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lakshya\2nd Excel Dashboard\"/>
    </mc:Choice>
  </mc:AlternateContent>
  <xr:revisionPtr revIDLastSave="0" documentId="13_ncr:1_{9776EB07-A146-4BA9-9694-2376B92199A7}" xr6:coauthVersionLast="47" xr6:coauthVersionMax="47" xr10:uidLastSave="{00000000-0000-0000-0000-000000000000}"/>
  <bookViews>
    <workbookView xWindow="-98" yWindow="-98" windowWidth="24196" windowHeight="14476" activeTab="2" xr2:uid="{8DD8373D-35C1-472C-A20A-29E5F871A137}"/>
  </bookViews>
  <sheets>
    <sheet name="Ecommerce_Sales_Data" sheetId="3" r:id="rId1"/>
    <sheet name="Pivot" sheetId="1" r:id="rId2"/>
    <sheet name="Dashboard" sheetId="9" r:id="rId3"/>
    <sheet name="AOV per Month" sheetId="8" state="hidden" r:id="rId4"/>
    <sheet name="Profitability by Category" sheetId="7" state="hidden" r:id="rId5"/>
    <sheet name="Orders by Month" sheetId="6" state="hidden" r:id="rId6"/>
    <sheet name="Revenue by Region" sheetId="5" state="hidden" r:id="rId7"/>
    <sheet name="Revenue by Catogery" sheetId="4" state="hidden" r:id="rId8"/>
    <sheet name="Ecommerce_sales" sheetId="2" state="hidden" r:id="rId9"/>
  </sheets>
  <definedNames>
    <definedName name="_xlcn.WorksheetConnection_Ecommerce_Sales_Dataset.xlsxEcommerce_Sales_Data" hidden="1">Ecommerce_Sales_Data[]</definedName>
    <definedName name="ExternalData_1" localSheetId="0" hidden="1">Ecommerce_Sales_Data!$A$1:$Q$9001</definedName>
    <definedName name="ExternalData_2" localSheetId="7" hidden="1">'Revenue by Catogery'!$A$1:$B$6</definedName>
    <definedName name="ExternalData_3" localSheetId="6" hidden="1">'Revenue by Region'!$A$1:$B$5</definedName>
    <definedName name="ExternalData_4" localSheetId="5" hidden="1">'Orders by Month'!$A$1:$B$13</definedName>
    <definedName name="ExternalData_5" localSheetId="4" hidden="1">'Profitability by Category'!$A$1:$C$6</definedName>
    <definedName name="ExternalData_6" localSheetId="3" hidden="1">'AOV per Month'!$A$1:$D$13</definedName>
    <definedName name="Slicer_Category">#N/A</definedName>
    <definedName name="Slicer_Region">#N/A</definedName>
    <definedName name="Timeline_Order_Date">#N/A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876F7934-8845-4945-9796-88D515C7AA90}">
      <x14:pivotCaches>
        <pivotCache cacheId="5"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Sales_Data" name="Ecommerce_Sales_Data" connection="WorksheetConnection_Ecommerce_Sales_Dataset.xlsx!Ecommerce_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U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33CDAC-76BD-4796-B3C2-A9BD6DE62724}" keepAlive="1" name="Query - AOV per Month" description="Connection to the 'AOV per Month' query in the workbook." type="5" refreshedVersion="8" background="1" saveData="1">
    <dbPr connection="Provider=Microsoft.Mashup.OleDb.1;Data Source=$Workbook$;Location=&quot;AOV per Month&quot;;Extended Properties=&quot;&quot;" command="SELECT * FROM [AOV per Month]"/>
  </connection>
  <connection id="2" xr16:uid="{281E19FA-1C8F-4847-9F22-139646B37B3D}" keepAlive="1" name="Query - Ecommerce_Sales_Data" description="Connection to the 'Ecommerce_Sales_Data' query in the workbook." type="5" refreshedVersion="8" background="1" saveData="1">
    <dbPr connection="Provider=Microsoft.Mashup.OleDb.1;Data Source=$Workbook$;Location=Ecommerce_Sales_Data;Extended Properties=&quot;&quot;" command="SELECT * FROM [Ecommerce_Sales_Data]"/>
  </connection>
  <connection id="3" xr16:uid="{B97732CA-2DD2-44A6-BBC7-78476AAF8B4D}" keepAlive="1" name="Query - Orders by Month" description="Connection to the 'Orders by Month' query in the workbook." type="5" refreshedVersion="8" background="1" saveData="1">
    <dbPr connection="Provider=Microsoft.Mashup.OleDb.1;Data Source=$Workbook$;Location=&quot;Orders by Month&quot;;Extended Properties=&quot;&quot;" command="SELECT * FROM [Orders by Month]"/>
  </connection>
  <connection id="4" xr16:uid="{2E742793-7CBB-44CC-93A8-A1B7146BD96B}" keepAlive="1" name="Query - Profitability by Category" description="Connection to the 'Profitability by Category' query in the workbook." type="5" refreshedVersion="8" background="1" saveData="1">
    <dbPr connection="Provider=Microsoft.Mashup.OleDb.1;Data Source=$Workbook$;Location=&quot;Profitability by Category&quot;;Extended Properties=&quot;&quot;" command="SELECT * FROM [Profitability by Category]"/>
  </connection>
  <connection id="5" xr16:uid="{6C419E19-23A2-4B48-8FC6-3F9CDAB9C9C0}" keepAlive="1" name="Query - Revenue by Catogery" description="Connection to the 'Revenue by Catogery' query in the workbook." type="5" refreshedVersion="8" background="1" saveData="1">
    <dbPr connection="Provider=Microsoft.Mashup.OleDb.1;Data Source=$Workbook$;Location=&quot;Revenue by Catogery&quot;;Extended Properties=&quot;&quot;" command="SELECT * FROM [Revenue by Catogery]"/>
  </connection>
  <connection id="6" xr16:uid="{A8F3A697-E5EE-4ADB-AE52-06871DCE4733}" keepAlive="1" name="Query - Revenue by Region" description="Connection to the 'Revenue by Region' query in the workbook." type="5" refreshedVersion="8" background="1" saveData="1">
    <dbPr connection="Provider=Microsoft.Mashup.OleDb.1;Data Source=$Workbook$;Location=&quot;Revenue by Region&quot;;Extended Properties=&quot;&quot;" command="SELECT * FROM [Revenue by Region]"/>
  </connection>
  <connection id="7" xr16:uid="{3C8E65D5-4777-44D6-9B23-C1769F307D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97F2BB6-295B-4DA0-95C2-6C5FF868436B}" name="WorksheetConnection_Ecommerce_Sales_Dataset.xlsx!Ecommerce_Sales_Data" type="102" refreshedVersion="8" minRefreshableVersion="5">
    <extLst>
      <ext xmlns:x15="http://schemas.microsoft.com/office/spreadsheetml/2010/11/main" uri="{DE250136-89BD-433C-8126-D09CA5730AF9}">
        <x15:connection id="Ecommerce_Sales_Data">
          <x15:rangePr sourceName="_xlcn.WorksheetConnection_Ecommerce_Sales_Dataset.xlsxEcommerce_Sales_Data"/>
        </x15:connection>
      </ext>
    </extLst>
  </connection>
</connections>
</file>

<file path=xl/sharedStrings.xml><?xml version="1.0" encoding="utf-8"?>
<sst xmlns="http://schemas.openxmlformats.org/spreadsheetml/2006/main" count="108131" uniqueCount="14791">
  <si>
    <t>ORD00001</t>
  </si>
  <si>
    <t>CUST6734</t>
  </si>
  <si>
    <t>Sports</t>
  </si>
  <si>
    <t>Tennis Racket</t>
  </si>
  <si>
    <t>North</t>
  </si>
  <si>
    <t>ORD00002</t>
  </si>
  <si>
    <t>CUST9322</t>
  </si>
  <si>
    <t>Electronics</t>
  </si>
  <si>
    <t>Laptop</t>
  </si>
  <si>
    <t>West</t>
  </si>
  <si>
    <t>ORD00003</t>
  </si>
  <si>
    <t>CUST7949</t>
  </si>
  <si>
    <t>Fashion</t>
  </si>
  <si>
    <t>Shoes</t>
  </si>
  <si>
    <t>East</t>
  </si>
  <si>
    <t>ORD00004</t>
  </si>
  <si>
    <t>CUST5555</t>
  </si>
  <si>
    <t>Dumbbell</t>
  </si>
  <si>
    <t>ORD00005</t>
  </si>
  <si>
    <t>CUST9666</t>
  </si>
  <si>
    <t>Beauty</t>
  </si>
  <si>
    <t>Cream</t>
  </si>
  <si>
    <t>South</t>
  </si>
  <si>
    <t>ORD00006</t>
  </si>
  <si>
    <t>CUST3747</t>
  </si>
  <si>
    <t>Face Wash</t>
  </si>
  <si>
    <t>ORD00007</t>
  </si>
  <si>
    <t>CUST2528</t>
  </si>
  <si>
    <t>Home</t>
  </si>
  <si>
    <t>Chair</t>
  </si>
  <si>
    <t>ORD00008</t>
  </si>
  <si>
    <t>CUST6393</t>
  </si>
  <si>
    <t>Dress</t>
  </si>
  <si>
    <t>ORD00009</t>
  </si>
  <si>
    <t>CUST8513</t>
  </si>
  <si>
    <t>Lamp</t>
  </si>
  <si>
    <t>ORD00010</t>
  </si>
  <si>
    <t>CUST8099</t>
  </si>
  <si>
    <t>Jacket</t>
  </si>
  <si>
    <t>ORD00011</t>
  </si>
  <si>
    <t>CUST4152</t>
  </si>
  <si>
    <t>Jeans</t>
  </si>
  <si>
    <t>ORD00012</t>
  </si>
  <si>
    <t>CUST2021</t>
  </si>
  <si>
    <t>ORD00013</t>
  </si>
  <si>
    <t>CUST7873</t>
  </si>
  <si>
    <t>Smartphone</t>
  </si>
  <si>
    <t>ORD00014</t>
  </si>
  <si>
    <t>CUST8629</t>
  </si>
  <si>
    <t>ORD00015</t>
  </si>
  <si>
    <t>CUST7863</t>
  </si>
  <si>
    <t>ORD00016</t>
  </si>
  <si>
    <t>CUST5859</t>
  </si>
  <si>
    <t>ORD00017</t>
  </si>
  <si>
    <t>CUST3062</t>
  </si>
  <si>
    <t>ORD00018</t>
  </si>
  <si>
    <t>CUST6463</t>
  </si>
  <si>
    <t>Perfume</t>
  </si>
  <si>
    <t>ORD00019</t>
  </si>
  <si>
    <t>CUST6258</t>
  </si>
  <si>
    <t>Shampoo</t>
  </si>
  <si>
    <t>ORD00020</t>
  </si>
  <si>
    <t>CUST6892</t>
  </si>
  <si>
    <t>ORD00021</t>
  </si>
  <si>
    <t>CUST7278</t>
  </si>
  <si>
    <t>Yoga Mat</t>
  </si>
  <si>
    <t>ORD00022</t>
  </si>
  <si>
    <t>CUST8215</t>
  </si>
  <si>
    <t>Cricket Bat</t>
  </si>
  <si>
    <t>ORD00023</t>
  </si>
  <si>
    <t>CUST9154</t>
  </si>
  <si>
    <t>Tablet</t>
  </si>
  <si>
    <t>ORD00024</t>
  </si>
  <si>
    <t>CUST4840</t>
  </si>
  <si>
    <t>ORD00025</t>
  </si>
  <si>
    <t>CUST7938</t>
  </si>
  <si>
    <t>ORD00026</t>
  </si>
  <si>
    <t>CUST8035</t>
  </si>
  <si>
    <t>ORD00027</t>
  </si>
  <si>
    <t>CUST8408</t>
  </si>
  <si>
    <t>ORD00028</t>
  </si>
  <si>
    <t>CUST8574</t>
  </si>
  <si>
    <t>Football</t>
  </si>
  <si>
    <t>ORD00029</t>
  </si>
  <si>
    <t>CUST7668</t>
  </si>
  <si>
    <t>Mixer</t>
  </si>
  <si>
    <t>ORD00030</t>
  </si>
  <si>
    <t>CUST3693</t>
  </si>
  <si>
    <t>ORD00031</t>
  </si>
  <si>
    <t>CUST6450</t>
  </si>
  <si>
    <t>ORD00032</t>
  </si>
  <si>
    <t>CUST8392</t>
  </si>
  <si>
    <t>ORD00033</t>
  </si>
  <si>
    <t>CUST6864</t>
  </si>
  <si>
    <t>ORD00034</t>
  </si>
  <si>
    <t>CUST5413</t>
  </si>
  <si>
    <t>ORD00035</t>
  </si>
  <si>
    <t>CUST1663</t>
  </si>
  <si>
    <t>ORD00036</t>
  </si>
  <si>
    <t>CUST4304</t>
  </si>
  <si>
    <t>Sofa</t>
  </si>
  <si>
    <t>ORD00037</t>
  </si>
  <si>
    <t>CUST2291</t>
  </si>
  <si>
    <t>Lipstick</t>
  </si>
  <si>
    <t>ORD00038</t>
  </si>
  <si>
    <t>CUST1698</t>
  </si>
  <si>
    <t>Headphones</t>
  </si>
  <si>
    <t>ORD00039</t>
  </si>
  <si>
    <t>CUST1854</t>
  </si>
  <si>
    <t>ORD00040</t>
  </si>
  <si>
    <t>CUST6249</t>
  </si>
  <si>
    <t>T-Shirt</t>
  </si>
  <si>
    <t>ORD00041</t>
  </si>
  <si>
    <t>CUST6535</t>
  </si>
  <si>
    <t>ORD00042</t>
  </si>
  <si>
    <t>CUST9958</t>
  </si>
  <si>
    <t>ORD00043</t>
  </si>
  <si>
    <t>CUST2930</t>
  </si>
  <si>
    <t>ORD00044</t>
  </si>
  <si>
    <t>CUST3511</t>
  </si>
  <si>
    <t>ORD00045</t>
  </si>
  <si>
    <t>CUST7546</t>
  </si>
  <si>
    <t>ORD00046</t>
  </si>
  <si>
    <t>CUST3911</t>
  </si>
  <si>
    <t>ORD00047</t>
  </si>
  <si>
    <t>CUST7694</t>
  </si>
  <si>
    <t>ORD00048</t>
  </si>
  <si>
    <t>CUST9120</t>
  </si>
  <si>
    <t>ORD00049</t>
  </si>
  <si>
    <t>CUST1262</t>
  </si>
  <si>
    <t>ORD00050</t>
  </si>
  <si>
    <t>CUST3049</t>
  </si>
  <si>
    <t>ORD00051</t>
  </si>
  <si>
    <t>CUST4108</t>
  </si>
  <si>
    <t>Smartwatch</t>
  </si>
  <si>
    <t>ORD00052</t>
  </si>
  <si>
    <t>CUST3255</t>
  </si>
  <si>
    <t>Table</t>
  </si>
  <si>
    <t>ORD00053</t>
  </si>
  <si>
    <t>CUST2648</t>
  </si>
  <si>
    <t>ORD00054</t>
  </si>
  <si>
    <t>CUST3557</t>
  </si>
  <si>
    <t>ORD00055</t>
  </si>
  <si>
    <t>CUST5973</t>
  </si>
  <si>
    <t>ORD00056</t>
  </si>
  <si>
    <t>CUST1956</t>
  </si>
  <si>
    <t>ORD00057</t>
  </si>
  <si>
    <t>CUST5493</t>
  </si>
  <si>
    <t>ORD00058</t>
  </si>
  <si>
    <t>CUST2218</t>
  </si>
  <si>
    <t>ORD00059</t>
  </si>
  <si>
    <t>CUST9050</t>
  </si>
  <si>
    <t>ORD00060</t>
  </si>
  <si>
    <t>CUST1225</t>
  </si>
  <si>
    <t>ORD00061</t>
  </si>
  <si>
    <t>CUST6600</t>
  </si>
  <si>
    <t>ORD00062</t>
  </si>
  <si>
    <t>CUST8683</t>
  </si>
  <si>
    <t>ORD00063</t>
  </si>
  <si>
    <t>CUST8339</t>
  </si>
  <si>
    <t>ORD00064</t>
  </si>
  <si>
    <t>CUST2060</t>
  </si>
  <si>
    <t>ORD00065</t>
  </si>
  <si>
    <t>CUST4170</t>
  </si>
  <si>
    <t>ORD00066</t>
  </si>
  <si>
    <t>CUST1980</t>
  </si>
  <si>
    <t>ORD00067</t>
  </si>
  <si>
    <t>CUST2816</t>
  </si>
  <si>
    <t>ORD00068</t>
  </si>
  <si>
    <t>CUST2895</t>
  </si>
  <si>
    <t>ORD00069</t>
  </si>
  <si>
    <t>CUST4009</t>
  </si>
  <si>
    <t>ORD00070</t>
  </si>
  <si>
    <t>CUST9096</t>
  </si>
  <si>
    <t>ORD00071</t>
  </si>
  <si>
    <t>CUST6596</t>
  </si>
  <si>
    <t>ORD00072</t>
  </si>
  <si>
    <t>CUST9716</t>
  </si>
  <si>
    <t>ORD00073</t>
  </si>
  <si>
    <t>CUST5780</t>
  </si>
  <si>
    <t>ORD00074</t>
  </si>
  <si>
    <t>CUST5495</t>
  </si>
  <si>
    <t>ORD00075</t>
  </si>
  <si>
    <t>CUST6919</t>
  </si>
  <si>
    <t>ORD00076</t>
  </si>
  <si>
    <t>CUST2148</t>
  </si>
  <si>
    <t>ORD00077</t>
  </si>
  <si>
    <t>CUST5777</t>
  </si>
  <si>
    <t>ORD00078</t>
  </si>
  <si>
    <t>CUST4124</t>
  </si>
  <si>
    <t>ORD00079</t>
  </si>
  <si>
    <t>CUST6315</t>
  </si>
  <si>
    <t>ORD00080</t>
  </si>
  <si>
    <t>CUST7966</t>
  </si>
  <si>
    <t>ORD00081</t>
  </si>
  <si>
    <t>CUST2693</t>
  </si>
  <si>
    <t>ORD00082</t>
  </si>
  <si>
    <t>CUST6177</t>
  </si>
  <si>
    <t>ORD00083</t>
  </si>
  <si>
    <t>CUST3838</t>
  </si>
  <si>
    <t>ORD00084</t>
  </si>
  <si>
    <t>CUST1512</t>
  </si>
  <si>
    <t>ORD00085</t>
  </si>
  <si>
    <t>CUST4672</t>
  </si>
  <si>
    <t>ORD00086</t>
  </si>
  <si>
    <t>CUST5070</t>
  </si>
  <si>
    <t>ORD00087</t>
  </si>
  <si>
    <t>CUST4147</t>
  </si>
  <si>
    <t>ORD00088</t>
  </si>
  <si>
    <t>CUST3744</t>
  </si>
  <si>
    <t>ORD00089</t>
  </si>
  <si>
    <t>CUST3141</t>
  </si>
  <si>
    <t>ORD00090</t>
  </si>
  <si>
    <t>CUST7617</t>
  </si>
  <si>
    <t>ORD00091</t>
  </si>
  <si>
    <t>CUST5452</t>
  </si>
  <si>
    <t>ORD00092</t>
  </si>
  <si>
    <t>CUST3849</t>
  </si>
  <si>
    <t>ORD00093</t>
  </si>
  <si>
    <t>CUST3489</t>
  </si>
  <si>
    <t>ORD00094</t>
  </si>
  <si>
    <t>CUST3839</t>
  </si>
  <si>
    <t>ORD00095</t>
  </si>
  <si>
    <t>CUST1851</t>
  </si>
  <si>
    <t>ORD00096</t>
  </si>
  <si>
    <t>CUST5000</t>
  </si>
  <si>
    <t>ORD00097</t>
  </si>
  <si>
    <t>CUST9002</t>
  </si>
  <si>
    <t>ORD00098</t>
  </si>
  <si>
    <t>CUST8723</t>
  </si>
  <si>
    <t>ORD00099</t>
  </si>
  <si>
    <t>CUST9945</t>
  </si>
  <si>
    <t>ORD00100</t>
  </si>
  <si>
    <t>CUST7748</t>
  </si>
  <si>
    <t>ORD00101</t>
  </si>
  <si>
    <t>CUST9306</t>
  </si>
  <si>
    <t>ORD00102</t>
  </si>
  <si>
    <t>CUST6745</t>
  </si>
  <si>
    <t>ORD00103</t>
  </si>
  <si>
    <t>CUST1728</t>
  </si>
  <si>
    <t>ORD00104</t>
  </si>
  <si>
    <t>CUST6988</t>
  </si>
  <si>
    <t>ORD00105</t>
  </si>
  <si>
    <t>CUST2122</t>
  </si>
  <si>
    <t>ORD00106</t>
  </si>
  <si>
    <t>CUST7806</t>
  </si>
  <si>
    <t>ORD00107</t>
  </si>
  <si>
    <t>CUST3914</t>
  </si>
  <si>
    <t>ORD00108</t>
  </si>
  <si>
    <t>CUST9787</t>
  </si>
  <si>
    <t>ORD00109</t>
  </si>
  <si>
    <t>CUST1395</t>
  </si>
  <si>
    <t>ORD00110</t>
  </si>
  <si>
    <t>CUST3502</t>
  </si>
  <si>
    <t>ORD00111</t>
  </si>
  <si>
    <t>CUST5946</t>
  </si>
  <si>
    <t>ORD00112</t>
  </si>
  <si>
    <t>CUST8266</t>
  </si>
  <si>
    <t>ORD00113</t>
  </si>
  <si>
    <t>CUST8651</t>
  </si>
  <si>
    <t>ORD00114</t>
  </si>
  <si>
    <t>CUST3156</t>
  </si>
  <si>
    <t>ORD00115</t>
  </si>
  <si>
    <t>CUST5729</t>
  </si>
  <si>
    <t>ORD00116</t>
  </si>
  <si>
    <t>CUST9010</t>
  </si>
  <si>
    <t>ORD00117</t>
  </si>
  <si>
    <t>CUST1953</t>
  </si>
  <si>
    <t>ORD00118</t>
  </si>
  <si>
    <t>CUST6293</t>
  </si>
  <si>
    <t>ORD00119</t>
  </si>
  <si>
    <t>ORD00120</t>
  </si>
  <si>
    <t>CUST6541</t>
  </si>
  <si>
    <t>ORD00121</t>
  </si>
  <si>
    <t>CUST2365</t>
  </si>
  <si>
    <t>ORD00122</t>
  </si>
  <si>
    <t>CUST2324</t>
  </si>
  <si>
    <t>ORD00123</t>
  </si>
  <si>
    <t>CUST2810</t>
  </si>
  <si>
    <t>ORD00124</t>
  </si>
  <si>
    <t>CUST9905</t>
  </si>
  <si>
    <t>ORD00125</t>
  </si>
  <si>
    <t>CUST5268</t>
  </si>
  <si>
    <t>ORD00126</t>
  </si>
  <si>
    <t>CUST7619</t>
  </si>
  <si>
    <t>ORD00127</t>
  </si>
  <si>
    <t>CUST7530</t>
  </si>
  <si>
    <t>ORD00128</t>
  </si>
  <si>
    <t>CUST2531</t>
  </si>
  <si>
    <t>ORD00129</t>
  </si>
  <si>
    <t>CUST1133</t>
  </si>
  <si>
    <t>ORD00130</t>
  </si>
  <si>
    <t>CUST2852</t>
  </si>
  <si>
    <t>ORD00131</t>
  </si>
  <si>
    <t>CUST6348</t>
  </si>
  <si>
    <t>ORD00132</t>
  </si>
  <si>
    <t>CUST7190</t>
  </si>
  <si>
    <t>ORD00133</t>
  </si>
  <si>
    <t>CUST4584</t>
  </si>
  <si>
    <t>ORD00134</t>
  </si>
  <si>
    <t>CUST9662</t>
  </si>
  <si>
    <t>ORD00135</t>
  </si>
  <si>
    <t>CUST6063</t>
  </si>
  <si>
    <t>ORD00136</t>
  </si>
  <si>
    <t>CUST7819</t>
  </si>
  <si>
    <t>ORD00137</t>
  </si>
  <si>
    <t>CUST1539</t>
  </si>
  <si>
    <t>ORD00138</t>
  </si>
  <si>
    <t>CUST7042</t>
  </si>
  <si>
    <t>ORD00139</t>
  </si>
  <si>
    <t>CUST3779</t>
  </si>
  <si>
    <t>ORD00140</t>
  </si>
  <si>
    <t>CUST6713</t>
  </si>
  <si>
    <t>ORD00141</t>
  </si>
  <si>
    <t>CUST1009</t>
  </si>
  <si>
    <t>ORD00142</t>
  </si>
  <si>
    <t>CUST2015</t>
  </si>
  <si>
    <t>ORD00143</t>
  </si>
  <si>
    <t>CUST8449</t>
  </si>
  <si>
    <t>ORD00144</t>
  </si>
  <si>
    <t>ORD00145</t>
  </si>
  <si>
    <t>CUST1404</t>
  </si>
  <si>
    <t>ORD00146</t>
  </si>
  <si>
    <t>CUST6989</t>
  </si>
  <si>
    <t>ORD00147</t>
  </si>
  <si>
    <t>CUST5809</t>
  </si>
  <si>
    <t>ORD00148</t>
  </si>
  <si>
    <t>CUST7600</t>
  </si>
  <si>
    <t>ORD00149</t>
  </si>
  <si>
    <t>CUST6565</t>
  </si>
  <si>
    <t>ORD00150</t>
  </si>
  <si>
    <t>CUST4419</t>
  </si>
  <si>
    <t>ORD00151</t>
  </si>
  <si>
    <t>CUST1770</t>
  </si>
  <si>
    <t>ORD00152</t>
  </si>
  <si>
    <t>CUST9427</t>
  </si>
  <si>
    <t>ORD00153</t>
  </si>
  <si>
    <t>CUST7544</t>
  </si>
  <si>
    <t>ORD00154</t>
  </si>
  <si>
    <t>CUST5530</t>
  </si>
  <si>
    <t>ORD00155</t>
  </si>
  <si>
    <t>CUST9017</t>
  </si>
  <si>
    <t>ORD00156</t>
  </si>
  <si>
    <t>CUST5261</t>
  </si>
  <si>
    <t>ORD00157</t>
  </si>
  <si>
    <t>CUST5854</t>
  </si>
  <si>
    <t>ORD00158</t>
  </si>
  <si>
    <t>CUST8043</t>
  </si>
  <si>
    <t>ORD00159</t>
  </si>
  <si>
    <t>CUST4579</t>
  </si>
  <si>
    <t>ORD00160</t>
  </si>
  <si>
    <t>CUST6569</t>
  </si>
  <si>
    <t>ORD00161</t>
  </si>
  <si>
    <t>CUST2906</t>
  </si>
  <si>
    <t>ORD00162</t>
  </si>
  <si>
    <t>CUST7090</t>
  </si>
  <si>
    <t>ORD00163</t>
  </si>
  <si>
    <t>CUST2887</t>
  </si>
  <si>
    <t>ORD00164</t>
  </si>
  <si>
    <t>CUST7777</t>
  </si>
  <si>
    <t>ORD00165</t>
  </si>
  <si>
    <t>ORD00166</t>
  </si>
  <si>
    <t>CUST7376</t>
  </si>
  <si>
    <t>ORD00167</t>
  </si>
  <si>
    <t>CUST8240</t>
  </si>
  <si>
    <t>ORD00168</t>
  </si>
  <si>
    <t>CUST7493</t>
  </si>
  <si>
    <t>ORD00169</t>
  </si>
  <si>
    <t>CUST2276</t>
  </si>
  <si>
    <t>ORD00170</t>
  </si>
  <si>
    <t>CUST9717</t>
  </si>
  <si>
    <t>ORD00171</t>
  </si>
  <si>
    <t>CUST1364</t>
  </si>
  <si>
    <t>ORD00172</t>
  </si>
  <si>
    <t>CUST6126</t>
  </si>
  <si>
    <t>ORD00173</t>
  </si>
  <si>
    <t>CUST6870</t>
  </si>
  <si>
    <t>ORD00174</t>
  </si>
  <si>
    <t>CUST7882</t>
  </si>
  <si>
    <t>ORD00175</t>
  </si>
  <si>
    <t>ORD00176</t>
  </si>
  <si>
    <t>CUST1125</t>
  </si>
  <si>
    <t>ORD00177</t>
  </si>
  <si>
    <t>CUST7168</t>
  </si>
  <si>
    <t>ORD00178</t>
  </si>
  <si>
    <t>CUST7371</t>
  </si>
  <si>
    <t>ORD00179</t>
  </si>
  <si>
    <t>CUST7891</t>
  </si>
  <si>
    <t>ORD00180</t>
  </si>
  <si>
    <t>CUST3739</t>
  </si>
  <si>
    <t>ORD00181</t>
  </si>
  <si>
    <t>CUST1876</t>
  </si>
  <si>
    <t>ORD00182</t>
  </si>
  <si>
    <t>CUST2733</t>
  </si>
  <si>
    <t>ORD00183</t>
  </si>
  <si>
    <t>CUST4735</t>
  </si>
  <si>
    <t>ORD00184</t>
  </si>
  <si>
    <t>CUST2063</t>
  </si>
  <si>
    <t>ORD00185</t>
  </si>
  <si>
    <t>CUST8489</t>
  </si>
  <si>
    <t>ORD00186</t>
  </si>
  <si>
    <t>CUST9837</t>
  </si>
  <si>
    <t>ORD00187</t>
  </si>
  <si>
    <t>CUST6560</t>
  </si>
  <si>
    <t>ORD00188</t>
  </si>
  <si>
    <t>CUST7316</t>
  </si>
  <si>
    <t>ORD00189</t>
  </si>
  <si>
    <t>CUST9915</t>
  </si>
  <si>
    <t>ORD00190</t>
  </si>
  <si>
    <t>CUST3048</t>
  </si>
  <si>
    <t>ORD00191</t>
  </si>
  <si>
    <t>CUST2917</t>
  </si>
  <si>
    <t>ORD00192</t>
  </si>
  <si>
    <t>CUST4744</t>
  </si>
  <si>
    <t>ORD00193</t>
  </si>
  <si>
    <t>CUST3219</t>
  </si>
  <si>
    <t>ORD00194</t>
  </si>
  <si>
    <t>CUST9512</t>
  </si>
  <si>
    <t>ORD00195</t>
  </si>
  <si>
    <t>CUST4490</t>
  </si>
  <si>
    <t>ORD00196</t>
  </si>
  <si>
    <t>CUST2908</t>
  </si>
  <si>
    <t>ORD00197</t>
  </si>
  <si>
    <t>CUST3560</t>
  </si>
  <si>
    <t>ORD00198</t>
  </si>
  <si>
    <t>CUST7413</t>
  </si>
  <si>
    <t>ORD00199</t>
  </si>
  <si>
    <t>CUST3898</t>
  </si>
  <si>
    <t>ORD00200</t>
  </si>
  <si>
    <t>CUST1600</t>
  </si>
  <si>
    <t>ORD00201</t>
  </si>
  <si>
    <t>CUST7943</t>
  </si>
  <si>
    <t>ORD00202</t>
  </si>
  <si>
    <t>CUST5670</t>
  </si>
  <si>
    <t>ORD00203</t>
  </si>
  <si>
    <t>CUST5033</t>
  </si>
  <si>
    <t>ORD00204</t>
  </si>
  <si>
    <t>CUST2970</t>
  </si>
  <si>
    <t>ORD00205</t>
  </si>
  <si>
    <t>CUST6567</t>
  </si>
  <si>
    <t>ORD00206</t>
  </si>
  <si>
    <t>CUST9669</t>
  </si>
  <si>
    <t>ORD00207</t>
  </si>
  <si>
    <t>CUST2120</t>
  </si>
  <si>
    <t>ORD00208</t>
  </si>
  <si>
    <t>CUST6373</t>
  </si>
  <si>
    <t>ORD00209</t>
  </si>
  <si>
    <t>CUST2865</t>
  </si>
  <si>
    <t>ORD00210</t>
  </si>
  <si>
    <t>ORD00211</t>
  </si>
  <si>
    <t>CUST4228</t>
  </si>
  <si>
    <t>ORD00212</t>
  </si>
  <si>
    <t>CUST4756</t>
  </si>
  <si>
    <t>ORD00213</t>
  </si>
  <si>
    <t>CUST1793</t>
  </si>
  <si>
    <t>ORD00214</t>
  </si>
  <si>
    <t>CUST7166</t>
  </si>
  <si>
    <t>ORD00215</t>
  </si>
  <si>
    <t>CUST8783</t>
  </si>
  <si>
    <t>ORD00216</t>
  </si>
  <si>
    <t>CUST1827</t>
  </si>
  <si>
    <t>ORD00217</t>
  </si>
  <si>
    <t>CUST4876</t>
  </si>
  <si>
    <t>ORD00218</t>
  </si>
  <si>
    <t>CUST7024</t>
  </si>
  <si>
    <t>ORD00219</t>
  </si>
  <si>
    <t>CUST4797</t>
  </si>
  <si>
    <t>ORD00220</t>
  </si>
  <si>
    <t>CUST4476</t>
  </si>
  <si>
    <t>ORD00221</t>
  </si>
  <si>
    <t>CUST3872</t>
  </si>
  <si>
    <t>ORD00222</t>
  </si>
  <si>
    <t>CUST6031</t>
  </si>
  <si>
    <t>ORD00223</t>
  </si>
  <si>
    <t>CUST9393</t>
  </si>
  <si>
    <t>ORD00224</t>
  </si>
  <si>
    <t>CUST8970</t>
  </si>
  <si>
    <t>ORD00225</t>
  </si>
  <si>
    <t>CUST9577</t>
  </si>
  <si>
    <t>ORD00226</t>
  </si>
  <si>
    <t>CUST7783</t>
  </si>
  <si>
    <t>ORD00227</t>
  </si>
  <si>
    <t>CUST2205</t>
  </si>
  <si>
    <t>ORD00228</t>
  </si>
  <si>
    <t>CUST6975</t>
  </si>
  <si>
    <t>ORD00229</t>
  </si>
  <si>
    <t>CUST5757</t>
  </si>
  <si>
    <t>ORD00230</t>
  </si>
  <si>
    <t>CUST1966</t>
  </si>
  <si>
    <t>ORD00231</t>
  </si>
  <si>
    <t>CUST4701</t>
  </si>
  <si>
    <t>ORD00232</t>
  </si>
  <si>
    <t>CUST5422</t>
  </si>
  <si>
    <t>ORD00233</t>
  </si>
  <si>
    <t>CUST3482</t>
  </si>
  <si>
    <t>ORD00234</t>
  </si>
  <si>
    <t>CUST3717</t>
  </si>
  <si>
    <t>ORD00235</t>
  </si>
  <si>
    <t>CUST8311</t>
  </si>
  <si>
    <t>ORD00236</t>
  </si>
  <si>
    <t>CUST7645</t>
  </si>
  <si>
    <t>ORD00237</t>
  </si>
  <si>
    <t>CUST5926</t>
  </si>
  <si>
    <t>ORD00238</t>
  </si>
  <si>
    <t>CUST9038</t>
  </si>
  <si>
    <t>ORD00239</t>
  </si>
  <si>
    <t>CUST7305</t>
  </si>
  <si>
    <t>ORD00240</t>
  </si>
  <si>
    <t>CUST4462</t>
  </si>
  <si>
    <t>ORD00241</t>
  </si>
  <si>
    <t>CUST6954</t>
  </si>
  <si>
    <t>ORD00242</t>
  </si>
  <si>
    <t>CUST4310</t>
  </si>
  <si>
    <t>ORD00243</t>
  </si>
  <si>
    <t>CUST4054</t>
  </si>
  <si>
    <t>ORD00244</t>
  </si>
  <si>
    <t>CUST3538</t>
  </si>
  <si>
    <t>ORD00245</t>
  </si>
  <si>
    <t>CUST6005</t>
  </si>
  <si>
    <t>ORD00246</t>
  </si>
  <si>
    <t>CUST3198</t>
  </si>
  <si>
    <t>ORD00247</t>
  </si>
  <si>
    <t>CUST2308</t>
  </si>
  <si>
    <t>ORD00248</t>
  </si>
  <si>
    <t>CUST7852</t>
  </si>
  <si>
    <t>ORD00249</t>
  </si>
  <si>
    <t>CUST5566</t>
  </si>
  <si>
    <t>ORD00250</t>
  </si>
  <si>
    <t>CUST2279</t>
  </si>
  <si>
    <t>ORD00251</t>
  </si>
  <si>
    <t>CUST6619</t>
  </si>
  <si>
    <t>ORD00252</t>
  </si>
  <si>
    <t>CUST3679</t>
  </si>
  <si>
    <t>ORD00253</t>
  </si>
  <si>
    <t>CUST3768</t>
  </si>
  <si>
    <t>ORD00254</t>
  </si>
  <si>
    <t>CUST3599</t>
  </si>
  <si>
    <t>ORD00255</t>
  </si>
  <si>
    <t>CUST6877</t>
  </si>
  <si>
    <t>ORD00256</t>
  </si>
  <si>
    <t>CUST9996</t>
  </si>
  <si>
    <t>ORD00257</t>
  </si>
  <si>
    <t>CUST6475</t>
  </si>
  <si>
    <t>ORD00258</t>
  </si>
  <si>
    <t>CUST8141</t>
  </si>
  <si>
    <t>ORD00259</t>
  </si>
  <si>
    <t>CUST1341</t>
  </si>
  <si>
    <t>ORD00260</t>
  </si>
  <si>
    <t>CUST5263</t>
  </si>
  <si>
    <t>ORD00261</t>
  </si>
  <si>
    <t>CUST9646</t>
  </si>
  <si>
    <t>ORD00262</t>
  </si>
  <si>
    <t>CUST8643</t>
  </si>
  <si>
    <t>ORD00263</t>
  </si>
  <si>
    <t>CUST6941</t>
  </si>
  <si>
    <t>ORD00264</t>
  </si>
  <si>
    <t>CUST6490</t>
  </si>
  <si>
    <t>ORD00265</t>
  </si>
  <si>
    <t>CUST8679</t>
  </si>
  <si>
    <t>ORD00266</t>
  </si>
  <si>
    <t>CUST2333</t>
  </si>
  <si>
    <t>ORD00267</t>
  </si>
  <si>
    <t>CUST7212</t>
  </si>
  <si>
    <t>ORD00268</t>
  </si>
  <si>
    <t>CUST2762</t>
  </si>
  <si>
    <t>ORD00269</t>
  </si>
  <si>
    <t>CUST7122</t>
  </si>
  <si>
    <t>ORD00270</t>
  </si>
  <si>
    <t>CUST3120</t>
  </si>
  <si>
    <t>ORD00271</t>
  </si>
  <si>
    <t>CUST1060</t>
  </si>
  <si>
    <t>ORD00272</t>
  </si>
  <si>
    <t>ORD00273</t>
  </si>
  <si>
    <t>CUST4549</t>
  </si>
  <si>
    <t>ORD00274</t>
  </si>
  <si>
    <t>CUST5090</t>
  </si>
  <si>
    <t>ORD00275</t>
  </si>
  <si>
    <t>CUST8982</t>
  </si>
  <si>
    <t>ORD00276</t>
  </si>
  <si>
    <t>CUST6895</t>
  </si>
  <si>
    <t>ORD00277</t>
  </si>
  <si>
    <t>CUST8119</t>
  </si>
  <si>
    <t>ORD00278</t>
  </si>
  <si>
    <t>CUST4993</t>
  </si>
  <si>
    <t>ORD00279</t>
  </si>
  <si>
    <t>CUST5873</t>
  </si>
  <si>
    <t>ORD00280</t>
  </si>
  <si>
    <t>CUST1390</t>
  </si>
  <si>
    <t>ORD00281</t>
  </si>
  <si>
    <t>CUST9007</t>
  </si>
  <si>
    <t>ORD00282</t>
  </si>
  <si>
    <t>CUST4294</t>
  </si>
  <si>
    <t>ORD00283</t>
  </si>
  <si>
    <t>CUST4561</t>
  </si>
  <si>
    <t>ORD00284</t>
  </si>
  <si>
    <t>CUST3667</t>
  </si>
  <si>
    <t>ORD00285</t>
  </si>
  <si>
    <t>CUST3983</t>
  </si>
  <si>
    <t>ORD00286</t>
  </si>
  <si>
    <t>CUST8694</t>
  </si>
  <si>
    <t>ORD00287</t>
  </si>
  <si>
    <t>CUST8564</t>
  </si>
  <si>
    <t>ORD00288</t>
  </si>
  <si>
    <t>CUST9502</t>
  </si>
  <si>
    <t>ORD00289</t>
  </si>
  <si>
    <t>CUST4810</t>
  </si>
  <si>
    <t>ORD00290</t>
  </si>
  <si>
    <t>CUST3032</t>
  </si>
  <si>
    <t>ORD00291</t>
  </si>
  <si>
    <t>CUST1271</t>
  </si>
  <si>
    <t>ORD00292</t>
  </si>
  <si>
    <t>CUST1920</t>
  </si>
  <si>
    <t>ORD00293</t>
  </si>
  <si>
    <t>CUST3050</t>
  </si>
  <si>
    <t>ORD00294</t>
  </si>
  <si>
    <t>CUST7467</t>
  </si>
  <si>
    <t>ORD00295</t>
  </si>
  <si>
    <t>CUST9896</t>
  </si>
  <si>
    <t>ORD00296</t>
  </si>
  <si>
    <t>CUST9056</t>
  </si>
  <si>
    <t>ORD00297</t>
  </si>
  <si>
    <t>CUST5805</t>
  </si>
  <si>
    <t>ORD00298</t>
  </si>
  <si>
    <t>CUST8878</t>
  </si>
  <si>
    <t>ORD00299</t>
  </si>
  <si>
    <t>CUST6429</t>
  </si>
  <si>
    <t>ORD00300</t>
  </si>
  <si>
    <t>CUST8274</t>
  </si>
  <si>
    <t>ORD00301</t>
  </si>
  <si>
    <t>CUST7402</t>
  </si>
  <si>
    <t>ORD00302</t>
  </si>
  <si>
    <t>CUST3736</t>
  </si>
  <si>
    <t>ORD00303</t>
  </si>
  <si>
    <t>CUST8657</t>
  </si>
  <si>
    <t>ORD00304</t>
  </si>
  <si>
    <t>CUST9194</t>
  </si>
  <si>
    <t>ORD00305</t>
  </si>
  <si>
    <t>CUST5675</t>
  </si>
  <si>
    <t>ORD00306</t>
  </si>
  <si>
    <t>CUST8490</t>
  </si>
  <si>
    <t>ORD00307</t>
  </si>
  <si>
    <t>CUST6016</t>
  </si>
  <si>
    <t>ORD00308</t>
  </si>
  <si>
    <t>CUST1954</t>
  </si>
  <si>
    <t>ORD00309</t>
  </si>
  <si>
    <t>CUST6370</t>
  </si>
  <si>
    <t>ORD00310</t>
  </si>
  <si>
    <t>CUST9228</t>
  </si>
  <si>
    <t>ORD00311</t>
  </si>
  <si>
    <t>CUST6068</t>
  </si>
  <si>
    <t>ORD00312</t>
  </si>
  <si>
    <t>CUST1317</t>
  </si>
  <si>
    <t>ORD00313</t>
  </si>
  <si>
    <t>CUST7183</t>
  </si>
  <si>
    <t>ORD00314</t>
  </si>
  <si>
    <t>CUST5311</t>
  </si>
  <si>
    <t>ORD00315</t>
  </si>
  <si>
    <t>CUST2704</t>
  </si>
  <si>
    <t>ORD00316</t>
  </si>
  <si>
    <t>CUST5286</t>
  </si>
  <si>
    <t>ORD00317</t>
  </si>
  <si>
    <t>CUST1556</t>
  </si>
  <si>
    <t>ORD00318</t>
  </si>
  <si>
    <t>CUST8561</t>
  </si>
  <si>
    <t>ORD00319</t>
  </si>
  <si>
    <t>CUST3403</t>
  </si>
  <si>
    <t>ORD00320</t>
  </si>
  <si>
    <t>CUST1294</t>
  </si>
  <si>
    <t>ORD00321</t>
  </si>
  <si>
    <t>CUST2136</t>
  </si>
  <si>
    <t>ORD00322</t>
  </si>
  <si>
    <t>CUST5543</t>
  </si>
  <si>
    <t>ORD00323</t>
  </si>
  <si>
    <t>CUST6352</t>
  </si>
  <si>
    <t>ORD00324</t>
  </si>
  <si>
    <t>CUST6084</t>
  </si>
  <si>
    <t>ORD00325</t>
  </si>
  <si>
    <t>CUST8491</t>
  </si>
  <si>
    <t>ORD00326</t>
  </si>
  <si>
    <t>CUST9073</t>
  </si>
  <si>
    <t>ORD00327</t>
  </si>
  <si>
    <t>CUST7353</t>
  </si>
  <si>
    <t>ORD00328</t>
  </si>
  <si>
    <t>CUST5811</t>
  </si>
  <si>
    <t>ORD00329</t>
  </si>
  <si>
    <t>ORD00330</t>
  </si>
  <si>
    <t>CUST4356</t>
  </si>
  <si>
    <t>ORD00331</t>
  </si>
  <si>
    <t>CUST1038</t>
  </si>
  <si>
    <t>ORD00332</t>
  </si>
  <si>
    <t>CUST4155</t>
  </si>
  <si>
    <t>ORD00333</t>
  </si>
  <si>
    <t>CUST1988</t>
  </si>
  <si>
    <t>ORD00334</t>
  </si>
  <si>
    <t>CUST5179</t>
  </si>
  <si>
    <t>ORD00335</t>
  </si>
  <si>
    <t>CUST8424</t>
  </si>
  <si>
    <t>ORD00336</t>
  </si>
  <si>
    <t>CUST2980</t>
  </si>
  <si>
    <t>ORD00337</t>
  </si>
  <si>
    <t>CUST6390</t>
  </si>
  <si>
    <t>ORD00338</t>
  </si>
  <si>
    <t>CUST7573</t>
  </si>
  <si>
    <t>ORD00339</t>
  </si>
  <si>
    <t>CUST9782</t>
  </si>
  <si>
    <t>ORD00340</t>
  </si>
  <si>
    <t>CUST1959</t>
  </si>
  <si>
    <t>ORD00341</t>
  </si>
  <si>
    <t>CUST3946</t>
  </si>
  <si>
    <t>ORD00342</t>
  </si>
  <si>
    <t>CUST2875</t>
  </si>
  <si>
    <t>ORD00343</t>
  </si>
  <si>
    <t>ORD00344</t>
  </si>
  <si>
    <t>CUST9586</t>
  </si>
  <si>
    <t>ORD00345</t>
  </si>
  <si>
    <t>CUST2389</t>
  </si>
  <si>
    <t>ORD00346</t>
  </si>
  <si>
    <t>CUST5197</t>
  </si>
  <si>
    <t>ORD00347</t>
  </si>
  <si>
    <t>CUST7731</t>
  </si>
  <si>
    <t>ORD00348</t>
  </si>
  <si>
    <t>CUST3720</t>
  </si>
  <si>
    <t>ORD00349</t>
  </si>
  <si>
    <t>CUST9032</t>
  </si>
  <si>
    <t>ORD00350</t>
  </si>
  <si>
    <t>CUST2949</t>
  </si>
  <si>
    <t>ORD00351</t>
  </si>
  <si>
    <t>CUST4174</t>
  </si>
  <si>
    <t>ORD00352</t>
  </si>
  <si>
    <t>CUST4041</t>
  </si>
  <si>
    <t>ORD00353</t>
  </si>
  <si>
    <t>ORD00354</t>
  </si>
  <si>
    <t>CUST7917</t>
  </si>
  <si>
    <t>ORD00355</t>
  </si>
  <si>
    <t>CUST9907</t>
  </si>
  <si>
    <t>ORD00356</t>
  </si>
  <si>
    <t>CUST9442</t>
  </si>
  <si>
    <t>ORD00357</t>
  </si>
  <si>
    <t>CUST1021</t>
  </si>
  <si>
    <t>ORD00358</t>
  </si>
  <si>
    <t>CUST8867</t>
  </si>
  <si>
    <t>ORD00359</t>
  </si>
  <si>
    <t>CUST8179</t>
  </si>
  <si>
    <t>ORD00360</t>
  </si>
  <si>
    <t>CUST4638</t>
  </si>
  <si>
    <t>ORD00361</t>
  </si>
  <si>
    <t>CUST3356</t>
  </si>
  <si>
    <t>ORD00362</t>
  </si>
  <si>
    <t>CUST1661</t>
  </si>
  <si>
    <t>ORD00363</t>
  </si>
  <si>
    <t>CUST9946</t>
  </si>
  <si>
    <t>ORD00364</t>
  </si>
  <si>
    <t>CUST1352</t>
  </si>
  <si>
    <t>ORD00365</t>
  </si>
  <si>
    <t>ORD00366</t>
  </si>
  <si>
    <t>CUST4453</t>
  </si>
  <si>
    <t>ORD00367</t>
  </si>
  <si>
    <t>CUST5703</t>
  </si>
  <si>
    <t>ORD00368</t>
  </si>
  <si>
    <t>CUST6631</t>
  </si>
  <si>
    <t>ORD00369</t>
  </si>
  <si>
    <t>CUST2394</t>
  </si>
  <si>
    <t>ORD00370</t>
  </si>
  <si>
    <t>CUST1529</t>
  </si>
  <si>
    <t>ORD00371</t>
  </si>
  <si>
    <t>CUST4591</t>
  </si>
  <si>
    <t>ORD00372</t>
  </si>
  <si>
    <t>CUST1525</t>
  </si>
  <si>
    <t>ORD00373</t>
  </si>
  <si>
    <t>CUST5648</t>
  </si>
  <si>
    <t>ORD00374</t>
  </si>
  <si>
    <t>CUST3278</t>
  </si>
  <si>
    <t>ORD00375</t>
  </si>
  <si>
    <t>CUST4216</t>
  </si>
  <si>
    <t>ORD00376</t>
  </si>
  <si>
    <t>CUST5356</t>
  </si>
  <si>
    <t>ORD00377</t>
  </si>
  <si>
    <t>CUST8062</t>
  </si>
  <si>
    <t>ORD00378</t>
  </si>
  <si>
    <t>CUST6724</t>
  </si>
  <si>
    <t>ORD00379</t>
  </si>
  <si>
    <t>CUST7276</t>
  </si>
  <si>
    <t>ORD00380</t>
  </si>
  <si>
    <t>CUST1575</t>
  </si>
  <si>
    <t>ORD00381</t>
  </si>
  <si>
    <t>CUST3734</t>
  </si>
  <si>
    <t>ORD00382</t>
  </si>
  <si>
    <t>CUST3203</t>
  </si>
  <si>
    <t>ORD00383</t>
  </si>
  <si>
    <t>CUST1968</t>
  </si>
  <si>
    <t>ORD00384</t>
  </si>
  <si>
    <t>CUST7262</t>
  </si>
  <si>
    <t>ORD00385</t>
  </si>
  <si>
    <t>CUST7980</t>
  </si>
  <si>
    <t>ORD00386</t>
  </si>
  <si>
    <t>CUST5585</t>
  </si>
  <si>
    <t>ORD00387</t>
  </si>
  <si>
    <t>ORD00388</t>
  </si>
  <si>
    <t>CUST6342</t>
  </si>
  <si>
    <t>ORD00389</t>
  </si>
  <si>
    <t>CUST7294</t>
  </si>
  <si>
    <t>ORD00390</t>
  </si>
  <si>
    <t>CUST1891</t>
  </si>
  <si>
    <t>ORD00391</t>
  </si>
  <si>
    <t>CUST7812</t>
  </si>
  <si>
    <t>ORD00392</t>
  </si>
  <si>
    <t>CUST6238</t>
  </si>
  <si>
    <t>ORD00393</t>
  </si>
  <si>
    <t>CUST8705</t>
  </si>
  <si>
    <t>ORD00394</t>
  </si>
  <si>
    <t>CUST5909</t>
  </si>
  <si>
    <t>ORD00395</t>
  </si>
  <si>
    <t>ORD00396</t>
  </si>
  <si>
    <t>ORD00397</t>
  </si>
  <si>
    <t>CUST8848</t>
  </si>
  <si>
    <t>ORD00398</t>
  </si>
  <si>
    <t>CUST4230</t>
  </si>
  <si>
    <t>ORD00399</t>
  </si>
  <si>
    <t>CUST4173</t>
  </si>
  <si>
    <t>ORD00400</t>
  </si>
  <si>
    <t>CUST8761</t>
  </si>
  <si>
    <t>ORD00401</t>
  </si>
  <si>
    <t>ORD00402</t>
  </si>
  <si>
    <t>CUST3772</t>
  </si>
  <si>
    <t>ORD00403</t>
  </si>
  <si>
    <t>CUST3875</t>
  </si>
  <si>
    <t>ORD00404</t>
  </si>
  <si>
    <t>CUST7059</t>
  </si>
  <si>
    <t>ORD00405</t>
  </si>
  <si>
    <t>CUST8117</t>
  </si>
  <si>
    <t>ORD00406</t>
  </si>
  <si>
    <t>CUST7228</t>
  </si>
  <si>
    <t>ORD00407</t>
  </si>
  <si>
    <t>CUST2177</t>
  </si>
  <si>
    <t>ORD00408</t>
  </si>
  <si>
    <t>CUST9234</t>
  </si>
  <si>
    <t>ORD00409</t>
  </si>
  <si>
    <t>CUST9212</t>
  </si>
  <si>
    <t>ORD00410</t>
  </si>
  <si>
    <t>CUST6243</t>
  </si>
  <si>
    <t>ORD00411</t>
  </si>
  <si>
    <t>CUST1140</t>
  </si>
  <si>
    <t>ORD00412</t>
  </si>
  <si>
    <t>CUST8151</t>
  </si>
  <si>
    <t>ORD00413</t>
  </si>
  <si>
    <t>CUST7894</t>
  </si>
  <si>
    <t>ORD00414</t>
  </si>
  <si>
    <t>CUST6539</t>
  </si>
  <si>
    <t>ORD00415</t>
  </si>
  <si>
    <t>CUST3137</t>
  </si>
  <si>
    <t>ORD00416</t>
  </si>
  <si>
    <t>CUST8052</t>
  </si>
  <si>
    <t>ORD00417</t>
  </si>
  <si>
    <t>CUST9227</t>
  </si>
  <si>
    <t>ORD00418</t>
  </si>
  <si>
    <t>CUST6291</t>
  </si>
  <si>
    <t>ORD00419</t>
  </si>
  <si>
    <t>CUST8285</t>
  </si>
  <si>
    <t>ORD00420</t>
  </si>
  <si>
    <t>CUST5616</t>
  </si>
  <si>
    <t>ORD00421</t>
  </si>
  <si>
    <t>CUST7295</t>
  </si>
  <si>
    <t>ORD00422</t>
  </si>
  <si>
    <t>CUST7807</t>
  </si>
  <si>
    <t>ORD00423</t>
  </si>
  <si>
    <t>CUST8000</t>
  </si>
  <si>
    <t>ORD00424</t>
  </si>
  <si>
    <t>CUST1482</t>
  </si>
  <si>
    <t>ORD00425</t>
  </si>
  <si>
    <t>CUST9853</t>
  </si>
  <si>
    <t>ORD00426</t>
  </si>
  <si>
    <t>CUST8327</t>
  </si>
  <si>
    <t>ORD00427</t>
  </si>
  <si>
    <t>CUST7652</t>
  </si>
  <si>
    <t>ORD00428</t>
  </si>
  <si>
    <t>CUST5358</t>
  </si>
  <si>
    <t>ORD00429</t>
  </si>
  <si>
    <t>CUST7780</t>
  </si>
  <si>
    <t>ORD00430</t>
  </si>
  <si>
    <t>CUST3349</t>
  </si>
  <si>
    <t>ORD00431</t>
  </si>
  <si>
    <t>CUST7764</t>
  </si>
  <si>
    <t>ORD00432</t>
  </si>
  <si>
    <t>CUST1072</t>
  </si>
  <si>
    <t>ORD00433</t>
  </si>
  <si>
    <t>CUST1707</t>
  </si>
  <si>
    <t>ORD00434</t>
  </si>
  <si>
    <t>CUST3475</t>
  </si>
  <si>
    <t>ORD00435</t>
  </si>
  <si>
    <t>CUST2735</t>
  </si>
  <si>
    <t>ORD00436</t>
  </si>
  <si>
    <t>CUST8426</t>
  </si>
  <si>
    <t>ORD00437</t>
  </si>
  <si>
    <t>CUST4874</t>
  </si>
  <si>
    <t>ORD00438</t>
  </si>
  <si>
    <t>ORD00439</t>
  </si>
  <si>
    <t>CUST4374</t>
  </si>
  <si>
    <t>ORD00440</t>
  </si>
  <si>
    <t>CUST7813</t>
  </si>
  <si>
    <t>ORD00441</t>
  </si>
  <si>
    <t>CUST4719</t>
  </si>
  <si>
    <t>ORD00442</t>
  </si>
  <si>
    <t>CUST8446</t>
  </si>
  <si>
    <t>ORD00443</t>
  </si>
  <si>
    <t>CUST7099</t>
  </si>
  <si>
    <t>ORD00444</t>
  </si>
  <si>
    <t>CUST5037</t>
  </si>
  <si>
    <t>ORD00445</t>
  </si>
  <si>
    <t>CUST2012</t>
  </si>
  <si>
    <t>ORD00446</t>
  </si>
  <si>
    <t>CUST4725</t>
  </si>
  <si>
    <t>ORD00447</t>
  </si>
  <si>
    <t>CUST3408</t>
  </si>
  <si>
    <t>ORD00448</t>
  </si>
  <si>
    <t>CUST3496</t>
  </si>
  <si>
    <t>ORD00449</t>
  </si>
  <si>
    <t>CUST2689</t>
  </si>
  <si>
    <t>ORD00450</t>
  </si>
  <si>
    <t>CUST9597</t>
  </si>
  <si>
    <t>ORD00451</t>
  </si>
  <si>
    <t>CUST9435</t>
  </si>
  <si>
    <t>ORD00452</t>
  </si>
  <si>
    <t>CUST9785</t>
  </si>
  <si>
    <t>ORD00453</t>
  </si>
  <si>
    <t>ORD00454</t>
  </si>
  <si>
    <t>CUST9264</t>
  </si>
  <si>
    <t>ORD00455</t>
  </si>
  <si>
    <t>CUST3978</t>
  </si>
  <si>
    <t>ORD00456</t>
  </si>
  <si>
    <t>CUST6656</t>
  </si>
  <si>
    <t>ORD00457</t>
  </si>
  <si>
    <t>CUST5259</t>
  </si>
  <si>
    <t>ORD00458</t>
  </si>
  <si>
    <t>CUST3530</t>
  </si>
  <si>
    <t>ORD00459</t>
  </si>
  <si>
    <t>CUST3529</t>
  </si>
  <si>
    <t>ORD00460</t>
  </si>
  <si>
    <t>CUST8340</t>
  </si>
  <si>
    <t>ORD00461</t>
  </si>
  <si>
    <t>CUST9734</t>
  </si>
  <si>
    <t>ORD00462</t>
  </si>
  <si>
    <t>CUST3719</t>
  </si>
  <si>
    <t>ORD00463</t>
  </si>
  <si>
    <t>CUST7610</t>
  </si>
  <si>
    <t>ORD00464</t>
  </si>
  <si>
    <t>CUST7488</t>
  </si>
  <si>
    <t>ORD00465</t>
  </si>
  <si>
    <t>CUST6175</t>
  </si>
  <si>
    <t>ORD00466</t>
  </si>
  <si>
    <t>CUST6448</t>
  </si>
  <si>
    <t>ORD00467</t>
  </si>
  <si>
    <t>CUST9591</t>
  </si>
  <si>
    <t>ORD00468</t>
  </si>
  <si>
    <t>CUST6671</t>
  </si>
  <si>
    <t>ORD00469</t>
  </si>
  <si>
    <t>CUST4292</t>
  </si>
  <si>
    <t>ORD00470</t>
  </si>
  <si>
    <t>CUST8857</t>
  </si>
  <si>
    <t>ORD00471</t>
  </si>
  <si>
    <t>CUST3044</t>
  </si>
  <si>
    <t>ORD00472</t>
  </si>
  <si>
    <t>CUST2549</t>
  </si>
  <si>
    <t>ORD00473</t>
  </si>
  <si>
    <t>CUST5481</t>
  </si>
  <si>
    <t>ORD00474</t>
  </si>
  <si>
    <t>CUST7793</t>
  </si>
  <si>
    <t>ORD00475</t>
  </si>
  <si>
    <t>CUST7356</t>
  </si>
  <si>
    <t>ORD00476</t>
  </si>
  <si>
    <t>CUST3385</t>
  </si>
  <si>
    <t>ORD00477</t>
  </si>
  <si>
    <t>CUST5592</t>
  </si>
  <si>
    <t>ORD00478</t>
  </si>
  <si>
    <t>CUST6887</t>
  </si>
  <si>
    <t>ORD00479</t>
  </si>
  <si>
    <t>CUST5719</t>
  </si>
  <si>
    <t>ORD00480</t>
  </si>
  <si>
    <t>CUST4493</t>
  </si>
  <si>
    <t>ORD00481</t>
  </si>
  <si>
    <t>CUST5200</t>
  </si>
  <si>
    <t>ORD00482</t>
  </si>
  <si>
    <t>CUST1571</t>
  </si>
  <si>
    <t>ORD00483</t>
  </si>
  <si>
    <t>CUST9123</t>
  </si>
  <si>
    <t>ORD00484</t>
  </si>
  <si>
    <t>CUST1775</t>
  </si>
  <si>
    <t>ORD00485</t>
  </si>
  <si>
    <t>CUST9080</t>
  </si>
  <si>
    <t>ORD00486</t>
  </si>
  <si>
    <t>CUST8083</t>
  </si>
  <si>
    <t>ORD00487</t>
  </si>
  <si>
    <t>CUST4271</t>
  </si>
  <si>
    <t>ORD00488</t>
  </si>
  <si>
    <t>CUST9599</t>
  </si>
  <si>
    <t>ORD00489</t>
  </si>
  <si>
    <t>CUST7420</t>
  </si>
  <si>
    <t>ORD00490</t>
  </si>
  <si>
    <t>CUST5531</t>
  </si>
  <si>
    <t>ORD00491</t>
  </si>
  <si>
    <t>CUST9964</t>
  </si>
  <si>
    <t>ORD00492</t>
  </si>
  <si>
    <t>CUST8504</t>
  </si>
  <si>
    <t>ORD00493</t>
  </si>
  <si>
    <t>CUST2827</t>
  </si>
  <si>
    <t>ORD00494</t>
  </si>
  <si>
    <t>CUST9569</t>
  </si>
  <si>
    <t>ORD00495</t>
  </si>
  <si>
    <t>CUST6978</t>
  </si>
  <si>
    <t>ORD00496</t>
  </si>
  <si>
    <t>CUST4983</t>
  </si>
  <si>
    <t>ORD00497</t>
  </si>
  <si>
    <t>CUST8569</t>
  </si>
  <si>
    <t>ORD00498</t>
  </si>
  <si>
    <t>CUST7267</t>
  </si>
  <si>
    <t>ORD00499</t>
  </si>
  <si>
    <t>CUST3461</t>
  </si>
  <si>
    <t>ORD00500</t>
  </si>
  <si>
    <t>CUST1685</t>
  </si>
  <si>
    <t>ORD00501</t>
  </si>
  <si>
    <t>CUST6341</t>
  </si>
  <si>
    <t>ORD00502</t>
  </si>
  <si>
    <t>CUST3196</t>
  </si>
  <si>
    <t>ORD00503</t>
  </si>
  <si>
    <t>CUST1301</t>
  </si>
  <si>
    <t>ORD00504</t>
  </si>
  <si>
    <t>ORD00505</t>
  </si>
  <si>
    <t>CUST4537</t>
  </si>
  <si>
    <t>ORD00506</t>
  </si>
  <si>
    <t>CUST9474</t>
  </si>
  <si>
    <t>ORD00507</t>
  </si>
  <si>
    <t>CUST5183</t>
  </si>
  <si>
    <t>ORD00508</t>
  </si>
  <si>
    <t>CUST2724</t>
  </si>
  <si>
    <t>ORD00509</t>
  </si>
  <si>
    <t>CUST3066</t>
  </si>
  <si>
    <t>ORD00510</t>
  </si>
  <si>
    <t>CUST8295</t>
  </si>
  <si>
    <t>ORD00511</t>
  </si>
  <si>
    <t>CUST4727</t>
  </si>
  <si>
    <t>ORD00512</t>
  </si>
  <si>
    <t>CUST7019</t>
  </si>
  <si>
    <t>ORD00513</t>
  </si>
  <si>
    <t>CUST3520</t>
  </si>
  <si>
    <t>ORD00514</t>
  </si>
  <si>
    <t>CUST3159</t>
  </si>
  <si>
    <t>ORD00515</t>
  </si>
  <si>
    <t>CUST3649</t>
  </si>
  <si>
    <t>ORD00516</t>
  </si>
  <si>
    <t>CUST2037</t>
  </si>
  <si>
    <t>ORD00517</t>
  </si>
  <si>
    <t>CUST3634</t>
  </si>
  <si>
    <t>ORD00518</t>
  </si>
  <si>
    <t>CUST8378</t>
  </si>
  <si>
    <t>ORD00519</t>
  </si>
  <si>
    <t>CUST6251</t>
  </si>
  <si>
    <t>ORD00520</t>
  </si>
  <si>
    <t>CUST8321</t>
  </si>
  <si>
    <t>ORD00521</t>
  </si>
  <si>
    <t>CUST5966</t>
  </si>
  <si>
    <t>ORD00522</t>
  </si>
  <si>
    <t>CUST2080</t>
  </si>
  <si>
    <t>ORD00523</t>
  </si>
  <si>
    <t>CUST3563</t>
  </si>
  <si>
    <t>ORD00524</t>
  </si>
  <si>
    <t>CUST5431</t>
  </si>
  <si>
    <t>ORD00525</t>
  </si>
  <si>
    <t>CUST1161</t>
  </si>
  <si>
    <t>ORD00526</t>
  </si>
  <si>
    <t>CUST4390</t>
  </si>
  <si>
    <t>ORD00527</t>
  </si>
  <si>
    <t>CUST1541</t>
  </si>
  <si>
    <t>ORD00528</t>
  </si>
  <si>
    <t>CUST9623</t>
  </si>
  <si>
    <t>ORD00529</t>
  </si>
  <si>
    <t>CUST2169</t>
  </si>
  <si>
    <t>ORD00530</t>
  </si>
  <si>
    <t>CUST2019</t>
  </si>
  <si>
    <t>ORD00531</t>
  </si>
  <si>
    <t>CUST1659</t>
  </si>
  <si>
    <t>ORD00532</t>
  </si>
  <si>
    <t>CUST3171</t>
  </si>
  <si>
    <t>ORD00533</t>
  </si>
  <si>
    <t>CUST6624</t>
  </si>
  <si>
    <t>ORD00534</t>
  </si>
  <si>
    <t>ORD00535</t>
  </si>
  <si>
    <t>CUST3757</t>
  </si>
  <si>
    <t>ORD00536</t>
  </si>
  <si>
    <t>CUST2449</t>
  </si>
  <si>
    <t>ORD00537</t>
  </si>
  <si>
    <t>CUST8999</t>
  </si>
  <si>
    <t>ORD00538</t>
  </si>
  <si>
    <t>CUST9895</t>
  </si>
  <si>
    <t>ORD00539</t>
  </si>
  <si>
    <t>CUST8462</t>
  </si>
  <si>
    <t>ORD00540</t>
  </si>
  <si>
    <t>ORD00541</t>
  </si>
  <si>
    <t>CUST2619</t>
  </si>
  <si>
    <t>ORD00542</t>
  </si>
  <si>
    <t>CUST5713</t>
  </si>
  <si>
    <t>ORD00543</t>
  </si>
  <si>
    <t>CUST9461</t>
  </si>
  <si>
    <t>ORD00544</t>
  </si>
  <si>
    <t>CUST8896</t>
  </si>
  <si>
    <t>ORD00545</t>
  </si>
  <si>
    <t>CUST6347</t>
  </si>
  <si>
    <t>ORD00546</t>
  </si>
  <si>
    <t>ORD00547</t>
  </si>
  <si>
    <t>CUST1671</t>
  </si>
  <si>
    <t>ORD00548</t>
  </si>
  <si>
    <t>CUST7342</t>
  </si>
  <si>
    <t>ORD00549</t>
  </si>
  <si>
    <t>CUST7285</t>
  </si>
  <si>
    <t>ORD00550</t>
  </si>
  <si>
    <t>CUST4670</t>
  </si>
  <si>
    <t>ORD00551</t>
  </si>
  <si>
    <t>CUST9562</t>
  </si>
  <si>
    <t>ORD00552</t>
  </si>
  <si>
    <t>CUST7588</t>
  </si>
  <si>
    <t>ORD00553</t>
  </si>
  <si>
    <t>CUST7633</t>
  </si>
  <si>
    <t>ORD00554</t>
  </si>
  <si>
    <t>CUST1572</t>
  </si>
  <si>
    <t>ORD00555</t>
  </si>
  <si>
    <t>CUST7566</t>
  </si>
  <si>
    <t>ORD00556</t>
  </si>
  <si>
    <t>CUST4648</t>
  </si>
  <si>
    <t>ORD00557</t>
  </si>
  <si>
    <t>CUST4137</t>
  </si>
  <si>
    <t>ORD00558</t>
  </si>
  <si>
    <t>CUST4750</t>
  </si>
  <si>
    <t>ORD00559</t>
  </si>
  <si>
    <t>CUST5666</t>
  </si>
  <si>
    <t>ORD00560</t>
  </si>
  <si>
    <t>CUST6055</t>
  </si>
  <si>
    <t>ORD00561</t>
  </si>
  <si>
    <t>CUST6774</t>
  </si>
  <si>
    <t>ORD00562</t>
  </si>
  <si>
    <t>CUST1781</t>
  </si>
  <si>
    <t>ORD00563</t>
  </si>
  <si>
    <t>CUST4867</t>
  </si>
  <si>
    <t>ORD00564</t>
  </si>
  <si>
    <t>CUST6879</t>
  </si>
  <si>
    <t>ORD00565</t>
  </si>
  <si>
    <t>CUST3274</t>
  </si>
  <si>
    <t>ORD00566</t>
  </si>
  <si>
    <t>CUST6546</t>
  </si>
  <si>
    <t>ORD00567</t>
  </si>
  <si>
    <t>CUST7411</t>
  </si>
  <si>
    <t>ORD00568</t>
  </si>
  <si>
    <t>CUST6416</t>
  </si>
  <si>
    <t>ORD00569</t>
  </si>
  <si>
    <t>CUST6000</t>
  </si>
  <si>
    <t>ORD00570</t>
  </si>
  <si>
    <t>CUST3822</t>
  </si>
  <si>
    <t>ORD00571</t>
  </si>
  <si>
    <t>CUST2898</t>
  </si>
  <si>
    <t>ORD00572</t>
  </si>
  <si>
    <t>CUST1612</t>
  </si>
  <si>
    <t>ORD00573</t>
  </si>
  <si>
    <t>CUST8133</t>
  </si>
  <si>
    <t>ORD00574</t>
  </si>
  <si>
    <t>CUST8183</t>
  </si>
  <si>
    <t>ORD00575</t>
  </si>
  <si>
    <t>CUST4604</t>
  </si>
  <si>
    <t>ORD00576</t>
  </si>
  <si>
    <t>CUST2529</t>
  </si>
  <si>
    <t>ORD00577</t>
  </si>
  <si>
    <t>CUST7274</t>
  </si>
  <si>
    <t>ORD00578</t>
  </si>
  <si>
    <t>CUST8833</t>
  </si>
  <si>
    <t>ORD00579</t>
  </si>
  <si>
    <t>CUST1264</t>
  </si>
  <si>
    <t>ORD00580</t>
  </si>
  <si>
    <t>CUST8544</t>
  </si>
  <si>
    <t>ORD00581</t>
  </si>
  <si>
    <t>CUST3504</t>
  </si>
  <si>
    <t>ORD00582</t>
  </si>
  <si>
    <t>CUST1587</t>
  </si>
  <si>
    <t>ORD00583</t>
  </si>
  <si>
    <t>CUST7299</t>
  </si>
  <si>
    <t>ORD00584</t>
  </si>
  <si>
    <t>CUST2715</t>
  </si>
  <si>
    <t>ORD00585</t>
  </si>
  <si>
    <t>CUST6433</t>
  </si>
  <si>
    <t>ORD00586</t>
  </si>
  <si>
    <t>CUST7416</t>
  </si>
  <si>
    <t>ORD00587</t>
  </si>
  <si>
    <t>ORD00588</t>
  </si>
  <si>
    <t>CUST1155</t>
  </si>
  <si>
    <t>ORD00589</t>
  </si>
  <si>
    <t>CUST4830</t>
  </si>
  <si>
    <t>ORD00590</t>
  </si>
  <si>
    <t>CUST6925</t>
  </si>
  <si>
    <t>ORD00591</t>
  </si>
  <si>
    <t>CUST9179</t>
  </si>
  <si>
    <t>ORD00592</t>
  </si>
  <si>
    <t>CUST2787</t>
  </si>
  <si>
    <t>ORD00593</t>
  </si>
  <si>
    <t>CUST5741</t>
  </si>
  <si>
    <t>ORD00594</t>
  </si>
  <si>
    <t>CUST2377</t>
  </si>
  <si>
    <t>ORD00595</t>
  </si>
  <si>
    <t>CUST6661</t>
  </si>
  <si>
    <t>ORD00596</t>
  </si>
  <si>
    <t>CUST7999</t>
  </si>
  <si>
    <t>ORD00597</t>
  </si>
  <si>
    <t>CUST5088</t>
  </si>
  <si>
    <t>ORD00598</t>
  </si>
  <si>
    <t>CUST6394</t>
  </si>
  <si>
    <t>ORD00599</t>
  </si>
  <si>
    <t>CUST8230</t>
  </si>
  <si>
    <t>ORD00600</t>
  </si>
  <si>
    <t>ORD00601</t>
  </si>
  <si>
    <t>CUST1933</t>
  </si>
  <si>
    <t>ORD00602</t>
  </si>
  <si>
    <t>CUST1285</t>
  </si>
  <si>
    <t>ORD00603</t>
  </si>
  <si>
    <t>ORD00604</t>
  </si>
  <si>
    <t>CUST6827</t>
  </si>
  <si>
    <t>ORD00605</t>
  </si>
  <si>
    <t>CUST8804</t>
  </si>
  <si>
    <t>ORD00606</t>
  </si>
  <si>
    <t>ORD00607</t>
  </si>
  <si>
    <t>CUST6154</t>
  </si>
  <si>
    <t>ORD00608</t>
  </si>
  <si>
    <t>CUST1660</t>
  </si>
  <si>
    <t>ORD00609</t>
  </si>
  <si>
    <t>CUST8851</t>
  </si>
  <si>
    <t>ORD00610</t>
  </si>
  <si>
    <t>CUST5577</t>
  </si>
  <si>
    <t>ORD00611</t>
  </si>
  <si>
    <t>CUST2447</t>
  </si>
  <si>
    <t>ORD00612</t>
  </si>
  <si>
    <t>CUST1526</t>
  </si>
  <si>
    <t>ORD00613</t>
  </si>
  <si>
    <t>CUST1405</t>
  </si>
  <si>
    <t>ORD00614</t>
  </si>
  <si>
    <t>CUST4740</t>
  </si>
  <si>
    <t>ORD00615</t>
  </si>
  <si>
    <t>CUST1771</t>
  </si>
  <si>
    <t>ORD00616</t>
  </si>
  <si>
    <t>CUST1193</t>
  </si>
  <si>
    <t>ORD00617</t>
  </si>
  <si>
    <t>CUST5005</t>
  </si>
  <si>
    <t>ORD00618</t>
  </si>
  <si>
    <t>CUST9921</t>
  </si>
  <si>
    <t>ORD00619</t>
  </si>
  <si>
    <t>CUST8616</t>
  </si>
  <si>
    <t>ORD00620</t>
  </si>
  <si>
    <t>CUST9333</t>
  </si>
  <si>
    <t>ORD00621</t>
  </si>
  <si>
    <t>CUST6808</t>
  </si>
  <si>
    <t>ORD00622</t>
  </si>
  <si>
    <t>CUST5976</t>
  </si>
  <si>
    <t>ORD00623</t>
  </si>
  <si>
    <t>CUST1340</t>
  </si>
  <si>
    <t>ORD00624</t>
  </si>
  <si>
    <t>CUST6482</t>
  </si>
  <si>
    <t>ORD00625</t>
  </si>
  <si>
    <t>ORD00626</t>
  </si>
  <si>
    <t>CUST1182</t>
  </si>
  <si>
    <t>ORD00627</t>
  </si>
  <si>
    <t>CUST2517</t>
  </si>
  <si>
    <t>ORD00628</t>
  </si>
  <si>
    <t>CUST4628</t>
  </si>
  <si>
    <t>ORD00629</t>
  </si>
  <si>
    <t>CUST7132</t>
  </si>
  <si>
    <t>ORD00630</t>
  </si>
  <si>
    <t>CUST7246</t>
  </si>
  <si>
    <t>ORD00631</t>
  </si>
  <si>
    <t>CUST9365</t>
  </si>
  <si>
    <t>ORD00632</t>
  </si>
  <si>
    <t>ORD00633</t>
  </si>
  <si>
    <t>ORD00634</t>
  </si>
  <si>
    <t>CUST1935</t>
  </si>
  <si>
    <t>ORD00635</t>
  </si>
  <si>
    <t>CUST8922</t>
  </si>
  <si>
    <t>ORD00636</t>
  </si>
  <si>
    <t>ORD00637</t>
  </si>
  <si>
    <t>CUST5658</t>
  </si>
  <si>
    <t>ORD00638</t>
  </si>
  <si>
    <t>ORD00639</t>
  </si>
  <si>
    <t>CUST1386</t>
  </si>
  <si>
    <t>ORD00640</t>
  </si>
  <si>
    <t>CUST3466</t>
  </si>
  <si>
    <t>ORD00641</t>
  </si>
  <si>
    <t>CUST6476</t>
  </si>
  <si>
    <t>ORD00642</t>
  </si>
  <si>
    <t>CUST8064</t>
  </si>
  <si>
    <t>ORD00643</t>
  </si>
  <si>
    <t>CUST2130</t>
  </si>
  <si>
    <t>ORD00644</t>
  </si>
  <si>
    <t>ORD00645</t>
  </si>
  <si>
    <t>CUST2823</t>
  </si>
  <si>
    <t>ORD00646</t>
  </si>
  <si>
    <t>CUST6160</t>
  </si>
  <si>
    <t>ORD00647</t>
  </si>
  <si>
    <t>CUST2141</t>
  </si>
  <si>
    <t>ORD00648</t>
  </si>
  <si>
    <t>CUST4361</t>
  </si>
  <si>
    <t>ORD00649</t>
  </si>
  <si>
    <t>CUST5928</t>
  </si>
  <si>
    <t>ORD00650</t>
  </si>
  <si>
    <t>CUST4273</t>
  </si>
  <si>
    <t>ORD00651</t>
  </si>
  <si>
    <t>CUST2829</t>
  </si>
  <si>
    <t>ORD00652</t>
  </si>
  <si>
    <t>CUST2054</t>
  </si>
  <si>
    <t>ORD00653</t>
  </si>
  <si>
    <t>CUST8069</t>
  </si>
  <si>
    <t>ORD00654</t>
  </si>
  <si>
    <t>ORD00655</t>
  </si>
  <si>
    <t>CUST3309</t>
  </si>
  <si>
    <t>ORD00656</t>
  </si>
  <si>
    <t>CUST5009</t>
  </si>
  <si>
    <t>ORD00657</t>
  </si>
  <si>
    <t>CUST9315</t>
  </si>
  <si>
    <t>ORD00658</t>
  </si>
  <si>
    <t>CUST1785</t>
  </si>
  <si>
    <t>ORD00659</t>
  </si>
  <si>
    <t>CUST5154</t>
  </si>
  <si>
    <t>ORD00660</t>
  </si>
  <si>
    <t>CUST4236</t>
  </si>
  <si>
    <t>ORD00661</t>
  </si>
  <si>
    <t>CUST5916</t>
  </si>
  <si>
    <t>ORD00662</t>
  </si>
  <si>
    <t>CUST2439</t>
  </si>
  <si>
    <t>ORD00663</t>
  </si>
  <si>
    <t>CUST1382</t>
  </si>
  <si>
    <t>ORD00664</t>
  </si>
  <si>
    <t>CUST5931</t>
  </si>
  <si>
    <t>ORD00665</t>
  </si>
  <si>
    <t>CUST7626</t>
  </si>
  <si>
    <t>ORD00666</t>
  </si>
  <si>
    <t>ORD00667</t>
  </si>
  <si>
    <t>CUST7905</t>
  </si>
  <si>
    <t>ORD00668</t>
  </si>
  <si>
    <t>CUST2307</t>
  </si>
  <si>
    <t>ORD00669</t>
  </si>
  <si>
    <t>CUST4730</t>
  </si>
  <si>
    <t>ORD00670</t>
  </si>
  <si>
    <t>CUST2708</t>
  </si>
  <si>
    <t>ORD00671</t>
  </si>
  <si>
    <t>CUST1475</t>
  </si>
  <si>
    <t>ORD00672</t>
  </si>
  <si>
    <t>CUST1557</t>
  </si>
  <si>
    <t>ORD00673</t>
  </si>
  <si>
    <t>CUST5761</t>
  </si>
  <si>
    <t>ORD00674</t>
  </si>
  <si>
    <t>CUST8166</t>
  </si>
  <si>
    <t>ORD00675</t>
  </si>
  <si>
    <t>CUST9125</t>
  </si>
  <si>
    <t>ORD00676</t>
  </si>
  <si>
    <t>CUST4825</t>
  </si>
  <si>
    <t>ORD00677</t>
  </si>
  <si>
    <t>CUST5699</t>
  </si>
  <si>
    <t>ORD00678</t>
  </si>
  <si>
    <t>ORD00679</t>
  </si>
  <si>
    <t>CUST1115</t>
  </si>
  <si>
    <t>ORD00680</t>
  </si>
  <si>
    <t>CUST4935</t>
  </si>
  <si>
    <t>ORD00681</t>
  </si>
  <si>
    <t>ORD00682</t>
  </si>
  <si>
    <t>CUST9182</t>
  </si>
  <si>
    <t>ORD00683</t>
  </si>
  <si>
    <t>CUST5778</t>
  </si>
  <si>
    <t>ORD00684</t>
  </si>
  <si>
    <t>CUST1276</t>
  </si>
  <si>
    <t>ORD00685</t>
  </si>
  <si>
    <t>CUST1695</t>
  </si>
  <si>
    <t>ORD00686</t>
  </si>
  <si>
    <t>CUST8537</t>
  </si>
  <si>
    <t>ORD00687</t>
  </si>
  <si>
    <t>CUST2088</t>
  </si>
  <si>
    <t>ORD00688</t>
  </si>
  <si>
    <t>CUST6668</t>
  </si>
  <si>
    <t>ORD00689</t>
  </si>
  <si>
    <t>ORD00690</t>
  </si>
  <si>
    <t>CUST4175</t>
  </si>
  <si>
    <t>ORD00691</t>
  </si>
  <si>
    <t>CUST8427</t>
  </si>
  <si>
    <t>ORD00692</t>
  </si>
  <si>
    <t>CUST1187</t>
  </si>
  <si>
    <t>ORD00693</t>
  </si>
  <si>
    <t>CUST3130</t>
  </si>
  <si>
    <t>ORD00694</t>
  </si>
  <si>
    <t>CUST6776</t>
  </si>
  <si>
    <t>ORD00695</t>
  </si>
  <si>
    <t>CUST8355</t>
  </si>
  <si>
    <t>ORD00696</t>
  </si>
  <si>
    <t>CUST3555</t>
  </si>
  <si>
    <t>ORD00697</t>
  </si>
  <si>
    <t>CUST5727</t>
  </si>
  <si>
    <t>ORD00698</t>
  </si>
  <si>
    <t>CUST3368</t>
  </si>
  <si>
    <t>ORD00699</t>
  </si>
  <si>
    <t>CUST2556</t>
  </si>
  <si>
    <t>ORD00700</t>
  </si>
  <si>
    <t>ORD00701</t>
  </si>
  <si>
    <t>CUST9851</t>
  </si>
  <si>
    <t>ORD00702</t>
  </si>
  <si>
    <t>CUST9244</t>
  </si>
  <si>
    <t>ORD00703</t>
  </si>
  <si>
    <t>CUST6585</t>
  </si>
  <si>
    <t>ORD00704</t>
  </si>
  <si>
    <t>CUST5945</t>
  </si>
  <si>
    <t>ORD00705</t>
  </si>
  <si>
    <t>CUST8758</t>
  </si>
  <si>
    <t>ORD00706</t>
  </si>
  <si>
    <t>CUST2809</t>
  </si>
  <si>
    <t>ORD00707</t>
  </si>
  <si>
    <t>CUST7056</t>
  </si>
  <si>
    <t>ORD00708</t>
  </si>
  <si>
    <t>CUST9859</t>
  </si>
  <si>
    <t>ORD00709</t>
  </si>
  <si>
    <t>CUST5232</t>
  </si>
  <si>
    <t>ORD00710</t>
  </si>
  <si>
    <t>CUST3224</t>
  </si>
  <si>
    <t>ORD00711</t>
  </si>
  <si>
    <t>ORD00712</t>
  </si>
  <si>
    <t>CUST8094</t>
  </si>
  <si>
    <t>ORD00713</t>
  </si>
  <si>
    <t>CUST1234</t>
  </si>
  <si>
    <t>ORD00714</t>
  </si>
  <si>
    <t>CUST1522</t>
  </si>
  <si>
    <t>ORD00715</t>
  </si>
  <si>
    <t>CUST6832</t>
  </si>
  <si>
    <t>ORD00716</t>
  </si>
  <si>
    <t>CUST2316</t>
  </si>
  <si>
    <t>ORD00717</t>
  </si>
  <si>
    <t>CUST3587</t>
  </si>
  <si>
    <t>ORD00718</t>
  </si>
  <si>
    <t>CUST8935</t>
  </si>
  <si>
    <t>ORD00719</t>
  </si>
  <si>
    <t>CUST5072</t>
  </si>
  <si>
    <t>ORD00720</t>
  </si>
  <si>
    <t>CUST5424</t>
  </si>
  <si>
    <t>ORD00721</t>
  </si>
  <si>
    <t>CUST2772</t>
  </si>
  <si>
    <t>ORD00722</t>
  </si>
  <si>
    <t>CUST8170</t>
  </si>
  <si>
    <t>ORD00723</t>
  </si>
  <si>
    <t>ORD00724</t>
  </si>
  <si>
    <t>CUST2548</t>
  </si>
  <si>
    <t>ORD00725</t>
  </si>
  <si>
    <t>CUST7708</t>
  </si>
  <si>
    <t>ORD00726</t>
  </si>
  <si>
    <t>CUST4748</t>
  </si>
  <si>
    <t>ORD00727</t>
  </si>
  <si>
    <t>CUST1674</t>
  </si>
  <si>
    <t>ORD00728</t>
  </si>
  <si>
    <t>CUST4253</t>
  </si>
  <si>
    <t>ORD00729</t>
  </si>
  <si>
    <t>CUST9931</t>
  </si>
  <si>
    <t>ORD00730</t>
  </si>
  <si>
    <t>CUST4923</t>
  </si>
  <si>
    <t>ORD00731</t>
  </si>
  <si>
    <t>CUST3745</t>
  </si>
  <si>
    <t>ORD00732</t>
  </si>
  <si>
    <t>CUST6818</t>
  </si>
  <si>
    <t>ORD00733</t>
  </si>
  <si>
    <t>CUST5063</t>
  </si>
  <si>
    <t>ORD00734</t>
  </si>
  <si>
    <t>CUST3566</t>
  </si>
  <si>
    <t>ORD00735</t>
  </si>
  <si>
    <t>CUST1719</t>
  </si>
  <si>
    <t>ORD00736</t>
  </si>
  <si>
    <t>CUST8395</t>
  </si>
  <si>
    <t>ORD00737</t>
  </si>
  <si>
    <t>CUST9835</t>
  </si>
  <si>
    <t>ORD00738</t>
  </si>
  <si>
    <t>CUST6345</t>
  </si>
  <si>
    <t>ORD00739</t>
  </si>
  <si>
    <t>CUST9707</t>
  </si>
  <si>
    <t>ORD00740</t>
  </si>
  <si>
    <t>CUST7683</t>
  </si>
  <si>
    <t>ORD00741</t>
  </si>
  <si>
    <t>CUST1025</t>
  </si>
  <si>
    <t>ORD00742</t>
  </si>
  <si>
    <t>CUST7410</t>
  </si>
  <si>
    <t>ORD00743</t>
  </si>
  <si>
    <t>CUST6102</t>
  </si>
  <si>
    <t>ORD00744</t>
  </si>
  <si>
    <t>CUST7707</t>
  </si>
  <si>
    <t>ORD00745</t>
  </si>
  <si>
    <t>CUST5781</t>
  </si>
  <si>
    <t>ORD00746</t>
  </si>
  <si>
    <t>CUST8763</t>
  </si>
  <si>
    <t>ORD00747</t>
  </si>
  <si>
    <t>CUST2696</t>
  </si>
  <si>
    <t>ORD00748</t>
  </si>
  <si>
    <t>CUST3783</t>
  </si>
  <si>
    <t>ORD00749</t>
  </si>
  <si>
    <t>CUST8557</t>
  </si>
  <si>
    <t>ORD00750</t>
  </si>
  <si>
    <t>CUST2757</t>
  </si>
  <si>
    <t>ORD00751</t>
  </si>
  <si>
    <t>CUST1492</t>
  </si>
  <si>
    <t>ORD00752</t>
  </si>
  <si>
    <t>CUST7474</t>
  </si>
  <si>
    <t>ORD00753</t>
  </si>
  <si>
    <t>CUST3743</t>
  </si>
  <si>
    <t>ORD00754</t>
  </si>
  <si>
    <t>ORD00755</t>
  </si>
  <si>
    <t>CUST1619</t>
  </si>
  <si>
    <t>ORD00756</t>
  </si>
  <si>
    <t>CUST2296</t>
  </si>
  <si>
    <t>ORD00757</t>
  </si>
  <si>
    <t>CUST1929</t>
  </si>
  <si>
    <t>ORD00758</t>
  </si>
  <si>
    <t>CUST7976</t>
  </si>
  <si>
    <t>ORD00759</t>
  </si>
  <si>
    <t>CUST6973</t>
  </si>
  <si>
    <t>ORD00760</t>
  </si>
  <si>
    <t>CUST7217</t>
  </si>
  <si>
    <t>ORD00761</t>
  </si>
  <si>
    <t>ORD00762</t>
  </si>
  <si>
    <t>CUST5967</t>
  </si>
  <si>
    <t>ORD00763</t>
  </si>
  <si>
    <t>CUST5444</t>
  </si>
  <si>
    <t>ORD00764</t>
  </si>
  <si>
    <t>CUST3787</t>
  </si>
  <si>
    <t>ORD00765</t>
  </si>
  <si>
    <t>CUST7689</t>
  </si>
  <si>
    <t>ORD00766</t>
  </si>
  <si>
    <t>ORD00767</t>
  </si>
  <si>
    <t>CUST8778</t>
  </si>
  <si>
    <t>ORD00768</t>
  </si>
  <si>
    <t>CUST5369</t>
  </si>
  <si>
    <t>ORD00769</t>
  </si>
  <si>
    <t>CUST4162</t>
  </si>
  <si>
    <t>ORD00770</t>
  </si>
  <si>
    <t>CUST9345</t>
  </si>
  <si>
    <t>ORD00771</t>
  </si>
  <si>
    <t>CUST4786</t>
  </si>
  <si>
    <t>ORD00772</t>
  </si>
  <si>
    <t>CUST6520</t>
  </si>
  <si>
    <t>ORD00773</t>
  </si>
  <si>
    <t>CUST8423</t>
  </si>
  <si>
    <t>ORD00774</t>
  </si>
  <si>
    <t>CUST2132</t>
  </si>
  <si>
    <t>ORD00775</t>
  </si>
  <si>
    <t>CUST7297</t>
  </si>
  <si>
    <t>ORD00776</t>
  </si>
  <si>
    <t>CUST9275</t>
  </si>
  <si>
    <t>ORD00777</t>
  </si>
  <si>
    <t>CUST7696</t>
  </si>
  <si>
    <t>ORD00778</t>
  </si>
  <si>
    <t>CUST5570</t>
  </si>
  <si>
    <t>ORD00779</t>
  </si>
  <si>
    <t>CUST4607</t>
  </si>
  <si>
    <t>ORD00780</t>
  </si>
  <si>
    <t>CUST7614</t>
  </si>
  <si>
    <t>ORD00781</t>
  </si>
  <si>
    <t>CUST1580</t>
  </si>
  <si>
    <t>ORD00782</t>
  </si>
  <si>
    <t>CUST4832</t>
  </si>
  <si>
    <t>ORD00783</t>
  </si>
  <si>
    <t>CUST7534</t>
  </si>
  <si>
    <t>ORD00784</t>
  </si>
  <si>
    <t>CUST6810</t>
  </si>
  <si>
    <t>ORD00785</t>
  </si>
  <si>
    <t>CUST4240</t>
  </si>
  <si>
    <t>ORD00786</t>
  </si>
  <si>
    <t>CUST3749</t>
  </si>
  <si>
    <t>ORD00787</t>
  </si>
  <si>
    <t>CUST1205</t>
  </si>
  <si>
    <t>ORD00788</t>
  </si>
  <si>
    <t>CUST4811</t>
  </si>
  <si>
    <t>ORD00789</t>
  </si>
  <si>
    <t>CUST9463</t>
  </si>
  <si>
    <t>ORD00790</t>
  </si>
  <si>
    <t>CUST5538</t>
  </si>
  <si>
    <t>ORD00791</t>
  </si>
  <si>
    <t>CUST4722</t>
  </si>
  <si>
    <t>ORD00792</t>
  </si>
  <si>
    <t>CUST6679</t>
  </si>
  <si>
    <t>ORD00793</t>
  </si>
  <si>
    <t>CUST3800</t>
  </si>
  <si>
    <t>ORD00794</t>
  </si>
  <si>
    <t>CUST2104</t>
  </si>
  <si>
    <t>ORD00795</t>
  </si>
  <si>
    <t>CUST4854</t>
  </si>
  <si>
    <t>ORD00796</t>
  </si>
  <si>
    <t>CUST1166</t>
  </si>
  <si>
    <t>ORD00797</t>
  </si>
  <si>
    <t>CUST1680</t>
  </si>
  <si>
    <t>ORD00798</t>
  </si>
  <si>
    <t>CUST2363</t>
  </si>
  <si>
    <t>ORD00799</t>
  </si>
  <si>
    <t>CUST9752</t>
  </si>
  <si>
    <t>ORD00800</t>
  </si>
  <si>
    <t>CUST5287</t>
  </si>
  <si>
    <t>ORD00801</t>
  </si>
  <si>
    <t>CUST4171</t>
  </si>
  <si>
    <t>ORD00802</t>
  </si>
  <si>
    <t>CUST2907</t>
  </si>
  <si>
    <t>ORD00803</t>
  </si>
  <si>
    <t>CUST2293</t>
  </si>
  <si>
    <t>ORD00804</t>
  </si>
  <si>
    <t>CUST3972</t>
  </si>
  <si>
    <t>ORD00805</t>
  </si>
  <si>
    <t>CUST6287</t>
  </si>
  <si>
    <t>ORD00806</t>
  </si>
  <si>
    <t>CUST1389</t>
  </si>
  <si>
    <t>ORD00807</t>
  </si>
  <si>
    <t>CUST9850</t>
  </si>
  <si>
    <t>ORD00808</t>
  </si>
  <si>
    <t>CUST8256</t>
  </si>
  <si>
    <t>ORD00809</t>
  </si>
  <si>
    <t>CUST4093</t>
  </si>
  <si>
    <t>ORD00810</t>
  </si>
  <si>
    <t>CUST4277</t>
  </si>
  <si>
    <t>ORD00811</t>
  </si>
  <si>
    <t>CUST5595</t>
  </si>
  <si>
    <t>ORD00812</t>
  </si>
  <si>
    <t>CUST1139</t>
  </si>
  <si>
    <t>ORD00813</t>
  </si>
  <si>
    <t>CUST7043</t>
  </si>
  <si>
    <t>ORD00814</t>
  </si>
  <si>
    <t>CUST1049</t>
  </si>
  <si>
    <t>ORD00815</t>
  </si>
  <si>
    <t>CUST3606</t>
  </si>
  <si>
    <t>ORD00816</t>
  </si>
  <si>
    <t>CUST3438</t>
  </si>
  <si>
    <t>ORD00817</t>
  </si>
  <si>
    <t>CUST7547</t>
  </si>
  <si>
    <t>ORD00818</t>
  </si>
  <si>
    <t>CUST5456</t>
  </si>
  <si>
    <t>ORD00819</t>
  </si>
  <si>
    <t>CUST1201</t>
  </si>
  <si>
    <t>ORD00820</t>
  </si>
  <si>
    <t>CUST2988</t>
  </si>
  <si>
    <t>ORD00821</t>
  </si>
  <si>
    <t>CUST4802</t>
  </si>
  <si>
    <t>ORD00822</t>
  </si>
  <si>
    <t>CUST7241</t>
  </si>
  <si>
    <t>ORD00823</t>
  </si>
  <si>
    <t>CUST7309</t>
  </si>
  <si>
    <t>ORD00824</t>
  </si>
  <si>
    <t>CUST2518</t>
  </si>
  <si>
    <t>ORD00825</t>
  </si>
  <si>
    <t>CUST4554</t>
  </si>
  <si>
    <t>ORD00826</t>
  </si>
  <si>
    <t>CUST2742</t>
  </si>
  <si>
    <t>ORD00827</t>
  </si>
  <si>
    <t>CUST5195</t>
  </si>
  <si>
    <t>ORD00828</t>
  </si>
  <si>
    <t>CUST3642</t>
  </si>
  <si>
    <t>ORD00829</t>
  </si>
  <si>
    <t>ORD00830</t>
  </si>
  <si>
    <t>CUST2813</t>
  </si>
  <si>
    <t>ORD00831</t>
  </si>
  <si>
    <t>CUST9475</t>
  </si>
  <si>
    <t>ORD00832</t>
  </si>
  <si>
    <t>CUST1816</t>
  </si>
  <si>
    <t>ORD00833</t>
  </si>
  <si>
    <t>CUST3093</t>
  </si>
  <si>
    <t>ORD00834</t>
  </si>
  <si>
    <t>CUST6285</t>
  </si>
  <si>
    <t>ORD00835</t>
  </si>
  <si>
    <t>ORD00836</t>
  </si>
  <si>
    <t>CUST4676</t>
  </si>
  <si>
    <t>ORD00837</t>
  </si>
  <si>
    <t>CUST1859</t>
  </si>
  <si>
    <t>ORD00838</t>
  </si>
  <si>
    <t>CUST5017</t>
  </si>
  <si>
    <t>ORD00839</t>
  </si>
  <si>
    <t>CUST9342</t>
  </si>
  <si>
    <t>ORD00840</t>
  </si>
  <si>
    <t>CUST7136</t>
  </si>
  <si>
    <t>ORD00841</t>
  </si>
  <si>
    <t>CUST9252</t>
  </si>
  <si>
    <t>ORD00842</t>
  </si>
  <si>
    <t>CUST5426</t>
  </si>
  <si>
    <t>ORD00843</t>
  </si>
  <si>
    <t>CUST2361</t>
  </si>
  <si>
    <t>ORD00844</t>
  </si>
  <si>
    <t>CUST2993</t>
  </si>
  <si>
    <t>ORD00845</t>
  </si>
  <si>
    <t>CUST1690</t>
  </si>
  <si>
    <t>ORD00846</t>
  </si>
  <si>
    <t>CUST8786</t>
  </si>
  <si>
    <t>ORD00847</t>
  </si>
  <si>
    <t>CUST3912</t>
  </si>
  <si>
    <t>ORD00848</t>
  </si>
  <si>
    <t>CUST3817</t>
  </si>
  <si>
    <t>ORD00849</t>
  </si>
  <si>
    <t>CUST9933</t>
  </si>
  <si>
    <t>ORD00850</t>
  </si>
  <si>
    <t>CUST6738</t>
  </si>
  <si>
    <t>ORD00851</t>
  </si>
  <si>
    <t>CUST1062</t>
  </si>
  <si>
    <t>ORD00852</t>
  </si>
  <si>
    <t>CUST9326</t>
  </si>
  <si>
    <t>ORD00853</t>
  </si>
  <si>
    <t>CUST4278</t>
  </si>
  <si>
    <t>ORD00854</t>
  </si>
  <si>
    <t>CUST9312</t>
  </si>
  <si>
    <t>ORD00855</t>
  </si>
  <si>
    <t>CUST1644</t>
  </si>
  <si>
    <t>ORD00856</t>
  </si>
  <si>
    <t>CUST3668</t>
  </si>
  <si>
    <t>ORD00857</t>
  </si>
  <si>
    <t>CUST1195</t>
  </si>
  <si>
    <t>ORD00858</t>
  </si>
  <si>
    <t>CUST4606</t>
  </si>
  <si>
    <t>ORD00859</t>
  </si>
  <si>
    <t>CUST4927</t>
  </si>
  <si>
    <t>ORD00860</t>
  </si>
  <si>
    <t>CUST9758</t>
  </si>
  <si>
    <t>ORD00861</t>
  </si>
  <si>
    <t>CUST3854</t>
  </si>
  <si>
    <t>ORD00862</t>
  </si>
  <si>
    <t>CUST2029</t>
  </si>
  <si>
    <t>ORD00863</t>
  </si>
  <si>
    <t>CUST3472</t>
  </si>
  <si>
    <t>ORD00864</t>
  </si>
  <si>
    <t>CUST9143</t>
  </si>
  <si>
    <t>ORD00865</t>
  </si>
  <si>
    <t>CUST2700</t>
  </si>
  <si>
    <t>ORD00866</t>
  </si>
  <si>
    <t>CUST2647</t>
  </si>
  <si>
    <t>ORD00867</t>
  </si>
  <si>
    <t>CUST5545</t>
  </si>
  <si>
    <t>ORD00868</t>
  </si>
  <si>
    <t>ORD00869</t>
  </si>
  <si>
    <t>CUST8081</t>
  </si>
  <si>
    <t>ORD00870</t>
  </si>
  <si>
    <t>ORD00871</t>
  </si>
  <si>
    <t>CUST8178</t>
  </si>
  <si>
    <t>ORD00872</t>
  </si>
  <si>
    <t>CUST6783</t>
  </si>
  <si>
    <t>ORD00873</t>
  </si>
  <si>
    <t>CUST4005</t>
  </si>
  <si>
    <t>ORD00874</t>
  </si>
  <si>
    <t>CUST7318</t>
  </si>
  <si>
    <t>ORD00875</t>
  </si>
  <si>
    <t>CUST6618</t>
  </si>
  <si>
    <t>ORD00876</t>
  </si>
  <si>
    <t>CUST1238</t>
  </si>
  <si>
    <t>ORD00877</t>
  </si>
  <si>
    <t>CUST5390</t>
  </si>
  <si>
    <t>ORD00878</t>
  </si>
  <si>
    <t>ORD00879</t>
  </si>
  <si>
    <t>CUST2776</t>
  </si>
  <si>
    <t>ORD00880</t>
  </si>
  <si>
    <t>CUST8374</t>
  </si>
  <si>
    <t>ORD00881</t>
  </si>
  <si>
    <t>CUST4893</t>
  </si>
  <si>
    <t>ORD00882</t>
  </si>
  <si>
    <t>CUST8260</t>
  </si>
  <si>
    <t>ORD00883</t>
  </si>
  <si>
    <t>CUST7773</t>
  </si>
  <si>
    <t>ORD00884</t>
  </si>
  <si>
    <t>CUST1658</t>
  </si>
  <si>
    <t>ORD00885</t>
  </si>
  <si>
    <t>CUST5234</t>
  </si>
  <si>
    <t>ORD00886</t>
  </si>
  <si>
    <t>CUST7801</t>
  </si>
  <si>
    <t>ORD00887</t>
  </si>
  <si>
    <t>ORD00888</t>
  </si>
  <si>
    <t>CUST4406</t>
  </si>
  <si>
    <t>ORD00889</t>
  </si>
  <si>
    <t>CUST5177</t>
  </si>
  <si>
    <t>ORD00890</t>
  </si>
  <si>
    <t>CUST1531</t>
  </si>
  <si>
    <t>ORD00891</t>
  </si>
  <si>
    <t>CUST1002</t>
  </si>
  <si>
    <t>ORD00892</t>
  </si>
  <si>
    <t>CUST8739</t>
  </si>
  <si>
    <t>ORD00893</t>
  </si>
  <si>
    <t>CUST7239</t>
  </si>
  <si>
    <t>ORD00894</t>
  </si>
  <si>
    <t>CUST1670</t>
  </si>
  <si>
    <t>ORD00895</t>
  </si>
  <si>
    <t>CUST6167</t>
  </si>
  <si>
    <t>ORD00896</t>
  </si>
  <si>
    <t>CUST7457</t>
  </si>
  <si>
    <t>ORD00897</t>
  </si>
  <si>
    <t>CUST4792</t>
  </si>
  <si>
    <t>ORD00898</t>
  </si>
  <si>
    <t>CUST4612</t>
  </si>
  <si>
    <t>ORD00899</t>
  </si>
  <si>
    <t>CUST9411</t>
  </si>
  <si>
    <t>ORD00900</t>
  </si>
  <si>
    <t>CUST1990</t>
  </si>
  <si>
    <t>ORD00901</t>
  </si>
  <si>
    <t>CUST1489</t>
  </si>
  <si>
    <t>ORD00902</t>
  </si>
  <si>
    <t>CUST3891</t>
  </si>
  <si>
    <t>ORD00903</t>
  </si>
  <si>
    <t>CUST3575</t>
  </si>
  <si>
    <t>ORD00904</t>
  </si>
  <si>
    <t>CUST2629</t>
  </si>
  <si>
    <t>ORD00905</t>
  </si>
  <si>
    <t>CUST6455</t>
  </si>
  <si>
    <t>ORD00906</t>
  </si>
  <si>
    <t>CUST1370</t>
  </si>
  <si>
    <t>ORD00907</t>
  </si>
  <si>
    <t>CUST1383</t>
  </si>
  <si>
    <t>ORD00908</t>
  </si>
  <si>
    <t>CUST7204</t>
  </si>
  <si>
    <t>ORD00909</t>
  </si>
  <si>
    <t>CUST1922</t>
  </si>
  <si>
    <t>ORD00910</t>
  </si>
  <si>
    <t>CUST2230</t>
  </si>
  <si>
    <t>ORD00911</t>
  </si>
  <si>
    <t>CUST4940</t>
  </si>
  <si>
    <t>ORD00912</t>
  </si>
  <si>
    <t>CUST9960</t>
  </si>
  <si>
    <t>ORD00913</t>
  </si>
  <si>
    <t>CUST5500</t>
  </si>
  <si>
    <t>ORD00914</t>
  </si>
  <si>
    <t>CUST2837</t>
  </si>
  <si>
    <t>ORD00915</t>
  </si>
  <si>
    <t>CUST1365</t>
  </si>
  <si>
    <t>ORD00916</t>
  </si>
  <si>
    <t>CUST5172</t>
  </si>
  <si>
    <t>ORD00917</t>
  </si>
  <si>
    <t>ORD00918</t>
  </si>
  <si>
    <t>CUST9490</t>
  </si>
  <si>
    <t>ORD00919</t>
  </si>
  <si>
    <t>CUST2474</t>
  </si>
  <si>
    <t>ORD00920</t>
  </si>
  <si>
    <t>CUST7396</t>
  </si>
  <si>
    <t>ORD00921</t>
  </si>
  <si>
    <t>CUST3964</t>
  </si>
  <si>
    <t>ORD00922</t>
  </si>
  <si>
    <t>CUST7644</t>
  </si>
  <si>
    <t>ORD00923</t>
  </si>
  <si>
    <t>CUST1919</t>
  </si>
  <si>
    <t>ORD00924</t>
  </si>
  <si>
    <t>CUST4839</t>
  </si>
  <si>
    <t>ORD00925</t>
  </si>
  <si>
    <t>CUST5804</t>
  </si>
  <si>
    <t>ORD00926</t>
  </si>
  <si>
    <t>CUST1067</t>
  </si>
  <si>
    <t>ORD00927</t>
  </si>
  <si>
    <t>CUST4521</t>
  </si>
  <si>
    <t>ORD00928</t>
  </si>
  <si>
    <t>CUST3258</t>
  </si>
  <si>
    <t>ORD00929</t>
  </si>
  <si>
    <t>CUST8876</t>
  </si>
  <si>
    <t>ORD00930</t>
  </si>
  <si>
    <t>CUST6232</t>
  </si>
  <si>
    <t>ORD00931</t>
  </si>
  <si>
    <t>CUST5383</t>
  </si>
  <si>
    <t>ORD00932</t>
  </si>
  <si>
    <t>CUST7837</t>
  </si>
  <si>
    <t>ORD00933</t>
  </si>
  <si>
    <t>CUST4716</t>
  </si>
  <si>
    <t>ORD00934</t>
  </si>
  <si>
    <t>CUST3505</t>
  </si>
  <si>
    <t>ORD00935</t>
  </si>
  <si>
    <t>CUST7336</t>
  </si>
  <si>
    <t>ORD00936</t>
  </si>
  <si>
    <t>CUST5749</t>
  </si>
  <si>
    <t>ORD00937</t>
  </si>
  <si>
    <t>CUST9566</t>
  </si>
  <si>
    <t>ORD00938</t>
  </si>
  <si>
    <t>ORD00939</t>
  </si>
  <si>
    <t>CUST4255</t>
  </si>
  <si>
    <t>ORD00940</t>
  </si>
  <si>
    <t>ORD00941</t>
  </si>
  <si>
    <t>CUST9135</t>
  </si>
  <si>
    <t>ORD00942</t>
  </si>
  <si>
    <t>CUST8175</t>
  </si>
  <si>
    <t>ORD00943</t>
  </si>
  <si>
    <t>CUST5735</t>
  </si>
  <si>
    <t>ORD00944</t>
  </si>
  <si>
    <t>CUST6866</t>
  </si>
  <si>
    <t>ORD00945</t>
  </si>
  <si>
    <t>CUST8382</t>
  </si>
  <si>
    <t>ORD00946</t>
  </si>
  <si>
    <t>CUST2257</t>
  </si>
  <si>
    <t>ORD00947</t>
  </si>
  <si>
    <t>CUST8431</t>
  </si>
  <si>
    <t>ORD00948</t>
  </si>
  <si>
    <t>CUST6750</t>
  </si>
  <si>
    <t>ORD00949</t>
  </si>
  <si>
    <t>CUST7034</t>
  </si>
  <si>
    <t>ORD00950</t>
  </si>
  <si>
    <t>CUST3617</t>
  </si>
  <si>
    <t>ORD00951</t>
  </si>
  <si>
    <t>CUST3775</t>
  </si>
  <si>
    <t>ORD00952</t>
  </si>
  <si>
    <t>ORD00953</t>
  </si>
  <si>
    <t>CUST9775</t>
  </si>
  <si>
    <t>ORD00954</t>
  </si>
  <si>
    <t>CUST9301</t>
  </si>
  <si>
    <t>ORD00955</t>
  </si>
  <si>
    <t>CUST5134</t>
  </si>
  <si>
    <t>ORD00956</t>
  </si>
  <si>
    <t>CUST5131</t>
  </si>
  <si>
    <t>ORD00957</t>
  </si>
  <si>
    <t>CUST6457</t>
  </si>
  <si>
    <t>ORD00958</t>
  </si>
  <si>
    <t>CUST4373</t>
  </si>
  <si>
    <t>ORD00959</t>
  </si>
  <si>
    <t>CUST4199</t>
  </si>
  <si>
    <t>ORD00960</t>
  </si>
  <si>
    <t>CUST6462</t>
  </si>
  <si>
    <t>ORD00961</t>
  </si>
  <si>
    <t>ORD00962</t>
  </si>
  <si>
    <t>CUST9417</t>
  </si>
  <si>
    <t>ORD00963</t>
  </si>
  <si>
    <t>ORD00964</t>
  </si>
  <si>
    <t>CUST3153</t>
  </si>
  <si>
    <t>ORD00965</t>
  </si>
  <si>
    <t>CUST8124</t>
  </si>
  <si>
    <t>ORD00966</t>
  </si>
  <si>
    <t>CUST4915</t>
  </si>
  <si>
    <t>ORD00967</t>
  </si>
  <si>
    <t>CUST1226</t>
  </si>
  <si>
    <t>ORD00968</t>
  </si>
  <si>
    <t>CUST1186</t>
  </si>
  <si>
    <t>ORD00969</t>
  </si>
  <si>
    <t>ORD00970</t>
  </si>
  <si>
    <t>CUST2881</t>
  </si>
  <si>
    <t>ORD00971</t>
  </si>
  <si>
    <t>CUST2695</t>
  </si>
  <si>
    <t>ORD00972</t>
  </si>
  <si>
    <t>ORD00973</t>
  </si>
  <si>
    <t>CUST7901</t>
  </si>
  <si>
    <t>ORD00974</t>
  </si>
  <si>
    <t>CUST7855</t>
  </si>
  <si>
    <t>ORD00975</t>
  </si>
  <si>
    <t>CUST5482</t>
  </si>
  <si>
    <t>ORD00976</t>
  </si>
  <si>
    <t>CUST1348</t>
  </si>
  <si>
    <t>ORD00977</t>
  </si>
  <si>
    <t>CUST5820</t>
  </si>
  <si>
    <t>ORD00978</t>
  </si>
  <si>
    <t>CUST7531</t>
  </si>
  <si>
    <t>ORD00979</t>
  </si>
  <si>
    <t>CUST9112</t>
  </si>
  <si>
    <t>ORD00980</t>
  </si>
  <si>
    <t>CUST3979</t>
  </si>
  <si>
    <t>ORD00981</t>
  </si>
  <si>
    <t>CUST4129</t>
  </si>
  <si>
    <t>ORD00982</t>
  </si>
  <si>
    <t>CUST9519</t>
  </si>
  <si>
    <t>ORD00983</t>
  </si>
  <si>
    <t>CUST9102</t>
  </si>
  <si>
    <t>ORD00984</t>
  </si>
  <si>
    <t>CUST4343</t>
  </si>
  <si>
    <t>ORD00985</t>
  </si>
  <si>
    <t>CUST4357</t>
  </si>
  <si>
    <t>ORD00986</t>
  </si>
  <si>
    <t>CUST2117</t>
  </si>
  <si>
    <t>ORD00987</t>
  </si>
  <si>
    <t>ORD00988</t>
  </si>
  <si>
    <t>CUST3761</t>
  </si>
  <si>
    <t>ORD00989</t>
  </si>
  <si>
    <t>ORD00990</t>
  </si>
  <si>
    <t>CUST4072</t>
  </si>
  <si>
    <t>ORD00991</t>
  </si>
  <si>
    <t>CUST4871</t>
  </si>
  <si>
    <t>ORD00992</t>
  </si>
  <si>
    <t>CUST6048</t>
  </si>
  <si>
    <t>ORD00993</t>
  </si>
  <si>
    <t>CUST4303</t>
  </si>
  <si>
    <t>ORD00994</t>
  </si>
  <si>
    <t>CUST8850</t>
  </si>
  <si>
    <t>ORD00995</t>
  </si>
  <si>
    <t>CUST4924</t>
  </si>
  <si>
    <t>ORD00996</t>
  </si>
  <si>
    <t>CUST9690</t>
  </si>
  <si>
    <t>ORD00997</t>
  </si>
  <si>
    <t>ORD00998</t>
  </si>
  <si>
    <t>CUST2874</t>
  </si>
  <si>
    <t>ORD00999</t>
  </si>
  <si>
    <t>CUST2051</t>
  </si>
  <si>
    <t>ORD01000</t>
  </si>
  <si>
    <t>CUST8411</t>
  </si>
  <si>
    <t>ORD01001</t>
  </si>
  <si>
    <t>CUST3105</t>
  </si>
  <si>
    <t>ORD01002</t>
  </si>
  <si>
    <t>CUST4176</t>
  </si>
  <si>
    <t>ORD01003</t>
  </si>
  <si>
    <t>CUST6305</t>
  </si>
  <si>
    <t>ORD01004</t>
  </si>
  <si>
    <t>CUST5891</t>
  </si>
  <si>
    <t>ORD01005</t>
  </si>
  <si>
    <t>CUST7603</t>
  </si>
  <si>
    <t>ORD01006</t>
  </si>
  <si>
    <t>CUST1183</t>
  </si>
  <si>
    <t>ORD01007</t>
  </si>
  <si>
    <t>CUST9728</t>
  </si>
  <si>
    <t>ORD01008</t>
  </si>
  <si>
    <t>CUST2096</t>
  </si>
  <si>
    <t>ORD01009</t>
  </si>
  <si>
    <t>ORD01010</t>
  </si>
  <si>
    <t>CUST1270</t>
  </si>
  <si>
    <t>ORD01011</t>
  </si>
  <si>
    <t>ORD01012</t>
  </si>
  <si>
    <t>CUST5182</t>
  </si>
  <si>
    <t>ORD01013</t>
  </si>
  <si>
    <t>CUST4970</t>
  </si>
  <si>
    <t>ORD01014</t>
  </si>
  <si>
    <t>CUST1627</t>
  </si>
  <si>
    <t>ORD01015</t>
  </si>
  <si>
    <t>CUST3341</t>
  </si>
  <si>
    <t>ORD01016</t>
  </si>
  <si>
    <t>CUST6043</t>
  </si>
  <si>
    <t>ORD01017</t>
  </si>
  <si>
    <t>CUST3672</t>
  </si>
  <si>
    <t>ORD01018</t>
  </si>
  <si>
    <t>CUST2987</t>
  </si>
  <si>
    <t>ORD01019</t>
  </si>
  <si>
    <t>CUST3773</t>
  </si>
  <si>
    <t>ORD01020</t>
  </si>
  <si>
    <t>CUST8347</t>
  </si>
  <si>
    <t>ORD01021</t>
  </si>
  <si>
    <t>ORD01022</t>
  </si>
  <si>
    <t>ORD01023</t>
  </si>
  <si>
    <t>ORD01024</t>
  </si>
  <si>
    <t>CUST7251</t>
  </si>
  <si>
    <t>ORD01025</t>
  </si>
  <si>
    <t>CUST7078</t>
  </si>
  <si>
    <t>ORD01026</t>
  </si>
  <si>
    <t>ORD01027</t>
  </si>
  <si>
    <t>CUST7686</t>
  </si>
  <si>
    <t>ORD01028</t>
  </si>
  <si>
    <t>CUST9469</t>
  </si>
  <si>
    <t>ORD01029</t>
  </si>
  <si>
    <t>ORD01030</t>
  </si>
  <si>
    <t>CUST9869</t>
  </si>
  <si>
    <t>ORD01031</t>
  </si>
  <si>
    <t>CUST4758</t>
  </si>
  <si>
    <t>ORD01032</t>
  </si>
  <si>
    <t>CUST9848</t>
  </si>
  <si>
    <t>ORD01033</t>
  </si>
  <si>
    <t>CUST7509</t>
  </si>
  <si>
    <t>ORD01034</t>
  </si>
  <si>
    <t>CUST1268</t>
  </si>
  <si>
    <t>ORD01035</t>
  </si>
  <si>
    <t>CUST8984</t>
  </si>
  <si>
    <t>ORD01036</t>
  </si>
  <si>
    <t>CUST1985</t>
  </si>
  <si>
    <t>ORD01037</t>
  </si>
  <si>
    <t>CUST7289</t>
  </si>
  <si>
    <t>ORD01038</t>
  </si>
  <si>
    <t>CUST8566</t>
  </si>
  <si>
    <t>ORD01039</t>
  </si>
  <si>
    <t>ORD01040</t>
  </si>
  <si>
    <t>CUST9095</t>
  </si>
  <si>
    <t>ORD01041</t>
  </si>
  <si>
    <t>CUST7524</t>
  </si>
  <si>
    <t>ORD01042</t>
  </si>
  <si>
    <t>CUST3402</t>
  </si>
  <si>
    <t>ORD01043</t>
  </si>
  <si>
    <t>CUST2956</t>
  </si>
  <si>
    <t>ORD01044</t>
  </si>
  <si>
    <t>CUST5524</t>
  </si>
  <si>
    <t>ORD01045</t>
  </si>
  <si>
    <t>CUST1757</t>
  </si>
  <si>
    <t>ORD01046</t>
  </si>
  <si>
    <t>CUST1961</t>
  </si>
  <si>
    <t>ORD01047</t>
  </si>
  <si>
    <t>ORD01048</t>
  </si>
  <si>
    <t>CUST6316</t>
  </si>
  <si>
    <t>ORD01049</t>
  </si>
  <si>
    <t>CUST5266</t>
  </si>
  <si>
    <t>ORD01050</t>
  </si>
  <si>
    <t>CUST2657</t>
  </si>
  <si>
    <t>ORD01051</t>
  </si>
  <si>
    <t>CUST3053</t>
  </si>
  <si>
    <t>ORD01052</t>
  </si>
  <si>
    <t>CUST1607</t>
  </si>
  <si>
    <t>ORD01053</t>
  </si>
  <si>
    <t>CUST3671</t>
  </si>
  <si>
    <t>ORD01054</t>
  </si>
  <si>
    <t>CUST5906</t>
  </si>
  <si>
    <t>ORD01055</t>
  </si>
  <si>
    <t>CUST1808</t>
  </si>
  <si>
    <t>ORD01056</t>
  </si>
  <si>
    <t>CUST8701</t>
  </si>
  <si>
    <t>ORD01057</t>
  </si>
  <si>
    <t>CUST9970</t>
  </si>
  <si>
    <t>ORD01058</t>
  </si>
  <si>
    <t>CUST8483</t>
  </si>
  <si>
    <t>ORD01059</t>
  </si>
  <si>
    <t>CUST2814</t>
  </si>
  <si>
    <t>ORD01060</t>
  </si>
  <si>
    <t>CUST3931</t>
  </si>
  <si>
    <t>ORD01061</t>
  </si>
  <si>
    <t>CUST3415</t>
  </si>
  <si>
    <t>ORD01062</t>
  </si>
  <si>
    <t>CUST7782</t>
  </si>
  <si>
    <t>ORD01063</t>
  </si>
  <si>
    <t>CUST8905</t>
  </si>
  <si>
    <t>ORD01064</t>
  </si>
  <si>
    <t>CUST7548</t>
  </si>
  <si>
    <t>ORD01065</t>
  </si>
  <si>
    <t>CUST3941</t>
  </si>
  <si>
    <t>ORD01066</t>
  </si>
  <si>
    <t>CUST7197</t>
  </si>
  <si>
    <t>ORD01067</t>
  </si>
  <si>
    <t>CUST2553</t>
  </si>
  <si>
    <t>ORD01068</t>
  </si>
  <si>
    <t>CUST5586</t>
  </si>
  <si>
    <t>ORD01069</t>
  </si>
  <si>
    <t>ORD01070</t>
  </si>
  <si>
    <t>CUST5686</t>
  </si>
  <si>
    <t>ORD01071</t>
  </si>
  <si>
    <t>CUST1016</t>
  </si>
  <si>
    <t>ORD01072</t>
  </si>
  <si>
    <t>CUST9711</t>
  </si>
  <si>
    <t>ORD01073</t>
  </si>
  <si>
    <t>CUST7543</t>
  </si>
  <si>
    <t>ORD01074</t>
  </si>
  <si>
    <t>CUST2404</t>
  </si>
  <si>
    <t>ORD01075</t>
  </si>
  <si>
    <t>CUST6555</t>
  </si>
  <si>
    <t>ORD01076</t>
  </si>
  <si>
    <t>CUST7308</t>
  </si>
  <si>
    <t>ORD01077</t>
  </si>
  <si>
    <t>CUST5933</t>
  </si>
  <si>
    <t>ORD01078</t>
  </si>
  <si>
    <t>CUST8108</t>
  </si>
  <si>
    <t>ORD01079</t>
  </si>
  <si>
    <t>CUST2909</t>
  </si>
  <si>
    <t>ORD01080</t>
  </si>
  <si>
    <t>CUST1931</t>
  </si>
  <si>
    <t>ORD01081</t>
  </si>
  <si>
    <t>CUST7382</t>
  </si>
  <si>
    <t>ORD01082</t>
  </si>
  <si>
    <t>CUST4121</t>
  </si>
  <si>
    <t>ORD01083</t>
  </si>
  <si>
    <t>ORD01084</t>
  </si>
  <si>
    <t>CUST6929</t>
  </si>
  <si>
    <t>ORD01085</t>
  </si>
  <si>
    <t>CUST2170</t>
  </si>
  <si>
    <t>ORD01086</t>
  </si>
  <si>
    <t>CUST6308</t>
  </si>
  <si>
    <t>ORD01087</t>
  </si>
  <si>
    <t>CUST5282</t>
  </si>
  <si>
    <t>ORD01088</t>
  </si>
  <si>
    <t>CUST9151</t>
  </si>
  <si>
    <t>ORD01089</t>
  </si>
  <si>
    <t>CUST1244</t>
  </si>
  <si>
    <t>ORD01090</t>
  </si>
  <si>
    <t>CUST9532</t>
  </si>
  <si>
    <t>ORD01091</t>
  </si>
  <si>
    <t>CUST3654</t>
  </si>
  <si>
    <t>ORD01092</t>
  </si>
  <si>
    <t>CUST1320</t>
  </si>
  <si>
    <t>ORD01093</t>
  </si>
  <si>
    <t>CUST7553</t>
  </si>
  <si>
    <t>ORD01094</t>
  </si>
  <si>
    <t>CUST7636</t>
  </si>
  <si>
    <t>ORD01095</t>
  </si>
  <si>
    <t>CUST3229</t>
  </si>
  <si>
    <t>ORD01096</t>
  </si>
  <si>
    <t>CUST3077</t>
  </si>
  <si>
    <t>ORD01097</t>
  </si>
  <si>
    <t>ORD01098</t>
  </si>
  <si>
    <t>ORD01099</t>
  </si>
  <si>
    <t>CUST2269</t>
  </si>
  <si>
    <t>ORD01100</t>
  </si>
  <si>
    <t>CUST6672</t>
  </si>
  <si>
    <t>ORD01101</t>
  </si>
  <si>
    <t>CUST7155</t>
  </si>
  <si>
    <t>ORD01102</t>
  </si>
  <si>
    <t>CUST4809</t>
  </si>
  <si>
    <t>ORD01103</t>
  </si>
  <si>
    <t>CUST2409</t>
  </si>
  <si>
    <t>ORD01104</t>
  </si>
  <si>
    <t>CUST3172</t>
  </si>
  <si>
    <t>ORD01105</t>
  </si>
  <si>
    <t>CUST8825</t>
  </si>
  <si>
    <t>ORD01106</t>
  </si>
  <si>
    <t>CUST7135</t>
  </si>
  <si>
    <t>ORD01107</t>
  </si>
  <si>
    <t>CUST5535</t>
  </si>
  <si>
    <t>ORD01108</t>
  </si>
  <si>
    <t>CUST8697</t>
  </si>
  <si>
    <t>ORD01109</t>
  </si>
  <si>
    <t>CUST6060</t>
  </si>
  <si>
    <t>ORD01110</t>
  </si>
  <si>
    <t>CUST3014</t>
  </si>
  <si>
    <t>ORD01111</t>
  </si>
  <si>
    <t>CUST3364</t>
  </si>
  <si>
    <t>ORD01112</t>
  </si>
  <si>
    <t>CUST5651</t>
  </si>
  <si>
    <t>ORD01113</t>
  </si>
  <si>
    <t>CUST7998</t>
  </si>
  <si>
    <t>ORD01114</t>
  </si>
  <si>
    <t>CUST2268</t>
  </si>
  <si>
    <t>ORD01115</t>
  </si>
  <si>
    <t>CUST3237</t>
  </si>
  <si>
    <t>ORD01116</t>
  </si>
  <si>
    <t>CUST1325</t>
  </si>
  <si>
    <t>ORD01117</t>
  </si>
  <si>
    <t>CUST5932</t>
  </si>
  <si>
    <t>ORD01118</t>
  </si>
  <si>
    <t>CUST9832</t>
  </si>
  <si>
    <t>ORD01119</t>
  </si>
  <si>
    <t>CUST5078</t>
  </si>
  <si>
    <t>ORD01120</t>
  </si>
  <si>
    <t>CUST7754</t>
  </si>
  <si>
    <t>ORD01121</t>
  </si>
  <si>
    <t>CUST8604</t>
  </si>
  <si>
    <t>ORD01122</t>
  </si>
  <si>
    <t>CUST8493</t>
  </si>
  <si>
    <t>ORD01123</t>
  </si>
  <si>
    <t>CUST6594</t>
  </si>
  <si>
    <t>ORD01124</t>
  </si>
  <si>
    <t>CUST4144</t>
  </si>
  <si>
    <t>ORD01125</t>
  </si>
  <si>
    <t>CUST8130</t>
  </si>
  <si>
    <t>ORD01126</t>
  </si>
  <si>
    <t>CUST4512</t>
  </si>
  <si>
    <t>ORD01127</t>
  </si>
  <si>
    <t>CUST6162</t>
  </si>
  <si>
    <t>ORD01128</t>
  </si>
  <si>
    <t>CUST1857</t>
  </si>
  <si>
    <t>ORD01129</t>
  </si>
  <si>
    <t>CUST1923</t>
  </si>
  <si>
    <t>ORD01130</t>
  </si>
  <si>
    <t>CUST7578</t>
  </si>
  <si>
    <t>ORD01131</t>
  </si>
  <si>
    <t>CUST2802</t>
  </si>
  <si>
    <t>ORD01132</t>
  </si>
  <si>
    <t>CUST3657</t>
  </si>
  <si>
    <t>ORD01133</t>
  </si>
  <si>
    <t>ORD01134</t>
  </si>
  <si>
    <t>CUST2466</t>
  </si>
  <si>
    <t>ORD01135</t>
  </si>
  <si>
    <t>CUST5362</t>
  </si>
  <si>
    <t>ORD01136</t>
  </si>
  <si>
    <t>CUST2893</t>
  </si>
  <si>
    <t>ORD01137</t>
  </si>
  <si>
    <t>CUST4892</t>
  </si>
  <si>
    <t>ORD01138</t>
  </si>
  <si>
    <t>CUST4637</t>
  </si>
  <si>
    <t>ORD01139</t>
  </si>
  <si>
    <t>CUST6599</t>
  </si>
  <si>
    <t>ORD01140</t>
  </si>
  <si>
    <t>ORD01141</t>
  </si>
  <si>
    <t>CUST9504</t>
  </si>
  <si>
    <t>ORD01142</t>
  </si>
  <si>
    <t>CUST8008</t>
  </si>
  <si>
    <t>ORD01143</t>
  </si>
  <si>
    <t>CUST5443</t>
  </si>
  <si>
    <t>ORD01144</t>
  </si>
  <si>
    <t>CUST3547</t>
  </si>
  <si>
    <t>ORD01145</t>
  </si>
  <si>
    <t>CUST1946</t>
  </si>
  <si>
    <t>ORD01146</t>
  </si>
  <si>
    <t>ORD01147</t>
  </si>
  <si>
    <t>ORD01148</t>
  </si>
  <si>
    <t>CUST2464</t>
  </si>
  <si>
    <t>ORD01149</t>
  </si>
  <si>
    <t>CUST9864</t>
  </si>
  <si>
    <t>ORD01150</t>
  </si>
  <si>
    <t>CUST2539</t>
  </si>
  <si>
    <t>ORD01151</t>
  </si>
  <si>
    <t>CUST2283</t>
  </si>
  <si>
    <t>ORD01152</t>
  </si>
  <si>
    <t>CUST5386</t>
  </si>
  <si>
    <t>ORD01153</t>
  </si>
  <si>
    <t>CUST9947</t>
  </si>
  <si>
    <t>ORD01154</t>
  </si>
  <si>
    <t>CUST6275</t>
  </si>
  <si>
    <t>ORD01155</t>
  </si>
  <si>
    <t>CUST8354</t>
  </si>
  <si>
    <t>ORD01156</t>
  </si>
  <si>
    <t>CUST6037</t>
  </si>
  <si>
    <t>ORD01157</t>
  </si>
  <si>
    <t>CUST8837</t>
  </si>
  <si>
    <t>ORD01158</t>
  </si>
  <si>
    <t>CUST1692</t>
  </si>
  <si>
    <t>ORD01159</t>
  </si>
  <si>
    <t>CUST3646</t>
  </si>
  <si>
    <t>ORD01160</t>
  </si>
  <si>
    <t>CUST3645</t>
  </si>
  <si>
    <t>ORD01161</t>
  </si>
  <si>
    <t>ORD01162</t>
  </si>
  <si>
    <t>CUST8797</t>
  </si>
  <si>
    <t>ORD01163</t>
  </si>
  <si>
    <t>CUST2184</t>
  </si>
  <si>
    <t>ORD01164</t>
  </si>
  <si>
    <t>CUST6811</t>
  </si>
  <si>
    <t>ORD01165</t>
  </si>
  <si>
    <t>CUST1421</t>
  </si>
  <si>
    <t>ORD01166</t>
  </si>
  <si>
    <t>ORD01167</t>
  </si>
  <si>
    <t>ORD01168</t>
  </si>
  <si>
    <t>CUST4096</t>
  </si>
  <si>
    <t>ORD01169</t>
  </si>
  <si>
    <t>CUST6982</t>
  </si>
  <si>
    <t>ORD01170</t>
  </si>
  <si>
    <t>CUST9456</t>
  </si>
  <si>
    <t>ORD01171</t>
  </si>
  <si>
    <t>CUST3774</t>
  </si>
  <si>
    <t>ORD01172</t>
  </si>
  <si>
    <t>CUST2353</t>
  </si>
  <si>
    <t>ORD01173</t>
  </si>
  <si>
    <t>CUST1924</t>
  </si>
  <si>
    <t>ORD01174</t>
  </si>
  <si>
    <t>CUST3395</t>
  </si>
  <si>
    <t>ORD01175</t>
  </si>
  <si>
    <t>CUST3670</t>
  </si>
  <si>
    <t>ORD01176</t>
  </si>
  <si>
    <t>CUST7663</t>
  </si>
  <si>
    <t>ORD01177</t>
  </si>
  <si>
    <t>ORD01178</t>
  </si>
  <si>
    <t>CUST7477</t>
  </si>
  <si>
    <t>ORD01179</t>
  </si>
  <si>
    <t>CUST5321</t>
  </si>
  <si>
    <t>ORD01180</t>
  </si>
  <si>
    <t>CUST3313</t>
  </si>
  <si>
    <t>ORD01181</t>
  </si>
  <si>
    <t>CUST4440</t>
  </si>
  <si>
    <t>ORD01182</t>
  </si>
  <si>
    <t>ORD01183</t>
  </si>
  <si>
    <t>CUST6649</t>
  </si>
  <si>
    <t>ORD01184</t>
  </si>
  <si>
    <t>CUST2342</t>
  </si>
  <si>
    <t>ORD01185</t>
  </si>
  <si>
    <t>CUST5206</t>
  </si>
  <si>
    <t>ORD01186</t>
  </si>
  <si>
    <t>CUST8235</t>
  </si>
  <si>
    <t>ORD01187</t>
  </si>
  <si>
    <t>CUST6911</t>
  </si>
  <si>
    <t>ORD01188</t>
  </si>
  <si>
    <t>ORD01189</t>
  </si>
  <si>
    <t>CUST3038</t>
  </si>
  <si>
    <t>ORD01190</t>
  </si>
  <si>
    <t>CUST1494</t>
  </si>
  <si>
    <t>ORD01191</t>
  </si>
  <si>
    <t>ORD01192</t>
  </si>
  <si>
    <t>CUST7893</t>
  </si>
  <si>
    <t>ORD01193</t>
  </si>
  <si>
    <t>ORD01194</t>
  </si>
  <si>
    <t>CUST8669</t>
  </si>
  <si>
    <t>ORD01195</t>
  </si>
  <si>
    <t>CUST6979</t>
  </si>
  <si>
    <t>ORD01196</t>
  </si>
  <si>
    <t>CUST3938</t>
  </si>
  <si>
    <t>ORD01197</t>
  </si>
  <si>
    <t>CUST6730</t>
  </si>
  <si>
    <t>ORD01198</t>
  </si>
  <si>
    <t>CUST2366</t>
  </si>
  <si>
    <t>ORD01199</t>
  </si>
  <si>
    <t>CUST5539</t>
  </si>
  <si>
    <t>ORD01200</t>
  </si>
  <si>
    <t>CUST5086</t>
  </si>
  <si>
    <t>ORD01201</t>
  </si>
  <si>
    <t>CUST4560</t>
  </si>
  <si>
    <t>ORD01202</t>
  </si>
  <si>
    <t>CUST6014</t>
  </si>
  <si>
    <t>ORD01203</t>
  </si>
  <si>
    <t>CUST4296</t>
  </si>
  <si>
    <t>ORD01204</t>
  </si>
  <si>
    <t>CUST5908</t>
  </si>
  <si>
    <t>ORD01205</t>
  </si>
  <si>
    <t>ORD01206</t>
  </si>
  <si>
    <t>ORD01207</t>
  </si>
  <si>
    <t>CUST8966</t>
  </si>
  <si>
    <t>ORD01208</t>
  </si>
  <si>
    <t>CUST7772</t>
  </si>
  <si>
    <t>ORD01209</t>
  </si>
  <si>
    <t>CUST9488</t>
  </si>
  <si>
    <t>ORD01210</t>
  </si>
  <si>
    <t>CUST7060</t>
  </si>
  <si>
    <t>ORD01211</t>
  </si>
  <si>
    <t>CUST6622</t>
  </si>
  <si>
    <t>ORD01212</t>
  </si>
  <si>
    <t>CUST7079</t>
  </si>
  <si>
    <t>ORD01213</t>
  </si>
  <si>
    <t>CUST2058</t>
  </si>
  <si>
    <t>ORD01214</t>
  </si>
  <si>
    <t>CUST5603</t>
  </si>
  <si>
    <t>ORD01215</t>
  </si>
  <si>
    <t>CUST1220</t>
  </si>
  <si>
    <t>ORD01216</t>
  </si>
  <si>
    <t>CUST8349</t>
  </si>
  <si>
    <t>ORD01217</t>
  </si>
  <si>
    <t>CUST5576</t>
  </si>
  <si>
    <t>ORD01218</t>
  </si>
  <si>
    <t>CUST6521</t>
  </si>
  <si>
    <t>ORD01219</t>
  </si>
  <si>
    <t>CUST3068</t>
  </si>
  <si>
    <t>ORD01220</t>
  </si>
  <si>
    <t>CUST2514</t>
  </si>
  <si>
    <t>ORD01221</t>
  </si>
  <si>
    <t>CUST9465</t>
  </si>
  <si>
    <t>ORD01222</t>
  </si>
  <si>
    <t>CUST1478</t>
  </si>
  <si>
    <t>ORD01223</t>
  </si>
  <si>
    <t>ORD01224</t>
  </si>
  <si>
    <t>CUST7008</t>
  </si>
  <si>
    <t>ORD01225</t>
  </si>
  <si>
    <t>CUST7222</t>
  </si>
  <si>
    <t>ORD01226</t>
  </si>
  <si>
    <t>CUST7915</t>
  </si>
  <si>
    <t>ORD01227</t>
  </si>
  <si>
    <t>CUST5712</t>
  </si>
  <si>
    <t>ORD01228</t>
  </si>
  <si>
    <t>ORD01229</t>
  </si>
  <si>
    <t>CUST8465</t>
  </si>
  <si>
    <t>ORD01230</t>
  </si>
  <si>
    <t>CUST1548</t>
  </si>
  <si>
    <t>ORD01231</t>
  </si>
  <si>
    <t>CUST1198</t>
  </si>
  <si>
    <t>ORD01232</t>
  </si>
  <si>
    <t>CUST2174</t>
  </si>
  <si>
    <t>ORD01233</t>
  </si>
  <si>
    <t>ORD01234</t>
  </si>
  <si>
    <t>CUST5588</t>
  </si>
  <si>
    <t>ORD01235</t>
  </si>
  <si>
    <t>CUST1731</t>
  </si>
  <si>
    <t>ORD01236</t>
  </si>
  <si>
    <t>CUST3933</t>
  </si>
  <si>
    <t>ORD01237</t>
  </si>
  <si>
    <t>ORD01238</t>
  </si>
  <si>
    <t>CUST5479</t>
  </si>
  <si>
    <t>ORD01239</t>
  </si>
  <si>
    <t>CUST7326</t>
  </si>
  <si>
    <t>ORD01240</t>
  </si>
  <si>
    <t>CUST2167</t>
  </si>
  <si>
    <t>ORD01241</t>
  </si>
  <si>
    <t>CUST7738</t>
  </si>
  <si>
    <t>ORD01242</t>
  </si>
  <si>
    <t>CUST2030</t>
  </si>
  <si>
    <t>ORD01243</t>
  </si>
  <si>
    <t>CUST1913</t>
  </si>
  <si>
    <t>ORD01244</t>
  </si>
  <si>
    <t>CUST8037</t>
  </si>
  <si>
    <t>ORD01245</t>
  </si>
  <si>
    <t>ORD01246</t>
  </si>
  <si>
    <t>CUST2894</t>
  </si>
  <si>
    <t>ORD01247</t>
  </si>
  <si>
    <t>ORD01248</t>
  </si>
  <si>
    <t>CUST3716</t>
  </si>
  <si>
    <t>ORD01249</t>
  </si>
  <si>
    <t>CUST7380</t>
  </si>
  <si>
    <t>ORD01250</t>
  </si>
  <si>
    <t>CUST5267</t>
  </si>
  <si>
    <t>ORD01251</t>
  </si>
  <si>
    <t>CUST9881</t>
  </si>
  <si>
    <t>ORD01252</t>
  </si>
  <si>
    <t>CUST3256</t>
  </si>
  <si>
    <t>ORD01253</t>
  </si>
  <si>
    <t>CUST7146</t>
  </si>
  <si>
    <t>ORD01254</t>
  </si>
  <si>
    <t>CUST8437</t>
  </si>
  <si>
    <t>ORD01255</t>
  </si>
  <si>
    <t>CUST3939</t>
  </si>
  <si>
    <t>ORD01256</t>
  </si>
  <si>
    <t>CUST5813</t>
  </si>
  <si>
    <t>ORD01257</t>
  </si>
  <si>
    <t>CUST7414</t>
  </si>
  <si>
    <t>ORD01258</t>
  </si>
  <si>
    <t>ORD01259</t>
  </si>
  <si>
    <t>CUST9543</t>
  </si>
  <si>
    <t>ORD01260</t>
  </si>
  <si>
    <t>CUST7924</t>
  </si>
  <si>
    <t>ORD01261</t>
  </si>
  <si>
    <t>CUST8265</t>
  </si>
  <si>
    <t>ORD01262</t>
  </si>
  <si>
    <t>CUST4998</t>
  </si>
  <si>
    <t>ORD01263</t>
  </si>
  <si>
    <t>CUST5435</t>
  </si>
  <si>
    <t>ORD01264</t>
  </si>
  <si>
    <t>CUST8951</t>
  </si>
  <si>
    <t>ORD01265</t>
  </si>
  <si>
    <t>CUST8440</t>
  </si>
  <si>
    <t>ORD01266</t>
  </si>
  <si>
    <t>CUST7054</t>
  </si>
  <si>
    <t>ORD01267</t>
  </si>
  <si>
    <t>CUST7468</t>
  </si>
  <si>
    <t>ORD01268</t>
  </si>
  <si>
    <t>ORD01269</t>
  </si>
  <si>
    <t>CUST3659</t>
  </si>
  <si>
    <t>ORD01270</t>
  </si>
  <si>
    <t>CUST3925</t>
  </si>
  <si>
    <t>ORD01271</t>
  </si>
  <si>
    <t>CUST7240</t>
  </si>
  <si>
    <t>ORD01272</t>
  </si>
  <si>
    <t>CUST4153</t>
  </si>
  <si>
    <t>ORD01273</t>
  </si>
  <si>
    <t>CUST2128</t>
  </si>
  <si>
    <t>ORD01274</t>
  </si>
  <si>
    <t>CUST5897</t>
  </si>
  <si>
    <t>ORD01275</t>
  </si>
  <si>
    <t>CUST3741</t>
  </si>
  <si>
    <t>ORD01276</t>
  </si>
  <si>
    <t>CUST5284</t>
  </si>
  <si>
    <t>ORD01277</t>
  </si>
  <si>
    <t>CUST1498</t>
  </si>
  <si>
    <t>ORD01278</t>
  </si>
  <si>
    <t>CUST3118</t>
  </si>
  <si>
    <t>ORD01279</t>
  </si>
  <si>
    <t>CUST5565</t>
  </si>
  <si>
    <t>ORD01280</t>
  </si>
  <si>
    <t>CUST9243</t>
  </si>
  <si>
    <t>ORD01281</t>
  </si>
  <si>
    <t>CUST3568</t>
  </si>
  <si>
    <t>ORD01282</t>
  </si>
  <si>
    <t>ORD01283</t>
  </si>
  <si>
    <t>CUST1240</t>
  </si>
  <si>
    <t>ORD01284</t>
  </si>
  <si>
    <t>CUST9274</t>
  </si>
  <si>
    <t>ORD01285</t>
  </si>
  <si>
    <t>CUST7429</t>
  </si>
  <si>
    <t>ORD01286</t>
  </si>
  <si>
    <t>CUST7568</t>
  </si>
  <si>
    <t>ORD01287</t>
  </si>
  <si>
    <t>ORD01288</t>
  </si>
  <si>
    <t>ORD01289</t>
  </si>
  <si>
    <t>CUST2910</t>
  </si>
  <si>
    <t>ORD01290</t>
  </si>
  <si>
    <t>CUST2916</t>
  </si>
  <si>
    <t>ORD01291</t>
  </si>
  <si>
    <t>CUST7464</t>
  </si>
  <si>
    <t>ORD01292</t>
  </si>
  <si>
    <t>CUST9683</t>
  </si>
  <si>
    <t>ORD01293</t>
  </si>
  <si>
    <t>CUST3895</t>
  </si>
  <si>
    <t>ORD01294</t>
  </si>
  <si>
    <t>CUST1534</t>
  </si>
  <si>
    <t>ORD01295</t>
  </si>
  <si>
    <t>CUST8329</t>
  </si>
  <si>
    <t>ORD01296</t>
  </si>
  <si>
    <t>CUST9518</t>
  </si>
  <si>
    <t>ORD01297</t>
  </si>
  <si>
    <t>ORD01298</t>
  </si>
  <si>
    <t>CUST9320</t>
  </si>
  <si>
    <t>ORD01299</t>
  </si>
  <si>
    <t>CUST1901</t>
  </si>
  <si>
    <t>ORD01300</t>
  </si>
  <si>
    <t>CUST7604</t>
  </si>
  <si>
    <t>ORD01301</t>
  </si>
  <si>
    <t>CUST1547</t>
  </si>
  <si>
    <t>ORD01302</t>
  </si>
  <si>
    <t>CUST4140</t>
  </si>
  <si>
    <t>ORD01303</t>
  </si>
  <si>
    <t>CUST5943</t>
  </si>
  <si>
    <t>ORD01304</t>
  </si>
  <si>
    <t>CUST3460</t>
  </si>
  <si>
    <t>ORD01305</t>
  </si>
  <si>
    <t>CUST7726</t>
  </si>
  <si>
    <t>ORD01306</t>
  </si>
  <si>
    <t>CUST4114</t>
  </si>
  <si>
    <t>ORD01307</t>
  </si>
  <si>
    <t>CUST3565</t>
  </si>
  <si>
    <t>ORD01308</t>
  </si>
  <si>
    <t>CUST7269</t>
  </si>
  <si>
    <t>ORD01309</t>
  </si>
  <si>
    <t>ORD01310</t>
  </si>
  <si>
    <t>CUST9911</t>
  </si>
  <si>
    <t>ORD01311</t>
  </si>
  <si>
    <t>CUST1283</t>
  </si>
  <si>
    <t>ORD01312</t>
  </si>
  <si>
    <t>CUST2465</t>
  </si>
  <si>
    <t>ORD01313</t>
  </si>
  <si>
    <t>ORD01314</t>
  </si>
  <si>
    <t>CUST1992</t>
  </si>
  <si>
    <t>ORD01315</t>
  </si>
  <si>
    <t>CUST5522</t>
  </si>
  <si>
    <t>ORD01316</t>
  </si>
  <si>
    <t>CUST5704</t>
  </si>
  <si>
    <t>ORD01317</t>
  </si>
  <si>
    <t>CUST6471</t>
  </si>
  <si>
    <t>ORD01318</t>
  </si>
  <si>
    <t>CUST3883</t>
  </si>
  <si>
    <t>ORD01319</t>
  </si>
  <si>
    <t>CUST4001</t>
  </si>
  <si>
    <t>ORD01320</t>
  </si>
  <si>
    <t>ORD01321</t>
  </si>
  <si>
    <t>CUST1495</t>
  </si>
  <si>
    <t>ORD01322</t>
  </si>
  <si>
    <t>ORD01323</t>
  </si>
  <si>
    <t>CUST8162</t>
  </si>
  <si>
    <t>ORD01324</t>
  </si>
  <si>
    <t>CUST8246</t>
  </si>
  <si>
    <t>ORD01325</t>
  </si>
  <si>
    <t>CUST5626</t>
  </si>
  <si>
    <t>ORD01326</t>
  </si>
  <si>
    <t>CUST1153</t>
  </si>
  <si>
    <t>ORD01327</t>
  </si>
  <si>
    <t>CUST1786</t>
  </si>
  <si>
    <t>ORD01328</t>
  </si>
  <si>
    <t>CUST4767</t>
  </si>
  <si>
    <t>ORD01329</t>
  </si>
  <si>
    <t>CUST4426</t>
  </si>
  <si>
    <t>ORD01330</t>
  </si>
  <si>
    <t>ORD01331</t>
  </si>
  <si>
    <t>CUST7704</t>
  </si>
  <si>
    <t>ORD01332</t>
  </si>
  <si>
    <t>CUST8367</t>
  </si>
  <si>
    <t>ORD01333</t>
  </si>
  <si>
    <t>CUST5243</t>
  </si>
  <si>
    <t>ORD01334</t>
  </si>
  <si>
    <t>CUST8328</t>
  </si>
  <si>
    <t>ORD01335</t>
  </si>
  <si>
    <t>CUST4010</t>
  </si>
  <si>
    <t>ORD01336</t>
  </si>
  <si>
    <t>CUST2537</t>
  </si>
  <si>
    <t>ORD01337</t>
  </si>
  <si>
    <t>CUST9747</t>
  </si>
  <si>
    <t>ORD01338</t>
  </si>
  <si>
    <t>CUST8067</t>
  </si>
  <si>
    <t>ORD01339</t>
  </si>
  <si>
    <t>CUST7230</t>
  </si>
  <si>
    <t>ORD01340</t>
  </si>
  <si>
    <t>CUST6499</t>
  </si>
  <si>
    <t>ORD01341</t>
  </si>
  <si>
    <t>CUST5994</t>
  </si>
  <si>
    <t>ORD01342</t>
  </si>
  <si>
    <t>CUST9269</t>
  </si>
  <si>
    <t>ORD01343</t>
  </si>
  <si>
    <t>CUST6253</t>
  </si>
  <si>
    <t>ORD01344</t>
  </si>
  <si>
    <t>CUST1523</t>
  </si>
  <si>
    <t>ORD01345</t>
  </si>
  <si>
    <t>CUST4122</t>
  </si>
  <si>
    <t>ORD01346</t>
  </si>
  <si>
    <t>CUST7500</t>
  </si>
  <si>
    <t>ORD01347</t>
  </si>
  <si>
    <t>CUST2410</t>
  </si>
  <si>
    <t>ORD01348</t>
  </si>
  <si>
    <t>CUST2032</t>
  </si>
  <si>
    <t>ORD01349</t>
  </si>
  <si>
    <t>ORD01350</t>
  </si>
  <si>
    <t>CUST2641</t>
  </si>
  <si>
    <t>ORD01351</t>
  </si>
  <si>
    <t>CUST4723</t>
  </si>
  <si>
    <t>ORD01352</t>
  </si>
  <si>
    <t>CUST7665</t>
  </si>
  <si>
    <t>ORD01353</t>
  </si>
  <si>
    <t>CUST1882</t>
  </si>
  <si>
    <t>ORD01354</t>
  </si>
  <si>
    <t>CUST6204</t>
  </si>
  <si>
    <t>ORD01355</t>
  </si>
  <si>
    <t>CUST1641</t>
  </si>
  <si>
    <t>ORD01356</t>
  </si>
  <si>
    <t>CUST5732</t>
  </si>
  <si>
    <t>ORD01357</t>
  </si>
  <si>
    <t>CUST7795</t>
  </si>
  <si>
    <t>ORD01358</t>
  </si>
  <si>
    <t>CUST1739</t>
  </si>
  <si>
    <t>ORD01359</t>
  </si>
  <si>
    <t>CUST7947</t>
  </si>
  <si>
    <t>ORD01360</t>
  </si>
  <si>
    <t>CUST9943</t>
  </si>
  <si>
    <t>ORD01361</t>
  </si>
  <si>
    <t>ORD01362</t>
  </si>
  <si>
    <t>CUST6413</t>
  </si>
  <si>
    <t>ORD01363</t>
  </si>
  <si>
    <t>ORD01364</t>
  </si>
  <si>
    <t>CUST6682</t>
  </si>
  <si>
    <t>ORD01365</t>
  </si>
  <si>
    <t>CUST1069</t>
  </si>
  <si>
    <t>ORD01366</t>
  </si>
  <si>
    <t>CUST9992</t>
  </si>
  <si>
    <t>ORD01367</t>
  </si>
  <si>
    <t>CUST1755</t>
  </si>
  <si>
    <t>ORD01368</t>
  </si>
  <si>
    <t>ORD01369</t>
  </si>
  <si>
    <t>CUST9216</t>
  </si>
  <si>
    <t>ORD01370</t>
  </si>
  <si>
    <t>CUST1231</t>
  </si>
  <si>
    <t>ORD01371</t>
  </si>
  <si>
    <t>CUST7401</t>
  </si>
  <si>
    <t>ORD01372</t>
  </si>
  <si>
    <t>ORD01373</t>
  </si>
  <si>
    <t>CUST5497</t>
  </si>
  <si>
    <t>ORD01374</t>
  </si>
  <si>
    <t>CUST9534</t>
  </si>
  <si>
    <t>ORD01375</t>
  </si>
  <si>
    <t>CUST4235</t>
  </si>
  <si>
    <t>ORD01376</t>
  </si>
  <si>
    <t>ORD01377</t>
  </si>
  <si>
    <t>CUST4381</t>
  </si>
  <si>
    <t>ORD01378</t>
  </si>
  <si>
    <t>CUST2927</t>
  </si>
  <si>
    <t>ORD01379</t>
  </si>
  <si>
    <t>CUST6533</t>
  </si>
  <si>
    <t>ORD01380</t>
  </si>
  <si>
    <t>CUST3663</t>
  </si>
  <si>
    <t>ORD01381</t>
  </si>
  <si>
    <t>CUST2131</t>
  </si>
  <si>
    <t>ORD01382</t>
  </si>
  <si>
    <t>CUST6092</t>
  </si>
  <si>
    <t>ORD01383</t>
  </si>
  <si>
    <t>CUST8318</t>
  </si>
  <si>
    <t>ORD01384</t>
  </si>
  <si>
    <t>CUST6636</t>
  </si>
  <si>
    <t>ORD01385</t>
  </si>
  <si>
    <t>CUST6812</t>
  </si>
  <si>
    <t>ORD01386</t>
  </si>
  <si>
    <t>CUST2798</t>
  </si>
  <si>
    <t>ORD01387</t>
  </si>
  <si>
    <t>CUST4823</t>
  </si>
  <si>
    <t>ORD01388</t>
  </si>
  <si>
    <t>CUST7154</t>
  </si>
  <si>
    <t>ORD01389</t>
  </si>
  <si>
    <t>CUST6972</t>
  </si>
  <si>
    <t>ORD01390</t>
  </si>
  <si>
    <t>CUST3508</t>
  </si>
  <si>
    <t>ORD01391</t>
  </si>
  <si>
    <t>CUST5711</t>
  </si>
  <si>
    <t>ORD01392</t>
  </si>
  <si>
    <t>ORD01393</t>
  </si>
  <si>
    <t>CUST3803</t>
  </si>
  <si>
    <t>ORD01394</t>
  </si>
  <si>
    <t>CUST1877</t>
  </si>
  <si>
    <t>ORD01395</t>
  </si>
  <si>
    <t>ORD01396</t>
  </si>
  <si>
    <t>ORD01397</t>
  </si>
  <si>
    <t>CUST2223</t>
  </si>
  <si>
    <t>ORD01398</t>
  </si>
  <si>
    <t>CUST7520</t>
  </si>
  <si>
    <t>ORD01399</t>
  </si>
  <si>
    <t>CUST3569</t>
  </si>
  <si>
    <t>ORD01400</t>
  </si>
  <si>
    <t>CUST9167</t>
  </si>
  <si>
    <t>ORD01401</t>
  </si>
  <si>
    <t>CUST5196</t>
  </si>
  <si>
    <t>ORD01402</t>
  </si>
  <si>
    <t>CUST8082</t>
  </si>
  <si>
    <t>ORD01403</t>
  </si>
  <si>
    <t>ORD01404</t>
  </si>
  <si>
    <t>CUST8422</t>
  </si>
  <si>
    <t>ORD01405</t>
  </si>
  <si>
    <t>CUST4407</t>
  </si>
  <si>
    <t>ORD01406</t>
  </si>
  <si>
    <t>CUST8334</t>
  </si>
  <si>
    <t>ORD01407</t>
  </si>
  <si>
    <t>CUST5951</t>
  </si>
  <si>
    <t>ORD01408</t>
  </si>
  <si>
    <t>CUST8257</t>
  </si>
  <si>
    <t>ORD01409</t>
  </si>
  <si>
    <t>CUST9624</t>
  </si>
  <si>
    <t>ORD01410</t>
  </si>
  <si>
    <t>CUST5567</t>
  </si>
  <si>
    <t>ORD01411</t>
  </si>
  <si>
    <t>CUST5784</t>
  </si>
  <si>
    <t>ORD01412</t>
  </si>
  <si>
    <t>CUST6580</t>
  </si>
  <si>
    <t>ORD01413</t>
  </si>
  <si>
    <t>CUST4491</t>
  </si>
  <si>
    <t>ORD01414</t>
  </si>
  <si>
    <t>ORD01415</t>
  </si>
  <si>
    <t>CUST2847</t>
  </si>
  <si>
    <t>ORD01416</t>
  </si>
  <si>
    <t>CUST4317</t>
  </si>
  <si>
    <t>ORD01417</t>
  </si>
  <si>
    <t>CUST1164</t>
  </si>
  <si>
    <t>ORD01418</t>
  </si>
  <si>
    <t>CUST5428</t>
  </si>
  <si>
    <t>ORD01419</t>
  </si>
  <si>
    <t>CUST5157</t>
  </si>
  <si>
    <t>ORD01420</t>
  </si>
  <si>
    <t>ORD01421</t>
  </si>
  <si>
    <t>CUST1579</t>
  </si>
  <si>
    <t>ORD01422</t>
  </si>
  <si>
    <t>CUST4039</t>
  </si>
  <si>
    <t>ORD01423</t>
  </si>
  <si>
    <t>CUST7537</t>
  </si>
  <si>
    <t>ORD01424</t>
  </si>
  <si>
    <t>CUST3738</t>
  </si>
  <si>
    <t>ORD01425</t>
  </si>
  <si>
    <t>CUST4149</t>
  </si>
  <si>
    <t>ORD01426</t>
  </si>
  <si>
    <t>CUST2168</t>
  </si>
  <si>
    <t>ORD01427</t>
  </si>
  <si>
    <t>CUST4516</t>
  </si>
  <si>
    <t>ORD01428</t>
  </si>
  <si>
    <t>CUST6111</t>
  </si>
  <si>
    <t>ORD01429</t>
  </si>
  <si>
    <t>CUST4875</t>
  </si>
  <si>
    <t>ORD01430</t>
  </si>
  <si>
    <t>CUST5992</t>
  </si>
  <si>
    <t>ORD01431</t>
  </si>
  <si>
    <t>CUST5175</t>
  </si>
  <si>
    <t>ORD01432</t>
  </si>
  <si>
    <t>CUST9347</t>
  </si>
  <si>
    <t>ORD01433</t>
  </si>
  <si>
    <t>ORD01434</t>
  </si>
  <si>
    <t>ORD01435</t>
  </si>
  <si>
    <t>CUST5332</t>
  </si>
  <si>
    <t>ORD01436</t>
  </si>
  <si>
    <t>CUST5052</t>
  </si>
  <si>
    <t>ORD01437</t>
  </si>
  <si>
    <t>CUST3248</t>
  </si>
  <si>
    <t>ORD01438</t>
  </si>
  <si>
    <t>CUST9695</t>
  </si>
  <si>
    <t>ORD01439</t>
  </si>
  <si>
    <t>CUST5378</t>
  </si>
  <si>
    <t>ORD01440</t>
  </si>
  <si>
    <t>ORD01441</t>
  </si>
  <si>
    <t>CUST6670</t>
  </si>
  <si>
    <t>ORD01442</t>
  </si>
  <si>
    <t>CUST4992</t>
  </si>
  <si>
    <t>ORD01443</t>
  </si>
  <si>
    <t>CUST2992</t>
  </si>
  <si>
    <t>ORD01444</t>
  </si>
  <si>
    <t>CUST6176</t>
  </si>
  <si>
    <t>ORD01445</t>
  </si>
  <si>
    <t>CUST1343</t>
  </si>
  <si>
    <t>ORD01446</t>
  </si>
  <si>
    <t>ORD01447</t>
  </si>
  <si>
    <t>CUST6819</t>
  </si>
  <si>
    <t>ORD01448</t>
  </si>
  <si>
    <t>CUST2099</t>
  </si>
  <si>
    <t>ORD01449</t>
  </si>
  <si>
    <t>CUST7784</t>
  </si>
  <si>
    <t>ORD01450</t>
  </si>
  <si>
    <t>CUST6053</t>
  </si>
  <si>
    <t>ORD01451</t>
  </si>
  <si>
    <t>CUST8194</t>
  </si>
  <si>
    <t>ORD01452</t>
  </si>
  <si>
    <t>ORD01453</t>
  </si>
  <si>
    <t>CUST2789</t>
  </si>
  <si>
    <t>ORD01454</t>
  </si>
  <si>
    <t>CUST7654</t>
  </si>
  <si>
    <t>ORD01455</t>
  </si>
  <si>
    <t>CUST3594</t>
  </si>
  <si>
    <t>ORD01456</t>
  </si>
  <si>
    <t>CUST7310</t>
  </si>
  <si>
    <t>ORD01457</t>
  </si>
  <si>
    <t>CUST3241</t>
  </si>
  <si>
    <t>ORD01458</t>
  </si>
  <si>
    <t>CUST5911</t>
  </si>
  <si>
    <t>ORD01459</t>
  </si>
  <si>
    <t>CUST8630</t>
  </si>
  <si>
    <t>ORD01460</t>
  </si>
  <si>
    <t>ORD01461</t>
  </si>
  <si>
    <t>CUST6003</t>
  </si>
  <si>
    <t>ORD01462</t>
  </si>
  <si>
    <t>CUST3064</t>
  </si>
  <si>
    <t>ORD01463</t>
  </si>
  <si>
    <t>CUST7130</t>
  </si>
  <si>
    <t>ORD01464</t>
  </si>
  <si>
    <t>CUST1709</t>
  </si>
  <si>
    <t>ORD01465</t>
  </si>
  <si>
    <t>CUST9061</t>
  </si>
  <si>
    <t>ORD01466</t>
  </si>
  <si>
    <t>ORD01467</t>
  </si>
  <si>
    <t>CUST3261</t>
  </si>
  <si>
    <t>ORD01468</t>
  </si>
  <si>
    <t>CUST9879</t>
  </si>
  <si>
    <t>ORD01469</t>
  </si>
  <si>
    <t>CUST4209</t>
  </si>
  <si>
    <t>ORD01470</t>
  </si>
  <si>
    <t>CUST4557</t>
  </si>
  <si>
    <t>ORD01471</t>
  </si>
  <si>
    <t>CUST8160</t>
  </si>
  <si>
    <t>ORD01472</t>
  </si>
  <si>
    <t>CUST4127</t>
  </si>
  <si>
    <t>ORD01473</t>
  </si>
  <si>
    <t>CUST1845</t>
  </si>
  <si>
    <t>ORD01474</t>
  </si>
  <si>
    <t>CUST6360</t>
  </si>
  <si>
    <t>ORD01475</t>
  </si>
  <si>
    <t>CUST9257</t>
  </si>
  <si>
    <t>ORD01476</t>
  </si>
  <si>
    <t>CUST3581</t>
  </si>
  <si>
    <t>ORD01477</t>
  </si>
  <si>
    <t>CUST3443</t>
  </si>
  <si>
    <t>ORD01478</t>
  </si>
  <si>
    <t>CUST9684</t>
  </si>
  <si>
    <t>ORD01479</t>
  </si>
  <si>
    <t>ORD01480</t>
  </si>
  <si>
    <t>CUST9714</t>
  </si>
  <si>
    <t>ORD01481</t>
  </si>
  <si>
    <t>CUST8746</t>
  </si>
  <si>
    <t>ORD01482</t>
  </si>
  <si>
    <t>CUST2093</t>
  </si>
  <si>
    <t>ORD01483</t>
  </si>
  <si>
    <t>CUST3785</t>
  </si>
  <si>
    <t>ORD01484</t>
  </si>
  <si>
    <t>CUST2574</t>
  </si>
  <si>
    <t>ORD01485</t>
  </si>
  <si>
    <t>CUST4990</t>
  </si>
  <si>
    <t>ORD01486</t>
  </si>
  <si>
    <t>CUST5095</t>
  </si>
  <si>
    <t>ORD01487</t>
  </si>
  <si>
    <t>CUST4932</t>
  </si>
  <si>
    <t>ORD01488</t>
  </si>
  <si>
    <t>CUST8406</t>
  </si>
  <si>
    <t>ORD01489</t>
  </si>
  <si>
    <t>CUST8645</t>
  </si>
  <si>
    <t>ORD01490</t>
  </si>
  <si>
    <t>ORD01491</t>
  </si>
  <si>
    <t>CUST7368</t>
  </si>
  <si>
    <t>ORD01492</t>
  </si>
  <si>
    <t>CUST2932</t>
  </si>
  <si>
    <t>ORD01493</t>
  </si>
  <si>
    <t>CUST3790</t>
  </si>
  <si>
    <t>ORD01494</t>
  </si>
  <si>
    <t>CUST4933</t>
  </si>
  <si>
    <t>ORD01495</t>
  </si>
  <si>
    <t>CUST1564</t>
  </si>
  <si>
    <t>ORD01496</t>
  </si>
  <si>
    <t>CUST7881</t>
  </si>
  <si>
    <t>ORD01497</t>
  </si>
  <si>
    <t>CUST1350</t>
  </si>
  <si>
    <t>ORD01498</t>
  </si>
  <si>
    <t>ORD01499</t>
  </si>
  <si>
    <t>ORD01500</t>
  </si>
  <si>
    <t>CUST6322</t>
  </si>
  <si>
    <t>ORD01501</t>
  </si>
  <si>
    <t>CUST2125</t>
  </si>
  <si>
    <t>ORD01502</t>
  </si>
  <si>
    <t>CUST5433</t>
  </si>
  <si>
    <t>ORD01503</t>
  </si>
  <si>
    <t>CUST4483</t>
  </si>
  <si>
    <t>ORD01504</t>
  </si>
  <si>
    <t>CUST2986</t>
  </si>
  <si>
    <t>ORD01505</t>
  </si>
  <si>
    <t>CUST4007</t>
  </si>
  <si>
    <t>ORD01506</t>
  </si>
  <si>
    <t>CUST2211</t>
  </si>
  <si>
    <t>ORD01507</t>
  </si>
  <si>
    <t>CUST1501</t>
  </si>
  <si>
    <t>ORD01508</t>
  </si>
  <si>
    <t>CUST9880</t>
  </si>
  <si>
    <t>ORD01509</t>
  </si>
  <si>
    <t>CUST6820</t>
  </si>
  <si>
    <t>ORD01510</t>
  </si>
  <si>
    <t>CUST3283</t>
  </si>
  <si>
    <t>ORD01511</t>
  </si>
  <si>
    <t>CUST1122</t>
  </si>
  <si>
    <t>ORD01512</t>
  </si>
  <si>
    <t>CUST5958</t>
  </si>
  <si>
    <t>ORD01513</t>
  </si>
  <si>
    <t>CUST1148</t>
  </si>
  <si>
    <t>ORD01514</t>
  </si>
  <si>
    <t>CUST9186</t>
  </si>
  <si>
    <t>ORD01515</t>
  </si>
  <si>
    <t>CUST9677</t>
  </si>
  <si>
    <t>ORD01516</t>
  </si>
  <si>
    <t>CUST7996</t>
  </si>
  <si>
    <t>ORD01517</t>
  </si>
  <si>
    <t>CUST1604</t>
  </si>
  <si>
    <t>ORD01518</t>
  </si>
  <si>
    <t>CUST5597</t>
  </si>
  <si>
    <t>ORD01519</t>
  </si>
  <si>
    <t>CUST1838</t>
  </si>
  <si>
    <t>ORD01520</t>
  </si>
  <si>
    <t>CUST5507</t>
  </si>
  <si>
    <t>ORD01521</t>
  </si>
  <si>
    <t>CUST5698</t>
  </si>
  <si>
    <t>ORD01522</t>
  </si>
  <si>
    <t>CUST7058</t>
  </si>
  <si>
    <t>ORD01523</t>
  </si>
  <si>
    <t>CUST7697</t>
  </si>
  <si>
    <t>ORD01524</t>
  </si>
  <si>
    <t>CUST4885</t>
  </si>
  <si>
    <t>ORD01525</t>
  </si>
  <si>
    <t>CUST7985</t>
  </si>
  <si>
    <t>ORD01526</t>
  </si>
  <si>
    <t>CUST1066</t>
  </si>
  <si>
    <t>ORD01527</t>
  </si>
  <si>
    <t>ORD01528</t>
  </si>
  <si>
    <t>CUST5631</t>
  </si>
  <si>
    <t>ORD01529</t>
  </si>
  <si>
    <t>CUST7016</t>
  </si>
  <si>
    <t>ORD01530</t>
  </si>
  <si>
    <t>CUST8938</t>
  </si>
  <si>
    <t>ORD01531</t>
  </si>
  <si>
    <t>CUST9089</t>
  </si>
  <si>
    <t>ORD01532</t>
  </si>
  <si>
    <t>CUST4618</t>
  </si>
  <si>
    <t>ORD01533</t>
  </si>
  <si>
    <t>CUST4642</t>
  </si>
  <si>
    <t>ORD01534</t>
  </si>
  <si>
    <t>CUST2294</t>
  </si>
  <si>
    <t>ORD01535</t>
  </si>
  <si>
    <t>CUST2603</t>
  </si>
  <si>
    <t>ORD01536</t>
  </si>
  <si>
    <t>CUST2098</t>
  </si>
  <si>
    <t>ORD01537</t>
  </si>
  <si>
    <t>CUST4787</t>
  </si>
  <si>
    <t>ORD01538</t>
  </si>
  <si>
    <t>CUST8169</t>
  </si>
  <si>
    <t>ORD01539</t>
  </si>
  <si>
    <t>CUST9867</t>
  </si>
  <si>
    <t>ORD01540</t>
  </si>
  <si>
    <t>CUST1546</t>
  </si>
  <si>
    <t>ORD01541</t>
  </si>
  <si>
    <t>CUST2849</t>
  </si>
  <si>
    <t>ORD01542</t>
  </si>
  <si>
    <t>CUST4799</t>
  </si>
  <si>
    <t>ORD01543</t>
  </si>
  <si>
    <t>CUST6795</t>
  </si>
  <si>
    <t>ORD01544</t>
  </si>
  <si>
    <t>CUST2487</t>
  </si>
  <si>
    <t>ORD01545</t>
  </si>
  <si>
    <t>CUST3431</t>
  </si>
  <si>
    <t>ORD01546</t>
  </si>
  <si>
    <t>CUST5917</t>
  </si>
  <si>
    <t>ORD01547</t>
  </si>
  <si>
    <t>CUST5766</t>
  </si>
  <si>
    <t>ORD01548</t>
  </si>
  <si>
    <t>CUST1100</t>
  </si>
  <si>
    <t>ORD01549</t>
  </si>
  <si>
    <t>CUST8226</t>
  </si>
  <si>
    <t>ORD01550</t>
  </si>
  <si>
    <t>CUST3542</t>
  </si>
  <si>
    <t>ORD01551</t>
  </si>
  <si>
    <t>CUST8396</t>
  </si>
  <si>
    <t>ORD01552</t>
  </si>
  <si>
    <t>CUST6510</t>
  </si>
  <si>
    <t>ORD01553</t>
  </si>
  <si>
    <t>CUST2129</t>
  </si>
  <si>
    <t>ORD01554</t>
  </si>
  <si>
    <t>CUST9553</t>
  </si>
  <si>
    <t>ORD01555</t>
  </si>
  <si>
    <t>CUST8281</t>
  </si>
  <si>
    <t>ORD01556</t>
  </si>
  <si>
    <t>ORD01557</t>
  </si>
  <si>
    <t>ORD01558</t>
  </si>
  <si>
    <t>ORD01559</t>
  </si>
  <si>
    <t>CUST7713</t>
  </si>
  <si>
    <t>ORD01560</t>
  </si>
  <si>
    <t>CUST4936</t>
  </si>
  <si>
    <t>ORD01561</t>
  </si>
  <si>
    <t>ORD01562</t>
  </si>
  <si>
    <t>CUST5652</t>
  </si>
  <si>
    <t>ORD01563</t>
  </si>
  <si>
    <t>CUST5674</t>
  </si>
  <si>
    <t>ORD01564</t>
  </si>
  <si>
    <t>ORD01565</t>
  </si>
  <si>
    <t>ORD01566</t>
  </si>
  <si>
    <t>CUST3722</t>
  </si>
  <si>
    <t>ORD01567</t>
  </si>
  <si>
    <t>CUST9363</t>
  </si>
  <si>
    <t>ORD01568</t>
  </si>
  <si>
    <t>CUST9012</t>
  </si>
  <si>
    <t>ORD01569</t>
  </si>
  <si>
    <t>CUST1767</t>
  </si>
  <si>
    <t>ORD01570</t>
  </si>
  <si>
    <t>CUST2790</t>
  </si>
  <si>
    <t>ORD01571</t>
  </si>
  <si>
    <t>ORD01572</t>
  </si>
  <si>
    <t>ORD01573</t>
  </si>
  <si>
    <t>CUST8129</t>
  </si>
  <si>
    <t>ORD01574</t>
  </si>
  <si>
    <t>CUST6677</t>
  </si>
  <si>
    <t>ORD01575</t>
  </si>
  <si>
    <t>CUST4697</t>
  </si>
  <si>
    <t>ORD01576</t>
  </si>
  <si>
    <t>CUST5920</t>
  </si>
  <si>
    <t>ORD01577</t>
  </si>
  <si>
    <t>CUST5868</t>
  </si>
  <si>
    <t>ORD01578</t>
  </si>
  <si>
    <t>CUST7870</t>
  </si>
  <si>
    <t>ORD01579</t>
  </si>
  <si>
    <t>CUST1701</t>
  </si>
  <si>
    <t>ORD01580</t>
  </si>
  <si>
    <t>ORD01581</t>
  </si>
  <si>
    <t>CUST8776</t>
  </si>
  <si>
    <t>ORD01582</t>
  </si>
  <si>
    <t>CUST7875</t>
  </si>
  <si>
    <t>ORD01583</t>
  </si>
  <si>
    <t>CUST4022</t>
  </si>
  <si>
    <t>ORD01584</t>
  </si>
  <si>
    <t>CUST6984</t>
  </si>
  <si>
    <t>ORD01585</t>
  </si>
  <si>
    <t>CUST4215</t>
  </si>
  <si>
    <t>ORD01586</t>
  </si>
  <si>
    <t>CUST1752</t>
  </si>
  <si>
    <t>ORD01587</t>
  </si>
  <si>
    <t>CUST1677</t>
  </si>
  <si>
    <t>ORD01588</t>
  </si>
  <si>
    <t>CUST2095</t>
  </si>
  <si>
    <t>ORD01589</t>
  </si>
  <si>
    <t>CUST4257</t>
  </si>
  <si>
    <t>ORD01590</t>
  </si>
  <si>
    <t>ORD01591</t>
  </si>
  <si>
    <t>CUST2524</t>
  </si>
  <si>
    <t>ORD01592</t>
  </si>
  <si>
    <t>ORD01593</t>
  </si>
  <si>
    <t>CUST5898</t>
  </si>
  <si>
    <t>ORD01594</t>
  </si>
  <si>
    <t>ORD01595</t>
  </si>
  <si>
    <t>CUST1328</t>
  </si>
  <si>
    <t>ORD01596</t>
  </si>
  <si>
    <t>CUST1120</t>
  </si>
  <si>
    <t>ORD01597</t>
  </si>
  <si>
    <t>CUST6694</t>
  </si>
  <si>
    <t>ORD01598</t>
  </si>
  <si>
    <t>ORD01599</t>
  </si>
  <si>
    <t>ORD01600</t>
  </si>
  <si>
    <t>CUST1028</t>
  </si>
  <si>
    <t>ORD01601</t>
  </si>
  <si>
    <t>CUST3024</t>
  </si>
  <si>
    <t>ORD01602</t>
  </si>
  <si>
    <t>CUST6791</t>
  </si>
  <si>
    <t>ORD01603</t>
  </si>
  <si>
    <t>ORD01604</t>
  </si>
  <si>
    <t>CUST2460</t>
  </si>
  <si>
    <t>ORD01605</t>
  </si>
  <si>
    <t>CUST8766</t>
  </si>
  <si>
    <t>ORD01606</t>
  </si>
  <si>
    <t>CUST8529</t>
  </si>
  <si>
    <t>ORD01607</t>
  </si>
  <si>
    <t>CUST9547</t>
  </si>
  <si>
    <t>ORD01608</t>
  </si>
  <si>
    <t>CUST3553</t>
  </si>
  <si>
    <t>ORD01609</t>
  </si>
  <si>
    <t>CUST6057</t>
  </si>
  <si>
    <t>ORD01610</t>
  </si>
  <si>
    <t>CUST9802</t>
  </si>
  <si>
    <t>ORD01611</t>
  </si>
  <si>
    <t>ORD01612</t>
  </si>
  <si>
    <t>CUST8690</t>
  </si>
  <si>
    <t>ORD01613</t>
  </si>
  <si>
    <t>CUST3786</t>
  </si>
  <si>
    <t>ORD01614</t>
  </si>
  <si>
    <t>ORD01615</t>
  </si>
  <si>
    <t>CUST5133</t>
  </si>
  <si>
    <t>ORD01616</t>
  </si>
  <si>
    <t>CUST3975</t>
  </si>
  <si>
    <t>ORD01617</t>
  </si>
  <si>
    <t>CUST1818</t>
  </si>
  <si>
    <t>ORD01618</t>
  </si>
  <si>
    <t>ORD01619</t>
  </si>
  <si>
    <t>CUST3017</t>
  </si>
  <si>
    <t>ORD01620</t>
  </si>
  <si>
    <t>CUST3868</t>
  </si>
  <si>
    <t>ORD01621</t>
  </si>
  <si>
    <t>CUST2781</t>
  </si>
  <si>
    <t>ORD01622</t>
  </si>
  <si>
    <t>CUST9699</t>
  </si>
  <si>
    <t>ORD01623</t>
  </si>
  <si>
    <t>CUST9169</t>
  </si>
  <si>
    <t>ORD01624</t>
  </si>
  <si>
    <t>CUST1727</t>
  </si>
  <si>
    <t>ORD01625</t>
  </si>
  <si>
    <t>CUST8135</t>
  </si>
  <si>
    <t>ORD01626</t>
  </si>
  <si>
    <t>CUST8492</t>
  </si>
  <si>
    <t>ORD01627</t>
  </si>
  <si>
    <t>CUST5241</t>
  </si>
  <si>
    <t>ORD01628</t>
  </si>
  <si>
    <t>CUST9719</t>
  </si>
  <si>
    <t>ORD01629</t>
  </si>
  <si>
    <t>ORD01630</t>
  </si>
  <si>
    <t>CUST3233</t>
  </si>
  <si>
    <t>ORD01631</t>
  </si>
  <si>
    <t>CUST8526</t>
  </si>
  <si>
    <t>ORD01632</t>
  </si>
  <si>
    <t>CUST7944</t>
  </si>
  <si>
    <t>ORD01633</t>
  </si>
  <si>
    <t>CUST8799</t>
  </si>
  <si>
    <t>ORD01634</t>
  </si>
  <si>
    <t>CUST5439</t>
  </si>
  <si>
    <t>ORD01635</t>
  </si>
  <si>
    <t>CUST9636</t>
  </si>
  <si>
    <t>ORD01636</t>
  </si>
  <si>
    <t>ORD01637</t>
  </si>
  <si>
    <t>CUST3850</t>
  </si>
  <si>
    <t>ORD01638</t>
  </si>
  <si>
    <t>ORD01639</t>
  </si>
  <si>
    <t>CUST6402</t>
  </si>
  <si>
    <t>ORD01640</t>
  </si>
  <si>
    <t>CUST5532</t>
  </si>
  <si>
    <t>ORD01641</t>
  </si>
  <si>
    <t>CUST8734</t>
  </si>
  <si>
    <t>ORD01642</t>
  </si>
  <si>
    <t>CUST9428</t>
  </si>
  <si>
    <t>ORD01643</t>
  </si>
  <si>
    <t>CUST4782</t>
  </si>
  <si>
    <t>ORD01644</t>
  </si>
  <si>
    <t>CUST8964</t>
  </si>
  <si>
    <t>ORD01645</t>
  </si>
  <si>
    <t>CUST4513</t>
  </si>
  <si>
    <t>ORD01646</t>
  </si>
  <si>
    <t>CUST8795</t>
  </si>
  <si>
    <t>ORD01647</t>
  </si>
  <si>
    <t>CUST9328</t>
  </si>
  <si>
    <t>ORD01648</t>
  </si>
  <si>
    <t>CUST6993</t>
  </si>
  <si>
    <t>ORD01649</t>
  </si>
  <si>
    <t>CUST4870</t>
  </si>
  <si>
    <t>ORD01650</t>
  </si>
  <si>
    <t>ORD01651</t>
  </si>
  <si>
    <t>CUST3510</t>
  </si>
  <si>
    <t>ORD01652</t>
  </si>
  <si>
    <t>CUST4201</t>
  </si>
  <si>
    <t>ORD01653</t>
  </si>
  <si>
    <t>CUST4237</t>
  </si>
  <si>
    <t>ORD01654</t>
  </si>
  <si>
    <t>CUST9314</t>
  </si>
  <si>
    <t>ORD01655</t>
  </si>
  <si>
    <t>CUST1561</t>
  </si>
  <si>
    <t>ORD01656</t>
  </si>
  <si>
    <t>CUST8095</t>
  </si>
  <si>
    <t>ORD01657</t>
  </si>
  <si>
    <t>CUST6330</t>
  </si>
  <si>
    <t>ORD01658</t>
  </si>
  <si>
    <t>ORD01659</t>
  </si>
  <si>
    <t>CUST9712</t>
  </si>
  <si>
    <t>ORD01660</t>
  </si>
  <si>
    <t>CUST8111</t>
  </si>
  <si>
    <t>ORD01661</t>
  </si>
  <si>
    <t>CUST8262</t>
  </si>
  <si>
    <t>ORD01662</t>
  </si>
  <si>
    <t>CUST5491</t>
  </si>
  <si>
    <t>ORD01663</t>
  </si>
  <si>
    <t>CUST2422</t>
  </si>
  <si>
    <t>ORD01664</t>
  </si>
  <si>
    <t>ORD01665</t>
  </si>
  <si>
    <t>ORD01666</t>
  </si>
  <si>
    <t>CUST2313</t>
  </si>
  <si>
    <t>ORD01667</t>
  </si>
  <si>
    <t>CUST3321</t>
  </si>
  <si>
    <t>ORD01668</t>
  </si>
  <si>
    <t>CUST7854</t>
  </si>
  <si>
    <t>ORD01669</t>
  </si>
  <si>
    <t>ORD01670</t>
  </si>
  <si>
    <t>CUST3327</t>
  </si>
  <si>
    <t>ORD01671</t>
  </si>
  <si>
    <t>CUST9067</t>
  </si>
  <si>
    <t>ORD01672</t>
  </si>
  <si>
    <t>CUST5381</t>
  </si>
  <si>
    <t>ORD01673</t>
  </si>
  <si>
    <t>ORD01674</t>
  </si>
  <si>
    <t>CUST5581</t>
  </si>
  <si>
    <t>ORD01675</t>
  </si>
  <si>
    <t>CUST7552</t>
  </si>
  <si>
    <t>ORD01676</t>
  </si>
  <si>
    <t>CUST7035</t>
  </si>
  <si>
    <t>ORD01677</t>
  </si>
  <si>
    <t>CUST1834</t>
  </si>
  <si>
    <t>ORD01678</t>
  </si>
  <si>
    <t>CUST5498</t>
  </si>
  <si>
    <t>ORD01679</t>
  </si>
  <si>
    <t>ORD01680</t>
  </si>
  <si>
    <t>CUST4110</t>
  </si>
  <si>
    <t>ORD01681</t>
  </si>
  <si>
    <t>CUST8314</t>
  </si>
  <si>
    <t>ORD01682</t>
  </si>
  <si>
    <t>CUST6024</t>
  </si>
  <si>
    <t>ORD01683</t>
  </si>
  <si>
    <t>ORD01684</t>
  </si>
  <si>
    <t>CUST4845</t>
  </si>
  <si>
    <t>ORD01685</t>
  </si>
  <si>
    <t>CUST1378</t>
  </si>
  <si>
    <t>ORD01686</t>
  </si>
  <si>
    <t>CUST1224</t>
  </si>
  <si>
    <t>ORD01687</t>
  </si>
  <si>
    <t>ORD01688</t>
  </si>
  <si>
    <t>CUST6246</t>
  </si>
  <si>
    <t>ORD01689</t>
  </si>
  <si>
    <t>CUST7643</t>
  </si>
  <si>
    <t>ORD01690</t>
  </si>
  <si>
    <t>CUST8777</t>
  </si>
  <si>
    <t>ORD01691</t>
  </si>
  <si>
    <t>CUST2222</t>
  </si>
  <si>
    <t>ORD01692</t>
  </si>
  <si>
    <t>ORD01693</t>
  </si>
  <si>
    <t>CUST2325</t>
  </si>
  <si>
    <t>ORD01694</t>
  </si>
  <si>
    <t>ORD01695</t>
  </si>
  <si>
    <t>CUST2242</t>
  </si>
  <si>
    <t>ORD01696</t>
  </si>
  <si>
    <t>CUST2918</t>
  </si>
  <si>
    <t>ORD01697</t>
  </si>
  <si>
    <t>CUST2824</t>
  </si>
  <si>
    <t>ORD01698</t>
  </si>
  <si>
    <t>CUST2721</t>
  </si>
  <si>
    <t>ORD01699</t>
  </si>
  <si>
    <t>CUST5210</t>
  </si>
  <si>
    <t>ORD01700</t>
  </si>
  <si>
    <t>ORD01701</t>
  </si>
  <si>
    <t>CUST6002</t>
  </si>
  <si>
    <t>ORD01702</t>
  </si>
  <si>
    <t>CUST2469</t>
  </si>
  <si>
    <t>ORD01703</t>
  </si>
  <si>
    <t>CUST1823</t>
  </si>
  <si>
    <t>ORD01704</t>
  </si>
  <si>
    <t>CUST9989</t>
  </si>
  <si>
    <t>ORD01705</t>
  </si>
  <si>
    <t>CUST6534</t>
  </si>
  <si>
    <t>ORD01706</t>
  </si>
  <si>
    <t>CUST4718</t>
  </si>
  <si>
    <t>ORD01707</t>
  </si>
  <si>
    <t>CUST6212</t>
  </si>
  <si>
    <t>ORD01708</t>
  </si>
  <si>
    <t>CUST6114</t>
  </si>
  <si>
    <t>ORD01709</t>
  </si>
  <si>
    <t>CUST9648</t>
  </si>
  <si>
    <t>ORD01710</t>
  </si>
  <si>
    <t>CUST6494</t>
  </si>
  <si>
    <t>ORD01711</t>
  </si>
  <si>
    <t>CUST7273</t>
  </si>
  <si>
    <t>ORD01712</t>
  </si>
  <si>
    <t>CUST4994</t>
  </si>
  <si>
    <t>ORD01713</t>
  </si>
  <si>
    <t>CUST2736</t>
  </si>
  <si>
    <t>ORD01714</t>
  </si>
  <si>
    <t>ORD01715</t>
  </si>
  <si>
    <t>CUST1667</t>
  </si>
  <si>
    <t>ORD01716</t>
  </si>
  <si>
    <t>ORD01717</t>
  </si>
  <si>
    <t>CUST4190</t>
  </si>
  <si>
    <t>ORD01718</t>
  </si>
  <si>
    <t>CUST2075</t>
  </si>
  <si>
    <t>ORD01719</t>
  </si>
  <si>
    <t>CUST9047</t>
  </si>
  <si>
    <t>ORD01720</t>
  </si>
  <si>
    <t>CUST6481</t>
  </si>
  <si>
    <t>ORD01721</t>
  </si>
  <si>
    <t>CUST4548</t>
  </si>
  <si>
    <t>ORD01722</t>
  </si>
  <si>
    <t>CUST3423</t>
  </si>
  <si>
    <t>ORD01723</t>
  </si>
  <si>
    <t>CUST4883</t>
  </si>
  <si>
    <t>ORD01724</t>
  </si>
  <si>
    <t>ORD01725</t>
  </si>
  <si>
    <t>CUST1974</t>
  </si>
  <si>
    <t>ORD01726</t>
  </si>
  <si>
    <t>ORD01727</t>
  </si>
  <si>
    <t>CUST4928</t>
  </si>
  <si>
    <t>ORD01728</t>
  </si>
  <si>
    <t>CUST1393</t>
  </si>
  <si>
    <t>ORD01729</t>
  </si>
  <si>
    <t>CUST1132</t>
  </si>
  <si>
    <t>ORD01730</t>
  </si>
  <si>
    <t>CUST8605</t>
  </si>
  <si>
    <t>ORD01731</t>
  </si>
  <si>
    <t>CUST7833</t>
  </si>
  <si>
    <t>ORD01732</t>
  </si>
  <si>
    <t>CUST2963</t>
  </si>
  <si>
    <t>ORD01733</t>
  </si>
  <si>
    <t>CUST4061</t>
  </si>
  <si>
    <t>ORD01734</t>
  </si>
  <si>
    <t>CUST8379</t>
  </si>
  <si>
    <t>ORD01735</t>
  </si>
  <si>
    <t>CUST5607</t>
  </si>
  <si>
    <t>ORD01736</t>
  </si>
  <si>
    <t>CUST3362</t>
  </si>
  <si>
    <t>ORD01737</t>
  </si>
  <si>
    <t>ORD01738</t>
  </si>
  <si>
    <t>CUST1686</t>
  </si>
  <si>
    <t>ORD01739</t>
  </si>
  <si>
    <t>CUST5647</t>
  </si>
  <si>
    <t>ORD01740</t>
  </si>
  <si>
    <t>CUST4391</t>
  </si>
  <si>
    <t>ORD01741</t>
  </si>
  <si>
    <t>ORD01742</t>
  </si>
  <si>
    <t>ORD01743</t>
  </si>
  <si>
    <t>ORD01744</t>
  </si>
  <si>
    <t>CUST3272</t>
  </si>
  <si>
    <t>ORD01745</t>
  </si>
  <si>
    <t>CUST9226</t>
  </si>
  <si>
    <t>ORD01746</t>
  </si>
  <si>
    <t>CUST2558</t>
  </si>
  <si>
    <t>ORD01747</t>
  </si>
  <si>
    <t>CUST2103</t>
  </si>
  <si>
    <t>ORD01748</t>
  </si>
  <si>
    <t>CUST8869</t>
  </si>
  <si>
    <t>ORD01749</t>
  </si>
  <si>
    <t>CUST4384</t>
  </si>
  <si>
    <t>ORD01750</t>
  </si>
  <si>
    <t>ORD01751</t>
  </si>
  <si>
    <t>CUST7948</t>
  </si>
  <si>
    <t>ORD01752</t>
  </si>
  <si>
    <t>CUST6062</t>
  </si>
  <si>
    <t>ORD01753</t>
  </si>
  <si>
    <t>CUST3762</t>
  </si>
  <si>
    <t>ORD01754</t>
  </si>
  <si>
    <t>CUST5050</t>
  </si>
  <si>
    <t>ORD01755</t>
  </si>
  <si>
    <t>CUST6906</t>
  </si>
  <si>
    <t>ORD01756</t>
  </si>
  <si>
    <t>CUST5260</t>
  </si>
  <si>
    <t>ORD01757</t>
  </si>
  <si>
    <t>CUST4808</t>
  </si>
  <si>
    <t>ORD01758</t>
  </si>
  <si>
    <t>CUST1091</t>
  </si>
  <si>
    <t>ORD01759</t>
  </si>
  <si>
    <t>CUST9128</t>
  </si>
  <si>
    <t>ORD01760</t>
  </si>
  <si>
    <t>CUST9990</t>
  </si>
  <si>
    <t>ORD01761</t>
  </si>
  <si>
    <t>ORD01762</t>
  </si>
  <si>
    <t>CUST8320</t>
  </si>
  <si>
    <t>ORD01763</t>
  </si>
  <si>
    <t>CUST2699</t>
  </si>
  <si>
    <t>ORD01764</t>
  </si>
  <si>
    <t>ORD01765</t>
  </si>
  <si>
    <t>CUST2079</t>
  </si>
  <si>
    <t>ORD01766</t>
  </si>
  <si>
    <t>ORD01767</t>
  </si>
  <si>
    <t>CUST8233</t>
  </si>
  <si>
    <t>ORD01768</t>
  </si>
  <si>
    <t>CUST7256</t>
  </si>
  <si>
    <t>ORD01769</t>
  </si>
  <si>
    <t>CUST9780</t>
  </si>
  <si>
    <t>ORD01770</t>
  </si>
  <si>
    <t>ORD01771</t>
  </si>
  <si>
    <t>CUST5798</t>
  </si>
  <si>
    <t>ORD01772</t>
  </si>
  <si>
    <t>CUST1400</t>
  </si>
  <si>
    <t>ORD01773</t>
  </si>
  <si>
    <t>ORD01774</t>
  </si>
  <si>
    <t>ORD01775</t>
  </si>
  <si>
    <t>CUST3934</t>
  </si>
  <si>
    <t>ORD01776</t>
  </si>
  <si>
    <t>CUST9325</t>
  </si>
  <si>
    <t>ORD01777</t>
  </si>
  <si>
    <t>CUST4671</t>
  </si>
  <si>
    <t>ORD01778</t>
  </si>
  <si>
    <t>CUST3098</t>
  </si>
  <si>
    <t>ORD01779</t>
  </si>
  <si>
    <t>CUST4264</t>
  </si>
  <si>
    <t>ORD01780</t>
  </si>
  <si>
    <t>ORD01781</t>
  </si>
  <si>
    <t>CUST6574</t>
  </si>
  <si>
    <t>ORD01782</t>
  </si>
  <si>
    <t>CUST6260</t>
  </si>
  <si>
    <t>ORD01783</t>
  </si>
  <si>
    <t>CUST1712</t>
  </si>
  <si>
    <t>ORD01784</t>
  </si>
  <si>
    <t>CUST4301</t>
  </si>
  <si>
    <t>ORD01785</t>
  </si>
  <si>
    <t>ORD01786</t>
  </si>
  <si>
    <t>CUST6257</t>
  </si>
  <si>
    <t>ORD01787</t>
  </si>
  <si>
    <t>CUST4985</t>
  </si>
  <si>
    <t>ORD01788</t>
  </si>
  <si>
    <t>CUST6991</t>
  </si>
  <si>
    <t>ORD01789</t>
  </si>
  <si>
    <t>CUST3653</t>
  </si>
  <si>
    <t>ORD01790</t>
  </si>
  <si>
    <t>CUST5864</t>
  </si>
  <si>
    <t>ORD01791</t>
  </si>
  <si>
    <t>ORD01792</t>
  </si>
  <si>
    <t>CUST1789</t>
  </si>
  <si>
    <t>ORD01793</t>
  </si>
  <si>
    <t>CUST1864</t>
  </si>
  <si>
    <t>ORD01794</t>
  </si>
  <si>
    <t>ORD01795</t>
  </si>
  <si>
    <t>CUST7581</t>
  </si>
  <si>
    <t>ORD01796</t>
  </si>
  <si>
    <t>ORD01797</t>
  </si>
  <si>
    <t>ORD01798</t>
  </si>
  <si>
    <t>CUST7121</t>
  </si>
  <si>
    <t>ORD01799</t>
  </si>
  <si>
    <t>ORD01800</t>
  </si>
  <si>
    <t>ORD01801</t>
  </si>
  <si>
    <t>CUST9934</t>
  </si>
  <si>
    <t>ORD01802</t>
  </si>
  <si>
    <t>CUST1109</t>
  </si>
  <si>
    <t>ORD01803</t>
  </si>
  <si>
    <t>CUST7499</t>
  </si>
  <si>
    <t>ORD01804</t>
  </si>
  <si>
    <t>CUST1104</t>
  </si>
  <si>
    <t>ORD01805</t>
  </si>
  <si>
    <t>ORD01806</t>
  </si>
  <si>
    <t>ORD01807</t>
  </si>
  <si>
    <t>CUST1486</t>
  </si>
  <si>
    <t>ORD01808</t>
  </si>
  <si>
    <t>ORD01809</t>
  </si>
  <si>
    <t>CUST9572</t>
  </si>
  <si>
    <t>ORD01810</t>
  </si>
  <si>
    <t>CUST7843</t>
  </si>
  <si>
    <t>ORD01811</t>
  </si>
  <si>
    <t>CUST2667</t>
  </si>
  <si>
    <t>ORD01812</t>
  </si>
  <si>
    <t>CUST2425</t>
  </si>
  <si>
    <t>ORD01813</t>
  </si>
  <si>
    <t>CUST3592</t>
  </si>
  <si>
    <t>ORD01814</t>
  </si>
  <si>
    <t>CUST4064</t>
  </si>
  <si>
    <t>ORD01815</t>
  </si>
  <si>
    <t>CUST3440</t>
  </si>
  <si>
    <t>ORD01816</t>
  </si>
  <si>
    <t>CUST6956</t>
  </si>
  <si>
    <t>ORD01817</t>
  </si>
  <si>
    <t>CUST6190</t>
  </si>
  <si>
    <t>ORD01818</t>
  </si>
  <si>
    <t>CUST4262</t>
  </si>
  <si>
    <t>ORD01819</t>
  </si>
  <si>
    <t>CUST6938</t>
  </si>
  <si>
    <t>ORD01820</t>
  </si>
  <si>
    <t>CUST5264</t>
  </si>
  <si>
    <t>ORD01821</t>
  </si>
  <si>
    <t>ORD01822</t>
  </si>
  <si>
    <t>CUST5541</t>
  </si>
  <si>
    <t>ORD01823</t>
  </si>
  <si>
    <t>CUST5521</t>
  </si>
  <si>
    <t>ORD01824</t>
  </si>
  <si>
    <t>ORD01825</t>
  </si>
  <si>
    <t>CUST7331</t>
  </si>
  <si>
    <t>ORD01826</t>
  </si>
  <si>
    <t>CUST7523</t>
  </si>
  <si>
    <t>ORD01827</t>
  </si>
  <si>
    <t>CUST9974</t>
  </si>
  <si>
    <t>ORD01828</t>
  </si>
  <si>
    <t>CUST3956</t>
  </si>
  <si>
    <t>ORD01829</t>
  </si>
  <si>
    <t>CUST7460</t>
  </si>
  <si>
    <t>ORD01830</t>
  </si>
  <si>
    <t>CUST7458</t>
  </si>
  <si>
    <t>ORD01831</t>
  </si>
  <si>
    <t>CUST2936</t>
  </si>
  <si>
    <t>ORD01832</t>
  </si>
  <si>
    <t>CUST4203</t>
  </si>
  <si>
    <t>ORD01833</t>
  </si>
  <si>
    <t>ORD01834</t>
  </si>
  <si>
    <t>CUST4349</t>
  </si>
  <si>
    <t>ORD01835</t>
  </si>
  <si>
    <t>CUST1583</t>
  </si>
  <si>
    <t>ORD01836</t>
  </si>
  <si>
    <t>CUST4401</t>
  </si>
  <si>
    <t>ORD01837</t>
  </si>
  <si>
    <t>ORD01838</t>
  </si>
  <si>
    <t>CUST3889</t>
  </si>
  <si>
    <t>ORD01839</t>
  </si>
  <si>
    <t>CUST6234</t>
  </si>
  <si>
    <t>ORD01840</t>
  </si>
  <si>
    <t>CUST7745</t>
  </si>
  <si>
    <t>ORD01841</t>
  </si>
  <si>
    <t>CUST2861</t>
  </si>
  <si>
    <t>ORD01842</t>
  </si>
  <si>
    <t>ORD01843</t>
  </si>
  <si>
    <t>CUST7302</t>
  </si>
  <si>
    <t>ORD01844</t>
  </si>
  <si>
    <t>ORD01845</t>
  </si>
  <si>
    <t>ORD01846</t>
  </si>
  <si>
    <t>CUST3463</t>
  </si>
  <si>
    <t>ORD01847</t>
  </si>
  <si>
    <t>CUST4167</t>
  </si>
  <si>
    <t>ORD01848</t>
  </si>
  <si>
    <t>ORD01849</t>
  </si>
  <si>
    <t>CUST3185</t>
  </si>
  <si>
    <t>ORD01850</t>
  </si>
  <si>
    <t>ORD01851</t>
  </si>
  <si>
    <t>CUST6404</t>
  </si>
  <si>
    <t>ORD01852</t>
  </si>
  <si>
    <t>ORD01853</t>
  </si>
  <si>
    <t>CUST9444</t>
  </si>
  <si>
    <t>ORD01854</t>
  </si>
  <si>
    <t>ORD01855</t>
  </si>
  <si>
    <t>CUST5323</t>
  </si>
  <si>
    <t>ORD01856</t>
  </si>
  <si>
    <t>CUST2885</t>
  </si>
  <si>
    <t>ORD01857</t>
  </si>
  <si>
    <t>CUST3338</t>
  </si>
  <si>
    <t>ORD01858</t>
  </si>
  <si>
    <t>CUST7791</t>
  </si>
  <si>
    <t>ORD01859</t>
  </si>
  <si>
    <t>CUST6166</t>
  </si>
  <si>
    <t>ORD01860</t>
  </si>
  <si>
    <t>CUST9627</t>
  </si>
  <si>
    <t>ORD01861</t>
  </si>
  <si>
    <t>ORD01862</t>
  </si>
  <si>
    <t>CUST9959</t>
  </si>
  <si>
    <t>ORD01863</t>
  </si>
  <si>
    <t>CUST3873</t>
  </si>
  <si>
    <t>ORD01864</t>
  </si>
  <si>
    <t>ORD01865</t>
  </si>
  <si>
    <t>CUST8737</t>
  </si>
  <si>
    <t>ORD01866</t>
  </si>
  <si>
    <t>CUST8251</t>
  </si>
  <si>
    <t>ORD01867</t>
  </si>
  <si>
    <t>ORD01868</t>
  </si>
  <si>
    <t>CUST8923</t>
  </si>
  <si>
    <t>ORD01869</t>
  </si>
  <si>
    <t>CUST8631</t>
  </si>
  <si>
    <t>ORD01870</t>
  </si>
  <si>
    <t>CUST8146</t>
  </si>
  <si>
    <t>ORD01871</t>
  </si>
  <si>
    <t>CUST6646</t>
  </si>
  <si>
    <t>ORD01872</t>
  </si>
  <si>
    <t>CUST5701</t>
  </si>
  <si>
    <t>ORD01873</t>
  </si>
  <si>
    <t>ORD01874</t>
  </si>
  <si>
    <t>CUST1941</t>
  </si>
  <si>
    <t>ORD01875</t>
  </si>
  <si>
    <t>CUST2725</t>
  </si>
  <si>
    <t>ORD01876</t>
  </si>
  <si>
    <t>ORD01877</t>
  </si>
  <si>
    <t>CUST6985</t>
  </si>
  <si>
    <t>ORD01878</t>
  </si>
  <si>
    <t>CUST2543</t>
  </si>
  <si>
    <t>ORD01879</t>
  </si>
  <si>
    <t>CUST3709</t>
  </si>
  <si>
    <t>ORD01880</t>
  </si>
  <si>
    <t>CUST9529</t>
  </si>
  <si>
    <t>ORD01881</t>
  </si>
  <si>
    <t>CUST1730</t>
  </si>
  <si>
    <t>ORD01882</t>
  </si>
  <si>
    <t>ORD01883</t>
  </si>
  <si>
    <t>CUST3158</t>
  </si>
  <si>
    <t>ORD01884</t>
  </si>
  <si>
    <t>CUST7265</t>
  </si>
  <si>
    <t>ORD01885</t>
  </si>
  <si>
    <t>CUST3810</t>
  </si>
  <si>
    <t>ORD01886</t>
  </si>
  <si>
    <t>ORD01887</t>
  </si>
  <si>
    <t>CUST6310</t>
  </si>
  <si>
    <t>ORD01888</t>
  </si>
  <si>
    <t>CUST9812</t>
  </si>
  <si>
    <t>ORD01889</t>
  </si>
  <si>
    <t>CUST5759</t>
  </si>
  <si>
    <t>ORD01890</t>
  </si>
  <si>
    <t>CUST2379</t>
  </si>
  <si>
    <t>ORD01891</t>
  </si>
  <si>
    <t>CUST8819</t>
  </si>
  <si>
    <t>ORD01892</t>
  </si>
  <si>
    <t>ORD01893</t>
  </si>
  <si>
    <t>CUST6439</t>
  </si>
  <si>
    <t>ORD01894</t>
  </si>
  <si>
    <t>CUST8522</t>
  </si>
  <si>
    <t>ORD01895</t>
  </si>
  <si>
    <t>CUST2232</t>
  </si>
  <si>
    <t>ORD01896</t>
  </si>
  <si>
    <t>CUST9808</t>
  </si>
  <si>
    <t>ORD01897</t>
  </si>
  <si>
    <t>CUST4677</t>
  </si>
  <si>
    <t>ORD01898</t>
  </si>
  <si>
    <t>CUST1256</t>
  </si>
  <si>
    <t>ORD01899</t>
  </si>
  <si>
    <t>CUST5953</t>
  </si>
  <si>
    <t>ORD01900</t>
  </si>
  <si>
    <t>CUST7766</t>
  </si>
  <si>
    <t>ORD01901</t>
  </si>
  <si>
    <t>ORD01902</t>
  </si>
  <si>
    <t>CUST1909</t>
  </si>
  <si>
    <t>ORD01903</t>
  </si>
  <si>
    <t>ORD01904</t>
  </si>
  <si>
    <t>ORD01905</t>
  </si>
  <si>
    <t>CUST2403</t>
  </si>
  <si>
    <t>ORD01906</t>
  </si>
  <si>
    <t>CUST7330</t>
  </si>
  <si>
    <t>ORD01907</t>
  </si>
  <si>
    <t>CUST8195</t>
  </si>
  <si>
    <t>ORD01908</t>
  </si>
  <si>
    <t>ORD01909</t>
  </si>
  <si>
    <t>CUST6872</t>
  </si>
  <si>
    <t>ORD01910</t>
  </si>
  <si>
    <t>ORD01911</t>
  </si>
  <si>
    <t>CUST5348</t>
  </si>
  <si>
    <t>ORD01912</t>
  </si>
  <si>
    <t>CUST6873</t>
  </si>
  <si>
    <t>ORD01913</t>
  </si>
  <si>
    <t>CUST7475</t>
  </si>
  <si>
    <t>ORD01914</t>
  </si>
  <si>
    <t>CUST9283</t>
  </si>
  <si>
    <t>ORD01915</t>
  </si>
  <si>
    <t>CUST5537</t>
  </si>
  <si>
    <t>ORD01916</t>
  </si>
  <si>
    <t>CUST8741</t>
  </si>
  <si>
    <t>ORD01917</t>
  </si>
  <si>
    <t>CUST7981</t>
  </si>
  <si>
    <t>ORD01918</t>
  </si>
  <si>
    <t>CUST6958</t>
  </si>
  <si>
    <t>ORD01919</t>
  </si>
  <si>
    <t>CUST9160</t>
  </si>
  <si>
    <t>ORD01920</t>
  </si>
  <si>
    <t>CUST4960</t>
  </si>
  <si>
    <t>ORD01921</t>
  </si>
  <si>
    <t>CUST5460</t>
  </si>
  <si>
    <t>ORD01922</t>
  </si>
  <si>
    <t>CUST6344</t>
  </si>
  <si>
    <t>ORD01923</t>
  </si>
  <si>
    <t>ORD01924</t>
  </si>
  <si>
    <t>CUST1243</t>
  </si>
  <si>
    <t>ORD01925</t>
  </si>
  <si>
    <t>CUST6329</t>
  </si>
  <si>
    <t>ORD01926</t>
  </si>
  <si>
    <t>CUST3015</t>
  </si>
  <si>
    <t>ORD01927</t>
  </si>
  <si>
    <t>CUST2613</t>
  </si>
  <si>
    <t>ORD01928</t>
  </si>
  <si>
    <t>CUST9978</t>
  </si>
  <si>
    <t>ORD01929</t>
  </si>
  <si>
    <t>CUST7681</t>
  </si>
  <si>
    <t>ORD01930</t>
  </si>
  <si>
    <t>CUST6392</t>
  </si>
  <si>
    <t>ORD01931</t>
  </si>
  <si>
    <t>CUST5803</t>
  </si>
  <si>
    <t>ORD01932</t>
  </si>
  <si>
    <t>CUST4160</t>
  </si>
  <si>
    <t>ORD01933</t>
  </si>
  <si>
    <t>CUST3586</t>
  </si>
  <si>
    <t>ORD01934</t>
  </si>
  <si>
    <t>CUST8407</t>
  </si>
  <si>
    <t>ORD01935</t>
  </si>
  <si>
    <t>CUST8986</t>
  </si>
  <si>
    <t>ORD01936</t>
  </si>
  <si>
    <t>CUST6769</t>
  </si>
  <si>
    <t>ORD01937</t>
  </si>
  <si>
    <t>CUST1886</t>
  </si>
  <si>
    <t>ORD01938</t>
  </si>
  <si>
    <t>CUST8727</t>
  </si>
  <si>
    <t>ORD01939</t>
  </si>
  <si>
    <t>CUST5890</t>
  </si>
  <si>
    <t>ORD01940</t>
  </si>
  <si>
    <t>CUST1986</t>
  </si>
  <si>
    <t>ORD01941</t>
  </si>
  <si>
    <t>ORD01942</t>
  </si>
  <si>
    <t>CUST8939</t>
  </si>
  <si>
    <t>ORD01943</t>
  </si>
  <si>
    <t>CUST4081</t>
  </si>
  <si>
    <t>ORD01944</t>
  </si>
  <si>
    <t>CUST8928</t>
  </si>
  <si>
    <t>ORD01945</t>
  </si>
  <si>
    <t>CUST6006</t>
  </si>
  <si>
    <t>ORD01946</t>
  </si>
  <si>
    <t>CUST6830</t>
  </si>
  <si>
    <t>ORD01947</t>
  </si>
  <si>
    <t>CUST9282</t>
  </si>
  <si>
    <t>ORD01948</t>
  </si>
  <si>
    <t>ORD01949</t>
  </si>
  <si>
    <t>CUST5490</t>
  </si>
  <si>
    <t>ORD01950</t>
  </si>
  <si>
    <t>ORD01951</t>
  </si>
  <si>
    <t>CUST9330</t>
  </si>
  <si>
    <t>ORD01952</t>
  </si>
  <si>
    <t>CUST5300</t>
  </si>
  <si>
    <t>ORD01953</t>
  </si>
  <si>
    <t>CUST9831</t>
  </si>
  <si>
    <t>ORD01954</t>
  </si>
  <si>
    <t>ORD01955</t>
  </si>
  <si>
    <t>CUST4988</t>
  </si>
  <si>
    <t>ORD01956</t>
  </si>
  <si>
    <t>CUST1037</t>
  </si>
  <si>
    <t>ORD01957</t>
  </si>
  <si>
    <t>CUST2832</t>
  </si>
  <si>
    <t>ORD01958</t>
  </si>
  <si>
    <t>CUST5151</t>
  </si>
  <si>
    <t>ORD01959</t>
  </si>
  <si>
    <t>CUST5997</t>
  </si>
  <si>
    <t>ORD01960</t>
  </si>
  <si>
    <t>ORD01961</t>
  </si>
  <si>
    <t>ORD01962</t>
  </si>
  <si>
    <t>CUST5515</t>
  </si>
  <si>
    <t>ORD01963</t>
  </si>
  <si>
    <t>CUST3963</t>
  </si>
  <si>
    <t>ORD01964</t>
  </si>
  <si>
    <t>CUST1976</t>
  </si>
  <si>
    <t>ORD01965</t>
  </si>
  <si>
    <t>CUST5512</t>
  </si>
  <si>
    <t>ORD01966</t>
  </si>
  <si>
    <t>CUST1636</t>
  </si>
  <si>
    <t>ORD01967</t>
  </si>
  <si>
    <t>CUST6845</t>
  </si>
  <si>
    <t>ORD01968</t>
  </si>
  <si>
    <t>CUST4644</t>
  </si>
  <si>
    <t>ORD01969</t>
  </si>
  <si>
    <t>CUST4614</t>
  </si>
  <si>
    <t>ORD01970</t>
  </si>
  <si>
    <t>CUST6279</t>
  </si>
  <si>
    <t>ORD01971</t>
  </si>
  <si>
    <t>CUST4900</t>
  </si>
  <si>
    <t>ORD01972</t>
  </si>
  <si>
    <t>CUST7963</t>
  </si>
  <si>
    <t>ORD01973</t>
  </si>
  <si>
    <t>CUST2845</t>
  </si>
  <si>
    <t>ORD01974</t>
  </si>
  <si>
    <t>CUST2509</t>
  </si>
  <si>
    <t>ORD01975</t>
  </si>
  <si>
    <t>CUST8714</t>
  </si>
  <si>
    <t>ORD01976</t>
  </si>
  <si>
    <t>ORD01977</t>
  </si>
  <si>
    <t>ORD01978</t>
  </si>
  <si>
    <t>CUST4499</t>
  </si>
  <si>
    <t>ORD01979</t>
  </si>
  <si>
    <t>CUST7823</t>
  </si>
  <si>
    <t>ORD01980</t>
  </si>
  <si>
    <t>CUST2025</t>
  </si>
  <si>
    <t>ORD01981</t>
  </si>
  <si>
    <t>CUST8372</t>
  </si>
  <si>
    <t>ORD01982</t>
  </si>
  <si>
    <t>CUST4741</t>
  </si>
  <si>
    <t>ORD01983</t>
  </si>
  <si>
    <t>CUST4026</t>
  </si>
  <si>
    <t>ORD01984</t>
  </si>
  <si>
    <t>CUST3620</t>
  </si>
  <si>
    <t>ORD01985</t>
  </si>
  <si>
    <t>CUST4872</t>
  </si>
  <si>
    <t>ORD01986</t>
  </si>
  <si>
    <t>CUST5092</t>
  </si>
  <si>
    <t>ORD01987</t>
  </si>
  <si>
    <t>CUST6968</t>
  </si>
  <si>
    <t>ORD01988</t>
  </si>
  <si>
    <t>CUST1840</t>
  </si>
  <si>
    <t>ORD01989</t>
  </si>
  <si>
    <t>CUST1565</t>
  </si>
  <si>
    <t>ORD01990</t>
  </si>
  <si>
    <t>CUST6890</t>
  </si>
  <si>
    <t>ORD01991</t>
  </si>
  <si>
    <t>CUST3982</t>
  </si>
  <si>
    <t>ORD01992</t>
  </si>
  <si>
    <t>CUST3580</t>
  </si>
  <si>
    <t>ORD01993</t>
  </si>
  <si>
    <t>CUST5019</t>
  </si>
  <si>
    <t>ORD01994</t>
  </si>
  <si>
    <t>CUST1777</t>
  </si>
  <si>
    <t>ORD01995</t>
  </si>
  <si>
    <t>CUST2074</t>
  </si>
  <si>
    <t>ORD01996</t>
  </si>
  <si>
    <t>ORD01997</t>
  </si>
  <si>
    <t>CUST3176</t>
  </si>
  <si>
    <t>ORD01998</t>
  </si>
  <si>
    <t>CUST5608</t>
  </si>
  <si>
    <t>ORD01999</t>
  </si>
  <si>
    <t>ORD02000</t>
  </si>
  <si>
    <t>CUST5483</t>
  </si>
  <si>
    <t>ORD02001</t>
  </si>
  <si>
    <t>ORD02002</t>
  </si>
  <si>
    <t>ORD02003</t>
  </si>
  <si>
    <t>CUST6241</t>
  </si>
  <si>
    <t>ORD02004</t>
  </si>
  <si>
    <t>CUST3588</t>
  </si>
  <si>
    <t>ORD02005</t>
  </si>
  <si>
    <t>CUST4218</t>
  </si>
  <si>
    <t>ORD02006</t>
  </si>
  <si>
    <t>CUST8034</t>
  </si>
  <si>
    <t>ORD02007</t>
  </si>
  <si>
    <t>CUST5150</t>
  </si>
  <si>
    <t>ORD02008</t>
  </si>
  <si>
    <t>ORD02009</t>
  </si>
  <si>
    <t>CUST9663</t>
  </si>
  <si>
    <t>ORD02010</t>
  </si>
  <si>
    <t>CUST4770</t>
  </si>
  <si>
    <t>ORD02011</t>
  </si>
  <si>
    <t>CUST5562</t>
  </si>
  <si>
    <t>ORD02012</t>
  </si>
  <si>
    <t>ORD02013</t>
  </si>
  <si>
    <t>CUST3750</t>
  </si>
  <si>
    <t>ORD02014</t>
  </si>
  <si>
    <t>CUST2631</t>
  </si>
  <si>
    <t>ORD02015</t>
  </si>
  <si>
    <t>CUST7107</t>
  </si>
  <si>
    <t>ORD02016</t>
  </si>
  <si>
    <t>ORD02017</t>
  </si>
  <si>
    <t>ORD02018</t>
  </si>
  <si>
    <t>CUST7655</t>
  </si>
  <si>
    <t>ORD02019</t>
  </si>
  <si>
    <t>CUST1527</t>
  </si>
  <si>
    <t>ORD02020</t>
  </si>
  <si>
    <t>CUST2241</t>
  </si>
  <si>
    <t>ORD02021</t>
  </si>
  <si>
    <t>ORD02022</t>
  </si>
  <si>
    <t>CUST7249</t>
  </si>
  <si>
    <t>ORD02023</t>
  </si>
  <si>
    <t>CUST1892</t>
  </si>
  <si>
    <t>ORD02024</t>
  </si>
  <si>
    <t>CUST1897</t>
  </si>
  <si>
    <t>ORD02025</t>
  </si>
  <si>
    <t>ORD02026</t>
  </si>
  <si>
    <t>CUST6640</t>
  </si>
  <si>
    <t>ORD02027</t>
  </si>
  <si>
    <t>CUST2773</t>
  </si>
  <si>
    <t>ORD02028</t>
  </si>
  <si>
    <t>CUST3373</t>
  </si>
  <si>
    <t>ORD02029</t>
  </si>
  <si>
    <t>CUST3397</t>
  </si>
  <si>
    <t>ORD02030</t>
  </si>
  <si>
    <t>ORD02031</t>
  </si>
  <si>
    <t>CUST1632</t>
  </si>
  <si>
    <t>ORD02032</t>
  </si>
  <si>
    <t>CUST2663</t>
  </si>
  <si>
    <t>ORD02033</t>
  </si>
  <si>
    <t>ORD02034</t>
  </si>
  <si>
    <t>ORD02035</t>
  </si>
  <si>
    <t>CUST1544</t>
  </si>
  <si>
    <t>ORD02036</t>
  </si>
  <si>
    <t>CUST3627</t>
  </si>
  <si>
    <t>ORD02037</t>
  </si>
  <si>
    <t>CUST4130</t>
  </si>
  <si>
    <t>ORD02038</t>
  </si>
  <si>
    <t>CUST6397</t>
  </si>
  <si>
    <t>ORD02039</t>
  </si>
  <si>
    <t>ORD02040</t>
  </si>
  <si>
    <t>CUST2146</t>
  </si>
  <si>
    <t>ORD02041</t>
  </si>
  <si>
    <t>CUST9118</t>
  </si>
  <si>
    <t>ORD02042</t>
  </si>
  <si>
    <t>CUST2461</t>
  </si>
  <si>
    <t>ORD02043</t>
  </si>
  <si>
    <t>CUST5775</t>
  </si>
  <si>
    <t>ORD02044</t>
  </si>
  <si>
    <t>CUST6664</t>
  </si>
  <si>
    <t>ORD02045</t>
  </si>
  <si>
    <t>CUST7142</t>
  </si>
  <si>
    <t>ORD02046</t>
  </si>
  <si>
    <t>CUST2854</t>
  </si>
  <si>
    <t>ORD02047</t>
  </si>
  <si>
    <t>ORD02048</t>
  </si>
  <si>
    <t>CUST8743</t>
  </si>
  <si>
    <t>ORD02049</t>
  </si>
  <si>
    <t>CUST7312</t>
  </si>
  <si>
    <t>ORD02050</t>
  </si>
  <si>
    <t>CUST6559</t>
  </si>
  <si>
    <t>ORD02051</t>
  </si>
  <si>
    <t>CUST7182</t>
  </si>
  <si>
    <t>ORD02052</t>
  </si>
  <si>
    <t>CUST3273</t>
  </si>
  <si>
    <t>ORD02053</t>
  </si>
  <si>
    <t>ORD02054</t>
  </si>
  <si>
    <t>ORD02055</t>
  </si>
  <si>
    <t>CUST8807</t>
  </si>
  <si>
    <t>ORD02056</t>
  </si>
  <si>
    <t>CUST4683</t>
  </si>
  <si>
    <t>ORD02057</t>
  </si>
  <si>
    <t>CUST9055</t>
  </si>
  <si>
    <t>ORD02058</t>
  </si>
  <si>
    <t>CUST2868</t>
  </si>
  <si>
    <t>ORD02059</t>
  </si>
  <si>
    <t>CUST7092</t>
  </si>
  <si>
    <t>ORD02060</t>
  </si>
  <si>
    <t>CUST4542</t>
  </si>
  <si>
    <t>ORD02061</t>
  </si>
  <si>
    <t>ORD02062</t>
  </si>
  <si>
    <t>CUST7476</t>
  </si>
  <si>
    <t>ORD02063</t>
  </si>
  <si>
    <t>ORD02064</t>
  </si>
  <si>
    <t>CUST4593</t>
  </si>
  <si>
    <t>ORD02065</t>
  </si>
  <si>
    <t>CUST6607</t>
  </si>
  <si>
    <t>ORD02066</t>
  </si>
  <si>
    <t>CUST8399</t>
  </si>
  <si>
    <t>ORD02067</t>
  </si>
  <si>
    <t>CUST8498</t>
  </si>
  <si>
    <t>ORD02068</t>
  </si>
  <si>
    <t>CUST2472</t>
  </si>
  <si>
    <t>ORD02069</t>
  </si>
  <si>
    <t>CUST6266</t>
  </si>
  <si>
    <t>ORD02070</t>
  </si>
  <si>
    <t>CUST5722</t>
  </si>
  <si>
    <t>ORD02071</t>
  </si>
  <si>
    <t>CUST2100</t>
  </si>
  <si>
    <t>ORD02072</t>
  </si>
  <si>
    <t>ORD02073</t>
  </si>
  <si>
    <t>CUST5995</t>
  </si>
  <si>
    <t>ORD02074</t>
  </si>
  <si>
    <t>CUST1502</t>
  </si>
  <si>
    <t>ORD02075</t>
  </si>
  <si>
    <t>CUST2050</t>
  </si>
  <si>
    <t>ORD02076</t>
  </si>
  <si>
    <t>CUST5018</t>
  </si>
  <si>
    <t>ORD02077</t>
  </si>
  <si>
    <t>ORD02078</t>
  </si>
  <si>
    <t>ORD02079</t>
  </si>
  <si>
    <t>CUST9967</t>
  </si>
  <si>
    <t>ORD02080</t>
  </si>
  <si>
    <t>CUST8041</t>
  </si>
  <si>
    <t>ORD02081</t>
  </si>
  <si>
    <t>CUST5635</t>
  </si>
  <si>
    <t>ORD02082</t>
  </si>
  <si>
    <t>CUST9370</t>
  </si>
  <si>
    <t>ORD02083</t>
  </si>
  <si>
    <t>CUST2212</t>
  </si>
  <si>
    <t>ORD02084</t>
  </si>
  <si>
    <t>CUST4659</t>
  </si>
  <si>
    <t>ORD02085</t>
  </si>
  <si>
    <t>CUST2340</t>
  </si>
  <si>
    <t>ORD02086</t>
  </si>
  <si>
    <t>CUST1591</t>
  </si>
  <si>
    <t>ORD02087</t>
  </si>
  <si>
    <t>CUST3758</t>
  </si>
  <si>
    <t>ORD02088</t>
  </si>
  <si>
    <t>CUST9494</t>
  </si>
  <si>
    <t>ORD02089</t>
  </si>
  <si>
    <t>CUST9953</t>
  </si>
  <si>
    <t>ORD02090</t>
  </si>
  <si>
    <t>CUST8750</t>
  </si>
  <si>
    <t>ORD02091</t>
  </si>
  <si>
    <t>ORD02092</t>
  </si>
  <si>
    <t>CUST2709</t>
  </si>
  <si>
    <t>ORD02093</t>
  </si>
  <si>
    <t>CUST1768</t>
  </si>
  <si>
    <t>ORD02094</t>
  </si>
  <si>
    <t>CUST5355</t>
  </si>
  <si>
    <t>ORD02095</t>
  </si>
  <si>
    <t>CUST7939</t>
  </si>
  <si>
    <t>ORD02096</t>
  </si>
  <si>
    <t>CUST6263</t>
  </si>
  <si>
    <t>ORD02097</t>
  </si>
  <si>
    <t>CUST9011</t>
  </si>
  <si>
    <t>ORD02098</t>
  </si>
  <si>
    <t>CUST1797</t>
  </si>
  <si>
    <t>ORD02099</t>
  </si>
  <si>
    <t>CUST5080</t>
  </si>
  <si>
    <t>ORD02100</t>
  </si>
  <si>
    <t>CUST2892</t>
  </si>
  <si>
    <t>ORD02101</t>
  </si>
  <si>
    <t>ORD02102</t>
  </si>
  <si>
    <t>ORD02103</t>
  </si>
  <si>
    <t>CUST3314</t>
  </si>
  <si>
    <t>ORD02104</t>
  </si>
  <si>
    <t>CUST7739</t>
  </si>
  <si>
    <t>ORD02105</t>
  </si>
  <si>
    <t>CUST8156</t>
  </si>
  <si>
    <t>ORD02106</t>
  </si>
  <si>
    <t>ORD02107</t>
  </si>
  <si>
    <t>CUST5023</t>
  </si>
  <si>
    <t>ORD02108</t>
  </si>
  <si>
    <t>ORD02109</t>
  </si>
  <si>
    <t>CUST4037</t>
  </si>
  <si>
    <t>ORD02110</t>
  </si>
  <si>
    <t>CUST8634</t>
  </si>
  <si>
    <t>ORD02111</t>
  </si>
  <si>
    <t>CUST1889</t>
  </si>
  <si>
    <t>ORD02112</t>
  </si>
  <si>
    <t>ORD02113</t>
  </si>
  <si>
    <t>CUST8624</t>
  </si>
  <si>
    <t>ORD02114</t>
  </si>
  <si>
    <t>CUST9232</t>
  </si>
  <si>
    <t>ORD02115</t>
  </si>
  <si>
    <t>CUST8388</t>
  </si>
  <si>
    <t>ORD02116</t>
  </si>
  <si>
    <t>CUST3949</t>
  </si>
  <si>
    <t>ORD02117</t>
  </si>
  <si>
    <t>CUST2115</t>
  </si>
  <si>
    <t>ORD02118</t>
  </si>
  <si>
    <t>CUST8313</t>
  </si>
  <si>
    <t>ORD02119</t>
  </si>
  <si>
    <t>CUST9090</t>
  </si>
  <si>
    <t>ORD02120</t>
  </si>
  <si>
    <t>CUST6403</t>
  </si>
  <si>
    <t>ORD02121</t>
  </si>
  <si>
    <t>CUST4891</t>
  </si>
  <si>
    <t>ORD02122</t>
  </si>
  <si>
    <t>CUST3102</t>
  </si>
  <si>
    <t>ORD02123</t>
  </si>
  <si>
    <t>CUST2884</t>
  </si>
  <si>
    <t>ORD02124</t>
  </si>
  <si>
    <t>CUST5330</t>
  </si>
  <si>
    <t>ORD02125</t>
  </si>
  <si>
    <t>CUST7144</t>
  </si>
  <si>
    <t>ORD02126</t>
  </si>
  <si>
    <t>CUST7572</t>
  </si>
  <si>
    <t>ORD02127</t>
  </si>
  <si>
    <t>CUST7539</t>
  </si>
  <si>
    <t>ORD02128</t>
  </si>
  <si>
    <t>CUST2690</t>
  </si>
  <si>
    <t>ORD02129</t>
  </si>
  <si>
    <t>CUST6261</t>
  </si>
  <si>
    <t>ORD02130</t>
  </si>
  <si>
    <t>ORD02131</t>
  </si>
  <si>
    <t>CUST1444</t>
  </si>
  <si>
    <t>ORD02132</t>
  </si>
  <si>
    <t>CUST1496</t>
  </si>
  <si>
    <t>ORD02133</t>
  </si>
  <si>
    <t>CUST6065</t>
  </si>
  <si>
    <t>ORD02134</t>
  </si>
  <si>
    <t>ORD02135</t>
  </si>
  <si>
    <t>CUST5190</t>
  </si>
  <si>
    <t>ORD02136</t>
  </si>
  <si>
    <t>CUST9381</t>
  </si>
  <si>
    <t>ORD02137</t>
  </si>
  <si>
    <t>ORD02138</t>
  </si>
  <si>
    <t>CUST5765</t>
  </si>
  <si>
    <t>ORD02139</t>
  </si>
  <si>
    <t>ORD02140</t>
  </si>
  <si>
    <t>CUST2145</t>
  </si>
  <si>
    <t>ORD02141</t>
  </si>
  <si>
    <t>CUST2864</t>
  </si>
  <si>
    <t>ORD02142</t>
  </si>
  <si>
    <t>ORD02143</t>
  </si>
  <si>
    <t>CUST1007</t>
  </si>
  <si>
    <t>ORD02144</t>
  </si>
  <si>
    <t>ORD02145</t>
  </si>
  <si>
    <t>CUST2118</t>
  </si>
  <si>
    <t>ORD02146</t>
  </si>
  <si>
    <t>CUST7922</t>
  </si>
  <si>
    <t>ORD02147</t>
  </si>
  <si>
    <t>ORD02148</t>
  </si>
  <si>
    <t>CUST5760</t>
  </si>
  <si>
    <t>ORD02149</t>
  </si>
  <si>
    <t>CUST5087</t>
  </si>
  <si>
    <t>ORD02150</t>
  </si>
  <si>
    <t>CUST8255</t>
  </si>
  <si>
    <t>ORD02151</t>
  </si>
  <si>
    <t>CUST2264</t>
  </si>
  <si>
    <t>ORD02152</t>
  </si>
  <si>
    <t>CUST3550</t>
  </si>
  <si>
    <t>ORD02153</t>
  </si>
  <si>
    <t>CUST5587</t>
  </si>
  <si>
    <t>ORD02154</t>
  </si>
  <si>
    <t>CUST5511</t>
  </si>
  <si>
    <t>ORD02155</t>
  </si>
  <si>
    <t>CUST4954</t>
  </si>
  <si>
    <t>ORD02156</t>
  </si>
  <si>
    <t>CUST8238</t>
  </si>
  <si>
    <t>ORD02157</t>
  </si>
  <si>
    <t>CUST9664</t>
  </si>
  <si>
    <t>ORD02158</t>
  </si>
  <si>
    <t>CUST3970</t>
  </si>
  <si>
    <t>ORD02159</t>
  </si>
  <si>
    <t>CUST1761</t>
  </si>
  <si>
    <t>ORD02160</t>
  </si>
  <si>
    <t>ORD02161</t>
  </si>
  <si>
    <t>ORD02162</t>
  </si>
  <si>
    <t>CUST2055</t>
  </si>
  <si>
    <t>ORD02163</t>
  </si>
  <si>
    <t>CUST6957</t>
  </si>
  <si>
    <t>ORD02164</t>
  </si>
  <si>
    <t>CUST2830</t>
  </si>
  <si>
    <t>ORD02165</t>
  </si>
  <si>
    <t>ORD02166</t>
  </si>
  <si>
    <t>CUST4514</t>
  </si>
  <si>
    <t>ORD02167</t>
  </si>
  <si>
    <t>ORD02168</t>
  </si>
  <si>
    <t>CUST6756</t>
  </si>
  <si>
    <t>ORD02169</t>
  </si>
  <si>
    <t>CUST5942</t>
  </si>
  <si>
    <t>ORD02170</t>
  </si>
  <si>
    <t>CUST2750</t>
  </si>
  <si>
    <t>ORD02171</t>
  </si>
  <si>
    <t>CUST6064</t>
  </si>
  <si>
    <t>ORD02172</t>
  </si>
  <si>
    <t>CUST4397</t>
  </si>
  <si>
    <t>ORD02173</t>
  </si>
  <si>
    <t>CUST4148</t>
  </si>
  <si>
    <t>ORD02174</t>
  </si>
  <si>
    <t>ORD02175</t>
  </si>
  <si>
    <t>CUST5349</t>
  </si>
  <si>
    <t>ORD02176</t>
  </si>
  <si>
    <t>CUST1331</t>
  </si>
  <si>
    <t>ORD02177</t>
  </si>
  <si>
    <t>CUST7025</t>
  </si>
  <si>
    <t>ORD02178</t>
  </si>
  <si>
    <t>CUST3865</t>
  </si>
  <si>
    <t>ORD02179</t>
  </si>
  <si>
    <t>CUST9656</t>
  </si>
  <si>
    <t>ORD02180</t>
  </si>
  <si>
    <t>CUST9594</t>
  </si>
  <si>
    <t>ORD02181</t>
  </si>
  <si>
    <t>CUST5692</t>
  </si>
  <si>
    <t>ORD02182</t>
  </si>
  <si>
    <t>ORD02183</t>
  </si>
  <si>
    <t>CUST6731</t>
  </si>
  <si>
    <t>ORD02184</t>
  </si>
  <si>
    <t>CUST7629</t>
  </si>
  <si>
    <t>ORD02185</t>
  </si>
  <si>
    <t>CUST9533</t>
  </si>
  <si>
    <t>ORD02186</t>
  </si>
  <si>
    <t>CUST2434</t>
  </si>
  <si>
    <t>ORD02187</t>
  </si>
  <si>
    <t>CUST6692</t>
  </si>
  <si>
    <t>ORD02188</t>
  </si>
  <si>
    <t>CUST8044</t>
  </si>
  <si>
    <t>ORD02189</t>
  </si>
  <si>
    <t>ORD02190</t>
  </si>
  <si>
    <t>CUST3179</t>
  </si>
  <si>
    <t>ORD02191</t>
  </si>
  <si>
    <t>CUST5677</t>
  </si>
  <si>
    <t>ORD02192</t>
  </si>
  <si>
    <t>CUST2249</t>
  </si>
  <si>
    <t>ORD02193</t>
  </si>
  <si>
    <t>CUST2245</t>
  </si>
  <si>
    <t>ORD02194</t>
  </si>
  <si>
    <t>ORD02195</t>
  </si>
  <si>
    <t>CUST8058</t>
  </si>
  <si>
    <t>ORD02196</t>
  </si>
  <si>
    <t>CUST1562</t>
  </si>
  <si>
    <t>ORD02197</t>
  </si>
  <si>
    <t>CUST8862</t>
  </si>
  <si>
    <t>ORD02198</t>
  </si>
  <si>
    <t>ORD02199</t>
  </si>
  <si>
    <t>ORD02200</t>
  </si>
  <si>
    <t>CUST8972</t>
  </si>
  <si>
    <t>ORD02201</t>
  </si>
  <si>
    <t>ORD02202</t>
  </si>
  <si>
    <t>CUST4850</t>
  </si>
  <si>
    <t>ORD02203</t>
  </si>
  <si>
    <t>CUST6644</t>
  </si>
  <si>
    <t>ORD02204</t>
  </si>
  <si>
    <t>CUST2471</t>
  </si>
  <si>
    <t>ORD02205</t>
  </si>
  <si>
    <t>CUST8991</t>
  </si>
  <si>
    <t>ORD02206</t>
  </si>
  <si>
    <t>CUST6935</t>
  </si>
  <si>
    <t>ORD02207</t>
  </si>
  <si>
    <t>CUST5846</t>
  </si>
  <si>
    <t>ORD02208</t>
  </si>
  <si>
    <t>CUST2973</t>
  </si>
  <si>
    <t>ORD02209</t>
  </si>
  <si>
    <t>CUST8641</t>
  </si>
  <si>
    <t>ORD02210</t>
  </si>
  <si>
    <t>CUST5858</t>
  </si>
  <si>
    <t>ORD02211</t>
  </si>
  <si>
    <t>ORD02212</t>
  </si>
  <si>
    <t>CUST9991</t>
  </si>
  <si>
    <t>ORD02213</t>
  </si>
  <si>
    <t>ORD02214</t>
  </si>
  <si>
    <t>CUST8351</t>
  </si>
  <si>
    <t>ORD02215</t>
  </si>
  <si>
    <t>CUST6828</t>
  </si>
  <si>
    <t>ORD02216</t>
  </si>
  <si>
    <t>CUST8614</t>
  </si>
  <si>
    <t>ORD02217</t>
  </si>
  <si>
    <t>CUST8675</t>
  </si>
  <si>
    <t>ORD02218</t>
  </si>
  <si>
    <t>CUST2151</t>
  </si>
  <si>
    <t>ORD02219</t>
  </si>
  <si>
    <t>CUST5747</t>
  </si>
  <si>
    <t>ORD02220</t>
  </si>
  <si>
    <t>CUST3507</t>
  </si>
  <si>
    <t>ORD02221</t>
  </si>
  <si>
    <t>CUST4955</t>
  </si>
  <si>
    <t>ORD02222</t>
  </si>
  <si>
    <t>CUST1713</t>
  </si>
  <si>
    <t>ORD02223</t>
  </si>
  <si>
    <t>CUST2746</t>
  </si>
  <si>
    <t>ORD02224</t>
  </si>
  <si>
    <t>CUST6036</t>
  </si>
  <si>
    <t>ORD02225</t>
  </si>
  <si>
    <t>ORD02226</t>
  </si>
  <si>
    <t>ORD02227</t>
  </si>
  <si>
    <t>CUST2555</t>
  </si>
  <si>
    <t>ORD02228</t>
  </si>
  <si>
    <t>CUST1036</t>
  </si>
  <si>
    <t>ORD02229</t>
  </si>
  <si>
    <t>CUST9060</t>
  </si>
  <si>
    <t>ORD02230</t>
  </si>
  <si>
    <t>ORD02231</t>
  </si>
  <si>
    <t>CUST8973</t>
  </si>
  <si>
    <t>ORD02232</t>
  </si>
  <si>
    <t>CUST7850</t>
  </si>
  <si>
    <t>ORD02233</t>
  </si>
  <si>
    <t>CUST4897</t>
  </si>
  <si>
    <t>ORD02234</t>
  </si>
  <si>
    <t>CUST7454</t>
  </si>
  <si>
    <t>ORD02235</t>
  </si>
  <si>
    <t>CUST3867</t>
  </si>
  <si>
    <t>ORD02236</t>
  </si>
  <si>
    <t>CUST3980</t>
  </si>
  <si>
    <t>ORD02237</t>
  </si>
  <si>
    <t>CUST9084</t>
  </si>
  <si>
    <t>ORD02238</t>
  </si>
  <si>
    <t>ORD02239</t>
  </si>
  <si>
    <t>CUST5796</t>
  </si>
  <si>
    <t>ORD02240</t>
  </si>
  <si>
    <t>CUST1815</t>
  </si>
  <si>
    <t>ORD02241</t>
  </si>
  <si>
    <t>CUST5825</t>
  </si>
  <si>
    <t>ORD02242</t>
  </si>
  <si>
    <t>CUST4717</t>
  </si>
  <si>
    <t>ORD02243</t>
  </si>
  <si>
    <t>CUST2421</t>
  </si>
  <si>
    <t>ORD02244</t>
  </si>
  <si>
    <t>CUST8248</t>
  </si>
  <si>
    <t>ORD02245</t>
  </si>
  <si>
    <t>CUST9744</t>
  </si>
  <si>
    <t>ORD02246</t>
  </si>
  <si>
    <t>CUST6880</t>
  </si>
  <si>
    <t>ORD02247</t>
  </si>
  <si>
    <t>CUST3260</t>
  </si>
  <si>
    <t>ORD02248</t>
  </si>
  <si>
    <t>ORD02249</t>
  </si>
  <si>
    <t>CUST6696</t>
  </si>
  <si>
    <t>ORD02250</t>
  </si>
  <si>
    <t>CUST7609</t>
  </si>
  <si>
    <t>ORD02251</t>
  </si>
  <si>
    <t>ORD02252</t>
  </si>
  <si>
    <t>CUST6974</t>
  </si>
  <si>
    <t>ORD02253</t>
  </si>
  <si>
    <t>ORD02254</t>
  </si>
  <si>
    <t>CUST2387</t>
  </si>
  <si>
    <t>ORD02255</t>
  </si>
  <si>
    <t>CUST9471</t>
  </si>
  <si>
    <t>ORD02256</t>
  </si>
  <si>
    <t>CUST8843</t>
  </si>
  <si>
    <t>ORD02257</t>
  </si>
  <si>
    <t>CUST2348</t>
  </si>
  <si>
    <t>ORD02258</t>
  </si>
  <si>
    <t>CUST3428</t>
  </si>
  <si>
    <t>ORD02259</t>
  </si>
  <si>
    <t>CUST8813</t>
  </si>
  <si>
    <t>ORD02260</t>
  </si>
  <si>
    <t>CUST4621</t>
  </si>
  <si>
    <t>ORD02261</t>
  </si>
  <si>
    <t>CUST1726</t>
  </si>
  <si>
    <t>ORD02262</t>
  </si>
  <si>
    <t>CUST3815</t>
  </si>
  <si>
    <t>ORD02263</t>
  </si>
  <si>
    <t>ORD02264</t>
  </si>
  <si>
    <t>CUST8790</t>
  </si>
  <si>
    <t>ORD02265</t>
  </si>
  <si>
    <t>CUST2914</t>
  </si>
  <si>
    <t>ORD02266</t>
  </si>
  <si>
    <t>CUST4838</t>
  </si>
  <si>
    <t>ORD02267</t>
  </si>
  <si>
    <t>CUST7103</t>
  </si>
  <si>
    <t>ORD02268</t>
  </si>
  <si>
    <t>ORD02269</t>
  </si>
  <si>
    <t>CUST6914</t>
  </si>
  <si>
    <t>ORD02270</t>
  </si>
  <si>
    <t>CUST8211</t>
  </si>
  <si>
    <t>ORD02271</t>
  </si>
  <si>
    <t>CUST9640</t>
  </si>
  <si>
    <t>ORD02272</t>
  </si>
  <si>
    <t>CUST2406</t>
  </si>
  <si>
    <t>ORD02273</t>
  </si>
  <si>
    <t>CUST4598</t>
  </si>
  <si>
    <t>ORD02274</t>
  </si>
  <si>
    <t>CUST8644</t>
  </si>
  <si>
    <t>ORD02275</t>
  </si>
  <si>
    <t>CUST4853</t>
  </si>
  <si>
    <t>ORD02276</t>
  </si>
  <si>
    <t>CUST8550</t>
  </si>
  <si>
    <t>ORD02277</t>
  </si>
  <si>
    <t>CUST5406</t>
  </si>
  <si>
    <t>ORD02278</t>
  </si>
  <si>
    <t>CUST8980</t>
  </si>
  <si>
    <t>ORD02279</t>
  </si>
  <si>
    <t>CUST4065</t>
  </si>
  <si>
    <t>ORD02280</t>
  </si>
  <si>
    <t>CUST1076</t>
  </si>
  <si>
    <t>ORD02281</t>
  </si>
  <si>
    <t>ORD02282</t>
  </si>
  <si>
    <t>CUST8652</t>
  </si>
  <si>
    <t>ORD02283</t>
  </si>
  <si>
    <t>CUST3419</t>
  </si>
  <si>
    <t>ORD02284</t>
  </si>
  <si>
    <t>CUST9448</t>
  </si>
  <si>
    <t>ORD02285</t>
  </si>
  <si>
    <t>CUST1258</t>
  </si>
  <si>
    <t>ORD02286</t>
  </si>
  <si>
    <t>ORD02287</t>
  </si>
  <si>
    <t>CUST2797</t>
  </si>
  <si>
    <t>ORD02288</t>
  </si>
  <si>
    <t>CUST4196</t>
  </si>
  <si>
    <t>ORD02289</t>
  </si>
  <si>
    <t>CUST3999</t>
  </si>
  <si>
    <t>ORD02290</t>
  </si>
  <si>
    <t>ORD02291</t>
  </si>
  <si>
    <t>ORD02292</t>
  </si>
  <si>
    <t>CUST5214</t>
  </si>
  <si>
    <t>ORD02293</t>
  </si>
  <si>
    <t>CUST7127</t>
  </si>
  <si>
    <t>ORD02294</t>
  </si>
  <si>
    <t>ORD02295</t>
  </si>
  <si>
    <t>CUST5650</t>
  </si>
  <si>
    <t>ORD02296</t>
  </si>
  <si>
    <t>CUST5412</t>
  </si>
  <si>
    <t>ORD02297</t>
  </si>
  <si>
    <t>ORD02298</t>
  </si>
  <si>
    <t>CUST8822</t>
  </si>
  <si>
    <t>ORD02299</t>
  </si>
  <si>
    <t>ORD02300</t>
  </si>
  <si>
    <t>CUST8147</t>
  </si>
  <si>
    <t>ORD02301</t>
  </si>
  <si>
    <t>CUST1092</t>
  </si>
  <si>
    <t>ORD02302</t>
  </si>
  <si>
    <t>CUST6688</t>
  </si>
  <si>
    <t>ORD02303</t>
  </si>
  <si>
    <t>CUST7057</t>
  </si>
  <si>
    <t>ORD02304</t>
  </si>
  <si>
    <t>ORD02305</t>
  </si>
  <si>
    <t>CUST9705</t>
  </si>
  <si>
    <t>ORD02306</t>
  </si>
  <si>
    <t>CUST7900</t>
  </si>
  <si>
    <t>ORD02307</t>
  </si>
  <si>
    <t>CUST8496</t>
  </si>
  <si>
    <t>ORD02308</t>
  </si>
  <si>
    <t>CUST6430</t>
  </si>
  <si>
    <t>ORD02309</t>
  </si>
  <si>
    <t>CUST6806</t>
  </si>
  <si>
    <t>ORD02310</t>
  </si>
  <si>
    <t>CUST4331</t>
  </si>
  <si>
    <t>ORD02311</t>
  </si>
  <si>
    <t>CUST3212</t>
  </si>
  <si>
    <t>ORD02312</t>
  </si>
  <si>
    <t>CUST6614</t>
  </si>
  <si>
    <t>ORD02313</t>
  </si>
  <si>
    <t>CUST6611</t>
  </si>
  <si>
    <t>ORD02314</t>
  </si>
  <si>
    <t>ORD02315</t>
  </si>
  <si>
    <t>CUST7742</t>
  </si>
  <si>
    <t>ORD02316</t>
  </si>
  <si>
    <t>ORD02317</t>
  </si>
  <si>
    <t>ORD02318</t>
  </si>
  <si>
    <t>CUST3611</t>
  </si>
  <si>
    <t>ORD02319</t>
  </si>
  <si>
    <t>CUST7041</t>
  </si>
  <si>
    <t>ORD02320</t>
  </si>
  <si>
    <t>ORD02321</t>
  </si>
  <si>
    <t>ORD02322</t>
  </si>
  <si>
    <t>CUST9846</t>
  </si>
  <si>
    <t>ORD02323</t>
  </si>
  <si>
    <t>CUST8391</t>
  </si>
  <si>
    <t>ORD02324</t>
  </si>
  <si>
    <t>CUST9289</t>
  </si>
  <si>
    <t>ORD02325</t>
  </si>
  <si>
    <t>CUST7393</t>
  </si>
  <si>
    <t>ORD02326</t>
  </si>
  <si>
    <t>ORD02327</t>
  </si>
  <si>
    <t>ORD02328</t>
  </si>
  <si>
    <t>CUST6775</t>
  </si>
  <si>
    <t>ORD02329</t>
  </si>
  <si>
    <t>CUST3322</t>
  </si>
  <si>
    <t>ORD02330</t>
  </si>
  <si>
    <t>CUST6660</t>
  </si>
  <si>
    <t>ORD02331</t>
  </si>
  <si>
    <t>CUST1174</t>
  </si>
  <si>
    <t>ORD02332</t>
  </si>
  <si>
    <t>CUST6604</t>
  </si>
  <si>
    <t>ORD02333</t>
  </si>
  <si>
    <t>CUST1910</t>
  </si>
  <si>
    <t>ORD02334</t>
  </si>
  <si>
    <t>ORD02335</t>
  </si>
  <si>
    <t>CUST6801</t>
  </si>
  <si>
    <t>ORD02336</t>
  </si>
  <si>
    <t>CUST6193</t>
  </si>
  <si>
    <t>ORD02337</t>
  </si>
  <si>
    <t>ORD02338</t>
  </si>
  <si>
    <t>CUST3280</t>
  </si>
  <si>
    <t>ORD02339</t>
  </si>
  <si>
    <t>CUST1107</t>
  </si>
  <si>
    <t>ORD02340</t>
  </si>
  <si>
    <t>CUST7229</t>
  </si>
  <si>
    <t>ORD02341</t>
  </si>
  <si>
    <t>CUST3107</t>
  </si>
  <si>
    <t>ORD02342</t>
  </si>
  <si>
    <t>CUST5969</t>
  </si>
  <si>
    <t>ORD02343</t>
  </si>
  <si>
    <t>CUST1508</t>
  </si>
  <si>
    <t>ORD02344</t>
  </si>
  <si>
    <t>CUST1916</t>
  </si>
  <si>
    <t>ORD02345</t>
  </si>
  <si>
    <t>CUST4275</t>
  </si>
  <si>
    <t>ORD02346</t>
  </si>
  <si>
    <t>ORD02347</t>
  </si>
  <si>
    <t>CUST4527</t>
  </si>
  <si>
    <t>ORD02348</t>
  </si>
  <si>
    <t>CUST8963</t>
  </si>
  <si>
    <t>ORD02349</t>
  </si>
  <si>
    <t>CUST9916</t>
  </si>
  <si>
    <t>ORD02350</t>
  </si>
  <si>
    <t>CUST9718</t>
  </si>
  <si>
    <t>ORD02351</t>
  </si>
  <si>
    <t>CUST3552</t>
  </si>
  <si>
    <t>ORD02352</t>
  </si>
  <si>
    <t>CUST3808</t>
  </si>
  <si>
    <t>ORD02353</t>
  </si>
  <si>
    <t>CUST7096</t>
  </si>
  <si>
    <t>ORD02354</t>
  </si>
  <si>
    <t>CUST9823</t>
  </si>
  <si>
    <t>ORD02355</t>
  </si>
  <si>
    <t>CUST5317</t>
  </si>
  <si>
    <t>ORD02356</t>
  </si>
  <si>
    <t>ORD02357</t>
  </si>
  <si>
    <t>CUST2620</t>
  </si>
  <si>
    <t>ORD02358</t>
  </si>
  <si>
    <t>CUST7630</t>
  </si>
  <si>
    <t>ORD02359</t>
  </si>
  <si>
    <t>CUST8670</t>
  </si>
  <si>
    <t>ORD02360</t>
  </si>
  <si>
    <t>CUST5327</t>
  </si>
  <si>
    <t>ORD02361</t>
  </si>
  <si>
    <t>CUST1537</t>
  </si>
  <si>
    <t>ORD02362</t>
  </si>
  <si>
    <t>CUST2415</t>
  </si>
  <si>
    <t>ORD02363</t>
  </si>
  <si>
    <t>ORD02364</t>
  </si>
  <si>
    <t>CUST8013</t>
  </si>
  <si>
    <t>ORD02365</t>
  </si>
  <si>
    <t>CUST8635</t>
  </si>
  <si>
    <t>ORD02366</t>
  </si>
  <si>
    <t>CUST3770</t>
  </si>
  <si>
    <t>ORD02367</t>
  </si>
  <si>
    <t>ORD02368</t>
  </si>
  <si>
    <t>CUST4879</t>
  </si>
  <si>
    <t>ORD02369</t>
  </si>
  <si>
    <t>CUST5687</t>
  </si>
  <si>
    <t>ORD02370</t>
  </si>
  <si>
    <t>ORD02371</t>
  </si>
  <si>
    <t>CUST2183</t>
  </si>
  <si>
    <t>ORD02372</t>
  </si>
  <si>
    <t>CUST7213</t>
  </si>
  <si>
    <t>ORD02373</t>
  </si>
  <si>
    <t>CUST7341</t>
  </si>
  <si>
    <t>ORD02374</t>
  </si>
  <si>
    <t>CUST5791</t>
  </si>
  <si>
    <t>ORD02375</t>
  </si>
  <si>
    <t>ORD02376</t>
  </si>
  <si>
    <t>ORD02377</t>
  </si>
  <si>
    <t>CUST2919</t>
  </si>
  <si>
    <t>ORD02378</t>
  </si>
  <si>
    <t>CUST7929</t>
  </si>
  <si>
    <t>ORD02379</t>
  </si>
  <si>
    <t>CUST8856</t>
  </si>
  <si>
    <t>ORD02380</t>
  </si>
  <si>
    <t>CUST7189</t>
  </si>
  <si>
    <t>ORD02381</t>
  </si>
  <si>
    <t>CUST5840</t>
  </si>
  <si>
    <t>ORD02382</t>
  </si>
  <si>
    <t>CUST4957</t>
  </si>
  <si>
    <t>ORD02383</t>
  </si>
  <si>
    <t>CUST1839</t>
  </si>
  <si>
    <t>ORD02384</t>
  </si>
  <si>
    <t>CUST1510</t>
  </si>
  <si>
    <t>ORD02385</t>
  </si>
  <si>
    <t>CUST6606</t>
  </si>
  <si>
    <t>ORD02386</t>
  </si>
  <si>
    <t>CUST7446</t>
  </si>
  <si>
    <t>ORD02387</t>
  </si>
  <si>
    <t>CUST3063</t>
  </si>
  <si>
    <t>ORD02388</t>
  </si>
  <si>
    <t>ORD02389</t>
  </si>
  <si>
    <t>CUST9609</t>
  </si>
  <si>
    <t>ORD02390</t>
  </si>
  <si>
    <t>CUST1883</t>
  </si>
  <si>
    <t>ORD02391</t>
  </si>
  <si>
    <t>CUST6718</t>
  </si>
  <si>
    <t>ORD02392</t>
  </si>
  <si>
    <t>CUST8820</t>
  </si>
  <si>
    <t>ORD02393</t>
  </si>
  <si>
    <t>ORD02394</t>
  </si>
  <si>
    <t>CUST9473</t>
  </si>
  <si>
    <t>ORD02395</t>
  </si>
  <si>
    <t>CUST5861</t>
  </si>
  <si>
    <t>ORD02396</t>
  </si>
  <si>
    <t>CUST4312</t>
  </si>
  <si>
    <t>ORD02397</t>
  </si>
  <si>
    <t>CUST4898</t>
  </si>
  <si>
    <t>ORD02398</t>
  </si>
  <si>
    <t>CUST1938</t>
  </si>
  <si>
    <t>ORD02399</t>
  </si>
  <si>
    <t>CUST8128</t>
  </si>
  <si>
    <t>ORD02400</t>
  </si>
  <si>
    <t>CUST2126</t>
  </si>
  <si>
    <t>ORD02401</t>
  </si>
  <si>
    <t>ORD02402</t>
  </si>
  <si>
    <t>CUST8904</t>
  </si>
  <si>
    <t>ORD02403</t>
  </si>
  <si>
    <t>CUST6944</t>
  </si>
  <si>
    <t>ORD02404</t>
  </si>
  <si>
    <t>CUST7227</t>
  </si>
  <si>
    <t>ORD02405</t>
  </si>
  <si>
    <t>CUST3913</t>
  </si>
  <si>
    <t>ORD02406</t>
  </si>
  <si>
    <t>CUST1597</t>
  </si>
  <si>
    <t>ORD02407</t>
  </si>
  <si>
    <t>ORD02408</t>
  </si>
  <si>
    <t>CUST3160</t>
  </si>
  <si>
    <t>ORD02409</t>
  </si>
  <si>
    <t>CUST3922</t>
  </si>
  <si>
    <t>ORD02410</t>
  </si>
  <si>
    <t>CUST9093</t>
  </si>
  <si>
    <t>ORD02411</t>
  </si>
  <si>
    <t>CUST7395</t>
  </si>
  <si>
    <t>ORD02412</t>
  </si>
  <si>
    <t>CUST5970</t>
  </si>
  <si>
    <t>ORD02413</t>
  </si>
  <si>
    <t>ORD02414</t>
  </si>
  <si>
    <t>CUST8074</t>
  </si>
  <si>
    <t>ORD02415</t>
  </si>
  <si>
    <t>ORD02416</t>
  </si>
  <si>
    <t>ORD02417</t>
  </si>
  <si>
    <t>CUST2614</t>
  </si>
  <si>
    <t>ORD02418</t>
  </si>
  <si>
    <t>CUST4653</t>
  </si>
  <si>
    <t>ORD02419</t>
  </si>
  <si>
    <t>CUST6733</t>
  </si>
  <si>
    <t>ORD02420</t>
  </si>
  <si>
    <t>CUST5364</t>
  </si>
  <si>
    <t>ORD02421</t>
  </si>
  <si>
    <t>ORD02422</t>
  </si>
  <si>
    <t>CUST8730</t>
  </si>
  <si>
    <t>ORD02423</t>
  </si>
  <si>
    <t>ORD02424</t>
  </si>
  <si>
    <t>CUST8229</t>
  </si>
  <si>
    <t>ORD02425</t>
  </si>
  <si>
    <t>ORD02426</t>
  </si>
  <si>
    <t>CUST4535</t>
  </si>
  <si>
    <t>ORD02427</t>
  </si>
  <si>
    <t>ORD02428</t>
  </si>
  <si>
    <t>CUST1171</t>
  </si>
  <si>
    <t>ORD02429</t>
  </si>
  <si>
    <t>ORD02430</t>
  </si>
  <si>
    <t>CUST2161</t>
  </si>
  <si>
    <t>ORD02431</t>
  </si>
  <si>
    <t>CUST9272</t>
  </si>
  <si>
    <t>ORD02432</t>
  </si>
  <si>
    <t>ORD02433</t>
  </si>
  <si>
    <t>CUST1703</t>
  </si>
  <si>
    <t>ORD02434</t>
  </si>
  <si>
    <t>CUST4909</t>
  </si>
  <si>
    <t>ORD02435</t>
  </si>
  <si>
    <t>CUST4066</t>
  </si>
  <si>
    <t>ORD02436</t>
  </si>
  <si>
    <t>ORD02437</t>
  </si>
  <si>
    <t>CUST3711</t>
  </si>
  <si>
    <t>ORD02438</t>
  </si>
  <si>
    <t>CUST6374</t>
  </si>
  <si>
    <t>ORD02439</t>
  </si>
  <si>
    <t>CUST3655</t>
  </si>
  <si>
    <t>ORD02440</t>
  </si>
  <si>
    <t>CUST1825</t>
  </si>
  <si>
    <t>ORD02441</t>
  </si>
  <si>
    <t>CUST1443</t>
  </si>
  <si>
    <t>ORD02442</t>
  </si>
  <si>
    <t>CUST6396</t>
  </si>
  <si>
    <t>ORD02443</t>
  </si>
  <si>
    <t>CUST7104</t>
  </si>
  <si>
    <t>ORD02444</t>
  </si>
  <si>
    <t>CUST1918</t>
  </si>
  <si>
    <t>ORD02445</t>
  </si>
  <si>
    <t>CUST4881</t>
  </si>
  <si>
    <t>ORD02446</t>
  </si>
  <si>
    <t>CUST6445</t>
  </si>
  <si>
    <t>ORD02447</t>
  </si>
  <si>
    <t>ORD02448</t>
  </si>
  <si>
    <t>ORD02449</t>
  </si>
  <si>
    <t>CUST6767</t>
  </si>
  <si>
    <t>ORD02450</t>
  </si>
  <si>
    <t>CUST7621</t>
  </si>
  <si>
    <t>ORD02451</t>
  </si>
  <si>
    <t>ORD02452</t>
  </si>
  <si>
    <t>CUST1759</t>
  </si>
  <si>
    <t>ORD02453</t>
  </si>
  <si>
    <t>CUST9621</t>
  </si>
  <si>
    <t>ORD02454</t>
  </si>
  <si>
    <t>CUST6273</t>
  </si>
  <si>
    <t>ORD02455</t>
  </si>
  <si>
    <t>CUST6479</t>
  </si>
  <si>
    <t>ORD02456</t>
  </si>
  <si>
    <t>CUST5041</t>
  </si>
  <si>
    <t>ORD02457</t>
  </si>
  <si>
    <t>ORD02458</t>
  </si>
  <si>
    <t>CUST8142</t>
  </si>
  <si>
    <t>ORD02459</t>
  </si>
  <si>
    <t>CUST7931</t>
  </si>
  <si>
    <t>ORD02460</t>
  </si>
  <si>
    <t>CUST8849</t>
  </si>
  <si>
    <t>ORD02461</t>
  </si>
  <si>
    <t>CUST5370</t>
  </si>
  <si>
    <t>ORD02462</t>
  </si>
  <si>
    <t>CUST8632</t>
  </si>
  <si>
    <t>ORD02463</t>
  </si>
  <si>
    <t>ORD02464</t>
  </si>
  <si>
    <t>ORD02465</t>
  </si>
  <si>
    <t>ORD02466</t>
  </si>
  <si>
    <t>CUST7658</t>
  </si>
  <si>
    <t>ORD02467</t>
  </si>
  <si>
    <t>CUST1665</t>
  </si>
  <si>
    <t>ORD02468</t>
  </si>
  <si>
    <t>ORD02469</t>
  </si>
  <si>
    <t>ORD02470</t>
  </si>
  <si>
    <t>CUST4355</t>
  </si>
  <si>
    <t>ORD02471</t>
  </si>
  <si>
    <t>ORD02472</t>
  </si>
  <si>
    <t>CUST3398</t>
  </si>
  <si>
    <t>ORD02473</t>
  </si>
  <si>
    <t>CUST1642</t>
  </si>
  <si>
    <t>ORD02474</t>
  </si>
  <si>
    <t>CUST8549</t>
  </si>
  <si>
    <t>ORD02475</t>
  </si>
  <si>
    <t>CUST1521</t>
  </si>
  <si>
    <t>ORD02476</t>
  </si>
  <si>
    <t>CUST2482</t>
  </si>
  <si>
    <t>ORD02477</t>
  </si>
  <si>
    <t>CUST5716</t>
  </si>
  <si>
    <t>ORD02478</t>
  </si>
  <si>
    <t>CUST9736</t>
  </si>
  <si>
    <t>ORD02479</t>
  </si>
  <si>
    <t>ORD02480</t>
  </si>
  <si>
    <t>ORD02481</t>
  </si>
  <si>
    <t>ORD02482</t>
  </si>
  <si>
    <t>CUST7615</t>
  </si>
  <si>
    <t>ORD02483</t>
  </si>
  <si>
    <t>CUST5959</t>
  </si>
  <si>
    <t>ORD02484</t>
  </si>
  <si>
    <t>CUST1881</t>
  </si>
  <si>
    <t>ORD02485</t>
  </si>
  <si>
    <t>CUST1158</t>
  </si>
  <si>
    <t>ORD02486</t>
  </si>
  <si>
    <t>CUST8514</t>
  </si>
  <si>
    <t>ORD02487</t>
  </si>
  <si>
    <t>CUST8803</t>
  </si>
  <si>
    <t>ORD02488</t>
  </si>
  <si>
    <t>CUST4283</t>
  </si>
  <si>
    <t>ORD02489</t>
  </si>
  <si>
    <t>ORD02490</t>
  </si>
  <si>
    <t>ORD02491</t>
  </si>
  <si>
    <t>CUST8812</t>
  </si>
  <si>
    <t>ORD02492</t>
  </si>
  <si>
    <t>CUST2945</t>
  </si>
  <si>
    <t>ORD02493</t>
  </si>
  <si>
    <t>ORD02494</t>
  </si>
  <si>
    <t>CUST4319</t>
  </si>
  <si>
    <t>ORD02495</t>
  </si>
  <si>
    <t>CUST4420</t>
  </si>
  <si>
    <t>ORD02496</t>
  </si>
  <si>
    <t>ORD02497</t>
  </si>
  <si>
    <t>ORD02498</t>
  </si>
  <si>
    <t>CUST1465</t>
  </si>
  <si>
    <t>ORD02499</t>
  </si>
  <si>
    <t>CUST5536</t>
  </si>
  <si>
    <t>ORD02500</t>
  </si>
  <si>
    <t>CUST1303</t>
  </si>
  <si>
    <t>ORD02501</t>
  </si>
  <si>
    <t>CUST9340</t>
  </si>
  <si>
    <t>ORD02502</t>
  </si>
  <si>
    <t>CUST9287</t>
  </si>
  <si>
    <t>ORD02503</t>
  </si>
  <si>
    <t>ORD02504</t>
  </si>
  <si>
    <t>CUST5905</t>
  </si>
  <si>
    <t>ORD02505</t>
  </si>
  <si>
    <t>CUST6950</t>
  </si>
  <si>
    <t>ORD02506</t>
  </si>
  <si>
    <t>CUST6777</t>
  </si>
  <si>
    <t>ORD02507</t>
  </si>
  <si>
    <t>CUST7018</t>
  </si>
  <si>
    <t>ORD02508</t>
  </si>
  <si>
    <t>ORD02509</t>
  </si>
  <si>
    <t>CUST2440</t>
  </si>
  <si>
    <t>ORD02510</t>
  </si>
  <si>
    <t>CUST5996</t>
  </si>
  <si>
    <t>ORD02511</t>
  </si>
  <si>
    <t>CUST3945</t>
  </si>
  <si>
    <t>ORD02512</t>
  </si>
  <si>
    <t>CUST9792</t>
  </si>
  <si>
    <t>ORD02513</t>
  </si>
  <si>
    <t>CUST3218</t>
  </si>
  <si>
    <t>ORD02514</t>
  </si>
  <si>
    <t>CUST1143</t>
  </si>
  <si>
    <t>ORD02515</t>
  </si>
  <si>
    <t>CUST9062</t>
  </si>
  <si>
    <t>ORD02516</t>
  </si>
  <si>
    <t>CUST7984</t>
  </si>
  <si>
    <t>ORD02517</t>
  </si>
  <si>
    <t>CUST1944</t>
  </si>
  <si>
    <t>ORD02518</t>
  </si>
  <si>
    <t>ORD02519</t>
  </si>
  <si>
    <t>CUST2089</t>
  </si>
  <si>
    <t>ORD02520</t>
  </si>
  <si>
    <t>CUST4759</t>
  </si>
  <si>
    <t>ORD02521</t>
  </si>
  <si>
    <t>CUST3567</t>
  </si>
  <si>
    <t>ORD02522</t>
  </si>
  <si>
    <t>CUST3010</t>
  </si>
  <si>
    <t>ORD02523</t>
  </si>
  <si>
    <t>ORD02524</t>
  </si>
  <si>
    <t>ORD02525</t>
  </si>
  <si>
    <t>ORD02526</t>
  </si>
  <si>
    <t>CUST8380</t>
  </si>
  <si>
    <t>ORD02527</t>
  </si>
  <si>
    <t>CUST9888</t>
  </si>
  <si>
    <t>ORD02528</t>
  </si>
  <si>
    <t>CUST1637</t>
  </si>
  <si>
    <t>ORD02529</t>
  </si>
  <si>
    <t>CUST9367</t>
  </si>
  <si>
    <t>ORD02530</t>
  </si>
  <si>
    <t>CUST1702</t>
  </si>
  <si>
    <t>ORD02531</t>
  </si>
  <si>
    <t>CUST2149</t>
  </si>
  <si>
    <t>ORD02532</t>
  </si>
  <si>
    <t>CUST1309</t>
  </si>
  <si>
    <t>ORD02533</t>
  </si>
  <si>
    <t>CUST6766</t>
  </si>
  <si>
    <t>ORD02534</t>
  </si>
  <si>
    <t>CUST5865</t>
  </si>
  <si>
    <t>ORD02535</t>
  </si>
  <si>
    <t>CUST7412</t>
  </si>
  <si>
    <t>ORD02536</t>
  </si>
  <si>
    <t>CUST8835</t>
  </si>
  <si>
    <t>ORD02537</t>
  </si>
  <si>
    <t>CUST4046</t>
  </si>
  <si>
    <t>ORD02538</t>
  </si>
  <si>
    <t>ORD02539</t>
  </si>
  <si>
    <t>CUST1763</t>
  </si>
  <si>
    <t>ORD02540</t>
  </si>
  <si>
    <t>CUST7324</t>
  </si>
  <si>
    <t>ORD02541</t>
  </si>
  <si>
    <t>CUST4285</t>
  </si>
  <si>
    <t>ORD02542</t>
  </si>
  <si>
    <t>CUST8433</t>
  </si>
  <si>
    <t>ORD02543</t>
  </si>
  <si>
    <t>CUST1497</t>
  </si>
  <si>
    <t>ORD02544</t>
  </si>
  <si>
    <t>CUST1131</t>
  </si>
  <si>
    <t>ORD02545</t>
  </si>
  <si>
    <t>CUST9221</t>
  </si>
  <si>
    <t>ORD02546</t>
  </si>
  <si>
    <t>ORD02547</t>
  </si>
  <si>
    <t>CUST4574</t>
  </si>
  <si>
    <t>ORD02548</t>
  </si>
  <si>
    <t>CUST4791</t>
  </si>
  <si>
    <t>ORD02549</t>
  </si>
  <si>
    <t>CUST5473</t>
  </si>
  <si>
    <t>ORD02550</t>
  </si>
  <si>
    <t>CUST2186</t>
  </si>
  <si>
    <t>ORD02551</t>
  </si>
  <si>
    <t>CUST6415</t>
  </si>
  <si>
    <t>ORD02552</t>
  </si>
  <si>
    <t>CUST7724</t>
  </si>
  <si>
    <t>ORD02553</t>
  </si>
  <si>
    <t>CUST4524</t>
  </si>
  <si>
    <t>ORD02554</t>
  </si>
  <si>
    <t>CUST9596</t>
  </si>
  <si>
    <t>ORD02555</t>
  </si>
  <si>
    <t>CUST5107</t>
  </si>
  <si>
    <t>ORD02556</t>
  </si>
  <si>
    <t>CUST8601</t>
  </si>
  <si>
    <t>ORD02557</t>
  </si>
  <si>
    <t>CUST5862</t>
  </si>
  <si>
    <t>ORD02558</t>
  </si>
  <si>
    <t>CUST9713</t>
  </si>
  <si>
    <t>ORD02559</t>
  </si>
  <si>
    <t>ORD02560</t>
  </si>
  <si>
    <t>ORD02561</t>
  </si>
  <si>
    <t>CUST2612</t>
  </si>
  <si>
    <t>ORD02562</t>
  </si>
  <si>
    <t>CUST1824</t>
  </si>
  <si>
    <t>ORD02563</t>
  </si>
  <si>
    <t>CUST6299</t>
  </si>
  <si>
    <t>ORD02564</t>
  </si>
  <si>
    <t>CUST4360</t>
  </si>
  <si>
    <t>ORD02565</t>
  </si>
  <si>
    <t>CUST9968</t>
  </si>
  <si>
    <t>ORD02566</t>
  </si>
  <si>
    <t>CUST6803</t>
  </si>
  <si>
    <t>ORD02567</t>
  </si>
  <si>
    <t>CUST9722</t>
  </si>
  <si>
    <t>ORD02568</t>
  </si>
  <si>
    <t>CUST8965</t>
  </si>
  <si>
    <t>ORD02569</t>
  </si>
  <si>
    <t>CUST2491</t>
  </si>
  <si>
    <t>ORD02570</t>
  </si>
  <si>
    <t>CUST1590</t>
  </si>
  <si>
    <t>ORD02571</t>
  </si>
  <si>
    <t>CUST3708</t>
  </si>
  <si>
    <t>ORD02572</t>
  </si>
  <si>
    <t>CUST2497</t>
  </si>
  <si>
    <t>ORD02573</t>
  </si>
  <si>
    <t>CUST2546</t>
  </si>
  <si>
    <t>ORD02574</t>
  </si>
  <si>
    <t>CUST2385</t>
  </si>
  <si>
    <t>ORD02575</t>
  </si>
  <si>
    <t>ORD02576</t>
  </si>
  <si>
    <t>CUST3882</t>
  </si>
  <si>
    <t>ORD02577</t>
  </si>
  <si>
    <t>ORD02578</t>
  </si>
  <si>
    <t>CUST3837</t>
  </si>
  <si>
    <t>ORD02579</t>
  </si>
  <si>
    <t>CUST6487</t>
  </si>
  <si>
    <t>ORD02580</t>
  </si>
  <si>
    <t>CUST7804</t>
  </si>
  <si>
    <t>ORD02581</t>
  </si>
  <si>
    <t>ORD02582</t>
  </si>
  <si>
    <t>CUST6409</t>
  </si>
  <si>
    <t>ORD02583</t>
  </si>
  <si>
    <t>ORD02584</t>
  </si>
  <si>
    <t>CUST7487</t>
  </si>
  <si>
    <t>ORD02585</t>
  </si>
  <si>
    <t>CUST9097</t>
  </si>
  <si>
    <t>ORD02586</t>
  </si>
  <si>
    <t>CUST2817</t>
  </si>
  <si>
    <t>ORD02587</t>
  </si>
  <si>
    <t>ORD02588</t>
  </si>
  <si>
    <t>ORD02589</t>
  </si>
  <si>
    <t>CUST1063</t>
  </si>
  <si>
    <t>ORD02590</t>
  </si>
  <si>
    <t>CUST9649</t>
  </si>
  <si>
    <t>ORD02591</t>
  </si>
  <si>
    <t>CUST7055</t>
  </si>
  <si>
    <t>ORD02592</t>
  </si>
  <si>
    <t>CUST7439</t>
  </si>
  <si>
    <t>ORD02593</t>
  </si>
  <si>
    <t>CUST2217</t>
  </si>
  <si>
    <t>ORD02594</t>
  </si>
  <si>
    <t>CUST3076</t>
  </si>
  <si>
    <t>ORD02595</t>
  </si>
  <si>
    <t>CUST5589</t>
  </si>
  <si>
    <t>ORD02596</t>
  </si>
  <si>
    <t>CUST5841</t>
  </si>
  <si>
    <t>ORD02597</t>
  </si>
  <si>
    <t>CUST2059</t>
  </si>
  <si>
    <t>ORD02598</t>
  </si>
  <si>
    <t>ORD02599</t>
  </si>
  <si>
    <t>ORD02600</t>
  </si>
  <si>
    <t>CUST6452</t>
  </si>
  <si>
    <t>ORD02601</t>
  </si>
  <si>
    <t>CUST2399</t>
  </si>
  <si>
    <t>ORD02602</t>
  </si>
  <si>
    <t>ORD02603</t>
  </si>
  <si>
    <t>CUST1336</t>
  </si>
  <si>
    <t>ORD02604</t>
  </si>
  <si>
    <t>CUST9204</t>
  </si>
  <si>
    <t>ORD02605</t>
  </si>
  <si>
    <t>CUST1973</t>
  </si>
  <si>
    <t>ORD02606</t>
  </si>
  <si>
    <t>CUST9738</t>
  </si>
  <si>
    <t>ORD02607</t>
  </si>
  <si>
    <t>CUST5098</t>
  </si>
  <si>
    <t>ORD02608</t>
  </si>
  <si>
    <t>CUST9938</t>
  </si>
  <si>
    <t>ORD02609</t>
  </si>
  <si>
    <t>CUST4444</t>
  </si>
  <si>
    <t>ORD02610</t>
  </si>
  <si>
    <t>CUST8253</t>
  </si>
  <si>
    <t>ORD02611</t>
  </si>
  <si>
    <t>CUST5668</t>
  </si>
  <si>
    <t>ORD02612</t>
  </si>
  <si>
    <t>ORD02613</t>
  </si>
  <si>
    <t>CUST5948</t>
  </si>
  <si>
    <t>ORD02614</t>
  </si>
  <si>
    <t>CUST1394</t>
  </si>
  <si>
    <t>ORD02615</t>
  </si>
  <si>
    <t>CUST1772</t>
  </si>
  <si>
    <t>ORD02616</t>
  </si>
  <si>
    <t>CUST2848</t>
  </si>
  <si>
    <t>ORD02617</t>
  </si>
  <si>
    <t>CUST2803</t>
  </si>
  <si>
    <t>ORD02618</t>
  </si>
  <si>
    <t>ORD02619</t>
  </si>
  <si>
    <t>CUST4754</t>
  </si>
  <si>
    <t>ORD02620</t>
  </si>
  <si>
    <t>ORD02621</t>
  </si>
  <si>
    <t>CUST5927</t>
  </si>
  <si>
    <t>ORD02622</t>
  </si>
  <si>
    <t>CUST6361</t>
  </si>
  <si>
    <t>ORD02623</t>
  </si>
  <si>
    <t>CUST7594</t>
  </si>
  <si>
    <t>ORD02624</t>
  </si>
  <si>
    <t>CUST5925</t>
  </si>
  <si>
    <t>ORD02625</t>
  </si>
  <si>
    <t>CUST8092</t>
  </si>
  <si>
    <t>ORD02626</t>
  </si>
  <si>
    <t>CUST8720</t>
  </si>
  <si>
    <t>ORD02627</t>
  </si>
  <si>
    <t>CUST3181</t>
  </si>
  <si>
    <t>ORD02628</t>
  </si>
  <si>
    <t>CUST2521</t>
  </si>
  <si>
    <t>ORD02629</t>
  </si>
  <si>
    <t>ORD02630</t>
  </si>
  <si>
    <t>ORD02631</t>
  </si>
  <si>
    <t>CUST7571</t>
  </si>
  <si>
    <t>ORD02632</t>
  </si>
  <si>
    <t>ORD02633</t>
  </si>
  <si>
    <t>ORD02634</t>
  </si>
  <si>
    <t>CUST4551</t>
  </si>
  <si>
    <t>ORD02635</t>
  </si>
  <si>
    <t>CUST4667</t>
  </si>
  <si>
    <t>ORD02636</t>
  </si>
  <si>
    <t>CUST9254</t>
  </si>
  <si>
    <t>ORD02637</t>
  </si>
  <si>
    <t>CUST3269</t>
  </si>
  <si>
    <t>ORD02638</t>
  </si>
  <si>
    <t>ORD02639</t>
  </si>
  <si>
    <t>CUST3755</t>
  </si>
  <si>
    <t>ORD02640</t>
  </si>
  <si>
    <t>CUST1721</t>
  </si>
  <si>
    <t>ORD02641</t>
  </si>
  <si>
    <t>ORD02642</t>
  </si>
  <si>
    <t>CUST2251</t>
  </si>
  <si>
    <t>ORD02643</t>
  </si>
  <si>
    <t>ORD02644</t>
  </si>
  <si>
    <t>ORD02645</t>
  </si>
  <si>
    <t>CUST9052</t>
  </si>
  <si>
    <t>ORD02646</t>
  </si>
  <si>
    <t>CUST2526</t>
  </si>
  <si>
    <t>ORD02647</t>
  </si>
  <si>
    <t>ORD02648</t>
  </si>
  <si>
    <t>CUST4646</t>
  </si>
  <si>
    <t>ORD02649</t>
  </si>
  <si>
    <t>CUST2896</t>
  </si>
  <si>
    <t>ORD02650</t>
  </si>
  <si>
    <t>CUST7997</t>
  </si>
  <si>
    <t>ORD02651</t>
  </si>
  <si>
    <t>ORD02652</t>
  </si>
  <si>
    <t>CUST3924</t>
  </si>
  <si>
    <t>ORD02653</t>
  </si>
  <si>
    <t>CUST5869</t>
  </si>
  <si>
    <t>ORD02654</t>
  </si>
  <si>
    <t>CUST6773</t>
  </si>
  <si>
    <t>ORD02655</t>
  </si>
  <si>
    <t>CUST3343</t>
  </si>
  <si>
    <t>ORD02656</t>
  </si>
  <si>
    <t>CUST4154</t>
  </si>
  <si>
    <t>ORD02657</t>
  </si>
  <si>
    <t>ORD02658</t>
  </si>
  <si>
    <t>CUST5253</t>
  </si>
  <si>
    <t>ORD02659</t>
  </si>
  <si>
    <t>CUST3372</t>
  </si>
  <si>
    <t>ORD02660</t>
  </si>
  <si>
    <t>ORD02661</t>
  </si>
  <si>
    <t>CUST5506</t>
  </si>
  <si>
    <t>ORD02662</t>
  </si>
  <si>
    <t>CUST6196</t>
  </si>
  <si>
    <t>ORD02663</t>
  </si>
  <si>
    <t>CUST2384</t>
  </si>
  <si>
    <t>ORD02664</t>
  </si>
  <si>
    <t>CUST7605</t>
  </si>
  <si>
    <t>ORD02665</t>
  </si>
  <si>
    <t>CUST1997</t>
  </si>
  <si>
    <t>ORD02666</t>
  </si>
  <si>
    <t>CUST2679</t>
  </si>
  <si>
    <t>ORD02667</t>
  </si>
  <si>
    <t>CUST7821</t>
  </si>
  <si>
    <t>ORD02668</t>
  </si>
  <si>
    <t>ORD02669</t>
  </si>
  <si>
    <t>ORD02670</t>
  </si>
  <si>
    <t>CUST3401</t>
  </si>
  <si>
    <t>ORD02671</t>
  </si>
  <si>
    <t>CUST6280</t>
  </si>
  <si>
    <t>ORD02672</t>
  </si>
  <si>
    <t>CUST9635</t>
  </si>
  <si>
    <t>ORD02673</t>
  </si>
  <si>
    <t>CUST6158</t>
  </si>
  <si>
    <t>ORD02674</t>
  </si>
  <si>
    <t>CUST6399</t>
  </si>
  <si>
    <t>ORD02675</t>
  </si>
  <si>
    <t>CUST9503</t>
  </si>
  <si>
    <t>ORD02676</t>
  </si>
  <si>
    <t>CUST2841</t>
  </si>
  <si>
    <t>ORD02677</t>
  </si>
  <si>
    <t>CUST6298</t>
  </si>
  <si>
    <t>ORD02678</t>
  </si>
  <si>
    <t>ORD02679</t>
  </si>
  <si>
    <t>CUST5004</t>
  </si>
  <si>
    <t>ORD02680</t>
  </si>
  <si>
    <t>CUST8066</t>
  </si>
  <si>
    <t>ORD02681</t>
  </si>
  <si>
    <t>CUST4700</t>
  </si>
  <si>
    <t>ORD02682</t>
  </si>
  <si>
    <t>CUST3673</t>
  </si>
  <si>
    <t>ORD02683</t>
  </si>
  <si>
    <t>ORD02684</t>
  </si>
  <si>
    <t>CUST5130</t>
  </si>
  <si>
    <t>ORD02685</t>
  </si>
  <si>
    <t>ORD02686</t>
  </si>
  <si>
    <t>ORD02687</t>
  </si>
  <si>
    <t>ORD02688</t>
  </si>
  <si>
    <t>CUST5124</t>
  </si>
  <si>
    <t>ORD02689</t>
  </si>
  <si>
    <t>ORD02690</t>
  </si>
  <si>
    <t>CUST1863</t>
  </si>
  <si>
    <t>ORD02691</t>
  </si>
  <si>
    <t>CUST3682</t>
  </si>
  <si>
    <t>ORD02692</t>
  </si>
  <si>
    <t>CUST2872</t>
  </si>
  <si>
    <t>ORD02693</t>
  </si>
  <si>
    <t>CUST8189</t>
  </si>
  <si>
    <t>ORD02694</t>
  </si>
  <si>
    <t>CUST6386</t>
  </si>
  <si>
    <t>ORD02695</t>
  </si>
  <si>
    <t>ORD02696</t>
  </si>
  <si>
    <t>ORD02697</t>
  </si>
  <si>
    <t>CUST9552</t>
  </si>
  <si>
    <t>ORD02698</t>
  </si>
  <si>
    <t>CUST3453</t>
  </si>
  <si>
    <t>ORD02699</t>
  </si>
  <si>
    <t>CUST9772</t>
  </si>
  <si>
    <t>ORD02700</t>
  </si>
  <si>
    <t>CUST3853</t>
  </si>
  <si>
    <t>ORD02701</t>
  </si>
  <si>
    <t>CUST7829</t>
  </si>
  <si>
    <t>ORD02702</t>
  </si>
  <si>
    <t>CUST9391</t>
  </si>
  <si>
    <t>ORD02703</t>
  </si>
  <si>
    <t>CUST4075</t>
  </si>
  <si>
    <t>ORD02704</t>
  </si>
  <si>
    <t>CUST3692</t>
  </si>
  <si>
    <t>ORD02705</t>
  </si>
  <si>
    <t>CUST6025</t>
  </si>
  <si>
    <t>ORD02706</t>
  </si>
  <si>
    <t>CUST4835</t>
  </si>
  <si>
    <t>ORD02707</t>
  </si>
  <si>
    <t>ORD02708</t>
  </si>
  <si>
    <t>CUST2043</t>
  </si>
  <si>
    <t>ORD02709</t>
  </si>
  <si>
    <t>CUST8332</t>
  </si>
  <si>
    <t>ORD02710</t>
  </si>
  <si>
    <t>CUST2877</t>
  </si>
  <si>
    <t>ORD02711</t>
  </si>
  <si>
    <t>CUST1794</t>
  </si>
  <si>
    <t>ORD02712</t>
  </si>
  <si>
    <t>ORD02713</t>
  </si>
  <si>
    <t>CUST5237</t>
  </si>
  <si>
    <t>ORD02714</t>
  </si>
  <si>
    <t>CUST1464</t>
  </si>
  <si>
    <t>ORD02715</t>
  </si>
  <si>
    <t>CUST8450</t>
  </si>
  <si>
    <t>ORD02716</t>
  </si>
  <si>
    <t>CUST7627</t>
  </si>
  <si>
    <t>ORD02717</t>
  </si>
  <si>
    <t>CUST4980</t>
  </si>
  <si>
    <t>ORD02718</t>
  </si>
  <si>
    <t>ORD02719</t>
  </si>
  <si>
    <t>ORD02720</t>
  </si>
  <si>
    <t>CUST8182</t>
  </si>
  <si>
    <t>ORD02721</t>
  </si>
  <si>
    <t>ORD02722</t>
  </si>
  <si>
    <t>CUST3324</t>
  </si>
  <si>
    <t>ORD02723</t>
  </si>
  <si>
    <t>CUST1362</t>
  </si>
  <si>
    <t>ORD02724</t>
  </si>
  <si>
    <t>CUST6349</t>
  </si>
  <si>
    <t>ORD02725</t>
  </si>
  <si>
    <t>ORD02726</t>
  </si>
  <si>
    <t>CUST2003</t>
  </si>
  <si>
    <t>ORD02727</t>
  </si>
  <si>
    <t>CUST7583</t>
  </si>
  <si>
    <t>ORD02728</t>
  </si>
  <si>
    <t>ORD02729</t>
  </si>
  <si>
    <t>CUST6051</t>
  </si>
  <si>
    <t>ORD02730</t>
  </si>
  <si>
    <t>CUST7851</t>
  </si>
  <si>
    <t>ORD02731</t>
  </si>
  <si>
    <t>CUST1805</t>
  </si>
  <si>
    <t>ORD02732</t>
  </si>
  <si>
    <t>ORD02733</t>
  </si>
  <si>
    <t>ORD02734</t>
  </si>
  <si>
    <t>CUST1559</t>
  </si>
  <si>
    <t>ORD02735</t>
  </si>
  <si>
    <t>CUST1078</t>
  </si>
  <si>
    <t>ORD02736</t>
  </si>
  <si>
    <t>CUST3072</t>
  </si>
  <si>
    <t>ORD02737</t>
  </si>
  <si>
    <t>CUST2484</t>
  </si>
  <si>
    <t>ORD02738</t>
  </si>
  <si>
    <t>CUST6497</t>
  </si>
  <si>
    <t>ORD02739</t>
  </si>
  <si>
    <t>CUST7601</t>
  </si>
  <si>
    <t>ORD02740</t>
  </si>
  <si>
    <t>ORD02741</t>
  </si>
  <si>
    <t>CUST7238</t>
  </si>
  <si>
    <t>ORD02742</t>
  </si>
  <si>
    <t>CUST9559</t>
  </si>
  <si>
    <t>ORD02743</t>
  </si>
  <si>
    <t>CUST6674</t>
  </si>
  <si>
    <t>ORD02744</t>
  </si>
  <si>
    <t>ORD02745</t>
  </si>
  <si>
    <t>CUST2395</t>
  </si>
  <si>
    <t>ORD02746</t>
  </si>
  <si>
    <t>CUST8336</t>
  </si>
  <si>
    <t>ORD02747</t>
  </si>
  <si>
    <t>ORD02748</t>
  </si>
  <si>
    <t>CUST6422</t>
  </si>
  <si>
    <t>ORD02749</t>
  </si>
  <si>
    <t>CUST2180</t>
  </si>
  <si>
    <t>ORD02750</t>
  </si>
  <si>
    <t>CUST5721</t>
  </si>
  <si>
    <t>ORD02751</t>
  </si>
  <si>
    <t>CUST4925</t>
  </si>
  <si>
    <t>ORD02752</t>
  </si>
  <si>
    <t>CUST9172</t>
  </si>
  <si>
    <t>ORD02753</t>
  </si>
  <si>
    <t>CUST1292</t>
  </si>
  <si>
    <t>ORD02754</t>
  </si>
  <si>
    <t>CUST5860</t>
  </si>
  <si>
    <t>ORD02755</t>
  </si>
  <si>
    <t>ORD02756</t>
  </si>
  <si>
    <t>CUST1106</t>
  </si>
  <si>
    <t>ORD02757</t>
  </si>
  <si>
    <t>CUST7408</t>
  </si>
  <si>
    <t>ORD02758</t>
  </si>
  <si>
    <t>CUST1895</t>
  </si>
  <si>
    <t>ORD02759</t>
  </si>
  <si>
    <t>CUST6419</t>
  </si>
  <si>
    <t>ORD02760</t>
  </si>
  <si>
    <t>CUST2301</t>
  </si>
  <si>
    <t>ORD02761</t>
  </si>
  <si>
    <t>ORD02762</t>
  </si>
  <si>
    <t>CUST7291</t>
  </si>
  <si>
    <t>ORD02763</t>
  </si>
  <si>
    <t>CUST4833</t>
  </si>
  <si>
    <t>ORD02764</t>
  </si>
  <si>
    <t>ORD02765</t>
  </si>
  <si>
    <t>CUST7618</t>
  </si>
  <si>
    <t>ORD02766</t>
  </si>
  <si>
    <t>CUST9539</t>
  </si>
  <si>
    <t>ORD02767</t>
  </si>
  <si>
    <t>CUST2351</t>
  </si>
  <si>
    <t>ORD02768</t>
  </si>
  <si>
    <t>ORD02769</t>
  </si>
  <si>
    <t>CUST2022</t>
  </si>
  <si>
    <t>ORD02770</t>
  </si>
  <si>
    <t>ORD02771</t>
  </si>
  <si>
    <t>CUST3318</t>
  </si>
  <si>
    <t>ORD02772</t>
  </si>
  <si>
    <t>CUST8621</t>
  </si>
  <si>
    <t>ORD02773</t>
  </si>
  <si>
    <t>CUST9702</t>
  </si>
  <si>
    <t>ORD02774</t>
  </si>
  <si>
    <t>CUST2520</t>
  </si>
  <si>
    <t>ORD02775</t>
  </si>
  <si>
    <t>CUST2575</t>
  </si>
  <si>
    <t>ORD02776</t>
  </si>
  <si>
    <t>CUST7176</t>
  </si>
  <si>
    <t>ORD02777</t>
  </si>
  <si>
    <t>CUST7733</t>
  </si>
  <si>
    <t>ORD02778</t>
  </si>
  <si>
    <t>CUST8769</t>
  </si>
  <si>
    <t>ORD02779</t>
  </si>
  <si>
    <t>ORD02780</t>
  </si>
  <si>
    <t>CUST5748</t>
  </si>
  <si>
    <t>ORD02781</t>
  </si>
  <si>
    <t>CUST9984</t>
  </si>
  <si>
    <t>ORD02782</t>
  </si>
  <si>
    <t>CUST4414</t>
  </si>
  <si>
    <t>ORD02783</t>
  </si>
  <si>
    <t>CUST6283</t>
  </si>
  <si>
    <t>ORD02784</t>
  </si>
  <si>
    <t>CUST6465</t>
  </si>
  <si>
    <t>ORD02785</t>
  </si>
  <si>
    <t>CUST6069</t>
  </si>
  <si>
    <t>ORD02786</t>
  </si>
  <si>
    <t>ORD02787</t>
  </si>
  <si>
    <t>CUST5870</t>
  </si>
  <si>
    <t>ORD02788</t>
  </si>
  <si>
    <t>ORD02789</t>
  </si>
  <si>
    <t>ORD02790</t>
  </si>
  <si>
    <t>CUST1005</t>
  </si>
  <si>
    <t>ORD02791</t>
  </si>
  <si>
    <t>ORD02792</t>
  </si>
  <si>
    <t>ORD02793</t>
  </si>
  <si>
    <t>CUST8381</t>
  </si>
  <si>
    <t>ORD02794</t>
  </si>
  <si>
    <t>ORD02795</t>
  </si>
  <si>
    <t>CUST9159</t>
  </si>
  <si>
    <t>ORD02796</t>
  </si>
  <si>
    <t>CUST8155</t>
  </si>
  <si>
    <t>ORD02797</t>
  </si>
  <si>
    <t>CUST1791</t>
  </si>
  <si>
    <t>ORD02798</t>
  </si>
  <si>
    <t>ORD02799</t>
  </si>
  <si>
    <t>CUST2659</t>
  </si>
  <si>
    <t>ORD02800</t>
  </si>
  <si>
    <t>CUST5270</t>
  </si>
  <si>
    <t>ORD02801</t>
  </si>
  <si>
    <t>ORD02802</t>
  </si>
  <si>
    <t>CUST6142</t>
  </si>
  <si>
    <t>ORD02803</t>
  </si>
  <si>
    <t>ORD02804</t>
  </si>
  <si>
    <t>CUST8933</t>
  </si>
  <si>
    <t>ORD02805</t>
  </si>
  <si>
    <t>CUST7211</t>
  </si>
  <si>
    <t>ORD02806</t>
  </si>
  <si>
    <t>CUST4021</t>
  </si>
  <si>
    <t>ORD02807</t>
  </si>
  <si>
    <t>CUST4447</t>
  </si>
  <si>
    <t>ORD02808</t>
  </si>
  <si>
    <t>CUST2935</t>
  </si>
  <si>
    <t>ORD02809</t>
  </si>
  <si>
    <t>CUST9545</t>
  </si>
  <si>
    <t>ORD02810</t>
  </si>
  <si>
    <t>ORD02811</t>
  </si>
  <si>
    <t>CUST5204</t>
  </si>
  <si>
    <t>ORD02812</t>
  </si>
  <si>
    <t>ORD02813</t>
  </si>
  <si>
    <t>CUST9382</t>
  </si>
  <si>
    <t>ORD02814</t>
  </si>
  <si>
    <t>CUST4238</t>
  </si>
  <si>
    <t>ORD02815</t>
  </si>
  <si>
    <t>ORD02816</t>
  </si>
  <si>
    <t>ORD02817</t>
  </si>
  <si>
    <t>ORD02818</t>
  </si>
  <si>
    <t>CUST5856</t>
  </si>
  <si>
    <t>ORD02819</t>
  </si>
  <si>
    <t>CUST2706</t>
  </si>
  <si>
    <t>ORD02820</t>
  </si>
  <si>
    <t>CUST7825</t>
  </si>
  <si>
    <t>ORD02821</t>
  </si>
  <si>
    <t>CUST7194</t>
  </si>
  <si>
    <t>ORD02822</t>
  </si>
  <si>
    <t>CUST4546</t>
  </si>
  <si>
    <t>ORD02823</t>
  </si>
  <si>
    <t>CUST5374</t>
  </si>
  <si>
    <t>ORD02824</t>
  </si>
  <si>
    <t>CUST2592</t>
  </si>
  <si>
    <t>ORD02825</t>
  </si>
  <si>
    <t>ORD02826</t>
  </si>
  <si>
    <t>ORD02827</t>
  </si>
  <si>
    <t>ORD02828</t>
  </si>
  <si>
    <t>ORD02829</t>
  </si>
  <si>
    <t>CUST7030</t>
  </si>
  <si>
    <t>ORD02830</t>
  </si>
  <si>
    <t>CUST6951</t>
  </si>
  <si>
    <t>ORD02831</t>
  </si>
  <si>
    <t>CUST8770</t>
  </si>
  <si>
    <t>ORD02832</t>
  </si>
  <si>
    <t>ORD02833</t>
  </si>
  <si>
    <t>CUST8188</t>
  </si>
  <si>
    <t>ORD02834</t>
  </si>
  <si>
    <t>ORD02835</t>
  </si>
  <si>
    <t>CUST7611</t>
  </si>
  <si>
    <t>ORD02836</t>
  </si>
  <si>
    <t>CUST6054</t>
  </si>
  <si>
    <t>ORD02837</t>
  </si>
  <si>
    <t>CUST2516</t>
  </si>
  <si>
    <t>ORD02838</t>
  </si>
  <si>
    <t>ORD02839</t>
  </si>
  <si>
    <t>CUST1800</t>
  </si>
  <si>
    <t>ORD02840</t>
  </si>
  <si>
    <t>CUST4495</t>
  </si>
  <si>
    <t>ORD02841</t>
  </si>
  <si>
    <t>CUST1981</t>
  </si>
  <si>
    <t>ORD02842</t>
  </si>
  <si>
    <t>CUST3126</t>
  </si>
  <si>
    <t>ORD02843</t>
  </si>
  <si>
    <t>CUST4322</t>
  </si>
  <si>
    <t>ORD02844</t>
  </si>
  <si>
    <t>CUST3861</t>
  </si>
  <si>
    <t>ORD02845</t>
  </si>
  <si>
    <t>ORD02846</t>
  </si>
  <si>
    <t>CUST4123</t>
  </si>
  <si>
    <t>ORD02847</t>
  </si>
  <si>
    <t>CUST5962</t>
  </si>
  <si>
    <t>ORD02848</t>
  </si>
  <si>
    <t>CUST2976</t>
  </si>
  <si>
    <t>ORD02849</t>
  </si>
  <si>
    <t>ORD02850</t>
  </si>
  <si>
    <t>ORD02851</t>
  </si>
  <si>
    <t>ORD02852</t>
  </si>
  <si>
    <t>ORD02853</t>
  </si>
  <si>
    <t>CUST2928</t>
  </si>
  <si>
    <t>ORD02854</t>
  </si>
  <si>
    <t>CUST9376</t>
  </si>
  <si>
    <t>ORD02855</t>
  </si>
  <si>
    <t>CUST6538</t>
  </si>
  <si>
    <t>ORD02856</t>
  </si>
  <si>
    <t>CUST6327</t>
  </si>
  <si>
    <t>ORD02857</t>
  </si>
  <si>
    <t>ORD02858</t>
  </si>
  <si>
    <t>ORD02859</t>
  </si>
  <si>
    <t>CUST9296</t>
  </si>
  <si>
    <t>ORD02860</t>
  </si>
  <si>
    <t>CUST4392</t>
  </si>
  <si>
    <t>ORD02861</t>
  </si>
  <si>
    <t>ORD02862</t>
  </si>
  <si>
    <t>CUST9024</t>
  </si>
  <si>
    <t>ORD02863</t>
  </si>
  <si>
    <t>CUST4657</t>
  </si>
  <si>
    <t>ORD02864</t>
  </si>
  <si>
    <t>ORD02865</t>
  </si>
  <si>
    <t>ORD02866</t>
  </si>
  <si>
    <t>ORD02867</t>
  </si>
  <si>
    <t>CUST5040</t>
  </si>
  <si>
    <t>ORD02868</t>
  </si>
  <si>
    <t>CUST5118</t>
  </si>
  <si>
    <t>ORD02869</t>
  </si>
  <si>
    <t>ORD02870</t>
  </si>
  <si>
    <t>CUST2107</t>
  </si>
  <si>
    <t>ORD02871</t>
  </si>
  <si>
    <t>CUST6400</t>
  </si>
  <si>
    <t>ORD02872</t>
  </si>
  <si>
    <t>ORD02873</t>
  </si>
  <si>
    <t>ORD02874</t>
  </si>
  <si>
    <t>CUST8157</t>
  </si>
  <si>
    <t>ORD02875</t>
  </si>
  <si>
    <t>CUST9806</t>
  </si>
  <si>
    <t>ORD02876</t>
  </si>
  <si>
    <t>ORD02877</t>
  </si>
  <si>
    <t>ORD02878</t>
  </si>
  <si>
    <t>ORD02879</t>
  </si>
  <si>
    <t>CUST6858</t>
  </si>
  <si>
    <t>ORD02880</t>
  </si>
  <si>
    <t>CUST7118</t>
  </si>
  <si>
    <t>ORD02881</t>
  </si>
  <si>
    <t>CUST3615</t>
  </si>
  <si>
    <t>ORD02882</t>
  </si>
  <si>
    <t>ORD02883</t>
  </si>
  <si>
    <t>CUST4260</t>
  </si>
  <si>
    <t>ORD02884</t>
  </si>
  <si>
    <t>ORD02885</t>
  </si>
  <si>
    <t>CUST9131</t>
  </si>
  <si>
    <t>ORD02886</t>
  </si>
  <si>
    <t>CUST6930</t>
  </si>
  <si>
    <t>ORD02887</t>
  </si>
  <si>
    <t>ORD02888</t>
  </si>
  <si>
    <t>CUST4034</t>
  </si>
  <si>
    <t>ORD02889</t>
  </si>
  <si>
    <t>CUST5407</t>
  </si>
  <si>
    <t>ORD02890</t>
  </si>
  <si>
    <t>CUST8611</t>
  </si>
  <si>
    <t>ORD02891</t>
  </si>
  <si>
    <t>CUST5297</t>
  </si>
  <si>
    <t>ORD02892</t>
  </si>
  <si>
    <t>CUST6008</t>
  </si>
  <si>
    <t>ORD02893</t>
  </si>
  <si>
    <t>ORD02894</t>
  </si>
  <si>
    <t>CUST4944</t>
  </si>
  <si>
    <t>ORD02895</t>
  </si>
  <si>
    <t>ORD02896</t>
  </si>
  <si>
    <t>CUST6761</t>
  </si>
  <si>
    <t>ORD02897</t>
  </si>
  <si>
    <t>CUST1804</t>
  </si>
  <si>
    <t>ORD02898</t>
  </si>
  <si>
    <t>CUST5238</t>
  </si>
  <si>
    <t>ORD02899</t>
  </si>
  <si>
    <t>ORD02900</t>
  </si>
  <si>
    <t>CUST5554</t>
  </si>
  <si>
    <t>ORD02901</t>
  </si>
  <si>
    <t>CUST6805</t>
  </si>
  <si>
    <t>ORD02902</t>
  </si>
  <si>
    <t>CUST8061</t>
  </si>
  <si>
    <t>ORD02903</t>
  </si>
  <si>
    <t>ORD02904</t>
  </si>
  <si>
    <t>CUST9509</t>
  </si>
  <si>
    <t>ORD02905</t>
  </si>
  <si>
    <t>ORD02906</t>
  </si>
  <si>
    <t>ORD02907</t>
  </si>
  <si>
    <t>ORD02908</t>
  </si>
  <si>
    <t>CUST9472</t>
  </si>
  <si>
    <t>ORD02909</t>
  </si>
  <si>
    <t>ORD02910</t>
  </si>
  <si>
    <t>CUST9383</t>
  </si>
  <si>
    <t>ORD02911</t>
  </si>
  <si>
    <t>CUST9498</t>
  </si>
  <si>
    <t>ORD02912</t>
  </si>
  <si>
    <t>ORD02913</t>
  </si>
  <si>
    <t>CUST2140</t>
  </si>
  <si>
    <t>ORD02914</t>
  </si>
  <si>
    <t>CUST3562</t>
  </si>
  <si>
    <t>ORD02915</t>
  </si>
  <si>
    <t>CUST7541</t>
  </si>
  <si>
    <t>ORD02916</t>
  </si>
  <si>
    <t>CUST1435</t>
  </si>
  <si>
    <t>ORD02917</t>
  </si>
  <si>
    <t>CUST2650</t>
  </si>
  <si>
    <t>ORD02918</t>
  </si>
  <si>
    <t>CUST6894</t>
  </si>
  <si>
    <t>ORD02919</t>
  </si>
  <si>
    <t>CUST4358</t>
  </si>
  <si>
    <t>ORD02920</t>
  </si>
  <si>
    <t>CUST3791</t>
  </si>
  <si>
    <t>ORD02921</t>
  </si>
  <si>
    <t>CUST9053</t>
  </si>
  <si>
    <t>ORD02922</t>
  </si>
  <si>
    <t>CUST9865</t>
  </si>
  <si>
    <t>ORD02923</t>
  </si>
  <si>
    <t>CUST8881</t>
  </si>
  <si>
    <t>ORD02924</t>
  </si>
  <si>
    <t>CUST9620</t>
  </si>
  <si>
    <t>ORD02925</t>
  </si>
  <si>
    <t>CUST4206</t>
  </si>
  <si>
    <t>ORD02926</t>
  </si>
  <si>
    <t>ORD02927</t>
  </si>
  <si>
    <t>CUST7642</t>
  </si>
  <si>
    <t>ORD02928</t>
  </si>
  <si>
    <t>ORD02929</t>
  </si>
  <si>
    <t>CUST6856</t>
  </si>
  <si>
    <t>ORD02930</t>
  </si>
  <si>
    <t>CUST5076</t>
  </si>
  <si>
    <t>ORD02931</t>
  </si>
  <si>
    <t>CUST3795</t>
  </si>
  <si>
    <t>ORD02932</t>
  </si>
  <si>
    <t>ORD02933</t>
  </si>
  <si>
    <t>CUST7953</t>
  </si>
  <si>
    <t>ORD02934</t>
  </si>
  <si>
    <t>CUST4076</t>
  </si>
  <si>
    <t>ORD02935</t>
  </si>
  <si>
    <t>CUST4004</t>
  </si>
  <si>
    <t>ORD02936</t>
  </si>
  <si>
    <t>CUST5039</t>
  </si>
  <si>
    <t>ORD02937</t>
  </si>
  <si>
    <t>CUST4307</t>
  </si>
  <si>
    <t>ORD02938</t>
  </si>
  <si>
    <t>CUST6902</t>
  </si>
  <si>
    <t>ORD02939</t>
  </si>
  <si>
    <t>CUST4055</t>
  </si>
  <si>
    <t>ORD02940</t>
  </si>
  <si>
    <t>CUST7373</t>
  </si>
  <si>
    <t>ORD02941</t>
  </si>
  <si>
    <t>CUST3471</t>
  </si>
  <si>
    <t>ORD02942</t>
  </si>
  <si>
    <t>CUST2281</t>
  </si>
  <si>
    <t>ORD02943</t>
  </si>
  <si>
    <t>CUST6667</t>
  </si>
  <si>
    <t>ORD02944</t>
  </si>
  <si>
    <t>ORD02945</t>
  </si>
  <si>
    <t>CUST5514</t>
  </si>
  <si>
    <t>ORD02946</t>
  </si>
  <si>
    <t>ORD02947</t>
  </si>
  <si>
    <t>ORD02948</t>
  </si>
  <si>
    <t>CUST9045</t>
  </si>
  <si>
    <t>ORD02949</t>
  </si>
  <si>
    <t>CUST8443</t>
  </si>
  <si>
    <t>ORD02950</t>
  </si>
  <si>
    <t>CUST4761</t>
  </si>
  <si>
    <t>ORD02951</t>
  </si>
  <si>
    <t>CUST1533</t>
  </si>
  <si>
    <t>ORD02952</t>
  </si>
  <si>
    <t>CUST8289</t>
  </si>
  <si>
    <t>ORD02953</t>
  </si>
  <si>
    <t>CUST3971</t>
  </si>
  <si>
    <t>ORD02954</t>
  </si>
  <si>
    <t>CUST3836</t>
  </si>
  <si>
    <t>ORD02955</t>
  </si>
  <si>
    <t>ORD02956</t>
  </si>
  <si>
    <t>ORD02957</t>
  </si>
  <si>
    <t>CUST6855</t>
  </si>
  <si>
    <t>ORD02958</t>
  </si>
  <si>
    <t>ORD02959</t>
  </si>
  <si>
    <t>CUST3686</t>
  </si>
  <si>
    <t>ORD02960</t>
  </si>
  <si>
    <t>CUST1578</t>
  </si>
  <si>
    <t>ORD02961</t>
  </si>
  <si>
    <t>CUST7321</t>
  </si>
  <si>
    <t>ORD02962</t>
  </si>
  <si>
    <t>CUST8414</t>
  </si>
  <si>
    <t>ORD02963</t>
  </si>
  <si>
    <t>CUST8726</t>
  </si>
  <si>
    <t>ORD02964</t>
  </si>
  <si>
    <t>ORD02965</t>
  </si>
  <si>
    <t>CUST4907</t>
  </si>
  <si>
    <t>ORD02966</t>
  </si>
  <si>
    <t>CUST8814</t>
  </si>
  <si>
    <t>ORD02967</t>
  </si>
  <si>
    <t>CUST7866</t>
  </si>
  <si>
    <t>ORD02968</t>
  </si>
  <si>
    <t>CUST1332</t>
  </si>
  <si>
    <t>ORD02969</t>
  </si>
  <si>
    <t>CUST7106</t>
  </si>
  <si>
    <t>ORD02970</t>
  </si>
  <si>
    <t>ORD02971</t>
  </si>
  <si>
    <t>CUST7820</t>
  </si>
  <si>
    <t>ORD02972</t>
  </si>
  <si>
    <t>ORD02973</t>
  </si>
  <si>
    <t>ORD02974</t>
  </si>
  <si>
    <t>ORD02975</t>
  </si>
  <si>
    <t>CUST3630</t>
  </si>
  <si>
    <t>ORD02976</t>
  </si>
  <si>
    <t>CUST4342</t>
  </si>
  <si>
    <t>ORD02977</t>
  </si>
  <si>
    <t>ORD02978</t>
  </si>
  <si>
    <t>ORD02979</t>
  </si>
  <si>
    <t>CUST5833</t>
  </si>
  <si>
    <t>ORD02980</t>
  </si>
  <si>
    <t>ORD02981</t>
  </si>
  <si>
    <t>CUST9076</t>
  </si>
  <si>
    <t>ORD02982</t>
  </si>
  <si>
    <t>CUST5468</t>
  </si>
  <si>
    <t>ORD02983</t>
  </si>
  <si>
    <t>CUST7247</t>
  </si>
  <si>
    <t>ORD02984</t>
  </si>
  <si>
    <t>CUST4324</t>
  </si>
  <si>
    <t>ORD02985</t>
  </si>
  <si>
    <t>CUST8789</t>
  </si>
  <si>
    <t>ORD02986</t>
  </si>
  <si>
    <t>CUST6007</t>
  </si>
  <si>
    <t>ORD02987</t>
  </si>
  <si>
    <t>CUST6637</t>
  </si>
  <si>
    <t>ORD02988</t>
  </si>
  <si>
    <t>ORD02989</t>
  </si>
  <si>
    <t>CUST6408</t>
  </si>
  <si>
    <t>ORD02990</t>
  </si>
  <si>
    <t>CUST7443</t>
  </si>
  <si>
    <t>ORD02991</t>
  </si>
  <si>
    <t>CUST1991</t>
  </si>
  <si>
    <t>ORD02992</t>
  </si>
  <si>
    <t>CUST9046</t>
  </si>
  <si>
    <t>ORD02993</t>
  </si>
  <si>
    <t>CUST1020</t>
  </si>
  <si>
    <t>ORD02994</t>
  </si>
  <si>
    <t>ORD02995</t>
  </si>
  <si>
    <t>CUST8457</t>
  </si>
  <si>
    <t>ORD02996</t>
  </si>
  <si>
    <t>ORD02997</t>
  </si>
  <si>
    <t>CUST9031</t>
  </si>
  <si>
    <t>ORD02998</t>
  </si>
  <si>
    <t>CUST6083</t>
  </si>
  <si>
    <t>ORD02999</t>
  </si>
  <si>
    <t>CUST9737</t>
  </si>
  <si>
    <t>ORD03000</t>
  </si>
  <si>
    <t>ORD03001</t>
  </si>
  <si>
    <t>ORD03002</t>
  </si>
  <si>
    <t>CUST9644</t>
  </si>
  <si>
    <t>ORD03003</t>
  </si>
  <si>
    <t>ORD03004</t>
  </si>
  <si>
    <t>CUST7827</t>
  </si>
  <si>
    <t>ORD03005</t>
  </si>
  <si>
    <t>CUST9277</t>
  </si>
  <si>
    <t>ORD03006</t>
  </si>
  <si>
    <t>CUST9191</t>
  </si>
  <si>
    <t>ORD03007</t>
  </si>
  <si>
    <t>ORD03008</t>
  </si>
  <si>
    <t>ORD03009</t>
  </si>
  <si>
    <t>CUST2438</t>
  </si>
  <si>
    <t>ORD03010</t>
  </si>
  <si>
    <t>CUST6977</t>
  </si>
  <si>
    <t>ORD03011</t>
  </si>
  <si>
    <t>CUST1085</t>
  </si>
  <si>
    <t>ORD03012</t>
  </si>
  <si>
    <t>CUST7447</t>
  </si>
  <si>
    <t>ORD03013</t>
  </si>
  <si>
    <t>ORD03014</t>
  </si>
  <si>
    <t>CUST6143</t>
  </si>
  <si>
    <t>ORD03015</t>
  </si>
  <si>
    <t>ORD03016</t>
  </si>
  <si>
    <t>CUST4781</t>
  </si>
  <si>
    <t>ORD03017</t>
  </si>
  <si>
    <t>ORD03018</t>
  </si>
  <si>
    <t>ORD03019</t>
  </si>
  <si>
    <t>CUST6297</t>
  </si>
  <si>
    <t>ORD03020</t>
  </si>
  <si>
    <t>CUST5697</t>
  </si>
  <si>
    <t>ORD03021</t>
  </si>
  <si>
    <t>CUST8852</t>
  </si>
  <si>
    <t>ORD03022</t>
  </si>
  <si>
    <t>ORD03023</t>
  </si>
  <si>
    <t>ORD03024</t>
  </si>
  <si>
    <t>CUST5062</t>
  </si>
  <si>
    <t>ORD03025</t>
  </si>
  <si>
    <t>CUST4333</t>
  </si>
  <si>
    <t>ORD03026</t>
  </si>
  <si>
    <t>CUST1511</t>
  </si>
  <si>
    <t>ORD03027</t>
  </si>
  <si>
    <t>ORD03028</t>
  </si>
  <si>
    <t>ORD03029</t>
  </si>
  <si>
    <t>CUST3807</t>
  </si>
  <si>
    <t>ORD03030</t>
  </si>
  <si>
    <t>ORD03031</t>
  </si>
  <si>
    <t>ORD03032</t>
  </si>
  <si>
    <t>CUST8478</t>
  </si>
  <si>
    <t>ORD03033</t>
  </si>
  <si>
    <t>CUST4613</t>
  </si>
  <si>
    <t>ORD03034</t>
  </si>
  <si>
    <t>ORD03035</t>
  </si>
  <si>
    <t>CUST5029</t>
  </si>
  <si>
    <t>ORD03036</t>
  </si>
  <si>
    <t>ORD03037</t>
  </si>
  <si>
    <t>CUST5145</t>
  </si>
  <si>
    <t>ORD03038</t>
  </si>
  <si>
    <t>ORD03039</t>
  </si>
  <si>
    <t>ORD03040</t>
  </si>
  <si>
    <t>CUST8681</t>
  </si>
  <si>
    <t>ORD03041</t>
  </si>
  <si>
    <t>CUST6311</t>
  </si>
  <si>
    <t>ORD03042</t>
  </si>
  <si>
    <t>CUST1987</t>
  </si>
  <si>
    <t>ORD03043</t>
  </si>
  <si>
    <t>CUST1868</t>
  </si>
  <si>
    <t>ORD03044</t>
  </si>
  <si>
    <t>ORD03045</t>
  </si>
  <si>
    <t>CUST6200</t>
  </si>
  <si>
    <t>ORD03046</t>
  </si>
  <si>
    <t>ORD03047</t>
  </si>
  <si>
    <t>CUST6362</t>
  </si>
  <si>
    <t>ORD03048</t>
  </si>
  <si>
    <t>CUST9493</t>
  </si>
  <si>
    <t>ORD03049</t>
  </si>
  <si>
    <t>CUST9508</t>
  </si>
  <si>
    <t>ORD03050</t>
  </si>
  <si>
    <t>CUST8518</t>
  </si>
  <si>
    <t>ORD03051</t>
  </si>
  <si>
    <t>CUST9523</t>
  </si>
  <si>
    <t>ORD03052</t>
  </si>
  <si>
    <t>CUST4266</t>
  </si>
  <si>
    <t>ORD03053</t>
  </si>
  <si>
    <t>ORD03054</t>
  </si>
  <si>
    <t>ORD03055</t>
  </si>
  <si>
    <t>CUST1926</t>
  </si>
  <si>
    <t>ORD03056</t>
  </si>
  <si>
    <t>CUST8402</t>
  </si>
  <si>
    <t>ORD03057</t>
  </si>
  <si>
    <t>CUST6581</t>
  </si>
  <si>
    <t>ORD03058</t>
  </si>
  <si>
    <t>CUST9753</t>
  </si>
  <si>
    <t>ORD03059</t>
  </si>
  <si>
    <t>CUST7192</t>
  </si>
  <si>
    <t>ORD03060</t>
  </si>
  <si>
    <t>ORD03061</t>
  </si>
  <si>
    <t>CUST5885</t>
  </si>
  <si>
    <t>ORD03062</t>
  </si>
  <si>
    <t>CUST2496</t>
  </si>
  <si>
    <t>ORD03063</t>
  </si>
  <si>
    <t>CUST1914</t>
  </si>
  <si>
    <t>ORD03064</t>
  </si>
  <si>
    <t>CUST4069</t>
  </si>
  <si>
    <t>ORD03065</t>
  </si>
  <si>
    <t>CUST5476</t>
  </si>
  <si>
    <t>ORD03066</t>
  </si>
  <si>
    <t>CUST1455</t>
  </si>
  <si>
    <t>ORD03067</t>
  </si>
  <si>
    <t>CUST8310</t>
  </si>
  <si>
    <t>ORD03068</t>
  </si>
  <si>
    <t>CUST9070</t>
  </si>
  <si>
    <t>ORD03069</t>
  </si>
  <si>
    <t>ORD03070</t>
  </si>
  <si>
    <t>ORD03071</t>
  </si>
  <si>
    <t>CUST4412</t>
  </si>
  <si>
    <t>ORD03072</t>
  </si>
  <si>
    <t>CUST9499</t>
  </si>
  <si>
    <t>ORD03073</t>
  </si>
  <si>
    <t>CUST8868</t>
  </si>
  <si>
    <t>ORD03074</t>
  </si>
  <si>
    <t>CUST6821</t>
  </si>
  <si>
    <t>ORD03075</t>
  </si>
  <si>
    <t>CUST8121</t>
  </si>
  <si>
    <t>ORD03076</t>
  </si>
  <si>
    <t>CUST9014</t>
  </si>
  <si>
    <t>ORD03077</t>
  </si>
  <si>
    <t>CUST6153</t>
  </si>
  <si>
    <t>ORD03078</t>
  </si>
  <si>
    <t>CUST8532</t>
  </si>
  <si>
    <t>ORD03079</t>
  </si>
  <si>
    <t>CUST3481</t>
  </si>
  <si>
    <t>ORD03080</t>
  </si>
  <si>
    <t>CUST4684</t>
  </si>
  <si>
    <t>ORD03081</t>
  </si>
  <si>
    <t>CUST8707</t>
  </si>
  <si>
    <t>ORD03082</t>
  </si>
  <si>
    <t>CUST5979</t>
  </si>
  <si>
    <t>ORD03083</t>
  </si>
  <si>
    <t>ORD03084</t>
  </si>
  <si>
    <t>ORD03085</t>
  </si>
  <si>
    <t>ORD03086</t>
  </si>
  <si>
    <t>CUST8020</t>
  </si>
  <si>
    <t>ORD03087</t>
  </si>
  <si>
    <t>CUST7651</t>
  </si>
  <si>
    <t>ORD03088</t>
  </si>
  <si>
    <t>CUST9308</t>
  </si>
  <si>
    <t>ORD03089</t>
  </si>
  <si>
    <t>CUST8393</t>
  </si>
  <si>
    <t>ORD03090</t>
  </si>
  <si>
    <t>CUST4411</t>
  </si>
  <si>
    <t>ORD03091</t>
  </si>
  <si>
    <t>CUST4249</t>
  </si>
  <si>
    <t>ORD03092</t>
  </si>
  <si>
    <t>CUST3379</t>
  </si>
  <si>
    <t>ORD03093</t>
  </si>
  <si>
    <t>ORD03094</t>
  </si>
  <si>
    <t>CUST4107</t>
  </si>
  <si>
    <t>ORD03095</t>
  </si>
  <si>
    <t>CUST2000</t>
  </si>
  <si>
    <t>ORD03096</t>
  </si>
  <si>
    <t>ORD03097</t>
  </si>
  <si>
    <t>ORD03098</t>
  </si>
  <si>
    <t>ORD03099</t>
  </si>
  <si>
    <t>CUST5800</t>
  </si>
  <si>
    <t>ORD03100</t>
  </si>
  <si>
    <t>ORD03101</t>
  </si>
  <si>
    <t>CUST3629</t>
  </si>
  <si>
    <t>ORD03102</t>
  </si>
  <si>
    <t>CUST9949</t>
  </si>
  <si>
    <t>ORD03103</t>
  </si>
  <si>
    <t>CUST9215</t>
  </si>
  <si>
    <t>ORD03104</t>
  </si>
  <si>
    <t>ORD03105</t>
  </si>
  <si>
    <t>CUST6458</t>
  </si>
  <si>
    <t>ORD03106</t>
  </si>
  <si>
    <t>CUST7387</t>
  </si>
  <si>
    <t>ORD03107</t>
  </si>
  <si>
    <t>CUST7995</t>
  </si>
  <si>
    <t>ORD03108</t>
  </si>
  <si>
    <t>ORD03109</t>
  </si>
  <si>
    <t>ORD03110</t>
  </si>
  <si>
    <t>CUST5304</t>
  </si>
  <si>
    <t>ORD03111</t>
  </si>
  <si>
    <t>CUST5857</t>
  </si>
  <si>
    <t>ORD03112</t>
  </si>
  <si>
    <t>CUST9565</t>
  </si>
  <si>
    <t>ORD03113</t>
  </si>
  <si>
    <t>ORD03114</t>
  </si>
  <si>
    <t>CUST1653</t>
  </si>
  <si>
    <t>ORD03115</t>
  </si>
  <si>
    <t>CUST3197</t>
  </si>
  <si>
    <t>ORD03116</t>
  </si>
  <si>
    <t>ORD03117</t>
  </si>
  <si>
    <t>ORD03118</t>
  </si>
  <si>
    <t>CUST7810</t>
  </si>
  <si>
    <t>ORD03119</t>
  </si>
  <si>
    <t>CUST6268</t>
  </si>
  <si>
    <t>ORD03120</t>
  </si>
  <si>
    <t>CUST4044</t>
  </si>
  <si>
    <t>ORD03121</t>
  </si>
  <si>
    <t>ORD03122</t>
  </si>
  <si>
    <t>ORD03123</t>
  </si>
  <si>
    <t>ORD03124</t>
  </si>
  <si>
    <t>ORD03125</t>
  </si>
  <si>
    <t>CUST1135</t>
  </si>
  <si>
    <t>ORD03126</t>
  </si>
  <si>
    <t>ORD03127</t>
  </si>
  <si>
    <t>ORD03128</t>
  </si>
  <si>
    <t>CUST5127</t>
  </si>
  <si>
    <t>ORD03129</t>
  </si>
  <si>
    <t>CUST5681</t>
  </si>
  <si>
    <t>ORD03130</t>
  </si>
  <si>
    <t>CUST7473</t>
  </si>
  <si>
    <t>ORD03131</t>
  </si>
  <si>
    <t>CUST7017</t>
  </si>
  <si>
    <t>ORD03132</t>
  </si>
  <si>
    <t>CUST5318</t>
  </si>
  <si>
    <t>ORD03133</t>
  </si>
  <si>
    <t>CUST8054</t>
  </si>
  <si>
    <t>ORD03134</t>
  </si>
  <si>
    <t>CUST4385</t>
  </si>
  <si>
    <t>ORD03135</t>
  </si>
  <si>
    <t>CUST9805</t>
  </si>
  <si>
    <t>ORD03136</t>
  </si>
  <si>
    <t>CUST8810</t>
  </si>
  <si>
    <t>ORD03137</t>
  </si>
  <si>
    <t>CUST5352</t>
  </si>
  <si>
    <t>ORD03138</t>
  </si>
  <si>
    <t>CUST8181</t>
  </si>
  <si>
    <t>ORD03139</t>
  </si>
  <si>
    <t>ORD03140</t>
  </si>
  <si>
    <t>CUST3056</t>
  </si>
  <si>
    <t>ORD03141</t>
  </si>
  <si>
    <t>CUST1357</t>
  </si>
  <si>
    <t>ORD03142</t>
  </si>
  <si>
    <t>CUST5797</t>
  </si>
  <si>
    <t>ORD03143</t>
  </si>
  <si>
    <t>CUST6924</t>
  </si>
  <si>
    <t>ORD03144</t>
  </si>
  <si>
    <t>CUST6267</t>
  </si>
  <si>
    <t>ORD03145</t>
  </si>
  <si>
    <t>CUST4526</t>
  </si>
  <si>
    <t>ORD03146</t>
  </si>
  <si>
    <t>ORD03147</t>
  </si>
  <si>
    <t>CUST4478</t>
  </si>
  <si>
    <t>ORD03148</t>
  </si>
  <si>
    <t>CUST8323</t>
  </si>
  <si>
    <t>ORD03149</t>
  </si>
  <si>
    <t>CUST8264</t>
  </si>
  <si>
    <t>ORD03150</t>
  </si>
  <si>
    <t>ORD03151</t>
  </si>
  <si>
    <t>ORD03152</t>
  </si>
  <si>
    <t>ORD03153</t>
  </si>
  <si>
    <t>CUST1617</t>
  </si>
  <si>
    <t>ORD03154</t>
  </si>
  <si>
    <t>ORD03155</t>
  </si>
  <si>
    <t>CUST2139</t>
  </si>
  <si>
    <t>ORD03156</t>
  </si>
  <si>
    <t>CUST4006</t>
  </si>
  <si>
    <t>ORD03157</t>
  </si>
  <si>
    <t>CUST8077</t>
  </si>
  <si>
    <t>ORD03158</t>
  </si>
  <si>
    <t>CUST8765</t>
  </si>
  <si>
    <t>ORD03159</t>
  </si>
  <si>
    <t>CUST1304</t>
  </si>
  <si>
    <t>ORD03160</t>
  </si>
  <si>
    <t>CUST3804</t>
  </si>
  <si>
    <t>ORD03161</t>
  </si>
  <si>
    <t>CUST9366</t>
  </si>
  <si>
    <t>ORD03162</t>
  </si>
  <si>
    <t>CUST7506</t>
  </si>
  <si>
    <t>ORD03163</t>
  </si>
  <si>
    <t>CUST9783</t>
  </si>
  <si>
    <t>ORD03164</t>
  </si>
  <si>
    <t>ORD03165</t>
  </si>
  <si>
    <t>CUST7441</t>
  </si>
  <si>
    <t>ORD03166</t>
  </si>
  <si>
    <t>CUST4956</t>
  </si>
  <si>
    <t>ORD03167</t>
  </si>
  <si>
    <t>ORD03168</t>
  </si>
  <si>
    <t>CUST1952</t>
  </si>
  <si>
    <t>ORD03169</t>
  </si>
  <si>
    <t>CUST4247</t>
  </si>
  <si>
    <t>ORD03170</t>
  </si>
  <si>
    <t>ORD03171</t>
  </si>
  <si>
    <t>CUST6931</t>
  </si>
  <si>
    <t>ORD03172</t>
  </si>
  <si>
    <t>CUST8899</t>
  </si>
  <si>
    <t>ORD03173</t>
  </si>
  <si>
    <t>ORD03174</t>
  </si>
  <si>
    <t>CUST9261</t>
  </si>
  <si>
    <t>ORD03175</t>
  </si>
  <si>
    <t>CUST8087</t>
  </si>
  <si>
    <t>ORD03176</t>
  </si>
  <si>
    <t>ORD03177</t>
  </si>
  <si>
    <t>ORD03178</t>
  </si>
  <si>
    <t>ORD03179</t>
  </si>
  <si>
    <t>CUST8846</t>
  </si>
  <si>
    <t>ORD03180</t>
  </si>
  <si>
    <t>CUST8149</t>
  </si>
  <si>
    <t>ORD03181</t>
  </si>
  <si>
    <t>CUST5614</t>
  </si>
  <si>
    <t>ORD03182</t>
  </si>
  <si>
    <t>CUST2688</t>
  </si>
  <si>
    <t>ORD03183</t>
  </si>
  <si>
    <t>CUST6966</t>
  </si>
  <si>
    <t>ORD03184</t>
  </si>
  <si>
    <t>CUST6203</t>
  </si>
  <si>
    <t>ORD03185</t>
  </si>
  <si>
    <t>CUST8559</t>
  </si>
  <si>
    <t>ORD03186</t>
  </si>
  <si>
    <t>CUST1012</t>
  </si>
  <si>
    <t>ORD03187</t>
  </si>
  <si>
    <t>ORD03188</t>
  </si>
  <si>
    <t>CUST7175</t>
  </si>
  <si>
    <t>ORD03189</t>
  </si>
  <si>
    <t>CUST9339</t>
  </si>
  <si>
    <t>ORD03190</t>
  </si>
  <si>
    <t>CUST9107</t>
  </si>
  <si>
    <t>ORD03191</t>
  </si>
  <si>
    <t>ORD03192</t>
  </si>
  <si>
    <t>CUST3216</t>
  </si>
  <si>
    <t>ORD03193</t>
  </si>
  <si>
    <t>ORD03194</t>
  </si>
  <si>
    <t>ORD03195</t>
  </si>
  <si>
    <t>CUST6582</t>
  </si>
  <si>
    <t>ORD03196</t>
  </si>
  <si>
    <t>CUST5880</t>
  </si>
  <si>
    <t>ORD03197</t>
  </si>
  <si>
    <t>CUST7659</t>
  </si>
  <si>
    <t>ORD03198</t>
  </si>
  <si>
    <t>CUST7679</t>
  </si>
  <si>
    <t>ORD03199</t>
  </si>
  <si>
    <t>CUST2769</t>
  </si>
  <si>
    <t>ORD03200</t>
  </si>
  <si>
    <t>ORD03201</t>
  </si>
  <si>
    <t>CUST1740</t>
  </si>
  <si>
    <t>ORD03202</t>
  </si>
  <si>
    <t>CUST9420</t>
  </si>
  <si>
    <t>ORD03203</t>
  </si>
  <si>
    <t>CUST5965</t>
  </si>
  <si>
    <t>ORD03204</t>
  </si>
  <si>
    <t>CUST1989</t>
  </si>
  <si>
    <t>ORD03205</t>
  </si>
  <si>
    <t>CUST9631</t>
  </si>
  <si>
    <t>ORD03206</t>
  </si>
  <si>
    <t>CUST8159</t>
  </si>
  <si>
    <t>ORD03207</t>
  </si>
  <si>
    <t>ORD03208</t>
  </si>
  <si>
    <t>CUST4865</t>
  </si>
  <si>
    <t>ORD03209</t>
  </si>
  <si>
    <t>CUST1500</t>
  </si>
  <si>
    <t>ORD03210</t>
  </si>
  <si>
    <t>CUST3746</t>
  </si>
  <si>
    <t>ORD03211</t>
  </si>
  <si>
    <t>CUST7613</t>
  </si>
  <si>
    <t>ORD03212</t>
  </si>
  <si>
    <t>CUST4746</t>
  </si>
  <si>
    <t>ORD03213</t>
  </si>
  <si>
    <t>CUST3436</t>
  </si>
  <si>
    <t>ORD03214</t>
  </si>
  <si>
    <t>ORD03215</t>
  </si>
  <si>
    <t>ORD03216</t>
  </si>
  <si>
    <t>CUST2623</t>
  </si>
  <si>
    <t>ORD03217</t>
  </si>
  <si>
    <t>CUST1176</t>
  </si>
  <si>
    <t>ORD03218</t>
  </si>
  <si>
    <t>CUST8617</t>
  </si>
  <si>
    <t>ORD03219</t>
  </si>
  <si>
    <t>CUST5971</t>
  </si>
  <si>
    <t>ORD03220</t>
  </si>
  <si>
    <t>CUST5764</t>
  </si>
  <si>
    <t>ORD03221</t>
  </si>
  <si>
    <t>CUST8962</t>
  </si>
  <si>
    <t>ORD03222</t>
  </si>
  <si>
    <t>CUST3954</t>
  </si>
  <si>
    <t>ORD03223</t>
  </si>
  <si>
    <t>CUST1629</t>
  </si>
  <si>
    <t>ORD03224</t>
  </si>
  <si>
    <t>ORD03225</t>
  </si>
  <si>
    <t>CUST7542</t>
  </si>
  <si>
    <t>ORD03226</t>
  </si>
  <si>
    <t>CUST2505</t>
  </si>
  <si>
    <t>ORD03227</t>
  </si>
  <si>
    <t>CUST4477</t>
  </si>
  <si>
    <t>ORD03228</t>
  </si>
  <si>
    <t>ORD03229</t>
  </si>
  <si>
    <t>CUST5389</t>
  </si>
  <si>
    <t>ORD03230</t>
  </si>
  <si>
    <t>CUST4051</t>
  </si>
  <si>
    <t>ORD03231</t>
  </si>
  <si>
    <t>ORD03232</t>
  </si>
  <si>
    <t>CUST7304</t>
  </si>
  <si>
    <t>ORD03233</t>
  </si>
  <si>
    <t>ORD03234</t>
  </si>
  <si>
    <t>CUST5310</t>
  </si>
  <si>
    <t>ORD03235</t>
  </si>
  <si>
    <t>ORD03236</t>
  </si>
  <si>
    <t>ORD03237</t>
  </si>
  <si>
    <t>CUST9564</t>
  </si>
  <si>
    <t>ORD03238</t>
  </si>
  <si>
    <t>ORD03239</t>
  </si>
  <si>
    <t>ORD03240</t>
  </si>
  <si>
    <t>CUST4656</t>
  </si>
  <si>
    <t>ORD03241</t>
  </si>
  <si>
    <t>CUST1209</t>
  </si>
  <si>
    <t>ORD03242</t>
  </si>
  <si>
    <t>CUST9818</t>
  </si>
  <si>
    <t>ORD03243</t>
  </si>
  <si>
    <t>CUST3163</t>
  </si>
  <si>
    <t>ORD03244</t>
  </si>
  <si>
    <t>CUST1181</t>
  </si>
  <si>
    <t>ORD03245</t>
  </si>
  <si>
    <t>CUST8089</t>
  </si>
  <si>
    <t>ORD03246</t>
  </si>
  <si>
    <t>ORD03247</t>
  </si>
  <si>
    <t>CUST3021</t>
  </si>
  <si>
    <t>ORD03248</t>
  </si>
  <si>
    <t>CUST6969</t>
  </si>
  <si>
    <t>ORD03249</t>
  </si>
  <si>
    <t>ORD03250</t>
  </si>
  <si>
    <t>CUST5625</t>
  </si>
  <si>
    <t>ORD03251</t>
  </si>
  <si>
    <t>CUST9129</t>
  </si>
  <si>
    <t>ORD03252</t>
  </si>
  <si>
    <t>CUST5669</t>
  </si>
  <si>
    <t>ORD03253</t>
  </si>
  <si>
    <t>ORD03254</t>
  </si>
  <si>
    <t>CUST3737</t>
  </si>
  <si>
    <t>ORD03255</t>
  </si>
  <si>
    <t>CUST3953</t>
  </si>
  <si>
    <t>ORD03256</t>
  </si>
  <si>
    <t>CUST7333</t>
  </si>
  <si>
    <t>ORD03257</t>
  </si>
  <si>
    <t>ORD03258</t>
  </si>
  <si>
    <t>CUST7723</t>
  </si>
  <si>
    <t>ORD03259</t>
  </si>
  <si>
    <t>CUST2002</t>
  </si>
  <si>
    <t>ORD03260</t>
  </si>
  <si>
    <t>CUST8017</t>
  </si>
  <si>
    <t>ORD03261</t>
  </si>
  <si>
    <t>CUST6524</t>
  </si>
  <si>
    <t>ORD03262</t>
  </si>
  <si>
    <t>CUST1319</t>
  </si>
  <si>
    <t>ORD03263</t>
  </si>
  <si>
    <t>CUST9773</t>
  </si>
  <si>
    <t>ORD03264</t>
  </si>
  <si>
    <t>ORD03265</t>
  </si>
  <si>
    <t>CUST7337</t>
  </si>
  <si>
    <t>ORD03266</t>
  </si>
  <si>
    <t>CUST6489</t>
  </si>
  <si>
    <t>ORD03267</t>
  </si>
  <si>
    <t>CUST7957</t>
  </si>
  <si>
    <t>ORD03268</t>
  </si>
  <si>
    <t>ORD03269</t>
  </si>
  <si>
    <t>ORD03270</t>
  </si>
  <si>
    <t>CUST3614</t>
  </si>
  <si>
    <t>ORD03271</t>
  </si>
  <si>
    <t>ORD03272</t>
  </si>
  <si>
    <t>ORD03273</t>
  </si>
  <si>
    <t>CUST8494</t>
  </si>
  <si>
    <t>ORD03274</t>
  </si>
  <si>
    <t>ORD03275</t>
  </si>
  <si>
    <t>CUST1932</t>
  </si>
  <si>
    <t>ORD03276</t>
  </si>
  <si>
    <t>CUST5852</t>
  </si>
  <si>
    <t>ORD03277</t>
  </si>
  <si>
    <t>ORD03278</t>
  </si>
  <si>
    <t>ORD03279</t>
  </si>
  <si>
    <t>CUST9313</t>
  </si>
  <si>
    <t>ORD03280</t>
  </si>
  <si>
    <t>ORD03281</t>
  </si>
  <si>
    <t>ORD03282</t>
  </si>
  <si>
    <t>CUST8101</t>
  </si>
  <si>
    <t>ORD03283</t>
  </si>
  <si>
    <t>CUST7243</t>
  </si>
  <si>
    <t>ORD03284</t>
  </si>
  <si>
    <t>CUST5923</t>
  </si>
  <si>
    <t>ORD03285</t>
  </si>
  <si>
    <t>CUST6648</t>
  </si>
  <si>
    <t>ORD03286</t>
  </si>
  <si>
    <t>CUST9675</t>
  </si>
  <si>
    <t>ORD03287</t>
  </si>
  <si>
    <t>CUST7967</t>
  </si>
  <si>
    <t>ORD03288</t>
  </si>
  <si>
    <t>CUST1064</t>
  </si>
  <si>
    <t>ORD03289</t>
  </si>
  <si>
    <t>ORD03290</t>
  </si>
  <si>
    <t>CUST6620</t>
  </si>
  <si>
    <t>ORD03291</t>
  </si>
  <si>
    <t>CUST9284</t>
  </si>
  <si>
    <t>ORD03292</t>
  </si>
  <si>
    <t>CUST6441</t>
  </si>
  <si>
    <t>ORD03293</t>
  </si>
  <si>
    <t>CUST6849</t>
  </si>
  <si>
    <t>ORD03294</t>
  </si>
  <si>
    <t>ORD03295</t>
  </si>
  <si>
    <t>ORD03296</t>
  </si>
  <si>
    <t>CUST2523</t>
  </si>
  <si>
    <t>ORD03297</t>
  </si>
  <si>
    <t>CUST6321</t>
  </si>
  <si>
    <t>ORD03298</t>
  </si>
  <si>
    <t>CUST3288</t>
  </si>
  <si>
    <t>ORD03299</t>
  </si>
  <si>
    <t>CUST8263</t>
  </si>
  <si>
    <t>ORD03300</t>
  </si>
  <si>
    <t>CUST9464</t>
  </si>
  <si>
    <t>ORD03301</t>
  </si>
  <si>
    <t>ORD03302</t>
  </si>
  <si>
    <t>CUST2550</t>
  </si>
  <si>
    <t>ORD03303</t>
  </si>
  <si>
    <t>CUST2946</t>
  </si>
  <si>
    <t>ORD03304</t>
  </si>
  <si>
    <t>ORD03305</t>
  </si>
  <si>
    <t>CUST2941</t>
  </si>
  <si>
    <t>ORD03306</t>
  </si>
  <si>
    <t>ORD03307</t>
  </si>
  <si>
    <t>CUST9273</t>
  </si>
  <si>
    <t>ORD03308</t>
  </si>
  <si>
    <t>CUST2878</t>
  </si>
  <si>
    <t>ORD03309</t>
  </si>
  <si>
    <t>CUST4665</t>
  </si>
  <si>
    <t>ORD03310</t>
  </si>
  <si>
    <t>ORD03311</t>
  </si>
  <si>
    <t>CUST1347</t>
  </si>
  <si>
    <t>ORD03312</t>
  </si>
  <si>
    <t>ORD03313</t>
  </si>
  <si>
    <t>CUST2234</t>
  </si>
  <si>
    <t>ORD03314</t>
  </si>
  <si>
    <t>CUST2952</t>
  </si>
  <si>
    <t>ORD03315</t>
  </si>
  <si>
    <t>ORD03316</t>
  </si>
  <si>
    <t>ORD03317</t>
  </si>
  <si>
    <t>CUST9883</t>
  </si>
  <si>
    <t>ORD03318</t>
  </si>
  <si>
    <t>CUST6736</t>
  </si>
  <si>
    <t>ORD03319</t>
  </si>
  <si>
    <t>ORD03320</t>
  </si>
  <si>
    <t>CUST2038</t>
  </si>
  <si>
    <t>ORD03321</t>
  </si>
  <si>
    <t>ORD03322</t>
  </si>
  <si>
    <t>CUST3499</t>
  </si>
  <si>
    <t>ORD03323</t>
  </si>
  <si>
    <t>CUST4545</t>
  </si>
  <si>
    <t>ORD03324</t>
  </si>
  <si>
    <t>CUST2871</t>
  </si>
  <si>
    <t>ORD03325</t>
  </si>
  <si>
    <t>CUST8429</t>
  </si>
  <si>
    <t>ORD03326</t>
  </si>
  <si>
    <t>ORD03327</t>
  </si>
  <si>
    <t>CUST4289</t>
  </si>
  <si>
    <t>ORD03328</t>
  </si>
  <si>
    <t>ORD03329</t>
  </si>
  <si>
    <t>CUST3500</t>
  </si>
  <si>
    <t>ORD03330</t>
  </si>
  <si>
    <t>ORD03331</t>
  </si>
  <si>
    <t>ORD03332</t>
  </si>
  <si>
    <t>CUST3086</t>
  </si>
  <si>
    <t>ORD03333</t>
  </si>
  <si>
    <t>ORD03334</t>
  </si>
  <si>
    <t>CUST1751</t>
  </si>
  <si>
    <t>ORD03335</t>
  </si>
  <si>
    <t>CUST2540</t>
  </si>
  <si>
    <t>ORD03336</t>
  </si>
  <si>
    <t>CUST6796</t>
  </si>
  <si>
    <t>ORD03337</t>
  </si>
  <si>
    <t>ORD03338</t>
  </si>
  <si>
    <t>CUST4800</t>
  </si>
  <si>
    <t>ORD03339</t>
  </si>
  <si>
    <t>CUST9433</t>
  </si>
  <si>
    <t>ORD03340</t>
  </si>
  <si>
    <t>ORD03341</t>
  </si>
  <si>
    <t>CUST3827</t>
  </si>
  <si>
    <t>ORD03342</t>
  </si>
  <si>
    <t>ORD03343</t>
  </si>
  <si>
    <t>ORD03344</t>
  </si>
  <si>
    <t>CUST5477</t>
  </si>
  <si>
    <t>ORD03345</t>
  </si>
  <si>
    <t>CUST2154</t>
  </si>
  <si>
    <t>ORD03346</t>
  </si>
  <si>
    <t>ORD03347</t>
  </si>
  <si>
    <t>CUST4403</t>
  </si>
  <si>
    <t>ORD03348</t>
  </si>
  <si>
    <t>CUST7940</t>
  </si>
  <si>
    <t>ORD03349</t>
  </si>
  <si>
    <t>CUST4194</t>
  </si>
  <si>
    <t>ORD03350</t>
  </si>
  <si>
    <t>CUST1129</t>
  </si>
  <si>
    <t>ORD03351</t>
  </si>
  <si>
    <t>CUST4649</t>
  </si>
  <si>
    <t>ORD03352</t>
  </si>
  <si>
    <t>CUST9833</t>
  </si>
  <si>
    <t>ORD03353</t>
  </si>
  <si>
    <t>CUST1737</t>
  </si>
  <si>
    <t>ORD03354</t>
  </si>
  <si>
    <t>CUST6684</t>
  </si>
  <si>
    <t>ORD03355</t>
  </si>
  <si>
    <t>ORD03356</t>
  </si>
  <si>
    <t>CUST1949</t>
  </si>
  <si>
    <t>ORD03357</t>
  </si>
  <si>
    <t>ORD03358</t>
  </si>
  <si>
    <t>CUST3296</t>
  </si>
  <si>
    <t>ORD03359</t>
  </si>
  <si>
    <t>CUST8028</t>
  </si>
  <si>
    <t>ORD03360</t>
  </si>
  <si>
    <t>CUST5021</t>
  </si>
  <si>
    <t>ORD03361</t>
  </si>
  <si>
    <t>CUST8300</t>
  </si>
  <si>
    <t>ORD03362</t>
  </si>
  <si>
    <t>CUST3846</t>
  </si>
  <si>
    <t>ORD03363</t>
  </si>
  <si>
    <t>ORD03364</t>
  </si>
  <si>
    <t>CUST7351</t>
  </si>
  <si>
    <t>ORD03365</t>
  </si>
  <si>
    <t>CUST3919</t>
  </si>
  <si>
    <t>ORD03366</t>
  </si>
  <si>
    <t>CUST8350</t>
  </si>
  <si>
    <t>ORD03367</t>
  </si>
  <si>
    <t>ORD03368</t>
  </si>
  <si>
    <t>CUST8902</t>
  </si>
  <si>
    <t>ORD03369</t>
  </si>
  <si>
    <t>ORD03370</t>
  </si>
  <si>
    <t>ORD03371</t>
  </si>
  <si>
    <t>CUST9741</t>
  </si>
  <si>
    <t>ORD03372</t>
  </si>
  <si>
    <t>CUST7811</t>
  </si>
  <si>
    <t>ORD03373</t>
  </si>
  <si>
    <t>CUST5464</t>
  </si>
  <si>
    <t>ORD03374</t>
  </si>
  <si>
    <t>CUST9479</t>
  </si>
  <si>
    <t>ORD03375</t>
  </si>
  <si>
    <t>CUST2178</t>
  </si>
  <si>
    <t>ORD03376</t>
  </si>
  <si>
    <t>ORD03377</t>
  </si>
  <si>
    <t>CUST7386</t>
  </si>
  <si>
    <t>ORD03378</t>
  </si>
  <si>
    <t>CUST2292</t>
  </si>
  <si>
    <t>ORD03379</t>
  </si>
  <si>
    <t>CUST7590</t>
  </si>
  <si>
    <t>ORD03380</t>
  </si>
  <si>
    <t>CUST4590</t>
  </si>
  <si>
    <t>ORD03381</t>
  </si>
  <si>
    <t>CUST6122</t>
  </si>
  <si>
    <t>ORD03382</t>
  </si>
  <si>
    <t>CUST4680</t>
  </si>
  <si>
    <t>ORD03383</t>
  </si>
  <si>
    <t>ORD03384</t>
  </si>
  <si>
    <t>CUST8512</t>
  </si>
  <si>
    <t>ORD03385</t>
  </si>
  <si>
    <t>ORD03386</t>
  </si>
  <si>
    <t>CUST5552</t>
  </si>
  <si>
    <t>ORD03387</t>
  </si>
  <si>
    <t>CUST4731</t>
  </si>
  <si>
    <t>ORD03388</t>
  </si>
  <si>
    <t>CUST3046</t>
  </si>
  <si>
    <t>ORD03389</t>
  </si>
  <si>
    <t>CUST1722</t>
  </si>
  <si>
    <t>ORD03390</t>
  </si>
  <si>
    <t>CUST5835</t>
  </si>
  <si>
    <t>ORD03391</t>
  </si>
  <si>
    <t>ORD03392</t>
  </si>
  <si>
    <t>CUST6288</t>
  </si>
  <si>
    <t>ORD03393</t>
  </si>
  <si>
    <t>CUST4975</t>
  </si>
  <si>
    <t>ORD03394</t>
  </si>
  <si>
    <t>CUST2300</t>
  </si>
  <si>
    <t>ORD03395</t>
  </si>
  <si>
    <t>ORD03396</t>
  </si>
  <si>
    <t>ORD03397</t>
  </si>
  <si>
    <t>ORD03398</t>
  </si>
  <si>
    <t>CUST5077</t>
  </si>
  <si>
    <t>ORD03399</t>
  </si>
  <si>
    <t>CUST6587</t>
  </si>
  <si>
    <t>ORD03400</t>
  </si>
  <si>
    <t>CUST6751</t>
  </si>
  <si>
    <t>ORD03401</t>
  </si>
  <si>
    <t>CUST6885</t>
  </si>
  <si>
    <t>ORD03402</t>
  </si>
  <si>
    <t>CUST2785</t>
  </si>
  <si>
    <t>ORD03403</t>
  </si>
  <si>
    <t>CUST8660</t>
  </si>
  <si>
    <t>ORD03404</t>
  </si>
  <si>
    <t>CUST9491</t>
  </si>
  <si>
    <t>ORD03405</t>
  </si>
  <si>
    <t>CUST1248</t>
  </si>
  <si>
    <t>ORD03406</t>
  </si>
  <si>
    <t>ORD03407</t>
  </si>
  <si>
    <t>CUST3834</t>
  </si>
  <si>
    <t>ORD03408</t>
  </si>
  <si>
    <t>ORD03409</t>
  </si>
  <si>
    <t>CUST8210</t>
  </si>
  <si>
    <t>ORD03410</t>
  </si>
  <si>
    <t>CUST5671</t>
  </si>
  <si>
    <t>ORD03411</t>
  </si>
  <si>
    <t>ORD03412</t>
  </si>
  <si>
    <t>ORD03413</t>
  </si>
  <si>
    <t>ORD03414</t>
  </si>
  <si>
    <t>CUST9898</t>
  </si>
  <si>
    <t>ORD03415</t>
  </si>
  <si>
    <t>CUST9535</t>
  </si>
  <si>
    <t>ORD03416</t>
  </si>
  <si>
    <t>CUST1982</t>
  </si>
  <si>
    <t>ORD03417</t>
  </si>
  <si>
    <t>CUST7002</t>
  </si>
  <si>
    <t>ORD03418</t>
  </si>
  <si>
    <t>CUST3282</t>
  </si>
  <si>
    <t>ORD03419</t>
  </si>
  <si>
    <t>ORD03420</t>
  </si>
  <si>
    <t>CUST6469</t>
  </si>
  <si>
    <t>ORD03421</t>
  </si>
  <si>
    <t>CUST9814</t>
  </si>
  <si>
    <t>ORD03422</t>
  </si>
  <si>
    <t>CUST4299</t>
  </si>
  <si>
    <t>ORD03423</t>
  </si>
  <si>
    <t>CUST9583</t>
  </si>
  <si>
    <t>ORD03424</t>
  </si>
  <si>
    <t>ORD03425</t>
  </si>
  <si>
    <t>ORD03426</t>
  </si>
  <si>
    <t>CUST4198</t>
  </si>
  <si>
    <t>ORD03427</t>
  </si>
  <si>
    <t>ORD03428</t>
  </si>
  <si>
    <t>CUST5758</t>
  </si>
  <si>
    <t>ORD03429</t>
  </si>
  <si>
    <t>CUST4859</t>
  </si>
  <si>
    <t>ORD03430</t>
  </si>
  <si>
    <t>CUST4600</t>
  </si>
  <si>
    <t>ORD03431</t>
  </si>
  <si>
    <t>CUST5731</t>
  </si>
  <si>
    <t>ORD03432</t>
  </si>
  <si>
    <t>CUST6748</t>
  </si>
  <si>
    <t>ORD03433</t>
  </si>
  <si>
    <t>ORD03434</t>
  </si>
  <si>
    <t>CUST9066</t>
  </si>
  <si>
    <t>ORD03435</t>
  </si>
  <si>
    <t>ORD03436</t>
  </si>
  <si>
    <t>CUST7359</t>
  </si>
  <si>
    <t>ORD03437</t>
  </si>
  <si>
    <t>CUST1615</t>
  </si>
  <si>
    <t>ORD03438</t>
  </si>
  <si>
    <t>CUST3339</t>
  </si>
  <si>
    <t>ORD03439</t>
  </si>
  <si>
    <t>ORD03440</t>
  </si>
  <si>
    <t>CUST7800</t>
  </si>
  <si>
    <t>ORD03441</t>
  </si>
  <si>
    <t>CUST2005</t>
  </si>
  <si>
    <t>ORD03442</t>
  </si>
  <si>
    <t>CUST1958</t>
  </si>
  <si>
    <t>ORD03443</t>
  </si>
  <si>
    <t>ORD03444</t>
  </si>
  <si>
    <t>ORD03445</t>
  </si>
  <si>
    <t>CUST7141</t>
  </si>
  <si>
    <t>ORD03446</t>
  </si>
  <si>
    <t>CUST9899</t>
  </si>
  <si>
    <t>ORD03447</t>
  </si>
  <si>
    <t>CUST9350</t>
  </si>
  <si>
    <t>ORD03448</t>
  </si>
  <si>
    <t>CUST3298</t>
  </si>
  <si>
    <t>ORD03449</t>
  </si>
  <si>
    <t>CUST2381</t>
  </si>
  <si>
    <t>ORD03450</t>
  </si>
  <si>
    <t>CUST4729</t>
  </si>
  <si>
    <t>ORD03451</t>
  </si>
  <si>
    <t>CUST3522</t>
  </si>
  <si>
    <t>ORD03452</t>
  </si>
  <si>
    <t>ORD03453</t>
  </si>
  <si>
    <t>ORD03454</t>
  </si>
  <si>
    <t>ORD03455</t>
  </si>
  <si>
    <t>ORD03456</t>
  </si>
  <si>
    <t>CUST9654</t>
  </si>
  <si>
    <t>ORD03457</t>
  </si>
  <si>
    <t>CUST2150</t>
  </si>
  <si>
    <t>ORD03458</t>
  </si>
  <si>
    <t>CUST1018</t>
  </si>
  <si>
    <t>ORD03459</t>
  </si>
  <si>
    <t>ORD03460</t>
  </si>
  <si>
    <t>ORD03461</t>
  </si>
  <si>
    <t>CUST1947</t>
  </si>
  <si>
    <t>ORD03462</t>
  </si>
  <si>
    <t>CUST7861</t>
  </si>
  <si>
    <t>ORD03463</t>
  </si>
  <si>
    <t>CUST7532</t>
  </si>
  <si>
    <t>ORD03464</t>
  </si>
  <si>
    <t>ORD03465</t>
  </si>
  <si>
    <t>CUST7639</t>
  </si>
  <si>
    <t>ORD03466</t>
  </si>
  <si>
    <t>CUST8386</t>
  </si>
  <si>
    <t>ORD03467</t>
  </si>
  <si>
    <t>ORD03468</t>
  </si>
  <si>
    <t>CUST7196</t>
  </si>
  <si>
    <t>ORD03469</t>
  </si>
  <si>
    <t>ORD03470</t>
  </si>
  <si>
    <t>ORD03471</t>
  </si>
  <si>
    <t>CUST2691</t>
  </si>
  <si>
    <t>ORD03472</t>
  </si>
  <si>
    <t>CUST8735</t>
  </si>
  <si>
    <t>ORD03473</t>
  </si>
  <si>
    <t>CUST1967</t>
  </si>
  <si>
    <t>ORD03474</t>
  </si>
  <si>
    <t>CUST3968</t>
  </si>
  <si>
    <t>ORD03475</t>
  </si>
  <si>
    <t>CUST7452</t>
  </si>
  <si>
    <t>ORD03476</t>
  </si>
  <si>
    <t>ORD03477</t>
  </si>
  <si>
    <t>CUST3155</t>
  </si>
  <si>
    <t>ORD03478</t>
  </si>
  <si>
    <t>CUST8607</t>
  </si>
  <si>
    <t>ORD03479</t>
  </si>
  <si>
    <t>CUST6412</t>
  </si>
  <si>
    <t>ORD03480</t>
  </si>
  <si>
    <t>ORD03481</t>
  </si>
  <si>
    <t>ORD03482</t>
  </si>
  <si>
    <t>CUST6615</t>
  </si>
  <si>
    <t>ORD03483</t>
  </si>
  <si>
    <t>ORD03484</t>
  </si>
  <si>
    <t>ORD03485</t>
  </si>
  <si>
    <t>ORD03486</t>
  </si>
  <si>
    <t>CUST5174</t>
  </si>
  <si>
    <t>ORD03487</t>
  </si>
  <si>
    <t>CUST8002</t>
  </si>
  <si>
    <t>ORD03488</t>
  </si>
  <si>
    <t>CUST7162</t>
  </si>
  <si>
    <t>ORD03489</t>
  </si>
  <si>
    <t>CUST4487</t>
  </si>
  <si>
    <t>ORD03490</t>
  </si>
  <si>
    <t>CUST4187</t>
  </si>
  <si>
    <t>ORD03491</t>
  </si>
  <si>
    <t>CUST8097</t>
  </si>
  <si>
    <t>ORD03492</t>
  </si>
  <si>
    <t>CUST1391</t>
  </si>
  <si>
    <t>ORD03493</t>
  </si>
  <si>
    <t>ORD03494</t>
  </si>
  <si>
    <t>ORD03495</t>
  </si>
  <si>
    <t>ORD03496</t>
  </si>
  <si>
    <t>CUST6717</t>
  </si>
  <si>
    <t>ORD03497</t>
  </si>
  <si>
    <t>CUST9022</t>
  </si>
  <si>
    <t>ORD03498</t>
  </si>
  <si>
    <t>ORD03499</t>
  </si>
  <si>
    <t>ORD03500</t>
  </si>
  <si>
    <t>CUST4104</t>
  </si>
  <si>
    <t>ORD03501</t>
  </si>
  <si>
    <t>CUST4903</t>
  </si>
  <si>
    <t>ORD03502</t>
  </si>
  <si>
    <t>CUST9657</t>
  </si>
  <si>
    <t>ORD03503</t>
  </si>
  <si>
    <t>CUST7716</t>
  </si>
  <si>
    <t>ORD03504</t>
  </si>
  <si>
    <t>CUST5075</t>
  </si>
  <si>
    <t>ORD03505</t>
  </si>
  <si>
    <t>CUST7932</t>
  </si>
  <si>
    <t>ORD03506</t>
  </si>
  <si>
    <t>CUST1460</t>
  </si>
  <si>
    <t>ORD03507</t>
  </si>
  <si>
    <t>ORD03508</t>
  </si>
  <si>
    <t>CUST1027</t>
  </si>
  <si>
    <t>ORD03509</t>
  </si>
  <si>
    <t>ORD03510</t>
  </si>
  <si>
    <t>ORD03511</t>
  </si>
  <si>
    <t>CUST6959</t>
  </si>
  <si>
    <t>ORD03512</t>
  </si>
  <si>
    <t>ORD03513</t>
  </si>
  <si>
    <t>ORD03514</t>
  </si>
  <si>
    <t>CUST7348</t>
  </si>
  <si>
    <t>ORD03515</t>
  </si>
  <si>
    <t>ORD03516</t>
  </si>
  <si>
    <t>CUST1535</t>
  </si>
  <si>
    <t>ORD03517</t>
  </si>
  <si>
    <t>ORD03518</t>
  </si>
  <si>
    <t>CUST5224</t>
  </si>
  <si>
    <t>ORD03519</t>
  </si>
  <si>
    <t>CUST9560</t>
  </si>
  <si>
    <t>ORD03520</t>
  </si>
  <si>
    <t>CUST5333</t>
  </si>
  <si>
    <t>ORD03521</t>
  </si>
  <si>
    <t>CUST8309</t>
  </si>
  <si>
    <t>ORD03522</t>
  </si>
  <si>
    <t>CUST2846</t>
  </si>
  <si>
    <t>ORD03523</t>
  </si>
  <si>
    <t>CUST1558</t>
  </si>
  <si>
    <t>ORD03524</t>
  </si>
  <si>
    <t>CUST6271</t>
  </si>
  <si>
    <t>ORD03525</t>
  </si>
  <si>
    <t>ORD03526</t>
  </si>
  <si>
    <t>ORD03527</t>
  </si>
  <si>
    <t>CUST8551</t>
  </si>
  <si>
    <t>ORD03528</t>
  </si>
  <si>
    <t>CUST2157</t>
  </si>
  <si>
    <t>ORD03529</t>
  </si>
  <si>
    <t>ORD03530</t>
  </si>
  <si>
    <t>CUST9791</t>
  </si>
  <si>
    <t>ORD03531</t>
  </si>
  <si>
    <t>ORD03532</t>
  </si>
  <si>
    <t>CUST2925</t>
  </si>
  <si>
    <t>ORD03533</t>
  </si>
  <si>
    <t>CUST9181</t>
  </si>
  <si>
    <t>ORD03534</t>
  </si>
  <si>
    <t>CUST4436</t>
  </si>
  <si>
    <t>ORD03535</t>
  </si>
  <si>
    <t>CUST1477</t>
  </si>
  <si>
    <t>ORD03536</t>
  </si>
  <si>
    <t>CUST1381</t>
  </si>
  <si>
    <t>ORD03537</t>
  </si>
  <si>
    <t>CUST9909</t>
  </si>
  <si>
    <t>ORD03538</t>
  </si>
  <si>
    <t>CUST2244</t>
  </si>
  <si>
    <t>ORD03539</t>
  </si>
  <si>
    <t>CUST2454</t>
  </si>
  <si>
    <t>ORD03540</t>
  </si>
  <si>
    <t>ORD03541</t>
  </si>
  <si>
    <t>CUST2267</t>
  </si>
  <si>
    <t>ORD03542</t>
  </si>
  <si>
    <t>CUST7864</t>
  </si>
  <si>
    <t>ORD03543</t>
  </si>
  <si>
    <t>CUST6171</t>
  </si>
  <si>
    <t>ORD03544</t>
  </si>
  <si>
    <t>CUST8048</t>
  </si>
  <si>
    <t>ORD03545</t>
  </si>
  <si>
    <t>CUST1978</t>
  </si>
  <si>
    <t>ORD03546</t>
  </si>
  <si>
    <t>CUST6129</t>
  </si>
  <si>
    <t>ORD03547</t>
  </si>
  <si>
    <t>CUST3455</t>
  </si>
  <si>
    <t>ORD03548</t>
  </si>
  <si>
    <t>CUST5649</t>
  </si>
  <si>
    <t>ORD03549</t>
  </si>
  <si>
    <t>CUST6428</t>
  </si>
  <si>
    <t>ORD03550</t>
  </si>
  <si>
    <t>ORD03551</t>
  </si>
  <si>
    <t>CUST4484</t>
  </si>
  <si>
    <t>ORD03552</t>
  </si>
  <si>
    <t>ORD03553</t>
  </si>
  <si>
    <t>CUST8184</t>
  </si>
  <si>
    <t>ORD03554</t>
  </si>
  <si>
    <t>CUST1111</t>
  </si>
  <si>
    <t>ORD03555</t>
  </si>
  <si>
    <t>CUST2238</t>
  </si>
  <si>
    <t>ORD03556</t>
  </si>
  <si>
    <t>ORD03557</t>
  </si>
  <si>
    <t>CUST2502</t>
  </si>
  <si>
    <t>ORD03558</t>
  </si>
  <si>
    <t>CUST3354</t>
  </si>
  <si>
    <t>ORD03559</t>
  </si>
  <si>
    <t>CUST1098</t>
  </si>
  <si>
    <t>ORD03560</t>
  </si>
  <si>
    <t>CUST6917</t>
  </si>
  <si>
    <t>ORD03561</t>
  </si>
  <si>
    <t>CUST4886</t>
  </si>
  <si>
    <t>ORD03562</t>
  </si>
  <si>
    <t>CUST7961</t>
  </si>
  <si>
    <t>ORD03563</t>
  </si>
  <si>
    <t>CUST2957</t>
  </si>
  <si>
    <t>ORD03564</t>
  </si>
  <si>
    <t>CUST3948</t>
  </si>
  <si>
    <t>ORD03565</t>
  </si>
  <si>
    <t>CUST9983</t>
  </si>
  <si>
    <t>ORD03566</t>
  </si>
  <si>
    <t>CUST6170</t>
  </si>
  <si>
    <t>ORD03567</t>
  </si>
  <si>
    <t>ORD03568</t>
  </si>
  <si>
    <t>CUST4446</t>
  </si>
  <si>
    <t>ORD03569</t>
  </si>
  <si>
    <t>CUST2335</t>
  </si>
  <si>
    <t>ORD03570</t>
  </si>
  <si>
    <t>ORD03571</t>
  </si>
  <si>
    <t>CUST6091</t>
  </si>
  <si>
    <t>ORD03572</t>
  </si>
  <si>
    <t>CUST1623</t>
  </si>
  <si>
    <t>ORD03573</t>
  </si>
  <si>
    <t>ORD03574</t>
  </si>
  <si>
    <t>ORD03575</t>
  </si>
  <si>
    <t>CUST3777</t>
  </si>
  <si>
    <t>ORD03576</t>
  </si>
  <si>
    <t>ORD03577</t>
  </si>
  <si>
    <t>CUST8015</t>
  </si>
  <si>
    <t>ORD03578</t>
  </si>
  <si>
    <t>ORD03579</t>
  </si>
  <si>
    <t>CUST6431</t>
  </si>
  <si>
    <t>ORD03580</t>
  </si>
  <si>
    <t>CUST3506</t>
  </si>
  <si>
    <t>ORD03581</t>
  </si>
  <si>
    <t>ORD03582</t>
  </si>
  <si>
    <t>CUST6168</t>
  </si>
  <si>
    <t>ORD03583</t>
  </si>
  <si>
    <t>ORD03584</t>
  </si>
  <si>
    <t>CUST4742</t>
  </si>
  <si>
    <t>ORD03585</t>
  </si>
  <si>
    <t>ORD03586</t>
  </si>
  <si>
    <t>CUST9036</t>
  </si>
  <si>
    <t>ORD03587</t>
  </si>
  <si>
    <t>ORD03588</t>
  </si>
  <si>
    <t>CUST9697</t>
  </si>
  <si>
    <t>ORD03589</t>
  </si>
  <si>
    <t>CUST5609</t>
  </si>
  <si>
    <t>ORD03590</t>
  </si>
  <si>
    <t>CUST9168</t>
  </si>
  <si>
    <t>ORD03591</t>
  </si>
  <si>
    <t>CUST4376</t>
  </si>
  <si>
    <t>ORD03592</t>
  </si>
  <si>
    <t>ORD03593</t>
  </si>
  <si>
    <t>ORD03594</t>
  </si>
  <si>
    <t>CUST5446</t>
  </si>
  <si>
    <t>ORD03595</t>
  </si>
  <si>
    <t>CUST9584</t>
  </si>
  <si>
    <t>ORD03596</t>
  </si>
  <si>
    <t>CUST8592</t>
  </si>
  <si>
    <t>ORD03597</t>
  </si>
  <si>
    <t>CUST9219</t>
  </si>
  <si>
    <t>ORD03598</t>
  </si>
  <si>
    <t>CUST5193</t>
  </si>
  <si>
    <t>ORD03599</t>
  </si>
  <si>
    <t>ORD03600</t>
  </si>
  <si>
    <t>CUST5192</t>
  </si>
  <si>
    <t>ORD03601</t>
  </si>
  <si>
    <t>CUST7394</t>
  </si>
  <si>
    <t>ORD03602</t>
  </si>
  <si>
    <t>ORD03603</t>
  </si>
  <si>
    <t>CUST1835</t>
  </si>
  <si>
    <t>ORD03604</t>
  </si>
  <si>
    <t>CUST5313</t>
  </si>
  <si>
    <t>ORD03605</t>
  </si>
  <si>
    <t>CUST2671</t>
  </si>
  <si>
    <t>ORD03606</t>
  </si>
  <si>
    <t>CUST2836</t>
  </si>
  <si>
    <t>ORD03607</t>
  </si>
  <si>
    <t>ORD03608</t>
  </si>
  <si>
    <t>CUST4354</t>
  </si>
  <si>
    <t>ORD03609</t>
  </si>
  <si>
    <t>CUST9951</t>
  </si>
  <si>
    <t>ORD03610</t>
  </si>
  <si>
    <t>CUST4481</t>
  </si>
  <si>
    <t>ORD03611</t>
  </si>
  <si>
    <t>CUST8163</t>
  </si>
  <si>
    <t>ORD03612</t>
  </si>
  <si>
    <t>CUST8749</t>
  </si>
  <si>
    <t>ORD03613</t>
  </si>
  <si>
    <t>CUST5999</t>
  </si>
  <si>
    <t>ORD03614</t>
  </si>
  <si>
    <t>CUST4405</t>
  </si>
  <si>
    <t>ORD03615</t>
  </si>
  <si>
    <t>CUST6848</t>
  </si>
  <si>
    <t>ORD03616</t>
  </si>
  <si>
    <t>CUST9396</t>
  </si>
  <si>
    <t>ORD03617</t>
  </si>
  <si>
    <t>CUST4747</t>
  </si>
  <si>
    <t>ORD03618</t>
  </si>
  <si>
    <t>CUST2607</t>
  </si>
  <si>
    <t>ORD03619</t>
  </si>
  <si>
    <t>CUST9000</t>
  </si>
  <si>
    <t>ORD03620</t>
  </si>
  <si>
    <t>CUST1402</t>
  </si>
  <si>
    <t>ORD03621</t>
  </si>
  <si>
    <t>CUST3993</t>
  </si>
  <si>
    <t>ORD03622</t>
  </si>
  <si>
    <t>CUST8371</t>
  </si>
  <si>
    <t>ORD03623</t>
  </si>
  <si>
    <t>CUST6314</t>
  </si>
  <si>
    <t>ORD03624</t>
  </si>
  <si>
    <t>CUST3042</t>
  </si>
  <si>
    <t>ORD03625</t>
  </si>
  <si>
    <t>CUST3113</t>
  </si>
  <si>
    <t>ORD03626</t>
  </si>
  <si>
    <t>CUST1422</t>
  </si>
  <si>
    <t>ORD03627</t>
  </si>
  <si>
    <t>CUST1090</t>
  </si>
  <si>
    <t>ORD03628</t>
  </si>
  <si>
    <t>CUST1097</t>
  </si>
  <si>
    <t>ORD03629</t>
  </si>
  <si>
    <t>CUST6443</t>
  </si>
  <si>
    <t>ORD03630</t>
  </si>
  <si>
    <t>CUST5518</t>
  </si>
  <si>
    <t>ORD03631</t>
  </si>
  <si>
    <t>CUST3623</t>
  </si>
  <si>
    <t>ORD03632</t>
  </si>
  <si>
    <t>ORD03633</t>
  </si>
  <si>
    <t>CUST4878</t>
  </si>
  <si>
    <t>ORD03634</t>
  </si>
  <si>
    <t>CUST8444</t>
  </si>
  <si>
    <t>ORD03635</t>
  </si>
  <si>
    <t>CUST5815</t>
  </si>
  <si>
    <t>ORD03636</t>
  </si>
  <si>
    <t>ORD03637</t>
  </si>
  <si>
    <t>CUST9642</t>
  </si>
  <si>
    <t>ORD03638</t>
  </si>
  <si>
    <t>ORD03639</t>
  </si>
  <si>
    <t>CUST6435</t>
  </si>
  <si>
    <t>ORD03640</t>
  </si>
  <si>
    <t>CUST6833</t>
  </si>
  <si>
    <t>ORD03641</t>
  </si>
  <si>
    <t>CUST1116</t>
  </si>
  <si>
    <t>ORD03642</t>
  </si>
  <si>
    <t>CUST5561</t>
  </si>
  <si>
    <t>ORD03643</t>
  </si>
  <si>
    <t>CUST2586</t>
  </si>
  <si>
    <t>ORD03644</t>
  </si>
  <si>
    <t>CUST7987</t>
  </si>
  <si>
    <t>ORD03645</t>
  </si>
  <si>
    <t>CUST6527</t>
  </si>
  <si>
    <t>ORD03646</t>
  </si>
  <si>
    <t>CUST6073</t>
  </si>
  <si>
    <t>ORD03647</t>
  </si>
  <si>
    <t>CUST6800</t>
  </si>
  <si>
    <t>ORD03648</t>
  </si>
  <si>
    <t>CUST5930</t>
  </si>
  <si>
    <t>ORD03649</t>
  </si>
  <si>
    <t>CUST3728</t>
  </si>
  <si>
    <t>ORD03650</t>
  </si>
  <si>
    <t>ORD03651</t>
  </si>
  <si>
    <t>CUST1293</t>
  </si>
  <si>
    <t>ORD03652</t>
  </si>
  <si>
    <t>CUST9016</t>
  </si>
  <si>
    <t>ORD03653</t>
  </si>
  <si>
    <t>CUST1286</t>
  </si>
  <si>
    <t>ORD03654</t>
  </si>
  <si>
    <t>CUST7586</t>
  </si>
  <si>
    <t>ORD03655</t>
  </si>
  <si>
    <t>ORD03656</t>
  </si>
  <si>
    <t>CUST5116</t>
  </si>
  <si>
    <t>ORD03657</t>
  </si>
  <si>
    <t>ORD03658</t>
  </si>
  <si>
    <t>ORD03659</t>
  </si>
  <si>
    <t>CUST1862</t>
  </si>
  <si>
    <t>ORD03660</t>
  </si>
  <si>
    <t>CUST8369</t>
  </si>
  <si>
    <t>ORD03661</t>
  </si>
  <si>
    <t>CUST1846</t>
  </si>
  <si>
    <t>ORD03662</t>
  </si>
  <si>
    <t>CUST1445</t>
  </si>
  <si>
    <t>ORD03663</t>
  </si>
  <si>
    <t>ORD03664</t>
  </si>
  <si>
    <t>CUST4948</t>
  </si>
  <si>
    <t>ORD03665</t>
  </si>
  <si>
    <t>CUST2979</t>
  </si>
  <si>
    <t>ORD03666</t>
  </si>
  <si>
    <t>CUST8646</t>
  </si>
  <si>
    <t>ORD03667</t>
  </si>
  <si>
    <t>ORD03668</t>
  </si>
  <si>
    <t>ORD03669</t>
  </si>
  <si>
    <t>ORD03670</t>
  </si>
  <si>
    <t>CUST2195</t>
  </si>
  <si>
    <t>ORD03671</t>
  </si>
  <si>
    <t>CUST1842</t>
  </si>
  <si>
    <t>ORD03672</t>
  </si>
  <si>
    <t>CUST7097</t>
  </si>
  <si>
    <t>ORD03673</t>
  </si>
  <si>
    <t>CUST6020</t>
  </si>
  <si>
    <t>ORD03674</t>
  </si>
  <si>
    <t>ORD03675</t>
  </si>
  <si>
    <t>ORD03676</t>
  </si>
  <si>
    <t>CUST5074</t>
  </si>
  <si>
    <t>ORD03677</t>
  </si>
  <si>
    <t>ORD03678</t>
  </si>
  <si>
    <t>CUST1942</t>
  </si>
  <si>
    <t>ORD03679</t>
  </si>
  <si>
    <t>CUST3106</t>
  </si>
  <si>
    <t>ORD03680</t>
  </si>
  <si>
    <t>CUST2375</t>
  </si>
  <si>
    <t>ORD03681</t>
  </si>
  <si>
    <t>CUST3348</t>
  </si>
  <si>
    <t>ORD03682</t>
  </si>
  <si>
    <t>ORD03683</t>
  </si>
  <si>
    <t>CUST1178</t>
  </si>
  <si>
    <t>ORD03684</t>
  </si>
  <si>
    <t>CUST3421</t>
  </si>
  <si>
    <t>ORD03685</t>
  </si>
  <si>
    <t>CUST5503</t>
  </si>
  <si>
    <t>ORD03686</t>
  </si>
  <si>
    <t>ORD03687</t>
  </si>
  <si>
    <t>ORD03688</t>
  </si>
  <si>
    <t>CUST9588</t>
  </si>
  <si>
    <t>ORD03689</t>
  </si>
  <si>
    <t>CUST2903</t>
  </si>
  <si>
    <t>ORD03690</t>
  </si>
  <si>
    <t>CUST7385</t>
  </si>
  <si>
    <t>ORD03691</t>
  </si>
  <si>
    <t>CUST9576</t>
  </si>
  <si>
    <t>ORD03692</t>
  </si>
  <si>
    <t>CUST6244</t>
  </si>
  <si>
    <t>ORD03693</t>
  </si>
  <si>
    <t>ORD03694</t>
  </si>
  <si>
    <t>ORD03695</t>
  </si>
  <si>
    <t>CUST9195</t>
  </si>
  <si>
    <t>ORD03696</t>
  </si>
  <si>
    <t>ORD03697</t>
  </si>
  <si>
    <t>CUST7687</t>
  </si>
  <si>
    <t>ORD03698</t>
  </si>
  <si>
    <t>CUST9425</t>
  </si>
  <si>
    <t>ORD03699</t>
  </si>
  <si>
    <t>ORD03700</t>
  </si>
  <si>
    <t>ORD03701</t>
  </si>
  <si>
    <t>CUST3422</t>
  </si>
  <si>
    <t>ORD03702</t>
  </si>
  <si>
    <t>CUST8541</t>
  </si>
  <si>
    <t>ORD03703</t>
  </si>
  <si>
    <t>CUST2486</t>
  </si>
  <si>
    <t>ORD03704</t>
  </si>
  <si>
    <t>CUST4749</t>
  </si>
  <si>
    <t>ORD03705</t>
  </si>
  <si>
    <t>CUST8055</t>
  </si>
  <si>
    <t>ORD03706</t>
  </si>
  <si>
    <t>ORD03707</t>
  </si>
  <si>
    <t>CUST5509</t>
  </si>
  <si>
    <t>ORD03708</t>
  </si>
  <si>
    <t>ORD03709</t>
  </si>
  <si>
    <t>CUST1379</t>
  </si>
  <si>
    <t>ORD03710</t>
  </si>
  <si>
    <t>CUST3301</t>
  </si>
  <si>
    <t>ORD03711</t>
  </si>
  <si>
    <t>CUST8216</t>
  </si>
  <si>
    <t>ORD03712</t>
  </si>
  <si>
    <t>CUST9607</t>
  </si>
  <si>
    <t>ORD03713</t>
  </si>
  <si>
    <t>CUST8921</t>
  </si>
  <si>
    <t>ORD03714</t>
  </si>
  <si>
    <t>CUST7191</t>
  </si>
  <si>
    <t>ORD03715</t>
  </si>
  <si>
    <t>CUST2354</t>
  </si>
  <si>
    <t>ORD03716</t>
  </si>
  <si>
    <t>ORD03717</t>
  </si>
  <si>
    <t>CUST7973</t>
  </si>
  <si>
    <t>ORD03718</t>
  </si>
  <si>
    <t>CUST8870</t>
  </si>
  <si>
    <t>ORD03719</t>
  </si>
  <si>
    <t>CUST8527</t>
  </si>
  <si>
    <t>ORD03720</t>
  </si>
  <si>
    <t>CUST8994</t>
  </si>
  <si>
    <t>ORD03721</t>
  </si>
  <si>
    <t>CUST1204</t>
  </si>
  <si>
    <t>ORD03722</t>
  </si>
  <si>
    <t>CUST6740</t>
  </si>
  <si>
    <t>ORD03723</t>
  </si>
  <si>
    <t>CUST5842</t>
  </si>
  <si>
    <t>ORD03724</t>
  </si>
  <si>
    <t>ORD03725</t>
  </si>
  <si>
    <t>CUST5368</t>
  </si>
  <si>
    <t>ORD03726</t>
  </si>
  <si>
    <t>ORD03727</t>
  </si>
  <si>
    <t>CUST6839</t>
  </si>
  <si>
    <t>ORD03728</t>
  </si>
  <si>
    <t>ORD03729</t>
  </si>
  <si>
    <t>ORD03730</t>
  </si>
  <si>
    <t>ORD03731</t>
  </si>
  <si>
    <t>ORD03732</t>
  </si>
  <si>
    <t>CUST1172</t>
  </si>
  <si>
    <t>ORD03733</t>
  </si>
  <si>
    <t>ORD03734</t>
  </si>
  <si>
    <t>CUST2694</t>
  </si>
  <si>
    <t>ORD03735</t>
  </si>
  <si>
    <t>ORD03736</t>
  </si>
  <si>
    <t>CUST9484</t>
  </si>
  <si>
    <t>ORD03737</t>
  </si>
  <si>
    <t>CUST6846</t>
  </si>
  <si>
    <t>ORD03738</t>
  </si>
  <si>
    <t>ORD03739</t>
  </si>
  <si>
    <t>ORD03740</t>
  </si>
  <si>
    <t>ORD03741</t>
  </si>
  <si>
    <t>ORD03742</t>
  </si>
  <si>
    <t>CUST2990</t>
  </si>
  <si>
    <t>ORD03743</t>
  </si>
  <si>
    <t>CUST3866</t>
  </si>
  <si>
    <t>ORD03744</t>
  </si>
  <si>
    <t>ORD03745</t>
  </si>
  <si>
    <t>ORD03746</t>
  </si>
  <si>
    <t>ORD03747</t>
  </si>
  <si>
    <t>ORD03748</t>
  </si>
  <si>
    <t>CUST8586</t>
  </si>
  <si>
    <t>ORD03749</t>
  </si>
  <si>
    <t>CUST5328</t>
  </si>
  <si>
    <t>ORD03750</t>
  </si>
  <si>
    <t>ORD03751</t>
  </si>
  <si>
    <t>ORD03752</t>
  </si>
  <si>
    <t>CUST8710</t>
  </si>
  <si>
    <t>ORD03753</t>
  </si>
  <si>
    <t>ORD03754</t>
  </si>
  <si>
    <t>CUST7747</t>
  </si>
  <si>
    <t>ORD03755</t>
  </si>
  <si>
    <t>ORD03756</t>
  </si>
  <si>
    <t>ORD03757</t>
  </si>
  <si>
    <t>ORD03758</t>
  </si>
  <si>
    <t>ORD03759</t>
  </si>
  <si>
    <t>CUST9174</t>
  </si>
  <si>
    <t>ORD03760</t>
  </si>
  <si>
    <t>ORD03761</t>
  </si>
  <si>
    <t>CUST8236</t>
  </si>
  <si>
    <t>ORD03762</t>
  </si>
  <si>
    <t>ORD03763</t>
  </si>
  <si>
    <t>ORD03764</t>
  </si>
  <si>
    <t>CUST9361</t>
  </si>
  <si>
    <t>ORD03765</t>
  </si>
  <si>
    <t>ORD03766</t>
  </si>
  <si>
    <t>CUST4873</t>
  </si>
  <si>
    <t>ORD03767</t>
  </si>
  <si>
    <t>ORD03768</t>
  </si>
  <si>
    <t>CUST5611</t>
  </si>
  <si>
    <t>ORD03769</t>
  </si>
  <si>
    <t>CUST5516</t>
  </si>
  <si>
    <t>ORD03770</t>
  </si>
  <si>
    <t>CUST1032</t>
  </si>
  <si>
    <t>ORD03771</t>
  </si>
  <si>
    <t>CUST3392</t>
  </si>
  <si>
    <t>ORD03772</t>
  </si>
  <si>
    <t>CUST2401</t>
  </si>
  <si>
    <t>ORD03773</t>
  </si>
  <si>
    <t>ORD03774</t>
  </si>
  <si>
    <t>CUST6480</t>
  </si>
  <si>
    <t>ORD03775</t>
  </si>
  <si>
    <t>CUST2835</t>
  </si>
  <si>
    <t>ORD03776</t>
  </si>
  <si>
    <t>CUST2744</t>
  </si>
  <si>
    <t>ORD03777</t>
  </si>
  <si>
    <t>ORD03778</t>
  </si>
  <si>
    <t>CUST5779</t>
  </si>
  <si>
    <t>ORD03779</t>
  </si>
  <si>
    <t>ORD03780</t>
  </si>
  <si>
    <t>CUST2488</t>
  </si>
  <si>
    <t>ORD03781</t>
  </si>
  <si>
    <t>ORD03782</t>
  </si>
  <si>
    <t>CUST6896</t>
  </si>
  <si>
    <t>ORD03783</t>
  </si>
  <si>
    <t>CUST3305</t>
  </si>
  <si>
    <t>ORD03784</t>
  </si>
  <si>
    <t>ORD03785</t>
  </si>
  <si>
    <t>ORD03786</t>
  </si>
  <si>
    <t>ORD03787</t>
  </si>
  <si>
    <t>CUST1841</t>
  </si>
  <si>
    <t>ORD03788</t>
  </si>
  <si>
    <t>CUST7558</t>
  </si>
  <si>
    <t>ORD03789</t>
  </si>
  <si>
    <t>CUST4801</t>
  </si>
  <si>
    <t>ORD03790</t>
  </si>
  <si>
    <t>CUST1899</t>
  </si>
  <si>
    <t>ORD03791</t>
  </si>
  <si>
    <t>CUST2633</t>
  </si>
  <si>
    <t>ORD03792</t>
  </si>
  <si>
    <t>ORD03793</t>
  </si>
  <si>
    <t>ORD03794</t>
  </si>
  <si>
    <t>CUST7798</t>
  </si>
  <si>
    <t>ORD03795</t>
  </si>
  <si>
    <t>ORD03796</t>
  </si>
  <si>
    <t>ORD03797</t>
  </si>
  <si>
    <t>CUST4570</t>
  </si>
  <si>
    <t>ORD03798</t>
  </si>
  <si>
    <t>ORD03799</t>
  </si>
  <si>
    <t>CUST8312</t>
  </si>
  <si>
    <t>ORD03800</t>
  </si>
  <si>
    <t>CUST2066</t>
  </si>
  <si>
    <t>ORD03801</t>
  </si>
  <si>
    <t>CUST1068</t>
  </si>
  <si>
    <t>ORD03802</t>
  </si>
  <si>
    <t>ORD03803</t>
  </si>
  <si>
    <t>ORD03804</t>
  </si>
  <si>
    <t>CUST2253</t>
  </si>
  <si>
    <t>ORD03805</t>
  </si>
  <si>
    <t>CUST4078</t>
  </si>
  <si>
    <t>ORD03806</t>
  </si>
  <si>
    <t>CUST2900</t>
  </si>
  <si>
    <t>ORD03807</t>
  </si>
  <si>
    <t>CUST2712</t>
  </si>
  <si>
    <t>ORD03808</t>
  </si>
  <si>
    <t>CUST9162</t>
  </si>
  <si>
    <t>ORD03809</t>
  </si>
  <si>
    <t>CUST1749</t>
  </si>
  <si>
    <t>ORD03810</t>
  </si>
  <si>
    <t>CUST5624</t>
  </si>
  <si>
    <t>ORD03811</t>
  </si>
  <si>
    <t>CUST4917</t>
  </si>
  <si>
    <t>ORD03812</t>
  </si>
  <si>
    <t>CUST9882</t>
  </si>
  <si>
    <t>ORD03813</t>
  </si>
  <si>
    <t>ORD03814</t>
  </si>
  <si>
    <t>ORD03815</t>
  </si>
  <si>
    <t>CUST3451</t>
  </si>
  <si>
    <t>ORD03816</t>
  </si>
  <si>
    <t>ORD03817</t>
  </si>
  <si>
    <t>ORD03818</t>
  </si>
  <si>
    <t>ORD03819</t>
  </si>
  <si>
    <t>ORD03820</t>
  </si>
  <si>
    <t>CUST9703</t>
  </si>
  <si>
    <t>ORD03821</t>
  </si>
  <si>
    <t>ORD03822</t>
  </si>
  <si>
    <t>CUST9955</t>
  </si>
  <si>
    <t>ORD03823</t>
  </si>
  <si>
    <t>CUST7732</t>
  </si>
  <si>
    <t>ORD03824</t>
  </si>
  <si>
    <t>ORD03825</t>
  </si>
  <si>
    <t>CUST5572</t>
  </si>
  <si>
    <t>ORD03826</t>
  </si>
  <si>
    <t>CUST1837</t>
  </si>
  <si>
    <t>ORD03827</t>
  </si>
  <si>
    <t>CUST2432</t>
  </si>
  <si>
    <t>ORD03828</t>
  </si>
  <si>
    <t>CUST3162</t>
  </si>
  <si>
    <t>ORD03829</t>
  </si>
  <si>
    <t>ORD03830</t>
  </si>
  <si>
    <t>ORD03831</t>
  </si>
  <si>
    <t>CUST8466</t>
  </si>
  <si>
    <t>ORD03832</t>
  </si>
  <si>
    <t>ORD03833</t>
  </si>
  <si>
    <t>CUST1599</t>
  </si>
  <si>
    <t>ORD03834</t>
  </si>
  <si>
    <t>CUST2982</t>
  </si>
  <si>
    <t>ORD03835</t>
  </si>
  <si>
    <t>CUST6529</t>
  </si>
  <si>
    <t>ORD03836</t>
  </si>
  <si>
    <t>CUST7208</t>
  </si>
  <si>
    <t>ORD03837</t>
  </si>
  <si>
    <t>CUST8476</t>
  </si>
  <si>
    <t>ORD03838</t>
  </si>
  <si>
    <t>ORD03839</t>
  </si>
  <si>
    <t>CUST4015</t>
  </si>
  <si>
    <t>ORD03840</t>
  </si>
  <si>
    <t>CUST2608</t>
  </si>
  <si>
    <t>ORD03841</t>
  </si>
  <si>
    <t>ORD03842</t>
  </si>
  <si>
    <t>CUST5169</t>
  </si>
  <si>
    <t>ORD03843</t>
  </si>
  <si>
    <t>CUST2692</t>
  </si>
  <si>
    <t>ORD03844</t>
  </si>
  <si>
    <t>CUST2199</t>
  </si>
  <si>
    <t>ORD03845</t>
  </si>
  <si>
    <t>ORD03846</t>
  </si>
  <si>
    <t>ORD03847</t>
  </si>
  <si>
    <t>ORD03848</t>
  </si>
  <si>
    <t>CUST6709</t>
  </si>
  <si>
    <t>ORD03849</t>
  </si>
  <si>
    <t>ORD03850</t>
  </si>
  <si>
    <t>ORD03851</t>
  </si>
  <si>
    <t>CUST7161</t>
  </si>
  <si>
    <t>ORD03852</t>
  </si>
  <si>
    <t>ORD03853</t>
  </si>
  <si>
    <t>CUST9018</t>
  </si>
  <si>
    <t>ORD03854</t>
  </si>
  <si>
    <t>CUST8715</t>
  </si>
  <si>
    <t>ORD03855</t>
  </si>
  <si>
    <t>CUST1994</t>
  </si>
  <si>
    <t>ORD03856</t>
  </si>
  <si>
    <t>ORD03857</t>
  </si>
  <si>
    <t>CUST7045</t>
  </si>
  <si>
    <t>ORD03858</t>
  </si>
  <si>
    <t>CUST5874</t>
  </si>
  <si>
    <t>ORD03859</t>
  </si>
  <si>
    <t>ORD03860</t>
  </si>
  <si>
    <t>ORD03861</t>
  </si>
  <si>
    <t>ORD03862</t>
  </si>
  <si>
    <t>ORD03863</t>
  </si>
  <si>
    <t>CUST1051</t>
  </si>
  <si>
    <t>ORD03864</t>
  </si>
  <si>
    <t>CUST6765</t>
  </si>
  <si>
    <t>ORD03865</t>
  </si>
  <si>
    <t>ORD03866</t>
  </si>
  <si>
    <t>CUST9075</t>
  </si>
  <si>
    <t>ORD03867</t>
  </si>
  <si>
    <t>ORD03868</t>
  </si>
  <si>
    <t>CUST2624</t>
  </si>
  <si>
    <t>ORD03869</t>
  </si>
  <si>
    <t>CUST3108</t>
  </si>
  <si>
    <t>ORD03870</t>
  </si>
  <si>
    <t>CUST7667</t>
  </si>
  <si>
    <t>ORD03871</t>
  </si>
  <si>
    <t>ORD03872</t>
  </si>
  <si>
    <t>ORD03873</t>
  </si>
  <si>
    <t>CUST1746</t>
  </si>
  <si>
    <t>ORD03874</t>
  </si>
  <si>
    <t>CUST9626</t>
  </si>
  <si>
    <t>ORD03875</t>
  </si>
  <si>
    <t>CUST1169</t>
  </si>
  <si>
    <t>ORD03876</t>
  </si>
  <si>
    <t>CUST9887</t>
  </si>
  <si>
    <t>ORD03877</t>
  </si>
  <si>
    <t>CUST8877</t>
  </si>
  <si>
    <t>ORD03878</t>
  </si>
  <si>
    <t>CUST1065</t>
  </si>
  <si>
    <t>ORD03879</t>
  </si>
  <si>
    <t>CUST6447</t>
  </si>
  <si>
    <t>ORD03880</t>
  </si>
  <si>
    <t>ORD03881</t>
  </si>
  <si>
    <t>ORD03882</t>
  </si>
  <si>
    <t>ORD03883</t>
  </si>
  <si>
    <t>CUST9962</t>
  </si>
  <si>
    <t>ORD03884</t>
  </si>
  <si>
    <t>ORD03885</t>
  </si>
  <si>
    <t>CUST6105</t>
  </si>
  <si>
    <t>ORD03886</t>
  </si>
  <si>
    <t>CUST4168</t>
  </si>
  <si>
    <t>ORD03887</t>
  </si>
  <si>
    <t>CUST3235</t>
  </si>
  <si>
    <t>ORD03888</t>
  </si>
  <si>
    <t>CUST6380</t>
  </si>
  <si>
    <t>ORD03889</t>
  </si>
  <si>
    <t>CUST8471</t>
  </si>
  <si>
    <t>ORD03890</t>
  </si>
  <si>
    <t>CUST7622</t>
  </si>
  <si>
    <t>ORD03891</t>
  </si>
  <si>
    <t>ORD03892</t>
  </si>
  <si>
    <t>CUST7117</t>
  </si>
  <si>
    <t>ORD03893</t>
  </si>
  <si>
    <t>CUST3243</t>
  </si>
  <si>
    <t>ORD03894</t>
  </si>
  <si>
    <t>ORD03895</t>
  </si>
  <si>
    <t>CUST6898</t>
  </si>
  <si>
    <t>ORD03896</t>
  </si>
  <si>
    <t>CUST5723</t>
  </si>
  <si>
    <t>ORD03897</t>
  </si>
  <si>
    <t>CUST9842</t>
  </si>
  <si>
    <t>ORD03898</t>
  </si>
  <si>
    <t>CUST4375</t>
  </si>
  <si>
    <t>ORD03899</t>
  </si>
  <si>
    <t>ORD03900</t>
  </si>
  <si>
    <t>CUST3182</t>
  </si>
  <si>
    <t>ORD03901</t>
  </si>
  <si>
    <t>CUST2069</t>
  </si>
  <si>
    <t>ORD03902</t>
  </si>
  <si>
    <t>ORD03903</t>
  </si>
  <si>
    <t>CUST5139</t>
  </si>
  <si>
    <t>ORD03904</t>
  </si>
  <si>
    <t>CUST3910</t>
  </si>
  <si>
    <t>ORD03905</t>
  </si>
  <si>
    <t>CUST9401</t>
  </si>
  <si>
    <t>ORD03906</t>
  </si>
  <si>
    <t>ORD03907</t>
  </si>
  <si>
    <t>CUST3523</t>
  </si>
  <si>
    <t>ORD03908</t>
  </si>
  <si>
    <t>CUST9149</t>
  </si>
  <si>
    <t>ORD03909</t>
  </si>
  <si>
    <t>ORD03910</t>
  </si>
  <si>
    <t>ORD03911</t>
  </si>
  <si>
    <t>CUST6351</t>
  </si>
  <si>
    <t>ORD03912</t>
  </si>
  <si>
    <t>CUST5302</t>
  </si>
  <si>
    <t>ORD03913</t>
  </si>
  <si>
    <t>CUST7236</t>
  </si>
  <si>
    <t>ORD03914</t>
  </si>
  <si>
    <t>CUST5680</t>
  </si>
  <si>
    <t>ORD03915</t>
  </si>
  <si>
    <t>ORD03916</t>
  </si>
  <si>
    <t>CUST6179</t>
  </si>
  <si>
    <t>ORD03917</t>
  </si>
  <si>
    <t>CUST3458</t>
  </si>
  <si>
    <t>ORD03918</t>
  </si>
  <si>
    <t>ORD03919</t>
  </si>
  <si>
    <t>CUST9524</t>
  </si>
  <si>
    <t>ORD03920</t>
  </si>
  <si>
    <t>CUST1189</t>
  </si>
  <si>
    <t>ORD03921</t>
  </si>
  <si>
    <t>CUST9368</t>
  </si>
  <si>
    <t>ORD03922</t>
  </si>
  <si>
    <t>CUST9406</t>
  </si>
  <si>
    <t>ORD03923</t>
  </si>
  <si>
    <t>ORD03924</t>
  </si>
  <si>
    <t>ORD03925</t>
  </si>
  <si>
    <t>CUST3247</t>
  </si>
  <si>
    <t>ORD03926</t>
  </si>
  <si>
    <t>ORD03927</t>
  </si>
  <si>
    <t>CUST8975</t>
  </si>
  <si>
    <t>ORD03928</t>
  </si>
  <si>
    <t>CUST4539</t>
  </si>
  <si>
    <t>ORD03929</t>
  </si>
  <si>
    <t>ORD03930</t>
  </si>
  <si>
    <t>ORD03931</t>
  </si>
  <si>
    <t>CUST9965</t>
  </si>
  <si>
    <t>ORD03932</t>
  </si>
  <si>
    <t>ORD03933</t>
  </si>
  <si>
    <t>ORD03934</t>
  </si>
  <si>
    <t>CUST8873</t>
  </si>
  <si>
    <t>ORD03935</t>
  </si>
  <si>
    <t>CUST9041</t>
  </si>
  <si>
    <t>ORD03936</t>
  </si>
  <si>
    <t>CUST3765</t>
  </si>
  <si>
    <t>ORD03937</t>
  </si>
  <si>
    <t>ORD03938</t>
  </si>
  <si>
    <t>CUST6835</t>
  </si>
  <si>
    <t>ORD03939</t>
  </si>
  <si>
    <t>ORD03940</t>
  </si>
  <si>
    <t>CUST7701</t>
  </si>
  <si>
    <t>ORD03941</t>
  </si>
  <si>
    <t>ORD03942</t>
  </si>
  <si>
    <t>CUST9645</t>
  </si>
  <si>
    <t>ORD03943</t>
  </si>
  <si>
    <t>CUST4036</t>
  </si>
  <si>
    <t>ORD03944</t>
  </si>
  <si>
    <t>CUST6743</t>
  </si>
  <si>
    <t>ORD03945</t>
  </si>
  <si>
    <t>CUST8358</t>
  </si>
  <si>
    <t>ORD03946</t>
  </si>
  <si>
    <t>CUST7808</t>
  </si>
  <si>
    <t>ORD03947</t>
  </si>
  <si>
    <t>CUST4094</t>
  </si>
  <si>
    <t>ORD03948</t>
  </si>
  <si>
    <t>ORD03949</t>
  </si>
  <si>
    <t>CUST7279</t>
  </si>
  <si>
    <t>ORD03950</t>
  </si>
  <si>
    <t>ORD03951</t>
  </si>
  <si>
    <t>ORD03952</t>
  </si>
  <si>
    <t>ORD03953</t>
  </si>
  <si>
    <t>CUST1743</t>
  </si>
  <si>
    <t>ORD03954</t>
  </si>
  <si>
    <t>CUST1079</t>
  </si>
  <si>
    <t>ORD03955</t>
  </si>
  <si>
    <t>CUST4728</t>
  </si>
  <si>
    <t>ORD03956</t>
  </si>
  <si>
    <t>CUST1594</t>
  </si>
  <si>
    <t>ORD03957</t>
  </si>
  <si>
    <t>CUST5205</t>
  </si>
  <si>
    <t>ORD03958</t>
  </si>
  <si>
    <t>CUST7089</t>
  </si>
  <si>
    <t>ORD03959</t>
  </si>
  <si>
    <t>CUST4611</t>
  </si>
  <si>
    <t>ORD03960</t>
  </si>
  <si>
    <t>ORD03961</t>
  </si>
  <si>
    <t>CUST5807</t>
  </si>
  <si>
    <t>ORD03962</t>
  </si>
  <si>
    <t>ORD03963</t>
  </si>
  <si>
    <t>CUST8738</t>
  </si>
  <si>
    <t>ORD03964</t>
  </si>
  <si>
    <t>ORD03965</t>
  </si>
  <si>
    <t>CUST5367</t>
  </si>
  <si>
    <t>ORD03966</t>
  </si>
  <si>
    <t>ORD03967</t>
  </si>
  <si>
    <t>ORD03968</t>
  </si>
  <si>
    <t>CUST8271</t>
  </si>
  <si>
    <t>ORD03969</t>
  </si>
  <si>
    <t>CUST4855</t>
  </si>
  <si>
    <t>ORD03970</t>
  </si>
  <si>
    <t>ORD03971</t>
  </si>
  <si>
    <t>CUST1560</t>
  </si>
  <si>
    <t>ORD03972</t>
  </si>
  <si>
    <t>ORD03973</t>
  </si>
  <si>
    <t>ORD03974</t>
  </si>
  <si>
    <t>CUST2542</t>
  </si>
  <si>
    <t>ORD03975</t>
  </si>
  <si>
    <t>CUST1586</t>
  </si>
  <si>
    <t>ORD03976</t>
  </si>
  <si>
    <t>ORD03977</t>
  </si>
  <si>
    <t>ORD03978</t>
  </si>
  <si>
    <t>CUST5290</t>
  </si>
  <si>
    <t>ORD03979</t>
  </si>
  <si>
    <t>CUST2522</t>
  </si>
  <si>
    <t>ORD03980</t>
  </si>
  <si>
    <t>ORD03981</t>
  </si>
  <si>
    <t>CUST5904</t>
  </si>
  <si>
    <t>ORD03982</t>
  </si>
  <si>
    <t>CUST7421</t>
  </si>
  <si>
    <t>ORD03983</t>
  </si>
  <si>
    <t>CUST9939</t>
  </si>
  <si>
    <t>ORD03984</t>
  </si>
  <si>
    <t>CUST5027</t>
  </si>
  <si>
    <t>ORD03985</t>
  </si>
  <si>
    <t>CUST4603</t>
  </si>
  <si>
    <t>ORD03986</t>
  </si>
  <si>
    <t>CUST3167</t>
  </si>
  <si>
    <t>ORD03987</t>
  </si>
  <si>
    <t>CUST6891</t>
  </si>
  <si>
    <t>ORD03988</t>
  </si>
  <si>
    <t>CUST2870</t>
  </si>
  <si>
    <t>ORD03989</t>
  </si>
  <si>
    <t>CUST4763</t>
  </si>
  <si>
    <t>ORD03990</t>
  </si>
  <si>
    <t>CUST2362</t>
  </si>
  <si>
    <t>ORD03991</t>
  </si>
  <si>
    <t>ORD03992</t>
  </si>
  <si>
    <t>CUST2578</t>
  </si>
  <si>
    <t>ORD03993</t>
  </si>
  <si>
    <t>CUST9165</t>
  </si>
  <si>
    <t>ORD03994</t>
  </si>
  <si>
    <t>ORD03995</t>
  </si>
  <si>
    <t>CUST9800</t>
  </si>
  <si>
    <t>ORD03996</t>
  </si>
  <si>
    <t>CUST1184</t>
  </si>
  <si>
    <t>ORD03997</t>
  </si>
  <si>
    <t>CUST9183</t>
  </si>
  <si>
    <t>ORD03998</t>
  </si>
  <si>
    <t>ORD03999</t>
  </si>
  <si>
    <t>CUST9797</t>
  </si>
  <si>
    <t>ORD04000</t>
  </si>
  <si>
    <t>CUST7073</t>
  </si>
  <si>
    <t>ORD04001</t>
  </si>
  <si>
    <t>ORD04002</t>
  </si>
  <si>
    <t>CUST5763</t>
  </si>
  <si>
    <t>ORD04003</t>
  </si>
  <si>
    <t>CUST7255</t>
  </si>
  <si>
    <t>ORD04004</t>
  </si>
  <si>
    <t>CUST3429</t>
  </si>
  <si>
    <t>ORD04005</t>
  </si>
  <si>
    <t>CUST7307</t>
  </si>
  <si>
    <t>ORD04006</t>
  </si>
  <si>
    <t>CUST2535</t>
  </si>
  <si>
    <t>ORD04007</t>
  </si>
  <si>
    <t>CUST4941</t>
  </si>
  <si>
    <t>ORD04008</t>
  </si>
  <si>
    <t>CUST4511</t>
  </si>
  <si>
    <t>ORD04009</t>
  </si>
  <si>
    <t>ORD04010</t>
  </si>
  <si>
    <t>ORD04011</t>
  </si>
  <si>
    <t>CUST7023</t>
  </si>
  <si>
    <t>ORD04012</t>
  </si>
  <si>
    <t>ORD04013</t>
  </si>
  <si>
    <t>CUST9885</t>
  </si>
  <si>
    <t>ORD04014</t>
  </si>
  <si>
    <t>ORD04015</t>
  </si>
  <si>
    <t>ORD04016</t>
  </si>
  <si>
    <t>CUST1810</t>
  </si>
  <si>
    <t>ORD04017</t>
  </si>
  <si>
    <t>CUST4290</t>
  </si>
  <si>
    <t>ORD04018</t>
  </si>
  <si>
    <t>CUST5606</t>
  </si>
  <si>
    <t>ORD04019</t>
  </si>
  <si>
    <t>CUST5451</t>
  </si>
  <si>
    <t>ORD04020</t>
  </si>
  <si>
    <t>CUST3906</t>
  </si>
  <si>
    <t>ORD04021</t>
  </si>
  <si>
    <t>CUST2568</t>
  </si>
  <si>
    <t>ORD04022</t>
  </si>
  <si>
    <t>ORD04023</t>
  </si>
  <si>
    <t>CUST8088</t>
  </si>
  <si>
    <t>ORD04024</t>
  </si>
  <si>
    <t>CUST4821</t>
  </si>
  <si>
    <t>ORD04025</t>
  </si>
  <si>
    <t>ORD04026</t>
  </si>
  <si>
    <t>CUST5829</t>
  </si>
  <si>
    <t>ORD04027</t>
  </si>
  <si>
    <t>CUST8612</t>
  </si>
  <si>
    <t>ORD04028</t>
  </si>
  <si>
    <t>CUST2638</t>
  </si>
  <si>
    <t>ORD04029</t>
  </si>
  <si>
    <t>CUST1160</t>
  </si>
  <si>
    <t>ORD04030</t>
  </si>
  <si>
    <t>CUST9418</t>
  </si>
  <si>
    <t>ORD04031</t>
  </si>
  <si>
    <t>ORD04032</t>
  </si>
  <si>
    <t>ORD04033</t>
  </si>
  <si>
    <t>CUST3915</t>
  </si>
  <si>
    <t>ORD04034</t>
  </si>
  <si>
    <t>ORD04035</t>
  </si>
  <si>
    <t>CUST9633</t>
  </si>
  <si>
    <t>ORD04036</t>
  </si>
  <si>
    <t>CUST9148</t>
  </si>
  <si>
    <t>ORD04037</t>
  </si>
  <si>
    <t>CUST8712</t>
  </si>
  <si>
    <t>ORD04038</t>
  </si>
  <si>
    <t>ORD04039</t>
  </si>
  <si>
    <t>CUST7991</t>
  </si>
  <si>
    <t>ORD04040</t>
  </si>
  <si>
    <t>CUST6207</t>
  </si>
  <si>
    <t>ORD04041</t>
  </si>
  <si>
    <t>CUST3814</t>
  </si>
  <si>
    <t>ORD04042</t>
  </si>
  <si>
    <t>CUST5975</t>
  </si>
  <si>
    <t>ORD04043</t>
  </si>
  <si>
    <t>CUST6061</t>
  </si>
  <si>
    <t>ORD04044</t>
  </si>
  <si>
    <t>CUST3966</t>
  </si>
  <si>
    <t>ORD04045</t>
  </si>
  <si>
    <t>CUST8892</t>
  </si>
  <si>
    <t>ORD04046</t>
  </si>
  <si>
    <t>CUST4204</t>
  </si>
  <si>
    <t>ORD04047</t>
  </si>
  <si>
    <t>ORD04048</t>
  </si>
  <si>
    <t>CUST7593</t>
  </si>
  <si>
    <t>ORD04049</t>
  </si>
  <si>
    <t>CUST5746</t>
  </si>
  <si>
    <t>ORD04050</t>
  </si>
  <si>
    <t>ORD04051</t>
  </si>
  <si>
    <t>CUST5980</t>
  </si>
  <si>
    <t>ORD04052</t>
  </si>
  <si>
    <t>ORD04053</t>
  </si>
  <si>
    <t>CUST3150</t>
  </si>
  <si>
    <t>ORD04054</t>
  </si>
  <si>
    <t>CUST7061</t>
  </si>
  <si>
    <t>ORD04055</t>
  </si>
  <si>
    <t>CUST2077</t>
  </si>
  <si>
    <t>ORD04056</t>
  </si>
  <si>
    <t>ORD04057</t>
  </si>
  <si>
    <t>ORD04058</t>
  </si>
  <si>
    <t>CUST6136</t>
  </si>
  <si>
    <t>ORD04059</t>
  </si>
  <si>
    <t>ORD04060</t>
  </si>
  <si>
    <t>ORD04061</t>
  </si>
  <si>
    <t>CUST3944</t>
  </si>
  <si>
    <t>ORD04062</t>
  </si>
  <si>
    <t>CUST8838</t>
  </si>
  <si>
    <t>ORD04063</t>
  </si>
  <si>
    <t>ORD04064</t>
  </si>
  <si>
    <t>ORD04065</t>
  </si>
  <si>
    <t>CUST7974</t>
  </si>
  <si>
    <t>ORD04066</t>
  </si>
  <si>
    <t>ORD04067</t>
  </si>
  <si>
    <t>ORD04068</t>
  </si>
  <si>
    <t>ORD04069</t>
  </si>
  <si>
    <t>CUST2405</t>
  </si>
  <si>
    <t>ORD04070</t>
  </si>
  <si>
    <t>CUST4896</t>
  </si>
  <si>
    <t>ORD04071</t>
  </si>
  <si>
    <t>ORD04072</t>
  </si>
  <si>
    <t>CUST3844</t>
  </si>
  <si>
    <t>ORD04073</t>
  </si>
  <si>
    <t>ORD04074</t>
  </si>
  <si>
    <t>CUST2756</t>
  </si>
  <si>
    <t>ORD04075</t>
  </si>
  <si>
    <t>CUST7975</t>
  </si>
  <si>
    <t>ORD04076</t>
  </si>
  <si>
    <t>CUST1787</t>
  </si>
  <si>
    <t>ORD04077</t>
  </si>
  <si>
    <t>CUST7664</t>
  </si>
  <si>
    <t>ORD04078</t>
  </si>
  <si>
    <t>CUST4959</t>
  </si>
  <si>
    <t>ORD04079</t>
  </si>
  <si>
    <t>ORD04080</t>
  </si>
  <si>
    <t>CUST9199</t>
  </si>
  <si>
    <t>ORD04081</t>
  </si>
  <si>
    <t>CUST8237</t>
  </si>
  <si>
    <t>ORD04082</t>
  </si>
  <si>
    <t>CUST8546</t>
  </si>
  <si>
    <t>ORD04083</t>
  </si>
  <si>
    <t>ORD04084</t>
  </si>
  <si>
    <t>CUST5275</t>
  </si>
  <si>
    <t>ORD04085</t>
  </si>
  <si>
    <t>ORD04086</t>
  </si>
  <si>
    <t>CUST6434</t>
  </si>
  <si>
    <t>ORD04087</t>
  </si>
  <si>
    <t>ORD04088</t>
  </si>
  <si>
    <t>ORD04089</t>
  </si>
  <si>
    <t>CUST8699</t>
  </si>
  <si>
    <t>ORD04090</t>
  </si>
  <si>
    <t>ORD04091</t>
  </si>
  <si>
    <t>CUST5574</t>
  </si>
  <si>
    <t>ORD04092</t>
  </si>
  <si>
    <t>ORD04093</t>
  </si>
  <si>
    <t>ORD04094</t>
  </si>
  <si>
    <t>CUST8808</t>
  </si>
  <si>
    <t>ORD04095</t>
  </si>
  <si>
    <t>CUST9008</t>
  </si>
  <si>
    <t>ORD04096</t>
  </si>
  <si>
    <t>CUST2225</t>
  </si>
  <si>
    <t>ORD04097</t>
  </si>
  <si>
    <t>CUST5420</t>
  </si>
  <si>
    <t>ORD04098</t>
  </si>
  <si>
    <t>CUST3447</t>
  </si>
  <si>
    <t>ORD04099</t>
  </si>
  <si>
    <t>CUST7084</t>
  </si>
  <si>
    <t>ORD04100</t>
  </si>
  <si>
    <t>CUST9239</t>
  </si>
  <si>
    <t>ORD04101</t>
  </si>
  <si>
    <t>ORD04102</t>
  </si>
  <si>
    <t>ORD04103</t>
  </si>
  <si>
    <t>CUST2943</t>
  </si>
  <si>
    <t>ORD04104</t>
  </si>
  <si>
    <t>CUST3825</t>
  </si>
  <si>
    <t>ORD04105</t>
  </si>
  <si>
    <t>CUST7384</t>
  </si>
  <si>
    <t>ORD04106</t>
  </si>
  <si>
    <t>ORD04107</t>
  </si>
  <si>
    <t>CUST1948</t>
  </si>
  <si>
    <t>ORD04108</t>
  </si>
  <si>
    <t>ORD04109</t>
  </si>
  <si>
    <t>ORD04110</t>
  </si>
  <si>
    <t>CUST9229</t>
  </si>
  <si>
    <t>ORD04111</t>
  </si>
  <si>
    <t>CUST4213</t>
  </si>
  <si>
    <t>ORD04112</t>
  </si>
  <si>
    <t>CUST6831</t>
  </si>
  <si>
    <t>ORD04113</t>
  </si>
  <si>
    <t>CUST2061</t>
  </si>
  <si>
    <t>ORD04114</t>
  </si>
  <si>
    <t>CUST4997</t>
  </si>
  <si>
    <t>ORD04115</t>
  </si>
  <si>
    <t>CUST8224</t>
  </si>
  <si>
    <t>ORD04116</t>
  </si>
  <si>
    <t>CUST1766</t>
  </si>
  <si>
    <t>ORD04117</t>
  </si>
  <si>
    <t>CUST5129</t>
  </si>
  <si>
    <t>ORD04118</t>
  </si>
  <si>
    <t>CUST5834</t>
  </si>
  <si>
    <t>ORD04119</t>
  </si>
  <si>
    <t>ORD04120</t>
  </si>
  <si>
    <t>CUST3033</t>
  </si>
  <si>
    <t>ORD04121</t>
  </si>
  <si>
    <t>ORD04122</t>
  </si>
  <si>
    <t>CUST5939</t>
  </si>
  <si>
    <t>ORD04123</t>
  </si>
  <si>
    <t>CUST7300</t>
  </si>
  <si>
    <t>ORD04124</t>
  </si>
  <si>
    <t>CUST9265</t>
  </si>
  <si>
    <t>ORD04125</t>
  </si>
  <si>
    <t>ORD04126</t>
  </si>
  <si>
    <t>CUST6350</t>
  </si>
  <si>
    <t>ORD04127</t>
  </si>
  <si>
    <t>CUST8050</t>
  </si>
  <si>
    <t>ORD04128</t>
  </si>
  <si>
    <t>ORD04129</t>
  </si>
  <si>
    <t>ORD04130</t>
  </si>
  <si>
    <t>ORD04131</t>
  </si>
  <si>
    <t>ORD04132</t>
  </si>
  <si>
    <t>CUST9250</t>
  </si>
  <si>
    <t>ORD04133</t>
  </si>
  <si>
    <t>ORD04134</t>
  </si>
  <si>
    <t>CUST4976</t>
  </si>
  <si>
    <t>ORD04135</t>
  </si>
  <si>
    <t>CUST2274</t>
  </si>
  <si>
    <t>ORD04136</t>
  </si>
  <si>
    <t>CUST4437</t>
  </si>
  <si>
    <t>ORD04137</t>
  </si>
  <si>
    <t>ORD04138</t>
  </si>
  <si>
    <t>CUST7074</t>
  </si>
  <si>
    <t>ORD04139</t>
  </si>
  <si>
    <t>CUST6274</t>
  </si>
  <si>
    <t>ORD04140</t>
  </si>
  <si>
    <t>ORD04141</t>
  </si>
  <si>
    <t>CUST1553</t>
  </si>
  <si>
    <t>ORD04142</t>
  </si>
  <si>
    <t>ORD04143</t>
  </si>
  <si>
    <t>CUST9335</t>
  </si>
  <si>
    <t>ORD04144</t>
  </si>
  <si>
    <t>CUST5470</t>
  </si>
  <si>
    <t>ORD04145</t>
  </si>
  <si>
    <t>CUST8717</t>
  </si>
  <si>
    <t>ORD04146</t>
  </si>
  <si>
    <t>ORD04147</t>
  </si>
  <si>
    <t>CUST1524</t>
  </si>
  <si>
    <t>ORD04148</t>
  </si>
  <si>
    <t>CUST9113</t>
  </si>
  <si>
    <t>ORD04149</t>
  </si>
  <si>
    <t>CUST3238</t>
  </si>
  <si>
    <t>ORD04150</t>
  </si>
  <si>
    <t>CUST1071</t>
  </si>
  <si>
    <t>ORD04151</t>
  </si>
  <si>
    <t>CUST9152</t>
  </si>
  <si>
    <t>ORD04152</t>
  </si>
  <si>
    <t>CUST2287</t>
  </si>
  <si>
    <t>ORD04153</t>
  </si>
  <si>
    <t>CUST4902</t>
  </si>
  <si>
    <t>ORD04154</t>
  </si>
  <si>
    <t>CUST4138</t>
  </si>
  <si>
    <t>ORD04155</t>
  </si>
  <si>
    <t>CUST8051</t>
  </si>
  <si>
    <t>ORD04156</t>
  </si>
  <si>
    <t>CUST3165</t>
  </si>
  <si>
    <t>ORD04157</t>
  </si>
  <si>
    <t>ORD04158</t>
  </si>
  <si>
    <t>CUST4288</t>
  </si>
  <si>
    <t>ORD04159</t>
  </si>
  <si>
    <t>CUST9936</t>
  </si>
  <si>
    <t>ORD04160</t>
  </si>
  <si>
    <t>CUST9813</t>
  </si>
  <si>
    <t>ORD04161</t>
  </si>
  <si>
    <t>CUST9305</t>
  </si>
  <si>
    <t>ORD04162</t>
  </si>
  <si>
    <t>ORD04163</t>
  </si>
  <si>
    <t>CUST1803</t>
  </si>
  <si>
    <t>ORD04164</t>
  </si>
  <si>
    <t>ORD04165</t>
  </si>
  <si>
    <t>ORD04166</t>
  </si>
  <si>
    <t>CUST2206</t>
  </si>
  <si>
    <t>ORD04167</t>
  </si>
  <si>
    <t>CUST6184</t>
  </si>
  <si>
    <t>ORD04168</t>
  </si>
  <si>
    <t>CUST9140</t>
  </si>
  <si>
    <t>ORD04169</t>
  </si>
  <si>
    <t>ORD04170</t>
  </si>
  <si>
    <t>CUST3456</t>
  </si>
  <si>
    <t>ORD04171</t>
  </si>
  <si>
    <t>ORD04172</t>
  </si>
  <si>
    <t>ORD04173</t>
  </si>
  <si>
    <t>CUST5753</t>
  </si>
  <si>
    <t>ORD04174</t>
  </si>
  <si>
    <t>ORD04175</t>
  </si>
  <si>
    <t>ORD04176</t>
  </si>
  <si>
    <t>ORD04177</t>
  </si>
  <si>
    <t>ORD04178</t>
  </si>
  <si>
    <t>ORD04179</t>
  </si>
  <si>
    <t>CUST3781</t>
  </si>
  <si>
    <t>ORD04180</t>
  </si>
  <si>
    <t>CUST3188</t>
  </si>
  <si>
    <t>ORD04181</t>
  </si>
  <si>
    <t>CUST6726</t>
  </si>
  <si>
    <t>ORD04182</t>
  </si>
  <si>
    <t>CUST7582</t>
  </si>
  <si>
    <t>ORD04183</t>
  </si>
  <si>
    <t>CUST6701</t>
  </si>
  <si>
    <t>ORD04184</t>
  </si>
  <si>
    <t>ORD04185</t>
  </si>
  <si>
    <t>CUST8971</t>
  </si>
  <si>
    <t>ORD04186</t>
  </si>
  <si>
    <t>ORD04187</t>
  </si>
  <si>
    <t>ORD04188</t>
  </si>
  <si>
    <t>CUST2208</t>
  </si>
  <si>
    <t>ORD04189</t>
  </si>
  <si>
    <t>CUST8006</t>
  </si>
  <si>
    <t>ORD04190</t>
  </si>
  <si>
    <t>CUST8890</t>
  </si>
  <si>
    <t>ORD04191</t>
  </si>
  <si>
    <t>ORD04192</t>
  </si>
  <si>
    <t>CUST2468</t>
  </si>
  <si>
    <t>ORD04193</t>
  </si>
  <si>
    <t>CUST2233</t>
  </si>
  <si>
    <t>ORD04194</t>
  </si>
  <si>
    <t>ORD04195</t>
  </si>
  <si>
    <t>CUST1849</t>
  </si>
  <si>
    <t>ORD04196</t>
  </si>
  <si>
    <t>CUST2899</t>
  </si>
  <si>
    <t>ORD04197</t>
  </si>
  <si>
    <t>ORD04198</t>
  </si>
  <si>
    <t>CUST8855</t>
  </si>
  <si>
    <t>ORD04199</t>
  </si>
  <si>
    <t>CUST2601</t>
  </si>
  <si>
    <t>ORD04200</t>
  </si>
  <si>
    <t>CUST2842</t>
  </si>
  <si>
    <t>ORD04201</t>
  </si>
  <si>
    <t>CUST5488</t>
  </si>
  <si>
    <t>ORD04202</t>
  </si>
  <si>
    <t>ORD04203</t>
  </si>
  <si>
    <t>CUST4223</t>
  </si>
  <si>
    <t>ORD04204</t>
  </si>
  <si>
    <t>ORD04205</t>
  </si>
  <si>
    <t>ORD04206</t>
  </si>
  <si>
    <t>CUST3519</t>
  </si>
  <si>
    <t>ORD04207</t>
  </si>
  <si>
    <t>CUST8703</t>
  </si>
  <si>
    <t>ORD04208</t>
  </si>
  <si>
    <t>CUST1744</t>
  </si>
  <si>
    <t>ORD04209</t>
  </si>
  <si>
    <t>ORD04210</t>
  </si>
  <si>
    <t>ORD04211</t>
  </si>
  <si>
    <t>ORD04212</t>
  </si>
  <si>
    <t>ORD04213</t>
  </si>
  <si>
    <t>CUST2231</t>
  </si>
  <si>
    <t>ORD04214</t>
  </si>
  <si>
    <t>CUST2437</t>
  </si>
  <si>
    <t>ORD04215</t>
  </si>
  <si>
    <t>CUST6566</t>
  </si>
  <si>
    <t>ORD04216</t>
  </si>
  <si>
    <t>ORD04217</t>
  </si>
  <si>
    <t>CUST3329</t>
  </si>
  <si>
    <t>ORD04218</t>
  </si>
  <si>
    <t>ORD04219</t>
  </si>
  <si>
    <t>CUST8509</t>
  </si>
  <si>
    <t>ORD04220</t>
  </si>
  <si>
    <t>ORD04221</t>
  </si>
  <si>
    <t>ORD04222</t>
  </si>
  <si>
    <t>CUST7799</t>
  </si>
  <si>
    <t>ORD04223</t>
  </si>
  <si>
    <t>CUST4522</t>
  </si>
  <si>
    <t>ORD04224</t>
  </si>
  <si>
    <t>ORD04225</t>
  </si>
  <si>
    <t>CUST4887</t>
  </si>
  <si>
    <t>ORD04226</t>
  </si>
  <si>
    <t>CUST6130</t>
  </si>
  <si>
    <t>ORD04227</t>
  </si>
  <si>
    <t>CUST8315</t>
  </si>
  <si>
    <t>ORD04228</t>
  </si>
  <si>
    <t>CUST1638</t>
  </si>
  <si>
    <t>ORD04229</t>
  </si>
  <si>
    <t>CUST5245</t>
  </si>
  <si>
    <t>ORD04230</t>
  </si>
  <si>
    <t>ORD04231</t>
  </si>
  <si>
    <t>CUST6768</t>
  </si>
  <si>
    <t>ORD04232</t>
  </si>
  <si>
    <t>CUST1080</t>
  </si>
  <si>
    <t>ORD04233</t>
  </si>
  <si>
    <t>ORD04234</t>
  </si>
  <si>
    <t>ORD04235</t>
  </si>
  <si>
    <t>CUST6961</t>
  </si>
  <si>
    <t>ORD04236</t>
  </si>
  <si>
    <t>ORD04237</t>
  </si>
  <si>
    <t>CUST7037</t>
  </si>
  <si>
    <t>ORD04238</t>
  </si>
  <si>
    <t>CUST9271</t>
  </si>
  <si>
    <t>ORD04239</t>
  </si>
  <si>
    <t>ORD04240</t>
  </si>
  <si>
    <t>CUST9937</t>
  </si>
  <si>
    <t>ORD04241</t>
  </si>
  <si>
    <t>CUST6867</t>
  </si>
  <si>
    <t>ORD04242</t>
  </si>
  <si>
    <t>ORD04243</t>
  </si>
  <si>
    <t>CUST3880</t>
  </si>
  <si>
    <t>ORD04244</t>
  </si>
  <si>
    <t>CUST5314</t>
  </si>
  <si>
    <t>ORD04245</t>
  </si>
  <si>
    <t>ORD04246</t>
  </si>
  <si>
    <t>CUST3347</t>
  </si>
  <si>
    <t>ORD04247</t>
  </si>
  <si>
    <t>ORD04248</t>
  </si>
  <si>
    <t>ORD04249</t>
  </si>
  <si>
    <t>ORD04250</t>
  </si>
  <si>
    <t>CUST6320</t>
  </si>
  <si>
    <t>ORD04251</t>
  </si>
  <si>
    <t>ORD04252</t>
  </si>
  <si>
    <t>CUST8983</t>
  </si>
  <si>
    <t>ORD04253</t>
  </si>
  <si>
    <t>CUST4185</t>
  </si>
  <si>
    <t>ORD04254</t>
  </si>
  <si>
    <t>CUST3573</t>
  </si>
  <si>
    <t>ORD04255</t>
  </si>
  <si>
    <t>ORD04256</t>
  </si>
  <si>
    <t>CUST8656</t>
  </si>
  <si>
    <t>ORD04257</t>
  </si>
  <si>
    <t>CUST8568</t>
  </si>
  <si>
    <t>ORD04258</t>
  </si>
  <si>
    <t>ORD04259</t>
  </si>
  <si>
    <t>ORD04260</t>
  </si>
  <si>
    <t>CUST6549</t>
  </si>
  <si>
    <t>ORD04261</t>
  </si>
  <si>
    <t>CUST7750</t>
  </si>
  <si>
    <t>ORD04262</t>
  </si>
  <si>
    <t>CUST6019</t>
  </si>
  <si>
    <t>ORD04263</t>
  </si>
  <si>
    <t>ORD04264</t>
  </si>
  <si>
    <t>ORD04265</t>
  </si>
  <si>
    <t>CUST2654</t>
  </si>
  <si>
    <t>ORD04266</t>
  </si>
  <si>
    <t>ORD04267</t>
  </si>
  <si>
    <t>ORD04268</t>
  </si>
  <si>
    <t>CUST7834</t>
  </si>
  <si>
    <t>ORD04269</t>
  </si>
  <si>
    <t>ORD04270</t>
  </si>
  <si>
    <t>CUST2314</t>
  </si>
  <si>
    <t>ORD04271</t>
  </si>
  <si>
    <t>CUST6131</t>
  </si>
  <si>
    <t>ORD04272</t>
  </si>
  <si>
    <t>ORD04273</t>
  </si>
  <si>
    <t>CUST3488</t>
  </si>
  <si>
    <t>ORD04274</t>
  </si>
  <si>
    <t>CUST9207</t>
  </si>
  <si>
    <t>ORD04275</t>
  </si>
  <si>
    <t>CUST5549</t>
  </si>
  <si>
    <t>ORD04276</t>
  </si>
  <si>
    <t>ORD04277</t>
  </si>
  <si>
    <t>CUST7964</t>
  </si>
  <si>
    <t>ORD04278</t>
  </si>
  <si>
    <t>CUST2745</t>
  </si>
  <si>
    <t>ORD04279</t>
  </si>
  <si>
    <t>CUST7257</t>
  </si>
  <si>
    <t>ORD04280</t>
  </si>
  <si>
    <t>CUST8086</t>
  </si>
  <si>
    <t>ORD04281</t>
  </si>
  <si>
    <t>ORD04282</t>
  </si>
  <si>
    <t>CUST4841</t>
  </si>
  <si>
    <t>ORD04283</t>
  </si>
  <si>
    <t>CUST7671</t>
  </si>
  <si>
    <t>ORD04284</t>
  </si>
  <si>
    <t>ORD04285</t>
  </si>
  <si>
    <t>CUST1149</t>
  </si>
  <si>
    <t>ORD04286</t>
  </si>
  <si>
    <t>ORD04287</t>
  </si>
  <si>
    <t>ORD04288</t>
  </si>
  <si>
    <t>CUST7749</t>
  </si>
  <si>
    <t>ORD04289</t>
  </si>
  <si>
    <t>ORD04290</t>
  </si>
  <si>
    <t>CUST5226</t>
  </si>
  <si>
    <t>ORD04291</t>
  </si>
  <si>
    <t>CUST1542</t>
  </si>
  <si>
    <t>ORD04292</t>
  </si>
  <si>
    <t>CUST1884</t>
  </si>
  <si>
    <t>ORD04293</t>
  </si>
  <si>
    <t>CUST4571</t>
  </si>
  <si>
    <t>ORD04294</t>
  </si>
  <si>
    <t>ORD04295</t>
  </si>
  <si>
    <t>CUST7040</t>
  </si>
  <si>
    <t>ORD04296</t>
  </si>
  <si>
    <t>ORD04297</t>
  </si>
  <si>
    <t>ORD04298</t>
  </si>
  <si>
    <t>CUST4877</t>
  </si>
  <si>
    <t>ORD04299</t>
  </si>
  <si>
    <t>CUST2775</t>
  </si>
  <si>
    <t>ORD04300</t>
  </si>
  <si>
    <t>ORD04301</t>
  </si>
  <si>
    <t>ORD04302</t>
  </si>
  <si>
    <t>ORD04303</t>
  </si>
  <si>
    <t>ORD04304</t>
  </si>
  <si>
    <t>ORD04305</t>
  </si>
  <si>
    <t>ORD04306</t>
  </si>
  <si>
    <t>CUST5489</t>
  </si>
  <si>
    <t>ORD04307</t>
  </si>
  <si>
    <t>ORD04308</t>
  </si>
  <si>
    <t>CUST1552</t>
  </si>
  <si>
    <t>ORD04309</t>
  </si>
  <si>
    <t>CUST2686</t>
  </si>
  <si>
    <t>ORD04310</t>
  </si>
  <si>
    <t>ORD04311</t>
  </si>
  <si>
    <t>CUST9804</t>
  </si>
  <si>
    <t>ORD04312</t>
  </si>
  <si>
    <t>ORD04313</t>
  </si>
  <si>
    <t>CUST2545</t>
  </si>
  <si>
    <t>ORD04314</t>
  </si>
  <si>
    <t>ORD04315</t>
  </si>
  <si>
    <t>CUST9581</t>
  </si>
  <si>
    <t>ORD04316</t>
  </si>
  <si>
    <t>CUST8326</t>
  </si>
  <si>
    <t>ORD04317</t>
  </si>
  <si>
    <t>ORD04318</t>
  </si>
  <si>
    <t>CUST1898</t>
  </si>
  <si>
    <t>ORD04319</t>
  </si>
  <si>
    <t>ORD04320</t>
  </si>
  <si>
    <t>ORD04321</t>
  </si>
  <si>
    <t>CUST9246</t>
  </si>
  <si>
    <t>ORD04322</t>
  </si>
  <si>
    <t>ORD04323</t>
  </si>
  <si>
    <t>ORD04324</t>
  </si>
  <si>
    <t>ORD04325</t>
  </si>
  <si>
    <t>ORD04326</t>
  </si>
  <si>
    <t>CUST3028</t>
  </si>
  <si>
    <t>ORD04327</t>
  </si>
  <si>
    <t>ORD04328</t>
  </si>
  <si>
    <t>CUST6418</t>
  </si>
  <si>
    <t>ORD04329</t>
  </si>
  <si>
    <t>CUST4597</t>
  </si>
  <si>
    <t>ORD04330</t>
  </si>
  <si>
    <t>CUST6826</t>
  </si>
  <si>
    <t>ORD04331</t>
  </si>
  <si>
    <t>ORD04332</t>
  </si>
  <si>
    <t>CUST9353</t>
  </si>
  <si>
    <t>ORD04333</t>
  </si>
  <si>
    <t>ORD04334</t>
  </si>
  <si>
    <t>CUST4205</t>
  </si>
  <si>
    <t>ORD04335</t>
  </si>
  <si>
    <t>ORD04336</t>
  </si>
  <si>
    <t>CUST6262</t>
  </si>
  <si>
    <t>ORD04337</t>
  </si>
  <si>
    <t>CUST4052</t>
  </si>
  <si>
    <t>ORD04338</t>
  </si>
  <si>
    <t>ORD04339</t>
  </si>
  <si>
    <t>CUST4429</t>
  </si>
  <si>
    <t>ORD04340</t>
  </si>
  <si>
    <t>ORD04341</t>
  </si>
  <si>
    <t>CUST9203</t>
  </si>
  <si>
    <t>ORD04342</t>
  </si>
  <si>
    <t>ORD04343</t>
  </si>
  <si>
    <t>CUST8649</t>
  </si>
  <si>
    <t>ORD04344</t>
  </si>
  <si>
    <t>CUST5954</t>
  </si>
  <si>
    <t>ORD04345</t>
  </si>
  <si>
    <t>ORD04346</t>
  </si>
  <si>
    <t>ORD04347</t>
  </si>
  <si>
    <t>CUST9819</t>
  </si>
  <si>
    <t>ORD04348</t>
  </si>
  <si>
    <t>CUST7066</t>
  </si>
  <si>
    <t>ORD04349</t>
  </si>
  <si>
    <t>CUST6575</t>
  </si>
  <si>
    <t>ORD04350</t>
  </si>
  <si>
    <t>CUST8811</t>
  </si>
  <si>
    <t>ORD04351</t>
  </si>
  <si>
    <t>CUST4796</t>
  </si>
  <si>
    <t>ORD04352</t>
  </si>
  <si>
    <t>CUST8884</t>
  </si>
  <si>
    <t>ORD04353</t>
  </si>
  <si>
    <t>CUST4097</t>
  </si>
  <si>
    <t>ORD04354</t>
  </si>
  <si>
    <t>CUST3051</t>
  </si>
  <si>
    <t>ORD04355</t>
  </si>
  <si>
    <t>CUST9392</t>
  </si>
  <si>
    <t>ORD04356</t>
  </si>
  <si>
    <t>CUST7435</t>
  </si>
  <si>
    <t>ORD04357</t>
  </si>
  <si>
    <t>CUST4345</t>
  </si>
  <si>
    <t>ORD04358</t>
  </si>
  <si>
    <t>CUST9551</t>
  </si>
  <si>
    <t>ORD04359</t>
  </si>
  <si>
    <t>CUST1044</t>
  </si>
  <si>
    <t>ORD04360</t>
  </si>
  <si>
    <t>ORD04361</t>
  </si>
  <si>
    <t>CUST2926</t>
  </si>
  <si>
    <t>ORD04362</t>
  </si>
  <si>
    <t>CUST5274</t>
  </si>
  <si>
    <t>ORD04363</t>
  </si>
  <si>
    <t>CUST6022</t>
  </si>
  <si>
    <t>ORD04364</t>
  </si>
  <si>
    <t>CUST6149</t>
  </si>
  <si>
    <t>ORD04365</t>
  </si>
  <si>
    <t>ORD04366</t>
  </si>
  <si>
    <t>ORD04367</t>
  </si>
  <si>
    <t>CUST4338</t>
  </si>
  <si>
    <t>ORD04368</t>
  </si>
  <si>
    <t>ORD04369</t>
  </si>
  <si>
    <t>CUST3727</t>
  </si>
  <si>
    <t>ORD04370</t>
  </si>
  <si>
    <t>CUST2955</t>
  </si>
  <si>
    <t>ORD04371</t>
  </si>
  <si>
    <t>CUST9302</t>
  </si>
  <si>
    <t>ORD04372</t>
  </si>
  <si>
    <t>CUST6663</t>
  </si>
  <si>
    <t>ORD04373</t>
  </si>
  <si>
    <t>CUST9298</t>
  </si>
  <si>
    <t>ORD04374</t>
  </si>
  <si>
    <t>ORD04375</t>
  </si>
  <si>
    <t>ORD04376</t>
  </si>
  <si>
    <t>CUST4739</t>
  </si>
  <si>
    <t>ORD04377</t>
  </si>
  <si>
    <t>CUST8636</t>
  </si>
  <si>
    <t>ORD04378</t>
  </si>
  <si>
    <t>CUST5094</t>
  </si>
  <si>
    <t>ORD04379</t>
  </si>
  <si>
    <t>CUST4450</t>
  </si>
  <si>
    <t>ORD04380</t>
  </si>
  <si>
    <t>CUST9412</t>
  </si>
  <si>
    <t>ORD04381</t>
  </si>
  <si>
    <t>CUST7549</t>
  </si>
  <si>
    <t>ORD04382</t>
  </si>
  <si>
    <t>CUST9299</t>
  </si>
  <si>
    <t>ORD04383</t>
  </si>
  <si>
    <t>CUST8732</t>
  </si>
  <si>
    <t>ORD04384</t>
  </si>
  <si>
    <t>CUST9638</t>
  </si>
  <si>
    <t>ORD04385</t>
  </si>
  <si>
    <t>CUST4529</t>
  </si>
  <si>
    <t>ORD04386</t>
  </si>
  <si>
    <t>CUST7306</t>
  </si>
  <si>
    <t>ORD04387</t>
  </si>
  <si>
    <t>CUST5350</t>
  </si>
  <si>
    <t>ORD04388</t>
  </si>
  <si>
    <t>ORD04389</t>
  </si>
  <si>
    <t>CUST2376</t>
  </si>
  <si>
    <t>ORD04390</t>
  </si>
  <si>
    <t>CUST9755</t>
  </si>
  <si>
    <t>ORD04391</t>
  </si>
  <si>
    <t>ORD04392</t>
  </si>
  <si>
    <t>CUST1094</t>
  </si>
  <si>
    <t>ORD04393</t>
  </si>
  <si>
    <t>CUST5161</t>
  </si>
  <si>
    <t>ORD04394</t>
  </si>
  <si>
    <t>CUST8053</t>
  </si>
  <si>
    <t>ORD04395</t>
  </si>
  <si>
    <t>CUST9003</t>
  </si>
  <si>
    <t>ORD04396</t>
  </si>
  <si>
    <t>ORD04397</t>
  </si>
  <si>
    <t>CUST8125</t>
  </si>
  <si>
    <t>ORD04398</t>
  </si>
  <si>
    <t>CUST4963</t>
  </si>
  <si>
    <t>ORD04399</t>
  </si>
  <si>
    <t>ORD04400</t>
  </si>
  <si>
    <t>CUST3291</t>
  </si>
  <si>
    <t>ORD04401</t>
  </si>
  <si>
    <t>CUST2041</t>
  </si>
  <si>
    <t>ORD04402</t>
  </si>
  <si>
    <t>CUST9972</t>
  </si>
  <si>
    <t>ORD04403</t>
  </si>
  <si>
    <t>CUST9739</t>
  </si>
  <si>
    <t>ORD04404</t>
  </si>
  <si>
    <t>ORD04405</t>
  </si>
  <si>
    <t>CUST5397</t>
  </si>
  <si>
    <t>ORD04406</t>
  </si>
  <si>
    <t>ORD04407</t>
  </si>
  <si>
    <t>ORD04408</t>
  </si>
  <si>
    <t>ORD04409</t>
  </si>
  <si>
    <t>CUST9563</t>
  </si>
  <si>
    <t>ORD04410</t>
  </si>
  <si>
    <t>ORD04411</t>
  </si>
  <si>
    <t>ORD04412</t>
  </si>
  <si>
    <t>CUST1054</t>
  </si>
  <si>
    <t>ORD04413</t>
  </si>
  <si>
    <t>CUST2552</t>
  </si>
  <si>
    <t>ORD04414</t>
  </si>
  <si>
    <t>ORD04415</t>
  </si>
  <si>
    <t>ORD04416</t>
  </si>
  <si>
    <t>ORD04417</t>
  </si>
  <si>
    <t>CUST3075</t>
  </si>
  <si>
    <t>ORD04418</t>
  </si>
  <si>
    <t>CUST1373</t>
  </si>
  <si>
    <t>ORD04419</t>
  </si>
  <si>
    <t>CUST2573</t>
  </si>
  <si>
    <t>ORD04420</t>
  </si>
  <si>
    <t>CUST9561</t>
  </si>
  <si>
    <t>ORD04421</t>
  </si>
  <si>
    <t>ORD04422</t>
  </si>
  <si>
    <t>CUST5055</t>
  </si>
  <si>
    <t>ORD04423</t>
  </si>
  <si>
    <t>CUST1322</t>
  </si>
  <si>
    <t>ORD04424</t>
  </si>
  <si>
    <t>CUST9847</t>
  </si>
  <si>
    <t>ORD04425</t>
  </si>
  <si>
    <t>CUST8796</t>
  </si>
  <si>
    <t>ORD04426</t>
  </si>
  <si>
    <t>CUST6779</t>
  </si>
  <si>
    <t>ORD04427</t>
  </si>
  <si>
    <t>ORD04428</t>
  </si>
  <si>
    <t>CUST8342</t>
  </si>
  <si>
    <t>ORD04429</t>
  </si>
  <si>
    <t>CUST3151</t>
  </si>
  <si>
    <t>ORD04430</t>
  </si>
  <si>
    <t>CUST9788</t>
  </si>
  <si>
    <t>ORD04431</t>
  </si>
  <si>
    <t>ORD04432</t>
  </si>
  <si>
    <t>ORD04433</t>
  </si>
  <si>
    <t>CUST9676</t>
  </si>
  <si>
    <t>ORD04434</t>
  </si>
  <si>
    <t>ORD04435</t>
  </si>
  <si>
    <t>CUST4814</t>
  </si>
  <si>
    <t>ORD04436</t>
  </si>
  <si>
    <t>ORD04437</t>
  </si>
  <si>
    <t>CUST5137</t>
  </si>
  <si>
    <t>ORD04438</t>
  </si>
  <si>
    <t>CUST3909</t>
  </si>
  <si>
    <t>ORD04439</t>
  </si>
  <si>
    <t>CUST5228</t>
  </si>
  <si>
    <t>ORD04440</t>
  </si>
  <si>
    <t>CUST7666</t>
  </si>
  <si>
    <t>ORD04441</t>
  </si>
  <si>
    <t>CUST4726</t>
  </si>
  <si>
    <t>ORD04442</t>
  </si>
  <si>
    <t>CUST8655</t>
  </si>
  <si>
    <t>ORD04443</t>
  </si>
  <si>
    <t>CUST2317</t>
  </si>
  <si>
    <t>ORD04444</t>
  </si>
  <si>
    <t>ORD04445</t>
  </si>
  <si>
    <t>ORD04446</t>
  </si>
  <si>
    <t>CUST3598</t>
  </si>
  <si>
    <t>ORD04447</t>
  </si>
  <si>
    <t>ORD04448</t>
  </si>
  <si>
    <t>ORD04449</t>
  </si>
  <si>
    <t>ORD04450</t>
  </si>
  <si>
    <t>CUST6303</t>
  </si>
  <si>
    <t>ORD04451</t>
  </si>
  <si>
    <t>ORD04452</t>
  </si>
  <si>
    <t>CUST7296</t>
  </si>
  <si>
    <t>ORD04453</t>
  </si>
  <si>
    <t>CUST8590</t>
  </si>
  <si>
    <t>ORD04454</t>
  </si>
  <si>
    <t>CUST1354</t>
  </si>
  <si>
    <t>ORD04455</t>
  </si>
  <si>
    <t>ORD04456</t>
  </si>
  <si>
    <t>CUST5418</t>
  </si>
  <si>
    <t>ORD04457</t>
  </si>
  <si>
    <t>ORD04458</t>
  </si>
  <si>
    <t>ORD04459</t>
  </si>
  <si>
    <t>CUST8394</t>
  </si>
  <si>
    <t>ORD04460</t>
  </si>
  <si>
    <t>CUST2632</t>
  </si>
  <si>
    <t>ORD04461</t>
  </si>
  <si>
    <t>CUST6998</t>
  </si>
  <si>
    <t>ORD04462</t>
  </si>
  <si>
    <t>CUST9692</t>
  </si>
  <si>
    <t>ORD04463</t>
  </si>
  <si>
    <t>CUST4251</t>
  </si>
  <si>
    <t>ORD04464</t>
  </si>
  <si>
    <t>CUST9144</t>
  </si>
  <si>
    <t>ORD04465</t>
  </si>
  <si>
    <t>CUST4348</t>
  </si>
  <si>
    <t>ORD04466</t>
  </si>
  <si>
    <t>ORD04467</t>
  </si>
  <si>
    <t>CUST6182</t>
  </si>
  <si>
    <t>ORD04468</t>
  </si>
  <si>
    <t>CUST7711</t>
  </si>
  <si>
    <t>ORD04469</t>
  </si>
  <si>
    <t>ORD04470</t>
  </si>
  <si>
    <t>CUST2407</t>
  </si>
  <si>
    <t>ORD04471</t>
  </si>
  <si>
    <t>ORD04472</t>
  </si>
  <si>
    <t>ORD04473</t>
  </si>
  <si>
    <t>CUST2606</t>
  </si>
  <si>
    <t>ORD04474</t>
  </si>
  <si>
    <t>CUST7250</t>
  </si>
  <si>
    <t>ORD04475</t>
  </si>
  <si>
    <t>ORD04476</t>
  </si>
  <si>
    <t>ORD04477</t>
  </si>
  <si>
    <t>ORD04478</t>
  </si>
  <si>
    <t>CUST1269</t>
  </si>
  <si>
    <t>ORD04479</t>
  </si>
  <si>
    <t>CUST5533</t>
  </si>
  <si>
    <t>ORD04480</t>
  </si>
  <si>
    <t>ORD04481</t>
  </si>
  <si>
    <t>CUST4996</t>
  </si>
  <si>
    <t>ORD04482</t>
  </si>
  <si>
    <t>CUST6474</t>
  </si>
  <si>
    <t>ORD04483</t>
  </si>
  <si>
    <t>ORD04484</t>
  </si>
  <si>
    <t>CUST2685</t>
  </si>
  <si>
    <t>ORD04485</t>
  </si>
  <si>
    <t>CUST9700</t>
  </si>
  <si>
    <t>ORD04486</t>
  </si>
  <si>
    <t>ORD04487</t>
  </si>
  <si>
    <t>ORD04488</t>
  </si>
  <si>
    <t>ORD04489</t>
  </si>
  <si>
    <t>ORD04490</t>
  </si>
  <si>
    <t>CUST3026</t>
  </si>
  <si>
    <t>ORD04491</t>
  </si>
  <si>
    <t>ORD04492</t>
  </si>
  <si>
    <t>ORD04493</t>
  </si>
  <si>
    <t>CUST6710</t>
  </si>
  <si>
    <t>ORD04494</t>
  </si>
  <si>
    <t>ORD04495</t>
  </si>
  <si>
    <t>ORD04496</t>
  </si>
  <si>
    <t>ORD04497</t>
  </si>
  <si>
    <t>ORD04498</t>
  </si>
  <si>
    <t>CUST5714</t>
  </si>
  <si>
    <t>ORD04499</t>
  </si>
  <si>
    <t>ORD04500</t>
  </si>
  <si>
    <t>CUST2656</t>
  </si>
  <si>
    <t>ORD04501</t>
  </si>
  <si>
    <t>ORD04502</t>
  </si>
  <si>
    <t>CUST2566</t>
  </si>
  <si>
    <t>ORD04503</t>
  </si>
  <si>
    <t>ORD04504</t>
  </si>
  <si>
    <t>ORD04505</t>
  </si>
  <si>
    <t>CUST6385</t>
  </si>
  <si>
    <t>ORD04506</t>
  </si>
  <si>
    <t>ORD04507</t>
  </si>
  <si>
    <t>CUST4464</t>
  </si>
  <si>
    <t>ORD04508</t>
  </si>
  <si>
    <t>ORD04509</t>
  </si>
  <si>
    <t>CUST7771</t>
  </si>
  <si>
    <t>ORD04510</t>
  </si>
  <si>
    <t>ORD04511</t>
  </si>
  <si>
    <t>CUST3101</t>
  </si>
  <si>
    <t>ORD04512</t>
  </si>
  <si>
    <t>ORD04513</t>
  </si>
  <si>
    <t>ORD04514</t>
  </si>
  <si>
    <t>CUST2289</t>
  </si>
  <si>
    <t>ORD04515</t>
  </si>
  <si>
    <t>ORD04516</t>
  </si>
  <si>
    <t>CUST7344</t>
  </si>
  <si>
    <t>ORD04517</t>
  </si>
  <si>
    <t>CUST1136</t>
  </si>
  <si>
    <t>ORD04518</t>
  </si>
  <si>
    <t>ORD04519</t>
  </si>
  <si>
    <t>CUST6004</t>
  </si>
  <si>
    <t>ORD04520</t>
  </si>
  <si>
    <t>ORD04521</t>
  </si>
  <si>
    <t>CUST8809</t>
  </si>
  <si>
    <t>ORD04522</t>
  </si>
  <si>
    <t>ORD04523</t>
  </si>
  <si>
    <t>CUST4686</t>
  </si>
  <si>
    <t>ORD04524</t>
  </si>
  <si>
    <t>CUST7817</t>
  </si>
  <si>
    <t>ORD04525</t>
  </si>
  <si>
    <t>ORD04526</t>
  </si>
  <si>
    <t>CUST9678</t>
  </si>
  <si>
    <t>ORD04527</t>
  </si>
  <si>
    <t>ORD04528</t>
  </si>
  <si>
    <t>ORD04529</t>
  </si>
  <si>
    <t>ORD04530</t>
  </si>
  <si>
    <t>CUST2345</t>
  </si>
  <si>
    <t>ORD04531</t>
  </si>
  <si>
    <t>ORD04532</t>
  </si>
  <si>
    <t>ORD04533</t>
  </si>
  <si>
    <t>CUST1353</t>
  </si>
  <si>
    <t>ORD04534</t>
  </si>
  <si>
    <t>CUST7044</t>
  </si>
  <si>
    <t>ORD04535</t>
  </si>
  <si>
    <t>CUST5272</t>
  </si>
  <si>
    <t>ORD04536</t>
  </si>
  <si>
    <t>ORD04537</t>
  </si>
  <si>
    <t>ORD04538</t>
  </si>
  <si>
    <t>ORD04539</t>
  </si>
  <si>
    <t>CUST8882</t>
  </si>
  <si>
    <t>ORD04540</t>
  </si>
  <si>
    <t>CUST4408</t>
  </si>
  <si>
    <t>ORD04541</t>
  </si>
  <si>
    <t>CUST6690</t>
  </si>
  <si>
    <t>ORD04542</t>
  </si>
  <si>
    <t>ORD04543</t>
  </si>
  <si>
    <t>CUST2014</t>
  </si>
  <si>
    <t>ORD04544</t>
  </si>
  <si>
    <t>CUST4713</t>
  </si>
  <si>
    <t>ORD04545</t>
  </si>
  <si>
    <t>CUST1917</t>
  </si>
  <si>
    <t>ORD04546</t>
  </si>
  <si>
    <t>ORD04547</t>
  </si>
  <si>
    <t>CUST6983</t>
  </si>
  <si>
    <t>ORD04548</t>
  </si>
  <si>
    <t>CUST5345</t>
  </si>
  <si>
    <t>ORD04549</t>
  </si>
  <si>
    <t>ORD04550</t>
  </si>
  <si>
    <t>ORD04551</t>
  </si>
  <si>
    <t>ORD04552</t>
  </si>
  <si>
    <t>CUST4819</t>
  </si>
  <si>
    <t>ORD04553</t>
  </si>
  <si>
    <t>ORD04554</t>
  </si>
  <si>
    <t>CUST5767</t>
  </si>
  <si>
    <t>ORD04555</t>
  </si>
  <si>
    <t>ORD04556</t>
  </si>
  <si>
    <t>ORD04557</t>
  </si>
  <si>
    <t>CUST9827</t>
  </si>
  <si>
    <t>ORD04558</t>
  </si>
  <si>
    <t>CUST2297</t>
  </si>
  <si>
    <t>ORD04559</t>
  </si>
  <si>
    <t>ORD04560</t>
  </si>
  <si>
    <t>CUST9115</t>
  </si>
  <si>
    <t>ORD04561</t>
  </si>
  <si>
    <t>CUST5447</t>
  </si>
  <si>
    <t>ORD04562</t>
  </si>
  <si>
    <t>CUST2967</t>
  </si>
  <si>
    <t>ORD04563</t>
  </si>
  <si>
    <t>ORD04564</t>
  </si>
  <si>
    <t>CUST6515</t>
  </si>
  <si>
    <t>ORD04565</t>
  </si>
  <si>
    <t>ORD04566</t>
  </si>
  <si>
    <t>CUST1333</t>
  </si>
  <si>
    <t>ORD04567</t>
  </si>
  <si>
    <t>CUST1253</t>
  </si>
  <si>
    <t>ORD04568</t>
  </si>
  <si>
    <t>CUST2027</t>
  </si>
  <si>
    <t>ORD04569</t>
  </si>
  <si>
    <t>ORD04570</t>
  </si>
  <si>
    <t>ORD04571</t>
  </si>
  <si>
    <t>CUST5142</t>
  </si>
  <si>
    <t>ORD04572</t>
  </si>
  <si>
    <t>CUST9029</t>
  </si>
  <si>
    <t>ORD04573</t>
  </si>
  <si>
    <t>CUST4632</t>
  </si>
  <si>
    <t>ORD04574</t>
  </si>
  <si>
    <t>CUST7504</t>
  </si>
  <si>
    <t>ORD04575</t>
  </si>
  <si>
    <t>ORD04576</t>
  </si>
  <si>
    <t>ORD04577</t>
  </si>
  <si>
    <t>CUST7173</t>
  </si>
  <si>
    <t>ORD04578</t>
  </si>
  <si>
    <t>ORD04579</t>
  </si>
  <si>
    <t>ORD04580</t>
  </si>
  <si>
    <t>CUST6547</t>
  </si>
  <si>
    <t>ORD04581</t>
  </si>
  <si>
    <t>CUST9501</t>
  </si>
  <si>
    <t>ORD04582</t>
  </si>
  <si>
    <t>ORD04583</t>
  </si>
  <si>
    <t>CUST2116</t>
  </si>
  <si>
    <t>ORD04584</t>
  </si>
  <si>
    <t>ORD04585</t>
  </si>
  <si>
    <t>CUST7088</t>
  </si>
  <si>
    <t>ORD04586</t>
  </si>
  <si>
    <t>ORD04587</t>
  </si>
  <si>
    <t>CUST7628</t>
  </si>
  <si>
    <t>ORD04588</t>
  </si>
  <si>
    <t>CUST6970</t>
  </si>
  <si>
    <t>ORD04589</t>
  </si>
  <si>
    <t>CUST4111</t>
  </si>
  <si>
    <t>ORD04590</t>
  </si>
  <si>
    <t>CUST4868</t>
  </si>
  <si>
    <t>ORD04591</t>
  </si>
  <si>
    <t>CUST4486</t>
  </si>
  <si>
    <t>ORD04592</t>
  </si>
  <si>
    <t>CUST9763</t>
  </si>
  <si>
    <t>ORD04593</t>
  </si>
  <si>
    <t>ORD04594</t>
  </si>
  <si>
    <t>ORD04595</t>
  </si>
  <si>
    <t>ORD04596</t>
  </si>
  <si>
    <t>ORD04597</t>
  </si>
  <si>
    <t>ORD04598</t>
  </si>
  <si>
    <t>CUST5618</t>
  </si>
  <si>
    <t>ORD04599</t>
  </si>
  <si>
    <t>CUST4415</t>
  </si>
  <si>
    <t>ORD04600</t>
  </si>
  <si>
    <t>CUST5691</t>
  </si>
  <si>
    <t>ORD04601</t>
  </si>
  <si>
    <t>CUST3661</t>
  </si>
  <si>
    <t>ORD04602</t>
  </si>
  <si>
    <t>ORD04603</t>
  </si>
  <si>
    <t>CUST7501</t>
  </si>
  <si>
    <t>ORD04604</t>
  </si>
  <si>
    <t>ORD04605</t>
  </si>
  <si>
    <t>ORD04606</t>
  </si>
  <si>
    <t>CUST8377</t>
  </si>
  <si>
    <t>ORD04607</t>
  </si>
  <si>
    <t>ORD04608</t>
  </si>
  <si>
    <t>CUST3400</t>
  </si>
  <si>
    <t>ORD04609</t>
  </si>
  <si>
    <t>CUST8500</t>
  </si>
  <si>
    <t>ORD04610</t>
  </si>
  <si>
    <t>CUST8826</t>
  </si>
  <si>
    <t>ORD04611</t>
  </si>
  <si>
    <t>ORD04612</t>
  </si>
  <si>
    <t>CUST3267</t>
  </si>
  <si>
    <t>ORD04613</t>
  </si>
  <si>
    <t>CUST1945</t>
  </si>
  <si>
    <t>ORD04614</t>
  </si>
  <si>
    <t>CUST3047</t>
  </si>
  <si>
    <t>ORD04615</t>
  </si>
  <si>
    <t>CUST6188</t>
  </si>
  <si>
    <t>ORD04616</t>
  </si>
  <si>
    <t>ORD04617</t>
  </si>
  <si>
    <t>CUST4953</t>
  </si>
  <si>
    <t>ORD04618</t>
  </si>
  <si>
    <t>CUST5043</t>
  </si>
  <si>
    <t>ORD04619</t>
  </si>
  <si>
    <t>CUST9356</t>
  </si>
  <si>
    <t>ORD04620</t>
  </si>
  <si>
    <t>CUST4328</t>
  </si>
  <si>
    <t>ORD04621</t>
  </si>
  <si>
    <t>ORD04622</t>
  </si>
  <si>
    <t>CUST8523</t>
  </si>
  <si>
    <t>ORD04623</t>
  </si>
  <si>
    <t>CUST3030</t>
  </si>
  <si>
    <t>ORD04624</t>
  </si>
  <si>
    <t>ORD04625</t>
  </si>
  <si>
    <t>CUST5458</t>
  </si>
  <si>
    <t>ORD04626</t>
  </si>
  <si>
    <t>CUST8154</t>
  </si>
  <si>
    <t>ORD04627</t>
  </si>
  <si>
    <t>ORD04628</t>
  </si>
  <si>
    <t>CUST8197</t>
  </si>
  <si>
    <t>ORD04629</t>
  </si>
  <si>
    <t>CUST2634</t>
  </si>
  <si>
    <t>ORD04630</t>
  </si>
  <si>
    <t>ORD04631</t>
  </si>
  <si>
    <t>CUST7357</t>
  </si>
  <si>
    <t>ORD04632</t>
  </si>
  <si>
    <t>CUST9872</t>
  </si>
  <si>
    <t>ORD04633</t>
  </si>
  <si>
    <t>ORD04634</t>
  </si>
  <si>
    <t>CUST3022</t>
  </si>
  <si>
    <t>ORD04635</t>
  </si>
  <si>
    <t>CUST9295</t>
  </si>
  <si>
    <t>ORD04636</t>
  </si>
  <si>
    <t>CUST7785</t>
  </si>
  <si>
    <t>ORD04637</t>
  </si>
  <si>
    <t>ORD04638</t>
  </si>
  <si>
    <t>ORD04639</t>
  </si>
  <si>
    <t>ORD04640</t>
  </si>
  <si>
    <t>CUST1001</t>
  </si>
  <si>
    <t>ORD04641</t>
  </si>
  <si>
    <t>CUST9862</t>
  </si>
  <si>
    <t>ORD04642</t>
  </si>
  <si>
    <t>ORD04643</t>
  </si>
  <si>
    <t>CUST1635</t>
  </si>
  <si>
    <t>ORD04644</t>
  </si>
  <si>
    <t>CUST8445</t>
  </si>
  <si>
    <t>ORD04645</t>
  </si>
  <si>
    <t>CUST4775</t>
  </si>
  <si>
    <t>ORD04646</t>
  </si>
  <si>
    <t>CUST9710</t>
  </si>
  <si>
    <t>ORD04647</t>
  </si>
  <si>
    <t>CUST7744</t>
  </si>
  <si>
    <t>ORD04648</t>
  </si>
  <si>
    <t>ORD04649</t>
  </si>
  <si>
    <t>ORD04650</t>
  </si>
  <si>
    <t>ORD04651</t>
  </si>
  <si>
    <t>CUST2111</t>
  </si>
  <si>
    <t>ORD04652</t>
  </si>
  <si>
    <t>CUST3916</t>
  </si>
  <si>
    <t>ORD04653</t>
  </si>
  <si>
    <t>CUST3921</t>
  </si>
  <si>
    <t>ORD04654</t>
  </si>
  <si>
    <t>ORD04655</t>
  </si>
  <si>
    <t>ORD04656</t>
  </si>
  <si>
    <t>CUST7153</t>
  </si>
  <si>
    <t>ORD04657</t>
  </si>
  <si>
    <t>ORD04658</t>
  </si>
  <si>
    <t>CUST3420</t>
  </si>
  <si>
    <t>ORD04659</t>
  </si>
  <si>
    <t>CUST9706</t>
  </si>
  <si>
    <t>ORD04660</t>
  </si>
  <si>
    <t>CUST1227</t>
  </si>
  <si>
    <t>ORD04661</t>
  </si>
  <si>
    <t>ORD04662</t>
  </si>
  <si>
    <t>CUST7433</t>
  </si>
  <si>
    <t>ORD04663</t>
  </si>
  <si>
    <t>CUST2201</t>
  </si>
  <si>
    <t>ORD04664</t>
  </si>
  <si>
    <t>CUST6573</t>
  </si>
  <si>
    <t>ORD04665</t>
  </si>
  <si>
    <t>CUST5258</t>
  </si>
  <si>
    <t>ORD04666</t>
  </si>
  <si>
    <t>CUST9651</t>
  </si>
  <si>
    <t>ORD04667</t>
  </si>
  <si>
    <t>ORD04668</t>
  </si>
  <si>
    <t>CUST8344</t>
  </si>
  <si>
    <t>ORD04669</t>
  </si>
  <si>
    <t>CUST7091</t>
  </si>
  <si>
    <t>ORD04670</t>
  </si>
  <si>
    <t>CUST8521</t>
  </si>
  <si>
    <t>ORD04671</t>
  </si>
  <si>
    <t>ORD04672</t>
  </si>
  <si>
    <t>CUST3823</t>
  </si>
  <si>
    <t>ORD04673</t>
  </si>
  <si>
    <t>CUST1168</t>
  </si>
  <si>
    <t>ORD04674</t>
  </si>
  <si>
    <t>CUST9630</t>
  </si>
  <si>
    <t>ORD04675</t>
  </si>
  <si>
    <t>ORD04676</t>
  </si>
  <si>
    <t>CUST9749</t>
  </si>
  <si>
    <t>ORD04677</t>
  </si>
  <si>
    <t>CUST6217</t>
  </si>
  <si>
    <t>ORD04678</t>
  </si>
  <si>
    <t>CUST4501</t>
  </si>
  <si>
    <t>ORD04679</t>
  </si>
  <si>
    <t>ORD04680</t>
  </si>
  <si>
    <t>CUST3039</t>
  </si>
  <si>
    <t>ORD04681</t>
  </si>
  <si>
    <t>ORD04682</t>
  </si>
  <si>
    <t>CUST4541</t>
  </si>
  <si>
    <t>ORD04683</t>
  </si>
  <si>
    <t>ORD04684</t>
  </si>
  <si>
    <t>CUST9263</t>
  </si>
  <si>
    <t>ORD04685</t>
  </si>
  <si>
    <t>CUST4181</t>
  </si>
  <si>
    <t>ORD04686</t>
  </si>
  <si>
    <t>ORD04687</t>
  </si>
  <si>
    <t>CUST7918</t>
  </si>
  <si>
    <t>ORD04688</t>
  </si>
  <si>
    <t>CUST4214</t>
  </si>
  <si>
    <t>ORD04689</t>
  </si>
  <si>
    <t>ORD04690</t>
  </si>
  <si>
    <t>CUST6378</t>
  </si>
  <si>
    <t>ORD04691</t>
  </si>
  <si>
    <t>ORD04692</t>
  </si>
  <si>
    <t>ORD04693</t>
  </si>
  <si>
    <t>CUST8480</t>
  </si>
  <si>
    <t>ORD04694</t>
  </si>
  <si>
    <t>CUST4581</t>
  </si>
  <si>
    <t>ORD04695</t>
  </si>
  <si>
    <t>ORD04696</t>
  </si>
  <si>
    <t>ORD04697</t>
  </si>
  <si>
    <t>CUST3232</t>
  </si>
  <si>
    <t>ORD04698</t>
  </si>
  <si>
    <t>ORD04699</t>
  </si>
  <si>
    <t>CUST6391</t>
  </si>
  <si>
    <t>ORD04700</t>
  </si>
  <si>
    <t>ORD04701</t>
  </si>
  <si>
    <t>CUST6681</t>
  </si>
  <si>
    <t>ORD04702</t>
  </si>
  <si>
    <t>ORD04703</t>
  </si>
  <si>
    <t>CUST4534</t>
  </si>
  <si>
    <t>ORD04704</t>
  </si>
  <si>
    <t>ORD04705</t>
  </si>
  <si>
    <t>CUST2595</t>
  </si>
  <si>
    <t>ORD04706</t>
  </si>
  <si>
    <t>CUST7936</t>
  </si>
  <si>
    <t>ORD04707</t>
  </si>
  <si>
    <t>CUST1207</t>
  </si>
  <si>
    <t>ORD04708</t>
  </si>
  <si>
    <t>ORD04709</t>
  </si>
  <si>
    <t>ORD04710</t>
  </si>
  <si>
    <t>ORD04711</t>
  </si>
  <si>
    <t>ORD04712</t>
  </si>
  <si>
    <t>CUST1975</t>
  </si>
  <si>
    <t>ORD04713</t>
  </si>
  <si>
    <t>CUST3546</t>
  </si>
  <si>
    <t>ORD04714</t>
  </si>
  <si>
    <t>CUST8304</t>
  </si>
  <si>
    <t>ORD04715</t>
  </si>
  <si>
    <t>CUST1392</t>
  </si>
  <si>
    <t>ORD04716</t>
  </si>
  <si>
    <t>ORD04717</t>
  </si>
  <si>
    <t>ORD04718</t>
  </si>
  <si>
    <t>CUST7242</t>
  </si>
  <si>
    <t>ORD04719</t>
  </si>
  <si>
    <t>CUST7845</t>
  </si>
  <si>
    <t>ORD04720</t>
  </si>
  <si>
    <t>ORD04721</t>
  </si>
  <si>
    <t>CUST9976</t>
  </si>
  <si>
    <t>ORD04722</t>
  </si>
  <si>
    <t>CUST7404</t>
  </si>
  <si>
    <t>ORD04723</t>
  </si>
  <si>
    <t>ORD04724</t>
  </si>
  <si>
    <t>ORD04725</t>
  </si>
  <si>
    <t>CUST6112</t>
  </si>
  <si>
    <t>ORD04726</t>
  </si>
  <si>
    <t>CUST1830</t>
  </si>
  <si>
    <t>ORD04727</t>
  </si>
  <si>
    <t>ORD04728</t>
  </si>
  <si>
    <t>CUST1254</t>
  </si>
  <si>
    <t>ORD04729</t>
  </si>
  <si>
    <t>CUST9794</t>
  </si>
  <si>
    <t>ORD04730</t>
  </si>
  <si>
    <t>CUST8756</t>
  </si>
  <si>
    <t>ORD04731</t>
  </si>
  <si>
    <t>CUST8941</t>
  </si>
  <si>
    <t>ORD04732</t>
  </si>
  <si>
    <t>CUST6213</t>
  </si>
  <si>
    <t>ORD04733</t>
  </si>
  <si>
    <t>ORD04734</t>
  </si>
  <si>
    <t>ORD04735</t>
  </si>
  <si>
    <t>ORD04736</t>
  </si>
  <si>
    <t>CUST1461</t>
  </si>
  <si>
    <t>ORD04737</t>
  </si>
  <si>
    <t>CUST6202</t>
  </si>
  <si>
    <t>ORD04738</t>
  </si>
  <si>
    <t>CUST1088</t>
  </si>
  <si>
    <t>ORD04739</t>
  </si>
  <si>
    <t>CUST7029</t>
  </si>
  <si>
    <t>ORD04740</t>
  </si>
  <si>
    <t>ORD04741</t>
  </si>
  <si>
    <t>CUST5416</t>
  </si>
  <si>
    <t>ORD04742</t>
  </si>
  <si>
    <t>ORD04743</t>
  </si>
  <si>
    <t>ORD04744</t>
  </si>
  <si>
    <t>CUST3543</t>
  </si>
  <si>
    <t>ORD04745</t>
  </si>
  <si>
    <t>CUST4553</t>
  </si>
  <si>
    <t>ORD04746</t>
  </si>
  <si>
    <t>CUST3122</t>
  </si>
  <si>
    <t>ORD04747</t>
  </si>
  <si>
    <t>CUST9913</t>
  </si>
  <si>
    <t>ORD04748</t>
  </si>
  <si>
    <t>ORD04749</t>
  </si>
  <si>
    <t>CUST8503</t>
  </si>
  <si>
    <t>ORD04750</t>
  </si>
  <si>
    <t>ORD04751</t>
  </si>
  <si>
    <t>CUST8127</t>
  </si>
  <si>
    <t>ORD04752</t>
  </si>
  <si>
    <t>CUST6254</t>
  </si>
  <si>
    <t>ORD04753</t>
  </si>
  <si>
    <t>ORD04754</t>
  </si>
  <si>
    <t>ORD04755</t>
  </si>
  <si>
    <t>CUST5291</t>
  </si>
  <si>
    <t>ORD04756</t>
  </si>
  <si>
    <t>ORD04757</t>
  </si>
  <si>
    <t>CUST7705</t>
  </si>
  <si>
    <t>ORD04758</t>
  </si>
  <si>
    <t>ORD04759</t>
  </si>
  <si>
    <t>ORD04760</t>
  </si>
  <si>
    <t>ORD04761</t>
  </si>
  <si>
    <t>ORD04762</t>
  </si>
  <si>
    <t>CUST5785</t>
  </si>
  <si>
    <t>ORD04763</t>
  </si>
  <si>
    <t>CUST5934</t>
  </si>
  <si>
    <t>ORD04764</t>
  </si>
  <si>
    <t>CUST5843</t>
  </si>
  <si>
    <t>ORD04765</t>
  </si>
  <si>
    <t>CUST7022</t>
  </si>
  <si>
    <t>ORD04766</t>
  </si>
  <si>
    <t>ORD04767</t>
  </si>
  <si>
    <t>CUST7625</t>
  </si>
  <si>
    <t>ORD04768</t>
  </si>
  <si>
    <t>ORD04769</t>
  </si>
  <si>
    <t>CUST8782</t>
  </si>
  <si>
    <t>ORD04770</t>
  </si>
  <si>
    <t>CUST3350</t>
  </si>
  <si>
    <t>ORD04771</t>
  </si>
  <si>
    <t>ORD04772</t>
  </si>
  <si>
    <t>CUST3864</t>
  </si>
  <si>
    <t>ORD04773</t>
  </si>
  <si>
    <t>CUST9373</t>
  </si>
  <si>
    <t>ORD04774</t>
  </si>
  <si>
    <t>ORD04775</t>
  </si>
  <si>
    <t>CUST9454</t>
  </si>
  <si>
    <t>ORD04776</t>
  </si>
  <si>
    <t>ORD04777</t>
  </si>
  <si>
    <t>ORD04778</t>
  </si>
  <si>
    <t>CUST5734</t>
  </si>
  <si>
    <t>ORD04779</t>
  </si>
  <si>
    <t>CUST5685</t>
  </si>
  <si>
    <t>ORD04780</t>
  </si>
  <si>
    <t>CUST5221</t>
  </si>
  <si>
    <t>ORD04781</t>
  </si>
  <si>
    <t>CUST2604</t>
  </si>
  <si>
    <t>ORD04782</t>
  </si>
  <si>
    <t>CUST6059</t>
  </si>
  <si>
    <t>ORD04783</t>
  </si>
  <si>
    <t>ORD04784</t>
  </si>
  <si>
    <t>CUST3677</t>
  </si>
  <si>
    <t>ORD04785</t>
  </si>
  <si>
    <t>CUST2924</t>
  </si>
  <si>
    <t>ORD04786</t>
  </si>
  <si>
    <t>CUST3701</t>
  </si>
  <si>
    <t>ORD04787</t>
  </si>
  <si>
    <t>CUST4950</t>
  </si>
  <si>
    <t>ORD04788</t>
  </si>
  <si>
    <t>CUST1385</t>
  </si>
  <si>
    <t>ORD04789</t>
  </si>
  <si>
    <t>CUST8115</t>
  </si>
  <si>
    <t>ORD04790</t>
  </si>
  <si>
    <t>CUST5048</t>
  </si>
  <si>
    <t>ORD04791</t>
  </si>
  <si>
    <t>CUST1476</t>
  </si>
  <si>
    <t>ORD04792</t>
  </si>
  <si>
    <t>ORD04793</t>
  </si>
  <si>
    <t>CUST2498</t>
  </si>
  <si>
    <t>ORD04794</t>
  </si>
  <si>
    <t>CUST3209</t>
  </si>
  <si>
    <t>ORD04795</t>
  </si>
  <si>
    <t>CUST9196</t>
  </si>
  <si>
    <t>ORD04796</t>
  </si>
  <si>
    <t>CUST1472</t>
  </si>
  <si>
    <t>ORD04797</t>
  </si>
  <si>
    <t>ORD04798</t>
  </si>
  <si>
    <t>ORD04799</t>
  </si>
  <si>
    <t>ORD04800</t>
  </si>
  <si>
    <t>CUST4336</t>
  </si>
  <si>
    <t>ORD04801</t>
  </si>
  <si>
    <t>CUST8502</t>
  </si>
  <si>
    <t>ORD04802</t>
  </si>
  <si>
    <t>ORD04803</t>
  </si>
  <si>
    <t>CUST6449</t>
  </si>
  <si>
    <t>ORD04804</t>
  </si>
  <si>
    <t>CUST4421</t>
  </si>
  <si>
    <t>ORD04805</t>
  </si>
  <si>
    <t>ORD04806</t>
  </si>
  <si>
    <t>CUST5025</t>
  </si>
  <si>
    <t>ORD04807</t>
  </si>
  <si>
    <t>ORD04808</t>
  </si>
  <si>
    <t>CUST8176</t>
  </si>
  <si>
    <t>ORD04809</t>
  </si>
  <si>
    <t>ORD04810</t>
  </si>
  <si>
    <t>ORD04811</t>
  </si>
  <si>
    <t>ORD04812</t>
  </si>
  <si>
    <t>ORD04813</t>
  </si>
  <si>
    <t>CUST5887</t>
  </si>
  <si>
    <t>ORD04814</t>
  </si>
  <si>
    <t>ORD04815</t>
  </si>
  <si>
    <t>ORD04816</t>
  </si>
  <si>
    <t>CUST8056</t>
  </si>
  <si>
    <t>ORD04817</t>
  </si>
  <si>
    <t>CUST7508</t>
  </si>
  <si>
    <t>ORD04818</t>
  </si>
  <si>
    <t>CUST9136</t>
  </si>
  <si>
    <t>ORD04819</t>
  </si>
  <si>
    <t>CUST5212</t>
  </si>
  <si>
    <t>ORD04820</t>
  </si>
  <si>
    <t>CUST5067</t>
  </si>
  <si>
    <t>ORD04821</t>
  </si>
  <si>
    <t>ORD04822</t>
  </si>
  <si>
    <t>ORD04823</t>
  </si>
  <si>
    <t>CUST3662</t>
  </si>
  <si>
    <t>ORD04824</t>
  </si>
  <si>
    <t>CUST6368</t>
  </si>
  <si>
    <t>ORD04825</t>
  </si>
  <si>
    <t>ORD04826</t>
  </si>
  <si>
    <t>ORD04827</t>
  </si>
  <si>
    <t>ORD04828</t>
  </si>
  <si>
    <t>ORD04829</t>
  </si>
  <si>
    <t>CUST4012</t>
  </si>
  <si>
    <t>ORD04830</t>
  </si>
  <si>
    <t>CUST4423</t>
  </si>
  <si>
    <t>ORD04831</t>
  </si>
  <si>
    <t>ORD04832</t>
  </si>
  <si>
    <t>ORD04833</t>
  </si>
  <si>
    <t>ORD04834</t>
  </si>
  <si>
    <t>ORD04835</t>
  </si>
  <si>
    <t>ORD04836</t>
  </si>
  <si>
    <t>CUST5026</t>
  </si>
  <si>
    <t>ORD04837</t>
  </si>
  <si>
    <t>ORD04838</t>
  </si>
  <si>
    <t>CUST3005</t>
  </si>
  <si>
    <t>ORD04839</t>
  </si>
  <si>
    <t>ORD04840</t>
  </si>
  <si>
    <t>CUST8059</t>
  </si>
  <si>
    <t>ORD04841</t>
  </si>
  <si>
    <t>CUST4543</t>
  </si>
  <si>
    <t>ORD04842</t>
  </si>
  <si>
    <t>CUST7116</t>
  </si>
  <si>
    <t>ORD04843</t>
  </si>
  <si>
    <t>ORD04844</t>
  </si>
  <si>
    <t>ORD04845</t>
  </si>
  <si>
    <t>ORD04846</t>
  </si>
  <si>
    <t>ORD04847</t>
  </si>
  <si>
    <t>CUST7909</t>
  </si>
  <si>
    <t>ORD04848</t>
  </si>
  <si>
    <t>CUST8934</t>
  </si>
  <si>
    <t>ORD04849</t>
  </si>
  <si>
    <t>ORD04850</t>
  </si>
  <si>
    <t>ORD04851</t>
  </si>
  <si>
    <t>ORD04852</t>
  </si>
  <si>
    <t>CUST1318</t>
  </si>
  <si>
    <t>ORD04853</t>
  </si>
  <si>
    <t>CUST6442</t>
  </si>
  <si>
    <t>ORD04854</t>
  </si>
  <si>
    <t>CUST2940</t>
  </si>
  <si>
    <t>ORD04855</t>
  </si>
  <si>
    <t>CUST9759</t>
  </si>
  <si>
    <t>ORD04856</t>
  </si>
  <si>
    <t>CUST8968</t>
  </si>
  <si>
    <t>ORD04857</t>
  </si>
  <si>
    <t>CUST3226</t>
  </si>
  <si>
    <t>ORD04858</t>
  </si>
  <si>
    <t>ORD04859</t>
  </si>
  <si>
    <t>CUST3193</t>
  </si>
  <si>
    <t>ORD04860</t>
  </si>
  <si>
    <t>ORD04861</t>
  </si>
  <si>
    <t>CUST9914</t>
  </si>
  <si>
    <t>ORD04862</t>
  </si>
  <si>
    <t>ORD04863</t>
  </si>
  <si>
    <t>CUST1349</t>
  </si>
  <si>
    <t>ORD04864</t>
  </si>
  <si>
    <t>ORD04865</t>
  </si>
  <si>
    <t>CUST5499</t>
  </si>
  <si>
    <t>ORD04866</t>
  </si>
  <si>
    <t>ORD04867</t>
  </si>
  <si>
    <t>CUST4880</t>
  </si>
  <si>
    <t>ORD04868</t>
  </si>
  <si>
    <t>CUST4365</t>
  </si>
  <si>
    <t>ORD04869</t>
  </si>
  <si>
    <t>ORD04870</t>
  </si>
  <si>
    <t>CUST7440</t>
  </si>
  <si>
    <t>ORD04871</t>
  </si>
  <si>
    <t>CUST9079</t>
  </si>
  <si>
    <t>ORD04872</t>
  </si>
  <si>
    <t>CUST8582</t>
  </si>
  <si>
    <t>ORD04873</t>
  </si>
  <si>
    <t>ORD04874</t>
  </si>
  <si>
    <t>ORD04875</t>
  </si>
  <si>
    <t>ORD04876</t>
  </si>
  <si>
    <t>CUST3019</t>
  </si>
  <si>
    <t>ORD04877</t>
  </si>
  <si>
    <t>ORD04878</t>
  </si>
  <si>
    <t>CUST3813</t>
  </si>
  <si>
    <t>ORD04879</t>
  </si>
  <si>
    <t>CUST4087</t>
  </si>
  <si>
    <t>ORD04880</t>
  </si>
  <si>
    <t>ORD04881</t>
  </si>
  <si>
    <t>CUST4182</t>
  </si>
  <si>
    <t>ORD04882</t>
  </si>
  <si>
    <t>CUST1450</t>
  </si>
  <si>
    <t>ORD04883</t>
  </si>
  <si>
    <t>CUST1315</t>
  </si>
  <si>
    <t>ORD04884</t>
  </si>
  <si>
    <t>ORD04885</t>
  </si>
  <si>
    <t>ORD04886</t>
  </si>
  <si>
    <t>CUST8042</t>
  </si>
  <si>
    <t>ORD04887</t>
  </si>
  <si>
    <t>CUST3984</t>
  </si>
  <si>
    <t>ORD04888</t>
  </si>
  <si>
    <t>CUST2250</t>
  </si>
  <si>
    <t>ORD04889</t>
  </si>
  <si>
    <t>ORD04890</t>
  </si>
  <si>
    <t>CUST1327</t>
  </si>
  <si>
    <t>ORD04891</t>
  </si>
  <si>
    <t>ORD04892</t>
  </si>
  <si>
    <t>CUST4099</t>
  </si>
  <si>
    <t>ORD04893</t>
  </si>
  <si>
    <t>CUST6786</t>
  </si>
  <si>
    <t>ORD04894</t>
  </si>
  <si>
    <t>CUST1568</t>
  </si>
  <si>
    <t>ORD04895</t>
  </si>
  <si>
    <t>CUST4733</t>
  </si>
  <si>
    <t>ORD04896</t>
  </si>
  <si>
    <t>CUST2795</t>
  </si>
  <si>
    <t>ORD04897</t>
  </si>
  <si>
    <t>CUST9540</t>
  </si>
  <si>
    <t>ORD04898</t>
  </si>
  <si>
    <t>CUST7145</t>
  </si>
  <si>
    <t>ORD04899</t>
  </si>
  <si>
    <t>CUST9455</t>
  </si>
  <si>
    <t>ORD04900</t>
  </si>
  <si>
    <t>CUST4080</t>
  </si>
  <si>
    <t>ORD04901</t>
  </si>
  <si>
    <t>ORD04902</t>
  </si>
  <si>
    <t>CUST1907</t>
  </si>
  <si>
    <t>ORD04903</t>
  </si>
  <si>
    <t>ORD04904</t>
  </si>
  <si>
    <t>ORD04905</t>
  </si>
  <si>
    <t>CUST9769</t>
  </si>
  <si>
    <t>ORD04906</t>
  </si>
  <si>
    <t>CUST4573</t>
  </si>
  <si>
    <t>ORD04907</t>
  </si>
  <si>
    <t>CUST9520</t>
  </si>
  <si>
    <t>ORD04908</t>
  </si>
  <si>
    <t>CUST9998</t>
  </si>
  <si>
    <t>ORD04909</t>
  </si>
  <si>
    <t>CUST3740</t>
  </si>
  <si>
    <t>ORD04910</t>
  </si>
  <si>
    <t>CUST6708</t>
  </si>
  <si>
    <t>ORD04911</t>
  </si>
  <si>
    <t>CUST1260</t>
  </si>
  <si>
    <t>ORD04912</t>
  </si>
  <si>
    <t>ORD04913</t>
  </si>
  <si>
    <t>CUST3706</t>
  </si>
  <si>
    <t>ORD04914</t>
  </si>
  <si>
    <t>ORD04915</t>
  </si>
  <si>
    <t>ORD04916</t>
  </si>
  <si>
    <t>CUST9405</t>
  </si>
  <si>
    <t>ORD04917</t>
  </si>
  <si>
    <t>CUST2040</t>
  </si>
  <si>
    <t>ORD04918</t>
  </si>
  <si>
    <t>CUST4195</t>
  </si>
  <si>
    <t>ORD04919</t>
  </si>
  <si>
    <t>ORD04920</t>
  </si>
  <si>
    <t>CUST6602</t>
  </si>
  <si>
    <t>ORD04921</t>
  </si>
  <si>
    <t>ORD04922</t>
  </si>
  <si>
    <t>ORD04923</t>
  </si>
  <si>
    <t>ORD04924</t>
  </si>
  <si>
    <t>ORD04925</t>
  </si>
  <si>
    <t>ORD04926</t>
  </si>
  <si>
    <t>ORD04927</t>
  </si>
  <si>
    <t>CUST5501</t>
  </si>
  <si>
    <t>ORD04928</t>
  </si>
  <si>
    <t>CUST1082</t>
  </si>
  <si>
    <t>ORD04929</t>
  </si>
  <si>
    <t>ORD04930</t>
  </si>
  <si>
    <t>CUST3045</t>
  </si>
  <si>
    <t>ORD04931</t>
  </si>
  <si>
    <t>CUST6284</t>
  </si>
  <si>
    <t>ORD04932</t>
  </si>
  <si>
    <t>ORD04933</t>
  </si>
  <si>
    <t>CUST8390</t>
  </si>
  <si>
    <t>ORD04934</t>
  </si>
  <si>
    <t>CUST7768</t>
  </si>
  <si>
    <t>ORD04935</t>
  </si>
  <si>
    <t>CUST8595</t>
  </si>
  <si>
    <t>ORD04936</t>
  </si>
  <si>
    <t>CUST3694</t>
  </si>
  <si>
    <t>ORD04937</t>
  </si>
  <si>
    <t>ORD04938</t>
  </si>
  <si>
    <t>ORD04939</t>
  </si>
  <si>
    <t>ORD04940</t>
  </si>
  <si>
    <t>CUST5111</t>
  </si>
  <si>
    <t>ORD04941</t>
  </si>
  <si>
    <t>ORD04942</t>
  </si>
  <si>
    <t>ORD04943</t>
  </si>
  <si>
    <t>CUST8071</t>
  </si>
  <si>
    <t>ORD04944</t>
  </si>
  <si>
    <t>CUST3170</t>
  </si>
  <si>
    <t>ORD04945</t>
  </si>
  <si>
    <t>ORD04946</t>
  </si>
  <si>
    <t>CUST6405</t>
  </si>
  <si>
    <t>ORD04947</t>
  </si>
  <si>
    <t>ORD04948</t>
  </si>
  <si>
    <t>ORD04949</t>
  </si>
  <si>
    <t>ORD04950</t>
  </si>
  <si>
    <t>CUST2777</t>
  </si>
  <si>
    <t>ORD04951</t>
  </si>
  <si>
    <t>CUST8860</t>
  </si>
  <si>
    <t>ORD04952</t>
  </si>
  <si>
    <t>ORD04953</t>
  </si>
  <si>
    <t>ORD04954</t>
  </si>
  <si>
    <t>CUST9334</t>
  </si>
  <si>
    <t>ORD04955</t>
  </si>
  <si>
    <t>CUST5187</t>
  </si>
  <si>
    <t>ORD04956</t>
  </si>
  <si>
    <t>ORD04957</t>
  </si>
  <si>
    <t>ORD04958</t>
  </si>
  <si>
    <t>ORD04959</t>
  </si>
  <si>
    <t>CUST4567</t>
  </si>
  <si>
    <t>ORD04960</t>
  </si>
  <si>
    <t>ORD04961</t>
  </si>
  <si>
    <t>ORD04962</t>
  </si>
  <si>
    <t>CUST1259</t>
  </si>
  <si>
    <t>ORD04963</t>
  </si>
  <si>
    <t>CUST2759</t>
  </si>
  <si>
    <t>ORD04964</t>
  </si>
  <si>
    <t>CUST4794</t>
  </si>
  <si>
    <t>ORD04965</t>
  </si>
  <si>
    <t>ORD04966</t>
  </si>
  <si>
    <t>CUST3092</t>
  </si>
  <si>
    <t>ORD04967</t>
  </si>
  <si>
    <t>CUST3316</t>
  </si>
  <si>
    <t>ORD04968</t>
  </si>
  <si>
    <t>ORD04969</t>
  </si>
  <si>
    <t>ORD04970</t>
  </si>
  <si>
    <t>CUST4523</t>
  </si>
  <si>
    <t>ORD04971</t>
  </si>
  <si>
    <t>CUST2628</t>
  </si>
  <si>
    <t>ORD04972</t>
  </si>
  <si>
    <t>CUST9208</t>
  </si>
  <si>
    <t>ORD04973</t>
  </si>
  <si>
    <t>CUST3250</t>
  </si>
  <si>
    <t>ORD04974</t>
  </si>
  <si>
    <t>ORD04975</t>
  </si>
  <si>
    <t>CUST8918</t>
  </si>
  <si>
    <t>ORD04976</t>
  </si>
  <si>
    <t>ORD04977</t>
  </si>
  <si>
    <t>ORD04978</t>
  </si>
  <si>
    <t>CUST2493</t>
  </si>
  <si>
    <t>ORD04979</t>
  </si>
  <si>
    <t>ORD04980</t>
  </si>
  <si>
    <t>ORD04981</t>
  </si>
  <si>
    <t>CUST4888</t>
  </si>
  <si>
    <t>ORD04982</t>
  </si>
  <si>
    <t>CUST5693</t>
  </si>
  <si>
    <t>ORD04983</t>
  </si>
  <si>
    <t>ORD04984</t>
  </si>
  <si>
    <t>CUST6437</t>
  </si>
  <si>
    <t>ORD04985</t>
  </si>
  <si>
    <t>ORD04986</t>
  </si>
  <si>
    <t>CUST5147</t>
  </si>
  <si>
    <t>ORD04987</t>
  </si>
  <si>
    <t>ORD04988</t>
  </si>
  <si>
    <t>CUST4937</t>
  </si>
  <si>
    <t>ORD04989</t>
  </si>
  <si>
    <t>CUST4709</t>
  </si>
  <si>
    <t>ORD04990</t>
  </si>
  <si>
    <t>ORD04991</t>
  </si>
  <si>
    <t>CUST9460</t>
  </si>
  <si>
    <t>ORD04992</t>
  </si>
  <si>
    <t>CUST1822</t>
  </si>
  <si>
    <t>ORD04993</t>
  </si>
  <si>
    <t>ORD04994</t>
  </si>
  <si>
    <t>ORD04995</t>
  </si>
  <si>
    <t>ORD04996</t>
  </si>
  <si>
    <t>CUST7360</t>
  </si>
  <si>
    <t>ORD04997</t>
  </si>
  <si>
    <t>CUST9892</t>
  </si>
  <si>
    <t>ORD04998</t>
  </si>
  <si>
    <t>ORD04999</t>
  </si>
  <si>
    <t>CUST3870</t>
  </si>
  <si>
    <t>ORD05000</t>
  </si>
  <si>
    <t>CUST4169</t>
  </si>
  <si>
    <t>ORD05001</t>
  </si>
  <si>
    <t>ORD05002</t>
  </si>
  <si>
    <t>CUST6461</t>
  </si>
  <si>
    <t>ORD05003</t>
  </si>
  <si>
    <t>ORD05004</t>
  </si>
  <si>
    <t>ORD05005</t>
  </si>
  <si>
    <t>CUST3333</t>
  </si>
  <si>
    <t>ORD05006</t>
  </si>
  <si>
    <t>CUST3205</t>
  </si>
  <si>
    <t>ORD05007</t>
  </si>
  <si>
    <t>CUST1035</t>
  </si>
  <si>
    <t>ORD05008</t>
  </si>
  <si>
    <t>CUST8161</t>
  </si>
  <si>
    <t>ORD05009</t>
  </si>
  <si>
    <t>CUST9337</t>
  </si>
  <si>
    <t>ORD05010</t>
  </si>
  <si>
    <t>CUST2026</t>
  </si>
  <si>
    <t>ORD05011</t>
  </si>
  <si>
    <t>CUST3293</t>
  </si>
  <si>
    <t>ORD05012</t>
  </si>
  <si>
    <t>ORD05013</t>
  </si>
  <si>
    <t>ORD05014</t>
  </si>
  <si>
    <t>ORD05015</t>
  </si>
  <si>
    <t>ORD05016</t>
  </si>
  <si>
    <t>CUST8760</t>
  </si>
  <si>
    <t>ORD05017</t>
  </si>
  <si>
    <t>ORD05018</t>
  </si>
  <si>
    <t>CUST5733</t>
  </si>
  <si>
    <t>ORD05019</t>
  </si>
  <si>
    <t>CUST4558</t>
  </si>
  <si>
    <t>ORD05020</t>
  </si>
  <si>
    <t>CUST4284</t>
  </si>
  <si>
    <t>ORD05021</t>
  </si>
  <si>
    <t>ORD05022</t>
  </si>
  <si>
    <t>ORD05023</t>
  </si>
  <si>
    <t>CUST8404</t>
  </si>
  <si>
    <t>ORD05024</t>
  </si>
  <si>
    <t>ORD05025</t>
  </si>
  <si>
    <t>CUST7941</t>
  </si>
  <si>
    <t>ORD05026</t>
  </si>
  <si>
    <t>CUST4658</t>
  </si>
  <si>
    <t>ORD05027</t>
  </si>
  <si>
    <t>CUST5277</t>
  </si>
  <si>
    <t>ORD05028</t>
  </si>
  <si>
    <t>CUST8098</t>
  </si>
  <si>
    <t>ORD05029</t>
  </si>
  <si>
    <t>ORD05030</t>
  </si>
  <si>
    <t>CUST4017</t>
  </si>
  <si>
    <t>ORD05031</t>
  </si>
  <si>
    <t>ORD05032</t>
  </si>
  <si>
    <t>CUST8556</t>
  </si>
  <si>
    <t>ORD05033</t>
  </si>
  <si>
    <t>CUST7755</t>
  </si>
  <si>
    <t>ORD05034</t>
  </si>
  <si>
    <t>ORD05035</t>
  </si>
  <si>
    <t>ORD05036</t>
  </si>
  <si>
    <t>CUST9784</t>
  </si>
  <si>
    <t>ORD05037</t>
  </si>
  <si>
    <t>CUST7462</t>
  </si>
  <si>
    <t>ORD05038</t>
  </si>
  <si>
    <t>ORD05039</t>
  </si>
  <si>
    <t>CUST8459</t>
  </si>
  <si>
    <t>ORD05040</t>
  </si>
  <si>
    <t>CUST7172</t>
  </si>
  <si>
    <t>ORD05041</t>
  </si>
  <si>
    <t>CUST7880</t>
  </si>
  <si>
    <t>ORD05042</t>
  </si>
  <si>
    <t>ORD05043</t>
  </si>
  <si>
    <t>ORD05044</t>
  </si>
  <si>
    <t>CUST7052</t>
  </si>
  <si>
    <t>ORD05045</t>
  </si>
  <si>
    <t>ORD05046</t>
  </si>
  <si>
    <t>CUST6678</t>
  </si>
  <si>
    <t>ORD05047</t>
  </si>
  <si>
    <t>CUST8114</t>
  </si>
  <si>
    <t>ORD05048</t>
  </si>
  <si>
    <t>ORD05049</t>
  </si>
  <si>
    <t>CUST9139</t>
  </si>
  <si>
    <t>ORD05050</t>
  </si>
  <si>
    <t>CUST6725</t>
  </si>
  <si>
    <t>ORD05051</t>
  </si>
  <si>
    <t>CUST1124</t>
  </si>
  <si>
    <t>ORD05052</t>
  </si>
  <si>
    <t>ORD05053</t>
  </si>
  <si>
    <t>CUST4101</t>
  </si>
  <si>
    <t>ORD05054</t>
  </si>
  <si>
    <t>ORD05055</t>
  </si>
  <si>
    <t>CUST5628</t>
  </si>
  <si>
    <t>ORD05056</t>
  </si>
  <si>
    <t>CUST7632</t>
  </si>
  <si>
    <t>ORD05057</t>
  </si>
  <si>
    <t>ORD05058</t>
  </si>
  <si>
    <t>CUST3976</t>
  </si>
  <si>
    <t>ORD05059</t>
  </si>
  <si>
    <t>ORD05060</t>
  </si>
  <si>
    <t>CUST3192</t>
  </si>
  <si>
    <t>ORD05061</t>
  </si>
  <si>
    <t>CUST3178</t>
  </si>
  <si>
    <t>ORD05062</t>
  </si>
  <si>
    <t>CUST9704</t>
  </si>
  <si>
    <t>ORD05063</t>
  </si>
  <si>
    <t>ORD05064</t>
  </si>
  <si>
    <t>CUST4212</t>
  </si>
  <si>
    <t>ORD05065</t>
  </si>
  <si>
    <t>CUST4340</t>
  </si>
  <si>
    <t>ORD05066</t>
  </si>
  <si>
    <t>CUST8198</t>
  </si>
  <si>
    <t>ORD05067</t>
  </si>
  <si>
    <t>CUST4978</t>
  </si>
  <si>
    <t>ORD05068</t>
  </si>
  <si>
    <t>ORD05069</t>
  </si>
  <si>
    <t>ORD05070</t>
  </si>
  <si>
    <t>CUST1151</t>
  </si>
  <si>
    <t>ORD05071</t>
  </si>
  <si>
    <t>ORD05072</t>
  </si>
  <si>
    <t>CUST5462</t>
  </si>
  <si>
    <t>ORD05073</t>
  </si>
  <si>
    <t>ORD05074</t>
  </si>
  <si>
    <t>CUST7406</t>
  </si>
  <si>
    <t>ORD05075</t>
  </si>
  <si>
    <t>ORD05076</t>
  </si>
  <si>
    <t>ORD05077</t>
  </si>
  <si>
    <t>ORD05078</t>
  </si>
  <si>
    <t>ORD05079</t>
  </si>
  <si>
    <t>CUST5438</t>
  </si>
  <si>
    <t>ORD05080</t>
  </si>
  <si>
    <t>ORD05081</t>
  </si>
  <si>
    <t>ORD05082</t>
  </si>
  <si>
    <t>CUST7822</t>
  </si>
  <si>
    <t>ORD05083</t>
  </si>
  <si>
    <t>ORD05084</t>
  </si>
  <si>
    <t>CUST8225</t>
  </si>
  <si>
    <t>ORD05085</t>
  </si>
  <si>
    <t>CUST9434</t>
  </si>
  <si>
    <t>ORD05086</t>
  </si>
  <si>
    <t>ORD05087</t>
  </si>
  <si>
    <t>CUST1689</t>
  </si>
  <si>
    <t>ORD05088</t>
  </si>
  <si>
    <t>CUST7327</t>
  </si>
  <si>
    <t>ORD05089</t>
  </si>
  <si>
    <t>ORD05090</t>
  </si>
  <si>
    <t>CUST6778</t>
  </si>
  <si>
    <t>ORD05091</t>
  </si>
  <si>
    <t>CUST7453</t>
  </si>
  <si>
    <t>ORD05092</t>
  </si>
  <si>
    <t>ORD05093</t>
  </si>
  <si>
    <t>ORD05094</t>
  </si>
  <si>
    <t>ORD05095</t>
  </si>
  <si>
    <t>ORD05096</t>
  </si>
  <si>
    <t>ORD05097</t>
  </si>
  <si>
    <t>CUST1741</t>
  </si>
  <si>
    <t>ORD05098</t>
  </si>
  <si>
    <t>CUST8659</t>
  </si>
  <si>
    <t>ORD05099</t>
  </si>
  <si>
    <t>CUST9619</t>
  </si>
  <si>
    <t>ORD05100</t>
  </si>
  <si>
    <t>ORD05101</t>
  </si>
  <si>
    <t>CUST1411</t>
  </si>
  <si>
    <t>ORD05102</t>
  </si>
  <si>
    <t>CUST7842</t>
  </si>
  <si>
    <t>ORD05103</t>
  </si>
  <si>
    <t>CUST8278</t>
  </si>
  <si>
    <t>ORD05104</t>
  </si>
  <si>
    <t>CUST8190</t>
  </si>
  <si>
    <t>ORD05105</t>
  </si>
  <si>
    <t>ORD05106</t>
  </si>
  <si>
    <t>CUST8940</t>
  </si>
  <si>
    <t>ORD05107</t>
  </si>
  <si>
    <t>ORD05108</t>
  </si>
  <si>
    <t>CUST3665</t>
  </si>
  <si>
    <t>ORD05109</t>
  </si>
  <si>
    <t>CUST3684</t>
  </si>
  <si>
    <t>ORD05110</t>
  </si>
  <si>
    <t>CUST9137</t>
  </si>
  <si>
    <t>ORD05111</t>
  </si>
  <si>
    <t>CUST1026</t>
  </si>
  <si>
    <t>ORD05112</t>
  </si>
  <si>
    <t>CUST4951</t>
  </si>
  <si>
    <t>ORD05113</t>
  </si>
  <si>
    <t>ORD05114</t>
  </si>
  <si>
    <t>ORD05115</t>
  </si>
  <si>
    <t>ORD05116</t>
  </si>
  <si>
    <t>ORD05117</t>
  </si>
  <si>
    <t>ORD05118</t>
  </si>
  <si>
    <t>CUST7884</t>
  </si>
  <si>
    <t>ORD05119</t>
  </si>
  <si>
    <t>CUST8222</t>
  </si>
  <si>
    <t>ORD05120</t>
  </si>
  <si>
    <t>CUST8501</t>
  </si>
  <si>
    <t>ORD05121</t>
  </si>
  <si>
    <t>CUST9766</t>
  </si>
  <si>
    <t>ORD05122</t>
  </si>
  <si>
    <t>CUST1753</t>
  </si>
  <si>
    <t>ORD05123</t>
  </si>
  <si>
    <t>ORD05124</t>
  </si>
  <si>
    <t>CUST9629</t>
  </si>
  <si>
    <t>ORD05125</t>
  </si>
  <si>
    <t>ORD05126</t>
  </si>
  <si>
    <t>CUST7886</t>
  </si>
  <si>
    <t>ORD05127</t>
  </si>
  <si>
    <t>CUST4919</t>
  </si>
  <si>
    <t>ORD05128</t>
  </si>
  <si>
    <t>ORD05129</t>
  </si>
  <si>
    <t>CUST8839</t>
  </si>
  <si>
    <t>ORD05130</t>
  </si>
  <si>
    <t>ORD05131</t>
  </si>
  <si>
    <t>ORD05132</t>
  </si>
  <si>
    <t>CUST4778</t>
  </si>
  <si>
    <t>ORD05133</t>
  </si>
  <si>
    <t>ORD05134</t>
  </si>
  <si>
    <t>CUST1299</t>
  </si>
  <si>
    <t>ORD05135</t>
  </si>
  <si>
    <t>ORD05136</t>
  </si>
  <si>
    <t>CUST8242</t>
  </si>
  <si>
    <t>ORD05137</t>
  </si>
  <si>
    <t>CUST2701</t>
  </si>
  <si>
    <t>ORD05138</t>
  </si>
  <si>
    <t>CUST4366</t>
  </si>
  <si>
    <t>ORD05139</t>
  </si>
  <si>
    <t>ORD05140</t>
  </si>
  <si>
    <t>CUST2805</t>
  </si>
  <si>
    <t>ORD05141</t>
  </si>
  <si>
    <t>ORD05142</t>
  </si>
  <si>
    <t>CUST2862</t>
  </si>
  <si>
    <t>ORD05143</t>
  </si>
  <si>
    <t>CUST8554</t>
  </si>
  <si>
    <t>ORD05144</t>
  </si>
  <si>
    <t>ORD05145</t>
  </si>
  <si>
    <t>CUST3640</t>
  </si>
  <si>
    <t>ORD05146</t>
  </si>
  <si>
    <t>ORD05147</t>
  </si>
  <si>
    <t>CUST3446</t>
  </si>
  <si>
    <t>ORD05148</t>
  </si>
  <si>
    <t>CUST3365</t>
  </si>
  <si>
    <t>ORD05149</t>
  </si>
  <si>
    <t>CUST7383</t>
  </si>
  <si>
    <t>ORD05150</t>
  </si>
  <si>
    <t>CUST2489</t>
  </si>
  <si>
    <t>ORD05151</t>
  </si>
  <si>
    <t>CUST4389</t>
  </si>
  <si>
    <t>ORD05152</t>
  </si>
  <si>
    <t>CUST3962</t>
  </si>
  <si>
    <t>ORD05153</t>
  </si>
  <si>
    <t>ORD05154</t>
  </si>
  <si>
    <t>ORD05155</t>
  </si>
  <si>
    <t>CUST6691</t>
  </si>
  <si>
    <t>ORD05156</t>
  </si>
  <si>
    <t>CUST6456</t>
  </si>
  <si>
    <t>ORD05157</t>
  </si>
  <si>
    <t>ORD05158</t>
  </si>
  <si>
    <t>CUST1656</t>
  </si>
  <si>
    <t>ORD05159</t>
  </si>
  <si>
    <t>CUST8038</t>
  </si>
  <si>
    <t>ORD05160</t>
  </si>
  <si>
    <t>CUST7498</t>
  </si>
  <si>
    <t>ORD05161</t>
  </si>
  <si>
    <t>CUST1110</t>
  </si>
  <si>
    <t>ORD05162</t>
  </si>
  <si>
    <t>CUST9453</t>
  </si>
  <si>
    <t>ORD05163</t>
  </si>
  <si>
    <t>ORD05164</t>
  </si>
  <si>
    <t>CUST6093</t>
  </si>
  <si>
    <t>ORD05165</t>
  </si>
  <si>
    <t>ORD05166</t>
  </si>
  <si>
    <t>CUST5113</t>
  </si>
  <si>
    <t>ORD05167</t>
  </si>
  <si>
    <t>ORD05168</t>
  </si>
  <si>
    <t>CUST7226</t>
  </si>
  <si>
    <t>ORD05169</t>
  </si>
  <si>
    <t>CUST2822</t>
  </si>
  <si>
    <t>ORD05170</t>
  </si>
  <si>
    <t>CUST6782</t>
  </si>
  <si>
    <t>ORD05171</t>
  </si>
  <si>
    <t>ORD05172</t>
  </si>
  <si>
    <t>CUST6210</t>
  </si>
  <si>
    <t>ORD05173</t>
  </si>
  <si>
    <t>CUST5494</t>
  </si>
  <si>
    <t>ORD05174</t>
  </si>
  <si>
    <t>ORD05175</t>
  </si>
  <si>
    <t>ORD05176</t>
  </si>
  <si>
    <t>CUST2666</t>
  </si>
  <si>
    <t>ORD05177</t>
  </si>
  <si>
    <t>CUST1983</t>
  </si>
  <si>
    <t>ORD05178</t>
  </si>
  <si>
    <t>ORD05179</t>
  </si>
  <si>
    <t>CUST2883</t>
  </si>
  <si>
    <t>ORD05180</t>
  </si>
  <si>
    <t>CUST1368</t>
  </si>
  <si>
    <t>ORD05181</t>
  </si>
  <si>
    <t>ORD05182</t>
  </si>
  <si>
    <t>ORD05183</t>
  </si>
  <si>
    <t>CUST7063</t>
  </si>
  <si>
    <t>ORD05184</t>
  </si>
  <si>
    <t>CUST6146</t>
  </si>
  <si>
    <t>ORD05185</t>
  </si>
  <si>
    <t>CUST8288</t>
  </si>
  <si>
    <t>ORD05186</t>
  </si>
  <si>
    <t>CUST1672</t>
  </si>
  <si>
    <t>ORD05187</t>
  </si>
  <si>
    <t>CUST7115</t>
  </si>
  <si>
    <t>ORD05188</t>
  </si>
  <si>
    <t>CUST2357</t>
  </si>
  <si>
    <t>ORD05189</t>
  </si>
  <si>
    <t>ORD05190</t>
  </si>
  <si>
    <t>ORD05191</t>
  </si>
  <si>
    <t>CUST8711</t>
  </si>
  <si>
    <t>ORD05192</t>
  </si>
  <si>
    <t>ORD05193</t>
  </si>
  <si>
    <t>ORD05194</t>
  </si>
  <si>
    <t>CUST1199</t>
  </si>
  <si>
    <t>ORD05195</t>
  </si>
  <si>
    <t>ORD05196</t>
  </si>
  <si>
    <t>CUST3407</t>
  </si>
  <si>
    <t>ORD05197</t>
  </si>
  <si>
    <t>ORD05198</t>
  </si>
  <si>
    <t>CUST1126</t>
  </si>
  <si>
    <t>ORD05199</t>
  </si>
  <si>
    <t>ORD05200</t>
  </si>
  <si>
    <t>CUST7140</t>
  </si>
  <si>
    <t>ORD05201</t>
  </si>
  <si>
    <t>CUST8520</t>
  </si>
  <si>
    <t>ORD05202</t>
  </si>
  <si>
    <t>ORD05203</t>
  </si>
  <si>
    <t>ORD05204</t>
  </si>
  <si>
    <t>CUST9863</t>
  </si>
  <si>
    <t>ORD05205</t>
  </si>
  <si>
    <t>ORD05206</t>
  </si>
  <si>
    <t>ORD05207</t>
  </si>
  <si>
    <t>ORD05208</t>
  </si>
  <si>
    <t>CUST7221</t>
  </si>
  <si>
    <t>ORD05209</t>
  </si>
  <si>
    <t>CUST6544</t>
  </si>
  <si>
    <t>ORD05210</t>
  </si>
  <si>
    <t>CUST3514</t>
  </si>
  <si>
    <t>ORD05211</t>
  </si>
  <si>
    <t>CUST7790</t>
  </si>
  <si>
    <t>ORD05212</t>
  </si>
  <si>
    <t>ORD05213</t>
  </si>
  <si>
    <t>ORD05214</t>
  </si>
  <si>
    <t>CUST6056</t>
  </si>
  <si>
    <t>ORD05215</t>
  </si>
  <si>
    <t>ORD05216</t>
  </si>
  <si>
    <t>CUST1202</t>
  </si>
  <si>
    <t>ORD05217</t>
  </si>
  <si>
    <t>ORD05218</t>
  </si>
  <si>
    <t>CUST2035</t>
  </si>
  <si>
    <t>ORD05219</t>
  </si>
  <si>
    <t>CUST2076</t>
  </si>
  <si>
    <t>ORD05220</t>
  </si>
  <si>
    <t>ORD05221</t>
  </si>
  <si>
    <t>CUST6922</t>
  </si>
  <si>
    <t>ORD05222</t>
  </si>
  <si>
    <t>ORD05223</t>
  </si>
  <si>
    <t>ORD05224</t>
  </si>
  <si>
    <t>ORD05225</t>
  </si>
  <si>
    <t>CUST1167</t>
  </si>
  <si>
    <t>ORD05226</t>
  </si>
  <si>
    <t>CUST8283</t>
  </si>
  <si>
    <t>ORD05227</t>
  </si>
  <si>
    <t>CUST4848</t>
  </si>
  <si>
    <t>ORD05228</t>
  </si>
  <si>
    <t>CUST4492</t>
  </si>
  <si>
    <t>ORD05229</t>
  </si>
  <si>
    <t>CUST2371</t>
  </si>
  <si>
    <t>ORD05230</t>
  </si>
  <si>
    <t>ORD05231</t>
  </si>
  <si>
    <t>ORD05232</t>
  </si>
  <si>
    <t>ORD05233</t>
  </si>
  <si>
    <t>ORD05234</t>
  </si>
  <si>
    <t>CUST1024</t>
  </si>
  <si>
    <t>ORD05235</t>
  </si>
  <si>
    <t>CUST6107</t>
  </si>
  <si>
    <t>ORD05236</t>
  </si>
  <si>
    <t>ORD05237</t>
  </si>
  <si>
    <t>CUST8486</t>
  </si>
  <si>
    <t>ORD05238</t>
  </si>
  <si>
    <t>ORD05239</t>
  </si>
  <si>
    <t>CUST9185</t>
  </si>
  <si>
    <t>ORD05240</t>
  </si>
  <si>
    <t>CUST3058</t>
  </si>
  <si>
    <t>ORD05241</t>
  </si>
  <si>
    <t>CUST4991</t>
  </si>
  <si>
    <t>ORD05242</t>
  </si>
  <si>
    <t>CUST1774</t>
  </si>
  <si>
    <t>ORD05243</t>
  </si>
  <si>
    <t>CUST6278</t>
  </si>
  <si>
    <t>ORD05244</t>
  </si>
  <si>
    <t>CUST8430</t>
  </si>
  <si>
    <t>ORD05245</t>
  </si>
  <si>
    <t>ORD05246</t>
  </si>
  <si>
    <t>ORD05247</t>
  </si>
  <si>
    <t>ORD05248</t>
  </si>
  <si>
    <t>CUST1247</t>
  </si>
  <si>
    <t>ORD05249</t>
  </si>
  <si>
    <t>ORD05250</t>
  </si>
  <si>
    <t>ORD05251</t>
  </si>
  <si>
    <t>ORD05252</t>
  </si>
  <si>
    <t>CUST5690</t>
  </si>
  <si>
    <t>ORD05253</t>
  </si>
  <si>
    <t>ORD05254</t>
  </si>
  <si>
    <t>ORD05255</t>
  </si>
  <si>
    <t>CUST1643</t>
  </si>
  <si>
    <t>ORD05256</t>
  </si>
  <si>
    <t>CUST6605</t>
  </si>
  <si>
    <t>ORD05257</t>
  </si>
  <si>
    <t>CUST5568</t>
  </si>
  <si>
    <t>ORD05258</t>
  </si>
  <si>
    <t>CUST6530</t>
  </si>
  <si>
    <t>ORD05259</t>
  </si>
  <si>
    <t>CUST9849</t>
  </si>
  <si>
    <t>ORD05260</t>
  </si>
  <si>
    <t>ORD05261</t>
  </si>
  <si>
    <t>ORD05262</t>
  </si>
  <si>
    <t>CUST6492</t>
  </si>
  <si>
    <t>ORD05263</t>
  </si>
  <si>
    <t>CUST7198</t>
  </si>
  <si>
    <t>ORD05264</t>
  </si>
  <si>
    <t>ORD05265</t>
  </si>
  <si>
    <t>CUST8661</t>
  </si>
  <si>
    <t>ORD05266</t>
  </si>
  <si>
    <t>CUST8116</t>
  </si>
  <si>
    <t>ORD05267</t>
  </si>
  <si>
    <t>CUST8818</t>
  </si>
  <si>
    <t>ORD05268</t>
  </si>
  <si>
    <t>ORD05269</t>
  </si>
  <si>
    <t>CUST5956</t>
  </si>
  <si>
    <t>ORD05270</t>
  </si>
  <si>
    <t>CUST2207</t>
  </si>
  <si>
    <t>ORD05271</t>
  </si>
  <si>
    <t>ORD05272</t>
  </si>
  <si>
    <t>ORD05273</t>
  </si>
  <si>
    <t>CUST8479</t>
  </si>
  <si>
    <t>ORD05274</t>
  </si>
  <si>
    <t>ORD05275</t>
  </si>
  <si>
    <t>ORD05276</t>
  </si>
  <si>
    <t>CUST6236</t>
  </si>
  <si>
    <t>ORD05277</t>
  </si>
  <si>
    <t>CUST5961</t>
  </si>
  <si>
    <t>ORD05278</t>
  </si>
  <si>
    <t>ORD05279</t>
  </si>
  <si>
    <t>CUST3959</t>
  </si>
  <si>
    <t>ORD05280</t>
  </si>
  <si>
    <t>CUST7064</t>
  </si>
  <si>
    <t>ORD05281</t>
  </si>
  <si>
    <t>CUST8929</t>
  </si>
  <si>
    <t>ORD05282</t>
  </si>
  <si>
    <t>ORD05283</t>
  </si>
  <si>
    <t>ORD05284</t>
  </si>
  <si>
    <t>CUST1760</t>
  </si>
  <si>
    <t>ORD05285</t>
  </si>
  <si>
    <t>CUST8885</t>
  </si>
  <si>
    <t>ORD05286</t>
  </si>
  <si>
    <t>ORD05287</t>
  </si>
  <si>
    <t>ORD05288</t>
  </si>
  <si>
    <t>CUST1000</t>
  </si>
  <si>
    <t>ORD05289</t>
  </si>
  <si>
    <t>CUST2429</t>
  </si>
  <si>
    <t>ORD05290</t>
  </si>
  <si>
    <t>ORD05291</t>
  </si>
  <si>
    <t>ORD05292</t>
  </si>
  <si>
    <t>ORD05293</t>
  </si>
  <si>
    <t>ORD05294</t>
  </si>
  <si>
    <t>ORD05295</t>
  </si>
  <si>
    <t>CUST1077</t>
  </si>
  <si>
    <t>ORD05296</t>
  </si>
  <si>
    <t>CUST2563</t>
  </si>
  <si>
    <t>ORD05297</t>
  </si>
  <si>
    <t>ORD05298</t>
  </si>
  <si>
    <t>CUST9316</t>
  </si>
  <si>
    <t>ORD05299</t>
  </si>
  <si>
    <t>CUST2044</t>
  </si>
  <si>
    <t>ORD05300</t>
  </si>
  <si>
    <t>CUST2966</t>
  </si>
  <si>
    <t>ORD05301</t>
  </si>
  <si>
    <t>ORD05302</t>
  </si>
  <si>
    <t>CUST4608</t>
  </si>
  <si>
    <t>ORD05303</t>
  </si>
  <si>
    <t>ORD05304</t>
  </si>
  <si>
    <t>CUST4254</t>
  </si>
  <si>
    <t>ORD05305</t>
  </si>
  <si>
    <t>ORD05306</t>
  </si>
  <si>
    <t>ORD05307</t>
  </si>
  <si>
    <t>ORD05308</t>
  </si>
  <si>
    <t>ORD05309</t>
  </si>
  <si>
    <t>ORD05310</t>
  </si>
  <si>
    <t>CUST7836</t>
  </si>
  <si>
    <t>ORD05311</t>
  </si>
  <si>
    <t>CUST4222</t>
  </si>
  <si>
    <t>ORD05312</t>
  </si>
  <si>
    <t>ORD05313</t>
  </si>
  <si>
    <t>ORD05314</t>
  </si>
  <si>
    <t>CUST8754</t>
  </si>
  <si>
    <t>ORD05315</t>
  </si>
  <si>
    <t>CUST1014</t>
  </si>
  <si>
    <t>ORD05316</t>
  </si>
  <si>
    <t>ORD05317</t>
  </si>
  <si>
    <t>CUST9971</t>
  </si>
  <si>
    <t>ORD05318</t>
  </si>
  <si>
    <t>CUST3513</t>
  </si>
  <si>
    <t>ORD05319</t>
  </si>
  <si>
    <t>CUST9516</t>
  </si>
  <si>
    <t>ORD05320</t>
  </si>
  <si>
    <t>ORD05321</t>
  </si>
  <si>
    <t>CUST7260</t>
  </si>
  <si>
    <t>ORD05322</t>
  </si>
  <si>
    <t>CUST3904</t>
  </si>
  <si>
    <t>ORD05323</t>
  </si>
  <si>
    <t>CUST7935</t>
  </si>
  <si>
    <t>ORD05324</t>
  </si>
  <si>
    <t>CUST9121</t>
  </si>
  <si>
    <t>ORD05325</t>
  </si>
  <si>
    <t>CUST8025</t>
  </si>
  <si>
    <t>ORD05326</t>
  </si>
  <si>
    <t>CUST9608</t>
  </si>
  <si>
    <t>ORD05327</t>
  </si>
  <si>
    <t>ORD05328</t>
  </si>
  <si>
    <t>ORD05329</t>
  </si>
  <si>
    <t>CUST6156</t>
  </si>
  <si>
    <t>ORD05330</t>
  </si>
  <si>
    <t>CUST4518</t>
  </si>
  <si>
    <t>ORD05331</t>
  </si>
  <si>
    <t>ORD05332</t>
  </si>
  <si>
    <t>CUST7381</t>
  </si>
  <si>
    <t>ORD05333</t>
  </si>
  <si>
    <t>ORD05334</t>
  </si>
  <si>
    <t>CUST1338</t>
  </si>
  <si>
    <t>ORD05335</t>
  </si>
  <si>
    <t>ORD05336</t>
  </si>
  <si>
    <t>ORD05337</t>
  </si>
  <si>
    <t>CUST3688</t>
  </si>
  <si>
    <t>ORD05338</t>
  </si>
  <si>
    <t>CUST9078</t>
  </si>
  <si>
    <t>ORD05339</t>
  </si>
  <si>
    <t>CUST7672</t>
  </si>
  <si>
    <t>ORD05340</t>
  </si>
  <si>
    <t>CUST6588</t>
  </si>
  <si>
    <t>ORD05341</t>
  </si>
  <si>
    <t>ORD05342</t>
  </si>
  <si>
    <t>ORD05343</t>
  </si>
  <si>
    <t>CUST8158</t>
  </si>
  <si>
    <t>ORD05344</t>
  </si>
  <si>
    <t>CUST9611</t>
  </si>
  <si>
    <t>ORD05345</t>
  </si>
  <si>
    <t>CUST7438</t>
  </si>
  <si>
    <t>ORD05346</t>
  </si>
  <si>
    <t>CUST5002</t>
  </si>
  <si>
    <t>ORD05347</t>
  </si>
  <si>
    <t>ORD05348</t>
  </si>
  <si>
    <t>ORD05349</t>
  </si>
  <si>
    <t>CUST4157</t>
  </si>
  <si>
    <t>ORD05350</t>
  </si>
  <si>
    <t>CUST5808</t>
  </si>
  <si>
    <t>ORD05351</t>
  </si>
  <si>
    <t>ORD05352</t>
  </si>
  <si>
    <t>CUST5065</t>
  </si>
  <si>
    <t>ORD05353</t>
  </si>
  <si>
    <t>ORD05354</t>
  </si>
  <si>
    <t>CUST8847</t>
  </si>
  <si>
    <t>ORD05355</t>
  </si>
  <si>
    <t>ORD05356</t>
  </si>
  <si>
    <t>CUST8152</t>
  </si>
  <si>
    <t>ORD05357</t>
  </si>
  <si>
    <t>CUST9058</t>
  </si>
  <si>
    <t>ORD05358</t>
  </si>
  <si>
    <t>ORD05359</t>
  </si>
  <si>
    <t>ORD05360</t>
  </si>
  <si>
    <t>CUST9175</t>
  </si>
  <si>
    <t>ORD05361</t>
  </si>
  <si>
    <t>ORD05362</t>
  </si>
  <si>
    <t>ORD05363</t>
  </si>
  <si>
    <t>CUST4256</t>
  </si>
  <si>
    <t>ORD05364</t>
  </si>
  <si>
    <t>CUST3252</t>
  </si>
  <si>
    <t>ORD05365</t>
  </si>
  <si>
    <t>CUST1147</t>
  </si>
  <si>
    <t>ORD05366</t>
  </si>
  <si>
    <t>CUST4620</t>
  </si>
  <si>
    <t>ORD05367</t>
  </si>
  <si>
    <t>CUST5337</t>
  </si>
  <si>
    <t>ORD05368</t>
  </si>
  <si>
    <t>CUST8472</t>
  </si>
  <si>
    <t>ORD05369</t>
  </si>
  <si>
    <t>CUST1683</t>
  </si>
  <si>
    <t>ORD05370</t>
  </si>
  <si>
    <t>ORD05371</t>
  </si>
  <si>
    <t>ORD05372</t>
  </si>
  <si>
    <t>CUST3468</t>
  </si>
  <si>
    <t>ORD05373</t>
  </si>
  <si>
    <t>CUST4856</t>
  </si>
  <si>
    <t>ORD05374</t>
  </si>
  <si>
    <t>CUST2360</t>
  </si>
  <si>
    <t>ORD05375</t>
  </si>
  <si>
    <t>ORD05376</t>
  </si>
  <si>
    <t>ORD05377</t>
  </si>
  <si>
    <t>CUST7085</t>
  </si>
  <si>
    <t>ORD05378</t>
  </si>
  <si>
    <t>ORD05379</t>
  </si>
  <si>
    <t>ORD05380</t>
  </si>
  <si>
    <t>CUST1650</t>
  </si>
  <si>
    <t>ORD05381</t>
  </si>
  <si>
    <t>ORD05382</t>
  </si>
  <si>
    <t>ORD05383</t>
  </si>
  <si>
    <t>ORD05384</t>
  </si>
  <si>
    <t>ORD05385</t>
  </si>
  <si>
    <t>CUST5957</t>
  </si>
  <si>
    <t>ORD05386</t>
  </si>
  <si>
    <t>CUST3753</t>
  </si>
  <si>
    <t>ORD05387</t>
  </si>
  <si>
    <t>CUST4367</t>
  </si>
  <si>
    <t>ORD05388</t>
  </si>
  <si>
    <t>CUST8764</t>
  </si>
  <si>
    <t>ORD05389</t>
  </si>
  <si>
    <t>ORD05390</t>
  </si>
  <si>
    <t>CUST8731</t>
  </si>
  <si>
    <t>ORD05391</t>
  </si>
  <si>
    <t>CUST2198</t>
  </si>
  <si>
    <t>ORD05392</t>
  </si>
  <si>
    <t>ORD05393</t>
  </si>
  <si>
    <t>CUST6834</t>
  </si>
  <si>
    <t>ORD05394</t>
  </si>
  <si>
    <t>CUST8428</t>
  </si>
  <si>
    <t>ORD05395</t>
  </si>
  <si>
    <t>CUST3147</t>
  </si>
  <si>
    <t>ORD05396</t>
  </si>
  <si>
    <t>CUST7637</t>
  </si>
  <si>
    <t>ORD05397</t>
  </si>
  <si>
    <t>ORD05398</t>
  </si>
  <si>
    <t>ORD05399</t>
  </si>
  <si>
    <t>CUST3819</t>
  </si>
  <si>
    <t>ORD05400</t>
  </si>
  <si>
    <t>ORD05401</t>
  </si>
  <si>
    <t>ORD05402</t>
  </si>
  <si>
    <t>CUST2011</t>
  </si>
  <si>
    <t>ORD05403</t>
  </si>
  <si>
    <t>CUST4609</t>
  </si>
  <si>
    <t>ORD05404</t>
  </si>
  <si>
    <t>ORD05405</t>
  </si>
  <si>
    <t>CUST3589</t>
  </si>
  <si>
    <t>ORD05406</t>
  </si>
  <si>
    <t>ORD05407</t>
  </si>
  <si>
    <t>CUST2561</t>
  </si>
  <si>
    <t>ORD05408</t>
  </si>
  <si>
    <t>ORD05409</t>
  </si>
  <si>
    <t>CUST5016</t>
  </si>
  <si>
    <t>ORD05410</t>
  </si>
  <si>
    <t>ORD05411</t>
  </si>
  <si>
    <t>ORD05412</t>
  </si>
  <si>
    <t>CUST1964</t>
  </si>
  <si>
    <t>ORD05413</t>
  </si>
  <si>
    <t>CUST6237</t>
  </si>
  <si>
    <t>ORD05414</t>
  </si>
  <si>
    <t>CUST8663</t>
  </si>
  <si>
    <t>ORD05415</t>
  </si>
  <si>
    <t>ORD05416</t>
  </si>
  <si>
    <t>ORD05417</t>
  </si>
  <si>
    <t>CUST7377</t>
  </si>
  <si>
    <t>ORD05418</t>
  </si>
  <si>
    <t>ORD05419</t>
  </si>
  <si>
    <t>ORD05420</t>
  </si>
  <si>
    <t>ORD05421</t>
  </si>
  <si>
    <t>ORD05422</t>
  </si>
  <si>
    <t>CUST3718</t>
  </si>
  <si>
    <t>ORD05423</t>
  </si>
  <si>
    <t>CUST5230</t>
  </si>
  <si>
    <t>ORD05424</t>
  </si>
  <si>
    <t>CUST6721</t>
  </si>
  <si>
    <t>ORD05425</t>
  </si>
  <si>
    <t>ORD05426</t>
  </si>
  <si>
    <t>ORD05427</t>
  </si>
  <si>
    <t>ORD05428</t>
  </si>
  <si>
    <t>CUST9233</t>
  </si>
  <si>
    <t>ORD05429</t>
  </si>
  <si>
    <t>ORD05430</t>
  </si>
  <si>
    <t>CUST3018</t>
  </si>
  <si>
    <t>ORD05431</t>
  </si>
  <si>
    <t>ORD05432</t>
  </si>
  <si>
    <t>CUST2651</t>
  </si>
  <si>
    <t>ORD05433</t>
  </si>
  <si>
    <t>ORD05434</t>
  </si>
  <si>
    <t>CUST9505</t>
  </si>
  <si>
    <t>ORD05435</t>
  </si>
  <si>
    <t>ORD05436</t>
  </si>
  <si>
    <t>ORD05437</t>
  </si>
  <si>
    <t>CUST1715</t>
  </si>
  <si>
    <t>ORD05438</t>
  </si>
  <si>
    <t>CUST9894</t>
  </si>
  <si>
    <t>ORD05439</t>
  </si>
  <si>
    <t>CUST2591</t>
  </si>
  <si>
    <t>ORD05440</t>
  </si>
  <si>
    <t>CUST2783</t>
  </si>
  <si>
    <t>ORD05441</t>
  </si>
  <si>
    <t>ORD05442</t>
  </si>
  <si>
    <t>ORD05443</t>
  </si>
  <si>
    <t>ORD05444</t>
  </si>
  <si>
    <t>ORD05445</t>
  </si>
  <si>
    <t>CUST6309</t>
  </si>
  <si>
    <t>ORD05446</t>
  </si>
  <si>
    <t>ORD05447</t>
  </si>
  <si>
    <t>ORD05448</t>
  </si>
  <si>
    <t>CUST1518</t>
  </si>
  <si>
    <t>ORD05449</t>
  </si>
  <si>
    <t>CUST9462</t>
  </si>
  <si>
    <t>ORD05450</t>
  </si>
  <si>
    <t>CUST7690</t>
  </si>
  <si>
    <t>ORD05451</t>
  </si>
  <si>
    <t>CUST9828</t>
  </si>
  <si>
    <t>ORD05452</t>
  </si>
  <si>
    <t>CUST4752</t>
  </si>
  <si>
    <t>ORD05453</t>
  </si>
  <si>
    <t>CUST9276</t>
  </si>
  <si>
    <t>ORD05454</t>
  </si>
  <si>
    <t>CUST4958</t>
  </si>
  <si>
    <t>ORD05455</t>
  </si>
  <si>
    <t>ORD05456</t>
  </si>
  <si>
    <t>ORD05457</t>
  </si>
  <si>
    <t>CUST8202</t>
  </si>
  <si>
    <t>ORD05458</t>
  </si>
  <si>
    <t>ORD05459</t>
  </si>
  <si>
    <t>ORD05460</t>
  </si>
  <si>
    <t>ORD05461</t>
  </si>
  <si>
    <t>ORD05462</t>
  </si>
  <si>
    <t>ORD05463</t>
  </si>
  <si>
    <t>ORD05464</t>
  </si>
  <si>
    <t>CUST6178</t>
  </si>
  <si>
    <t>ORD05465</t>
  </si>
  <si>
    <t>ORD05466</t>
  </si>
  <si>
    <t>CUST3394</t>
  </si>
  <si>
    <t>ORD05467</t>
  </si>
  <si>
    <t>ORD05468</t>
  </si>
  <si>
    <t>ORD05469</t>
  </si>
  <si>
    <t>ORD05470</t>
  </si>
  <si>
    <t>CUST7087</t>
  </si>
  <si>
    <t>ORD05471</t>
  </si>
  <si>
    <t>CUST1483</t>
  </si>
  <si>
    <t>ORD05472</t>
  </si>
  <si>
    <t>CUST6953</t>
  </si>
  <si>
    <t>ORD05473</t>
  </si>
  <si>
    <t>ORD05474</t>
  </si>
  <si>
    <t>ORD05475</t>
  </si>
  <si>
    <t>ORD05476</t>
  </si>
  <si>
    <t>CUST7469</t>
  </si>
  <si>
    <t>ORD05477</t>
  </si>
  <si>
    <t>ORD05478</t>
  </si>
  <si>
    <t>CUST5888</t>
  </si>
  <si>
    <t>ORD05479</t>
  </si>
  <si>
    <t>CUST4210</t>
  </si>
  <si>
    <t>ORD05480</t>
  </si>
  <si>
    <t>CUST3418</t>
  </si>
  <si>
    <t>ORD05481</t>
  </si>
  <si>
    <t>ORD05482</t>
  </si>
  <si>
    <t>ORD05483</t>
  </si>
  <si>
    <t>CUST4088</t>
  </si>
  <si>
    <t>ORD05484</t>
  </si>
  <si>
    <t>ORD05485</t>
  </si>
  <si>
    <t>ORD05486</t>
  </si>
  <si>
    <t>CUST8207</t>
  </si>
  <si>
    <t>ORD05487</t>
  </si>
  <si>
    <t>CUST7332</t>
  </si>
  <si>
    <t>ORD05488</t>
  </si>
  <si>
    <t>ORD05489</t>
  </si>
  <si>
    <t>CUST8345</t>
  </si>
  <si>
    <t>ORD05490</t>
  </si>
  <si>
    <t>CUST2804</t>
  </si>
  <si>
    <t>ORD05491</t>
  </si>
  <si>
    <t>CUST7591</t>
  </si>
  <si>
    <t>ORD05492</t>
  </si>
  <si>
    <t>CUST3220</t>
  </si>
  <si>
    <t>ORD05493</t>
  </si>
  <si>
    <t>ORD05494</t>
  </si>
  <si>
    <t>CUST4949</t>
  </si>
  <si>
    <t>ORD05495</t>
  </si>
  <si>
    <t>CUST8959</t>
  </si>
  <si>
    <t>ORD05496</t>
  </si>
  <si>
    <t>CUST2266</t>
  </si>
  <si>
    <t>ORD05497</t>
  </si>
  <si>
    <t>ORD05498</t>
  </si>
  <si>
    <t>CUST5673</t>
  </si>
  <si>
    <t>ORD05499</t>
  </si>
  <si>
    <t>CUST3003</t>
  </si>
  <si>
    <t>ORD05500</t>
  </si>
  <si>
    <t>CUST9893</t>
  </si>
  <si>
    <t>ORD05501</t>
  </si>
  <si>
    <t>CUST2605</t>
  </si>
  <si>
    <t>ORD05502</t>
  </si>
  <si>
    <t>CUST3124</t>
  </si>
  <si>
    <t>ORD05503</t>
  </si>
  <si>
    <t>CUST4306</t>
  </si>
  <si>
    <t>ORD05504</t>
  </si>
  <si>
    <t>ORD05505</t>
  </si>
  <si>
    <t>ORD05506</t>
  </si>
  <si>
    <t>ORD05507</t>
  </si>
  <si>
    <t>CUST5353</t>
  </si>
  <si>
    <t>ORD05508</t>
  </si>
  <si>
    <t>ORD05509</t>
  </si>
  <si>
    <t>ORD05510</t>
  </si>
  <si>
    <t>CUST4410</t>
  </si>
  <si>
    <t>ORD05511</t>
  </si>
  <si>
    <t>ORD05512</t>
  </si>
  <si>
    <t>CUST8165</t>
  </si>
  <si>
    <t>ORD05513</t>
  </si>
  <si>
    <t>CUST4387</t>
  </si>
  <si>
    <t>ORD05514</t>
  </si>
  <si>
    <t>CUST2016</t>
  </si>
  <si>
    <t>ORD05515</t>
  </si>
  <si>
    <t>CUST2138</t>
  </si>
  <si>
    <t>ORD05516</t>
  </si>
  <si>
    <t>ORD05517</t>
  </si>
  <si>
    <t>CUST5551</t>
  </si>
  <si>
    <t>ORD05518</t>
  </si>
  <si>
    <t>ORD05519</t>
  </si>
  <si>
    <t>ORD05520</t>
  </si>
  <si>
    <t>ORD05521</t>
  </si>
  <si>
    <t>ORD05522</t>
  </si>
  <si>
    <t>ORD05523</t>
  </si>
  <si>
    <t>ORD05524</t>
  </si>
  <si>
    <t>ORD05525</t>
  </si>
  <si>
    <t>ORD05526</t>
  </si>
  <si>
    <t>ORD05527</t>
  </si>
  <si>
    <t>CUST1735</t>
  </si>
  <si>
    <t>ORD05528</t>
  </si>
  <si>
    <t>CUST4724</t>
  </si>
  <si>
    <t>ORD05529</t>
  </si>
  <si>
    <t>ORD05530</t>
  </si>
  <si>
    <t>CUST4422</t>
  </si>
  <si>
    <t>ORD05531</t>
  </si>
  <si>
    <t>CUST1290</t>
  </si>
  <si>
    <t>ORD05532</t>
  </si>
  <si>
    <t>CUST6943</t>
  </si>
  <si>
    <t>ORD05533</t>
  </si>
  <si>
    <t>CUST2760</t>
  </si>
  <si>
    <t>ORD05534</t>
  </si>
  <si>
    <t>ORD05535</t>
  </si>
  <si>
    <t>CUST2508</t>
  </si>
  <si>
    <t>ORD05536</t>
  </si>
  <si>
    <t>ORD05537</t>
  </si>
  <si>
    <t>CUST6335</t>
  </si>
  <si>
    <t>ORD05538</t>
  </si>
  <si>
    <t>CUST5173</t>
  </si>
  <si>
    <t>ORD05539</t>
  </si>
  <si>
    <t>CUST7721</t>
  </si>
  <si>
    <t>ORD05540</t>
  </si>
  <si>
    <t>CUST1995</t>
  </si>
  <si>
    <t>ORD05541</t>
  </si>
  <si>
    <t>ORD05542</t>
  </si>
  <si>
    <t>ORD05543</t>
  </si>
  <si>
    <t>CUST9515</t>
  </si>
  <si>
    <t>ORD05544</t>
  </si>
  <si>
    <t>CUST2444</t>
  </si>
  <si>
    <t>ORD05545</t>
  </si>
  <si>
    <t>ORD05546</t>
  </si>
  <si>
    <t>ORD05547</t>
  </si>
  <si>
    <t>CUST5940</t>
  </si>
  <si>
    <t>ORD05548</t>
  </si>
  <si>
    <t>CUST6781</t>
  </si>
  <si>
    <t>ORD05549</t>
  </si>
  <si>
    <t>CUST8420</t>
  </si>
  <si>
    <t>ORD05550</t>
  </si>
  <si>
    <t>ORD05551</t>
  </si>
  <si>
    <t>ORD05552</t>
  </si>
  <si>
    <t>CUST4346</t>
  </si>
  <si>
    <t>ORD05553</t>
  </si>
  <si>
    <t>CUST2560</t>
  </si>
  <si>
    <t>ORD05554</t>
  </si>
  <si>
    <t>CUST7720</t>
  </si>
  <si>
    <t>ORD05555</t>
  </si>
  <si>
    <t>ORD05556</t>
  </si>
  <si>
    <t>CUST1003</t>
  </si>
  <si>
    <t>ORD05557</t>
  </si>
  <si>
    <t>CUST6161</t>
  </si>
  <si>
    <t>ORD05558</t>
  </si>
  <si>
    <t>CUST6601</t>
  </si>
  <si>
    <t>ORD05559</t>
  </si>
  <si>
    <t>ORD05560</t>
  </si>
  <si>
    <t>ORD05561</t>
  </si>
  <si>
    <t>CUST2755</t>
  </si>
  <si>
    <t>ORD05562</t>
  </si>
  <si>
    <t>CUST7139</t>
  </si>
  <si>
    <t>ORD05563</t>
  </si>
  <si>
    <t>CUST3988</t>
  </si>
  <si>
    <t>ORD05564</t>
  </si>
  <si>
    <t>ORD05565</t>
  </si>
  <si>
    <t>CUST2085</t>
  </si>
  <si>
    <t>ORD05566</t>
  </si>
  <si>
    <t>ORD05567</t>
  </si>
  <si>
    <t>ORD05568</t>
  </si>
  <si>
    <t>CUST8221</t>
  </si>
  <si>
    <t>ORD05569</t>
  </si>
  <si>
    <t>CUST6181</t>
  </si>
  <si>
    <t>ORD05570</t>
  </si>
  <si>
    <t>CUST9836</t>
  </si>
  <si>
    <t>ORD05571</t>
  </si>
  <si>
    <t>ORD05572</t>
  </si>
  <si>
    <t>ORD05573</t>
  </si>
  <si>
    <t>ORD05574</t>
  </si>
  <si>
    <t>ORD05575</t>
  </si>
  <si>
    <t>CUST3805</t>
  </si>
  <si>
    <t>ORD05576</t>
  </si>
  <si>
    <t>CUST1488</t>
  </si>
  <si>
    <t>ORD05577</t>
  </si>
  <si>
    <t>CUST5361</t>
  </si>
  <si>
    <t>ORD05578</t>
  </si>
  <si>
    <t>CUST1434</t>
  </si>
  <si>
    <t>ORD05579</t>
  </si>
  <si>
    <t>CUST3798</t>
  </si>
  <si>
    <t>ORD05580</t>
  </si>
  <si>
    <t>ORD05581</t>
  </si>
  <si>
    <t>CUST4246</t>
  </si>
  <si>
    <t>ORD05582</t>
  </si>
  <si>
    <t>CUST2950</t>
  </si>
  <si>
    <t>ORD05583</t>
  </si>
  <si>
    <t>ORD05584</t>
  </si>
  <si>
    <t>ORD05585</t>
  </si>
  <si>
    <t>CUST5604</t>
  </si>
  <si>
    <t>ORD05586</t>
  </si>
  <si>
    <t>ORD05587</t>
  </si>
  <si>
    <t>CUST8484</t>
  </si>
  <si>
    <t>ORD05588</t>
  </si>
  <si>
    <t>CUST1705</t>
  </si>
  <si>
    <t>ORD05589</t>
  </si>
  <si>
    <t>ORD05590</t>
  </si>
  <si>
    <t>ORD05591</t>
  </si>
  <si>
    <t>CUST5794</t>
  </si>
  <si>
    <t>ORD05592</t>
  </si>
  <si>
    <t>CUST9483</t>
  </si>
  <si>
    <t>ORD05593</t>
  </si>
  <si>
    <t>ORD05594</t>
  </si>
  <si>
    <t>ORD05595</t>
  </si>
  <si>
    <t>ORD05596</t>
  </si>
  <si>
    <t>ORD05597</t>
  </si>
  <si>
    <t>CUST5051</t>
  </si>
  <si>
    <t>ORD05598</t>
  </si>
  <si>
    <t>CUST4762</t>
  </si>
  <si>
    <t>ORD05599</t>
  </si>
  <si>
    <t>CUST9240</t>
  </si>
  <si>
    <t>ORD05600</t>
  </si>
  <si>
    <t>ORD05601</t>
  </si>
  <si>
    <t>ORD05602</t>
  </si>
  <si>
    <t>ORD05603</t>
  </si>
  <si>
    <t>CUST8823</t>
  </si>
  <si>
    <t>ORD05604</t>
  </si>
  <si>
    <t>CUST5659</t>
  </si>
  <si>
    <t>ORD05605</t>
  </si>
  <si>
    <t>ORD05606</t>
  </si>
  <si>
    <t>ORD05607</t>
  </si>
  <si>
    <t>ORD05608</t>
  </si>
  <si>
    <t>CUST2106</t>
  </si>
  <si>
    <t>ORD05609</t>
  </si>
  <si>
    <t>CUST4995</t>
  </si>
  <si>
    <t>ORD05610</t>
  </si>
  <si>
    <t>ORD05611</t>
  </si>
  <si>
    <t>ORD05612</t>
  </si>
  <si>
    <t>CUST5542</t>
  </si>
  <si>
    <t>ORD05613</t>
  </si>
  <si>
    <t>ORD05614</t>
  </si>
  <si>
    <t>ORD05615</t>
  </si>
  <si>
    <t>CUST1448</t>
  </si>
  <si>
    <t>ORD05616</t>
  </si>
  <si>
    <t>CUST6628</t>
  </si>
  <si>
    <t>ORD05617</t>
  </si>
  <si>
    <t>CUST2630</t>
  </si>
  <si>
    <t>ORD05618</t>
  </si>
  <si>
    <t>ORD05619</t>
  </si>
  <si>
    <t>CUST3090</t>
  </si>
  <si>
    <t>ORD05620</t>
  </si>
  <si>
    <t>ORD05621</t>
  </si>
  <si>
    <t>CUST5101</t>
  </si>
  <si>
    <t>ORD05622</t>
  </si>
  <si>
    <t>CUST7214</t>
  </si>
  <si>
    <t>ORD05623</t>
  </si>
  <si>
    <t>CUST2056</t>
  </si>
  <si>
    <t>ORD05624</t>
  </si>
  <si>
    <t>CUST3264</t>
  </si>
  <si>
    <t>ORD05625</t>
  </si>
  <si>
    <t>ORD05626</t>
  </si>
  <si>
    <t>ORD05627</t>
  </si>
  <si>
    <t>CUST2220</t>
  </si>
  <si>
    <t>ORD05628</t>
  </si>
  <si>
    <t>ORD05629</t>
  </si>
  <si>
    <t>CUST4757</t>
  </si>
  <si>
    <t>ORD05630</t>
  </si>
  <si>
    <t>ORD05631</t>
  </si>
  <si>
    <t>CUST6632</t>
  </si>
  <si>
    <t>ORD05632</t>
  </si>
  <si>
    <t>CUST1971</t>
  </si>
  <si>
    <t>ORD05633</t>
  </si>
  <si>
    <t>ORD05634</t>
  </si>
  <si>
    <t>CUST6417</t>
  </si>
  <si>
    <t>ORD05635</t>
  </si>
  <si>
    <t>CUST6673</t>
  </si>
  <si>
    <t>ORD05636</t>
  </si>
  <si>
    <t>ORD05637</t>
  </si>
  <si>
    <t>ORD05638</t>
  </si>
  <si>
    <t>ORD05639</t>
  </si>
  <si>
    <t>ORD05640</t>
  </si>
  <si>
    <t>ORD05641</t>
  </si>
  <si>
    <t>ORD05642</t>
  </si>
  <si>
    <t>ORD05643</t>
  </si>
  <si>
    <t>CUST7463</t>
  </si>
  <si>
    <t>ORD05644</t>
  </si>
  <si>
    <t>CUST5391</t>
  </si>
  <si>
    <t>ORD05645</t>
  </si>
  <si>
    <t>CUST6224</t>
  </si>
  <si>
    <t>ORD05646</t>
  </si>
  <si>
    <t>CUST2989</t>
  </si>
  <si>
    <t>ORD05647</t>
  </si>
  <si>
    <t>ORD05648</t>
  </si>
  <si>
    <t>CUST1101</t>
  </si>
  <si>
    <t>ORD05649</t>
  </si>
  <si>
    <t>CUST4135</t>
  </si>
  <si>
    <t>ORD05650</t>
  </si>
  <si>
    <t>CUST8530</t>
  </si>
  <si>
    <t>ORD05651</t>
  </si>
  <si>
    <t>ORD05652</t>
  </si>
  <si>
    <t>CUST5315</t>
  </si>
  <si>
    <t>ORD05653</t>
  </si>
  <si>
    <t>CUST5848</t>
  </si>
  <si>
    <t>ORD05654</t>
  </si>
  <si>
    <t>CUST1679</t>
  </si>
  <si>
    <t>ORD05655</t>
  </si>
  <si>
    <t>ORD05656</t>
  </si>
  <si>
    <t>ORD05657</t>
  </si>
  <si>
    <t>CUST8978</t>
  </si>
  <si>
    <t>ORD05658</t>
  </si>
  <si>
    <t>ORD05659</t>
  </si>
  <si>
    <t>ORD05660</t>
  </si>
  <si>
    <t>CUST8696</t>
  </si>
  <si>
    <t>ORD05661</t>
  </si>
  <si>
    <t>CUST6047</t>
  </si>
  <si>
    <t>ORD05662</t>
  </si>
  <si>
    <t>ORD05663</t>
  </si>
  <si>
    <t>ORD05664</t>
  </si>
  <si>
    <t>CUST2382</t>
  </si>
  <si>
    <t>ORD05665</t>
  </si>
  <si>
    <t>ORD05666</t>
  </si>
  <si>
    <t>CUST8919</t>
  </si>
  <si>
    <t>ORD05667</t>
  </si>
  <si>
    <t>ORD05668</t>
  </si>
  <si>
    <t>ORD05669</t>
  </si>
  <si>
    <t>CUST9771</t>
  </si>
  <si>
    <t>ORD05670</t>
  </si>
  <si>
    <t>CUST7983</t>
  </si>
  <si>
    <t>ORD05671</t>
  </si>
  <si>
    <t>ORD05672</t>
  </si>
  <si>
    <t>CUST7767</t>
  </si>
  <si>
    <t>ORD05673</t>
  </si>
  <si>
    <t>ORD05674</t>
  </si>
  <si>
    <t>ORD05675</t>
  </si>
  <si>
    <t>CUST7203</t>
  </si>
  <si>
    <t>ORD05676</t>
  </si>
  <si>
    <t>ORD05677</t>
  </si>
  <si>
    <t>CUST7906</t>
  </si>
  <si>
    <t>ORD05678</t>
  </si>
  <si>
    <t>ORD05679</t>
  </si>
  <si>
    <t>CUST6027</t>
  </si>
  <si>
    <t>ORD05680</t>
  </si>
  <si>
    <t>ORD05681</t>
  </si>
  <si>
    <t>CUST4984</t>
  </si>
  <si>
    <t>ORD05682</t>
  </si>
  <si>
    <t>CUST6512</t>
  </si>
  <si>
    <t>ORD05683</t>
  </si>
  <si>
    <t>CUST6528</t>
  </si>
  <si>
    <t>ORD05684</t>
  </si>
  <si>
    <t>CUST8275</t>
  </si>
  <si>
    <t>ORD05685</t>
  </si>
  <si>
    <t>CUST7561</t>
  </si>
  <si>
    <t>ORD05686</t>
  </si>
  <si>
    <t>CUST6737</t>
  </si>
  <si>
    <t>ORD05687</t>
  </si>
  <si>
    <t>ORD05688</t>
  </si>
  <si>
    <t>ORD05689</t>
  </si>
  <si>
    <t>ORD05690</t>
  </si>
  <si>
    <t>CUST6823</t>
  </si>
  <si>
    <t>ORD05691</t>
  </si>
  <si>
    <t>CUST2101</t>
  </si>
  <si>
    <t>ORD05692</t>
  </si>
  <si>
    <t>ORD05693</t>
  </si>
  <si>
    <t>CUST8137</t>
  </si>
  <si>
    <t>ORD05694</t>
  </si>
  <si>
    <t>CUST6850</t>
  </si>
  <si>
    <t>ORD05695</t>
  </si>
  <si>
    <t>CUST2947</t>
  </si>
  <si>
    <t>ORD05696</t>
  </si>
  <si>
    <t>CUST1307</t>
  </si>
  <si>
    <t>ORD05697</t>
  </si>
  <si>
    <t>CUST2664</t>
  </si>
  <si>
    <t>ORD05698</t>
  </si>
  <si>
    <t>ORD05699</t>
  </si>
  <si>
    <t>CUST3459</t>
  </si>
  <si>
    <t>ORD05700</t>
  </si>
  <si>
    <t>CUST4469</t>
  </si>
  <si>
    <t>ORD05701</t>
  </si>
  <si>
    <t>ORD05702</t>
  </si>
  <si>
    <t>CUST7883</t>
  </si>
  <si>
    <t>ORD05703</t>
  </si>
  <si>
    <t>ORD05704</t>
  </si>
  <si>
    <t>ORD05705</t>
  </si>
  <si>
    <t>CUST7258</t>
  </si>
  <si>
    <t>ORD05706</t>
  </si>
  <si>
    <t>ORD05707</t>
  </si>
  <si>
    <t>CUST3157</t>
  </si>
  <si>
    <t>ORD05708</t>
  </si>
  <si>
    <t>CUST3937</t>
  </si>
  <si>
    <t>ORD05709</t>
  </si>
  <si>
    <t>ORD05710</t>
  </si>
  <si>
    <t>CUST3424</t>
  </si>
  <si>
    <t>ORD05711</t>
  </si>
  <si>
    <t>CUST3376</t>
  </si>
  <si>
    <t>ORD05712</t>
  </si>
  <si>
    <t>CUST4547</t>
  </si>
  <si>
    <t>ORD05713</t>
  </si>
  <si>
    <t>ORD05714</t>
  </si>
  <si>
    <t>ORD05715</t>
  </si>
  <si>
    <t>ORD05716</t>
  </si>
  <si>
    <t>CUST9468</t>
  </si>
  <si>
    <t>ORD05717</t>
  </si>
  <si>
    <t>CUST4402</t>
  </si>
  <si>
    <t>ORD05718</t>
  </si>
  <si>
    <t>ORD05719</t>
  </si>
  <si>
    <t>CUST2768</t>
  </si>
  <si>
    <t>ORD05720</t>
  </si>
  <si>
    <t>ORD05721</t>
  </si>
  <si>
    <t>ORD05722</t>
  </si>
  <si>
    <t>ORD05723</t>
  </si>
  <si>
    <t>CUST4120</t>
  </si>
  <si>
    <t>ORD05724</t>
  </si>
  <si>
    <t>ORD05725</t>
  </si>
  <si>
    <t>ORD05726</t>
  </si>
  <si>
    <t>CUST1073</t>
  </si>
  <si>
    <t>ORD05727</t>
  </si>
  <si>
    <t>CUST9487</t>
  </si>
  <si>
    <t>ORD05728</t>
  </si>
  <si>
    <t>CUST9776</t>
  </si>
  <si>
    <t>ORD05729</t>
  </si>
  <si>
    <t>ORD05730</t>
  </si>
  <si>
    <t>ORD05731</t>
  </si>
  <si>
    <t>ORD05732</t>
  </si>
  <si>
    <t>ORD05733</t>
  </si>
  <si>
    <t>ORD05734</t>
  </si>
  <si>
    <t>ORD05735</t>
  </si>
  <si>
    <t>ORD05736</t>
  </si>
  <si>
    <t>CUST6133</t>
  </si>
  <si>
    <t>ORD05737</t>
  </si>
  <si>
    <t>CUST8107</t>
  </si>
  <si>
    <t>ORD05738</t>
  </si>
  <si>
    <t>ORD05739</t>
  </si>
  <si>
    <t>ORD05740</t>
  </si>
  <si>
    <t>ORD05741</t>
  </si>
  <si>
    <t>CUST3425</t>
  </si>
  <si>
    <t>ORD05742</t>
  </si>
  <si>
    <t>ORD05743</t>
  </si>
  <si>
    <t>ORD05744</t>
  </si>
  <si>
    <t>ORD05745</t>
  </si>
  <si>
    <t>ORD05746</t>
  </si>
  <si>
    <t>CUST5254</t>
  </si>
  <si>
    <t>ORD05747</t>
  </si>
  <si>
    <t>CUST9213</t>
  </si>
  <si>
    <t>ORD05748</t>
  </si>
  <si>
    <t>CUST2172</t>
  </si>
  <si>
    <t>ORD05749</t>
  </si>
  <si>
    <t>ORD05750</t>
  </si>
  <si>
    <t>ORD05751</t>
  </si>
  <si>
    <t>CUST7345</t>
  </si>
  <si>
    <t>ORD05752</t>
  </si>
  <si>
    <t>CUST8348</t>
  </si>
  <si>
    <t>ORD05753</t>
  </si>
  <si>
    <t>ORD05754</t>
  </si>
  <si>
    <t>CUST5119</t>
  </si>
  <si>
    <t>ORD05755</t>
  </si>
  <si>
    <t>ORD05756</t>
  </si>
  <si>
    <t>CUST4528</t>
  </si>
  <si>
    <t>ORD05757</t>
  </si>
  <si>
    <t>CUST3334</t>
  </si>
  <si>
    <t>ORD05758</t>
  </si>
  <si>
    <t>CUST5883</t>
  </si>
  <si>
    <t>ORD05759</t>
  </si>
  <si>
    <t>ORD05760</t>
  </si>
  <si>
    <t>ORD05761</t>
  </si>
  <si>
    <t>ORD05762</t>
  </si>
  <si>
    <t>CUST2356</t>
  </si>
  <si>
    <t>ORD05763</t>
  </si>
  <si>
    <t>CUST6706</t>
  </si>
  <si>
    <t>ORD05764</t>
  </si>
  <si>
    <t>CUST1152</t>
  </si>
  <si>
    <t>ORD05765</t>
  </si>
  <si>
    <t>ORD05766</t>
  </si>
  <si>
    <t>ORD05767</t>
  </si>
  <si>
    <t>ORD05768</t>
  </si>
  <si>
    <t>ORD05769</t>
  </si>
  <si>
    <t>ORD05770</t>
  </si>
  <si>
    <t>CUST7449</t>
  </si>
  <si>
    <t>ORD05771</t>
  </si>
  <si>
    <t>CUST7450</t>
  </si>
  <si>
    <t>ORD05772</t>
  </si>
  <si>
    <t>ORD05773</t>
  </si>
  <si>
    <t>CUST8888</t>
  </si>
  <si>
    <t>ORD05774</t>
  </si>
  <si>
    <t>CUST1878</t>
  </si>
  <si>
    <t>ORD05775</t>
  </si>
  <si>
    <t>CUST3297</t>
  </si>
  <si>
    <t>ORD05776</t>
  </si>
  <si>
    <t>ORD05777</t>
  </si>
  <si>
    <t>ORD05778</t>
  </si>
  <si>
    <t>CUST9180</t>
  </si>
  <si>
    <t>ORD05779</t>
  </si>
  <si>
    <t>CUST2271</t>
  </si>
  <si>
    <t>ORD05780</t>
  </si>
  <si>
    <t>CUST8801</t>
  </si>
  <si>
    <t>ORD05781</t>
  </si>
  <si>
    <t>CUST7266</t>
  </si>
  <si>
    <t>ORD05782</t>
  </si>
  <si>
    <t>ORD05783</t>
  </si>
  <si>
    <t>CUST4702</t>
  </si>
  <si>
    <t>ORD05784</t>
  </si>
  <si>
    <t>CUST6556</t>
  </si>
  <si>
    <t>ORD05785</t>
  </si>
  <si>
    <t>ORD05786</t>
  </si>
  <si>
    <t>CUST9329</t>
  </si>
  <si>
    <t>ORD05787</t>
  </si>
  <si>
    <t>CUST2833</t>
  </si>
  <si>
    <t>ORD05788</t>
  </si>
  <si>
    <t>CUST7436</t>
  </si>
  <si>
    <t>ORD05789</t>
  </si>
  <si>
    <t>CUST7286</t>
  </si>
  <si>
    <t>ORD05790</t>
  </si>
  <si>
    <t>CUST1223</t>
  </si>
  <si>
    <t>ORD05791</t>
  </si>
  <si>
    <t>CUST8916</t>
  </si>
  <si>
    <t>ORD05792</t>
  </si>
  <si>
    <t>ORD05793</t>
  </si>
  <si>
    <t>ORD05794</t>
  </si>
  <si>
    <t>ORD05795</t>
  </si>
  <si>
    <t>CUST1622</t>
  </si>
  <si>
    <t>ORD05796</t>
  </si>
  <si>
    <t>CUST9495</t>
  </si>
  <si>
    <t>ORD05797</t>
  </si>
  <si>
    <t>ORD05798</t>
  </si>
  <si>
    <t>ORD05799</t>
  </si>
  <si>
    <t>CUST5902</t>
  </si>
  <si>
    <t>ORD05800</t>
  </si>
  <si>
    <t>ORD05801</t>
  </si>
  <si>
    <t>ORD05802</t>
  </si>
  <si>
    <t>ORD05803</t>
  </si>
  <si>
    <t>ORD05804</t>
  </si>
  <si>
    <t>ORD05805</t>
  </si>
  <si>
    <t>ORD05806</t>
  </si>
  <si>
    <t>CUST5982</t>
  </si>
  <si>
    <t>ORD05807</t>
  </si>
  <si>
    <t>CUST3404</t>
  </si>
  <si>
    <t>ORD05808</t>
  </si>
  <si>
    <t>CUST2153</t>
  </si>
  <si>
    <t>ORD05809</t>
  </si>
  <si>
    <t>ORD05810</t>
  </si>
  <si>
    <t>ORD05811</t>
  </si>
  <si>
    <t>ORD05812</t>
  </si>
  <si>
    <t>ORD05813</t>
  </si>
  <si>
    <t>ORD05814</t>
  </si>
  <si>
    <t>ORD05815</t>
  </si>
  <si>
    <t>CUST4967</t>
  </si>
  <si>
    <t>ORD05816</t>
  </si>
  <si>
    <t>CUST5375</t>
  </si>
  <si>
    <t>ORD05817</t>
  </si>
  <si>
    <t>ORD05818</t>
  </si>
  <si>
    <t>CUST1645</t>
  </si>
  <si>
    <t>ORD05819</t>
  </si>
  <si>
    <t>ORD05820</t>
  </si>
  <si>
    <t>CUST6586</t>
  </si>
  <si>
    <t>ORD05821</t>
  </si>
  <si>
    <t>ORD05822</t>
  </si>
  <si>
    <t>CUST5109</t>
  </si>
  <si>
    <t>ORD05823</t>
  </si>
  <si>
    <t>CUST2923</t>
  </si>
  <si>
    <t>ORD05824</t>
  </si>
  <si>
    <t>ORD05825</t>
  </si>
  <si>
    <t>ORD05826</t>
  </si>
  <si>
    <t>ORD05827</t>
  </si>
  <si>
    <t>ORD05828</t>
  </si>
  <si>
    <t>CUST8203</t>
  </si>
  <si>
    <t>ORD05829</t>
  </si>
  <si>
    <t>CUST7599</t>
  </si>
  <si>
    <t>ORD05830</t>
  </si>
  <si>
    <t>ORD05831</t>
  </si>
  <si>
    <t>CUST8206</t>
  </si>
  <si>
    <t>ORD05832</t>
  </si>
  <si>
    <t>CUST3536</t>
  </si>
  <si>
    <t>ORD05833</t>
  </si>
  <si>
    <t>ORD05834</t>
  </si>
  <si>
    <t>ORD05835</t>
  </si>
  <si>
    <t>ORD05836</t>
  </si>
  <si>
    <t>CUST2577</t>
  </si>
  <si>
    <t>ORD05837</t>
  </si>
  <si>
    <t>ORD05838</t>
  </si>
  <si>
    <t>ORD05839</t>
  </si>
  <si>
    <t>CUST4496</t>
  </si>
  <si>
    <t>ORD05840</t>
  </si>
  <si>
    <t>CUST8495</t>
  </si>
  <si>
    <t>ORD05841</t>
  </si>
  <si>
    <t>ORD05842</t>
  </si>
  <si>
    <t>ORD05843</t>
  </si>
  <si>
    <t>CUST3027</t>
  </si>
  <si>
    <t>ORD05844</t>
  </si>
  <si>
    <t>CUST1530</t>
  </si>
  <si>
    <t>ORD05845</t>
  </si>
  <si>
    <t>CUST8872</t>
  </si>
  <si>
    <t>ORD05846</t>
  </si>
  <si>
    <t>CUST2067</t>
  </si>
  <si>
    <t>ORD05847</t>
  </si>
  <si>
    <t>CUST8924</t>
  </si>
  <si>
    <t>ORD05848</t>
  </si>
  <si>
    <t>ORD05849</t>
  </si>
  <si>
    <t>ORD05850</t>
  </si>
  <si>
    <t>ORD05851</t>
  </si>
  <si>
    <t>CUST8597</t>
  </si>
  <si>
    <t>ORD05852</t>
  </si>
  <si>
    <t>ORD05853</t>
  </si>
  <si>
    <t>ORD05854</t>
  </si>
  <si>
    <t>CUST1875</t>
  </si>
  <si>
    <t>ORD05855</t>
  </si>
  <si>
    <t>CUST8805</t>
  </si>
  <si>
    <t>ORD05856</t>
  </si>
  <si>
    <t>ORD05857</t>
  </si>
  <si>
    <t>ORD05858</t>
  </si>
  <si>
    <t>CUST2008</t>
  </si>
  <si>
    <t>ORD05859</t>
  </si>
  <si>
    <t>CUST8261</t>
  </si>
  <si>
    <t>ORD05860</t>
  </si>
  <si>
    <t>CUST4712</t>
  </si>
  <si>
    <t>ORD05861</t>
  </si>
  <si>
    <t>CUST2327</t>
  </si>
  <si>
    <t>ORD05862</t>
  </si>
  <si>
    <t>ORD05863</t>
  </si>
  <si>
    <t>ORD05864</t>
  </si>
  <si>
    <t>CUST6155</t>
  </si>
  <si>
    <t>ORD05865</t>
  </si>
  <si>
    <t>ORD05866</t>
  </si>
  <si>
    <t>CUST4772</t>
  </si>
  <si>
    <t>ORD05867</t>
  </si>
  <si>
    <t>CUST6693</t>
  </si>
  <si>
    <t>ORD05868</t>
  </si>
  <si>
    <t>CUST4032</t>
  </si>
  <si>
    <t>ORD05869</t>
  </si>
  <si>
    <t>CUST6727</t>
  </si>
  <si>
    <t>ORD05870</t>
  </si>
  <si>
    <t>CUST8120</t>
  </si>
  <si>
    <t>ORD05871</t>
  </si>
  <si>
    <t>CUST7786</t>
  </si>
  <si>
    <t>ORD05872</t>
  </si>
  <si>
    <t>ORD05873</t>
  </si>
  <si>
    <t>ORD05874</t>
  </si>
  <si>
    <t>CUST8995</t>
  </si>
  <si>
    <t>ORD05875</t>
  </si>
  <si>
    <t>CUST3526</t>
  </si>
  <si>
    <t>ORD05876</t>
  </si>
  <si>
    <t>ORD05877</t>
  </si>
  <si>
    <t>ORD05878</t>
  </si>
  <si>
    <t>ORD05879</t>
  </si>
  <si>
    <t>ORD05880</t>
  </si>
  <si>
    <t>CUST4639</t>
  </si>
  <si>
    <t>ORD05881</t>
  </si>
  <si>
    <t>CUST4532</t>
  </si>
  <si>
    <t>ORD05882</t>
  </si>
  <si>
    <t>CUST8204</t>
  </si>
  <si>
    <t>ORD05883</t>
  </si>
  <si>
    <t>ORD05884</t>
  </si>
  <si>
    <t>CUST5720</t>
  </si>
  <si>
    <t>ORD05885</t>
  </si>
  <si>
    <t>CUST7126</t>
  </si>
  <si>
    <t>ORD05886</t>
  </si>
  <si>
    <t>CUST6355</t>
  </si>
  <si>
    <t>ORD05887</t>
  </si>
  <si>
    <t>ORD05888</t>
  </si>
  <si>
    <t>ORD05889</t>
  </si>
  <si>
    <t>CUST9395</t>
  </si>
  <si>
    <t>ORD05890</t>
  </si>
  <si>
    <t>CUST8004</t>
  </si>
  <si>
    <t>ORD05891</t>
  </si>
  <si>
    <t>ORD05892</t>
  </si>
  <si>
    <t>CUST1355</t>
  </si>
  <si>
    <t>ORD05893</t>
  </si>
  <si>
    <t>ORD05894</t>
  </si>
  <si>
    <t>CUST7363</t>
  </si>
  <si>
    <t>ORD05895</t>
  </si>
  <si>
    <t>CUST9573</t>
  </si>
  <si>
    <t>ORD05896</t>
  </si>
  <si>
    <t>CUST3079</t>
  </si>
  <si>
    <t>ORD05897</t>
  </si>
  <si>
    <t>ORD05898</t>
  </si>
  <si>
    <t>CUST5991</t>
  </si>
  <si>
    <t>ORD05899</t>
  </si>
  <si>
    <t>ORD05900</t>
  </si>
  <si>
    <t>ORD05901</t>
  </si>
  <si>
    <t>CUST9051</t>
  </si>
  <si>
    <t>ORD05902</t>
  </si>
  <si>
    <t>CUST3707</t>
  </si>
  <si>
    <t>ORD05903</t>
  </si>
  <si>
    <t>CUST9351</t>
  </si>
  <si>
    <t>ORD05904</t>
  </si>
  <si>
    <t>ORD05905</t>
  </si>
  <si>
    <t>ORD05906</t>
  </si>
  <si>
    <t>CUST2459</t>
  </si>
  <si>
    <t>ORD05907</t>
  </si>
  <si>
    <t>ORD05908</t>
  </si>
  <si>
    <t>ORD05909</t>
  </si>
  <si>
    <t>ORD05910</t>
  </si>
  <si>
    <t>CUST3315</t>
  </si>
  <si>
    <t>ORD05911</t>
  </si>
  <si>
    <t>ORD05912</t>
  </si>
  <si>
    <t>ORD05913</t>
  </si>
  <si>
    <t>CUST7494</t>
  </si>
  <si>
    <t>ORD05914</t>
  </si>
  <si>
    <t>ORD05915</t>
  </si>
  <si>
    <t>CUST7069</t>
  </si>
  <si>
    <t>ORD05916</t>
  </si>
  <si>
    <t>ORD05917</t>
  </si>
  <si>
    <t>ORD05918</t>
  </si>
  <si>
    <t>ORD05919</t>
  </si>
  <si>
    <t>CUST8798</t>
  </si>
  <si>
    <t>ORD05920</t>
  </si>
  <si>
    <t>ORD05921</t>
  </si>
  <si>
    <t>CUST3927</t>
  </si>
  <si>
    <t>ORD05922</t>
  </si>
  <si>
    <t>ORD05923</t>
  </si>
  <si>
    <t>ORD05924</t>
  </si>
  <si>
    <t>CUST6477</t>
  </si>
  <si>
    <t>ORD05925</t>
  </si>
  <si>
    <t>ORD05926</t>
  </si>
  <si>
    <t>ORD05927</t>
  </si>
  <si>
    <t>ORD05928</t>
  </si>
  <si>
    <t>ORD05929</t>
  </si>
  <si>
    <t>CUST3104</t>
  </si>
  <si>
    <t>ORD05930</t>
  </si>
  <si>
    <t>ORD05931</t>
  </si>
  <si>
    <t>CUST4432</t>
  </si>
  <si>
    <t>ORD05932</t>
  </si>
  <si>
    <t>ORD05933</t>
  </si>
  <si>
    <t>CUST4552</t>
  </si>
  <si>
    <t>ORD05934</t>
  </si>
  <si>
    <t>CUST5496</t>
  </si>
  <si>
    <t>ORD05935</t>
  </si>
  <si>
    <t>ORD05936</t>
  </si>
  <si>
    <t>ORD05937</t>
  </si>
  <si>
    <t>ORD05938</t>
  </si>
  <si>
    <t>ORD05939</t>
  </si>
  <si>
    <t>ORD05940</t>
  </si>
  <si>
    <t>ORD05941</t>
  </si>
  <si>
    <t>ORD05942</t>
  </si>
  <si>
    <t>CUST2071</t>
  </si>
  <si>
    <t>ORD05943</t>
  </si>
  <si>
    <t>ORD05944</t>
  </si>
  <si>
    <t>ORD05945</t>
  </si>
  <si>
    <t>CUST3204</t>
  </si>
  <si>
    <t>ORD05946</t>
  </si>
  <si>
    <t>ORD05947</t>
  </si>
  <si>
    <t>CUST3764</t>
  </si>
  <si>
    <t>ORD05948</t>
  </si>
  <si>
    <t>ORD05949</t>
  </si>
  <si>
    <t>CUST4329</t>
  </si>
  <si>
    <t>ORD05950</t>
  </si>
  <si>
    <t>ORD05951</t>
  </si>
  <si>
    <t>CUST2160</t>
  </si>
  <si>
    <t>ORD05952</t>
  </si>
  <si>
    <t>CUST9035</t>
  </si>
  <si>
    <t>ORD05953</t>
  </si>
  <si>
    <t>CUST8234</t>
  </si>
  <si>
    <t>ORD05954</t>
  </si>
  <si>
    <t>ORD05955</t>
  </si>
  <si>
    <t>ORD05956</t>
  </si>
  <si>
    <t>ORD05957</t>
  </si>
  <si>
    <t>ORD05958</t>
  </si>
  <si>
    <t>ORD05959</t>
  </si>
  <si>
    <t>ORD05960</t>
  </si>
  <si>
    <t>CUST6033</t>
  </si>
  <si>
    <t>ORD05961</t>
  </si>
  <si>
    <t>ORD05962</t>
  </si>
  <si>
    <t>ORD05963</t>
  </si>
  <si>
    <t>ORD05964</t>
  </si>
  <si>
    <t>CUST3700</t>
  </si>
  <si>
    <t>ORD05965</t>
  </si>
  <si>
    <t>CUST3687</t>
  </si>
  <si>
    <t>ORD05966</t>
  </si>
  <si>
    <t>CUST1179</t>
  </si>
  <si>
    <t>ORD05967</t>
  </si>
  <si>
    <t>ORD05968</t>
  </si>
  <si>
    <t>ORD05969</t>
  </si>
  <si>
    <t>ORD05970</t>
  </si>
  <si>
    <t>CUST9440</t>
  </si>
  <si>
    <t>ORD05971</t>
  </si>
  <si>
    <t>CUST1720</t>
  </si>
  <si>
    <t>ORD05972</t>
  </si>
  <si>
    <t>ORD05973</t>
  </si>
  <si>
    <t>CUST3685</t>
  </si>
  <si>
    <t>ORD05974</t>
  </si>
  <si>
    <t>ORD05975</t>
  </si>
  <si>
    <t>ORD05976</t>
  </si>
  <si>
    <t>ORD05977</t>
  </si>
  <si>
    <t>CUST4690</t>
  </si>
  <si>
    <t>ORD05978</t>
  </si>
  <si>
    <t>CUST5575</t>
  </si>
  <si>
    <t>ORD05979</t>
  </si>
  <si>
    <t>ORD05980</t>
  </si>
  <si>
    <t>CUST6550</t>
  </si>
  <si>
    <t>ORD05981</t>
  </si>
  <si>
    <t>ORD05982</t>
  </si>
  <si>
    <t>ORD05983</t>
  </si>
  <si>
    <t>CUST2417</t>
  </si>
  <si>
    <t>ORD05984</t>
  </si>
  <si>
    <t>ORD05985</t>
  </si>
  <si>
    <t>ORD05986</t>
  </si>
  <si>
    <t>ORD05987</t>
  </si>
  <si>
    <t>CUST7828</t>
  </si>
  <si>
    <t>ORD05988</t>
  </si>
  <si>
    <t>CUST2596</t>
  </si>
  <si>
    <t>ORD05989</t>
  </si>
  <si>
    <t>CUST9731</t>
  </si>
  <si>
    <t>ORD05990</t>
  </si>
  <si>
    <t>CUST8887</t>
  </si>
  <si>
    <t>ORD05991</t>
  </si>
  <si>
    <t>CUST4178</t>
  </si>
  <si>
    <t>ORD05992</t>
  </si>
  <si>
    <t>ORD05993</t>
  </si>
  <si>
    <t>ORD05994</t>
  </si>
  <si>
    <t>CUST7562</t>
  </si>
  <si>
    <t>ORD05995</t>
  </si>
  <si>
    <t>ORD05996</t>
  </si>
  <si>
    <t>ORD05997</t>
  </si>
  <si>
    <t>ORD05998</t>
  </si>
  <si>
    <t>CUST8506</t>
  </si>
  <si>
    <t>ORD05999</t>
  </si>
  <si>
    <t>CUST8791</t>
  </si>
  <si>
    <t>ORD06000</t>
  </si>
  <si>
    <t>CUST8987</t>
  </si>
  <si>
    <t>ORD06001</t>
  </si>
  <si>
    <t>CUST8247</t>
  </si>
  <si>
    <t>ORD06002</t>
  </si>
  <si>
    <t>ORD06003</t>
  </si>
  <si>
    <t>CUST8742</t>
  </si>
  <si>
    <t>ORD06004</t>
  </si>
  <si>
    <t>ORD06005</t>
  </si>
  <si>
    <t>ORD06006</t>
  </si>
  <si>
    <t>CUST5812</t>
  </si>
  <si>
    <t>ORD06007</t>
  </si>
  <si>
    <t>CUST1206</t>
  </si>
  <si>
    <t>ORD06008</t>
  </si>
  <si>
    <t>CUST8461</t>
  </si>
  <si>
    <t>ORD06009</t>
  </si>
  <si>
    <t>CUST7522</t>
  </si>
  <si>
    <t>ORD06010</t>
  </si>
  <si>
    <t>CUST7876</t>
  </si>
  <si>
    <t>ORD06011</t>
  </si>
  <si>
    <t>ORD06012</t>
  </si>
  <si>
    <t>CUST5629</t>
  </si>
  <si>
    <t>ORD06013</t>
  </si>
  <si>
    <t>ORD06014</t>
  </si>
  <si>
    <t>CUST6296</t>
  </si>
  <si>
    <t>ORD06015</t>
  </si>
  <si>
    <t>CUST3129</t>
  </si>
  <si>
    <t>ORD06016</t>
  </si>
  <si>
    <t>CUST4473</t>
  </si>
  <si>
    <t>ORD06017</t>
  </si>
  <si>
    <t>CUST2944</t>
  </si>
  <si>
    <t>ORD06018</t>
  </si>
  <si>
    <t>ORD06019</t>
  </si>
  <si>
    <t>ORD06020</t>
  </si>
  <si>
    <t>ORD06021</t>
  </si>
  <si>
    <t>CUST1046</t>
  </si>
  <si>
    <t>ORD06022</t>
  </si>
  <si>
    <t>CUST2277</t>
  </si>
  <si>
    <t>ORD06023</t>
  </si>
  <si>
    <t>CUST6265</t>
  </si>
  <si>
    <t>ORD06024</t>
  </si>
  <si>
    <t>ORD06025</t>
  </si>
  <si>
    <t>CUST6517</t>
  </si>
  <si>
    <t>ORD06026</t>
  </si>
  <si>
    <t>CUST1137</t>
  </si>
  <si>
    <t>ORD06027</t>
  </si>
  <si>
    <t>CUST3759</t>
  </si>
  <si>
    <t>ORD06028</t>
  </si>
  <si>
    <t>CUST8012</t>
  </si>
  <si>
    <t>ORD06029</t>
  </si>
  <si>
    <t>ORD06030</t>
  </si>
  <si>
    <t>CUST9209</t>
  </si>
  <si>
    <t>ORD06031</t>
  </si>
  <si>
    <t>CUST5376</t>
  </si>
  <si>
    <t>ORD06032</t>
  </si>
  <si>
    <t>ORD06033</t>
  </si>
  <si>
    <t>ORD06034</t>
  </si>
  <si>
    <t>ORD06035</t>
  </si>
  <si>
    <t>ORD06036</t>
  </si>
  <si>
    <t>ORD06037</t>
  </si>
  <si>
    <t>ORD06038</t>
  </si>
  <si>
    <t>CUST2203</t>
  </si>
  <si>
    <t>ORD06039</t>
  </si>
  <si>
    <t>ORD06040</t>
  </si>
  <si>
    <t>CUST3195</t>
  </si>
  <si>
    <t>ORD06041</t>
  </si>
  <si>
    <t>CUST5398</t>
  </si>
  <si>
    <t>ORD06042</t>
  </si>
  <si>
    <t>CUST9830</t>
  </si>
  <si>
    <t>ORD06043</t>
  </si>
  <si>
    <t>CUST5069</t>
  </si>
  <si>
    <t>ORD06044</t>
  </si>
  <si>
    <t>ORD06045</t>
  </si>
  <si>
    <t>ORD06046</t>
  </si>
  <si>
    <t>ORD06047</t>
  </si>
  <si>
    <t>CUST5678</t>
  </si>
  <si>
    <t>ORD06048</t>
  </si>
  <si>
    <t>CUST1440</t>
  </si>
  <si>
    <t>ORD06049</t>
  </si>
  <si>
    <t>ORD06050</t>
  </si>
  <si>
    <t>CUST2937</t>
  </si>
  <si>
    <t>ORD06051</t>
  </si>
  <si>
    <t>ORD06052</t>
  </si>
  <si>
    <t>ORD06053</t>
  </si>
  <si>
    <t>ORD06054</t>
  </si>
  <si>
    <t>CUST1401</t>
  </si>
  <si>
    <t>ORD06055</t>
  </si>
  <si>
    <t>CUST7352</t>
  </si>
  <si>
    <t>ORD06056</t>
  </si>
  <si>
    <t>ORD06057</t>
  </si>
  <si>
    <t>ORD06058</t>
  </si>
  <si>
    <t>CUST3559</t>
  </si>
  <si>
    <t>ORD06059</t>
  </si>
  <si>
    <t>ORD06060</t>
  </si>
  <si>
    <t>ORD06061</t>
  </si>
  <si>
    <t>CUST8065</t>
  </si>
  <si>
    <t>ORD06062</t>
  </si>
  <si>
    <t>CUST9023</t>
  </si>
  <si>
    <t>ORD06063</t>
  </si>
  <si>
    <t>CUST3986</t>
  </si>
  <si>
    <t>ORD06064</t>
  </si>
  <si>
    <t>ORD06065</t>
  </si>
  <si>
    <t>ORD06066</t>
  </si>
  <si>
    <t>ORD06067</t>
  </si>
  <si>
    <t>CUST9997</t>
  </si>
  <si>
    <t>ORD06068</t>
  </si>
  <si>
    <t>CUST8900</t>
  </si>
  <si>
    <t>ORD06069</t>
  </si>
  <si>
    <t>ORD06070</t>
  </si>
  <si>
    <t>CUST1778</t>
  </si>
  <si>
    <t>ORD06071</t>
  </si>
  <si>
    <t>CUST1420</t>
  </si>
  <si>
    <t>ORD06072</t>
  </si>
  <si>
    <t>CUST7082</t>
  </si>
  <si>
    <t>ORD06073</t>
  </si>
  <si>
    <t>CUST6932</t>
  </si>
  <si>
    <t>ORD06074</t>
  </si>
  <si>
    <t>CUST5064</t>
  </si>
  <si>
    <t>ORD06075</t>
  </si>
  <si>
    <t>CUST6971</t>
  </si>
  <si>
    <t>ORD06076</t>
  </si>
  <si>
    <t>CUST8473</t>
  </si>
  <si>
    <t>ORD06077</t>
  </si>
  <si>
    <t>CUST1602</t>
  </si>
  <si>
    <t>ORD06078</t>
  </si>
  <si>
    <t>ORD06079</t>
  </si>
  <si>
    <t>CUST6502</t>
  </si>
  <si>
    <t>ORD06080</t>
  </si>
  <si>
    <t>CUST6132</t>
  </si>
  <si>
    <t>ORD06081</t>
  </si>
  <si>
    <t>CUST5120</t>
  </si>
  <si>
    <t>ORD06082</t>
  </si>
  <si>
    <t>ORD06083</t>
  </si>
  <si>
    <t>CUST5013</t>
  </si>
  <si>
    <t>ORD06084</t>
  </si>
  <si>
    <t>CUST1551</t>
  </si>
  <si>
    <t>ORD06085</t>
  </si>
  <si>
    <t>CUST8384</t>
  </si>
  <si>
    <t>ORD06086</t>
  </si>
  <si>
    <t>ORD06087</t>
  </si>
  <si>
    <t>CUST5106</t>
  </si>
  <si>
    <t>ORD06088</t>
  </si>
  <si>
    <t>CUST2164</t>
  </si>
  <si>
    <t>ORD06089</t>
  </si>
  <si>
    <t>ORD06090</t>
  </si>
  <si>
    <t>ORD06091</t>
  </si>
  <si>
    <t>ORD06092</t>
  </si>
  <si>
    <t>CUST2609</t>
  </si>
  <si>
    <t>ORD06093</t>
  </si>
  <si>
    <t>ORD06094</t>
  </si>
  <si>
    <t>CUST5937</t>
  </si>
  <si>
    <t>ORD06095</t>
  </si>
  <si>
    <t>ORD06096</t>
  </si>
  <si>
    <t>ORD06097</t>
  </si>
  <si>
    <t>ORD06098</t>
  </si>
  <si>
    <t>ORD06099</t>
  </si>
  <si>
    <t>ORD06100</t>
  </si>
  <si>
    <t>ORD06101</t>
  </si>
  <si>
    <t>ORD06102</t>
  </si>
  <si>
    <t>ORD06103</t>
  </si>
  <si>
    <t>CUST3393</t>
  </si>
  <si>
    <t>ORD06104</t>
  </si>
  <si>
    <t>ORD06105</t>
  </si>
  <si>
    <t>ORD06106</t>
  </si>
  <si>
    <t>CUST2851</t>
  </si>
  <si>
    <t>ORD06107</t>
  </si>
  <si>
    <t>ORD06108</t>
  </si>
  <si>
    <t>ORD06109</t>
  </si>
  <si>
    <t>ORD06110</t>
  </si>
  <si>
    <t>CUST7303</t>
  </si>
  <si>
    <t>ORD06111</t>
  </si>
  <si>
    <t>CUST4244</t>
  </si>
  <si>
    <t>ORD06112</t>
  </si>
  <si>
    <t>CUST9981</t>
  </si>
  <si>
    <t>ORD06113</t>
  </si>
  <si>
    <t>ORD06114</t>
  </si>
  <si>
    <t>CUST7263</t>
  </si>
  <si>
    <t>ORD06115</t>
  </si>
  <si>
    <t>ORD06116</t>
  </si>
  <si>
    <t>ORD06117</t>
  </si>
  <si>
    <t>ORD06118</t>
  </si>
  <si>
    <t>ORD06119</t>
  </si>
  <si>
    <t>CUST8889</t>
  </si>
  <si>
    <t>ORD06120</t>
  </si>
  <si>
    <t>ORD06121</t>
  </si>
  <si>
    <t>CUST1084</t>
  </si>
  <si>
    <t>ORD06122</t>
  </si>
  <si>
    <t>ORD06123</t>
  </si>
  <si>
    <t>ORD06124</t>
  </si>
  <si>
    <t>ORD06125</t>
  </si>
  <si>
    <t>ORD06126</t>
  </si>
  <si>
    <t>CUST6967</t>
  </si>
  <si>
    <t>ORD06127</t>
  </si>
  <si>
    <t>CUST7512</t>
  </si>
  <si>
    <t>ORD06128</t>
  </si>
  <si>
    <t>ORD06129</t>
  </si>
  <si>
    <t>ORD06130</t>
  </si>
  <si>
    <t>CUST1408</t>
  </si>
  <si>
    <t>ORD06131</t>
  </si>
  <si>
    <t>CUST8740</t>
  </si>
  <si>
    <t>ORD06132</t>
  </si>
  <si>
    <t>CUST1782</t>
  </si>
  <si>
    <t>ORD06133</t>
  </si>
  <si>
    <t>ORD06134</t>
  </si>
  <si>
    <t>CUST9404</t>
  </si>
  <si>
    <t>ORD06135</t>
  </si>
  <si>
    <t>ORD06136</t>
  </si>
  <si>
    <t>ORD06137</t>
  </si>
  <si>
    <t>ORD06138</t>
  </si>
  <si>
    <t>CUST5312</t>
  </si>
  <si>
    <t>ORD06139</t>
  </si>
  <si>
    <t>ORD06140</t>
  </si>
  <si>
    <t>CUST9310</t>
  </si>
  <si>
    <t>ORD06141</t>
  </si>
  <si>
    <t>CUST2672</t>
  </si>
  <si>
    <t>ORD06142</t>
  </si>
  <si>
    <t>CUST8026</t>
  </si>
  <si>
    <t>ORD06143</t>
  </si>
  <si>
    <t>ORD06144</t>
  </si>
  <si>
    <t>CUST1900</t>
  </si>
  <si>
    <t>ORD06145</t>
  </si>
  <si>
    <t>CUST1950</t>
  </si>
  <si>
    <t>ORD06146</t>
  </si>
  <si>
    <t>ORD06147</t>
  </si>
  <si>
    <t>CUST4159</t>
  </si>
  <si>
    <t>ORD06148</t>
  </si>
  <si>
    <t>ORD06149</t>
  </si>
  <si>
    <t>ORD06150</t>
  </si>
  <si>
    <t>ORD06151</t>
  </si>
  <si>
    <t>CUST6651</t>
  </si>
  <si>
    <t>ORD06152</t>
  </si>
  <si>
    <t>ORD06153</t>
  </si>
  <si>
    <t>CUST3678</t>
  </si>
  <si>
    <t>ORD06154</t>
  </si>
  <si>
    <t>ORD06155</t>
  </si>
  <si>
    <t>ORD06156</t>
  </si>
  <si>
    <t>ORD06157</t>
  </si>
  <si>
    <t>CUST7867</t>
  </si>
  <si>
    <t>ORD06158</t>
  </si>
  <si>
    <t>CUST5379</t>
  </si>
  <si>
    <t>ORD06159</t>
  </si>
  <si>
    <t>CUST7277</t>
  </si>
  <si>
    <t>ORD06160</t>
  </si>
  <si>
    <t>ORD06161</t>
  </si>
  <si>
    <t>ORD06162</t>
  </si>
  <si>
    <t>CUST7392</t>
  </si>
  <si>
    <t>ORD06163</t>
  </si>
  <si>
    <t>CUST2017</t>
  </si>
  <si>
    <t>ORD06164</t>
  </si>
  <si>
    <t>CUST5250</t>
  </si>
  <si>
    <t>ORD06165</t>
  </si>
  <si>
    <t>ORD06166</t>
  </si>
  <si>
    <t>ORD06167</t>
  </si>
  <si>
    <t>CUST6543</t>
  </si>
  <si>
    <t>ORD06168</t>
  </si>
  <si>
    <t>ORD06169</t>
  </si>
  <si>
    <t>CUST3551</t>
  </si>
  <si>
    <t>ORD06170</t>
  </si>
  <si>
    <t>CUST4755</t>
  </si>
  <si>
    <t>ORD06171</t>
  </si>
  <si>
    <t>ORD06172</t>
  </si>
  <si>
    <t>CUST4576</t>
  </si>
  <si>
    <t>ORD06173</t>
  </si>
  <si>
    <t>CUST3923</t>
  </si>
  <si>
    <t>ORD06174</t>
  </si>
  <si>
    <t>CUST9422</t>
  </si>
  <si>
    <t>ORD06175</t>
  </si>
  <si>
    <t>ORD06176</t>
  </si>
  <si>
    <t>CUST8510</t>
  </si>
  <si>
    <t>ORD06177</t>
  </si>
  <si>
    <t>ORD06178</t>
  </si>
  <si>
    <t>ORD06179</t>
  </si>
  <si>
    <t>CUST5257</t>
  </si>
  <si>
    <t>ORD06180</t>
  </si>
  <si>
    <t>ORD06181</t>
  </si>
  <si>
    <t>CUST8545</t>
  </si>
  <si>
    <t>ORD06182</t>
  </si>
  <si>
    <t>CUST9622</t>
  </si>
  <si>
    <t>ORD06183</t>
  </si>
  <si>
    <t>ORD06184</t>
  </si>
  <si>
    <t>CUST5299</t>
  </si>
  <si>
    <t>ORD06185</t>
  </si>
  <si>
    <t>ORD06186</t>
  </si>
  <si>
    <t>CUST9760</t>
  </si>
  <si>
    <t>ORD06187</t>
  </si>
  <si>
    <t>CUST3061</t>
  </si>
  <si>
    <t>ORD06188</t>
  </si>
  <si>
    <t>ORD06189</t>
  </si>
  <si>
    <t>ORD06190</t>
  </si>
  <si>
    <t>ORD06191</t>
  </si>
  <si>
    <t>ORD06192</t>
  </si>
  <si>
    <t>ORD06193</t>
  </si>
  <si>
    <t>CUST3648</t>
  </si>
  <si>
    <t>ORD06194</t>
  </si>
  <si>
    <t>CUST3932</t>
  </si>
  <si>
    <t>ORD06195</t>
  </si>
  <si>
    <t>CUST5983</t>
  </si>
  <si>
    <t>ORD06196</t>
  </si>
  <si>
    <t>ORD06197</t>
  </si>
  <si>
    <t>ORD06198</t>
  </si>
  <si>
    <t>CUST5745</t>
  </si>
  <si>
    <t>ORD06199</t>
  </si>
  <si>
    <t>ORD06200</t>
  </si>
  <si>
    <t>ORD06201</t>
  </si>
  <si>
    <t>ORD06202</t>
  </si>
  <si>
    <t>CUST6630</t>
  </si>
  <si>
    <t>ORD06203</t>
  </si>
  <si>
    <t>CUST5661</t>
  </si>
  <si>
    <t>ORD06204</t>
  </si>
  <si>
    <t>ORD06205</t>
  </si>
  <si>
    <t>CUST1302</t>
  </si>
  <si>
    <t>ORD06206</t>
  </si>
  <si>
    <t>CUST8575</t>
  </si>
  <si>
    <t>ORD06207</t>
  </si>
  <si>
    <t>ORD06208</t>
  </si>
  <si>
    <t>CUST4362</t>
  </si>
  <si>
    <t>ORD06209</t>
  </si>
  <si>
    <t>CUST3012</t>
  </si>
  <si>
    <t>ORD06210</t>
  </si>
  <si>
    <t>ORD06211</t>
  </si>
  <si>
    <t>CUST5502</t>
  </si>
  <si>
    <t>ORD06212</t>
  </si>
  <si>
    <t>ORD06213</t>
  </si>
  <si>
    <t>CUST6209</t>
  </si>
  <si>
    <t>ORD06214</t>
  </si>
  <si>
    <t>ORD06215</t>
  </si>
  <si>
    <t>ORD06216</t>
  </si>
  <si>
    <t>CUST1462</t>
  </si>
  <si>
    <t>ORD06217</t>
  </si>
  <si>
    <t>ORD06218</t>
  </si>
  <si>
    <t>CUST1211</t>
  </si>
  <si>
    <t>ORD06219</t>
  </si>
  <si>
    <t>ORD06220</t>
  </si>
  <si>
    <t>CUST5929</t>
  </si>
  <si>
    <t>ORD06221</t>
  </si>
  <si>
    <t>CUST6813</t>
  </si>
  <si>
    <t>ORD06222</t>
  </si>
  <si>
    <t>CUST5053</t>
  </si>
  <si>
    <t>ORD06223</t>
  </si>
  <si>
    <t>CUST1284</t>
  </si>
  <si>
    <t>ORD06224</t>
  </si>
  <si>
    <t>ORD06225</t>
  </si>
  <si>
    <t>CUST7579</t>
  </si>
  <si>
    <t>ORD06226</t>
  </si>
  <si>
    <t>CUST3387</t>
  </si>
  <si>
    <t>ORD06227</t>
  </si>
  <si>
    <t>CUST3503</t>
  </si>
  <si>
    <t>ORD06228</t>
  </si>
  <si>
    <t>ORD06229</t>
  </si>
  <si>
    <t>ORD06230</t>
  </si>
  <si>
    <t>CUST4921</t>
  </si>
  <si>
    <t>ORD06231</t>
  </si>
  <si>
    <t>CUST1436</t>
  </si>
  <si>
    <t>ORD06232</t>
  </si>
  <si>
    <t>CUST8584</t>
  </si>
  <si>
    <t>ORD06233</t>
  </si>
  <si>
    <t>ORD06234</t>
  </si>
  <si>
    <t>CUST1673</t>
  </si>
  <si>
    <t>ORD06235</t>
  </si>
  <si>
    <t>ORD06236</t>
  </si>
  <si>
    <t>ORD06237</t>
  </si>
  <si>
    <t>ORD06238</t>
  </si>
  <si>
    <t>ORD06239</t>
  </si>
  <si>
    <t>CUST9237</t>
  </si>
  <si>
    <t>ORD06240</t>
  </si>
  <si>
    <t>CUST8591</t>
  </si>
  <si>
    <t>ORD06241</t>
  </si>
  <si>
    <t>ORD06242</t>
  </si>
  <si>
    <t>CUST3771</t>
  </si>
  <si>
    <t>ORD06243</t>
  </si>
  <si>
    <t>ORD06244</t>
  </si>
  <si>
    <t>CUST9217</t>
  </si>
  <si>
    <t>ORD06245</t>
  </si>
  <si>
    <t>CUST3065</t>
  </si>
  <si>
    <t>ORD06246</t>
  </si>
  <si>
    <t>ORD06247</t>
  </si>
  <si>
    <t>CUST4602</t>
  </si>
  <si>
    <t>ORD06248</t>
  </si>
  <si>
    <t>ORD06249</t>
  </si>
  <si>
    <t>CUST8693</t>
  </si>
  <si>
    <t>ORD06250</t>
  </si>
  <si>
    <t>ORD06251</t>
  </si>
  <si>
    <t>CUST6049</t>
  </si>
  <si>
    <t>ORD06252</t>
  </si>
  <si>
    <t>CUST1300</t>
  </si>
  <si>
    <t>ORD06253</t>
  </si>
  <si>
    <t>ORD06254</t>
  </si>
  <si>
    <t>CUST4082</t>
  </si>
  <si>
    <t>ORD06255</t>
  </si>
  <si>
    <t>CUST1459</t>
  </si>
  <si>
    <t>ORD06256</t>
  </si>
  <si>
    <t>ORD06257</t>
  </si>
  <si>
    <t>ORD06258</t>
  </si>
  <si>
    <t>CUST8736</t>
  </si>
  <si>
    <t>ORD06259</t>
  </si>
  <si>
    <t>CUST3926</t>
  </si>
  <si>
    <t>ORD06260</t>
  </si>
  <si>
    <t>ORD06261</t>
  </si>
  <si>
    <t>CUST7219</t>
  </si>
  <si>
    <t>ORD06262</t>
  </si>
  <si>
    <t>CUST5547</t>
  </si>
  <si>
    <t>ORD06263</t>
  </si>
  <si>
    <t>ORD06264</t>
  </si>
  <si>
    <t>ORD06265</t>
  </si>
  <si>
    <t>CUST1555</t>
  </si>
  <si>
    <t>ORD06266</t>
  </si>
  <si>
    <t>CUST3112</t>
  </si>
  <si>
    <t>ORD06267</t>
  </si>
  <si>
    <t>CUST3712</t>
  </si>
  <si>
    <t>ORD06268</t>
  </si>
  <si>
    <t>CUST7343</t>
  </si>
  <si>
    <t>ORD06269</t>
  </si>
  <si>
    <t>CUST5710</t>
  </si>
  <si>
    <t>ORD06270</t>
  </si>
  <si>
    <t>CUST4092</t>
  </si>
  <si>
    <t>ORD06271</t>
  </si>
  <si>
    <t>ORD06272</t>
  </si>
  <si>
    <t>CUST3977</t>
  </si>
  <si>
    <t>ORD06273</t>
  </si>
  <si>
    <t>CUST4506</t>
  </si>
  <si>
    <t>ORD06274</t>
  </si>
  <si>
    <t>CUST2617</t>
  </si>
  <si>
    <t>ORD06275</t>
  </si>
  <si>
    <t>ORD06276</t>
  </si>
  <si>
    <t>CUST7095</t>
  </si>
  <si>
    <t>ORD06277</t>
  </si>
  <si>
    <t>CUST8713</t>
  </si>
  <si>
    <t>ORD06278</t>
  </si>
  <si>
    <t>CUST2637</t>
  </si>
  <si>
    <t>ORD06279</t>
  </si>
  <si>
    <t>ORD06280</t>
  </si>
  <si>
    <t>ORD06281</t>
  </si>
  <si>
    <t>ORD06282</t>
  </si>
  <si>
    <t>ORD06283</t>
  </si>
  <si>
    <t>ORD06284</t>
  </si>
  <si>
    <t>ORD06285</t>
  </si>
  <si>
    <t>ORD06286</t>
  </si>
  <si>
    <t>CUST6728</t>
  </si>
  <si>
    <t>ORD06287</t>
  </si>
  <si>
    <t>CUST6627</t>
  </si>
  <si>
    <t>ORD06288</t>
  </si>
  <si>
    <t>CUST1387</t>
  </si>
  <si>
    <t>ORD06289</t>
  </si>
  <si>
    <t>CUST1473</t>
  </si>
  <si>
    <t>ORD06290</t>
  </si>
  <si>
    <t>CUST6289</t>
  </si>
  <si>
    <t>ORD06291</t>
  </si>
  <si>
    <t>ORD06292</t>
  </si>
  <si>
    <t>ORD06293</t>
  </si>
  <si>
    <t>ORD06294</t>
  </si>
  <si>
    <t>ORD06295</t>
  </si>
  <si>
    <t>ORD06296</t>
  </si>
  <si>
    <t>ORD06297</t>
  </si>
  <si>
    <t>CUST9423</t>
  </si>
  <si>
    <t>ORD06298</t>
  </si>
  <si>
    <t>CUST6799</t>
  </si>
  <si>
    <t>ORD06299</t>
  </si>
  <si>
    <t>CUST8913</t>
  </si>
  <si>
    <t>ORD06300</t>
  </si>
  <si>
    <t>ORD06301</t>
  </si>
  <si>
    <t>ORD06302</t>
  </si>
  <si>
    <t>CUST8370</t>
  </si>
  <si>
    <t>ORD06303</t>
  </si>
  <si>
    <t>CUST3929</t>
  </si>
  <si>
    <t>ORD06304</t>
  </si>
  <si>
    <t>CUST8010</t>
  </si>
  <si>
    <t>ORD06305</t>
  </si>
  <si>
    <t>CUST1321</t>
  </si>
  <si>
    <t>ORD06306</t>
  </si>
  <si>
    <t>ORD06307</t>
  </si>
  <si>
    <t>ORD06308</t>
  </si>
  <si>
    <t>ORD06309</t>
  </si>
  <si>
    <t>CUST3311</t>
  </si>
  <si>
    <t>ORD06310</t>
  </si>
  <si>
    <t>ORD06311</t>
  </si>
  <si>
    <t>ORD06312</t>
  </si>
  <si>
    <t>ORD06313</t>
  </si>
  <si>
    <t>CUST4472</t>
  </si>
  <si>
    <t>ORD06314</t>
  </si>
  <si>
    <t>CUST2635</t>
  </si>
  <si>
    <t>ORD06315</t>
  </si>
  <si>
    <t>ORD06316</t>
  </si>
  <si>
    <t>CUST4091</t>
  </si>
  <si>
    <t>ORD06317</t>
  </si>
  <si>
    <t>CUST2252</t>
  </si>
  <si>
    <t>ORD06318</t>
  </si>
  <si>
    <t>ORD06319</t>
  </si>
  <si>
    <t>ORD06320</t>
  </si>
  <si>
    <t>CUST6066</t>
  </si>
  <si>
    <t>ORD06321</t>
  </si>
  <si>
    <t>ORD06322</t>
  </si>
  <si>
    <t>ORD06323</t>
  </si>
  <si>
    <t>ORD06324</t>
  </si>
  <si>
    <t>ORD06325</t>
  </si>
  <si>
    <t>CUST8413</t>
  </si>
  <si>
    <t>ORD06326</t>
  </si>
  <si>
    <t>ORD06327</t>
  </si>
  <si>
    <t>ORD06328</t>
  </si>
  <si>
    <t>CUST3534</t>
  </si>
  <si>
    <t>ORD06329</t>
  </si>
  <si>
    <t>ORD06330</t>
  </si>
  <si>
    <t>CUST8362</t>
  </si>
  <si>
    <t>ORD06331</t>
  </si>
  <si>
    <t>CUST6986</t>
  </si>
  <si>
    <t>ORD06332</t>
  </si>
  <si>
    <t>ORD06333</t>
  </si>
  <si>
    <t>CUST7479</t>
  </si>
  <si>
    <t>ORD06334</t>
  </si>
  <si>
    <t>ORD06335</t>
  </si>
  <si>
    <t>ORD06336</t>
  </si>
  <si>
    <t>ORD06337</t>
  </si>
  <si>
    <t>CUST3876</t>
  </si>
  <si>
    <t>ORD06338</t>
  </si>
  <si>
    <t>CUST6669</t>
  </si>
  <si>
    <t>ORD06339</t>
  </si>
  <si>
    <t>CUST4662</t>
  </si>
  <si>
    <t>ORD06340</t>
  </si>
  <si>
    <t>ORD06341</t>
  </si>
  <si>
    <t>CUST3144</t>
  </si>
  <si>
    <t>ORD06342</t>
  </si>
  <si>
    <t>CUST7397</t>
  </si>
  <si>
    <t>ORD06343</t>
  </si>
  <si>
    <t>ORD06344</t>
  </si>
  <si>
    <t>CUST2897</t>
  </si>
  <si>
    <t>ORD06345</t>
  </si>
  <si>
    <t>CUST9130</t>
  </si>
  <si>
    <t>ORD06346</t>
  </si>
  <si>
    <t>CUST5637</t>
  </si>
  <si>
    <t>ORD06347</t>
  </si>
  <si>
    <t>CUST4134</t>
  </si>
  <si>
    <t>ORD06348</t>
  </si>
  <si>
    <t>ORD06349</t>
  </si>
  <si>
    <t>CUST8102</t>
  </si>
  <si>
    <t>ORD06350</t>
  </si>
  <si>
    <t>ORD06351</t>
  </si>
  <si>
    <t>ORD06352</t>
  </si>
  <si>
    <t>CUST5223</t>
  </si>
  <si>
    <t>ORD06353</t>
  </si>
  <si>
    <t>CUST5309</t>
  </si>
  <si>
    <t>ORD06354</t>
  </si>
  <si>
    <t>ORD06355</t>
  </si>
  <si>
    <t>CUST3612</t>
  </si>
  <si>
    <t>ORD06356</t>
  </si>
  <si>
    <t>CUST5324</t>
  </si>
  <si>
    <t>ORD06357</t>
  </si>
  <si>
    <t>CUST6334</t>
  </si>
  <si>
    <t>ORD06358</t>
  </si>
  <si>
    <t>CUST4079</t>
  </si>
  <si>
    <t>ORD06359</t>
  </si>
  <si>
    <t>ORD06360</t>
  </si>
  <si>
    <t>CUST3384</t>
  </si>
  <si>
    <t>ORD06361</t>
  </si>
  <si>
    <t>ORD06362</t>
  </si>
  <si>
    <t>ORD06363</t>
  </si>
  <si>
    <t>CUST1921</t>
  </si>
  <si>
    <t>ORD06364</t>
  </si>
  <si>
    <t>ORD06365</t>
  </si>
  <si>
    <t>CUST6331</t>
  </si>
  <si>
    <t>ORD06366</t>
  </si>
  <si>
    <t>ORD06367</t>
  </si>
  <si>
    <t>ORD06368</t>
  </si>
  <si>
    <t>ORD06369</t>
  </si>
  <si>
    <t>ORD06370</t>
  </si>
  <si>
    <t>CUST5395</t>
  </si>
  <si>
    <t>ORD06371</t>
  </si>
  <si>
    <t>ORD06372</t>
  </si>
  <si>
    <t>CUST2256</t>
  </si>
  <si>
    <t>ORD06373</t>
  </si>
  <si>
    <t>ORD06374</t>
  </si>
  <si>
    <t>ORD06375</t>
  </si>
  <si>
    <t>CUST2764</t>
  </si>
  <si>
    <t>ORD06376</t>
  </si>
  <si>
    <t>ORD06377</t>
  </si>
  <si>
    <t>CUST2738</t>
  </si>
  <si>
    <t>ORD06378</t>
  </si>
  <si>
    <t>ORD06379</t>
  </si>
  <si>
    <t>CUST4454</t>
  </si>
  <si>
    <t>ORD06380</t>
  </si>
  <si>
    <t>ORD06381</t>
  </si>
  <si>
    <t>CUST5540</t>
  </si>
  <si>
    <t>ORD06382</t>
  </si>
  <si>
    <t>ORD06383</t>
  </si>
  <si>
    <t>CUST9549</t>
  </si>
  <si>
    <t>ORD06384</t>
  </si>
  <si>
    <t>ORD06385</t>
  </si>
  <si>
    <t>ORD06386</t>
  </si>
  <si>
    <t>CUST6318</t>
  </si>
  <si>
    <t>ORD06387</t>
  </si>
  <si>
    <t>CUST4595</t>
  </si>
  <si>
    <t>ORD06388</t>
  </si>
  <si>
    <t>CUST9108</t>
  </si>
  <si>
    <t>ORD06389</t>
  </si>
  <si>
    <t>ORD06390</t>
  </si>
  <si>
    <t>ORD06391</t>
  </si>
  <si>
    <t>CUST2338</t>
  </si>
  <si>
    <t>ORD06392</t>
  </si>
  <si>
    <t>CUST9874</t>
  </si>
  <si>
    <t>ORD06393</t>
  </si>
  <si>
    <t>CUST2729</t>
  </si>
  <si>
    <t>ORD06394</t>
  </si>
  <si>
    <t>ORD06395</t>
  </si>
  <si>
    <t>ORD06396</t>
  </si>
  <si>
    <t>CUST9770</t>
  </si>
  <si>
    <t>ORD06397</t>
  </si>
  <si>
    <t>CUST6427</t>
  </si>
  <si>
    <t>ORD06398</t>
  </si>
  <si>
    <t>ORD06399</t>
  </si>
  <si>
    <t>ORD06400</t>
  </si>
  <si>
    <t>CUST6561</t>
  </si>
  <si>
    <t>ORD06401</t>
  </si>
  <si>
    <t>ORD06402</t>
  </si>
  <si>
    <t>ORD06403</t>
  </si>
  <si>
    <t>CUST3928</t>
  </si>
  <si>
    <t>ORD06404</t>
  </si>
  <si>
    <t>CUST9190</t>
  </si>
  <si>
    <t>ORD06405</t>
  </si>
  <si>
    <t>ORD06406</t>
  </si>
  <si>
    <t>ORD06407</t>
  </si>
  <si>
    <t>ORD06408</t>
  </si>
  <si>
    <t>ORD06409</t>
  </si>
  <si>
    <t>CUST1047</t>
  </si>
  <si>
    <t>ORD06410</t>
  </si>
  <si>
    <t>CUST4259</t>
  </si>
  <si>
    <t>ORD06411</t>
  </si>
  <si>
    <t>ORD06412</t>
  </si>
  <si>
    <t>ORD06413</t>
  </si>
  <si>
    <t>CUST9944</t>
  </si>
  <si>
    <t>ORD06414</t>
  </si>
  <si>
    <t>ORD06415</t>
  </si>
  <si>
    <t>ORD06416</t>
  </si>
  <si>
    <t>ORD06417</t>
  </si>
  <si>
    <t>ORD06418</t>
  </si>
  <si>
    <t>CUST3516</t>
  </si>
  <si>
    <t>ORD06419</t>
  </si>
  <si>
    <t>CUST9214</t>
  </si>
  <si>
    <t>ORD06420</t>
  </si>
  <si>
    <t>ORD06421</t>
  </si>
  <si>
    <t>CUST3236</t>
  </si>
  <si>
    <t>ORD06422</t>
  </si>
  <si>
    <t>CUST6897</t>
  </si>
  <si>
    <t>ORD06423</t>
  </si>
  <si>
    <t>CUST1858</t>
  </si>
  <si>
    <t>ORD06424</t>
  </si>
  <si>
    <t>ORD06425</t>
  </si>
  <si>
    <t>ORD06426</t>
  </si>
  <si>
    <t>ORD06427</t>
  </si>
  <si>
    <t>ORD06428</t>
  </si>
  <si>
    <t>CUST5042</t>
  </si>
  <si>
    <t>ORD06429</t>
  </si>
  <si>
    <t>CUST8733</t>
  </si>
  <si>
    <t>ORD06430</t>
  </si>
  <si>
    <t>ORD06431</t>
  </si>
  <si>
    <t>ORD06432</t>
  </si>
  <si>
    <t>ORD06433</t>
  </si>
  <si>
    <t>CUST2886</t>
  </si>
  <si>
    <t>ORD06434</t>
  </si>
  <si>
    <t>CUST5644</t>
  </si>
  <si>
    <t>ORD06435</t>
  </si>
  <si>
    <t>ORD06436</t>
  </si>
  <si>
    <t>CUST2247</t>
  </si>
  <si>
    <t>ORD06437</t>
  </si>
  <si>
    <t>ORD06438</t>
  </si>
  <si>
    <t>ORD06439</t>
  </si>
  <si>
    <t>ORD06440</t>
  </si>
  <si>
    <t>CUST6910</t>
  </si>
  <si>
    <t>ORD06441</t>
  </si>
  <si>
    <t>CUST1228</t>
  </si>
  <si>
    <t>ORD06442</t>
  </si>
  <si>
    <t>CUST1984</t>
  </si>
  <si>
    <t>ORD06443</t>
  </si>
  <si>
    <t>CUST9028</t>
  </si>
  <si>
    <t>ORD06444</t>
  </si>
  <si>
    <t>CUST4145</t>
  </si>
  <si>
    <t>ORD06445</t>
  </si>
  <si>
    <t>ORD06446</t>
  </si>
  <si>
    <t>ORD06447</t>
  </si>
  <si>
    <t>CUST6229</t>
  </si>
  <si>
    <t>ORD06448</t>
  </si>
  <si>
    <t>ORD06449</t>
  </si>
  <si>
    <t>ORD06450</t>
  </si>
  <si>
    <t>CUST6508</t>
  </si>
  <si>
    <t>ORD06451</t>
  </si>
  <si>
    <t>ORD06452</t>
  </si>
  <si>
    <t>ORD06453</t>
  </si>
  <si>
    <t>CUST8286</t>
  </si>
  <si>
    <t>ORD06454</t>
  </si>
  <si>
    <t>ORD06455</t>
  </si>
  <si>
    <t>CUST1598</t>
  </si>
  <si>
    <t>ORD06456</t>
  </si>
  <si>
    <t>ORD06457</t>
  </si>
  <si>
    <t>ORD06458</t>
  </si>
  <si>
    <t>ORD06459</t>
  </si>
  <si>
    <t>CUST6639</t>
  </si>
  <si>
    <t>ORD06460</t>
  </si>
  <si>
    <t>ORD06461</t>
  </si>
  <si>
    <t>ORD06462</t>
  </si>
  <si>
    <t>CUST6570</t>
  </si>
  <si>
    <t>ORD06463</t>
  </si>
  <si>
    <t>CUST7513</t>
  </si>
  <si>
    <t>ORD06464</t>
  </si>
  <si>
    <t>ORD06465</t>
  </si>
  <si>
    <t>ORD06466</t>
  </si>
  <si>
    <t>CUST7564</t>
  </si>
  <si>
    <t>ORD06467</t>
  </si>
  <si>
    <t>CUST2236</t>
  </si>
  <si>
    <t>ORD06468</t>
  </si>
  <si>
    <t>CUST2042</t>
  </si>
  <si>
    <t>ORD06469</t>
  </si>
  <si>
    <t>CUST8302</t>
  </si>
  <si>
    <t>ORD06470</t>
  </si>
  <si>
    <t>CUST3633</t>
  </si>
  <si>
    <t>ORD06471</t>
  </si>
  <si>
    <t>CUST9458</t>
  </si>
  <si>
    <t>ORD06472</t>
  </si>
  <si>
    <t>ORD06473</t>
  </si>
  <si>
    <t>CUST2513</t>
  </si>
  <si>
    <t>ORD06474</t>
  </si>
  <si>
    <t>CUST8005</t>
  </si>
  <si>
    <t>ORD06475</t>
  </si>
  <si>
    <t>ORD06476</t>
  </si>
  <si>
    <t>ORD06477</t>
  </si>
  <si>
    <t>CUST2855</t>
  </si>
  <si>
    <t>ORD06478</t>
  </si>
  <si>
    <t>CUST4386</t>
  </si>
  <si>
    <t>ORD06479</t>
  </si>
  <si>
    <t>CUST8403</t>
  </si>
  <si>
    <t>ORD06480</t>
  </si>
  <si>
    <t>ORD06481</t>
  </si>
  <si>
    <t>ORD06482</t>
  </si>
  <si>
    <t>CUST8845</t>
  </si>
  <si>
    <t>ORD06483</t>
  </si>
  <si>
    <t>ORD06484</t>
  </si>
  <si>
    <t>CUST3386</t>
  </si>
  <si>
    <t>ORD06485</t>
  </si>
  <si>
    <t>ORD06486</t>
  </si>
  <si>
    <t>CUST5138</t>
  </si>
  <si>
    <t>ORD06487</t>
  </si>
  <si>
    <t>CUST1490</t>
  </si>
  <si>
    <t>ORD06488</t>
  </si>
  <si>
    <t>ORD06489</t>
  </si>
  <si>
    <t>ORD06490</t>
  </si>
  <si>
    <t>ORD06491</t>
  </si>
  <si>
    <t>ORD06492</t>
  </si>
  <si>
    <t>ORD06493</t>
  </si>
  <si>
    <t>ORD06494</t>
  </si>
  <si>
    <t>ORD06495</t>
  </si>
  <si>
    <t>CUST5121</t>
  </si>
  <si>
    <t>ORD06496</t>
  </si>
  <si>
    <t>ORD06497</t>
  </si>
  <si>
    <t>CUST8668</t>
  </si>
  <si>
    <t>ORD06498</t>
  </si>
  <si>
    <t>ORD06499</t>
  </si>
  <si>
    <t>CUST8674</t>
  </si>
  <si>
    <t>ORD06500</t>
  </si>
  <si>
    <t>ORD06501</t>
  </si>
  <si>
    <t>ORD06502</t>
  </si>
  <si>
    <t>CUST7210</t>
  </si>
  <si>
    <t>ORD06503</t>
  </si>
  <si>
    <t>ORD06504</t>
  </si>
  <si>
    <t>CUST9548</t>
  </si>
  <si>
    <t>ORD06505</t>
  </si>
  <si>
    <t>ORD06506</t>
  </si>
  <si>
    <t>ORD06507</t>
  </si>
  <si>
    <t>ORD06508</t>
  </si>
  <si>
    <t>ORD06509</t>
  </si>
  <si>
    <t>ORD06510</t>
  </si>
  <si>
    <t>ORD06511</t>
  </si>
  <si>
    <t>ORD06512</t>
  </si>
  <si>
    <t>CUST7011</t>
  </si>
  <si>
    <t>ORD06513</t>
  </si>
  <si>
    <t>ORD06514</t>
  </si>
  <si>
    <t>ORD06515</t>
  </si>
  <si>
    <t>ORD06516</t>
  </si>
  <si>
    <t>CUST6612</t>
  </si>
  <si>
    <t>ORD06517</t>
  </si>
  <si>
    <t>ORD06518</t>
  </si>
  <si>
    <t>ORD06519</t>
  </si>
  <si>
    <t>ORD06520</t>
  </si>
  <si>
    <t>ORD06521</t>
  </si>
  <si>
    <t>ORD06522</t>
  </si>
  <si>
    <t>ORD06523</t>
  </si>
  <si>
    <t>CUST2311</t>
  </si>
  <si>
    <t>ORD06524</t>
  </si>
  <si>
    <t>ORD06525</t>
  </si>
  <si>
    <t>CUST3656</t>
  </si>
  <si>
    <t>ORD06526</t>
  </si>
  <si>
    <t>CUST8841</t>
  </si>
  <si>
    <t>ORD06527</t>
  </si>
  <si>
    <t>ORD06528</t>
  </si>
  <si>
    <t>CUST5895</t>
  </si>
  <si>
    <t>ORD06529</t>
  </si>
  <si>
    <t>ORD06530</t>
  </si>
  <si>
    <t>ORD06531</t>
  </si>
  <si>
    <t>ORD06532</t>
  </si>
  <si>
    <t>CUST2677</t>
  </si>
  <si>
    <t>ORD06533</t>
  </si>
  <si>
    <t>CUST8547</t>
  </si>
  <si>
    <t>ORD06534</t>
  </si>
  <si>
    <t>ORD06535</t>
  </si>
  <si>
    <t>ORD06536</t>
  </si>
  <si>
    <t>ORD06537</t>
  </si>
  <si>
    <t>ORD06538</t>
  </si>
  <si>
    <t>ORD06539</t>
  </si>
  <si>
    <t>ORD06540</t>
  </si>
  <si>
    <t>ORD06541</t>
  </si>
  <si>
    <t>ORD06542</t>
  </si>
  <si>
    <t>CUST5380</t>
  </si>
  <si>
    <t>ORD06543</t>
  </si>
  <si>
    <t>ORD06544</t>
  </si>
  <si>
    <t>CUST5036</t>
  </si>
  <si>
    <t>ORD06545</t>
  </si>
  <si>
    <t>ORD06546</t>
  </si>
  <si>
    <t>CUST8589</t>
  </si>
  <si>
    <t>ORD06547</t>
  </si>
  <si>
    <t>CUST4119</t>
  </si>
  <si>
    <t>ORD06548</t>
  </si>
  <si>
    <t>ORD06549</t>
  </si>
  <si>
    <t>ORD06550</t>
  </si>
  <si>
    <t>CUST3268</t>
  </si>
  <si>
    <t>ORD06551</t>
  </si>
  <si>
    <t>CUST7298</t>
  </si>
  <si>
    <t>ORD06552</t>
  </si>
  <si>
    <t>CUST5989</t>
  </si>
  <si>
    <t>ORD06553</t>
  </si>
  <si>
    <t>ORD06554</t>
  </si>
  <si>
    <t>ORD06555</t>
  </si>
  <si>
    <t>ORD06556</t>
  </si>
  <si>
    <t>CUST3074</t>
  </si>
  <si>
    <t>ORD06557</t>
  </si>
  <si>
    <t>ORD06558</t>
  </si>
  <si>
    <t>ORD06559</t>
  </si>
  <si>
    <t>ORD06560</t>
  </si>
  <si>
    <t>CUST3802</t>
  </si>
  <si>
    <t>ORD06561</t>
  </si>
  <si>
    <t>ORD06562</t>
  </si>
  <si>
    <t>CUST4207</t>
  </si>
  <si>
    <t>ORD06563</t>
  </si>
  <si>
    <t>CUST6551</t>
  </si>
  <si>
    <t>ORD06564</t>
  </si>
  <si>
    <t>ORD06565</t>
  </si>
  <si>
    <t>ORD06566</t>
  </si>
  <si>
    <t>CUST3002</t>
  </si>
  <si>
    <t>ORD06567</t>
  </si>
  <si>
    <t>ORD06568</t>
  </si>
  <si>
    <t>ORD06569</t>
  </si>
  <si>
    <t>ORD06570</t>
  </si>
  <si>
    <t>CUST3434</t>
  </si>
  <si>
    <t>ORD06571</t>
  </si>
  <si>
    <t>CUST7840</t>
  </si>
  <si>
    <t>ORD06572</t>
  </si>
  <si>
    <t>CUST9637</t>
  </si>
  <si>
    <t>ORD06573</t>
  </si>
  <si>
    <t>ORD06574</t>
  </si>
  <si>
    <t>CUST6901</t>
  </si>
  <si>
    <t>ORD06575</t>
  </si>
  <si>
    <t>CUST3184</t>
  </si>
  <si>
    <t>ORD06576</t>
  </si>
  <si>
    <t>ORD06577</t>
  </si>
  <si>
    <t>CUST8598</t>
  </si>
  <si>
    <t>ORD06578</t>
  </si>
  <si>
    <t>ORD06579</t>
  </si>
  <si>
    <t>ORD06580</t>
  </si>
  <si>
    <t>ORD06581</t>
  </si>
  <si>
    <t>ORD06582</t>
  </si>
  <si>
    <t>ORD06583</t>
  </si>
  <si>
    <t>CUST3674</t>
  </si>
  <si>
    <t>ORD06584</t>
  </si>
  <si>
    <t>ORD06585</t>
  </si>
  <si>
    <t>ORD06586</t>
  </si>
  <si>
    <t>CUST6067</t>
  </si>
  <si>
    <t>ORD06587</t>
  </si>
  <si>
    <t>ORD06588</t>
  </si>
  <si>
    <t>CUST5620</t>
  </si>
  <si>
    <t>ORD06589</t>
  </si>
  <si>
    <t>CUST6099</t>
  </si>
  <si>
    <t>ORD06590</t>
  </si>
  <si>
    <t>CUST7199</t>
  </si>
  <si>
    <t>ORD06591</t>
  </si>
  <si>
    <t>CUST6686</t>
  </si>
  <si>
    <t>ORD06592</t>
  </si>
  <si>
    <t>ORD06593</t>
  </si>
  <si>
    <t>CUST2373</t>
  </si>
  <si>
    <t>ORD06594</t>
  </si>
  <si>
    <t>ORD06595</t>
  </si>
  <si>
    <t>ORD06596</t>
  </si>
  <si>
    <t>ORD06597</t>
  </si>
  <si>
    <t>ORD06598</t>
  </si>
  <si>
    <t>ORD06599</t>
  </si>
  <si>
    <t>CUST7778</t>
  </si>
  <si>
    <t>ORD06600</t>
  </si>
  <si>
    <t>ORD06601</t>
  </si>
  <si>
    <t>ORD06602</t>
  </si>
  <si>
    <t>CUST3900</t>
  </si>
  <si>
    <t>ORD06603</t>
  </si>
  <si>
    <t>ORD06604</t>
  </si>
  <si>
    <t>CUST9555</t>
  </si>
  <si>
    <t>ORD06605</t>
  </si>
  <si>
    <t>CUST7349</t>
  </si>
  <si>
    <t>ORD06606</t>
  </si>
  <si>
    <t>ORD06607</t>
  </si>
  <si>
    <t>CUST9331</t>
  </si>
  <si>
    <t>ORD06608</t>
  </si>
  <si>
    <t>ORD06609</t>
  </si>
  <si>
    <t>CUST1057</t>
  </si>
  <si>
    <t>ORD06610</t>
  </si>
  <si>
    <t>ORD06611</t>
  </si>
  <si>
    <t>CUST5262</t>
  </si>
  <si>
    <t>ORD06612</t>
  </si>
  <si>
    <t>CUST1998</t>
  </si>
  <si>
    <t>ORD06613</t>
  </si>
  <si>
    <t>ORD06614</t>
  </si>
  <si>
    <t>ORD06615</t>
  </si>
  <si>
    <t>ORD06616</t>
  </si>
  <si>
    <t>ORD06617</t>
  </si>
  <si>
    <t>ORD06618</t>
  </si>
  <si>
    <t>ORD06619</t>
  </si>
  <si>
    <t>ORD06620</t>
  </si>
  <si>
    <t>CUST6151</t>
  </si>
  <si>
    <t>ORD06621</t>
  </si>
  <si>
    <t>ORD06622</t>
  </si>
  <si>
    <t>CUST1684</t>
  </si>
  <si>
    <t>ORD06623</t>
  </si>
  <si>
    <t>ORD06624</t>
  </si>
  <si>
    <t>CUST6789</t>
  </si>
  <si>
    <t>ORD06625</t>
  </si>
  <si>
    <t>CUST7634</t>
  </si>
  <si>
    <t>ORD06626</t>
  </si>
  <si>
    <t>ORD06627</t>
  </si>
  <si>
    <t>CUST1010</t>
  </si>
  <si>
    <t>ORD06628</t>
  </si>
  <si>
    <t>CUST3492</t>
  </si>
  <si>
    <t>ORD06629</t>
  </si>
  <si>
    <t>ORD06630</t>
  </si>
  <si>
    <t>ORD06631</t>
  </si>
  <si>
    <t>ORD06632</t>
  </si>
  <si>
    <t>ORD06633</t>
  </si>
  <si>
    <t>CUST9935</t>
  </si>
  <si>
    <t>ORD06634</t>
  </si>
  <si>
    <t>ORD06635</t>
  </si>
  <si>
    <t>CUST2318</t>
  </si>
  <si>
    <t>ORD06636</t>
  </si>
  <si>
    <t>ORD06637</t>
  </si>
  <si>
    <t>CUST6976</t>
  </si>
  <si>
    <t>ORD06638</t>
  </si>
  <si>
    <t>CUST2039</t>
  </si>
  <si>
    <t>ORD06639</t>
  </si>
  <si>
    <t>CUST3955</t>
  </si>
  <si>
    <t>ORD06640</t>
  </si>
  <si>
    <t>ORD06641</t>
  </si>
  <si>
    <t>CUST6862</t>
  </si>
  <si>
    <t>ORD06642</t>
  </si>
  <si>
    <t>ORD06643</t>
  </si>
  <si>
    <t>ORD06644</t>
  </si>
  <si>
    <t>CUST8007</t>
  </si>
  <si>
    <t>ORD06645</t>
  </si>
  <si>
    <t>ORD06646</t>
  </si>
  <si>
    <t>ORD06647</t>
  </si>
  <si>
    <t>CUST3702</t>
  </si>
  <si>
    <t>ORD06648</t>
  </si>
  <si>
    <t>CUST5430</t>
  </si>
  <si>
    <t>ORD06649</t>
  </si>
  <si>
    <t>CUST7597</t>
  </si>
  <si>
    <t>ORD06650</t>
  </si>
  <si>
    <t>ORD06651</t>
  </si>
  <si>
    <t>CUST5227</t>
  </si>
  <si>
    <t>ORD06652</t>
  </si>
  <si>
    <t>CUST1134</t>
  </si>
  <si>
    <t>ORD06653</t>
  </si>
  <si>
    <t>ORD06654</t>
  </si>
  <si>
    <t>CUST9811</t>
  </si>
  <si>
    <t>ORD06655</t>
  </si>
  <si>
    <t>CUST7814</t>
  </si>
  <si>
    <t>ORD06656</t>
  </si>
  <si>
    <t>CUST8594</t>
  </si>
  <si>
    <t>ORD06657</t>
  </si>
  <si>
    <t>CUST5480</t>
  </si>
  <si>
    <t>ORD06658</t>
  </si>
  <si>
    <t>CUST9580</t>
  </si>
  <si>
    <t>ORD06659</t>
  </si>
  <si>
    <t>CUST2494</t>
  </si>
  <si>
    <t>ORD06660</t>
  </si>
  <si>
    <t>CUST6138</t>
  </si>
  <si>
    <t>ORD06661</t>
  </si>
  <si>
    <t>ORD06662</t>
  </si>
  <si>
    <t>CUST7201</t>
  </si>
  <si>
    <t>ORD06663</t>
  </si>
  <si>
    <t>CUST4965</t>
  </si>
  <si>
    <t>ORD06664</t>
  </si>
  <si>
    <t>ORD06665</t>
  </si>
  <si>
    <t>ORD06666</t>
  </si>
  <si>
    <t>ORD06667</t>
  </si>
  <si>
    <t>CUST9044</t>
  </si>
  <si>
    <t>ORD06668</t>
  </si>
  <si>
    <t>ORD06669</t>
  </si>
  <si>
    <t>ORD06670</t>
  </si>
  <si>
    <t>ORD06671</t>
  </si>
  <si>
    <t>ORD06672</t>
  </si>
  <si>
    <t>CUST8438</t>
  </si>
  <si>
    <t>ORD06673</t>
  </si>
  <si>
    <t>CUST9507</t>
  </si>
  <si>
    <t>ORD06674</t>
  </si>
  <si>
    <t>ORD06675</t>
  </si>
  <si>
    <t>ORD06676</t>
  </si>
  <si>
    <t>ORD06677</t>
  </si>
  <si>
    <t>CUST2280</t>
  </si>
  <si>
    <t>ORD06678</t>
  </si>
  <si>
    <t>ORD06679</t>
  </si>
  <si>
    <t>ORD06680</t>
  </si>
  <si>
    <t>ORD06681</t>
  </si>
  <si>
    <t>ORD06682</t>
  </si>
  <si>
    <t>ORD06683</t>
  </si>
  <si>
    <t>CUST2719</t>
  </si>
  <si>
    <t>ORD06684</t>
  </si>
  <si>
    <t>CUST1414</t>
  </si>
  <si>
    <t>ORD06685</t>
  </si>
  <si>
    <t>CUST5641</t>
  </si>
  <si>
    <t>ORD06686</t>
  </si>
  <si>
    <t>ORD06687</t>
  </si>
  <si>
    <t>CUST9725</t>
  </si>
  <si>
    <t>ORD06688</t>
  </si>
  <si>
    <t>CUST8508</t>
  </si>
  <si>
    <t>ORD06689</t>
  </si>
  <si>
    <t>CUST3034</t>
  </si>
  <si>
    <t>ORD06690</t>
  </si>
  <si>
    <t>CUST1388</t>
  </si>
  <si>
    <t>ORD06691</t>
  </si>
  <si>
    <t>ORD06692</t>
  </si>
  <si>
    <t>CUST3859</t>
  </si>
  <si>
    <t>ORD06693</t>
  </si>
  <si>
    <t>ORD06694</t>
  </si>
  <si>
    <t>CUST8695</t>
  </si>
  <si>
    <t>ORD06695</t>
  </si>
  <si>
    <t>CUST7281</t>
  </si>
  <si>
    <t>ORD06696</t>
  </si>
  <si>
    <t>ORD06697</t>
  </si>
  <si>
    <t>ORD06698</t>
  </si>
  <si>
    <t>CUST5696</t>
  </si>
  <si>
    <t>ORD06699</t>
  </si>
  <si>
    <t>CUST6802</t>
  </si>
  <si>
    <t>ORD06700</t>
  </si>
  <si>
    <t>CUST3628</t>
  </si>
  <si>
    <t>ORD06701</t>
  </si>
  <si>
    <t>CUST4062</t>
  </si>
  <si>
    <t>ORD06702</t>
  </si>
  <si>
    <t>ORD06703</t>
  </si>
  <si>
    <t>ORD06704</t>
  </si>
  <si>
    <t>ORD06705</t>
  </si>
  <si>
    <t>CUST4480</t>
  </si>
  <si>
    <t>ORD06706</t>
  </si>
  <si>
    <t>CUST1230</t>
  </si>
  <si>
    <t>ORD06707</t>
  </si>
  <si>
    <t>CUST7889</t>
  </si>
  <si>
    <t>ORD06708</t>
  </si>
  <si>
    <t>CUST4166</t>
  </si>
  <si>
    <t>ORD06709</t>
  </si>
  <si>
    <t>CUST2147</t>
  </si>
  <si>
    <t>ORD06710</t>
  </si>
  <si>
    <t>CUST1963</t>
  </si>
  <si>
    <t>ORD06711</t>
  </si>
  <si>
    <t>CUST8418</t>
  </si>
  <si>
    <t>ORD06712</t>
  </si>
  <si>
    <t>ORD06713</t>
  </si>
  <si>
    <t>CUST9682</t>
  </si>
  <si>
    <t>ORD06714</t>
  </si>
  <si>
    <t>ORD06715</t>
  </si>
  <si>
    <t>ORD06716</t>
  </si>
  <si>
    <t>ORD06717</t>
  </si>
  <si>
    <t>CUST2904</t>
  </si>
  <si>
    <t>ORD06718</t>
  </si>
  <si>
    <t>ORD06719</t>
  </si>
  <si>
    <t>CUST3832</t>
  </si>
  <si>
    <t>ORD06720</t>
  </si>
  <si>
    <t>CUST6758</t>
  </si>
  <si>
    <t>ORD06721</t>
  </si>
  <si>
    <t>CUST4536</t>
  </si>
  <si>
    <t>ORD06722</t>
  </si>
  <si>
    <t>ORD06723</t>
  </si>
  <si>
    <t>CUST3960</t>
  </si>
  <si>
    <t>ORD06724</t>
  </si>
  <si>
    <t>CUST7680</t>
  </si>
  <si>
    <t>ORD06725</t>
  </si>
  <si>
    <t>CUST4585</t>
  </si>
  <si>
    <t>ORD06726</t>
  </si>
  <si>
    <t>CUST2713</t>
  </si>
  <si>
    <t>ORD06727</t>
  </si>
  <si>
    <t>CUST1114</t>
  </si>
  <si>
    <t>ORD06728</t>
  </si>
  <si>
    <t>CUST1468</t>
  </si>
  <si>
    <t>ORD06729</t>
  </si>
  <si>
    <t>ORD06730</t>
  </si>
  <si>
    <t>CUST7844</t>
  </si>
  <si>
    <t>ORD06731</t>
  </si>
  <si>
    <t>ORD06732</t>
  </si>
  <si>
    <t>CUST2758</t>
  </si>
  <si>
    <t>ORD06733</t>
  </si>
  <si>
    <t>CUST9973</t>
  </si>
  <si>
    <t>ORD06734</t>
  </si>
  <si>
    <t>ORD06735</t>
  </si>
  <si>
    <t>ORD06736</t>
  </si>
  <si>
    <t>ORD06737</t>
  </si>
  <si>
    <t>ORD06738</t>
  </si>
  <si>
    <t>CUST3006</t>
  </si>
  <si>
    <t>ORD06739</t>
  </si>
  <si>
    <t>CUST2193</t>
  </si>
  <si>
    <t>ORD06740</t>
  </si>
  <si>
    <t>CUST8602</t>
  </si>
  <si>
    <t>ORD06741</t>
  </si>
  <si>
    <t>ORD06742</t>
  </si>
  <si>
    <t>CUST8775</t>
  </si>
  <si>
    <t>ORD06743</t>
  </si>
  <si>
    <t>CUST7223</t>
  </si>
  <si>
    <t>ORD06744</t>
  </si>
  <si>
    <t>CUST8091</t>
  </si>
  <si>
    <t>ORD06745</t>
  </si>
  <si>
    <t>CUST2248</t>
  </si>
  <si>
    <t>ORD06746</t>
  </si>
  <si>
    <t>CUST6698</t>
  </si>
  <si>
    <t>ORD06747</t>
  </si>
  <si>
    <t>ORD06748</t>
  </si>
  <si>
    <t>CUST4768</t>
  </si>
  <si>
    <t>ORD06749</t>
  </si>
  <si>
    <t>CUST6558</t>
  </si>
  <si>
    <t>ORD06750</t>
  </si>
  <si>
    <t>ORD06751</t>
  </si>
  <si>
    <t>CUST4660</t>
  </si>
  <si>
    <t>ORD06752</t>
  </si>
  <si>
    <t>ORD06753</t>
  </si>
  <si>
    <t>ORD06754</t>
  </si>
  <si>
    <t>CUST2958</t>
  </si>
  <si>
    <t>ORD06755</t>
  </si>
  <si>
    <t>ORD06756</t>
  </si>
  <si>
    <t>ORD06757</t>
  </si>
  <si>
    <t>ORD06758</t>
  </si>
  <si>
    <t>CUST7528</t>
  </si>
  <si>
    <t>ORD06759</t>
  </si>
  <si>
    <t>CUST6905</t>
  </si>
  <si>
    <t>ORD06760</t>
  </si>
  <si>
    <t>ORD06761</t>
  </si>
  <si>
    <t>CUST8434</t>
  </si>
  <si>
    <t>ORD06762</t>
  </si>
  <si>
    <t>ORD06763</t>
  </si>
  <si>
    <t>ORD06764</t>
  </si>
  <si>
    <t>CUST2971</t>
  </si>
  <si>
    <t>ORD06765</t>
  </si>
  <si>
    <t>ORD06766</t>
  </si>
  <si>
    <t>CUST6124</t>
  </si>
  <si>
    <t>ORD06767</t>
  </si>
  <si>
    <t>CUST3134</t>
  </si>
  <si>
    <t>ORD06768</t>
  </si>
  <si>
    <t>ORD06769</t>
  </si>
  <si>
    <t>ORD06770</t>
  </si>
  <si>
    <t>CUST2086</t>
  </si>
  <si>
    <t>ORD06771</t>
  </si>
  <si>
    <t>CUST8084</t>
  </si>
  <si>
    <t>ORD06772</t>
  </si>
  <si>
    <t>CUST5467</t>
  </si>
  <si>
    <t>ORD06773</t>
  </si>
  <si>
    <t>ORD06774</t>
  </si>
  <si>
    <t>CUST6647</t>
  </si>
  <si>
    <t>ORD06775</t>
  </si>
  <si>
    <t>CUST1474</t>
  </si>
  <si>
    <t>ORD06776</t>
  </si>
  <si>
    <t>ORD06777</t>
  </si>
  <si>
    <t>CUST6384</t>
  </si>
  <si>
    <t>ORD06778</t>
  </si>
  <si>
    <t>ORD06779</t>
  </si>
  <si>
    <t>CUST7280</t>
  </si>
  <si>
    <t>ORD06780</t>
  </si>
  <si>
    <t>ORD06781</t>
  </si>
  <si>
    <t>ORD06782</t>
  </si>
  <si>
    <t>ORD06783</t>
  </si>
  <si>
    <t>CUST2856</t>
  </si>
  <si>
    <t>ORD06784</t>
  </si>
  <si>
    <t>CUST8241</t>
  </si>
  <si>
    <t>ORD06785</t>
  </si>
  <si>
    <t>ORD06786</t>
  </si>
  <si>
    <t>CUST5405</t>
  </si>
  <si>
    <t>ORD06787</t>
  </si>
  <si>
    <t>ORD06788</t>
  </si>
  <si>
    <t>ORD06789</t>
  </si>
  <si>
    <t>ORD06790</t>
  </si>
  <si>
    <t>ORD06791</t>
  </si>
  <si>
    <t>ORD06792</t>
  </si>
  <si>
    <t>ORD06793</t>
  </si>
  <si>
    <t>CUST7426</t>
  </si>
  <si>
    <t>ORD06794</t>
  </si>
  <si>
    <t>ORD06795</t>
  </si>
  <si>
    <t>ORD06796</t>
  </si>
  <si>
    <t>CUST7005</t>
  </si>
  <si>
    <t>ORD06797</t>
  </si>
  <si>
    <t>ORD06798</t>
  </si>
  <si>
    <t>ORD06799</t>
  </si>
  <si>
    <t>CUST4023</t>
  </si>
  <si>
    <t>ORD06800</t>
  </si>
  <si>
    <t>ORD06801</t>
  </si>
  <si>
    <t>CUST7471</t>
  </si>
  <si>
    <t>ORD06802</t>
  </si>
  <si>
    <t>ORD06803</t>
  </si>
  <si>
    <t>CUST1034</t>
  </si>
  <si>
    <t>ORD06804</t>
  </si>
  <si>
    <t>CUST4380</t>
  </si>
  <si>
    <t>ORD06805</t>
  </si>
  <si>
    <t>ORD06806</t>
  </si>
  <si>
    <t>ORD06807</t>
  </si>
  <si>
    <t>ORD06808</t>
  </si>
  <si>
    <t>ORD06809</t>
  </si>
  <si>
    <t>ORD06810</t>
  </si>
  <si>
    <t>ORD06811</t>
  </si>
  <si>
    <t>CUST9803</t>
  </si>
  <si>
    <t>ORD06812</t>
  </si>
  <si>
    <t>CUST1626</t>
  </si>
  <si>
    <t>ORD06813</t>
  </si>
  <si>
    <t>CUST9866</t>
  </si>
  <si>
    <t>ORD06814</t>
  </si>
  <si>
    <t>CUST5372</t>
  </si>
  <si>
    <t>ORD06815</t>
  </si>
  <si>
    <t>CUST7466</t>
  </si>
  <si>
    <t>ORD06816</t>
  </si>
  <si>
    <t>ORD06817</t>
  </si>
  <si>
    <t>ORD06818</t>
  </si>
  <si>
    <t>ORD06819</t>
  </si>
  <si>
    <t>CUST2991</t>
  </si>
  <si>
    <t>ORD06820</t>
  </si>
  <si>
    <t>ORD06821</t>
  </si>
  <si>
    <t>CUST1833</t>
  </si>
  <si>
    <t>ORD06822</t>
  </si>
  <si>
    <t>ORD06823</t>
  </si>
  <si>
    <t>ORD06824</t>
  </si>
  <si>
    <t>CUST2302</t>
  </si>
  <si>
    <t>ORD06825</t>
  </si>
  <si>
    <t>CUST3564</t>
  </si>
  <si>
    <t>ORD06826</t>
  </si>
  <si>
    <t>ORD06827</t>
  </si>
  <si>
    <t>CUST8906</t>
  </si>
  <si>
    <t>ORD06828</t>
  </si>
  <si>
    <t>ORD06829</t>
  </si>
  <si>
    <t>CUST7620</t>
  </si>
  <si>
    <t>ORD06830</t>
  </si>
  <si>
    <t>ORD06831</t>
  </si>
  <si>
    <t>CUST3878</t>
  </si>
  <si>
    <t>ORD06832</t>
  </si>
  <si>
    <t>CUST4679</t>
  </si>
  <si>
    <t>ORD06833</t>
  </si>
  <si>
    <t>CUST2298</t>
  </si>
  <si>
    <t>ORD06834</t>
  </si>
  <si>
    <t>ORD06835</t>
  </si>
  <si>
    <t>CUST4045</t>
  </si>
  <si>
    <t>ORD06836</t>
  </si>
  <si>
    <t>ORD06837</t>
  </si>
  <si>
    <t>ORD06838</t>
  </si>
  <si>
    <t>ORD06839</t>
  </si>
  <si>
    <t>CUST7762</t>
  </si>
  <si>
    <t>ORD06840</t>
  </si>
  <si>
    <t>ORD06841</t>
  </si>
  <si>
    <t>ORD06842</t>
  </si>
  <si>
    <t>CUST2171</t>
  </si>
  <si>
    <t>ORD06843</t>
  </si>
  <si>
    <t>CUST3310</t>
  </si>
  <si>
    <t>ORD06844</t>
  </si>
  <si>
    <t>ORD06845</t>
  </si>
  <si>
    <t>CUST8301</t>
  </si>
  <si>
    <t>ORD06846</t>
  </si>
  <si>
    <t>CUST1503</t>
  </si>
  <si>
    <t>ORD06847</t>
  </si>
  <si>
    <t>ORD06848</t>
  </si>
  <si>
    <t>ORD06849</t>
  </si>
  <si>
    <t>ORD06850</t>
  </si>
  <si>
    <t>ORD06851</t>
  </si>
  <si>
    <t>ORD06852</t>
  </si>
  <si>
    <t>CUST2347</t>
  </si>
  <si>
    <t>ORD06853</t>
  </si>
  <si>
    <t>ORD06854</t>
  </si>
  <si>
    <t>ORD06855</t>
  </si>
  <si>
    <t>CUST9116</t>
  </si>
  <si>
    <t>ORD06856</t>
  </si>
  <si>
    <t>ORD06857</t>
  </si>
  <si>
    <t>ORD06858</t>
  </si>
  <si>
    <t>ORD06859</t>
  </si>
  <si>
    <t>ORD06860</t>
  </si>
  <si>
    <t>ORD06861</t>
  </si>
  <si>
    <t>CUST2728</t>
  </si>
  <si>
    <t>ORD06862</t>
  </si>
  <si>
    <t>CUST3173</t>
  </si>
  <si>
    <t>ORD06863</t>
  </si>
  <si>
    <t>CUST9925</t>
  </si>
  <si>
    <t>ORD06864</t>
  </si>
  <si>
    <t>CUST9511</t>
  </si>
  <si>
    <t>ORD06865</t>
  </si>
  <si>
    <t>ORD06866</t>
  </si>
  <si>
    <t>CUST4847</t>
  </si>
  <si>
    <t>ORD06867</t>
  </si>
  <si>
    <t>ORD06868</t>
  </si>
  <si>
    <t>CUST6759</t>
  </si>
  <si>
    <t>ORD06869</t>
  </si>
  <si>
    <t>CUST5188</t>
  </si>
  <si>
    <t>ORD06870</t>
  </si>
  <si>
    <t>ORD06871</t>
  </si>
  <si>
    <t>CUST9966</t>
  </si>
  <si>
    <t>ORD06872</t>
  </si>
  <si>
    <t>CUST4048</t>
  </si>
  <si>
    <t>ORD06873</t>
  </si>
  <si>
    <t>ORD06874</t>
  </si>
  <si>
    <t>ORD06875</t>
  </si>
  <si>
    <t>CUST2350</t>
  </si>
  <si>
    <t>ORD06876</t>
  </si>
  <si>
    <t>ORD06877</t>
  </si>
  <si>
    <t>CUST5987</t>
  </si>
  <si>
    <t>ORD06878</t>
  </si>
  <si>
    <t>CUST3383</t>
  </si>
  <si>
    <t>ORD06879</t>
  </si>
  <si>
    <t>CUST2683</t>
  </si>
  <si>
    <t>ORD06880</t>
  </si>
  <si>
    <t>ORD06881</t>
  </si>
  <si>
    <t>CUST5341</t>
  </si>
  <si>
    <t>ORD06882</t>
  </si>
  <si>
    <t>CUST1282</t>
  </si>
  <si>
    <t>ORD06883</t>
  </si>
  <si>
    <t>ORD06884</t>
  </si>
  <si>
    <t>CUST3275</t>
  </si>
  <si>
    <t>ORD06885</t>
  </si>
  <si>
    <t>CUST4790</t>
  </si>
  <si>
    <t>ORD06886</t>
  </si>
  <si>
    <t>ORD06887</t>
  </si>
  <si>
    <t>ORD06888</t>
  </si>
  <si>
    <t>CUST9497</t>
  </si>
  <si>
    <t>ORD06889</t>
  </si>
  <si>
    <t>CUST2581</t>
  </si>
  <si>
    <t>ORD06890</t>
  </si>
  <si>
    <t>CUST7911</t>
  </si>
  <si>
    <t>ORD06891</t>
  </si>
  <si>
    <t>ORD06892</t>
  </si>
  <si>
    <t>ORD06893</t>
  </si>
  <si>
    <t>CUST1242</t>
  </si>
  <si>
    <t>ORD06894</t>
  </si>
  <si>
    <t>ORD06895</t>
  </si>
  <si>
    <t>CUST5003</t>
  </si>
  <si>
    <t>ORD06896</t>
  </si>
  <si>
    <t>ORD06897</t>
  </si>
  <si>
    <t>CUST3281</t>
  </si>
  <si>
    <t>ORD06898</t>
  </si>
  <si>
    <t>ORD06899</t>
  </si>
  <si>
    <t>ORD06900</t>
  </si>
  <si>
    <t>CUST3109</t>
  </si>
  <si>
    <t>ORD06901</t>
  </si>
  <si>
    <t>ORD06902</t>
  </si>
  <si>
    <t>ORD06903</t>
  </si>
  <si>
    <t>CUST9796</t>
  </si>
  <si>
    <t>ORD06904</t>
  </si>
  <si>
    <t>CUST3812</t>
  </si>
  <si>
    <t>ORD06905</t>
  </si>
  <si>
    <t>CUST4623</t>
  </si>
  <si>
    <t>ORD06906</t>
  </si>
  <si>
    <t>CUST5153</t>
  </si>
  <si>
    <t>ORD06907</t>
  </si>
  <si>
    <t>CUST5578</t>
  </si>
  <si>
    <t>ORD06908</t>
  </si>
  <si>
    <t>CUST2723</t>
  </si>
  <si>
    <t>ORD06909</t>
  </si>
  <si>
    <t>CUST3060</t>
  </si>
  <si>
    <t>ORD06910</t>
  </si>
  <si>
    <t>ORD06911</t>
  </si>
  <si>
    <t>ORD06912</t>
  </si>
  <si>
    <t>CUST9986</t>
  </si>
  <si>
    <t>ORD06913</t>
  </si>
  <si>
    <t>ORD06914</t>
  </si>
  <si>
    <t>CUST7039</t>
  </si>
  <si>
    <t>ORD06915</t>
  </si>
  <si>
    <t>ORD06916</t>
  </si>
  <si>
    <t>CUST2216</t>
  </si>
  <si>
    <t>ORD06917</t>
  </si>
  <si>
    <t>ORD06918</t>
  </si>
  <si>
    <t>ORD06919</t>
  </si>
  <si>
    <t>CUST4826</t>
  </si>
  <si>
    <t>ORD06920</t>
  </si>
  <si>
    <t>ORD06921</t>
  </si>
  <si>
    <t>ORD06922</t>
  </si>
  <si>
    <t>ORD06923</t>
  </si>
  <si>
    <t>ORD06924</t>
  </si>
  <si>
    <t>CUST5189</t>
  </si>
  <si>
    <t>ORD06925</t>
  </si>
  <si>
    <t>CUST7254</t>
  </si>
  <si>
    <t>ORD06926</t>
  </si>
  <si>
    <t>ORD06927</t>
  </si>
  <si>
    <t>ORD06928</t>
  </si>
  <si>
    <t>CUST4938</t>
  </si>
  <si>
    <t>ORD06929</t>
  </si>
  <si>
    <t>ORD06930</t>
  </si>
  <si>
    <t>ORD06931</t>
  </si>
  <si>
    <t>CUST3857</t>
  </si>
  <si>
    <t>ORD06932</t>
  </si>
  <si>
    <t>ORD06933</t>
  </si>
  <si>
    <t>CUST8244</t>
  </si>
  <si>
    <t>ORD06934</t>
  </si>
  <si>
    <t>CUST2321</t>
  </si>
  <si>
    <t>ORD06935</t>
  </si>
  <si>
    <t>CUST9886</t>
  </si>
  <si>
    <t>ORD06936</t>
  </si>
  <si>
    <t>ORD06937</t>
  </si>
  <si>
    <t>CUST5335</t>
  </si>
  <si>
    <t>ORD06938</t>
  </si>
  <si>
    <t>ORD06939</t>
  </si>
  <si>
    <t>CUST1326</t>
  </si>
  <si>
    <t>ORD06940</t>
  </si>
  <si>
    <t>CUST2964</t>
  </si>
  <si>
    <t>ORD06941</t>
  </si>
  <si>
    <t>ORD06942</t>
  </si>
  <si>
    <t>ORD06943</t>
  </si>
  <si>
    <t>ORD06944</t>
  </si>
  <si>
    <t>ORD06945</t>
  </si>
  <si>
    <t>CUST9613</t>
  </si>
  <si>
    <t>ORD06946</t>
  </si>
  <si>
    <t>CUST6473</t>
  </si>
  <si>
    <t>ORD06947</t>
  </si>
  <si>
    <t>CUST3083</t>
  </si>
  <si>
    <t>ORD06948</t>
  </si>
  <si>
    <t>ORD06949</t>
  </si>
  <si>
    <t>ORD06950</t>
  </si>
  <si>
    <t>ORD06951</t>
  </si>
  <si>
    <t>ORD06952</t>
  </si>
  <si>
    <t>CUST6937</t>
  </si>
  <si>
    <t>ORD06953</t>
  </si>
  <si>
    <t>CUST9384</t>
  </si>
  <si>
    <t>ORD06954</t>
  </si>
  <si>
    <t>ORD06955</t>
  </si>
  <si>
    <t>CUST4400</t>
  </si>
  <si>
    <t>ORD06956</t>
  </si>
  <si>
    <t>ORD06957</t>
  </si>
  <si>
    <t>ORD06958</t>
  </si>
  <si>
    <t>CUST7859</t>
  </si>
  <si>
    <t>ORD06959</t>
  </si>
  <si>
    <t>CUST1245</t>
  </si>
  <si>
    <t>ORD06960</t>
  </si>
  <si>
    <t>ORD06961</t>
  </si>
  <si>
    <t>CUST4771</t>
  </si>
  <si>
    <t>ORD06962</t>
  </si>
  <si>
    <t>CUST9889</t>
  </si>
  <si>
    <t>ORD06963</t>
  </si>
  <si>
    <t>ORD06964</t>
  </si>
  <si>
    <t>ORD06965</t>
  </si>
  <si>
    <t>CUST5893</t>
  </si>
  <si>
    <t>ORD06966</t>
  </si>
  <si>
    <t>CUST5143</t>
  </si>
  <si>
    <t>ORD06967</t>
  </si>
  <si>
    <t>ORD06968</t>
  </si>
  <si>
    <t>CUST1130</t>
  </si>
  <si>
    <t>ORD06969</t>
  </si>
  <si>
    <t>CUST2024</t>
  </si>
  <si>
    <t>ORD06970</t>
  </si>
  <si>
    <t>CUST4083</t>
  </si>
  <si>
    <t>ORD06971</t>
  </si>
  <si>
    <t>ORD06972</t>
  </si>
  <si>
    <t>ORD06973</t>
  </si>
  <si>
    <t>CUST4280</t>
  </si>
  <si>
    <t>ORD06974</t>
  </si>
  <si>
    <t>ORD06975</t>
  </si>
  <si>
    <t>CUST9083</t>
  </si>
  <si>
    <t>ORD06976</t>
  </si>
  <si>
    <t>CUST3480</t>
  </si>
  <si>
    <t>ORD06977</t>
  </si>
  <si>
    <t>ORD06978</t>
  </si>
  <si>
    <t>CUST6900</t>
  </si>
  <si>
    <t>ORD06979</t>
  </si>
  <si>
    <t>ORD06980</t>
  </si>
  <si>
    <t>CUST4058</t>
  </si>
  <si>
    <t>ORD06981</t>
  </si>
  <si>
    <t>CUST5410</t>
  </si>
  <si>
    <t>ORD06982</t>
  </si>
  <si>
    <t>ORD06983</t>
  </si>
  <si>
    <t>ORD06984</t>
  </si>
  <si>
    <t>ORD06985</t>
  </si>
  <si>
    <t>ORD06986</t>
  </si>
  <si>
    <t>ORD06987</t>
  </si>
  <si>
    <t>ORD06988</t>
  </si>
  <si>
    <t>CUST9447</t>
  </si>
  <si>
    <t>ORD06989</t>
  </si>
  <si>
    <t>ORD06990</t>
  </si>
  <si>
    <t>CUST9600</t>
  </si>
  <si>
    <t>ORD06991</t>
  </si>
  <si>
    <t>ORD06992</t>
  </si>
  <si>
    <t>CUST6641</t>
  </si>
  <si>
    <t>ORD06993</t>
  </si>
  <si>
    <t>ORD06994</t>
  </si>
  <si>
    <t>CUST5836</t>
  </si>
  <si>
    <t>ORD06995</t>
  </si>
  <si>
    <t>CUST1119</t>
  </si>
  <si>
    <t>ORD06996</t>
  </si>
  <si>
    <t>ORD06997</t>
  </si>
  <si>
    <t>ORD06998</t>
  </si>
  <si>
    <t>ORD06999</t>
  </si>
  <si>
    <t>ORD07000</t>
  </si>
  <si>
    <t>CUST6617</t>
  </si>
  <si>
    <t>ORD07001</t>
  </si>
  <si>
    <t>CUST1675</t>
  </si>
  <si>
    <t>ORD07002</t>
  </si>
  <si>
    <t>ORD07003</t>
  </si>
  <si>
    <t>ORD07004</t>
  </si>
  <si>
    <t>CUST9260</t>
  </si>
  <si>
    <t>ORD07005</t>
  </si>
  <si>
    <t>CUST9377</t>
  </si>
  <si>
    <t>ORD07006</t>
  </si>
  <si>
    <t>ORD07007</t>
  </si>
  <si>
    <t>ORD07008</t>
  </si>
  <si>
    <t>ORD07009</t>
  </si>
  <si>
    <t>ORD07010</t>
  </si>
  <si>
    <t>ORD07011</t>
  </si>
  <si>
    <t>ORD07012</t>
  </si>
  <si>
    <t>ORD07013</t>
  </si>
  <si>
    <t>CUST8578</t>
  </si>
  <si>
    <t>ORD07014</t>
  </si>
  <si>
    <t>ORD07015</t>
  </si>
  <si>
    <t>ORD07016</t>
  </si>
  <si>
    <t>ORD07017</t>
  </si>
  <si>
    <t>ORD07018</t>
  </si>
  <si>
    <t>CUST1595</t>
  </si>
  <si>
    <t>ORD07019</t>
  </si>
  <si>
    <t>CUST1732</t>
  </si>
  <si>
    <t>ORD07020</t>
  </si>
  <si>
    <t>ORD07021</t>
  </si>
  <si>
    <t>ORD07022</t>
  </si>
  <si>
    <t>CUST4364</t>
  </si>
  <si>
    <t>ORD07023</t>
  </si>
  <si>
    <t>ORD07024</t>
  </si>
  <si>
    <t>ORD07025</t>
  </si>
  <si>
    <t>ORD07026</t>
  </si>
  <si>
    <t>ORD07027</t>
  </si>
  <si>
    <t>CUST4300</t>
  </si>
  <si>
    <t>ORD07028</t>
  </si>
  <si>
    <t>ORD07029</t>
  </si>
  <si>
    <t>CUST6518</t>
  </si>
  <si>
    <t>ORD07030</t>
  </si>
  <si>
    <t>ORD07031</t>
  </si>
  <si>
    <t>CUST4689</t>
  </si>
  <si>
    <t>ORD07032</t>
  </si>
  <si>
    <t>CUST8249</t>
  </si>
  <si>
    <t>ORD07033</t>
  </si>
  <si>
    <t>CUST5306</t>
  </si>
  <si>
    <t>ORD07034</t>
  </si>
  <si>
    <t>CUST1951</t>
  </si>
  <si>
    <t>ORD07035</t>
  </si>
  <si>
    <t>CUST5810</t>
  </si>
  <si>
    <t>ORD07036</t>
  </si>
  <si>
    <t>ORD07037</t>
  </si>
  <si>
    <t>CUST6755</t>
  </si>
  <si>
    <t>ORD07038</t>
  </si>
  <si>
    <t>CUST3974</t>
  </si>
  <si>
    <t>ORD07039</t>
  </si>
  <si>
    <t>ORD07040</t>
  </si>
  <si>
    <t>ORD07041</t>
  </si>
  <si>
    <t>ORD07042</t>
  </si>
  <si>
    <t>CUST2889</t>
  </si>
  <si>
    <t>ORD07043</t>
  </si>
  <si>
    <t>ORD07044</t>
  </si>
  <si>
    <t>ORD07045</t>
  </si>
  <si>
    <t>ORD07046</t>
  </si>
  <si>
    <t>CUST9754</t>
  </si>
  <si>
    <t>ORD07047</t>
  </si>
  <si>
    <t>ORD07048</t>
  </si>
  <si>
    <t>ORD07049</t>
  </si>
  <si>
    <t>CUST5176</t>
  </si>
  <si>
    <t>ORD07050</t>
  </si>
  <si>
    <t>ORD07051</t>
  </si>
  <si>
    <t>CUST1814</t>
  </si>
  <si>
    <t>ORD07052</t>
  </si>
  <si>
    <t>CUST7423</t>
  </si>
  <si>
    <t>ORD07053</t>
  </si>
  <si>
    <t>CUST1519</t>
  </si>
  <si>
    <t>ORD07054</t>
  </si>
  <si>
    <t>CUST8759</t>
  </si>
  <si>
    <t>ORD07055</t>
  </si>
  <si>
    <t>CUST5030</t>
  </si>
  <si>
    <t>ORD07056</t>
  </si>
  <si>
    <t>CUST1554</t>
  </si>
  <si>
    <t>ORD07057</t>
  </si>
  <si>
    <t>CUST3254</t>
  </si>
  <si>
    <t>ORD07058</t>
  </si>
  <si>
    <t>CUST8419</t>
  </si>
  <si>
    <t>ORD07059</t>
  </si>
  <si>
    <t>ORD07060</t>
  </si>
  <si>
    <t>ORD07061</t>
  </si>
  <si>
    <t>CUST4334</t>
  </si>
  <si>
    <t>ORD07062</t>
  </si>
  <si>
    <t>CUST1754</t>
  </si>
  <si>
    <t>ORD07063</t>
  </si>
  <si>
    <t>CUST2732</t>
  </si>
  <si>
    <t>ORD07064</t>
  </si>
  <si>
    <t>CUST7399</t>
  </si>
  <si>
    <t>ORD07065</t>
  </si>
  <si>
    <t>CUST4337</t>
  </si>
  <si>
    <t>ORD07066</t>
  </si>
  <si>
    <t>ORD07067</t>
  </si>
  <si>
    <t>CUST9764</t>
  </si>
  <si>
    <t>ORD07068</t>
  </si>
  <si>
    <t>CUST4655</t>
  </si>
  <si>
    <t>ORD07069</t>
  </si>
  <si>
    <t>CUST5308</t>
  </si>
  <si>
    <t>ORD07070</t>
  </si>
  <si>
    <t>CUST9114</t>
  </si>
  <si>
    <t>ORD07071</t>
  </si>
  <si>
    <t>ORD07072</t>
  </si>
  <si>
    <t>ORD07073</t>
  </si>
  <si>
    <t>ORD07074</t>
  </si>
  <si>
    <t>CUST2643</t>
  </si>
  <si>
    <t>ORD07075</t>
  </si>
  <si>
    <t>CUST3340</t>
  </si>
  <si>
    <t>ORD07076</t>
  </si>
  <si>
    <t>ORD07077</t>
  </si>
  <si>
    <t>CUST3161</t>
  </si>
  <si>
    <t>ORD07078</t>
  </si>
  <si>
    <t>ORD07079</t>
  </si>
  <si>
    <t>CUST6655</t>
  </si>
  <si>
    <t>ORD07080</t>
  </si>
  <si>
    <t>ORD07081</t>
  </si>
  <si>
    <t>CUST5744</t>
  </si>
  <si>
    <t>ORD07082</t>
  </si>
  <si>
    <t>CUST9995</t>
  </si>
  <si>
    <t>ORD07083</t>
  </si>
  <si>
    <t>CUST7857</t>
  </si>
  <si>
    <t>ORD07084</t>
  </si>
  <si>
    <t>ORD07085</t>
  </si>
  <si>
    <t>ORD07086</t>
  </si>
  <si>
    <t>ORD07087</t>
  </si>
  <si>
    <t>ORD07088</t>
  </si>
  <si>
    <t>ORD07089</t>
  </si>
  <si>
    <t>CUST8001</t>
  </si>
  <si>
    <t>ORD07090</t>
  </si>
  <si>
    <t>CUST1574</t>
  </si>
  <si>
    <t>ORD07091</t>
  </si>
  <si>
    <t>ORD07092</t>
  </si>
  <si>
    <t>ORD07093</t>
  </si>
  <si>
    <t>ORD07094</t>
  </si>
  <si>
    <t>CUST9910</t>
  </si>
  <si>
    <t>ORD07095</t>
  </si>
  <si>
    <t>ORD07096</t>
  </si>
  <si>
    <t>ORD07097</t>
  </si>
  <si>
    <t>CUST1312</t>
  </si>
  <si>
    <t>ORD07098</t>
  </si>
  <si>
    <t>ORD07099</t>
  </si>
  <si>
    <t>CUST1043</t>
  </si>
  <si>
    <t>ORD07100</t>
  </si>
  <si>
    <t>CUST4457</t>
  </si>
  <si>
    <t>ORD07101</t>
  </si>
  <si>
    <t>CUST6506</t>
  </si>
  <si>
    <t>ORD07102</t>
  </si>
  <si>
    <t>ORD07103</t>
  </si>
  <si>
    <t>CUST1239</t>
  </si>
  <si>
    <t>ORD07104</t>
  </si>
  <si>
    <t>ORD07105</t>
  </si>
  <si>
    <t>ORD07106</t>
  </si>
  <si>
    <t>CUST7062</t>
  </si>
  <si>
    <t>ORD07107</t>
  </si>
  <si>
    <t>CUST4368</t>
  </si>
  <si>
    <t>ORD07108</t>
  </si>
  <si>
    <t>ORD07109</t>
  </si>
  <si>
    <t>CUST6221</t>
  </si>
  <si>
    <t>ORD07110</t>
  </si>
  <si>
    <t>CUST5612</t>
  </si>
  <si>
    <t>ORD07111</t>
  </si>
  <si>
    <t>CUST6233</t>
  </si>
  <si>
    <t>ORD07112</t>
  </si>
  <si>
    <t>ORD07113</t>
  </si>
  <si>
    <t>ORD07114</t>
  </si>
  <si>
    <t>CUST2547</t>
  </si>
  <si>
    <t>ORD07115</t>
  </si>
  <si>
    <t>CUST6174</t>
  </si>
  <si>
    <t>ORD07116</t>
  </si>
  <si>
    <t>ORD07117</t>
  </si>
  <si>
    <t>ORD07118</t>
  </si>
  <si>
    <t>CUST5068</t>
  </si>
  <si>
    <t>ORD07119</t>
  </si>
  <si>
    <t>CUST5461</t>
  </si>
  <si>
    <t>ORD07120</t>
  </si>
  <si>
    <t>ORD07121</t>
  </si>
  <si>
    <t>ORD07122</t>
  </si>
  <si>
    <t>ORD07123</t>
  </si>
  <si>
    <t>CUST4588</t>
  </si>
  <si>
    <t>ORD07124</t>
  </si>
  <si>
    <t>ORD07125</t>
  </si>
  <si>
    <t>ORD07126</t>
  </si>
  <si>
    <t>ORD07127</t>
  </si>
  <si>
    <t>ORD07128</t>
  </si>
  <si>
    <t>CUST3818</t>
  </si>
  <si>
    <t>ORD07129</t>
  </si>
  <si>
    <t>CUST5590</t>
  </si>
  <si>
    <t>ORD07130</t>
  </si>
  <si>
    <t>CUST9201</t>
  </si>
  <si>
    <t>ORD07131</t>
  </si>
  <si>
    <t>ORD07132</t>
  </si>
  <si>
    <t>ORD07133</t>
  </si>
  <si>
    <t>ORD07134</t>
  </si>
  <si>
    <t>CUST3796</t>
  </si>
  <si>
    <t>ORD07135</t>
  </si>
  <si>
    <t>ORD07136</t>
  </si>
  <si>
    <t>ORD07137</t>
  </si>
  <si>
    <t>CUST5839</t>
  </si>
  <si>
    <t>ORD07138</t>
  </si>
  <si>
    <t>ORD07139</t>
  </si>
  <si>
    <t>ORD07140</t>
  </si>
  <si>
    <t>ORD07141</t>
  </si>
  <si>
    <t>ORD07142</t>
  </si>
  <si>
    <t>CUST2702</t>
  </si>
  <si>
    <t>ORD07143</t>
  </si>
  <si>
    <t>ORD07144</t>
  </si>
  <si>
    <t>CUST1265</t>
  </si>
  <si>
    <t>ORD07145</t>
  </si>
  <si>
    <t>CUST4777</t>
  </si>
  <si>
    <t>ORD07146</t>
  </si>
  <si>
    <t>CUST7259</t>
  </si>
  <si>
    <t>ORD07147</t>
  </si>
  <si>
    <t>ORD07148</t>
  </si>
  <si>
    <t>CUST4822</t>
  </si>
  <si>
    <t>ORD07149</t>
  </si>
  <si>
    <t>ORD07150</t>
  </si>
  <si>
    <t>CUST5640</t>
  </si>
  <si>
    <t>ORD07151</t>
  </si>
  <si>
    <t>CUST1723</t>
  </si>
  <si>
    <t>ORD07152</t>
  </si>
  <si>
    <t>ORD07153</t>
  </si>
  <si>
    <t>CUST6960</t>
  </si>
  <si>
    <t>ORD07154</t>
  </si>
  <si>
    <t>CUST3985</t>
  </si>
  <si>
    <t>ORD07155</t>
  </si>
  <si>
    <t>CUST5191</t>
  </si>
  <si>
    <t>ORD07156</t>
  </si>
  <si>
    <t>CUST7751</t>
  </si>
  <si>
    <t>ORD07157</t>
  </si>
  <si>
    <t>CUST5014</t>
  </si>
  <si>
    <t>ORD07158</t>
  </si>
  <si>
    <t>CUST7272</t>
  </si>
  <si>
    <t>ORD07159</t>
  </si>
  <si>
    <t>CUST6109</t>
  </si>
  <si>
    <t>ORD07160</t>
  </si>
  <si>
    <t>ORD07161</t>
  </si>
  <si>
    <t>ORD07162</t>
  </si>
  <si>
    <t>CUST5414</t>
  </si>
  <si>
    <t>ORD07163</t>
  </si>
  <si>
    <t>CUST4417</t>
  </si>
  <si>
    <t>ORD07164</t>
  </si>
  <si>
    <t>CUST8880</t>
  </si>
  <si>
    <t>ORD07165</t>
  </si>
  <si>
    <t>ORD07166</t>
  </si>
  <si>
    <t>CUST6493</t>
  </si>
  <si>
    <t>ORD07167</t>
  </si>
  <si>
    <t>CUST1792</t>
  </si>
  <si>
    <t>ORD07168</t>
  </si>
  <si>
    <t>CUST3780</t>
  </si>
  <si>
    <t>ORD07169</t>
  </si>
  <si>
    <t>CUST5457</t>
  </si>
  <si>
    <t>ORD07170</t>
  </si>
  <si>
    <t>ORD07171</t>
  </si>
  <si>
    <t>CUST1313</t>
  </si>
  <si>
    <t>ORD07172</t>
  </si>
  <si>
    <t>ORD07173</t>
  </si>
  <si>
    <t>CUST4344</t>
  </si>
  <si>
    <t>ORD07174</t>
  </si>
  <si>
    <t>ORD07175</t>
  </si>
  <si>
    <t>ORD07176</t>
  </si>
  <si>
    <t>CUST2960</t>
  </si>
  <si>
    <t>ORD07177</t>
  </si>
  <si>
    <t>ORD07178</t>
  </si>
  <si>
    <t>ORD07179</t>
  </si>
  <si>
    <t>ORD07180</t>
  </si>
  <si>
    <t>ORD07181</t>
  </si>
  <si>
    <t>ORD07182</t>
  </si>
  <si>
    <t>CUST6591</t>
  </si>
  <si>
    <t>ORD07183</t>
  </si>
  <si>
    <t>ORD07184</t>
  </si>
  <si>
    <t>CUST6421</t>
  </si>
  <si>
    <t>ORD07185</t>
  </si>
  <si>
    <t>CUST9141</t>
  </si>
  <si>
    <t>ORD07186</t>
  </si>
  <si>
    <t>CUST2235</t>
  </si>
  <si>
    <t>ORD07187</t>
  </si>
  <si>
    <t>ORD07188</t>
  </si>
  <si>
    <t>ORD07189</t>
  </si>
  <si>
    <t>ORD07190</t>
  </si>
  <si>
    <t>ORD07191</t>
  </si>
  <si>
    <t>ORD07192</t>
  </si>
  <si>
    <t>ORD07193</t>
  </si>
  <si>
    <t>CUST5998</t>
  </si>
  <si>
    <t>ORD07194</t>
  </si>
  <si>
    <t>ORD07195</t>
  </si>
  <si>
    <t>ORD07196</t>
  </si>
  <si>
    <t>CUST6306</t>
  </si>
  <si>
    <t>ORD07197</t>
  </si>
  <si>
    <t>CUST9450</t>
  </si>
  <si>
    <t>ORD07198</t>
  </si>
  <si>
    <t>ORD07199</t>
  </si>
  <si>
    <t>CUST9387</t>
  </si>
  <si>
    <t>ORD07200</t>
  </si>
  <si>
    <t>CUST9231</t>
  </si>
  <si>
    <t>ORD07201</t>
  </si>
  <si>
    <t>ORD07202</t>
  </si>
  <si>
    <t>ORD07203</t>
  </si>
  <si>
    <t>ORD07204</t>
  </si>
  <si>
    <t>CUST2221</t>
  </si>
  <si>
    <t>ORD07205</t>
  </si>
  <si>
    <t>ORD07206</t>
  </si>
  <si>
    <t>CUST6185</t>
  </si>
  <si>
    <t>ORD07207</t>
  </si>
  <si>
    <t>CUST3584</t>
  </si>
  <si>
    <t>ORD07208</t>
  </si>
  <si>
    <t>CUST1807</t>
  </si>
  <si>
    <t>ORD07209</t>
  </si>
  <si>
    <t>ORD07210</t>
  </si>
  <si>
    <t>ORD07211</t>
  </si>
  <si>
    <t>ORD07212</t>
  </si>
  <si>
    <t>CUST2411</t>
  </si>
  <si>
    <t>ORD07213</t>
  </si>
  <si>
    <t>ORD07214</t>
  </si>
  <si>
    <t>ORD07215</t>
  </si>
  <si>
    <t>CUST4225</t>
  </si>
  <si>
    <t>ORD07216</t>
  </si>
  <si>
    <t>CUST4106</t>
  </si>
  <si>
    <t>ORD07217</t>
  </si>
  <si>
    <t>ORD07218</t>
  </si>
  <si>
    <t>ORD07219</t>
  </si>
  <si>
    <t>ORD07220</t>
  </si>
  <si>
    <t>CUST5122</t>
  </si>
  <si>
    <t>ORD07221</t>
  </si>
  <si>
    <t>ORD07222</t>
  </si>
  <si>
    <t>ORD07223</t>
  </si>
  <si>
    <t>CUST8665</t>
  </si>
  <si>
    <t>ORD07224</t>
  </si>
  <si>
    <t>CUST8685</t>
  </si>
  <si>
    <t>ORD07225</t>
  </si>
  <si>
    <t>CUST6869</t>
  </si>
  <si>
    <t>ORD07226</t>
  </si>
  <si>
    <t>ORD07227</t>
  </si>
  <si>
    <t>ORD07228</t>
  </si>
  <si>
    <t>ORD07229</t>
  </si>
  <si>
    <t>ORD07230</t>
  </si>
  <si>
    <t>ORD07231</t>
  </si>
  <si>
    <t>CUST7960</t>
  </si>
  <si>
    <t>ORD07232</t>
  </si>
  <si>
    <t>CUST4321</t>
  </si>
  <si>
    <t>ORD07233</t>
  </si>
  <si>
    <t>ORD07234</t>
  </si>
  <si>
    <t>CUST5339</t>
  </si>
  <si>
    <t>ORD07235</t>
  </si>
  <si>
    <t>ORD07236</t>
  </si>
  <si>
    <t>ORD07237</t>
  </si>
  <si>
    <t>CUST7456</t>
  </si>
  <si>
    <t>ORD07238</t>
  </si>
  <si>
    <t>CUST7086</t>
  </si>
  <si>
    <t>ORD07239</t>
  </si>
  <si>
    <t>ORD07240</t>
  </si>
  <si>
    <t>CUST3036</t>
  </si>
  <si>
    <t>ORD07241</t>
  </si>
  <si>
    <t>ORD07242</t>
  </si>
  <si>
    <t>ORD07243</t>
  </si>
  <si>
    <t>CUST1305</t>
  </si>
  <si>
    <t>ORD07244</t>
  </si>
  <si>
    <t>ORD07245</t>
  </si>
  <si>
    <t>CUST2113</t>
  </si>
  <si>
    <t>ORD07246</t>
  </si>
  <si>
    <t>CUST3127</t>
  </si>
  <si>
    <t>ORD07247</t>
  </si>
  <si>
    <t>CUST5387</t>
  </si>
  <si>
    <t>ORD07248</t>
  </si>
  <si>
    <t>ORD07249</t>
  </si>
  <si>
    <t>ORD07250</t>
  </si>
  <si>
    <t>ORD07251</t>
  </si>
  <si>
    <t>CUST3142</t>
  </si>
  <si>
    <t>ORD07252</t>
  </si>
  <si>
    <t>CUST5739</t>
  </si>
  <si>
    <t>ORD07253</t>
  </si>
  <si>
    <t>CUST1337</t>
  </si>
  <si>
    <t>ORD07254</t>
  </si>
  <si>
    <t>CUST5020</t>
  </si>
  <si>
    <t>ORD07255</t>
  </si>
  <si>
    <t>CUST1345</t>
  </si>
  <si>
    <t>ORD07256</t>
  </si>
  <si>
    <t>CUST9715</t>
  </si>
  <si>
    <t>ORD07257</t>
  </si>
  <si>
    <t>CUST2110</t>
  </si>
  <si>
    <t>ORD07258</t>
  </si>
  <si>
    <t>CUST6635</t>
  </si>
  <si>
    <t>ORD07259</t>
  </si>
  <si>
    <t>ORD07260</t>
  </si>
  <si>
    <t>CUST3306</t>
  </si>
  <si>
    <t>ORD07261</t>
  </si>
  <si>
    <t>ORD07262</t>
  </si>
  <si>
    <t>CUST1960</t>
  </si>
  <si>
    <t>ORD07263</t>
  </si>
  <si>
    <t>CUST2512</t>
  </si>
  <si>
    <t>ORD07264</t>
  </si>
  <si>
    <t>ORD07265</t>
  </si>
  <si>
    <t>ORD07266</t>
  </si>
  <si>
    <t>ORD07267</t>
  </si>
  <si>
    <t>ORD07268</t>
  </si>
  <si>
    <t>ORD07269</t>
  </si>
  <si>
    <t>ORD07270</t>
  </si>
  <si>
    <t>CUST1023</t>
  </si>
  <si>
    <t>ORD07271</t>
  </si>
  <si>
    <t>ORD07272</t>
  </si>
  <si>
    <t>CUST9155</t>
  </si>
  <si>
    <t>ORD07273</t>
  </si>
  <si>
    <t>CUST7465</t>
  </si>
  <si>
    <t>ORD07274</t>
  </si>
  <si>
    <t>ORD07275</t>
  </si>
  <si>
    <t>CUST7444</t>
  </si>
  <si>
    <t>ORD07276</t>
  </si>
  <si>
    <t>CUST8219</t>
  </si>
  <si>
    <t>ORD07277</t>
  </si>
  <si>
    <t>CUST4314</t>
  </si>
  <si>
    <t>ORD07278</t>
  </si>
  <si>
    <t>CUST6340</t>
  </si>
  <si>
    <t>ORD07279</t>
  </si>
  <si>
    <t>ORD07280</t>
  </si>
  <si>
    <t>ORD07281</t>
  </si>
  <si>
    <t>ORD07282</t>
  </si>
  <si>
    <t>CUST8409</t>
  </si>
  <si>
    <t>ORD07283</t>
  </si>
  <si>
    <t>CUST4047</t>
  </si>
  <si>
    <t>ORD07284</t>
  </si>
  <si>
    <t>ORD07285</t>
  </si>
  <si>
    <t>CUST3995</t>
  </si>
  <si>
    <t>ORD07286</t>
  </si>
  <si>
    <t>CUST2627</t>
  </si>
  <si>
    <t>ORD07287</t>
  </si>
  <si>
    <t>ORD07288</t>
  </si>
  <si>
    <t>CUST3469</t>
  </si>
  <si>
    <t>ORD07289</t>
  </si>
  <si>
    <t>ORD07290</t>
  </si>
  <si>
    <t>ORD07291</t>
  </si>
  <si>
    <t>CUST7661</t>
  </si>
  <si>
    <t>ORD07292</t>
  </si>
  <si>
    <t>ORD07293</t>
  </si>
  <si>
    <t>ORD07294</t>
  </si>
  <si>
    <t>ORD07295</t>
  </si>
  <si>
    <t>CUST4219</t>
  </si>
  <si>
    <t>ORD07296</t>
  </si>
  <si>
    <t>CUST7328</t>
  </si>
  <si>
    <t>ORD07297</t>
  </si>
  <si>
    <t>ORD07298</t>
  </si>
  <si>
    <t>ORD07299</t>
  </si>
  <si>
    <t>CUST7527</t>
  </si>
  <si>
    <t>ORD07300</t>
  </si>
  <si>
    <t>CUST2441</t>
  </si>
  <si>
    <t>ORD07301</t>
  </si>
  <si>
    <t>ORD07302</t>
  </si>
  <si>
    <t>ORD07303</t>
  </si>
  <si>
    <t>CUST8768</t>
  </si>
  <si>
    <t>ORD07304</t>
  </si>
  <si>
    <t>CUST6785</t>
  </si>
  <si>
    <t>ORD07305</t>
  </si>
  <si>
    <t>ORD07306</t>
  </si>
  <si>
    <t>CUST7698</t>
  </si>
  <si>
    <t>ORD07307</t>
  </si>
  <si>
    <t>CUST6886</t>
  </si>
  <si>
    <t>ORD07308</t>
  </si>
  <si>
    <t>CUST2108</t>
  </si>
  <si>
    <t>ORD07309</t>
  </si>
  <si>
    <t>CUST9756</t>
  </si>
  <si>
    <t>ORD07310</t>
  </si>
  <si>
    <t>CUST3412</t>
  </si>
  <si>
    <t>ORD07311</t>
  </si>
  <si>
    <t>CUST4813</t>
  </si>
  <si>
    <t>ORD07312</t>
  </si>
  <si>
    <t>ORD07313</t>
  </si>
  <si>
    <t>CUST1874</t>
  </si>
  <si>
    <t>ORD07314</t>
  </si>
  <si>
    <t>ORD07315</t>
  </si>
  <si>
    <t>ORD07316</t>
  </si>
  <si>
    <t>ORD07317</t>
  </si>
  <si>
    <t>ORD07318</t>
  </si>
  <si>
    <t>CUST8030</t>
  </si>
  <si>
    <t>ORD07319</t>
  </si>
  <si>
    <t>CUST5960</t>
  </si>
  <si>
    <t>ORD07320</t>
  </si>
  <si>
    <t>ORD07321</t>
  </si>
  <si>
    <t>ORD07322</t>
  </si>
  <si>
    <t>ORD07323</t>
  </si>
  <si>
    <t>CUST9601</t>
  </si>
  <si>
    <t>ORD07324</t>
  </si>
  <si>
    <t>ORD07325</t>
  </si>
  <si>
    <t>CUST9086</t>
  </si>
  <si>
    <t>ORD07326</t>
  </si>
  <si>
    <t>CUST6220</t>
  </si>
  <si>
    <t>ORD07327</t>
  </si>
  <si>
    <t>CUST1266</t>
  </si>
  <si>
    <t>ORD07328</t>
  </si>
  <si>
    <t>CUST6999</t>
  </si>
  <si>
    <t>ORD07329</t>
  </si>
  <si>
    <t>CUST6981</t>
  </si>
  <si>
    <t>ORD07330</t>
  </si>
  <si>
    <t>CUST6578</t>
  </si>
  <si>
    <t>ORD07331</t>
  </si>
  <si>
    <t>CUST3713</t>
  </si>
  <si>
    <t>ORD07332</t>
  </si>
  <si>
    <t>CUST5032</t>
  </si>
  <si>
    <t>ORD07333</t>
  </si>
  <si>
    <t>ORD07334</t>
  </si>
  <si>
    <t>CUST7934</t>
  </si>
  <si>
    <t>ORD07335</t>
  </si>
  <si>
    <t>CUST8105</t>
  </si>
  <si>
    <t>ORD07336</t>
  </si>
  <si>
    <t>ORD07337</t>
  </si>
  <si>
    <t>ORD07338</t>
  </si>
  <si>
    <t>ORD07339</t>
  </si>
  <si>
    <t>ORD07340</t>
  </si>
  <si>
    <t>ORD07341</t>
  </si>
  <si>
    <t>ORD07342</t>
  </si>
  <si>
    <t>CUST6148</t>
  </si>
  <si>
    <t>ORD07343</t>
  </si>
  <si>
    <t>ORD07344</t>
  </si>
  <si>
    <t>CUST1765</t>
  </si>
  <si>
    <t>ORD07345</t>
  </si>
  <si>
    <t>ORD07346</t>
  </si>
  <si>
    <t>CUST6410</t>
  </si>
  <si>
    <t>ORD07347</t>
  </si>
  <si>
    <t>ORD07348</t>
  </si>
  <si>
    <t>CUST8032</t>
  </si>
  <si>
    <t>ORD07349</t>
  </si>
  <si>
    <t>CUST5786</t>
  </si>
  <si>
    <t>ORD07350</t>
  </si>
  <si>
    <t>ORD07351</t>
  </si>
  <si>
    <t>ORD07352</t>
  </si>
  <si>
    <t>CUST2934</t>
  </si>
  <si>
    <t>ORD07353</t>
  </si>
  <si>
    <t>CUST3622</t>
  </si>
  <si>
    <t>ORD07354</t>
  </si>
  <si>
    <t>CUST2416</t>
  </si>
  <si>
    <t>ORD07355</t>
  </si>
  <si>
    <t>ORD07356</t>
  </si>
  <si>
    <t>ORD07357</t>
  </si>
  <si>
    <t>CUST8299</t>
  </si>
  <si>
    <t>ORD07358</t>
  </si>
  <si>
    <t>ORD07359</t>
  </si>
  <si>
    <t>CUST5235</t>
  </si>
  <si>
    <t>ORD07360</t>
  </si>
  <si>
    <t>ORD07361</t>
  </si>
  <si>
    <t>ORD07362</t>
  </si>
  <si>
    <t>CUST8623</t>
  </si>
  <si>
    <t>ORD07363</t>
  </si>
  <si>
    <t>ORD07364</t>
  </si>
  <si>
    <t>ORD07365</t>
  </si>
  <si>
    <t>CUST7038</t>
  </si>
  <si>
    <t>ORD07366</t>
  </si>
  <si>
    <t>ORD07367</t>
  </si>
  <si>
    <t>CUST5770</t>
  </si>
  <si>
    <t>ORD07368</t>
  </si>
  <si>
    <t>ORD07369</t>
  </si>
  <si>
    <t>ORD07370</t>
  </si>
  <si>
    <t>CUST8375</t>
  </si>
  <si>
    <t>ORD07371</t>
  </si>
  <si>
    <t>ORD07372</t>
  </si>
  <si>
    <t>CUST1358</t>
  </si>
  <si>
    <t>ORD07373</t>
  </si>
  <si>
    <t>ORD07374</t>
  </si>
  <si>
    <t>ORD07375</t>
  </si>
  <si>
    <t>ORD07376</t>
  </si>
  <si>
    <t>ORD07377</t>
  </si>
  <si>
    <t>CUST3380</t>
  </si>
  <si>
    <t>ORD07378</t>
  </si>
  <si>
    <t>ORD07379</t>
  </si>
  <si>
    <t>ORD07380</t>
  </si>
  <si>
    <t>ORD07381</t>
  </si>
  <si>
    <t>CUST2436</t>
  </si>
  <si>
    <t>ORD07382</t>
  </si>
  <si>
    <t>CUST9698</t>
  </si>
  <si>
    <t>ORD07383</t>
  </si>
  <si>
    <t>CUST1566</t>
  </si>
  <si>
    <t>ORD07384</t>
  </si>
  <si>
    <t>CUST5571</t>
  </si>
  <si>
    <t>ORD07385</t>
  </si>
  <si>
    <t>CUST6500</t>
  </si>
  <si>
    <t>ORD07386</t>
  </si>
  <si>
    <t>ORD07387</t>
  </si>
  <si>
    <t>ORD07388</t>
  </si>
  <si>
    <t>ORD07389</t>
  </si>
  <si>
    <t>CUST6496</t>
  </si>
  <si>
    <t>ORD07390</t>
  </si>
  <si>
    <t>ORD07391</t>
  </si>
  <si>
    <t>ORD07392</t>
  </si>
  <si>
    <t>ORD07393</t>
  </si>
  <si>
    <t>CUST7776</t>
  </si>
  <si>
    <t>ORD07394</t>
  </si>
  <si>
    <t>CUST1141</t>
  </si>
  <si>
    <t>ORD07395</t>
  </si>
  <si>
    <t>ORD07396</t>
  </si>
  <si>
    <t>ORD07397</t>
  </si>
  <si>
    <t>ORD07398</t>
  </si>
  <si>
    <t>ORD07399</t>
  </si>
  <si>
    <t>CUST7514</t>
  </si>
  <si>
    <t>ORD07400</t>
  </si>
  <si>
    <t>ORD07401</t>
  </si>
  <si>
    <t>CUST3087</t>
  </si>
  <si>
    <t>ORD07402</t>
  </si>
  <si>
    <t>CUST7275</t>
  </si>
  <si>
    <t>ORD07403</t>
  </si>
  <si>
    <t>CUST7646</t>
  </si>
  <si>
    <t>ORD07404</t>
  </si>
  <si>
    <t>ORD07405</t>
  </si>
  <si>
    <t>CUST2009</t>
  </si>
  <si>
    <t>ORD07406</t>
  </si>
  <si>
    <t>CUST5216</t>
  </si>
  <si>
    <t>ORD07407</t>
  </si>
  <si>
    <t>ORD07408</t>
  </si>
  <si>
    <t>CUST7719</t>
  </si>
  <si>
    <t>ORD07409</t>
  </si>
  <si>
    <t>ORD07410</t>
  </si>
  <si>
    <t>CUST6009</t>
  </si>
  <si>
    <t>ORD07411</t>
  </si>
  <si>
    <t>ORD07412</t>
  </si>
  <si>
    <t>CUST9303</t>
  </si>
  <si>
    <t>ORD07413</t>
  </si>
  <si>
    <t>ORD07414</t>
  </si>
  <si>
    <t>ORD07415</t>
  </si>
  <si>
    <t>CUST2427</t>
  </si>
  <si>
    <t>ORD07416</t>
  </si>
  <si>
    <t>CUST9820</t>
  </si>
  <si>
    <t>ORD07417</t>
  </si>
  <si>
    <t>ORD07418</t>
  </si>
  <si>
    <t>ORD07419</t>
  </si>
  <si>
    <t>CUST5582</t>
  </si>
  <si>
    <t>ORD07420</t>
  </si>
  <si>
    <t>ORD07421</t>
  </si>
  <si>
    <t>ORD07422</t>
  </si>
  <si>
    <t>CUST1081</t>
  </si>
  <si>
    <t>ORD07423</t>
  </si>
  <si>
    <t>ORD07424</t>
  </si>
  <si>
    <t>CUST7979</t>
  </si>
  <si>
    <t>ORD07425</t>
  </si>
  <si>
    <t>CUST3486</t>
  </si>
  <si>
    <t>ORD07426</t>
  </si>
  <si>
    <t>ORD07427</t>
  </si>
  <si>
    <t>CUST2456</t>
  </si>
  <si>
    <t>ORD07428</t>
  </si>
  <si>
    <t>ORD07429</t>
  </si>
  <si>
    <t>ORD07430</t>
  </si>
  <si>
    <t>ORD07431</t>
  </si>
  <si>
    <t>CUST8967</t>
  </si>
  <si>
    <t>ORD07432</t>
  </si>
  <si>
    <t>ORD07433</t>
  </si>
  <si>
    <t>CUST5423</t>
  </si>
  <si>
    <t>ORD07434</t>
  </si>
  <si>
    <t>CUST1788</t>
  </si>
  <si>
    <t>ORD07435</t>
  </si>
  <si>
    <t>CUST3548</t>
  </si>
  <si>
    <t>ORD07436</t>
  </si>
  <si>
    <t>CUST7640</t>
  </si>
  <si>
    <t>ORD07437</t>
  </si>
  <si>
    <t>ORD07438</t>
  </si>
  <si>
    <t>ORD07439</t>
  </si>
  <si>
    <t>ORD07440</t>
  </si>
  <si>
    <t>CUST6513</t>
  </si>
  <si>
    <t>ORD07441</t>
  </si>
  <si>
    <t>CUST8164</t>
  </si>
  <si>
    <t>ORD07442</t>
  </si>
  <si>
    <t>CUST7070</t>
  </si>
  <si>
    <t>ORD07443</t>
  </si>
  <si>
    <t>CUST1977</t>
  </si>
  <si>
    <t>ORD07444</t>
  </si>
  <si>
    <t>CUST6189</t>
  </si>
  <si>
    <t>ORD07445</t>
  </si>
  <si>
    <t>ORD07446</t>
  </si>
  <si>
    <t>ORD07447</t>
  </si>
  <si>
    <t>CUST7134</t>
  </si>
  <si>
    <t>ORD07448</t>
  </si>
  <si>
    <t>CUST9124</t>
  </si>
  <si>
    <t>ORD07449</t>
  </si>
  <si>
    <t>ORD07450</t>
  </si>
  <si>
    <t>CUST4615</t>
  </si>
  <si>
    <t>ORD07451</t>
  </si>
  <si>
    <t>ORD07452</t>
  </si>
  <si>
    <t>CUST5249</t>
  </si>
  <si>
    <t>ORD07453</t>
  </si>
  <si>
    <t>CUST1605</t>
  </si>
  <si>
    <t>ORD07454</t>
  </si>
  <si>
    <t>CUST1517</t>
  </si>
  <si>
    <t>ORD07455</t>
  </si>
  <si>
    <t>ORD07456</t>
  </si>
  <si>
    <t>CUST9268</t>
  </si>
  <si>
    <t>ORD07457</t>
  </si>
  <si>
    <t>CUST7389</t>
  </si>
  <si>
    <t>ORD07458</t>
  </si>
  <si>
    <t>ORD07459</t>
  </si>
  <si>
    <t>ORD07460</t>
  </si>
  <si>
    <t>ORD07461</t>
  </si>
  <si>
    <t>ORD07462</t>
  </si>
  <si>
    <t>ORD07463</t>
  </si>
  <si>
    <t>ORD07464</t>
  </si>
  <si>
    <t>CUST5167</t>
  </si>
  <si>
    <t>ORD07465</t>
  </si>
  <si>
    <t>ORD07466</t>
  </si>
  <si>
    <t>ORD07467</t>
  </si>
  <si>
    <t>CUST9727</t>
  </si>
  <si>
    <t>ORD07468</t>
  </si>
  <si>
    <t>CUST9324</t>
  </si>
  <si>
    <t>ORD07469</t>
  </si>
  <si>
    <t>ORD07470</t>
  </si>
  <si>
    <t>CUST5089</t>
  </si>
  <si>
    <t>ORD07471</t>
  </si>
  <si>
    <t>ORD07472</t>
  </si>
  <si>
    <t>ORD07473</t>
  </si>
  <si>
    <t>ORD07474</t>
  </si>
  <si>
    <t>CUST7746</t>
  </si>
  <si>
    <t>ORD07475</t>
  </si>
  <si>
    <t>CUST1042</t>
  </si>
  <si>
    <t>ORD07476</t>
  </si>
  <si>
    <t>CUST7346</t>
  </si>
  <si>
    <t>ORD07477</t>
  </si>
  <si>
    <t>CUST3650</t>
  </si>
  <si>
    <t>ORD07478</t>
  </si>
  <si>
    <t>ORD07479</t>
  </si>
  <si>
    <t>CUST8452</t>
  </si>
  <si>
    <t>ORD07480</t>
  </si>
  <si>
    <t>ORD07481</t>
  </si>
  <si>
    <t>ORD07482</t>
  </si>
  <si>
    <t>CUST6029</t>
  </si>
  <si>
    <t>ORD07483</t>
  </si>
  <si>
    <t>ORD07484</t>
  </si>
  <si>
    <t>ORD07485</t>
  </si>
  <si>
    <t>ORD07486</t>
  </si>
  <si>
    <t>ORD07487</t>
  </si>
  <si>
    <t>ORD07488</t>
  </si>
  <si>
    <t>ORD07489</t>
  </si>
  <si>
    <t>ORD07490</t>
  </si>
  <si>
    <t>ORD07491</t>
  </si>
  <si>
    <t>ORD07492</t>
  </si>
  <si>
    <t>ORD07493</t>
  </si>
  <si>
    <t>CUST3285</t>
  </si>
  <si>
    <t>ORD07494</t>
  </si>
  <si>
    <t>ORD07495</t>
  </si>
  <si>
    <t>ORD07496</t>
  </si>
  <si>
    <t>CUST5149</t>
  </si>
  <si>
    <t>ORD07497</t>
  </si>
  <si>
    <t>CUST3483</t>
  </si>
  <si>
    <t>ORD07498</t>
  </si>
  <si>
    <t>ORD07499</t>
  </si>
  <si>
    <t>ORD07500</t>
  </si>
  <si>
    <t>CUST9410</t>
  </si>
  <si>
    <t>ORD07501</t>
  </si>
  <si>
    <t>CUST6884</t>
  </si>
  <si>
    <t>ORD07502</t>
  </si>
  <si>
    <t>CUST7992</t>
  </si>
  <si>
    <t>ORD07503</t>
  </si>
  <si>
    <t>CUST2562</t>
  </si>
  <si>
    <t>ORD07504</t>
  </si>
  <si>
    <t>CUST4669</t>
  </si>
  <si>
    <t>ORD07505</t>
  </si>
  <si>
    <t>ORD07506</t>
  </si>
  <si>
    <t>CUST8049</t>
  </si>
  <si>
    <t>ORD07507</t>
  </si>
  <si>
    <t>CUST7830</t>
  </si>
  <si>
    <t>ORD07508</t>
  </si>
  <si>
    <t>ORD07509</t>
  </si>
  <si>
    <t>ORD07510</t>
  </si>
  <si>
    <t>CUST1447</t>
  </si>
  <si>
    <t>ORD07511</t>
  </si>
  <si>
    <t>ORD07512</t>
  </si>
  <si>
    <t>ORD07513</t>
  </si>
  <si>
    <t>ORD07514</t>
  </si>
  <si>
    <t>ORD07515</t>
  </si>
  <si>
    <t>ORD07516</t>
  </si>
  <si>
    <t>ORD07517</t>
  </si>
  <si>
    <t>ORD07518</t>
  </si>
  <si>
    <t>CUST4743</t>
  </si>
  <si>
    <t>ORD07519</t>
  </si>
  <si>
    <t>CUST8250</t>
  </si>
  <si>
    <t>ORD07520</t>
  </si>
  <si>
    <t>CUST5718</t>
  </si>
  <si>
    <t>ORD07521</t>
  </si>
  <si>
    <t>CUST8767</t>
  </si>
  <si>
    <t>ORD07522</t>
  </si>
  <si>
    <t>ORD07523</t>
  </si>
  <si>
    <t>CUST9111</t>
  </si>
  <si>
    <t>ORD07524</t>
  </si>
  <si>
    <t>ORD07525</t>
  </si>
  <si>
    <t>ORD07526</t>
  </si>
  <si>
    <t>ORD07527</t>
  </si>
  <si>
    <t>CUST6082</t>
  </si>
  <si>
    <t>ORD07528</t>
  </si>
  <si>
    <t>ORD07529</t>
  </si>
  <si>
    <t>CUST5255</t>
  </si>
  <si>
    <t>ORD07530</t>
  </si>
  <si>
    <t>ORD07531</t>
  </si>
  <si>
    <t>ORD07532</t>
  </si>
  <si>
    <t>ORD07533</t>
  </si>
  <si>
    <t>ORD07534</t>
  </si>
  <si>
    <t>ORD07535</t>
  </si>
  <si>
    <t>CUST1596</t>
  </si>
  <si>
    <t>ORD07536</t>
  </si>
  <si>
    <t>ORD07537</t>
  </si>
  <si>
    <t>ORD07538</t>
  </si>
  <si>
    <t>ORD07539</t>
  </si>
  <si>
    <t>ORD07540</t>
  </si>
  <si>
    <t>ORD07541</t>
  </si>
  <si>
    <t>CUST9854</t>
  </si>
  <si>
    <t>ORD07542</t>
  </si>
  <si>
    <t>ORD07543</t>
  </si>
  <si>
    <t>ORD07544</t>
  </si>
  <si>
    <t>ORD07545</t>
  </si>
  <si>
    <t>CUST1442</t>
  </si>
  <si>
    <t>ORD07546</t>
  </si>
  <si>
    <t>ORD07547</t>
  </si>
  <si>
    <t>CUST1631</t>
  </si>
  <si>
    <t>ORD07548</t>
  </si>
  <si>
    <t>ORD07549</t>
  </si>
  <si>
    <t>ORD07550</t>
  </si>
  <si>
    <t>ORD07551</t>
  </si>
  <si>
    <t>ORD07552</t>
  </si>
  <si>
    <t>ORD07553</t>
  </si>
  <si>
    <t>ORD07554</t>
  </si>
  <si>
    <t>ORD07555</t>
  </si>
  <si>
    <t>ORD07556</t>
  </si>
  <si>
    <t>CUST2213</t>
  </si>
  <si>
    <t>ORD07557</t>
  </si>
  <si>
    <t>ORD07558</t>
  </si>
  <si>
    <t>ORD07559</t>
  </si>
  <si>
    <t>ORD07560</t>
  </si>
  <si>
    <t>ORD07561</t>
  </si>
  <si>
    <t>ORD07562</t>
  </si>
  <si>
    <t>ORD07563</t>
  </si>
  <si>
    <t>CUST5251</t>
  </si>
  <si>
    <t>ORD07564</t>
  </si>
  <si>
    <t>ORD07565</t>
  </si>
  <si>
    <t>CUST4651</t>
  </si>
  <si>
    <t>ORD07566</t>
  </si>
  <si>
    <t>ORD07567</t>
  </si>
  <si>
    <t>ORD07568</t>
  </si>
  <si>
    <t>CUST2286</t>
  </si>
  <si>
    <t>ORD07569</t>
  </si>
  <si>
    <t>ORD07570</t>
  </si>
  <si>
    <t>CUST4063</t>
  </si>
  <si>
    <t>ORD07571</t>
  </si>
  <si>
    <t>ORD07572</t>
  </si>
  <si>
    <t>ORD07573</t>
  </si>
  <si>
    <t>ORD07574</t>
  </si>
  <si>
    <t>CUST8747</t>
  </si>
  <si>
    <t>ORD07575</t>
  </si>
  <si>
    <t>ORD07576</t>
  </si>
  <si>
    <t>CUST2763</t>
  </si>
  <si>
    <t>ORD07577</t>
  </si>
  <si>
    <t>CUST7910</t>
  </si>
  <si>
    <t>ORD07578</t>
  </si>
  <si>
    <t>CUST3754</t>
  </si>
  <si>
    <t>ORD07579</t>
  </si>
  <si>
    <t>CUST6208</t>
  </si>
  <si>
    <t>ORD07580</t>
  </si>
  <si>
    <t>ORD07581</t>
  </si>
  <si>
    <t>ORD07582</t>
  </si>
  <si>
    <t>CUST6809</t>
  </si>
  <si>
    <t>ORD07583</t>
  </si>
  <si>
    <t>CUST9574</t>
  </si>
  <si>
    <t>ORD07584</t>
  </si>
  <si>
    <t>ORD07585</t>
  </si>
  <si>
    <t>CUST4394</t>
  </si>
  <si>
    <t>ORD07586</t>
  </si>
  <si>
    <t>CUST3597</t>
  </si>
  <si>
    <t>ORD07587</t>
  </si>
  <si>
    <t>ORD07588</t>
  </si>
  <si>
    <t>CUST7649</t>
  </si>
  <si>
    <t>ORD07589</t>
  </si>
  <si>
    <t>ORD07590</t>
  </si>
  <si>
    <t>CUST2188</t>
  </si>
  <si>
    <t>ORD07591</t>
  </si>
  <si>
    <t>ORD07592</t>
  </si>
  <si>
    <t>CUST1438</t>
  </si>
  <si>
    <t>ORD07593</t>
  </si>
  <si>
    <t>ORD07594</t>
  </si>
  <si>
    <t>ORD07595</t>
  </si>
  <si>
    <t>ORD07596</t>
  </si>
  <si>
    <t>ORD07597</t>
  </si>
  <si>
    <t>CUST2737</t>
  </si>
  <si>
    <t>ORD07598</t>
  </si>
  <si>
    <t>ORD07599</t>
  </si>
  <si>
    <t>ORD07600</t>
  </si>
  <si>
    <t>ORD07601</t>
  </si>
  <si>
    <t>ORD07602</t>
  </si>
  <si>
    <t>CUST5220</t>
  </si>
  <si>
    <t>ORD07603</t>
  </si>
  <si>
    <t>CUST1311</t>
  </si>
  <si>
    <t>ORD07604</t>
  </si>
  <si>
    <t>ORD07605</t>
  </si>
  <si>
    <t>ORD07606</t>
  </si>
  <si>
    <t>ORD07607</t>
  </si>
  <si>
    <t>ORD07608</t>
  </si>
  <si>
    <t>ORD07609</t>
  </si>
  <si>
    <t>ORD07610</t>
  </si>
  <si>
    <t>ORD07611</t>
  </si>
  <si>
    <t>ORD07612</t>
  </si>
  <si>
    <t>ORD07613</t>
  </si>
  <si>
    <t>CUST2698</t>
  </si>
  <si>
    <t>ORD07614</t>
  </si>
  <si>
    <t>CUST6256</t>
  </si>
  <si>
    <t>ORD07615</t>
  </si>
  <si>
    <t>ORD07616</t>
  </si>
  <si>
    <t>CUST4226</t>
  </si>
  <si>
    <t>ORD07617</t>
  </si>
  <si>
    <t>CUST1424</t>
  </si>
  <si>
    <t>ORD07618</t>
  </si>
  <si>
    <t>ORD07619</t>
  </si>
  <si>
    <t>ORD07620</t>
  </si>
  <si>
    <t>ORD07621</t>
  </si>
  <si>
    <t>ORD07622</t>
  </si>
  <si>
    <t>CUST6128</t>
  </si>
  <si>
    <t>ORD07623</t>
  </si>
  <si>
    <t>CUST7160</t>
  </si>
  <si>
    <t>ORD07624</t>
  </si>
  <si>
    <t>CUST8548</t>
  </si>
  <si>
    <t>ORD07625</t>
  </si>
  <si>
    <t>CUST2337</t>
  </si>
  <si>
    <t>ORD07626</t>
  </si>
  <si>
    <t>ORD07627</t>
  </si>
  <si>
    <t>ORD07628</t>
  </si>
  <si>
    <t>ORD07629</t>
  </si>
  <si>
    <t>CUST1716</t>
  </si>
  <si>
    <t>ORD07630</t>
  </si>
  <si>
    <t>ORD07631</t>
  </si>
  <si>
    <t>ORD07632</t>
  </si>
  <si>
    <t>ORD07633</t>
  </si>
  <si>
    <t>ORD07634</t>
  </si>
  <si>
    <t>CUST4395</t>
  </si>
  <si>
    <t>ORD07635</t>
  </si>
  <si>
    <t>CUST9150</t>
  </si>
  <si>
    <t>ORD07636</t>
  </si>
  <si>
    <t>ORD07637</t>
  </si>
  <si>
    <t>CUST5790</t>
  </si>
  <si>
    <t>ORD07638</t>
  </si>
  <si>
    <t>ORD07639</t>
  </si>
  <si>
    <t>ORD07640</t>
  </si>
  <si>
    <t>CUST9105</t>
  </si>
  <si>
    <t>ORD07641</t>
  </si>
  <si>
    <t>ORD07642</t>
  </si>
  <si>
    <t>CUST7584</t>
  </si>
  <si>
    <t>ORD07643</t>
  </si>
  <si>
    <t>ORD07644</t>
  </si>
  <si>
    <t>ORD07645</t>
  </si>
  <si>
    <t>ORD07646</t>
  </si>
  <si>
    <t>CUST6313</t>
  </si>
  <si>
    <t>ORD07647</t>
  </si>
  <si>
    <t>ORD07648</t>
  </si>
  <si>
    <t>CUST4503</t>
  </si>
  <si>
    <t>ORD07649</t>
  </si>
  <si>
    <t>ORD07650</t>
  </si>
  <si>
    <t>CUST9575</t>
  </si>
  <si>
    <t>ORD07651</t>
  </si>
  <si>
    <t>ORD07652</t>
  </si>
  <si>
    <t>CUST7521</t>
  </si>
  <si>
    <t>ORD07653</t>
  </si>
  <si>
    <t>ORD07654</t>
  </si>
  <si>
    <t>ORD07655</t>
  </si>
  <si>
    <t>ORD07656</t>
  </si>
  <si>
    <t>CUST6319</t>
  </si>
  <si>
    <t>ORD07657</t>
  </si>
  <si>
    <t>ORD07658</t>
  </si>
  <si>
    <t>CUST5949</t>
  </si>
  <si>
    <t>ORD07659</t>
  </si>
  <si>
    <t>ORD07660</t>
  </si>
  <si>
    <t>CUST1089</t>
  </si>
  <si>
    <t>ORD07661</t>
  </si>
  <si>
    <t>CUST1550</t>
  </si>
  <si>
    <t>ORD07662</t>
  </si>
  <si>
    <t>CUST5178</t>
  </si>
  <si>
    <t>ORD07663</t>
  </si>
  <si>
    <t>ORD07664</t>
  </si>
  <si>
    <t>ORD07665</t>
  </si>
  <si>
    <t>ORD07666</t>
  </si>
  <si>
    <t>ORD07667</t>
  </si>
  <si>
    <t>ORD07668</t>
  </si>
  <si>
    <t>ORD07669</t>
  </si>
  <si>
    <t>ORD07670</t>
  </si>
  <si>
    <t>CUST9068</t>
  </si>
  <si>
    <t>ORD07671</t>
  </si>
  <si>
    <t>CUST6353</t>
  </si>
  <si>
    <t>ORD07672</t>
  </si>
  <si>
    <t>CUST7010</t>
  </si>
  <si>
    <t>ORD07673</t>
  </si>
  <si>
    <t>CUST1412</t>
  </si>
  <si>
    <t>ORD07674</t>
  </si>
  <si>
    <t>CUST6571</t>
  </si>
  <si>
    <t>ORD07675</t>
  </si>
  <si>
    <t>ORD07676</t>
  </si>
  <si>
    <t>ORD07677</t>
  </si>
  <si>
    <t>CUST5125</t>
  </si>
  <si>
    <t>ORD07678</t>
  </si>
  <si>
    <t>CUST6038</t>
  </si>
  <si>
    <t>ORD07679</t>
  </si>
  <si>
    <t>CUST2064</t>
  </si>
  <si>
    <t>ORD07680</t>
  </si>
  <si>
    <t>CUST5132</t>
  </si>
  <si>
    <t>ORD07681</t>
  </si>
  <si>
    <t>ORD07682</t>
  </si>
  <si>
    <t>CUST3259</t>
  </si>
  <si>
    <t>ORD07683</t>
  </si>
  <si>
    <t>CUST5984</t>
  </si>
  <si>
    <t>ORD07684</t>
  </si>
  <si>
    <t>CUST4745</t>
  </si>
  <si>
    <t>ORD07685</t>
  </si>
  <si>
    <t>ORD07686</t>
  </si>
  <si>
    <t>CUST7110</t>
  </si>
  <si>
    <t>ORD07687</t>
  </si>
  <si>
    <t>CUST8231</t>
  </si>
  <si>
    <t>ORD07688</t>
  </si>
  <si>
    <t>ORD07689</t>
  </si>
  <si>
    <t>CUST9134</t>
  </si>
  <si>
    <t>ORD07690</t>
  </si>
  <si>
    <t>ORD07691</t>
  </si>
  <si>
    <t>ORD07692</t>
  </si>
  <si>
    <t>ORD07693</t>
  </si>
  <si>
    <t>ORD07694</t>
  </si>
  <si>
    <t>ORD07695</t>
  </si>
  <si>
    <t>ORD07696</t>
  </si>
  <si>
    <t>CUST6882</t>
  </si>
  <si>
    <t>ORD07697</t>
  </si>
  <si>
    <t>CUST2143</t>
  </si>
  <si>
    <t>ORD07698</t>
  </si>
  <si>
    <t>ORD07699</t>
  </si>
  <si>
    <t>ORD07700</t>
  </si>
  <si>
    <t>ORD07701</t>
  </si>
  <si>
    <t>ORD07702</t>
  </si>
  <si>
    <t>ORD07703</t>
  </si>
  <si>
    <t>CUST4643</t>
  </si>
  <si>
    <t>ORD07704</t>
  </si>
  <si>
    <t>CUST8447</t>
  </si>
  <si>
    <t>ORD07705</t>
  </si>
  <si>
    <t>CUST8969</t>
  </si>
  <si>
    <t>ORD07706</t>
  </si>
  <si>
    <t>ORD07707</t>
  </si>
  <si>
    <t>ORD07708</t>
  </si>
  <si>
    <t>ORD07709</t>
  </si>
  <si>
    <t>CUST8609</t>
  </si>
  <si>
    <t>ORD07710</t>
  </si>
  <si>
    <t>ORD07711</t>
  </si>
  <si>
    <t>CUST8989</t>
  </si>
  <si>
    <t>ORD07712</t>
  </si>
  <si>
    <t>CUST6784</t>
  </si>
  <si>
    <t>ORD07713</t>
  </si>
  <si>
    <t>ORD07714</t>
  </si>
  <si>
    <t>ORD07715</t>
  </si>
  <si>
    <t>CUST4583</t>
  </si>
  <si>
    <t>ORD07716</t>
  </si>
  <si>
    <t>CUST3625</t>
  </si>
  <si>
    <t>ORD07717</t>
  </si>
  <si>
    <t>ORD07718</t>
  </si>
  <si>
    <t>CUST7006</t>
  </si>
  <si>
    <t>ORD07719</t>
  </si>
  <si>
    <t>ORD07720</t>
  </si>
  <si>
    <t>CUST7868</t>
  </si>
  <si>
    <t>ORD07721</t>
  </si>
  <si>
    <t>ORD07722</t>
  </si>
  <si>
    <t>ORD07723</t>
  </si>
  <si>
    <t>CUST8600</t>
  </si>
  <si>
    <t>ORD07724</t>
  </si>
  <si>
    <t>CUST7760</t>
  </si>
  <si>
    <t>ORD07725</t>
  </si>
  <si>
    <t>ORD07726</t>
  </si>
  <si>
    <t>ORD07727</t>
  </si>
  <si>
    <t>ORD07728</t>
  </si>
  <si>
    <t>ORD07729</t>
  </si>
  <si>
    <t>ORD07730</t>
  </si>
  <si>
    <t>ORD07731</t>
  </si>
  <si>
    <t>ORD07732</t>
  </si>
  <si>
    <t>ORD07733</t>
  </si>
  <si>
    <t>ORD07734</t>
  </si>
  <si>
    <t>ORD07735</t>
  </si>
  <si>
    <t>ORD07736</t>
  </si>
  <si>
    <t>CUST3462</t>
  </si>
  <si>
    <t>ORD07737</t>
  </si>
  <si>
    <t>CUST7149</t>
  </si>
  <si>
    <t>ORD07738</t>
  </si>
  <si>
    <t>CUST6916</t>
  </si>
  <si>
    <t>ORD07739</t>
  </si>
  <si>
    <t>ORD07740</t>
  </si>
  <si>
    <t>ORD07741</t>
  </si>
  <si>
    <t>ORD07742</t>
  </si>
  <si>
    <t>CUST4827</t>
  </si>
  <si>
    <t>ORD07743</t>
  </si>
  <si>
    <t>ORD07744</t>
  </si>
  <si>
    <t>CUST6292</t>
  </si>
  <si>
    <t>ORD07745</t>
  </si>
  <si>
    <t>CUST4202</t>
  </si>
  <si>
    <t>ORD07746</t>
  </si>
  <si>
    <t>CUST5289</t>
  </si>
  <si>
    <t>ORD07747</t>
  </si>
  <si>
    <t>ORD07748</t>
  </si>
  <si>
    <t>CUST7131</t>
  </si>
  <si>
    <t>ORD07749</t>
  </si>
  <si>
    <t>CUST9982</t>
  </si>
  <si>
    <t>ORD07750</t>
  </si>
  <si>
    <t>CUST2867</t>
  </si>
  <si>
    <t>ORD07751</t>
  </si>
  <si>
    <t>ORD07752</t>
  </si>
  <si>
    <t>ORD07753</t>
  </si>
  <si>
    <t>ORD07754</t>
  </si>
  <si>
    <t>CUST1576</t>
  </si>
  <si>
    <t>ORD07755</t>
  </si>
  <si>
    <t>ORD07756</t>
  </si>
  <si>
    <t>ORD07757</t>
  </si>
  <si>
    <t>ORD07758</t>
  </si>
  <si>
    <t>CUST8806</t>
  </si>
  <si>
    <t>ORD07759</t>
  </si>
  <si>
    <t>CUST6963</t>
  </si>
  <si>
    <t>ORD07760</t>
  </si>
  <si>
    <t>ORD07761</t>
  </si>
  <si>
    <t>CUST3845</t>
  </si>
  <si>
    <t>ORD07762</t>
  </si>
  <si>
    <t>CUST7319</t>
  </si>
  <si>
    <t>ORD07763</t>
  </si>
  <si>
    <t>CUST7907</t>
  </si>
  <si>
    <t>ORD07764</t>
  </si>
  <si>
    <t>ORD07765</t>
  </si>
  <si>
    <t>ORD07766</t>
  </si>
  <si>
    <t>ORD07767</t>
  </si>
  <si>
    <t>CUST5239</t>
  </si>
  <si>
    <t>ORD07768</t>
  </si>
  <si>
    <t>ORD07769</t>
  </si>
  <si>
    <t>CUST9359</t>
  </si>
  <si>
    <t>ORD07770</t>
  </si>
  <si>
    <t>CUST9106</t>
  </si>
  <si>
    <t>ORD07771</t>
  </si>
  <si>
    <t>ORD07772</t>
  </si>
  <si>
    <t>ORD07773</t>
  </si>
  <si>
    <t>CUST3613</t>
  </si>
  <si>
    <t>ORD07774</t>
  </si>
  <si>
    <t>CUST1249</t>
  </si>
  <si>
    <t>ORD07775</t>
  </si>
  <si>
    <t>CUST3215</t>
  </si>
  <si>
    <t>ORD07776</t>
  </si>
  <si>
    <t>ORD07777</t>
  </si>
  <si>
    <t>CUST2457</t>
  </si>
  <si>
    <t>ORD07778</t>
  </si>
  <si>
    <t>CUST4664</t>
  </si>
  <si>
    <t>ORD07779</t>
  </si>
  <si>
    <t>CUST7912</t>
  </si>
  <si>
    <t>ORD07780</t>
  </si>
  <si>
    <t>CUST5924</t>
  </si>
  <si>
    <t>ORD07781</t>
  </si>
  <si>
    <t>ORD07782</t>
  </si>
  <si>
    <t>CUST7516</t>
  </si>
  <si>
    <t>ORD07783</t>
  </si>
  <si>
    <t>CUST5117</t>
  </si>
  <si>
    <t>ORD07784</t>
  </si>
  <si>
    <t>ORD07785</t>
  </si>
  <si>
    <t>CUST6145</t>
  </si>
  <si>
    <t>ORD07786</t>
  </si>
  <si>
    <t>CUST5936</t>
  </si>
  <si>
    <t>ORD07787</t>
  </si>
  <si>
    <t>CUST9890</t>
  </si>
  <si>
    <t>ORD07788</t>
  </si>
  <si>
    <t>CUST9323</t>
  </si>
  <si>
    <t>ORD07789</t>
  </si>
  <si>
    <t>ORD07790</t>
  </si>
  <si>
    <t>ORD07791</t>
  </si>
  <si>
    <t>ORD07792</t>
  </si>
  <si>
    <t>ORD07793</t>
  </si>
  <si>
    <t>CUST6446</t>
  </si>
  <si>
    <t>ORD07794</t>
  </si>
  <si>
    <t>CUST8191</t>
  </si>
  <si>
    <t>ORD07795</t>
  </si>
  <si>
    <t>ORD07796</t>
  </si>
  <si>
    <t>ORD07797</t>
  </si>
  <si>
    <t>ORD07798</t>
  </si>
  <si>
    <t>ORD07799</t>
  </si>
  <si>
    <t>CUST8090</t>
  </si>
  <si>
    <t>ORD07800</t>
  </si>
  <si>
    <t>ORD07801</t>
  </si>
  <si>
    <t>ORD07802</t>
  </si>
  <si>
    <t>CUST1589</t>
  </si>
  <si>
    <t>ORD07803</t>
  </si>
  <si>
    <t>ORD07804</t>
  </si>
  <si>
    <t>ORD07805</t>
  </si>
  <si>
    <t>ORD07806</t>
  </si>
  <si>
    <t>CUST3884</t>
  </si>
  <si>
    <t>ORD07807</t>
  </si>
  <si>
    <t>ORD07808</t>
  </si>
  <si>
    <t>CUST3078</t>
  </si>
  <si>
    <t>ORD07809</t>
  </si>
  <si>
    <t>ORD07810</t>
  </si>
  <si>
    <t>CUST2753</t>
  </si>
  <si>
    <t>ORD07811</t>
  </si>
  <si>
    <t>ORD07812</t>
  </si>
  <si>
    <t>CUST5818</t>
  </si>
  <si>
    <t>ORD07813</t>
  </si>
  <si>
    <t>CUST6325</t>
  </si>
  <si>
    <t>ORD07814</t>
  </si>
  <si>
    <t>ORD07815</t>
  </si>
  <si>
    <t>ORD07816</t>
  </si>
  <si>
    <t>ORD07817</t>
  </si>
  <si>
    <t>ORD07818</t>
  </si>
  <si>
    <t>ORD07819</t>
  </si>
  <si>
    <t>CUST3117</t>
  </si>
  <si>
    <t>ORD07820</t>
  </si>
  <si>
    <t>ORD07821</t>
  </si>
  <si>
    <t>ORD07822</t>
  </si>
  <si>
    <t>ORD07823</t>
  </si>
  <si>
    <t>ORD07824</t>
  </si>
  <si>
    <t>CUST6665</t>
  </si>
  <si>
    <t>ORD07825</t>
  </si>
  <si>
    <t>ORD07826</t>
  </si>
  <si>
    <t>CUST5756</t>
  </si>
  <si>
    <t>ORD07827</t>
  </si>
  <si>
    <t>CUST1359</t>
  </si>
  <si>
    <t>ORD07828</t>
  </si>
  <si>
    <t>ORD07829</t>
  </si>
  <si>
    <t>ORD07830</t>
  </si>
  <si>
    <t>CUST2961</t>
  </si>
  <si>
    <t>ORD07831</t>
  </si>
  <si>
    <t>CUST6144</t>
  </si>
  <si>
    <t>ORD07832</t>
  </si>
  <si>
    <t>CUST4242</t>
  </si>
  <si>
    <t>ORD07833</t>
  </si>
  <si>
    <t>ORD07834</t>
  </si>
  <si>
    <t>ORD07835</t>
  </si>
  <si>
    <t>ORD07836</t>
  </si>
  <si>
    <t>ORD07837</t>
  </si>
  <si>
    <t>ORD07838</t>
  </si>
  <si>
    <t>ORD07839</t>
  </si>
  <si>
    <t>ORD07840</t>
  </si>
  <si>
    <t>CUST3533</t>
  </si>
  <si>
    <t>ORD07841</t>
  </si>
  <si>
    <t>ORD07842</t>
  </si>
  <si>
    <t>CUST4388</t>
  </si>
  <si>
    <t>ORD07843</t>
  </si>
  <si>
    <t>CUST6642</t>
  </si>
  <si>
    <t>ORD07844</t>
  </si>
  <si>
    <t>ORD07845</t>
  </si>
  <si>
    <t>ORD07846</t>
  </si>
  <si>
    <t>ORD07847</t>
  </si>
  <si>
    <t>CUST4721</t>
  </si>
  <si>
    <t>ORD07848</t>
  </si>
  <si>
    <t>CUST9891</t>
  </si>
  <si>
    <t>ORD07849</t>
  </si>
  <si>
    <t>ORD07850</t>
  </si>
  <si>
    <t>ORD07851</t>
  </si>
  <si>
    <t>ORD07852</t>
  </si>
  <si>
    <t>CUST5010</t>
  </si>
  <si>
    <t>ORD07853</t>
  </si>
  <si>
    <t>ORD07854</t>
  </si>
  <si>
    <t>ORD07855</t>
  </si>
  <si>
    <t>ORD07856</t>
  </si>
  <si>
    <t>ORD07857</t>
  </si>
  <si>
    <t>ORD07858</t>
  </si>
  <si>
    <t>ORD07859</t>
  </si>
  <si>
    <t>CUST4678</t>
  </si>
  <si>
    <t>ORD07860</t>
  </si>
  <si>
    <t>ORD07861</t>
  </si>
  <si>
    <t>ORD07862</t>
  </si>
  <si>
    <t>CUST7856</t>
  </si>
  <si>
    <t>ORD07863</t>
  </si>
  <si>
    <t>CUST3826</t>
  </si>
  <si>
    <t>ORD07864</t>
  </si>
  <si>
    <t>CUST9126</t>
  </si>
  <si>
    <t>ORD07865</t>
  </si>
  <si>
    <t>ORD07866</t>
  </si>
  <si>
    <t>CUST4234</t>
  </si>
  <si>
    <t>ORD07867</t>
  </si>
  <si>
    <t>CUST4471</t>
  </si>
  <si>
    <t>ORD07868</t>
  </si>
  <si>
    <t>CUST7098</t>
  </si>
  <si>
    <t>ORD07869</t>
  </si>
  <si>
    <t>ORD07870</t>
  </si>
  <si>
    <t>ORD07871</t>
  </si>
  <si>
    <t>CUST8642</t>
  </si>
  <si>
    <t>ORD07872</t>
  </si>
  <si>
    <t>CUST2981</t>
  </si>
  <si>
    <t>ORD07873</t>
  </si>
  <si>
    <t>CUST3231</t>
  </si>
  <si>
    <t>ORD07874</t>
  </si>
  <si>
    <t>CUST9413</t>
  </si>
  <si>
    <t>ORD07875</t>
  </si>
  <si>
    <t>ORD07876</t>
  </si>
  <si>
    <t>CUST4706</t>
  </si>
  <si>
    <t>ORD07877</t>
  </si>
  <si>
    <t>CUST8793</t>
  </si>
  <si>
    <t>ORD07878</t>
  </si>
  <si>
    <t>ORD07879</t>
  </si>
  <si>
    <t>CUST3635</t>
  </si>
  <si>
    <t>ORD07880</t>
  </si>
  <si>
    <t>ORD07881</t>
  </si>
  <si>
    <t>CUST6851</t>
  </si>
  <si>
    <t>ORD07882</t>
  </si>
  <si>
    <t>ORD07883</t>
  </si>
  <si>
    <t>ORD07884</t>
  </si>
  <si>
    <t>CUST5520</t>
  </si>
  <si>
    <t>ORD07885</t>
  </si>
  <si>
    <t>ORD07886</t>
  </si>
  <si>
    <t>ORD07887</t>
  </si>
  <si>
    <t>ORD07888</t>
  </si>
  <si>
    <t>CUST2144</t>
  </si>
  <si>
    <t>ORD07889</t>
  </si>
  <si>
    <t>ORD07890</t>
  </si>
  <si>
    <t>CUST3497</t>
  </si>
  <si>
    <t>ORD07891</t>
  </si>
  <si>
    <t>ORD07892</t>
  </si>
  <si>
    <t>ORD07893</t>
  </si>
  <si>
    <t>ORD07894</t>
  </si>
  <si>
    <t>ORD07895</t>
  </si>
  <si>
    <t>CUST9103</t>
  </si>
  <si>
    <t>ORD07896</t>
  </si>
  <si>
    <t>CUST5881</t>
  </si>
  <si>
    <t>ORD07897</t>
  </si>
  <si>
    <t>ORD07898</t>
  </si>
  <si>
    <t>CUST6861</t>
  </si>
  <si>
    <t>ORD07899</t>
  </si>
  <si>
    <t>CUST4269</t>
  </si>
  <si>
    <t>ORD07900</t>
  </si>
  <si>
    <t>CUST4498</t>
  </si>
  <si>
    <t>ORD07901</t>
  </si>
  <si>
    <t>ORD07902</t>
  </si>
  <si>
    <t>CUST3699</t>
  </si>
  <si>
    <t>ORD07903</t>
  </si>
  <si>
    <t>ORD07904</t>
  </si>
  <si>
    <t>CUST5563</t>
  </si>
  <si>
    <t>ORD07905</t>
  </si>
  <si>
    <t>ORD07906</t>
  </si>
  <si>
    <t>ORD07907</t>
  </si>
  <si>
    <t>ORD07908</t>
  </si>
  <si>
    <t>ORD07909</t>
  </si>
  <si>
    <t>CUST6137</t>
  </si>
  <si>
    <t>ORD07910</t>
  </si>
  <si>
    <t>CUST4942</t>
  </si>
  <si>
    <t>ORD07911</t>
  </si>
  <si>
    <t>ORD07912</t>
  </si>
  <si>
    <t>CUST4102</t>
  </si>
  <si>
    <t>ORD07913</t>
  </si>
  <si>
    <t>CUST1969</t>
  </si>
  <si>
    <t>ORD07914</t>
  </si>
  <si>
    <t>ORD07915</t>
  </si>
  <si>
    <t>ORD07916</t>
  </si>
  <si>
    <t>CUST2442</t>
  </si>
  <si>
    <t>ORD07917</t>
  </si>
  <si>
    <t>ORD07918</t>
  </si>
  <si>
    <t>ORD07919</t>
  </si>
  <si>
    <t>CUST4318</t>
  </si>
  <si>
    <t>ORD07920</t>
  </si>
  <si>
    <t>CUST6557</t>
  </si>
  <si>
    <t>ORD07921</t>
  </si>
  <si>
    <t>ORD07922</t>
  </si>
  <si>
    <t>CUST7253</t>
  </si>
  <si>
    <t>ORD07923</t>
  </si>
  <si>
    <t>CUST5667</t>
  </si>
  <si>
    <t>ORD07924</t>
  </si>
  <si>
    <t>CUST7988</t>
  </si>
  <si>
    <t>ORD07925</t>
  </si>
  <si>
    <t>CUST5059</t>
  </si>
  <si>
    <t>ORD07926</t>
  </si>
  <si>
    <t>ORD07927</t>
  </si>
  <si>
    <t>ORD07928</t>
  </si>
  <si>
    <t>ORD07929</t>
  </si>
  <si>
    <t>ORD07930</t>
  </si>
  <si>
    <t>CUST5660</t>
  </si>
  <si>
    <t>ORD07931</t>
  </si>
  <si>
    <t>CUST1471</t>
  </si>
  <si>
    <t>ORD07932</t>
  </si>
  <si>
    <t>ORD07933</t>
  </si>
  <si>
    <t>CUST3177</t>
  </si>
  <si>
    <t>ORD07934</t>
  </si>
  <si>
    <t>ORD07935</t>
  </si>
  <si>
    <t>ORD07936</t>
  </si>
  <si>
    <t>ORD07937</t>
  </si>
  <si>
    <t>CUST4774</t>
  </si>
  <si>
    <t>ORD07938</t>
  </si>
  <si>
    <t>ORD07939</t>
  </si>
  <si>
    <t>CUST2158</t>
  </si>
  <si>
    <t>ORD07940</t>
  </si>
  <si>
    <t>ORD07941</t>
  </si>
  <si>
    <t>ORD07942</t>
  </si>
  <si>
    <t>ORD07943</t>
  </si>
  <si>
    <t>ORD07944</t>
  </si>
  <si>
    <t>CUST4100</t>
  </si>
  <si>
    <t>ORD07945</t>
  </si>
  <si>
    <t>CUST9878</t>
  </si>
  <si>
    <t>ORD07946</t>
  </si>
  <si>
    <t>CUST5528</t>
  </si>
  <si>
    <t>ORD07947</t>
  </si>
  <si>
    <t>ORD07948</t>
  </si>
  <si>
    <t>CUST2049</t>
  </si>
  <si>
    <t>ORD07949</t>
  </si>
  <si>
    <t>ORD07950</t>
  </si>
  <si>
    <t>CUST2364</t>
  </si>
  <si>
    <t>ORD07951</t>
  </si>
  <si>
    <t>ORD07952</t>
  </si>
  <si>
    <t>CUST6859</t>
  </si>
  <si>
    <t>ORD07953</t>
  </si>
  <si>
    <t>CUST7865</t>
  </si>
  <si>
    <t>ORD07954</t>
  </si>
  <si>
    <t>CUST1263</t>
  </si>
  <si>
    <t>ORD07955</t>
  </si>
  <si>
    <t>ORD07956</t>
  </si>
  <si>
    <t>CUST9822</t>
  </si>
  <si>
    <t>ORD07957</t>
  </si>
  <si>
    <t>ORD07958</t>
  </si>
  <si>
    <t>ORD07959</t>
  </si>
  <si>
    <t>ORD07960</t>
  </si>
  <si>
    <t>CUST8945</t>
  </si>
  <si>
    <t>ORD07961</t>
  </si>
  <si>
    <t>ORD07962</t>
  </si>
  <si>
    <t>CUST2905</t>
  </si>
  <si>
    <t>ORD07963</t>
  </si>
  <si>
    <t>CUST4309</t>
  </si>
  <si>
    <t>ORD07964</t>
  </si>
  <si>
    <t>ORD07965</t>
  </si>
  <si>
    <t>ORD07966</t>
  </si>
  <si>
    <t>ORD07967</t>
  </si>
  <si>
    <t>CUST2191</t>
  </si>
  <si>
    <t>ORD07968</t>
  </si>
  <si>
    <t>CUST6030</t>
  </si>
  <si>
    <t>ORD07969</t>
  </si>
  <si>
    <t>CUST9567</t>
  </si>
  <si>
    <t>ORD07970</t>
  </si>
  <si>
    <t>CUST5922</t>
  </si>
  <si>
    <t>ORD07971</t>
  </si>
  <si>
    <t>CUST3396</t>
  </si>
  <si>
    <t>ORD07972</t>
  </si>
  <si>
    <t>CUST5921</t>
  </si>
  <si>
    <t>ORD07973</t>
  </si>
  <si>
    <t>ORD07974</t>
  </si>
  <si>
    <t>CUST3294</t>
  </si>
  <si>
    <t>ORD07975</t>
  </si>
  <si>
    <t>ORD07976</t>
  </si>
  <si>
    <t>ORD07977</t>
  </si>
  <si>
    <t>ORD07978</t>
  </si>
  <si>
    <t>ORD07979</t>
  </si>
  <si>
    <t>ORD07980</t>
  </si>
  <si>
    <t>ORD07981</t>
  </si>
  <si>
    <t>CUST1426</t>
  </si>
  <si>
    <t>ORD07982</t>
  </si>
  <si>
    <t>CUST1446</t>
  </si>
  <si>
    <t>ORD07983</t>
  </si>
  <si>
    <t>CUST3681</t>
  </si>
  <si>
    <t>ORD07984</t>
  </si>
  <si>
    <t>CUST6363</t>
  </si>
  <si>
    <t>ORD07985</t>
  </si>
  <si>
    <t>ORD07986</t>
  </si>
  <si>
    <t>ORD07987</t>
  </si>
  <si>
    <t>ORD07988</t>
  </si>
  <si>
    <t>CUST9628</t>
  </si>
  <si>
    <t>ORD07989</t>
  </si>
  <si>
    <t>ORD07990</t>
  </si>
  <si>
    <t>ORD07991</t>
  </si>
  <si>
    <t>CUST8361</t>
  </si>
  <si>
    <t>ORD07992</t>
  </si>
  <si>
    <t>ORD07993</t>
  </si>
  <si>
    <t>ORD07994</t>
  </si>
  <si>
    <t>ORD07995</t>
  </si>
  <si>
    <t>ORD07996</t>
  </si>
  <si>
    <t>ORD07997</t>
  </si>
  <si>
    <t>ORD07998</t>
  </si>
  <si>
    <t>ORD07999</t>
  </si>
  <si>
    <t>ORD08000</t>
  </si>
  <si>
    <t>ORD08001</t>
  </si>
  <si>
    <t>ORD08002</t>
  </si>
  <si>
    <t>CUST8273</t>
  </si>
  <si>
    <t>ORD08003</t>
  </si>
  <si>
    <t>CUST9371</t>
  </si>
  <si>
    <t>ORD08004</t>
  </si>
  <si>
    <t>ORD08005</t>
  </si>
  <si>
    <t>CUST2778</t>
  </si>
  <si>
    <t>ORD08006</t>
  </si>
  <si>
    <t>ORD08007</t>
  </si>
  <si>
    <t>CUST9043</t>
  </si>
  <si>
    <t>ORD08008</t>
  </si>
  <si>
    <t>ORD08009</t>
  </si>
  <si>
    <t>ORD08010</t>
  </si>
  <si>
    <t>ORD08011</t>
  </si>
  <si>
    <t>CUST4901</t>
  </si>
  <si>
    <t>ORD08012</t>
  </si>
  <si>
    <t>ORD08013</t>
  </si>
  <si>
    <t>CUST2541</t>
  </si>
  <si>
    <t>ORD08014</t>
  </si>
  <si>
    <t>ORD08015</t>
  </si>
  <si>
    <t>CUST5432</t>
  </si>
  <si>
    <t>ORD08016</t>
  </si>
  <si>
    <t>CUST7248</t>
  </si>
  <si>
    <t>ORD08017</t>
  </si>
  <si>
    <t>ORD08018</t>
  </si>
  <si>
    <t>CUST7872</t>
  </si>
  <si>
    <t>ORD08019</t>
  </si>
  <si>
    <t>ORD08020</t>
  </si>
  <si>
    <t>CUST7133</t>
  </si>
  <si>
    <t>ORD08021</t>
  </si>
  <si>
    <t>CUST5832</t>
  </si>
  <si>
    <t>ORD08022</t>
  </si>
  <si>
    <t>ORD08023</t>
  </si>
  <si>
    <t>CUST1096</t>
  </si>
  <si>
    <t>ORD08024</t>
  </si>
  <si>
    <t>CUST5726</t>
  </si>
  <si>
    <t>ORD08025</t>
  </si>
  <si>
    <t>CUST9256</t>
  </si>
  <si>
    <t>ORD08026</t>
  </si>
  <si>
    <t>ORD08027</t>
  </si>
  <si>
    <t>CUST7879</t>
  </si>
  <si>
    <t>ORD08028</t>
  </si>
  <si>
    <t>ORD08029</t>
  </si>
  <si>
    <t>ORD08030</t>
  </si>
  <si>
    <t>CUST8023</t>
  </si>
  <si>
    <t>ORD08031</t>
  </si>
  <si>
    <t>CUST2418</t>
  </si>
  <si>
    <t>ORD08032</t>
  </si>
  <si>
    <t>CUST5038</t>
  </si>
  <si>
    <t>ORD08033</t>
  </si>
  <si>
    <t>CUST9674</t>
  </si>
  <si>
    <t>ORD08034</t>
  </si>
  <si>
    <t>CUST7112</t>
  </si>
  <si>
    <t>ORD08035</t>
  </si>
  <si>
    <t>ORD08036</t>
  </si>
  <si>
    <t>CUST1470</t>
  </si>
  <si>
    <t>ORD08037</t>
  </si>
  <si>
    <t>ORD08038</t>
  </si>
  <si>
    <t>ORD08039</t>
  </si>
  <si>
    <t>ORD08040</t>
  </si>
  <si>
    <t>ORD08041</t>
  </si>
  <si>
    <t>CUST7730</t>
  </si>
  <si>
    <t>ORD08042</t>
  </si>
  <si>
    <t>CUST5553</t>
  </si>
  <si>
    <t>ORD08043</t>
  </si>
  <si>
    <t>ORD08044</t>
  </si>
  <si>
    <t>ORD08045</t>
  </si>
  <si>
    <t>ORD08046</t>
  </si>
  <si>
    <t>ORD08047</t>
  </si>
  <si>
    <t>ORD08048</t>
  </si>
  <si>
    <t>ORD08049</t>
  </si>
  <si>
    <t>ORD08050</t>
  </si>
  <si>
    <t>CUST7712</t>
  </si>
  <si>
    <t>ORD08051</t>
  </si>
  <si>
    <t>ORD08052</t>
  </si>
  <si>
    <t>ORD08053</t>
  </si>
  <si>
    <t>ORD08054</t>
  </si>
  <si>
    <t>CUST9132</t>
  </si>
  <si>
    <t>ORD08055</t>
  </si>
  <si>
    <t>ORD08056</t>
  </si>
  <si>
    <t>ORD08057</t>
  </si>
  <si>
    <t>CUST9197</t>
  </si>
  <si>
    <t>ORD08058</t>
  </si>
  <si>
    <t>ORD08059</t>
  </si>
  <si>
    <t>CUST8290</t>
  </si>
  <si>
    <t>ORD08060</t>
  </si>
  <si>
    <t>ORD08061</t>
  </si>
  <si>
    <t>ORD08062</t>
  </si>
  <si>
    <t>ORD08063</t>
  </si>
  <si>
    <t>ORD08064</t>
  </si>
  <si>
    <t>CUST3994</t>
  </si>
  <si>
    <t>ORD08065</t>
  </si>
  <si>
    <t>ORD08066</t>
  </si>
  <si>
    <t>CUST5417</t>
  </si>
  <si>
    <t>ORD08067</t>
  </si>
  <si>
    <t>ORD08068</t>
  </si>
  <si>
    <t>CUST3071</t>
  </si>
  <si>
    <t>ORD08069</t>
  </si>
  <si>
    <t>CUST7007</t>
  </si>
  <si>
    <t>ORD08070</t>
  </si>
  <si>
    <t>ORD08071</t>
  </si>
  <si>
    <t>ORD08072</t>
  </si>
  <si>
    <t>ORD08073</t>
  </si>
  <si>
    <t>ORD08074</t>
  </si>
  <si>
    <t>CUST7350</t>
  </si>
  <si>
    <t>ORD08075</t>
  </si>
  <si>
    <t>CUST8400</t>
  </si>
  <si>
    <t>ORD08076</t>
  </si>
  <si>
    <t>ORD08077</t>
  </si>
  <si>
    <t>CUST2533</t>
  </si>
  <si>
    <t>ORD08078</t>
  </si>
  <si>
    <t>CUST7358</t>
  </si>
  <si>
    <t>ORD08079</t>
  </si>
  <si>
    <t>CUST2588</t>
  </si>
  <si>
    <t>ORD08080</t>
  </si>
  <si>
    <t>ORD08081</t>
  </si>
  <si>
    <t>CUST6704</t>
  </si>
  <si>
    <t>ORD08082</t>
  </si>
  <si>
    <t>ORD08083</t>
  </si>
  <si>
    <t>CUST3388</t>
  </si>
  <si>
    <t>ORD08084</t>
  </si>
  <si>
    <t>CUST4479</t>
  </si>
  <si>
    <t>ORD08085</t>
  </si>
  <si>
    <t>ORD08086</t>
  </si>
  <si>
    <t>ORD08087</t>
  </si>
  <si>
    <t>CUST9379</t>
  </si>
  <si>
    <t>ORD08088</t>
  </si>
  <si>
    <t>ORD08089</t>
  </si>
  <si>
    <t>ORD08090</t>
  </si>
  <si>
    <t>CUST2771</t>
  </si>
  <si>
    <t>ORD08091</t>
  </si>
  <si>
    <t>CUST7757</t>
  </si>
  <si>
    <t>ORD08092</t>
  </si>
  <si>
    <t>CUST9521</t>
  </si>
  <si>
    <t>ORD08093</t>
  </si>
  <si>
    <t>ORD08094</t>
  </si>
  <si>
    <t>ORD08095</t>
  </si>
  <si>
    <t>CUST9582</t>
  </si>
  <si>
    <t>ORD08096</t>
  </si>
  <si>
    <t>ORD08097</t>
  </si>
  <si>
    <t>ORD08098</t>
  </si>
  <si>
    <t>ORD08099</t>
  </si>
  <si>
    <t>ORD08100</t>
  </si>
  <si>
    <t>ORD08101</t>
  </si>
  <si>
    <t>CUST9389</t>
  </si>
  <si>
    <t>ORD08102</t>
  </si>
  <si>
    <t>CUST1452</t>
  </si>
  <si>
    <t>ORD08103</t>
  </si>
  <si>
    <t>ORD08104</t>
  </si>
  <si>
    <t>CUST4505</t>
  </si>
  <si>
    <t>ORD08105</t>
  </si>
  <si>
    <t>ORD08106</t>
  </si>
  <si>
    <t>ORD08107</t>
  </si>
  <si>
    <t>ORD08108</t>
  </si>
  <si>
    <t>CUST8787</t>
  </si>
  <si>
    <t>ORD08109</t>
  </si>
  <si>
    <t>CUST9421</t>
  </si>
  <si>
    <t>ORD08110</t>
  </si>
  <si>
    <t>ORD08111</t>
  </si>
  <si>
    <t>ORD08112</t>
  </si>
  <si>
    <t>CUST8658</t>
  </si>
  <si>
    <t>ORD08113</t>
  </si>
  <si>
    <t>ORD08114</t>
  </si>
  <si>
    <t>ORD08115</t>
  </si>
  <si>
    <t>ORD08116</t>
  </si>
  <si>
    <t>CUST7858</t>
  </si>
  <si>
    <t>ORD08117</t>
  </si>
  <si>
    <t>CUST2977</t>
  </si>
  <si>
    <t>ORD08118</t>
  </si>
  <si>
    <t>ORD08119</t>
  </si>
  <si>
    <t>CUST5247</t>
  </si>
  <si>
    <t>ORD08120</t>
  </si>
  <si>
    <t>ORD08121</t>
  </si>
  <si>
    <t>ORD08122</t>
  </si>
  <si>
    <t>ORD08123</t>
  </si>
  <si>
    <t>ORD08124</t>
  </si>
  <si>
    <t>ORD08125</t>
  </si>
  <si>
    <t>CUST3848</t>
  </si>
  <si>
    <t>ORD08126</t>
  </si>
  <si>
    <t>ORD08127</t>
  </si>
  <si>
    <t>CUST6101</t>
  </si>
  <si>
    <t>ORD08128</t>
  </si>
  <si>
    <t>CUST9671</t>
  </si>
  <si>
    <t>ORD08129</t>
  </si>
  <si>
    <t>ORD08130</t>
  </si>
  <si>
    <t>CUST5211</t>
  </si>
  <si>
    <t>ORD08131</t>
  </si>
  <si>
    <t>CUST3416</t>
  </si>
  <si>
    <t>ORD08132</t>
  </si>
  <si>
    <t>ORD08133</t>
  </si>
  <si>
    <t>CUST6219</t>
  </si>
  <si>
    <t>ORD08134</t>
  </si>
  <si>
    <t>CUST7206</t>
  </si>
  <si>
    <t>ORD08135</t>
  </si>
  <si>
    <t>ORD08136</t>
  </si>
  <si>
    <t>CUST7612</t>
  </si>
  <si>
    <t>ORD08137</t>
  </si>
  <si>
    <t>CUST8832</t>
  </si>
  <si>
    <t>ORD08138</t>
  </si>
  <si>
    <t>ORD08139</t>
  </si>
  <si>
    <t>ORD08140</t>
  </si>
  <si>
    <t>CUST3784</t>
  </si>
  <si>
    <t>ORD08141</t>
  </si>
  <si>
    <t>CUST3300</t>
  </si>
  <si>
    <t>ORD08142</t>
  </si>
  <si>
    <t>CUST5231</t>
  </si>
  <si>
    <t>ORD08143</t>
  </si>
  <si>
    <t>ORD08144</t>
  </si>
  <si>
    <t>ORD08145</t>
  </si>
  <si>
    <t>ORD08146</t>
  </si>
  <si>
    <t>CUST2428</t>
  </si>
  <si>
    <t>ORD08147</t>
  </si>
  <si>
    <t>ORD08148</t>
  </si>
  <si>
    <t>ORD08149</t>
  </si>
  <si>
    <t>CUST6440</t>
  </si>
  <si>
    <t>ORD08150</t>
  </si>
  <si>
    <t>CUST6595</t>
  </si>
  <si>
    <t>ORD08151</t>
  </si>
  <si>
    <t>ORD08152</t>
  </si>
  <si>
    <t>ORD08153</t>
  </si>
  <si>
    <t>CUST4128</t>
  </si>
  <si>
    <t>ORD08154</t>
  </si>
  <si>
    <t>ORD08155</t>
  </si>
  <si>
    <t>ORD08156</t>
  </si>
  <si>
    <t>ORD08157</t>
  </si>
  <si>
    <t>ORD08158</t>
  </si>
  <si>
    <t>ORD08159</t>
  </si>
  <si>
    <t>ORD08160</t>
  </si>
  <si>
    <t>CUST6194</t>
  </si>
  <si>
    <t>ORD08161</t>
  </si>
  <si>
    <t>ORD08162</t>
  </si>
  <si>
    <t>ORD08163</t>
  </si>
  <si>
    <t>ORD08164</t>
  </si>
  <si>
    <t>ORD08165</t>
  </si>
  <si>
    <t>CUST8140</t>
  </si>
  <si>
    <t>ORD08166</t>
  </si>
  <si>
    <t>ORD08167</t>
  </si>
  <si>
    <t>CUST9206</t>
  </si>
  <si>
    <t>ORD08168</t>
  </si>
  <si>
    <t>CUST8956</t>
  </si>
  <si>
    <t>ORD08169</t>
  </si>
  <si>
    <t>ORD08170</t>
  </si>
  <si>
    <t>ORD08171</t>
  </si>
  <si>
    <t>CUST7398</t>
  </si>
  <si>
    <t>ORD08172</t>
  </si>
  <si>
    <t>CUST9843</t>
  </si>
  <si>
    <t>ORD08173</t>
  </si>
  <si>
    <t>ORD08174</t>
  </si>
  <si>
    <t>ORD08175</t>
  </si>
  <si>
    <t>ORD08176</t>
  </si>
  <si>
    <t>ORD08177</t>
  </si>
  <si>
    <t>CUST3037</t>
  </si>
  <si>
    <t>ORD08178</t>
  </si>
  <si>
    <t>CUST9724</t>
  </si>
  <si>
    <t>ORD08179</t>
  </si>
  <si>
    <t>CUST8974</t>
  </si>
  <si>
    <t>ORD08180</t>
  </si>
  <si>
    <t>ORD08181</t>
  </si>
  <si>
    <t>ORD08182</t>
  </si>
  <si>
    <t>ORD08183</t>
  </si>
  <si>
    <t>ORD08184</t>
  </si>
  <si>
    <t>ORD08185</t>
  </si>
  <si>
    <t>ORD08186</t>
  </si>
  <si>
    <t>ORD08187</t>
  </si>
  <si>
    <t>ORD08188</t>
  </si>
  <si>
    <t>CUST9092</t>
  </si>
  <si>
    <t>ORD08189</t>
  </si>
  <si>
    <t>CUST9694</t>
  </si>
  <si>
    <t>ORD08190</t>
  </si>
  <si>
    <t>CUST4812</t>
  </si>
  <si>
    <t>ORD08191</t>
  </si>
  <si>
    <t>CUST8477</t>
  </si>
  <si>
    <t>ORD08192</t>
  </si>
  <si>
    <t>ORD08193</t>
  </si>
  <si>
    <t>CUST9482</t>
  </si>
  <si>
    <t>ORD08194</t>
  </si>
  <si>
    <t>ORD08195</t>
  </si>
  <si>
    <t>CUST6548</t>
  </si>
  <si>
    <t>ORD08196</t>
  </si>
  <si>
    <t>ORD08197</t>
  </si>
  <si>
    <t>CUST4973</t>
  </si>
  <si>
    <t>ORD08198</t>
  </si>
  <si>
    <t>ORD08199</t>
  </si>
  <si>
    <t>ORD08200</t>
  </si>
  <si>
    <t>ORD08201</t>
  </si>
  <si>
    <t>ORD08202</t>
  </si>
  <si>
    <t>CUST6863</t>
  </si>
  <si>
    <t>ORD08203</t>
  </si>
  <si>
    <t>CUST9929</t>
  </si>
  <si>
    <t>ORD08204</t>
  </si>
  <si>
    <t>CUST8998</t>
  </si>
  <si>
    <t>ORD08205</t>
  </si>
  <si>
    <t>CUST3751</t>
  </si>
  <si>
    <t>ORD08206</t>
  </si>
  <si>
    <t>CUST9049</t>
  </si>
  <si>
    <t>ORD08207</t>
  </si>
  <si>
    <t>CUST6117</t>
  </si>
  <si>
    <t>ORD08208</t>
  </si>
  <si>
    <t>CUST8057</t>
  </si>
  <si>
    <t>ORD08209</t>
  </si>
  <si>
    <t>CUST2730</t>
  </si>
  <si>
    <t>ORD08210</t>
  </si>
  <si>
    <t>ORD08211</t>
  </si>
  <si>
    <t>CUST4766</t>
  </si>
  <si>
    <t>ORD08212</t>
  </si>
  <si>
    <t>CUST9071</t>
  </si>
  <si>
    <t>ORD08213</t>
  </si>
  <si>
    <t>ORD08214</t>
  </si>
  <si>
    <t>CUST2185</t>
  </si>
  <si>
    <t>ORD08215</t>
  </si>
  <si>
    <t>ORD08216</t>
  </si>
  <si>
    <t>ORD08217</t>
  </si>
  <si>
    <t>ORD08218</t>
  </si>
  <si>
    <t>CUST5527</t>
  </si>
  <si>
    <t>ORD08219</t>
  </si>
  <si>
    <t>CUST1055</t>
  </si>
  <si>
    <t>ORD08220</t>
  </si>
  <si>
    <t>CUST2994</t>
  </si>
  <si>
    <t>ORD08221</t>
  </si>
  <si>
    <t>ORD08222</t>
  </si>
  <si>
    <t>CUST5688</t>
  </si>
  <si>
    <t>ORD08223</t>
  </si>
  <si>
    <t>CUST4274</t>
  </si>
  <si>
    <t>ORD08224</t>
  </si>
  <si>
    <t>ORD08225</t>
  </si>
  <si>
    <t>ORD08226</t>
  </si>
  <si>
    <t>ORD08227</t>
  </si>
  <si>
    <t>ORD08228</t>
  </si>
  <si>
    <t>CUST9777</t>
  </si>
  <si>
    <t>ORD08229</t>
  </si>
  <si>
    <t>ORD08230</t>
  </si>
  <si>
    <t>CUST8618</t>
  </si>
  <si>
    <t>ORD08231</t>
  </si>
  <si>
    <t>CUST9845</t>
  </si>
  <si>
    <t>ORD08232</t>
  </si>
  <si>
    <t>ORD08233</t>
  </si>
  <si>
    <t>CUST2081</t>
  </si>
  <si>
    <t>ORD08234</t>
  </si>
  <si>
    <t>CUST5750</t>
  </si>
  <si>
    <t>ORD08235</t>
  </si>
  <si>
    <t>ORD08236</t>
  </si>
  <si>
    <t>ORD08237</t>
  </si>
  <si>
    <t>ORD08238</t>
  </si>
  <si>
    <t>ORD08239</t>
  </si>
  <si>
    <t>CUST2844</t>
  </si>
  <si>
    <t>ORD08240</t>
  </si>
  <si>
    <t>CUST1200</t>
  </si>
  <si>
    <t>ORD08241</t>
  </si>
  <si>
    <t>ORD08242</t>
  </si>
  <si>
    <t>CUST4696</t>
  </si>
  <si>
    <t>ORD08243</t>
  </si>
  <si>
    <t>ORD08244</t>
  </si>
  <si>
    <t>ORD08245</t>
  </si>
  <si>
    <t>ORD08246</t>
  </si>
  <si>
    <t>ORD08247</t>
  </si>
  <si>
    <t>ORD08248</t>
  </si>
  <si>
    <t>CUST7951</t>
  </si>
  <si>
    <t>ORD08249</t>
  </si>
  <si>
    <t>CUST3377</t>
  </si>
  <si>
    <t>ORD08250</t>
  </si>
  <si>
    <t>ORD08251</t>
  </si>
  <si>
    <t>ORD08252</t>
  </si>
  <si>
    <t>CUST2299</t>
  </si>
  <si>
    <t>ORD08253</t>
  </si>
  <si>
    <t>CUST2839</t>
  </si>
  <si>
    <t>ORD08254</t>
  </si>
  <si>
    <t>ORD08255</t>
  </si>
  <si>
    <t>ORD08256</t>
  </si>
  <si>
    <t>CUST9407</t>
  </si>
  <si>
    <t>ORD08257</t>
  </si>
  <si>
    <t>CUST4109</t>
  </si>
  <si>
    <t>ORD08258</t>
  </si>
  <si>
    <t>ORD08259</t>
  </si>
  <si>
    <t>CUST7335</t>
  </si>
  <si>
    <t>ORD08260</t>
  </si>
  <si>
    <t>ORD08261</t>
  </si>
  <si>
    <t>ORD08262</t>
  </si>
  <si>
    <t>ORD08263</t>
  </si>
  <si>
    <t>CUST1175</t>
  </si>
  <si>
    <t>ORD08264</t>
  </si>
  <si>
    <t>ORD08265</t>
  </si>
  <si>
    <t>ORD08266</t>
  </si>
  <si>
    <t>ORD08267</t>
  </si>
  <si>
    <t>CUST5738</t>
  </si>
  <si>
    <t>ORD08268</t>
  </si>
  <si>
    <t>CUST4884</t>
  </si>
  <si>
    <t>ORD08269</t>
  </si>
  <si>
    <t>CUST4852</t>
  </si>
  <si>
    <t>ORD08270</t>
  </si>
  <si>
    <t>ORD08271</t>
  </si>
  <si>
    <t>ORD08272</t>
  </si>
  <si>
    <t>ORD08273</t>
  </si>
  <si>
    <t>ORD08274</t>
  </si>
  <si>
    <t>ORD08275</t>
  </si>
  <si>
    <t>CUST1102</t>
  </si>
  <si>
    <t>ORD08276</t>
  </si>
  <si>
    <t>ORD08277</t>
  </si>
  <si>
    <t>CUST7026</t>
  </si>
  <si>
    <t>ORD08278</t>
  </si>
  <si>
    <t>ORD08279</t>
  </si>
  <si>
    <t>ORD08280</t>
  </si>
  <si>
    <t>CUST8252</t>
  </si>
  <si>
    <t>ORD08281</t>
  </si>
  <si>
    <t>CUST4233</t>
  </si>
  <si>
    <t>ORD08282</t>
  </si>
  <si>
    <t>CUST3289</t>
  </si>
  <si>
    <t>ORD08283</t>
  </si>
  <si>
    <t>CUST2408</t>
  </si>
  <si>
    <t>ORD08284</t>
  </si>
  <si>
    <t>CUST4239</t>
  </si>
  <si>
    <t>ORD08285</t>
  </si>
  <si>
    <t>CUST4817</t>
  </si>
  <si>
    <t>ORD08286</t>
  </si>
  <si>
    <t>CUST6383</t>
  </si>
  <si>
    <t>ORD08287</t>
  </si>
  <si>
    <t>ORD08288</t>
  </si>
  <si>
    <t>ORD08289</t>
  </si>
  <si>
    <t>ORD08290</t>
  </si>
  <si>
    <t>CUST2004</t>
  </si>
  <si>
    <t>ORD08291</t>
  </si>
  <si>
    <t>ORD08292</t>
  </si>
  <si>
    <t>CUST3444</t>
  </si>
  <si>
    <t>ORD08293</t>
  </si>
  <si>
    <t>ORD08294</t>
  </si>
  <si>
    <t>CUST3595</t>
  </si>
  <si>
    <t>ORD08295</t>
  </si>
  <si>
    <t>CUST2625</t>
  </si>
  <si>
    <t>ORD08296</t>
  </si>
  <si>
    <t>CUST5492</t>
  </si>
  <si>
    <t>ORD08297</t>
  </si>
  <si>
    <t>ORD08298</t>
  </si>
  <si>
    <t>ORD08299</t>
  </si>
  <si>
    <t>CUST7003</t>
  </si>
  <si>
    <t>ORD08300</t>
  </si>
  <si>
    <t>CUST2501</t>
  </si>
  <si>
    <t>ORD08301</t>
  </si>
  <si>
    <t>ORD08302</t>
  </si>
  <si>
    <t>ORD08303</t>
  </si>
  <si>
    <t>CUST9374</t>
  </si>
  <si>
    <t>ORD08304</t>
  </si>
  <si>
    <t>ORD08305</t>
  </si>
  <si>
    <t>ORD08306</t>
  </si>
  <si>
    <t>CUST7592</t>
  </si>
  <si>
    <t>ORD08307</t>
  </si>
  <si>
    <t>ORD08308</t>
  </si>
  <si>
    <t>ORD08309</t>
  </si>
  <si>
    <t>CUST8606</t>
  </si>
  <si>
    <t>ORD08310</t>
  </si>
  <si>
    <t>CUST2962</t>
  </si>
  <si>
    <t>ORD08311</t>
  </si>
  <si>
    <t>CUST5415</t>
  </si>
  <si>
    <t>ORD08312</t>
  </si>
  <si>
    <t>CUST5819</t>
  </si>
  <si>
    <t>ORD08313</t>
  </si>
  <si>
    <t>ORD08314</t>
  </si>
  <si>
    <t>ORD08315</t>
  </si>
  <si>
    <t>ORD08316</t>
  </si>
  <si>
    <t>ORD08317</t>
  </si>
  <si>
    <t>ORD08318</t>
  </si>
  <si>
    <t>ORD08319</t>
  </si>
  <si>
    <t>ORD08320</t>
  </si>
  <si>
    <t>ORD08321</t>
  </si>
  <si>
    <t>ORD08322</t>
  </si>
  <si>
    <t>CUST3457</t>
  </si>
  <si>
    <t>ORD08323</t>
  </si>
  <si>
    <t>CUST9459</t>
  </si>
  <si>
    <t>ORD08324</t>
  </si>
  <si>
    <t>ORD08325</t>
  </si>
  <si>
    <t>CUST3835</t>
  </si>
  <si>
    <t>ORD08326</t>
  </si>
  <si>
    <t>CUST3154</t>
  </si>
  <si>
    <t>ORD08327</t>
  </si>
  <si>
    <t>ORD08328</t>
  </si>
  <si>
    <t>CUST3007</t>
  </si>
  <si>
    <t>ORD08329</t>
  </si>
  <si>
    <t>ORD08330</t>
  </si>
  <si>
    <t>ORD08331</t>
  </si>
  <si>
    <t>CUST4482</t>
  </si>
  <si>
    <t>ORD08332</t>
  </si>
  <si>
    <t>CUST7595</t>
  </si>
  <si>
    <t>ORD08333</t>
  </si>
  <si>
    <t>ORD08334</t>
  </si>
  <si>
    <t>CUST1847</t>
  </si>
  <si>
    <t>ORD08335</t>
  </si>
  <si>
    <t>CUST6478</t>
  </si>
  <si>
    <t>ORD08336</t>
  </si>
  <si>
    <t>CUST4320</t>
  </si>
  <si>
    <t>ORD08337</t>
  </si>
  <si>
    <t>CUST2807</t>
  </si>
  <si>
    <t>ORD08338</t>
  </si>
  <si>
    <t>ORD08339</t>
  </si>
  <si>
    <t>CUST4818</t>
  </si>
  <si>
    <t>ORD08340</t>
  </si>
  <si>
    <t>ORD08341</t>
  </si>
  <si>
    <t>ORD08342</t>
  </si>
  <si>
    <t>CUST3797</t>
  </si>
  <si>
    <t>ORD08343</t>
  </si>
  <si>
    <t>CUST9932</t>
  </si>
  <si>
    <t>ORD08344</t>
  </si>
  <si>
    <t>ORD08345</t>
  </si>
  <si>
    <t>ORD08346</t>
  </si>
  <si>
    <t>ORD08347</t>
  </si>
  <si>
    <t>CUST6199</t>
  </si>
  <si>
    <t>ORD08348</t>
  </si>
  <si>
    <t>CUST1281</t>
  </si>
  <si>
    <t>ORD08349</t>
  </si>
  <si>
    <t>ORD08350</t>
  </si>
  <si>
    <t>ORD08351</t>
  </si>
  <si>
    <t>ORD08352</t>
  </si>
  <si>
    <t>CUST4112</t>
  </si>
  <si>
    <t>ORD08353</t>
  </si>
  <si>
    <t>CUST6629</t>
  </si>
  <si>
    <t>ORD08354</t>
  </si>
  <si>
    <t>CUST5769</t>
  </si>
  <si>
    <t>ORD08355</t>
  </si>
  <si>
    <t>ORD08356</t>
  </si>
  <si>
    <t>CUST9262</t>
  </si>
  <si>
    <t>ORD08357</t>
  </si>
  <si>
    <t>CUST5630</t>
  </si>
  <si>
    <t>ORD08358</t>
  </si>
  <si>
    <t>ORD08359</t>
  </si>
  <si>
    <t>ORD08360</t>
  </si>
  <si>
    <t>ORD08361</t>
  </si>
  <si>
    <t>CUST1894</t>
  </si>
  <si>
    <t>ORD08362</t>
  </si>
  <si>
    <t>CUST5993</t>
  </si>
  <si>
    <t>ORD08363</t>
  </si>
  <si>
    <t>ORD08364</t>
  </si>
  <si>
    <t>CUST1371</t>
  </si>
  <si>
    <t>ORD08365</t>
  </si>
  <si>
    <t>ORD08366</t>
  </si>
  <si>
    <t>ORD08367</t>
  </si>
  <si>
    <t>ORD08368</t>
  </si>
  <si>
    <t>ORD08369</t>
  </si>
  <si>
    <t>ORD08370</t>
  </si>
  <si>
    <t>ORD08371</t>
  </si>
  <si>
    <t>ORD08372</t>
  </si>
  <si>
    <t>CUST7871</t>
  </si>
  <si>
    <t>ORD08373</t>
  </si>
  <si>
    <t>ORD08374</t>
  </si>
  <si>
    <t>ORD08375</t>
  </si>
  <si>
    <t>CUST2681</t>
  </si>
  <si>
    <t>ORD08376</t>
  </si>
  <si>
    <t>CUST5159</t>
  </si>
  <si>
    <t>ORD08377</t>
  </si>
  <si>
    <t>CUST1246</t>
  </si>
  <si>
    <t>ORD08378</t>
  </si>
  <si>
    <t>CUST7124</t>
  </si>
  <si>
    <t>ORD08379</t>
  </si>
  <si>
    <t>ORD08380</t>
  </si>
  <si>
    <t>ORD08381</t>
  </si>
  <si>
    <t>ORD08382</t>
  </si>
  <si>
    <t>ORD08383</t>
  </si>
  <si>
    <t>CUST3680</t>
  </si>
  <si>
    <t>ORD08384</t>
  </si>
  <si>
    <t>CUST3704</t>
  </si>
  <si>
    <t>ORD08385</t>
  </si>
  <si>
    <t>CUST8376</t>
  </si>
  <si>
    <t>ORD08386</t>
  </si>
  <si>
    <t>CUST9531</t>
  </si>
  <si>
    <t>ORD08387</t>
  </si>
  <si>
    <t>ORD08388</t>
  </si>
  <si>
    <t>ORD08389</t>
  </si>
  <si>
    <t>ORD08390</t>
  </si>
  <si>
    <t>ORD08391</t>
  </si>
  <si>
    <t>ORD08392</t>
  </si>
  <si>
    <t>ORD08393</t>
  </si>
  <si>
    <t>ORD08394</t>
  </si>
  <si>
    <t>ORD08395</t>
  </si>
  <si>
    <t>CUST6562</t>
  </si>
  <si>
    <t>ORD08396</t>
  </si>
  <si>
    <t>CUST8228</t>
  </si>
  <si>
    <t>ORD08397</t>
  </si>
  <si>
    <t>ORD08398</t>
  </si>
  <si>
    <t>ORD08399</t>
  </si>
  <si>
    <t>ORD08400</t>
  </si>
  <si>
    <t>ORD08401</t>
  </si>
  <si>
    <t>ORD08402</t>
  </si>
  <si>
    <t>CUST6486</t>
  </si>
  <si>
    <t>ORD08403</t>
  </si>
  <si>
    <t>CUST5824</t>
  </si>
  <si>
    <t>ORD08404</t>
  </si>
  <si>
    <t>CUST5180</t>
  </si>
  <si>
    <t>ORD08405</t>
  </si>
  <si>
    <t>CUST2942</t>
  </si>
  <si>
    <t>ORD08406</t>
  </si>
  <si>
    <t>ORD08407</t>
  </si>
  <si>
    <t>ORD08408</t>
  </si>
  <si>
    <t>ORD08409</t>
  </si>
  <si>
    <t>ORD08410</t>
  </si>
  <si>
    <t>CUST8729</t>
  </si>
  <si>
    <t>ORD08411</t>
  </si>
  <si>
    <t>ORD08412</t>
  </si>
  <si>
    <t>ORD08413</t>
  </si>
  <si>
    <t>CUST4105</t>
  </si>
  <si>
    <t>ORD08414</t>
  </si>
  <si>
    <t>ORD08415</t>
  </si>
  <si>
    <t>ORD08416</t>
  </si>
  <si>
    <t>ORD08417</t>
  </si>
  <si>
    <t>CUST7489</t>
  </si>
  <si>
    <t>ORD08418</t>
  </si>
  <si>
    <t>CUST9088</t>
  </si>
  <si>
    <t>ORD08419</t>
  </si>
  <si>
    <t>ORD08420</t>
  </si>
  <si>
    <t>ORD08421</t>
  </si>
  <si>
    <t>ORD08422</t>
  </si>
  <si>
    <t>ORD08423</t>
  </si>
  <si>
    <t>CUST3619</t>
  </si>
  <si>
    <t>ORD08424</t>
  </si>
  <si>
    <t>ORD08425</t>
  </si>
  <si>
    <t>CUST4640</t>
  </si>
  <si>
    <t>ORD08426</t>
  </si>
  <si>
    <t>ORD08427</t>
  </si>
  <si>
    <t>CUST4916</t>
  </si>
  <si>
    <t>ORD08428</t>
  </si>
  <si>
    <t>CUST3326</t>
  </si>
  <si>
    <t>ORD08429</t>
  </si>
  <si>
    <t>CUST8453</t>
  </si>
  <si>
    <t>ORD08430</t>
  </si>
  <si>
    <t>ORD08431</t>
  </si>
  <si>
    <t>CUST6080</t>
  </si>
  <si>
    <t>ORD08432</t>
  </si>
  <si>
    <t>ORD08433</t>
  </si>
  <si>
    <t>CUST9142</t>
  </si>
  <si>
    <t>ORD08434</t>
  </si>
  <si>
    <t>ORD08435</t>
  </si>
  <si>
    <t>CUST3600</t>
  </si>
  <si>
    <t>ORD08436</t>
  </si>
  <si>
    <t>ORD08437</t>
  </si>
  <si>
    <t>ORD08438</t>
  </si>
  <si>
    <t>ORD08439</t>
  </si>
  <si>
    <t>ORD08440</t>
  </si>
  <si>
    <t>CUST5705</t>
  </si>
  <si>
    <t>ORD08441</t>
  </si>
  <si>
    <t>CUST6883</t>
  </si>
  <si>
    <t>ORD08442</t>
  </si>
  <si>
    <t>ORD08443</t>
  </si>
  <si>
    <t>ORD08444</t>
  </si>
  <si>
    <t>ORD08445</t>
  </si>
  <si>
    <t>CUST5319</t>
  </si>
  <si>
    <t>ORD08446</t>
  </si>
  <si>
    <t>CUST9059</t>
  </si>
  <si>
    <t>ORD08447</t>
  </si>
  <si>
    <t>CUST8353</t>
  </si>
  <si>
    <t>ORD08448</t>
  </si>
  <si>
    <t>CUST6764</t>
  </si>
  <si>
    <t>ORD08449</t>
  </si>
  <si>
    <t>ORD08450</t>
  </si>
  <si>
    <t>CUST6697</t>
  </si>
  <si>
    <t>ORD08451</t>
  </si>
  <si>
    <t>CUST2859</t>
  </si>
  <si>
    <t>ORD08452</t>
  </si>
  <si>
    <t>ORD08453</t>
  </si>
  <si>
    <t>ORD08454</t>
  </si>
  <si>
    <t>CUST3131</t>
  </si>
  <si>
    <t>ORD08455</t>
  </si>
  <si>
    <t>ORD08456</t>
  </si>
  <si>
    <t>ORD08457</t>
  </si>
  <si>
    <t>CUST1668</t>
  </si>
  <si>
    <t>ORD08458</t>
  </si>
  <si>
    <t>CUST9940</t>
  </si>
  <si>
    <t>ORD08459</t>
  </si>
  <si>
    <t>ORD08460</t>
  </si>
  <si>
    <t>CUST7950</t>
  </si>
  <si>
    <t>ORD08461</t>
  </si>
  <si>
    <t>CUST1621</t>
  </si>
  <si>
    <t>ORD08462</t>
  </si>
  <si>
    <t>ORD08463</t>
  </si>
  <si>
    <t>CUST6375</t>
  </si>
  <si>
    <t>ORD08464</t>
  </si>
  <si>
    <t>CUST2821</t>
  </si>
  <si>
    <t>ORD08465</t>
  </si>
  <si>
    <t>CUST3917</t>
  </si>
  <si>
    <t>ORD08466</t>
  </si>
  <si>
    <t>ORD08467</t>
  </si>
  <si>
    <t>CUST3524</t>
  </si>
  <si>
    <t>ORD08468</t>
  </si>
  <si>
    <t>ORD08469</t>
  </si>
  <si>
    <t>CUST3200</t>
  </si>
  <si>
    <t>ORD08470</t>
  </si>
  <si>
    <t>ORD08471</t>
  </si>
  <si>
    <t>CUST2653</t>
  </si>
  <si>
    <t>ORD08472</t>
  </si>
  <si>
    <t>ORD08473</t>
  </si>
  <si>
    <t>ORD08474</t>
  </si>
  <si>
    <t>ORD08475</t>
  </si>
  <si>
    <t>CUST8828</t>
  </si>
  <si>
    <t>ORD08476</t>
  </si>
  <si>
    <t>ORD08477</t>
  </si>
  <si>
    <t>CUST9615</t>
  </si>
  <si>
    <t>ORD08478</t>
  </si>
  <si>
    <t>ORD08479</t>
  </si>
  <si>
    <t>ORD08480</t>
  </si>
  <si>
    <t>ORD08481</t>
  </si>
  <si>
    <t>ORD08482</t>
  </si>
  <si>
    <t>CUST8455</t>
  </si>
  <si>
    <t>ORD08483</t>
  </si>
  <si>
    <t>ORD08484</t>
  </si>
  <si>
    <t>ORD08485</t>
  </si>
  <si>
    <t>ORD08486</t>
  </si>
  <si>
    <t>CUST9877</t>
  </si>
  <si>
    <t>ORD08487</t>
  </si>
  <si>
    <t>CUST4500</t>
  </si>
  <si>
    <t>ORD08488</t>
  </si>
  <si>
    <t>ORD08489</t>
  </si>
  <si>
    <t>CUST1647</t>
  </si>
  <si>
    <t>ORD08490</t>
  </si>
  <si>
    <t>CUST6255</t>
  </si>
  <si>
    <t>ORD08491</t>
  </si>
  <si>
    <t>ORD08492</t>
  </si>
  <si>
    <t>ORD08493</t>
  </si>
  <si>
    <t>CUST4675</t>
  </si>
  <si>
    <t>ORD08494</t>
  </si>
  <si>
    <t>CUST9419</t>
  </si>
  <si>
    <t>ORD08495</t>
  </si>
  <si>
    <t>ORD08496</t>
  </si>
  <si>
    <t>ORD08497</t>
  </si>
  <si>
    <t>ORD08498</t>
  </si>
  <si>
    <t>CUST8317</t>
  </si>
  <si>
    <t>ORD08499</t>
  </si>
  <si>
    <t>ORD08500</t>
  </si>
  <si>
    <t>ORD08501</t>
  </si>
  <si>
    <t>ORD08502</t>
  </si>
  <si>
    <t>ORD08503</t>
  </si>
  <si>
    <t>ORD08504</t>
  </si>
  <si>
    <t>CUST6218</t>
  </si>
  <si>
    <t>ORD08505</t>
  </si>
  <si>
    <t>CUST8931</t>
  </si>
  <si>
    <t>ORD08506</t>
  </si>
  <si>
    <t>CUST7734</t>
  </si>
  <si>
    <t>ORD08507</t>
  </si>
  <si>
    <t>CUST5427</t>
  </si>
  <si>
    <t>ORD08508</t>
  </si>
  <si>
    <t>ORD08509</t>
  </si>
  <si>
    <t>ORD08510</t>
  </si>
  <si>
    <t>CUST6357</t>
  </si>
  <si>
    <t>ORD08511</t>
  </si>
  <si>
    <t>ORD08512</t>
  </si>
  <si>
    <t>ORD08513</t>
  </si>
  <si>
    <t>ORD08514</t>
  </si>
  <si>
    <t>ORD08515</t>
  </si>
  <si>
    <t>ORD08516</t>
  </si>
  <si>
    <t>CUST4673</t>
  </si>
  <si>
    <t>ORD08517</t>
  </si>
  <si>
    <t>CUST6426</t>
  </si>
  <si>
    <t>ORD08518</t>
  </si>
  <si>
    <t>CUST1624</t>
  </si>
  <si>
    <t>ORD08519</t>
  </si>
  <si>
    <t>ORD08520</t>
  </si>
  <si>
    <t>ORD08521</t>
  </si>
  <si>
    <t>ORD08522</t>
  </si>
  <si>
    <t>ORD08523</t>
  </si>
  <si>
    <t>ORD08524</t>
  </si>
  <si>
    <t>CUST2398</t>
  </si>
  <si>
    <t>ORD08525</t>
  </si>
  <si>
    <t>ORD08526</t>
  </si>
  <si>
    <t>ORD08527</t>
  </si>
  <si>
    <t>ORD08528</t>
  </si>
  <si>
    <t>ORD08529</t>
  </si>
  <si>
    <t>ORD08530</t>
  </si>
  <si>
    <t>CUST4089</t>
  </si>
  <si>
    <t>ORD08531</t>
  </si>
  <si>
    <t>ORD08532</t>
  </si>
  <si>
    <t>CUST9438</t>
  </si>
  <si>
    <t>ORD08533</t>
  </si>
  <si>
    <t>ORD08534</t>
  </si>
  <si>
    <t>ORD08535</t>
  </si>
  <si>
    <t>ORD08536</t>
  </si>
  <si>
    <t>CUST1252</t>
  </si>
  <si>
    <t>ORD08537</t>
  </si>
  <si>
    <t>ORD08538</t>
  </si>
  <si>
    <t>ORD08539</t>
  </si>
  <si>
    <t>CUST9293</t>
  </si>
  <si>
    <t>ORD08540</t>
  </si>
  <si>
    <t>CUST3180</t>
  </si>
  <si>
    <t>ORD08541</t>
  </si>
  <si>
    <t>ORD08542</t>
  </si>
  <si>
    <t>CUST4286</t>
  </si>
  <si>
    <t>ORD08543</t>
  </si>
  <si>
    <t>CUST2780</t>
  </si>
  <si>
    <t>ORD08544</t>
  </si>
  <si>
    <t>ORD08545</t>
  </si>
  <si>
    <t>CUST6081</t>
  </si>
  <si>
    <t>ORD08546</t>
  </si>
  <si>
    <t>ORD08547</t>
  </si>
  <si>
    <t>CUST4815</t>
  </si>
  <si>
    <t>ORD08548</t>
  </si>
  <si>
    <t>ORD08549</t>
  </si>
  <si>
    <t>ORD08550</t>
  </si>
  <si>
    <t>CUST4520</t>
  </si>
  <si>
    <t>ORD08551</t>
  </si>
  <si>
    <t>ORD08552</t>
  </si>
  <si>
    <t>ORD08553</t>
  </si>
  <si>
    <t>ORD08554</t>
  </si>
  <si>
    <t>ORD08555</t>
  </si>
  <si>
    <t>ORD08556</t>
  </si>
  <si>
    <t>CUST7407</t>
  </si>
  <si>
    <t>ORD08557</t>
  </si>
  <si>
    <t>ORD08558</t>
  </si>
  <si>
    <t>CUST4905</t>
  </si>
  <si>
    <t>ORD08559</t>
  </si>
  <si>
    <t>CUST7684</t>
  </si>
  <si>
    <t>ORD08560</t>
  </si>
  <si>
    <t>CUST5325</t>
  </si>
  <si>
    <t>ORD08561</t>
  </si>
  <si>
    <t>ORD08562</t>
  </si>
  <si>
    <t>ORD08563</t>
  </si>
  <si>
    <t>ORD08564</t>
  </si>
  <si>
    <t>CUST7682</t>
  </si>
  <si>
    <t>ORD08565</t>
  </si>
  <si>
    <t>ORD08566</t>
  </si>
  <si>
    <t>ORD08567</t>
  </si>
  <si>
    <t>CUST3094</t>
  </si>
  <si>
    <t>ORD08568</t>
  </si>
  <si>
    <t>ORD08569</t>
  </si>
  <si>
    <t>CUST2707</t>
  </si>
  <si>
    <t>ORD08570</t>
  </si>
  <si>
    <t>CUST1937</t>
  </si>
  <si>
    <t>ORD08571</t>
  </si>
  <si>
    <t>ORD08572</t>
  </si>
  <si>
    <t>ORD08573</t>
  </si>
  <si>
    <t>ORD08574</t>
  </si>
  <si>
    <t>CUST3145</t>
  </si>
  <si>
    <t>ORD08575</t>
  </si>
  <si>
    <t>ORD08576</t>
  </si>
  <si>
    <t>ORD08577</t>
  </si>
  <si>
    <t>ORD08578</t>
  </si>
  <si>
    <t>CUST6104</t>
  </si>
  <si>
    <t>ORD08579</t>
  </si>
  <si>
    <t>ORD08580</t>
  </si>
  <si>
    <t>ORD08581</t>
  </si>
  <si>
    <t>ORD08582</t>
  </si>
  <si>
    <t>CUST9087</t>
  </si>
  <si>
    <t>ORD08583</t>
  </si>
  <si>
    <t>CUST2047</t>
  </si>
  <si>
    <t>ORD08584</t>
  </si>
  <si>
    <t>ORD08585</t>
  </si>
  <si>
    <t>CUST9077</t>
  </si>
  <si>
    <t>ORD08586</t>
  </si>
  <si>
    <t>CUST1869</t>
  </si>
  <si>
    <t>ORD08587</t>
  </si>
  <si>
    <t>CUST8212</t>
  </si>
  <si>
    <t>ORD08588</t>
  </si>
  <si>
    <t>CUST8276</t>
  </si>
  <si>
    <t>ORD08589</t>
  </si>
  <si>
    <t>CUST2571</t>
  </si>
  <si>
    <t>ORD08590</t>
  </si>
  <si>
    <t>CUST5774</t>
  </si>
  <si>
    <t>ORD08591</t>
  </si>
  <si>
    <t>ORD08592</t>
  </si>
  <si>
    <t>ORD08593</t>
  </si>
  <si>
    <t>ORD08594</t>
  </si>
  <si>
    <t>CUST8879</t>
  </si>
  <si>
    <t>ORD08595</t>
  </si>
  <si>
    <t>CUST6225</t>
  </si>
  <si>
    <t>ORD08596</t>
  </si>
  <si>
    <t>ORD08597</t>
  </si>
  <si>
    <t>CUST6307</t>
  </si>
  <si>
    <t>ORD08598</t>
  </si>
  <si>
    <t>CUST3202</t>
  </si>
  <si>
    <t>ORD08599</t>
  </si>
  <si>
    <t>ORD08600</t>
  </si>
  <si>
    <t>ORD08601</t>
  </si>
  <si>
    <t>ORD08602</t>
  </si>
  <si>
    <t>ORD08603</t>
  </si>
  <si>
    <t>CUST8854</t>
  </si>
  <si>
    <t>ORD08604</t>
  </si>
  <si>
    <t>ORD08605</t>
  </si>
  <si>
    <t>CUST5429</t>
  </si>
  <si>
    <t>ORD08606</t>
  </si>
  <si>
    <t>CUST6995</t>
  </si>
  <si>
    <t>ORD08607</t>
  </si>
  <si>
    <t>CUST1908</t>
  </si>
  <si>
    <t>ORD08608</t>
  </si>
  <si>
    <t>CUST8112</t>
  </si>
  <si>
    <t>ORD08609</t>
  </si>
  <si>
    <t>CUST7670</t>
  </si>
  <si>
    <t>ORD08610</t>
  </si>
  <si>
    <t>ORD08611</t>
  </si>
  <si>
    <t>ORD08612</t>
  </si>
  <si>
    <t>ORD08613</t>
  </si>
  <si>
    <t>CUST1346</t>
  </si>
  <si>
    <t>ORD08614</t>
  </si>
  <si>
    <t>CUST4443</t>
  </si>
  <si>
    <t>ORD08615</t>
  </si>
  <si>
    <t>CUST7715</t>
  </si>
  <si>
    <t>ORD08616</t>
  </si>
  <si>
    <t>CUST3856</t>
  </si>
  <si>
    <t>ORD08617</t>
  </si>
  <si>
    <t>ORD08618</t>
  </si>
  <si>
    <t>ORD08619</t>
  </si>
  <si>
    <t>ORD08620</t>
  </si>
  <si>
    <t>CUST3265</t>
  </si>
  <si>
    <t>ORD08621</t>
  </si>
  <si>
    <t>ORD08622</t>
  </si>
  <si>
    <t>CUST5899</t>
  </si>
  <si>
    <t>ORD08623</t>
  </si>
  <si>
    <t>ORD08624</t>
  </si>
  <si>
    <t>ORD08625</t>
  </si>
  <si>
    <t>ORD08626</t>
  </si>
  <si>
    <t>CUST6338</t>
  </si>
  <si>
    <t>ORD08627</t>
  </si>
  <si>
    <t>ORD08628</t>
  </si>
  <si>
    <t>CUST6825</t>
  </si>
  <si>
    <t>ORD08629</t>
  </si>
  <si>
    <t>CUST1507</t>
  </si>
  <si>
    <t>ORD08630</t>
  </si>
  <si>
    <t>ORD08631</t>
  </si>
  <si>
    <t>ORD08632</t>
  </si>
  <si>
    <t>ORD08633</t>
  </si>
  <si>
    <t>ORD08634</t>
  </si>
  <si>
    <t>CUST4633</t>
  </si>
  <si>
    <t>ORD08635</t>
  </si>
  <si>
    <t>ORD08636</t>
  </si>
  <si>
    <t>CUST9432</t>
  </si>
  <si>
    <t>ORD08637</t>
  </si>
  <si>
    <t>CUST5360</t>
  </si>
  <si>
    <t>ORD08638</t>
  </si>
  <si>
    <t>ORD08639</t>
  </si>
  <si>
    <t>ORD08640</t>
  </si>
  <si>
    <t>ORD08641</t>
  </si>
  <si>
    <t>ORD08642</t>
  </si>
  <si>
    <t>ORD08643</t>
  </si>
  <si>
    <t>CUST2774</t>
  </si>
  <si>
    <t>ORD08644</t>
  </si>
  <si>
    <t>ORD08645</t>
  </si>
  <si>
    <t>ORD08646</t>
  </si>
  <si>
    <t>ORD08647</t>
  </si>
  <si>
    <t>CUST4943</t>
  </si>
  <si>
    <t>ORD08648</t>
  </si>
  <si>
    <t>CUST6018</t>
  </si>
  <si>
    <t>ORD08649</t>
  </si>
  <si>
    <t>ORD08650</t>
  </si>
  <si>
    <t>ORD08651</t>
  </si>
  <si>
    <t>CUST5654</t>
  </si>
  <si>
    <t>ORD08652</t>
  </si>
  <si>
    <t>CUST7846</t>
  </si>
  <si>
    <t>ORD08653</t>
  </si>
  <si>
    <t>ORD08654</t>
  </si>
  <si>
    <t>CUST1747</t>
  </si>
  <si>
    <t>ORD08655</t>
  </si>
  <si>
    <t>ORD08656</t>
  </si>
  <si>
    <t>ORD08657</t>
  </si>
  <si>
    <t>CUST2551</t>
  </si>
  <si>
    <t>ORD08658</t>
  </si>
  <si>
    <t>CUST2727</t>
  </si>
  <si>
    <t>ORD08659</t>
  </si>
  <si>
    <t>ORD08660</t>
  </si>
  <si>
    <t>CUST4630</t>
  </si>
  <si>
    <t>ORD08661</t>
  </si>
  <si>
    <t>ORD08662</t>
  </si>
  <si>
    <t>ORD08663</t>
  </si>
  <si>
    <t>CUST6295</t>
  </si>
  <si>
    <t>ORD08664</t>
  </si>
  <si>
    <t>CUST9587</t>
  </si>
  <si>
    <t>ORD08665</t>
  </si>
  <si>
    <t>ORD08666</t>
  </si>
  <si>
    <t>ORD08667</t>
  </si>
  <si>
    <t>ORD08668</t>
  </si>
  <si>
    <t>CUST5112</t>
  </si>
  <si>
    <t>ORD08669</t>
  </si>
  <si>
    <t>ORD08670</t>
  </si>
  <si>
    <t>ORD08671</t>
  </si>
  <si>
    <t>ORD08672</t>
  </si>
  <si>
    <t>ORD08673</t>
  </si>
  <si>
    <t>CUST1819</t>
  </si>
  <si>
    <t>ORD08674</t>
  </si>
  <si>
    <t>ORD08675</t>
  </si>
  <si>
    <t>CUST5445</t>
  </si>
  <si>
    <t>ORD08676</t>
  </si>
  <si>
    <t>ORD08677</t>
  </si>
  <si>
    <t>ORD08678</t>
  </si>
  <si>
    <t>ORD08679</t>
  </si>
  <si>
    <t>ORD08680</t>
  </si>
  <si>
    <t>ORD08681</t>
  </si>
  <si>
    <t>ORD08682</t>
  </si>
  <si>
    <t>ORD08683</t>
  </si>
  <si>
    <t>CUST9358</t>
  </si>
  <si>
    <t>ORD08684</t>
  </si>
  <si>
    <t>ORD08685</t>
  </si>
  <si>
    <t>CUST6085</t>
  </si>
  <si>
    <t>ORD08686</t>
  </si>
  <si>
    <t>CUST3952</t>
  </si>
  <si>
    <t>ORD08687</t>
  </si>
  <si>
    <t>CUST9386</t>
  </si>
  <si>
    <t>ORD08688</t>
  </si>
  <si>
    <t>ORD08689</t>
  </si>
  <si>
    <t>CUST9691</t>
  </si>
  <si>
    <t>ORD08690</t>
  </si>
  <si>
    <t>ORD08691</t>
  </si>
  <si>
    <t>ORD08692</t>
  </si>
  <si>
    <t>ORD08693</t>
  </si>
  <si>
    <t>CUST6568</t>
  </si>
  <si>
    <t>ORD08694</t>
  </si>
  <si>
    <t>CUST5373</t>
  </si>
  <si>
    <t>ORD08695</t>
  </si>
  <si>
    <t>ORD08696</t>
  </si>
  <si>
    <t>ORD08697</t>
  </si>
  <si>
    <t>ORD08698</t>
  </si>
  <si>
    <t>ORD08699</t>
  </si>
  <si>
    <t>ORD08700</t>
  </si>
  <si>
    <t>ORD08701</t>
  </si>
  <si>
    <t>ORD08702</t>
  </si>
  <si>
    <t>CUST4641</t>
  </si>
  <si>
    <t>ORD08703</t>
  </si>
  <si>
    <t>CUST5110</t>
  </si>
  <si>
    <t>ORD08704</t>
  </si>
  <si>
    <t>ORD08705</t>
  </si>
  <si>
    <t>ORD08706</t>
  </si>
  <si>
    <t>CUST8676</t>
  </si>
  <si>
    <t>ORD08707</t>
  </si>
  <si>
    <t>ORD08708</t>
  </si>
  <si>
    <t>ORD08709</t>
  </si>
  <si>
    <t>ORD08710</t>
  </si>
  <si>
    <t>ORD08711</t>
  </si>
  <si>
    <t>CUST6382</t>
  </si>
  <si>
    <t>ORD08712</t>
  </si>
  <si>
    <t>ORD08713</t>
  </si>
  <si>
    <t>CUST6172</t>
  </si>
  <si>
    <t>ORD08714</t>
  </si>
  <si>
    <t>ORD08715</t>
  </si>
  <si>
    <t>ORD08716</t>
  </si>
  <si>
    <t>ORD08717</t>
  </si>
  <si>
    <t>CUST6603</t>
  </si>
  <si>
    <t>ORD08718</t>
  </si>
  <si>
    <t>ORD08719</t>
  </si>
  <si>
    <t>CUST1356</t>
  </si>
  <si>
    <t>ORD08720</t>
  </si>
  <si>
    <t>ORD08721</t>
  </si>
  <si>
    <t>ORD08722</t>
  </si>
  <si>
    <t>ORD08723</t>
  </si>
  <si>
    <t>CUST5320</t>
  </si>
  <si>
    <t>ORD08724</t>
  </si>
  <si>
    <t>CUST8330</t>
  </si>
  <si>
    <t>ORD08725</t>
  </si>
  <si>
    <t>CUST7835</t>
  </si>
  <si>
    <t>ORD08726</t>
  </si>
  <si>
    <t>ORD08727</t>
  </si>
  <si>
    <t>ORD08728</t>
  </si>
  <si>
    <t>CUST2155</t>
  </si>
  <si>
    <t>ORD08729</t>
  </si>
  <si>
    <t>ORD08730</t>
  </si>
  <si>
    <t>ORD08731</t>
  </si>
  <si>
    <t>CUST3146</t>
  </si>
  <si>
    <t>ORD08732</t>
  </si>
  <si>
    <t>CUST5882</t>
  </si>
  <si>
    <t>ORD08733</t>
  </si>
  <si>
    <t>CUST5986</t>
  </si>
  <si>
    <t>ORD08734</t>
  </si>
  <si>
    <t>CUST3035</t>
  </si>
  <si>
    <t>ORD08735</t>
  </si>
  <si>
    <t>ORD08736</t>
  </si>
  <si>
    <t>CUST7897</t>
  </si>
  <si>
    <t>ORD08737</t>
  </si>
  <si>
    <t>ORD08738</t>
  </si>
  <si>
    <t>ORD08739</t>
  </si>
  <si>
    <t>CUST6074</t>
  </si>
  <si>
    <t>ORD08740</t>
  </si>
  <si>
    <t>ORD08741</t>
  </si>
  <si>
    <t>CUST8003</t>
  </si>
  <si>
    <t>ORD08742</t>
  </si>
  <si>
    <t>CUST1504</t>
  </si>
  <si>
    <t>ORD08743</t>
  </si>
  <si>
    <t>ORD08744</t>
  </si>
  <si>
    <t>CUST5728</t>
  </si>
  <si>
    <t>ORD08745</t>
  </si>
  <si>
    <t>CUST5683</t>
  </si>
  <si>
    <t>ORD08746</t>
  </si>
  <si>
    <t>CUST5665</t>
  </si>
  <si>
    <t>ORD08747</t>
  </si>
  <si>
    <t>ORD08748</t>
  </si>
  <si>
    <t>ORD08749</t>
  </si>
  <si>
    <t>ORD08750</t>
  </si>
  <si>
    <t>CUST6780</t>
  </si>
  <si>
    <t>ORD08751</t>
  </si>
  <si>
    <t>CUST5083</t>
  </si>
  <si>
    <t>ORD08752</t>
  </si>
  <si>
    <t>ORD08753</t>
  </si>
  <si>
    <t>ORD08754</t>
  </si>
  <si>
    <t>CUST8439</t>
  </si>
  <si>
    <t>ORD08755</t>
  </si>
  <si>
    <t>ORD08756</t>
  </si>
  <si>
    <t>CUST4059</t>
  </si>
  <si>
    <t>ORD08757</t>
  </si>
  <si>
    <t>CUST9746</t>
  </si>
  <si>
    <t>ORD08758</t>
  </si>
  <si>
    <t>ORD08759</t>
  </si>
  <si>
    <t>ORD08760</t>
  </si>
  <si>
    <t>CUST3920</t>
  </si>
  <si>
    <t>ORD08761</t>
  </si>
  <si>
    <t>CUST2458</t>
  </si>
  <si>
    <t>ORD08762</t>
  </si>
  <si>
    <t>ORD08763</t>
  </si>
  <si>
    <t>ORD08764</t>
  </si>
  <si>
    <t>ORD08765</t>
  </si>
  <si>
    <t>ORD08766</t>
  </si>
  <si>
    <t>CUST3262</t>
  </si>
  <si>
    <t>ORD08767</t>
  </si>
  <si>
    <t>ORD08768</t>
  </si>
  <si>
    <t>ORD08769</t>
  </si>
  <si>
    <t>ORD08770</t>
  </si>
  <si>
    <t>CUST8817</t>
  </si>
  <si>
    <t>ORD08771</t>
  </si>
  <si>
    <t>ORD08772</t>
  </si>
  <si>
    <t>ORD08773</t>
  </si>
  <si>
    <t>ORD08774</t>
  </si>
  <si>
    <t>CUST8460</t>
  </si>
  <si>
    <t>ORD08775</t>
  </si>
  <si>
    <t>ORD08776</t>
  </si>
  <si>
    <t>ORD08777</t>
  </si>
  <si>
    <t>CUST9920</t>
  </si>
  <si>
    <t>ORD08778</t>
  </si>
  <si>
    <t>ORD08779</t>
  </si>
  <si>
    <t>ORD08780</t>
  </si>
  <si>
    <t>CUST6388</t>
  </si>
  <si>
    <t>ORD08781</t>
  </si>
  <si>
    <t>ORD08782</t>
  </si>
  <si>
    <t>ORD08783</t>
  </si>
  <si>
    <t>ORD08784</t>
  </si>
  <si>
    <t>ORD08785</t>
  </si>
  <si>
    <t>ORD08786</t>
  </si>
  <si>
    <t>CUST8421</t>
  </si>
  <si>
    <t>ORD08787</t>
  </si>
  <si>
    <t>ORD08788</t>
  </si>
  <si>
    <t>ORD08789</t>
  </si>
  <si>
    <t>ORD08790</t>
  </si>
  <si>
    <t>CUST8647</t>
  </si>
  <si>
    <t>ORD08791</t>
  </si>
  <si>
    <t>ORD08792</t>
  </si>
  <si>
    <t>CUST1516</t>
  </si>
  <si>
    <t>ORD08793</t>
  </si>
  <si>
    <t>ORD08794</t>
  </si>
  <si>
    <t>ORD08795</t>
  </si>
  <si>
    <t>CUST8721</t>
  </si>
  <si>
    <t>ORD08796</t>
  </si>
  <si>
    <t>ORD08797</t>
  </si>
  <si>
    <t>CUST9104</t>
  </si>
  <si>
    <t>ORD08798</t>
  </si>
  <si>
    <t>ORD08799</t>
  </si>
  <si>
    <t>ORD08800</t>
  </si>
  <si>
    <t>ORD08801</t>
  </si>
  <si>
    <t>CUST4624</t>
  </si>
  <si>
    <t>ORD08802</t>
  </si>
  <si>
    <t>ORD08803</t>
  </si>
  <si>
    <t>CUST1577</t>
  </si>
  <si>
    <t>ORD08804</t>
  </si>
  <si>
    <t>ORD08805</t>
  </si>
  <si>
    <t>ORD08806</t>
  </si>
  <si>
    <t>ORD08807</t>
  </si>
  <si>
    <t>ORD08808</t>
  </si>
  <si>
    <t>ORD08809</t>
  </si>
  <si>
    <t>CUST3987</t>
  </si>
  <si>
    <t>ORD08810</t>
  </si>
  <si>
    <t>CUST9164</t>
  </si>
  <si>
    <t>ORD08811</t>
  </si>
  <si>
    <t>ORD08812</t>
  </si>
  <si>
    <t>ORD08813</t>
  </si>
  <si>
    <t>ORD08814</t>
  </si>
  <si>
    <t>CUST6645</t>
  </si>
  <si>
    <t>ORD08815</t>
  </si>
  <si>
    <t>CUST2358</t>
  </si>
  <si>
    <t>ORD08816</t>
  </si>
  <si>
    <t>CUST2192</t>
  </si>
  <si>
    <t>ORD08817</t>
  </si>
  <si>
    <t>ORD08818</t>
  </si>
  <si>
    <t>ORD08819</t>
  </si>
  <si>
    <t>ORD08820</t>
  </si>
  <si>
    <t>CUST8022</t>
  </si>
  <si>
    <t>ORD08821</t>
  </si>
  <si>
    <t>ORD08822</t>
  </si>
  <si>
    <t>ORD08823</t>
  </si>
  <si>
    <t>ORD08824</t>
  </si>
  <si>
    <t>ORD08825</t>
  </si>
  <si>
    <t>ORD08826</t>
  </si>
  <si>
    <t>ORD08827</t>
  </si>
  <si>
    <t>CUST2819</t>
  </si>
  <si>
    <t>ORD08828</t>
  </si>
  <si>
    <t>ORD08829</t>
  </si>
  <si>
    <t>CUST9445</t>
  </si>
  <si>
    <t>ORD08830</t>
  </si>
  <si>
    <t>CUST5564</t>
  </si>
  <si>
    <t>ORD08831</t>
  </si>
  <si>
    <t>ORD08832</t>
  </si>
  <si>
    <t>ORD08833</t>
  </si>
  <si>
    <t>ORD08834</t>
  </si>
  <si>
    <t>CUST7354</t>
  </si>
  <si>
    <t>ORD08835</t>
  </si>
  <si>
    <t>ORD08836</t>
  </si>
  <si>
    <t>ORD08837</t>
  </si>
  <si>
    <t>ORD08838</t>
  </si>
  <si>
    <t>ORD08839</t>
  </si>
  <si>
    <t>CUST6100</t>
  </si>
  <si>
    <t>ORD08840</t>
  </si>
  <si>
    <t>ORD08841</t>
  </si>
  <si>
    <t>CUST2023</t>
  </si>
  <si>
    <t>ORD08842</t>
  </si>
  <si>
    <t>CUST3346</t>
  </si>
  <si>
    <t>ORD08843</t>
  </si>
  <si>
    <t>CUST4687</t>
  </si>
  <si>
    <t>ORD08844</t>
  </si>
  <si>
    <t>ORD08845</t>
  </si>
  <si>
    <t>CUST5717</t>
  </si>
  <si>
    <t>ORD08846</t>
  </si>
  <si>
    <t>ORD08847</t>
  </si>
  <si>
    <t>ORD08848</t>
  </si>
  <si>
    <t>ORD08849</t>
  </si>
  <si>
    <t>ORD08850</t>
  </si>
  <si>
    <t>ORD08851</t>
  </si>
  <si>
    <t>ORD08852</t>
  </si>
  <si>
    <t>CUST6689</t>
  </si>
  <si>
    <t>ORD08853</t>
  </si>
  <si>
    <t>ORD08854</t>
  </si>
  <si>
    <t>ORD08855</t>
  </si>
  <si>
    <t>CUST9048</t>
  </si>
  <si>
    <t>ORD08856</t>
  </si>
  <si>
    <t>ORD08857</t>
  </si>
  <si>
    <t>CUST3242</t>
  </si>
  <si>
    <t>ORD08858</t>
  </si>
  <si>
    <t>ORD08859</t>
  </si>
  <si>
    <t>CUST4544</t>
  </si>
  <si>
    <t>ORD08860</t>
  </si>
  <si>
    <t>ORD08861</t>
  </si>
  <si>
    <t>ORD08862</t>
  </si>
  <si>
    <t>ORD08863</t>
  </si>
  <si>
    <t>ORD08864</t>
  </si>
  <si>
    <t>ORD08865</t>
  </si>
  <si>
    <t>CUST8540</t>
  </si>
  <si>
    <t>ORD08866</t>
  </si>
  <si>
    <t>CUST2959</t>
  </si>
  <si>
    <t>ORD08867</t>
  </si>
  <si>
    <t>CUST1033</t>
  </si>
  <si>
    <t>ORD08868</t>
  </si>
  <si>
    <t>CUST7923</t>
  </si>
  <si>
    <t>ORD08869</t>
  </si>
  <si>
    <t>ORD08870</t>
  </si>
  <si>
    <t>ORD08871</t>
  </si>
  <si>
    <t>CUST9798</t>
  </si>
  <si>
    <t>ORD08872</t>
  </si>
  <si>
    <t>ORD08873</t>
  </si>
  <si>
    <t>ORD08874</t>
  </si>
  <si>
    <t>ORD08875</t>
  </si>
  <si>
    <t>CUST1573</t>
  </si>
  <si>
    <t>ORD08876</t>
  </si>
  <si>
    <t>CUST7113</t>
  </si>
  <si>
    <t>ORD08877</t>
  </si>
  <si>
    <t>CUST4663</t>
  </si>
  <si>
    <t>ORD08878</t>
  </si>
  <si>
    <t>ORD08879</t>
  </si>
  <si>
    <t>CUST5742</t>
  </si>
  <si>
    <t>ORD08880</t>
  </si>
  <si>
    <t>ORD08881</t>
  </si>
  <si>
    <t>CUST9701</t>
  </si>
  <si>
    <t>ORD08882</t>
  </si>
  <si>
    <t>ORD08883</t>
  </si>
  <si>
    <t>CUST3020</t>
  </si>
  <si>
    <t>ORD08884</t>
  </si>
  <si>
    <t>CUST2258</t>
  </si>
  <si>
    <t>ORD08885</t>
  </si>
  <si>
    <t>CUST6794</t>
  </si>
  <si>
    <t>ORD08886</t>
  </si>
  <si>
    <t>CUST1419</t>
  </si>
  <si>
    <t>ORD08887</t>
  </si>
  <si>
    <t>CUST1867</t>
  </si>
  <si>
    <t>ORD08888</t>
  </si>
  <si>
    <t>CUST9004</t>
  </si>
  <si>
    <t>ORD08889</t>
  </si>
  <si>
    <t>ORD08890</t>
  </si>
  <si>
    <t>ORD08891</t>
  </si>
  <si>
    <t>ORD08892</t>
  </si>
  <si>
    <t>ORD08893</t>
  </si>
  <si>
    <t>CUST4049</t>
  </si>
  <si>
    <t>ORD08894</t>
  </si>
  <si>
    <t>ORD08895</t>
  </si>
  <si>
    <t>CUST7261</t>
  </si>
  <si>
    <t>ORD08896</t>
  </si>
  <si>
    <t>ORD08897</t>
  </si>
  <si>
    <t>ORD08898</t>
  </si>
  <si>
    <t>ORD08899</t>
  </si>
  <si>
    <t>CUST5440</t>
  </si>
  <si>
    <t>ORD08900</t>
  </si>
  <si>
    <t>ORD08901</t>
  </si>
  <si>
    <t>ORD08902</t>
  </si>
  <si>
    <t>ORD08903</t>
  </si>
  <si>
    <t>ORD08904</t>
  </si>
  <si>
    <t>ORD08905</t>
  </si>
  <si>
    <t>ORD08906</t>
  </si>
  <si>
    <t>ORD08907</t>
  </si>
  <si>
    <t>CUST6186</t>
  </si>
  <si>
    <t>ORD08908</t>
  </si>
  <si>
    <t>CUST3585</t>
  </si>
  <si>
    <t>ORD08909</t>
  </si>
  <si>
    <t>CUST7968</t>
  </si>
  <si>
    <t>ORD08910</t>
  </si>
  <si>
    <t>CUST7215</t>
  </si>
  <si>
    <t>ORD08911</t>
  </si>
  <si>
    <t>CUST9224</t>
  </si>
  <si>
    <t>ORD08912</t>
  </si>
  <si>
    <t>CUST4141</t>
  </si>
  <si>
    <t>ORD08913</t>
  </si>
  <si>
    <t>ORD08914</t>
  </si>
  <si>
    <t>ORD08915</t>
  </si>
  <si>
    <t>ORD08916</t>
  </si>
  <si>
    <t>ORD08917</t>
  </si>
  <si>
    <t>ORD08918</t>
  </si>
  <si>
    <t>ORD08919</t>
  </si>
  <si>
    <t>CUST9291</t>
  </si>
  <si>
    <t>ORD08920</t>
  </si>
  <si>
    <t>CUST6553</t>
  </si>
  <si>
    <t>ORD08921</t>
  </si>
  <si>
    <t>ORD08922</t>
  </si>
  <si>
    <t>ORD08923</t>
  </si>
  <si>
    <t>ORD08924</t>
  </si>
  <si>
    <t>CUST3211</t>
  </si>
  <si>
    <t>ORD08925</t>
  </si>
  <si>
    <t>ORD08926</t>
  </si>
  <si>
    <t>ORD08927</t>
  </si>
  <si>
    <t>CUST1813</t>
  </si>
  <si>
    <t>ORD08928</t>
  </si>
  <si>
    <t>ORD08929</t>
  </si>
  <si>
    <t>CUST3732</t>
  </si>
  <si>
    <t>ORD08930</t>
  </si>
  <si>
    <t>ORD08931</t>
  </si>
  <si>
    <t>CUST7094</t>
  </si>
  <si>
    <t>ORD08932</t>
  </si>
  <si>
    <t>CUST5910</t>
  </si>
  <si>
    <t>ORD08933</t>
  </si>
  <si>
    <t>ORD08934</t>
  </si>
  <si>
    <t>CUST8637</t>
  </si>
  <si>
    <t>ORD08935</t>
  </si>
  <si>
    <t>ORD08936</t>
  </si>
  <si>
    <t>ORD08937</t>
  </si>
  <si>
    <t>ORD08938</t>
  </si>
  <si>
    <t>CUST4250</t>
  </si>
  <si>
    <t>ORD08939</t>
  </si>
  <si>
    <t>ORD08940</t>
  </si>
  <si>
    <t>ORD08941</t>
  </si>
  <si>
    <t>CUST6248</t>
  </si>
  <si>
    <t>ORD08942</t>
  </si>
  <si>
    <t>ORD08943</t>
  </si>
  <si>
    <t>ORD08944</t>
  </si>
  <si>
    <t>CUST6540</t>
  </si>
  <si>
    <t>ORD08945</t>
  </si>
  <si>
    <t>ORD08946</t>
  </si>
  <si>
    <t>ORD08947</t>
  </si>
  <si>
    <t>CUST3245</t>
  </si>
  <si>
    <t>ORD08948</t>
  </si>
  <si>
    <t>ORD08949</t>
  </si>
  <si>
    <t>CUST6700</t>
  </si>
  <si>
    <t>ORD08950</t>
  </si>
  <si>
    <t>CUST5823</t>
  </si>
  <si>
    <t>ORD08951</t>
  </si>
  <si>
    <t>ORD08952</t>
  </si>
  <si>
    <t>CUST9026</t>
  </si>
  <si>
    <t>ORD08953</t>
  </si>
  <si>
    <t>CUST5525</t>
  </si>
  <si>
    <t>ORD08954</t>
  </si>
  <si>
    <t>CUST5213</t>
  </si>
  <si>
    <t>ORD08955</t>
  </si>
  <si>
    <t>CUST7365</t>
  </si>
  <si>
    <t>ORD08956</t>
  </si>
  <si>
    <t>ORD08957</t>
  </si>
  <si>
    <t>CUST3828</t>
  </si>
  <si>
    <t>ORD08958</t>
  </si>
  <si>
    <t>ORD08959</t>
  </si>
  <si>
    <t>CUST4125</t>
  </si>
  <si>
    <t>ORD08960</t>
  </si>
  <si>
    <t>ORD08961</t>
  </si>
  <si>
    <t>ORD08962</t>
  </si>
  <si>
    <t>ORD08963</t>
  </si>
  <si>
    <t>CUST3676</t>
  </si>
  <si>
    <t>ORD08964</t>
  </si>
  <si>
    <t>CUST6121</t>
  </si>
  <si>
    <t>ORD08965</t>
  </si>
  <si>
    <t>ORD08966</t>
  </si>
  <si>
    <t>CUST4068</t>
  </si>
  <si>
    <t>ORD08967</t>
  </si>
  <si>
    <t>CUST7676</t>
  </si>
  <si>
    <t>ORD08968</t>
  </si>
  <si>
    <t>CUST7574</t>
  </si>
  <si>
    <t>ORD08969</t>
  </si>
  <si>
    <t>ORD08970</t>
  </si>
  <si>
    <t>ORD08971</t>
  </si>
  <si>
    <t>CUST6343</t>
  </si>
  <si>
    <t>ORD08972</t>
  </si>
  <si>
    <t>ORD08973</t>
  </si>
  <si>
    <t>CUST6685</t>
  </si>
  <si>
    <t>ORD08974</t>
  </si>
  <si>
    <t>ORD08975</t>
  </si>
  <si>
    <t>ORD08976</t>
  </si>
  <si>
    <t>CUST3081</t>
  </si>
  <si>
    <t>ORD08977</t>
  </si>
  <si>
    <t>CUST3989</t>
  </si>
  <si>
    <t>ORD08978</t>
  </si>
  <si>
    <t>ORD08979</t>
  </si>
  <si>
    <t>ORD08980</t>
  </si>
  <si>
    <t>ORD08981</t>
  </si>
  <si>
    <t>CUST5944</t>
  </si>
  <si>
    <t>ORD08982</t>
  </si>
  <si>
    <t>CUST4433</t>
  </si>
  <si>
    <t>ORD08983</t>
  </si>
  <si>
    <t>CUST7427</t>
  </si>
  <si>
    <t>ORD08984</t>
  </si>
  <si>
    <t>CUST2788</t>
  </si>
  <si>
    <t>ORD08985</t>
  </si>
  <si>
    <t>ORD08986</t>
  </si>
  <si>
    <t>ORD08987</t>
  </si>
  <si>
    <t>ORD08988</t>
  </si>
  <si>
    <t>ORD08989</t>
  </si>
  <si>
    <t>ORD08990</t>
  </si>
  <si>
    <t>ORD08991</t>
  </si>
  <si>
    <t>ORD08992</t>
  </si>
  <si>
    <t>ORD08993</t>
  </si>
  <si>
    <t>CUST3323</t>
  </si>
  <si>
    <t>ORD08994</t>
  </si>
  <si>
    <t>ORD08995</t>
  </si>
  <si>
    <t>ORD08996</t>
  </si>
  <si>
    <t>CUST5071</t>
  </si>
  <si>
    <t>ORD08997</t>
  </si>
  <si>
    <t>CUST5559</t>
  </si>
  <si>
    <t>ORD08998</t>
  </si>
  <si>
    <t>ORD08999</t>
  </si>
  <si>
    <t>ORD09000</t>
  </si>
  <si>
    <t>Order_ID</t>
  </si>
  <si>
    <t>Customer_ID</t>
  </si>
  <si>
    <t>Category</t>
  </si>
  <si>
    <t>Product_Name</t>
  </si>
  <si>
    <t>Region</t>
  </si>
  <si>
    <t>Order_Date</t>
  </si>
  <si>
    <t>Quantity</t>
  </si>
  <si>
    <t>Unit_Price</t>
  </si>
  <si>
    <t>Discount_%</t>
  </si>
  <si>
    <t>Revenue</t>
  </si>
  <si>
    <t>Cost</t>
  </si>
  <si>
    <t>Profit</t>
  </si>
  <si>
    <t>Revenue_2</t>
  </si>
  <si>
    <t>Profit_2</t>
  </si>
  <si>
    <t>Profit_%</t>
  </si>
  <si>
    <t>Month</t>
  </si>
  <si>
    <t>Day_type</t>
  </si>
  <si>
    <t>Month_Number</t>
  </si>
  <si>
    <t>Weekday</t>
  </si>
  <si>
    <t>February</t>
  </si>
  <si>
    <t>June</t>
  </si>
  <si>
    <t>October</t>
  </si>
  <si>
    <t>Weekend</t>
  </si>
  <si>
    <t>August</t>
  </si>
  <si>
    <t>May</t>
  </si>
  <si>
    <t>November</t>
  </si>
  <si>
    <t>April</t>
  </si>
  <si>
    <t>September</t>
  </si>
  <si>
    <t>January</t>
  </si>
  <si>
    <t>July</t>
  </si>
  <si>
    <t>March</t>
  </si>
  <si>
    <t>December</t>
  </si>
  <si>
    <t>Revenue_by_Catogery</t>
  </si>
  <si>
    <t>Revenue_by_Region</t>
  </si>
  <si>
    <t>Orders by Month</t>
  </si>
  <si>
    <t>Profit_by_Catogery</t>
  </si>
  <si>
    <t>AOV_per_Month</t>
  </si>
  <si>
    <t>total_Revenue</t>
  </si>
  <si>
    <t>total_orders</t>
  </si>
  <si>
    <t xml:space="preserve"> total_profit</t>
  </si>
  <si>
    <t>AOV</t>
  </si>
  <si>
    <t>profit%</t>
  </si>
  <si>
    <t>Row Labels</t>
  </si>
  <si>
    <t>Grand Total</t>
  </si>
  <si>
    <t>Day</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</si>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</sst>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quot;₹&quot;\ #,##0;#,##0\ \-&quot;₹&quot;;&quot;₹&quot;\ #,##0"/>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1" xfId="0" applyBorder="1"/>
    <xf numFmtId="14" fontId="0" fillId="0" borderId="1" xfId="0" applyNumberFormat="1" applyBorder="1"/>
    <xf numFmtId="0" fontId="1" fillId="3" borderId="0" xfId="0" applyFont="1" applyFill="1"/>
    <xf numFmtId="0" fontId="0" fillId="2" borderId="1" xfId="0" applyFill="1" applyBorder="1"/>
    <xf numFmtId="14" fontId="0" fillId="2" borderId="1" xfId="0" applyNumberFormat="1" applyFill="1" applyBorder="1"/>
    <xf numFmtId="9" fontId="0" fillId="0" borderId="0" xfId="1" applyFont="1" applyBorder="1"/>
    <xf numFmtId="1" fontId="0" fillId="2" borderId="1" xfId="0" applyNumberFormat="1" applyFill="1" applyBorder="1"/>
    <xf numFmtId="1" fontId="0" fillId="0" borderId="1" xfId="0" applyNumberFormat="1" applyBorder="1"/>
    <xf numFmtId="14" fontId="0" fillId="0" borderId="0" xfId="0" applyNumberFormat="1"/>
    <xf numFmtId="0" fontId="0" fillId="0" borderId="0" xfId="0" applyAlignment="1">
      <alignment vertical="top"/>
    </xf>
    <xf numFmtId="9" fontId="0" fillId="0" borderId="0" xfId="1" applyFont="1"/>
    <xf numFmtId="164" fontId="0" fillId="0" borderId="0" xfId="0" applyNumberFormat="1"/>
    <xf numFmtId="1"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4" borderId="0" xfId="0" applyFill="1"/>
    <xf numFmtId="165" fontId="0" fillId="0" borderId="0" xfId="0" applyNumberFormat="1"/>
  </cellXfs>
  <cellStyles count="2">
    <cellStyle name="Normal" xfId="0" builtinId="0"/>
    <cellStyle name="Percent" xfId="1" builtinId="5"/>
  </cellStyles>
  <dxfs count="42">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4" tint="0.39997558519241921"/>
        </top>
        <bottom/>
      </border>
    </dxf>
    <dxf>
      <numFmt numFmtId="1" formatCode="0"/>
      <border diagonalUp="0" diagonalDown="0" outline="0">
        <left/>
        <right/>
        <top style="thin">
          <color theme="4" tint="0.39997558519241921"/>
        </top>
        <bottom/>
      </border>
    </dxf>
    <dxf>
      <numFmt numFmtId="19" formatCode="dd/mm/yyyy"/>
      <border diagonalUp="0" diagonalDown="0" outline="0">
        <left/>
        <right/>
        <top style="thin">
          <color theme="4" tint="0.39997558519241921"/>
        </top>
        <bottom/>
      </border>
    </dxf>
    <dxf>
      <numFmt numFmtId="0" formatCode="Genera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13" formatCode="0%"/>
    </dxf>
    <dxf>
      <font>
        <b val="0"/>
        <i val="0"/>
        <strike val="0"/>
        <condense val="0"/>
        <extend val="0"/>
        <outline val="0"/>
        <shadow val="0"/>
        <u val="none"/>
        <vertAlign val="baseline"/>
        <sz val="11"/>
        <color theme="1"/>
        <name val="Calibri"/>
        <family val="2"/>
        <scheme val="minor"/>
      </font>
    </dxf>
    <dxf>
      <numFmt numFmtId="164" formatCode="_ [$₹-4009]\ * #,##0.00_ ;_ [$₹-4009]\ * \-#,##0.00_ ;_ [$₹-4009]\ * &quot;-&quot;??_ ;_ @_ "/>
    </dxf>
    <dxf>
      <numFmt numFmtId="164" formatCode="_ [$₹-4009]\ * #,##0.00_ ;_ [$₹-4009]\ * \-#,##0.00_ ;_ [$₹-4009]\ * &quot;-&quot;??_ ;_ @_ "/>
    </dxf>
    <dxf>
      <numFmt numFmtId="164" formatCode="_ [$₹-4009]\ * #,##0.00_ ;_ [$₹-4009]\ * \-#,##0.00_ ;_ [$₹-4009]\ * &quot;-&quot;??_ ;_ @_ "/>
    </dxf>
    <dxf>
      <font>
        <b val="0"/>
        <i val="0"/>
        <strike val="0"/>
        <condense val="0"/>
        <extend val="0"/>
        <outline val="0"/>
        <shadow val="0"/>
        <u val="none"/>
        <vertAlign val="baseline"/>
        <sz val="11"/>
        <color theme="1"/>
        <name val="Calibri"/>
        <family val="2"/>
        <scheme val="minor"/>
      </font>
    </dxf>
    <dxf>
      <numFmt numFmtId="164" formatCode="_ [$₹-4009]\ * #,##0.00_ ;_ [$₹-4009]\ * \-#,##0.00_ ;_ [$₹-4009]\ * &quot;-&quot;??_ ;_ @_ "/>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Catogery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422869558523"/>
          <c:y val="0.16833052093361667"/>
          <c:w val="0.80381926010958116"/>
          <c:h val="0.78174670391756207"/>
        </c:manualLayout>
      </c:layout>
      <c:barChart>
        <c:barDir val="bar"/>
        <c:grouping val="clustered"/>
        <c:varyColors val="0"/>
        <c:ser>
          <c:idx val="0"/>
          <c:order val="0"/>
          <c:tx>
            <c:strRef>
              <c:f>Pivot!$B$5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Pivot!$A$6:$A$11</c:f>
              <c:strCache>
                <c:ptCount val="5"/>
                <c:pt idx="0">
                  <c:v>Fashion</c:v>
                </c:pt>
                <c:pt idx="1">
                  <c:v>Beauty</c:v>
                </c:pt>
                <c:pt idx="2">
                  <c:v>Home</c:v>
                </c:pt>
                <c:pt idx="3">
                  <c:v>Electronics</c:v>
                </c:pt>
                <c:pt idx="4">
                  <c:v>Sports</c:v>
                </c:pt>
              </c:strCache>
            </c:strRef>
          </c:cat>
          <c:val>
            <c:numRef>
              <c:f>Pivot!$B$6:$B$11</c:f>
              <c:numCache>
                <c:formatCode>"₹"\ #,##0;#,##0\ \-"₹";"₹"\ #,##0</c:formatCode>
                <c:ptCount val="5"/>
                <c:pt idx="0">
                  <c:v>13134978.630000001</c:v>
                </c:pt>
                <c:pt idx="1">
                  <c:v>12593016.890000001</c:v>
                </c:pt>
                <c:pt idx="2">
                  <c:v>12481089.17</c:v>
                </c:pt>
                <c:pt idx="3">
                  <c:v>12329052.74</c:v>
                </c:pt>
                <c:pt idx="4">
                  <c:v>12029618.77</c:v>
                </c:pt>
              </c:numCache>
            </c:numRef>
          </c:val>
          <c:extLst>
            <c:ext xmlns:c16="http://schemas.microsoft.com/office/drawing/2014/chart" uri="{C3380CC4-5D6E-409C-BE32-E72D297353CC}">
              <c16:uniqueId val="{00000000-598C-45B3-B13F-0F7DE115BD8A}"/>
            </c:ext>
          </c:extLst>
        </c:ser>
        <c:dLbls>
          <c:dLblPos val="inEnd"/>
          <c:showLegendKey val="0"/>
          <c:showVal val="1"/>
          <c:showCatName val="0"/>
          <c:showSerName val="0"/>
          <c:showPercent val="0"/>
          <c:showBubbleSize val="0"/>
        </c:dLbls>
        <c:gapWidth val="65"/>
        <c:axId val="729280560"/>
        <c:axId val="729281040"/>
      </c:barChart>
      <c:catAx>
        <c:axId val="729280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9281040"/>
        <c:crosses val="autoZero"/>
        <c:auto val="1"/>
        <c:lblAlgn val="ctr"/>
        <c:lblOffset val="100"/>
        <c:noMultiLvlLbl val="0"/>
      </c:catAx>
      <c:valAx>
        <c:axId val="7292810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928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[Ecommerce_Sales_Analysis.xlsx]Pivot!PivotTable6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Performance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Pivot!$A$21:$A$25</c:f>
              <c:strCache>
                <c:ptCount val="4"/>
                <c:pt idx="0">
                  <c:v>East</c:v>
                </c:pt>
                <c:pt idx="1">
                  <c:v>North</c:v>
                </c:pt>
                <c:pt idx="2">
                  <c:v>South</c:v>
                </c:pt>
                <c:pt idx="3">
                  <c:v>West</c:v>
                </c:pt>
              </c:strCache>
            </c:strRef>
          </c:cat>
          <c:val>
            <c:numRef>
              <c:f>Pivot!$B$21:$B$25</c:f>
              <c:numCache>
                <c:formatCode>"₹"\ #,##0;#,##0\ \-"₹";"₹"\ #,##0</c:formatCode>
                <c:ptCount val="4"/>
                <c:pt idx="0">
                  <c:v>15747191.779999999</c:v>
                </c:pt>
                <c:pt idx="1">
                  <c:v>15531327.24</c:v>
                </c:pt>
                <c:pt idx="2">
                  <c:v>15603427.52</c:v>
                </c:pt>
                <c:pt idx="3">
                  <c:v>15685809.66</c:v>
                </c:pt>
              </c:numCache>
            </c:numRef>
          </c:val>
          <c:extLst>
            <c:ext xmlns:c16="http://schemas.microsoft.com/office/drawing/2014/chart" uri="{C3380CC4-5D6E-409C-BE32-E72D297353CC}">
              <c16:uniqueId val="{00000000-AA9D-43B2-A702-8012649AB934}"/>
            </c:ext>
          </c:extLst>
        </c:ser>
        <c:dLbls>
          <c:dLblPos val="inEnd"/>
          <c:showLegendKey val="0"/>
          <c:showVal val="1"/>
          <c:showCatName val="0"/>
          <c:showSerName val="0"/>
          <c:showPercent val="0"/>
          <c:showBubbleSize val="0"/>
        </c:dLbls>
        <c:gapWidth val="65"/>
        <c:axId val="583955407"/>
        <c:axId val="583955887"/>
      </c:barChart>
      <c:catAx>
        <c:axId val="583955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3955887"/>
        <c:crosses val="autoZero"/>
        <c:auto val="1"/>
        <c:lblAlgn val="ctr"/>
        <c:lblOffset val="100"/>
        <c:noMultiLvlLbl val="0"/>
      </c:catAx>
      <c:valAx>
        <c:axId val="583955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395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Day Performance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Pivot!$A$30:$A$37</c:f>
              <c:strCache>
                <c:ptCount val="7"/>
                <c:pt idx="0">
                  <c:v>Wednesday</c:v>
                </c:pt>
                <c:pt idx="1">
                  <c:v>Monday</c:v>
                </c:pt>
                <c:pt idx="2">
                  <c:v>Friday</c:v>
                </c:pt>
                <c:pt idx="3">
                  <c:v>Tuesday</c:v>
                </c:pt>
                <c:pt idx="4">
                  <c:v>Saturday</c:v>
                </c:pt>
                <c:pt idx="5">
                  <c:v>Thursday</c:v>
                </c:pt>
                <c:pt idx="6">
                  <c:v>Sunday</c:v>
                </c:pt>
              </c:strCache>
            </c:strRef>
          </c:cat>
          <c:val>
            <c:numRef>
              <c:f>Pivot!$B$30:$B$37</c:f>
              <c:numCache>
                <c:formatCode>"₹"\ #,##0;#,##0\ \-"₹";"₹"\ #,##0</c:formatCode>
                <c:ptCount val="7"/>
                <c:pt idx="0">
                  <c:v>9450919.6699999999</c:v>
                </c:pt>
                <c:pt idx="1">
                  <c:v>9344436.2300000004</c:v>
                </c:pt>
                <c:pt idx="2">
                  <c:v>9150289.0500000007</c:v>
                </c:pt>
                <c:pt idx="3">
                  <c:v>8961770.5899999999</c:v>
                </c:pt>
                <c:pt idx="4">
                  <c:v>8659351.5299999993</c:v>
                </c:pt>
                <c:pt idx="5">
                  <c:v>8604448.7200000007</c:v>
                </c:pt>
                <c:pt idx="6">
                  <c:v>8396540.4100000001</c:v>
                </c:pt>
              </c:numCache>
            </c:numRef>
          </c:val>
          <c:extLst>
            <c:ext xmlns:c16="http://schemas.microsoft.com/office/drawing/2014/chart" uri="{C3380CC4-5D6E-409C-BE32-E72D297353CC}">
              <c16:uniqueId val="{00000000-81B5-4CB3-B4A0-30A147702551}"/>
            </c:ext>
          </c:extLst>
        </c:ser>
        <c:dLbls>
          <c:dLblPos val="inEnd"/>
          <c:showLegendKey val="0"/>
          <c:showVal val="1"/>
          <c:showCatName val="0"/>
          <c:showSerName val="0"/>
          <c:showPercent val="0"/>
          <c:showBubbleSize val="0"/>
        </c:dLbls>
        <c:gapWidth val="65"/>
        <c:axId val="332442879"/>
        <c:axId val="332452479"/>
      </c:barChart>
      <c:catAx>
        <c:axId val="332442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2452479"/>
        <c:crosses val="autoZero"/>
        <c:auto val="1"/>
        <c:lblAlgn val="ctr"/>
        <c:lblOffset val="100"/>
        <c:noMultiLvlLbl val="0"/>
      </c:catAx>
      <c:valAx>
        <c:axId val="3324524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 \-&quot;₹&quot;;&quot;₹&quot;\ #,##0" sourceLinked="1"/>
        <c:majorTickMark val="none"/>
        <c:minorTickMark val="none"/>
        <c:tickLblPos val="nextTo"/>
        <c:crossAx val="3324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Trend by Month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ln w="31750" cap="rnd">
            <a:solidFill>
              <a:schemeClr val="accent1"/>
            </a:solidFill>
            <a:round/>
          </a:ln>
          <a:effectLst/>
        </c:spPr>
        <c:marker>
          <c:symbol val="none"/>
        </c:marker>
        <c:dLbl>
          <c:idx val="0"/>
          <c:layout>
            <c:manualLayout>
              <c:x val="-0.11345852503743473"/>
              <c:y val="1.9363994923278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none"/>
        </c:marker>
        <c:dLbl>
          <c:idx val="0"/>
          <c:layout>
            <c:manualLayout>
              <c:x val="-9.4124094853975035E-2"/>
              <c:y val="-1.16183969539673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none"/>
        </c:marker>
        <c:dLbl>
          <c:idx val="0"/>
          <c:layout>
            <c:manualLayout>
              <c:x val="-5.5439575555973709E-2"/>
              <c:y val="1.549119593862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none"/>
        </c:marker>
        <c:dLbl>
          <c:idx val="0"/>
          <c:layout>
            <c:manualLayout>
              <c:x val="-1.0127441674456026E-16"/>
              <c:y val="-1.54911959386231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none"/>
        </c:marker>
        <c:dLbl>
          <c:idx val="0"/>
          <c:layout>
            <c:manualLayout>
              <c:x val="-9.9648217763534913E-2"/>
              <c:y val="-1.16183969539673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none"/>
        </c:marker>
        <c:dLbl>
          <c:idx val="0"/>
          <c:layout>
            <c:manualLayout>
              <c:x val="-9.9648217763534913E-2"/>
              <c:y val="-7.7455979693116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1"/>
            </a:solidFill>
            <a:round/>
          </a:ln>
          <a:effectLst/>
        </c:spPr>
        <c:marker>
          <c:symbol val="none"/>
        </c:marker>
        <c:dLbl>
          <c:idx val="0"/>
          <c:layout>
            <c:manualLayout>
              <c:x val="-9.9648217763534941E-2"/>
              <c:y val="1.16183969539673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accent1"/>
            </a:solidFill>
            <a:round/>
          </a:ln>
          <a:effectLst/>
        </c:spPr>
        <c:marker>
          <c:symbol val="none"/>
        </c:marker>
        <c:dLbl>
          <c:idx val="0"/>
          <c:layout>
            <c:manualLayout>
              <c:x val="-9.9648217763534913E-2"/>
              <c:y val="-1.936399492327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accent1"/>
            </a:solidFill>
            <a:round/>
          </a:ln>
          <a:effectLst/>
        </c:spPr>
        <c:marker>
          <c:symbol val="none"/>
        </c:marker>
        <c:dLbl>
          <c:idx val="0"/>
          <c:layout>
            <c:manualLayout>
              <c:x val="-0.10793440212787475"/>
              <c:y val="1.1618396953967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1"/>
            </a:solidFill>
            <a:round/>
          </a:ln>
          <a:effectLst/>
        </c:spPr>
        <c:marker>
          <c:symbol val="none"/>
        </c:marker>
        <c:dLbl>
          <c:idx val="0"/>
          <c:layout>
            <c:manualLayout>
              <c:x val="-9.9648217763534913E-2"/>
              <c:y val="-1.16183969539673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Pivot!$F$5</c:f>
              <c:strCache>
                <c:ptCount val="1"/>
                <c:pt idx="0">
                  <c:v>Total</c:v>
                </c:pt>
              </c:strCache>
            </c:strRef>
          </c:tx>
          <c:spPr>
            <a:ln w="31750"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7-FF2E-4561-9B56-BA2C31FBBED3}"/>
              </c:ext>
            </c:extLst>
          </c:dPt>
          <c:dPt>
            <c:idx val="1"/>
            <c:marker>
              <c:symbol val="none"/>
            </c:marker>
            <c:bubble3D val="0"/>
            <c:extLst>
              <c:ext xmlns:c16="http://schemas.microsoft.com/office/drawing/2014/chart" uri="{C3380CC4-5D6E-409C-BE32-E72D297353CC}">
                <c16:uniqueId val="{00000006-FF2E-4561-9B56-BA2C31FBBED3}"/>
              </c:ext>
            </c:extLst>
          </c:dPt>
          <c:dPt>
            <c:idx val="2"/>
            <c:marker>
              <c:symbol val="none"/>
            </c:marker>
            <c:bubble3D val="0"/>
            <c:extLst>
              <c:ext xmlns:c16="http://schemas.microsoft.com/office/drawing/2014/chart" uri="{C3380CC4-5D6E-409C-BE32-E72D297353CC}">
                <c16:uniqueId val="{00000005-FF2E-4561-9B56-BA2C31FBBED3}"/>
              </c:ext>
            </c:extLst>
          </c:dPt>
          <c:dPt>
            <c:idx val="3"/>
            <c:marker>
              <c:symbol val="none"/>
            </c:marker>
            <c:bubble3D val="0"/>
            <c:extLst>
              <c:ext xmlns:c16="http://schemas.microsoft.com/office/drawing/2014/chart" uri="{C3380CC4-5D6E-409C-BE32-E72D297353CC}">
                <c16:uniqueId val="{00000008-FF2E-4561-9B56-BA2C31FBBED3}"/>
              </c:ext>
            </c:extLst>
          </c:dPt>
          <c:dPt>
            <c:idx val="4"/>
            <c:marker>
              <c:symbol val="none"/>
            </c:marker>
            <c:bubble3D val="0"/>
            <c:extLst>
              <c:ext xmlns:c16="http://schemas.microsoft.com/office/drawing/2014/chart" uri="{C3380CC4-5D6E-409C-BE32-E72D297353CC}">
                <c16:uniqueId val="{00000009-FF2E-4561-9B56-BA2C31FBBED3}"/>
              </c:ext>
            </c:extLst>
          </c:dPt>
          <c:dPt>
            <c:idx val="5"/>
            <c:marker>
              <c:symbol val="none"/>
            </c:marker>
            <c:bubble3D val="0"/>
            <c:extLst>
              <c:ext xmlns:c16="http://schemas.microsoft.com/office/drawing/2014/chart" uri="{C3380CC4-5D6E-409C-BE32-E72D297353CC}">
                <c16:uniqueId val="{00000000-817E-40FB-8749-D03DB0A526EF}"/>
              </c:ext>
            </c:extLst>
          </c:dPt>
          <c:dPt>
            <c:idx val="6"/>
            <c:marker>
              <c:symbol val="none"/>
            </c:marker>
            <c:bubble3D val="0"/>
            <c:extLst>
              <c:ext xmlns:c16="http://schemas.microsoft.com/office/drawing/2014/chart" uri="{C3380CC4-5D6E-409C-BE32-E72D297353CC}">
                <c16:uniqueId val="{00000000-FF2E-4561-9B56-BA2C31FBBED3}"/>
              </c:ext>
            </c:extLst>
          </c:dPt>
          <c:dPt>
            <c:idx val="7"/>
            <c:marker>
              <c:symbol val="none"/>
            </c:marker>
            <c:bubble3D val="0"/>
            <c:extLst>
              <c:ext xmlns:c16="http://schemas.microsoft.com/office/drawing/2014/chart" uri="{C3380CC4-5D6E-409C-BE32-E72D297353CC}">
                <c16:uniqueId val="{00000001-FF2E-4561-9B56-BA2C31FBBED3}"/>
              </c:ext>
            </c:extLst>
          </c:dPt>
          <c:dPt>
            <c:idx val="8"/>
            <c:marker>
              <c:symbol val="none"/>
            </c:marker>
            <c:bubble3D val="0"/>
            <c:extLst>
              <c:ext xmlns:c16="http://schemas.microsoft.com/office/drawing/2014/chart" uri="{C3380CC4-5D6E-409C-BE32-E72D297353CC}">
                <c16:uniqueId val="{00000001-817E-40FB-8749-D03DB0A526EF}"/>
              </c:ext>
            </c:extLst>
          </c:dPt>
          <c:dPt>
            <c:idx val="9"/>
            <c:marker>
              <c:symbol val="none"/>
            </c:marker>
            <c:bubble3D val="0"/>
            <c:extLst>
              <c:ext xmlns:c16="http://schemas.microsoft.com/office/drawing/2014/chart" uri="{C3380CC4-5D6E-409C-BE32-E72D297353CC}">
                <c16:uniqueId val="{00000004-FF2E-4561-9B56-BA2C31FBBED3}"/>
              </c:ext>
            </c:extLst>
          </c:dPt>
          <c:dLbls>
            <c:dLbl>
              <c:idx val="0"/>
              <c:layout>
                <c:manualLayout>
                  <c:x val="-9.9648217763534913E-2"/>
                  <c:y val="-1.9363994923278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E-4561-9B56-BA2C31FBBED3}"/>
                </c:ext>
              </c:extLst>
            </c:dLbl>
            <c:dLbl>
              <c:idx val="1"/>
              <c:layout>
                <c:manualLayout>
                  <c:x val="-9.9648217763534941E-2"/>
                  <c:y val="1.1618396953967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F2E-4561-9B56-BA2C31FBBED3}"/>
                </c:ext>
              </c:extLst>
            </c:dLbl>
            <c:dLbl>
              <c:idx val="2"/>
              <c:layout>
                <c:manualLayout>
                  <c:x val="-9.9648217763534913E-2"/>
                  <c:y val="-7.7455979693116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E-4561-9B56-BA2C31FBBED3}"/>
                </c:ext>
              </c:extLst>
            </c:dLbl>
            <c:dLbl>
              <c:idx val="3"/>
              <c:layout>
                <c:manualLayout>
                  <c:x val="-0.10793440212787475"/>
                  <c:y val="1.1618396953967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F2E-4561-9B56-BA2C31FBBED3}"/>
                </c:ext>
              </c:extLst>
            </c:dLbl>
            <c:dLbl>
              <c:idx val="4"/>
              <c:layout>
                <c:manualLayout>
                  <c:x val="-9.9648217763534913E-2"/>
                  <c:y val="-1.1618396953967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F2E-4561-9B56-BA2C31FBBED3}"/>
                </c:ext>
              </c:extLst>
            </c:dLbl>
            <c:dLbl>
              <c:idx val="5"/>
              <c:layout>
                <c:manualLayout>
                  <c:x val="-0.11345852503743473"/>
                  <c:y val="1.93639949232788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7E-40FB-8749-D03DB0A526EF}"/>
                </c:ext>
              </c:extLst>
            </c:dLbl>
            <c:dLbl>
              <c:idx val="6"/>
              <c:layout>
                <c:manualLayout>
                  <c:x val="-9.4124094853975035E-2"/>
                  <c:y val="-1.1618396953967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2E-4561-9B56-BA2C31FBBED3}"/>
                </c:ext>
              </c:extLst>
            </c:dLbl>
            <c:dLbl>
              <c:idx val="7"/>
              <c:layout>
                <c:manualLayout>
                  <c:x val="-9.9648217763534913E-2"/>
                  <c:y val="-1.1618396953967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E-4561-9B56-BA2C31FBBED3}"/>
                </c:ext>
              </c:extLst>
            </c:dLbl>
            <c:dLbl>
              <c:idx val="8"/>
              <c:layout>
                <c:manualLayout>
                  <c:x val="-5.5439575555973709E-2"/>
                  <c:y val="1.549119593862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7E-40FB-8749-D03DB0A526EF}"/>
                </c:ext>
              </c:extLst>
            </c:dLbl>
            <c:dLbl>
              <c:idx val="9"/>
              <c:layout>
                <c:manualLayout>
                  <c:x val="-1.0127441674456026E-16"/>
                  <c:y val="-1.5491195938623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2E-4561-9B56-BA2C31FBBE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Pivot!$E$6:$E$18</c:f>
              <c:strCache>
                <c:ptCount val="12"/>
                <c:pt idx="0">
                  <c:v>January</c:v>
                </c:pt>
                <c:pt idx="1">
                  <c:v>February</c:v>
                </c:pt>
                <c:pt idx="2">
                  <c:v>March</c:v>
                </c:pt>
                <c:pt idx="3">
                  <c:v>April</c:v>
                </c:pt>
                <c:pt idx="4">
                  <c:v>May</c:v>
                </c:pt>
                <c:pt idx="5">
                  <c:v>July</c:v>
                </c:pt>
                <c:pt idx="6">
                  <c:v>August</c:v>
                </c:pt>
                <c:pt idx="7">
                  <c:v>October</c:v>
                </c:pt>
                <c:pt idx="8">
                  <c:v>November</c:v>
                </c:pt>
                <c:pt idx="9">
                  <c:v>December</c:v>
                </c:pt>
                <c:pt idx="10">
                  <c:v>June</c:v>
                </c:pt>
                <c:pt idx="11">
                  <c:v>September</c:v>
                </c:pt>
              </c:strCache>
            </c:strRef>
          </c:cat>
          <c:val>
            <c:numRef>
              <c:f>Pivot!$F$6:$F$18</c:f>
              <c:numCache>
                <c:formatCode>"₹"\ #,##0;#,##0\ \-"₹";"₹"\ #,##0</c:formatCode>
                <c:ptCount val="12"/>
                <c:pt idx="0">
                  <c:v>5436971.1100000003</c:v>
                </c:pt>
                <c:pt idx="1">
                  <c:v>4885230.78</c:v>
                </c:pt>
                <c:pt idx="2">
                  <c:v>5494092.1299999999</c:v>
                </c:pt>
                <c:pt idx="3">
                  <c:v>5011913.8600000003</c:v>
                </c:pt>
                <c:pt idx="4">
                  <c:v>5342900.3899999997</c:v>
                </c:pt>
                <c:pt idx="5">
                  <c:v>5230773.82</c:v>
                </c:pt>
                <c:pt idx="6">
                  <c:v>5270098.49</c:v>
                </c:pt>
                <c:pt idx="7">
                  <c:v>5692968.8399999999</c:v>
                </c:pt>
                <c:pt idx="8">
                  <c:v>4975181.99</c:v>
                </c:pt>
                <c:pt idx="9">
                  <c:v>5055802.17</c:v>
                </c:pt>
                <c:pt idx="10">
                  <c:v>4998771.22</c:v>
                </c:pt>
                <c:pt idx="11">
                  <c:v>5173051.4000000004</c:v>
                </c:pt>
              </c:numCache>
            </c:numRef>
          </c:val>
          <c:smooth val="0"/>
          <c:extLst>
            <c:ext xmlns:c16="http://schemas.microsoft.com/office/drawing/2014/chart" uri="{C3380CC4-5D6E-409C-BE32-E72D297353CC}">
              <c16:uniqueId val="{00000000-717A-4646-AA3E-898571400131}"/>
            </c:ext>
          </c:extLst>
        </c:ser>
        <c:dLbls>
          <c:showLegendKey val="0"/>
          <c:showVal val="0"/>
          <c:showCatName val="0"/>
          <c:showSerName val="0"/>
          <c:showPercent val="0"/>
          <c:showBubbleSize val="0"/>
        </c:dLbls>
        <c:smooth val="0"/>
        <c:axId val="685782351"/>
        <c:axId val="791382447"/>
      </c:lineChart>
      <c:catAx>
        <c:axId val="6857823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1382447"/>
        <c:crosses val="autoZero"/>
        <c:auto val="1"/>
        <c:lblAlgn val="ctr"/>
        <c:lblOffset val="100"/>
        <c:noMultiLvlLbl val="0"/>
      </c:catAx>
      <c:valAx>
        <c:axId val="7913824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 \-&quot;₹&quot;;&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578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7</xdr:col>
      <xdr:colOff>322614</xdr:colOff>
      <xdr:row>40</xdr:row>
      <xdr:rowOff>53283</xdr:rowOff>
    </xdr:from>
    <xdr:to>
      <xdr:col>15</xdr:col>
      <xdr:colOff>349429</xdr:colOff>
      <xdr:row>59</xdr:row>
      <xdr:rowOff>2620</xdr:rowOff>
    </xdr:to>
    <xdr:graphicFrame macro="">
      <xdr:nvGraphicFramePr>
        <xdr:cNvPr id="3" name="Chart 2">
          <a:extLst>
            <a:ext uri="{FF2B5EF4-FFF2-40B4-BE49-F238E27FC236}">
              <a16:creationId xmlns:a16="http://schemas.microsoft.com/office/drawing/2014/main" id="{D6A6F7AC-5645-464D-9938-15D4E6999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325718</xdr:colOff>
      <xdr:row>22</xdr:row>
      <xdr:rowOff>41173</xdr:rowOff>
    </xdr:from>
    <xdr:to>
      <xdr:col>18</xdr:col>
      <xdr:colOff>641869</xdr:colOff>
      <xdr:row>40</xdr:row>
      <xdr:rowOff>43136</xdr:rowOff>
    </xdr:to>
    <xdr:graphicFrame macro="">
      <xdr:nvGraphicFramePr>
        <xdr:cNvPr id="8" name="Chart 7">
          <a:extLst>
            <a:ext uri="{FF2B5EF4-FFF2-40B4-BE49-F238E27FC236}">
              <a16:creationId xmlns:a16="http://schemas.microsoft.com/office/drawing/2014/main" id="{A014762D-220C-4A82-B7F3-B2E7DCA61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358827</xdr:colOff>
      <xdr:row>40</xdr:row>
      <xdr:rowOff>52895</xdr:rowOff>
    </xdr:from>
    <xdr:to>
      <xdr:col>23</xdr:col>
      <xdr:colOff>100738</xdr:colOff>
      <xdr:row>58</xdr:row>
      <xdr:rowOff>175460</xdr:rowOff>
    </xdr:to>
    <xdr:graphicFrame macro="">
      <xdr:nvGraphicFramePr>
        <xdr:cNvPr id="9" name="Chart 8">
          <a:extLst>
            <a:ext uri="{FF2B5EF4-FFF2-40B4-BE49-F238E27FC236}">
              <a16:creationId xmlns:a16="http://schemas.microsoft.com/office/drawing/2014/main" id="{73C52DC3-11FA-4EFB-AAE2-442CDE03D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6028</xdr:colOff>
      <xdr:row>22</xdr:row>
      <xdr:rowOff>42199</xdr:rowOff>
    </xdr:from>
    <xdr:to>
      <xdr:col>26</xdr:col>
      <xdr:colOff>76728</xdr:colOff>
      <xdr:row>40</xdr:row>
      <xdr:rowOff>40647</xdr:rowOff>
    </xdr:to>
    <xdr:graphicFrame macro="">
      <xdr:nvGraphicFramePr>
        <xdr:cNvPr id="10" name="Chart 9">
          <a:extLst>
            <a:ext uri="{FF2B5EF4-FFF2-40B4-BE49-F238E27FC236}">
              <a16:creationId xmlns:a16="http://schemas.microsoft.com/office/drawing/2014/main" id="{6CF2417C-664A-4C8C-B1FA-008806F6B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187770</xdr:colOff>
      <xdr:row>22</xdr:row>
      <xdr:rowOff>40417</xdr:rowOff>
    </xdr:from>
    <xdr:to>
      <xdr:col>29</xdr:col>
      <xdr:colOff>76028</xdr:colOff>
      <xdr:row>30</xdr:row>
      <xdr:rowOff>62665</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51CB1B47-2BD5-469D-8794-117FA915A7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132001" y="2421667"/>
              <a:ext cx="1829892" cy="1487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186322</xdr:colOff>
      <xdr:row>30</xdr:row>
      <xdr:rowOff>108875</xdr:rowOff>
    </xdr:from>
    <xdr:to>
      <xdr:col>29</xdr:col>
      <xdr:colOff>74582</xdr:colOff>
      <xdr:row>40</xdr:row>
      <xdr:rowOff>36868</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3CB45A35-18C9-4AB1-8A04-FAC8358C8A2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130553" y="3955510"/>
              <a:ext cx="1829894" cy="1759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339709</xdr:colOff>
      <xdr:row>17</xdr:row>
      <xdr:rowOff>90045</xdr:rowOff>
    </xdr:from>
    <xdr:to>
      <xdr:col>10</xdr:col>
      <xdr:colOff>504139</xdr:colOff>
      <xdr:row>21</xdr:row>
      <xdr:rowOff>103077</xdr:rowOff>
    </xdr:to>
    <xdr:sp macro="" textlink="Pivot!$A$2">
      <xdr:nvSpPr>
        <xdr:cNvPr id="16" name="Rectangle: Rounded Corners 15">
          <a:extLst>
            <a:ext uri="{FF2B5EF4-FFF2-40B4-BE49-F238E27FC236}">
              <a16:creationId xmlns:a16="http://schemas.microsoft.com/office/drawing/2014/main" id="{80941D0D-619A-46E4-B406-3819B0FFC9E8}"/>
            </a:ext>
          </a:extLst>
        </xdr:cNvPr>
        <xdr:cNvSpPr/>
      </xdr:nvSpPr>
      <xdr:spPr>
        <a:xfrm>
          <a:off x="4885733" y="3181341"/>
          <a:ext cx="2112724" cy="740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EC59572-4E2D-4360-8231-4A5E4FEDA9F7}" type="TxLink">
            <a:rPr lang="en-US" sz="1800" b="0" i="0" u="none" strike="noStrike">
              <a:solidFill>
                <a:schemeClr val="bg1"/>
              </a:solidFill>
              <a:latin typeface="Calibri"/>
              <a:ea typeface="Calibri"/>
              <a:cs typeface="Calibri"/>
            </a:rPr>
            <a:pPr algn="r"/>
            <a:t>₹ 6,25,67,756</a:t>
          </a:fld>
          <a:endParaRPr lang="en-US" sz="1800" b="0" i="0" u="none" strike="noStrike">
            <a:solidFill>
              <a:schemeClr val="bg1"/>
            </a:solidFill>
            <a:latin typeface="Calibri"/>
            <a:ea typeface="Calibri"/>
            <a:cs typeface="Calibri"/>
          </a:endParaRPr>
        </a:p>
        <a:p>
          <a:pPr algn="r"/>
          <a:r>
            <a:rPr lang="en-IN" sz="1400" b="0">
              <a:solidFill>
                <a:schemeClr val="bg1"/>
              </a:solidFill>
            </a:rPr>
            <a:t>Total</a:t>
          </a:r>
          <a:r>
            <a:rPr lang="en-IN" sz="1400" b="0" baseline="0">
              <a:solidFill>
                <a:schemeClr val="bg1"/>
              </a:solidFill>
            </a:rPr>
            <a:t> Revenue</a:t>
          </a:r>
          <a:endParaRPr lang="en-IN" sz="1400" b="0">
            <a:solidFill>
              <a:schemeClr val="bg1"/>
            </a:solidFill>
          </a:endParaRPr>
        </a:p>
      </xdr:txBody>
    </xdr:sp>
    <xdr:clientData/>
  </xdr:twoCellAnchor>
  <xdr:twoCellAnchor>
    <xdr:from>
      <xdr:col>10</xdr:col>
      <xdr:colOff>564193</xdr:colOff>
      <xdr:row>17</xdr:row>
      <xdr:rowOff>89948</xdr:rowOff>
    </xdr:from>
    <xdr:to>
      <xdr:col>14</xdr:col>
      <xdr:colOff>79944</xdr:colOff>
      <xdr:row>21</xdr:row>
      <xdr:rowOff>102980</xdr:rowOff>
    </xdr:to>
    <xdr:sp macro="" textlink="Pivot!$B$2">
      <xdr:nvSpPr>
        <xdr:cNvPr id="17" name="Rectangle: Rounded Corners 16">
          <a:extLst>
            <a:ext uri="{FF2B5EF4-FFF2-40B4-BE49-F238E27FC236}">
              <a16:creationId xmlns:a16="http://schemas.microsoft.com/office/drawing/2014/main" id="{CD478A16-E8A8-4CD9-A18D-55E57E9B4EAD}"/>
            </a:ext>
          </a:extLst>
        </xdr:cNvPr>
        <xdr:cNvSpPr/>
      </xdr:nvSpPr>
      <xdr:spPr>
        <a:xfrm>
          <a:off x="7058511" y="3181244"/>
          <a:ext cx="2113478" cy="740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7C10161E-914C-42F1-A15B-0608A78BAA0C}" type="TxLink">
            <a:rPr lang="en-US" sz="1800" b="0" i="0" u="none" strike="noStrike">
              <a:solidFill>
                <a:schemeClr val="bg1"/>
              </a:solidFill>
              <a:latin typeface="Calibri"/>
              <a:ea typeface="Calibri"/>
              <a:cs typeface="Calibri"/>
            </a:rPr>
            <a:pPr marL="0" indent="0" algn="r"/>
            <a:t>₹ 1,71,22,887</a:t>
          </a:fld>
          <a:endParaRPr lang="en-US" sz="1800" b="0" i="0" u="none" strike="noStrike">
            <a:solidFill>
              <a:schemeClr val="bg1"/>
            </a:solidFill>
            <a:latin typeface="Calibri"/>
            <a:ea typeface="Calibri"/>
            <a:cs typeface="Calibri"/>
          </a:endParaRPr>
        </a:p>
        <a:p>
          <a:pPr marL="0" indent="0" algn="r"/>
          <a:r>
            <a:rPr lang="en-US" sz="1400" b="0" i="0" u="none" strike="noStrike">
              <a:solidFill>
                <a:schemeClr val="bg1"/>
              </a:solidFill>
              <a:latin typeface="Calibri"/>
              <a:ea typeface="Calibri"/>
              <a:cs typeface="Calibri"/>
            </a:rPr>
            <a:t>Total</a:t>
          </a:r>
          <a:r>
            <a:rPr lang="en-US" sz="1400" b="0" i="0" u="none" strike="noStrike" baseline="0">
              <a:solidFill>
                <a:schemeClr val="bg1"/>
              </a:solidFill>
              <a:latin typeface="Calibri"/>
              <a:ea typeface="Calibri"/>
              <a:cs typeface="Calibri"/>
            </a:rPr>
            <a:t> Profit</a:t>
          </a:r>
        </a:p>
      </xdr:txBody>
    </xdr:sp>
    <xdr:clientData/>
  </xdr:twoCellAnchor>
  <xdr:twoCellAnchor>
    <xdr:from>
      <xdr:col>17</xdr:col>
      <xdr:colOff>359601</xdr:colOff>
      <xdr:row>17</xdr:row>
      <xdr:rowOff>92678</xdr:rowOff>
    </xdr:from>
    <xdr:to>
      <xdr:col>20</xdr:col>
      <xdr:colOff>525951</xdr:colOff>
      <xdr:row>21</xdr:row>
      <xdr:rowOff>105710</xdr:rowOff>
    </xdr:to>
    <xdr:sp macro="" textlink="Pivot!$D$2">
      <xdr:nvSpPr>
        <xdr:cNvPr id="18" name="Rectangle: Rounded Corners 17">
          <a:extLst>
            <a:ext uri="{FF2B5EF4-FFF2-40B4-BE49-F238E27FC236}">
              <a16:creationId xmlns:a16="http://schemas.microsoft.com/office/drawing/2014/main" id="{978E9164-4CCF-4ECC-AEE7-E14422C79B19}"/>
            </a:ext>
          </a:extLst>
        </xdr:cNvPr>
        <xdr:cNvSpPr/>
      </xdr:nvSpPr>
      <xdr:spPr>
        <a:xfrm>
          <a:off x="11399943" y="3183974"/>
          <a:ext cx="2114644" cy="740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4E91158-E8F9-494F-9307-75B49652B105}" type="TxLink">
            <a:rPr lang="en-US" sz="1800" b="0" i="0" u="none" strike="noStrike">
              <a:solidFill>
                <a:schemeClr val="bg1"/>
              </a:solidFill>
              <a:latin typeface="Calibri"/>
              <a:ea typeface="Calibri"/>
              <a:cs typeface="Calibri"/>
            </a:rPr>
            <a:pPr algn="r"/>
            <a:t>₹ 6,952</a:t>
          </a:fld>
          <a:endParaRPr lang="en-US" sz="1800" b="0" i="0" u="none" strike="noStrike">
            <a:solidFill>
              <a:schemeClr val="bg1"/>
            </a:solidFill>
            <a:latin typeface="Calibri"/>
            <a:ea typeface="Calibri"/>
            <a:cs typeface="Calibri"/>
          </a:endParaRPr>
        </a:p>
        <a:p>
          <a:pPr algn="r"/>
          <a:r>
            <a:rPr lang="en-IN" sz="1400">
              <a:solidFill>
                <a:schemeClr val="bg1"/>
              </a:solidFill>
            </a:rPr>
            <a:t>AOV</a:t>
          </a:r>
        </a:p>
      </xdr:txBody>
    </xdr:sp>
    <xdr:clientData/>
  </xdr:twoCellAnchor>
  <xdr:twoCellAnchor>
    <xdr:from>
      <xdr:col>14</xdr:col>
      <xdr:colOff>136063</xdr:colOff>
      <xdr:row>17</xdr:row>
      <xdr:rowOff>91389</xdr:rowOff>
    </xdr:from>
    <xdr:to>
      <xdr:col>17</xdr:col>
      <xdr:colOff>302663</xdr:colOff>
      <xdr:row>21</xdr:row>
      <xdr:rowOff>104421</xdr:rowOff>
    </xdr:to>
    <xdr:sp macro="" textlink="Pivot!$C$2">
      <xdr:nvSpPr>
        <xdr:cNvPr id="19" name="Rectangle: Rounded Corners 18">
          <a:extLst>
            <a:ext uri="{FF2B5EF4-FFF2-40B4-BE49-F238E27FC236}">
              <a16:creationId xmlns:a16="http://schemas.microsoft.com/office/drawing/2014/main" id="{74026D3A-314D-4E38-804C-31610F2BEBC4}"/>
            </a:ext>
          </a:extLst>
        </xdr:cNvPr>
        <xdr:cNvSpPr/>
      </xdr:nvSpPr>
      <xdr:spPr>
        <a:xfrm>
          <a:off x="9228108" y="3182685"/>
          <a:ext cx="2114897" cy="740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74D9254-1D5A-4363-B333-67446426F100}" type="TxLink">
            <a:rPr lang="en-US" sz="1800" b="0" i="0" u="none" strike="noStrike">
              <a:solidFill>
                <a:schemeClr val="bg1"/>
              </a:solidFill>
              <a:latin typeface="Calibri"/>
              <a:ea typeface="Calibri"/>
              <a:cs typeface="Calibri"/>
            </a:rPr>
            <a:pPr algn="r"/>
            <a:t>9000</a:t>
          </a:fld>
          <a:endParaRPr lang="en-US" sz="1800" b="0" i="0" u="none" strike="noStrike">
            <a:solidFill>
              <a:schemeClr val="bg1"/>
            </a:solidFill>
            <a:latin typeface="Calibri"/>
            <a:ea typeface="Calibri"/>
            <a:cs typeface="Calibri"/>
          </a:endParaRPr>
        </a:p>
        <a:p>
          <a:pPr algn="r"/>
          <a:r>
            <a:rPr lang="en-IN" sz="1400">
              <a:solidFill>
                <a:schemeClr val="bg1"/>
              </a:solidFill>
            </a:rPr>
            <a:t>Total Orders</a:t>
          </a:r>
        </a:p>
      </xdr:txBody>
    </xdr:sp>
    <xdr:clientData/>
  </xdr:twoCellAnchor>
  <xdr:twoCellAnchor>
    <xdr:from>
      <xdr:col>9</xdr:col>
      <xdr:colOff>282133</xdr:colOff>
      <xdr:row>13</xdr:row>
      <xdr:rowOff>142809</xdr:rowOff>
    </xdr:from>
    <xdr:to>
      <xdr:col>22</xdr:col>
      <xdr:colOff>374542</xdr:colOff>
      <xdr:row>16</xdr:row>
      <xdr:rowOff>164136</xdr:rowOff>
    </xdr:to>
    <xdr:sp macro="" textlink="">
      <xdr:nvSpPr>
        <xdr:cNvPr id="20" name="Rectangle: Rounded Corners 19">
          <a:extLst>
            <a:ext uri="{FF2B5EF4-FFF2-40B4-BE49-F238E27FC236}">
              <a16:creationId xmlns:a16="http://schemas.microsoft.com/office/drawing/2014/main" id="{9B52413E-7C48-4F35-AA1F-73767287F82D}"/>
            </a:ext>
          </a:extLst>
        </xdr:cNvPr>
        <xdr:cNvSpPr/>
      </xdr:nvSpPr>
      <xdr:spPr>
        <a:xfrm>
          <a:off x="6127020" y="2506742"/>
          <a:ext cx="8535022" cy="566849"/>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3200" b="1">
              <a:latin typeface="Bahnschrift SemiBold" panose="020B0502040204020203" pitchFamily="34" charset="0"/>
            </a:rPr>
            <a:t>E-Commerce Sales Performance Analysis</a:t>
          </a:r>
        </a:p>
      </xdr:txBody>
    </xdr:sp>
    <xdr:clientData/>
  </xdr:twoCellAnchor>
  <xdr:twoCellAnchor editAs="oneCell">
    <xdr:from>
      <xdr:col>14</xdr:col>
      <xdr:colOff>280714</xdr:colOff>
      <xdr:row>17</xdr:row>
      <xdr:rowOff>116859</xdr:rowOff>
    </xdr:from>
    <xdr:to>
      <xdr:col>15</xdr:col>
      <xdr:colOff>307920</xdr:colOff>
      <xdr:row>21</xdr:row>
      <xdr:rowOff>77719</xdr:rowOff>
    </xdr:to>
    <xdr:pic>
      <xdr:nvPicPr>
        <xdr:cNvPr id="22" name="Graphic 21" descr="Shopping cart with solid fill">
          <a:extLst>
            <a:ext uri="{FF2B5EF4-FFF2-40B4-BE49-F238E27FC236}">
              <a16:creationId xmlns:a16="http://schemas.microsoft.com/office/drawing/2014/main" id="{CE680266-3110-6698-40BB-42C0F2C11F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372759" y="3208155"/>
          <a:ext cx="676639" cy="688224"/>
        </a:xfrm>
        <a:prstGeom prst="rect">
          <a:avLst/>
        </a:prstGeom>
      </xdr:spPr>
    </xdr:pic>
    <xdr:clientData/>
  </xdr:twoCellAnchor>
  <xdr:twoCellAnchor editAs="oneCell">
    <xdr:from>
      <xdr:col>7</xdr:col>
      <xdr:colOff>375252</xdr:colOff>
      <xdr:row>17</xdr:row>
      <xdr:rowOff>118381</xdr:rowOff>
    </xdr:from>
    <xdr:to>
      <xdr:col>8</xdr:col>
      <xdr:colOff>368143</xdr:colOff>
      <xdr:row>21</xdr:row>
      <xdr:rowOff>47297</xdr:rowOff>
    </xdr:to>
    <xdr:pic>
      <xdr:nvPicPr>
        <xdr:cNvPr id="26" name="Graphic 25" descr="Money with solid fill">
          <a:extLst>
            <a:ext uri="{FF2B5EF4-FFF2-40B4-BE49-F238E27FC236}">
              <a16:creationId xmlns:a16="http://schemas.microsoft.com/office/drawing/2014/main" id="{B9742250-2D44-5622-24C7-BBB6112A170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21276" y="3209677"/>
          <a:ext cx="642322" cy="656280"/>
        </a:xfrm>
        <a:prstGeom prst="rect">
          <a:avLst/>
        </a:prstGeom>
      </xdr:spPr>
    </xdr:pic>
    <xdr:clientData/>
  </xdr:twoCellAnchor>
  <xdr:twoCellAnchor editAs="oneCell">
    <xdr:from>
      <xdr:col>10</xdr:col>
      <xdr:colOff>589664</xdr:colOff>
      <xdr:row>17</xdr:row>
      <xdr:rowOff>124576</xdr:rowOff>
    </xdr:from>
    <xdr:to>
      <xdr:col>11</xdr:col>
      <xdr:colOff>631116</xdr:colOff>
      <xdr:row>21</xdr:row>
      <xdr:rowOff>100813</xdr:rowOff>
    </xdr:to>
    <xdr:pic>
      <xdr:nvPicPr>
        <xdr:cNvPr id="28" name="Graphic 27" descr="Coins with solid fill">
          <a:extLst>
            <a:ext uri="{FF2B5EF4-FFF2-40B4-BE49-F238E27FC236}">
              <a16:creationId xmlns:a16="http://schemas.microsoft.com/office/drawing/2014/main" id="{D233B83B-ABDD-A431-A6EC-127692C1C0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83982" y="3215872"/>
          <a:ext cx="690885" cy="703601"/>
        </a:xfrm>
        <a:prstGeom prst="rect">
          <a:avLst/>
        </a:prstGeom>
      </xdr:spPr>
    </xdr:pic>
    <xdr:clientData/>
  </xdr:twoCellAnchor>
  <xdr:twoCellAnchor editAs="oneCell">
    <xdr:from>
      <xdr:col>17</xdr:col>
      <xdr:colOff>510255</xdr:colOff>
      <xdr:row>17</xdr:row>
      <xdr:rowOff>116858</xdr:rowOff>
    </xdr:from>
    <xdr:to>
      <xdr:col>18</xdr:col>
      <xdr:colOff>560010</xdr:colOff>
      <xdr:row>21</xdr:row>
      <xdr:rowOff>102639</xdr:rowOff>
    </xdr:to>
    <xdr:pic>
      <xdr:nvPicPr>
        <xdr:cNvPr id="30" name="Graphic 29" descr="Bar chart with solid fill">
          <a:extLst>
            <a:ext uri="{FF2B5EF4-FFF2-40B4-BE49-F238E27FC236}">
              <a16:creationId xmlns:a16="http://schemas.microsoft.com/office/drawing/2014/main" id="{7AD57AF3-A780-8719-463F-0DE88A8F581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550597" y="3208154"/>
          <a:ext cx="699186" cy="713145"/>
        </a:xfrm>
        <a:prstGeom prst="rect">
          <a:avLst/>
        </a:prstGeom>
      </xdr:spPr>
    </xdr:pic>
    <xdr:clientData/>
  </xdr:twoCellAnchor>
  <xdr:twoCellAnchor>
    <xdr:from>
      <xdr:col>20</xdr:col>
      <xdr:colOff>585214</xdr:colOff>
      <xdr:row>17</xdr:row>
      <xdr:rowOff>97056</xdr:rowOff>
    </xdr:from>
    <xdr:to>
      <xdr:col>23</xdr:col>
      <xdr:colOff>521015</xdr:colOff>
      <xdr:row>21</xdr:row>
      <xdr:rowOff>110088</xdr:rowOff>
    </xdr:to>
    <xdr:sp macro="" textlink="Pivot!$E$2">
      <xdr:nvSpPr>
        <xdr:cNvPr id="33" name="Rectangle: Rounded Corners 32">
          <a:extLst>
            <a:ext uri="{FF2B5EF4-FFF2-40B4-BE49-F238E27FC236}">
              <a16:creationId xmlns:a16="http://schemas.microsoft.com/office/drawing/2014/main" id="{337A7C39-5297-40A6-9DBE-3A369B303E03}"/>
            </a:ext>
          </a:extLst>
        </xdr:cNvPr>
        <xdr:cNvSpPr/>
      </xdr:nvSpPr>
      <xdr:spPr>
        <a:xfrm>
          <a:off x="13573850" y="3188352"/>
          <a:ext cx="1884098" cy="740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2FDAB09-84B1-4E65-8A41-80C9A56A369D}" type="TxLink">
            <a:rPr lang="en-US" sz="1800" b="0" i="0" u="none" strike="noStrike">
              <a:solidFill>
                <a:schemeClr val="bg1"/>
              </a:solidFill>
              <a:latin typeface="Calibri"/>
              <a:ea typeface="Calibri"/>
              <a:cs typeface="Calibri"/>
            </a:rPr>
            <a:pPr algn="r"/>
            <a:t>27%</a:t>
          </a:fld>
          <a:endParaRPr lang="en-IN" sz="1800" b="0" i="0" u="none" strike="noStrike">
            <a:solidFill>
              <a:schemeClr val="bg1"/>
            </a:solidFill>
            <a:latin typeface="+mn-lt"/>
            <a:ea typeface="+mn-ea"/>
            <a:cs typeface="+mn-cs"/>
          </a:endParaRPr>
        </a:p>
        <a:p>
          <a:pPr algn="r"/>
          <a:r>
            <a:rPr lang="en-IN" sz="1400" b="0" i="0" u="none" strike="noStrike">
              <a:solidFill>
                <a:schemeClr val="bg1"/>
              </a:solidFill>
              <a:latin typeface="+mn-lt"/>
              <a:ea typeface="+mn-ea"/>
              <a:cs typeface="+mn-cs"/>
            </a:rPr>
            <a:t>Profit%</a:t>
          </a:r>
          <a:endParaRPr lang="en-US" sz="1100" b="0" i="0" u="none" strike="noStrike">
            <a:solidFill>
              <a:srgbClr val="000000"/>
            </a:solidFill>
            <a:latin typeface="Calibri"/>
            <a:ea typeface="Calibri"/>
            <a:cs typeface="Calibri"/>
          </a:endParaRPr>
        </a:p>
      </xdr:txBody>
    </xdr:sp>
    <xdr:clientData/>
  </xdr:twoCellAnchor>
  <xdr:twoCellAnchor editAs="oneCell">
    <xdr:from>
      <xdr:col>21</xdr:col>
      <xdr:colOff>46848</xdr:colOff>
      <xdr:row>17</xdr:row>
      <xdr:rowOff>145291</xdr:rowOff>
    </xdr:from>
    <xdr:to>
      <xdr:col>22</xdr:col>
      <xdr:colOff>46848</xdr:colOff>
      <xdr:row>21</xdr:row>
      <xdr:rowOff>81314</xdr:rowOff>
    </xdr:to>
    <xdr:pic>
      <xdr:nvPicPr>
        <xdr:cNvPr id="35" name="Graphic 34" descr="Upward trend with solid fill">
          <a:extLst>
            <a:ext uri="{FF2B5EF4-FFF2-40B4-BE49-F238E27FC236}">
              <a16:creationId xmlns:a16="http://schemas.microsoft.com/office/drawing/2014/main" id="{5E350ED0-5A9B-36A6-D6FB-0FD30E20460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84917" y="3236587"/>
          <a:ext cx="649431" cy="663387"/>
        </a:xfrm>
        <a:prstGeom prst="rect">
          <a:avLst/>
        </a:prstGeom>
      </xdr:spPr>
    </xdr:pic>
    <xdr:clientData/>
  </xdr:twoCellAnchor>
  <xdr:twoCellAnchor editAs="oneCell">
    <xdr:from>
      <xdr:col>24</xdr:col>
      <xdr:colOff>8634</xdr:colOff>
      <xdr:row>13</xdr:row>
      <xdr:rowOff>144318</xdr:rowOff>
    </xdr:from>
    <xdr:to>
      <xdr:col>29</xdr:col>
      <xdr:colOff>104280</xdr:colOff>
      <xdr:row>21</xdr:row>
      <xdr:rowOff>99246</xdr:rowOff>
    </xdr:to>
    <mc:AlternateContent xmlns:mc="http://schemas.openxmlformats.org/markup-compatibility/2006" xmlns:tsle="http://schemas.microsoft.com/office/drawing/2012/timeslicer">
      <mc:Choice Requires="tsle">
        <xdr:graphicFrame macro="">
          <xdr:nvGraphicFramePr>
            <xdr:cNvPr id="36" name="Order_Date">
              <a:extLst>
                <a:ext uri="{FF2B5EF4-FFF2-40B4-BE49-F238E27FC236}">
                  <a16:creationId xmlns:a16="http://schemas.microsoft.com/office/drawing/2014/main" id="{5E9C0ABC-BC3A-4EFE-979A-087177A5F2B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594998" y="2449079"/>
              <a:ext cx="3342805" cy="1438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23</xdr:col>
      <xdr:colOff>112418</xdr:colOff>
      <xdr:row>40</xdr:row>
      <xdr:rowOff>84465</xdr:rowOff>
    </xdr:from>
    <xdr:to>
      <xdr:col>29</xdr:col>
      <xdr:colOff>129352</xdr:colOff>
      <xdr:row>59</xdr:row>
      <xdr:rowOff>37985</xdr:rowOff>
    </xdr:to>
    <xdr:sp macro="" textlink="">
      <xdr:nvSpPr>
        <xdr:cNvPr id="41" name="Rectangle: Rounded Corners 40">
          <a:extLst>
            <a:ext uri="{FF2B5EF4-FFF2-40B4-BE49-F238E27FC236}">
              <a16:creationId xmlns:a16="http://schemas.microsoft.com/office/drawing/2014/main" id="{CD190BDA-6ED2-7503-CDEA-42572568F43B}"/>
            </a:ext>
          </a:extLst>
        </xdr:cNvPr>
        <xdr:cNvSpPr/>
      </xdr:nvSpPr>
      <xdr:spPr>
        <a:xfrm>
          <a:off x="13694362" y="7375206"/>
          <a:ext cx="3897490" cy="3416622"/>
        </a:xfrm>
        <a:prstGeom prst="roundRect">
          <a:avLst/>
        </a:prstGeom>
        <a:ln>
          <a:solidFill>
            <a:schemeClr val="accent1">
              <a:lumMod val="75000"/>
            </a:schemeClr>
          </a:solidFill>
        </a:ln>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a:t>📌Key Insights</a:t>
          </a:r>
          <a:endParaRPr lang="en-IN" sz="1400">
            <a:latin typeface="Bahnschrift SemiBold" panose="020B0502040204020203" pitchFamily="34" charset="0"/>
          </a:endParaRPr>
        </a:p>
        <a:p>
          <a:pPr algn="l"/>
          <a:r>
            <a:rPr lang="en-IN" sz="1200"/>
            <a:t>• Fashion is the highest revenue contributor, though margin differences across categories remain minimal (27–28%).</a:t>
          </a:r>
        </a:p>
        <a:p>
          <a:pPr algn="l"/>
          <a:endParaRPr lang="en-IN" sz="1200"/>
        </a:p>
        <a:p>
          <a:pPr algn="l"/>
          <a:r>
            <a:rPr lang="en-IN" sz="1200"/>
            <a:t>• East generates the highest revenue, while South demonstrates slightly stronger margin efficiency.</a:t>
          </a:r>
        </a:p>
        <a:p>
          <a:pPr algn="l"/>
          <a:endParaRPr lang="en-IN" sz="1200"/>
        </a:p>
        <a:p>
          <a:pPr algn="l"/>
          <a:r>
            <a:rPr lang="en-IN" sz="1200"/>
            <a:t>• Mid-week performance (especially Wednesday) shows the highest revenue and AOV, driven by higher average basket size rather than increased discounting.</a:t>
          </a:r>
        </a:p>
        <a:p>
          <a:pPr algn="l"/>
          <a:endParaRPr lang="en-IN" sz="1200"/>
        </a:p>
        <a:p>
          <a:pPr algn="l"/>
          <a:r>
            <a:rPr lang="en-IN" sz="1200"/>
            <a:t>• Revenue distribution across regions and categories is relatively balanced, indicating diversified business performance.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2.063428240741" backgroundQuery="1" createdVersion="8" refreshedVersion="8" minRefreshableVersion="3" recordCount="0" supportSubquery="1" supportAdvancedDrill="1" xr:uid="{0C48D687-3333-46A4-8CF2-71AF75CA8094}">
  <cacheSource type="external" connectionId="7"/>
  <cacheFields count="3">
    <cacheField name="[Ecommerce_Sales_Data].[Day].[Day]" caption="Day" numFmtId="0" hierarchy="6" level="1">
      <sharedItems count="7">
        <s v="Friday"/>
        <s v="Monday"/>
        <s v="Saturday"/>
        <s v="Sunday"/>
        <s v="Thursday"/>
        <s v="Tuesday"/>
        <s v="Wednesday"/>
      </sharedItems>
    </cacheField>
    <cacheField name="[Measures].[total_Revenue]" caption="total_Revenue" numFmtId="0" hierarchy="17" level="32767"/>
    <cacheField name="[Ecommerce_Sales_Data].[Order_Date].[Order_Date]" caption="Order_Date" numFmtId="0" hierarchy="5" level="1">
      <sharedItems containsSemiMixedTypes="0" containsNonDate="0" containsString="0"/>
    </cacheField>
  </cacheFields>
  <cacheHierarchies count="30">
    <cacheHierarchy uniqueName="[Ecommerce_Sales_Data].[Order_ID]" caption="Order_ID" attribute="1" defaultMemberUniqueName="[Ecommerce_Sales_Data].[Order_ID].[All]" allUniqueName="[Ecommerce_Sales_Data].[Order_ID].[All]" dimensionUniqueName="[Ecommerce_Sales_Data]" displayFolder="" count="2"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Product_Name]" caption="Product_Name" attribute="1" defaultMemberUniqueName="[Ecommerce_Sales_Data].[Product_Name].[All]" allUniqueName="[Ecommerce_Sales_Data].[Product_Name].[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Order_Date]" caption="Order_Date" attribute="1" time="1" defaultMemberUniqueName="[Ecommerce_Sales_Data].[Order_Date].[All]" allUniqueName="[Ecommerce_Sales_Data].[Order_Date].[All]" dimensionUniqueName="[Ecommerce_Sales_Data]" displayFolder="" count="2" memberValueDatatype="7" unbalanced="0">
      <fieldsUsage count="2">
        <fieldUsage x="-1"/>
        <fieldUsage x="2"/>
      </fieldsUsage>
    </cacheHierarchy>
    <cacheHierarchy uniqueName="[Ecommerce_Sales_Data].[Day]" caption="Day" attribute="1" defaultMemberUniqueName="[Ecommerce_Sales_Data].[Day].[All]" allUniqueName="[Ecommerce_Sales_Data].[Day].[All]" dimensionUniqueName="[Ecommerce_Sales_Data]" displayFolder="" count="2" memberValueDatatype="130" unbalanced="0">
      <fieldsUsage count="2">
        <fieldUsage x="-1"/>
        <fieldUsage x="0"/>
      </fieldsUsage>
    </cacheHierarchy>
    <cacheHierarchy uniqueName="[Ecommerce_Sales_Data].[Day_type]" caption="Day_type" attribute="1" defaultMemberUniqueName="[Ecommerce_Sales_Data].[Day_type].[All]" allUniqueName="[Ecommerce_Sales_Data].[Day_type].[All]" dimensionUniqueName="[Ecommerce_Sales_Data]" displayFolder="" count="2" memberValueDatatype="130" unbalanced="0"/>
    <cacheHierarchy uniqueName="[Ecommerce_Sales_Data].[Month]" caption="Month" attribute="1" defaultMemberUniqueName="[Ecommerce_Sales_Data].[Month].[All]" allUniqueName="[Ecommerce_Sales_Data].[Month].[All]" dimensionUniqueName="[Ecommerce_Sales_Data]" displayFolder="" count="2" memberValueDatatype="130" unbalanced="0"/>
    <cacheHierarchy uniqueName="[Ecommerce_Sales_Data].[Month_Number]" caption="Month_Number" attribute="1" defaultMemberUniqueName="[Ecommerce_Sales_Data].[Month_Number].[All]" allUniqueName="[Ecommerce_Sales_Data].[Month_Number].[All]" dimensionUniqueName="[Ecommerce_Sales_Data]" displayFolder="" count="2" memberValueDatatype="20" unbalanced="0"/>
    <cacheHierarchy uniqueName="[Ecommerce_Sales_Data].[Quantity]" caption="Quantity" attribute="1" defaultMemberUniqueName="[Ecommerce_Sales_Data].[Quantity].[All]" allUniqueName="[Ecommerce_Sales_Data].[Quantity].[All]" dimensionUniqueName="[Ecommerce_Sales_Data]" displayFolder="" count="2"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2" memberValueDatatype="5" unbalanced="0"/>
    <cacheHierarchy uniqueName="[Ecommerce_Sales_Data].[Discount_%]" caption="Discount_%" attribute="1" defaultMemberUniqueName="[Ecommerce_Sales_Data].[Discount_%].[All]" allUniqueName="[Ecommerce_Sales_Data].[Discount_%].[All]" dimensionUniqueName="[Ecommerce_Sales_Data]" displayFolder="" count="2" memberValueDatatype="5" unbalanced="0"/>
    <cacheHierarchy uniqueName="[Ecommerce_Sales_Data].[Revenue]" caption="Revenue" attribute="1" defaultMemberUniqueName="[Ecommerce_Sales_Data].[Revenue].[All]" allUniqueName="[Ecommerce_Sales_Data].[Revenue].[All]" dimensionUniqueName="[Ecommerce_Sales_Data]" displayFolder="" count="2" memberValueDatatype="5" unbalanced="0"/>
    <cacheHierarchy uniqueName="[Ecommerce_Sales_Data].[Cost]" caption="Cost" attribute="1" defaultMemberUniqueName="[Ecommerce_Sales_Data].[Cost].[All]" allUniqueName="[Ecommerce_Sales_Data].[Cost].[All]" dimensionUniqueName="[Ecommerce_Sales_Data]" displayFolder="" count="2" memberValueDatatype="5" unbalanced="0"/>
    <cacheHierarchy uniqueName="[Ecommerce_Sales_Data].[Profit]" caption="Profit" attribute="1" defaultMemberUniqueName="[Ecommerce_Sales_Data].[Profit].[All]" allUniqueName="[Ecommerce_Sales_Data].[Profit].[All]" dimensionUniqueName="[Ecommerce_Sales_Data]" displayFolder="" count="2" memberValueDatatype="5" unbalanced="0"/>
    <cacheHierarchy uniqueName="[Ecommerce_Sales_Data].[Profit_%]" caption="Profit_%" attribute="1" defaultMemberUniqueName="[Ecommerce_Sales_Data].[Profit_%].[All]" allUniqueName="[Ecommerce_Sales_Data].[Profit_%].[All]" dimensionUniqueName="[Ecommerce_Sales_Data]" displayFolder="" count="2" memberValueDatatype="5" unbalanced="0"/>
    <cacheHierarchy uniqueName="[Measures].[total_Revenue]" caption="total_Revenue" measure="1" displayFolder="" measureGroup="Ecommerce_Sales_Data" count="0" oneField="1">
      <fieldsUsage count="1">
        <fieldUsage x="1"/>
      </fieldsUsage>
    </cacheHierarchy>
    <cacheHierarchy uniqueName="[Measures].[total_profit]" caption="total_profit" measure="1" displayFolder="" measureGroup="Ecommerce_Sales_Data" count="0"/>
    <cacheHierarchy uniqueName="[Measures].[total_orders]" caption="total_orders" measure="1" displayFolder="" measureGroup="Ecommerce_Sales_Data" count="0"/>
    <cacheHierarchy uniqueName="[Measures].[AOV]" caption="AOV" measure="1" displayFolder="" measureGroup="Ecommerce_Sales_Data" count="0"/>
    <cacheHierarchy uniqueName="[Measures].[profit%]" caption="profit%" measure="1" displayFolder="" measureGroup="Ecommerce_Sales_Data" count="0"/>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Profit_%]" caption="Sum of Profit_%" measure="1" displayFolder="" measureGroup="Ecommerce_Sales_Data" count="0" hidden="1">
      <extLst>
        <ext xmlns:x15="http://schemas.microsoft.com/office/spreadsheetml/2010/11/main" uri="{B97F6D7D-B522-45F9-BDA1-12C45D357490}">
          <x15:cacheHierarchy aggregatedColumn="16"/>
        </ext>
      </extLst>
    </cacheHierarchy>
    <cacheHierarchy uniqueName="[Measures].[Sum of Month_Number]" caption="Sum of Month_Numb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2.063429050926" backgroundQuery="1" createdVersion="8" refreshedVersion="8" minRefreshableVersion="3" recordCount="0" supportSubquery="1" supportAdvancedDrill="1" xr:uid="{BB52921D-5761-4921-AC42-4B1066788302}">
  <cacheSource type="external" connectionId="7"/>
  <cacheFields count="6">
    <cacheField name="[Measures].[total_Revenue]" caption="total_Revenue" numFmtId="0" hierarchy="17" level="32767"/>
    <cacheField name="[Measures].[total_profit]" caption="total_profit" numFmtId="0" hierarchy="18" level="32767"/>
    <cacheField name="[Measures].[total_orders]" caption="total_orders" numFmtId="0" hierarchy="19" level="32767"/>
    <cacheField name="[Measures].[AOV]" caption="AOV" numFmtId="0" hierarchy="20" level="32767"/>
    <cacheField name="[Measures].[profit%]" caption="profit%" numFmtId="0" hierarchy="21" level="32767"/>
    <cacheField name="[Ecommerce_Sales_Data].[Order_Date].[Order_Date]" caption="Order_Date" numFmtId="0" hierarchy="5" level="1">
      <sharedItems containsSemiMixedTypes="0" containsNonDate="0" containsString="0"/>
    </cacheField>
  </cacheFields>
  <cacheHierarchies count="30">
    <cacheHierarchy uniqueName="[Ecommerce_Sales_Data].[Order_ID]" caption="Order_ID" attribute="1" defaultMemberUniqueName="[Ecommerce_Sales_Data].[Order_ID].[All]" allUniqueName="[Ecommerce_Sales_Data].[Order_ID].[All]" dimensionUniqueName="[Ecommerce_Sales_Data]" displayFolder="" count="0"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0"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Product_Name]" caption="Product_Name" attribute="1" defaultMemberUniqueName="[Ecommerce_Sales_Data].[Product_Name].[All]" allUniqueName="[Ecommerce_Sales_Data].[Product_Name].[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Order_Date]" caption="Order_Date" attribute="1" time="1" defaultMemberUniqueName="[Ecommerce_Sales_Data].[Order_Date].[All]" allUniqueName="[Ecommerce_Sales_Data].[Order_Date].[All]" dimensionUniqueName="[Ecommerce_Sales_Data]" displayFolder="" count="2" memberValueDatatype="7" unbalanced="0">
      <fieldsUsage count="2">
        <fieldUsage x="-1"/>
        <fieldUsage x="5"/>
      </fieldsUsage>
    </cacheHierarchy>
    <cacheHierarchy uniqueName="[Ecommerce_Sales_Data].[Day]" caption="Day" attribute="1" defaultMemberUniqueName="[Ecommerce_Sales_Data].[Day].[All]" allUniqueName="[Ecommerce_Sales_Data].[Day].[All]" dimensionUniqueName="[Ecommerce_Sales_Data]" displayFolder="" count="0" memberValueDatatype="130" unbalanced="0"/>
    <cacheHierarchy uniqueName="[Ecommerce_Sales_Data].[Day_type]" caption="Day_type" attribute="1" defaultMemberUniqueName="[Ecommerce_Sales_Data].[Day_type].[All]" allUniqueName="[Ecommerce_Sales_Data].[Day_type].[All]" dimensionUniqueName="[Ecommerce_Sales_Data]" displayFolder="" count="0" memberValueDatatype="130" unbalanced="0"/>
    <cacheHierarchy uniqueName="[Ecommerce_Sales_Data].[Month]" caption="Month" attribute="1" defaultMemberUniqueName="[Ecommerce_Sales_Data].[Month].[All]" allUniqueName="[Ecommerce_Sales_Data].[Month].[All]" dimensionUniqueName="[Ecommerce_Sales_Data]" displayFolder="" count="2" memberValueDatatype="130" unbalanced="0"/>
    <cacheHierarchy uniqueName="[Ecommerce_Sales_Data].[Month_Number]" caption="Month_Number" attribute="1" defaultMemberUniqueName="[Ecommerce_Sales_Data].[Month_Number].[All]" allUniqueName="[Ecommerce_Sales_Data].[Month_Number].[All]" dimensionUniqueName="[Ecommerce_Sales_Data]" displayFolder="" count="0" memberValueDatatype="2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0" memberValueDatatype="5" unbalanced="0"/>
    <cacheHierarchy uniqueName="[Ecommerce_Sales_Data].[Discount_%]" caption="Discount_%" attribute="1" defaultMemberUniqueName="[Ecommerce_Sales_Data].[Discount_%].[All]" allUniqueName="[Ecommerce_Sales_Data].[Discount_%].[All]" dimensionUniqueName="[Ecommerce_Sales_Data]" displayFolder="" count="0" memberValueDatatype="5" unbalanced="0"/>
    <cacheHierarchy uniqueName="[Ecommerce_Sales_Data].[Revenue]" caption="Revenue" attribute="1" defaultMemberUniqueName="[Ecommerce_Sales_Data].[Revenue].[All]" allUniqueName="[Ecommerce_Sales_Data].[Revenue].[All]" dimensionUniqueName="[Ecommerce_Sales_Data]" displayFolder="" count="0" memberValueDatatype="5" unbalanced="0"/>
    <cacheHierarchy uniqueName="[Ecommerce_Sales_Data].[Cost]" caption="Cost" attribute="1" defaultMemberUniqueName="[Ecommerce_Sales_Data].[Cost].[All]" allUniqueName="[Ecommerce_Sales_Data].[Cost].[All]" dimensionUniqueName="[Ecommerce_Sales_Data]" displayFolder="" count="0" memberValueDatatype="5"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Profit_%]" caption="Profit_%" attribute="1" defaultMemberUniqueName="[Ecommerce_Sales_Data].[Profit_%].[All]" allUniqueName="[Ecommerce_Sales_Data].[Profit_%].[All]" dimensionUniqueName="[Ecommerce_Sales_Data]" displayFolder="" count="0" memberValueDatatype="5" unbalanced="0"/>
    <cacheHierarchy uniqueName="[Measures].[total_Revenue]" caption="total_Revenue" measure="1" displayFolder="" measureGroup="Ecommerce_Sales_Data" count="0" oneField="1">
      <fieldsUsage count="1">
        <fieldUsage x="0"/>
      </fieldsUsage>
    </cacheHierarchy>
    <cacheHierarchy uniqueName="[Measures].[total_profit]" caption="total_profit" measure="1" displayFolder="" measureGroup="Ecommerce_Sales_Data" count="0" oneField="1">
      <fieldsUsage count="1">
        <fieldUsage x="1"/>
      </fieldsUsage>
    </cacheHierarchy>
    <cacheHierarchy uniqueName="[Measures].[total_orders]" caption="total_orders" measure="1" displayFolder="" measureGroup="Ecommerce_Sales_Data" count="0" oneField="1">
      <fieldsUsage count="1">
        <fieldUsage x="2"/>
      </fieldsUsage>
    </cacheHierarchy>
    <cacheHierarchy uniqueName="[Measures].[AOV]" caption="AOV" measure="1" displayFolder="" measureGroup="Ecommerce_Sales_Data" count="0" oneField="1">
      <fieldsUsage count="1">
        <fieldUsage x="3"/>
      </fieldsUsage>
    </cacheHierarchy>
    <cacheHierarchy uniqueName="[Measures].[profit%]" caption="profit%" measure="1" displayFolder="" measureGroup="Ecommerce_Sales_Data" count="0" oneField="1">
      <fieldsUsage count="1">
        <fieldUsage x="4"/>
      </fieldsUsage>
    </cacheHierarchy>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Profit_%]" caption="Sum of Profit_%" measure="1" displayFolder="" measureGroup="Ecommerce_Sales_Data" count="0" hidden="1">
      <extLst>
        <ext xmlns:x15="http://schemas.microsoft.com/office/spreadsheetml/2010/11/main" uri="{B97F6D7D-B522-45F9-BDA1-12C45D357490}">
          <x15:cacheHierarchy aggregatedColumn="16"/>
        </ext>
      </extLst>
    </cacheHierarchy>
    <cacheHierarchy uniqueName="[Measures].[Sum of Month_Number]" caption="Sum of Month_Numb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2.063429629627" backgroundQuery="1" createdVersion="8" refreshedVersion="8" minRefreshableVersion="3" recordCount="0" supportSubquery="1" supportAdvancedDrill="1" xr:uid="{F2B0F476-826C-4C06-9D38-8DD7106533C2}">
  <cacheSource type="external" connectionId="7"/>
  <cacheFields count="3">
    <cacheField name="[Ecommerce_Sales_Data].[Category].[Category]" caption="Category" numFmtId="0" hierarchy="2" level="1">
      <sharedItems count="5">
        <s v="Beauty"/>
        <s v="Electronics"/>
        <s v="Fashion"/>
        <s v="Home"/>
        <s v="Sports"/>
      </sharedItems>
    </cacheField>
    <cacheField name="[Measures].[total_Revenue]" caption="total_Revenue" numFmtId="0" hierarchy="17" level="32767"/>
    <cacheField name="[Ecommerce_Sales_Data].[Order_Date].[Order_Date]" caption="Order_Date" numFmtId="0" hierarchy="5" level="1">
      <sharedItems containsSemiMixedTypes="0" containsNonDate="0" containsString="0"/>
    </cacheField>
  </cacheFields>
  <cacheHierarchies count="30">
    <cacheHierarchy uniqueName="[Ecommerce_Sales_Data].[Order_ID]" caption="Order_ID" attribute="1" defaultMemberUniqueName="[Ecommerce_Sales_Data].[Order_ID].[All]" allUniqueName="[Ecommerce_Sales_Data].[Order_ID].[All]" dimensionUniqueName="[Ecommerce_Sales_Data]" displayFolder="" count="0"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0"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fieldsUsage count="2">
        <fieldUsage x="-1"/>
        <fieldUsage x="0"/>
      </fieldsUsage>
    </cacheHierarchy>
    <cacheHierarchy uniqueName="[Ecommerce_Sales_Data].[Product_Name]" caption="Product_Name" attribute="1" defaultMemberUniqueName="[Ecommerce_Sales_Data].[Product_Name].[All]" allUniqueName="[Ecommerce_Sales_Data].[Product_Name].[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Order_Date]" caption="Order_Date" attribute="1" time="1" defaultMemberUniqueName="[Ecommerce_Sales_Data].[Order_Date].[All]" allUniqueName="[Ecommerce_Sales_Data].[Order_Date].[All]" dimensionUniqueName="[Ecommerce_Sales_Data]" displayFolder="" count="2" memberValueDatatype="7" unbalanced="0">
      <fieldsUsage count="2">
        <fieldUsage x="-1"/>
        <fieldUsage x="2"/>
      </fieldsUsage>
    </cacheHierarchy>
    <cacheHierarchy uniqueName="[Ecommerce_Sales_Data].[Day]" caption="Day" attribute="1" defaultMemberUniqueName="[Ecommerce_Sales_Data].[Day].[All]" allUniqueName="[Ecommerce_Sales_Data].[Day].[All]" dimensionUniqueName="[Ecommerce_Sales_Data]" displayFolder="" count="0" memberValueDatatype="130" unbalanced="0"/>
    <cacheHierarchy uniqueName="[Ecommerce_Sales_Data].[Day_type]" caption="Day_type" attribute="1" defaultMemberUniqueName="[Ecommerce_Sales_Data].[Day_type].[All]" allUniqueName="[Ecommerce_Sales_Data].[Day_type].[All]" dimensionUniqueName="[Ecommerce_Sales_Data]" displayFolder="" count="0" memberValueDatatype="130" unbalanced="0"/>
    <cacheHierarchy uniqueName="[Ecommerce_Sales_Data].[Month]" caption="Month" attribute="1" defaultMemberUniqueName="[Ecommerce_Sales_Data].[Month].[All]" allUniqueName="[Ecommerce_Sales_Data].[Month].[All]" dimensionUniqueName="[Ecommerce_Sales_Data]" displayFolder="" count="2" memberValueDatatype="130" unbalanced="0"/>
    <cacheHierarchy uniqueName="[Ecommerce_Sales_Data].[Month_Number]" caption="Month_Number" attribute="1" defaultMemberUniqueName="[Ecommerce_Sales_Data].[Month_Number].[All]" allUniqueName="[Ecommerce_Sales_Data].[Month_Number].[All]" dimensionUniqueName="[Ecommerce_Sales_Data]" displayFolder="" count="0" memberValueDatatype="2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0" memberValueDatatype="5" unbalanced="0"/>
    <cacheHierarchy uniqueName="[Ecommerce_Sales_Data].[Discount_%]" caption="Discount_%" attribute="1" defaultMemberUniqueName="[Ecommerce_Sales_Data].[Discount_%].[All]" allUniqueName="[Ecommerce_Sales_Data].[Discount_%].[All]" dimensionUniqueName="[Ecommerce_Sales_Data]" displayFolder="" count="0" memberValueDatatype="5" unbalanced="0"/>
    <cacheHierarchy uniqueName="[Ecommerce_Sales_Data].[Revenue]" caption="Revenue" attribute="1" defaultMemberUniqueName="[Ecommerce_Sales_Data].[Revenue].[All]" allUniqueName="[Ecommerce_Sales_Data].[Revenue].[All]" dimensionUniqueName="[Ecommerce_Sales_Data]" displayFolder="" count="0" memberValueDatatype="5" unbalanced="0"/>
    <cacheHierarchy uniqueName="[Ecommerce_Sales_Data].[Cost]" caption="Cost" attribute="1" defaultMemberUniqueName="[Ecommerce_Sales_Data].[Cost].[All]" allUniqueName="[Ecommerce_Sales_Data].[Cost].[All]" dimensionUniqueName="[Ecommerce_Sales_Data]" displayFolder="" count="0" memberValueDatatype="5"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Profit_%]" caption="Profit_%" attribute="1" defaultMemberUniqueName="[Ecommerce_Sales_Data].[Profit_%].[All]" allUniqueName="[Ecommerce_Sales_Data].[Profit_%].[All]" dimensionUniqueName="[Ecommerce_Sales_Data]" displayFolder="" count="0" memberValueDatatype="5" unbalanced="0"/>
    <cacheHierarchy uniqueName="[Measures].[total_Revenue]" caption="total_Revenue" measure="1" displayFolder="" measureGroup="Ecommerce_Sales_Data" count="0" oneField="1">
      <fieldsUsage count="1">
        <fieldUsage x="1"/>
      </fieldsUsage>
    </cacheHierarchy>
    <cacheHierarchy uniqueName="[Measures].[total_profit]" caption="total_profit" measure="1" displayFolder="" measureGroup="Ecommerce_Sales_Data" count="0"/>
    <cacheHierarchy uniqueName="[Measures].[total_orders]" caption="total_orders" measure="1" displayFolder="" measureGroup="Ecommerce_Sales_Data" count="0"/>
    <cacheHierarchy uniqueName="[Measures].[AOV]" caption="AOV" measure="1" displayFolder="" measureGroup="Ecommerce_Sales_Data" count="0"/>
    <cacheHierarchy uniqueName="[Measures].[profit%]" caption="profit%" measure="1" displayFolder="" measureGroup="Ecommerce_Sales_Data" count="0"/>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Profit_%]" caption="Sum of Profit_%" measure="1" displayFolder="" measureGroup="Ecommerce_Sales_Data" count="0" hidden="1">
      <extLst>
        <ext xmlns:x15="http://schemas.microsoft.com/office/spreadsheetml/2010/11/main" uri="{B97F6D7D-B522-45F9-BDA1-12C45D357490}">
          <x15:cacheHierarchy aggregatedColumn="16"/>
        </ext>
      </extLst>
    </cacheHierarchy>
    <cacheHierarchy uniqueName="[Measures].[Sum of Month_Number]" caption="Sum of Month_Numb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2.063430208334" backgroundQuery="1" createdVersion="8" refreshedVersion="8" minRefreshableVersion="3" recordCount="0" supportSubquery="1" supportAdvancedDrill="1" xr:uid="{75AF90E1-2E7E-46FC-BCA0-F8A73ECBD4EB}">
  <cacheSource type="external" connectionId="7"/>
  <cacheFields count="4">
    <cacheField name="[Measures].[total_Revenue]" caption="total_Revenue" numFmtId="0" hierarchy="17" level="32767"/>
    <cacheField name="[Ecommerce_Sales_Data].[Month].[Month]" caption="Month" numFmtId="0" hierarchy="8" level="1">
      <sharedItems count="12">
        <s v="April"/>
        <s v="August"/>
        <s v="December"/>
        <s v="February"/>
        <s v="January"/>
        <s v="July"/>
        <s v="June"/>
        <s v="March"/>
        <s v="May"/>
        <s v="November"/>
        <s v="October"/>
        <s v="September"/>
      </sharedItems>
    </cacheField>
    <cacheField name="[Ecommerce_Sales_Data].[Region].[Region]" caption="Region" numFmtId="0" hierarchy="4" level="1">
      <sharedItems count="4">
        <s v="East"/>
        <s v="North"/>
        <s v="South"/>
        <s v="West"/>
      </sharedItems>
    </cacheField>
    <cacheField name="[Ecommerce_Sales_Data].[Order_Date].[Order_Date]" caption="Order_Date" numFmtId="0" hierarchy="5" level="1">
      <sharedItems containsSemiMixedTypes="0" containsNonDate="0" containsString="0"/>
    </cacheField>
  </cacheFields>
  <cacheHierarchies count="30">
    <cacheHierarchy uniqueName="[Ecommerce_Sales_Data].[Order_ID]" caption="Order_ID" attribute="1" defaultMemberUniqueName="[Ecommerce_Sales_Data].[Order_ID].[All]" allUniqueName="[Ecommerce_Sales_Data].[Order_ID].[All]" dimensionUniqueName="[Ecommerce_Sales_Data]" displayFolder="" count="0"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0"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Product_Name]" caption="Product_Name" attribute="1" defaultMemberUniqueName="[Ecommerce_Sales_Data].[Product_Name].[All]" allUniqueName="[Ecommerce_Sales_Data].[Product_Name].[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fieldsUsage count="2">
        <fieldUsage x="-1"/>
        <fieldUsage x="2"/>
      </fieldsUsage>
    </cacheHierarchy>
    <cacheHierarchy uniqueName="[Ecommerce_Sales_Data].[Order_Date]" caption="Order_Date" attribute="1" time="1" defaultMemberUniqueName="[Ecommerce_Sales_Data].[Order_Date].[All]" allUniqueName="[Ecommerce_Sales_Data].[Order_Date].[All]" dimensionUniqueName="[Ecommerce_Sales_Data]" displayFolder="" count="2" memberValueDatatype="7" unbalanced="0">
      <fieldsUsage count="2">
        <fieldUsage x="-1"/>
        <fieldUsage x="3"/>
      </fieldsUsage>
    </cacheHierarchy>
    <cacheHierarchy uniqueName="[Ecommerce_Sales_Data].[Day]" caption="Day" attribute="1" defaultMemberUniqueName="[Ecommerce_Sales_Data].[Day].[All]" allUniqueName="[Ecommerce_Sales_Data].[Day].[All]" dimensionUniqueName="[Ecommerce_Sales_Data]" displayFolder="" count="0" memberValueDatatype="130" unbalanced="0"/>
    <cacheHierarchy uniqueName="[Ecommerce_Sales_Data].[Day_type]" caption="Day_type" attribute="1" defaultMemberUniqueName="[Ecommerce_Sales_Data].[Day_type].[All]" allUniqueName="[Ecommerce_Sales_Data].[Day_type].[All]" dimensionUniqueName="[Ecommerce_Sales_Data]" displayFolder="" count="0" memberValueDatatype="130" unbalanced="0"/>
    <cacheHierarchy uniqueName="[Ecommerce_Sales_Data].[Month]" caption="Month" attribute="1" defaultMemberUniqueName="[Ecommerce_Sales_Data].[Month].[All]" allUniqueName="[Ecommerce_Sales_Data].[Month].[All]" dimensionUniqueName="[Ecommerce_Sales_Data]" displayFolder="" count="2" memberValueDatatype="130" unbalanced="0">
      <fieldsUsage count="2">
        <fieldUsage x="-1"/>
        <fieldUsage x="1"/>
      </fieldsUsage>
    </cacheHierarchy>
    <cacheHierarchy uniqueName="[Ecommerce_Sales_Data].[Month_Number]" caption="Month_Number" attribute="1" defaultMemberUniqueName="[Ecommerce_Sales_Data].[Month_Number].[All]" allUniqueName="[Ecommerce_Sales_Data].[Month_Number].[All]" dimensionUniqueName="[Ecommerce_Sales_Data]" displayFolder="" count="0" memberValueDatatype="2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0" memberValueDatatype="5" unbalanced="0"/>
    <cacheHierarchy uniqueName="[Ecommerce_Sales_Data].[Discount_%]" caption="Discount_%" attribute="1" defaultMemberUniqueName="[Ecommerce_Sales_Data].[Discount_%].[All]" allUniqueName="[Ecommerce_Sales_Data].[Discount_%].[All]" dimensionUniqueName="[Ecommerce_Sales_Data]" displayFolder="" count="0" memberValueDatatype="5" unbalanced="0"/>
    <cacheHierarchy uniqueName="[Ecommerce_Sales_Data].[Revenue]" caption="Revenue" attribute="1" defaultMemberUniqueName="[Ecommerce_Sales_Data].[Revenue].[All]" allUniqueName="[Ecommerce_Sales_Data].[Revenue].[All]" dimensionUniqueName="[Ecommerce_Sales_Data]" displayFolder="" count="0" memberValueDatatype="5" unbalanced="0"/>
    <cacheHierarchy uniqueName="[Ecommerce_Sales_Data].[Cost]" caption="Cost" attribute="1" defaultMemberUniqueName="[Ecommerce_Sales_Data].[Cost].[All]" allUniqueName="[Ecommerce_Sales_Data].[Cost].[All]" dimensionUniqueName="[Ecommerce_Sales_Data]" displayFolder="" count="0" memberValueDatatype="5"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Profit_%]" caption="Profit_%" attribute="1" defaultMemberUniqueName="[Ecommerce_Sales_Data].[Profit_%].[All]" allUniqueName="[Ecommerce_Sales_Data].[Profit_%].[All]" dimensionUniqueName="[Ecommerce_Sales_Data]" displayFolder="" count="0" memberValueDatatype="5" unbalanced="0"/>
    <cacheHierarchy uniqueName="[Measures].[total_Revenue]" caption="total_Revenue" measure="1" displayFolder="" measureGroup="Ecommerce_Sales_Data" count="0" oneField="1">
      <fieldsUsage count="1">
        <fieldUsage x="0"/>
      </fieldsUsage>
    </cacheHierarchy>
    <cacheHierarchy uniqueName="[Measures].[total_profit]" caption="total_profit" measure="1" displayFolder="" measureGroup="Ecommerce_Sales_Data" count="0"/>
    <cacheHierarchy uniqueName="[Measures].[total_orders]" caption="total_orders" measure="1" displayFolder="" measureGroup="Ecommerce_Sales_Data" count="0"/>
    <cacheHierarchy uniqueName="[Measures].[AOV]" caption="AOV" measure="1" displayFolder="" measureGroup="Ecommerce_Sales_Data" count="0"/>
    <cacheHierarchy uniqueName="[Measures].[profit%]" caption="profit%" measure="1" displayFolder="" measureGroup="Ecommerce_Sales_Data" count="0"/>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Profit_%]" caption="Sum of Profit_%" measure="1" displayFolder="" measureGroup="Ecommerce_Sales_Data" count="0" hidden="1">
      <extLst>
        <ext xmlns:x15="http://schemas.microsoft.com/office/spreadsheetml/2010/11/main" uri="{B97F6D7D-B522-45F9-BDA1-12C45D357490}">
          <x15:cacheHierarchy aggregatedColumn="16"/>
        </ext>
      </extLst>
    </cacheHierarchy>
    <cacheHierarchy uniqueName="[Measures].[Sum of Month_Number]" caption="Sum of Month_Numb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2.063430902781" backgroundQuery="1" createdVersion="8" refreshedVersion="8" minRefreshableVersion="3" recordCount="0" supportSubquery="1" supportAdvancedDrill="1" xr:uid="{9EC5F748-D5F5-4E6E-B616-1255107EFF07}">
  <cacheSource type="external" connectionId="7"/>
  <cacheFields count="3">
    <cacheField name="[Ecommerce_Sales_Data].[Month].[Month]" caption="Month" numFmtId="0" hierarchy="8" level="1">
      <sharedItems count="12">
        <s v="April"/>
        <s v="August"/>
        <s v="December"/>
        <s v="February"/>
        <s v="January"/>
        <s v="July"/>
        <s v="June"/>
        <s v="March"/>
        <s v="May"/>
        <s v="November"/>
        <s v="October"/>
        <s v="September"/>
      </sharedItems>
    </cacheField>
    <cacheField name="[Measures].[total_Revenue]" caption="total_Revenue" numFmtId="0" hierarchy="17" level="32767"/>
    <cacheField name="[Ecommerce_Sales_Data].[Order_Date].[Order_Date]" caption="Order_Date" numFmtId="0" hierarchy="5" level="1">
      <sharedItems containsSemiMixedTypes="0" containsNonDate="0" containsString="0"/>
    </cacheField>
  </cacheFields>
  <cacheHierarchies count="30">
    <cacheHierarchy uniqueName="[Ecommerce_Sales_Data].[Order_ID]" caption="Order_ID" attribute="1" defaultMemberUniqueName="[Ecommerce_Sales_Data].[Order_ID].[All]" allUniqueName="[Ecommerce_Sales_Data].[Order_ID].[All]" dimensionUniqueName="[Ecommerce_Sales_Data]" displayFolder="" count="2"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Product_Name]" caption="Product_Name" attribute="1" defaultMemberUniqueName="[Ecommerce_Sales_Data].[Product_Name].[All]" allUniqueName="[Ecommerce_Sales_Data].[Product_Name].[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Order_Date]" caption="Order_Date" attribute="1" time="1" defaultMemberUniqueName="[Ecommerce_Sales_Data].[Order_Date].[All]" allUniqueName="[Ecommerce_Sales_Data].[Order_Date].[All]" dimensionUniqueName="[Ecommerce_Sales_Data]" displayFolder="" count="2" memberValueDatatype="7" unbalanced="0">
      <fieldsUsage count="2">
        <fieldUsage x="-1"/>
        <fieldUsage x="2"/>
      </fieldsUsage>
    </cacheHierarchy>
    <cacheHierarchy uniqueName="[Ecommerce_Sales_Data].[Day]" caption="Day" attribute="1" defaultMemberUniqueName="[Ecommerce_Sales_Data].[Day].[All]" allUniqueName="[Ecommerce_Sales_Data].[Day].[All]" dimensionUniqueName="[Ecommerce_Sales_Data]" displayFolder="" count="2" memberValueDatatype="130" unbalanced="0"/>
    <cacheHierarchy uniqueName="[Ecommerce_Sales_Data].[Day_type]" caption="Day_type" attribute="1" defaultMemberUniqueName="[Ecommerce_Sales_Data].[Day_type].[All]" allUniqueName="[Ecommerce_Sales_Data].[Day_type].[All]" dimensionUniqueName="[Ecommerce_Sales_Data]" displayFolder="" count="2" memberValueDatatype="130" unbalanced="0"/>
    <cacheHierarchy uniqueName="[Ecommerce_Sales_Data].[Month]" caption="Month" attribute="1" defaultMemberUniqueName="[Ecommerce_Sales_Data].[Month].[All]" allUniqueName="[Ecommerce_Sales_Data].[Month].[All]" dimensionUniqueName="[Ecommerce_Sales_Data]" displayFolder="" count="2" memberValueDatatype="130" unbalanced="0">
      <fieldsUsage count="2">
        <fieldUsage x="-1"/>
        <fieldUsage x="0"/>
      </fieldsUsage>
    </cacheHierarchy>
    <cacheHierarchy uniqueName="[Ecommerce_Sales_Data].[Month_Number]" caption="Month_Number" attribute="1" defaultMemberUniqueName="[Ecommerce_Sales_Data].[Month_Number].[All]" allUniqueName="[Ecommerce_Sales_Data].[Month_Number].[All]" dimensionUniqueName="[Ecommerce_Sales_Data]" displayFolder="" count="2" memberValueDatatype="20" unbalanced="0"/>
    <cacheHierarchy uniqueName="[Ecommerce_Sales_Data].[Quantity]" caption="Quantity" attribute="1" defaultMemberUniqueName="[Ecommerce_Sales_Data].[Quantity].[All]" allUniqueName="[Ecommerce_Sales_Data].[Quantity].[All]" dimensionUniqueName="[Ecommerce_Sales_Data]" displayFolder="" count="2"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2" memberValueDatatype="5" unbalanced="0"/>
    <cacheHierarchy uniqueName="[Ecommerce_Sales_Data].[Discount_%]" caption="Discount_%" attribute="1" defaultMemberUniqueName="[Ecommerce_Sales_Data].[Discount_%].[All]" allUniqueName="[Ecommerce_Sales_Data].[Discount_%].[All]" dimensionUniqueName="[Ecommerce_Sales_Data]" displayFolder="" count="2" memberValueDatatype="5" unbalanced="0"/>
    <cacheHierarchy uniqueName="[Ecommerce_Sales_Data].[Revenue]" caption="Revenue" attribute="1" defaultMemberUniqueName="[Ecommerce_Sales_Data].[Revenue].[All]" allUniqueName="[Ecommerce_Sales_Data].[Revenue].[All]" dimensionUniqueName="[Ecommerce_Sales_Data]" displayFolder="" count="2" memberValueDatatype="5" unbalanced="0"/>
    <cacheHierarchy uniqueName="[Ecommerce_Sales_Data].[Cost]" caption="Cost" attribute="1" defaultMemberUniqueName="[Ecommerce_Sales_Data].[Cost].[All]" allUniqueName="[Ecommerce_Sales_Data].[Cost].[All]" dimensionUniqueName="[Ecommerce_Sales_Data]" displayFolder="" count="2" memberValueDatatype="5" unbalanced="0"/>
    <cacheHierarchy uniqueName="[Ecommerce_Sales_Data].[Profit]" caption="Profit" attribute="1" defaultMemberUniqueName="[Ecommerce_Sales_Data].[Profit].[All]" allUniqueName="[Ecommerce_Sales_Data].[Profit].[All]" dimensionUniqueName="[Ecommerce_Sales_Data]" displayFolder="" count="2" memberValueDatatype="5" unbalanced="0"/>
    <cacheHierarchy uniqueName="[Ecommerce_Sales_Data].[Profit_%]" caption="Profit_%" attribute="1" defaultMemberUniqueName="[Ecommerce_Sales_Data].[Profit_%].[All]" allUniqueName="[Ecommerce_Sales_Data].[Profit_%].[All]" dimensionUniqueName="[Ecommerce_Sales_Data]" displayFolder="" count="2" memberValueDatatype="5" unbalanced="0"/>
    <cacheHierarchy uniqueName="[Measures].[total_Revenue]" caption="total_Revenue" measure="1" displayFolder="" measureGroup="Ecommerce_Sales_Data" count="0" oneField="1">
      <fieldsUsage count="1">
        <fieldUsage x="1"/>
      </fieldsUsage>
    </cacheHierarchy>
    <cacheHierarchy uniqueName="[Measures].[total_profit]" caption="total_profit" measure="1" displayFolder="" measureGroup="Ecommerce_Sales_Data" count="0"/>
    <cacheHierarchy uniqueName="[Measures].[total_orders]" caption="total_orders" measure="1" displayFolder="" measureGroup="Ecommerce_Sales_Data" count="0"/>
    <cacheHierarchy uniqueName="[Measures].[AOV]" caption="AOV" measure="1" displayFolder="" measureGroup="Ecommerce_Sales_Data" count="0"/>
    <cacheHierarchy uniqueName="[Measures].[profit%]" caption="profit%" measure="1" displayFolder="" measureGroup="Ecommerce_Sales_Data" count="0"/>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Profit_%]" caption="Sum of Profit_%" measure="1" displayFolder="" measureGroup="Ecommerce_Sales_Data" count="0" hidden="1">
      <extLst>
        <ext xmlns:x15="http://schemas.microsoft.com/office/spreadsheetml/2010/11/main" uri="{B97F6D7D-B522-45F9-BDA1-12C45D357490}">
          <x15:cacheHierarchy aggregatedColumn="16"/>
        </ext>
      </extLst>
    </cacheHierarchy>
    <cacheHierarchy uniqueName="[Measures].[Sum of Month_Number]" caption="Sum of Month_Numb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1.664423032409" backgroundQuery="1" createdVersion="3" refreshedVersion="8" minRefreshableVersion="3" recordCount="0" supportSubquery="1" supportAdvancedDrill="1" xr:uid="{E258DE65-641F-4D6C-8188-E389D78C2A88}">
  <cacheSource type="external" connectionId="7">
    <extLst>
      <ext xmlns:x14="http://schemas.microsoft.com/office/spreadsheetml/2009/9/main" uri="{F057638F-6D5F-4e77-A914-E7F072B9BCA8}">
        <x14:sourceConnection name="ThisWorkbookDataModel"/>
      </ext>
    </extLst>
  </cacheSource>
  <cacheFields count="0"/>
  <cacheHierarchies count="29">
    <cacheHierarchy uniqueName="[Ecommerce_Sales_Data].[Order_ID]" caption="Order_ID" attribute="1" defaultMemberUniqueName="[Ecommerce_Sales_Data].[Order_ID].[All]" allUniqueName="[Ecommerce_Sales_Data].[Order_ID].[All]" dimensionUniqueName="[Ecommerce_Sales_Data]" displayFolder="" count="0"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0"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Product_Name]" caption="Product_Name" attribute="1" defaultMemberUniqueName="[Ecommerce_Sales_Data].[Product_Name].[All]" allUniqueName="[Ecommerce_Sales_Data].[Product_Name].[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Order_Date]" caption="Order_Date" attribute="1" time="1" defaultMemberUniqueName="[Ecommerce_Sales_Data].[Order_Date].[All]" allUniqueName="[Ecommerce_Sales_Data].[Order_Date].[All]" dimensionUniqueName="[Ecommerce_Sales_Data]" displayFolder="" count="0" memberValueDatatype="7" unbalanced="0"/>
    <cacheHierarchy uniqueName="[Ecommerce_Sales_Data].[Day]" caption="Day" attribute="1" defaultMemberUniqueName="[Ecommerce_Sales_Data].[Day].[All]" allUniqueName="[Ecommerce_Sales_Data].[Day].[All]" dimensionUniqueName="[Ecommerce_Sales_Data]" displayFolder="" count="0" memberValueDatatype="130" unbalanced="0"/>
    <cacheHierarchy uniqueName="[Ecommerce_Sales_Data].[Day_type]" caption="Day_type" attribute="1" defaultMemberUniqueName="[Ecommerce_Sales_Data].[Day_type].[All]" allUniqueName="[Ecommerce_Sales_Data].[Day_type].[All]" dimensionUniqueName="[Ecommerce_Sales_Data]" displayFolder="" count="0" memberValueDatatype="130" unbalanced="0"/>
    <cacheHierarchy uniqueName="[Ecommerce_Sales_Data].[Month]" caption="Month" attribute="1" defaultMemberUniqueName="[Ecommerce_Sales_Data].[Month].[All]" allUniqueName="[Ecommerce_Sales_Data].[Month].[All]" dimensionUniqueName="[Ecommerce_Sales_Data]" displayFolder="" count="2" memberValueDatatype="130" unbalanced="0"/>
    <cacheHierarchy uniqueName="[Ecommerce_Sales_Data].[Month_Number]" caption="Month_Number" attribute="1" defaultMemberUniqueName="[Ecommerce_Sales_Data].[Month_Number].[All]" allUniqueName="[Ecommerce_Sales_Data].[Month_Number].[All]" dimensionUniqueName="[Ecommerce_Sales_Data]" displayFolder="" count="2" memberValueDatatype="2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0" memberValueDatatype="5" unbalanced="0"/>
    <cacheHierarchy uniqueName="[Ecommerce_Sales_Data].[Discount_%]" caption="Discount_%" attribute="1" defaultMemberUniqueName="[Ecommerce_Sales_Data].[Discount_%].[All]" allUniqueName="[Ecommerce_Sales_Data].[Discount_%].[All]" dimensionUniqueName="[Ecommerce_Sales_Data]" displayFolder="" count="0" memberValueDatatype="5" unbalanced="0"/>
    <cacheHierarchy uniqueName="[Ecommerce_Sales_Data].[Revenue]" caption="Revenue" attribute="1" defaultMemberUniqueName="[Ecommerce_Sales_Data].[Revenue].[All]" allUniqueName="[Ecommerce_Sales_Data].[Revenue].[All]" dimensionUniqueName="[Ecommerce_Sales_Data]" displayFolder="" count="0" memberValueDatatype="5" unbalanced="0"/>
    <cacheHierarchy uniqueName="[Ecommerce_Sales_Data].[Cost]" caption="Cost" attribute="1" defaultMemberUniqueName="[Ecommerce_Sales_Data].[Cost].[All]" allUniqueName="[Ecommerce_Sales_Data].[Cost].[All]" dimensionUniqueName="[Ecommerce_Sales_Data]" displayFolder="" count="0" memberValueDatatype="5"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Profit_%]" caption="Profit_%" attribute="1" defaultMemberUniqueName="[Ecommerce_Sales_Data].[Profit_%].[All]" allUniqueName="[Ecommerce_Sales_Data].[Profit_%].[All]" dimensionUniqueName="[Ecommerce_Sales_Data]" displayFolder="" count="0" memberValueDatatype="5" unbalanced="0"/>
    <cacheHierarchy uniqueName="[Measures].[Sum of Profit_%]" caption="Sum of Profit_%" measure="1" displayFolder="" measureGroup="Ecommerce_Sales_Data" count="0">
      <extLst>
        <ext xmlns:x15="http://schemas.microsoft.com/office/spreadsheetml/2010/11/main" uri="{B97F6D7D-B522-45F9-BDA1-12C45D357490}">
          <x15:cacheHierarchy aggregatedColumn="16"/>
        </ext>
      </extLst>
    </cacheHierarchy>
    <cacheHierarchy uniqueName="[Measures].[total_Revenue]" caption="total_Revenue" measure="1" displayFolder="" measureGroup="Ecommerce_Sales_Data" count="0"/>
    <cacheHierarchy uniqueName="[Measures].[total_profit]" caption="total_profit" measure="1" displayFolder="" measureGroup="Ecommerce_Sales_Data" count="0"/>
    <cacheHierarchy uniqueName="[Measures].[total_orders]" caption="total_orders" measure="1" displayFolder="" measureGroup="Ecommerce_Sales_Data" count="0"/>
    <cacheHierarchy uniqueName="[Measures].[AOV]" caption="AOV" measure="1" displayFolder="" measureGroup="Ecommerce_Sales_Data" count="0"/>
    <cacheHierarchy uniqueName="[Measures].[profit%]" caption="profit%" measure="1" displayFolder="" measureGroup="Ecommerce_Sales_Data" count="0"/>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380793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thakur" refreshedDate="46081.700303124999" backgroundQuery="1" createdVersion="3" refreshedVersion="8" minRefreshableVersion="3" recordCount="0" supportSubquery="1" supportAdvancedDrill="1" xr:uid="{E0BAAA9D-DEF1-47CB-B5B0-FE75658AF27A}">
  <cacheSource type="external" connectionId="7">
    <extLst>
      <ext xmlns:x14="http://schemas.microsoft.com/office/spreadsheetml/2009/9/main" uri="{F057638F-6D5F-4e77-A914-E7F072B9BCA8}">
        <x14:sourceConnection name="ThisWorkbookDataModel"/>
      </ext>
    </extLst>
  </cacheSource>
  <cacheFields count="0"/>
  <cacheHierarchies count="30">
    <cacheHierarchy uniqueName="[Ecommerce_Sales_Data].[Order_ID]" caption="Order_ID" attribute="1" defaultMemberUniqueName="[Ecommerce_Sales_Data].[Order_ID].[All]" allUniqueName="[Ecommerce_Sales_Data].[Order_ID].[All]" dimensionUniqueName="[Ecommerce_Sales_Data]" displayFolder="" count="0" memberValueDatatype="130" unbalanced="0"/>
    <cacheHierarchy uniqueName="[Ecommerce_Sales_Data].[Customer_ID]" caption="Customer_ID" attribute="1" defaultMemberUniqueName="[Ecommerce_Sales_Data].[Customer_ID].[All]" allUniqueName="[Ecommerce_Sales_Data].[Customer_ID].[All]" dimensionUniqueName="[Ecommerce_Sales_Data]" displayFolder="" count="0" memberValueDatatype="130" unbalanced="0"/>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Product_Name]" caption="Product_Name" attribute="1" defaultMemberUniqueName="[Ecommerce_Sales_Data].[Product_Name].[All]" allUniqueName="[Ecommerce_Sales_Data].[Product_Name].[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Order_Date]" caption="Order_Date" attribute="1" time="1" defaultMemberUniqueName="[Ecommerce_Sales_Data].[Order_Date].[All]" allUniqueName="[Ecommerce_Sales_Data].[Order_Date].[All]" dimensionUniqueName="[Ecommerce_Sales_Data]" displayFolder="" count="2" memberValueDatatype="7" unbalanced="0"/>
    <cacheHierarchy uniqueName="[Ecommerce_Sales_Data].[Day]" caption="Day" attribute="1" defaultMemberUniqueName="[Ecommerce_Sales_Data].[Day].[All]" allUniqueName="[Ecommerce_Sales_Data].[Day].[All]" dimensionUniqueName="[Ecommerce_Sales_Data]" displayFolder="" count="0" memberValueDatatype="130" unbalanced="0"/>
    <cacheHierarchy uniqueName="[Ecommerce_Sales_Data].[Day_type]" caption="Day_type" attribute="1" defaultMemberUniqueName="[Ecommerce_Sales_Data].[Day_type].[All]" allUniqueName="[Ecommerce_Sales_Data].[Day_type].[All]" dimensionUniqueName="[Ecommerce_Sales_Data]" displayFolder="" count="0" memberValueDatatype="130" unbalanced="0"/>
    <cacheHierarchy uniqueName="[Ecommerce_Sales_Data].[Month]" caption="Month" attribute="1" defaultMemberUniqueName="[Ecommerce_Sales_Data].[Month].[All]" allUniqueName="[Ecommerce_Sales_Data].[Month].[All]" dimensionUniqueName="[Ecommerce_Sales_Data]" displayFolder="" count="0" memberValueDatatype="130" unbalanced="0"/>
    <cacheHierarchy uniqueName="[Ecommerce_Sales_Data].[Month_Number]" caption="Month_Number" attribute="1" defaultMemberUniqueName="[Ecommerce_Sales_Data].[Month_Number].[All]" allUniqueName="[Ecommerce_Sales_Data].[Month_Number].[All]" dimensionUniqueName="[Ecommerce_Sales_Data]" displayFolder="" count="0" memberValueDatatype="2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Unit_Price]" caption="Unit_Price" attribute="1" defaultMemberUniqueName="[Ecommerce_Sales_Data].[Unit_Price].[All]" allUniqueName="[Ecommerce_Sales_Data].[Unit_Price].[All]" dimensionUniqueName="[Ecommerce_Sales_Data]" displayFolder="" count="0" memberValueDatatype="5" unbalanced="0"/>
    <cacheHierarchy uniqueName="[Ecommerce_Sales_Data].[Discount_%]" caption="Discount_%" attribute="1" defaultMemberUniqueName="[Ecommerce_Sales_Data].[Discount_%].[All]" allUniqueName="[Ecommerce_Sales_Data].[Discount_%].[All]" dimensionUniqueName="[Ecommerce_Sales_Data]" displayFolder="" count="0" memberValueDatatype="5" unbalanced="0"/>
    <cacheHierarchy uniqueName="[Ecommerce_Sales_Data].[Revenue]" caption="Revenue" attribute="1" defaultMemberUniqueName="[Ecommerce_Sales_Data].[Revenue].[All]" allUniqueName="[Ecommerce_Sales_Data].[Revenue].[All]" dimensionUniqueName="[Ecommerce_Sales_Data]" displayFolder="" count="0" memberValueDatatype="5" unbalanced="0"/>
    <cacheHierarchy uniqueName="[Ecommerce_Sales_Data].[Cost]" caption="Cost" attribute="1" defaultMemberUniqueName="[Ecommerce_Sales_Data].[Cost].[All]" allUniqueName="[Ecommerce_Sales_Data].[Cost].[All]" dimensionUniqueName="[Ecommerce_Sales_Data]" displayFolder="" count="0" memberValueDatatype="5"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Profit_%]" caption="Profit_%" attribute="1" defaultMemberUniqueName="[Ecommerce_Sales_Data].[Profit_%].[All]" allUniqueName="[Ecommerce_Sales_Data].[Profit_%].[All]" dimensionUniqueName="[Ecommerce_Sales_Data]" displayFolder="" count="0" memberValueDatatype="5" unbalanced="0"/>
    <cacheHierarchy uniqueName="[Measures].[total_Revenue]" caption="total_Revenue" measure="1" displayFolder="" measureGroup="Ecommerce_Sales_Data" count="0"/>
    <cacheHierarchy uniqueName="[Measures].[total_profit]" caption="total_profit" measure="1" displayFolder="" measureGroup="Ecommerce_Sales_Data" count="0"/>
    <cacheHierarchy uniqueName="[Measures].[total_orders]" caption="total_orders" measure="1" displayFolder="" measureGroup="Ecommerce_Sales_Data" count="0"/>
    <cacheHierarchy uniqueName="[Measures].[AOV]" caption="AOV" measure="1" displayFolder="" measureGroup="Ecommerce_Sales_Data" count="0"/>
    <cacheHierarchy uniqueName="[Measures].[profit%]" caption="profit%" measure="1" displayFolder="" measureGroup="Ecommerce_Sales_Data" count="0"/>
    <cacheHierarchy uniqueName="[Measures].[AOV per day]" caption="AOV per day" measure="1" displayFolder="" measureGroup="Ecommerce_Sales_Data" count="0"/>
    <cacheHierarchy uniqueName="[Measures].[discount%]" caption="discount%" measure="1" displayFolder="" measureGroup="Ecommerce_Sales_Data" count="0"/>
    <cacheHierarchy uniqueName="[Measures].[average_unit_price]" caption="average_unit_price" measure="1" displayFolder="" measureGroup="Ecommerce_Sales_Data" count="0"/>
    <cacheHierarchy uniqueName="[Measures].[quantity_per_order]" caption="quantity_per_order"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Profit_%]" caption="Sum of Profit_%" measure="1" displayFolder="" measureGroup="Ecommerce_Sales_Data" count="0" hidden="1">
      <extLst>
        <ext xmlns:x15="http://schemas.microsoft.com/office/spreadsheetml/2010/11/main" uri="{B97F6D7D-B522-45F9-BDA1-12C45D357490}">
          <x15:cacheHierarchy aggregatedColumn="16"/>
        </ext>
      </extLst>
    </cacheHierarchy>
    <cacheHierarchy uniqueName="[Measures].[Sum of Month_Number]" caption="Sum of Month_Number" measure="1" displayFolder="" measureGroup="Ecommerce_Sales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791697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CFDC7-108D-4C65-A25F-1999A224D2E8}" name="PivotTable6" cacheId="3" applyNumberFormats="0" applyBorderFormats="0" applyFontFormats="0" applyPatternFormats="0" applyAlignmentFormats="0" applyWidthHeightFormats="1" dataCaption="Values" tag="8e950400-3073-4178-9217-303d5421a5a1" updatedVersion="8" minRefreshableVersion="5" useAutoFormatting="1" subtotalHiddenItems="1" itemPrintTitles="1" createdVersion="8" indent="0" outline="1" outlineData="1" multipleFieldFilters="0" chartFormat="13">
  <location ref="A20:B25" firstHeaderRow="1" firstDataRow="1" firstDataCol="1"/>
  <pivotFields count="4">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dateBetween" evalOrder="-1" id="3" name="[Ecommerce_Sales_Data].[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98645-42F5-40F9-8A93-371534AB067D}" name="PivotTable2" cacheId="2" applyNumberFormats="0" applyBorderFormats="0" applyFontFormats="0" applyPatternFormats="0" applyAlignmentFormats="0" applyWidthHeightFormats="1" dataCaption="Values" tag="cf32f794-ad81-4062-a3eb-3f4754f0093f" updatedVersion="8" minRefreshableVersion="5" useAutoFormatting="1" subtotalHiddenItems="1" itemPrintTitles="1" createdVersion="8" indent="0" outline="1" outlineData="1" multipleFieldFilters="0" chartFormat="17">
  <location ref="A5:B11"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3"/>
    </i>
    <i>
      <x v="1"/>
    </i>
    <i>
      <x v="4"/>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3" name="[Ecommerce_Sales_Data].[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A16BAE-4942-45EB-900B-89036AE777D9}" name="PivotTable1" cacheId="1" applyNumberFormats="0" applyBorderFormats="0" applyFontFormats="0" applyPatternFormats="0" applyAlignmentFormats="0" applyWidthHeightFormats="1" dataCaption="Values" tag="afde7688-c06f-4639-bb03-27ba7f98c29a" updatedVersion="8" minRefreshableVersion="5"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name=" total_profit" fld="1" subtotal="count" baseField="0" baseItem="0"/>
    <dataField fld="2" subtotal="count" baseField="0" baseItem="0"/>
    <dataField fld="3" subtotal="count" baseField="0" baseItem="0"/>
    <dataField fld="4" subtotal="count" baseField="0" baseItem="0" numFmtId="9"/>
  </dataFields>
  <formats count="1">
    <format dxfId="26">
      <pivotArea outline="0" collapsedLevelsAreSubtotals="1" fieldPosition="0">
        <references count="1">
          <reference field="4294967294" count="1" selected="0">
            <x v="4"/>
          </reference>
        </references>
      </pivotArea>
    </format>
  </formats>
  <pivotHierarchies count="30">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total_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5" type="dateBetween" evalOrder="-1" id="3" name="[Ecommerce_Sales_Data].[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D1AD16-24D4-46E0-840A-1B3DD8CDD6FF}" name="PivotTable7" cacheId="4" applyNumberFormats="0" applyBorderFormats="0" applyFontFormats="0" applyPatternFormats="0" applyAlignmentFormats="0" applyWidthHeightFormats="1" dataCaption="Values" tag="828e6c5e-b51c-401b-9956-7906e3263505" updatedVersion="8" minRefreshableVersion="5" useAutoFormatting="1" subtotalHiddenItems="1" itemPrintTitles="1" createdVersion="8" indent="0" outline="1" outlineData="1" multipleFieldFilters="0" chartFormat="26">
  <location ref="E5:F18" firstHeaderRow="1" firstDataRow="1" firstDataCol="1"/>
  <pivotFields count="3">
    <pivotField axis="axisRow" allDrilled="1" subtotalTop="0" showAll="0" defaultSubtotal="0" defaultAttributeDrillState="1">
      <items count="12">
        <item x="4"/>
        <item x="3"/>
        <item x="7"/>
        <item x="0"/>
        <item x="8"/>
        <item x="5"/>
        <item x="1"/>
        <item x="10"/>
        <item x="9"/>
        <item x="2"/>
        <item x="6"/>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3">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 chart="6" format="15">
      <pivotArea type="data" outline="0" fieldPosition="0">
        <references count="2">
          <reference field="4294967294" count="1" selected="0">
            <x v="0"/>
          </reference>
          <reference field="0" count="1" selected="0">
            <x v="6"/>
          </reference>
        </references>
      </pivotArea>
    </chartFormat>
    <chartFormat chart="6" format="16">
      <pivotArea type="data" outline="0" fieldPosition="0">
        <references count="2">
          <reference field="4294967294" count="1" selected="0">
            <x v="0"/>
          </reference>
          <reference field="0" count="1" selected="0">
            <x v="8"/>
          </reference>
        </references>
      </pivotArea>
    </chartFormat>
    <chartFormat chart="6" format="17">
      <pivotArea type="data" outline="0" fieldPosition="0">
        <references count="2">
          <reference field="4294967294" count="1" selected="0">
            <x v="0"/>
          </reference>
          <reference field="0" count="1" selected="0">
            <x v="9"/>
          </reference>
        </references>
      </pivotArea>
    </chartFormat>
    <chartFormat chart="6" format="18">
      <pivotArea type="data" outline="0" fieldPosition="0">
        <references count="2">
          <reference field="4294967294" count="1" selected="0">
            <x v="0"/>
          </reference>
          <reference field="0" count="1" selected="0">
            <x v="7"/>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 chart="6" format="20">
      <pivotArea type="data" outline="0" fieldPosition="0">
        <references count="2">
          <reference field="4294967294" count="1" selected="0">
            <x v="0"/>
          </reference>
          <reference field="0" count="1" selected="0">
            <x v="1"/>
          </reference>
        </references>
      </pivotArea>
    </chartFormat>
    <chartFormat chart="6" format="21">
      <pivotArea type="data" outline="0" fieldPosition="0">
        <references count="2">
          <reference field="4294967294" count="1" selected="0">
            <x v="0"/>
          </reference>
          <reference field="0" count="1" selected="0">
            <x v="0"/>
          </reference>
        </references>
      </pivotArea>
    </chartFormat>
    <chartFormat chart="6" format="22">
      <pivotArea type="data" outline="0" fieldPosition="0">
        <references count="2">
          <reference field="4294967294" count="1" selected="0">
            <x v="0"/>
          </reference>
          <reference field="0" count="1" selected="0">
            <x v="3"/>
          </reference>
        </references>
      </pivotArea>
    </chartFormat>
    <chartFormat chart="6" format="23">
      <pivotArea type="data" outline="0" fieldPosition="0">
        <references count="2">
          <reference field="4294967294" count="1" selected="0">
            <x v="0"/>
          </reference>
          <reference field="0" count="1" selected="0">
            <x v="4"/>
          </reference>
        </references>
      </pivotArea>
    </chartFormat>
  </chartFormats>
  <pivotHierarchies count="30">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3" name="[Ecommerce_Sales_Data].[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71E16E-54DF-41FE-83BB-57C14070E2EE}" name="PivotTable9" cacheId="0" applyNumberFormats="0" applyBorderFormats="0" applyFontFormats="0" applyPatternFormats="0" applyAlignmentFormats="0" applyWidthHeightFormats="1" dataCaption="Values" tag="ed9a519f-2054-49b4-8a02-eddd58555343" updatedVersion="8" minRefreshableVersion="5" useAutoFormatting="1" subtotalHiddenItems="1" itemPrintTitles="1" createdVersion="8" indent="0" outline="1" outlineData="1" multipleFieldFilters="0" chartFormat="5">
  <location ref="A29:B3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1"/>
    </i>
    <i>
      <x/>
    </i>
    <i>
      <x v="5"/>
    </i>
    <i>
      <x v="2"/>
    </i>
    <i>
      <x v="4"/>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3" name="[Ecommerce_Sales_Data].[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59FDAAE-8F17-4F35-A0F0-C2E45A90D5D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Category" tableColumnId="3"/>
      <queryTableField id="4" name="Product_Name" tableColumnId="4"/>
      <queryTableField id="5" name="Region" tableColumnId="5"/>
      <queryTableField id="6" name="Order_Date" tableColumnId="6"/>
      <queryTableField id="18" dataBound="0" tableColumnId="17"/>
      <queryTableField id="7" name="Day_type" tableColumnId="7"/>
      <queryTableField id="8" name="Month" tableColumnId="8"/>
      <queryTableField id="9" name="Month_Number" tableColumnId="9"/>
      <queryTableField id="10" name="Quantity" tableColumnId="10"/>
      <queryTableField id="11" name="Unit_Price" tableColumnId="11"/>
      <queryTableField id="12" name="Discount_%" tableColumnId="12"/>
      <queryTableField id="13" name="Revenue" tableColumnId="13"/>
      <queryTableField id="14" name="Cost" tableColumnId="14"/>
      <queryTableField id="15" name="Profit" tableColumnId="15"/>
      <queryTableField id="16" name="Profit_%"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1" xr16:uid="{17F6B540-A82D-4D28-B33C-71D93D5FB0E3}" autoFormatId="16" applyNumberFormats="0" applyBorderFormats="0" applyFontFormats="0" applyPatternFormats="0" applyAlignmentFormats="0" applyWidthHeightFormats="0">
  <queryTableRefresh nextId="5">
    <queryTableFields count="4">
      <queryTableField id="1" name="Month" tableColumnId="1"/>
      <queryTableField id="2" name="Month_Number" tableColumnId="2"/>
      <queryTableField id="3" name="Revenue" tableColumnId="3"/>
      <queryTableField id="4" name="AOV_per_Month"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4" xr16:uid="{B61AA461-3AF4-47D4-ABFF-EB468E4D603B}" autoFormatId="16" applyNumberFormats="0" applyBorderFormats="0" applyFontFormats="0" applyPatternFormats="0" applyAlignmentFormats="0" applyWidthHeightFormats="0">
  <queryTableRefresh nextId="4">
    <queryTableFields count="3">
      <queryTableField id="1" name="Category" tableColumnId="1"/>
      <queryTableField id="2" name="Profit" tableColumnId="2"/>
      <queryTableField id="3" name="Profit_by_Catoge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B79C0306-F7C2-43A9-A026-51613BEA0530}" autoFormatId="16" applyNumberFormats="0" applyBorderFormats="0" applyFontFormats="0" applyPatternFormats="0" applyAlignmentFormats="0" applyWidthHeightFormats="0">
  <queryTableRefresh nextId="3">
    <queryTableFields count="2">
      <queryTableField id="1" name="Month" tableColumnId="1"/>
      <queryTableField id="2" name="Orders by Month"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374D48AC-F55F-4D66-A11C-1E880752065F}" autoFormatId="16" applyNumberFormats="0" applyBorderFormats="0" applyFontFormats="0" applyPatternFormats="0" applyAlignmentFormats="0" applyWidthHeightFormats="0">
  <queryTableRefresh nextId="3">
    <queryTableFields count="2">
      <queryTableField id="1" name="Region" tableColumnId="1"/>
      <queryTableField id="2" name="Revenue_by_Region"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A8DB2763-13E8-4963-B088-231AA0581BA6}" autoFormatId="16" applyNumberFormats="0" applyBorderFormats="0" applyFontFormats="0" applyPatternFormats="0" applyAlignmentFormats="0" applyWidthHeightFormats="0">
  <queryTableRefresh nextId="3">
    <queryTableFields count="2">
      <queryTableField id="1" name="Category" tableColumnId="1"/>
      <queryTableField id="2" name="Revenue_by_Catogery"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CEA0FA-3D3F-4F6C-AFC0-A38F02FEAD95}" sourceName="[Ecommerce_Sales_Data].[Region]">
  <pivotTables>
    <pivotTable tabId="1" name="PivotTable6"/>
    <pivotTable tabId="1" name="PivotTable1"/>
    <pivotTable tabId="1" name="PivotTable2"/>
    <pivotTable tabId="1" name="PivotTable7"/>
    <pivotTable tabId="1" name="PivotTable9"/>
  </pivotTables>
  <data>
    <olap pivotCacheId="573807938">
      <levels count="2">
        <level uniqueName="[Ecommerce_Sales_Data].[Region].[(All)]" sourceCaption="(All)" count="0"/>
        <level uniqueName="[Ecommerce_Sales_Data].[Region].[Region]" sourceCaption="Region" count="4">
          <ranges>
            <range startItem="0">
              <i n="[Ecommerce_Sales_Data].[Region].&amp;[East]" c="East"/>
              <i n="[Ecommerce_Sales_Data].[Region].&amp;[North]" c="North"/>
              <i n="[Ecommerce_Sales_Data].[Region].&amp;[South]" c="South"/>
              <i n="[Ecommerce_Sales_Data].[Region].&amp;[West]" c="West"/>
            </range>
          </ranges>
        </level>
      </levels>
      <selections count="1">
        <selection n="[Ecommerce_Sales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4B8800-5C5A-4A37-9EF8-5DA01A3A6BAB}" sourceName="[Ecommerce_Sales_Data].[Category]">
  <pivotTables>
    <pivotTable tabId="1" name="PivotTable2"/>
    <pivotTable tabId="1" name="PivotTable1"/>
    <pivotTable tabId="1" name="PivotTable6"/>
    <pivotTable tabId="1" name="PivotTable7"/>
    <pivotTable tabId="1" name="PivotTable9"/>
  </pivotTables>
  <data>
    <olap pivotCacheId="573807938">
      <levels count="2">
        <level uniqueName="[Ecommerce_Sales_Data].[Category].[(All)]" sourceCaption="(All)" count="0"/>
        <level uniqueName="[Ecommerce_Sales_Data].[Category].[Category]" sourceCaption="Category" count="5">
          <ranges>
            <range startItem="0">
              <i n="[Ecommerce_Sales_Data].[Category].&amp;[Beauty]" c="Beauty"/>
              <i n="[Ecommerce_Sales_Data].[Category].&amp;[Electronics]" c="Electronics"/>
              <i n="[Ecommerce_Sales_Data].[Category].&amp;[Fashion]" c="Fashion"/>
              <i n="[Ecommerce_Sales_Data].[Category].&amp;[Home]" c="Home"/>
              <i n="[Ecommerce_Sales_Data].[Category].&amp;[Sports]" c="Sports"/>
            </range>
          </ranges>
        </level>
      </levels>
      <selections count="1">
        <selection n="[Ecommerce_Sales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EEB187-E098-49C5-AD09-669A9A46336D}" cache="Slicer_Region" caption="Region" level="1" rowHeight="241300"/>
  <slicer name="Category 1" xr10:uid="{881B2CC1-8359-4A9E-82D6-308EC05D1C47}"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4412D-A878-4409-9AFD-B3B067245F5A}" name="Ecommerce_Sales_Data" displayName="Ecommerce_Sales_Data" ref="A1:Q9001" tableType="queryTable" totalsRowShown="0">
  <autoFilter ref="A1:Q9001" xr:uid="{97A4412D-A878-4409-9AFD-B3B067245F5A}"/>
  <tableColumns count="17">
    <tableColumn id="1" xr3:uid="{5BD82F69-37B6-4C5A-A4F8-770AC02C40CD}" uniqueName="1" name="Order_ID" queryTableFieldId="1" dataDxfId="41"/>
    <tableColumn id="2" xr3:uid="{CB0E878D-A914-4E90-B88F-D63557D8B840}" uniqueName="2" name="Customer_ID" queryTableFieldId="2" dataDxfId="40"/>
    <tableColumn id="3" xr3:uid="{EFA25012-6E31-4D5D-9000-89F33754655C}" uniqueName="3" name="Category" queryTableFieldId="3" dataDxfId="39"/>
    <tableColumn id="4" xr3:uid="{DE1FEBC2-0056-4201-9742-3E2716A92DB8}" uniqueName="4" name="Product_Name" queryTableFieldId="4" dataDxfId="38"/>
    <tableColumn id="5" xr3:uid="{4E5BE3A1-CCE3-412C-9A48-08915D419B5F}" uniqueName="5" name="Region" queryTableFieldId="5" dataDxfId="37"/>
    <tableColumn id="6" xr3:uid="{27C2CFD0-B0B8-41BC-B991-657629A4B3D4}" uniqueName="6" name="Order_Date" queryTableFieldId="6" dataDxfId="36"/>
    <tableColumn id="17" xr3:uid="{649C0811-E763-4CC2-B9C8-8E190F840FF9}" uniqueName="17" name="Day" queryTableFieldId="18" dataDxfId="35">
      <calculatedColumnFormula>TEXT(Ecommerce_Sales_Data[[#This Row],[Order_Date]],"dddd")</calculatedColumnFormula>
    </tableColumn>
    <tableColumn id="7" xr3:uid="{05C52A83-9F95-4BED-8E90-181B2B13A6BF}" uniqueName="7" name="Day_type" queryTableFieldId="7" dataDxfId="34"/>
    <tableColumn id="8" xr3:uid="{A3B4EBB5-5816-4616-86C2-34B12EE26A1A}" uniqueName="8" name="Month" queryTableFieldId="8" dataDxfId="33"/>
    <tableColumn id="9" xr3:uid="{E818F8B6-E6ED-4F6D-9F30-D994E58AE860}" uniqueName="9" name="Month_Number" queryTableFieldId="9"/>
    <tableColumn id="10" xr3:uid="{85666D18-AAF2-4048-8E31-20CA7E13B535}" uniqueName="10" name="Quantity" queryTableFieldId="10"/>
    <tableColumn id="11" xr3:uid="{42060123-F59F-4420-9A01-4CBB22E79898}" uniqueName="11" name="Unit_Price" queryTableFieldId="11" dataDxfId="32"/>
    <tableColumn id="12" xr3:uid="{C43BB209-1440-40A6-9162-6F8A2872BED0}" uniqueName="12" name="Discount_%" queryTableFieldId="12" dataDxfId="31" dataCellStyle="Percent"/>
    <tableColumn id="13" xr3:uid="{159F6D66-407F-4AFF-8EFF-FB6BC2FA8583}" uniqueName="13" name="Revenue" queryTableFieldId="13" dataDxfId="30"/>
    <tableColumn id="14" xr3:uid="{2CF40477-2E32-46DF-BB74-75891A466A99}" uniqueName="14" name="Cost" queryTableFieldId="14" dataDxfId="29"/>
    <tableColumn id="15" xr3:uid="{A079D281-A973-4A9C-810A-12E90EBE2EAB}" uniqueName="15" name="Profit" queryTableFieldId="15" dataDxfId="28"/>
    <tableColumn id="16" xr3:uid="{B004C3A9-E88D-46CA-B43B-F7DB416B3D49}" uniqueName="16" name="Profit_%" queryTableFieldId="16" dataDxfId="27"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92D4EA-B290-489B-9823-353BC03CCAEA}" name="AOV_per_Month" displayName="AOV_per_Month" ref="A1:D13" tableType="queryTable" totalsRowShown="0">
  <autoFilter ref="A1:D13" xr:uid="{2192D4EA-B290-489B-9823-353BC03CCAEA}"/>
  <tableColumns count="4">
    <tableColumn id="1" xr3:uid="{6C802EE5-E049-42FB-96BE-AB15858F2792}" uniqueName="1" name="Month" queryTableFieldId="1" dataDxfId="25"/>
    <tableColumn id="2" xr3:uid="{1357CF4D-086D-4C72-AF4A-FAFD8BB7BFD7}" uniqueName="2" name="Month_Number" queryTableFieldId="2"/>
    <tableColumn id="3" xr3:uid="{54EA8E0E-BC5F-4436-9A1C-EF98874849B9}" uniqueName="3" name="Revenue" queryTableFieldId="3"/>
    <tableColumn id="4" xr3:uid="{89F582E5-BFB7-47E4-BD7C-2BF6A523C376}" uniqueName="4" name="AOV_per_Month"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996C6F-3B84-469C-9F3F-A414D58E3B85}" name="Profitability_by_Category" displayName="Profitability_by_Category" ref="A1:C6" tableType="queryTable" totalsRowShown="0">
  <autoFilter ref="A1:C6" xr:uid="{D0996C6F-3B84-469C-9F3F-A414D58E3B85}"/>
  <tableColumns count="3">
    <tableColumn id="1" xr3:uid="{A4D241AA-097F-4813-8A96-9130C67E6E69}" uniqueName="1" name="Category" queryTableFieldId="1" dataDxfId="24"/>
    <tableColumn id="2" xr3:uid="{92D5386C-40C9-4C32-97B2-5B9B6EE97E7C}" uniqueName="2" name="Profit" queryTableFieldId="2"/>
    <tableColumn id="3" xr3:uid="{FC262D76-F86A-4ED4-9775-B5D2F9D99ED7}" uniqueName="3" name="Profit_by_Catogery"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741521-8D1A-474A-B252-6B52FE674EFE}" name="Orders_by_Month" displayName="Orders_by_Month" ref="A1:B13" tableType="queryTable" totalsRowShown="0">
  <autoFilter ref="A1:B13" xr:uid="{1A741521-8D1A-474A-B252-6B52FE674EFE}"/>
  <tableColumns count="2">
    <tableColumn id="1" xr3:uid="{FCF55602-2B3B-4C85-A7E6-9F4B1A375908}" uniqueName="1" name="Month" queryTableFieldId="1" dataDxfId="23"/>
    <tableColumn id="2" xr3:uid="{67185620-AFCC-4F9F-93DD-BE2E04FE9120}" uniqueName="2" name="Orders by Month"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2FDE10-6175-465C-8FFA-125E3C98AD7C}" name="Revenue_by_Region" displayName="Revenue_by_Region" ref="A1:B5" tableType="queryTable" totalsRowShown="0">
  <autoFilter ref="A1:B5" xr:uid="{852FDE10-6175-465C-8FFA-125E3C98AD7C}"/>
  <tableColumns count="2">
    <tableColumn id="1" xr3:uid="{897908A2-D349-44E4-9E17-320E86DCDD83}" uniqueName="1" name="Region" queryTableFieldId="1" dataDxfId="22"/>
    <tableColumn id="2" xr3:uid="{15421C84-D327-4377-86D5-8059451ECAEE}" uniqueName="2" name="Revenue_by_Region"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349366-15D0-4702-A3B6-4CE279542161}" name="Revenue_by_Catogery" displayName="Revenue_by_Catogery" ref="A1:B6" tableType="queryTable" totalsRowShown="0">
  <autoFilter ref="A1:B6" xr:uid="{D2349366-15D0-4702-A3B6-4CE279542161}"/>
  <tableColumns count="2">
    <tableColumn id="1" xr3:uid="{1B7F3CC5-FC1D-4444-B4A3-7A11CE236C04}" uniqueName="1" name="Category" queryTableFieldId="1" dataDxfId="21"/>
    <tableColumn id="2" xr3:uid="{0E142CF8-0200-4627-835A-996BE265F1B2}" uniqueName="2" name="Revenue_by_Catogery"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E64068-E6C5-4704-9A3F-59DAD5328C18}" name="Table1" displayName="Table1" ref="A1:R9001" totalsRowShown="0" headerRowDxfId="20" dataDxfId="19" tableBorderDxfId="18">
  <autoFilter ref="A1:R9001" xr:uid="{14E64068-E6C5-4704-9A3F-59DAD5328C18}"/>
  <tableColumns count="18">
    <tableColumn id="1" xr3:uid="{B4264CC9-5D6C-4D73-B645-62B659F5078C}" name="Order_ID" dataDxfId="17"/>
    <tableColumn id="2" xr3:uid="{3AAA7D9E-B00E-43A6-9D28-22F41A24BA9A}" name="Customer_ID" dataDxfId="16"/>
    <tableColumn id="3" xr3:uid="{EDB35C17-98B3-4069-A485-E6489C5A4FA9}" name="Category" dataDxfId="15"/>
    <tableColumn id="4" xr3:uid="{BCD8CC71-57AF-46BC-8B89-04EA04FE8D95}" name="Product_Name" dataDxfId="14"/>
    <tableColumn id="5" xr3:uid="{F3AF5EEE-40BF-4D19-80E1-17942D9A81D5}" name="Region" dataDxfId="13"/>
    <tableColumn id="6" xr3:uid="{7223BB19-216A-4F24-8B4E-7A6C2ABCA4E3}" name="Order_Date" dataDxfId="12"/>
    <tableColumn id="18" xr3:uid="{5243905F-2828-4401-BCAC-AF583ACBC84A}" name="Day_type" dataDxfId="11">
      <calculatedColumnFormula>IF(WEEKDAY(Table1[[#This Row],[Order_Date]],2)&gt;=6,"Weekend","Weekday")</calculatedColumnFormula>
    </tableColumn>
    <tableColumn id="17" xr3:uid="{432934D8-92A6-4E54-AD42-551C3EEBD3B9}" name="Month" dataDxfId="10">
      <calculatedColumnFormula>TEXT(Table1[[#This Row],[Order_Date]],"mmmm")</calculatedColumnFormula>
    </tableColumn>
    <tableColumn id="19" xr3:uid="{16AD0507-0700-4794-BA2D-CA46B2AFFDD4}" name="Month_Number" dataDxfId="9">
      <calculatedColumnFormula>MONTH(Table1[[#This Row],[Order_Date]])</calculatedColumnFormula>
    </tableColumn>
    <tableColumn id="7" xr3:uid="{DE4B58B5-9357-4F07-A506-8C508992469C}" name="Quantity" dataDxfId="8"/>
    <tableColumn id="8" xr3:uid="{2BA24282-2E5F-415D-8C29-0A2BA4520FBE}" name="Unit_Price" dataDxfId="7"/>
    <tableColumn id="9" xr3:uid="{0C33CB3A-F0DA-4B1C-8B80-B38B174EBF48}" name="Discount_%" dataDxfId="6"/>
    <tableColumn id="10" xr3:uid="{BFE8F25F-129D-4728-BFDD-03962BCA229D}" name="Revenue" dataDxfId="5"/>
    <tableColumn id="14" xr3:uid="{341F0458-6C41-4B88-B376-C7414C8DAF97}" name="Revenue_2" dataDxfId="4">
      <calculatedColumnFormula>(Table1[[#This Row],[Quantity]]*Table1[[#This Row],[Unit_Price]])*(1-Table1[[#This Row],[Discount_%]]/100)</calculatedColumnFormula>
    </tableColumn>
    <tableColumn id="12" xr3:uid="{8F7B7DEC-5FB7-44B8-B630-11CC59961DB0}" name="Cost" dataDxfId="3"/>
    <tableColumn id="13" xr3:uid="{ECF69876-DBF2-47E9-9683-E2DBEF349F87}" name="Profit" dataDxfId="2"/>
    <tableColumn id="15" xr3:uid="{06B67CCC-F5CA-49E8-86C8-4C3DC4848F1C}" name="Profit_2" dataDxfId="1">
      <calculatedColumnFormula>Table1[[#This Row],[Revenue]]-Table1[[#This Row],[Cost]]</calculatedColumnFormula>
    </tableColumn>
    <tableColumn id="16" xr3:uid="{22FD7409-10E9-49F2-A9D9-354E1B3DFAA4}" name="Profit_%" dataDxfId="0" dataCellStyle="Percent">
      <calculatedColumnFormula>Table1[[#This Row],[Profit]]/Table1[[#This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68A87FB-0D5A-4267-9244-4EA96B6EF785}" sourceName="[Ecommerce_Sales_Data].[Order_Date]">
  <pivotTables>
    <pivotTable tabId="1" name="PivotTable9"/>
    <pivotTable tabId="1" name="PivotTable1"/>
    <pivotTable tabId="1" name="PivotTable2"/>
    <pivotTable tabId="1" name="PivotTable6"/>
    <pivotTable tabId="1" name="PivotTable7"/>
  </pivotTables>
  <state minimalRefreshVersion="6" lastRefreshVersion="6" pivotCacheId="179169721"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6503A49-3693-498F-ACA9-9029B22B5DEA}" cache="Timeline_Order_Date" caption="Order_Date" level="2"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7F4C-C5B4-4D90-B643-257314F558A7}">
  <dimension ref="A1:Q9001"/>
  <sheetViews>
    <sheetView zoomScale="73" workbookViewId="0">
      <selection activeCell="I1" sqref="I1"/>
    </sheetView>
  </sheetViews>
  <sheetFormatPr defaultRowHeight="14.25" x14ac:dyDescent="0.45"/>
  <cols>
    <col min="1" max="1" width="11.06640625" bestFit="1" customWidth="1"/>
    <col min="2" max="2" width="14.19921875" bestFit="1" customWidth="1"/>
    <col min="3" max="3" width="10.86328125" bestFit="1" customWidth="1"/>
    <col min="4" max="4" width="15.73046875" bestFit="1" customWidth="1"/>
    <col min="5" max="5" width="9.19921875" bestFit="1" customWidth="1"/>
    <col min="6" max="6" width="13.19921875" bestFit="1" customWidth="1"/>
    <col min="7" max="7" width="10" bestFit="1" customWidth="1"/>
    <col min="8" max="8" width="11.33203125" bestFit="1" customWidth="1"/>
    <col min="9" max="9" width="9.46484375" bestFit="1" customWidth="1"/>
    <col min="10" max="10" width="16.73046875" bestFit="1" customWidth="1"/>
    <col min="11" max="11" width="10.73046875" bestFit="1" customWidth="1"/>
    <col min="12" max="12" width="12.1328125" bestFit="1" customWidth="1"/>
    <col min="13" max="13" width="13.1328125" bestFit="1" customWidth="1"/>
    <col min="14" max="15" width="11.265625" bestFit="1" customWidth="1"/>
    <col min="16" max="16" width="10.265625" bestFit="1" customWidth="1"/>
    <col min="17" max="17" width="10.46484375" bestFit="1" customWidth="1"/>
    <col min="18" max="18" width="9.33203125" bestFit="1" customWidth="1"/>
  </cols>
  <sheetData>
    <row r="1" spans="1:17" x14ac:dyDescent="0.45">
      <c r="A1" t="s">
        <v>14739</v>
      </c>
      <c r="B1" t="s">
        <v>14740</v>
      </c>
      <c r="C1" t="s">
        <v>14741</v>
      </c>
      <c r="D1" t="s">
        <v>14742</v>
      </c>
      <c r="E1" t="s">
        <v>14743</v>
      </c>
      <c r="F1" t="s">
        <v>14744</v>
      </c>
      <c r="G1" t="s">
        <v>14783</v>
      </c>
      <c r="H1" t="s">
        <v>14755</v>
      </c>
      <c r="I1" t="s">
        <v>14754</v>
      </c>
      <c r="J1" t="s">
        <v>14756</v>
      </c>
      <c r="K1" t="s">
        <v>14745</v>
      </c>
      <c r="L1" t="s">
        <v>14746</v>
      </c>
      <c r="M1" t="s">
        <v>14747</v>
      </c>
      <c r="N1" t="s">
        <v>14748</v>
      </c>
      <c r="O1" t="s">
        <v>14749</v>
      </c>
      <c r="P1" t="s">
        <v>14750</v>
      </c>
      <c r="Q1" t="s">
        <v>14753</v>
      </c>
    </row>
    <row r="2" spans="1:17" x14ac:dyDescent="0.45">
      <c r="A2" t="s">
        <v>0</v>
      </c>
      <c r="B2" t="s">
        <v>1</v>
      </c>
      <c r="C2" t="s">
        <v>2</v>
      </c>
      <c r="D2" t="s">
        <v>3</v>
      </c>
      <c r="E2" t="s">
        <v>4</v>
      </c>
      <c r="F2" s="9">
        <v>45324</v>
      </c>
      <c r="G2" s="9" t="str">
        <f>TEXT(Ecommerce_Sales_Data[[#This Row],[Order_Date]],"dddd")</f>
        <v>Friday</v>
      </c>
      <c r="H2" t="s">
        <v>14757</v>
      </c>
      <c r="I2" t="s">
        <v>14758</v>
      </c>
      <c r="J2">
        <v>2</v>
      </c>
      <c r="K2">
        <v>4</v>
      </c>
      <c r="L2" s="12">
        <v>4758.5</v>
      </c>
      <c r="M2" s="11">
        <v>0.2</v>
      </c>
      <c r="N2" s="12">
        <v>15227.2</v>
      </c>
      <c r="O2" s="12">
        <v>11922.87</v>
      </c>
      <c r="P2" s="12">
        <v>3304.33</v>
      </c>
      <c r="Q2" s="11">
        <v>0.21700181254597001</v>
      </c>
    </row>
    <row r="3" spans="1:17" x14ac:dyDescent="0.45">
      <c r="A3" t="s">
        <v>5</v>
      </c>
      <c r="B3" t="s">
        <v>6</v>
      </c>
      <c r="C3" t="s">
        <v>7</v>
      </c>
      <c r="D3" t="s">
        <v>8</v>
      </c>
      <c r="E3" t="s">
        <v>9</v>
      </c>
      <c r="F3" s="9">
        <v>45328</v>
      </c>
      <c r="G3" s="9" t="str">
        <f>TEXT(Ecommerce_Sales_Data[[#This Row],[Order_Date]],"dddd")</f>
        <v>Tuesday</v>
      </c>
      <c r="H3" t="s">
        <v>14757</v>
      </c>
      <c r="I3" t="s">
        <v>14758</v>
      </c>
      <c r="J3">
        <v>2</v>
      </c>
      <c r="K3">
        <v>2</v>
      </c>
      <c r="L3" s="12">
        <v>864.37</v>
      </c>
      <c r="M3" s="11">
        <v>0.2</v>
      </c>
      <c r="N3" s="12">
        <v>1382.99</v>
      </c>
      <c r="O3" s="12">
        <v>849.88</v>
      </c>
      <c r="P3" s="12">
        <v>533.11</v>
      </c>
      <c r="Q3" s="11">
        <v>0.385476395346315</v>
      </c>
    </row>
    <row r="4" spans="1:17" x14ac:dyDescent="0.45">
      <c r="A4" t="s">
        <v>10</v>
      </c>
      <c r="B4" t="s">
        <v>11</v>
      </c>
      <c r="C4" t="s">
        <v>12</v>
      </c>
      <c r="D4" t="s">
        <v>13</v>
      </c>
      <c r="E4" t="s">
        <v>14</v>
      </c>
      <c r="F4" s="9">
        <v>45343</v>
      </c>
      <c r="G4" s="9" t="str">
        <f>TEXT(Ecommerce_Sales_Data[[#This Row],[Order_Date]],"dddd")</f>
        <v>Wednesday</v>
      </c>
      <c r="H4" t="s">
        <v>14757</v>
      </c>
      <c r="I4" t="s">
        <v>14758</v>
      </c>
      <c r="J4">
        <v>2</v>
      </c>
      <c r="K4">
        <v>5</v>
      </c>
      <c r="L4" s="12">
        <v>4852.5600000000004</v>
      </c>
      <c r="M4" s="11">
        <v>0.1</v>
      </c>
      <c r="N4" s="12">
        <v>21836.52</v>
      </c>
      <c r="O4" s="12">
        <v>17646.32</v>
      </c>
      <c r="P4" s="12">
        <v>4190.2</v>
      </c>
      <c r="Q4" s="11">
        <v>0.19188955016641801</v>
      </c>
    </row>
    <row r="5" spans="1:17" x14ac:dyDescent="0.45">
      <c r="A5" t="s">
        <v>15</v>
      </c>
      <c r="B5" t="s">
        <v>16</v>
      </c>
      <c r="C5" t="s">
        <v>2</v>
      </c>
      <c r="D5" t="s">
        <v>17</v>
      </c>
      <c r="E5" t="s">
        <v>14</v>
      </c>
      <c r="F5" s="9">
        <v>45825</v>
      </c>
      <c r="G5" s="9" t="str">
        <f>TEXT(Ecommerce_Sales_Data[[#This Row],[Order_Date]],"dddd")</f>
        <v>Tuesday</v>
      </c>
      <c r="H5" t="s">
        <v>14757</v>
      </c>
      <c r="I5" t="s">
        <v>14759</v>
      </c>
      <c r="J5">
        <v>6</v>
      </c>
      <c r="K5">
        <v>2</v>
      </c>
      <c r="L5" s="12">
        <v>990.94</v>
      </c>
      <c r="M5" s="11">
        <v>0.15</v>
      </c>
      <c r="N5" s="12">
        <v>1684.6</v>
      </c>
      <c r="O5" s="12">
        <v>1088</v>
      </c>
      <c r="P5" s="12">
        <v>596.6</v>
      </c>
      <c r="Q5" s="11">
        <v>0.35414935296212802</v>
      </c>
    </row>
    <row r="6" spans="1:17" x14ac:dyDescent="0.45">
      <c r="A6" t="s">
        <v>18</v>
      </c>
      <c r="B6" t="s">
        <v>19</v>
      </c>
      <c r="C6" t="s">
        <v>20</v>
      </c>
      <c r="D6" t="s">
        <v>21</v>
      </c>
      <c r="E6" t="s">
        <v>22</v>
      </c>
      <c r="F6" s="9">
        <v>45567</v>
      </c>
      <c r="G6" s="9" t="str">
        <f>TEXT(Ecommerce_Sales_Data[[#This Row],[Order_Date]],"dddd")</f>
        <v>Wednesday</v>
      </c>
      <c r="H6" t="s">
        <v>14757</v>
      </c>
      <c r="I6" t="s">
        <v>14760</v>
      </c>
      <c r="J6">
        <v>10</v>
      </c>
      <c r="K6">
        <v>2</v>
      </c>
      <c r="L6" s="12">
        <v>2671.31</v>
      </c>
      <c r="M6" s="11">
        <v>0.05</v>
      </c>
      <c r="N6" s="12">
        <v>5075.49</v>
      </c>
      <c r="O6" s="12">
        <v>3593.38</v>
      </c>
      <c r="P6" s="12">
        <v>1482.11</v>
      </c>
      <c r="Q6" s="11">
        <v>0.29201318493386802</v>
      </c>
    </row>
    <row r="7" spans="1:17" x14ac:dyDescent="0.45">
      <c r="A7" t="s">
        <v>23</v>
      </c>
      <c r="B7" t="s">
        <v>24</v>
      </c>
      <c r="C7" t="s">
        <v>20</v>
      </c>
      <c r="D7" t="s">
        <v>25</v>
      </c>
      <c r="E7" t="s">
        <v>9</v>
      </c>
      <c r="F7" s="9">
        <v>45528</v>
      </c>
      <c r="G7" s="9" t="str">
        <f>TEXT(Ecommerce_Sales_Data[[#This Row],[Order_Date]],"dddd")</f>
        <v>Saturday</v>
      </c>
      <c r="H7" t="s">
        <v>14761</v>
      </c>
      <c r="I7" t="s">
        <v>14762</v>
      </c>
      <c r="J7">
        <v>8</v>
      </c>
      <c r="K7">
        <v>3</v>
      </c>
      <c r="L7" s="12">
        <v>2059.3200000000002</v>
      </c>
      <c r="M7" s="11">
        <v>0.2</v>
      </c>
      <c r="N7" s="12">
        <v>4942.37</v>
      </c>
      <c r="O7" s="12">
        <v>3023.08</v>
      </c>
      <c r="P7" s="12">
        <v>1919.29</v>
      </c>
      <c r="Q7" s="11">
        <v>0.38833393695737101</v>
      </c>
    </row>
    <row r="8" spans="1:17" x14ac:dyDescent="0.45">
      <c r="A8" t="s">
        <v>26</v>
      </c>
      <c r="B8" t="s">
        <v>27</v>
      </c>
      <c r="C8" t="s">
        <v>28</v>
      </c>
      <c r="D8" t="s">
        <v>29</v>
      </c>
      <c r="E8" t="s">
        <v>22</v>
      </c>
      <c r="F8" s="9">
        <v>45837</v>
      </c>
      <c r="G8" s="9" t="str">
        <f>TEXT(Ecommerce_Sales_Data[[#This Row],[Order_Date]],"dddd")</f>
        <v>Sunday</v>
      </c>
      <c r="H8" t="s">
        <v>14761</v>
      </c>
      <c r="I8" t="s">
        <v>14759</v>
      </c>
      <c r="J8">
        <v>6</v>
      </c>
      <c r="K8">
        <v>3</v>
      </c>
      <c r="L8" s="12">
        <v>1974.06</v>
      </c>
      <c r="M8" s="11">
        <v>0.15</v>
      </c>
      <c r="N8" s="12">
        <v>5033.8500000000004</v>
      </c>
      <c r="O8" s="12">
        <v>4257.67</v>
      </c>
      <c r="P8" s="12">
        <v>776.18</v>
      </c>
      <c r="Q8" s="11">
        <v>0.15419211935198701</v>
      </c>
    </row>
    <row r="9" spans="1:17" x14ac:dyDescent="0.45">
      <c r="A9" t="s">
        <v>30</v>
      </c>
      <c r="B9" t="s">
        <v>31</v>
      </c>
      <c r="C9" t="s">
        <v>12</v>
      </c>
      <c r="D9" t="s">
        <v>32</v>
      </c>
      <c r="E9" t="s">
        <v>22</v>
      </c>
      <c r="F9" s="9">
        <v>45581</v>
      </c>
      <c r="G9" s="9" t="str">
        <f>TEXT(Ecommerce_Sales_Data[[#This Row],[Order_Date]],"dddd")</f>
        <v>Wednesday</v>
      </c>
      <c r="H9" t="s">
        <v>14757</v>
      </c>
      <c r="I9" t="s">
        <v>14760</v>
      </c>
      <c r="J9">
        <v>10</v>
      </c>
      <c r="K9">
        <v>3</v>
      </c>
      <c r="L9" s="12">
        <v>4313.71</v>
      </c>
      <c r="M9" s="11">
        <v>0.05</v>
      </c>
      <c r="N9" s="12">
        <v>12294.07</v>
      </c>
      <c r="O9" s="12">
        <v>9467.3799999999992</v>
      </c>
      <c r="P9" s="12">
        <v>2826.69</v>
      </c>
      <c r="Q9" s="11">
        <v>0.229923044199358</v>
      </c>
    </row>
    <row r="10" spans="1:17" x14ac:dyDescent="0.45">
      <c r="A10" t="s">
        <v>33</v>
      </c>
      <c r="B10" t="s">
        <v>34</v>
      </c>
      <c r="C10" t="s">
        <v>28</v>
      </c>
      <c r="D10" t="s">
        <v>35</v>
      </c>
      <c r="E10" t="s">
        <v>14</v>
      </c>
      <c r="F10" s="9">
        <v>45529</v>
      </c>
      <c r="G10" s="9" t="str">
        <f>TEXT(Ecommerce_Sales_Data[[#This Row],[Order_Date]],"dddd")</f>
        <v>Sunday</v>
      </c>
      <c r="H10" t="s">
        <v>14761</v>
      </c>
      <c r="I10" t="s">
        <v>14762</v>
      </c>
      <c r="J10">
        <v>8</v>
      </c>
      <c r="K10">
        <v>4</v>
      </c>
      <c r="L10" s="12">
        <v>4716.79</v>
      </c>
      <c r="M10" s="11">
        <v>0.15</v>
      </c>
      <c r="N10" s="12">
        <v>16037.09</v>
      </c>
      <c r="O10" s="12">
        <v>11880.63</v>
      </c>
      <c r="P10" s="12">
        <v>4156.46</v>
      </c>
      <c r="Q10" s="11">
        <v>0.25917794313058001</v>
      </c>
    </row>
    <row r="11" spans="1:17" x14ac:dyDescent="0.45">
      <c r="A11" t="s">
        <v>36</v>
      </c>
      <c r="B11" t="s">
        <v>37</v>
      </c>
      <c r="C11" t="s">
        <v>12</v>
      </c>
      <c r="D11" t="s">
        <v>38</v>
      </c>
      <c r="E11" t="s">
        <v>9</v>
      </c>
      <c r="F11" s="9">
        <v>45423</v>
      </c>
      <c r="G11" s="9" t="str">
        <f>TEXT(Ecommerce_Sales_Data[[#This Row],[Order_Date]],"dddd")</f>
        <v>Saturday</v>
      </c>
      <c r="H11" t="s">
        <v>14761</v>
      </c>
      <c r="I11" t="s">
        <v>14763</v>
      </c>
      <c r="J11">
        <v>5</v>
      </c>
      <c r="K11">
        <v>5</v>
      </c>
      <c r="L11" s="12">
        <v>1231.3800000000001</v>
      </c>
      <c r="M11" s="11">
        <v>0.15</v>
      </c>
      <c r="N11" s="12">
        <v>5233.37</v>
      </c>
      <c r="O11" s="12">
        <v>3455.37</v>
      </c>
      <c r="P11" s="12">
        <v>1778</v>
      </c>
      <c r="Q11" s="11">
        <v>0.33974284256607101</v>
      </c>
    </row>
    <row r="12" spans="1:17" x14ac:dyDescent="0.45">
      <c r="A12" t="s">
        <v>39</v>
      </c>
      <c r="B12" t="s">
        <v>40</v>
      </c>
      <c r="C12" t="s">
        <v>12</v>
      </c>
      <c r="D12" t="s">
        <v>41</v>
      </c>
      <c r="E12" t="s">
        <v>14</v>
      </c>
      <c r="F12" s="9">
        <v>45465</v>
      </c>
      <c r="G12" s="9" t="str">
        <f>TEXT(Ecommerce_Sales_Data[[#This Row],[Order_Date]],"dddd")</f>
        <v>Saturday</v>
      </c>
      <c r="H12" t="s">
        <v>14761</v>
      </c>
      <c r="I12" t="s">
        <v>14759</v>
      </c>
      <c r="J12">
        <v>6</v>
      </c>
      <c r="K12">
        <v>4</v>
      </c>
      <c r="L12" s="12">
        <v>2526.37</v>
      </c>
      <c r="M12" s="11">
        <v>0.15</v>
      </c>
      <c r="N12" s="12">
        <v>8589.66</v>
      </c>
      <c r="O12" s="12">
        <v>5227.6400000000003</v>
      </c>
      <c r="P12" s="12">
        <v>3362.02</v>
      </c>
      <c r="Q12" s="11">
        <v>0.39140315216201799</v>
      </c>
    </row>
    <row r="13" spans="1:17" x14ac:dyDescent="0.45">
      <c r="A13" t="s">
        <v>42</v>
      </c>
      <c r="B13" t="s">
        <v>43</v>
      </c>
      <c r="C13" t="s">
        <v>28</v>
      </c>
      <c r="D13" t="s">
        <v>29</v>
      </c>
      <c r="E13" t="s">
        <v>9</v>
      </c>
      <c r="F13" s="9">
        <v>45702</v>
      </c>
      <c r="G13" s="9" t="str">
        <f>TEXT(Ecommerce_Sales_Data[[#This Row],[Order_Date]],"dddd")</f>
        <v>Friday</v>
      </c>
      <c r="H13" t="s">
        <v>14757</v>
      </c>
      <c r="I13" t="s">
        <v>14758</v>
      </c>
      <c r="J13">
        <v>2</v>
      </c>
      <c r="K13">
        <v>4</v>
      </c>
      <c r="L13" s="12">
        <v>992.96</v>
      </c>
      <c r="M13" s="11">
        <v>0</v>
      </c>
      <c r="N13" s="12">
        <v>3971.84</v>
      </c>
      <c r="O13" s="12">
        <v>3133.15</v>
      </c>
      <c r="P13" s="12">
        <v>838.69</v>
      </c>
      <c r="Q13" s="11">
        <v>0.211159059780857</v>
      </c>
    </row>
    <row r="14" spans="1:17" x14ac:dyDescent="0.45">
      <c r="A14" t="s">
        <v>44</v>
      </c>
      <c r="B14" t="s">
        <v>45</v>
      </c>
      <c r="C14" t="s">
        <v>7</v>
      </c>
      <c r="D14" t="s">
        <v>46</v>
      </c>
      <c r="E14" t="s">
        <v>14</v>
      </c>
      <c r="F14" s="9">
        <v>45611</v>
      </c>
      <c r="G14" s="9" t="str">
        <f>TEXT(Ecommerce_Sales_Data[[#This Row],[Order_Date]],"dddd")</f>
        <v>Friday</v>
      </c>
      <c r="H14" t="s">
        <v>14757</v>
      </c>
      <c r="I14" t="s">
        <v>14764</v>
      </c>
      <c r="J14">
        <v>11</v>
      </c>
      <c r="K14">
        <v>2</v>
      </c>
      <c r="L14" s="12">
        <v>2881.73</v>
      </c>
      <c r="M14" s="11">
        <v>0</v>
      </c>
      <c r="N14" s="12">
        <v>5763.46</v>
      </c>
      <c r="O14" s="12">
        <v>3503.19</v>
      </c>
      <c r="P14" s="12">
        <v>2260.27</v>
      </c>
      <c r="Q14" s="11">
        <v>0.39217241032296601</v>
      </c>
    </row>
    <row r="15" spans="1:17" x14ac:dyDescent="0.45">
      <c r="A15" t="s">
        <v>47</v>
      </c>
      <c r="B15" t="s">
        <v>48</v>
      </c>
      <c r="C15" t="s">
        <v>20</v>
      </c>
      <c r="D15" t="s">
        <v>25</v>
      </c>
      <c r="E15" t="s">
        <v>4</v>
      </c>
      <c r="F15" s="9">
        <v>45939</v>
      </c>
      <c r="G15" s="9" t="str">
        <f>TEXT(Ecommerce_Sales_Data[[#This Row],[Order_Date]],"dddd")</f>
        <v>Thursday</v>
      </c>
      <c r="H15" t="s">
        <v>14757</v>
      </c>
      <c r="I15" t="s">
        <v>14760</v>
      </c>
      <c r="J15">
        <v>10</v>
      </c>
      <c r="K15">
        <v>4</v>
      </c>
      <c r="L15" s="12">
        <v>4703.54</v>
      </c>
      <c r="M15" s="11">
        <v>0</v>
      </c>
      <c r="N15" s="12">
        <v>18814.16</v>
      </c>
      <c r="O15" s="12">
        <v>15497.35</v>
      </c>
      <c r="P15" s="12">
        <v>3316.81</v>
      </c>
      <c r="Q15" s="11">
        <v>0.17629328123073301</v>
      </c>
    </row>
    <row r="16" spans="1:17" x14ac:dyDescent="0.45">
      <c r="A16" t="s">
        <v>49</v>
      </c>
      <c r="B16" t="s">
        <v>50</v>
      </c>
      <c r="C16" t="s">
        <v>20</v>
      </c>
      <c r="D16" t="s">
        <v>25</v>
      </c>
      <c r="E16" t="s">
        <v>14</v>
      </c>
      <c r="F16" s="9">
        <v>45818</v>
      </c>
      <c r="G16" s="9" t="str">
        <f>TEXT(Ecommerce_Sales_Data[[#This Row],[Order_Date]],"dddd")</f>
        <v>Tuesday</v>
      </c>
      <c r="H16" t="s">
        <v>14757</v>
      </c>
      <c r="I16" t="s">
        <v>14759</v>
      </c>
      <c r="J16">
        <v>6</v>
      </c>
      <c r="K16">
        <v>4</v>
      </c>
      <c r="L16" s="12">
        <v>321.61</v>
      </c>
      <c r="M16" s="11">
        <v>0.2</v>
      </c>
      <c r="N16" s="12">
        <v>1029.1500000000001</v>
      </c>
      <c r="O16" s="12">
        <v>701.19</v>
      </c>
      <c r="P16" s="12">
        <v>327.96</v>
      </c>
      <c r="Q16" s="11">
        <v>0.318670747704416</v>
      </c>
    </row>
    <row r="17" spans="1:17" x14ac:dyDescent="0.45">
      <c r="A17" t="s">
        <v>51</v>
      </c>
      <c r="B17" t="s">
        <v>52</v>
      </c>
      <c r="C17" t="s">
        <v>12</v>
      </c>
      <c r="D17" t="s">
        <v>13</v>
      </c>
      <c r="E17" t="s">
        <v>22</v>
      </c>
      <c r="F17" s="9">
        <v>45388</v>
      </c>
      <c r="G17" s="9" t="str">
        <f>TEXT(Ecommerce_Sales_Data[[#This Row],[Order_Date]],"dddd")</f>
        <v>Saturday</v>
      </c>
      <c r="H17" t="s">
        <v>14761</v>
      </c>
      <c r="I17" t="s">
        <v>14765</v>
      </c>
      <c r="J17">
        <v>4</v>
      </c>
      <c r="K17">
        <v>5</v>
      </c>
      <c r="L17" s="12">
        <v>1429.61</v>
      </c>
      <c r="M17" s="11">
        <v>0</v>
      </c>
      <c r="N17" s="12">
        <v>7148.05</v>
      </c>
      <c r="O17" s="12">
        <v>5769.79</v>
      </c>
      <c r="P17" s="12">
        <v>1378.26</v>
      </c>
      <c r="Q17" s="11">
        <v>0.19281622260616499</v>
      </c>
    </row>
    <row r="18" spans="1:17" x14ac:dyDescent="0.45">
      <c r="A18" t="s">
        <v>53</v>
      </c>
      <c r="B18" t="s">
        <v>54</v>
      </c>
      <c r="C18" t="s">
        <v>2</v>
      </c>
      <c r="D18" t="s">
        <v>3</v>
      </c>
      <c r="E18" t="s">
        <v>22</v>
      </c>
      <c r="F18" s="9">
        <v>45558</v>
      </c>
      <c r="G18" s="9" t="str">
        <f>TEXT(Ecommerce_Sales_Data[[#This Row],[Order_Date]],"dddd")</f>
        <v>Monday</v>
      </c>
      <c r="H18" t="s">
        <v>14757</v>
      </c>
      <c r="I18" t="s">
        <v>14766</v>
      </c>
      <c r="J18">
        <v>9</v>
      </c>
      <c r="K18">
        <v>4</v>
      </c>
      <c r="L18" s="12">
        <v>2759.21</v>
      </c>
      <c r="M18" s="11">
        <v>0.15</v>
      </c>
      <c r="N18" s="12">
        <v>9381.31</v>
      </c>
      <c r="O18" s="12">
        <v>5959.3</v>
      </c>
      <c r="P18" s="12">
        <v>3422.01</v>
      </c>
      <c r="Q18" s="11">
        <v>0.36476888622164699</v>
      </c>
    </row>
    <row r="19" spans="1:17" x14ac:dyDescent="0.45">
      <c r="A19" t="s">
        <v>55</v>
      </c>
      <c r="B19" t="s">
        <v>56</v>
      </c>
      <c r="C19" t="s">
        <v>20</v>
      </c>
      <c r="D19" t="s">
        <v>57</v>
      </c>
      <c r="E19" t="s">
        <v>4</v>
      </c>
      <c r="F19" s="9">
        <v>45671</v>
      </c>
      <c r="G19" s="9" t="str">
        <f>TEXT(Ecommerce_Sales_Data[[#This Row],[Order_Date]],"dddd")</f>
        <v>Tuesday</v>
      </c>
      <c r="H19" t="s">
        <v>14757</v>
      </c>
      <c r="I19" t="s">
        <v>14767</v>
      </c>
      <c r="J19">
        <v>1</v>
      </c>
      <c r="K19">
        <v>5</v>
      </c>
      <c r="L19" s="12">
        <v>465.3</v>
      </c>
      <c r="M19" s="11">
        <v>0.15</v>
      </c>
      <c r="N19" s="12">
        <v>1977.52</v>
      </c>
      <c r="O19" s="12">
        <v>1674.41</v>
      </c>
      <c r="P19" s="12">
        <v>303.11</v>
      </c>
      <c r="Q19" s="11">
        <v>0.153277842954812</v>
      </c>
    </row>
    <row r="20" spans="1:17" x14ac:dyDescent="0.45">
      <c r="A20" t="s">
        <v>58</v>
      </c>
      <c r="B20" t="s">
        <v>59</v>
      </c>
      <c r="C20" t="s">
        <v>20</v>
      </c>
      <c r="D20" t="s">
        <v>60</v>
      </c>
      <c r="E20" t="s">
        <v>22</v>
      </c>
      <c r="F20" s="9">
        <v>45475</v>
      </c>
      <c r="G20" s="9" t="str">
        <f>TEXT(Ecommerce_Sales_Data[[#This Row],[Order_Date]],"dddd")</f>
        <v>Tuesday</v>
      </c>
      <c r="H20" t="s">
        <v>14757</v>
      </c>
      <c r="I20" t="s">
        <v>14768</v>
      </c>
      <c r="J20">
        <v>7</v>
      </c>
      <c r="K20">
        <v>1</v>
      </c>
      <c r="L20" s="12">
        <v>1073.71</v>
      </c>
      <c r="M20" s="11">
        <v>0.15</v>
      </c>
      <c r="N20" s="12">
        <v>912.65</v>
      </c>
      <c r="O20" s="12">
        <v>548.85</v>
      </c>
      <c r="P20" s="12">
        <v>363.8</v>
      </c>
      <c r="Q20" s="11">
        <v>0.39861940502930998</v>
      </c>
    </row>
    <row r="21" spans="1:17" x14ac:dyDescent="0.45">
      <c r="A21" t="s">
        <v>61</v>
      </c>
      <c r="B21" t="s">
        <v>62</v>
      </c>
      <c r="C21" t="s">
        <v>20</v>
      </c>
      <c r="D21" t="s">
        <v>21</v>
      </c>
      <c r="E21" t="s">
        <v>4</v>
      </c>
      <c r="F21" s="9">
        <v>45778</v>
      </c>
      <c r="G21" s="9" t="str">
        <f>TEXT(Ecommerce_Sales_Data[[#This Row],[Order_Date]],"dddd")</f>
        <v>Thursday</v>
      </c>
      <c r="H21" t="s">
        <v>14757</v>
      </c>
      <c r="I21" t="s">
        <v>14763</v>
      </c>
      <c r="J21">
        <v>5</v>
      </c>
      <c r="K21">
        <v>3</v>
      </c>
      <c r="L21" s="12">
        <v>3563.6</v>
      </c>
      <c r="M21" s="11">
        <v>0.05</v>
      </c>
      <c r="N21" s="12">
        <v>10156.26</v>
      </c>
      <c r="O21" s="12">
        <v>7944.75</v>
      </c>
      <c r="P21" s="12">
        <v>2211.5100000000002</v>
      </c>
      <c r="Q21" s="11">
        <v>0.21774846252459101</v>
      </c>
    </row>
    <row r="22" spans="1:17" x14ac:dyDescent="0.45">
      <c r="A22" t="s">
        <v>63</v>
      </c>
      <c r="B22" t="s">
        <v>64</v>
      </c>
      <c r="C22" t="s">
        <v>2</v>
      </c>
      <c r="D22" t="s">
        <v>65</v>
      </c>
      <c r="E22" t="s">
        <v>4</v>
      </c>
      <c r="F22" s="9">
        <v>45686</v>
      </c>
      <c r="G22" s="9" t="str">
        <f>TEXT(Ecommerce_Sales_Data[[#This Row],[Order_Date]],"dddd")</f>
        <v>Wednesday</v>
      </c>
      <c r="H22" t="s">
        <v>14757</v>
      </c>
      <c r="I22" t="s">
        <v>14767</v>
      </c>
      <c r="J22">
        <v>1</v>
      </c>
      <c r="K22">
        <v>2</v>
      </c>
      <c r="L22" s="12">
        <v>1856.48</v>
      </c>
      <c r="M22" s="11">
        <v>0.15</v>
      </c>
      <c r="N22" s="12">
        <v>3156.02</v>
      </c>
      <c r="O22" s="12">
        <v>1985.03</v>
      </c>
      <c r="P22" s="12">
        <v>1170.99</v>
      </c>
      <c r="Q22" s="11">
        <v>0.371033770381683</v>
      </c>
    </row>
    <row r="23" spans="1:17" x14ac:dyDescent="0.45">
      <c r="A23" t="s">
        <v>66</v>
      </c>
      <c r="B23" t="s">
        <v>67</v>
      </c>
      <c r="C23" t="s">
        <v>2</v>
      </c>
      <c r="D23" t="s">
        <v>68</v>
      </c>
      <c r="E23" t="s">
        <v>9</v>
      </c>
      <c r="F23" s="9">
        <v>45509</v>
      </c>
      <c r="G23" s="9" t="str">
        <f>TEXT(Ecommerce_Sales_Data[[#This Row],[Order_Date]],"dddd")</f>
        <v>Monday</v>
      </c>
      <c r="H23" t="s">
        <v>14757</v>
      </c>
      <c r="I23" t="s">
        <v>14762</v>
      </c>
      <c r="J23">
        <v>8</v>
      </c>
      <c r="K23">
        <v>1</v>
      </c>
      <c r="L23" s="12">
        <v>3154.16</v>
      </c>
      <c r="M23" s="11">
        <v>0</v>
      </c>
      <c r="N23" s="12">
        <v>3154.16</v>
      </c>
      <c r="O23" s="12">
        <v>2153.42</v>
      </c>
      <c r="P23" s="12">
        <v>1000.74</v>
      </c>
      <c r="Q23" s="11">
        <v>0.31727623202374</v>
      </c>
    </row>
    <row r="24" spans="1:17" x14ac:dyDescent="0.45">
      <c r="A24" t="s">
        <v>69</v>
      </c>
      <c r="B24" t="s">
        <v>70</v>
      </c>
      <c r="C24" t="s">
        <v>7</v>
      </c>
      <c r="D24" t="s">
        <v>71</v>
      </c>
      <c r="E24" t="s">
        <v>4</v>
      </c>
      <c r="F24" s="9">
        <v>45701</v>
      </c>
      <c r="G24" s="9" t="str">
        <f>TEXT(Ecommerce_Sales_Data[[#This Row],[Order_Date]],"dddd")</f>
        <v>Thursday</v>
      </c>
      <c r="H24" t="s">
        <v>14757</v>
      </c>
      <c r="I24" t="s">
        <v>14758</v>
      </c>
      <c r="J24">
        <v>2</v>
      </c>
      <c r="K24">
        <v>5</v>
      </c>
      <c r="L24" s="12">
        <v>3675.07</v>
      </c>
      <c r="M24" s="11">
        <v>0.15</v>
      </c>
      <c r="N24" s="12">
        <v>15619.05</v>
      </c>
      <c r="O24" s="12">
        <v>11860.94</v>
      </c>
      <c r="P24" s="12">
        <v>3758.11</v>
      </c>
      <c r="Q24" s="11">
        <v>0.24061066454105701</v>
      </c>
    </row>
    <row r="25" spans="1:17" x14ac:dyDescent="0.45">
      <c r="A25" t="s">
        <v>72</v>
      </c>
      <c r="B25" t="s">
        <v>73</v>
      </c>
      <c r="C25" t="s">
        <v>28</v>
      </c>
      <c r="D25" t="s">
        <v>29</v>
      </c>
      <c r="E25" t="s">
        <v>4</v>
      </c>
      <c r="F25" s="9">
        <v>45729</v>
      </c>
      <c r="G25" s="9" t="str">
        <f>TEXT(Ecommerce_Sales_Data[[#This Row],[Order_Date]],"dddd")</f>
        <v>Thursday</v>
      </c>
      <c r="H25" t="s">
        <v>14757</v>
      </c>
      <c r="I25" t="s">
        <v>14769</v>
      </c>
      <c r="J25">
        <v>3</v>
      </c>
      <c r="K25">
        <v>3</v>
      </c>
      <c r="L25" s="12">
        <v>2413.85</v>
      </c>
      <c r="M25" s="11">
        <v>0.15</v>
      </c>
      <c r="N25" s="12">
        <v>6155.32</v>
      </c>
      <c r="O25" s="12">
        <v>3877.23</v>
      </c>
      <c r="P25" s="12">
        <v>2278.09</v>
      </c>
      <c r="Q25" s="11">
        <v>0.370100985813898</v>
      </c>
    </row>
    <row r="26" spans="1:17" x14ac:dyDescent="0.45">
      <c r="A26" t="s">
        <v>74</v>
      </c>
      <c r="B26" t="s">
        <v>75</v>
      </c>
      <c r="C26" t="s">
        <v>28</v>
      </c>
      <c r="D26" t="s">
        <v>35</v>
      </c>
      <c r="E26" t="s">
        <v>22</v>
      </c>
      <c r="F26" s="9">
        <v>45450</v>
      </c>
      <c r="G26" s="9" t="str">
        <f>TEXT(Ecommerce_Sales_Data[[#This Row],[Order_Date]],"dddd")</f>
        <v>Friday</v>
      </c>
      <c r="H26" t="s">
        <v>14757</v>
      </c>
      <c r="I26" t="s">
        <v>14759</v>
      </c>
      <c r="J26">
        <v>6</v>
      </c>
      <c r="K26">
        <v>5</v>
      </c>
      <c r="L26" s="12">
        <v>2850.26</v>
      </c>
      <c r="M26" s="11">
        <v>0.15</v>
      </c>
      <c r="N26" s="12">
        <v>12113.61</v>
      </c>
      <c r="O26" s="12">
        <v>9602.9599999999991</v>
      </c>
      <c r="P26" s="12">
        <v>2510.65</v>
      </c>
      <c r="Q26" s="11">
        <v>0.20725861242024499</v>
      </c>
    </row>
    <row r="27" spans="1:17" x14ac:dyDescent="0.45">
      <c r="A27" t="s">
        <v>76</v>
      </c>
      <c r="B27" t="s">
        <v>77</v>
      </c>
      <c r="C27" t="s">
        <v>2</v>
      </c>
      <c r="D27" t="s">
        <v>17</v>
      </c>
      <c r="E27" t="s">
        <v>14</v>
      </c>
      <c r="F27" s="9">
        <v>45923</v>
      </c>
      <c r="G27" s="9" t="str">
        <f>TEXT(Ecommerce_Sales_Data[[#This Row],[Order_Date]],"dddd")</f>
        <v>Tuesday</v>
      </c>
      <c r="H27" t="s">
        <v>14757</v>
      </c>
      <c r="I27" t="s">
        <v>14766</v>
      </c>
      <c r="J27">
        <v>9</v>
      </c>
      <c r="K27">
        <v>1</v>
      </c>
      <c r="L27" s="12">
        <v>3582.25</v>
      </c>
      <c r="M27" s="11">
        <v>0</v>
      </c>
      <c r="N27" s="12">
        <v>3582.25</v>
      </c>
      <c r="O27" s="12">
        <v>2248.66</v>
      </c>
      <c r="P27" s="12">
        <v>1333.59</v>
      </c>
      <c r="Q27" s="11">
        <v>0.37227720008374598</v>
      </c>
    </row>
    <row r="28" spans="1:17" x14ac:dyDescent="0.45">
      <c r="A28" t="s">
        <v>78</v>
      </c>
      <c r="B28" t="s">
        <v>79</v>
      </c>
      <c r="C28" t="s">
        <v>12</v>
      </c>
      <c r="D28" t="s">
        <v>38</v>
      </c>
      <c r="E28" t="s">
        <v>22</v>
      </c>
      <c r="F28" s="9">
        <v>45333</v>
      </c>
      <c r="G28" s="9" t="str">
        <f>TEXT(Ecommerce_Sales_Data[[#This Row],[Order_Date]],"dddd")</f>
        <v>Sunday</v>
      </c>
      <c r="H28" t="s">
        <v>14761</v>
      </c>
      <c r="I28" t="s">
        <v>14758</v>
      </c>
      <c r="J28">
        <v>2</v>
      </c>
      <c r="K28">
        <v>5</v>
      </c>
      <c r="L28" s="12">
        <v>1088.42</v>
      </c>
      <c r="M28" s="11">
        <v>0.05</v>
      </c>
      <c r="N28" s="12">
        <v>5169.99</v>
      </c>
      <c r="O28" s="12">
        <v>4259.7700000000004</v>
      </c>
      <c r="P28" s="12">
        <v>910.22</v>
      </c>
      <c r="Q28" s="11">
        <v>0.176058367617732</v>
      </c>
    </row>
    <row r="29" spans="1:17" x14ac:dyDescent="0.45">
      <c r="A29" t="s">
        <v>80</v>
      </c>
      <c r="B29" t="s">
        <v>81</v>
      </c>
      <c r="C29" t="s">
        <v>2</v>
      </c>
      <c r="D29" t="s">
        <v>82</v>
      </c>
      <c r="E29" t="s">
        <v>14</v>
      </c>
      <c r="F29" s="9">
        <v>45800</v>
      </c>
      <c r="G29" s="9" t="str">
        <f>TEXT(Ecommerce_Sales_Data[[#This Row],[Order_Date]],"dddd")</f>
        <v>Friday</v>
      </c>
      <c r="H29" t="s">
        <v>14757</v>
      </c>
      <c r="I29" t="s">
        <v>14763</v>
      </c>
      <c r="J29">
        <v>5</v>
      </c>
      <c r="K29">
        <v>4</v>
      </c>
      <c r="L29" s="12">
        <v>2860.05</v>
      </c>
      <c r="M29" s="11">
        <v>0.1</v>
      </c>
      <c r="N29" s="12">
        <v>10296.18</v>
      </c>
      <c r="O29" s="12">
        <v>7968</v>
      </c>
      <c r="P29" s="12">
        <v>2328.1799999999998</v>
      </c>
      <c r="Q29" s="11">
        <v>0.22612075546464799</v>
      </c>
    </row>
    <row r="30" spans="1:17" x14ac:dyDescent="0.45">
      <c r="A30" t="s">
        <v>83</v>
      </c>
      <c r="B30" t="s">
        <v>84</v>
      </c>
      <c r="C30" t="s">
        <v>28</v>
      </c>
      <c r="D30" t="s">
        <v>85</v>
      </c>
      <c r="E30" t="s">
        <v>4</v>
      </c>
      <c r="F30" s="9">
        <v>45548</v>
      </c>
      <c r="G30" s="9" t="str">
        <f>TEXT(Ecommerce_Sales_Data[[#This Row],[Order_Date]],"dddd")</f>
        <v>Friday</v>
      </c>
      <c r="H30" t="s">
        <v>14757</v>
      </c>
      <c r="I30" t="s">
        <v>14766</v>
      </c>
      <c r="J30">
        <v>9</v>
      </c>
      <c r="K30">
        <v>5</v>
      </c>
      <c r="L30" s="12">
        <v>2745.22</v>
      </c>
      <c r="M30" s="11">
        <v>0.1</v>
      </c>
      <c r="N30" s="12">
        <v>12353.49</v>
      </c>
      <c r="O30" s="12">
        <v>8039.22</v>
      </c>
      <c r="P30" s="12">
        <v>4314.2700000000004</v>
      </c>
      <c r="Q30" s="11">
        <v>0.34923491256317002</v>
      </c>
    </row>
    <row r="31" spans="1:17" x14ac:dyDescent="0.45">
      <c r="A31" t="s">
        <v>86</v>
      </c>
      <c r="B31" t="s">
        <v>87</v>
      </c>
      <c r="C31" t="s">
        <v>7</v>
      </c>
      <c r="D31" t="s">
        <v>71</v>
      </c>
      <c r="E31" t="s">
        <v>14</v>
      </c>
      <c r="F31" s="9">
        <v>45742</v>
      </c>
      <c r="G31" s="9" t="str">
        <f>TEXT(Ecommerce_Sales_Data[[#This Row],[Order_Date]],"dddd")</f>
        <v>Wednesday</v>
      </c>
      <c r="H31" t="s">
        <v>14757</v>
      </c>
      <c r="I31" t="s">
        <v>14769</v>
      </c>
      <c r="J31">
        <v>3</v>
      </c>
      <c r="K31">
        <v>3</v>
      </c>
      <c r="L31" s="12">
        <v>3504.45</v>
      </c>
      <c r="M31" s="11">
        <v>0</v>
      </c>
      <c r="N31" s="12">
        <v>10513.35</v>
      </c>
      <c r="O31" s="12">
        <v>8622.18</v>
      </c>
      <c r="P31" s="12">
        <v>1891.17</v>
      </c>
      <c r="Q31" s="11">
        <v>0.179882720541026</v>
      </c>
    </row>
    <row r="32" spans="1:17" x14ac:dyDescent="0.45">
      <c r="A32" t="s">
        <v>88</v>
      </c>
      <c r="B32" t="s">
        <v>89</v>
      </c>
      <c r="C32" t="s">
        <v>2</v>
      </c>
      <c r="D32" t="s">
        <v>3</v>
      </c>
      <c r="E32" t="s">
        <v>22</v>
      </c>
      <c r="F32" s="9">
        <v>45718</v>
      </c>
      <c r="G32" s="9" t="str">
        <f>TEXT(Ecommerce_Sales_Data[[#This Row],[Order_Date]],"dddd")</f>
        <v>Sunday</v>
      </c>
      <c r="H32" t="s">
        <v>14761</v>
      </c>
      <c r="I32" t="s">
        <v>14769</v>
      </c>
      <c r="J32">
        <v>3</v>
      </c>
      <c r="K32">
        <v>4</v>
      </c>
      <c r="L32" s="12">
        <v>4037.99</v>
      </c>
      <c r="M32" s="11">
        <v>0.2</v>
      </c>
      <c r="N32" s="12">
        <v>12921.57</v>
      </c>
      <c r="O32" s="12">
        <v>8355.64</v>
      </c>
      <c r="P32" s="12">
        <v>4565.93</v>
      </c>
      <c r="Q32" s="11">
        <v>0.35335721588011398</v>
      </c>
    </row>
    <row r="33" spans="1:17" x14ac:dyDescent="0.45">
      <c r="A33" t="s">
        <v>90</v>
      </c>
      <c r="B33" t="s">
        <v>91</v>
      </c>
      <c r="C33" t="s">
        <v>2</v>
      </c>
      <c r="D33" t="s">
        <v>82</v>
      </c>
      <c r="E33" t="s">
        <v>4</v>
      </c>
      <c r="F33" s="9">
        <v>45665</v>
      </c>
      <c r="G33" s="9" t="str">
        <f>TEXT(Ecommerce_Sales_Data[[#This Row],[Order_Date]],"dddd")</f>
        <v>Wednesday</v>
      </c>
      <c r="H33" t="s">
        <v>14757</v>
      </c>
      <c r="I33" t="s">
        <v>14767</v>
      </c>
      <c r="J33">
        <v>1</v>
      </c>
      <c r="K33">
        <v>2</v>
      </c>
      <c r="L33" s="12">
        <v>698.23</v>
      </c>
      <c r="M33" s="11">
        <v>0.2</v>
      </c>
      <c r="N33" s="12">
        <v>1117.17</v>
      </c>
      <c r="O33" s="12">
        <v>769.81</v>
      </c>
      <c r="P33" s="12">
        <v>347.36</v>
      </c>
      <c r="Q33" s="11">
        <v>0.31092850685213502</v>
      </c>
    </row>
    <row r="34" spans="1:17" x14ac:dyDescent="0.45">
      <c r="A34" t="s">
        <v>92</v>
      </c>
      <c r="B34" t="s">
        <v>93</v>
      </c>
      <c r="C34" t="s">
        <v>2</v>
      </c>
      <c r="D34" t="s">
        <v>68</v>
      </c>
      <c r="E34" t="s">
        <v>4</v>
      </c>
      <c r="F34" s="9">
        <v>45508</v>
      </c>
      <c r="G34" s="9" t="str">
        <f>TEXT(Ecommerce_Sales_Data[[#This Row],[Order_Date]],"dddd")</f>
        <v>Sunday</v>
      </c>
      <c r="H34" t="s">
        <v>14761</v>
      </c>
      <c r="I34" t="s">
        <v>14762</v>
      </c>
      <c r="J34">
        <v>8</v>
      </c>
      <c r="K34">
        <v>1</v>
      </c>
      <c r="L34" s="12">
        <v>1216.8800000000001</v>
      </c>
      <c r="M34" s="11">
        <v>0.15</v>
      </c>
      <c r="N34" s="12">
        <v>1034.3499999999999</v>
      </c>
      <c r="O34" s="12">
        <v>731.05</v>
      </c>
      <c r="P34" s="12">
        <v>303.3</v>
      </c>
      <c r="Q34" s="11">
        <v>0.29322763087929599</v>
      </c>
    </row>
    <row r="35" spans="1:17" x14ac:dyDescent="0.45">
      <c r="A35" t="s">
        <v>94</v>
      </c>
      <c r="B35" t="s">
        <v>95</v>
      </c>
      <c r="C35" t="s">
        <v>2</v>
      </c>
      <c r="D35" t="s">
        <v>17</v>
      </c>
      <c r="E35" t="s">
        <v>9</v>
      </c>
      <c r="F35" s="9">
        <v>45807</v>
      </c>
      <c r="G35" s="9" t="str">
        <f>TEXT(Ecommerce_Sales_Data[[#This Row],[Order_Date]],"dddd")</f>
        <v>Friday</v>
      </c>
      <c r="H35" t="s">
        <v>14757</v>
      </c>
      <c r="I35" t="s">
        <v>14763</v>
      </c>
      <c r="J35">
        <v>5</v>
      </c>
      <c r="K35">
        <v>3</v>
      </c>
      <c r="L35" s="12">
        <v>134.07</v>
      </c>
      <c r="M35" s="11">
        <v>0.2</v>
      </c>
      <c r="N35" s="12">
        <v>321.77</v>
      </c>
      <c r="O35" s="12">
        <v>234.15</v>
      </c>
      <c r="P35" s="12">
        <v>87.62</v>
      </c>
      <c r="Q35" s="11">
        <v>0.27230630574634102</v>
      </c>
    </row>
    <row r="36" spans="1:17" x14ac:dyDescent="0.45">
      <c r="A36" t="s">
        <v>96</v>
      </c>
      <c r="B36" t="s">
        <v>97</v>
      </c>
      <c r="C36" t="s">
        <v>20</v>
      </c>
      <c r="D36" t="s">
        <v>60</v>
      </c>
      <c r="E36" t="s">
        <v>22</v>
      </c>
      <c r="F36" s="9">
        <v>45411</v>
      </c>
      <c r="G36" s="9" t="str">
        <f>TEXT(Ecommerce_Sales_Data[[#This Row],[Order_Date]],"dddd")</f>
        <v>Monday</v>
      </c>
      <c r="H36" t="s">
        <v>14757</v>
      </c>
      <c r="I36" t="s">
        <v>14765</v>
      </c>
      <c r="J36">
        <v>4</v>
      </c>
      <c r="K36">
        <v>5</v>
      </c>
      <c r="L36" s="12">
        <v>3492.94</v>
      </c>
      <c r="M36" s="11">
        <v>0</v>
      </c>
      <c r="N36" s="12">
        <v>17464.7</v>
      </c>
      <c r="O36" s="12">
        <v>11655.12</v>
      </c>
      <c r="P36" s="12">
        <v>5809.58</v>
      </c>
      <c r="Q36" s="11">
        <v>0.33264699651296598</v>
      </c>
    </row>
    <row r="37" spans="1:17" x14ac:dyDescent="0.45">
      <c r="A37" t="s">
        <v>98</v>
      </c>
      <c r="B37" t="s">
        <v>99</v>
      </c>
      <c r="C37" t="s">
        <v>28</v>
      </c>
      <c r="D37" t="s">
        <v>100</v>
      </c>
      <c r="E37" t="s">
        <v>22</v>
      </c>
      <c r="F37" s="9">
        <v>46017</v>
      </c>
      <c r="G37" s="9" t="str">
        <f>TEXT(Ecommerce_Sales_Data[[#This Row],[Order_Date]],"dddd")</f>
        <v>Friday</v>
      </c>
      <c r="H37" t="s">
        <v>14757</v>
      </c>
      <c r="I37" t="s">
        <v>14770</v>
      </c>
      <c r="J37">
        <v>12</v>
      </c>
      <c r="K37">
        <v>3</v>
      </c>
      <c r="L37" s="12">
        <v>1683.69</v>
      </c>
      <c r="M37" s="11">
        <v>0.15</v>
      </c>
      <c r="N37" s="12">
        <v>4293.41</v>
      </c>
      <c r="O37" s="12">
        <v>3132.89</v>
      </c>
      <c r="P37" s="12">
        <v>1160.52</v>
      </c>
      <c r="Q37" s="11">
        <v>0.27030262658353199</v>
      </c>
    </row>
    <row r="38" spans="1:17" x14ac:dyDescent="0.45">
      <c r="A38" t="s">
        <v>101</v>
      </c>
      <c r="B38" t="s">
        <v>102</v>
      </c>
      <c r="C38" t="s">
        <v>20</v>
      </c>
      <c r="D38" t="s">
        <v>103</v>
      </c>
      <c r="E38" t="s">
        <v>9</v>
      </c>
      <c r="F38" s="9">
        <v>45742</v>
      </c>
      <c r="G38" s="9" t="str">
        <f>TEXT(Ecommerce_Sales_Data[[#This Row],[Order_Date]],"dddd")</f>
        <v>Wednesday</v>
      </c>
      <c r="H38" t="s">
        <v>14757</v>
      </c>
      <c r="I38" t="s">
        <v>14769</v>
      </c>
      <c r="J38">
        <v>3</v>
      </c>
      <c r="K38">
        <v>4</v>
      </c>
      <c r="L38" s="12">
        <v>1881.79</v>
      </c>
      <c r="M38" s="11">
        <v>0.05</v>
      </c>
      <c r="N38" s="12">
        <v>7150.8</v>
      </c>
      <c r="O38" s="12">
        <v>6027.73</v>
      </c>
      <c r="P38" s="12">
        <v>1123.07</v>
      </c>
      <c r="Q38" s="11">
        <v>0.15705515466800901</v>
      </c>
    </row>
    <row r="39" spans="1:17" x14ac:dyDescent="0.45">
      <c r="A39" t="s">
        <v>104</v>
      </c>
      <c r="B39" t="s">
        <v>105</v>
      </c>
      <c r="C39" t="s">
        <v>7</v>
      </c>
      <c r="D39" t="s">
        <v>106</v>
      </c>
      <c r="E39" t="s">
        <v>22</v>
      </c>
      <c r="F39" s="9">
        <v>45893</v>
      </c>
      <c r="G39" s="9" t="str">
        <f>TEXT(Ecommerce_Sales_Data[[#This Row],[Order_Date]],"dddd")</f>
        <v>Sunday</v>
      </c>
      <c r="H39" t="s">
        <v>14761</v>
      </c>
      <c r="I39" t="s">
        <v>14762</v>
      </c>
      <c r="J39">
        <v>8</v>
      </c>
      <c r="K39">
        <v>2</v>
      </c>
      <c r="L39" s="12">
        <v>3590.13</v>
      </c>
      <c r="M39" s="11">
        <v>0.1</v>
      </c>
      <c r="N39" s="12">
        <v>6462.23</v>
      </c>
      <c r="O39" s="12">
        <v>4116.58</v>
      </c>
      <c r="P39" s="12">
        <v>2345.65</v>
      </c>
      <c r="Q39" s="11">
        <v>0.36297841457205998</v>
      </c>
    </row>
    <row r="40" spans="1:17" x14ac:dyDescent="0.45">
      <c r="A40" t="s">
        <v>107</v>
      </c>
      <c r="B40" t="s">
        <v>108</v>
      </c>
      <c r="C40" t="s">
        <v>2</v>
      </c>
      <c r="D40" t="s">
        <v>68</v>
      </c>
      <c r="E40" t="s">
        <v>14</v>
      </c>
      <c r="F40" s="9">
        <v>45501</v>
      </c>
      <c r="G40" s="9" t="str">
        <f>TEXT(Ecommerce_Sales_Data[[#This Row],[Order_Date]],"dddd")</f>
        <v>Sunday</v>
      </c>
      <c r="H40" t="s">
        <v>14761</v>
      </c>
      <c r="I40" t="s">
        <v>14768</v>
      </c>
      <c r="J40">
        <v>7</v>
      </c>
      <c r="K40">
        <v>1</v>
      </c>
      <c r="L40" s="12">
        <v>4885.41</v>
      </c>
      <c r="M40" s="11">
        <v>0</v>
      </c>
      <c r="N40" s="12">
        <v>4885.41</v>
      </c>
      <c r="O40" s="12">
        <v>3433.27</v>
      </c>
      <c r="P40" s="12">
        <v>1452.14</v>
      </c>
      <c r="Q40" s="11">
        <v>0.29724014975201701</v>
      </c>
    </row>
    <row r="41" spans="1:17" x14ac:dyDescent="0.45">
      <c r="A41" t="s">
        <v>109</v>
      </c>
      <c r="B41" t="s">
        <v>110</v>
      </c>
      <c r="C41" t="s">
        <v>12</v>
      </c>
      <c r="D41" t="s">
        <v>111</v>
      </c>
      <c r="E41" t="s">
        <v>22</v>
      </c>
      <c r="F41" s="9">
        <v>45559</v>
      </c>
      <c r="G41" s="9" t="str">
        <f>TEXT(Ecommerce_Sales_Data[[#This Row],[Order_Date]],"dddd")</f>
        <v>Tuesday</v>
      </c>
      <c r="H41" t="s">
        <v>14757</v>
      </c>
      <c r="I41" t="s">
        <v>14766</v>
      </c>
      <c r="J41">
        <v>9</v>
      </c>
      <c r="K41">
        <v>5</v>
      </c>
      <c r="L41" s="12">
        <v>1790.85</v>
      </c>
      <c r="M41" s="11">
        <v>0.2</v>
      </c>
      <c r="N41" s="12">
        <v>7163.4</v>
      </c>
      <c r="O41" s="12">
        <v>5434.07</v>
      </c>
      <c r="P41" s="12">
        <v>1729.33</v>
      </c>
      <c r="Q41" s="11">
        <v>0.24141189937739099</v>
      </c>
    </row>
    <row r="42" spans="1:17" x14ac:dyDescent="0.45">
      <c r="A42" t="s">
        <v>112</v>
      </c>
      <c r="B42" t="s">
        <v>113</v>
      </c>
      <c r="C42" t="s">
        <v>20</v>
      </c>
      <c r="D42" t="s">
        <v>103</v>
      </c>
      <c r="E42" t="s">
        <v>4</v>
      </c>
      <c r="F42" s="9">
        <v>45595</v>
      </c>
      <c r="G42" s="9" t="str">
        <f>TEXT(Ecommerce_Sales_Data[[#This Row],[Order_Date]],"dddd")</f>
        <v>Wednesday</v>
      </c>
      <c r="H42" t="s">
        <v>14757</v>
      </c>
      <c r="I42" t="s">
        <v>14760</v>
      </c>
      <c r="J42">
        <v>10</v>
      </c>
      <c r="K42">
        <v>5</v>
      </c>
      <c r="L42" s="12">
        <v>2498.3200000000002</v>
      </c>
      <c r="M42" s="11">
        <v>0</v>
      </c>
      <c r="N42" s="12">
        <v>12491.6</v>
      </c>
      <c r="O42" s="12">
        <v>10573.05</v>
      </c>
      <c r="P42" s="12">
        <v>1918.55</v>
      </c>
      <c r="Q42" s="11">
        <v>0.15358721060552699</v>
      </c>
    </row>
    <row r="43" spans="1:17" x14ac:dyDescent="0.45">
      <c r="A43" t="s">
        <v>114</v>
      </c>
      <c r="B43" t="s">
        <v>115</v>
      </c>
      <c r="C43" t="s">
        <v>7</v>
      </c>
      <c r="D43" t="s">
        <v>106</v>
      </c>
      <c r="E43" t="s">
        <v>4</v>
      </c>
      <c r="F43" s="9">
        <v>45730</v>
      </c>
      <c r="G43" s="9" t="str">
        <f>TEXT(Ecommerce_Sales_Data[[#This Row],[Order_Date]],"dddd")</f>
        <v>Friday</v>
      </c>
      <c r="H43" t="s">
        <v>14757</v>
      </c>
      <c r="I43" t="s">
        <v>14769</v>
      </c>
      <c r="J43">
        <v>3</v>
      </c>
      <c r="K43">
        <v>4</v>
      </c>
      <c r="L43" s="12">
        <v>496.18</v>
      </c>
      <c r="M43" s="11">
        <v>0</v>
      </c>
      <c r="N43" s="12">
        <v>1984.72</v>
      </c>
      <c r="O43" s="12">
        <v>1374.25</v>
      </c>
      <c r="P43" s="12">
        <v>610.47</v>
      </c>
      <c r="Q43" s="11">
        <v>0.30758494901043998</v>
      </c>
    </row>
    <row r="44" spans="1:17" x14ac:dyDescent="0.45">
      <c r="A44" t="s">
        <v>116</v>
      </c>
      <c r="B44" t="s">
        <v>117</v>
      </c>
      <c r="C44" t="s">
        <v>12</v>
      </c>
      <c r="D44" t="s">
        <v>32</v>
      </c>
      <c r="E44" t="s">
        <v>9</v>
      </c>
      <c r="F44" s="9">
        <v>45924</v>
      </c>
      <c r="G44" s="9" t="str">
        <f>TEXT(Ecommerce_Sales_Data[[#This Row],[Order_Date]],"dddd")</f>
        <v>Wednesday</v>
      </c>
      <c r="H44" t="s">
        <v>14757</v>
      </c>
      <c r="I44" t="s">
        <v>14766</v>
      </c>
      <c r="J44">
        <v>9</v>
      </c>
      <c r="K44">
        <v>5</v>
      </c>
      <c r="L44" s="12">
        <v>3198.3</v>
      </c>
      <c r="M44" s="11">
        <v>0.1</v>
      </c>
      <c r="N44" s="12">
        <v>14392.35</v>
      </c>
      <c r="O44" s="12">
        <v>10914.91</v>
      </c>
      <c r="P44" s="12">
        <v>3477.44</v>
      </c>
      <c r="Q44" s="11">
        <v>0.24161724805191601</v>
      </c>
    </row>
    <row r="45" spans="1:17" x14ac:dyDescent="0.45">
      <c r="A45" t="s">
        <v>118</v>
      </c>
      <c r="B45" t="s">
        <v>119</v>
      </c>
      <c r="C45" t="s">
        <v>2</v>
      </c>
      <c r="D45" t="s">
        <v>3</v>
      </c>
      <c r="E45" t="s">
        <v>4</v>
      </c>
      <c r="F45" s="9">
        <v>45557</v>
      </c>
      <c r="G45" s="9" t="str">
        <f>TEXT(Ecommerce_Sales_Data[[#This Row],[Order_Date]],"dddd")</f>
        <v>Sunday</v>
      </c>
      <c r="H45" t="s">
        <v>14761</v>
      </c>
      <c r="I45" t="s">
        <v>14766</v>
      </c>
      <c r="J45">
        <v>9</v>
      </c>
      <c r="K45">
        <v>1</v>
      </c>
      <c r="L45" s="12">
        <v>838.52</v>
      </c>
      <c r="M45" s="11">
        <v>0.15</v>
      </c>
      <c r="N45" s="12">
        <v>712.74</v>
      </c>
      <c r="O45" s="12">
        <v>518.20000000000005</v>
      </c>
      <c r="P45" s="12">
        <v>194.54</v>
      </c>
      <c r="Q45" s="11">
        <v>0.27294665656480599</v>
      </c>
    </row>
    <row r="46" spans="1:17" x14ac:dyDescent="0.45">
      <c r="A46" t="s">
        <v>120</v>
      </c>
      <c r="B46" t="s">
        <v>121</v>
      </c>
      <c r="C46" t="s">
        <v>20</v>
      </c>
      <c r="D46" t="s">
        <v>103</v>
      </c>
      <c r="E46" t="s">
        <v>22</v>
      </c>
      <c r="F46" s="9">
        <v>45555</v>
      </c>
      <c r="G46" s="9" t="str">
        <f>TEXT(Ecommerce_Sales_Data[[#This Row],[Order_Date]],"dddd")</f>
        <v>Friday</v>
      </c>
      <c r="H46" t="s">
        <v>14757</v>
      </c>
      <c r="I46" t="s">
        <v>14766</v>
      </c>
      <c r="J46">
        <v>9</v>
      </c>
      <c r="K46">
        <v>5</v>
      </c>
      <c r="L46" s="12">
        <v>4305.96</v>
      </c>
      <c r="M46" s="11">
        <v>0.05</v>
      </c>
      <c r="N46" s="12">
        <v>20453.310000000001</v>
      </c>
      <c r="O46" s="12">
        <v>13938.72</v>
      </c>
      <c r="P46" s="12">
        <v>6514.59</v>
      </c>
      <c r="Q46" s="11">
        <v>0.31851030468906999</v>
      </c>
    </row>
    <row r="47" spans="1:17" x14ac:dyDescent="0.45">
      <c r="A47" t="s">
        <v>122</v>
      </c>
      <c r="B47" t="s">
        <v>123</v>
      </c>
      <c r="C47" t="s">
        <v>2</v>
      </c>
      <c r="D47" t="s">
        <v>82</v>
      </c>
      <c r="E47" t="s">
        <v>14</v>
      </c>
      <c r="F47" s="9">
        <v>45469</v>
      </c>
      <c r="G47" s="9" t="str">
        <f>TEXT(Ecommerce_Sales_Data[[#This Row],[Order_Date]],"dddd")</f>
        <v>Wednesday</v>
      </c>
      <c r="H47" t="s">
        <v>14757</v>
      </c>
      <c r="I47" t="s">
        <v>14759</v>
      </c>
      <c r="J47">
        <v>6</v>
      </c>
      <c r="K47">
        <v>2</v>
      </c>
      <c r="L47" s="12">
        <v>2609.2600000000002</v>
      </c>
      <c r="M47" s="11">
        <v>0.05</v>
      </c>
      <c r="N47" s="12">
        <v>4957.59</v>
      </c>
      <c r="O47" s="12">
        <v>3255.27</v>
      </c>
      <c r="P47" s="12">
        <v>1702.32</v>
      </c>
      <c r="Q47" s="11">
        <v>0.34337651963958299</v>
      </c>
    </row>
    <row r="48" spans="1:17" x14ac:dyDescent="0.45">
      <c r="A48" t="s">
        <v>124</v>
      </c>
      <c r="B48" t="s">
        <v>125</v>
      </c>
      <c r="C48" t="s">
        <v>7</v>
      </c>
      <c r="D48" t="s">
        <v>71</v>
      </c>
      <c r="E48" t="s">
        <v>4</v>
      </c>
      <c r="F48" s="9">
        <v>45736</v>
      </c>
      <c r="G48" s="9" t="str">
        <f>TEXT(Ecommerce_Sales_Data[[#This Row],[Order_Date]],"dddd")</f>
        <v>Thursday</v>
      </c>
      <c r="H48" t="s">
        <v>14757</v>
      </c>
      <c r="I48" t="s">
        <v>14769</v>
      </c>
      <c r="J48">
        <v>3</v>
      </c>
      <c r="K48">
        <v>4</v>
      </c>
      <c r="L48" s="12">
        <v>4708.5600000000004</v>
      </c>
      <c r="M48" s="11">
        <v>0.1</v>
      </c>
      <c r="N48" s="12">
        <v>16950.82</v>
      </c>
      <c r="O48" s="12">
        <v>11855.28</v>
      </c>
      <c r="P48" s="12">
        <v>5095.54</v>
      </c>
      <c r="Q48" s="11">
        <v>0.30060728625517802</v>
      </c>
    </row>
    <row r="49" spans="1:17" x14ac:dyDescent="0.45">
      <c r="A49" t="s">
        <v>126</v>
      </c>
      <c r="B49" t="s">
        <v>127</v>
      </c>
      <c r="C49" t="s">
        <v>20</v>
      </c>
      <c r="D49" t="s">
        <v>57</v>
      </c>
      <c r="E49" t="s">
        <v>4</v>
      </c>
      <c r="F49" s="9">
        <v>45838</v>
      </c>
      <c r="G49" s="9" t="str">
        <f>TEXT(Ecommerce_Sales_Data[[#This Row],[Order_Date]],"dddd")</f>
        <v>Monday</v>
      </c>
      <c r="H49" t="s">
        <v>14757</v>
      </c>
      <c r="I49" t="s">
        <v>14759</v>
      </c>
      <c r="J49">
        <v>6</v>
      </c>
      <c r="K49">
        <v>2</v>
      </c>
      <c r="L49" s="12">
        <v>4204.78</v>
      </c>
      <c r="M49" s="11">
        <v>0.1</v>
      </c>
      <c r="N49" s="12">
        <v>7568.6</v>
      </c>
      <c r="O49" s="12">
        <v>5819.67</v>
      </c>
      <c r="P49" s="12">
        <v>1748.93</v>
      </c>
      <c r="Q49" s="11">
        <v>0.231077081626721</v>
      </c>
    </row>
    <row r="50" spans="1:17" x14ac:dyDescent="0.45">
      <c r="A50" t="s">
        <v>128</v>
      </c>
      <c r="B50" t="s">
        <v>129</v>
      </c>
      <c r="C50" t="s">
        <v>20</v>
      </c>
      <c r="D50" t="s">
        <v>103</v>
      </c>
      <c r="E50" t="s">
        <v>14</v>
      </c>
      <c r="F50" s="9">
        <v>45877</v>
      </c>
      <c r="G50" s="9" t="str">
        <f>TEXT(Ecommerce_Sales_Data[[#This Row],[Order_Date]],"dddd")</f>
        <v>Friday</v>
      </c>
      <c r="H50" t="s">
        <v>14757</v>
      </c>
      <c r="I50" t="s">
        <v>14762</v>
      </c>
      <c r="J50">
        <v>8</v>
      </c>
      <c r="K50">
        <v>1</v>
      </c>
      <c r="L50" s="12">
        <v>1124.45</v>
      </c>
      <c r="M50" s="11">
        <v>0.2</v>
      </c>
      <c r="N50" s="12">
        <v>899.56</v>
      </c>
      <c r="O50" s="12">
        <v>661.5</v>
      </c>
      <c r="P50" s="12">
        <v>238.06</v>
      </c>
      <c r="Q50" s="11">
        <v>0.26464049090666603</v>
      </c>
    </row>
    <row r="51" spans="1:17" x14ac:dyDescent="0.45">
      <c r="A51" t="s">
        <v>130</v>
      </c>
      <c r="B51" t="s">
        <v>131</v>
      </c>
      <c r="C51" t="s">
        <v>12</v>
      </c>
      <c r="D51" t="s">
        <v>32</v>
      </c>
      <c r="E51" t="s">
        <v>9</v>
      </c>
      <c r="F51" s="9">
        <v>45426</v>
      </c>
      <c r="G51" s="9" t="str">
        <f>TEXT(Ecommerce_Sales_Data[[#This Row],[Order_Date]],"dddd")</f>
        <v>Tuesday</v>
      </c>
      <c r="H51" t="s">
        <v>14757</v>
      </c>
      <c r="I51" t="s">
        <v>14763</v>
      </c>
      <c r="J51">
        <v>5</v>
      </c>
      <c r="K51">
        <v>4</v>
      </c>
      <c r="L51" s="12">
        <v>957.28</v>
      </c>
      <c r="M51" s="11">
        <v>0.05</v>
      </c>
      <c r="N51" s="12">
        <v>3637.66</v>
      </c>
      <c r="O51" s="12">
        <v>3075.79</v>
      </c>
      <c r="P51" s="12">
        <v>561.87</v>
      </c>
      <c r="Q51" s="11">
        <v>0.15445918530044001</v>
      </c>
    </row>
    <row r="52" spans="1:17" x14ac:dyDescent="0.45">
      <c r="A52" t="s">
        <v>132</v>
      </c>
      <c r="B52" t="s">
        <v>133</v>
      </c>
      <c r="C52" t="s">
        <v>7</v>
      </c>
      <c r="D52" t="s">
        <v>134</v>
      </c>
      <c r="E52" t="s">
        <v>4</v>
      </c>
      <c r="F52" s="9">
        <v>45968</v>
      </c>
      <c r="G52" s="9" t="str">
        <f>TEXT(Ecommerce_Sales_Data[[#This Row],[Order_Date]],"dddd")</f>
        <v>Friday</v>
      </c>
      <c r="H52" t="s">
        <v>14757</v>
      </c>
      <c r="I52" t="s">
        <v>14764</v>
      </c>
      <c r="J52">
        <v>11</v>
      </c>
      <c r="K52">
        <v>1</v>
      </c>
      <c r="L52" s="12">
        <v>556.20000000000005</v>
      </c>
      <c r="M52" s="11">
        <v>0</v>
      </c>
      <c r="N52" s="12">
        <v>556.20000000000005</v>
      </c>
      <c r="O52" s="12">
        <v>458.48</v>
      </c>
      <c r="P52" s="12">
        <v>97.72</v>
      </c>
      <c r="Q52" s="11">
        <v>0.17569219705142</v>
      </c>
    </row>
    <row r="53" spans="1:17" x14ac:dyDescent="0.45">
      <c r="A53" t="s">
        <v>135</v>
      </c>
      <c r="B53" t="s">
        <v>136</v>
      </c>
      <c r="C53" t="s">
        <v>28</v>
      </c>
      <c r="D53" t="s">
        <v>137</v>
      </c>
      <c r="E53" t="s">
        <v>22</v>
      </c>
      <c r="F53" s="9">
        <v>45793</v>
      </c>
      <c r="G53" s="9" t="str">
        <f>TEXT(Ecommerce_Sales_Data[[#This Row],[Order_Date]],"dddd")</f>
        <v>Friday</v>
      </c>
      <c r="H53" t="s">
        <v>14757</v>
      </c>
      <c r="I53" t="s">
        <v>14763</v>
      </c>
      <c r="J53">
        <v>5</v>
      </c>
      <c r="K53">
        <v>3</v>
      </c>
      <c r="L53" s="12">
        <v>1024.6600000000001</v>
      </c>
      <c r="M53" s="11">
        <v>0.2</v>
      </c>
      <c r="N53" s="12">
        <v>2459.1799999999998</v>
      </c>
      <c r="O53" s="12">
        <v>1646.96</v>
      </c>
      <c r="P53" s="12">
        <v>812.22</v>
      </c>
      <c r="Q53" s="11">
        <v>0.33028082531575598</v>
      </c>
    </row>
    <row r="54" spans="1:17" x14ac:dyDescent="0.45">
      <c r="A54" t="s">
        <v>138</v>
      </c>
      <c r="B54" t="s">
        <v>139</v>
      </c>
      <c r="C54" t="s">
        <v>7</v>
      </c>
      <c r="D54" t="s">
        <v>106</v>
      </c>
      <c r="E54" t="s">
        <v>14</v>
      </c>
      <c r="F54" s="9">
        <v>45995</v>
      </c>
      <c r="G54" s="9" t="str">
        <f>TEXT(Ecommerce_Sales_Data[[#This Row],[Order_Date]],"dddd")</f>
        <v>Thursday</v>
      </c>
      <c r="H54" t="s">
        <v>14757</v>
      </c>
      <c r="I54" t="s">
        <v>14770</v>
      </c>
      <c r="J54">
        <v>12</v>
      </c>
      <c r="K54">
        <v>3</v>
      </c>
      <c r="L54" s="12">
        <v>4295.99</v>
      </c>
      <c r="M54" s="11">
        <v>0.05</v>
      </c>
      <c r="N54" s="12">
        <v>12243.57</v>
      </c>
      <c r="O54" s="12">
        <v>8584.2999999999993</v>
      </c>
      <c r="P54" s="12">
        <v>3659.27</v>
      </c>
      <c r="Q54" s="11">
        <v>0.29887279608806899</v>
      </c>
    </row>
    <row r="55" spans="1:17" x14ac:dyDescent="0.45">
      <c r="A55" t="s">
        <v>140</v>
      </c>
      <c r="B55" t="s">
        <v>141</v>
      </c>
      <c r="C55" t="s">
        <v>7</v>
      </c>
      <c r="D55" t="s">
        <v>46</v>
      </c>
      <c r="E55" t="s">
        <v>22</v>
      </c>
      <c r="F55" s="9">
        <v>45357</v>
      </c>
      <c r="G55" s="9" t="str">
        <f>TEXT(Ecommerce_Sales_Data[[#This Row],[Order_Date]],"dddd")</f>
        <v>Wednesday</v>
      </c>
      <c r="H55" t="s">
        <v>14757</v>
      </c>
      <c r="I55" t="s">
        <v>14769</v>
      </c>
      <c r="J55">
        <v>3</v>
      </c>
      <c r="K55">
        <v>4</v>
      </c>
      <c r="L55" s="12">
        <v>4502.92</v>
      </c>
      <c r="M55" s="11">
        <v>0.2</v>
      </c>
      <c r="N55" s="12">
        <v>14409.34</v>
      </c>
      <c r="O55" s="12">
        <v>10830.16</v>
      </c>
      <c r="P55" s="12">
        <v>3579.18</v>
      </c>
      <c r="Q55" s="11">
        <v>0.24839305617051199</v>
      </c>
    </row>
    <row r="56" spans="1:17" x14ac:dyDescent="0.45">
      <c r="A56" t="s">
        <v>142</v>
      </c>
      <c r="B56" t="s">
        <v>143</v>
      </c>
      <c r="C56" t="s">
        <v>12</v>
      </c>
      <c r="D56" t="s">
        <v>38</v>
      </c>
      <c r="E56" t="s">
        <v>14</v>
      </c>
      <c r="F56" s="9">
        <v>45527</v>
      </c>
      <c r="G56" s="9" t="str">
        <f>TEXT(Ecommerce_Sales_Data[[#This Row],[Order_Date]],"dddd")</f>
        <v>Friday</v>
      </c>
      <c r="H56" t="s">
        <v>14757</v>
      </c>
      <c r="I56" t="s">
        <v>14762</v>
      </c>
      <c r="J56">
        <v>8</v>
      </c>
      <c r="K56">
        <v>1</v>
      </c>
      <c r="L56" s="12">
        <v>3351.16</v>
      </c>
      <c r="M56" s="11">
        <v>0</v>
      </c>
      <c r="N56" s="12">
        <v>3351.16</v>
      </c>
      <c r="O56" s="12">
        <v>2014.94</v>
      </c>
      <c r="P56" s="12">
        <v>1336.22</v>
      </c>
      <c r="Q56" s="11">
        <v>0.39873357285238598</v>
      </c>
    </row>
    <row r="57" spans="1:17" x14ac:dyDescent="0.45">
      <c r="A57" t="s">
        <v>144</v>
      </c>
      <c r="B57" t="s">
        <v>145</v>
      </c>
      <c r="C57" t="s">
        <v>7</v>
      </c>
      <c r="D57" t="s">
        <v>71</v>
      </c>
      <c r="E57" t="s">
        <v>22</v>
      </c>
      <c r="F57" s="9">
        <v>45676</v>
      </c>
      <c r="G57" s="9" t="str">
        <f>TEXT(Ecommerce_Sales_Data[[#This Row],[Order_Date]],"dddd")</f>
        <v>Sunday</v>
      </c>
      <c r="H57" t="s">
        <v>14761</v>
      </c>
      <c r="I57" t="s">
        <v>14767</v>
      </c>
      <c r="J57">
        <v>1</v>
      </c>
      <c r="K57">
        <v>2</v>
      </c>
      <c r="L57" s="12">
        <v>2479.5100000000002</v>
      </c>
      <c r="M57" s="11">
        <v>0.1</v>
      </c>
      <c r="N57" s="12">
        <v>4463.12</v>
      </c>
      <c r="O57" s="12">
        <v>3178.21</v>
      </c>
      <c r="P57" s="12">
        <v>1284.9100000000001</v>
      </c>
      <c r="Q57" s="11">
        <v>0.28789501514635502</v>
      </c>
    </row>
    <row r="58" spans="1:17" x14ac:dyDescent="0.45">
      <c r="A58" t="s">
        <v>146</v>
      </c>
      <c r="B58" t="s">
        <v>147</v>
      </c>
      <c r="C58" t="s">
        <v>7</v>
      </c>
      <c r="D58" t="s">
        <v>8</v>
      </c>
      <c r="E58" t="s">
        <v>14</v>
      </c>
      <c r="F58" s="9">
        <v>45403</v>
      </c>
      <c r="G58" s="9" t="str">
        <f>TEXT(Ecommerce_Sales_Data[[#This Row],[Order_Date]],"dddd")</f>
        <v>Sunday</v>
      </c>
      <c r="H58" t="s">
        <v>14761</v>
      </c>
      <c r="I58" t="s">
        <v>14765</v>
      </c>
      <c r="J58">
        <v>4</v>
      </c>
      <c r="K58">
        <v>1</v>
      </c>
      <c r="L58" s="12">
        <v>962.03</v>
      </c>
      <c r="M58" s="11">
        <v>0.2</v>
      </c>
      <c r="N58" s="12">
        <v>769.62</v>
      </c>
      <c r="O58" s="12">
        <v>465.25</v>
      </c>
      <c r="P58" s="12">
        <v>304.37</v>
      </c>
      <c r="Q58" s="11">
        <v>0.39548088667134401</v>
      </c>
    </row>
    <row r="59" spans="1:17" x14ac:dyDescent="0.45">
      <c r="A59" t="s">
        <v>148</v>
      </c>
      <c r="B59" t="s">
        <v>149</v>
      </c>
      <c r="C59" t="s">
        <v>20</v>
      </c>
      <c r="D59" t="s">
        <v>25</v>
      </c>
      <c r="E59" t="s">
        <v>9</v>
      </c>
      <c r="F59" s="9">
        <v>45427</v>
      </c>
      <c r="G59" s="9" t="str">
        <f>TEXT(Ecommerce_Sales_Data[[#This Row],[Order_Date]],"dddd")</f>
        <v>Wednesday</v>
      </c>
      <c r="H59" t="s">
        <v>14757</v>
      </c>
      <c r="I59" t="s">
        <v>14763</v>
      </c>
      <c r="J59">
        <v>5</v>
      </c>
      <c r="K59">
        <v>5</v>
      </c>
      <c r="L59" s="12">
        <v>976.23</v>
      </c>
      <c r="M59" s="11">
        <v>0.05</v>
      </c>
      <c r="N59" s="12">
        <v>4637.09</v>
      </c>
      <c r="O59" s="12">
        <v>3207.09</v>
      </c>
      <c r="P59" s="12">
        <v>1430</v>
      </c>
      <c r="Q59" s="11">
        <v>0.30838305920307801</v>
      </c>
    </row>
    <row r="60" spans="1:17" x14ac:dyDescent="0.45">
      <c r="A60" t="s">
        <v>150</v>
      </c>
      <c r="B60" t="s">
        <v>151</v>
      </c>
      <c r="C60" t="s">
        <v>12</v>
      </c>
      <c r="D60" t="s">
        <v>13</v>
      </c>
      <c r="E60" t="s">
        <v>14</v>
      </c>
      <c r="F60" s="9">
        <v>45486</v>
      </c>
      <c r="G60" s="9" t="str">
        <f>TEXT(Ecommerce_Sales_Data[[#This Row],[Order_Date]],"dddd")</f>
        <v>Saturday</v>
      </c>
      <c r="H60" t="s">
        <v>14761</v>
      </c>
      <c r="I60" t="s">
        <v>14768</v>
      </c>
      <c r="J60">
        <v>7</v>
      </c>
      <c r="K60">
        <v>1</v>
      </c>
      <c r="L60" s="12">
        <v>1609.5</v>
      </c>
      <c r="M60" s="11">
        <v>0.1</v>
      </c>
      <c r="N60" s="12">
        <v>1448.55</v>
      </c>
      <c r="O60" s="12">
        <v>1065.5999999999999</v>
      </c>
      <c r="P60" s="12">
        <v>382.95</v>
      </c>
      <c r="Q60" s="11">
        <v>0.26436781609195398</v>
      </c>
    </row>
    <row r="61" spans="1:17" x14ac:dyDescent="0.45">
      <c r="A61" t="s">
        <v>152</v>
      </c>
      <c r="B61" t="s">
        <v>153</v>
      </c>
      <c r="C61" t="s">
        <v>7</v>
      </c>
      <c r="D61" t="s">
        <v>46</v>
      </c>
      <c r="E61" t="s">
        <v>14</v>
      </c>
      <c r="F61" s="9">
        <v>45656</v>
      </c>
      <c r="G61" s="9" t="str">
        <f>TEXT(Ecommerce_Sales_Data[[#This Row],[Order_Date]],"dddd")</f>
        <v>Monday</v>
      </c>
      <c r="H61" t="s">
        <v>14757</v>
      </c>
      <c r="I61" t="s">
        <v>14770</v>
      </c>
      <c r="J61">
        <v>12</v>
      </c>
      <c r="K61">
        <v>5</v>
      </c>
      <c r="L61" s="12">
        <v>2485.04</v>
      </c>
      <c r="M61" s="11">
        <v>0.1</v>
      </c>
      <c r="N61" s="12">
        <v>11182.68</v>
      </c>
      <c r="O61" s="12">
        <v>9242.76</v>
      </c>
      <c r="P61" s="12">
        <v>1939.92</v>
      </c>
      <c r="Q61" s="11">
        <v>0.173475410187898</v>
      </c>
    </row>
    <row r="62" spans="1:17" x14ac:dyDescent="0.45">
      <c r="A62" t="s">
        <v>154</v>
      </c>
      <c r="B62" t="s">
        <v>155</v>
      </c>
      <c r="C62" t="s">
        <v>20</v>
      </c>
      <c r="D62" t="s">
        <v>103</v>
      </c>
      <c r="E62" t="s">
        <v>14</v>
      </c>
      <c r="F62" s="9">
        <v>45807</v>
      </c>
      <c r="G62" s="9" t="str">
        <f>TEXT(Ecommerce_Sales_Data[[#This Row],[Order_Date]],"dddd")</f>
        <v>Friday</v>
      </c>
      <c r="H62" t="s">
        <v>14757</v>
      </c>
      <c r="I62" t="s">
        <v>14763</v>
      </c>
      <c r="J62">
        <v>5</v>
      </c>
      <c r="K62">
        <v>5</v>
      </c>
      <c r="L62" s="12">
        <v>2562.92</v>
      </c>
      <c r="M62" s="11">
        <v>0.05</v>
      </c>
      <c r="N62" s="12">
        <v>12173.87</v>
      </c>
      <c r="O62" s="12">
        <v>9060.11</v>
      </c>
      <c r="P62" s="12">
        <v>3113.76</v>
      </c>
      <c r="Q62" s="11">
        <v>0.25577404720109498</v>
      </c>
    </row>
    <row r="63" spans="1:17" x14ac:dyDescent="0.45">
      <c r="A63" t="s">
        <v>156</v>
      </c>
      <c r="B63" t="s">
        <v>157</v>
      </c>
      <c r="C63" t="s">
        <v>7</v>
      </c>
      <c r="D63" t="s">
        <v>71</v>
      </c>
      <c r="E63" t="s">
        <v>4</v>
      </c>
      <c r="F63" s="9">
        <v>45307</v>
      </c>
      <c r="G63" s="9" t="str">
        <f>TEXT(Ecommerce_Sales_Data[[#This Row],[Order_Date]],"dddd")</f>
        <v>Tuesday</v>
      </c>
      <c r="H63" t="s">
        <v>14757</v>
      </c>
      <c r="I63" t="s">
        <v>14767</v>
      </c>
      <c r="J63">
        <v>1</v>
      </c>
      <c r="K63">
        <v>5</v>
      </c>
      <c r="L63" s="12">
        <v>1227.9100000000001</v>
      </c>
      <c r="M63" s="11">
        <v>0.05</v>
      </c>
      <c r="N63" s="12">
        <v>5832.57</v>
      </c>
      <c r="O63" s="12">
        <v>4227.4399999999996</v>
      </c>
      <c r="P63" s="12">
        <v>1605.13</v>
      </c>
      <c r="Q63" s="11">
        <v>0.275201154893983</v>
      </c>
    </row>
    <row r="64" spans="1:17" x14ac:dyDescent="0.45">
      <c r="A64" t="s">
        <v>158</v>
      </c>
      <c r="B64" t="s">
        <v>159</v>
      </c>
      <c r="C64" t="s">
        <v>12</v>
      </c>
      <c r="D64" t="s">
        <v>111</v>
      </c>
      <c r="E64" t="s">
        <v>9</v>
      </c>
      <c r="F64" s="9">
        <v>45748</v>
      </c>
      <c r="G64" s="9" t="str">
        <f>TEXT(Ecommerce_Sales_Data[[#This Row],[Order_Date]],"dddd")</f>
        <v>Tuesday</v>
      </c>
      <c r="H64" t="s">
        <v>14757</v>
      </c>
      <c r="I64" t="s">
        <v>14765</v>
      </c>
      <c r="J64">
        <v>4</v>
      </c>
      <c r="K64">
        <v>3</v>
      </c>
      <c r="L64" s="12">
        <v>3865.91</v>
      </c>
      <c r="M64" s="11">
        <v>0.15</v>
      </c>
      <c r="N64" s="12">
        <v>9858.07</v>
      </c>
      <c r="O64" s="12">
        <v>6022.3</v>
      </c>
      <c r="P64" s="12">
        <v>3835.77</v>
      </c>
      <c r="Q64" s="11">
        <v>0.38909948904805902</v>
      </c>
    </row>
    <row r="65" spans="1:17" x14ac:dyDescent="0.45">
      <c r="A65" t="s">
        <v>160</v>
      </c>
      <c r="B65" t="s">
        <v>161</v>
      </c>
      <c r="C65" t="s">
        <v>7</v>
      </c>
      <c r="D65" t="s">
        <v>8</v>
      </c>
      <c r="E65" t="s">
        <v>9</v>
      </c>
      <c r="F65" s="9">
        <v>45635</v>
      </c>
      <c r="G65" s="9" t="str">
        <f>TEXT(Ecommerce_Sales_Data[[#This Row],[Order_Date]],"dddd")</f>
        <v>Monday</v>
      </c>
      <c r="H65" t="s">
        <v>14757</v>
      </c>
      <c r="I65" t="s">
        <v>14770</v>
      </c>
      <c r="J65">
        <v>12</v>
      </c>
      <c r="K65">
        <v>4</v>
      </c>
      <c r="L65" s="12">
        <v>2402.73</v>
      </c>
      <c r="M65" s="11">
        <v>0</v>
      </c>
      <c r="N65" s="12">
        <v>9610.92</v>
      </c>
      <c r="O65" s="12">
        <v>6438.26</v>
      </c>
      <c r="P65" s="12">
        <v>3172.66</v>
      </c>
      <c r="Q65" s="11">
        <v>0.33010991663649297</v>
      </c>
    </row>
    <row r="66" spans="1:17" x14ac:dyDescent="0.45">
      <c r="A66" t="s">
        <v>162</v>
      </c>
      <c r="B66" t="s">
        <v>163</v>
      </c>
      <c r="C66" t="s">
        <v>28</v>
      </c>
      <c r="D66" t="s">
        <v>100</v>
      </c>
      <c r="E66" t="s">
        <v>14</v>
      </c>
      <c r="F66" s="9">
        <v>45422</v>
      </c>
      <c r="G66" s="9" t="str">
        <f>TEXT(Ecommerce_Sales_Data[[#This Row],[Order_Date]],"dddd")</f>
        <v>Friday</v>
      </c>
      <c r="H66" t="s">
        <v>14757</v>
      </c>
      <c r="I66" t="s">
        <v>14763</v>
      </c>
      <c r="J66">
        <v>5</v>
      </c>
      <c r="K66">
        <v>5</v>
      </c>
      <c r="L66" s="12">
        <v>2198.1</v>
      </c>
      <c r="M66" s="11">
        <v>0</v>
      </c>
      <c r="N66" s="12">
        <v>10990.5</v>
      </c>
      <c r="O66" s="12">
        <v>9250.2999999999993</v>
      </c>
      <c r="P66" s="12">
        <v>1740.2</v>
      </c>
      <c r="Q66" s="11">
        <v>0.15833674537100201</v>
      </c>
    </row>
    <row r="67" spans="1:17" x14ac:dyDescent="0.45">
      <c r="A67" t="s">
        <v>164</v>
      </c>
      <c r="B67" t="s">
        <v>165</v>
      </c>
      <c r="C67" t="s">
        <v>12</v>
      </c>
      <c r="D67" t="s">
        <v>13</v>
      </c>
      <c r="E67" t="s">
        <v>9</v>
      </c>
      <c r="F67" s="9">
        <v>45580</v>
      </c>
      <c r="G67" s="9" t="str">
        <f>TEXT(Ecommerce_Sales_Data[[#This Row],[Order_Date]],"dddd")</f>
        <v>Tuesday</v>
      </c>
      <c r="H67" t="s">
        <v>14757</v>
      </c>
      <c r="I67" t="s">
        <v>14760</v>
      </c>
      <c r="J67">
        <v>10</v>
      </c>
      <c r="K67">
        <v>4</v>
      </c>
      <c r="L67" s="12">
        <v>4279.75</v>
      </c>
      <c r="M67" s="11">
        <v>0.2</v>
      </c>
      <c r="N67" s="12">
        <v>13695.2</v>
      </c>
      <c r="O67" s="12">
        <v>9225.25</v>
      </c>
      <c r="P67" s="12">
        <v>4469.95</v>
      </c>
      <c r="Q67" s="11">
        <v>0.32638807757462501</v>
      </c>
    </row>
    <row r="68" spans="1:17" x14ac:dyDescent="0.45">
      <c r="A68" t="s">
        <v>166</v>
      </c>
      <c r="B68" t="s">
        <v>167</v>
      </c>
      <c r="C68" t="s">
        <v>20</v>
      </c>
      <c r="D68" t="s">
        <v>60</v>
      </c>
      <c r="E68" t="s">
        <v>9</v>
      </c>
      <c r="F68" s="9">
        <v>45646</v>
      </c>
      <c r="G68" s="9" t="str">
        <f>TEXT(Ecommerce_Sales_Data[[#This Row],[Order_Date]],"dddd")</f>
        <v>Friday</v>
      </c>
      <c r="H68" t="s">
        <v>14757</v>
      </c>
      <c r="I68" t="s">
        <v>14770</v>
      </c>
      <c r="J68">
        <v>12</v>
      </c>
      <c r="K68">
        <v>1</v>
      </c>
      <c r="L68" s="12">
        <v>1652.92</v>
      </c>
      <c r="M68" s="11">
        <v>0.1</v>
      </c>
      <c r="N68" s="12">
        <v>1487.63</v>
      </c>
      <c r="O68" s="12">
        <v>955.61</v>
      </c>
      <c r="P68" s="12">
        <v>532.02</v>
      </c>
      <c r="Q68" s="11">
        <v>0.357629249208472</v>
      </c>
    </row>
    <row r="69" spans="1:17" x14ac:dyDescent="0.45">
      <c r="A69" t="s">
        <v>168</v>
      </c>
      <c r="B69" t="s">
        <v>169</v>
      </c>
      <c r="C69" t="s">
        <v>7</v>
      </c>
      <c r="D69" t="s">
        <v>106</v>
      </c>
      <c r="E69" t="s">
        <v>14</v>
      </c>
      <c r="F69" s="9">
        <v>45937</v>
      </c>
      <c r="G69" s="9" t="str">
        <f>TEXT(Ecommerce_Sales_Data[[#This Row],[Order_Date]],"dddd")</f>
        <v>Tuesday</v>
      </c>
      <c r="H69" t="s">
        <v>14757</v>
      </c>
      <c r="I69" t="s">
        <v>14760</v>
      </c>
      <c r="J69">
        <v>10</v>
      </c>
      <c r="K69">
        <v>2</v>
      </c>
      <c r="L69" s="12">
        <v>4687.16</v>
      </c>
      <c r="M69" s="11">
        <v>0.2</v>
      </c>
      <c r="N69" s="12">
        <v>7499.46</v>
      </c>
      <c r="O69" s="12">
        <v>5804.64</v>
      </c>
      <c r="P69" s="12">
        <v>1694.82</v>
      </c>
      <c r="Q69" s="11">
        <v>0.225992271443544</v>
      </c>
    </row>
    <row r="70" spans="1:17" x14ac:dyDescent="0.45">
      <c r="A70" t="s">
        <v>170</v>
      </c>
      <c r="B70" t="s">
        <v>171</v>
      </c>
      <c r="C70" t="s">
        <v>28</v>
      </c>
      <c r="D70" t="s">
        <v>35</v>
      </c>
      <c r="E70" t="s">
        <v>9</v>
      </c>
      <c r="F70" s="9">
        <v>45646</v>
      </c>
      <c r="G70" s="9" t="str">
        <f>TEXT(Ecommerce_Sales_Data[[#This Row],[Order_Date]],"dddd")</f>
        <v>Friday</v>
      </c>
      <c r="H70" t="s">
        <v>14757</v>
      </c>
      <c r="I70" t="s">
        <v>14770</v>
      </c>
      <c r="J70">
        <v>12</v>
      </c>
      <c r="K70">
        <v>2</v>
      </c>
      <c r="L70" s="12">
        <v>3113.54</v>
      </c>
      <c r="M70" s="11">
        <v>0.2</v>
      </c>
      <c r="N70" s="12">
        <v>4981.66</v>
      </c>
      <c r="O70" s="12">
        <v>4222.0200000000004</v>
      </c>
      <c r="P70" s="12">
        <v>759.64</v>
      </c>
      <c r="Q70" s="11">
        <v>0.15248732350260799</v>
      </c>
    </row>
    <row r="71" spans="1:17" x14ac:dyDescent="0.45">
      <c r="A71" t="s">
        <v>172</v>
      </c>
      <c r="B71" t="s">
        <v>173</v>
      </c>
      <c r="C71" t="s">
        <v>7</v>
      </c>
      <c r="D71" t="s">
        <v>106</v>
      </c>
      <c r="E71" t="s">
        <v>14</v>
      </c>
      <c r="F71" s="9">
        <v>45687</v>
      </c>
      <c r="G71" s="9" t="str">
        <f>TEXT(Ecommerce_Sales_Data[[#This Row],[Order_Date]],"dddd")</f>
        <v>Thursday</v>
      </c>
      <c r="H71" t="s">
        <v>14757</v>
      </c>
      <c r="I71" t="s">
        <v>14767</v>
      </c>
      <c r="J71">
        <v>1</v>
      </c>
      <c r="K71">
        <v>3</v>
      </c>
      <c r="L71" s="12">
        <v>1546.92</v>
      </c>
      <c r="M71" s="11">
        <v>0.05</v>
      </c>
      <c r="N71" s="12">
        <v>4408.72</v>
      </c>
      <c r="O71" s="12">
        <v>3000.74</v>
      </c>
      <c r="P71" s="12">
        <v>1407.98</v>
      </c>
      <c r="Q71" s="11">
        <v>0.31936253606489001</v>
      </c>
    </row>
    <row r="72" spans="1:17" x14ac:dyDescent="0.45">
      <c r="A72" t="s">
        <v>174</v>
      </c>
      <c r="B72" t="s">
        <v>175</v>
      </c>
      <c r="C72" t="s">
        <v>28</v>
      </c>
      <c r="D72" t="s">
        <v>85</v>
      </c>
      <c r="E72" t="s">
        <v>4</v>
      </c>
      <c r="F72" s="9">
        <v>45847</v>
      </c>
      <c r="G72" s="9" t="str">
        <f>TEXT(Ecommerce_Sales_Data[[#This Row],[Order_Date]],"dddd")</f>
        <v>Wednesday</v>
      </c>
      <c r="H72" t="s">
        <v>14757</v>
      </c>
      <c r="I72" t="s">
        <v>14768</v>
      </c>
      <c r="J72">
        <v>7</v>
      </c>
      <c r="K72">
        <v>1</v>
      </c>
      <c r="L72" s="12">
        <v>3542.17</v>
      </c>
      <c r="M72" s="11">
        <v>0</v>
      </c>
      <c r="N72" s="12">
        <v>3542.17</v>
      </c>
      <c r="O72" s="12">
        <v>2443.65</v>
      </c>
      <c r="P72" s="12">
        <v>1098.52</v>
      </c>
      <c r="Q72" s="11">
        <v>0.31012627852418201</v>
      </c>
    </row>
    <row r="73" spans="1:17" x14ac:dyDescent="0.45">
      <c r="A73" t="s">
        <v>176</v>
      </c>
      <c r="B73" t="s">
        <v>177</v>
      </c>
      <c r="C73" t="s">
        <v>28</v>
      </c>
      <c r="D73" t="s">
        <v>29</v>
      </c>
      <c r="E73" t="s">
        <v>9</v>
      </c>
      <c r="F73" s="9">
        <v>45528</v>
      </c>
      <c r="G73" s="9" t="str">
        <f>TEXT(Ecommerce_Sales_Data[[#This Row],[Order_Date]],"dddd")</f>
        <v>Saturday</v>
      </c>
      <c r="H73" t="s">
        <v>14761</v>
      </c>
      <c r="I73" t="s">
        <v>14762</v>
      </c>
      <c r="J73">
        <v>8</v>
      </c>
      <c r="K73">
        <v>2</v>
      </c>
      <c r="L73" s="12">
        <v>4065.87</v>
      </c>
      <c r="M73" s="11">
        <v>0.1</v>
      </c>
      <c r="N73" s="12">
        <v>7318.57</v>
      </c>
      <c r="O73" s="12">
        <v>5873.36</v>
      </c>
      <c r="P73" s="12">
        <v>1445.21</v>
      </c>
      <c r="Q73" s="11">
        <v>0.197471637218746</v>
      </c>
    </row>
    <row r="74" spans="1:17" x14ac:dyDescent="0.45">
      <c r="A74" t="s">
        <v>178</v>
      </c>
      <c r="B74" t="s">
        <v>179</v>
      </c>
      <c r="C74" t="s">
        <v>20</v>
      </c>
      <c r="D74" t="s">
        <v>25</v>
      </c>
      <c r="E74" t="s">
        <v>22</v>
      </c>
      <c r="F74" s="9">
        <v>45535</v>
      </c>
      <c r="G74" s="9" t="str">
        <f>TEXT(Ecommerce_Sales_Data[[#This Row],[Order_Date]],"dddd")</f>
        <v>Saturday</v>
      </c>
      <c r="H74" t="s">
        <v>14761</v>
      </c>
      <c r="I74" t="s">
        <v>14762</v>
      </c>
      <c r="J74">
        <v>8</v>
      </c>
      <c r="K74">
        <v>4</v>
      </c>
      <c r="L74" s="12">
        <v>2605.58</v>
      </c>
      <c r="M74" s="11">
        <v>0</v>
      </c>
      <c r="N74" s="12">
        <v>10422.32</v>
      </c>
      <c r="O74" s="12">
        <v>7560.13</v>
      </c>
      <c r="P74" s="12">
        <v>2862.19</v>
      </c>
      <c r="Q74" s="11">
        <v>0.274621197583647</v>
      </c>
    </row>
    <row r="75" spans="1:17" x14ac:dyDescent="0.45">
      <c r="A75" t="s">
        <v>180</v>
      </c>
      <c r="B75" t="s">
        <v>181</v>
      </c>
      <c r="C75" t="s">
        <v>20</v>
      </c>
      <c r="D75" t="s">
        <v>60</v>
      </c>
      <c r="E75" t="s">
        <v>22</v>
      </c>
      <c r="F75" s="9">
        <v>45986</v>
      </c>
      <c r="G75" s="9" t="str">
        <f>TEXT(Ecommerce_Sales_Data[[#This Row],[Order_Date]],"dddd")</f>
        <v>Tuesday</v>
      </c>
      <c r="H75" t="s">
        <v>14757</v>
      </c>
      <c r="I75" t="s">
        <v>14764</v>
      </c>
      <c r="J75">
        <v>11</v>
      </c>
      <c r="K75">
        <v>4</v>
      </c>
      <c r="L75" s="12">
        <v>3284.82</v>
      </c>
      <c r="M75" s="11">
        <v>0.1</v>
      </c>
      <c r="N75" s="12">
        <v>11825.35</v>
      </c>
      <c r="O75" s="12">
        <v>9170.4599999999991</v>
      </c>
      <c r="P75" s="12">
        <v>2654.89</v>
      </c>
      <c r="Q75" s="11">
        <v>0.224508365502924</v>
      </c>
    </row>
    <row r="76" spans="1:17" x14ac:dyDescent="0.45">
      <c r="A76" t="s">
        <v>182</v>
      </c>
      <c r="B76" t="s">
        <v>183</v>
      </c>
      <c r="C76" t="s">
        <v>7</v>
      </c>
      <c r="D76" t="s">
        <v>8</v>
      </c>
      <c r="E76" t="s">
        <v>4</v>
      </c>
      <c r="F76" s="9">
        <v>45729</v>
      </c>
      <c r="G76" s="9" t="str">
        <f>TEXT(Ecommerce_Sales_Data[[#This Row],[Order_Date]],"dddd")</f>
        <v>Thursday</v>
      </c>
      <c r="H76" t="s">
        <v>14757</v>
      </c>
      <c r="I76" t="s">
        <v>14769</v>
      </c>
      <c r="J76">
        <v>3</v>
      </c>
      <c r="K76">
        <v>4</v>
      </c>
      <c r="L76" s="12">
        <v>4444.42</v>
      </c>
      <c r="M76" s="11">
        <v>0.05</v>
      </c>
      <c r="N76" s="12">
        <v>16888.8</v>
      </c>
      <c r="O76" s="12">
        <v>10249.879999999999</v>
      </c>
      <c r="P76" s="12">
        <v>6638.92</v>
      </c>
      <c r="Q76" s="11">
        <v>0.39309601629482299</v>
      </c>
    </row>
    <row r="77" spans="1:17" x14ac:dyDescent="0.45">
      <c r="A77" t="s">
        <v>184</v>
      </c>
      <c r="B77" t="s">
        <v>185</v>
      </c>
      <c r="C77" t="s">
        <v>12</v>
      </c>
      <c r="D77" t="s">
        <v>32</v>
      </c>
      <c r="E77" t="s">
        <v>22</v>
      </c>
      <c r="F77" s="9">
        <v>45659</v>
      </c>
      <c r="G77" s="9" t="str">
        <f>TEXT(Ecommerce_Sales_Data[[#This Row],[Order_Date]],"dddd")</f>
        <v>Thursday</v>
      </c>
      <c r="H77" t="s">
        <v>14757</v>
      </c>
      <c r="I77" t="s">
        <v>14767</v>
      </c>
      <c r="J77">
        <v>1</v>
      </c>
      <c r="K77">
        <v>3</v>
      </c>
      <c r="L77" s="12">
        <v>2381.4299999999998</v>
      </c>
      <c r="M77" s="11">
        <v>0.15</v>
      </c>
      <c r="N77" s="12">
        <v>6072.65</v>
      </c>
      <c r="O77" s="12">
        <v>4467.41</v>
      </c>
      <c r="P77" s="12">
        <v>1605.24</v>
      </c>
      <c r="Q77" s="11">
        <v>0.26433929174248499</v>
      </c>
    </row>
    <row r="78" spans="1:17" x14ac:dyDescent="0.45">
      <c r="A78" t="s">
        <v>186</v>
      </c>
      <c r="B78" t="s">
        <v>187</v>
      </c>
      <c r="C78" t="s">
        <v>12</v>
      </c>
      <c r="D78" t="s">
        <v>38</v>
      </c>
      <c r="E78" t="s">
        <v>22</v>
      </c>
      <c r="F78" s="9">
        <v>45740</v>
      </c>
      <c r="G78" s="9" t="str">
        <f>TEXT(Ecommerce_Sales_Data[[#This Row],[Order_Date]],"dddd")</f>
        <v>Monday</v>
      </c>
      <c r="H78" t="s">
        <v>14757</v>
      </c>
      <c r="I78" t="s">
        <v>14769</v>
      </c>
      <c r="J78">
        <v>3</v>
      </c>
      <c r="K78">
        <v>2</v>
      </c>
      <c r="L78" s="12">
        <v>4315.9799999999996</v>
      </c>
      <c r="M78" s="11">
        <v>0.15</v>
      </c>
      <c r="N78" s="12">
        <v>7337.17</v>
      </c>
      <c r="O78" s="12">
        <v>4861.34</v>
      </c>
      <c r="P78" s="12">
        <v>2475.83</v>
      </c>
      <c r="Q78" s="11">
        <v>0.337436641102768</v>
      </c>
    </row>
    <row r="79" spans="1:17" x14ac:dyDescent="0.45">
      <c r="A79" t="s">
        <v>188</v>
      </c>
      <c r="B79" t="s">
        <v>189</v>
      </c>
      <c r="C79" t="s">
        <v>12</v>
      </c>
      <c r="D79" t="s">
        <v>111</v>
      </c>
      <c r="E79" t="s">
        <v>9</v>
      </c>
      <c r="F79" s="9">
        <v>45598</v>
      </c>
      <c r="G79" s="9" t="str">
        <f>TEXT(Ecommerce_Sales_Data[[#This Row],[Order_Date]],"dddd")</f>
        <v>Saturday</v>
      </c>
      <c r="H79" t="s">
        <v>14761</v>
      </c>
      <c r="I79" t="s">
        <v>14764</v>
      </c>
      <c r="J79">
        <v>11</v>
      </c>
      <c r="K79">
        <v>3</v>
      </c>
      <c r="L79" s="12">
        <v>722.6</v>
      </c>
      <c r="M79" s="11">
        <v>0</v>
      </c>
      <c r="N79" s="12">
        <v>2167.8000000000002</v>
      </c>
      <c r="O79" s="12">
        <v>1583.71</v>
      </c>
      <c r="P79" s="12">
        <v>584.09</v>
      </c>
      <c r="Q79" s="11">
        <v>0.26943906264415501</v>
      </c>
    </row>
    <row r="80" spans="1:17" x14ac:dyDescent="0.45">
      <c r="A80" t="s">
        <v>190</v>
      </c>
      <c r="B80" t="s">
        <v>191</v>
      </c>
      <c r="C80" t="s">
        <v>20</v>
      </c>
      <c r="D80" t="s">
        <v>103</v>
      </c>
      <c r="E80" t="s">
        <v>14</v>
      </c>
      <c r="F80" s="9">
        <v>45888</v>
      </c>
      <c r="G80" s="9" t="str">
        <f>TEXT(Ecommerce_Sales_Data[[#This Row],[Order_Date]],"dddd")</f>
        <v>Tuesday</v>
      </c>
      <c r="H80" t="s">
        <v>14757</v>
      </c>
      <c r="I80" t="s">
        <v>14762</v>
      </c>
      <c r="J80">
        <v>8</v>
      </c>
      <c r="K80">
        <v>4</v>
      </c>
      <c r="L80" s="12">
        <v>1157.52</v>
      </c>
      <c r="M80" s="11">
        <v>0.2</v>
      </c>
      <c r="N80" s="12">
        <v>3704.06</v>
      </c>
      <c r="O80" s="12">
        <v>2799.24</v>
      </c>
      <c r="P80" s="12">
        <v>904.82</v>
      </c>
      <c r="Q80" s="11">
        <v>0.244277900465975</v>
      </c>
    </row>
    <row r="81" spans="1:17" x14ac:dyDescent="0.45">
      <c r="A81" t="s">
        <v>192</v>
      </c>
      <c r="B81" t="s">
        <v>193</v>
      </c>
      <c r="C81" t="s">
        <v>20</v>
      </c>
      <c r="D81" t="s">
        <v>60</v>
      </c>
      <c r="E81" t="s">
        <v>14</v>
      </c>
      <c r="F81" s="9">
        <v>45679</v>
      </c>
      <c r="G81" s="9" t="str">
        <f>TEXT(Ecommerce_Sales_Data[[#This Row],[Order_Date]],"dddd")</f>
        <v>Wednesday</v>
      </c>
      <c r="H81" t="s">
        <v>14757</v>
      </c>
      <c r="I81" t="s">
        <v>14767</v>
      </c>
      <c r="J81">
        <v>1</v>
      </c>
      <c r="K81">
        <v>5</v>
      </c>
      <c r="L81" s="12">
        <v>1052.46</v>
      </c>
      <c r="M81" s="11">
        <v>0.15</v>
      </c>
      <c r="N81" s="12">
        <v>4472.95</v>
      </c>
      <c r="O81" s="12">
        <v>3143.76</v>
      </c>
      <c r="P81" s="12">
        <v>1329.19</v>
      </c>
      <c r="Q81" s="11">
        <v>0.29716182832359</v>
      </c>
    </row>
    <row r="82" spans="1:17" x14ac:dyDescent="0.45">
      <c r="A82" t="s">
        <v>194</v>
      </c>
      <c r="B82" t="s">
        <v>195</v>
      </c>
      <c r="C82" t="s">
        <v>20</v>
      </c>
      <c r="D82" t="s">
        <v>57</v>
      </c>
      <c r="E82" t="s">
        <v>22</v>
      </c>
      <c r="F82" s="9">
        <v>45520</v>
      </c>
      <c r="G82" s="9" t="str">
        <f>TEXT(Ecommerce_Sales_Data[[#This Row],[Order_Date]],"dddd")</f>
        <v>Friday</v>
      </c>
      <c r="H82" t="s">
        <v>14757</v>
      </c>
      <c r="I82" t="s">
        <v>14762</v>
      </c>
      <c r="J82">
        <v>8</v>
      </c>
      <c r="K82">
        <v>4</v>
      </c>
      <c r="L82" s="12">
        <v>750.45</v>
      </c>
      <c r="M82" s="11">
        <v>0.05</v>
      </c>
      <c r="N82" s="12">
        <v>2851.71</v>
      </c>
      <c r="O82" s="12">
        <v>2402.2399999999998</v>
      </c>
      <c r="P82" s="12">
        <v>449.47</v>
      </c>
      <c r="Q82" s="11">
        <v>0.15761420340778001</v>
      </c>
    </row>
    <row r="83" spans="1:17" x14ac:dyDescent="0.45">
      <c r="A83" t="s">
        <v>196</v>
      </c>
      <c r="B83" t="s">
        <v>197</v>
      </c>
      <c r="C83" t="s">
        <v>20</v>
      </c>
      <c r="D83" t="s">
        <v>103</v>
      </c>
      <c r="E83" t="s">
        <v>22</v>
      </c>
      <c r="F83" s="9">
        <v>45618</v>
      </c>
      <c r="G83" s="9" t="str">
        <f>TEXT(Ecommerce_Sales_Data[[#This Row],[Order_Date]],"dddd")</f>
        <v>Friday</v>
      </c>
      <c r="H83" t="s">
        <v>14757</v>
      </c>
      <c r="I83" t="s">
        <v>14764</v>
      </c>
      <c r="J83">
        <v>11</v>
      </c>
      <c r="K83">
        <v>3</v>
      </c>
      <c r="L83" s="12">
        <v>3996.41</v>
      </c>
      <c r="M83" s="11">
        <v>0.05</v>
      </c>
      <c r="N83" s="12">
        <v>11389.77</v>
      </c>
      <c r="O83" s="12">
        <v>7605.04</v>
      </c>
      <c r="P83" s="12">
        <v>3784.73</v>
      </c>
      <c r="Q83" s="11">
        <v>0.3322920480396</v>
      </c>
    </row>
    <row r="84" spans="1:17" x14ac:dyDescent="0.45">
      <c r="A84" t="s">
        <v>198</v>
      </c>
      <c r="B84" t="s">
        <v>199</v>
      </c>
      <c r="C84" t="s">
        <v>28</v>
      </c>
      <c r="D84" t="s">
        <v>100</v>
      </c>
      <c r="E84" t="s">
        <v>4</v>
      </c>
      <c r="F84" s="9">
        <v>45654</v>
      </c>
      <c r="G84" s="9" t="str">
        <f>TEXT(Ecommerce_Sales_Data[[#This Row],[Order_Date]],"dddd")</f>
        <v>Saturday</v>
      </c>
      <c r="H84" t="s">
        <v>14761</v>
      </c>
      <c r="I84" t="s">
        <v>14770</v>
      </c>
      <c r="J84">
        <v>12</v>
      </c>
      <c r="K84">
        <v>2</v>
      </c>
      <c r="L84" s="12">
        <v>224.22</v>
      </c>
      <c r="M84" s="11">
        <v>0.05</v>
      </c>
      <c r="N84" s="12">
        <v>426.02</v>
      </c>
      <c r="O84" s="12">
        <v>358.14</v>
      </c>
      <c r="P84" s="12">
        <v>67.88</v>
      </c>
      <c r="Q84" s="11">
        <v>0.159335242476879</v>
      </c>
    </row>
    <row r="85" spans="1:17" x14ac:dyDescent="0.45">
      <c r="A85" t="s">
        <v>200</v>
      </c>
      <c r="B85" t="s">
        <v>201</v>
      </c>
      <c r="C85" t="s">
        <v>7</v>
      </c>
      <c r="D85" t="s">
        <v>46</v>
      </c>
      <c r="E85" t="s">
        <v>22</v>
      </c>
      <c r="F85" s="9">
        <v>45944</v>
      </c>
      <c r="G85" s="9" t="str">
        <f>TEXT(Ecommerce_Sales_Data[[#This Row],[Order_Date]],"dddd")</f>
        <v>Tuesday</v>
      </c>
      <c r="H85" t="s">
        <v>14757</v>
      </c>
      <c r="I85" t="s">
        <v>14760</v>
      </c>
      <c r="J85">
        <v>10</v>
      </c>
      <c r="K85">
        <v>1</v>
      </c>
      <c r="L85" s="12">
        <v>3473.65</v>
      </c>
      <c r="M85" s="11">
        <v>0.1</v>
      </c>
      <c r="N85" s="12">
        <v>3126.29</v>
      </c>
      <c r="O85" s="12">
        <v>1921.26</v>
      </c>
      <c r="P85" s="12">
        <v>1205.03</v>
      </c>
      <c r="Q85" s="11">
        <v>0.38545048603936299</v>
      </c>
    </row>
    <row r="86" spans="1:17" x14ac:dyDescent="0.45">
      <c r="A86" t="s">
        <v>202</v>
      </c>
      <c r="B86" t="s">
        <v>203</v>
      </c>
      <c r="C86" t="s">
        <v>7</v>
      </c>
      <c r="D86" t="s">
        <v>134</v>
      </c>
      <c r="E86" t="s">
        <v>9</v>
      </c>
      <c r="F86" s="9">
        <v>45494</v>
      </c>
      <c r="G86" s="9" t="str">
        <f>TEXT(Ecommerce_Sales_Data[[#This Row],[Order_Date]],"dddd")</f>
        <v>Sunday</v>
      </c>
      <c r="H86" t="s">
        <v>14761</v>
      </c>
      <c r="I86" t="s">
        <v>14768</v>
      </c>
      <c r="J86">
        <v>7</v>
      </c>
      <c r="K86">
        <v>2</v>
      </c>
      <c r="L86" s="12">
        <v>1274.96</v>
      </c>
      <c r="M86" s="11">
        <v>0.2</v>
      </c>
      <c r="N86" s="12">
        <v>2039.94</v>
      </c>
      <c r="O86" s="12">
        <v>1271.8399999999999</v>
      </c>
      <c r="P86" s="12">
        <v>768.1</v>
      </c>
      <c r="Q86" s="11">
        <v>0.376530682274969</v>
      </c>
    </row>
    <row r="87" spans="1:17" x14ac:dyDescent="0.45">
      <c r="A87" t="s">
        <v>204</v>
      </c>
      <c r="B87" t="s">
        <v>205</v>
      </c>
      <c r="C87" t="s">
        <v>12</v>
      </c>
      <c r="D87" t="s">
        <v>41</v>
      </c>
      <c r="E87" t="s">
        <v>22</v>
      </c>
      <c r="F87" s="9">
        <v>45717</v>
      </c>
      <c r="G87" s="9" t="str">
        <f>TEXT(Ecommerce_Sales_Data[[#This Row],[Order_Date]],"dddd")</f>
        <v>Saturday</v>
      </c>
      <c r="H87" t="s">
        <v>14761</v>
      </c>
      <c r="I87" t="s">
        <v>14769</v>
      </c>
      <c r="J87">
        <v>3</v>
      </c>
      <c r="K87">
        <v>5</v>
      </c>
      <c r="L87" s="12">
        <v>1471.68</v>
      </c>
      <c r="M87" s="11">
        <v>0.15</v>
      </c>
      <c r="N87" s="12">
        <v>6254.64</v>
      </c>
      <c r="O87" s="12">
        <v>5245.87</v>
      </c>
      <c r="P87" s="12">
        <v>1008.77</v>
      </c>
      <c r="Q87" s="11">
        <v>0.16128346315695199</v>
      </c>
    </row>
    <row r="88" spans="1:17" x14ac:dyDescent="0.45">
      <c r="A88" t="s">
        <v>206</v>
      </c>
      <c r="B88" t="s">
        <v>207</v>
      </c>
      <c r="C88" t="s">
        <v>28</v>
      </c>
      <c r="D88" t="s">
        <v>85</v>
      </c>
      <c r="E88" t="s">
        <v>14</v>
      </c>
      <c r="F88" s="9">
        <v>45326</v>
      </c>
      <c r="G88" s="9" t="str">
        <f>TEXT(Ecommerce_Sales_Data[[#This Row],[Order_Date]],"dddd")</f>
        <v>Sunday</v>
      </c>
      <c r="H88" t="s">
        <v>14761</v>
      </c>
      <c r="I88" t="s">
        <v>14758</v>
      </c>
      <c r="J88">
        <v>2</v>
      </c>
      <c r="K88">
        <v>5</v>
      </c>
      <c r="L88" s="12">
        <v>3097.43</v>
      </c>
      <c r="M88" s="11">
        <v>0</v>
      </c>
      <c r="N88" s="12">
        <v>15487.15</v>
      </c>
      <c r="O88" s="12">
        <v>10916.89</v>
      </c>
      <c r="P88" s="12">
        <v>4570.26</v>
      </c>
      <c r="Q88" s="11">
        <v>0.295100131399257</v>
      </c>
    </row>
    <row r="89" spans="1:17" x14ac:dyDescent="0.45">
      <c r="A89" t="s">
        <v>208</v>
      </c>
      <c r="B89" t="s">
        <v>209</v>
      </c>
      <c r="C89" t="s">
        <v>2</v>
      </c>
      <c r="D89" t="s">
        <v>68</v>
      </c>
      <c r="E89" t="s">
        <v>14</v>
      </c>
      <c r="F89" s="9">
        <v>45565</v>
      </c>
      <c r="G89" s="9" t="str">
        <f>TEXT(Ecommerce_Sales_Data[[#This Row],[Order_Date]],"dddd")</f>
        <v>Monday</v>
      </c>
      <c r="H89" t="s">
        <v>14757</v>
      </c>
      <c r="I89" t="s">
        <v>14766</v>
      </c>
      <c r="J89">
        <v>9</v>
      </c>
      <c r="K89">
        <v>2</v>
      </c>
      <c r="L89" s="12">
        <v>1844.27</v>
      </c>
      <c r="M89" s="11">
        <v>0.1</v>
      </c>
      <c r="N89" s="12">
        <v>3319.69</v>
      </c>
      <c r="O89" s="12">
        <v>2620.77</v>
      </c>
      <c r="P89" s="12">
        <v>698.92</v>
      </c>
      <c r="Q89" s="11">
        <v>0.210537730932708</v>
      </c>
    </row>
    <row r="90" spans="1:17" x14ac:dyDescent="0.45">
      <c r="A90" t="s">
        <v>210</v>
      </c>
      <c r="B90" t="s">
        <v>211</v>
      </c>
      <c r="C90" t="s">
        <v>7</v>
      </c>
      <c r="D90" t="s">
        <v>46</v>
      </c>
      <c r="E90" t="s">
        <v>4</v>
      </c>
      <c r="F90" s="9">
        <v>45960</v>
      </c>
      <c r="G90" s="9" t="str">
        <f>TEXT(Ecommerce_Sales_Data[[#This Row],[Order_Date]],"dddd")</f>
        <v>Thursday</v>
      </c>
      <c r="H90" t="s">
        <v>14757</v>
      </c>
      <c r="I90" t="s">
        <v>14760</v>
      </c>
      <c r="J90">
        <v>10</v>
      </c>
      <c r="K90">
        <v>5</v>
      </c>
      <c r="L90" s="12">
        <v>668.76</v>
      </c>
      <c r="M90" s="11">
        <v>0.15</v>
      </c>
      <c r="N90" s="12">
        <v>2842.23</v>
      </c>
      <c r="O90" s="12">
        <v>1738.03</v>
      </c>
      <c r="P90" s="12">
        <v>1104.2</v>
      </c>
      <c r="Q90" s="11">
        <v>0.38849776407961401</v>
      </c>
    </row>
    <row r="91" spans="1:17" x14ac:dyDescent="0.45">
      <c r="A91" t="s">
        <v>212</v>
      </c>
      <c r="B91" t="s">
        <v>213</v>
      </c>
      <c r="C91" t="s">
        <v>28</v>
      </c>
      <c r="D91" t="s">
        <v>85</v>
      </c>
      <c r="E91" t="s">
        <v>9</v>
      </c>
      <c r="F91" s="9">
        <v>45296</v>
      </c>
      <c r="G91" s="9" t="str">
        <f>TEXT(Ecommerce_Sales_Data[[#This Row],[Order_Date]],"dddd")</f>
        <v>Friday</v>
      </c>
      <c r="H91" t="s">
        <v>14757</v>
      </c>
      <c r="I91" t="s">
        <v>14767</v>
      </c>
      <c r="J91">
        <v>1</v>
      </c>
      <c r="K91">
        <v>4</v>
      </c>
      <c r="L91" s="12">
        <v>959.12</v>
      </c>
      <c r="M91" s="11">
        <v>0.2</v>
      </c>
      <c r="N91" s="12">
        <v>3069.18</v>
      </c>
      <c r="O91" s="12">
        <v>1854.68</v>
      </c>
      <c r="P91" s="12">
        <v>1214.5</v>
      </c>
      <c r="Q91" s="11">
        <v>0.39570829993679102</v>
      </c>
    </row>
    <row r="92" spans="1:17" x14ac:dyDescent="0.45">
      <c r="A92" t="s">
        <v>214</v>
      </c>
      <c r="B92" t="s">
        <v>215</v>
      </c>
      <c r="C92" t="s">
        <v>7</v>
      </c>
      <c r="D92" t="s">
        <v>8</v>
      </c>
      <c r="E92" t="s">
        <v>9</v>
      </c>
      <c r="F92" s="9">
        <v>45628</v>
      </c>
      <c r="G92" s="9" t="str">
        <f>TEXT(Ecommerce_Sales_Data[[#This Row],[Order_Date]],"dddd")</f>
        <v>Monday</v>
      </c>
      <c r="H92" t="s">
        <v>14757</v>
      </c>
      <c r="I92" t="s">
        <v>14770</v>
      </c>
      <c r="J92">
        <v>12</v>
      </c>
      <c r="K92">
        <v>5</v>
      </c>
      <c r="L92" s="12">
        <v>2420.0100000000002</v>
      </c>
      <c r="M92" s="11">
        <v>0</v>
      </c>
      <c r="N92" s="12">
        <v>12100.05</v>
      </c>
      <c r="O92" s="12">
        <v>7783.97</v>
      </c>
      <c r="P92" s="12">
        <v>4316.08</v>
      </c>
      <c r="Q92" s="11">
        <v>0.35669935248201501</v>
      </c>
    </row>
    <row r="93" spans="1:17" x14ac:dyDescent="0.45">
      <c r="A93" t="s">
        <v>216</v>
      </c>
      <c r="B93" t="s">
        <v>217</v>
      </c>
      <c r="C93" t="s">
        <v>12</v>
      </c>
      <c r="D93" t="s">
        <v>41</v>
      </c>
      <c r="E93" t="s">
        <v>4</v>
      </c>
      <c r="F93" s="9">
        <v>45415</v>
      </c>
      <c r="G93" s="9" t="str">
        <f>TEXT(Ecommerce_Sales_Data[[#This Row],[Order_Date]],"dddd")</f>
        <v>Friday</v>
      </c>
      <c r="H93" t="s">
        <v>14757</v>
      </c>
      <c r="I93" t="s">
        <v>14763</v>
      </c>
      <c r="J93">
        <v>5</v>
      </c>
      <c r="K93">
        <v>2</v>
      </c>
      <c r="L93" s="12">
        <v>3117.67</v>
      </c>
      <c r="M93" s="11">
        <v>0.15</v>
      </c>
      <c r="N93" s="12">
        <v>5300.04</v>
      </c>
      <c r="O93" s="12">
        <v>4021.53</v>
      </c>
      <c r="P93" s="12">
        <v>1278.51</v>
      </c>
      <c r="Q93" s="11">
        <v>0.241226481309575</v>
      </c>
    </row>
    <row r="94" spans="1:17" x14ac:dyDescent="0.45">
      <c r="A94" t="s">
        <v>218</v>
      </c>
      <c r="B94" t="s">
        <v>219</v>
      </c>
      <c r="C94" t="s">
        <v>12</v>
      </c>
      <c r="D94" t="s">
        <v>32</v>
      </c>
      <c r="E94" t="s">
        <v>4</v>
      </c>
      <c r="F94" s="9">
        <v>45376</v>
      </c>
      <c r="G94" s="9" t="str">
        <f>TEXT(Ecommerce_Sales_Data[[#This Row],[Order_Date]],"dddd")</f>
        <v>Monday</v>
      </c>
      <c r="H94" t="s">
        <v>14757</v>
      </c>
      <c r="I94" t="s">
        <v>14769</v>
      </c>
      <c r="J94">
        <v>3</v>
      </c>
      <c r="K94">
        <v>4</v>
      </c>
      <c r="L94" s="12">
        <v>1935.6</v>
      </c>
      <c r="M94" s="11">
        <v>0</v>
      </c>
      <c r="N94" s="12">
        <v>7742.4</v>
      </c>
      <c r="O94" s="12">
        <v>5856.85</v>
      </c>
      <c r="P94" s="12">
        <v>1885.55</v>
      </c>
      <c r="Q94" s="11">
        <v>0.24353559619756199</v>
      </c>
    </row>
    <row r="95" spans="1:17" x14ac:dyDescent="0.45">
      <c r="A95" t="s">
        <v>220</v>
      </c>
      <c r="B95" t="s">
        <v>221</v>
      </c>
      <c r="C95" t="s">
        <v>7</v>
      </c>
      <c r="D95" t="s">
        <v>134</v>
      </c>
      <c r="E95" t="s">
        <v>4</v>
      </c>
      <c r="F95" s="9">
        <v>45841</v>
      </c>
      <c r="G95" s="9" t="str">
        <f>TEXT(Ecommerce_Sales_Data[[#This Row],[Order_Date]],"dddd")</f>
        <v>Thursday</v>
      </c>
      <c r="H95" t="s">
        <v>14757</v>
      </c>
      <c r="I95" t="s">
        <v>14768</v>
      </c>
      <c r="J95">
        <v>7</v>
      </c>
      <c r="K95">
        <v>1</v>
      </c>
      <c r="L95" s="12">
        <v>2742.95</v>
      </c>
      <c r="M95" s="11">
        <v>0.15</v>
      </c>
      <c r="N95" s="12">
        <v>2331.5100000000002</v>
      </c>
      <c r="O95" s="12">
        <v>1797.57</v>
      </c>
      <c r="P95" s="12">
        <v>533.94000000000005</v>
      </c>
      <c r="Q95" s="11">
        <v>0.229010383828506</v>
      </c>
    </row>
    <row r="96" spans="1:17" x14ac:dyDescent="0.45">
      <c r="A96" t="s">
        <v>222</v>
      </c>
      <c r="B96" t="s">
        <v>223</v>
      </c>
      <c r="C96" t="s">
        <v>7</v>
      </c>
      <c r="D96" t="s">
        <v>8</v>
      </c>
      <c r="E96" t="s">
        <v>22</v>
      </c>
      <c r="F96" s="9">
        <v>45531</v>
      </c>
      <c r="G96" s="9" t="str">
        <f>TEXT(Ecommerce_Sales_Data[[#This Row],[Order_Date]],"dddd")</f>
        <v>Tuesday</v>
      </c>
      <c r="H96" t="s">
        <v>14757</v>
      </c>
      <c r="I96" t="s">
        <v>14762</v>
      </c>
      <c r="J96">
        <v>8</v>
      </c>
      <c r="K96">
        <v>2</v>
      </c>
      <c r="L96" s="12">
        <v>229.91</v>
      </c>
      <c r="M96" s="11">
        <v>0.15</v>
      </c>
      <c r="N96" s="12">
        <v>390.85</v>
      </c>
      <c r="O96" s="12">
        <v>291.75</v>
      </c>
      <c r="P96" s="12">
        <v>99.1</v>
      </c>
      <c r="Q96" s="11">
        <v>0.25354995522578999</v>
      </c>
    </row>
    <row r="97" spans="1:17" x14ac:dyDescent="0.45">
      <c r="A97" t="s">
        <v>224</v>
      </c>
      <c r="B97" t="s">
        <v>225</v>
      </c>
      <c r="C97" t="s">
        <v>7</v>
      </c>
      <c r="D97" t="s">
        <v>71</v>
      </c>
      <c r="E97" t="s">
        <v>9</v>
      </c>
      <c r="F97" s="9">
        <v>45485</v>
      </c>
      <c r="G97" s="9" t="str">
        <f>TEXT(Ecommerce_Sales_Data[[#This Row],[Order_Date]],"dddd")</f>
        <v>Friday</v>
      </c>
      <c r="H97" t="s">
        <v>14757</v>
      </c>
      <c r="I97" t="s">
        <v>14768</v>
      </c>
      <c r="J97">
        <v>7</v>
      </c>
      <c r="K97">
        <v>4</v>
      </c>
      <c r="L97" s="12">
        <v>2002.03</v>
      </c>
      <c r="M97" s="11">
        <v>0.05</v>
      </c>
      <c r="N97" s="12">
        <v>7607.71</v>
      </c>
      <c r="O97" s="12">
        <v>5788.11</v>
      </c>
      <c r="P97" s="12">
        <v>1819.6</v>
      </c>
      <c r="Q97" s="11">
        <v>0.239178412426341</v>
      </c>
    </row>
    <row r="98" spans="1:17" x14ac:dyDescent="0.45">
      <c r="A98" t="s">
        <v>226</v>
      </c>
      <c r="B98" t="s">
        <v>227</v>
      </c>
      <c r="C98" t="s">
        <v>7</v>
      </c>
      <c r="D98" t="s">
        <v>106</v>
      </c>
      <c r="E98" t="s">
        <v>9</v>
      </c>
      <c r="F98" s="9">
        <v>45896</v>
      </c>
      <c r="G98" s="9" t="str">
        <f>TEXT(Ecommerce_Sales_Data[[#This Row],[Order_Date]],"dddd")</f>
        <v>Wednesday</v>
      </c>
      <c r="H98" t="s">
        <v>14757</v>
      </c>
      <c r="I98" t="s">
        <v>14762</v>
      </c>
      <c r="J98">
        <v>8</v>
      </c>
      <c r="K98">
        <v>5</v>
      </c>
      <c r="L98" s="12">
        <v>2773.52</v>
      </c>
      <c r="M98" s="11">
        <v>0.1</v>
      </c>
      <c r="N98" s="12">
        <v>12480.84</v>
      </c>
      <c r="O98" s="12">
        <v>10426.07</v>
      </c>
      <c r="P98" s="12">
        <v>2054.77</v>
      </c>
      <c r="Q98" s="11">
        <v>0.16463395091996999</v>
      </c>
    </row>
    <row r="99" spans="1:17" x14ac:dyDescent="0.45">
      <c r="A99" t="s">
        <v>228</v>
      </c>
      <c r="B99" t="s">
        <v>229</v>
      </c>
      <c r="C99" t="s">
        <v>20</v>
      </c>
      <c r="D99" t="s">
        <v>57</v>
      </c>
      <c r="E99" t="s">
        <v>14</v>
      </c>
      <c r="F99" s="9">
        <v>45400</v>
      </c>
      <c r="G99" s="9" t="str">
        <f>TEXT(Ecommerce_Sales_Data[[#This Row],[Order_Date]],"dddd")</f>
        <v>Thursday</v>
      </c>
      <c r="H99" t="s">
        <v>14757</v>
      </c>
      <c r="I99" t="s">
        <v>14765</v>
      </c>
      <c r="J99">
        <v>4</v>
      </c>
      <c r="K99">
        <v>1</v>
      </c>
      <c r="L99" s="12">
        <v>4809.83</v>
      </c>
      <c r="M99" s="11">
        <v>0.2</v>
      </c>
      <c r="N99" s="12">
        <v>3847.86</v>
      </c>
      <c r="O99" s="12">
        <v>3179.63</v>
      </c>
      <c r="P99" s="12">
        <v>668.23</v>
      </c>
      <c r="Q99" s="11">
        <v>0.173662763198245</v>
      </c>
    </row>
    <row r="100" spans="1:17" x14ac:dyDescent="0.45">
      <c r="A100" t="s">
        <v>230</v>
      </c>
      <c r="B100" t="s">
        <v>231</v>
      </c>
      <c r="C100" t="s">
        <v>12</v>
      </c>
      <c r="D100" t="s">
        <v>13</v>
      </c>
      <c r="E100" t="s">
        <v>9</v>
      </c>
      <c r="F100" s="9">
        <v>45299</v>
      </c>
      <c r="G100" s="9" t="str">
        <f>TEXT(Ecommerce_Sales_Data[[#This Row],[Order_Date]],"dddd")</f>
        <v>Monday</v>
      </c>
      <c r="H100" t="s">
        <v>14757</v>
      </c>
      <c r="I100" t="s">
        <v>14767</v>
      </c>
      <c r="J100">
        <v>1</v>
      </c>
      <c r="K100">
        <v>5</v>
      </c>
      <c r="L100" s="12">
        <v>439.87</v>
      </c>
      <c r="M100" s="11">
        <v>0.05</v>
      </c>
      <c r="N100" s="12">
        <v>2089.38</v>
      </c>
      <c r="O100" s="12">
        <v>1306.27</v>
      </c>
      <c r="P100" s="12">
        <v>783.11</v>
      </c>
      <c r="Q100" s="11">
        <v>0.374804966066489</v>
      </c>
    </row>
    <row r="101" spans="1:17" x14ac:dyDescent="0.45">
      <c r="A101" t="s">
        <v>232</v>
      </c>
      <c r="B101" t="s">
        <v>233</v>
      </c>
      <c r="C101" t="s">
        <v>28</v>
      </c>
      <c r="D101" t="s">
        <v>85</v>
      </c>
      <c r="E101" t="s">
        <v>9</v>
      </c>
      <c r="F101" s="9">
        <v>45994</v>
      </c>
      <c r="G101" s="9" t="str">
        <f>TEXT(Ecommerce_Sales_Data[[#This Row],[Order_Date]],"dddd")</f>
        <v>Wednesday</v>
      </c>
      <c r="H101" t="s">
        <v>14757</v>
      </c>
      <c r="I101" t="s">
        <v>14770</v>
      </c>
      <c r="J101">
        <v>12</v>
      </c>
      <c r="K101">
        <v>3</v>
      </c>
      <c r="L101" s="12">
        <v>1749.12</v>
      </c>
      <c r="M101" s="11">
        <v>0.2</v>
      </c>
      <c r="N101" s="12">
        <v>4197.8900000000003</v>
      </c>
      <c r="O101" s="12">
        <v>3206.9</v>
      </c>
      <c r="P101" s="12">
        <v>990.99</v>
      </c>
      <c r="Q101" s="11">
        <v>0.23606859636627001</v>
      </c>
    </row>
    <row r="102" spans="1:17" x14ac:dyDescent="0.45">
      <c r="A102" t="s">
        <v>234</v>
      </c>
      <c r="B102" t="s">
        <v>235</v>
      </c>
      <c r="C102" t="s">
        <v>12</v>
      </c>
      <c r="D102" t="s">
        <v>111</v>
      </c>
      <c r="E102" t="s">
        <v>14</v>
      </c>
      <c r="F102" s="9">
        <v>45567</v>
      </c>
      <c r="G102" s="9" t="str">
        <f>TEXT(Ecommerce_Sales_Data[[#This Row],[Order_Date]],"dddd")</f>
        <v>Wednesday</v>
      </c>
      <c r="H102" t="s">
        <v>14757</v>
      </c>
      <c r="I102" t="s">
        <v>14760</v>
      </c>
      <c r="J102">
        <v>10</v>
      </c>
      <c r="K102">
        <v>2</v>
      </c>
      <c r="L102" s="12">
        <v>3439.91</v>
      </c>
      <c r="M102" s="11">
        <v>0.05</v>
      </c>
      <c r="N102" s="12">
        <v>6535.83</v>
      </c>
      <c r="O102" s="12">
        <v>4478.0600000000004</v>
      </c>
      <c r="P102" s="12">
        <v>2057.77</v>
      </c>
      <c r="Q102" s="11">
        <v>0.31484448034909102</v>
      </c>
    </row>
    <row r="103" spans="1:17" x14ac:dyDescent="0.45">
      <c r="A103" t="s">
        <v>236</v>
      </c>
      <c r="B103" t="s">
        <v>237</v>
      </c>
      <c r="C103" t="s">
        <v>28</v>
      </c>
      <c r="D103" t="s">
        <v>29</v>
      </c>
      <c r="E103" t="s">
        <v>22</v>
      </c>
      <c r="F103" s="9">
        <v>45477</v>
      </c>
      <c r="G103" s="9" t="str">
        <f>TEXT(Ecommerce_Sales_Data[[#This Row],[Order_Date]],"dddd")</f>
        <v>Thursday</v>
      </c>
      <c r="H103" t="s">
        <v>14757</v>
      </c>
      <c r="I103" t="s">
        <v>14768</v>
      </c>
      <c r="J103">
        <v>7</v>
      </c>
      <c r="K103">
        <v>1</v>
      </c>
      <c r="L103" s="12">
        <v>2530.58</v>
      </c>
      <c r="M103" s="11">
        <v>0.15</v>
      </c>
      <c r="N103" s="12">
        <v>2150.9899999999998</v>
      </c>
      <c r="O103" s="12">
        <v>1663.19</v>
      </c>
      <c r="P103" s="12">
        <v>487.8</v>
      </c>
      <c r="Q103" s="11">
        <v>0.226779296974881</v>
      </c>
    </row>
    <row r="104" spans="1:17" x14ac:dyDescent="0.45">
      <c r="A104" t="s">
        <v>238</v>
      </c>
      <c r="B104" t="s">
        <v>239</v>
      </c>
      <c r="C104" t="s">
        <v>12</v>
      </c>
      <c r="D104" t="s">
        <v>41</v>
      </c>
      <c r="E104" t="s">
        <v>14</v>
      </c>
      <c r="F104" s="9">
        <v>45420</v>
      </c>
      <c r="G104" s="9" t="str">
        <f>TEXT(Ecommerce_Sales_Data[[#This Row],[Order_Date]],"dddd")</f>
        <v>Wednesday</v>
      </c>
      <c r="H104" t="s">
        <v>14757</v>
      </c>
      <c r="I104" t="s">
        <v>14763</v>
      </c>
      <c r="J104">
        <v>5</v>
      </c>
      <c r="K104">
        <v>5</v>
      </c>
      <c r="L104" s="12">
        <v>4689.58</v>
      </c>
      <c r="M104" s="11">
        <v>0.15</v>
      </c>
      <c r="N104" s="12">
        <v>19930.72</v>
      </c>
      <c r="O104" s="12">
        <v>12153.68</v>
      </c>
      <c r="P104" s="12">
        <v>7777.04</v>
      </c>
      <c r="Q104" s="11">
        <v>0.39020366549728303</v>
      </c>
    </row>
    <row r="105" spans="1:17" x14ac:dyDescent="0.45">
      <c r="A105" t="s">
        <v>240</v>
      </c>
      <c r="B105" t="s">
        <v>241</v>
      </c>
      <c r="C105" t="s">
        <v>7</v>
      </c>
      <c r="D105" t="s">
        <v>106</v>
      </c>
      <c r="E105" t="s">
        <v>4</v>
      </c>
      <c r="F105" s="9">
        <v>45918</v>
      </c>
      <c r="G105" s="9" t="str">
        <f>TEXT(Ecommerce_Sales_Data[[#This Row],[Order_Date]],"dddd")</f>
        <v>Thursday</v>
      </c>
      <c r="H105" t="s">
        <v>14757</v>
      </c>
      <c r="I105" t="s">
        <v>14766</v>
      </c>
      <c r="J105">
        <v>9</v>
      </c>
      <c r="K105">
        <v>5</v>
      </c>
      <c r="L105" s="12">
        <v>4841.1400000000003</v>
      </c>
      <c r="M105" s="11">
        <v>0.15</v>
      </c>
      <c r="N105" s="12">
        <v>20574.849999999999</v>
      </c>
      <c r="O105" s="12">
        <v>15163.52</v>
      </c>
      <c r="P105" s="12">
        <v>5411.33</v>
      </c>
      <c r="Q105" s="11">
        <v>0.26300702070732002</v>
      </c>
    </row>
    <row r="106" spans="1:17" x14ac:dyDescent="0.45">
      <c r="A106" t="s">
        <v>242</v>
      </c>
      <c r="B106" t="s">
        <v>243</v>
      </c>
      <c r="C106" t="s">
        <v>7</v>
      </c>
      <c r="D106" t="s">
        <v>46</v>
      </c>
      <c r="E106" t="s">
        <v>22</v>
      </c>
      <c r="F106" s="9">
        <v>45747</v>
      </c>
      <c r="G106" s="9" t="str">
        <f>TEXT(Ecommerce_Sales_Data[[#This Row],[Order_Date]],"dddd")</f>
        <v>Monday</v>
      </c>
      <c r="H106" t="s">
        <v>14757</v>
      </c>
      <c r="I106" t="s">
        <v>14769</v>
      </c>
      <c r="J106">
        <v>3</v>
      </c>
      <c r="K106">
        <v>1</v>
      </c>
      <c r="L106" s="12">
        <v>2885.75</v>
      </c>
      <c r="M106" s="11">
        <v>0.15</v>
      </c>
      <c r="N106" s="12">
        <v>2452.89</v>
      </c>
      <c r="O106" s="12">
        <v>1824.9</v>
      </c>
      <c r="P106" s="12">
        <v>627.99</v>
      </c>
      <c r="Q106" s="11">
        <v>0.25602044934750401</v>
      </c>
    </row>
    <row r="107" spans="1:17" x14ac:dyDescent="0.45">
      <c r="A107" t="s">
        <v>244</v>
      </c>
      <c r="B107" t="s">
        <v>245</v>
      </c>
      <c r="C107" t="s">
        <v>12</v>
      </c>
      <c r="D107" t="s">
        <v>41</v>
      </c>
      <c r="E107" t="s">
        <v>22</v>
      </c>
      <c r="F107" s="9">
        <v>45772</v>
      </c>
      <c r="G107" s="9" t="str">
        <f>TEXT(Ecommerce_Sales_Data[[#This Row],[Order_Date]],"dddd")</f>
        <v>Friday</v>
      </c>
      <c r="H107" t="s">
        <v>14757</v>
      </c>
      <c r="I107" t="s">
        <v>14765</v>
      </c>
      <c r="J107">
        <v>4</v>
      </c>
      <c r="K107">
        <v>4</v>
      </c>
      <c r="L107" s="12">
        <v>1922.89</v>
      </c>
      <c r="M107" s="11">
        <v>0.2</v>
      </c>
      <c r="N107" s="12">
        <v>6153.25</v>
      </c>
      <c r="O107" s="12">
        <v>4886.32</v>
      </c>
      <c r="P107" s="12">
        <v>1266.93</v>
      </c>
      <c r="Q107" s="11">
        <v>0.20589607118189601</v>
      </c>
    </row>
    <row r="108" spans="1:17" x14ac:dyDescent="0.45">
      <c r="A108" t="s">
        <v>246</v>
      </c>
      <c r="B108" t="s">
        <v>247</v>
      </c>
      <c r="C108" t="s">
        <v>7</v>
      </c>
      <c r="D108" t="s">
        <v>46</v>
      </c>
      <c r="E108" t="s">
        <v>4</v>
      </c>
      <c r="F108" s="9">
        <v>45671</v>
      </c>
      <c r="G108" s="9" t="str">
        <f>TEXT(Ecommerce_Sales_Data[[#This Row],[Order_Date]],"dddd")</f>
        <v>Tuesday</v>
      </c>
      <c r="H108" t="s">
        <v>14757</v>
      </c>
      <c r="I108" t="s">
        <v>14767</v>
      </c>
      <c r="J108">
        <v>1</v>
      </c>
      <c r="K108">
        <v>5</v>
      </c>
      <c r="L108" s="12">
        <v>1269.1199999999999</v>
      </c>
      <c r="M108" s="11">
        <v>0</v>
      </c>
      <c r="N108" s="12">
        <v>6345.6</v>
      </c>
      <c r="O108" s="12">
        <v>4885.87</v>
      </c>
      <c r="P108" s="12">
        <v>1459.73</v>
      </c>
      <c r="Q108" s="11">
        <v>0.23003813666162401</v>
      </c>
    </row>
    <row r="109" spans="1:17" x14ac:dyDescent="0.45">
      <c r="A109" t="s">
        <v>248</v>
      </c>
      <c r="B109" t="s">
        <v>249</v>
      </c>
      <c r="C109" t="s">
        <v>12</v>
      </c>
      <c r="D109" t="s">
        <v>38</v>
      </c>
      <c r="E109" t="s">
        <v>14</v>
      </c>
      <c r="F109" s="9">
        <v>45833</v>
      </c>
      <c r="G109" s="9" t="str">
        <f>TEXT(Ecommerce_Sales_Data[[#This Row],[Order_Date]],"dddd")</f>
        <v>Wednesday</v>
      </c>
      <c r="H109" t="s">
        <v>14757</v>
      </c>
      <c r="I109" t="s">
        <v>14759</v>
      </c>
      <c r="J109">
        <v>6</v>
      </c>
      <c r="K109">
        <v>1</v>
      </c>
      <c r="L109" s="12">
        <v>1950.87</v>
      </c>
      <c r="M109" s="11">
        <v>0</v>
      </c>
      <c r="N109" s="12">
        <v>1950.87</v>
      </c>
      <c r="O109" s="12">
        <v>1431.12</v>
      </c>
      <c r="P109" s="12">
        <v>519.75</v>
      </c>
      <c r="Q109" s="11">
        <v>0.26641959741038601</v>
      </c>
    </row>
    <row r="110" spans="1:17" x14ac:dyDescent="0.45">
      <c r="A110" t="s">
        <v>250</v>
      </c>
      <c r="B110" t="s">
        <v>251</v>
      </c>
      <c r="C110" t="s">
        <v>2</v>
      </c>
      <c r="D110" t="s">
        <v>65</v>
      </c>
      <c r="E110" t="s">
        <v>4</v>
      </c>
      <c r="F110" s="9">
        <v>45354</v>
      </c>
      <c r="G110" s="9" t="str">
        <f>TEXT(Ecommerce_Sales_Data[[#This Row],[Order_Date]],"dddd")</f>
        <v>Sunday</v>
      </c>
      <c r="H110" t="s">
        <v>14761</v>
      </c>
      <c r="I110" t="s">
        <v>14769</v>
      </c>
      <c r="J110">
        <v>3</v>
      </c>
      <c r="K110">
        <v>1</v>
      </c>
      <c r="L110" s="12">
        <v>1668.24</v>
      </c>
      <c r="M110" s="11">
        <v>0.15</v>
      </c>
      <c r="N110" s="12">
        <v>1418</v>
      </c>
      <c r="O110" s="12">
        <v>1168.26</v>
      </c>
      <c r="P110" s="12">
        <v>249.74</v>
      </c>
      <c r="Q110" s="11">
        <v>0.176121297602257</v>
      </c>
    </row>
    <row r="111" spans="1:17" x14ac:dyDescent="0.45">
      <c r="A111" t="s">
        <v>252</v>
      </c>
      <c r="B111" t="s">
        <v>253</v>
      </c>
      <c r="C111" t="s">
        <v>20</v>
      </c>
      <c r="D111" t="s">
        <v>57</v>
      </c>
      <c r="E111" t="s">
        <v>9</v>
      </c>
      <c r="F111" s="9">
        <v>45939</v>
      </c>
      <c r="G111" s="9" t="str">
        <f>TEXT(Ecommerce_Sales_Data[[#This Row],[Order_Date]],"dddd")</f>
        <v>Thursday</v>
      </c>
      <c r="H111" t="s">
        <v>14757</v>
      </c>
      <c r="I111" t="s">
        <v>14760</v>
      </c>
      <c r="J111">
        <v>10</v>
      </c>
      <c r="K111">
        <v>5</v>
      </c>
      <c r="L111" s="12">
        <v>4536.37</v>
      </c>
      <c r="M111" s="11">
        <v>0.15</v>
      </c>
      <c r="N111" s="12">
        <v>19279.57</v>
      </c>
      <c r="O111" s="12">
        <v>12007.73</v>
      </c>
      <c r="P111" s="12">
        <v>7271.84</v>
      </c>
      <c r="Q111" s="11">
        <v>0.37717853665823498</v>
      </c>
    </row>
    <row r="112" spans="1:17" x14ac:dyDescent="0.45">
      <c r="A112" t="s">
        <v>254</v>
      </c>
      <c r="B112" t="s">
        <v>255</v>
      </c>
      <c r="C112" t="s">
        <v>12</v>
      </c>
      <c r="D112" t="s">
        <v>32</v>
      </c>
      <c r="E112" t="s">
        <v>4</v>
      </c>
      <c r="F112" s="9">
        <v>45355</v>
      </c>
      <c r="G112" s="9" t="str">
        <f>TEXT(Ecommerce_Sales_Data[[#This Row],[Order_Date]],"dddd")</f>
        <v>Monday</v>
      </c>
      <c r="H112" t="s">
        <v>14757</v>
      </c>
      <c r="I112" t="s">
        <v>14769</v>
      </c>
      <c r="J112">
        <v>3</v>
      </c>
      <c r="K112">
        <v>4</v>
      </c>
      <c r="L112" s="12">
        <v>4755.3</v>
      </c>
      <c r="M112" s="11">
        <v>0.15</v>
      </c>
      <c r="N112" s="12">
        <v>16168.02</v>
      </c>
      <c r="O112" s="12">
        <v>13543.17</v>
      </c>
      <c r="P112" s="12">
        <v>2624.85</v>
      </c>
      <c r="Q112" s="11">
        <v>0.16234826527923599</v>
      </c>
    </row>
    <row r="113" spans="1:17" x14ac:dyDescent="0.45">
      <c r="A113" t="s">
        <v>256</v>
      </c>
      <c r="B113" t="s">
        <v>257</v>
      </c>
      <c r="C113" t="s">
        <v>20</v>
      </c>
      <c r="D113" t="s">
        <v>103</v>
      </c>
      <c r="E113" t="s">
        <v>22</v>
      </c>
      <c r="F113" s="9">
        <v>45408</v>
      </c>
      <c r="G113" s="9" t="str">
        <f>TEXT(Ecommerce_Sales_Data[[#This Row],[Order_Date]],"dddd")</f>
        <v>Friday</v>
      </c>
      <c r="H113" t="s">
        <v>14757</v>
      </c>
      <c r="I113" t="s">
        <v>14765</v>
      </c>
      <c r="J113">
        <v>4</v>
      </c>
      <c r="K113">
        <v>2</v>
      </c>
      <c r="L113" s="12">
        <v>3196</v>
      </c>
      <c r="M113" s="11">
        <v>0.1</v>
      </c>
      <c r="N113" s="12">
        <v>5752.8</v>
      </c>
      <c r="O113" s="12">
        <v>4096.63</v>
      </c>
      <c r="P113" s="12">
        <v>1656.17</v>
      </c>
      <c r="Q113" s="11">
        <v>0.287889375608399</v>
      </c>
    </row>
    <row r="114" spans="1:17" x14ac:dyDescent="0.45">
      <c r="A114" t="s">
        <v>258</v>
      </c>
      <c r="B114" t="s">
        <v>259</v>
      </c>
      <c r="C114" t="s">
        <v>28</v>
      </c>
      <c r="D114" t="s">
        <v>137</v>
      </c>
      <c r="E114" t="s">
        <v>14</v>
      </c>
      <c r="F114" s="9">
        <v>45992</v>
      </c>
      <c r="G114" s="9" t="str">
        <f>TEXT(Ecommerce_Sales_Data[[#This Row],[Order_Date]],"dddd")</f>
        <v>Monday</v>
      </c>
      <c r="H114" t="s">
        <v>14757</v>
      </c>
      <c r="I114" t="s">
        <v>14770</v>
      </c>
      <c r="J114">
        <v>12</v>
      </c>
      <c r="K114">
        <v>4</v>
      </c>
      <c r="L114" s="12">
        <v>1710.46</v>
      </c>
      <c r="M114" s="11">
        <v>0</v>
      </c>
      <c r="N114" s="12">
        <v>6841.84</v>
      </c>
      <c r="O114" s="12">
        <v>5255.42</v>
      </c>
      <c r="P114" s="12">
        <v>1586.42</v>
      </c>
      <c r="Q114" s="11">
        <v>0.23187037405142499</v>
      </c>
    </row>
    <row r="115" spans="1:17" x14ac:dyDescent="0.45">
      <c r="A115" t="s">
        <v>260</v>
      </c>
      <c r="B115" t="s">
        <v>261</v>
      </c>
      <c r="C115" t="s">
        <v>2</v>
      </c>
      <c r="D115" t="s">
        <v>65</v>
      </c>
      <c r="E115" t="s">
        <v>9</v>
      </c>
      <c r="F115" s="9">
        <v>45733</v>
      </c>
      <c r="G115" s="9" t="str">
        <f>TEXT(Ecommerce_Sales_Data[[#This Row],[Order_Date]],"dddd")</f>
        <v>Monday</v>
      </c>
      <c r="H115" t="s">
        <v>14757</v>
      </c>
      <c r="I115" t="s">
        <v>14769</v>
      </c>
      <c r="J115">
        <v>3</v>
      </c>
      <c r="K115">
        <v>5</v>
      </c>
      <c r="L115" s="12">
        <v>3978.74</v>
      </c>
      <c r="M115" s="11">
        <v>0.2</v>
      </c>
      <c r="N115" s="12">
        <v>15914.96</v>
      </c>
      <c r="O115" s="12">
        <v>12690.66</v>
      </c>
      <c r="P115" s="12">
        <v>3224.3</v>
      </c>
      <c r="Q115" s="11">
        <v>0.20259554532339399</v>
      </c>
    </row>
    <row r="116" spans="1:17" x14ac:dyDescent="0.45">
      <c r="A116" t="s">
        <v>262</v>
      </c>
      <c r="B116" t="s">
        <v>263</v>
      </c>
      <c r="C116" t="s">
        <v>20</v>
      </c>
      <c r="D116" t="s">
        <v>57</v>
      </c>
      <c r="E116" t="s">
        <v>14</v>
      </c>
      <c r="F116" s="9">
        <v>45368</v>
      </c>
      <c r="G116" s="9" t="str">
        <f>TEXT(Ecommerce_Sales_Data[[#This Row],[Order_Date]],"dddd")</f>
        <v>Sunday</v>
      </c>
      <c r="H116" t="s">
        <v>14761</v>
      </c>
      <c r="I116" t="s">
        <v>14769</v>
      </c>
      <c r="J116">
        <v>3</v>
      </c>
      <c r="K116">
        <v>5</v>
      </c>
      <c r="L116" s="12">
        <v>2522.66</v>
      </c>
      <c r="M116" s="11">
        <v>0.05</v>
      </c>
      <c r="N116" s="12">
        <v>11982.63</v>
      </c>
      <c r="O116" s="12">
        <v>7362</v>
      </c>
      <c r="P116" s="12">
        <v>4620.63</v>
      </c>
      <c r="Q116" s="11">
        <v>0.38561067144691902</v>
      </c>
    </row>
    <row r="117" spans="1:17" x14ac:dyDescent="0.45">
      <c r="A117" t="s">
        <v>264</v>
      </c>
      <c r="B117" t="s">
        <v>265</v>
      </c>
      <c r="C117" t="s">
        <v>28</v>
      </c>
      <c r="D117" t="s">
        <v>35</v>
      </c>
      <c r="E117" t="s">
        <v>4</v>
      </c>
      <c r="F117" s="9">
        <v>45318</v>
      </c>
      <c r="G117" s="9" t="str">
        <f>TEXT(Ecommerce_Sales_Data[[#This Row],[Order_Date]],"dddd")</f>
        <v>Saturday</v>
      </c>
      <c r="H117" t="s">
        <v>14761</v>
      </c>
      <c r="I117" t="s">
        <v>14767</v>
      </c>
      <c r="J117">
        <v>1</v>
      </c>
      <c r="K117">
        <v>5</v>
      </c>
      <c r="L117" s="12">
        <v>3711.47</v>
      </c>
      <c r="M117" s="11">
        <v>0.05</v>
      </c>
      <c r="N117" s="12">
        <v>17629.48</v>
      </c>
      <c r="O117" s="12">
        <v>12983.74</v>
      </c>
      <c r="P117" s="12">
        <v>4645.74</v>
      </c>
      <c r="Q117" s="11">
        <v>0.26352110215389202</v>
      </c>
    </row>
    <row r="118" spans="1:17" x14ac:dyDescent="0.45">
      <c r="A118" t="s">
        <v>266</v>
      </c>
      <c r="B118" t="s">
        <v>267</v>
      </c>
      <c r="C118" t="s">
        <v>12</v>
      </c>
      <c r="D118" t="s">
        <v>13</v>
      </c>
      <c r="E118" t="s">
        <v>22</v>
      </c>
      <c r="F118" s="9">
        <v>45419</v>
      </c>
      <c r="G118" s="9" t="str">
        <f>TEXT(Ecommerce_Sales_Data[[#This Row],[Order_Date]],"dddd")</f>
        <v>Tuesday</v>
      </c>
      <c r="H118" t="s">
        <v>14757</v>
      </c>
      <c r="I118" t="s">
        <v>14763</v>
      </c>
      <c r="J118">
        <v>5</v>
      </c>
      <c r="K118">
        <v>2</v>
      </c>
      <c r="L118" s="12">
        <v>4846.3900000000003</v>
      </c>
      <c r="M118" s="11">
        <v>0.15</v>
      </c>
      <c r="N118" s="12">
        <v>8238.86</v>
      </c>
      <c r="O118" s="12">
        <v>6360.46</v>
      </c>
      <c r="P118" s="12">
        <v>1878.4</v>
      </c>
      <c r="Q118" s="11">
        <v>0.227992707728982</v>
      </c>
    </row>
    <row r="119" spans="1:17" x14ac:dyDescent="0.45">
      <c r="A119" t="s">
        <v>268</v>
      </c>
      <c r="B119" t="s">
        <v>269</v>
      </c>
      <c r="C119" t="s">
        <v>12</v>
      </c>
      <c r="D119" t="s">
        <v>13</v>
      </c>
      <c r="E119" t="s">
        <v>22</v>
      </c>
      <c r="F119" s="9">
        <v>45839</v>
      </c>
      <c r="G119" s="9" t="str">
        <f>TEXT(Ecommerce_Sales_Data[[#This Row],[Order_Date]],"dddd")</f>
        <v>Tuesday</v>
      </c>
      <c r="H119" t="s">
        <v>14757</v>
      </c>
      <c r="I119" t="s">
        <v>14768</v>
      </c>
      <c r="J119">
        <v>7</v>
      </c>
      <c r="K119">
        <v>4</v>
      </c>
      <c r="L119" s="12">
        <v>4347.66</v>
      </c>
      <c r="M119" s="11">
        <v>0.1</v>
      </c>
      <c r="N119" s="12">
        <v>15651.58</v>
      </c>
      <c r="O119" s="12">
        <v>12671.84</v>
      </c>
      <c r="P119" s="12">
        <v>2979.74</v>
      </c>
      <c r="Q119" s="11">
        <v>0.19037950162219999</v>
      </c>
    </row>
    <row r="120" spans="1:17" x14ac:dyDescent="0.45">
      <c r="A120" t="s">
        <v>270</v>
      </c>
      <c r="B120" t="s">
        <v>75</v>
      </c>
      <c r="C120" t="s">
        <v>12</v>
      </c>
      <c r="D120" t="s">
        <v>32</v>
      </c>
      <c r="E120" t="s">
        <v>9</v>
      </c>
      <c r="F120" s="9">
        <v>45887</v>
      </c>
      <c r="G120" s="9" t="str">
        <f>TEXT(Ecommerce_Sales_Data[[#This Row],[Order_Date]],"dddd")</f>
        <v>Monday</v>
      </c>
      <c r="H120" t="s">
        <v>14757</v>
      </c>
      <c r="I120" t="s">
        <v>14762</v>
      </c>
      <c r="J120">
        <v>8</v>
      </c>
      <c r="K120">
        <v>5</v>
      </c>
      <c r="L120" s="12">
        <v>1190.6199999999999</v>
      </c>
      <c r="M120" s="11">
        <v>0.05</v>
      </c>
      <c r="N120" s="12">
        <v>5655.44</v>
      </c>
      <c r="O120" s="12">
        <v>3954.07</v>
      </c>
      <c r="P120" s="12">
        <v>1701.37</v>
      </c>
      <c r="Q120" s="11">
        <v>0.30083777743199502</v>
      </c>
    </row>
    <row r="121" spans="1:17" x14ac:dyDescent="0.45">
      <c r="A121" t="s">
        <v>271</v>
      </c>
      <c r="B121" t="s">
        <v>272</v>
      </c>
      <c r="C121" t="s">
        <v>12</v>
      </c>
      <c r="D121" t="s">
        <v>13</v>
      </c>
      <c r="E121" t="s">
        <v>14</v>
      </c>
      <c r="F121" s="9">
        <v>45354</v>
      </c>
      <c r="G121" s="9" t="str">
        <f>TEXT(Ecommerce_Sales_Data[[#This Row],[Order_Date]],"dddd")</f>
        <v>Sunday</v>
      </c>
      <c r="H121" t="s">
        <v>14761</v>
      </c>
      <c r="I121" t="s">
        <v>14769</v>
      </c>
      <c r="J121">
        <v>3</v>
      </c>
      <c r="K121">
        <v>2</v>
      </c>
      <c r="L121" s="12">
        <v>818.36</v>
      </c>
      <c r="M121" s="11">
        <v>0.1</v>
      </c>
      <c r="N121" s="12">
        <v>1473.05</v>
      </c>
      <c r="O121" s="12">
        <v>1072.8699999999999</v>
      </c>
      <c r="P121" s="12">
        <v>400.18</v>
      </c>
      <c r="Q121" s="11">
        <v>0.27166762839007502</v>
      </c>
    </row>
    <row r="122" spans="1:17" x14ac:dyDescent="0.45">
      <c r="A122" t="s">
        <v>273</v>
      </c>
      <c r="B122" t="s">
        <v>274</v>
      </c>
      <c r="C122" t="s">
        <v>20</v>
      </c>
      <c r="D122" t="s">
        <v>21</v>
      </c>
      <c r="E122" t="s">
        <v>9</v>
      </c>
      <c r="F122" s="9">
        <v>45631</v>
      </c>
      <c r="G122" s="9" t="str">
        <f>TEXT(Ecommerce_Sales_Data[[#This Row],[Order_Date]],"dddd")</f>
        <v>Thursday</v>
      </c>
      <c r="H122" t="s">
        <v>14757</v>
      </c>
      <c r="I122" t="s">
        <v>14770</v>
      </c>
      <c r="J122">
        <v>12</v>
      </c>
      <c r="K122">
        <v>3</v>
      </c>
      <c r="L122" s="12">
        <v>2948.4</v>
      </c>
      <c r="M122" s="11">
        <v>0</v>
      </c>
      <c r="N122" s="12">
        <v>8845.2000000000007</v>
      </c>
      <c r="O122" s="12">
        <v>7215.78</v>
      </c>
      <c r="P122" s="12">
        <v>1629.42</v>
      </c>
      <c r="Q122" s="11">
        <v>0.18421516754850101</v>
      </c>
    </row>
    <row r="123" spans="1:17" x14ac:dyDescent="0.45">
      <c r="A123" t="s">
        <v>275</v>
      </c>
      <c r="B123" t="s">
        <v>276</v>
      </c>
      <c r="C123" t="s">
        <v>7</v>
      </c>
      <c r="D123" t="s">
        <v>46</v>
      </c>
      <c r="E123" t="s">
        <v>9</v>
      </c>
      <c r="F123" s="9">
        <v>45310</v>
      </c>
      <c r="G123" s="9" t="str">
        <f>TEXT(Ecommerce_Sales_Data[[#This Row],[Order_Date]],"dddd")</f>
        <v>Friday</v>
      </c>
      <c r="H123" t="s">
        <v>14757</v>
      </c>
      <c r="I123" t="s">
        <v>14767</v>
      </c>
      <c r="J123">
        <v>1</v>
      </c>
      <c r="K123">
        <v>4</v>
      </c>
      <c r="L123" s="12">
        <v>1259.76</v>
      </c>
      <c r="M123" s="11">
        <v>0.1</v>
      </c>
      <c r="N123" s="12">
        <v>4535.1400000000003</v>
      </c>
      <c r="O123" s="12">
        <v>3750.21</v>
      </c>
      <c r="P123" s="12">
        <v>784.93</v>
      </c>
      <c r="Q123" s="11">
        <v>0.173077347116076</v>
      </c>
    </row>
    <row r="124" spans="1:17" x14ac:dyDescent="0.45">
      <c r="A124" t="s">
        <v>277</v>
      </c>
      <c r="B124" t="s">
        <v>278</v>
      </c>
      <c r="C124" t="s">
        <v>12</v>
      </c>
      <c r="D124" t="s">
        <v>41</v>
      </c>
      <c r="E124" t="s">
        <v>9</v>
      </c>
      <c r="F124" s="9">
        <v>45613</v>
      </c>
      <c r="G124" s="9" t="str">
        <f>TEXT(Ecommerce_Sales_Data[[#This Row],[Order_Date]],"dddd")</f>
        <v>Sunday</v>
      </c>
      <c r="H124" t="s">
        <v>14761</v>
      </c>
      <c r="I124" t="s">
        <v>14764</v>
      </c>
      <c r="J124">
        <v>11</v>
      </c>
      <c r="K124">
        <v>4</v>
      </c>
      <c r="L124" s="12">
        <v>1816.07</v>
      </c>
      <c r="M124" s="11">
        <v>0.2</v>
      </c>
      <c r="N124" s="12">
        <v>5811.42</v>
      </c>
      <c r="O124" s="12">
        <v>4515.74</v>
      </c>
      <c r="P124" s="12">
        <v>1295.68</v>
      </c>
      <c r="Q124" s="11">
        <v>0.222954114484928</v>
      </c>
    </row>
    <row r="125" spans="1:17" x14ac:dyDescent="0.45">
      <c r="A125" t="s">
        <v>279</v>
      </c>
      <c r="B125" t="s">
        <v>280</v>
      </c>
      <c r="C125" t="s">
        <v>12</v>
      </c>
      <c r="D125" t="s">
        <v>38</v>
      </c>
      <c r="E125" t="s">
        <v>22</v>
      </c>
      <c r="F125" s="9">
        <v>45573</v>
      </c>
      <c r="G125" s="9" t="str">
        <f>TEXT(Ecommerce_Sales_Data[[#This Row],[Order_Date]],"dddd")</f>
        <v>Tuesday</v>
      </c>
      <c r="H125" t="s">
        <v>14757</v>
      </c>
      <c r="I125" t="s">
        <v>14760</v>
      </c>
      <c r="J125">
        <v>10</v>
      </c>
      <c r="K125">
        <v>5</v>
      </c>
      <c r="L125" s="12">
        <v>1952.14</v>
      </c>
      <c r="M125" s="11">
        <v>0.05</v>
      </c>
      <c r="N125" s="12">
        <v>9272.67</v>
      </c>
      <c r="O125" s="12">
        <v>7198.11</v>
      </c>
      <c r="P125" s="12">
        <v>2074.56</v>
      </c>
      <c r="Q125" s="11">
        <v>0.223728440675663</v>
      </c>
    </row>
    <row r="126" spans="1:17" x14ac:dyDescent="0.45">
      <c r="A126" t="s">
        <v>281</v>
      </c>
      <c r="B126" t="s">
        <v>282</v>
      </c>
      <c r="C126" t="s">
        <v>20</v>
      </c>
      <c r="D126" t="s">
        <v>57</v>
      </c>
      <c r="E126" t="s">
        <v>22</v>
      </c>
      <c r="F126" s="9">
        <v>45895</v>
      </c>
      <c r="G126" s="9" t="str">
        <f>TEXT(Ecommerce_Sales_Data[[#This Row],[Order_Date]],"dddd")</f>
        <v>Tuesday</v>
      </c>
      <c r="H126" t="s">
        <v>14757</v>
      </c>
      <c r="I126" t="s">
        <v>14762</v>
      </c>
      <c r="J126">
        <v>8</v>
      </c>
      <c r="K126">
        <v>2</v>
      </c>
      <c r="L126" s="12">
        <v>1718.24</v>
      </c>
      <c r="M126" s="11">
        <v>0.2</v>
      </c>
      <c r="N126" s="12">
        <v>2749.18</v>
      </c>
      <c r="O126" s="12">
        <v>1948.1</v>
      </c>
      <c r="P126" s="12">
        <v>801.08</v>
      </c>
      <c r="Q126" s="11">
        <v>0.29138870499567199</v>
      </c>
    </row>
    <row r="127" spans="1:17" x14ac:dyDescent="0.45">
      <c r="A127" t="s">
        <v>283</v>
      </c>
      <c r="B127" t="s">
        <v>284</v>
      </c>
      <c r="C127" t="s">
        <v>20</v>
      </c>
      <c r="D127" t="s">
        <v>103</v>
      </c>
      <c r="E127" t="s">
        <v>22</v>
      </c>
      <c r="F127" s="9">
        <v>45803</v>
      </c>
      <c r="G127" s="9" t="str">
        <f>TEXT(Ecommerce_Sales_Data[[#This Row],[Order_Date]],"dddd")</f>
        <v>Monday</v>
      </c>
      <c r="H127" t="s">
        <v>14757</v>
      </c>
      <c r="I127" t="s">
        <v>14763</v>
      </c>
      <c r="J127">
        <v>5</v>
      </c>
      <c r="K127">
        <v>5</v>
      </c>
      <c r="L127" s="12">
        <v>2085.4899999999998</v>
      </c>
      <c r="M127" s="11">
        <v>0.2</v>
      </c>
      <c r="N127" s="12">
        <v>8341.9599999999991</v>
      </c>
      <c r="O127" s="12">
        <v>6196.98</v>
      </c>
      <c r="P127" s="12">
        <v>2144.98</v>
      </c>
      <c r="Q127" s="11">
        <v>0.257131417556546</v>
      </c>
    </row>
    <row r="128" spans="1:17" x14ac:dyDescent="0.45">
      <c r="A128" t="s">
        <v>285</v>
      </c>
      <c r="B128" t="s">
        <v>286</v>
      </c>
      <c r="C128" t="s">
        <v>20</v>
      </c>
      <c r="D128" t="s">
        <v>21</v>
      </c>
      <c r="E128" t="s">
        <v>4</v>
      </c>
      <c r="F128" s="9">
        <v>45518</v>
      </c>
      <c r="G128" s="9" t="str">
        <f>TEXT(Ecommerce_Sales_Data[[#This Row],[Order_Date]],"dddd")</f>
        <v>Wednesday</v>
      </c>
      <c r="H128" t="s">
        <v>14757</v>
      </c>
      <c r="I128" t="s">
        <v>14762</v>
      </c>
      <c r="J128">
        <v>8</v>
      </c>
      <c r="K128">
        <v>5</v>
      </c>
      <c r="L128" s="12">
        <v>4131.67</v>
      </c>
      <c r="M128" s="11">
        <v>0.2</v>
      </c>
      <c r="N128" s="12">
        <v>16526.68</v>
      </c>
      <c r="O128" s="12">
        <v>12990.84</v>
      </c>
      <c r="P128" s="12">
        <v>3535.84</v>
      </c>
      <c r="Q128" s="11">
        <v>0.213947386891983</v>
      </c>
    </row>
    <row r="129" spans="1:17" x14ac:dyDescent="0.45">
      <c r="A129" t="s">
        <v>287</v>
      </c>
      <c r="B129" t="s">
        <v>288</v>
      </c>
      <c r="C129" t="s">
        <v>12</v>
      </c>
      <c r="D129" t="s">
        <v>111</v>
      </c>
      <c r="E129" t="s">
        <v>14</v>
      </c>
      <c r="F129" s="9">
        <v>45612</v>
      </c>
      <c r="G129" s="9" t="str">
        <f>TEXT(Ecommerce_Sales_Data[[#This Row],[Order_Date]],"dddd")</f>
        <v>Saturday</v>
      </c>
      <c r="H129" t="s">
        <v>14761</v>
      </c>
      <c r="I129" t="s">
        <v>14764</v>
      </c>
      <c r="J129">
        <v>11</v>
      </c>
      <c r="K129">
        <v>5</v>
      </c>
      <c r="L129" s="12">
        <v>1263.78</v>
      </c>
      <c r="M129" s="11">
        <v>0.15</v>
      </c>
      <c r="N129" s="12">
        <v>5371.06</v>
      </c>
      <c r="O129" s="12">
        <v>3760.04</v>
      </c>
      <c r="P129" s="12">
        <v>1611.02</v>
      </c>
      <c r="Q129" s="11">
        <v>0.29994451746954998</v>
      </c>
    </row>
    <row r="130" spans="1:17" x14ac:dyDescent="0.45">
      <c r="A130" t="s">
        <v>289</v>
      </c>
      <c r="B130" t="s">
        <v>290</v>
      </c>
      <c r="C130" t="s">
        <v>12</v>
      </c>
      <c r="D130" t="s">
        <v>32</v>
      </c>
      <c r="E130" t="s">
        <v>22</v>
      </c>
      <c r="F130" s="9">
        <v>45615</v>
      </c>
      <c r="G130" s="9" t="str">
        <f>TEXT(Ecommerce_Sales_Data[[#This Row],[Order_Date]],"dddd")</f>
        <v>Tuesday</v>
      </c>
      <c r="H130" t="s">
        <v>14757</v>
      </c>
      <c r="I130" t="s">
        <v>14764</v>
      </c>
      <c r="J130">
        <v>11</v>
      </c>
      <c r="K130">
        <v>1</v>
      </c>
      <c r="L130" s="12">
        <v>506.17</v>
      </c>
      <c r="M130" s="11">
        <v>0</v>
      </c>
      <c r="N130" s="12">
        <v>506.17</v>
      </c>
      <c r="O130" s="12">
        <v>370.56</v>
      </c>
      <c r="P130" s="12">
        <v>135.61000000000001</v>
      </c>
      <c r="Q130" s="11">
        <v>0.26791394195626</v>
      </c>
    </row>
    <row r="131" spans="1:17" x14ac:dyDescent="0.45">
      <c r="A131" t="s">
        <v>291</v>
      </c>
      <c r="B131" t="s">
        <v>292</v>
      </c>
      <c r="C131" t="s">
        <v>12</v>
      </c>
      <c r="D131" t="s">
        <v>13</v>
      </c>
      <c r="E131" t="s">
        <v>22</v>
      </c>
      <c r="F131" s="9">
        <v>45493</v>
      </c>
      <c r="G131" s="9" t="str">
        <f>TEXT(Ecommerce_Sales_Data[[#This Row],[Order_Date]],"dddd")</f>
        <v>Saturday</v>
      </c>
      <c r="H131" t="s">
        <v>14761</v>
      </c>
      <c r="I131" t="s">
        <v>14768</v>
      </c>
      <c r="J131">
        <v>7</v>
      </c>
      <c r="K131">
        <v>2</v>
      </c>
      <c r="L131" s="12">
        <v>159.56</v>
      </c>
      <c r="M131" s="11">
        <v>0.2</v>
      </c>
      <c r="N131" s="12">
        <v>255.3</v>
      </c>
      <c r="O131" s="12">
        <v>215.08</v>
      </c>
      <c r="P131" s="12">
        <v>40.22</v>
      </c>
      <c r="Q131" s="11">
        <v>0.15754014884449699</v>
      </c>
    </row>
    <row r="132" spans="1:17" x14ac:dyDescent="0.45">
      <c r="A132" t="s">
        <v>293</v>
      </c>
      <c r="B132" t="s">
        <v>294</v>
      </c>
      <c r="C132" t="s">
        <v>28</v>
      </c>
      <c r="D132" t="s">
        <v>35</v>
      </c>
      <c r="E132" t="s">
        <v>22</v>
      </c>
      <c r="F132" s="9">
        <v>45557</v>
      </c>
      <c r="G132" s="9" t="str">
        <f>TEXT(Ecommerce_Sales_Data[[#This Row],[Order_Date]],"dddd")</f>
        <v>Sunday</v>
      </c>
      <c r="H132" t="s">
        <v>14761</v>
      </c>
      <c r="I132" t="s">
        <v>14766</v>
      </c>
      <c r="J132">
        <v>9</v>
      </c>
      <c r="K132">
        <v>5</v>
      </c>
      <c r="L132" s="12">
        <v>312.66000000000003</v>
      </c>
      <c r="M132" s="11">
        <v>0.1</v>
      </c>
      <c r="N132" s="12">
        <v>1406.97</v>
      </c>
      <c r="O132" s="12">
        <v>1169.42</v>
      </c>
      <c r="P132" s="12">
        <v>237.55</v>
      </c>
      <c r="Q132" s="11">
        <v>0.16883799938875699</v>
      </c>
    </row>
    <row r="133" spans="1:17" x14ac:dyDescent="0.45">
      <c r="A133" t="s">
        <v>295</v>
      </c>
      <c r="B133" t="s">
        <v>296</v>
      </c>
      <c r="C133" t="s">
        <v>7</v>
      </c>
      <c r="D133" t="s">
        <v>8</v>
      </c>
      <c r="E133" t="s">
        <v>22</v>
      </c>
      <c r="F133" s="9">
        <v>45794</v>
      </c>
      <c r="G133" s="9" t="str">
        <f>TEXT(Ecommerce_Sales_Data[[#This Row],[Order_Date]],"dddd")</f>
        <v>Saturday</v>
      </c>
      <c r="H133" t="s">
        <v>14761</v>
      </c>
      <c r="I133" t="s">
        <v>14763</v>
      </c>
      <c r="J133">
        <v>5</v>
      </c>
      <c r="K133">
        <v>4</v>
      </c>
      <c r="L133" s="12">
        <v>2813.89</v>
      </c>
      <c r="M133" s="11">
        <v>0.2</v>
      </c>
      <c r="N133" s="12">
        <v>9004.4500000000007</v>
      </c>
      <c r="O133" s="12">
        <v>7584.68</v>
      </c>
      <c r="P133" s="12">
        <v>1419.77</v>
      </c>
      <c r="Q133" s="11">
        <v>0.157674261059809</v>
      </c>
    </row>
    <row r="134" spans="1:17" x14ac:dyDescent="0.45">
      <c r="A134" t="s">
        <v>297</v>
      </c>
      <c r="B134" t="s">
        <v>298</v>
      </c>
      <c r="C134" t="s">
        <v>28</v>
      </c>
      <c r="D134" t="s">
        <v>35</v>
      </c>
      <c r="E134" t="s">
        <v>22</v>
      </c>
      <c r="F134" s="9">
        <v>45390</v>
      </c>
      <c r="G134" s="9" t="str">
        <f>TEXT(Ecommerce_Sales_Data[[#This Row],[Order_Date]],"dddd")</f>
        <v>Monday</v>
      </c>
      <c r="H134" t="s">
        <v>14757</v>
      </c>
      <c r="I134" t="s">
        <v>14765</v>
      </c>
      <c r="J134">
        <v>4</v>
      </c>
      <c r="K134">
        <v>1</v>
      </c>
      <c r="L134" s="12">
        <v>1162.3599999999999</v>
      </c>
      <c r="M134" s="11">
        <v>0.1</v>
      </c>
      <c r="N134" s="12">
        <v>1046.1199999999999</v>
      </c>
      <c r="O134" s="12">
        <v>704.69</v>
      </c>
      <c r="P134" s="12">
        <v>341.43</v>
      </c>
      <c r="Q134" s="11">
        <v>0.32637747103582798</v>
      </c>
    </row>
    <row r="135" spans="1:17" x14ac:dyDescent="0.45">
      <c r="A135" t="s">
        <v>299</v>
      </c>
      <c r="B135" t="s">
        <v>300</v>
      </c>
      <c r="C135" t="s">
        <v>7</v>
      </c>
      <c r="D135" t="s">
        <v>71</v>
      </c>
      <c r="E135" t="s">
        <v>14</v>
      </c>
      <c r="F135" s="9">
        <v>45844</v>
      </c>
      <c r="G135" s="9" t="str">
        <f>TEXT(Ecommerce_Sales_Data[[#This Row],[Order_Date]],"dddd")</f>
        <v>Sunday</v>
      </c>
      <c r="H135" t="s">
        <v>14761</v>
      </c>
      <c r="I135" t="s">
        <v>14768</v>
      </c>
      <c r="J135">
        <v>7</v>
      </c>
      <c r="K135">
        <v>5</v>
      </c>
      <c r="L135" s="12">
        <v>3514.93</v>
      </c>
      <c r="M135" s="11">
        <v>0.05</v>
      </c>
      <c r="N135" s="12">
        <v>16695.919999999998</v>
      </c>
      <c r="O135" s="12">
        <v>11621.2</v>
      </c>
      <c r="P135" s="12">
        <v>5074.72</v>
      </c>
      <c r="Q135" s="11">
        <v>0.30394970747344302</v>
      </c>
    </row>
    <row r="136" spans="1:17" x14ac:dyDescent="0.45">
      <c r="A136" t="s">
        <v>301</v>
      </c>
      <c r="B136" t="s">
        <v>302</v>
      </c>
      <c r="C136" t="s">
        <v>28</v>
      </c>
      <c r="D136" t="s">
        <v>137</v>
      </c>
      <c r="E136" t="s">
        <v>22</v>
      </c>
      <c r="F136" s="9">
        <v>45693</v>
      </c>
      <c r="G136" s="9" t="str">
        <f>TEXT(Ecommerce_Sales_Data[[#This Row],[Order_Date]],"dddd")</f>
        <v>Wednesday</v>
      </c>
      <c r="H136" t="s">
        <v>14757</v>
      </c>
      <c r="I136" t="s">
        <v>14758</v>
      </c>
      <c r="J136">
        <v>2</v>
      </c>
      <c r="K136">
        <v>1</v>
      </c>
      <c r="L136" s="12">
        <v>4584.75</v>
      </c>
      <c r="M136" s="11">
        <v>0.05</v>
      </c>
      <c r="N136" s="12">
        <v>4355.51</v>
      </c>
      <c r="O136" s="12">
        <v>3657.22</v>
      </c>
      <c r="P136" s="12">
        <v>698.29</v>
      </c>
      <c r="Q136" s="11">
        <v>0.160323360524944</v>
      </c>
    </row>
    <row r="137" spans="1:17" x14ac:dyDescent="0.45">
      <c r="A137" t="s">
        <v>303</v>
      </c>
      <c r="B137" t="s">
        <v>304</v>
      </c>
      <c r="C137" t="s">
        <v>28</v>
      </c>
      <c r="D137" t="s">
        <v>35</v>
      </c>
      <c r="E137" t="s">
        <v>4</v>
      </c>
      <c r="F137" s="9">
        <v>45863</v>
      </c>
      <c r="G137" s="9" t="str">
        <f>TEXT(Ecommerce_Sales_Data[[#This Row],[Order_Date]],"dddd")</f>
        <v>Friday</v>
      </c>
      <c r="H137" t="s">
        <v>14757</v>
      </c>
      <c r="I137" t="s">
        <v>14768</v>
      </c>
      <c r="J137">
        <v>7</v>
      </c>
      <c r="K137">
        <v>4</v>
      </c>
      <c r="L137" s="12">
        <v>623.1</v>
      </c>
      <c r="M137" s="11">
        <v>0.2</v>
      </c>
      <c r="N137" s="12">
        <v>1993.92</v>
      </c>
      <c r="O137" s="12">
        <v>1363.67</v>
      </c>
      <c r="P137" s="12">
        <v>630.25</v>
      </c>
      <c r="Q137" s="11">
        <v>0.316085901139464</v>
      </c>
    </row>
    <row r="138" spans="1:17" x14ac:dyDescent="0.45">
      <c r="A138" t="s">
        <v>305</v>
      </c>
      <c r="B138" t="s">
        <v>306</v>
      </c>
      <c r="C138" t="s">
        <v>20</v>
      </c>
      <c r="D138" t="s">
        <v>60</v>
      </c>
      <c r="E138" t="s">
        <v>9</v>
      </c>
      <c r="F138" s="9">
        <v>45323</v>
      </c>
      <c r="G138" s="9" t="str">
        <f>TEXT(Ecommerce_Sales_Data[[#This Row],[Order_Date]],"dddd")</f>
        <v>Thursday</v>
      </c>
      <c r="H138" t="s">
        <v>14757</v>
      </c>
      <c r="I138" t="s">
        <v>14758</v>
      </c>
      <c r="J138">
        <v>2</v>
      </c>
      <c r="K138">
        <v>2</v>
      </c>
      <c r="L138" s="12">
        <v>2002.52</v>
      </c>
      <c r="M138" s="11">
        <v>0.05</v>
      </c>
      <c r="N138" s="12">
        <v>3804.79</v>
      </c>
      <c r="O138" s="12">
        <v>2501.0700000000002</v>
      </c>
      <c r="P138" s="12">
        <v>1303.72</v>
      </c>
      <c r="Q138" s="11">
        <v>0.34265228829974798</v>
      </c>
    </row>
    <row r="139" spans="1:17" x14ac:dyDescent="0.45">
      <c r="A139" t="s">
        <v>307</v>
      </c>
      <c r="B139" t="s">
        <v>308</v>
      </c>
      <c r="C139" t="s">
        <v>28</v>
      </c>
      <c r="D139" t="s">
        <v>29</v>
      </c>
      <c r="E139" t="s">
        <v>14</v>
      </c>
      <c r="F139" s="9">
        <v>45594</v>
      </c>
      <c r="G139" s="9" t="str">
        <f>TEXT(Ecommerce_Sales_Data[[#This Row],[Order_Date]],"dddd")</f>
        <v>Tuesday</v>
      </c>
      <c r="H139" t="s">
        <v>14757</v>
      </c>
      <c r="I139" t="s">
        <v>14760</v>
      </c>
      <c r="J139">
        <v>10</v>
      </c>
      <c r="K139">
        <v>4</v>
      </c>
      <c r="L139" s="12">
        <v>1865.69</v>
      </c>
      <c r="M139" s="11">
        <v>0.2</v>
      </c>
      <c r="N139" s="12">
        <v>5970.21</v>
      </c>
      <c r="O139" s="12">
        <v>3970.11</v>
      </c>
      <c r="P139" s="12">
        <v>2000.1</v>
      </c>
      <c r="Q139" s="11">
        <v>0.33501334123925303</v>
      </c>
    </row>
    <row r="140" spans="1:17" x14ac:dyDescent="0.45">
      <c r="A140" t="s">
        <v>309</v>
      </c>
      <c r="B140" t="s">
        <v>310</v>
      </c>
      <c r="C140" t="s">
        <v>20</v>
      </c>
      <c r="D140" t="s">
        <v>25</v>
      </c>
      <c r="E140" t="s">
        <v>14</v>
      </c>
      <c r="F140" s="9">
        <v>45478</v>
      </c>
      <c r="G140" s="9" t="str">
        <f>TEXT(Ecommerce_Sales_Data[[#This Row],[Order_Date]],"dddd")</f>
        <v>Friday</v>
      </c>
      <c r="H140" t="s">
        <v>14757</v>
      </c>
      <c r="I140" t="s">
        <v>14768</v>
      </c>
      <c r="J140">
        <v>7</v>
      </c>
      <c r="K140">
        <v>1</v>
      </c>
      <c r="L140" s="12">
        <v>1470.84</v>
      </c>
      <c r="M140" s="11">
        <v>0</v>
      </c>
      <c r="N140" s="12">
        <v>1470.84</v>
      </c>
      <c r="O140" s="12">
        <v>1033.71</v>
      </c>
      <c r="P140" s="12">
        <v>437.13</v>
      </c>
      <c r="Q140" s="11">
        <v>0.29719751978461301</v>
      </c>
    </row>
    <row r="141" spans="1:17" x14ac:dyDescent="0.45">
      <c r="A141" t="s">
        <v>311</v>
      </c>
      <c r="B141" t="s">
        <v>312</v>
      </c>
      <c r="C141" t="s">
        <v>28</v>
      </c>
      <c r="D141" t="s">
        <v>29</v>
      </c>
      <c r="E141" t="s">
        <v>14</v>
      </c>
      <c r="F141" s="9">
        <v>46006</v>
      </c>
      <c r="G141" s="9" t="str">
        <f>TEXT(Ecommerce_Sales_Data[[#This Row],[Order_Date]],"dddd")</f>
        <v>Monday</v>
      </c>
      <c r="H141" t="s">
        <v>14757</v>
      </c>
      <c r="I141" t="s">
        <v>14770</v>
      </c>
      <c r="J141">
        <v>12</v>
      </c>
      <c r="K141">
        <v>5</v>
      </c>
      <c r="L141" s="12">
        <v>752.61</v>
      </c>
      <c r="M141" s="11">
        <v>0.2</v>
      </c>
      <c r="N141" s="12">
        <v>3010.44</v>
      </c>
      <c r="O141" s="12">
        <v>1863.61</v>
      </c>
      <c r="P141" s="12">
        <v>1146.83</v>
      </c>
      <c r="Q141" s="11">
        <v>0.38095095733514001</v>
      </c>
    </row>
    <row r="142" spans="1:17" x14ac:dyDescent="0.45">
      <c r="A142" t="s">
        <v>313</v>
      </c>
      <c r="B142" t="s">
        <v>314</v>
      </c>
      <c r="C142" t="s">
        <v>20</v>
      </c>
      <c r="D142" t="s">
        <v>57</v>
      </c>
      <c r="E142" t="s">
        <v>9</v>
      </c>
      <c r="F142" s="9">
        <v>45749</v>
      </c>
      <c r="G142" s="9" t="str">
        <f>TEXT(Ecommerce_Sales_Data[[#This Row],[Order_Date]],"dddd")</f>
        <v>Wednesday</v>
      </c>
      <c r="H142" t="s">
        <v>14757</v>
      </c>
      <c r="I142" t="s">
        <v>14765</v>
      </c>
      <c r="J142">
        <v>4</v>
      </c>
      <c r="K142">
        <v>3</v>
      </c>
      <c r="L142" s="12">
        <v>3656.03</v>
      </c>
      <c r="M142" s="11">
        <v>0</v>
      </c>
      <c r="N142" s="12">
        <v>10968.09</v>
      </c>
      <c r="O142" s="12">
        <v>8262.85</v>
      </c>
      <c r="P142" s="12">
        <v>2705.24</v>
      </c>
      <c r="Q142" s="11">
        <v>0.24664640789782</v>
      </c>
    </row>
    <row r="143" spans="1:17" x14ac:dyDescent="0.45">
      <c r="A143" t="s">
        <v>315</v>
      </c>
      <c r="B143" t="s">
        <v>316</v>
      </c>
      <c r="C143" t="s">
        <v>7</v>
      </c>
      <c r="D143" t="s">
        <v>71</v>
      </c>
      <c r="E143" t="s">
        <v>9</v>
      </c>
      <c r="F143" s="9">
        <v>45659</v>
      </c>
      <c r="G143" s="9" t="str">
        <f>TEXT(Ecommerce_Sales_Data[[#This Row],[Order_Date]],"dddd")</f>
        <v>Thursday</v>
      </c>
      <c r="H143" t="s">
        <v>14757</v>
      </c>
      <c r="I143" t="s">
        <v>14767</v>
      </c>
      <c r="J143">
        <v>1</v>
      </c>
      <c r="K143">
        <v>2</v>
      </c>
      <c r="L143" s="12">
        <v>2802.78</v>
      </c>
      <c r="M143" s="11">
        <v>0</v>
      </c>
      <c r="N143" s="12">
        <v>5605.56</v>
      </c>
      <c r="O143" s="12">
        <v>3594.33</v>
      </c>
      <c r="P143" s="12">
        <v>2011.23</v>
      </c>
      <c r="Q143" s="11">
        <v>0.35879198510050703</v>
      </c>
    </row>
    <row r="144" spans="1:17" x14ac:dyDescent="0.45">
      <c r="A144" t="s">
        <v>317</v>
      </c>
      <c r="B144" t="s">
        <v>318</v>
      </c>
      <c r="C144" t="s">
        <v>28</v>
      </c>
      <c r="D144" t="s">
        <v>35</v>
      </c>
      <c r="E144" t="s">
        <v>4</v>
      </c>
      <c r="F144" s="9">
        <v>45557</v>
      </c>
      <c r="G144" s="9" t="str">
        <f>TEXT(Ecommerce_Sales_Data[[#This Row],[Order_Date]],"dddd")</f>
        <v>Sunday</v>
      </c>
      <c r="H144" t="s">
        <v>14761</v>
      </c>
      <c r="I144" t="s">
        <v>14766</v>
      </c>
      <c r="J144">
        <v>9</v>
      </c>
      <c r="K144">
        <v>1</v>
      </c>
      <c r="L144" s="12">
        <v>3910.25</v>
      </c>
      <c r="M144" s="11">
        <v>0.05</v>
      </c>
      <c r="N144" s="12">
        <v>3714.74</v>
      </c>
      <c r="O144" s="12">
        <v>2674.96</v>
      </c>
      <c r="P144" s="12">
        <v>1039.78</v>
      </c>
      <c r="Q144" s="11">
        <v>0.27990653450847203</v>
      </c>
    </row>
    <row r="145" spans="1:17" x14ac:dyDescent="0.45">
      <c r="A145" t="s">
        <v>319</v>
      </c>
      <c r="B145" t="s">
        <v>225</v>
      </c>
      <c r="C145" t="s">
        <v>12</v>
      </c>
      <c r="D145" t="s">
        <v>111</v>
      </c>
      <c r="E145" t="s">
        <v>22</v>
      </c>
      <c r="F145" s="9">
        <v>45629</v>
      </c>
      <c r="G145" s="9" t="str">
        <f>TEXT(Ecommerce_Sales_Data[[#This Row],[Order_Date]],"dddd")</f>
        <v>Tuesday</v>
      </c>
      <c r="H145" t="s">
        <v>14757</v>
      </c>
      <c r="I145" t="s">
        <v>14770</v>
      </c>
      <c r="J145">
        <v>12</v>
      </c>
      <c r="K145">
        <v>1</v>
      </c>
      <c r="L145" s="12">
        <v>4852.58</v>
      </c>
      <c r="M145" s="11">
        <v>0.2</v>
      </c>
      <c r="N145" s="12">
        <v>3882.06</v>
      </c>
      <c r="O145" s="12">
        <v>3146.53</v>
      </c>
      <c r="P145" s="12">
        <v>735.53</v>
      </c>
      <c r="Q145" s="11">
        <v>0.18946899326646199</v>
      </c>
    </row>
    <row r="146" spans="1:17" x14ac:dyDescent="0.45">
      <c r="A146" t="s">
        <v>320</v>
      </c>
      <c r="B146" t="s">
        <v>321</v>
      </c>
      <c r="C146" t="s">
        <v>20</v>
      </c>
      <c r="D146" t="s">
        <v>103</v>
      </c>
      <c r="E146" t="s">
        <v>14</v>
      </c>
      <c r="F146" s="9">
        <v>45707</v>
      </c>
      <c r="G146" s="9" t="str">
        <f>TEXT(Ecommerce_Sales_Data[[#This Row],[Order_Date]],"dddd")</f>
        <v>Wednesday</v>
      </c>
      <c r="H146" t="s">
        <v>14757</v>
      </c>
      <c r="I146" t="s">
        <v>14758</v>
      </c>
      <c r="J146">
        <v>2</v>
      </c>
      <c r="K146">
        <v>2</v>
      </c>
      <c r="L146" s="12">
        <v>280.43</v>
      </c>
      <c r="M146" s="11">
        <v>0.2</v>
      </c>
      <c r="N146" s="12">
        <v>448.69</v>
      </c>
      <c r="O146" s="12">
        <v>284.23</v>
      </c>
      <c r="P146" s="12">
        <v>164.46</v>
      </c>
      <c r="Q146" s="11">
        <v>0.36653368695535898</v>
      </c>
    </row>
    <row r="147" spans="1:17" x14ac:dyDescent="0.45">
      <c r="A147" t="s">
        <v>322</v>
      </c>
      <c r="B147" t="s">
        <v>323</v>
      </c>
      <c r="C147" t="s">
        <v>7</v>
      </c>
      <c r="D147" t="s">
        <v>8</v>
      </c>
      <c r="E147" t="s">
        <v>22</v>
      </c>
      <c r="F147" s="9">
        <v>45612</v>
      </c>
      <c r="G147" s="9" t="str">
        <f>TEXT(Ecommerce_Sales_Data[[#This Row],[Order_Date]],"dddd")</f>
        <v>Saturday</v>
      </c>
      <c r="H147" t="s">
        <v>14761</v>
      </c>
      <c r="I147" t="s">
        <v>14764</v>
      </c>
      <c r="J147">
        <v>11</v>
      </c>
      <c r="K147">
        <v>4</v>
      </c>
      <c r="L147" s="12">
        <v>4083.21</v>
      </c>
      <c r="M147" s="11">
        <v>0.05</v>
      </c>
      <c r="N147" s="12">
        <v>15516.2</v>
      </c>
      <c r="O147" s="12">
        <v>13187.67</v>
      </c>
      <c r="P147" s="12">
        <v>2328.5300000000002</v>
      </c>
      <c r="Q147" s="11">
        <v>0.15007089364664</v>
      </c>
    </row>
    <row r="148" spans="1:17" x14ac:dyDescent="0.45">
      <c r="A148" t="s">
        <v>324</v>
      </c>
      <c r="B148" t="s">
        <v>325</v>
      </c>
      <c r="C148" t="s">
        <v>28</v>
      </c>
      <c r="D148" t="s">
        <v>85</v>
      </c>
      <c r="E148" t="s">
        <v>9</v>
      </c>
      <c r="F148" s="9">
        <v>45654</v>
      </c>
      <c r="G148" s="9" t="str">
        <f>TEXT(Ecommerce_Sales_Data[[#This Row],[Order_Date]],"dddd")</f>
        <v>Saturday</v>
      </c>
      <c r="H148" t="s">
        <v>14761</v>
      </c>
      <c r="I148" t="s">
        <v>14770</v>
      </c>
      <c r="J148">
        <v>12</v>
      </c>
      <c r="K148">
        <v>3</v>
      </c>
      <c r="L148" s="12">
        <v>2821.62</v>
      </c>
      <c r="M148" s="11">
        <v>0</v>
      </c>
      <c r="N148" s="12">
        <v>8464.86</v>
      </c>
      <c r="O148" s="12">
        <v>6706.26</v>
      </c>
      <c r="P148" s="12">
        <v>1758.6</v>
      </c>
      <c r="Q148" s="11">
        <v>0.20775299296149</v>
      </c>
    </row>
    <row r="149" spans="1:17" x14ac:dyDescent="0.45">
      <c r="A149" t="s">
        <v>326</v>
      </c>
      <c r="B149" t="s">
        <v>327</v>
      </c>
      <c r="C149" t="s">
        <v>12</v>
      </c>
      <c r="D149" t="s">
        <v>38</v>
      </c>
      <c r="E149" t="s">
        <v>4</v>
      </c>
      <c r="F149" s="9">
        <v>45828</v>
      </c>
      <c r="G149" s="9" t="str">
        <f>TEXT(Ecommerce_Sales_Data[[#This Row],[Order_Date]],"dddd")</f>
        <v>Friday</v>
      </c>
      <c r="H149" t="s">
        <v>14757</v>
      </c>
      <c r="I149" t="s">
        <v>14759</v>
      </c>
      <c r="J149">
        <v>6</v>
      </c>
      <c r="K149">
        <v>2</v>
      </c>
      <c r="L149" s="12">
        <v>1951.47</v>
      </c>
      <c r="M149" s="11">
        <v>0.2</v>
      </c>
      <c r="N149" s="12">
        <v>3122.35</v>
      </c>
      <c r="O149" s="12">
        <v>2061.6</v>
      </c>
      <c r="P149" s="12">
        <v>1060.75</v>
      </c>
      <c r="Q149" s="11">
        <v>0.33972808941982802</v>
      </c>
    </row>
    <row r="150" spans="1:17" x14ac:dyDescent="0.45">
      <c r="A150" t="s">
        <v>328</v>
      </c>
      <c r="B150" t="s">
        <v>329</v>
      </c>
      <c r="C150" t="s">
        <v>7</v>
      </c>
      <c r="D150" t="s">
        <v>8</v>
      </c>
      <c r="E150" t="s">
        <v>14</v>
      </c>
      <c r="F150" s="9">
        <v>45853</v>
      </c>
      <c r="G150" s="9" t="str">
        <f>TEXT(Ecommerce_Sales_Data[[#This Row],[Order_Date]],"dddd")</f>
        <v>Tuesday</v>
      </c>
      <c r="H150" t="s">
        <v>14757</v>
      </c>
      <c r="I150" t="s">
        <v>14768</v>
      </c>
      <c r="J150">
        <v>7</v>
      </c>
      <c r="K150">
        <v>1</v>
      </c>
      <c r="L150" s="12">
        <v>4774.8500000000004</v>
      </c>
      <c r="M150" s="11">
        <v>0</v>
      </c>
      <c r="N150" s="12">
        <v>4774.8500000000004</v>
      </c>
      <c r="O150" s="12">
        <v>3588.51</v>
      </c>
      <c r="P150" s="12">
        <v>1186.3399999999999</v>
      </c>
      <c r="Q150" s="11">
        <v>0.248455972438925</v>
      </c>
    </row>
    <row r="151" spans="1:17" x14ac:dyDescent="0.45">
      <c r="A151" t="s">
        <v>330</v>
      </c>
      <c r="B151" t="s">
        <v>331</v>
      </c>
      <c r="C151" t="s">
        <v>7</v>
      </c>
      <c r="D151" t="s">
        <v>134</v>
      </c>
      <c r="E151" t="s">
        <v>22</v>
      </c>
      <c r="F151" s="9">
        <v>45361</v>
      </c>
      <c r="G151" s="9" t="str">
        <f>TEXT(Ecommerce_Sales_Data[[#This Row],[Order_Date]],"dddd")</f>
        <v>Sunday</v>
      </c>
      <c r="H151" t="s">
        <v>14761</v>
      </c>
      <c r="I151" t="s">
        <v>14769</v>
      </c>
      <c r="J151">
        <v>3</v>
      </c>
      <c r="K151">
        <v>1</v>
      </c>
      <c r="L151" s="12">
        <v>3391.33</v>
      </c>
      <c r="M151" s="11">
        <v>0.05</v>
      </c>
      <c r="N151" s="12">
        <v>3221.76</v>
      </c>
      <c r="O151" s="12">
        <v>2430.92</v>
      </c>
      <c r="P151" s="12">
        <v>790.84</v>
      </c>
      <c r="Q151" s="11">
        <v>0.24546831545490699</v>
      </c>
    </row>
    <row r="152" spans="1:17" x14ac:dyDescent="0.45">
      <c r="A152" t="s">
        <v>332</v>
      </c>
      <c r="B152" t="s">
        <v>333</v>
      </c>
      <c r="C152" t="s">
        <v>2</v>
      </c>
      <c r="D152" t="s">
        <v>68</v>
      </c>
      <c r="E152" t="s">
        <v>14</v>
      </c>
      <c r="F152" s="9">
        <v>45688</v>
      </c>
      <c r="G152" s="9" t="str">
        <f>TEXT(Ecommerce_Sales_Data[[#This Row],[Order_Date]],"dddd")</f>
        <v>Friday</v>
      </c>
      <c r="H152" t="s">
        <v>14757</v>
      </c>
      <c r="I152" t="s">
        <v>14767</v>
      </c>
      <c r="J152">
        <v>1</v>
      </c>
      <c r="K152">
        <v>2</v>
      </c>
      <c r="L152" s="12">
        <v>2541.0100000000002</v>
      </c>
      <c r="M152" s="11">
        <v>0.2</v>
      </c>
      <c r="N152" s="12">
        <v>4065.62</v>
      </c>
      <c r="O152" s="12">
        <v>2923.39</v>
      </c>
      <c r="P152" s="12">
        <v>1142.23</v>
      </c>
      <c r="Q152" s="11">
        <v>0.280948539214191</v>
      </c>
    </row>
    <row r="153" spans="1:17" x14ac:dyDescent="0.45">
      <c r="A153" t="s">
        <v>334</v>
      </c>
      <c r="B153" t="s">
        <v>335</v>
      </c>
      <c r="C153" t="s">
        <v>7</v>
      </c>
      <c r="D153" t="s">
        <v>134</v>
      </c>
      <c r="E153" t="s">
        <v>22</v>
      </c>
      <c r="F153" s="9">
        <v>45845</v>
      </c>
      <c r="G153" s="9" t="str">
        <f>TEXT(Ecommerce_Sales_Data[[#This Row],[Order_Date]],"dddd")</f>
        <v>Monday</v>
      </c>
      <c r="H153" t="s">
        <v>14757</v>
      </c>
      <c r="I153" t="s">
        <v>14768</v>
      </c>
      <c r="J153">
        <v>7</v>
      </c>
      <c r="K153">
        <v>3</v>
      </c>
      <c r="L153" s="12">
        <v>1608.11</v>
      </c>
      <c r="M153" s="11">
        <v>0.05</v>
      </c>
      <c r="N153" s="12">
        <v>4583.1099999999997</v>
      </c>
      <c r="O153" s="12">
        <v>3685.26</v>
      </c>
      <c r="P153" s="12">
        <v>897.85</v>
      </c>
      <c r="Q153" s="11">
        <v>0.195904091326632</v>
      </c>
    </row>
    <row r="154" spans="1:17" x14ac:dyDescent="0.45">
      <c r="A154" t="s">
        <v>336</v>
      </c>
      <c r="B154" t="s">
        <v>337</v>
      </c>
      <c r="C154" t="s">
        <v>28</v>
      </c>
      <c r="D154" t="s">
        <v>35</v>
      </c>
      <c r="E154" t="s">
        <v>22</v>
      </c>
      <c r="F154" s="9">
        <v>45382</v>
      </c>
      <c r="G154" s="9" t="str">
        <f>TEXT(Ecommerce_Sales_Data[[#This Row],[Order_Date]],"dddd")</f>
        <v>Sunday</v>
      </c>
      <c r="H154" t="s">
        <v>14761</v>
      </c>
      <c r="I154" t="s">
        <v>14769</v>
      </c>
      <c r="J154">
        <v>3</v>
      </c>
      <c r="K154">
        <v>5</v>
      </c>
      <c r="L154" s="12">
        <v>533.20000000000005</v>
      </c>
      <c r="M154" s="11">
        <v>0</v>
      </c>
      <c r="N154" s="12">
        <v>2666</v>
      </c>
      <c r="O154" s="12">
        <v>2127.35</v>
      </c>
      <c r="P154" s="12">
        <v>538.65</v>
      </c>
      <c r="Q154" s="11">
        <v>0.20204426106526599</v>
      </c>
    </row>
    <row r="155" spans="1:17" x14ac:dyDescent="0.45">
      <c r="A155" t="s">
        <v>338</v>
      </c>
      <c r="B155" t="s">
        <v>339</v>
      </c>
      <c r="C155" t="s">
        <v>7</v>
      </c>
      <c r="D155" t="s">
        <v>8</v>
      </c>
      <c r="E155" t="s">
        <v>4</v>
      </c>
      <c r="F155" s="9">
        <v>45476</v>
      </c>
      <c r="G155" s="9" t="str">
        <f>TEXT(Ecommerce_Sales_Data[[#This Row],[Order_Date]],"dddd")</f>
        <v>Wednesday</v>
      </c>
      <c r="H155" t="s">
        <v>14757</v>
      </c>
      <c r="I155" t="s">
        <v>14768</v>
      </c>
      <c r="J155">
        <v>7</v>
      </c>
      <c r="K155">
        <v>5</v>
      </c>
      <c r="L155" s="12">
        <v>3139.52</v>
      </c>
      <c r="M155" s="11">
        <v>0.2</v>
      </c>
      <c r="N155" s="12">
        <v>12558.08</v>
      </c>
      <c r="O155" s="12">
        <v>9745.32</v>
      </c>
      <c r="P155" s="12">
        <v>2812.76</v>
      </c>
      <c r="Q155" s="11">
        <v>0.223980098868617</v>
      </c>
    </row>
    <row r="156" spans="1:17" x14ac:dyDescent="0.45">
      <c r="A156" t="s">
        <v>340</v>
      </c>
      <c r="B156" t="s">
        <v>341</v>
      </c>
      <c r="C156" t="s">
        <v>7</v>
      </c>
      <c r="D156" t="s">
        <v>8</v>
      </c>
      <c r="E156" t="s">
        <v>9</v>
      </c>
      <c r="F156" s="9">
        <v>45698</v>
      </c>
      <c r="G156" s="9" t="str">
        <f>TEXT(Ecommerce_Sales_Data[[#This Row],[Order_Date]],"dddd")</f>
        <v>Monday</v>
      </c>
      <c r="H156" t="s">
        <v>14757</v>
      </c>
      <c r="I156" t="s">
        <v>14758</v>
      </c>
      <c r="J156">
        <v>2</v>
      </c>
      <c r="K156">
        <v>4</v>
      </c>
      <c r="L156" s="12">
        <v>4904.2700000000004</v>
      </c>
      <c r="M156" s="11">
        <v>0.2</v>
      </c>
      <c r="N156" s="12">
        <v>15693.66</v>
      </c>
      <c r="O156" s="12">
        <v>11801.98</v>
      </c>
      <c r="P156" s="12">
        <v>3891.68</v>
      </c>
      <c r="Q156" s="11">
        <v>0.24797784583073701</v>
      </c>
    </row>
    <row r="157" spans="1:17" x14ac:dyDescent="0.45">
      <c r="A157" t="s">
        <v>342</v>
      </c>
      <c r="B157" t="s">
        <v>343</v>
      </c>
      <c r="C157" t="s">
        <v>7</v>
      </c>
      <c r="D157" t="s">
        <v>134</v>
      </c>
      <c r="E157" t="s">
        <v>9</v>
      </c>
      <c r="F157" s="9">
        <v>45741</v>
      </c>
      <c r="G157" s="9" t="str">
        <f>TEXT(Ecommerce_Sales_Data[[#This Row],[Order_Date]],"dddd")</f>
        <v>Tuesday</v>
      </c>
      <c r="H157" t="s">
        <v>14757</v>
      </c>
      <c r="I157" t="s">
        <v>14769</v>
      </c>
      <c r="J157">
        <v>3</v>
      </c>
      <c r="K157">
        <v>3</v>
      </c>
      <c r="L157" s="12">
        <v>545.91</v>
      </c>
      <c r="M157" s="11">
        <v>0</v>
      </c>
      <c r="N157" s="12">
        <v>1637.73</v>
      </c>
      <c r="O157" s="12">
        <v>1280.05</v>
      </c>
      <c r="P157" s="12">
        <v>357.68</v>
      </c>
      <c r="Q157" s="11">
        <v>0.21839985834050801</v>
      </c>
    </row>
    <row r="158" spans="1:17" x14ac:dyDescent="0.45">
      <c r="A158" t="s">
        <v>344</v>
      </c>
      <c r="B158" t="s">
        <v>345</v>
      </c>
      <c r="C158" t="s">
        <v>7</v>
      </c>
      <c r="D158" t="s">
        <v>134</v>
      </c>
      <c r="E158" t="s">
        <v>14</v>
      </c>
      <c r="F158" s="9">
        <v>45372</v>
      </c>
      <c r="G158" s="9" t="str">
        <f>TEXT(Ecommerce_Sales_Data[[#This Row],[Order_Date]],"dddd")</f>
        <v>Thursday</v>
      </c>
      <c r="H158" t="s">
        <v>14757</v>
      </c>
      <c r="I158" t="s">
        <v>14769</v>
      </c>
      <c r="J158">
        <v>3</v>
      </c>
      <c r="K158">
        <v>1</v>
      </c>
      <c r="L158" s="12">
        <v>3939.9</v>
      </c>
      <c r="M158" s="11">
        <v>0.2</v>
      </c>
      <c r="N158" s="12">
        <v>3151.92</v>
      </c>
      <c r="O158" s="12">
        <v>2203.62</v>
      </c>
      <c r="P158" s="12">
        <v>948.3</v>
      </c>
      <c r="Q158" s="11">
        <v>0.30086423513287103</v>
      </c>
    </row>
    <row r="159" spans="1:17" x14ac:dyDescent="0.45">
      <c r="A159" t="s">
        <v>346</v>
      </c>
      <c r="B159" t="s">
        <v>347</v>
      </c>
      <c r="C159" t="s">
        <v>28</v>
      </c>
      <c r="D159" t="s">
        <v>100</v>
      </c>
      <c r="E159" t="s">
        <v>4</v>
      </c>
      <c r="F159" s="9">
        <v>45292</v>
      </c>
      <c r="G159" s="9" t="str">
        <f>TEXT(Ecommerce_Sales_Data[[#This Row],[Order_Date]],"dddd")</f>
        <v>Monday</v>
      </c>
      <c r="H159" t="s">
        <v>14757</v>
      </c>
      <c r="I159" t="s">
        <v>14767</v>
      </c>
      <c r="J159">
        <v>1</v>
      </c>
      <c r="K159">
        <v>2</v>
      </c>
      <c r="L159" s="12">
        <v>4325.58</v>
      </c>
      <c r="M159" s="11">
        <v>0.05</v>
      </c>
      <c r="N159" s="12">
        <v>8218.6</v>
      </c>
      <c r="O159" s="12">
        <v>6882.09</v>
      </c>
      <c r="P159" s="12">
        <v>1336.51</v>
      </c>
      <c r="Q159" s="11">
        <v>0.162620154284185</v>
      </c>
    </row>
    <row r="160" spans="1:17" x14ac:dyDescent="0.45">
      <c r="A160" t="s">
        <v>348</v>
      </c>
      <c r="B160" t="s">
        <v>349</v>
      </c>
      <c r="C160" t="s">
        <v>28</v>
      </c>
      <c r="D160" t="s">
        <v>29</v>
      </c>
      <c r="E160" t="s">
        <v>9</v>
      </c>
      <c r="F160" s="9">
        <v>45869</v>
      </c>
      <c r="G160" s="9" t="str">
        <f>TEXT(Ecommerce_Sales_Data[[#This Row],[Order_Date]],"dddd")</f>
        <v>Thursday</v>
      </c>
      <c r="H160" t="s">
        <v>14757</v>
      </c>
      <c r="I160" t="s">
        <v>14768</v>
      </c>
      <c r="J160">
        <v>7</v>
      </c>
      <c r="K160">
        <v>2</v>
      </c>
      <c r="L160" s="12">
        <v>4640.28</v>
      </c>
      <c r="M160" s="11">
        <v>0.2</v>
      </c>
      <c r="N160" s="12">
        <v>7424.45</v>
      </c>
      <c r="O160" s="12">
        <v>5368.09</v>
      </c>
      <c r="P160" s="12">
        <v>2056.36</v>
      </c>
      <c r="Q160" s="11">
        <v>0.27697135814774199</v>
      </c>
    </row>
    <row r="161" spans="1:17" x14ac:dyDescent="0.45">
      <c r="A161" t="s">
        <v>350</v>
      </c>
      <c r="B161" t="s">
        <v>351</v>
      </c>
      <c r="C161" t="s">
        <v>28</v>
      </c>
      <c r="D161" t="s">
        <v>137</v>
      </c>
      <c r="E161" t="s">
        <v>9</v>
      </c>
      <c r="F161" s="9">
        <v>45892</v>
      </c>
      <c r="G161" s="9" t="str">
        <f>TEXT(Ecommerce_Sales_Data[[#This Row],[Order_Date]],"dddd")</f>
        <v>Saturday</v>
      </c>
      <c r="H161" t="s">
        <v>14761</v>
      </c>
      <c r="I161" t="s">
        <v>14762</v>
      </c>
      <c r="J161">
        <v>8</v>
      </c>
      <c r="K161">
        <v>4</v>
      </c>
      <c r="L161" s="12">
        <v>2349.77</v>
      </c>
      <c r="M161" s="11">
        <v>0.1</v>
      </c>
      <c r="N161" s="12">
        <v>8459.17</v>
      </c>
      <c r="O161" s="12">
        <v>7148.07</v>
      </c>
      <c r="P161" s="12">
        <v>1311.1</v>
      </c>
      <c r="Q161" s="11">
        <v>0.15499156536634201</v>
      </c>
    </row>
    <row r="162" spans="1:17" x14ac:dyDescent="0.45">
      <c r="A162" t="s">
        <v>352</v>
      </c>
      <c r="B162" t="s">
        <v>353</v>
      </c>
      <c r="C162" t="s">
        <v>28</v>
      </c>
      <c r="D162" t="s">
        <v>137</v>
      </c>
      <c r="E162" t="s">
        <v>4</v>
      </c>
      <c r="F162" s="9">
        <v>45389</v>
      </c>
      <c r="G162" s="9" t="str">
        <f>TEXT(Ecommerce_Sales_Data[[#This Row],[Order_Date]],"dddd")</f>
        <v>Sunday</v>
      </c>
      <c r="H162" t="s">
        <v>14761</v>
      </c>
      <c r="I162" t="s">
        <v>14765</v>
      </c>
      <c r="J162">
        <v>4</v>
      </c>
      <c r="K162">
        <v>5</v>
      </c>
      <c r="L162" s="12">
        <v>1124.74</v>
      </c>
      <c r="M162" s="11">
        <v>0.15</v>
      </c>
      <c r="N162" s="12">
        <v>4780.1400000000003</v>
      </c>
      <c r="O162" s="12">
        <v>3560.79</v>
      </c>
      <c r="P162" s="12">
        <v>1219.3499999999999</v>
      </c>
      <c r="Q162" s="11">
        <v>0.25508667110168298</v>
      </c>
    </row>
    <row r="163" spans="1:17" x14ac:dyDescent="0.45">
      <c r="A163" t="s">
        <v>354</v>
      </c>
      <c r="B163" t="s">
        <v>355</v>
      </c>
      <c r="C163" t="s">
        <v>28</v>
      </c>
      <c r="D163" t="s">
        <v>100</v>
      </c>
      <c r="E163" t="s">
        <v>4</v>
      </c>
      <c r="F163" s="9">
        <v>45650</v>
      </c>
      <c r="G163" s="9" t="str">
        <f>TEXT(Ecommerce_Sales_Data[[#This Row],[Order_Date]],"dddd")</f>
        <v>Tuesday</v>
      </c>
      <c r="H163" t="s">
        <v>14757</v>
      </c>
      <c r="I163" t="s">
        <v>14770</v>
      </c>
      <c r="J163">
        <v>12</v>
      </c>
      <c r="K163">
        <v>1</v>
      </c>
      <c r="L163" s="12">
        <v>2354.58</v>
      </c>
      <c r="M163" s="11">
        <v>0.1</v>
      </c>
      <c r="N163" s="12">
        <v>2119.12</v>
      </c>
      <c r="O163" s="12">
        <v>1581.27</v>
      </c>
      <c r="P163" s="12">
        <v>537.85</v>
      </c>
      <c r="Q163" s="11">
        <v>0.25380818452942699</v>
      </c>
    </row>
    <row r="164" spans="1:17" x14ac:dyDescent="0.45">
      <c r="A164" t="s">
        <v>356</v>
      </c>
      <c r="B164" t="s">
        <v>357</v>
      </c>
      <c r="C164" t="s">
        <v>28</v>
      </c>
      <c r="D164" t="s">
        <v>29</v>
      </c>
      <c r="E164" t="s">
        <v>22</v>
      </c>
      <c r="F164" s="9">
        <v>45917</v>
      </c>
      <c r="G164" s="9" t="str">
        <f>TEXT(Ecommerce_Sales_Data[[#This Row],[Order_Date]],"dddd")</f>
        <v>Wednesday</v>
      </c>
      <c r="H164" t="s">
        <v>14757</v>
      </c>
      <c r="I164" t="s">
        <v>14766</v>
      </c>
      <c r="J164">
        <v>9</v>
      </c>
      <c r="K164">
        <v>4</v>
      </c>
      <c r="L164" s="12">
        <v>991.21</v>
      </c>
      <c r="M164" s="11">
        <v>0.15</v>
      </c>
      <c r="N164" s="12">
        <v>3370.11</v>
      </c>
      <c r="O164" s="12">
        <v>2313.3000000000002</v>
      </c>
      <c r="P164" s="12">
        <v>1056.81</v>
      </c>
      <c r="Q164" s="11">
        <v>0.31358323615549599</v>
      </c>
    </row>
    <row r="165" spans="1:17" x14ac:dyDescent="0.45">
      <c r="A165" t="s">
        <v>358</v>
      </c>
      <c r="B165" t="s">
        <v>359</v>
      </c>
      <c r="C165" t="s">
        <v>28</v>
      </c>
      <c r="D165" t="s">
        <v>100</v>
      </c>
      <c r="E165" t="s">
        <v>14</v>
      </c>
      <c r="F165" s="9">
        <v>45305</v>
      </c>
      <c r="G165" s="9" t="str">
        <f>TEXT(Ecommerce_Sales_Data[[#This Row],[Order_Date]],"dddd")</f>
        <v>Sunday</v>
      </c>
      <c r="H165" t="s">
        <v>14761</v>
      </c>
      <c r="I165" t="s">
        <v>14767</v>
      </c>
      <c r="J165">
        <v>1</v>
      </c>
      <c r="K165">
        <v>3</v>
      </c>
      <c r="L165" s="12">
        <v>2624.66</v>
      </c>
      <c r="M165" s="11">
        <v>0</v>
      </c>
      <c r="N165" s="12">
        <v>7873.98</v>
      </c>
      <c r="O165" s="12">
        <v>6639.95</v>
      </c>
      <c r="P165" s="12">
        <v>1234.03</v>
      </c>
      <c r="Q165" s="11">
        <v>0.15672252152024799</v>
      </c>
    </row>
    <row r="166" spans="1:17" x14ac:dyDescent="0.45">
      <c r="A166" t="s">
        <v>360</v>
      </c>
      <c r="B166" t="s">
        <v>187</v>
      </c>
      <c r="C166" t="s">
        <v>2</v>
      </c>
      <c r="D166" t="s">
        <v>68</v>
      </c>
      <c r="E166" t="s">
        <v>22</v>
      </c>
      <c r="F166" s="9">
        <v>45366</v>
      </c>
      <c r="G166" s="9" t="str">
        <f>TEXT(Ecommerce_Sales_Data[[#This Row],[Order_Date]],"dddd")</f>
        <v>Friday</v>
      </c>
      <c r="H166" t="s">
        <v>14757</v>
      </c>
      <c r="I166" t="s">
        <v>14769</v>
      </c>
      <c r="J166">
        <v>3</v>
      </c>
      <c r="K166">
        <v>3</v>
      </c>
      <c r="L166" s="12">
        <v>300.26</v>
      </c>
      <c r="M166" s="11">
        <v>0.2</v>
      </c>
      <c r="N166" s="12">
        <v>720.62</v>
      </c>
      <c r="O166" s="12">
        <v>462.81</v>
      </c>
      <c r="P166" s="12">
        <v>257.81</v>
      </c>
      <c r="Q166" s="11">
        <v>0.35776137215175802</v>
      </c>
    </row>
    <row r="167" spans="1:17" x14ac:dyDescent="0.45">
      <c r="A167" t="s">
        <v>361</v>
      </c>
      <c r="B167" t="s">
        <v>362</v>
      </c>
      <c r="C167" t="s">
        <v>28</v>
      </c>
      <c r="D167" t="s">
        <v>100</v>
      </c>
      <c r="E167" t="s">
        <v>9</v>
      </c>
      <c r="F167" s="9">
        <v>45349</v>
      </c>
      <c r="G167" s="9" t="str">
        <f>TEXT(Ecommerce_Sales_Data[[#This Row],[Order_Date]],"dddd")</f>
        <v>Tuesday</v>
      </c>
      <c r="H167" t="s">
        <v>14757</v>
      </c>
      <c r="I167" t="s">
        <v>14758</v>
      </c>
      <c r="J167">
        <v>2</v>
      </c>
      <c r="K167">
        <v>5</v>
      </c>
      <c r="L167" s="12">
        <v>255.84</v>
      </c>
      <c r="M167" s="11">
        <v>0.1</v>
      </c>
      <c r="N167" s="12">
        <v>1151.28</v>
      </c>
      <c r="O167" s="12">
        <v>848.7</v>
      </c>
      <c r="P167" s="12">
        <v>302.58</v>
      </c>
      <c r="Q167" s="11">
        <v>0.262820512820513</v>
      </c>
    </row>
    <row r="168" spans="1:17" x14ac:dyDescent="0.45">
      <c r="A168" t="s">
        <v>363</v>
      </c>
      <c r="B168" t="s">
        <v>364</v>
      </c>
      <c r="C168" t="s">
        <v>28</v>
      </c>
      <c r="D168" t="s">
        <v>35</v>
      </c>
      <c r="E168" t="s">
        <v>14</v>
      </c>
      <c r="F168" s="9">
        <v>45800</v>
      </c>
      <c r="G168" s="9" t="str">
        <f>TEXT(Ecommerce_Sales_Data[[#This Row],[Order_Date]],"dddd")</f>
        <v>Friday</v>
      </c>
      <c r="H168" t="s">
        <v>14757</v>
      </c>
      <c r="I168" t="s">
        <v>14763</v>
      </c>
      <c r="J168">
        <v>5</v>
      </c>
      <c r="K168">
        <v>4</v>
      </c>
      <c r="L168" s="12">
        <v>1111.04</v>
      </c>
      <c r="M168" s="11">
        <v>0.15</v>
      </c>
      <c r="N168" s="12">
        <v>3777.54</v>
      </c>
      <c r="O168" s="12">
        <v>2610.5300000000002</v>
      </c>
      <c r="P168" s="12">
        <v>1167.01</v>
      </c>
      <c r="Q168" s="11">
        <v>0.30893385642508098</v>
      </c>
    </row>
    <row r="169" spans="1:17" x14ac:dyDescent="0.45">
      <c r="A169" t="s">
        <v>365</v>
      </c>
      <c r="B169" t="s">
        <v>366</v>
      </c>
      <c r="C169" t="s">
        <v>28</v>
      </c>
      <c r="D169" t="s">
        <v>100</v>
      </c>
      <c r="E169" t="s">
        <v>14</v>
      </c>
      <c r="F169" s="9">
        <v>45642</v>
      </c>
      <c r="G169" s="9" t="str">
        <f>TEXT(Ecommerce_Sales_Data[[#This Row],[Order_Date]],"dddd")</f>
        <v>Monday</v>
      </c>
      <c r="H169" t="s">
        <v>14757</v>
      </c>
      <c r="I169" t="s">
        <v>14770</v>
      </c>
      <c r="J169">
        <v>12</v>
      </c>
      <c r="K169">
        <v>2</v>
      </c>
      <c r="L169" s="12">
        <v>4017.11</v>
      </c>
      <c r="M169" s="11">
        <v>0.15</v>
      </c>
      <c r="N169" s="12">
        <v>6829.09</v>
      </c>
      <c r="O169" s="12">
        <v>5169.45</v>
      </c>
      <c r="P169" s="12">
        <v>1659.64</v>
      </c>
      <c r="Q169" s="11">
        <v>0.243025058975647</v>
      </c>
    </row>
    <row r="170" spans="1:17" x14ac:dyDescent="0.45">
      <c r="A170" t="s">
        <v>367</v>
      </c>
      <c r="B170" t="s">
        <v>368</v>
      </c>
      <c r="C170" t="s">
        <v>2</v>
      </c>
      <c r="D170" t="s">
        <v>68</v>
      </c>
      <c r="E170" t="s">
        <v>4</v>
      </c>
      <c r="F170" s="9">
        <v>45905</v>
      </c>
      <c r="G170" s="9" t="str">
        <f>TEXT(Ecommerce_Sales_Data[[#This Row],[Order_Date]],"dddd")</f>
        <v>Friday</v>
      </c>
      <c r="H170" t="s">
        <v>14757</v>
      </c>
      <c r="I170" t="s">
        <v>14766</v>
      </c>
      <c r="J170">
        <v>9</v>
      </c>
      <c r="K170">
        <v>3</v>
      </c>
      <c r="L170" s="12">
        <v>4612.2700000000004</v>
      </c>
      <c r="M170" s="11">
        <v>0.05</v>
      </c>
      <c r="N170" s="12">
        <v>13144.97</v>
      </c>
      <c r="O170" s="12">
        <v>8087.7</v>
      </c>
      <c r="P170" s="12">
        <v>5057.2700000000004</v>
      </c>
      <c r="Q170" s="11">
        <v>0.38473043300973703</v>
      </c>
    </row>
    <row r="171" spans="1:17" x14ac:dyDescent="0.45">
      <c r="A171" t="s">
        <v>369</v>
      </c>
      <c r="B171" t="s">
        <v>370</v>
      </c>
      <c r="C171" t="s">
        <v>28</v>
      </c>
      <c r="D171" t="s">
        <v>137</v>
      </c>
      <c r="E171" t="s">
        <v>9</v>
      </c>
      <c r="F171" s="9">
        <v>45563</v>
      </c>
      <c r="G171" s="9" t="str">
        <f>TEXT(Ecommerce_Sales_Data[[#This Row],[Order_Date]],"dddd")</f>
        <v>Saturday</v>
      </c>
      <c r="H171" t="s">
        <v>14761</v>
      </c>
      <c r="I171" t="s">
        <v>14766</v>
      </c>
      <c r="J171">
        <v>9</v>
      </c>
      <c r="K171">
        <v>4</v>
      </c>
      <c r="L171" s="12">
        <v>1125.81</v>
      </c>
      <c r="M171" s="11">
        <v>0.05</v>
      </c>
      <c r="N171" s="12">
        <v>4278.08</v>
      </c>
      <c r="O171" s="12">
        <v>2963.08</v>
      </c>
      <c r="P171" s="12">
        <v>1315</v>
      </c>
      <c r="Q171" s="11">
        <v>0.30738088114294299</v>
      </c>
    </row>
    <row r="172" spans="1:17" x14ac:dyDescent="0.45">
      <c r="A172" t="s">
        <v>371</v>
      </c>
      <c r="B172" t="s">
        <v>372</v>
      </c>
      <c r="C172" t="s">
        <v>20</v>
      </c>
      <c r="D172" t="s">
        <v>103</v>
      </c>
      <c r="E172" t="s">
        <v>14</v>
      </c>
      <c r="F172" s="9">
        <v>45852</v>
      </c>
      <c r="G172" s="9" t="str">
        <f>TEXT(Ecommerce_Sales_Data[[#This Row],[Order_Date]],"dddd")</f>
        <v>Monday</v>
      </c>
      <c r="H172" t="s">
        <v>14757</v>
      </c>
      <c r="I172" t="s">
        <v>14768</v>
      </c>
      <c r="J172">
        <v>7</v>
      </c>
      <c r="K172">
        <v>2</v>
      </c>
      <c r="L172" s="12">
        <v>3823.78</v>
      </c>
      <c r="M172" s="11">
        <v>0.15</v>
      </c>
      <c r="N172" s="12">
        <v>6500.43</v>
      </c>
      <c r="O172" s="12">
        <v>4763.62</v>
      </c>
      <c r="P172" s="12">
        <v>1736.81</v>
      </c>
      <c r="Q172" s="11">
        <v>0.26718386322135601</v>
      </c>
    </row>
    <row r="173" spans="1:17" x14ac:dyDescent="0.45">
      <c r="A173" t="s">
        <v>373</v>
      </c>
      <c r="B173" t="s">
        <v>374</v>
      </c>
      <c r="C173" t="s">
        <v>2</v>
      </c>
      <c r="D173" t="s">
        <v>17</v>
      </c>
      <c r="E173" t="s">
        <v>9</v>
      </c>
      <c r="F173" s="9">
        <v>45580</v>
      </c>
      <c r="G173" s="9" t="str">
        <f>TEXT(Ecommerce_Sales_Data[[#This Row],[Order_Date]],"dddd")</f>
        <v>Tuesday</v>
      </c>
      <c r="H173" t="s">
        <v>14757</v>
      </c>
      <c r="I173" t="s">
        <v>14760</v>
      </c>
      <c r="J173">
        <v>10</v>
      </c>
      <c r="K173">
        <v>2</v>
      </c>
      <c r="L173" s="12">
        <v>279.75</v>
      </c>
      <c r="M173" s="11">
        <v>0.15</v>
      </c>
      <c r="N173" s="12">
        <v>475.57</v>
      </c>
      <c r="O173" s="12">
        <v>315.35000000000002</v>
      </c>
      <c r="P173" s="12">
        <v>160.22</v>
      </c>
      <c r="Q173" s="11">
        <v>0.33690098197951901</v>
      </c>
    </row>
    <row r="174" spans="1:17" x14ac:dyDescent="0.45">
      <c r="A174" t="s">
        <v>375</v>
      </c>
      <c r="B174" t="s">
        <v>376</v>
      </c>
      <c r="C174" t="s">
        <v>2</v>
      </c>
      <c r="D174" t="s">
        <v>65</v>
      </c>
      <c r="E174" t="s">
        <v>22</v>
      </c>
      <c r="F174" s="9">
        <v>45434</v>
      </c>
      <c r="G174" s="9" t="str">
        <f>TEXT(Ecommerce_Sales_Data[[#This Row],[Order_Date]],"dddd")</f>
        <v>Wednesday</v>
      </c>
      <c r="H174" t="s">
        <v>14757</v>
      </c>
      <c r="I174" t="s">
        <v>14763</v>
      </c>
      <c r="J174">
        <v>5</v>
      </c>
      <c r="K174">
        <v>3</v>
      </c>
      <c r="L174" s="12">
        <v>4486.51</v>
      </c>
      <c r="M174" s="11">
        <v>0.2</v>
      </c>
      <c r="N174" s="12">
        <v>10767.62</v>
      </c>
      <c r="O174" s="12">
        <v>7837.96</v>
      </c>
      <c r="P174" s="12">
        <v>2929.66</v>
      </c>
      <c r="Q174" s="11">
        <v>0.27208055261979902</v>
      </c>
    </row>
    <row r="175" spans="1:17" x14ac:dyDescent="0.45">
      <c r="A175" t="s">
        <v>377</v>
      </c>
      <c r="B175" t="s">
        <v>378</v>
      </c>
      <c r="C175" t="s">
        <v>28</v>
      </c>
      <c r="D175" t="s">
        <v>35</v>
      </c>
      <c r="E175" t="s">
        <v>14</v>
      </c>
      <c r="F175" s="9">
        <v>46012</v>
      </c>
      <c r="G175" s="9" t="str">
        <f>TEXT(Ecommerce_Sales_Data[[#This Row],[Order_Date]],"dddd")</f>
        <v>Sunday</v>
      </c>
      <c r="H175" t="s">
        <v>14761</v>
      </c>
      <c r="I175" t="s">
        <v>14770</v>
      </c>
      <c r="J175">
        <v>12</v>
      </c>
      <c r="K175">
        <v>4</v>
      </c>
      <c r="L175" s="12">
        <v>625.14</v>
      </c>
      <c r="M175" s="11">
        <v>0.05</v>
      </c>
      <c r="N175" s="12">
        <v>2375.5300000000002</v>
      </c>
      <c r="O175" s="12">
        <v>1691.03</v>
      </c>
      <c r="P175" s="12">
        <v>684.5</v>
      </c>
      <c r="Q175" s="11">
        <v>0.28814622421101799</v>
      </c>
    </row>
    <row r="176" spans="1:17" x14ac:dyDescent="0.45">
      <c r="A176" t="s">
        <v>379</v>
      </c>
      <c r="B176" t="s">
        <v>280</v>
      </c>
      <c r="C176" t="s">
        <v>2</v>
      </c>
      <c r="D176" t="s">
        <v>3</v>
      </c>
      <c r="E176" t="s">
        <v>14</v>
      </c>
      <c r="F176" s="9">
        <v>45678</v>
      </c>
      <c r="G176" s="9" t="str">
        <f>TEXT(Ecommerce_Sales_Data[[#This Row],[Order_Date]],"dddd")</f>
        <v>Tuesday</v>
      </c>
      <c r="H176" t="s">
        <v>14757</v>
      </c>
      <c r="I176" t="s">
        <v>14767</v>
      </c>
      <c r="J176">
        <v>1</v>
      </c>
      <c r="K176">
        <v>3</v>
      </c>
      <c r="L176" s="12">
        <v>1288.1099999999999</v>
      </c>
      <c r="M176" s="11">
        <v>0.2</v>
      </c>
      <c r="N176" s="12">
        <v>3091.46</v>
      </c>
      <c r="O176" s="12">
        <v>2062.96</v>
      </c>
      <c r="P176" s="12">
        <v>1028.5</v>
      </c>
      <c r="Q176" s="11">
        <v>0.332690702774741</v>
      </c>
    </row>
    <row r="177" spans="1:17" x14ac:dyDescent="0.45">
      <c r="A177" t="s">
        <v>380</v>
      </c>
      <c r="B177" t="s">
        <v>381</v>
      </c>
      <c r="C177" t="s">
        <v>7</v>
      </c>
      <c r="D177" t="s">
        <v>46</v>
      </c>
      <c r="E177" t="s">
        <v>22</v>
      </c>
      <c r="F177" s="9">
        <v>45622</v>
      </c>
      <c r="G177" s="9" t="str">
        <f>TEXT(Ecommerce_Sales_Data[[#This Row],[Order_Date]],"dddd")</f>
        <v>Tuesday</v>
      </c>
      <c r="H177" t="s">
        <v>14757</v>
      </c>
      <c r="I177" t="s">
        <v>14764</v>
      </c>
      <c r="J177">
        <v>11</v>
      </c>
      <c r="K177">
        <v>1</v>
      </c>
      <c r="L177" s="12">
        <v>4219.4799999999996</v>
      </c>
      <c r="M177" s="11">
        <v>0.2</v>
      </c>
      <c r="N177" s="12">
        <v>3375.58</v>
      </c>
      <c r="O177" s="12">
        <v>2100.63</v>
      </c>
      <c r="P177" s="12">
        <v>1274.95</v>
      </c>
      <c r="Q177" s="11">
        <v>0.37769805485279601</v>
      </c>
    </row>
    <row r="178" spans="1:17" x14ac:dyDescent="0.45">
      <c r="A178" t="s">
        <v>382</v>
      </c>
      <c r="B178" t="s">
        <v>383</v>
      </c>
      <c r="C178" t="s">
        <v>20</v>
      </c>
      <c r="D178" t="s">
        <v>57</v>
      </c>
      <c r="E178" t="s">
        <v>9</v>
      </c>
      <c r="F178" s="9">
        <v>45859</v>
      </c>
      <c r="G178" s="9" t="str">
        <f>TEXT(Ecommerce_Sales_Data[[#This Row],[Order_Date]],"dddd")</f>
        <v>Monday</v>
      </c>
      <c r="H178" t="s">
        <v>14757</v>
      </c>
      <c r="I178" t="s">
        <v>14768</v>
      </c>
      <c r="J178">
        <v>7</v>
      </c>
      <c r="K178">
        <v>4</v>
      </c>
      <c r="L178" s="12">
        <v>1242.76</v>
      </c>
      <c r="M178" s="11">
        <v>0.15</v>
      </c>
      <c r="N178" s="12">
        <v>4225.38</v>
      </c>
      <c r="O178" s="12">
        <v>2897.48</v>
      </c>
      <c r="P178" s="12">
        <v>1327.9</v>
      </c>
      <c r="Q178" s="11">
        <v>0.31426759250055603</v>
      </c>
    </row>
    <row r="179" spans="1:17" x14ac:dyDescent="0.45">
      <c r="A179" t="s">
        <v>384</v>
      </c>
      <c r="B179" t="s">
        <v>385</v>
      </c>
      <c r="C179" t="s">
        <v>12</v>
      </c>
      <c r="D179" t="s">
        <v>41</v>
      </c>
      <c r="E179" t="s">
        <v>4</v>
      </c>
      <c r="F179" s="9">
        <v>45708</v>
      </c>
      <c r="G179" s="9" t="str">
        <f>TEXT(Ecommerce_Sales_Data[[#This Row],[Order_Date]],"dddd")</f>
        <v>Thursday</v>
      </c>
      <c r="H179" t="s">
        <v>14757</v>
      </c>
      <c r="I179" t="s">
        <v>14758</v>
      </c>
      <c r="J179">
        <v>2</v>
      </c>
      <c r="K179">
        <v>4</v>
      </c>
      <c r="L179" s="12">
        <v>1840.01</v>
      </c>
      <c r="M179" s="11">
        <v>0.1</v>
      </c>
      <c r="N179" s="12">
        <v>6624.04</v>
      </c>
      <c r="O179" s="12">
        <v>5048.88</v>
      </c>
      <c r="P179" s="12">
        <v>1575.16</v>
      </c>
      <c r="Q179" s="11">
        <v>0.23779445776293601</v>
      </c>
    </row>
    <row r="180" spans="1:17" x14ac:dyDescent="0.45">
      <c r="A180" t="s">
        <v>386</v>
      </c>
      <c r="B180" t="s">
        <v>387</v>
      </c>
      <c r="C180" t="s">
        <v>20</v>
      </c>
      <c r="D180" t="s">
        <v>60</v>
      </c>
      <c r="E180" t="s">
        <v>4</v>
      </c>
      <c r="F180" s="9">
        <v>45940</v>
      </c>
      <c r="G180" s="9" t="str">
        <f>TEXT(Ecommerce_Sales_Data[[#This Row],[Order_Date]],"dddd")</f>
        <v>Friday</v>
      </c>
      <c r="H180" t="s">
        <v>14757</v>
      </c>
      <c r="I180" t="s">
        <v>14760</v>
      </c>
      <c r="J180">
        <v>10</v>
      </c>
      <c r="K180">
        <v>2</v>
      </c>
      <c r="L180" s="12">
        <v>2832.94</v>
      </c>
      <c r="M180" s="11">
        <v>0.05</v>
      </c>
      <c r="N180" s="12">
        <v>5382.59</v>
      </c>
      <c r="O180" s="12">
        <v>4018.82</v>
      </c>
      <c r="P180" s="12">
        <v>1363.77</v>
      </c>
      <c r="Q180" s="11">
        <v>0.25336687356830101</v>
      </c>
    </row>
    <row r="181" spans="1:17" x14ac:dyDescent="0.45">
      <c r="A181" t="s">
        <v>388</v>
      </c>
      <c r="B181" t="s">
        <v>389</v>
      </c>
      <c r="C181" t="s">
        <v>7</v>
      </c>
      <c r="D181" t="s">
        <v>8</v>
      </c>
      <c r="E181" t="s">
        <v>22</v>
      </c>
      <c r="F181" s="9">
        <v>45346</v>
      </c>
      <c r="G181" s="9" t="str">
        <f>TEXT(Ecommerce_Sales_Data[[#This Row],[Order_Date]],"dddd")</f>
        <v>Saturday</v>
      </c>
      <c r="H181" t="s">
        <v>14761</v>
      </c>
      <c r="I181" t="s">
        <v>14758</v>
      </c>
      <c r="J181">
        <v>2</v>
      </c>
      <c r="K181">
        <v>3</v>
      </c>
      <c r="L181" s="12">
        <v>1955.99</v>
      </c>
      <c r="M181" s="11">
        <v>0.15</v>
      </c>
      <c r="N181" s="12">
        <v>4987.7700000000004</v>
      </c>
      <c r="O181" s="12">
        <v>3413.44</v>
      </c>
      <c r="P181" s="12">
        <v>1574.33</v>
      </c>
      <c r="Q181" s="11">
        <v>0.315638050671944</v>
      </c>
    </row>
    <row r="182" spans="1:17" x14ac:dyDescent="0.45">
      <c r="A182" t="s">
        <v>390</v>
      </c>
      <c r="B182" t="s">
        <v>391</v>
      </c>
      <c r="C182" t="s">
        <v>12</v>
      </c>
      <c r="D182" t="s">
        <v>41</v>
      </c>
      <c r="E182" t="s">
        <v>9</v>
      </c>
      <c r="F182" s="9">
        <v>45513</v>
      </c>
      <c r="G182" s="9" t="str">
        <f>TEXT(Ecommerce_Sales_Data[[#This Row],[Order_Date]],"dddd")</f>
        <v>Friday</v>
      </c>
      <c r="H182" t="s">
        <v>14757</v>
      </c>
      <c r="I182" t="s">
        <v>14762</v>
      </c>
      <c r="J182">
        <v>8</v>
      </c>
      <c r="K182">
        <v>2</v>
      </c>
      <c r="L182" s="12">
        <v>3077.02</v>
      </c>
      <c r="M182" s="11">
        <v>0.2</v>
      </c>
      <c r="N182" s="12">
        <v>4923.2299999999996</v>
      </c>
      <c r="O182" s="12">
        <v>3254.69</v>
      </c>
      <c r="P182" s="12">
        <v>1668.54</v>
      </c>
      <c r="Q182" s="11">
        <v>0.33891164946589902</v>
      </c>
    </row>
    <row r="183" spans="1:17" x14ac:dyDescent="0.45">
      <c r="A183" t="s">
        <v>392</v>
      </c>
      <c r="B183" t="s">
        <v>393</v>
      </c>
      <c r="C183" t="s">
        <v>7</v>
      </c>
      <c r="D183" t="s">
        <v>106</v>
      </c>
      <c r="E183" t="s">
        <v>22</v>
      </c>
      <c r="F183" s="9">
        <v>45897</v>
      </c>
      <c r="G183" s="9" t="str">
        <f>TEXT(Ecommerce_Sales_Data[[#This Row],[Order_Date]],"dddd")</f>
        <v>Thursday</v>
      </c>
      <c r="H183" t="s">
        <v>14757</v>
      </c>
      <c r="I183" t="s">
        <v>14762</v>
      </c>
      <c r="J183">
        <v>8</v>
      </c>
      <c r="K183">
        <v>5</v>
      </c>
      <c r="L183" s="12">
        <v>4675.09</v>
      </c>
      <c r="M183" s="11">
        <v>0.2</v>
      </c>
      <c r="N183" s="12">
        <v>18700.36</v>
      </c>
      <c r="O183" s="12">
        <v>11255.44</v>
      </c>
      <c r="P183" s="12">
        <v>7444.92</v>
      </c>
      <c r="Q183" s="11">
        <v>0.39811639989818398</v>
      </c>
    </row>
    <row r="184" spans="1:17" x14ac:dyDescent="0.45">
      <c r="A184" t="s">
        <v>394</v>
      </c>
      <c r="B184" t="s">
        <v>395</v>
      </c>
      <c r="C184" t="s">
        <v>20</v>
      </c>
      <c r="D184" t="s">
        <v>57</v>
      </c>
      <c r="E184" t="s">
        <v>9</v>
      </c>
      <c r="F184" s="9">
        <v>45985</v>
      </c>
      <c r="G184" s="9" t="str">
        <f>TEXT(Ecommerce_Sales_Data[[#This Row],[Order_Date]],"dddd")</f>
        <v>Monday</v>
      </c>
      <c r="H184" t="s">
        <v>14757</v>
      </c>
      <c r="I184" t="s">
        <v>14764</v>
      </c>
      <c r="J184">
        <v>11</v>
      </c>
      <c r="K184">
        <v>4</v>
      </c>
      <c r="L184" s="12">
        <v>4269.01</v>
      </c>
      <c r="M184" s="11">
        <v>0.15</v>
      </c>
      <c r="N184" s="12">
        <v>14514.63</v>
      </c>
      <c r="O184" s="12">
        <v>9027.69</v>
      </c>
      <c r="P184" s="12">
        <v>5486.94</v>
      </c>
      <c r="Q184" s="11">
        <v>0.37802823771601501</v>
      </c>
    </row>
    <row r="185" spans="1:17" x14ac:dyDescent="0.45">
      <c r="A185" t="s">
        <v>396</v>
      </c>
      <c r="B185" t="s">
        <v>397</v>
      </c>
      <c r="C185" t="s">
        <v>12</v>
      </c>
      <c r="D185" t="s">
        <v>32</v>
      </c>
      <c r="E185" t="s">
        <v>14</v>
      </c>
      <c r="F185" s="9">
        <v>45403</v>
      </c>
      <c r="G185" s="9" t="str">
        <f>TEXT(Ecommerce_Sales_Data[[#This Row],[Order_Date]],"dddd")</f>
        <v>Sunday</v>
      </c>
      <c r="H185" t="s">
        <v>14761</v>
      </c>
      <c r="I185" t="s">
        <v>14765</v>
      </c>
      <c r="J185">
        <v>4</v>
      </c>
      <c r="K185">
        <v>1</v>
      </c>
      <c r="L185" s="12">
        <v>493.15</v>
      </c>
      <c r="M185" s="11">
        <v>0.05</v>
      </c>
      <c r="N185" s="12">
        <v>468.49</v>
      </c>
      <c r="O185" s="12">
        <v>342.53</v>
      </c>
      <c r="P185" s="12">
        <v>125.96</v>
      </c>
      <c r="Q185" s="11">
        <v>0.26886379645243202</v>
      </c>
    </row>
    <row r="186" spans="1:17" x14ac:dyDescent="0.45">
      <c r="A186" t="s">
        <v>398</v>
      </c>
      <c r="B186" t="s">
        <v>399</v>
      </c>
      <c r="C186" t="s">
        <v>12</v>
      </c>
      <c r="D186" t="s">
        <v>13</v>
      </c>
      <c r="E186" t="s">
        <v>9</v>
      </c>
      <c r="F186" s="9">
        <v>45468</v>
      </c>
      <c r="G186" s="9" t="str">
        <f>TEXT(Ecommerce_Sales_Data[[#This Row],[Order_Date]],"dddd")</f>
        <v>Tuesday</v>
      </c>
      <c r="H186" t="s">
        <v>14757</v>
      </c>
      <c r="I186" t="s">
        <v>14759</v>
      </c>
      <c r="J186">
        <v>6</v>
      </c>
      <c r="K186">
        <v>5</v>
      </c>
      <c r="L186" s="12">
        <v>4913.66</v>
      </c>
      <c r="M186" s="11">
        <v>0.1</v>
      </c>
      <c r="N186" s="12">
        <v>22111.47</v>
      </c>
      <c r="O186" s="12">
        <v>13886.22</v>
      </c>
      <c r="P186" s="12">
        <v>8225.25</v>
      </c>
      <c r="Q186" s="11">
        <v>0.37199019332500299</v>
      </c>
    </row>
    <row r="187" spans="1:17" x14ac:dyDescent="0.45">
      <c r="A187" t="s">
        <v>400</v>
      </c>
      <c r="B187" t="s">
        <v>401</v>
      </c>
      <c r="C187" t="s">
        <v>12</v>
      </c>
      <c r="D187" t="s">
        <v>32</v>
      </c>
      <c r="E187" t="s">
        <v>22</v>
      </c>
      <c r="F187" s="9">
        <v>45714</v>
      </c>
      <c r="G187" s="9" t="str">
        <f>TEXT(Ecommerce_Sales_Data[[#This Row],[Order_Date]],"dddd")</f>
        <v>Wednesday</v>
      </c>
      <c r="H187" t="s">
        <v>14757</v>
      </c>
      <c r="I187" t="s">
        <v>14758</v>
      </c>
      <c r="J187">
        <v>2</v>
      </c>
      <c r="K187">
        <v>4</v>
      </c>
      <c r="L187" s="12">
        <v>4850.41</v>
      </c>
      <c r="M187" s="11">
        <v>0.1</v>
      </c>
      <c r="N187" s="12">
        <v>17461.48</v>
      </c>
      <c r="O187" s="12">
        <v>14255.15</v>
      </c>
      <c r="P187" s="12">
        <v>3206.33</v>
      </c>
      <c r="Q187" s="11">
        <v>0.18362303768065499</v>
      </c>
    </row>
    <row r="188" spans="1:17" x14ac:dyDescent="0.45">
      <c r="A188" t="s">
        <v>402</v>
      </c>
      <c r="B188" t="s">
        <v>403</v>
      </c>
      <c r="C188" t="s">
        <v>12</v>
      </c>
      <c r="D188" t="s">
        <v>111</v>
      </c>
      <c r="E188" t="s">
        <v>4</v>
      </c>
      <c r="F188" s="9">
        <v>45305</v>
      </c>
      <c r="G188" s="9" t="str">
        <f>TEXT(Ecommerce_Sales_Data[[#This Row],[Order_Date]],"dddd")</f>
        <v>Sunday</v>
      </c>
      <c r="H188" t="s">
        <v>14761</v>
      </c>
      <c r="I188" t="s">
        <v>14767</v>
      </c>
      <c r="J188">
        <v>1</v>
      </c>
      <c r="K188">
        <v>1</v>
      </c>
      <c r="L188" s="12">
        <v>2504.67</v>
      </c>
      <c r="M188" s="11">
        <v>0.15</v>
      </c>
      <c r="N188" s="12">
        <v>2128.9699999999998</v>
      </c>
      <c r="O188" s="12">
        <v>1662.14</v>
      </c>
      <c r="P188" s="12">
        <v>466.83</v>
      </c>
      <c r="Q188" s="11">
        <v>0.21927504849762999</v>
      </c>
    </row>
    <row r="189" spans="1:17" x14ac:dyDescent="0.45">
      <c r="A189" t="s">
        <v>404</v>
      </c>
      <c r="B189" t="s">
        <v>405</v>
      </c>
      <c r="C189" t="s">
        <v>20</v>
      </c>
      <c r="D189" t="s">
        <v>60</v>
      </c>
      <c r="E189" t="s">
        <v>9</v>
      </c>
      <c r="F189" s="9">
        <v>45445</v>
      </c>
      <c r="G189" s="9" t="str">
        <f>TEXT(Ecommerce_Sales_Data[[#This Row],[Order_Date]],"dddd")</f>
        <v>Sunday</v>
      </c>
      <c r="H189" t="s">
        <v>14761</v>
      </c>
      <c r="I189" t="s">
        <v>14759</v>
      </c>
      <c r="J189">
        <v>6</v>
      </c>
      <c r="K189">
        <v>2</v>
      </c>
      <c r="L189" s="12">
        <v>2828.14</v>
      </c>
      <c r="M189" s="11">
        <v>0.2</v>
      </c>
      <c r="N189" s="12">
        <v>4525.0200000000004</v>
      </c>
      <c r="O189" s="12">
        <v>3361.65</v>
      </c>
      <c r="P189" s="12">
        <v>1163.3699999999999</v>
      </c>
      <c r="Q189" s="11">
        <v>0.257097206200194</v>
      </c>
    </row>
    <row r="190" spans="1:17" x14ac:dyDescent="0.45">
      <c r="A190" t="s">
        <v>406</v>
      </c>
      <c r="B190" t="s">
        <v>407</v>
      </c>
      <c r="C190" t="s">
        <v>12</v>
      </c>
      <c r="D190" t="s">
        <v>38</v>
      </c>
      <c r="E190" t="s">
        <v>22</v>
      </c>
      <c r="F190" s="9">
        <v>45870</v>
      </c>
      <c r="G190" s="9" t="str">
        <f>TEXT(Ecommerce_Sales_Data[[#This Row],[Order_Date]],"dddd")</f>
        <v>Friday</v>
      </c>
      <c r="H190" t="s">
        <v>14757</v>
      </c>
      <c r="I190" t="s">
        <v>14762</v>
      </c>
      <c r="J190">
        <v>8</v>
      </c>
      <c r="K190">
        <v>4</v>
      </c>
      <c r="L190" s="12">
        <v>1104.8800000000001</v>
      </c>
      <c r="M190" s="11">
        <v>0.1</v>
      </c>
      <c r="N190" s="12">
        <v>3977.57</v>
      </c>
      <c r="O190" s="12">
        <v>3349.11</v>
      </c>
      <c r="P190" s="12">
        <v>628.46</v>
      </c>
      <c r="Q190" s="11">
        <v>0.15800099055453501</v>
      </c>
    </row>
    <row r="191" spans="1:17" x14ac:dyDescent="0.45">
      <c r="A191" t="s">
        <v>408</v>
      </c>
      <c r="B191" t="s">
        <v>409</v>
      </c>
      <c r="C191" t="s">
        <v>12</v>
      </c>
      <c r="D191" t="s">
        <v>32</v>
      </c>
      <c r="E191" t="s">
        <v>22</v>
      </c>
      <c r="F191" s="9">
        <v>45839</v>
      </c>
      <c r="G191" s="9" t="str">
        <f>TEXT(Ecommerce_Sales_Data[[#This Row],[Order_Date]],"dddd")</f>
        <v>Tuesday</v>
      </c>
      <c r="H191" t="s">
        <v>14757</v>
      </c>
      <c r="I191" t="s">
        <v>14768</v>
      </c>
      <c r="J191">
        <v>7</v>
      </c>
      <c r="K191">
        <v>1</v>
      </c>
      <c r="L191" s="12">
        <v>3707.61</v>
      </c>
      <c r="M191" s="11">
        <v>0.15</v>
      </c>
      <c r="N191" s="12">
        <v>3151.47</v>
      </c>
      <c r="O191" s="12">
        <v>2308.33</v>
      </c>
      <c r="P191" s="12">
        <v>843.14</v>
      </c>
      <c r="Q191" s="11">
        <v>0.26753864069783301</v>
      </c>
    </row>
    <row r="192" spans="1:17" x14ac:dyDescent="0.45">
      <c r="A192" t="s">
        <v>410</v>
      </c>
      <c r="B192" t="s">
        <v>411</v>
      </c>
      <c r="C192" t="s">
        <v>28</v>
      </c>
      <c r="D192" t="s">
        <v>100</v>
      </c>
      <c r="E192" t="s">
        <v>14</v>
      </c>
      <c r="F192" s="9">
        <v>45910</v>
      </c>
      <c r="G192" s="9" t="str">
        <f>TEXT(Ecommerce_Sales_Data[[#This Row],[Order_Date]],"dddd")</f>
        <v>Wednesday</v>
      </c>
      <c r="H192" t="s">
        <v>14757</v>
      </c>
      <c r="I192" t="s">
        <v>14766</v>
      </c>
      <c r="J192">
        <v>9</v>
      </c>
      <c r="K192">
        <v>2</v>
      </c>
      <c r="L192" s="12">
        <v>3862.12</v>
      </c>
      <c r="M192" s="11">
        <v>0.2</v>
      </c>
      <c r="N192" s="12">
        <v>6179.39</v>
      </c>
      <c r="O192" s="12">
        <v>3842.48</v>
      </c>
      <c r="P192" s="12">
        <v>2336.91</v>
      </c>
      <c r="Q192" s="11">
        <v>0.37817810495858001</v>
      </c>
    </row>
    <row r="193" spans="1:17" x14ac:dyDescent="0.45">
      <c r="A193" t="s">
        <v>412</v>
      </c>
      <c r="B193" t="s">
        <v>413</v>
      </c>
      <c r="C193" t="s">
        <v>20</v>
      </c>
      <c r="D193" t="s">
        <v>25</v>
      </c>
      <c r="E193" t="s">
        <v>14</v>
      </c>
      <c r="F193" s="9">
        <v>46009</v>
      </c>
      <c r="G193" s="9" t="str">
        <f>TEXT(Ecommerce_Sales_Data[[#This Row],[Order_Date]],"dddd")</f>
        <v>Thursday</v>
      </c>
      <c r="H193" t="s">
        <v>14757</v>
      </c>
      <c r="I193" t="s">
        <v>14770</v>
      </c>
      <c r="J193">
        <v>12</v>
      </c>
      <c r="K193">
        <v>3</v>
      </c>
      <c r="L193" s="12">
        <v>4666.87</v>
      </c>
      <c r="M193" s="11">
        <v>0</v>
      </c>
      <c r="N193" s="12">
        <v>14000.61</v>
      </c>
      <c r="O193" s="12">
        <v>9522.66</v>
      </c>
      <c r="P193" s="12">
        <v>4477.95</v>
      </c>
      <c r="Q193" s="11">
        <v>0.31983963555873601</v>
      </c>
    </row>
    <row r="194" spans="1:17" x14ac:dyDescent="0.45">
      <c r="A194" t="s">
        <v>414</v>
      </c>
      <c r="B194" t="s">
        <v>415</v>
      </c>
      <c r="C194" t="s">
        <v>28</v>
      </c>
      <c r="D194" t="s">
        <v>29</v>
      </c>
      <c r="E194" t="s">
        <v>14</v>
      </c>
      <c r="F194" s="9">
        <v>45916</v>
      </c>
      <c r="G194" s="9" t="str">
        <f>TEXT(Ecommerce_Sales_Data[[#This Row],[Order_Date]],"dddd")</f>
        <v>Tuesday</v>
      </c>
      <c r="H194" t="s">
        <v>14757</v>
      </c>
      <c r="I194" t="s">
        <v>14766</v>
      </c>
      <c r="J194">
        <v>9</v>
      </c>
      <c r="K194">
        <v>2</v>
      </c>
      <c r="L194" s="12">
        <v>2325.91</v>
      </c>
      <c r="M194" s="11">
        <v>0.15</v>
      </c>
      <c r="N194" s="12">
        <v>3954.05</v>
      </c>
      <c r="O194" s="12">
        <v>2914.73</v>
      </c>
      <c r="P194" s="12">
        <v>1039.32</v>
      </c>
      <c r="Q194" s="11">
        <v>0.26284948344102899</v>
      </c>
    </row>
    <row r="195" spans="1:17" x14ac:dyDescent="0.45">
      <c r="A195" t="s">
        <v>416</v>
      </c>
      <c r="B195" t="s">
        <v>417</v>
      </c>
      <c r="C195" t="s">
        <v>2</v>
      </c>
      <c r="D195" t="s">
        <v>17</v>
      </c>
      <c r="E195" t="s">
        <v>22</v>
      </c>
      <c r="F195" s="9">
        <v>45773</v>
      </c>
      <c r="G195" s="9" t="str">
        <f>TEXT(Ecommerce_Sales_Data[[#This Row],[Order_Date]],"dddd")</f>
        <v>Saturday</v>
      </c>
      <c r="H195" t="s">
        <v>14761</v>
      </c>
      <c r="I195" t="s">
        <v>14765</v>
      </c>
      <c r="J195">
        <v>4</v>
      </c>
      <c r="K195">
        <v>2</v>
      </c>
      <c r="L195" s="12">
        <v>1679.53</v>
      </c>
      <c r="M195" s="11">
        <v>0.1</v>
      </c>
      <c r="N195" s="12">
        <v>3023.15</v>
      </c>
      <c r="O195" s="12">
        <v>2425.98</v>
      </c>
      <c r="P195" s="12">
        <v>597.16999999999996</v>
      </c>
      <c r="Q195" s="11">
        <v>0.197532375171593</v>
      </c>
    </row>
    <row r="196" spans="1:17" x14ac:dyDescent="0.45">
      <c r="A196" t="s">
        <v>418</v>
      </c>
      <c r="B196" t="s">
        <v>419</v>
      </c>
      <c r="C196" t="s">
        <v>20</v>
      </c>
      <c r="D196" t="s">
        <v>103</v>
      </c>
      <c r="E196" t="s">
        <v>22</v>
      </c>
      <c r="F196" s="9">
        <v>45307</v>
      </c>
      <c r="G196" s="9" t="str">
        <f>TEXT(Ecommerce_Sales_Data[[#This Row],[Order_Date]],"dddd")</f>
        <v>Tuesday</v>
      </c>
      <c r="H196" t="s">
        <v>14757</v>
      </c>
      <c r="I196" t="s">
        <v>14767</v>
      </c>
      <c r="J196">
        <v>1</v>
      </c>
      <c r="K196">
        <v>5</v>
      </c>
      <c r="L196" s="12">
        <v>113.28</v>
      </c>
      <c r="M196" s="11">
        <v>0.15</v>
      </c>
      <c r="N196" s="12">
        <v>481.44</v>
      </c>
      <c r="O196" s="12">
        <v>302.91000000000003</v>
      </c>
      <c r="P196" s="12">
        <v>178.53</v>
      </c>
      <c r="Q196" s="11">
        <v>0.37082502492522401</v>
      </c>
    </row>
    <row r="197" spans="1:17" x14ac:dyDescent="0.45">
      <c r="A197" t="s">
        <v>420</v>
      </c>
      <c r="B197" t="s">
        <v>421</v>
      </c>
      <c r="C197" t="s">
        <v>28</v>
      </c>
      <c r="D197" t="s">
        <v>137</v>
      </c>
      <c r="E197" t="s">
        <v>4</v>
      </c>
      <c r="F197" s="9">
        <v>45777</v>
      </c>
      <c r="G197" s="9" t="str">
        <f>TEXT(Ecommerce_Sales_Data[[#This Row],[Order_Date]],"dddd")</f>
        <v>Wednesday</v>
      </c>
      <c r="H197" t="s">
        <v>14757</v>
      </c>
      <c r="I197" t="s">
        <v>14765</v>
      </c>
      <c r="J197">
        <v>4</v>
      </c>
      <c r="K197">
        <v>1</v>
      </c>
      <c r="L197" s="12">
        <v>4268.5600000000004</v>
      </c>
      <c r="M197" s="11">
        <v>0.15</v>
      </c>
      <c r="N197" s="12">
        <v>3628.28</v>
      </c>
      <c r="O197" s="12">
        <v>2853.62</v>
      </c>
      <c r="P197" s="12">
        <v>774.66</v>
      </c>
      <c r="Q197" s="11">
        <v>0.21350612411390499</v>
      </c>
    </row>
    <row r="198" spans="1:17" x14ac:dyDescent="0.45">
      <c r="A198" t="s">
        <v>422</v>
      </c>
      <c r="B198" t="s">
        <v>423</v>
      </c>
      <c r="C198" t="s">
        <v>2</v>
      </c>
      <c r="D198" t="s">
        <v>82</v>
      </c>
      <c r="E198" t="s">
        <v>4</v>
      </c>
      <c r="F198" s="9">
        <v>45566</v>
      </c>
      <c r="G198" s="9" t="str">
        <f>TEXT(Ecommerce_Sales_Data[[#This Row],[Order_Date]],"dddd")</f>
        <v>Tuesday</v>
      </c>
      <c r="H198" t="s">
        <v>14757</v>
      </c>
      <c r="I198" t="s">
        <v>14760</v>
      </c>
      <c r="J198">
        <v>10</v>
      </c>
      <c r="K198">
        <v>3</v>
      </c>
      <c r="L198" s="12">
        <v>4697.87</v>
      </c>
      <c r="M198" s="11">
        <v>0.2</v>
      </c>
      <c r="N198" s="12">
        <v>11274.89</v>
      </c>
      <c r="O198" s="12">
        <v>7275.78</v>
      </c>
      <c r="P198" s="12">
        <v>3999.11</v>
      </c>
      <c r="Q198" s="11">
        <v>0.35469170874394301</v>
      </c>
    </row>
    <row r="199" spans="1:17" x14ac:dyDescent="0.45">
      <c r="A199" t="s">
        <v>424</v>
      </c>
      <c r="B199" t="s">
        <v>425</v>
      </c>
      <c r="C199" t="s">
        <v>7</v>
      </c>
      <c r="D199" t="s">
        <v>134</v>
      </c>
      <c r="E199" t="s">
        <v>22</v>
      </c>
      <c r="F199" s="9">
        <v>45434</v>
      </c>
      <c r="G199" s="9" t="str">
        <f>TEXT(Ecommerce_Sales_Data[[#This Row],[Order_Date]],"dddd")</f>
        <v>Wednesday</v>
      </c>
      <c r="H199" t="s">
        <v>14757</v>
      </c>
      <c r="I199" t="s">
        <v>14763</v>
      </c>
      <c r="J199">
        <v>5</v>
      </c>
      <c r="K199">
        <v>4</v>
      </c>
      <c r="L199" s="12">
        <v>4224.96</v>
      </c>
      <c r="M199" s="11">
        <v>0.2</v>
      </c>
      <c r="N199" s="12">
        <v>13519.87</v>
      </c>
      <c r="O199" s="12">
        <v>8584.35</v>
      </c>
      <c r="P199" s="12">
        <v>4935.5200000000004</v>
      </c>
      <c r="Q199" s="11">
        <v>0.365056764599068</v>
      </c>
    </row>
    <row r="200" spans="1:17" x14ac:dyDescent="0.45">
      <c r="A200" t="s">
        <v>426</v>
      </c>
      <c r="B200" t="s">
        <v>427</v>
      </c>
      <c r="C200" t="s">
        <v>28</v>
      </c>
      <c r="D200" t="s">
        <v>137</v>
      </c>
      <c r="E200" t="s">
        <v>9</v>
      </c>
      <c r="F200" s="9">
        <v>46012</v>
      </c>
      <c r="G200" s="9" t="str">
        <f>TEXT(Ecommerce_Sales_Data[[#This Row],[Order_Date]],"dddd")</f>
        <v>Sunday</v>
      </c>
      <c r="H200" t="s">
        <v>14761</v>
      </c>
      <c r="I200" t="s">
        <v>14770</v>
      </c>
      <c r="J200">
        <v>12</v>
      </c>
      <c r="K200">
        <v>4</v>
      </c>
      <c r="L200" s="12">
        <v>901.91</v>
      </c>
      <c r="M200" s="11">
        <v>0.05</v>
      </c>
      <c r="N200" s="12">
        <v>3427.26</v>
      </c>
      <c r="O200" s="12">
        <v>2197.1</v>
      </c>
      <c r="P200" s="12">
        <v>1230.1600000000001</v>
      </c>
      <c r="Q200" s="11">
        <v>0.35893395890594798</v>
      </c>
    </row>
    <row r="201" spans="1:17" x14ac:dyDescent="0.45">
      <c r="A201" t="s">
        <v>428</v>
      </c>
      <c r="B201" t="s">
        <v>429</v>
      </c>
      <c r="C201" t="s">
        <v>7</v>
      </c>
      <c r="D201" t="s">
        <v>71</v>
      </c>
      <c r="E201" t="s">
        <v>9</v>
      </c>
      <c r="F201" s="9">
        <v>45443</v>
      </c>
      <c r="G201" s="9" t="str">
        <f>TEXT(Ecommerce_Sales_Data[[#This Row],[Order_Date]],"dddd")</f>
        <v>Friday</v>
      </c>
      <c r="H201" t="s">
        <v>14757</v>
      </c>
      <c r="I201" t="s">
        <v>14763</v>
      </c>
      <c r="J201">
        <v>5</v>
      </c>
      <c r="K201">
        <v>3</v>
      </c>
      <c r="L201" s="12">
        <v>3205.42</v>
      </c>
      <c r="M201" s="11">
        <v>0.2</v>
      </c>
      <c r="N201" s="12">
        <v>7693.01</v>
      </c>
      <c r="O201" s="12">
        <v>6361.86</v>
      </c>
      <c r="P201" s="12">
        <v>1331.15</v>
      </c>
      <c r="Q201" s="11">
        <v>0.173033702023005</v>
      </c>
    </row>
    <row r="202" spans="1:17" x14ac:dyDescent="0.45">
      <c r="A202" t="s">
        <v>430</v>
      </c>
      <c r="B202" t="s">
        <v>431</v>
      </c>
      <c r="C202" t="s">
        <v>2</v>
      </c>
      <c r="D202" t="s">
        <v>82</v>
      </c>
      <c r="E202" t="s">
        <v>14</v>
      </c>
      <c r="F202" s="9">
        <v>45823</v>
      </c>
      <c r="G202" s="9" t="str">
        <f>TEXT(Ecommerce_Sales_Data[[#This Row],[Order_Date]],"dddd")</f>
        <v>Sunday</v>
      </c>
      <c r="H202" t="s">
        <v>14761</v>
      </c>
      <c r="I202" t="s">
        <v>14759</v>
      </c>
      <c r="J202">
        <v>6</v>
      </c>
      <c r="K202">
        <v>5</v>
      </c>
      <c r="L202" s="12">
        <v>2982.7</v>
      </c>
      <c r="M202" s="11">
        <v>0</v>
      </c>
      <c r="N202" s="12">
        <v>14913.5</v>
      </c>
      <c r="O202" s="12">
        <v>11494.51</v>
      </c>
      <c r="P202" s="12">
        <v>3418.99</v>
      </c>
      <c r="Q202" s="11">
        <v>0.229254702115533</v>
      </c>
    </row>
    <row r="203" spans="1:17" x14ac:dyDescent="0.45">
      <c r="A203" t="s">
        <v>432</v>
      </c>
      <c r="B203" t="s">
        <v>433</v>
      </c>
      <c r="C203" t="s">
        <v>2</v>
      </c>
      <c r="D203" t="s">
        <v>68</v>
      </c>
      <c r="E203" t="s">
        <v>14</v>
      </c>
      <c r="F203" s="9">
        <v>45792</v>
      </c>
      <c r="G203" s="9" t="str">
        <f>TEXT(Ecommerce_Sales_Data[[#This Row],[Order_Date]],"dddd")</f>
        <v>Thursday</v>
      </c>
      <c r="H203" t="s">
        <v>14757</v>
      </c>
      <c r="I203" t="s">
        <v>14763</v>
      </c>
      <c r="J203">
        <v>5</v>
      </c>
      <c r="K203">
        <v>3</v>
      </c>
      <c r="L203" s="12">
        <v>3158.1</v>
      </c>
      <c r="M203" s="11">
        <v>0.2</v>
      </c>
      <c r="N203" s="12">
        <v>7579.44</v>
      </c>
      <c r="O203" s="12">
        <v>5570.47</v>
      </c>
      <c r="P203" s="12">
        <v>2008.97</v>
      </c>
      <c r="Q203" s="11">
        <v>0.26505520196742799</v>
      </c>
    </row>
    <row r="204" spans="1:17" x14ac:dyDescent="0.45">
      <c r="A204" t="s">
        <v>434</v>
      </c>
      <c r="B204" t="s">
        <v>435</v>
      </c>
      <c r="C204" t="s">
        <v>20</v>
      </c>
      <c r="D204" t="s">
        <v>60</v>
      </c>
      <c r="E204" t="s">
        <v>14</v>
      </c>
      <c r="F204" s="9">
        <v>46021</v>
      </c>
      <c r="G204" s="9" t="str">
        <f>TEXT(Ecommerce_Sales_Data[[#This Row],[Order_Date]],"dddd")</f>
        <v>Tuesday</v>
      </c>
      <c r="H204" t="s">
        <v>14757</v>
      </c>
      <c r="I204" t="s">
        <v>14770</v>
      </c>
      <c r="J204">
        <v>12</v>
      </c>
      <c r="K204">
        <v>1</v>
      </c>
      <c r="L204" s="12">
        <v>1237.8399999999999</v>
      </c>
      <c r="M204" s="11">
        <v>0.15</v>
      </c>
      <c r="N204" s="12">
        <v>1052.1600000000001</v>
      </c>
      <c r="O204" s="12">
        <v>867.92</v>
      </c>
      <c r="P204" s="12">
        <v>184.24</v>
      </c>
      <c r="Q204" s="11">
        <v>0.17510644768856401</v>
      </c>
    </row>
    <row r="205" spans="1:17" x14ac:dyDescent="0.45">
      <c r="A205" t="s">
        <v>436</v>
      </c>
      <c r="B205" t="s">
        <v>437</v>
      </c>
      <c r="C205" t="s">
        <v>28</v>
      </c>
      <c r="D205" t="s">
        <v>100</v>
      </c>
      <c r="E205" t="s">
        <v>22</v>
      </c>
      <c r="F205" s="9">
        <v>45744</v>
      </c>
      <c r="G205" s="9" t="str">
        <f>TEXT(Ecommerce_Sales_Data[[#This Row],[Order_Date]],"dddd")</f>
        <v>Friday</v>
      </c>
      <c r="H205" t="s">
        <v>14757</v>
      </c>
      <c r="I205" t="s">
        <v>14769</v>
      </c>
      <c r="J205">
        <v>3</v>
      </c>
      <c r="K205">
        <v>5</v>
      </c>
      <c r="L205" s="12">
        <v>4541.71</v>
      </c>
      <c r="M205" s="11">
        <v>0</v>
      </c>
      <c r="N205" s="12">
        <v>22708.55</v>
      </c>
      <c r="O205" s="12">
        <v>17169.009999999998</v>
      </c>
      <c r="P205" s="12">
        <v>5539.54</v>
      </c>
      <c r="Q205" s="11">
        <v>0.243940718363788</v>
      </c>
    </row>
    <row r="206" spans="1:17" x14ac:dyDescent="0.45">
      <c r="A206" t="s">
        <v>438</v>
      </c>
      <c r="B206" t="s">
        <v>439</v>
      </c>
      <c r="C206" t="s">
        <v>7</v>
      </c>
      <c r="D206" t="s">
        <v>46</v>
      </c>
      <c r="E206" t="s">
        <v>4</v>
      </c>
      <c r="F206" s="9">
        <v>45378</v>
      </c>
      <c r="G206" s="9" t="str">
        <f>TEXT(Ecommerce_Sales_Data[[#This Row],[Order_Date]],"dddd")</f>
        <v>Wednesday</v>
      </c>
      <c r="H206" t="s">
        <v>14757</v>
      </c>
      <c r="I206" t="s">
        <v>14769</v>
      </c>
      <c r="J206">
        <v>3</v>
      </c>
      <c r="K206">
        <v>3</v>
      </c>
      <c r="L206" s="12">
        <v>3175.77</v>
      </c>
      <c r="M206" s="11">
        <v>0.05</v>
      </c>
      <c r="N206" s="12">
        <v>9050.94</v>
      </c>
      <c r="O206" s="12">
        <v>6188.37</v>
      </c>
      <c r="P206" s="12">
        <v>2862.57</v>
      </c>
      <c r="Q206" s="11">
        <v>0.31627322686925302</v>
      </c>
    </row>
    <row r="207" spans="1:17" x14ac:dyDescent="0.45">
      <c r="A207" t="s">
        <v>440</v>
      </c>
      <c r="B207" t="s">
        <v>441</v>
      </c>
      <c r="C207" t="s">
        <v>2</v>
      </c>
      <c r="D207" t="s">
        <v>65</v>
      </c>
      <c r="E207" t="s">
        <v>9</v>
      </c>
      <c r="F207" s="9">
        <v>45308</v>
      </c>
      <c r="G207" s="9" t="str">
        <f>TEXT(Ecommerce_Sales_Data[[#This Row],[Order_Date]],"dddd")</f>
        <v>Wednesday</v>
      </c>
      <c r="H207" t="s">
        <v>14757</v>
      </c>
      <c r="I207" t="s">
        <v>14767</v>
      </c>
      <c r="J207">
        <v>1</v>
      </c>
      <c r="K207">
        <v>4</v>
      </c>
      <c r="L207" s="12">
        <v>3990.72</v>
      </c>
      <c r="M207" s="11">
        <v>0.1</v>
      </c>
      <c r="N207" s="12">
        <v>14366.59</v>
      </c>
      <c r="O207" s="12">
        <v>10847.04</v>
      </c>
      <c r="P207" s="12">
        <v>3519.55</v>
      </c>
      <c r="Q207" s="11">
        <v>0.24498158574860099</v>
      </c>
    </row>
    <row r="208" spans="1:17" x14ac:dyDescent="0.45">
      <c r="A208" t="s">
        <v>442</v>
      </c>
      <c r="B208" t="s">
        <v>443</v>
      </c>
      <c r="C208" t="s">
        <v>20</v>
      </c>
      <c r="D208" t="s">
        <v>60</v>
      </c>
      <c r="E208" t="s">
        <v>22</v>
      </c>
      <c r="F208" s="9">
        <v>45615</v>
      </c>
      <c r="G208" s="9" t="str">
        <f>TEXT(Ecommerce_Sales_Data[[#This Row],[Order_Date]],"dddd")</f>
        <v>Tuesday</v>
      </c>
      <c r="H208" t="s">
        <v>14757</v>
      </c>
      <c r="I208" t="s">
        <v>14764</v>
      </c>
      <c r="J208">
        <v>11</v>
      </c>
      <c r="K208">
        <v>3</v>
      </c>
      <c r="L208" s="12">
        <v>3964.13</v>
      </c>
      <c r="M208" s="11">
        <v>0.15</v>
      </c>
      <c r="N208" s="12">
        <v>10108.530000000001</v>
      </c>
      <c r="O208" s="12">
        <v>6448.42</v>
      </c>
      <c r="P208" s="12">
        <v>3660.11</v>
      </c>
      <c r="Q208" s="11">
        <v>0.36208133131127901</v>
      </c>
    </row>
    <row r="209" spans="1:17" x14ac:dyDescent="0.45">
      <c r="A209" t="s">
        <v>444</v>
      </c>
      <c r="B209" t="s">
        <v>445</v>
      </c>
      <c r="C209" t="s">
        <v>28</v>
      </c>
      <c r="D209" t="s">
        <v>137</v>
      </c>
      <c r="E209" t="s">
        <v>9</v>
      </c>
      <c r="F209" s="9">
        <v>45413</v>
      </c>
      <c r="G209" s="9" t="str">
        <f>TEXT(Ecommerce_Sales_Data[[#This Row],[Order_Date]],"dddd")</f>
        <v>Wednesday</v>
      </c>
      <c r="H209" t="s">
        <v>14757</v>
      </c>
      <c r="I209" t="s">
        <v>14763</v>
      </c>
      <c r="J209">
        <v>5</v>
      </c>
      <c r="K209">
        <v>5</v>
      </c>
      <c r="L209" s="12">
        <v>1317.6</v>
      </c>
      <c r="M209" s="11">
        <v>0</v>
      </c>
      <c r="N209" s="12">
        <v>6588</v>
      </c>
      <c r="O209" s="12">
        <v>5178.08</v>
      </c>
      <c r="P209" s="12">
        <v>1409.92</v>
      </c>
      <c r="Q209" s="11">
        <v>0.214013357619915</v>
      </c>
    </row>
    <row r="210" spans="1:17" x14ac:dyDescent="0.45">
      <c r="A210" t="s">
        <v>446</v>
      </c>
      <c r="B210" t="s">
        <v>447</v>
      </c>
      <c r="C210" t="s">
        <v>28</v>
      </c>
      <c r="D210" t="s">
        <v>100</v>
      </c>
      <c r="E210" t="s">
        <v>9</v>
      </c>
      <c r="F210" s="9">
        <v>45498</v>
      </c>
      <c r="G210" s="9" t="str">
        <f>TEXT(Ecommerce_Sales_Data[[#This Row],[Order_Date]],"dddd")</f>
        <v>Thursday</v>
      </c>
      <c r="H210" t="s">
        <v>14757</v>
      </c>
      <c r="I210" t="s">
        <v>14768</v>
      </c>
      <c r="J210">
        <v>7</v>
      </c>
      <c r="K210">
        <v>4</v>
      </c>
      <c r="L210" s="12">
        <v>2892.46</v>
      </c>
      <c r="M210" s="11">
        <v>0.1</v>
      </c>
      <c r="N210" s="12">
        <v>10412.86</v>
      </c>
      <c r="O210" s="12">
        <v>8232.56</v>
      </c>
      <c r="P210" s="12">
        <v>2180.3000000000002</v>
      </c>
      <c r="Q210" s="11">
        <v>0.20938531777052599</v>
      </c>
    </row>
    <row r="211" spans="1:17" x14ac:dyDescent="0.45">
      <c r="A211" t="s">
        <v>448</v>
      </c>
      <c r="B211" t="s">
        <v>385</v>
      </c>
      <c r="C211" t="s">
        <v>2</v>
      </c>
      <c r="D211" t="s">
        <v>3</v>
      </c>
      <c r="E211" t="s">
        <v>4</v>
      </c>
      <c r="F211" s="9">
        <v>45905</v>
      </c>
      <c r="G211" s="9" t="str">
        <f>TEXT(Ecommerce_Sales_Data[[#This Row],[Order_Date]],"dddd")</f>
        <v>Friday</v>
      </c>
      <c r="H211" t="s">
        <v>14757</v>
      </c>
      <c r="I211" t="s">
        <v>14766</v>
      </c>
      <c r="J211">
        <v>9</v>
      </c>
      <c r="K211">
        <v>1</v>
      </c>
      <c r="L211" s="12">
        <v>604.29</v>
      </c>
      <c r="M211" s="11">
        <v>0</v>
      </c>
      <c r="N211" s="12">
        <v>604.29</v>
      </c>
      <c r="O211" s="12">
        <v>443.62</v>
      </c>
      <c r="P211" s="12">
        <v>160.66999999999999</v>
      </c>
      <c r="Q211" s="11">
        <v>0.265882275066607</v>
      </c>
    </row>
    <row r="212" spans="1:17" x14ac:dyDescent="0.45">
      <c r="A212" t="s">
        <v>449</v>
      </c>
      <c r="B212" t="s">
        <v>450</v>
      </c>
      <c r="C212" t="s">
        <v>7</v>
      </c>
      <c r="D212" t="s">
        <v>46</v>
      </c>
      <c r="E212" t="s">
        <v>22</v>
      </c>
      <c r="F212" s="9">
        <v>45371</v>
      </c>
      <c r="G212" s="9" t="str">
        <f>TEXT(Ecommerce_Sales_Data[[#This Row],[Order_Date]],"dddd")</f>
        <v>Wednesday</v>
      </c>
      <c r="H212" t="s">
        <v>14757</v>
      </c>
      <c r="I212" t="s">
        <v>14769</v>
      </c>
      <c r="J212">
        <v>3</v>
      </c>
      <c r="K212">
        <v>5</v>
      </c>
      <c r="L212" s="12">
        <v>724.69</v>
      </c>
      <c r="M212" s="11">
        <v>0.15</v>
      </c>
      <c r="N212" s="12">
        <v>3079.93</v>
      </c>
      <c r="O212" s="12">
        <v>2153.86</v>
      </c>
      <c r="P212" s="12">
        <v>926.07</v>
      </c>
      <c r="Q212" s="11">
        <v>0.30067891153370402</v>
      </c>
    </row>
    <row r="213" spans="1:17" x14ac:dyDescent="0.45">
      <c r="A213" t="s">
        <v>451</v>
      </c>
      <c r="B213" t="s">
        <v>452</v>
      </c>
      <c r="C213" t="s">
        <v>2</v>
      </c>
      <c r="D213" t="s">
        <v>65</v>
      </c>
      <c r="E213" t="s">
        <v>4</v>
      </c>
      <c r="F213" s="9">
        <v>45525</v>
      </c>
      <c r="G213" s="9" t="str">
        <f>TEXT(Ecommerce_Sales_Data[[#This Row],[Order_Date]],"dddd")</f>
        <v>Wednesday</v>
      </c>
      <c r="H213" t="s">
        <v>14757</v>
      </c>
      <c r="I213" t="s">
        <v>14762</v>
      </c>
      <c r="J213">
        <v>8</v>
      </c>
      <c r="K213">
        <v>5</v>
      </c>
      <c r="L213" s="12">
        <v>2483.15</v>
      </c>
      <c r="M213" s="11">
        <v>0.05</v>
      </c>
      <c r="N213" s="12">
        <v>11794.96</v>
      </c>
      <c r="O213" s="12">
        <v>8282.8799999999992</v>
      </c>
      <c r="P213" s="12">
        <v>3512.08</v>
      </c>
      <c r="Q213" s="11">
        <v>0.29776107761281101</v>
      </c>
    </row>
    <row r="214" spans="1:17" x14ac:dyDescent="0.45">
      <c r="A214" t="s">
        <v>453</v>
      </c>
      <c r="B214" t="s">
        <v>454</v>
      </c>
      <c r="C214" t="s">
        <v>12</v>
      </c>
      <c r="D214" t="s">
        <v>111</v>
      </c>
      <c r="E214" t="s">
        <v>14</v>
      </c>
      <c r="F214" s="9">
        <v>45848</v>
      </c>
      <c r="G214" s="9" t="str">
        <f>TEXT(Ecommerce_Sales_Data[[#This Row],[Order_Date]],"dddd")</f>
        <v>Thursday</v>
      </c>
      <c r="H214" t="s">
        <v>14757</v>
      </c>
      <c r="I214" t="s">
        <v>14768</v>
      </c>
      <c r="J214">
        <v>7</v>
      </c>
      <c r="K214">
        <v>2</v>
      </c>
      <c r="L214" s="12">
        <v>159.80000000000001</v>
      </c>
      <c r="M214" s="11">
        <v>0.1</v>
      </c>
      <c r="N214" s="12">
        <v>287.64</v>
      </c>
      <c r="O214" s="12">
        <v>215.62</v>
      </c>
      <c r="P214" s="12">
        <v>72.02</v>
      </c>
      <c r="Q214" s="11">
        <v>0.250382422472535</v>
      </c>
    </row>
    <row r="215" spans="1:17" x14ac:dyDescent="0.45">
      <c r="A215" t="s">
        <v>455</v>
      </c>
      <c r="B215" t="s">
        <v>456</v>
      </c>
      <c r="C215" t="s">
        <v>7</v>
      </c>
      <c r="D215" t="s">
        <v>71</v>
      </c>
      <c r="E215" t="s">
        <v>9</v>
      </c>
      <c r="F215" s="9">
        <v>45958</v>
      </c>
      <c r="G215" s="9" t="str">
        <f>TEXT(Ecommerce_Sales_Data[[#This Row],[Order_Date]],"dddd")</f>
        <v>Tuesday</v>
      </c>
      <c r="H215" t="s">
        <v>14757</v>
      </c>
      <c r="I215" t="s">
        <v>14760</v>
      </c>
      <c r="J215">
        <v>10</v>
      </c>
      <c r="K215">
        <v>3</v>
      </c>
      <c r="L215" s="12">
        <v>3035.24</v>
      </c>
      <c r="M215" s="11">
        <v>0</v>
      </c>
      <c r="N215" s="12">
        <v>9105.7199999999993</v>
      </c>
      <c r="O215" s="12">
        <v>7345.58</v>
      </c>
      <c r="P215" s="12">
        <v>1760.14</v>
      </c>
      <c r="Q215" s="11">
        <v>0.19330047486634799</v>
      </c>
    </row>
    <row r="216" spans="1:17" x14ac:dyDescent="0.45">
      <c r="A216" t="s">
        <v>457</v>
      </c>
      <c r="B216" t="s">
        <v>458</v>
      </c>
      <c r="C216" t="s">
        <v>2</v>
      </c>
      <c r="D216" t="s">
        <v>3</v>
      </c>
      <c r="E216" t="s">
        <v>9</v>
      </c>
      <c r="F216" s="9">
        <v>45922</v>
      </c>
      <c r="G216" s="9" t="str">
        <f>TEXT(Ecommerce_Sales_Data[[#This Row],[Order_Date]],"dddd")</f>
        <v>Monday</v>
      </c>
      <c r="H216" t="s">
        <v>14757</v>
      </c>
      <c r="I216" t="s">
        <v>14766</v>
      </c>
      <c r="J216">
        <v>9</v>
      </c>
      <c r="K216">
        <v>2</v>
      </c>
      <c r="L216" s="12">
        <v>4741.6899999999996</v>
      </c>
      <c r="M216" s="11">
        <v>0</v>
      </c>
      <c r="N216" s="12">
        <v>9483.3799999999992</v>
      </c>
      <c r="O216" s="12">
        <v>6053.6</v>
      </c>
      <c r="P216" s="12">
        <v>3429.78</v>
      </c>
      <c r="Q216" s="11">
        <v>0.36166219217198903</v>
      </c>
    </row>
    <row r="217" spans="1:17" x14ac:dyDescent="0.45">
      <c r="A217" t="s">
        <v>459</v>
      </c>
      <c r="B217" t="s">
        <v>460</v>
      </c>
      <c r="C217" t="s">
        <v>28</v>
      </c>
      <c r="D217" t="s">
        <v>29</v>
      </c>
      <c r="E217" t="s">
        <v>9</v>
      </c>
      <c r="F217" s="9">
        <v>45861</v>
      </c>
      <c r="G217" s="9" t="str">
        <f>TEXT(Ecommerce_Sales_Data[[#This Row],[Order_Date]],"dddd")</f>
        <v>Wednesday</v>
      </c>
      <c r="H217" t="s">
        <v>14757</v>
      </c>
      <c r="I217" t="s">
        <v>14768</v>
      </c>
      <c r="J217">
        <v>7</v>
      </c>
      <c r="K217">
        <v>2</v>
      </c>
      <c r="L217" s="12">
        <v>3096.13</v>
      </c>
      <c r="M217" s="11">
        <v>0.15</v>
      </c>
      <c r="N217" s="12">
        <v>5263.42</v>
      </c>
      <c r="O217" s="12">
        <v>3181.88</v>
      </c>
      <c r="P217" s="12">
        <v>2081.54</v>
      </c>
      <c r="Q217" s="11">
        <v>0.39547290544930902</v>
      </c>
    </row>
    <row r="218" spans="1:17" x14ac:dyDescent="0.45">
      <c r="A218" t="s">
        <v>461</v>
      </c>
      <c r="B218" t="s">
        <v>462</v>
      </c>
      <c r="C218" t="s">
        <v>28</v>
      </c>
      <c r="D218" t="s">
        <v>137</v>
      </c>
      <c r="E218" t="s">
        <v>14</v>
      </c>
      <c r="F218" s="9">
        <v>45778</v>
      </c>
      <c r="G218" s="9" t="str">
        <f>TEXT(Ecommerce_Sales_Data[[#This Row],[Order_Date]],"dddd")</f>
        <v>Thursday</v>
      </c>
      <c r="H218" t="s">
        <v>14757</v>
      </c>
      <c r="I218" t="s">
        <v>14763</v>
      </c>
      <c r="J218">
        <v>5</v>
      </c>
      <c r="K218">
        <v>3</v>
      </c>
      <c r="L218" s="12">
        <v>4667.38</v>
      </c>
      <c r="M218" s="11">
        <v>0.05</v>
      </c>
      <c r="N218" s="12">
        <v>13302.03</v>
      </c>
      <c r="O218" s="12">
        <v>9860.57</v>
      </c>
      <c r="P218" s="12">
        <v>3441.46</v>
      </c>
      <c r="Q218" s="11">
        <v>0.25871690260809799</v>
      </c>
    </row>
    <row r="219" spans="1:17" x14ac:dyDescent="0.45">
      <c r="A219" t="s">
        <v>463</v>
      </c>
      <c r="B219" t="s">
        <v>464</v>
      </c>
      <c r="C219" t="s">
        <v>28</v>
      </c>
      <c r="D219" t="s">
        <v>100</v>
      </c>
      <c r="E219" t="s">
        <v>9</v>
      </c>
      <c r="F219" s="9">
        <v>45587</v>
      </c>
      <c r="G219" s="9" t="str">
        <f>TEXT(Ecommerce_Sales_Data[[#This Row],[Order_Date]],"dddd")</f>
        <v>Tuesday</v>
      </c>
      <c r="H219" t="s">
        <v>14757</v>
      </c>
      <c r="I219" t="s">
        <v>14760</v>
      </c>
      <c r="J219">
        <v>10</v>
      </c>
      <c r="K219">
        <v>2</v>
      </c>
      <c r="L219" s="12">
        <v>3879.11</v>
      </c>
      <c r="M219" s="11">
        <v>0.05</v>
      </c>
      <c r="N219" s="12">
        <v>7370.31</v>
      </c>
      <c r="O219" s="12">
        <v>5112.1099999999997</v>
      </c>
      <c r="P219" s="12">
        <v>2258.1999999999998</v>
      </c>
      <c r="Q219" s="11">
        <v>0.30639145436216397</v>
      </c>
    </row>
    <row r="220" spans="1:17" x14ac:dyDescent="0.45">
      <c r="A220" t="s">
        <v>465</v>
      </c>
      <c r="B220" t="s">
        <v>466</v>
      </c>
      <c r="C220" t="s">
        <v>12</v>
      </c>
      <c r="D220" t="s">
        <v>111</v>
      </c>
      <c r="E220" t="s">
        <v>14</v>
      </c>
      <c r="F220" s="9">
        <v>45481</v>
      </c>
      <c r="G220" s="9" t="str">
        <f>TEXT(Ecommerce_Sales_Data[[#This Row],[Order_Date]],"dddd")</f>
        <v>Monday</v>
      </c>
      <c r="H220" t="s">
        <v>14757</v>
      </c>
      <c r="I220" t="s">
        <v>14768</v>
      </c>
      <c r="J220">
        <v>7</v>
      </c>
      <c r="K220">
        <v>3</v>
      </c>
      <c r="L220" s="12">
        <v>3708.58</v>
      </c>
      <c r="M220" s="11">
        <v>0.1</v>
      </c>
      <c r="N220" s="12">
        <v>10013.17</v>
      </c>
      <c r="O220" s="12">
        <v>8346.9</v>
      </c>
      <c r="P220" s="12">
        <v>1666.27</v>
      </c>
      <c r="Q220" s="11">
        <v>0.16640784087357</v>
      </c>
    </row>
    <row r="221" spans="1:17" x14ac:dyDescent="0.45">
      <c r="A221" t="s">
        <v>467</v>
      </c>
      <c r="B221" t="s">
        <v>468</v>
      </c>
      <c r="C221" t="s">
        <v>20</v>
      </c>
      <c r="D221" t="s">
        <v>21</v>
      </c>
      <c r="E221" t="s">
        <v>22</v>
      </c>
      <c r="F221" s="9">
        <v>45805</v>
      </c>
      <c r="G221" s="9" t="str">
        <f>TEXT(Ecommerce_Sales_Data[[#This Row],[Order_Date]],"dddd")</f>
        <v>Wednesday</v>
      </c>
      <c r="H221" t="s">
        <v>14757</v>
      </c>
      <c r="I221" t="s">
        <v>14763</v>
      </c>
      <c r="J221">
        <v>5</v>
      </c>
      <c r="K221">
        <v>3</v>
      </c>
      <c r="L221" s="12">
        <v>2309.11</v>
      </c>
      <c r="M221" s="11">
        <v>0.2</v>
      </c>
      <c r="N221" s="12">
        <v>5541.86</v>
      </c>
      <c r="O221" s="12">
        <v>3482</v>
      </c>
      <c r="P221" s="12">
        <v>2059.86</v>
      </c>
      <c r="Q221" s="11">
        <v>0.371691092882173</v>
      </c>
    </row>
    <row r="222" spans="1:17" x14ac:dyDescent="0.45">
      <c r="A222" t="s">
        <v>469</v>
      </c>
      <c r="B222" t="s">
        <v>470</v>
      </c>
      <c r="C222" t="s">
        <v>2</v>
      </c>
      <c r="D222" t="s">
        <v>17</v>
      </c>
      <c r="E222" t="s">
        <v>9</v>
      </c>
      <c r="F222" s="9">
        <v>45826</v>
      </c>
      <c r="G222" s="9" t="str">
        <f>TEXT(Ecommerce_Sales_Data[[#This Row],[Order_Date]],"dddd")</f>
        <v>Wednesday</v>
      </c>
      <c r="H222" t="s">
        <v>14757</v>
      </c>
      <c r="I222" t="s">
        <v>14759</v>
      </c>
      <c r="J222">
        <v>6</v>
      </c>
      <c r="K222">
        <v>2</v>
      </c>
      <c r="L222" s="12">
        <v>4210.6000000000004</v>
      </c>
      <c r="M222" s="11">
        <v>0.2</v>
      </c>
      <c r="N222" s="12">
        <v>6736.96</v>
      </c>
      <c r="O222" s="12">
        <v>4252.1400000000003</v>
      </c>
      <c r="P222" s="12">
        <v>2484.8200000000002</v>
      </c>
      <c r="Q222" s="11">
        <v>0.36883401415475198</v>
      </c>
    </row>
    <row r="223" spans="1:17" x14ac:dyDescent="0.45">
      <c r="A223" t="s">
        <v>471</v>
      </c>
      <c r="B223" t="s">
        <v>472</v>
      </c>
      <c r="C223" t="s">
        <v>12</v>
      </c>
      <c r="D223" t="s">
        <v>41</v>
      </c>
      <c r="E223" t="s">
        <v>22</v>
      </c>
      <c r="F223" s="9">
        <v>45568</v>
      </c>
      <c r="G223" s="9" t="str">
        <f>TEXT(Ecommerce_Sales_Data[[#This Row],[Order_Date]],"dddd")</f>
        <v>Thursday</v>
      </c>
      <c r="H223" t="s">
        <v>14757</v>
      </c>
      <c r="I223" t="s">
        <v>14760</v>
      </c>
      <c r="J223">
        <v>10</v>
      </c>
      <c r="K223">
        <v>1</v>
      </c>
      <c r="L223" s="12">
        <v>4362.49</v>
      </c>
      <c r="M223" s="11">
        <v>0.05</v>
      </c>
      <c r="N223" s="12">
        <v>4144.37</v>
      </c>
      <c r="O223" s="12">
        <v>3024.19</v>
      </c>
      <c r="P223" s="12">
        <v>1120.18</v>
      </c>
      <c r="Q223" s="11">
        <v>0.27028957356606698</v>
      </c>
    </row>
    <row r="224" spans="1:17" x14ac:dyDescent="0.45">
      <c r="A224" t="s">
        <v>473</v>
      </c>
      <c r="B224" t="s">
        <v>474</v>
      </c>
      <c r="C224" t="s">
        <v>20</v>
      </c>
      <c r="D224" t="s">
        <v>21</v>
      </c>
      <c r="E224" t="s">
        <v>4</v>
      </c>
      <c r="F224" s="9">
        <v>45924</v>
      </c>
      <c r="G224" s="9" t="str">
        <f>TEXT(Ecommerce_Sales_Data[[#This Row],[Order_Date]],"dddd")</f>
        <v>Wednesday</v>
      </c>
      <c r="H224" t="s">
        <v>14757</v>
      </c>
      <c r="I224" t="s">
        <v>14766</v>
      </c>
      <c r="J224">
        <v>9</v>
      </c>
      <c r="K224">
        <v>5</v>
      </c>
      <c r="L224" s="12">
        <v>1958.6</v>
      </c>
      <c r="M224" s="11">
        <v>0.1</v>
      </c>
      <c r="N224" s="12">
        <v>8813.7000000000007</v>
      </c>
      <c r="O224" s="12">
        <v>6928.12</v>
      </c>
      <c r="P224" s="12">
        <v>1885.58</v>
      </c>
      <c r="Q224" s="11">
        <v>0.21393739292238201</v>
      </c>
    </row>
    <row r="225" spans="1:17" x14ac:dyDescent="0.45">
      <c r="A225" t="s">
        <v>475</v>
      </c>
      <c r="B225" t="s">
        <v>476</v>
      </c>
      <c r="C225" t="s">
        <v>7</v>
      </c>
      <c r="D225" t="s">
        <v>106</v>
      </c>
      <c r="E225" t="s">
        <v>9</v>
      </c>
      <c r="F225" s="9">
        <v>45338</v>
      </c>
      <c r="G225" s="9" t="str">
        <f>TEXT(Ecommerce_Sales_Data[[#This Row],[Order_Date]],"dddd")</f>
        <v>Friday</v>
      </c>
      <c r="H225" t="s">
        <v>14757</v>
      </c>
      <c r="I225" t="s">
        <v>14758</v>
      </c>
      <c r="J225">
        <v>2</v>
      </c>
      <c r="K225">
        <v>4</v>
      </c>
      <c r="L225" s="12">
        <v>3960.17</v>
      </c>
      <c r="M225" s="11">
        <v>0.2</v>
      </c>
      <c r="N225" s="12">
        <v>12672.54</v>
      </c>
      <c r="O225" s="12">
        <v>9516.2000000000007</v>
      </c>
      <c r="P225" s="12">
        <v>3156.34</v>
      </c>
      <c r="Q225" s="11">
        <v>0.24906924736477501</v>
      </c>
    </row>
    <row r="226" spans="1:17" x14ac:dyDescent="0.45">
      <c r="A226" t="s">
        <v>477</v>
      </c>
      <c r="B226" t="s">
        <v>478</v>
      </c>
      <c r="C226" t="s">
        <v>20</v>
      </c>
      <c r="D226" t="s">
        <v>60</v>
      </c>
      <c r="E226" t="s">
        <v>4</v>
      </c>
      <c r="F226" s="9">
        <v>45542</v>
      </c>
      <c r="G226" s="9" t="str">
        <f>TEXT(Ecommerce_Sales_Data[[#This Row],[Order_Date]],"dddd")</f>
        <v>Saturday</v>
      </c>
      <c r="H226" t="s">
        <v>14761</v>
      </c>
      <c r="I226" t="s">
        <v>14766</v>
      </c>
      <c r="J226">
        <v>9</v>
      </c>
      <c r="K226">
        <v>4</v>
      </c>
      <c r="L226" s="12">
        <v>2733.24</v>
      </c>
      <c r="M226" s="11">
        <v>0</v>
      </c>
      <c r="N226" s="12">
        <v>10932.96</v>
      </c>
      <c r="O226" s="12">
        <v>9073.9599999999991</v>
      </c>
      <c r="P226" s="12">
        <v>1859</v>
      </c>
      <c r="Q226" s="11">
        <v>0.17003629392223199</v>
      </c>
    </row>
    <row r="227" spans="1:17" x14ac:dyDescent="0.45">
      <c r="A227" t="s">
        <v>479</v>
      </c>
      <c r="B227" t="s">
        <v>480</v>
      </c>
      <c r="C227" t="s">
        <v>12</v>
      </c>
      <c r="D227" t="s">
        <v>32</v>
      </c>
      <c r="E227" t="s">
        <v>4</v>
      </c>
      <c r="F227" s="9">
        <v>45846</v>
      </c>
      <c r="G227" s="9" t="str">
        <f>TEXT(Ecommerce_Sales_Data[[#This Row],[Order_Date]],"dddd")</f>
        <v>Tuesday</v>
      </c>
      <c r="H227" t="s">
        <v>14757</v>
      </c>
      <c r="I227" t="s">
        <v>14768</v>
      </c>
      <c r="J227">
        <v>7</v>
      </c>
      <c r="K227">
        <v>2</v>
      </c>
      <c r="L227" s="12">
        <v>2456.1</v>
      </c>
      <c r="M227" s="11">
        <v>0.1</v>
      </c>
      <c r="N227" s="12">
        <v>4420.9799999999996</v>
      </c>
      <c r="O227" s="12">
        <v>3667.71</v>
      </c>
      <c r="P227" s="12">
        <v>753.27</v>
      </c>
      <c r="Q227" s="11">
        <v>0.170385299187058</v>
      </c>
    </row>
    <row r="228" spans="1:17" x14ac:dyDescent="0.45">
      <c r="A228" t="s">
        <v>481</v>
      </c>
      <c r="B228" t="s">
        <v>482</v>
      </c>
      <c r="C228" t="s">
        <v>7</v>
      </c>
      <c r="D228" t="s">
        <v>46</v>
      </c>
      <c r="E228" t="s">
        <v>14</v>
      </c>
      <c r="F228" s="9">
        <v>45337</v>
      </c>
      <c r="G228" s="9" t="str">
        <f>TEXT(Ecommerce_Sales_Data[[#This Row],[Order_Date]],"dddd")</f>
        <v>Thursday</v>
      </c>
      <c r="H228" t="s">
        <v>14757</v>
      </c>
      <c r="I228" t="s">
        <v>14758</v>
      </c>
      <c r="J228">
        <v>2</v>
      </c>
      <c r="K228">
        <v>3</v>
      </c>
      <c r="L228" s="12">
        <v>260.95</v>
      </c>
      <c r="M228" s="11">
        <v>0.1</v>
      </c>
      <c r="N228" s="12">
        <v>704.56</v>
      </c>
      <c r="O228" s="12">
        <v>583.51</v>
      </c>
      <c r="P228" s="12">
        <v>121.05</v>
      </c>
      <c r="Q228" s="11">
        <v>0.171809356193937</v>
      </c>
    </row>
    <row r="229" spans="1:17" x14ac:dyDescent="0.45">
      <c r="A229" t="s">
        <v>483</v>
      </c>
      <c r="B229" t="s">
        <v>484</v>
      </c>
      <c r="C229" t="s">
        <v>20</v>
      </c>
      <c r="D229" t="s">
        <v>25</v>
      </c>
      <c r="E229" t="s">
        <v>9</v>
      </c>
      <c r="F229" s="9">
        <v>45351</v>
      </c>
      <c r="G229" s="9" t="str">
        <f>TEXT(Ecommerce_Sales_Data[[#This Row],[Order_Date]],"dddd")</f>
        <v>Thursday</v>
      </c>
      <c r="H229" t="s">
        <v>14757</v>
      </c>
      <c r="I229" t="s">
        <v>14758</v>
      </c>
      <c r="J229">
        <v>2</v>
      </c>
      <c r="K229">
        <v>1</v>
      </c>
      <c r="L229" s="12">
        <v>2542</v>
      </c>
      <c r="M229" s="11">
        <v>0.1</v>
      </c>
      <c r="N229" s="12">
        <v>2287.8000000000002</v>
      </c>
      <c r="O229" s="12">
        <v>1612.28</v>
      </c>
      <c r="P229" s="12">
        <v>675.52</v>
      </c>
      <c r="Q229" s="11">
        <v>0.29527056560888199</v>
      </c>
    </row>
    <row r="230" spans="1:17" x14ac:dyDescent="0.45">
      <c r="A230" t="s">
        <v>485</v>
      </c>
      <c r="B230" t="s">
        <v>486</v>
      </c>
      <c r="C230" t="s">
        <v>12</v>
      </c>
      <c r="D230" t="s">
        <v>41</v>
      </c>
      <c r="E230" t="s">
        <v>9</v>
      </c>
      <c r="F230" s="9">
        <v>45568</v>
      </c>
      <c r="G230" s="9" t="str">
        <f>TEXT(Ecommerce_Sales_Data[[#This Row],[Order_Date]],"dddd")</f>
        <v>Thursday</v>
      </c>
      <c r="H230" t="s">
        <v>14757</v>
      </c>
      <c r="I230" t="s">
        <v>14760</v>
      </c>
      <c r="J230">
        <v>10</v>
      </c>
      <c r="K230">
        <v>1</v>
      </c>
      <c r="L230" s="12">
        <v>1875.73</v>
      </c>
      <c r="M230" s="11">
        <v>0.15</v>
      </c>
      <c r="N230" s="12">
        <v>1594.37</v>
      </c>
      <c r="O230" s="12">
        <v>1188.04</v>
      </c>
      <c r="P230" s="12">
        <v>406.33</v>
      </c>
      <c r="Q230" s="11">
        <v>0.25485301404316402</v>
      </c>
    </row>
    <row r="231" spans="1:17" x14ac:dyDescent="0.45">
      <c r="A231" t="s">
        <v>487</v>
      </c>
      <c r="B231" t="s">
        <v>488</v>
      </c>
      <c r="C231" t="s">
        <v>28</v>
      </c>
      <c r="D231" t="s">
        <v>137</v>
      </c>
      <c r="E231" t="s">
        <v>4</v>
      </c>
      <c r="F231" s="9">
        <v>45570</v>
      </c>
      <c r="G231" s="9" t="str">
        <f>TEXT(Ecommerce_Sales_Data[[#This Row],[Order_Date]],"dddd")</f>
        <v>Saturday</v>
      </c>
      <c r="H231" t="s">
        <v>14761</v>
      </c>
      <c r="I231" t="s">
        <v>14760</v>
      </c>
      <c r="J231">
        <v>10</v>
      </c>
      <c r="K231">
        <v>2</v>
      </c>
      <c r="L231" s="12">
        <v>164.16</v>
      </c>
      <c r="M231" s="11">
        <v>0.2</v>
      </c>
      <c r="N231" s="12">
        <v>262.66000000000003</v>
      </c>
      <c r="O231" s="12">
        <v>201.17</v>
      </c>
      <c r="P231" s="12">
        <v>61.49</v>
      </c>
      <c r="Q231" s="11">
        <v>0.234104926520978</v>
      </c>
    </row>
    <row r="232" spans="1:17" x14ac:dyDescent="0.45">
      <c r="A232" t="s">
        <v>489</v>
      </c>
      <c r="B232" t="s">
        <v>490</v>
      </c>
      <c r="C232" t="s">
        <v>12</v>
      </c>
      <c r="D232" t="s">
        <v>32</v>
      </c>
      <c r="E232" t="s">
        <v>9</v>
      </c>
      <c r="F232" s="9">
        <v>45335</v>
      </c>
      <c r="G232" s="9" t="str">
        <f>TEXT(Ecommerce_Sales_Data[[#This Row],[Order_Date]],"dddd")</f>
        <v>Tuesday</v>
      </c>
      <c r="H232" t="s">
        <v>14757</v>
      </c>
      <c r="I232" t="s">
        <v>14758</v>
      </c>
      <c r="J232">
        <v>2</v>
      </c>
      <c r="K232">
        <v>1</v>
      </c>
      <c r="L232" s="12">
        <v>4809.24</v>
      </c>
      <c r="M232" s="11">
        <v>0.2</v>
      </c>
      <c r="N232" s="12">
        <v>3847.39</v>
      </c>
      <c r="O232" s="12">
        <v>2451.42</v>
      </c>
      <c r="P232" s="12">
        <v>1395.97</v>
      </c>
      <c r="Q232" s="11">
        <v>0.36283558464309601</v>
      </c>
    </row>
    <row r="233" spans="1:17" x14ac:dyDescent="0.45">
      <c r="A233" t="s">
        <v>491</v>
      </c>
      <c r="B233" t="s">
        <v>492</v>
      </c>
      <c r="C233" t="s">
        <v>12</v>
      </c>
      <c r="D233" t="s">
        <v>32</v>
      </c>
      <c r="E233" t="s">
        <v>14</v>
      </c>
      <c r="F233" s="9">
        <v>45906</v>
      </c>
      <c r="G233" s="9" t="str">
        <f>TEXT(Ecommerce_Sales_Data[[#This Row],[Order_Date]],"dddd")</f>
        <v>Saturday</v>
      </c>
      <c r="H233" t="s">
        <v>14761</v>
      </c>
      <c r="I233" t="s">
        <v>14766</v>
      </c>
      <c r="J233">
        <v>9</v>
      </c>
      <c r="K233">
        <v>4</v>
      </c>
      <c r="L233" s="12">
        <v>2721.84</v>
      </c>
      <c r="M233" s="11">
        <v>0.2</v>
      </c>
      <c r="N233" s="12">
        <v>8709.89</v>
      </c>
      <c r="O233" s="12">
        <v>5627.6</v>
      </c>
      <c r="P233" s="12">
        <v>3082.29</v>
      </c>
      <c r="Q233" s="11">
        <v>0.35388391816658998</v>
      </c>
    </row>
    <row r="234" spans="1:17" x14ac:dyDescent="0.45">
      <c r="A234" t="s">
        <v>493</v>
      </c>
      <c r="B234" t="s">
        <v>494</v>
      </c>
      <c r="C234" t="s">
        <v>7</v>
      </c>
      <c r="D234" t="s">
        <v>71</v>
      </c>
      <c r="E234" t="s">
        <v>14</v>
      </c>
      <c r="F234" s="9">
        <v>45609</v>
      </c>
      <c r="G234" s="9" t="str">
        <f>TEXT(Ecommerce_Sales_Data[[#This Row],[Order_Date]],"dddd")</f>
        <v>Wednesday</v>
      </c>
      <c r="H234" t="s">
        <v>14757</v>
      </c>
      <c r="I234" t="s">
        <v>14764</v>
      </c>
      <c r="J234">
        <v>11</v>
      </c>
      <c r="K234">
        <v>1</v>
      </c>
      <c r="L234" s="12">
        <v>1618.69</v>
      </c>
      <c r="M234" s="11">
        <v>0.1</v>
      </c>
      <c r="N234" s="12">
        <v>1456.82</v>
      </c>
      <c r="O234" s="12">
        <v>1018.8</v>
      </c>
      <c r="P234" s="12">
        <v>438.02</v>
      </c>
      <c r="Q234" s="11">
        <v>0.300668579508793</v>
      </c>
    </row>
    <row r="235" spans="1:17" x14ac:dyDescent="0.45">
      <c r="A235" t="s">
        <v>495</v>
      </c>
      <c r="B235" t="s">
        <v>496</v>
      </c>
      <c r="C235" t="s">
        <v>7</v>
      </c>
      <c r="D235" t="s">
        <v>8</v>
      </c>
      <c r="E235" t="s">
        <v>22</v>
      </c>
      <c r="F235" s="9">
        <v>45704</v>
      </c>
      <c r="G235" s="9" t="str">
        <f>TEXT(Ecommerce_Sales_Data[[#This Row],[Order_Date]],"dddd")</f>
        <v>Sunday</v>
      </c>
      <c r="H235" t="s">
        <v>14761</v>
      </c>
      <c r="I235" t="s">
        <v>14758</v>
      </c>
      <c r="J235">
        <v>2</v>
      </c>
      <c r="K235">
        <v>3</v>
      </c>
      <c r="L235" s="12">
        <v>4018.93</v>
      </c>
      <c r="M235" s="11">
        <v>0.2</v>
      </c>
      <c r="N235" s="12">
        <v>9645.43</v>
      </c>
      <c r="O235" s="12">
        <v>6629.75</v>
      </c>
      <c r="P235" s="12">
        <v>3015.68</v>
      </c>
      <c r="Q235" s="11">
        <v>0.31265376452890098</v>
      </c>
    </row>
    <row r="236" spans="1:17" x14ac:dyDescent="0.45">
      <c r="A236" t="s">
        <v>497</v>
      </c>
      <c r="B236" t="s">
        <v>498</v>
      </c>
      <c r="C236" t="s">
        <v>12</v>
      </c>
      <c r="D236" t="s">
        <v>13</v>
      </c>
      <c r="E236" t="s">
        <v>14</v>
      </c>
      <c r="F236" s="9">
        <v>45838</v>
      </c>
      <c r="G236" s="9" t="str">
        <f>TEXT(Ecommerce_Sales_Data[[#This Row],[Order_Date]],"dddd")</f>
        <v>Monday</v>
      </c>
      <c r="H236" t="s">
        <v>14757</v>
      </c>
      <c r="I236" t="s">
        <v>14759</v>
      </c>
      <c r="J236">
        <v>6</v>
      </c>
      <c r="K236">
        <v>5</v>
      </c>
      <c r="L236" s="12">
        <v>3162.38</v>
      </c>
      <c r="M236" s="11">
        <v>0.1</v>
      </c>
      <c r="N236" s="12">
        <v>14230.71</v>
      </c>
      <c r="O236" s="12">
        <v>9882.25</v>
      </c>
      <c r="P236" s="12">
        <v>4348.46</v>
      </c>
      <c r="Q236" s="11">
        <v>0.30556873128607098</v>
      </c>
    </row>
    <row r="237" spans="1:17" x14ac:dyDescent="0.45">
      <c r="A237" t="s">
        <v>499</v>
      </c>
      <c r="B237" t="s">
        <v>500</v>
      </c>
      <c r="C237" t="s">
        <v>2</v>
      </c>
      <c r="D237" t="s">
        <v>65</v>
      </c>
      <c r="E237" t="s">
        <v>22</v>
      </c>
      <c r="F237" s="9">
        <v>45881</v>
      </c>
      <c r="G237" s="9" t="str">
        <f>TEXT(Ecommerce_Sales_Data[[#This Row],[Order_Date]],"dddd")</f>
        <v>Tuesday</v>
      </c>
      <c r="H237" t="s">
        <v>14757</v>
      </c>
      <c r="I237" t="s">
        <v>14762</v>
      </c>
      <c r="J237">
        <v>8</v>
      </c>
      <c r="K237">
        <v>3</v>
      </c>
      <c r="L237" s="12">
        <v>421.97</v>
      </c>
      <c r="M237" s="11">
        <v>0.15</v>
      </c>
      <c r="N237" s="12">
        <v>1076.02</v>
      </c>
      <c r="O237" s="12">
        <v>854.23</v>
      </c>
      <c r="P237" s="12">
        <v>221.79</v>
      </c>
      <c r="Q237" s="11">
        <v>0.20612070407613201</v>
      </c>
    </row>
    <row r="238" spans="1:17" x14ac:dyDescent="0.45">
      <c r="A238" t="s">
        <v>501</v>
      </c>
      <c r="B238" t="s">
        <v>502</v>
      </c>
      <c r="C238" t="s">
        <v>7</v>
      </c>
      <c r="D238" t="s">
        <v>134</v>
      </c>
      <c r="E238" t="s">
        <v>9</v>
      </c>
      <c r="F238" s="9">
        <v>45998</v>
      </c>
      <c r="G238" s="9" t="str">
        <f>TEXT(Ecommerce_Sales_Data[[#This Row],[Order_Date]],"dddd")</f>
        <v>Sunday</v>
      </c>
      <c r="H238" t="s">
        <v>14761</v>
      </c>
      <c r="I238" t="s">
        <v>14770</v>
      </c>
      <c r="J238">
        <v>12</v>
      </c>
      <c r="K238">
        <v>4</v>
      </c>
      <c r="L238" s="12">
        <v>2457.33</v>
      </c>
      <c r="M238" s="11">
        <v>0.05</v>
      </c>
      <c r="N238" s="12">
        <v>9337.85</v>
      </c>
      <c r="O238" s="12">
        <v>6762.97</v>
      </c>
      <c r="P238" s="12">
        <v>2574.88</v>
      </c>
      <c r="Q238" s="11">
        <v>0.27574655836193601</v>
      </c>
    </row>
    <row r="239" spans="1:17" x14ac:dyDescent="0.45">
      <c r="A239" t="s">
        <v>503</v>
      </c>
      <c r="B239" t="s">
        <v>504</v>
      </c>
      <c r="C239" t="s">
        <v>12</v>
      </c>
      <c r="D239" t="s">
        <v>13</v>
      </c>
      <c r="E239" t="s">
        <v>22</v>
      </c>
      <c r="F239" s="9">
        <v>45454</v>
      </c>
      <c r="G239" s="9" t="str">
        <f>TEXT(Ecommerce_Sales_Data[[#This Row],[Order_Date]],"dddd")</f>
        <v>Tuesday</v>
      </c>
      <c r="H239" t="s">
        <v>14757</v>
      </c>
      <c r="I239" t="s">
        <v>14759</v>
      </c>
      <c r="J239">
        <v>6</v>
      </c>
      <c r="K239">
        <v>4</v>
      </c>
      <c r="L239" s="12">
        <v>991.45</v>
      </c>
      <c r="M239" s="11">
        <v>0.05</v>
      </c>
      <c r="N239" s="12">
        <v>3767.51</v>
      </c>
      <c r="O239" s="12">
        <v>3072.2</v>
      </c>
      <c r="P239" s="12">
        <v>695.31</v>
      </c>
      <c r="Q239" s="11">
        <v>0.184554254666875</v>
      </c>
    </row>
    <row r="240" spans="1:17" x14ac:dyDescent="0.45">
      <c r="A240" t="s">
        <v>505</v>
      </c>
      <c r="B240" t="s">
        <v>506</v>
      </c>
      <c r="C240" t="s">
        <v>7</v>
      </c>
      <c r="D240" t="s">
        <v>8</v>
      </c>
      <c r="E240" t="s">
        <v>14</v>
      </c>
      <c r="F240" s="9">
        <v>45818</v>
      </c>
      <c r="G240" s="9" t="str">
        <f>TEXT(Ecommerce_Sales_Data[[#This Row],[Order_Date]],"dddd")</f>
        <v>Tuesday</v>
      </c>
      <c r="H240" t="s">
        <v>14757</v>
      </c>
      <c r="I240" t="s">
        <v>14759</v>
      </c>
      <c r="J240">
        <v>6</v>
      </c>
      <c r="K240">
        <v>3</v>
      </c>
      <c r="L240" s="12">
        <v>1929.22</v>
      </c>
      <c r="M240" s="11">
        <v>0</v>
      </c>
      <c r="N240" s="12">
        <v>5787.66</v>
      </c>
      <c r="O240" s="12">
        <v>3864.34</v>
      </c>
      <c r="P240" s="12">
        <v>1923.32</v>
      </c>
      <c r="Q240" s="11">
        <v>0.33231392307080898</v>
      </c>
    </row>
    <row r="241" spans="1:17" x14ac:dyDescent="0.45">
      <c r="A241" t="s">
        <v>507</v>
      </c>
      <c r="B241" t="s">
        <v>508</v>
      </c>
      <c r="C241" t="s">
        <v>20</v>
      </c>
      <c r="D241" t="s">
        <v>60</v>
      </c>
      <c r="E241" t="s">
        <v>22</v>
      </c>
      <c r="F241" s="9">
        <v>45391</v>
      </c>
      <c r="G241" s="9" t="str">
        <f>TEXT(Ecommerce_Sales_Data[[#This Row],[Order_Date]],"dddd")</f>
        <v>Tuesday</v>
      </c>
      <c r="H241" t="s">
        <v>14757</v>
      </c>
      <c r="I241" t="s">
        <v>14765</v>
      </c>
      <c r="J241">
        <v>4</v>
      </c>
      <c r="K241">
        <v>4</v>
      </c>
      <c r="L241" s="12">
        <v>4023.67</v>
      </c>
      <c r="M241" s="11">
        <v>0.15</v>
      </c>
      <c r="N241" s="12">
        <v>13680.48</v>
      </c>
      <c r="O241" s="12">
        <v>11556.35</v>
      </c>
      <c r="P241" s="12">
        <v>2124.13</v>
      </c>
      <c r="Q241" s="11">
        <v>0.15526721284633299</v>
      </c>
    </row>
    <row r="242" spans="1:17" x14ac:dyDescent="0.45">
      <c r="A242" t="s">
        <v>509</v>
      </c>
      <c r="B242" t="s">
        <v>510</v>
      </c>
      <c r="C242" t="s">
        <v>20</v>
      </c>
      <c r="D242" t="s">
        <v>57</v>
      </c>
      <c r="E242" t="s">
        <v>4</v>
      </c>
      <c r="F242" s="9">
        <v>45979</v>
      </c>
      <c r="G242" s="9" t="str">
        <f>TEXT(Ecommerce_Sales_Data[[#This Row],[Order_Date]],"dddd")</f>
        <v>Tuesday</v>
      </c>
      <c r="H242" t="s">
        <v>14757</v>
      </c>
      <c r="I242" t="s">
        <v>14764</v>
      </c>
      <c r="J242">
        <v>11</v>
      </c>
      <c r="K242">
        <v>5</v>
      </c>
      <c r="L242" s="12">
        <v>2099.12</v>
      </c>
      <c r="M242" s="11">
        <v>0.1</v>
      </c>
      <c r="N242" s="12">
        <v>9446.0400000000009</v>
      </c>
      <c r="O242" s="12">
        <v>6970.52</v>
      </c>
      <c r="P242" s="12">
        <v>2475.52</v>
      </c>
      <c r="Q242" s="11">
        <v>0.26206960800504803</v>
      </c>
    </row>
    <row r="243" spans="1:17" x14ac:dyDescent="0.45">
      <c r="A243" t="s">
        <v>511</v>
      </c>
      <c r="B243" t="s">
        <v>512</v>
      </c>
      <c r="C243" t="s">
        <v>20</v>
      </c>
      <c r="D243" t="s">
        <v>25</v>
      </c>
      <c r="E243" t="s">
        <v>4</v>
      </c>
      <c r="F243" s="9">
        <v>45361</v>
      </c>
      <c r="G243" s="9" t="str">
        <f>TEXT(Ecommerce_Sales_Data[[#This Row],[Order_Date]],"dddd")</f>
        <v>Sunday</v>
      </c>
      <c r="H243" t="s">
        <v>14761</v>
      </c>
      <c r="I243" t="s">
        <v>14769</v>
      </c>
      <c r="J243">
        <v>3</v>
      </c>
      <c r="K243">
        <v>3</v>
      </c>
      <c r="L243" s="12">
        <v>2576.9899999999998</v>
      </c>
      <c r="M243" s="11">
        <v>0.15</v>
      </c>
      <c r="N243" s="12">
        <v>6571.32</v>
      </c>
      <c r="O243" s="12">
        <v>4920.3599999999997</v>
      </c>
      <c r="P243" s="12">
        <v>1650.96</v>
      </c>
      <c r="Q243" s="11">
        <v>0.251237194353646</v>
      </c>
    </row>
    <row r="244" spans="1:17" x14ac:dyDescent="0.45">
      <c r="A244" t="s">
        <v>513</v>
      </c>
      <c r="B244" t="s">
        <v>514</v>
      </c>
      <c r="C244" t="s">
        <v>7</v>
      </c>
      <c r="D244" t="s">
        <v>134</v>
      </c>
      <c r="E244" t="s">
        <v>4</v>
      </c>
      <c r="F244" s="9">
        <v>45670</v>
      </c>
      <c r="G244" s="9" t="str">
        <f>TEXT(Ecommerce_Sales_Data[[#This Row],[Order_Date]],"dddd")</f>
        <v>Monday</v>
      </c>
      <c r="H244" t="s">
        <v>14757</v>
      </c>
      <c r="I244" t="s">
        <v>14767</v>
      </c>
      <c r="J244">
        <v>1</v>
      </c>
      <c r="K244">
        <v>5</v>
      </c>
      <c r="L244" s="12">
        <v>974.87</v>
      </c>
      <c r="M244" s="11">
        <v>0.15</v>
      </c>
      <c r="N244" s="12">
        <v>4143.2</v>
      </c>
      <c r="O244" s="12">
        <v>3162.03</v>
      </c>
      <c r="P244" s="12">
        <v>981.17</v>
      </c>
      <c r="Q244" s="11">
        <v>0.236814539486387</v>
      </c>
    </row>
    <row r="245" spans="1:17" x14ac:dyDescent="0.45">
      <c r="A245" t="s">
        <v>515</v>
      </c>
      <c r="B245" t="s">
        <v>516</v>
      </c>
      <c r="C245" t="s">
        <v>28</v>
      </c>
      <c r="D245" t="s">
        <v>35</v>
      </c>
      <c r="E245" t="s">
        <v>4</v>
      </c>
      <c r="F245" s="9">
        <v>45919</v>
      </c>
      <c r="G245" s="9" t="str">
        <f>TEXT(Ecommerce_Sales_Data[[#This Row],[Order_Date]],"dddd")</f>
        <v>Friday</v>
      </c>
      <c r="H245" t="s">
        <v>14757</v>
      </c>
      <c r="I245" t="s">
        <v>14766</v>
      </c>
      <c r="J245">
        <v>9</v>
      </c>
      <c r="K245">
        <v>2</v>
      </c>
      <c r="L245" s="12">
        <v>4046.04</v>
      </c>
      <c r="M245" s="11">
        <v>0.2</v>
      </c>
      <c r="N245" s="12">
        <v>6473.66</v>
      </c>
      <c r="O245" s="12">
        <v>5484.37</v>
      </c>
      <c r="P245" s="12">
        <v>989.29</v>
      </c>
      <c r="Q245" s="11">
        <v>0.15281772598499199</v>
      </c>
    </row>
    <row r="246" spans="1:17" x14ac:dyDescent="0.45">
      <c r="A246" t="s">
        <v>517</v>
      </c>
      <c r="B246" t="s">
        <v>518</v>
      </c>
      <c r="C246" t="s">
        <v>12</v>
      </c>
      <c r="D246" t="s">
        <v>38</v>
      </c>
      <c r="E246" t="s">
        <v>9</v>
      </c>
      <c r="F246" s="9">
        <v>45711</v>
      </c>
      <c r="G246" s="9" t="str">
        <f>TEXT(Ecommerce_Sales_Data[[#This Row],[Order_Date]],"dddd")</f>
        <v>Sunday</v>
      </c>
      <c r="H246" t="s">
        <v>14761</v>
      </c>
      <c r="I246" t="s">
        <v>14758</v>
      </c>
      <c r="J246">
        <v>2</v>
      </c>
      <c r="K246">
        <v>4</v>
      </c>
      <c r="L246" s="12">
        <v>4727.6099999999997</v>
      </c>
      <c r="M246" s="11">
        <v>0.1</v>
      </c>
      <c r="N246" s="12">
        <v>17019.400000000001</v>
      </c>
      <c r="O246" s="12">
        <v>10811.92</v>
      </c>
      <c r="P246" s="12">
        <v>6207.48</v>
      </c>
      <c r="Q246" s="11">
        <v>0.36472966144517399</v>
      </c>
    </row>
    <row r="247" spans="1:17" x14ac:dyDescent="0.45">
      <c r="A247" t="s">
        <v>519</v>
      </c>
      <c r="B247" t="s">
        <v>520</v>
      </c>
      <c r="C247" t="s">
        <v>7</v>
      </c>
      <c r="D247" t="s">
        <v>71</v>
      </c>
      <c r="E247" t="s">
        <v>14</v>
      </c>
      <c r="F247" s="9">
        <v>45887</v>
      </c>
      <c r="G247" s="9" t="str">
        <f>TEXT(Ecommerce_Sales_Data[[#This Row],[Order_Date]],"dddd")</f>
        <v>Monday</v>
      </c>
      <c r="H247" t="s">
        <v>14757</v>
      </c>
      <c r="I247" t="s">
        <v>14762</v>
      </c>
      <c r="J247">
        <v>8</v>
      </c>
      <c r="K247">
        <v>2</v>
      </c>
      <c r="L247" s="12">
        <v>163.71</v>
      </c>
      <c r="M247" s="11">
        <v>0.1</v>
      </c>
      <c r="N247" s="12">
        <v>294.68</v>
      </c>
      <c r="O247" s="12">
        <v>183.11</v>
      </c>
      <c r="P247" s="12">
        <v>111.57</v>
      </c>
      <c r="Q247" s="11">
        <v>0.37861408986018702</v>
      </c>
    </row>
    <row r="248" spans="1:17" x14ac:dyDescent="0.45">
      <c r="A248" t="s">
        <v>521</v>
      </c>
      <c r="B248" t="s">
        <v>522</v>
      </c>
      <c r="C248" t="s">
        <v>7</v>
      </c>
      <c r="D248" t="s">
        <v>8</v>
      </c>
      <c r="E248" t="s">
        <v>14</v>
      </c>
      <c r="F248" s="9">
        <v>45609</v>
      </c>
      <c r="G248" s="9" t="str">
        <f>TEXT(Ecommerce_Sales_Data[[#This Row],[Order_Date]],"dddd")</f>
        <v>Wednesday</v>
      </c>
      <c r="H248" t="s">
        <v>14757</v>
      </c>
      <c r="I248" t="s">
        <v>14764</v>
      </c>
      <c r="J248">
        <v>11</v>
      </c>
      <c r="K248">
        <v>5</v>
      </c>
      <c r="L248" s="12">
        <v>230.01</v>
      </c>
      <c r="M248" s="11">
        <v>0.05</v>
      </c>
      <c r="N248" s="12">
        <v>1092.55</v>
      </c>
      <c r="O248" s="12">
        <v>705.09</v>
      </c>
      <c r="P248" s="12">
        <v>387.46</v>
      </c>
      <c r="Q248" s="11">
        <v>0.35463823165987801</v>
      </c>
    </row>
    <row r="249" spans="1:17" x14ac:dyDescent="0.45">
      <c r="A249" t="s">
        <v>523</v>
      </c>
      <c r="B249" t="s">
        <v>524</v>
      </c>
      <c r="C249" t="s">
        <v>20</v>
      </c>
      <c r="D249" t="s">
        <v>60</v>
      </c>
      <c r="E249" t="s">
        <v>4</v>
      </c>
      <c r="F249" s="9">
        <v>45850</v>
      </c>
      <c r="G249" s="9" t="str">
        <f>TEXT(Ecommerce_Sales_Data[[#This Row],[Order_Date]],"dddd")</f>
        <v>Saturday</v>
      </c>
      <c r="H249" t="s">
        <v>14761</v>
      </c>
      <c r="I249" t="s">
        <v>14768</v>
      </c>
      <c r="J249">
        <v>7</v>
      </c>
      <c r="K249">
        <v>4</v>
      </c>
      <c r="L249" s="12">
        <v>3549.34</v>
      </c>
      <c r="M249" s="11">
        <v>0.05</v>
      </c>
      <c r="N249" s="12">
        <v>13487.49</v>
      </c>
      <c r="O249" s="12">
        <v>11163</v>
      </c>
      <c r="P249" s="12">
        <v>2324.4899999999998</v>
      </c>
      <c r="Q249" s="11">
        <v>0.17234415002346601</v>
      </c>
    </row>
    <row r="250" spans="1:17" x14ac:dyDescent="0.45">
      <c r="A250" t="s">
        <v>525</v>
      </c>
      <c r="B250" t="s">
        <v>526</v>
      </c>
      <c r="C250" t="s">
        <v>7</v>
      </c>
      <c r="D250" t="s">
        <v>46</v>
      </c>
      <c r="E250" t="s">
        <v>9</v>
      </c>
      <c r="F250" s="9">
        <v>45406</v>
      </c>
      <c r="G250" s="9" t="str">
        <f>TEXT(Ecommerce_Sales_Data[[#This Row],[Order_Date]],"dddd")</f>
        <v>Wednesday</v>
      </c>
      <c r="H250" t="s">
        <v>14757</v>
      </c>
      <c r="I250" t="s">
        <v>14765</v>
      </c>
      <c r="J250">
        <v>4</v>
      </c>
      <c r="K250">
        <v>4</v>
      </c>
      <c r="L250" s="12">
        <v>1745.74</v>
      </c>
      <c r="M250" s="11">
        <v>0.1</v>
      </c>
      <c r="N250" s="12">
        <v>6284.66</v>
      </c>
      <c r="O250" s="12">
        <v>5067.18</v>
      </c>
      <c r="P250" s="12">
        <v>1217.48</v>
      </c>
      <c r="Q250" s="11">
        <v>0.19372249254534099</v>
      </c>
    </row>
    <row r="251" spans="1:17" x14ac:dyDescent="0.45">
      <c r="A251" t="s">
        <v>527</v>
      </c>
      <c r="B251" t="s">
        <v>528</v>
      </c>
      <c r="C251" t="s">
        <v>2</v>
      </c>
      <c r="D251" t="s">
        <v>82</v>
      </c>
      <c r="E251" t="s">
        <v>22</v>
      </c>
      <c r="F251" s="9">
        <v>45866</v>
      </c>
      <c r="G251" s="9" t="str">
        <f>TEXT(Ecommerce_Sales_Data[[#This Row],[Order_Date]],"dddd")</f>
        <v>Monday</v>
      </c>
      <c r="H251" t="s">
        <v>14757</v>
      </c>
      <c r="I251" t="s">
        <v>14768</v>
      </c>
      <c r="J251">
        <v>7</v>
      </c>
      <c r="K251">
        <v>4</v>
      </c>
      <c r="L251" s="12">
        <v>4170.21</v>
      </c>
      <c r="M251" s="11">
        <v>0.1</v>
      </c>
      <c r="N251" s="12">
        <v>15012.76</v>
      </c>
      <c r="O251" s="12">
        <v>10303.23</v>
      </c>
      <c r="P251" s="12">
        <v>4709.53</v>
      </c>
      <c r="Q251" s="11">
        <v>0.31370181099278199</v>
      </c>
    </row>
    <row r="252" spans="1:17" x14ac:dyDescent="0.45">
      <c r="A252" t="s">
        <v>529</v>
      </c>
      <c r="B252" t="s">
        <v>530</v>
      </c>
      <c r="C252" t="s">
        <v>12</v>
      </c>
      <c r="D252" t="s">
        <v>32</v>
      </c>
      <c r="E252" t="s">
        <v>14</v>
      </c>
      <c r="F252" s="9">
        <v>45393</v>
      </c>
      <c r="G252" s="9" t="str">
        <f>TEXT(Ecommerce_Sales_Data[[#This Row],[Order_Date]],"dddd")</f>
        <v>Thursday</v>
      </c>
      <c r="H252" t="s">
        <v>14757</v>
      </c>
      <c r="I252" t="s">
        <v>14765</v>
      </c>
      <c r="J252">
        <v>4</v>
      </c>
      <c r="K252">
        <v>1</v>
      </c>
      <c r="L252" s="12">
        <v>2237.02</v>
      </c>
      <c r="M252" s="11">
        <v>0.2</v>
      </c>
      <c r="N252" s="12">
        <v>1789.62</v>
      </c>
      <c r="O252" s="12">
        <v>1205.52</v>
      </c>
      <c r="P252" s="12">
        <v>584.1</v>
      </c>
      <c r="Q252" s="11">
        <v>0.32638213698997598</v>
      </c>
    </row>
    <row r="253" spans="1:17" x14ac:dyDescent="0.45">
      <c r="A253" t="s">
        <v>531</v>
      </c>
      <c r="B253" t="s">
        <v>532</v>
      </c>
      <c r="C253" t="s">
        <v>7</v>
      </c>
      <c r="D253" t="s">
        <v>71</v>
      </c>
      <c r="E253" t="s">
        <v>14</v>
      </c>
      <c r="F253" s="9">
        <v>45703</v>
      </c>
      <c r="G253" s="9" t="str">
        <f>TEXT(Ecommerce_Sales_Data[[#This Row],[Order_Date]],"dddd")</f>
        <v>Saturday</v>
      </c>
      <c r="H253" t="s">
        <v>14761</v>
      </c>
      <c r="I253" t="s">
        <v>14758</v>
      </c>
      <c r="J253">
        <v>2</v>
      </c>
      <c r="K253">
        <v>2</v>
      </c>
      <c r="L253" s="12">
        <v>3841.67</v>
      </c>
      <c r="M253" s="11">
        <v>0.1</v>
      </c>
      <c r="N253" s="12">
        <v>6915.01</v>
      </c>
      <c r="O253" s="12">
        <v>4391.2299999999996</v>
      </c>
      <c r="P253" s="12">
        <v>2523.7800000000002</v>
      </c>
      <c r="Q253" s="11">
        <v>0.36497127263735002</v>
      </c>
    </row>
    <row r="254" spans="1:17" x14ac:dyDescent="0.45">
      <c r="A254" t="s">
        <v>533</v>
      </c>
      <c r="B254" t="s">
        <v>534</v>
      </c>
      <c r="C254" t="s">
        <v>2</v>
      </c>
      <c r="D254" t="s">
        <v>68</v>
      </c>
      <c r="E254" t="s">
        <v>22</v>
      </c>
      <c r="F254" s="9">
        <v>45554</v>
      </c>
      <c r="G254" s="9" t="str">
        <f>TEXT(Ecommerce_Sales_Data[[#This Row],[Order_Date]],"dddd")</f>
        <v>Thursday</v>
      </c>
      <c r="H254" t="s">
        <v>14757</v>
      </c>
      <c r="I254" t="s">
        <v>14766</v>
      </c>
      <c r="J254">
        <v>9</v>
      </c>
      <c r="K254">
        <v>3</v>
      </c>
      <c r="L254" s="12">
        <v>4483.3100000000004</v>
      </c>
      <c r="M254" s="11">
        <v>0.2</v>
      </c>
      <c r="N254" s="12">
        <v>10759.94</v>
      </c>
      <c r="O254" s="12">
        <v>8607.56</v>
      </c>
      <c r="P254" s="12">
        <v>2152.38</v>
      </c>
      <c r="Q254" s="11">
        <v>0.20003643142991501</v>
      </c>
    </row>
    <row r="255" spans="1:17" x14ac:dyDescent="0.45">
      <c r="A255" t="s">
        <v>535</v>
      </c>
      <c r="B255" t="s">
        <v>536</v>
      </c>
      <c r="C255" t="s">
        <v>7</v>
      </c>
      <c r="D255" t="s">
        <v>106</v>
      </c>
      <c r="E255" t="s">
        <v>22</v>
      </c>
      <c r="F255" s="9">
        <v>45971</v>
      </c>
      <c r="G255" s="9" t="str">
        <f>TEXT(Ecommerce_Sales_Data[[#This Row],[Order_Date]],"dddd")</f>
        <v>Monday</v>
      </c>
      <c r="H255" t="s">
        <v>14757</v>
      </c>
      <c r="I255" t="s">
        <v>14764</v>
      </c>
      <c r="J255">
        <v>11</v>
      </c>
      <c r="K255">
        <v>2</v>
      </c>
      <c r="L255" s="12">
        <v>210.1</v>
      </c>
      <c r="M255" s="11">
        <v>0.1</v>
      </c>
      <c r="N255" s="12">
        <v>378.18</v>
      </c>
      <c r="O255" s="12">
        <v>252.31</v>
      </c>
      <c r="P255" s="12">
        <v>125.87</v>
      </c>
      <c r="Q255" s="11">
        <v>0.33283092707176498</v>
      </c>
    </row>
    <row r="256" spans="1:17" x14ac:dyDescent="0.45">
      <c r="A256" t="s">
        <v>537</v>
      </c>
      <c r="B256" t="s">
        <v>538</v>
      </c>
      <c r="C256" t="s">
        <v>20</v>
      </c>
      <c r="D256" t="s">
        <v>21</v>
      </c>
      <c r="E256" t="s">
        <v>22</v>
      </c>
      <c r="F256" s="9">
        <v>45391</v>
      </c>
      <c r="G256" s="9" t="str">
        <f>TEXT(Ecommerce_Sales_Data[[#This Row],[Order_Date]],"dddd")</f>
        <v>Tuesday</v>
      </c>
      <c r="H256" t="s">
        <v>14757</v>
      </c>
      <c r="I256" t="s">
        <v>14765</v>
      </c>
      <c r="J256">
        <v>4</v>
      </c>
      <c r="K256">
        <v>2</v>
      </c>
      <c r="L256" s="12">
        <v>3204.04</v>
      </c>
      <c r="M256" s="11">
        <v>0.1</v>
      </c>
      <c r="N256" s="12">
        <v>5767.27</v>
      </c>
      <c r="O256" s="12">
        <v>3832.19</v>
      </c>
      <c r="P256" s="12">
        <v>1935.08</v>
      </c>
      <c r="Q256" s="11">
        <v>0.33552790141609501</v>
      </c>
    </row>
    <row r="257" spans="1:17" x14ac:dyDescent="0.45">
      <c r="A257" t="s">
        <v>539</v>
      </c>
      <c r="B257" t="s">
        <v>540</v>
      </c>
      <c r="C257" t="s">
        <v>2</v>
      </c>
      <c r="D257" t="s">
        <v>82</v>
      </c>
      <c r="E257" t="s">
        <v>14</v>
      </c>
      <c r="F257" s="9">
        <v>45964</v>
      </c>
      <c r="G257" s="9" t="str">
        <f>TEXT(Ecommerce_Sales_Data[[#This Row],[Order_Date]],"dddd")</f>
        <v>Monday</v>
      </c>
      <c r="H257" t="s">
        <v>14757</v>
      </c>
      <c r="I257" t="s">
        <v>14764</v>
      </c>
      <c r="J257">
        <v>11</v>
      </c>
      <c r="K257">
        <v>3</v>
      </c>
      <c r="L257" s="12">
        <v>2166.35</v>
      </c>
      <c r="M257" s="11">
        <v>0.1</v>
      </c>
      <c r="N257" s="12">
        <v>5849.14</v>
      </c>
      <c r="O257" s="12">
        <v>3702.91</v>
      </c>
      <c r="P257" s="12">
        <v>2146.23</v>
      </c>
      <c r="Q257" s="11">
        <v>0.36693086505024702</v>
      </c>
    </row>
    <row r="258" spans="1:17" x14ac:dyDescent="0.45">
      <c r="A258" t="s">
        <v>541</v>
      </c>
      <c r="B258" t="s">
        <v>542</v>
      </c>
      <c r="C258" t="s">
        <v>12</v>
      </c>
      <c r="D258" t="s">
        <v>13</v>
      </c>
      <c r="E258" t="s">
        <v>14</v>
      </c>
      <c r="F258" s="9">
        <v>45506</v>
      </c>
      <c r="G258" s="9" t="str">
        <f>TEXT(Ecommerce_Sales_Data[[#This Row],[Order_Date]],"dddd")</f>
        <v>Friday</v>
      </c>
      <c r="H258" t="s">
        <v>14757</v>
      </c>
      <c r="I258" t="s">
        <v>14762</v>
      </c>
      <c r="J258">
        <v>8</v>
      </c>
      <c r="K258">
        <v>3</v>
      </c>
      <c r="L258" s="12">
        <v>4130.66</v>
      </c>
      <c r="M258" s="11">
        <v>0</v>
      </c>
      <c r="N258" s="12">
        <v>12391.98</v>
      </c>
      <c r="O258" s="12">
        <v>9076.08</v>
      </c>
      <c r="P258" s="12">
        <v>3315.9</v>
      </c>
      <c r="Q258" s="11">
        <v>0.26758435697927202</v>
      </c>
    </row>
    <row r="259" spans="1:17" x14ac:dyDescent="0.45">
      <c r="A259" t="s">
        <v>543</v>
      </c>
      <c r="B259" t="s">
        <v>544</v>
      </c>
      <c r="C259" t="s">
        <v>7</v>
      </c>
      <c r="D259" t="s">
        <v>134</v>
      </c>
      <c r="E259" t="s">
        <v>14</v>
      </c>
      <c r="F259" s="9">
        <v>45983</v>
      </c>
      <c r="G259" s="9" t="str">
        <f>TEXT(Ecommerce_Sales_Data[[#This Row],[Order_Date]],"dddd")</f>
        <v>Saturday</v>
      </c>
      <c r="H259" t="s">
        <v>14761</v>
      </c>
      <c r="I259" t="s">
        <v>14764</v>
      </c>
      <c r="J259">
        <v>11</v>
      </c>
      <c r="K259">
        <v>1</v>
      </c>
      <c r="L259" s="12">
        <v>1442.87</v>
      </c>
      <c r="M259" s="11">
        <v>0.1</v>
      </c>
      <c r="N259" s="12">
        <v>1298.58</v>
      </c>
      <c r="O259" s="12">
        <v>959.06</v>
      </c>
      <c r="P259" s="12">
        <v>339.52</v>
      </c>
      <c r="Q259" s="11">
        <v>0.26145481988017699</v>
      </c>
    </row>
    <row r="260" spans="1:17" x14ac:dyDescent="0.45">
      <c r="A260" t="s">
        <v>545</v>
      </c>
      <c r="B260" t="s">
        <v>546</v>
      </c>
      <c r="C260" t="s">
        <v>12</v>
      </c>
      <c r="D260" t="s">
        <v>32</v>
      </c>
      <c r="E260" t="s">
        <v>4</v>
      </c>
      <c r="F260" s="9">
        <v>45687</v>
      </c>
      <c r="G260" s="9" t="str">
        <f>TEXT(Ecommerce_Sales_Data[[#This Row],[Order_Date]],"dddd")</f>
        <v>Thursday</v>
      </c>
      <c r="H260" t="s">
        <v>14757</v>
      </c>
      <c r="I260" t="s">
        <v>14767</v>
      </c>
      <c r="J260">
        <v>1</v>
      </c>
      <c r="K260">
        <v>2</v>
      </c>
      <c r="L260" s="12">
        <v>3628.99</v>
      </c>
      <c r="M260" s="11">
        <v>0.05</v>
      </c>
      <c r="N260" s="12">
        <v>6895.08</v>
      </c>
      <c r="O260" s="12">
        <v>4320.7700000000004</v>
      </c>
      <c r="P260" s="12">
        <v>2574.31</v>
      </c>
      <c r="Q260" s="11">
        <v>0.37335462387673501</v>
      </c>
    </row>
    <row r="261" spans="1:17" x14ac:dyDescent="0.45">
      <c r="A261" t="s">
        <v>547</v>
      </c>
      <c r="B261" t="s">
        <v>548</v>
      </c>
      <c r="C261" t="s">
        <v>7</v>
      </c>
      <c r="D261" t="s">
        <v>134</v>
      </c>
      <c r="E261" t="s">
        <v>9</v>
      </c>
      <c r="F261" s="9">
        <v>45340</v>
      </c>
      <c r="G261" s="9" t="str">
        <f>TEXT(Ecommerce_Sales_Data[[#This Row],[Order_Date]],"dddd")</f>
        <v>Sunday</v>
      </c>
      <c r="H261" t="s">
        <v>14761</v>
      </c>
      <c r="I261" t="s">
        <v>14758</v>
      </c>
      <c r="J261">
        <v>2</v>
      </c>
      <c r="K261">
        <v>5</v>
      </c>
      <c r="L261" s="12">
        <v>1392.05</v>
      </c>
      <c r="M261" s="11">
        <v>0.15</v>
      </c>
      <c r="N261" s="12">
        <v>5916.21</v>
      </c>
      <c r="O261" s="12">
        <v>3943.89</v>
      </c>
      <c r="P261" s="12">
        <v>1972.32</v>
      </c>
      <c r="Q261" s="11">
        <v>0.33337559011597001</v>
      </c>
    </row>
    <row r="262" spans="1:17" x14ac:dyDescent="0.45">
      <c r="A262" t="s">
        <v>549</v>
      </c>
      <c r="B262" t="s">
        <v>550</v>
      </c>
      <c r="C262" t="s">
        <v>12</v>
      </c>
      <c r="D262" t="s">
        <v>38</v>
      </c>
      <c r="E262" t="s">
        <v>4</v>
      </c>
      <c r="F262" s="9">
        <v>45439</v>
      </c>
      <c r="G262" s="9" t="str">
        <f>TEXT(Ecommerce_Sales_Data[[#This Row],[Order_Date]],"dddd")</f>
        <v>Monday</v>
      </c>
      <c r="H262" t="s">
        <v>14757</v>
      </c>
      <c r="I262" t="s">
        <v>14763</v>
      </c>
      <c r="J262">
        <v>5</v>
      </c>
      <c r="K262">
        <v>2</v>
      </c>
      <c r="L262" s="12">
        <v>3042.53</v>
      </c>
      <c r="M262" s="11">
        <v>0.15</v>
      </c>
      <c r="N262" s="12">
        <v>5172.3</v>
      </c>
      <c r="O262" s="12">
        <v>3963.32</v>
      </c>
      <c r="P262" s="12">
        <v>1208.98</v>
      </c>
      <c r="Q262" s="11">
        <v>0.23374127564139699</v>
      </c>
    </row>
    <row r="263" spans="1:17" x14ac:dyDescent="0.45">
      <c r="A263" t="s">
        <v>551</v>
      </c>
      <c r="B263" t="s">
        <v>552</v>
      </c>
      <c r="C263" t="s">
        <v>12</v>
      </c>
      <c r="D263" t="s">
        <v>111</v>
      </c>
      <c r="E263" t="s">
        <v>9</v>
      </c>
      <c r="F263" s="9">
        <v>45340</v>
      </c>
      <c r="G263" s="9" t="str">
        <f>TEXT(Ecommerce_Sales_Data[[#This Row],[Order_Date]],"dddd")</f>
        <v>Sunday</v>
      </c>
      <c r="H263" t="s">
        <v>14761</v>
      </c>
      <c r="I263" t="s">
        <v>14758</v>
      </c>
      <c r="J263">
        <v>2</v>
      </c>
      <c r="K263">
        <v>2</v>
      </c>
      <c r="L263" s="12">
        <v>4580.62</v>
      </c>
      <c r="M263" s="11">
        <v>0.15</v>
      </c>
      <c r="N263" s="12">
        <v>7787.05</v>
      </c>
      <c r="O263" s="12">
        <v>5487.48</v>
      </c>
      <c r="P263" s="12">
        <v>2299.5700000000002</v>
      </c>
      <c r="Q263" s="11">
        <v>0.29530695192659601</v>
      </c>
    </row>
    <row r="264" spans="1:17" x14ac:dyDescent="0.45">
      <c r="A264" t="s">
        <v>553</v>
      </c>
      <c r="B264" t="s">
        <v>554</v>
      </c>
      <c r="C264" t="s">
        <v>7</v>
      </c>
      <c r="D264" t="s">
        <v>134</v>
      </c>
      <c r="E264" t="s">
        <v>9</v>
      </c>
      <c r="F264" s="9">
        <v>45813</v>
      </c>
      <c r="G264" s="9" t="str">
        <f>TEXT(Ecommerce_Sales_Data[[#This Row],[Order_Date]],"dddd")</f>
        <v>Thursday</v>
      </c>
      <c r="H264" t="s">
        <v>14757</v>
      </c>
      <c r="I264" t="s">
        <v>14759</v>
      </c>
      <c r="J264">
        <v>6</v>
      </c>
      <c r="K264">
        <v>2</v>
      </c>
      <c r="L264" s="12">
        <v>2167.98</v>
      </c>
      <c r="M264" s="11">
        <v>0.1</v>
      </c>
      <c r="N264" s="12">
        <v>3902.36</v>
      </c>
      <c r="O264" s="12">
        <v>2686.65</v>
      </c>
      <c r="P264" s="12">
        <v>1215.71</v>
      </c>
      <c r="Q264" s="11">
        <v>0.31153199602291998</v>
      </c>
    </row>
    <row r="265" spans="1:17" x14ac:dyDescent="0.45">
      <c r="A265" t="s">
        <v>555</v>
      </c>
      <c r="B265" t="s">
        <v>556</v>
      </c>
      <c r="C265" t="s">
        <v>20</v>
      </c>
      <c r="D265" t="s">
        <v>60</v>
      </c>
      <c r="E265" t="s">
        <v>22</v>
      </c>
      <c r="F265" s="9">
        <v>45588</v>
      </c>
      <c r="G265" s="9" t="str">
        <f>TEXT(Ecommerce_Sales_Data[[#This Row],[Order_Date]],"dddd")</f>
        <v>Wednesday</v>
      </c>
      <c r="H265" t="s">
        <v>14757</v>
      </c>
      <c r="I265" t="s">
        <v>14760</v>
      </c>
      <c r="J265">
        <v>10</v>
      </c>
      <c r="K265">
        <v>3</v>
      </c>
      <c r="L265" s="12">
        <v>1003.42</v>
      </c>
      <c r="M265" s="11">
        <v>0.05</v>
      </c>
      <c r="N265" s="12">
        <v>2859.75</v>
      </c>
      <c r="O265" s="12">
        <v>1780.44</v>
      </c>
      <c r="P265" s="12">
        <v>1079.31</v>
      </c>
      <c r="Q265" s="11">
        <v>0.37741410962496702</v>
      </c>
    </row>
    <row r="266" spans="1:17" x14ac:dyDescent="0.45">
      <c r="A266" t="s">
        <v>557</v>
      </c>
      <c r="B266" t="s">
        <v>558</v>
      </c>
      <c r="C266" t="s">
        <v>2</v>
      </c>
      <c r="D266" t="s">
        <v>17</v>
      </c>
      <c r="E266" t="s">
        <v>9</v>
      </c>
      <c r="F266" s="9">
        <v>45938</v>
      </c>
      <c r="G266" s="9" t="str">
        <f>TEXT(Ecommerce_Sales_Data[[#This Row],[Order_Date]],"dddd")</f>
        <v>Wednesday</v>
      </c>
      <c r="H266" t="s">
        <v>14757</v>
      </c>
      <c r="I266" t="s">
        <v>14760</v>
      </c>
      <c r="J266">
        <v>10</v>
      </c>
      <c r="K266">
        <v>2</v>
      </c>
      <c r="L266" s="12">
        <v>434.42</v>
      </c>
      <c r="M266" s="11">
        <v>0.15</v>
      </c>
      <c r="N266" s="12">
        <v>738.51</v>
      </c>
      <c r="O266" s="12">
        <v>597.65</v>
      </c>
      <c r="P266" s="12">
        <v>140.86000000000001</v>
      </c>
      <c r="Q266" s="11">
        <v>0.19073539965606401</v>
      </c>
    </row>
    <row r="267" spans="1:17" x14ac:dyDescent="0.45">
      <c r="A267" t="s">
        <v>559</v>
      </c>
      <c r="B267" t="s">
        <v>560</v>
      </c>
      <c r="C267" t="s">
        <v>7</v>
      </c>
      <c r="D267" t="s">
        <v>8</v>
      </c>
      <c r="E267" t="s">
        <v>22</v>
      </c>
      <c r="F267" s="9">
        <v>45326</v>
      </c>
      <c r="G267" s="9" t="str">
        <f>TEXT(Ecommerce_Sales_Data[[#This Row],[Order_Date]],"dddd")</f>
        <v>Sunday</v>
      </c>
      <c r="H267" t="s">
        <v>14761</v>
      </c>
      <c r="I267" t="s">
        <v>14758</v>
      </c>
      <c r="J267">
        <v>2</v>
      </c>
      <c r="K267">
        <v>4</v>
      </c>
      <c r="L267" s="12">
        <v>3623.32</v>
      </c>
      <c r="M267" s="11">
        <v>0.05</v>
      </c>
      <c r="N267" s="12">
        <v>13768.62</v>
      </c>
      <c r="O267" s="12">
        <v>9283.91</v>
      </c>
      <c r="P267" s="12">
        <v>4484.71</v>
      </c>
      <c r="Q267" s="11">
        <v>0.32571964365346701</v>
      </c>
    </row>
    <row r="268" spans="1:17" x14ac:dyDescent="0.45">
      <c r="A268" t="s">
        <v>561</v>
      </c>
      <c r="B268" t="s">
        <v>562</v>
      </c>
      <c r="C268" t="s">
        <v>28</v>
      </c>
      <c r="D268" t="s">
        <v>137</v>
      </c>
      <c r="E268" t="s">
        <v>14</v>
      </c>
      <c r="F268" s="9">
        <v>45500</v>
      </c>
      <c r="G268" s="9" t="str">
        <f>TEXT(Ecommerce_Sales_Data[[#This Row],[Order_Date]],"dddd")</f>
        <v>Saturday</v>
      </c>
      <c r="H268" t="s">
        <v>14761</v>
      </c>
      <c r="I268" t="s">
        <v>14768</v>
      </c>
      <c r="J268">
        <v>7</v>
      </c>
      <c r="K268">
        <v>2</v>
      </c>
      <c r="L268" s="12">
        <v>2043.58</v>
      </c>
      <c r="M268" s="11">
        <v>0.2</v>
      </c>
      <c r="N268" s="12">
        <v>3269.73</v>
      </c>
      <c r="O268" s="12">
        <v>2741.74</v>
      </c>
      <c r="P268" s="12">
        <v>527.99</v>
      </c>
      <c r="Q268" s="11">
        <v>0.16147816486376601</v>
      </c>
    </row>
    <row r="269" spans="1:17" x14ac:dyDescent="0.45">
      <c r="A269" t="s">
        <v>563</v>
      </c>
      <c r="B269" t="s">
        <v>564</v>
      </c>
      <c r="C269" t="s">
        <v>12</v>
      </c>
      <c r="D269" t="s">
        <v>13</v>
      </c>
      <c r="E269" t="s">
        <v>14</v>
      </c>
      <c r="F269" s="9">
        <v>45463</v>
      </c>
      <c r="G269" s="9" t="str">
        <f>TEXT(Ecommerce_Sales_Data[[#This Row],[Order_Date]],"dddd")</f>
        <v>Thursday</v>
      </c>
      <c r="H269" t="s">
        <v>14757</v>
      </c>
      <c r="I269" t="s">
        <v>14759</v>
      </c>
      <c r="J269">
        <v>6</v>
      </c>
      <c r="K269">
        <v>1</v>
      </c>
      <c r="L269" s="12">
        <v>1422.56</v>
      </c>
      <c r="M269" s="11">
        <v>0.2</v>
      </c>
      <c r="N269" s="12">
        <v>1138.05</v>
      </c>
      <c r="O269" s="12">
        <v>836.42</v>
      </c>
      <c r="P269" s="12">
        <v>301.63</v>
      </c>
      <c r="Q269" s="11">
        <v>0.26504107903870699</v>
      </c>
    </row>
    <row r="270" spans="1:17" x14ac:dyDescent="0.45">
      <c r="A270" t="s">
        <v>565</v>
      </c>
      <c r="B270" t="s">
        <v>566</v>
      </c>
      <c r="C270" t="s">
        <v>7</v>
      </c>
      <c r="D270" t="s">
        <v>134</v>
      </c>
      <c r="E270" t="s">
        <v>9</v>
      </c>
      <c r="F270" s="9">
        <v>45522</v>
      </c>
      <c r="G270" s="9" t="str">
        <f>TEXT(Ecommerce_Sales_Data[[#This Row],[Order_Date]],"dddd")</f>
        <v>Sunday</v>
      </c>
      <c r="H270" t="s">
        <v>14761</v>
      </c>
      <c r="I270" t="s">
        <v>14762</v>
      </c>
      <c r="J270">
        <v>8</v>
      </c>
      <c r="K270">
        <v>4</v>
      </c>
      <c r="L270" s="12">
        <v>351.99</v>
      </c>
      <c r="M270" s="11">
        <v>0.15</v>
      </c>
      <c r="N270" s="12">
        <v>1196.77</v>
      </c>
      <c r="O270" s="12">
        <v>866.57</v>
      </c>
      <c r="P270" s="12">
        <v>330.2</v>
      </c>
      <c r="Q270" s="11">
        <v>0.27590932259331402</v>
      </c>
    </row>
    <row r="271" spans="1:17" x14ac:dyDescent="0.45">
      <c r="A271" t="s">
        <v>567</v>
      </c>
      <c r="B271" t="s">
        <v>568</v>
      </c>
      <c r="C271" t="s">
        <v>20</v>
      </c>
      <c r="D271" t="s">
        <v>25</v>
      </c>
      <c r="E271" t="s">
        <v>9</v>
      </c>
      <c r="F271" s="9">
        <v>45333</v>
      </c>
      <c r="G271" s="9" t="str">
        <f>TEXT(Ecommerce_Sales_Data[[#This Row],[Order_Date]],"dddd")</f>
        <v>Sunday</v>
      </c>
      <c r="H271" t="s">
        <v>14761</v>
      </c>
      <c r="I271" t="s">
        <v>14758</v>
      </c>
      <c r="J271">
        <v>2</v>
      </c>
      <c r="K271">
        <v>2</v>
      </c>
      <c r="L271" s="12">
        <v>3154.33</v>
      </c>
      <c r="M271" s="11">
        <v>0.05</v>
      </c>
      <c r="N271" s="12">
        <v>5993.23</v>
      </c>
      <c r="O271" s="12">
        <v>4306.49</v>
      </c>
      <c r="P271" s="12">
        <v>1686.74</v>
      </c>
      <c r="Q271" s="11">
        <v>0.28144089247367399</v>
      </c>
    </row>
    <row r="272" spans="1:17" x14ac:dyDescent="0.45">
      <c r="A272" t="s">
        <v>569</v>
      </c>
      <c r="B272" t="s">
        <v>570</v>
      </c>
      <c r="C272" t="s">
        <v>28</v>
      </c>
      <c r="D272" t="s">
        <v>100</v>
      </c>
      <c r="E272" t="s">
        <v>14</v>
      </c>
      <c r="F272" s="9">
        <v>45723</v>
      </c>
      <c r="G272" s="9" t="str">
        <f>TEXT(Ecommerce_Sales_Data[[#This Row],[Order_Date]],"dddd")</f>
        <v>Friday</v>
      </c>
      <c r="H272" t="s">
        <v>14757</v>
      </c>
      <c r="I272" t="s">
        <v>14769</v>
      </c>
      <c r="J272">
        <v>3</v>
      </c>
      <c r="K272">
        <v>1</v>
      </c>
      <c r="L272" s="12">
        <v>1822.55</v>
      </c>
      <c r="M272" s="11">
        <v>0.1</v>
      </c>
      <c r="N272" s="12">
        <v>1640.3</v>
      </c>
      <c r="O272" s="12">
        <v>1153.46</v>
      </c>
      <c r="P272" s="12">
        <v>486.84</v>
      </c>
      <c r="Q272" s="11">
        <v>0.29679936596964002</v>
      </c>
    </row>
    <row r="273" spans="1:17" x14ac:dyDescent="0.45">
      <c r="A273" t="s">
        <v>571</v>
      </c>
      <c r="B273" t="s">
        <v>476</v>
      </c>
      <c r="C273" t="s">
        <v>20</v>
      </c>
      <c r="D273" t="s">
        <v>57</v>
      </c>
      <c r="E273" t="s">
        <v>4</v>
      </c>
      <c r="F273" s="9">
        <v>45465</v>
      </c>
      <c r="G273" s="9" t="str">
        <f>TEXT(Ecommerce_Sales_Data[[#This Row],[Order_Date]],"dddd")</f>
        <v>Saturday</v>
      </c>
      <c r="H273" t="s">
        <v>14761</v>
      </c>
      <c r="I273" t="s">
        <v>14759</v>
      </c>
      <c r="J273">
        <v>6</v>
      </c>
      <c r="K273">
        <v>3</v>
      </c>
      <c r="L273" s="12">
        <v>3031.6</v>
      </c>
      <c r="M273" s="11">
        <v>0.1</v>
      </c>
      <c r="N273" s="12">
        <v>8185.32</v>
      </c>
      <c r="O273" s="12">
        <v>5851.85</v>
      </c>
      <c r="P273" s="12">
        <v>2333.4699999999998</v>
      </c>
      <c r="Q273" s="11">
        <v>0.285079874702516</v>
      </c>
    </row>
    <row r="274" spans="1:17" x14ac:dyDescent="0.45">
      <c r="A274" t="s">
        <v>572</v>
      </c>
      <c r="B274" t="s">
        <v>573</v>
      </c>
      <c r="C274" t="s">
        <v>2</v>
      </c>
      <c r="D274" t="s">
        <v>82</v>
      </c>
      <c r="E274" t="s">
        <v>22</v>
      </c>
      <c r="F274" s="9">
        <v>45784</v>
      </c>
      <c r="G274" s="9" t="str">
        <f>TEXT(Ecommerce_Sales_Data[[#This Row],[Order_Date]],"dddd")</f>
        <v>Wednesday</v>
      </c>
      <c r="H274" t="s">
        <v>14757</v>
      </c>
      <c r="I274" t="s">
        <v>14763</v>
      </c>
      <c r="J274">
        <v>5</v>
      </c>
      <c r="K274">
        <v>3</v>
      </c>
      <c r="L274" s="12">
        <v>481.05</v>
      </c>
      <c r="M274" s="11">
        <v>0.2</v>
      </c>
      <c r="N274" s="12">
        <v>1154.52</v>
      </c>
      <c r="O274" s="12">
        <v>693.39</v>
      </c>
      <c r="P274" s="12">
        <v>461.13</v>
      </c>
      <c r="Q274" s="11">
        <v>0.39941274295811202</v>
      </c>
    </row>
    <row r="275" spans="1:17" x14ac:dyDescent="0.45">
      <c r="A275" t="s">
        <v>574</v>
      </c>
      <c r="B275" t="s">
        <v>575</v>
      </c>
      <c r="C275" t="s">
        <v>12</v>
      </c>
      <c r="D275" t="s">
        <v>32</v>
      </c>
      <c r="E275" t="s">
        <v>4</v>
      </c>
      <c r="F275" s="9">
        <v>46006</v>
      </c>
      <c r="G275" s="9" t="str">
        <f>TEXT(Ecommerce_Sales_Data[[#This Row],[Order_Date]],"dddd")</f>
        <v>Monday</v>
      </c>
      <c r="H275" t="s">
        <v>14757</v>
      </c>
      <c r="I275" t="s">
        <v>14770</v>
      </c>
      <c r="J275">
        <v>12</v>
      </c>
      <c r="K275">
        <v>2</v>
      </c>
      <c r="L275" s="12">
        <v>605.16</v>
      </c>
      <c r="M275" s="11">
        <v>0.05</v>
      </c>
      <c r="N275" s="12">
        <v>1149.8</v>
      </c>
      <c r="O275" s="12">
        <v>780.31</v>
      </c>
      <c r="P275" s="12">
        <v>369.49</v>
      </c>
      <c r="Q275" s="11">
        <v>0.32135153939815603</v>
      </c>
    </row>
    <row r="276" spans="1:17" x14ac:dyDescent="0.45">
      <c r="A276" t="s">
        <v>576</v>
      </c>
      <c r="B276" t="s">
        <v>577</v>
      </c>
      <c r="C276" t="s">
        <v>20</v>
      </c>
      <c r="D276" t="s">
        <v>103</v>
      </c>
      <c r="E276" t="s">
        <v>14</v>
      </c>
      <c r="F276" s="9">
        <v>45791</v>
      </c>
      <c r="G276" s="9" t="str">
        <f>TEXT(Ecommerce_Sales_Data[[#This Row],[Order_Date]],"dddd")</f>
        <v>Wednesday</v>
      </c>
      <c r="H276" t="s">
        <v>14757</v>
      </c>
      <c r="I276" t="s">
        <v>14763</v>
      </c>
      <c r="J276">
        <v>5</v>
      </c>
      <c r="K276">
        <v>1</v>
      </c>
      <c r="L276" s="12">
        <v>770.41</v>
      </c>
      <c r="M276" s="11">
        <v>0.15</v>
      </c>
      <c r="N276" s="12">
        <v>654.85</v>
      </c>
      <c r="O276" s="12">
        <v>548.48</v>
      </c>
      <c r="P276" s="12">
        <v>106.37</v>
      </c>
      <c r="Q276" s="11">
        <v>0.16243414522409699</v>
      </c>
    </row>
    <row r="277" spans="1:17" x14ac:dyDescent="0.45">
      <c r="A277" t="s">
        <v>578</v>
      </c>
      <c r="B277" t="s">
        <v>579</v>
      </c>
      <c r="C277" t="s">
        <v>7</v>
      </c>
      <c r="D277" t="s">
        <v>46</v>
      </c>
      <c r="E277" t="s">
        <v>4</v>
      </c>
      <c r="F277" s="9">
        <v>45931</v>
      </c>
      <c r="G277" s="9" t="str">
        <f>TEXT(Ecommerce_Sales_Data[[#This Row],[Order_Date]],"dddd")</f>
        <v>Wednesday</v>
      </c>
      <c r="H277" t="s">
        <v>14757</v>
      </c>
      <c r="I277" t="s">
        <v>14760</v>
      </c>
      <c r="J277">
        <v>10</v>
      </c>
      <c r="K277">
        <v>4</v>
      </c>
      <c r="L277" s="12">
        <v>2755.31</v>
      </c>
      <c r="M277" s="11">
        <v>0</v>
      </c>
      <c r="N277" s="12">
        <v>11021.24</v>
      </c>
      <c r="O277" s="12">
        <v>9017.98</v>
      </c>
      <c r="P277" s="12">
        <v>2003.26</v>
      </c>
      <c r="Q277" s="11">
        <v>0.18176357651226199</v>
      </c>
    </row>
    <row r="278" spans="1:17" x14ac:dyDescent="0.45">
      <c r="A278" t="s">
        <v>580</v>
      </c>
      <c r="B278" t="s">
        <v>581</v>
      </c>
      <c r="C278" t="s">
        <v>28</v>
      </c>
      <c r="D278" t="s">
        <v>100</v>
      </c>
      <c r="E278" t="s">
        <v>9</v>
      </c>
      <c r="F278" s="9">
        <v>45950</v>
      </c>
      <c r="G278" s="9" t="str">
        <f>TEXT(Ecommerce_Sales_Data[[#This Row],[Order_Date]],"dddd")</f>
        <v>Monday</v>
      </c>
      <c r="H278" t="s">
        <v>14757</v>
      </c>
      <c r="I278" t="s">
        <v>14760</v>
      </c>
      <c r="J278">
        <v>10</v>
      </c>
      <c r="K278">
        <v>5</v>
      </c>
      <c r="L278" s="12">
        <v>3819.28</v>
      </c>
      <c r="M278" s="11">
        <v>0.1</v>
      </c>
      <c r="N278" s="12">
        <v>17186.759999999998</v>
      </c>
      <c r="O278" s="12">
        <v>13423.3</v>
      </c>
      <c r="P278" s="12">
        <v>3763.46</v>
      </c>
      <c r="Q278" s="11">
        <v>0.21897437329665401</v>
      </c>
    </row>
    <row r="279" spans="1:17" x14ac:dyDescent="0.45">
      <c r="A279" t="s">
        <v>582</v>
      </c>
      <c r="B279" t="s">
        <v>583</v>
      </c>
      <c r="C279" t="s">
        <v>7</v>
      </c>
      <c r="D279" t="s">
        <v>106</v>
      </c>
      <c r="E279" t="s">
        <v>9</v>
      </c>
      <c r="F279" s="9">
        <v>45548</v>
      </c>
      <c r="G279" s="9" t="str">
        <f>TEXT(Ecommerce_Sales_Data[[#This Row],[Order_Date]],"dddd")</f>
        <v>Friday</v>
      </c>
      <c r="H279" t="s">
        <v>14757</v>
      </c>
      <c r="I279" t="s">
        <v>14766</v>
      </c>
      <c r="J279">
        <v>9</v>
      </c>
      <c r="K279">
        <v>1</v>
      </c>
      <c r="L279" s="12">
        <v>4526.4799999999996</v>
      </c>
      <c r="M279" s="11">
        <v>0.2</v>
      </c>
      <c r="N279" s="12">
        <v>3621.18</v>
      </c>
      <c r="O279" s="12">
        <v>2758.13</v>
      </c>
      <c r="P279" s="12">
        <v>863.05</v>
      </c>
      <c r="Q279" s="11">
        <v>0.238333913254795</v>
      </c>
    </row>
    <row r="280" spans="1:17" x14ac:dyDescent="0.45">
      <c r="A280" t="s">
        <v>584</v>
      </c>
      <c r="B280" t="s">
        <v>585</v>
      </c>
      <c r="C280" t="s">
        <v>7</v>
      </c>
      <c r="D280" t="s">
        <v>46</v>
      </c>
      <c r="E280" t="s">
        <v>9</v>
      </c>
      <c r="F280" s="9">
        <v>45753</v>
      </c>
      <c r="G280" s="9" t="str">
        <f>TEXT(Ecommerce_Sales_Data[[#This Row],[Order_Date]],"dddd")</f>
        <v>Sunday</v>
      </c>
      <c r="H280" t="s">
        <v>14761</v>
      </c>
      <c r="I280" t="s">
        <v>14765</v>
      </c>
      <c r="J280">
        <v>4</v>
      </c>
      <c r="K280">
        <v>1</v>
      </c>
      <c r="L280" s="12">
        <v>4725.8900000000003</v>
      </c>
      <c r="M280" s="11">
        <v>0.2</v>
      </c>
      <c r="N280" s="12">
        <v>3780.71</v>
      </c>
      <c r="O280" s="12">
        <v>2305.69</v>
      </c>
      <c r="P280" s="12">
        <v>1475.02</v>
      </c>
      <c r="Q280" s="11">
        <v>0.39014365026674902</v>
      </c>
    </row>
    <row r="281" spans="1:17" x14ac:dyDescent="0.45">
      <c r="A281" t="s">
        <v>586</v>
      </c>
      <c r="B281" t="s">
        <v>587</v>
      </c>
      <c r="C281" t="s">
        <v>28</v>
      </c>
      <c r="D281" t="s">
        <v>100</v>
      </c>
      <c r="E281" t="s">
        <v>4</v>
      </c>
      <c r="F281" s="9">
        <v>45982</v>
      </c>
      <c r="G281" s="9" t="str">
        <f>TEXT(Ecommerce_Sales_Data[[#This Row],[Order_Date]],"dddd")</f>
        <v>Friday</v>
      </c>
      <c r="H281" t="s">
        <v>14757</v>
      </c>
      <c r="I281" t="s">
        <v>14764</v>
      </c>
      <c r="J281">
        <v>11</v>
      </c>
      <c r="K281">
        <v>1</v>
      </c>
      <c r="L281" s="12">
        <v>984.82</v>
      </c>
      <c r="M281" s="11">
        <v>0.05</v>
      </c>
      <c r="N281" s="12">
        <v>935.58</v>
      </c>
      <c r="O281" s="12">
        <v>694.19</v>
      </c>
      <c r="P281" s="12">
        <v>241.39</v>
      </c>
      <c r="Q281" s="11">
        <v>0.258011073344877</v>
      </c>
    </row>
    <row r="282" spans="1:17" x14ac:dyDescent="0.45">
      <c r="A282" t="s">
        <v>588</v>
      </c>
      <c r="B282" t="s">
        <v>589</v>
      </c>
      <c r="C282" t="s">
        <v>12</v>
      </c>
      <c r="D282" t="s">
        <v>111</v>
      </c>
      <c r="E282" t="s">
        <v>9</v>
      </c>
      <c r="F282" s="9">
        <v>45969</v>
      </c>
      <c r="G282" s="9" t="str">
        <f>TEXT(Ecommerce_Sales_Data[[#This Row],[Order_Date]],"dddd")</f>
        <v>Saturday</v>
      </c>
      <c r="H282" t="s">
        <v>14761</v>
      </c>
      <c r="I282" t="s">
        <v>14764</v>
      </c>
      <c r="J282">
        <v>11</v>
      </c>
      <c r="K282">
        <v>5</v>
      </c>
      <c r="L282" s="12">
        <v>3682.02</v>
      </c>
      <c r="M282" s="11">
        <v>0.2</v>
      </c>
      <c r="N282" s="12">
        <v>14728.08</v>
      </c>
      <c r="O282" s="12">
        <v>9546</v>
      </c>
      <c r="P282" s="12">
        <v>5182.08</v>
      </c>
      <c r="Q282" s="11">
        <v>0.35185034301823498</v>
      </c>
    </row>
    <row r="283" spans="1:17" x14ac:dyDescent="0.45">
      <c r="A283" t="s">
        <v>590</v>
      </c>
      <c r="B283" t="s">
        <v>591</v>
      </c>
      <c r="C283" t="s">
        <v>7</v>
      </c>
      <c r="D283" t="s">
        <v>8</v>
      </c>
      <c r="E283" t="s">
        <v>22</v>
      </c>
      <c r="F283" s="9">
        <v>45551</v>
      </c>
      <c r="G283" s="9" t="str">
        <f>TEXT(Ecommerce_Sales_Data[[#This Row],[Order_Date]],"dddd")</f>
        <v>Monday</v>
      </c>
      <c r="H283" t="s">
        <v>14757</v>
      </c>
      <c r="I283" t="s">
        <v>14766</v>
      </c>
      <c r="J283">
        <v>9</v>
      </c>
      <c r="K283">
        <v>2</v>
      </c>
      <c r="L283" s="12">
        <v>2166.64</v>
      </c>
      <c r="M283" s="11">
        <v>0.15</v>
      </c>
      <c r="N283" s="12">
        <v>3683.29</v>
      </c>
      <c r="O283" s="12">
        <v>2942.34</v>
      </c>
      <c r="P283" s="12">
        <v>740.95</v>
      </c>
      <c r="Q283" s="11">
        <v>0.20116526257775</v>
      </c>
    </row>
    <row r="284" spans="1:17" x14ac:dyDescent="0.45">
      <c r="A284" t="s">
        <v>592</v>
      </c>
      <c r="B284" t="s">
        <v>593</v>
      </c>
      <c r="C284" t="s">
        <v>2</v>
      </c>
      <c r="D284" t="s">
        <v>65</v>
      </c>
      <c r="E284" t="s">
        <v>14</v>
      </c>
      <c r="F284" s="9">
        <v>45961</v>
      </c>
      <c r="G284" s="9" t="str">
        <f>TEXT(Ecommerce_Sales_Data[[#This Row],[Order_Date]],"dddd")</f>
        <v>Friday</v>
      </c>
      <c r="H284" t="s">
        <v>14757</v>
      </c>
      <c r="I284" t="s">
        <v>14760</v>
      </c>
      <c r="J284">
        <v>10</v>
      </c>
      <c r="K284">
        <v>4</v>
      </c>
      <c r="L284" s="12">
        <v>4238.29</v>
      </c>
      <c r="M284" s="11">
        <v>0.2</v>
      </c>
      <c r="N284" s="12">
        <v>13562.53</v>
      </c>
      <c r="O284" s="12">
        <v>9219.4699999999993</v>
      </c>
      <c r="P284" s="12">
        <v>4343.0600000000004</v>
      </c>
      <c r="Q284" s="11">
        <v>0.320224913788209</v>
      </c>
    </row>
    <row r="285" spans="1:17" x14ac:dyDescent="0.45">
      <c r="A285" t="s">
        <v>594</v>
      </c>
      <c r="B285" t="s">
        <v>595</v>
      </c>
      <c r="C285" t="s">
        <v>20</v>
      </c>
      <c r="D285" t="s">
        <v>103</v>
      </c>
      <c r="E285" t="s">
        <v>22</v>
      </c>
      <c r="F285" s="9">
        <v>45355</v>
      </c>
      <c r="G285" s="9" t="str">
        <f>TEXT(Ecommerce_Sales_Data[[#This Row],[Order_Date]],"dddd")</f>
        <v>Monday</v>
      </c>
      <c r="H285" t="s">
        <v>14757</v>
      </c>
      <c r="I285" t="s">
        <v>14769</v>
      </c>
      <c r="J285">
        <v>3</v>
      </c>
      <c r="K285">
        <v>1</v>
      </c>
      <c r="L285" s="12">
        <v>3285.82</v>
      </c>
      <c r="M285" s="11">
        <v>0.15</v>
      </c>
      <c r="N285" s="12">
        <v>2792.95</v>
      </c>
      <c r="O285" s="12">
        <v>1930.42</v>
      </c>
      <c r="P285" s="12">
        <v>862.53</v>
      </c>
      <c r="Q285" s="11">
        <v>0.308824003294008</v>
      </c>
    </row>
    <row r="286" spans="1:17" x14ac:dyDescent="0.45">
      <c r="A286" t="s">
        <v>596</v>
      </c>
      <c r="B286" t="s">
        <v>597</v>
      </c>
      <c r="C286" t="s">
        <v>2</v>
      </c>
      <c r="D286" t="s">
        <v>68</v>
      </c>
      <c r="E286" t="s">
        <v>22</v>
      </c>
      <c r="F286" s="9">
        <v>45636</v>
      </c>
      <c r="G286" s="9" t="str">
        <f>TEXT(Ecommerce_Sales_Data[[#This Row],[Order_Date]],"dddd")</f>
        <v>Tuesday</v>
      </c>
      <c r="H286" t="s">
        <v>14757</v>
      </c>
      <c r="I286" t="s">
        <v>14770</v>
      </c>
      <c r="J286">
        <v>12</v>
      </c>
      <c r="K286">
        <v>4</v>
      </c>
      <c r="L286" s="12">
        <v>2457.1999999999998</v>
      </c>
      <c r="M286" s="11">
        <v>0.15</v>
      </c>
      <c r="N286" s="12">
        <v>8354.48</v>
      </c>
      <c r="O286" s="12">
        <v>6861.11</v>
      </c>
      <c r="P286" s="12">
        <v>1493.37</v>
      </c>
      <c r="Q286" s="11">
        <v>0.17875080196493401</v>
      </c>
    </row>
    <row r="287" spans="1:17" x14ac:dyDescent="0.45">
      <c r="A287" t="s">
        <v>598</v>
      </c>
      <c r="B287" t="s">
        <v>599</v>
      </c>
      <c r="C287" t="s">
        <v>2</v>
      </c>
      <c r="D287" t="s">
        <v>17</v>
      </c>
      <c r="E287" t="s">
        <v>22</v>
      </c>
      <c r="F287" s="9">
        <v>45425</v>
      </c>
      <c r="G287" s="9" t="str">
        <f>TEXT(Ecommerce_Sales_Data[[#This Row],[Order_Date]],"dddd")</f>
        <v>Monday</v>
      </c>
      <c r="H287" t="s">
        <v>14757</v>
      </c>
      <c r="I287" t="s">
        <v>14763</v>
      </c>
      <c r="J287">
        <v>5</v>
      </c>
      <c r="K287">
        <v>2</v>
      </c>
      <c r="L287" s="12">
        <v>3651.36</v>
      </c>
      <c r="M287" s="11">
        <v>0.15</v>
      </c>
      <c r="N287" s="12">
        <v>6207.31</v>
      </c>
      <c r="O287" s="12">
        <v>3825.81</v>
      </c>
      <c r="P287" s="12">
        <v>2381.5</v>
      </c>
      <c r="Q287" s="11">
        <v>0.38366055505524899</v>
      </c>
    </row>
    <row r="288" spans="1:17" x14ac:dyDescent="0.45">
      <c r="A288" t="s">
        <v>600</v>
      </c>
      <c r="B288" t="s">
        <v>601</v>
      </c>
      <c r="C288" t="s">
        <v>12</v>
      </c>
      <c r="D288" t="s">
        <v>111</v>
      </c>
      <c r="E288" t="s">
        <v>9</v>
      </c>
      <c r="F288" s="9">
        <v>45547</v>
      </c>
      <c r="G288" s="9" t="str">
        <f>TEXT(Ecommerce_Sales_Data[[#This Row],[Order_Date]],"dddd")</f>
        <v>Thursday</v>
      </c>
      <c r="H288" t="s">
        <v>14757</v>
      </c>
      <c r="I288" t="s">
        <v>14766</v>
      </c>
      <c r="J288">
        <v>9</v>
      </c>
      <c r="K288">
        <v>1</v>
      </c>
      <c r="L288" s="12">
        <v>2738.17</v>
      </c>
      <c r="M288" s="11">
        <v>0.05</v>
      </c>
      <c r="N288" s="12">
        <v>2601.2600000000002</v>
      </c>
      <c r="O288" s="12">
        <v>1991.04</v>
      </c>
      <c r="P288" s="12">
        <v>610.22</v>
      </c>
      <c r="Q288" s="11">
        <v>0.23458631586231299</v>
      </c>
    </row>
    <row r="289" spans="1:17" x14ac:dyDescent="0.45">
      <c r="A289" t="s">
        <v>602</v>
      </c>
      <c r="B289" t="s">
        <v>603</v>
      </c>
      <c r="C289" t="s">
        <v>2</v>
      </c>
      <c r="D289" t="s">
        <v>3</v>
      </c>
      <c r="E289" t="s">
        <v>14</v>
      </c>
      <c r="F289" s="9">
        <v>45420</v>
      </c>
      <c r="G289" s="9" t="str">
        <f>TEXT(Ecommerce_Sales_Data[[#This Row],[Order_Date]],"dddd")</f>
        <v>Wednesday</v>
      </c>
      <c r="H289" t="s">
        <v>14757</v>
      </c>
      <c r="I289" t="s">
        <v>14763</v>
      </c>
      <c r="J289">
        <v>5</v>
      </c>
      <c r="K289">
        <v>2</v>
      </c>
      <c r="L289" s="12">
        <v>2648.82</v>
      </c>
      <c r="M289" s="11">
        <v>0.1</v>
      </c>
      <c r="N289" s="12">
        <v>4767.88</v>
      </c>
      <c r="O289" s="12">
        <v>3369.48</v>
      </c>
      <c r="P289" s="12">
        <v>1398.4</v>
      </c>
      <c r="Q289" s="11">
        <v>0.293295972214066</v>
      </c>
    </row>
    <row r="290" spans="1:17" x14ac:dyDescent="0.45">
      <c r="A290" t="s">
        <v>604</v>
      </c>
      <c r="B290" t="s">
        <v>605</v>
      </c>
      <c r="C290" t="s">
        <v>2</v>
      </c>
      <c r="D290" t="s">
        <v>65</v>
      </c>
      <c r="E290" t="s">
        <v>14</v>
      </c>
      <c r="F290" s="9">
        <v>45418</v>
      </c>
      <c r="G290" s="9" t="str">
        <f>TEXT(Ecommerce_Sales_Data[[#This Row],[Order_Date]],"dddd")</f>
        <v>Monday</v>
      </c>
      <c r="H290" t="s">
        <v>14757</v>
      </c>
      <c r="I290" t="s">
        <v>14763</v>
      </c>
      <c r="J290">
        <v>5</v>
      </c>
      <c r="K290">
        <v>3</v>
      </c>
      <c r="L290" s="12">
        <v>4363.4799999999996</v>
      </c>
      <c r="M290" s="11">
        <v>0</v>
      </c>
      <c r="N290" s="12">
        <v>13090.44</v>
      </c>
      <c r="O290" s="12">
        <v>7923.87</v>
      </c>
      <c r="P290" s="12">
        <v>5166.57</v>
      </c>
      <c r="Q290" s="11">
        <v>0.39468268446285998</v>
      </c>
    </row>
    <row r="291" spans="1:17" x14ac:dyDescent="0.45">
      <c r="A291" t="s">
        <v>606</v>
      </c>
      <c r="B291" t="s">
        <v>607</v>
      </c>
      <c r="C291" t="s">
        <v>2</v>
      </c>
      <c r="D291" t="s">
        <v>68</v>
      </c>
      <c r="E291" t="s">
        <v>9</v>
      </c>
      <c r="F291" s="9">
        <v>45332</v>
      </c>
      <c r="G291" s="9" t="str">
        <f>TEXT(Ecommerce_Sales_Data[[#This Row],[Order_Date]],"dddd")</f>
        <v>Saturday</v>
      </c>
      <c r="H291" t="s">
        <v>14761</v>
      </c>
      <c r="I291" t="s">
        <v>14758</v>
      </c>
      <c r="J291">
        <v>2</v>
      </c>
      <c r="K291">
        <v>3</v>
      </c>
      <c r="L291" s="12">
        <v>4989.88</v>
      </c>
      <c r="M291" s="11">
        <v>0.05</v>
      </c>
      <c r="N291" s="12">
        <v>14221.16</v>
      </c>
      <c r="O291" s="12">
        <v>9779.58</v>
      </c>
      <c r="P291" s="12">
        <v>4441.58</v>
      </c>
      <c r="Q291" s="11">
        <v>0.31232192029342198</v>
      </c>
    </row>
    <row r="292" spans="1:17" x14ac:dyDescent="0.45">
      <c r="A292" t="s">
        <v>608</v>
      </c>
      <c r="B292" t="s">
        <v>609</v>
      </c>
      <c r="C292" t="s">
        <v>12</v>
      </c>
      <c r="D292" t="s">
        <v>13</v>
      </c>
      <c r="E292" t="s">
        <v>14</v>
      </c>
      <c r="F292" s="9">
        <v>45937</v>
      </c>
      <c r="G292" s="9" t="str">
        <f>TEXT(Ecommerce_Sales_Data[[#This Row],[Order_Date]],"dddd")</f>
        <v>Tuesday</v>
      </c>
      <c r="H292" t="s">
        <v>14757</v>
      </c>
      <c r="I292" t="s">
        <v>14760</v>
      </c>
      <c r="J292">
        <v>10</v>
      </c>
      <c r="K292">
        <v>5</v>
      </c>
      <c r="L292" s="12">
        <v>284.22000000000003</v>
      </c>
      <c r="M292" s="11">
        <v>0.05</v>
      </c>
      <c r="N292" s="12">
        <v>1350.05</v>
      </c>
      <c r="O292" s="12">
        <v>971.96</v>
      </c>
      <c r="P292" s="12">
        <v>378.09</v>
      </c>
      <c r="Q292" s="11">
        <v>0.280056294211326</v>
      </c>
    </row>
    <row r="293" spans="1:17" x14ac:dyDescent="0.45">
      <c r="A293" t="s">
        <v>610</v>
      </c>
      <c r="B293" t="s">
        <v>611</v>
      </c>
      <c r="C293" t="s">
        <v>28</v>
      </c>
      <c r="D293" t="s">
        <v>137</v>
      </c>
      <c r="E293" t="s">
        <v>22</v>
      </c>
      <c r="F293" s="9">
        <v>45404</v>
      </c>
      <c r="G293" s="9" t="str">
        <f>TEXT(Ecommerce_Sales_Data[[#This Row],[Order_Date]],"dddd")</f>
        <v>Monday</v>
      </c>
      <c r="H293" t="s">
        <v>14757</v>
      </c>
      <c r="I293" t="s">
        <v>14765</v>
      </c>
      <c r="J293">
        <v>4</v>
      </c>
      <c r="K293">
        <v>4</v>
      </c>
      <c r="L293" s="12">
        <v>4922.01</v>
      </c>
      <c r="M293" s="11">
        <v>0.1</v>
      </c>
      <c r="N293" s="12">
        <v>17719.240000000002</v>
      </c>
      <c r="O293" s="12">
        <v>14034.85</v>
      </c>
      <c r="P293" s="12">
        <v>3684.39</v>
      </c>
      <c r="Q293" s="11">
        <v>0.207931604290026</v>
      </c>
    </row>
    <row r="294" spans="1:17" x14ac:dyDescent="0.45">
      <c r="A294" t="s">
        <v>612</v>
      </c>
      <c r="B294" t="s">
        <v>613</v>
      </c>
      <c r="C294" t="s">
        <v>7</v>
      </c>
      <c r="D294" t="s">
        <v>46</v>
      </c>
      <c r="E294" t="s">
        <v>9</v>
      </c>
      <c r="F294" s="9">
        <v>45795</v>
      </c>
      <c r="G294" s="9" t="str">
        <f>TEXT(Ecommerce_Sales_Data[[#This Row],[Order_Date]],"dddd")</f>
        <v>Sunday</v>
      </c>
      <c r="H294" t="s">
        <v>14761</v>
      </c>
      <c r="I294" t="s">
        <v>14763</v>
      </c>
      <c r="J294">
        <v>5</v>
      </c>
      <c r="K294">
        <v>4</v>
      </c>
      <c r="L294" s="12">
        <v>3714.15</v>
      </c>
      <c r="M294" s="11">
        <v>0.1</v>
      </c>
      <c r="N294" s="12">
        <v>13370.94</v>
      </c>
      <c r="O294" s="12">
        <v>8820.73</v>
      </c>
      <c r="P294" s="12">
        <v>4550.21</v>
      </c>
      <c r="Q294" s="11">
        <v>0.34030591716064801</v>
      </c>
    </row>
    <row r="295" spans="1:17" x14ac:dyDescent="0.45">
      <c r="A295" t="s">
        <v>614</v>
      </c>
      <c r="B295" t="s">
        <v>615</v>
      </c>
      <c r="C295" t="s">
        <v>7</v>
      </c>
      <c r="D295" t="s">
        <v>8</v>
      </c>
      <c r="E295" t="s">
        <v>14</v>
      </c>
      <c r="F295" s="9">
        <v>45799</v>
      </c>
      <c r="G295" s="9" t="str">
        <f>TEXT(Ecommerce_Sales_Data[[#This Row],[Order_Date]],"dddd")</f>
        <v>Thursday</v>
      </c>
      <c r="H295" t="s">
        <v>14757</v>
      </c>
      <c r="I295" t="s">
        <v>14763</v>
      </c>
      <c r="J295">
        <v>5</v>
      </c>
      <c r="K295">
        <v>5</v>
      </c>
      <c r="L295" s="12">
        <v>1837.65</v>
      </c>
      <c r="M295" s="11">
        <v>0.15</v>
      </c>
      <c r="N295" s="12">
        <v>7810.01</v>
      </c>
      <c r="O295" s="12">
        <v>5246.84</v>
      </c>
      <c r="P295" s="12">
        <v>2563.17</v>
      </c>
      <c r="Q295" s="11">
        <v>0.32819036083180397</v>
      </c>
    </row>
    <row r="296" spans="1:17" x14ac:dyDescent="0.45">
      <c r="A296" t="s">
        <v>616</v>
      </c>
      <c r="B296" t="s">
        <v>617</v>
      </c>
      <c r="C296" t="s">
        <v>28</v>
      </c>
      <c r="D296" t="s">
        <v>35</v>
      </c>
      <c r="E296" t="s">
        <v>9</v>
      </c>
      <c r="F296" s="9">
        <v>45394</v>
      </c>
      <c r="G296" s="9" t="str">
        <f>TEXT(Ecommerce_Sales_Data[[#This Row],[Order_Date]],"dddd")</f>
        <v>Friday</v>
      </c>
      <c r="H296" t="s">
        <v>14757</v>
      </c>
      <c r="I296" t="s">
        <v>14765</v>
      </c>
      <c r="J296">
        <v>4</v>
      </c>
      <c r="K296">
        <v>2</v>
      </c>
      <c r="L296" s="12">
        <v>1244.68</v>
      </c>
      <c r="M296" s="11">
        <v>0.15</v>
      </c>
      <c r="N296" s="12">
        <v>2115.96</v>
      </c>
      <c r="O296" s="12">
        <v>1291.8399999999999</v>
      </c>
      <c r="P296" s="12">
        <v>824.12</v>
      </c>
      <c r="Q296" s="11">
        <v>0.38947806196714502</v>
      </c>
    </row>
    <row r="297" spans="1:17" x14ac:dyDescent="0.45">
      <c r="A297" t="s">
        <v>618</v>
      </c>
      <c r="B297" t="s">
        <v>619</v>
      </c>
      <c r="C297" t="s">
        <v>12</v>
      </c>
      <c r="D297" t="s">
        <v>111</v>
      </c>
      <c r="E297" t="s">
        <v>22</v>
      </c>
      <c r="F297" s="9">
        <v>45915</v>
      </c>
      <c r="G297" s="9" t="str">
        <f>TEXT(Ecommerce_Sales_Data[[#This Row],[Order_Date]],"dddd")</f>
        <v>Monday</v>
      </c>
      <c r="H297" t="s">
        <v>14757</v>
      </c>
      <c r="I297" t="s">
        <v>14766</v>
      </c>
      <c r="J297">
        <v>9</v>
      </c>
      <c r="K297">
        <v>5</v>
      </c>
      <c r="L297" s="12">
        <v>4939.84</v>
      </c>
      <c r="M297" s="11">
        <v>0.2</v>
      </c>
      <c r="N297" s="12">
        <v>19759.36</v>
      </c>
      <c r="O297" s="12">
        <v>13968.75</v>
      </c>
      <c r="P297" s="12">
        <v>5790.61</v>
      </c>
      <c r="Q297" s="11">
        <v>0.29305655648765999</v>
      </c>
    </row>
    <row r="298" spans="1:17" x14ac:dyDescent="0.45">
      <c r="A298" t="s">
        <v>620</v>
      </c>
      <c r="B298" t="s">
        <v>621</v>
      </c>
      <c r="C298" t="s">
        <v>12</v>
      </c>
      <c r="D298" t="s">
        <v>41</v>
      </c>
      <c r="E298" t="s">
        <v>22</v>
      </c>
      <c r="F298" s="9">
        <v>45694</v>
      </c>
      <c r="G298" s="9" t="str">
        <f>TEXT(Ecommerce_Sales_Data[[#This Row],[Order_Date]],"dddd")</f>
        <v>Thursday</v>
      </c>
      <c r="H298" t="s">
        <v>14757</v>
      </c>
      <c r="I298" t="s">
        <v>14758</v>
      </c>
      <c r="J298">
        <v>2</v>
      </c>
      <c r="K298">
        <v>4</v>
      </c>
      <c r="L298" s="12">
        <v>1169.44</v>
      </c>
      <c r="M298" s="11">
        <v>0</v>
      </c>
      <c r="N298" s="12">
        <v>4677.76</v>
      </c>
      <c r="O298" s="12">
        <v>3917.58</v>
      </c>
      <c r="P298" s="12">
        <v>760.18</v>
      </c>
      <c r="Q298" s="11">
        <v>0.16250940621151999</v>
      </c>
    </row>
    <row r="299" spans="1:17" x14ac:dyDescent="0.45">
      <c r="A299" t="s">
        <v>622</v>
      </c>
      <c r="B299" t="s">
        <v>623</v>
      </c>
      <c r="C299" t="s">
        <v>20</v>
      </c>
      <c r="D299" t="s">
        <v>25</v>
      </c>
      <c r="E299" t="s">
        <v>4</v>
      </c>
      <c r="F299" s="9">
        <v>45999</v>
      </c>
      <c r="G299" s="9" t="str">
        <f>TEXT(Ecommerce_Sales_Data[[#This Row],[Order_Date]],"dddd")</f>
        <v>Monday</v>
      </c>
      <c r="H299" t="s">
        <v>14757</v>
      </c>
      <c r="I299" t="s">
        <v>14770</v>
      </c>
      <c r="J299">
        <v>12</v>
      </c>
      <c r="K299">
        <v>3</v>
      </c>
      <c r="L299" s="12">
        <v>4528.25</v>
      </c>
      <c r="M299" s="11">
        <v>0</v>
      </c>
      <c r="N299" s="12">
        <v>13584.75</v>
      </c>
      <c r="O299" s="12">
        <v>11510.31</v>
      </c>
      <c r="P299" s="12">
        <v>2074.44</v>
      </c>
      <c r="Q299" s="11">
        <v>0.152703583061889</v>
      </c>
    </row>
    <row r="300" spans="1:17" x14ac:dyDescent="0.45">
      <c r="A300" t="s">
        <v>624</v>
      </c>
      <c r="B300" t="s">
        <v>625</v>
      </c>
      <c r="C300" t="s">
        <v>7</v>
      </c>
      <c r="D300" t="s">
        <v>8</v>
      </c>
      <c r="E300" t="s">
        <v>22</v>
      </c>
      <c r="F300" s="9">
        <v>45778</v>
      </c>
      <c r="G300" s="9" t="str">
        <f>TEXT(Ecommerce_Sales_Data[[#This Row],[Order_Date]],"dddd")</f>
        <v>Thursday</v>
      </c>
      <c r="H300" t="s">
        <v>14757</v>
      </c>
      <c r="I300" t="s">
        <v>14763</v>
      </c>
      <c r="J300">
        <v>5</v>
      </c>
      <c r="K300">
        <v>4</v>
      </c>
      <c r="L300" s="12">
        <v>418.43</v>
      </c>
      <c r="M300" s="11">
        <v>0.15</v>
      </c>
      <c r="N300" s="12">
        <v>1422.66</v>
      </c>
      <c r="O300" s="12">
        <v>996.42</v>
      </c>
      <c r="P300" s="12">
        <v>426.24</v>
      </c>
      <c r="Q300" s="11">
        <v>0.29960777698114799</v>
      </c>
    </row>
    <row r="301" spans="1:17" x14ac:dyDescent="0.45">
      <c r="A301" t="s">
        <v>626</v>
      </c>
      <c r="B301" t="s">
        <v>627</v>
      </c>
      <c r="C301" t="s">
        <v>12</v>
      </c>
      <c r="D301" t="s">
        <v>41</v>
      </c>
      <c r="E301" t="s">
        <v>22</v>
      </c>
      <c r="F301" s="9">
        <v>45428</v>
      </c>
      <c r="G301" s="9" t="str">
        <f>TEXT(Ecommerce_Sales_Data[[#This Row],[Order_Date]],"dddd")</f>
        <v>Thursday</v>
      </c>
      <c r="H301" t="s">
        <v>14757</v>
      </c>
      <c r="I301" t="s">
        <v>14763</v>
      </c>
      <c r="J301">
        <v>5</v>
      </c>
      <c r="K301">
        <v>5</v>
      </c>
      <c r="L301" s="12">
        <v>4170.1499999999996</v>
      </c>
      <c r="M301" s="11">
        <v>0</v>
      </c>
      <c r="N301" s="12">
        <v>20850.75</v>
      </c>
      <c r="O301" s="12">
        <v>13137.74</v>
      </c>
      <c r="P301" s="12">
        <v>7713.01</v>
      </c>
      <c r="Q301" s="11">
        <v>0.36991523086699502</v>
      </c>
    </row>
    <row r="302" spans="1:17" x14ac:dyDescent="0.45">
      <c r="A302" t="s">
        <v>628</v>
      </c>
      <c r="B302" t="s">
        <v>629</v>
      </c>
      <c r="C302" t="s">
        <v>2</v>
      </c>
      <c r="D302" t="s">
        <v>82</v>
      </c>
      <c r="E302" t="s">
        <v>14</v>
      </c>
      <c r="F302" s="9">
        <v>45569</v>
      </c>
      <c r="G302" s="9" t="str">
        <f>TEXT(Ecommerce_Sales_Data[[#This Row],[Order_Date]],"dddd")</f>
        <v>Friday</v>
      </c>
      <c r="H302" t="s">
        <v>14757</v>
      </c>
      <c r="I302" t="s">
        <v>14760</v>
      </c>
      <c r="J302">
        <v>10</v>
      </c>
      <c r="K302">
        <v>2</v>
      </c>
      <c r="L302" s="12">
        <v>1982.04</v>
      </c>
      <c r="M302" s="11">
        <v>0.1</v>
      </c>
      <c r="N302" s="12">
        <v>3567.67</v>
      </c>
      <c r="O302" s="12">
        <v>2173.36</v>
      </c>
      <c r="P302" s="12">
        <v>1394.31</v>
      </c>
      <c r="Q302" s="11">
        <v>0.390818096965246</v>
      </c>
    </row>
    <row r="303" spans="1:17" x14ac:dyDescent="0.45">
      <c r="A303" t="s">
        <v>630</v>
      </c>
      <c r="B303" t="s">
        <v>631</v>
      </c>
      <c r="C303" t="s">
        <v>28</v>
      </c>
      <c r="D303" t="s">
        <v>85</v>
      </c>
      <c r="E303" t="s">
        <v>14</v>
      </c>
      <c r="F303" s="9">
        <v>45494</v>
      </c>
      <c r="G303" s="9" t="str">
        <f>TEXT(Ecommerce_Sales_Data[[#This Row],[Order_Date]],"dddd")</f>
        <v>Sunday</v>
      </c>
      <c r="H303" t="s">
        <v>14761</v>
      </c>
      <c r="I303" t="s">
        <v>14768</v>
      </c>
      <c r="J303">
        <v>7</v>
      </c>
      <c r="K303">
        <v>5</v>
      </c>
      <c r="L303" s="12">
        <v>383.43</v>
      </c>
      <c r="M303" s="11">
        <v>0.1</v>
      </c>
      <c r="N303" s="12">
        <v>1725.44</v>
      </c>
      <c r="O303" s="12">
        <v>1453.3</v>
      </c>
      <c r="P303" s="12">
        <v>272.14</v>
      </c>
      <c r="Q303" s="11">
        <v>0.157722088278932</v>
      </c>
    </row>
    <row r="304" spans="1:17" x14ac:dyDescent="0.45">
      <c r="A304" t="s">
        <v>632</v>
      </c>
      <c r="B304" t="s">
        <v>633</v>
      </c>
      <c r="C304" t="s">
        <v>7</v>
      </c>
      <c r="D304" t="s">
        <v>106</v>
      </c>
      <c r="E304" t="s">
        <v>4</v>
      </c>
      <c r="F304" s="9">
        <v>45842</v>
      </c>
      <c r="G304" s="9" t="str">
        <f>TEXT(Ecommerce_Sales_Data[[#This Row],[Order_Date]],"dddd")</f>
        <v>Friday</v>
      </c>
      <c r="H304" t="s">
        <v>14757</v>
      </c>
      <c r="I304" t="s">
        <v>14768</v>
      </c>
      <c r="J304">
        <v>7</v>
      </c>
      <c r="K304">
        <v>1</v>
      </c>
      <c r="L304" s="12">
        <v>4645.99</v>
      </c>
      <c r="M304" s="11">
        <v>0.15</v>
      </c>
      <c r="N304" s="12">
        <v>3949.09</v>
      </c>
      <c r="O304" s="12">
        <v>3351.7</v>
      </c>
      <c r="P304" s="12">
        <v>597.39</v>
      </c>
      <c r="Q304" s="11">
        <v>0.15127282487864299</v>
      </c>
    </row>
    <row r="305" spans="1:17" x14ac:dyDescent="0.45">
      <c r="A305" t="s">
        <v>634</v>
      </c>
      <c r="B305" t="s">
        <v>635</v>
      </c>
      <c r="C305" t="s">
        <v>28</v>
      </c>
      <c r="D305" t="s">
        <v>35</v>
      </c>
      <c r="E305" t="s">
        <v>22</v>
      </c>
      <c r="F305" s="9">
        <v>45785</v>
      </c>
      <c r="G305" s="9" t="str">
        <f>TEXT(Ecommerce_Sales_Data[[#This Row],[Order_Date]],"dddd")</f>
        <v>Thursday</v>
      </c>
      <c r="H305" t="s">
        <v>14757</v>
      </c>
      <c r="I305" t="s">
        <v>14763</v>
      </c>
      <c r="J305">
        <v>5</v>
      </c>
      <c r="K305">
        <v>3</v>
      </c>
      <c r="L305" s="12">
        <v>3815.37</v>
      </c>
      <c r="M305" s="11">
        <v>0.2</v>
      </c>
      <c r="N305" s="12">
        <v>9156.89</v>
      </c>
      <c r="O305" s="12">
        <v>7087.48</v>
      </c>
      <c r="P305" s="12">
        <v>2069.41</v>
      </c>
      <c r="Q305" s="11">
        <v>0.22599485196393099</v>
      </c>
    </row>
    <row r="306" spans="1:17" x14ac:dyDescent="0.45">
      <c r="A306" t="s">
        <v>636</v>
      </c>
      <c r="B306" t="s">
        <v>637</v>
      </c>
      <c r="C306" t="s">
        <v>2</v>
      </c>
      <c r="D306" t="s">
        <v>17</v>
      </c>
      <c r="E306" t="s">
        <v>14</v>
      </c>
      <c r="F306" s="9">
        <v>45923</v>
      </c>
      <c r="G306" s="9" t="str">
        <f>TEXT(Ecommerce_Sales_Data[[#This Row],[Order_Date]],"dddd")</f>
        <v>Tuesday</v>
      </c>
      <c r="H306" t="s">
        <v>14757</v>
      </c>
      <c r="I306" t="s">
        <v>14766</v>
      </c>
      <c r="J306">
        <v>9</v>
      </c>
      <c r="K306">
        <v>3</v>
      </c>
      <c r="L306" s="12">
        <v>1199.76</v>
      </c>
      <c r="M306" s="11">
        <v>0.15</v>
      </c>
      <c r="N306" s="12">
        <v>3059.39</v>
      </c>
      <c r="O306" s="12">
        <v>2006.82</v>
      </c>
      <c r="P306" s="12">
        <v>1052.57</v>
      </c>
      <c r="Q306" s="11">
        <v>0.34404570845822202</v>
      </c>
    </row>
    <row r="307" spans="1:17" x14ac:dyDescent="0.45">
      <c r="A307" t="s">
        <v>638</v>
      </c>
      <c r="B307" t="s">
        <v>639</v>
      </c>
      <c r="C307" t="s">
        <v>20</v>
      </c>
      <c r="D307" t="s">
        <v>103</v>
      </c>
      <c r="E307" t="s">
        <v>14</v>
      </c>
      <c r="F307" s="9">
        <v>45681</v>
      </c>
      <c r="G307" s="9" t="str">
        <f>TEXT(Ecommerce_Sales_Data[[#This Row],[Order_Date]],"dddd")</f>
        <v>Friday</v>
      </c>
      <c r="H307" t="s">
        <v>14757</v>
      </c>
      <c r="I307" t="s">
        <v>14767</v>
      </c>
      <c r="J307">
        <v>1</v>
      </c>
      <c r="K307">
        <v>5</v>
      </c>
      <c r="L307" s="12">
        <v>548.29</v>
      </c>
      <c r="M307" s="11">
        <v>0.15</v>
      </c>
      <c r="N307" s="12">
        <v>2330.23</v>
      </c>
      <c r="O307" s="12">
        <v>1909.31</v>
      </c>
      <c r="P307" s="12">
        <v>420.92</v>
      </c>
      <c r="Q307" s="11">
        <v>0.18063452963870499</v>
      </c>
    </row>
    <row r="308" spans="1:17" x14ac:dyDescent="0.45">
      <c r="A308" t="s">
        <v>640</v>
      </c>
      <c r="B308" t="s">
        <v>641</v>
      </c>
      <c r="C308" t="s">
        <v>2</v>
      </c>
      <c r="D308" t="s">
        <v>82</v>
      </c>
      <c r="E308" t="s">
        <v>14</v>
      </c>
      <c r="F308" s="9">
        <v>45535</v>
      </c>
      <c r="G308" s="9" t="str">
        <f>TEXT(Ecommerce_Sales_Data[[#This Row],[Order_Date]],"dddd")</f>
        <v>Saturday</v>
      </c>
      <c r="H308" t="s">
        <v>14761</v>
      </c>
      <c r="I308" t="s">
        <v>14762</v>
      </c>
      <c r="J308">
        <v>8</v>
      </c>
      <c r="K308">
        <v>3</v>
      </c>
      <c r="L308" s="12">
        <v>734.62</v>
      </c>
      <c r="M308" s="11">
        <v>0</v>
      </c>
      <c r="N308" s="12">
        <v>2203.86</v>
      </c>
      <c r="O308" s="12">
        <v>1811.99</v>
      </c>
      <c r="P308" s="12">
        <v>391.87</v>
      </c>
      <c r="Q308" s="11">
        <v>0.177810750229143</v>
      </c>
    </row>
    <row r="309" spans="1:17" x14ac:dyDescent="0.45">
      <c r="A309" t="s">
        <v>642</v>
      </c>
      <c r="B309" t="s">
        <v>643</v>
      </c>
      <c r="C309" t="s">
        <v>28</v>
      </c>
      <c r="D309" t="s">
        <v>29</v>
      </c>
      <c r="E309" t="s">
        <v>22</v>
      </c>
      <c r="F309" s="9">
        <v>45580</v>
      </c>
      <c r="G309" s="9" t="str">
        <f>TEXT(Ecommerce_Sales_Data[[#This Row],[Order_Date]],"dddd")</f>
        <v>Tuesday</v>
      </c>
      <c r="H309" t="s">
        <v>14757</v>
      </c>
      <c r="I309" t="s">
        <v>14760</v>
      </c>
      <c r="J309">
        <v>10</v>
      </c>
      <c r="K309">
        <v>2</v>
      </c>
      <c r="L309" s="12">
        <v>4324.43</v>
      </c>
      <c r="M309" s="11">
        <v>0.2</v>
      </c>
      <c r="N309" s="12">
        <v>6919.09</v>
      </c>
      <c r="O309" s="12">
        <v>5551.73</v>
      </c>
      <c r="P309" s="12">
        <v>1367.36</v>
      </c>
      <c r="Q309" s="11">
        <v>0.19762136350300399</v>
      </c>
    </row>
    <row r="310" spans="1:17" x14ac:dyDescent="0.45">
      <c r="A310" t="s">
        <v>644</v>
      </c>
      <c r="B310" t="s">
        <v>645</v>
      </c>
      <c r="C310" t="s">
        <v>7</v>
      </c>
      <c r="D310" t="s">
        <v>134</v>
      </c>
      <c r="E310" t="s">
        <v>9</v>
      </c>
      <c r="F310" s="9">
        <v>45894</v>
      </c>
      <c r="G310" s="9" t="str">
        <f>TEXT(Ecommerce_Sales_Data[[#This Row],[Order_Date]],"dddd")</f>
        <v>Monday</v>
      </c>
      <c r="H310" t="s">
        <v>14757</v>
      </c>
      <c r="I310" t="s">
        <v>14762</v>
      </c>
      <c r="J310">
        <v>8</v>
      </c>
      <c r="K310">
        <v>2</v>
      </c>
      <c r="L310" s="12">
        <v>2101.42</v>
      </c>
      <c r="M310" s="11">
        <v>0</v>
      </c>
      <c r="N310" s="12">
        <v>4202.84</v>
      </c>
      <c r="O310" s="12">
        <v>2913.29</v>
      </c>
      <c r="P310" s="12">
        <v>1289.55</v>
      </c>
      <c r="Q310" s="11">
        <v>0.30682823995203201</v>
      </c>
    </row>
    <row r="311" spans="1:17" x14ac:dyDescent="0.45">
      <c r="A311" t="s">
        <v>646</v>
      </c>
      <c r="B311" t="s">
        <v>647</v>
      </c>
      <c r="C311" t="s">
        <v>20</v>
      </c>
      <c r="D311" t="s">
        <v>60</v>
      </c>
      <c r="E311" t="s">
        <v>9</v>
      </c>
      <c r="F311" s="9">
        <v>45862</v>
      </c>
      <c r="G311" s="9" t="str">
        <f>TEXT(Ecommerce_Sales_Data[[#This Row],[Order_Date]],"dddd")</f>
        <v>Thursday</v>
      </c>
      <c r="H311" t="s">
        <v>14757</v>
      </c>
      <c r="I311" t="s">
        <v>14768</v>
      </c>
      <c r="J311">
        <v>7</v>
      </c>
      <c r="K311">
        <v>5</v>
      </c>
      <c r="L311" s="12">
        <v>339.04</v>
      </c>
      <c r="M311" s="11">
        <v>0</v>
      </c>
      <c r="N311" s="12">
        <v>1695.2</v>
      </c>
      <c r="O311" s="12">
        <v>1242.8399999999999</v>
      </c>
      <c r="P311" s="12">
        <v>452.36</v>
      </c>
      <c r="Q311" s="11">
        <v>0.26684756960830602</v>
      </c>
    </row>
    <row r="312" spans="1:17" x14ac:dyDescent="0.45">
      <c r="A312" t="s">
        <v>648</v>
      </c>
      <c r="B312" t="s">
        <v>649</v>
      </c>
      <c r="C312" t="s">
        <v>20</v>
      </c>
      <c r="D312" t="s">
        <v>57</v>
      </c>
      <c r="E312" t="s">
        <v>4</v>
      </c>
      <c r="F312" s="9">
        <v>45427</v>
      </c>
      <c r="G312" s="9" t="str">
        <f>TEXT(Ecommerce_Sales_Data[[#This Row],[Order_Date]],"dddd")</f>
        <v>Wednesday</v>
      </c>
      <c r="H312" t="s">
        <v>14757</v>
      </c>
      <c r="I312" t="s">
        <v>14763</v>
      </c>
      <c r="J312">
        <v>5</v>
      </c>
      <c r="K312">
        <v>4</v>
      </c>
      <c r="L312" s="12">
        <v>636.4</v>
      </c>
      <c r="M312" s="11">
        <v>0.05</v>
      </c>
      <c r="N312" s="12">
        <v>2418.3200000000002</v>
      </c>
      <c r="O312" s="12">
        <v>1991.78</v>
      </c>
      <c r="P312" s="12">
        <v>426.54</v>
      </c>
      <c r="Q312" s="11">
        <v>0.17637864302490999</v>
      </c>
    </row>
    <row r="313" spans="1:17" x14ac:dyDescent="0.45">
      <c r="A313" t="s">
        <v>650</v>
      </c>
      <c r="B313" t="s">
        <v>651</v>
      </c>
      <c r="C313" t="s">
        <v>20</v>
      </c>
      <c r="D313" t="s">
        <v>21</v>
      </c>
      <c r="E313" t="s">
        <v>14</v>
      </c>
      <c r="F313" s="9">
        <v>45837</v>
      </c>
      <c r="G313" s="9" t="str">
        <f>TEXT(Ecommerce_Sales_Data[[#This Row],[Order_Date]],"dddd")</f>
        <v>Sunday</v>
      </c>
      <c r="H313" t="s">
        <v>14761</v>
      </c>
      <c r="I313" t="s">
        <v>14759</v>
      </c>
      <c r="J313">
        <v>6</v>
      </c>
      <c r="K313">
        <v>1</v>
      </c>
      <c r="L313" s="12">
        <v>401.43</v>
      </c>
      <c r="M313" s="11">
        <v>0</v>
      </c>
      <c r="N313" s="12">
        <v>401.43</v>
      </c>
      <c r="O313" s="12">
        <v>329.46</v>
      </c>
      <c r="P313" s="12">
        <v>71.97</v>
      </c>
      <c r="Q313" s="11">
        <v>0.179284059487333</v>
      </c>
    </row>
    <row r="314" spans="1:17" x14ac:dyDescent="0.45">
      <c r="A314" t="s">
        <v>652</v>
      </c>
      <c r="B314" t="s">
        <v>653</v>
      </c>
      <c r="C314" t="s">
        <v>12</v>
      </c>
      <c r="D314" t="s">
        <v>13</v>
      </c>
      <c r="E314" t="s">
        <v>9</v>
      </c>
      <c r="F314" s="9">
        <v>45826</v>
      </c>
      <c r="G314" s="9" t="str">
        <f>TEXT(Ecommerce_Sales_Data[[#This Row],[Order_Date]],"dddd")</f>
        <v>Wednesday</v>
      </c>
      <c r="H314" t="s">
        <v>14757</v>
      </c>
      <c r="I314" t="s">
        <v>14759</v>
      </c>
      <c r="J314">
        <v>6</v>
      </c>
      <c r="K314">
        <v>5</v>
      </c>
      <c r="L314" s="12">
        <v>4541.92</v>
      </c>
      <c r="M314" s="11">
        <v>0.1</v>
      </c>
      <c r="N314" s="12">
        <v>20438.64</v>
      </c>
      <c r="O314" s="12">
        <v>15182.43</v>
      </c>
      <c r="P314" s="12">
        <v>5256.21</v>
      </c>
      <c r="Q314" s="11">
        <v>0.25717024224703799</v>
      </c>
    </row>
    <row r="315" spans="1:17" x14ac:dyDescent="0.45">
      <c r="A315" t="s">
        <v>654</v>
      </c>
      <c r="B315" t="s">
        <v>655</v>
      </c>
      <c r="C315" t="s">
        <v>20</v>
      </c>
      <c r="D315" t="s">
        <v>21</v>
      </c>
      <c r="E315" t="s">
        <v>4</v>
      </c>
      <c r="F315" s="9">
        <v>45621</v>
      </c>
      <c r="G315" s="9" t="str">
        <f>TEXT(Ecommerce_Sales_Data[[#This Row],[Order_Date]],"dddd")</f>
        <v>Monday</v>
      </c>
      <c r="H315" t="s">
        <v>14757</v>
      </c>
      <c r="I315" t="s">
        <v>14764</v>
      </c>
      <c r="J315">
        <v>11</v>
      </c>
      <c r="K315">
        <v>3</v>
      </c>
      <c r="L315" s="12">
        <v>4336.0200000000004</v>
      </c>
      <c r="M315" s="11">
        <v>0.15</v>
      </c>
      <c r="N315" s="12">
        <v>11056.85</v>
      </c>
      <c r="O315" s="12">
        <v>8662.7900000000009</v>
      </c>
      <c r="P315" s="12">
        <v>2394.06</v>
      </c>
      <c r="Q315" s="11">
        <v>0.216522789040278</v>
      </c>
    </row>
    <row r="316" spans="1:17" x14ac:dyDescent="0.45">
      <c r="A316" t="s">
        <v>656</v>
      </c>
      <c r="B316" t="s">
        <v>657</v>
      </c>
      <c r="C316" t="s">
        <v>20</v>
      </c>
      <c r="D316" t="s">
        <v>60</v>
      </c>
      <c r="E316" t="s">
        <v>4</v>
      </c>
      <c r="F316" s="9">
        <v>45848</v>
      </c>
      <c r="G316" s="9" t="str">
        <f>TEXT(Ecommerce_Sales_Data[[#This Row],[Order_Date]],"dddd")</f>
        <v>Thursday</v>
      </c>
      <c r="H316" t="s">
        <v>14757</v>
      </c>
      <c r="I316" t="s">
        <v>14768</v>
      </c>
      <c r="J316">
        <v>7</v>
      </c>
      <c r="K316">
        <v>3</v>
      </c>
      <c r="L316" s="12">
        <v>4353.99</v>
      </c>
      <c r="M316" s="11">
        <v>0.2</v>
      </c>
      <c r="N316" s="12">
        <v>10449.58</v>
      </c>
      <c r="O316" s="12">
        <v>6910.53</v>
      </c>
      <c r="P316" s="12">
        <v>3539.05</v>
      </c>
      <c r="Q316" s="11">
        <v>0.33867868373657101</v>
      </c>
    </row>
    <row r="317" spans="1:17" x14ac:dyDescent="0.45">
      <c r="A317" t="s">
        <v>658</v>
      </c>
      <c r="B317" t="s">
        <v>659</v>
      </c>
      <c r="C317" t="s">
        <v>20</v>
      </c>
      <c r="D317" t="s">
        <v>25</v>
      </c>
      <c r="E317" t="s">
        <v>22</v>
      </c>
      <c r="F317" s="9">
        <v>45989</v>
      </c>
      <c r="G317" s="9" t="str">
        <f>TEXT(Ecommerce_Sales_Data[[#This Row],[Order_Date]],"dddd")</f>
        <v>Friday</v>
      </c>
      <c r="H317" t="s">
        <v>14757</v>
      </c>
      <c r="I317" t="s">
        <v>14764</v>
      </c>
      <c r="J317">
        <v>11</v>
      </c>
      <c r="K317">
        <v>5</v>
      </c>
      <c r="L317" s="12">
        <v>4201.37</v>
      </c>
      <c r="M317" s="11">
        <v>0.05</v>
      </c>
      <c r="N317" s="12">
        <v>19956.509999999998</v>
      </c>
      <c r="O317" s="12">
        <v>15453.68</v>
      </c>
      <c r="P317" s="12">
        <v>4502.83</v>
      </c>
      <c r="Q317" s="11">
        <v>0.22563213708208499</v>
      </c>
    </row>
    <row r="318" spans="1:17" x14ac:dyDescent="0.45">
      <c r="A318" t="s">
        <v>660</v>
      </c>
      <c r="B318" t="s">
        <v>661</v>
      </c>
      <c r="C318" t="s">
        <v>20</v>
      </c>
      <c r="D318" t="s">
        <v>57</v>
      </c>
      <c r="E318" t="s">
        <v>9</v>
      </c>
      <c r="F318" s="9">
        <v>45396</v>
      </c>
      <c r="G318" s="9" t="str">
        <f>TEXT(Ecommerce_Sales_Data[[#This Row],[Order_Date]],"dddd")</f>
        <v>Sunday</v>
      </c>
      <c r="H318" t="s">
        <v>14761</v>
      </c>
      <c r="I318" t="s">
        <v>14765</v>
      </c>
      <c r="J318">
        <v>4</v>
      </c>
      <c r="K318">
        <v>3</v>
      </c>
      <c r="L318" s="12">
        <v>3788.31</v>
      </c>
      <c r="M318" s="11">
        <v>0.2</v>
      </c>
      <c r="N318" s="12">
        <v>9091.94</v>
      </c>
      <c r="O318" s="12">
        <v>5815.67</v>
      </c>
      <c r="P318" s="12">
        <v>3276.27</v>
      </c>
      <c r="Q318" s="11">
        <v>0.36034883644194798</v>
      </c>
    </row>
    <row r="319" spans="1:17" x14ac:dyDescent="0.45">
      <c r="A319" t="s">
        <v>662</v>
      </c>
      <c r="B319" t="s">
        <v>663</v>
      </c>
      <c r="C319" t="s">
        <v>28</v>
      </c>
      <c r="D319" t="s">
        <v>137</v>
      </c>
      <c r="E319" t="s">
        <v>22</v>
      </c>
      <c r="F319" s="9">
        <v>45514</v>
      </c>
      <c r="G319" s="9" t="str">
        <f>TEXT(Ecommerce_Sales_Data[[#This Row],[Order_Date]],"dddd")</f>
        <v>Saturday</v>
      </c>
      <c r="H319" t="s">
        <v>14761</v>
      </c>
      <c r="I319" t="s">
        <v>14762</v>
      </c>
      <c r="J319">
        <v>8</v>
      </c>
      <c r="K319">
        <v>2</v>
      </c>
      <c r="L319" s="12">
        <v>2380.8000000000002</v>
      </c>
      <c r="M319" s="11">
        <v>0.1</v>
      </c>
      <c r="N319" s="12">
        <v>4285.4399999999996</v>
      </c>
      <c r="O319" s="12">
        <v>3513.07</v>
      </c>
      <c r="P319" s="12">
        <v>772.37</v>
      </c>
      <c r="Q319" s="11">
        <v>0.18023120146356</v>
      </c>
    </row>
    <row r="320" spans="1:17" x14ac:dyDescent="0.45">
      <c r="A320" t="s">
        <v>664</v>
      </c>
      <c r="B320" t="s">
        <v>665</v>
      </c>
      <c r="C320" t="s">
        <v>12</v>
      </c>
      <c r="D320" t="s">
        <v>32</v>
      </c>
      <c r="E320" t="s">
        <v>22</v>
      </c>
      <c r="F320" s="9">
        <v>46016</v>
      </c>
      <c r="G320" s="9" t="str">
        <f>TEXT(Ecommerce_Sales_Data[[#This Row],[Order_Date]],"dddd")</f>
        <v>Thursday</v>
      </c>
      <c r="H320" t="s">
        <v>14757</v>
      </c>
      <c r="I320" t="s">
        <v>14770</v>
      </c>
      <c r="J320">
        <v>12</v>
      </c>
      <c r="K320">
        <v>3</v>
      </c>
      <c r="L320" s="12">
        <v>1220.26</v>
      </c>
      <c r="M320" s="11">
        <v>0</v>
      </c>
      <c r="N320" s="12">
        <v>3660.78</v>
      </c>
      <c r="O320" s="12">
        <v>3028.11</v>
      </c>
      <c r="P320" s="12">
        <v>632.66999999999996</v>
      </c>
      <c r="Q320" s="11">
        <v>0.172823824430859</v>
      </c>
    </row>
    <row r="321" spans="1:17" x14ac:dyDescent="0.45">
      <c r="A321" t="s">
        <v>666</v>
      </c>
      <c r="B321" t="s">
        <v>667</v>
      </c>
      <c r="C321" t="s">
        <v>12</v>
      </c>
      <c r="D321" t="s">
        <v>111</v>
      </c>
      <c r="E321" t="s">
        <v>4</v>
      </c>
      <c r="F321" s="9">
        <v>45670</v>
      </c>
      <c r="G321" s="9" t="str">
        <f>TEXT(Ecommerce_Sales_Data[[#This Row],[Order_Date]],"dddd")</f>
        <v>Monday</v>
      </c>
      <c r="H321" t="s">
        <v>14757</v>
      </c>
      <c r="I321" t="s">
        <v>14767</v>
      </c>
      <c r="J321">
        <v>1</v>
      </c>
      <c r="K321">
        <v>2</v>
      </c>
      <c r="L321" s="12">
        <v>4177.46</v>
      </c>
      <c r="M321" s="11">
        <v>0</v>
      </c>
      <c r="N321" s="12">
        <v>8354.92</v>
      </c>
      <c r="O321" s="12">
        <v>6072.92</v>
      </c>
      <c r="P321" s="12">
        <v>2282</v>
      </c>
      <c r="Q321" s="11">
        <v>0.27313247762994702</v>
      </c>
    </row>
    <row r="322" spans="1:17" x14ac:dyDescent="0.45">
      <c r="A322" t="s">
        <v>668</v>
      </c>
      <c r="B322" t="s">
        <v>669</v>
      </c>
      <c r="C322" t="s">
        <v>20</v>
      </c>
      <c r="D322" t="s">
        <v>60</v>
      </c>
      <c r="E322" t="s">
        <v>22</v>
      </c>
      <c r="F322" s="9">
        <v>45832</v>
      </c>
      <c r="G322" s="9" t="str">
        <f>TEXT(Ecommerce_Sales_Data[[#This Row],[Order_Date]],"dddd")</f>
        <v>Tuesday</v>
      </c>
      <c r="H322" t="s">
        <v>14757</v>
      </c>
      <c r="I322" t="s">
        <v>14759</v>
      </c>
      <c r="J322">
        <v>6</v>
      </c>
      <c r="K322">
        <v>2</v>
      </c>
      <c r="L322" s="12">
        <v>1506.49</v>
      </c>
      <c r="M322" s="11">
        <v>0.2</v>
      </c>
      <c r="N322" s="12">
        <v>2410.38</v>
      </c>
      <c r="O322" s="12">
        <v>1817.99</v>
      </c>
      <c r="P322" s="12">
        <v>592.39</v>
      </c>
      <c r="Q322" s="11">
        <v>0.24576622773172699</v>
      </c>
    </row>
    <row r="323" spans="1:17" x14ac:dyDescent="0.45">
      <c r="A323" t="s">
        <v>670</v>
      </c>
      <c r="B323" t="s">
        <v>671</v>
      </c>
      <c r="C323" t="s">
        <v>28</v>
      </c>
      <c r="D323" t="s">
        <v>137</v>
      </c>
      <c r="E323" t="s">
        <v>14</v>
      </c>
      <c r="F323" s="9">
        <v>45411</v>
      </c>
      <c r="G323" s="9" t="str">
        <f>TEXT(Ecommerce_Sales_Data[[#This Row],[Order_Date]],"dddd")</f>
        <v>Monday</v>
      </c>
      <c r="H323" t="s">
        <v>14757</v>
      </c>
      <c r="I323" t="s">
        <v>14765</v>
      </c>
      <c r="J323">
        <v>4</v>
      </c>
      <c r="K323">
        <v>1</v>
      </c>
      <c r="L323" s="12">
        <v>3195.89</v>
      </c>
      <c r="M323" s="11">
        <v>0</v>
      </c>
      <c r="N323" s="12">
        <v>3195.89</v>
      </c>
      <c r="O323" s="12">
        <v>2125.11</v>
      </c>
      <c r="P323" s="12">
        <v>1070.78</v>
      </c>
      <c r="Q323" s="11">
        <v>0.33504907866040401</v>
      </c>
    </row>
    <row r="324" spans="1:17" x14ac:dyDescent="0.45">
      <c r="A324" t="s">
        <v>672</v>
      </c>
      <c r="B324" t="s">
        <v>673</v>
      </c>
      <c r="C324" t="s">
        <v>20</v>
      </c>
      <c r="D324" t="s">
        <v>25</v>
      </c>
      <c r="E324" t="s">
        <v>14</v>
      </c>
      <c r="F324" s="9">
        <v>45888</v>
      </c>
      <c r="G324" s="9" t="str">
        <f>TEXT(Ecommerce_Sales_Data[[#This Row],[Order_Date]],"dddd")</f>
        <v>Tuesday</v>
      </c>
      <c r="H324" t="s">
        <v>14757</v>
      </c>
      <c r="I324" t="s">
        <v>14762</v>
      </c>
      <c r="J324">
        <v>8</v>
      </c>
      <c r="K324">
        <v>5</v>
      </c>
      <c r="L324" s="12">
        <v>3921.24</v>
      </c>
      <c r="M324" s="11">
        <v>0.2</v>
      </c>
      <c r="N324" s="12">
        <v>15684.96</v>
      </c>
      <c r="O324" s="12">
        <v>9830.4699999999993</v>
      </c>
      <c r="P324" s="12">
        <v>5854.49</v>
      </c>
      <c r="Q324" s="11">
        <v>0.373255016270363</v>
      </c>
    </row>
    <row r="325" spans="1:17" x14ac:dyDescent="0.45">
      <c r="A325" t="s">
        <v>674</v>
      </c>
      <c r="B325" t="s">
        <v>675</v>
      </c>
      <c r="C325" t="s">
        <v>28</v>
      </c>
      <c r="D325" t="s">
        <v>100</v>
      </c>
      <c r="E325" t="s">
        <v>22</v>
      </c>
      <c r="F325" s="9">
        <v>45646</v>
      </c>
      <c r="G325" s="9" t="str">
        <f>TEXT(Ecommerce_Sales_Data[[#This Row],[Order_Date]],"dddd")</f>
        <v>Friday</v>
      </c>
      <c r="H325" t="s">
        <v>14757</v>
      </c>
      <c r="I325" t="s">
        <v>14770</v>
      </c>
      <c r="J325">
        <v>12</v>
      </c>
      <c r="K325">
        <v>2</v>
      </c>
      <c r="L325" s="12">
        <v>1775.17</v>
      </c>
      <c r="M325" s="11">
        <v>0.1</v>
      </c>
      <c r="N325" s="12">
        <v>3195.31</v>
      </c>
      <c r="O325" s="12">
        <v>2422.54</v>
      </c>
      <c r="P325" s="12">
        <v>772.77</v>
      </c>
      <c r="Q325" s="11">
        <v>0.24184507919419401</v>
      </c>
    </row>
    <row r="326" spans="1:17" x14ac:dyDescent="0.45">
      <c r="A326" t="s">
        <v>676</v>
      </c>
      <c r="B326" t="s">
        <v>677</v>
      </c>
      <c r="C326" t="s">
        <v>28</v>
      </c>
      <c r="D326" t="s">
        <v>85</v>
      </c>
      <c r="E326" t="s">
        <v>4</v>
      </c>
      <c r="F326" s="9">
        <v>45391</v>
      </c>
      <c r="G326" s="9" t="str">
        <f>TEXT(Ecommerce_Sales_Data[[#This Row],[Order_Date]],"dddd")</f>
        <v>Tuesday</v>
      </c>
      <c r="H326" t="s">
        <v>14757</v>
      </c>
      <c r="I326" t="s">
        <v>14765</v>
      </c>
      <c r="J326">
        <v>4</v>
      </c>
      <c r="K326">
        <v>4</v>
      </c>
      <c r="L326" s="12">
        <v>951.39</v>
      </c>
      <c r="M326" s="11">
        <v>0.2</v>
      </c>
      <c r="N326" s="12">
        <v>3044.45</v>
      </c>
      <c r="O326" s="12">
        <v>2413.38</v>
      </c>
      <c r="P326" s="12">
        <v>631.07000000000005</v>
      </c>
      <c r="Q326" s="11">
        <v>0.20728538816535</v>
      </c>
    </row>
    <row r="327" spans="1:17" x14ac:dyDescent="0.45">
      <c r="A327" t="s">
        <v>678</v>
      </c>
      <c r="B327" t="s">
        <v>679</v>
      </c>
      <c r="C327" t="s">
        <v>7</v>
      </c>
      <c r="D327" t="s">
        <v>46</v>
      </c>
      <c r="E327" t="s">
        <v>14</v>
      </c>
      <c r="F327" s="9">
        <v>45880</v>
      </c>
      <c r="G327" s="9" t="str">
        <f>TEXT(Ecommerce_Sales_Data[[#This Row],[Order_Date]],"dddd")</f>
        <v>Monday</v>
      </c>
      <c r="H327" t="s">
        <v>14757</v>
      </c>
      <c r="I327" t="s">
        <v>14762</v>
      </c>
      <c r="J327">
        <v>8</v>
      </c>
      <c r="K327">
        <v>3</v>
      </c>
      <c r="L327" s="12">
        <v>915.25</v>
      </c>
      <c r="M327" s="11">
        <v>0</v>
      </c>
      <c r="N327" s="12">
        <v>2745.75</v>
      </c>
      <c r="O327" s="12">
        <v>2176.6799999999998</v>
      </c>
      <c r="P327" s="12">
        <v>569.07000000000005</v>
      </c>
      <c r="Q327" s="11">
        <v>0.207254848402076</v>
      </c>
    </row>
    <row r="328" spans="1:17" x14ac:dyDescent="0.45">
      <c r="A328" t="s">
        <v>680</v>
      </c>
      <c r="B328" t="s">
        <v>681</v>
      </c>
      <c r="C328" t="s">
        <v>20</v>
      </c>
      <c r="D328" t="s">
        <v>57</v>
      </c>
      <c r="E328" t="s">
        <v>14</v>
      </c>
      <c r="F328" s="9">
        <v>45414</v>
      </c>
      <c r="G328" s="9" t="str">
        <f>TEXT(Ecommerce_Sales_Data[[#This Row],[Order_Date]],"dddd")</f>
        <v>Thursday</v>
      </c>
      <c r="H328" t="s">
        <v>14757</v>
      </c>
      <c r="I328" t="s">
        <v>14763</v>
      </c>
      <c r="J328">
        <v>5</v>
      </c>
      <c r="K328">
        <v>1</v>
      </c>
      <c r="L328" s="12">
        <v>383.81</v>
      </c>
      <c r="M328" s="11">
        <v>0.15</v>
      </c>
      <c r="N328" s="12">
        <v>326.24</v>
      </c>
      <c r="O328" s="12">
        <v>201.84</v>
      </c>
      <c r="P328" s="12">
        <v>124.4</v>
      </c>
      <c r="Q328" s="11">
        <v>0.38131436978911198</v>
      </c>
    </row>
    <row r="329" spans="1:17" x14ac:dyDescent="0.45">
      <c r="A329" t="s">
        <v>682</v>
      </c>
      <c r="B329" t="s">
        <v>683</v>
      </c>
      <c r="C329" t="s">
        <v>7</v>
      </c>
      <c r="D329" t="s">
        <v>134</v>
      </c>
      <c r="E329" t="s">
        <v>14</v>
      </c>
      <c r="F329" s="9">
        <v>45980</v>
      </c>
      <c r="G329" s="9" t="str">
        <f>TEXT(Ecommerce_Sales_Data[[#This Row],[Order_Date]],"dddd")</f>
        <v>Wednesday</v>
      </c>
      <c r="H329" t="s">
        <v>14757</v>
      </c>
      <c r="I329" t="s">
        <v>14764</v>
      </c>
      <c r="J329">
        <v>11</v>
      </c>
      <c r="K329">
        <v>2</v>
      </c>
      <c r="L329" s="12">
        <v>4951.7299999999996</v>
      </c>
      <c r="M329" s="11">
        <v>0.15</v>
      </c>
      <c r="N329" s="12">
        <v>8417.94</v>
      </c>
      <c r="O329" s="12">
        <v>6473.51</v>
      </c>
      <c r="P329" s="12">
        <v>1944.43</v>
      </c>
      <c r="Q329" s="11">
        <v>0.230986440863204</v>
      </c>
    </row>
    <row r="330" spans="1:17" x14ac:dyDescent="0.45">
      <c r="A330" t="s">
        <v>684</v>
      </c>
      <c r="B330" t="s">
        <v>374</v>
      </c>
      <c r="C330" t="s">
        <v>20</v>
      </c>
      <c r="D330" t="s">
        <v>25</v>
      </c>
      <c r="E330" t="s">
        <v>14</v>
      </c>
      <c r="F330" s="9">
        <v>45782</v>
      </c>
      <c r="G330" s="9" t="str">
        <f>TEXT(Ecommerce_Sales_Data[[#This Row],[Order_Date]],"dddd")</f>
        <v>Monday</v>
      </c>
      <c r="H330" t="s">
        <v>14757</v>
      </c>
      <c r="I330" t="s">
        <v>14763</v>
      </c>
      <c r="J330">
        <v>5</v>
      </c>
      <c r="K330">
        <v>4</v>
      </c>
      <c r="L330" s="12">
        <v>3273.11</v>
      </c>
      <c r="M330" s="11">
        <v>0.05</v>
      </c>
      <c r="N330" s="12">
        <v>12437.82</v>
      </c>
      <c r="O330" s="12">
        <v>9310.94</v>
      </c>
      <c r="P330" s="12">
        <v>3126.88</v>
      </c>
      <c r="Q330" s="11">
        <v>0.25140096898009501</v>
      </c>
    </row>
    <row r="331" spans="1:17" x14ac:dyDescent="0.45">
      <c r="A331" t="s">
        <v>685</v>
      </c>
      <c r="B331" t="s">
        <v>686</v>
      </c>
      <c r="C331" t="s">
        <v>28</v>
      </c>
      <c r="D331" t="s">
        <v>137</v>
      </c>
      <c r="E331" t="s">
        <v>14</v>
      </c>
      <c r="F331" s="9">
        <v>45378</v>
      </c>
      <c r="G331" s="9" t="str">
        <f>TEXT(Ecommerce_Sales_Data[[#This Row],[Order_Date]],"dddd")</f>
        <v>Wednesday</v>
      </c>
      <c r="H331" t="s">
        <v>14757</v>
      </c>
      <c r="I331" t="s">
        <v>14769</v>
      </c>
      <c r="J331">
        <v>3</v>
      </c>
      <c r="K331">
        <v>5</v>
      </c>
      <c r="L331" s="12">
        <v>208.41</v>
      </c>
      <c r="M331" s="11">
        <v>0.05</v>
      </c>
      <c r="N331" s="12">
        <v>989.95</v>
      </c>
      <c r="O331" s="12">
        <v>674.06</v>
      </c>
      <c r="P331" s="12">
        <v>315.89</v>
      </c>
      <c r="Q331" s="11">
        <v>0.31909692408707502</v>
      </c>
    </row>
    <row r="332" spans="1:17" x14ac:dyDescent="0.45">
      <c r="A332" t="s">
        <v>687</v>
      </c>
      <c r="B332" t="s">
        <v>688</v>
      </c>
      <c r="C332" t="s">
        <v>7</v>
      </c>
      <c r="D332" t="s">
        <v>71</v>
      </c>
      <c r="E332" t="s">
        <v>14</v>
      </c>
      <c r="F332" s="9">
        <v>45902</v>
      </c>
      <c r="G332" s="9" t="str">
        <f>TEXT(Ecommerce_Sales_Data[[#This Row],[Order_Date]],"dddd")</f>
        <v>Tuesday</v>
      </c>
      <c r="H332" t="s">
        <v>14757</v>
      </c>
      <c r="I332" t="s">
        <v>14766</v>
      </c>
      <c r="J332">
        <v>9</v>
      </c>
      <c r="K332">
        <v>4</v>
      </c>
      <c r="L332" s="12">
        <v>2188.29</v>
      </c>
      <c r="M332" s="11">
        <v>0.1</v>
      </c>
      <c r="N332" s="12">
        <v>7877.84</v>
      </c>
      <c r="O332" s="12">
        <v>5615.69</v>
      </c>
      <c r="P332" s="12">
        <v>2262.15</v>
      </c>
      <c r="Q332" s="11">
        <v>0.28715358524671702</v>
      </c>
    </row>
    <row r="333" spans="1:17" x14ac:dyDescent="0.45">
      <c r="A333" t="s">
        <v>689</v>
      </c>
      <c r="B333" t="s">
        <v>690</v>
      </c>
      <c r="C333" t="s">
        <v>7</v>
      </c>
      <c r="D333" t="s">
        <v>71</v>
      </c>
      <c r="E333" t="s">
        <v>9</v>
      </c>
      <c r="F333" s="9">
        <v>45910</v>
      </c>
      <c r="G333" s="9" t="str">
        <f>TEXT(Ecommerce_Sales_Data[[#This Row],[Order_Date]],"dddd")</f>
        <v>Wednesday</v>
      </c>
      <c r="H333" t="s">
        <v>14757</v>
      </c>
      <c r="I333" t="s">
        <v>14766</v>
      </c>
      <c r="J333">
        <v>9</v>
      </c>
      <c r="K333">
        <v>5</v>
      </c>
      <c r="L333" s="12">
        <v>3499.04</v>
      </c>
      <c r="M333" s="11">
        <v>0.15</v>
      </c>
      <c r="N333" s="12">
        <v>14870.92</v>
      </c>
      <c r="O333" s="12">
        <v>9743.31</v>
      </c>
      <c r="P333" s="12">
        <v>5127.6099999999997</v>
      </c>
      <c r="Q333" s="11">
        <v>0.34480785317922502</v>
      </c>
    </row>
    <row r="334" spans="1:17" x14ac:dyDescent="0.45">
      <c r="A334" t="s">
        <v>691</v>
      </c>
      <c r="B334" t="s">
        <v>692</v>
      </c>
      <c r="C334" t="s">
        <v>12</v>
      </c>
      <c r="D334" t="s">
        <v>111</v>
      </c>
      <c r="E334" t="s">
        <v>14</v>
      </c>
      <c r="F334" s="9">
        <v>46022</v>
      </c>
      <c r="G334" s="9" t="str">
        <f>TEXT(Ecommerce_Sales_Data[[#This Row],[Order_Date]],"dddd")</f>
        <v>Wednesday</v>
      </c>
      <c r="H334" t="s">
        <v>14757</v>
      </c>
      <c r="I334" t="s">
        <v>14770</v>
      </c>
      <c r="J334">
        <v>12</v>
      </c>
      <c r="K334">
        <v>3</v>
      </c>
      <c r="L334" s="12">
        <v>1438.97</v>
      </c>
      <c r="M334" s="11">
        <v>0.15</v>
      </c>
      <c r="N334" s="12">
        <v>3669.37</v>
      </c>
      <c r="O334" s="12">
        <v>3073.89</v>
      </c>
      <c r="P334" s="12">
        <v>595.48</v>
      </c>
      <c r="Q334" s="11">
        <v>0.162283988804618</v>
      </c>
    </row>
    <row r="335" spans="1:17" x14ac:dyDescent="0.45">
      <c r="A335" t="s">
        <v>693</v>
      </c>
      <c r="B335" t="s">
        <v>694</v>
      </c>
      <c r="C335" t="s">
        <v>7</v>
      </c>
      <c r="D335" t="s">
        <v>46</v>
      </c>
      <c r="E335" t="s">
        <v>14</v>
      </c>
      <c r="F335" s="9">
        <v>45421</v>
      </c>
      <c r="G335" s="9" t="str">
        <f>TEXT(Ecommerce_Sales_Data[[#This Row],[Order_Date]],"dddd")</f>
        <v>Thursday</v>
      </c>
      <c r="H335" t="s">
        <v>14757</v>
      </c>
      <c r="I335" t="s">
        <v>14763</v>
      </c>
      <c r="J335">
        <v>5</v>
      </c>
      <c r="K335">
        <v>5</v>
      </c>
      <c r="L335" s="12">
        <v>4556.67</v>
      </c>
      <c r="M335" s="11">
        <v>0.15</v>
      </c>
      <c r="N335" s="12">
        <v>19365.849999999999</v>
      </c>
      <c r="O335" s="12">
        <v>15770.39</v>
      </c>
      <c r="P335" s="12">
        <v>3595.46</v>
      </c>
      <c r="Q335" s="11">
        <v>0.18565980837401899</v>
      </c>
    </row>
    <row r="336" spans="1:17" x14ac:dyDescent="0.45">
      <c r="A336" t="s">
        <v>695</v>
      </c>
      <c r="B336" t="s">
        <v>696</v>
      </c>
      <c r="C336" t="s">
        <v>12</v>
      </c>
      <c r="D336" t="s">
        <v>38</v>
      </c>
      <c r="E336" t="s">
        <v>4</v>
      </c>
      <c r="F336" s="9">
        <v>45760</v>
      </c>
      <c r="G336" s="9" t="str">
        <f>TEXT(Ecommerce_Sales_Data[[#This Row],[Order_Date]],"dddd")</f>
        <v>Sunday</v>
      </c>
      <c r="H336" t="s">
        <v>14761</v>
      </c>
      <c r="I336" t="s">
        <v>14765</v>
      </c>
      <c r="J336">
        <v>4</v>
      </c>
      <c r="K336">
        <v>3</v>
      </c>
      <c r="L336" s="12">
        <v>1443.65</v>
      </c>
      <c r="M336" s="11">
        <v>0.2</v>
      </c>
      <c r="N336" s="12">
        <v>3464.76</v>
      </c>
      <c r="O336" s="12">
        <v>2931.17</v>
      </c>
      <c r="P336" s="12">
        <v>533.59</v>
      </c>
      <c r="Q336" s="11">
        <v>0.15400489499994199</v>
      </c>
    </row>
    <row r="337" spans="1:17" x14ac:dyDescent="0.45">
      <c r="A337" t="s">
        <v>697</v>
      </c>
      <c r="B337" t="s">
        <v>698</v>
      </c>
      <c r="C337" t="s">
        <v>12</v>
      </c>
      <c r="D337" t="s">
        <v>32</v>
      </c>
      <c r="E337" t="s">
        <v>14</v>
      </c>
      <c r="F337" s="9">
        <v>45673</v>
      </c>
      <c r="G337" s="9" t="str">
        <f>TEXT(Ecommerce_Sales_Data[[#This Row],[Order_Date]],"dddd")</f>
        <v>Thursday</v>
      </c>
      <c r="H337" t="s">
        <v>14757</v>
      </c>
      <c r="I337" t="s">
        <v>14767</v>
      </c>
      <c r="J337">
        <v>1</v>
      </c>
      <c r="K337">
        <v>2</v>
      </c>
      <c r="L337" s="12">
        <v>4481.09</v>
      </c>
      <c r="M337" s="11">
        <v>0</v>
      </c>
      <c r="N337" s="12">
        <v>8962.18</v>
      </c>
      <c r="O337" s="12">
        <v>5892.53</v>
      </c>
      <c r="P337" s="12">
        <v>3069.65</v>
      </c>
      <c r="Q337" s="11">
        <v>0.342511531792488</v>
      </c>
    </row>
    <row r="338" spans="1:17" x14ac:dyDescent="0.45">
      <c r="A338" t="s">
        <v>699</v>
      </c>
      <c r="B338" t="s">
        <v>700</v>
      </c>
      <c r="C338" t="s">
        <v>20</v>
      </c>
      <c r="D338" t="s">
        <v>21</v>
      </c>
      <c r="E338" t="s">
        <v>22</v>
      </c>
      <c r="F338" s="9">
        <v>45476</v>
      </c>
      <c r="G338" s="9" t="str">
        <f>TEXT(Ecommerce_Sales_Data[[#This Row],[Order_Date]],"dddd")</f>
        <v>Wednesday</v>
      </c>
      <c r="H338" t="s">
        <v>14757</v>
      </c>
      <c r="I338" t="s">
        <v>14768</v>
      </c>
      <c r="J338">
        <v>7</v>
      </c>
      <c r="K338">
        <v>3</v>
      </c>
      <c r="L338" s="12">
        <v>252.56</v>
      </c>
      <c r="M338" s="11">
        <v>0.2</v>
      </c>
      <c r="N338" s="12">
        <v>606.14</v>
      </c>
      <c r="O338" s="12">
        <v>462.43</v>
      </c>
      <c r="P338" s="12">
        <v>143.71</v>
      </c>
      <c r="Q338" s="11">
        <v>0.23709044115220901</v>
      </c>
    </row>
    <row r="339" spans="1:17" x14ac:dyDescent="0.45">
      <c r="A339" t="s">
        <v>701</v>
      </c>
      <c r="B339" t="s">
        <v>702</v>
      </c>
      <c r="C339" t="s">
        <v>7</v>
      </c>
      <c r="D339" t="s">
        <v>106</v>
      </c>
      <c r="E339" t="s">
        <v>4</v>
      </c>
      <c r="F339" s="9">
        <v>45702</v>
      </c>
      <c r="G339" s="9" t="str">
        <f>TEXT(Ecommerce_Sales_Data[[#This Row],[Order_Date]],"dddd")</f>
        <v>Friday</v>
      </c>
      <c r="H339" t="s">
        <v>14757</v>
      </c>
      <c r="I339" t="s">
        <v>14758</v>
      </c>
      <c r="J339">
        <v>2</v>
      </c>
      <c r="K339">
        <v>4</v>
      </c>
      <c r="L339" s="12">
        <v>2418.73</v>
      </c>
      <c r="M339" s="11">
        <v>0.2</v>
      </c>
      <c r="N339" s="12">
        <v>7739.94</v>
      </c>
      <c r="O339" s="12">
        <v>6517.4</v>
      </c>
      <c r="P339" s="12">
        <v>1222.54</v>
      </c>
      <c r="Q339" s="11">
        <v>0.15795212882787199</v>
      </c>
    </row>
    <row r="340" spans="1:17" x14ac:dyDescent="0.45">
      <c r="A340" t="s">
        <v>703</v>
      </c>
      <c r="B340" t="s">
        <v>704</v>
      </c>
      <c r="C340" t="s">
        <v>2</v>
      </c>
      <c r="D340" t="s">
        <v>65</v>
      </c>
      <c r="E340" t="s">
        <v>4</v>
      </c>
      <c r="F340" s="9">
        <v>45528</v>
      </c>
      <c r="G340" s="9" t="str">
        <f>TEXT(Ecommerce_Sales_Data[[#This Row],[Order_Date]],"dddd")</f>
        <v>Saturday</v>
      </c>
      <c r="H340" t="s">
        <v>14761</v>
      </c>
      <c r="I340" t="s">
        <v>14762</v>
      </c>
      <c r="J340">
        <v>8</v>
      </c>
      <c r="K340">
        <v>1</v>
      </c>
      <c r="L340" s="12">
        <v>4356.25</v>
      </c>
      <c r="M340" s="11">
        <v>0.1</v>
      </c>
      <c r="N340" s="12">
        <v>3920.62</v>
      </c>
      <c r="O340" s="12">
        <v>3113.56</v>
      </c>
      <c r="P340" s="12">
        <v>807.06</v>
      </c>
      <c r="Q340" s="11">
        <v>0.205850095138014</v>
      </c>
    </row>
    <row r="341" spans="1:17" x14ac:dyDescent="0.45">
      <c r="A341" t="s">
        <v>705</v>
      </c>
      <c r="B341" t="s">
        <v>706</v>
      </c>
      <c r="C341" t="s">
        <v>7</v>
      </c>
      <c r="D341" t="s">
        <v>46</v>
      </c>
      <c r="E341" t="s">
        <v>9</v>
      </c>
      <c r="F341" s="9">
        <v>45777</v>
      </c>
      <c r="G341" s="9" t="str">
        <f>TEXT(Ecommerce_Sales_Data[[#This Row],[Order_Date]],"dddd")</f>
        <v>Wednesday</v>
      </c>
      <c r="H341" t="s">
        <v>14757</v>
      </c>
      <c r="I341" t="s">
        <v>14765</v>
      </c>
      <c r="J341">
        <v>4</v>
      </c>
      <c r="K341">
        <v>3</v>
      </c>
      <c r="L341" s="12">
        <v>4239.4399999999996</v>
      </c>
      <c r="M341" s="11">
        <v>0.15</v>
      </c>
      <c r="N341" s="12">
        <v>10810.57</v>
      </c>
      <c r="O341" s="12">
        <v>8543.1200000000008</v>
      </c>
      <c r="P341" s="12">
        <v>2267.4499999999998</v>
      </c>
      <c r="Q341" s="11">
        <v>0.20974379704307899</v>
      </c>
    </row>
    <row r="342" spans="1:17" x14ac:dyDescent="0.45">
      <c r="A342" t="s">
        <v>707</v>
      </c>
      <c r="B342" t="s">
        <v>708</v>
      </c>
      <c r="C342" t="s">
        <v>7</v>
      </c>
      <c r="D342" t="s">
        <v>46</v>
      </c>
      <c r="E342" t="s">
        <v>4</v>
      </c>
      <c r="F342" s="9">
        <v>45842</v>
      </c>
      <c r="G342" s="9" t="str">
        <f>TEXT(Ecommerce_Sales_Data[[#This Row],[Order_Date]],"dddd")</f>
        <v>Friday</v>
      </c>
      <c r="H342" t="s">
        <v>14757</v>
      </c>
      <c r="I342" t="s">
        <v>14768</v>
      </c>
      <c r="J342">
        <v>7</v>
      </c>
      <c r="K342">
        <v>4</v>
      </c>
      <c r="L342" s="12">
        <v>259.38</v>
      </c>
      <c r="M342" s="11">
        <v>0</v>
      </c>
      <c r="N342" s="12">
        <v>1037.52</v>
      </c>
      <c r="O342" s="12">
        <v>861.36</v>
      </c>
      <c r="P342" s="12">
        <v>176.16</v>
      </c>
      <c r="Q342" s="11">
        <v>0.169789498033773</v>
      </c>
    </row>
    <row r="343" spans="1:17" x14ac:dyDescent="0.45">
      <c r="A343" t="s">
        <v>709</v>
      </c>
      <c r="B343" t="s">
        <v>710</v>
      </c>
      <c r="C343" t="s">
        <v>7</v>
      </c>
      <c r="D343" t="s">
        <v>106</v>
      </c>
      <c r="E343" t="s">
        <v>9</v>
      </c>
      <c r="F343" s="9">
        <v>45802</v>
      </c>
      <c r="G343" s="9" t="str">
        <f>TEXT(Ecommerce_Sales_Data[[#This Row],[Order_Date]],"dddd")</f>
        <v>Sunday</v>
      </c>
      <c r="H343" t="s">
        <v>14761</v>
      </c>
      <c r="I343" t="s">
        <v>14763</v>
      </c>
      <c r="J343">
        <v>5</v>
      </c>
      <c r="K343">
        <v>4</v>
      </c>
      <c r="L343" s="12">
        <v>4003.03</v>
      </c>
      <c r="M343" s="11">
        <v>0</v>
      </c>
      <c r="N343" s="12">
        <v>16012.12</v>
      </c>
      <c r="O343" s="12">
        <v>11534.82</v>
      </c>
      <c r="P343" s="12">
        <v>4477.3</v>
      </c>
      <c r="Q343" s="11">
        <v>0.279619438275506</v>
      </c>
    </row>
    <row r="344" spans="1:17" x14ac:dyDescent="0.45">
      <c r="A344" t="s">
        <v>711</v>
      </c>
      <c r="B344" t="s">
        <v>37</v>
      </c>
      <c r="C344" t="s">
        <v>2</v>
      </c>
      <c r="D344" t="s">
        <v>82</v>
      </c>
      <c r="E344" t="s">
        <v>14</v>
      </c>
      <c r="F344" s="9">
        <v>45753</v>
      </c>
      <c r="G344" s="9" t="str">
        <f>TEXT(Ecommerce_Sales_Data[[#This Row],[Order_Date]],"dddd")</f>
        <v>Sunday</v>
      </c>
      <c r="H344" t="s">
        <v>14761</v>
      </c>
      <c r="I344" t="s">
        <v>14765</v>
      </c>
      <c r="J344">
        <v>4</v>
      </c>
      <c r="K344">
        <v>4</v>
      </c>
      <c r="L344" s="12">
        <v>2836.22</v>
      </c>
      <c r="M344" s="11">
        <v>0.2</v>
      </c>
      <c r="N344" s="12">
        <v>9075.9</v>
      </c>
      <c r="O344" s="12">
        <v>5957.28</v>
      </c>
      <c r="P344" s="12">
        <v>3118.62</v>
      </c>
      <c r="Q344" s="11">
        <v>0.343615509205699</v>
      </c>
    </row>
    <row r="345" spans="1:17" x14ac:dyDescent="0.45">
      <c r="A345" t="s">
        <v>712</v>
      </c>
      <c r="B345" t="s">
        <v>713</v>
      </c>
      <c r="C345" t="s">
        <v>2</v>
      </c>
      <c r="D345" t="s">
        <v>3</v>
      </c>
      <c r="E345" t="s">
        <v>14</v>
      </c>
      <c r="F345" s="9">
        <v>45600</v>
      </c>
      <c r="G345" s="9" t="str">
        <f>TEXT(Ecommerce_Sales_Data[[#This Row],[Order_Date]],"dddd")</f>
        <v>Monday</v>
      </c>
      <c r="H345" t="s">
        <v>14757</v>
      </c>
      <c r="I345" t="s">
        <v>14764</v>
      </c>
      <c r="J345">
        <v>11</v>
      </c>
      <c r="K345">
        <v>5</v>
      </c>
      <c r="L345" s="12">
        <v>1418.07</v>
      </c>
      <c r="M345" s="11">
        <v>0.2</v>
      </c>
      <c r="N345" s="12">
        <v>5672.28</v>
      </c>
      <c r="O345" s="12">
        <v>4534.3599999999997</v>
      </c>
      <c r="P345" s="12">
        <v>1137.92</v>
      </c>
      <c r="Q345" s="11">
        <v>0.200610689176134</v>
      </c>
    </row>
    <row r="346" spans="1:17" x14ac:dyDescent="0.45">
      <c r="A346" t="s">
        <v>714</v>
      </c>
      <c r="B346" t="s">
        <v>715</v>
      </c>
      <c r="C346" t="s">
        <v>7</v>
      </c>
      <c r="D346" t="s">
        <v>106</v>
      </c>
      <c r="E346" t="s">
        <v>22</v>
      </c>
      <c r="F346" s="9">
        <v>45378</v>
      </c>
      <c r="G346" s="9" t="str">
        <f>TEXT(Ecommerce_Sales_Data[[#This Row],[Order_Date]],"dddd")</f>
        <v>Wednesday</v>
      </c>
      <c r="H346" t="s">
        <v>14757</v>
      </c>
      <c r="I346" t="s">
        <v>14769</v>
      </c>
      <c r="J346">
        <v>3</v>
      </c>
      <c r="K346">
        <v>5</v>
      </c>
      <c r="L346" s="12">
        <v>832.95</v>
      </c>
      <c r="M346" s="11">
        <v>0.05</v>
      </c>
      <c r="N346" s="12">
        <v>3956.51</v>
      </c>
      <c r="O346" s="12">
        <v>2833.45</v>
      </c>
      <c r="P346" s="12">
        <v>1123.06</v>
      </c>
      <c r="Q346" s="11">
        <v>0.28385117186611403</v>
      </c>
    </row>
    <row r="347" spans="1:17" x14ac:dyDescent="0.45">
      <c r="A347" t="s">
        <v>716</v>
      </c>
      <c r="B347" t="s">
        <v>717</v>
      </c>
      <c r="C347" t="s">
        <v>7</v>
      </c>
      <c r="D347" t="s">
        <v>8</v>
      </c>
      <c r="E347" t="s">
        <v>4</v>
      </c>
      <c r="F347" s="9">
        <v>45479</v>
      </c>
      <c r="G347" s="9" t="str">
        <f>TEXT(Ecommerce_Sales_Data[[#This Row],[Order_Date]],"dddd")</f>
        <v>Saturday</v>
      </c>
      <c r="H347" t="s">
        <v>14761</v>
      </c>
      <c r="I347" t="s">
        <v>14768</v>
      </c>
      <c r="J347">
        <v>7</v>
      </c>
      <c r="K347">
        <v>3</v>
      </c>
      <c r="L347" s="12">
        <v>3505.41</v>
      </c>
      <c r="M347" s="11">
        <v>0.05</v>
      </c>
      <c r="N347" s="12">
        <v>9990.42</v>
      </c>
      <c r="O347" s="12">
        <v>8142.5</v>
      </c>
      <c r="P347" s="12">
        <v>1847.92</v>
      </c>
      <c r="Q347" s="11">
        <v>0.18496920049407301</v>
      </c>
    </row>
    <row r="348" spans="1:17" x14ac:dyDescent="0.45">
      <c r="A348" t="s">
        <v>718</v>
      </c>
      <c r="B348" t="s">
        <v>719</v>
      </c>
      <c r="C348" t="s">
        <v>2</v>
      </c>
      <c r="D348" t="s">
        <v>82</v>
      </c>
      <c r="E348" t="s">
        <v>14</v>
      </c>
      <c r="F348" s="9">
        <v>45657</v>
      </c>
      <c r="G348" s="9" t="str">
        <f>TEXT(Ecommerce_Sales_Data[[#This Row],[Order_Date]],"dddd")</f>
        <v>Tuesday</v>
      </c>
      <c r="H348" t="s">
        <v>14757</v>
      </c>
      <c r="I348" t="s">
        <v>14770</v>
      </c>
      <c r="J348">
        <v>12</v>
      </c>
      <c r="K348">
        <v>1</v>
      </c>
      <c r="L348" s="12">
        <v>294.13</v>
      </c>
      <c r="M348" s="11">
        <v>0.15</v>
      </c>
      <c r="N348" s="12">
        <v>250.01</v>
      </c>
      <c r="O348" s="12">
        <v>180.04</v>
      </c>
      <c r="P348" s="12">
        <v>69.97</v>
      </c>
      <c r="Q348" s="11">
        <v>0.27986880524779001</v>
      </c>
    </row>
    <row r="349" spans="1:17" x14ac:dyDescent="0.45">
      <c r="A349" t="s">
        <v>720</v>
      </c>
      <c r="B349" t="s">
        <v>721</v>
      </c>
      <c r="C349" t="s">
        <v>12</v>
      </c>
      <c r="D349" t="s">
        <v>111</v>
      </c>
      <c r="E349" t="s">
        <v>14</v>
      </c>
      <c r="F349" s="9">
        <v>45668</v>
      </c>
      <c r="G349" s="9" t="str">
        <f>TEXT(Ecommerce_Sales_Data[[#This Row],[Order_Date]],"dddd")</f>
        <v>Saturday</v>
      </c>
      <c r="H349" t="s">
        <v>14761</v>
      </c>
      <c r="I349" t="s">
        <v>14767</v>
      </c>
      <c r="J349">
        <v>1</v>
      </c>
      <c r="K349">
        <v>1</v>
      </c>
      <c r="L349" s="12">
        <v>2897.43</v>
      </c>
      <c r="M349" s="11">
        <v>0</v>
      </c>
      <c r="N349" s="12">
        <v>2897.43</v>
      </c>
      <c r="O349" s="12">
        <v>1751.76</v>
      </c>
      <c r="P349" s="12">
        <v>1145.67</v>
      </c>
      <c r="Q349" s="11">
        <v>0.395409034903345</v>
      </c>
    </row>
    <row r="350" spans="1:17" x14ac:dyDescent="0.45">
      <c r="A350" t="s">
        <v>722</v>
      </c>
      <c r="B350" t="s">
        <v>723</v>
      </c>
      <c r="C350" t="s">
        <v>20</v>
      </c>
      <c r="D350" t="s">
        <v>57</v>
      </c>
      <c r="E350" t="s">
        <v>9</v>
      </c>
      <c r="F350" s="9">
        <v>45559</v>
      </c>
      <c r="G350" s="9" t="str">
        <f>TEXT(Ecommerce_Sales_Data[[#This Row],[Order_Date]],"dddd")</f>
        <v>Tuesday</v>
      </c>
      <c r="H350" t="s">
        <v>14757</v>
      </c>
      <c r="I350" t="s">
        <v>14766</v>
      </c>
      <c r="J350">
        <v>9</v>
      </c>
      <c r="K350">
        <v>2</v>
      </c>
      <c r="L350" s="12">
        <v>3901.44</v>
      </c>
      <c r="M350" s="11">
        <v>0.05</v>
      </c>
      <c r="N350" s="12">
        <v>7412.74</v>
      </c>
      <c r="O350" s="12">
        <v>6191.93</v>
      </c>
      <c r="P350" s="12">
        <v>1220.81</v>
      </c>
      <c r="Q350" s="11">
        <v>0.16469078910092599</v>
      </c>
    </row>
    <row r="351" spans="1:17" x14ac:dyDescent="0.45">
      <c r="A351" t="s">
        <v>724</v>
      </c>
      <c r="B351" t="s">
        <v>725</v>
      </c>
      <c r="C351" t="s">
        <v>20</v>
      </c>
      <c r="D351" t="s">
        <v>103</v>
      </c>
      <c r="E351" t="s">
        <v>14</v>
      </c>
      <c r="F351" s="9">
        <v>45651</v>
      </c>
      <c r="G351" s="9" t="str">
        <f>TEXT(Ecommerce_Sales_Data[[#This Row],[Order_Date]],"dddd")</f>
        <v>Wednesday</v>
      </c>
      <c r="H351" t="s">
        <v>14757</v>
      </c>
      <c r="I351" t="s">
        <v>14770</v>
      </c>
      <c r="J351">
        <v>12</v>
      </c>
      <c r="K351">
        <v>2</v>
      </c>
      <c r="L351" s="12">
        <v>2717.79</v>
      </c>
      <c r="M351" s="11">
        <v>0.05</v>
      </c>
      <c r="N351" s="12">
        <v>5163.8</v>
      </c>
      <c r="O351" s="12">
        <v>4237.59</v>
      </c>
      <c r="P351" s="12">
        <v>926.21</v>
      </c>
      <c r="Q351" s="11">
        <v>0.1793659707967</v>
      </c>
    </row>
    <row r="352" spans="1:17" x14ac:dyDescent="0.45">
      <c r="A352" t="s">
        <v>726</v>
      </c>
      <c r="B352" t="s">
        <v>727</v>
      </c>
      <c r="C352" t="s">
        <v>7</v>
      </c>
      <c r="D352" t="s">
        <v>46</v>
      </c>
      <c r="E352" t="s">
        <v>4</v>
      </c>
      <c r="F352" s="9">
        <v>45349</v>
      </c>
      <c r="G352" s="9" t="str">
        <f>TEXT(Ecommerce_Sales_Data[[#This Row],[Order_Date]],"dddd")</f>
        <v>Tuesday</v>
      </c>
      <c r="H352" t="s">
        <v>14757</v>
      </c>
      <c r="I352" t="s">
        <v>14758</v>
      </c>
      <c r="J352">
        <v>2</v>
      </c>
      <c r="K352">
        <v>1</v>
      </c>
      <c r="L352" s="12">
        <v>4140.12</v>
      </c>
      <c r="M352" s="11">
        <v>0.05</v>
      </c>
      <c r="N352" s="12">
        <v>3933.11</v>
      </c>
      <c r="O352" s="12">
        <v>2711.68</v>
      </c>
      <c r="P352" s="12">
        <v>1221.43</v>
      </c>
      <c r="Q352" s="11">
        <v>0.310550683810013</v>
      </c>
    </row>
    <row r="353" spans="1:17" x14ac:dyDescent="0.45">
      <c r="A353" t="s">
        <v>728</v>
      </c>
      <c r="B353" t="s">
        <v>729</v>
      </c>
      <c r="C353" t="s">
        <v>12</v>
      </c>
      <c r="D353" t="s">
        <v>38</v>
      </c>
      <c r="E353" t="s">
        <v>9</v>
      </c>
      <c r="F353" s="9">
        <v>45334</v>
      </c>
      <c r="G353" s="9" t="str">
        <f>TEXT(Ecommerce_Sales_Data[[#This Row],[Order_Date]],"dddd")</f>
        <v>Monday</v>
      </c>
      <c r="H353" t="s">
        <v>14757</v>
      </c>
      <c r="I353" t="s">
        <v>14758</v>
      </c>
      <c r="J353">
        <v>2</v>
      </c>
      <c r="K353">
        <v>2</v>
      </c>
      <c r="L353" s="12">
        <v>4889.59</v>
      </c>
      <c r="M353" s="11">
        <v>0.1</v>
      </c>
      <c r="N353" s="12">
        <v>8801.26</v>
      </c>
      <c r="O353" s="12">
        <v>5722.71</v>
      </c>
      <c r="P353" s="12">
        <v>3078.55</v>
      </c>
      <c r="Q353" s="11">
        <v>0.34978514439977898</v>
      </c>
    </row>
    <row r="354" spans="1:17" x14ac:dyDescent="0.45">
      <c r="A354" t="s">
        <v>730</v>
      </c>
      <c r="B354" t="s">
        <v>355</v>
      </c>
      <c r="C354" t="s">
        <v>28</v>
      </c>
      <c r="D354" t="s">
        <v>35</v>
      </c>
      <c r="E354" t="s">
        <v>4</v>
      </c>
      <c r="F354" s="9">
        <v>45762</v>
      </c>
      <c r="G354" s="9" t="str">
        <f>TEXT(Ecommerce_Sales_Data[[#This Row],[Order_Date]],"dddd")</f>
        <v>Tuesday</v>
      </c>
      <c r="H354" t="s">
        <v>14757</v>
      </c>
      <c r="I354" t="s">
        <v>14765</v>
      </c>
      <c r="J354">
        <v>4</v>
      </c>
      <c r="K354">
        <v>2</v>
      </c>
      <c r="L354" s="12">
        <v>920.66</v>
      </c>
      <c r="M354" s="11">
        <v>0.2</v>
      </c>
      <c r="N354" s="12">
        <v>1473.06</v>
      </c>
      <c r="O354" s="12">
        <v>922.34</v>
      </c>
      <c r="P354" s="12">
        <v>550.72</v>
      </c>
      <c r="Q354" s="11">
        <v>0.373861214071389</v>
      </c>
    </row>
    <row r="355" spans="1:17" x14ac:dyDescent="0.45">
      <c r="A355" t="s">
        <v>731</v>
      </c>
      <c r="B355" t="s">
        <v>732</v>
      </c>
      <c r="C355" t="s">
        <v>20</v>
      </c>
      <c r="D355" t="s">
        <v>25</v>
      </c>
      <c r="E355" t="s">
        <v>14</v>
      </c>
      <c r="F355" s="9">
        <v>45688</v>
      </c>
      <c r="G355" s="9" t="str">
        <f>TEXT(Ecommerce_Sales_Data[[#This Row],[Order_Date]],"dddd")</f>
        <v>Friday</v>
      </c>
      <c r="H355" t="s">
        <v>14757</v>
      </c>
      <c r="I355" t="s">
        <v>14767</v>
      </c>
      <c r="J355">
        <v>1</v>
      </c>
      <c r="K355">
        <v>5</v>
      </c>
      <c r="L355" s="12">
        <v>3561.73</v>
      </c>
      <c r="M355" s="11">
        <v>0.2</v>
      </c>
      <c r="N355" s="12">
        <v>14246.92</v>
      </c>
      <c r="O355" s="12">
        <v>8660.65</v>
      </c>
      <c r="P355" s="12">
        <v>5586.27</v>
      </c>
      <c r="Q355" s="11">
        <v>0.39210369679902701</v>
      </c>
    </row>
    <row r="356" spans="1:17" x14ac:dyDescent="0.45">
      <c r="A356" t="s">
        <v>733</v>
      </c>
      <c r="B356" t="s">
        <v>734</v>
      </c>
      <c r="C356" t="s">
        <v>20</v>
      </c>
      <c r="D356" t="s">
        <v>25</v>
      </c>
      <c r="E356" t="s">
        <v>4</v>
      </c>
      <c r="F356" s="9">
        <v>45900</v>
      </c>
      <c r="G356" s="9" t="str">
        <f>TEXT(Ecommerce_Sales_Data[[#This Row],[Order_Date]],"dddd")</f>
        <v>Sunday</v>
      </c>
      <c r="H356" t="s">
        <v>14761</v>
      </c>
      <c r="I356" t="s">
        <v>14762</v>
      </c>
      <c r="J356">
        <v>8</v>
      </c>
      <c r="K356">
        <v>1</v>
      </c>
      <c r="L356" s="12">
        <v>354.66</v>
      </c>
      <c r="M356" s="11">
        <v>0.15</v>
      </c>
      <c r="N356" s="12">
        <v>301.45999999999998</v>
      </c>
      <c r="O356" s="12">
        <v>221.67</v>
      </c>
      <c r="P356" s="12">
        <v>79.790000000000006</v>
      </c>
      <c r="Q356" s="11">
        <v>0.26467856432030801</v>
      </c>
    </row>
    <row r="357" spans="1:17" x14ac:dyDescent="0.45">
      <c r="A357" t="s">
        <v>735</v>
      </c>
      <c r="B357" t="s">
        <v>736</v>
      </c>
      <c r="C357" t="s">
        <v>28</v>
      </c>
      <c r="D357" t="s">
        <v>137</v>
      </c>
      <c r="E357" t="s">
        <v>9</v>
      </c>
      <c r="F357" s="9">
        <v>45471</v>
      </c>
      <c r="G357" s="9" t="str">
        <f>TEXT(Ecommerce_Sales_Data[[#This Row],[Order_Date]],"dddd")</f>
        <v>Friday</v>
      </c>
      <c r="H357" t="s">
        <v>14757</v>
      </c>
      <c r="I357" t="s">
        <v>14759</v>
      </c>
      <c r="J357">
        <v>6</v>
      </c>
      <c r="K357">
        <v>2</v>
      </c>
      <c r="L357" s="12">
        <v>3163.99</v>
      </c>
      <c r="M357" s="11">
        <v>0</v>
      </c>
      <c r="N357" s="12">
        <v>6327.98</v>
      </c>
      <c r="O357" s="12">
        <v>5036.16</v>
      </c>
      <c r="P357" s="12">
        <v>1291.82</v>
      </c>
      <c r="Q357" s="11">
        <v>0.20414413446313001</v>
      </c>
    </row>
    <row r="358" spans="1:17" x14ac:dyDescent="0.45">
      <c r="A358" t="s">
        <v>737</v>
      </c>
      <c r="B358" t="s">
        <v>738</v>
      </c>
      <c r="C358" t="s">
        <v>7</v>
      </c>
      <c r="D358" t="s">
        <v>46</v>
      </c>
      <c r="E358" t="s">
        <v>14</v>
      </c>
      <c r="F358" s="9">
        <v>45764</v>
      </c>
      <c r="G358" s="9" t="str">
        <f>TEXT(Ecommerce_Sales_Data[[#This Row],[Order_Date]],"dddd")</f>
        <v>Thursday</v>
      </c>
      <c r="H358" t="s">
        <v>14757</v>
      </c>
      <c r="I358" t="s">
        <v>14765</v>
      </c>
      <c r="J358">
        <v>4</v>
      </c>
      <c r="K358">
        <v>3</v>
      </c>
      <c r="L358" s="12">
        <v>4484.6000000000004</v>
      </c>
      <c r="M358" s="11">
        <v>0.15</v>
      </c>
      <c r="N358" s="12">
        <v>11435.73</v>
      </c>
      <c r="O358" s="12">
        <v>8426.9699999999993</v>
      </c>
      <c r="P358" s="12">
        <v>3008.76</v>
      </c>
      <c r="Q358" s="11">
        <v>0.26310169967286701</v>
      </c>
    </row>
    <row r="359" spans="1:17" x14ac:dyDescent="0.45">
      <c r="A359" t="s">
        <v>739</v>
      </c>
      <c r="B359" t="s">
        <v>740</v>
      </c>
      <c r="C359" t="s">
        <v>28</v>
      </c>
      <c r="D359" t="s">
        <v>85</v>
      </c>
      <c r="E359" t="s">
        <v>9</v>
      </c>
      <c r="F359" s="9">
        <v>45589</v>
      </c>
      <c r="G359" s="9" t="str">
        <f>TEXT(Ecommerce_Sales_Data[[#This Row],[Order_Date]],"dddd")</f>
        <v>Thursday</v>
      </c>
      <c r="H359" t="s">
        <v>14757</v>
      </c>
      <c r="I359" t="s">
        <v>14760</v>
      </c>
      <c r="J359">
        <v>10</v>
      </c>
      <c r="K359">
        <v>2</v>
      </c>
      <c r="L359" s="12">
        <v>2456.4299999999998</v>
      </c>
      <c r="M359" s="11">
        <v>0.05</v>
      </c>
      <c r="N359" s="12">
        <v>4667.22</v>
      </c>
      <c r="O359" s="12">
        <v>2847.88</v>
      </c>
      <c r="P359" s="12">
        <v>1819.34</v>
      </c>
      <c r="Q359" s="11">
        <v>0.38981235082125998</v>
      </c>
    </row>
    <row r="360" spans="1:17" x14ac:dyDescent="0.45">
      <c r="A360" t="s">
        <v>741</v>
      </c>
      <c r="B360" t="s">
        <v>742</v>
      </c>
      <c r="C360" t="s">
        <v>2</v>
      </c>
      <c r="D360" t="s">
        <v>82</v>
      </c>
      <c r="E360" t="s">
        <v>4</v>
      </c>
      <c r="F360" s="9">
        <v>45938</v>
      </c>
      <c r="G360" s="9" t="str">
        <f>TEXT(Ecommerce_Sales_Data[[#This Row],[Order_Date]],"dddd")</f>
        <v>Wednesday</v>
      </c>
      <c r="H360" t="s">
        <v>14757</v>
      </c>
      <c r="I360" t="s">
        <v>14760</v>
      </c>
      <c r="J360">
        <v>10</v>
      </c>
      <c r="K360">
        <v>2</v>
      </c>
      <c r="L360" s="12">
        <v>2249.1799999999998</v>
      </c>
      <c r="M360" s="11">
        <v>0.05</v>
      </c>
      <c r="N360" s="12">
        <v>4273.4399999999996</v>
      </c>
      <c r="O360" s="12">
        <v>3338.44</v>
      </c>
      <c r="P360" s="12">
        <v>935</v>
      </c>
      <c r="Q360" s="11">
        <v>0.21879329065109099</v>
      </c>
    </row>
    <row r="361" spans="1:17" x14ac:dyDescent="0.45">
      <c r="A361" t="s">
        <v>743</v>
      </c>
      <c r="B361" t="s">
        <v>744</v>
      </c>
      <c r="C361" t="s">
        <v>20</v>
      </c>
      <c r="D361" t="s">
        <v>57</v>
      </c>
      <c r="E361" t="s">
        <v>14</v>
      </c>
      <c r="F361" s="9">
        <v>45721</v>
      </c>
      <c r="G361" s="9" t="str">
        <f>TEXT(Ecommerce_Sales_Data[[#This Row],[Order_Date]],"dddd")</f>
        <v>Wednesday</v>
      </c>
      <c r="H361" t="s">
        <v>14757</v>
      </c>
      <c r="I361" t="s">
        <v>14769</v>
      </c>
      <c r="J361">
        <v>3</v>
      </c>
      <c r="K361">
        <v>4</v>
      </c>
      <c r="L361" s="12">
        <v>881.77</v>
      </c>
      <c r="M361" s="11">
        <v>0.05</v>
      </c>
      <c r="N361" s="12">
        <v>3350.73</v>
      </c>
      <c r="O361" s="12">
        <v>2740.72</v>
      </c>
      <c r="P361" s="12">
        <v>610.01</v>
      </c>
      <c r="Q361" s="11">
        <v>0.18205286609186699</v>
      </c>
    </row>
    <row r="362" spans="1:17" x14ac:dyDescent="0.45">
      <c r="A362" t="s">
        <v>745</v>
      </c>
      <c r="B362" t="s">
        <v>746</v>
      </c>
      <c r="C362" t="s">
        <v>12</v>
      </c>
      <c r="D362" t="s">
        <v>32</v>
      </c>
      <c r="E362" t="s">
        <v>22</v>
      </c>
      <c r="F362" s="9">
        <v>45313</v>
      </c>
      <c r="G362" s="9" t="str">
        <f>TEXT(Ecommerce_Sales_Data[[#This Row],[Order_Date]],"dddd")</f>
        <v>Monday</v>
      </c>
      <c r="H362" t="s">
        <v>14757</v>
      </c>
      <c r="I362" t="s">
        <v>14767</v>
      </c>
      <c r="J362">
        <v>1</v>
      </c>
      <c r="K362">
        <v>4</v>
      </c>
      <c r="L362" s="12">
        <v>3746.97</v>
      </c>
      <c r="M362" s="11">
        <v>0.15</v>
      </c>
      <c r="N362" s="12">
        <v>12739.7</v>
      </c>
      <c r="O362" s="12">
        <v>10420.540000000001</v>
      </c>
      <c r="P362" s="12">
        <v>2319.16</v>
      </c>
      <c r="Q362" s="11">
        <v>0.18204196331153799</v>
      </c>
    </row>
    <row r="363" spans="1:17" x14ac:dyDescent="0.45">
      <c r="A363" t="s">
        <v>747</v>
      </c>
      <c r="B363" t="s">
        <v>748</v>
      </c>
      <c r="C363" t="s">
        <v>2</v>
      </c>
      <c r="D363" t="s">
        <v>17</v>
      </c>
      <c r="E363" t="s">
        <v>14</v>
      </c>
      <c r="F363" s="9">
        <v>45974</v>
      </c>
      <c r="G363" s="9" t="str">
        <f>TEXT(Ecommerce_Sales_Data[[#This Row],[Order_Date]],"dddd")</f>
        <v>Thursday</v>
      </c>
      <c r="H363" t="s">
        <v>14757</v>
      </c>
      <c r="I363" t="s">
        <v>14764</v>
      </c>
      <c r="J363">
        <v>11</v>
      </c>
      <c r="K363">
        <v>3</v>
      </c>
      <c r="L363" s="12">
        <v>892.2</v>
      </c>
      <c r="M363" s="11">
        <v>0.15</v>
      </c>
      <c r="N363" s="12">
        <v>2275.11</v>
      </c>
      <c r="O363" s="12">
        <v>1376.93</v>
      </c>
      <c r="P363" s="12">
        <v>898.18</v>
      </c>
      <c r="Q363" s="11">
        <v>0.39478530708405302</v>
      </c>
    </row>
    <row r="364" spans="1:17" x14ac:dyDescent="0.45">
      <c r="A364" t="s">
        <v>749</v>
      </c>
      <c r="B364" t="s">
        <v>750</v>
      </c>
      <c r="C364" t="s">
        <v>20</v>
      </c>
      <c r="D364" t="s">
        <v>21</v>
      </c>
      <c r="E364" t="s">
        <v>4</v>
      </c>
      <c r="F364" s="9">
        <v>45421</v>
      </c>
      <c r="G364" s="9" t="str">
        <f>TEXT(Ecommerce_Sales_Data[[#This Row],[Order_Date]],"dddd")</f>
        <v>Thursday</v>
      </c>
      <c r="H364" t="s">
        <v>14757</v>
      </c>
      <c r="I364" t="s">
        <v>14763</v>
      </c>
      <c r="J364">
        <v>5</v>
      </c>
      <c r="K364">
        <v>5</v>
      </c>
      <c r="L364" s="12">
        <v>4982.04</v>
      </c>
      <c r="M364" s="11">
        <v>0.1</v>
      </c>
      <c r="N364" s="12">
        <v>22419.18</v>
      </c>
      <c r="O364" s="12">
        <v>18915.02</v>
      </c>
      <c r="P364" s="12">
        <v>3504.16</v>
      </c>
      <c r="Q364" s="11">
        <v>0.15630188080027901</v>
      </c>
    </row>
    <row r="365" spans="1:17" x14ac:dyDescent="0.45">
      <c r="A365" t="s">
        <v>751</v>
      </c>
      <c r="B365" t="s">
        <v>752</v>
      </c>
      <c r="C365" t="s">
        <v>12</v>
      </c>
      <c r="D365" t="s">
        <v>111</v>
      </c>
      <c r="E365" t="s">
        <v>4</v>
      </c>
      <c r="F365" s="9">
        <v>45856</v>
      </c>
      <c r="G365" s="9" t="str">
        <f>TEXT(Ecommerce_Sales_Data[[#This Row],[Order_Date]],"dddd")</f>
        <v>Friday</v>
      </c>
      <c r="H365" t="s">
        <v>14757</v>
      </c>
      <c r="I365" t="s">
        <v>14768</v>
      </c>
      <c r="J365">
        <v>7</v>
      </c>
      <c r="K365">
        <v>3</v>
      </c>
      <c r="L365" s="12">
        <v>1180.75</v>
      </c>
      <c r="M365" s="11">
        <v>0.15</v>
      </c>
      <c r="N365" s="12">
        <v>3010.91</v>
      </c>
      <c r="O365" s="12">
        <v>2121.4899999999998</v>
      </c>
      <c r="P365" s="12">
        <v>889.42</v>
      </c>
      <c r="Q365" s="11">
        <v>0.29539906539883298</v>
      </c>
    </row>
    <row r="366" spans="1:17" x14ac:dyDescent="0.45">
      <c r="A366" t="s">
        <v>753</v>
      </c>
      <c r="B366" t="s">
        <v>145</v>
      </c>
      <c r="C366" t="s">
        <v>12</v>
      </c>
      <c r="D366" t="s">
        <v>111</v>
      </c>
      <c r="E366" t="s">
        <v>9</v>
      </c>
      <c r="F366" s="9">
        <v>45398</v>
      </c>
      <c r="G366" s="9" t="str">
        <f>TEXT(Ecommerce_Sales_Data[[#This Row],[Order_Date]],"dddd")</f>
        <v>Tuesday</v>
      </c>
      <c r="H366" t="s">
        <v>14757</v>
      </c>
      <c r="I366" t="s">
        <v>14765</v>
      </c>
      <c r="J366">
        <v>4</v>
      </c>
      <c r="K366">
        <v>4</v>
      </c>
      <c r="L366" s="12">
        <v>953.55</v>
      </c>
      <c r="M366" s="11">
        <v>0.2</v>
      </c>
      <c r="N366" s="12">
        <v>3051.36</v>
      </c>
      <c r="O366" s="12">
        <v>2563.7399999999998</v>
      </c>
      <c r="P366" s="12">
        <v>487.62</v>
      </c>
      <c r="Q366" s="11">
        <v>0.15980415290231201</v>
      </c>
    </row>
    <row r="367" spans="1:17" x14ac:dyDescent="0.45">
      <c r="A367" t="s">
        <v>754</v>
      </c>
      <c r="B367" t="s">
        <v>755</v>
      </c>
      <c r="C367" t="s">
        <v>28</v>
      </c>
      <c r="D367" t="s">
        <v>100</v>
      </c>
      <c r="E367" t="s">
        <v>14</v>
      </c>
      <c r="F367" s="9">
        <v>45572</v>
      </c>
      <c r="G367" s="9" t="str">
        <f>TEXT(Ecommerce_Sales_Data[[#This Row],[Order_Date]],"dddd")</f>
        <v>Monday</v>
      </c>
      <c r="H367" t="s">
        <v>14757</v>
      </c>
      <c r="I367" t="s">
        <v>14760</v>
      </c>
      <c r="J367">
        <v>10</v>
      </c>
      <c r="K367">
        <v>4</v>
      </c>
      <c r="L367" s="12">
        <v>3180.95</v>
      </c>
      <c r="M367" s="11">
        <v>0.1</v>
      </c>
      <c r="N367" s="12">
        <v>11451.42</v>
      </c>
      <c r="O367" s="12">
        <v>8976.0499999999993</v>
      </c>
      <c r="P367" s="12">
        <v>2475.37</v>
      </c>
      <c r="Q367" s="11">
        <v>0.21616271169863599</v>
      </c>
    </row>
    <row r="368" spans="1:17" x14ac:dyDescent="0.45">
      <c r="A368" t="s">
        <v>756</v>
      </c>
      <c r="B368" t="s">
        <v>757</v>
      </c>
      <c r="C368" t="s">
        <v>12</v>
      </c>
      <c r="D368" t="s">
        <v>111</v>
      </c>
      <c r="E368" t="s">
        <v>22</v>
      </c>
      <c r="F368" s="9">
        <v>45391</v>
      </c>
      <c r="G368" s="9" t="str">
        <f>TEXT(Ecommerce_Sales_Data[[#This Row],[Order_Date]],"dddd")</f>
        <v>Tuesday</v>
      </c>
      <c r="H368" t="s">
        <v>14757</v>
      </c>
      <c r="I368" t="s">
        <v>14765</v>
      </c>
      <c r="J368">
        <v>4</v>
      </c>
      <c r="K368">
        <v>4</v>
      </c>
      <c r="L368" s="12">
        <v>2573.7399999999998</v>
      </c>
      <c r="M368" s="11">
        <v>0.1</v>
      </c>
      <c r="N368" s="12">
        <v>9265.4599999999991</v>
      </c>
      <c r="O368" s="12">
        <v>6817.76</v>
      </c>
      <c r="P368" s="12">
        <v>2447.6999999999998</v>
      </c>
      <c r="Q368" s="11">
        <v>0.264174687495278</v>
      </c>
    </row>
    <row r="369" spans="1:17" x14ac:dyDescent="0.45">
      <c r="A369" t="s">
        <v>758</v>
      </c>
      <c r="B369" t="s">
        <v>759</v>
      </c>
      <c r="C369" t="s">
        <v>20</v>
      </c>
      <c r="D369" t="s">
        <v>60</v>
      </c>
      <c r="E369" t="s">
        <v>14</v>
      </c>
      <c r="F369" s="9">
        <v>45697</v>
      </c>
      <c r="G369" s="9" t="str">
        <f>TEXT(Ecommerce_Sales_Data[[#This Row],[Order_Date]],"dddd")</f>
        <v>Sunday</v>
      </c>
      <c r="H369" t="s">
        <v>14761</v>
      </c>
      <c r="I369" t="s">
        <v>14758</v>
      </c>
      <c r="J369">
        <v>2</v>
      </c>
      <c r="K369">
        <v>1</v>
      </c>
      <c r="L369" s="12">
        <v>2249.2199999999998</v>
      </c>
      <c r="M369" s="11">
        <v>0.2</v>
      </c>
      <c r="N369" s="12">
        <v>1799.38</v>
      </c>
      <c r="O369" s="12">
        <v>1405.88</v>
      </c>
      <c r="P369" s="12">
        <v>393.5</v>
      </c>
      <c r="Q369" s="11">
        <v>0.21868643643921801</v>
      </c>
    </row>
    <row r="370" spans="1:17" x14ac:dyDescent="0.45">
      <c r="A370" t="s">
        <v>760</v>
      </c>
      <c r="B370" t="s">
        <v>761</v>
      </c>
      <c r="C370" t="s">
        <v>2</v>
      </c>
      <c r="D370" t="s">
        <v>65</v>
      </c>
      <c r="E370" t="s">
        <v>4</v>
      </c>
      <c r="F370" s="9">
        <v>46003</v>
      </c>
      <c r="G370" s="9" t="str">
        <f>TEXT(Ecommerce_Sales_Data[[#This Row],[Order_Date]],"dddd")</f>
        <v>Friday</v>
      </c>
      <c r="H370" t="s">
        <v>14757</v>
      </c>
      <c r="I370" t="s">
        <v>14770</v>
      </c>
      <c r="J370">
        <v>12</v>
      </c>
      <c r="K370">
        <v>4</v>
      </c>
      <c r="L370" s="12">
        <v>4379.7700000000004</v>
      </c>
      <c r="M370" s="11">
        <v>0</v>
      </c>
      <c r="N370" s="12">
        <v>17519.080000000002</v>
      </c>
      <c r="O370" s="12">
        <v>14456.32</v>
      </c>
      <c r="P370" s="12">
        <v>3062.76</v>
      </c>
      <c r="Q370" s="11">
        <v>0.17482424876192099</v>
      </c>
    </row>
    <row r="371" spans="1:17" x14ac:dyDescent="0.45">
      <c r="A371" t="s">
        <v>762</v>
      </c>
      <c r="B371" t="s">
        <v>763</v>
      </c>
      <c r="C371" t="s">
        <v>28</v>
      </c>
      <c r="D371" t="s">
        <v>29</v>
      </c>
      <c r="E371" t="s">
        <v>14</v>
      </c>
      <c r="F371" s="9">
        <v>45929</v>
      </c>
      <c r="G371" s="9" t="str">
        <f>TEXT(Ecommerce_Sales_Data[[#This Row],[Order_Date]],"dddd")</f>
        <v>Monday</v>
      </c>
      <c r="H371" t="s">
        <v>14757</v>
      </c>
      <c r="I371" t="s">
        <v>14766</v>
      </c>
      <c r="J371">
        <v>9</v>
      </c>
      <c r="K371">
        <v>2</v>
      </c>
      <c r="L371" s="12">
        <v>4570.58</v>
      </c>
      <c r="M371" s="11">
        <v>0.05</v>
      </c>
      <c r="N371" s="12">
        <v>8684.1</v>
      </c>
      <c r="O371" s="12">
        <v>5667.81</v>
      </c>
      <c r="P371" s="12">
        <v>3016.29</v>
      </c>
      <c r="Q371" s="11">
        <v>0.34733478426089098</v>
      </c>
    </row>
    <row r="372" spans="1:17" x14ac:dyDescent="0.45">
      <c r="A372" t="s">
        <v>764</v>
      </c>
      <c r="B372" t="s">
        <v>765</v>
      </c>
      <c r="C372" t="s">
        <v>12</v>
      </c>
      <c r="D372" t="s">
        <v>13</v>
      </c>
      <c r="E372" t="s">
        <v>14</v>
      </c>
      <c r="F372" s="9">
        <v>45608</v>
      </c>
      <c r="G372" s="9" t="str">
        <f>TEXT(Ecommerce_Sales_Data[[#This Row],[Order_Date]],"dddd")</f>
        <v>Tuesday</v>
      </c>
      <c r="H372" t="s">
        <v>14757</v>
      </c>
      <c r="I372" t="s">
        <v>14764</v>
      </c>
      <c r="J372">
        <v>11</v>
      </c>
      <c r="K372">
        <v>5</v>
      </c>
      <c r="L372" s="12">
        <v>3692.25</v>
      </c>
      <c r="M372" s="11">
        <v>0.1</v>
      </c>
      <c r="N372" s="12">
        <v>16615.12</v>
      </c>
      <c r="O372" s="12">
        <v>10515.58</v>
      </c>
      <c r="P372" s="12">
        <v>6099.54</v>
      </c>
      <c r="Q372" s="11">
        <v>0.36710779097592999</v>
      </c>
    </row>
    <row r="373" spans="1:17" x14ac:dyDescent="0.45">
      <c r="A373" t="s">
        <v>766</v>
      </c>
      <c r="B373" t="s">
        <v>767</v>
      </c>
      <c r="C373" t="s">
        <v>7</v>
      </c>
      <c r="D373" t="s">
        <v>71</v>
      </c>
      <c r="E373" t="s">
        <v>22</v>
      </c>
      <c r="F373" s="9">
        <v>45930</v>
      </c>
      <c r="G373" s="9" t="str">
        <f>TEXT(Ecommerce_Sales_Data[[#This Row],[Order_Date]],"dddd")</f>
        <v>Tuesday</v>
      </c>
      <c r="H373" t="s">
        <v>14757</v>
      </c>
      <c r="I373" t="s">
        <v>14766</v>
      </c>
      <c r="J373">
        <v>9</v>
      </c>
      <c r="K373">
        <v>4</v>
      </c>
      <c r="L373" s="12">
        <v>4554.26</v>
      </c>
      <c r="M373" s="11">
        <v>0.05</v>
      </c>
      <c r="N373" s="12">
        <v>17306.189999999999</v>
      </c>
      <c r="O373" s="12">
        <v>11161.12</v>
      </c>
      <c r="P373" s="12">
        <v>6145.07</v>
      </c>
      <c r="Q373" s="11">
        <v>0.35507930977297703</v>
      </c>
    </row>
    <row r="374" spans="1:17" x14ac:dyDescent="0.45">
      <c r="A374" t="s">
        <v>768</v>
      </c>
      <c r="B374" t="s">
        <v>769</v>
      </c>
      <c r="C374" t="s">
        <v>2</v>
      </c>
      <c r="D374" t="s">
        <v>68</v>
      </c>
      <c r="E374" t="s">
        <v>9</v>
      </c>
      <c r="F374" s="9">
        <v>45900</v>
      </c>
      <c r="G374" s="9" t="str">
        <f>TEXT(Ecommerce_Sales_Data[[#This Row],[Order_Date]],"dddd")</f>
        <v>Sunday</v>
      </c>
      <c r="H374" t="s">
        <v>14761</v>
      </c>
      <c r="I374" t="s">
        <v>14762</v>
      </c>
      <c r="J374">
        <v>8</v>
      </c>
      <c r="K374">
        <v>2</v>
      </c>
      <c r="L374" s="12">
        <v>986.79</v>
      </c>
      <c r="M374" s="11">
        <v>0</v>
      </c>
      <c r="N374" s="12">
        <v>1973.58</v>
      </c>
      <c r="O374" s="12">
        <v>1605.7</v>
      </c>
      <c r="P374" s="12">
        <v>367.88</v>
      </c>
      <c r="Q374" s="11">
        <v>0.18640237537875301</v>
      </c>
    </row>
    <row r="375" spans="1:17" x14ac:dyDescent="0.45">
      <c r="A375" t="s">
        <v>770</v>
      </c>
      <c r="B375" t="s">
        <v>771</v>
      </c>
      <c r="C375" t="s">
        <v>7</v>
      </c>
      <c r="D375" t="s">
        <v>46</v>
      </c>
      <c r="E375" t="s">
        <v>22</v>
      </c>
      <c r="F375" s="9">
        <v>45387</v>
      </c>
      <c r="G375" s="9" t="str">
        <f>TEXT(Ecommerce_Sales_Data[[#This Row],[Order_Date]],"dddd")</f>
        <v>Friday</v>
      </c>
      <c r="H375" t="s">
        <v>14757</v>
      </c>
      <c r="I375" t="s">
        <v>14765</v>
      </c>
      <c r="J375">
        <v>4</v>
      </c>
      <c r="K375">
        <v>4</v>
      </c>
      <c r="L375" s="12">
        <v>2084.6</v>
      </c>
      <c r="M375" s="11">
        <v>0.1</v>
      </c>
      <c r="N375" s="12">
        <v>7504.56</v>
      </c>
      <c r="O375" s="12">
        <v>5615.13</v>
      </c>
      <c r="P375" s="12">
        <v>1889.43</v>
      </c>
      <c r="Q375" s="11">
        <v>0.25177092327864697</v>
      </c>
    </row>
    <row r="376" spans="1:17" x14ac:dyDescent="0.45">
      <c r="A376" t="s">
        <v>772</v>
      </c>
      <c r="B376" t="s">
        <v>773</v>
      </c>
      <c r="C376" t="s">
        <v>7</v>
      </c>
      <c r="D376" t="s">
        <v>8</v>
      </c>
      <c r="E376" t="s">
        <v>9</v>
      </c>
      <c r="F376" s="9">
        <v>45788</v>
      </c>
      <c r="G376" s="9" t="str">
        <f>TEXT(Ecommerce_Sales_Data[[#This Row],[Order_Date]],"dddd")</f>
        <v>Sunday</v>
      </c>
      <c r="H376" t="s">
        <v>14761</v>
      </c>
      <c r="I376" t="s">
        <v>14763</v>
      </c>
      <c r="J376">
        <v>5</v>
      </c>
      <c r="K376">
        <v>1</v>
      </c>
      <c r="L376" s="12">
        <v>3346.84</v>
      </c>
      <c r="M376" s="11">
        <v>0.1</v>
      </c>
      <c r="N376" s="12">
        <v>3012.16</v>
      </c>
      <c r="O376" s="12">
        <v>1879.03</v>
      </c>
      <c r="P376" s="12">
        <v>1133.1300000000001</v>
      </c>
      <c r="Q376" s="11">
        <v>0.37618519600552403</v>
      </c>
    </row>
    <row r="377" spans="1:17" x14ac:dyDescent="0.45">
      <c r="A377" t="s">
        <v>774</v>
      </c>
      <c r="B377" t="s">
        <v>775</v>
      </c>
      <c r="C377" t="s">
        <v>7</v>
      </c>
      <c r="D377" t="s">
        <v>71</v>
      </c>
      <c r="E377" t="s">
        <v>9</v>
      </c>
      <c r="F377" s="9">
        <v>45627</v>
      </c>
      <c r="G377" s="9" t="str">
        <f>TEXT(Ecommerce_Sales_Data[[#This Row],[Order_Date]],"dddd")</f>
        <v>Sunday</v>
      </c>
      <c r="H377" t="s">
        <v>14761</v>
      </c>
      <c r="I377" t="s">
        <v>14770</v>
      </c>
      <c r="J377">
        <v>12</v>
      </c>
      <c r="K377">
        <v>3</v>
      </c>
      <c r="L377" s="12">
        <v>1629.53</v>
      </c>
      <c r="M377" s="11">
        <v>0.1</v>
      </c>
      <c r="N377" s="12">
        <v>4399.7299999999996</v>
      </c>
      <c r="O377" s="12">
        <v>3078.76</v>
      </c>
      <c r="P377" s="12">
        <v>1320.97</v>
      </c>
      <c r="Q377" s="11">
        <v>0.300238878294804</v>
      </c>
    </row>
    <row r="378" spans="1:17" x14ac:dyDescent="0.45">
      <c r="A378" t="s">
        <v>776</v>
      </c>
      <c r="B378" t="s">
        <v>777</v>
      </c>
      <c r="C378" t="s">
        <v>20</v>
      </c>
      <c r="D378" t="s">
        <v>60</v>
      </c>
      <c r="E378" t="s">
        <v>14</v>
      </c>
      <c r="F378" s="9">
        <v>45401</v>
      </c>
      <c r="G378" s="9" t="str">
        <f>TEXT(Ecommerce_Sales_Data[[#This Row],[Order_Date]],"dddd")</f>
        <v>Friday</v>
      </c>
      <c r="H378" t="s">
        <v>14757</v>
      </c>
      <c r="I378" t="s">
        <v>14765</v>
      </c>
      <c r="J378">
        <v>4</v>
      </c>
      <c r="K378">
        <v>1</v>
      </c>
      <c r="L378" s="12">
        <v>3890.02</v>
      </c>
      <c r="M378" s="11">
        <v>0.2</v>
      </c>
      <c r="N378" s="12">
        <v>3112.02</v>
      </c>
      <c r="O378" s="12">
        <v>1969.03</v>
      </c>
      <c r="P378" s="12">
        <v>1142.99</v>
      </c>
      <c r="Q378" s="11">
        <v>0.36728234394380499</v>
      </c>
    </row>
    <row r="379" spans="1:17" x14ac:dyDescent="0.45">
      <c r="A379" t="s">
        <v>778</v>
      </c>
      <c r="B379" t="s">
        <v>779</v>
      </c>
      <c r="C379" t="s">
        <v>2</v>
      </c>
      <c r="D379" t="s">
        <v>3</v>
      </c>
      <c r="E379" t="s">
        <v>22</v>
      </c>
      <c r="F379" s="9">
        <v>45471</v>
      </c>
      <c r="G379" s="9" t="str">
        <f>TEXT(Ecommerce_Sales_Data[[#This Row],[Order_Date]],"dddd")</f>
        <v>Friday</v>
      </c>
      <c r="H379" t="s">
        <v>14757</v>
      </c>
      <c r="I379" t="s">
        <v>14759</v>
      </c>
      <c r="J379">
        <v>6</v>
      </c>
      <c r="K379">
        <v>3</v>
      </c>
      <c r="L379" s="12">
        <v>4430.18</v>
      </c>
      <c r="M379" s="11">
        <v>0.2</v>
      </c>
      <c r="N379" s="12">
        <v>10632.43</v>
      </c>
      <c r="O379" s="12">
        <v>7554.41</v>
      </c>
      <c r="P379" s="12">
        <v>3078.02</v>
      </c>
      <c r="Q379" s="11">
        <v>0.28949355885719402</v>
      </c>
    </row>
    <row r="380" spans="1:17" x14ac:dyDescent="0.45">
      <c r="A380" t="s">
        <v>780</v>
      </c>
      <c r="B380" t="s">
        <v>781</v>
      </c>
      <c r="C380" t="s">
        <v>2</v>
      </c>
      <c r="D380" t="s">
        <v>68</v>
      </c>
      <c r="E380" t="s">
        <v>22</v>
      </c>
      <c r="F380" s="9">
        <v>45663</v>
      </c>
      <c r="G380" s="9" t="str">
        <f>TEXT(Ecommerce_Sales_Data[[#This Row],[Order_Date]],"dddd")</f>
        <v>Monday</v>
      </c>
      <c r="H380" t="s">
        <v>14757</v>
      </c>
      <c r="I380" t="s">
        <v>14767</v>
      </c>
      <c r="J380">
        <v>1</v>
      </c>
      <c r="K380">
        <v>2</v>
      </c>
      <c r="L380" s="12">
        <v>3380.01</v>
      </c>
      <c r="M380" s="11">
        <v>0</v>
      </c>
      <c r="N380" s="12">
        <v>6760.02</v>
      </c>
      <c r="O380" s="12">
        <v>4302.34</v>
      </c>
      <c r="P380" s="12">
        <v>2457.6799999999998</v>
      </c>
      <c r="Q380" s="11">
        <v>0.36356105455309301</v>
      </c>
    </row>
    <row r="381" spans="1:17" x14ac:dyDescent="0.45">
      <c r="A381" t="s">
        <v>782</v>
      </c>
      <c r="B381" t="s">
        <v>783</v>
      </c>
      <c r="C381" t="s">
        <v>28</v>
      </c>
      <c r="D381" t="s">
        <v>137</v>
      </c>
      <c r="E381" t="s">
        <v>4</v>
      </c>
      <c r="F381" s="9">
        <v>45306</v>
      </c>
      <c r="G381" s="9" t="str">
        <f>TEXT(Ecommerce_Sales_Data[[#This Row],[Order_Date]],"dddd")</f>
        <v>Monday</v>
      </c>
      <c r="H381" t="s">
        <v>14757</v>
      </c>
      <c r="I381" t="s">
        <v>14767</v>
      </c>
      <c r="J381">
        <v>1</v>
      </c>
      <c r="K381">
        <v>4</v>
      </c>
      <c r="L381" s="12">
        <v>2980.63</v>
      </c>
      <c r="M381" s="11">
        <v>0.1</v>
      </c>
      <c r="N381" s="12">
        <v>10730.27</v>
      </c>
      <c r="O381" s="12">
        <v>8982.7999999999993</v>
      </c>
      <c r="P381" s="12">
        <v>1747.47</v>
      </c>
      <c r="Q381" s="11">
        <v>0.16285424318307001</v>
      </c>
    </row>
    <row r="382" spans="1:17" x14ac:dyDescent="0.45">
      <c r="A382" t="s">
        <v>784</v>
      </c>
      <c r="B382" t="s">
        <v>785</v>
      </c>
      <c r="C382" t="s">
        <v>7</v>
      </c>
      <c r="D382" t="s">
        <v>134</v>
      </c>
      <c r="E382" t="s">
        <v>14</v>
      </c>
      <c r="F382" s="9">
        <v>45787</v>
      </c>
      <c r="G382" s="9" t="str">
        <f>TEXT(Ecommerce_Sales_Data[[#This Row],[Order_Date]],"dddd")</f>
        <v>Saturday</v>
      </c>
      <c r="H382" t="s">
        <v>14761</v>
      </c>
      <c r="I382" t="s">
        <v>14763</v>
      </c>
      <c r="J382">
        <v>5</v>
      </c>
      <c r="K382">
        <v>4</v>
      </c>
      <c r="L382" s="12">
        <v>1958.86</v>
      </c>
      <c r="M382" s="11">
        <v>0.1</v>
      </c>
      <c r="N382" s="12">
        <v>7051.9</v>
      </c>
      <c r="O382" s="12">
        <v>5298.69</v>
      </c>
      <c r="P382" s="12">
        <v>1753.21</v>
      </c>
      <c r="Q382" s="11">
        <v>0.24861526680752699</v>
      </c>
    </row>
    <row r="383" spans="1:17" x14ac:dyDescent="0.45">
      <c r="A383" t="s">
        <v>786</v>
      </c>
      <c r="B383" t="s">
        <v>787</v>
      </c>
      <c r="C383" t="s">
        <v>7</v>
      </c>
      <c r="D383" t="s">
        <v>8</v>
      </c>
      <c r="E383" t="s">
        <v>9</v>
      </c>
      <c r="F383" s="9">
        <v>45536</v>
      </c>
      <c r="G383" s="9" t="str">
        <f>TEXT(Ecommerce_Sales_Data[[#This Row],[Order_Date]],"dddd")</f>
        <v>Sunday</v>
      </c>
      <c r="H383" t="s">
        <v>14761</v>
      </c>
      <c r="I383" t="s">
        <v>14766</v>
      </c>
      <c r="J383">
        <v>9</v>
      </c>
      <c r="K383">
        <v>5</v>
      </c>
      <c r="L383" s="12">
        <v>2714.21</v>
      </c>
      <c r="M383" s="11">
        <v>0</v>
      </c>
      <c r="N383" s="12">
        <v>13571.05</v>
      </c>
      <c r="O383" s="12">
        <v>10795.06</v>
      </c>
      <c r="P383" s="12">
        <v>2775.99</v>
      </c>
      <c r="Q383" s="11">
        <v>0.20455233751257301</v>
      </c>
    </row>
    <row r="384" spans="1:17" x14ac:dyDescent="0.45">
      <c r="A384" t="s">
        <v>788</v>
      </c>
      <c r="B384" t="s">
        <v>789</v>
      </c>
      <c r="C384" t="s">
        <v>20</v>
      </c>
      <c r="D384" t="s">
        <v>25</v>
      </c>
      <c r="E384" t="s">
        <v>22</v>
      </c>
      <c r="F384" s="9">
        <v>45625</v>
      </c>
      <c r="G384" s="9" t="str">
        <f>TEXT(Ecommerce_Sales_Data[[#This Row],[Order_Date]],"dddd")</f>
        <v>Friday</v>
      </c>
      <c r="H384" t="s">
        <v>14757</v>
      </c>
      <c r="I384" t="s">
        <v>14764</v>
      </c>
      <c r="J384">
        <v>11</v>
      </c>
      <c r="K384">
        <v>4</v>
      </c>
      <c r="L384" s="12">
        <v>2745.54</v>
      </c>
      <c r="M384" s="11">
        <v>0.15</v>
      </c>
      <c r="N384" s="12">
        <v>9334.84</v>
      </c>
      <c r="O384" s="12">
        <v>5680.69</v>
      </c>
      <c r="P384" s="12">
        <v>3654.15</v>
      </c>
      <c r="Q384" s="11">
        <v>0.39145287974941201</v>
      </c>
    </row>
    <row r="385" spans="1:17" x14ac:dyDescent="0.45">
      <c r="A385" t="s">
        <v>790</v>
      </c>
      <c r="B385" t="s">
        <v>791</v>
      </c>
      <c r="C385" t="s">
        <v>7</v>
      </c>
      <c r="D385" t="s">
        <v>46</v>
      </c>
      <c r="E385" t="s">
        <v>4</v>
      </c>
      <c r="F385" s="9">
        <v>45395</v>
      </c>
      <c r="G385" s="9" t="str">
        <f>TEXT(Ecommerce_Sales_Data[[#This Row],[Order_Date]],"dddd")</f>
        <v>Saturday</v>
      </c>
      <c r="H385" t="s">
        <v>14761</v>
      </c>
      <c r="I385" t="s">
        <v>14765</v>
      </c>
      <c r="J385">
        <v>4</v>
      </c>
      <c r="K385">
        <v>5</v>
      </c>
      <c r="L385" s="12">
        <v>4689.37</v>
      </c>
      <c r="M385" s="11">
        <v>0.2</v>
      </c>
      <c r="N385" s="12">
        <v>18757.48</v>
      </c>
      <c r="O385" s="12">
        <v>11438.98</v>
      </c>
      <c r="P385" s="12">
        <v>7318.5</v>
      </c>
      <c r="Q385" s="11">
        <v>0.39016435043513298</v>
      </c>
    </row>
    <row r="386" spans="1:17" x14ac:dyDescent="0.45">
      <c r="A386" t="s">
        <v>792</v>
      </c>
      <c r="B386" t="s">
        <v>793</v>
      </c>
      <c r="C386" t="s">
        <v>28</v>
      </c>
      <c r="D386" t="s">
        <v>29</v>
      </c>
      <c r="E386" t="s">
        <v>4</v>
      </c>
      <c r="F386" s="9">
        <v>45729</v>
      </c>
      <c r="G386" s="9" t="str">
        <f>TEXT(Ecommerce_Sales_Data[[#This Row],[Order_Date]],"dddd")</f>
        <v>Thursday</v>
      </c>
      <c r="H386" t="s">
        <v>14757</v>
      </c>
      <c r="I386" t="s">
        <v>14769</v>
      </c>
      <c r="J386">
        <v>3</v>
      </c>
      <c r="K386">
        <v>3</v>
      </c>
      <c r="L386" s="12">
        <v>2315.7800000000002</v>
      </c>
      <c r="M386" s="11">
        <v>0</v>
      </c>
      <c r="N386" s="12">
        <v>6947.34</v>
      </c>
      <c r="O386" s="12">
        <v>5790.39</v>
      </c>
      <c r="P386" s="12">
        <v>1156.95</v>
      </c>
      <c r="Q386" s="11">
        <v>0.16653136308284899</v>
      </c>
    </row>
    <row r="387" spans="1:17" x14ac:dyDescent="0.45">
      <c r="A387" t="s">
        <v>794</v>
      </c>
      <c r="B387" t="s">
        <v>795</v>
      </c>
      <c r="C387" t="s">
        <v>7</v>
      </c>
      <c r="D387" t="s">
        <v>46</v>
      </c>
      <c r="E387" t="s">
        <v>14</v>
      </c>
      <c r="F387" s="9">
        <v>45435</v>
      </c>
      <c r="G387" s="9" t="str">
        <f>TEXT(Ecommerce_Sales_Data[[#This Row],[Order_Date]],"dddd")</f>
        <v>Thursday</v>
      </c>
      <c r="H387" t="s">
        <v>14757</v>
      </c>
      <c r="I387" t="s">
        <v>14763</v>
      </c>
      <c r="J387">
        <v>5</v>
      </c>
      <c r="K387">
        <v>1</v>
      </c>
      <c r="L387" s="12">
        <v>2585.4499999999998</v>
      </c>
      <c r="M387" s="11">
        <v>0.05</v>
      </c>
      <c r="N387" s="12">
        <v>2456.1799999999998</v>
      </c>
      <c r="O387" s="12">
        <v>1499.24</v>
      </c>
      <c r="P387" s="12">
        <v>956.94</v>
      </c>
      <c r="Q387" s="11">
        <v>0.38960499637648699</v>
      </c>
    </row>
    <row r="388" spans="1:17" x14ac:dyDescent="0.45">
      <c r="A388" t="s">
        <v>796</v>
      </c>
      <c r="B388" t="s">
        <v>381</v>
      </c>
      <c r="C388" t="s">
        <v>12</v>
      </c>
      <c r="D388" t="s">
        <v>111</v>
      </c>
      <c r="E388" t="s">
        <v>4</v>
      </c>
      <c r="F388" s="9">
        <v>45337</v>
      </c>
      <c r="G388" s="9" t="str">
        <f>TEXT(Ecommerce_Sales_Data[[#This Row],[Order_Date]],"dddd")</f>
        <v>Thursday</v>
      </c>
      <c r="H388" t="s">
        <v>14757</v>
      </c>
      <c r="I388" t="s">
        <v>14758</v>
      </c>
      <c r="J388">
        <v>2</v>
      </c>
      <c r="K388">
        <v>4</v>
      </c>
      <c r="L388" s="12">
        <v>4934.49</v>
      </c>
      <c r="M388" s="11">
        <v>0.1</v>
      </c>
      <c r="N388" s="12">
        <v>17764.16</v>
      </c>
      <c r="O388" s="12">
        <v>14944.63</v>
      </c>
      <c r="P388" s="12">
        <v>2819.53</v>
      </c>
      <c r="Q388" s="11">
        <v>0.15872014212887101</v>
      </c>
    </row>
    <row r="389" spans="1:17" x14ac:dyDescent="0.45">
      <c r="A389" t="s">
        <v>797</v>
      </c>
      <c r="B389" t="s">
        <v>798</v>
      </c>
      <c r="C389" t="s">
        <v>28</v>
      </c>
      <c r="D389" t="s">
        <v>137</v>
      </c>
      <c r="E389" t="s">
        <v>9</v>
      </c>
      <c r="F389" s="9">
        <v>45298</v>
      </c>
      <c r="G389" s="9" t="str">
        <f>TEXT(Ecommerce_Sales_Data[[#This Row],[Order_Date]],"dddd")</f>
        <v>Sunday</v>
      </c>
      <c r="H389" t="s">
        <v>14761</v>
      </c>
      <c r="I389" t="s">
        <v>14767</v>
      </c>
      <c r="J389">
        <v>1</v>
      </c>
      <c r="K389">
        <v>2</v>
      </c>
      <c r="L389" s="12">
        <v>1683.34</v>
      </c>
      <c r="M389" s="11">
        <v>0.15</v>
      </c>
      <c r="N389" s="12">
        <v>2861.68</v>
      </c>
      <c r="O389" s="12">
        <v>2413.1799999999998</v>
      </c>
      <c r="P389" s="12">
        <v>448.5</v>
      </c>
      <c r="Q389" s="11">
        <v>0.15672611892315</v>
      </c>
    </row>
    <row r="390" spans="1:17" x14ac:dyDescent="0.45">
      <c r="A390" t="s">
        <v>799</v>
      </c>
      <c r="B390" t="s">
        <v>800</v>
      </c>
      <c r="C390" t="s">
        <v>7</v>
      </c>
      <c r="D390" t="s">
        <v>8</v>
      </c>
      <c r="E390" t="s">
        <v>14</v>
      </c>
      <c r="F390" s="9">
        <v>45879</v>
      </c>
      <c r="G390" s="9" t="str">
        <f>TEXT(Ecommerce_Sales_Data[[#This Row],[Order_Date]],"dddd")</f>
        <v>Sunday</v>
      </c>
      <c r="H390" t="s">
        <v>14761</v>
      </c>
      <c r="I390" t="s">
        <v>14762</v>
      </c>
      <c r="J390">
        <v>8</v>
      </c>
      <c r="K390">
        <v>3</v>
      </c>
      <c r="L390" s="12">
        <v>2495.35</v>
      </c>
      <c r="M390" s="11">
        <v>0</v>
      </c>
      <c r="N390" s="12">
        <v>7486.05</v>
      </c>
      <c r="O390" s="12">
        <v>5739.67</v>
      </c>
      <c r="P390" s="12">
        <v>1746.38</v>
      </c>
      <c r="Q390" s="11">
        <v>0.23328457597798599</v>
      </c>
    </row>
    <row r="391" spans="1:17" x14ac:dyDescent="0.45">
      <c r="A391" t="s">
        <v>801</v>
      </c>
      <c r="B391" t="s">
        <v>802</v>
      </c>
      <c r="C391" t="s">
        <v>20</v>
      </c>
      <c r="D391" t="s">
        <v>21</v>
      </c>
      <c r="E391" t="s">
        <v>22</v>
      </c>
      <c r="F391" s="9">
        <v>46003</v>
      </c>
      <c r="G391" s="9" t="str">
        <f>TEXT(Ecommerce_Sales_Data[[#This Row],[Order_Date]],"dddd")</f>
        <v>Friday</v>
      </c>
      <c r="H391" t="s">
        <v>14757</v>
      </c>
      <c r="I391" t="s">
        <v>14770</v>
      </c>
      <c r="J391">
        <v>12</v>
      </c>
      <c r="K391">
        <v>5</v>
      </c>
      <c r="L391" s="12">
        <v>803.36</v>
      </c>
      <c r="M391" s="11">
        <v>0</v>
      </c>
      <c r="N391" s="12">
        <v>4016.8</v>
      </c>
      <c r="O391" s="12">
        <v>3353.85</v>
      </c>
      <c r="P391" s="12">
        <v>662.95</v>
      </c>
      <c r="Q391" s="11">
        <v>0.16504431388169699</v>
      </c>
    </row>
    <row r="392" spans="1:17" x14ac:dyDescent="0.45">
      <c r="A392" t="s">
        <v>803</v>
      </c>
      <c r="B392" t="s">
        <v>804</v>
      </c>
      <c r="C392" t="s">
        <v>2</v>
      </c>
      <c r="D392" t="s">
        <v>3</v>
      </c>
      <c r="E392" t="s">
        <v>4</v>
      </c>
      <c r="F392" s="9">
        <v>45564</v>
      </c>
      <c r="G392" s="9" t="str">
        <f>TEXT(Ecommerce_Sales_Data[[#This Row],[Order_Date]],"dddd")</f>
        <v>Sunday</v>
      </c>
      <c r="H392" t="s">
        <v>14761</v>
      </c>
      <c r="I392" t="s">
        <v>14766</v>
      </c>
      <c r="J392">
        <v>9</v>
      </c>
      <c r="K392">
        <v>2</v>
      </c>
      <c r="L392" s="12">
        <v>1022.91</v>
      </c>
      <c r="M392" s="11">
        <v>0</v>
      </c>
      <c r="N392" s="12">
        <v>2045.82</v>
      </c>
      <c r="O392" s="12">
        <v>1601.28</v>
      </c>
      <c r="P392" s="12">
        <v>444.54</v>
      </c>
      <c r="Q392" s="11">
        <v>0.21729184385723099</v>
      </c>
    </row>
    <row r="393" spans="1:17" x14ac:dyDescent="0.45">
      <c r="A393" t="s">
        <v>805</v>
      </c>
      <c r="B393" t="s">
        <v>806</v>
      </c>
      <c r="C393" t="s">
        <v>2</v>
      </c>
      <c r="D393" t="s">
        <v>65</v>
      </c>
      <c r="E393" t="s">
        <v>9</v>
      </c>
      <c r="F393" s="9">
        <v>45958</v>
      </c>
      <c r="G393" s="9" t="str">
        <f>TEXT(Ecommerce_Sales_Data[[#This Row],[Order_Date]],"dddd")</f>
        <v>Tuesday</v>
      </c>
      <c r="H393" t="s">
        <v>14757</v>
      </c>
      <c r="I393" t="s">
        <v>14760</v>
      </c>
      <c r="J393">
        <v>10</v>
      </c>
      <c r="K393">
        <v>5</v>
      </c>
      <c r="L393" s="12">
        <v>4820.3999999999996</v>
      </c>
      <c r="M393" s="11">
        <v>0</v>
      </c>
      <c r="N393" s="12">
        <v>24102</v>
      </c>
      <c r="O393" s="12">
        <v>15999.55</v>
      </c>
      <c r="P393" s="12">
        <v>8102.45</v>
      </c>
      <c r="Q393" s="11">
        <v>0.33617334661024001</v>
      </c>
    </row>
    <row r="394" spans="1:17" x14ac:dyDescent="0.45">
      <c r="A394" t="s">
        <v>807</v>
      </c>
      <c r="B394" t="s">
        <v>808</v>
      </c>
      <c r="C394" t="s">
        <v>20</v>
      </c>
      <c r="D394" t="s">
        <v>25</v>
      </c>
      <c r="E394" t="s">
        <v>9</v>
      </c>
      <c r="F394" s="9">
        <v>45769</v>
      </c>
      <c r="G394" s="9" t="str">
        <f>TEXT(Ecommerce_Sales_Data[[#This Row],[Order_Date]],"dddd")</f>
        <v>Tuesday</v>
      </c>
      <c r="H394" t="s">
        <v>14757</v>
      </c>
      <c r="I394" t="s">
        <v>14765</v>
      </c>
      <c r="J394">
        <v>4</v>
      </c>
      <c r="K394">
        <v>2</v>
      </c>
      <c r="L394" s="12">
        <v>1934.05</v>
      </c>
      <c r="M394" s="11">
        <v>0</v>
      </c>
      <c r="N394" s="12">
        <v>3868.1</v>
      </c>
      <c r="O394" s="12">
        <v>2337.8000000000002</v>
      </c>
      <c r="P394" s="12">
        <v>1530.3</v>
      </c>
      <c r="Q394" s="11">
        <v>0.39562058891962498</v>
      </c>
    </row>
    <row r="395" spans="1:17" x14ac:dyDescent="0.45">
      <c r="A395" t="s">
        <v>809</v>
      </c>
      <c r="B395" t="s">
        <v>810</v>
      </c>
      <c r="C395" t="s">
        <v>7</v>
      </c>
      <c r="D395" t="s">
        <v>71</v>
      </c>
      <c r="E395" t="s">
        <v>22</v>
      </c>
      <c r="F395" s="9">
        <v>45511</v>
      </c>
      <c r="G395" s="9" t="str">
        <f>TEXT(Ecommerce_Sales_Data[[#This Row],[Order_Date]],"dddd")</f>
        <v>Wednesday</v>
      </c>
      <c r="H395" t="s">
        <v>14757</v>
      </c>
      <c r="I395" t="s">
        <v>14762</v>
      </c>
      <c r="J395">
        <v>8</v>
      </c>
      <c r="K395">
        <v>1</v>
      </c>
      <c r="L395" s="12">
        <v>248.9</v>
      </c>
      <c r="M395" s="11">
        <v>0</v>
      </c>
      <c r="N395" s="12">
        <v>248.9</v>
      </c>
      <c r="O395" s="12">
        <v>207.27</v>
      </c>
      <c r="P395" s="12">
        <v>41.63</v>
      </c>
      <c r="Q395" s="11">
        <v>0.167255926074729</v>
      </c>
    </row>
    <row r="396" spans="1:17" x14ac:dyDescent="0.45">
      <c r="A396" t="s">
        <v>811</v>
      </c>
      <c r="B396" t="s">
        <v>189</v>
      </c>
      <c r="C396" t="s">
        <v>2</v>
      </c>
      <c r="D396" t="s">
        <v>65</v>
      </c>
      <c r="E396" t="s">
        <v>4</v>
      </c>
      <c r="F396" s="9">
        <v>45739</v>
      </c>
      <c r="G396" s="9" t="str">
        <f>TEXT(Ecommerce_Sales_Data[[#This Row],[Order_Date]],"dddd")</f>
        <v>Sunday</v>
      </c>
      <c r="H396" t="s">
        <v>14761</v>
      </c>
      <c r="I396" t="s">
        <v>14769</v>
      </c>
      <c r="J396">
        <v>3</v>
      </c>
      <c r="K396">
        <v>4</v>
      </c>
      <c r="L396" s="12">
        <v>3414.92</v>
      </c>
      <c r="M396" s="11">
        <v>0.1</v>
      </c>
      <c r="N396" s="12">
        <v>12293.71</v>
      </c>
      <c r="O396" s="12">
        <v>8039.09</v>
      </c>
      <c r="P396" s="12">
        <v>4254.62</v>
      </c>
      <c r="Q396" s="11">
        <v>0.34608104469684098</v>
      </c>
    </row>
    <row r="397" spans="1:17" x14ac:dyDescent="0.45">
      <c r="A397" t="s">
        <v>812</v>
      </c>
      <c r="B397" t="s">
        <v>435</v>
      </c>
      <c r="C397" t="s">
        <v>2</v>
      </c>
      <c r="D397" t="s">
        <v>68</v>
      </c>
      <c r="E397" t="s">
        <v>22</v>
      </c>
      <c r="F397" s="9">
        <v>45735</v>
      </c>
      <c r="G397" s="9" t="str">
        <f>TEXT(Ecommerce_Sales_Data[[#This Row],[Order_Date]],"dddd")</f>
        <v>Wednesday</v>
      </c>
      <c r="H397" t="s">
        <v>14757</v>
      </c>
      <c r="I397" t="s">
        <v>14769</v>
      </c>
      <c r="J397">
        <v>3</v>
      </c>
      <c r="K397">
        <v>5</v>
      </c>
      <c r="L397" s="12">
        <v>2928.21</v>
      </c>
      <c r="M397" s="11">
        <v>0.15</v>
      </c>
      <c r="N397" s="12">
        <v>12444.89</v>
      </c>
      <c r="O397" s="12">
        <v>8551.42</v>
      </c>
      <c r="P397" s="12">
        <v>3893.47</v>
      </c>
      <c r="Q397" s="11">
        <v>0.31285692360478901</v>
      </c>
    </row>
    <row r="398" spans="1:17" x14ac:dyDescent="0.45">
      <c r="A398" t="s">
        <v>813</v>
      </c>
      <c r="B398" t="s">
        <v>814</v>
      </c>
      <c r="C398" t="s">
        <v>12</v>
      </c>
      <c r="D398" t="s">
        <v>13</v>
      </c>
      <c r="E398" t="s">
        <v>22</v>
      </c>
      <c r="F398" s="9">
        <v>45404</v>
      </c>
      <c r="G398" s="9" t="str">
        <f>TEXT(Ecommerce_Sales_Data[[#This Row],[Order_Date]],"dddd")</f>
        <v>Monday</v>
      </c>
      <c r="H398" t="s">
        <v>14757</v>
      </c>
      <c r="I398" t="s">
        <v>14765</v>
      </c>
      <c r="J398">
        <v>4</v>
      </c>
      <c r="K398">
        <v>2</v>
      </c>
      <c r="L398" s="12">
        <v>3064.27</v>
      </c>
      <c r="M398" s="11">
        <v>0.1</v>
      </c>
      <c r="N398" s="12">
        <v>5515.69</v>
      </c>
      <c r="O398" s="12">
        <v>3748.07</v>
      </c>
      <c r="P398" s="12">
        <v>1767.62</v>
      </c>
      <c r="Q398" s="11">
        <v>0.32047123750609602</v>
      </c>
    </row>
    <row r="399" spans="1:17" x14ac:dyDescent="0.45">
      <c r="A399" t="s">
        <v>815</v>
      </c>
      <c r="B399" t="s">
        <v>816</v>
      </c>
      <c r="C399" t="s">
        <v>2</v>
      </c>
      <c r="D399" t="s">
        <v>17</v>
      </c>
      <c r="E399" t="s">
        <v>9</v>
      </c>
      <c r="F399" s="9">
        <v>45724</v>
      </c>
      <c r="G399" s="9" t="str">
        <f>TEXT(Ecommerce_Sales_Data[[#This Row],[Order_Date]],"dddd")</f>
        <v>Saturday</v>
      </c>
      <c r="H399" t="s">
        <v>14761</v>
      </c>
      <c r="I399" t="s">
        <v>14769</v>
      </c>
      <c r="J399">
        <v>3</v>
      </c>
      <c r="K399">
        <v>1</v>
      </c>
      <c r="L399" s="12">
        <v>4366.6899999999996</v>
      </c>
      <c r="M399" s="11">
        <v>0.15</v>
      </c>
      <c r="N399" s="12">
        <v>3711.69</v>
      </c>
      <c r="O399" s="12">
        <v>2953.01</v>
      </c>
      <c r="P399" s="12">
        <v>758.68</v>
      </c>
      <c r="Q399" s="11">
        <v>0.204402846142862</v>
      </c>
    </row>
    <row r="400" spans="1:17" x14ac:dyDescent="0.45">
      <c r="A400" t="s">
        <v>817</v>
      </c>
      <c r="B400" t="s">
        <v>818</v>
      </c>
      <c r="C400" t="s">
        <v>7</v>
      </c>
      <c r="D400" t="s">
        <v>134</v>
      </c>
      <c r="E400" t="s">
        <v>9</v>
      </c>
      <c r="F400" s="9">
        <v>45696</v>
      </c>
      <c r="G400" s="9" t="str">
        <f>TEXT(Ecommerce_Sales_Data[[#This Row],[Order_Date]],"dddd")</f>
        <v>Saturday</v>
      </c>
      <c r="H400" t="s">
        <v>14761</v>
      </c>
      <c r="I400" t="s">
        <v>14758</v>
      </c>
      <c r="J400">
        <v>2</v>
      </c>
      <c r="K400">
        <v>1</v>
      </c>
      <c r="L400" s="12">
        <v>634.64</v>
      </c>
      <c r="M400" s="11">
        <v>0.2</v>
      </c>
      <c r="N400" s="12">
        <v>507.71</v>
      </c>
      <c r="O400" s="12">
        <v>387.19</v>
      </c>
      <c r="P400" s="12">
        <v>120.52</v>
      </c>
      <c r="Q400" s="11">
        <v>0.23737960646825901</v>
      </c>
    </row>
    <row r="401" spans="1:17" x14ac:dyDescent="0.45">
      <c r="A401" t="s">
        <v>819</v>
      </c>
      <c r="B401" t="s">
        <v>820</v>
      </c>
      <c r="C401" t="s">
        <v>12</v>
      </c>
      <c r="D401" t="s">
        <v>32</v>
      </c>
      <c r="E401" t="s">
        <v>22</v>
      </c>
      <c r="F401" s="9">
        <v>45930</v>
      </c>
      <c r="G401" s="9" t="str">
        <f>TEXT(Ecommerce_Sales_Data[[#This Row],[Order_Date]],"dddd")</f>
        <v>Tuesday</v>
      </c>
      <c r="H401" t="s">
        <v>14757</v>
      </c>
      <c r="I401" t="s">
        <v>14766</v>
      </c>
      <c r="J401">
        <v>9</v>
      </c>
      <c r="K401">
        <v>4</v>
      </c>
      <c r="L401" s="12">
        <v>3371.21</v>
      </c>
      <c r="M401" s="11">
        <v>0.1</v>
      </c>
      <c r="N401" s="12">
        <v>12136.36</v>
      </c>
      <c r="O401" s="12">
        <v>9732.89</v>
      </c>
      <c r="P401" s="12">
        <v>2403.4699999999998</v>
      </c>
      <c r="Q401" s="11">
        <v>0.198038785929224</v>
      </c>
    </row>
    <row r="402" spans="1:17" x14ac:dyDescent="0.45">
      <c r="A402" t="s">
        <v>821</v>
      </c>
      <c r="B402" t="s">
        <v>89</v>
      </c>
      <c r="C402" t="s">
        <v>28</v>
      </c>
      <c r="D402" t="s">
        <v>100</v>
      </c>
      <c r="E402" t="s">
        <v>22</v>
      </c>
      <c r="F402" s="9">
        <v>45554</v>
      </c>
      <c r="G402" s="9" t="str">
        <f>TEXT(Ecommerce_Sales_Data[[#This Row],[Order_Date]],"dddd")</f>
        <v>Thursday</v>
      </c>
      <c r="H402" t="s">
        <v>14757</v>
      </c>
      <c r="I402" t="s">
        <v>14766</v>
      </c>
      <c r="J402">
        <v>9</v>
      </c>
      <c r="K402">
        <v>5</v>
      </c>
      <c r="L402" s="12">
        <v>4009.29</v>
      </c>
      <c r="M402" s="11">
        <v>0.1</v>
      </c>
      <c r="N402" s="12">
        <v>18041.810000000001</v>
      </c>
      <c r="O402" s="12">
        <v>12789.76</v>
      </c>
      <c r="P402" s="12">
        <v>5252.05</v>
      </c>
      <c r="Q402" s="11">
        <v>0.29110438475962203</v>
      </c>
    </row>
    <row r="403" spans="1:17" x14ac:dyDescent="0.45">
      <c r="A403" t="s">
        <v>822</v>
      </c>
      <c r="B403" t="s">
        <v>823</v>
      </c>
      <c r="C403" t="s">
        <v>2</v>
      </c>
      <c r="D403" t="s">
        <v>17</v>
      </c>
      <c r="E403" t="s">
        <v>14</v>
      </c>
      <c r="F403" s="9">
        <v>45797</v>
      </c>
      <c r="G403" s="9" t="str">
        <f>TEXT(Ecommerce_Sales_Data[[#This Row],[Order_Date]],"dddd")</f>
        <v>Tuesday</v>
      </c>
      <c r="H403" t="s">
        <v>14757</v>
      </c>
      <c r="I403" t="s">
        <v>14763</v>
      </c>
      <c r="J403">
        <v>5</v>
      </c>
      <c r="K403">
        <v>1</v>
      </c>
      <c r="L403" s="12">
        <v>689.02</v>
      </c>
      <c r="M403" s="11">
        <v>0</v>
      </c>
      <c r="N403" s="12">
        <v>689.02</v>
      </c>
      <c r="O403" s="12">
        <v>507.2</v>
      </c>
      <c r="P403" s="12">
        <v>181.82</v>
      </c>
      <c r="Q403" s="11">
        <v>0.26388203535456201</v>
      </c>
    </row>
    <row r="404" spans="1:17" x14ac:dyDescent="0.45">
      <c r="A404" t="s">
        <v>824</v>
      </c>
      <c r="B404" t="s">
        <v>825</v>
      </c>
      <c r="C404" t="s">
        <v>20</v>
      </c>
      <c r="D404" t="s">
        <v>25</v>
      </c>
      <c r="E404" t="s">
        <v>14</v>
      </c>
      <c r="F404" s="9">
        <v>45389</v>
      </c>
      <c r="G404" s="9" t="str">
        <f>TEXT(Ecommerce_Sales_Data[[#This Row],[Order_Date]],"dddd")</f>
        <v>Sunday</v>
      </c>
      <c r="H404" t="s">
        <v>14761</v>
      </c>
      <c r="I404" t="s">
        <v>14765</v>
      </c>
      <c r="J404">
        <v>4</v>
      </c>
      <c r="K404">
        <v>1</v>
      </c>
      <c r="L404" s="12">
        <v>1895.66</v>
      </c>
      <c r="M404" s="11">
        <v>0.05</v>
      </c>
      <c r="N404" s="12">
        <v>1800.88</v>
      </c>
      <c r="O404" s="12">
        <v>1258.8900000000001</v>
      </c>
      <c r="P404" s="12">
        <v>541.99</v>
      </c>
      <c r="Q404" s="11">
        <v>0.30095842032783998</v>
      </c>
    </row>
    <row r="405" spans="1:17" x14ac:dyDescent="0.45">
      <c r="A405" t="s">
        <v>826</v>
      </c>
      <c r="B405" t="s">
        <v>827</v>
      </c>
      <c r="C405" t="s">
        <v>12</v>
      </c>
      <c r="D405" t="s">
        <v>41</v>
      </c>
      <c r="E405" t="s">
        <v>9</v>
      </c>
      <c r="F405" s="9">
        <v>45622</v>
      </c>
      <c r="G405" s="9" t="str">
        <f>TEXT(Ecommerce_Sales_Data[[#This Row],[Order_Date]],"dddd")</f>
        <v>Tuesday</v>
      </c>
      <c r="H405" t="s">
        <v>14757</v>
      </c>
      <c r="I405" t="s">
        <v>14764</v>
      </c>
      <c r="J405">
        <v>11</v>
      </c>
      <c r="K405">
        <v>5</v>
      </c>
      <c r="L405" s="12">
        <v>2298.6</v>
      </c>
      <c r="M405" s="11">
        <v>0.2</v>
      </c>
      <c r="N405" s="12">
        <v>9194.4</v>
      </c>
      <c r="O405" s="12">
        <v>6062.66</v>
      </c>
      <c r="P405" s="12">
        <v>3131.74</v>
      </c>
      <c r="Q405" s="11">
        <v>0.34061385190985799</v>
      </c>
    </row>
    <row r="406" spans="1:17" x14ac:dyDescent="0.45">
      <c r="A406" t="s">
        <v>828</v>
      </c>
      <c r="B406" t="s">
        <v>829</v>
      </c>
      <c r="C406" t="s">
        <v>20</v>
      </c>
      <c r="D406" t="s">
        <v>21</v>
      </c>
      <c r="E406" t="s">
        <v>14</v>
      </c>
      <c r="F406" s="9">
        <v>45398</v>
      </c>
      <c r="G406" s="9" t="str">
        <f>TEXT(Ecommerce_Sales_Data[[#This Row],[Order_Date]],"dddd")</f>
        <v>Tuesday</v>
      </c>
      <c r="H406" t="s">
        <v>14757</v>
      </c>
      <c r="I406" t="s">
        <v>14765</v>
      </c>
      <c r="J406">
        <v>4</v>
      </c>
      <c r="K406">
        <v>2</v>
      </c>
      <c r="L406" s="12">
        <v>2976.6</v>
      </c>
      <c r="M406" s="11">
        <v>0.05</v>
      </c>
      <c r="N406" s="12">
        <v>5655.54</v>
      </c>
      <c r="O406" s="12">
        <v>3631.48</v>
      </c>
      <c r="P406" s="12">
        <v>2024.06</v>
      </c>
      <c r="Q406" s="11">
        <v>0.35788978594440102</v>
      </c>
    </row>
    <row r="407" spans="1:17" x14ac:dyDescent="0.45">
      <c r="A407" t="s">
        <v>830</v>
      </c>
      <c r="B407" t="s">
        <v>831</v>
      </c>
      <c r="C407" t="s">
        <v>7</v>
      </c>
      <c r="D407" t="s">
        <v>134</v>
      </c>
      <c r="E407" t="s">
        <v>14</v>
      </c>
      <c r="F407" s="9">
        <v>45867</v>
      </c>
      <c r="G407" s="9" t="str">
        <f>TEXT(Ecommerce_Sales_Data[[#This Row],[Order_Date]],"dddd")</f>
        <v>Tuesday</v>
      </c>
      <c r="H407" t="s">
        <v>14757</v>
      </c>
      <c r="I407" t="s">
        <v>14768</v>
      </c>
      <c r="J407">
        <v>7</v>
      </c>
      <c r="K407">
        <v>2</v>
      </c>
      <c r="L407" s="12">
        <v>3820.79</v>
      </c>
      <c r="M407" s="11">
        <v>0.1</v>
      </c>
      <c r="N407" s="12">
        <v>6877.42</v>
      </c>
      <c r="O407" s="12">
        <v>4986.8999999999996</v>
      </c>
      <c r="P407" s="12">
        <v>1890.52</v>
      </c>
      <c r="Q407" s="11">
        <v>0.27488796670844601</v>
      </c>
    </row>
    <row r="408" spans="1:17" x14ac:dyDescent="0.45">
      <c r="A408" t="s">
        <v>832</v>
      </c>
      <c r="B408" t="s">
        <v>833</v>
      </c>
      <c r="C408" t="s">
        <v>28</v>
      </c>
      <c r="D408" t="s">
        <v>100</v>
      </c>
      <c r="E408" t="s">
        <v>14</v>
      </c>
      <c r="F408" s="9">
        <v>45503</v>
      </c>
      <c r="G408" s="9" t="str">
        <f>TEXT(Ecommerce_Sales_Data[[#This Row],[Order_Date]],"dddd")</f>
        <v>Tuesday</v>
      </c>
      <c r="H408" t="s">
        <v>14757</v>
      </c>
      <c r="I408" t="s">
        <v>14768</v>
      </c>
      <c r="J408">
        <v>7</v>
      </c>
      <c r="K408">
        <v>2</v>
      </c>
      <c r="L408" s="12">
        <v>4762.24</v>
      </c>
      <c r="M408" s="11">
        <v>0.1</v>
      </c>
      <c r="N408" s="12">
        <v>8572.0300000000007</v>
      </c>
      <c r="O408" s="12">
        <v>6958.7</v>
      </c>
      <c r="P408" s="12">
        <v>1613.33</v>
      </c>
      <c r="Q408" s="11">
        <v>0.188208627361313</v>
      </c>
    </row>
    <row r="409" spans="1:17" x14ac:dyDescent="0.45">
      <c r="A409" t="s">
        <v>834</v>
      </c>
      <c r="B409" t="s">
        <v>835</v>
      </c>
      <c r="C409" t="s">
        <v>2</v>
      </c>
      <c r="D409" t="s">
        <v>3</v>
      </c>
      <c r="E409" t="s">
        <v>4</v>
      </c>
      <c r="F409" s="9">
        <v>45591</v>
      </c>
      <c r="G409" s="9" t="str">
        <f>TEXT(Ecommerce_Sales_Data[[#This Row],[Order_Date]],"dddd")</f>
        <v>Saturday</v>
      </c>
      <c r="H409" t="s">
        <v>14761</v>
      </c>
      <c r="I409" t="s">
        <v>14760</v>
      </c>
      <c r="J409">
        <v>10</v>
      </c>
      <c r="K409">
        <v>1</v>
      </c>
      <c r="L409" s="12">
        <v>1962.96</v>
      </c>
      <c r="M409" s="11">
        <v>0.2</v>
      </c>
      <c r="N409" s="12">
        <v>1570.37</v>
      </c>
      <c r="O409" s="12">
        <v>1098.8</v>
      </c>
      <c r="P409" s="12">
        <v>471.57</v>
      </c>
      <c r="Q409" s="11">
        <v>0.30029228780478501</v>
      </c>
    </row>
    <row r="410" spans="1:17" x14ac:dyDescent="0.45">
      <c r="A410" t="s">
        <v>836</v>
      </c>
      <c r="B410" t="s">
        <v>837</v>
      </c>
      <c r="C410" t="s">
        <v>28</v>
      </c>
      <c r="D410" t="s">
        <v>100</v>
      </c>
      <c r="E410" t="s">
        <v>4</v>
      </c>
      <c r="F410" s="9">
        <v>45767</v>
      </c>
      <c r="G410" s="9" t="str">
        <f>TEXT(Ecommerce_Sales_Data[[#This Row],[Order_Date]],"dddd")</f>
        <v>Sunday</v>
      </c>
      <c r="H410" t="s">
        <v>14761</v>
      </c>
      <c r="I410" t="s">
        <v>14765</v>
      </c>
      <c r="J410">
        <v>4</v>
      </c>
      <c r="K410">
        <v>2</v>
      </c>
      <c r="L410" s="12">
        <v>3605.91</v>
      </c>
      <c r="M410" s="11">
        <v>0.05</v>
      </c>
      <c r="N410" s="12">
        <v>6851.23</v>
      </c>
      <c r="O410" s="12">
        <v>5003.51</v>
      </c>
      <c r="P410" s="12">
        <v>1847.72</v>
      </c>
      <c r="Q410" s="11">
        <v>0.26969171958903698</v>
      </c>
    </row>
    <row r="411" spans="1:17" x14ac:dyDescent="0.45">
      <c r="A411" t="s">
        <v>838</v>
      </c>
      <c r="B411" t="s">
        <v>839</v>
      </c>
      <c r="C411" t="s">
        <v>12</v>
      </c>
      <c r="D411" t="s">
        <v>32</v>
      </c>
      <c r="E411" t="s">
        <v>4</v>
      </c>
      <c r="F411" s="9">
        <v>45833</v>
      </c>
      <c r="G411" s="9" t="str">
        <f>TEXT(Ecommerce_Sales_Data[[#This Row],[Order_Date]],"dddd")</f>
        <v>Wednesday</v>
      </c>
      <c r="H411" t="s">
        <v>14757</v>
      </c>
      <c r="I411" t="s">
        <v>14759</v>
      </c>
      <c r="J411">
        <v>6</v>
      </c>
      <c r="K411">
        <v>3</v>
      </c>
      <c r="L411" s="12">
        <v>137.06</v>
      </c>
      <c r="M411" s="11">
        <v>0.2</v>
      </c>
      <c r="N411" s="12">
        <v>328.94</v>
      </c>
      <c r="O411" s="12">
        <v>250.61</v>
      </c>
      <c r="P411" s="12">
        <v>78.33</v>
      </c>
      <c r="Q411" s="11">
        <v>0.23812853407916301</v>
      </c>
    </row>
    <row r="412" spans="1:17" x14ac:dyDescent="0.45">
      <c r="A412" t="s">
        <v>840</v>
      </c>
      <c r="B412" t="s">
        <v>841</v>
      </c>
      <c r="C412" t="s">
        <v>2</v>
      </c>
      <c r="D412" t="s">
        <v>82</v>
      </c>
      <c r="E412" t="s">
        <v>14</v>
      </c>
      <c r="F412" s="9">
        <v>45949</v>
      </c>
      <c r="G412" s="9" t="str">
        <f>TEXT(Ecommerce_Sales_Data[[#This Row],[Order_Date]],"dddd")</f>
        <v>Sunday</v>
      </c>
      <c r="H412" t="s">
        <v>14761</v>
      </c>
      <c r="I412" t="s">
        <v>14760</v>
      </c>
      <c r="J412">
        <v>10</v>
      </c>
      <c r="K412">
        <v>1</v>
      </c>
      <c r="L412" s="12">
        <v>3308</v>
      </c>
      <c r="M412" s="11">
        <v>0</v>
      </c>
      <c r="N412" s="12">
        <v>3308</v>
      </c>
      <c r="O412" s="12">
        <v>2299.12</v>
      </c>
      <c r="P412" s="12">
        <v>1008.88</v>
      </c>
      <c r="Q412" s="11">
        <v>0.30498186215235801</v>
      </c>
    </row>
    <row r="413" spans="1:17" x14ac:dyDescent="0.45">
      <c r="A413" t="s">
        <v>842</v>
      </c>
      <c r="B413" t="s">
        <v>843</v>
      </c>
      <c r="C413" t="s">
        <v>7</v>
      </c>
      <c r="D413" t="s">
        <v>134</v>
      </c>
      <c r="E413" t="s">
        <v>4</v>
      </c>
      <c r="F413" s="9">
        <v>45473</v>
      </c>
      <c r="G413" s="9" t="str">
        <f>TEXT(Ecommerce_Sales_Data[[#This Row],[Order_Date]],"dddd")</f>
        <v>Sunday</v>
      </c>
      <c r="H413" t="s">
        <v>14761</v>
      </c>
      <c r="I413" t="s">
        <v>14759</v>
      </c>
      <c r="J413">
        <v>6</v>
      </c>
      <c r="K413">
        <v>3</v>
      </c>
      <c r="L413" s="12">
        <v>596.96</v>
      </c>
      <c r="M413" s="11">
        <v>0.15</v>
      </c>
      <c r="N413" s="12">
        <v>1522.25</v>
      </c>
      <c r="O413" s="12">
        <v>1098.25</v>
      </c>
      <c r="P413" s="12">
        <v>424</v>
      </c>
      <c r="Q413" s="11">
        <v>0.27853506322877303</v>
      </c>
    </row>
    <row r="414" spans="1:17" x14ac:dyDescent="0.45">
      <c r="A414" t="s">
        <v>844</v>
      </c>
      <c r="B414" t="s">
        <v>845</v>
      </c>
      <c r="C414" t="s">
        <v>28</v>
      </c>
      <c r="D414" t="s">
        <v>29</v>
      </c>
      <c r="E414" t="s">
        <v>14</v>
      </c>
      <c r="F414" s="9">
        <v>45459</v>
      </c>
      <c r="G414" s="9" t="str">
        <f>TEXT(Ecommerce_Sales_Data[[#This Row],[Order_Date]],"dddd")</f>
        <v>Sunday</v>
      </c>
      <c r="H414" t="s">
        <v>14761</v>
      </c>
      <c r="I414" t="s">
        <v>14759</v>
      </c>
      <c r="J414">
        <v>6</v>
      </c>
      <c r="K414">
        <v>5</v>
      </c>
      <c r="L414" s="12">
        <v>1495.88</v>
      </c>
      <c r="M414" s="11">
        <v>0.15</v>
      </c>
      <c r="N414" s="12">
        <v>6357.49</v>
      </c>
      <c r="O414" s="12">
        <v>4302.8900000000003</v>
      </c>
      <c r="P414" s="12">
        <v>2054.6</v>
      </c>
      <c r="Q414" s="11">
        <v>0.32317785792820802</v>
      </c>
    </row>
    <row r="415" spans="1:17" x14ac:dyDescent="0.45">
      <c r="A415" t="s">
        <v>846</v>
      </c>
      <c r="B415" t="s">
        <v>847</v>
      </c>
      <c r="C415" t="s">
        <v>7</v>
      </c>
      <c r="D415" t="s">
        <v>134</v>
      </c>
      <c r="E415" t="s">
        <v>22</v>
      </c>
      <c r="F415" s="9">
        <v>45545</v>
      </c>
      <c r="G415" s="9" t="str">
        <f>TEXT(Ecommerce_Sales_Data[[#This Row],[Order_Date]],"dddd")</f>
        <v>Tuesday</v>
      </c>
      <c r="H415" t="s">
        <v>14757</v>
      </c>
      <c r="I415" t="s">
        <v>14766</v>
      </c>
      <c r="J415">
        <v>9</v>
      </c>
      <c r="K415">
        <v>4</v>
      </c>
      <c r="L415" s="12">
        <v>2741.89</v>
      </c>
      <c r="M415" s="11">
        <v>0.2</v>
      </c>
      <c r="N415" s="12">
        <v>8774.0499999999993</v>
      </c>
      <c r="O415" s="12">
        <v>5947.29</v>
      </c>
      <c r="P415" s="12">
        <v>2826.76</v>
      </c>
      <c r="Q415" s="11">
        <v>0.32217277084128798</v>
      </c>
    </row>
    <row r="416" spans="1:17" x14ac:dyDescent="0.45">
      <c r="A416" t="s">
        <v>848</v>
      </c>
      <c r="B416" t="s">
        <v>849</v>
      </c>
      <c r="C416" t="s">
        <v>12</v>
      </c>
      <c r="D416" t="s">
        <v>41</v>
      </c>
      <c r="E416" t="s">
        <v>22</v>
      </c>
      <c r="F416" s="9">
        <v>45781</v>
      </c>
      <c r="G416" s="9" t="str">
        <f>TEXT(Ecommerce_Sales_Data[[#This Row],[Order_Date]],"dddd")</f>
        <v>Sunday</v>
      </c>
      <c r="H416" t="s">
        <v>14761</v>
      </c>
      <c r="I416" t="s">
        <v>14763</v>
      </c>
      <c r="J416">
        <v>5</v>
      </c>
      <c r="K416">
        <v>2</v>
      </c>
      <c r="L416" s="12">
        <v>2059.54</v>
      </c>
      <c r="M416" s="11">
        <v>0.05</v>
      </c>
      <c r="N416" s="12">
        <v>3913.13</v>
      </c>
      <c r="O416" s="12">
        <v>3303.39</v>
      </c>
      <c r="P416" s="12">
        <v>609.74</v>
      </c>
      <c r="Q416" s="11">
        <v>0.15581899911324201</v>
      </c>
    </row>
    <row r="417" spans="1:17" x14ac:dyDescent="0.45">
      <c r="A417" t="s">
        <v>850</v>
      </c>
      <c r="B417" t="s">
        <v>851</v>
      </c>
      <c r="C417" t="s">
        <v>7</v>
      </c>
      <c r="D417" t="s">
        <v>46</v>
      </c>
      <c r="E417" t="s">
        <v>4</v>
      </c>
      <c r="F417" s="9">
        <v>45712</v>
      </c>
      <c r="G417" s="9" t="str">
        <f>TEXT(Ecommerce_Sales_Data[[#This Row],[Order_Date]],"dddd")</f>
        <v>Monday</v>
      </c>
      <c r="H417" t="s">
        <v>14757</v>
      </c>
      <c r="I417" t="s">
        <v>14758</v>
      </c>
      <c r="J417">
        <v>2</v>
      </c>
      <c r="K417">
        <v>1</v>
      </c>
      <c r="L417" s="12">
        <v>2660.16</v>
      </c>
      <c r="M417" s="11">
        <v>0.1</v>
      </c>
      <c r="N417" s="12">
        <v>2394.14</v>
      </c>
      <c r="O417" s="12">
        <v>1510.24</v>
      </c>
      <c r="P417" s="12">
        <v>883.9</v>
      </c>
      <c r="Q417" s="11">
        <v>0.369193113184693</v>
      </c>
    </row>
    <row r="418" spans="1:17" x14ac:dyDescent="0.45">
      <c r="A418" t="s">
        <v>852</v>
      </c>
      <c r="B418" t="s">
        <v>853</v>
      </c>
      <c r="C418" t="s">
        <v>12</v>
      </c>
      <c r="D418" t="s">
        <v>111</v>
      </c>
      <c r="E418" t="s">
        <v>4</v>
      </c>
      <c r="F418" s="9">
        <v>46015</v>
      </c>
      <c r="G418" s="9" t="str">
        <f>TEXT(Ecommerce_Sales_Data[[#This Row],[Order_Date]],"dddd")</f>
        <v>Wednesday</v>
      </c>
      <c r="H418" t="s">
        <v>14757</v>
      </c>
      <c r="I418" t="s">
        <v>14770</v>
      </c>
      <c r="J418">
        <v>12</v>
      </c>
      <c r="K418">
        <v>1</v>
      </c>
      <c r="L418" s="12">
        <v>2879.83</v>
      </c>
      <c r="M418" s="11">
        <v>0.1</v>
      </c>
      <c r="N418" s="12">
        <v>2591.85</v>
      </c>
      <c r="O418" s="12">
        <v>1721.35</v>
      </c>
      <c r="P418" s="12">
        <v>870.5</v>
      </c>
      <c r="Q418" s="11">
        <v>0.33586048575341898</v>
      </c>
    </row>
    <row r="419" spans="1:17" x14ac:dyDescent="0.45">
      <c r="A419" t="s">
        <v>854</v>
      </c>
      <c r="B419" t="s">
        <v>855</v>
      </c>
      <c r="C419" t="s">
        <v>2</v>
      </c>
      <c r="D419" t="s">
        <v>82</v>
      </c>
      <c r="E419" t="s">
        <v>14</v>
      </c>
      <c r="F419" s="9">
        <v>45405</v>
      </c>
      <c r="G419" s="9" t="str">
        <f>TEXT(Ecommerce_Sales_Data[[#This Row],[Order_Date]],"dddd")</f>
        <v>Tuesday</v>
      </c>
      <c r="H419" t="s">
        <v>14757</v>
      </c>
      <c r="I419" t="s">
        <v>14765</v>
      </c>
      <c r="J419">
        <v>4</v>
      </c>
      <c r="K419">
        <v>4</v>
      </c>
      <c r="L419" s="12">
        <v>2469.37</v>
      </c>
      <c r="M419" s="11">
        <v>0.2</v>
      </c>
      <c r="N419" s="12">
        <v>7901.98</v>
      </c>
      <c r="O419" s="12">
        <v>6333.42</v>
      </c>
      <c r="P419" s="12">
        <v>1568.56</v>
      </c>
      <c r="Q419" s="11">
        <v>0.19850214756301601</v>
      </c>
    </row>
    <row r="420" spans="1:17" x14ac:dyDescent="0.45">
      <c r="A420" t="s">
        <v>856</v>
      </c>
      <c r="B420" t="s">
        <v>857</v>
      </c>
      <c r="C420" t="s">
        <v>2</v>
      </c>
      <c r="D420" t="s">
        <v>17</v>
      </c>
      <c r="E420" t="s">
        <v>14</v>
      </c>
      <c r="F420" s="9">
        <v>45378</v>
      </c>
      <c r="G420" s="9" t="str">
        <f>TEXT(Ecommerce_Sales_Data[[#This Row],[Order_Date]],"dddd")</f>
        <v>Wednesday</v>
      </c>
      <c r="H420" t="s">
        <v>14757</v>
      </c>
      <c r="I420" t="s">
        <v>14769</v>
      </c>
      <c r="J420">
        <v>3</v>
      </c>
      <c r="K420">
        <v>5</v>
      </c>
      <c r="L420" s="12">
        <v>3202.44</v>
      </c>
      <c r="M420" s="11">
        <v>0</v>
      </c>
      <c r="N420" s="12">
        <v>16012.2</v>
      </c>
      <c r="O420" s="12">
        <v>13415.84</v>
      </c>
      <c r="P420" s="12">
        <v>2596.36</v>
      </c>
      <c r="Q420" s="11">
        <v>0.162148861493112</v>
      </c>
    </row>
    <row r="421" spans="1:17" x14ac:dyDescent="0.45">
      <c r="A421" t="s">
        <v>858</v>
      </c>
      <c r="B421" t="s">
        <v>859</v>
      </c>
      <c r="C421" t="s">
        <v>7</v>
      </c>
      <c r="D421" t="s">
        <v>46</v>
      </c>
      <c r="E421" t="s">
        <v>14</v>
      </c>
      <c r="F421" s="9">
        <v>45655</v>
      </c>
      <c r="G421" s="9" t="str">
        <f>TEXT(Ecommerce_Sales_Data[[#This Row],[Order_Date]],"dddd")</f>
        <v>Sunday</v>
      </c>
      <c r="H421" t="s">
        <v>14761</v>
      </c>
      <c r="I421" t="s">
        <v>14770</v>
      </c>
      <c r="J421">
        <v>12</v>
      </c>
      <c r="K421">
        <v>5</v>
      </c>
      <c r="L421" s="12">
        <v>4432.6099999999997</v>
      </c>
      <c r="M421" s="11">
        <v>0.1</v>
      </c>
      <c r="N421" s="12">
        <v>19946.740000000002</v>
      </c>
      <c r="O421" s="12">
        <v>13105.41</v>
      </c>
      <c r="P421" s="12">
        <v>6841.33</v>
      </c>
      <c r="Q421" s="11">
        <v>0.34297985535481001</v>
      </c>
    </row>
    <row r="422" spans="1:17" x14ac:dyDescent="0.45">
      <c r="A422" t="s">
        <v>860</v>
      </c>
      <c r="B422" t="s">
        <v>861</v>
      </c>
      <c r="C422" t="s">
        <v>28</v>
      </c>
      <c r="D422" t="s">
        <v>100</v>
      </c>
      <c r="E422" t="s">
        <v>9</v>
      </c>
      <c r="F422" s="9">
        <v>45326</v>
      </c>
      <c r="G422" s="9" t="str">
        <f>TEXT(Ecommerce_Sales_Data[[#This Row],[Order_Date]],"dddd")</f>
        <v>Sunday</v>
      </c>
      <c r="H422" t="s">
        <v>14761</v>
      </c>
      <c r="I422" t="s">
        <v>14758</v>
      </c>
      <c r="J422">
        <v>2</v>
      </c>
      <c r="K422">
        <v>2</v>
      </c>
      <c r="L422" s="12">
        <v>956.39</v>
      </c>
      <c r="M422" s="11">
        <v>0.05</v>
      </c>
      <c r="N422" s="12">
        <v>1817.14</v>
      </c>
      <c r="O422" s="12">
        <v>1254.18</v>
      </c>
      <c r="P422" s="12">
        <v>562.96</v>
      </c>
      <c r="Q422" s="11">
        <v>0.30980551856213601</v>
      </c>
    </row>
    <row r="423" spans="1:17" x14ac:dyDescent="0.45">
      <c r="A423" t="s">
        <v>862</v>
      </c>
      <c r="B423" t="s">
        <v>863</v>
      </c>
      <c r="C423" t="s">
        <v>20</v>
      </c>
      <c r="D423" t="s">
        <v>103</v>
      </c>
      <c r="E423" t="s">
        <v>14</v>
      </c>
      <c r="F423" s="9">
        <v>45791</v>
      </c>
      <c r="G423" s="9" t="str">
        <f>TEXT(Ecommerce_Sales_Data[[#This Row],[Order_Date]],"dddd")</f>
        <v>Wednesday</v>
      </c>
      <c r="H423" t="s">
        <v>14757</v>
      </c>
      <c r="I423" t="s">
        <v>14763</v>
      </c>
      <c r="J423">
        <v>5</v>
      </c>
      <c r="K423">
        <v>1</v>
      </c>
      <c r="L423" s="12">
        <v>1260.67</v>
      </c>
      <c r="M423" s="11">
        <v>0.05</v>
      </c>
      <c r="N423" s="12">
        <v>1197.6400000000001</v>
      </c>
      <c r="O423" s="12">
        <v>952.28</v>
      </c>
      <c r="P423" s="12">
        <v>245.36</v>
      </c>
      <c r="Q423" s="11">
        <v>0.20486957683444099</v>
      </c>
    </row>
    <row r="424" spans="1:17" x14ac:dyDescent="0.45">
      <c r="A424" t="s">
        <v>864</v>
      </c>
      <c r="B424" t="s">
        <v>865</v>
      </c>
      <c r="C424" t="s">
        <v>12</v>
      </c>
      <c r="D424" t="s">
        <v>111</v>
      </c>
      <c r="E424" t="s">
        <v>14</v>
      </c>
      <c r="F424" s="9">
        <v>45594</v>
      </c>
      <c r="G424" s="9" t="str">
        <f>TEXT(Ecommerce_Sales_Data[[#This Row],[Order_Date]],"dddd")</f>
        <v>Tuesday</v>
      </c>
      <c r="H424" t="s">
        <v>14757</v>
      </c>
      <c r="I424" t="s">
        <v>14760</v>
      </c>
      <c r="J424">
        <v>10</v>
      </c>
      <c r="K424">
        <v>3</v>
      </c>
      <c r="L424" s="12">
        <v>4270.75</v>
      </c>
      <c r="M424" s="11">
        <v>0.15</v>
      </c>
      <c r="N424" s="12">
        <v>10890.41</v>
      </c>
      <c r="O424" s="12">
        <v>8362.27</v>
      </c>
      <c r="P424" s="12">
        <v>2528.14</v>
      </c>
      <c r="Q424" s="11">
        <v>0.2321436933963</v>
      </c>
    </row>
    <row r="425" spans="1:17" x14ac:dyDescent="0.45">
      <c r="A425" t="s">
        <v>866</v>
      </c>
      <c r="B425" t="s">
        <v>867</v>
      </c>
      <c r="C425" t="s">
        <v>12</v>
      </c>
      <c r="D425" t="s">
        <v>38</v>
      </c>
      <c r="E425" t="s">
        <v>22</v>
      </c>
      <c r="F425" s="9">
        <v>45931</v>
      </c>
      <c r="G425" s="9" t="str">
        <f>TEXT(Ecommerce_Sales_Data[[#This Row],[Order_Date]],"dddd")</f>
        <v>Wednesday</v>
      </c>
      <c r="H425" t="s">
        <v>14757</v>
      </c>
      <c r="I425" t="s">
        <v>14760</v>
      </c>
      <c r="J425">
        <v>10</v>
      </c>
      <c r="K425">
        <v>2</v>
      </c>
      <c r="L425" s="12">
        <v>3856.62</v>
      </c>
      <c r="M425" s="11">
        <v>0</v>
      </c>
      <c r="N425" s="12">
        <v>7713.24</v>
      </c>
      <c r="O425" s="12">
        <v>4916.62</v>
      </c>
      <c r="P425" s="12">
        <v>2796.62</v>
      </c>
      <c r="Q425" s="11">
        <v>0.36257396372989797</v>
      </c>
    </row>
    <row r="426" spans="1:17" x14ac:dyDescent="0.45">
      <c r="A426" t="s">
        <v>868</v>
      </c>
      <c r="B426" t="s">
        <v>869</v>
      </c>
      <c r="C426" t="s">
        <v>12</v>
      </c>
      <c r="D426" t="s">
        <v>13</v>
      </c>
      <c r="E426" t="s">
        <v>22</v>
      </c>
      <c r="F426" s="9">
        <v>46002</v>
      </c>
      <c r="G426" s="9" t="str">
        <f>TEXT(Ecommerce_Sales_Data[[#This Row],[Order_Date]],"dddd")</f>
        <v>Thursday</v>
      </c>
      <c r="H426" t="s">
        <v>14757</v>
      </c>
      <c r="I426" t="s">
        <v>14770</v>
      </c>
      <c r="J426">
        <v>12</v>
      </c>
      <c r="K426">
        <v>4</v>
      </c>
      <c r="L426" s="12">
        <v>4327.71</v>
      </c>
      <c r="M426" s="11">
        <v>0.15</v>
      </c>
      <c r="N426" s="12">
        <v>14714.21</v>
      </c>
      <c r="O426" s="12">
        <v>9625.81</v>
      </c>
      <c r="P426" s="12">
        <v>5088.3999999999996</v>
      </c>
      <c r="Q426" s="11">
        <v>0.34581537167132997</v>
      </c>
    </row>
    <row r="427" spans="1:17" x14ac:dyDescent="0.45">
      <c r="A427" t="s">
        <v>870</v>
      </c>
      <c r="B427" t="s">
        <v>871</v>
      </c>
      <c r="C427" t="s">
        <v>28</v>
      </c>
      <c r="D427" t="s">
        <v>85</v>
      </c>
      <c r="E427" t="s">
        <v>22</v>
      </c>
      <c r="F427" s="9">
        <v>45319</v>
      </c>
      <c r="G427" s="9" t="str">
        <f>TEXT(Ecommerce_Sales_Data[[#This Row],[Order_Date]],"dddd")</f>
        <v>Sunday</v>
      </c>
      <c r="H427" t="s">
        <v>14761</v>
      </c>
      <c r="I427" t="s">
        <v>14767</v>
      </c>
      <c r="J427">
        <v>1</v>
      </c>
      <c r="K427">
        <v>5</v>
      </c>
      <c r="L427" s="12">
        <v>3245.66</v>
      </c>
      <c r="M427" s="11">
        <v>0.15</v>
      </c>
      <c r="N427" s="12">
        <v>13794.05</v>
      </c>
      <c r="O427" s="12">
        <v>10370</v>
      </c>
      <c r="P427" s="12">
        <v>3424.05</v>
      </c>
      <c r="Q427" s="11">
        <v>0.24822659045022999</v>
      </c>
    </row>
    <row r="428" spans="1:17" x14ac:dyDescent="0.45">
      <c r="A428" t="s">
        <v>872</v>
      </c>
      <c r="B428" t="s">
        <v>873</v>
      </c>
      <c r="C428" t="s">
        <v>12</v>
      </c>
      <c r="D428" t="s">
        <v>111</v>
      </c>
      <c r="E428" t="s">
        <v>14</v>
      </c>
      <c r="F428" s="9">
        <v>46013</v>
      </c>
      <c r="G428" s="9" t="str">
        <f>TEXT(Ecommerce_Sales_Data[[#This Row],[Order_Date]],"dddd")</f>
        <v>Monday</v>
      </c>
      <c r="H428" t="s">
        <v>14757</v>
      </c>
      <c r="I428" t="s">
        <v>14770</v>
      </c>
      <c r="J428">
        <v>12</v>
      </c>
      <c r="K428">
        <v>3</v>
      </c>
      <c r="L428" s="12">
        <v>1236.54</v>
      </c>
      <c r="M428" s="11">
        <v>0.2</v>
      </c>
      <c r="N428" s="12">
        <v>2967.7</v>
      </c>
      <c r="O428" s="12">
        <v>2070.64</v>
      </c>
      <c r="P428" s="12">
        <v>897.06</v>
      </c>
      <c r="Q428" s="11">
        <v>0.302274488661253</v>
      </c>
    </row>
    <row r="429" spans="1:17" x14ac:dyDescent="0.45">
      <c r="A429" t="s">
        <v>874</v>
      </c>
      <c r="B429" t="s">
        <v>875</v>
      </c>
      <c r="C429" t="s">
        <v>7</v>
      </c>
      <c r="D429" t="s">
        <v>134</v>
      </c>
      <c r="E429" t="s">
        <v>9</v>
      </c>
      <c r="F429" s="9">
        <v>45449</v>
      </c>
      <c r="G429" s="9" t="str">
        <f>TEXT(Ecommerce_Sales_Data[[#This Row],[Order_Date]],"dddd")</f>
        <v>Thursday</v>
      </c>
      <c r="H429" t="s">
        <v>14757</v>
      </c>
      <c r="I429" t="s">
        <v>14759</v>
      </c>
      <c r="J429">
        <v>6</v>
      </c>
      <c r="K429">
        <v>1</v>
      </c>
      <c r="L429" s="12">
        <v>2534.16</v>
      </c>
      <c r="M429" s="11">
        <v>0.2</v>
      </c>
      <c r="N429" s="12">
        <v>2027.33</v>
      </c>
      <c r="O429" s="12">
        <v>1717.04</v>
      </c>
      <c r="P429" s="12">
        <v>310.29000000000002</v>
      </c>
      <c r="Q429" s="11">
        <v>0.15305352360000599</v>
      </c>
    </row>
    <row r="430" spans="1:17" x14ac:dyDescent="0.45">
      <c r="A430" t="s">
        <v>876</v>
      </c>
      <c r="B430" t="s">
        <v>877</v>
      </c>
      <c r="C430" t="s">
        <v>28</v>
      </c>
      <c r="D430" t="s">
        <v>85</v>
      </c>
      <c r="E430" t="s">
        <v>4</v>
      </c>
      <c r="F430" s="9">
        <v>45448</v>
      </c>
      <c r="G430" s="9" t="str">
        <f>TEXT(Ecommerce_Sales_Data[[#This Row],[Order_Date]],"dddd")</f>
        <v>Wednesday</v>
      </c>
      <c r="H430" t="s">
        <v>14757</v>
      </c>
      <c r="I430" t="s">
        <v>14759</v>
      </c>
      <c r="J430">
        <v>6</v>
      </c>
      <c r="K430">
        <v>5</v>
      </c>
      <c r="L430" s="12">
        <v>3411.62</v>
      </c>
      <c r="M430" s="11">
        <v>0.1</v>
      </c>
      <c r="N430" s="12">
        <v>15352.29</v>
      </c>
      <c r="O430" s="12">
        <v>10910.55</v>
      </c>
      <c r="P430" s="12">
        <v>4441.74</v>
      </c>
      <c r="Q430" s="11">
        <v>0.28932100683350798</v>
      </c>
    </row>
    <row r="431" spans="1:17" x14ac:dyDescent="0.45">
      <c r="A431" t="s">
        <v>878</v>
      </c>
      <c r="B431" t="s">
        <v>879</v>
      </c>
      <c r="C431" t="s">
        <v>7</v>
      </c>
      <c r="D431" t="s">
        <v>8</v>
      </c>
      <c r="E431" t="s">
        <v>22</v>
      </c>
      <c r="F431" s="9">
        <v>45412</v>
      </c>
      <c r="G431" s="9" t="str">
        <f>TEXT(Ecommerce_Sales_Data[[#This Row],[Order_Date]],"dddd")</f>
        <v>Tuesday</v>
      </c>
      <c r="H431" t="s">
        <v>14757</v>
      </c>
      <c r="I431" t="s">
        <v>14765</v>
      </c>
      <c r="J431">
        <v>4</v>
      </c>
      <c r="K431">
        <v>1</v>
      </c>
      <c r="L431" s="12">
        <v>3492.94</v>
      </c>
      <c r="M431" s="11">
        <v>0.05</v>
      </c>
      <c r="N431" s="12">
        <v>3318.29</v>
      </c>
      <c r="O431" s="12">
        <v>2813.29</v>
      </c>
      <c r="P431" s="12">
        <v>505</v>
      </c>
      <c r="Q431" s="11">
        <v>0.152186819114664</v>
      </c>
    </row>
    <row r="432" spans="1:17" x14ac:dyDescent="0.45">
      <c r="A432" t="s">
        <v>880</v>
      </c>
      <c r="B432" t="s">
        <v>881</v>
      </c>
      <c r="C432" t="s">
        <v>2</v>
      </c>
      <c r="D432" t="s">
        <v>82</v>
      </c>
      <c r="E432" t="s">
        <v>4</v>
      </c>
      <c r="F432" s="9">
        <v>45686</v>
      </c>
      <c r="G432" s="9" t="str">
        <f>TEXT(Ecommerce_Sales_Data[[#This Row],[Order_Date]],"dddd")</f>
        <v>Wednesday</v>
      </c>
      <c r="H432" t="s">
        <v>14757</v>
      </c>
      <c r="I432" t="s">
        <v>14767</v>
      </c>
      <c r="J432">
        <v>1</v>
      </c>
      <c r="K432">
        <v>3</v>
      </c>
      <c r="L432" s="12">
        <v>3055.78</v>
      </c>
      <c r="M432" s="11">
        <v>0.1</v>
      </c>
      <c r="N432" s="12">
        <v>8250.61</v>
      </c>
      <c r="O432" s="12">
        <v>5645.95</v>
      </c>
      <c r="P432" s="12">
        <v>2604.66</v>
      </c>
      <c r="Q432" s="11">
        <v>0.31569302148568401</v>
      </c>
    </row>
    <row r="433" spans="1:17" x14ac:dyDescent="0.45">
      <c r="A433" t="s">
        <v>882</v>
      </c>
      <c r="B433" t="s">
        <v>883</v>
      </c>
      <c r="C433" t="s">
        <v>12</v>
      </c>
      <c r="D433" t="s">
        <v>32</v>
      </c>
      <c r="E433" t="s">
        <v>4</v>
      </c>
      <c r="F433" s="9">
        <v>45715</v>
      </c>
      <c r="G433" s="9" t="str">
        <f>TEXT(Ecommerce_Sales_Data[[#This Row],[Order_Date]],"dddd")</f>
        <v>Thursday</v>
      </c>
      <c r="H433" t="s">
        <v>14757</v>
      </c>
      <c r="I433" t="s">
        <v>14758</v>
      </c>
      <c r="J433">
        <v>2</v>
      </c>
      <c r="K433">
        <v>4</v>
      </c>
      <c r="L433" s="12">
        <v>519.73</v>
      </c>
      <c r="M433" s="11">
        <v>0.1</v>
      </c>
      <c r="N433" s="12">
        <v>1871.03</v>
      </c>
      <c r="O433" s="12">
        <v>1540.88</v>
      </c>
      <c r="P433" s="12">
        <v>330.15</v>
      </c>
      <c r="Q433" s="11">
        <v>0.176453611112596</v>
      </c>
    </row>
    <row r="434" spans="1:17" x14ac:dyDescent="0.45">
      <c r="A434" t="s">
        <v>884</v>
      </c>
      <c r="B434" t="s">
        <v>885</v>
      </c>
      <c r="C434" t="s">
        <v>2</v>
      </c>
      <c r="D434" t="s">
        <v>17</v>
      </c>
      <c r="E434" t="s">
        <v>4</v>
      </c>
      <c r="F434" s="9">
        <v>45726</v>
      </c>
      <c r="G434" s="9" t="str">
        <f>TEXT(Ecommerce_Sales_Data[[#This Row],[Order_Date]],"dddd")</f>
        <v>Monday</v>
      </c>
      <c r="H434" t="s">
        <v>14757</v>
      </c>
      <c r="I434" t="s">
        <v>14769</v>
      </c>
      <c r="J434">
        <v>3</v>
      </c>
      <c r="K434">
        <v>1</v>
      </c>
      <c r="L434" s="12">
        <v>1210.6199999999999</v>
      </c>
      <c r="M434" s="11">
        <v>0.1</v>
      </c>
      <c r="N434" s="12">
        <v>1089.56</v>
      </c>
      <c r="O434" s="12">
        <v>750.43</v>
      </c>
      <c r="P434" s="12">
        <v>339.13</v>
      </c>
      <c r="Q434" s="11">
        <v>0.31125408421748202</v>
      </c>
    </row>
    <row r="435" spans="1:17" x14ac:dyDescent="0.45">
      <c r="A435" t="s">
        <v>886</v>
      </c>
      <c r="B435" t="s">
        <v>887</v>
      </c>
      <c r="C435" t="s">
        <v>2</v>
      </c>
      <c r="D435" t="s">
        <v>17</v>
      </c>
      <c r="E435" t="s">
        <v>4</v>
      </c>
      <c r="F435" s="9">
        <v>45480</v>
      </c>
      <c r="G435" s="9" t="str">
        <f>TEXT(Ecommerce_Sales_Data[[#This Row],[Order_Date]],"dddd")</f>
        <v>Sunday</v>
      </c>
      <c r="H435" t="s">
        <v>14761</v>
      </c>
      <c r="I435" t="s">
        <v>14768</v>
      </c>
      <c r="J435">
        <v>7</v>
      </c>
      <c r="K435">
        <v>5</v>
      </c>
      <c r="L435" s="12">
        <v>2643.39</v>
      </c>
      <c r="M435" s="11">
        <v>0</v>
      </c>
      <c r="N435" s="12">
        <v>13216.95</v>
      </c>
      <c r="O435" s="12">
        <v>8153.58</v>
      </c>
      <c r="P435" s="12">
        <v>5063.37</v>
      </c>
      <c r="Q435" s="11">
        <v>0.38309670536697199</v>
      </c>
    </row>
    <row r="436" spans="1:17" x14ac:dyDescent="0.45">
      <c r="A436" t="s">
        <v>888</v>
      </c>
      <c r="B436" t="s">
        <v>889</v>
      </c>
      <c r="C436" t="s">
        <v>2</v>
      </c>
      <c r="D436" t="s">
        <v>68</v>
      </c>
      <c r="E436" t="s">
        <v>14</v>
      </c>
      <c r="F436" s="9">
        <v>45475</v>
      </c>
      <c r="G436" s="9" t="str">
        <f>TEXT(Ecommerce_Sales_Data[[#This Row],[Order_Date]],"dddd")</f>
        <v>Tuesday</v>
      </c>
      <c r="H436" t="s">
        <v>14757</v>
      </c>
      <c r="I436" t="s">
        <v>14768</v>
      </c>
      <c r="J436">
        <v>7</v>
      </c>
      <c r="K436">
        <v>3</v>
      </c>
      <c r="L436" s="12">
        <v>3236.82</v>
      </c>
      <c r="M436" s="11">
        <v>0</v>
      </c>
      <c r="N436" s="12">
        <v>9710.4599999999991</v>
      </c>
      <c r="O436" s="12">
        <v>6484.52</v>
      </c>
      <c r="P436" s="12">
        <v>3225.94</v>
      </c>
      <c r="Q436" s="11">
        <v>0.332212892077203</v>
      </c>
    </row>
    <row r="437" spans="1:17" x14ac:dyDescent="0.45">
      <c r="A437" t="s">
        <v>890</v>
      </c>
      <c r="B437" t="s">
        <v>891</v>
      </c>
      <c r="C437" t="s">
        <v>7</v>
      </c>
      <c r="D437" t="s">
        <v>8</v>
      </c>
      <c r="E437" t="s">
        <v>4</v>
      </c>
      <c r="F437" s="9">
        <v>45346</v>
      </c>
      <c r="G437" s="9" t="str">
        <f>TEXT(Ecommerce_Sales_Data[[#This Row],[Order_Date]],"dddd")</f>
        <v>Saturday</v>
      </c>
      <c r="H437" t="s">
        <v>14761</v>
      </c>
      <c r="I437" t="s">
        <v>14758</v>
      </c>
      <c r="J437">
        <v>2</v>
      </c>
      <c r="K437">
        <v>2</v>
      </c>
      <c r="L437" s="12">
        <v>3432.65</v>
      </c>
      <c r="M437" s="11">
        <v>0.15</v>
      </c>
      <c r="N437" s="12">
        <v>5835.51</v>
      </c>
      <c r="O437" s="12">
        <v>3838.06</v>
      </c>
      <c r="P437" s="12">
        <v>1997.45</v>
      </c>
      <c r="Q437" s="11">
        <v>0.34229227608212498</v>
      </c>
    </row>
    <row r="438" spans="1:17" x14ac:dyDescent="0.45">
      <c r="A438" t="s">
        <v>892</v>
      </c>
      <c r="B438" t="s">
        <v>893</v>
      </c>
      <c r="C438" t="s">
        <v>28</v>
      </c>
      <c r="D438" t="s">
        <v>35</v>
      </c>
      <c r="E438" t="s">
        <v>4</v>
      </c>
      <c r="F438" s="9">
        <v>45540</v>
      </c>
      <c r="G438" s="9" t="str">
        <f>TEXT(Ecommerce_Sales_Data[[#This Row],[Order_Date]],"dddd")</f>
        <v>Thursday</v>
      </c>
      <c r="H438" t="s">
        <v>14757</v>
      </c>
      <c r="I438" t="s">
        <v>14766</v>
      </c>
      <c r="J438">
        <v>9</v>
      </c>
      <c r="K438">
        <v>2</v>
      </c>
      <c r="L438" s="12">
        <v>4971.28</v>
      </c>
      <c r="M438" s="11">
        <v>0.15</v>
      </c>
      <c r="N438" s="12">
        <v>8451.18</v>
      </c>
      <c r="O438" s="12">
        <v>6469.04</v>
      </c>
      <c r="P438" s="12">
        <v>1982.14</v>
      </c>
      <c r="Q438" s="11">
        <v>0.23454002872971599</v>
      </c>
    </row>
    <row r="439" spans="1:17" x14ac:dyDescent="0.45">
      <c r="A439" t="s">
        <v>894</v>
      </c>
      <c r="B439" t="s">
        <v>748</v>
      </c>
      <c r="C439" t="s">
        <v>28</v>
      </c>
      <c r="D439" t="s">
        <v>100</v>
      </c>
      <c r="E439" t="s">
        <v>22</v>
      </c>
      <c r="F439" s="9">
        <v>45408</v>
      </c>
      <c r="G439" s="9" t="str">
        <f>TEXT(Ecommerce_Sales_Data[[#This Row],[Order_Date]],"dddd")</f>
        <v>Friday</v>
      </c>
      <c r="H439" t="s">
        <v>14757</v>
      </c>
      <c r="I439" t="s">
        <v>14765</v>
      </c>
      <c r="J439">
        <v>4</v>
      </c>
      <c r="K439">
        <v>2</v>
      </c>
      <c r="L439" s="12">
        <v>2287.13</v>
      </c>
      <c r="M439" s="11">
        <v>0.2</v>
      </c>
      <c r="N439" s="12">
        <v>3659.41</v>
      </c>
      <c r="O439" s="12">
        <v>2500.81</v>
      </c>
      <c r="P439" s="12">
        <v>1158.5999999999999</v>
      </c>
      <c r="Q439" s="11">
        <v>0.31660841501772102</v>
      </c>
    </row>
    <row r="440" spans="1:17" x14ac:dyDescent="0.45">
      <c r="A440" t="s">
        <v>895</v>
      </c>
      <c r="B440" t="s">
        <v>896</v>
      </c>
      <c r="C440" t="s">
        <v>12</v>
      </c>
      <c r="D440" t="s">
        <v>32</v>
      </c>
      <c r="E440" t="s">
        <v>14</v>
      </c>
      <c r="F440" s="9">
        <v>45972</v>
      </c>
      <c r="G440" s="9" t="str">
        <f>TEXT(Ecommerce_Sales_Data[[#This Row],[Order_Date]],"dddd")</f>
        <v>Tuesday</v>
      </c>
      <c r="H440" t="s">
        <v>14757</v>
      </c>
      <c r="I440" t="s">
        <v>14764</v>
      </c>
      <c r="J440">
        <v>11</v>
      </c>
      <c r="K440">
        <v>4</v>
      </c>
      <c r="L440" s="12">
        <v>534.96</v>
      </c>
      <c r="M440" s="11">
        <v>0.1</v>
      </c>
      <c r="N440" s="12">
        <v>1925.86</v>
      </c>
      <c r="O440" s="12">
        <v>1618.52</v>
      </c>
      <c r="P440" s="12">
        <v>307.33999999999997</v>
      </c>
      <c r="Q440" s="11">
        <v>0.15958584736169801</v>
      </c>
    </row>
    <row r="441" spans="1:17" x14ac:dyDescent="0.45">
      <c r="A441" t="s">
        <v>897</v>
      </c>
      <c r="B441" t="s">
        <v>898</v>
      </c>
      <c r="C441" t="s">
        <v>20</v>
      </c>
      <c r="D441" t="s">
        <v>60</v>
      </c>
      <c r="E441" t="s">
        <v>14</v>
      </c>
      <c r="F441" s="9">
        <v>45295</v>
      </c>
      <c r="G441" s="9" t="str">
        <f>TEXT(Ecommerce_Sales_Data[[#This Row],[Order_Date]],"dddd")</f>
        <v>Thursday</v>
      </c>
      <c r="H441" t="s">
        <v>14757</v>
      </c>
      <c r="I441" t="s">
        <v>14767</v>
      </c>
      <c r="J441">
        <v>1</v>
      </c>
      <c r="K441">
        <v>1</v>
      </c>
      <c r="L441" s="12">
        <v>935.34</v>
      </c>
      <c r="M441" s="11">
        <v>0.2</v>
      </c>
      <c r="N441" s="12">
        <v>748.27</v>
      </c>
      <c r="O441" s="12">
        <v>525.55999999999995</v>
      </c>
      <c r="P441" s="12">
        <v>222.71</v>
      </c>
      <c r="Q441" s="11">
        <v>0.297633207264757</v>
      </c>
    </row>
    <row r="442" spans="1:17" x14ac:dyDescent="0.45">
      <c r="A442" t="s">
        <v>899</v>
      </c>
      <c r="B442" t="s">
        <v>900</v>
      </c>
      <c r="C442" t="s">
        <v>2</v>
      </c>
      <c r="D442" t="s">
        <v>3</v>
      </c>
      <c r="E442" t="s">
        <v>14</v>
      </c>
      <c r="F442" s="9">
        <v>45722</v>
      </c>
      <c r="G442" s="9" t="str">
        <f>TEXT(Ecommerce_Sales_Data[[#This Row],[Order_Date]],"dddd")</f>
        <v>Thursday</v>
      </c>
      <c r="H442" t="s">
        <v>14757</v>
      </c>
      <c r="I442" t="s">
        <v>14769</v>
      </c>
      <c r="J442">
        <v>3</v>
      </c>
      <c r="K442">
        <v>1</v>
      </c>
      <c r="L442" s="12">
        <v>4126.8500000000004</v>
      </c>
      <c r="M442" s="11">
        <v>0.05</v>
      </c>
      <c r="N442" s="12">
        <v>3920.51</v>
      </c>
      <c r="O442" s="12">
        <v>2353.52</v>
      </c>
      <c r="P442" s="12">
        <v>1566.99</v>
      </c>
      <c r="Q442" s="11">
        <v>0.39969034640901302</v>
      </c>
    </row>
    <row r="443" spans="1:17" x14ac:dyDescent="0.45">
      <c r="A443" t="s">
        <v>901</v>
      </c>
      <c r="B443" t="s">
        <v>902</v>
      </c>
      <c r="C443" t="s">
        <v>12</v>
      </c>
      <c r="D443" t="s">
        <v>111</v>
      </c>
      <c r="E443" t="s">
        <v>9</v>
      </c>
      <c r="F443" s="9">
        <v>45336</v>
      </c>
      <c r="G443" s="9" t="str">
        <f>TEXT(Ecommerce_Sales_Data[[#This Row],[Order_Date]],"dddd")</f>
        <v>Wednesday</v>
      </c>
      <c r="H443" t="s">
        <v>14757</v>
      </c>
      <c r="I443" t="s">
        <v>14758</v>
      </c>
      <c r="J443">
        <v>2</v>
      </c>
      <c r="K443">
        <v>4</v>
      </c>
      <c r="L443" s="12">
        <v>2426.94</v>
      </c>
      <c r="M443" s="11">
        <v>0.05</v>
      </c>
      <c r="N443" s="12">
        <v>9222.3700000000008</v>
      </c>
      <c r="O443" s="12">
        <v>6415.37</v>
      </c>
      <c r="P443" s="12">
        <v>2807</v>
      </c>
      <c r="Q443" s="11">
        <v>0.30436861674385202</v>
      </c>
    </row>
    <row r="444" spans="1:17" x14ac:dyDescent="0.45">
      <c r="A444" t="s">
        <v>903</v>
      </c>
      <c r="B444" t="s">
        <v>904</v>
      </c>
      <c r="C444" t="s">
        <v>28</v>
      </c>
      <c r="D444" t="s">
        <v>29</v>
      </c>
      <c r="E444" t="s">
        <v>4</v>
      </c>
      <c r="F444" s="9">
        <v>45407</v>
      </c>
      <c r="G444" s="9" t="str">
        <f>TEXT(Ecommerce_Sales_Data[[#This Row],[Order_Date]],"dddd")</f>
        <v>Thursday</v>
      </c>
      <c r="H444" t="s">
        <v>14757</v>
      </c>
      <c r="I444" t="s">
        <v>14765</v>
      </c>
      <c r="J444">
        <v>4</v>
      </c>
      <c r="K444">
        <v>4</v>
      </c>
      <c r="L444" s="12">
        <v>4873.41</v>
      </c>
      <c r="M444" s="11">
        <v>0.05</v>
      </c>
      <c r="N444" s="12">
        <v>18518.96</v>
      </c>
      <c r="O444" s="12">
        <v>11204.09</v>
      </c>
      <c r="P444" s="12">
        <v>7314.87</v>
      </c>
      <c r="Q444" s="11">
        <v>0.39499356335344998</v>
      </c>
    </row>
    <row r="445" spans="1:17" x14ac:dyDescent="0.45">
      <c r="A445" t="s">
        <v>905</v>
      </c>
      <c r="B445" t="s">
        <v>906</v>
      </c>
      <c r="C445" t="s">
        <v>20</v>
      </c>
      <c r="D445" t="s">
        <v>60</v>
      </c>
      <c r="E445" t="s">
        <v>22</v>
      </c>
      <c r="F445" s="9">
        <v>45432</v>
      </c>
      <c r="G445" s="9" t="str">
        <f>TEXT(Ecommerce_Sales_Data[[#This Row],[Order_Date]],"dddd")</f>
        <v>Monday</v>
      </c>
      <c r="H445" t="s">
        <v>14757</v>
      </c>
      <c r="I445" t="s">
        <v>14763</v>
      </c>
      <c r="J445">
        <v>5</v>
      </c>
      <c r="K445">
        <v>4</v>
      </c>
      <c r="L445" s="12">
        <v>1293.92</v>
      </c>
      <c r="M445" s="11">
        <v>0.15</v>
      </c>
      <c r="N445" s="12">
        <v>4399.33</v>
      </c>
      <c r="O445" s="12">
        <v>3378.2</v>
      </c>
      <c r="P445" s="12">
        <v>1021.13</v>
      </c>
      <c r="Q445" s="11">
        <v>0.23211034407512099</v>
      </c>
    </row>
    <row r="446" spans="1:17" x14ac:dyDescent="0.45">
      <c r="A446" t="s">
        <v>907</v>
      </c>
      <c r="B446" t="s">
        <v>908</v>
      </c>
      <c r="C446" t="s">
        <v>12</v>
      </c>
      <c r="D446" t="s">
        <v>38</v>
      </c>
      <c r="E446" t="s">
        <v>14</v>
      </c>
      <c r="F446" s="9">
        <v>45732</v>
      </c>
      <c r="G446" s="9" t="str">
        <f>TEXT(Ecommerce_Sales_Data[[#This Row],[Order_Date]],"dddd")</f>
        <v>Sunday</v>
      </c>
      <c r="H446" t="s">
        <v>14761</v>
      </c>
      <c r="I446" t="s">
        <v>14769</v>
      </c>
      <c r="J446">
        <v>3</v>
      </c>
      <c r="K446">
        <v>2</v>
      </c>
      <c r="L446" s="12">
        <v>3960.72</v>
      </c>
      <c r="M446" s="11">
        <v>0.2</v>
      </c>
      <c r="N446" s="12">
        <v>6337.15</v>
      </c>
      <c r="O446" s="12">
        <v>5172.2</v>
      </c>
      <c r="P446" s="12">
        <v>1164.95</v>
      </c>
      <c r="Q446" s="11">
        <v>0.18382869270886801</v>
      </c>
    </row>
    <row r="447" spans="1:17" x14ac:dyDescent="0.45">
      <c r="A447" t="s">
        <v>909</v>
      </c>
      <c r="B447" t="s">
        <v>910</v>
      </c>
      <c r="C447" t="s">
        <v>12</v>
      </c>
      <c r="D447" t="s">
        <v>32</v>
      </c>
      <c r="E447" t="s">
        <v>22</v>
      </c>
      <c r="F447" s="9">
        <v>45821</v>
      </c>
      <c r="G447" s="9" t="str">
        <f>TEXT(Ecommerce_Sales_Data[[#This Row],[Order_Date]],"dddd")</f>
        <v>Friday</v>
      </c>
      <c r="H447" t="s">
        <v>14757</v>
      </c>
      <c r="I447" t="s">
        <v>14759</v>
      </c>
      <c r="J447">
        <v>6</v>
      </c>
      <c r="K447">
        <v>4</v>
      </c>
      <c r="L447" s="12">
        <v>3931.94</v>
      </c>
      <c r="M447" s="11">
        <v>0.2</v>
      </c>
      <c r="N447" s="12">
        <v>12582.21</v>
      </c>
      <c r="O447" s="12">
        <v>9778.7199999999993</v>
      </c>
      <c r="P447" s="12">
        <v>2803.49</v>
      </c>
      <c r="Q447" s="11">
        <v>0.22281379821191999</v>
      </c>
    </row>
    <row r="448" spans="1:17" x14ac:dyDescent="0.45">
      <c r="A448" t="s">
        <v>911</v>
      </c>
      <c r="B448" t="s">
        <v>912</v>
      </c>
      <c r="C448" t="s">
        <v>7</v>
      </c>
      <c r="D448" t="s">
        <v>106</v>
      </c>
      <c r="E448" t="s">
        <v>14</v>
      </c>
      <c r="F448" s="9">
        <v>45407</v>
      </c>
      <c r="G448" s="9" t="str">
        <f>TEXT(Ecommerce_Sales_Data[[#This Row],[Order_Date]],"dddd")</f>
        <v>Thursday</v>
      </c>
      <c r="H448" t="s">
        <v>14757</v>
      </c>
      <c r="I448" t="s">
        <v>14765</v>
      </c>
      <c r="J448">
        <v>4</v>
      </c>
      <c r="K448">
        <v>4</v>
      </c>
      <c r="L448" s="12">
        <v>1585.33</v>
      </c>
      <c r="M448" s="11">
        <v>0.05</v>
      </c>
      <c r="N448" s="12">
        <v>6024.25</v>
      </c>
      <c r="O448" s="12">
        <v>4010.81</v>
      </c>
      <c r="P448" s="12">
        <v>2013.44</v>
      </c>
      <c r="Q448" s="11">
        <v>0.33422251732580799</v>
      </c>
    </row>
    <row r="449" spans="1:17" x14ac:dyDescent="0.45">
      <c r="A449" t="s">
        <v>913</v>
      </c>
      <c r="B449" t="s">
        <v>914</v>
      </c>
      <c r="C449" t="s">
        <v>7</v>
      </c>
      <c r="D449" t="s">
        <v>8</v>
      </c>
      <c r="E449" t="s">
        <v>14</v>
      </c>
      <c r="F449" s="9">
        <v>45834</v>
      </c>
      <c r="G449" s="9" t="str">
        <f>TEXT(Ecommerce_Sales_Data[[#This Row],[Order_Date]],"dddd")</f>
        <v>Thursday</v>
      </c>
      <c r="H449" t="s">
        <v>14757</v>
      </c>
      <c r="I449" t="s">
        <v>14759</v>
      </c>
      <c r="J449">
        <v>6</v>
      </c>
      <c r="K449">
        <v>5</v>
      </c>
      <c r="L449" s="12">
        <v>1796.98</v>
      </c>
      <c r="M449" s="11">
        <v>0</v>
      </c>
      <c r="N449" s="12">
        <v>8984.9</v>
      </c>
      <c r="O449" s="12">
        <v>5927.91</v>
      </c>
      <c r="P449" s="12">
        <v>3056.99</v>
      </c>
      <c r="Q449" s="11">
        <v>0.34023639662099697</v>
      </c>
    </row>
    <row r="450" spans="1:17" x14ac:dyDescent="0.45">
      <c r="A450" t="s">
        <v>915</v>
      </c>
      <c r="B450" t="s">
        <v>916</v>
      </c>
      <c r="C450" t="s">
        <v>12</v>
      </c>
      <c r="D450" t="s">
        <v>32</v>
      </c>
      <c r="E450" t="s">
        <v>9</v>
      </c>
      <c r="F450" s="9">
        <v>45413</v>
      </c>
      <c r="G450" s="9" t="str">
        <f>TEXT(Ecommerce_Sales_Data[[#This Row],[Order_Date]],"dddd")</f>
        <v>Wednesday</v>
      </c>
      <c r="H450" t="s">
        <v>14757</v>
      </c>
      <c r="I450" t="s">
        <v>14763</v>
      </c>
      <c r="J450">
        <v>5</v>
      </c>
      <c r="K450">
        <v>3</v>
      </c>
      <c r="L450" s="12">
        <v>4143.8999999999996</v>
      </c>
      <c r="M450" s="11">
        <v>0.1</v>
      </c>
      <c r="N450" s="12">
        <v>11188.53</v>
      </c>
      <c r="O450" s="12">
        <v>7495.49</v>
      </c>
      <c r="P450" s="12">
        <v>3693.04</v>
      </c>
      <c r="Q450" s="11">
        <v>0.33007374516580801</v>
      </c>
    </row>
    <row r="451" spans="1:17" x14ac:dyDescent="0.45">
      <c r="A451" t="s">
        <v>917</v>
      </c>
      <c r="B451" t="s">
        <v>918</v>
      </c>
      <c r="C451" t="s">
        <v>12</v>
      </c>
      <c r="D451" t="s">
        <v>111</v>
      </c>
      <c r="E451" t="s">
        <v>14</v>
      </c>
      <c r="F451" s="9">
        <v>45963</v>
      </c>
      <c r="G451" s="9" t="str">
        <f>TEXT(Ecommerce_Sales_Data[[#This Row],[Order_Date]],"dddd")</f>
        <v>Sunday</v>
      </c>
      <c r="H451" t="s">
        <v>14761</v>
      </c>
      <c r="I451" t="s">
        <v>14764</v>
      </c>
      <c r="J451">
        <v>11</v>
      </c>
      <c r="K451">
        <v>4</v>
      </c>
      <c r="L451" s="12">
        <v>4379.3500000000004</v>
      </c>
      <c r="M451" s="11">
        <v>0.1</v>
      </c>
      <c r="N451" s="12">
        <v>15765.66</v>
      </c>
      <c r="O451" s="12">
        <v>10096.98</v>
      </c>
      <c r="P451" s="12">
        <v>5668.68</v>
      </c>
      <c r="Q451" s="11">
        <v>0.35955868641084499</v>
      </c>
    </row>
    <row r="452" spans="1:17" x14ac:dyDescent="0.45">
      <c r="A452" t="s">
        <v>919</v>
      </c>
      <c r="B452" t="s">
        <v>920</v>
      </c>
      <c r="C452" t="s">
        <v>28</v>
      </c>
      <c r="D452" t="s">
        <v>29</v>
      </c>
      <c r="E452" t="s">
        <v>14</v>
      </c>
      <c r="F452" s="9">
        <v>46022</v>
      </c>
      <c r="G452" s="9" t="str">
        <f>TEXT(Ecommerce_Sales_Data[[#This Row],[Order_Date]],"dddd")</f>
        <v>Wednesday</v>
      </c>
      <c r="H452" t="s">
        <v>14757</v>
      </c>
      <c r="I452" t="s">
        <v>14770</v>
      </c>
      <c r="J452">
        <v>12</v>
      </c>
      <c r="K452">
        <v>3</v>
      </c>
      <c r="L452" s="12">
        <v>2915.48</v>
      </c>
      <c r="M452" s="11">
        <v>0.1</v>
      </c>
      <c r="N452" s="12">
        <v>7871.8</v>
      </c>
      <c r="O452" s="12">
        <v>5838.07</v>
      </c>
      <c r="P452" s="12">
        <v>2033.73</v>
      </c>
      <c r="Q452" s="11">
        <v>0.25835641149419403</v>
      </c>
    </row>
    <row r="453" spans="1:17" x14ac:dyDescent="0.45">
      <c r="A453" t="s">
        <v>921</v>
      </c>
      <c r="B453" t="s">
        <v>922</v>
      </c>
      <c r="C453" t="s">
        <v>2</v>
      </c>
      <c r="D453" t="s">
        <v>17</v>
      </c>
      <c r="E453" t="s">
        <v>4</v>
      </c>
      <c r="F453" s="9">
        <v>45376</v>
      </c>
      <c r="G453" s="9" t="str">
        <f>TEXT(Ecommerce_Sales_Data[[#This Row],[Order_Date]],"dddd")</f>
        <v>Monday</v>
      </c>
      <c r="H453" t="s">
        <v>14757</v>
      </c>
      <c r="I453" t="s">
        <v>14769</v>
      </c>
      <c r="J453">
        <v>3</v>
      </c>
      <c r="K453">
        <v>2</v>
      </c>
      <c r="L453" s="12">
        <v>2555.65</v>
      </c>
      <c r="M453" s="11">
        <v>0.2</v>
      </c>
      <c r="N453" s="12">
        <v>4089.04</v>
      </c>
      <c r="O453" s="12">
        <v>2859.44</v>
      </c>
      <c r="P453" s="12">
        <v>1229.5999999999999</v>
      </c>
      <c r="Q453" s="11">
        <v>0.30070627824623902</v>
      </c>
    </row>
    <row r="454" spans="1:17" x14ac:dyDescent="0.45">
      <c r="A454" t="s">
        <v>923</v>
      </c>
      <c r="B454" t="s">
        <v>48</v>
      </c>
      <c r="C454" t="s">
        <v>20</v>
      </c>
      <c r="D454" t="s">
        <v>57</v>
      </c>
      <c r="E454" t="s">
        <v>4</v>
      </c>
      <c r="F454" s="9">
        <v>45880</v>
      </c>
      <c r="G454" s="9" t="str">
        <f>TEXT(Ecommerce_Sales_Data[[#This Row],[Order_Date]],"dddd")</f>
        <v>Monday</v>
      </c>
      <c r="H454" t="s">
        <v>14757</v>
      </c>
      <c r="I454" t="s">
        <v>14762</v>
      </c>
      <c r="J454">
        <v>8</v>
      </c>
      <c r="K454">
        <v>5</v>
      </c>
      <c r="L454" s="12">
        <v>1965.05</v>
      </c>
      <c r="M454" s="11">
        <v>0.1</v>
      </c>
      <c r="N454" s="12">
        <v>8842.73</v>
      </c>
      <c r="O454" s="12">
        <v>7246.56</v>
      </c>
      <c r="P454" s="12">
        <v>1596.17</v>
      </c>
      <c r="Q454" s="11">
        <v>0.180506472548636</v>
      </c>
    </row>
    <row r="455" spans="1:17" x14ac:dyDescent="0.45">
      <c r="A455" t="s">
        <v>924</v>
      </c>
      <c r="B455" t="s">
        <v>925</v>
      </c>
      <c r="C455" t="s">
        <v>28</v>
      </c>
      <c r="D455" t="s">
        <v>29</v>
      </c>
      <c r="E455" t="s">
        <v>9</v>
      </c>
      <c r="F455" s="9">
        <v>45958</v>
      </c>
      <c r="G455" s="9" t="str">
        <f>TEXT(Ecommerce_Sales_Data[[#This Row],[Order_Date]],"dddd")</f>
        <v>Tuesday</v>
      </c>
      <c r="H455" t="s">
        <v>14757</v>
      </c>
      <c r="I455" t="s">
        <v>14760</v>
      </c>
      <c r="J455">
        <v>10</v>
      </c>
      <c r="K455">
        <v>3</v>
      </c>
      <c r="L455" s="12">
        <v>3971.15</v>
      </c>
      <c r="M455" s="11">
        <v>0.2</v>
      </c>
      <c r="N455" s="12">
        <v>9530.76</v>
      </c>
      <c r="O455" s="12">
        <v>6444.41</v>
      </c>
      <c r="P455" s="12">
        <v>3086.35</v>
      </c>
      <c r="Q455" s="11">
        <v>0.32383041856053402</v>
      </c>
    </row>
    <row r="456" spans="1:17" x14ac:dyDescent="0.45">
      <c r="A456" t="s">
        <v>926</v>
      </c>
      <c r="B456" t="s">
        <v>927</v>
      </c>
      <c r="C456" t="s">
        <v>2</v>
      </c>
      <c r="D456" t="s">
        <v>82</v>
      </c>
      <c r="E456" t="s">
        <v>4</v>
      </c>
      <c r="F456" s="9">
        <v>45852</v>
      </c>
      <c r="G456" s="9" t="str">
        <f>TEXT(Ecommerce_Sales_Data[[#This Row],[Order_Date]],"dddd")</f>
        <v>Monday</v>
      </c>
      <c r="H456" t="s">
        <v>14757</v>
      </c>
      <c r="I456" t="s">
        <v>14768</v>
      </c>
      <c r="J456">
        <v>7</v>
      </c>
      <c r="K456">
        <v>5</v>
      </c>
      <c r="L456" s="12">
        <v>212.18</v>
      </c>
      <c r="M456" s="11">
        <v>0</v>
      </c>
      <c r="N456" s="12">
        <v>1060.9000000000001</v>
      </c>
      <c r="O456" s="12">
        <v>677.33</v>
      </c>
      <c r="P456" s="12">
        <v>383.57</v>
      </c>
      <c r="Q456" s="11">
        <v>0.361551512866434</v>
      </c>
    </row>
    <row r="457" spans="1:17" x14ac:dyDescent="0.45">
      <c r="A457" t="s">
        <v>928</v>
      </c>
      <c r="B457" t="s">
        <v>929</v>
      </c>
      <c r="C457" t="s">
        <v>28</v>
      </c>
      <c r="D457" t="s">
        <v>29</v>
      </c>
      <c r="E457" t="s">
        <v>4</v>
      </c>
      <c r="F457" s="9">
        <v>45465</v>
      </c>
      <c r="G457" s="9" t="str">
        <f>TEXT(Ecommerce_Sales_Data[[#This Row],[Order_Date]],"dddd")</f>
        <v>Saturday</v>
      </c>
      <c r="H457" t="s">
        <v>14761</v>
      </c>
      <c r="I457" t="s">
        <v>14759</v>
      </c>
      <c r="J457">
        <v>6</v>
      </c>
      <c r="K457">
        <v>2</v>
      </c>
      <c r="L457" s="12">
        <v>4790.88</v>
      </c>
      <c r="M457" s="11">
        <v>0.1</v>
      </c>
      <c r="N457" s="12">
        <v>8623.58</v>
      </c>
      <c r="O457" s="12">
        <v>6409.57</v>
      </c>
      <c r="P457" s="12">
        <v>2214.0100000000002</v>
      </c>
      <c r="Q457" s="11">
        <v>0.25673908052108302</v>
      </c>
    </row>
    <row r="458" spans="1:17" x14ac:dyDescent="0.45">
      <c r="A458" t="s">
        <v>930</v>
      </c>
      <c r="B458" t="s">
        <v>931</v>
      </c>
      <c r="C458" t="s">
        <v>28</v>
      </c>
      <c r="D458" t="s">
        <v>35</v>
      </c>
      <c r="E458" t="s">
        <v>22</v>
      </c>
      <c r="F458" s="9">
        <v>45793</v>
      </c>
      <c r="G458" s="9" t="str">
        <f>TEXT(Ecommerce_Sales_Data[[#This Row],[Order_Date]],"dddd")</f>
        <v>Friday</v>
      </c>
      <c r="H458" t="s">
        <v>14757</v>
      </c>
      <c r="I458" t="s">
        <v>14763</v>
      </c>
      <c r="J458">
        <v>5</v>
      </c>
      <c r="K458">
        <v>2</v>
      </c>
      <c r="L458" s="12">
        <v>749.37</v>
      </c>
      <c r="M458" s="11">
        <v>0.2</v>
      </c>
      <c r="N458" s="12">
        <v>1198.99</v>
      </c>
      <c r="O458" s="12">
        <v>977.78</v>
      </c>
      <c r="P458" s="12">
        <v>221.21</v>
      </c>
      <c r="Q458" s="11">
        <v>0.18449695160093099</v>
      </c>
    </row>
    <row r="459" spans="1:17" x14ac:dyDescent="0.45">
      <c r="A459" t="s">
        <v>932</v>
      </c>
      <c r="B459" t="s">
        <v>933</v>
      </c>
      <c r="C459" t="s">
        <v>2</v>
      </c>
      <c r="D459" t="s">
        <v>17</v>
      </c>
      <c r="E459" t="s">
        <v>4</v>
      </c>
      <c r="F459" s="9">
        <v>45302</v>
      </c>
      <c r="G459" s="9" t="str">
        <f>TEXT(Ecommerce_Sales_Data[[#This Row],[Order_Date]],"dddd")</f>
        <v>Thursday</v>
      </c>
      <c r="H459" t="s">
        <v>14757</v>
      </c>
      <c r="I459" t="s">
        <v>14767</v>
      </c>
      <c r="J459">
        <v>1</v>
      </c>
      <c r="K459">
        <v>1</v>
      </c>
      <c r="L459" s="12">
        <v>3070.64</v>
      </c>
      <c r="M459" s="11">
        <v>0.1</v>
      </c>
      <c r="N459" s="12">
        <v>2763.58</v>
      </c>
      <c r="O459" s="12">
        <v>2186.5500000000002</v>
      </c>
      <c r="P459" s="12">
        <v>577.03</v>
      </c>
      <c r="Q459" s="11">
        <v>0.208798008380434</v>
      </c>
    </row>
    <row r="460" spans="1:17" x14ac:dyDescent="0.45">
      <c r="A460" t="s">
        <v>934</v>
      </c>
      <c r="B460" t="s">
        <v>935</v>
      </c>
      <c r="C460" t="s">
        <v>2</v>
      </c>
      <c r="D460" t="s">
        <v>17</v>
      </c>
      <c r="E460" t="s">
        <v>22</v>
      </c>
      <c r="F460" s="9">
        <v>46003</v>
      </c>
      <c r="G460" s="9" t="str">
        <f>TEXT(Ecommerce_Sales_Data[[#This Row],[Order_Date]],"dddd")</f>
        <v>Friday</v>
      </c>
      <c r="H460" t="s">
        <v>14757</v>
      </c>
      <c r="I460" t="s">
        <v>14770</v>
      </c>
      <c r="J460">
        <v>12</v>
      </c>
      <c r="K460">
        <v>1</v>
      </c>
      <c r="L460" s="12">
        <v>4143.4799999999996</v>
      </c>
      <c r="M460" s="11">
        <v>0.15</v>
      </c>
      <c r="N460" s="12">
        <v>3521.96</v>
      </c>
      <c r="O460" s="12">
        <v>2699.85</v>
      </c>
      <c r="P460" s="12">
        <v>822.11</v>
      </c>
      <c r="Q460" s="11">
        <v>0.233424002544038</v>
      </c>
    </row>
    <row r="461" spans="1:17" x14ac:dyDescent="0.45">
      <c r="A461" t="s">
        <v>936</v>
      </c>
      <c r="B461" t="s">
        <v>937</v>
      </c>
      <c r="C461" t="s">
        <v>20</v>
      </c>
      <c r="D461" t="s">
        <v>21</v>
      </c>
      <c r="E461" t="s">
        <v>22</v>
      </c>
      <c r="F461" s="9">
        <v>45924</v>
      </c>
      <c r="G461" s="9" t="str">
        <f>TEXT(Ecommerce_Sales_Data[[#This Row],[Order_Date]],"dddd")</f>
        <v>Wednesday</v>
      </c>
      <c r="H461" t="s">
        <v>14757</v>
      </c>
      <c r="I461" t="s">
        <v>14766</v>
      </c>
      <c r="J461">
        <v>9</v>
      </c>
      <c r="K461">
        <v>5</v>
      </c>
      <c r="L461" s="12">
        <v>226.48</v>
      </c>
      <c r="M461" s="11">
        <v>0.15</v>
      </c>
      <c r="N461" s="12">
        <v>962.54</v>
      </c>
      <c r="O461" s="12">
        <v>610.04999999999995</v>
      </c>
      <c r="P461" s="12">
        <v>352.49</v>
      </c>
      <c r="Q461" s="11">
        <v>0.36620815758306202</v>
      </c>
    </row>
    <row r="462" spans="1:17" x14ac:dyDescent="0.45">
      <c r="A462" t="s">
        <v>938</v>
      </c>
      <c r="B462" t="s">
        <v>939</v>
      </c>
      <c r="C462" t="s">
        <v>28</v>
      </c>
      <c r="D462" t="s">
        <v>137</v>
      </c>
      <c r="E462" t="s">
        <v>22</v>
      </c>
      <c r="F462" s="9">
        <v>45903</v>
      </c>
      <c r="G462" s="9" t="str">
        <f>TEXT(Ecommerce_Sales_Data[[#This Row],[Order_Date]],"dddd")</f>
        <v>Wednesday</v>
      </c>
      <c r="H462" t="s">
        <v>14757</v>
      </c>
      <c r="I462" t="s">
        <v>14766</v>
      </c>
      <c r="J462">
        <v>9</v>
      </c>
      <c r="K462">
        <v>4</v>
      </c>
      <c r="L462" s="12">
        <v>3905.95</v>
      </c>
      <c r="M462" s="11">
        <v>0</v>
      </c>
      <c r="N462" s="12">
        <v>15623.8</v>
      </c>
      <c r="O462" s="12">
        <v>9850.94</v>
      </c>
      <c r="P462" s="12">
        <v>5772.86</v>
      </c>
      <c r="Q462" s="11">
        <v>0.36949141694082099</v>
      </c>
    </row>
    <row r="463" spans="1:17" x14ac:dyDescent="0.45">
      <c r="A463" t="s">
        <v>940</v>
      </c>
      <c r="B463" t="s">
        <v>941</v>
      </c>
      <c r="C463" t="s">
        <v>12</v>
      </c>
      <c r="D463" t="s">
        <v>13</v>
      </c>
      <c r="E463" t="s">
        <v>9</v>
      </c>
      <c r="F463" s="9">
        <v>45404</v>
      </c>
      <c r="G463" s="9" t="str">
        <f>TEXT(Ecommerce_Sales_Data[[#This Row],[Order_Date]],"dddd")</f>
        <v>Monday</v>
      </c>
      <c r="H463" t="s">
        <v>14757</v>
      </c>
      <c r="I463" t="s">
        <v>14765</v>
      </c>
      <c r="J463">
        <v>4</v>
      </c>
      <c r="K463">
        <v>4</v>
      </c>
      <c r="L463" s="12">
        <v>2253.61</v>
      </c>
      <c r="M463" s="11">
        <v>0</v>
      </c>
      <c r="N463" s="12">
        <v>9014.44</v>
      </c>
      <c r="O463" s="12">
        <v>5646.79</v>
      </c>
      <c r="P463" s="12">
        <v>3367.65</v>
      </c>
      <c r="Q463" s="11">
        <v>0.37358393865841899</v>
      </c>
    </row>
    <row r="464" spans="1:17" x14ac:dyDescent="0.45">
      <c r="A464" t="s">
        <v>942</v>
      </c>
      <c r="B464" t="s">
        <v>943</v>
      </c>
      <c r="C464" t="s">
        <v>20</v>
      </c>
      <c r="D464" t="s">
        <v>60</v>
      </c>
      <c r="E464" t="s">
        <v>22</v>
      </c>
      <c r="F464" s="9">
        <v>45773</v>
      </c>
      <c r="G464" s="9" t="str">
        <f>TEXT(Ecommerce_Sales_Data[[#This Row],[Order_Date]],"dddd")</f>
        <v>Saturday</v>
      </c>
      <c r="H464" t="s">
        <v>14761</v>
      </c>
      <c r="I464" t="s">
        <v>14765</v>
      </c>
      <c r="J464">
        <v>4</v>
      </c>
      <c r="K464">
        <v>5</v>
      </c>
      <c r="L464" s="12">
        <v>186.67</v>
      </c>
      <c r="M464" s="11">
        <v>0</v>
      </c>
      <c r="N464" s="12">
        <v>933.35</v>
      </c>
      <c r="O464" s="12">
        <v>700.61</v>
      </c>
      <c r="P464" s="12">
        <v>232.74</v>
      </c>
      <c r="Q464" s="11">
        <v>0.249359832860128</v>
      </c>
    </row>
    <row r="465" spans="1:17" x14ac:dyDescent="0.45">
      <c r="A465" t="s">
        <v>944</v>
      </c>
      <c r="B465" t="s">
        <v>945</v>
      </c>
      <c r="C465" t="s">
        <v>7</v>
      </c>
      <c r="D465" t="s">
        <v>8</v>
      </c>
      <c r="E465" t="s">
        <v>14</v>
      </c>
      <c r="F465" s="9">
        <v>45513</v>
      </c>
      <c r="G465" s="9" t="str">
        <f>TEXT(Ecommerce_Sales_Data[[#This Row],[Order_Date]],"dddd")</f>
        <v>Friday</v>
      </c>
      <c r="H465" t="s">
        <v>14757</v>
      </c>
      <c r="I465" t="s">
        <v>14762</v>
      </c>
      <c r="J465">
        <v>8</v>
      </c>
      <c r="K465">
        <v>3</v>
      </c>
      <c r="L465" s="12">
        <v>2865.76</v>
      </c>
      <c r="M465" s="11">
        <v>0.15</v>
      </c>
      <c r="N465" s="12">
        <v>7307.69</v>
      </c>
      <c r="O465" s="12">
        <v>4734.99</v>
      </c>
      <c r="P465" s="12">
        <v>2572.6999999999998</v>
      </c>
      <c r="Q465" s="11">
        <v>0.35205379538540899</v>
      </c>
    </row>
    <row r="466" spans="1:17" x14ac:dyDescent="0.45">
      <c r="A466" t="s">
        <v>946</v>
      </c>
      <c r="B466" t="s">
        <v>947</v>
      </c>
      <c r="C466" t="s">
        <v>28</v>
      </c>
      <c r="D466" t="s">
        <v>35</v>
      </c>
      <c r="E466" t="s">
        <v>4</v>
      </c>
      <c r="F466" s="9">
        <v>45546</v>
      </c>
      <c r="G466" s="9" t="str">
        <f>TEXT(Ecommerce_Sales_Data[[#This Row],[Order_Date]],"dddd")</f>
        <v>Wednesday</v>
      </c>
      <c r="H466" t="s">
        <v>14757</v>
      </c>
      <c r="I466" t="s">
        <v>14766</v>
      </c>
      <c r="J466">
        <v>9</v>
      </c>
      <c r="K466">
        <v>2</v>
      </c>
      <c r="L466" s="12">
        <v>2474.5500000000002</v>
      </c>
      <c r="M466" s="11">
        <v>0.15</v>
      </c>
      <c r="N466" s="12">
        <v>4206.74</v>
      </c>
      <c r="O466" s="12">
        <v>3317.28</v>
      </c>
      <c r="P466" s="12">
        <v>889.46</v>
      </c>
      <c r="Q466" s="11">
        <v>0.211436884618493</v>
      </c>
    </row>
    <row r="467" spans="1:17" x14ac:dyDescent="0.45">
      <c r="A467" t="s">
        <v>948</v>
      </c>
      <c r="B467" t="s">
        <v>949</v>
      </c>
      <c r="C467" t="s">
        <v>12</v>
      </c>
      <c r="D467" t="s">
        <v>111</v>
      </c>
      <c r="E467" t="s">
        <v>9</v>
      </c>
      <c r="F467" s="9">
        <v>45390</v>
      </c>
      <c r="G467" s="9" t="str">
        <f>TEXT(Ecommerce_Sales_Data[[#This Row],[Order_Date]],"dddd")</f>
        <v>Monday</v>
      </c>
      <c r="H467" t="s">
        <v>14757</v>
      </c>
      <c r="I467" t="s">
        <v>14765</v>
      </c>
      <c r="J467">
        <v>4</v>
      </c>
      <c r="K467">
        <v>1</v>
      </c>
      <c r="L467" s="12">
        <v>2208.65</v>
      </c>
      <c r="M467" s="11">
        <v>0.2</v>
      </c>
      <c r="N467" s="12">
        <v>1766.92</v>
      </c>
      <c r="O467" s="12">
        <v>1135.54</v>
      </c>
      <c r="P467" s="12">
        <v>631.38</v>
      </c>
      <c r="Q467" s="11">
        <v>0.35733366536119399</v>
      </c>
    </row>
    <row r="468" spans="1:17" x14ac:dyDescent="0.45">
      <c r="A468" t="s">
        <v>950</v>
      </c>
      <c r="B468" t="s">
        <v>951</v>
      </c>
      <c r="C468" t="s">
        <v>20</v>
      </c>
      <c r="D468" t="s">
        <v>60</v>
      </c>
      <c r="E468" t="s">
        <v>4</v>
      </c>
      <c r="F468" s="9">
        <v>45902</v>
      </c>
      <c r="G468" s="9" t="str">
        <f>TEXT(Ecommerce_Sales_Data[[#This Row],[Order_Date]],"dddd")</f>
        <v>Tuesday</v>
      </c>
      <c r="H468" t="s">
        <v>14757</v>
      </c>
      <c r="I468" t="s">
        <v>14766</v>
      </c>
      <c r="J468">
        <v>9</v>
      </c>
      <c r="K468">
        <v>4</v>
      </c>
      <c r="L468" s="12">
        <v>1586.05</v>
      </c>
      <c r="M468" s="11">
        <v>0.2</v>
      </c>
      <c r="N468" s="12">
        <v>5075.3599999999997</v>
      </c>
      <c r="O468" s="12">
        <v>3173.43</v>
      </c>
      <c r="P468" s="12">
        <v>1901.93</v>
      </c>
      <c r="Q468" s="11">
        <v>0.374737949623278</v>
      </c>
    </row>
    <row r="469" spans="1:17" x14ac:dyDescent="0.45">
      <c r="A469" t="s">
        <v>952</v>
      </c>
      <c r="B469" t="s">
        <v>953</v>
      </c>
      <c r="C469" t="s">
        <v>2</v>
      </c>
      <c r="D469" t="s">
        <v>68</v>
      </c>
      <c r="E469" t="s">
        <v>14</v>
      </c>
      <c r="F469" s="9">
        <v>45568</v>
      </c>
      <c r="G469" s="9" t="str">
        <f>TEXT(Ecommerce_Sales_Data[[#This Row],[Order_Date]],"dddd")</f>
        <v>Thursday</v>
      </c>
      <c r="H469" t="s">
        <v>14757</v>
      </c>
      <c r="I469" t="s">
        <v>14760</v>
      </c>
      <c r="J469">
        <v>10</v>
      </c>
      <c r="K469">
        <v>4</v>
      </c>
      <c r="L469" s="12">
        <v>3128.45</v>
      </c>
      <c r="M469" s="11">
        <v>0.05</v>
      </c>
      <c r="N469" s="12">
        <v>11888.11</v>
      </c>
      <c r="O469" s="12">
        <v>9014.7199999999993</v>
      </c>
      <c r="P469" s="12">
        <v>2873.39</v>
      </c>
      <c r="Q469" s="11">
        <v>0.24170284427045199</v>
      </c>
    </row>
    <row r="470" spans="1:17" x14ac:dyDescent="0.45">
      <c r="A470" t="s">
        <v>954</v>
      </c>
      <c r="B470" t="s">
        <v>955</v>
      </c>
      <c r="C470" t="s">
        <v>2</v>
      </c>
      <c r="D470" t="s">
        <v>17</v>
      </c>
      <c r="E470" t="s">
        <v>4</v>
      </c>
      <c r="F470" s="9">
        <v>45876</v>
      </c>
      <c r="G470" s="9" t="str">
        <f>TEXT(Ecommerce_Sales_Data[[#This Row],[Order_Date]],"dddd")</f>
        <v>Thursday</v>
      </c>
      <c r="H470" t="s">
        <v>14757</v>
      </c>
      <c r="I470" t="s">
        <v>14762</v>
      </c>
      <c r="J470">
        <v>8</v>
      </c>
      <c r="K470">
        <v>1</v>
      </c>
      <c r="L470" s="12">
        <v>1239.96</v>
      </c>
      <c r="M470" s="11">
        <v>0.1</v>
      </c>
      <c r="N470" s="12">
        <v>1115.96</v>
      </c>
      <c r="O470" s="12">
        <v>731.18</v>
      </c>
      <c r="P470" s="12">
        <v>384.78</v>
      </c>
      <c r="Q470" s="11">
        <v>0.34479730456288799</v>
      </c>
    </row>
    <row r="471" spans="1:17" x14ac:dyDescent="0.45">
      <c r="A471" t="s">
        <v>956</v>
      </c>
      <c r="B471" t="s">
        <v>957</v>
      </c>
      <c r="C471" t="s">
        <v>7</v>
      </c>
      <c r="D471" t="s">
        <v>134</v>
      </c>
      <c r="E471" t="s">
        <v>4</v>
      </c>
      <c r="F471" s="9">
        <v>45441</v>
      </c>
      <c r="G471" s="9" t="str">
        <f>TEXT(Ecommerce_Sales_Data[[#This Row],[Order_Date]],"dddd")</f>
        <v>Wednesday</v>
      </c>
      <c r="H471" t="s">
        <v>14757</v>
      </c>
      <c r="I471" t="s">
        <v>14763</v>
      </c>
      <c r="J471">
        <v>5</v>
      </c>
      <c r="K471">
        <v>4</v>
      </c>
      <c r="L471" s="12">
        <v>3313.05</v>
      </c>
      <c r="M471" s="11">
        <v>0.1</v>
      </c>
      <c r="N471" s="12">
        <v>11926.98</v>
      </c>
      <c r="O471" s="12">
        <v>9684.76</v>
      </c>
      <c r="P471" s="12">
        <v>2242.2199999999998</v>
      </c>
      <c r="Q471" s="11">
        <v>0.18799562001445499</v>
      </c>
    </row>
    <row r="472" spans="1:17" x14ac:dyDescent="0.45">
      <c r="A472" t="s">
        <v>958</v>
      </c>
      <c r="B472" t="s">
        <v>959</v>
      </c>
      <c r="C472" t="s">
        <v>12</v>
      </c>
      <c r="D472" t="s">
        <v>41</v>
      </c>
      <c r="E472" t="s">
        <v>14</v>
      </c>
      <c r="F472" s="9">
        <v>46003</v>
      </c>
      <c r="G472" s="9" t="str">
        <f>TEXT(Ecommerce_Sales_Data[[#This Row],[Order_Date]],"dddd")</f>
        <v>Friday</v>
      </c>
      <c r="H472" t="s">
        <v>14757</v>
      </c>
      <c r="I472" t="s">
        <v>14770</v>
      </c>
      <c r="J472">
        <v>12</v>
      </c>
      <c r="K472">
        <v>5</v>
      </c>
      <c r="L472" s="12">
        <v>4444.3599999999997</v>
      </c>
      <c r="M472" s="11">
        <v>0.15</v>
      </c>
      <c r="N472" s="12">
        <v>18888.53</v>
      </c>
      <c r="O472" s="12">
        <v>13457.06</v>
      </c>
      <c r="P472" s="12">
        <v>5431.47</v>
      </c>
      <c r="Q472" s="11">
        <v>0.28755387528833598</v>
      </c>
    </row>
    <row r="473" spans="1:17" x14ac:dyDescent="0.45">
      <c r="A473" t="s">
        <v>960</v>
      </c>
      <c r="B473" t="s">
        <v>961</v>
      </c>
      <c r="C473" t="s">
        <v>12</v>
      </c>
      <c r="D473" t="s">
        <v>13</v>
      </c>
      <c r="E473" t="s">
        <v>9</v>
      </c>
      <c r="F473" s="9">
        <v>45993</v>
      </c>
      <c r="G473" s="9" t="str">
        <f>TEXT(Ecommerce_Sales_Data[[#This Row],[Order_Date]],"dddd")</f>
        <v>Tuesday</v>
      </c>
      <c r="H473" t="s">
        <v>14757</v>
      </c>
      <c r="I473" t="s">
        <v>14770</v>
      </c>
      <c r="J473">
        <v>12</v>
      </c>
      <c r="K473">
        <v>3</v>
      </c>
      <c r="L473" s="12">
        <v>1902.02</v>
      </c>
      <c r="M473" s="11">
        <v>0.2</v>
      </c>
      <c r="N473" s="12">
        <v>4564.8500000000004</v>
      </c>
      <c r="O473" s="12">
        <v>3211.52</v>
      </c>
      <c r="P473" s="12">
        <v>1353.33</v>
      </c>
      <c r="Q473" s="11">
        <v>0.29646757286657799</v>
      </c>
    </row>
    <row r="474" spans="1:17" x14ac:dyDescent="0.45">
      <c r="A474" t="s">
        <v>962</v>
      </c>
      <c r="B474" t="s">
        <v>963</v>
      </c>
      <c r="C474" t="s">
        <v>28</v>
      </c>
      <c r="D474" t="s">
        <v>35</v>
      </c>
      <c r="E474" t="s">
        <v>9</v>
      </c>
      <c r="F474" s="9">
        <v>45407</v>
      </c>
      <c r="G474" s="9" t="str">
        <f>TEXT(Ecommerce_Sales_Data[[#This Row],[Order_Date]],"dddd")</f>
        <v>Thursday</v>
      </c>
      <c r="H474" t="s">
        <v>14757</v>
      </c>
      <c r="I474" t="s">
        <v>14765</v>
      </c>
      <c r="J474">
        <v>4</v>
      </c>
      <c r="K474">
        <v>5</v>
      </c>
      <c r="L474" s="12">
        <v>1996.69</v>
      </c>
      <c r="M474" s="11">
        <v>0.1</v>
      </c>
      <c r="N474" s="12">
        <v>8985.11</v>
      </c>
      <c r="O474" s="12">
        <v>7556.08</v>
      </c>
      <c r="P474" s="12">
        <v>1429.03</v>
      </c>
      <c r="Q474" s="11">
        <v>0.15904424097200801</v>
      </c>
    </row>
    <row r="475" spans="1:17" x14ac:dyDescent="0.45">
      <c r="A475" t="s">
        <v>964</v>
      </c>
      <c r="B475" t="s">
        <v>965</v>
      </c>
      <c r="C475" t="s">
        <v>12</v>
      </c>
      <c r="D475" t="s">
        <v>32</v>
      </c>
      <c r="E475" t="s">
        <v>14</v>
      </c>
      <c r="F475" s="9">
        <v>45557</v>
      </c>
      <c r="G475" s="9" t="str">
        <f>TEXT(Ecommerce_Sales_Data[[#This Row],[Order_Date]],"dddd")</f>
        <v>Sunday</v>
      </c>
      <c r="H475" t="s">
        <v>14761</v>
      </c>
      <c r="I475" t="s">
        <v>14766</v>
      </c>
      <c r="J475">
        <v>9</v>
      </c>
      <c r="K475">
        <v>3</v>
      </c>
      <c r="L475" s="12">
        <v>2151.0500000000002</v>
      </c>
      <c r="M475" s="11">
        <v>0.2</v>
      </c>
      <c r="N475" s="12">
        <v>5162.5200000000004</v>
      </c>
      <c r="O475" s="12">
        <v>4117.55</v>
      </c>
      <c r="P475" s="12">
        <v>1044.97</v>
      </c>
      <c r="Q475" s="11">
        <v>0.20241471219481999</v>
      </c>
    </row>
    <row r="476" spans="1:17" x14ac:dyDescent="0.45">
      <c r="A476" t="s">
        <v>966</v>
      </c>
      <c r="B476" t="s">
        <v>967</v>
      </c>
      <c r="C476" t="s">
        <v>7</v>
      </c>
      <c r="D476" t="s">
        <v>106</v>
      </c>
      <c r="E476" t="s">
        <v>14</v>
      </c>
      <c r="F476" s="9">
        <v>45389</v>
      </c>
      <c r="G476" s="9" t="str">
        <f>TEXT(Ecommerce_Sales_Data[[#This Row],[Order_Date]],"dddd")</f>
        <v>Sunday</v>
      </c>
      <c r="H476" t="s">
        <v>14761</v>
      </c>
      <c r="I476" t="s">
        <v>14765</v>
      </c>
      <c r="J476">
        <v>4</v>
      </c>
      <c r="K476">
        <v>2</v>
      </c>
      <c r="L476" s="12">
        <v>1029.5</v>
      </c>
      <c r="M476" s="11">
        <v>0.2</v>
      </c>
      <c r="N476" s="12">
        <v>1647.2</v>
      </c>
      <c r="O476" s="12">
        <v>1243.2</v>
      </c>
      <c r="P476" s="12">
        <v>404</v>
      </c>
      <c r="Q476" s="11">
        <v>0.24526469159786299</v>
      </c>
    </row>
    <row r="477" spans="1:17" x14ac:dyDescent="0.45">
      <c r="A477" t="s">
        <v>968</v>
      </c>
      <c r="B477" t="s">
        <v>969</v>
      </c>
      <c r="C477" t="s">
        <v>7</v>
      </c>
      <c r="D477" t="s">
        <v>46</v>
      </c>
      <c r="E477" t="s">
        <v>4</v>
      </c>
      <c r="F477" s="9">
        <v>45456</v>
      </c>
      <c r="G477" s="9" t="str">
        <f>TEXT(Ecommerce_Sales_Data[[#This Row],[Order_Date]],"dddd")</f>
        <v>Thursday</v>
      </c>
      <c r="H477" t="s">
        <v>14757</v>
      </c>
      <c r="I477" t="s">
        <v>14759</v>
      </c>
      <c r="J477">
        <v>6</v>
      </c>
      <c r="K477">
        <v>2</v>
      </c>
      <c r="L477" s="12">
        <v>1281.8900000000001</v>
      </c>
      <c r="M477" s="11">
        <v>0.2</v>
      </c>
      <c r="N477" s="12">
        <v>2051.02</v>
      </c>
      <c r="O477" s="12">
        <v>1731</v>
      </c>
      <c r="P477" s="12">
        <v>320.02</v>
      </c>
      <c r="Q477" s="11">
        <v>0.15602968279197699</v>
      </c>
    </row>
    <row r="478" spans="1:17" x14ac:dyDescent="0.45">
      <c r="A478" t="s">
        <v>970</v>
      </c>
      <c r="B478" t="s">
        <v>971</v>
      </c>
      <c r="C478" t="s">
        <v>20</v>
      </c>
      <c r="D478" t="s">
        <v>21</v>
      </c>
      <c r="E478" t="s">
        <v>4</v>
      </c>
      <c r="F478" s="9">
        <v>45435</v>
      </c>
      <c r="G478" s="9" t="str">
        <f>TEXT(Ecommerce_Sales_Data[[#This Row],[Order_Date]],"dddd")</f>
        <v>Thursday</v>
      </c>
      <c r="H478" t="s">
        <v>14757</v>
      </c>
      <c r="I478" t="s">
        <v>14763</v>
      </c>
      <c r="J478">
        <v>5</v>
      </c>
      <c r="K478">
        <v>5</v>
      </c>
      <c r="L478" s="12">
        <v>4801.93</v>
      </c>
      <c r="M478" s="11">
        <v>0.05</v>
      </c>
      <c r="N478" s="12">
        <v>22809.17</v>
      </c>
      <c r="O478" s="12">
        <v>16467.39</v>
      </c>
      <c r="P478" s="12">
        <v>6341.78</v>
      </c>
      <c r="Q478" s="11">
        <v>0.27803642131651402</v>
      </c>
    </row>
    <row r="479" spans="1:17" x14ac:dyDescent="0.45">
      <c r="A479" t="s">
        <v>972</v>
      </c>
      <c r="B479" t="s">
        <v>973</v>
      </c>
      <c r="C479" t="s">
        <v>20</v>
      </c>
      <c r="D479" t="s">
        <v>25</v>
      </c>
      <c r="E479" t="s">
        <v>4</v>
      </c>
      <c r="F479" s="9">
        <v>45307</v>
      </c>
      <c r="G479" s="9" t="str">
        <f>TEXT(Ecommerce_Sales_Data[[#This Row],[Order_Date]],"dddd")</f>
        <v>Tuesday</v>
      </c>
      <c r="H479" t="s">
        <v>14757</v>
      </c>
      <c r="I479" t="s">
        <v>14767</v>
      </c>
      <c r="J479">
        <v>1</v>
      </c>
      <c r="K479">
        <v>4</v>
      </c>
      <c r="L479" s="12">
        <v>3265.84</v>
      </c>
      <c r="M479" s="11">
        <v>0</v>
      </c>
      <c r="N479" s="12">
        <v>13063.36</v>
      </c>
      <c r="O479" s="12">
        <v>9468.76</v>
      </c>
      <c r="P479" s="12">
        <v>3594.6</v>
      </c>
      <c r="Q479" s="11">
        <v>0.275166572765353</v>
      </c>
    </row>
    <row r="480" spans="1:17" x14ac:dyDescent="0.45">
      <c r="A480" t="s">
        <v>974</v>
      </c>
      <c r="B480" t="s">
        <v>975</v>
      </c>
      <c r="C480" t="s">
        <v>20</v>
      </c>
      <c r="D480" t="s">
        <v>25</v>
      </c>
      <c r="E480" t="s">
        <v>22</v>
      </c>
      <c r="F480" s="9">
        <v>45813</v>
      </c>
      <c r="G480" s="9" t="str">
        <f>TEXT(Ecommerce_Sales_Data[[#This Row],[Order_Date]],"dddd")</f>
        <v>Thursday</v>
      </c>
      <c r="H480" t="s">
        <v>14757</v>
      </c>
      <c r="I480" t="s">
        <v>14759</v>
      </c>
      <c r="J480">
        <v>6</v>
      </c>
      <c r="K480">
        <v>5</v>
      </c>
      <c r="L480" s="12">
        <v>2492.38</v>
      </c>
      <c r="M480" s="11">
        <v>0.1</v>
      </c>
      <c r="N480" s="12">
        <v>11215.71</v>
      </c>
      <c r="O480" s="12">
        <v>7150.15</v>
      </c>
      <c r="P480" s="12">
        <v>4065.56</v>
      </c>
      <c r="Q480" s="11">
        <v>0.362487974457257</v>
      </c>
    </row>
    <row r="481" spans="1:17" x14ac:dyDescent="0.45">
      <c r="A481" t="s">
        <v>976</v>
      </c>
      <c r="B481" t="s">
        <v>977</v>
      </c>
      <c r="C481" t="s">
        <v>7</v>
      </c>
      <c r="D481" t="s">
        <v>106</v>
      </c>
      <c r="E481" t="s">
        <v>9</v>
      </c>
      <c r="F481" s="9">
        <v>46018</v>
      </c>
      <c r="G481" s="9" t="str">
        <f>TEXT(Ecommerce_Sales_Data[[#This Row],[Order_Date]],"dddd")</f>
        <v>Saturday</v>
      </c>
      <c r="H481" t="s">
        <v>14761</v>
      </c>
      <c r="I481" t="s">
        <v>14770</v>
      </c>
      <c r="J481">
        <v>12</v>
      </c>
      <c r="K481">
        <v>4</v>
      </c>
      <c r="L481" s="12">
        <v>3293.38</v>
      </c>
      <c r="M481" s="11">
        <v>0.05</v>
      </c>
      <c r="N481" s="12">
        <v>12514.84</v>
      </c>
      <c r="O481" s="12">
        <v>10045.31</v>
      </c>
      <c r="P481" s="12">
        <v>2469.5300000000002</v>
      </c>
      <c r="Q481" s="11">
        <v>0.19732813204163999</v>
      </c>
    </row>
    <row r="482" spans="1:17" x14ac:dyDescent="0.45">
      <c r="A482" t="s">
        <v>978</v>
      </c>
      <c r="B482" t="s">
        <v>979</v>
      </c>
      <c r="C482" t="s">
        <v>2</v>
      </c>
      <c r="D482" t="s">
        <v>17</v>
      </c>
      <c r="E482" t="s">
        <v>14</v>
      </c>
      <c r="F482" s="9">
        <v>46018</v>
      </c>
      <c r="G482" s="9" t="str">
        <f>TEXT(Ecommerce_Sales_Data[[#This Row],[Order_Date]],"dddd")</f>
        <v>Saturday</v>
      </c>
      <c r="H482" t="s">
        <v>14761</v>
      </c>
      <c r="I482" t="s">
        <v>14770</v>
      </c>
      <c r="J482">
        <v>12</v>
      </c>
      <c r="K482">
        <v>2</v>
      </c>
      <c r="L482" s="12">
        <v>3946.58</v>
      </c>
      <c r="M482" s="11">
        <v>0.1</v>
      </c>
      <c r="N482" s="12">
        <v>7103.84</v>
      </c>
      <c r="O482" s="12">
        <v>5846.61</v>
      </c>
      <c r="P482" s="12">
        <v>1257.23</v>
      </c>
      <c r="Q482" s="11">
        <v>0.17697892970562401</v>
      </c>
    </row>
    <row r="483" spans="1:17" x14ac:dyDescent="0.45">
      <c r="A483" t="s">
        <v>980</v>
      </c>
      <c r="B483" t="s">
        <v>981</v>
      </c>
      <c r="C483" t="s">
        <v>20</v>
      </c>
      <c r="D483" t="s">
        <v>60</v>
      </c>
      <c r="E483" t="s">
        <v>14</v>
      </c>
      <c r="F483" s="9">
        <v>45319</v>
      </c>
      <c r="G483" s="9" t="str">
        <f>TEXT(Ecommerce_Sales_Data[[#This Row],[Order_Date]],"dddd")</f>
        <v>Sunday</v>
      </c>
      <c r="H483" t="s">
        <v>14761</v>
      </c>
      <c r="I483" t="s">
        <v>14767</v>
      </c>
      <c r="J483">
        <v>1</v>
      </c>
      <c r="K483">
        <v>1</v>
      </c>
      <c r="L483" s="12">
        <v>3327.59</v>
      </c>
      <c r="M483" s="11">
        <v>0</v>
      </c>
      <c r="N483" s="12">
        <v>3327.59</v>
      </c>
      <c r="O483" s="12">
        <v>2780.89</v>
      </c>
      <c r="P483" s="12">
        <v>546.70000000000005</v>
      </c>
      <c r="Q483" s="11">
        <v>0.16429307697162199</v>
      </c>
    </row>
    <row r="484" spans="1:17" x14ac:dyDescent="0.45">
      <c r="A484" t="s">
        <v>982</v>
      </c>
      <c r="B484" t="s">
        <v>983</v>
      </c>
      <c r="C484" t="s">
        <v>7</v>
      </c>
      <c r="D484" t="s">
        <v>134</v>
      </c>
      <c r="E484" t="s">
        <v>14</v>
      </c>
      <c r="F484" s="9">
        <v>46001</v>
      </c>
      <c r="G484" s="9" t="str">
        <f>TEXT(Ecommerce_Sales_Data[[#This Row],[Order_Date]],"dddd")</f>
        <v>Wednesday</v>
      </c>
      <c r="H484" t="s">
        <v>14757</v>
      </c>
      <c r="I484" t="s">
        <v>14770</v>
      </c>
      <c r="J484">
        <v>12</v>
      </c>
      <c r="K484">
        <v>5</v>
      </c>
      <c r="L484" s="12">
        <v>1468.9</v>
      </c>
      <c r="M484" s="11">
        <v>0.2</v>
      </c>
      <c r="N484" s="12">
        <v>5875.6</v>
      </c>
      <c r="O484" s="12">
        <v>4891.91</v>
      </c>
      <c r="P484" s="12">
        <v>983.69</v>
      </c>
      <c r="Q484" s="11">
        <v>0.167419497583226</v>
      </c>
    </row>
    <row r="485" spans="1:17" x14ac:dyDescent="0.45">
      <c r="A485" t="s">
        <v>984</v>
      </c>
      <c r="B485" t="s">
        <v>985</v>
      </c>
      <c r="C485" t="s">
        <v>2</v>
      </c>
      <c r="D485" t="s">
        <v>68</v>
      </c>
      <c r="E485" t="s">
        <v>9</v>
      </c>
      <c r="F485" s="9">
        <v>45351</v>
      </c>
      <c r="G485" s="9" t="str">
        <f>TEXT(Ecommerce_Sales_Data[[#This Row],[Order_Date]],"dddd")</f>
        <v>Thursday</v>
      </c>
      <c r="H485" t="s">
        <v>14757</v>
      </c>
      <c r="I485" t="s">
        <v>14758</v>
      </c>
      <c r="J485">
        <v>2</v>
      </c>
      <c r="K485">
        <v>5</v>
      </c>
      <c r="L485" s="12">
        <v>4143.1499999999996</v>
      </c>
      <c r="M485" s="11">
        <v>0.2</v>
      </c>
      <c r="N485" s="12">
        <v>16572.599999999999</v>
      </c>
      <c r="O485" s="12">
        <v>11996.29</v>
      </c>
      <c r="P485" s="12">
        <v>4576.3100000000004</v>
      </c>
      <c r="Q485" s="11">
        <v>0.27613711789339002</v>
      </c>
    </row>
    <row r="486" spans="1:17" x14ac:dyDescent="0.45">
      <c r="A486" t="s">
        <v>986</v>
      </c>
      <c r="B486" t="s">
        <v>987</v>
      </c>
      <c r="C486" t="s">
        <v>20</v>
      </c>
      <c r="D486" t="s">
        <v>60</v>
      </c>
      <c r="E486" t="s">
        <v>9</v>
      </c>
      <c r="F486" s="9">
        <v>45505</v>
      </c>
      <c r="G486" s="9" t="str">
        <f>TEXT(Ecommerce_Sales_Data[[#This Row],[Order_Date]],"dddd")</f>
        <v>Thursday</v>
      </c>
      <c r="H486" t="s">
        <v>14757</v>
      </c>
      <c r="I486" t="s">
        <v>14762</v>
      </c>
      <c r="J486">
        <v>8</v>
      </c>
      <c r="K486">
        <v>3</v>
      </c>
      <c r="L486" s="12">
        <v>2305.61</v>
      </c>
      <c r="M486" s="11">
        <v>0.05</v>
      </c>
      <c r="N486" s="12">
        <v>6570.99</v>
      </c>
      <c r="O486" s="12">
        <v>4315.4399999999996</v>
      </c>
      <c r="P486" s="12">
        <v>2255.5500000000002</v>
      </c>
      <c r="Q486" s="11">
        <v>0.34325877835759899</v>
      </c>
    </row>
    <row r="487" spans="1:17" x14ac:dyDescent="0.45">
      <c r="A487" t="s">
        <v>988</v>
      </c>
      <c r="B487" t="s">
        <v>989</v>
      </c>
      <c r="C487" t="s">
        <v>7</v>
      </c>
      <c r="D487" t="s">
        <v>134</v>
      </c>
      <c r="E487" t="s">
        <v>4</v>
      </c>
      <c r="F487" s="9">
        <v>45502</v>
      </c>
      <c r="G487" s="9" t="str">
        <f>TEXT(Ecommerce_Sales_Data[[#This Row],[Order_Date]],"dddd")</f>
        <v>Monday</v>
      </c>
      <c r="H487" t="s">
        <v>14757</v>
      </c>
      <c r="I487" t="s">
        <v>14768</v>
      </c>
      <c r="J487">
        <v>7</v>
      </c>
      <c r="K487">
        <v>4</v>
      </c>
      <c r="L487" s="12">
        <v>2308.04</v>
      </c>
      <c r="M487" s="11">
        <v>0</v>
      </c>
      <c r="N487" s="12">
        <v>9232.16</v>
      </c>
      <c r="O487" s="12">
        <v>7576.05</v>
      </c>
      <c r="P487" s="12">
        <v>1656.11</v>
      </c>
      <c r="Q487" s="11">
        <v>0.17938488934333899</v>
      </c>
    </row>
    <row r="488" spans="1:17" x14ac:dyDescent="0.45">
      <c r="A488" t="s">
        <v>990</v>
      </c>
      <c r="B488" t="s">
        <v>991</v>
      </c>
      <c r="C488" t="s">
        <v>28</v>
      </c>
      <c r="D488" t="s">
        <v>85</v>
      </c>
      <c r="E488" t="s">
        <v>4</v>
      </c>
      <c r="F488" s="9">
        <v>45427</v>
      </c>
      <c r="G488" s="9" t="str">
        <f>TEXT(Ecommerce_Sales_Data[[#This Row],[Order_Date]],"dddd")</f>
        <v>Wednesday</v>
      </c>
      <c r="H488" t="s">
        <v>14757</v>
      </c>
      <c r="I488" t="s">
        <v>14763</v>
      </c>
      <c r="J488">
        <v>5</v>
      </c>
      <c r="K488">
        <v>1</v>
      </c>
      <c r="L488" s="12">
        <v>2272.04</v>
      </c>
      <c r="M488" s="11">
        <v>0.05</v>
      </c>
      <c r="N488" s="12">
        <v>2158.44</v>
      </c>
      <c r="O488" s="12">
        <v>1320.87</v>
      </c>
      <c r="P488" s="12">
        <v>837.57</v>
      </c>
      <c r="Q488" s="11">
        <v>0.388044142992161</v>
      </c>
    </row>
    <row r="489" spans="1:17" x14ac:dyDescent="0.45">
      <c r="A489" t="s">
        <v>992</v>
      </c>
      <c r="B489" t="s">
        <v>993</v>
      </c>
      <c r="C489" t="s">
        <v>12</v>
      </c>
      <c r="D489" t="s">
        <v>111</v>
      </c>
      <c r="E489" t="s">
        <v>14</v>
      </c>
      <c r="F489" s="9">
        <v>45638</v>
      </c>
      <c r="G489" s="9" t="str">
        <f>TEXT(Ecommerce_Sales_Data[[#This Row],[Order_Date]],"dddd")</f>
        <v>Thursday</v>
      </c>
      <c r="H489" t="s">
        <v>14757</v>
      </c>
      <c r="I489" t="s">
        <v>14770</v>
      </c>
      <c r="J489">
        <v>12</v>
      </c>
      <c r="K489">
        <v>1</v>
      </c>
      <c r="L489" s="12">
        <v>3756.42</v>
      </c>
      <c r="M489" s="11">
        <v>0.15</v>
      </c>
      <c r="N489" s="12">
        <v>3192.96</v>
      </c>
      <c r="O489" s="12">
        <v>2441.84</v>
      </c>
      <c r="P489" s="12">
        <v>751.12</v>
      </c>
      <c r="Q489" s="11">
        <v>0.23524253357386199</v>
      </c>
    </row>
    <row r="490" spans="1:17" x14ac:dyDescent="0.45">
      <c r="A490" t="s">
        <v>994</v>
      </c>
      <c r="B490" t="s">
        <v>995</v>
      </c>
      <c r="C490" t="s">
        <v>20</v>
      </c>
      <c r="D490" t="s">
        <v>103</v>
      </c>
      <c r="E490" t="s">
        <v>22</v>
      </c>
      <c r="F490" s="9">
        <v>45467</v>
      </c>
      <c r="G490" s="9" t="str">
        <f>TEXT(Ecommerce_Sales_Data[[#This Row],[Order_Date]],"dddd")</f>
        <v>Monday</v>
      </c>
      <c r="H490" t="s">
        <v>14757</v>
      </c>
      <c r="I490" t="s">
        <v>14759</v>
      </c>
      <c r="J490">
        <v>6</v>
      </c>
      <c r="K490">
        <v>3</v>
      </c>
      <c r="L490" s="12">
        <v>159.33000000000001</v>
      </c>
      <c r="M490" s="11">
        <v>0.15</v>
      </c>
      <c r="N490" s="12">
        <v>406.29</v>
      </c>
      <c r="O490" s="12">
        <v>340.93</v>
      </c>
      <c r="P490" s="12">
        <v>65.36</v>
      </c>
      <c r="Q490" s="11">
        <v>0.160870314307514</v>
      </c>
    </row>
    <row r="491" spans="1:17" x14ac:dyDescent="0.45">
      <c r="A491" t="s">
        <v>996</v>
      </c>
      <c r="B491" t="s">
        <v>997</v>
      </c>
      <c r="C491" t="s">
        <v>20</v>
      </c>
      <c r="D491" t="s">
        <v>57</v>
      </c>
      <c r="E491" t="s">
        <v>4</v>
      </c>
      <c r="F491" s="9">
        <v>45472</v>
      </c>
      <c r="G491" s="9" t="str">
        <f>TEXT(Ecommerce_Sales_Data[[#This Row],[Order_Date]],"dddd")</f>
        <v>Saturday</v>
      </c>
      <c r="H491" t="s">
        <v>14761</v>
      </c>
      <c r="I491" t="s">
        <v>14759</v>
      </c>
      <c r="J491">
        <v>6</v>
      </c>
      <c r="K491">
        <v>2</v>
      </c>
      <c r="L491" s="12">
        <v>2363.54</v>
      </c>
      <c r="M491" s="11">
        <v>0</v>
      </c>
      <c r="N491" s="12">
        <v>4727.08</v>
      </c>
      <c r="O491" s="12">
        <v>4008.08</v>
      </c>
      <c r="P491" s="12">
        <v>719</v>
      </c>
      <c r="Q491" s="11">
        <v>0.15210235494216301</v>
      </c>
    </row>
    <row r="492" spans="1:17" x14ac:dyDescent="0.45">
      <c r="A492" t="s">
        <v>998</v>
      </c>
      <c r="B492" t="s">
        <v>999</v>
      </c>
      <c r="C492" t="s">
        <v>20</v>
      </c>
      <c r="D492" t="s">
        <v>103</v>
      </c>
      <c r="E492" t="s">
        <v>22</v>
      </c>
      <c r="F492" s="9">
        <v>45505</v>
      </c>
      <c r="G492" s="9" t="str">
        <f>TEXT(Ecommerce_Sales_Data[[#This Row],[Order_Date]],"dddd")</f>
        <v>Thursday</v>
      </c>
      <c r="H492" t="s">
        <v>14757</v>
      </c>
      <c r="I492" t="s">
        <v>14762</v>
      </c>
      <c r="J492">
        <v>8</v>
      </c>
      <c r="K492">
        <v>3</v>
      </c>
      <c r="L492" s="12">
        <v>3340.72</v>
      </c>
      <c r="M492" s="11">
        <v>0</v>
      </c>
      <c r="N492" s="12">
        <v>10022.16</v>
      </c>
      <c r="O492" s="12">
        <v>6477.31</v>
      </c>
      <c r="P492" s="12">
        <v>3544.85</v>
      </c>
      <c r="Q492" s="11">
        <v>0.35370119814491102</v>
      </c>
    </row>
    <row r="493" spans="1:17" x14ac:dyDescent="0.45">
      <c r="A493" t="s">
        <v>1000</v>
      </c>
      <c r="B493" t="s">
        <v>1001</v>
      </c>
      <c r="C493" t="s">
        <v>2</v>
      </c>
      <c r="D493" t="s">
        <v>3</v>
      </c>
      <c r="E493" t="s">
        <v>22</v>
      </c>
      <c r="F493" s="9">
        <v>45915</v>
      </c>
      <c r="G493" s="9" t="str">
        <f>TEXT(Ecommerce_Sales_Data[[#This Row],[Order_Date]],"dddd")</f>
        <v>Monday</v>
      </c>
      <c r="H493" t="s">
        <v>14757</v>
      </c>
      <c r="I493" t="s">
        <v>14766</v>
      </c>
      <c r="J493">
        <v>9</v>
      </c>
      <c r="K493">
        <v>2</v>
      </c>
      <c r="L493" s="12">
        <v>202.63</v>
      </c>
      <c r="M493" s="11">
        <v>0.15</v>
      </c>
      <c r="N493" s="12">
        <v>344.47</v>
      </c>
      <c r="O493" s="12">
        <v>213.76</v>
      </c>
      <c r="P493" s="12">
        <v>130.71</v>
      </c>
      <c r="Q493" s="11">
        <v>0.37945249223444699</v>
      </c>
    </row>
    <row r="494" spans="1:17" x14ac:dyDescent="0.45">
      <c r="A494" t="s">
        <v>1002</v>
      </c>
      <c r="B494" t="s">
        <v>1003</v>
      </c>
      <c r="C494" t="s">
        <v>12</v>
      </c>
      <c r="D494" t="s">
        <v>13</v>
      </c>
      <c r="E494" t="s">
        <v>22</v>
      </c>
      <c r="F494" s="9">
        <v>45389</v>
      </c>
      <c r="G494" s="9" t="str">
        <f>TEXT(Ecommerce_Sales_Data[[#This Row],[Order_Date]],"dddd")</f>
        <v>Sunday</v>
      </c>
      <c r="H494" t="s">
        <v>14761</v>
      </c>
      <c r="I494" t="s">
        <v>14765</v>
      </c>
      <c r="J494">
        <v>4</v>
      </c>
      <c r="K494">
        <v>1</v>
      </c>
      <c r="L494" s="12">
        <v>4882.3599999999997</v>
      </c>
      <c r="M494" s="11">
        <v>0.1</v>
      </c>
      <c r="N494" s="12">
        <v>4394.12</v>
      </c>
      <c r="O494" s="12">
        <v>3369.58</v>
      </c>
      <c r="P494" s="12">
        <v>1024.54</v>
      </c>
      <c r="Q494" s="11">
        <v>0.23316158866849299</v>
      </c>
    </row>
    <row r="495" spans="1:17" x14ac:dyDescent="0.45">
      <c r="A495" t="s">
        <v>1004</v>
      </c>
      <c r="B495" t="s">
        <v>1005</v>
      </c>
      <c r="C495" t="s">
        <v>12</v>
      </c>
      <c r="D495" t="s">
        <v>38</v>
      </c>
      <c r="E495" t="s">
        <v>4</v>
      </c>
      <c r="F495" s="9">
        <v>45760</v>
      </c>
      <c r="G495" s="9" t="str">
        <f>TEXT(Ecommerce_Sales_Data[[#This Row],[Order_Date]],"dddd")</f>
        <v>Sunday</v>
      </c>
      <c r="H495" t="s">
        <v>14761</v>
      </c>
      <c r="I495" t="s">
        <v>14765</v>
      </c>
      <c r="J495">
        <v>4</v>
      </c>
      <c r="K495">
        <v>4</v>
      </c>
      <c r="L495" s="12">
        <v>3895.71</v>
      </c>
      <c r="M495" s="11">
        <v>0.1</v>
      </c>
      <c r="N495" s="12">
        <v>14024.56</v>
      </c>
      <c r="O495" s="12">
        <v>10672.35</v>
      </c>
      <c r="P495" s="12">
        <v>3352.21</v>
      </c>
      <c r="Q495" s="11">
        <v>0.23902425459337001</v>
      </c>
    </row>
    <row r="496" spans="1:17" x14ac:dyDescent="0.45">
      <c r="A496" t="s">
        <v>1006</v>
      </c>
      <c r="B496" t="s">
        <v>1007</v>
      </c>
      <c r="C496" t="s">
        <v>7</v>
      </c>
      <c r="D496" t="s">
        <v>134</v>
      </c>
      <c r="E496" t="s">
        <v>9</v>
      </c>
      <c r="F496" s="9">
        <v>45582</v>
      </c>
      <c r="G496" s="9" t="str">
        <f>TEXT(Ecommerce_Sales_Data[[#This Row],[Order_Date]],"dddd")</f>
        <v>Thursday</v>
      </c>
      <c r="H496" t="s">
        <v>14757</v>
      </c>
      <c r="I496" t="s">
        <v>14760</v>
      </c>
      <c r="J496">
        <v>10</v>
      </c>
      <c r="K496">
        <v>2</v>
      </c>
      <c r="L496" s="12">
        <v>1678.86</v>
      </c>
      <c r="M496" s="11">
        <v>0.05</v>
      </c>
      <c r="N496" s="12">
        <v>3189.83</v>
      </c>
      <c r="O496" s="12">
        <v>2013.77</v>
      </c>
      <c r="P496" s="12">
        <v>1176.06</v>
      </c>
      <c r="Q496" s="11">
        <v>0.36869049447776198</v>
      </c>
    </row>
    <row r="497" spans="1:17" x14ac:dyDescent="0.45">
      <c r="A497" t="s">
        <v>1008</v>
      </c>
      <c r="B497" t="s">
        <v>1009</v>
      </c>
      <c r="C497" t="s">
        <v>2</v>
      </c>
      <c r="D497" t="s">
        <v>65</v>
      </c>
      <c r="E497" t="s">
        <v>9</v>
      </c>
      <c r="F497" s="9">
        <v>45764</v>
      </c>
      <c r="G497" s="9" t="str">
        <f>TEXT(Ecommerce_Sales_Data[[#This Row],[Order_Date]],"dddd")</f>
        <v>Thursday</v>
      </c>
      <c r="H497" t="s">
        <v>14757</v>
      </c>
      <c r="I497" t="s">
        <v>14765</v>
      </c>
      <c r="J497">
        <v>4</v>
      </c>
      <c r="K497">
        <v>2</v>
      </c>
      <c r="L497" s="12">
        <v>3049.22</v>
      </c>
      <c r="M497" s="11">
        <v>0.15</v>
      </c>
      <c r="N497" s="12">
        <v>5183.67</v>
      </c>
      <c r="O497" s="12">
        <v>3864.97</v>
      </c>
      <c r="P497" s="12">
        <v>1318.7</v>
      </c>
      <c r="Q497" s="11">
        <v>0.25439505215416902</v>
      </c>
    </row>
    <row r="498" spans="1:17" x14ac:dyDescent="0.45">
      <c r="A498" t="s">
        <v>1010</v>
      </c>
      <c r="B498" t="s">
        <v>1011</v>
      </c>
      <c r="C498" t="s">
        <v>2</v>
      </c>
      <c r="D498" t="s">
        <v>68</v>
      </c>
      <c r="E498" t="s">
        <v>9</v>
      </c>
      <c r="F498" s="9">
        <v>45841</v>
      </c>
      <c r="G498" s="9" t="str">
        <f>TEXT(Ecommerce_Sales_Data[[#This Row],[Order_Date]],"dddd")</f>
        <v>Thursday</v>
      </c>
      <c r="H498" t="s">
        <v>14757</v>
      </c>
      <c r="I498" t="s">
        <v>14768</v>
      </c>
      <c r="J498">
        <v>7</v>
      </c>
      <c r="K498">
        <v>4</v>
      </c>
      <c r="L498" s="12">
        <v>867.53</v>
      </c>
      <c r="M498" s="11">
        <v>0.1</v>
      </c>
      <c r="N498" s="12">
        <v>3123.11</v>
      </c>
      <c r="O498" s="12">
        <v>1908.01</v>
      </c>
      <c r="P498" s="12">
        <v>1215.0999999999999</v>
      </c>
      <c r="Q498" s="11">
        <v>0.38906730790782301</v>
      </c>
    </row>
    <row r="499" spans="1:17" x14ac:dyDescent="0.45">
      <c r="A499" t="s">
        <v>1012</v>
      </c>
      <c r="B499" t="s">
        <v>1013</v>
      </c>
      <c r="C499" t="s">
        <v>7</v>
      </c>
      <c r="D499" t="s">
        <v>106</v>
      </c>
      <c r="E499" t="s">
        <v>4</v>
      </c>
      <c r="F499" s="9">
        <v>45376</v>
      </c>
      <c r="G499" s="9" t="str">
        <f>TEXT(Ecommerce_Sales_Data[[#This Row],[Order_Date]],"dddd")</f>
        <v>Monday</v>
      </c>
      <c r="H499" t="s">
        <v>14757</v>
      </c>
      <c r="I499" t="s">
        <v>14769</v>
      </c>
      <c r="J499">
        <v>3</v>
      </c>
      <c r="K499">
        <v>1</v>
      </c>
      <c r="L499" s="12">
        <v>1923.62</v>
      </c>
      <c r="M499" s="11">
        <v>0.1</v>
      </c>
      <c r="N499" s="12">
        <v>1731.26</v>
      </c>
      <c r="O499" s="12">
        <v>1225.77</v>
      </c>
      <c r="P499" s="12">
        <v>505.49</v>
      </c>
      <c r="Q499" s="11">
        <v>0.29197809687741899</v>
      </c>
    </row>
    <row r="500" spans="1:17" x14ac:dyDescent="0.45">
      <c r="A500" t="s">
        <v>1014</v>
      </c>
      <c r="B500" t="s">
        <v>1015</v>
      </c>
      <c r="C500" t="s">
        <v>20</v>
      </c>
      <c r="D500" t="s">
        <v>60</v>
      </c>
      <c r="E500" t="s">
        <v>4</v>
      </c>
      <c r="F500" s="9">
        <v>45817</v>
      </c>
      <c r="G500" s="9" t="str">
        <f>TEXT(Ecommerce_Sales_Data[[#This Row],[Order_Date]],"dddd")</f>
        <v>Monday</v>
      </c>
      <c r="H500" t="s">
        <v>14757</v>
      </c>
      <c r="I500" t="s">
        <v>14759</v>
      </c>
      <c r="J500">
        <v>6</v>
      </c>
      <c r="K500">
        <v>2</v>
      </c>
      <c r="L500" s="12">
        <v>3103.4</v>
      </c>
      <c r="M500" s="11">
        <v>0.1</v>
      </c>
      <c r="N500" s="12">
        <v>5586.12</v>
      </c>
      <c r="O500" s="12">
        <v>4668.71</v>
      </c>
      <c r="P500" s="12">
        <v>917.41</v>
      </c>
      <c r="Q500" s="11">
        <v>0.164230270742483</v>
      </c>
    </row>
    <row r="501" spans="1:17" x14ac:dyDescent="0.45">
      <c r="A501" t="s">
        <v>1016</v>
      </c>
      <c r="B501" t="s">
        <v>1017</v>
      </c>
      <c r="C501" t="s">
        <v>12</v>
      </c>
      <c r="D501" t="s">
        <v>13</v>
      </c>
      <c r="E501" t="s">
        <v>22</v>
      </c>
      <c r="F501" s="9">
        <v>45501</v>
      </c>
      <c r="G501" s="9" t="str">
        <f>TEXT(Ecommerce_Sales_Data[[#This Row],[Order_Date]],"dddd")</f>
        <v>Sunday</v>
      </c>
      <c r="H501" t="s">
        <v>14761</v>
      </c>
      <c r="I501" t="s">
        <v>14768</v>
      </c>
      <c r="J501">
        <v>7</v>
      </c>
      <c r="K501">
        <v>4</v>
      </c>
      <c r="L501" s="12">
        <v>695.36</v>
      </c>
      <c r="M501" s="11">
        <v>0</v>
      </c>
      <c r="N501" s="12">
        <v>2781.44</v>
      </c>
      <c r="O501" s="12">
        <v>1806.18</v>
      </c>
      <c r="P501" s="12">
        <v>975.26</v>
      </c>
      <c r="Q501" s="11">
        <v>0.35063132765761601</v>
      </c>
    </row>
    <row r="502" spans="1:17" x14ac:dyDescent="0.45">
      <c r="A502" t="s">
        <v>1018</v>
      </c>
      <c r="B502" t="s">
        <v>1019</v>
      </c>
      <c r="C502" t="s">
        <v>28</v>
      </c>
      <c r="D502" t="s">
        <v>35</v>
      </c>
      <c r="E502" t="s">
        <v>14</v>
      </c>
      <c r="F502" s="9">
        <v>45819</v>
      </c>
      <c r="G502" s="9" t="str">
        <f>TEXT(Ecommerce_Sales_Data[[#This Row],[Order_Date]],"dddd")</f>
        <v>Wednesday</v>
      </c>
      <c r="H502" t="s">
        <v>14757</v>
      </c>
      <c r="I502" t="s">
        <v>14759</v>
      </c>
      <c r="J502">
        <v>6</v>
      </c>
      <c r="K502">
        <v>1</v>
      </c>
      <c r="L502" s="12">
        <v>3264.47</v>
      </c>
      <c r="M502" s="11">
        <v>0.15</v>
      </c>
      <c r="N502" s="12">
        <v>2774.8</v>
      </c>
      <c r="O502" s="12">
        <v>1863.21</v>
      </c>
      <c r="P502" s="12">
        <v>911.59</v>
      </c>
      <c r="Q502" s="11">
        <v>0.32852457834798898</v>
      </c>
    </row>
    <row r="503" spans="1:17" x14ac:dyDescent="0.45">
      <c r="A503" t="s">
        <v>1020</v>
      </c>
      <c r="B503" t="s">
        <v>1021</v>
      </c>
      <c r="C503" t="s">
        <v>2</v>
      </c>
      <c r="D503" t="s">
        <v>82</v>
      </c>
      <c r="E503" t="s">
        <v>9</v>
      </c>
      <c r="F503" s="9">
        <v>45941</v>
      </c>
      <c r="G503" s="9" t="str">
        <f>TEXT(Ecommerce_Sales_Data[[#This Row],[Order_Date]],"dddd")</f>
        <v>Saturday</v>
      </c>
      <c r="H503" t="s">
        <v>14761</v>
      </c>
      <c r="I503" t="s">
        <v>14760</v>
      </c>
      <c r="J503">
        <v>10</v>
      </c>
      <c r="K503">
        <v>1</v>
      </c>
      <c r="L503" s="12">
        <v>1366.31</v>
      </c>
      <c r="M503" s="11">
        <v>0.2</v>
      </c>
      <c r="N503" s="12">
        <v>1093.05</v>
      </c>
      <c r="O503" s="12">
        <v>804.49</v>
      </c>
      <c r="P503" s="12">
        <v>288.56</v>
      </c>
      <c r="Q503" s="11">
        <v>0.26399524266959401</v>
      </c>
    </row>
    <row r="504" spans="1:17" x14ac:dyDescent="0.45">
      <c r="A504" t="s">
        <v>1022</v>
      </c>
      <c r="B504" t="s">
        <v>1023</v>
      </c>
      <c r="C504" t="s">
        <v>28</v>
      </c>
      <c r="D504" t="s">
        <v>137</v>
      </c>
      <c r="E504" t="s">
        <v>4</v>
      </c>
      <c r="F504" s="9">
        <v>45892</v>
      </c>
      <c r="G504" s="9" t="str">
        <f>TEXT(Ecommerce_Sales_Data[[#This Row],[Order_Date]],"dddd")</f>
        <v>Saturday</v>
      </c>
      <c r="H504" t="s">
        <v>14761</v>
      </c>
      <c r="I504" t="s">
        <v>14762</v>
      </c>
      <c r="J504">
        <v>8</v>
      </c>
      <c r="K504">
        <v>5</v>
      </c>
      <c r="L504" s="12">
        <v>1183.21</v>
      </c>
      <c r="M504" s="11">
        <v>0</v>
      </c>
      <c r="N504" s="12">
        <v>5916.05</v>
      </c>
      <c r="O504" s="12">
        <v>4996.6899999999996</v>
      </c>
      <c r="P504" s="12">
        <v>919.36</v>
      </c>
      <c r="Q504" s="11">
        <v>0.155400985454822</v>
      </c>
    </row>
    <row r="505" spans="1:17" x14ac:dyDescent="0.45">
      <c r="A505" t="s">
        <v>1024</v>
      </c>
      <c r="B505" t="s">
        <v>869</v>
      </c>
      <c r="C505" t="s">
        <v>28</v>
      </c>
      <c r="D505" t="s">
        <v>137</v>
      </c>
      <c r="E505" t="s">
        <v>22</v>
      </c>
      <c r="F505" s="9">
        <v>45985</v>
      </c>
      <c r="G505" s="9" t="str">
        <f>TEXT(Ecommerce_Sales_Data[[#This Row],[Order_Date]],"dddd")</f>
        <v>Monday</v>
      </c>
      <c r="H505" t="s">
        <v>14757</v>
      </c>
      <c r="I505" t="s">
        <v>14764</v>
      </c>
      <c r="J505">
        <v>11</v>
      </c>
      <c r="K505">
        <v>4</v>
      </c>
      <c r="L505" s="12">
        <v>363.91</v>
      </c>
      <c r="M505" s="11">
        <v>0.2</v>
      </c>
      <c r="N505" s="12">
        <v>1164.51</v>
      </c>
      <c r="O505" s="12">
        <v>791.88</v>
      </c>
      <c r="P505" s="12">
        <v>372.63</v>
      </c>
      <c r="Q505" s="11">
        <v>0.31998866476028498</v>
      </c>
    </row>
    <row r="506" spans="1:17" x14ac:dyDescent="0.45">
      <c r="A506" t="s">
        <v>1025</v>
      </c>
      <c r="B506" t="s">
        <v>1026</v>
      </c>
      <c r="C506" t="s">
        <v>20</v>
      </c>
      <c r="D506" t="s">
        <v>57</v>
      </c>
      <c r="E506" t="s">
        <v>14</v>
      </c>
      <c r="F506" s="9">
        <v>45513</v>
      </c>
      <c r="G506" s="9" t="str">
        <f>TEXT(Ecommerce_Sales_Data[[#This Row],[Order_Date]],"dddd")</f>
        <v>Friday</v>
      </c>
      <c r="H506" t="s">
        <v>14757</v>
      </c>
      <c r="I506" t="s">
        <v>14762</v>
      </c>
      <c r="J506">
        <v>8</v>
      </c>
      <c r="K506">
        <v>3</v>
      </c>
      <c r="L506" s="12">
        <v>1419.72</v>
      </c>
      <c r="M506" s="11">
        <v>0</v>
      </c>
      <c r="N506" s="12">
        <v>4259.16</v>
      </c>
      <c r="O506" s="12">
        <v>3130.01</v>
      </c>
      <c r="P506" s="12">
        <v>1129.1500000000001</v>
      </c>
      <c r="Q506" s="11">
        <v>0.26511096084674002</v>
      </c>
    </row>
    <row r="507" spans="1:17" x14ac:dyDescent="0.45">
      <c r="A507" t="s">
        <v>1027</v>
      </c>
      <c r="B507" t="s">
        <v>1028</v>
      </c>
      <c r="C507" t="s">
        <v>7</v>
      </c>
      <c r="D507" t="s">
        <v>134</v>
      </c>
      <c r="E507" t="s">
        <v>14</v>
      </c>
      <c r="F507" s="9">
        <v>45450</v>
      </c>
      <c r="G507" s="9" t="str">
        <f>TEXT(Ecommerce_Sales_Data[[#This Row],[Order_Date]],"dddd")</f>
        <v>Friday</v>
      </c>
      <c r="H507" t="s">
        <v>14757</v>
      </c>
      <c r="I507" t="s">
        <v>14759</v>
      </c>
      <c r="J507">
        <v>6</v>
      </c>
      <c r="K507">
        <v>2</v>
      </c>
      <c r="L507" s="12">
        <v>745.47</v>
      </c>
      <c r="M507" s="11">
        <v>0.15</v>
      </c>
      <c r="N507" s="12">
        <v>1267.3</v>
      </c>
      <c r="O507" s="12">
        <v>990.39</v>
      </c>
      <c r="P507" s="12">
        <v>276.91000000000003</v>
      </c>
      <c r="Q507" s="11">
        <v>0.218503905941766</v>
      </c>
    </row>
    <row r="508" spans="1:17" x14ac:dyDescent="0.45">
      <c r="A508" t="s">
        <v>1029</v>
      </c>
      <c r="B508" t="s">
        <v>1030</v>
      </c>
      <c r="C508" t="s">
        <v>12</v>
      </c>
      <c r="D508" t="s">
        <v>41</v>
      </c>
      <c r="E508" t="s">
        <v>22</v>
      </c>
      <c r="F508" s="9">
        <v>45552</v>
      </c>
      <c r="G508" s="9" t="str">
        <f>TEXT(Ecommerce_Sales_Data[[#This Row],[Order_Date]],"dddd")</f>
        <v>Tuesday</v>
      </c>
      <c r="H508" t="s">
        <v>14757</v>
      </c>
      <c r="I508" t="s">
        <v>14766</v>
      </c>
      <c r="J508">
        <v>9</v>
      </c>
      <c r="K508">
        <v>2</v>
      </c>
      <c r="L508" s="12">
        <v>1146.21</v>
      </c>
      <c r="M508" s="11">
        <v>0.05</v>
      </c>
      <c r="N508" s="12">
        <v>2177.8000000000002</v>
      </c>
      <c r="O508" s="12">
        <v>1582.09</v>
      </c>
      <c r="P508" s="12">
        <v>595.71</v>
      </c>
      <c r="Q508" s="11">
        <v>0.27353751492331702</v>
      </c>
    </row>
    <row r="509" spans="1:17" x14ac:dyDescent="0.45">
      <c r="A509" t="s">
        <v>1031</v>
      </c>
      <c r="B509" t="s">
        <v>1032</v>
      </c>
      <c r="C509" t="s">
        <v>2</v>
      </c>
      <c r="D509" t="s">
        <v>17</v>
      </c>
      <c r="E509" t="s">
        <v>14</v>
      </c>
      <c r="F509" s="9">
        <v>45313</v>
      </c>
      <c r="G509" s="9" t="str">
        <f>TEXT(Ecommerce_Sales_Data[[#This Row],[Order_Date]],"dddd")</f>
        <v>Monday</v>
      </c>
      <c r="H509" t="s">
        <v>14757</v>
      </c>
      <c r="I509" t="s">
        <v>14767</v>
      </c>
      <c r="J509">
        <v>1</v>
      </c>
      <c r="K509">
        <v>4</v>
      </c>
      <c r="L509" s="12">
        <v>3690.73</v>
      </c>
      <c r="M509" s="11">
        <v>0.15</v>
      </c>
      <c r="N509" s="12">
        <v>12548.48</v>
      </c>
      <c r="O509" s="12">
        <v>9230.15</v>
      </c>
      <c r="P509" s="12">
        <v>3318.33</v>
      </c>
      <c r="Q509" s="11">
        <v>0.264440792829092</v>
      </c>
    </row>
    <row r="510" spans="1:17" x14ac:dyDescent="0.45">
      <c r="A510" t="s">
        <v>1033</v>
      </c>
      <c r="B510" t="s">
        <v>1034</v>
      </c>
      <c r="C510" t="s">
        <v>7</v>
      </c>
      <c r="D510" t="s">
        <v>71</v>
      </c>
      <c r="E510" t="s">
        <v>4</v>
      </c>
      <c r="F510" s="9">
        <v>45744</v>
      </c>
      <c r="G510" s="9" t="str">
        <f>TEXT(Ecommerce_Sales_Data[[#This Row],[Order_Date]],"dddd")</f>
        <v>Friday</v>
      </c>
      <c r="H510" t="s">
        <v>14757</v>
      </c>
      <c r="I510" t="s">
        <v>14769</v>
      </c>
      <c r="J510">
        <v>3</v>
      </c>
      <c r="K510">
        <v>1</v>
      </c>
      <c r="L510" s="12">
        <v>2590.9699999999998</v>
      </c>
      <c r="M510" s="11">
        <v>0.2</v>
      </c>
      <c r="N510" s="12">
        <v>2072.7800000000002</v>
      </c>
      <c r="O510" s="12">
        <v>1397.86</v>
      </c>
      <c r="P510" s="12">
        <v>674.92</v>
      </c>
      <c r="Q510" s="11">
        <v>0.32561101515838597</v>
      </c>
    </row>
    <row r="511" spans="1:17" x14ac:dyDescent="0.45">
      <c r="A511" t="s">
        <v>1035</v>
      </c>
      <c r="B511" t="s">
        <v>1036</v>
      </c>
      <c r="C511" t="s">
        <v>2</v>
      </c>
      <c r="D511" t="s">
        <v>3</v>
      </c>
      <c r="E511" t="s">
        <v>14</v>
      </c>
      <c r="F511" s="9">
        <v>45635</v>
      </c>
      <c r="G511" s="9" t="str">
        <f>TEXT(Ecommerce_Sales_Data[[#This Row],[Order_Date]],"dddd")</f>
        <v>Monday</v>
      </c>
      <c r="H511" t="s">
        <v>14757</v>
      </c>
      <c r="I511" t="s">
        <v>14770</v>
      </c>
      <c r="J511">
        <v>12</v>
      </c>
      <c r="K511">
        <v>5</v>
      </c>
      <c r="L511" s="12">
        <v>559.41</v>
      </c>
      <c r="M511" s="11">
        <v>0.1</v>
      </c>
      <c r="N511" s="12">
        <v>2517.34</v>
      </c>
      <c r="O511" s="12">
        <v>1873.64</v>
      </c>
      <c r="P511" s="12">
        <v>643.70000000000005</v>
      </c>
      <c r="Q511" s="11">
        <v>0.25570642026901402</v>
      </c>
    </row>
    <row r="512" spans="1:17" x14ac:dyDescent="0.45">
      <c r="A512" t="s">
        <v>1037</v>
      </c>
      <c r="B512" t="s">
        <v>1038</v>
      </c>
      <c r="C512" t="s">
        <v>7</v>
      </c>
      <c r="D512" t="s">
        <v>71</v>
      </c>
      <c r="E512" t="s">
        <v>14</v>
      </c>
      <c r="F512" s="9">
        <v>45853</v>
      </c>
      <c r="G512" s="9" t="str">
        <f>TEXT(Ecommerce_Sales_Data[[#This Row],[Order_Date]],"dddd")</f>
        <v>Tuesday</v>
      </c>
      <c r="H512" t="s">
        <v>14757</v>
      </c>
      <c r="I512" t="s">
        <v>14768</v>
      </c>
      <c r="J512">
        <v>7</v>
      </c>
      <c r="K512">
        <v>5</v>
      </c>
      <c r="L512" s="12">
        <v>884.35</v>
      </c>
      <c r="M512" s="11">
        <v>0.2</v>
      </c>
      <c r="N512" s="12">
        <v>3537.4</v>
      </c>
      <c r="O512" s="12">
        <v>2530.62</v>
      </c>
      <c r="P512" s="12">
        <v>1006.78</v>
      </c>
      <c r="Q512" s="11">
        <v>0.28461016565839298</v>
      </c>
    </row>
    <row r="513" spans="1:17" x14ac:dyDescent="0.45">
      <c r="A513" t="s">
        <v>1039</v>
      </c>
      <c r="B513" t="s">
        <v>1040</v>
      </c>
      <c r="C513" t="s">
        <v>12</v>
      </c>
      <c r="D513" t="s">
        <v>13</v>
      </c>
      <c r="E513" t="s">
        <v>22</v>
      </c>
      <c r="F513" s="9">
        <v>45848</v>
      </c>
      <c r="G513" s="9" t="str">
        <f>TEXT(Ecommerce_Sales_Data[[#This Row],[Order_Date]],"dddd")</f>
        <v>Thursday</v>
      </c>
      <c r="H513" t="s">
        <v>14757</v>
      </c>
      <c r="I513" t="s">
        <v>14768</v>
      </c>
      <c r="J513">
        <v>7</v>
      </c>
      <c r="K513">
        <v>1</v>
      </c>
      <c r="L513" s="12">
        <v>3734.39</v>
      </c>
      <c r="M513" s="11">
        <v>0.2</v>
      </c>
      <c r="N513" s="12">
        <v>2987.51</v>
      </c>
      <c r="O513" s="12">
        <v>2450.84</v>
      </c>
      <c r="P513" s="12">
        <v>536.66999999999996</v>
      </c>
      <c r="Q513" s="11">
        <v>0.17963789242546499</v>
      </c>
    </row>
    <row r="514" spans="1:17" x14ac:dyDescent="0.45">
      <c r="A514" t="s">
        <v>1041</v>
      </c>
      <c r="B514" t="s">
        <v>1042</v>
      </c>
      <c r="C514" t="s">
        <v>2</v>
      </c>
      <c r="D514" t="s">
        <v>82</v>
      </c>
      <c r="E514" t="s">
        <v>22</v>
      </c>
      <c r="F514" s="9">
        <v>45889</v>
      </c>
      <c r="G514" s="9" t="str">
        <f>TEXT(Ecommerce_Sales_Data[[#This Row],[Order_Date]],"dddd")</f>
        <v>Wednesday</v>
      </c>
      <c r="H514" t="s">
        <v>14757</v>
      </c>
      <c r="I514" t="s">
        <v>14762</v>
      </c>
      <c r="J514">
        <v>8</v>
      </c>
      <c r="K514">
        <v>3</v>
      </c>
      <c r="L514" s="12">
        <v>2067.3200000000002</v>
      </c>
      <c r="M514" s="11">
        <v>0</v>
      </c>
      <c r="N514" s="12">
        <v>6201.96</v>
      </c>
      <c r="O514" s="12">
        <v>4961.68</v>
      </c>
      <c r="P514" s="12">
        <v>1240.28</v>
      </c>
      <c r="Q514" s="11">
        <v>0.19998194119278401</v>
      </c>
    </row>
    <row r="515" spans="1:17" x14ac:dyDescent="0.45">
      <c r="A515" t="s">
        <v>1043</v>
      </c>
      <c r="B515" t="s">
        <v>1044</v>
      </c>
      <c r="C515" t="s">
        <v>12</v>
      </c>
      <c r="D515" t="s">
        <v>111</v>
      </c>
      <c r="E515" t="s">
        <v>4</v>
      </c>
      <c r="F515" s="9">
        <v>45709</v>
      </c>
      <c r="G515" s="9" t="str">
        <f>TEXT(Ecommerce_Sales_Data[[#This Row],[Order_Date]],"dddd")</f>
        <v>Friday</v>
      </c>
      <c r="H515" t="s">
        <v>14757</v>
      </c>
      <c r="I515" t="s">
        <v>14758</v>
      </c>
      <c r="J515">
        <v>2</v>
      </c>
      <c r="K515">
        <v>2</v>
      </c>
      <c r="L515" s="12">
        <v>3737.51</v>
      </c>
      <c r="M515" s="11">
        <v>0.1</v>
      </c>
      <c r="N515" s="12">
        <v>6727.52</v>
      </c>
      <c r="O515" s="12">
        <v>5407.44</v>
      </c>
      <c r="P515" s="12">
        <v>1320.08</v>
      </c>
      <c r="Q515" s="11">
        <v>0.196220895664376</v>
      </c>
    </row>
    <row r="516" spans="1:17" x14ac:dyDescent="0.45">
      <c r="A516" t="s">
        <v>1045</v>
      </c>
      <c r="B516" t="s">
        <v>1046</v>
      </c>
      <c r="C516" t="s">
        <v>7</v>
      </c>
      <c r="D516" t="s">
        <v>71</v>
      </c>
      <c r="E516" t="s">
        <v>22</v>
      </c>
      <c r="F516" s="9">
        <v>45336</v>
      </c>
      <c r="G516" s="9" t="str">
        <f>TEXT(Ecommerce_Sales_Data[[#This Row],[Order_Date]],"dddd")</f>
        <v>Wednesday</v>
      </c>
      <c r="H516" t="s">
        <v>14757</v>
      </c>
      <c r="I516" t="s">
        <v>14758</v>
      </c>
      <c r="J516">
        <v>2</v>
      </c>
      <c r="K516">
        <v>5</v>
      </c>
      <c r="L516" s="12">
        <v>2739.61</v>
      </c>
      <c r="M516" s="11">
        <v>0.2</v>
      </c>
      <c r="N516" s="12">
        <v>10958.44</v>
      </c>
      <c r="O516" s="12">
        <v>8011.06</v>
      </c>
      <c r="P516" s="12">
        <v>2947.38</v>
      </c>
      <c r="Q516" s="11">
        <v>0.26895981544818398</v>
      </c>
    </row>
    <row r="517" spans="1:17" x14ac:dyDescent="0.45">
      <c r="A517" t="s">
        <v>1047</v>
      </c>
      <c r="B517" t="s">
        <v>1048</v>
      </c>
      <c r="C517" t="s">
        <v>12</v>
      </c>
      <c r="D517" t="s">
        <v>13</v>
      </c>
      <c r="E517" t="s">
        <v>22</v>
      </c>
      <c r="F517" s="9">
        <v>45696</v>
      </c>
      <c r="G517" s="9" t="str">
        <f>TEXT(Ecommerce_Sales_Data[[#This Row],[Order_Date]],"dddd")</f>
        <v>Saturday</v>
      </c>
      <c r="H517" t="s">
        <v>14761</v>
      </c>
      <c r="I517" t="s">
        <v>14758</v>
      </c>
      <c r="J517">
        <v>2</v>
      </c>
      <c r="K517">
        <v>2</v>
      </c>
      <c r="L517" s="12">
        <v>273.02999999999997</v>
      </c>
      <c r="M517" s="11">
        <v>0</v>
      </c>
      <c r="N517" s="12">
        <v>546.05999999999995</v>
      </c>
      <c r="O517" s="12">
        <v>429.44</v>
      </c>
      <c r="P517" s="12">
        <v>116.62</v>
      </c>
      <c r="Q517" s="11">
        <v>0.21356627476834</v>
      </c>
    </row>
    <row r="518" spans="1:17" x14ac:dyDescent="0.45">
      <c r="A518" t="s">
        <v>1049</v>
      </c>
      <c r="B518" t="s">
        <v>1050</v>
      </c>
      <c r="C518" t="s">
        <v>2</v>
      </c>
      <c r="D518" t="s">
        <v>65</v>
      </c>
      <c r="E518" t="s">
        <v>22</v>
      </c>
      <c r="F518" s="9">
        <v>45702</v>
      </c>
      <c r="G518" s="9" t="str">
        <f>TEXT(Ecommerce_Sales_Data[[#This Row],[Order_Date]],"dddd")</f>
        <v>Friday</v>
      </c>
      <c r="H518" t="s">
        <v>14757</v>
      </c>
      <c r="I518" t="s">
        <v>14758</v>
      </c>
      <c r="J518">
        <v>2</v>
      </c>
      <c r="K518">
        <v>1</v>
      </c>
      <c r="L518" s="12">
        <v>4794.5600000000004</v>
      </c>
      <c r="M518" s="11">
        <v>0.15</v>
      </c>
      <c r="N518" s="12">
        <v>4075.38</v>
      </c>
      <c r="O518" s="12">
        <v>2820.1</v>
      </c>
      <c r="P518" s="12">
        <v>1255.28</v>
      </c>
      <c r="Q518" s="11">
        <v>0.30801544886611798</v>
      </c>
    </row>
    <row r="519" spans="1:17" x14ac:dyDescent="0.45">
      <c r="A519" t="s">
        <v>1051</v>
      </c>
      <c r="B519" t="s">
        <v>1052</v>
      </c>
      <c r="C519" t="s">
        <v>28</v>
      </c>
      <c r="D519" t="s">
        <v>35</v>
      </c>
      <c r="E519" t="s">
        <v>22</v>
      </c>
      <c r="F519" s="9">
        <v>46010</v>
      </c>
      <c r="G519" s="9" t="str">
        <f>TEXT(Ecommerce_Sales_Data[[#This Row],[Order_Date]],"dddd")</f>
        <v>Friday</v>
      </c>
      <c r="H519" t="s">
        <v>14757</v>
      </c>
      <c r="I519" t="s">
        <v>14770</v>
      </c>
      <c r="J519">
        <v>12</v>
      </c>
      <c r="K519">
        <v>3</v>
      </c>
      <c r="L519" s="12">
        <v>4225.6499999999996</v>
      </c>
      <c r="M519" s="11">
        <v>0.2</v>
      </c>
      <c r="N519" s="12">
        <v>10141.56</v>
      </c>
      <c r="O519" s="12">
        <v>7277.38</v>
      </c>
      <c r="P519" s="12">
        <v>2864.18</v>
      </c>
      <c r="Q519" s="11">
        <v>0.28242006160787902</v>
      </c>
    </row>
    <row r="520" spans="1:17" x14ac:dyDescent="0.45">
      <c r="A520" t="s">
        <v>1053</v>
      </c>
      <c r="B520" t="s">
        <v>1054</v>
      </c>
      <c r="C520" t="s">
        <v>7</v>
      </c>
      <c r="D520" t="s">
        <v>106</v>
      </c>
      <c r="E520" t="s">
        <v>14</v>
      </c>
      <c r="F520" s="9">
        <v>45760</v>
      </c>
      <c r="G520" s="9" t="str">
        <f>TEXT(Ecommerce_Sales_Data[[#This Row],[Order_Date]],"dddd")</f>
        <v>Sunday</v>
      </c>
      <c r="H520" t="s">
        <v>14761</v>
      </c>
      <c r="I520" t="s">
        <v>14765</v>
      </c>
      <c r="J520">
        <v>4</v>
      </c>
      <c r="K520">
        <v>5</v>
      </c>
      <c r="L520" s="12">
        <v>711.1</v>
      </c>
      <c r="M520" s="11">
        <v>0.2</v>
      </c>
      <c r="N520" s="12">
        <v>2844.4</v>
      </c>
      <c r="O520" s="12">
        <v>1980.68</v>
      </c>
      <c r="P520" s="12">
        <v>863.72</v>
      </c>
      <c r="Q520" s="11">
        <v>0.30365630712979902</v>
      </c>
    </row>
    <row r="521" spans="1:17" x14ac:dyDescent="0.45">
      <c r="A521" t="s">
        <v>1055</v>
      </c>
      <c r="B521" t="s">
        <v>1056</v>
      </c>
      <c r="C521" t="s">
        <v>12</v>
      </c>
      <c r="D521" t="s">
        <v>38</v>
      </c>
      <c r="E521" t="s">
        <v>9</v>
      </c>
      <c r="F521" s="9">
        <v>45751</v>
      </c>
      <c r="G521" s="9" t="str">
        <f>TEXT(Ecommerce_Sales_Data[[#This Row],[Order_Date]],"dddd")</f>
        <v>Friday</v>
      </c>
      <c r="H521" t="s">
        <v>14757</v>
      </c>
      <c r="I521" t="s">
        <v>14765</v>
      </c>
      <c r="J521">
        <v>4</v>
      </c>
      <c r="K521">
        <v>4</v>
      </c>
      <c r="L521" s="12">
        <v>3923.96</v>
      </c>
      <c r="M521" s="11">
        <v>0</v>
      </c>
      <c r="N521" s="12">
        <v>15695.84</v>
      </c>
      <c r="O521" s="12">
        <v>10269.82</v>
      </c>
      <c r="P521" s="12">
        <v>5426.02</v>
      </c>
      <c r="Q521" s="11">
        <v>0.345697968378883</v>
      </c>
    </row>
    <row r="522" spans="1:17" x14ac:dyDescent="0.45">
      <c r="A522" t="s">
        <v>1057</v>
      </c>
      <c r="B522" t="s">
        <v>1058</v>
      </c>
      <c r="C522" t="s">
        <v>28</v>
      </c>
      <c r="D522" t="s">
        <v>137</v>
      </c>
      <c r="E522" t="s">
        <v>4</v>
      </c>
      <c r="F522" s="9">
        <v>45441</v>
      </c>
      <c r="G522" s="9" t="str">
        <f>TEXT(Ecommerce_Sales_Data[[#This Row],[Order_Date]],"dddd")</f>
        <v>Wednesday</v>
      </c>
      <c r="H522" t="s">
        <v>14757</v>
      </c>
      <c r="I522" t="s">
        <v>14763</v>
      </c>
      <c r="J522">
        <v>5</v>
      </c>
      <c r="K522">
        <v>5</v>
      </c>
      <c r="L522" s="12">
        <v>3348.91</v>
      </c>
      <c r="M522" s="11">
        <v>0.2</v>
      </c>
      <c r="N522" s="12">
        <v>13395.64</v>
      </c>
      <c r="O522" s="12">
        <v>8043.68</v>
      </c>
      <c r="P522" s="12">
        <v>5351.96</v>
      </c>
      <c r="Q522" s="11">
        <v>0.39952999632716302</v>
      </c>
    </row>
    <row r="523" spans="1:17" x14ac:dyDescent="0.45">
      <c r="A523" t="s">
        <v>1059</v>
      </c>
      <c r="B523" t="s">
        <v>1060</v>
      </c>
      <c r="C523" t="s">
        <v>20</v>
      </c>
      <c r="D523" t="s">
        <v>57</v>
      </c>
      <c r="E523" t="s">
        <v>22</v>
      </c>
      <c r="F523" s="9">
        <v>46006</v>
      </c>
      <c r="G523" s="9" t="str">
        <f>TEXT(Ecommerce_Sales_Data[[#This Row],[Order_Date]],"dddd")</f>
        <v>Monday</v>
      </c>
      <c r="H523" t="s">
        <v>14757</v>
      </c>
      <c r="I523" t="s">
        <v>14770</v>
      </c>
      <c r="J523">
        <v>12</v>
      </c>
      <c r="K523">
        <v>5</v>
      </c>
      <c r="L523" s="12">
        <v>242.45</v>
      </c>
      <c r="M523" s="11">
        <v>0.1</v>
      </c>
      <c r="N523" s="12">
        <v>1091.03</v>
      </c>
      <c r="O523" s="12">
        <v>700.14</v>
      </c>
      <c r="P523" s="12">
        <v>390.89</v>
      </c>
      <c r="Q523" s="11">
        <v>0.35827612439621298</v>
      </c>
    </row>
    <row r="524" spans="1:17" x14ac:dyDescent="0.45">
      <c r="A524" t="s">
        <v>1061</v>
      </c>
      <c r="B524" t="s">
        <v>1062</v>
      </c>
      <c r="C524" t="s">
        <v>2</v>
      </c>
      <c r="D524" t="s">
        <v>3</v>
      </c>
      <c r="E524" t="s">
        <v>22</v>
      </c>
      <c r="F524" s="9">
        <v>45782</v>
      </c>
      <c r="G524" s="9" t="str">
        <f>TEXT(Ecommerce_Sales_Data[[#This Row],[Order_Date]],"dddd")</f>
        <v>Monday</v>
      </c>
      <c r="H524" t="s">
        <v>14757</v>
      </c>
      <c r="I524" t="s">
        <v>14763</v>
      </c>
      <c r="J524">
        <v>5</v>
      </c>
      <c r="K524">
        <v>5</v>
      </c>
      <c r="L524" s="12">
        <v>555.65</v>
      </c>
      <c r="M524" s="11">
        <v>0.2</v>
      </c>
      <c r="N524" s="12">
        <v>2222.6</v>
      </c>
      <c r="O524" s="12">
        <v>1660.39</v>
      </c>
      <c r="P524" s="12">
        <v>562.21</v>
      </c>
      <c r="Q524" s="11">
        <v>0.252951498245298</v>
      </c>
    </row>
    <row r="525" spans="1:17" x14ac:dyDescent="0.45">
      <c r="A525" t="s">
        <v>1063</v>
      </c>
      <c r="B525" t="s">
        <v>1064</v>
      </c>
      <c r="C525" t="s">
        <v>12</v>
      </c>
      <c r="D525" t="s">
        <v>38</v>
      </c>
      <c r="E525" t="s">
        <v>9</v>
      </c>
      <c r="F525" s="9">
        <v>45381</v>
      </c>
      <c r="G525" s="9" t="str">
        <f>TEXT(Ecommerce_Sales_Data[[#This Row],[Order_Date]],"dddd")</f>
        <v>Saturday</v>
      </c>
      <c r="H525" t="s">
        <v>14761</v>
      </c>
      <c r="I525" t="s">
        <v>14769</v>
      </c>
      <c r="J525">
        <v>3</v>
      </c>
      <c r="K525">
        <v>5</v>
      </c>
      <c r="L525" s="12">
        <v>3247.4</v>
      </c>
      <c r="M525" s="11">
        <v>0.15</v>
      </c>
      <c r="N525" s="12">
        <v>13801.45</v>
      </c>
      <c r="O525" s="12">
        <v>8504.64</v>
      </c>
      <c r="P525" s="12">
        <v>5296.81</v>
      </c>
      <c r="Q525" s="11">
        <v>0.38378648620253702</v>
      </c>
    </row>
    <row r="526" spans="1:17" x14ac:dyDescent="0.45">
      <c r="A526" t="s">
        <v>1065</v>
      </c>
      <c r="B526" t="s">
        <v>1066</v>
      </c>
      <c r="C526" t="s">
        <v>20</v>
      </c>
      <c r="D526" t="s">
        <v>103</v>
      </c>
      <c r="E526" t="s">
        <v>4</v>
      </c>
      <c r="F526" s="9">
        <v>45530</v>
      </c>
      <c r="G526" s="9" t="str">
        <f>TEXT(Ecommerce_Sales_Data[[#This Row],[Order_Date]],"dddd")</f>
        <v>Monday</v>
      </c>
      <c r="H526" t="s">
        <v>14757</v>
      </c>
      <c r="I526" t="s">
        <v>14762</v>
      </c>
      <c r="J526">
        <v>8</v>
      </c>
      <c r="K526">
        <v>2</v>
      </c>
      <c r="L526" s="12">
        <v>2851.27</v>
      </c>
      <c r="M526" s="11">
        <v>0.05</v>
      </c>
      <c r="N526" s="12">
        <v>5417.41</v>
      </c>
      <c r="O526" s="12">
        <v>4009.78</v>
      </c>
      <c r="P526" s="12">
        <v>1407.63</v>
      </c>
      <c r="Q526" s="11">
        <v>0.25983449655831797</v>
      </c>
    </row>
    <row r="527" spans="1:17" x14ac:dyDescent="0.45">
      <c r="A527" t="s">
        <v>1067</v>
      </c>
      <c r="B527" t="s">
        <v>1068</v>
      </c>
      <c r="C527" t="s">
        <v>2</v>
      </c>
      <c r="D527" t="s">
        <v>65</v>
      </c>
      <c r="E527" t="s">
        <v>14</v>
      </c>
      <c r="F527" s="9">
        <v>45844</v>
      </c>
      <c r="G527" s="9" t="str">
        <f>TEXT(Ecommerce_Sales_Data[[#This Row],[Order_Date]],"dddd")</f>
        <v>Sunday</v>
      </c>
      <c r="H527" t="s">
        <v>14761</v>
      </c>
      <c r="I527" t="s">
        <v>14768</v>
      </c>
      <c r="J527">
        <v>7</v>
      </c>
      <c r="K527">
        <v>2</v>
      </c>
      <c r="L527" s="12">
        <v>3050.51</v>
      </c>
      <c r="M527" s="11">
        <v>0</v>
      </c>
      <c r="N527" s="12">
        <v>6101.02</v>
      </c>
      <c r="O527" s="12">
        <v>3695.59</v>
      </c>
      <c r="P527" s="12">
        <v>2405.4299999999998</v>
      </c>
      <c r="Q527" s="11">
        <v>0.39426686029549202</v>
      </c>
    </row>
    <row r="528" spans="1:17" x14ac:dyDescent="0.45">
      <c r="A528" t="s">
        <v>1069</v>
      </c>
      <c r="B528" t="s">
        <v>1070</v>
      </c>
      <c r="C528" t="s">
        <v>7</v>
      </c>
      <c r="D528" t="s">
        <v>46</v>
      </c>
      <c r="E528" t="s">
        <v>4</v>
      </c>
      <c r="F528" s="9">
        <v>45538</v>
      </c>
      <c r="G528" s="9" t="str">
        <f>TEXT(Ecommerce_Sales_Data[[#This Row],[Order_Date]],"dddd")</f>
        <v>Tuesday</v>
      </c>
      <c r="H528" t="s">
        <v>14757</v>
      </c>
      <c r="I528" t="s">
        <v>14766</v>
      </c>
      <c r="J528">
        <v>9</v>
      </c>
      <c r="K528">
        <v>3</v>
      </c>
      <c r="L528" s="12">
        <v>386.9</v>
      </c>
      <c r="M528" s="11">
        <v>0.15</v>
      </c>
      <c r="N528" s="12">
        <v>986.59</v>
      </c>
      <c r="O528" s="12">
        <v>674.39</v>
      </c>
      <c r="P528" s="12">
        <v>312.2</v>
      </c>
      <c r="Q528" s="11">
        <v>0.31644350743469901</v>
      </c>
    </row>
    <row r="529" spans="1:17" x14ac:dyDescent="0.45">
      <c r="A529" t="s">
        <v>1071</v>
      </c>
      <c r="B529" t="s">
        <v>1072</v>
      </c>
      <c r="C529" t="s">
        <v>2</v>
      </c>
      <c r="D529" t="s">
        <v>3</v>
      </c>
      <c r="E529" t="s">
        <v>22</v>
      </c>
      <c r="F529" s="9">
        <v>45925</v>
      </c>
      <c r="G529" s="9" t="str">
        <f>TEXT(Ecommerce_Sales_Data[[#This Row],[Order_Date]],"dddd")</f>
        <v>Thursday</v>
      </c>
      <c r="H529" t="s">
        <v>14757</v>
      </c>
      <c r="I529" t="s">
        <v>14766</v>
      </c>
      <c r="J529">
        <v>9</v>
      </c>
      <c r="K529">
        <v>2</v>
      </c>
      <c r="L529" s="12">
        <v>3567.64</v>
      </c>
      <c r="M529" s="11">
        <v>0.1</v>
      </c>
      <c r="N529" s="12">
        <v>6421.75</v>
      </c>
      <c r="O529" s="12">
        <v>5119.12</v>
      </c>
      <c r="P529" s="12">
        <v>1302.6300000000001</v>
      </c>
      <c r="Q529" s="11">
        <v>0.202846576089072</v>
      </c>
    </row>
    <row r="530" spans="1:17" x14ac:dyDescent="0.45">
      <c r="A530" t="s">
        <v>1073</v>
      </c>
      <c r="B530" t="s">
        <v>1074</v>
      </c>
      <c r="C530" t="s">
        <v>2</v>
      </c>
      <c r="D530" t="s">
        <v>17</v>
      </c>
      <c r="E530" t="s">
        <v>22</v>
      </c>
      <c r="F530" s="9">
        <v>45972</v>
      </c>
      <c r="G530" s="9" t="str">
        <f>TEXT(Ecommerce_Sales_Data[[#This Row],[Order_Date]],"dddd")</f>
        <v>Tuesday</v>
      </c>
      <c r="H530" t="s">
        <v>14757</v>
      </c>
      <c r="I530" t="s">
        <v>14764</v>
      </c>
      <c r="J530">
        <v>11</v>
      </c>
      <c r="K530">
        <v>5</v>
      </c>
      <c r="L530" s="12">
        <v>822.52</v>
      </c>
      <c r="M530" s="11">
        <v>0.05</v>
      </c>
      <c r="N530" s="12">
        <v>3906.97</v>
      </c>
      <c r="O530" s="12">
        <v>2664.74</v>
      </c>
      <c r="P530" s="12">
        <v>1242.23</v>
      </c>
      <c r="Q530" s="11">
        <v>0.31795227503666501</v>
      </c>
    </row>
    <row r="531" spans="1:17" x14ac:dyDescent="0.45">
      <c r="A531" t="s">
        <v>1075</v>
      </c>
      <c r="B531" t="s">
        <v>1076</v>
      </c>
      <c r="C531" t="s">
        <v>7</v>
      </c>
      <c r="D531" t="s">
        <v>134</v>
      </c>
      <c r="E531" t="s">
        <v>4</v>
      </c>
      <c r="F531" s="9">
        <v>45329</v>
      </c>
      <c r="G531" s="9" t="str">
        <f>TEXT(Ecommerce_Sales_Data[[#This Row],[Order_Date]],"dddd")</f>
        <v>Wednesday</v>
      </c>
      <c r="H531" t="s">
        <v>14757</v>
      </c>
      <c r="I531" t="s">
        <v>14758</v>
      </c>
      <c r="J531">
        <v>2</v>
      </c>
      <c r="K531">
        <v>4</v>
      </c>
      <c r="L531" s="12">
        <v>406.46</v>
      </c>
      <c r="M531" s="11">
        <v>0.15</v>
      </c>
      <c r="N531" s="12">
        <v>1381.96</v>
      </c>
      <c r="O531" s="12">
        <v>1106.04</v>
      </c>
      <c r="P531" s="12">
        <v>275.92</v>
      </c>
      <c r="Q531" s="11">
        <v>0.199658456105821</v>
      </c>
    </row>
    <row r="532" spans="1:17" x14ac:dyDescent="0.45">
      <c r="A532" t="s">
        <v>1077</v>
      </c>
      <c r="B532" t="s">
        <v>1078</v>
      </c>
      <c r="C532" t="s">
        <v>28</v>
      </c>
      <c r="D532" t="s">
        <v>35</v>
      </c>
      <c r="E532" t="s">
        <v>4</v>
      </c>
      <c r="F532" s="9">
        <v>45324</v>
      </c>
      <c r="G532" s="9" t="str">
        <f>TEXT(Ecommerce_Sales_Data[[#This Row],[Order_Date]],"dddd")</f>
        <v>Friday</v>
      </c>
      <c r="H532" t="s">
        <v>14757</v>
      </c>
      <c r="I532" t="s">
        <v>14758</v>
      </c>
      <c r="J532">
        <v>2</v>
      </c>
      <c r="K532">
        <v>5</v>
      </c>
      <c r="L532" s="12">
        <v>950.05</v>
      </c>
      <c r="M532" s="11">
        <v>0.15</v>
      </c>
      <c r="N532" s="12">
        <v>4037.71</v>
      </c>
      <c r="O532" s="12">
        <v>3066.19</v>
      </c>
      <c r="P532" s="12">
        <v>971.52</v>
      </c>
      <c r="Q532" s="11">
        <v>0.24061163382214201</v>
      </c>
    </row>
    <row r="533" spans="1:17" x14ac:dyDescent="0.45">
      <c r="A533" t="s">
        <v>1079</v>
      </c>
      <c r="B533" t="s">
        <v>1080</v>
      </c>
      <c r="C533" t="s">
        <v>20</v>
      </c>
      <c r="D533" t="s">
        <v>60</v>
      </c>
      <c r="E533" t="s">
        <v>9</v>
      </c>
      <c r="F533" s="9">
        <v>45805</v>
      </c>
      <c r="G533" s="9" t="str">
        <f>TEXT(Ecommerce_Sales_Data[[#This Row],[Order_Date]],"dddd")</f>
        <v>Wednesday</v>
      </c>
      <c r="H533" t="s">
        <v>14757</v>
      </c>
      <c r="I533" t="s">
        <v>14763</v>
      </c>
      <c r="J533">
        <v>5</v>
      </c>
      <c r="K533">
        <v>3</v>
      </c>
      <c r="L533" s="12">
        <v>3460.97</v>
      </c>
      <c r="M533" s="11">
        <v>0</v>
      </c>
      <c r="N533" s="12">
        <v>10382.91</v>
      </c>
      <c r="O533" s="12">
        <v>8802.44</v>
      </c>
      <c r="P533" s="12">
        <v>1580.47</v>
      </c>
      <c r="Q533" s="11">
        <v>0.15221840505214801</v>
      </c>
    </row>
    <row r="534" spans="1:17" x14ac:dyDescent="0.45">
      <c r="A534" t="s">
        <v>1081</v>
      </c>
      <c r="B534" t="s">
        <v>1082</v>
      </c>
      <c r="C534" t="s">
        <v>20</v>
      </c>
      <c r="D534" t="s">
        <v>60</v>
      </c>
      <c r="E534" t="s">
        <v>14</v>
      </c>
      <c r="F534" s="9">
        <v>45417</v>
      </c>
      <c r="G534" s="9" t="str">
        <f>TEXT(Ecommerce_Sales_Data[[#This Row],[Order_Date]],"dddd")</f>
        <v>Sunday</v>
      </c>
      <c r="H534" t="s">
        <v>14761</v>
      </c>
      <c r="I534" t="s">
        <v>14763</v>
      </c>
      <c r="J534">
        <v>5</v>
      </c>
      <c r="K534">
        <v>3</v>
      </c>
      <c r="L534" s="12">
        <v>3725.93</v>
      </c>
      <c r="M534" s="11">
        <v>0</v>
      </c>
      <c r="N534" s="12">
        <v>11177.79</v>
      </c>
      <c r="O534" s="12">
        <v>9362.27</v>
      </c>
      <c r="P534" s="12">
        <v>1815.52</v>
      </c>
      <c r="Q534" s="11">
        <v>0.162422088802885</v>
      </c>
    </row>
    <row r="535" spans="1:17" x14ac:dyDescent="0.45">
      <c r="A535" t="s">
        <v>1083</v>
      </c>
      <c r="B535" t="s">
        <v>649</v>
      </c>
      <c r="C535" t="s">
        <v>12</v>
      </c>
      <c r="D535" t="s">
        <v>38</v>
      </c>
      <c r="E535" t="s">
        <v>9</v>
      </c>
      <c r="F535" s="9">
        <v>45446</v>
      </c>
      <c r="G535" s="9" t="str">
        <f>TEXT(Ecommerce_Sales_Data[[#This Row],[Order_Date]],"dddd")</f>
        <v>Monday</v>
      </c>
      <c r="H535" t="s">
        <v>14757</v>
      </c>
      <c r="I535" t="s">
        <v>14759</v>
      </c>
      <c r="J535">
        <v>6</v>
      </c>
      <c r="K535">
        <v>4</v>
      </c>
      <c r="L535" s="12">
        <v>1874.95</v>
      </c>
      <c r="M535" s="11">
        <v>0.2</v>
      </c>
      <c r="N535" s="12">
        <v>5999.84</v>
      </c>
      <c r="O535" s="12">
        <v>4101.66</v>
      </c>
      <c r="P535" s="12">
        <v>1898.18</v>
      </c>
      <c r="Q535" s="11">
        <v>0.31637176991386401</v>
      </c>
    </row>
    <row r="536" spans="1:17" x14ac:dyDescent="0.45">
      <c r="A536" t="s">
        <v>1084</v>
      </c>
      <c r="B536" t="s">
        <v>1085</v>
      </c>
      <c r="C536" t="s">
        <v>20</v>
      </c>
      <c r="D536" t="s">
        <v>21</v>
      </c>
      <c r="E536" t="s">
        <v>9</v>
      </c>
      <c r="F536" s="9">
        <v>45354</v>
      </c>
      <c r="G536" s="9" t="str">
        <f>TEXT(Ecommerce_Sales_Data[[#This Row],[Order_Date]],"dddd")</f>
        <v>Sunday</v>
      </c>
      <c r="H536" t="s">
        <v>14761</v>
      </c>
      <c r="I536" t="s">
        <v>14769</v>
      </c>
      <c r="J536">
        <v>3</v>
      </c>
      <c r="K536">
        <v>3</v>
      </c>
      <c r="L536" s="12">
        <v>218.54</v>
      </c>
      <c r="M536" s="11">
        <v>0</v>
      </c>
      <c r="N536" s="12">
        <v>655.62</v>
      </c>
      <c r="O536" s="12">
        <v>529.69000000000005</v>
      </c>
      <c r="P536" s="12">
        <v>125.93</v>
      </c>
      <c r="Q536" s="11">
        <v>0.19207772795216699</v>
      </c>
    </row>
    <row r="537" spans="1:17" x14ac:dyDescent="0.45">
      <c r="A537" t="s">
        <v>1086</v>
      </c>
      <c r="B537" t="s">
        <v>1087</v>
      </c>
      <c r="C537" t="s">
        <v>12</v>
      </c>
      <c r="D537" t="s">
        <v>32</v>
      </c>
      <c r="E537" t="s">
        <v>9</v>
      </c>
      <c r="F537" s="9">
        <v>45475</v>
      </c>
      <c r="G537" s="9" t="str">
        <f>TEXT(Ecommerce_Sales_Data[[#This Row],[Order_Date]],"dddd")</f>
        <v>Tuesday</v>
      </c>
      <c r="H537" t="s">
        <v>14757</v>
      </c>
      <c r="I537" t="s">
        <v>14768</v>
      </c>
      <c r="J537">
        <v>7</v>
      </c>
      <c r="K537">
        <v>1</v>
      </c>
      <c r="L537" s="12">
        <v>4655.12</v>
      </c>
      <c r="M537" s="11">
        <v>0</v>
      </c>
      <c r="N537" s="12">
        <v>4655.12</v>
      </c>
      <c r="O537" s="12">
        <v>3703.83</v>
      </c>
      <c r="P537" s="12">
        <v>951.29</v>
      </c>
      <c r="Q537" s="11">
        <v>0.204353486054065</v>
      </c>
    </row>
    <row r="538" spans="1:17" x14ac:dyDescent="0.45">
      <c r="A538" t="s">
        <v>1088</v>
      </c>
      <c r="B538" t="s">
        <v>1089</v>
      </c>
      <c r="C538" t="s">
        <v>28</v>
      </c>
      <c r="D538" t="s">
        <v>29</v>
      </c>
      <c r="E538" t="s">
        <v>22</v>
      </c>
      <c r="F538" s="9">
        <v>45308</v>
      </c>
      <c r="G538" s="9" t="str">
        <f>TEXT(Ecommerce_Sales_Data[[#This Row],[Order_Date]],"dddd")</f>
        <v>Wednesday</v>
      </c>
      <c r="H538" t="s">
        <v>14757</v>
      </c>
      <c r="I538" t="s">
        <v>14767</v>
      </c>
      <c r="J538">
        <v>1</v>
      </c>
      <c r="K538">
        <v>3</v>
      </c>
      <c r="L538" s="12">
        <v>2205.3200000000002</v>
      </c>
      <c r="M538" s="11">
        <v>0.05</v>
      </c>
      <c r="N538" s="12">
        <v>6285.16</v>
      </c>
      <c r="O538" s="12">
        <v>5142.41</v>
      </c>
      <c r="P538" s="12">
        <v>1142.75</v>
      </c>
      <c r="Q538" s="11">
        <v>0.18181716933220499</v>
      </c>
    </row>
    <row r="539" spans="1:17" x14ac:dyDescent="0.45">
      <c r="A539" t="s">
        <v>1090</v>
      </c>
      <c r="B539" t="s">
        <v>1091</v>
      </c>
      <c r="C539" t="s">
        <v>12</v>
      </c>
      <c r="D539" t="s">
        <v>32</v>
      </c>
      <c r="E539" t="s">
        <v>4</v>
      </c>
      <c r="F539" s="9">
        <v>45940</v>
      </c>
      <c r="G539" s="9" t="str">
        <f>TEXT(Ecommerce_Sales_Data[[#This Row],[Order_Date]],"dddd")</f>
        <v>Friday</v>
      </c>
      <c r="H539" t="s">
        <v>14757</v>
      </c>
      <c r="I539" t="s">
        <v>14760</v>
      </c>
      <c r="J539">
        <v>10</v>
      </c>
      <c r="K539">
        <v>5</v>
      </c>
      <c r="L539" s="12">
        <v>2456.44</v>
      </c>
      <c r="M539" s="11">
        <v>0.2</v>
      </c>
      <c r="N539" s="12">
        <v>9825.76</v>
      </c>
      <c r="O539" s="12">
        <v>6964.45</v>
      </c>
      <c r="P539" s="12">
        <v>2861.31</v>
      </c>
      <c r="Q539" s="11">
        <v>0.29120495513833</v>
      </c>
    </row>
    <row r="540" spans="1:17" x14ac:dyDescent="0.45">
      <c r="A540" t="s">
        <v>1092</v>
      </c>
      <c r="B540" t="s">
        <v>1093</v>
      </c>
      <c r="C540" t="s">
        <v>20</v>
      </c>
      <c r="D540" t="s">
        <v>103</v>
      </c>
      <c r="E540" t="s">
        <v>9</v>
      </c>
      <c r="F540" s="9">
        <v>45845</v>
      </c>
      <c r="G540" s="9" t="str">
        <f>TEXT(Ecommerce_Sales_Data[[#This Row],[Order_Date]],"dddd")</f>
        <v>Monday</v>
      </c>
      <c r="H540" t="s">
        <v>14757</v>
      </c>
      <c r="I540" t="s">
        <v>14768</v>
      </c>
      <c r="J540">
        <v>7</v>
      </c>
      <c r="K540">
        <v>5</v>
      </c>
      <c r="L540" s="12">
        <v>3559.49</v>
      </c>
      <c r="M540" s="11">
        <v>0.05</v>
      </c>
      <c r="N540" s="12">
        <v>16907.580000000002</v>
      </c>
      <c r="O540" s="12">
        <v>12812.44</v>
      </c>
      <c r="P540" s="12">
        <v>4095.14</v>
      </c>
      <c r="Q540" s="11">
        <v>0.24220734132264901</v>
      </c>
    </row>
    <row r="541" spans="1:17" x14ac:dyDescent="0.45">
      <c r="A541" t="s">
        <v>1094</v>
      </c>
      <c r="B541" t="s">
        <v>1017</v>
      </c>
      <c r="C541" t="s">
        <v>12</v>
      </c>
      <c r="D541" t="s">
        <v>41</v>
      </c>
      <c r="E541" t="s">
        <v>22</v>
      </c>
      <c r="F541" s="9">
        <v>46017</v>
      </c>
      <c r="G541" s="9" t="str">
        <f>TEXT(Ecommerce_Sales_Data[[#This Row],[Order_Date]],"dddd")</f>
        <v>Friday</v>
      </c>
      <c r="H541" t="s">
        <v>14757</v>
      </c>
      <c r="I541" t="s">
        <v>14770</v>
      </c>
      <c r="J541">
        <v>12</v>
      </c>
      <c r="K541">
        <v>2</v>
      </c>
      <c r="L541" s="12">
        <v>4556.01</v>
      </c>
      <c r="M541" s="11">
        <v>0.15</v>
      </c>
      <c r="N541" s="12">
        <v>7745.22</v>
      </c>
      <c r="O541" s="12">
        <v>6157.86</v>
      </c>
      <c r="P541" s="12">
        <v>1587.36</v>
      </c>
      <c r="Q541" s="11">
        <v>0.204947051213523</v>
      </c>
    </row>
    <row r="542" spans="1:17" x14ac:dyDescent="0.45">
      <c r="A542" t="s">
        <v>1095</v>
      </c>
      <c r="B542" t="s">
        <v>1096</v>
      </c>
      <c r="C542" t="s">
        <v>7</v>
      </c>
      <c r="D542" t="s">
        <v>106</v>
      </c>
      <c r="E542" t="s">
        <v>4</v>
      </c>
      <c r="F542" s="9">
        <v>45409</v>
      </c>
      <c r="G542" s="9" t="str">
        <f>TEXT(Ecommerce_Sales_Data[[#This Row],[Order_Date]],"dddd")</f>
        <v>Saturday</v>
      </c>
      <c r="H542" t="s">
        <v>14761</v>
      </c>
      <c r="I542" t="s">
        <v>14765</v>
      </c>
      <c r="J542">
        <v>4</v>
      </c>
      <c r="K542">
        <v>4</v>
      </c>
      <c r="L542" s="12">
        <v>743.61</v>
      </c>
      <c r="M542" s="11">
        <v>0.05</v>
      </c>
      <c r="N542" s="12">
        <v>2825.72</v>
      </c>
      <c r="O542" s="12">
        <v>1977.18</v>
      </c>
      <c r="P542" s="12">
        <v>848.54</v>
      </c>
      <c r="Q542" s="11">
        <v>0.30029160709482899</v>
      </c>
    </row>
    <row r="543" spans="1:17" x14ac:dyDescent="0.45">
      <c r="A543" t="s">
        <v>1097</v>
      </c>
      <c r="B543" t="s">
        <v>1098</v>
      </c>
      <c r="C543" t="s">
        <v>7</v>
      </c>
      <c r="D543" t="s">
        <v>71</v>
      </c>
      <c r="E543" t="s">
        <v>9</v>
      </c>
      <c r="F543" s="9">
        <v>45366</v>
      </c>
      <c r="G543" s="9" t="str">
        <f>TEXT(Ecommerce_Sales_Data[[#This Row],[Order_Date]],"dddd")</f>
        <v>Friday</v>
      </c>
      <c r="H543" t="s">
        <v>14757</v>
      </c>
      <c r="I543" t="s">
        <v>14769</v>
      </c>
      <c r="J543">
        <v>3</v>
      </c>
      <c r="K543">
        <v>1</v>
      </c>
      <c r="L543" s="12">
        <v>4787.41</v>
      </c>
      <c r="M543" s="11">
        <v>0.2</v>
      </c>
      <c r="N543" s="12">
        <v>3829.93</v>
      </c>
      <c r="O543" s="12">
        <v>2363.98</v>
      </c>
      <c r="P543" s="12">
        <v>1465.95</v>
      </c>
      <c r="Q543" s="11">
        <v>0.38276156483277801</v>
      </c>
    </row>
    <row r="544" spans="1:17" x14ac:dyDescent="0.45">
      <c r="A544" t="s">
        <v>1099</v>
      </c>
      <c r="B544" t="s">
        <v>1100</v>
      </c>
      <c r="C544" t="s">
        <v>12</v>
      </c>
      <c r="D544" t="s">
        <v>41</v>
      </c>
      <c r="E544" t="s">
        <v>22</v>
      </c>
      <c r="F544" s="9">
        <v>45373</v>
      </c>
      <c r="G544" s="9" t="str">
        <f>TEXT(Ecommerce_Sales_Data[[#This Row],[Order_Date]],"dddd")</f>
        <v>Friday</v>
      </c>
      <c r="H544" t="s">
        <v>14757</v>
      </c>
      <c r="I544" t="s">
        <v>14769</v>
      </c>
      <c r="J544">
        <v>3</v>
      </c>
      <c r="K544">
        <v>4</v>
      </c>
      <c r="L544" s="12">
        <v>1451.03</v>
      </c>
      <c r="M544" s="11">
        <v>0.15</v>
      </c>
      <c r="N544" s="12">
        <v>4933.5</v>
      </c>
      <c r="O544" s="12">
        <v>3300.03</v>
      </c>
      <c r="P544" s="12">
        <v>1633.47</v>
      </c>
      <c r="Q544" s="11">
        <v>0.33109759805411998</v>
      </c>
    </row>
    <row r="545" spans="1:17" x14ac:dyDescent="0.45">
      <c r="A545" t="s">
        <v>1101</v>
      </c>
      <c r="B545" t="s">
        <v>1102</v>
      </c>
      <c r="C545" t="s">
        <v>20</v>
      </c>
      <c r="D545" t="s">
        <v>25</v>
      </c>
      <c r="E545" t="s">
        <v>14</v>
      </c>
      <c r="F545" s="9">
        <v>45638</v>
      </c>
      <c r="G545" s="9" t="str">
        <f>TEXT(Ecommerce_Sales_Data[[#This Row],[Order_Date]],"dddd")</f>
        <v>Thursday</v>
      </c>
      <c r="H545" t="s">
        <v>14757</v>
      </c>
      <c r="I545" t="s">
        <v>14770</v>
      </c>
      <c r="J545">
        <v>12</v>
      </c>
      <c r="K545">
        <v>2</v>
      </c>
      <c r="L545" s="12">
        <v>1432.55</v>
      </c>
      <c r="M545" s="11">
        <v>0</v>
      </c>
      <c r="N545" s="12">
        <v>2865.1</v>
      </c>
      <c r="O545" s="12">
        <v>2263</v>
      </c>
      <c r="P545" s="12">
        <v>602.1</v>
      </c>
      <c r="Q545" s="11">
        <v>0.210149732993613</v>
      </c>
    </row>
    <row r="546" spans="1:17" x14ac:dyDescent="0.45">
      <c r="A546" t="s">
        <v>1103</v>
      </c>
      <c r="B546" t="s">
        <v>1104</v>
      </c>
      <c r="C546" t="s">
        <v>2</v>
      </c>
      <c r="D546" t="s">
        <v>65</v>
      </c>
      <c r="E546" t="s">
        <v>14</v>
      </c>
      <c r="F546" s="9">
        <v>45629</v>
      </c>
      <c r="G546" s="9" t="str">
        <f>TEXT(Ecommerce_Sales_Data[[#This Row],[Order_Date]],"dddd")</f>
        <v>Tuesday</v>
      </c>
      <c r="H546" t="s">
        <v>14757</v>
      </c>
      <c r="I546" t="s">
        <v>14770</v>
      </c>
      <c r="J546">
        <v>12</v>
      </c>
      <c r="K546">
        <v>5</v>
      </c>
      <c r="L546" s="12">
        <v>1413.88</v>
      </c>
      <c r="M546" s="11">
        <v>0.15</v>
      </c>
      <c r="N546" s="12">
        <v>6008.99</v>
      </c>
      <c r="O546" s="12">
        <v>3840.32</v>
      </c>
      <c r="P546" s="12">
        <v>2168.67</v>
      </c>
      <c r="Q546" s="11">
        <v>0.36090424513936598</v>
      </c>
    </row>
    <row r="547" spans="1:17" x14ac:dyDescent="0.45">
      <c r="A547" t="s">
        <v>1105</v>
      </c>
      <c r="B547" t="s">
        <v>403</v>
      </c>
      <c r="C547" t="s">
        <v>7</v>
      </c>
      <c r="D547" t="s">
        <v>134</v>
      </c>
      <c r="E547" t="s">
        <v>9</v>
      </c>
      <c r="F547" s="9">
        <v>45518</v>
      </c>
      <c r="G547" s="9" t="str">
        <f>TEXT(Ecommerce_Sales_Data[[#This Row],[Order_Date]],"dddd")</f>
        <v>Wednesday</v>
      </c>
      <c r="H547" t="s">
        <v>14757</v>
      </c>
      <c r="I547" t="s">
        <v>14762</v>
      </c>
      <c r="J547">
        <v>8</v>
      </c>
      <c r="K547">
        <v>3</v>
      </c>
      <c r="L547" s="12">
        <v>407</v>
      </c>
      <c r="M547" s="11">
        <v>0.1</v>
      </c>
      <c r="N547" s="12">
        <v>1098.9000000000001</v>
      </c>
      <c r="O547" s="12">
        <v>908.36</v>
      </c>
      <c r="P547" s="12">
        <v>190.54</v>
      </c>
      <c r="Q547" s="11">
        <v>0.17339157339157299</v>
      </c>
    </row>
    <row r="548" spans="1:17" x14ac:dyDescent="0.45">
      <c r="A548" t="s">
        <v>1106</v>
      </c>
      <c r="B548" t="s">
        <v>1107</v>
      </c>
      <c r="C548" t="s">
        <v>2</v>
      </c>
      <c r="D548" t="s">
        <v>3</v>
      </c>
      <c r="E548" t="s">
        <v>22</v>
      </c>
      <c r="F548" s="9">
        <v>45808</v>
      </c>
      <c r="G548" s="9" t="str">
        <f>TEXT(Ecommerce_Sales_Data[[#This Row],[Order_Date]],"dddd")</f>
        <v>Saturday</v>
      </c>
      <c r="H548" t="s">
        <v>14761</v>
      </c>
      <c r="I548" t="s">
        <v>14763</v>
      </c>
      <c r="J548">
        <v>5</v>
      </c>
      <c r="K548">
        <v>5</v>
      </c>
      <c r="L548" s="12">
        <v>2708.86</v>
      </c>
      <c r="M548" s="11">
        <v>0</v>
      </c>
      <c r="N548" s="12">
        <v>13544.3</v>
      </c>
      <c r="O548" s="12">
        <v>9518.58</v>
      </c>
      <c r="P548" s="12">
        <v>4025.72</v>
      </c>
      <c r="Q548" s="11">
        <v>0.29722613940919801</v>
      </c>
    </row>
    <row r="549" spans="1:17" x14ac:dyDescent="0.45">
      <c r="A549" t="s">
        <v>1108</v>
      </c>
      <c r="B549" t="s">
        <v>1109</v>
      </c>
      <c r="C549" t="s">
        <v>2</v>
      </c>
      <c r="D549" t="s">
        <v>65</v>
      </c>
      <c r="E549" t="s">
        <v>4</v>
      </c>
      <c r="F549" s="9">
        <v>45551</v>
      </c>
      <c r="G549" s="9" t="str">
        <f>TEXT(Ecommerce_Sales_Data[[#This Row],[Order_Date]],"dddd")</f>
        <v>Monday</v>
      </c>
      <c r="H549" t="s">
        <v>14757</v>
      </c>
      <c r="I549" t="s">
        <v>14766</v>
      </c>
      <c r="J549">
        <v>9</v>
      </c>
      <c r="K549">
        <v>3</v>
      </c>
      <c r="L549" s="12">
        <v>4820.63</v>
      </c>
      <c r="M549" s="11">
        <v>0.05</v>
      </c>
      <c r="N549" s="12">
        <v>13738.8</v>
      </c>
      <c r="O549" s="12">
        <v>10167.290000000001</v>
      </c>
      <c r="P549" s="12">
        <v>3571.51</v>
      </c>
      <c r="Q549" s="11">
        <v>0.259957929367922</v>
      </c>
    </row>
    <row r="550" spans="1:17" x14ac:dyDescent="0.45">
      <c r="A550" t="s">
        <v>1110</v>
      </c>
      <c r="B550" t="s">
        <v>1111</v>
      </c>
      <c r="C550" t="s">
        <v>12</v>
      </c>
      <c r="D550" t="s">
        <v>41</v>
      </c>
      <c r="E550" t="s">
        <v>9</v>
      </c>
      <c r="F550" s="9">
        <v>45659</v>
      </c>
      <c r="G550" s="9" t="str">
        <f>TEXT(Ecommerce_Sales_Data[[#This Row],[Order_Date]],"dddd")</f>
        <v>Thursday</v>
      </c>
      <c r="H550" t="s">
        <v>14757</v>
      </c>
      <c r="I550" t="s">
        <v>14767</v>
      </c>
      <c r="J550">
        <v>1</v>
      </c>
      <c r="K550">
        <v>5</v>
      </c>
      <c r="L550" s="12">
        <v>356.06</v>
      </c>
      <c r="M550" s="11">
        <v>0</v>
      </c>
      <c r="N550" s="12">
        <v>1780.3</v>
      </c>
      <c r="O550" s="12">
        <v>1254.57</v>
      </c>
      <c r="P550" s="12">
        <v>525.73</v>
      </c>
      <c r="Q550" s="11">
        <v>0.29530416221985101</v>
      </c>
    </row>
    <row r="551" spans="1:17" x14ac:dyDescent="0.45">
      <c r="A551" t="s">
        <v>1112</v>
      </c>
      <c r="B551" t="s">
        <v>1113</v>
      </c>
      <c r="C551" t="s">
        <v>2</v>
      </c>
      <c r="D551" t="s">
        <v>65</v>
      </c>
      <c r="E551" t="s">
        <v>22</v>
      </c>
      <c r="F551" s="9">
        <v>45323</v>
      </c>
      <c r="G551" s="9" t="str">
        <f>TEXT(Ecommerce_Sales_Data[[#This Row],[Order_Date]],"dddd")</f>
        <v>Thursday</v>
      </c>
      <c r="H551" t="s">
        <v>14757</v>
      </c>
      <c r="I551" t="s">
        <v>14758</v>
      </c>
      <c r="J551">
        <v>2</v>
      </c>
      <c r="K551">
        <v>1</v>
      </c>
      <c r="L551" s="12">
        <v>2522.96</v>
      </c>
      <c r="M551" s="11">
        <v>0.15</v>
      </c>
      <c r="N551" s="12">
        <v>2144.52</v>
      </c>
      <c r="O551" s="12">
        <v>1811.88</v>
      </c>
      <c r="P551" s="12">
        <v>332.64</v>
      </c>
      <c r="Q551" s="11">
        <v>0.155111633372503</v>
      </c>
    </row>
    <row r="552" spans="1:17" x14ac:dyDescent="0.45">
      <c r="A552" t="s">
        <v>1114</v>
      </c>
      <c r="B552" t="s">
        <v>1115</v>
      </c>
      <c r="C552" t="s">
        <v>20</v>
      </c>
      <c r="D552" t="s">
        <v>21</v>
      </c>
      <c r="E552" t="s">
        <v>9</v>
      </c>
      <c r="F552" s="9">
        <v>45842</v>
      </c>
      <c r="G552" s="9" t="str">
        <f>TEXT(Ecommerce_Sales_Data[[#This Row],[Order_Date]],"dddd")</f>
        <v>Friday</v>
      </c>
      <c r="H552" t="s">
        <v>14757</v>
      </c>
      <c r="I552" t="s">
        <v>14768</v>
      </c>
      <c r="J552">
        <v>7</v>
      </c>
      <c r="K552">
        <v>2</v>
      </c>
      <c r="L552" s="12">
        <v>1036.83</v>
      </c>
      <c r="M552" s="11">
        <v>0.2</v>
      </c>
      <c r="N552" s="12">
        <v>1658.93</v>
      </c>
      <c r="O552" s="12">
        <v>1135.6500000000001</v>
      </c>
      <c r="P552" s="12">
        <v>523.28</v>
      </c>
      <c r="Q552" s="11">
        <v>0.31543223644156199</v>
      </c>
    </row>
    <row r="553" spans="1:17" x14ac:dyDescent="0.45">
      <c r="A553" t="s">
        <v>1116</v>
      </c>
      <c r="B553" t="s">
        <v>1117</v>
      </c>
      <c r="C553" t="s">
        <v>2</v>
      </c>
      <c r="D553" t="s">
        <v>82</v>
      </c>
      <c r="E553" t="s">
        <v>4</v>
      </c>
      <c r="F553" s="9">
        <v>45752</v>
      </c>
      <c r="G553" s="9" t="str">
        <f>TEXT(Ecommerce_Sales_Data[[#This Row],[Order_Date]],"dddd")</f>
        <v>Saturday</v>
      </c>
      <c r="H553" t="s">
        <v>14761</v>
      </c>
      <c r="I553" t="s">
        <v>14765</v>
      </c>
      <c r="J553">
        <v>4</v>
      </c>
      <c r="K553">
        <v>1</v>
      </c>
      <c r="L553" s="12">
        <v>4740.4799999999996</v>
      </c>
      <c r="M553" s="11">
        <v>0.1</v>
      </c>
      <c r="N553" s="12">
        <v>4266.43</v>
      </c>
      <c r="O553" s="12">
        <v>3591.65</v>
      </c>
      <c r="P553" s="12">
        <v>674.78</v>
      </c>
      <c r="Q553" s="11">
        <v>0.158160335456107</v>
      </c>
    </row>
    <row r="554" spans="1:17" x14ac:dyDescent="0.45">
      <c r="A554" t="s">
        <v>1118</v>
      </c>
      <c r="B554" t="s">
        <v>1119</v>
      </c>
      <c r="C554" t="s">
        <v>28</v>
      </c>
      <c r="D554" t="s">
        <v>100</v>
      </c>
      <c r="E554" t="s">
        <v>9</v>
      </c>
      <c r="F554" s="9">
        <v>46006</v>
      </c>
      <c r="G554" s="9" t="str">
        <f>TEXT(Ecommerce_Sales_Data[[#This Row],[Order_Date]],"dddd")</f>
        <v>Monday</v>
      </c>
      <c r="H554" t="s">
        <v>14757</v>
      </c>
      <c r="I554" t="s">
        <v>14770</v>
      </c>
      <c r="J554">
        <v>12</v>
      </c>
      <c r="K554">
        <v>1</v>
      </c>
      <c r="L554" s="12">
        <v>207.97</v>
      </c>
      <c r="M554" s="11">
        <v>0.2</v>
      </c>
      <c r="N554" s="12">
        <v>166.38</v>
      </c>
      <c r="O554" s="12">
        <v>129.78</v>
      </c>
      <c r="P554" s="12">
        <v>36.6</v>
      </c>
      <c r="Q554" s="11">
        <v>0.219978362783988</v>
      </c>
    </row>
    <row r="555" spans="1:17" x14ac:dyDescent="0.45">
      <c r="A555" t="s">
        <v>1120</v>
      </c>
      <c r="B555" t="s">
        <v>1121</v>
      </c>
      <c r="C555" t="s">
        <v>7</v>
      </c>
      <c r="D555" t="s">
        <v>106</v>
      </c>
      <c r="E555" t="s">
        <v>9</v>
      </c>
      <c r="F555" s="9">
        <v>45696</v>
      </c>
      <c r="G555" s="9" t="str">
        <f>TEXT(Ecommerce_Sales_Data[[#This Row],[Order_Date]],"dddd")</f>
        <v>Saturday</v>
      </c>
      <c r="H555" t="s">
        <v>14761</v>
      </c>
      <c r="I555" t="s">
        <v>14758</v>
      </c>
      <c r="J555">
        <v>2</v>
      </c>
      <c r="K555">
        <v>1</v>
      </c>
      <c r="L555" s="12">
        <v>4268.0200000000004</v>
      </c>
      <c r="M555" s="11">
        <v>0.2</v>
      </c>
      <c r="N555" s="12">
        <v>3414.42</v>
      </c>
      <c r="O555" s="12">
        <v>2527.71</v>
      </c>
      <c r="P555" s="12">
        <v>886.71</v>
      </c>
      <c r="Q555" s="11">
        <v>0.25969564376965898</v>
      </c>
    </row>
    <row r="556" spans="1:17" x14ac:dyDescent="0.45">
      <c r="A556" t="s">
        <v>1122</v>
      </c>
      <c r="B556" t="s">
        <v>1123</v>
      </c>
      <c r="C556" t="s">
        <v>20</v>
      </c>
      <c r="D556" t="s">
        <v>21</v>
      </c>
      <c r="E556" t="s">
        <v>22</v>
      </c>
      <c r="F556" s="9">
        <v>45845</v>
      </c>
      <c r="G556" s="9" t="str">
        <f>TEXT(Ecommerce_Sales_Data[[#This Row],[Order_Date]],"dddd")</f>
        <v>Monday</v>
      </c>
      <c r="H556" t="s">
        <v>14757</v>
      </c>
      <c r="I556" t="s">
        <v>14768</v>
      </c>
      <c r="J556">
        <v>7</v>
      </c>
      <c r="K556">
        <v>2</v>
      </c>
      <c r="L556" s="12">
        <v>2079.4899999999998</v>
      </c>
      <c r="M556" s="11">
        <v>0.2</v>
      </c>
      <c r="N556" s="12">
        <v>3327.18</v>
      </c>
      <c r="O556" s="12">
        <v>2447.59</v>
      </c>
      <c r="P556" s="12">
        <v>879.59</v>
      </c>
      <c r="Q556" s="11">
        <v>0.26436501782290101</v>
      </c>
    </row>
    <row r="557" spans="1:17" x14ac:dyDescent="0.45">
      <c r="A557" t="s">
        <v>1124</v>
      </c>
      <c r="B557" t="s">
        <v>1125</v>
      </c>
      <c r="C557" t="s">
        <v>28</v>
      </c>
      <c r="D557" t="s">
        <v>85</v>
      </c>
      <c r="E557" t="s">
        <v>9</v>
      </c>
      <c r="F557" s="9">
        <v>45832</v>
      </c>
      <c r="G557" s="9" t="str">
        <f>TEXT(Ecommerce_Sales_Data[[#This Row],[Order_Date]],"dddd")</f>
        <v>Tuesday</v>
      </c>
      <c r="H557" t="s">
        <v>14757</v>
      </c>
      <c r="I557" t="s">
        <v>14759</v>
      </c>
      <c r="J557">
        <v>6</v>
      </c>
      <c r="K557">
        <v>1</v>
      </c>
      <c r="L557" s="12">
        <v>2763.34</v>
      </c>
      <c r="M557" s="11">
        <v>0.05</v>
      </c>
      <c r="N557" s="12">
        <v>2625.17</v>
      </c>
      <c r="O557" s="12">
        <v>1628.74</v>
      </c>
      <c r="P557" s="12">
        <v>996.43</v>
      </c>
      <c r="Q557" s="11">
        <v>0.379567799418704</v>
      </c>
    </row>
    <row r="558" spans="1:17" x14ac:dyDescent="0.45">
      <c r="A558" t="s">
        <v>1126</v>
      </c>
      <c r="B558" t="s">
        <v>1127</v>
      </c>
      <c r="C558" t="s">
        <v>7</v>
      </c>
      <c r="D558" t="s">
        <v>46</v>
      </c>
      <c r="E558" t="s">
        <v>14</v>
      </c>
      <c r="F558" s="9">
        <v>45589</v>
      </c>
      <c r="G558" s="9" t="str">
        <f>TEXT(Ecommerce_Sales_Data[[#This Row],[Order_Date]],"dddd")</f>
        <v>Thursday</v>
      </c>
      <c r="H558" t="s">
        <v>14757</v>
      </c>
      <c r="I558" t="s">
        <v>14760</v>
      </c>
      <c r="J558">
        <v>10</v>
      </c>
      <c r="K558">
        <v>2</v>
      </c>
      <c r="L558" s="12">
        <v>912.3</v>
      </c>
      <c r="M558" s="11">
        <v>0.05</v>
      </c>
      <c r="N558" s="12">
        <v>1733.37</v>
      </c>
      <c r="O558" s="12">
        <v>1449.83</v>
      </c>
      <c r="P558" s="12">
        <v>283.54000000000002</v>
      </c>
      <c r="Q558" s="11">
        <v>0.16357730894154199</v>
      </c>
    </row>
    <row r="559" spans="1:17" x14ac:dyDescent="0.45">
      <c r="A559" t="s">
        <v>1128</v>
      </c>
      <c r="B559" t="s">
        <v>1129</v>
      </c>
      <c r="C559" t="s">
        <v>7</v>
      </c>
      <c r="D559" t="s">
        <v>106</v>
      </c>
      <c r="E559" t="s">
        <v>14</v>
      </c>
      <c r="F559" s="9">
        <v>45322</v>
      </c>
      <c r="G559" s="9" t="str">
        <f>TEXT(Ecommerce_Sales_Data[[#This Row],[Order_Date]],"dddd")</f>
        <v>Wednesday</v>
      </c>
      <c r="H559" t="s">
        <v>14757</v>
      </c>
      <c r="I559" t="s">
        <v>14767</v>
      </c>
      <c r="J559">
        <v>1</v>
      </c>
      <c r="K559">
        <v>2</v>
      </c>
      <c r="L559" s="12">
        <v>2365.25</v>
      </c>
      <c r="M559" s="11">
        <v>0.2</v>
      </c>
      <c r="N559" s="12">
        <v>3784.4</v>
      </c>
      <c r="O559" s="12">
        <v>2660.21</v>
      </c>
      <c r="P559" s="12">
        <v>1124.19</v>
      </c>
      <c r="Q559" s="11">
        <v>0.29705897896628303</v>
      </c>
    </row>
    <row r="560" spans="1:17" x14ac:dyDescent="0.45">
      <c r="A560" t="s">
        <v>1130</v>
      </c>
      <c r="B560" t="s">
        <v>1131</v>
      </c>
      <c r="C560" t="s">
        <v>28</v>
      </c>
      <c r="D560" t="s">
        <v>29</v>
      </c>
      <c r="E560" t="s">
        <v>9</v>
      </c>
      <c r="F560" s="9">
        <v>45323</v>
      </c>
      <c r="G560" s="9" t="str">
        <f>TEXT(Ecommerce_Sales_Data[[#This Row],[Order_Date]],"dddd")</f>
        <v>Thursday</v>
      </c>
      <c r="H560" t="s">
        <v>14757</v>
      </c>
      <c r="I560" t="s">
        <v>14758</v>
      </c>
      <c r="J560">
        <v>2</v>
      </c>
      <c r="K560">
        <v>4</v>
      </c>
      <c r="L560" s="12">
        <v>405.14</v>
      </c>
      <c r="M560" s="11">
        <v>0.15</v>
      </c>
      <c r="N560" s="12">
        <v>1377.48</v>
      </c>
      <c r="O560" s="12">
        <v>1002.98</v>
      </c>
      <c r="P560" s="12">
        <v>374.5</v>
      </c>
      <c r="Q560" s="11">
        <v>0.27187327583703602</v>
      </c>
    </row>
    <row r="561" spans="1:17" x14ac:dyDescent="0.45">
      <c r="A561" t="s">
        <v>1132</v>
      </c>
      <c r="B561" t="s">
        <v>1133</v>
      </c>
      <c r="C561" t="s">
        <v>12</v>
      </c>
      <c r="D561" t="s">
        <v>41</v>
      </c>
      <c r="E561" t="s">
        <v>9</v>
      </c>
      <c r="F561" s="9">
        <v>45857</v>
      </c>
      <c r="G561" s="9" t="str">
        <f>TEXT(Ecommerce_Sales_Data[[#This Row],[Order_Date]],"dddd")</f>
        <v>Saturday</v>
      </c>
      <c r="H561" t="s">
        <v>14761</v>
      </c>
      <c r="I561" t="s">
        <v>14768</v>
      </c>
      <c r="J561">
        <v>7</v>
      </c>
      <c r="K561">
        <v>2</v>
      </c>
      <c r="L561" s="12">
        <v>4892.5</v>
      </c>
      <c r="M561" s="11">
        <v>0.15</v>
      </c>
      <c r="N561" s="12">
        <v>8317.25</v>
      </c>
      <c r="O561" s="12">
        <v>6641.3</v>
      </c>
      <c r="P561" s="12">
        <v>1675.95</v>
      </c>
      <c r="Q561" s="11">
        <v>0.20150290059815401</v>
      </c>
    </row>
    <row r="562" spans="1:17" x14ac:dyDescent="0.45">
      <c r="A562" t="s">
        <v>1134</v>
      </c>
      <c r="B562" t="s">
        <v>1135</v>
      </c>
      <c r="C562" t="s">
        <v>2</v>
      </c>
      <c r="D562" t="s">
        <v>17</v>
      </c>
      <c r="E562" t="s">
        <v>22</v>
      </c>
      <c r="F562" s="9">
        <v>45317</v>
      </c>
      <c r="G562" s="9" t="str">
        <f>TEXT(Ecommerce_Sales_Data[[#This Row],[Order_Date]],"dddd")</f>
        <v>Friday</v>
      </c>
      <c r="H562" t="s">
        <v>14757</v>
      </c>
      <c r="I562" t="s">
        <v>14767</v>
      </c>
      <c r="J562">
        <v>1</v>
      </c>
      <c r="K562">
        <v>5</v>
      </c>
      <c r="L562" s="12">
        <v>907.06</v>
      </c>
      <c r="M562" s="11">
        <v>0.2</v>
      </c>
      <c r="N562" s="12">
        <v>3628.24</v>
      </c>
      <c r="O562" s="12">
        <v>2476.4699999999998</v>
      </c>
      <c r="P562" s="12">
        <v>1151.77</v>
      </c>
      <c r="Q562" s="11">
        <v>0.31744592419465101</v>
      </c>
    </row>
    <row r="563" spans="1:17" x14ac:dyDescent="0.45">
      <c r="A563" t="s">
        <v>1136</v>
      </c>
      <c r="B563" t="s">
        <v>1137</v>
      </c>
      <c r="C563" t="s">
        <v>2</v>
      </c>
      <c r="D563" t="s">
        <v>17</v>
      </c>
      <c r="E563" t="s">
        <v>9</v>
      </c>
      <c r="F563" s="9">
        <v>45852</v>
      </c>
      <c r="G563" s="9" t="str">
        <f>TEXT(Ecommerce_Sales_Data[[#This Row],[Order_Date]],"dddd")</f>
        <v>Monday</v>
      </c>
      <c r="H563" t="s">
        <v>14757</v>
      </c>
      <c r="I563" t="s">
        <v>14768</v>
      </c>
      <c r="J563">
        <v>7</v>
      </c>
      <c r="K563">
        <v>5</v>
      </c>
      <c r="L563" s="12">
        <v>3332.18</v>
      </c>
      <c r="M563" s="11">
        <v>0.1</v>
      </c>
      <c r="N563" s="12">
        <v>14994.81</v>
      </c>
      <c r="O563" s="12">
        <v>9602.75</v>
      </c>
      <c r="P563" s="12">
        <v>5392.06</v>
      </c>
      <c r="Q563" s="11">
        <v>0.35959508656661898</v>
      </c>
    </row>
    <row r="564" spans="1:17" x14ac:dyDescent="0.45">
      <c r="A564" t="s">
        <v>1138</v>
      </c>
      <c r="B564" t="s">
        <v>1139</v>
      </c>
      <c r="C564" t="s">
        <v>2</v>
      </c>
      <c r="D564" t="s">
        <v>65</v>
      </c>
      <c r="E564" t="s">
        <v>14</v>
      </c>
      <c r="F564" s="9">
        <v>45618</v>
      </c>
      <c r="G564" s="9" t="str">
        <f>TEXT(Ecommerce_Sales_Data[[#This Row],[Order_Date]],"dddd")</f>
        <v>Friday</v>
      </c>
      <c r="H564" t="s">
        <v>14757</v>
      </c>
      <c r="I564" t="s">
        <v>14764</v>
      </c>
      <c r="J564">
        <v>11</v>
      </c>
      <c r="K564">
        <v>3</v>
      </c>
      <c r="L564" s="12">
        <v>4738.53</v>
      </c>
      <c r="M564" s="11">
        <v>0</v>
      </c>
      <c r="N564" s="12">
        <v>14215.59</v>
      </c>
      <c r="O564" s="12">
        <v>10520.18</v>
      </c>
      <c r="P564" s="12">
        <v>3695.41</v>
      </c>
      <c r="Q564" s="11">
        <v>0.25995473983140999</v>
      </c>
    </row>
    <row r="565" spans="1:17" x14ac:dyDescent="0.45">
      <c r="A565" t="s">
        <v>1140</v>
      </c>
      <c r="B565" t="s">
        <v>1141</v>
      </c>
      <c r="C565" t="s">
        <v>12</v>
      </c>
      <c r="D565" t="s">
        <v>41</v>
      </c>
      <c r="E565" t="s">
        <v>22</v>
      </c>
      <c r="F565" s="9">
        <v>45698</v>
      </c>
      <c r="G565" s="9" t="str">
        <f>TEXT(Ecommerce_Sales_Data[[#This Row],[Order_Date]],"dddd")</f>
        <v>Monday</v>
      </c>
      <c r="H565" t="s">
        <v>14757</v>
      </c>
      <c r="I565" t="s">
        <v>14758</v>
      </c>
      <c r="J565">
        <v>2</v>
      </c>
      <c r="K565">
        <v>2</v>
      </c>
      <c r="L565" s="12">
        <v>2834.11</v>
      </c>
      <c r="M565" s="11">
        <v>0.1</v>
      </c>
      <c r="N565" s="12">
        <v>5101.3999999999996</v>
      </c>
      <c r="O565" s="12">
        <v>3765.49</v>
      </c>
      <c r="P565" s="12">
        <v>1335.91</v>
      </c>
      <c r="Q565" s="11">
        <v>0.261871251029129</v>
      </c>
    </row>
    <row r="566" spans="1:17" x14ac:dyDescent="0.45">
      <c r="A566" t="s">
        <v>1142</v>
      </c>
      <c r="B566" t="s">
        <v>1143</v>
      </c>
      <c r="C566" t="s">
        <v>7</v>
      </c>
      <c r="D566" t="s">
        <v>8</v>
      </c>
      <c r="E566" t="s">
        <v>22</v>
      </c>
      <c r="F566" s="9">
        <v>45933</v>
      </c>
      <c r="G566" s="9" t="str">
        <f>TEXT(Ecommerce_Sales_Data[[#This Row],[Order_Date]],"dddd")</f>
        <v>Friday</v>
      </c>
      <c r="H566" t="s">
        <v>14757</v>
      </c>
      <c r="I566" t="s">
        <v>14760</v>
      </c>
      <c r="J566">
        <v>10</v>
      </c>
      <c r="K566">
        <v>3</v>
      </c>
      <c r="L566" s="12">
        <v>4555.18</v>
      </c>
      <c r="M566" s="11">
        <v>0.1</v>
      </c>
      <c r="N566" s="12">
        <v>12298.99</v>
      </c>
      <c r="O566" s="12">
        <v>9035.77</v>
      </c>
      <c r="P566" s="12">
        <v>3263.22</v>
      </c>
      <c r="Q566" s="11">
        <v>0.26532422581041198</v>
      </c>
    </row>
    <row r="567" spans="1:17" x14ac:dyDescent="0.45">
      <c r="A567" t="s">
        <v>1144</v>
      </c>
      <c r="B567" t="s">
        <v>1145</v>
      </c>
      <c r="C567" t="s">
        <v>20</v>
      </c>
      <c r="D567" t="s">
        <v>21</v>
      </c>
      <c r="E567" t="s">
        <v>4</v>
      </c>
      <c r="F567" s="9">
        <v>45655</v>
      </c>
      <c r="G567" s="9" t="str">
        <f>TEXT(Ecommerce_Sales_Data[[#This Row],[Order_Date]],"dddd")</f>
        <v>Sunday</v>
      </c>
      <c r="H567" t="s">
        <v>14761</v>
      </c>
      <c r="I567" t="s">
        <v>14770</v>
      </c>
      <c r="J567">
        <v>12</v>
      </c>
      <c r="K567">
        <v>4</v>
      </c>
      <c r="L567" s="12">
        <v>2313.31</v>
      </c>
      <c r="M567" s="11">
        <v>0.05</v>
      </c>
      <c r="N567" s="12">
        <v>8790.58</v>
      </c>
      <c r="O567" s="12">
        <v>6147.65</v>
      </c>
      <c r="P567" s="12">
        <v>2642.93</v>
      </c>
      <c r="Q567" s="11">
        <v>0.30065479183398602</v>
      </c>
    </row>
    <row r="568" spans="1:17" x14ac:dyDescent="0.45">
      <c r="A568" t="s">
        <v>1146</v>
      </c>
      <c r="B568" t="s">
        <v>1147</v>
      </c>
      <c r="C568" t="s">
        <v>7</v>
      </c>
      <c r="D568" t="s">
        <v>46</v>
      </c>
      <c r="E568" t="s">
        <v>9</v>
      </c>
      <c r="F568" s="9">
        <v>45672</v>
      </c>
      <c r="G568" s="9" t="str">
        <f>TEXT(Ecommerce_Sales_Data[[#This Row],[Order_Date]],"dddd")</f>
        <v>Wednesday</v>
      </c>
      <c r="H568" t="s">
        <v>14757</v>
      </c>
      <c r="I568" t="s">
        <v>14767</v>
      </c>
      <c r="J568">
        <v>1</v>
      </c>
      <c r="K568">
        <v>3</v>
      </c>
      <c r="L568" s="12">
        <v>2261.25</v>
      </c>
      <c r="M568" s="11">
        <v>0.15</v>
      </c>
      <c r="N568" s="12">
        <v>5766.19</v>
      </c>
      <c r="O568" s="12">
        <v>3741.69</v>
      </c>
      <c r="P568" s="12">
        <v>2024.5</v>
      </c>
      <c r="Q568" s="11">
        <v>0.35109838558909801</v>
      </c>
    </row>
    <row r="569" spans="1:17" x14ac:dyDescent="0.45">
      <c r="A569" t="s">
        <v>1148</v>
      </c>
      <c r="B569" t="s">
        <v>1149</v>
      </c>
      <c r="C569" t="s">
        <v>2</v>
      </c>
      <c r="D569" t="s">
        <v>17</v>
      </c>
      <c r="E569" t="s">
        <v>9</v>
      </c>
      <c r="F569" s="9">
        <v>45792</v>
      </c>
      <c r="G569" s="9" t="str">
        <f>TEXT(Ecommerce_Sales_Data[[#This Row],[Order_Date]],"dddd")</f>
        <v>Thursday</v>
      </c>
      <c r="H569" t="s">
        <v>14757</v>
      </c>
      <c r="I569" t="s">
        <v>14763</v>
      </c>
      <c r="J569">
        <v>5</v>
      </c>
      <c r="K569">
        <v>2</v>
      </c>
      <c r="L569" s="12">
        <v>560.78</v>
      </c>
      <c r="M569" s="11">
        <v>0.1</v>
      </c>
      <c r="N569" s="12">
        <v>1009.4</v>
      </c>
      <c r="O569" s="12">
        <v>695.65</v>
      </c>
      <c r="P569" s="12">
        <v>313.75</v>
      </c>
      <c r="Q569" s="11">
        <v>0.31082821478105799</v>
      </c>
    </row>
    <row r="570" spans="1:17" x14ac:dyDescent="0.45">
      <c r="A570" t="s">
        <v>1150</v>
      </c>
      <c r="B570" t="s">
        <v>1151</v>
      </c>
      <c r="C570" t="s">
        <v>12</v>
      </c>
      <c r="D570" t="s">
        <v>38</v>
      </c>
      <c r="E570" t="s">
        <v>9</v>
      </c>
      <c r="F570" s="9">
        <v>45429</v>
      </c>
      <c r="G570" s="9" t="str">
        <f>TEXT(Ecommerce_Sales_Data[[#This Row],[Order_Date]],"dddd")</f>
        <v>Friday</v>
      </c>
      <c r="H570" t="s">
        <v>14757</v>
      </c>
      <c r="I570" t="s">
        <v>14763</v>
      </c>
      <c r="J570">
        <v>5</v>
      </c>
      <c r="K570">
        <v>4</v>
      </c>
      <c r="L570" s="12">
        <v>1454.56</v>
      </c>
      <c r="M570" s="11">
        <v>0.05</v>
      </c>
      <c r="N570" s="12">
        <v>5527.33</v>
      </c>
      <c r="O570" s="12">
        <v>3748.01</v>
      </c>
      <c r="P570" s="12">
        <v>1779.32</v>
      </c>
      <c r="Q570" s="11">
        <v>0.32191311175558501</v>
      </c>
    </row>
    <row r="571" spans="1:17" x14ac:dyDescent="0.45">
      <c r="A571" t="s">
        <v>1152</v>
      </c>
      <c r="B571" t="s">
        <v>1153</v>
      </c>
      <c r="C571" t="s">
        <v>2</v>
      </c>
      <c r="D571" t="s">
        <v>65</v>
      </c>
      <c r="E571" t="s">
        <v>9</v>
      </c>
      <c r="F571" s="9">
        <v>45845</v>
      </c>
      <c r="G571" s="9" t="str">
        <f>TEXT(Ecommerce_Sales_Data[[#This Row],[Order_Date]],"dddd")</f>
        <v>Monday</v>
      </c>
      <c r="H571" t="s">
        <v>14757</v>
      </c>
      <c r="I571" t="s">
        <v>14768</v>
      </c>
      <c r="J571">
        <v>7</v>
      </c>
      <c r="K571">
        <v>2</v>
      </c>
      <c r="L571" s="12">
        <v>873.98</v>
      </c>
      <c r="M571" s="11">
        <v>0.1</v>
      </c>
      <c r="N571" s="12">
        <v>1573.16</v>
      </c>
      <c r="O571" s="12">
        <v>1217.5899999999999</v>
      </c>
      <c r="P571" s="12">
        <v>355.57</v>
      </c>
      <c r="Q571" s="11">
        <v>0.22602278217091701</v>
      </c>
    </row>
    <row r="572" spans="1:17" x14ac:dyDescent="0.45">
      <c r="A572" t="s">
        <v>1154</v>
      </c>
      <c r="B572" t="s">
        <v>1155</v>
      </c>
      <c r="C572" t="s">
        <v>12</v>
      </c>
      <c r="D572" t="s">
        <v>13</v>
      </c>
      <c r="E572" t="s">
        <v>9</v>
      </c>
      <c r="F572" s="9">
        <v>45500</v>
      </c>
      <c r="G572" s="9" t="str">
        <f>TEXT(Ecommerce_Sales_Data[[#This Row],[Order_Date]],"dddd")</f>
        <v>Saturday</v>
      </c>
      <c r="H572" t="s">
        <v>14761</v>
      </c>
      <c r="I572" t="s">
        <v>14768</v>
      </c>
      <c r="J572">
        <v>7</v>
      </c>
      <c r="K572">
        <v>3</v>
      </c>
      <c r="L572" s="12">
        <v>1879.19</v>
      </c>
      <c r="M572" s="11">
        <v>0.2</v>
      </c>
      <c r="N572" s="12">
        <v>4510.0600000000004</v>
      </c>
      <c r="O572" s="12">
        <v>3717.63</v>
      </c>
      <c r="P572" s="12">
        <v>792.43</v>
      </c>
      <c r="Q572" s="11">
        <v>0.17570276226923801</v>
      </c>
    </row>
    <row r="573" spans="1:17" x14ac:dyDescent="0.45">
      <c r="A573" t="s">
        <v>1156</v>
      </c>
      <c r="B573" t="s">
        <v>1157</v>
      </c>
      <c r="C573" t="s">
        <v>20</v>
      </c>
      <c r="D573" t="s">
        <v>57</v>
      </c>
      <c r="E573" t="s">
        <v>9</v>
      </c>
      <c r="F573" s="9">
        <v>45319</v>
      </c>
      <c r="G573" s="9" t="str">
        <f>TEXT(Ecommerce_Sales_Data[[#This Row],[Order_Date]],"dddd")</f>
        <v>Sunday</v>
      </c>
      <c r="H573" t="s">
        <v>14761</v>
      </c>
      <c r="I573" t="s">
        <v>14767</v>
      </c>
      <c r="J573">
        <v>1</v>
      </c>
      <c r="K573">
        <v>1</v>
      </c>
      <c r="L573" s="12">
        <v>3030.75</v>
      </c>
      <c r="M573" s="11">
        <v>0</v>
      </c>
      <c r="N573" s="12">
        <v>3030.75</v>
      </c>
      <c r="O573" s="12">
        <v>1843.74</v>
      </c>
      <c r="P573" s="12">
        <v>1187.01</v>
      </c>
      <c r="Q573" s="11">
        <v>0.39165553080920601</v>
      </c>
    </row>
    <row r="574" spans="1:17" x14ac:dyDescent="0.45">
      <c r="A574" t="s">
        <v>1158</v>
      </c>
      <c r="B574" t="s">
        <v>1159</v>
      </c>
      <c r="C574" t="s">
        <v>20</v>
      </c>
      <c r="D574" t="s">
        <v>103</v>
      </c>
      <c r="E574" t="s">
        <v>4</v>
      </c>
      <c r="F574" s="9">
        <v>45976</v>
      </c>
      <c r="G574" s="9" t="str">
        <f>TEXT(Ecommerce_Sales_Data[[#This Row],[Order_Date]],"dddd")</f>
        <v>Saturday</v>
      </c>
      <c r="H574" t="s">
        <v>14761</v>
      </c>
      <c r="I574" t="s">
        <v>14764</v>
      </c>
      <c r="J574">
        <v>11</v>
      </c>
      <c r="K574">
        <v>4</v>
      </c>
      <c r="L574" s="12">
        <v>4119.8500000000004</v>
      </c>
      <c r="M574" s="11">
        <v>0.2</v>
      </c>
      <c r="N574" s="12">
        <v>13183.52</v>
      </c>
      <c r="O574" s="12">
        <v>8942.26</v>
      </c>
      <c r="P574" s="12">
        <v>4241.26</v>
      </c>
      <c r="Q574" s="11">
        <v>0.32170922485041897</v>
      </c>
    </row>
    <row r="575" spans="1:17" x14ac:dyDescent="0.45">
      <c r="A575" t="s">
        <v>1160</v>
      </c>
      <c r="B575" t="s">
        <v>1161</v>
      </c>
      <c r="C575" t="s">
        <v>12</v>
      </c>
      <c r="D575" t="s">
        <v>38</v>
      </c>
      <c r="E575" t="s">
        <v>22</v>
      </c>
      <c r="F575" s="9">
        <v>45675</v>
      </c>
      <c r="G575" s="9" t="str">
        <f>TEXT(Ecommerce_Sales_Data[[#This Row],[Order_Date]],"dddd")</f>
        <v>Saturday</v>
      </c>
      <c r="H575" t="s">
        <v>14761</v>
      </c>
      <c r="I575" t="s">
        <v>14767</v>
      </c>
      <c r="J575">
        <v>1</v>
      </c>
      <c r="K575">
        <v>3</v>
      </c>
      <c r="L575" s="12">
        <v>4423.84</v>
      </c>
      <c r="M575" s="11">
        <v>0.05</v>
      </c>
      <c r="N575" s="12">
        <v>12607.94</v>
      </c>
      <c r="O575" s="12">
        <v>10097.709999999999</v>
      </c>
      <c r="P575" s="12">
        <v>2510.23</v>
      </c>
      <c r="Q575" s="11">
        <v>0.19909913911392299</v>
      </c>
    </row>
    <row r="576" spans="1:17" x14ac:dyDescent="0.45">
      <c r="A576" t="s">
        <v>1162</v>
      </c>
      <c r="B576" t="s">
        <v>1163</v>
      </c>
      <c r="C576" t="s">
        <v>7</v>
      </c>
      <c r="D576" t="s">
        <v>71</v>
      </c>
      <c r="E576" t="s">
        <v>9</v>
      </c>
      <c r="F576" s="9">
        <v>45572</v>
      </c>
      <c r="G576" s="9" t="str">
        <f>TEXT(Ecommerce_Sales_Data[[#This Row],[Order_Date]],"dddd")</f>
        <v>Monday</v>
      </c>
      <c r="H576" t="s">
        <v>14757</v>
      </c>
      <c r="I576" t="s">
        <v>14760</v>
      </c>
      <c r="J576">
        <v>10</v>
      </c>
      <c r="K576">
        <v>1</v>
      </c>
      <c r="L576" s="12">
        <v>2147.0300000000002</v>
      </c>
      <c r="M576" s="11">
        <v>0</v>
      </c>
      <c r="N576" s="12">
        <v>2147.0300000000002</v>
      </c>
      <c r="O576" s="12">
        <v>1816.45</v>
      </c>
      <c r="P576" s="12">
        <v>330.58</v>
      </c>
      <c r="Q576" s="11">
        <v>0.153970834129006</v>
      </c>
    </row>
    <row r="577" spans="1:17" x14ac:dyDescent="0.45">
      <c r="A577" t="s">
        <v>1164</v>
      </c>
      <c r="B577" t="s">
        <v>1165</v>
      </c>
      <c r="C577" t="s">
        <v>12</v>
      </c>
      <c r="D577" t="s">
        <v>13</v>
      </c>
      <c r="E577" t="s">
        <v>4</v>
      </c>
      <c r="F577" s="9">
        <v>45833</v>
      </c>
      <c r="G577" s="9" t="str">
        <f>TEXT(Ecommerce_Sales_Data[[#This Row],[Order_Date]],"dddd")</f>
        <v>Wednesday</v>
      </c>
      <c r="H577" t="s">
        <v>14757</v>
      </c>
      <c r="I577" t="s">
        <v>14759</v>
      </c>
      <c r="J577">
        <v>6</v>
      </c>
      <c r="K577">
        <v>5</v>
      </c>
      <c r="L577" s="12">
        <v>1682.75</v>
      </c>
      <c r="M577" s="11">
        <v>0.1</v>
      </c>
      <c r="N577" s="12">
        <v>7572.38</v>
      </c>
      <c r="O577" s="12">
        <v>6430.99</v>
      </c>
      <c r="P577" s="12">
        <v>1141.3900000000001</v>
      </c>
      <c r="Q577" s="11">
        <v>0.15073068176715901</v>
      </c>
    </row>
    <row r="578" spans="1:17" x14ac:dyDescent="0.45">
      <c r="A578" t="s">
        <v>1166</v>
      </c>
      <c r="B578" t="s">
        <v>1167</v>
      </c>
      <c r="C578" t="s">
        <v>7</v>
      </c>
      <c r="D578" t="s">
        <v>134</v>
      </c>
      <c r="E578" t="s">
        <v>9</v>
      </c>
      <c r="F578" s="9">
        <v>45491</v>
      </c>
      <c r="G578" s="9" t="str">
        <f>TEXT(Ecommerce_Sales_Data[[#This Row],[Order_Date]],"dddd")</f>
        <v>Thursday</v>
      </c>
      <c r="H578" t="s">
        <v>14757</v>
      </c>
      <c r="I578" t="s">
        <v>14768</v>
      </c>
      <c r="J578">
        <v>7</v>
      </c>
      <c r="K578">
        <v>3</v>
      </c>
      <c r="L578" s="12">
        <v>894.94</v>
      </c>
      <c r="M578" s="11">
        <v>0.1</v>
      </c>
      <c r="N578" s="12">
        <v>2416.34</v>
      </c>
      <c r="O578" s="12">
        <v>1457.42</v>
      </c>
      <c r="P578" s="12">
        <v>958.92</v>
      </c>
      <c r="Q578" s="11">
        <v>0.39684812567767802</v>
      </c>
    </row>
    <row r="579" spans="1:17" x14ac:dyDescent="0.45">
      <c r="A579" t="s">
        <v>1168</v>
      </c>
      <c r="B579" t="s">
        <v>1169</v>
      </c>
      <c r="C579" t="s">
        <v>20</v>
      </c>
      <c r="D579" t="s">
        <v>60</v>
      </c>
      <c r="E579" t="s">
        <v>9</v>
      </c>
      <c r="F579" s="9">
        <v>45335</v>
      </c>
      <c r="G579" s="9" t="str">
        <f>TEXT(Ecommerce_Sales_Data[[#This Row],[Order_Date]],"dddd")</f>
        <v>Tuesday</v>
      </c>
      <c r="H579" t="s">
        <v>14757</v>
      </c>
      <c r="I579" t="s">
        <v>14758</v>
      </c>
      <c r="J579">
        <v>2</v>
      </c>
      <c r="K579">
        <v>1</v>
      </c>
      <c r="L579" s="12">
        <v>243.88</v>
      </c>
      <c r="M579" s="11">
        <v>0.2</v>
      </c>
      <c r="N579" s="12">
        <v>195.1</v>
      </c>
      <c r="O579" s="12">
        <v>157.19999999999999</v>
      </c>
      <c r="P579" s="12">
        <v>37.9</v>
      </c>
      <c r="Q579" s="11">
        <v>0.19425935417734499</v>
      </c>
    </row>
    <row r="580" spans="1:17" x14ac:dyDescent="0.45">
      <c r="A580" t="s">
        <v>1170</v>
      </c>
      <c r="B580" t="s">
        <v>1171</v>
      </c>
      <c r="C580" t="s">
        <v>2</v>
      </c>
      <c r="D580" t="s">
        <v>68</v>
      </c>
      <c r="E580" t="s">
        <v>14</v>
      </c>
      <c r="F580" s="9">
        <v>45798</v>
      </c>
      <c r="G580" s="9" t="str">
        <f>TEXT(Ecommerce_Sales_Data[[#This Row],[Order_Date]],"dddd")</f>
        <v>Wednesday</v>
      </c>
      <c r="H580" t="s">
        <v>14757</v>
      </c>
      <c r="I580" t="s">
        <v>14763</v>
      </c>
      <c r="J580">
        <v>5</v>
      </c>
      <c r="K580">
        <v>5</v>
      </c>
      <c r="L580" s="12">
        <v>4869.9399999999996</v>
      </c>
      <c r="M580" s="11">
        <v>0</v>
      </c>
      <c r="N580" s="12">
        <v>24349.7</v>
      </c>
      <c r="O580" s="12">
        <v>16660.310000000001</v>
      </c>
      <c r="P580" s="12">
        <v>7689.39</v>
      </c>
      <c r="Q580" s="11">
        <v>0.31578992759664398</v>
      </c>
    </row>
    <row r="581" spans="1:17" x14ac:dyDescent="0.45">
      <c r="A581" t="s">
        <v>1172</v>
      </c>
      <c r="B581" t="s">
        <v>1173</v>
      </c>
      <c r="C581" t="s">
        <v>12</v>
      </c>
      <c r="D581" t="s">
        <v>41</v>
      </c>
      <c r="E581" t="s">
        <v>22</v>
      </c>
      <c r="F581" s="9">
        <v>45862</v>
      </c>
      <c r="G581" s="9" t="str">
        <f>TEXT(Ecommerce_Sales_Data[[#This Row],[Order_Date]],"dddd")</f>
        <v>Thursday</v>
      </c>
      <c r="H581" t="s">
        <v>14757</v>
      </c>
      <c r="I581" t="s">
        <v>14768</v>
      </c>
      <c r="J581">
        <v>7</v>
      </c>
      <c r="K581">
        <v>4</v>
      </c>
      <c r="L581" s="12">
        <v>4599.22</v>
      </c>
      <c r="M581" s="11">
        <v>0.05</v>
      </c>
      <c r="N581" s="12">
        <v>17477.04</v>
      </c>
      <c r="O581" s="12">
        <v>10970.11</v>
      </c>
      <c r="P581" s="12">
        <v>6506.93</v>
      </c>
      <c r="Q581" s="11">
        <v>0.37231304614511401</v>
      </c>
    </row>
    <row r="582" spans="1:17" x14ac:dyDescent="0.45">
      <c r="A582" t="s">
        <v>1174</v>
      </c>
      <c r="B582" t="s">
        <v>1175</v>
      </c>
      <c r="C582" t="s">
        <v>20</v>
      </c>
      <c r="D582" t="s">
        <v>25</v>
      </c>
      <c r="E582" t="s">
        <v>14</v>
      </c>
      <c r="F582" s="9">
        <v>45687</v>
      </c>
      <c r="G582" s="9" t="str">
        <f>TEXT(Ecommerce_Sales_Data[[#This Row],[Order_Date]],"dddd")</f>
        <v>Thursday</v>
      </c>
      <c r="H582" t="s">
        <v>14757</v>
      </c>
      <c r="I582" t="s">
        <v>14767</v>
      </c>
      <c r="J582">
        <v>1</v>
      </c>
      <c r="K582">
        <v>3</v>
      </c>
      <c r="L582" s="12">
        <v>4516.3500000000004</v>
      </c>
      <c r="M582" s="11">
        <v>0.15</v>
      </c>
      <c r="N582" s="12">
        <v>11516.69</v>
      </c>
      <c r="O582" s="12">
        <v>8786.2800000000007</v>
      </c>
      <c r="P582" s="12">
        <v>2730.41</v>
      </c>
      <c r="Q582" s="11">
        <v>0.237082877111392</v>
      </c>
    </row>
    <row r="583" spans="1:17" x14ac:dyDescent="0.45">
      <c r="A583" t="s">
        <v>1176</v>
      </c>
      <c r="B583" t="s">
        <v>1177</v>
      </c>
      <c r="C583" t="s">
        <v>28</v>
      </c>
      <c r="D583" t="s">
        <v>85</v>
      </c>
      <c r="E583" t="s">
        <v>4</v>
      </c>
      <c r="F583" s="9">
        <v>45597</v>
      </c>
      <c r="G583" s="9" t="str">
        <f>TEXT(Ecommerce_Sales_Data[[#This Row],[Order_Date]],"dddd")</f>
        <v>Friday</v>
      </c>
      <c r="H583" t="s">
        <v>14757</v>
      </c>
      <c r="I583" t="s">
        <v>14764</v>
      </c>
      <c r="J583">
        <v>11</v>
      </c>
      <c r="K583">
        <v>5</v>
      </c>
      <c r="L583" s="12">
        <v>1346.18</v>
      </c>
      <c r="M583" s="11">
        <v>0.1</v>
      </c>
      <c r="N583" s="12">
        <v>6057.81</v>
      </c>
      <c r="O583" s="12">
        <v>4875.41</v>
      </c>
      <c r="P583" s="12">
        <v>1182.4000000000001</v>
      </c>
      <c r="Q583" s="11">
        <v>0.19518604908374501</v>
      </c>
    </row>
    <row r="584" spans="1:17" x14ac:dyDescent="0.45">
      <c r="A584" t="s">
        <v>1178</v>
      </c>
      <c r="B584" t="s">
        <v>1179</v>
      </c>
      <c r="C584" t="s">
        <v>28</v>
      </c>
      <c r="D584" t="s">
        <v>85</v>
      </c>
      <c r="E584" t="s">
        <v>9</v>
      </c>
      <c r="F584" s="9">
        <v>45550</v>
      </c>
      <c r="G584" s="9" t="str">
        <f>TEXT(Ecommerce_Sales_Data[[#This Row],[Order_Date]],"dddd")</f>
        <v>Sunday</v>
      </c>
      <c r="H584" t="s">
        <v>14761</v>
      </c>
      <c r="I584" t="s">
        <v>14766</v>
      </c>
      <c r="J584">
        <v>9</v>
      </c>
      <c r="K584">
        <v>4</v>
      </c>
      <c r="L584" s="12">
        <v>2674.63</v>
      </c>
      <c r="M584" s="11">
        <v>0.05</v>
      </c>
      <c r="N584" s="12">
        <v>10163.59</v>
      </c>
      <c r="O584" s="12">
        <v>6719</v>
      </c>
      <c r="P584" s="12">
        <v>3444.59</v>
      </c>
      <c r="Q584" s="11">
        <v>0.33891469451247003</v>
      </c>
    </row>
    <row r="585" spans="1:17" x14ac:dyDescent="0.45">
      <c r="A585" t="s">
        <v>1180</v>
      </c>
      <c r="B585" t="s">
        <v>1181</v>
      </c>
      <c r="C585" t="s">
        <v>12</v>
      </c>
      <c r="D585" t="s">
        <v>41</v>
      </c>
      <c r="E585" t="s">
        <v>4</v>
      </c>
      <c r="F585" s="9">
        <v>45832</v>
      </c>
      <c r="G585" s="9" t="str">
        <f>TEXT(Ecommerce_Sales_Data[[#This Row],[Order_Date]],"dddd")</f>
        <v>Tuesday</v>
      </c>
      <c r="H585" t="s">
        <v>14757</v>
      </c>
      <c r="I585" t="s">
        <v>14759</v>
      </c>
      <c r="J585">
        <v>6</v>
      </c>
      <c r="K585">
        <v>2</v>
      </c>
      <c r="L585" s="12">
        <v>593.12</v>
      </c>
      <c r="M585" s="11">
        <v>0.15</v>
      </c>
      <c r="N585" s="12">
        <v>1008.3</v>
      </c>
      <c r="O585" s="12">
        <v>665.45</v>
      </c>
      <c r="P585" s="12">
        <v>342.85</v>
      </c>
      <c r="Q585" s="11">
        <v>0.34002776951304198</v>
      </c>
    </row>
    <row r="586" spans="1:17" x14ac:dyDescent="0.45">
      <c r="A586" t="s">
        <v>1182</v>
      </c>
      <c r="B586" t="s">
        <v>1183</v>
      </c>
      <c r="C586" t="s">
        <v>7</v>
      </c>
      <c r="D586" t="s">
        <v>8</v>
      </c>
      <c r="E586" t="s">
        <v>9</v>
      </c>
      <c r="F586" s="9">
        <v>45506</v>
      </c>
      <c r="G586" s="9" t="str">
        <f>TEXT(Ecommerce_Sales_Data[[#This Row],[Order_Date]],"dddd")</f>
        <v>Friday</v>
      </c>
      <c r="H586" t="s">
        <v>14757</v>
      </c>
      <c r="I586" t="s">
        <v>14762</v>
      </c>
      <c r="J586">
        <v>8</v>
      </c>
      <c r="K586">
        <v>2</v>
      </c>
      <c r="L586" s="12">
        <v>1804.91</v>
      </c>
      <c r="M586" s="11">
        <v>0.05</v>
      </c>
      <c r="N586" s="12">
        <v>3429.33</v>
      </c>
      <c r="O586" s="12">
        <v>2443.6999999999998</v>
      </c>
      <c r="P586" s="12">
        <v>985.63</v>
      </c>
      <c r="Q586" s="11">
        <v>0.287411826799987</v>
      </c>
    </row>
    <row r="587" spans="1:17" x14ac:dyDescent="0.45">
      <c r="A587" t="s">
        <v>1184</v>
      </c>
      <c r="B587" t="s">
        <v>1185</v>
      </c>
      <c r="C587" t="s">
        <v>2</v>
      </c>
      <c r="D587" t="s">
        <v>65</v>
      </c>
      <c r="E587" t="s">
        <v>14</v>
      </c>
      <c r="F587" s="9">
        <v>45519</v>
      </c>
      <c r="G587" s="9" t="str">
        <f>TEXT(Ecommerce_Sales_Data[[#This Row],[Order_Date]],"dddd")</f>
        <v>Thursday</v>
      </c>
      <c r="H587" t="s">
        <v>14757</v>
      </c>
      <c r="I587" t="s">
        <v>14762</v>
      </c>
      <c r="J587">
        <v>8</v>
      </c>
      <c r="K587">
        <v>3</v>
      </c>
      <c r="L587" s="12">
        <v>3290.62</v>
      </c>
      <c r="M587" s="11">
        <v>0.1</v>
      </c>
      <c r="N587" s="12">
        <v>8884.67</v>
      </c>
      <c r="O587" s="12">
        <v>6709.99</v>
      </c>
      <c r="P587" s="12">
        <v>2174.6799999999998</v>
      </c>
      <c r="Q587" s="11">
        <v>0.24476767285673001</v>
      </c>
    </row>
    <row r="588" spans="1:17" x14ac:dyDescent="0.45">
      <c r="A588" t="s">
        <v>1186</v>
      </c>
      <c r="B588" t="s">
        <v>407</v>
      </c>
      <c r="C588" t="s">
        <v>2</v>
      </c>
      <c r="D588" t="s">
        <v>82</v>
      </c>
      <c r="E588" t="s">
        <v>14</v>
      </c>
      <c r="F588" s="9">
        <v>45883</v>
      </c>
      <c r="G588" s="9" t="str">
        <f>TEXT(Ecommerce_Sales_Data[[#This Row],[Order_Date]],"dddd")</f>
        <v>Thursday</v>
      </c>
      <c r="H588" t="s">
        <v>14757</v>
      </c>
      <c r="I588" t="s">
        <v>14762</v>
      </c>
      <c r="J588">
        <v>8</v>
      </c>
      <c r="K588">
        <v>5</v>
      </c>
      <c r="L588" s="12">
        <v>4050.36</v>
      </c>
      <c r="M588" s="11">
        <v>0</v>
      </c>
      <c r="N588" s="12">
        <v>20251.8</v>
      </c>
      <c r="O588" s="12">
        <v>16422.88</v>
      </c>
      <c r="P588" s="12">
        <v>3828.92</v>
      </c>
      <c r="Q588" s="11">
        <v>0.18906566329906499</v>
      </c>
    </row>
    <row r="589" spans="1:17" x14ac:dyDescent="0.45">
      <c r="A589" t="s">
        <v>1187</v>
      </c>
      <c r="B589" t="s">
        <v>1188</v>
      </c>
      <c r="C589" t="s">
        <v>12</v>
      </c>
      <c r="D589" t="s">
        <v>41</v>
      </c>
      <c r="E589" t="s">
        <v>4</v>
      </c>
      <c r="F589" s="9">
        <v>45560</v>
      </c>
      <c r="G589" s="9" t="str">
        <f>TEXT(Ecommerce_Sales_Data[[#This Row],[Order_Date]],"dddd")</f>
        <v>Wednesday</v>
      </c>
      <c r="H589" t="s">
        <v>14757</v>
      </c>
      <c r="I589" t="s">
        <v>14766</v>
      </c>
      <c r="J589">
        <v>9</v>
      </c>
      <c r="K589">
        <v>5</v>
      </c>
      <c r="L589" s="12">
        <v>3413.27</v>
      </c>
      <c r="M589" s="11">
        <v>0.2</v>
      </c>
      <c r="N589" s="12">
        <v>13653.08</v>
      </c>
      <c r="O589" s="12">
        <v>9301.52</v>
      </c>
      <c r="P589" s="12">
        <v>4351.5600000000004</v>
      </c>
      <c r="Q589" s="11">
        <v>0.31872368725591599</v>
      </c>
    </row>
    <row r="590" spans="1:17" x14ac:dyDescent="0.45">
      <c r="A590" t="s">
        <v>1189</v>
      </c>
      <c r="B590" t="s">
        <v>1190</v>
      </c>
      <c r="C590" t="s">
        <v>7</v>
      </c>
      <c r="D590" t="s">
        <v>46</v>
      </c>
      <c r="E590" t="s">
        <v>9</v>
      </c>
      <c r="F590" s="9">
        <v>45862</v>
      </c>
      <c r="G590" s="9" t="str">
        <f>TEXT(Ecommerce_Sales_Data[[#This Row],[Order_Date]],"dddd")</f>
        <v>Thursday</v>
      </c>
      <c r="H590" t="s">
        <v>14757</v>
      </c>
      <c r="I590" t="s">
        <v>14768</v>
      </c>
      <c r="J590">
        <v>7</v>
      </c>
      <c r="K590">
        <v>1</v>
      </c>
      <c r="L590" s="12">
        <v>3310.88</v>
      </c>
      <c r="M590" s="11">
        <v>0.15</v>
      </c>
      <c r="N590" s="12">
        <v>2814.25</v>
      </c>
      <c r="O590" s="12">
        <v>2386.3000000000002</v>
      </c>
      <c r="P590" s="12">
        <v>427.95</v>
      </c>
      <c r="Q590" s="11">
        <v>0.15206538154037499</v>
      </c>
    </row>
    <row r="591" spans="1:17" x14ac:dyDescent="0.45">
      <c r="A591" t="s">
        <v>1191</v>
      </c>
      <c r="B591" t="s">
        <v>1192</v>
      </c>
      <c r="C591" t="s">
        <v>12</v>
      </c>
      <c r="D591" t="s">
        <v>38</v>
      </c>
      <c r="E591" t="s">
        <v>22</v>
      </c>
      <c r="F591" s="9">
        <v>45898</v>
      </c>
      <c r="G591" s="9" t="str">
        <f>TEXT(Ecommerce_Sales_Data[[#This Row],[Order_Date]],"dddd")</f>
        <v>Friday</v>
      </c>
      <c r="H591" t="s">
        <v>14757</v>
      </c>
      <c r="I591" t="s">
        <v>14762</v>
      </c>
      <c r="J591">
        <v>8</v>
      </c>
      <c r="K591">
        <v>3</v>
      </c>
      <c r="L591" s="12">
        <v>3501.34</v>
      </c>
      <c r="M591" s="11">
        <v>0</v>
      </c>
      <c r="N591" s="12">
        <v>10504.02</v>
      </c>
      <c r="O591" s="12">
        <v>7648.65</v>
      </c>
      <c r="P591" s="12">
        <v>2855.37</v>
      </c>
      <c r="Q591" s="11">
        <v>0.27183592567416998</v>
      </c>
    </row>
    <row r="592" spans="1:17" x14ac:dyDescent="0.45">
      <c r="A592" t="s">
        <v>1193</v>
      </c>
      <c r="B592" t="s">
        <v>1194</v>
      </c>
      <c r="C592" t="s">
        <v>12</v>
      </c>
      <c r="D592" t="s">
        <v>13</v>
      </c>
      <c r="E592" t="s">
        <v>14</v>
      </c>
      <c r="F592" s="9">
        <v>45934</v>
      </c>
      <c r="G592" s="9" t="str">
        <f>TEXT(Ecommerce_Sales_Data[[#This Row],[Order_Date]],"dddd")</f>
        <v>Saturday</v>
      </c>
      <c r="H592" t="s">
        <v>14761</v>
      </c>
      <c r="I592" t="s">
        <v>14760</v>
      </c>
      <c r="J592">
        <v>10</v>
      </c>
      <c r="K592">
        <v>5</v>
      </c>
      <c r="L592" s="12">
        <v>262.63</v>
      </c>
      <c r="M592" s="11">
        <v>0.2</v>
      </c>
      <c r="N592" s="12">
        <v>1050.52</v>
      </c>
      <c r="O592" s="12">
        <v>710.14</v>
      </c>
      <c r="P592" s="12">
        <v>340.38</v>
      </c>
      <c r="Q592" s="11">
        <v>0.324010965997792</v>
      </c>
    </row>
    <row r="593" spans="1:17" x14ac:dyDescent="0.45">
      <c r="A593" t="s">
        <v>1195</v>
      </c>
      <c r="B593" t="s">
        <v>1196</v>
      </c>
      <c r="C593" t="s">
        <v>12</v>
      </c>
      <c r="D593" t="s">
        <v>13</v>
      </c>
      <c r="E593" t="s">
        <v>14</v>
      </c>
      <c r="F593" s="9">
        <v>45736</v>
      </c>
      <c r="G593" s="9" t="str">
        <f>TEXT(Ecommerce_Sales_Data[[#This Row],[Order_Date]],"dddd")</f>
        <v>Thursday</v>
      </c>
      <c r="H593" t="s">
        <v>14757</v>
      </c>
      <c r="I593" t="s">
        <v>14769</v>
      </c>
      <c r="J593">
        <v>3</v>
      </c>
      <c r="K593">
        <v>4</v>
      </c>
      <c r="L593" s="12">
        <v>4368.8999999999996</v>
      </c>
      <c r="M593" s="11">
        <v>0.15</v>
      </c>
      <c r="N593" s="12">
        <v>14854.26</v>
      </c>
      <c r="O593" s="12">
        <v>11757.39</v>
      </c>
      <c r="P593" s="12">
        <v>3096.87</v>
      </c>
      <c r="Q593" s="11">
        <v>0.20848362691914599</v>
      </c>
    </row>
    <row r="594" spans="1:17" x14ac:dyDescent="0.45">
      <c r="A594" t="s">
        <v>1197</v>
      </c>
      <c r="B594" t="s">
        <v>1198</v>
      </c>
      <c r="C594" t="s">
        <v>2</v>
      </c>
      <c r="D594" t="s">
        <v>82</v>
      </c>
      <c r="E594" t="s">
        <v>22</v>
      </c>
      <c r="F594" s="9">
        <v>45406</v>
      </c>
      <c r="G594" s="9" t="str">
        <f>TEXT(Ecommerce_Sales_Data[[#This Row],[Order_Date]],"dddd")</f>
        <v>Wednesday</v>
      </c>
      <c r="H594" t="s">
        <v>14757</v>
      </c>
      <c r="I594" t="s">
        <v>14765</v>
      </c>
      <c r="J594">
        <v>4</v>
      </c>
      <c r="K594">
        <v>5</v>
      </c>
      <c r="L594" s="12">
        <v>4504.3500000000004</v>
      </c>
      <c r="M594" s="11">
        <v>0.05</v>
      </c>
      <c r="N594" s="12">
        <v>21395.66</v>
      </c>
      <c r="O594" s="12">
        <v>16318.3</v>
      </c>
      <c r="P594" s="12">
        <v>5077.3599999999997</v>
      </c>
      <c r="Q594" s="11">
        <v>0.23730794002148101</v>
      </c>
    </row>
    <row r="595" spans="1:17" x14ac:dyDescent="0.45">
      <c r="A595" t="s">
        <v>1199</v>
      </c>
      <c r="B595" t="s">
        <v>1200</v>
      </c>
      <c r="C595" t="s">
        <v>2</v>
      </c>
      <c r="D595" t="s">
        <v>68</v>
      </c>
      <c r="E595" t="s">
        <v>22</v>
      </c>
      <c r="F595" s="9">
        <v>45663</v>
      </c>
      <c r="G595" s="9" t="str">
        <f>TEXT(Ecommerce_Sales_Data[[#This Row],[Order_Date]],"dddd")</f>
        <v>Monday</v>
      </c>
      <c r="H595" t="s">
        <v>14757</v>
      </c>
      <c r="I595" t="s">
        <v>14767</v>
      </c>
      <c r="J595">
        <v>1</v>
      </c>
      <c r="K595">
        <v>3</v>
      </c>
      <c r="L595" s="12">
        <v>100.92</v>
      </c>
      <c r="M595" s="11">
        <v>0.15</v>
      </c>
      <c r="N595" s="12">
        <v>257.35000000000002</v>
      </c>
      <c r="O595" s="12">
        <v>165.29</v>
      </c>
      <c r="P595" s="12">
        <v>92.06</v>
      </c>
      <c r="Q595" s="11">
        <v>0.35772294540508998</v>
      </c>
    </row>
    <row r="596" spans="1:17" x14ac:dyDescent="0.45">
      <c r="A596" t="s">
        <v>1201</v>
      </c>
      <c r="B596" t="s">
        <v>1202</v>
      </c>
      <c r="C596" t="s">
        <v>7</v>
      </c>
      <c r="D596" t="s">
        <v>8</v>
      </c>
      <c r="E596" t="s">
        <v>4</v>
      </c>
      <c r="F596" s="9">
        <v>45583</v>
      </c>
      <c r="G596" s="9" t="str">
        <f>TEXT(Ecommerce_Sales_Data[[#This Row],[Order_Date]],"dddd")</f>
        <v>Friday</v>
      </c>
      <c r="H596" t="s">
        <v>14757</v>
      </c>
      <c r="I596" t="s">
        <v>14760</v>
      </c>
      <c r="J596">
        <v>10</v>
      </c>
      <c r="K596">
        <v>4</v>
      </c>
      <c r="L596" s="12">
        <v>1969.9</v>
      </c>
      <c r="M596" s="11">
        <v>0.05</v>
      </c>
      <c r="N596" s="12">
        <v>7485.62</v>
      </c>
      <c r="O596" s="12">
        <v>4732.5</v>
      </c>
      <c r="P596" s="12">
        <v>2753.12</v>
      </c>
      <c r="Q596" s="11">
        <v>0.36778783854911201</v>
      </c>
    </row>
    <row r="597" spans="1:17" x14ac:dyDescent="0.45">
      <c r="A597" t="s">
        <v>1203</v>
      </c>
      <c r="B597" t="s">
        <v>1204</v>
      </c>
      <c r="C597" t="s">
        <v>20</v>
      </c>
      <c r="D597" t="s">
        <v>21</v>
      </c>
      <c r="E597" t="s">
        <v>14</v>
      </c>
      <c r="F597" s="9">
        <v>45412</v>
      </c>
      <c r="G597" s="9" t="str">
        <f>TEXT(Ecommerce_Sales_Data[[#This Row],[Order_Date]],"dddd")</f>
        <v>Tuesday</v>
      </c>
      <c r="H597" t="s">
        <v>14757</v>
      </c>
      <c r="I597" t="s">
        <v>14765</v>
      </c>
      <c r="J597">
        <v>4</v>
      </c>
      <c r="K597">
        <v>3</v>
      </c>
      <c r="L597" s="12">
        <v>2170.4899999999998</v>
      </c>
      <c r="M597" s="11">
        <v>0.2</v>
      </c>
      <c r="N597" s="12">
        <v>5209.18</v>
      </c>
      <c r="O597" s="12">
        <v>3180.24</v>
      </c>
      <c r="P597" s="12">
        <v>2028.94</v>
      </c>
      <c r="Q597" s="11">
        <v>0.38949316399126199</v>
      </c>
    </row>
    <row r="598" spans="1:17" x14ac:dyDescent="0.45">
      <c r="A598" t="s">
        <v>1205</v>
      </c>
      <c r="B598" t="s">
        <v>1206</v>
      </c>
      <c r="C598" t="s">
        <v>20</v>
      </c>
      <c r="D598" t="s">
        <v>103</v>
      </c>
      <c r="E598" t="s">
        <v>4</v>
      </c>
      <c r="F598" s="9">
        <v>45654</v>
      </c>
      <c r="G598" s="9" t="str">
        <f>TEXT(Ecommerce_Sales_Data[[#This Row],[Order_Date]],"dddd")</f>
        <v>Saturday</v>
      </c>
      <c r="H598" t="s">
        <v>14761</v>
      </c>
      <c r="I598" t="s">
        <v>14770</v>
      </c>
      <c r="J598">
        <v>12</v>
      </c>
      <c r="K598">
        <v>2</v>
      </c>
      <c r="L598" s="12">
        <v>4834.59</v>
      </c>
      <c r="M598" s="11">
        <v>0.2</v>
      </c>
      <c r="N598" s="12">
        <v>7735.34</v>
      </c>
      <c r="O598" s="12">
        <v>4887.68</v>
      </c>
      <c r="P598" s="12">
        <v>2847.66</v>
      </c>
      <c r="Q598" s="11">
        <v>0.368136371510496</v>
      </c>
    </row>
    <row r="599" spans="1:17" x14ac:dyDescent="0.45">
      <c r="A599" t="s">
        <v>1207</v>
      </c>
      <c r="B599" t="s">
        <v>1208</v>
      </c>
      <c r="C599" t="s">
        <v>2</v>
      </c>
      <c r="D599" t="s">
        <v>68</v>
      </c>
      <c r="E599" t="s">
        <v>22</v>
      </c>
      <c r="F599" s="9">
        <v>45747</v>
      </c>
      <c r="G599" s="9" t="str">
        <f>TEXT(Ecommerce_Sales_Data[[#This Row],[Order_Date]],"dddd")</f>
        <v>Monday</v>
      </c>
      <c r="H599" t="s">
        <v>14757</v>
      </c>
      <c r="I599" t="s">
        <v>14769</v>
      </c>
      <c r="J599">
        <v>3</v>
      </c>
      <c r="K599">
        <v>3</v>
      </c>
      <c r="L599" s="12">
        <v>4866.6000000000004</v>
      </c>
      <c r="M599" s="11">
        <v>0.05</v>
      </c>
      <c r="N599" s="12">
        <v>13869.81</v>
      </c>
      <c r="O599" s="12">
        <v>11186.14</v>
      </c>
      <c r="P599" s="12">
        <v>2683.67</v>
      </c>
      <c r="Q599" s="11">
        <v>0.19349003338906601</v>
      </c>
    </row>
    <row r="600" spans="1:17" x14ac:dyDescent="0.45">
      <c r="A600" t="s">
        <v>1209</v>
      </c>
      <c r="B600" t="s">
        <v>1210</v>
      </c>
      <c r="C600" t="s">
        <v>7</v>
      </c>
      <c r="D600" t="s">
        <v>8</v>
      </c>
      <c r="E600" t="s">
        <v>4</v>
      </c>
      <c r="F600" s="9">
        <v>45294</v>
      </c>
      <c r="G600" s="9" t="str">
        <f>TEXT(Ecommerce_Sales_Data[[#This Row],[Order_Date]],"dddd")</f>
        <v>Wednesday</v>
      </c>
      <c r="H600" t="s">
        <v>14757</v>
      </c>
      <c r="I600" t="s">
        <v>14767</v>
      </c>
      <c r="J600">
        <v>1</v>
      </c>
      <c r="K600">
        <v>1</v>
      </c>
      <c r="L600" s="12">
        <v>4213.3599999999997</v>
      </c>
      <c r="M600" s="11">
        <v>0.2</v>
      </c>
      <c r="N600" s="12">
        <v>3370.69</v>
      </c>
      <c r="O600" s="12">
        <v>2849.75</v>
      </c>
      <c r="P600" s="12">
        <v>520.94000000000005</v>
      </c>
      <c r="Q600" s="11">
        <v>0.15454995861381501</v>
      </c>
    </row>
    <row r="601" spans="1:17" x14ac:dyDescent="0.45">
      <c r="A601" t="s">
        <v>1211</v>
      </c>
      <c r="B601" t="s">
        <v>288</v>
      </c>
      <c r="C601" t="s">
        <v>28</v>
      </c>
      <c r="D601" t="s">
        <v>100</v>
      </c>
      <c r="E601" t="s">
        <v>9</v>
      </c>
      <c r="F601" s="9">
        <v>45578</v>
      </c>
      <c r="G601" s="9" t="str">
        <f>TEXT(Ecommerce_Sales_Data[[#This Row],[Order_Date]],"dddd")</f>
        <v>Sunday</v>
      </c>
      <c r="H601" t="s">
        <v>14761</v>
      </c>
      <c r="I601" t="s">
        <v>14760</v>
      </c>
      <c r="J601">
        <v>10</v>
      </c>
      <c r="K601">
        <v>1</v>
      </c>
      <c r="L601" s="12">
        <v>1593.28</v>
      </c>
      <c r="M601" s="11">
        <v>0.2</v>
      </c>
      <c r="N601" s="12">
        <v>1274.6199999999999</v>
      </c>
      <c r="O601" s="12">
        <v>1029.06</v>
      </c>
      <c r="P601" s="12">
        <v>245.56</v>
      </c>
      <c r="Q601" s="11">
        <v>0.19265349672843701</v>
      </c>
    </row>
    <row r="602" spans="1:17" x14ac:dyDescent="0.45">
      <c r="A602" t="s">
        <v>1212</v>
      </c>
      <c r="B602" t="s">
        <v>1213</v>
      </c>
      <c r="C602" t="s">
        <v>20</v>
      </c>
      <c r="D602" t="s">
        <v>57</v>
      </c>
      <c r="E602" t="s">
        <v>14</v>
      </c>
      <c r="F602" s="9">
        <v>45531</v>
      </c>
      <c r="G602" s="9" t="str">
        <f>TEXT(Ecommerce_Sales_Data[[#This Row],[Order_Date]],"dddd")</f>
        <v>Tuesday</v>
      </c>
      <c r="H602" t="s">
        <v>14757</v>
      </c>
      <c r="I602" t="s">
        <v>14762</v>
      </c>
      <c r="J602">
        <v>8</v>
      </c>
      <c r="K602">
        <v>3</v>
      </c>
      <c r="L602" s="12">
        <v>4376.49</v>
      </c>
      <c r="M602" s="11">
        <v>0.2</v>
      </c>
      <c r="N602" s="12">
        <v>10503.58</v>
      </c>
      <c r="O602" s="12">
        <v>6597.77</v>
      </c>
      <c r="P602" s="12">
        <v>3905.81</v>
      </c>
      <c r="Q602" s="11">
        <v>0.37185511987341502</v>
      </c>
    </row>
    <row r="603" spans="1:17" x14ac:dyDescent="0.45">
      <c r="A603" t="s">
        <v>1214</v>
      </c>
      <c r="B603" t="s">
        <v>1215</v>
      </c>
      <c r="C603" t="s">
        <v>2</v>
      </c>
      <c r="D603" t="s">
        <v>68</v>
      </c>
      <c r="E603" t="s">
        <v>14</v>
      </c>
      <c r="F603" s="9">
        <v>45687</v>
      </c>
      <c r="G603" s="9" t="str">
        <f>TEXT(Ecommerce_Sales_Data[[#This Row],[Order_Date]],"dddd")</f>
        <v>Thursday</v>
      </c>
      <c r="H603" t="s">
        <v>14757</v>
      </c>
      <c r="I603" t="s">
        <v>14767</v>
      </c>
      <c r="J603">
        <v>1</v>
      </c>
      <c r="K603">
        <v>5</v>
      </c>
      <c r="L603" s="12">
        <v>2749.42</v>
      </c>
      <c r="M603" s="11">
        <v>0</v>
      </c>
      <c r="N603" s="12">
        <v>13747.1</v>
      </c>
      <c r="O603" s="12">
        <v>8580.0300000000007</v>
      </c>
      <c r="P603" s="12">
        <v>5167.07</v>
      </c>
      <c r="Q603" s="11">
        <v>0.37586618268580302</v>
      </c>
    </row>
    <row r="604" spans="1:17" x14ac:dyDescent="0.45">
      <c r="A604" t="s">
        <v>1216</v>
      </c>
      <c r="B604" t="s">
        <v>564</v>
      </c>
      <c r="C604" t="s">
        <v>7</v>
      </c>
      <c r="D604" t="s">
        <v>134</v>
      </c>
      <c r="E604" t="s">
        <v>22</v>
      </c>
      <c r="F604" s="9">
        <v>45617</v>
      </c>
      <c r="G604" s="9" t="str">
        <f>TEXT(Ecommerce_Sales_Data[[#This Row],[Order_Date]],"dddd")</f>
        <v>Thursday</v>
      </c>
      <c r="H604" t="s">
        <v>14757</v>
      </c>
      <c r="I604" t="s">
        <v>14764</v>
      </c>
      <c r="J604">
        <v>11</v>
      </c>
      <c r="K604">
        <v>1</v>
      </c>
      <c r="L604" s="12">
        <v>160.78</v>
      </c>
      <c r="M604" s="11">
        <v>0.2</v>
      </c>
      <c r="N604" s="12">
        <v>128.62</v>
      </c>
      <c r="O604" s="12">
        <v>92.25</v>
      </c>
      <c r="P604" s="12">
        <v>36.369999999999997</v>
      </c>
      <c r="Q604" s="11">
        <v>0.28277095319545997</v>
      </c>
    </row>
    <row r="605" spans="1:17" x14ac:dyDescent="0.45">
      <c r="A605" t="s">
        <v>1217</v>
      </c>
      <c r="B605" t="s">
        <v>1218</v>
      </c>
      <c r="C605" t="s">
        <v>2</v>
      </c>
      <c r="D605" t="s">
        <v>65</v>
      </c>
      <c r="E605" t="s">
        <v>14</v>
      </c>
      <c r="F605" s="9">
        <v>45497</v>
      </c>
      <c r="G605" s="9" t="str">
        <f>TEXT(Ecommerce_Sales_Data[[#This Row],[Order_Date]],"dddd")</f>
        <v>Wednesday</v>
      </c>
      <c r="H605" t="s">
        <v>14757</v>
      </c>
      <c r="I605" t="s">
        <v>14768</v>
      </c>
      <c r="J605">
        <v>7</v>
      </c>
      <c r="K605">
        <v>1</v>
      </c>
      <c r="L605" s="12">
        <v>1569.6</v>
      </c>
      <c r="M605" s="11">
        <v>0.15</v>
      </c>
      <c r="N605" s="12">
        <v>1334.16</v>
      </c>
      <c r="O605" s="12">
        <v>1048.3800000000001</v>
      </c>
      <c r="P605" s="12">
        <v>285.77999999999997</v>
      </c>
      <c r="Q605" s="11">
        <v>0.214202194639324</v>
      </c>
    </row>
    <row r="606" spans="1:17" x14ac:dyDescent="0.45">
      <c r="A606" t="s">
        <v>1219</v>
      </c>
      <c r="B606" t="s">
        <v>1220</v>
      </c>
      <c r="C606" t="s">
        <v>28</v>
      </c>
      <c r="D606" t="s">
        <v>29</v>
      </c>
      <c r="E606" t="s">
        <v>14</v>
      </c>
      <c r="F606" s="9">
        <v>45669</v>
      </c>
      <c r="G606" s="9" t="str">
        <f>TEXT(Ecommerce_Sales_Data[[#This Row],[Order_Date]],"dddd")</f>
        <v>Sunday</v>
      </c>
      <c r="H606" t="s">
        <v>14761</v>
      </c>
      <c r="I606" t="s">
        <v>14767</v>
      </c>
      <c r="J606">
        <v>1</v>
      </c>
      <c r="K606">
        <v>3</v>
      </c>
      <c r="L606" s="12">
        <v>4524.1899999999996</v>
      </c>
      <c r="M606" s="11">
        <v>0</v>
      </c>
      <c r="N606" s="12">
        <v>13572.57</v>
      </c>
      <c r="O606" s="12">
        <v>11035.39</v>
      </c>
      <c r="P606" s="12">
        <v>2537.1799999999998</v>
      </c>
      <c r="Q606" s="11">
        <v>0.18693438309767399</v>
      </c>
    </row>
    <row r="607" spans="1:17" x14ac:dyDescent="0.45">
      <c r="A607" t="s">
        <v>1221</v>
      </c>
      <c r="B607" t="s">
        <v>1161</v>
      </c>
      <c r="C607" t="s">
        <v>20</v>
      </c>
      <c r="D607" t="s">
        <v>103</v>
      </c>
      <c r="E607" t="s">
        <v>22</v>
      </c>
      <c r="F607" s="9">
        <v>45624</v>
      </c>
      <c r="G607" s="9" t="str">
        <f>TEXT(Ecommerce_Sales_Data[[#This Row],[Order_Date]],"dddd")</f>
        <v>Thursday</v>
      </c>
      <c r="H607" t="s">
        <v>14757</v>
      </c>
      <c r="I607" t="s">
        <v>14764</v>
      </c>
      <c r="J607">
        <v>11</v>
      </c>
      <c r="K607">
        <v>1</v>
      </c>
      <c r="L607" s="12">
        <v>4946.24</v>
      </c>
      <c r="M607" s="11">
        <v>0.15</v>
      </c>
      <c r="N607" s="12">
        <v>4204.3</v>
      </c>
      <c r="O607" s="12">
        <v>3180.74</v>
      </c>
      <c r="P607" s="12">
        <v>1023.56</v>
      </c>
      <c r="Q607" s="11">
        <v>0.243455509835169</v>
      </c>
    </row>
    <row r="608" spans="1:17" x14ac:dyDescent="0.45">
      <c r="A608" t="s">
        <v>1222</v>
      </c>
      <c r="B608" t="s">
        <v>1223</v>
      </c>
      <c r="C608" t="s">
        <v>20</v>
      </c>
      <c r="D608" t="s">
        <v>21</v>
      </c>
      <c r="E608" t="s">
        <v>22</v>
      </c>
      <c r="F608" s="9">
        <v>45413</v>
      </c>
      <c r="G608" s="9" t="str">
        <f>TEXT(Ecommerce_Sales_Data[[#This Row],[Order_Date]],"dddd")</f>
        <v>Wednesday</v>
      </c>
      <c r="H608" t="s">
        <v>14757</v>
      </c>
      <c r="I608" t="s">
        <v>14763</v>
      </c>
      <c r="J608">
        <v>5</v>
      </c>
      <c r="K608">
        <v>5</v>
      </c>
      <c r="L608" s="12">
        <v>4206.95</v>
      </c>
      <c r="M608" s="11">
        <v>0.1</v>
      </c>
      <c r="N608" s="12">
        <v>18931.28</v>
      </c>
      <c r="O608" s="12">
        <v>12709</v>
      </c>
      <c r="P608" s="12">
        <v>6222.28</v>
      </c>
      <c r="Q608" s="11">
        <v>0.32867719456898797</v>
      </c>
    </row>
    <row r="609" spans="1:17" x14ac:dyDescent="0.45">
      <c r="A609" t="s">
        <v>1224</v>
      </c>
      <c r="B609" t="s">
        <v>1225</v>
      </c>
      <c r="C609" t="s">
        <v>2</v>
      </c>
      <c r="D609" t="s">
        <v>17</v>
      </c>
      <c r="E609" t="s">
        <v>22</v>
      </c>
      <c r="F609" s="9">
        <v>45418</v>
      </c>
      <c r="G609" s="9" t="str">
        <f>TEXT(Ecommerce_Sales_Data[[#This Row],[Order_Date]],"dddd")</f>
        <v>Monday</v>
      </c>
      <c r="H609" t="s">
        <v>14757</v>
      </c>
      <c r="I609" t="s">
        <v>14763</v>
      </c>
      <c r="J609">
        <v>5</v>
      </c>
      <c r="K609">
        <v>3</v>
      </c>
      <c r="L609" s="12">
        <v>4977.6400000000003</v>
      </c>
      <c r="M609" s="11">
        <v>0.15</v>
      </c>
      <c r="N609" s="12">
        <v>12692.98</v>
      </c>
      <c r="O609" s="12">
        <v>10331.120000000001</v>
      </c>
      <c r="P609" s="12">
        <v>2361.86</v>
      </c>
      <c r="Q609" s="11">
        <v>0.18607608300021</v>
      </c>
    </row>
    <row r="610" spans="1:17" x14ac:dyDescent="0.45">
      <c r="A610" t="s">
        <v>1226</v>
      </c>
      <c r="B610" t="s">
        <v>1227</v>
      </c>
      <c r="C610" t="s">
        <v>28</v>
      </c>
      <c r="D610" t="s">
        <v>35</v>
      </c>
      <c r="E610" t="s">
        <v>14</v>
      </c>
      <c r="F610" s="9">
        <v>46007</v>
      </c>
      <c r="G610" s="9" t="str">
        <f>TEXT(Ecommerce_Sales_Data[[#This Row],[Order_Date]],"dddd")</f>
        <v>Tuesday</v>
      </c>
      <c r="H610" t="s">
        <v>14757</v>
      </c>
      <c r="I610" t="s">
        <v>14770</v>
      </c>
      <c r="J610">
        <v>12</v>
      </c>
      <c r="K610">
        <v>5</v>
      </c>
      <c r="L610" s="12">
        <v>1336.31</v>
      </c>
      <c r="M610" s="11">
        <v>0</v>
      </c>
      <c r="N610" s="12">
        <v>6681.55</v>
      </c>
      <c r="O610" s="12">
        <v>4376.79</v>
      </c>
      <c r="P610" s="12">
        <v>2304.7600000000002</v>
      </c>
      <c r="Q610" s="11">
        <v>0.34494391271486402</v>
      </c>
    </row>
    <row r="611" spans="1:17" x14ac:dyDescent="0.45">
      <c r="A611" t="s">
        <v>1228</v>
      </c>
      <c r="B611" t="s">
        <v>1229</v>
      </c>
      <c r="C611" t="s">
        <v>20</v>
      </c>
      <c r="D611" t="s">
        <v>60</v>
      </c>
      <c r="E611" t="s">
        <v>9</v>
      </c>
      <c r="F611" s="9">
        <v>45714</v>
      </c>
      <c r="G611" s="9" t="str">
        <f>TEXT(Ecommerce_Sales_Data[[#This Row],[Order_Date]],"dddd")</f>
        <v>Wednesday</v>
      </c>
      <c r="H611" t="s">
        <v>14757</v>
      </c>
      <c r="I611" t="s">
        <v>14758</v>
      </c>
      <c r="J611">
        <v>2</v>
      </c>
      <c r="K611">
        <v>1</v>
      </c>
      <c r="L611" s="12">
        <v>3714.07</v>
      </c>
      <c r="M611" s="11">
        <v>0</v>
      </c>
      <c r="N611" s="12">
        <v>3714.07</v>
      </c>
      <c r="O611" s="12">
        <v>2716.14</v>
      </c>
      <c r="P611" s="12">
        <v>997.93</v>
      </c>
      <c r="Q611" s="11">
        <v>0.26868906617268901</v>
      </c>
    </row>
    <row r="612" spans="1:17" x14ac:dyDescent="0.45">
      <c r="A612" t="s">
        <v>1230</v>
      </c>
      <c r="B612" t="s">
        <v>1231</v>
      </c>
      <c r="C612" t="s">
        <v>7</v>
      </c>
      <c r="D612" t="s">
        <v>46</v>
      </c>
      <c r="E612" t="s">
        <v>9</v>
      </c>
      <c r="F612" s="9">
        <v>45472</v>
      </c>
      <c r="G612" s="9" t="str">
        <f>TEXT(Ecommerce_Sales_Data[[#This Row],[Order_Date]],"dddd")</f>
        <v>Saturday</v>
      </c>
      <c r="H612" t="s">
        <v>14761</v>
      </c>
      <c r="I612" t="s">
        <v>14759</v>
      </c>
      <c r="J612">
        <v>6</v>
      </c>
      <c r="K612">
        <v>1</v>
      </c>
      <c r="L612" s="12">
        <v>223.2</v>
      </c>
      <c r="M612" s="11">
        <v>0.15</v>
      </c>
      <c r="N612" s="12">
        <v>189.72</v>
      </c>
      <c r="O612" s="12">
        <v>146.77000000000001</v>
      </c>
      <c r="P612" s="12">
        <v>42.95</v>
      </c>
      <c r="Q612" s="11">
        <v>0.226386253426102</v>
      </c>
    </row>
    <row r="613" spans="1:17" x14ac:dyDescent="0.45">
      <c r="A613" t="s">
        <v>1232</v>
      </c>
      <c r="B613" t="s">
        <v>1233</v>
      </c>
      <c r="C613" t="s">
        <v>20</v>
      </c>
      <c r="D613" t="s">
        <v>60</v>
      </c>
      <c r="E613" t="s">
        <v>14</v>
      </c>
      <c r="F613" s="9">
        <v>45539</v>
      </c>
      <c r="G613" s="9" t="str">
        <f>TEXT(Ecommerce_Sales_Data[[#This Row],[Order_Date]],"dddd")</f>
        <v>Wednesday</v>
      </c>
      <c r="H613" t="s">
        <v>14757</v>
      </c>
      <c r="I613" t="s">
        <v>14766</v>
      </c>
      <c r="J613">
        <v>9</v>
      </c>
      <c r="K613">
        <v>4</v>
      </c>
      <c r="L613" s="12">
        <v>4562.32</v>
      </c>
      <c r="M613" s="11">
        <v>0.2</v>
      </c>
      <c r="N613" s="12">
        <v>14599.42</v>
      </c>
      <c r="O613" s="12">
        <v>10454.77</v>
      </c>
      <c r="P613" s="12">
        <v>4144.6499999999996</v>
      </c>
      <c r="Q613" s="11">
        <v>0.28389141486442598</v>
      </c>
    </row>
    <row r="614" spans="1:17" x14ac:dyDescent="0.45">
      <c r="A614" t="s">
        <v>1234</v>
      </c>
      <c r="B614" t="s">
        <v>1235</v>
      </c>
      <c r="C614" t="s">
        <v>12</v>
      </c>
      <c r="D614" t="s">
        <v>32</v>
      </c>
      <c r="E614" t="s">
        <v>14</v>
      </c>
      <c r="F614" s="9">
        <v>45911</v>
      </c>
      <c r="G614" s="9" t="str">
        <f>TEXT(Ecommerce_Sales_Data[[#This Row],[Order_Date]],"dddd")</f>
        <v>Thursday</v>
      </c>
      <c r="H614" t="s">
        <v>14757</v>
      </c>
      <c r="I614" t="s">
        <v>14766</v>
      </c>
      <c r="J614">
        <v>9</v>
      </c>
      <c r="K614">
        <v>1</v>
      </c>
      <c r="L614" s="12">
        <v>1770</v>
      </c>
      <c r="M614" s="11">
        <v>0</v>
      </c>
      <c r="N614" s="12">
        <v>1770</v>
      </c>
      <c r="O614" s="12">
        <v>1134.93</v>
      </c>
      <c r="P614" s="12">
        <v>635.07000000000005</v>
      </c>
      <c r="Q614" s="11">
        <v>0.35879661016949199</v>
      </c>
    </row>
    <row r="615" spans="1:17" x14ac:dyDescent="0.45">
      <c r="A615" t="s">
        <v>1236</v>
      </c>
      <c r="B615" t="s">
        <v>1237</v>
      </c>
      <c r="C615" t="s">
        <v>2</v>
      </c>
      <c r="D615" t="s">
        <v>3</v>
      </c>
      <c r="E615" t="s">
        <v>4</v>
      </c>
      <c r="F615" s="9">
        <v>45686</v>
      </c>
      <c r="G615" s="9" t="str">
        <f>TEXT(Ecommerce_Sales_Data[[#This Row],[Order_Date]],"dddd")</f>
        <v>Wednesday</v>
      </c>
      <c r="H615" t="s">
        <v>14757</v>
      </c>
      <c r="I615" t="s">
        <v>14767</v>
      </c>
      <c r="J615">
        <v>1</v>
      </c>
      <c r="K615">
        <v>5</v>
      </c>
      <c r="L615" s="12">
        <v>3193.41</v>
      </c>
      <c r="M615" s="11">
        <v>0.2</v>
      </c>
      <c r="N615" s="12">
        <v>12773.64</v>
      </c>
      <c r="O615" s="12">
        <v>9553.7199999999993</v>
      </c>
      <c r="P615" s="12">
        <v>3219.92</v>
      </c>
      <c r="Q615" s="11">
        <v>0.25207536771037897</v>
      </c>
    </row>
    <row r="616" spans="1:17" x14ac:dyDescent="0.45">
      <c r="A616" t="s">
        <v>1238</v>
      </c>
      <c r="B616" t="s">
        <v>1239</v>
      </c>
      <c r="C616" t="s">
        <v>7</v>
      </c>
      <c r="D616" t="s">
        <v>106</v>
      </c>
      <c r="E616" t="s">
        <v>4</v>
      </c>
      <c r="F616" s="9">
        <v>45298</v>
      </c>
      <c r="G616" s="9" t="str">
        <f>TEXT(Ecommerce_Sales_Data[[#This Row],[Order_Date]],"dddd")</f>
        <v>Sunday</v>
      </c>
      <c r="H616" t="s">
        <v>14761</v>
      </c>
      <c r="I616" t="s">
        <v>14767</v>
      </c>
      <c r="J616">
        <v>1</v>
      </c>
      <c r="K616">
        <v>3</v>
      </c>
      <c r="L616" s="12">
        <v>1263.42</v>
      </c>
      <c r="M616" s="11">
        <v>0.15</v>
      </c>
      <c r="N616" s="12">
        <v>3221.72</v>
      </c>
      <c r="O616" s="12">
        <v>2345.71</v>
      </c>
      <c r="P616" s="12">
        <v>876.01</v>
      </c>
      <c r="Q616" s="11">
        <v>0.27190755248749099</v>
      </c>
    </row>
    <row r="617" spans="1:17" x14ac:dyDescent="0.45">
      <c r="A617" t="s">
        <v>1240</v>
      </c>
      <c r="B617" t="s">
        <v>1241</v>
      </c>
      <c r="C617" t="s">
        <v>12</v>
      </c>
      <c r="D617" t="s">
        <v>111</v>
      </c>
      <c r="E617" t="s">
        <v>9</v>
      </c>
      <c r="F617" s="9">
        <v>45801</v>
      </c>
      <c r="G617" s="9" t="str">
        <f>TEXT(Ecommerce_Sales_Data[[#This Row],[Order_Date]],"dddd")</f>
        <v>Saturday</v>
      </c>
      <c r="H617" t="s">
        <v>14761</v>
      </c>
      <c r="I617" t="s">
        <v>14763</v>
      </c>
      <c r="J617">
        <v>5</v>
      </c>
      <c r="K617">
        <v>4</v>
      </c>
      <c r="L617" s="12">
        <v>2489.5700000000002</v>
      </c>
      <c r="M617" s="11">
        <v>0.1</v>
      </c>
      <c r="N617" s="12">
        <v>8962.4500000000007</v>
      </c>
      <c r="O617" s="12">
        <v>6838.85</v>
      </c>
      <c r="P617" s="12">
        <v>2123.6</v>
      </c>
      <c r="Q617" s="11">
        <v>0.236944139158377</v>
      </c>
    </row>
    <row r="618" spans="1:17" x14ac:dyDescent="0.45">
      <c r="A618" t="s">
        <v>1242</v>
      </c>
      <c r="B618" t="s">
        <v>1243</v>
      </c>
      <c r="C618" t="s">
        <v>12</v>
      </c>
      <c r="D618" t="s">
        <v>13</v>
      </c>
      <c r="E618" t="s">
        <v>22</v>
      </c>
      <c r="F618" s="9">
        <v>45299</v>
      </c>
      <c r="G618" s="9" t="str">
        <f>TEXT(Ecommerce_Sales_Data[[#This Row],[Order_Date]],"dddd")</f>
        <v>Monday</v>
      </c>
      <c r="H618" t="s">
        <v>14757</v>
      </c>
      <c r="I618" t="s">
        <v>14767</v>
      </c>
      <c r="J618">
        <v>1</v>
      </c>
      <c r="K618">
        <v>2</v>
      </c>
      <c r="L618" s="12">
        <v>2417.1999999999998</v>
      </c>
      <c r="M618" s="11">
        <v>0.05</v>
      </c>
      <c r="N618" s="12">
        <v>4592.68</v>
      </c>
      <c r="O618" s="12">
        <v>3885.22</v>
      </c>
      <c r="P618" s="12">
        <v>707.46</v>
      </c>
      <c r="Q618" s="11">
        <v>0.15404077793358101</v>
      </c>
    </row>
    <row r="619" spans="1:17" x14ac:dyDescent="0.45">
      <c r="A619" t="s">
        <v>1244</v>
      </c>
      <c r="B619" t="s">
        <v>1245</v>
      </c>
      <c r="C619" t="s">
        <v>12</v>
      </c>
      <c r="D619" t="s">
        <v>111</v>
      </c>
      <c r="E619" t="s">
        <v>22</v>
      </c>
      <c r="F619" s="9">
        <v>46018</v>
      </c>
      <c r="G619" s="9" t="str">
        <f>TEXT(Ecommerce_Sales_Data[[#This Row],[Order_Date]],"dddd")</f>
        <v>Saturday</v>
      </c>
      <c r="H619" t="s">
        <v>14761</v>
      </c>
      <c r="I619" t="s">
        <v>14770</v>
      </c>
      <c r="J619">
        <v>12</v>
      </c>
      <c r="K619">
        <v>1</v>
      </c>
      <c r="L619" s="12">
        <v>114.31</v>
      </c>
      <c r="M619" s="11">
        <v>0.05</v>
      </c>
      <c r="N619" s="12">
        <v>108.59</v>
      </c>
      <c r="O619" s="12">
        <v>66.23</v>
      </c>
      <c r="P619" s="12">
        <v>42.36</v>
      </c>
      <c r="Q619" s="11">
        <v>0.39009116861589499</v>
      </c>
    </row>
    <row r="620" spans="1:17" x14ac:dyDescent="0.45">
      <c r="A620" t="s">
        <v>1246</v>
      </c>
      <c r="B620" t="s">
        <v>1247</v>
      </c>
      <c r="C620" t="s">
        <v>20</v>
      </c>
      <c r="D620" t="s">
        <v>60</v>
      </c>
      <c r="E620" t="s">
        <v>9</v>
      </c>
      <c r="F620" s="9">
        <v>45873</v>
      </c>
      <c r="G620" s="9" t="str">
        <f>TEXT(Ecommerce_Sales_Data[[#This Row],[Order_Date]],"dddd")</f>
        <v>Monday</v>
      </c>
      <c r="H620" t="s">
        <v>14757</v>
      </c>
      <c r="I620" t="s">
        <v>14762</v>
      </c>
      <c r="J620">
        <v>8</v>
      </c>
      <c r="K620">
        <v>3</v>
      </c>
      <c r="L620" s="12">
        <v>786.12</v>
      </c>
      <c r="M620" s="11">
        <v>0.15</v>
      </c>
      <c r="N620" s="12">
        <v>2004.61</v>
      </c>
      <c r="O620" s="12">
        <v>1341.49</v>
      </c>
      <c r="P620" s="12">
        <v>663.12</v>
      </c>
      <c r="Q620" s="11">
        <v>0.33079751173545002</v>
      </c>
    </row>
    <row r="621" spans="1:17" x14ac:dyDescent="0.45">
      <c r="A621" t="s">
        <v>1248</v>
      </c>
      <c r="B621" t="s">
        <v>1249</v>
      </c>
      <c r="C621" t="s">
        <v>2</v>
      </c>
      <c r="D621" t="s">
        <v>17</v>
      </c>
      <c r="E621" t="s">
        <v>9</v>
      </c>
      <c r="F621" s="9">
        <v>45561</v>
      </c>
      <c r="G621" s="9" t="str">
        <f>TEXT(Ecommerce_Sales_Data[[#This Row],[Order_Date]],"dddd")</f>
        <v>Thursday</v>
      </c>
      <c r="H621" t="s">
        <v>14757</v>
      </c>
      <c r="I621" t="s">
        <v>14766</v>
      </c>
      <c r="J621">
        <v>9</v>
      </c>
      <c r="K621">
        <v>1</v>
      </c>
      <c r="L621" s="12">
        <v>1723.6</v>
      </c>
      <c r="M621" s="11">
        <v>0.05</v>
      </c>
      <c r="N621" s="12">
        <v>1637.42</v>
      </c>
      <c r="O621" s="12">
        <v>1179.78</v>
      </c>
      <c r="P621" s="12">
        <v>457.64</v>
      </c>
      <c r="Q621" s="11">
        <v>0.27948846355852502</v>
      </c>
    </row>
    <row r="622" spans="1:17" x14ac:dyDescent="0.45">
      <c r="A622" t="s">
        <v>1250</v>
      </c>
      <c r="B622" t="s">
        <v>1251</v>
      </c>
      <c r="C622" t="s">
        <v>2</v>
      </c>
      <c r="D622" t="s">
        <v>65</v>
      </c>
      <c r="E622" t="s">
        <v>4</v>
      </c>
      <c r="F622" s="9">
        <v>45444</v>
      </c>
      <c r="G622" s="9" t="str">
        <f>TEXT(Ecommerce_Sales_Data[[#This Row],[Order_Date]],"dddd")</f>
        <v>Saturday</v>
      </c>
      <c r="H622" t="s">
        <v>14761</v>
      </c>
      <c r="I622" t="s">
        <v>14759</v>
      </c>
      <c r="J622">
        <v>6</v>
      </c>
      <c r="K622">
        <v>3</v>
      </c>
      <c r="L622" s="12">
        <v>2292.59</v>
      </c>
      <c r="M622" s="11">
        <v>0.15</v>
      </c>
      <c r="N622" s="12">
        <v>5846.1</v>
      </c>
      <c r="O622" s="12">
        <v>4200.84</v>
      </c>
      <c r="P622" s="12">
        <v>1645.26</v>
      </c>
      <c r="Q622" s="11">
        <v>0.281428644737517</v>
      </c>
    </row>
    <row r="623" spans="1:17" x14ac:dyDescent="0.45">
      <c r="A623" t="s">
        <v>1252</v>
      </c>
      <c r="B623" t="s">
        <v>1253</v>
      </c>
      <c r="C623" t="s">
        <v>7</v>
      </c>
      <c r="D623" t="s">
        <v>134</v>
      </c>
      <c r="E623" t="s">
        <v>14</v>
      </c>
      <c r="F623" s="9">
        <v>45678</v>
      </c>
      <c r="G623" s="9" t="str">
        <f>TEXT(Ecommerce_Sales_Data[[#This Row],[Order_Date]],"dddd")</f>
        <v>Tuesday</v>
      </c>
      <c r="H623" t="s">
        <v>14757</v>
      </c>
      <c r="I623" t="s">
        <v>14767</v>
      </c>
      <c r="J623">
        <v>1</v>
      </c>
      <c r="K623">
        <v>5</v>
      </c>
      <c r="L623" s="12">
        <v>2731.34</v>
      </c>
      <c r="M623" s="11">
        <v>0.2</v>
      </c>
      <c r="N623" s="12">
        <v>10925.36</v>
      </c>
      <c r="O623" s="12">
        <v>8888.15</v>
      </c>
      <c r="P623" s="12">
        <v>2037.21</v>
      </c>
      <c r="Q623" s="11">
        <v>0.186466166789927</v>
      </c>
    </row>
    <row r="624" spans="1:17" x14ac:dyDescent="0.45">
      <c r="A624" t="s">
        <v>1254</v>
      </c>
      <c r="B624" t="s">
        <v>1255</v>
      </c>
      <c r="C624" t="s">
        <v>12</v>
      </c>
      <c r="D624" t="s">
        <v>111</v>
      </c>
      <c r="E624" t="s">
        <v>14</v>
      </c>
      <c r="F624" s="9">
        <v>45297</v>
      </c>
      <c r="G624" s="9" t="str">
        <f>TEXT(Ecommerce_Sales_Data[[#This Row],[Order_Date]],"dddd")</f>
        <v>Saturday</v>
      </c>
      <c r="H624" t="s">
        <v>14761</v>
      </c>
      <c r="I624" t="s">
        <v>14767</v>
      </c>
      <c r="J624">
        <v>1</v>
      </c>
      <c r="K624">
        <v>3</v>
      </c>
      <c r="L624" s="12">
        <v>4235.2299999999996</v>
      </c>
      <c r="M624" s="11">
        <v>0.1</v>
      </c>
      <c r="N624" s="12">
        <v>11435.12</v>
      </c>
      <c r="O624" s="12">
        <v>7675.56</v>
      </c>
      <c r="P624" s="12">
        <v>3759.56</v>
      </c>
      <c r="Q624" s="11">
        <v>0.32877311300624701</v>
      </c>
    </row>
    <row r="625" spans="1:17" x14ac:dyDescent="0.45">
      <c r="A625" t="s">
        <v>1256</v>
      </c>
      <c r="B625" t="s">
        <v>1257</v>
      </c>
      <c r="C625" t="s">
        <v>20</v>
      </c>
      <c r="D625" t="s">
        <v>25</v>
      </c>
      <c r="E625" t="s">
        <v>22</v>
      </c>
      <c r="F625" s="9">
        <v>45939</v>
      </c>
      <c r="G625" s="9" t="str">
        <f>TEXT(Ecommerce_Sales_Data[[#This Row],[Order_Date]],"dddd")</f>
        <v>Thursday</v>
      </c>
      <c r="H625" t="s">
        <v>14757</v>
      </c>
      <c r="I625" t="s">
        <v>14760</v>
      </c>
      <c r="J625">
        <v>10</v>
      </c>
      <c r="K625">
        <v>5</v>
      </c>
      <c r="L625" s="12">
        <v>2903.04</v>
      </c>
      <c r="M625" s="11">
        <v>0</v>
      </c>
      <c r="N625" s="12">
        <v>14515.2</v>
      </c>
      <c r="O625" s="12">
        <v>10569.49</v>
      </c>
      <c r="P625" s="12">
        <v>3945.71</v>
      </c>
      <c r="Q625" s="11">
        <v>0.27183297508818299</v>
      </c>
    </row>
    <row r="626" spans="1:17" x14ac:dyDescent="0.45">
      <c r="A626" t="s">
        <v>1258</v>
      </c>
      <c r="B626" t="s">
        <v>769</v>
      </c>
      <c r="C626" t="s">
        <v>2</v>
      </c>
      <c r="D626" t="s">
        <v>82</v>
      </c>
      <c r="E626" t="s">
        <v>4</v>
      </c>
      <c r="F626" s="9">
        <v>45337</v>
      </c>
      <c r="G626" s="9" t="str">
        <f>TEXT(Ecommerce_Sales_Data[[#This Row],[Order_Date]],"dddd")</f>
        <v>Thursday</v>
      </c>
      <c r="H626" t="s">
        <v>14757</v>
      </c>
      <c r="I626" t="s">
        <v>14758</v>
      </c>
      <c r="J626">
        <v>2</v>
      </c>
      <c r="K626">
        <v>1</v>
      </c>
      <c r="L626" s="12">
        <v>2045.37</v>
      </c>
      <c r="M626" s="11">
        <v>0.1</v>
      </c>
      <c r="N626" s="12">
        <v>1840.83</v>
      </c>
      <c r="O626" s="12">
        <v>1144.58</v>
      </c>
      <c r="P626" s="12">
        <v>696.25</v>
      </c>
      <c r="Q626" s="11">
        <v>0.37822612625826402</v>
      </c>
    </row>
    <row r="627" spans="1:17" x14ac:dyDescent="0.45">
      <c r="A627" t="s">
        <v>1259</v>
      </c>
      <c r="B627" t="s">
        <v>1260</v>
      </c>
      <c r="C627" t="s">
        <v>28</v>
      </c>
      <c r="D627" t="s">
        <v>35</v>
      </c>
      <c r="E627" t="s">
        <v>14</v>
      </c>
      <c r="F627" s="9">
        <v>45436</v>
      </c>
      <c r="G627" s="9" t="str">
        <f>TEXT(Ecommerce_Sales_Data[[#This Row],[Order_Date]],"dddd")</f>
        <v>Friday</v>
      </c>
      <c r="H627" t="s">
        <v>14757</v>
      </c>
      <c r="I627" t="s">
        <v>14763</v>
      </c>
      <c r="J627">
        <v>5</v>
      </c>
      <c r="K627">
        <v>1</v>
      </c>
      <c r="L627" s="12">
        <v>657.81</v>
      </c>
      <c r="M627" s="11">
        <v>0.05</v>
      </c>
      <c r="N627" s="12">
        <v>624.91999999999996</v>
      </c>
      <c r="O627" s="12">
        <v>428.89</v>
      </c>
      <c r="P627" s="12">
        <v>196.03</v>
      </c>
      <c r="Q627" s="11">
        <v>0.31368815208346701</v>
      </c>
    </row>
    <row r="628" spans="1:17" x14ac:dyDescent="0.45">
      <c r="A628" t="s">
        <v>1261</v>
      </c>
      <c r="B628" t="s">
        <v>1262</v>
      </c>
      <c r="C628" t="s">
        <v>2</v>
      </c>
      <c r="D628" t="s">
        <v>68</v>
      </c>
      <c r="E628" t="s">
        <v>22</v>
      </c>
      <c r="F628" s="9">
        <v>45455</v>
      </c>
      <c r="G628" s="9" t="str">
        <f>TEXT(Ecommerce_Sales_Data[[#This Row],[Order_Date]],"dddd")</f>
        <v>Wednesday</v>
      </c>
      <c r="H628" t="s">
        <v>14757</v>
      </c>
      <c r="I628" t="s">
        <v>14759</v>
      </c>
      <c r="J628">
        <v>6</v>
      </c>
      <c r="K628">
        <v>1</v>
      </c>
      <c r="L628" s="12">
        <v>245.37</v>
      </c>
      <c r="M628" s="11">
        <v>0.05</v>
      </c>
      <c r="N628" s="12">
        <v>233.1</v>
      </c>
      <c r="O628" s="12">
        <v>179.22</v>
      </c>
      <c r="P628" s="12">
        <v>53.88</v>
      </c>
      <c r="Q628" s="11">
        <v>0.23114543114543101</v>
      </c>
    </row>
    <row r="629" spans="1:17" x14ac:dyDescent="0.45">
      <c r="A629" t="s">
        <v>1263</v>
      </c>
      <c r="B629" t="s">
        <v>1264</v>
      </c>
      <c r="C629" t="s">
        <v>2</v>
      </c>
      <c r="D629" t="s">
        <v>17</v>
      </c>
      <c r="E629" t="s">
        <v>14</v>
      </c>
      <c r="F629" s="9">
        <v>45399</v>
      </c>
      <c r="G629" s="9" t="str">
        <f>TEXT(Ecommerce_Sales_Data[[#This Row],[Order_Date]],"dddd")</f>
        <v>Wednesday</v>
      </c>
      <c r="H629" t="s">
        <v>14757</v>
      </c>
      <c r="I629" t="s">
        <v>14765</v>
      </c>
      <c r="J629">
        <v>4</v>
      </c>
      <c r="K629">
        <v>3</v>
      </c>
      <c r="L629" s="12">
        <v>2307.9299999999998</v>
      </c>
      <c r="M629" s="11">
        <v>0</v>
      </c>
      <c r="N629" s="12">
        <v>6923.79</v>
      </c>
      <c r="O629" s="12">
        <v>5763.06</v>
      </c>
      <c r="P629" s="12">
        <v>1160.73</v>
      </c>
      <c r="Q629" s="11">
        <v>0.16764373269553201</v>
      </c>
    </row>
    <row r="630" spans="1:17" x14ac:dyDescent="0.45">
      <c r="A630" t="s">
        <v>1265</v>
      </c>
      <c r="B630" t="s">
        <v>1266</v>
      </c>
      <c r="C630" t="s">
        <v>7</v>
      </c>
      <c r="D630" t="s">
        <v>71</v>
      </c>
      <c r="E630" t="s">
        <v>4</v>
      </c>
      <c r="F630" s="9">
        <v>45391</v>
      </c>
      <c r="G630" s="9" t="str">
        <f>TEXT(Ecommerce_Sales_Data[[#This Row],[Order_Date]],"dddd")</f>
        <v>Tuesday</v>
      </c>
      <c r="H630" t="s">
        <v>14757</v>
      </c>
      <c r="I630" t="s">
        <v>14765</v>
      </c>
      <c r="J630">
        <v>4</v>
      </c>
      <c r="K630">
        <v>1</v>
      </c>
      <c r="L630" s="12">
        <v>2010.37</v>
      </c>
      <c r="M630" s="11">
        <v>0</v>
      </c>
      <c r="N630" s="12">
        <v>2010.37</v>
      </c>
      <c r="O630" s="12">
        <v>1573.04</v>
      </c>
      <c r="P630" s="12">
        <v>437.33</v>
      </c>
      <c r="Q630" s="11">
        <v>0.217537070290544</v>
      </c>
    </row>
    <row r="631" spans="1:17" x14ac:dyDescent="0.45">
      <c r="A631" t="s">
        <v>1267</v>
      </c>
      <c r="B631" t="s">
        <v>1268</v>
      </c>
      <c r="C631" t="s">
        <v>12</v>
      </c>
      <c r="D631" t="s">
        <v>111</v>
      </c>
      <c r="E631" t="s">
        <v>14</v>
      </c>
      <c r="F631" s="9">
        <v>45831</v>
      </c>
      <c r="G631" s="9" t="str">
        <f>TEXT(Ecommerce_Sales_Data[[#This Row],[Order_Date]],"dddd")</f>
        <v>Monday</v>
      </c>
      <c r="H631" t="s">
        <v>14757</v>
      </c>
      <c r="I631" t="s">
        <v>14759</v>
      </c>
      <c r="J631">
        <v>6</v>
      </c>
      <c r="K631">
        <v>5</v>
      </c>
      <c r="L631" s="12">
        <v>3078.74</v>
      </c>
      <c r="M631" s="11">
        <v>0.15</v>
      </c>
      <c r="N631" s="12">
        <v>13084.64</v>
      </c>
      <c r="O631" s="12">
        <v>8862.7900000000009</v>
      </c>
      <c r="P631" s="12">
        <v>4221.8500000000004</v>
      </c>
      <c r="Q631" s="11">
        <v>0.32265694738257999</v>
      </c>
    </row>
    <row r="632" spans="1:17" x14ac:dyDescent="0.45">
      <c r="A632" t="s">
        <v>1269</v>
      </c>
      <c r="B632" t="s">
        <v>1270</v>
      </c>
      <c r="C632" t="s">
        <v>20</v>
      </c>
      <c r="D632" t="s">
        <v>21</v>
      </c>
      <c r="E632" t="s">
        <v>22</v>
      </c>
      <c r="F632" s="9">
        <v>45398</v>
      </c>
      <c r="G632" s="9" t="str">
        <f>TEXT(Ecommerce_Sales_Data[[#This Row],[Order_Date]],"dddd")</f>
        <v>Tuesday</v>
      </c>
      <c r="H632" t="s">
        <v>14757</v>
      </c>
      <c r="I632" t="s">
        <v>14765</v>
      </c>
      <c r="J632">
        <v>4</v>
      </c>
      <c r="K632">
        <v>4</v>
      </c>
      <c r="L632" s="12">
        <v>4123.87</v>
      </c>
      <c r="M632" s="11">
        <v>0.05</v>
      </c>
      <c r="N632" s="12">
        <v>15670.71</v>
      </c>
      <c r="O632" s="12">
        <v>9408.56</v>
      </c>
      <c r="P632" s="12">
        <v>6262.15</v>
      </c>
      <c r="Q632" s="11">
        <v>0.39960856910759002</v>
      </c>
    </row>
    <row r="633" spans="1:17" x14ac:dyDescent="0.45">
      <c r="A633" t="s">
        <v>1271</v>
      </c>
      <c r="B633" t="s">
        <v>710</v>
      </c>
      <c r="C633" t="s">
        <v>20</v>
      </c>
      <c r="D633" t="s">
        <v>57</v>
      </c>
      <c r="E633" t="s">
        <v>14</v>
      </c>
      <c r="F633" s="9">
        <v>45533</v>
      </c>
      <c r="G633" s="9" t="str">
        <f>TEXT(Ecommerce_Sales_Data[[#This Row],[Order_Date]],"dddd")</f>
        <v>Thursday</v>
      </c>
      <c r="H633" t="s">
        <v>14757</v>
      </c>
      <c r="I633" t="s">
        <v>14762</v>
      </c>
      <c r="J633">
        <v>8</v>
      </c>
      <c r="K633">
        <v>5</v>
      </c>
      <c r="L633" s="12">
        <v>4164.9799999999996</v>
      </c>
      <c r="M633" s="11">
        <v>0.2</v>
      </c>
      <c r="N633" s="12">
        <v>16659.919999999998</v>
      </c>
      <c r="O633" s="12">
        <v>10164.879999999999</v>
      </c>
      <c r="P633" s="12">
        <v>6495.04</v>
      </c>
      <c r="Q633" s="11">
        <v>0.3898602154152</v>
      </c>
    </row>
    <row r="634" spans="1:17" x14ac:dyDescent="0.45">
      <c r="A634" t="s">
        <v>1272</v>
      </c>
      <c r="B634" t="s">
        <v>413</v>
      </c>
      <c r="C634" t="s">
        <v>2</v>
      </c>
      <c r="D634" t="s">
        <v>65</v>
      </c>
      <c r="E634" t="s">
        <v>22</v>
      </c>
      <c r="F634" s="9">
        <v>45514</v>
      </c>
      <c r="G634" s="9" t="str">
        <f>TEXT(Ecommerce_Sales_Data[[#This Row],[Order_Date]],"dddd")</f>
        <v>Saturday</v>
      </c>
      <c r="H634" t="s">
        <v>14761</v>
      </c>
      <c r="I634" t="s">
        <v>14762</v>
      </c>
      <c r="J634">
        <v>8</v>
      </c>
      <c r="K634">
        <v>2</v>
      </c>
      <c r="L634" s="12">
        <v>1357.8</v>
      </c>
      <c r="M634" s="11">
        <v>0.2</v>
      </c>
      <c r="N634" s="12">
        <v>2172.48</v>
      </c>
      <c r="O634" s="12">
        <v>1664.82</v>
      </c>
      <c r="P634" s="12">
        <v>507.66</v>
      </c>
      <c r="Q634" s="11">
        <v>0.23367764030048599</v>
      </c>
    </row>
    <row r="635" spans="1:17" x14ac:dyDescent="0.45">
      <c r="A635" t="s">
        <v>1273</v>
      </c>
      <c r="B635" t="s">
        <v>1274</v>
      </c>
      <c r="C635" t="s">
        <v>20</v>
      </c>
      <c r="D635" t="s">
        <v>103</v>
      </c>
      <c r="E635" t="s">
        <v>4</v>
      </c>
      <c r="F635" s="9">
        <v>45515</v>
      </c>
      <c r="G635" s="9" t="str">
        <f>TEXT(Ecommerce_Sales_Data[[#This Row],[Order_Date]],"dddd")</f>
        <v>Sunday</v>
      </c>
      <c r="H635" t="s">
        <v>14761</v>
      </c>
      <c r="I635" t="s">
        <v>14762</v>
      </c>
      <c r="J635">
        <v>8</v>
      </c>
      <c r="K635">
        <v>4</v>
      </c>
      <c r="L635" s="12">
        <v>1908.36</v>
      </c>
      <c r="M635" s="11">
        <v>0.1</v>
      </c>
      <c r="N635" s="12">
        <v>6870.1</v>
      </c>
      <c r="O635" s="12">
        <v>4329.92</v>
      </c>
      <c r="P635" s="12">
        <v>2540.1799999999998</v>
      </c>
      <c r="Q635" s="11">
        <v>0.36974425408654898</v>
      </c>
    </row>
    <row r="636" spans="1:17" x14ac:dyDescent="0.45">
      <c r="A636" t="s">
        <v>1275</v>
      </c>
      <c r="B636" t="s">
        <v>1276</v>
      </c>
      <c r="C636" t="s">
        <v>20</v>
      </c>
      <c r="D636" t="s">
        <v>25</v>
      </c>
      <c r="E636" t="s">
        <v>22</v>
      </c>
      <c r="F636" s="9">
        <v>45386</v>
      </c>
      <c r="G636" s="9" t="str">
        <f>TEXT(Ecommerce_Sales_Data[[#This Row],[Order_Date]],"dddd")</f>
        <v>Thursday</v>
      </c>
      <c r="H636" t="s">
        <v>14757</v>
      </c>
      <c r="I636" t="s">
        <v>14765</v>
      </c>
      <c r="J636">
        <v>4</v>
      </c>
      <c r="K636">
        <v>4</v>
      </c>
      <c r="L636" s="12">
        <v>4511.57</v>
      </c>
      <c r="M636" s="11">
        <v>0.05</v>
      </c>
      <c r="N636" s="12">
        <v>17143.97</v>
      </c>
      <c r="O636" s="12">
        <v>12018.95</v>
      </c>
      <c r="P636" s="12">
        <v>5125.0200000000004</v>
      </c>
      <c r="Q636" s="11">
        <v>0.29894009380557701</v>
      </c>
    </row>
    <row r="637" spans="1:17" x14ac:dyDescent="0.45">
      <c r="A637" t="s">
        <v>1277</v>
      </c>
      <c r="B637" t="s">
        <v>979</v>
      </c>
      <c r="C637" t="s">
        <v>7</v>
      </c>
      <c r="D637" t="s">
        <v>134</v>
      </c>
      <c r="E637" t="s">
        <v>14</v>
      </c>
      <c r="F637" s="9">
        <v>45312</v>
      </c>
      <c r="G637" s="9" t="str">
        <f>TEXT(Ecommerce_Sales_Data[[#This Row],[Order_Date]],"dddd")</f>
        <v>Sunday</v>
      </c>
      <c r="H637" t="s">
        <v>14761</v>
      </c>
      <c r="I637" t="s">
        <v>14767</v>
      </c>
      <c r="J637">
        <v>1</v>
      </c>
      <c r="K637">
        <v>1</v>
      </c>
      <c r="L637" s="12">
        <v>4714.46</v>
      </c>
      <c r="M637" s="11">
        <v>0.05</v>
      </c>
      <c r="N637" s="12">
        <v>4478.74</v>
      </c>
      <c r="O637" s="12">
        <v>3435.83</v>
      </c>
      <c r="P637" s="12">
        <v>1042.9100000000001</v>
      </c>
      <c r="Q637" s="11">
        <v>0.23285790199922299</v>
      </c>
    </row>
    <row r="638" spans="1:17" x14ac:dyDescent="0.45">
      <c r="A638" t="s">
        <v>1278</v>
      </c>
      <c r="B638" t="s">
        <v>1279</v>
      </c>
      <c r="C638" t="s">
        <v>7</v>
      </c>
      <c r="D638" t="s">
        <v>46</v>
      </c>
      <c r="E638" t="s">
        <v>9</v>
      </c>
      <c r="F638" s="9">
        <v>45304</v>
      </c>
      <c r="G638" s="9" t="str">
        <f>TEXT(Ecommerce_Sales_Data[[#This Row],[Order_Date]],"dddd")</f>
        <v>Saturday</v>
      </c>
      <c r="H638" t="s">
        <v>14761</v>
      </c>
      <c r="I638" t="s">
        <v>14767</v>
      </c>
      <c r="J638">
        <v>1</v>
      </c>
      <c r="K638">
        <v>2</v>
      </c>
      <c r="L638" s="12">
        <v>1873.41</v>
      </c>
      <c r="M638" s="11">
        <v>0.05</v>
      </c>
      <c r="N638" s="12">
        <v>3559.48</v>
      </c>
      <c r="O638" s="12">
        <v>2663.97</v>
      </c>
      <c r="P638" s="12">
        <v>895.51</v>
      </c>
      <c r="Q638" s="11">
        <v>0.251584501106903</v>
      </c>
    </row>
    <row r="639" spans="1:17" x14ac:dyDescent="0.45">
      <c r="A639" t="s">
        <v>1280</v>
      </c>
      <c r="B639" t="s">
        <v>690</v>
      </c>
      <c r="C639" t="s">
        <v>2</v>
      </c>
      <c r="D639" t="s">
        <v>68</v>
      </c>
      <c r="E639" t="s">
        <v>22</v>
      </c>
      <c r="F639" s="9">
        <v>45673</v>
      </c>
      <c r="G639" s="9" t="str">
        <f>TEXT(Ecommerce_Sales_Data[[#This Row],[Order_Date]],"dddd")</f>
        <v>Thursday</v>
      </c>
      <c r="H639" t="s">
        <v>14757</v>
      </c>
      <c r="I639" t="s">
        <v>14767</v>
      </c>
      <c r="J639">
        <v>1</v>
      </c>
      <c r="K639">
        <v>1</v>
      </c>
      <c r="L639" s="12">
        <v>3101.61</v>
      </c>
      <c r="M639" s="11">
        <v>0.15</v>
      </c>
      <c r="N639" s="12">
        <v>2636.37</v>
      </c>
      <c r="O639" s="12">
        <v>2157.67</v>
      </c>
      <c r="P639" s="12">
        <v>478.7</v>
      </c>
      <c r="Q639" s="11">
        <v>0.18157542378346</v>
      </c>
    </row>
    <row r="640" spans="1:17" x14ac:dyDescent="0.45">
      <c r="A640" t="s">
        <v>1281</v>
      </c>
      <c r="B640" t="s">
        <v>1282</v>
      </c>
      <c r="C640" t="s">
        <v>7</v>
      </c>
      <c r="D640" t="s">
        <v>8</v>
      </c>
      <c r="E640" t="s">
        <v>22</v>
      </c>
      <c r="F640" s="9">
        <v>45705</v>
      </c>
      <c r="G640" s="9" t="str">
        <f>TEXT(Ecommerce_Sales_Data[[#This Row],[Order_Date]],"dddd")</f>
        <v>Monday</v>
      </c>
      <c r="H640" t="s">
        <v>14757</v>
      </c>
      <c r="I640" t="s">
        <v>14758</v>
      </c>
      <c r="J640">
        <v>2</v>
      </c>
      <c r="K640">
        <v>3</v>
      </c>
      <c r="L640" s="12">
        <v>3730.81</v>
      </c>
      <c r="M640" s="11">
        <v>0.15</v>
      </c>
      <c r="N640" s="12">
        <v>9513.57</v>
      </c>
      <c r="O640" s="12">
        <v>6968.67</v>
      </c>
      <c r="P640" s="12">
        <v>2544.9</v>
      </c>
      <c r="Q640" s="11">
        <v>0.26750210488807002</v>
      </c>
    </row>
    <row r="641" spans="1:17" x14ac:dyDescent="0.45">
      <c r="A641" t="s">
        <v>1283</v>
      </c>
      <c r="B641" t="s">
        <v>1284</v>
      </c>
      <c r="C641" t="s">
        <v>2</v>
      </c>
      <c r="D641" t="s">
        <v>65</v>
      </c>
      <c r="E641" t="s">
        <v>22</v>
      </c>
      <c r="F641" s="9">
        <v>45362</v>
      </c>
      <c r="G641" s="9" t="str">
        <f>TEXT(Ecommerce_Sales_Data[[#This Row],[Order_Date]],"dddd")</f>
        <v>Monday</v>
      </c>
      <c r="H641" t="s">
        <v>14757</v>
      </c>
      <c r="I641" t="s">
        <v>14769</v>
      </c>
      <c r="J641">
        <v>3</v>
      </c>
      <c r="K641">
        <v>2</v>
      </c>
      <c r="L641" s="12">
        <v>157.36000000000001</v>
      </c>
      <c r="M641" s="11">
        <v>0</v>
      </c>
      <c r="N641" s="12">
        <v>314.72000000000003</v>
      </c>
      <c r="O641" s="12">
        <v>222.04</v>
      </c>
      <c r="P641" s="12">
        <v>92.68</v>
      </c>
      <c r="Q641" s="11">
        <v>0.29448398576512502</v>
      </c>
    </row>
    <row r="642" spans="1:17" x14ac:dyDescent="0.45">
      <c r="A642" t="s">
        <v>1285</v>
      </c>
      <c r="B642" t="s">
        <v>1286</v>
      </c>
      <c r="C642" t="s">
        <v>12</v>
      </c>
      <c r="D642" t="s">
        <v>111</v>
      </c>
      <c r="E642" t="s">
        <v>9</v>
      </c>
      <c r="F642" s="9">
        <v>45819</v>
      </c>
      <c r="G642" s="9" t="str">
        <f>TEXT(Ecommerce_Sales_Data[[#This Row],[Order_Date]],"dddd")</f>
        <v>Wednesday</v>
      </c>
      <c r="H642" t="s">
        <v>14757</v>
      </c>
      <c r="I642" t="s">
        <v>14759</v>
      </c>
      <c r="J642">
        <v>6</v>
      </c>
      <c r="K642">
        <v>3</v>
      </c>
      <c r="L642" s="12">
        <v>2481.4</v>
      </c>
      <c r="M642" s="11">
        <v>0</v>
      </c>
      <c r="N642" s="12">
        <v>7444.2</v>
      </c>
      <c r="O642" s="12">
        <v>5540.72</v>
      </c>
      <c r="P642" s="12">
        <v>1903.48</v>
      </c>
      <c r="Q642" s="11">
        <v>0.25569973939442803</v>
      </c>
    </row>
    <row r="643" spans="1:17" x14ac:dyDescent="0.45">
      <c r="A643" t="s">
        <v>1287</v>
      </c>
      <c r="B643" t="s">
        <v>1288</v>
      </c>
      <c r="C643" t="s">
        <v>2</v>
      </c>
      <c r="D643" t="s">
        <v>17</v>
      </c>
      <c r="E643" t="s">
        <v>22</v>
      </c>
      <c r="F643" s="9">
        <v>45538</v>
      </c>
      <c r="G643" s="9" t="str">
        <f>TEXT(Ecommerce_Sales_Data[[#This Row],[Order_Date]],"dddd")</f>
        <v>Tuesday</v>
      </c>
      <c r="H643" t="s">
        <v>14757</v>
      </c>
      <c r="I643" t="s">
        <v>14766</v>
      </c>
      <c r="J643">
        <v>9</v>
      </c>
      <c r="K643">
        <v>5</v>
      </c>
      <c r="L643" s="12">
        <v>4059.31</v>
      </c>
      <c r="M643" s="11">
        <v>0.2</v>
      </c>
      <c r="N643" s="12">
        <v>16237.24</v>
      </c>
      <c r="O643" s="12">
        <v>10619.36</v>
      </c>
      <c r="P643" s="12">
        <v>5617.88</v>
      </c>
      <c r="Q643" s="11">
        <v>0.34598737223813902</v>
      </c>
    </row>
    <row r="644" spans="1:17" x14ac:dyDescent="0.45">
      <c r="A644" t="s">
        <v>1289</v>
      </c>
      <c r="B644" t="s">
        <v>1290</v>
      </c>
      <c r="C644" t="s">
        <v>2</v>
      </c>
      <c r="D644" t="s">
        <v>17</v>
      </c>
      <c r="E644" t="s">
        <v>14</v>
      </c>
      <c r="F644" s="9">
        <v>45475</v>
      </c>
      <c r="G644" s="9" t="str">
        <f>TEXT(Ecommerce_Sales_Data[[#This Row],[Order_Date]],"dddd")</f>
        <v>Tuesday</v>
      </c>
      <c r="H644" t="s">
        <v>14757</v>
      </c>
      <c r="I644" t="s">
        <v>14768</v>
      </c>
      <c r="J644">
        <v>7</v>
      </c>
      <c r="K644">
        <v>1</v>
      </c>
      <c r="L644" s="12">
        <v>430.18</v>
      </c>
      <c r="M644" s="11">
        <v>0.15</v>
      </c>
      <c r="N644" s="12">
        <v>365.65</v>
      </c>
      <c r="O644" s="12">
        <v>254.8</v>
      </c>
      <c r="P644" s="12">
        <v>110.85</v>
      </c>
      <c r="Q644" s="11">
        <v>0.303158758375496</v>
      </c>
    </row>
    <row r="645" spans="1:17" x14ac:dyDescent="0.45">
      <c r="A645" t="s">
        <v>1291</v>
      </c>
      <c r="B645" t="s">
        <v>568</v>
      </c>
      <c r="C645" t="s">
        <v>28</v>
      </c>
      <c r="D645" t="s">
        <v>100</v>
      </c>
      <c r="E645" t="s">
        <v>9</v>
      </c>
      <c r="F645" s="9">
        <v>45571</v>
      </c>
      <c r="G645" s="9" t="str">
        <f>TEXT(Ecommerce_Sales_Data[[#This Row],[Order_Date]],"dddd")</f>
        <v>Sunday</v>
      </c>
      <c r="H645" t="s">
        <v>14761</v>
      </c>
      <c r="I645" t="s">
        <v>14760</v>
      </c>
      <c r="J645">
        <v>10</v>
      </c>
      <c r="K645">
        <v>2</v>
      </c>
      <c r="L645" s="12">
        <v>2079.1</v>
      </c>
      <c r="M645" s="11">
        <v>0.15</v>
      </c>
      <c r="N645" s="12">
        <v>3534.47</v>
      </c>
      <c r="O645" s="12">
        <v>2189.2600000000002</v>
      </c>
      <c r="P645" s="12">
        <v>1345.21</v>
      </c>
      <c r="Q645" s="11">
        <v>0.38059737386369102</v>
      </c>
    </row>
    <row r="646" spans="1:17" x14ac:dyDescent="0.45">
      <c r="A646" t="s">
        <v>1292</v>
      </c>
      <c r="B646" t="s">
        <v>1293</v>
      </c>
      <c r="C646" t="s">
        <v>12</v>
      </c>
      <c r="D646" t="s">
        <v>111</v>
      </c>
      <c r="E646" t="s">
        <v>4</v>
      </c>
      <c r="F646" s="9">
        <v>45490</v>
      </c>
      <c r="G646" s="9" t="str">
        <f>TEXT(Ecommerce_Sales_Data[[#This Row],[Order_Date]],"dddd")</f>
        <v>Wednesday</v>
      </c>
      <c r="H646" t="s">
        <v>14757</v>
      </c>
      <c r="I646" t="s">
        <v>14768</v>
      </c>
      <c r="J646">
        <v>7</v>
      </c>
      <c r="K646">
        <v>5</v>
      </c>
      <c r="L646" s="12">
        <v>4322.54</v>
      </c>
      <c r="M646" s="11">
        <v>0.1</v>
      </c>
      <c r="N646" s="12">
        <v>19451.43</v>
      </c>
      <c r="O646" s="12">
        <v>14541.33</v>
      </c>
      <c r="P646" s="12">
        <v>4910.1000000000004</v>
      </c>
      <c r="Q646" s="11">
        <v>0.25242874174289498</v>
      </c>
    </row>
    <row r="647" spans="1:17" x14ac:dyDescent="0.45">
      <c r="A647" t="s">
        <v>1294</v>
      </c>
      <c r="B647" t="s">
        <v>1295</v>
      </c>
      <c r="C647" t="s">
        <v>2</v>
      </c>
      <c r="D647" t="s">
        <v>68</v>
      </c>
      <c r="E647" t="s">
        <v>14</v>
      </c>
      <c r="F647" s="9">
        <v>46001</v>
      </c>
      <c r="G647" s="9" t="str">
        <f>TEXT(Ecommerce_Sales_Data[[#This Row],[Order_Date]],"dddd")</f>
        <v>Wednesday</v>
      </c>
      <c r="H647" t="s">
        <v>14757</v>
      </c>
      <c r="I647" t="s">
        <v>14770</v>
      </c>
      <c r="J647">
        <v>12</v>
      </c>
      <c r="K647">
        <v>3</v>
      </c>
      <c r="L647" s="12">
        <v>2305.6</v>
      </c>
      <c r="M647" s="11">
        <v>0</v>
      </c>
      <c r="N647" s="12">
        <v>6916.8</v>
      </c>
      <c r="O647" s="12">
        <v>5151.75</v>
      </c>
      <c r="P647" s="12">
        <v>1765.05</v>
      </c>
      <c r="Q647" s="11">
        <v>0.25518303261623898</v>
      </c>
    </row>
    <row r="648" spans="1:17" x14ac:dyDescent="0.45">
      <c r="A648" t="s">
        <v>1296</v>
      </c>
      <c r="B648" t="s">
        <v>1297</v>
      </c>
      <c r="C648" t="s">
        <v>20</v>
      </c>
      <c r="D648" t="s">
        <v>103</v>
      </c>
      <c r="E648" t="s">
        <v>4</v>
      </c>
      <c r="F648" s="9">
        <v>45589</v>
      </c>
      <c r="G648" s="9" t="str">
        <f>TEXT(Ecommerce_Sales_Data[[#This Row],[Order_Date]],"dddd")</f>
        <v>Thursday</v>
      </c>
      <c r="H648" t="s">
        <v>14757</v>
      </c>
      <c r="I648" t="s">
        <v>14760</v>
      </c>
      <c r="J648">
        <v>10</v>
      </c>
      <c r="K648">
        <v>3</v>
      </c>
      <c r="L648" s="12">
        <v>2952.77</v>
      </c>
      <c r="M648" s="11">
        <v>0.1</v>
      </c>
      <c r="N648" s="12">
        <v>7972.48</v>
      </c>
      <c r="O648" s="12">
        <v>5523.28</v>
      </c>
      <c r="P648" s="12">
        <v>2449.1999999999998</v>
      </c>
      <c r="Q648" s="11">
        <v>0.30720679136228601</v>
      </c>
    </row>
    <row r="649" spans="1:17" x14ac:dyDescent="0.45">
      <c r="A649" t="s">
        <v>1298</v>
      </c>
      <c r="B649" t="s">
        <v>1299</v>
      </c>
      <c r="C649" t="s">
        <v>12</v>
      </c>
      <c r="D649" t="s">
        <v>32</v>
      </c>
      <c r="E649" t="s">
        <v>22</v>
      </c>
      <c r="F649" s="9">
        <v>45350</v>
      </c>
      <c r="G649" s="9" t="str">
        <f>TEXT(Ecommerce_Sales_Data[[#This Row],[Order_Date]],"dddd")</f>
        <v>Wednesday</v>
      </c>
      <c r="H649" t="s">
        <v>14757</v>
      </c>
      <c r="I649" t="s">
        <v>14758</v>
      </c>
      <c r="J649">
        <v>2</v>
      </c>
      <c r="K649">
        <v>4</v>
      </c>
      <c r="L649" s="12">
        <v>2025.57</v>
      </c>
      <c r="M649" s="11">
        <v>0.15</v>
      </c>
      <c r="N649" s="12">
        <v>6886.94</v>
      </c>
      <c r="O649" s="12">
        <v>5037.47</v>
      </c>
      <c r="P649" s="12">
        <v>1849.47</v>
      </c>
      <c r="Q649" s="11">
        <v>0.268547424545589</v>
      </c>
    </row>
    <row r="650" spans="1:17" x14ac:dyDescent="0.45">
      <c r="A650" t="s">
        <v>1300</v>
      </c>
      <c r="B650" t="s">
        <v>1301</v>
      </c>
      <c r="C650" t="s">
        <v>20</v>
      </c>
      <c r="D650" t="s">
        <v>21</v>
      </c>
      <c r="E650" t="s">
        <v>9</v>
      </c>
      <c r="F650" s="9">
        <v>45342</v>
      </c>
      <c r="G650" s="9" t="str">
        <f>TEXT(Ecommerce_Sales_Data[[#This Row],[Order_Date]],"dddd")</f>
        <v>Tuesday</v>
      </c>
      <c r="H650" t="s">
        <v>14757</v>
      </c>
      <c r="I650" t="s">
        <v>14758</v>
      </c>
      <c r="J650">
        <v>2</v>
      </c>
      <c r="K650">
        <v>4</v>
      </c>
      <c r="L650" s="12">
        <v>2209.59</v>
      </c>
      <c r="M650" s="11">
        <v>0.05</v>
      </c>
      <c r="N650" s="12">
        <v>8396.44</v>
      </c>
      <c r="O650" s="12">
        <v>5337.18</v>
      </c>
      <c r="P650" s="12">
        <v>3059.26</v>
      </c>
      <c r="Q650" s="11">
        <v>0.36435203491003298</v>
      </c>
    </row>
    <row r="651" spans="1:17" x14ac:dyDescent="0.45">
      <c r="A651" t="s">
        <v>1302</v>
      </c>
      <c r="B651" t="s">
        <v>1303</v>
      </c>
      <c r="C651" t="s">
        <v>7</v>
      </c>
      <c r="D651" t="s">
        <v>71</v>
      </c>
      <c r="E651" t="s">
        <v>14</v>
      </c>
      <c r="F651" s="9">
        <v>45908</v>
      </c>
      <c r="G651" s="9" t="str">
        <f>TEXT(Ecommerce_Sales_Data[[#This Row],[Order_Date]],"dddd")</f>
        <v>Monday</v>
      </c>
      <c r="H651" t="s">
        <v>14757</v>
      </c>
      <c r="I651" t="s">
        <v>14766</v>
      </c>
      <c r="J651">
        <v>9</v>
      </c>
      <c r="K651">
        <v>1</v>
      </c>
      <c r="L651" s="12">
        <v>4738.5600000000004</v>
      </c>
      <c r="M651" s="11">
        <v>0.1</v>
      </c>
      <c r="N651" s="12">
        <v>4264.7</v>
      </c>
      <c r="O651" s="12">
        <v>2921.07</v>
      </c>
      <c r="P651" s="12">
        <v>1343.63</v>
      </c>
      <c r="Q651" s="11">
        <v>0.31505850352897002</v>
      </c>
    </row>
    <row r="652" spans="1:17" x14ac:dyDescent="0.45">
      <c r="A652" t="s">
        <v>1304</v>
      </c>
      <c r="B652" t="s">
        <v>1305</v>
      </c>
      <c r="C652" t="s">
        <v>12</v>
      </c>
      <c r="D652" t="s">
        <v>13</v>
      </c>
      <c r="E652" t="s">
        <v>9</v>
      </c>
      <c r="F652" s="9">
        <v>45875</v>
      </c>
      <c r="G652" s="9" t="str">
        <f>TEXT(Ecommerce_Sales_Data[[#This Row],[Order_Date]],"dddd")</f>
        <v>Wednesday</v>
      </c>
      <c r="H652" t="s">
        <v>14757</v>
      </c>
      <c r="I652" t="s">
        <v>14762</v>
      </c>
      <c r="J652">
        <v>8</v>
      </c>
      <c r="K652">
        <v>4</v>
      </c>
      <c r="L652" s="12">
        <v>1956.66</v>
      </c>
      <c r="M652" s="11">
        <v>0.15</v>
      </c>
      <c r="N652" s="12">
        <v>6652.64</v>
      </c>
      <c r="O652" s="12">
        <v>4002.74</v>
      </c>
      <c r="P652" s="12">
        <v>2649.9</v>
      </c>
      <c r="Q652" s="11">
        <v>0.39832307174294701</v>
      </c>
    </row>
    <row r="653" spans="1:17" x14ac:dyDescent="0.45">
      <c r="A653" t="s">
        <v>1306</v>
      </c>
      <c r="B653" t="s">
        <v>1307</v>
      </c>
      <c r="C653" t="s">
        <v>12</v>
      </c>
      <c r="D653" t="s">
        <v>111</v>
      </c>
      <c r="E653" t="s">
        <v>9</v>
      </c>
      <c r="F653" s="9">
        <v>45471</v>
      </c>
      <c r="G653" s="9" t="str">
        <f>TEXT(Ecommerce_Sales_Data[[#This Row],[Order_Date]],"dddd")</f>
        <v>Friday</v>
      </c>
      <c r="H653" t="s">
        <v>14757</v>
      </c>
      <c r="I653" t="s">
        <v>14759</v>
      </c>
      <c r="J653">
        <v>6</v>
      </c>
      <c r="K653">
        <v>5</v>
      </c>
      <c r="L653" s="12">
        <v>2702.32</v>
      </c>
      <c r="M653" s="11">
        <v>0.05</v>
      </c>
      <c r="N653" s="12">
        <v>12836.02</v>
      </c>
      <c r="O653" s="12">
        <v>10402.709999999999</v>
      </c>
      <c r="P653" s="12">
        <v>2433.31</v>
      </c>
      <c r="Q653" s="11">
        <v>0.18956888505938799</v>
      </c>
    </row>
    <row r="654" spans="1:17" x14ac:dyDescent="0.45">
      <c r="A654" t="s">
        <v>1308</v>
      </c>
      <c r="B654" t="s">
        <v>1309</v>
      </c>
      <c r="C654" t="s">
        <v>12</v>
      </c>
      <c r="D654" t="s">
        <v>32</v>
      </c>
      <c r="E654" t="s">
        <v>4</v>
      </c>
      <c r="F654" s="9">
        <v>45676</v>
      </c>
      <c r="G654" s="9" t="str">
        <f>TEXT(Ecommerce_Sales_Data[[#This Row],[Order_Date]],"dddd")</f>
        <v>Sunday</v>
      </c>
      <c r="H654" t="s">
        <v>14761</v>
      </c>
      <c r="I654" t="s">
        <v>14767</v>
      </c>
      <c r="J654">
        <v>1</v>
      </c>
      <c r="K654">
        <v>4</v>
      </c>
      <c r="L654" s="12">
        <v>920.06</v>
      </c>
      <c r="M654" s="11">
        <v>0.15</v>
      </c>
      <c r="N654" s="12">
        <v>3128.2</v>
      </c>
      <c r="O654" s="12">
        <v>2637.09</v>
      </c>
      <c r="P654" s="12">
        <v>491.11</v>
      </c>
      <c r="Q654" s="11">
        <v>0.15699443769579999</v>
      </c>
    </row>
    <row r="655" spans="1:17" x14ac:dyDescent="0.45">
      <c r="A655" t="s">
        <v>1310</v>
      </c>
      <c r="B655" t="s">
        <v>1169</v>
      </c>
      <c r="C655" t="s">
        <v>2</v>
      </c>
      <c r="D655" t="s">
        <v>65</v>
      </c>
      <c r="E655" t="s">
        <v>9</v>
      </c>
      <c r="F655" s="9">
        <v>45948</v>
      </c>
      <c r="G655" s="9" t="str">
        <f>TEXT(Ecommerce_Sales_Data[[#This Row],[Order_Date]],"dddd")</f>
        <v>Saturday</v>
      </c>
      <c r="H655" t="s">
        <v>14761</v>
      </c>
      <c r="I655" t="s">
        <v>14760</v>
      </c>
      <c r="J655">
        <v>10</v>
      </c>
      <c r="K655">
        <v>3</v>
      </c>
      <c r="L655" s="12">
        <v>2706.37</v>
      </c>
      <c r="M655" s="11">
        <v>0.2</v>
      </c>
      <c r="N655" s="12">
        <v>6495.29</v>
      </c>
      <c r="O655" s="12">
        <v>4117.67</v>
      </c>
      <c r="P655" s="12">
        <v>2377.62</v>
      </c>
      <c r="Q655" s="11">
        <v>0.36605293989952697</v>
      </c>
    </row>
    <row r="656" spans="1:17" x14ac:dyDescent="0.45">
      <c r="A656" t="s">
        <v>1311</v>
      </c>
      <c r="B656" t="s">
        <v>1312</v>
      </c>
      <c r="C656" t="s">
        <v>2</v>
      </c>
      <c r="D656" t="s">
        <v>82</v>
      </c>
      <c r="E656" t="s">
        <v>22</v>
      </c>
      <c r="F656" s="9">
        <v>45757</v>
      </c>
      <c r="G656" s="9" t="str">
        <f>TEXT(Ecommerce_Sales_Data[[#This Row],[Order_Date]],"dddd")</f>
        <v>Thursday</v>
      </c>
      <c r="H656" t="s">
        <v>14757</v>
      </c>
      <c r="I656" t="s">
        <v>14765</v>
      </c>
      <c r="J656">
        <v>4</v>
      </c>
      <c r="K656">
        <v>3</v>
      </c>
      <c r="L656" s="12">
        <v>1123.43</v>
      </c>
      <c r="M656" s="11">
        <v>0.05</v>
      </c>
      <c r="N656" s="12">
        <v>3201.78</v>
      </c>
      <c r="O656" s="12">
        <v>2661.99</v>
      </c>
      <c r="P656" s="12">
        <v>539.79</v>
      </c>
      <c r="Q656" s="11">
        <v>0.16859059648070801</v>
      </c>
    </row>
    <row r="657" spans="1:17" x14ac:dyDescent="0.45">
      <c r="A657" t="s">
        <v>1313</v>
      </c>
      <c r="B657" t="s">
        <v>1314</v>
      </c>
      <c r="C657" t="s">
        <v>2</v>
      </c>
      <c r="D657" t="s">
        <v>17</v>
      </c>
      <c r="E657" t="s">
        <v>4</v>
      </c>
      <c r="F657" s="9">
        <v>45764</v>
      </c>
      <c r="G657" s="9" t="str">
        <f>TEXT(Ecommerce_Sales_Data[[#This Row],[Order_Date]],"dddd")</f>
        <v>Thursday</v>
      </c>
      <c r="H657" t="s">
        <v>14757</v>
      </c>
      <c r="I657" t="s">
        <v>14765</v>
      </c>
      <c r="J657">
        <v>4</v>
      </c>
      <c r="K657">
        <v>3</v>
      </c>
      <c r="L657" s="12">
        <v>820.6</v>
      </c>
      <c r="M657" s="11">
        <v>0</v>
      </c>
      <c r="N657" s="12">
        <v>2461.8000000000002</v>
      </c>
      <c r="O657" s="12">
        <v>1777.33</v>
      </c>
      <c r="P657" s="12">
        <v>684.47</v>
      </c>
      <c r="Q657" s="11">
        <v>0.27803639613291098</v>
      </c>
    </row>
    <row r="658" spans="1:17" x14ac:dyDescent="0.45">
      <c r="A658" t="s">
        <v>1315</v>
      </c>
      <c r="B658" t="s">
        <v>1316</v>
      </c>
      <c r="C658" t="s">
        <v>20</v>
      </c>
      <c r="D658" t="s">
        <v>60</v>
      </c>
      <c r="E658" t="s">
        <v>9</v>
      </c>
      <c r="F658" s="9">
        <v>45388</v>
      </c>
      <c r="G658" s="9" t="str">
        <f>TEXT(Ecommerce_Sales_Data[[#This Row],[Order_Date]],"dddd")</f>
        <v>Saturday</v>
      </c>
      <c r="H658" t="s">
        <v>14761</v>
      </c>
      <c r="I658" t="s">
        <v>14765</v>
      </c>
      <c r="J658">
        <v>4</v>
      </c>
      <c r="K658">
        <v>5</v>
      </c>
      <c r="L658" s="12">
        <v>4193.8500000000004</v>
      </c>
      <c r="M658" s="11">
        <v>0.05</v>
      </c>
      <c r="N658" s="12">
        <v>19920.79</v>
      </c>
      <c r="O658" s="12">
        <v>13797.12</v>
      </c>
      <c r="P658" s="12">
        <v>6123.67</v>
      </c>
      <c r="Q658" s="11">
        <v>0.30740096150805302</v>
      </c>
    </row>
    <row r="659" spans="1:17" x14ac:dyDescent="0.45">
      <c r="A659" t="s">
        <v>1317</v>
      </c>
      <c r="B659" t="s">
        <v>1318</v>
      </c>
      <c r="C659" t="s">
        <v>20</v>
      </c>
      <c r="D659" t="s">
        <v>60</v>
      </c>
      <c r="E659" t="s">
        <v>14</v>
      </c>
      <c r="F659" s="9">
        <v>45880</v>
      </c>
      <c r="G659" s="9" t="str">
        <f>TEXT(Ecommerce_Sales_Data[[#This Row],[Order_Date]],"dddd")</f>
        <v>Monday</v>
      </c>
      <c r="H659" t="s">
        <v>14757</v>
      </c>
      <c r="I659" t="s">
        <v>14762</v>
      </c>
      <c r="J659">
        <v>8</v>
      </c>
      <c r="K659">
        <v>5</v>
      </c>
      <c r="L659" s="12">
        <v>2422.63</v>
      </c>
      <c r="M659" s="11">
        <v>0.1</v>
      </c>
      <c r="N659" s="12">
        <v>10901.84</v>
      </c>
      <c r="O659" s="12">
        <v>7751.56</v>
      </c>
      <c r="P659" s="12">
        <v>3150.28</v>
      </c>
      <c r="Q659" s="11">
        <v>0.28896773388712399</v>
      </c>
    </row>
    <row r="660" spans="1:17" x14ac:dyDescent="0.45">
      <c r="A660" t="s">
        <v>1319</v>
      </c>
      <c r="B660" t="s">
        <v>1320</v>
      </c>
      <c r="C660" t="s">
        <v>12</v>
      </c>
      <c r="D660" t="s">
        <v>13</v>
      </c>
      <c r="E660" t="s">
        <v>14</v>
      </c>
      <c r="F660" s="9">
        <v>45368</v>
      </c>
      <c r="G660" s="9" t="str">
        <f>TEXT(Ecommerce_Sales_Data[[#This Row],[Order_Date]],"dddd")</f>
        <v>Sunday</v>
      </c>
      <c r="H660" t="s">
        <v>14761</v>
      </c>
      <c r="I660" t="s">
        <v>14769</v>
      </c>
      <c r="J660">
        <v>3</v>
      </c>
      <c r="K660">
        <v>4</v>
      </c>
      <c r="L660" s="12">
        <v>2772.37</v>
      </c>
      <c r="M660" s="11">
        <v>0.1</v>
      </c>
      <c r="N660" s="12">
        <v>9980.5300000000007</v>
      </c>
      <c r="O660" s="12">
        <v>6208.39</v>
      </c>
      <c r="P660" s="12">
        <v>3772.14</v>
      </c>
      <c r="Q660" s="11">
        <v>0.37794986839376299</v>
      </c>
    </row>
    <row r="661" spans="1:17" x14ac:dyDescent="0.45">
      <c r="A661" t="s">
        <v>1321</v>
      </c>
      <c r="B661" t="s">
        <v>1322</v>
      </c>
      <c r="C661" t="s">
        <v>7</v>
      </c>
      <c r="D661" t="s">
        <v>71</v>
      </c>
      <c r="E661" t="s">
        <v>9</v>
      </c>
      <c r="F661" s="9">
        <v>45941</v>
      </c>
      <c r="G661" s="9" t="str">
        <f>TEXT(Ecommerce_Sales_Data[[#This Row],[Order_Date]],"dddd")</f>
        <v>Saturday</v>
      </c>
      <c r="H661" t="s">
        <v>14761</v>
      </c>
      <c r="I661" t="s">
        <v>14760</v>
      </c>
      <c r="J661">
        <v>10</v>
      </c>
      <c r="K661">
        <v>4</v>
      </c>
      <c r="L661" s="12">
        <v>251.59</v>
      </c>
      <c r="M661" s="11">
        <v>0.1</v>
      </c>
      <c r="N661" s="12">
        <v>905.72</v>
      </c>
      <c r="O661" s="12">
        <v>763.24</v>
      </c>
      <c r="P661" s="12">
        <v>142.47999999999999</v>
      </c>
      <c r="Q661" s="11">
        <v>0.15731131033873599</v>
      </c>
    </row>
    <row r="662" spans="1:17" x14ac:dyDescent="0.45">
      <c r="A662" t="s">
        <v>1323</v>
      </c>
      <c r="B662" t="s">
        <v>1324</v>
      </c>
      <c r="C662" t="s">
        <v>28</v>
      </c>
      <c r="D662" t="s">
        <v>137</v>
      </c>
      <c r="E662" t="s">
        <v>9</v>
      </c>
      <c r="F662" s="9">
        <v>45682</v>
      </c>
      <c r="G662" s="9" t="str">
        <f>TEXT(Ecommerce_Sales_Data[[#This Row],[Order_Date]],"dddd")</f>
        <v>Saturday</v>
      </c>
      <c r="H662" t="s">
        <v>14761</v>
      </c>
      <c r="I662" t="s">
        <v>14767</v>
      </c>
      <c r="J662">
        <v>1</v>
      </c>
      <c r="K662">
        <v>1</v>
      </c>
      <c r="L662" s="12">
        <v>2813.19</v>
      </c>
      <c r="M662" s="11">
        <v>0.15</v>
      </c>
      <c r="N662" s="12">
        <v>2391.21</v>
      </c>
      <c r="O662" s="12">
        <v>1758.56</v>
      </c>
      <c r="P662" s="12">
        <v>632.65</v>
      </c>
      <c r="Q662" s="11">
        <v>0.26457316588672702</v>
      </c>
    </row>
    <row r="663" spans="1:17" x14ac:dyDescent="0.45">
      <c r="A663" t="s">
        <v>1325</v>
      </c>
      <c r="B663" t="s">
        <v>1326</v>
      </c>
      <c r="C663" t="s">
        <v>12</v>
      </c>
      <c r="D663" t="s">
        <v>13</v>
      </c>
      <c r="E663" t="s">
        <v>9</v>
      </c>
      <c r="F663" s="9">
        <v>45876</v>
      </c>
      <c r="G663" s="9" t="str">
        <f>TEXT(Ecommerce_Sales_Data[[#This Row],[Order_Date]],"dddd")</f>
        <v>Thursday</v>
      </c>
      <c r="H663" t="s">
        <v>14757</v>
      </c>
      <c r="I663" t="s">
        <v>14762</v>
      </c>
      <c r="J663">
        <v>8</v>
      </c>
      <c r="K663">
        <v>3</v>
      </c>
      <c r="L663" s="12">
        <v>4208.8900000000003</v>
      </c>
      <c r="M663" s="11">
        <v>0.2</v>
      </c>
      <c r="N663" s="12">
        <v>10101.34</v>
      </c>
      <c r="O663" s="12">
        <v>6960.29</v>
      </c>
      <c r="P663" s="12">
        <v>3141.05</v>
      </c>
      <c r="Q663" s="11">
        <v>0.31095379424907998</v>
      </c>
    </row>
    <row r="664" spans="1:17" x14ac:dyDescent="0.45">
      <c r="A664" t="s">
        <v>1327</v>
      </c>
      <c r="B664" t="s">
        <v>1328</v>
      </c>
      <c r="C664" t="s">
        <v>7</v>
      </c>
      <c r="D664" t="s">
        <v>106</v>
      </c>
      <c r="E664" t="s">
        <v>22</v>
      </c>
      <c r="F664" s="9">
        <v>45806</v>
      </c>
      <c r="G664" s="9" t="str">
        <f>TEXT(Ecommerce_Sales_Data[[#This Row],[Order_Date]],"dddd")</f>
        <v>Thursday</v>
      </c>
      <c r="H664" t="s">
        <v>14757</v>
      </c>
      <c r="I664" t="s">
        <v>14763</v>
      </c>
      <c r="J664">
        <v>5</v>
      </c>
      <c r="K664">
        <v>5</v>
      </c>
      <c r="L664" s="12">
        <v>1053.6600000000001</v>
      </c>
      <c r="M664" s="11">
        <v>0.05</v>
      </c>
      <c r="N664" s="12">
        <v>5004.8900000000003</v>
      </c>
      <c r="O664" s="12">
        <v>3075.06</v>
      </c>
      <c r="P664" s="12">
        <v>1929.83</v>
      </c>
      <c r="Q664" s="11">
        <v>0.38558889406160801</v>
      </c>
    </row>
    <row r="665" spans="1:17" x14ac:dyDescent="0.45">
      <c r="A665" t="s">
        <v>1329</v>
      </c>
      <c r="B665" t="s">
        <v>1330</v>
      </c>
      <c r="C665" t="s">
        <v>2</v>
      </c>
      <c r="D665" t="s">
        <v>65</v>
      </c>
      <c r="E665" t="s">
        <v>14</v>
      </c>
      <c r="F665" s="9">
        <v>45466</v>
      </c>
      <c r="G665" s="9" t="str">
        <f>TEXT(Ecommerce_Sales_Data[[#This Row],[Order_Date]],"dddd")</f>
        <v>Sunday</v>
      </c>
      <c r="H665" t="s">
        <v>14761</v>
      </c>
      <c r="I665" t="s">
        <v>14759</v>
      </c>
      <c r="J665">
        <v>6</v>
      </c>
      <c r="K665">
        <v>4</v>
      </c>
      <c r="L665" s="12">
        <v>1251.68</v>
      </c>
      <c r="M665" s="11">
        <v>0.15</v>
      </c>
      <c r="N665" s="12">
        <v>4255.71</v>
      </c>
      <c r="O665" s="12">
        <v>3437.22</v>
      </c>
      <c r="P665" s="12">
        <v>818.49</v>
      </c>
      <c r="Q665" s="11">
        <v>0.19232748472052799</v>
      </c>
    </row>
    <row r="666" spans="1:17" x14ac:dyDescent="0.45">
      <c r="A666" t="s">
        <v>1331</v>
      </c>
      <c r="B666" t="s">
        <v>1332</v>
      </c>
      <c r="C666" t="s">
        <v>28</v>
      </c>
      <c r="D666" t="s">
        <v>100</v>
      </c>
      <c r="E666" t="s">
        <v>22</v>
      </c>
      <c r="F666" s="9">
        <v>45551</v>
      </c>
      <c r="G666" s="9" t="str">
        <f>TEXT(Ecommerce_Sales_Data[[#This Row],[Order_Date]],"dddd")</f>
        <v>Monday</v>
      </c>
      <c r="H666" t="s">
        <v>14757</v>
      </c>
      <c r="I666" t="s">
        <v>14766</v>
      </c>
      <c r="J666">
        <v>9</v>
      </c>
      <c r="K666">
        <v>3</v>
      </c>
      <c r="L666" s="12">
        <v>909.69</v>
      </c>
      <c r="M666" s="11">
        <v>0</v>
      </c>
      <c r="N666" s="12">
        <v>2729.07</v>
      </c>
      <c r="O666" s="12">
        <v>2035.19</v>
      </c>
      <c r="P666" s="12">
        <v>693.88</v>
      </c>
      <c r="Q666" s="11">
        <v>0.254255112547498</v>
      </c>
    </row>
    <row r="667" spans="1:17" x14ac:dyDescent="0.45">
      <c r="A667" t="s">
        <v>1333</v>
      </c>
      <c r="B667" t="s">
        <v>873</v>
      </c>
      <c r="C667" t="s">
        <v>2</v>
      </c>
      <c r="D667" t="s">
        <v>65</v>
      </c>
      <c r="E667" t="s">
        <v>4</v>
      </c>
      <c r="F667" s="9">
        <v>45759</v>
      </c>
      <c r="G667" s="9" t="str">
        <f>TEXT(Ecommerce_Sales_Data[[#This Row],[Order_Date]],"dddd")</f>
        <v>Saturday</v>
      </c>
      <c r="H667" t="s">
        <v>14761</v>
      </c>
      <c r="I667" t="s">
        <v>14765</v>
      </c>
      <c r="J667">
        <v>4</v>
      </c>
      <c r="K667">
        <v>5</v>
      </c>
      <c r="L667" s="12">
        <v>3168.55</v>
      </c>
      <c r="M667" s="11">
        <v>0.15</v>
      </c>
      <c r="N667" s="12">
        <v>13466.34</v>
      </c>
      <c r="O667" s="12">
        <v>9725.7199999999993</v>
      </c>
      <c r="P667" s="12">
        <v>3740.62</v>
      </c>
      <c r="Q667" s="11">
        <v>0.27777555000096499</v>
      </c>
    </row>
    <row r="668" spans="1:17" x14ac:dyDescent="0.45">
      <c r="A668" t="s">
        <v>1334</v>
      </c>
      <c r="B668" t="s">
        <v>1335</v>
      </c>
      <c r="C668" t="s">
        <v>12</v>
      </c>
      <c r="D668" t="s">
        <v>111</v>
      </c>
      <c r="E668" t="s">
        <v>9</v>
      </c>
      <c r="F668" s="9">
        <v>45800</v>
      </c>
      <c r="G668" s="9" t="str">
        <f>TEXT(Ecommerce_Sales_Data[[#This Row],[Order_Date]],"dddd")</f>
        <v>Friday</v>
      </c>
      <c r="H668" t="s">
        <v>14757</v>
      </c>
      <c r="I668" t="s">
        <v>14763</v>
      </c>
      <c r="J668">
        <v>5</v>
      </c>
      <c r="K668">
        <v>1</v>
      </c>
      <c r="L668" s="12">
        <v>3699.43</v>
      </c>
      <c r="M668" s="11">
        <v>0</v>
      </c>
      <c r="N668" s="12">
        <v>3699.43</v>
      </c>
      <c r="O668" s="12">
        <v>2497.5700000000002</v>
      </c>
      <c r="P668" s="12">
        <v>1201.8599999999999</v>
      </c>
      <c r="Q668" s="11">
        <v>0.32487707565760099</v>
      </c>
    </row>
    <row r="669" spans="1:17" x14ac:dyDescent="0.45">
      <c r="A669" t="s">
        <v>1336</v>
      </c>
      <c r="B669" t="s">
        <v>1337</v>
      </c>
      <c r="C669" t="s">
        <v>7</v>
      </c>
      <c r="D669" t="s">
        <v>134</v>
      </c>
      <c r="E669" t="s">
        <v>22</v>
      </c>
      <c r="F669" s="9">
        <v>45586</v>
      </c>
      <c r="G669" s="9" t="str">
        <f>TEXT(Ecommerce_Sales_Data[[#This Row],[Order_Date]],"dddd")</f>
        <v>Monday</v>
      </c>
      <c r="H669" t="s">
        <v>14757</v>
      </c>
      <c r="I669" t="s">
        <v>14760</v>
      </c>
      <c r="J669">
        <v>10</v>
      </c>
      <c r="K669">
        <v>3</v>
      </c>
      <c r="L669" s="12">
        <v>1086.43</v>
      </c>
      <c r="M669" s="11">
        <v>0.05</v>
      </c>
      <c r="N669" s="12">
        <v>3096.33</v>
      </c>
      <c r="O669" s="12">
        <v>2163.67</v>
      </c>
      <c r="P669" s="12">
        <v>932.66</v>
      </c>
      <c r="Q669" s="11">
        <v>0.301214663811674</v>
      </c>
    </row>
    <row r="670" spans="1:17" x14ac:dyDescent="0.45">
      <c r="A670" t="s">
        <v>1338</v>
      </c>
      <c r="B670" t="s">
        <v>1339</v>
      </c>
      <c r="C670" t="s">
        <v>12</v>
      </c>
      <c r="D670" t="s">
        <v>32</v>
      </c>
      <c r="E670" t="s">
        <v>4</v>
      </c>
      <c r="F670" s="9">
        <v>45720</v>
      </c>
      <c r="G670" s="9" t="str">
        <f>TEXT(Ecommerce_Sales_Data[[#This Row],[Order_Date]],"dddd")</f>
        <v>Tuesday</v>
      </c>
      <c r="H670" t="s">
        <v>14757</v>
      </c>
      <c r="I670" t="s">
        <v>14769</v>
      </c>
      <c r="J670">
        <v>3</v>
      </c>
      <c r="K670">
        <v>5</v>
      </c>
      <c r="L670" s="12">
        <v>2430.1799999999998</v>
      </c>
      <c r="M670" s="11">
        <v>0.05</v>
      </c>
      <c r="N670" s="12">
        <v>11543.35</v>
      </c>
      <c r="O670" s="12">
        <v>8493.09</v>
      </c>
      <c r="P670" s="12">
        <v>3050.26</v>
      </c>
      <c r="Q670" s="11">
        <v>0.264243915327873</v>
      </c>
    </row>
    <row r="671" spans="1:17" x14ac:dyDescent="0.45">
      <c r="A671" t="s">
        <v>1340</v>
      </c>
      <c r="B671" t="s">
        <v>1341</v>
      </c>
      <c r="C671" t="s">
        <v>12</v>
      </c>
      <c r="D671" t="s">
        <v>32</v>
      </c>
      <c r="E671" t="s">
        <v>4</v>
      </c>
      <c r="F671" s="9">
        <v>45293</v>
      </c>
      <c r="G671" s="9" t="str">
        <f>TEXT(Ecommerce_Sales_Data[[#This Row],[Order_Date]],"dddd")</f>
        <v>Tuesday</v>
      </c>
      <c r="H671" t="s">
        <v>14757</v>
      </c>
      <c r="I671" t="s">
        <v>14767</v>
      </c>
      <c r="J671">
        <v>1</v>
      </c>
      <c r="K671">
        <v>3</v>
      </c>
      <c r="L671" s="12">
        <v>4556.33</v>
      </c>
      <c r="M671" s="11">
        <v>0.05</v>
      </c>
      <c r="N671" s="12">
        <v>12985.54</v>
      </c>
      <c r="O671" s="12">
        <v>10135.68</v>
      </c>
      <c r="P671" s="12">
        <v>2849.86</v>
      </c>
      <c r="Q671" s="11">
        <v>0.21946411161953999</v>
      </c>
    </row>
    <row r="672" spans="1:17" x14ac:dyDescent="0.45">
      <c r="A672" t="s">
        <v>1342</v>
      </c>
      <c r="B672" t="s">
        <v>1343</v>
      </c>
      <c r="C672" t="s">
        <v>20</v>
      </c>
      <c r="D672" t="s">
        <v>103</v>
      </c>
      <c r="E672" t="s">
        <v>14</v>
      </c>
      <c r="F672" s="9">
        <v>45449</v>
      </c>
      <c r="G672" s="9" t="str">
        <f>TEXT(Ecommerce_Sales_Data[[#This Row],[Order_Date]],"dddd")</f>
        <v>Thursday</v>
      </c>
      <c r="H672" t="s">
        <v>14757</v>
      </c>
      <c r="I672" t="s">
        <v>14759</v>
      </c>
      <c r="J672">
        <v>6</v>
      </c>
      <c r="K672">
        <v>4</v>
      </c>
      <c r="L672" s="12">
        <v>286.11</v>
      </c>
      <c r="M672" s="11">
        <v>0.2</v>
      </c>
      <c r="N672" s="12">
        <v>915.55</v>
      </c>
      <c r="O672" s="12">
        <v>720.05</v>
      </c>
      <c r="P672" s="12">
        <v>195.5</v>
      </c>
      <c r="Q672" s="11">
        <v>0.213532849107094</v>
      </c>
    </row>
    <row r="673" spans="1:17" x14ac:dyDescent="0.45">
      <c r="A673" t="s">
        <v>1344</v>
      </c>
      <c r="B673" t="s">
        <v>1345</v>
      </c>
      <c r="C673" t="s">
        <v>7</v>
      </c>
      <c r="D673" t="s">
        <v>134</v>
      </c>
      <c r="E673" t="s">
        <v>9</v>
      </c>
      <c r="F673" s="9">
        <v>45364</v>
      </c>
      <c r="G673" s="9" t="str">
        <f>TEXT(Ecommerce_Sales_Data[[#This Row],[Order_Date]],"dddd")</f>
        <v>Wednesday</v>
      </c>
      <c r="H673" t="s">
        <v>14757</v>
      </c>
      <c r="I673" t="s">
        <v>14769</v>
      </c>
      <c r="J673">
        <v>3</v>
      </c>
      <c r="K673">
        <v>5</v>
      </c>
      <c r="L673" s="12">
        <v>3991.63</v>
      </c>
      <c r="M673" s="11">
        <v>0.05</v>
      </c>
      <c r="N673" s="12">
        <v>18960.240000000002</v>
      </c>
      <c r="O673" s="12">
        <v>12683.3</v>
      </c>
      <c r="P673" s="12">
        <v>6276.94</v>
      </c>
      <c r="Q673" s="11">
        <v>0.33105804567874703</v>
      </c>
    </row>
    <row r="674" spans="1:17" x14ac:dyDescent="0.45">
      <c r="A674" t="s">
        <v>1346</v>
      </c>
      <c r="B674" t="s">
        <v>1347</v>
      </c>
      <c r="C674" t="s">
        <v>7</v>
      </c>
      <c r="D674" t="s">
        <v>46</v>
      </c>
      <c r="E674" t="s">
        <v>9</v>
      </c>
      <c r="F674" s="9">
        <v>45493</v>
      </c>
      <c r="G674" s="9" t="str">
        <f>TEXT(Ecommerce_Sales_Data[[#This Row],[Order_Date]],"dddd")</f>
        <v>Saturday</v>
      </c>
      <c r="H674" t="s">
        <v>14761</v>
      </c>
      <c r="I674" t="s">
        <v>14768</v>
      </c>
      <c r="J674">
        <v>7</v>
      </c>
      <c r="K674">
        <v>2</v>
      </c>
      <c r="L674" s="12">
        <v>4725.8100000000004</v>
      </c>
      <c r="M674" s="11">
        <v>0.1</v>
      </c>
      <c r="N674" s="12">
        <v>8506.4599999999991</v>
      </c>
      <c r="O674" s="12">
        <v>5420.31</v>
      </c>
      <c r="P674" s="12">
        <v>3086.15</v>
      </c>
      <c r="Q674" s="11">
        <v>0.36280074202429702</v>
      </c>
    </row>
    <row r="675" spans="1:17" x14ac:dyDescent="0.45">
      <c r="A675" t="s">
        <v>1348</v>
      </c>
      <c r="B675" t="s">
        <v>1349</v>
      </c>
      <c r="C675" t="s">
        <v>20</v>
      </c>
      <c r="D675" t="s">
        <v>60</v>
      </c>
      <c r="E675" t="s">
        <v>9</v>
      </c>
      <c r="F675" s="9">
        <v>45990</v>
      </c>
      <c r="G675" s="9" t="str">
        <f>TEXT(Ecommerce_Sales_Data[[#This Row],[Order_Date]],"dddd")</f>
        <v>Saturday</v>
      </c>
      <c r="H675" t="s">
        <v>14761</v>
      </c>
      <c r="I675" t="s">
        <v>14764</v>
      </c>
      <c r="J675">
        <v>11</v>
      </c>
      <c r="K675">
        <v>4</v>
      </c>
      <c r="L675" s="12">
        <v>2468.6999999999998</v>
      </c>
      <c r="M675" s="11">
        <v>0.1</v>
      </c>
      <c r="N675" s="12">
        <v>8887.32</v>
      </c>
      <c r="O675" s="12">
        <v>7251.05</v>
      </c>
      <c r="P675" s="12">
        <v>1636.27</v>
      </c>
      <c r="Q675" s="11">
        <v>0.18411287092171799</v>
      </c>
    </row>
    <row r="676" spans="1:17" x14ac:dyDescent="0.45">
      <c r="A676" t="s">
        <v>1350</v>
      </c>
      <c r="B676" t="s">
        <v>1351</v>
      </c>
      <c r="C676" t="s">
        <v>12</v>
      </c>
      <c r="D676" t="s">
        <v>38</v>
      </c>
      <c r="E676" t="s">
        <v>4</v>
      </c>
      <c r="F676" s="9">
        <v>45958</v>
      </c>
      <c r="G676" s="9" t="str">
        <f>TEXT(Ecommerce_Sales_Data[[#This Row],[Order_Date]],"dddd")</f>
        <v>Tuesday</v>
      </c>
      <c r="H676" t="s">
        <v>14757</v>
      </c>
      <c r="I676" t="s">
        <v>14760</v>
      </c>
      <c r="J676">
        <v>10</v>
      </c>
      <c r="K676">
        <v>2</v>
      </c>
      <c r="L676" s="12">
        <v>2507.9499999999998</v>
      </c>
      <c r="M676" s="11">
        <v>0.1</v>
      </c>
      <c r="N676" s="12">
        <v>4514.3100000000004</v>
      </c>
      <c r="O676" s="12">
        <v>3298.2</v>
      </c>
      <c r="P676" s="12">
        <v>1216.1099999999999</v>
      </c>
      <c r="Q676" s="11">
        <v>0.26939000644616801</v>
      </c>
    </row>
    <row r="677" spans="1:17" x14ac:dyDescent="0.45">
      <c r="A677" t="s">
        <v>1352</v>
      </c>
      <c r="B677" t="s">
        <v>1353</v>
      </c>
      <c r="C677" t="s">
        <v>20</v>
      </c>
      <c r="D677" t="s">
        <v>60</v>
      </c>
      <c r="E677" t="s">
        <v>22</v>
      </c>
      <c r="F677" s="9">
        <v>45387</v>
      </c>
      <c r="G677" s="9" t="str">
        <f>TEXT(Ecommerce_Sales_Data[[#This Row],[Order_Date]],"dddd")</f>
        <v>Friday</v>
      </c>
      <c r="H677" t="s">
        <v>14757</v>
      </c>
      <c r="I677" t="s">
        <v>14765</v>
      </c>
      <c r="J677">
        <v>4</v>
      </c>
      <c r="K677">
        <v>3</v>
      </c>
      <c r="L677" s="12">
        <v>2605.25</v>
      </c>
      <c r="M677" s="11">
        <v>0.1</v>
      </c>
      <c r="N677" s="12">
        <v>7034.18</v>
      </c>
      <c r="O677" s="12">
        <v>5086.28</v>
      </c>
      <c r="P677" s="12">
        <v>1947.9</v>
      </c>
      <c r="Q677" s="11">
        <v>0.27691927132942301</v>
      </c>
    </row>
    <row r="678" spans="1:17" x14ac:dyDescent="0.45">
      <c r="A678" t="s">
        <v>1354</v>
      </c>
      <c r="B678" t="s">
        <v>1355</v>
      </c>
      <c r="C678" t="s">
        <v>28</v>
      </c>
      <c r="D678" t="s">
        <v>85</v>
      </c>
      <c r="E678" t="s">
        <v>4</v>
      </c>
      <c r="F678" s="9">
        <v>45296</v>
      </c>
      <c r="G678" s="9" t="str">
        <f>TEXT(Ecommerce_Sales_Data[[#This Row],[Order_Date]],"dddd")</f>
        <v>Friday</v>
      </c>
      <c r="H678" t="s">
        <v>14757</v>
      </c>
      <c r="I678" t="s">
        <v>14767</v>
      </c>
      <c r="J678">
        <v>1</v>
      </c>
      <c r="K678">
        <v>1</v>
      </c>
      <c r="L678" s="12">
        <v>4341.33</v>
      </c>
      <c r="M678" s="11">
        <v>0.05</v>
      </c>
      <c r="N678" s="12">
        <v>4124.26</v>
      </c>
      <c r="O678" s="12">
        <v>3485.76</v>
      </c>
      <c r="P678" s="12">
        <v>638.5</v>
      </c>
      <c r="Q678" s="11">
        <v>0.15481565177753101</v>
      </c>
    </row>
    <row r="679" spans="1:17" x14ac:dyDescent="0.45">
      <c r="A679" t="s">
        <v>1356</v>
      </c>
      <c r="B679" t="s">
        <v>372</v>
      </c>
      <c r="C679" t="s">
        <v>2</v>
      </c>
      <c r="D679" t="s">
        <v>3</v>
      </c>
      <c r="E679" t="s">
        <v>4</v>
      </c>
      <c r="F679" s="9">
        <v>45701</v>
      </c>
      <c r="G679" s="9" t="str">
        <f>TEXT(Ecommerce_Sales_Data[[#This Row],[Order_Date]],"dddd")</f>
        <v>Thursday</v>
      </c>
      <c r="H679" t="s">
        <v>14757</v>
      </c>
      <c r="I679" t="s">
        <v>14758</v>
      </c>
      <c r="J679">
        <v>2</v>
      </c>
      <c r="K679">
        <v>3</v>
      </c>
      <c r="L679" s="12">
        <v>3050.37</v>
      </c>
      <c r="M679" s="11">
        <v>0.05</v>
      </c>
      <c r="N679" s="12">
        <v>8693.5499999999993</v>
      </c>
      <c r="O679" s="12">
        <v>6501.49</v>
      </c>
      <c r="P679" s="12">
        <v>2192.06</v>
      </c>
      <c r="Q679" s="11">
        <v>0.25214785674436802</v>
      </c>
    </row>
    <row r="680" spans="1:17" x14ac:dyDescent="0.45">
      <c r="A680" t="s">
        <v>1357</v>
      </c>
      <c r="B680" t="s">
        <v>1358</v>
      </c>
      <c r="C680" t="s">
        <v>28</v>
      </c>
      <c r="D680" t="s">
        <v>29</v>
      </c>
      <c r="E680" t="s">
        <v>9</v>
      </c>
      <c r="F680" s="9">
        <v>45852</v>
      </c>
      <c r="G680" s="9" t="str">
        <f>TEXT(Ecommerce_Sales_Data[[#This Row],[Order_Date]],"dddd")</f>
        <v>Monday</v>
      </c>
      <c r="H680" t="s">
        <v>14757</v>
      </c>
      <c r="I680" t="s">
        <v>14768</v>
      </c>
      <c r="J680">
        <v>7</v>
      </c>
      <c r="K680">
        <v>3</v>
      </c>
      <c r="L680" s="12">
        <v>1082.33</v>
      </c>
      <c r="M680" s="11">
        <v>0</v>
      </c>
      <c r="N680" s="12">
        <v>3246.99</v>
      </c>
      <c r="O680" s="12">
        <v>2036.89</v>
      </c>
      <c r="P680" s="12">
        <v>1210.0999999999999</v>
      </c>
      <c r="Q680" s="11">
        <v>0.37268362391014398</v>
      </c>
    </row>
    <row r="681" spans="1:17" x14ac:dyDescent="0.45">
      <c r="A681" t="s">
        <v>1359</v>
      </c>
      <c r="B681" t="s">
        <v>1360</v>
      </c>
      <c r="C681" t="s">
        <v>7</v>
      </c>
      <c r="D681" t="s">
        <v>71</v>
      </c>
      <c r="E681" t="s">
        <v>14</v>
      </c>
      <c r="F681" s="9">
        <v>45780</v>
      </c>
      <c r="G681" s="9" t="str">
        <f>TEXT(Ecommerce_Sales_Data[[#This Row],[Order_Date]],"dddd")</f>
        <v>Saturday</v>
      </c>
      <c r="H681" t="s">
        <v>14761</v>
      </c>
      <c r="I681" t="s">
        <v>14763</v>
      </c>
      <c r="J681">
        <v>5</v>
      </c>
      <c r="K681">
        <v>5</v>
      </c>
      <c r="L681" s="12">
        <v>2251.83</v>
      </c>
      <c r="M681" s="11">
        <v>0.2</v>
      </c>
      <c r="N681" s="12">
        <v>9007.32</v>
      </c>
      <c r="O681" s="12">
        <v>7311.62</v>
      </c>
      <c r="P681" s="12">
        <v>1695.7</v>
      </c>
      <c r="Q681" s="11">
        <v>0.188257994608829</v>
      </c>
    </row>
    <row r="682" spans="1:17" x14ac:dyDescent="0.45">
      <c r="A682" t="s">
        <v>1361</v>
      </c>
      <c r="B682" t="s">
        <v>793</v>
      </c>
      <c r="C682" t="s">
        <v>7</v>
      </c>
      <c r="D682" t="s">
        <v>106</v>
      </c>
      <c r="E682" t="s">
        <v>22</v>
      </c>
      <c r="F682" s="9">
        <v>45801</v>
      </c>
      <c r="G682" s="9" t="str">
        <f>TEXT(Ecommerce_Sales_Data[[#This Row],[Order_Date]],"dddd")</f>
        <v>Saturday</v>
      </c>
      <c r="H682" t="s">
        <v>14761</v>
      </c>
      <c r="I682" t="s">
        <v>14763</v>
      </c>
      <c r="J682">
        <v>5</v>
      </c>
      <c r="K682">
        <v>3</v>
      </c>
      <c r="L682" s="12">
        <v>1628.31</v>
      </c>
      <c r="M682" s="11">
        <v>0.05</v>
      </c>
      <c r="N682" s="12">
        <v>4640.68</v>
      </c>
      <c r="O682" s="12">
        <v>3081.47</v>
      </c>
      <c r="P682" s="12">
        <v>1559.21</v>
      </c>
      <c r="Q682" s="11">
        <v>0.33598739839851099</v>
      </c>
    </row>
    <row r="683" spans="1:17" x14ac:dyDescent="0.45">
      <c r="A683" t="s">
        <v>1362</v>
      </c>
      <c r="B683" t="s">
        <v>1363</v>
      </c>
      <c r="C683" t="s">
        <v>12</v>
      </c>
      <c r="D683" t="s">
        <v>32</v>
      </c>
      <c r="E683" t="s">
        <v>22</v>
      </c>
      <c r="F683" s="9">
        <v>46005</v>
      </c>
      <c r="G683" s="9" t="str">
        <f>TEXT(Ecommerce_Sales_Data[[#This Row],[Order_Date]],"dddd")</f>
        <v>Sunday</v>
      </c>
      <c r="H683" t="s">
        <v>14761</v>
      </c>
      <c r="I683" t="s">
        <v>14770</v>
      </c>
      <c r="J683">
        <v>12</v>
      </c>
      <c r="K683">
        <v>5</v>
      </c>
      <c r="L683" s="12">
        <v>4860.51</v>
      </c>
      <c r="M683" s="11">
        <v>0</v>
      </c>
      <c r="N683" s="12">
        <v>24302.55</v>
      </c>
      <c r="O683" s="12">
        <v>15922.7</v>
      </c>
      <c r="P683" s="12">
        <v>8379.85</v>
      </c>
      <c r="Q683" s="11">
        <v>0.34481361009441402</v>
      </c>
    </row>
    <row r="684" spans="1:17" x14ac:dyDescent="0.45">
      <c r="A684" t="s">
        <v>1364</v>
      </c>
      <c r="B684" t="s">
        <v>1365</v>
      </c>
      <c r="C684" t="s">
        <v>20</v>
      </c>
      <c r="D684" t="s">
        <v>57</v>
      </c>
      <c r="E684" t="s">
        <v>4</v>
      </c>
      <c r="F684" s="9">
        <v>45806</v>
      </c>
      <c r="G684" s="9" t="str">
        <f>TEXT(Ecommerce_Sales_Data[[#This Row],[Order_Date]],"dddd")</f>
        <v>Thursday</v>
      </c>
      <c r="H684" t="s">
        <v>14757</v>
      </c>
      <c r="I684" t="s">
        <v>14763</v>
      </c>
      <c r="J684">
        <v>5</v>
      </c>
      <c r="K684">
        <v>2</v>
      </c>
      <c r="L684" s="12">
        <v>2436.5300000000002</v>
      </c>
      <c r="M684" s="11">
        <v>0.1</v>
      </c>
      <c r="N684" s="12">
        <v>4385.75</v>
      </c>
      <c r="O684" s="12">
        <v>3385.49</v>
      </c>
      <c r="P684" s="12">
        <v>1000.26</v>
      </c>
      <c r="Q684" s="11">
        <v>0.22807045545231699</v>
      </c>
    </row>
    <row r="685" spans="1:17" x14ac:dyDescent="0.45">
      <c r="A685" t="s">
        <v>1366</v>
      </c>
      <c r="B685" t="s">
        <v>1367</v>
      </c>
      <c r="C685" t="s">
        <v>12</v>
      </c>
      <c r="D685" t="s">
        <v>32</v>
      </c>
      <c r="E685" t="s">
        <v>22</v>
      </c>
      <c r="F685" s="9">
        <v>45361</v>
      </c>
      <c r="G685" s="9" t="str">
        <f>TEXT(Ecommerce_Sales_Data[[#This Row],[Order_Date]],"dddd")</f>
        <v>Sunday</v>
      </c>
      <c r="H685" t="s">
        <v>14761</v>
      </c>
      <c r="I685" t="s">
        <v>14769</v>
      </c>
      <c r="J685">
        <v>3</v>
      </c>
      <c r="K685">
        <v>3</v>
      </c>
      <c r="L685" s="12">
        <v>3493.41</v>
      </c>
      <c r="M685" s="11">
        <v>0.05</v>
      </c>
      <c r="N685" s="12">
        <v>9956.2199999999993</v>
      </c>
      <c r="O685" s="12">
        <v>6308.35</v>
      </c>
      <c r="P685" s="12">
        <v>3647.87</v>
      </c>
      <c r="Q685" s="11">
        <v>0.36639106006094702</v>
      </c>
    </row>
    <row r="686" spans="1:17" x14ac:dyDescent="0.45">
      <c r="A686" t="s">
        <v>1368</v>
      </c>
      <c r="B686" t="s">
        <v>1369</v>
      </c>
      <c r="C686" t="s">
        <v>20</v>
      </c>
      <c r="D686" t="s">
        <v>21</v>
      </c>
      <c r="E686" t="s">
        <v>4</v>
      </c>
      <c r="F686" s="9">
        <v>45545</v>
      </c>
      <c r="G686" s="9" t="str">
        <f>TEXT(Ecommerce_Sales_Data[[#This Row],[Order_Date]],"dddd")</f>
        <v>Tuesday</v>
      </c>
      <c r="H686" t="s">
        <v>14757</v>
      </c>
      <c r="I686" t="s">
        <v>14766</v>
      </c>
      <c r="J686">
        <v>9</v>
      </c>
      <c r="K686">
        <v>4</v>
      </c>
      <c r="L686" s="12">
        <v>4041.74</v>
      </c>
      <c r="M686" s="11">
        <v>0.2</v>
      </c>
      <c r="N686" s="12">
        <v>12933.57</v>
      </c>
      <c r="O686" s="12">
        <v>8661.48</v>
      </c>
      <c r="P686" s="12">
        <v>4272.09</v>
      </c>
      <c r="Q686" s="11">
        <v>0.33031019277739998</v>
      </c>
    </row>
    <row r="687" spans="1:17" x14ac:dyDescent="0.45">
      <c r="A687" t="s">
        <v>1370</v>
      </c>
      <c r="B687" t="s">
        <v>1371</v>
      </c>
      <c r="C687" t="s">
        <v>7</v>
      </c>
      <c r="D687" t="s">
        <v>46</v>
      </c>
      <c r="E687" t="s">
        <v>9</v>
      </c>
      <c r="F687" s="9">
        <v>45344</v>
      </c>
      <c r="G687" s="9" t="str">
        <f>TEXT(Ecommerce_Sales_Data[[#This Row],[Order_Date]],"dddd")</f>
        <v>Thursday</v>
      </c>
      <c r="H687" t="s">
        <v>14757</v>
      </c>
      <c r="I687" t="s">
        <v>14758</v>
      </c>
      <c r="J687">
        <v>2</v>
      </c>
      <c r="K687">
        <v>1</v>
      </c>
      <c r="L687" s="12">
        <v>3987.63</v>
      </c>
      <c r="M687" s="11">
        <v>0.2</v>
      </c>
      <c r="N687" s="12">
        <v>3190.1</v>
      </c>
      <c r="O687" s="12">
        <v>2704.05</v>
      </c>
      <c r="P687" s="12">
        <v>486.05</v>
      </c>
      <c r="Q687" s="11">
        <v>0.15236199492178901</v>
      </c>
    </row>
    <row r="688" spans="1:17" x14ac:dyDescent="0.45">
      <c r="A688" t="s">
        <v>1372</v>
      </c>
      <c r="B688" t="s">
        <v>1373</v>
      </c>
      <c r="C688" t="s">
        <v>2</v>
      </c>
      <c r="D688" t="s">
        <v>82</v>
      </c>
      <c r="E688" t="s">
        <v>9</v>
      </c>
      <c r="F688" s="9">
        <v>45534</v>
      </c>
      <c r="G688" s="9" t="str">
        <f>TEXT(Ecommerce_Sales_Data[[#This Row],[Order_Date]],"dddd")</f>
        <v>Friday</v>
      </c>
      <c r="H688" t="s">
        <v>14757</v>
      </c>
      <c r="I688" t="s">
        <v>14762</v>
      </c>
      <c r="J688">
        <v>8</v>
      </c>
      <c r="K688">
        <v>2</v>
      </c>
      <c r="L688" s="12">
        <v>4159.5</v>
      </c>
      <c r="M688" s="11">
        <v>0.1</v>
      </c>
      <c r="N688" s="12">
        <v>7487.1</v>
      </c>
      <c r="O688" s="12">
        <v>5043.72</v>
      </c>
      <c r="P688" s="12">
        <v>2443.38</v>
      </c>
      <c r="Q688" s="11">
        <v>0.32634531393997701</v>
      </c>
    </row>
    <row r="689" spans="1:17" x14ac:dyDescent="0.45">
      <c r="A689" t="s">
        <v>1374</v>
      </c>
      <c r="B689" t="s">
        <v>1375</v>
      </c>
      <c r="C689" t="s">
        <v>28</v>
      </c>
      <c r="D689" t="s">
        <v>29</v>
      </c>
      <c r="E689" t="s">
        <v>9</v>
      </c>
      <c r="F689" s="9">
        <v>45997</v>
      </c>
      <c r="G689" s="9" t="str">
        <f>TEXT(Ecommerce_Sales_Data[[#This Row],[Order_Date]],"dddd")</f>
        <v>Saturday</v>
      </c>
      <c r="H689" t="s">
        <v>14761</v>
      </c>
      <c r="I689" t="s">
        <v>14770</v>
      </c>
      <c r="J689">
        <v>12</v>
      </c>
      <c r="K689">
        <v>4</v>
      </c>
      <c r="L689" s="12">
        <v>4187.3100000000004</v>
      </c>
      <c r="M689" s="11">
        <v>0.1</v>
      </c>
      <c r="N689" s="12">
        <v>15074.32</v>
      </c>
      <c r="O689" s="12">
        <v>11835.14</v>
      </c>
      <c r="P689" s="12">
        <v>3239.18</v>
      </c>
      <c r="Q689" s="11">
        <v>0.214880671234258</v>
      </c>
    </row>
    <row r="690" spans="1:17" x14ac:dyDescent="0.45">
      <c r="A690" t="s">
        <v>1376</v>
      </c>
      <c r="B690" t="s">
        <v>1036</v>
      </c>
      <c r="C690" t="s">
        <v>2</v>
      </c>
      <c r="D690" t="s">
        <v>82</v>
      </c>
      <c r="E690" t="s">
        <v>9</v>
      </c>
      <c r="F690" s="9">
        <v>45348</v>
      </c>
      <c r="G690" s="9" t="str">
        <f>TEXT(Ecommerce_Sales_Data[[#This Row],[Order_Date]],"dddd")</f>
        <v>Monday</v>
      </c>
      <c r="H690" t="s">
        <v>14757</v>
      </c>
      <c r="I690" t="s">
        <v>14758</v>
      </c>
      <c r="J690">
        <v>2</v>
      </c>
      <c r="K690">
        <v>5</v>
      </c>
      <c r="L690" s="12">
        <v>3791.8</v>
      </c>
      <c r="M690" s="11">
        <v>0.2</v>
      </c>
      <c r="N690" s="12">
        <v>15167.2</v>
      </c>
      <c r="O690" s="12">
        <v>12015.92</v>
      </c>
      <c r="P690" s="12">
        <v>3151.28</v>
      </c>
      <c r="Q690" s="11">
        <v>0.20776939712010101</v>
      </c>
    </row>
    <row r="691" spans="1:17" x14ac:dyDescent="0.45">
      <c r="A691" t="s">
        <v>1377</v>
      </c>
      <c r="B691" t="s">
        <v>1378</v>
      </c>
      <c r="C691" t="s">
        <v>12</v>
      </c>
      <c r="D691" t="s">
        <v>32</v>
      </c>
      <c r="E691" t="s">
        <v>14</v>
      </c>
      <c r="F691" s="9">
        <v>45856</v>
      </c>
      <c r="G691" s="9" t="str">
        <f>TEXT(Ecommerce_Sales_Data[[#This Row],[Order_Date]],"dddd")</f>
        <v>Friday</v>
      </c>
      <c r="H691" t="s">
        <v>14757</v>
      </c>
      <c r="I691" t="s">
        <v>14768</v>
      </c>
      <c r="J691">
        <v>7</v>
      </c>
      <c r="K691">
        <v>1</v>
      </c>
      <c r="L691" s="12">
        <v>3853.97</v>
      </c>
      <c r="M691" s="11">
        <v>0.1</v>
      </c>
      <c r="N691" s="12">
        <v>3468.57</v>
      </c>
      <c r="O691" s="12">
        <v>2814.68</v>
      </c>
      <c r="P691" s="12">
        <v>653.89</v>
      </c>
      <c r="Q691" s="11">
        <v>0.188518611416232</v>
      </c>
    </row>
    <row r="692" spans="1:17" x14ac:dyDescent="0.45">
      <c r="A692" t="s">
        <v>1379</v>
      </c>
      <c r="B692" t="s">
        <v>1380</v>
      </c>
      <c r="C692" t="s">
        <v>12</v>
      </c>
      <c r="D692" t="s">
        <v>32</v>
      </c>
      <c r="E692" t="s">
        <v>22</v>
      </c>
      <c r="F692" s="9">
        <v>45697</v>
      </c>
      <c r="G692" s="9" t="str">
        <f>TEXT(Ecommerce_Sales_Data[[#This Row],[Order_Date]],"dddd")</f>
        <v>Sunday</v>
      </c>
      <c r="H692" t="s">
        <v>14761</v>
      </c>
      <c r="I692" t="s">
        <v>14758</v>
      </c>
      <c r="J692">
        <v>2</v>
      </c>
      <c r="K692">
        <v>1</v>
      </c>
      <c r="L692" s="12">
        <v>3643.43</v>
      </c>
      <c r="M692" s="11">
        <v>0</v>
      </c>
      <c r="N692" s="12">
        <v>3643.43</v>
      </c>
      <c r="O692" s="12">
        <v>2441.4</v>
      </c>
      <c r="P692" s="12">
        <v>1202.03</v>
      </c>
      <c r="Q692" s="11">
        <v>0.32991713852056997</v>
      </c>
    </row>
    <row r="693" spans="1:17" x14ac:dyDescent="0.45">
      <c r="A693" t="s">
        <v>1381</v>
      </c>
      <c r="B693" t="s">
        <v>1382</v>
      </c>
      <c r="C693" t="s">
        <v>20</v>
      </c>
      <c r="D693" t="s">
        <v>21</v>
      </c>
      <c r="E693" t="s">
        <v>9</v>
      </c>
      <c r="F693" s="9">
        <v>45996</v>
      </c>
      <c r="G693" s="9" t="str">
        <f>TEXT(Ecommerce_Sales_Data[[#This Row],[Order_Date]],"dddd")</f>
        <v>Friday</v>
      </c>
      <c r="H693" t="s">
        <v>14757</v>
      </c>
      <c r="I693" t="s">
        <v>14770</v>
      </c>
      <c r="J693">
        <v>12</v>
      </c>
      <c r="K693">
        <v>3</v>
      </c>
      <c r="L693" s="12">
        <v>1809.22</v>
      </c>
      <c r="M693" s="11">
        <v>0.05</v>
      </c>
      <c r="N693" s="12">
        <v>5156.28</v>
      </c>
      <c r="O693" s="12">
        <v>3236.85</v>
      </c>
      <c r="P693" s="12">
        <v>1919.43</v>
      </c>
      <c r="Q693" s="11">
        <v>0.37225092508552698</v>
      </c>
    </row>
    <row r="694" spans="1:17" x14ac:dyDescent="0.45">
      <c r="A694" t="s">
        <v>1383</v>
      </c>
      <c r="B694" t="s">
        <v>1384</v>
      </c>
      <c r="C694" t="s">
        <v>20</v>
      </c>
      <c r="D694" t="s">
        <v>60</v>
      </c>
      <c r="E694" t="s">
        <v>4</v>
      </c>
      <c r="F694" s="9">
        <v>45482</v>
      </c>
      <c r="G694" s="9" t="str">
        <f>TEXT(Ecommerce_Sales_Data[[#This Row],[Order_Date]],"dddd")</f>
        <v>Tuesday</v>
      </c>
      <c r="H694" t="s">
        <v>14757</v>
      </c>
      <c r="I694" t="s">
        <v>14768</v>
      </c>
      <c r="J694">
        <v>7</v>
      </c>
      <c r="K694">
        <v>5</v>
      </c>
      <c r="L694" s="12">
        <v>4743.67</v>
      </c>
      <c r="M694" s="11">
        <v>0.2</v>
      </c>
      <c r="N694" s="12">
        <v>18974.68</v>
      </c>
      <c r="O694" s="12">
        <v>11727.85</v>
      </c>
      <c r="P694" s="12">
        <v>7246.83</v>
      </c>
      <c r="Q694" s="11">
        <v>0.38192106533548897</v>
      </c>
    </row>
    <row r="695" spans="1:17" x14ac:dyDescent="0.45">
      <c r="A695" t="s">
        <v>1385</v>
      </c>
      <c r="B695" t="s">
        <v>1386</v>
      </c>
      <c r="C695" t="s">
        <v>7</v>
      </c>
      <c r="D695" t="s">
        <v>134</v>
      </c>
      <c r="E695" t="s">
        <v>22</v>
      </c>
      <c r="F695" s="9">
        <v>45938</v>
      </c>
      <c r="G695" s="9" t="str">
        <f>TEXT(Ecommerce_Sales_Data[[#This Row],[Order_Date]],"dddd")</f>
        <v>Wednesday</v>
      </c>
      <c r="H695" t="s">
        <v>14757</v>
      </c>
      <c r="I695" t="s">
        <v>14760</v>
      </c>
      <c r="J695">
        <v>10</v>
      </c>
      <c r="K695">
        <v>3</v>
      </c>
      <c r="L695" s="12">
        <v>4357.83</v>
      </c>
      <c r="M695" s="11">
        <v>0.2</v>
      </c>
      <c r="N695" s="12">
        <v>10458.790000000001</v>
      </c>
      <c r="O695" s="12">
        <v>8057.84</v>
      </c>
      <c r="P695" s="12">
        <v>2400.9499999999998</v>
      </c>
      <c r="Q695" s="11">
        <v>0.22956288442544501</v>
      </c>
    </row>
    <row r="696" spans="1:17" x14ac:dyDescent="0.45">
      <c r="A696" t="s">
        <v>1387</v>
      </c>
      <c r="B696" t="s">
        <v>1388</v>
      </c>
      <c r="C696" t="s">
        <v>12</v>
      </c>
      <c r="D696" t="s">
        <v>13</v>
      </c>
      <c r="E696" t="s">
        <v>22</v>
      </c>
      <c r="F696" s="9">
        <v>45761</v>
      </c>
      <c r="G696" s="9" t="str">
        <f>TEXT(Ecommerce_Sales_Data[[#This Row],[Order_Date]],"dddd")</f>
        <v>Monday</v>
      </c>
      <c r="H696" t="s">
        <v>14757</v>
      </c>
      <c r="I696" t="s">
        <v>14765</v>
      </c>
      <c r="J696">
        <v>4</v>
      </c>
      <c r="K696">
        <v>2</v>
      </c>
      <c r="L696" s="12">
        <v>3993.13</v>
      </c>
      <c r="M696" s="11">
        <v>0.1</v>
      </c>
      <c r="N696" s="12">
        <v>7187.63</v>
      </c>
      <c r="O696" s="12">
        <v>5583.15</v>
      </c>
      <c r="P696" s="12">
        <v>1604.48</v>
      </c>
      <c r="Q696" s="11">
        <v>0.22322796248554799</v>
      </c>
    </row>
    <row r="697" spans="1:17" x14ac:dyDescent="0.45">
      <c r="A697" t="s">
        <v>1389</v>
      </c>
      <c r="B697" t="s">
        <v>1390</v>
      </c>
      <c r="C697" t="s">
        <v>20</v>
      </c>
      <c r="D697" t="s">
        <v>60</v>
      </c>
      <c r="E697" t="s">
        <v>9</v>
      </c>
      <c r="F697" s="9">
        <v>45813</v>
      </c>
      <c r="G697" s="9" t="str">
        <f>TEXT(Ecommerce_Sales_Data[[#This Row],[Order_Date]],"dddd")</f>
        <v>Thursday</v>
      </c>
      <c r="H697" t="s">
        <v>14757</v>
      </c>
      <c r="I697" t="s">
        <v>14759</v>
      </c>
      <c r="J697">
        <v>6</v>
      </c>
      <c r="K697">
        <v>2</v>
      </c>
      <c r="L697" s="12">
        <v>457.22</v>
      </c>
      <c r="M697" s="11">
        <v>0.05</v>
      </c>
      <c r="N697" s="12">
        <v>868.72</v>
      </c>
      <c r="O697" s="12">
        <v>608.73</v>
      </c>
      <c r="P697" s="12">
        <v>259.99</v>
      </c>
      <c r="Q697" s="11">
        <v>0.29927939957638799</v>
      </c>
    </row>
    <row r="698" spans="1:17" x14ac:dyDescent="0.45">
      <c r="A698" t="s">
        <v>1391</v>
      </c>
      <c r="B698" t="s">
        <v>1392</v>
      </c>
      <c r="C698" t="s">
        <v>2</v>
      </c>
      <c r="D698" t="s">
        <v>17</v>
      </c>
      <c r="E698" t="s">
        <v>4</v>
      </c>
      <c r="F698" s="9">
        <v>45401</v>
      </c>
      <c r="G698" s="9" t="str">
        <f>TEXT(Ecommerce_Sales_Data[[#This Row],[Order_Date]],"dddd")</f>
        <v>Friday</v>
      </c>
      <c r="H698" t="s">
        <v>14757</v>
      </c>
      <c r="I698" t="s">
        <v>14765</v>
      </c>
      <c r="J698">
        <v>4</v>
      </c>
      <c r="K698">
        <v>2</v>
      </c>
      <c r="L698" s="12">
        <v>1476.92</v>
      </c>
      <c r="M698" s="11">
        <v>0.05</v>
      </c>
      <c r="N698" s="12">
        <v>2806.15</v>
      </c>
      <c r="O698" s="12">
        <v>2247.36</v>
      </c>
      <c r="P698" s="12">
        <v>558.79</v>
      </c>
      <c r="Q698" s="11">
        <v>0.199130481264366</v>
      </c>
    </row>
    <row r="699" spans="1:17" x14ac:dyDescent="0.45">
      <c r="A699" t="s">
        <v>1393</v>
      </c>
      <c r="B699" t="s">
        <v>1394</v>
      </c>
      <c r="C699" t="s">
        <v>12</v>
      </c>
      <c r="D699" t="s">
        <v>13</v>
      </c>
      <c r="E699" t="s">
        <v>4</v>
      </c>
      <c r="F699" s="9">
        <v>45636</v>
      </c>
      <c r="G699" s="9" t="str">
        <f>TEXT(Ecommerce_Sales_Data[[#This Row],[Order_Date]],"dddd")</f>
        <v>Tuesday</v>
      </c>
      <c r="H699" t="s">
        <v>14757</v>
      </c>
      <c r="I699" t="s">
        <v>14770</v>
      </c>
      <c r="J699">
        <v>12</v>
      </c>
      <c r="K699">
        <v>3</v>
      </c>
      <c r="L699" s="12">
        <v>207.93</v>
      </c>
      <c r="M699" s="11">
        <v>0.05</v>
      </c>
      <c r="N699" s="12">
        <v>592.6</v>
      </c>
      <c r="O699" s="12">
        <v>441.97</v>
      </c>
      <c r="P699" s="12">
        <v>150.63</v>
      </c>
      <c r="Q699" s="11">
        <v>0.25418494768815397</v>
      </c>
    </row>
    <row r="700" spans="1:17" x14ac:dyDescent="0.45">
      <c r="A700" t="s">
        <v>1395</v>
      </c>
      <c r="B700" t="s">
        <v>1396</v>
      </c>
      <c r="C700" t="s">
        <v>7</v>
      </c>
      <c r="D700" t="s">
        <v>106</v>
      </c>
      <c r="E700" t="s">
        <v>9</v>
      </c>
      <c r="F700" s="9">
        <v>45348</v>
      </c>
      <c r="G700" s="9" t="str">
        <f>TEXT(Ecommerce_Sales_Data[[#This Row],[Order_Date]],"dddd")</f>
        <v>Monday</v>
      </c>
      <c r="H700" t="s">
        <v>14757</v>
      </c>
      <c r="I700" t="s">
        <v>14758</v>
      </c>
      <c r="J700">
        <v>2</v>
      </c>
      <c r="K700">
        <v>1</v>
      </c>
      <c r="L700" s="12">
        <v>3238.33</v>
      </c>
      <c r="M700" s="11">
        <v>0.1</v>
      </c>
      <c r="N700" s="12">
        <v>2914.5</v>
      </c>
      <c r="O700" s="12">
        <v>2462.0100000000002</v>
      </c>
      <c r="P700" s="12">
        <v>452.49</v>
      </c>
      <c r="Q700" s="11">
        <v>0.155254760679362</v>
      </c>
    </row>
    <row r="701" spans="1:17" x14ac:dyDescent="0.45">
      <c r="A701" t="s">
        <v>1397</v>
      </c>
      <c r="B701" t="s">
        <v>1260</v>
      </c>
      <c r="C701" t="s">
        <v>2</v>
      </c>
      <c r="D701" t="s">
        <v>68</v>
      </c>
      <c r="E701" t="s">
        <v>9</v>
      </c>
      <c r="F701" s="9">
        <v>45572</v>
      </c>
      <c r="G701" s="9" t="str">
        <f>TEXT(Ecommerce_Sales_Data[[#This Row],[Order_Date]],"dddd")</f>
        <v>Monday</v>
      </c>
      <c r="H701" t="s">
        <v>14757</v>
      </c>
      <c r="I701" t="s">
        <v>14760</v>
      </c>
      <c r="J701">
        <v>10</v>
      </c>
      <c r="K701">
        <v>3</v>
      </c>
      <c r="L701" s="12">
        <v>1853.29</v>
      </c>
      <c r="M701" s="11">
        <v>0.2</v>
      </c>
      <c r="N701" s="12">
        <v>4447.8999999999996</v>
      </c>
      <c r="O701" s="12">
        <v>3389.1</v>
      </c>
      <c r="P701" s="12">
        <v>1058.8</v>
      </c>
      <c r="Q701" s="11">
        <v>0.23804492007464201</v>
      </c>
    </row>
    <row r="702" spans="1:17" x14ac:dyDescent="0.45">
      <c r="A702" t="s">
        <v>1398</v>
      </c>
      <c r="B702" t="s">
        <v>1399</v>
      </c>
      <c r="C702" t="s">
        <v>20</v>
      </c>
      <c r="D702" t="s">
        <v>57</v>
      </c>
      <c r="E702" t="s">
        <v>4</v>
      </c>
      <c r="F702" s="9">
        <v>45819</v>
      </c>
      <c r="G702" s="9" t="str">
        <f>TEXT(Ecommerce_Sales_Data[[#This Row],[Order_Date]],"dddd")</f>
        <v>Wednesday</v>
      </c>
      <c r="H702" t="s">
        <v>14757</v>
      </c>
      <c r="I702" t="s">
        <v>14759</v>
      </c>
      <c r="J702">
        <v>6</v>
      </c>
      <c r="K702">
        <v>2</v>
      </c>
      <c r="L702" s="12">
        <v>2970.74</v>
      </c>
      <c r="M702" s="11">
        <v>0.05</v>
      </c>
      <c r="N702" s="12">
        <v>5644.41</v>
      </c>
      <c r="O702" s="12">
        <v>4268.28</v>
      </c>
      <c r="P702" s="12">
        <v>1376.13</v>
      </c>
      <c r="Q702" s="11">
        <v>0.24380404683571899</v>
      </c>
    </row>
    <row r="703" spans="1:17" x14ac:dyDescent="0.45">
      <c r="A703" t="s">
        <v>1400</v>
      </c>
      <c r="B703" t="s">
        <v>1401</v>
      </c>
      <c r="C703" t="s">
        <v>28</v>
      </c>
      <c r="D703" t="s">
        <v>29</v>
      </c>
      <c r="E703" t="s">
        <v>9</v>
      </c>
      <c r="F703" s="9">
        <v>45561</v>
      </c>
      <c r="G703" s="9" t="str">
        <f>TEXT(Ecommerce_Sales_Data[[#This Row],[Order_Date]],"dddd")</f>
        <v>Thursday</v>
      </c>
      <c r="H703" t="s">
        <v>14757</v>
      </c>
      <c r="I703" t="s">
        <v>14766</v>
      </c>
      <c r="J703">
        <v>9</v>
      </c>
      <c r="K703">
        <v>2</v>
      </c>
      <c r="L703" s="12">
        <v>1285.47</v>
      </c>
      <c r="M703" s="11">
        <v>0.2</v>
      </c>
      <c r="N703" s="12">
        <v>2056.75</v>
      </c>
      <c r="O703" s="12">
        <v>1601.16</v>
      </c>
      <c r="P703" s="12">
        <v>455.59</v>
      </c>
      <c r="Q703" s="11">
        <v>0.22150966330375599</v>
      </c>
    </row>
    <row r="704" spans="1:17" x14ac:dyDescent="0.45">
      <c r="A704" t="s">
        <v>1402</v>
      </c>
      <c r="B704" t="s">
        <v>1403</v>
      </c>
      <c r="C704" t="s">
        <v>20</v>
      </c>
      <c r="D704" t="s">
        <v>25</v>
      </c>
      <c r="E704" t="s">
        <v>14</v>
      </c>
      <c r="F704" s="9">
        <v>45482</v>
      </c>
      <c r="G704" s="9" t="str">
        <f>TEXT(Ecommerce_Sales_Data[[#This Row],[Order_Date]],"dddd")</f>
        <v>Tuesday</v>
      </c>
      <c r="H704" t="s">
        <v>14757</v>
      </c>
      <c r="I704" t="s">
        <v>14768</v>
      </c>
      <c r="J704">
        <v>7</v>
      </c>
      <c r="K704">
        <v>4</v>
      </c>
      <c r="L704" s="12">
        <v>800.09</v>
      </c>
      <c r="M704" s="11">
        <v>0.1</v>
      </c>
      <c r="N704" s="12">
        <v>2880.32</v>
      </c>
      <c r="O704" s="12">
        <v>2286.5</v>
      </c>
      <c r="P704" s="12">
        <v>593.82000000000005</v>
      </c>
      <c r="Q704" s="11">
        <v>0.20616459282301999</v>
      </c>
    </row>
    <row r="705" spans="1:17" x14ac:dyDescent="0.45">
      <c r="A705" t="s">
        <v>1404</v>
      </c>
      <c r="B705" t="s">
        <v>1405</v>
      </c>
      <c r="C705" t="s">
        <v>2</v>
      </c>
      <c r="D705" t="s">
        <v>68</v>
      </c>
      <c r="E705" t="s">
        <v>9</v>
      </c>
      <c r="F705" s="9">
        <v>45630</v>
      </c>
      <c r="G705" s="9" t="str">
        <f>TEXT(Ecommerce_Sales_Data[[#This Row],[Order_Date]],"dddd")</f>
        <v>Wednesday</v>
      </c>
      <c r="H705" t="s">
        <v>14757</v>
      </c>
      <c r="I705" t="s">
        <v>14770</v>
      </c>
      <c r="J705">
        <v>12</v>
      </c>
      <c r="K705">
        <v>4</v>
      </c>
      <c r="L705" s="12">
        <v>2533.81</v>
      </c>
      <c r="M705" s="11">
        <v>0.1</v>
      </c>
      <c r="N705" s="12">
        <v>9121.7199999999993</v>
      </c>
      <c r="O705" s="12">
        <v>6121.3</v>
      </c>
      <c r="P705" s="12">
        <v>3000.42</v>
      </c>
      <c r="Q705" s="11">
        <v>0.32893138574742498</v>
      </c>
    </row>
    <row r="706" spans="1:17" x14ac:dyDescent="0.45">
      <c r="A706" t="s">
        <v>1406</v>
      </c>
      <c r="B706" t="s">
        <v>1407</v>
      </c>
      <c r="C706" t="s">
        <v>12</v>
      </c>
      <c r="D706" t="s">
        <v>41</v>
      </c>
      <c r="E706" t="s">
        <v>4</v>
      </c>
      <c r="F706" s="9">
        <v>45905</v>
      </c>
      <c r="G706" s="9" t="str">
        <f>TEXT(Ecommerce_Sales_Data[[#This Row],[Order_Date]],"dddd")</f>
        <v>Friday</v>
      </c>
      <c r="H706" t="s">
        <v>14757</v>
      </c>
      <c r="I706" t="s">
        <v>14766</v>
      </c>
      <c r="J706">
        <v>9</v>
      </c>
      <c r="K706">
        <v>2</v>
      </c>
      <c r="L706" s="12">
        <v>3636.44</v>
      </c>
      <c r="M706" s="11">
        <v>0.1</v>
      </c>
      <c r="N706" s="12">
        <v>6545.59</v>
      </c>
      <c r="O706" s="12">
        <v>4371.71</v>
      </c>
      <c r="P706" s="12">
        <v>2173.88</v>
      </c>
      <c r="Q706" s="11">
        <v>0.33211368264740099</v>
      </c>
    </row>
    <row r="707" spans="1:17" x14ac:dyDescent="0.45">
      <c r="A707" t="s">
        <v>1408</v>
      </c>
      <c r="B707" t="s">
        <v>1409</v>
      </c>
      <c r="C707" t="s">
        <v>28</v>
      </c>
      <c r="D707" t="s">
        <v>29</v>
      </c>
      <c r="E707" t="s">
        <v>22</v>
      </c>
      <c r="F707" s="9">
        <v>45540</v>
      </c>
      <c r="G707" s="9" t="str">
        <f>TEXT(Ecommerce_Sales_Data[[#This Row],[Order_Date]],"dddd")</f>
        <v>Thursday</v>
      </c>
      <c r="H707" t="s">
        <v>14757</v>
      </c>
      <c r="I707" t="s">
        <v>14766</v>
      </c>
      <c r="J707">
        <v>9</v>
      </c>
      <c r="K707">
        <v>1</v>
      </c>
      <c r="L707" s="12">
        <v>100.66</v>
      </c>
      <c r="M707" s="11">
        <v>0.05</v>
      </c>
      <c r="N707" s="12">
        <v>95.63</v>
      </c>
      <c r="O707" s="12">
        <v>69.599999999999994</v>
      </c>
      <c r="P707" s="12">
        <v>26.03</v>
      </c>
      <c r="Q707" s="11">
        <v>0.27219491791278899</v>
      </c>
    </row>
    <row r="708" spans="1:17" x14ac:dyDescent="0.45">
      <c r="A708" t="s">
        <v>1410</v>
      </c>
      <c r="B708" t="s">
        <v>1411</v>
      </c>
      <c r="C708" t="s">
        <v>28</v>
      </c>
      <c r="D708" t="s">
        <v>100</v>
      </c>
      <c r="E708" t="s">
        <v>4</v>
      </c>
      <c r="F708" s="9">
        <v>45757</v>
      </c>
      <c r="G708" s="9" t="str">
        <f>TEXT(Ecommerce_Sales_Data[[#This Row],[Order_Date]],"dddd")</f>
        <v>Thursday</v>
      </c>
      <c r="H708" t="s">
        <v>14757</v>
      </c>
      <c r="I708" t="s">
        <v>14765</v>
      </c>
      <c r="J708">
        <v>4</v>
      </c>
      <c r="K708">
        <v>1</v>
      </c>
      <c r="L708" s="12">
        <v>407.18</v>
      </c>
      <c r="M708" s="11">
        <v>0</v>
      </c>
      <c r="N708" s="12">
        <v>407.18</v>
      </c>
      <c r="O708" s="12">
        <v>329.75</v>
      </c>
      <c r="P708" s="12">
        <v>77.430000000000007</v>
      </c>
      <c r="Q708" s="11">
        <v>0.19016159929269599</v>
      </c>
    </row>
    <row r="709" spans="1:17" x14ac:dyDescent="0.45">
      <c r="A709" t="s">
        <v>1412</v>
      </c>
      <c r="B709" t="s">
        <v>1413</v>
      </c>
      <c r="C709" t="s">
        <v>2</v>
      </c>
      <c r="D709" t="s">
        <v>65</v>
      </c>
      <c r="E709" t="s">
        <v>14</v>
      </c>
      <c r="F709" s="9">
        <v>45948</v>
      </c>
      <c r="G709" s="9" t="str">
        <f>TEXT(Ecommerce_Sales_Data[[#This Row],[Order_Date]],"dddd")</f>
        <v>Saturday</v>
      </c>
      <c r="H709" t="s">
        <v>14761</v>
      </c>
      <c r="I709" t="s">
        <v>14760</v>
      </c>
      <c r="J709">
        <v>10</v>
      </c>
      <c r="K709">
        <v>5</v>
      </c>
      <c r="L709" s="12">
        <v>4708.2</v>
      </c>
      <c r="M709" s="11">
        <v>0.15</v>
      </c>
      <c r="N709" s="12">
        <v>20009.849999999999</v>
      </c>
      <c r="O709" s="12">
        <v>12419.69</v>
      </c>
      <c r="P709" s="12">
        <v>7590.16</v>
      </c>
      <c r="Q709" s="11">
        <v>0.37932118431672401</v>
      </c>
    </row>
    <row r="710" spans="1:17" x14ac:dyDescent="0.45">
      <c r="A710" t="s">
        <v>1414</v>
      </c>
      <c r="B710" t="s">
        <v>1415</v>
      </c>
      <c r="C710" t="s">
        <v>12</v>
      </c>
      <c r="D710" t="s">
        <v>13</v>
      </c>
      <c r="E710" t="s">
        <v>14</v>
      </c>
      <c r="F710" s="9">
        <v>45423</v>
      </c>
      <c r="G710" s="9" t="str">
        <f>TEXT(Ecommerce_Sales_Data[[#This Row],[Order_Date]],"dddd")</f>
        <v>Saturday</v>
      </c>
      <c r="H710" t="s">
        <v>14761</v>
      </c>
      <c r="I710" t="s">
        <v>14763</v>
      </c>
      <c r="J710">
        <v>5</v>
      </c>
      <c r="K710">
        <v>3</v>
      </c>
      <c r="L710" s="12">
        <v>4150.8999999999996</v>
      </c>
      <c r="M710" s="11">
        <v>0.1</v>
      </c>
      <c r="N710" s="12">
        <v>11207.43</v>
      </c>
      <c r="O710" s="12">
        <v>7088.5</v>
      </c>
      <c r="P710" s="12">
        <v>4118.93</v>
      </c>
      <c r="Q710" s="11">
        <v>0.36751779846048599</v>
      </c>
    </row>
    <row r="711" spans="1:17" x14ac:dyDescent="0.45">
      <c r="A711" t="s">
        <v>1416</v>
      </c>
      <c r="B711" t="s">
        <v>1417</v>
      </c>
      <c r="C711" t="s">
        <v>2</v>
      </c>
      <c r="D711" t="s">
        <v>68</v>
      </c>
      <c r="E711" t="s">
        <v>14</v>
      </c>
      <c r="F711" s="9">
        <v>45971</v>
      </c>
      <c r="G711" s="9" t="str">
        <f>TEXT(Ecommerce_Sales_Data[[#This Row],[Order_Date]],"dddd")</f>
        <v>Monday</v>
      </c>
      <c r="H711" t="s">
        <v>14757</v>
      </c>
      <c r="I711" t="s">
        <v>14764</v>
      </c>
      <c r="J711">
        <v>11</v>
      </c>
      <c r="K711">
        <v>3</v>
      </c>
      <c r="L711" s="12">
        <v>4346.09</v>
      </c>
      <c r="M711" s="11">
        <v>0</v>
      </c>
      <c r="N711" s="12">
        <v>13038.27</v>
      </c>
      <c r="O711" s="12">
        <v>9686.81</v>
      </c>
      <c r="P711" s="12">
        <v>3351.46</v>
      </c>
      <c r="Q711" s="11">
        <v>0.25704790589549098</v>
      </c>
    </row>
    <row r="712" spans="1:17" x14ac:dyDescent="0.45">
      <c r="A712" t="s">
        <v>1418</v>
      </c>
      <c r="B712" t="s">
        <v>300</v>
      </c>
      <c r="C712" t="s">
        <v>28</v>
      </c>
      <c r="D712" t="s">
        <v>85</v>
      </c>
      <c r="E712" t="s">
        <v>4</v>
      </c>
      <c r="F712" s="9">
        <v>45820</v>
      </c>
      <c r="G712" s="9" t="str">
        <f>TEXT(Ecommerce_Sales_Data[[#This Row],[Order_Date]],"dddd")</f>
        <v>Thursday</v>
      </c>
      <c r="H712" t="s">
        <v>14757</v>
      </c>
      <c r="I712" t="s">
        <v>14759</v>
      </c>
      <c r="J712">
        <v>6</v>
      </c>
      <c r="K712">
        <v>4</v>
      </c>
      <c r="L712" s="12">
        <v>3408.19</v>
      </c>
      <c r="M712" s="11">
        <v>0</v>
      </c>
      <c r="N712" s="12">
        <v>13632.76</v>
      </c>
      <c r="O712" s="12">
        <v>8575.08</v>
      </c>
      <c r="P712" s="12">
        <v>5057.68</v>
      </c>
      <c r="Q712" s="11">
        <v>0.37099457483297599</v>
      </c>
    </row>
    <row r="713" spans="1:17" x14ac:dyDescent="0.45">
      <c r="A713" t="s">
        <v>1419</v>
      </c>
      <c r="B713" t="s">
        <v>1420</v>
      </c>
      <c r="C713" t="s">
        <v>12</v>
      </c>
      <c r="D713" t="s">
        <v>41</v>
      </c>
      <c r="E713" t="s">
        <v>22</v>
      </c>
      <c r="F713" s="9">
        <v>45760</v>
      </c>
      <c r="G713" s="9" t="str">
        <f>TEXT(Ecommerce_Sales_Data[[#This Row],[Order_Date]],"dddd")</f>
        <v>Sunday</v>
      </c>
      <c r="H713" t="s">
        <v>14761</v>
      </c>
      <c r="I713" t="s">
        <v>14765</v>
      </c>
      <c r="J713">
        <v>4</v>
      </c>
      <c r="K713">
        <v>2</v>
      </c>
      <c r="L713" s="12">
        <v>2866.68</v>
      </c>
      <c r="M713" s="11">
        <v>0.05</v>
      </c>
      <c r="N713" s="12">
        <v>5446.69</v>
      </c>
      <c r="O713" s="12">
        <v>4534.6000000000004</v>
      </c>
      <c r="P713" s="12">
        <v>912.09</v>
      </c>
      <c r="Q713" s="11">
        <v>0.16745766695001901</v>
      </c>
    </row>
    <row r="714" spans="1:17" x14ac:dyDescent="0.45">
      <c r="A714" t="s">
        <v>1421</v>
      </c>
      <c r="B714" t="s">
        <v>1422</v>
      </c>
      <c r="C714" t="s">
        <v>7</v>
      </c>
      <c r="D714" t="s">
        <v>8</v>
      </c>
      <c r="E714" t="s">
        <v>14</v>
      </c>
      <c r="F714" s="9">
        <v>45709</v>
      </c>
      <c r="G714" s="9" t="str">
        <f>TEXT(Ecommerce_Sales_Data[[#This Row],[Order_Date]],"dddd")</f>
        <v>Friday</v>
      </c>
      <c r="H714" t="s">
        <v>14757</v>
      </c>
      <c r="I714" t="s">
        <v>14758</v>
      </c>
      <c r="J714">
        <v>2</v>
      </c>
      <c r="K714">
        <v>2</v>
      </c>
      <c r="L714" s="12">
        <v>781.67</v>
      </c>
      <c r="M714" s="11">
        <v>0</v>
      </c>
      <c r="N714" s="12">
        <v>1563.34</v>
      </c>
      <c r="O714" s="12">
        <v>1037.3699999999999</v>
      </c>
      <c r="P714" s="12">
        <v>525.97</v>
      </c>
      <c r="Q714" s="11">
        <v>0.33643992989368898</v>
      </c>
    </row>
    <row r="715" spans="1:17" x14ac:dyDescent="0.45">
      <c r="A715" t="s">
        <v>1423</v>
      </c>
      <c r="B715" t="s">
        <v>1424</v>
      </c>
      <c r="C715" t="s">
        <v>12</v>
      </c>
      <c r="D715" t="s">
        <v>32</v>
      </c>
      <c r="E715" t="s">
        <v>14</v>
      </c>
      <c r="F715" s="9">
        <v>45366</v>
      </c>
      <c r="G715" s="9" t="str">
        <f>TEXT(Ecommerce_Sales_Data[[#This Row],[Order_Date]],"dddd")</f>
        <v>Friday</v>
      </c>
      <c r="H715" t="s">
        <v>14757</v>
      </c>
      <c r="I715" t="s">
        <v>14769</v>
      </c>
      <c r="J715">
        <v>3</v>
      </c>
      <c r="K715">
        <v>5</v>
      </c>
      <c r="L715" s="12">
        <v>995.76</v>
      </c>
      <c r="M715" s="11">
        <v>0</v>
      </c>
      <c r="N715" s="12">
        <v>4978.8</v>
      </c>
      <c r="O715" s="12">
        <v>3333.85</v>
      </c>
      <c r="P715" s="12">
        <v>1644.95</v>
      </c>
      <c r="Q715" s="11">
        <v>0.33039085723467498</v>
      </c>
    </row>
    <row r="716" spans="1:17" x14ac:dyDescent="0.45">
      <c r="A716" t="s">
        <v>1425</v>
      </c>
      <c r="B716" t="s">
        <v>1426</v>
      </c>
      <c r="C716" t="s">
        <v>20</v>
      </c>
      <c r="D716" t="s">
        <v>21</v>
      </c>
      <c r="E716" t="s">
        <v>9</v>
      </c>
      <c r="F716" s="9">
        <v>45615</v>
      </c>
      <c r="G716" s="9" t="str">
        <f>TEXT(Ecommerce_Sales_Data[[#This Row],[Order_Date]],"dddd")</f>
        <v>Tuesday</v>
      </c>
      <c r="H716" t="s">
        <v>14757</v>
      </c>
      <c r="I716" t="s">
        <v>14764</v>
      </c>
      <c r="J716">
        <v>11</v>
      </c>
      <c r="K716">
        <v>1</v>
      </c>
      <c r="L716" s="12">
        <v>3412.93</v>
      </c>
      <c r="M716" s="11">
        <v>0.1</v>
      </c>
      <c r="N716" s="12">
        <v>3071.64</v>
      </c>
      <c r="O716" s="12">
        <v>2567.88</v>
      </c>
      <c r="P716" s="12">
        <v>503.76</v>
      </c>
      <c r="Q716" s="11">
        <v>0.16400359417119201</v>
      </c>
    </row>
    <row r="717" spans="1:17" x14ac:dyDescent="0.45">
      <c r="A717" t="s">
        <v>1427</v>
      </c>
      <c r="B717" t="s">
        <v>1428</v>
      </c>
      <c r="C717" t="s">
        <v>28</v>
      </c>
      <c r="D717" t="s">
        <v>29</v>
      </c>
      <c r="E717" t="s">
        <v>4</v>
      </c>
      <c r="F717" s="9">
        <v>45371</v>
      </c>
      <c r="G717" s="9" t="str">
        <f>TEXT(Ecommerce_Sales_Data[[#This Row],[Order_Date]],"dddd")</f>
        <v>Wednesday</v>
      </c>
      <c r="H717" t="s">
        <v>14757</v>
      </c>
      <c r="I717" t="s">
        <v>14769</v>
      </c>
      <c r="J717">
        <v>3</v>
      </c>
      <c r="K717">
        <v>5</v>
      </c>
      <c r="L717" s="12">
        <v>2429.4899999999998</v>
      </c>
      <c r="M717" s="11">
        <v>0</v>
      </c>
      <c r="N717" s="12">
        <v>12147.45</v>
      </c>
      <c r="O717" s="12">
        <v>9214.8700000000008</v>
      </c>
      <c r="P717" s="12">
        <v>2932.58</v>
      </c>
      <c r="Q717" s="11">
        <v>0.24141527645719901</v>
      </c>
    </row>
    <row r="718" spans="1:17" x14ac:dyDescent="0.45">
      <c r="A718" t="s">
        <v>1429</v>
      </c>
      <c r="B718" t="s">
        <v>1430</v>
      </c>
      <c r="C718" t="s">
        <v>20</v>
      </c>
      <c r="D718" t="s">
        <v>57</v>
      </c>
      <c r="E718" t="s">
        <v>4</v>
      </c>
      <c r="F718" s="9">
        <v>45984</v>
      </c>
      <c r="G718" s="9" t="str">
        <f>TEXT(Ecommerce_Sales_Data[[#This Row],[Order_Date]],"dddd")</f>
        <v>Sunday</v>
      </c>
      <c r="H718" t="s">
        <v>14761</v>
      </c>
      <c r="I718" t="s">
        <v>14764</v>
      </c>
      <c r="J718">
        <v>11</v>
      </c>
      <c r="K718">
        <v>2</v>
      </c>
      <c r="L718" s="12">
        <v>613.55999999999995</v>
      </c>
      <c r="M718" s="11">
        <v>0</v>
      </c>
      <c r="N718" s="12">
        <v>1227.1199999999999</v>
      </c>
      <c r="O718" s="12">
        <v>889.22</v>
      </c>
      <c r="P718" s="12">
        <v>337.9</v>
      </c>
      <c r="Q718" s="11">
        <v>0.27536019297216202</v>
      </c>
    </row>
    <row r="719" spans="1:17" x14ac:dyDescent="0.45">
      <c r="A719" t="s">
        <v>1431</v>
      </c>
      <c r="B719" t="s">
        <v>1432</v>
      </c>
      <c r="C719" t="s">
        <v>2</v>
      </c>
      <c r="D719" t="s">
        <v>68</v>
      </c>
      <c r="E719" t="s">
        <v>22</v>
      </c>
      <c r="F719" s="9">
        <v>45676</v>
      </c>
      <c r="G719" s="9" t="str">
        <f>TEXT(Ecommerce_Sales_Data[[#This Row],[Order_Date]],"dddd")</f>
        <v>Sunday</v>
      </c>
      <c r="H719" t="s">
        <v>14761</v>
      </c>
      <c r="I719" t="s">
        <v>14767</v>
      </c>
      <c r="J719">
        <v>1</v>
      </c>
      <c r="K719">
        <v>1</v>
      </c>
      <c r="L719" s="12">
        <v>2432.2399999999998</v>
      </c>
      <c r="M719" s="11">
        <v>0.1</v>
      </c>
      <c r="N719" s="12">
        <v>2189.02</v>
      </c>
      <c r="O719" s="12">
        <v>1374.15</v>
      </c>
      <c r="P719" s="12">
        <v>814.87</v>
      </c>
      <c r="Q719" s="11">
        <v>0.372253337109757</v>
      </c>
    </row>
    <row r="720" spans="1:17" x14ac:dyDescent="0.45">
      <c r="A720" t="s">
        <v>1433</v>
      </c>
      <c r="B720" t="s">
        <v>1434</v>
      </c>
      <c r="C720" t="s">
        <v>7</v>
      </c>
      <c r="D720" t="s">
        <v>71</v>
      </c>
      <c r="E720" t="s">
        <v>4</v>
      </c>
      <c r="F720" s="9">
        <v>45778</v>
      </c>
      <c r="G720" s="9" t="str">
        <f>TEXT(Ecommerce_Sales_Data[[#This Row],[Order_Date]],"dddd")</f>
        <v>Thursday</v>
      </c>
      <c r="H720" t="s">
        <v>14757</v>
      </c>
      <c r="I720" t="s">
        <v>14763</v>
      </c>
      <c r="J720">
        <v>5</v>
      </c>
      <c r="K720">
        <v>3</v>
      </c>
      <c r="L720" s="12">
        <v>1912.08</v>
      </c>
      <c r="M720" s="11">
        <v>0.1</v>
      </c>
      <c r="N720" s="12">
        <v>5162.62</v>
      </c>
      <c r="O720" s="12">
        <v>3165.14</v>
      </c>
      <c r="P720" s="12">
        <v>1997.48</v>
      </c>
      <c r="Q720" s="11">
        <v>0.38691207177750803</v>
      </c>
    </row>
    <row r="721" spans="1:17" x14ac:dyDescent="0.45">
      <c r="A721" t="s">
        <v>1435</v>
      </c>
      <c r="B721" t="s">
        <v>1436</v>
      </c>
      <c r="C721" t="s">
        <v>12</v>
      </c>
      <c r="D721" t="s">
        <v>38</v>
      </c>
      <c r="E721" t="s">
        <v>22</v>
      </c>
      <c r="F721" s="9">
        <v>45925</v>
      </c>
      <c r="G721" s="9" t="str">
        <f>TEXT(Ecommerce_Sales_Data[[#This Row],[Order_Date]],"dddd")</f>
        <v>Thursday</v>
      </c>
      <c r="H721" t="s">
        <v>14757</v>
      </c>
      <c r="I721" t="s">
        <v>14766</v>
      </c>
      <c r="J721">
        <v>9</v>
      </c>
      <c r="K721">
        <v>5</v>
      </c>
      <c r="L721" s="12">
        <v>2140.87</v>
      </c>
      <c r="M721" s="11">
        <v>0.1</v>
      </c>
      <c r="N721" s="12">
        <v>9633.91</v>
      </c>
      <c r="O721" s="12">
        <v>7760.55</v>
      </c>
      <c r="P721" s="12">
        <v>1873.36</v>
      </c>
      <c r="Q721" s="11">
        <v>0.194454795612581</v>
      </c>
    </row>
    <row r="722" spans="1:17" x14ac:dyDescent="0.45">
      <c r="A722" t="s">
        <v>1437</v>
      </c>
      <c r="B722" t="s">
        <v>1438</v>
      </c>
      <c r="C722" t="s">
        <v>28</v>
      </c>
      <c r="D722" t="s">
        <v>29</v>
      </c>
      <c r="E722" t="s">
        <v>22</v>
      </c>
      <c r="F722" s="9">
        <v>45574</v>
      </c>
      <c r="G722" s="9" t="str">
        <f>TEXT(Ecommerce_Sales_Data[[#This Row],[Order_Date]],"dddd")</f>
        <v>Wednesday</v>
      </c>
      <c r="H722" t="s">
        <v>14757</v>
      </c>
      <c r="I722" t="s">
        <v>14760</v>
      </c>
      <c r="J722">
        <v>10</v>
      </c>
      <c r="K722">
        <v>3</v>
      </c>
      <c r="L722" s="12">
        <v>3679.43</v>
      </c>
      <c r="M722" s="11">
        <v>0.2</v>
      </c>
      <c r="N722" s="12">
        <v>8830.6299999999992</v>
      </c>
      <c r="O722" s="12">
        <v>6728.31</v>
      </c>
      <c r="P722" s="12">
        <v>2102.3200000000002</v>
      </c>
      <c r="Q722" s="11">
        <v>0.238071349382773</v>
      </c>
    </row>
    <row r="723" spans="1:17" x14ac:dyDescent="0.45">
      <c r="A723" t="s">
        <v>1439</v>
      </c>
      <c r="B723" t="s">
        <v>1440</v>
      </c>
      <c r="C723" t="s">
        <v>12</v>
      </c>
      <c r="D723" t="s">
        <v>13</v>
      </c>
      <c r="E723" t="s">
        <v>9</v>
      </c>
      <c r="F723" s="9">
        <v>45324</v>
      </c>
      <c r="G723" s="9" t="str">
        <f>TEXT(Ecommerce_Sales_Data[[#This Row],[Order_Date]],"dddd")</f>
        <v>Friday</v>
      </c>
      <c r="H723" t="s">
        <v>14757</v>
      </c>
      <c r="I723" t="s">
        <v>14758</v>
      </c>
      <c r="J723">
        <v>2</v>
      </c>
      <c r="K723">
        <v>2</v>
      </c>
      <c r="L723" s="12">
        <v>2034.2</v>
      </c>
      <c r="M723" s="11">
        <v>0.05</v>
      </c>
      <c r="N723" s="12">
        <v>3864.98</v>
      </c>
      <c r="O723" s="12">
        <v>3218.38</v>
      </c>
      <c r="P723" s="12">
        <v>646.6</v>
      </c>
      <c r="Q723" s="11">
        <v>0.167297114085972</v>
      </c>
    </row>
    <row r="724" spans="1:17" x14ac:dyDescent="0.45">
      <c r="A724" t="s">
        <v>1441</v>
      </c>
      <c r="B724" t="s">
        <v>306</v>
      </c>
      <c r="C724" t="s">
        <v>7</v>
      </c>
      <c r="D724" t="s">
        <v>71</v>
      </c>
      <c r="E724" t="s">
        <v>4</v>
      </c>
      <c r="F724" s="9">
        <v>45421</v>
      </c>
      <c r="G724" s="9" t="str">
        <f>TEXT(Ecommerce_Sales_Data[[#This Row],[Order_Date]],"dddd")</f>
        <v>Thursday</v>
      </c>
      <c r="H724" t="s">
        <v>14757</v>
      </c>
      <c r="I724" t="s">
        <v>14763</v>
      </c>
      <c r="J724">
        <v>5</v>
      </c>
      <c r="K724">
        <v>4</v>
      </c>
      <c r="L724" s="12">
        <v>4875.5</v>
      </c>
      <c r="M724" s="11">
        <v>0.05</v>
      </c>
      <c r="N724" s="12">
        <v>18526.900000000001</v>
      </c>
      <c r="O724" s="12">
        <v>11357.91</v>
      </c>
      <c r="P724" s="12">
        <v>7168.99</v>
      </c>
      <c r="Q724" s="11">
        <v>0.38695032628232501</v>
      </c>
    </row>
    <row r="725" spans="1:17" x14ac:dyDescent="0.45">
      <c r="A725" t="s">
        <v>1442</v>
      </c>
      <c r="B725" t="s">
        <v>1443</v>
      </c>
      <c r="C725" t="s">
        <v>7</v>
      </c>
      <c r="D725" t="s">
        <v>8</v>
      </c>
      <c r="E725" t="s">
        <v>22</v>
      </c>
      <c r="F725" s="9">
        <v>45670</v>
      </c>
      <c r="G725" s="9" t="str">
        <f>TEXT(Ecommerce_Sales_Data[[#This Row],[Order_Date]],"dddd")</f>
        <v>Monday</v>
      </c>
      <c r="H725" t="s">
        <v>14757</v>
      </c>
      <c r="I725" t="s">
        <v>14767</v>
      </c>
      <c r="J725">
        <v>1</v>
      </c>
      <c r="K725">
        <v>1</v>
      </c>
      <c r="L725" s="12">
        <v>4462.05</v>
      </c>
      <c r="M725" s="11">
        <v>0.05</v>
      </c>
      <c r="N725" s="12">
        <v>4238.95</v>
      </c>
      <c r="O725" s="12">
        <v>2847.95</v>
      </c>
      <c r="P725" s="12">
        <v>1391</v>
      </c>
      <c r="Q725" s="11">
        <v>0.32814730062869302</v>
      </c>
    </row>
    <row r="726" spans="1:17" x14ac:dyDescent="0.45">
      <c r="A726" t="s">
        <v>1444</v>
      </c>
      <c r="B726" t="s">
        <v>1445</v>
      </c>
      <c r="C726" t="s">
        <v>7</v>
      </c>
      <c r="D726" t="s">
        <v>71</v>
      </c>
      <c r="E726" t="s">
        <v>22</v>
      </c>
      <c r="F726" s="9">
        <v>45567</v>
      </c>
      <c r="G726" s="9" t="str">
        <f>TEXT(Ecommerce_Sales_Data[[#This Row],[Order_Date]],"dddd")</f>
        <v>Wednesday</v>
      </c>
      <c r="H726" t="s">
        <v>14757</v>
      </c>
      <c r="I726" t="s">
        <v>14760</v>
      </c>
      <c r="J726">
        <v>10</v>
      </c>
      <c r="K726">
        <v>1</v>
      </c>
      <c r="L726" s="12">
        <v>4134.22</v>
      </c>
      <c r="M726" s="11">
        <v>0.1</v>
      </c>
      <c r="N726" s="12">
        <v>3720.8</v>
      </c>
      <c r="O726" s="12">
        <v>2959.91</v>
      </c>
      <c r="P726" s="12">
        <v>760.89</v>
      </c>
      <c r="Q726" s="11">
        <v>0.20449634487207</v>
      </c>
    </row>
    <row r="727" spans="1:17" x14ac:dyDescent="0.45">
      <c r="A727" t="s">
        <v>1446</v>
      </c>
      <c r="B727" t="s">
        <v>1447</v>
      </c>
      <c r="C727" t="s">
        <v>12</v>
      </c>
      <c r="D727" t="s">
        <v>111</v>
      </c>
      <c r="E727" t="s">
        <v>4</v>
      </c>
      <c r="F727" s="9">
        <v>45691</v>
      </c>
      <c r="G727" s="9" t="str">
        <f>TEXT(Ecommerce_Sales_Data[[#This Row],[Order_Date]],"dddd")</f>
        <v>Monday</v>
      </c>
      <c r="H727" t="s">
        <v>14757</v>
      </c>
      <c r="I727" t="s">
        <v>14758</v>
      </c>
      <c r="J727">
        <v>2</v>
      </c>
      <c r="K727">
        <v>4</v>
      </c>
      <c r="L727" s="12">
        <v>589.35</v>
      </c>
      <c r="M727" s="11">
        <v>0.2</v>
      </c>
      <c r="N727" s="12">
        <v>1885.92</v>
      </c>
      <c r="O727" s="12">
        <v>1455.95</v>
      </c>
      <c r="P727" s="12">
        <v>429.97</v>
      </c>
      <c r="Q727" s="11">
        <v>0.227989522355137</v>
      </c>
    </row>
    <row r="728" spans="1:17" x14ac:dyDescent="0.45">
      <c r="A728" t="s">
        <v>1448</v>
      </c>
      <c r="B728" t="s">
        <v>1449</v>
      </c>
      <c r="C728" t="s">
        <v>7</v>
      </c>
      <c r="D728" t="s">
        <v>8</v>
      </c>
      <c r="E728" t="s">
        <v>9</v>
      </c>
      <c r="F728" s="9">
        <v>45417</v>
      </c>
      <c r="G728" s="9" t="str">
        <f>TEXT(Ecommerce_Sales_Data[[#This Row],[Order_Date]],"dddd")</f>
        <v>Sunday</v>
      </c>
      <c r="H728" t="s">
        <v>14761</v>
      </c>
      <c r="I728" t="s">
        <v>14763</v>
      </c>
      <c r="J728">
        <v>5</v>
      </c>
      <c r="K728">
        <v>2</v>
      </c>
      <c r="L728" s="12">
        <v>194.71</v>
      </c>
      <c r="M728" s="11">
        <v>0</v>
      </c>
      <c r="N728" s="12">
        <v>389.42</v>
      </c>
      <c r="O728" s="12">
        <v>245.76</v>
      </c>
      <c r="P728" s="12">
        <v>143.66</v>
      </c>
      <c r="Q728" s="11">
        <v>0.368907606183555</v>
      </c>
    </row>
    <row r="729" spans="1:17" x14ac:dyDescent="0.45">
      <c r="A729" t="s">
        <v>1450</v>
      </c>
      <c r="B729" t="s">
        <v>1451</v>
      </c>
      <c r="C729" t="s">
        <v>2</v>
      </c>
      <c r="D729" t="s">
        <v>82</v>
      </c>
      <c r="E729" t="s">
        <v>14</v>
      </c>
      <c r="F729" s="9">
        <v>45585</v>
      </c>
      <c r="G729" s="9" t="str">
        <f>TEXT(Ecommerce_Sales_Data[[#This Row],[Order_Date]],"dddd")</f>
        <v>Sunday</v>
      </c>
      <c r="H729" t="s">
        <v>14761</v>
      </c>
      <c r="I729" t="s">
        <v>14760</v>
      </c>
      <c r="J729">
        <v>10</v>
      </c>
      <c r="K729">
        <v>1</v>
      </c>
      <c r="L729" s="12">
        <v>3707.38</v>
      </c>
      <c r="M729" s="11">
        <v>0.1</v>
      </c>
      <c r="N729" s="12">
        <v>3336.64</v>
      </c>
      <c r="O729" s="12">
        <v>2277.46</v>
      </c>
      <c r="P729" s="12">
        <v>1059.18</v>
      </c>
      <c r="Q729" s="11">
        <v>0.31743910041239098</v>
      </c>
    </row>
    <row r="730" spans="1:17" x14ac:dyDescent="0.45">
      <c r="A730" t="s">
        <v>1452</v>
      </c>
      <c r="B730" t="s">
        <v>1453</v>
      </c>
      <c r="C730" t="s">
        <v>28</v>
      </c>
      <c r="D730" t="s">
        <v>29</v>
      </c>
      <c r="E730" t="s">
        <v>14</v>
      </c>
      <c r="F730" s="9">
        <v>45384</v>
      </c>
      <c r="G730" s="9" t="str">
        <f>TEXT(Ecommerce_Sales_Data[[#This Row],[Order_Date]],"dddd")</f>
        <v>Tuesday</v>
      </c>
      <c r="H730" t="s">
        <v>14757</v>
      </c>
      <c r="I730" t="s">
        <v>14765</v>
      </c>
      <c r="J730">
        <v>4</v>
      </c>
      <c r="K730">
        <v>4</v>
      </c>
      <c r="L730" s="12">
        <v>148.63</v>
      </c>
      <c r="M730" s="11">
        <v>0.15</v>
      </c>
      <c r="N730" s="12">
        <v>505.34</v>
      </c>
      <c r="O730" s="12">
        <v>361.84</v>
      </c>
      <c r="P730" s="12">
        <v>143.5</v>
      </c>
      <c r="Q730" s="11">
        <v>0.283967229983773</v>
      </c>
    </row>
    <row r="731" spans="1:17" x14ac:dyDescent="0.45">
      <c r="A731" t="s">
        <v>1454</v>
      </c>
      <c r="B731" t="s">
        <v>1455</v>
      </c>
      <c r="C731" t="s">
        <v>7</v>
      </c>
      <c r="D731" t="s">
        <v>134</v>
      </c>
      <c r="E731" t="s">
        <v>14</v>
      </c>
      <c r="F731" s="9">
        <v>45465</v>
      </c>
      <c r="G731" s="9" t="str">
        <f>TEXT(Ecommerce_Sales_Data[[#This Row],[Order_Date]],"dddd")</f>
        <v>Saturday</v>
      </c>
      <c r="H731" t="s">
        <v>14761</v>
      </c>
      <c r="I731" t="s">
        <v>14759</v>
      </c>
      <c r="J731">
        <v>6</v>
      </c>
      <c r="K731">
        <v>2</v>
      </c>
      <c r="L731" s="12">
        <v>2643.26</v>
      </c>
      <c r="M731" s="11">
        <v>0.2</v>
      </c>
      <c r="N731" s="12">
        <v>4229.22</v>
      </c>
      <c r="O731" s="12">
        <v>3253.9</v>
      </c>
      <c r="P731" s="12">
        <v>975.32</v>
      </c>
      <c r="Q731" s="11">
        <v>0.23061462870221899</v>
      </c>
    </row>
    <row r="732" spans="1:17" x14ac:dyDescent="0.45">
      <c r="A732" t="s">
        <v>1456</v>
      </c>
      <c r="B732" t="s">
        <v>1457</v>
      </c>
      <c r="C732" t="s">
        <v>2</v>
      </c>
      <c r="D732" t="s">
        <v>82</v>
      </c>
      <c r="E732" t="s">
        <v>4</v>
      </c>
      <c r="F732" s="9">
        <v>45470</v>
      </c>
      <c r="G732" s="9" t="str">
        <f>TEXT(Ecommerce_Sales_Data[[#This Row],[Order_Date]],"dddd")</f>
        <v>Thursday</v>
      </c>
      <c r="H732" t="s">
        <v>14757</v>
      </c>
      <c r="I732" t="s">
        <v>14759</v>
      </c>
      <c r="J732">
        <v>6</v>
      </c>
      <c r="K732">
        <v>4</v>
      </c>
      <c r="L732" s="12">
        <v>1409.54</v>
      </c>
      <c r="M732" s="11">
        <v>0.2</v>
      </c>
      <c r="N732" s="12">
        <v>4510.53</v>
      </c>
      <c r="O732" s="12">
        <v>2954.18</v>
      </c>
      <c r="P732" s="12">
        <v>1556.35</v>
      </c>
      <c r="Q732" s="11">
        <v>0.34504814290116698</v>
      </c>
    </row>
    <row r="733" spans="1:17" x14ac:dyDescent="0.45">
      <c r="A733" t="s">
        <v>1458</v>
      </c>
      <c r="B733" t="s">
        <v>1459</v>
      </c>
      <c r="C733" t="s">
        <v>7</v>
      </c>
      <c r="D733" t="s">
        <v>8</v>
      </c>
      <c r="E733" t="s">
        <v>9</v>
      </c>
      <c r="F733" s="9">
        <v>45960</v>
      </c>
      <c r="G733" s="9" t="str">
        <f>TEXT(Ecommerce_Sales_Data[[#This Row],[Order_Date]],"dddd")</f>
        <v>Thursday</v>
      </c>
      <c r="H733" t="s">
        <v>14757</v>
      </c>
      <c r="I733" t="s">
        <v>14760</v>
      </c>
      <c r="J733">
        <v>10</v>
      </c>
      <c r="K733">
        <v>4</v>
      </c>
      <c r="L733" s="12">
        <v>715.2</v>
      </c>
      <c r="M733" s="11">
        <v>0.15</v>
      </c>
      <c r="N733" s="12">
        <v>2431.6799999999998</v>
      </c>
      <c r="O733" s="12">
        <v>1469.31</v>
      </c>
      <c r="P733" s="12">
        <v>962.37</v>
      </c>
      <c r="Q733" s="11">
        <v>0.39576342281879201</v>
      </c>
    </row>
    <row r="734" spans="1:17" x14ac:dyDescent="0.45">
      <c r="A734" t="s">
        <v>1460</v>
      </c>
      <c r="B734" t="s">
        <v>1461</v>
      </c>
      <c r="C734" t="s">
        <v>28</v>
      </c>
      <c r="D734" t="s">
        <v>29</v>
      </c>
      <c r="E734" t="s">
        <v>22</v>
      </c>
      <c r="F734" s="9">
        <v>45731</v>
      </c>
      <c r="G734" s="9" t="str">
        <f>TEXT(Ecommerce_Sales_Data[[#This Row],[Order_Date]],"dddd")</f>
        <v>Saturday</v>
      </c>
      <c r="H734" t="s">
        <v>14761</v>
      </c>
      <c r="I734" t="s">
        <v>14769</v>
      </c>
      <c r="J734">
        <v>3</v>
      </c>
      <c r="K734">
        <v>1</v>
      </c>
      <c r="L734" s="12">
        <v>689.02</v>
      </c>
      <c r="M734" s="11">
        <v>0.1</v>
      </c>
      <c r="N734" s="12">
        <v>620.12</v>
      </c>
      <c r="O734" s="12">
        <v>413.25</v>
      </c>
      <c r="P734" s="12">
        <v>206.87</v>
      </c>
      <c r="Q734" s="11">
        <v>0.333596723214862</v>
      </c>
    </row>
    <row r="735" spans="1:17" x14ac:dyDescent="0.45">
      <c r="A735" t="s">
        <v>1462</v>
      </c>
      <c r="B735" t="s">
        <v>1463</v>
      </c>
      <c r="C735" t="s">
        <v>2</v>
      </c>
      <c r="D735" t="s">
        <v>68</v>
      </c>
      <c r="E735" t="s">
        <v>22</v>
      </c>
      <c r="F735" s="9">
        <v>45734</v>
      </c>
      <c r="G735" s="9" t="str">
        <f>TEXT(Ecommerce_Sales_Data[[#This Row],[Order_Date]],"dddd")</f>
        <v>Tuesday</v>
      </c>
      <c r="H735" t="s">
        <v>14757</v>
      </c>
      <c r="I735" t="s">
        <v>14769</v>
      </c>
      <c r="J735">
        <v>3</v>
      </c>
      <c r="K735">
        <v>5</v>
      </c>
      <c r="L735" s="12">
        <v>1774.84</v>
      </c>
      <c r="M735" s="11">
        <v>0.15</v>
      </c>
      <c r="N735" s="12">
        <v>7543.07</v>
      </c>
      <c r="O735" s="12">
        <v>5919.47</v>
      </c>
      <c r="P735" s="12">
        <v>1623.6</v>
      </c>
      <c r="Q735" s="11">
        <v>0.21524392588163699</v>
      </c>
    </row>
    <row r="736" spans="1:17" x14ac:dyDescent="0.45">
      <c r="A736" t="s">
        <v>1464</v>
      </c>
      <c r="B736" t="s">
        <v>1465</v>
      </c>
      <c r="C736" t="s">
        <v>7</v>
      </c>
      <c r="D736" t="s">
        <v>71</v>
      </c>
      <c r="E736" t="s">
        <v>22</v>
      </c>
      <c r="F736" s="9">
        <v>45839</v>
      </c>
      <c r="G736" s="9" t="str">
        <f>TEXT(Ecommerce_Sales_Data[[#This Row],[Order_Date]],"dddd")</f>
        <v>Tuesday</v>
      </c>
      <c r="H736" t="s">
        <v>14757</v>
      </c>
      <c r="I736" t="s">
        <v>14768</v>
      </c>
      <c r="J736">
        <v>7</v>
      </c>
      <c r="K736">
        <v>4</v>
      </c>
      <c r="L736" s="12">
        <v>3245.11</v>
      </c>
      <c r="M736" s="11">
        <v>0.1</v>
      </c>
      <c r="N736" s="12">
        <v>11682.4</v>
      </c>
      <c r="O736" s="12">
        <v>8676.08</v>
      </c>
      <c r="P736" s="12">
        <v>3006.32</v>
      </c>
      <c r="Q736" s="11">
        <v>0.25733753338355098</v>
      </c>
    </row>
    <row r="737" spans="1:17" x14ac:dyDescent="0.45">
      <c r="A737" t="s">
        <v>1466</v>
      </c>
      <c r="B737" t="s">
        <v>1467</v>
      </c>
      <c r="C737" t="s">
        <v>7</v>
      </c>
      <c r="D737" t="s">
        <v>106</v>
      </c>
      <c r="E737" t="s">
        <v>22</v>
      </c>
      <c r="F737" s="9">
        <v>45956</v>
      </c>
      <c r="G737" s="9" t="str">
        <f>TEXT(Ecommerce_Sales_Data[[#This Row],[Order_Date]],"dddd")</f>
        <v>Sunday</v>
      </c>
      <c r="H737" t="s">
        <v>14761</v>
      </c>
      <c r="I737" t="s">
        <v>14760</v>
      </c>
      <c r="J737">
        <v>10</v>
      </c>
      <c r="K737">
        <v>3</v>
      </c>
      <c r="L737" s="12">
        <v>3348.74</v>
      </c>
      <c r="M737" s="11">
        <v>0.05</v>
      </c>
      <c r="N737" s="12">
        <v>9543.91</v>
      </c>
      <c r="O737" s="12">
        <v>7034.77</v>
      </c>
      <c r="P737" s="12">
        <v>2509.14</v>
      </c>
      <c r="Q737" s="11">
        <v>0.262904826219023</v>
      </c>
    </row>
    <row r="738" spans="1:17" x14ac:dyDescent="0.45">
      <c r="A738" t="s">
        <v>1468</v>
      </c>
      <c r="B738" t="s">
        <v>1469</v>
      </c>
      <c r="C738" t="s">
        <v>12</v>
      </c>
      <c r="D738" t="s">
        <v>38</v>
      </c>
      <c r="E738" t="s">
        <v>4</v>
      </c>
      <c r="F738" s="9">
        <v>45539</v>
      </c>
      <c r="G738" s="9" t="str">
        <f>TEXT(Ecommerce_Sales_Data[[#This Row],[Order_Date]],"dddd")</f>
        <v>Wednesday</v>
      </c>
      <c r="H738" t="s">
        <v>14757</v>
      </c>
      <c r="I738" t="s">
        <v>14766</v>
      </c>
      <c r="J738">
        <v>9</v>
      </c>
      <c r="K738">
        <v>3</v>
      </c>
      <c r="L738" s="12">
        <v>215.62</v>
      </c>
      <c r="M738" s="11">
        <v>0.15</v>
      </c>
      <c r="N738" s="12">
        <v>549.83000000000004</v>
      </c>
      <c r="O738" s="12">
        <v>453.41</v>
      </c>
      <c r="P738" s="12">
        <v>96.42</v>
      </c>
      <c r="Q738" s="11">
        <v>0.17536329410908799</v>
      </c>
    </row>
    <row r="739" spans="1:17" x14ac:dyDescent="0.45">
      <c r="A739" t="s">
        <v>1470</v>
      </c>
      <c r="B739" t="s">
        <v>1471</v>
      </c>
      <c r="C739" t="s">
        <v>12</v>
      </c>
      <c r="D739" t="s">
        <v>38</v>
      </c>
      <c r="E739" t="s">
        <v>22</v>
      </c>
      <c r="F739" s="9">
        <v>45521</v>
      </c>
      <c r="G739" s="9" t="str">
        <f>TEXT(Ecommerce_Sales_Data[[#This Row],[Order_Date]],"dddd")</f>
        <v>Saturday</v>
      </c>
      <c r="H739" t="s">
        <v>14761</v>
      </c>
      <c r="I739" t="s">
        <v>14762</v>
      </c>
      <c r="J739">
        <v>8</v>
      </c>
      <c r="K739">
        <v>3</v>
      </c>
      <c r="L739" s="12">
        <v>3579.66</v>
      </c>
      <c r="M739" s="11">
        <v>0.05</v>
      </c>
      <c r="N739" s="12">
        <v>10202.030000000001</v>
      </c>
      <c r="O739" s="12">
        <v>8512.01</v>
      </c>
      <c r="P739" s="12">
        <v>1690.02</v>
      </c>
      <c r="Q739" s="11">
        <v>0.165655266647912</v>
      </c>
    </row>
    <row r="740" spans="1:17" x14ac:dyDescent="0.45">
      <c r="A740" t="s">
        <v>1472</v>
      </c>
      <c r="B740" t="s">
        <v>1473</v>
      </c>
      <c r="C740" t="s">
        <v>28</v>
      </c>
      <c r="D740" t="s">
        <v>100</v>
      </c>
      <c r="E740" t="s">
        <v>9</v>
      </c>
      <c r="F740" s="9">
        <v>45555</v>
      </c>
      <c r="G740" s="9" t="str">
        <f>TEXT(Ecommerce_Sales_Data[[#This Row],[Order_Date]],"dddd")</f>
        <v>Friday</v>
      </c>
      <c r="H740" t="s">
        <v>14757</v>
      </c>
      <c r="I740" t="s">
        <v>14766</v>
      </c>
      <c r="J740">
        <v>9</v>
      </c>
      <c r="K740">
        <v>4</v>
      </c>
      <c r="L740" s="12">
        <v>2419.66</v>
      </c>
      <c r="M740" s="11">
        <v>0.1</v>
      </c>
      <c r="N740" s="12">
        <v>8710.7800000000007</v>
      </c>
      <c r="O740" s="12">
        <v>5356.51</v>
      </c>
      <c r="P740" s="12">
        <v>3354.27</v>
      </c>
      <c r="Q740" s="11">
        <v>0.38507114173472401</v>
      </c>
    </row>
    <row r="741" spans="1:17" x14ac:dyDescent="0.45">
      <c r="A741" t="s">
        <v>1474</v>
      </c>
      <c r="B741" t="s">
        <v>1475</v>
      </c>
      <c r="C741" t="s">
        <v>20</v>
      </c>
      <c r="D741" t="s">
        <v>103</v>
      </c>
      <c r="E741" t="s">
        <v>22</v>
      </c>
      <c r="F741" s="9">
        <v>45804</v>
      </c>
      <c r="G741" s="9" t="str">
        <f>TEXT(Ecommerce_Sales_Data[[#This Row],[Order_Date]],"dddd")</f>
        <v>Tuesday</v>
      </c>
      <c r="H741" t="s">
        <v>14757</v>
      </c>
      <c r="I741" t="s">
        <v>14763</v>
      </c>
      <c r="J741">
        <v>5</v>
      </c>
      <c r="K741">
        <v>2</v>
      </c>
      <c r="L741" s="12">
        <v>4952.0200000000004</v>
      </c>
      <c r="M741" s="11">
        <v>0.2</v>
      </c>
      <c r="N741" s="12">
        <v>7923.23</v>
      </c>
      <c r="O741" s="12">
        <v>5227.67</v>
      </c>
      <c r="P741" s="12">
        <v>2695.56</v>
      </c>
      <c r="Q741" s="11">
        <v>0.340209737695359</v>
      </c>
    </row>
    <row r="742" spans="1:17" x14ac:dyDescent="0.45">
      <c r="A742" t="s">
        <v>1476</v>
      </c>
      <c r="B742" t="s">
        <v>1477</v>
      </c>
      <c r="C742" t="s">
        <v>20</v>
      </c>
      <c r="D742" t="s">
        <v>25</v>
      </c>
      <c r="E742" t="s">
        <v>22</v>
      </c>
      <c r="F742" s="9">
        <v>45766</v>
      </c>
      <c r="G742" s="9" t="str">
        <f>TEXT(Ecommerce_Sales_Data[[#This Row],[Order_Date]],"dddd")</f>
        <v>Saturday</v>
      </c>
      <c r="H742" t="s">
        <v>14761</v>
      </c>
      <c r="I742" t="s">
        <v>14765</v>
      </c>
      <c r="J742">
        <v>4</v>
      </c>
      <c r="K742">
        <v>1</v>
      </c>
      <c r="L742" s="12">
        <v>1104.4100000000001</v>
      </c>
      <c r="M742" s="11">
        <v>0.2</v>
      </c>
      <c r="N742" s="12">
        <v>883.53</v>
      </c>
      <c r="O742" s="12">
        <v>690.4</v>
      </c>
      <c r="P742" s="12">
        <v>193.13</v>
      </c>
      <c r="Q742" s="11">
        <v>0.21858906884882201</v>
      </c>
    </row>
    <row r="743" spans="1:17" x14ac:dyDescent="0.45">
      <c r="A743" t="s">
        <v>1478</v>
      </c>
      <c r="B743" t="s">
        <v>1479</v>
      </c>
      <c r="C743" t="s">
        <v>28</v>
      </c>
      <c r="D743" t="s">
        <v>85</v>
      </c>
      <c r="E743" t="s">
        <v>14</v>
      </c>
      <c r="F743" s="9">
        <v>45312</v>
      </c>
      <c r="G743" s="9" t="str">
        <f>TEXT(Ecommerce_Sales_Data[[#This Row],[Order_Date]],"dddd")</f>
        <v>Sunday</v>
      </c>
      <c r="H743" t="s">
        <v>14761</v>
      </c>
      <c r="I743" t="s">
        <v>14767</v>
      </c>
      <c r="J743">
        <v>1</v>
      </c>
      <c r="K743">
        <v>1</v>
      </c>
      <c r="L743" s="12">
        <v>3928.48</v>
      </c>
      <c r="M743" s="11">
        <v>0</v>
      </c>
      <c r="N743" s="12">
        <v>3928.48</v>
      </c>
      <c r="O743" s="12">
        <v>2925.05</v>
      </c>
      <c r="P743" s="12">
        <v>1003.43</v>
      </c>
      <c r="Q743" s="11">
        <v>0.25542448987903699</v>
      </c>
    </row>
    <row r="744" spans="1:17" x14ac:dyDescent="0.45">
      <c r="A744" t="s">
        <v>1480</v>
      </c>
      <c r="B744" t="s">
        <v>1481</v>
      </c>
      <c r="C744" t="s">
        <v>28</v>
      </c>
      <c r="D744" t="s">
        <v>137</v>
      </c>
      <c r="E744" t="s">
        <v>4</v>
      </c>
      <c r="F744" s="9">
        <v>45390</v>
      </c>
      <c r="G744" s="9" t="str">
        <f>TEXT(Ecommerce_Sales_Data[[#This Row],[Order_Date]],"dddd")</f>
        <v>Monday</v>
      </c>
      <c r="H744" t="s">
        <v>14757</v>
      </c>
      <c r="I744" t="s">
        <v>14765</v>
      </c>
      <c r="J744">
        <v>4</v>
      </c>
      <c r="K744">
        <v>5</v>
      </c>
      <c r="L744" s="12">
        <v>4074.51</v>
      </c>
      <c r="M744" s="11">
        <v>0.2</v>
      </c>
      <c r="N744" s="12">
        <v>16298.04</v>
      </c>
      <c r="O744" s="12">
        <v>12370.03</v>
      </c>
      <c r="P744" s="12">
        <v>3928.01</v>
      </c>
      <c r="Q744" s="11">
        <v>0.24101118907549601</v>
      </c>
    </row>
    <row r="745" spans="1:17" x14ac:dyDescent="0.45">
      <c r="A745" t="s">
        <v>1482</v>
      </c>
      <c r="B745" t="s">
        <v>1483</v>
      </c>
      <c r="C745" t="s">
        <v>20</v>
      </c>
      <c r="D745" t="s">
        <v>21</v>
      </c>
      <c r="E745" t="s">
        <v>9</v>
      </c>
      <c r="F745" s="9">
        <v>45646</v>
      </c>
      <c r="G745" s="9" t="str">
        <f>TEXT(Ecommerce_Sales_Data[[#This Row],[Order_Date]],"dddd")</f>
        <v>Friday</v>
      </c>
      <c r="H745" t="s">
        <v>14757</v>
      </c>
      <c r="I745" t="s">
        <v>14770</v>
      </c>
      <c r="J745">
        <v>12</v>
      </c>
      <c r="K745">
        <v>4</v>
      </c>
      <c r="L745" s="12">
        <v>3249.81</v>
      </c>
      <c r="M745" s="11">
        <v>0.1</v>
      </c>
      <c r="N745" s="12">
        <v>11699.32</v>
      </c>
      <c r="O745" s="12">
        <v>9388.2999999999993</v>
      </c>
      <c r="P745" s="12">
        <v>2311.02</v>
      </c>
      <c r="Q745" s="11">
        <v>0.19753455756402899</v>
      </c>
    </row>
    <row r="746" spans="1:17" x14ac:dyDescent="0.45">
      <c r="A746" t="s">
        <v>1484</v>
      </c>
      <c r="B746" t="s">
        <v>1485</v>
      </c>
      <c r="C746" t="s">
        <v>12</v>
      </c>
      <c r="D746" t="s">
        <v>32</v>
      </c>
      <c r="E746" t="s">
        <v>4</v>
      </c>
      <c r="F746" s="9">
        <v>45541</v>
      </c>
      <c r="G746" s="9" t="str">
        <f>TEXT(Ecommerce_Sales_Data[[#This Row],[Order_Date]],"dddd")</f>
        <v>Friday</v>
      </c>
      <c r="H746" t="s">
        <v>14757</v>
      </c>
      <c r="I746" t="s">
        <v>14766</v>
      </c>
      <c r="J746">
        <v>9</v>
      </c>
      <c r="K746">
        <v>4</v>
      </c>
      <c r="L746" s="12">
        <v>2740.18</v>
      </c>
      <c r="M746" s="11">
        <v>0.1</v>
      </c>
      <c r="N746" s="12">
        <v>9864.65</v>
      </c>
      <c r="O746" s="12">
        <v>6068.31</v>
      </c>
      <c r="P746" s="12">
        <v>3796.34</v>
      </c>
      <c r="Q746" s="11">
        <v>0.384842847946962</v>
      </c>
    </row>
    <row r="747" spans="1:17" x14ac:dyDescent="0.45">
      <c r="A747" t="s">
        <v>1486</v>
      </c>
      <c r="B747" t="s">
        <v>1487</v>
      </c>
      <c r="C747" t="s">
        <v>2</v>
      </c>
      <c r="D747" t="s">
        <v>3</v>
      </c>
      <c r="E747" t="s">
        <v>9</v>
      </c>
      <c r="F747" s="9">
        <v>45582</v>
      </c>
      <c r="G747" s="9" t="str">
        <f>TEXT(Ecommerce_Sales_Data[[#This Row],[Order_Date]],"dddd")</f>
        <v>Thursday</v>
      </c>
      <c r="H747" t="s">
        <v>14757</v>
      </c>
      <c r="I747" t="s">
        <v>14760</v>
      </c>
      <c r="J747">
        <v>10</v>
      </c>
      <c r="K747">
        <v>2</v>
      </c>
      <c r="L747" s="12">
        <v>3481.47</v>
      </c>
      <c r="M747" s="11">
        <v>0.15</v>
      </c>
      <c r="N747" s="12">
        <v>5918.5</v>
      </c>
      <c r="O747" s="12">
        <v>4928.05</v>
      </c>
      <c r="P747" s="12">
        <v>990.45</v>
      </c>
      <c r="Q747" s="11">
        <v>0.16734814564501099</v>
      </c>
    </row>
    <row r="748" spans="1:17" x14ac:dyDescent="0.45">
      <c r="A748" t="s">
        <v>1488</v>
      </c>
      <c r="B748" t="s">
        <v>1489</v>
      </c>
      <c r="C748" t="s">
        <v>7</v>
      </c>
      <c r="D748" t="s">
        <v>106</v>
      </c>
      <c r="E748" t="s">
        <v>14</v>
      </c>
      <c r="F748" s="9">
        <v>45775</v>
      </c>
      <c r="G748" s="9" t="str">
        <f>TEXT(Ecommerce_Sales_Data[[#This Row],[Order_Date]],"dddd")</f>
        <v>Monday</v>
      </c>
      <c r="H748" t="s">
        <v>14757</v>
      </c>
      <c r="I748" t="s">
        <v>14765</v>
      </c>
      <c r="J748">
        <v>4</v>
      </c>
      <c r="K748">
        <v>4</v>
      </c>
      <c r="L748" s="12">
        <v>1228.23</v>
      </c>
      <c r="M748" s="11">
        <v>0.15</v>
      </c>
      <c r="N748" s="12">
        <v>4175.9799999999996</v>
      </c>
      <c r="O748" s="12">
        <v>2552.11</v>
      </c>
      <c r="P748" s="12">
        <v>1623.87</v>
      </c>
      <c r="Q748" s="11">
        <v>0.388859620975196</v>
      </c>
    </row>
    <row r="749" spans="1:17" x14ac:dyDescent="0.45">
      <c r="A749" t="s">
        <v>1490</v>
      </c>
      <c r="B749" t="s">
        <v>1491</v>
      </c>
      <c r="C749" t="s">
        <v>12</v>
      </c>
      <c r="D749" t="s">
        <v>38</v>
      </c>
      <c r="E749" t="s">
        <v>22</v>
      </c>
      <c r="F749" s="9">
        <v>45971</v>
      </c>
      <c r="G749" s="9" t="str">
        <f>TEXT(Ecommerce_Sales_Data[[#This Row],[Order_Date]],"dddd")</f>
        <v>Monday</v>
      </c>
      <c r="H749" t="s">
        <v>14757</v>
      </c>
      <c r="I749" t="s">
        <v>14764</v>
      </c>
      <c r="J749">
        <v>11</v>
      </c>
      <c r="K749">
        <v>2</v>
      </c>
      <c r="L749" s="12">
        <v>1579.39</v>
      </c>
      <c r="M749" s="11">
        <v>0.15</v>
      </c>
      <c r="N749" s="12">
        <v>2684.96</v>
      </c>
      <c r="O749" s="12">
        <v>2121.85</v>
      </c>
      <c r="P749" s="12">
        <v>563.11</v>
      </c>
      <c r="Q749" s="11">
        <v>0.20972751921816299</v>
      </c>
    </row>
    <row r="750" spans="1:17" x14ac:dyDescent="0.45">
      <c r="A750" t="s">
        <v>1492</v>
      </c>
      <c r="B750" t="s">
        <v>1493</v>
      </c>
      <c r="C750" t="s">
        <v>2</v>
      </c>
      <c r="D750" t="s">
        <v>82</v>
      </c>
      <c r="E750" t="s">
        <v>14</v>
      </c>
      <c r="F750" s="9">
        <v>45352</v>
      </c>
      <c r="G750" s="9" t="str">
        <f>TEXT(Ecommerce_Sales_Data[[#This Row],[Order_Date]],"dddd")</f>
        <v>Friday</v>
      </c>
      <c r="H750" t="s">
        <v>14757</v>
      </c>
      <c r="I750" t="s">
        <v>14769</v>
      </c>
      <c r="J750">
        <v>3</v>
      </c>
      <c r="K750">
        <v>5</v>
      </c>
      <c r="L750" s="12">
        <v>4750.45</v>
      </c>
      <c r="M750" s="11">
        <v>0.1</v>
      </c>
      <c r="N750" s="12">
        <v>21377.03</v>
      </c>
      <c r="O750" s="12">
        <v>17969.05</v>
      </c>
      <c r="P750" s="12">
        <v>3407.98</v>
      </c>
      <c r="Q750" s="11">
        <v>0.15942252034075799</v>
      </c>
    </row>
    <row r="751" spans="1:17" x14ac:dyDescent="0.45">
      <c r="A751" t="s">
        <v>1494</v>
      </c>
      <c r="B751" t="s">
        <v>1495</v>
      </c>
      <c r="C751" t="s">
        <v>28</v>
      </c>
      <c r="D751" t="s">
        <v>35</v>
      </c>
      <c r="E751" t="s">
        <v>22</v>
      </c>
      <c r="F751" s="9">
        <v>45616</v>
      </c>
      <c r="G751" s="9" t="str">
        <f>TEXT(Ecommerce_Sales_Data[[#This Row],[Order_Date]],"dddd")</f>
        <v>Wednesday</v>
      </c>
      <c r="H751" t="s">
        <v>14757</v>
      </c>
      <c r="I751" t="s">
        <v>14764</v>
      </c>
      <c r="J751">
        <v>11</v>
      </c>
      <c r="K751">
        <v>2</v>
      </c>
      <c r="L751" s="12">
        <v>2779.61</v>
      </c>
      <c r="M751" s="11">
        <v>0.05</v>
      </c>
      <c r="N751" s="12">
        <v>5281.26</v>
      </c>
      <c r="O751" s="12">
        <v>3406.82</v>
      </c>
      <c r="P751" s="12">
        <v>1874.44</v>
      </c>
      <c r="Q751" s="11">
        <v>0.35492287825253799</v>
      </c>
    </row>
    <row r="752" spans="1:17" x14ac:dyDescent="0.45">
      <c r="A752" t="s">
        <v>1496</v>
      </c>
      <c r="B752" t="s">
        <v>1497</v>
      </c>
      <c r="C752" t="s">
        <v>12</v>
      </c>
      <c r="D752" t="s">
        <v>38</v>
      </c>
      <c r="E752" t="s">
        <v>14</v>
      </c>
      <c r="F752" s="9">
        <v>45747</v>
      </c>
      <c r="G752" s="9" t="str">
        <f>TEXT(Ecommerce_Sales_Data[[#This Row],[Order_Date]],"dddd")</f>
        <v>Monday</v>
      </c>
      <c r="H752" t="s">
        <v>14757</v>
      </c>
      <c r="I752" t="s">
        <v>14769</v>
      </c>
      <c r="J752">
        <v>3</v>
      </c>
      <c r="K752">
        <v>3</v>
      </c>
      <c r="L752" s="12">
        <v>912.17</v>
      </c>
      <c r="M752" s="11">
        <v>0.2</v>
      </c>
      <c r="N752" s="12">
        <v>2189.21</v>
      </c>
      <c r="O752" s="12">
        <v>1557.37</v>
      </c>
      <c r="P752" s="12">
        <v>631.84</v>
      </c>
      <c r="Q752" s="11">
        <v>0.288615527975845</v>
      </c>
    </row>
    <row r="753" spans="1:17" x14ac:dyDescent="0.45">
      <c r="A753" t="s">
        <v>1498</v>
      </c>
      <c r="B753" t="s">
        <v>1499</v>
      </c>
      <c r="C753" t="s">
        <v>2</v>
      </c>
      <c r="D753" t="s">
        <v>17</v>
      </c>
      <c r="E753" t="s">
        <v>22</v>
      </c>
      <c r="F753" s="9">
        <v>45596</v>
      </c>
      <c r="G753" s="9" t="str">
        <f>TEXT(Ecommerce_Sales_Data[[#This Row],[Order_Date]],"dddd")</f>
        <v>Thursday</v>
      </c>
      <c r="H753" t="s">
        <v>14757</v>
      </c>
      <c r="I753" t="s">
        <v>14760</v>
      </c>
      <c r="J753">
        <v>10</v>
      </c>
      <c r="K753">
        <v>3</v>
      </c>
      <c r="L753" s="12">
        <v>3404.31</v>
      </c>
      <c r="M753" s="11">
        <v>0.15</v>
      </c>
      <c r="N753" s="12">
        <v>8680.99</v>
      </c>
      <c r="O753" s="12">
        <v>5505.92</v>
      </c>
      <c r="P753" s="12">
        <v>3175.07</v>
      </c>
      <c r="Q753" s="11">
        <v>0.36574975895606399</v>
      </c>
    </row>
    <row r="754" spans="1:17" x14ac:dyDescent="0.45">
      <c r="A754" t="s">
        <v>1500</v>
      </c>
      <c r="B754" t="s">
        <v>1501</v>
      </c>
      <c r="C754" t="s">
        <v>7</v>
      </c>
      <c r="D754" t="s">
        <v>134</v>
      </c>
      <c r="E754" t="s">
        <v>4</v>
      </c>
      <c r="F754" s="9">
        <v>45974</v>
      </c>
      <c r="G754" s="9" t="str">
        <f>TEXT(Ecommerce_Sales_Data[[#This Row],[Order_Date]],"dddd")</f>
        <v>Thursday</v>
      </c>
      <c r="H754" t="s">
        <v>14757</v>
      </c>
      <c r="I754" t="s">
        <v>14764</v>
      </c>
      <c r="J754">
        <v>11</v>
      </c>
      <c r="K754">
        <v>5</v>
      </c>
      <c r="L754" s="12">
        <v>2683.44</v>
      </c>
      <c r="M754" s="11">
        <v>0</v>
      </c>
      <c r="N754" s="12">
        <v>13417.2</v>
      </c>
      <c r="O754" s="12">
        <v>9364.73</v>
      </c>
      <c r="P754" s="12">
        <v>4052.47</v>
      </c>
      <c r="Q754" s="11">
        <v>0.30203544703813001</v>
      </c>
    </row>
    <row r="755" spans="1:17" x14ac:dyDescent="0.45">
      <c r="A755" t="s">
        <v>1502</v>
      </c>
      <c r="B755" t="s">
        <v>59</v>
      </c>
      <c r="C755" t="s">
        <v>28</v>
      </c>
      <c r="D755" t="s">
        <v>137</v>
      </c>
      <c r="E755" t="s">
        <v>14</v>
      </c>
      <c r="F755" s="9">
        <v>45377</v>
      </c>
      <c r="G755" s="9" t="str">
        <f>TEXT(Ecommerce_Sales_Data[[#This Row],[Order_Date]],"dddd")</f>
        <v>Tuesday</v>
      </c>
      <c r="H755" t="s">
        <v>14757</v>
      </c>
      <c r="I755" t="s">
        <v>14769</v>
      </c>
      <c r="J755">
        <v>3</v>
      </c>
      <c r="K755">
        <v>3</v>
      </c>
      <c r="L755" s="12">
        <v>4907.6000000000004</v>
      </c>
      <c r="M755" s="11">
        <v>0.05</v>
      </c>
      <c r="N755" s="12">
        <v>13986.66</v>
      </c>
      <c r="O755" s="12">
        <v>10383.49</v>
      </c>
      <c r="P755" s="12">
        <v>3603.17</v>
      </c>
      <c r="Q755" s="11">
        <v>0.25761475577443099</v>
      </c>
    </row>
    <row r="756" spans="1:17" x14ac:dyDescent="0.45">
      <c r="A756" t="s">
        <v>1503</v>
      </c>
      <c r="B756" t="s">
        <v>1504</v>
      </c>
      <c r="C756" t="s">
        <v>12</v>
      </c>
      <c r="D756" t="s">
        <v>13</v>
      </c>
      <c r="E756" t="s">
        <v>9</v>
      </c>
      <c r="F756" s="9">
        <v>45629</v>
      </c>
      <c r="G756" s="9" t="str">
        <f>TEXT(Ecommerce_Sales_Data[[#This Row],[Order_Date]],"dddd")</f>
        <v>Tuesday</v>
      </c>
      <c r="H756" t="s">
        <v>14757</v>
      </c>
      <c r="I756" t="s">
        <v>14770</v>
      </c>
      <c r="J756">
        <v>12</v>
      </c>
      <c r="K756">
        <v>5</v>
      </c>
      <c r="L756" s="12">
        <v>2241.2800000000002</v>
      </c>
      <c r="M756" s="11">
        <v>0.2</v>
      </c>
      <c r="N756" s="12">
        <v>8965.1200000000008</v>
      </c>
      <c r="O756" s="12">
        <v>6709.41</v>
      </c>
      <c r="P756" s="12">
        <v>2255.71</v>
      </c>
      <c r="Q756" s="11">
        <v>0.251609571316391</v>
      </c>
    </row>
    <row r="757" spans="1:17" x14ac:dyDescent="0.45">
      <c r="A757" t="s">
        <v>1505</v>
      </c>
      <c r="B757" t="s">
        <v>1506</v>
      </c>
      <c r="C757" t="s">
        <v>20</v>
      </c>
      <c r="D757" t="s">
        <v>57</v>
      </c>
      <c r="E757" t="s">
        <v>22</v>
      </c>
      <c r="F757" s="9">
        <v>45564</v>
      </c>
      <c r="G757" s="9" t="str">
        <f>TEXT(Ecommerce_Sales_Data[[#This Row],[Order_Date]],"dddd")</f>
        <v>Sunday</v>
      </c>
      <c r="H757" t="s">
        <v>14761</v>
      </c>
      <c r="I757" t="s">
        <v>14766</v>
      </c>
      <c r="J757">
        <v>9</v>
      </c>
      <c r="K757">
        <v>3</v>
      </c>
      <c r="L757" s="12">
        <v>3687.4</v>
      </c>
      <c r="M757" s="11">
        <v>0.1</v>
      </c>
      <c r="N757" s="12">
        <v>9955.98</v>
      </c>
      <c r="O757" s="12">
        <v>6857.28</v>
      </c>
      <c r="P757" s="12">
        <v>3098.7</v>
      </c>
      <c r="Q757" s="11">
        <v>0.311240078826996</v>
      </c>
    </row>
    <row r="758" spans="1:17" x14ac:dyDescent="0.45">
      <c r="A758" t="s">
        <v>1507</v>
      </c>
      <c r="B758" t="s">
        <v>1508</v>
      </c>
      <c r="C758" t="s">
        <v>20</v>
      </c>
      <c r="D758" t="s">
        <v>103</v>
      </c>
      <c r="E758" t="s">
        <v>22</v>
      </c>
      <c r="F758" s="9">
        <v>45800</v>
      </c>
      <c r="G758" s="9" t="str">
        <f>TEXT(Ecommerce_Sales_Data[[#This Row],[Order_Date]],"dddd")</f>
        <v>Friday</v>
      </c>
      <c r="H758" t="s">
        <v>14757</v>
      </c>
      <c r="I758" t="s">
        <v>14763</v>
      </c>
      <c r="J758">
        <v>5</v>
      </c>
      <c r="K758">
        <v>3</v>
      </c>
      <c r="L758" s="12">
        <v>2036.51</v>
      </c>
      <c r="M758" s="11">
        <v>0</v>
      </c>
      <c r="N758" s="12">
        <v>6109.53</v>
      </c>
      <c r="O758" s="12">
        <v>5121.16</v>
      </c>
      <c r="P758" s="12">
        <v>988.37</v>
      </c>
      <c r="Q758" s="11">
        <v>0.16177512836503</v>
      </c>
    </row>
    <row r="759" spans="1:17" x14ac:dyDescent="0.45">
      <c r="A759" t="s">
        <v>1509</v>
      </c>
      <c r="B759" t="s">
        <v>1510</v>
      </c>
      <c r="C759" t="s">
        <v>7</v>
      </c>
      <c r="D759" t="s">
        <v>106</v>
      </c>
      <c r="E759" t="s">
        <v>22</v>
      </c>
      <c r="F759" s="9">
        <v>45740</v>
      </c>
      <c r="G759" s="9" t="str">
        <f>TEXT(Ecommerce_Sales_Data[[#This Row],[Order_Date]],"dddd")</f>
        <v>Monday</v>
      </c>
      <c r="H759" t="s">
        <v>14757</v>
      </c>
      <c r="I759" t="s">
        <v>14769</v>
      </c>
      <c r="J759">
        <v>3</v>
      </c>
      <c r="K759">
        <v>5</v>
      </c>
      <c r="L759" s="12">
        <v>4285.6899999999996</v>
      </c>
      <c r="M759" s="11">
        <v>0.2</v>
      </c>
      <c r="N759" s="12">
        <v>17142.759999999998</v>
      </c>
      <c r="O759" s="12">
        <v>13598.88</v>
      </c>
      <c r="P759" s="12">
        <v>3543.88</v>
      </c>
      <c r="Q759" s="11">
        <v>0.20672750478919399</v>
      </c>
    </row>
    <row r="760" spans="1:17" x14ac:dyDescent="0.45">
      <c r="A760" t="s">
        <v>1511</v>
      </c>
      <c r="B760" t="s">
        <v>1512</v>
      </c>
      <c r="C760" t="s">
        <v>20</v>
      </c>
      <c r="D760" t="s">
        <v>21</v>
      </c>
      <c r="E760" t="s">
        <v>9</v>
      </c>
      <c r="F760" s="9">
        <v>46001</v>
      </c>
      <c r="G760" s="9" t="str">
        <f>TEXT(Ecommerce_Sales_Data[[#This Row],[Order_Date]],"dddd")</f>
        <v>Wednesday</v>
      </c>
      <c r="H760" t="s">
        <v>14757</v>
      </c>
      <c r="I760" t="s">
        <v>14770</v>
      </c>
      <c r="J760">
        <v>12</v>
      </c>
      <c r="K760">
        <v>3</v>
      </c>
      <c r="L760" s="12">
        <v>3366.34</v>
      </c>
      <c r="M760" s="11">
        <v>0.2</v>
      </c>
      <c r="N760" s="12">
        <v>8079.22</v>
      </c>
      <c r="O760" s="12">
        <v>5176.1499999999996</v>
      </c>
      <c r="P760" s="12">
        <v>2903.07</v>
      </c>
      <c r="Q760" s="11">
        <v>0.35932552894957698</v>
      </c>
    </row>
    <row r="761" spans="1:17" x14ac:dyDescent="0.45">
      <c r="A761" t="s">
        <v>1513</v>
      </c>
      <c r="B761" t="s">
        <v>1514</v>
      </c>
      <c r="C761" t="s">
        <v>12</v>
      </c>
      <c r="D761" t="s">
        <v>111</v>
      </c>
      <c r="E761" t="s">
        <v>4</v>
      </c>
      <c r="F761" s="9">
        <v>45586</v>
      </c>
      <c r="G761" s="9" t="str">
        <f>TEXT(Ecommerce_Sales_Data[[#This Row],[Order_Date]],"dddd")</f>
        <v>Monday</v>
      </c>
      <c r="H761" t="s">
        <v>14757</v>
      </c>
      <c r="I761" t="s">
        <v>14760</v>
      </c>
      <c r="J761">
        <v>10</v>
      </c>
      <c r="K761">
        <v>5</v>
      </c>
      <c r="L761" s="12">
        <v>2544.59</v>
      </c>
      <c r="M761" s="11">
        <v>0.2</v>
      </c>
      <c r="N761" s="12">
        <v>10178.36</v>
      </c>
      <c r="O761" s="12">
        <v>6137.81</v>
      </c>
      <c r="P761" s="12">
        <v>4040.55</v>
      </c>
      <c r="Q761" s="11">
        <v>0.39697456171721202</v>
      </c>
    </row>
    <row r="762" spans="1:17" x14ac:dyDescent="0.45">
      <c r="A762" t="s">
        <v>1515</v>
      </c>
      <c r="B762" t="s">
        <v>1314</v>
      </c>
      <c r="C762" t="s">
        <v>7</v>
      </c>
      <c r="D762" t="s">
        <v>8</v>
      </c>
      <c r="E762" t="s">
        <v>22</v>
      </c>
      <c r="F762" s="9">
        <v>45653</v>
      </c>
      <c r="G762" s="9" t="str">
        <f>TEXT(Ecommerce_Sales_Data[[#This Row],[Order_Date]],"dddd")</f>
        <v>Friday</v>
      </c>
      <c r="H762" t="s">
        <v>14757</v>
      </c>
      <c r="I762" t="s">
        <v>14770</v>
      </c>
      <c r="J762">
        <v>12</v>
      </c>
      <c r="K762">
        <v>4</v>
      </c>
      <c r="L762" s="12">
        <v>1849.44</v>
      </c>
      <c r="M762" s="11">
        <v>0.15</v>
      </c>
      <c r="N762" s="12">
        <v>6288.1</v>
      </c>
      <c r="O762" s="12">
        <v>5228.8599999999997</v>
      </c>
      <c r="P762" s="12">
        <v>1059.24</v>
      </c>
      <c r="Q762" s="11">
        <v>0.16845151953690299</v>
      </c>
    </row>
    <row r="763" spans="1:17" x14ac:dyDescent="0.45">
      <c r="A763" t="s">
        <v>1516</v>
      </c>
      <c r="B763" t="s">
        <v>1517</v>
      </c>
      <c r="C763" t="s">
        <v>20</v>
      </c>
      <c r="D763" t="s">
        <v>60</v>
      </c>
      <c r="E763" t="s">
        <v>9</v>
      </c>
      <c r="F763" s="9">
        <v>45932</v>
      </c>
      <c r="G763" s="9" t="str">
        <f>TEXT(Ecommerce_Sales_Data[[#This Row],[Order_Date]],"dddd")</f>
        <v>Thursday</v>
      </c>
      <c r="H763" t="s">
        <v>14757</v>
      </c>
      <c r="I763" t="s">
        <v>14760</v>
      </c>
      <c r="J763">
        <v>10</v>
      </c>
      <c r="K763">
        <v>3</v>
      </c>
      <c r="L763" s="12">
        <v>325.68</v>
      </c>
      <c r="M763" s="11">
        <v>0.2</v>
      </c>
      <c r="N763" s="12">
        <v>781.63</v>
      </c>
      <c r="O763" s="12">
        <v>626.88</v>
      </c>
      <c r="P763" s="12">
        <v>154.75</v>
      </c>
      <c r="Q763" s="11">
        <v>0.19798370072796601</v>
      </c>
    </row>
    <row r="764" spans="1:17" x14ac:dyDescent="0.45">
      <c r="A764" t="s">
        <v>1518</v>
      </c>
      <c r="B764" t="s">
        <v>1519</v>
      </c>
      <c r="C764" t="s">
        <v>12</v>
      </c>
      <c r="D764" t="s">
        <v>38</v>
      </c>
      <c r="E764" t="s">
        <v>14</v>
      </c>
      <c r="F764" s="9">
        <v>46012</v>
      </c>
      <c r="G764" s="9" t="str">
        <f>TEXT(Ecommerce_Sales_Data[[#This Row],[Order_Date]],"dddd")</f>
        <v>Sunday</v>
      </c>
      <c r="H764" t="s">
        <v>14761</v>
      </c>
      <c r="I764" t="s">
        <v>14770</v>
      </c>
      <c r="J764">
        <v>12</v>
      </c>
      <c r="K764">
        <v>2</v>
      </c>
      <c r="L764" s="12">
        <v>2621.95</v>
      </c>
      <c r="M764" s="11">
        <v>0.2</v>
      </c>
      <c r="N764" s="12">
        <v>4195.12</v>
      </c>
      <c r="O764" s="12">
        <v>3364.78</v>
      </c>
      <c r="P764" s="12">
        <v>830.34</v>
      </c>
      <c r="Q764" s="11">
        <v>0.19792997578138399</v>
      </c>
    </row>
    <row r="765" spans="1:17" x14ac:dyDescent="0.45">
      <c r="A765" t="s">
        <v>1520</v>
      </c>
      <c r="B765" t="s">
        <v>1521</v>
      </c>
      <c r="C765" t="s">
        <v>12</v>
      </c>
      <c r="D765" t="s">
        <v>13</v>
      </c>
      <c r="E765" t="s">
        <v>22</v>
      </c>
      <c r="F765" s="9">
        <v>45511</v>
      </c>
      <c r="G765" s="9" t="str">
        <f>TEXT(Ecommerce_Sales_Data[[#This Row],[Order_Date]],"dddd")</f>
        <v>Wednesday</v>
      </c>
      <c r="H765" t="s">
        <v>14757</v>
      </c>
      <c r="I765" t="s">
        <v>14762</v>
      </c>
      <c r="J765">
        <v>8</v>
      </c>
      <c r="K765">
        <v>3</v>
      </c>
      <c r="L765" s="12">
        <v>4483.75</v>
      </c>
      <c r="M765" s="11">
        <v>0.2</v>
      </c>
      <c r="N765" s="12">
        <v>10761</v>
      </c>
      <c r="O765" s="12">
        <v>6457.79</v>
      </c>
      <c r="P765" s="12">
        <v>4303.21</v>
      </c>
      <c r="Q765" s="11">
        <v>0.39988941548183299</v>
      </c>
    </row>
    <row r="766" spans="1:17" x14ac:dyDescent="0.45">
      <c r="A766" t="s">
        <v>1522</v>
      </c>
      <c r="B766" t="s">
        <v>1523</v>
      </c>
      <c r="C766" t="s">
        <v>2</v>
      </c>
      <c r="D766" t="s">
        <v>3</v>
      </c>
      <c r="E766" t="s">
        <v>22</v>
      </c>
      <c r="F766" s="9">
        <v>45425</v>
      </c>
      <c r="G766" s="9" t="str">
        <f>TEXT(Ecommerce_Sales_Data[[#This Row],[Order_Date]],"dddd")</f>
        <v>Monday</v>
      </c>
      <c r="H766" t="s">
        <v>14757</v>
      </c>
      <c r="I766" t="s">
        <v>14763</v>
      </c>
      <c r="J766">
        <v>5</v>
      </c>
      <c r="K766">
        <v>1</v>
      </c>
      <c r="L766" s="12">
        <v>853.65</v>
      </c>
      <c r="M766" s="11">
        <v>0.2</v>
      </c>
      <c r="N766" s="12">
        <v>682.92</v>
      </c>
      <c r="O766" s="12">
        <v>578.79</v>
      </c>
      <c r="P766" s="12">
        <v>104.13</v>
      </c>
      <c r="Q766" s="11">
        <v>0.15247759620453299</v>
      </c>
    </row>
    <row r="767" spans="1:17" x14ac:dyDescent="0.45">
      <c r="A767" t="s">
        <v>1524</v>
      </c>
      <c r="B767" t="s">
        <v>492</v>
      </c>
      <c r="C767" t="s">
        <v>28</v>
      </c>
      <c r="D767" t="s">
        <v>85</v>
      </c>
      <c r="E767" t="s">
        <v>4</v>
      </c>
      <c r="F767" s="9">
        <v>45554</v>
      </c>
      <c r="G767" s="9" t="str">
        <f>TEXT(Ecommerce_Sales_Data[[#This Row],[Order_Date]],"dddd")</f>
        <v>Thursday</v>
      </c>
      <c r="H767" t="s">
        <v>14757</v>
      </c>
      <c r="I767" t="s">
        <v>14766</v>
      </c>
      <c r="J767">
        <v>9</v>
      </c>
      <c r="K767">
        <v>3</v>
      </c>
      <c r="L767" s="12">
        <v>2523.91</v>
      </c>
      <c r="M767" s="11">
        <v>0.2</v>
      </c>
      <c r="N767" s="12">
        <v>6057.38</v>
      </c>
      <c r="O767" s="12">
        <v>4410.8599999999997</v>
      </c>
      <c r="P767" s="12">
        <v>1646.52</v>
      </c>
      <c r="Q767" s="11">
        <v>0.27182049004685199</v>
      </c>
    </row>
    <row r="768" spans="1:17" x14ac:dyDescent="0.45">
      <c r="A768" t="s">
        <v>1525</v>
      </c>
      <c r="B768" t="s">
        <v>1526</v>
      </c>
      <c r="C768" t="s">
        <v>2</v>
      </c>
      <c r="D768" t="s">
        <v>68</v>
      </c>
      <c r="E768" t="s">
        <v>22</v>
      </c>
      <c r="F768" s="9">
        <v>45565</v>
      </c>
      <c r="G768" s="9" t="str">
        <f>TEXT(Ecommerce_Sales_Data[[#This Row],[Order_Date]],"dddd")</f>
        <v>Monday</v>
      </c>
      <c r="H768" t="s">
        <v>14757</v>
      </c>
      <c r="I768" t="s">
        <v>14766</v>
      </c>
      <c r="J768">
        <v>9</v>
      </c>
      <c r="K768">
        <v>1</v>
      </c>
      <c r="L768" s="12">
        <v>3213.67</v>
      </c>
      <c r="M768" s="11">
        <v>0.1</v>
      </c>
      <c r="N768" s="12">
        <v>2892.3</v>
      </c>
      <c r="O768" s="12">
        <v>1800.98</v>
      </c>
      <c r="P768" s="12">
        <v>1091.32</v>
      </c>
      <c r="Q768" s="11">
        <v>0.37731908861459701</v>
      </c>
    </row>
    <row r="769" spans="1:17" x14ac:dyDescent="0.45">
      <c r="A769" t="s">
        <v>1527</v>
      </c>
      <c r="B769" t="s">
        <v>1528</v>
      </c>
      <c r="C769" t="s">
        <v>7</v>
      </c>
      <c r="D769" t="s">
        <v>106</v>
      </c>
      <c r="E769" t="s">
        <v>4</v>
      </c>
      <c r="F769" s="9">
        <v>45524</v>
      </c>
      <c r="G769" s="9" t="str">
        <f>TEXT(Ecommerce_Sales_Data[[#This Row],[Order_Date]],"dddd")</f>
        <v>Tuesday</v>
      </c>
      <c r="H769" t="s">
        <v>14757</v>
      </c>
      <c r="I769" t="s">
        <v>14762</v>
      </c>
      <c r="J769">
        <v>8</v>
      </c>
      <c r="K769">
        <v>1</v>
      </c>
      <c r="L769" s="12">
        <v>2277.39</v>
      </c>
      <c r="M769" s="11">
        <v>0.15</v>
      </c>
      <c r="N769" s="12">
        <v>1935.78</v>
      </c>
      <c r="O769" s="12">
        <v>1294.82</v>
      </c>
      <c r="P769" s="12">
        <v>640.96</v>
      </c>
      <c r="Q769" s="11">
        <v>0.33111200652966799</v>
      </c>
    </row>
    <row r="770" spans="1:17" x14ac:dyDescent="0.45">
      <c r="A770" t="s">
        <v>1529</v>
      </c>
      <c r="B770" t="s">
        <v>1530</v>
      </c>
      <c r="C770" t="s">
        <v>12</v>
      </c>
      <c r="D770" t="s">
        <v>111</v>
      </c>
      <c r="E770" t="s">
        <v>9</v>
      </c>
      <c r="F770" s="9">
        <v>45315</v>
      </c>
      <c r="G770" s="9" t="str">
        <f>TEXT(Ecommerce_Sales_Data[[#This Row],[Order_Date]],"dddd")</f>
        <v>Wednesday</v>
      </c>
      <c r="H770" t="s">
        <v>14757</v>
      </c>
      <c r="I770" t="s">
        <v>14767</v>
      </c>
      <c r="J770">
        <v>1</v>
      </c>
      <c r="K770">
        <v>5</v>
      </c>
      <c r="L770" s="12">
        <v>1329.91</v>
      </c>
      <c r="M770" s="11">
        <v>0.05</v>
      </c>
      <c r="N770" s="12">
        <v>6317.07</v>
      </c>
      <c r="O770" s="12">
        <v>4681.07</v>
      </c>
      <c r="P770" s="12">
        <v>1636</v>
      </c>
      <c r="Q770" s="11">
        <v>0.25898082497107</v>
      </c>
    </row>
    <row r="771" spans="1:17" x14ac:dyDescent="0.45">
      <c r="A771" t="s">
        <v>1531</v>
      </c>
      <c r="B771" t="s">
        <v>1532</v>
      </c>
      <c r="C771" t="s">
        <v>2</v>
      </c>
      <c r="D771" t="s">
        <v>68</v>
      </c>
      <c r="E771" t="s">
        <v>4</v>
      </c>
      <c r="F771" s="9">
        <v>45436</v>
      </c>
      <c r="G771" s="9" t="str">
        <f>TEXT(Ecommerce_Sales_Data[[#This Row],[Order_Date]],"dddd")</f>
        <v>Friday</v>
      </c>
      <c r="H771" t="s">
        <v>14757</v>
      </c>
      <c r="I771" t="s">
        <v>14763</v>
      </c>
      <c r="J771">
        <v>5</v>
      </c>
      <c r="K771">
        <v>2</v>
      </c>
      <c r="L771" s="12">
        <v>3317.49</v>
      </c>
      <c r="M771" s="11">
        <v>0</v>
      </c>
      <c r="N771" s="12">
        <v>6634.98</v>
      </c>
      <c r="O771" s="12">
        <v>4379.75</v>
      </c>
      <c r="P771" s="12">
        <v>2255.23</v>
      </c>
      <c r="Q771" s="11">
        <v>0.33990004491347398</v>
      </c>
    </row>
    <row r="772" spans="1:17" x14ac:dyDescent="0.45">
      <c r="A772" t="s">
        <v>1533</v>
      </c>
      <c r="B772" t="s">
        <v>1534</v>
      </c>
      <c r="C772" t="s">
        <v>28</v>
      </c>
      <c r="D772" t="s">
        <v>29</v>
      </c>
      <c r="E772" t="s">
        <v>14</v>
      </c>
      <c r="F772" s="9">
        <v>45728</v>
      </c>
      <c r="G772" s="9" t="str">
        <f>TEXT(Ecommerce_Sales_Data[[#This Row],[Order_Date]],"dddd")</f>
        <v>Wednesday</v>
      </c>
      <c r="H772" t="s">
        <v>14757</v>
      </c>
      <c r="I772" t="s">
        <v>14769</v>
      </c>
      <c r="J772">
        <v>3</v>
      </c>
      <c r="K772">
        <v>5</v>
      </c>
      <c r="L772" s="12">
        <v>4874.42</v>
      </c>
      <c r="M772" s="11">
        <v>0.1</v>
      </c>
      <c r="N772" s="12">
        <v>21934.89</v>
      </c>
      <c r="O772" s="12">
        <v>13311.84</v>
      </c>
      <c r="P772" s="12">
        <v>8623.0499999999993</v>
      </c>
      <c r="Q772" s="11">
        <v>0.39312027550628198</v>
      </c>
    </row>
    <row r="773" spans="1:17" x14ac:dyDescent="0.45">
      <c r="A773" t="s">
        <v>1535</v>
      </c>
      <c r="B773" t="s">
        <v>1536</v>
      </c>
      <c r="C773" t="s">
        <v>20</v>
      </c>
      <c r="D773" t="s">
        <v>103</v>
      </c>
      <c r="E773" t="s">
        <v>4</v>
      </c>
      <c r="F773" s="9">
        <v>45704</v>
      </c>
      <c r="G773" s="9" t="str">
        <f>TEXT(Ecommerce_Sales_Data[[#This Row],[Order_Date]],"dddd")</f>
        <v>Sunday</v>
      </c>
      <c r="H773" t="s">
        <v>14761</v>
      </c>
      <c r="I773" t="s">
        <v>14758</v>
      </c>
      <c r="J773">
        <v>2</v>
      </c>
      <c r="K773">
        <v>1</v>
      </c>
      <c r="L773" s="12">
        <v>290.76</v>
      </c>
      <c r="M773" s="11">
        <v>0.05</v>
      </c>
      <c r="N773" s="12">
        <v>276.22000000000003</v>
      </c>
      <c r="O773" s="12">
        <v>168.22</v>
      </c>
      <c r="P773" s="12">
        <v>108</v>
      </c>
      <c r="Q773" s="11">
        <v>0.39099268698863199</v>
      </c>
    </row>
    <row r="774" spans="1:17" x14ac:dyDescent="0.45">
      <c r="A774" t="s">
        <v>1537</v>
      </c>
      <c r="B774" t="s">
        <v>1538</v>
      </c>
      <c r="C774" t="s">
        <v>20</v>
      </c>
      <c r="D774" t="s">
        <v>60</v>
      </c>
      <c r="E774" t="s">
        <v>4</v>
      </c>
      <c r="F774" s="9">
        <v>45699</v>
      </c>
      <c r="G774" s="9" t="str">
        <f>TEXT(Ecommerce_Sales_Data[[#This Row],[Order_Date]],"dddd")</f>
        <v>Tuesday</v>
      </c>
      <c r="H774" t="s">
        <v>14757</v>
      </c>
      <c r="I774" t="s">
        <v>14758</v>
      </c>
      <c r="J774">
        <v>2</v>
      </c>
      <c r="K774">
        <v>2</v>
      </c>
      <c r="L774" s="12">
        <v>3429.79</v>
      </c>
      <c r="M774" s="11">
        <v>0.2</v>
      </c>
      <c r="N774" s="12">
        <v>5487.66</v>
      </c>
      <c r="O774" s="12">
        <v>3601.13</v>
      </c>
      <c r="P774" s="12">
        <v>1886.53</v>
      </c>
      <c r="Q774" s="11">
        <v>0.34377676459547402</v>
      </c>
    </row>
    <row r="775" spans="1:17" x14ac:dyDescent="0.45">
      <c r="A775" t="s">
        <v>1539</v>
      </c>
      <c r="B775" t="s">
        <v>1540</v>
      </c>
      <c r="C775" t="s">
        <v>2</v>
      </c>
      <c r="D775" t="s">
        <v>65</v>
      </c>
      <c r="E775" t="s">
        <v>14</v>
      </c>
      <c r="F775" s="9">
        <v>45963</v>
      </c>
      <c r="G775" s="9" t="str">
        <f>TEXT(Ecommerce_Sales_Data[[#This Row],[Order_Date]],"dddd")</f>
        <v>Sunday</v>
      </c>
      <c r="H775" t="s">
        <v>14761</v>
      </c>
      <c r="I775" t="s">
        <v>14764</v>
      </c>
      <c r="J775">
        <v>11</v>
      </c>
      <c r="K775">
        <v>3</v>
      </c>
      <c r="L775" s="12">
        <v>2860.29</v>
      </c>
      <c r="M775" s="11">
        <v>0.1</v>
      </c>
      <c r="N775" s="12">
        <v>7722.78</v>
      </c>
      <c r="O775" s="12">
        <v>5459.04</v>
      </c>
      <c r="P775" s="12">
        <v>2263.7399999999998</v>
      </c>
      <c r="Q775" s="11">
        <v>0.29312501456729301</v>
      </c>
    </row>
    <row r="776" spans="1:17" x14ac:dyDescent="0.45">
      <c r="A776" t="s">
        <v>1541</v>
      </c>
      <c r="B776" t="s">
        <v>1542</v>
      </c>
      <c r="C776" t="s">
        <v>2</v>
      </c>
      <c r="D776" t="s">
        <v>65</v>
      </c>
      <c r="E776" t="s">
        <v>14</v>
      </c>
      <c r="F776" s="9">
        <v>45743</v>
      </c>
      <c r="G776" s="9" t="str">
        <f>TEXT(Ecommerce_Sales_Data[[#This Row],[Order_Date]],"dddd")</f>
        <v>Thursday</v>
      </c>
      <c r="H776" t="s">
        <v>14757</v>
      </c>
      <c r="I776" t="s">
        <v>14769</v>
      </c>
      <c r="J776">
        <v>3</v>
      </c>
      <c r="K776">
        <v>4</v>
      </c>
      <c r="L776" s="12">
        <v>2207.5</v>
      </c>
      <c r="M776" s="11">
        <v>0.15</v>
      </c>
      <c r="N776" s="12">
        <v>7505.5</v>
      </c>
      <c r="O776" s="12">
        <v>6199.09</v>
      </c>
      <c r="P776" s="12">
        <v>1306.4100000000001</v>
      </c>
      <c r="Q776" s="11">
        <v>0.17406035573912501</v>
      </c>
    </row>
    <row r="777" spans="1:17" x14ac:dyDescent="0.45">
      <c r="A777" t="s">
        <v>1543</v>
      </c>
      <c r="B777" t="s">
        <v>1544</v>
      </c>
      <c r="C777" t="s">
        <v>7</v>
      </c>
      <c r="D777" t="s">
        <v>106</v>
      </c>
      <c r="E777" t="s">
        <v>14</v>
      </c>
      <c r="F777" s="9">
        <v>45719</v>
      </c>
      <c r="G777" s="9" t="str">
        <f>TEXT(Ecommerce_Sales_Data[[#This Row],[Order_Date]],"dddd")</f>
        <v>Monday</v>
      </c>
      <c r="H777" t="s">
        <v>14757</v>
      </c>
      <c r="I777" t="s">
        <v>14769</v>
      </c>
      <c r="J777">
        <v>3</v>
      </c>
      <c r="K777">
        <v>5</v>
      </c>
      <c r="L777" s="12">
        <v>2155.3000000000002</v>
      </c>
      <c r="M777" s="11">
        <v>0.15</v>
      </c>
      <c r="N777" s="12">
        <v>9160.02</v>
      </c>
      <c r="O777" s="12">
        <v>7283.05</v>
      </c>
      <c r="P777" s="12">
        <v>1876.97</v>
      </c>
      <c r="Q777" s="11">
        <v>0.20490894124685299</v>
      </c>
    </row>
    <row r="778" spans="1:17" x14ac:dyDescent="0.45">
      <c r="A778" t="s">
        <v>1545</v>
      </c>
      <c r="B778" t="s">
        <v>1546</v>
      </c>
      <c r="C778" t="s">
        <v>28</v>
      </c>
      <c r="D778" t="s">
        <v>85</v>
      </c>
      <c r="E778" t="s">
        <v>22</v>
      </c>
      <c r="F778" s="9">
        <v>45305</v>
      </c>
      <c r="G778" s="9" t="str">
        <f>TEXT(Ecommerce_Sales_Data[[#This Row],[Order_Date]],"dddd")</f>
        <v>Sunday</v>
      </c>
      <c r="H778" t="s">
        <v>14761</v>
      </c>
      <c r="I778" t="s">
        <v>14767</v>
      </c>
      <c r="J778">
        <v>1</v>
      </c>
      <c r="K778">
        <v>2</v>
      </c>
      <c r="L778" s="12">
        <v>1102.93</v>
      </c>
      <c r="M778" s="11">
        <v>0.1</v>
      </c>
      <c r="N778" s="12">
        <v>1985.27</v>
      </c>
      <c r="O778" s="12">
        <v>1484.55</v>
      </c>
      <c r="P778" s="12">
        <v>500.72</v>
      </c>
      <c r="Q778" s="11">
        <v>0.25221758249507598</v>
      </c>
    </row>
    <row r="779" spans="1:17" x14ac:dyDescent="0.45">
      <c r="A779" t="s">
        <v>1547</v>
      </c>
      <c r="B779" t="s">
        <v>1548</v>
      </c>
      <c r="C779" t="s">
        <v>20</v>
      </c>
      <c r="D779" t="s">
        <v>60</v>
      </c>
      <c r="E779" t="s">
        <v>9</v>
      </c>
      <c r="F779" s="9">
        <v>45872</v>
      </c>
      <c r="G779" s="9" t="str">
        <f>TEXT(Ecommerce_Sales_Data[[#This Row],[Order_Date]],"dddd")</f>
        <v>Sunday</v>
      </c>
      <c r="H779" t="s">
        <v>14761</v>
      </c>
      <c r="I779" t="s">
        <v>14762</v>
      </c>
      <c r="J779">
        <v>8</v>
      </c>
      <c r="K779">
        <v>3</v>
      </c>
      <c r="L779" s="12">
        <v>3009.63</v>
      </c>
      <c r="M779" s="11">
        <v>0.15</v>
      </c>
      <c r="N779" s="12">
        <v>7674.56</v>
      </c>
      <c r="O779" s="12">
        <v>4667.6899999999996</v>
      </c>
      <c r="P779" s="12">
        <v>3006.87</v>
      </c>
      <c r="Q779" s="11">
        <v>0.39179705416336602</v>
      </c>
    </row>
    <row r="780" spans="1:17" x14ac:dyDescent="0.45">
      <c r="A780" t="s">
        <v>1549</v>
      </c>
      <c r="B780" t="s">
        <v>1550</v>
      </c>
      <c r="C780" t="s">
        <v>2</v>
      </c>
      <c r="D780" t="s">
        <v>68</v>
      </c>
      <c r="E780" t="s">
        <v>22</v>
      </c>
      <c r="F780" s="9">
        <v>45502</v>
      </c>
      <c r="G780" s="9" t="str">
        <f>TEXT(Ecommerce_Sales_Data[[#This Row],[Order_Date]],"dddd")</f>
        <v>Monday</v>
      </c>
      <c r="H780" t="s">
        <v>14757</v>
      </c>
      <c r="I780" t="s">
        <v>14768</v>
      </c>
      <c r="J780">
        <v>7</v>
      </c>
      <c r="K780">
        <v>4</v>
      </c>
      <c r="L780" s="12">
        <v>1546.68</v>
      </c>
      <c r="M780" s="11">
        <v>0</v>
      </c>
      <c r="N780" s="12">
        <v>6186.72</v>
      </c>
      <c r="O780" s="12">
        <v>5072.33</v>
      </c>
      <c r="P780" s="12">
        <v>1114.3900000000001</v>
      </c>
      <c r="Q780" s="11">
        <v>0.180126141153956</v>
      </c>
    </row>
    <row r="781" spans="1:17" x14ac:dyDescent="0.45">
      <c r="A781" t="s">
        <v>1551</v>
      </c>
      <c r="B781" t="s">
        <v>1552</v>
      </c>
      <c r="C781" t="s">
        <v>7</v>
      </c>
      <c r="D781" t="s">
        <v>46</v>
      </c>
      <c r="E781" t="s">
        <v>4</v>
      </c>
      <c r="F781" s="9">
        <v>45698</v>
      </c>
      <c r="G781" s="9" t="str">
        <f>TEXT(Ecommerce_Sales_Data[[#This Row],[Order_Date]],"dddd")</f>
        <v>Monday</v>
      </c>
      <c r="H781" t="s">
        <v>14757</v>
      </c>
      <c r="I781" t="s">
        <v>14758</v>
      </c>
      <c r="J781">
        <v>2</v>
      </c>
      <c r="K781">
        <v>2</v>
      </c>
      <c r="L781" s="12">
        <v>4141.46</v>
      </c>
      <c r="M781" s="11">
        <v>0.15</v>
      </c>
      <c r="N781" s="12">
        <v>7040.48</v>
      </c>
      <c r="O781" s="12">
        <v>5131.91</v>
      </c>
      <c r="P781" s="12">
        <v>1908.57</v>
      </c>
      <c r="Q781" s="11">
        <v>0.27108521009931102</v>
      </c>
    </row>
    <row r="782" spans="1:17" x14ac:dyDescent="0.45">
      <c r="A782" t="s">
        <v>1553</v>
      </c>
      <c r="B782" t="s">
        <v>1554</v>
      </c>
      <c r="C782" t="s">
        <v>12</v>
      </c>
      <c r="D782" t="s">
        <v>13</v>
      </c>
      <c r="E782" t="s">
        <v>9</v>
      </c>
      <c r="F782" s="9">
        <v>45469</v>
      </c>
      <c r="G782" s="9" t="str">
        <f>TEXT(Ecommerce_Sales_Data[[#This Row],[Order_Date]],"dddd")</f>
        <v>Wednesday</v>
      </c>
      <c r="H782" t="s">
        <v>14757</v>
      </c>
      <c r="I782" t="s">
        <v>14759</v>
      </c>
      <c r="J782">
        <v>6</v>
      </c>
      <c r="K782">
        <v>5</v>
      </c>
      <c r="L782" s="12">
        <v>1484.11</v>
      </c>
      <c r="M782" s="11">
        <v>0.15</v>
      </c>
      <c r="N782" s="12">
        <v>6307.47</v>
      </c>
      <c r="O782" s="12">
        <v>4455.01</v>
      </c>
      <c r="P782" s="12">
        <v>1852.46</v>
      </c>
      <c r="Q782" s="11">
        <v>0.29369303381546003</v>
      </c>
    </row>
    <row r="783" spans="1:17" x14ac:dyDescent="0.45">
      <c r="A783" t="s">
        <v>1555</v>
      </c>
      <c r="B783" t="s">
        <v>1556</v>
      </c>
      <c r="C783" t="s">
        <v>28</v>
      </c>
      <c r="D783" t="s">
        <v>35</v>
      </c>
      <c r="E783" t="s">
        <v>9</v>
      </c>
      <c r="F783" s="9">
        <v>45776</v>
      </c>
      <c r="G783" s="9" t="str">
        <f>TEXT(Ecommerce_Sales_Data[[#This Row],[Order_Date]],"dddd")</f>
        <v>Tuesday</v>
      </c>
      <c r="H783" t="s">
        <v>14757</v>
      </c>
      <c r="I783" t="s">
        <v>14765</v>
      </c>
      <c r="J783">
        <v>4</v>
      </c>
      <c r="K783">
        <v>5</v>
      </c>
      <c r="L783" s="12">
        <v>3851.18</v>
      </c>
      <c r="M783" s="11">
        <v>0.15</v>
      </c>
      <c r="N783" s="12">
        <v>16367.51</v>
      </c>
      <c r="O783" s="12">
        <v>9820.5499999999993</v>
      </c>
      <c r="P783" s="12">
        <v>6546.96</v>
      </c>
      <c r="Q783" s="11">
        <v>0.39999731174747999</v>
      </c>
    </row>
    <row r="784" spans="1:17" x14ac:dyDescent="0.45">
      <c r="A784" t="s">
        <v>1557</v>
      </c>
      <c r="B784" t="s">
        <v>1558</v>
      </c>
      <c r="C784" t="s">
        <v>2</v>
      </c>
      <c r="D784" t="s">
        <v>17</v>
      </c>
      <c r="E784" t="s">
        <v>4</v>
      </c>
      <c r="F784" s="9">
        <v>45452</v>
      </c>
      <c r="G784" s="9" t="str">
        <f>TEXT(Ecommerce_Sales_Data[[#This Row],[Order_Date]],"dddd")</f>
        <v>Sunday</v>
      </c>
      <c r="H784" t="s">
        <v>14761</v>
      </c>
      <c r="I784" t="s">
        <v>14759</v>
      </c>
      <c r="J784">
        <v>6</v>
      </c>
      <c r="K784">
        <v>4</v>
      </c>
      <c r="L784" s="12">
        <v>2660.3</v>
      </c>
      <c r="M784" s="11">
        <v>0.15</v>
      </c>
      <c r="N784" s="12">
        <v>9045.02</v>
      </c>
      <c r="O784" s="12">
        <v>5550.55</v>
      </c>
      <c r="P784" s="12">
        <v>3494.47</v>
      </c>
      <c r="Q784" s="11">
        <v>0.38634187652431901</v>
      </c>
    </row>
    <row r="785" spans="1:17" x14ac:dyDescent="0.45">
      <c r="A785" t="s">
        <v>1559</v>
      </c>
      <c r="B785" t="s">
        <v>1560</v>
      </c>
      <c r="C785" t="s">
        <v>2</v>
      </c>
      <c r="D785" t="s">
        <v>3</v>
      </c>
      <c r="E785" t="s">
        <v>4</v>
      </c>
      <c r="F785" s="9">
        <v>45702</v>
      </c>
      <c r="G785" s="9" t="str">
        <f>TEXT(Ecommerce_Sales_Data[[#This Row],[Order_Date]],"dddd")</f>
        <v>Friday</v>
      </c>
      <c r="H785" t="s">
        <v>14757</v>
      </c>
      <c r="I785" t="s">
        <v>14758</v>
      </c>
      <c r="J785">
        <v>2</v>
      </c>
      <c r="K785">
        <v>5</v>
      </c>
      <c r="L785" s="12">
        <v>1589.32</v>
      </c>
      <c r="M785" s="11">
        <v>0.2</v>
      </c>
      <c r="N785" s="12">
        <v>6357.28</v>
      </c>
      <c r="O785" s="12">
        <v>4180.57</v>
      </c>
      <c r="P785" s="12">
        <v>2176.71</v>
      </c>
      <c r="Q785" s="11">
        <v>0.34239643369491402</v>
      </c>
    </row>
    <row r="786" spans="1:17" x14ac:dyDescent="0.45">
      <c r="A786" t="s">
        <v>1561</v>
      </c>
      <c r="B786" t="s">
        <v>1562</v>
      </c>
      <c r="C786" t="s">
        <v>12</v>
      </c>
      <c r="D786" t="s">
        <v>32</v>
      </c>
      <c r="E786" t="s">
        <v>22</v>
      </c>
      <c r="F786" s="9">
        <v>45854</v>
      </c>
      <c r="G786" s="9" t="str">
        <f>TEXT(Ecommerce_Sales_Data[[#This Row],[Order_Date]],"dddd")</f>
        <v>Wednesday</v>
      </c>
      <c r="H786" t="s">
        <v>14757</v>
      </c>
      <c r="I786" t="s">
        <v>14768</v>
      </c>
      <c r="J786">
        <v>7</v>
      </c>
      <c r="K786">
        <v>4</v>
      </c>
      <c r="L786" s="12">
        <v>4837.54</v>
      </c>
      <c r="M786" s="11">
        <v>0.05</v>
      </c>
      <c r="N786" s="12">
        <v>18382.650000000001</v>
      </c>
      <c r="O786" s="12">
        <v>12060.37</v>
      </c>
      <c r="P786" s="12">
        <v>6322.28</v>
      </c>
      <c r="Q786" s="11">
        <v>0.34392647414817801</v>
      </c>
    </row>
    <row r="787" spans="1:17" x14ac:dyDescent="0.45">
      <c r="A787" t="s">
        <v>1563</v>
      </c>
      <c r="B787" t="s">
        <v>1564</v>
      </c>
      <c r="C787" t="s">
        <v>12</v>
      </c>
      <c r="D787" t="s">
        <v>32</v>
      </c>
      <c r="E787" t="s">
        <v>22</v>
      </c>
      <c r="F787" s="9">
        <v>45382</v>
      </c>
      <c r="G787" s="9" t="str">
        <f>TEXT(Ecommerce_Sales_Data[[#This Row],[Order_Date]],"dddd")</f>
        <v>Sunday</v>
      </c>
      <c r="H787" t="s">
        <v>14761</v>
      </c>
      <c r="I787" t="s">
        <v>14769</v>
      </c>
      <c r="J787">
        <v>3</v>
      </c>
      <c r="K787">
        <v>5</v>
      </c>
      <c r="L787" s="12">
        <v>3819.44</v>
      </c>
      <c r="M787" s="11">
        <v>0.15</v>
      </c>
      <c r="N787" s="12">
        <v>16232.62</v>
      </c>
      <c r="O787" s="12">
        <v>12213.55</v>
      </c>
      <c r="P787" s="12">
        <v>4019.07</v>
      </c>
      <c r="Q787" s="11">
        <v>0.247592193989633</v>
      </c>
    </row>
    <row r="788" spans="1:17" x14ac:dyDescent="0.45">
      <c r="A788" t="s">
        <v>1565</v>
      </c>
      <c r="B788" t="s">
        <v>1566</v>
      </c>
      <c r="C788" t="s">
        <v>12</v>
      </c>
      <c r="D788" t="s">
        <v>41</v>
      </c>
      <c r="E788" t="s">
        <v>4</v>
      </c>
      <c r="F788" s="9">
        <v>45936</v>
      </c>
      <c r="G788" s="9" t="str">
        <f>TEXT(Ecommerce_Sales_Data[[#This Row],[Order_Date]],"dddd")</f>
        <v>Monday</v>
      </c>
      <c r="H788" t="s">
        <v>14757</v>
      </c>
      <c r="I788" t="s">
        <v>14760</v>
      </c>
      <c r="J788">
        <v>10</v>
      </c>
      <c r="K788">
        <v>5</v>
      </c>
      <c r="L788" s="12">
        <v>3591.84</v>
      </c>
      <c r="M788" s="11">
        <v>0.2</v>
      </c>
      <c r="N788" s="12">
        <v>14367.36</v>
      </c>
      <c r="O788" s="12">
        <v>11554.16</v>
      </c>
      <c r="P788" s="12">
        <v>2813.2</v>
      </c>
      <c r="Q788" s="11">
        <v>0.19580493563187701</v>
      </c>
    </row>
    <row r="789" spans="1:17" x14ac:dyDescent="0.45">
      <c r="A789" t="s">
        <v>1567</v>
      </c>
      <c r="B789" t="s">
        <v>1568</v>
      </c>
      <c r="C789" t="s">
        <v>7</v>
      </c>
      <c r="D789" t="s">
        <v>71</v>
      </c>
      <c r="E789" t="s">
        <v>9</v>
      </c>
      <c r="F789" s="9">
        <v>45870</v>
      </c>
      <c r="G789" s="9" t="str">
        <f>TEXT(Ecommerce_Sales_Data[[#This Row],[Order_Date]],"dddd")</f>
        <v>Friday</v>
      </c>
      <c r="H789" t="s">
        <v>14757</v>
      </c>
      <c r="I789" t="s">
        <v>14762</v>
      </c>
      <c r="J789">
        <v>8</v>
      </c>
      <c r="K789">
        <v>1</v>
      </c>
      <c r="L789" s="12">
        <v>1917.61</v>
      </c>
      <c r="M789" s="11">
        <v>0.15</v>
      </c>
      <c r="N789" s="12">
        <v>1629.97</v>
      </c>
      <c r="O789" s="12">
        <v>1345.52</v>
      </c>
      <c r="P789" s="12">
        <v>284.45</v>
      </c>
      <c r="Q789" s="11">
        <v>0.17451241433891401</v>
      </c>
    </row>
    <row r="790" spans="1:17" x14ac:dyDescent="0.45">
      <c r="A790" t="s">
        <v>1569</v>
      </c>
      <c r="B790" t="s">
        <v>1570</v>
      </c>
      <c r="C790" t="s">
        <v>20</v>
      </c>
      <c r="D790" t="s">
        <v>21</v>
      </c>
      <c r="E790" t="s">
        <v>9</v>
      </c>
      <c r="F790" s="9">
        <v>45654</v>
      </c>
      <c r="G790" s="9" t="str">
        <f>TEXT(Ecommerce_Sales_Data[[#This Row],[Order_Date]],"dddd")</f>
        <v>Saturday</v>
      </c>
      <c r="H790" t="s">
        <v>14761</v>
      </c>
      <c r="I790" t="s">
        <v>14770</v>
      </c>
      <c r="J790">
        <v>12</v>
      </c>
      <c r="K790">
        <v>5</v>
      </c>
      <c r="L790" s="12">
        <v>2758.11</v>
      </c>
      <c r="M790" s="11">
        <v>0</v>
      </c>
      <c r="N790" s="12">
        <v>13790.55</v>
      </c>
      <c r="O790" s="12">
        <v>8790.1</v>
      </c>
      <c r="P790" s="12">
        <v>5000.45</v>
      </c>
      <c r="Q790" s="11">
        <v>0.362599751278956</v>
      </c>
    </row>
    <row r="791" spans="1:17" x14ac:dyDescent="0.45">
      <c r="A791" t="s">
        <v>1571</v>
      </c>
      <c r="B791" t="s">
        <v>1572</v>
      </c>
      <c r="C791" t="s">
        <v>20</v>
      </c>
      <c r="D791" t="s">
        <v>21</v>
      </c>
      <c r="E791" t="s">
        <v>14</v>
      </c>
      <c r="F791" s="9">
        <v>45416</v>
      </c>
      <c r="G791" s="9" t="str">
        <f>TEXT(Ecommerce_Sales_Data[[#This Row],[Order_Date]],"dddd")</f>
        <v>Saturday</v>
      </c>
      <c r="H791" t="s">
        <v>14761</v>
      </c>
      <c r="I791" t="s">
        <v>14763</v>
      </c>
      <c r="J791">
        <v>5</v>
      </c>
      <c r="K791">
        <v>3</v>
      </c>
      <c r="L791" s="12">
        <v>2130.9</v>
      </c>
      <c r="M791" s="11">
        <v>0</v>
      </c>
      <c r="N791" s="12">
        <v>6392.7</v>
      </c>
      <c r="O791" s="12">
        <v>5040.37</v>
      </c>
      <c r="P791" s="12">
        <v>1352.33</v>
      </c>
      <c r="Q791" s="11">
        <v>0.21154285356735</v>
      </c>
    </row>
    <row r="792" spans="1:17" x14ac:dyDescent="0.45">
      <c r="A792" t="s">
        <v>1573</v>
      </c>
      <c r="B792" t="s">
        <v>1574</v>
      </c>
      <c r="C792" t="s">
        <v>2</v>
      </c>
      <c r="D792" t="s">
        <v>3</v>
      </c>
      <c r="E792" t="s">
        <v>4</v>
      </c>
      <c r="F792" s="9">
        <v>45637</v>
      </c>
      <c r="G792" s="9" t="str">
        <f>TEXT(Ecommerce_Sales_Data[[#This Row],[Order_Date]],"dddd")</f>
        <v>Wednesday</v>
      </c>
      <c r="H792" t="s">
        <v>14757</v>
      </c>
      <c r="I792" t="s">
        <v>14770</v>
      </c>
      <c r="J792">
        <v>12</v>
      </c>
      <c r="K792">
        <v>2</v>
      </c>
      <c r="L792" s="12">
        <v>3925.1</v>
      </c>
      <c r="M792" s="11">
        <v>0.2</v>
      </c>
      <c r="N792" s="12">
        <v>6280.16</v>
      </c>
      <c r="O792" s="12">
        <v>4684.6400000000003</v>
      </c>
      <c r="P792" s="12">
        <v>1595.52</v>
      </c>
      <c r="Q792" s="11">
        <v>0.254057221472064</v>
      </c>
    </row>
    <row r="793" spans="1:17" x14ac:dyDescent="0.45">
      <c r="A793" t="s">
        <v>1575</v>
      </c>
      <c r="B793" t="s">
        <v>1576</v>
      </c>
      <c r="C793" t="s">
        <v>12</v>
      </c>
      <c r="D793" t="s">
        <v>13</v>
      </c>
      <c r="E793" t="s">
        <v>14</v>
      </c>
      <c r="F793" s="9">
        <v>45944</v>
      </c>
      <c r="G793" s="9" t="str">
        <f>TEXT(Ecommerce_Sales_Data[[#This Row],[Order_Date]],"dddd")</f>
        <v>Tuesday</v>
      </c>
      <c r="H793" t="s">
        <v>14757</v>
      </c>
      <c r="I793" t="s">
        <v>14760</v>
      </c>
      <c r="J793">
        <v>10</v>
      </c>
      <c r="K793">
        <v>2</v>
      </c>
      <c r="L793" s="12">
        <v>2461.15</v>
      </c>
      <c r="M793" s="11">
        <v>0.15</v>
      </c>
      <c r="N793" s="12">
        <v>4183.95</v>
      </c>
      <c r="O793" s="12">
        <v>2888.71</v>
      </c>
      <c r="P793" s="12">
        <v>1295.24</v>
      </c>
      <c r="Q793" s="11">
        <v>0.309573489166936</v>
      </c>
    </row>
    <row r="794" spans="1:17" x14ac:dyDescent="0.45">
      <c r="A794" t="s">
        <v>1577</v>
      </c>
      <c r="B794" t="s">
        <v>1578</v>
      </c>
      <c r="C794" t="s">
        <v>20</v>
      </c>
      <c r="D794" t="s">
        <v>21</v>
      </c>
      <c r="E794" t="s">
        <v>9</v>
      </c>
      <c r="F794" s="9">
        <v>45923</v>
      </c>
      <c r="G794" s="9" t="str">
        <f>TEXT(Ecommerce_Sales_Data[[#This Row],[Order_Date]],"dddd")</f>
        <v>Tuesday</v>
      </c>
      <c r="H794" t="s">
        <v>14757</v>
      </c>
      <c r="I794" t="s">
        <v>14766</v>
      </c>
      <c r="J794">
        <v>9</v>
      </c>
      <c r="K794">
        <v>4</v>
      </c>
      <c r="L794" s="12">
        <v>3197.58</v>
      </c>
      <c r="M794" s="11">
        <v>0.1</v>
      </c>
      <c r="N794" s="12">
        <v>11511.29</v>
      </c>
      <c r="O794" s="12">
        <v>7280.72</v>
      </c>
      <c r="P794" s="12">
        <v>4230.57</v>
      </c>
      <c r="Q794" s="11">
        <v>0.36751484846615801</v>
      </c>
    </row>
    <row r="795" spans="1:17" x14ac:dyDescent="0.45">
      <c r="A795" t="s">
        <v>1579</v>
      </c>
      <c r="B795" t="s">
        <v>1580</v>
      </c>
      <c r="C795" t="s">
        <v>7</v>
      </c>
      <c r="D795" t="s">
        <v>71</v>
      </c>
      <c r="E795" t="s">
        <v>4</v>
      </c>
      <c r="F795" s="9">
        <v>45618</v>
      </c>
      <c r="G795" s="9" t="str">
        <f>TEXT(Ecommerce_Sales_Data[[#This Row],[Order_Date]],"dddd")</f>
        <v>Friday</v>
      </c>
      <c r="H795" t="s">
        <v>14757</v>
      </c>
      <c r="I795" t="s">
        <v>14764</v>
      </c>
      <c r="J795">
        <v>11</v>
      </c>
      <c r="K795">
        <v>1</v>
      </c>
      <c r="L795" s="12">
        <v>3571.6</v>
      </c>
      <c r="M795" s="11">
        <v>0.05</v>
      </c>
      <c r="N795" s="12">
        <v>3393.02</v>
      </c>
      <c r="O795" s="12">
        <v>2181.79</v>
      </c>
      <c r="P795" s="12">
        <v>1211.23</v>
      </c>
      <c r="Q795" s="11">
        <v>0.35697697036858</v>
      </c>
    </row>
    <row r="796" spans="1:17" x14ac:dyDescent="0.45">
      <c r="A796" t="s">
        <v>1581</v>
      </c>
      <c r="B796" t="s">
        <v>1582</v>
      </c>
      <c r="C796" t="s">
        <v>2</v>
      </c>
      <c r="D796" t="s">
        <v>68</v>
      </c>
      <c r="E796" t="s">
        <v>9</v>
      </c>
      <c r="F796" s="9">
        <v>45786</v>
      </c>
      <c r="G796" s="9" t="str">
        <f>TEXT(Ecommerce_Sales_Data[[#This Row],[Order_Date]],"dddd")</f>
        <v>Friday</v>
      </c>
      <c r="H796" t="s">
        <v>14757</v>
      </c>
      <c r="I796" t="s">
        <v>14763</v>
      </c>
      <c r="J796">
        <v>5</v>
      </c>
      <c r="K796">
        <v>1</v>
      </c>
      <c r="L796" s="12">
        <v>2299.19</v>
      </c>
      <c r="M796" s="11">
        <v>0.2</v>
      </c>
      <c r="N796" s="12">
        <v>1839.35</v>
      </c>
      <c r="O796" s="12">
        <v>1176.74</v>
      </c>
      <c r="P796" s="12">
        <v>662.61</v>
      </c>
      <c r="Q796" s="11">
        <v>0.36024138962133401</v>
      </c>
    </row>
    <row r="797" spans="1:17" x14ac:dyDescent="0.45">
      <c r="A797" t="s">
        <v>1583</v>
      </c>
      <c r="B797" t="s">
        <v>1584</v>
      </c>
      <c r="C797" t="s">
        <v>28</v>
      </c>
      <c r="D797" t="s">
        <v>35</v>
      </c>
      <c r="E797" t="s">
        <v>22</v>
      </c>
      <c r="F797" s="9">
        <v>45381</v>
      </c>
      <c r="G797" s="9" t="str">
        <f>TEXT(Ecommerce_Sales_Data[[#This Row],[Order_Date]],"dddd")</f>
        <v>Saturday</v>
      </c>
      <c r="H797" t="s">
        <v>14761</v>
      </c>
      <c r="I797" t="s">
        <v>14769</v>
      </c>
      <c r="J797">
        <v>3</v>
      </c>
      <c r="K797">
        <v>3</v>
      </c>
      <c r="L797" s="12">
        <v>4037.24</v>
      </c>
      <c r="M797" s="11">
        <v>0.1</v>
      </c>
      <c r="N797" s="12">
        <v>10900.55</v>
      </c>
      <c r="O797" s="12">
        <v>6872.88</v>
      </c>
      <c r="P797" s="12">
        <v>4027.67</v>
      </c>
      <c r="Q797" s="11">
        <v>0.36949236506414801</v>
      </c>
    </row>
    <row r="798" spans="1:17" x14ac:dyDescent="0.45">
      <c r="A798" t="s">
        <v>1585</v>
      </c>
      <c r="B798" t="s">
        <v>1586</v>
      </c>
      <c r="C798" t="s">
        <v>20</v>
      </c>
      <c r="D798" t="s">
        <v>103</v>
      </c>
      <c r="E798" t="s">
        <v>9</v>
      </c>
      <c r="F798" s="9">
        <v>45521</v>
      </c>
      <c r="G798" s="9" t="str">
        <f>TEXT(Ecommerce_Sales_Data[[#This Row],[Order_Date]],"dddd")</f>
        <v>Saturday</v>
      </c>
      <c r="H798" t="s">
        <v>14761</v>
      </c>
      <c r="I798" t="s">
        <v>14762</v>
      </c>
      <c r="J798">
        <v>8</v>
      </c>
      <c r="K798">
        <v>5</v>
      </c>
      <c r="L798" s="12">
        <v>4322.29</v>
      </c>
      <c r="M798" s="11">
        <v>0.15</v>
      </c>
      <c r="N798" s="12">
        <v>18369.73</v>
      </c>
      <c r="O798" s="12">
        <v>12280.49</v>
      </c>
      <c r="P798" s="12">
        <v>6089.24</v>
      </c>
      <c r="Q798" s="11">
        <v>0.33148228090450998</v>
      </c>
    </row>
    <row r="799" spans="1:17" x14ac:dyDescent="0.45">
      <c r="A799" t="s">
        <v>1587</v>
      </c>
      <c r="B799" t="s">
        <v>1588</v>
      </c>
      <c r="C799" t="s">
        <v>7</v>
      </c>
      <c r="D799" t="s">
        <v>46</v>
      </c>
      <c r="E799" t="s">
        <v>9</v>
      </c>
      <c r="F799" s="9">
        <v>45863</v>
      </c>
      <c r="G799" s="9" t="str">
        <f>TEXT(Ecommerce_Sales_Data[[#This Row],[Order_Date]],"dddd")</f>
        <v>Friday</v>
      </c>
      <c r="H799" t="s">
        <v>14757</v>
      </c>
      <c r="I799" t="s">
        <v>14768</v>
      </c>
      <c r="J799">
        <v>7</v>
      </c>
      <c r="K799">
        <v>5</v>
      </c>
      <c r="L799" s="12">
        <v>796.64</v>
      </c>
      <c r="M799" s="11">
        <v>0.05</v>
      </c>
      <c r="N799" s="12">
        <v>3784.04</v>
      </c>
      <c r="O799" s="12">
        <v>2472.3000000000002</v>
      </c>
      <c r="P799" s="12">
        <v>1311.74</v>
      </c>
      <c r="Q799" s="11">
        <v>0.34665066965465502</v>
      </c>
    </row>
    <row r="800" spans="1:17" x14ac:dyDescent="0.45">
      <c r="A800" t="s">
        <v>1589</v>
      </c>
      <c r="B800" t="s">
        <v>1590</v>
      </c>
      <c r="C800" t="s">
        <v>2</v>
      </c>
      <c r="D800" t="s">
        <v>65</v>
      </c>
      <c r="E800" t="s">
        <v>14</v>
      </c>
      <c r="F800" s="9">
        <v>45294</v>
      </c>
      <c r="G800" s="9" t="str">
        <f>TEXT(Ecommerce_Sales_Data[[#This Row],[Order_Date]],"dddd")</f>
        <v>Wednesday</v>
      </c>
      <c r="H800" t="s">
        <v>14757</v>
      </c>
      <c r="I800" t="s">
        <v>14767</v>
      </c>
      <c r="J800">
        <v>1</v>
      </c>
      <c r="K800">
        <v>4</v>
      </c>
      <c r="L800" s="12">
        <v>870.9</v>
      </c>
      <c r="M800" s="11">
        <v>0.1</v>
      </c>
      <c r="N800" s="12">
        <v>3135.24</v>
      </c>
      <c r="O800" s="12">
        <v>1974.32</v>
      </c>
      <c r="P800" s="12">
        <v>1160.92</v>
      </c>
      <c r="Q800" s="11">
        <v>0.37028106301272001</v>
      </c>
    </row>
    <row r="801" spans="1:17" x14ac:dyDescent="0.45">
      <c r="A801" t="s">
        <v>1591</v>
      </c>
      <c r="B801" t="s">
        <v>1592</v>
      </c>
      <c r="C801" t="s">
        <v>20</v>
      </c>
      <c r="D801" t="s">
        <v>21</v>
      </c>
      <c r="E801" t="s">
        <v>4</v>
      </c>
      <c r="F801" s="9">
        <v>45683</v>
      </c>
      <c r="G801" s="9" t="str">
        <f>TEXT(Ecommerce_Sales_Data[[#This Row],[Order_Date]],"dddd")</f>
        <v>Sunday</v>
      </c>
      <c r="H801" t="s">
        <v>14761</v>
      </c>
      <c r="I801" t="s">
        <v>14767</v>
      </c>
      <c r="J801">
        <v>1</v>
      </c>
      <c r="K801">
        <v>4</v>
      </c>
      <c r="L801" s="12">
        <v>3388.17</v>
      </c>
      <c r="M801" s="11">
        <v>0.1</v>
      </c>
      <c r="N801" s="12">
        <v>12197.41</v>
      </c>
      <c r="O801" s="12">
        <v>8645.9</v>
      </c>
      <c r="P801" s="12">
        <v>3551.51</v>
      </c>
      <c r="Q801" s="11">
        <v>0.29116919083641501</v>
      </c>
    </row>
    <row r="802" spans="1:17" x14ac:dyDescent="0.45">
      <c r="A802" t="s">
        <v>1593</v>
      </c>
      <c r="B802" t="s">
        <v>1594</v>
      </c>
      <c r="C802" t="s">
        <v>2</v>
      </c>
      <c r="D802" t="s">
        <v>65</v>
      </c>
      <c r="E802" t="s">
        <v>14</v>
      </c>
      <c r="F802" s="9">
        <v>45983</v>
      </c>
      <c r="G802" s="9" t="str">
        <f>TEXT(Ecommerce_Sales_Data[[#This Row],[Order_Date]],"dddd")</f>
        <v>Saturday</v>
      </c>
      <c r="H802" t="s">
        <v>14761</v>
      </c>
      <c r="I802" t="s">
        <v>14764</v>
      </c>
      <c r="J802">
        <v>11</v>
      </c>
      <c r="K802">
        <v>1</v>
      </c>
      <c r="L802" s="12">
        <v>1628.72</v>
      </c>
      <c r="M802" s="11">
        <v>0.05</v>
      </c>
      <c r="N802" s="12">
        <v>1547.28</v>
      </c>
      <c r="O802" s="12">
        <v>1115.01</v>
      </c>
      <c r="P802" s="12">
        <v>432.27</v>
      </c>
      <c r="Q802" s="11">
        <v>0.27937412750116303</v>
      </c>
    </row>
    <row r="803" spans="1:17" x14ac:dyDescent="0.45">
      <c r="A803" t="s">
        <v>1595</v>
      </c>
      <c r="B803" t="s">
        <v>1596</v>
      </c>
      <c r="C803" t="s">
        <v>2</v>
      </c>
      <c r="D803" t="s">
        <v>65</v>
      </c>
      <c r="E803" t="s">
        <v>4</v>
      </c>
      <c r="F803" s="9">
        <v>45383</v>
      </c>
      <c r="G803" s="9" t="str">
        <f>TEXT(Ecommerce_Sales_Data[[#This Row],[Order_Date]],"dddd")</f>
        <v>Monday</v>
      </c>
      <c r="H803" t="s">
        <v>14757</v>
      </c>
      <c r="I803" t="s">
        <v>14765</v>
      </c>
      <c r="J803">
        <v>4</v>
      </c>
      <c r="K803">
        <v>4</v>
      </c>
      <c r="L803" s="12">
        <v>1983.34</v>
      </c>
      <c r="M803" s="11">
        <v>0.05</v>
      </c>
      <c r="N803" s="12">
        <v>7536.69</v>
      </c>
      <c r="O803" s="12">
        <v>4569.4799999999996</v>
      </c>
      <c r="P803" s="12">
        <v>2967.21</v>
      </c>
      <c r="Q803" s="11">
        <v>0.39370200976821401</v>
      </c>
    </row>
    <row r="804" spans="1:17" x14ac:dyDescent="0.45">
      <c r="A804" t="s">
        <v>1597</v>
      </c>
      <c r="B804" t="s">
        <v>1598</v>
      </c>
      <c r="C804" t="s">
        <v>2</v>
      </c>
      <c r="D804" t="s">
        <v>68</v>
      </c>
      <c r="E804" t="s">
        <v>14</v>
      </c>
      <c r="F804" s="9">
        <v>45537</v>
      </c>
      <c r="G804" s="9" t="str">
        <f>TEXT(Ecommerce_Sales_Data[[#This Row],[Order_Date]],"dddd")</f>
        <v>Monday</v>
      </c>
      <c r="H804" t="s">
        <v>14757</v>
      </c>
      <c r="I804" t="s">
        <v>14766</v>
      </c>
      <c r="J804">
        <v>9</v>
      </c>
      <c r="K804">
        <v>3</v>
      </c>
      <c r="L804" s="12">
        <v>155.94999999999999</v>
      </c>
      <c r="M804" s="11">
        <v>0</v>
      </c>
      <c r="N804" s="12">
        <v>467.85</v>
      </c>
      <c r="O804" s="12">
        <v>363.02</v>
      </c>
      <c r="P804" s="12">
        <v>104.83</v>
      </c>
      <c r="Q804" s="11">
        <v>0.22406754301592399</v>
      </c>
    </row>
    <row r="805" spans="1:17" x14ac:dyDescent="0.45">
      <c r="A805" t="s">
        <v>1599</v>
      </c>
      <c r="B805" t="s">
        <v>1600</v>
      </c>
      <c r="C805" t="s">
        <v>7</v>
      </c>
      <c r="D805" t="s">
        <v>8</v>
      </c>
      <c r="E805" t="s">
        <v>9</v>
      </c>
      <c r="F805" s="9">
        <v>45437</v>
      </c>
      <c r="G805" s="9" t="str">
        <f>TEXT(Ecommerce_Sales_Data[[#This Row],[Order_Date]],"dddd")</f>
        <v>Saturday</v>
      </c>
      <c r="H805" t="s">
        <v>14761</v>
      </c>
      <c r="I805" t="s">
        <v>14763</v>
      </c>
      <c r="J805">
        <v>5</v>
      </c>
      <c r="K805">
        <v>2</v>
      </c>
      <c r="L805" s="12">
        <v>2244.54</v>
      </c>
      <c r="M805" s="11">
        <v>0</v>
      </c>
      <c r="N805" s="12">
        <v>4489.08</v>
      </c>
      <c r="O805" s="12">
        <v>2957.15</v>
      </c>
      <c r="P805" s="12">
        <v>1531.93</v>
      </c>
      <c r="Q805" s="11">
        <v>0.34125700588984798</v>
      </c>
    </row>
    <row r="806" spans="1:17" x14ac:dyDescent="0.45">
      <c r="A806" t="s">
        <v>1601</v>
      </c>
      <c r="B806" t="s">
        <v>1602</v>
      </c>
      <c r="C806" t="s">
        <v>2</v>
      </c>
      <c r="D806" t="s">
        <v>68</v>
      </c>
      <c r="E806" t="s">
        <v>14</v>
      </c>
      <c r="F806" s="9">
        <v>45803</v>
      </c>
      <c r="G806" s="9" t="str">
        <f>TEXT(Ecommerce_Sales_Data[[#This Row],[Order_Date]],"dddd")</f>
        <v>Monday</v>
      </c>
      <c r="H806" t="s">
        <v>14757</v>
      </c>
      <c r="I806" t="s">
        <v>14763</v>
      </c>
      <c r="J806">
        <v>5</v>
      </c>
      <c r="K806">
        <v>3</v>
      </c>
      <c r="L806" s="12">
        <v>3560.35</v>
      </c>
      <c r="M806" s="11">
        <v>0.2</v>
      </c>
      <c r="N806" s="12">
        <v>8544.84</v>
      </c>
      <c r="O806" s="12">
        <v>6268.26</v>
      </c>
      <c r="P806" s="12">
        <v>2276.58</v>
      </c>
      <c r="Q806" s="11">
        <v>0.26642745797463702</v>
      </c>
    </row>
    <row r="807" spans="1:17" x14ac:dyDescent="0.45">
      <c r="A807" t="s">
        <v>1603</v>
      </c>
      <c r="B807" t="s">
        <v>1604</v>
      </c>
      <c r="C807" t="s">
        <v>12</v>
      </c>
      <c r="D807" t="s">
        <v>32</v>
      </c>
      <c r="E807" t="s">
        <v>22</v>
      </c>
      <c r="F807" s="9">
        <v>45509</v>
      </c>
      <c r="G807" s="9" t="str">
        <f>TEXT(Ecommerce_Sales_Data[[#This Row],[Order_Date]],"dddd")</f>
        <v>Monday</v>
      </c>
      <c r="H807" t="s">
        <v>14757</v>
      </c>
      <c r="I807" t="s">
        <v>14762</v>
      </c>
      <c r="J807">
        <v>8</v>
      </c>
      <c r="K807">
        <v>3</v>
      </c>
      <c r="L807" s="12">
        <v>2205.02</v>
      </c>
      <c r="M807" s="11">
        <v>0.15</v>
      </c>
      <c r="N807" s="12">
        <v>5622.8</v>
      </c>
      <c r="O807" s="12">
        <v>3807.81</v>
      </c>
      <c r="P807" s="12">
        <v>1814.99</v>
      </c>
      <c r="Q807" s="11">
        <v>0.32279113608878102</v>
      </c>
    </row>
    <row r="808" spans="1:17" x14ac:dyDescent="0.45">
      <c r="A808" t="s">
        <v>1605</v>
      </c>
      <c r="B808" t="s">
        <v>1606</v>
      </c>
      <c r="C808" t="s">
        <v>12</v>
      </c>
      <c r="D808" t="s">
        <v>13</v>
      </c>
      <c r="E808" t="s">
        <v>9</v>
      </c>
      <c r="F808" s="9">
        <v>45464</v>
      </c>
      <c r="G808" s="9" t="str">
        <f>TEXT(Ecommerce_Sales_Data[[#This Row],[Order_Date]],"dddd")</f>
        <v>Friday</v>
      </c>
      <c r="H808" t="s">
        <v>14757</v>
      </c>
      <c r="I808" t="s">
        <v>14759</v>
      </c>
      <c r="J808">
        <v>6</v>
      </c>
      <c r="K808">
        <v>5</v>
      </c>
      <c r="L808" s="12">
        <v>4811.42</v>
      </c>
      <c r="M808" s="11">
        <v>0.2</v>
      </c>
      <c r="N808" s="12">
        <v>19245.68</v>
      </c>
      <c r="O808" s="12">
        <v>14984.74</v>
      </c>
      <c r="P808" s="12">
        <v>4260.9399999999996</v>
      </c>
      <c r="Q808" s="11">
        <v>0.22139721745347499</v>
      </c>
    </row>
    <row r="809" spans="1:17" x14ac:dyDescent="0.45">
      <c r="A809" t="s">
        <v>1607</v>
      </c>
      <c r="B809" t="s">
        <v>1608</v>
      </c>
      <c r="C809" t="s">
        <v>12</v>
      </c>
      <c r="D809" t="s">
        <v>32</v>
      </c>
      <c r="E809" t="s">
        <v>9</v>
      </c>
      <c r="F809" s="9">
        <v>45667</v>
      </c>
      <c r="G809" s="9" t="str">
        <f>TEXT(Ecommerce_Sales_Data[[#This Row],[Order_Date]],"dddd")</f>
        <v>Friday</v>
      </c>
      <c r="H809" t="s">
        <v>14757</v>
      </c>
      <c r="I809" t="s">
        <v>14767</v>
      </c>
      <c r="J809">
        <v>1</v>
      </c>
      <c r="K809">
        <v>4</v>
      </c>
      <c r="L809" s="12">
        <v>1210.96</v>
      </c>
      <c r="M809" s="11">
        <v>0.2</v>
      </c>
      <c r="N809" s="12">
        <v>3875.07</v>
      </c>
      <c r="O809" s="12">
        <v>3176.92</v>
      </c>
      <c r="P809" s="12">
        <v>698.15</v>
      </c>
      <c r="Q809" s="11">
        <v>0.180164487351196</v>
      </c>
    </row>
    <row r="810" spans="1:17" x14ac:dyDescent="0.45">
      <c r="A810" t="s">
        <v>1609</v>
      </c>
      <c r="B810" t="s">
        <v>1610</v>
      </c>
      <c r="C810" t="s">
        <v>20</v>
      </c>
      <c r="D810" t="s">
        <v>60</v>
      </c>
      <c r="E810" t="s">
        <v>9</v>
      </c>
      <c r="F810" s="9">
        <v>45617</v>
      </c>
      <c r="G810" s="9" t="str">
        <f>TEXT(Ecommerce_Sales_Data[[#This Row],[Order_Date]],"dddd")</f>
        <v>Thursday</v>
      </c>
      <c r="H810" t="s">
        <v>14757</v>
      </c>
      <c r="I810" t="s">
        <v>14764</v>
      </c>
      <c r="J810">
        <v>11</v>
      </c>
      <c r="K810">
        <v>4</v>
      </c>
      <c r="L810" s="12">
        <v>3418.05</v>
      </c>
      <c r="M810" s="11">
        <v>0</v>
      </c>
      <c r="N810" s="12">
        <v>13672.2</v>
      </c>
      <c r="O810" s="12">
        <v>10339.700000000001</v>
      </c>
      <c r="P810" s="12">
        <v>3332.5</v>
      </c>
      <c r="Q810" s="11">
        <v>0.24374277731455099</v>
      </c>
    </row>
    <row r="811" spans="1:17" x14ac:dyDescent="0.45">
      <c r="A811" t="s">
        <v>1611</v>
      </c>
      <c r="B811" t="s">
        <v>1612</v>
      </c>
      <c r="C811" t="s">
        <v>12</v>
      </c>
      <c r="D811" t="s">
        <v>13</v>
      </c>
      <c r="E811" t="s">
        <v>9</v>
      </c>
      <c r="F811" s="9">
        <v>45516</v>
      </c>
      <c r="G811" s="9" t="str">
        <f>TEXT(Ecommerce_Sales_Data[[#This Row],[Order_Date]],"dddd")</f>
        <v>Monday</v>
      </c>
      <c r="H811" t="s">
        <v>14757</v>
      </c>
      <c r="I811" t="s">
        <v>14762</v>
      </c>
      <c r="J811">
        <v>8</v>
      </c>
      <c r="K811">
        <v>3</v>
      </c>
      <c r="L811" s="12">
        <v>2557.4299999999998</v>
      </c>
      <c r="M811" s="11">
        <v>0.2</v>
      </c>
      <c r="N811" s="12">
        <v>6137.83</v>
      </c>
      <c r="O811" s="12">
        <v>3791.48</v>
      </c>
      <c r="P811" s="12">
        <v>2346.35</v>
      </c>
      <c r="Q811" s="11">
        <v>0.38227679815179</v>
      </c>
    </row>
    <row r="812" spans="1:17" x14ac:dyDescent="0.45">
      <c r="A812" t="s">
        <v>1613</v>
      </c>
      <c r="B812" t="s">
        <v>1614</v>
      </c>
      <c r="C812" t="s">
        <v>12</v>
      </c>
      <c r="D812" t="s">
        <v>111</v>
      </c>
      <c r="E812" t="s">
        <v>22</v>
      </c>
      <c r="F812" s="9">
        <v>45321</v>
      </c>
      <c r="G812" s="9" t="str">
        <f>TEXT(Ecommerce_Sales_Data[[#This Row],[Order_Date]],"dddd")</f>
        <v>Tuesday</v>
      </c>
      <c r="H812" t="s">
        <v>14757</v>
      </c>
      <c r="I812" t="s">
        <v>14767</v>
      </c>
      <c r="J812">
        <v>1</v>
      </c>
      <c r="K812">
        <v>3</v>
      </c>
      <c r="L812" s="12">
        <v>4268.33</v>
      </c>
      <c r="M812" s="11">
        <v>0.05</v>
      </c>
      <c r="N812" s="12">
        <v>12164.74</v>
      </c>
      <c r="O812" s="12">
        <v>10285</v>
      </c>
      <c r="P812" s="12">
        <v>1879.74</v>
      </c>
      <c r="Q812" s="11">
        <v>0.154523647854373</v>
      </c>
    </row>
    <row r="813" spans="1:17" x14ac:dyDescent="0.45">
      <c r="A813" t="s">
        <v>1615</v>
      </c>
      <c r="B813" t="s">
        <v>1616</v>
      </c>
      <c r="C813" t="s">
        <v>20</v>
      </c>
      <c r="D813" t="s">
        <v>60</v>
      </c>
      <c r="E813" t="s">
        <v>14</v>
      </c>
      <c r="F813" s="9">
        <v>45448</v>
      </c>
      <c r="G813" s="9" t="str">
        <f>TEXT(Ecommerce_Sales_Data[[#This Row],[Order_Date]],"dddd")</f>
        <v>Wednesday</v>
      </c>
      <c r="H813" t="s">
        <v>14757</v>
      </c>
      <c r="I813" t="s">
        <v>14759</v>
      </c>
      <c r="J813">
        <v>6</v>
      </c>
      <c r="K813">
        <v>4</v>
      </c>
      <c r="L813" s="12">
        <v>1015.88</v>
      </c>
      <c r="M813" s="11">
        <v>0.2</v>
      </c>
      <c r="N813" s="12">
        <v>3250.82</v>
      </c>
      <c r="O813" s="12">
        <v>1966.58</v>
      </c>
      <c r="P813" s="12">
        <v>1284.24</v>
      </c>
      <c r="Q813" s="11">
        <v>0.395051094800696</v>
      </c>
    </row>
    <row r="814" spans="1:17" x14ac:dyDescent="0.45">
      <c r="A814" t="s">
        <v>1617</v>
      </c>
      <c r="B814" t="s">
        <v>1618</v>
      </c>
      <c r="C814" t="s">
        <v>2</v>
      </c>
      <c r="D814" t="s">
        <v>17</v>
      </c>
      <c r="E814" t="s">
        <v>22</v>
      </c>
      <c r="F814" s="9">
        <v>45650</v>
      </c>
      <c r="G814" s="9" t="str">
        <f>TEXT(Ecommerce_Sales_Data[[#This Row],[Order_Date]],"dddd")</f>
        <v>Tuesday</v>
      </c>
      <c r="H814" t="s">
        <v>14757</v>
      </c>
      <c r="I814" t="s">
        <v>14770</v>
      </c>
      <c r="J814">
        <v>12</v>
      </c>
      <c r="K814">
        <v>1</v>
      </c>
      <c r="L814" s="12">
        <v>4681.47</v>
      </c>
      <c r="M814" s="11">
        <v>0.05</v>
      </c>
      <c r="N814" s="12">
        <v>4447.3999999999996</v>
      </c>
      <c r="O814" s="12">
        <v>3147.14</v>
      </c>
      <c r="P814" s="12">
        <v>1300.26</v>
      </c>
      <c r="Q814" s="11">
        <v>0.29236407788820401</v>
      </c>
    </row>
    <row r="815" spans="1:17" x14ac:dyDescent="0.45">
      <c r="A815" t="s">
        <v>1619</v>
      </c>
      <c r="B815" t="s">
        <v>1620</v>
      </c>
      <c r="C815" t="s">
        <v>20</v>
      </c>
      <c r="D815" t="s">
        <v>103</v>
      </c>
      <c r="E815" t="s">
        <v>4</v>
      </c>
      <c r="F815" s="9">
        <v>45891</v>
      </c>
      <c r="G815" s="9" t="str">
        <f>TEXT(Ecommerce_Sales_Data[[#This Row],[Order_Date]],"dddd")</f>
        <v>Friday</v>
      </c>
      <c r="H815" t="s">
        <v>14757</v>
      </c>
      <c r="I815" t="s">
        <v>14762</v>
      </c>
      <c r="J815">
        <v>8</v>
      </c>
      <c r="K815">
        <v>5</v>
      </c>
      <c r="L815" s="12">
        <v>434.93</v>
      </c>
      <c r="M815" s="11">
        <v>0.1</v>
      </c>
      <c r="N815" s="12">
        <v>1957.19</v>
      </c>
      <c r="O815" s="12">
        <v>1557.81</v>
      </c>
      <c r="P815" s="12">
        <v>399.38</v>
      </c>
      <c r="Q815" s="11">
        <v>0.20405785846034399</v>
      </c>
    </row>
    <row r="816" spans="1:17" x14ac:dyDescent="0.45">
      <c r="A816" t="s">
        <v>1621</v>
      </c>
      <c r="B816" t="s">
        <v>1622</v>
      </c>
      <c r="C816" t="s">
        <v>12</v>
      </c>
      <c r="D816" t="s">
        <v>111</v>
      </c>
      <c r="E816" t="s">
        <v>22</v>
      </c>
      <c r="F816" s="9">
        <v>45882</v>
      </c>
      <c r="G816" s="9" t="str">
        <f>TEXT(Ecommerce_Sales_Data[[#This Row],[Order_Date]],"dddd")</f>
        <v>Wednesday</v>
      </c>
      <c r="H816" t="s">
        <v>14757</v>
      </c>
      <c r="I816" t="s">
        <v>14762</v>
      </c>
      <c r="J816">
        <v>8</v>
      </c>
      <c r="K816">
        <v>1</v>
      </c>
      <c r="L816" s="12">
        <v>3458.68</v>
      </c>
      <c r="M816" s="11">
        <v>0.1</v>
      </c>
      <c r="N816" s="12">
        <v>3112.81</v>
      </c>
      <c r="O816" s="12">
        <v>2126.4</v>
      </c>
      <c r="P816" s="12">
        <v>986.41</v>
      </c>
      <c r="Q816" s="11">
        <v>0.31688731403458598</v>
      </c>
    </row>
    <row r="817" spans="1:17" x14ac:dyDescent="0.45">
      <c r="A817" t="s">
        <v>1623</v>
      </c>
      <c r="B817" t="s">
        <v>1624</v>
      </c>
      <c r="C817" t="s">
        <v>28</v>
      </c>
      <c r="D817" t="s">
        <v>29</v>
      </c>
      <c r="E817" t="s">
        <v>14</v>
      </c>
      <c r="F817" s="9">
        <v>45421</v>
      </c>
      <c r="G817" s="9" t="str">
        <f>TEXT(Ecommerce_Sales_Data[[#This Row],[Order_Date]],"dddd")</f>
        <v>Thursday</v>
      </c>
      <c r="H817" t="s">
        <v>14757</v>
      </c>
      <c r="I817" t="s">
        <v>14763</v>
      </c>
      <c r="J817">
        <v>5</v>
      </c>
      <c r="K817">
        <v>4</v>
      </c>
      <c r="L817" s="12">
        <v>4912.04</v>
      </c>
      <c r="M817" s="11">
        <v>0.05</v>
      </c>
      <c r="N817" s="12">
        <v>18665.75</v>
      </c>
      <c r="O817" s="12">
        <v>14861.96</v>
      </c>
      <c r="P817" s="12">
        <v>3803.79</v>
      </c>
      <c r="Q817" s="11">
        <v>0.203784471558871</v>
      </c>
    </row>
    <row r="818" spans="1:17" x14ac:dyDescent="0.45">
      <c r="A818" t="s">
        <v>1625</v>
      </c>
      <c r="B818" t="s">
        <v>1626</v>
      </c>
      <c r="C818" t="s">
        <v>7</v>
      </c>
      <c r="D818" t="s">
        <v>8</v>
      </c>
      <c r="E818" t="s">
        <v>22</v>
      </c>
      <c r="F818" s="9">
        <v>45485</v>
      </c>
      <c r="G818" s="9" t="str">
        <f>TEXT(Ecommerce_Sales_Data[[#This Row],[Order_Date]],"dddd")</f>
        <v>Friday</v>
      </c>
      <c r="H818" t="s">
        <v>14757</v>
      </c>
      <c r="I818" t="s">
        <v>14768</v>
      </c>
      <c r="J818">
        <v>7</v>
      </c>
      <c r="K818">
        <v>3</v>
      </c>
      <c r="L818" s="12">
        <v>3947.82</v>
      </c>
      <c r="M818" s="11">
        <v>0.1</v>
      </c>
      <c r="N818" s="12">
        <v>10659.11</v>
      </c>
      <c r="O818" s="12">
        <v>7997.27</v>
      </c>
      <c r="P818" s="12">
        <v>2661.84</v>
      </c>
      <c r="Q818" s="11">
        <v>0.249724414139642</v>
      </c>
    </row>
    <row r="819" spans="1:17" x14ac:dyDescent="0.45">
      <c r="A819" t="s">
        <v>1627</v>
      </c>
      <c r="B819" t="s">
        <v>1628</v>
      </c>
      <c r="C819" t="s">
        <v>2</v>
      </c>
      <c r="D819" t="s">
        <v>82</v>
      </c>
      <c r="E819" t="s">
        <v>9</v>
      </c>
      <c r="F819" s="9">
        <v>45905</v>
      </c>
      <c r="G819" s="9" t="str">
        <f>TEXT(Ecommerce_Sales_Data[[#This Row],[Order_Date]],"dddd")</f>
        <v>Friday</v>
      </c>
      <c r="H819" t="s">
        <v>14757</v>
      </c>
      <c r="I819" t="s">
        <v>14766</v>
      </c>
      <c r="J819">
        <v>9</v>
      </c>
      <c r="K819">
        <v>5</v>
      </c>
      <c r="L819" s="12">
        <v>1693.74</v>
      </c>
      <c r="M819" s="11">
        <v>0.1</v>
      </c>
      <c r="N819" s="12">
        <v>7621.83</v>
      </c>
      <c r="O819" s="12">
        <v>6366.65</v>
      </c>
      <c r="P819" s="12">
        <v>1255.18</v>
      </c>
      <c r="Q819" s="11">
        <v>0.16468223510626701</v>
      </c>
    </row>
    <row r="820" spans="1:17" x14ac:dyDescent="0.45">
      <c r="A820" t="s">
        <v>1629</v>
      </c>
      <c r="B820" t="s">
        <v>1630</v>
      </c>
      <c r="C820" t="s">
        <v>12</v>
      </c>
      <c r="D820" t="s">
        <v>38</v>
      </c>
      <c r="E820" t="s">
        <v>9</v>
      </c>
      <c r="F820" s="9">
        <v>45352</v>
      </c>
      <c r="G820" s="9" t="str">
        <f>TEXT(Ecommerce_Sales_Data[[#This Row],[Order_Date]],"dddd")</f>
        <v>Friday</v>
      </c>
      <c r="H820" t="s">
        <v>14757</v>
      </c>
      <c r="I820" t="s">
        <v>14769</v>
      </c>
      <c r="J820">
        <v>3</v>
      </c>
      <c r="K820">
        <v>1</v>
      </c>
      <c r="L820" s="12">
        <v>156.26</v>
      </c>
      <c r="M820" s="11">
        <v>0.05</v>
      </c>
      <c r="N820" s="12">
        <v>148.44999999999999</v>
      </c>
      <c r="O820" s="12">
        <v>105.77</v>
      </c>
      <c r="P820" s="12">
        <v>42.68</v>
      </c>
      <c r="Q820" s="11">
        <v>0.28750421017177502</v>
      </c>
    </row>
    <row r="821" spans="1:17" x14ac:dyDescent="0.45">
      <c r="A821" t="s">
        <v>1631</v>
      </c>
      <c r="B821" t="s">
        <v>1632</v>
      </c>
      <c r="C821" t="s">
        <v>28</v>
      </c>
      <c r="D821" t="s">
        <v>137</v>
      </c>
      <c r="E821" t="s">
        <v>22</v>
      </c>
      <c r="F821" s="9">
        <v>45612</v>
      </c>
      <c r="G821" s="9" t="str">
        <f>TEXT(Ecommerce_Sales_Data[[#This Row],[Order_Date]],"dddd")</f>
        <v>Saturday</v>
      </c>
      <c r="H821" t="s">
        <v>14761</v>
      </c>
      <c r="I821" t="s">
        <v>14764</v>
      </c>
      <c r="J821">
        <v>11</v>
      </c>
      <c r="K821">
        <v>1</v>
      </c>
      <c r="L821" s="12">
        <v>605.29</v>
      </c>
      <c r="M821" s="11">
        <v>0.15</v>
      </c>
      <c r="N821" s="12">
        <v>514.5</v>
      </c>
      <c r="O821" s="12">
        <v>379.16</v>
      </c>
      <c r="P821" s="12">
        <v>135.34</v>
      </c>
      <c r="Q821" s="11">
        <v>0.26305150631681201</v>
      </c>
    </row>
    <row r="822" spans="1:17" x14ac:dyDescent="0.45">
      <c r="A822" t="s">
        <v>1633</v>
      </c>
      <c r="B822" t="s">
        <v>1634</v>
      </c>
      <c r="C822" t="s">
        <v>20</v>
      </c>
      <c r="D822" t="s">
        <v>21</v>
      </c>
      <c r="E822" t="s">
        <v>14</v>
      </c>
      <c r="F822" s="9">
        <v>45744</v>
      </c>
      <c r="G822" s="9" t="str">
        <f>TEXT(Ecommerce_Sales_Data[[#This Row],[Order_Date]],"dddd")</f>
        <v>Friday</v>
      </c>
      <c r="H822" t="s">
        <v>14757</v>
      </c>
      <c r="I822" t="s">
        <v>14769</v>
      </c>
      <c r="J822">
        <v>3</v>
      </c>
      <c r="K822">
        <v>2</v>
      </c>
      <c r="L822" s="12">
        <v>3552.32</v>
      </c>
      <c r="M822" s="11">
        <v>0.05</v>
      </c>
      <c r="N822" s="12">
        <v>6749.41</v>
      </c>
      <c r="O822" s="12">
        <v>4762.9399999999996</v>
      </c>
      <c r="P822" s="12">
        <v>1986.47</v>
      </c>
      <c r="Q822" s="11">
        <v>0.29431757738824599</v>
      </c>
    </row>
    <row r="823" spans="1:17" x14ac:dyDescent="0.45">
      <c r="A823" t="s">
        <v>1635</v>
      </c>
      <c r="B823" t="s">
        <v>1636</v>
      </c>
      <c r="C823" t="s">
        <v>12</v>
      </c>
      <c r="D823" t="s">
        <v>13</v>
      </c>
      <c r="E823" t="s">
        <v>9</v>
      </c>
      <c r="F823" s="9">
        <v>45666</v>
      </c>
      <c r="G823" s="9" t="str">
        <f>TEXT(Ecommerce_Sales_Data[[#This Row],[Order_Date]],"dddd")</f>
        <v>Thursday</v>
      </c>
      <c r="H823" t="s">
        <v>14757</v>
      </c>
      <c r="I823" t="s">
        <v>14767</v>
      </c>
      <c r="J823">
        <v>1</v>
      </c>
      <c r="K823">
        <v>1</v>
      </c>
      <c r="L823" s="12">
        <v>2048.3000000000002</v>
      </c>
      <c r="M823" s="11">
        <v>0.15</v>
      </c>
      <c r="N823" s="12">
        <v>1741.06</v>
      </c>
      <c r="O823" s="12">
        <v>1159.67</v>
      </c>
      <c r="P823" s="12">
        <v>581.39</v>
      </c>
      <c r="Q823" s="11">
        <v>0.33392875604516797</v>
      </c>
    </row>
    <row r="824" spans="1:17" x14ac:dyDescent="0.45">
      <c r="A824" t="s">
        <v>1637</v>
      </c>
      <c r="B824" t="s">
        <v>1638</v>
      </c>
      <c r="C824" t="s">
        <v>28</v>
      </c>
      <c r="D824" t="s">
        <v>85</v>
      </c>
      <c r="E824" t="s">
        <v>9</v>
      </c>
      <c r="F824" s="9">
        <v>45917</v>
      </c>
      <c r="G824" s="9" t="str">
        <f>TEXT(Ecommerce_Sales_Data[[#This Row],[Order_Date]],"dddd")</f>
        <v>Wednesday</v>
      </c>
      <c r="H824" t="s">
        <v>14757</v>
      </c>
      <c r="I824" t="s">
        <v>14766</v>
      </c>
      <c r="J824">
        <v>9</v>
      </c>
      <c r="K824">
        <v>1</v>
      </c>
      <c r="L824" s="12">
        <v>3726.79</v>
      </c>
      <c r="M824" s="11">
        <v>0.1</v>
      </c>
      <c r="N824" s="12">
        <v>3354.11</v>
      </c>
      <c r="O824" s="12">
        <v>2541.33</v>
      </c>
      <c r="P824" s="12">
        <v>812.78</v>
      </c>
      <c r="Q824" s="11">
        <v>0.24232359701977599</v>
      </c>
    </row>
    <row r="825" spans="1:17" x14ac:dyDescent="0.45">
      <c r="A825" t="s">
        <v>1639</v>
      </c>
      <c r="B825" t="s">
        <v>1640</v>
      </c>
      <c r="C825" t="s">
        <v>28</v>
      </c>
      <c r="D825" t="s">
        <v>29</v>
      </c>
      <c r="E825" t="s">
        <v>4</v>
      </c>
      <c r="F825" s="9">
        <v>45884</v>
      </c>
      <c r="G825" s="9" t="str">
        <f>TEXT(Ecommerce_Sales_Data[[#This Row],[Order_Date]],"dddd")</f>
        <v>Friday</v>
      </c>
      <c r="H825" t="s">
        <v>14757</v>
      </c>
      <c r="I825" t="s">
        <v>14762</v>
      </c>
      <c r="J825">
        <v>8</v>
      </c>
      <c r="K825">
        <v>2</v>
      </c>
      <c r="L825" s="12">
        <v>3057.82</v>
      </c>
      <c r="M825" s="11">
        <v>0.2</v>
      </c>
      <c r="N825" s="12">
        <v>4892.51</v>
      </c>
      <c r="O825" s="12">
        <v>3029.66</v>
      </c>
      <c r="P825" s="12">
        <v>1862.85</v>
      </c>
      <c r="Q825" s="11">
        <v>0.38075548133780002</v>
      </c>
    </row>
    <row r="826" spans="1:17" x14ac:dyDescent="0.45">
      <c r="A826" t="s">
        <v>1641</v>
      </c>
      <c r="B826" t="s">
        <v>1642</v>
      </c>
      <c r="C826" t="s">
        <v>7</v>
      </c>
      <c r="D826" t="s">
        <v>46</v>
      </c>
      <c r="E826" t="s">
        <v>22</v>
      </c>
      <c r="F826" s="9">
        <v>45850</v>
      </c>
      <c r="G826" s="9" t="str">
        <f>TEXT(Ecommerce_Sales_Data[[#This Row],[Order_Date]],"dddd")</f>
        <v>Saturday</v>
      </c>
      <c r="H826" t="s">
        <v>14761</v>
      </c>
      <c r="I826" t="s">
        <v>14768</v>
      </c>
      <c r="J826">
        <v>7</v>
      </c>
      <c r="K826">
        <v>4</v>
      </c>
      <c r="L826" s="12">
        <v>1556.72</v>
      </c>
      <c r="M826" s="11">
        <v>0.1</v>
      </c>
      <c r="N826" s="12">
        <v>5604.19</v>
      </c>
      <c r="O826" s="12">
        <v>3491.5</v>
      </c>
      <c r="P826" s="12">
        <v>2112.69</v>
      </c>
      <c r="Q826" s="11">
        <v>0.376984006609341</v>
      </c>
    </row>
    <row r="827" spans="1:17" x14ac:dyDescent="0.45">
      <c r="A827" t="s">
        <v>1643</v>
      </c>
      <c r="B827" t="s">
        <v>1644</v>
      </c>
      <c r="C827" t="s">
        <v>28</v>
      </c>
      <c r="D827" t="s">
        <v>29</v>
      </c>
      <c r="E827" t="s">
        <v>14</v>
      </c>
      <c r="F827" s="9">
        <v>45449</v>
      </c>
      <c r="G827" s="9" t="str">
        <f>TEXT(Ecommerce_Sales_Data[[#This Row],[Order_Date]],"dddd")</f>
        <v>Thursday</v>
      </c>
      <c r="H827" t="s">
        <v>14757</v>
      </c>
      <c r="I827" t="s">
        <v>14759</v>
      </c>
      <c r="J827">
        <v>6</v>
      </c>
      <c r="K827">
        <v>2</v>
      </c>
      <c r="L827" s="12">
        <v>1410.27</v>
      </c>
      <c r="M827" s="11">
        <v>0.1</v>
      </c>
      <c r="N827" s="12">
        <v>2538.4899999999998</v>
      </c>
      <c r="O827" s="12">
        <v>1532.68</v>
      </c>
      <c r="P827" s="12">
        <v>1005.81</v>
      </c>
      <c r="Q827" s="11">
        <v>0.39622373930958998</v>
      </c>
    </row>
    <row r="828" spans="1:17" x14ac:dyDescent="0.45">
      <c r="A828" t="s">
        <v>1645</v>
      </c>
      <c r="B828" t="s">
        <v>1646</v>
      </c>
      <c r="C828" t="s">
        <v>7</v>
      </c>
      <c r="D828" t="s">
        <v>106</v>
      </c>
      <c r="E828" t="s">
        <v>22</v>
      </c>
      <c r="F828" s="9">
        <v>45348</v>
      </c>
      <c r="G828" s="9" t="str">
        <f>TEXT(Ecommerce_Sales_Data[[#This Row],[Order_Date]],"dddd")</f>
        <v>Monday</v>
      </c>
      <c r="H828" t="s">
        <v>14757</v>
      </c>
      <c r="I828" t="s">
        <v>14758</v>
      </c>
      <c r="J828">
        <v>2</v>
      </c>
      <c r="K828">
        <v>3</v>
      </c>
      <c r="L828" s="12">
        <v>3412.53</v>
      </c>
      <c r="M828" s="11">
        <v>0.2</v>
      </c>
      <c r="N828" s="12">
        <v>8190.07</v>
      </c>
      <c r="O828" s="12">
        <v>6360.88</v>
      </c>
      <c r="P828" s="12">
        <v>1829.19</v>
      </c>
      <c r="Q828" s="11">
        <v>0.22334241343480599</v>
      </c>
    </row>
    <row r="829" spans="1:17" x14ac:dyDescent="0.45">
      <c r="A829" t="s">
        <v>1647</v>
      </c>
      <c r="B829" t="s">
        <v>1648</v>
      </c>
      <c r="C829" t="s">
        <v>20</v>
      </c>
      <c r="D829" t="s">
        <v>57</v>
      </c>
      <c r="E829" t="s">
        <v>14</v>
      </c>
      <c r="F829" s="9">
        <v>45752</v>
      </c>
      <c r="G829" s="9" t="str">
        <f>TEXT(Ecommerce_Sales_Data[[#This Row],[Order_Date]],"dddd")</f>
        <v>Saturday</v>
      </c>
      <c r="H829" t="s">
        <v>14761</v>
      </c>
      <c r="I829" t="s">
        <v>14765</v>
      </c>
      <c r="J829">
        <v>4</v>
      </c>
      <c r="K829">
        <v>3</v>
      </c>
      <c r="L829" s="12">
        <v>3028.57</v>
      </c>
      <c r="M829" s="11">
        <v>0.05</v>
      </c>
      <c r="N829" s="12">
        <v>8631.42</v>
      </c>
      <c r="O829" s="12">
        <v>7047.76</v>
      </c>
      <c r="P829" s="12">
        <v>1583.66</v>
      </c>
      <c r="Q829" s="11">
        <v>0.18347618352484299</v>
      </c>
    </row>
    <row r="830" spans="1:17" x14ac:dyDescent="0.45">
      <c r="A830" t="s">
        <v>1649</v>
      </c>
      <c r="B830" t="s">
        <v>486</v>
      </c>
      <c r="C830" t="s">
        <v>2</v>
      </c>
      <c r="D830" t="s">
        <v>65</v>
      </c>
      <c r="E830" t="s">
        <v>14</v>
      </c>
      <c r="F830" s="9">
        <v>45841</v>
      </c>
      <c r="G830" s="9" t="str">
        <f>TEXT(Ecommerce_Sales_Data[[#This Row],[Order_Date]],"dddd")</f>
        <v>Thursday</v>
      </c>
      <c r="H830" t="s">
        <v>14757</v>
      </c>
      <c r="I830" t="s">
        <v>14768</v>
      </c>
      <c r="J830">
        <v>7</v>
      </c>
      <c r="K830">
        <v>2</v>
      </c>
      <c r="L830" s="12">
        <v>2300.52</v>
      </c>
      <c r="M830" s="11">
        <v>0.05</v>
      </c>
      <c r="N830" s="12">
        <v>4370.99</v>
      </c>
      <c r="O830" s="12">
        <v>3291.64</v>
      </c>
      <c r="P830" s="12">
        <v>1079.3499999999999</v>
      </c>
      <c r="Q830" s="11">
        <v>0.246934904907126</v>
      </c>
    </row>
    <row r="831" spans="1:17" x14ac:dyDescent="0.45">
      <c r="A831" t="s">
        <v>1650</v>
      </c>
      <c r="B831" t="s">
        <v>1651</v>
      </c>
      <c r="C831" t="s">
        <v>28</v>
      </c>
      <c r="D831" t="s">
        <v>100</v>
      </c>
      <c r="E831" t="s">
        <v>14</v>
      </c>
      <c r="F831" s="9">
        <v>45294</v>
      </c>
      <c r="G831" s="9" t="str">
        <f>TEXT(Ecommerce_Sales_Data[[#This Row],[Order_Date]],"dddd")</f>
        <v>Wednesday</v>
      </c>
      <c r="H831" t="s">
        <v>14757</v>
      </c>
      <c r="I831" t="s">
        <v>14767</v>
      </c>
      <c r="J831">
        <v>1</v>
      </c>
      <c r="K831">
        <v>3</v>
      </c>
      <c r="L831" s="12">
        <v>4426.67</v>
      </c>
      <c r="M831" s="11">
        <v>0.1</v>
      </c>
      <c r="N831" s="12">
        <v>11952.01</v>
      </c>
      <c r="O831" s="12">
        <v>7776.67</v>
      </c>
      <c r="P831" s="12">
        <v>4175.34</v>
      </c>
      <c r="Q831" s="11">
        <v>0.34934207719036398</v>
      </c>
    </row>
    <row r="832" spans="1:17" x14ac:dyDescent="0.45">
      <c r="A832" t="s">
        <v>1652</v>
      </c>
      <c r="B832" t="s">
        <v>1653</v>
      </c>
      <c r="C832" t="s">
        <v>2</v>
      </c>
      <c r="D832" t="s">
        <v>3</v>
      </c>
      <c r="E832" t="s">
        <v>9</v>
      </c>
      <c r="F832" s="9">
        <v>45363</v>
      </c>
      <c r="G832" s="9" t="str">
        <f>TEXT(Ecommerce_Sales_Data[[#This Row],[Order_Date]],"dddd")</f>
        <v>Tuesday</v>
      </c>
      <c r="H832" t="s">
        <v>14757</v>
      </c>
      <c r="I832" t="s">
        <v>14769</v>
      </c>
      <c r="J832">
        <v>3</v>
      </c>
      <c r="K832">
        <v>4</v>
      </c>
      <c r="L832" s="12">
        <v>3535.58</v>
      </c>
      <c r="M832" s="11">
        <v>0</v>
      </c>
      <c r="N832" s="12">
        <v>14142.32</v>
      </c>
      <c r="O832" s="12">
        <v>10889.98</v>
      </c>
      <c r="P832" s="12">
        <v>3252.34</v>
      </c>
      <c r="Q832" s="11">
        <v>0.22997216863993999</v>
      </c>
    </row>
    <row r="833" spans="1:17" x14ac:dyDescent="0.45">
      <c r="A833" t="s">
        <v>1654</v>
      </c>
      <c r="B833" t="s">
        <v>1655</v>
      </c>
      <c r="C833" t="s">
        <v>7</v>
      </c>
      <c r="D833" t="s">
        <v>71</v>
      </c>
      <c r="E833" t="s">
        <v>22</v>
      </c>
      <c r="F833" s="9">
        <v>45863</v>
      </c>
      <c r="G833" s="9" t="str">
        <f>TEXT(Ecommerce_Sales_Data[[#This Row],[Order_Date]],"dddd")</f>
        <v>Friday</v>
      </c>
      <c r="H833" t="s">
        <v>14757</v>
      </c>
      <c r="I833" t="s">
        <v>14768</v>
      </c>
      <c r="J833">
        <v>7</v>
      </c>
      <c r="K833">
        <v>1</v>
      </c>
      <c r="L833" s="12">
        <v>175.43</v>
      </c>
      <c r="M833" s="11">
        <v>0.05</v>
      </c>
      <c r="N833" s="12">
        <v>166.66</v>
      </c>
      <c r="O833" s="12">
        <v>124.28</v>
      </c>
      <c r="P833" s="12">
        <v>42.38</v>
      </c>
      <c r="Q833" s="11">
        <v>0.25429017160686401</v>
      </c>
    </row>
    <row r="834" spans="1:17" x14ac:dyDescent="0.45">
      <c r="A834" t="s">
        <v>1656</v>
      </c>
      <c r="B834" t="s">
        <v>1657</v>
      </c>
      <c r="C834" t="s">
        <v>28</v>
      </c>
      <c r="D834" t="s">
        <v>85</v>
      </c>
      <c r="E834" t="s">
        <v>9</v>
      </c>
      <c r="F834" s="9">
        <v>45560</v>
      </c>
      <c r="G834" s="9" t="str">
        <f>TEXT(Ecommerce_Sales_Data[[#This Row],[Order_Date]],"dddd")</f>
        <v>Wednesday</v>
      </c>
      <c r="H834" t="s">
        <v>14757</v>
      </c>
      <c r="I834" t="s">
        <v>14766</v>
      </c>
      <c r="J834">
        <v>9</v>
      </c>
      <c r="K834">
        <v>1</v>
      </c>
      <c r="L834" s="12">
        <v>2306.25</v>
      </c>
      <c r="M834" s="11">
        <v>0</v>
      </c>
      <c r="N834" s="12">
        <v>2306.25</v>
      </c>
      <c r="O834" s="12">
        <v>1935.86</v>
      </c>
      <c r="P834" s="12">
        <v>370.39</v>
      </c>
      <c r="Q834" s="11">
        <v>0.1606027100271</v>
      </c>
    </row>
    <row r="835" spans="1:17" x14ac:dyDescent="0.45">
      <c r="A835" t="s">
        <v>1658</v>
      </c>
      <c r="B835" t="s">
        <v>1659</v>
      </c>
      <c r="C835" t="s">
        <v>7</v>
      </c>
      <c r="D835" t="s">
        <v>71</v>
      </c>
      <c r="E835" t="s">
        <v>22</v>
      </c>
      <c r="F835" s="9">
        <v>45399</v>
      </c>
      <c r="G835" s="9" t="str">
        <f>TEXT(Ecommerce_Sales_Data[[#This Row],[Order_Date]],"dddd")</f>
        <v>Wednesday</v>
      </c>
      <c r="H835" t="s">
        <v>14757</v>
      </c>
      <c r="I835" t="s">
        <v>14765</v>
      </c>
      <c r="J835">
        <v>4</v>
      </c>
      <c r="K835">
        <v>2</v>
      </c>
      <c r="L835" s="12">
        <v>3723.1</v>
      </c>
      <c r="M835" s="11">
        <v>0.2</v>
      </c>
      <c r="N835" s="12">
        <v>5956.96</v>
      </c>
      <c r="O835" s="12">
        <v>3893.87</v>
      </c>
      <c r="P835" s="12">
        <v>2063.09</v>
      </c>
      <c r="Q835" s="11">
        <v>0.34633269318578602</v>
      </c>
    </row>
    <row r="836" spans="1:17" x14ac:dyDescent="0.45">
      <c r="A836" t="s">
        <v>1660</v>
      </c>
      <c r="B836" t="s">
        <v>419</v>
      </c>
      <c r="C836" t="s">
        <v>12</v>
      </c>
      <c r="D836" t="s">
        <v>41</v>
      </c>
      <c r="E836" t="s">
        <v>9</v>
      </c>
      <c r="F836" s="9">
        <v>45715</v>
      </c>
      <c r="G836" s="9" t="str">
        <f>TEXT(Ecommerce_Sales_Data[[#This Row],[Order_Date]],"dddd")</f>
        <v>Thursday</v>
      </c>
      <c r="H836" t="s">
        <v>14757</v>
      </c>
      <c r="I836" t="s">
        <v>14758</v>
      </c>
      <c r="J836">
        <v>2</v>
      </c>
      <c r="K836">
        <v>1</v>
      </c>
      <c r="L836" s="12">
        <v>2540.4</v>
      </c>
      <c r="M836" s="11">
        <v>0.2</v>
      </c>
      <c r="N836" s="12">
        <v>2032.32</v>
      </c>
      <c r="O836" s="12">
        <v>1596.81</v>
      </c>
      <c r="P836" s="12">
        <v>435.51</v>
      </c>
      <c r="Q836" s="11">
        <v>0.214292040623524</v>
      </c>
    </row>
    <row r="837" spans="1:17" x14ac:dyDescent="0.45">
      <c r="A837" t="s">
        <v>1661</v>
      </c>
      <c r="B837" t="s">
        <v>1662</v>
      </c>
      <c r="C837" t="s">
        <v>20</v>
      </c>
      <c r="D837" t="s">
        <v>21</v>
      </c>
      <c r="E837" t="s">
        <v>4</v>
      </c>
      <c r="F837" s="9">
        <v>45806</v>
      </c>
      <c r="G837" s="9" t="str">
        <f>TEXT(Ecommerce_Sales_Data[[#This Row],[Order_Date]],"dddd")</f>
        <v>Thursday</v>
      </c>
      <c r="H837" t="s">
        <v>14757</v>
      </c>
      <c r="I837" t="s">
        <v>14763</v>
      </c>
      <c r="J837">
        <v>5</v>
      </c>
      <c r="K837">
        <v>4</v>
      </c>
      <c r="L837" s="12">
        <v>3767.08</v>
      </c>
      <c r="M837" s="11">
        <v>0.15</v>
      </c>
      <c r="N837" s="12">
        <v>12808.07</v>
      </c>
      <c r="O837" s="12">
        <v>10613.24</v>
      </c>
      <c r="P837" s="12">
        <v>2194.83</v>
      </c>
      <c r="Q837" s="11">
        <v>0.17136305469910801</v>
      </c>
    </row>
    <row r="838" spans="1:17" x14ac:dyDescent="0.45">
      <c r="A838" t="s">
        <v>1663</v>
      </c>
      <c r="B838" t="s">
        <v>1664</v>
      </c>
      <c r="C838" t="s">
        <v>28</v>
      </c>
      <c r="D838" t="s">
        <v>137</v>
      </c>
      <c r="E838" t="s">
        <v>14</v>
      </c>
      <c r="F838" s="9">
        <v>45727</v>
      </c>
      <c r="G838" s="9" t="str">
        <f>TEXT(Ecommerce_Sales_Data[[#This Row],[Order_Date]],"dddd")</f>
        <v>Tuesday</v>
      </c>
      <c r="H838" t="s">
        <v>14757</v>
      </c>
      <c r="I838" t="s">
        <v>14769</v>
      </c>
      <c r="J838">
        <v>3</v>
      </c>
      <c r="K838">
        <v>3</v>
      </c>
      <c r="L838" s="12">
        <v>3644.89</v>
      </c>
      <c r="M838" s="11">
        <v>0.15</v>
      </c>
      <c r="N838" s="12">
        <v>9294.4699999999993</v>
      </c>
      <c r="O838" s="12">
        <v>5597.72</v>
      </c>
      <c r="P838" s="12">
        <v>3696.75</v>
      </c>
      <c r="Q838" s="11">
        <v>0.39773650353382201</v>
      </c>
    </row>
    <row r="839" spans="1:17" x14ac:dyDescent="0.45">
      <c r="A839" t="s">
        <v>1665</v>
      </c>
      <c r="B839" t="s">
        <v>1666</v>
      </c>
      <c r="C839" t="s">
        <v>12</v>
      </c>
      <c r="D839" t="s">
        <v>111</v>
      </c>
      <c r="E839" t="s">
        <v>4</v>
      </c>
      <c r="F839" s="9">
        <v>45417</v>
      </c>
      <c r="G839" s="9" t="str">
        <f>TEXT(Ecommerce_Sales_Data[[#This Row],[Order_Date]],"dddd")</f>
        <v>Sunday</v>
      </c>
      <c r="H839" t="s">
        <v>14761</v>
      </c>
      <c r="I839" t="s">
        <v>14763</v>
      </c>
      <c r="J839">
        <v>5</v>
      </c>
      <c r="K839">
        <v>1</v>
      </c>
      <c r="L839" s="12">
        <v>2779.69</v>
      </c>
      <c r="M839" s="11">
        <v>0.05</v>
      </c>
      <c r="N839" s="12">
        <v>2640.71</v>
      </c>
      <c r="O839" s="12">
        <v>2027.19</v>
      </c>
      <c r="P839" s="12">
        <v>613.52</v>
      </c>
      <c r="Q839" s="11">
        <v>0.23233145631288599</v>
      </c>
    </row>
    <row r="840" spans="1:17" x14ac:dyDescent="0.45">
      <c r="A840" t="s">
        <v>1667</v>
      </c>
      <c r="B840" t="s">
        <v>1668</v>
      </c>
      <c r="C840" t="s">
        <v>7</v>
      </c>
      <c r="D840" t="s">
        <v>106</v>
      </c>
      <c r="E840" t="s">
        <v>22</v>
      </c>
      <c r="F840" s="9">
        <v>45576</v>
      </c>
      <c r="G840" s="9" t="str">
        <f>TEXT(Ecommerce_Sales_Data[[#This Row],[Order_Date]],"dddd")</f>
        <v>Friday</v>
      </c>
      <c r="H840" t="s">
        <v>14757</v>
      </c>
      <c r="I840" t="s">
        <v>14760</v>
      </c>
      <c r="J840">
        <v>10</v>
      </c>
      <c r="K840">
        <v>4</v>
      </c>
      <c r="L840" s="12">
        <v>1099.72</v>
      </c>
      <c r="M840" s="11">
        <v>0.05</v>
      </c>
      <c r="N840" s="12">
        <v>4178.9399999999996</v>
      </c>
      <c r="O840" s="12">
        <v>3190.61</v>
      </c>
      <c r="P840" s="12">
        <v>988.33</v>
      </c>
      <c r="Q840" s="11">
        <v>0.23650255806496401</v>
      </c>
    </row>
    <row r="841" spans="1:17" x14ac:dyDescent="0.45">
      <c r="A841" t="s">
        <v>1669</v>
      </c>
      <c r="B841" t="s">
        <v>1670</v>
      </c>
      <c r="C841" t="s">
        <v>20</v>
      </c>
      <c r="D841" t="s">
        <v>25</v>
      </c>
      <c r="E841" t="s">
        <v>22</v>
      </c>
      <c r="F841" s="9">
        <v>45777</v>
      </c>
      <c r="G841" s="9" t="str">
        <f>TEXT(Ecommerce_Sales_Data[[#This Row],[Order_Date]],"dddd")</f>
        <v>Wednesday</v>
      </c>
      <c r="H841" t="s">
        <v>14757</v>
      </c>
      <c r="I841" t="s">
        <v>14765</v>
      </c>
      <c r="J841">
        <v>4</v>
      </c>
      <c r="K841">
        <v>4</v>
      </c>
      <c r="L841" s="12">
        <v>167.35</v>
      </c>
      <c r="M841" s="11">
        <v>0.2</v>
      </c>
      <c r="N841" s="12">
        <v>535.52</v>
      </c>
      <c r="O841" s="12">
        <v>354.56</v>
      </c>
      <c r="P841" s="12">
        <v>180.96</v>
      </c>
      <c r="Q841" s="11">
        <v>0.33791455034359102</v>
      </c>
    </row>
    <row r="842" spans="1:17" x14ac:dyDescent="0.45">
      <c r="A842" t="s">
        <v>1671</v>
      </c>
      <c r="B842" t="s">
        <v>1672</v>
      </c>
      <c r="C842" t="s">
        <v>28</v>
      </c>
      <c r="D842" t="s">
        <v>100</v>
      </c>
      <c r="E842" t="s">
        <v>14</v>
      </c>
      <c r="F842" s="9">
        <v>45626</v>
      </c>
      <c r="G842" s="9" t="str">
        <f>TEXT(Ecommerce_Sales_Data[[#This Row],[Order_Date]],"dddd")</f>
        <v>Saturday</v>
      </c>
      <c r="H842" t="s">
        <v>14761</v>
      </c>
      <c r="I842" t="s">
        <v>14764</v>
      </c>
      <c r="J842">
        <v>11</v>
      </c>
      <c r="K842">
        <v>5</v>
      </c>
      <c r="L842" s="12">
        <v>478.01</v>
      </c>
      <c r="M842" s="11">
        <v>0.15</v>
      </c>
      <c r="N842" s="12">
        <v>2031.54</v>
      </c>
      <c r="O842" s="12">
        <v>1681.69</v>
      </c>
      <c r="P842" s="12">
        <v>349.85</v>
      </c>
      <c r="Q842" s="11">
        <v>0.17220925997026901</v>
      </c>
    </row>
    <row r="843" spans="1:17" x14ac:dyDescent="0.45">
      <c r="A843" t="s">
        <v>1673</v>
      </c>
      <c r="B843" t="s">
        <v>1674</v>
      </c>
      <c r="C843" t="s">
        <v>20</v>
      </c>
      <c r="D843" t="s">
        <v>21</v>
      </c>
      <c r="E843" t="s">
        <v>22</v>
      </c>
      <c r="F843" s="9">
        <v>45784</v>
      </c>
      <c r="G843" s="9" t="str">
        <f>TEXT(Ecommerce_Sales_Data[[#This Row],[Order_Date]],"dddd")</f>
        <v>Wednesday</v>
      </c>
      <c r="H843" t="s">
        <v>14757</v>
      </c>
      <c r="I843" t="s">
        <v>14763</v>
      </c>
      <c r="J843">
        <v>5</v>
      </c>
      <c r="K843">
        <v>2</v>
      </c>
      <c r="L843" s="12">
        <v>3690.39</v>
      </c>
      <c r="M843" s="11">
        <v>0.1</v>
      </c>
      <c r="N843" s="12">
        <v>6642.7</v>
      </c>
      <c r="O843" s="12">
        <v>4993.2</v>
      </c>
      <c r="P843" s="12">
        <v>1649.5</v>
      </c>
      <c r="Q843" s="11">
        <v>0.24831770213918999</v>
      </c>
    </row>
    <row r="844" spans="1:17" x14ac:dyDescent="0.45">
      <c r="A844" t="s">
        <v>1675</v>
      </c>
      <c r="B844" t="s">
        <v>1676</v>
      </c>
      <c r="C844" t="s">
        <v>28</v>
      </c>
      <c r="D844" t="s">
        <v>137</v>
      </c>
      <c r="E844" t="s">
        <v>9</v>
      </c>
      <c r="F844" s="9">
        <v>45710</v>
      </c>
      <c r="G844" s="9" t="str">
        <f>TEXT(Ecommerce_Sales_Data[[#This Row],[Order_Date]],"dddd")</f>
        <v>Saturday</v>
      </c>
      <c r="H844" t="s">
        <v>14761</v>
      </c>
      <c r="I844" t="s">
        <v>14758</v>
      </c>
      <c r="J844">
        <v>2</v>
      </c>
      <c r="K844">
        <v>2</v>
      </c>
      <c r="L844" s="12">
        <v>1923.78</v>
      </c>
      <c r="M844" s="11">
        <v>0.2</v>
      </c>
      <c r="N844" s="12">
        <v>3078.05</v>
      </c>
      <c r="O844" s="12">
        <v>2103.1</v>
      </c>
      <c r="P844" s="12">
        <v>974.95</v>
      </c>
      <c r="Q844" s="11">
        <v>0.31674274297038701</v>
      </c>
    </row>
    <row r="845" spans="1:17" x14ac:dyDescent="0.45">
      <c r="A845" t="s">
        <v>1677</v>
      </c>
      <c r="B845" t="s">
        <v>1678</v>
      </c>
      <c r="C845" t="s">
        <v>28</v>
      </c>
      <c r="D845" t="s">
        <v>85</v>
      </c>
      <c r="E845" t="s">
        <v>4</v>
      </c>
      <c r="F845" s="9">
        <v>45698</v>
      </c>
      <c r="G845" s="9" t="str">
        <f>TEXT(Ecommerce_Sales_Data[[#This Row],[Order_Date]],"dddd")</f>
        <v>Monday</v>
      </c>
      <c r="H845" t="s">
        <v>14757</v>
      </c>
      <c r="I845" t="s">
        <v>14758</v>
      </c>
      <c r="J845">
        <v>2</v>
      </c>
      <c r="K845">
        <v>3</v>
      </c>
      <c r="L845" s="12">
        <v>2518.15</v>
      </c>
      <c r="M845" s="11">
        <v>0.15</v>
      </c>
      <c r="N845" s="12">
        <v>6421.28</v>
      </c>
      <c r="O845" s="12">
        <v>4307.5600000000004</v>
      </c>
      <c r="P845" s="12">
        <v>2113.7199999999998</v>
      </c>
      <c r="Q845" s="11">
        <v>0.32917424563326902</v>
      </c>
    </row>
    <row r="846" spans="1:17" x14ac:dyDescent="0.45">
      <c r="A846" t="s">
        <v>1679</v>
      </c>
      <c r="B846" t="s">
        <v>1680</v>
      </c>
      <c r="C846" t="s">
        <v>28</v>
      </c>
      <c r="D846" t="s">
        <v>137</v>
      </c>
      <c r="E846" t="s">
        <v>9</v>
      </c>
      <c r="F846" s="9">
        <v>45486</v>
      </c>
      <c r="G846" s="9" t="str">
        <f>TEXT(Ecommerce_Sales_Data[[#This Row],[Order_Date]],"dddd")</f>
        <v>Saturday</v>
      </c>
      <c r="H846" t="s">
        <v>14761</v>
      </c>
      <c r="I846" t="s">
        <v>14768</v>
      </c>
      <c r="J846">
        <v>7</v>
      </c>
      <c r="K846">
        <v>1</v>
      </c>
      <c r="L846" s="12">
        <v>1341.45</v>
      </c>
      <c r="M846" s="11">
        <v>0.15</v>
      </c>
      <c r="N846" s="12">
        <v>1140.23</v>
      </c>
      <c r="O846" s="12">
        <v>965.68</v>
      </c>
      <c r="P846" s="12">
        <v>174.55</v>
      </c>
      <c r="Q846" s="11">
        <v>0.15308314989081201</v>
      </c>
    </row>
    <row r="847" spans="1:17" x14ac:dyDescent="0.45">
      <c r="A847" t="s">
        <v>1681</v>
      </c>
      <c r="B847" t="s">
        <v>1682</v>
      </c>
      <c r="C847" t="s">
        <v>2</v>
      </c>
      <c r="D847" t="s">
        <v>3</v>
      </c>
      <c r="E847" t="s">
        <v>22</v>
      </c>
      <c r="F847" s="9">
        <v>45428</v>
      </c>
      <c r="G847" s="9" t="str">
        <f>TEXT(Ecommerce_Sales_Data[[#This Row],[Order_Date]],"dddd")</f>
        <v>Thursday</v>
      </c>
      <c r="H847" t="s">
        <v>14757</v>
      </c>
      <c r="I847" t="s">
        <v>14763</v>
      </c>
      <c r="J847">
        <v>5</v>
      </c>
      <c r="K847">
        <v>2</v>
      </c>
      <c r="L847" s="12">
        <v>2194.73</v>
      </c>
      <c r="M847" s="11">
        <v>0.1</v>
      </c>
      <c r="N847" s="12">
        <v>3950.51</v>
      </c>
      <c r="O847" s="12">
        <v>2573.9699999999998</v>
      </c>
      <c r="P847" s="12">
        <v>1376.54</v>
      </c>
      <c r="Q847" s="11">
        <v>0.34844614999076101</v>
      </c>
    </row>
    <row r="848" spans="1:17" x14ac:dyDescent="0.45">
      <c r="A848" t="s">
        <v>1683</v>
      </c>
      <c r="B848" t="s">
        <v>1684</v>
      </c>
      <c r="C848" t="s">
        <v>12</v>
      </c>
      <c r="D848" t="s">
        <v>111</v>
      </c>
      <c r="E848" t="s">
        <v>14</v>
      </c>
      <c r="F848" s="9">
        <v>45322</v>
      </c>
      <c r="G848" s="9" t="str">
        <f>TEXT(Ecommerce_Sales_Data[[#This Row],[Order_Date]],"dddd")</f>
        <v>Wednesday</v>
      </c>
      <c r="H848" t="s">
        <v>14757</v>
      </c>
      <c r="I848" t="s">
        <v>14767</v>
      </c>
      <c r="J848">
        <v>1</v>
      </c>
      <c r="K848">
        <v>1</v>
      </c>
      <c r="L848" s="12">
        <v>1734.67</v>
      </c>
      <c r="M848" s="11">
        <v>0.05</v>
      </c>
      <c r="N848" s="12">
        <v>1647.94</v>
      </c>
      <c r="O848" s="12">
        <v>1345.21</v>
      </c>
      <c r="P848" s="12">
        <v>302.73</v>
      </c>
      <c r="Q848" s="11">
        <v>0.18370207653191301</v>
      </c>
    </row>
    <row r="849" spans="1:17" x14ac:dyDescent="0.45">
      <c r="A849" t="s">
        <v>1685</v>
      </c>
      <c r="B849" t="s">
        <v>1686</v>
      </c>
      <c r="C849" t="s">
        <v>2</v>
      </c>
      <c r="D849" t="s">
        <v>65</v>
      </c>
      <c r="E849" t="s">
        <v>22</v>
      </c>
      <c r="F849" s="9">
        <v>45325</v>
      </c>
      <c r="G849" s="9" t="str">
        <f>TEXT(Ecommerce_Sales_Data[[#This Row],[Order_Date]],"dddd")</f>
        <v>Saturday</v>
      </c>
      <c r="H849" t="s">
        <v>14761</v>
      </c>
      <c r="I849" t="s">
        <v>14758</v>
      </c>
      <c r="J849">
        <v>2</v>
      </c>
      <c r="K849">
        <v>5</v>
      </c>
      <c r="L849" s="12">
        <v>3365.67</v>
      </c>
      <c r="M849" s="11">
        <v>0.05</v>
      </c>
      <c r="N849" s="12">
        <v>15986.93</v>
      </c>
      <c r="O849" s="12">
        <v>12739.13</v>
      </c>
      <c r="P849" s="12">
        <v>3247.8</v>
      </c>
      <c r="Q849" s="11">
        <v>0.20315345097526499</v>
      </c>
    </row>
    <row r="850" spans="1:17" x14ac:dyDescent="0.45">
      <c r="A850" t="s">
        <v>1687</v>
      </c>
      <c r="B850" t="s">
        <v>1688</v>
      </c>
      <c r="C850" t="s">
        <v>7</v>
      </c>
      <c r="D850" t="s">
        <v>106</v>
      </c>
      <c r="E850" t="s">
        <v>22</v>
      </c>
      <c r="F850" s="9">
        <v>45937</v>
      </c>
      <c r="G850" s="9" t="str">
        <f>TEXT(Ecommerce_Sales_Data[[#This Row],[Order_Date]],"dddd")</f>
        <v>Tuesday</v>
      </c>
      <c r="H850" t="s">
        <v>14757</v>
      </c>
      <c r="I850" t="s">
        <v>14760</v>
      </c>
      <c r="J850">
        <v>10</v>
      </c>
      <c r="K850">
        <v>5</v>
      </c>
      <c r="L850" s="12">
        <v>4381.24</v>
      </c>
      <c r="M850" s="11">
        <v>0.15</v>
      </c>
      <c r="N850" s="12">
        <v>18620.27</v>
      </c>
      <c r="O850" s="12">
        <v>14141.88</v>
      </c>
      <c r="P850" s="12">
        <v>4478.3900000000003</v>
      </c>
      <c r="Q850" s="11">
        <v>0.24051155004734101</v>
      </c>
    </row>
    <row r="851" spans="1:17" x14ac:dyDescent="0.45">
      <c r="A851" t="s">
        <v>1689</v>
      </c>
      <c r="B851" t="s">
        <v>1690</v>
      </c>
      <c r="C851" t="s">
        <v>7</v>
      </c>
      <c r="D851" t="s">
        <v>134</v>
      </c>
      <c r="E851" t="s">
        <v>14</v>
      </c>
      <c r="F851" s="9">
        <v>45940</v>
      </c>
      <c r="G851" s="9" t="str">
        <f>TEXT(Ecommerce_Sales_Data[[#This Row],[Order_Date]],"dddd")</f>
        <v>Friday</v>
      </c>
      <c r="H851" t="s">
        <v>14757</v>
      </c>
      <c r="I851" t="s">
        <v>14760</v>
      </c>
      <c r="J851">
        <v>10</v>
      </c>
      <c r="K851">
        <v>2</v>
      </c>
      <c r="L851" s="12">
        <v>2547.2199999999998</v>
      </c>
      <c r="M851" s="11">
        <v>0.15</v>
      </c>
      <c r="N851" s="12">
        <v>4330.2700000000004</v>
      </c>
      <c r="O851" s="12">
        <v>3177.36</v>
      </c>
      <c r="P851" s="12">
        <v>1152.9100000000001</v>
      </c>
      <c r="Q851" s="11">
        <v>0.26624436813408903</v>
      </c>
    </row>
    <row r="852" spans="1:17" x14ac:dyDescent="0.45">
      <c r="A852" t="s">
        <v>1691</v>
      </c>
      <c r="B852" t="s">
        <v>1692</v>
      </c>
      <c r="C852" t="s">
        <v>12</v>
      </c>
      <c r="D852" t="s">
        <v>38</v>
      </c>
      <c r="E852" t="s">
        <v>14</v>
      </c>
      <c r="F852" s="9">
        <v>45906</v>
      </c>
      <c r="G852" s="9" t="str">
        <f>TEXT(Ecommerce_Sales_Data[[#This Row],[Order_Date]],"dddd")</f>
        <v>Saturday</v>
      </c>
      <c r="H852" t="s">
        <v>14761</v>
      </c>
      <c r="I852" t="s">
        <v>14766</v>
      </c>
      <c r="J852">
        <v>9</v>
      </c>
      <c r="K852">
        <v>5</v>
      </c>
      <c r="L852" s="12">
        <v>3941.54</v>
      </c>
      <c r="M852" s="11">
        <v>0.1</v>
      </c>
      <c r="N852" s="12">
        <v>17736.93</v>
      </c>
      <c r="O852" s="12">
        <v>12501.83</v>
      </c>
      <c r="P852" s="12">
        <v>5235.1000000000004</v>
      </c>
      <c r="Q852" s="11">
        <v>0.29515254330935498</v>
      </c>
    </row>
    <row r="853" spans="1:17" x14ac:dyDescent="0.45">
      <c r="A853" t="s">
        <v>1693</v>
      </c>
      <c r="B853" t="s">
        <v>1694</v>
      </c>
      <c r="C853" t="s">
        <v>12</v>
      </c>
      <c r="D853" t="s">
        <v>111</v>
      </c>
      <c r="E853" t="s">
        <v>9</v>
      </c>
      <c r="F853" s="9">
        <v>45338</v>
      </c>
      <c r="G853" s="9" t="str">
        <f>TEXT(Ecommerce_Sales_Data[[#This Row],[Order_Date]],"dddd")</f>
        <v>Friday</v>
      </c>
      <c r="H853" t="s">
        <v>14757</v>
      </c>
      <c r="I853" t="s">
        <v>14758</v>
      </c>
      <c r="J853">
        <v>2</v>
      </c>
      <c r="K853">
        <v>3</v>
      </c>
      <c r="L853" s="12">
        <v>3034.34</v>
      </c>
      <c r="M853" s="11">
        <v>0.2</v>
      </c>
      <c r="N853" s="12">
        <v>7282.42</v>
      </c>
      <c r="O853" s="12">
        <v>4735.57</v>
      </c>
      <c r="P853" s="12">
        <v>2546.85</v>
      </c>
      <c r="Q853" s="11">
        <v>0.34972577796941101</v>
      </c>
    </row>
    <row r="854" spans="1:17" x14ac:dyDescent="0.45">
      <c r="A854" t="s">
        <v>1695</v>
      </c>
      <c r="B854" t="s">
        <v>1696</v>
      </c>
      <c r="C854" t="s">
        <v>12</v>
      </c>
      <c r="D854" t="s">
        <v>13</v>
      </c>
      <c r="E854" t="s">
        <v>14</v>
      </c>
      <c r="F854" s="9">
        <v>45418</v>
      </c>
      <c r="G854" s="9" t="str">
        <f>TEXT(Ecommerce_Sales_Data[[#This Row],[Order_Date]],"dddd")</f>
        <v>Monday</v>
      </c>
      <c r="H854" t="s">
        <v>14757</v>
      </c>
      <c r="I854" t="s">
        <v>14763</v>
      </c>
      <c r="J854">
        <v>5</v>
      </c>
      <c r="K854">
        <v>5</v>
      </c>
      <c r="L854" s="12">
        <v>2400.6799999999998</v>
      </c>
      <c r="M854" s="11">
        <v>0.05</v>
      </c>
      <c r="N854" s="12">
        <v>11403.23</v>
      </c>
      <c r="O854" s="12">
        <v>6922.65</v>
      </c>
      <c r="P854" s="12">
        <v>4480.58</v>
      </c>
      <c r="Q854" s="11">
        <v>0.39292200543179401</v>
      </c>
    </row>
    <row r="855" spans="1:17" x14ac:dyDescent="0.45">
      <c r="A855" t="s">
        <v>1697</v>
      </c>
      <c r="B855" t="s">
        <v>1698</v>
      </c>
      <c r="C855" t="s">
        <v>28</v>
      </c>
      <c r="D855" t="s">
        <v>35</v>
      </c>
      <c r="E855" t="s">
        <v>22</v>
      </c>
      <c r="F855" s="9">
        <v>45348</v>
      </c>
      <c r="G855" s="9" t="str">
        <f>TEXT(Ecommerce_Sales_Data[[#This Row],[Order_Date]],"dddd")</f>
        <v>Monday</v>
      </c>
      <c r="H855" t="s">
        <v>14757</v>
      </c>
      <c r="I855" t="s">
        <v>14758</v>
      </c>
      <c r="J855">
        <v>2</v>
      </c>
      <c r="K855">
        <v>1</v>
      </c>
      <c r="L855" s="12">
        <v>3845.76</v>
      </c>
      <c r="M855" s="11">
        <v>0.15</v>
      </c>
      <c r="N855" s="12">
        <v>3268.9</v>
      </c>
      <c r="O855" s="12">
        <v>2296.13</v>
      </c>
      <c r="P855" s="12">
        <v>972.77</v>
      </c>
      <c r="Q855" s="11">
        <v>0.29758328489705999</v>
      </c>
    </row>
    <row r="856" spans="1:17" x14ac:dyDescent="0.45">
      <c r="A856" t="s">
        <v>1699</v>
      </c>
      <c r="B856" t="s">
        <v>1700</v>
      </c>
      <c r="C856" t="s">
        <v>2</v>
      </c>
      <c r="D856" t="s">
        <v>82</v>
      </c>
      <c r="E856" t="s">
        <v>9</v>
      </c>
      <c r="F856" s="9">
        <v>45596</v>
      </c>
      <c r="G856" s="9" t="str">
        <f>TEXT(Ecommerce_Sales_Data[[#This Row],[Order_Date]],"dddd")</f>
        <v>Thursday</v>
      </c>
      <c r="H856" t="s">
        <v>14757</v>
      </c>
      <c r="I856" t="s">
        <v>14760</v>
      </c>
      <c r="J856">
        <v>10</v>
      </c>
      <c r="K856">
        <v>1</v>
      </c>
      <c r="L856" s="12">
        <v>4627.7299999999996</v>
      </c>
      <c r="M856" s="11">
        <v>0.05</v>
      </c>
      <c r="N856" s="12">
        <v>4396.34</v>
      </c>
      <c r="O856" s="12">
        <v>2760.77</v>
      </c>
      <c r="P856" s="12">
        <v>1635.57</v>
      </c>
      <c r="Q856" s="11">
        <v>0.37202991579359201</v>
      </c>
    </row>
    <row r="857" spans="1:17" x14ac:dyDescent="0.45">
      <c r="A857" t="s">
        <v>1701</v>
      </c>
      <c r="B857" t="s">
        <v>1702</v>
      </c>
      <c r="C857" t="s">
        <v>7</v>
      </c>
      <c r="D857" t="s">
        <v>71</v>
      </c>
      <c r="E857" t="s">
        <v>9</v>
      </c>
      <c r="F857" s="9">
        <v>45609</v>
      </c>
      <c r="G857" s="9" t="str">
        <f>TEXT(Ecommerce_Sales_Data[[#This Row],[Order_Date]],"dddd")</f>
        <v>Wednesday</v>
      </c>
      <c r="H857" t="s">
        <v>14757</v>
      </c>
      <c r="I857" t="s">
        <v>14764</v>
      </c>
      <c r="J857">
        <v>11</v>
      </c>
      <c r="K857">
        <v>1</v>
      </c>
      <c r="L857" s="12">
        <v>1009.67</v>
      </c>
      <c r="M857" s="11">
        <v>0.05</v>
      </c>
      <c r="N857" s="12">
        <v>959.19</v>
      </c>
      <c r="O857" s="12">
        <v>734.79</v>
      </c>
      <c r="P857" s="12">
        <v>224.4</v>
      </c>
      <c r="Q857" s="11">
        <v>0.23394739311293899</v>
      </c>
    </row>
    <row r="858" spans="1:17" x14ac:dyDescent="0.45">
      <c r="A858" t="s">
        <v>1703</v>
      </c>
      <c r="B858" t="s">
        <v>1704</v>
      </c>
      <c r="C858" t="s">
        <v>20</v>
      </c>
      <c r="D858" t="s">
        <v>57</v>
      </c>
      <c r="E858" t="s">
        <v>9</v>
      </c>
      <c r="F858" s="9">
        <v>45302</v>
      </c>
      <c r="G858" s="9" t="str">
        <f>TEXT(Ecommerce_Sales_Data[[#This Row],[Order_Date]],"dddd")</f>
        <v>Thursday</v>
      </c>
      <c r="H858" t="s">
        <v>14757</v>
      </c>
      <c r="I858" t="s">
        <v>14767</v>
      </c>
      <c r="J858">
        <v>1</v>
      </c>
      <c r="K858">
        <v>4</v>
      </c>
      <c r="L858" s="12">
        <v>2286.39</v>
      </c>
      <c r="M858" s="11">
        <v>0.1</v>
      </c>
      <c r="N858" s="12">
        <v>8231</v>
      </c>
      <c r="O858" s="12">
        <v>6596.83</v>
      </c>
      <c r="P858" s="12">
        <v>1634.17</v>
      </c>
      <c r="Q858" s="11">
        <v>0.19853845219292901</v>
      </c>
    </row>
    <row r="859" spans="1:17" x14ac:dyDescent="0.45">
      <c r="A859" t="s">
        <v>1705</v>
      </c>
      <c r="B859" t="s">
        <v>1706</v>
      </c>
      <c r="C859" t="s">
        <v>20</v>
      </c>
      <c r="D859" t="s">
        <v>21</v>
      </c>
      <c r="E859" t="s">
        <v>22</v>
      </c>
      <c r="F859" s="9">
        <v>45803</v>
      </c>
      <c r="G859" s="9" t="str">
        <f>TEXT(Ecommerce_Sales_Data[[#This Row],[Order_Date]],"dddd")</f>
        <v>Monday</v>
      </c>
      <c r="H859" t="s">
        <v>14757</v>
      </c>
      <c r="I859" t="s">
        <v>14763</v>
      </c>
      <c r="J859">
        <v>5</v>
      </c>
      <c r="K859">
        <v>4</v>
      </c>
      <c r="L859" s="12">
        <v>1324.79</v>
      </c>
      <c r="M859" s="11">
        <v>0.05</v>
      </c>
      <c r="N859" s="12">
        <v>5034.2</v>
      </c>
      <c r="O859" s="12">
        <v>3668.68</v>
      </c>
      <c r="P859" s="12">
        <v>1365.52</v>
      </c>
      <c r="Q859" s="11">
        <v>0.271248659171268</v>
      </c>
    </row>
    <row r="860" spans="1:17" x14ac:dyDescent="0.45">
      <c r="A860" t="s">
        <v>1707</v>
      </c>
      <c r="B860" t="s">
        <v>1708</v>
      </c>
      <c r="C860" t="s">
        <v>20</v>
      </c>
      <c r="D860" t="s">
        <v>103</v>
      </c>
      <c r="E860" t="s">
        <v>14</v>
      </c>
      <c r="F860" s="9">
        <v>45884</v>
      </c>
      <c r="G860" s="9" t="str">
        <f>TEXT(Ecommerce_Sales_Data[[#This Row],[Order_Date]],"dddd")</f>
        <v>Friday</v>
      </c>
      <c r="H860" t="s">
        <v>14757</v>
      </c>
      <c r="I860" t="s">
        <v>14762</v>
      </c>
      <c r="J860">
        <v>8</v>
      </c>
      <c r="K860">
        <v>1</v>
      </c>
      <c r="L860" s="12">
        <v>1848.74</v>
      </c>
      <c r="M860" s="11">
        <v>0.15</v>
      </c>
      <c r="N860" s="12">
        <v>1571.43</v>
      </c>
      <c r="O860" s="12">
        <v>1081.8499999999999</v>
      </c>
      <c r="P860" s="12">
        <v>489.58</v>
      </c>
      <c r="Q860" s="11">
        <v>0.31155062586306698</v>
      </c>
    </row>
    <row r="861" spans="1:17" x14ac:dyDescent="0.45">
      <c r="A861" t="s">
        <v>1709</v>
      </c>
      <c r="B861" t="s">
        <v>1710</v>
      </c>
      <c r="C861" t="s">
        <v>28</v>
      </c>
      <c r="D861" t="s">
        <v>137</v>
      </c>
      <c r="E861" t="s">
        <v>9</v>
      </c>
      <c r="F861" s="9">
        <v>45646</v>
      </c>
      <c r="G861" s="9" t="str">
        <f>TEXT(Ecommerce_Sales_Data[[#This Row],[Order_Date]],"dddd")</f>
        <v>Friday</v>
      </c>
      <c r="H861" t="s">
        <v>14757</v>
      </c>
      <c r="I861" t="s">
        <v>14770</v>
      </c>
      <c r="J861">
        <v>12</v>
      </c>
      <c r="K861">
        <v>1</v>
      </c>
      <c r="L861" s="12">
        <v>4157.7700000000004</v>
      </c>
      <c r="M861" s="11">
        <v>0</v>
      </c>
      <c r="N861" s="12">
        <v>4157.7700000000004</v>
      </c>
      <c r="O861" s="12">
        <v>2719.24</v>
      </c>
      <c r="P861" s="12">
        <v>1438.53</v>
      </c>
      <c r="Q861" s="11">
        <v>0.34598594919872899</v>
      </c>
    </row>
    <row r="862" spans="1:17" x14ac:dyDescent="0.45">
      <c r="A862" t="s">
        <v>1711</v>
      </c>
      <c r="B862" t="s">
        <v>1712</v>
      </c>
      <c r="C862" t="s">
        <v>20</v>
      </c>
      <c r="D862" t="s">
        <v>103</v>
      </c>
      <c r="E862" t="s">
        <v>9</v>
      </c>
      <c r="F862" s="9">
        <v>45903</v>
      </c>
      <c r="G862" s="9" t="str">
        <f>TEXT(Ecommerce_Sales_Data[[#This Row],[Order_Date]],"dddd")</f>
        <v>Wednesday</v>
      </c>
      <c r="H862" t="s">
        <v>14757</v>
      </c>
      <c r="I862" t="s">
        <v>14766</v>
      </c>
      <c r="J862">
        <v>9</v>
      </c>
      <c r="K862">
        <v>5</v>
      </c>
      <c r="L862" s="12">
        <v>1701.04</v>
      </c>
      <c r="M862" s="11">
        <v>0</v>
      </c>
      <c r="N862" s="12">
        <v>8505.2000000000007</v>
      </c>
      <c r="O862" s="12">
        <v>5856.73</v>
      </c>
      <c r="P862" s="12">
        <v>2648.47</v>
      </c>
      <c r="Q862" s="11">
        <v>0.311394205897568</v>
      </c>
    </row>
    <row r="863" spans="1:17" x14ac:dyDescent="0.45">
      <c r="A863" t="s">
        <v>1713</v>
      </c>
      <c r="B863" t="s">
        <v>1714</v>
      </c>
      <c r="C863" t="s">
        <v>7</v>
      </c>
      <c r="D863" t="s">
        <v>106</v>
      </c>
      <c r="E863" t="s">
        <v>9</v>
      </c>
      <c r="F863" s="9">
        <v>45344</v>
      </c>
      <c r="G863" s="9" t="str">
        <f>TEXT(Ecommerce_Sales_Data[[#This Row],[Order_Date]],"dddd")</f>
        <v>Thursday</v>
      </c>
      <c r="H863" t="s">
        <v>14757</v>
      </c>
      <c r="I863" t="s">
        <v>14758</v>
      </c>
      <c r="J863">
        <v>2</v>
      </c>
      <c r="K863">
        <v>1</v>
      </c>
      <c r="L863" s="12">
        <v>1661.18</v>
      </c>
      <c r="M863" s="11">
        <v>0.2</v>
      </c>
      <c r="N863" s="12">
        <v>1328.94</v>
      </c>
      <c r="O863" s="12">
        <v>1097.56</v>
      </c>
      <c r="P863" s="12">
        <v>231.38</v>
      </c>
      <c r="Q863" s="11">
        <v>0.17410868812738001</v>
      </c>
    </row>
    <row r="864" spans="1:17" x14ac:dyDescent="0.45">
      <c r="A864" t="s">
        <v>1715</v>
      </c>
      <c r="B864" t="s">
        <v>1716</v>
      </c>
      <c r="C864" t="s">
        <v>7</v>
      </c>
      <c r="D864" t="s">
        <v>8</v>
      </c>
      <c r="E864" t="s">
        <v>4</v>
      </c>
      <c r="F864" s="9">
        <v>45523</v>
      </c>
      <c r="G864" s="9" t="str">
        <f>TEXT(Ecommerce_Sales_Data[[#This Row],[Order_Date]],"dddd")</f>
        <v>Monday</v>
      </c>
      <c r="H864" t="s">
        <v>14757</v>
      </c>
      <c r="I864" t="s">
        <v>14762</v>
      </c>
      <c r="J864">
        <v>8</v>
      </c>
      <c r="K864">
        <v>3</v>
      </c>
      <c r="L864" s="12">
        <v>4161.47</v>
      </c>
      <c r="M864" s="11">
        <v>0.15</v>
      </c>
      <c r="N864" s="12">
        <v>10611.75</v>
      </c>
      <c r="O864" s="12">
        <v>7292.63</v>
      </c>
      <c r="P864" s="12">
        <v>3319.12</v>
      </c>
      <c r="Q864" s="11">
        <v>0.31277781704242902</v>
      </c>
    </row>
    <row r="865" spans="1:17" x14ac:dyDescent="0.45">
      <c r="A865" t="s">
        <v>1717</v>
      </c>
      <c r="B865" t="s">
        <v>1718</v>
      </c>
      <c r="C865" t="s">
        <v>20</v>
      </c>
      <c r="D865" t="s">
        <v>25</v>
      </c>
      <c r="E865" t="s">
        <v>9</v>
      </c>
      <c r="F865" s="9">
        <v>45413</v>
      </c>
      <c r="G865" s="9" t="str">
        <f>TEXT(Ecommerce_Sales_Data[[#This Row],[Order_Date]],"dddd")</f>
        <v>Wednesday</v>
      </c>
      <c r="H865" t="s">
        <v>14757</v>
      </c>
      <c r="I865" t="s">
        <v>14763</v>
      </c>
      <c r="J865">
        <v>5</v>
      </c>
      <c r="K865">
        <v>5</v>
      </c>
      <c r="L865" s="12">
        <v>3417.01</v>
      </c>
      <c r="M865" s="11">
        <v>0.2</v>
      </c>
      <c r="N865" s="12">
        <v>13668.04</v>
      </c>
      <c r="O865" s="12">
        <v>11063.97</v>
      </c>
      <c r="P865" s="12">
        <v>2604.0700000000002</v>
      </c>
      <c r="Q865" s="11">
        <v>0.19052256212302601</v>
      </c>
    </row>
    <row r="866" spans="1:17" x14ac:dyDescent="0.45">
      <c r="A866" t="s">
        <v>1719</v>
      </c>
      <c r="B866" t="s">
        <v>1720</v>
      </c>
      <c r="C866" t="s">
        <v>2</v>
      </c>
      <c r="D866" t="s">
        <v>82</v>
      </c>
      <c r="E866" t="s">
        <v>14</v>
      </c>
      <c r="F866" s="9">
        <v>45747</v>
      </c>
      <c r="G866" s="9" t="str">
        <f>TEXT(Ecommerce_Sales_Data[[#This Row],[Order_Date]],"dddd")</f>
        <v>Monday</v>
      </c>
      <c r="H866" t="s">
        <v>14757</v>
      </c>
      <c r="I866" t="s">
        <v>14769</v>
      </c>
      <c r="J866">
        <v>3</v>
      </c>
      <c r="K866">
        <v>3</v>
      </c>
      <c r="L866" s="12">
        <v>2131.13</v>
      </c>
      <c r="M866" s="11">
        <v>0.1</v>
      </c>
      <c r="N866" s="12">
        <v>5754.05</v>
      </c>
      <c r="O866" s="12">
        <v>3471.49</v>
      </c>
      <c r="P866" s="12">
        <v>2282.56</v>
      </c>
      <c r="Q866" s="11">
        <v>0.396687550507903</v>
      </c>
    </row>
    <row r="867" spans="1:17" x14ac:dyDescent="0.45">
      <c r="A867" t="s">
        <v>1721</v>
      </c>
      <c r="B867" t="s">
        <v>1722</v>
      </c>
      <c r="C867" t="s">
        <v>28</v>
      </c>
      <c r="D867" t="s">
        <v>137</v>
      </c>
      <c r="E867" t="s">
        <v>22</v>
      </c>
      <c r="F867" s="9">
        <v>45407</v>
      </c>
      <c r="G867" s="9" t="str">
        <f>TEXT(Ecommerce_Sales_Data[[#This Row],[Order_Date]],"dddd")</f>
        <v>Thursday</v>
      </c>
      <c r="H867" t="s">
        <v>14757</v>
      </c>
      <c r="I867" t="s">
        <v>14765</v>
      </c>
      <c r="J867">
        <v>4</v>
      </c>
      <c r="K867">
        <v>5</v>
      </c>
      <c r="L867" s="12">
        <v>3637.45</v>
      </c>
      <c r="M867" s="11">
        <v>0.05</v>
      </c>
      <c r="N867" s="12">
        <v>17277.89</v>
      </c>
      <c r="O867" s="12">
        <v>12028.88</v>
      </c>
      <c r="P867" s="12">
        <v>5249.01</v>
      </c>
      <c r="Q867" s="11">
        <v>0.30379924863510499</v>
      </c>
    </row>
    <row r="868" spans="1:17" x14ac:dyDescent="0.45">
      <c r="A868" t="s">
        <v>1723</v>
      </c>
      <c r="B868" t="s">
        <v>1724</v>
      </c>
      <c r="C868" t="s">
        <v>2</v>
      </c>
      <c r="D868" t="s">
        <v>17</v>
      </c>
      <c r="E868" t="s">
        <v>14</v>
      </c>
      <c r="F868" s="9">
        <v>45508</v>
      </c>
      <c r="G868" s="9" t="str">
        <f>TEXT(Ecommerce_Sales_Data[[#This Row],[Order_Date]],"dddd")</f>
        <v>Sunday</v>
      </c>
      <c r="H868" t="s">
        <v>14761</v>
      </c>
      <c r="I868" t="s">
        <v>14762</v>
      </c>
      <c r="J868">
        <v>8</v>
      </c>
      <c r="K868">
        <v>5</v>
      </c>
      <c r="L868" s="12">
        <v>909.89</v>
      </c>
      <c r="M868" s="11">
        <v>0.2</v>
      </c>
      <c r="N868" s="12">
        <v>3639.56</v>
      </c>
      <c r="O868" s="12">
        <v>2185.5500000000002</v>
      </c>
      <c r="P868" s="12">
        <v>1454.01</v>
      </c>
      <c r="Q868" s="11">
        <v>0.399501588104057</v>
      </c>
    </row>
    <row r="869" spans="1:17" x14ac:dyDescent="0.45">
      <c r="A869" t="s">
        <v>1725</v>
      </c>
      <c r="B869" t="s">
        <v>486</v>
      </c>
      <c r="C869" t="s">
        <v>12</v>
      </c>
      <c r="D869" t="s">
        <v>13</v>
      </c>
      <c r="E869" t="s">
        <v>14</v>
      </c>
      <c r="F869" s="9">
        <v>45691</v>
      </c>
      <c r="G869" s="9" t="str">
        <f>TEXT(Ecommerce_Sales_Data[[#This Row],[Order_Date]],"dddd")</f>
        <v>Monday</v>
      </c>
      <c r="H869" t="s">
        <v>14757</v>
      </c>
      <c r="I869" t="s">
        <v>14758</v>
      </c>
      <c r="J869">
        <v>2</v>
      </c>
      <c r="K869">
        <v>5</v>
      </c>
      <c r="L869" s="12">
        <v>3688.77</v>
      </c>
      <c r="M869" s="11">
        <v>0.15</v>
      </c>
      <c r="N869" s="12">
        <v>15677.27</v>
      </c>
      <c r="O869" s="12">
        <v>11424.55</v>
      </c>
      <c r="P869" s="12">
        <v>4252.72</v>
      </c>
      <c r="Q869" s="11">
        <v>0.27126661721077699</v>
      </c>
    </row>
    <row r="870" spans="1:17" x14ac:dyDescent="0.45">
      <c r="A870" t="s">
        <v>1726</v>
      </c>
      <c r="B870" t="s">
        <v>1727</v>
      </c>
      <c r="C870" t="s">
        <v>20</v>
      </c>
      <c r="D870" t="s">
        <v>103</v>
      </c>
      <c r="E870" t="s">
        <v>9</v>
      </c>
      <c r="F870" s="9">
        <v>45589</v>
      </c>
      <c r="G870" s="9" t="str">
        <f>TEXT(Ecommerce_Sales_Data[[#This Row],[Order_Date]],"dddd")</f>
        <v>Thursday</v>
      </c>
      <c r="H870" t="s">
        <v>14757</v>
      </c>
      <c r="I870" t="s">
        <v>14760</v>
      </c>
      <c r="J870">
        <v>10</v>
      </c>
      <c r="K870">
        <v>1</v>
      </c>
      <c r="L870" s="12">
        <v>1791.63</v>
      </c>
      <c r="M870" s="11">
        <v>0.15</v>
      </c>
      <c r="N870" s="12">
        <v>1522.89</v>
      </c>
      <c r="O870" s="12">
        <v>1071.43</v>
      </c>
      <c r="P870" s="12">
        <v>451.46</v>
      </c>
      <c r="Q870" s="11">
        <v>0.29644951375345602</v>
      </c>
    </row>
    <row r="871" spans="1:17" x14ac:dyDescent="0.45">
      <c r="A871" t="s">
        <v>1728</v>
      </c>
      <c r="B871" t="s">
        <v>235</v>
      </c>
      <c r="C871" t="s">
        <v>7</v>
      </c>
      <c r="D871" t="s">
        <v>8</v>
      </c>
      <c r="E871" t="s">
        <v>22</v>
      </c>
      <c r="F871" s="9">
        <v>45563</v>
      </c>
      <c r="G871" s="9" t="str">
        <f>TEXT(Ecommerce_Sales_Data[[#This Row],[Order_Date]],"dddd")</f>
        <v>Saturday</v>
      </c>
      <c r="H871" t="s">
        <v>14761</v>
      </c>
      <c r="I871" t="s">
        <v>14766</v>
      </c>
      <c r="J871">
        <v>9</v>
      </c>
      <c r="K871">
        <v>3</v>
      </c>
      <c r="L871" s="12">
        <v>1283.53</v>
      </c>
      <c r="M871" s="11">
        <v>0.1</v>
      </c>
      <c r="N871" s="12">
        <v>3465.53</v>
      </c>
      <c r="O871" s="12">
        <v>2386.25</v>
      </c>
      <c r="P871" s="12">
        <v>1079.28</v>
      </c>
      <c r="Q871" s="11">
        <v>0.31143288328192198</v>
      </c>
    </row>
    <row r="872" spans="1:17" x14ac:dyDescent="0.45">
      <c r="A872" t="s">
        <v>1729</v>
      </c>
      <c r="B872" t="s">
        <v>1730</v>
      </c>
      <c r="C872" t="s">
        <v>7</v>
      </c>
      <c r="D872" t="s">
        <v>134</v>
      </c>
      <c r="E872" t="s">
        <v>9</v>
      </c>
      <c r="F872" s="9">
        <v>45606</v>
      </c>
      <c r="G872" s="9" t="str">
        <f>TEXT(Ecommerce_Sales_Data[[#This Row],[Order_Date]],"dddd")</f>
        <v>Sunday</v>
      </c>
      <c r="H872" t="s">
        <v>14761</v>
      </c>
      <c r="I872" t="s">
        <v>14764</v>
      </c>
      <c r="J872">
        <v>11</v>
      </c>
      <c r="K872">
        <v>4</v>
      </c>
      <c r="L872" s="12">
        <v>680.23</v>
      </c>
      <c r="M872" s="11">
        <v>0.15</v>
      </c>
      <c r="N872" s="12">
        <v>2312.7800000000002</v>
      </c>
      <c r="O872" s="12">
        <v>1510.18</v>
      </c>
      <c r="P872" s="12">
        <v>802.6</v>
      </c>
      <c r="Q872" s="11">
        <v>0.347028251714387</v>
      </c>
    </row>
    <row r="873" spans="1:17" x14ac:dyDescent="0.45">
      <c r="A873" t="s">
        <v>1731</v>
      </c>
      <c r="B873" t="s">
        <v>1732</v>
      </c>
      <c r="C873" t="s">
        <v>28</v>
      </c>
      <c r="D873" t="s">
        <v>35</v>
      </c>
      <c r="E873" t="s">
        <v>14</v>
      </c>
      <c r="F873" s="9">
        <v>45975</v>
      </c>
      <c r="G873" s="9" t="str">
        <f>TEXT(Ecommerce_Sales_Data[[#This Row],[Order_Date]],"dddd")</f>
        <v>Friday</v>
      </c>
      <c r="H873" t="s">
        <v>14757</v>
      </c>
      <c r="I873" t="s">
        <v>14764</v>
      </c>
      <c r="J873">
        <v>11</v>
      </c>
      <c r="K873">
        <v>3</v>
      </c>
      <c r="L873" s="12">
        <v>1744.8</v>
      </c>
      <c r="M873" s="11">
        <v>0.15</v>
      </c>
      <c r="N873" s="12">
        <v>4449.24</v>
      </c>
      <c r="O873" s="12">
        <v>3503.1</v>
      </c>
      <c r="P873" s="12">
        <v>946.14</v>
      </c>
      <c r="Q873" s="11">
        <v>0.21265204843973401</v>
      </c>
    </row>
    <row r="874" spans="1:17" x14ac:dyDescent="0.45">
      <c r="A874" t="s">
        <v>1733</v>
      </c>
      <c r="B874" t="s">
        <v>1734</v>
      </c>
      <c r="C874" t="s">
        <v>12</v>
      </c>
      <c r="D874" t="s">
        <v>41</v>
      </c>
      <c r="E874" t="s">
        <v>9</v>
      </c>
      <c r="F874" s="9">
        <v>45970</v>
      </c>
      <c r="G874" s="9" t="str">
        <f>TEXT(Ecommerce_Sales_Data[[#This Row],[Order_Date]],"dddd")</f>
        <v>Sunday</v>
      </c>
      <c r="H874" t="s">
        <v>14761</v>
      </c>
      <c r="I874" t="s">
        <v>14764</v>
      </c>
      <c r="J874">
        <v>11</v>
      </c>
      <c r="K874">
        <v>3</v>
      </c>
      <c r="L874" s="12">
        <v>2828.7</v>
      </c>
      <c r="M874" s="11">
        <v>0.2</v>
      </c>
      <c r="N874" s="12">
        <v>6788.88</v>
      </c>
      <c r="O874" s="12">
        <v>4778.99</v>
      </c>
      <c r="P874" s="12">
        <v>2009.89</v>
      </c>
      <c r="Q874" s="11">
        <v>0.296056197782256</v>
      </c>
    </row>
    <row r="875" spans="1:17" x14ac:dyDescent="0.45">
      <c r="A875" t="s">
        <v>1735</v>
      </c>
      <c r="B875" t="s">
        <v>1736</v>
      </c>
      <c r="C875" t="s">
        <v>20</v>
      </c>
      <c r="D875" t="s">
        <v>21</v>
      </c>
      <c r="E875" t="s">
        <v>9</v>
      </c>
      <c r="F875" s="9">
        <v>45539</v>
      </c>
      <c r="G875" s="9" t="str">
        <f>TEXT(Ecommerce_Sales_Data[[#This Row],[Order_Date]],"dddd")</f>
        <v>Wednesday</v>
      </c>
      <c r="H875" t="s">
        <v>14757</v>
      </c>
      <c r="I875" t="s">
        <v>14766</v>
      </c>
      <c r="J875">
        <v>9</v>
      </c>
      <c r="K875">
        <v>1</v>
      </c>
      <c r="L875" s="12">
        <v>2750.43</v>
      </c>
      <c r="M875" s="11">
        <v>0</v>
      </c>
      <c r="N875" s="12">
        <v>2750.43</v>
      </c>
      <c r="O875" s="12">
        <v>2129.13</v>
      </c>
      <c r="P875" s="12">
        <v>621.29999999999995</v>
      </c>
      <c r="Q875" s="11">
        <v>0.22589195144032001</v>
      </c>
    </row>
    <row r="876" spans="1:17" x14ac:dyDescent="0.45">
      <c r="A876" t="s">
        <v>1737</v>
      </c>
      <c r="B876" t="s">
        <v>1738</v>
      </c>
      <c r="C876" t="s">
        <v>7</v>
      </c>
      <c r="D876" t="s">
        <v>46</v>
      </c>
      <c r="E876" t="s">
        <v>9</v>
      </c>
      <c r="F876" s="9">
        <v>45980</v>
      </c>
      <c r="G876" s="9" t="str">
        <f>TEXT(Ecommerce_Sales_Data[[#This Row],[Order_Date]],"dddd")</f>
        <v>Wednesday</v>
      </c>
      <c r="H876" t="s">
        <v>14757</v>
      </c>
      <c r="I876" t="s">
        <v>14764</v>
      </c>
      <c r="J876">
        <v>11</v>
      </c>
      <c r="K876">
        <v>2</v>
      </c>
      <c r="L876" s="12">
        <v>941.3</v>
      </c>
      <c r="M876" s="11">
        <v>0.2</v>
      </c>
      <c r="N876" s="12">
        <v>1506.08</v>
      </c>
      <c r="O876" s="12">
        <v>1091.95</v>
      </c>
      <c r="P876" s="12">
        <v>414.13</v>
      </c>
      <c r="Q876" s="11">
        <v>0.274972113035164</v>
      </c>
    </row>
    <row r="877" spans="1:17" x14ac:dyDescent="0.45">
      <c r="A877" t="s">
        <v>1739</v>
      </c>
      <c r="B877" t="s">
        <v>1740</v>
      </c>
      <c r="C877" t="s">
        <v>12</v>
      </c>
      <c r="D877" t="s">
        <v>13</v>
      </c>
      <c r="E877" t="s">
        <v>4</v>
      </c>
      <c r="F877" s="9">
        <v>46022</v>
      </c>
      <c r="G877" s="9" t="str">
        <f>TEXT(Ecommerce_Sales_Data[[#This Row],[Order_Date]],"dddd")</f>
        <v>Wednesday</v>
      </c>
      <c r="H877" t="s">
        <v>14757</v>
      </c>
      <c r="I877" t="s">
        <v>14770</v>
      </c>
      <c r="J877">
        <v>12</v>
      </c>
      <c r="K877">
        <v>5</v>
      </c>
      <c r="L877" s="12">
        <v>4365.58</v>
      </c>
      <c r="M877" s="11">
        <v>0.05</v>
      </c>
      <c r="N877" s="12">
        <v>20736.509999999998</v>
      </c>
      <c r="O877" s="12">
        <v>15715.26</v>
      </c>
      <c r="P877" s="12">
        <v>5021.25</v>
      </c>
      <c r="Q877" s="11">
        <v>0.24214537547543</v>
      </c>
    </row>
    <row r="878" spans="1:17" x14ac:dyDescent="0.45">
      <c r="A878" t="s">
        <v>1741</v>
      </c>
      <c r="B878" t="s">
        <v>1742</v>
      </c>
      <c r="C878" t="s">
        <v>28</v>
      </c>
      <c r="D878" t="s">
        <v>100</v>
      </c>
      <c r="E878" t="s">
        <v>4</v>
      </c>
      <c r="F878" s="9">
        <v>45355</v>
      </c>
      <c r="G878" s="9" t="str">
        <f>TEXT(Ecommerce_Sales_Data[[#This Row],[Order_Date]],"dddd")</f>
        <v>Monday</v>
      </c>
      <c r="H878" t="s">
        <v>14757</v>
      </c>
      <c r="I878" t="s">
        <v>14769</v>
      </c>
      <c r="J878">
        <v>3</v>
      </c>
      <c r="K878">
        <v>5</v>
      </c>
      <c r="L878" s="12">
        <v>3513.47</v>
      </c>
      <c r="M878" s="11">
        <v>0.15</v>
      </c>
      <c r="N878" s="12">
        <v>14932.25</v>
      </c>
      <c r="O878" s="12">
        <v>10809.84</v>
      </c>
      <c r="P878" s="12">
        <v>4122.41</v>
      </c>
      <c r="Q878" s="11">
        <v>0.27607426878065899</v>
      </c>
    </row>
    <row r="879" spans="1:17" x14ac:dyDescent="0.45">
      <c r="A879" t="s">
        <v>1743</v>
      </c>
      <c r="B879" t="s">
        <v>374</v>
      </c>
      <c r="C879" t="s">
        <v>20</v>
      </c>
      <c r="D879" t="s">
        <v>57</v>
      </c>
      <c r="E879" t="s">
        <v>14</v>
      </c>
      <c r="F879" s="9">
        <v>45617</v>
      </c>
      <c r="G879" s="9" t="str">
        <f>TEXT(Ecommerce_Sales_Data[[#This Row],[Order_Date]],"dddd")</f>
        <v>Thursday</v>
      </c>
      <c r="H879" t="s">
        <v>14757</v>
      </c>
      <c r="I879" t="s">
        <v>14764</v>
      </c>
      <c r="J879">
        <v>11</v>
      </c>
      <c r="K879">
        <v>2</v>
      </c>
      <c r="L879" s="12">
        <v>2610.1999999999998</v>
      </c>
      <c r="M879" s="11">
        <v>0</v>
      </c>
      <c r="N879" s="12">
        <v>5220.3999999999996</v>
      </c>
      <c r="O879" s="12">
        <v>3281.39</v>
      </c>
      <c r="P879" s="12">
        <v>1939.01</v>
      </c>
      <c r="Q879" s="11">
        <v>0.37142939238372502</v>
      </c>
    </row>
    <row r="880" spans="1:17" x14ac:dyDescent="0.45">
      <c r="A880" t="s">
        <v>1744</v>
      </c>
      <c r="B880" t="s">
        <v>1745</v>
      </c>
      <c r="C880" t="s">
        <v>28</v>
      </c>
      <c r="D880" t="s">
        <v>29</v>
      </c>
      <c r="E880" t="s">
        <v>4</v>
      </c>
      <c r="F880" s="9">
        <v>45709</v>
      </c>
      <c r="G880" s="9" t="str">
        <f>TEXT(Ecommerce_Sales_Data[[#This Row],[Order_Date]],"dddd")</f>
        <v>Friday</v>
      </c>
      <c r="H880" t="s">
        <v>14757</v>
      </c>
      <c r="I880" t="s">
        <v>14758</v>
      </c>
      <c r="J880">
        <v>2</v>
      </c>
      <c r="K880">
        <v>2</v>
      </c>
      <c r="L880" s="12">
        <v>2588.2399999999998</v>
      </c>
      <c r="M880" s="11">
        <v>0</v>
      </c>
      <c r="N880" s="12">
        <v>5176.4799999999996</v>
      </c>
      <c r="O880" s="12">
        <v>3648.48</v>
      </c>
      <c r="P880" s="12">
        <v>1528</v>
      </c>
      <c r="Q880" s="11">
        <v>0.29518128148857897</v>
      </c>
    </row>
    <row r="881" spans="1:17" x14ac:dyDescent="0.45">
      <c r="A881" t="s">
        <v>1746</v>
      </c>
      <c r="B881" t="s">
        <v>1747</v>
      </c>
      <c r="C881" t="s">
        <v>2</v>
      </c>
      <c r="D881" t="s">
        <v>17</v>
      </c>
      <c r="E881" t="s">
        <v>14</v>
      </c>
      <c r="F881" s="9">
        <v>45320</v>
      </c>
      <c r="G881" s="9" t="str">
        <f>TEXT(Ecommerce_Sales_Data[[#This Row],[Order_Date]],"dddd")</f>
        <v>Monday</v>
      </c>
      <c r="H881" t="s">
        <v>14757</v>
      </c>
      <c r="I881" t="s">
        <v>14767</v>
      </c>
      <c r="J881">
        <v>1</v>
      </c>
      <c r="K881">
        <v>1</v>
      </c>
      <c r="L881" s="12">
        <v>4300.8100000000004</v>
      </c>
      <c r="M881" s="11">
        <v>0.2</v>
      </c>
      <c r="N881" s="12">
        <v>3440.65</v>
      </c>
      <c r="O881" s="12">
        <v>2643.49</v>
      </c>
      <c r="P881" s="12">
        <v>797.16</v>
      </c>
      <c r="Q881" s="11">
        <v>0.23168877973638699</v>
      </c>
    </row>
    <row r="882" spans="1:17" x14ac:dyDescent="0.45">
      <c r="A882" t="s">
        <v>1748</v>
      </c>
      <c r="B882" t="s">
        <v>1749</v>
      </c>
      <c r="C882" t="s">
        <v>7</v>
      </c>
      <c r="D882" t="s">
        <v>71</v>
      </c>
      <c r="E882" t="s">
        <v>9</v>
      </c>
      <c r="F882" s="9">
        <v>45898</v>
      </c>
      <c r="G882" s="9" t="str">
        <f>TEXT(Ecommerce_Sales_Data[[#This Row],[Order_Date]],"dddd")</f>
        <v>Friday</v>
      </c>
      <c r="H882" t="s">
        <v>14757</v>
      </c>
      <c r="I882" t="s">
        <v>14762</v>
      </c>
      <c r="J882">
        <v>8</v>
      </c>
      <c r="K882">
        <v>5</v>
      </c>
      <c r="L882" s="12">
        <v>3179.29</v>
      </c>
      <c r="M882" s="11">
        <v>0.15</v>
      </c>
      <c r="N882" s="12">
        <v>13511.98</v>
      </c>
      <c r="O882" s="12">
        <v>10433.379999999999</v>
      </c>
      <c r="P882" s="12">
        <v>3078.6</v>
      </c>
      <c r="Q882" s="11">
        <v>0.22784225553915899</v>
      </c>
    </row>
    <row r="883" spans="1:17" x14ac:dyDescent="0.45">
      <c r="A883" t="s">
        <v>1750</v>
      </c>
      <c r="B883" t="s">
        <v>1751</v>
      </c>
      <c r="C883" t="s">
        <v>2</v>
      </c>
      <c r="D883" t="s">
        <v>3</v>
      </c>
      <c r="E883" t="s">
        <v>9</v>
      </c>
      <c r="F883" s="9">
        <v>45460</v>
      </c>
      <c r="G883" s="9" t="str">
        <f>TEXT(Ecommerce_Sales_Data[[#This Row],[Order_Date]],"dddd")</f>
        <v>Monday</v>
      </c>
      <c r="H883" t="s">
        <v>14757</v>
      </c>
      <c r="I883" t="s">
        <v>14759</v>
      </c>
      <c r="J883">
        <v>6</v>
      </c>
      <c r="K883">
        <v>4</v>
      </c>
      <c r="L883" s="12">
        <v>3516.65</v>
      </c>
      <c r="M883" s="11">
        <v>0.05</v>
      </c>
      <c r="N883" s="12">
        <v>13363.27</v>
      </c>
      <c r="O883" s="12">
        <v>10532.39</v>
      </c>
      <c r="P883" s="12">
        <v>2830.88</v>
      </c>
      <c r="Q883" s="11">
        <v>0.21184036541954199</v>
      </c>
    </row>
    <row r="884" spans="1:17" x14ac:dyDescent="0.45">
      <c r="A884" t="s">
        <v>1752</v>
      </c>
      <c r="B884" t="s">
        <v>1753</v>
      </c>
      <c r="C884" t="s">
        <v>20</v>
      </c>
      <c r="D884" t="s">
        <v>25</v>
      </c>
      <c r="E884" t="s">
        <v>4</v>
      </c>
      <c r="F884" s="9">
        <v>45760</v>
      </c>
      <c r="G884" s="9" t="str">
        <f>TEXT(Ecommerce_Sales_Data[[#This Row],[Order_Date]],"dddd")</f>
        <v>Sunday</v>
      </c>
      <c r="H884" t="s">
        <v>14761</v>
      </c>
      <c r="I884" t="s">
        <v>14765</v>
      </c>
      <c r="J884">
        <v>4</v>
      </c>
      <c r="K884">
        <v>1</v>
      </c>
      <c r="L884" s="12">
        <v>4383.4399999999996</v>
      </c>
      <c r="M884" s="11">
        <v>0</v>
      </c>
      <c r="N884" s="12">
        <v>4383.4399999999996</v>
      </c>
      <c r="O884" s="12">
        <v>2853</v>
      </c>
      <c r="P884" s="12">
        <v>1530.44</v>
      </c>
      <c r="Q884" s="11">
        <v>0.34914131367145401</v>
      </c>
    </row>
    <row r="885" spans="1:17" x14ac:dyDescent="0.45">
      <c r="A885" t="s">
        <v>1754</v>
      </c>
      <c r="B885" t="s">
        <v>1755</v>
      </c>
      <c r="C885" t="s">
        <v>20</v>
      </c>
      <c r="D885" t="s">
        <v>57</v>
      </c>
      <c r="E885" t="s">
        <v>4</v>
      </c>
      <c r="F885" s="9">
        <v>45868</v>
      </c>
      <c r="G885" s="9" t="str">
        <f>TEXT(Ecommerce_Sales_Data[[#This Row],[Order_Date]],"dddd")</f>
        <v>Wednesday</v>
      </c>
      <c r="H885" t="s">
        <v>14757</v>
      </c>
      <c r="I885" t="s">
        <v>14768</v>
      </c>
      <c r="J885">
        <v>7</v>
      </c>
      <c r="K885">
        <v>1</v>
      </c>
      <c r="L885" s="12">
        <v>2704.73</v>
      </c>
      <c r="M885" s="11">
        <v>0.1</v>
      </c>
      <c r="N885" s="12">
        <v>2434.2600000000002</v>
      </c>
      <c r="O885" s="12">
        <v>1771.27</v>
      </c>
      <c r="P885" s="12">
        <v>662.99</v>
      </c>
      <c r="Q885" s="11">
        <v>0.27235792396868003</v>
      </c>
    </row>
    <row r="886" spans="1:17" x14ac:dyDescent="0.45">
      <c r="A886" t="s">
        <v>1756</v>
      </c>
      <c r="B886" t="s">
        <v>1757</v>
      </c>
      <c r="C886" t="s">
        <v>12</v>
      </c>
      <c r="D886" t="s">
        <v>111</v>
      </c>
      <c r="E886" t="s">
        <v>22</v>
      </c>
      <c r="F886" s="9">
        <v>45803</v>
      </c>
      <c r="G886" s="9" t="str">
        <f>TEXT(Ecommerce_Sales_Data[[#This Row],[Order_Date]],"dddd")</f>
        <v>Monday</v>
      </c>
      <c r="H886" t="s">
        <v>14757</v>
      </c>
      <c r="I886" t="s">
        <v>14763</v>
      </c>
      <c r="J886">
        <v>5</v>
      </c>
      <c r="K886">
        <v>2</v>
      </c>
      <c r="L886" s="12">
        <v>2082.39</v>
      </c>
      <c r="M886" s="11">
        <v>0</v>
      </c>
      <c r="N886" s="12">
        <v>4164.78</v>
      </c>
      <c r="O886" s="12">
        <v>3003.16</v>
      </c>
      <c r="P886" s="12">
        <v>1161.6199999999999</v>
      </c>
      <c r="Q886" s="11">
        <v>0.27891509275399901</v>
      </c>
    </row>
    <row r="887" spans="1:17" x14ac:dyDescent="0.45">
      <c r="A887" t="s">
        <v>1758</v>
      </c>
      <c r="B887" t="s">
        <v>1759</v>
      </c>
      <c r="C887" t="s">
        <v>12</v>
      </c>
      <c r="D887" t="s">
        <v>32</v>
      </c>
      <c r="E887" t="s">
        <v>22</v>
      </c>
      <c r="F887" s="9">
        <v>45544</v>
      </c>
      <c r="G887" s="9" t="str">
        <f>TEXT(Ecommerce_Sales_Data[[#This Row],[Order_Date]],"dddd")</f>
        <v>Monday</v>
      </c>
      <c r="H887" t="s">
        <v>14757</v>
      </c>
      <c r="I887" t="s">
        <v>14766</v>
      </c>
      <c r="J887">
        <v>9</v>
      </c>
      <c r="K887">
        <v>5</v>
      </c>
      <c r="L887" s="12">
        <v>2107.7199999999998</v>
      </c>
      <c r="M887" s="11">
        <v>0.05</v>
      </c>
      <c r="N887" s="12">
        <v>10011.67</v>
      </c>
      <c r="O887" s="12">
        <v>7628.33</v>
      </c>
      <c r="P887" s="12">
        <v>2383.34</v>
      </c>
      <c r="Q887" s="11">
        <v>0.238056188428104</v>
      </c>
    </row>
    <row r="888" spans="1:17" x14ac:dyDescent="0.45">
      <c r="A888" t="s">
        <v>1760</v>
      </c>
      <c r="B888" t="s">
        <v>900</v>
      </c>
      <c r="C888" t="s">
        <v>20</v>
      </c>
      <c r="D888" t="s">
        <v>25</v>
      </c>
      <c r="E888" t="s">
        <v>22</v>
      </c>
      <c r="F888" s="9">
        <v>45918</v>
      </c>
      <c r="G888" s="9" t="str">
        <f>TEXT(Ecommerce_Sales_Data[[#This Row],[Order_Date]],"dddd")</f>
        <v>Thursday</v>
      </c>
      <c r="H888" t="s">
        <v>14757</v>
      </c>
      <c r="I888" t="s">
        <v>14766</v>
      </c>
      <c r="J888">
        <v>9</v>
      </c>
      <c r="K888">
        <v>3</v>
      </c>
      <c r="L888" s="12">
        <v>1476.32</v>
      </c>
      <c r="M888" s="11">
        <v>0.05</v>
      </c>
      <c r="N888" s="12">
        <v>4207.51</v>
      </c>
      <c r="O888" s="12">
        <v>2743.25</v>
      </c>
      <c r="P888" s="12">
        <v>1464.26</v>
      </c>
      <c r="Q888" s="11">
        <v>0.34801105642054297</v>
      </c>
    </row>
    <row r="889" spans="1:17" x14ac:dyDescent="0.45">
      <c r="A889" t="s">
        <v>1761</v>
      </c>
      <c r="B889" t="s">
        <v>1762</v>
      </c>
      <c r="C889" t="s">
        <v>7</v>
      </c>
      <c r="D889" t="s">
        <v>46</v>
      </c>
      <c r="E889" t="s">
        <v>14</v>
      </c>
      <c r="F889" s="9">
        <v>45665</v>
      </c>
      <c r="G889" s="9" t="str">
        <f>TEXT(Ecommerce_Sales_Data[[#This Row],[Order_Date]],"dddd")</f>
        <v>Wednesday</v>
      </c>
      <c r="H889" t="s">
        <v>14757</v>
      </c>
      <c r="I889" t="s">
        <v>14767</v>
      </c>
      <c r="J889">
        <v>1</v>
      </c>
      <c r="K889">
        <v>4</v>
      </c>
      <c r="L889" s="12">
        <v>990.44</v>
      </c>
      <c r="M889" s="11">
        <v>0.15</v>
      </c>
      <c r="N889" s="12">
        <v>3367.5</v>
      </c>
      <c r="O889" s="12">
        <v>2646.08</v>
      </c>
      <c r="P889" s="12">
        <v>721.42</v>
      </c>
      <c r="Q889" s="11">
        <v>0.214230141054194</v>
      </c>
    </row>
    <row r="890" spans="1:17" x14ac:dyDescent="0.45">
      <c r="A890" t="s">
        <v>1763</v>
      </c>
      <c r="B890" t="s">
        <v>1764</v>
      </c>
      <c r="C890" t="s">
        <v>7</v>
      </c>
      <c r="D890" t="s">
        <v>8</v>
      </c>
      <c r="E890" t="s">
        <v>4</v>
      </c>
      <c r="F890" s="9">
        <v>45655</v>
      </c>
      <c r="G890" s="9" t="str">
        <f>TEXT(Ecommerce_Sales_Data[[#This Row],[Order_Date]],"dddd")</f>
        <v>Sunday</v>
      </c>
      <c r="H890" t="s">
        <v>14761</v>
      </c>
      <c r="I890" t="s">
        <v>14770</v>
      </c>
      <c r="J890">
        <v>12</v>
      </c>
      <c r="K890">
        <v>4</v>
      </c>
      <c r="L890" s="12">
        <v>2773.37</v>
      </c>
      <c r="M890" s="11">
        <v>0.05</v>
      </c>
      <c r="N890" s="12">
        <v>10538.81</v>
      </c>
      <c r="O890" s="12">
        <v>8909.7900000000009</v>
      </c>
      <c r="P890" s="12">
        <v>1629.02</v>
      </c>
      <c r="Q890" s="11">
        <v>0.15457342906836699</v>
      </c>
    </row>
    <row r="891" spans="1:17" x14ac:dyDescent="0.45">
      <c r="A891" t="s">
        <v>1765</v>
      </c>
      <c r="B891" t="s">
        <v>1766</v>
      </c>
      <c r="C891" t="s">
        <v>7</v>
      </c>
      <c r="D891" t="s">
        <v>46</v>
      </c>
      <c r="E891" t="s">
        <v>14</v>
      </c>
      <c r="F891" s="9">
        <v>45828</v>
      </c>
      <c r="G891" s="9" t="str">
        <f>TEXT(Ecommerce_Sales_Data[[#This Row],[Order_Date]],"dddd")</f>
        <v>Friday</v>
      </c>
      <c r="H891" t="s">
        <v>14757</v>
      </c>
      <c r="I891" t="s">
        <v>14759</v>
      </c>
      <c r="J891">
        <v>6</v>
      </c>
      <c r="K891">
        <v>2</v>
      </c>
      <c r="L891" s="12">
        <v>2615.5</v>
      </c>
      <c r="M891" s="11">
        <v>0</v>
      </c>
      <c r="N891" s="12">
        <v>5231</v>
      </c>
      <c r="O891" s="12">
        <v>4432.25</v>
      </c>
      <c r="P891" s="12">
        <v>798.75</v>
      </c>
      <c r="Q891" s="11">
        <v>0.15269546931753</v>
      </c>
    </row>
    <row r="892" spans="1:17" x14ac:dyDescent="0.45">
      <c r="A892" t="s">
        <v>1767</v>
      </c>
      <c r="B892" t="s">
        <v>1768</v>
      </c>
      <c r="C892" t="s">
        <v>2</v>
      </c>
      <c r="D892" t="s">
        <v>82</v>
      </c>
      <c r="E892" t="s">
        <v>4</v>
      </c>
      <c r="F892" s="9">
        <v>45487</v>
      </c>
      <c r="G892" s="9" t="str">
        <f>TEXT(Ecommerce_Sales_Data[[#This Row],[Order_Date]],"dddd")</f>
        <v>Sunday</v>
      </c>
      <c r="H892" t="s">
        <v>14761</v>
      </c>
      <c r="I892" t="s">
        <v>14768</v>
      </c>
      <c r="J892">
        <v>7</v>
      </c>
      <c r="K892">
        <v>5</v>
      </c>
      <c r="L892" s="12">
        <v>2839.39</v>
      </c>
      <c r="M892" s="11">
        <v>0</v>
      </c>
      <c r="N892" s="12">
        <v>14196.95</v>
      </c>
      <c r="O892" s="12">
        <v>9658.0499999999993</v>
      </c>
      <c r="P892" s="12">
        <v>4538.8999999999996</v>
      </c>
      <c r="Q892" s="11">
        <v>0.31970951507189899</v>
      </c>
    </row>
    <row r="893" spans="1:17" x14ac:dyDescent="0.45">
      <c r="A893" t="s">
        <v>1769</v>
      </c>
      <c r="B893" t="s">
        <v>1770</v>
      </c>
      <c r="C893" t="s">
        <v>7</v>
      </c>
      <c r="D893" t="s">
        <v>71</v>
      </c>
      <c r="E893" t="s">
        <v>14</v>
      </c>
      <c r="F893" s="9">
        <v>45575</v>
      </c>
      <c r="G893" s="9" t="str">
        <f>TEXT(Ecommerce_Sales_Data[[#This Row],[Order_Date]],"dddd")</f>
        <v>Thursday</v>
      </c>
      <c r="H893" t="s">
        <v>14757</v>
      </c>
      <c r="I893" t="s">
        <v>14760</v>
      </c>
      <c r="J893">
        <v>10</v>
      </c>
      <c r="K893">
        <v>3</v>
      </c>
      <c r="L893" s="12">
        <v>3562.51</v>
      </c>
      <c r="M893" s="11">
        <v>0.15</v>
      </c>
      <c r="N893" s="12">
        <v>9084.4</v>
      </c>
      <c r="O893" s="12">
        <v>6301.12</v>
      </c>
      <c r="P893" s="12">
        <v>2783.28</v>
      </c>
      <c r="Q893" s="11">
        <v>0.30638016820043201</v>
      </c>
    </row>
    <row r="894" spans="1:17" x14ac:dyDescent="0.45">
      <c r="A894" t="s">
        <v>1771</v>
      </c>
      <c r="B894" t="s">
        <v>1772</v>
      </c>
      <c r="C894" t="s">
        <v>28</v>
      </c>
      <c r="D894" t="s">
        <v>29</v>
      </c>
      <c r="E894" t="s">
        <v>22</v>
      </c>
      <c r="F894" s="9">
        <v>45543</v>
      </c>
      <c r="G894" s="9" t="str">
        <f>TEXT(Ecommerce_Sales_Data[[#This Row],[Order_Date]],"dddd")</f>
        <v>Sunday</v>
      </c>
      <c r="H894" t="s">
        <v>14761</v>
      </c>
      <c r="I894" t="s">
        <v>14766</v>
      </c>
      <c r="J894">
        <v>9</v>
      </c>
      <c r="K894">
        <v>4</v>
      </c>
      <c r="L894" s="12">
        <v>322.06</v>
      </c>
      <c r="M894" s="11">
        <v>0.2</v>
      </c>
      <c r="N894" s="12">
        <v>1030.5899999999999</v>
      </c>
      <c r="O894" s="12">
        <v>708.52</v>
      </c>
      <c r="P894" s="12">
        <v>322.07</v>
      </c>
      <c r="Q894" s="11">
        <v>0.31251030962846499</v>
      </c>
    </row>
    <row r="895" spans="1:17" x14ac:dyDescent="0.45">
      <c r="A895" t="s">
        <v>1773</v>
      </c>
      <c r="B895" t="s">
        <v>1774</v>
      </c>
      <c r="C895" t="s">
        <v>12</v>
      </c>
      <c r="D895" t="s">
        <v>111</v>
      </c>
      <c r="E895" t="s">
        <v>9</v>
      </c>
      <c r="F895" s="9">
        <v>45896</v>
      </c>
      <c r="G895" s="9" t="str">
        <f>TEXT(Ecommerce_Sales_Data[[#This Row],[Order_Date]],"dddd")</f>
        <v>Wednesday</v>
      </c>
      <c r="H895" t="s">
        <v>14757</v>
      </c>
      <c r="I895" t="s">
        <v>14762</v>
      </c>
      <c r="J895">
        <v>8</v>
      </c>
      <c r="K895">
        <v>3</v>
      </c>
      <c r="L895" s="12">
        <v>1958.21</v>
      </c>
      <c r="M895" s="11">
        <v>0.1</v>
      </c>
      <c r="N895" s="12">
        <v>5287.17</v>
      </c>
      <c r="O895" s="12">
        <v>4271.2</v>
      </c>
      <c r="P895" s="12">
        <v>1015.97</v>
      </c>
      <c r="Q895" s="11">
        <v>0.19215761929349701</v>
      </c>
    </row>
    <row r="896" spans="1:17" x14ac:dyDescent="0.45">
      <c r="A896" t="s">
        <v>1775</v>
      </c>
      <c r="B896" t="s">
        <v>1776</v>
      </c>
      <c r="C896" t="s">
        <v>12</v>
      </c>
      <c r="D896" t="s">
        <v>13</v>
      </c>
      <c r="E896" t="s">
        <v>22</v>
      </c>
      <c r="F896" s="9">
        <v>45458</v>
      </c>
      <c r="G896" s="9" t="str">
        <f>TEXT(Ecommerce_Sales_Data[[#This Row],[Order_Date]],"dddd")</f>
        <v>Saturday</v>
      </c>
      <c r="H896" t="s">
        <v>14761</v>
      </c>
      <c r="I896" t="s">
        <v>14759</v>
      </c>
      <c r="J896">
        <v>6</v>
      </c>
      <c r="K896">
        <v>4</v>
      </c>
      <c r="L896" s="12">
        <v>567.32000000000005</v>
      </c>
      <c r="M896" s="11">
        <v>0</v>
      </c>
      <c r="N896" s="12">
        <v>2269.2800000000002</v>
      </c>
      <c r="O896" s="12">
        <v>1420.39</v>
      </c>
      <c r="P896" s="12">
        <v>848.89</v>
      </c>
      <c r="Q896" s="11">
        <v>0.37407900303179897</v>
      </c>
    </row>
    <row r="897" spans="1:17" x14ac:dyDescent="0.45">
      <c r="A897" t="s">
        <v>1777</v>
      </c>
      <c r="B897" t="s">
        <v>1778</v>
      </c>
      <c r="C897" t="s">
        <v>28</v>
      </c>
      <c r="D897" t="s">
        <v>35</v>
      </c>
      <c r="E897" t="s">
        <v>9</v>
      </c>
      <c r="F897" s="9">
        <v>45422</v>
      </c>
      <c r="G897" s="9" t="str">
        <f>TEXT(Ecommerce_Sales_Data[[#This Row],[Order_Date]],"dddd")</f>
        <v>Friday</v>
      </c>
      <c r="H897" t="s">
        <v>14757</v>
      </c>
      <c r="I897" t="s">
        <v>14763</v>
      </c>
      <c r="J897">
        <v>5</v>
      </c>
      <c r="K897">
        <v>1</v>
      </c>
      <c r="L897" s="12">
        <v>2946.97</v>
      </c>
      <c r="M897" s="11">
        <v>0.2</v>
      </c>
      <c r="N897" s="12">
        <v>2357.58</v>
      </c>
      <c r="O897" s="12">
        <v>1665.67</v>
      </c>
      <c r="P897" s="12">
        <v>691.91</v>
      </c>
      <c r="Q897" s="11">
        <v>0.29348314797377001</v>
      </c>
    </row>
    <row r="898" spans="1:17" x14ac:dyDescent="0.45">
      <c r="A898" t="s">
        <v>1779</v>
      </c>
      <c r="B898" t="s">
        <v>1780</v>
      </c>
      <c r="C898" t="s">
        <v>7</v>
      </c>
      <c r="D898" t="s">
        <v>134</v>
      </c>
      <c r="E898" t="s">
        <v>4</v>
      </c>
      <c r="F898" s="9">
        <v>45297</v>
      </c>
      <c r="G898" s="9" t="str">
        <f>TEXT(Ecommerce_Sales_Data[[#This Row],[Order_Date]],"dddd")</f>
        <v>Saturday</v>
      </c>
      <c r="H898" t="s">
        <v>14761</v>
      </c>
      <c r="I898" t="s">
        <v>14767</v>
      </c>
      <c r="J898">
        <v>1</v>
      </c>
      <c r="K898">
        <v>5</v>
      </c>
      <c r="L898" s="12">
        <v>2653.26</v>
      </c>
      <c r="M898" s="11">
        <v>0</v>
      </c>
      <c r="N898" s="12">
        <v>13266.3</v>
      </c>
      <c r="O898" s="12">
        <v>9121.25</v>
      </c>
      <c r="P898" s="12">
        <v>4145.05</v>
      </c>
      <c r="Q898" s="11">
        <v>0.31244959031531</v>
      </c>
    </row>
    <row r="899" spans="1:17" x14ac:dyDescent="0.45">
      <c r="A899" t="s">
        <v>1781</v>
      </c>
      <c r="B899" t="s">
        <v>1782</v>
      </c>
      <c r="C899" t="s">
        <v>28</v>
      </c>
      <c r="D899" t="s">
        <v>29</v>
      </c>
      <c r="E899" t="s">
        <v>22</v>
      </c>
      <c r="F899" s="9">
        <v>45981</v>
      </c>
      <c r="G899" s="9" t="str">
        <f>TEXT(Ecommerce_Sales_Data[[#This Row],[Order_Date]],"dddd")</f>
        <v>Thursday</v>
      </c>
      <c r="H899" t="s">
        <v>14757</v>
      </c>
      <c r="I899" t="s">
        <v>14764</v>
      </c>
      <c r="J899">
        <v>11</v>
      </c>
      <c r="K899">
        <v>3</v>
      </c>
      <c r="L899" s="12">
        <v>3388.67</v>
      </c>
      <c r="M899" s="11">
        <v>0.05</v>
      </c>
      <c r="N899" s="12">
        <v>9657.7099999999991</v>
      </c>
      <c r="O899" s="12">
        <v>7292.71</v>
      </c>
      <c r="P899" s="12">
        <v>2365</v>
      </c>
      <c r="Q899" s="11">
        <v>0.244882068316402</v>
      </c>
    </row>
    <row r="900" spans="1:17" x14ac:dyDescent="0.45">
      <c r="A900" t="s">
        <v>1783</v>
      </c>
      <c r="B900" t="s">
        <v>1784</v>
      </c>
      <c r="C900" t="s">
        <v>12</v>
      </c>
      <c r="D900" t="s">
        <v>111</v>
      </c>
      <c r="E900" t="s">
        <v>22</v>
      </c>
      <c r="F900" s="9">
        <v>45839</v>
      </c>
      <c r="G900" s="9" t="str">
        <f>TEXT(Ecommerce_Sales_Data[[#This Row],[Order_Date]],"dddd")</f>
        <v>Tuesday</v>
      </c>
      <c r="H900" t="s">
        <v>14757</v>
      </c>
      <c r="I900" t="s">
        <v>14768</v>
      </c>
      <c r="J900">
        <v>7</v>
      </c>
      <c r="K900">
        <v>3</v>
      </c>
      <c r="L900" s="12">
        <v>932.42</v>
      </c>
      <c r="M900" s="11">
        <v>0.15</v>
      </c>
      <c r="N900" s="12">
        <v>2377.67</v>
      </c>
      <c r="O900" s="12">
        <v>1542.5</v>
      </c>
      <c r="P900" s="12">
        <v>835.17</v>
      </c>
      <c r="Q900" s="11">
        <v>0.35125564102671902</v>
      </c>
    </row>
    <row r="901" spans="1:17" x14ac:dyDescent="0.45">
      <c r="A901" t="s">
        <v>1785</v>
      </c>
      <c r="B901" t="s">
        <v>1786</v>
      </c>
      <c r="C901" t="s">
        <v>12</v>
      </c>
      <c r="D901" t="s">
        <v>32</v>
      </c>
      <c r="E901" t="s">
        <v>22</v>
      </c>
      <c r="F901" s="9">
        <v>45669</v>
      </c>
      <c r="G901" s="9" t="str">
        <f>TEXT(Ecommerce_Sales_Data[[#This Row],[Order_Date]],"dddd")</f>
        <v>Sunday</v>
      </c>
      <c r="H901" t="s">
        <v>14761</v>
      </c>
      <c r="I901" t="s">
        <v>14767</v>
      </c>
      <c r="J901">
        <v>1</v>
      </c>
      <c r="K901">
        <v>5</v>
      </c>
      <c r="L901" s="12">
        <v>877.53</v>
      </c>
      <c r="M901" s="11">
        <v>0</v>
      </c>
      <c r="N901" s="12">
        <v>4387.6499999999996</v>
      </c>
      <c r="O901" s="12">
        <v>2915.85</v>
      </c>
      <c r="P901" s="12">
        <v>1471.8</v>
      </c>
      <c r="Q901" s="11">
        <v>0.33544152336672201</v>
      </c>
    </row>
    <row r="902" spans="1:17" x14ac:dyDescent="0.45">
      <c r="A902" t="s">
        <v>1787</v>
      </c>
      <c r="B902" t="s">
        <v>1788</v>
      </c>
      <c r="C902" t="s">
        <v>7</v>
      </c>
      <c r="D902" t="s">
        <v>106</v>
      </c>
      <c r="E902" t="s">
        <v>22</v>
      </c>
      <c r="F902" s="9">
        <v>45671</v>
      </c>
      <c r="G902" s="9" t="str">
        <f>TEXT(Ecommerce_Sales_Data[[#This Row],[Order_Date]],"dddd")</f>
        <v>Tuesday</v>
      </c>
      <c r="H902" t="s">
        <v>14757</v>
      </c>
      <c r="I902" t="s">
        <v>14767</v>
      </c>
      <c r="J902">
        <v>1</v>
      </c>
      <c r="K902">
        <v>3</v>
      </c>
      <c r="L902" s="12">
        <v>2222.5</v>
      </c>
      <c r="M902" s="11">
        <v>0.05</v>
      </c>
      <c r="N902" s="12">
        <v>6334.12</v>
      </c>
      <c r="O902" s="12">
        <v>5026.6000000000004</v>
      </c>
      <c r="P902" s="12">
        <v>1307.52</v>
      </c>
      <c r="Q902" s="11">
        <v>0.206424886172033</v>
      </c>
    </row>
    <row r="903" spans="1:17" x14ac:dyDescent="0.45">
      <c r="A903" t="s">
        <v>1789</v>
      </c>
      <c r="B903" t="s">
        <v>1790</v>
      </c>
      <c r="C903" t="s">
        <v>2</v>
      </c>
      <c r="D903" t="s">
        <v>68</v>
      </c>
      <c r="E903" t="s">
        <v>9</v>
      </c>
      <c r="F903" s="9">
        <v>45547</v>
      </c>
      <c r="G903" s="9" t="str">
        <f>TEXT(Ecommerce_Sales_Data[[#This Row],[Order_Date]],"dddd")</f>
        <v>Thursday</v>
      </c>
      <c r="H903" t="s">
        <v>14757</v>
      </c>
      <c r="I903" t="s">
        <v>14766</v>
      </c>
      <c r="J903">
        <v>9</v>
      </c>
      <c r="K903">
        <v>5</v>
      </c>
      <c r="L903" s="12">
        <v>2754.07</v>
      </c>
      <c r="M903" s="11">
        <v>0.05</v>
      </c>
      <c r="N903" s="12">
        <v>13081.83</v>
      </c>
      <c r="O903" s="12">
        <v>10328.98</v>
      </c>
      <c r="P903" s="12">
        <v>2752.85</v>
      </c>
      <c r="Q903" s="11">
        <v>0.21043309689852299</v>
      </c>
    </row>
    <row r="904" spans="1:17" x14ac:dyDescent="0.45">
      <c r="A904" t="s">
        <v>1791</v>
      </c>
      <c r="B904" t="s">
        <v>1792</v>
      </c>
      <c r="C904" t="s">
        <v>20</v>
      </c>
      <c r="D904" t="s">
        <v>57</v>
      </c>
      <c r="E904" t="s">
        <v>22</v>
      </c>
      <c r="F904" s="9">
        <v>45541</v>
      </c>
      <c r="G904" s="9" t="str">
        <f>TEXT(Ecommerce_Sales_Data[[#This Row],[Order_Date]],"dddd")</f>
        <v>Friday</v>
      </c>
      <c r="H904" t="s">
        <v>14757</v>
      </c>
      <c r="I904" t="s">
        <v>14766</v>
      </c>
      <c r="J904">
        <v>9</v>
      </c>
      <c r="K904">
        <v>2</v>
      </c>
      <c r="L904" s="12">
        <v>2133.36</v>
      </c>
      <c r="M904" s="11">
        <v>0.05</v>
      </c>
      <c r="N904" s="12">
        <v>4053.38</v>
      </c>
      <c r="O904" s="12">
        <v>3154.32</v>
      </c>
      <c r="P904" s="12">
        <v>899.06</v>
      </c>
      <c r="Q904" s="11">
        <v>0.22180501211334699</v>
      </c>
    </row>
    <row r="905" spans="1:17" x14ac:dyDescent="0.45">
      <c r="A905" t="s">
        <v>1793</v>
      </c>
      <c r="B905" t="s">
        <v>1794</v>
      </c>
      <c r="C905" t="s">
        <v>28</v>
      </c>
      <c r="D905" t="s">
        <v>100</v>
      </c>
      <c r="E905" t="s">
        <v>4</v>
      </c>
      <c r="F905" s="9">
        <v>45949</v>
      </c>
      <c r="G905" s="9" t="str">
        <f>TEXT(Ecommerce_Sales_Data[[#This Row],[Order_Date]],"dddd")</f>
        <v>Sunday</v>
      </c>
      <c r="H905" t="s">
        <v>14761</v>
      </c>
      <c r="I905" t="s">
        <v>14760</v>
      </c>
      <c r="J905">
        <v>10</v>
      </c>
      <c r="K905">
        <v>3</v>
      </c>
      <c r="L905" s="12">
        <v>1008.33</v>
      </c>
      <c r="M905" s="11">
        <v>0.05</v>
      </c>
      <c r="N905" s="12">
        <v>2873.74</v>
      </c>
      <c r="O905" s="12">
        <v>2155.14</v>
      </c>
      <c r="P905" s="12">
        <v>718.6</v>
      </c>
      <c r="Q905" s="11">
        <v>0.25005741646773899</v>
      </c>
    </row>
    <row r="906" spans="1:17" x14ac:dyDescent="0.45">
      <c r="A906" t="s">
        <v>1795</v>
      </c>
      <c r="B906" t="s">
        <v>1796</v>
      </c>
      <c r="C906" t="s">
        <v>12</v>
      </c>
      <c r="D906" t="s">
        <v>32</v>
      </c>
      <c r="E906" t="s">
        <v>4</v>
      </c>
      <c r="F906" s="9">
        <v>45442</v>
      </c>
      <c r="G906" s="9" t="str">
        <f>TEXT(Ecommerce_Sales_Data[[#This Row],[Order_Date]],"dddd")</f>
        <v>Thursday</v>
      </c>
      <c r="H906" t="s">
        <v>14757</v>
      </c>
      <c r="I906" t="s">
        <v>14763</v>
      </c>
      <c r="J906">
        <v>5</v>
      </c>
      <c r="K906">
        <v>4</v>
      </c>
      <c r="L906" s="12">
        <v>3649.29</v>
      </c>
      <c r="M906" s="11">
        <v>0.1</v>
      </c>
      <c r="N906" s="12">
        <v>13137.44</v>
      </c>
      <c r="O906" s="12">
        <v>10331.790000000001</v>
      </c>
      <c r="P906" s="12">
        <v>2805.65</v>
      </c>
      <c r="Q906" s="11">
        <v>0.21356139400065799</v>
      </c>
    </row>
    <row r="907" spans="1:17" x14ac:dyDescent="0.45">
      <c r="A907" t="s">
        <v>1797</v>
      </c>
      <c r="B907" t="s">
        <v>1798</v>
      </c>
      <c r="C907" t="s">
        <v>28</v>
      </c>
      <c r="D907" t="s">
        <v>137</v>
      </c>
      <c r="E907" t="s">
        <v>22</v>
      </c>
      <c r="F907" s="9">
        <v>45546</v>
      </c>
      <c r="G907" s="9" t="str">
        <f>TEXT(Ecommerce_Sales_Data[[#This Row],[Order_Date]],"dddd")</f>
        <v>Wednesday</v>
      </c>
      <c r="H907" t="s">
        <v>14757</v>
      </c>
      <c r="I907" t="s">
        <v>14766</v>
      </c>
      <c r="J907">
        <v>9</v>
      </c>
      <c r="K907">
        <v>1</v>
      </c>
      <c r="L907" s="12">
        <v>2964.87</v>
      </c>
      <c r="M907" s="11">
        <v>0.1</v>
      </c>
      <c r="N907" s="12">
        <v>2668.38</v>
      </c>
      <c r="O907" s="12">
        <v>1690.19</v>
      </c>
      <c r="P907" s="12">
        <v>978.19</v>
      </c>
      <c r="Q907" s="11">
        <v>0.36658571867575102</v>
      </c>
    </row>
    <row r="908" spans="1:17" x14ac:dyDescent="0.45">
      <c r="A908" t="s">
        <v>1799</v>
      </c>
      <c r="B908" t="s">
        <v>1800</v>
      </c>
      <c r="C908" t="s">
        <v>28</v>
      </c>
      <c r="D908" t="s">
        <v>35</v>
      </c>
      <c r="E908" t="s">
        <v>14</v>
      </c>
      <c r="F908" s="9">
        <v>45894</v>
      </c>
      <c r="G908" s="9" t="str">
        <f>TEXT(Ecommerce_Sales_Data[[#This Row],[Order_Date]],"dddd")</f>
        <v>Monday</v>
      </c>
      <c r="H908" t="s">
        <v>14757</v>
      </c>
      <c r="I908" t="s">
        <v>14762</v>
      </c>
      <c r="J908">
        <v>8</v>
      </c>
      <c r="K908">
        <v>2</v>
      </c>
      <c r="L908" s="12">
        <v>2308.8000000000002</v>
      </c>
      <c r="M908" s="11">
        <v>0.15</v>
      </c>
      <c r="N908" s="12">
        <v>3924.96</v>
      </c>
      <c r="O908" s="12">
        <v>3295.49</v>
      </c>
      <c r="P908" s="12">
        <v>629.47</v>
      </c>
      <c r="Q908" s="11">
        <v>0.160376156699686</v>
      </c>
    </row>
    <row r="909" spans="1:17" x14ac:dyDescent="0.45">
      <c r="A909" t="s">
        <v>1801</v>
      </c>
      <c r="B909" t="s">
        <v>1802</v>
      </c>
      <c r="C909" t="s">
        <v>2</v>
      </c>
      <c r="D909" t="s">
        <v>17</v>
      </c>
      <c r="E909" t="s">
        <v>14</v>
      </c>
      <c r="F909" s="9">
        <v>45899</v>
      </c>
      <c r="G909" s="9" t="str">
        <f>TEXT(Ecommerce_Sales_Data[[#This Row],[Order_Date]],"dddd")</f>
        <v>Saturday</v>
      </c>
      <c r="H909" t="s">
        <v>14761</v>
      </c>
      <c r="I909" t="s">
        <v>14762</v>
      </c>
      <c r="J909">
        <v>8</v>
      </c>
      <c r="K909">
        <v>1</v>
      </c>
      <c r="L909" s="12">
        <v>1393.9</v>
      </c>
      <c r="M909" s="11">
        <v>0.2</v>
      </c>
      <c r="N909" s="12">
        <v>1115.1199999999999</v>
      </c>
      <c r="O909" s="12">
        <v>930.87</v>
      </c>
      <c r="P909" s="12">
        <v>184.25</v>
      </c>
      <c r="Q909" s="11">
        <v>0.16522885429370801</v>
      </c>
    </row>
    <row r="910" spans="1:17" x14ac:dyDescent="0.45">
      <c r="A910" t="s">
        <v>1803</v>
      </c>
      <c r="B910" t="s">
        <v>1804</v>
      </c>
      <c r="C910" t="s">
        <v>28</v>
      </c>
      <c r="D910" t="s">
        <v>100</v>
      </c>
      <c r="E910" t="s">
        <v>14</v>
      </c>
      <c r="F910" s="9">
        <v>45755</v>
      </c>
      <c r="G910" s="9" t="str">
        <f>TEXT(Ecommerce_Sales_Data[[#This Row],[Order_Date]],"dddd")</f>
        <v>Tuesday</v>
      </c>
      <c r="H910" t="s">
        <v>14757</v>
      </c>
      <c r="I910" t="s">
        <v>14765</v>
      </c>
      <c r="J910">
        <v>4</v>
      </c>
      <c r="K910">
        <v>1</v>
      </c>
      <c r="L910" s="12">
        <v>2690.75</v>
      </c>
      <c r="M910" s="11">
        <v>0.15</v>
      </c>
      <c r="N910" s="12">
        <v>2287.14</v>
      </c>
      <c r="O910" s="12">
        <v>1844.53</v>
      </c>
      <c r="P910" s="12">
        <v>442.61</v>
      </c>
      <c r="Q910" s="11">
        <v>0.19352116617260001</v>
      </c>
    </row>
    <row r="911" spans="1:17" x14ac:dyDescent="0.45">
      <c r="A911" t="s">
        <v>1805</v>
      </c>
      <c r="B911" t="s">
        <v>1806</v>
      </c>
      <c r="C911" t="s">
        <v>28</v>
      </c>
      <c r="D911" t="s">
        <v>85</v>
      </c>
      <c r="E911" t="s">
        <v>9</v>
      </c>
      <c r="F911" s="9">
        <v>45307</v>
      </c>
      <c r="G911" s="9" t="str">
        <f>TEXT(Ecommerce_Sales_Data[[#This Row],[Order_Date]],"dddd")</f>
        <v>Tuesday</v>
      </c>
      <c r="H911" t="s">
        <v>14757</v>
      </c>
      <c r="I911" t="s">
        <v>14767</v>
      </c>
      <c r="J911">
        <v>1</v>
      </c>
      <c r="K911">
        <v>4</v>
      </c>
      <c r="L911" s="12">
        <v>4136.46</v>
      </c>
      <c r="M911" s="11">
        <v>0.05</v>
      </c>
      <c r="N911" s="12">
        <v>15718.55</v>
      </c>
      <c r="O911" s="12">
        <v>9679.25</v>
      </c>
      <c r="P911" s="12">
        <v>6039.3</v>
      </c>
      <c r="Q911" s="11">
        <v>0.38421482897595499</v>
      </c>
    </row>
    <row r="912" spans="1:17" x14ac:dyDescent="0.45">
      <c r="A912" t="s">
        <v>1807</v>
      </c>
      <c r="B912" t="s">
        <v>1808</v>
      </c>
      <c r="C912" t="s">
        <v>20</v>
      </c>
      <c r="D912" t="s">
        <v>103</v>
      </c>
      <c r="E912" t="s">
        <v>4</v>
      </c>
      <c r="F912" s="9">
        <v>45800</v>
      </c>
      <c r="G912" s="9" t="str">
        <f>TEXT(Ecommerce_Sales_Data[[#This Row],[Order_Date]],"dddd")</f>
        <v>Friday</v>
      </c>
      <c r="H912" t="s">
        <v>14757</v>
      </c>
      <c r="I912" t="s">
        <v>14763</v>
      </c>
      <c r="J912">
        <v>5</v>
      </c>
      <c r="K912">
        <v>4</v>
      </c>
      <c r="L912" s="12">
        <v>2361.46</v>
      </c>
      <c r="M912" s="11">
        <v>0.1</v>
      </c>
      <c r="N912" s="12">
        <v>8501.26</v>
      </c>
      <c r="O912" s="12">
        <v>7190.59</v>
      </c>
      <c r="P912" s="12">
        <v>1310.67</v>
      </c>
      <c r="Q912" s="11">
        <v>0.15417361661683099</v>
      </c>
    </row>
    <row r="913" spans="1:17" x14ac:dyDescent="0.45">
      <c r="A913" t="s">
        <v>1809</v>
      </c>
      <c r="B913" t="s">
        <v>1810</v>
      </c>
      <c r="C913" t="s">
        <v>20</v>
      </c>
      <c r="D913" t="s">
        <v>25</v>
      </c>
      <c r="E913" t="s">
        <v>22</v>
      </c>
      <c r="F913" s="9">
        <v>45742</v>
      </c>
      <c r="G913" s="9" t="str">
        <f>TEXT(Ecommerce_Sales_Data[[#This Row],[Order_Date]],"dddd")</f>
        <v>Wednesday</v>
      </c>
      <c r="H913" t="s">
        <v>14757</v>
      </c>
      <c r="I913" t="s">
        <v>14769</v>
      </c>
      <c r="J913">
        <v>3</v>
      </c>
      <c r="K913">
        <v>4</v>
      </c>
      <c r="L913" s="12">
        <v>1904.9</v>
      </c>
      <c r="M913" s="11">
        <v>0.2</v>
      </c>
      <c r="N913" s="12">
        <v>6095.68</v>
      </c>
      <c r="O913" s="12">
        <v>4316.2700000000004</v>
      </c>
      <c r="P913" s="12">
        <v>1779.41</v>
      </c>
      <c r="Q913" s="11">
        <v>0.29191328941151801</v>
      </c>
    </row>
    <row r="914" spans="1:17" x14ac:dyDescent="0.45">
      <c r="A914" t="s">
        <v>1811</v>
      </c>
      <c r="B914" t="s">
        <v>1812</v>
      </c>
      <c r="C914" t="s">
        <v>12</v>
      </c>
      <c r="D914" t="s">
        <v>13</v>
      </c>
      <c r="E914" t="s">
        <v>9</v>
      </c>
      <c r="F914" s="9">
        <v>45652</v>
      </c>
      <c r="G914" s="9" t="str">
        <f>TEXT(Ecommerce_Sales_Data[[#This Row],[Order_Date]],"dddd")</f>
        <v>Thursday</v>
      </c>
      <c r="H914" t="s">
        <v>14757</v>
      </c>
      <c r="I914" t="s">
        <v>14770</v>
      </c>
      <c r="J914">
        <v>12</v>
      </c>
      <c r="K914">
        <v>5</v>
      </c>
      <c r="L914" s="12">
        <v>1371.92</v>
      </c>
      <c r="M914" s="11">
        <v>0.05</v>
      </c>
      <c r="N914" s="12">
        <v>6516.62</v>
      </c>
      <c r="O914" s="12">
        <v>3964.84</v>
      </c>
      <c r="P914" s="12">
        <v>2551.7800000000002</v>
      </c>
      <c r="Q914" s="11">
        <v>0.39158029776172298</v>
      </c>
    </row>
    <row r="915" spans="1:17" x14ac:dyDescent="0.45">
      <c r="A915" t="s">
        <v>1813</v>
      </c>
      <c r="B915" t="s">
        <v>1814</v>
      </c>
      <c r="C915" t="s">
        <v>2</v>
      </c>
      <c r="D915" t="s">
        <v>3</v>
      </c>
      <c r="E915" t="s">
        <v>4</v>
      </c>
      <c r="F915" s="9">
        <v>45746</v>
      </c>
      <c r="G915" s="9" t="str">
        <f>TEXT(Ecommerce_Sales_Data[[#This Row],[Order_Date]],"dddd")</f>
        <v>Sunday</v>
      </c>
      <c r="H915" t="s">
        <v>14761</v>
      </c>
      <c r="I915" t="s">
        <v>14769</v>
      </c>
      <c r="J915">
        <v>3</v>
      </c>
      <c r="K915">
        <v>3</v>
      </c>
      <c r="L915" s="12">
        <v>4139.2</v>
      </c>
      <c r="M915" s="11">
        <v>0.1</v>
      </c>
      <c r="N915" s="12">
        <v>11175.84</v>
      </c>
      <c r="O915" s="12">
        <v>8465.81</v>
      </c>
      <c r="P915" s="12">
        <v>2710.03</v>
      </c>
      <c r="Q915" s="11">
        <v>0.24249004996492399</v>
      </c>
    </row>
    <row r="916" spans="1:17" x14ac:dyDescent="0.45">
      <c r="A916" t="s">
        <v>1815</v>
      </c>
      <c r="B916" t="s">
        <v>1816</v>
      </c>
      <c r="C916" t="s">
        <v>20</v>
      </c>
      <c r="D916" t="s">
        <v>103</v>
      </c>
      <c r="E916" t="s">
        <v>9</v>
      </c>
      <c r="F916" s="9">
        <v>45737</v>
      </c>
      <c r="G916" s="9" t="str">
        <f>TEXT(Ecommerce_Sales_Data[[#This Row],[Order_Date]],"dddd")</f>
        <v>Friday</v>
      </c>
      <c r="H916" t="s">
        <v>14757</v>
      </c>
      <c r="I916" t="s">
        <v>14769</v>
      </c>
      <c r="J916">
        <v>3</v>
      </c>
      <c r="K916">
        <v>2</v>
      </c>
      <c r="L916" s="12">
        <v>3940.48</v>
      </c>
      <c r="M916" s="11">
        <v>0.1</v>
      </c>
      <c r="N916" s="12">
        <v>7092.86</v>
      </c>
      <c r="O916" s="12">
        <v>5016.3999999999996</v>
      </c>
      <c r="P916" s="12">
        <v>2076.46</v>
      </c>
      <c r="Q916" s="11">
        <v>0.292753557803199</v>
      </c>
    </row>
    <row r="917" spans="1:17" x14ac:dyDescent="0.45">
      <c r="A917" t="s">
        <v>1817</v>
      </c>
      <c r="B917" t="s">
        <v>1818</v>
      </c>
      <c r="C917" t="s">
        <v>12</v>
      </c>
      <c r="D917" t="s">
        <v>41</v>
      </c>
      <c r="E917" t="s">
        <v>9</v>
      </c>
      <c r="F917" s="9">
        <v>45571</v>
      </c>
      <c r="G917" s="9" t="str">
        <f>TEXT(Ecommerce_Sales_Data[[#This Row],[Order_Date]],"dddd")</f>
        <v>Sunday</v>
      </c>
      <c r="H917" t="s">
        <v>14761</v>
      </c>
      <c r="I917" t="s">
        <v>14760</v>
      </c>
      <c r="J917">
        <v>10</v>
      </c>
      <c r="K917">
        <v>3</v>
      </c>
      <c r="L917" s="12">
        <v>2619.59</v>
      </c>
      <c r="M917" s="11">
        <v>0.15</v>
      </c>
      <c r="N917" s="12">
        <v>6679.95</v>
      </c>
      <c r="O917" s="12">
        <v>5237.46</v>
      </c>
      <c r="P917" s="12">
        <v>1442.49</v>
      </c>
      <c r="Q917" s="11">
        <v>0.21594323310803201</v>
      </c>
    </row>
    <row r="918" spans="1:17" x14ac:dyDescent="0.45">
      <c r="A918" t="s">
        <v>1819</v>
      </c>
      <c r="B918" t="s">
        <v>482</v>
      </c>
      <c r="C918" t="s">
        <v>7</v>
      </c>
      <c r="D918" t="s">
        <v>134</v>
      </c>
      <c r="E918" t="s">
        <v>9</v>
      </c>
      <c r="F918" s="9">
        <v>45504</v>
      </c>
      <c r="G918" s="9" t="str">
        <f>TEXT(Ecommerce_Sales_Data[[#This Row],[Order_Date]],"dddd")</f>
        <v>Wednesday</v>
      </c>
      <c r="H918" t="s">
        <v>14757</v>
      </c>
      <c r="I918" t="s">
        <v>14768</v>
      </c>
      <c r="J918">
        <v>7</v>
      </c>
      <c r="K918">
        <v>2</v>
      </c>
      <c r="L918" s="12">
        <v>4239.87</v>
      </c>
      <c r="M918" s="11">
        <v>0</v>
      </c>
      <c r="N918" s="12">
        <v>8479.74</v>
      </c>
      <c r="O918" s="12">
        <v>5615.73</v>
      </c>
      <c r="P918" s="12">
        <v>2864.01</v>
      </c>
      <c r="Q918" s="11">
        <v>0.337747383764125</v>
      </c>
    </row>
    <row r="919" spans="1:17" x14ac:dyDescent="0.45">
      <c r="A919" t="s">
        <v>1820</v>
      </c>
      <c r="B919" t="s">
        <v>1821</v>
      </c>
      <c r="C919" t="s">
        <v>7</v>
      </c>
      <c r="D919" t="s">
        <v>134</v>
      </c>
      <c r="E919" t="s">
        <v>9</v>
      </c>
      <c r="F919" s="9">
        <v>45471</v>
      </c>
      <c r="G919" s="9" t="str">
        <f>TEXT(Ecommerce_Sales_Data[[#This Row],[Order_Date]],"dddd")</f>
        <v>Friday</v>
      </c>
      <c r="H919" t="s">
        <v>14757</v>
      </c>
      <c r="I919" t="s">
        <v>14759</v>
      </c>
      <c r="J919">
        <v>6</v>
      </c>
      <c r="K919">
        <v>5</v>
      </c>
      <c r="L919" s="12">
        <v>429.55</v>
      </c>
      <c r="M919" s="11">
        <v>0.2</v>
      </c>
      <c r="N919" s="12">
        <v>1718.2</v>
      </c>
      <c r="O919" s="12">
        <v>1071.69</v>
      </c>
      <c r="P919" s="12">
        <v>646.51</v>
      </c>
      <c r="Q919" s="11">
        <v>0.37627167966476499</v>
      </c>
    </row>
    <row r="920" spans="1:17" x14ac:dyDescent="0.45">
      <c r="A920" t="s">
        <v>1822</v>
      </c>
      <c r="B920" t="s">
        <v>1823</v>
      </c>
      <c r="C920" t="s">
        <v>7</v>
      </c>
      <c r="D920" t="s">
        <v>71</v>
      </c>
      <c r="E920" t="s">
        <v>4</v>
      </c>
      <c r="F920" s="9">
        <v>45587</v>
      </c>
      <c r="G920" s="9" t="str">
        <f>TEXT(Ecommerce_Sales_Data[[#This Row],[Order_Date]],"dddd")</f>
        <v>Tuesday</v>
      </c>
      <c r="H920" t="s">
        <v>14757</v>
      </c>
      <c r="I920" t="s">
        <v>14760</v>
      </c>
      <c r="J920">
        <v>10</v>
      </c>
      <c r="K920">
        <v>5</v>
      </c>
      <c r="L920" s="12">
        <v>3766.1</v>
      </c>
      <c r="M920" s="11">
        <v>0.2</v>
      </c>
      <c r="N920" s="12">
        <v>15064.4</v>
      </c>
      <c r="O920" s="12">
        <v>12076.62</v>
      </c>
      <c r="P920" s="12">
        <v>2987.78</v>
      </c>
      <c r="Q920" s="11">
        <v>0.198333820132232</v>
      </c>
    </row>
    <row r="921" spans="1:17" x14ac:dyDescent="0.45">
      <c r="A921" t="s">
        <v>1824</v>
      </c>
      <c r="B921" t="s">
        <v>1825</v>
      </c>
      <c r="C921" t="s">
        <v>7</v>
      </c>
      <c r="D921" t="s">
        <v>134</v>
      </c>
      <c r="E921" t="s">
        <v>9</v>
      </c>
      <c r="F921" s="9">
        <v>45607</v>
      </c>
      <c r="G921" s="9" t="str">
        <f>TEXT(Ecommerce_Sales_Data[[#This Row],[Order_Date]],"dddd")</f>
        <v>Monday</v>
      </c>
      <c r="H921" t="s">
        <v>14757</v>
      </c>
      <c r="I921" t="s">
        <v>14764</v>
      </c>
      <c r="J921">
        <v>11</v>
      </c>
      <c r="K921">
        <v>5</v>
      </c>
      <c r="L921" s="12">
        <v>2382.5500000000002</v>
      </c>
      <c r="M921" s="11">
        <v>0.2</v>
      </c>
      <c r="N921" s="12">
        <v>9530.2000000000007</v>
      </c>
      <c r="O921" s="12">
        <v>7078.94</v>
      </c>
      <c r="P921" s="12">
        <v>2451.2600000000002</v>
      </c>
      <c r="Q921" s="11">
        <v>0.257209712283058</v>
      </c>
    </row>
    <row r="922" spans="1:17" x14ac:dyDescent="0.45">
      <c r="A922" t="s">
        <v>1826</v>
      </c>
      <c r="B922" t="s">
        <v>1827</v>
      </c>
      <c r="C922" t="s">
        <v>12</v>
      </c>
      <c r="D922" t="s">
        <v>41</v>
      </c>
      <c r="E922" t="s">
        <v>14</v>
      </c>
      <c r="F922" s="9">
        <v>45316</v>
      </c>
      <c r="G922" s="9" t="str">
        <f>TEXT(Ecommerce_Sales_Data[[#This Row],[Order_Date]],"dddd")</f>
        <v>Thursday</v>
      </c>
      <c r="H922" t="s">
        <v>14757</v>
      </c>
      <c r="I922" t="s">
        <v>14767</v>
      </c>
      <c r="J922">
        <v>1</v>
      </c>
      <c r="K922">
        <v>5</v>
      </c>
      <c r="L922" s="12">
        <v>737.4</v>
      </c>
      <c r="M922" s="11">
        <v>0.15</v>
      </c>
      <c r="N922" s="12">
        <v>3133.95</v>
      </c>
      <c r="O922" s="12">
        <v>1897.94</v>
      </c>
      <c r="P922" s="12">
        <v>1236.01</v>
      </c>
      <c r="Q922" s="11">
        <v>0.39439365656759001</v>
      </c>
    </row>
    <row r="923" spans="1:17" x14ac:dyDescent="0.45">
      <c r="A923" t="s">
        <v>1828</v>
      </c>
      <c r="B923" t="s">
        <v>1829</v>
      </c>
      <c r="C923" t="s">
        <v>20</v>
      </c>
      <c r="D923" t="s">
        <v>103</v>
      </c>
      <c r="E923" t="s">
        <v>9</v>
      </c>
      <c r="F923" s="9">
        <v>45302</v>
      </c>
      <c r="G923" s="9" t="str">
        <f>TEXT(Ecommerce_Sales_Data[[#This Row],[Order_Date]],"dddd")</f>
        <v>Thursday</v>
      </c>
      <c r="H923" t="s">
        <v>14757</v>
      </c>
      <c r="I923" t="s">
        <v>14767</v>
      </c>
      <c r="J923">
        <v>1</v>
      </c>
      <c r="K923">
        <v>3</v>
      </c>
      <c r="L923" s="12">
        <v>2089.46</v>
      </c>
      <c r="M923" s="11">
        <v>0.05</v>
      </c>
      <c r="N923" s="12">
        <v>5954.96</v>
      </c>
      <c r="O923" s="12">
        <v>3593.37</v>
      </c>
      <c r="P923" s="12">
        <v>2361.59</v>
      </c>
      <c r="Q923" s="11">
        <v>0.39657529185754398</v>
      </c>
    </row>
    <row r="924" spans="1:17" x14ac:dyDescent="0.45">
      <c r="A924" t="s">
        <v>1830</v>
      </c>
      <c r="B924" t="s">
        <v>1831</v>
      </c>
      <c r="C924" t="s">
        <v>2</v>
      </c>
      <c r="D924" t="s">
        <v>3</v>
      </c>
      <c r="E924" t="s">
        <v>14</v>
      </c>
      <c r="F924" s="9">
        <v>45445</v>
      </c>
      <c r="G924" s="9" t="str">
        <f>TEXT(Ecommerce_Sales_Data[[#This Row],[Order_Date]],"dddd")</f>
        <v>Sunday</v>
      </c>
      <c r="H924" t="s">
        <v>14761</v>
      </c>
      <c r="I924" t="s">
        <v>14759</v>
      </c>
      <c r="J924">
        <v>6</v>
      </c>
      <c r="K924">
        <v>3</v>
      </c>
      <c r="L924" s="12">
        <v>177.14</v>
      </c>
      <c r="M924" s="11">
        <v>0.05</v>
      </c>
      <c r="N924" s="12">
        <v>504.85</v>
      </c>
      <c r="O924" s="12">
        <v>305.07</v>
      </c>
      <c r="P924" s="12">
        <v>199.78</v>
      </c>
      <c r="Q924" s="11">
        <v>0.39572150143606999</v>
      </c>
    </row>
    <row r="925" spans="1:17" x14ac:dyDescent="0.45">
      <c r="A925" t="s">
        <v>1832</v>
      </c>
      <c r="B925" t="s">
        <v>1833</v>
      </c>
      <c r="C925" t="s">
        <v>2</v>
      </c>
      <c r="D925" t="s">
        <v>17</v>
      </c>
      <c r="E925" t="s">
        <v>22</v>
      </c>
      <c r="F925" s="9">
        <v>45317</v>
      </c>
      <c r="G925" s="9" t="str">
        <f>TEXT(Ecommerce_Sales_Data[[#This Row],[Order_Date]],"dddd")</f>
        <v>Friday</v>
      </c>
      <c r="H925" t="s">
        <v>14757</v>
      </c>
      <c r="I925" t="s">
        <v>14767</v>
      </c>
      <c r="J925">
        <v>1</v>
      </c>
      <c r="K925">
        <v>2</v>
      </c>
      <c r="L925" s="12">
        <v>3560.18</v>
      </c>
      <c r="M925" s="11">
        <v>0.15</v>
      </c>
      <c r="N925" s="12">
        <v>6052.31</v>
      </c>
      <c r="O925" s="12">
        <v>4098.8599999999997</v>
      </c>
      <c r="P925" s="12">
        <v>1953.45</v>
      </c>
      <c r="Q925" s="11">
        <v>0.32276106147900602</v>
      </c>
    </row>
    <row r="926" spans="1:17" x14ac:dyDescent="0.45">
      <c r="A926" t="s">
        <v>1834</v>
      </c>
      <c r="B926" t="s">
        <v>1835</v>
      </c>
      <c r="C926" t="s">
        <v>20</v>
      </c>
      <c r="D926" t="s">
        <v>21</v>
      </c>
      <c r="E926" t="s">
        <v>14</v>
      </c>
      <c r="F926" s="9">
        <v>45651</v>
      </c>
      <c r="G926" s="9" t="str">
        <f>TEXT(Ecommerce_Sales_Data[[#This Row],[Order_Date]],"dddd")</f>
        <v>Wednesday</v>
      </c>
      <c r="H926" t="s">
        <v>14757</v>
      </c>
      <c r="I926" t="s">
        <v>14770</v>
      </c>
      <c r="J926">
        <v>12</v>
      </c>
      <c r="K926">
        <v>3</v>
      </c>
      <c r="L926" s="12">
        <v>126.2</v>
      </c>
      <c r="M926" s="11">
        <v>0.1</v>
      </c>
      <c r="N926" s="12">
        <v>340.74</v>
      </c>
      <c r="O926" s="12">
        <v>284.38</v>
      </c>
      <c r="P926" s="12">
        <v>56.36</v>
      </c>
      <c r="Q926" s="11">
        <v>0.16540470740153801</v>
      </c>
    </row>
    <row r="927" spans="1:17" x14ac:dyDescent="0.45">
      <c r="A927" t="s">
        <v>1836</v>
      </c>
      <c r="B927" t="s">
        <v>1837</v>
      </c>
      <c r="C927" t="s">
        <v>20</v>
      </c>
      <c r="D927" t="s">
        <v>25</v>
      </c>
      <c r="E927" t="s">
        <v>9</v>
      </c>
      <c r="F927" s="9">
        <v>45729</v>
      </c>
      <c r="G927" s="9" t="str">
        <f>TEXT(Ecommerce_Sales_Data[[#This Row],[Order_Date]],"dddd")</f>
        <v>Thursday</v>
      </c>
      <c r="H927" t="s">
        <v>14757</v>
      </c>
      <c r="I927" t="s">
        <v>14769</v>
      </c>
      <c r="J927">
        <v>3</v>
      </c>
      <c r="K927">
        <v>5</v>
      </c>
      <c r="L927" s="12">
        <v>2071.44</v>
      </c>
      <c r="M927" s="11">
        <v>0.2</v>
      </c>
      <c r="N927" s="12">
        <v>8285.76</v>
      </c>
      <c r="O927" s="12">
        <v>5780.55</v>
      </c>
      <c r="P927" s="12">
        <v>2505.21</v>
      </c>
      <c r="Q927" s="11">
        <v>0.30235126288958403</v>
      </c>
    </row>
    <row r="928" spans="1:17" x14ac:dyDescent="0.45">
      <c r="A928" t="s">
        <v>1838</v>
      </c>
      <c r="B928" t="s">
        <v>1839</v>
      </c>
      <c r="C928" t="s">
        <v>12</v>
      </c>
      <c r="D928" t="s">
        <v>13</v>
      </c>
      <c r="E928" t="s">
        <v>22</v>
      </c>
      <c r="F928" s="9">
        <v>45604</v>
      </c>
      <c r="G928" s="9" t="str">
        <f>TEXT(Ecommerce_Sales_Data[[#This Row],[Order_Date]],"dddd")</f>
        <v>Friday</v>
      </c>
      <c r="H928" t="s">
        <v>14757</v>
      </c>
      <c r="I928" t="s">
        <v>14764</v>
      </c>
      <c r="J928">
        <v>11</v>
      </c>
      <c r="K928">
        <v>5</v>
      </c>
      <c r="L928" s="12">
        <v>3227.78</v>
      </c>
      <c r="M928" s="11">
        <v>0.2</v>
      </c>
      <c r="N928" s="12">
        <v>12911.12</v>
      </c>
      <c r="O928" s="12">
        <v>10112.65</v>
      </c>
      <c r="P928" s="12">
        <v>2798.47</v>
      </c>
      <c r="Q928" s="11">
        <v>0.21674881807310301</v>
      </c>
    </row>
    <row r="929" spans="1:17" x14ac:dyDescent="0.45">
      <c r="A929" t="s">
        <v>1840</v>
      </c>
      <c r="B929" t="s">
        <v>1841</v>
      </c>
      <c r="C929" t="s">
        <v>28</v>
      </c>
      <c r="D929" t="s">
        <v>100</v>
      </c>
      <c r="E929" t="s">
        <v>14</v>
      </c>
      <c r="F929" s="9">
        <v>45637</v>
      </c>
      <c r="G929" s="9" t="str">
        <f>TEXT(Ecommerce_Sales_Data[[#This Row],[Order_Date]],"dddd")</f>
        <v>Wednesday</v>
      </c>
      <c r="H929" t="s">
        <v>14757</v>
      </c>
      <c r="I929" t="s">
        <v>14770</v>
      </c>
      <c r="J929">
        <v>12</v>
      </c>
      <c r="K929">
        <v>2</v>
      </c>
      <c r="L929" s="12">
        <v>778.33</v>
      </c>
      <c r="M929" s="11">
        <v>0.2</v>
      </c>
      <c r="N929" s="12">
        <v>1245.33</v>
      </c>
      <c r="O929" s="12">
        <v>927.41</v>
      </c>
      <c r="P929" s="12">
        <v>317.92</v>
      </c>
      <c r="Q929" s="11">
        <v>0.25528976255289798</v>
      </c>
    </row>
    <row r="930" spans="1:17" x14ac:dyDescent="0.45">
      <c r="A930" t="s">
        <v>1842</v>
      </c>
      <c r="B930" t="s">
        <v>1843</v>
      </c>
      <c r="C930" t="s">
        <v>20</v>
      </c>
      <c r="D930" t="s">
        <v>57</v>
      </c>
      <c r="E930" t="s">
        <v>4</v>
      </c>
      <c r="F930" s="9">
        <v>45887</v>
      </c>
      <c r="G930" s="9" t="str">
        <f>TEXT(Ecommerce_Sales_Data[[#This Row],[Order_Date]],"dddd")</f>
        <v>Monday</v>
      </c>
      <c r="H930" t="s">
        <v>14757</v>
      </c>
      <c r="I930" t="s">
        <v>14762</v>
      </c>
      <c r="J930">
        <v>8</v>
      </c>
      <c r="K930">
        <v>3</v>
      </c>
      <c r="L930" s="12">
        <v>4652.78</v>
      </c>
      <c r="M930" s="11">
        <v>0.2</v>
      </c>
      <c r="N930" s="12">
        <v>11166.67</v>
      </c>
      <c r="O930" s="12">
        <v>7654.49</v>
      </c>
      <c r="P930" s="12">
        <v>3512.18</v>
      </c>
      <c r="Q930" s="11">
        <v>0.31452348820194398</v>
      </c>
    </row>
    <row r="931" spans="1:17" x14ac:dyDescent="0.45">
      <c r="A931" t="s">
        <v>1844</v>
      </c>
      <c r="B931" t="s">
        <v>1845</v>
      </c>
      <c r="C931" t="s">
        <v>20</v>
      </c>
      <c r="D931" t="s">
        <v>21</v>
      </c>
      <c r="E931" t="s">
        <v>22</v>
      </c>
      <c r="F931" s="9">
        <v>45749</v>
      </c>
      <c r="G931" s="9" t="str">
        <f>TEXT(Ecommerce_Sales_Data[[#This Row],[Order_Date]],"dddd")</f>
        <v>Wednesday</v>
      </c>
      <c r="H931" t="s">
        <v>14757</v>
      </c>
      <c r="I931" t="s">
        <v>14765</v>
      </c>
      <c r="J931">
        <v>4</v>
      </c>
      <c r="K931">
        <v>3</v>
      </c>
      <c r="L931" s="12">
        <v>2399.5</v>
      </c>
      <c r="M931" s="11">
        <v>0.1</v>
      </c>
      <c r="N931" s="12">
        <v>6478.65</v>
      </c>
      <c r="O931" s="12">
        <v>4604.8</v>
      </c>
      <c r="P931" s="12">
        <v>1873.85</v>
      </c>
      <c r="Q931" s="11">
        <v>0.28923463993270199</v>
      </c>
    </row>
    <row r="932" spans="1:17" x14ac:dyDescent="0.45">
      <c r="A932" t="s">
        <v>1846</v>
      </c>
      <c r="B932" t="s">
        <v>1847</v>
      </c>
      <c r="C932" t="s">
        <v>20</v>
      </c>
      <c r="D932" t="s">
        <v>103</v>
      </c>
      <c r="E932" t="s">
        <v>9</v>
      </c>
      <c r="F932" s="9">
        <v>45334</v>
      </c>
      <c r="G932" s="9" t="str">
        <f>TEXT(Ecommerce_Sales_Data[[#This Row],[Order_Date]],"dddd")</f>
        <v>Monday</v>
      </c>
      <c r="H932" t="s">
        <v>14757</v>
      </c>
      <c r="I932" t="s">
        <v>14758</v>
      </c>
      <c r="J932">
        <v>2</v>
      </c>
      <c r="K932">
        <v>2</v>
      </c>
      <c r="L932" s="12">
        <v>3603.99</v>
      </c>
      <c r="M932" s="11">
        <v>0.2</v>
      </c>
      <c r="N932" s="12">
        <v>5766.38</v>
      </c>
      <c r="O932" s="12">
        <v>4314.92</v>
      </c>
      <c r="P932" s="12">
        <v>1451.46</v>
      </c>
      <c r="Q932" s="11">
        <v>0.25171077868610803</v>
      </c>
    </row>
    <row r="933" spans="1:17" x14ac:dyDescent="0.45">
      <c r="A933" t="s">
        <v>1848</v>
      </c>
      <c r="B933" t="s">
        <v>1849</v>
      </c>
      <c r="C933" t="s">
        <v>28</v>
      </c>
      <c r="D933" t="s">
        <v>100</v>
      </c>
      <c r="E933" t="s">
        <v>22</v>
      </c>
      <c r="F933" s="9">
        <v>45324</v>
      </c>
      <c r="G933" s="9" t="str">
        <f>TEXT(Ecommerce_Sales_Data[[#This Row],[Order_Date]],"dddd")</f>
        <v>Friday</v>
      </c>
      <c r="H933" t="s">
        <v>14757</v>
      </c>
      <c r="I933" t="s">
        <v>14758</v>
      </c>
      <c r="J933">
        <v>2</v>
      </c>
      <c r="K933">
        <v>3</v>
      </c>
      <c r="L933" s="12">
        <v>4180.88</v>
      </c>
      <c r="M933" s="11">
        <v>0.15</v>
      </c>
      <c r="N933" s="12">
        <v>10661.24</v>
      </c>
      <c r="O933" s="12">
        <v>7362.74</v>
      </c>
      <c r="P933" s="12">
        <v>3298.5</v>
      </c>
      <c r="Q933" s="11">
        <v>0.309391778067092</v>
      </c>
    </row>
    <row r="934" spans="1:17" x14ac:dyDescent="0.45">
      <c r="A934" t="s">
        <v>1850</v>
      </c>
      <c r="B934" t="s">
        <v>1851</v>
      </c>
      <c r="C934" t="s">
        <v>7</v>
      </c>
      <c r="D934" t="s">
        <v>134</v>
      </c>
      <c r="E934" t="s">
        <v>14</v>
      </c>
      <c r="F934" s="9">
        <v>46014</v>
      </c>
      <c r="G934" s="9" t="str">
        <f>TEXT(Ecommerce_Sales_Data[[#This Row],[Order_Date]],"dddd")</f>
        <v>Tuesday</v>
      </c>
      <c r="H934" t="s">
        <v>14757</v>
      </c>
      <c r="I934" t="s">
        <v>14770</v>
      </c>
      <c r="J934">
        <v>12</v>
      </c>
      <c r="K934">
        <v>2</v>
      </c>
      <c r="L934" s="12">
        <v>639.30999999999995</v>
      </c>
      <c r="M934" s="11">
        <v>0</v>
      </c>
      <c r="N934" s="12">
        <v>1278.6199999999999</v>
      </c>
      <c r="O934" s="12">
        <v>1062.8699999999999</v>
      </c>
      <c r="P934" s="12">
        <v>215.75</v>
      </c>
      <c r="Q934" s="11">
        <v>0.16873660665404899</v>
      </c>
    </row>
    <row r="935" spans="1:17" x14ac:dyDescent="0.45">
      <c r="A935" t="s">
        <v>1852</v>
      </c>
      <c r="B935" t="s">
        <v>1853</v>
      </c>
      <c r="C935" t="s">
        <v>2</v>
      </c>
      <c r="D935" t="s">
        <v>82</v>
      </c>
      <c r="E935" t="s">
        <v>22</v>
      </c>
      <c r="F935" s="9">
        <v>46002</v>
      </c>
      <c r="G935" s="9" t="str">
        <f>TEXT(Ecommerce_Sales_Data[[#This Row],[Order_Date]],"dddd")</f>
        <v>Thursday</v>
      </c>
      <c r="H935" t="s">
        <v>14757</v>
      </c>
      <c r="I935" t="s">
        <v>14770</v>
      </c>
      <c r="J935">
        <v>12</v>
      </c>
      <c r="K935">
        <v>1</v>
      </c>
      <c r="L935" s="12">
        <v>3256.86</v>
      </c>
      <c r="M935" s="11">
        <v>0.2</v>
      </c>
      <c r="N935" s="12">
        <v>2605.4899999999998</v>
      </c>
      <c r="O935" s="12">
        <v>2197.89</v>
      </c>
      <c r="P935" s="12">
        <v>407.6</v>
      </c>
      <c r="Q935" s="11">
        <v>0.15643890400654001</v>
      </c>
    </row>
    <row r="936" spans="1:17" x14ac:dyDescent="0.45">
      <c r="A936" t="s">
        <v>1854</v>
      </c>
      <c r="B936" t="s">
        <v>1855</v>
      </c>
      <c r="C936" t="s">
        <v>7</v>
      </c>
      <c r="D936" t="s">
        <v>71</v>
      </c>
      <c r="E936" t="s">
        <v>4</v>
      </c>
      <c r="F936" s="9">
        <v>45482</v>
      </c>
      <c r="G936" s="9" t="str">
        <f>TEXT(Ecommerce_Sales_Data[[#This Row],[Order_Date]],"dddd")</f>
        <v>Tuesday</v>
      </c>
      <c r="H936" t="s">
        <v>14757</v>
      </c>
      <c r="I936" t="s">
        <v>14768</v>
      </c>
      <c r="J936">
        <v>7</v>
      </c>
      <c r="K936">
        <v>3</v>
      </c>
      <c r="L936" s="12">
        <v>3764.19</v>
      </c>
      <c r="M936" s="11">
        <v>0.2</v>
      </c>
      <c r="N936" s="12">
        <v>9034.06</v>
      </c>
      <c r="O936" s="12">
        <v>7250.42</v>
      </c>
      <c r="P936" s="12">
        <v>1783.64</v>
      </c>
      <c r="Q936" s="11">
        <v>0.19743504028089301</v>
      </c>
    </row>
    <row r="937" spans="1:17" x14ac:dyDescent="0.45">
      <c r="A937" t="s">
        <v>1856</v>
      </c>
      <c r="B937" t="s">
        <v>1857</v>
      </c>
      <c r="C937" t="s">
        <v>2</v>
      </c>
      <c r="D937" t="s">
        <v>65</v>
      </c>
      <c r="E937" t="s">
        <v>14</v>
      </c>
      <c r="F937" s="9">
        <v>45511</v>
      </c>
      <c r="G937" s="9" t="str">
        <f>TEXT(Ecommerce_Sales_Data[[#This Row],[Order_Date]],"dddd")</f>
        <v>Wednesday</v>
      </c>
      <c r="H937" t="s">
        <v>14757</v>
      </c>
      <c r="I937" t="s">
        <v>14762</v>
      </c>
      <c r="J937">
        <v>8</v>
      </c>
      <c r="K937">
        <v>4</v>
      </c>
      <c r="L937" s="12">
        <v>307.48</v>
      </c>
      <c r="M937" s="11">
        <v>0.2</v>
      </c>
      <c r="N937" s="12">
        <v>983.94</v>
      </c>
      <c r="O937" s="12">
        <v>732.97</v>
      </c>
      <c r="P937" s="12">
        <v>250.97</v>
      </c>
      <c r="Q937" s="11">
        <v>0.255066365835315</v>
      </c>
    </row>
    <row r="938" spans="1:17" x14ac:dyDescent="0.45">
      <c r="A938" t="s">
        <v>1858</v>
      </c>
      <c r="B938" t="s">
        <v>1859</v>
      </c>
      <c r="C938" t="s">
        <v>20</v>
      </c>
      <c r="D938" t="s">
        <v>57</v>
      </c>
      <c r="E938" t="s">
        <v>9</v>
      </c>
      <c r="F938" s="9">
        <v>45953</v>
      </c>
      <c r="G938" s="9" t="str">
        <f>TEXT(Ecommerce_Sales_Data[[#This Row],[Order_Date]],"dddd")</f>
        <v>Thursday</v>
      </c>
      <c r="H938" t="s">
        <v>14757</v>
      </c>
      <c r="I938" t="s">
        <v>14760</v>
      </c>
      <c r="J938">
        <v>10</v>
      </c>
      <c r="K938">
        <v>2</v>
      </c>
      <c r="L938" s="12">
        <v>193.81</v>
      </c>
      <c r="M938" s="11">
        <v>0.15</v>
      </c>
      <c r="N938" s="12">
        <v>329.48</v>
      </c>
      <c r="O938" s="12">
        <v>261.86</v>
      </c>
      <c r="P938" s="12">
        <v>67.62</v>
      </c>
      <c r="Q938" s="11">
        <v>0.20523248755614901</v>
      </c>
    </row>
    <row r="939" spans="1:17" x14ac:dyDescent="0.45">
      <c r="A939" t="s">
        <v>1860</v>
      </c>
      <c r="B939" t="s">
        <v>1297</v>
      </c>
      <c r="C939" t="s">
        <v>28</v>
      </c>
      <c r="D939" t="s">
        <v>85</v>
      </c>
      <c r="E939" t="s">
        <v>9</v>
      </c>
      <c r="F939" s="9">
        <v>45761</v>
      </c>
      <c r="G939" s="9" t="str">
        <f>TEXT(Ecommerce_Sales_Data[[#This Row],[Order_Date]],"dddd")</f>
        <v>Monday</v>
      </c>
      <c r="H939" t="s">
        <v>14757</v>
      </c>
      <c r="I939" t="s">
        <v>14765</v>
      </c>
      <c r="J939">
        <v>4</v>
      </c>
      <c r="K939">
        <v>3</v>
      </c>
      <c r="L939" s="12">
        <v>3528.23</v>
      </c>
      <c r="M939" s="11">
        <v>0.1</v>
      </c>
      <c r="N939" s="12">
        <v>9526.2199999999993</v>
      </c>
      <c r="O939" s="12">
        <v>7711.84</v>
      </c>
      <c r="P939" s="12">
        <v>1814.38</v>
      </c>
      <c r="Q939" s="11">
        <v>0.190461694145212</v>
      </c>
    </row>
    <row r="940" spans="1:17" x14ac:dyDescent="0.45">
      <c r="A940" t="s">
        <v>1861</v>
      </c>
      <c r="B940" t="s">
        <v>1862</v>
      </c>
      <c r="C940" t="s">
        <v>12</v>
      </c>
      <c r="D940" t="s">
        <v>38</v>
      </c>
      <c r="E940" t="s">
        <v>22</v>
      </c>
      <c r="F940" s="9">
        <v>45322</v>
      </c>
      <c r="G940" s="9" t="str">
        <f>TEXT(Ecommerce_Sales_Data[[#This Row],[Order_Date]],"dddd")</f>
        <v>Wednesday</v>
      </c>
      <c r="H940" t="s">
        <v>14757</v>
      </c>
      <c r="I940" t="s">
        <v>14767</v>
      </c>
      <c r="J940">
        <v>1</v>
      </c>
      <c r="K940">
        <v>4</v>
      </c>
      <c r="L940" s="12">
        <v>4808.51</v>
      </c>
      <c r="M940" s="11">
        <v>0</v>
      </c>
      <c r="N940" s="12">
        <v>19234.04</v>
      </c>
      <c r="O940" s="12">
        <v>14117.47</v>
      </c>
      <c r="P940" s="12">
        <v>5116.57</v>
      </c>
      <c r="Q940" s="11">
        <v>0.26601639593137999</v>
      </c>
    </row>
    <row r="941" spans="1:17" x14ac:dyDescent="0.45">
      <c r="A941" t="s">
        <v>1863</v>
      </c>
      <c r="B941" t="s">
        <v>540</v>
      </c>
      <c r="C941" t="s">
        <v>20</v>
      </c>
      <c r="D941" t="s">
        <v>25</v>
      </c>
      <c r="E941" t="s">
        <v>4</v>
      </c>
      <c r="F941" s="9">
        <v>45611</v>
      </c>
      <c r="G941" s="9" t="str">
        <f>TEXT(Ecommerce_Sales_Data[[#This Row],[Order_Date]],"dddd")</f>
        <v>Friday</v>
      </c>
      <c r="H941" t="s">
        <v>14757</v>
      </c>
      <c r="I941" t="s">
        <v>14764</v>
      </c>
      <c r="J941">
        <v>11</v>
      </c>
      <c r="K941">
        <v>2</v>
      </c>
      <c r="L941" s="12">
        <v>2069.25</v>
      </c>
      <c r="M941" s="11">
        <v>0</v>
      </c>
      <c r="N941" s="12">
        <v>4138.5</v>
      </c>
      <c r="O941" s="12">
        <v>2642.11</v>
      </c>
      <c r="P941" s="12">
        <v>1496.39</v>
      </c>
      <c r="Q941" s="11">
        <v>0.36157786637670702</v>
      </c>
    </row>
    <row r="942" spans="1:17" x14ac:dyDescent="0.45">
      <c r="A942" t="s">
        <v>1864</v>
      </c>
      <c r="B942" t="s">
        <v>1865</v>
      </c>
      <c r="C942" t="s">
        <v>28</v>
      </c>
      <c r="D942" t="s">
        <v>100</v>
      </c>
      <c r="E942" t="s">
        <v>22</v>
      </c>
      <c r="F942" s="9">
        <v>45991</v>
      </c>
      <c r="G942" s="9" t="str">
        <f>TEXT(Ecommerce_Sales_Data[[#This Row],[Order_Date]],"dddd")</f>
        <v>Sunday</v>
      </c>
      <c r="H942" t="s">
        <v>14761</v>
      </c>
      <c r="I942" t="s">
        <v>14764</v>
      </c>
      <c r="J942">
        <v>11</v>
      </c>
      <c r="K942">
        <v>1</v>
      </c>
      <c r="L942" s="12">
        <v>1457.36</v>
      </c>
      <c r="M942" s="11">
        <v>0.05</v>
      </c>
      <c r="N942" s="12">
        <v>1384.49</v>
      </c>
      <c r="O942" s="12">
        <v>1149.58</v>
      </c>
      <c r="P942" s="12">
        <v>234.91</v>
      </c>
      <c r="Q942" s="11">
        <v>0.16967258701760199</v>
      </c>
    </row>
    <row r="943" spans="1:17" x14ac:dyDescent="0.45">
      <c r="A943" t="s">
        <v>1866</v>
      </c>
      <c r="B943" t="s">
        <v>1867</v>
      </c>
      <c r="C943" t="s">
        <v>7</v>
      </c>
      <c r="D943" t="s">
        <v>46</v>
      </c>
      <c r="E943" t="s">
        <v>14</v>
      </c>
      <c r="F943" s="9">
        <v>45488</v>
      </c>
      <c r="G943" s="9" t="str">
        <f>TEXT(Ecommerce_Sales_Data[[#This Row],[Order_Date]],"dddd")</f>
        <v>Monday</v>
      </c>
      <c r="H943" t="s">
        <v>14757</v>
      </c>
      <c r="I943" t="s">
        <v>14768</v>
      </c>
      <c r="J943">
        <v>7</v>
      </c>
      <c r="K943">
        <v>4</v>
      </c>
      <c r="L943" s="12">
        <v>1839.13</v>
      </c>
      <c r="M943" s="11">
        <v>0.05</v>
      </c>
      <c r="N943" s="12">
        <v>6988.69</v>
      </c>
      <c r="O943" s="12">
        <v>4284.05</v>
      </c>
      <c r="P943" s="12">
        <v>2704.64</v>
      </c>
      <c r="Q943" s="11">
        <v>0.38700242820900599</v>
      </c>
    </row>
    <row r="944" spans="1:17" x14ac:dyDescent="0.45">
      <c r="A944" t="s">
        <v>1868</v>
      </c>
      <c r="B944" t="s">
        <v>1869</v>
      </c>
      <c r="C944" t="s">
        <v>20</v>
      </c>
      <c r="D944" t="s">
        <v>57</v>
      </c>
      <c r="E944" t="s">
        <v>14</v>
      </c>
      <c r="F944" s="9">
        <v>45359</v>
      </c>
      <c r="G944" s="9" t="str">
        <f>TEXT(Ecommerce_Sales_Data[[#This Row],[Order_Date]],"dddd")</f>
        <v>Friday</v>
      </c>
      <c r="H944" t="s">
        <v>14757</v>
      </c>
      <c r="I944" t="s">
        <v>14769</v>
      </c>
      <c r="J944">
        <v>3</v>
      </c>
      <c r="K944">
        <v>5</v>
      </c>
      <c r="L944" s="12">
        <v>2174.34</v>
      </c>
      <c r="M944" s="11">
        <v>0.2</v>
      </c>
      <c r="N944" s="12">
        <v>8697.36</v>
      </c>
      <c r="O944" s="12">
        <v>5402.29</v>
      </c>
      <c r="P944" s="12">
        <v>3295.07</v>
      </c>
      <c r="Q944" s="11">
        <v>0.378858642162679</v>
      </c>
    </row>
    <row r="945" spans="1:17" x14ac:dyDescent="0.45">
      <c r="A945" t="s">
        <v>1870</v>
      </c>
      <c r="B945" t="s">
        <v>1871</v>
      </c>
      <c r="C945" t="s">
        <v>2</v>
      </c>
      <c r="D945" t="s">
        <v>65</v>
      </c>
      <c r="E945" t="s">
        <v>14</v>
      </c>
      <c r="F945" s="9">
        <v>45905</v>
      </c>
      <c r="G945" s="9" t="str">
        <f>TEXT(Ecommerce_Sales_Data[[#This Row],[Order_Date]],"dddd")</f>
        <v>Friday</v>
      </c>
      <c r="H945" t="s">
        <v>14757</v>
      </c>
      <c r="I945" t="s">
        <v>14766</v>
      </c>
      <c r="J945">
        <v>9</v>
      </c>
      <c r="K945">
        <v>4</v>
      </c>
      <c r="L945" s="12">
        <v>4416.7700000000004</v>
      </c>
      <c r="M945" s="11">
        <v>0.2</v>
      </c>
      <c r="N945" s="12">
        <v>14133.66</v>
      </c>
      <c r="O945" s="12">
        <v>11599.9</v>
      </c>
      <c r="P945" s="12">
        <v>2533.7600000000002</v>
      </c>
      <c r="Q945" s="11">
        <v>0.179271328162698</v>
      </c>
    </row>
    <row r="946" spans="1:17" x14ac:dyDescent="0.45">
      <c r="A946" t="s">
        <v>1872</v>
      </c>
      <c r="B946" t="s">
        <v>1873</v>
      </c>
      <c r="C946" t="s">
        <v>2</v>
      </c>
      <c r="D946" t="s">
        <v>3</v>
      </c>
      <c r="E946" t="s">
        <v>22</v>
      </c>
      <c r="F946" s="9">
        <v>45736</v>
      </c>
      <c r="G946" s="9" t="str">
        <f>TEXT(Ecommerce_Sales_Data[[#This Row],[Order_Date]],"dddd")</f>
        <v>Thursday</v>
      </c>
      <c r="H946" t="s">
        <v>14757</v>
      </c>
      <c r="I946" t="s">
        <v>14769</v>
      </c>
      <c r="J946">
        <v>3</v>
      </c>
      <c r="K946">
        <v>5</v>
      </c>
      <c r="L946" s="12">
        <v>4883.32</v>
      </c>
      <c r="M946" s="11">
        <v>0.2</v>
      </c>
      <c r="N946" s="12">
        <v>19533.28</v>
      </c>
      <c r="O946" s="12">
        <v>15057.49</v>
      </c>
      <c r="P946" s="12">
        <v>4475.79</v>
      </c>
      <c r="Q946" s="11">
        <v>0.22913663245496901</v>
      </c>
    </row>
    <row r="947" spans="1:17" x14ac:dyDescent="0.45">
      <c r="A947" t="s">
        <v>1874</v>
      </c>
      <c r="B947" t="s">
        <v>1875</v>
      </c>
      <c r="C947" t="s">
        <v>28</v>
      </c>
      <c r="D947" t="s">
        <v>85</v>
      </c>
      <c r="E947" t="s">
        <v>4</v>
      </c>
      <c r="F947" s="9">
        <v>45576</v>
      </c>
      <c r="G947" s="9" t="str">
        <f>TEXT(Ecommerce_Sales_Data[[#This Row],[Order_Date]],"dddd")</f>
        <v>Friday</v>
      </c>
      <c r="H947" t="s">
        <v>14757</v>
      </c>
      <c r="I947" t="s">
        <v>14760</v>
      </c>
      <c r="J947">
        <v>10</v>
      </c>
      <c r="K947">
        <v>1</v>
      </c>
      <c r="L947" s="12">
        <v>4986.47</v>
      </c>
      <c r="M947" s="11">
        <v>0.2</v>
      </c>
      <c r="N947" s="12">
        <v>3989.18</v>
      </c>
      <c r="O947" s="12">
        <v>2423.4499999999998</v>
      </c>
      <c r="P947" s="12">
        <v>1565.73</v>
      </c>
      <c r="Q947" s="11">
        <v>0.39249419680234998</v>
      </c>
    </row>
    <row r="948" spans="1:17" x14ac:dyDescent="0.45">
      <c r="A948" t="s">
        <v>1876</v>
      </c>
      <c r="B948" t="s">
        <v>1877</v>
      </c>
      <c r="C948" t="s">
        <v>12</v>
      </c>
      <c r="D948" t="s">
        <v>38</v>
      </c>
      <c r="E948" t="s">
        <v>22</v>
      </c>
      <c r="F948" s="9">
        <v>45717</v>
      </c>
      <c r="G948" s="9" t="str">
        <f>TEXT(Ecommerce_Sales_Data[[#This Row],[Order_Date]],"dddd")</f>
        <v>Saturday</v>
      </c>
      <c r="H948" t="s">
        <v>14761</v>
      </c>
      <c r="I948" t="s">
        <v>14769</v>
      </c>
      <c r="J948">
        <v>3</v>
      </c>
      <c r="K948">
        <v>1</v>
      </c>
      <c r="L948" s="12">
        <v>3150.89</v>
      </c>
      <c r="M948" s="11">
        <v>0</v>
      </c>
      <c r="N948" s="12">
        <v>3150.89</v>
      </c>
      <c r="O948" s="12">
        <v>2657.29</v>
      </c>
      <c r="P948" s="12">
        <v>493.6</v>
      </c>
      <c r="Q948" s="11">
        <v>0.156654151684127</v>
      </c>
    </row>
    <row r="949" spans="1:17" x14ac:dyDescent="0.45">
      <c r="A949" t="s">
        <v>1878</v>
      </c>
      <c r="B949" t="s">
        <v>1879</v>
      </c>
      <c r="C949" t="s">
        <v>20</v>
      </c>
      <c r="D949" t="s">
        <v>25</v>
      </c>
      <c r="E949" t="s">
        <v>9</v>
      </c>
      <c r="F949" s="9">
        <v>45849</v>
      </c>
      <c r="G949" s="9" t="str">
        <f>TEXT(Ecommerce_Sales_Data[[#This Row],[Order_Date]],"dddd")</f>
        <v>Friday</v>
      </c>
      <c r="H949" t="s">
        <v>14757</v>
      </c>
      <c r="I949" t="s">
        <v>14768</v>
      </c>
      <c r="J949">
        <v>7</v>
      </c>
      <c r="K949">
        <v>5</v>
      </c>
      <c r="L949" s="12">
        <v>405.73</v>
      </c>
      <c r="M949" s="11">
        <v>0.05</v>
      </c>
      <c r="N949" s="12">
        <v>1927.22</v>
      </c>
      <c r="O949" s="12">
        <v>1317.87</v>
      </c>
      <c r="P949" s="12">
        <v>609.35</v>
      </c>
      <c r="Q949" s="11">
        <v>0.31618082004130299</v>
      </c>
    </row>
    <row r="950" spans="1:17" x14ac:dyDescent="0.45">
      <c r="A950" t="s">
        <v>1880</v>
      </c>
      <c r="B950" t="s">
        <v>1881</v>
      </c>
      <c r="C950" t="s">
        <v>28</v>
      </c>
      <c r="D950" t="s">
        <v>137</v>
      </c>
      <c r="E950" t="s">
        <v>14</v>
      </c>
      <c r="F950" s="9">
        <v>45469</v>
      </c>
      <c r="G950" s="9" t="str">
        <f>TEXT(Ecommerce_Sales_Data[[#This Row],[Order_Date]],"dddd")</f>
        <v>Wednesday</v>
      </c>
      <c r="H950" t="s">
        <v>14757</v>
      </c>
      <c r="I950" t="s">
        <v>14759</v>
      </c>
      <c r="J950">
        <v>6</v>
      </c>
      <c r="K950">
        <v>4</v>
      </c>
      <c r="L950" s="12">
        <v>4103.17</v>
      </c>
      <c r="M950" s="11">
        <v>0.15</v>
      </c>
      <c r="N950" s="12">
        <v>13950.78</v>
      </c>
      <c r="O950" s="12">
        <v>11343.89</v>
      </c>
      <c r="P950" s="12">
        <v>2606.89</v>
      </c>
      <c r="Q950" s="11">
        <v>0.18686338685005399</v>
      </c>
    </row>
    <row r="951" spans="1:17" x14ac:dyDescent="0.45">
      <c r="A951" t="s">
        <v>1882</v>
      </c>
      <c r="B951" t="s">
        <v>1883</v>
      </c>
      <c r="C951" t="s">
        <v>20</v>
      </c>
      <c r="D951" t="s">
        <v>57</v>
      </c>
      <c r="E951" t="s">
        <v>14</v>
      </c>
      <c r="F951" s="9">
        <v>45865</v>
      </c>
      <c r="G951" s="9" t="str">
        <f>TEXT(Ecommerce_Sales_Data[[#This Row],[Order_Date]],"dddd")</f>
        <v>Sunday</v>
      </c>
      <c r="H951" t="s">
        <v>14761</v>
      </c>
      <c r="I951" t="s">
        <v>14768</v>
      </c>
      <c r="J951">
        <v>7</v>
      </c>
      <c r="K951">
        <v>3</v>
      </c>
      <c r="L951" s="12">
        <v>3968.11</v>
      </c>
      <c r="M951" s="11">
        <v>0.05</v>
      </c>
      <c r="N951" s="12">
        <v>11309.11</v>
      </c>
      <c r="O951" s="12">
        <v>7962.23</v>
      </c>
      <c r="P951" s="12">
        <v>3346.88</v>
      </c>
      <c r="Q951" s="11">
        <v>0.29594548112097202</v>
      </c>
    </row>
    <row r="952" spans="1:17" x14ac:dyDescent="0.45">
      <c r="A952" t="s">
        <v>1884</v>
      </c>
      <c r="B952" t="s">
        <v>1885</v>
      </c>
      <c r="C952" t="s">
        <v>7</v>
      </c>
      <c r="D952" t="s">
        <v>106</v>
      </c>
      <c r="E952" t="s">
        <v>14</v>
      </c>
      <c r="F952" s="9">
        <v>46010</v>
      </c>
      <c r="G952" s="9" t="str">
        <f>TEXT(Ecommerce_Sales_Data[[#This Row],[Order_Date]],"dddd")</f>
        <v>Friday</v>
      </c>
      <c r="H952" t="s">
        <v>14757</v>
      </c>
      <c r="I952" t="s">
        <v>14770</v>
      </c>
      <c r="J952">
        <v>12</v>
      </c>
      <c r="K952">
        <v>2</v>
      </c>
      <c r="L952" s="12">
        <v>2427.2600000000002</v>
      </c>
      <c r="M952" s="11">
        <v>0.15</v>
      </c>
      <c r="N952" s="12">
        <v>4126.34</v>
      </c>
      <c r="O952" s="12">
        <v>2532.77</v>
      </c>
      <c r="P952" s="12">
        <v>1593.57</v>
      </c>
      <c r="Q952" s="11">
        <v>0.38619454528710701</v>
      </c>
    </row>
    <row r="953" spans="1:17" x14ac:dyDescent="0.45">
      <c r="A953" t="s">
        <v>1886</v>
      </c>
      <c r="B953" t="s">
        <v>690</v>
      </c>
      <c r="C953" t="s">
        <v>7</v>
      </c>
      <c r="D953" t="s">
        <v>71</v>
      </c>
      <c r="E953" t="s">
        <v>4</v>
      </c>
      <c r="F953" s="9">
        <v>45430</v>
      </c>
      <c r="G953" s="9" t="str">
        <f>TEXT(Ecommerce_Sales_Data[[#This Row],[Order_Date]],"dddd")</f>
        <v>Saturday</v>
      </c>
      <c r="H953" t="s">
        <v>14761</v>
      </c>
      <c r="I953" t="s">
        <v>14763</v>
      </c>
      <c r="J953">
        <v>5</v>
      </c>
      <c r="K953">
        <v>2</v>
      </c>
      <c r="L953" s="12">
        <v>466.62</v>
      </c>
      <c r="M953" s="11">
        <v>0</v>
      </c>
      <c r="N953" s="12">
        <v>933.24</v>
      </c>
      <c r="O953" s="12">
        <v>662.24</v>
      </c>
      <c r="P953" s="12">
        <v>271</v>
      </c>
      <c r="Q953" s="11">
        <v>0.29038618147529</v>
      </c>
    </row>
    <row r="954" spans="1:17" x14ac:dyDescent="0.45">
      <c r="A954" t="s">
        <v>1887</v>
      </c>
      <c r="B954" t="s">
        <v>1888</v>
      </c>
      <c r="C954" t="s">
        <v>7</v>
      </c>
      <c r="D954" t="s">
        <v>106</v>
      </c>
      <c r="E954" t="s">
        <v>4</v>
      </c>
      <c r="F954" s="9">
        <v>45970</v>
      </c>
      <c r="G954" s="9" t="str">
        <f>TEXT(Ecommerce_Sales_Data[[#This Row],[Order_Date]],"dddd")</f>
        <v>Sunday</v>
      </c>
      <c r="H954" t="s">
        <v>14761</v>
      </c>
      <c r="I954" t="s">
        <v>14764</v>
      </c>
      <c r="J954">
        <v>11</v>
      </c>
      <c r="K954">
        <v>3</v>
      </c>
      <c r="L954" s="12">
        <v>4927.99</v>
      </c>
      <c r="M954" s="11">
        <v>0</v>
      </c>
      <c r="N954" s="12">
        <v>14783.97</v>
      </c>
      <c r="O954" s="12">
        <v>9484</v>
      </c>
      <c r="P954" s="12">
        <v>5299.97</v>
      </c>
      <c r="Q954" s="11">
        <v>0.35849436923911498</v>
      </c>
    </row>
    <row r="955" spans="1:17" x14ac:dyDescent="0.45">
      <c r="A955" t="s">
        <v>1889</v>
      </c>
      <c r="B955" t="s">
        <v>1890</v>
      </c>
      <c r="C955" t="s">
        <v>20</v>
      </c>
      <c r="D955" t="s">
        <v>25</v>
      </c>
      <c r="E955" t="s">
        <v>4</v>
      </c>
      <c r="F955" s="9">
        <v>45579</v>
      </c>
      <c r="G955" s="9" t="str">
        <f>TEXT(Ecommerce_Sales_Data[[#This Row],[Order_Date]],"dddd")</f>
        <v>Monday</v>
      </c>
      <c r="H955" t="s">
        <v>14757</v>
      </c>
      <c r="I955" t="s">
        <v>14760</v>
      </c>
      <c r="J955">
        <v>10</v>
      </c>
      <c r="K955">
        <v>4</v>
      </c>
      <c r="L955" s="12">
        <v>1464.01</v>
      </c>
      <c r="M955" s="11">
        <v>0.15</v>
      </c>
      <c r="N955" s="12">
        <v>4977.63</v>
      </c>
      <c r="O955" s="12">
        <v>3979.98</v>
      </c>
      <c r="P955" s="12">
        <v>997.65</v>
      </c>
      <c r="Q955" s="11">
        <v>0.20042670909649801</v>
      </c>
    </row>
    <row r="956" spans="1:17" x14ac:dyDescent="0.45">
      <c r="A956" t="s">
        <v>1891</v>
      </c>
      <c r="B956" t="s">
        <v>1892</v>
      </c>
      <c r="C956" t="s">
        <v>2</v>
      </c>
      <c r="D956" t="s">
        <v>17</v>
      </c>
      <c r="E956" t="s">
        <v>22</v>
      </c>
      <c r="F956" s="9">
        <v>45891</v>
      </c>
      <c r="G956" s="9" t="str">
        <f>TEXT(Ecommerce_Sales_Data[[#This Row],[Order_Date]],"dddd")</f>
        <v>Friday</v>
      </c>
      <c r="H956" t="s">
        <v>14757</v>
      </c>
      <c r="I956" t="s">
        <v>14762</v>
      </c>
      <c r="J956">
        <v>8</v>
      </c>
      <c r="K956">
        <v>5</v>
      </c>
      <c r="L956" s="12">
        <v>1239.28</v>
      </c>
      <c r="M956" s="11">
        <v>0.1</v>
      </c>
      <c r="N956" s="12">
        <v>5576.76</v>
      </c>
      <c r="O956" s="12">
        <v>3526.85</v>
      </c>
      <c r="P956" s="12">
        <v>2049.91</v>
      </c>
      <c r="Q956" s="11">
        <v>0.36758081753562999</v>
      </c>
    </row>
    <row r="957" spans="1:17" x14ac:dyDescent="0.45">
      <c r="A957" t="s">
        <v>1893</v>
      </c>
      <c r="B957" t="s">
        <v>1894</v>
      </c>
      <c r="C957" t="s">
        <v>2</v>
      </c>
      <c r="D957" t="s">
        <v>82</v>
      </c>
      <c r="E957" t="s">
        <v>14</v>
      </c>
      <c r="F957" s="9">
        <v>45446</v>
      </c>
      <c r="G957" s="9" t="str">
        <f>TEXT(Ecommerce_Sales_Data[[#This Row],[Order_Date]],"dddd")</f>
        <v>Monday</v>
      </c>
      <c r="H957" t="s">
        <v>14757</v>
      </c>
      <c r="I957" t="s">
        <v>14759</v>
      </c>
      <c r="J957">
        <v>6</v>
      </c>
      <c r="K957">
        <v>4</v>
      </c>
      <c r="L957" s="12">
        <v>1841.07</v>
      </c>
      <c r="M957" s="11">
        <v>0</v>
      </c>
      <c r="N957" s="12">
        <v>7364.28</v>
      </c>
      <c r="O957" s="12">
        <v>5659.44</v>
      </c>
      <c r="P957" s="12">
        <v>1704.84</v>
      </c>
      <c r="Q957" s="11">
        <v>0.23150124655770801</v>
      </c>
    </row>
    <row r="958" spans="1:17" x14ac:dyDescent="0.45">
      <c r="A958" t="s">
        <v>1895</v>
      </c>
      <c r="B958" t="s">
        <v>1896</v>
      </c>
      <c r="C958" t="s">
        <v>20</v>
      </c>
      <c r="D958" t="s">
        <v>21</v>
      </c>
      <c r="E958" t="s">
        <v>14</v>
      </c>
      <c r="F958" s="9">
        <v>45978</v>
      </c>
      <c r="G958" s="9" t="str">
        <f>TEXT(Ecommerce_Sales_Data[[#This Row],[Order_Date]],"dddd")</f>
        <v>Monday</v>
      </c>
      <c r="H958" t="s">
        <v>14757</v>
      </c>
      <c r="I958" t="s">
        <v>14764</v>
      </c>
      <c r="J958">
        <v>11</v>
      </c>
      <c r="K958">
        <v>5</v>
      </c>
      <c r="L958" s="12">
        <v>933.57</v>
      </c>
      <c r="M958" s="11">
        <v>0.2</v>
      </c>
      <c r="N958" s="12">
        <v>3734.28</v>
      </c>
      <c r="O958" s="12">
        <v>3079.14</v>
      </c>
      <c r="P958" s="12">
        <v>655.14</v>
      </c>
      <c r="Q958" s="11">
        <v>0.17543944214145701</v>
      </c>
    </row>
    <row r="959" spans="1:17" x14ac:dyDescent="0.45">
      <c r="A959" t="s">
        <v>1897</v>
      </c>
      <c r="B959" t="s">
        <v>1898</v>
      </c>
      <c r="C959" t="s">
        <v>28</v>
      </c>
      <c r="D959" t="s">
        <v>100</v>
      </c>
      <c r="E959" t="s">
        <v>14</v>
      </c>
      <c r="F959" s="9">
        <v>45804</v>
      </c>
      <c r="G959" s="9" t="str">
        <f>TEXT(Ecommerce_Sales_Data[[#This Row],[Order_Date]],"dddd")</f>
        <v>Tuesday</v>
      </c>
      <c r="H959" t="s">
        <v>14757</v>
      </c>
      <c r="I959" t="s">
        <v>14763</v>
      </c>
      <c r="J959">
        <v>5</v>
      </c>
      <c r="K959">
        <v>2</v>
      </c>
      <c r="L959" s="12">
        <v>4163.6400000000003</v>
      </c>
      <c r="M959" s="11">
        <v>0.2</v>
      </c>
      <c r="N959" s="12">
        <v>6661.82</v>
      </c>
      <c r="O959" s="12">
        <v>5174.03</v>
      </c>
      <c r="P959" s="12">
        <v>1487.79</v>
      </c>
      <c r="Q959" s="11">
        <v>0.22333086153633699</v>
      </c>
    </row>
    <row r="960" spans="1:17" x14ac:dyDescent="0.45">
      <c r="A960" t="s">
        <v>1899</v>
      </c>
      <c r="B960" t="s">
        <v>1900</v>
      </c>
      <c r="C960" t="s">
        <v>12</v>
      </c>
      <c r="D960" t="s">
        <v>32</v>
      </c>
      <c r="E960" t="s">
        <v>9</v>
      </c>
      <c r="F960" s="9">
        <v>45761</v>
      </c>
      <c r="G960" s="9" t="str">
        <f>TEXT(Ecommerce_Sales_Data[[#This Row],[Order_Date]],"dddd")</f>
        <v>Monday</v>
      </c>
      <c r="H960" t="s">
        <v>14757</v>
      </c>
      <c r="I960" t="s">
        <v>14765</v>
      </c>
      <c r="J960">
        <v>4</v>
      </c>
      <c r="K960">
        <v>5</v>
      </c>
      <c r="L960" s="12">
        <v>2444.63</v>
      </c>
      <c r="M960" s="11">
        <v>0.1</v>
      </c>
      <c r="N960" s="12">
        <v>11000.84</v>
      </c>
      <c r="O960" s="12">
        <v>8747.2000000000007</v>
      </c>
      <c r="P960" s="12">
        <v>2253.64</v>
      </c>
      <c r="Q960" s="11">
        <v>0.20486071972685699</v>
      </c>
    </row>
    <row r="961" spans="1:17" x14ac:dyDescent="0.45">
      <c r="A961" t="s">
        <v>1901</v>
      </c>
      <c r="B961" t="s">
        <v>1902</v>
      </c>
      <c r="C961" t="s">
        <v>20</v>
      </c>
      <c r="D961" t="s">
        <v>57</v>
      </c>
      <c r="E961" t="s">
        <v>14</v>
      </c>
      <c r="F961" s="9">
        <v>45316</v>
      </c>
      <c r="G961" s="9" t="str">
        <f>TEXT(Ecommerce_Sales_Data[[#This Row],[Order_Date]],"dddd")</f>
        <v>Thursday</v>
      </c>
      <c r="H961" t="s">
        <v>14757</v>
      </c>
      <c r="I961" t="s">
        <v>14767</v>
      </c>
      <c r="J961">
        <v>1</v>
      </c>
      <c r="K961">
        <v>3</v>
      </c>
      <c r="L961" s="12">
        <v>115.39</v>
      </c>
      <c r="M961" s="11">
        <v>0.15</v>
      </c>
      <c r="N961" s="12">
        <v>294.24</v>
      </c>
      <c r="O961" s="12">
        <v>189.36</v>
      </c>
      <c r="P961" s="12">
        <v>104.88</v>
      </c>
      <c r="Q961" s="11">
        <v>0.35644371941272401</v>
      </c>
    </row>
    <row r="962" spans="1:17" x14ac:dyDescent="0.45">
      <c r="A962" t="s">
        <v>1903</v>
      </c>
      <c r="B962" t="s">
        <v>633</v>
      </c>
      <c r="C962" t="s">
        <v>20</v>
      </c>
      <c r="D962" t="s">
        <v>57</v>
      </c>
      <c r="E962" t="s">
        <v>4</v>
      </c>
      <c r="F962" s="9">
        <v>45891</v>
      </c>
      <c r="G962" s="9" t="str">
        <f>TEXT(Ecommerce_Sales_Data[[#This Row],[Order_Date]],"dddd")</f>
        <v>Friday</v>
      </c>
      <c r="H962" t="s">
        <v>14757</v>
      </c>
      <c r="I962" t="s">
        <v>14762</v>
      </c>
      <c r="J962">
        <v>8</v>
      </c>
      <c r="K962">
        <v>1</v>
      </c>
      <c r="L962" s="12">
        <v>2264.56</v>
      </c>
      <c r="M962" s="11">
        <v>0.1</v>
      </c>
      <c r="N962" s="12">
        <v>2038.1</v>
      </c>
      <c r="O962" s="12">
        <v>1724.35</v>
      </c>
      <c r="P962" s="12">
        <v>313.75</v>
      </c>
      <c r="Q962" s="11">
        <v>0.153942397330847</v>
      </c>
    </row>
    <row r="963" spans="1:17" x14ac:dyDescent="0.45">
      <c r="A963" t="s">
        <v>1904</v>
      </c>
      <c r="B963" t="s">
        <v>1905</v>
      </c>
      <c r="C963" t="s">
        <v>28</v>
      </c>
      <c r="D963" t="s">
        <v>137</v>
      </c>
      <c r="E963" t="s">
        <v>4</v>
      </c>
      <c r="F963" s="9">
        <v>45870</v>
      </c>
      <c r="G963" s="9" t="str">
        <f>TEXT(Ecommerce_Sales_Data[[#This Row],[Order_Date]],"dddd")</f>
        <v>Friday</v>
      </c>
      <c r="H963" t="s">
        <v>14757</v>
      </c>
      <c r="I963" t="s">
        <v>14762</v>
      </c>
      <c r="J963">
        <v>8</v>
      </c>
      <c r="K963">
        <v>1</v>
      </c>
      <c r="L963" s="12">
        <v>3604.41</v>
      </c>
      <c r="M963" s="11">
        <v>0.1</v>
      </c>
      <c r="N963" s="12">
        <v>3243.97</v>
      </c>
      <c r="O963" s="12">
        <v>2175.02</v>
      </c>
      <c r="P963" s="12">
        <v>1068.95</v>
      </c>
      <c r="Q963" s="11">
        <v>0.32951907693351001</v>
      </c>
    </row>
    <row r="964" spans="1:17" x14ac:dyDescent="0.45">
      <c r="A964" t="s">
        <v>1906</v>
      </c>
      <c r="B964" t="s">
        <v>763</v>
      </c>
      <c r="C964" t="s">
        <v>12</v>
      </c>
      <c r="D964" t="s">
        <v>41</v>
      </c>
      <c r="E964" t="s">
        <v>4</v>
      </c>
      <c r="F964" s="9">
        <v>45666</v>
      </c>
      <c r="G964" s="9" t="str">
        <f>TEXT(Ecommerce_Sales_Data[[#This Row],[Order_Date]],"dddd")</f>
        <v>Thursday</v>
      </c>
      <c r="H964" t="s">
        <v>14757</v>
      </c>
      <c r="I964" t="s">
        <v>14767</v>
      </c>
      <c r="J964">
        <v>1</v>
      </c>
      <c r="K964">
        <v>1</v>
      </c>
      <c r="L964" s="12">
        <v>1034.56</v>
      </c>
      <c r="M964" s="11">
        <v>0.15</v>
      </c>
      <c r="N964" s="12">
        <v>879.38</v>
      </c>
      <c r="O964" s="12">
        <v>603.92999999999995</v>
      </c>
      <c r="P964" s="12">
        <v>275.45</v>
      </c>
      <c r="Q964" s="11">
        <v>0.31323204985330599</v>
      </c>
    </row>
    <row r="965" spans="1:17" x14ac:dyDescent="0.45">
      <c r="A965" t="s">
        <v>1907</v>
      </c>
      <c r="B965" t="s">
        <v>1908</v>
      </c>
      <c r="C965" t="s">
        <v>28</v>
      </c>
      <c r="D965" t="s">
        <v>137</v>
      </c>
      <c r="E965" t="s">
        <v>4</v>
      </c>
      <c r="F965" s="9">
        <v>45370</v>
      </c>
      <c r="G965" s="9" t="str">
        <f>TEXT(Ecommerce_Sales_Data[[#This Row],[Order_Date]],"dddd")</f>
        <v>Tuesday</v>
      </c>
      <c r="H965" t="s">
        <v>14757</v>
      </c>
      <c r="I965" t="s">
        <v>14769</v>
      </c>
      <c r="J965">
        <v>3</v>
      </c>
      <c r="K965">
        <v>3</v>
      </c>
      <c r="L965" s="12">
        <v>4959.6899999999996</v>
      </c>
      <c r="M965" s="11">
        <v>0.15</v>
      </c>
      <c r="N965" s="12">
        <v>12647.21</v>
      </c>
      <c r="O965" s="12">
        <v>9688.4</v>
      </c>
      <c r="P965" s="12">
        <v>2958.81</v>
      </c>
      <c r="Q965" s="11">
        <v>0.233949622090564</v>
      </c>
    </row>
    <row r="966" spans="1:17" x14ac:dyDescent="0.45">
      <c r="A966" t="s">
        <v>1909</v>
      </c>
      <c r="B966" t="s">
        <v>1910</v>
      </c>
      <c r="C966" t="s">
        <v>2</v>
      </c>
      <c r="D966" t="s">
        <v>82</v>
      </c>
      <c r="E966" t="s">
        <v>22</v>
      </c>
      <c r="F966" s="9">
        <v>45731</v>
      </c>
      <c r="G966" s="9" t="str">
        <f>TEXT(Ecommerce_Sales_Data[[#This Row],[Order_Date]],"dddd")</f>
        <v>Saturday</v>
      </c>
      <c r="H966" t="s">
        <v>14761</v>
      </c>
      <c r="I966" t="s">
        <v>14769</v>
      </c>
      <c r="J966">
        <v>3</v>
      </c>
      <c r="K966">
        <v>5</v>
      </c>
      <c r="L966" s="12">
        <v>4948.3100000000004</v>
      </c>
      <c r="M966" s="11">
        <v>0.2</v>
      </c>
      <c r="N966" s="12">
        <v>19793.240000000002</v>
      </c>
      <c r="O966" s="12">
        <v>16277.56</v>
      </c>
      <c r="P966" s="12">
        <v>3515.68</v>
      </c>
      <c r="Q966" s="11">
        <v>0.17762023802065799</v>
      </c>
    </row>
    <row r="967" spans="1:17" x14ac:dyDescent="0.45">
      <c r="A967" t="s">
        <v>1911</v>
      </c>
      <c r="B967" t="s">
        <v>1912</v>
      </c>
      <c r="C967" t="s">
        <v>20</v>
      </c>
      <c r="D967" t="s">
        <v>60</v>
      </c>
      <c r="E967" t="s">
        <v>9</v>
      </c>
      <c r="F967" s="9">
        <v>45532</v>
      </c>
      <c r="G967" s="9" t="str">
        <f>TEXT(Ecommerce_Sales_Data[[#This Row],[Order_Date]],"dddd")</f>
        <v>Wednesday</v>
      </c>
      <c r="H967" t="s">
        <v>14757</v>
      </c>
      <c r="I967" t="s">
        <v>14762</v>
      </c>
      <c r="J967">
        <v>8</v>
      </c>
      <c r="K967">
        <v>2</v>
      </c>
      <c r="L967" s="12">
        <v>2407.25</v>
      </c>
      <c r="M967" s="11">
        <v>0.2</v>
      </c>
      <c r="N967" s="12">
        <v>3851.6</v>
      </c>
      <c r="O967" s="12">
        <v>2942.68</v>
      </c>
      <c r="P967" s="12">
        <v>908.92</v>
      </c>
      <c r="Q967" s="11">
        <v>0.235985045176031</v>
      </c>
    </row>
    <row r="968" spans="1:17" x14ac:dyDescent="0.45">
      <c r="A968" t="s">
        <v>1913</v>
      </c>
      <c r="B968" t="s">
        <v>1914</v>
      </c>
      <c r="C968" t="s">
        <v>28</v>
      </c>
      <c r="D968" t="s">
        <v>100</v>
      </c>
      <c r="E968" t="s">
        <v>4</v>
      </c>
      <c r="F968" s="9">
        <v>45972</v>
      </c>
      <c r="G968" s="9" t="str">
        <f>TEXT(Ecommerce_Sales_Data[[#This Row],[Order_Date]],"dddd")</f>
        <v>Tuesday</v>
      </c>
      <c r="H968" t="s">
        <v>14757</v>
      </c>
      <c r="I968" t="s">
        <v>14764</v>
      </c>
      <c r="J968">
        <v>11</v>
      </c>
      <c r="K968">
        <v>4</v>
      </c>
      <c r="L968" s="12">
        <v>3466.49</v>
      </c>
      <c r="M968" s="11">
        <v>0.05</v>
      </c>
      <c r="N968" s="12">
        <v>13172.66</v>
      </c>
      <c r="O968" s="12">
        <v>10070.77</v>
      </c>
      <c r="P968" s="12">
        <v>3101.89</v>
      </c>
      <c r="Q968" s="11">
        <v>0.235479394442732</v>
      </c>
    </row>
    <row r="969" spans="1:17" x14ac:dyDescent="0.45">
      <c r="A969" t="s">
        <v>1915</v>
      </c>
      <c r="B969" t="s">
        <v>1916</v>
      </c>
      <c r="C969" t="s">
        <v>12</v>
      </c>
      <c r="D969" t="s">
        <v>32</v>
      </c>
      <c r="E969" t="s">
        <v>22</v>
      </c>
      <c r="F969" s="9">
        <v>45685</v>
      </c>
      <c r="G969" s="9" t="str">
        <f>TEXT(Ecommerce_Sales_Data[[#This Row],[Order_Date]],"dddd")</f>
        <v>Tuesday</v>
      </c>
      <c r="H969" t="s">
        <v>14757</v>
      </c>
      <c r="I969" t="s">
        <v>14767</v>
      </c>
      <c r="J969">
        <v>1</v>
      </c>
      <c r="K969">
        <v>2</v>
      </c>
      <c r="L969" s="12">
        <v>703.84</v>
      </c>
      <c r="M969" s="11">
        <v>0.15</v>
      </c>
      <c r="N969" s="12">
        <v>1196.53</v>
      </c>
      <c r="O969" s="12">
        <v>926.87</v>
      </c>
      <c r="P969" s="12">
        <v>269.66000000000003</v>
      </c>
      <c r="Q969" s="11">
        <v>0.22536835683183901</v>
      </c>
    </row>
    <row r="970" spans="1:17" x14ac:dyDescent="0.45">
      <c r="A970" t="s">
        <v>1917</v>
      </c>
      <c r="B970" t="s">
        <v>607</v>
      </c>
      <c r="C970" t="s">
        <v>7</v>
      </c>
      <c r="D970" t="s">
        <v>46</v>
      </c>
      <c r="E970" t="s">
        <v>9</v>
      </c>
      <c r="F970" s="9">
        <v>45996</v>
      </c>
      <c r="G970" s="9" t="str">
        <f>TEXT(Ecommerce_Sales_Data[[#This Row],[Order_Date]],"dddd")</f>
        <v>Friday</v>
      </c>
      <c r="H970" t="s">
        <v>14757</v>
      </c>
      <c r="I970" t="s">
        <v>14770</v>
      </c>
      <c r="J970">
        <v>12</v>
      </c>
      <c r="K970">
        <v>1</v>
      </c>
      <c r="L970" s="12">
        <v>2617.87</v>
      </c>
      <c r="M970" s="11">
        <v>0.05</v>
      </c>
      <c r="N970" s="12">
        <v>2486.98</v>
      </c>
      <c r="O970" s="12">
        <v>2053.81</v>
      </c>
      <c r="P970" s="12">
        <v>433.17</v>
      </c>
      <c r="Q970" s="11">
        <v>0.17417510394132599</v>
      </c>
    </row>
    <row r="971" spans="1:17" x14ac:dyDescent="0.45">
      <c r="A971" t="s">
        <v>1918</v>
      </c>
      <c r="B971" t="s">
        <v>1919</v>
      </c>
      <c r="C971" t="s">
        <v>28</v>
      </c>
      <c r="D971" t="s">
        <v>137</v>
      </c>
      <c r="E971" t="s">
        <v>22</v>
      </c>
      <c r="F971" s="9">
        <v>45954</v>
      </c>
      <c r="G971" s="9" t="str">
        <f>TEXT(Ecommerce_Sales_Data[[#This Row],[Order_Date]],"dddd")</f>
        <v>Friday</v>
      </c>
      <c r="H971" t="s">
        <v>14757</v>
      </c>
      <c r="I971" t="s">
        <v>14760</v>
      </c>
      <c r="J971">
        <v>10</v>
      </c>
      <c r="K971">
        <v>5</v>
      </c>
      <c r="L971" s="12">
        <v>2599.73</v>
      </c>
      <c r="M971" s="11">
        <v>0.2</v>
      </c>
      <c r="N971" s="12">
        <v>10398.92</v>
      </c>
      <c r="O971" s="12">
        <v>8153.38</v>
      </c>
      <c r="P971" s="12">
        <v>2245.54</v>
      </c>
      <c r="Q971" s="11">
        <v>0.21593973220296001</v>
      </c>
    </row>
    <row r="972" spans="1:17" x14ac:dyDescent="0.45">
      <c r="A972" t="s">
        <v>1920</v>
      </c>
      <c r="B972" t="s">
        <v>1921</v>
      </c>
      <c r="C972" t="s">
        <v>12</v>
      </c>
      <c r="D972" t="s">
        <v>13</v>
      </c>
      <c r="E972" t="s">
        <v>14</v>
      </c>
      <c r="F972" s="9">
        <v>45357</v>
      </c>
      <c r="G972" s="9" t="str">
        <f>TEXT(Ecommerce_Sales_Data[[#This Row],[Order_Date]],"dddd")</f>
        <v>Wednesday</v>
      </c>
      <c r="H972" t="s">
        <v>14757</v>
      </c>
      <c r="I972" t="s">
        <v>14769</v>
      </c>
      <c r="J972">
        <v>3</v>
      </c>
      <c r="K972">
        <v>4</v>
      </c>
      <c r="L972" s="12">
        <v>4854.1499999999996</v>
      </c>
      <c r="M972" s="11">
        <v>0.1</v>
      </c>
      <c r="N972" s="12">
        <v>17474.939999999999</v>
      </c>
      <c r="O972" s="12">
        <v>14558.04</v>
      </c>
      <c r="P972" s="12">
        <v>2916.9</v>
      </c>
      <c r="Q972" s="11">
        <v>0.166919028048165</v>
      </c>
    </row>
    <row r="973" spans="1:17" x14ac:dyDescent="0.45">
      <c r="A973" t="s">
        <v>1922</v>
      </c>
      <c r="B973" t="s">
        <v>1784</v>
      </c>
      <c r="C973" t="s">
        <v>2</v>
      </c>
      <c r="D973" t="s">
        <v>3</v>
      </c>
      <c r="E973" t="s">
        <v>22</v>
      </c>
      <c r="F973" s="9">
        <v>45670</v>
      </c>
      <c r="G973" s="9" t="str">
        <f>TEXT(Ecommerce_Sales_Data[[#This Row],[Order_Date]],"dddd")</f>
        <v>Monday</v>
      </c>
      <c r="H973" t="s">
        <v>14757</v>
      </c>
      <c r="I973" t="s">
        <v>14767</v>
      </c>
      <c r="J973">
        <v>1</v>
      </c>
      <c r="K973">
        <v>3</v>
      </c>
      <c r="L973" s="12">
        <v>792</v>
      </c>
      <c r="M973" s="11">
        <v>0.05</v>
      </c>
      <c r="N973" s="12">
        <v>2257.1999999999998</v>
      </c>
      <c r="O973" s="12">
        <v>1676.47</v>
      </c>
      <c r="P973" s="12">
        <v>580.73</v>
      </c>
      <c r="Q973" s="11">
        <v>0.257278929647351</v>
      </c>
    </row>
    <row r="974" spans="1:17" x14ac:dyDescent="0.45">
      <c r="A974" t="s">
        <v>1923</v>
      </c>
      <c r="B974" t="s">
        <v>1924</v>
      </c>
      <c r="C974" t="s">
        <v>12</v>
      </c>
      <c r="D974" t="s">
        <v>38</v>
      </c>
      <c r="E974" t="s">
        <v>9</v>
      </c>
      <c r="F974" s="9">
        <v>46008</v>
      </c>
      <c r="G974" s="9" t="str">
        <f>TEXT(Ecommerce_Sales_Data[[#This Row],[Order_Date]],"dddd")</f>
        <v>Wednesday</v>
      </c>
      <c r="H974" t="s">
        <v>14757</v>
      </c>
      <c r="I974" t="s">
        <v>14770</v>
      </c>
      <c r="J974">
        <v>12</v>
      </c>
      <c r="K974">
        <v>5</v>
      </c>
      <c r="L974" s="12">
        <v>1465.35</v>
      </c>
      <c r="M974" s="11">
        <v>0.1</v>
      </c>
      <c r="N974" s="12">
        <v>6594.07</v>
      </c>
      <c r="O974" s="12">
        <v>4316.99</v>
      </c>
      <c r="P974" s="12">
        <v>2277.08</v>
      </c>
      <c r="Q974" s="11">
        <v>0.34532238814571298</v>
      </c>
    </row>
    <row r="975" spans="1:17" x14ac:dyDescent="0.45">
      <c r="A975" t="s">
        <v>1925</v>
      </c>
      <c r="B975" t="s">
        <v>1926</v>
      </c>
      <c r="C975" t="s">
        <v>28</v>
      </c>
      <c r="D975" t="s">
        <v>29</v>
      </c>
      <c r="E975" t="s">
        <v>9</v>
      </c>
      <c r="F975" s="9">
        <v>45716</v>
      </c>
      <c r="G975" s="9" t="str">
        <f>TEXT(Ecommerce_Sales_Data[[#This Row],[Order_Date]],"dddd")</f>
        <v>Friday</v>
      </c>
      <c r="H975" t="s">
        <v>14757</v>
      </c>
      <c r="I975" t="s">
        <v>14758</v>
      </c>
      <c r="J975">
        <v>2</v>
      </c>
      <c r="K975">
        <v>2</v>
      </c>
      <c r="L975" s="12">
        <v>4525.63</v>
      </c>
      <c r="M975" s="11">
        <v>0.1</v>
      </c>
      <c r="N975" s="12">
        <v>8146.13</v>
      </c>
      <c r="O975" s="12">
        <v>6117.44</v>
      </c>
      <c r="P975" s="12">
        <v>2028.69</v>
      </c>
      <c r="Q975" s="11">
        <v>0.249037272913641</v>
      </c>
    </row>
    <row r="976" spans="1:17" x14ac:dyDescent="0.45">
      <c r="A976" t="s">
        <v>1927</v>
      </c>
      <c r="B976" t="s">
        <v>1928</v>
      </c>
      <c r="C976" t="s">
        <v>2</v>
      </c>
      <c r="D976" t="s">
        <v>65</v>
      </c>
      <c r="E976" t="s">
        <v>4</v>
      </c>
      <c r="F976" s="9">
        <v>45533</v>
      </c>
      <c r="G976" s="9" t="str">
        <f>TEXT(Ecommerce_Sales_Data[[#This Row],[Order_Date]],"dddd")</f>
        <v>Thursday</v>
      </c>
      <c r="H976" t="s">
        <v>14757</v>
      </c>
      <c r="I976" t="s">
        <v>14762</v>
      </c>
      <c r="J976">
        <v>8</v>
      </c>
      <c r="K976">
        <v>1</v>
      </c>
      <c r="L976" s="12">
        <v>3949.65</v>
      </c>
      <c r="M976" s="11">
        <v>0.1</v>
      </c>
      <c r="N976" s="12">
        <v>3554.68</v>
      </c>
      <c r="O976" s="12">
        <v>2357.46</v>
      </c>
      <c r="P976" s="12">
        <v>1197.22</v>
      </c>
      <c r="Q976" s="11">
        <v>0.33680106226158202</v>
      </c>
    </row>
    <row r="977" spans="1:17" x14ac:dyDescent="0.45">
      <c r="A977" t="s">
        <v>1929</v>
      </c>
      <c r="B977" t="s">
        <v>1930</v>
      </c>
      <c r="C977" t="s">
        <v>28</v>
      </c>
      <c r="D977" t="s">
        <v>85</v>
      </c>
      <c r="E977" t="s">
        <v>14</v>
      </c>
      <c r="F977" s="9">
        <v>45342</v>
      </c>
      <c r="G977" s="9" t="str">
        <f>TEXT(Ecommerce_Sales_Data[[#This Row],[Order_Date]],"dddd")</f>
        <v>Tuesday</v>
      </c>
      <c r="H977" t="s">
        <v>14757</v>
      </c>
      <c r="I977" t="s">
        <v>14758</v>
      </c>
      <c r="J977">
        <v>2</v>
      </c>
      <c r="K977">
        <v>3</v>
      </c>
      <c r="L977" s="12">
        <v>1753.65</v>
      </c>
      <c r="M977" s="11">
        <v>0.15</v>
      </c>
      <c r="N977" s="12">
        <v>4471.8100000000004</v>
      </c>
      <c r="O977" s="12">
        <v>3498.59</v>
      </c>
      <c r="P977" s="12">
        <v>973.22</v>
      </c>
      <c r="Q977" s="11">
        <v>0.21763447015861601</v>
      </c>
    </row>
    <row r="978" spans="1:17" x14ac:dyDescent="0.45">
      <c r="A978" t="s">
        <v>1931</v>
      </c>
      <c r="B978" t="s">
        <v>1932</v>
      </c>
      <c r="C978" t="s">
        <v>28</v>
      </c>
      <c r="D978" t="s">
        <v>137</v>
      </c>
      <c r="E978" t="s">
        <v>9</v>
      </c>
      <c r="F978" s="9">
        <v>45698</v>
      </c>
      <c r="G978" s="9" t="str">
        <f>TEXT(Ecommerce_Sales_Data[[#This Row],[Order_Date]],"dddd")</f>
        <v>Monday</v>
      </c>
      <c r="H978" t="s">
        <v>14757</v>
      </c>
      <c r="I978" t="s">
        <v>14758</v>
      </c>
      <c r="J978">
        <v>2</v>
      </c>
      <c r="K978">
        <v>5</v>
      </c>
      <c r="L978" s="12">
        <v>958.1</v>
      </c>
      <c r="M978" s="11">
        <v>0.1</v>
      </c>
      <c r="N978" s="12">
        <v>4311.45</v>
      </c>
      <c r="O978" s="12">
        <v>3312.02</v>
      </c>
      <c r="P978" s="12">
        <v>999.43</v>
      </c>
      <c r="Q978" s="11">
        <v>0.231808324345638</v>
      </c>
    </row>
    <row r="979" spans="1:17" x14ac:dyDescent="0.45">
      <c r="A979" t="s">
        <v>1933</v>
      </c>
      <c r="B979" t="s">
        <v>1934</v>
      </c>
      <c r="C979" t="s">
        <v>7</v>
      </c>
      <c r="D979" t="s">
        <v>134</v>
      </c>
      <c r="E979" t="s">
        <v>4</v>
      </c>
      <c r="F979" s="9">
        <v>45680</v>
      </c>
      <c r="G979" s="9" t="str">
        <f>TEXT(Ecommerce_Sales_Data[[#This Row],[Order_Date]],"dddd")</f>
        <v>Thursday</v>
      </c>
      <c r="H979" t="s">
        <v>14757</v>
      </c>
      <c r="I979" t="s">
        <v>14767</v>
      </c>
      <c r="J979">
        <v>1</v>
      </c>
      <c r="K979">
        <v>2</v>
      </c>
      <c r="L979" s="12">
        <v>2657.57</v>
      </c>
      <c r="M979" s="11">
        <v>0.1</v>
      </c>
      <c r="N979" s="12">
        <v>4783.63</v>
      </c>
      <c r="O979" s="12">
        <v>3574.49</v>
      </c>
      <c r="P979" s="12">
        <v>1209.1400000000001</v>
      </c>
      <c r="Q979" s="11">
        <v>0.252766204744096</v>
      </c>
    </row>
    <row r="980" spans="1:17" x14ac:dyDescent="0.45">
      <c r="A980" t="s">
        <v>1935</v>
      </c>
      <c r="B980" t="s">
        <v>1936</v>
      </c>
      <c r="C980" t="s">
        <v>20</v>
      </c>
      <c r="D980" t="s">
        <v>25</v>
      </c>
      <c r="E980" t="s">
        <v>14</v>
      </c>
      <c r="F980" s="9">
        <v>45531</v>
      </c>
      <c r="G980" s="9" t="str">
        <f>TEXT(Ecommerce_Sales_Data[[#This Row],[Order_Date]],"dddd")</f>
        <v>Tuesday</v>
      </c>
      <c r="H980" t="s">
        <v>14757</v>
      </c>
      <c r="I980" t="s">
        <v>14762</v>
      </c>
      <c r="J980">
        <v>8</v>
      </c>
      <c r="K980">
        <v>5</v>
      </c>
      <c r="L980" s="12">
        <v>3155.04</v>
      </c>
      <c r="M980" s="11">
        <v>0</v>
      </c>
      <c r="N980" s="12">
        <v>15775.2</v>
      </c>
      <c r="O980" s="12">
        <v>11832.51</v>
      </c>
      <c r="P980" s="12">
        <v>3942.69</v>
      </c>
      <c r="Q980" s="11">
        <v>0.249929636391298</v>
      </c>
    </row>
    <row r="981" spans="1:17" x14ac:dyDescent="0.45">
      <c r="A981" t="s">
        <v>1937</v>
      </c>
      <c r="B981" t="s">
        <v>1938</v>
      </c>
      <c r="C981" t="s">
        <v>20</v>
      </c>
      <c r="D981" t="s">
        <v>25</v>
      </c>
      <c r="E981" t="s">
        <v>4</v>
      </c>
      <c r="F981" s="9">
        <v>45908</v>
      </c>
      <c r="G981" s="9" t="str">
        <f>TEXT(Ecommerce_Sales_Data[[#This Row],[Order_Date]],"dddd")</f>
        <v>Monday</v>
      </c>
      <c r="H981" t="s">
        <v>14757</v>
      </c>
      <c r="I981" t="s">
        <v>14766</v>
      </c>
      <c r="J981">
        <v>9</v>
      </c>
      <c r="K981">
        <v>4</v>
      </c>
      <c r="L981" s="12">
        <v>1945</v>
      </c>
      <c r="M981" s="11">
        <v>0.05</v>
      </c>
      <c r="N981" s="12">
        <v>7391</v>
      </c>
      <c r="O981" s="12">
        <v>4863.38</v>
      </c>
      <c r="P981" s="12">
        <v>2527.62</v>
      </c>
      <c r="Q981" s="11">
        <v>0.34198619943174102</v>
      </c>
    </row>
    <row r="982" spans="1:17" x14ac:dyDescent="0.45">
      <c r="A982" t="s">
        <v>1939</v>
      </c>
      <c r="B982" t="s">
        <v>1940</v>
      </c>
      <c r="C982" t="s">
        <v>2</v>
      </c>
      <c r="D982" t="s">
        <v>3</v>
      </c>
      <c r="E982" t="s">
        <v>14</v>
      </c>
      <c r="F982" s="9">
        <v>45649</v>
      </c>
      <c r="G982" s="9" t="str">
        <f>TEXT(Ecommerce_Sales_Data[[#This Row],[Order_Date]],"dddd")</f>
        <v>Monday</v>
      </c>
      <c r="H982" t="s">
        <v>14757</v>
      </c>
      <c r="I982" t="s">
        <v>14770</v>
      </c>
      <c r="J982">
        <v>12</v>
      </c>
      <c r="K982">
        <v>1</v>
      </c>
      <c r="L982" s="12">
        <v>2816.25</v>
      </c>
      <c r="M982" s="11">
        <v>0.2</v>
      </c>
      <c r="N982" s="12">
        <v>2253</v>
      </c>
      <c r="O982" s="12">
        <v>1464.17</v>
      </c>
      <c r="P982" s="12">
        <v>788.83</v>
      </c>
      <c r="Q982" s="11">
        <v>0.35012427873945801</v>
      </c>
    </row>
    <row r="983" spans="1:17" x14ac:dyDescent="0.45">
      <c r="A983" t="s">
        <v>1941</v>
      </c>
      <c r="B983" t="s">
        <v>1942</v>
      </c>
      <c r="C983" t="s">
        <v>2</v>
      </c>
      <c r="D983" t="s">
        <v>68</v>
      </c>
      <c r="E983" t="s">
        <v>14</v>
      </c>
      <c r="F983" s="9">
        <v>45949</v>
      </c>
      <c r="G983" s="9" t="str">
        <f>TEXT(Ecommerce_Sales_Data[[#This Row],[Order_Date]],"dddd")</f>
        <v>Sunday</v>
      </c>
      <c r="H983" t="s">
        <v>14761</v>
      </c>
      <c r="I983" t="s">
        <v>14760</v>
      </c>
      <c r="J983">
        <v>10</v>
      </c>
      <c r="K983">
        <v>2</v>
      </c>
      <c r="L983" s="12">
        <v>4747.66</v>
      </c>
      <c r="M983" s="11">
        <v>0</v>
      </c>
      <c r="N983" s="12">
        <v>9495.32</v>
      </c>
      <c r="O983" s="12">
        <v>7939.67</v>
      </c>
      <c r="P983" s="12">
        <v>1555.65</v>
      </c>
      <c r="Q983" s="11">
        <v>0.16383334105643599</v>
      </c>
    </row>
    <row r="984" spans="1:17" x14ac:dyDescent="0.45">
      <c r="A984" t="s">
        <v>1943</v>
      </c>
      <c r="B984" t="s">
        <v>1944</v>
      </c>
      <c r="C984" t="s">
        <v>20</v>
      </c>
      <c r="D984" t="s">
        <v>60</v>
      </c>
      <c r="E984" t="s">
        <v>4</v>
      </c>
      <c r="F984" s="9">
        <v>45730</v>
      </c>
      <c r="G984" s="9" t="str">
        <f>TEXT(Ecommerce_Sales_Data[[#This Row],[Order_Date]],"dddd")</f>
        <v>Friday</v>
      </c>
      <c r="H984" t="s">
        <v>14757</v>
      </c>
      <c r="I984" t="s">
        <v>14769</v>
      </c>
      <c r="J984">
        <v>3</v>
      </c>
      <c r="K984">
        <v>3</v>
      </c>
      <c r="L984" s="12">
        <v>1266.92</v>
      </c>
      <c r="M984" s="11">
        <v>0.2</v>
      </c>
      <c r="N984" s="12">
        <v>3040.61</v>
      </c>
      <c r="O984" s="12">
        <v>2514.91</v>
      </c>
      <c r="P984" s="12">
        <v>525.70000000000005</v>
      </c>
      <c r="Q984" s="11">
        <v>0.172892939245743</v>
      </c>
    </row>
    <row r="985" spans="1:17" x14ac:dyDescent="0.45">
      <c r="A985" t="s">
        <v>1945</v>
      </c>
      <c r="B985" t="s">
        <v>1946</v>
      </c>
      <c r="C985" t="s">
        <v>2</v>
      </c>
      <c r="D985" t="s">
        <v>65</v>
      </c>
      <c r="E985" t="s">
        <v>14</v>
      </c>
      <c r="F985" s="9">
        <v>45362</v>
      </c>
      <c r="G985" s="9" t="str">
        <f>TEXT(Ecommerce_Sales_Data[[#This Row],[Order_Date]],"dddd")</f>
        <v>Monday</v>
      </c>
      <c r="H985" t="s">
        <v>14757</v>
      </c>
      <c r="I985" t="s">
        <v>14769</v>
      </c>
      <c r="J985">
        <v>3</v>
      </c>
      <c r="K985">
        <v>5</v>
      </c>
      <c r="L985" s="12">
        <v>2384.87</v>
      </c>
      <c r="M985" s="11">
        <v>0.15</v>
      </c>
      <c r="N985" s="12">
        <v>10135.700000000001</v>
      </c>
      <c r="O985" s="12">
        <v>8008.66</v>
      </c>
      <c r="P985" s="12">
        <v>2127.04</v>
      </c>
      <c r="Q985" s="11">
        <v>0.209856250678296</v>
      </c>
    </row>
    <row r="986" spans="1:17" x14ac:dyDescent="0.45">
      <c r="A986" t="s">
        <v>1947</v>
      </c>
      <c r="B986" t="s">
        <v>1948</v>
      </c>
      <c r="C986" t="s">
        <v>7</v>
      </c>
      <c r="D986" t="s">
        <v>46</v>
      </c>
      <c r="E986" t="s">
        <v>9</v>
      </c>
      <c r="F986" s="9">
        <v>45806</v>
      </c>
      <c r="G986" s="9" t="str">
        <f>TEXT(Ecommerce_Sales_Data[[#This Row],[Order_Date]],"dddd")</f>
        <v>Thursday</v>
      </c>
      <c r="H986" t="s">
        <v>14757</v>
      </c>
      <c r="I986" t="s">
        <v>14763</v>
      </c>
      <c r="J986">
        <v>5</v>
      </c>
      <c r="K986">
        <v>2</v>
      </c>
      <c r="L986" s="12">
        <v>3826.08</v>
      </c>
      <c r="M986" s="11">
        <v>0.15</v>
      </c>
      <c r="N986" s="12">
        <v>6504.34</v>
      </c>
      <c r="O986" s="12">
        <v>4736.66</v>
      </c>
      <c r="P986" s="12">
        <v>1767.68</v>
      </c>
      <c r="Q986" s="11">
        <v>0.27176931095237999</v>
      </c>
    </row>
    <row r="987" spans="1:17" x14ac:dyDescent="0.45">
      <c r="A987" t="s">
        <v>1949</v>
      </c>
      <c r="B987" t="s">
        <v>1950</v>
      </c>
      <c r="C987" t="s">
        <v>20</v>
      </c>
      <c r="D987" t="s">
        <v>103</v>
      </c>
      <c r="E987" t="s">
        <v>9</v>
      </c>
      <c r="F987" s="9">
        <v>46005</v>
      </c>
      <c r="G987" s="9" t="str">
        <f>TEXT(Ecommerce_Sales_Data[[#This Row],[Order_Date]],"dddd")</f>
        <v>Sunday</v>
      </c>
      <c r="H987" t="s">
        <v>14761</v>
      </c>
      <c r="I987" t="s">
        <v>14770</v>
      </c>
      <c r="J987">
        <v>12</v>
      </c>
      <c r="K987">
        <v>5</v>
      </c>
      <c r="L987" s="12">
        <v>3870.3</v>
      </c>
      <c r="M987" s="11">
        <v>0.1</v>
      </c>
      <c r="N987" s="12">
        <v>17416.349999999999</v>
      </c>
      <c r="O987" s="12">
        <v>12182.15</v>
      </c>
      <c r="P987" s="12">
        <v>5234.2</v>
      </c>
      <c r="Q987" s="11">
        <v>0.30053369391405199</v>
      </c>
    </row>
    <row r="988" spans="1:17" x14ac:dyDescent="0.45">
      <c r="A988" t="s">
        <v>1951</v>
      </c>
      <c r="B988" t="s">
        <v>1722</v>
      </c>
      <c r="C988" t="s">
        <v>2</v>
      </c>
      <c r="D988" t="s">
        <v>3</v>
      </c>
      <c r="E988" t="s">
        <v>14</v>
      </c>
      <c r="F988" s="9">
        <v>45879</v>
      </c>
      <c r="G988" s="9" t="str">
        <f>TEXT(Ecommerce_Sales_Data[[#This Row],[Order_Date]],"dddd")</f>
        <v>Sunday</v>
      </c>
      <c r="H988" t="s">
        <v>14761</v>
      </c>
      <c r="I988" t="s">
        <v>14762</v>
      </c>
      <c r="J988">
        <v>8</v>
      </c>
      <c r="K988">
        <v>2</v>
      </c>
      <c r="L988" s="12">
        <v>936.47</v>
      </c>
      <c r="M988" s="11">
        <v>0.1</v>
      </c>
      <c r="N988" s="12">
        <v>1685.65</v>
      </c>
      <c r="O988" s="12">
        <v>1024.23</v>
      </c>
      <c r="P988" s="12">
        <v>661.42</v>
      </c>
      <c r="Q988" s="11">
        <v>0.39238276035950498</v>
      </c>
    </row>
    <row r="989" spans="1:17" x14ac:dyDescent="0.45">
      <c r="A989" t="s">
        <v>1952</v>
      </c>
      <c r="B989" t="s">
        <v>1953</v>
      </c>
      <c r="C989" t="s">
        <v>12</v>
      </c>
      <c r="D989" t="s">
        <v>38</v>
      </c>
      <c r="E989" t="s">
        <v>9</v>
      </c>
      <c r="F989" s="9">
        <v>45590</v>
      </c>
      <c r="G989" s="9" t="str">
        <f>TEXT(Ecommerce_Sales_Data[[#This Row],[Order_Date]],"dddd")</f>
        <v>Friday</v>
      </c>
      <c r="H989" t="s">
        <v>14757</v>
      </c>
      <c r="I989" t="s">
        <v>14760</v>
      </c>
      <c r="J989">
        <v>10</v>
      </c>
      <c r="K989">
        <v>1</v>
      </c>
      <c r="L989" s="12">
        <v>2601.85</v>
      </c>
      <c r="M989" s="11">
        <v>0.15</v>
      </c>
      <c r="N989" s="12">
        <v>2211.5700000000002</v>
      </c>
      <c r="O989" s="12">
        <v>1667.04</v>
      </c>
      <c r="P989" s="12">
        <v>544.53</v>
      </c>
      <c r="Q989" s="11">
        <v>0.24621874957609299</v>
      </c>
    </row>
    <row r="990" spans="1:17" x14ac:dyDescent="0.45">
      <c r="A990" t="s">
        <v>1954</v>
      </c>
      <c r="B990" t="s">
        <v>1309</v>
      </c>
      <c r="C990" t="s">
        <v>20</v>
      </c>
      <c r="D990" t="s">
        <v>25</v>
      </c>
      <c r="E990" t="s">
        <v>9</v>
      </c>
      <c r="F990" s="9">
        <v>45967</v>
      </c>
      <c r="G990" s="9" t="str">
        <f>TEXT(Ecommerce_Sales_Data[[#This Row],[Order_Date]],"dddd")</f>
        <v>Thursday</v>
      </c>
      <c r="H990" t="s">
        <v>14757</v>
      </c>
      <c r="I990" t="s">
        <v>14764</v>
      </c>
      <c r="J990">
        <v>11</v>
      </c>
      <c r="K990">
        <v>4</v>
      </c>
      <c r="L990" s="12">
        <v>2556.25</v>
      </c>
      <c r="M990" s="11">
        <v>0.1</v>
      </c>
      <c r="N990" s="12">
        <v>9202.5</v>
      </c>
      <c r="O990" s="12">
        <v>5637.09</v>
      </c>
      <c r="P990" s="12">
        <v>3565.41</v>
      </c>
      <c r="Q990" s="11">
        <v>0.38743928280358603</v>
      </c>
    </row>
    <row r="991" spans="1:17" x14ac:dyDescent="0.45">
      <c r="A991" t="s">
        <v>1955</v>
      </c>
      <c r="B991" t="s">
        <v>1956</v>
      </c>
      <c r="C991" t="s">
        <v>28</v>
      </c>
      <c r="D991" t="s">
        <v>29</v>
      </c>
      <c r="E991" t="s">
        <v>22</v>
      </c>
      <c r="F991" s="9">
        <v>45920</v>
      </c>
      <c r="G991" s="9" t="str">
        <f>TEXT(Ecommerce_Sales_Data[[#This Row],[Order_Date]],"dddd")</f>
        <v>Saturday</v>
      </c>
      <c r="H991" t="s">
        <v>14761</v>
      </c>
      <c r="I991" t="s">
        <v>14766</v>
      </c>
      <c r="J991">
        <v>9</v>
      </c>
      <c r="K991">
        <v>1</v>
      </c>
      <c r="L991" s="12">
        <v>4279.6099999999997</v>
      </c>
      <c r="M991" s="11">
        <v>0.15</v>
      </c>
      <c r="N991" s="12">
        <v>3637.67</v>
      </c>
      <c r="O991" s="12">
        <v>3026.89</v>
      </c>
      <c r="P991" s="12">
        <v>610.78</v>
      </c>
      <c r="Q991" s="11">
        <v>0.167904180423183</v>
      </c>
    </row>
    <row r="992" spans="1:17" x14ac:dyDescent="0.45">
      <c r="A992" t="s">
        <v>1957</v>
      </c>
      <c r="B992" t="s">
        <v>1958</v>
      </c>
      <c r="C992" t="s">
        <v>12</v>
      </c>
      <c r="D992" t="s">
        <v>41</v>
      </c>
      <c r="E992" t="s">
        <v>9</v>
      </c>
      <c r="F992" s="9">
        <v>45569</v>
      </c>
      <c r="G992" s="9" t="str">
        <f>TEXT(Ecommerce_Sales_Data[[#This Row],[Order_Date]],"dddd")</f>
        <v>Friday</v>
      </c>
      <c r="H992" t="s">
        <v>14757</v>
      </c>
      <c r="I992" t="s">
        <v>14760</v>
      </c>
      <c r="J992">
        <v>10</v>
      </c>
      <c r="K992">
        <v>4</v>
      </c>
      <c r="L992" s="12">
        <v>222.36</v>
      </c>
      <c r="M992" s="11">
        <v>0.2</v>
      </c>
      <c r="N992" s="12">
        <v>711.55</v>
      </c>
      <c r="O992" s="12">
        <v>506.81</v>
      </c>
      <c r="P992" s="12">
        <v>204.74</v>
      </c>
      <c r="Q992" s="11">
        <v>0.28773803668048598</v>
      </c>
    </row>
    <row r="993" spans="1:17" x14ac:dyDescent="0.45">
      <c r="A993" t="s">
        <v>1959</v>
      </c>
      <c r="B993" t="s">
        <v>1960</v>
      </c>
      <c r="C993" t="s">
        <v>2</v>
      </c>
      <c r="D993" t="s">
        <v>68</v>
      </c>
      <c r="E993" t="s">
        <v>4</v>
      </c>
      <c r="F993" s="9">
        <v>45444</v>
      </c>
      <c r="G993" s="9" t="str">
        <f>TEXT(Ecommerce_Sales_Data[[#This Row],[Order_Date]],"dddd")</f>
        <v>Saturday</v>
      </c>
      <c r="H993" t="s">
        <v>14761</v>
      </c>
      <c r="I993" t="s">
        <v>14759</v>
      </c>
      <c r="J993">
        <v>6</v>
      </c>
      <c r="K993">
        <v>4</v>
      </c>
      <c r="L993" s="12">
        <v>3650.53</v>
      </c>
      <c r="M993" s="11">
        <v>0.1</v>
      </c>
      <c r="N993" s="12">
        <v>13141.91</v>
      </c>
      <c r="O993" s="12">
        <v>8251.7800000000007</v>
      </c>
      <c r="P993" s="12">
        <v>4890.13</v>
      </c>
      <c r="Q993" s="11">
        <v>0.37210192430171901</v>
      </c>
    </row>
    <row r="994" spans="1:17" x14ac:dyDescent="0.45">
      <c r="A994" t="s">
        <v>1961</v>
      </c>
      <c r="B994" t="s">
        <v>1962</v>
      </c>
      <c r="C994" t="s">
        <v>7</v>
      </c>
      <c r="D994" t="s">
        <v>46</v>
      </c>
      <c r="E994" t="s">
        <v>22</v>
      </c>
      <c r="F994" s="9">
        <v>45771</v>
      </c>
      <c r="G994" s="9" t="str">
        <f>TEXT(Ecommerce_Sales_Data[[#This Row],[Order_Date]],"dddd")</f>
        <v>Thursday</v>
      </c>
      <c r="H994" t="s">
        <v>14757</v>
      </c>
      <c r="I994" t="s">
        <v>14765</v>
      </c>
      <c r="J994">
        <v>4</v>
      </c>
      <c r="K994">
        <v>3</v>
      </c>
      <c r="L994" s="12">
        <v>950.13</v>
      </c>
      <c r="M994" s="11">
        <v>0.15</v>
      </c>
      <c r="N994" s="12">
        <v>2422.83</v>
      </c>
      <c r="O994" s="12">
        <v>1683.72</v>
      </c>
      <c r="P994" s="12">
        <v>739.11</v>
      </c>
      <c r="Q994" s="11">
        <v>0.305060610938448</v>
      </c>
    </row>
    <row r="995" spans="1:17" x14ac:dyDescent="0.45">
      <c r="A995" t="s">
        <v>1963</v>
      </c>
      <c r="B995" t="s">
        <v>1964</v>
      </c>
      <c r="C995" t="s">
        <v>12</v>
      </c>
      <c r="D995" t="s">
        <v>38</v>
      </c>
      <c r="E995" t="s">
        <v>4</v>
      </c>
      <c r="F995" s="9">
        <v>45432</v>
      </c>
      <c r="G995" s="9" t="str">
        <f>TEXT(Ecommerce_Sales_Data[[#This Row],[Order_Date]],"dddd")</f>
        <v>Monday</v>
      </c>
      <c r="H995" t="s">
        <v>14757</v>
      </c>
      <c r="I995" t="s">
        <v>14763</v>
      </c>
      <c r="J995">
        <v>5</v>
      </c>
      <c r="K995">
        <v>2</v>
      </c>
      <c r="L995" s="12">
        <v>2021.26</v>
      </c>
      <c r="M995" s="11">
        <v>0</v>
      </c>
      <c r="N995" s="12">
        <v>4042.52</v>
      </c>
      <c r="O995" s="12">
        <v>3184.26</v>
      </c>
      <c r="P995" s="12">
        <v>858.26</v>
      </c>
      <c r="Q995" s="11">
        <v>0.21230816421440099</v>
      </c>
    </row>
    <row r="996" spans="1:17" x14ac:dyDescent="0.45">
      <c r="A996" t="s">
        <v>1965</v>
      </c>
      <c r="B996" t="s">
        <v>1966</v>
      </c>
      <c r="C996" t="s">
        <v>28</v>
      </c>
      <c r="D996" t="s">
        <v>137</v>
      </c>
      <c r="E996" t="s">
        <v>4</v>
      </c>
      <c r="F996" s="9">
        <v>45635</v>
      </c>
      <c r="G996" s="9" t="str">
        <f>TEXT(Ecommerce_Sales_Data[[#This Row],[Order_Date]],"dddd")</f>
        <v>Monday</v>
      </c>
      <c r="H996" t="s">
        <v>14757</v>
      </c>
      <c r="I996" t="s">
        <v>14770</v>
      </c>
      <c r="J996">
        <v>12</v>
      </c>
      <c r="K996">
        <v>1</v>
      </c>
      <c r="L996" s="12">
        <v>1132.83</v>
      </c>
      <c r="M996" s="11">
        <v>0.1</v>
      </c>
      <c r="N996" s="12">
        <v>1019.55</v>
      </c>
      <c r="O996" s="12">
        <v>753.56</v>
      </c>
      <c r="P996" s="12">
        <v>265.99</v>
      </c>
      <c r="Q996" s="11">
        <v>0.26088960816046303</v>
      </c>
    </row>
    <row r="997" spans="1:17" x14ac:dyDescent="0.45">
      <c r="A997" t="s">
        <v>1967</v>
      </c>
      <c r="B997" t="s">
        <v>1968</v>
      </c>
      <c r="C997" t="s">
        <v>7</v>
      </c>
      <c r="D997" t="s">
        <v>134</v>
      </c>
      <c r="E997" t="s">
        <v>14</v>
      </c>
      <c r="F997" s="9">
        <v>45524</v>
      </c>
      <c r="G997" s="9" t="str">
        <f>TEXT(Ecommerce_Sales_Data[[#This Row],[Order_Date]],"dddd")</f>
        <v>Tuesday</v>
      </c>
      <c r="H997" t="s">
        <v>14757</v>
      </c>
      <c r="I997" t="s">
        <v>14762</v>
      </c>
      <c r="J997">
        <v>8</v>
      </c>
      <c r="K997">
        <v>2</v>
      </c>
      <c r="L997" s="12">
        <v>1658.44</v>
      </c>
      <c r="M997" s="11">
        <v>0.2</v>
      </c>
      <c r="N997" s="12">
        <v>2653.5</v>
      </c>
      <c r="O997" s="12">
        <v>2089.25</v>
      </c>
      <c r="P997" s="12">
        <v>564.25</v>
      </c>
      <c r="Q997" s="11">
        <v>0.21264367816092</v>
      </c>
    </row>
    <row r="998" spans="1:17" x14ac:dyDescent="0.45">
      <c r="A998" t="s">
        <v>1969</v>
      </c>
      <c r="B998" t="s">
        <v>1204</v>
      </c>
      <c r="C998" t="s">
        <v>28</v>
      </c>
      <c r="D998" t="s">
        <v>29</v>
      </c>
      <c r="E998" t="s">
        <v>4</v>
      </c>
      <c r="F998" s="9">
        <v>45734</v>
      </c>
      <c r="G998" s="9" t="str">
        <f>TEXT(Ecommerce_Sales_Data[[#This Row],[Order_Date]],"dddd")</f>
        <v>Tuesday</v>
      </c>
      <c r="H998" t="s">
        <v>14757</v>
      </c>
      <c r="I998" t="s">
        <v>14769</v>
      </c>
      <c r="J998">
        <v>3</v>
      </c>
      <c r="K998">
        <v>1</v>
      </c>
      <c r="L998" s="12">
        <v>1485.73</v>
      </c>
      <c r="M998" s="11">
        <v>0.1</v>
      </c>
      <c r="N998" s="12">
        <v>1337.16</v>
      </c>
      <c r="O998" s="12">
        <v>942.22</v>
      </c>
      <c r="P998" s="12">
        <v>394.94</v>
      </c>
      <c r="Q998" s="11">
        <v>0.29535732447874602</v>
      </c>
    </row>
    <row r="999" spans="1:17" x14ac:dyDescent="0.45">
      <c r="A999" t="s">
        <v>1970</v>
      </c>
      <c r="B999" t="s">
        <v>1971</v>
      </c>
      <c r="C999" t="s">
        <v>20</v>
      </c>
      <c r="D999" t="s">
        <v>60</v>
      </c>
      <c r="E999" t="s">
        <v>9</v>
      </c>
      <c r="F999" s="9">
        <v>45801</v>
      </c>
      <c r="G999" s="9" t="str">
        <f>TEXT(Ecommerce_Sales_Data[[#This Row],[Order_Date]],"dddd")</f>
        <v>Saturday</v>
      </c>
      <c r="H999" t="s">
        <v>14761</v>
      </c>
      <c r="I999" t="s">
        <v>14763</v>
      </c>
      <c r="J999">
        <v>5</v>
      </c>
      <c r="K999">
        <v>1</v>
      </c>
      <c r="L999" s="12">
        <v>1727.81</v>
      </c>
      <c r="M999" s="11">
        <v>0.05</v>
      </c>
      <c r="N999" s="12">
        <v>1641.42</v>
      </c>
      <c r="O999" s="12">
        <v>1105.4000000000001</v>
      </c>
      <c r="P999" s="12">
        <v>536.02</v>
      </c>
      <c r="Q999" s="11">
        <v>0.32655871135967601</v>
      </c>
    </row>
    <row r="1000" spans="1:17" x14ac:dyDescent="0.45">
      <c r="A1000" t="s">
        <v>1972</v>
      </c>
      <c r="B1000" t="s">
        <v>1973</v>
      </c>
      <c r="C1000" t="s">
        <v>12</v>
      </c>
      <c r="D1000" t="s">
        <v>13</v>
      </c>
      <c r="E1000" t="s">
        <v>14</v>
      </c>
      <c r="F1000" s="9">
        <v>45805</v>
      </c>
      <c r="G1000" s="9" t="str">
        <f>TEXT(Ecommerce_Sales_Data[[#This Row],[Order_Date]],"dddd")</f>
        <v>Wednesday</v>
      </c>
      <c r="H1000" t="s">
        <v>14757</v>
      </c>
      <c r="I1000" t="s">
        <v>14763</v>
      </c>
      <c r="J1000">
        <v>5</v>
      </c>
      <c r="K1000">
        <v>4</v>
      </c>
      <c r="L1000" s="12">
        <v>3026.73</v>
      </c>
      <c r="M1000" s="11">
        <v>0.15</v>
      </c>
      <c r="N1000" s="12">
        <v>10290.879999999999</v>
      </c>
      <c r="O1000" s="12">
        <v>7855.5</v>
      </c>
      <c r="P1000" s="12">
        <v>2435.38</v>
      </c>
      <c r="Q1000" s="11">
        <v>0.23665420255604999</v>
      </c>
    </row>
    <row r="1001" spans="1:17" x14ac:dyDescent="0.45">
      <c r="A1001" t="s">
        <v>1974</v>
      </c>
      <c r="B1001" t="s">
        <v>1975</v>
      </c>
      <c r="C1001" t="s">
        <v>12</v>
      </c>
      <c r="D1001" t="s">
        <v>41</v>
      </c>
      <c r="E1001" t="s">
        <v>22</v>
      </c>
      <c r="F1001" s="9">
        <v>45610</v>
      </c>
      <c r="G1001" s="9" t="str">
        <f>TEXT(Ecommerce_Sales_Data[[#This Row],[Order_Date]],"dddd")</f>
        <v>Thursday</v>
      </c>
      <c r="H1001" t="s">
        <v>14757</v>
      </c>
      <c r="I1001" t="s">
        <v>14764</v>
      </c>
      <c r="J1001">
        <v>11</v>
      </c>
      <c r="K1001">
        <v>2</v>
      </c>
      <c r="L1001" s="12">
        <v>3136.12</v>
      </c>
      <c r="M1001" s="11">
        <v>0.05</v>
      </c>
      <c r="N1001" s="12">
        <v>5958.63</v>
      </c>
      <c r="O1001" s="12">
        <v>4468.42</v>
      </c>
      <c r="P1001" s="12">
        <v>1490.21</v>
      </c>
      <c r="Q1001" s="11">
        <v>0.25009272265604698</v>
      </c>
    </row>
    <row r="1002" spans="1:17" x14ac:dyDescent="0.45">
      <c r="A1002" t="s">
        <v>1976</v>
      </c>
      <c r="B1002" t="s">
        <v>1977</v>
      </c>
      <c r="C1002" t="s">
        <v>28</v>
      </c>
      <c r="D1002" t="s">
        <v>85</v>
      </c>
      <c r="E1002" t="s">
        <v>4</v>
      </c>
      <c r="F1002" s="9">
        <v>45880</v>
      </c>
      <c r="G1002" s="9" t="str">
        <f>TEXT(Ecommerce_Sales_Data[[#This Row],[Order_Date]],"dddd")</f>
        <v>Monday</v>
      </c>
      <c r="H1002" t="s">
        <v>14757</v>
      </c>
      <c r="I1002" t="s">
        <v>14762</v>
      </c>
      <c r="J1002">
        <v>8</v>
      </c>
      <c r="K1002">
        <v>4</v>
      </c>
      <c r="L1002" s="12">
        <v>1817.02</v>
      </c>
      <c r="M1002" s="11">
        <v>0.05</v>
      </c>
      <c r="N1002" s="12">
        <v>6904.68</v>
      </c>
      <c r="O1002" s="12">
        <v>5718.68</v>
      </c>
      <c r="P1002" s="12">
        <v>1186</v>
      </c>
      <c r="Q1002" s="11">
        <v>0.17176755475996</v>
      </c>
    </row>
    <row r="1003" spans="1:17" x14ac:dyDescent="0.45">
      <c r="A1003" t="s">
        <v>1978</v>
      </c>
      <c r="B1003" t="s">
        <v>1979</v>
      </c>
      <c r="C1003" t="s">
        <v>7</v>
      </c>
      <c r="D1003" t="s">
        <v>8</v>
      </c>
      <c r="E1003" t="s">
        <v>9</v>
      </c>
      <c r="F1003" s="9">
        <v>45888</v>
      </c>
      <c r="G1003" s="9" t="str">
        <f>TEXT(Ecommerce_Sales_Data[[#This Row],[Order_Date]],"dddd")</f>
        <v>Tuesday</v>
      </c>
      <c r="H1003" t="s">
        <v>14757</v>
      </c>
      <c r="I1003" t="s">
        <v>14762</v>
      </c>
      <c r="J1003">
        <v>8</v>
      </c>
      <c r="K1003">
        <v>5</v>
      </c>
      <c r="L1003" s="12">
        <v>150.38999999999999</v>
      </c>
      <c r="M1003" s="11">
        <v>0.2</v>
      </c>
      <c r="N1003" s="12">
        <v>601.55999999999995</v>
      </c>
      <c r="O1003" s="12">
        <v>468.62</v>
      </c>
      <c r="P1003" s="12">
        <v>132.94</v>
      </c>
      <c r="Q1003" s="11">
        <v>0.22099208723984301</v>
      </c>
    </row>
    <row r="1004" spans="1:17" x14ac:dyDescent="0.45">
      <c r="A1004" t="s">
        <v>1980</v>
      </c>
      <c r="B1004" t="s">
        <v>1981</v>
      </c>
      <c r="C1004" t="s">
        <v>12</v>
      </c>
      <c r="D1004" t="s">
        <v>38</v>
      </c>
      <c r="E1004" t="s">
        <v>14</v>
      </c>
      <c r="F1004" s="9">
        <v>45855</v>
      </c>
      <c r="G1004" s="9" t="str">
        <f>TEXT(Ecommerce_Sales_Data[[#This Row],[Order_Date]],"dddd")</f>
        <v>Thursday</v>
      </c>
      <c r="H1004" t="s">
        <v>14757</v>
      </c>
      <c r="I1004" t="s">
        <v>14768</v>
      </c>
      <c r="J1004">
        <v>7</v>
      </c>
      <c r="K1004">
        <v>4</v>
      </c>
      <c r="L1004" s="12">
        <v>3151.18</v>
      </c>
      <c r="M1004" s="11">
        <v>0.15</v>
      </c>
      <c r="N1004" s="12">
        <v>10714.01</v>
      </c>
      <c r="O1004" s="12">
        <v>9080.42</v>
      </c>
      <c r="P1004" s="12">
        <v>1633.59</v>
      </c>
      <c r="Q1004" s="11">
        <v>0.152472323621128</v>
      </c>
    </row>
    <row r="1005" spans="1:17" x14ac:dyDescent="0.45">
      <c r="A1005" t="s">
        <v>1982</v>
      </c>
      <c r="B1005" t="s">
        <v>1983</v>
      </c>
      <c r="C1005" t="s">
        <v>12</v>
      </c>
      <c r="D1005" t="s">
        <v>32</v>
      </c>
      <c r="E1005" t="s">
        <v>4</v>
      </c>
      <c r="F1005" s="9">
        <v>45479</v>
      </c>
      <c r="G1005" s="9" t="str">
        <f>TEXT(Ecommerce_Sales_Data[[#This Row],[Order_Date]],"dddd")</f>
        <v>Saturday</v>
      </c>
      <c r="H1005" t="s">
        <v>14761</v>
      </c>
      <c r="I1005" t="s">
        <v>14768</v>
      </c>
      <c r="J1005">
        <v>7</v>
      </c>
      <c r="K1005">
        <v>4</v>
      </c>
      <c r="L1005" s="12">
        <v>1765.86</v>
      </c>
      <c r="M1005" s="11">
        <v>0</v>
      </c>
      <c r="N1005" s="12">
        <v>7063.44</v>
      </c>
      <c r="O1005" s="12">
        <v>4377.46</v>
      </c>
      <c r="P1005" s="12">
        <v>2685.98</v>
      </c>
      <c r="Q1005" s="11">
        <v>0.38026513993181799</v>
      </c>
    </row>
    <row r="1006" spans="1:17" x14ac:dyDescent="0.45">
      <c r="A1006" t="s">
        <v>1984</v>
      </c>
      <c r="B1006" t="s">
        <v>1985</v>
      </c>
      <c r="C1006" t="s">
        <v>12</v>
      </c>
      <c r="D1006" t="s">
        <v>111</v>
      </c>
      <c r="E1006" t="s">
        <v>4</v>
      </c>
      <c r="F1006" s="9">
        <v>45385</v>
      </c>
      <c r="G1006" s="9" t="str">
        <f>TEXT(Ecommerce_Sales_Data[[#This Row],[Order_Date]],"dddd")</f>
        <v>Wednesday</v>
      </c>
      <c r="H1006" t="s">
        <v>14757</v>
      </c>
      <c r="I1006" t="s">
        <v>14765</v>
      </c>
      <c r="J1006">
        <v>4</v>
      </c>
      <c r="K1006">
        <v>1</v>
      </c>
      <c r="L1006" s="12">
        <v>536.04999999999995</v>
      </c>
      <c r="M1006" s="11">
        <v>0.05</v>
      </c>
      <c r="N1006" s="12">
        <v>509.25</v>
      </c>
      <c r="O1006" s="12">
        <v>431.81</v>
      </c>
      <c r="P1006" s="12">
        <v>77.44</v>
      </c>
      <c r="Q1006" s="11">
        <v>0.15206676485026999</v>
      </c>
    </row>
    <row r="1007" spans="1:17" x14ac:dyDescent="0.45">
      <c r="A1007" t="s">
        <v>1986</v>
      </c>
      <c r="B1007" t="s">
        <v>1987</v>
      </c>
      <c r="C1007" t="s">
        <v>20</v>
      </c>
      <c r="D1007" t="s">
        <v>21</v>
      </c>
      <c r="E1007" t="s">
        <v>9</v>
      </c>
      <c r="F1007" s="9">
        <v>45725</v>
      </c>
      <c r="G1007" s="9" t="str">
        <f>TEXT(Ecommerce_Sales_Data[[#This Row],[Order_Date]],"dddd")</f>
        <v>Sunday</v>
      </c>
      <c r="H1007" t="s">
        <v>14761</v>
      </c>
      <c r="I1007" t="s">
        <v>14769</v>
      </c>
      <c r="J1007">
        <v>3</v>
      </c>
      <c r="K1007">
        <v>2</v>
      </c>
      <c r="L1007" s="12">
        <v>4650.29</v>
      </c>
      <c r="M1007" s="11">
        <v>0</v>
      </c>
      <c r="N1007" s="12">
        <v>9300.58</v>
      </c>
      <c r="O1007" s="12">
        <v>5724.06</v>
      </c>
      <c r="P1007" s="12">
        <v>3576.52</v>
      </c>
      <c r="Q1007" s="11">
        <v>0.38454806044354201</v>
      </c>
    </row>
    <row r="1008" spans="1:17" x14ac:dyDescent="0.45">
      <c r="A1008" t="s">
        <v>1988</v>
      </c>
      <c r="B1008" t="s">
        <v>1989</v>
      </c>
      <c r="C1008" t="s">
        <v>12</v>
      </c>
      <c r="D1008" t="s">
        <v>13</v>
      </c>
      <c r="E1008" t="s">
        <v>14</v>
      </c>
      <c r="F1008" s="9">
        <v>45364</v>
      </c>
      <c r="G1008" s="9" t="str">
        <f>TEXT(Ecommerce_Sales_Data[[#This Row],[Order_Date]],"dddd")</f>
        <v>Wednesday</v>
      </c>
      <c r="H1008" t="s">
        <v>14757</v>
      </c>
      <c r="I1008" t="s">
        <v>14769</v>
      </c>
      <c r="J1008">
        <v>3</v>
      </c>
      <c r="K1008">
        <v>4</v>
      </c>
      <c r="L1008" s="12">
        <v>1437.45</v>
      </c>
      <c r="M1008" s="11">
        <v>0</v>
      </c>
      <c r="N1008" s="12">
        <v>5749.8</v>
      </c>
      <c r="O1008" s="12">
        <v>3940.66</v>
      </c>
      <c r="P1008" s="12">
        <v>1809.14</v>
      </c>
      <c r="Q1008" s="11">
        <v>0.314643987616961</v>
      </c>
    </row>
    <row r="1009" spans="1:17" x14ac:dyDescent="0.45">
      <c r="A1009" t="s">
        <v>1990</v>
      </c>
      <c r="B1009" t="s">
        <v>1991</v>
      </c>
      <c r="C1009" t="s">
        <v>12</v>
      </c>
      <c r="D1009" t="s">
        <v>41</v>
      </c>
      <c r="E1009" t="s">
        <v>14</v>
      </c>
      <c r="F1009" s="9">
        <v>45782</v>
      </c>
      <c r="G1009" s="9" t="str">
        <f>TEXT(Ecommerce_Sales_Data[[#This Row],[Order_Date]],"dddd")</f>
        <v>Monday</v>
      </c>
      <c r="H1009" t="s">
        <v>14757</v>
      </c>
      <c r="I1009" t="s">
        <v>14763</v>
      </c>
      <c r="J1009">
        <v>5</v>
      </c>
      <c r="K1009">
        <v>2</v>
      </c>
      <c r="L1009" s="12">
        <v>1028.03</v>
      </c>
      <c r="M1009" s="11">
        <v>0</v>
      </c>
      <c r="N1009" s="12">
        <v>2056.06</v>
      </c>
      <c r="O1009" s="12">
        <v>1236.22</v>
      </c>
      <c r="P1009" s="12">
        <v>819.84</v>
      </c>
      <c r="Q1009" s="11">
        <v>0.39874322733772399</v>
      </c>
    </row>
    <row r="1010" spans="1:17" x14ac:dyDescent="0.45">
      <c r="A1010" t="s">
        <v>1992</v>
      </c>
      <c r="B1010" t="s">
        <v>227</v>
      </c>
      <c r="C1010" t="s">
        <v>7</v>
      </c>
      <c r="D1010" t="s">
        <v>134</v>
      </c>
      <c r="E1010" t="s">
        <v>9</v>
      </c>
      <c r="F1010" s="9">
        <v>45593</v>
      </c>
      <c r="G1010" s="9" t="str">
        <f>TEXT(Ecommerce_Sales_Data[[#This Row],[Order_Date]],"dddd")</f>
        <v>Monday</v>
      </c>
      <c r="H1010" t="s">
        <v>14757</v>
      </c>
      <c r="I1010" t="s">
        <v>14760</v>
      </c>
      <c r="J1010">
        <v>10</v>
      </c>
      <c r="K1010">
        <v>2</v>
      </c>
      <c r="L1010" s="12">
        <v>3272.83</v>
      </c>
      <c r="M1010" s="11">
        <v>0.05</v>
      </c>
      <c r="N1010" s="12">
        <v>6218.38</v>
      </c>
      <c r="O1010" s="12">
        <v>4155.5</v>
      </c>
      <c r="P1010" s="12">
        <v>2062.88</v>
      </c>
      <c r="Q1010" s="11">
        <v>0.33173913462992</v>
      </c>
    </row>
    <row r="1011" spans="1:17" x14ac:dyDescent="0.45">
      <c r="A1011" t="s">
        <v>1993</v>
      </c>
      <c r="B1011" t="s">
        <v>1994</v>
      </c>
      <c r="C1011" t="s">
        <v>20</v>
      </c>
      <c r="D1011" t="s">
        <v>103</v>
      </c>
      <c r="E1011" t="s">
        <v>4</v>
      </c>
      <c r="F1011" s="9">
        <v>45507</v>
      </c>
      <c r="G1011" s="9" t="str">
        <f>TEXT(Ecommerce_Sales_Data[[#This Row],[Order_Date]],"dddd")</f>
        <v>Saturday</v>
      </c>
      <c r="H1011" t="s">
        <v>14761</v>
      </c>
      <c r="I1011" t="s">
        <v>14762</v>
      </c>
      <c r="J1011">
        <v>8</v>
      </c>
      <c r="K1011">
        <v>5</v>
      </c>
      <c r="L1011" s="12">
        <v>662.5</v>
      </c>
      <c r="M1011" s="11">
        <v>0.1</v>
      </c>
      <c r="N1011" s="12">
        <v>2981.25</v>
      </c>
      <c r="O1011" s="12">
        <v>2490.4899999999998</v>
      </c>
      <c r="P1011" s="12">
        <v>490.76</v>
      </c>
      <c r="Q1011" s="11">
        <v>0.16461551362683399</v>
      </c>
    </row>
    <row r="1012" spans="1:17" x14ac:dyDescent="0.45">
      <c r="A1012" t="s">
        <v>1995</v>
      </c>
      <c r="B1012" t="s">
        <v>506</v>
      </c>
      <c r="C1012" t="s">
        <v>12</v>
      </c>
      <c r="D1012" t="s">
        <v>32</v>
      </c>
      <c r="E1012" t="s">
        <v>14</v>
      </c>
      <c r="F1012" s="9">
        <v>45548</v>
      </c>
      <c r="G1012" s="9" t="str">
        <f>TEXT(Ecommerce_Sales_Data[[#This Row],[Order_Date]],"dddd")</f>
        <v>Friday</v>
      </c>
      <c r="H1012" t="s">
        <v>14757</v>
      </c>
      <c r="I1012" t="s">
        <v>14766</v>
      </c>
      <c r="J1012">
        <v>9</v>
      </c>
      <c r="K1012">
        <v>3</v>
      </c>
      <c r="L1012" s="12">
        <v>1140.99</v>
      </c>
      <c r="M1012" s="11">
        <v>0.1</v>
      </c>
      <c r="N1012" s="12">
        <v>3080.67</v>
      </c>
      <c r="O1012" s="12">
        <v>2359.4299999999998</v>
      </c>
      <c r="P1012" s="12">
        <v>721.24</v>
      </c>
      <c r="Q1012" s="11">
        <v>0.23411790292371501</v>
      </c>
    </row>
    <row r="1013" spans="1:17" x14ac:dyDescent="0.45">
      <c r="A1013" t="s">
        <v>1996</v>
      </c>
      <c r="B1013" t="s">
        <v>1997</v>
      </c>
      <c r="C1013" t="s">
        <v>20</v>
      </c>
      <c r="D1013" t="s">
        <v>25</v>
      </c>
      <c r="E1013" t="s">
        <v>22</v>
      </c>
      <c r="F1013" s="9">
        <v>45674</v>
      </c>
      <c r="G1013" s="9" t="str">
        <f>TEXT(Ecommerce_Sales_Data[[#This Row],[Order_Date]],"dddd")</f>
        <v>Friday</v>
      </c>
      <c r="H1013" t="s">
        <v>14757</v>
      </c>
      <c r="I1013" t="s">
        <v>14767</v>
      </c>
      <c r="J1013">
        <v>1</v>
      </c>
      <c r="K1013">
        <v>2</v>
      </c>
      <c r="L1013" s="12">
        <v>4488.26</v>
      </c>
      <c r="M1013" s="11">
        <v>0.05</v>
      </c>
      <c r="N1013" s="12">
        <v>8527.69</v>
      </c>
      <c r="O1013" s="12">
        <v>7054.91</v>
      </c>
      <c r="P1013" s="12">
        <v>1472.78</v>
      </c>
      <c r="Q1013" s="11">
        <v>0.17270562133473399</v>
      </c>
    </row>
    <row r="1014" spans="1:17" x14ac:dyDescent="0.45">
      <c r="A1014" t="s">
        <v>1998</v>
      </c>
      <c r="B1014" t="s">
        <v>1999</v>
      </c>
      <c r="C1014" t="s">
        <v>7</v>
      </c>
      <c r="D1014" t="s">
        <v>8</v>
      </c>
      <c r="E1014" t="s">
        <v>22</v>
      </c>
      <c r="F1014" s="9">
        <v>45976</v>
      </c>
      <c r="G1014" s="9" t="str">
        <f>TEXT(Ecommerce_Sales_Data[[#This Row],[Order_Date]],"dddd")</f>
        <v>Saturday</v>
      </c>
      <c r="H1014" t="s">
        <v>14761</v>
      </c>
      <c r="I1014" t="s">
        <v>14764</v>
      </c>
      <c r="J1014">
        <v>11</v>
      </c>
      <c r="K1014">
        <v>1</v>
      </c>
      <c r="L1014" s="12">
        <v>2256.2800000000002</v>
      </c>
      <c r="M1014" s="11">
        <v>0.1</v>
      </c>
      <c r="N1014" s="12">
        <v>2030.65</v>
      </c>
      <c r="O1014" s="12">
        <v>1588.84</v>
      </c>
      <c r="P1014" s="12">
        <v>441.81</v>
      </c>
      <c r="Q1014" s="11">
        <v>0.21757072858444301</v>
      </c>
    </row>
    <row r="1015" spans="1:17" x14ac:dyDescent="0.45">
      <c r="A1015" t="s">
        <v>2000</v>
      </c>
      <c r="B1015" t="s">
        <v>2001</v>
      </c>
      <c r="C1015" t="s">
        <v>12</v>
      </c>
      <c r="D1015" t="s">
        <v>32</v>
      </c>
      <c r="E1015" t="s">
        <v>22</v>
      </c>
      <c r="F1015" s="9">
        <v>45763</v>
      </c>
      <c r="G1015" s="9" t="str">
        <f>TEXT(Ecommerce_Sales_Data[[#This Row],[Order_Date]],"dddd")</f>
        <v>Wednesday</v>
      </c>
      <c r="H1015" t="s">
        <v>14757</v>
      </c>
      <c r="I1015" t="s">
        <v>14765</v>
      </c>
      <c r="J1015">
        <v>4</v>
      </c>
      <c r="K1015">
        <v>2</v>
      </c>
      <c r="L1015" s="12">
        <v>3058.61</v>
      </c>
      <c r="M1015" s="11">
        <v>0.2</v>
      </c>
      <c r="N1015" s="12">
        <v>4893.78</v>
      </c>
      <c r="O1015" s="12">
        <v>3992.27</v>
      </c>
      <c r="P1015" s="12">
        <v>901.51</v>
      </c>
      <c r="Q1015" s="11">
        <v>0.184215473519447</v>
      </c>
    </row>
    <row r="1016" spans="1:17" x14ac:dyDescent="0.45">
      <c r="A1016" t="s">
        <v>2002</v>
      </c>
      <c r="B1016" t="s">
        <v>2003</v>
      </c>
      <c r="C1016" t="s">
        <v>2</v>
      </c>
      <c r="D1016" t="s">
        <v>65</v>
      </c>
      <c r="E1016" t="s">
        <v>14</v>
      </c>
      <c r="F1016" s="9">
        <v>45389</v>
      </c>
      <c r="G1016" s="9" t="str">
        <f>TEXT(Ecommerce_Sales_Data[[#This Row],[Order_Date]],"dddd")</f>
        <v>Sunday</v>
      </c>
      <c r="H1016" t="s">
        <v>14761</v>
      </c>
      <c r="I1016" t="s">
        <v>14765</v>
      </c>
      <c r="J1016">
        <v>4</v>
      </c>
      <c r="K1016">
        <v>5</v>
      </c>
      <c r="L1016" s="12">
        <v>3701.14</v>
      </c>
      <c r="M1016" s="11">
        <v>0.2</v>
      </c>
      <c r="N1016" s="12">
        <v>14804.56</v>
      </c>
      <c r="O1016" s="12">
        <v>10849.73</v>
      </c>
      <c r="P1016" s="12">
        <v>3954.83</v>
      </c>
      <c r="Q1016" s="11">
        <v>0.26713593649524198</v>
      </c>
    </row>
    <row r="1017" spans="1:17" x14ac:dyDescent="0.45">
      <c r="A1017" t="s">
        <v>2004</v>
      </c>
      <c r="B1017" t="s">
        <v>2005</v>
      </c>
      <c r="C1017" t="s">
        <v>2</v>
      </c>
      <c r="D1017" t="s">
        <v>68</v>
      </c>
      <c r="E1017" t="s">
        <v>22</v>
      </c>
      <c r="F1017" s="9">
        <v>45920</v>
      </c>
      <c r="G1017" s="9" t="str">
        <f>TEXT(Ecommerce_Sales_Data[[#This Row],[Order_Date]],"dddd")</f>
        <v>Saturday</v>
      </c>
      <c r="H1017" t="s">
        <v>14761</v>
      </c>
      <c r="I1017" t="s">
        <v>14766</v>
      </c>
      <c r="J1017">
        <v>9</v>
      </c>
      <c r="K1017">
        <v>5</v>
      </c>
      <c r="L1017" s="12">
        <v>2514.8200000000002</v>
      </c>
      <c r="M1017" s="11">
        <v>0.1</v>
      </c>
      <c r="N1017" s="12">
        <v>11316.69</v>
      </c>
      <c r="O1017" s="12">
        <v>7638.6</v>
      </c>
      <c r="P1017" s="12">
        <v>3678.09</v>
      </c>
      <c r="Q1017" s="11">
        <v>0.325014646508829</v>
      </c>
    </row>
    <row r="1018" spans="1:17" x14ac:dyDescent="0.45">
      <c r="A1018" t="s">
        <v>2006</v>
      </c>
      <c r="B1018" t="s">
        <v>2007</v>
      </c>
      <c r="C1018" t="s">
        <v>7</v>
      </c>
      <c r="D1018" t="s">
        <v>8</v>
      </c>
      <c r="E1018" t="s">
        <v>9</v>
      </c>
      <c r="F1018" s="9">
        <v>45643</v>
      </c>
      <c r="G1018" s="9" t="str">
        <f>TEXT(Ecommerce_Sales_Data[[#This Row],[Order_Date]],"dddd")</f>
        <v>Tuesday</v>
      </c>
      <c r="H1018" t="s">
        <v>14757</v>
      </c>
      <c r="I1018" t="s">
        <v>14770</v>
      </c>
      <c r="J1018">
        <v>12</v>
      </c>
      <c r="K1018">
        <v>1</v>
      </c>
      <c r="L1018" s="12">
        <v>905.59</v>
      </c>
      <c r="M1018" s="11">
        <v>0.05</v>
      </c>
      <c r="N1018" s="12">
        <v>860.31</v>
      </c>
      <c r="O1018" s="12">
        <v>541.26</v>
      </c>
      <c r="P1018" s="12">
        <v>319.05</v>
      </c>
      <c r="Q1018" s="11">
        <v>0.37085469191338</v>
      </c>
    </row>
    <row r="1019" spans="1:17" x14ac:dyDescent="0.45">
      <c r="A1019" t="s">
        <v>2008</v>
      </c>
      <c r="B1019" t="s">
        <v>2009</v>
      </c>
      <c r="C1019" t="s">
        <v>7</v>
      </c>
      <c r="D1019" t="s">
        <v>106</v>
      </c>
      <c r="E1019" t="s">
        <v>22</v>
      </c>
      <c r="F1019" s="9">
        <v>45597</v>
      </c>
      <c r="G1019" s="9" t="str">
        <f>TEXT(Ecommerce_Sales_Data[[#This Row],[Order_Date]],"dddd")</f>
        <v>Friday</v>
      </c>
      <c r="H1019" t="s">
        <v>14757</v>
      </c>
      <c r="I1019" t="s">
        <v>14764</v>
      </c>
      <c r="J1019">
        <v>11</v>
      </c>
      <c r="K1019">
        <v>3</v>
      </c>
      <c r="L1019" s="12">
        <v>1785.39</v>
      </c>
      <c r="M1019" s="11">
        <v>0.15</v>
      </c>
      <c r="N1019" s="12">
        <v>4552.74</v>
      </c>
      <c r="O1019" s="12">
        <v>3565.93</v>
      </c>
      <c r="P1019" s="12">
        <v>986.81</v>
      </c>
      <c r="Q1019" s="11">
        <v>0.21675079183085399</v>
      </c>
    </row>
    <row r="1020" spans="1:17" x14ac:dyDescent="0.45">
      <c r="A1020" t="s">
        <v>2010</v>
      </c>
      <c r="B1020" t="s">
        <v>2011</v>
      </c>
      <c r="C1020" t="s">
        <v>28</v>
      </c>
      <c r="D1020" t="s">
        <v>29</v>
      </c>
      <c r="E1020" t="s">
        <v>22</v>
      </c>
      <c r="F1020" s="9">
        <v>45555</v>
      </c>
      <c r="G1020" s="9" t="str">
        <f>TEXT(Ecommerce_Sales_Data[[#This Row],[Order_Date]],"dddd")</f>
        <v>Friday</v>
      </c>
      <c r="H1020" t="s">
        <v>14757</v>
      </c>
      <c r="I1020" t="s">
        <v>14766</v>
      </c>
      <c r="J1020">
        <v>9</v>
      </c>
      <c r="K1020">
        <v>3</v>
      </c>
      <c r="L1020" s="12">
        <v>4664.62</v>
      </c>
      <c r="M1020" s="11">
        <v>0</v>
      </c>
      <c r="N1020" s="12">
        <v>13993.86</v>
      </c>
      <c r="O1020" s="12">
        <v>11268.49</v>
      </c>
      <c r="P1020" s="12">
        <v>2725.37</v>
      </c>
      <c r="Q1020" s="11">
        <v>0.19475469956109301</v>
      </c>
    </row>
    <row r="1021" spans="1:17" x14ac:dyDescent="0.45">
      <c r="A1021" t="s">
        <v>2012</v>
      </c>
      <c r="B1021" t="s">
        <v>2013</v>
      </c>
      <c r="C1021" t="s">
        <v>2</v>
      </c>
      <c r="D1021" t="s">
        <v>17</v>
      </c>
      <c r="E1021" t="s">
        <v>9</v>
      </c>
      <c r="F1021" s="9">
        <v>45509</v>
      </c>
      <c r="G1021" s="9" t="str">
        <f>TEXT(Ecommerce_Sales_Data[[#This Row],[Order_Date]],"dddd")</f>
        <v>Monday</v>
      </c>
      <c r="H1021" t="s">
        <v>14757</v>
      </c>
      <c r="I1021" t="s">
        <v>14762</v>
      </c>
      <c r="J1021">
        <v>8</v>
      </c>
      <c r="K1021">
        <v>3</v>
      </c>
      <c r="L1021" s="12">
        <v>2113.1999999999998</v>
      </c>
      <c r="M1021" s="11">
        <v>0.2</v>
      </c>
      <c r="N1021" s="12">
        <v>5071.68</v>
      </c>
      <c r="O1021" s="12">
        <v>3753.78</v>
      </c>
      <c r="P1021" s="12">
        <v>1317.9</v>
      </c>
      <c r="Q1021" s="11">
        <v>0.25985472269543802</v>
      </c>
    </row>
    <row r="1022" spans="1:17" x14ac:dyDescent="0.45">
      <c r="A1022" t="s">
        <v>2014</v>
      </c>
      <c r="B1022" t="s">
        <v>1592</v>
      </c>
      <c r="C1022" t="s">
        <v>28</v>
      </c>
      <c r="D1022" t="s">
        <v>35</v>
      </c>
      <c r="E1022" t="s">
        <v>4</v>
      </c>
      <c r="F1022" s="9">
        <v>45938</v>
      </c>
      <c r="G1022" s="9" t="str">
        <f>TEXT(Ecommerce_Sales_Data[[#This Row],[Order_Date]],"dddd")</f>
        <v>Wednesday</v>
      </c>
      <c r="H1022" t="s">
        <v>14757</v>
      </c>
      <c r="I1022" t="s">
        <v>14760</v>
      </c>
      <c r="J1022">
        <v>10</v>
      </c>
      <c r="K1022">
        <v>1</v>
      </c>
      <c r="L1022" s="12">
        <v>505.4</v>
      </c>
      <c r="M1022" s="11">
        <v>0.15</v>
      </c>
      <c r="N1022" s="12">
        <v>429.59</v>
      </c>
      <c r="O1022" s="12">
        <v>285.02999999999997</v>
      </c>
      <c r="P1022" s="12">
        <v>144.56</v>
      </c>
      <c r="Q1022" s="11">
        <v>0.33650690192974703</v>
      </c>
    </row>
    <row r="1023" spans="1:17" x14ac:dyDescent="0.45">
      <c r="A1023" t="s">
        <v>2015</v>
      </c>
      <c r="B1023" t="s">
        <v>1572</v>
      </c>
      <c r="C1023" t="s">
        <v>2</v>
      </c>
      <c r="D1023" t="s">
        <v>3</v>
      </c>
      <c r="E1023" t="s">
        <v>4</v>
      </c>
      <c r="F1023" s="9">
        <v>45930</v>
      </c>
      <c r="G1023" s="9" t="str">
        <f>TEXT(Ecommerce_Sales_Data[[#This Row],[Order_Date]],"dddd")</f>
        <v>Tuesday</v>
      </c>
      <c r="H1023" t="s">
        <v>14757</v>
      </c>
      <c r="I1023" t="s">
        <v>14766</v>
      </c>
      <c r="J1023">
        <v>9</v>
      </c>
      <c r="K1023">
        <v>5</v>
      </c>
      <c r="L1023" s="12">
        <v>583.80999999999995</v>
      </c>
      <c r="M1023" s="11">
        <v>0.05</v>
      </c>
      <c r="N1023" s="12">
        <v>2773.1</v>
      </c>
      <c r="O1023" s="12">
        <v>1716.31</v>
      </c>
      <c r="P1023" s="12">
        <v>1056.79</v>
      </c>
      <c r="Q1023" s="11">
        <v>0.38108614907504201</v>
      </c>
    </row>
    <row r="1024" spans="1:17" x14ac:dyDescent="0.45">
      <c r="A1024" t="s">
        <v>2016</v>
      </c>
      <c r="B1024" t="s">
        <v>1247</v>
      </c>
      <c r="C1024" t="s">
        <v>2</v>
      </c>
      <c r="D1024" t="s">
        <v>65</v>
      </c>
      <c r="E1024" t="s">
        <v>22</v>
      </c>
      <c r="F1024" s="9">
        <v>45898</v>
      </c>
      <c r="G1024" s="9" t="str">
        <f>TEXT(Ecommerce_Sales_Data[[#This Row],[Order_Date]],"dddd")</f>
        <v>Friday</v>
      </c>
      <c r="H1024" t="s">
        <v>14757</v>
      </c>
      <c r="I1024" t="s">
        <v>14762</v>
      </c>
      <c r="J1024">
        <v>8</v>
      </c>
      <c r="K1024">
        <v>5</v>
      </c>
      <c r="L1024" s="12">
        <v>2966.88</v>
      </c>
      <c r="M1024" s="11">
        <v>0.05</v>
      </c>
      <c r="N1024" s="12">
        <v>14092.68</v>
      </c>
      <c r="O1024" s="12">
        <v>9252.81</v>
      </c>
      <c r="P1024" s="12">
        <v>4839.87</v>
      </c>
      <c r="Q1024" s="11">
        <v>0.34343148357870901</v>
      </c>
    </row>
    <row r="1025" spans="1:17" x14ac:dyDescent="0.45">
      <c r="A1025" t="s">
        <v>2017</v>
      </c>
      <c r="B1025" t="s">
        <v>2018</v>
      </c>
      <c r="C1025" t="s">
        <v>28</v>
      </c>
      <c r="D1025" t="s">
        <v>29</v>
      </c>
      <c r="E1025" t="s">
        <v>14</v>
      </c>
      <c r="F1025" s="9">
        <v>45746</v>
      </c>
      <c r="G1025" s="9" t="str">
        <f>TEXT(Ecommerce_Sales_Data[[#This Row],[Order_Date]],"dddd")</f>
        <v>Sunday</v>
      </c>
      <c r="H1025" t="s">
        <v>14761</v>
      </c>
      <c r="I1025" t="s">
        <v>14769</v>
      </c>
      <c r="J1025">
        <v>3</v>
      </c>
      <c r="K1025">
        <v>4</v>
      </c>
      <c r="L1025" s="12">
        <v>3123.03</v>
      </c>
      <c r="M1025" s="11">
        <v>0.05</v>
      </c>
      <c r="N1025" s="12">
        <v>11867.51</v>
      </c>
      <c r="O1025" s="12">
        <v>9682.2999999999993</v>
      </c>
      <c r="P1025" s="12">
        <v>2185.21</v>
      </c>
      <c r="Q1025" s="11">
        <v>0.18413382419732499</v>
      </c>
    </row>
    <row r="1026" spans="1:17" x14ac:dyDescent="0.45">
      <c r="A1026" t="s">
        <v>2019</v>
      </c>
      <c r="B1026" t="s">
        <v>2020</v>
      </c>
      <c r="C1026" t="s">
        <v>12</v>
      </c>
      <c r="D1026" t="s">
        <v>111</v>
      </c>
      <c r="E1026" t="s">
        <v>4</v>
      </c>
      <c r="F1026" s="9">
        <v>45759</v>
      </c>
      <c r="G1026" s="9" t="str">
        <f>TEXT(Ecommerce_Sales_Data[[#This Row],[Order_Date]],"dddd")</f>
        <v>Saturday</v>
      </c>
      <c r="H1026" t="s">
        <v>14761</v>
      </c>
      <c r="I1026" t="s">
        <v>14765</v>
      </c>
      <c r="J1026">
        <v>4</v>
      </c>
      <c r="K1026">
        <v>4</v>
      </c>
      <c r="L1026" s="12">
        <v>4378.2299999999996</v>
      </c>
      <c r="M1026" s="11">
        <v>0.2</v>
      </c>
      <c r="N1026" s="12">
        <v>14010.34</v>
      </c>
      <c r="O1026" s="12">
        <v>11171.47</v>
      </c>
      <c r="P1026" s="12">
        <v>2838.87</v>
      </c>
      <c r="Q1026" s="11">
        <v>0.20262677422532199</v>
      </c>
    </row>
    <row r="1027" spans="1:17" x14ac:dyDescent="0.45">
      <c r="A1027" t="s">
        <v>2021</v>
      </c>
      <c r="B1027" t="s">
        <v>1175</v>
      </c>
      <c r="C1027" t="s">
        <v>7</v>
      </c>
      <c r="D1027" t="s">
        <v>71</v>
      </c>
      <c r="E1027" t="s">
        <v>9</v>
      </c>
      <c r="F1027" s="9">
        <v>45628</v>
      </c>
      <c r="G1027" s="9" t="str">
        <f>TEXT(Ecommerce_Sales_Data[[#This Row],[Order_Date]],"dddd")</f>
        <v>Monday</v>
      </c>
      <c r="H1027" t="s">
        <v>14757</v>
      </c>
      <c r="I1027" t="s">
        <v>14770</v>
      </c>
      <c r="J1027">
        <v>12</v>
      </c>
      <c r="K1027">
        <v>5</v>
      </c>
      <c r="L1027" s="12">
        <v>1306.5999999999999</v>
      </c>
      <c r="M1027" s="11">
        <v>0.05</v>
      </c>
      <c r="N1027" s="12">
        <v>6206.35</v>
      </c>
      <c r="O1027" s="12">
        <v>4380.9799999999996</v>
      </c>
      <c r="P1027" s="12">
        <v>1825.37</v>
      </c>
      <c r="Q1027" s="11">
        <v>0.29411328719778901</v>
      </c>
    </row>
    <row r="1028" spans="1:17" x14ac:dyDescent="0.45">
      <c r="A1028" t="s">
        <v>2022</v>
      </c>
      <c r="B1028" t="s">
        <v>2023</v>
      </c>
      <c r="C1028" t="s">
        <v>12</v>
      </c>
      <c r="D1028" t="s">
        <v>41</v>
      </c>
      <c r="E1028" t="s">
        <v>9</v>
      </c>
      <c r="F1028" s="9">
        <v>45722</v>
      </c>
      <c r="G1028" s="9" t="str">
        <f>TEXT(Ecommerce_Sales_Data[[#This Row],[Order_Date]],"dddd")</f>
        <v>Thursday</v>
      </c>
      <c r="H1028" t="s">
        <v>14757</v>
      </c>
      <c r="I1028" t="s">
        <v>14769</v>
      </c>
      <c r="J1028">
        <v>3</v>
      </c>
      <c r="K1028">
        <v>2</v>
      </c>
      <c r="L1028" s="12">
        <v>2213.0500000000002</v>
      </c>
      <c r="M1028" s="11">
        <v>0</v>
      </c>
      <c r="N1028" s="12">
        <v>4426.1000000000004</v>
      </c>
      <c r="O1028" s="12">
        <v>3040.2</v>
      </c>
      <c r="P1028" s="12">
        <v>1385.9</v>
      </c>
      <c r="Q1028" s="11">
        <v>0.31311990239714399</v>
      </c>
    </row>
    <row r="1029" spans="1:17" x14ac:dyDescent="0.45">
      <c r="A1029" t="s">
        <v>2024</v>
      </c>
      <c r="B1029" t="s">
        <v>2025</v>
      </c>
      <c r="C1029" t="s">
        <v>20</v>
      </c>
      <c r="D1029" t="s">
        <v>103</v>
      </c>
      <c r="E1029" t="s">
        <v>22</v>
      </c>
      <c r="F1029" s="9">
        <v>45696</v>
      </c>
      <c r="G1029" s="9" t="str">
        <f>TEXT(Ecommerce_Sales_Data[[#This Row],[Order_Date]],"dddd")</f>
        <v>Saturday</v>
      </c>
      <c r="H1029" t="s">
        <v>14761</v>
      </c>
      <c r="I1029" t="s">
        <v>14758</v>
      </c>
      <c r="J1029">
        <v>2</v>
      </c>
      <c r="K1029">
        <v>4</v>
      </c>
      <c r="L1029" s="12">
        <v>233.53</v>
      </c>
      <c r="M1029" s="11">
        <v>0.1</v>
      </c>
      <c r="N1029" s="12">
        <v>840.71</v>
      </c>
      <c r="O1029" s="12">
        <v>614.47</v>
      </c>
      <c r="P1029" s="12">
        <v>226.24</v>
      </c>
      <c r="Q1029" s="11">
        <v>0.26910587479630299</v>
      </c>
    </row>
    <row r="1030" spans="1:17" x14ac:dyDescent="0.45">
      <c r="A1030" t="s">
        <v>2026</v>
      </c>
      <c r="B1030" t="s">
        <v>1849</v>
      </c>
      <c r="C1030" t="s">
        <v>2</v>
      </c>
      <c r="D1030" t="s">
        <v>65</v>
      </c>
      <c r="E1030" t="s">
        <v>9</v>
      </c>
      <c r="F1030" s="9">
        <v>45378</v>
      </c>
      <c r="G1030" s="9" t="str">
        <f>TEXT(Ecommerce_Sales_Data[[#This Row],[Order_Date]],"dddd")</f>
        <v>Wednesday</v>
      </c>
      <c r="H1030" t="s">
        <v>14757</v>
      </c>
      <c r="I1030" t="s">
        <v>14769</v>
      </c>
      <c r="J1030">
        <v>3</v>
      </c>
      <c r="K1030">
        <v>5</v>
      </c>
      <c r="L1030" s="12">
        <v>3108.45</v>
      </c>
      <c r="M1030" s="11">
        <v>0.15</v>
      </c>
      <c r="N1030" s="12">
        <v>13210.91</v>
      </c>
      <c r="O1030" s="12">
        <v>8761.67</v>
      </c>
      <c r="P1030" s="12">
        <v>4449.24</v>
      </c>
      <c r="Q1030" s="11">
        <v>0.33678527822837301</v>
      </c>
    </row>
    <row r="1031" spans="1:17" x14ac:dyDescent="0.45">
      <c r="A1031" t="s">
        <v>2027</v>
      </c>
      <c r="B1031" t="s">
        <v>2028</v>
      </c>
      <c r="C1031" t="s">
        <v>28</v>
      </c>
      <c r="D1031" t="s">
        <v>29</v>
      </c>
      <c r="E1031" t="s">
        <v>4</v>
      </c>
      <c r="F1031" s="9">
        <v>45298</v>
      </c>
      <c r="G1031" s="9" t="str">
        <f>TEXT(Ecommerce_Sales_Data[[#This Row],[Order_Date]],"dddd")</f>
        <v>Sunday</v>
      </c>
      <c r="H1031" t="s">
        <v>14761</v>
      </c>
      <c r="I1031" t="s">
        <v>14767</v>
      </c>
      <c r="J1031">
        <v>1</v>
      </c>
      <c r="K1031">
        <v>2</v>
      </c>
      <c r="L1031" s="12">
        <v>4135.41</v>
      </c>
      <c r="M1031" s="11">
        <v>0.05</v>
      </c>
      <c r="N1031" s="12">
        <v>7857.28</v>
      </c>
      <c r="O1031" s="12">
        <v>6326.48</v>
      </c>
      <c r="P1031" s="12">
        <v>1530.8</v>
      </c>
      <c r="Q1031" s="11">
        <v>0.19482569031522401</v>
      </c>
    </row>
    <row r="1032" spans="1:17" x14ac:dyDescent="0.45">
      <c r="A1032" t="s">
        <v>2029</v>
      </c>
      <c r="B1032" t="s">
        <v>2030</v>
      </c>
      <c r="C1032" t="s">
        <v>12</v>
      </c>
      <c r="D1032" t="s">
        <v>111</v>
      </c>
      <c r="E1032" t="s">
        <v>9</v>
      </c>
      <c r="F1032" s="9">
        <v>45762</v>
      </c>
      <c r="G1032" s="9" t="str">
        <f>TEXT(Ecommerce_Sales_Data[[#This Row],[Order_Date]],"dddd")</f>
        <v>Tuesday</v>
      </c>
      <c r="H1032" t="s">
        <v>14757</v>
      </c>
      <c r="I1032" t="s">
        <v>14765</v>
      </c>
      <c r="J1032">
        <v>4</v>
      </c>
      <c r="K1032">
        <v>3</v>
      </c>
      <c r="L1032" s="12">
        <v>1819.01</v>
      </c>
      <c r="M1032" s="11">
        <v>0.15</v>
      </c>
      <c r="N1032" s="12">
        <v>4638.4799999999996</v>
      </c>
      <c r="O1032" s="12">
        <v>3203.52</v>
      </c>
      <c r="P1032" s="12">
        <v>1434.96</v>
      </c>
      <c r="Q1032" s="11">
        <v>0.30935996274641703</v>
      </c>
    </row>
    <row r="1033" spans="1:17" x14ac:dyDescent="0.45">
      <c r="A1033" t="s">
        <v>2031</v>
      </c>
      <c r="B1033" t="s">
        <v>2032</v>
      </c>
      <c r="C1033" t="s">
        <v>20</v>
      </c>
      <c r="D1033" t="s">
        <v>103</v>
      </c>
      <c r="E1033" t="s">
        <v>14</v>
      </c>
      <c r="F1033" s="9">
        <v>45914</v>
      </c>
      <c r="G1033" s="9" t="str">
        <f>TEXT(Ecommerce_Sales_Data[[#This Row],[Order_Date]],"dddd")</f>
        <v>Sunday</v>
      </c>
      <c r="H1033" t="s">
        <v>14761</v>
      </c>
      <c r="I1033" t="s">
        <v>14766</v>
      </c>
      <c r="J1033">
        <v>9</v>
      </c>
      <c r="K1033">
        <v>1</v>
      </c>
      <c r="L1033" s="12">
        <v>1708.08</v>
      </c>
      <c r="M1033" s="11">
        <v>0.2</v>
      </c>
      <c r="N1033" s="12">
        <v>1366.46</v>
      </c>
      <c r="O1033" s="12">
        <v>891.29</v>
      </c>
      <c r="P1033" s="12">
        <v>475.17</v>
      </c>
      <c r="Q1033" s="11">
        <v>0.34773795061692298</v>
      </c>
    </row>
    <row r="1034" spans="1:17" x14ac:dyDescent="0.45">
      <c r="A1034" t="s">
        <v>2033</v>
      </c>
      <c r="B1034" t="s">
        <v>2034</v>
      </c>
      <c r="C1034" t="s">
        <v>20</v>
      </c>
      <c r="D1034" t="s">
        <v>21</v>
      </c>
      <c r="E1034" t="s">
        <v>4</v>
      </c>
      <c r="F1034" s="9">
        <v>45844</v>
      </c>
      <c r="G1034" s="9" t="str">
        <f>TEXT(Ecommerce_Sales_Data[[#This Row],[Order_Date]],"dddd")</f>
        <v>Sunday</v>
      </c>
      <c r="H1034" t="s">
        <v>14761</v>
      </c>
      <c r="I1034" t="s">
        <v>14768</v>
      </c>
      <c r="J1034">
        <v>7</v>
      </c>
      <c r="K1034">
        <v>1</v>
      </c>
      <c r="L1034" s="12">
        <v>1855.84</v>
      </c>
      <c r="M1034" s="11">
        <v>0.1</v>
      </c>
      <c r="N1034" s="12">
        <v>1670.26</v>
      </c>
      <c r="O1034" s="12">
        <v>1383.35</v>
      </c>
      <c r="P1034" s="12">
        <v>286.91000000000003</v>
      </c>
      <c r="Q1034" s="11">
        <v>0.17177565169494599</v>
      </c>
    </row>
    <row r="1035" spans="1:17" x14ac:dyDescent="0.45">
      <c r="A1035" t="s">
        <v>2035</v>
      </c>
      <c r="B1035" t="s">
        <v>2036</v>
      </c>
      <c r="C1035" t="s">
        <v>20</v>
      </c>
      <c r="D1035" t="s">
        <v>60</v>
      </c>
      <c r="E1035" t="s">
        <v>4</v>
      </c>
      <c r="F1035" s="9">
        <v>45988</v>
      </c>
      <c r="G1035" s="9" t="str">
        <f>TEXT(Ecommerce_Sales_Data[[#This Row],[Order_Date]],"dddd")</f>
        <v>Thursday</v>
      </c>
      <c r="H1035" t="s">
        <v>14757</v>
      </c>
      <c r="I1035" t="s">
        <v>14764</v>
      </c>
      <c r="J1035">
        <v>11</v>
      </c>
      <c r="K1035">
        <v>5</v>
      </c>
      <c r="L1035" s="12">
        <v>2924.71</v>
      </c>
      <c r="M1035" s="11">
        <v>0.15</v>
      </c>
      <c r="N1035" s="12">
        <v>12430.02</v>
      </c>
      <c r="O1035" s="12">
        <v>9825.57</v>
      </c>
      <c r="P1035" s="12">
        <v>2604.4499999999998</v>
      </c>
      <c r="Q1035" s="11">
        <v>0.20952902730647299</v>
      </c>
    </row>
    <row r="1036" spans="1:17" x14ac:dyDescent="0.45">
      <c r="A1036" t="s">
        <v>2037</v>
      </c>
      <c r="B1036" t="s">
        <v>2038</v>
      </c>
      <c r="C1036" t="s">
        <v>12</v>
      </c>
      <c r="D1036" t="s">
        <v>32</v>
      </c>
      <c r="E1036" t="s">
        <v>14</v>
      </c>
      <c r="F1036" s="9">
        <v>45513</v>
      </c>
      <c r="G1036" s="9" t="str">
        <f>TEXT(Ecommerce_Sales_Data[[#This Row],[Order_Date]],"dddd")</f>
        <v>Friday</v>
      </c>
      <c r="H1036" t="s">
        <v>14757</v>
      </c>
      <c r="I1036" t="s">
        <v>14762</v>
      </c>
      <c r="J1036">
        <v>8</v>
      </c>
      <c r="K1036">
        <v>1</v>
      </c>
      <c r="L1036" s="12">
        <v>1451.21</v>
      </c>
      <c r="M1036" s="11">
        <v>0.15</v>
      </c>
      <c r="N1036" s="12">
        <v>1233.53</v>
      </c>
      <c r="O1036" s="12">
        <v>803.1</v>
      </c>
      <c r="P1036" s="12">
        <v>430.43</v>
      </c>
      <c r="Q1036" s="11">
        <v>0.34894165524956799</v>
      </c>
    </row>
    <row r="1037" spans="1:17" x14ac:dyDescent="0.45">
      <c r="A1037" t="s">
        <v>2039</v>
      </c>
      <c r="B1037" t="s">
        <v>2040</v>
      </c>
      <c r="C1037" t="s">
        <v>2</v>
      </c>
      <c r="D1037" t="s">
        <v>68</v>
      </c>
      <c r="E1037" t="s">
        <v>14</v>
      </c>
      <c r="F1037" s="9">
        <v>45605</v>
      </c>
      <c r="G1037" s="9" t="str">
        <f>TEXT(Ecommerce_Sales_Data[[#This Row],[Order_Date]],"dddd")</f>
        <v>Saturday</v>
      </c>
      <c r="H1037" t="s">
        <v>14761</v>
      </c>
      <c r="I1037" t="s">
        <v>14764</v>
      </c>
      <c r="J1037">
        <v>11</v>
      </c>
      <c r="K1037">
        <v>1</v>
      </c>
      <c r="L1037" s="12">
        <v>3048.24</v>
      </c>
      <c r="M1037" s="11">
        <v>0.1</v>
      </c>
      <c r="N1037" s="12">
        <v>2743.42</v>
      </c>
      <c r="O1037" s="12">
        <v>2288.77</v>
      </c>
      <c r="P1037" s="12">
        <v>454.65</v>
      </c>
      <c r="Q1037" s="11">
        <v>0.165723804594266</v>
      </c>
    </row>
    <row r="1038" spans="1:17" x14ac:dyDescent="0.45">
      <c r="A1038" t="s">
        <v>2041</v>
      </c>
      <c r="B1038" t="s">
        <v>2042</v>
      </c>
      <c r="C1038" t="s">
        <v>20</v>
      </c>
      <c r="D1038" t="s">
        <v>57</v>
      </c>
      <c r="E1038" t="s">
        <v>14</v>
      </c>
      <c r="F1038" s="9">
        <v>45911</v>
      </c>
      <c r="G1038" s="9" t="str">
        <f>TEXT(Ecommerce_Sales_Data[[#This Row],[Order_Date]],"dddd")</f>
        <v>Thursday</v>
      </c>
      <c r="H1038" t="s">
        <v>14757</v>
      </c>
      <c r="I1038" t="s">
        <v>14766</v>
      </c>
      <c r="J1038">
        <v>9</v>
      </c>
      <c r="K1038">
        <v>4</v>
      </c>
      <c r="L1038" s="12">
        <v>1323.88</v>
      </c>
      <c r="M1038" s="11">
        <v>0.05</v>
      </c>
      <c r="N1038" s="12">
        <v>5030.74</v>
      </c>
      <c r="O1038" s="12">
        <v>3841.17</v>
      </c>
      <c r="P1038" s="12">
        <v>1189.57</v>
      </c>
      <c r="Q1038" s="11">
        <v>0.236460242429543</v>
      </c>
    </row>
    <row r="1039" spans="1:17" x14ac:dyDescent="0.45">
      <c r="A1039" t="s">
        <v>2043</v>
      </c>
      <c r="B1039" t="s">
        <v>2044</v>
      </c>
      <c r="C1039" t="s">
        <v>7</v>
      </c>
      <c r="D1039" t="s">
        <v>134</v>
      </c>
      <c r="E1039" t="s">
        <v>14</v>
      </c>
      <c r="F1039" s="9">
        <v>45905</v>
      </c>
      <c r="G1039" s="9" t="str">
        <f>TEXT(Ecommerce_Sales_Data[[#This Row],[Order_Date]],"dddd")</f>
        <v>Friday</v>
      </c>
      <c r="H1039" t="s">
        <v>14757</v>
      </c>
      <c r="I1039" t="s">
        <v>14766</v>
      </c>
      <c r="J1039">
        <v>9</v>
      </c>
      <c r="K1039">
        <v>4</v>
      </c>
      <c r="L1039" s="12">
        <v>2854.73</v>
      </c>
      <c r="M1039" s="11">
        <v>0</v>
      </c>
      <c r="N1039" s="12">
        <v>11418.92</v>
      </c>
      <c r="O1039" s="12">
        <v>8891.7800000000007</v>
      </c>
      <c r="P1039" s="12">
        <v>2527.14</v>
      </c>
      <c r="Q1039" s="11">
        <v>0.22131164768647099</v>
      </c>
    </row>
    <row r="1040" spans="1:17" x14ac:dyDescent="0.45">
      <c r="A1040" t="s">
        <v>2045</v>
      </c>
      <c r="B1040" t="s">
        <v>1001</v>
      </c>
      <c r="C1040" t="s">
        <v>28</v>
      </c>
      <c r="D1040" t="s">
        <v>35</v>
      </c>
      <c r="E1040" t="s">
        <v>9</v>
      </c>
      <c r="F1040" s="9">
        <v>45569</v>
      </c>
      <c r="G1040" s="9" t="str">
        <f>TEXT(Ecommerce_Sales_Data[[#This Row],[Order_Date]],"dddd")</f>
        <v>Friday</v>
      </c>
      <c r="H1040" t="s">
        <v>14757</v>
      </c>
      <c r="I1040" t="s">
        <v>14760</v>
      </c>
      <c r="J1040">
        <v>10</v>
      </c>
      <c r="K1040">
        <v>3</v>
      </c>
      <c r="L1040" s="12">
        <v>3890.5</v>
      </c>
      <c r="M1040" s="11">
        <v>0.1</v>
      </c>
      <c r="N1040" s="12">
        <v>10504.35</v>
      </c>
      <c r="O1040" s="12">
        <v>6418.26</v>
      </c>
      <c r="P1040" s="12">
        <v>4086.09</v>
      </c>
      <c r="Q1040" s="11">
        <v>0.38899027545731002</v>
      </c>
    </row>
    <row r="1041" spans="1:17" x14ac:dyDescent="0.45">
      <c r="A1041" t="s">
        <v>2046</v>
      </c>
      <c r="B1041" t="s">
        <v>2047</v>
      </c>
      <c r="C1041" t="s">
        <v>20</v>
      </c>
      <c r="D1041" t="s">
        <v>21</v>
      </c>
      <c r="E1041" t="s">
        <v>14</v>
      </c>
      <c r="F1041" s="9">
        <v>45606</v>
      </c>
      <c r="G1041" s="9" t="str">
        <f>TEXT(Ecommerce_Sales_Data[[#This Row],[Order_Date]],"dddd")</f>
        <v>Sunday</v>
      </c>
      <c r="H1041" t="s">
        <v>14761</v>
      </c>
      <c r="I1041" t="s">
        <v>14764</v>
      </c>
      <c r="J1041">
        <v>11</v>
      </c>
      <c r="K1041">
        <v>3</v>
      </c>
      <c r="L1041" s="12">
        <v>1837.86</v>
      </c>
      <c r="M1041" s="11">
        <v>0</v>
      </c>
      <c r="N1041" s="12">
        <v>5513.58</v>
      </c>
      <c r="O1041" s="12">
        <v>4067.18</v>
      </c>
      <c r="P1041" s="12">
        <v>1446.4</v>
      </c>
      <c r="Q1041" s="11">
        <v>0.26233409146144598</v>
      </c>
    </row>
    <row r="1042" spans="1:17" x14ac:dyDescent="0.45">
      <c r="A1042" t="s">
        <v>2048</v>
      </c>
      <c r="B1042" t="s">
        <v>2049</v>
      </c>
      <c r="C1042" t="s">
        <v>20</v>
      </c>
      <c r="D1042" t="s">
        <v>25</v>
      </c>
      <c r="E1042" t="s">
        <v>9</v>
      </c>
      <c r="F1042" s="9">
        <v>45814</v>
      </c>
      <c r="G1042" s="9" t="str">
        <f>TEXT(Ecommerce_Sales_Data[[#This Row],[Order_Date]],"dddd")</f>
        <v>Friday</v>
      </c>
      <c r="H1042" t="s">
        <v>14757</v>
      </c>
      <c r="I1042" t="s">
        <v>14759</v>
      </c>
      <c r="J1042">
        <v>6</v>
      </c>
      <c r="K1042">
        <v>2</v>
      </c>
      <c r="L1042" s="12">
        <v>4184.8599999999997</v>
      </c>
      <c r="M1042" s="11">
        <v>0.2</v>
      </c>
      <c r="N1042" s="12">
        <v>6695.78</v>
      </c>
      <c r="O1042" s="12">
        <v>5381.18</v>
      </c>
      <c r="P1042" s="12">
        <v>1314.6</v>
      </c>
      <c r="Q1042" s="11">
        <v>0.19633261546825001</v>
      </c>
    </row>
    <row r="1043" spans="1:17" x14ac:dyDescent="0.45">
      <c r="A1043" t="s">
        <v>2050</v>
      </c>
      <c r="B1043" t="s">
        <v>2051</v>
      </c>
      <c r="C1043" t="s">
        <v>28</v>
      </c>
      <c r="D1043" t="s">
        <v>137</v>
      </c>
      <c r="E1043" t="s">
        <v>9</v>
      </c>
      <c r="F1043" s="9">
        <v>45422</v>
      </c>
      <c r="G1043" s="9" t="str">
        <f>TEXT(Ecommerce_Sales_Data[[#This Row],[Order_Date]],"dddd")</f>
        <v>Friday</v>
      </c>
      <c r="H1043" t="s">
        <v>14757</v>
      </c>
      <c r="I1043" t="s">
        <v>14763</v>
      </c>
      <c r="J1043">
        <v>5</v>
      </c>
      <c r="K1043">
        <v>1</v>
      </c>
      <c r="L1043" s="12">
        <v>4506.38</v>
      </c>
      <c r="M1043" s="11">
        <v>0.2</v>
      </c>
      <c r="N1043" s="12">
        <v>3605.1</v>
      </c>
      <c r="O1043" s="12">
        <v>3030.32</v>
      </c>
      <c r="P1043" s="12">
        <v>574.78</v>
      </c>
      <c r="Q1043" s="11">
        <v>0.159435244514715</v>
      </c>
    </row>
    <row r="1044" spans="1:17" x14ac:dyDescent="0.45">
      <c r="A1044" t="s">
        <v>2052</v>
      </c>
      <c r="B1044" t="s">
        <v>2053</v>
      </c>
      <c r="C1044" t="s">
        <v>12</v>
      </c>
      <c r="D1044" t="s">
        <v>38</v>
      </c>
      <c r="E1044" t="s">
        <v>9</v>
      </c>
      <c r="F1044" s="9">
        <v>45747</v>
      </c>
      <c r="G1044" s="9" t="str">
        <f>TEXT(Ecommerce_Sales_Data[[#This Row],[Order_Date]],"dddd")</f>
        <v>Monday</v>
      </c>
      <c r="H1044" t="s">
        <v>14757</v>
      </c>
      <c r="I1044" t="s">
        <v>14769</v>
      </c>
      <c r="J1044">
        <v>3</v>
      </c>
      <c r="K1044">
        <v>4</v>
      </c>
      <c r="L1044" s="12">
        <v>2124.5500000000002</v>
      </c>
      <c r="M1044" s="11">
        <v>0.15</v>
      </c>
      <c r="N1044" s="12">
        <v>7223.47</v>
      </c>
      <c r="O1044" s="12">
        <v>5554.53</v>
      </c>
      <c r="P1044" s="12">
        <v>1668.94</v>
      </c>
      <c r="Q1044" s="11">
        <v>0.23104408269155999</v>
      </c>
    </row>
    <row r="1045" spans="1:17" x14ac:dyDescent="0.45">
      <c r="A1045" t="s">
        <v>2054</v>
      </c>
      <c r="B1045" t="s">
        <v>2055</v>
      </c>
      <c r="C1045" t="s">
        <v>7</v>
      </c>
      <c r="D1045" t="s">
        <v>134</v>
      </c>
      <c r="E1045" t="s">
        <v>22</v>
      </c>
      <c r="F1045" s="9">
        <v>45656</v>
      </c>
      <c r="G1045" s="9" t="str">
        <f>TEXT(Ecommerce_Sales_Data[[#This Row],[Order_Date]],"dddd")</f>
        <v>Monday</v>
      </c>
      <c r="H1045" t="s">
        <v>14757</v>
      </c>
      <c r="I1045" t="s">
        <v>14770</v>
      </c>
      <c r="J1045">
        <v>12</v>
      </c>
      <c r="K1045">
        <v>4</v>
      </c>
      <c r="L1045" s="12">
        <v>2826.01</v>
      </c>
      <c r="M1045" s="11">
        <v>0.1</v>
      </c>
      <c r="N1045" s="12">
        <v>10173.64</v>
      </c>
      <c r="O1045" s="12">
        <v>6178.34</v>
      </c>
      <c r="P1045" s="12">
        <v>3995.3</v>
      </c>
      <c r="Q1045" s="11">
        <v>0.39271096677295397</v>
      </c>
    </row>
    <row r="1046" spans="1:17" x14ac:dyDescent="0.45">
      <c r="A1046" t="s">
        <v>2056</v>
      </c>
      <c r="B1046" t="s">
        <v>2057</v>
      </c>
      <c r="C1046" t="s">
        <v>20</v>
      </c>
      <c r="D1046" t="s">
        <v>103</v>
      </c>
      <c r="E1046" t="s">
        <v>22</v>
      </c>
      <c r="F1046" s="9">
        <v>45639</v>
      </c>
      <c r="G1046" s="9" t="str">
        <f>TEXT(Ecommerce_Sales_Data[[#This Row],[Order_Date]],"dddd")</f>
        <v>Friday</v>
      </c>
      <c r="H1046" t="s">
        <v>14757</v>
      </c>
      <c r="I1046" t="s">
        <v>14770</v>
      </c>
      <c r="J1046">
        <v>12</v>
      </c>
      <c r="K1046">
        <v>2</v>
      </c>
      <c r="L1046" s="12">
        <v>924.2</v>
      </c>
      <c r="M1046" s="11">
        <v>0.1</v>
      </c>
      <c r="N1046" s="12">
        <v>1663.56</v>
      </c>
      <c r="O1046" s="12">
        <v>1363.84</v>
      </c>
      <c r="P1046" s="12">
        <v>299.72000000000003</v>
      </c>
      <c r="Q1046" s="11">
        <v>0.18016783284041499</v>
      </c>
    </row>
    <row r="1047" spans="1:17" x14ac:dyDescent="0.45">
      <c r="A1047" t="s">
        <v>2058</v>
      </c>
      <c r="B1047" t="s">
        <v>2059</v>
      </c>
      <c r="C1047" t="s">
        <v>28</v>
      </c>
      <c r="D1047" t="s">
        <v>100</v>
      </c>
      <c r="E1047" t="s">
        <v>14</v>
      </c>
      <c r="F1047" s="9">
        <v>45882</v>
      </c>
      <c r="G1047" s="9" t="str">
        <f>TEXT(Ecommerce_Sales_Data[[#This Row],[Order_Date]],"dddd")</f>
        <v>Wednesday</v>
      </c>
      <c r="H1047" t="s">
        <v>14757</v>
      </c>
      <c r="I1047" t="s">
        <v>14762</v>
      </c>
      <c r="J1047">
        <v>8</v>
      </c>
      <c r="K1047">
        <v>3</v>
      </c>
      <c r="L1047" s="12">
        <v>1385.48</v>
      </c>
      <c r="M1047" s="11">
        <v>0.1</v>
      </c>
      <c r="N1047" s="12">
        <v>3740.8</v>
      </c>
      <c r="O1047" s="12">
        <v>2537.2399999999998</v>
      </c>
      <c r="P1047" s="12">
        <v>1203.56</v>
      </c>
      <c r="Q1047" s="11">
        <v>0.32173866552609098</v>
      </c>
    </row>
    <row r="1048" spans="1:17" x14ac:dyDescent="0.45">
      <c r="A1048" t="s">
        <v>2060</v>
      </c>
      <c r="B1048" t="s">
        <v>581</v>
      </c>
      <c r="C1048" t="s">
        <v>2</v>
      </c>
      <c r="D1048" t="s">
        <v>68</v>
      </c>
      <c r="E1048" t="s">
        <v>4</v>
      </c>
      <c r="F1048" s="9">
        <v>45741</v>
      </c>
      <c r="G1048" s="9" t="str">
        <f>TEXT(Ecommerce_Sales_Data[[#This Row],[Order_Date]],"dddd")</f>
        <v>Tuesday</v>
      </c>
      <c r="H1048" t="s">
        <v>14757</v>
      </c>
      <c r="I1048" t="s">
        <v>14769</v>
      </c>
      <c r="J1048">
        <v>3</v>
      </c>
      <c r="K1048">
        <v>4</v>
      </c>
      <c r="L1048" s="12">
        <v>4590.46</v>
      </c>
      <c r="M1048" s="11">
        <v>0.05</v>
      </c>
      <c r="N1048" s="12">
        <v>17443.75</v>
      </c>
      <c r="O1048" s="12">
        <v>13237.25</v>
      </c>
      <c r="P1048" s="12">
        <v>4206.5</v>
      </c>
      <c r="Q1048" s="11">
        <v>0.24114654245789999</v>
      </c>
    </row>
    <row r="1049" spans="1:17" x14ac:dyDescent="0.45">
      <c r="A1049" t="s">
        <v>2061</v>
      </c>
      <c r="B1049" t="s">
        <v>2062</v>
      </c>
      <c r="C1049" t="s">
        <v>28</v>
      </c>
      <c r="D1049" t="s">
        <v>100</v>
      </c>
      <c r="E1049" t="s">
        <v>9</v>
      </c>
      <c r="F1049" s="9">
        <v>45992</v>
      </c>
      <c r="G1049" s="9" t="str">
        <f>TEXT(Ecommerce_Sales_Data[[#This Row],[Order_Date]],"dddd")</f>
        <v>Monday</v>
      </c>
      <c r="H1049" t="s">
        <v>14757</v>
      </c>
      <c r="I1049" t="s">
        <v>14770</v>
      </c>
      <c r="J1049">
        <v>12</v>
      </c>
      <c r="K1049">
        <v>3</v>
      </c>
      <c r="L1049" s="12">
        <v>547.73</v>
      </c>
      <c r="M1049" s="11">
        <v>0.2</v>
      </c>
      <c r="N1049" s="12">
        <v>1314.55</v>
      </c>
      <c r="O1049" s="12">
        <v>892.19</v>
      </c>
      <c r="P1049" s="12">
        <v>422.36</v>
      </c>
      <c r="Q1049" s="11">
        <v>0.32129626107793502</v>
      </c>
    </row>
    <row r="1050" spans="1:17" x14ac:dyDescent="0.45">
      <c r="A1050" t="s">
        <v>2063</v>
      </c>
      <c r="B1050" t="s">
        <v>2064</v>
      </c>
      <c r="C1050" t="s">
        <v>7</v>
      </c>
      <c r="D1050" t="s">
        <v>71</v>
      </c>
      <c r="E1050" t="s">
        <v>4</v>
      </c>
      <c r="F1050" s="9">
        <v>45501</v>
      </c>
      <c r="G1050" s="9" t="str">
        <f>TEXT(Ecommerce_Sales_Data[[#This Row],[Order_Date]],"dddd")</f>
        <v>Sunday</v>
      </c>
      <c r="H1050" t="s">
        <v>14761</v>
      </c>
      <c r="I1050" t="s">
        <v>14768</v>
      </c>
      <c r="J1050">
        <v>7</v>
      </c>
      <c r="K1050">
        <v>5</v>
      </c>
      <c r="L1050" s="12">
        <v>2199.44</v>
      </c>
      <c r="M1050" s="11">
        <v>0.15</v>
      </c>
      <c r="N1050" s="12">
        <v>9347.6200000000008</v>
      </c>
      <c r="O1050" s="12">
        <v>7318.01</v>
      </c>
      <c r="P1050" s="12">
        <v>2029.61</v>
      </c>
      <c r="Q1050" s="11">
        <v>0.21712585663516501</v>
      </c>
    </row>
    <row r="1051" spans="1:17" x14ac:dyDescent="0.45">
      <c r="A1051" t="s">
        <v>2065</v>
      </c>
      <c r="B1051" t="s">
        <v>2066</v>
      </c>
      <c r="C1051" t="s">
        <v>20</v>
      </c>
      <c r="D1051" t="s">
        <v>103</v>
      </c>
      <c r="E1051" t="s">
        <v>4</v>
      </c>
      <c r="F1051" s="9">
        <v>45942</v>
      </c>
      <c r="G1051" s="9" t="str">
        <f>TEXT(Ecommerce_Sales_Data[[#This Row],[Order_Date]],"dddd")</f>
        <v>Sunday</v>
      </c>
      <c r="H1051" t="s">
        <v>14761</v>
      </c>
      <c r="I1051" t="s">
        <v>14760</v>
      </c>
      <c r="J1051">
        <v>10</v>
      </c>
      <c r="K1051">
        <v>5</v>
      </c>
      <c r="L1051" s="12">
        <v>3324.47</v>
      </c>
      <c r="M1051" s="11">
        <v>0.05</v>
      </c>
      <c r="N1051" s="12">
        <v>15791.23</v>
      </c>
      <c r="O1051" s="12">
        <v>9506.5499999999993</v>
      </c>
      <c r="P1051" s="12">
        <v>6284.68</v>
      </c>
      <c r="Q1051" s="11">
        <v>0.39798546408354502</v>
      </c>
    </row>
    <row r="1052" spans="1:17" x14ac:dyDescent="0.45">
      <c r="A1052" t="s">
        <v>2067</v>
      </c>
      <c r="B1052" t="s">
        <v>2068</v>
      </c>
      <c r="C1052" t="s">
        <v>20</v>
      </c>
      <c r="D1052" t="s">
        <v>25</v>
      </c>
      <c r="E1052" t="s">
        <v>9</v>
      </c>
      <c r="F1052" s="9">
        <v>45407</v>
      </c>
      <c r="G1052" s="9" t="str">
        <f>TEXT(Ecommerce_Sales_Data[[#This Row],[Order_Date]],"dddd")</f>
        <v>Thursday</v>
      </c>
      <c r="H1052" t="s">
        <v>14757</v>
      </c>
      <c r="I1052" t="s">
        <v>14765</v>
      </c>
      <c r="J1052">
        <v>4</v>
      </c>
      <c r="K1052">
        <v>5</v>
      </c>
      <c r="L1052" s="12">
        <v>2213.38</v>
      </c>
      <c r="M1052" s="11">
        <v>0.15</v>
      </c>
      <c r="N1052" s="12">
        <v>9406.8700000000008</v>
      </c>
      <c r="O1052" s="12">
        <v>6535.52</v>
      </c>
      <c r="P1052" s="12">
        <v>2871.35</v>
      </c>
      <c r="Q1052" s="11">
        <v>0.30523968121171002</v>
      </c>
    </row>
    <row r="1053" spans="1:17" x14ac:dyDescent="0.45">
      <c r="A1053" t="s">
        <v>2069</v>
      </c>
      <c r="B1053" t="s">
        <v>2070</v>
      </c>
      <c r="C1053" t="s">
        <v>7</v>
      </c>
      <c r="D1053" t="s">
        <v>46</v>
      </c>
      <c r="E1053" t="s">
        <v>14</v>
      </c>
      <c r="F1053" s="9">
        <v>45508</v>
      </c>
      <c r="G1053" s="9" t="str">
        <f>TEXT(Ecommerce_Sales_Data[[#This Row],[Order_Date]],"dddd")</f>
        <v>Sunday</v>
      </c>
      <c r="H1053" t="s">
        <v>14761</v>
      </c>
      <c r="I1053" t="s">
        <v>14762</v>
      </c>
      <c r="J1053">
        <v>8</v>
      </c>
      <c r="K1053">
        <v>2</v>
      </c>
      <c r="L1053" s="12">
        <v>4236.6400000000003</v>
      </c>
      <c r="M1053" s="11">
        <v>0.05</v>
      </c>
      <c r="N1053" s="12">
        <v>8049.62</v>
      </c>
      <c r="O1053" s="12">
        <v>5803.82</v>
      </c>
      <c r="P1053" s="12">
        <v>2245.8000000000002</v>
      </c>
      <c r="Q1053" s="11">
        <v>0.27899453638805299</v>
      </c>
    </row>
    <row r="1054" spans="1:17" x14ac:dyDescent="0.45">
      <c r="A1054" t="s">
        <v>2071</v>
      </c>
      <c r="B1054" t="s">
        <v>2072</v>
      </c>
      <c r="C1054" t="s">
        <v>7</v>
      </c>
      <c r="D1054" t="s">
        <v>71</v>
      </c>
      <c r="E1054" t="s">
        <v>9</v>
      </c>
      <c r="F1054" s="9">
        <v>45849</v>
      </c>
      <c r="G1054" s="9" t="str">
        <f>TEXT(Ecommerce_Sales_Data[[#This Row],[Order_Date]],"dddd")</f>
        <v>Friday</v>
      </c>
      <c r="H1054" t="s">
        <v>14757</v>
      </c>
      <c r="I1054" t="s">
        <v>14768</v>
      </c>
      <c r="J1054">
        <v>7</v>
      </c>
      <c r="K1054">
        <v>1</v>
      </c>
      <c r="L1054" s="12">
        <v>1611.49</v>
      </c>
      <c r="M1054" s="11">
        <v>0.2</v>
      </c>
      <c r="N1054" s="12">
        <v>1289.19</v>
      </c>
      <c r="O1054" s="12">
        <v>958.2</v>
      </c>
      <c r="P1054" s="12">
        <v>330.99</v>
      </c>
      <c r="Q1054" s="11">
        <v>0.25674260582225999</v>
      </c>
    </row>
    <row r="1055" spans="1:17" x14ac:dyDescent="0.45">
      <c r="A1055" t="s">
        <v>2073</v>
      </c>
      <c r="B1055" t="s">
        <v>2074</v>
      </c>
      <c r="C1055" t="s">
        <v>2</v>
      </c>
      <c r="D1055" t="s">
        <v>17</v>
      </c>
      <c r="E1055" t="s">
        <v>9</v>
      </c>
      <c r="F1055" s="9">
        <v>45648</v>
      </c>
      <c r="G1055" s="9" t="str">
        <f>TEXT(Ecommerce_Sales_Data[[#This Row],[Order_Date]],"dddd")</f>
        <v>Sunday</v>
      </c>
      <c r="H1055" t="s">
        <v>14761</v>
      </c>
      <c r="I1055" t="s">
        <v>14770</v>
      </c>
      <c r="J1055">
        <v>12</v>
      </c>
      <c r="K1055">
        <v>3</v>
      </c>
      <c r="L1055" s="12">
        <v>2841.09</v>
      </c>
      <c r="M1055" s="11">
        <v>0.2</v>
      </c>
      <c r="N1055" s="12">
        <v>6818.62</v>
      </c>
      <c r="O1055" s="12">
        <v>5503.46</v>
      </c>
      <c r="P1055" s="12">
        <v>1315.16</v>
      </c>
      <c r="Q1055" s="11">
        <v>0.192877737724056</v>
      </c>
    </row>
    <row r="1056" spans="1:17" x14ac:dyDescent="0.45">
      <c r="A1056" t="s">
        <v>2075</v>
      </c>
      <c r="B1056" t="s">
        <v>2076</v>
      </c>
      <c r="C1056" t="s">
        <v>20</v>
      </c>
      <c r="D1056" t="s">
        <v>60</v>
      </c>
      <c r="E1056" t="s">
        <v>4</v>
      </c>
      <c r="F1056" s="9">
        <v>45818</v>
      </c>
      <c r="G1056" s="9" t="str">
        <f>TEXT(Ecommerce_Sales_Data[[#This Row],[Order_Date]],"dddd")</f>
        <v>Tuesday</v>
      </c>
      <c r="H1056" t="s">
        <v>14757</v>
      </c>
      <c r="I1056" t="s">
        <v>14759</v>
      </c>
      <c r="J1056">
        <v>6</v>
      </c>
      <c r="K1056">
        <v>1</v>
      </c>
      <c r="L1056" s="12">
        <v>3513.81</v>
      </c>
      <c r="M1056" s="11">
        <v>0.1</v>
      </c>
      <c r="N1056" s="12">
        <v>3162.43</v>
      </c>
      <c r="O1056" s="12">
        <v>2153.89</v>
      </c>
      <c r="P1056" s="12">
        <v>1008.54</v>
      </c>
      <c r="Q1056" s="11">
        <v>0.31891298779735799</v>
      </c>
    </row>
    <row r="1057" spans="1:17" x14ac:dyDescent="0.45">
      <c r="A1057" t="s">
        <v>2077</v>
      </c>
      <c r="B1057" t="s">
        <v>2078</v>
      </c>
      <c r="C1057" t="s">
        <v>2</v>
      </c>
      <c r="D1057" t="s">
        <v>3</v>
      </c>
      <c r="E1057" t="s">
        <v>22</v>
      </c>
      <c r="F1057" s="9">
        <v>45757</v>
      </c>
      <c r="G1057" s="9" t="str">
        <f>TEXT(Ecommerce_Sales_Data[[#This Row],[Order_Date]],"dddd")</f>
        <v>Thursday</v>
      </c>
      <c r="H1057" t="s">
        <v>14757</v>
      </c>
      <c r="I1057" t="s">
        <v>14765</v>
      </c>
      <c r="J1057">
        <v>4</v>
      </c>
      <c r="K1057">
        <v>3</v>
      </c>
      <c r="L1057" s="12">
        <v>1794.45</v>
      </c>
      <c r="M1057" s="11">
        <v>0.15</v>
      </c>
      <c r="N1057" s="12">
        <v>4575.8500000000004</v>
      </c>
      <c r="O1057" s="12">
        <v>3513.22</v>
      </c>
      <c r="P1057" s="12">
        <v>1062.6300000000001</v>
      </c>
      <c r="Q1057" s="11">
        <v>0.23222570669930201</v>
      </c>
    </row>
    <row r="1058" spans="1:17" x14ac:dyDescent="0.45">
      <c r="A1058" t="s">
        <v>2079</v>
      </c>
      <c r="B1058" t="s">
        <v>2080</v>
      </c>
      <c r="C1058" t="s">
        <v>12</v>
      </c>
      <c r="D1058" t="s">
        <v>32</v>
      </c>
      <c r="E1058" t="s">
        <v>14</v>
      </c>
      <c r="F1058" s="9">
        <v>45807</v>
      </c>
      <c r="G1058" s="9" t="str">
        <f>TEXT(Ecommerce_Sales_Data[[#This Row],[Order_Date]],"dddd")</f>
        <v>Friday</v>
      </c>
      <c r="H1058" t="s">
        <v>14757</v>
      </c>
      <c r="I1058" t="s">
        <v>14763</v>
      </c>
      <c r="J1058">
        <v>5</v>
      </c>
      <c r="K1058">
        <v>1</v>
      </c>
      <c r="L1058" s="12">
        <v>2061.04</v>
      </c>
      <c r="M1058" s="11">
        <v>0</v>
      </c>
      <c r="N1058" s="12">
        <v>2061.04</v>
      </c>
      <c r="O1058" s="12">
        <v>1640.23</v>
      </c>
      <c r="P1058" s="12">
        <v>420.81</v>
      </c>
      <c r="Q1058" s="11">
        <v>0.20417362108450099</v>
      </c>
    </row>
    <row r="1059" spans="1:17" x14ac:dyDescent="0.45">
      <c r="A1059" t="s">
        <v>2081</v>
      </c>
      <c r="B1059" t="s">
        <v>2082</v>
      </c>
      <c r="C1059" t="s">
        <v>20</v>
      </c>
      <c r="D1059" t="s">
        <v>57</v>
      </c>
      <c r="E1059" t="s">
        <v>22</v>
      </c>
      <c r="F1059" s="9">
        <v>45576</v>
      </c>
      <c r="G1059" s="9" t="str">
        <f>TEXT(Ecommerce_Sales_Data[[#This Row],[Order_Date]],"dddd")</f>
        <v>Friday</v>
      </c>
      <c r="H1059" t="s">
        <v>14757</v>
      </c>
      <c r="I1059" t="s">
        <v>14760</v>
      </c>
      <c r="J1059">
        <v>10</v>
      </c>
      <c r="K1059">
        <v>5</v>
      </c>
      <c r="L1059" s="12">
        <v>4952.63</v>
      </c>
      <c r="M1059" s="11">
        <v>0</v>
      </c>
      <c r="N1059" s="12">
        <v>24763.15</v>
      </c>
      <c r="O1059" s="12">
        <v>15017.42</v>
      </c>
      <c r="P1059" s="12">
        <v>9745.73</v>
      </c>
      <c r="Q1059" s="11">
        <v>0.39355776627771499</v>
      </c>
    </row>
    <row r="1060" spans="1:17" x14ac:dyDescent="0.45">
      <c r="A1060" t="s">
        <v>2083</v>
      </c>
      <c r="B1060" t="s">
        <v>2084</v>
      </c>
      <c r="C1060" t="s">
        <v>7</v>
      </c>
      <c r="D1060" t="s">
        <v>106</v>
      </c>
      <c r="E1060" t="s">
        <v>22</v>
      </c>
      <c r="F1060" s="9">
        <v>45493</v>
      </c>
      <c r="G1060" s="9" t="str">
        <f>TEXT(Ecommerce_Sales_Data[[#This Row],[Order_Date]],"dddd")</f>
        <v>Saturday</v>
      </c>
      <c r="H1060" t="s">
        <v>14761</v>
      </c>
      <c r="I1060" t="s">
        <v>14768</v>
      </c>
      <c r="J1060">
        <v>7</v>
      </c>
      <c r="K1060">
        <v>4</v>
      </c>
      <c r="L1060" s="12">
        <v>3331.58</v>
      </c>
      <c r="M1060" s="11">
        <v>0</v>
      </c>
      <c r="N1060" s="12">
        <v>13326.32</v>
      </c>
      <c r="O1060" s="12">
        <v>10288.07</v>
      </c>
      <c r="P1060" s="12">
        <v>3038.25</v>
      </c>
      <c r="Q1060" s="11">
        <v>0.22798867204149401</v>
      </c>
    </row>
    <row r="1061" spans="1:17" x14ac:dyDescent="0.45">
      <c r="A1061" t="s">
        <v>2085</v>
      </c>
      <c r="B1061" t="s">
        <v>2086</v>
      </c>
      <c r="C1061" t="s">
        <v>28</v>
      </c>
      <c r="D1061" t="s">
        <v>137</v>
      </c>
      <c r="E1061" t="s">
        <v>14</v>
      </c>
      <c r="F1061" s="9">
        <v>45766</v>
      </c>
      <c r="G1061" s="9" t="str">
        <f>TEXT(Ecommerce_Sales_Data[[#This Row],[Order_Date]],"dddd")</f>
        <v>Saturday</v>
      </c>
      <c r="H1061" t="s">
        <v>14761</v>
      </c>
      <c r="I1061" t="s">
        <v>14765</v>
      </c>
      <c r="J1061">
        <v>4</v>
      </c>
      <c r="K1061">
        <v>2</v>
      </c>
      <c r="L1061" s="12">
        <v>3151.49</v>
      </c>
      <c r="M1061" s="11">
        <v>0.1</v>
      </c>
      <c r="N1061" s="12">
        <v>5672.68</v>
      </c>
      <c r="O1061" s="12">
        <v>3719.4</v>
      </c>
      <c r="P1061" s="12">
        <v>1953.28</v>
      </c>
      <c r="Q1061" s="11">
        <v>0.344331074553826</v>
      </c>
    </row>
    <row r="1062" spans="1:17" x14ac:dyDescent="0.45">
      <c r="A1062" t="s">
        <v>2087</v>
      </c>
      <c r="B1062" t="s">
        <v>2088</v>
      </c>
      <c r="C1062" t="s">
        <v>20</v>
      </c>
      <c r="D1062" t="s">
        <v>25</v>
      </c>
      <c r="E1062" t="s">
        <v>22</v>
      </c>
      <c r="F1062" s="9">
        <v>45781</v>
      </c>
      <c r="G1062" s="9" t="str">
        <f>TEXT(Ecommerce_Sales_Data[[#This Row],[Order_Date]],"dddd")</f>
        <v>Sunday</v>
      </c>
      <c r="H1062" t="s">
        <v>14761</v>
      </c>
      <c r="I1062" t="s">
        <v>14763</v>
      </c>
      <c r="J1062">
        <v>5</v>
      </c>
      <c r="K1062">
        <v>1</v>
      </c>
      <c r="L1062" s="12">
        <v>885.11</v>
      </c>
      <c r="M1062" s="11">
        <v>0.1</v>
      </c>
      <c r="N1062" s="12">
        <v>796.6</v>
      </c>
      <c r="O1062" s="12">
        <v>512</v>
      </c>
      <c r="P1062" s="12">
        <v>284.60000000000002</v>
      </c>
      <c r="Q1062" s="11">
        <v>0.35726839066030602</v>
      </c>
    </row>
    <row r="1063" spans="1:17" x14ac:dyDescent="0.45">
      <c r="A1063" t="s">
        <v>2089</v>
      </c>
      <c r="B1063" t="s">
        <v>2090</v>
      </c>
      <c r="C1063" t="s">
        <v>20</v>
      </c>
      <c r="D1063" t="s">
        <v>21</v>
      </c>
      <c r="E1063" t="s">
        <v>9</v>
      </c>
      <c r="F1063" s="9">
        <v>45336</v>
      </c>
      <c r="G1063" s="9" t="str">
        <f>TEXT(Ecommerce_Sales_Data[[#This Row],[Order_Date]],"dddd")</f>
        <v>Wednesday</v>
      </c>
      <c r="H1063" t="s">
        <v>14757</v>
      </c>
      <c r="I1063" t="s">
        <v>14758</v>
      </c>
      <c r="J1063">
        <v>2</v>
      </c>
      <c r="K1063">
        <v>1</v>
      </c>
      <c r="L1063" s="12">
        <v>4006.33</v>
      </c>
      <c r="M1063" s="11">
        <v>0.05</v>
      </c>
      <c r="N1063" s="12">
        <v>3806.01</v>
      </c>
      <c r="O1063" s="12">
        <v>2972.72</v>
      </c>
      <c r="P1063" s="12">
        <v>833.29</v>
      </c>
      <c r="Q1063" s="11">
        <v>0.218940570308538</v>
      </c>
    </row>
    <row r="1064" spans="1:17" x14ac:dyDescent="0.45">
      <c r="A1064" t="s">
        <v>2091</v>
      </c>
      <c r="B1064" t="s">
        <v>2092</v>
      </c>
      <c r="C1064" t="s">
        <v>7</v>
      </c>
      <c r="D1064" t="s">
        <v>8</v>
      </c>
      <c r="E1064" t="s">
        <v>4</v>
      </c>
      <c r="F1064" s="9">
        <v>45399</v>
      </c>
      <c r="G1064" s="9" t="str">
        <f>TEXT(Ecommerce_Sales_Data[[#This Row],[Order_Date]],"dddd")</f>
        <v>Wednesday</v>
      </c>
      <c r="H1064" t="s">
        <v>14757</v>
      </c>
      <c r="I1064" t="s">
        <v>14765</v>
      </c>
      <c r="J1064">
        <v>4</v>
      </c>
      <c r="K1064">
        <v>1</v>
      </c>
      <c r="L1064" s="12">
        <v>356.72</v>
      </c>
      <c r="M1064" s="11">
        <v>0.05</v>
      </c>
      <c r="N1064" s="12">
        <v>338.88</v>
      </c>
      <c r="O1064" s="12">
        <v>216.85</v>
      </c>
      <c r="P1064" s="12">
        <v>122.03</v>
      </c>
      <c r="Q1064" s="11">
        <v>0.360097969782814</v>
      </c>
    </row>
    <row r="1065" spans="1:17" x14ac:dyDescent="0.45">
      <c r="A1065" t="s">
        <v>2093</v>
      </c>
      <c r="B1065" t="s">
        <v>2094</v>
      </c>
      <c r="C1065" t="s">
        <v>20</v>
      </c>
      <c r="D1065" t="s">
        <v>60</v>
      </c>
      <c r="E1065" t="s">
        <v>14</v>
      </c>
      <c r="F1065" s="9">
        <v>45555</v>
      </c>
      <c r="G1065" s="9" t="str">
        <f>TEXT(Ecommerce_Sales_Data[[#This Row],[Order_Date]],"dddd")</f>
        <v>Friday</v>
      </c>
      <c r="H1065" t="s">
        <v>14757</v>
      </c>
      <c r="I1065" t="s">
        <v>14766</v>
      </c>
      <c r="J1065">
        <v>9</v>
      </c>
      <c r="K1065">
        <v>2</v>
      </c>
      <c r="L1065" s="12">
        <v>1245.68</v>
      </c>
      <c r="M1065" s="11">
        <v>0.2</v>
      </c>
      <c r="N1065" s="12">
        <v>1993.09</v>
      </c>
      <c r="O1065" s="12">
        <v>1207.67</v>
      </c>
      <c r="P1065" s="12">
        <v>785.42</v>
      </c>
      <c r="Q1065" s="11">
        <v>0.39407151709155103</v>
      </c>
    </row>
    <row r="1066" spans="1:17" x14ac:dyDescent="0.45">
      <c r="A1066" t="s">
        <v>2095</v>
      </c>
      <c r="B1066" t="s">
        <v>2096</v>
      </c>
      <c r="C1066" t="s">
        <v>28</v>
      </c>
      <c r="D1066" t="s">
        <v>100</v>
      </c>
      <c r="E1066" t="s">
        <v>9</v>
      </c>
      <c r="F1066" s="9">
        <v>45666</v>
      </c>
      <c r="G1066" s="9" t="str">
        <f>TEXT(Ecommerce_Sales_Data[[#This Row],[Order_Date]],"dddd")</f>
        <v>Thursday</v>
      </c>
      <c r="H1066" t="s">
        <v>14757</v>
      </c>
      <c r="I1066" t="s">
        <v>14767</v>
      </c>
      <c r="J1066">
        <v>1</v>
      </c>
      <c r="K1066">
        <v>5</v>
      </c>
      <c r="L1066" s="12">
        <v>1592.55</v>
      </c>
      <c r="M1066" s="11">
        <v>0</v>
      </c>
      <c r="N1066" s="12">
        <v>7962.75</v>
      </c>
      <c r="O1066" s="12">
        <v>5304.22</v>
      </c>
      <c r="P1066" s="12">
        <v>2658.53</v>
      </c>
      <c r="Q1066" s="11">
        <v>0.3338708360805</v>
      </c>
    </row>
    <row r="1067" spans="1:17" x14ac:dyDescent="0.45">
      <c r="A1067" t="s">
        <v>2097</v>
      </c>
      <c r="B1067" t="s">
        <v>2098</v>
      </c>
      <c r="C1067" t="s">
        <v>20</v>
      </c>
      <c r="D1067" t="s">
        <v>103</v>
      </c>
      <c r="E1067" t="s">
        <v>9</v>
      </c>
      <c r="F1067" s="9">
        <v>45637</v>
      </c>
      <c r="G1067" s="9" t="str">
        <f>TEXT(Ecommerce_Sales_Data[[#This Row],[Order_Date]],"dddd")</f>
        <v>Wednesday</v>
      </c>
      <c r="H1067" t="s">
        <v>14757</v>
      </c>
      <c r="I1067" t="s">
        <v>14770</v>
      </c>
      <c r="J1067">
        <v>12</v>
      </c>
      <c r="K1067">
        <v>2</v>
      </c>
      <c r="L1067" s="12">
        <v>4639.67</v>
      </c>
      <c r="M1067" s="11">
        <v>0.1</v>
      </c>
      <c r="N1067" s="12">
        <v>8351.41</v>
      </c>
      <c r="O1067" s="12">
        <v>5886.97</v>
      </c>
      <c r="P1067" s="12">
        <v>2464.44</v>
      </c>
      <c r="Q1067" s="11">
        <v>0.29509268494781099</v>
      </c>
    </row>
    <row r="1068" spans="1:17" x14ac:dyDescent="0.45">
      <c r="A1068" t="s">
        <v>2099</v>
      </c>
      <c r="B1068" t="s">
        <v>2100</v>
      </c>
      <c r="C1068" t="s">
        <v>28</v>
      </c>
      <c r="D1068" t="s">
        <v>29</v>
      </c>
      <c r="E1068" t="s">
        <v>9</v>
      </c>
      <c r="F1068" s="9">
        <v>45438</v>
      </c>
      <c r="G1068" s="9" t="str">
        <f>TEXT(Ecommerce_Sales_Data[[#This Row],[Order_Date]],"dddd")</f>
        <v>Sunday</v>
      </c>
      <c r="H1068" t="s">
        <v>14761</v>
      </c>
      <c r="I1068" t="s">
        <v>14763</v>
      </c>
      <c r="J1068">
        <v>5</v>
      </c>
      <c r="K1068">
        <v>3</v>
      </c>
      <c r="L1068" s="12">
        <v>293.02</v>
      </c>
      <c r="M1068" s="11">
        <v>0</v>
      </c>
      <c r="N1068" s="12">
        <v>879.06</v>
      </c>
      <c r="O1068" s="12">
        <v>653.57000000000005</v>
      </c>
      <c r="P1068" s="12">
        <v>225.49</v>
      </c>
      <c r="Q1068" s="11">
        <v>0.25651263850021599</v>
      </c>
    </row>
    <row r="1069" spans="1:17" x14ac:dyDescent="0.45">
      <c r="A1069" t="s">
        <v>2101</v>
      </c>
      <c r="B1069" t="s">
        <v>2102</v>
      </c>
      <c r="C1069" t="s">
        <v>7</v>
      </c>
      <c r="D1069" t="s">
        <v>134</v>
      </c>
      <c r="E1069" t="s">
        <v>9</v>
      </c>
      <c r="F1069" s="9">
        <v>45401</v>
      </c>
      <c r="G1069" s="9" t="str">
        <f>TEXT(Ecommerce_Sales_Data[[#This Row],[Order_Date]],"dddd")</f>
        <v>Friday</v>
      </c>
      <c r="H1069" t="s">
        <v>14757</v>
      </c>
      <c r="I1069" t="s">
        <v>14765</v>
      </c>
      <c r="J1069">
        <v>4</v>
      </c>
      <c r="K1069">
        <v>3</v>
      </c>
      <c r="L1069" s="12">
        <v>240.4</v>
      </c>
      <c r="M1069" s="11">
        <v>0.2</v>
      </c>
      <c r="N1069" s="12">
        <v>576.96</v>
      </c>
      <c r="O1069" s="12">
        <v>430.3</v>
      </c>
      <c r="P1069" s="12">
        <v>146.66</v>
      </c>
      <c r="Q1069" s="11">
        <v>0.25419439822517997</v>
      </c>
    </row>
    <row r="1070" spans="1:17" x14ac:dyDescent="0.45">
      <c r="A1070" t="s">
        <v>2103</v>
      </c>
      <c r="B1070" t="s">
        <v>538</v>
      </c>
      <c r="C1070" t="s">
        <v>20</v>
      </c>
      <c r="D1070" t="s">
        <v>103</v>
      </c>
      <c r="E1070" t="s">
        <v>22</v>
      </c>
      <c r="F1070" s="9">
        <v>45604</v>
      </c>
      <c r="G1070" s="9" t="str">
        <f>TEXT(Ecommerce_Sales_Data[[#This Row],[Order_Date]],"dddd")</f>
        <v>Friday</v>
      </c>
      <c r="H1070" t="s">
        <v>14757</v>
      </c>
      <c r="I1070" t="s">
        <v>14764</v>
      </c>
      <c r="J1070">
        <v>11</v>
      </c>
      <c r="K1070">
        <v>2</v>
      </c>
      <c r="L1070" s="12">
        <v>2982.93</v>
      </c>
      <c r="M1070" s="11">
        <v>0.2</v>
      </c>
      <c r="N1070" s="12">
        <v>4772.6899999999996</v>
      </c>
      <c r="O1070" s="12">
        <v>3338.12</v>
      </c>
      <c r="P1070" s="12">
        <v>1434.57</v>
      </c>
      <c r="Q1070" s="11">
        <v>0.30057891880679399</v>
      </c>
    </row>
    <row r="1071" spans="1:17" x14ac:dyDescent="0.45">
      <c r="A1071" t="s">
        <v>2104</v>
      </c>
      <c r="B1071" t="s">
        <v>2105</v>
      </c>
      <c r="C1071" t="s">
        <v>7</v>
      </c>
      <c r="D1071" t="s">
        <v>71</v>
      </c>
      <c r="E1071" t="s">
        <v>22</v>
      </c>
      <c r="F1071" s="9">
        <v>45659</v>
      </c>
      <c r="G1071" s="9" t="str">
        <f>TEXT(Ecommerce_Sales_Data[[#This Row],[Order_Date]],"dddd")</f>
        <v>Thursday</v>
      </c>
      <c r="H1071" t="s">
        <v>14757</v>
      </c>
      <c r="I1071" t="s">
        <v>14767</v>
      </c>
      <c r="J1071">
        <v>1</v>
      </c>
      <c r="K1071">
        <v>2</v>
      </c>
      <c r="L1071" s="12">
        <v>403.24</v>
      </c>
      <c r="M1071" s="11">
        <v>0</v>
      </c>
      <c r="N1071" s="12">
        <v>806.48</v>
      </c>
      <c r="O1071" s="12">
        <v>591.83000000000004</v>
      </c>
      <c r="P1071" s="12">
        <v>214.65</v>
      </c>
      <c r="Q1071" s="11">
        <v>0.26615663128657902</v>
      </c>
    </row>
    <row r="1072" spans="1:17" x14ac:dyDescent="0.45">
      <c r="A1072" t="s">
        <v>2106</v>
      </c>
      <c r="B1072" t="s">
        <v>2107</v>
      </c>
      <c r="C1072" t="s">
        <v>7</v>
      </c>
      <c r="D1072" t="s">
        <v>106</v>
      </c>
      <c r="E1072" t="s">
        <v>4</v>
      </c>
      <c r="F1072" s="9">
        <v>45817</v>
      </c>
      <c r="G1072" s="9" t="str">
        <f>TEXT(Ecommerce_Sales_Data[[#This Row],[Order_Date]],"dddd")</f>
        <v>Monday</v>
      </c>
      <c r="H1072" t="s">
        <v>14757</v>
      </c>
      <c r="I1072" t="s">
        <v>14759</v>
      </c>
      <c r="J1072">
        <v>6</v>
      </c>
      <c r="K1072">
        <v>4</v>
      </c>
      <c r="L1072" s="12">
        <v>2187.9899999999998</v>
      </c>
      <c r="M1072" s="11">
        <v>0</v>
      </c>
      <c r="N1072" s="12">
        <v>8751.9599999999991</v>
      </c>
      <c r="O1072" s="12">
        <v>7072.38</v>
      </c>
      <c r="P1072" s="12">
        <v>1679.58</v>
      </c>
      <c r="Q1072" s="11">
        <v>0.19190901238122701</v>
      </c>
    </row>
    <row r="1073" spans="1:17" x14ac:dyDescent="0.45">
      <c r="A1073" t="s">
        <v>2108</v>
      </c>
      <c r="B1073" t="s">
        <v>2109</v>
      </c>
      <c r="C1073" t="s">
        <v>2</v>
      </c>
      <c r="D1073" t="s">
        <v>3</v>
      </c>
      <c r="E1073" t="s">
        <v>14</v>
      </c>
      <c r="F1073" s="9">
        <v>45790</v>
      </c>
      <c r="G1073" s="9" t="str">
        <f>TEXT(Ecommerce_Sales_Data[[#This Row],[Order_Date]],"dddd")</f>
        <v>Tuesday</v>
      </c>
      <c r="H1073" t="s">
        <v>14757</v>
      </c>
      <c r="I1073" t="s">
        <v>14763</v>
      </c>
      <c r="J1073">
        <v>5</v>
      </c>
      <c r="K1073">
        <v>5</v>
      </c>
      <c r="L1073" s="12">
        <v>1656.02</v>
      </c>
      <c r="M1073" s="11">
        <v>0.05</v>
      </c>
      <c r="N1073" s="12">
        <v>7866.1</v>
      </c>
      <c r="O1073" s="12">
        <v>5229.75</v>
      </c>
      <c r="P1073" s="12">
        <v>2636.35</v>
      </c>
      <c r="Q1073" s="11">
        <v>0.335153379692605</v>
      </c>
    </row>
    <row r="1074" spans="1:17" x14ac:dyDescent="0.45">
      <c r="A1074" t="s">
        <v>2110</v>
      </c>
      <c r="B1074" t="s">
        <v>2111</v>
      </c>
      <c r="C1074" t="s">
        <v>20</v>
      </c>
      <c r="D1074" t="s">
        <v>57</v>
      </c>
      <c r="E1074" t="s">
        <v>4</v>
      </c>
      <c r="F1074" s="9">
        <v>45772</v>
      </c>
      <c r="G1074" s="9" t="str">
        <f>TEXT(Ecommerce_Sales_Data[[#This Row],[Order_Date]],"dddd")</f>
        <v>Friday</v>
      </c>
      <c r="H1074" t="s">
        <v>14757</v>
      </c>
      <c r="I1074" t="s">
        <v>14765</v>
      </c>
      <c r="J1074">
        <v>4</v>
      </c>
      <c r="K1074">
        <v>5</v>
      </c>
      <c r="L1074" s="12">
        <v>540.59</v>
      </c>
      <c r="M1074" s="11">
        <v>0.2</v>
      </c>
      <c r="N1074" s="12">
        <v>2162.36</v>
      </c>
      <c r="O1074" s="12">
        <v>1401.88</v>
      </c>
      <c r="P1074" s="12">
        <v>760.48</v>
      </c>
      <c r="Q1074" s="11">
        <v>0.35168982038143498</v>
      </c>
    </row>
    <row r="1075" spans="1:17" x14ac:dyDescent="0.45">
      <c r="A1075" t="s">
        <v>2112</v>
      </c>
      <c r="B1075" t="s">
        <v>2113</v>
      </c>
      <c r="C1075" t="s">
        <v>28</v>
      </c>
      <c r="D1075" t="s">
        <v>100</v>
      </c>
      <c r="E1075" t="s">
        <v>22</v>
      </c>
      <c r="F1075" s="9">
        <v>45498</v>
      </c>
      <c r="G1075" s="9" t="str">
        <f>TEXT(Ecommerce_Sales_Data[[#This Row],[Order_Date]],"dddd")</f>
        <v>Thursday</v>
      </c>
      <c r="H1075" t="s">
        <v>14757</v>
      </c>
      <c r="I1075" t="s">
        <v>14768</v>
      </c>
      <c r="J1075">
        <v>7</v>
      </c>
      <c r="K1075">
        <v>2</v>
      </c>
      <c r="L1075" s="12">
        <v>3347.7</v>
      </c>
      <c r="M1075" s="11">
        <v>0.15</v>
      </c>
      <c r="N1075" s="12">
        <v>5691.09</v>
      </c>
      <c r="O1075" s="12">
        <v>4653.37</v>
      </c>
      <c r="P1075" s="12">
        <v>1037.72</v>
      </c>
      <c r="Q1075" s="11">
        <v>0.182341168387778</v>
      </c>
    </row>
    <row r="1076" spans="1:17" x14ac:dyDescent="0.45">
      <c r="A1076" t="s">
        <v>2114</v>
      </c>
      <c r="B1076" t="s">
        <v>2115</v>
      </c>
      <c r="C1076" t="s">
        <v>12</v>
      </c>
      <c r="D1076" t="s">
        <v>32</v>
      </c>
      <c r="E1076" t="s">
        <v>4</v>
      </c>
      <c r="F1076" s="9">
        <v>45976</v>
      </c>
      <c r="G1076" s="9" t="str">
        <f>TEXT(Ecommerce_Sales_Data[[#This Row],[Order_Date]],"dddd")</f>
        <v>Saturday</v>
      </c>
      <c r="H1076" t="s">
        <v>14761</v>
      </c>
      <c r="I1076" t="s">
        <v>14764</v>
      </c>
      <c r="J1076">
        <v>11</v>
      </c>
      <c r="K1076">
        <v>5</v>
      </c>
      <c r="L1076" s="12">
        <v>3664.89</v>
      </c>
      <c r="M1076" s="11">
        <v>0.05</v>
      </c>
      <c r="N1076" s="12">
        <v>17408.23</v>
      </c>
      <c r="O1076" s="12">
        <v>12553.04</v>
      </c>
      <c r="P1076" s="12">
        <v>4855.1899999999996</v>
      </c>
      <c r="Q1076" s="11">
        <v>0.278901990610188</v>
      </c>
    </row>
    <row r="1077" spans="1:17" x14ac:dyDescent="0.45">
      <c r="A1077" t="s">
        <v>2116</v>
      </c>
      <c r="B1077" t="s">
        <v>2117</v>
      </c>
      <c r="C1077" t="s">
        <v>2</v>
      </c>
      <c r="D1077" t="s">
        <v>82</v>
      </c>
      <c r="E1077" t="s">
        <v>14</v>
      </c>
      <c r="F1077" s="9">
        <v>45420</v>
      </c>
      <c r="G1077" s="9" t="str">
        <f>TEXT(Ecommerce_Sales_Data[[#This Row],[Order_Date]],"dddd")</f>
        <v>Wednesday</v>
      </c>
      <c r="H1077" t="s">
        <v>14757</v>
      </c>
      <c r="I1077" t="s">
        <v>14763</v>
      </c>
      <c r="J1077">
        <v>5</v>
      </c>
      <c r="K1077">
        <v>3</v>
      </c>
      <c r="L1077" s="12">
        <v>1159.6300000000001</v>
      </c>
      <c r="M1077" s="11">
        <v>0</v>
      </c>
      <c r="N1077" s="12">
        <v>3478.89</v>
      </c>
      <c r="O1077" s="12">
        <v>2268.75</v>
      </c>
      <c r="P1077" s="12">
        <v>1210.1400000000001</v>
      </c>
      <c r="Q1077" s="11">
        <v>0.34785233220941197</v>
      </c>
    </row>
    <row r="1078" spans="1:17" x14ac:dyDescent="0.45">
      <c r="A1078" t="s">
        <v>2118</v>
      </c>
      <c r="B1078" t="s">
        <v>2119</v>
      </c>
      <c r="C1078" t="s">
        <v>7</v>
      </c>
      <c r="D1078" t="s">
        <v>134</v>
      </c>
      <c r="E1078" t="s">
        <v>4</v>
      </c>
      <c r="F1078" s="9">
        <v>45726</v>
      </c>
      <c r="G1078" s="9" t="str">
        <f>TEXT(Ecommerce_Sales_Data[[#This Row],[Order_Date]],"dddd")</f>
        <v>Monday</v>
      </c>
      <c r="H1078" t="s">
        <v>14757</v>
      </c>
      <c r="I1078" t="s">
        <v>14769</v>
      </c>
      <c r="J1078">
        <v>3</v>
      </c>
      <c r="K1078">
        <v>3</v>
      </c>
      <c r="L1078" s="12">
        <v>4562.93</v>
      </c>
      <c r="M1078" s="11">
        <v>0.2</v>
      </c>
      <c r="N1078" s="12">
        <v>10951.03</v>
      </c>
      <c r="O1078" s="12">
        <v>8069.31</v>
      </c>
      <c r="P1078" s="12">
        <v>2881.72</v>
      </c>
      <c r="Q1078" s="11">
        <v>0.26314602370735901</v>
      </c>
    </row>
    <row r="1079" spans="1:17" x14ac:dyDescent="0.45">
      <c r="A1079" t="s">
        <v>2120</v>
      </c>
      <c r="B1079" t="s">
        <v>2121</v>
      </c>
      <c r="C1079" t="s">
        <v>12</v>
      </c>
      <c r="D1079" t="s">
        <v>13</v>
      </c>
      <c r="E1079" t="s">
        <v>4</v>
      </c>
      <c r="F1079" s="9">
        <v>45568</v>
      </c>
      <c r="G1079" s="9" t="str">
        <f>TEXT(Ecommerce_Sales_Data[[#This Row],[Order_Date]],"dddd")</f>
        <v>Thursday</v>
      </c>
      <c r="H1079" t="s">
        <v>14757</v>
      </c>
      <c r="I1079" t="s">
        <v>14760</v>
      </c>
      <c r="J1079">
        <v>10</v>
      </c>
      <c r="K1079">
        <v>4</v>
      </c>
      <c r="L1079" s="12">
        <v>2097.81</v>
      </c>
      <c r="M1079" s="11">
        <v>0.15</v>
      </c>
      <c r="N1079" s="12">
        <v>7132.55</v>
      </c>
      <c r="O1079" s="12">
        <v>4503.43</v>
      </c>
      <c r="P1079" s="12">
        <v>2629.12</v>
      </c>
      <c r="Q1079" s="11">
        <v>0.36860870235750198</v>
      </c>
    </row>
    <row r="1080" spans="1:17" x14ac:dyDescent="0.45">
      <c r="A1080" t="s">
        <v>2122</v>
      </c>
      <c r="B1080" t="s">
        <v>2123</v>
      </c>
      <c r="C1080" t="s">
        <v>12</v>
      </c>
      <c r="D1080" t="s">
        <v>41</v>
      </c>
      <c r="E1080" t="s">
        <v>14</v>
      </c>
      <c r="F1080" s="9">
        <v>45924</v>
      </c>
      <c r="G1080" s="9" t="str">
        <f>TEXT(Ecommerce_Sales_Data[[#This Row],[Order_Date]],"dddd")</f>
        <v>Wednesday</v>
      </c>
      <c r="H1080" t="s">
        <v>14757</v>
      </c>
      <c r="I1080" t="s">
        <v>14766</v>
      </c>
      <c r="J1080">
        <v>9</v>
      </c>
      <c r="K1080">
        <v>4</v>
      </c>
      <c r="L1080" s="12">
        <v>2965.71</v>
      </c>
      <c r="M1080" s="11">
        <v>0.15</v>
      </c>
      <c r="N1080" s="12">
        <v>10083.41</v>
      </c>
      <c r="O1080" s="12">
        <v>6900.92</v>
      </c>
      <c r="P1080" s="12">
        <v>3182.49</v>
      </c>
      <c r="Q1080" s="11">
        <v>0.31561644324687799</v>
      </c>
    </row>
    <row r="1081" spans="1:17" x14ac:dyDescent="0.45">
      <c r="A1081" t="s">
        <v>2124</v>
      </c>
      <c r="B1081" t="s">
        <v>2125</v>
      </c>
      <c r="C1081" t="s">
        <v>2</v>
      </c>
      <c r="D1081" t="s">
        <v>82</v>
      </c>
      <c r="E1081" t="s">
        <v>22</v>
      </c>
      <c r="F1081" s="9">
        <v>45928</v>
      </c>
      <c r="G1081" s="9" t="str">
        <f>TEXT(Ecommerce_Sales_Data[[#This Row],[Order_Date]],"dddd")</f>
        <v>Sunday</v>
      </c>
      <c r="H1081" t="s">
        <v>14761</v>
      </c>
      <c r="I1081" t="s">
        <v>14766</v>
      </c>
      <c r="J1081">
        <v>9</v>
      </c>
      <c r="K1081">
        <v>5</v>
      </c>
      <c r="L1081" s="12">
        <v>1789.61</v>
      </c>
      <c r="M1081" s="11">
        <v>0</v>
      </c>
      <c r="N1081" s="12">
        <v>8948.0499999999993</v>
      </c>
      <c r="O1081" s="12">
        <v>6123.4</v>
      </c>
      <c r="P1081" s="12">
        <v>2824.65</v>
      </c>
      <c r="Q1081" s="11">
        <v>0.31567212968188602</v>
      </c>
    </row>
    <row r="1082" spans="1:17" x14ac:dyDescent="0.45">
      <c r="A1082" t="s">
        <v>2126</v>
      </c>
      <c r="B1082" t="s">
        <v>2127</v>
      </c>
      <c r="C1082" t="s">
        <v>12</v>
      </c>
      <c r="D1082" t="s">
        <v>32</v>
      </c>
      <c r="E1082" t="s">
        <v>4</v>
      </c>
      <c r="F1082" s="9">
        <v>45482</v>
      </c>
      <c r="G1082" s="9" t="str">
        <f>TEXT(Ecommerce_Sales_Data[[#This Row],[Order_Date]],"dddd")</f>
        <v>Tuesday</v>
      </c>
      <c r="H1082" t="s">
        <v>14757</v>
      </c>
      <c r="I1082" t="s">
        <v>14768</v>
      </c>
      <c r="J1082">
        <v>7</v>
      </c>
      <c r="K1082">
        <v>1</v>
      </c>
      <c r="L1082" s="12">
        <v>1226.97</v>
      </c>
      <c r="M1082" s="11">
        <v>0</v>
      </c>
      <c r="N1082" s="12">
        <v>1226.97</v>
      </c>
      <c r="O1082" s="12">
        <v>862.35</v>
      </c>
      <c r="P1082" s="12">
        <v>364.62</v>
      </c>
      <c r="Q1082" s="11">
        <v>0.29717107997750603</v>
      </c>
    </row>
    <row r="1083" spans="1:17" x14ac:dyDescent="0.45">
      <c r="A1083" t="s">
        <v>2128</v>
      </c>
      <c r="B1083" t="s">
        <v>2129</v>
      </c>
      <c r="C1083" t="s">
        <v>2</v>
      </c>
      <c r="D1083" t="s">
        <v>82</v>
      </c>
      <c r="E1083" t="s">
        <v>4</v>
      </c>
      <c r="F1083" s="9">
        <v>45426</v>
      </c>
      <c r="G1083" s="9" t="str">
        <f>TEXT(Ecommerce_Sales_Data[[#This Row],[Order_Date]],"dddd")</f>
        <v>Tuesday</v>
      </c>
      <c r="H1083" t="s">
        <v>14757</v>
      </c>
      <c r="I1083" t="s">
        <v>14763</v>
      </c>
      <c r="J1083">
        <v>5</v>
      </c>
      <c r="K1083">
        <v>1</v>
      </c>
      <c r="L1083" s="12">
        <v>791.43</v>
      </c>
      <c r="M1083" s="11">
        <v>0</v>
      </c>
      <c r="N1083" s="12">
        <v>791.43</v>
      </c>
      <c r="O1083" s="12">
        <v>582.80999999999995</v>
      </c>
      <c r="P1083" s="12">
        <v>208.62</v>
      </c>
      <c r="Q1083" s="11">
        <v>0.26359880216822701</v>
      </c>
    </row>
    <row r="1084" spans="1:17" x14ac:dyDescent="0.45">
      <c r="A1084" t="s">
        <v>2130</v>
      </c>
      <c r="B1084" t="s">
        <v>1447</v>
      </c>
      <c r="C1084" t="s">
        <v>7</v>
      </c>
      <c r="D1084" t="s">
        <v>8</v>
      </c>
      <c r="E1084" t="s">
        <v>14</v>
      </c>
      <c r="F1084" s="9">
        <v>45398</v>
      </c>
      <c r="G1084" s="9" t="str">
        <f>TEXT(Ecommerce_Sales_Data[[#This Row],[Order_Date]],"dddd")</f>
        <v>Tuesday</v>
      </c>
      <c r="H1084" t="s">
        <v>14757</v>
      </c>
      <c r="I1084" t="s">
        <v>14765</v>
      </c>
      <c r="J1084">
        <v>4</v>
      </c>
      <c r="K1084">
        <v>2</v>
      </c>
      <c r="L1084" s="12">
        <v>321.94</v>
      </c>
      <c r="M1084" s="11">
        <v>0.1</v>
      </c>
      <c r="N1084" s="12">
        <v>579.49</v>
      </c>
      <c r="O1084" s="12">
        <v>442.79</v>
      </c>
      <c r="P1084" s="12">
        <v>136.69999999999999</v>
      </c>
      <c r="Q1084" s="11">
        <v>0.23589708191685799</v>
      </c>
    </row>
    <row r="1085" spans="1:17" x14ac:dyDescent="0.45">
      <c r="A1085" t="s">
        <v>2131</v>
      </c>
      <c r="B1085" t="s">
        <v>2132</v>
      </c>
      <c r="C1085" t="s">
        <v>2</v>
      </c>
      <c r="D1085" t="s">
        <v>82</v>
      </c>
      <c r="E1085" t="s">
        <v>22</v>
      </c>
      <c r="F1085" s="9">
        <v>45737</v>
      </c>
      <c r="G1085" s="9" t="str">
        <f>TEXT(Ecommerce_Sales_Data[[#This Row],[Order_Date]],"dddd")</f>
        <v>Friday</v>
      </c>
      <c r="H1085" t="s">
        <v>14757</v>
      </c>
      <c r="I1085" t="s">
        <v>14769</v>
      </c>
      <c r="J1085">
        <v>3</v>
      </c>
      <c r="K1085">
        <v>2</v>
      </c>
      <c r="L1085" s="12">
        <v>271.2</v>
      </c>
      <c r="M1085" s="11">
        <v>0.15</v>
      </c>
      <c r="N1085" s="12">
        <v>461.04</v>
      </c>
      <c r="O1085" s="12">
        <v>390.7</v>
      </c>
      <c r="P1085" s="12">
        <v>70.34</v>
      </c>
      <c r="Q1085" s="11">
        <v>0.15256810688877301</v>
      </c>
    </row>
    <row r="1086" spans="1:17" x14ac:dyDescent="0.45">
      <c r="A1086" t="s">
        <v>2133</v>
      </c>
      <c r="B1086" t="s">
        <v>2134</v>
      </c>
      <c r="C1086" t="s">
        <v>2</v>
      </c>
      <c r="D1086" t="s">
        <v>3</v>
      </c>
      <c r="E1086" t="s">
        <v>4</v>
      </c>
      <c r="F1086" s="9">
        <v>45842</v>
      </c>
      <c r="G1086" s="9" t="str">
        <f>TEXT(Ecommerce_Sales_Data[[#This Row],[Order_Date]],"dddd")</f>
        <v>Friday</v>
      </c>
      <c r="H1086" t="s">
        <v>14757</v>
      </c>
      <c r="I1086" t="s">
        <v>14768</v>
      </c>
      <c r="J1086">
        <v>7</v>
      </c>
      <c r="K1086">
        <v>1</v>
      </c>
      <c r="L1086" s="12">
        <v>865.39</v>
      </c>
      <c r="M1086" s="11">
        <v>0.05</v>
      </c>
      <c r="N1086" s="12">
        <v>822.12</v>
      </c>
      <c r="O1086" s="12">
        <v>696.42</v>
      </c>
      <c r="P1086" s="12">
        <v>125.7</v>
      </c>
      <c r="Q1086" s="11">
        <v>0.15289738724273799</v>
      </c>
    </row>
    <row r="1087" spans="1:17" x14ac:dyDescent="0.45">
      <c r="A1087" t="s">
        <v>2135</v>
      </c>
      <c r="B1087" t="s">
        <v>2136</v>
      </c>
      <c r="C1087" t="s">
        <v>2</v>
      </c>
      <c r="D1087" t="s">
        <v>3</v>
      </c>
      <c r="E1087" t="s">
        <v>22</v>
      </c>
      <c r="F1087" s="9">
        <v>45467</v>
      </c>
      <c r="G1087" s="9" t="str">
        <f>TEXT(Ecommerce_Sales_Data[[#This Row],[Order_Date]],"dddd")</f>
        <v>Monday</v>
      </c>
      <c r="H1087" t="s">
        <v>14757</v>
      </c>
      <c r="I1087" t="s">
        <v>14759</v>
      </c>
      <c r="J1087">
        <v>6</v>
      </c>
      <c r="K1087">
        <v>2</v>
      </c>
      <c r="L1087" s="12">
        <v>3989.71</v>
      </c>
      <c r="M1087" s="11">
        <v>0</v>
      </c>
      <c r="N1087" s="12">
        <v>7979.42</v>
      </c>
      <c r="O1087" s="12">
        <v>6103.11</v>
      </c>
      <c r="P1087" s="12">
        <v>1876.31</v>
      </c>
      <c r="Q1087" s="11">
        <v>0.23514365705778101</v>
      </c>
    </row>
    <row r="1088" spans="1:17" x14ac:dyDescent="0.45">
      <c r="A1088" t="s">
        <v>2137</v>
      </c>
      <c r="B1088" t="s">
        <v>2138</v>
      </c>
      <c r="C1088" t="s">
        <v>2</v>
      </c>
      <c r="D1088" t="s">
        <v>65</v>
      </c>
      <c r="E1088" t="s">
        <v>4</v>
      </c>
      <c r="F1088" s="9">
        <v>45838</v>
      </c>
      <c r="G1088" s="9" t="str">
        <f>TEXT(Ecommerce_Sales_Data[[#This Row],[Order_Date]],"dddd")</f>
        <v>Monday</v>
      </c>
      <c r="H1088" t="s">
        <v>14757</v>
      </c>
      <c r="I1088" t="s">
        <v>14759</v>
      </c>
      <c r="J1088">
        <v>6</v>
      </c>
      <c r="K1088">
        <v>3</v>
      </c>
      <c r="L1088" s="12">
        <v>4927.3599999999997</v>
      </c>
      <c r="M1088" s="11">
        <v>0.1</v>
      </c>
      <c r="N1088" s="12">
        <v>13303.87</v>
      </c>
      <c r="O1088" s="12">
        <v>10536.68</v>
      </c>
      <c r="P1088" s="12">
        <v>2767.19</v>
      </c>
      <c r="Q1088" s="11">
        <v>0.20799887551516999</v>
      </c>
    </row>
    <row r="1089" spans="1:17" x14ac:dyDescent="0.45">
      <c r="A1089" t="s">
        <v>2139</v>
      </c>
      <c r="B1089" t="s">
        <v>2140</v>
      </c>
      <c r="C1089" t="s">
        <v>28</v>
      </c>
      <c r="D1089" t="s">
        <v>35</v>
      </c>
      <c r="E1089" t="s">
        <v>9</v>
      </c>
      <c r="F1089" s="9">
        <v>45450</v>
      </c>
      <c r="G1089" s="9" t="str">
        <f>TEXT(Ecommerce_Sales_Data[[#This Row],[Order_Date]],"dddd")</f>
        <v>Friday</v>
      </c>
      <c r="H1089" t="s">
        <v>14757</v>
      </c>
      <c r="I1089" t="s">
        <v>14759</v>
      </c>
      <c r="J1089">
        <v>6</v>
      </c>
      <c r="K1089">
        <v>4</v>
      </c>
      <c r="L1089" s="12">
        <v>2287.5700000000002</v>
      </c>
      <c r="M1089" s="11">
        <v>0.2</v>
      </c>
      <c r="N1089" s="12">
        <v>7320.22</v>
      </c>
      <c r="O1089" s="12">
        <v>5524.52</v>
      </c>
      <c r="P1089" s="12">
        <v>1795.7</v>
      </c>
      <c r="Q1089" s="11">
        <v>0.24530683504047701</v>
      </c>
    </row>
    <row r="1090" spans="1:17" x14ac:dyDescent="0.45">
      <c r="A1090" t="s">
        <v>2141</v>
      </c>
      <c r="B1090" t="s">
        <v>2142</v>
      </c>
      <c r="C1090" t="s">
        <v>7</v>
      </c>
      <c r="D1090" t="s">
        <v>46</v>
      </c>
      <c r="E1090" t="s">
        <v>4</v>
      </c>
      <c r="F1090" s="9">
        <v>45924</v>
      </c>
      <c r="G1090" s="9" t="str">
        <f>TEXT(Ecommerce_Sales_Data[[#This Row],[Order_Date]],"dddd")</f>
        <v>Wednesday</v>
      </c>
      <c r="H1090" t="s">
        <v>14757</v>
      </c>
      <c r="I1090" t="s">
        <v>14766</v>
      </c>
      <c r="J1090">
        <v>9</v>
      </c>
      <c r="K1090">
        <v>1</v>
      </c>
      <c r="L1090" s="12">
        <v>2553.48</v>
      </c>
      <c r="M1090" s="11">
        <v>0.2</v>
      </c>
      <c r="N1090" s="12">
        <v>2042.78</v>
      </c>
      <c r="O1090" s="12">
        <v>1555</v>
      </c>
      <c r="P1090" s="12">
        <v>487.78</v>
      </c>
      <c r="Q1090" s="11">
        <v>0.23878244353283301</v>
      </c>
    </row>
    <row r="1091" spans="1:17" x14ac:dyDescent="0.45">
      <c r="A1091" t="s">
        <v>2143</v>
      </c>
      <c r="B1091" t="s">
        <v>2144</v>
      </c>
      <c r="C1091" t="s">
        <v>2</v>
      </c>
      <c r="D1091" t="s">
        <v>17</v>
      </c>
      <c r="E1091" t="s">
        <v>4</v>
      </c>
      <c r="F1091" s="9">
        <v>45319</v>
      </c>
      <c r="G1091" s="9" t="str">
        <f>TEXT(Ecommerce_Sales_Data[[#This Row],[Order_Date]],"dddd")</f>
        <v>Sunday</v>
      </c>
      <c r="H1091" t="s">
        <v>14761</v>
      </c>
      <c r="I1091" t="s">
        <v>14767</v>
      </c>
      <c r="J1091">
        <v>1</v>
      </c>
      <c r="K1091">
        <v>3</v>
      </c>
      <c r="L1091" s="12">
        <v>1466.8</v>
      </c>
      <c r="M1091" s="11">
        <v>0.05</v>
      </c>
      <c r="N1091" s="12">
        <v>4180.38</v>
      </c>
      <c r="O1091" s="12">
        <v>2643.23</v>
      </c>
      <c r="P1091" s="12">
        <v>1537.15</v>
      </c>
      <c r="Q1091" s="11">
        <v>0.36770580664915598</v>
      </c>
    </row>
    <row r="1092" spans="1:17" x14ac:dyDescent="0.45">
      <c r="A1092" t="s">
        <v>2145</v>
      </c>
      <c r="B1092" t="s">
        <v>2146</v>
      </c>
      <c r="C1092" t="s">
        <v>7</v>
      </c>
      <c r="D1092" t="s">
        <v>8</v>
      </c>
      <c r="E1092" t="s">
        <v>9</v>
      </c>
      <c r="F1092" s="9">
        <v>45903</v>
      </c>
      <c r="G1092" s="9" t="str">
        <f>TEXT(Ecommerce_Sales_Data[[#This Row],[Order_Date]],"dddd")</f>
        <v>Wednesday</v>
      </c>
      <c r="H1092" t="s">
        <v>14757</v>
      </c>
      <c r="I1092" t="s">
        <v>14766</v>
      </c>
      <c r="J1092">
        <v>9</v>
      </c>
      <c r="K1092">
        <v>4</v>
      </c>
      <c r="L1092" s="12">
        <v>3055.64</v>
      </c>
      <c r="M1092" s="11">
        <v>0.05</v>
      </c>
      <c r="N1092" s="12">
        <v>11611.43</v>
      </c>
      <c r="O1092" s="12">
        <v>8486.7999999999993</v>
      </c>
      <c r="P1092" s="12">
        <v>3124.63</v>
      </c>
      <c r="Q1092" s="11">
        <v>0.26909949937260103</v>
      </c>
    </row>
    <row r="1093" spans="1:17" x14ac:dyDescent="0.45">
      <c r="A1093" t="s">
        <v>2147</v>
      </c>
      <c r="B1093" t="s">
        <v>2148</v>
      </c>
      <c r="C1093" t="s">
        <v>12</v>
      </c>
      <c r="D1093" t="s">
        <v>41</v>
      </c>
      <c r="E1093" t="s">
        <v>22</v>
      </c>
      <c r="F1093" s="9">
        <v>45572</v>
      </c>
      <c r="G1093" s="9" t="str">
        <f>TEXT(Ecommerce_Sales_Data[[#This Row],[Order_Date]],"dddd")</f>
        <v>Monday</v>
      </c>
      <c r="H1093" t="s">
        <v>14757</v>
      </c>
      <c r="I1093" t="s">
        <v>14760</v>
      </c>
      <c r="J1093">
        <v>10</v>
      </c>
      <c r="K1093">
        <v>1</v>
      </c>
      <c r="L1093" s="12">
        <v>4460.58</v>
      </c>
      <c r="M1093" s="11">
        <v>0.2</v>
      </c>
      <c r="N1093" s="12">
        <v>3568.46</v>
      </c>
      <c r="O1093" s="12">
        <v>3026.02</v>
      </c>
      <c r="P1093" s="12">
        <v>542.44000000000005</v>
      </c>
      <c r="Q1093" s="11">
        <v>0.15200955033824101</v>
      </c>
    </row>
    <row r="1094" spans="1:17" x14ac:dyDescent="0.45">
      <c r="A1094" t="s">
        <v>2149</v>
      </c>
      <c r="B1094" t="s">
        <v>2150</v>
      </c>
      <c r="C1094" t="s">
        <v>2</v>
      </c>
      <c r="D1094" t="s">
        <v>17</v>
      </c>
      <c r="E1094" t="s">
        <v>4</v>
      </c>
      <c r="F1094" s="9">
        <v>45409</v>
      </c>
      <c r="G1094" s="9" t="str">
        <f>TEXT(Ecommerce_Sales_Data[[#This Row],[Order_Date]],"dddd")</f>
        <v>Saturday</v>
      </c>
      <c r="H1094" t="s">
        <v>14761</v>
      </c>
      <c r="I1094" t="s">
        <v>14765</v>
      </c>
      <c r="J1094">
        <v>4</v>
      </c>
      <c r="K1094">
        <v>4</v>
      </c>
      <c r="L1094" s="12">
        <v>3926.5</v>
      </c>
      <c r="M1094" s="11">
        <v>0.05</v>
      </c>
      <c r="N1094" s="12">
        <v>14920.7</v>
      </c>
      <c r="O1094" s="12">
        <v>11904.72</v>
      </c>
      <c r="P1094" s="12">
        <v>3015.98</v>
      </c>
      <c r="Q1094" s="11">
        <v>0.202133948139162</v>
      </c>
    </row>
    <row r="1095" spans="1:17" x14ac:dyDescent="0.45">
      <c r="A1095" t="s">
        <v>2151</v>
      </c>
      <c r="B1095" t="s">
        <v>2152</v>
      </c>
      <c r="C1095" t="s">
        <v>28</v>
      </c>
      <c r="D1095" t="s">
        <v>85</v>
      </c>
      <c r="E1095" t="s">
        <v>14</v>
      </c>
      <c r="F1095" s="9">
        <v>45594</v>
      </c>
      <c r="G1095" s="9" t="str">
        <f>TEXT(Ecommerce_Sales_Data[[#This Row],[Order_Date]],"dddd")</f>
        <v>Tuesday</v>
      </c>
      <c r="H1095" t="s">
        <v>14757</v>
      </c>
      <c r="I1095" t="s">
        <v>14760</v>
      </c>
      <c r="J1095">
        <v>10</v>
      </c>
      <c r="K1095">
        <v>3</v>
      </c>
      <c r="L1095" s="12">
        <v>4897.84</v>
      </c>
      <c r="M1095" s="11">
        <v>0.05</v>
      </c>
      <c r="N1095" s="12">
        <v>13958.84</v>
      </c>
      <c r="O1095" s="12">
        <v>10726.81</v>
      </c>
      <c r="P1095" s="12">
        <v>3232.03</v>
      </c>
      <c r="Q1095" s="11">
        <v>0.23154001335354499</v>
      </c>
    </row>
    <row r="1096" spans="1:17" x14ac:dyDescent="0.45">
      <c r="A1096" t="s">
        <v>2153</v>
      </c>
      <c r="B1096" t="s">
        <v>2154</v>
      </c>
      <c r="C1096" t="s">
        <v>12</v>
      </c>
      <c r="D1096" t="s">
        <v>13</v>
      </c>
      <c r="E1096" t="s">
        <v>14</v>
      </c>
      <c r="F1096" s="9">
        <v>45957</v>
      </c>
      <c r="G1096" s="9" t="str">
        <f>TEXT(Ecommerce_Sales_Data[[#This Row],[Order_Date]],"dddd")</f>
        <v>Monday</v>
      </c>
      <c r="H1096" t="s">
        <v>14757</v>
      </c>
      <c r="I1096" t="s">
        <v>14760</v>
      </c>
      <c r="J1096">
        <v>10</v>
      </c>
      <c r="K1096">
        <v>3</v>
      </c>
      <c r="L1096" s="12">
        <v>1689.21</v>
      </c>
      <c r="M1096" s="11">
        <v>0.1</v>
      </c>
      <c r="N1096" s="12">
        <v>4560.87</v>
      </c>
      <c r="O1096" s="12">
        <v>3507.86</v>
      </c>
      <c r="P1096" s="12">
        <v>1053.01</v>
      </c>
      <c r="Q1096" s="11">
        <v>0.23087919629369</v>
      </c>
    </row>
    <row r="1097" spans="1:17" x14ac:dyDescent="0.45">
      <c r="A1097" t="s">
        <v>2155</v>
      </c>
      <c r="B1097" t="s">
        <v>2156</v>
      </c>
      <c r="C1097" t="s">
        <v>28</v>
      </c>
      <c r="D1097" t="s">
        <v>137</v>
      </c>
      <c r="E1097" t="s">
        <v>9</v>
      </c>
      <c r="F1097" s="9">
        <v>45738</v>
      </c>
      <c r="G1097" s="9" t="str">
        <f>TEXT(Ecommerce_Sales_Data[[#This Row],[Order_Date]],"dddd")</f>
        <v>Saturday</v>
      </c>
      <c r="H1097" t="s">
        <v>14761</v>
      </c>
      <c r="I1097" t="s">
        <v>14769</v>
      </c>
      <c r="J1097">
        <v>3</v>
      </c>
      <c r="K1097">
        <v>2</v>
      </c>
      <c r="L1097" s="12">
        <v>3852.56</v>
      </c>
      <c r="M1097" s="11">
        <v>0.2</v>
      </c>
      <c r="N1097" s="12">
        <v>6164.1</v>
      </c>
      <c r="O1097" s="12">
        <v>3706.79</v>
      </c>
      <c r="P1097" s="12">
        <v>2457.31</v>
      </c>
      <c r="Q1097" s="11">
        <v>0.39864862672571799</v>
      </c>
    </row>
    <row r="1098" spans="1:17" x14ac:dyDescent="0.45">
      <c r="A1098" t="s">
        <v>2157</v>
      </c>
      <c r="B1098" t="s">
        <v>585</v>
      </c>
      <c r="C1098" t="s">
        <v>20</v>
      </c>
      <c r="D1098" t="s">
        <v>25</v>
      </c>
      <c r="E1098" t="s">
        <v>4</v>
      </c>
      <c r="F1098" s="9">
        <v>45982</v>
      </c>
      <c r="G1098" s="9" t="str">
        <f>TEXT(Ecommerce_Sales_Data[[#This Row],[Order_Date]],"dddd")</f>
        <v>Friday</v>
      </c>
      <c r="H1098" t="s">
        <v>14757</v>
      </c>
      <c r="I1098" t="s">
        <v>14764</v>
      </c>
      <c r="J1098">
        <v>11</v>
      </c>
      <c r="K1098">
        <v>4</v>
      </c>
      <c r="L1098" s="12">
        <v>1452.02</v>
      </c>
      <c r="M1098" s="11">
        <v>0.15</v>
      </c>
      <c r="N1098" s="12">
        <v>4936.87</v>
      </c>
      <c r="O1098" s="12">
        <v>3910.72</v>
      </c>
      <c r="P1098" s="12">
        <v>1026.1500000000001</v>
      </c>
      <c r="Q1098" s="11">
        <v>0.207854369266357</v>
      </c>
    </row>
    <row r="1099" spans="1:17" x14ac:dyDescent="0.45">
      <c r="A1099" t="s">
        <v>2158</v>
      </c>
      <c r="B1099" t="s">
        <v>316</v>
      </c>
      <c r="C1099" t="s">
        <v>28</v>
      </c>
      <c r="D1099" t="s">
        <v>137</v>
      </c>
      <c r="E1099" t="s">
        <v>9</v>
      </c>
      <c r="F1099" s="9">
        <v>45743</v>
      </c>
      <c r="G1099" s="9" t="str">
        <f>TEXT(Ecommerce_Sales_Data[[#This Row],[Order_Date]],"dddd")</f>
        <v>Thursday</v>
      </c>
      <c r="H1099" t="s">
        <v>14757</v>
      </c>
      <c r="I1099" t="s">
        <v>14769</v>
      </c>
      <c r="J1099">
        <v>3</v>
      </c>
      <c r="K1099">
        <v>4</v>
      </c>
      <c r="L1099" s="12">
        <v>4721</v>
      </c>
      <c r="M1099" s="11">
        <v>0</v>
      </c>
      <c r="N1099" s="12">
        <v>18884</v>
      </c>
      <c r="O1099" s="12">
        <v>12859.15</v>
      </c>
      <c r="P1099" s="12">
        <v>6024.85</v>
      </c>
      <c r="Q1099" s="11">
        <v>0.31904522346960401</v>
      </c>
    </row>
    <row r="1100" spans="1:17" x14ac:dyDescent="0.45">
      <c r="A1100" t="s">
        <v>2159</v>
      </c>
      <c r="B1100" t="s">
        <v>2160</v>
      </c>
      <c r="C1100" t="s">
        <v>28</v>
      </c>
      <c r="D1100" t="s">
        <v>85</v>
      </c>
      <c r="E1100" t="s">
        <v>9</v>
      </c>
      <c r="F1100" s="9">
        <v>45979</v>
      </c>
      <c r="G1100" s="9" t="str">
        <f>TEXT(Ecommerce_Sales_Data[[#This Row],[Order_Date]],"dddd")</f>
        <v>Tuesday</v>
      </c>
      <c r="H1100" t="s">
        <v>14757</v>
      </c>
      <c r="I1100" t="s">
        <v>14764</v>
      </c>
      <c r="J1100">
        <v>11</v>
      </c>
      <c r="K1100">
        <v>1</v>
      </c>
      <c r="L1100" s="12">
        <v>3295.95</v>
      </c>
      <c r="M1100" s="11">
        <v>0.1</v>
      </c>
      <c r="N1100" s="12">
        <v>2966.36</v>
      </c>
      <c r="O1100" s="12">
        <v>1966.01</v>
      </c>
      <c r="P1100" s="12">
        <v>1000.35</v>
      </c>
      <c r="Q1100" s="11">
        <v>0.33723148909774903</v>
      </c>
    </row>
    <row r="1101" spans="1:17" x14ac:dyDescent="0.45">
      <c r="A1101" t="s">
        <v>2161</v>
      </c>
      <c r="B1101" t="s">
        <v>2162</v>
      </c>
      <c r="C1101" t="s">
        <v>7</v>
      </c>
      <c r="D1101" t="s">
        <v>134</v>
      </c>
      <c r="E1101" t="s">
        <v>9</v>
      </c>
      <c r="F1101" s="9">
        <v>45520</v>
      </c>
      <c r="G1101" s="9" t="str">
        <f>TEXT(Ecommerce_Sales_Data[[#This Row],[Order_Date]],"dddd")</f>
        <v>Friday</v>
      </c>
      <c r="H1101" t="s">
        <v>14757</v>
      </c>
      <c r="I1101" t="s">
        <v>14762</v>
      </c>
      <c r="J1101">
        <v>8</v>
      </c>
      <c r="K1101">
        <v>5</v>
      </c>
      <c r="L1101" s="12">
        <v>3069.39</v>
      </c>
      <c r="M1101" s="11">
        <v>0.15</v>
      </c>
      <c r="N1101" s="12">
        <v>13044.91</v>
      </c>
      <c r="O1101" s="12">
        <v>10597.18</v>
      </c>
      <c r="P1101" s="12">
        <v>2447.73</v>
      </c>
      <c r="Q1101" s="11">
        <v>0.187638703524976</v>
      </c>
    </row>
    <row r="1102" spans="1:17" x14ac:dyDescent="0.45">
      <c r="A1102" t="s">
        <v>2163</v>
      </c>
      <c r="B1102" t="s">
        <v>2164</v>
      </c>
      <c r="C1102" t="s">
        <v>28</v>
      </c>
      <c r="D1102" t="s">
        <v>35</v>
      </c>
      <c r="E1102" t="s">
        <v>9</v>
      </c>
      <c r="F1102" s="9">
        <v>45915</v>
      </c>
      <c r="G1102" s="9" t="str">
        <f>TEXT(Ecommerce_Sales_Data[[#This Row],[Order_Date]],"dddd")</f>
        <v>Monday</v>
      </c>
      <c r="H1102" t="s">
        <v>14757</v>
      </c>
      <c r="I1102" t="s">
        <v>14766</v>
      </c>
      <c r="J1102">
        <v>9</v>
      </c>
      <c r="K1102">
        <v>2</v>
      </c>
      <c r="L1102" s="12">
        <v>998.92</v>
      </c>
      <c r="M1102" s="11">
        <v>0.1</v>
      </c>
      <c r="N1102" s="12">
        <v>1798.06</v>
      </c>
      <c r="O1102" s="12">
        <v>1345.91</v>
      </c>
      <c r="P1102" s="12">
        <v>452.15</v>
      </c>
      <c r="Q1102" s="11">
        <v>0.25146546833809802</v>
      </c>
    </row>
    <row r="1103" spans="1:17" x14ac:dyDescent="0.45">
      <c r="A1103" t="s">
        <v>2165</v>
      </c>
      <c r="B1103" t="s">
        <v>2166</v>
      </c>
      <c r="C1103" t="s">
        <v>7</v>
      </c>
      <c r="D1103" t="s">
        <v>106</v>
      </c>
      <c r="E1103" t="s">
        <v>4</v>
      </c>
      <c r="F1103" s="9">
        <v>45541</v>
      </c>
      <c r="G1103" s="9" t="str">
        <f>TEXT(Ecommerce_Sales_Data[[#This Row],[Order_Date]],"dddd")</f>
        <v>Friday</v>
      </c>
      <c r="H1103" t="s">
        <v>14757</v>
      </c>
      <c r="I1103" t="s">
        <v>14766</v>
      </c>
      <c r="J1103">
        <v>9</v>
      </c>
      <c r="K1103">
        <v>1</v>
      </c>
      <c r="L1103" s="12">
        <v>2380.15</v>
      </c>
      <c r="M1103" s="11">
        <v>0.2</v>
      </c>
      <c r="N1103" s="12">
        <v>1904.12</v>
      </c>
      <c r="O1103" s="12">
        <v>1148.99</v>
      </c>
      <c r="P1103" s="12">
        <v>755.13</v>
      </c>
      <c r="Q1103" s="11">
        <v>0.39657689641409199</v>
      </c>
    </row>
    <row r="1104" spans="1:17" x14ac:dyDescent="0.45">
      <c r="A1104" t="s">
        <v>2167</v>
      </c>
      <c r="B1104" t="s">
        <v>2168</v>
      </c>
      <c r="C1104" t="s">
        <v>28</v>
      </c>
      <c r="D1104" t="s">
        <v>29</v>
      </c>
      <c r="E1104" t="s">
        <v>4</v>
      </c>
      <c r="F1104" s="9">
        <v>45919</v>
      </c>
      <c r="G1104" s="9" t="str">
        <f>TEXT(Ecommerce_Sales_Data[[#This Row],[Order_Date]],"dddd")</f>
        <v>Friday</v>
      </c>
      <c r="H1104" t="s">
        <v>14757</v>
      </c>
      <c r="I1104" t="s">
        <v>14766</v>
      </c>
      <c r="J1104">
        <v>9</v>
      </c>
      <c r="K1104">
        <v>4</v>
      </c>
      <c r="L1104" s="12">
        <v>2465.3000000000002</v>
      </c>
      <c r="M1104" s="11">
        <v>0.05</v>
      </c>
      <c r="N1104" s="12">
        <v>9368.14</v>
      </c>
      <c r="O1104" s="12">
        <v>7441.71</v>
      </c>
      <c r="P1104" s="12">
        <v>1926.43</v>
      </c>
      <c r="Q1104" s="11">
        <v>0.20563633762945499</v>
      </c>
    </row>
    <row r="1105" spans="1:17" x14ac:dyDescent="0.45">
      <c r="A1105" t="s">
        <v>2169</v>
      </c>
      <c r="B1105" t="s">
        <v>2170</v>
      </c>
      <c r="C1105" t="s">
        <v>7</v>
      </c>
      <c r="D1105" t="s">
        <v>71</v>
      </c>
      <c r="E1105" t="s">
        <v>14</v>
      </c>
      <c r="F1105" s="9">
        <v>45603</v>
      </c>
      <c r="G1105" s="9" t="str">
        <f>TEXT(Ecommerce_Sales_Data[[#This Row],[Order_Date]],"dddd")</f>
        <v>Thursday</v>
      </c>
      <c r="H1105" t="s">
        <v>14757</v>
      </c>
      <c r="I1105" t="s">
        <v>14764</v>
      </c>
      <c r="J1105">
        <v>11</v>
      </c>
      <c r="K1105">
        <v>1</v>
      </c>
      <c r="L1105" s="12">
        <v>4829.9799999999996</v>
      </c>
      <c r="M1105" s="11">
        <v>0.15</v>
      </c>
      <c r="N1105" s="12">
        <v>4105.4799999999996</v>
      </c>
      <c r="O1105" s="12">
        <v>2515.0300000000002</v>
      </c>
      <c r="P1105" s="12">
        <v>1590.45</v>
      </c>
      <c r="Q1105" s="11">
        <v>0.38739684519228001</v>
      </c>
    </row>
    <row r="1106" spans="1:17" x14ac:dyDescent="0.45">
      <c r="A1106" t="s">
        <v>2171</v>
      </c>
      <c r="B1106" t="s">
        <v>2172</v>
      </c>
      <c r="C1106" t="s">
        <v>12</v>
      </c>
      <c r="D1106" t="s">
        <v>38</v>
      </c>
      <c r="E1106" t="s">
        <v>14</v>
      </c>
      <c r="F1106" s="9">
        <v>45741</v>
      </c>
      <c r="G1106" s="9" t="str">
        <f>TEXT(Ecommerce_Sales_Data[[#This Row],[Order_Date]],"dddd")</f>
        <v>Tuesday</v>
      </c>
      <c r="H1106" t="s">
        <v>14757</v>
      </c>
      <c r="I1106" t="s">
        <v>14769</v>
      </c>
      <c r="J1106">
        <v>3</v>
      </c>
      <c r="K1106">
        <v>5</v>
      </c>
      <c r="L1106" s="12">
        <v>440.03</v>
      </c>
      <c r="M1106" s="11">
        <v>0.05</v>
      </c>
      <c r="N1106" s="12">
        <v>2090.14</v>
      </c>
      <c r="O1106" s="12">
        <v>1301.05</v>
      </c>
      <c r="P1106" s="12">
        <v>789.09</v>
      </c>
      <c r="Q1106" s="11">
        <v>0.37752973485029701</v>
      </c>
    </row>
    <row r="1107" spans="1:17" x14ac:dyDescent="0.45">
      <c r="A1107" t="s">
        <v>2173</v>
      </c>
      <c r="B1107" t="s">
        <v>2174</v>
      </c>
      <c r="C1107" t="s">
        <v>7</v>
      </c>
      <c r="D1107" t="s">
        <v>134</v>
      </c>
      <c r="E1107" t="s">
        <v>9</v>
      </c>
      <c r="F1107" s="9">
        <v>45493</v>
      </c>
      <c r="G1107" s="9" t="str">
        <f>TEXT(Ecommerce_Sales_Data[[#This Row],[Order_Date]],"dddd")</f>
        <v>Saturday</v>
      </c>
      <c r="H1107" t="s">
        <v>14761</v>
      </c>
      <c r="I1107" t="s">
        <v>14768</v>
      </c>
      <c r="J1107">
        <v>7</v>
      </c>
      <c r="K1107">
        <v>2</v>
      </c>
      <c r="L1107" s="12">
        <v>4594.6099999999997</v>
      </c>
      <c r="M1107" s="11">
        <v>0.1</v>
      </c>
      <c r="N1107" s="12">
        <v>8270.2999999999993</v>
      </c>
      <c r="O1107" s="12">
        <v>5802.84</v>
      </c>
      <c r="P1107" s="12">
        <v>2467.46</v>
      </c>
      <c r="Q1107" s="11">
        <v>0.29835193402899501</v>
      </c>
    </row>
    <row r="1108" spans="1:17" x14ac:dyDescent="0.45">
      <c r="A1108" t="s">
        <v>2175</v>
      </c>
      <c r="B1108" t="s">
        <v>2176</v>
      </c>
      <c r="C1108" t="s">
        <v>12</v>
      </c>
      <c r="D1108" t="s">
        <v>38</v>
      </c>
      <c r="E1108" t="s">
        <v>4</v>
      </c>
      <c r="F1108" s="9">
        <v>45608</v>
      </c>
      <c r="G1108" s="9" t="str">
        <f>TEXT(Ecommerce_Sales_Data[[#This Row],[Order_Date]],"dddd")</f>
        <v>Tuesday</v>
      </c>
      <c r="H1108" t="s">
        <v>14757</v>
      </c>
      <c r="I1108" t="s">
        <v>14764</v>
      </c>
      <c r="J1108">
        <v>11</v>
      </c>
      <c r="K1108">
        <v>4</v>
      </c>
      <c r="L1108" s="12">
        <v>4958.12</v>
      </c>
      <c r="M1108" s="11">
        <v>0.05</v>
      </c>
      <c r="N1108" s="12">
        <v>18840.86</v>
      </c>
      <c r="O1108" s="12">
        <v>14728.08</v>
      </c>
      <c r="P1108" s="12">
        <v>4112.78</v>
      </c>
      <c r="Q1108" s="11">
        <v>0.218290460201923</v>
      </c>
    </row>
    <row r="1109" spans="1:17" x14ac:dyDescent="0.45">
      <c r="A1109" t="s">
        <v>2177</v>
      </c>
      <c r="B1109" t="s">
        <v>2178</v>
      </c>
      <c r="C1109" t="s">
        <v>7</v>
      </c>
      <c r="D1109" t="s">
        <v>106</v>
      </c>
      <c r="E1109" t="s">
        <v>9</v>
      </c>
      <c r="F1109" s="9">
        <v>45565</v>
      </c>
      <c r="G1109" s="9" t="str">
        <f>TEXT(Ecommerce_Sales_Data[[#This Row],[Order_Date]],"dddd")</f>
        <v>Monday</v>
      </c>
      <c r="H1109" t="s">
        <v>14757</v>
      </c>
      <c r="I1109" t="s">
        <v>14766</v>
      </c>
      <c r="J1109">
        <v>9</v>
      </c>
      <c r="K1109">
        <v>1</v>
      </c>
      <c r="L1109" s="12">
        <v>1608.64</v>
      </c>
      <c r="M1109" s="11">
        <v>0.05</v>
      </c>
      <c r="N1109" s="12">
        <v>1528.21</v>
      </c>
      <c r="O1109" s="12">
        <v>1236.9100000000001</v>
      </c>
      <c r="P1109" s="12">
        <v>291.3</v>
      </c>
      <c r="Q1109" s="11">
        <v>0.19061516414628901</v>
      </c>
    </row>
    <row r="1110" spans="1:17" x14ac:dyDescent="0.45">
      <c r="A1110" t="s">
        <v>2179</v>
      </c>
      <c r="B1110" t="s">
        <v>2180</v>
      </c>
      <c r="C1110" t="s">
        <v>28</v>
      </c>
      <c r="D1110" t="s">
        <v>29</v>
      </c>
      <c r="E1110" t="s">
        <v>14</v>
      </c>
      <c r="F1110" s="9">
        <v>45636</v>
      </c>
      <c r="G1110" s="9" t="str">
        <f>TEXT(Ecommerce_Sales_Data[[#This Row],[Order_Date]],"dddd")</f>
        <v>Tuesday</v>
      </c>
      <c r="H1110" t="s">
        <v>14757</v>
      </c>
      <c r="I1110" t="s">
        <v>14770</v>
      </c>
      <c r="J1110">
        <v>12</v>
      </c>
      <c r="K1110">
        <v>3</v>
      </c>
      <c r="L1110" s="12">
        <v>1342.81</v>
      </c>
      <c r="M1110" s="11">
        <v>0.1</v>
      </c>
      <c r="N1110" s="12">
        <v>3625.59</v>
      </c>
      <c r="O1110" s="12">
        <v>2860.89</v>
      </c>
      <c r="P1110" s="12">
        <v>764.7</v>
      </c>
      <c r="Q1110" s="11">
        <v>0.21091739551355801</v>
      </c>
    </row>
    <row r="1111" spans="1:17" x14ac:dyDescent="0.45">
      <c r="A1111" t="s">
        <v>2181</v>
      </c>
      <c r="B1111" t="s">
        <v>2182</v>
      </c>
      <c r="C1111" t="s">
        <v>28</v>
      </c>
      <c r="D1111" t="s">
        <v>29</v>
      </c>
      <c r="E1111" t="s">
        <v>4</v>
      </c>
      <c r="F1111" s="9">
        <v>45986</v>
      </c>
      <c r="G1111" s="9" t="str">
        <f>TEXT(Ecommerce_Sales_Data[[#This Row],[Order_Date]],"dddd")</f>
        <v>Tuesday</v>
      </c>
      <c r="H1111" t="s">
        <v>14757</v>
      </c>
      <c r="I1111" t="s">
        <v>14764</v>
      </c>
      <c r="J1111">
        <v>11</v>
      </c>
      <c r="K1111">
        <v>4</v>
      </c>
      <c r="L1111" s="12">
        <v>1696.53</v>
      </c>
      <c r="M1111" s="11">
        <v>0.1</v>
      </c>
      <c r="N1111" s="12">
        <v>6107.51</v>
      </c>
      <c r="O1111" s="12">
        <v>3859.6</v>
      </c>
      <c r="P1111" s="12">
        <v>2247.91</v>
      </c>
      <c r="Q1111" s="11">
        <v>0.36805670395955098</v>
      </c>
    </row>
    <row r="1112" spans="1:17" x14ac:dyDescent="0.45">
      <c r="A1112" t="s">
        <v>2183</v>
      </c>
      <c r="B1112" t="s">
        <v>2184</v>
      </c>
      <c r="C1112" t="s">
        <v>12</v>
      </c>
      <c r="D1112" t="s">
        <v>111</v>
      </c>
      <c r="E1112" t="s">
        <v>4</v>
      </c>
      <c r="F1112" s="9">
        <v>45929</v>
      </c>
      <c r="G1112" s="9" t="str">
        <f>TEXT(Ecommerce_Sales_Data[[#This Row],[Order_Date]],"dddd")</f>
        <v>Monday</v>
      </c>
      <c r="H1112" t="s">
        <v>14757</v>
      </c>
      <c r="I1112" t="s">
        <v>14766</v>
      </c>
      <c r="J1112">
        <v>9</v>
      </c>
      <c r="K1112">
        <v>4</v>
      </c>
      <c r="L1112" s="12">
        <v>1685.3</v>
      </c>
      <c r="M1112" s="11">
        <v>0.1</v>
      </c>
      <c r="N1112" s="12">
        <v>6067.08</v>
      </c>
      <c r="O1112" s="12">
        <v>4648.9799999999996</v>
      </c>
      <c r="P1112" s="12">
        <v>1418.1</v>
      </c>
      <c r="Q1112" s="11">
        <v>0.23373682232639101</v>
      </c>
    </row>
    <row r="1113" spans="1:17" x14ac:dyDescent="0.45">
      <c r="A1113" t="s">
        <v>2185</v>
      </c>
      <c r="B1113" t="s">
        <v>2186</v>
      </c>
      <c r="C1113" t="s">
        <v>12</v>
      </c>
      <c r="D1113" t="s">
        <v>111</v>
      </c>
      <c r="E1113" t="s">
        <v>22</v>
      </c>
      <c r="F1113" s="9">
        <v>45506</v>
      </c>
      <c r="G1113" s="9" t="str">
        <f>TEXT(Ecommerce_Sales_Data[[#This Row],[Order_Date]],"dddd")</f>
        <v>Friday</v>
      </c>
      <c r="H1113" t="s">
        <v>14757</v>
      </c>
      <c r="I1113" t="s">
        <v>14762</v>
      </c>
      <c r="J1113">
        <v>8</v>
      </c>
      <c r="K1113">
        <v>4</v>
      </c>
      <c r="L1113" s="12">
        <v>4628.8500000000004</v>
      </c>
      <c r="M1113" s="11">
        <v>0.15</v>
      </c>
      <c r="N1113" s="12">
        <v>15738.09</v>
      </c>
      <c r="O1113" s="12">
        <v>11255.37</v>
      </c>
      <c r="P1113" s="12">
        <v>4482.72</v>
      </c>
      <c r="Q1113" s="11">
        <v>0.28483253050401902</v>
      </c>
    </row>
    <row r="1114" spans="1:17" x14ac:dyDescent="0.45">
      <c r="A1114" t="s">
        <v>2187</v>
      </c>
      <c r="B1114" t="s">
        <v>2188</v>
      </c>
      <c r="C1114" t="s">
        <v>7</v>
      </c>
      <c r="D1114" t="s">
        <v>71</v>
      </c>
      <c r="E1114" t="s">
        <v>4</v>
      </c>
      <c r="F1114" s="9">
        <v>45964</v>
      </c>
      <c r="G1114" s="9" t="str">
        <f>TEXT(Ecommerce_Sales_Data[[#This Row],[Order_Date]],"dddd")</f>
        <v>Monday</v>
      </c>
      <c r="H1114" t="s">
        <v>14757</v>
      </c>
      <c r="I1114" t="s">
        <v>14764</v>
      </c>
      <c r="J1114">
        <v>11</v>
      </c>
      <c r="K1114">
        <v>2</v>
      </c>
      <c r="L1114" s="12">
        <v>1659.48</v>
      </c>
      <c r="M1114" s="11">
        <v>0.1</v>
      </c>
      <c r="N1114" s="12">
        <v>2987.06</v>
      </c>
      <c r="O1114" s="12">
        <v>2460.04</v>
      </c>
      <c r="P1114" s="12">
        <v>527.02</v>
      </c>
      <c r="Q1114" s="11">
        <v>0.17643435351148001</v>
      </c>
    </row>
    <row r="1115" spans="1:17" x14ac:dyDescent="0.45">
      <c r="A1115" t="s">
        <v>2189</v>
      </c>
      <c r="B1115" t="s">
        <v>2190</v>
      </c>
      <c r="C1115" t="s">
        <v>7</v>
      </c>
      <c r="D1115" t="s">
        <v>71</v>
      </c>
      <c r="E1115" t="s">
        <v>9</v>
      </c>
      <c r="F1115" s="9">
        <v>45711</v>
      </c>
      <c r="G1115" s="9" t="str">
        <f>TEXT(Ecommerce_Sales_Data[[#This Row],[Order_Date]],"dddd")</f>
        <v>Sunday</v>
      </c>
      <c r="H1115" t="s">
        <v>14761</v>
      </c>
      <c r="I1115" t="s">
        <v>14758</v>
      </c>
      <c r="J1115">
        <v>2</v>
      </c>
      <c r="K1115">
        <v>3</v>
      </c>
      <c r="L1115" s="12">
        <v>1564.04</v>
      </c>
      <c r="M1115" s="11">
        <v>0.2</v>
      </c>
      <c r="N1115" s="12">
        <v>3753.7</v>
      </c>
      <c r="O1115" s="12">
        <v>3088.54</v>
      </c>
      <c r="P1115" s="12">
        <v>665.16</v>
      </c>
      <c r="Q1115" s="11">
        <v>0.177201161520633</v>
      </c>
    </row>
    <row r="1116" spans="1:17" x14ac:dyDescent="0.45">
      <c r="A1116" t="s">
        <v>2191</v>
      </c>
      <c r="B1116" t="s">
        <v>2192</v>
      </c>
      <c r="C1116" t="s">
        <v>28</v>
      </c>
      <c r="D1116" t="s">
        <v>100</v>
      </c>
      <c r="E1116" t="s">
        <v>9</v>
      </c>
      <c r="F1116" s="9">
        <v>45461</v>
      </c>
      <c r="G1116" s="9" t="str">
        <f>TEXT(Ecommerce_Sales_Data[[#This Row],[Order_Date]],"dddd")</f>
        <v>Tuesday</v>
      </c>
      <c r="H1116" t="s">
        <v>14757</v>
      </c>
      <c r="I1116" t="s">
        <v>14759</v>
      </c>
      <c r="J1116">
        <v>6</v>
      </c>
      <c r="K1116">
        <v>3</v>
      </c>
      <c r="L1116" s="12">
        <v>1847.32</v>
      </c>
      <c r="M1116" s="11">
        <v>0.1</v>
      </c>
      <c r="N1116" s="12">
        <v>4987.76</v>
      </c>
      <c r="O1116" s="12">
        <v>3309.98</v>
      </c>
      <c r="P1116" s="12">
        <v>1677.78</v>
      </c>
      <c r="Q1116" s="11">
        <v>0.33637945691051702</v>
      </c>
    </row>
    <row r="1117" spans="1:17" x14ac:dyDescent="0.45">
      <c r="A1117" t="s">
        <v>2193</v>
      </c>
      <c r="B1117" t="s">
        <v>2194</v>
      </c>
      <c r="C1117" t="s">
        <v>20</v>
      </c>
      <c r="D1117" t="s">
        <v>21</v>
      </c>
      <c r="E1117" t="s">
        <v>4</v>
      </c>
      <c r="F1117" s="9">
        <v>45684</v>
      </c>
      <c r="G1117" s="9" t="str">
        <f>TEXT(Ecommerce_Sales_Data[[#This Row],[Order_Date]],"dddd")</f>
        <v>Monday</v>
      </c>
      <c r="H1117" t="s">
        <v>14757</v>
      </c>
      <c r="I1117" t="s">
        <v>14767</v>
      </c>
      <c r="J1117">
        <v>1</v>
      </c>
      <c r="K1117">
        <v>5</v>
      </c>
      <c r="L1117" s="12">
        <v>4792.3999999999996</v>
      </c>
      <c r="M1117" s="11">
        <v>0.05</v>
      </c>
      <c r="N1117" s="12">
        <v>22763.9</v>
      </c>
      <c r="O1117" s="12">
        <v>16877.98</v>
      </c>
      <c r="P1117" s="12">
        <v>5885.92</v>
      </c>
      <c r="Q1117" s="11">
        <v>0.25856377861438501</v>
      </c>
    </row>
    <row r="1118" spans="1:17" x14ac:dyDescent="0.45">
      <c r="A1118" t="s">
        <v>2195</v>
      </c>
      <c r="B1118" t="s">
        <v>2196</v>
      </c>
      <c r="C1118" t="s">
        <v>12</v>
      </c>
      <c r="D1118" t="s">
        <v>38</v>
      </c>
      <c r="E1118" t="s">
        <v>4</v>
      </c>
      <c r="F1118" s="9">
        <v>45313</v>
      </c>
      <c r="G1118" s="9" t="str">
        <f>TEXT(Ecommerce_Sales_Data[[#This Row],[Order_Date]],"dddd")</f>
        <v>Monday</v>
      </c>
      <c r="H1118" t="s">
        <v>14757</v>
      </c>
      <c r="I1118" t="s">
        <v>14767</v>
      </c>
      <c r="J1118">
        <v>1</v>
      </c>
      <c r="K1118">
        <v>1</v>
      </c>
      <c r="L1118" s="12">
        <v>1981.81</v>
      </c>
      <c r="M1118" s="11">
        <v>0.05</v>
      </c>
      <c r="N1118" s="12">
        <v>1882.72</v>
      </c>
      <c r="O1118" s="12">
        <v>1443.23</v>
      </c>
      <c r="P1118" s="12">
        <v>439.49</v>
      </c>
      <c r="Q1118" s="11">
        <v>0.233433542959123</v>
      </c>
    </row>
    <row r="1119" spans="1:17" x14ac:dyDescent="0.45">
      <c r="A1119" t="s">
        <v>2197</v>
      </c>
      <c r="B1119" t="s">
        <v>2198</v>
      </c>
      <c r="C1119" t="s">
        <v>12</v>
      </c>
      <c r="D1119" t="s">
        <v>111</v>
      </c>
      <c r="E1119" t="s">
        <v>14</v>
      </c>
      <c r="F1119" s="9">
        <v>45834</v>
      </c>
      <c r="G1119" s="9" t="str">
        <f>TEXT(Ecommerce_Sales_Data[[#This Row],[Order_Date]],"dddd")</f>
        <v>Thursday</v>
      </c>
      <c r="H1119" t="s">
        <v>14757</v>
      </c>
      <c r="I1119" t="s">
        <v>14759</v>
      </c>
      <c r="J1119">
        <v>6</v>
      </c>
      <c r="K1119">
        <v>4</v>
      </c>
      <c r="L1119" s="12">
        <v>1206.07</v>
      </c>
      <c r="M1119" s="11">
        <v>0</v>
      </c>
      <c r="N1119" s="12">
        <v>4824.28</v>
      </c>
      <c r="O1119" s="12">
        <v>3364.81</v>
      </c>
      <c r="P1119" s="12">
        <v>1459.47</v>
      </c>
      <c r="Q1119" s="11">
        <v>0.30252597278764898</v>
      </c>
    </row>
    <row r="1120" spans="1:17" x14ac:dyDescent="0.45">
      <c r="A1120" t="s">
        <v>2199</v>
      </c>
      <c r="B1120" t="s">
        <v>2200</v>
      </c>
      <c r="C1120" t="s">
        <v>12</v>
      </c>
      <c r="D1120" t="s">
        <v>32</v>
      </c>
      <c r="E1120" t="s">
        <v>22</v>
      </c>
      <c r="F1120" s="9">
        <v>45637</v>
      </c>
      <c r="G1120" s="9" t="str">
        <f>TEXT(Ecommerce_Sales_Data[[#This Row],[Order_Date]],"dddd")</f>
        <v>Wednesday</v>
      </c>
      <c r="H1120" t="s">
        <v>14757</v>
      </c>
      <c r="I1120" t="s">
        <v>14770</v>
      </c>
      <c r="J1120">
        <v>12</v>
      </c>
      <c r="K1120">
        <v>4</v>
      </c>
      <c r="L1120" s="12">
        <v>776.28</v>
      </c>
      <c r="M1120" s="11">
        <v>0</v>
      </c>
      <c r="N1120" s="12">
        <v>3105.12</v>
      </c>
      <c r="O1120" s="12">
        <v>1925.98</v>
      </c>
      <c r="P1120" s="12">
        <v>1179.1400000000001</v>
      </c>
      <c r="Q1120" s="11">
        <v>0.379740557530788</v>
      </c>
    </row>
    <row r="1121" spans="1:17" x14ac:dyDescent="0.45">
      <c r="A1121" t="s">
        <v>2201</v>
      </c>
      <c r="B1121" t="s">
        <v>2202</v>
      </c>
      <c r="C1121" t="s">
        <v>28</v>
      </c>
      <c r="D1121" t="s">
        <v>137</v>
      </c>
      <c r="E1121" t="s">
        <v>14</v>
      </c>
      <c r="F1121" s="9">
        <v>45777</v>
      </c>
      <c r="G1121" s="9" t="str">
        <f>TEXT(Ecommerce_Sales_Data[[#This Row],[Order_Date]],"dddd")</f>
        <v>Wednesday</v>
      </c>
      <c r="H1121" t="s">
        <v>14757</v>
      </c>
      <c r="I1121" t="s">
        <v>14765</v>
      </c>
      <c r="J1121">
        <v>4</v>
      </c>
      <c r="K1121">
        <v>3</v>
      </c>
      <c r="L1121" s="12">
        <v>2706.17</v>
      </c>
      <c r="M1121" s="11">
        <v>0</v>
      </c>
      <c r="N1121" s="12">
        <v>8118.51</v>
      </c>
      <c r="O1121" s="12">
        <v>6644.23</v>
      </c>
      <c r="P1121" s="12">
        <v>1474.28</v>
      </c>
      <c r="Q1121" s="11">
        <v>0.18159489857128999</v>
      </c>
    </row>
    <row r="1122" spans="1:17" x14ac:dyDescent="0.45">
      <c r="A1122" t="s">
        <v>2203</v>
      </c>
      <c r="B1122" t="s">
        <v>2204</v>
      </c>
      <c r="C1122" t="s">
        <v>12</v>
      </c>
      <c r="D1122" t="s">
        <v>13</v>
      </c>
      <c r="E1122" t="s">
        <v>14</v>
      </c>
      <c r="F1122" s="9">
        <v>45820</v>
      </c>
      <c r="G1122" s="9" t="str">
        <f>TEXT(Ecommerce_Sales_Data[[#This Row],[Order_Date]],"dddd")</f>
        <v>Thursday</v>
      </c>
      <c r="H1122" t="s">
        <v>14757</v>
      </c>
      <c r="I1122" t="s">
        <v>14759</v>
      </c>
      <c r="J1122">
        <v>6</v>
      </c>
      <c r="K1122">
        <v>4</v>
      </c>
      <c r="L1122" s="12">
        <v>2955.3</v>
      </c>
      <c r="M1122" s="11">
        <v>0</v>
      </c>
      <c r="N1122" s="12">
        <v>11821.2</v>
      </c>
      <c r="O1122" s="12">
        <v>9493.82</v>
      </c>
      <c r="P1122" s="12">
        <v>2327.38</v>
      </c>
      <c r="Q1122" s="11">
        <v>0.19688187324467901</v>
      </c>
    </row>
    <row r="1123" spans="1:17" x14ac:dyDescent="0.45">
      <c r="A1123" t="s">
        <v>2205</v>
      </c>
      <c r="B1123" t="s">
        <v>2206</v>
      </c>
      <c r="C1123" t="s">
        <v>12</v>
      </c>
      <c r="D1123" t="s">
        <v>32</v>
      </c>
      <c r="E1123" t="s">
        <v>22</v>
      </c>
      <c r="F1123" s="9">
        <v>45456</v>
      </c>
      <c r="G1123" s="9" t="str">
        <f>TEXT(Ecommerce_Sales_Data[[#This Row],[Order_Date]],"dddd")</f>
        <v>Thursday</v>
      </c>
      <c r="H1123" t="s">
        <v>14757</v>
      </c>
      <c r="I1123" t="s">
        <v>14759</v>
      </c>
      <c r="J1123">
        <v>6</v>
      </c>
      <c r="K1123">
        <v>1</v>
      </c>
      <c r="L1123" s="12">
        <v>2073.25</v>
      </c>
      <c r="M1123" s="11">
        <v>0</v>
      </c>
      <c r="N1123" s="12">
        <v>2073.25</v>
      </c>
      <c r="O1123" s="12">
        <v>1592.52</v>
      </c>
      <c r="P1123" s="12">
        <v>480.73</v>
      </c>
      <c r="Q1123" s="11">
        <v>0.231872663692271</v>
      </c>
    </row>
    <row r="1124" spans="1:17" x14ac:dyDescent="0.45">
      <c r="A1124" t="s">
        <v>2207</v>
      </c>
      <c r="B1124" t="s">
        <v>2208</v>
      </c>
      <c r="C1124" t="s">
        <v>7</v>
      </c>
      <c r="D1124" t="s">
        <v>134</v>
      </c>
      <c r="E1124" t="s">
        <v>14</v>
      </c>
      <c r="F1124" s="9">
        <v>45909</v>
      </c>
      <c r="G1124" s="9" t="str">
        <f>TEXT(Ecommerce_Sales_Data[[#This Row],[Order_Date]],"dddd")</f>
        <v>Tuesday</v>
      </c>
      <c r="H1124" t="s">
        <v>14757</v>
      </c>
      <c r="I1124" t="s">
        <v>14766</v>
      </c>
      <c r="J1124">
        <v>9</v>
      </c>
      <c r="K1124">
        <v>5</v>
      </c>
      <c r="L1124" s="12">
        <v>3503.8</v>
      </c>
      <c r="M1124" s="11">
        <v>0.05</v>
      </c>
      <c r="N1124" s="12">
        <v>16643.05</v>
      </c>
      <c r="O1124" s="12">
        <v>11503.14</v>
      </c>
      <c r="P1124" s="12">
        <v>5139.91</v>
      </c>
      <c r="Q1124" s="11">
        <v>0.308832215249008</v>
      </c>
    </row>
    <row r="1125" spans="1:17" x14ac:dyDescent="0.45">
      <c r="A1125" t="s">
        <v>2209</v>
      </c>
      <c r="B1125" t="s">
        <v>2210</v>
      </c>
      <c r="C1125" t="s">
        <v>7</v>
      </c>
      <c r="D1125" t="s">
        <v>46</v>
      </c>
      <c r="E1125" t="s">
        <v>4</v>
      </c>
      <c r="F1125" s="9">
        <v>45603</v>
      </c>
      <c r="G1125" s="9" t="str">
        <f>TEXT(Ecommerce_Sales_Data[[#This Row],[Order_Date]],"dddd")</f>
        <v>Thursday</v>
      </c>
      <c r="H1125" t="s">
        <v>14757</v>
      </c>
      <c r="I1125" t="s">
        <v>14764</v>
      </c>
      <c r="J1125">
        <v>11</v>
      </c>
      <c r="K1125">
        <v>4</v>
      </c>
      <c r="L1125" s="12">
        <v>3497.77</v>
      </c>
      <c r="M1125" s="11">
        <v>0.15</v>
      </c>
      <c r="N1125" s="12">
        <v>11892.42</v>
      </c>
      <c r="O1125" s="12">
        <v>9218.44</v>
      </c>
      <c r="P1125" s="12">
        <v>2673.98</v>
      </c>
      <c r="Q1125" s="11">
        <v>0.224847423821224</v>
      </c>
    </row>
    <row r="1126" spans="1:17" x14ac:dyDescent="0.45">
      <c r="A1126" t="s">
        <v>2211</v>
      </c>
      <c r="B1126" t="s">
        <v>2212</v>
      </c>
      <c r="C1126" t="s">
        <v>20</v>
      </c>
      <c r="D1126" t="s">
        <v>103</v>
      </c>
      <c r="E1126" t="s">
        <v>22</v>
      </c>
      <c r="F1126" s="9">
        <v>45509</v>
      </c>
      <c r="G1126" s="9" t="str">
        <f>TEXT(Ecommerce_Sales_Data[[#This Row],[Order_Date]],"dddd")</f>
        <v>Monday</v>
      </c>
      <c r="H1126" t="s">
        <v>14757</v>
      </c>
      <c r="I1126" t="s">
        <v>14762</v>
      </c>
      <c r="J1126">
        <v>8</v>
      </c>
      <c r="K1126">
        <v>4</v>
      </c>
      <c r="L1126" s="12">
        <v>2187.09</v>
      </c>
      <c r="M1126" s="11">
        <v>0</v>
      </c>
      <c r="N1126" s="12">
        <v>8748.36</v>
      </c>
      <c r="O1126" s="12">
        <v>7424.48</v>
      </c>
      <c r="P1126" s="12">
        <v>1323.88</v>
      </c>
      <c r="Q1126" s="11">
        <v>0.15132893479463599</v>
      </c>
    </row>
    <row r="1127" spans="1:17" x14ac:dyDescent="0.45">
      <c r="A1127" t="s">
        <v>2213</v>
      </c>
      <c r="B1127" t="s">
        <v>2214</v>
      </c>
      <c r="C1127" t="s">
        <v>12</v>
      </c>
      <c r="D1127" t="s">
        <v>41</v>
      </c>
      <c r="E1127" t="s">
        <v>4</v>
      </c>
      <c r="F1127" s="9">
        <v>45860</v>
      </c>
      <c r="G1127" s="9" t="str">
        <f>TEXT(Ecommerce_Sales_Data[[#This Row],[Order_Date]],"dddd")</f>
        <v>Tuesday</v>
      </c>
      <c r="H1127" t="s">
        <v>14757</v>
      </c>
      <c r="I1127" t="s">
        <v>14768</v>
      </c>
      <c r="J1127">
        <v>7</v>
      </c>
      <c r="K1127">
        <v>5</v>
      </c>
      <c r="L1127" s="12">
        <v>3923.7</v>
      </c>
      <c r="M1127" s="11">
        <v>0.1</v>
      </c>
      <c r="N1127" s="12">
        <v>17656.650000000001</v>
      </c>
      <c r="O1127" s="12">
        <v>13567.82</v>
      </c>
      <c r="P1127" s="12">
        <v>4088.83</v>
      </c>
      <c r="Q1127" s="11">
        <v>0.23157450592269799</v>
      </c>
    </row>
    <row r="1128" spans="1:17" x14ac:dyDescent="0.45">
      <c r="A1128" t="s">
        <v>2215</v>
      </c>
      <c r="B1128" t="s">
        <v>2216</v>
      </c>
      <c r="C1128" t="s">
        <v>2</v>
      </c>
      <c r="D1128" t="s">
        <v>68</v>
      </c>
      <c r="E1128" t="s">
        <v>22</v>
      </c>
      <c r="F1128" s="9">
        <v>45540</v>
      </c>
      <c r="G1128" s="9" t="str">
        <f>TEXT(Ecommerce_Sales_Data[[#This Row],[Order_Date]],"dddd")</f>
        <v>Thursday</v>
      </c>
      <c r="H1128" t="s">
        <v>14757</v>
      </c>
      <c r="I1128" t="s">
        <v>14766</v>
      </c>
      <c r="J1128">
        <v>9</v>
      </c>
      <c r="K1128">
        <v>4</v>
      </c>
      <c r="L1128" s="12">
        <v>2270.87</v>
      </c>
      <c r="M1128" s="11">
        <v>0.15</v>
      </c>
      <c r="N1128" s="12">
        <v>7720.96</v>
      </c>
      <c r="O1128" s="12">
        <v>5823.74</v>
      </c>
      <c r="P1128" s="12">
        <v>1897.22</v>
      </c>
      <c r="Q1128" s="11">
        <v>0.245723329741379</v>
      </c>
    </row>
    <row r="1129" spans="1:17" x14ac:dyDescent="0.45">
      <c r="A1129" t="s">
        <v>2217</v>
      </c>
      <c r="B1129" t="s">
        <v>2218</v>
      </c>
      <c r="C1129" t="s">
        <v>7</v>
      </c>
      <c r="D1129" t="s">
        <v>71</v>
      </c>
      <c r="E1129" t="s">
        <v>4</v>
      </c>
      <c r="F1129" s="9">
        <v>45673</v>
      </c>
      <c r="G1129" s="9" t="str">
        <f>TEXT(Ecommerce_Sales_Data[[#This Row],[Order_Date]],"dddd")</f>
        <v>Thursday</v>
      </c>
      <c r="H1129" t="s">
        <v>14757</v>
      </c>
      <c r="I1129" t="s">
        <v>14767</v>
      </c>
      <c r="J1129">
        <v>1</v>
      </c>
      <c r="K1129">
        <v>3</v>
      </c>
      <c r="L1129" s="12">
        <v>1207.56</v>
      </c>
      <c r="M1129" s="11">
        <v>0.05</v>
      </c>
      <c r="N1129" s="12">
        <v>3441.55</v>
      </c>
      <c r="O1129" s="12">
        <v>2539.0500000000002</v>
      </c>
      <c r="P1129" s="12">
        <v>902.5</v>
      </c>
      <c r="Q1129" s="11">
        <v>0.26223649227818902</v>
      </c>
    </row>
    <row r="1130" spans="1:17" x14ac:dyDescent="0.45">
      <c r="A1130" t="s">
        <v>2219</v>
      </c>
      <c r="B1130" t="s">
        <v>2220</v>
      </c>
      <c r="C1130" t="s">
        <v>28</v>
      </c>
      <c r="D1130" t="s">
        <v>85</v>
      </c>
      <c r="E1130" t="s">
        <v>4</v>
      </c>
      <c r="F1130" s="9">
        <v>45466</v>
      </c>
      <c r="G1130" s="9" t="str">
        <f>TEXT(Ecommerce_Sales_Data[[#This Row],[Order_Date]],"dddd")</f>
        <v>Sunday</v>
      </c>
      <c r="H1130" t="s">
        <v>14761</v>
      </c>
      <c r="I1130" t="s">
        <v>14759</v>
      </c>
      <c r="J1130">
        <v>6</v>
      </c>
      <c r="K1130">
        <v>3</v>
      </c>
      <c r="L1130" s="12">
        <v>2444.61</v>
      </c>
      <c r="M1130" s="11">
        <v>0.05</v>
      </c>
      <c r="N1130" s="12">
        <v>6967.14</v>
      </c>
      <c r="O1130" s="12">
        <v>5200.21</v>
      </c>
      <c r="P1130" s="12">
        <v>1766.93</v>
      </c>
      <c r="Q1130" s="11">
        <v>0.25360908493298501</v>
      </c>
    </row>
    <row r="1131" spans="1:17" x14ac:dyDescent="0.45">
      <c r="A1131" t="s">
        <v>2221</v>
      </c>
      <c r="B1131" t="s">
        <v>2222</v>
      </c>
      <c r="C1131" t="s">
        <v>20</v>
      </c>
      <c r="D1131" t="s">
        <v>21</v>
      </c>
      <c r="E1131" t="s">
        <v>14</v>
      </c>
      <c r="F1131" s="9">
        <v>45708</v>
      </c>
      <c r="G1131" s="9" t="str">
        <f>TEXT(Ecommerce_Sales_Data[[#This Row],[Order_Date]],"dddd")</f>
        <v>Thursday</v>
      </c>
      <c r="H1131" t="s">
        <v>14757</v>
      </c>
      <c r="I1131" t="s">
        <v>14758</v>
      </c>
      <c r="J1131">
        <v>2</v>
      </c>
      <c r="K1131">
        <v>1</v>
      </c>
      <c r="L1131" s="12">
        <v>521.55999999999995</v>
      </c>
      <c r="M1131" s="11">
        <v>0</v>
      </c>
      <c r="N1131" s="12">
        <v>521.55999999999995</v>
      </c>
      <c r="O1131" s="12">
        <v>320.37</v>
      </c>
      <c r="P1131" s="12">
        <v>201.19</v>
      </c>
      <c r="Q1131" s="11">
        <v>0.38574660633484198</v>
      </c>
    </row>
    <row r="1132" spans="1:17" x14ac:dyDescent="0.45">
      <c r="A1132" t="s">
        <v>2223</v>
      </c>
      <c r="B1132" t="s">
        <v>2224</v>
      </c>
      <c r="C1132" t="s">
        <v>20</v>
      </c>
      <c r="D1132" t="s">
        <v>21</v>
      </c>
      <c r="E1132" t="s">
        <v>4</v>
      </c>
      <c r="F1132" s="9">
        <v>45867</v>
      </c>
      <c r="G1132" s="9" t="str">
        <f>TEXT(Ecommerce_Sales_Data[[#This Row],[Order_Date]],"dddd")</f>
        <v>Tuesday</v>
      </c>
      <c r="H1132" t="s">
        <v>14757</v>
      </c>
      <c r="I1132" t="s">
        <v>14768</v>
      </c>
      <c r="J1132">
        <v>7</v>
      </c>
      <c r="K1132">
        <v>4</v>
      </c>
      <c r="L1132" s="12">
        <v>2423.41</v>
      </c>
      <c r="M1132" s="11">
        <v>0.05</v>
      </c>
      <c r="N1132" s="12">
        <v>9208.9599999999991</v>
      </c>
      <c r="O1132" s="12">
        <v>5678.92</v>
      </c>
      <c r="P1132" s="12">
        <v>3530.04</v>
      </c>
      <c r="Q1132" s="11">
        <v>0.38332667315310298</v>
      </c>
    </row>
    <row r="1133" spans="1:17" x14ac:dyDescent="0.45">
      <c r="A1133" t="s">
        <v>2225</v>
      </c>
      <c r="B1133" t="s">
        <v>2226</v>
      </c>
      <c r="C1133" t="s">
        <v>12</v>
      </c>
      <c r="D1133" t="s">
        <v>38</v>
      </c>
      <c r="E1133" t="s">
        <v>22</v>
      </c>
      <c r="F1133" s="9">
        <v>45508</v>
      </c>
      <c r="G1133" s="9" t="str">
        <f>TEXT(Ecommerce_Sales_Data[[#This Row],[Order_Date]],"dddd")</f>
        <v>Sunday</v>
      </c>
      <c r="H1133" t="s">
        <v>14761</v>
      </c>
      <c r="I1133" t="s">
        <v>14762</v>
      </c>
      <c r="J1133">
        <v>8</v>
      </c>
      <c r="K1133">
        <v>2</v>
      </c>
      <c r="L1133" s="12">
        <v>1548.76</v>
      </c>
      <c r="M1133" s="11">
        <v>0.05</v>
      </c>
      <c r="N1133" s="12">
        <v>2942.64</v>
      </c>
      <c r="O1133" s="12">
        <v>2451.62</v>
      </c>
      <c r="P1133" s="12">
        <v>491.02</v>
      </c>
      <c r="Q1133" s="11">
        <v>0.16686376858874999</v>
      </c>
    </row>
    <row r="1134" spans="1:17" x14ac:dyDescent="0.45">
      <c r="A1134" t="s">
        <v>2227</v>
      </c>
      <c r="B1134" t="s">
        <v>1596</v>
      </c>
      <c r="C1134" t="s">
        <v>2</v>
      </c>
      <c r="D1134" t="s">
        <v>82</v>
      </c>
      <c r="E1134" t="s">
        <v>14</v>
      </c>
      <c r="F1134" s="9">
        <v>45602</v>
      </c>
      <c r="G1134" s="9" t="str">
        <f>TEXT(Ecommerce_Sales_Data[[#This Row],[Order_Date]],"dddd")</f>
        <v>Wednesday</v>
      </c>
      <c r="H1134" t="s">
        <v>14757</v>
      </c>
      <c r="I1134" t="s">
        <v>14764</v>
      </c>
      <c r="J1134">
        <v>11</v>
      </c>
      <c r="K1134">
        <v>3</v>
      </c>
      <c r="L1134" s="12">
        <v>1431.75</v>
      </c>
      <c r="M1134" s="11">
        <v>0.05</v>
      </c>
      <c r="N1134" s="12">
        <v>4080.49</v>
      </c>
      <c r="O1134" s="12">
        <v>2855.49</v>
      </c>
      <c r="P1134" s="12">
        <v>1225</v>
      </c>
      <c r="Q1134" s="11">
        <v>0.300209043521734</v>
      </c>
    </row>
    <row r="1135" spans="1:17" x14ac:dyDescent="0.45">
      <c r="A1135" t="s">
        <v>2228</v>
      </c>
      <c r="B1135" t="s">
        <v>2229</v>
      </c>
      <c r="C1135" t="s">
        <v>2</v>
      </c>
      <c r="D1135" t="s">
        <v>3</v>
      </c>
      <c r="E1135" t="s">
        <v>14</v>
      </c>
      <c r="F1135" s="9">
        <v>45847</v>
      </c>
      <c r="G1135" s="9" t="str">
        <f>TEXT(Ecommerce_Sales_Data[[#This Row],[Order_Date]],"dddd")</f>
        <v>Wednesday</v>
      </c>
      <c r="H1135" t="s">
        <v>14757</v>
      </c>
      <c r="I1135" t="s">
        <v>14768</v>
      </c>
      <c r="J1135">
        <v>7</v>
      </c>
      <c r="K1135">
        <v>1</v>
      </c>
      <c r="L1135" s="12">
        <v>3106.83</v>
      </c>
      <c r="M1135" s="11">
        <v>0</v>
      </c>
      <c r="N1135" s="12">
        <v>3106.83</v>
      </c>
      <c r="O1135" s="12">
        <v>2561.5300000000002</v>
      </c>
      <c r="P1135" s="12">
        <v>545.29999999999995</v>
      </c>
      <c r="Q1135" s="11">
        <v>0.175516523272918</v>
      </c>
    </row>
    <row r="1136" spans="1:17" x14ac:dyDescent="0.45">
      <c r="A1136" t="s">
        <v>2230</v>
      </c>
      <c r="B1136" t="s">
        <v>2231</v>
      </c>
      <c r="C1136" t="s">
        <v>7</v>
      </c>
      <c r="D1136" t="s">
        <v>134</v>
      </c>
      <c r="E1136" t="s">
        <v>4</v>
      </c>
      <c r="F1136" s="9">
        <v>45551</v>
      </c>
      <c r="G1136" s="9" t="str">
        <f>TEXT(Ecommerce_Sales_Data[[#This Row],[Order_Date]],"dddd")</f>
        <v>Monday</v>
      </c>
      <c r="H1136" t="s">
        <v>14757</v>
      </c>
      <c r="I1136" t="s">
        <v>14766</v>
      </c>
      <c r="J1136">
        <v>9</v>
      </c>
      <c r="K1136">
        <v>4</v>
      </c>
      <c r="L1136" s="12">
        <v>3678.09</v>
      </c>
      <c r="M1136" s="11">
        <v>0.2</v>
      </c>
      <c r="N1136" s="12">
        <v>11769.89</v>
      </c>
      <c r="O1136" s="12">
        <v>8135.41</v>
      </c>
      <c r="P1136" s="12">
        <v>3634.48</v>
      </c>
      <c r="Q1136" s="11">
        <v>0.30879472960240101</v>
      </c>
    </row>
    <row r="1137" spans="1:17" x14ac:dyDescent="0.45">
      <c r="A1137" t="s">
        <v>2232</v>
      </c>
      <c r="B1137" t="s">
        <v>2233</v>
      </c>
      <c r="C1137" t="s">
        <v>28</v>
      </c>
      <c r="D1137" t="s">
        <v>35</v>
      </c>
      <c r="E1137" t="s">
        <v>9</v>
      </c>
      <c r="F1137" s="9">
        <v>45633</v>
      </c>
      <c r="G1137" s="9" t="str">
        <f>TEXT(Ecommerce_Sales_Data[[#This Row],[Order_Date]],"dddd")</f>
        <v>Saturday</v>
      </c>
      <c r="H1137" t="s">
        <v>14761</v>
      </c>
      <c r="I1137" t="s">
        <v>14770</v>
      </c>
      <c r="J1137">
        <v>12</v>
      </c>
      <c r="K1137">
        <v>5</v>
      </c>
      <c r="L1137" s="12">
        <v>4983.17</v>
      </c>
      <c r="M1137" s="11">
        <v>0.2</v>
      </c>
      <c r="N1137" s="12">
        <v>19932.68</v>
      </c>
      <c r="O1137" s="12">
        <v>15449.98</v>
      </c>
      <c r="P1137" s="12">
        <v>4482.7</v>
      </c>
      <c r="Q1137" s="11">
        <v>0.224891986426311</v>
      </c>
    </row>
    <row r="1138" spans="1:17" x14ac:dyDescent="0.45">
      <c r="A1138" t="s">
        <v>2234</v>
      </c>
      <c r="B1138" t="s">
        <v>2235</v>
      </c>
      <c r="C1138" t="s">
        <v>12</v>
      </c>
      <c r="D1138" t="s">
        <v>41</v>
      </c>
      <c r="E1138" t="s">
        <v>9</v>
      </c>
      <c r="F1138" s="9">
        <v>45300</v>
      </c>
      <c r="G1138" s="9" t="str">
        <f>TEXT(Ecommerce_Sales_Data[[#This Row],[Order_Date]],"dddd")</f>
        <v>Tuesday</v>
      </c>
      <c r="H1138" t="s">
        <v>14757</v>
      </c>
      <c r="I1138" t="s">
        <v>14767</v>
      </c>
      <c r="J1138">
        <v>1</v>
      </c>
      <c r="K1138">
        <v>4</v>
      </c>
      <c r="L1138" s="12">
        <v>1857.25</v>
      </c>
      <c r="M1138" s="11">
        <v>0.1</v>
      </c>
      <c r="N1138" s="12">
        <v>6686.1</v>
      </c>
      <c r="O1138" s="12">
        <v>5534.99</v>
      </c>
      <c r="P1138" s="12">
        <v>1151.1099999999999</v>
      </c>
      <c r="Q1138" s="11">
        <v>0.172164640074184</v>
      </c>
    </row>
    <row r="1139" spans="1:17" x14ac:dyDescent="0.45">
      <c r="A1139" t="s">
        <v>2236</v>
      </c>
      <c r="B1139" t="s">
        <v>2237</v>
      </c>
      <c r="C1139" t="s">
        <v>28</v>
      </c>
      <c r="D1139" t="s">
        <v>29</v>
      </c>
      <c r="E1139" t="s">
        <v>4</v>
      </c>
      <c r="F1139" s="9">
        <v>45821</v>
      </c>
      <c r="G1139" s="9" t="str">
        <f>TEXT(Ecommerce_Sales_Data[[#This Row],[Order_Date]],"dddd")</f>
        <v>Friday</v>
      </c>
      <c r="H1139" t="s">
        <v>14757</v>
      </c>
      <c r="I1139" t="s">
        <v>14759</v>
      </c>
      <c r="J1139">
        <v>6</v>
      </c>
      <c r="K1139">
        <v>1</v>
      </c>
      <c r="L1139" s="12">
        <v>4878.38</v>
      </c>
      <c r="M1139" s="11">
        <v>0.15</v>
      </c>
      <c r="N1139" s="12">
        <v>4146.62</v>
      </c>
      <c r="O1139" s="12">
        <v>3351.72</v>
      </c>
      <c r="P1139" s="12">
        <v>794.9</v>
      </c>
      <c r="Q1139" s="11">
        <v>0.191698298855453</v>
      </c>
    </row>
    <row r="1140" spans="1:17" x14ac:dyDescent="0.45">
      <c r="A1140" t="s">
        <v>2238</v>
      </c>
      <c r="B1140" t="s">
        <v>2239</v>
      </c>
      <c r="C1140" t="s">
        <v>20</v>
      </c>
      <c r="D1140" t="s">
        <v>21</v>
      </c>
      <c r="E1140" t="s">
        <v>22</v>
      </c>
      <c r="F1140" s="9">
        <v>45459</v>
      </c>
      <c r="G1140" s="9" t="str">
        <f>TEXT(Ecommerce_Sales_Data[[#This Row],[Order_Date]],"dddd")</f>
        <v>Sunday</v>
      </c>
      <c r="H1140" t="s">
        <v>14761</v>
      </c>
      <c r="I1140" t="s">
        <v>14759</v>
      </c>
      <c r="J1140">
        <v>6</v>
      </c>
      <c r="K1140">
        <v>1</v>
      </c>
      <c r="L1140" s="12">
        <v>4836.08</v>
      </c>
      <c r="M1140" s="11">
        <v>0.05</v>
      </c>
      <c r="N1140" s="12">
        <v>4594.28</v>
      </c>
      <c r="O1140" s="12">
        <v>3478.01</v>
      </c>
      <c r="P1140" s="12">
        <v>1116.27</v>
      </c>
      <c r="Q1140" s="11">
        <v>0.242969518618804</v>
      </c>
    </row>
    <row r="1141" spans="1:17" x14ac:dyDescent="0.45">
      <c r="A1141" t="s">
        <v>2240</v>
      </c>
      <c r="B1141" t="s">
        <v>1873</v>
      </c>
      <c r="C1141" t="s">
        <v>2</v>
      </c>
      <c r="D1141" t="s">
        <v>68</v>
      </c>
      <c r="E1141" t="s">
        <v>14</v>
      </c>
      <c r="F1141" s="9">
        <v>45292</v>
      </c>
      <c r="G1141" s="9" t="str">
        <f>TEXT(Ecommerce_Sales_Data[[#This Row],[Order_Date]],"dddd")</f>
        <v>Monday</v>
      </c>
      <c r="H1141" t="s">
        <v>14757</v>
      </c>
      <c r="I1141" t="s">
        <v>14767</v>
      </c>
      <c r="J1141">
        <v>1</v>
      </c>
      <c r="K1141">
        <v>1</v>
      </c>
      <c r="L1141" s="12">
        <v>3412.91</v>
      </c>
      <c r="M1141" s="11">
        <v>0.05</v>
      </c>
      <c r="N1141" s="12">
        <v>3242.26</v>
      </c>
      <c r="O1141" s="12">
        <v>2194.39</v>
      </c>
      <c r="P1141" s="12">
        <v>1047.8699999999999</v>
      </c>
      <c r="Q1141" s="11">
        <v>0.32319123080814</v>
      </c>
    </row>
    <row r="1142" spans="1:17" x14ac:dyDescent="0.45">
      <c r="A1142" t="s">
        <v>2241</v>
      </c>
      <c r="B1142" t="s">
        <v>2242</v>
      </c>
      <c r="C1142" t="s">
        <v>12</v>
      </c>
      <c r="D1142" t="s">
        <v>13</v>
      </c>
      <c r="E1142" t="s">
        <v>22</v>
      </c>
      <c r="F1142" s="9">
        <v>45653</v>
      </c>
      <c r="G1142" s="9" t="str">
        <f>TEXT(Ecommerce_Sales_Data[[#This Row],[Order_Date]],"dddd")</f>
        <v>Friday</v>
      </c>
      <c r="H1142" t="s">
        <v>14757</v>
      </c>
      <c r="I1142" t="s">
        <v>14770</v>
      </c>
      <c r="J1142">
        <v>12</v>
      </c>
      <c r="K1142">
        <v>5</v>
      </c>
      <c r="L1142" s="12">
        <v>690.19</v>
      </c>
      <c r="M1142" s="11">
        <v>0</v>
      </c>
      <c r="N1142" s="12">
        <v>3450.95</v>
      </c>
      <c r="O1142" s="12">
        <v>2574.88</v>
      </c>
      <c r="P1142" s="12">
        <v>876.07</v>
      </c>
      <c r="Q1142" s="11">
        <v>0.25386342891087998</v>
      </c>
    </row>
    <row r="1143" spans="1:17" x14ac:dyDescent="0.45">
      <c r="A1143" t="s">
        <v>2243</v>
      </c>
      <c r="B1143" t="s">
        <v>2244</v>
      </c>
      <c r="C1143" t="s">
        <v>2</v>
      </c>
      <c r="D1143" t="s">
        <v>65</v>
      </c>
      <c r="E1143" t="s">
        <v>22</v>
      </c>
      <c r="F1143" s="9">
        <v>45574</v>
      </c>
      <c r="G1143" s="9" t="str">
        <f>TEXT(Ecommerce_Sales_Data[[#This Row],[Order_Date]],"dddd")</f>
        <v>Wednesday</v>
      </c>
      <c r="H1143" t="s">
        <v>14757</v>
      </c>
      <c r="I1143" t="s">
        <v>14760</v>
      </c>
      <c r="J1143">
        <v>10</v>
      </c>
      <c r="K1143">
        <v>2</v>
      </c>
      <c r="L1143" s="12">
        <v>4097.2700000000004</v>
      </c>
      <c r="M1143" s="11">
        <v>0.2</v>
      </c>
      <c r="N1143" s="12">
        <v>6555.63</v>
      </c>
      <c r="O1143" s="12">
        <v>4698.3</v>
      </c>
      <c r="P1143" s="12">
        <v>1857.33</v>
      </c>
      <c r="Q1143" s="11">
        <v>0.28331830808023001</v>
      </c>
    </row>
    <row r="1144" spans="1:17" x14ac:dyDescent="0.45">
      <c r="A1144" t="s">
        <v>2245</v>
      </c>
      <c r="B1144" t="s">
        <v>2246</v>
      </c>
      <c r="C1144" t="s">
        <v>28</v>
      </c>
      <c r="D1144" t="s">
        <v>85</v>
      </c>
      <c r="E1144" t="s">
        <v>14</v>
      </c>
      <c r="F1144" s="9">
        <v>45412</v>
      </c>
      <c r="G1144" s="9" t="str">
        <f>TEXT(Ecommerce_Sales_Data[[#This Row],[Order_Date]],"dddd")</f>
        <v>Tuesday</v>
      </c>
      <c r="H1144" t="s">
        <v>14757</v>
      </c>
      <c r="I1144" t="s">
        <v>14765</v>
      </c>
      <c r="J1144">
        <v>4</v>
      </c>
      <c r="K1144">
        <v>4</v>
      </c>
      <c r="L1144" s="12">
        <v>913.66</v>
      </c>
      <c r="M1144" s="11">
        <v>0</v>
      </c>
      <c r="N1144" s="12">
        <v>3654.64</v>
      </c>
      <c r="O1144" s="12">
        <v>2248.61</v>
      </c>
      <c r="P1144" s="12">
        <v>1406.03</v>
      </c>
      <c r="Q1144" s="11">
        <v>0.38472462403957702</v>
      </c>
    </row>
    <row r="1145" spans="1:17" x14ac:dyDescent="0.45">
      <c r="A1145" t="s">
        <v>2247</v>
      </c>
      <c r="B1145" t="s">
        <v>2248</v>
      </c>
      <c r="C1145" t="s">
        <v>2</v>
      </c>
      <c r="D1145" t="s">
        <v>17</v>
      </c>
      <c r="E1145" t="s">
        <v>14</v>
      </c>
      <c r="F1145" s="9">
        <v>45443</v>
      </c>
      <c r="G1145" s="9" t="str">
        <f>TEXT(Ecommerce_Sales_Data[[#This Row],[Order_Date]],"dddd")</f>
        <v>Friday</v>
      </c>
      <c r="H1145" t="s">
        <v>14757</v>
      </c>
      <c r="I1145" t="s">
        <v>14763</v>
      </c>
      <c r="J1145">
        <v>5</v>
      </c>
      <c r="K1145">
        <v>1</v>
      </c>
      <c r="L1145" s="12">
        <v>621.04999999999995</v>
      </c>
      <c r="M1145" s="11">
        <v>0</v>
      </c>
      <c r="N1145" s="12">
        <v>621.04999999999995</v>
      </c>
      <c r="O1145" s="12">
        <v>390.35</v>
      </c>
      <c r="P1145" s="12">
        <v>230.7</v>
      </c>
      <c r="Q1145" s="11">
        <v>0.37146767571049</v>
      </c>
    </row>
    <row r="1146" spans="1:17" x14ac:dyDescent="0.45">
      <c r="A1146" t="s">
        <v>2249</v>
      </c>
      <c r="B1146" t="s">
        <v>2250</v>
      </c>
      <c r="C1146" t="s">
        <v>20</v>
      </c>
      <c r="D1146" t="s">
        <v>25</v>
      </c>
      <c r="E1146" t="s">
        <v>14</v>
      </c>
      <c r="F1146" s="9">
        <v>45748</v>
      </c>
      <c r="G1146" s="9" t="str">
        <f>TEXT(Ecommerce_Sales_Data[[#This Row],[Order_Date]],"dddd")</f>
        <v>Tuesday</v>
      </c>
      <c r="H1146" t="s">
        <v>14757</v>
      </c>
      <c r="I1146" t="s">
        <v>14765</v>
      </c>
      <c r="J1146">
        <v>4</v>
      </c>
      <c r="K1146">
        <v>5</v>
      </c>
      <c r="L1146" s="12">
        <v>4376.01</v>
      </c>
      <c r="M1146" s="11">
        <v>0.05</v>
      </c>
      <c r="N1146" s="12">
        <v>20786.05</v>
      </c>
      <c r="O1146" s="12">
        <v>14820.9</v>
      </c>
      <c r="P1146" s="12">
        <v>5965.15</v>
      </c>
      <c r="Q1146" s="11">
        <v>0.28697852646366201</v>
      </c>
    </row>
    <row r="1147" spans="1:17" x14ac:dyDescent="0.45">
      <c r="A1147" t="s">
        <v>2251</v>
      </c>
      <c r="B1147" t="s">
        <v>920</v>
      </c>
      <c r="C1147" t="s">
        <v>7</v>
      </c>
      <c r="D1147" t="s">
        <v>71</v>
      </c>
      <c r="E1147" t="s">
        <v>4</v>
      </c>
      <c r="F1147" s="9">
        <v>45964</v>
      </c>
      <c r="G1147" s="9" t="str">
        <f>TEXT(Ecommerce_Sales_Data[[#This Row],[Order_Date]],"dddd")</f>
        <v>Monday</v>
      </c>
      <c r="H1147" t="s">
        <v>14757</v>
      </c>
      <c r="I1147" t="s">
        <v>14764</v>
      </c>
      <c r="J1147">
        <v>11</v>
      </c>
      <c r="K1147">
        <v>2</v>
      </c>
      <c r="L1147" s="12">
        <v>3108.5</v>
      </c>
      <c r="M1147" s="11">
        <v>0.05</v>
      </c>
      <c r="N1147" s="12">
        <v>5906.15</v>
      </c>
      <c r="O1147" s="12">
        <v>4453.87</v>
      </c>
      <c r="P1147" s="12">
        <v>1452.28</v>
      </c>
      <c r="Q1147" s="11">
        <v>0.245892840513702</v>
      </c>
    </row>
    <row r="1148" spans="1:17" x14ac:dyDescent="0.45">
      <c r="A1148" t="s">
        <v>2252</v>
      </c>
      <c r="B1148" t="s">
        <v>633</v>
      </c>
      <c r="C1148" t="s">
        <v>28</v>
      </c>
      <c r="D1148" t="s">
        <v>29</v>
      </c>
      <c r="E1148" t="s">
        <v>4</v>
      </c>
      <c r="F1148" s="9">
        <v>45639</v>
      </c>
      <c r="G1148" s="9" t="str">
        <f>TEXT(Ecommerce_Sales_Data[[#This Row],[Order_Date]],"dddd")</f>
        <v>Friday</v>
      </c>
      <c r="H1148" t="s">
        <v>14757</v>
      </c>
      <c r="I1148" t="s">
        <v>14770</v>
      </c>
      <c r="J1148">
        <v>12</v>
      </c>
      <c r="K1148">
        <v>2</v>
      </c>
      <c r="L1148" s="12">
        <v>401.09</v>
      </c>
      <c r="M1148" s="11">
        <v>0.05</v>
      </c>
      <c r="N1148" s="12">
        <v>762.07</v>
      </c>
      <c r="O1148" s="12">
        <v>612.27</v>
      </c>
      <c r="P1148" s="12">
        <v>149.80000000000001</v>
      </c>
      <c r="Q1148" s="11">
        <v>0.19656986890968001</v>
      </c>
    </row>
    <row r="1149" spans="1:17" x14ac:dyDescent="0.45">
      <c r="A1149" t="s">
        <v>2253</v>
      </c>
      <c r="B1149" t="s">
        <v>2254</v>
      </c>
      <c r="C1149" t="s">
        <v>28</v>
      </c>
      <c r="D1149" t="s">
        <v>29</v>
      </c>
      <c r="E1149" t="s">
        <v>4</v>
      </c>
      <c r="F1149" s="9">
        <v>45562</v>
      </c>
      <c r="G1149" s="9" t="str">
        <f>TEXT(Ecommerce_Sales_Data[[#This Row],[Order_Date]],"dddd")</f>
        <v>Friday</v>
      </c>
      <c r="H1149" t="s">
        <v>14757</v>
      </c>
      <c r="I1149" t="s">
        <v>14766</v>
      </c>
      <c r="J1149">
        <v>9</v>
      </c>
      <c r="K1149">
        <v>1</v>
      </c>
      <c r="L1149" s="12">
        <v>4777.37</v>
      </c>
      <c r="M1149" s="11">
        <v>0.05</v>
      </c>
      <c r="N1149" s="12">
        <v>4538.5</v>
      </c>
      <c r="O1149" s="12">
        <v>2894.92</v>
      </c>
      <c r="P1149" s="12">
        <v>1643.58</v>
      </c>
      <c r="Q1149" s="11">
        <v>0.362141676765451</v>
      </c>
    </row>
    <row r="1150" spans="1:17" x14ac:dyDescent="0.45">
      <c r="A1150" t="s">
        <v>2255</v>
      </c>
      <c r="B1150" t="s">
        <v>2256</v>
      </c>
      <c r="C1150" t="s">
        <v>20</v>
      </c>
      <c r="D1150" t="s">
        <v>57</v>
      </c>
      <c r="E1150" t="s">
        <v>9</v>
      </c>
      <c r="F1150" s="9">
        <v>45564</v>
      </c>
      <c r="G1150" s="9" t="str">
        <f>TEXT(Ecommerce_Sales_Data[[#This Row],[Order_Date]],"dddd")</f>
        <v>Sunday</v>
      </c>
      <c r="H1150" t="s">
        <v>14761</v>
      </c>
      <c r="I1150" t="s">
        <v>14766</v>
      </c>
      <c r="J1150">
        <v>9</v>
      </c>
      <c r="K1150">
        <v>5</v>
      </c>
      <c r="L1150" s="12">
        <v>644.91999999999996</v>
      </c>
      <c r="M1150" s="11">
        <v>0.1</v>
      </c>
      <c r="N1150" s="12">
        <v>2902.14</v>
      </c>
      <c r="O1150" s="12">
        <v>2371.17</v>
      </c>
      <c r="P1150" s="12">
        <v>530.97</v>
      </c>
      <c r="Q1150" s="11">
        <v>0.18295809299344601</v>
      </c>
    </row>
    <row r="1151" spans="1:17" x14ac:dyDescent="0.45">
      <c r="A1151" t="s">
        <v>2257</v>
      </c>
      <c r="B1151" t="s">
        <v>2258</v>
      </c>
      <c r="C1151" t="s">
        <v>2</v>
      </c>
      <c r="D1151" t="s">
        <v>17</v>
      </c>
      <c r="E1151" t="s">
        <v>14</v>
      </c>
      <c r="F1151" s="9">
        <v>45599</v>
      </c>
      <c r="G1151" s="9" t="str">
        <f>TEXT(Ecommerce_Sales_Data[[#This Row],[Order_Date]],"dddd")</f>
        <v>Sunday</v>
      </c>
      <c r="H1151" t="s">
        <v>14761</v>
      </c>
      <c r="I1151" t="s">
        <v>14764</v>
      </c>
      <c r="J1151">
        <v>11</v>
      </c>
      <c r="K1151">
        <v>1</v>
      </c>
      <c r="L1151" s="12">
        <v>896.44</v>
      </c>
      <c r="M1151" s="11">
        <v>0.05</v>
      </c>
      <c r="N1151" s="12">
        <v>851.62</v>
      </c>
      <c r="O1151" s="12">
        <v>654.82000000000005</v>
      </c>
      <c r="P1151" s="12">
        <v>196.8</v>
      </c>
      <c r="Q1151" s="11">
        <v>0.23108898334938099</v>
      </c>
    </row>
    <row r="1152" spans="1:17" x14ac:dyDescent="0.45">
      <c r="A1152" t="s">
        <v>2259</v>
      </c>
      <c r="B1152" t="s">
        <v>2260</v>
      </c>
      <c r="C1152" t="s">
        <v>2</v>
      </c>
      <c r="D1152" t="s">
        <v>68</v>
      </c>
      <c r="E1152" t="s">
        <v>14</v>
      </c>
      <c r="F1152" s="9">
        <v>45712</v>
      </c>
      <c r="G1152" s="9" t="str">
        <f>TEXT(Ecommerce_Sales_Data[[#This Row],[Order_Date]],"dddd")</f>
        <v>Monday</v>
      </c>
      <c r="H1152" t="s">
        <v>14757</v>
      </c>
      <c r="I1152" t="s">
        <v>14758</v>
      </c>
      <c r="J1152">
        <v>2</v>
      </c>
      <c r="K1152">
        <v>1</v>
      </c>
      <c r="L1152" s="12">
        <v>3137.85</v>
      </c>
      <c r="M1152" s="11">
        <v>0.2</v>
      </c>
      <c r="N1152" s="12">
        <v>2510.2800000000002</v>
      </c>
      <c r="O1152" s="12">
        <v>1944.34</v>
      </c>
      <c r="P1152" s="12">
        <v>565.94000000000005</v>
      </c>
      <c r="Q1152" s="11">
        <v>0.225448953901557</v>
      </c>
    </row>
    <row r="1153" spans="1:17" x14ac:dyDescent="0.45">
      <c r="A1153" t="s">
        <v>2261</v>
      </c>
      <c r="B1153" t="s">
        <v>2262</v>
      </c>
      <c r="C1153" t="s">
        <v>12</v>
      </c>
      <c r="D1153" t="s">
        <v>32</v>
      </c>
      <c r="E1153" t="s">
        <v>22</v>
      </c>
      <c r="F1153" s="9">
        <v>45310</v>
      </c>
      <c r="G1153" s="9" t="str">
        <f>TEXT(Ecommerce_Sales_Data[[#This Row],[Order_Date]],"dddd")</f>
        <v>Friday</v>
      </c>
      <c r="H1153" t="s">
        <v>14757</v>
      </c>
      <c r="I1153" t="s">
        <v>14767</v>
      </c>
      <c r="J1153">
        <v>1</v>
      </c>
      <c r="K1153">
        <v>1</v>
      </c>
      <c r="L1153" s="12">
        <v>305.62</v>
      </c>
      <c r="M1153" s="11">
        <v>0.05</v>
      </c>
      <c r="N1153" s="12">
        <v>290.33999999999997</v>
      </c>
      <c r="O1153" s="12">
        <v>200.6</v>
      </c>
      <c r="P1153" s="12">
        <v>89.74</v>
      </c>
      <c r="Q1153" s="11">
        <v>0.30908589929048702</v>
      </c>
    </row>
    <row r="1154" spans="1:17" x14ac:dyDescent="0.45">
      <c r="A1154" t="s">
        <v>2263</v>
      </c>
      <c r="B1154" t="s">
        <v>2264</v>
      </c>
      <c r="C1154" t="s">
        <v>20</v>
      </c>
      <c r="D1154" t="s">
        <v>103</v>
      </c>
      <c r="E1154" t="s">
        <v>22</v>
      </c>
      <c r="F1154" s="9">
        <v>45719</v>
      </c>
      <c r="G1154" s="9" t="str">
        <f>TEXT(Ecommerce_Sales_Data[[#This Row],[Order_Date]],"dddd")</f>
        <v>Monday</v>
      </c>
      <c r="H1154" t="s">
        <v>14757</v>
      </c>
      <c r="I1154" t="s">
        <v>14769</v>
      </c>
      <c r="J1154">
        <v>3</v>
      </c>
      <c r="K1154">
        <v>5</v>
      </c>
      <c r="L1154" s="12">
        <v>1345.88</v>
      </c>
      <c r="M1154" s="11">
        <v>0.2</v>
      </c>
      <c r="N1154" s="12">
        <v>5383.52</v>
      </c>
      <c r="O1154" s="12">
        <v>3627.78</v>
      </c>
      <c r="P1154" s="12">
        <v>1755.74</v>
      </c>
      <c r="Q1154" s="11">
        <v>0.326132344636966</v>
      </c>
    </row>
    <row r="1155" spans="1:17" x14ac:dyDescent="0.45">
      <c r="A1155" t="s">
        <v>2265</v>
      </c>
      <c r="B1155" t="s">
        <v>2266</v>
      </c>
      <c r="C1155" t="s">
        <v>28</v>
      </c>
      <c r="D1155" t="s">
        <v>35</v>
      </c>
      <c r="E1155" t="s">
        <v>4</v>
      </c>
      <c r="F1155" s="9">
        <v>45387</v>
      </c>
      <c r="G1155" s="9" t="str">
        <f>TEXT(Ecommerce_Sales_Data[[#This Row],[Order_Date]],"dddd")</f>
        <v>Friday</v>
      </c>
      <c r="H1155" t="s">
        <v>14757</v>
      </c>
      <c r="I1155" t="s">
        <v>14765</v>
      </c>
      <c r="J1155">
        <v>4</v>
      </c>
      <c r="K1155">
        <v>3</v>
      </c>
      <c r="L1155" s="12">
        <v>3424.12</v>
      </c>
      <c r="M1155" s="11">
        <v>0.1</v>
      </c>
      <c r="N1155" s="12">
        <v>9245.1200000000008</v>
      </c>
      <c r="O1155" s="12">
        <v>6917.13</v>
      </c>
      <c r="P1155" s="12">
        <v>2327.9899999999998</v>
      </c>
      <c r="Q1155" s="11">
        <v>0.25180744003322802</v>
      </c>
    </row>
    <row r="1156" spans="1:17" x14ac:dyDescent="0.45">
      <c r="A1156" t="s">
        <v>2267</v>
      </c>
      <c r="B1156" t="s">
        <v>2268</v>
      </c>
      <c r="C1156" t="s">
        <v>7</v>
      </c>
      <c r="D1156" t="s">
        <v>71</v>
      </c>
      <c r="E1156" t="s">
        <v>14</v>
      </c>
      <c r="F1156" s="9">
        <v>45411</v>
      </c>
      <c r="G1156" s="9" t="str">
        <f>TEXT(Ecommerce_Sales_Data[[#This Row],[Order_Date]],"dddd")</f>
        <v>Monday</v>
      </c>
      <c r="H1156" t="s">
        <v>14757</v>
      </c>
      <c r="I1156" t="s">
        <v>14765</v>
      </c>
      <c r="J1156">
        <v>4</v>
      </c>
      <c r="K1156">
        <v>4</v>
      </c>
      <c r="L1156" s="12">
        <v>4405.97</v>
      </c>
      <c r="M1156" s="11">
        <v>0.05</v>
      </c>
      <c r="N1156" s="12">
        <v>16742.689999999999</v>
      </c>
      <c r="O1156" s="12">
        <v>12382.69</v>
      </c>
      <c r="P1156" s="12">
        <v>4360</v>
      </c>
      <c r="Q1156" s="11">
        <v>0.26041215599166001</v>
      </c>
    </row>
    <row r="1157" spans="1:17" x14ac:dyDescent="0.45">
      <c r="A1157" t="s">
        <v>2269</v>
      </c>
      <c r="B1157" t="s">
        <v>2270</v>
      </c>
      <c r="C1157" t="s">
        <v>2</v>
      </c>
      <c r="D1157" t="s">
        <v>68</v>
      </c>
      <c r="E1157" t="s">
        <v>14</v>
      </c>
      <c r="F1157" s="9">
        <v>45897</v>
      </c>
      <c r="G1157" s="9" t="str">
        <f>TEXT(Ecommerce_Sales_Data[[#This Row],[Order_Date]],"dddd")</f>
        <v>Thursday</v>
      </c>
      <c r="H1157" t="s">
        <v>14757</v>
      </c>
      <c r="I1157" t="s">
        <v>14762</v>
      </c>
      <c r="J1157">
        <v>8</v>
      </c>
      <c r="K1157">
        <v>4</v>
      </c>
      <c r="L1157" s="12">
        <v>3110.56</v>
      </c>
      <c r="M1157" s="11">
        <v>0.15</v>
      </c>
      <c r="N1157" s="12">
        <v>10575.9</v>
      </c>
      <c r="O1157" s="12">
        <v>7730.09</v>
      </c>
      <c r="P1157" s="12">
        <v>2845.81</v>
      </c>
      <c r="Q1157" s="11">
        <v>0.26908442780283498</v>
      </c>
    </row>
    <row r="1158" spans="1:17" x14ac:dyDescent="0.45">
      <c r="A1158" t="s">
        <v>2271</v>
      </c>
      <c r="B1158" t="s">
        <v>2272</v>
      </c>
      <c r="C1158" t="s">
        <v>28</v>
      </c>
      <c r="D1158" t="s">
        <v>85</v>
      </c>
      <c r="E1158" t="s">
        <v>22</v>
      </c>
      <c r="F1158" s="9">
        <v>45557</v>
      </c>
      <c r="G1158" s="9" t="str">
        <f>TEXT(Ecommerce_Sales_Data[[#This Row],[Order_Date]],"dddd")</f>
        <v>Sunday</v>
      </c>
      <c r="H1158" t="s">
        <v>14761</v>
      </c>
      <c r="I1158" t="s">
        <v>14766</v>
      </c>
      <c r="J1158">
        <v>9</v>
      </c>
      <c r="K1158">
        <v>2</v>
      </c>
      <c r="L1158" s="12">
        <v>2402.59</v>
      </c>
      <c r="M1158" s="11">
        <v>0.05</v>
      </c>
      <c r="N1158" s="12">
        <v>4564.92</v>
      </c>
      <c r="O1158" s="12">
        <v>3312.41</v>
      </c>
      <c r="P1158" s="12">
        <v>1252.51</v>
      </c>
      <c r="Q1158" s="11">
        <v>0.27437720704853502</v>
      </c>
    </row>
    <row r="1159" spans="1:17" x14ac:dyDescent="0.45">
      <c r="A1159" t="s">
        <v>2273</v>
      </c>
      <c r="B1159" t="s">
        <v>2274</v>
      </c>
      <c r="C1159" t="s">
        <v>2</v>
      </c>
      <c r="D1159" t="s">
        <v>82</v>
      </c>
      <c r="E1159" t="s">
        <v>14</v>
      </c>
      <c r="F1159" s="9">
        <v>45911</v>
      </c>
      <c r="G1159" s="9" t="str">
        <f>TEXT(Ecommerce_Sales_Data[[#This Row],[Order_Date]],"dddd")</f>
        <v>Thursday</v>
      </c>
      <c r="H1159" t="s">
        <v>14757</v>
      </c>
      <c r="I1159" t="s">
        <v>14766</v>
      </c>
      <c r="J1159">
        <v>9</v>
      </c>
      <c r="K1159">
        <v>3</v>
      </c>
      <c r="L1159" s="12">
        <v>3977.91</v>
      </c>
      <c r="M1159" s="11">
        <v>0.1</v>
      </c>
      <c r="N1159" s="12">
        <v>10740.36</v>
      </c>
      <c r="O1159" s="12">
        <v>8903.19</v>
      </c>
      <c r="P1159" s="12">
        <v>1837.17</v>
      </c>
      <c r="Q1159" s="11">
        <v>0.171052925600259</v>
      </c>
    </row>
    <row r="1160" spans="1:17" x14ac:dyDescent="0.45">
      <c r="A1160" t="s">
        <v>2275</v>
      </c>
      <c r="B1160" t="s">
        <v>2276</v>
      </c>
      <c r="C1160" t="s">
        <v>12</v>
      </c>
      <c r="D1160" t="s">
        <v>38</v>
      </c>
      <c r="E1160" t="s">
        <v>9</v>
      </c>
      <c r="F1160" s="9">
        <v>45843</v>
      </c>
      <c r="G1160" s="9" t="str">
        <f>TEXT(Ecommerce_Sales_Data[[#This Row],[Order_Date]],"dddd")</f>
        <v>Saturday</v>
      </c>
      <c r="H1160" t="s">
        <v>14761</v>
      </c>
      <c r="I1160" t="s">
        <v>14768</v>
      </c>
      <c r="J1160">
        <v>7</v>
      </c>
      <c r="K1160">
        <v>5</v>
      </c>
      <c r="L1160" s="12">
        <v>709.29</v>
      </c>
      <c r="M1160" s="11">
        <v>0.2</v>
      </c>
      <c r="N1160" s="12">
        <v>2837.16</v>
      </c>
      <c r="O1160" s="12">
        <v>2323.02</v>
      </c>
      <c r="P1160" s="12">
        <v>514.14</v>
      </c>
      <c r="Q1160" s="11">
        <v>0.181216427695301</v>
      </c>
    </row>
    <row r="1161" spans="1:17" x14ac:dyDescent="0.45">
      <c r="A1161" t="s">
        <v>2277</v>
      </c>
      <c r="B1161" t="s">
        <v>2278</v>
      </c>
      <c r="C1161" t="s">
        <v>28</v>
      </c>
      <c r="D1161" t="s">
        <v>137</v>
      </c>
      <c r="E1161" t="s">
        <v>14</v>
      </c>
      <c r="F1161" s="9">
        <v>45888</v>
      </c>
      <c r="G1161" s="9" t="str">
        <f>TEXT(Ecommerce_Sales_Data[[#This Row],[Order_Date]],"dddd")</f>
        <v>Tuesday</v>
      </c>
      <c r="H1161" t="s">
        <v>14757</v>
      </c>
      <c r="I1161" t="s">
        <v>14762</v>
      </c>
      <c r="J1161">
        <v>8</v>
      </c>
      <c r="K1161">
        <v>2</v>
      </c>
      <c r="L1161" s="12">
        <v>968.05</v>
      </c>
      <c r="M1161" s="11">
        <v>0.05</v>
      </c>
      <c r="N1161" s="12">
        <v>1839.29</v>
      </c>
      <c r="O1161" s="12">
        <v>1435.6</v>
      </c>
      <c r="P1161" s="12">
        <v>403.69</v>
      </c>
      <c r="Q1161" s="11">
        <v>0.21948143033453099</v>
      </c>
    </row>
    <row r="1162" spans="1:17" x14ac:dyDescent="0.45">
      <c r="A1162" t="s">
        <v>2279</v>
      </c>
      <c r="B1162" t="s">
        <v>1286</v>
      </c>
      <c r="C1162" t="s">
        <v>12</v>
      </c>
      <c r="D1162" t="s">
        <v>41</v>
      </c>
      <c r="E1162" t="s">
        <v>4</v>
      </c>
      <c r="F1162" s="9">
        <v>45433</v>
      </c>
      <c r="G1162" s="9" t="str">
        <f>TEXT(Ecommerce_Sales_Data[[#This Row],[Order_Date]],"dddd")</f>
        <v>Tuesday</v>
      </c>
      <c r="H1162" t="s">
        <v>14757</v>
      </c>
      <c r="I1162" t="s">
        <v>14763</v>
      </c>
      <c r="J1162">
        <v>5</v>
      </c>
      <c r="K1162">
        <v>3</v>
      </c>
      <c r="L1162" s="12">
        <v>2629.79</v>
      </c>
      <c r="M1162" s="11">
        <v>0.2</v>
      </c>
      <c r="N1162" s="12">
        <v>6311.5</v>
      </c>
      <c r="O1162" s="12">
        <v>4703.09</v>
      </c>
      <c r="P1162" s="12">
        <v>1608.41</v>
      </c>
      <c r="Q1162" s="11">
        <v>0.25483799413768499</v>
      </c>
    </row>
    <row r="1163" spans="1:17" x14ac:dyDescent="0.45">
      <c r="A1163" t="s">
        <v>2280</v>
      </c>
      <c r="B1163" t="s">
        <v>2281</v>
      </c>
      <c r="C1163" t="s">
        <v>28</v>
      </c>
      <c r="D1163" t="s">
        <v>137</v>
      </c>
      <c r="E1163" t="s">
        <v>22</v>
      </c>
      <c r="F1163" s="9">
        <v>45375</v>
      </c>
      <c r="G1163" s="9" t="str">
        <f>TEXT(Ecommerce_Sales_Data[[#This Row],[Order_Date]],"dddd")</f>
        <v>Sunday</v>
      </c>
      <c r="H1163" t="s">
        <v>14761</v>
      </c>
      <c r="I1163" t="s">
        <v>14769</v>
      </c>
      <c r="J1163">
        <v>3</v>
      </c>
      <c r="K1163">
        <v>1</v>
      </c>
      <c r="L1163" s="12">
        <v>4485.82</v>
      </c>
      <c r="M1163" s="11">
        <v>0.2</v>
      </c>
      <c r="N1163" s="12">
        <v>3588.66</v>
      </c>
      <c r="O1163" s="12">
        <v>2287</v>
      </c>
      <c r="P1163" s="12">
        <v>1301.6600000000001</v>
      </c>
      <c r="Q1163" s="11">
        <v>0.36271477375956501</v>
      </c>
    </row>
    <row r="1164" spans="1:17" x14ac:dyDescent="0.45">
      <c r="A1164" t="s">
        <v>2282</v>
      </c>
      <c r="B1164" t="s">
        <v>2283</v>
      </c>
      <c r="C1164" t="s">
        <v>20</v>
      </c>
      <c r="D1164" t="s">
        <v>21</v>
      </c>
      <c r="E1164" t="s">
        <v>14</v>
      </c>
      <c r="F1164" s="9">
        <v>45705</v>
      </c>
      <c r="G1164" s="9" t="str">
        <f>TEXT(Ecommerce_Sales_Data[[#This Row],[Order_Date]],"dddd")</f>
        <v>Monday</v>
      </c>
      <c r="H1164" t="s">
        <v>14757</v>
      </c>
      <c r="I1164" t="s">
        <v>14758</v>
      </c>
      <c r="J1164">
        <v>2</v>
      </c>
      <c r="K1164">
        <v>3</v>
      </c>
      <c r="L1164" s="12">
        <v>1775.05</v>
      </c>
      <c r="M1164" s="11">
        <v>0.15</v>
      </c>
      <c r="N1164" s="12">
        <v>4526.38</v>
      </c>
      <c r="O1164" s="12">
        <v>3704.7</v>
      </c>
      <c r="P1164" s="12">
        <v>821.68</v>
      </c>
      <c r="Q1164" s="11">
        <v>0.18153137827579699</v>
      </c>
    </row>
    <row r="1165" spans="1:17" x14ac:dyDescent="0.45">
      <c r="A1165" t="s">
        <v>2284</v>
      </c>
      <c r="B1165" t="s">
        <v>2285</v>
      </c>
      <c r="C1165" t="s">
        <v>28</v>
      </c>
      <c r="D1165" t="s">
        <v>85</v>
      </c>
      <c r="E1165" t="s">
        <v>4</v>
      </c>
      <c r="F1165" s="9">
        <v>45369</v>
      </c>
      <c r="G1165" s="9" t="str">
        <f>TEXT(Ecommerce_Sales_Data[[#This Row],[Order_Date]],"dddd")</f>
        <v>Monday</v>
      </c>
      <c r="H1165" t="s">
        <v>14757</v>
      </c>
      <c r="I1165" t="s">
        <v>14769</v>
      </c>
      <c r="J1165">
        <v>3</v>
      </c>
      <c r="K1165">
        <v>3</v>
      </c>
      <c r="L1165" s="12">
        <v>747.68</v>
      </c>
      <c r="M1165" s="11">
        <v>0</v>
      </c>
      <c r="N1165" s="12">
        <v>2243.04</v>
      </c>
      <c r="O1165" s="12">
        <v>1592.48</v>
      </c>
      <c r="P1165" s="12">
        <v>650.55999999999995</v>
      </c>
      <c r="Q1165" s="11">
        <v>0.290034952564377</v>
      </c>
    </row>
    <row r="1166" spans="1:17" x14ac:dyDescent="0.45">
      <c r="A1166" t="s">
        <v>2286</v>
      </c>
      <c r="B1166" t="s">
        <v>2287</v>
      </c>
      <c r="C1166" t="s">
        <v>20</v>
      </c>
      <c r="D1166" t="s">
        <v>21</v>
      </c>
      <c r="E1166" t="s">
        <v>14</v>
      </c>
      <c r="F1166" s="9">
        <v>45463</v>
      </c>
      <c r="G1166" s="9" t="str">
        <f>TEXT(Ecommerce_Sales_Data[[#This Row],[Order_Date]],"dddd")</f>
        <v>Thursday</v>
      </c>
      <c r="H1166" t="s">
        <v>14757</v>
      </c>
      <c r="I1166" t="s">
        <v>14759</v>
      </c>
      <c r="J1166">
        <v>6</v>
      </c>
      <c r="K1166">
        <v>5</v>
      </c>
      <c r="L1166" s="12">
        <v>670.65</v>
      </c>
      <c r="M1166" s="11">
        <v>0.1</v>
      </c>
      <c r="N1166" s="12">
        <v>3017.93</v>
      </c>
      <c r="O1166" s="12">
        <v>1906.65</v>
      </c>
      <c r="P1166" s="12">
        <v>1111.28</v>
      </c>
      <c r="Q1166" s="11">
        <v>0.36822590318529602</v>
      </c>
    </row>
    <row r="1167" spans="1:17" x14ac:dyDescent="0.45">
      <c r="A1167" t="s">
        <v>2288</v>
      </c>
      <c r="B1167" t="s">
        <v>637</v>
      </c>
      <c r="C1167" t="s">
        <v>12</v>
      </c>
      <c r="D1167" t="s">
        <v>32</v>
      </c>
      <c r="E1167" t="s">
        <v>14</v>
      </c>
      <c r="F1167" s="9">
        <v>45403</v>
      </c>
      <c r="G1167" s="9" t="str">
        <f>TEXT(Ecommerce_Sales_Data[[#This Row],[Order_Date]],"dddd")</f>
        <v>Sunday</v>
      </c>
      <c r="H1167" t="s">
        <v>14761</v>
      </c>
      <c r="I1167" t="s">
        <v>14765</v>
      </c>
      <c r="J1167">
        <v>4</v>
      </c>
      <c r="K1167">
        <v>5</v>
      </c>
      <c r="L1167" s="12">
        <v>4537.1400000000003</v>
      </c>
      <c r="M1167" s="11">
        <v>0.15</v>
      </c>
      <c r="N1167" s="12">
        <v>19282.849999999999</v>
      </c>
      <c r="O1167" s="12">
        <v>15596.8</v>
      </c>
      <c r="P1167" s="12">
        <v>3686.05</v>
      </c>
      <c r="Q1167" s="11">
        <v>0.19115690885942699</v>
      </c>
    </row>
    <row r="1168" spans="1:17" x14ac:dyDescent="0.45">
      <c r="A1168" t="s">
        <v>2289</v>
      </c>
      <c r="B1168" t="s">
        <v>233</v>
      </c>
      <c r="C1168" t="s">
        <v>2</v>
      </c>
      <c r="D1168" t="s">
        <v>68</v>
      </c>
      <c r="E1168" t="s">
        <v>14</v>
      </c>
      <c r="F1168" s="9">
        <v>45842</v>
      </c>
      <c r="G1168" s="9" t="str">
        <f>TEXT(Ecommerce_Sales_Data[[#This Row],[Order_Date]],"dddd")</f>
        <v>Friday</v>
      </c>
      <c r="H1168" t="s">
        <v>14757</v>
      </c>
      <c r="I1168" t="s">
        <v>14768</v>
      </c>
      <c r="J1168">
        <v>7</v>
      </c>
      <c r="K1168">
        <v>3</v>
      </c>
      <c r="L1168" s="12">
        <v>2981.2</v>
      </c>
      <c r="M1168" s="11">
        <v>0.15</v>
      </c>
      <c r="N1168" s="12">
        <v>7602.06</v>
      </c>
      <c r="O1168" s="12">
        <v>5232.3100000000004</v>
      </c>
      <c r="P1168" s="12">
        <v>2369.75</v>
      </c>
      <c r="Q1168" s="11">
        <v>0.31172471672152002</v>
      </c>
    </row>
    <row r="1169" spans="1:17" x14ac:dyDescent="0.45">
      <c r="A1169" t="s">
        <v>2290</v>
      </c>
      <c r="B1169" t="s">
        <v>2291</v>
      </c>
      <c r="C1169" t="s">
        <v>28</v>
      </c>
      <c r="D1169" t="s">
        <v>137</v>
      </c>
      <c r="E1169" t="s">
        <v>14</v>
      </c>
      <c r="F1169" s="9">
        <v>45366</v>
      </c>
      <c r="G1169" s="9" t="str">
        <f>TEXT(Ecommerce_Sales_Data[[#This Row],[Order_Date]],"dddd")</f>
        <v>Friday</v>
      </c>
      <c r="H1169" t="s">
        <v>14757</v>
      </c>
      <c r="I1169" t="s">
        <v>14769</v>
      </c>
      <c r="J1169">
        <v>3</v>
      </c>
      <c r="K1169">
        <v>2</v>
      </c>
      <c r="L1169" s="12">
        <v>4147.07</v>
      </c>
      <c r="M1169" s="11">
        <v>0.1</v>
      </c>
      <c r="N1169" s="12">
        <v>7464.73</v>
      </c>
      <c r="O1169" s="12">
        <v>5657.26</v>
      </c>
      <c r="P1169" s="12">
        <v>1807.47</v>
      </c>
      <c r="Q1169" s="11">
        <v>0.242134678682283</v>
      </c>
    </row>
    <row r="1170" spans="1:17" x14ac:dyDescent="0.45">
      <c r="A1170" t="s">
        <v>2292</v>
      </c>
      <c r="B1170" t="s">
        <v>2293</v>
      </c>
      <c r="C1170" t="s">
        <v>28</v>
      </c>
      <c r="D1170" t="s">
        <v>85</v>
      </c>
      <c r="E1170" t="s">
        <v>22</v>
      </c>
      <c r="F1170" s="9">
        <v>45869</v>
      </c>
      <c r="G1170" s="9" t="str">
        <f>TEXT(Ecommerce_Sales_Data[[#This Row],[Order_Date]],"dddd")</f>
        <v>Thursday</v>
      </c>
      <c r="H1170" t="s">
        <v>14757</v>
      </c>
      <c r="I1170" t="s">
        <v>14768</v>
      </c>
      <c r="J1170">
        <v>7</v>
      </c>
      <c r="K1170">
        <v>1</v>
      </c>
      <c r="L1170" s="12">
        <v>171.38</v>
      </c>
      <c r="M1170" s="11">
        <v>0.1</v>
      </c>
      <c r="N1170" s="12">
        <v>154.24</v>
      </c>
      <c r="O1170" s="12">
        <v>102.08</v>
      </c>
      <c r="P1170" s="12">
        <v>52.16</v>
      </c>
      <c r="Q1170" s="11">
        <v>0.33817427385892102</v>
      </c>
    </row>
    <row r="1171" spans="1:17" x14ac:dyDescent="0.45">
      <c r="A1171" t="s">
        <v>2294</v>
      </c>
      <c r="B1171" t="s">
        <v>2295</v>
      </c>
      <c r="C1171" t="s">
        <v>7</v>
      </c>
      <c r="D1171" t="s">
        <v>106</v>
      </c>
      <c r="E1171" t="s">
        <v>4</v>
      </c>
      <c r="F1171" s="9">
        <v>45342</v>
      </c>
      <c r="G1171" s="9" t="str">
        <f>TEXT(Ecommerce_Sales_Data[[#This Row],[Order_Date]],"dddd")</f>
        <v>Tuesday</v>
      </c>
      <c r="H1171" t="s">
        <v>14757</v>
      </c>
      <c r="I1171" t="s">
        <v>14758</v>
      </c>
      <c r="J1171">
        <v>2</v>
      </c>
      <c r="K1171">
        <v>4</v>
      </c>
      <c r="L1171" s="12">
        <v>2134.11</v>
      </c>
      <c r="M1171" s="11">
        <v>0</v>
      </c>
      <c r="N1171" s="12">
        <v>8536.44</v>
      </c>
      <c r="O1171" s="12">
        <v>5152.45</v>
      </c>
      <c r="P1171" s="12">
        <v>3383.99</v>
      </c>
      <c r="Q1171" s="11">
        <v>0.39641700755818599</v>
      </c>
    </row>
    <row r="1172" spans="1:17" x14ac:dyDescent="0.45">
      <c r="A1172" t="s">
        <v>2296</v>
      </c>
      <c r="B1172" t="s">
        <v>2297</v>
      </c>
      <c r="C1172" t="s">
        <v>20</v>
      </c>
      <c r="D1172" t="s">
        <v>60</v>
      </c>
      <c r="E1172" t="s">
        <v>22</v>
      </c>
      <c r="F1172" s="9">
        <v>45578</v>
      </c>
      <c r="G1172" s="9" t="str">
        <f>TEXT(Ecommerce_Sales_Data[[#This Row],[Order_Date]],"dddd")</f>
        <v>Sunday</v>
      </c>
      <c r="H1172" t="s">
        <v>14761</v>
      </c>
      <c r="I1172" t="s">
        <v>14760</v>
      </c>
      <c r="J1172">
        <v>10</v>
      </c>
      <c r="K1172">
        <v>2</v>
      </c>
      <c r="L1172" s="12">
        <v>1005.71</v>
      </c>
      <c r="M1172" s="11">
        <v>0.2</v>
      </c>
      <c r="N1172" s="12">
        <v>1609.14</v>
      </c>
      <c r="O1172" s="12">
        <v>989.45</v>
      </c>
      <c r="P1172" s="12">
        <v>619.69000000000005</v>
      </c>
      <c r="Q1172" s="11">
        <v>0.38510633008936401</v>
      </c>
    </row>
    <row r="1173" spans="1:17" x14ac:dyDescent="0.45">
      <c r="A1173" t="s">
        <v>2298</v>
      </c>
      <c r="B1173" t="s">
        <v>2299</v>
      </c>
      <c r="C1173" t="s">
        <v>20</v>
      </c>
      <c r="D1173" t="s">
        <v>25</v>
      </c>
      <c r="E1173" t="s">
        <v>22</v>
      </c>
      <c r="F1173" s="9">
        <v>45932</v>
      </c>
      <c r="G1173" s="9" t="str">
        <f>TEXT(Ecommerce_Sales_Data[[#This Row],[Order_Date]],"dddd")</f>
        <v>Thursday</v>
      </c>
      <c r="H1173" t="s">
        <v>14757</v>
      </c>
      <c r="I1173" t="s">
        <v>14760</v>
      </c>
      <c r="J1173">
        <v>10</v>
      </c>
      <c r="K1173">
        <v>5</v>
      </c>
      <c r="L1173" s="12">
        <v>3842.09</v>
      </c>
      <c r="M1173" s="11">
        <v>0</v>
      </c>
      <c r="N1173" s="12">
        <v>19210.45</v>
      </c>
      <c r="O1173" s="12">
        <v>14039.96</v>
      </c>
      <c r="P1173" s="12">
        <v>5170.49</v>
      </c>
      <c r="Q1173" s="11">
        <v>0.269149863746034</v>
      </c>
    </row>
    <row r="1174" spans="1:17" x14ac:dyDescent="0.45">
      <c r="A1174" t="s">
        <v>2300</v>
      </c>
      <c r="B1174" t="s">
        <v>2301</v>
      </c>
      <c r="C1174" t="s">
        <v>28</v>
      </c>
      <c r="D1174" t="s">
        <v>137</v>
      </c>
      <c r="E1174" t="s">
        <v>22</v>
      </c>
      <c r="F1174" s="9">
        <v>45624</v>
      </c>
      <c r="G1174" s="9" t="str">
        <f>TEXT(Ecommerce_Sales_Data[[#This Row],[Order_Date]],"dddd")</f>
        <v>Thursday</v>
      </c>
      <c r="H1174" t="s">
        <v>14757</v>
      </c>
      <c r="I1174" t="s">
        <v>14764</v>
      </c>
      <c r="J1174">
        <v>11</v>
      </c>
      <c r="K1174">
        <v>3</v>
      </c>
      <c r="L1174" s="12">
        <v>3365.96</v>
      </c>
      <c r="M1174" s="11">
        <v>0.1</v>
      </c>
      <c r="N1174" s="12">
        <v>9088.09</v>
      </c>
      <c r="O1174" s="12">
        <v>5634.86</v>
      </c>
      <c r="P1174" s="12">
        <v>3453.23</v>
      </c>
      <c r="Q1174" s="11">
        <v>0.37997312966751001</v>
      </c>
    </row>
    <row r="1175" spans="1:17" x14ac:dyDescent="0.45">
      <c r="A1175" t="s">
        <v>2302</v>
      </c>
      <c r="B1175" t="s">
        <v>2303</v>
      </c>
      <c r="C1175" t="s">
        <v>2</v>
      </c>
      <c r="D1175" t="s">
        <v>82</v>
      </c>
      <c r="E1175" t="s">
        <v>4</v>
      </c>
      <c r="F1175" s="9">
        <v>45467</v>
      </c>
      <c r="G1175" s="9" t="str">
        <f>TEXT(Ecommerce_Sales_Data[[#This Row],[Order_Date]],"dddd")</f>
        <v>Monday</v>
      </c>
      <c r="H1175" t="s">
        <v>14757</v>
      </c>
      <c r="I1175" t="s">
        <v>14759</v>
      </c>
      <c r="J1175">
        <v>6</v>
      </c>
      <c r="K1175">
        <v>3</v>
      </c>
      <c r="L1175" s="12">
        <v>900.5</v>
      </c>
      <c r="M1175" s="11">
        <v>0</v>
      </c>
      <c r="N1175" s="12">
        <v>2701.5</v>
      </c>
      <c r="O1175" s="12">
        <v>1745.48</v>
      </c>
      <c r="P1175" s="12">
        <v>956.02</v>
      </c>
      <c r="Q1175" s="11">
        <v>0.35388487877105301</v>
      </c>
    </row>
    <row r="1176" spans="1:17" x14ac:dyDescent="0.45">
      <c r="A1176" t="s">
        <v>2304</v>
      </c>
      <c r="B1176" t="s">
        <v>2305</v>
      </c>
      <c r="C1176" t="s">
        <v>28</v>
      </c>
      <c r="D1176" t="s">
        <v>85</v>
      </c>
      <c r="E1176" t="s">
        <v>9</v>
      </c>
      <c r="F1176" s="9">
        <v>45576</v>
      </c>
      <c r="G1176" s="9" t="str">
        <f>TEXT(Ecommerce_Sales_Data[[#This Row],[Order_Date]],"dddd")</f>
        <v>Friday</v>
      </c>
      <c r="H1176" t="s">
        <v>14757</v>
      </c>
      <c r="I1176" t="s">
        <v>14760</v>
      </c>
      <c r="J1176">
        <v>10</v>
      </c>
      <c r="K1176">
        <v>5</v>
      </c>
      <c r="L1176" s="12">
        <v>1994.86</v>
      </c>
      <c r="M1176" s="11">
        <v>0.05</v>
      </c>
      <c r="N1176" s="12">
        <v>9475.58</v>
      </c>
      <c r="O1176" s="12">
        <v>5806.52</v>
      </c>
      <c r="P1176" s="12">
        <v>3669.06</v>
      </c>
      <c r="Q1176" s="11">
        <v>0.38721218120685003</v>
      </c>
    </row>
    <row r="1177" spans="1:17" x14ac:dyDescent="0.45">
      <c r="A1177" t="s">
        <v>2306</v>
      </c>
      <c r="B1177" t="s">
        <v>2307</v>
      </c>
      <c r="C1177" t="s">
        <v>20</v>
      </c>
      <c r="D1177" t="s">
        <v>60</v>
      </c>
      <c r="E1177" t="s">
        <v>9</v>
      </c>
      <c r="F1177" s="9">
        <v>45887</v>
      </c>
      <c r="G1177" s="9" t="str">
        <f>TEXT(Ecommerce_Sales_Data[[#This Row],[Order_Date]],"dddd")</f>
        <v>Monday</v>
      </c>
      <c r="H1177" t="s">
        <v>14757</v>
      </c>
      <c r="I1177" t="s">
        <v>14762</v>
      </c>
      <c r="J1177">
        <v>8</v>
      </c>
      <c r="K1177">
        <v>5</v>
      </c>
      <c r="L1177" s="12">
        <v>4766.83</v>
      </c>
      <c r="M1177" s="11">
        <v>0.1</v>
      </c>
      <c r="N1177" s="12">
        <v>21450.74</v>
      </c>
      <c r="O1177" s="12">
        <v>17608.72</v>
      </c>
      <c r="P1177" s="12">
        <v>3842.02</v>
      </c>
      <c r="Q1177" s="11">
        <v>0.17910897246435301</v>
      </c>
    </row>
    <row r="1178" spans="1:17" x14ac:dyDescent="0.45">
      <c r="A1178" t="s">
        <v>2308</v>
      </c>
      <c r="B1178" t="s">
        <v>661</v>
      </c>
      <c r="C1178" t="s">
        <v>28</v>
      </c>
      <c r="D1178" t="s">
        <v>35</v>
      </c>
      <c r="E1178" t="s">
        <v>4</v>
      </c>
      <c r="F1178" s="9">
        <v>45760</v>
      </c>
      <c r="G1178" s="9" t="str">
        <f>TEXT(Ecommerce_Sales_Data[[#This Row],[Order_Date]],"dddd")</f>
        <v>Sunday</v>
      </c>
      <c r="H1178" t="s">
        <v>14761</v>
      </c>
      <c r="I1178" t="s">
        <v>14765</v>
      </c>
      <c r="J1178">
        <v>4</v>
      </c>
      <c r="K1178">
        <v>2</v>
      </c>
      <c r="L1178" s="12">
        <v>812.1</v>
      </c>
      <c r="M1178" s="11">
        <v>0.1</v>
      </c>
      <c r="N1178" s="12">
        <v>1461.78</v>
      </c>
      <c r="O1178" s="12">
        <v>1061.8699999999999</v>
      </c>
      <c r="P1178" s="12">
        <v>399.91</v>
      </c>
      <c r="Q1178" s="11">
        <v>0.27357741931070301</v>
      </c>
    </row>
    <row r="1179" spans="1:17" x14ac:dyDescent="0.45">
      <c r="A1179" t="s">
        <v>2309</v>
      </c>
      <c r="B1179" t="s">
        <v>2310</v>
      </c>
      <c r="C1179" t="s">
        <v>12</v>
      </c>
      <c r="D1179" t="s">
        <v>41</v>
      </c>
      <c r="E1179" t="s">
        <v>22</v>
      </c>
      <c r="F1179" s="9">
        <v>45965</v>
      </c>
      <c r="G1179" s="9" t="str">
        <f>TEXT(Ecommerce_Sales_Data[[#This Row],[Order_Date]],"dddd")</f>
        <v>Tuesday</v>
      </c>
      <c r="H1179" t="s">
        <v>14757</v>
      </c>
      <c r="I1179" t="s">
        <v>14764</v>
      </c>
      <c r="J1179">
        <v>11</v>
      </c>
      <c r="K1179">
        <v>5</v>
      </c>
      <c r="L1179" s="12">
        <v>4973.45</v>
      </c>
      <c r="M1179" s="11">
        <v>0</v>
      </c>
      <c r="N1179" s="12">
        <v>24867.25</v>
      </c>
      <c r="O1179" s="12">
        <v>16175.16</v>
      </c>
      <c r="P1179" s="12">
        <v>8692.09</v>
      </c>
      <c r="Q1179" s="11">
        <v>0.34953965557108202</v>
      </c>
    </row>
    <row r="1180" spans="1:17" x14ac:dyDescent="0.45">
      <c r="A1180" t="s">
        <v>2311</v>
      </c>
      <c r="B1180" t="s">
        <v>2312</v>
      </c>
      <c r="C1180" t="s">
        <v>20</v>
      </c>
      <c r="D1180" t="s">
        <v>103</v>
      </c>
      <c r="E1180" t="s">
        <v>4</v>
      </c>
      <c r="F1180" s="9">
        <v>45788</v>
      </c>
      <c r="G1180" s="9" t="str">
        <f>TEXT(Ecommerce_Sales_Data[[#This Row],[Order_Date]],"dddd")</f>
        <v>Sunday</v>
      </c>
      <c r="H1180" t="s">
        <v>14761</v>
      </c>
      <c r="I1180" t="s">
        <v>14763</v>
      </c>
      <c r="J1180">
        <v>5</v>
      </c>
      <c r="K1180">
        <v>5</v>
      </c>
      <c r="L1180" s="12">
        <v>656.35</v>
      </c>
      <c r="M1180" s="11">
        <v>0.05</v>
      </c>
      <c r="N1180" s="12">
        <v>3117.66</v>
      </c>
      <c r="O1180" s="12">
        <v>2585.7399999999998</v>
      </c>
      <c r="P1180" s="12">
        <v>531.91999999999996</v>
      </c>
      <c r="Q1180" s="11">
        <v>0.17061514084281201</v>
      </c>
    </row>
    <row r="1181" spans="1:17" x14ac:dyDescent="0.45">
      <c r="A1181" t="s">
        <v>2313</v>
      </c>
      <c r="B1181" t="s">
        <v>2314</v>
      </c>
      <c r="C1181" t="s">
        <v>12</v>
      </c>
      <c r="D1181" t="s">
        <v>13</v>
      </c>
      <c r="E1181" t="s">
        <v>14</v>
      </c>
      <c r="F1181" s="9">
        <v>45542</v>
      </c>
      <c r="G1181" s="9" t="str">
        <f>TEXT(Ecommerce_Sales_Data[[#This Row],[Order_Date]],"dddd")</f>
        <v>Saturday</v>
      </c>
      <c r="H1181" t="s">
        <v>14761</v>
      </c>
      <c r="I1181" t="s">
        <v>14766</v>
      </c>
      <c r="J1181">
        <v>9</v>
      </c>
      <c r="K1181">
        <v>1</v>
      </c>
      <c r="L1181" s="12">
        <v>4523.54</v>
      </c>
      <c r="M1181" s="11">
        <v>0.2</v>
      </c>
      <c r="N1181" s="12">
        <v>3618.83</v>
      </c>
      <c r="O1181" s="12">
        <v>2646.18</v>
      </c>
      <c r="P1181" s="12">
        <v>972.65</v>
      </c>
      <c r="Q1181" s="11">
        <v>0.26877471447954199</v>
      </c>
    </row>
    <row r="1182" spans="1:17" x14ac:dyDescent="0.45">
      <c r="A1182" t="s">
        <v>2315</v>
      </c>
      <c r="B1182" t="s">
        <v>2316</v>
      </c>
      <c r="C1182" t="s">
        <v>2</v>
      </c>
      <c r="D1182" t="s">
        <v>65</v>
      </c>
      <c r="E1182" t="s">
        <v>4</v>
      </c>
      <c r="F1182" s="9">
        <v>45787</v>
      </c>
      <c r="G1182" s="9" t="str">
        <f>TEXT(Ecommerce_Sales_Data[[#This Row],[Order_Date]],"dddd")</f>
        <v>Saturday</v>
      </c>
      <c r="H1182" t="s">
        <v>14761</v>
      </c>
      <c r="I1182" t="s">
        <v>14763</v>
      </c>
      <c r="J1182">
        <v>5</v>
      </c>
      <c r="K1182">
        <v>3</v>
      </c>
      <c r="L1182" s="12">
        <v>2987.15</v>
      </c>
      <c r="M1182" s="11">
        <v>0.2</v>
      </c>
      <c r="N1182" s="12">
        <v>7169.16</v>
      </c>
      <c r="O1182" s="12">
        <v>5115.6899999999996</v>
      </c>
      <c r="P1182" s="12">
        <v>2053.4699999999998</v>
      </c>
      <c r="Q1182" s="11">
        <v>0.28643104631504901</v>
      </c>
    </row>
    <row r="1183" spans="1:17" x14ac:dyDescent="0.45">
      <c r="A1183" t="s">
        <v>2317</v>
      </c>
      <c r="B1183" t="s">
        <v>916</v>
      </c>
      <c r="C1183" t="s">
        <v>12</v>
      </c>
      <c r="D1183" t="s">
        <v>41</v>
      </c>
      <c r="E1183" t="s">
        <v>22</v>
      </c>
      <c r="F1183" s="9">
        <v>45455</v>
      </c>
      <c r="G1183" s="9" t="str">
        <f>TEXT(Ecommerce_Sales_Data[[#This Row],[Order_Date]],"dddd")</f>
        <v>Wednesday</v>
      </c>
      <c r="H1183" t="s">
        <v>14757</v>
      </c>
      <c r="I1183" t="s">
        <v>14759</v>
      </c>
      <c r="J1183">
        <v>6</v>
      </c>
      <c r="K1183">
        <v>1</v>
      </c>
      <c r="L1183" s="12">
        <v>4690.95</v>
      </c>
      <c r="M1183" s="11">
        <v>0</v>
      </c>
      <c r="N1183" s="12">
        <v>4690.95</v>
      </c>
      <c r="O1183" s="12">
        <v>3968.58</v>
      </c>
      <c r="P1183" s="12">
        <v>722.37</v>
      </c>
      <c r="Q1183" s="11">
        <v>0.15399226169539201</v>
      </c>
    </row>
    <row r="1184" spans="1:17" x14ac:dyDescent="0.45">
      <c r="A1184" t="s">
        <v>2318</v>
      </c>
      <c r="B1184" t="s">
        <v>2319</v>
      </c>
      <c r="C1184" t="s">
        <v>12</v>
      </c>
      <c r="D1184" t="s">
        <v>32</v>
      </c>
      <c r="E1184" t="s">
        <v>22</v>
      </c>
      <c r="F1184" s="9">
        <v>45578</v>
      </c>
      <c r="G1184" s="9" t="str">
        <f>TEXT(Ecommerce_Sales_Data[[#This Row],[Order_Date]],"dddd")</f>
        <v>Sunday</v>
      </c>
      <c r="H1184" t="s">
        <v>14761</v>
      </c>
      <c r="I1184" t="s">
        <v>14760</v>
      </c>
      <c r="J1184">
        <v>10</v>
      </c>
      <c r="K1184">
        <v>1</v>
      </c>
      <c r="L1184" s="12">
        <v>913.77</v>
      </c>
      <c r="M1184" s="11">
        <v>0.05</v>
      </c>
      <c r="N1184" s="12">
        <v>868.08</v>
      </c>
      <c r="O1184" s="12">
        <v>533.67999999999995</v>
      </c>
      <c r="P1184" s="12">
        <v>334.4</v>
      </c>
      <c r="Q1184" s="11">
        <v>0.38521795226246403</v>
      </c>
    </row>
    <row r="1185" spans="1:17" x14ac:dyDescent="0.45">
      <c r="A1185" t="s">
        <v>2320</v>
      </c>
      <c r="B1185" t="s">
        <v>2321</v>
      </c>
      <c r="C1185" t="s">
        <v>2</v>
      </c>
      <c r="D1185" t="s">
        <v>82</v>
      </c>
      <c r="E1185" t="s">
        <v>14</v>
      </c>
      <c r="F1185" s="9">
        <v>45646</v>
      </c>
      <c r="G1185" s="9" t="str">
        <f>TEXT(Ecommerce_Sales_Data[[#This Row],[Order_Date]],"dddd")</f>
        <v>Friday</v>
      </c>
      <c r="H1185" t="s">
        <v>14757</v>
      </c>
      <c r="I1185" t="s">
        <v>14770</v>
      </c>
      <c r="J1185">
        <v>12</v>
      </c>
      <c r="K1185">
        <v>5</v>
      </c>
      <c r="L1185" s="12">
        <v>546.59</v>
      </c>
      <c r="M1185" s="11">
        <v>0.15</v>
      </c>
      <c r="N1185" s="12">
        <v>2323.0100000000002</v>
      </c>
      <c r="O1185" s="12">
        <v>1559.84</v>
      </c>
      <c r="P1185" s="12">
        <v>763.17</v>
      </c>
      <c r="Q1185" s="11">
        <v>0.32852635158694998</v>
      </c>
    </row>
    <row r="1186" spans="1:17" x14ac:dyDescent="0.45">
      <c r="A1186" t="s">
        <v>2322</v>
      </c>
      <c r="B1186" t="s">
        <v>2323</v>
      </c>
      <c r="C1186" t="s">
        <v>12</v>
      </c>
      <c r="D1186" t="s">
        <v>32</v>
      </c>
      <c r="E1186" t="s">
        <v>22</v>
      </c>
      <c r="F1186" s="9">
        <v>45961</v>
      </c>
      <c r="G1186" s="9" t="str">
        <f>TEXT(Ecommerce_Sales_Data[[#This Row],[Order_Date]],"dddd")</f>
        <v>Friday</v>
      </c>
      <c r="H1186" t="s">
        <v>14757</v>
      </c>
      <c r="I1186" t="s">
        <v>14760</v>
      </c>
      <c r="J1186">
        <v>10</v>
      </c>
      <c r="K1186">
        <v>1</v>
      </c>
      <c r="L1186" s="12">
        <v>371.54</v>
      </c>
      <c r="M1186" s="11">
        <v>0.2</v>
      </c>
      <c r="N1186" s="12">
        <v>297.23</v>
      </c>
      <c r="O1186" s="12">
        <v>202.94</v>
      </c>
      <c r="P1186" s="12">
        <v>94.29</v>
      </c>
      <c r="Q1186" s="11">
        <v>0.31722908185580201</v>
      </c>
    </row>
    <row r="1187" spans="1:17" x14ac:dyDescent="0.45">
      <c r="A1187" t="s">
        <v>2324</v>
      </c>
      <c r="B1187" t="s">
        <v>2325</v>
      </c>
      <c r="C1187" t="s">
        <v>7</v>
      </c>
      <c r="D1187" t="s">
        <v>8</v>
      </c>
      <c r="E1187" t="s">
        <v>9</v>
      </c>
      <c r="F1187" s="9">
        <v>45638</v>
      </c>
      <c r="G1187" s="9" t="str">
        <f>TEXT(Ecommerce_Sales_Data[[#This Row],[Order_Date]],"dddd")</f>
        <v>Thursday</v>
      </c>
      <c r="H1187" t="s">
        <v>14757</v>
      </c>
      <c r="I1187" t="s">
        <v>14770</v>
      </c>
      <c r="J1187">
        <v>12</v>
      </c>
      <c r="K1187">
        <v>1</v>
      </c>
      <c r="L1187" s="12">
        <v>2135.67</v>
      </c>
      <c r="M1187" s="11">
        <v>0.2</v>
      </c>
      <c r="N1187" s="12">
        <v>1708.54</v>
      </c>
      <c r="O1187" s="12">
        <v>1035.3800000000001</v>
      </c>
      <c r="P1187" s="12">
        <v>673.16</v>
      </c>
      <c r="Q1187" s="11">
        <v>0.39399721399557502</v>
      </c>
    </row>
    <row r="1188" spans="1:17" x14ac:dyDescent="0.45">
      <c r="A1188" t="s">
        <v>2326</v>
      </c>
      <c r="B1188" t="s">
        <v>2327</v>
      </c>
      <c r="C1188" t="s">
        <v>2</v>
      </c>
      <c r="D1188" t="s">
        <v>65</v>
      </c>
      <c r="E1188" t="s">
        <v>14</v>
      </c>
      <c r="F1188" s="9">
        <v>45659</v>
      </c>
      <c r="G1188" s="9" t="str">
        <f>TEXT(Ecommerce_Sales_Data[[#This Row],[Order_Date]],"dddd")</f>
        <v>Thursday</v>
      </c>
      <c r="H1188" t="s">
        <v>14757</v>
      </c>
      <c r="I1188" t="s">
        <v>14767</v>
      </c>
      <c r="J1188">
        <v>1</v>
      </c>
      <c r="K1188">
        <v>1</v>
      </c>
      <c r="L1188" s="12">
        <v>582.28</v>
      </c>
      <c r="M1188" s="11">
        <v>0.15</v>
      </c>
      <c r="N1188" s="12">
        <v>494.94</v>
      </c>
      <c r="O1188" s="12">
        <v>415.34</v>
      </c>
      <c r="P1188" s="12">
        <v>79.599999999999994</v>
      </c>
      <c r="Q1188" s="11">
        <v>0.16082757505960299</v>
      </c>
    </row>
    <row r="1189" spans="1:17" x14ac:dyDescent="0.45">
      <c r="A1189" t="s">
        <v>2328</v>
      </c>
      <c r="B1189" t="s">
        <v>1297</v>
      </c>
      <c r="C1189" t="s">
        <v>12</v>
      </c>
      <c r="D1189" t="s">
        <v>32</v>
      </c>
      <c r="E1189" t="s">
        <v>14</v>
      </c>
      <c r="F1189" s="9">
        <v>45957</v>
      </c>
      <c r="G1189" s="9" t="str">
        <f>TEXT(Ecommerce_Sales_Data[[#This Row],[Order_Date]],"dddd")</f>
        <v>Monday</v>
      </c>
      <c r="H1189" t="s">
        <v>14757</v>
      </c>
      <c r="I1189" t="s">
        <v>14760</v>
      </c>
      <c r="J1189">
        <v>10</v>
      </c>
      <c r="K1189">
        <v>5</v>
      </c>
      <c r="L1189" s="12">
        <v>1260.93</v>
      </c>
      <c r="M1189" s="11">
        <v>0.1</v>
      </c>
      <c r="N1189" s="12">
        <v>5674.19</v>
      </c>
      <c r="O1189" s="12">
        <v>3542.06</v>
      </c>
      <c r="P1189" s="12">
        <v>2132.13</v>
      </c>
      <c r="Q1189" s="11">
        <v>0.37575935948567102</v>
      </c>
    </row>
    <row r="1190" spans="1:17" x14ac:dyDescent="0.45">
      <c r="A1190" t="s">
        <v>2329</v>
      </c>
      <c r="B1190" t="s">
        <v>2330</v>
      </c>
      <c r="C1190" t="s">
        <v>20</v>
      </c>
      <c r="D1190" t="s">
        <v>57</v>
      </c>
      <c r="E1190" t="s">
        <v>22</v>
      </c>
      <c r="F1190" s="9">
        <v>45953</v>
      </c>
      <c r="G1190" s="9" t="str">
        <f>TEXT(Ecommerce_Sales_Data[[#This Row],[Order_Date]],"dddd")</f>
        <v>Thursday</v>
      </c>
      <c r="H1190" t="s">
        <v>14757</v>
      </c>
      <c r="I1190" t="s">
        <v>14760</v>
      </c>
      <c r="J1190">
        <v>10</v>
      </c>
      <c r="K1190">
        <v>2</v>
      </c>
      <c r="L1190" s="12">
        <v>4007.82</v>
      </c>
      <c r="M1190" s="11">
        <v>0.1</v>
      </c>
      <c r="N1190" s="12">
        <v>7214.08</v>
      </c>
      <c r="O1190" s="12">
        <v>5550.42</v>
      </c>
      <c r="P1190" s="12">
        <v>1663.66</v>
      </c>
      <c r="Q1190" s="11">
        <v>0.230612912526615</v>
      </c>
    </row>
    <row r="1191" spans="1:17" x14ac:dyDescent="0.45">
      <c r="A1191" t="s">
        <v>2331</v>
      </c>
      <c r="B1191" t="s">
        <v>2332</v>
      </c>
      <c r="C1191" t="s">
        <v>12</v>
      </c>
      <c r="D1191" t="s">
        <v>38</v>
      </c>
      <c r="E1191" t="s">
        <v>4</v>
      </c>
      <c r="F1191" s="9">
        <v>45468</v>
      </c>
      <c r="G1191" s="9" t="str">
        <f>TEXT(Ecommerce_Sales_Data[[#This Row],[Order_Date]],"dddd")</f>
        <v>Tuesday</v>
      </c>
      <c r="H1191" t="s">
        <v>14757</v>
      </c>
      <c r="I1191" t="s">
        <v>14759</v>
      </c>
      <c r="J1191">
        <v>6</v>
      </c>
      <c r="K1191">
        <v>5</v>
      </c>
      <c r="L1191" s="12">
        <v>2427.94</v>
      </c>
      <c r="M1191" s="11">
        <v>0</v>
      </c>
      <c r="N1191" s="12">
        <v>12139.7</v>
      </c>
      <c r="O1191" s="12">
        <v>10083.34</v>
      </c>
      <c r="P1191" s="12">
        <v>2056.36</v>
      </c>
      <c r="Q1191" s="11">
        <v>0.16939133586497199</v>
      </c>
    </row>
    <row r="1192" spans="1:17" x14ac:dyDescent="0.45">
      <c r="A1192" t="s">
        <v>2333</v>
      </c>
      <c r="B1192" t="s">
        <v>1534</v>
      </c>
      <c r="C1192" t="s">
        <v>20</v>
      </c>
      <c r="D1192" t="s">
        <v>60</v>
      </c>
      <c r="E1192" t="s">
        <v>9</v>
      </c>
      <c r="F1192" s="9">
        <v>45616</v>
      </c>
      <c r="G1192" s="9" t="str">
        <f>TEXT(Ecommerce_Sales_Data[[#This Row],[Order_Date]],"dddd")</f>
        <v>Wednesday</v>
      </c>
      <c r="H1192" t="s">
        <v>14757</v>
      </c>
      <c r="I1192" t="s">
        <v>14764</v>
      </c>
      <c r="J1192">
        <v>11</v>
      </c>
      <c r="K1192">
        <v>5</v>
      </c>
      <c r="L1192" s="12">
        <v>1474.94</v>
      </c>
      <c r="M1192" s="11">
        <v>0.05</v>
      </c>
      <c r="N1192" s="12">
        <v>7005.97</v>
      </c>
      <c r="O1192" s="12">
        <v>4816.5</v>
      </c>
      <c r="P1192" s="12">
        <v>2189.4699999999998</v>
      </c>
      <c r="Q1192" s="11">
        <v>0.31251489800841298</v>
      </c>
    </row>
    <row r="1193" spans="1:17" x14ac:dyDescent="0.45">
      <c r="A1193" t="s">
        <v>2334</v>
      </c>
      <c r="B1193" t="s">
        <v>2335</v>
      </c>
      <c r="C1193" t="s">
        <v>7</v>
      </c>
      <c r="D1193" t="s">
        <v>46</v>
      </c>
      <c r="E1193" t="s">
        <v>4</v>
      </c>
      <c r="F1193" s="9">
        <v>45910</v>
      </c>
      <c r="G1193" s="9" t="str">
        <f>TEXT(Ecommerce_Sales_Data[[#This Row],[Order_Date]],"dddd")</f>
        <v>Wednesday</v>
      </c>
      <c r="H1193" t="s">
        <v>14757</v>
      </c>
      <c r="I1193" t="s">
        <v>14766</v>
      </c>
      <c r="J1193">
        <v>9</v>
      </c>
      <c r="K1193">
        <v>3</v>
      </c>
      <c r="L1193" s="12">
        <v>4963.32</v>
      </c>
      <c r="M1193" s="11">
        <v>0</v>
      </c>
      <c r="N1193" s="12">
        <v>14889.96</v>
      </c>
      <c r="O1193" s="12">
        <v>9829.8700000000008</v>
      </c>
      <c r="P1193" s="12">
        <v>5060.09</v>
      </c>
      <c r="Q1193" s="11">
        <v>0.33983234340454899</v>
      </c>
    </row>
    <row r="1194" spans="1:17" x14ac:dyDescent="0.45">
      <c r="A1194" t="s">
        <v>2336</v>
      </c>
      <c r="B1194" t="s">
        <v>1279</v>
      </c>
      <c r="C1194" t="s">
        <v>28</v>
      </c>
      <c r="D1194" t="s">
        <v>85</v>
      </c>
      <c r="E1194" t="s">
        <v>22</v>
      </c>
      <c r="F1194" s="9">
        <v>45561</v>
      </c>
      <c r="G1194" s="9" t="str">
        <f>TEXT(Ecommerce_Sales_Data[[#This Row],[Order_Date]],"dddd")</f>
        <v>Thursday</v>
      </c>
      <c r="H1194" t="s">
        <v>14757</v>
      </c>
      <c r="I1194" t="s">
        <v>14766</v>
      </c>
      <c r="J1194">
        <v>9</v>
      </c>
      <c r="K1194">
        <v>5</v>
      </c>
      <c r="L1194" s="12">
        <v>1200.82</v>
      </c>
      <c r="M1194" s="11">
        <v>0.2</v>
      </c>
      <c r="N1194" s="12">
        <v>4803.28</v>
      </c>
      <c r="O1194" s="12">
        <v>3361.49</v>
      </c>
      <c r="P1194" s="12">
        <v>1441.79</v>
      </c>
      <c r="Q1194" s="11">
        <v>0.30016780200196502</v>
      </c>
    </row>
    <row r="1195" spans="1:17" x14ac:dyDescent="0.45">
      <c r="A1195" t="s">
        <v>2337</v>
      </c>
      <c r="B1195" t="s">
        <v>2338</v>
      </c>
      <c r="C1195" t="s">
        <v>2</v>
      </c>
      <c r="D1195" t="s">
        <v>17</v>
      </c>
      <c r="E1195" t="s">
        <v>22</v>
      </c>
      <c r="F1195" s="9">
        <v>45760</v>
      </c>
      <c r="G1195" s="9" t="str">
        <f>TEXT(Ecommerce_Sales_Data[[#This Row],[Order_Date]],"dddd")</f>
        <v>Sunday</v>
      </c>
      <c r="H1195" t="s">
        <v>14761</v>
      </c>
      <c r="I1195" t="s">
        <v>14765</v>
      </c>
      <c r="J1195">
        <v>4</v>
      </c>
      <c r="K1195">
        <v>3</v>
      </c>
      <c r="L1195" s="12">
        <v>4893.28</v>
      </c>
      <c r="M1195" s="11">
        <v>0.15</v>
      </c>
      <c r="N1195" s="12">
        <v>12477.86</v>
      </c>
      <c r="O1195" s="12">
        <v>8051</v>
      </c>
      <c r="P1195" s="12">
        <v>4426.8599999999997</v>
      </c>
      <c r="Q1195" s="11">
        <v>0.35477718134359598</v>
      </c>
    </row>
    <row r="1196" spans="1:17" x14ac:dyDescent="0.45">
      <c r="A1196" t="s">
        <v>2339</v>
      </c>
      <c r="B1196" t="s">
        <v>2340</v>
      </c>
      <c r="C1196" t="s">
        <v>2</v>
      </c>
      <c r="D1196" t="s">
        <v>68</v>
      </c>
      <c r="E1196" t="s">
        <v>22</v>
      </c>
      <c r="F1196" s="9">
        <v>45648</v>
      </c>
      <c r="G1196" s="9" t="str">
        <f>TEXT(Ecommerce_Sales_Data[[#This Row],[Order_Date]],"dddd")</f>
        <v>Sunday</v>
      </c>
      <c r="H1196" t="s">
        <v>14761</v>
      </c>
      <c r="I1196" t="s">
        <v>14770</v>
      </c>
      <c r="J1196">
        <v>12</v>
      </c>
      <c r="K1196">
        <v>3</v>
      </c>
      <c r="L1196" s="12">
        <v>1737.54</v>
      </c>
      <c r="M1196" s="11">
        <v>0.05</v>
      </c>
      <c r="N1196" s="12">
        <v>4951.99</v>
      </c>
      <c r="O1196" s="12">
        <v>3876.01</v>
      </c>
      <c r="P1196" s="12">
        <v>1075.98</v>
      </c>
      <c r="Q1196" s="11">
        <v>0.21728234507743399</v>
      </c>
    </row>
    <row r="1197" spans="1:17" x14ac:dyDescent="0.45">
      <c r="A1197" t="s">
        <v>2341</v>
      </c>
      <c r="B1197" t="s">
        <v>2342</v>
      </c>
      <c r="C1197" t="s">
        <v>28</v>
      </c>
      <c r="D1197" t="s">
        <v>85</v>
      </c>
      <c r="E1197" t="s">
        <v>9</v>
      </c>
      <c r="F1197" s="9">
        <v>45517</v>
      </c>
      <c r="G1197" s="9" t="str">
        <f>TEXT(Ecommerce_Sales_Data[[#This Row],[Order_Date]],"dddd")</f>
        <v>Tuesday</v>
      </c>
      <c r="H1197" t="s">
        <v>14757</v>
      </c>
      <c r="I1197" t="s">
        <v>14762</v>
      </c>
      <c r="J1197">
        <v>8</v>
      </c>
      <c r="K1197">
        <v>4</v>
      </c>
      <c r="L1197" s="12">
        <v>2933.96</v>
      </c>
      <c r="M1197" s="11">
        <v>0</v>
      </c>
      <c r="N1197" s="12">
        <v>11735.84</v>
      </c>
      <c r="O1197" s="12">
        <v>9484.35</v>
      </c>
      <c r="P1197" s="12">
        <v>2251.4899999999998</v>
      </c>
      <c r="Q1197" s="11">
        <v>0.19184736669893199</v>
      </c>
    </row>
    <row r="1198" spans="1:17" x14ac:dyDescent="0.45">
      <c r="A1198" t="s">
        <v>2343</v>
      </c>
      <c r="B1198" t="s">
        <v>2344</v>
      </c>
      <c r="C1198" t="s">
        <v>20</v>
      </c>
      <c r="D1198" t="s">
        <v>60</v>
      </c>
      <c r="E1198" t="s">
        <v>9</v>
      </c>
      <c r="F1198" s="9">
        <v>45909</v>
      </c>
      <c r="G1198" s="9" t="str">
        <f>TEXT(Ecommerce_Sales_Data[[#This Row],[Order_Date]],"dddd")</f>
        <v>Tuesday</v>
      </c>
      <c r="H1198" t="s">
        <v>14757</v>
      </c>
      <c r="I1198" t="s">
        <v>14766</v>
      </c>
      <c r="J1198">
        <v>9</v>
      </c>
      <c r="K1198">
        <v>4</v>
      </c>
      <c r="L1198" s="12">
        <v>4345.47</v>
      </c>
      <c r="M1198" s="11">
        <v>0.1</v>
      </c>
      <c r="N1198" s="12">
        <v>15643.69</v>
      </c>
      <c r="O1198" s="12">
        <v>9619.3700000000008</v>
      </c>
      <c r="P1198" s="12">
        <v>6024.32</v>
      </c>
      <c r="Q1198" s="11">
        <v>0.38509584375553302</v>
      </c>
    </row>
    <row r="1199" spans="1:17" x14ac:dyDescent="0.45">
      <c r="A1199" t="s">
        <v>2345</v>
      </c>
      <c r="B1199" t="s">
        <v>2346</v>
      </c>
      <c r="C1199" t="s">
        <v>20</v>
      </c>
      <c r="D1199" t="s">
        <v>60</v>
      </c>
      <c r="E1199" t="s">
        <v>14</v>
      </c>
      <c r="F1199" s="9">
        <v>45858</v>
      </c>
      <c r="G1199" s="9" t="str">
        <f>TEXT(Ecommerce_Sales_Data[[#This Row],[Order_Date]],"dddd")</f>
        <v>Sunday</v>
      </c>
      <c r="H1199" t="s">
        <v>14761</v>
      </c>
      <c r="I1199" t="s">
        <v>14768</v>
      </c>
      <c r="J1199">
        <v>7</v>
      </c>
      <c r="K1199">
        <v>2</v>
      </c>
      <c r="L1199" s="12">
        <v>3296.15</v>
      </c>
      <c r="M1199" s="11">
        <v>0.1</v>
      </c>
      <c r="N1199" s="12">
        <v>5933.07</v>
      </c>
      <c r="O1199" s="12">
        <v>4241.62</v>
      </c>
      <c r="P1199" s="12">
        <v>1691.45</v>
      </c>
      <c r="Q1199" s="11">
        <v>0.28508849550064302</v>
      </c>
    </row>
    <row r="1200" spans="1:17" x14ac:dyDescent="0.45">
      <c r="A1200" t="s">
        <v>2347</v>
      </c>
      <c r="B1200" t="s">
        <v>2348</v>
      </c>
      <c r="C1200" t="s">
        <v>20</v>
      </c>
      <c r="D1200" t="s">
        <v>57</v>
      </c>
      <c r="E1200" t="s">
        <v>9</v>
      </c>
      <c r="F1200" s="9">
        <v>45893</v>
      </c>
      <c r="G1200" s="9" t="str">
        <f>TEXT(Ecommerce_Sales_Data[[#This Row],[Order_Date]],"dddd")</f>
        <v>Sunday</v>
      </c>
      <c r="H1200" t="s">
        <v>14761</v>
      </c>
      <c r="I1200" t="s">
        <v>14762</v>
      </c>
      <c r="J1200">
        <v>8</v>
      </c>
      <c r="K1200">
        <v>4</v>
      </c>
      <c r="L1200" s="12">
        <v>4982.9799999999996</v>
      </c>
      <c r="M1200" s="11">
        <v>0</v>
      </c>
      <c r="N1200" s="12">
        <v>19931.919999999998</v>
      </c>
      <c r="O1200" s="12">
        <v>12632.94</v>
      </c>
      <c r="P1200" s="12">
        <v>7298.98</v>
      </c>
      <c r="Q1200" s="11">
        <v>0.36619552958270002</v>
      </c>
    </row>
    <row r="1201" spans="1:17" x14ac:dyDescent="0.45">
      <c r="A1201" t="s">
        <v>2349</v>
      </c>
      <c r="B1201" t="s">
        <v>2350</v>
      </c>
      <c r="C1201" t="s">
        <v>28</v>
      </c>
      <c r="D1201" t="s">
        <v>29</v>
      </c>
      <c r="E1201" t="s">
        <v>4</v>
      </c>
      <c r="F1201" s="9">
        <v>45679</v>
      </c>
      <c r="G1201" s="9" t="str">
        <f>TEXT(Ecommerce_Sales_Data[[#This Row],[Order_Date]],"dddd")</f>
        <v>Wednesday</v>
      </c>
      <c r="H1201" t="s">
        <v>14757</v>
      </c>
      <c r="I1201" t="s">
        <v>14767</v>
      </c>
      <c r="J1201">
        <v>1</v>
      </c>
      <c r="K1201">
        <v>5</v>
      </c>
      <c r="L1201" s="12">
        <v>751.75</v>
      </c>
      <c r="M1201" s="11">
        <v>0.15</v>
      </c>
      <c r="N1201" s="12">
        <v>3194.94</v>
      </c>
      <c r="O1201" s="12">
        <v>2043.75</v>
      </c>
      <c r="P1201" s="12">
        <v>1151.19</v>
      </c>
      <c r="Q1201" s="11">
        <v>0.36031662566433198</v>
      </c>
    </row>
    <row r="1202" spans="1:17" x14ac:dyDescent="0.45">
      <c r="A1202" t="s">
        <v>2351</v>
      </c>
      <c r="B1202" t="s">
        <v>2352</v>
      </c>
      <c r="C1202" t="s">
        <v>28</v>
      </c>
      <c r="D1202" t="s">
        <v>85</v>
      </c>
      <c r="E1202" t="s">
        <v>22</v>
      </c>
      <c r="F1202" s="9">
        <v>45448</v>
      </c>
      <c r="G1202" s="9" t="str">
        <f>TEXT(Ecommerce_Sales_Data[[#This Row],[Order_Date]],"dddd")</f>
        <v>Wednesday</v>
      </c>
      <c r="H1202" t="s">
        <v>14757</v>
      </c>
      <c r="I1202" t="s">
        <v>14759</v>
      </c>
      <c r="J1202">
        <v>6</v>
      </c>
      <c r="K1202">
        <v>5</v>
      </c>
      <c r="L1202" s="12">
        <v>2226.86</v>
      </c>
      <c r="M1202" s="11">
        <v>0.15</v>
      </c>
      <c r="N1202" s="12">
        <v>9464.16</v>
      </c>
      <c r="O1202" s="12">
        <v>5980.33</v>
      </c>
      <c r="P1202" s="12">
        <v>3483.83</v>
      </c>
      <c r="Q1202" s="11">
        <v>0.36810768203411598</v>
      </c>
    </row>
    <row r="1203" spans="1:17" x14ac:dyDescent="0.45">
      <c r="A1203" t="s">
        <v>2353</v>
      </c>
      <c r="B1203" t="s">
        <v>2354</v>
      </c>
      <c r="C1203" t="s">
        <v>20</v>
      </c>
      <c r="D1203" t="s">
        <v>25</v>
      </c>
      <c r="E1203" t="s">
        <v>14</v>
      </c>
      <c r="F1203" s="9">
        <v>45631</v>
      </c>
      <c r="G1203" s="9" t="str">
        <f>TEXT(Ecommerce_Sales_Data[[#This Row],[Order_Date]],"dddd")</f>
        <v>Thursday</v>
      </c>
      <c r="H1203" t="s">
        <v>14757</v>
      </c>
      <c r="I1203" t="s">
        <v>14770</v>
      </c>
      <c r="J1203">
        <v>12</v>
      </c>
      <c r="K1203">
        <v>1</v>
      </c>
      <c r="L1203" s="12">
        <v>1836.45</v>
      </c>
      <c r="M1203" s="11">
        <v>0.2</v>
      </c>
      <c r="N1203" s="12">
        <v>1469.16</v>
      </c>
      <c r="O1203" s="12">
        <v>992.72</v>
      </c>
      <c r="P1203" s="12">
        <v>476.44</v>
      </c>
      <c r="Q1203" s="11">
        <v>0.324294154482834</v>
      </c>
    </row>
    <row r="1204" spans="1:17" x14ac:dyDescent="0.45">
      <c r="A1204" t="s">
        <v>2355</v>
      </c>
      <c r="B1204" t="s">
        <v>2356</v>
      </c>
      <c r="C1204" t="s">
        <v>2</v>
      </c>
      <c r="D1204" t="s">
        <v>82</v>
      </c>
      <c r="E1204" t="s">
        <v>9</v>
      </c>
      <c r="F1204" s="9">
        <v>45736</v>
      </c>
      <c r="G1204" s="9" t="str">
        <f>TEXT(Ecommerce_Sales_Data[[#This Row],[Order_Date]],"dddd")</f>
        <v>Thursday</v>
      </c>
      <c r="H1204" t="s">
        <v>14757</v>
      </c>
      <c r="I1204" t="s">
        <v>14769</v>
      </c>
      <c r="J1204">
        <v>3</v>
      </c>
      <c r="K1204">
        <v>5</v>
      </c>
      <c r="L1204" s="12">
        <v>3009.53</v>
      </c>
      <c r="M1204" s="11">
        <v>0</v>
      </c>
      <c r="N1204" s="12">
        <v>15047.65</v>
      </c>
      <c r="O1204" s="12">
        <v>11193.92</v>
      </c>
      <c r="P1204" s="12">
        <v>3853.73</v>
      </c>
      <c r="Q1204" s="11">
        <v>0.25610178333493899</v>
      </c>
    </row>
    <row r="1205" spans="1:17" x14ac:dyDescent="0.45">
      <c r="A1205" t="s">
        <v>2357</v>
      </c>
      <c r="B1205" t="s">
        <v>2358</v>
      </c>
      <c r="C1205" t="s">
        <v>7</v>
      </c>
      <c r="D1205" t="s">
        <v>106</v>
      </c>
      <c r="E1205" t="s">
        <v>4</v>
      </c>
      <c r="F1205" s="9">
        <v>45941</v>
      </c>
      <c r="G1205" s="9" t="str">
        <f>TEXT(Ecommerce_Sales_Data[[#This Row],[Order_Date]],"dddd")</f>
        <v>Saturday</v>
      </c>
      <c r="H1205" t="s">
        <v>14761</v>
      </c>
      <c r="I1205" t="s">
        <v>14760</v>
      </c>
      <c r="J1205">
        <v>10</v>
      </c>
      <c r="K1205">
        <v>5</v>
      </c>
      <c r="L1205" s="12">
        <v>2411.5300000000002</v>
      </c>
      <c r="M1205" s="11">
        <v>0.1</v>
      </c>
      <c r="N1205" s="12">
        <v>10851.89</v>
      </c>
      <c r="O1205" s="12">
        <v>8012.69</v>
      </c>
      <c r="P1205" s="12">
        <v>2839.2</v>
      </c>
      <c r="Q1205" s="11">
        <v>0.261631844775426</v>
      </c>
    </row>
    <row r="1206" spans="1:17" x14ac:dyDescent="0.45">
      <c r="A1206" t="s">
        <v>2359</v>
      </c>
      <c r="B1206" t="s">
        <v>339</v>
      </c>
      <c r="C1206" t="s">
        <v>7</v>
      </c>
      <c r="D1206" t="s">
        <v>134</v>
      </c>
      <c r="E1206" t="s">
        <v>22</v>
      </c>
      <c r="F1206" s="9">
        <v>46012</v>
      </c>
      <c r="G1206" s="9" t="str">
        <f>TEXT(Ecommerce_Sales_Data[[#This Row],[Order_Date]],"dddd")</f>
        <v>Sunday</v>
      </c>
      <c r="H1206" t="s">
        <v>14761</v>
      </c>
      <c r="I1206" t="s">
        <v>14770</v>
      </c>
      <c r="J1206">
        <v>12</v>
      </c>
      <c r="K1206">
        <v>4</v>
      </c>
      <c r="L1206" s="12">
        <v>1129.53</v>
      </c>
      <c r="M1206" s="11">
        <v>0.1</v>
      </c>
      <c r="N1206" s="12">
        <v>4066.31</v>
      </c>
      <c r="O1206" s="12">
        <v>3194.36</v>
      </c>
      <c r="P1206" s="12">
        <v>871.95</v>
      </c>
      <c r="Q1206" s="11">
        <v>0.214432741232223</v>
      </c>
    </row>
    <row r="1207" spans="1:17" x14ac:dyDescent="0.45">
      <c r="A1207" t="s">
        <v>2360</v>
      </c>
      <c r="B1207" t="s">
        <v>87</v>
      </c>
      <c r="C1207" t="s">
        <v>12</v>
      </c>
      <c r="D1207" t="s">
        <v>41</v>
      </c>
      <c r="E1207" t="s">
        <v>22</v>
      </c>
      <c r="F1207" s="9">
        <v>45854</v>
      </c>
      <c r="G1207" s="9" t="str">
        <f>TEXT(Ecommerce_Sales_Data[[#This Row],[Order_Date]],"dddd")</f>
        <v>Wednesday</v>
      </c>
      <c r="H1207" t="s">
        <v>14757</v>
      </c>
      <c r="I1207" t="s">
        <v>14768</v>
      </c>
      <c r="J1207">
        <v>7</v>
      </c>
      <c r="K1207">
        <v>2</v>
      </c>
      <c r="L1207" s="12">
        <v>2417.83</v>
      </c>
      <c r="M1207" s="11">
        <v>0</v>
      </c>
      <c r="N1207" s="12">
        <v>4835.66</v>
      </c>
      <c r="O1207" s="12">
        <v>2953.76</v>
      </c>
      <c r="P1207" s="12">
        <v>1881.9</v>
      </c>
      <c r="Q1207" s="11">
        <v>0.38917128168647103</v>
      </c>
    </row>
    <row r="1208" spans="1:17" x14ac:dyDescent="0.45">
      <c r="A1208" t="s">
        <v>2361</v>
      </c>
      <c r="B1208" t="s">
        <v>2362</v>
      </c>
      <c r="C1208" t="s">
        <v>7</v>
      </c>
      <c r="D1208" t="s">
        <v>106</v>
      </c>
      <c r="E1208" t="s">
        <v>22</v>
      </c>
      <c r="F1208" s="9">
        <v>45915</v>
      </c>
      <c r="G1208" s="9" t="str">
        <f>TEXT(Ecommerce_Sales_Data[[#This Row],[Order_Date]],"dddd")</f>
        <v>Monday</v>
      </c>
      <c r="H1208" t="s">
        <v>14757</v>
      </c>
      <c r="I1208" t="s">
        <v>14766</v>
      </c>
      <c r="J1208">
        <v>9</v>
      </c>
      <c r="K1208">
        <v>3</v>
      </c>
      <c r="L1208" s="12">
        <v>3505.27</v>
      </c>
      <c r="M1208" s="11">
        <v>0.2</v>
      </c>
      <c r="N1208" s="12">
        <v>8412.65</v>
      </c>
      <c r="O1208" s="12">
        <v>6240.91</v>
      </c>
      <c r="P1208" s="12">
        <v>2171.7399999999998</v>
      </c>
      <c r="Q1208" s="11">
        <v>0.25815171200513498</v>
      </c>
    </row>
    <row r="1209" spans="1:17" x14ac:dyDescent="0.45">
      <c r="A1209" t="s">
        <v>2363</v>
      </c>
      <c r="B1209" t="s">
        <v>2364</v>
      </c>
      <c r="C1209" t="s">
        <v>12</v>
      </c>
      <c r="D1209" t="s">
        <v>32</v>
      </c>
      <c r="E1209" t="s">
        <v>9</v>
      </c>
      <c r="F1209" s="9">
        <v>45565</v>
      </c>
      <c r="G1209" s="9" t="str">
        <f>TEXT(Ecommerce_Sales_Data[[#This Row],[Order_Date]],"dddd")</f>
        <v>Monday</v>
      </c>
      <c r="H1209" t="s">
        <v>14757</v>
      </c>
      <c r="I1209" t="s">
        <v>14766</v>
      </c>
      <c r="J1209">
        <v>9</v>
      </c>
      <c r="K1209">
        <v>5</v>
      </c>
      <c r="L1209" s="12">
        <v>3701.62</v>
      </c>
      <c r="M1209" s="11">
        <v>0.2</v>
      </c>
      <c r="N1209" s="12">
        <v>14806.48</v>
      </c>
      <c r="O1209" s="12">
        <v>11142.28</v>
      </c>
      <c r="P1209" s="12">
        <v>3664.2</v>
      </c>
      <c r="Q1209" s="11">
        <v>0.247472728156861</v>
      </c>
    </row>
    <row r="1210" spans="1:17" x14ac:dyDescent="0.45">
      <c r="A1210" t="s">
        <v>2365</v>
      </c>
      <c r="B1210" t="s">
        <v>2366</v>
      </c>
      <c r="C1210" t="s">
        <v>7</v>
      </c>
      <c r="D1210" t="s">
        <v>106</v>
      </c>
      <c r="E1210" t="s">
        <v>14</v>
      </c>
      <c r="F1210" s="9">
        <v>45448</v>
      </c>
      <c r="G1210" s="9" t="str">
        <f>TEXT(Ecommerce_Sales_Data[[#This Row],[Order_Date]],"dddd")</f>
        <v>Wednesday</v>
      </c>
      <c r="H1210" t="s">
        <v>14757</v>
      </c>
      <c r="I1210" t="s">
        <v>14759</v>
      </c>
      <c r="J1210">
        <v>6</v>
      </c>
      <c r="K1210">
        <v>4</v>
      </c>
      <c r="L1210" s="12">
        <v>3036.57</v>
      </c>
      <c r="M1210" s="11">
        <v>0.15</v>
      </c>
      <c r="N1210" s="12">
        <v>10324.34</v>
      </c>
      <c r="O1210" s="12">
        <v>7520.53</v>
      </c>
      <c r="P1210" s="12">
        <v>2803.81</v>
      </c>
      <c r="Q1210" s="11">
        <v>0.271572807559612</v>
      </c>
    </row>
    <row r="1211" spans="1:17" x14ac:dyDescent="0.45">
      <c r="A1211" t="s">
        <v>2367</v>
      </c>
      <c r="B1211" t="s">
        <v>2368</v>
      </c>
      <c r="C1211" t="s">
        <v>20</v>
      </c>
      <c r="D1211" t="s">
        <v>103</v>
      </c>
      <c r="E1211" t="s">
        <v>14</v>
      </c>
      <c r="F1211" s="9">
        <v>45772</v>
      </c>
      <c r="G1211" s="9" t="str">
        <f>TEXT(Ecommerce_Sales_Data[[#This Row],[Order_Date]],"dddd")</f>
        <v>Friday</v>
      </c>
      <c r="H1211" t="s">
        <v>14757</v>
      </c>
      <c r="I1211" t="s">
        <v>14765</v>
      </c>
      <c r="J1211">
        <v>4</v>
      </c>
      <c r="K1211">
        <v>3</v>
      </c>
      <c r="L1211" s="12">
        <v>1499.57</v>
      </c>
      <c r="M1211" s="11">
        <v>0</v>
      </c>
      <c r="N1211" s="12">
        <v>4498.71</v>
      </c>
      <c r="O1211" s="12">
        <v>3525.42</v>
      </c>
      <c r="P1211" s="12">
        <v>973.29</v>
      </c>
      <c r="Q1211" s="11">
        <v>0.21634868662349899</v>
      </c>
    </row>
    <row r="1212" spans="1:17" x14ac:dyDescent="0.45">
      <c r="A1212" t="s">
        <v>2369</v>
      </c>
      <c r="B1212" t="s">
        <v>2370</v>
      </c>
      <c r="C1212" t="s">
        <v>2</v>
      </c>
      <c r="D1212" t="s">
        <v>3</v>
      </c>
      <c r="E1212" t="s">
        <v>9</v>
      </c>
      <c r="F1212" s="9">
        <v>45451</v>
      </c>
      <c r="G1212" s="9" t="str">
        <f>TEXT(Ecommerce_Sales_Data[[#This Row],[Order_Date]],"dddd")</f>
        <v>Saturday</v>
      </c>
      <c r="H1212" t="s">
        <v>14761</v>
      </c>
      <c r="I1212" t="s">
        <v>14759</v>
      </c>
      <c r="J1212">
        <v>6</v>
      </c>
      <c r="K1212">
        <v>3</v>
      </c>
      <c r="L1212" s="12">
        <v>2965.66</v>
      </c>
      <c r="M1212" s="11">
        <v>0.05</v>
      </c>
      <c r="N1212" s="12">
        <v>8452.1299999999992</v>
      </c>
      <c r="O1212" s="12">
        <v>7060.64</v>
      </c>
      <c r="P1212" s="12">
        <v>1391.49</v>
      </c>
      <c r="Q1212" s="11">
        <v>0.16463187385901501</v>
      </c>
    </row>
    <row r="1213" spans="1:17" x14ac:dyDescent="0.45">
      <c r="A1213" t="s">
        <v>2371</v>
      </c>
      <c r="B1213" t="s">
        <v>2372</v>
      </c>
      <c r="C1213" t="s">
        <v>28</v>
      </c>
      <c r="D1213" t="s">
        <v>85</v>
      </c>
      <c r="E1213" t="s">
        <v>9</v>
      </c>
      <c r="F1213" s="9">
        <v>45457</v>
      </c>
      <c r="G1213" s="9" t="str">
        <f>TEXT(Ecommerce_Sales_Data[[#This Row],[Order_Date]],"dddd")</f>
        <v>Friday</v>
      </c>
      <c r="H1213" t="s">
        <v>14757</v>
      </c>
      <c r="I1213" t="s">
        <v>14759</v>
      </c>
      <c r="J1213">
        <v>6</v>
      </c>
      <c r="K1213">
        <v>5</v>
      </c>
      <c r="L1213" s="12">
        <v>2411.08</v>
      </c>
      <c r="M1213" s="11">
        <v>0.2</v>
      </c>
      <c r="N1213" s="12">
        <v>9644.32</v>
      </c>
      <c r="O1213" s="12">
        <v>6007.02</v>
      </c>
      <c r="P1213" s="12">
        <v>3637.3</v>
      </c>
      <c r="Q1213" s="11">
        <v>0.37714426729930201</v>
      </c>
    </row>
    <row r="1214" spans="1:17" x14ac:dyDescent="0.45">
      <c r="A1214" t="s">
        <v>2373</v>
      </c>
      <c r="B1214" t="s">
        <v>2374</v>
      </c>
      <c r="C1214" t="s">
        <v>20</v>
      </c>
      <c r="D1214" t="s">
        <v>60</v>
      </c>
      <c r="E1214" t="s">
        <v>22</v>
      </c>
      <c r="F1214" s="9">
        <v>45480</v>
      </c>
      <c r="G1214" s="9" t="str">
        <f>TEXT(Ecommerce_Sales_Data[[#This Row],[Order_Date]],"dddd")</f>
        <v>Sunday</v>
      </c>
      <c r="H1214" t="s">
        <v>14761</v>
      </c>
      <c r="I1214" t="s">
        <v>14768</v>
      </c>
      <c r="J1214">
        <v>7</v>
      </c>
      <c r="K1214">
        <v>1</v>
      </c>
      <c r="L1214" s="12">
        <v>1872.07</v>
      </c>
      <c r="M1214" s="11">
        <v>0.05</v>
      </c>
      <c r="N1214" s="12">
        <v>1778.47</v>
      </c>
      <c r="O1214" s="12">
        <v>1122.83</v>
      </c>
      <c r="P1214" s="12">
        <v>655.64</v>
      </c>
      <c r="Q1214" s="11">
        <v>0.36865395536612899</v>
      </c>
    </row>
    <row r="1215" spans="1:17" x14ac:dyDescent="0.45">
      <c r="A1215" t="s">
        <v>2375</v>
      </c>
      <c r="B1215" t="s">
        <v>2376</v>
      </c>
      <c r="C1215" t="s">
        <v>7</v>
      </c>
      <c r="D1215" t="s">
        <v>71</v>
      </c>
      <c r="E1215" t="s">
        <v>4</v>
      </c>
      <c r="F1215" s="9">
        <v>45807</v>
      </c>
      <c r="G1215" s="9" t="str">
        <f>TEXT(Ecommerce_Sales_Data[[#This Row],[Order_Date]],"dddd")</f>
        <v>Friday</v>
      </c>
      <c r="H1215" t="s">
        <v>14757</v>
      </c>
      <c r="I1215" t="s">
        <v>14763</v>
      </c>
      <c r="J1215">
        <v>5</v>
      </c>
      <c r="K1215">
        <v>1</v>
      </c>
      <c r="L1215" s="12">
        <v>1061.8399999999999</v>
      </c>
      <c r="M1215" s="11">
        <v>0.1</v>
      </c>
      <c r="N1215" s="12">
        <v>955.66</v>
      </c>
      <c r="O1215" s="12">
        <v>578.79</v>
      </c>
      <c r="P1215" s="12">
        <v>376.87</v>
      </c>
      <c r="Q1215" s="11">
        <v>0.394355733210556</v>
      </c>
    </row>
    <row r="1216" spans="1:17" x14ac:dyDescent="0.45">
      <c r="A1216" t="s">
        <v>2377</v>
      </c>
      <c r="B1216" t="s">
        <v>2378</v>
      </c>
      <c r="C1216" t="s">
        <v>20</v>
      </c>
      <c r="D1216" t="s">
        <v>60</v>
      </c>
      <c r="E1216" t="s">
        <v>9</v>
      </c>
      <c r="F1216" s="9">
        <v>45461</v>
      </c>
      <c r="G1216" s="9" t="str">
        <f>TEXT(Ecommerce_Sales_Data[[#This Row],[Order_Date]],"dddd")</f>
        <v>Tuesday</v>
      </c>
      <c r="H1216" t="s">
        <v>14757</v>
      </c>
      <c r="I1216" t="s">
        <v>14759</v>
      </c>
      <c r="J1216">
        <v>6</v>
      </c>
      <c r="K1216">
        <v>3</v>
      </c>
      <c r="L1216" s="12">
        <v>2981.66</v>
      </c>
      <c r="M1216" s="11">
        <v>0.05</v>
      </c>
      <c r="N1216" s="12">
        <v>8497.73</v>
      </c>
      <c r="O1216" s="12">
        <v>5770.12</v>
      </c>
      <c r="P1216" s="12">
        <v>2727.61</v>
      </c>
      <c r="Q1216" s="11">
        <v>0.32098101492987002</v>
      </c>
    </row>
    <row r="1217" spans="1:17" x14ac:dyDescent="0.45">
      <c r="A1217" t="s">
        <v>2379</v>
      </c>
      <c r="B1217" t="s">
        <v>2380</v>
      </c>
      <c r="C1217" t="s">
        <v>2</v>
      </c>
      <c r="D1217" t="s">
        <v>3</v>
      </c>
      <c r="E1217" t="s">
        <v>9</v>
      </c>
      <c r="F1217" s="9">
        <v>45372</v>
      </c>
      <c r="G1217" s="9" t="str">
        <f>TEXT(Ecommerce_Sales_Data[[#This Row],[Order_Date]],"dddd")</f>
        <v>Thursday</v>
      </c>
      <c r="H1217" t="s">
        <v>14757</v>
      </c>
      <c r="I1217" t="s">
        <v>14769</v>
      </c>
      <c r="J1217">
        <v>3</v>
      </c>
      <c r="K1217">
        <v>3</v>
      </c>
      <c r="L1217" s="12">
        <v>4061.13</v>
      </c>
      <c r="M1217" s="11">
        <v>0</v>
      </c>
      <c r="N1217" s="12">
        <v>12183.39</v>
      </c>
      <c r="O1217" s="12">
        <v>9173.02</v>
      </c>
      <c r="P1217" s="12">
        <v>3010.37</v>
      </c>
      <c r="Q1217" s="11">
        <v>0.24708804363974199</v>
      </c>
    </row>
    <row r="1218" spans="1:17" x14ac:dyDescent="0.45">
      <c r="A1218" t="s">
        <v>2381</v>
      </c>
      <c r="B1218" t="s">
        <v>2382</v>
      </c>
      <c r="C1218" t="s">
        <v>20</v>
      </c>
      <c r="D1218" t="s">
        <v>103</v>
      </c>
      <c r="E1218" t="s">
        <v>22</v>
      </c>
      <c r="F1218" s="9">
        <v>45522</v>
      </c>
      <c r="G1218" s="9" t="str">
        <f>TEXT(Ecommerce_Sales_Data[[#This Row],[Order_Date]],"dddd")</f>
        <v>Sunday</v>
      </c>
      <c r="H1218" t="s">
        <v>14761</v>
      </c>
      <c r="I1218" t="s">
        <v>14762</v>
      </c>
      <c r="J1218">
        <v>8</v>
      </c>
      <c r="K1218">
        <v>3</v>
      </c>
      <c r="L1218" s="12">
        <v>1353.14</v>
      </c>
      <c r="M1218" s="11">
        <v>0</v>
      </c>
      <c r="N1218" s="12">
        <v>4059.42</v>
      </c>
      <c r="O1218" s="12">
        <v>2767.94</v>
      </c>
      <c r="P1218" s="12">
        <v>1291.48</v>
      </c>
      <c r="Q1218" s="11">
        <v>0.318143971306246</v>
      </c>
    </row>
    <row r="1219" spans="1:17" x14ac:dyDescent="0.45">
      <c r="A1219" t="s">
        <v>2383</v>
      </c>
      <c r="B1219" t="s">
        <v>2384</v>
      </c>
      <c r="C1219" t="s">
        <v>12</v>
      </c>
      <c r="D1219" t="s">
        <v>41</v>
      </c>
      <c r="E1219" t="s">
        <v>9</v>
      </c>
      <c r="F1219" s="9">
        <v>45807</v>
      </c>
      <c r="G1219" s="9" t="str">
        <f>TEXT(Ecommerce_Sales_Data[[#This Row],[Order_Date]],"dddd")</f>
        <v>Friday</v>
      </c>
      <c r="H1219" t="s">
        <v>14757</v>
      </c>
      <c r="I1219" t="s">
        <v>14763</v>
      </c>
      <c r="J1219">
        <v>5</v>
      </c>
      <c r="K1219">
        <v>2</v>
      </c>
      <c r="L1219" s="12">
        <v>987.74</v>
      </c>
      <c r="M1219" s="11">
        <v>0.2</v>
      </c>
      <c r="N1219" s="12">
        <v>1580.38</v>
      </c>
      <c r="O1219" s="12">
        <v>1260.6300000000001</v>
      </c>
      <c r="P1219" s="12">
        <v>319.75</v>
      </c>
      <c r="Q1219" s="11">
        <v>0.20232475733684299</v>
      </c>
    </row>
    <row r="1220" spans="1:17" x14ac:dyDescent="0.45">
      <c r="A1220" t="s">
        <v>2385</v>
      </c>
      <c r="B1220" t="s">
        <v>2386</v>
      </c>
      <c r="C1220" t="s">
        <v>2</v>
      </c>
      <c r="D1220" t="s">
        <v>65</v>
      </c>
      <c r="E1220" t="s">
        <v>14</v>
      </c>
      <c r="F1220" s="9">
        <v>45337</v>
      </c>
      <c r="G1220" s="9" t="str">
        <f>TEXT(Ecommerce_Sales_Data[[#This Row],[Order_Date]],"dddd")</f>
        <v>Thursday</v>
      </c>
      <c r="H1220" t="s">
        <v>14757</v>
      </c>
      <c r="I1220" t="s">
        <v>14758</v>
      </c>
      <c r="J1220">
        <v>2</v>
      </c>
      <c r="K1220">
        <v>2</v>
      </c>
      <c r="L1220" s="12">
        <v>2236.38</v>
      </c>
      <c r="M1220" s="11">
        <v>0.15</v>
      </c>
      <c r="N1220" s="12">
        <v>3801.85</v>
      </c>
      <c r="O1220" s="12">
        <v>2845.73</v>
      </c>
      <c r="P1220" s="12">
        <v>956.12</v>
      </c>
      <c r="Q1220" s="11">
        <v>0.25148809132396099</v>
      </c>
    </row>
    <row r="1221" spans="1:17" x14ac:dyDescent="0.45">
      <c r="A1221" t="s">
        <v>2387</v>
      </c>
      <c r="B1221" t="s">
        <v>2388</v>
      </c>
      <c r="C1221" t="s">
        <v>2</v>
      </c>
      <c r="D1221" t="s">
        <v>17</v>
      </c>
      <c r="E1221" t="s">
        <v>9</v>
      </c>
      <c r="F1221" s="9">
        <v>45564</v>
      </c>
      <c r="G1221" s="9" t="str">
        <f>TEXT(Ecommerce_Sales_Data[[#This Row],[Order_Date]],"dddd")</f>
        <v>Sunday</v>
      </c>
      <c r="H1221" t="s">
        <v>14761</v>
      </c>
      <c r="I1221" t="s">
        <v>14766</v>
      </c>
      <c r="J1221">
        <v>9</v>
      </c>
      <c r="K1221">
        <v>2</v>
      </c>
      <c r="L1221" s="12">
        <v>430.15</v>
      </c>
      <c r="M1221" s="11">
        <v>0.15</v>
      </c>
      <c r="N1221" s="12">
        <v>731.25</v>
      </c>
      <c r="O1221" s="12">
        <v>590.77</v>
      </c>
      <c r="P1221" s="12">
        <v>140.47999999999999</v>
      </c>
      <c r="Q1221" s="11">
        <v>0.19210940170940199</v>
      </c>
    </row>
    <row r="1222" spans="1:17" x14ac:dyDescent="0.45">
      <c r="A1222" t="s">
        <v>2389</v>
      </c>
      <c r="B1222" t="s">
        <v>2390</v>
      </c>
      <c r="C1222" t="s">
        <v>12</v>
      </c>
      <c r="D1222" t="s">
        <v>32</v>
      </c>
      <c r="E1222" t="s">
        <v>22</v>
      </c>
      <c r="F1222" s="9">
        <v>45665</v>
      </c>
      <c r="G1222" s="9" t="str">
        <f>TEXT(Ecommerce_Sales_Data[[#This Row],[Order_Date]],"dddd")</f>
        <v>Wednesday</v>
      </c>
      <c r="H1222" t="s">
        <v>14757</v>
      </c>
      <c r="I1222" t="s">
        <v>14767</v>
      </c>
      <c r="J1222">
        <v>1</v>
      </c>
      <c r="K1222">
        <v>2</v>
      </c>
      <c r="L1222" s="12">
        <v>3886.09</v>
      </c>
      <c r="M1222" s="11">
        <v>0</v>
      </c>
      <c r="N1222" s="12">
        <v>7772.18</v>
      </c>
      <c r="O1222" s="12">
        <v>6052.39</v>
      </c>
      <c r="P1222" s="12">
        <v>1719.79</v>
      </c>
      <c r="Q1222" s="11">
        <v>0.221275112002038</v>
      </c>
    </row>
    <row r="1223" spans="1:17" x14ac:dyDescent="0.45">
      <c r="A1223" t="s">
        <v>2391</v>
      </c>
      <c r="B1223" t="s">
        <v>2392</v>
      </c>
      <c r="C1223" t="s">
        <v>20</v>
      </c>
      <c r="D1223" t="s">
        <v>60</v>
      </c>
      <c r="E1223" t="s">
        <v>14</v>
      </c>
      <c r="F1223" s="9">
        <v>45522</v>
      </c>
      <c r="G1223" s="9" t="str">
        <f>TEXT(Ecommerce_Sales_Data[[#This Row],[Order_Date]],"dddd")</f>
        <v>Sunday</v>
      </c>
      <c r="H1223" t="s">
        <v>14761</v>
      </c>
      <c r="I1223" t="s">
        <v>14762</v>
      </c>
      <c r="J1223">
        <v>8</v>
      </c>
      <c r="K1223">
        <v>4</v>
      </c>
      <c r="L1223" s="12">
        <v>171.58</v>
      </c>
      <c r="M1223" s="11">
        <v>0.2</v>
      </c>
      <c r="N1223" s="12">
        <v>549.05999999999995</v>
      </c>
      <c r="O1223" s="12">
        <v>378.9</v>
      </c>
      <c r="P1223" s="12">
        <v>170.16</v>
      </c>
      <c r="Q1223" s="11">
        <v>0.309911485083597</v>
      </c>
    </row>
    <row r="1224" spans="1:17" x14ac:dyDescent="0.45">
      <c r="A1224" t="s">
        <v>2393</v>
      </c>
      <c r="B1224" t="s">
        <v>1542</v>
      </c>
      <c r="C1224" t="s">
        <v>2</v>
      </c>
      <c r="D1224" t="s">
        <v>3</v>
      </c>
      <c r="E1224" t="s">
        <v>14</v>
      </c>
      <c r="F1224" s="9">
        <v>45353</v>
      </c>
      <c r="G1224" s="9" t="str">
        <f>TEXT(Ecommerce_Sales_Data[[#This Row],[Order_Date]],"dddd")</f>
        <v>Saturday</v>
      </c>
      <c r="H1224" t="s">
        <v>14761</v>
      </c>
      <c r="I1224" t="s">
        <v>14769</v>
      </c>
      <c r="J1224">
        <v>3</v>
      </c>
      <c r="K1224">
        <v>4</v>
      </c>
      <c r="L1224" s="12">
        <v>3281.96</v>
      </c>
      <c r="M1224" s="11">
        <v>0.15</v>
      </c>
      <c r="N1224" s="12">
        <v>11158.66</v>
      </c>
      <c r="O1224" s="12">
        <v>8561.14</v>
      </c>
      <c r="P1224" s="12">
        <v>2597.52</v>
      </c>
      <c r="Q1224" s="11">
        <v>0.232780638535451</v>
      </c>
    </row>
    <row r="1225" spans="1:17" x14ac:dyDescent="0.45">
      <c r="A1225" t="s">
        <v>2394</v>
      </c>
      <c r="B1225" t="s">
        <v>2395</v>
      </c>
      <c r="C1225" t="s">
        <v>2</v>
      </c>
      <c r="D1225" t="s">
        <v>3</v>
      </c>
      <c r="E1225" t="s">
        <v>14</v>
      </c>
      <c r="F1225" s="9">
        <v>45943</v>
      </c>
      <c r="G1225" s="9" t="str">
        <f>TEXT(Ecommerce_Sales_Data[[#This Row],[Order_Date]],"dddd")</f>
        <v>Monday</v>
      </c>
      <c r="H1225" t="s">
        <v>14757</v>
      </c>
      <c r="I1225" t="s">
        <v>14760</v>
      </c>
      <c r="J1225">
        <v>10</v>
      </c>
      <c r="K1225">
        <v>4</v>
      </c>
      <c r="L1225" s="12">
        <v>1403.39</v>
      </c>
      <c r="M1225" s="11">
        <v>0.15</v>
      </c>
      <c r="N1225" s="12">
        <v>4771.53</v>
      </c>
      <c r="O1225" s="12">
        <v>3259.89</v>
      </c>
      <c r="P1225" s="12">
        <v>1511.64</v>
      </c>
      <c r="Q1225" s="11">
        <v>0.31680404398589102</v>
      </c>
    </row>
    <row r="1226" spans="1:17" x14ac:dyDescent="0.45">
      <c r="A1226" t="s">
        <v>2396</v>
      </c>
      <c r="B1226" t="s">
        <v>2397</v>
      </c>
      <c r="C1226" t="s">
        <v>2</v>
      </c>
      <c r="D1226" t="s">
        <v>65</v>
      </c>
      <c r="E1226" t="s">
        <v>22</v>
      </c>
      <c r="F1226" s="9">
        <v>45955</v>
      </c>
      <c r="G1226" s="9" t="str">
        <f>TEXT(Ecommerce_Sales_Data[[#This Row],[Order_Date]],"dddd")</f>
        <v>Saturday</v>
      </c>
      <c r="H1226" t="s">
        <v>14761</v>
      </c>
      <c r="I1226" t="s">
        <v>14760</v>
      </c>
      <c r="J1226">
        <v>10</v>
      </c>
      <c r="K1226">
        <v>4</v>
      </c>
      <c r="L1226" s="12">
        <v>3564.37</v>
      </c>
      <c r="M1226" s="11">
        <v>0.05</v>
      </c>
      <c r="N1226" s="12">
        <v>13544.61</v>
      </c>
      <c r="O1226" s="12">
        <v>10370.32</v>
      </c>
      <c r="P1226" s="12">
        <v>3174.29</v>
      </c>
      <c r="Q1226" s="11">
        <v>0.234358169042889</v>
      </c>
    </row>
    <row r="1227" spans="1:17" x14ac:dyDescent="0.45">
      <c r="A1227" t="s">
        <v>2398</v>
      </c>
      <c r="B1227" t="s">
        <v>2399</v>
      </c>
      <c r="C1227" t="s">
        <v>7</v>
      </c>
      <c r="D1227" t="s">
        <v>134</v>
      </c>
      <c r="E1227" t="s">
        <v>9</v>
      </c>
      <c r="F1227" s="9">
        <v>45699</v>
      </c>
      <c r="G1227" s="9" t="str">
        <f>TEXT(Ecommerce_Sales_Data[[#This Row],[Order_Date]],"dddd")</f>
        <v>Tuesday</v>
      </c>
      <c r="H1227" t="s">
        <v>14757</v>
      </c>
      <c r="I1227" t="s">
        <v>14758</v>
      </c>
      <c r="J1227">
        <v>2</v>
      </c>
      <c r="K1227">
        <v>2</v>
      </c>
      <c r="L1227" s="12">
        <v>4440.9799999999996</v>
      </c>
      <c r="M1227" s="11">
        <v>0.15</v>
      </c>
      <c r="N1227" s="12">
        <v>7549.67</v>
      </c>
      <c r="O1227" s="12">
        <v>6070.08</v>
      </c>
      <c r="P1227" s="12">
        <v>1479.59</v>
      </c>
      <c r="Q1227" s="11">
        <v>0.195980751476555</v>
      </c>
    </row>
    <row r="1228" spans="1:17" x14ac:dyDescent="0.45">
      <c r="A1228" t="s">
        <v>2400</v>
      </c>
      <c r="B1228" t="s">
        <v>2401</v>
      </c>
      <c r="C1228" t="s">
        <v>28</v>
      </c>
      <c r="D1228" t="s">
        <v>85</v>
      </c>
      <c r="E1228" t="s">
        <v>4</v>
      </c>
      <c r="F1228" s="9">
        <v>45343</v>
      </c>
      <c r="G1228" s="9" t="str">
        <f>TEXT(Ecommerce_Sales_Data[[#This Row],[Order_Date]],"dddd")</f>
        <v>Wednesday</v>
      </c>
      <c r="H1228" t="s">
        <v>14757</v>
      </c>
      <c r="I1228" t="s">
        <v>14758</v>
      </c>
      <c r="J1228">
        <v>2</v>
      </c>
      <c r="K1228">
        <v>2</v>
      </c>
      <c r="L1228" s="12">
        <v>3706</v>
      </c>
      <c r="M1228" s="11">
        <v>0</v>
      </c>
      <c r="N1228" s="12">
        <v>7412</v>
      </c>
      <c r="O1228" s="12">
        <v>4833.3599999999997</v>
      </c>
      <c r="P1228" s="12">
        <v>2578.64</v>
      </c>
      <c r="Q1228" s="11">
        <v>0.34790070156503</v>
      </c>
    </row>
    <row r="1229" spans="1:17" x14ac:dyDescent="0.45">
      <c r="A1229" t="s">
        <v>2402</v>
      </c>
      <c r="B1229" t="s">
        <v>859</v>
      </c>
      <c r="C1229" t="s">
        <v>28</v>
      </c>
      <c r="D1229" t="s">
        <v>85</v>
      </c>
      <c r="E1229" t="s">
        <v>22</v>
      </c>
      <c r="F1229" s="9">
        <v>45324</v>
      </c>
      <c r="G1229" s="9" t="str">
        <f>TEXT(Ecommerce_Sales_Data[[#This Row],[Order_Date]],"dddd")</f>
        <v>Friday</v>
      </c>
      <c r="H1229" t="s">
        <v>14757</v>
      </c>
      <c r="I1229" t="s">
        <v>14758</v>
      </c>
      <c r="J1229">
        <v>2</v>
      </c>
      <c r="K1229">
        <v>3</v>
      </c>
      <c r="L1229" s="12">
        <v>341.18</v>
      </c>
      <c r="M1229" s="11">
        <v>0</v>
      </c>
      <c r="N1229" s="12">
        <v>1023.54</v>
      </c>
      <c r="O1229" s="12">
        <v>673.25</v>
      </c>
      <c r="P1229" s="12">
        <v>350.29</v>
      </c>
      <c r="Q1229" s="11">
        <v>0.34223381597201902</v>
      </c>
    </row>
    <row r="1230" spans="1:17" x14ac:dyDescent="0.45">
      <c r="A1230" t="s">
        <v>2403</v>
      </c>
      <c r="B1230" t="s">
        <v>2404</v>
      </c>
      <c r="C1230" t="s">
        <v>7</v>
      </c>
      <c r="D1230" t="s">
        <v>106</v>
      </c>
      <c r="E1230" t="s">
        <v>22</v>
      </c>
      <c r="F1230" s="9">
        <v>46017</v>
      </c>
      <c r="G1230" s="9" t="str">
        <f>TEXT(Ecommerce_Sales_Data[[#This Row],[Order_Date]],"dddd")</f>
        <v>Friday</v>
      </c>
      <c r="H1230" t="s">
        <v>14757</v>
      </c>
      <c r="I1230" t="s">
        <v>14770</v>
      </c>
      <c r="J1230">
        <v>12</v>
      </c>
      <c r="K1230">
        <v>5</v>
      </c>
      <c r="L1230" s="12">
        <v>104.55</v>
      </c>
      <c r="M1230" s="11">
        <v>0.15</v>
      </c>
      <c r="N1230" s="12">
        <v>444.34</v>
      </c>
      <c r="O1230" s="12">
        <v>366.94</v>
      </c>
      <c r="P1230" s="12">
        <v>77.400000000000006</v>
      </c>
      <c r="Q1230" s="11">
        <v>0.174190934869694</v>
      </c>
    </row>
    <row r="1231" spans="1:17" x14ac:dyDescent="0.45">
      <c r="A1231" t="s">
        <v>2405</v>
      </c>
      <c r="B1231" t="s">
        <v>2406</v>
      </c>
      <c r="C1231" t="s">
        <v>20</v>
      </c>
      <c r="D1231" t="s">
        <v>21</v>
      </c>
      <c r="E1231" t="s">
        <v>14</v>
      </c>
      <c r="F1231" s="9">
        <v>45510</v>
      </c>
      <c r="G1231" s="9" t="str">
        <f>TEXT(Ecommerce_Sales_Data[[#This Row],[Order_Date]],"dddd")</f>
        <v>Tuesday</v>
      </c>
      <c r="H1231" t="s">
        <v>14757</v>
      </c>
      <c r="I1231" t="s">
        <v>14762</v>
      </c>
      <c r="J1231">
        <v>8</v>
      </c>
      <c r="K1231">
        <v>5</v>
      </c>
      <c r="L1231" s="12">
        <v>1126.33</v>
      </c>
      <c r="M1231" s="11">
        <v>0.1</v>
      </c>
      <c r="N1231" s="12">
        <v>5068.4799999999996</v>
      </c>
      <c r="O1231" s="12">
        <v>3568.54</v>
      </c>
      <c r="P1231" s="12">
        <v>1499.94</v>
      </c>
      <c r="Q1231" s="11">
        <v>0.29593487593913798</v>
      </c>
    </row>
    <row r="1232" spans="1:17" x14ac:dyDescent="0.45">
      <c r="A1232" t="s">
        <v>2407</v>
      </c>
      <c r="B1232" t="s">
        <v>2408</v>
      </c>
      <c r="C1232" t="s">
        <v>20</v>
      </c>
      <c r="D1232" t="s">
        <v>60</v>
      </c>
      <c r="E1232" t="s">
        <v>9</v>
      </c>
      <c r="F1232" s="9">
        <v>45573</v>
      </c>
      <c r="G1232" s="9" t="str">
        <f>TEXT(Ecommerce_Sales_Data[[#This Row],[Order_Date]],"dddd")</f>
        <v>Tuesday</v>
      </c>
      <c r="H1232" t="s">
        <v>14757</v>
      </c>
      <c r="I1232" t="s">
        <v>14760</v>
      </c>
      <c r="J1232">
        <v>10</v>
      </c>
      <c r="K1232">
        <v>2</v>
      </c>
      <c r="L1232" s="12">
        <v>4567.46</v>
      </c>
      <c r="M1232" s="11">
        <v>0.2</v>
      </c>
      <c r="N1232" s="12">
        <v>7307.94</v>
      </c>
      <c r="O1232" s="12">
        <v>4458.37</v>
      </c>
      <c r="P1232" s="12">
        <v>2849.57</v>
      </c>
      <c r="Q1232" s="11">
        <v>0.38992794138977599</v>
      </c>
    </row>
    <row r="1233" spans="1:17" x14ac:dyDescent="0.45">
      <c r="A1233" t="s">
        <v>2409</v>
      </c>
      <c r="B1233" t="s">
        <v>2410</v>
      </c>
      <c r="C1233" t="s">
        <v>28</v>
      </c>
      <c r="D1233" t="s">
        <v>100</v>
      </c>
      <c r="E1233" t="s">
        <v>14</v>
      </c>
      <c r="F1233" s="9">
        <v>45495</v>
      </c>
      <c r="G1233" s="9" t="str">
        <f>TEXT(Ecommerce_Sales_Data[[#This Row],[Order_Date]],"dddd")</f>
        <v>Monday</v>
      </c>
      <c r="H1233" t="s">
        <v>14757</v>
      </c>
      <c r="I1233" t="s">
        <v>14768</v>
      </c>
      <c r="J1233">
        <v>7</v>
      </c>
      <c r="K1233">
        <v>2</v>
      </c>
      <c r="L1233" s="12">
        <v>3434.35</v>
      </c>
      <c r="M1233" s="11">
        <v>0.05</v>
      </c>
      <c r="N1233" s="12">
        <v>6525.26</v>
      </c>
      <c r="O1233" s="12">
        <v>5435.05</v>
      </c>
      <c r="P1233" s="12">
        <v>1090.21</v>
      </c>
      <c r="Q1233" s="11">
        <v>0.167075334929183</v>
      </c>
    </row>
    <row r="1234" spans="1:17" x14ac:dyDescent="0.45">
      <c r="A1234" t="s">
        <v>2411</v>
      </c>
      <c r="B1234" t="s">
        <v>2350</v>
      </c>
      <c r="C1234" t="s">
        <v>12</v>
      </c>
      <c r="D1234" t="s">
        <v>38</v>
      </c>
      <c r="E1234" t="s">
        <v>22</v>
      </c>
      <c r="F1234" s="9">
        <v>45397</v>
      </c>
      <c r="G1234" s="9" t="str">
        <f>TEXT(Ecommerce_Sales_Data[[#This Row],[Order_Date]],"dddd")</f>
        <v>Monday</v>
      </c>
      <c r="H1234" t="s">
        <v>14757</v>
      </c>
      <c r="I1234" t="s">
        <v>14765</v>
      </c>
      <c r="J1234">
        <v>4</v>
      </c>
      <c r="K1234">
        <v>5</v>
      </c>
      <c r="L1234" s="12">
        <v>1586.59</v>
      </c>
      <c r="M1234" s="11">
        <v>0.1</v>
      </c>
      <c r="N1234" s="12">
        <v>7139.65</v>
      </c>
      <c r="O1234" s="12">
        <v>5679.4</v>
      </c>
      <c r="P1234" s="12">
        <v>1460.25</v>
      </c>
      <c r="Q1234" s="11">
        <v>0.20452683254781401</v>
      </c>
    </row>
    <row r="1235" spans="1:17" x14ac:dyDescent="0.45">
      <c r="A1235" t="s">
        <v>2412</v>
      </c>
      <c r="B1235" t="s">
        <v>2413</v>
      </c>
      <c r="C1235" t="s">
        <v>7</v>
      </c>
      <c r="D1235" t="s">
        <v>8</v>
      </c>
      <c r="E1235" t="s">
        <v>14</v>
      </c>
      <c r="F1235" s="9">
        <v>45758</v>
      </c>
      <c r="G1235" s="9" t="str">
        <f>TEXT(Ecommerce_Sales_Data[[#This Row],[Order_Date]],"dddd")</f>
        <v>Friday</v>
      </c>
      <c r="H1235" t="s">
        <v>14757</v>
      </c>
      <c r="I1235" t="s">
        <v>14765</v>
      </c>
      <c r="J1235">
        <v>4</v>
      </c>
      <c r="K1235">
        <v>1</v>
      </c>
      <c r="L1235" s="12">
        <v>844.24</v>
      </c>
      <c r="M1235" s="11">
        <v>0</v>
      </c>
      <c r="N1235" s="12">
        <v>844.24</v>
      </c>
      <c r="O1235" s="12">
        <v>575.89</v>
      </c>
      <c r="P1235" s="12">
        <v>268.35000000000002</v>
      </c>
      <c r="Q1235" s="11">
        <v>0.317859850279541</v>
      </c>
    </row>
    <row r="1236" spans="1:17" x14ac:dyDescent="0.45">
      <c r="A1236" t="s">
        <v>2414</v>
      </c>
      <c r="B1236" t="s">
        <v>2415</v>
      </c>
      <c r="C1236" t="s">
        <v>28</v>
      </c>
      <c r="D1236" t="s">
        <v>29</v>
      </c>
      <c r="E1236" t="s">
        <v>9</v>
      </c>
      <c r="F1236" s="9">
        <v>45726</v>
      </c>
      <c r="G1236" s="9" t="str">
        <f>TEXT(Ecommerce_Sales_Data[[#This Row],[Order_Date]],"dddd")</f>
        <v>Monday</v>
      </c>
      <c r="H1236" t="s">
        <v>14757</v>
      </c>
      <c r="I1236" t="s">
        <v>14769</v>
      </c>
      <c r="J1236">
        <v>3</v>
      </c>
      <c r="K1236">
        <v>2</v>
      </c>
      <c r="L1236" s="12">
        <v>4829.53</v>
      </c>
      <c r="M1236" s="11">
        <v>0</v>
      </c>
      <c r="N1236" s="12">
        <v>9659.06</v>
      </c>
      <c r="O1236" s="12">
        <v>6829.4</v>
      </c>
      <c r="P1236" s="12">
        <v>2829.66</v>
      </c>
      <c r="Q1236" s="11">
        <v>0.29295397274682999</v>
      </c>
    </row>
    <row r="1237" spans="1:17" x14ac:dyDescent="0.45">
      <c r="A1237" t="s">
        <v>2416</v>
      </c>
      <c r="B1237" t="s">
        <v>2417</v>
      </c>
      <c r="C1237" t="s">
        <v>20</v>
      </c>
      <c r="D1237" t="s">
        <v>57</v>
      </c>
      <c r="E1237" t="s">
        <v>9</v>
      </c>
      <c r="F1237" s="9">
        <v>45626</v>
      </c>
      <c r="G1237" s="9" t="str">
        <f>TEXT(Ecommerce_Sales_Data[[#This Row],[Order_Date]],"dddd")</f>
        <v>Saturday</v>
      </c>
      <c r="H1237" t="s">
        <v>14761</v>
      </c>
      <c r="I1237" t="s">
        <v>14764</v>
      </c>
      <c r="J1237">
        <v>11</v>
      </c>
      <c r="K1237">
        <v>2</v>
      </c>
      <c r="L1237" s="12">
        <v>3657.95</v>
      </c>
      <c r="M1237" s="11">
        <v>0.05</v>
      </c>
      <c r="N1237" s="12">
        <v>6950.1</v>
      </c>
      <c r="O1237" s="12">
        <v>4807.66</v>
      </c>
      <c r="P1237" s="12">
        <v>2142.44</v>
      </c>
      <c r="Q1237" s="11">
        <v>0.30826031280125499</v>
      </c>
    </row>
    <row r="1238" spans="1:17" x14ac:dyDescent="0.45">
      <c r="A1238" t="s">
        <v>2418</v>
      </c>
      <c r="B1238" t="s">
        <v>37</v>
      </c>
      <c r="C1238" t="s">
        <v>7</v>
      </c>
      <c r="D1238" t="s">
        <v>71</v>
      </c>
      <c r="E1238" t="s">
        <v>4</v>
      </c>
      <c r="F1238" s="9">
        <v>45422</v>
      </c>
      <c r="G1238" s="9" t="str">
        <f>TEXT(Ecommerce_Sales_Data[[#This Row],[Order_Date]],"dddd")</f>
        <v>Friday</v>
      </c>
      <c r="H1238" t="s">
        <v>14757</v>
      </c>
      <c r="I1238" t="s">
        <v>14763</v>
      </c>
      <c r="J1238">
        <v>5</v>
      </c>
      <c r="K1238">
        <v>4</v>
      </c>
      <c r="L1238" s="12">
        <v>3751.55</v>
      </c>
      <c r="M1238" s="11">
        <v>0.2</v>
      </c>
      <c r="N1238" s="12">
        <v>12004.96</v>
      </c>
      <c r="O1238" s="12">
        <v>7899.94</v>
      </c>
      <c r="P1238" s="12">
        <v>4105.0200000000004</v>
      </c>
      <c r="Q1238" s="11">
        <v>0.34194366328584203</v>
      </c>
    </row>
    <row r="1239" spans="1:17" x14ac:dyDescent="0.45">
      <c r="A1239" t="s">
        <v>2419</v>
      </c>
      <c r="B1239" t="s">
        <v>2420</v>
      </c>
      <c r="C1239" t="s">
        <v>28</v>
      </c>
      <c r="D1239" t="s">
        <v>29</v>
      </c>
      <c r="E1239" t="s">
        <v>14</v>
      </c>
      <c r="F1239" s="9">
        <v>45989</v>
      </c>
      <c r="G1239" s="9" t="str">
        <f>TEXT(Ecommerce_Sales_Data[[#This Row],[Order_Date]],"dddd")</f>
        <v>Friday</v>
      </c>
      <c r="H1239" t="s">
        <v>14757</v>
      </c>
      <c r="I1239" t="s">
        <v>14764</v>
      </c>
      <c r="J1239">
        <v>11</v>
      </c>
      <c r="K1239">
        <v>3</v>
      </c>
      <c r="L1239" s="12">
        <v>2664.7</v>
      </c>
      <c r="M1239" s="11">
        <v>0.15</v>
      </c>
      <c r="N1239" s="12">
        <v>6794.98</v>
      </c>
      <c r="O1239" s="12">
        <v>5642.4</v>
      </c>
      <c r="P1239" s="12">
        <v>1152.58</v>
      </c>
      <c r="Q1239" s="11">
        <v>0.169622279977277</v>
      </c>
    </row>
    <row r="1240" spans="1:17" x14ac:dyDescent="0.45">
      <c r="A1240" t="s">
        <v>2421</v>
      </c>
      <c r="B1240" t="s">
        <v>2422</v>
      </c>
      <c r="C1240" t="s">
        <v>2</v>
      </c>
      <c r="D1240" t="s">
        <v>3</v>
      </c>
      <c r="E1240" t="s">
        <v>9</v>
      </c>
      <c r="F1240" s="9">
        <v>45489</v>
      </c>
      <c r="G1240" s="9" t="str">
        <f>TEXT(Ecommerce_Sales_Data[[#This Row],[Order_Date]],"dddd")</f>
        <v>Tuesday</v>
      </c>
      <c r="H1240" t="s">
        <v>14757</v>
      </c>
      <c r="I1240" t="s">
        <v>14768</v>
      </c>
      <c r="J1240">
        <v>7</v>
      </c>
      <c r="K1240">
        <v>1</v>
      </c>
      <c r="L1240" s="12">
        <v>1914.14</v>
      </c>
      <c r="M1240" s="11">
        <v>0</v>
      </c>
      <c r="N1240" s="12">
        <v>1914.14</v>
      </c>
      <c r="O1240" s="12">
        <v>1508</v>
      </c>
      <c r="P1240" s="12">
        <v>406.14</v>
      </c>
      <c r="Q1240" s="11">
        <v>0.2121788374936</v>
      </c>
    </row>
    <row r="1241" spans="1:17" x14ac:dyDescent="0.45">
      <c r="A1241" t="s">
        <v>2423</v>
      </c>
      <c r="B1241" t="s">
        <v>2424</v>
      </c>
      <c r="C1241" t="s">
        <v>7</v>
      </c>
      <c r="D1241" t="s">
        <v>106</v>
      </c>
      <c r="E1241" t="s">
        <v>22</v>
      </c>
      <c r="F1241" s="9">
        <v>45670</v>
      </c>
      <c r="G1241" s="9" t="str">
        <f>TEXT(Ecommerce_Sales_Data[[#This Row],[Order_Date]],"dddd")</f>
        <v>Monday</v>
      </c>
      <c r="H1241" t="s">
        <v>14757</v>
      </c>
      <c r="I1241" t="s">
        <v>14767</v>
      </c>
      <c r="J1241">
        <v>1</v>
      </c>
      <c r="K1241">
        <v>1</v>
      </c>
      <c r="L1241" s="12">
        <v>3322.81</v>
      </c>
      <c r="M1241" s="11">
        <v>0</v>
      </c>
      <c r="N1241" s="12">
        <v>3322.81</v>
      </c>
      <c r="O1241" s="12">
        <v>2526.64</v>
      </c>
      <c r="P1241" s="12">
        <v>796.17</v>
      </c>
      <c r="Q1241" s="11">
        <v>0.23960744069025899</v>
      </c>
    </row>
    <row r="1242" spans="1:17" x14ac:dyDescent="0.45">
      <c r="A1242" t="s">
        <v>2425</v>
      </c>
      <c r="B1242" t="s">
        <v>2426</v>
      </c>
      <c r="C1242" t="s">
        <v>20</v>
      </c>
      <c r="D1242" t="s">
        <v>21</v>
      </c>
      <c r="E1242" t="s">
        <v>22</v>
      </c>
      <c r="F1242" s="9">
        <v>45827</v>
      </c>
      <c r="G1242" s="9" t="str">
        <f>TEXT(Ecommerce_Sales_Data[[#This Row],[Order_Date]],"dddd")</f>
        <v>Thursday</v>
      </c>
      <c r="H1242" t="s">
        <v>14757</v>
      </c>
      <c r="I1242" t="s">
        <v>14759</v>
      </c>
      <c r="J1242">
        <v>6</v>
      </c>
      <c r="K1242">
        <v>3</v>
      </c>
      <c r="L1242" s="12">
        <v>1317.85</v>
      </c>
      <c r="M1242" s="11">
        <v>0.15</v>
      </c>
      <c r="N1242" s="12">
        <v>3360.52</v>
      </c>
      <c r="O1242" s="12">
        <v>2282.59</v>
      </c>
      <c r="P1242" s="12">
        <v>1077.93</v>
      </c>
      <c r="Q1242" s="11">
        <v>0.32076285812909899</v>
      </c>
    </row>
    <row r="1243" spans="1:17" x14ac:dyDescent="0.45">
      <c r="A1243" t="s">
        <v>2427</v>
      </c>
      <c r="B1243" t="s">
        <v>2428</v>
      </c>
      <c r="C1243" t="s">
        <v>12</v>
      </c>
      <c r="D1243" t="s">
        <v>13</v>
      </c>
      <c r="E1243" t="s">
        <v>9</v>
      </c>
      <c r="F1243" s="9">
        <v>45502</v>
      </c>
      <c r="G1243" s="9" t="str">
        <f>TEXT(Ecommerce_Sales_Data[[#This Row],[Order_Date]],"dddd")</f>
        <v>Monday</v>
      </c>
      <c r="H1243" t="s">
        <v>14757</v>
      </c>
      <c r="I1243" t="s">
        <v>14768</v>
      </c>
      <c r="J1243">
        <v>7</v>
      </c>
      <c r="K1243">
        <v>2</v>
      </c>
      <c r="L1243" s="12">
        <v>2775.03</v>
      </c>
      <c r="M1243" s="11">
        <v>0.2</v>
      </c>
      <c r="N1243" s="12">
        <v>4440.05</v>
      </c>
      <c r="O1243" s="12">
        <v>3692.13</v>
      </c>
      <c r="P1243" s="12">
        <v>747.92</v>
      </c>
      <c r="Q1243" s="11">
        <v>0.16844855350728</v>
      </c>
    </row>
    <row r="1244" spans="1:17" x14ac:dyDescent="0.45">
      <c r="A1244" t="s">
        <v>2429</v>
      </c>
      <c r="B1244" t="s">
        <v>2430</v>
      </c>
      <c r="C1244" t="s">
        <v>28</v>
      </c>
      <c r="D1244" t="s">
        <v>35</v>
      </c>
      <c r="E1244" t="s">
        <v>4</v>
      </c>
      <c r="F1244" s="9">
        <v>45373</v>
      </c>
      <c r="G1244" s="9" t="str">
        <f>TEXT(Ecommerce_Sales_Data[[#This Row],[Order_Date]],"dddd")</f>
        <v>Friday</v>
      </c>
      <c r="H1244" t="s">
        <v>14757</v>
      </c>
      <c r="I1244" t="s">
        <v>14769</v>
      </c>
      <c r="J1244">
        <v>3</v>
      </c>
      <c r="K1244">
        <v>3</v>
      </c>
      <c r="L1244" s="12">
        <v>3946.91</v>
      </c>
      <c r="M1244" s="11">
        <v>0</v>
      </c>
      <c r="N1244" s="12">
        <v>11840.73</v>
      </c>
      <c r="O1244" s="12">
        <v>7914.64</v>
      </c>
      <c r="P1244" s="12">
        <v>3926.09</v>
      </c>
      <c r="Q1244" s="11">
        <v>0.331574995798401</v>
      </c>
    </row>
    <row r="1245" spans="1:17" x14ac:dyDescent="0.45">
      <c r="A1245" t="s">
        <v>2431</v>
      </c>
      <c r="B1245" t="s">
        <v>2432</v>
      </c>
      <c r="C1245" t="s">
        <v>12</v>
      </c>
      <c r="D1245" t="s">
        <v>38</v>
      </c>
      <c r="E1245" t="s">
        <v>4</v>
      </c>
      <c r="F1245" s="9">
        <v>45654</v>
      </c>
      <c r="G1245" s="9" t="str">
        <f>TEXT(Ecommerce_Sales_Data[[#This Row],[Order_Date]],"dddd")</f>
        <v>Saturday</v>
      </c>
      <c r="H1245" t="s">
        <v>14761</v>
      </c>
      <c r="I1245" t="s">
        <v>14770</v>
      </c>
      <c r="J1245">
        <v>12</v>
      </c>
      <c r="K1245">
        <v>5</v>
      </c>
      <c r="L1245" s="12">
        <v>1707.98</v>
      </c>
      <c r="M1245" s="11">
        <v>0.05</v>
      </c>
      <c r="N1245" s="12">
        <v>8112.9</v>
      </c>
      <c r="O1245" s="12">
        <v>4976.8</v>
      </c>
      <c r="P1245" s="12">
        <v>3136.1</v>
      </c>
      <c r="Q1245" s="11">
        <v>0.38655721135475601</v>
      </c>
    </row>
    <row r="1246" spans="1:17" x14ac:dyDescent="0.45">
      <c r="A1246" t="s">
        <v>2433</v>
      </c>
      <c r="B1246" t="s">
        <v>2136</v>
      </c>
      <c r="C1246" t="s">
        <v>12</v>
      </c>
      <c r="D1246" t="s">
        <v>32</v>
      </c>
      <c r="E1246" t="s">
        <v>22</v>
      </c>
      <c r="F1246" s="9">
        <v>45448</v>
      </c>
      <c r="G1246" s="9" t="str">
        <f>TEXT(Ecommerce_Sales_Data[[#This Row],[Order_Date]],"dddd")</f>
        <v>Wednesday</v>
      </c>
      <c r="H1246" t="s">
        <v>14757</v>
      </c>
      <c r="I1246" t="s">
        <v>14759</v>
      </c>
      <c r="J1246">
        <v>6</v>
      </c>
      <c r="K1246">
        <v>2</v>
      </c>
      <c r="L1246" s="12">
        <v>412.06</v>
      </c>
      <c r="M1246" s="11">
        <v>0.05</v>
      </c>
      <c r="N1246" s="12">
        <v>782.91</v>
      </c>
      <c r="O1246" s="12">
        <v>504.41</v>
      </c>
      <c r="P1246" s="12">
        <v>278.5</v>
      </c>
      <c r="Q1246" s="11">
        <v>0.35572415731054702</v>
      </c>
    </row>
    <row r="1247" spans="1:17" x14ac:dyDescent="0.45">
      <c r="A1247" t="s">
        <v>2434</v>
      </c>
      <c r="B1247" t="s">
        <v>2435</v>
      </c>
      <c r="C1247" t="s">
        <v>20</v>
      </c>
      <c r="D1247" t="s">
        <v>103</v>
      </c>
      <c r="E1247" t="s">
        <v>4</v>
      </c>
      <c r="F1247" s="9">
        <v>45865</v>
      </c>
      <c r="G1247" s="9" t="str">
        <f>TEXT(Ecommerce_Sales_Data[[#This Row],[Order_Date]],"dddd")</f>
        <v>Sunday</v>
      </c>
      <c r="H1247" t="s">
        <v>14761</v>
      </c>
      <c r="I1247" t="s">
        <v>14768</v>
      </c>
      <c r="J1247">
        <v>7</v>
      </c>
      <c r="K1247">
        <v>3</v>
      </c>
      <c r="L1247" s="12">
        <v>4766.7</v>
      </c>
      <c r="M1247" s="11">
        <v>0.1</v>
      </c>
      <c r="N1247" s="12">
        <v>12870.09</v>
      </c>
      <c r="O1247" s="12">
        <v>8780.0499999999993</v>
      </c>
      <c r="P1247" s="12">
        <v>4090.04</v>
      </c>
      <c r="Q1247" s="11">
        <v>0.31779420345933901</v>
      </c>
    </row>
    <row r="1248" spans="1:17" x14ac:dyDescent="0.45">
      <c r="A1248" t="s">
        <v>2436</v>
      </c>
      <c r="B1248" t="s">
        <v>466</v>
      </c>
      <c r="C1248" t="s">
        <v>20</v>
      </c>
      <c r="D1248" t="s">
        <v>25</v>
      </c>
      <c r="E1248" t="s">
        <v>22</v>
      </c>
      <c r="F1248" s="9">
        <v>45724</v>
      </c>
      <c r="G1248" s="9" t="str">
        <f>TEXT(Ecommerce_Sales_Data[[#This Row],[Order_Date]],"dddd")</f>
        <v>Saturday</v>
      </c>
      <c r="H1248" t="s">
        <v>14761</v>
      </c>
      <c r="I1248" t="s">
        <v>14769</v>
      </c>
      <c r="J1248">
        <v>3</v>
      </c>
      <c r="K1248">
        <v>3</v>
      </c>
      <c r="L1248" s="12">
        <v>4078.54</v>
      </c>
      <c r="M1248" s="11">
        <v>0</v>
      </c>
      <c r="N1248" s="12">
        <v>12235.62</v>
      </c>
      <c r="O1248" s="12">
        <v>10234.33</v>
      </c>
      <c r="P1248" s="12">
        <v>2001.29</v>
      </c>
      <c r="Q1248" s="11">
        <v>0.16356261472651201</v>
      </c>
    </row>
    <row r="1249" spans="1:17" x14ac:dyDescent="0.45">
      <c r="A1249" t="s">
        <v>2437</v>
      </c>
      <c r="B1249" t="s">
        <v>2438</v>
      </c>
      <c r="C1249" t="s">
        <v>2</v>
      </c>
      <c r="D1249" t="s">
        <v>65</v>
      </c>
      <c r="E1249" t="s">
        <v>14</v>
      </c>
      <c r="F1249" s="9">
        <v>45372</v>
      </c>
      <c r="G1249" s="9" t="str">
        <f>TEXT(Ecommerce_Sales_Data[[#This Row],[Order_Date]],"dddd")</f>
        <v>Thursday</v>
      </c>
      <c r="H1249" t="s">
        <v>14757</v>
      </c>
      <c r="I1249" t="s">
        <v>14769</v>
      </c>
      <c r="J1249">
        <v>3</v>
      </c>
      <c r="K1249">
        <v>3</v>
      </c>
      <c r="L1249" s="12">
        <v>4035.9</v>
      </c>
      <c r="M1249" s="11">
        <v>0.1</v>
      </c>
      <c r="N1249" s="12">
        <v>10896.93</v>
      </c>
      <c r="O1249" s="12">
        <v>9225.7900000000009</v>
      </c>
      <c r="P1249" s="12">
        <v>1671.14</v>
      </c>
      <c r="Q1249" s="11">
        <v>0.15335879004453501</v>
      </c>
    </row>
    <row r="1250" spans="1:17" x14ac:dyDescent="0.45">
      <c r="A1250" t="s">
        <v>2439</v>
      </c>
      <c r="B1250" t="s">
        <v>2440</v>
      </c>
      <c r="C1250" t="s">
        <v>2</v>
      </c>
      <c r="D1250" t="s">
        <v>3</v>
      </c>
      <c r="E1250" t="s">
        <v>22</v>
      </c>
      <c r="F1250" s="9">
        <v>45915</v>
      </c>
      <c r="G1250" s="9" t="str">
        <f>TEXT(Ecommerce_Sales_Data[[#This Row],[Order_Date]],"dddd")</f>
        <v>Monday</v>
      </c>
      <c r="H1250" t="s">
        <v>14757</v>
      </c>
      <c r="I1250" t="s">
        <v>14766</v>
      </c>
      <c r="J1250">
        <v>9</v>
      </c>
      <c r="K1250">
        <v>4</v>
      </c>
      <c r="L1250" s="12">
        <v>3162.4</v>
      </c>
      <c r="M1250" s="11">
        <v>0</v>
      </c>
      <c r="N1250" s="12">
        <v>12649.6</v>
      </c>
      <c r="O1250" s="12">
        <v>9608.48</v>
      </c>
      <c r="P1250" s="12">
        <v>3041.12</v>
      </c>
      <c r="Q1250" s="11">
        <v>0.24041234505438899</v>
      </c>
    </row>
    <row r="1251" spans="1:17" x14ac:dyDescent="0.45">
      <c r="A1251" t="s">
        <v>2441</v>
      </c>
      <c r="B1251" t="s">
        <v>2442</v>
      </c>
      <c r="C1251" t="s">
        <v>28</v>
      </c>
      <c r="D1251" t="s">
        <v>137</v>
      </c>
      <c r="E1251" t="s">
        <v>22</v>
      </c>
      <c r="F1251" s="9">
        <v>45362</v>
      </c>
      <c r="G1251" s="9" t="str">
        <f>TEXT(Ecommerce_Sales_Data[[#This Row],[Order_Date]],"dddd")</f>
        <v>Monday</v>
      </c>
      <c r="H1251" t="s">
        <v>14757</v>
      </c>
      <c r="I1251" t="s">
        <v>14769</v>
      </c>
      <c r="J1251">
        <v>3</v>
      </c>
      <c r="K1251">
        <v>3</v>
      </c>
      <c r="L1251" s="12">
        <v>4801.41</v>
      </c>
      <c r="M1251" s="11">
        <v>0.05</v>
      </c>
      <c r="N1251" s="12">
        <v>13684.02</v>
      </c>
      <c r="O1251" s="12">
        <v>8955.2099999999991</v>
      </c>
      <c r="P1251" s="12">
        <v>4728.8100000000004</v>
      </c>
      <c r="Q1251" s="11">
        <v>0.34557169603669102</v>
      </c>
    </row>
    <row r="1252" spans="1:17" x14ac:dyDescent="0.45">
      <c r="A1252" t="s">
        <v>2443</v>
      </c>
      <c r="B1252" t="s">
        <v>2444</v>
      </c>
      <c r="C1252" t="s">
        <v>28</v>
      </c>
      <c r="D1252" t="s">
        <v>137</v>
      </c>
      <c r="E1252" t="s">
        <v>9</v>
      </c>
      <c r="F1252" s="9">
        <v>45406</v>
      </c>
      <c r="G1252" s="9" t="str">
        <f>TEXT(Ecommerce_Sales_Data[[#This Row],[Order_Date]],"dddd")</f>
        <v>Wednesday</v>
      </c>
      <c r="H1252" t="s">
        <v>14757</v>
      </c>
      <c r="I1252" t="s">
        <v>14765</v>
      </c>
      <c r="J1252">
        <v>4</v>
      </c>
      <c r="K1252">
        <v>1</v>
      </c>
      <c r="L1252" s="12">
        <v>4120.71</v>
      </c>
      <c r="M1252" s="11">
        <v>0.1</v>
      </c>
      <c r="N1252" s="12">
        <v>3708.64</v>
      </c>
      <c r="O1252" s="12">
        <v>2852.54</v>
      </c>
      <c r="P1252" s="12">
        <v>856.1</v>
      </c>
      <c r="Q1252" s="11">
        <v>0.23083933733120501</v>
      </c>
    </row>
    <row r="1253" spans="1:17" x14ac:dyDescent="0.45">
      <c r="A1253" t="s">
        <v>2445</v>
      </c>
      <c r="B1253" t="s">
        <v>2446</v>
      </c>
      <c r="C1253" t="s">
        <v>7</v>
      </c>
      <c r="D1253" t="s">
        <v>46</v>
      </c>
      <c r="E1253" t="s">
        <v>22</v>
      </c>
      <c r="F1253" s="9">
        <v>45681</v>
      </c>
      <c r="G1253" s="9" t="str">
        <f>TEXT(Ecommerce_Sales_Data[[#This Row],[Order_Date]],"dddd")</f>
        <v>Friday</v>
      </c>
      <c r="H1253" t="s">
        <v>14757</v>
      </c>
      <c r="I1253" t="s">
        <v>14767</v>
      </c>
      <c r="J1253">
        <v>1</v>
      </c>
      <c r="K1253">
        <v>4</v>
      </c>
      <c r="L1253" s="12">
        <v>2931.36</v>
      </c>
      <c r="M1253" s="11">
        <v>0.2</v>
      </c>
      <c r="N1253" s="12">
        <v>9380.35</v>
      </c>
      <c r="O1253" s="12">
        <v>6350.2</v>
      </c>
      <c r="P1253" s="12">
        <v>3030.15</v>
      </c>
      <c r="Q1253" s="11">
        <v>0.32303165660130001</v>
      </c>
    </row>
    <row r="1254" spans="1:17" x14ac:dyDescent="0.45">
      <c r="A1254" t="s">
        <v>2447</v>
      </c>
      <c r="B1254" t="s">
        <v>2448</v>
      </c>
      <c r="C1254" t="s">
        <v>7</v>
      </c>
      <c r="D1254" t="s">
        <v>46</v>
      </c>
      <c r="E1254" t="s">
        <v>14</v>
      </c>
      <c r="F1254" s="9">
        <v>45676</v>
      </c>
      <c r="G1254" s="9" t="str">
        <f>TEXT(Ecommerce_Sales_Data[[#This Row],[Order_Date]],"dddd")</f>
        <v>Sunday</v>
      </c>
      <c r="H1254" t="s">
        <v>14761</v>
      </c>
      <c r="I1254" t="s">
        <v>14767</v>
      </c>
      <c r="J1254">
        <v>1</v>
      </c>
      <c r="K1254">
        <v>3</v>
      </c>
      <c r="L1254" s="12">
        <v>3986.01</v>
      </c>
      <c r="M1254" s="11">
        <v>0.05</v>
      </c>
      <c r="N1254" s="12">
        <v>11360.13</v>
      </c>
      <c r="O1254" s="12">
        <v>9602.84</v>
      </c>
      <c r="P1254" s="12">
        <v>1757.29</v>
      </c>
      <c r="Q1254" s="11">
        <v>0.15468925091526201</v>
      </c>
    </row>
    <row r="1255" spans="1:17" x14ac:dyDescent="0.45">
      <c r="A1255" t="s">
        <v>2449</v>
      </c>
      <c r="B1255" t="s">
        <v>2450</v>
      </c>
      <c r="C1255" t="s">
        <v>12</v>
      </c>
      <c r="D1255" t="s">
        <v>111</v>
      </c>
      <c r="E1255" t="s">
        <v>9</v>
      </c>
      <c r="F1255" s="9">
        <v>45958</v>
      </c>
      <c r="G1255" s="9" t="str">
        <f>TEXT(Ecommerce_Sales_Data[[#This Row],[Order_Date]],"dddd")</f>
        <v>Tuesday</v>
      </c>
      <c r="H1255" t="s">
        <v>14757</v>
      </c>
      <c r="I1255" t="s">
        <v>14760</v>
      </c>
      <c r="J1255">
        <v>10</v>
      </c>
      <c r="K1255">
        <v>4</v>
      </c>
      <c r="L1255" s="12">
        <v>4675.9399999999996</v>
      </c>
      <c r="M1255" s="11">
        <v>0.15</v>
      </c>
      <c r="N1255" s="12">
        <v>15898.2</v>
      </c>
      <c r="O1255" s="12">
        <v>11137.58</v>
      </c>
      <c r="P1255" s="12">
        <v>4760.62</v>
      </c>
      <c r="Q1255" s="11">
        <v>0.29944396220955799</v>
      </c>
    </row>
    <row r="1256" spans="1:17" x14ac:dyDescent="0.45">
      <c r="A1256" t="s">
        <v>2451</v>
      </c>
      <c r="B1256" t="s">
        <v>2452</v>
      </c>
      <c r="C1256" t="s">
        <v>12</v>
      </c>
      <c r="D1256" t="s">
        <v>38</v>
      </c>
      <c r="E1256" t="s">
        <v>14</v>
      </c>
      <c r="F1256" s="9">
        <v>45292</v>
      </c>
      <c r="G1256" s="9" t="str">
        <f>TEXT(Ecommerce_Sales_Data[[#This Row],[Order_Date]],"dddd")</f>
        <v>Monday</v>
      </c>
      <c r="H1256" t="s">
        <v>14757</v>
      </c>
      <c r="I1256" t="s">
        <v>14767</v>
      </c>
      <c r="J1256">
        <v>1</v>
      </c>
      <c r="K1256">
        <v>5</v>
      </c>
      <c r="L1256" s="12">
        <v>4618.74</v>
      </c>
      <c r="M1256" s="11">
        <v>0</v>
      </c>
      <c r="N1256" s="12">
        <v>23093.7</v>
      </c>
      <c r="O1256" s="12">
        <v>14676.01</v>
      </c>
      <c r="P1256" s="12">
        <v>8417.69</v>
      </c>
      <c r="Q1256" s="11">
        <v>0.364501574022352</v>
      </c>
    </row>
    <row r="1257" spans="1:17" x14ac:dyDescent="0.45">
      <c r="A1257" t="s">
        <v>2453</v>
      </c>
      <c r="B1257" t="s">
        <v>2454</v>
      </c>
      <c r="C1257" t="s">
        <v>12</v>
      </c>
      <c r="D1257" t="s">
        <v>41</v>
      </c>
      <c r="E1257" t="s">
        <v>4</v>
      </c>
      <c r="F1257" s="9">
        <v>45640</v>
      </c>
      <c r="G1257" s="9" t="str">
        <f>TEXT(Ecommerce_Sales_Data[[#This Row],[Order_Date]],"dddd")</f>
        <v>Saturday</v>
      </c>
      <c r="H1257" t="s">
        <v>14761</v>
      </c>
      <c r="I1257" t="s">
        <v>14770</v>
      </c>
      <c r="J1257">
        <v>12</v>
      </c>
      <c r="K1257">
        <v>4</v>
      </c>
      <c r="L1257" s="12">
        <v>651.69000000000005</v>
      </c>
      <c r="M1257" s="11">
        <v>0.15</v>
      </c>
      <c r="N1257" s="12">
        <v>2215.75</v>
      </c>
      <c r="O1257" s="12">
        <v>1555.33</v>
      </c>
      <c r="P1257" s="12">
        <v>660.42</v>
      </c>
      <c r="Q1257" s="11">
        <v>0.29805709127834801</v>
      </c>
    </row>
    <row r="1258" spans="1:17" x14ac:dyDescent="0.45">
      <c r="A1258" t="s">
        <v>2455</v>
      </c>
      <c r="B1258" t="s">
        <v>2456</v>
      </c>
      <c r="C1258" t="s">
        <v>20</v>
      </c>
      <c r="D1258" t="s">
        <v>21</v>
      </c>
      <c r="E1258" t="s">
        <v>14</v>
      </c>
      <c r="F1258" s="9">
        <v>45651</v>
      </c>
      <c r="G1258" s="9" t="str">
        <f>TEXT(Ecommerce_Sales_Data[[#This Row],[Order_Date]],"dddd")</f>
        <v>Wednesday</v>
      </c>
      <c r="H1258" t="s">
        <v>14757</v>
      </c>
      <c r="I1258" t="s">
        <v>14770</v>
      </c>
      <c r="J1258">
        <v>12</v>
      </c>
      <c r="K1258">
        <v>2</v>
      </c>
      <c r="L1258" s="12">
        <v>331.26</v>
      </c>
      <c r="M1258" s="11">
        <v>0</v>
      </c>
      <c r="N1258" s="12">
        <v>662.52</v>
      </c>
      <c r="O1258" s="12">
        <v>556.75</v>
      </c>
      <c r="P1258" s="12">
        <v>105.77</v>
      </c>
      <c r="Q1258" s="11">
        <v>0.15964801062609399</v>
      </c>
    </row>
    <row r="1259" spans="1:17" x14ac:dyDescent="0.45">
      <c r="A1259" t="s">
        <v>2457</v>
      </c>
      <c r="B1259" t="s">
        <v>1928</v>
      </c>
      <c r="C1259" t="s">
        <v>20</v>
      </c>
      <c r="D1259" t="s">
        <v>60</v>
      </c>
      <c r="E1259" t="s">
        <v>9</v>
      </c>
      <c r="F1259" s="9">
        <v>45667</v>
      </c>
      <c r="G1259" s="9" t="str">
        <f>TEXT(Ecommerce_Sales_Data[[#This Row],[Order_Date]],"dddd")</f>
        <v>Friday</v>
      </c>
      <c r="H1259" t="s">
        <v>14757</v>
      </c>
      <c r="I1259" t="s">
        <v>14767</v>
      </c>
      <c r="J1259">
        <v>1</v>
      </c>
      <c r="K1259">
        <v>2</v>
      </c>
      <c r="L1259" s="12">
        <v>3193.74</v>
      </c>
      <c r="M1259" s="11">
        <v>0.1</v>
      </c>
      <c r="N1259" s="12">
        <v>5748.73</v>
      </c>
      <c r="O1259" s="12">
        <v>3838.08</v>
      </c>
      <c r="P1259" s="12">
        <v>1910.65</v>
      </c>
      <c r="Q1259" s="11">
        <v>0.33236036481101</v>
      </c>
    </row>
    <row r="1260" spans="1:17" x14ac:dyDescent="0.45">
      <c r="A1260" t="s">
        <v>2458</v>
      </c>
      <c r="B1260" t="s">
        <v>2459</v>
      </c>
      <c r="C1260" t="s">
        <v>28</v>
      </c>
      <c r="D1260" t="s">
        <v>100</v>
      </c>
      <c r="E1260" t="s">
        <v>14</v>
      </c>
      <c r="F1260" s="9">
        <v>45303</v>
      </c>
      <c r="G1260" s="9" t="str">
        <f>TEXT(Ecommerce_Sales_Data[[#This Row],[Order_Date]],"dddd")</f>
        <v>Friday</v>
      </c>
      <c r="H1260" t="s">
        <v>14757</v>
      </c>
      <c r="I1260" t="s">
        <v>14767</v>
      </c>
      <c r="J1260">
        <v>1</v>
      </c>
      <c r="K1260">
        <v>5</v>
      </c>
      <c r="L1260" s="12">
        <v>1561.54</v>
      </c>
      <c r="M1260" s="11">
        <v>0.15</v>
      </c>
      <c r="N1260" s="12">
        <v>6636.55</v>
      </c>
      <c r="O1260" s="12">
        <v>5268.6</v>
      </c>
      <c r="P1260" s="12">
        <v>1367.95</v>
      </c>
      <c r="Q1260" s="11">
        <v>0.20612366365054099</v>
      </c>
    </row>
    <row r="1261" spans="1:17" x14ac:dyDescent="0.45">
      <c r="A1261" t="s">
        <v>2460</v>
      </c>
      <c r="B1261" t="s">
        <v>2461</v>
      </c>
      <c r="C1261" t="s">
        <v>7</v>
      </c>
      <c r="D1261" t="s">
        <v>71</v>
      </c>
      <c r="E1261" t="s">
        <v>4</v>
      </c>
      <c r="F1261" s="9">
        <v>45897</v>
      </c>
      <c r="G1261" s="9" t="str">
        <f>TEXT(Ecommerce_Sales_Data[[#This Row],[Order_Date]],"dddd")</f>
        <v>Thursday</v>
      </c>
      <c r="H1261" t="s">
        <v>14757</v>
      </c>
      <c r="I1261" t="s">
        <v>14762</v>
      </c>
      <c r="J1261">
        <v>8</v>
      </c>
      <c r="K1261">
        <v>5</v>
      </c>
      <c r="L1261" s="12">
        <v>782.34</v>
      </c>
      <c r="M1261" s="11">
        <v>0</v>
      </c>
      <c r="N1261" s="12">
        <v>3911.7</v>
      </c>
      <c r="O1261" s="12">
        <v>2357.5</v>
      </c>
      <c r="P1261" s="12">
        <v>1554.2</v>
      </c>
      <c r="Q1261" s="11">
        <v>0.39732085793900401</v>
      </c>
    </row>
    <row r="1262" spans="1:17" x14ac:dyDescent="0.45">
      <c r="A1262" t="s">
        <v>2462</v>
      </c>
      <c r="B1262" t="s">
        <v>2463</v>
      </c>
      <c r="C1262" t="s">
        <v>12</v>
      </c>
      <c r="D1262" t="s">
        <v>13</v>
      </c>
      <c r="E1262" t="s">
        <v>14</v>
      </c>
      <c r="F1262" s="9">
        <v>45332</v>
      </c>
      <c r="G1262" s="9" t="str">
        <f>TEXT(Ecommerce_Sales_Data[[#This Row],[Order_Date]],"dddd")</f>
        <v>Saturday</v>
      </c>
      <c r="H1262" t="s">
        <v>14761</v>
      </c>
      <c r="I1262" t="s">
        <v>14758</v>
      </c>
      <c r="J1262">
        <v>2</v>
      </c>
      <c r="K1262">
        <v>1</v>
      </c>
      <c r="L1262" s="12">
        <v>375.19</v>
      </c>
      <c r="M1262" s="11">
        <v>0.05</v>
      </c>
      <c r="N1262" s="12">
        <v>356.43</v>
      </c>
      <c r="O1262" s="12">
        <v>236.64</v>
      </c>
      <c r="P1262" s="12">
        <v>119.79</v>
      </c>
      <c r="Q1262" s="11">
        <v>0.33608282131133699</v>
      </c>
    </row>
    <row r="1263" spans="1:17" x14ac:dyDescent="0.45">
      <c r="A1263" t="s">
        <v>2464</v>
      </c>
      <c r="B1263" t="s">
        <v>2465</v>
      </c>
      <c r="C1263" t="s">
        <v>2</v>
      </c>
      <c r="D1263" t="s">
        <v>82</v>
      </c>
      <c r="E1263" t="s">
        <v>14</v>
      </c>
      <c r="F1263" s="9">
        <v>45706</v>
      </c>
      <c r="G1263" s="9" t="str">
        <f>TEXT(Ecommerce_Sales_Data[[#This Row],[Order_Date]],"dddd")</f>
        <v>Tuesday</v>
      </c>
      <c r="H1263" t="s">
        <v>14757</v>
      </c>
      <c r="I1263" t="s">
        <v>14758</v>
      </c>
      <c r="J1263">
        <v>2</v>
      </c>
      <c r="K1263">
        <v>2</v>
      </c>
      <c r="L1263" s="12">
        <v>2259.2600000000002</v>
      </c>
      <c r="M1263" s="11">
        <v>0</v>
      </c>
      <c r="N1263" s="12">
        <v>4518.5200000000004</v>
      </c>
      <c r="O1263" s="12">
        <v>3705.09</v>
      </c>
      <c r="P1263" s="12">
        <v>813.43</v>
      </c>
      <c r="Q1263" s="11">
        <v>0.18002133441923501</v>
      </c>
    </row>
    <row r="1264" spans="1:17" x14ac:dyDescent="0.45">
      <c r="A1264" t="s">
        <v>2466</v>
      </c>
      <c r="B1264" t="s">
        <v>2467</v>
      </c>
      <c r="C1264" t="s">
        <v>12</v>
      </c>
      <c r="D1264" t="s">
        <v>38</v>
      </c>
      <c r="E1264" t="s">
        <v>14</v>
      </c>
      <c r="F1264" s="9">
        <v>45813</v>
      </c>
      <c r="G1264" s="9" t="str">
        <f>TEXT(Ecommerce_Sales_Data[[#This Row],[Order_Date]],"dddd")</f>
        <v>Thursday</v>
      </c>
      <c r="H1264" t="s">
        <v>14757</v>
      </c>
      <c r="I1264" t="s">
        <v>14759</v>
      </c>
      <c r="J1264">
        <v>6</v>
      </c>
      <c r="K1264">
        <v>5</v>
      </c>
      <c r="L1264" s="12">
        <v>2137.7199999999998</v>
      </c>
      <c r="M1264" s="11">
        <v>0.15</v>
      </c>
      <c r="N1264" s="12">
        <v>9085.31</v>
      </c>
      <c r="O1264" s="12">
        <v>5594.57</v>
      </c>
      <c r="P1264" s="12">
        <v>3490.74</v>
      </c>
      <c r="Q1264" s="11">
        <v>0.38421803989076903</v>
      </c>
    </row>
    <row r="1265" spans="1:17" x14ac:dyDescent="0.45">
      <c r="A1265" t="s">
        <v>2468</v>
      </c>
      <c r="B1265" t="s">
        <v>2469</v>
      </c>
      <c r="C1265" t="s">
        <v>20</v>
      </c>
      <c r="D1265" t="s">
        <v>25</v>
      </c>
      <c r="E1265" t="s">
        <v>22</v>
      </c>
      <c r="F1265" s="9">
        <v>45454</v>
      </c>
      <c r="G1265" s="9" t="str">
        <f>TEXT(Ecommerce_Sales_Data[[#This Row],[Order_Date]],"dddd")</f>
        <v>Tuesday</v>
      </c>
      <c r="H1265" t="s">
        <v>14757</v>
      </c>
      <c r="I1265" t="s">
        <v>14759</v>
      </c>
      <c r="J1265">
        <v>6</v>
      </c>
      <c r="K1265">
        <v>5</v>
      </c>
      <c r="L1265" s="12">
        <v>2112.48</v>
      </c>
      <c r="M1265" s="11">
        <v>0.15</v>
      </c>
      <c r="N1265" s="12">
        <v>8978.0400000000009</v>
      </c>
      <c r="O1265" s="12">
        <v>7221.99</v>
      </c>
      <c r="P1265" s="12">
        <v>1756.05</v>
      </c>
      <c r="Q1265" s="11">
        <v>0.195593915821271</v>
      </c>
    </row>
    <row r="1266" spans="1:17" x14ac:dyDescent="0.45">
      <c r="A1266" t="s">
        <v>2470</v>
      </c>
      <c r="B1266" t="s">
        <v>2471</v>
      </c>
      <c r="C1266" t="s">
        <v>20</v>
      </c>
      <c r="D1266" t="s">
        <v>60</v>
      </c>
      <c r="E1266" t="s">
        <v>22</v>
      </c>
      <c r="F1266" s="9">
        <v>46001</v>
      </c>
      <c r="G1266" s="9" t="str">
        <f>TEXT(Ecommerce_Sales_Data[[#This Row],[Order_Date]],"dddd")</f>
        <v>Wednesday</v>
      </c>
      <c r="H1266" t="s">
        <v>14757</v>
      </c>
      <c r="I1266" t="s">
        <v>14770</v>
      </c>
      <c r="J1266">
        <v>12</v>
      </c>
      <c r="K1266">
        <v>2</v>
      </c>
      <c r="L1266" s="12">
        <v>3278.86</v>
      </c>
      <c r="M1266" s="11">
        <v>0.1</v>
      </c>
      <c r="N1266" s="12">
        <v>5901.95</v>
      </c>
      <c r="O1266" s="12">
        <v>4159.3500000000004</v>
      </c>
      <c r="P1266" s="12">
        <v>1742.6</v>
      </c>
      <c r="Q1266" s="11">
        <v>0.29525834681757701</v>
      </c>
    </row>
    <row r="1267" spans="1:17" x14ac:dyDescent="0.45">
      <c r="A1267" t="s">
        <v>2472</v>
      </c>
      <c r="B1267" t="s">
        <v>2473</v>
      </c>
      <c r="C1267" t="s">
        <v>12</v>
      </c>
      <c r="D1267" t="s">
        <v>41</v>
      </c>
      <c r="E1267" t="s">
        <v>9</v>
      </c>
      <c r="F1267" s="9">
        <v>45617</v>
      </c>
      <c r="G1267" s="9" t="str">
        <f>TEXT(Ecommerce_Sales_Data[[#This Row],[Order_Date]],"dddd")</f>
        <v>Thursday</v>
      </c>
      <c r="H1267" t="s">
        <v>14757</v>
      </c>
      <c r="I1267" t="s">
        <v>14764</v>
      </c>
      <c r="J1267">
        <v>11</v>
      </c>
      <c r="K1267">
        <v>2</v>
      </c>
      <c r="L1267" s="12">
        <v>325.70999999999998</v>
      </c>
      <c r="M1267" s="11">
        <v>0.05</v>
      </c>
      <c r="N1267" s="12">
        <v>618.85</v>
      </c>
      <c r="O1267" s="12">
        <v>515.32000000000005</v>
      </c>
      <c r="P1267" s="12">
        <v>103.53</v>
      </c>
      <c r="Q1267" s="11">
        <v>0.16729417467884</v>
      </c>
    </row>
    <row r="1268" spans="1:17" x14ac:dyDescent="0.45">
      <c r="A1268" t="s">
        <v>2474</v>
      </c>
      <c r="B1268" t="s">
        <v>2475</v>
      </c>
      <c r="C1268" t="s">
        <v>12</v>
      </c>
      <c r="D1268" t="s">
        <v>38</v>
      </c>
      <c r="E1268" t="s">
        <v>22</v>
      </c>
      <c r="F1268" s="9">
        <v>45902</v>
      </c>
      <c r="G1268" s="9" t="str">
        <f>TEXT(Ecommerce_Sales_Data[[#This Row],[Order_Date]],"dddd")</f>
        <v>Tuesday</v>
      </c>
      <c r="H1268" t="s">
        <v>14757</v>
      </c>
      <c r="I1268" t="s">
        <v>14766</v>
      </c>
      <c r="J1268">
        <v>9</v>
      </c>
      <c r="K1268">
        <v>2</v>
      </c>
      <c r="L1268" s="12">
        <v>3757.18</v>
      </c>
      <c r="M1268" s="11">
        <v>0.2</v>
      </c>
      <c r="N1268" s="12">
        <v>6011.49</v>
      </c>
      <c r="O1268" s="12">
        <v>4075.15</v>
      </c>
      <c r="P1268" s="12">
        <v>1936.34</v>
      </c>
      <c r="Q1268" s="11">
        <v>0.32210649938700697</v>
      </c>
    </row>
    <row r="1269" spans="1:17" x14ac:dyDescent="0.45">
      <c r="A1269" t="s">
        <v>2476</v>
      </c>
      <c r="B1269" t="s">
        <v>524</v>
      </c>
      <c r="C1269" t="s">
        <v>2</v>
      </c>
      <c r="D1269" t="s">
        <v>17</v>
      </c>
      <c r="E1269" t="s">
        <v>22</v>
      </c>
      <c r="F1269" s="9">
        <v>45716</v>
      </c>
      <c r="G1269" s="9" t="str">
        <f>TEXT(Ecommerce_Sales_Data[[#This Row],[Order_Date]],"dddd")</f>
        <v>Friday</v>
      </c>
      <c r="H1269" t="s">
        <v>14757</v>
      </c>
      <c r="I1269" t="s">
        <v>14758</v>
      </c>
      <c r="J1269">
        <v>2</v>
      </c>
      <c r="K1269">
        <v>5</v>
      </c>
      <c r="L1269" s="12">
        <v>4611.3900000000003</v>
      </c>
      <c r="M1269" s="11">
        <v>0.05</v>
      </c>
      <c r="N1269" s="12">
        <v>21904.1</v>
      </c>
      <c r="O1269" s="12">
        <v>15031.78</v>
      </c>
      <c r="P1269" s="12">
        <v>6872.32</v>
      </c>
      <c r="Q1269" s="11">
        <v>0.31374582840655402</v>
      </c>
    </row>
    <row r="1270" spans="1:17" x14ac:dyDescent="0.45">
      <c r="A1270" t="s">
        <v>2477</v>
      </c>
      <c r="B1270" t="s">
        <v>2478</v>
      </c>
      <c r="C1270" t="s">
        <v>28</v>
      </c>
      <c r="D1270" t="s">
        <v>100</v>
      </c>
      <c r="E1270" t="s">
        <v>4</v>
      </c>
      <c r="F1270" s="9">
        <v>45781</v>
      </c>
      <c r="G1270" s="9" t="str">
        <f>TEXT(Ecommerce_Sales_Data[[#This Row],[Order_Date]],"dddd")</f>
        <v>Sunday</v>
      </c>
      <c r="H1270" t="s">
        <v>14761</v>
      </c>
      <c r="I1270" t="s">
        <v>14763</v>
      </c>
      <c r="J1270">
        <v>5</v>
      </c>
      <c r="K1270">
        <v>2</v>
      </c>
      <c r="L1270" s="12">
        <v>1176.21</v>
      </c>
      <c r="M1270" s="11">
        <v>0.2</v>
      </c>
      <c r="N1270" s="12">
        <v>1881.94</v>
      </c>
      <c r="O1270" s="12">
        <v>1129.27</v>
      </c>
      <c r="P1270" s="12">
        <v>752.67</v>
      </c>
      <c r="Q1270" s="11">
        <v>0.39994367514373502</v>
      </c>
    </row>
    <row r="1271" spans="1:17" x14ac:dyDescent="0.45">
      <c r="A1271" t="s">
        <v>2479</v>
      </c>
      <c r="B1271" t="s">
        <v>2480</v>
      </c>
      <c r="C1271" t="s">
        <v>12</v>
      </c>
      <c r="D1271" t="s">
        <v>41</v>
      </c>
      <c r="E1271" t="s">
        <v>9</v>
      </c>
      <c r="F1271" s="9">
        <v>45794</v>
      </c>
      <c r="G1271" s="9" t="str">
        <f>TEXT(Ecommerce_Sales_Data[[#This Row],[Order_Date]],"dddd")</f>
        <v>Saturday</v>
      </c>
      <c r="H1271" t="s">
        <v>14761</v>
      </c>
      <c r="I1271" t="s">
        <v>14763</v>
      </c>
      <c r="J1271">
        <v>5</v>
      </c>
      <c r="K1271">
        <v>2</v>
      </c>
      <c r="L1271" s="12">
        <v>922.29</v>
      </c>
      <c r="M1271" s="11">
        <v>0.2</v>
      </c>
      <c r="N1271" s="12">
        <v>1475.66</v>
      </c>
      <c r="O1271" s="12">
        <v>929.8</v>
      </c>
      <c r="P1271" s="12">
        <v>545.86</v>
      </c>
      <c r="Q1271" s="11">
        <v>0.36990905764200399</v>
      </c>
    </row>
    <row r="1272" spans="1:17" x14ac:dyDescent="0.45">
      <c r="A1272" t="s">
        <v>2481</v>
      </c>
      <c r="B1272" t="s">
        <v>2482</v>
      </c>
      <c r="C1272" t="s">
        <v>28</v>
      </c>
      <c r="D1272" t="s">
        <v>100</v>
      </c>
      <c r="E1272" t="s">
        <v>14</v>
      </c>
      <c r="F1272" s="9">
        <v>45606</v>
      </c>
      <c r="G1272" s="9" t="str">
        <f>TEXT(Ecommerce_Sales_Data[[#This Row],[Order_Date]],"dddd")</f>
        <v>Sunday</v>
      </c>
      <c r="H1272" t="s">
        <v>14761</v>
      </c>
      <c r="I1272" t="s">
        <v>14764</v>
      </c>
      <c r="J1272">
        <v>11</v>
      </c>
      <c r="K1272">
        <v>1</v>
      </c>
      <c r="L1272" s="12">
        <v>3647.74</v>
      </c>
      <c r="M1272" s="11">
        <v>0.1</v>
      </c>
      <c r="N1272" s="12">
        <v>3282.97</v>
      </c>
      <c r="O1272" s="12">
        <v>2732.09</v>
      </c>
      <c r="P1272" s="12">
        <v>550.88</v>
      </c>
      <c r="Q1272" s="11">
        <v>0.16779927931111199</v>
      </c>
    </row>
    <row r="1273" spans="1:17" x14ac:dyDescent="0.45">
      <c r="A1273" t="s">
        <v>2483</v>
      </c>
      <c r="B1273" t="s">
        <v>2484</v>
      </c>
      <c r="C1273" t="s">
        <v>12</v>
      </c>
      <c r="D1273" t="s">
        <v>41</v>
      </c>
      <c r="E1273" t="s">
        <v>22</v>
      </c>
      <c r="F1273" s="9">
        <v>45834</v>
      </c>
      <c r="G1273" s="9" t="str">
        <f>TEXT(Ecommerce_Sales_Data[[#This Row],[Order_Date]],"dddd")</f>
        <v>Thursday</v>
      </c>
      <c r="H1273" t="s">
        <v>14757</v>
      </c>
      <c r="I1273" t="s">
        <v>14759</v>
      </c>
      <c r="J1273">
        <v>6</v>
      </c>
      <c r="K1273">
        <v>1</v>
      </c>
      <c r="L1273" s="12">
        <v>683.79</v>
      </c>
      <c r="M1273" s="11">
        <v>0.1</v>
      </c>
      <c r="N1273" s="12">
        <v>615.41</v>
      </c>
      <c r="O1273" s="12">
        <v>448.08</v>
      </c>
      <c r="P1273" s="12">
        <v>167.33</v>
      </c>
      <c r="Q1273" s="11">
        <v>0.27190003412359198</v>
      </c>
    </row>
    <row r="1274" spans="1:17" x14ac:dyDescent="0.45">
      <c r="A1274" t="s">
        <v>2485</v>
      </c>
      <c r="B1274" t="s">
        <v>2486</v>
      </c>
      <c r="C1274" t="s">
        <v>28</v>
      </c>
      <c r="D1274" t="s">
        <v>35</v>
      </c>
      <c r="E1274" t="s">
        <v>9</v>
      </c>
      <c r="F1274" s="9">
        <v>45447</v>
      </c>
      <c r="G1274" s="9" t="str">
        <f>TEXT(Ecommerce_Sales_Data[[#This Row],[Order_Date]],"dddd")</f>
        <v>Tuesday</v>
      </c>
      <c r="H1274" t="s">
        <v>14757</v>
      </c>
      <c r="I1274" t="s">
        <v>14759</v>
      </c>
      <c r="J1274">
        <v>6</v>
      </c>
      <c r="K1274">
        <v>3</v>
      </c>
      <c r="L1274" s="12">
        <v>1936.64</v>
      </c>
      <c r="M1274" s="11">
        <v>0.15</v>
      </c>
      <c r="N1274" s="12">
        <v>4938.43</v>
      </c>
      <c r="O1274" s="12">
        <v>3730.16</v>
      </c>
      <c r="P1274" s="12">
        <v>1208.27</v>
      </c>
      <c r="Q1274" s="11">
        <v>0.24466682731151401</v>
      </c>
    </row>
    <row r="1275" spans="1:17" x14ac:dyDescent="0.45">
      <c r="A1275" t="s">
        <v>2487</v>
      </c>
      <c r="B1275" t="s">
        <v>2488</v>
      </c>
      <c r="C1275" t="s">
        <v>28</v>
      </c>
      <c r="D1275" t="s">
        <v>137</v>
      </c>
      <c r="E1275" t="s">
        <v>9</v>
      </c>
      <c r="F1275" s="9">
        <v>45441</v>
      </c>
      <c r="G1275" s="9" t="str">
        <f>TEXT(Ecommerce_Sales_Data[[#This Row],[Order_Date]],"dddd")</f>
        <v>Wednesday</v>
      </c>
      <c r="H1275" t="s">
        <v>14757</v>
      </c>
      <c r="I1275" t="s">
        <v>14763</v>
      </c>
      <c r="J1275">
        <v>5</v>
      </c>
      <c r="K1275">
        <v>4</v>
      </c>
      <c r="L1275" s="12">
        <v>4597.42</v>
      </c>
      <c r="M1275" s="11">
        <v>0</v>
      </c>
      <c r="N1275" s="12">
        <v>18389.68</v>
      </c>
      <c r="O1275" s="12">
        <v>11530.46</v>
      </c>
      <c r="P1275" s="12">
        <v>6859.22</v>
      </c>
      <c r="Q1275" s="11">
        <v>0.37299289601559099</v>
      </c>
    </row>
    <row r="1276" spans="1:17" x14ac:dyDescent="0.45">
      <c r="A1276" t="s">
        <v>2489</v>
      </c>
      <c r="B1276" t="s">
        <v>2490</v>
      </c>
      <c r="C1276" t="s">
        <v>12</v>
      </c>
      <c r="D1276" t="s">
        <v>32</v>
      </c>
      <c r="E1276" t="s">
        <v>4</v>
      </c>
      <c r="F1276" s="9">
        <v>45750</v>
      </c>
      <c r="G1276" s="9" t="str">
        <f>TEXT(Ecommerce_Sales_Data[[#This Row],[Order_Date]],"dddd")</f>
        <v>Thursday</v>
      </c>
      <c r="H1276" t="s">
        <v>14757</v>
      </c>
      <c r="I1276" t="s">
        <v>14765</v>
      </c>
      <c r="J1276">
        <v>4</v>
      </c>
      <c r="K1276">
        <v>2</v>
      </c>
      <c r="L1276" s="12">
        <v>1030.3900000000001</v>
      </c>
      <c r="M1276" s="11">
        <v>0.05</v>
      </c>
      <c r="N1276" s="12">
        <v>1957.74</v>
      </c>
      <c r="O1276" s="12">
        <v>1193.71</v>
      </c>
      <c r="P1276" s="12">
        <v>764.03</v>
      </c>
      <c r="Q1276" s="11">
        <v>0.39026121956950399</v>
      </c>
    </row>
    <row r="1277" spans="1:17" x14ac:dyDescent="0.45">
      <c r="A1277" t="s">
        <v>2491</v>
      </c>
      <c r="B1277" t="s">
        <v>2492</v>
      </c>
      <c r="C1277" t="s">
        <v>7</v>
      </c>
      <c r="D1277" t="s">
        <v>134</v>
      </c>
      <c r="E1277" t="s">
        <v>14</v>
      </c>
      <c r="F1277" s="9">
        <v>45949</v>
      </c>
      <c r="G1277" s="9" t="str">
        <f>TEXT(Ecommerce_Sales_Data[[#This Row],[Order_Date]],"dddd")</f>
        <v>Sunday</v>
      </c>
      <c r="H1277" t="s">
        <v>14761</v>
      </c>
      <c r="I1277" t="s">
        <v>14760</v>
      </c>
      <c r="J1277">
        <v>10</v>
      </c>
      <c r="K1277">
        <v>5</v>
      </c>
      <c r="L1277" s="12">
        <v>3721.55</v>
      </c>
      <c r="M1277" s="11">
        <v>0.1</v>
      </c>
      <c r="N1277" s="12">
        <v>16746.98</v>
      </c>
      <c r="O1277" s="12">
        <v>12922.45</v>
      </c>
      <c r="P1277" s="12">
        <v>3824.53</v>
      </c>
      <c r="Q1277" s="11">
        <v>0.22837132426264301</v>
      </c>
    </row>
    <row r="1278" spans="1:17" x14ac:dyDescent="0.45">
      <c r="A1278" t="s">
        <v>2493</v>
      </c>
      <c r="B1278" t="s">
        <v>2494</v>
      </c>
      <c r="C1278" t="s">
        <v>2</v>
      </c>
      <c r="D1278" t="s">
        <v>17</v>
      </c>
      <c r="E1278" t="s">
        <v>22</v>
      </c>
      <c r="F1278" s="9">
        <v>45343</v>
      </c>
      <c r="G1278" s="9" t="str">
        <f>TEXT(Ecommerce_Sales_Data[[#This Row],[Order_Date]],"dddd")</f>
        <v>Wednesday</v>
      </c>
      <c r="H1278" t="s">
        <v>14757</v>
      </c>
      <c r="I1278" t="s">
        <v>14758</v>
      </c>
      <c r="J1278">
        <v>2</v>
      </c>
      <c r="K1278">
        <v>2</v>
      </c>
      <c r="L1278" s="12">
        <v>4399.5200000000004</v>
      </c>
      <c r="M1278" s="11">
        <v>0</v>
      </c>
      <c r="N1278" s="12">
        <v>8799.0400000000009</v>
      </c>
      <c r="O1278" s="12">
        <v>6980.24</v>
      </c>
      <c r="P1278" s="12">
        <v>1818.8</v>
      </c>
      <c r="Q1278" s="11">
        <v>0.206704367749209</v>
      </c>
    </row>
    <row r="1279" spans="1:17" x14ac:dyDescent="0.45">
      <c r="A1279" t="s">
        <v>2495</v>
      </c>
      <c r="B1279" t="s">
        <v>2496</v>
      </c>
      <c r="C1279" t="s">
        <v>20</v>
      </c>
      <c r="D1279" t="s">
        <v>60</v>
      </c>
      <c r="E1279" t="s">
        <v>4</v>
      </c>
      <c r="F1279" s="9">
        <v>46007</v>
      </c>
      <c r="G1279" s="9" t="str">
        <f>TEXT(Ecommerce_Sales_Data[[#This Row],[Order_Date]],"dddd")</f>
        <v>Tuesday</v>
      </c>
      <c r="H1279" t="s">
        <v>14757</v>
      </c>
      <c r="I1279" t="s">
        <v>14770</v>
      </c>
      <c r="J1279">
        <v>12</v>
      </c>
      <c r="K1279">
        <v>2</v>
      </c>
      <c r="L1279" s="12">
        <v>2721.34</v>
      </c>
      <c r="M1279" s="11">
        <v>0</v>
      </c>
      <c r="N1279" s="12">
        <v>5442.68</v>
      </c>
      <c r="O1279" s="12">
        <v>3316.9</v>
      </c>
      <c r="P1279" s="12">
        <v>2125.7800000000002</v>
      </c>
      <c r="Q1279" s="11">
        <v>0.39057596625191998</v>
      </c>
    </row>
    <row r="1280" spans="1:17" x14ac:dyDescent="0.45">
      <c r="A1280" t="s">
        <v>2497</v>
      </c>
      <c r="B1280" t="s">
        <v>2498</v>
      </c>
      <c r="C1280" t="s">
        <v>28</v>
      </c>
      <c r="D1280" t="s">
        <v>137</v>
      </c>
      <c r="E1280" t="s">
        <v>4</v>
      </c>
      <c r="F1280" s="9">
        <v>45556</v>
      </c>
      <c r="G1280" s="9" t="str">
        <f>TEXT(Ecommerce_Sales_Data[[#This Row],[Order_Date]],"dddd")</f>
        <v>Saturday</v>
      </c>
      <c r="H1280" t="s">
        <v>14761</v>
      </c>
      <c r="I1280" t="s">
        <v>14766</v>
      </c>
      <c r="J1280">
        <v>9</v>
      </c>
      <c r="K1280">
        <v>2</v>
      </c>
      <c r="L1280" s="12">
        <v>4935.79</v>
      </c>
      <c r="M1280" s="11">
        <v>0.2</v>
      </c>
      <c r="N1280" s="12">
        <v>7897.26</v>
      </c>
      <c r="O1280" s="12">
        <v>6228.11</v>
      </c>
      <c r="P1280" s="12">
        <v>1669.15</v>
      </c>
      <c r="Q1280" s="11">
        <v>0.21135811661259701</v>
      </c>
    </row>
    <row r="1281" spans="1:17" x14ac:dyDescent="0.45">
      <c r="A1281" t="s">
        <v>2499</v>
      </c>
      <c r="B1281" t="s">
        <v>2500</v>
      </c>
      <c r="C1281" t="s">
        <v>7</v>
      </c>
      <c r="D1281" t="s">
        <v>8</v>
      </c>
      <c r="E1281" t="s">
        <v>9</v>
      </c>
      <c r="F1281" s="9">
        <v>45458</v>
      </c>
      <c r="G1281" s="9" t="str">
        <f>TEXT(Ecommerce_Sales_Data[[#This Row],[Order_Date]],"dddd")</f>
        <v>Saturday</v>
      </c>
      <c r="H1281" t="s">
        <v>14761</v>
      </c>
      <c r="I1281" t="s">
        <v>14759</v>
      </c>
      <c r="J1281">
        <v>6</v>
      </c>
      <c r="K1281">
        <v>2</v>
      </c>
      <c r="L1281" s="12">
        <v>2738.14</v>
      </c>
      <c r="M1281" s="11">
        <v>0.2</v>
      </c>
      <c r="N1281" s="12">
        <v>4381.0200000000004</v>
      </c>
      <c r="O1281" s="12">
        <v>3715.25</v>
      </c>
      <c r="P1281" s="12">
        <v>665.77</v>
      </c>
      <c r="Q1281" s="11">
        <v>0.15196689355446899</v>
      </c>
    </row>
    <row r="1282" spans="1:17" x14ac:dyDescent="0.45">
      <c r="A1282" t="s">
        <v>2501</v>
      </c>
      <c r="B1282" t="s">
        <v>2502</v>
      </c>
      <c r="C1282" t="s">
        <v>7</v>
      </c>
      <c r="D1282" t="s">
        <v>46</v>
      </c>
      <c r="E1282" t="s">
        <v>4</v>
      </c>
      <c r="F1282" s="9">
        <v>45439</v>
      </c>
      <c r="G1282" s="9" t="str">
        <f>TEXT(Ecommerce_Sales_Data[[#This Row],[Order_Date]],"dddd")</f>
        <v>Monday</v>
      </c>
      <c r="H1282" t="s">
        <v>14757</v>
      </c>
      <c r="I1282" t="s">
        <v>14763</v>
      </c>
      <c r="J1282">
        <v>5</v>
      </c>
      <c r="K1282">
        <v>2</v>
      </c>
      <c r="L1282" s="12">
        <v>577.1</v>
      </c>
      <c r="M1282" s="11">
        <v>0.15</v>
      </c>
      <c r="N1282" s="12">
        <v>981.07</v>
      </c>
      <c r="O1282" s="12">
        <v>761.89</v>
      </c>
      <c r="P1282" s="12">
        <v>219.18</v>
      </c>
      <c r="Q1282" s="11">
        <v>0.22340913492411299</v>
      </c>
    </row>
    <row r="1283" spans="1:17" x14ac:dyDescent="0.45">
      <c r="A1283" t="s">
        <v>2503</v>
      </c>
      <c r="B1283" t="s">
        <v>1900</v>
      </c>
      <c r="C1283" t="s">
        <v>12</v>
      </c>
      <c r="D1283" t="s">
        <v>38</v>
      </c>
      <c r="E1283" t="s">
        <v>14</v>
      </c>
      <c r="F1283" s="9">
        <v>45579</v>
      </c>
      <c r="G1283" s="9" t="str">
        <f>TEXT(Ecommerce_Sales_Data[[#This Row],[Order_Date]],"dddd")</f>
        <v>Monday</v>
      </c>
      <c r="H1283" t="s">
        <v>14757</v>
      </c>
      <c r="I1283" t="s">
        <v>14760</v>
      </c>
      <c r="J1283">
        <v>10</v>
      </c>
      <c r="K1283">
        <v>3</v>
      </c>
      <c r="L1283" s="12">
        <v>1696.82</v>
      </c>
      <c r="M1283" s="11">
        <v>0.2</v>
      </c>
      <c r="N1283" s="12">
        <v>4072.37</v>
      </c>
      <c r="O1283" s="12">
        <v>3414.73</v>
      </c>
      <c r="P1283" s="12">
        <v>657.64</v>
      </c>
      <c r="Q1283" s="11">
        <v>0.16148827341326999</v>
      </c>
    </row>
    <row r="1284" spans="1:17" x14ac:dyDescent="0.45">
      <c r="A1284" t="s">
        <v>2504</v>
      </c>
      <c r="B1284" t="s">
        <v>2505</v>
      </c>
      <c r="C1284" t="s">
        <v>2</v>
      </c>
      <c r="D1284" t="s">
        <v>3</v>
      </c>
      <c r="E1284" t="s">
        <v>14</v>
      </c>
      <c r="F1284" s="9">
        <v>45839</v>
      </c>
      <c r="G1284" s="9" t="str">
        <f>TEXT(Ecommerce_Sales_Data[[#This Row],[Order_Date]],"dddd")</f>
        <v>Tuesday</v>
      </c>
      <c r="H1284" t="s">
        <v>14757</v>
      </c>
      <c r="I1284" t="s">
        <v>14768</v>
      </c>
      <c r="J1284">
        <v>7</v>
      </c>
      <c r="K1284">
        <v>4</v>
      </c>
      <c r="L1284" s="12">
        <v>4154.87</v>
      </c>
      <c r="M1284" s="11">
        <v>0</v>
      </c>
      <c r="N1284" s="12">
        <v>16619.48</v>
      </c>
      <c r="O1284" s="12">
        <v>9974.17</v>
      </c>
      <c r="P1284" s="12">
        <v>6645.31</v>
      </c>
      <c r="Q1284" s="11">
        <v>0.39985065718061003</v>
      </c>
    </row>
    <row r="1285" spans="1:17" x14ac:dyDescent="0.45">
      <c r="A1285" t="s">
        <v>2506</v>
      </c>
      <c r="B1285" t="s">
        <v>2507</v>
      </c>
      <c r="C1285" t="s">
        <v>7</v>
      </c>
      <c r="D1285" t="s">
        <v>8</v>
      </c>
      <c r="E1285" t="s">
        <v>22</v>
      </c>
      <c r="F1285" s="9">
        <v>45857</v>
      </c>
      <c r="G1285" s="9" t="str">
        <f>TEXT(Ecommerce_Sales_Data[[#This Row],[Order_Date]],"dddd")</f>
        <v>Saturday</v>
      </c>
      <c r="H1285" t="s">
        <v>14761</v>
      </c>
      <c r="I1285" t="s">
        <v>14768</v>
      </c>
      <c r="J1285">
        <v>7</v>
      </c>
      <c r="K1285">
        <v>1</v>
      </c>
      <c r="L1285" s="12">
        <v>1244.48</v>
      </c>
      <c r="M1285" s="11">
        <v>0.2</v>
      </c>
      <c r="N1285" s="12">
        <v>995.58</v>
      </c>
      <c r="O1285" s="12">
        <v>614.32000000000005</v>
      </c>
      <c r="P1285" s="12">
        <v>381.26</v>
      </c>
      <c r="Q1285" s="11">
        <v>0.38295265071616502</v>
      </c>
    </row>
    <row r="1286" spans="1:17" x14ac:dyDescent="0.45">
      <c r="A1286" t="s">
        <v>2508</v>
      </c>
      <c r="B1286" t="s">
        <v>2509</v>
      </c>
      <c r="C1286" t="s">
        <v>20</v>
      </c>
      <c r="D1286" t="s">
        <v>60</v>
      </c>
      <c r="E1286" t="s">
        <v>4</v>
      </c>
      <c r="F1286" s="9">
        <v>45654</v>
      </c>
      <c r="G1286" s="9" t="str">
        <f>TEXT(Ecommerce_Sales_Data[[#This Row],[Order_Date]],"dddd")</f>
        <v>Saturday</v>
      </c>
      <c r="H1286" t="s">
        <v>14761</v>
      </c>
      <c r="I1286" t="s">
        <v>14770</v>
      </c>
      <c r="J1286">
        <v>12</v>
      </c>
      <c r="K1286">
        <v>1</v>
      </c>
      <c r="L1286" s="12">
        <v>1527.67</v>
      </c>
      <c r="M1286" s="11">
        <v>0.15</v>
      </c>
      <c r="N1286" s="12">
        <v>1298.52</v>
      </c>
      <c r="O1286" s="12">
        <v>914.61</v>
      </c>
      <c r="P1286" s="12">
        <v>383.91</v>
      </c>
      <c r="Q1286" s="11">
        <v>0.295651973015433</v>
      </c>
    </row>
    <row r="1287" spans="1:17" x14ac:dyDescent="0.45">
      <c r="A1287" t="s">
        <v>2510</v>
      </c>
      <c r="B1287" t="s">
        <v>2511</v>
      </c>
      <c r="C1287" t="s">
        <v>7</v>
      </c>
      <c r="D1287" t="s">
        <v>134</v>
      </c>
      <c r="E1287" t="s">
        <v>4</v>
      </c>
      <c r="F1287" s="9">
        <v>45835</v>
      </c>
      <c r="G1287" s="9" t="str">
        <f>TEXT(Ecommerce_Sales_Data[[#This Row],[Order_Date]],"dddd")</f>
        <v>Friday</v>
      </c>
      <c r="H1287" t="s">
        <v>14757</v>
      </c>
      <c r="I1287" t="s">
        <v>14759</v>
      </c>
      <c r="J1287">
        <v>6</v>
      </c>
      <c r="K1287">
        <v>5</v>
      </c>
      <c r="L1287" s="12">
        <v>4391.93</v>
      </c>
      <c r="M1287" s="11">
        <v>0.05</v>
      </c>
      <c r="N1287" s="12">
        <v>20861.669999999998</v>
      </c>
      <c r="O1287" s="12">
        <v>17238.509999999998</v>
      </c>
      <c r="P1287" s="12">
        <v>3623.16</v>
      </c>
      <c r="Q1287" s="11">
        <v>0.173675453595038</v>
      </c>
    </row>
    <row r="1288" spans="1:17" x14ac:dyDescent="0.45">
      <c r="A1288" t="s">
        <v>2512</v>
      </c>
      <c r="B1288" t="s">
        <v>1044</v>
      </c>
      <c r="C1288" t="s">
        <v>12</v>
      </c>
      <c r="D1288" t="s">
        <v>38</v>
      </c>
      <c r="E1288" t="s">
        <v>14</v>
      </c>
      <c r="F1288" s="9">
        <v>45936</v>
      </c>
      <c r="G1288" s="9" t="str">
        <f>TEXT(Ecommerce_Sales_Data[[#This Row],[Order_Date]],"dddd")</f>
        <v>Monday</v>
      </c>
      <c r="H1288" t="s">
        <v>14757</v>
      </c>
      <c r="I1288" t="s">
        <v>14760</v>
      </c>
      <c r="J1288">
        <v>10</v>
      </c>
      <c r="K1288">
        <v>2</v>
      </c>
      <c r="L1288" s="12">
        <v>623.32000000000005</v>
      </c>
      <c r="M1288" s="11">
        <v>0.15</v>
      </c>
      <c r="N1288" s="12">
        <v>1059.6400000000001</v>
      </c>
      <c r="O1288" s="12">
        <v>888.35</v>
      </c>
      <c r="P1288" s="12">
        <v>171.29</v>
      </c>
      <c r="Q1288" s="11">
        <v>0.161649239364312</v>
      </c>
    </row>
    <row r="1289" spans="1:17" x14ac:dyDescent="0.45">
      <c r="A1289" t="s">
        <v>2513</v>
      </c>
      <c r="B1289" t="s">
        <v>147</v>
      </c>
      <c r="C1289" t="s">
        <v>2</v>
      </c>
      <c r="D1289" t="s">
        <v>65</v>
      </c>
      <c r="E1289" t="s">
        <v>9</v>
      </c>
      <c r="F1289" s="9">
        <v>45326</v>
      </c>
      <c r="G1289" s="9" t="str">
        <f>TEXT(Ecommerce_Sales_Data[[#This Row],[Order_Date]],"dddd")</f>
        <v>Sunday</v>
      </c>
      <c r="H1289" t="s">
        <v>14761</v>
      </c>
      <c r="I1289" t="s">
        <v>14758</v>
      </c>
      <c r="J1289">
        <v>2</v>
      </c>
      <c r="K1289">
        <v>2</v>
      </c>
      <c r="L1289" s="12">
        <v>1558.49</v>
      </c>
      <c r="M1289" s="11">
        <v>0.1</v>
      </c>
      <c r="N1289" s="12">
        <v>2805.28</v>
      </c>
      <c r="O1289" s="12">
        <v>1892.21</v>
      </c>
      <c r="P1289" s="12">
        <v>913.07</v>
      </c>
      <c r="Q1289" s="11">
        <v>0.325482661267324</v>
      </c>
    </row>
    <row r="1290" spans="1:17" x14ac:dyDescent="0.45">
      <c r="A1290" t="s">
        <v>2514</v>
      </c>
      <c r="B1290" t="s">
        <v>2515</v>
      </c>
      <c r="C1290" t="s">
        <v>28</v>
      </c>
      <c r="D1290" t="s">
        <v>85</v>
      </c>
      <c r="E1290" t="s">
        <v>14</v>
      </c>
      <c r="F1290" s="9">
        <v>45559</v>
      </c>
      <c r="G1290" s="9" t="str">
        <f>TEXT(Ecommerce_Sales_Data[[#This Row],[Order_Date]],"dddd")</f>
        <v>Tuesday</v>
      </c>
      <c r="H1290" t="s">
        <v>14757</v>
      </c>
      <c r="I1290" t="s">
        <v>14766</v>
      </c>
      <c r="J1290">
        <v>9</v>
      </c>
      <c r="K1290">
        <v>1</v>
      </c>
      <c r="L1290" s="12">
        <v>4237.1400000000003</v>
      </c>
      <c r="M1290" s="11">
        <v>0.15</v>
      </c>
      <c r="N1290" s="12">
        <v>3601.57</v>
      </c>
      <c r="O1290" s="12">
        <v>2985.53</v>
      </c>
      <c r="P1290" s="12">
        <v>616.04</v>
      </c>
      <c r="Q1290" s="11">
        <v>0.171047626451797</v>
      </c>
    </row>
    <row r="1291" spans="1:17" x14ac:dyDescent="0.45">
      <c r="A1291" t="s">
        <v>2516</v>
      </c>
      <c r="B1291" t="s">
        <v>2517</v>
      </c>
      <c r="C1291" t="s">
        <v>2</v>
      </c>
      <c r="D1291" t="s">
        <v>17</v>
      </c>
      <c r="E1291" t="s">
        <v>4</v>
      </c>
      <c r="F1291" s="9">
        <v>45571</v>
      </c>
      <c r="G1291" s="9" t="str">
        <f>TEXT(Ecommerce_Sales_Data[[#This Row],[Order_Date]],"dddd")</f>
        <v>Sunday</v>
      </c>
      <c r="H1291" t="s">
        <v>14761</v>
      </c>
      <c r="I1291" t="s">
        <v>14760</v>
      </c>
      <c r="J1291">
        <v>10</v>
      </c>
      <c r="K1291">
        <v>3</v>
      </c>
      <c r="L1291" s="12">
        <v>1698.78</v>
      </c>
      <c r="M1291" s="11">
        <v>0.2</v>
      </c>
      <c r="N1291" s="12">
        <v>4077.07</v>
      </c>
      <c r="O1291" s="12">
        <v>2467.4</v>
      </c>
      <c r="P1291" s="12">
        <v>1609.67</v>
      </c>
      <c r="Q1291" s="11">
        <v>0.39481048890502202</v>
      </c>
    </row>
    <row r="1292" spans="1:17" x14ac:dyDescent="0.45">
      <c r="A1292" t="s">
        <v>2518</v>
      </c>
      <c r="B1292" t="s">
        <v>2519</v>
      </c>
      <c r="C1292" t="s">
        <v>12</v>
      </c>
      <c r="D1292" t="s">
        <v>32</v>
      </c>
      <c r="E1292" t="s">
        <v>22</v>
      </c>
      <c r="F1292" s="9">
        <v>45693</v>
      </c>
      <c r="G1292" s="9" t="str">
        <f>TEXT(Ecommerce_Sales_Data[[#This Row],[Order_Date]],"dddd")</f>
        <v>Wednesday</v>
      </c>
      <c r="H1292" t="s">
        <v>14757</v>
      </c>
      <c r="I1292" t="s">
        <v>14758</v>
      </c>
      <c r="J1292">
        <v>2</v>
      </c>
      <c r="K1292">
        <v>1</v>
      </c>
      <c r="L1292" s="12">
        <v>4124.13</v>
      </c>
      <c r="M1292" s="11">
        <v>0.1</v>
      </c>
      <c r="N1292" s="12">
        <v>3711.72</v>
      </c>
      <c r="O1292" s="12">
        <v>2732.41</v>
      </c>
      <c r="P1292" s="12">
        <v>979.31</v>
      </c>
      <c r="Q1292" s="11">
        <v>0.26384263899216498</v>
      </c>
    </row>
    <row r="1293" spans="1:17" x14ac:dyDescent="0.45">
      <c r="A1293" t="s">
        <v>2520</v>
      </c>
      <c r="B1293" t="s">
        <v>2521</v>
      </c>
      <c r="C1293" t="s">
        <v>2</v>
      </c>
      <c r="D1293" t="s">
        <v>17</v>
      </c>
      <c r="E1293" t="s">
        <v>14</v>
      </c>
      <c r="F1293" s="9">
        <v>45593</v>
      </c>
      <c r="G1293" s="9" t="str">
        <f>TEXT(Ecommerce_Sales_Data[[#This Row],[Order_Date]],"dddd")</f>
        <v>Monday</v>
      </c>
      <c r="H1293" t="s">
        <v>14757</v>
      </c>
      <c r="I1293" t="s">
        <v>14760</v>
      </c>
      <c r="J1293">
        <v>10</v>
      </c>
      <c r="K1293">
        <v>3</v>
      </c>
      <c r="L1293" s="12">
        <v>2434.98</v>
      </c>
      <c r="M1293" s="11">
        <v>0.15</v>
      </c>
      <c r="N1293" s="12">
        <v>6209.2</v>
      </c>
      <c r="O1293" s="12">
        <v>4870.93</v>
      </c>
      <c r="P1293" s="12">
        <v>1338.27</v>
      </c>
      <c r="Q1293" s="11">
        <v>0.21553018102171001</v>
      </c>
    </row>
    <row r="1294" spans="1:17" x14ac:dyDescent="0.45">
      <c r="A1294" t="s">
        <v>2522</v>
      </c>
      <c r="B1294" t="s">
        <v>2523</v>
      </c>
      <c r="C1294" t="s">
        <v>7</v>
      </c>
      <c r="D1294" t="s">
        <v>71</v>
      </c>
      <c r="E1294" t="s">
        <v>14</v>
      </c>
      <c r="F1294" s="9">
        <v>45808</v>
      </c>
      <c r="G1294" s="9" t="str">
        <f>TEXT(Ecommerce_Sales_Data[[#This Row],[Order_Date]],"dddd")</f>
        <v>Saturday</v>
      </c>
      <c r="H1294" t="s">
        <v>14761</v>
      </c>
      <c r="I1294" t="s">
        <v>14763</v>
      </c>
      <c r="J1294">
        <v>5</v>
      </c>
      <c r="K1294">
        <v>3</v>
      </c>
      <c r="L1294" s="12">
        <v>4284.32</v>
      </c>
      <c r="M1294" s="11">
        <v>0.05</v>
      </c>
      <c r="N1294" s="12">
        <v>12210.31</v>
      </c>
      <c r="O1294" s="12">
        <v>7366.57</v>
      </c>
      <c r="P1294" s="12">
        <v>4843.74</v>
      </c>
      <c r="Q1294" s="11">
        <v>0.39669263106342101</v>
      </c>
    </row>
    <row r="1295" spans="1:17" x14ac:dyDescent="0.45">
      <c r="A1295" t="s">
        <v>2524</v>
      </c>
      <c r="B1295" t="s">
        <v>2525</v>
      </c>
      <c r="C1295" t="s">
        <v>7</v>
      </c>
      <c r="D1295" t="s">
        <v>8</v>
      </c>
      <c r="E1295" t="s">
        <v>9</v>
      </c>
      <c r="F1295" s="9">
        <v>45427</v>
      </c>
      <c r="G1295" s="9" t="str">
        <f>TEXT(Ecommerce_Sales_Data[[#This Row],[Order_Date]],"dddd")</f>
        <v>Wednesday</v>
      </c>
      <c r="H1295" t="s">
        <v>14757</v>
      </c>
      <c r="I1295" t="s">
        <v>14763</v>
      </c>
      <c r="J1295">
        <v>5</v>
      </c>
      <c r="K1295">
        <v>4</v>
      </c>
      <c r="L1295" s="12">
        <v>3870.27</v>
      </c>
      <c r="M1295" s="11">
        <v>0.05</v>
      </c>
      <c r="N1295" s="12">
        <v>14707.03</v>
      </c>
      <c r="O1295" s="12">
        <v>12261.23</v>
      </c>
      <c r="P1295" s="12">
        <v>2445.8000000000002</v>
      </c>
      <c r="Q1295" s="11">
        <v>0.16630142183704</v>
      </c>
    </row>
    <row r="1296" spans="1:17" x14ac:dyDescent="0.45">
      <c r="A1296" t="s">
        <v>2526</v>
      </c>
      <c r="B1296" t="s">
        <v>2527</v>
      </c>
      <c r="C1296" t="s">
        <v>7</v>
      </c>
      <c r="D1296" t="s">
        <v>46</v>
      </c>
      <c r="E1296" t="s">
        <v>9</v>
      </c>
      <c r="F1296" s="9">
        <v>45380</v>
      </c>
      <c r="G1296" s="9" t="str">
        <f>TEXT(Ecommerce_Sales_Data[[#This Row],[Order_Date]],"dddd")</f>
        <v>Friday</v>
      </c>
      <c r="H1296" t="s">
        <v>14757</v>
      </c>
      <c r="I1296" t="s">
        <v>14769</v>
      </c>
      <c r="J1296">
        <v>3</v>
      </c>
      <c r="K1296">
        <v>4</v>
      </c>
      <c r="L1296" s="12">
        <v>3069.04</v>
      </c>
      <c r="M1296" s="11">
        <v>0.2</v>
      </c>
      <c r="N1296" s="12">
        <v>9820.93</v>
      </c>
      <c r="O1296" s="12">
        <v>7129.28</v>
      </c>
      <c r="P1296" s="12">
        <v>2691.65</v>
      </c>
      <c r="Q1296" s="11">
        <v>0.27407282202398298</v>
      </c>
    </row>
    <row r="1297" spans="1:17" x14ac:dyDescent="0.45">
      <c r="A1297" t="s">
        <v>2528</v>
      </c>
      <c r="B1297" t="s">
        <v>2529</v>
      </c>
      <c r="C1297" t="s">
        <v>28</v>
      </c>
      <c r="D1297" t="s">
        <v>85</v>
      </c>
      <c r="E1297" t="s">
        <v>9</v>
      </c>
      <c r="F1297" s="9">
        <v>45480</v>
      </c>
      <c r="G1297" s="9" t="str">
        <f>TEXT(Ecommerce_Sales_Data[[#This Row],[Order_Date]],"dddd")</f>
        <v>Sunday</v>
      </c>
      <c r="H1297" t="s">
        <v>14761</v>
      </c>
      <c r="I1297" t="s">
        <v>14768</v>
      </c>
      <c r="J1297">
        <v>7</v>
      </c>
      <c r="K1297">
        <v>5</v>
      </c>
      <c r="L1297" s="12">
        <v>2027.27</v>
      </c>
      <c r="M1297" s="11">
        <v>0</v>
      </c>
      <c r="N1297" s="12">
        <v>10136.35</v>
      </c>
      <c r="O1297" s="12">
        <v>7461.76</v>
      </c>
      <c r="P1297" s="12">
        <v>2674.59</v>
      </c>
      <c r="Q1297" s="11">
        <v>0.26386125183128001</v>
      </c>
    </row>
    <row r="1298" spans="1:17" x14ac:dyDescent="0.45">
      <c r="A1298" t="s">
        <v>2530</v>
      </c>
      <c r="B1298" t="s">
        <v>1580</v>
      </c>
      <c r="C1298" t="s">
        <v>12</v>
      </c>
      <c r="D1298" t="s">
        <v>41</v>
      </c>
      <c r="E1298" t="s">
        <v>9</v>
      </c>
      <c r="F1298" s="9">
        <v>45671</v>
      </c>
      <c r="G1298" s="9" t="str">
        <f>TEXT(Ecommerce_Sales_Data[[#This Row],[Order_Date]],"dddd")</f>
        <v>Tuesday</v>
      </c>
      <c r="H1298" t="s">
        <v>14757</v>
      </c>
      <c r="I1298" t="s">
        <v>14767</v>
      </c>
      <c r="J1298">
        <v>1</v>
      </c>
      <c r="K1298">
        <v>3</v>
      </c>
      <c r="L1298" s="12">
        <v>3534.58</v>
      </c>
      <c r="M1298" s="11">
        <v>0.15</v>
      </c>
      <c r="N1298" s="12">
        <v>9013.18</v>
      </c>
      <c r="O1298" s="12">
        <v>5845.66</v>
      </c>
      <c r="P1298" s="12">
        <v>3167.52</v>
      </c>
      <c r="Q1298" s="11">
        <v>0.35143201400615498</v>
      </c>
    </row>
    <row r="1299" spans="1:17" x14ac:dyDescent="0.45">
      <c r="A1299" t="s">
        <v>2531</v>
      </c>
      <c r="B1299" t="s">
        <v>2532</v>
      </c>
      <c r="C1299" t="s">
        <v>2</v>
      </c>
      <c r="D1299" t="s">
        <v>68</v>
      </c>
      <c r="E1299" t="s">
        <v>4</v>
      </c>
      <c r="F1299" s="9">
        <v>45524</v>
      </c>
      <c r="G1299" s="9" t="str">
        <f>TEXT(Ecommerce_Sales_Data[[#This Row],[Order_Date]],"dddd")</f>
        <v>Tuesday</v>
      </c>
      <c r="H1299" t="s">
        <v>14757</v>
      </c>
      <c r="I1299" t="s">
        <v>14762</v>
      </c>
      <c r="J1299">
        <v>8</v>
      </c>
      <c r="K1299">
        <v>5</v>
      </c>
      <c r="L1299" s="12">
        <v>4166.12</v>
      </c>
      <c r="M1299" s="11">
        <v>0.15</v>
      </c>
      <c r="N1299" s="12">
        <v>17706.009999999998</v>
      </c>
      <c r="O1299" s="12">
        <v>13521.75</v>
      </c>
      <c r="P1299" s="12">
        <v>4184.26</v>
      </c>
      <c r="Q1299" s="11">
        <v>0.23631862853347499</v>
      </c>
    </row>
    <row r="1300" spans="1:17" x14ac:dyDescent="0.45">
      <c r="A1300" t="s">
        <v>2533</v>
      </c>
      <c r="B1300" t="s">
        <v>2534</v>
      </c>
      <c r="C1300" t="s">
        <v>20</v>
      </c>
      <c r="D1300" t="s">
        <v>103</v>
      </c>
      <c r="E1300" t="s">
        <v>9</v>
      </c>
      <c r="F1300" s="9">
        <v>45356</v>
      </c>
      <c r="G1300" s="9" t="str">
        <f>TEXT(Ecommerce_Sales_Data[[#This Row],[Order_Date]],"dddd")</f>
        <v>Tuesday</v>
      </c>
      <c r="H1300" t="s">
        <v>14757</v>
      </c>
      <c r="I1300" t="s">
        <v>14769</v>
      </c>
      <c r="J1300">
        <v>3</v>
      </c>
      <c r="K1300">
        <v>5</v>
      </c>
      <c r="L1300" s="12">
        <v>2067.34</v>
      </c>
      <c r="M1300" s="11">
        <v>0</v>
      </c>
      <c r="N1300" s="12">
        <v>10336.700000000001</v>
      </c>
      <c r="O1300" s="12">
        <v>8251.6</v>
      </c>
      <c r="P1300" s="12">
        <v>2085.1</v>
      </c>
      <c r="Q1300" s="11">
        <v>0.201718149893099</v>
      </c>
    </row>
    <row r="1301" spans="1:17" x14ac:dyDescent="0.45">
      <c r="A1301" t="s">
        <v>2535</v>
      </c>
      <c r="B1301" t="s">
        <v>2536</v>
      </c>
      <c r="C1301" t="s">
        <v>7</v>
      </c>
      <c r="D1301" t="s">
        <v>8</v>
      </c>
      <c r="E1301" t="s">
        <v>22</v>
      </c>
      <c r="F1301" s="9">
        <v>45611</v>
      </c>
      <c r="G1301" s="9" t="str">
        <f>TEXT(Ecommerce_Sales_Data[[#This Row],[Order_Date]],"dddd")</f>
        <v>Friday</v>
      </c>
      <c r="H1301" t="s">
        <v>14757</v>
      </c>
      <c r="I1301" t="s">
        <v>14764</v>
      </c>
      <c r="J1301">
        <v>11</v>
      </c>
      <c r="K1301">
        <v>5</v>
      </c>
      <c r="L1301" s="12">
        <v>1011.21</v>
      </c>
      <c r="M1301" s="11">
        <v>0.1</v>
      </c>
      <c r="N1301" s="12">
        <v>4550.45</v>
      </c>
      <c r="O1301" s="12">
        <v>3811.93</v>
      </c>
      <c r="P1301" s="12">
        <v>738.52</v>
      </c>
      <c r="Q1301" s="11">
        <v>0.16229603665571499</v>
      </c>
    </row>
    <row r="1302" spans="1:17" x14ac:dyDescent="0.45">
      <c r="A1302" t="s">
        <v>2537</v>
      </c>
      <c r="B1302" t="s">
        <v>2538</v>
      </c>
      <c r="C1302" t="s">
        <v>28</v>
      </c>
      <c r="D1302" t="s">
        <v>29</v>
      </c>
      <c r="E1302" t="s">
        <v>22</v>
      </c>
      <c r="F1302" s="9">
        <v>45963</v>
      </c>
      <c r="G1302" s="9" t="str">
        <f>TEXT(Ecommerce_Sales_Data[[#This Row],[Order_Date]],"dddd")</f>
        <v>Sunday</v>
      </c>
      <c r="H1302" t="s">
        <v>14761</v>
      </c>
      <c r="I1302" t="s">
        <v>14764</v>
      </c>
      <c r="J1302">
        <v>11</v>
      </c>
      <c r="K1302">
        <v>4</v>
      </c>
      <c r="L1302" s="12">
        <v>4851.12</v>
      </c>
      <c r="M1302" s="11">
        <v>0.05</v>
      </c>
      <c r="N1302" s="12">
        <v>18434.259999999998</v>
      </c>
      <c r="O1302" s="12">
        <v>14446.51</v>
      </c>
      <c r="P1302" s="12">
        <v>3987.75</v>
      </c>
      <c r="Q1302" s="11">
        <v>0.21632275990465599</v>
      </c>
    </row>
    <row r="1303" spans="1:17" x14ac:dyDescent="0.45">
      <c r="A1303" t="s">
        <v>2539</v>
      </c>
      <c r="B1303" t="s">
        <v>2540</v>
      </c>
      <c r="C1303" t="s">
        <v>7</v>
      </c>
      <c r="D1303" t="s">
        <v>106</v>
      </c>
      <c r="E1303" t="s">
        <v>4</v>
      </c>
      <c r="F1303" s="9">
        <v>45892</v>
      </c>
      <c r="G1303" s="9" t="str">
        <f>TEXT(Ecommerce_Sales_Data[[#This Row],[Order_Date]],"dddd")</f>
        <v>Saturday</v>
      </c>
      <c r="H1303" t="s">
        <v>14761</v>
      </c>
      <c r="I1303" t="s">
        <v>14762</v>
      </c>
      <c r="J1303">
        <v>8</v>
      </c>
      <c r="K1303">
        <v>5</v>
      </c>
      <c r="L1303" s="12">
        <v>4279.34</v>
      </c>
      <c r="M1303" s="11">
        <v>0.2</v>
      </c>
      <c r="N1303" s="12">
        <v>17117.36</v>
      </c>
      <c r="O1303" s="12">
        <v>10766.06</v>
      </c>
      <c r="P1303" s="12">
        <v>6351.3</v>
      </c>
      <c r="Q1303" s="11">
        <v>0.371044366654671</v>
      </c>
    </row>
    <row r="1304" spans="1:17" x14ac:dyDescent="0.45">
      <c r="A1304" t="s">
        <v>2541</v>
      </c>
      <c r="B1304" t="s">
        <v>2542</v>
      </c>
      <c r="C1304" t="s">
        <v>7</v>
      </c>
      <c r="D1304" t="s">
        <v>106</v>
      </c>
      <c r="E1304" t="s">
        <v>14</v>
      </c>
      <c r="F1304" s="9">
        <v>45545</v>
      </c>
      <c r="G1304" s="9" t="str">
        <f>TEXT(Ecommerce_Sales_Data[[#This Row],[Order_Date]],"dddd")</f>
        <v>Tuesday</v>
      </c>
      <c r="H1304" t="s">
        <v>14757</v>
      </c>
      <c r="I1304" t="s">
        <v>14766</v>
      </c>
      <c r="J1304">
        <v>9</v>
      </c>
      <c r="K1304">
        <v>5</v>
      </c>
      <c r="L1304" s="12">
        <v>2568.0700000000002</v>
      </c>
      <c r="M1304" s="11">
        <v>0.15</v>
      </c>
      <c r="N1304" s="12">
        <v>10914.3</v>
      </c>
      <c r="O1304" s="12">
        <v>8810.98</v>
      </c>
      <c r="P1304" s="12">
        <v>2103.3200000000002</v>
      </c>
      <c r="Q1304" s="11">
        <v>0.19271231320377899</v>
      </c>
    </row>
    <row r="1305" spans="1:17" x14ac:dyDescent="0.45">
      <c r="A1305" t="s">
        <v>2543</v>
      </c>
      <c r="B1305" t="s">
        <v>2544</v>
      </c>
      <c r="C1305" t="s">
        <v>7</v>
      </c>
      <c r="D1305" t="s">
        <v>8</v>
      </c>
      <c r="E1305" t="s">
        <v>22</v>
      </c>
      <c r="F1305" s="9">
        <v>45426</v>
      </c>
      <c r="G1305" s="9" t="str">
        <f>TEXT(Ecommerce_Sales_Data[[#This Row],[Order_Date]],"dddd")</f>
        <v>Tuesday</v>
      </c>
      <c r="H1305" t="s">
        <v>14757</v>
      </c>
      <c r="I1305" t="s">
        <v>14763</v>
      </c>
      <c r="J1305">
        <v>5</v>
      </c>
      <c r="K1305">
        <v>5</v>
      </c>
      <c r="L1305" s="12">
        <v>1778.7</v>
      </c>
      <c r="M1305" s="11">
        <v>0.15</v>
      </c>
      <c r="N1305" s="12">
        <v>7559.47</v>
      </c>
      <c r="O1305" s="12">
        <v>5721.89</v>
      </c>
      <c r="P1305" s="12">
        <v>1837.58</v>
      </c>
      <c r="Q1305" s="11">
        <v>0.243083179111763</v>
      </c>
    </row>
    <row r="1306" spans="1:17" x14ac:dyDescent="0.45">
      <c r="A1306" t="s">
        <v>2545</v>
      </c>
      <c r="B1306" t="s">
        <v>2546</v>
      </c>
      <c r="C1306" t="s">
        <v>7</v>
      </c>
      <c r="D1306" t="s">
        <v>106</v>
      </c>
      <c r="E1306" t="s">
        <v>22</v>
      </c>
      <c r="F1306" s="9">
        <v>45514</v>
      </c>
      <c r="G1306" s="9" t="str">
        <f>TEXT(Ecommerce_Sales_Data[[#This Row],[Order_Date]],"dddd")</f>
        <v>Saturday</v>
      </c>
      <c r="H1306" t="s">
        <v>14761</v>
      </c>
      <c r="I1306" t="s">
        <v>14762</v>
      </c>
      <c r="J1306">
        <v>8</v>
      </c>
      <c r="K1306">
        <v>2</v>
      </c>
      <c r="L1306" s="12">
        <v>2306.38</v>
      </c>
      <c r="M1306" s="11">
        <v>0.15</v>
      </c>
      <c r="N1306" s="12">
        <v>3920.85</v>
      </c>
      <c r="O1306" s="12">
        <v>2873.11</v>
      </c>
      <c r="P1306" s="12">
        <v>1047.74</v>
      </c>
      <c r="Q1306" s="11">
        <v>0.267222668554013</v>
      </c>
    </row>
    <row r="1307" spans="1:17" x14ac:dyDescent="0.45">
      <c r="A1307" t="s">
        <v>2547</v>
      </c>
      <c r="B1307" t="s">
        <v>2548</v>
      </c>
      <c r="C1307" t="s">
        <v>2</v>
      </c>
      <c r="D1307" t="s">
        <v>82</v>
      </c>
      <c r="E1307" t="s">
        <v>4</v>
      </c>
      <c r="F1307" s="9">
        <v>46001</v>
      </c>
      <c r="G1307" s="9" t="str">
        <f>TEXT(Ecommerce_Sales_Data[[#This Row],[Order_Date]],"dddd")</f>
        <v>Wednesday</v>
      </c>
      <c r="H1307" t="s">
        <v>14757</v>
      </c>
      <c r="I1307" t="s">
        <v>14770</v>
      </c>
      <c r="J1307">
        <v>12</v>
      </c>
      <c r="K1307">
        <v>3</v>
      </c>
      <c r="L1307" s="12">
        <v>4147.1099999999997</v>
      </c>
      <c r="M1307" s="11">
        <v>0.15</v>
      </c>
      <c r="N1307" s="12">
        <v>10575.13</v>
      </c>
      <c r="O1307" s="12">
        <v>8186.63</v>
      </c>
      <c r="P1307" s="12">
        <v>2388.5</v>
      </c>
      <c r="Q1307" s="11">
        <v>0.22586010762988301</v>
      </c>
    </row>
    <row r="1308" spans="1:17" x14ac:dyDescent="0.45">
      <c r="A1308" t="s">
        <v>2549</v>
      </c>
      <c r="B1308" t="s">
        <v>2550</v>
      </c>
      <c r="C1308" t="s">
        <v>28</v>
      </c>
      <c r="D1308" t="s">
        <v>100</v>
      </c>
      <c r="E1308" t="s">
        <v>22</v>
      </c>
      <c r="F1308" s="9">
        <v>45673</v>
      </c>
      <c r="G1308" s="9" t="str">
        <f>TEXT(Ecommerce_Sales_Data[[#This Row],[Order_Date]],"dddd")</f>
        <v>Thursday</v>
      </c>
      <c r="H1308" t="s">
        <v>14757</v>
      </c>
      <c r="I1308" t="s">
        <v>14767</v>
      </c>
      <c r="J1308">
        <v>1</v>
      </c>
      <c r="K1308">
        <v>1</v>
      </c>
      <c r="L1308" s="12">
        <v>1740.47</v>
      </c>
      <c r="M1308" s="11">
        <v>0.2</v>
      </c>
      <c r="N1308" s="12">
        <v>1392.38</v>
      </c>
      <c r="O1308" s="12">
        <v>944.63</v>
      </c>
      <c r="P1308" s="12">
        <v>447.75</v>
      </c>
      <c r="Q1308" s="11">
        <v>0.32157169738146202</v>
      </c>
    </row>
    <row r="1309" spans="1:17" x14ac:dyDescent="0.45">
      <c r="A1309" t="s">
        <v>2551</v>
      </c>
      <c r="B1309" t="s">
        <v>2552</v>
      </c>
      <c r="C1309" t="s">
        <v>28</v>
      </c>
      <c r="D1309" t="s">
        <v>35</v>
      </c>
      <c r="E1309" t="s">
        <v>14</v>
      </c>
      <c r="F1309" s="9">
        <v>45738</v>
      </c>
      <c r="G1309" s="9" t="str">
        <f>TEXT(Ecommerce_Sales_Data[[#This Row],[Order_Date]],"dddd")</f>
        <v>Saturday</v>
      </c>
      <c r="H1309" t="s">
        <v>14761</v>
      </c>
      <c r="I1309" t="s">
        <v>14769</v>
      </c>
      <c r="J1309">
        <v>3</v>
      </c>
      <c r="K1309">
        <v>2</v>
      </c>
      <c r="L1309" s="12">
        <v>827.68</v>
      </c>
      <c r="M1309" s="11">
        <v>0.1</v>
      </c>
      <c r="N1309" s="12">
        <v>1489.82</v>
      </c>
      <c r="O1309" s="12">
        <v>1116.05</v>
      </c>
      <c r="P1309" s="12">
        <v>373.77</v>
      </c>
      <c r="Q1309" s="11">
        <v>0.25088265696527101</v>
      </c>
    </row>
    <row r="1310" spans="1:17" x14ac:dyDescent="0.45">
      <c r="A1310" t="s">
        <v>2553</v>
      </c>
      <c r="B1310" t="s">
        <v>2200</v>
      </c>
      <c r="C1310" t="s">
        <v>28</v>
      </c>
      <c r="D1310" t="s">
        <v>35</v>
      </c>
      <c r="E1310" t="s">
        <v>4</v>
      </c>
      <c r="F1310" s="9">
        <v>45448</v>
      </c>
      <c r="G1310" s="9" t="str">
        <f>TEXT(Ecommerce_Sales_Data[[#This Row],[Order_Date]],"dddd")</f>
        <v>Wednesday</v>
      </c>
      <c r="H1310" t="s">
        <v>14757</v>
      </c>
      <c r="I1310" t="s">
        <v>14759</v>
      </c>
      <c r="J1310">
        <v>6</v>
      </c>
      <c r="K1310">
        <v>4</v>
      </c>
      <c r="L1310" s="12">
        <v>748.12</v>
      </c>
      <c r="M1310" s="11">
        <v>0.05</v>
      </c>
      <c r="N1310" s="12">
        <v>2842.86</v>
      </c>
      <c r="O1310" s="12">
        <v>1845.51</v>
      </c>
      <c r="P1310" s="12">
        <v>997.35</v>
      </c>
      <c r="Q1310" s="11">
        <v>0.35082628057660198</v>
      </c>
    </row>
    <row r="1311" spans="1:17" x14ac:dyDescent="0.45">
      <c r="A1311" t="s">
        <v>2554</v>
      </c>
      <c r="B1311" t="s">
        <v>2555</v>
      </c>
      <c r="C1311" t="s">
        <v>7</v>
      </c>
      <c r="D1311" t="s">
        <v>106</v>
      </c>
      <c r="E1311" t="s">
        <v>4</v>
      </c>
      <c r="F1311" s="9">
        <v>45816</v>
      </c>
      <c r="G1311" s="9" t="str">
        <f>TEXT(Ecommerce_Sales_Data[[#This Row],[Order_Date]],"dddd")</f>
        <v>Sunday</v>
      </c>
      <c r="H1311" t="s">
        <v>14761</v>
      </c>
      <c r="I1311" t="s">
        <v>14759</v>
      </c>
      <c r="J1311">
        <v>6</v>
      </c>
      <c r="K1311">
        <v>2</v>
      </c>
      <c r="L1311" s="12">
        <v>2865.54</v>
      </c>
      <c r="M1311" s="11">
        <v>0.2</v>
      </c>
      <c r="N1311" s="12">
        <v>4584.8599999999997</v>
      </c>
      <c r="O1311" s="12">
        <v>3820.28</v>
      </c>
      <c r="P1311" s="12">
        <v>764.58</v>
      </c>
      <c r="Q1311" s="11">
        <v>0.16676190767002699</v>
      </c>
    </row>
    <row r="1312" spans="1:17" x14ac:dyDescent="0.45">
      <c r="A1312" t="s">
        <v>2556</v>
      </c>
      <c r="B1312" t="s">
        <v>2557</v>
      </c>
      <c r="C1312" t="s">
        <v>7</v>
      </c>
      <c r="D1312" t="s">
        <v>71</v>
      </c>
      <c r="E1312" t="s">
        <v>22</v>
      </c>
      <c r="F1312" s="9">
        <v>45850</v>
      </c>
      <c r="G1312" s="9" t="str">
        <f>TEXT(Ecommerce_Sales_Data[[#This Row],[Order_Date]],"dddd")</f>
        <v>Saturday</v>
      </c>
      <c r="H1312" t="s">
        <v>14761</v>
      </c>
      <c r="I1312" t="s">
        <v>14768</v>
      </c>
      <c r="J1312">
        <v>7</v>
      </c>
      <c r="K1312">
        <v>1</v>
      </c>
      <c r="L1312" s="12">
        <v>2677.8</v>
      </c>
      <c r="M1312" s="11">
        <v>0.2</v>
      </c>
      <c r="N1312" s="12">
        <v>2142.2399999999998</v>
      </c>
      <c r="O1312" s="12">
        <v>1692</v>
      </c>
      <c r="P1312" s="12">
        <v>450.24</v>
      </c>
      <c r="Q1312" s="11">
        <v>0.21017252968854999</v>
      </c>
    </row>
    <row r="1313" spans="1:17" x14ac:dyDescent="0.45">
      <c r="A1313" t="s">
        <v>2558</v>
      </c>
      <c r="B1313" t="s">
        <v>2559</v>
      </c>
      <c r="C1313" t="s">
        <v>2</v>
      </c>
      <c r="D1313" t="s">
        <v>3</v>
      </c>
      <c r="E1313" t="s">
        <v>14</v>
      </c>
      <c r="F1313" s="9">
        <v>45878</v>
      </c>
      <c r="G1313" s="9" t="str">
        <f>TEXT(Ecommerce_Sales_Data[[#This Row],[Order_Date]],"dddd")</f>
        <v>Saturday</v>
      </c>
      <c r="H1313" t="s">
        <v>14761</v>
      </c>
      <c r="I1313" t="s">
        <v>14762</v>
      </c>
      <c r="J1313">
        <v>8</v>
      </c>
      <c r="K1313">
        <v>1</v>
      </c>
      <c r="L1313" s="12">
        <v>1046.48</v>
      </c>
      <c r="M1313" s="11">
        <v>0</v>
      </c>
      <c r="N1313" s="12">
        <v>1046.48</v>
      </c>
      <c r="O1313" s="12">
        <v>751.19</v>
      </c>
      <c r="P1313" s="12">
        <v>295.29000000000002</v>
      </c>
      <c r="Q1313" s="11">
        <v>0.282174527941289</v>
      </c>
    </row>
    <row r="1314" spans="1:17" x14ac:dyDescent="0.45">
      <c r="A1314" t="s">
        <v>2560</v>
      </c>
      <c r="B1314" t="s">
        <v>203</v>
      </c>
      <c r="C1314" t="s">
        <v>28</v>
      </c>
      <c r="D1314" t="s">
        <v>35</v>
      </c>
      <c r="E1314" t="s">
        <v>4</v>
      </c>
      <c r="F1314" s="9">
        <v>45305</v>
      </c>
      <c r="G1314" s="9" t="str">
        <f>TEXT(Ecommerce_Sales_Data[[#This Row],[Order_Date]],"dddd")</f>
        <v>Sunday</v>
      </c>
      <c r="H1314" t="s">
        <v>14761</v>
      </c>
      <c r="I1314" t="s">
        <v>14767</v>
      </c>
      <c r="J1314">
        <v>1</v>
      </c>
      <c r="K1314">
        <v>2</v>
      </c>
      <c r="L1314" s="12">
        <v>1953.3</v>
      </c>
      <c r="M1314" s="11">
        <v>0.1</v>
      </c>
      <c r="N1314" s="12">
        <v>3515.94</v>
      </c>
      <c r="O1314" s="12">
        <v>2564.2600000000002</v>
      </c>
      <c r="P1314" s="12">
        <v>951.68</v>
      </c>
      <c r="Q1314" s="11">
        <v>0.27067583633395298</v>
      </c>
    </row>
    <row r="1315" spans="1:17" x14ac:dyDescent="0.45">
      <c r="A1315" t="s">
        <v>2561</v>
      </c>
      <c r="B1315" t="s">
        <v>2562</v>
      </c>
      <c r="C1315" t="s">
        <v>28</v>
      </c>
      <c r="D1315" t="s">
        <v>100</v>
      </c>
      <c r="E1315" t="s">
        <v>9</v>
      </c>
      <c r="F1315" s="9">
        <v>45797</v>
      </c>
      <c r="G1315" s="9" t="str">
        <f>TEXT(Ecommerce_Sales_Data[[#This Row],[Order_Date]],"dddd")</f>
        <v>Tuesday</v>
      </c>
      <c r="H1315" t="s">
        <v>14757</v>
      </c>
      <c r="I1315" t="s">
        <v>14763</v>
      </c>
      <c r="J1315">
        <v>5</v>
      </c>
      <c r="K1315">
        <v>4</v>
      </c>
      <c r="L1315" s="12">
        <v>224.21</v>
      </c>
      <c r="M1315" s="11">
        <v>0.15</v>
      </c>
      <c r="N1315" s="12">
        <v>762.31</v>
      </c>
      <c r="O1315" s="12">
        <v>588.89</v>
      </c>
      <c r="P1315" s="12">
        <v>173.42</v>
      </c>
      <c r="Q1315" s="11">
        <v>0.22749275229237401</v>
      </c>
    </row>
    <row r="1316" spans="1:17" x14ac:dyDescent="0.45">
      <c r="A1316" t="s">
        <v>2563</v>
      </c>
      <c r="B1316" t="s">
        <v>2564</v>
      </c>
      <c r="C1316" t="s">
        <v>12</v>
      </c>
      <c r="D1316" t="s">
        <v>32</v>
      </c>
      <c r="E1316" t="s">
        <v>14</v>
      </c>
      <c r="F1316" s="9">
        <v>45790</v>
      </c>
      <c r="G1316" s="9" t="str">
        <f>TEXT(Ecommerce_Sales_Data[[#This Row],[Order_Date]],"dddd")</f>
        <v>Tuesday</v>
      </c>
      <c r="H1316" t="s">
        <v>14757</v>
      </c>
      <c r="I1316" t="s">
        <v>14763</v>
      </c>
      <c r="J1316">
        <v>5</v>
      </c>
      <c r="K1316">
        <v>3</v>
      </c>
      <c r="L1316" s="12">
        <v>373.13</v>
      </c>
      <c r="M1316" s="11">
        <v>0</v>
      </c>
      <c r="N1316" s="12">
        <v>1119.3900000000001</v>
      </c>
      <c r="O1316" s="12">
        <v>842.29</v>
      </c>
      <c r="P1316" s="12">
        <v>277.10000000000002</v>
      </c>
      <c r="Q1316" s="11">
        <v>0.24754553819490999</v>
      </c>
    </row>
    <row r="1317" spans="1:17" x14ac:dyDescent="0.45">
      <c r="A1317" t="s">
        <v>2565</v>
      </c>
      <c r="B1317" t="s">
        <v>2566</v>
      </c>
      <c r="C1317" t="s">
        <v>20</v>
      </c>
      <c r="D1317" t="s">
        <v>57</v>
      </c>
      <c r="E1317" t="s">
        <v>9</v>
      </c>
      <c r="F1317" s="9">
        <v>45870</v>
      </c>
      <c r="G1317" s="9" t="str">
        <f>TEXT(Ecommerce_Sales_Data[[#This Row],[Order_Date]],"dddd")</f>
        <v>Friday</v>
      </c>
      <c r="H1317" t="s">
        <v>14757</v>
      </c>
      <c r="I1317" t="s">
        <v>14762</v>
      </c>
      <c r="J1317">
        <v>8</v>
      </c>
      <c r="K1317">
        <v>5</v>
      </c>
      <c r="L1317" s="12">
        <v>1995.36</v>
      </c>
      <c r="M1317" s="11">
        <v>0</v>
      </c>
      <c r="N1317" s="12">
        <v>9976.7999999999993</v>
      </c>
      <c r="O1317" s="12">
        <v>6187.06</v>
      </c>
      <c r="P1317" s="12">
        <v>3789.74</v>
      </c>
      <c r="Q1317" s="11">
        <v>0.379855264212974</v>
      </c>
    </row>
    <row r="1318" spans="1:17" x14ac:dyDescent="0.45">
      <c r="A1318" t="s">
        <v>2567</v>
      </c>
      <c r="B1318" t="s">
        <v>2568</v>
      </c>
      <c r="C1318" t="s">
        <v>2</v>
      </c>
      <c r="D1318" t="s">
        <v>3</v>
      </c>
      <c r="E1318" t="s">
        <v>9</v>
      </c>
      <c r="F1318" s="9">
        <v>45791</v>
      </c>
      <c r="G1318" s="9" t="str">
        <f>TEXT(Ecommerce_Sales_Data[[#This Row],[Order_Date]],"dddd")</f>
        <v>Wednesday</v>
      </c>
      <c r="H1318" t="s">
        <v>14757</v>
      </c>
      <c r="I1318" t="s">
        <v>14763</v>
      </c>
      <c r="J1318">
        <v>5</v>
      </c>
      <c r="K1318">
        <v>1</v>
      </c>
      <c r="L1318" s="12">
        <v>1234.8399999999999</v>
      </c>
      <c r="M1318" s="11">
        <v>0.05</v>
      </c>
      <c r="N1318" s="12">
        <v>1173.0999999999999</v>
      </c>
      <c r="O1318" s="12">
        <v>952.83</v>
      </c>
      <c r="P1318" s="12">
        <v>220.27</v>
      </c>
      <c r="Q1318" s="11">
        <v>0.187767453755008</v>
      </c>
    </row>
    <row r="1319" spans="1:17" x14ac:dyDescent="0.45">
      <c r="A1319" t="s">
        <v>2569</v>
      </c>
      <c r="B1319" t="s">
        <v>2570</v>
      </c>
      <c r="C1319" t="s">
        <v>20</v>
      </c>
      <c r="D1319" t="s">
        <v>25</v>
      </c>
      <c r="E1319" t="s">
        <v>14</v>
      </c>
      <c r="F1319" s="9">
        <v>45659</v>
      </c>
      <c r="G1319" s="9" t="str">
        <f>TEXT(Ecommerce_Sales_Data[[#This Row],[Order_Date]],"dddd")</f>
        <v>Thursday</v>
      </c>
      <c r="H1319" t="s">
        <v>14757</v>
      </c>
      <c r="I1319" t="s">
        <v>14767</v>
      </c>
      <c r="J1319">
        <v>1</v>
      </c>
      <c r="K1319">
        <v>1</v>
      </c>
      <c r="L1319" s="12">
        <v>1303.2</v>
      </c>
      <c r="M1319" s="11">
        <v>0</v>
      </c>
      <c r="N1319" s="12">
        <v>1303.2</v>
      </c>
      <c r="O1319" s="12">
        <v>1046.58</v>
      </c>
      <c r="P1319" s="12">
        <v>256.62</v>
      </c>
      <c r="Q1319" s="11">
        <v>0.19691528545119699</v>
      </c>
    </row>
    <row r="1320" spans="1:17" x14ac:dyDescent="0.45">
      <c r="A1320" t="s">
        <v>2571</v>
      </c>
      <c r="B1320" t="s">
        <v>2572</v>
      </c>
      <c r="C1320" t="s">
        <v>2</v>
      </c>
      <c r="D1320" t="s">
        <v>3</v>
      </c>
      <c r="E1320" t="s">
        <v>14</v>
      </c>
      <c r="F1320" s="9">
        <v>45307</v>
      </c>
      <c r="G1320" s="9" t="str">
        <f>TEXT(Ecommerce_Sales_Data[[#This Row],[Order_Date]],"dddd")</f>
        <v>Tuesday</v>
      </c>
      <c r="H1320" t="s">
        <v>14757</v>
      </c>
      <c r="I1320" t="s">
        <v>14767</v>
      </c>
      <c r="J1320">
        <v>1</v>
      </c>
      <c r="K1320">
        <v>1</v>
      </c>
      <c r="L1320" s="12">
        <v>646.29</v>
      </c>
      <c r="M1320" s="11">
        <v>0.1</v>
      </c>
      <c r="N1320" s="12">
        <v>581.66</v>
      </c>
      <c r="O1320" s="12">
        <v>431.94</v>
      </c>
      <c r="P1320" s="12">
        <v>149.72</v>
      </c>
      <c r="Q1320" s="11">
        <v>0.25740123095966699</v>
      </c>
    </row>
    <row r="1321" spans="1:17" x14ac:dyDescent="0.45">
      <c r="A1321" t="s">
        <v>2573</v>
      </c>
      <c r="B1321" t="s">
        <v>2301</v>
      </c>
      <c r="C1321" t="s">
        <v>2</v>
      </c>
      <c r="D1321" t="s">
        <v>68</v>
      </c>
      <c r="E1321" t="s">
        <v>4</v>
      </c>
      <c r="F1321" s="9">
        <v>45585</v>
      </c>
      <c r="G1321" s="9" t="str">
        <f>TEXT(Ecommerce_Sales_Data[[#This Row],[Order_Date]],"dddd")</f>
        <v>Sunday</v>
      </c>
      <c r="H1321" t="s">
        <v>14761</v>
      </c>
      <c r="I1321" t="s">
        <v>14760</v>
      </c>
      <c r="J1321">
        <v>10</v>
      </c>
      <c r="K1321">
        <v>3</v>
      </c>
      <c r="L1321" s="12">
        <v>1277.08</v>
      </c>
      <c r="M1321" s="11">
        <v>0.15</v>
      </c>
      <c r="N1321" s="12">
        <v>3256.55</v>
      </c>
      <c r="O1321" s="12">
        <v>2315.2199999999998</v>
      </c>
      <c r="P1321" s="12">
        <v>941.33</v>
      </c>
      <c r="Q1321" s="11">
        <v>0.28905743808631801</v>
      </c>
    </row>
    <row r="1322" spans="1:17" x14ac:dyDescent="0.45">
      <c r="A1322" t="s">
        <v>2574</v>
      </c>
      <c r="B1322" t="s">
        <v>2575</v>
      </c>
      <c r="C1322" t="s">
        <v>20</v>
      </c>
      <c r="D1322" t="s">
        <v>21</v>
      </c>
      <c r="E1322" t="s">
        <v>14</v>
      </c>
      <c r="F1322" s="9">
        <v>45394</v>
      </c>
      <c r="G1322" s="9" t="str">
        <f>TEXT(Ecommerce_Sales_Data[[#This Row],[Order_Date]],"dddd")</f>
        <v>Friday</v>
      </c>
      <c r="H1322" t="s">
        <v>14757</v>
      </c>
      <c r="I1322" t="s">
        <v>14765</v>
      </c>
      <c r="J1322">
        <v>4</v>
      </c>
      <c r="K1322">
        <v>2</v>
      </c>
      <c r="L1322" s="12">
        <v>2719.34</v>
      </c>
      <c r="M1322" s="11">
        <v>0</v>
      </c>
      <c r="N1322" s="12">
        <v>5438.68</v>
      </c>
      <c r="O1322" s="12">
        <v>3528.97</v>
      </c>
      <c r="P1322" s="12">
        <v>1909.71</v>
      </c>
      <c r="Q1322" s="11">
        <v>0.35113483418770702</v>
      </c>
    </row>
    <row r="1323" spans="1:17" x14ac:dyDescent="0.45">
      <c r="A1323" t="s">
        <v>2576</v>
      </c>
      <c r="B1323" t="s">
        <v>568</v>
      </c>
      <c r="C1323" t="s">
        <v>2</v>
      </c>
      <c r="D1323" t="s">
        <v>68</v>
      </c>
      <c r="E1323" t="s">
        <v>22</v>
      </c>
      <c r="F1323" s="9">
        <v>45752</v>
      </c>
      <c r="G1323" s="9" t="str">
        <f>TEXT(Ecommerce_Sales_Data[[#This Row],[Order_Date]],"dddd")</f>
        <v>Saturday</v>
      </c>
      <c r="H1323" t="s">
        <v>14761</v>
      </c>
      <c r="I1323" t="s">
        <v>14765</v>
      </c>
      <c r="J1323">
        <v>4</v>
      </c>
      <c r="K1323">
        <v>4</v>
      </c>
      <c r="L1323" s="12">
        <v>4590.8</v>
      </c>
      <c r="M1323" s="11">
        <v>0.05</v>
      </c>
      <c r="N1323" s="12">
        <v>17445.04</v>
      </c>
      <c r="O1323" s="12">
        <v>11896.81</v>
      </c>
      <c r="P1323" s="12">
        <v>5548.23</v>
      </c>
      <c r="Q1323" s="11">
        <v>0.31804054332922099</v>
      </c>
    </row>
    <row r="1324" spans="1:17" x14ac:dyDescent="0.45">
      <c r="A1324" t="s">
        <v>2577</v>
      </c>
      <c r="B1324" t="s">
        <v>2578</v>
      </c>
      <c r="C1324" t="s">
        <v>2</v>
      </c>
      <c r="D1324" t="s">
        <v>17</v>
      </c>
      <c r="E1324" t="s">
        <v>4</v>
      </c>
      <c r="F1324" s="9">
        <v>45366</v>
      </c>
      <c r="G1324" s="9" t="str">
        <f>TEXT(Ecommerce_Sales_Data[[#This Row],[Order_Date]],"dddd")</f>
        <v>Friday</v>
      </c>
      <c r="H1324" t="s">
        <v>14757</v>
      </c>
      <c r="I1324" t="s">
        <v>14769</v>
      </c>
      <c r="J1324">
        <v>3</v>
      </c>
      <c r="K1324">
        <v>1</v>
      </c>
      <c r="L1324" s="12">
        <v>663.04</v>
      </c>
      <c r="M1324" s="11">
        <v>0.2</v>
      </c>
      <c r="N1324" s="12">
        <v>530.42999999999995</v>
      </c>
      <c r="O1324" s="12">
        <v>318.77</v>
      </c>
      <c r="P1324" s="12">
        <v>211.66</v>
      </c>
      <c r="Q1324" s="11">
        <v>0.39903474539524503</v>
      </c>
    </row>
    <row r="1325" spans="1:17" x14ac:dyDescent="0.45">
      <c r="A1325" t="s">
        <v>2579</v>
      </c>
      <c r="B1325" t="s">
        <v>2580</v>
      </c>
      <c r="C1325" t="s">
        <v>20</v>
      </c>
      <c r="D1325" t="s">
        <v>60</v>
      </c>
      <c r="E1325" t="s">
        <v>9</v>
      </c>
      <c r="F1325" s="9">
        <v>45814</v>
      </c>
      <c r="G1325" s="9" t="str">
        <f>TEXT(Ecommerce_Sales_Data[[#This Row],[Order_Date]],"dddd")</f>
        <v>Friday</v>
      </c>
      <c r="H1325" t="s">
        <v>14757</v>
      </c>
      <c r="I1325" t="s">
        <v>14759</v>
      </c>
      <c r="J1325">
        <v>6</v>
      </c>
      <c r="K1325">
        <v>4</v>
      </c>
      <c r="L1325" s="12">
        <v>2957.33</v>
      </c>
      <c r="M1325" s="11">
        <v>0.2</v>
      </c>
      <c r="N1325" s="12">
        <v>9463.4599999999991</v>
      </c>
      <c r="O1325" s="12">
        <v>7047.83</v>
      </c>
      <c r="P1325" s="12">
        <v>2415.63</v>
      </c>
      <c r="Q1325" s="11">
        <v>0.25525864747143201</v>
      </c>
    </row>
    <row r="1326" spans="1:17" x14ac:dyDescent="0.45">
      <c r="A1326" t="s">
        <v>2581</v>
      </c>
      <c r="B1326" t="s">
        <v>2582</v>
      </c>
      <c r="C1326" t="s">
        <v>20</v>
      </c>
      <c r="D1326" t="s">
        <v>60</v>
      </c>
      <c r="E1326" t="s">
        <v>4</v>
      </c>
      <c r="F1326" s="9">
        <v>45990</v>
      </c>
      <c r="G1326" s="9" t="str">
        <f>TEXT(Ecommerce_Sales_Data[[#This Row],[Order_Date]],"dddd")</f>
        <v>Saturday</v>
      </c>
      <c r="H1326" t="s">
        <v>14761</v>
      </c>
      <c r="I1326" t="s">
        <v>14764</v>
      </c>
      <c r="J1326">
        <v>11</v>
      </c>
      <c r="K1326">
        <v>3</v>
      </c>
      <c r="L1326" s="12">
        <v>2378.6799999999998</v>
      </c>
      <c r="M1326" s="11">
        <v>0.1</v>
      </c>
      <c r="N1326" s="12">
        <v>6422.44</v>
      </c>
      <c r="O1326" s="12">
        <v>4217.8999999999996</v>
      </c>
      <c r="P1326" s="12">
        <v>2204.54</v>
      </c>
      <c r="Q1326" s="11">
        <v>0.34325583423122702</v>
      </c>
    </row>
    <row r="1327" spans="1:17" x14ac:dyDescent="0.45">
      <c r="A1327" t="s">
        <v>2583</v>
      </c>
      <c r="B1327" t="s">
        <v>2584</v>
      </c>
      <c r="C1327" t="s">
        <v>28</v>
      </c>
      <c r="D1327" t="s">
        <v>29</v>
      </c>
      <c r="E1327" t="s">
        <v>22</v>
      </c>
      <c r="F1327" s="9">
        <v>45809</v>
      </c>
      <c r="G1327" s="9" t="str">
        <f>TEXT(Ecommerce_Sales_Data[[#This Row],[Order_Date]],"dddd")</f>
        <v>Sunday</v>
      </c>
      <c r="H1327" t="s">
        <v>14761</v>
      </c>
      <c r="I1327" t="s">
        <v>14759</v>
      </c>
      <c r="J1327">
        <v>6</v>
      </c>
      <c r="K1327">
        <v>2</v>
      </c>
      <c r="L1327" s="12">
        <v>4604.12</v>
      </c>
      <c r="M1327" s="11">
        <v>0.1</v>
      </c>
      <c r="N1327" s="12">
        <v>8287.42</v>
      </c>
      <c r="O1327" s="12">
        <v>5850.44</v>
      </c>
      <c r="P1327" s="12">
        <v>2436.98</v>
      </c>
      <c r="Q1327" s="11">
        <v>0.29405774052720901</v>
      </c>
    </row>
    <row r="1328" spans="1:17" x14ac:dyDescent="0.45">
      <c r="A1328" t="s">
        <v>2585</v>
      </c>
      <c r="B1328" t="s">
        <v>2586</v>
      </c>
      <c r="C1328" t="s">
        <v>12</v>
      </c>
      <c r="D1328" t="s">
        <v>32</v>
      </c>
      <c r="E1328" t="s">
        <v>9</v>
      </c>
      <c r="F1328" s="9">
        <v>45808</v>
      </c>
      <c r="G1328" s="9" t="str">
        <f>TEXT(Ecommerce_Sales_Data[[#This Row],[Order_Date]],"dddd")</f>
        <v>Saturday</v>
      </c>
      <c r="H1328" t="s">
        <v>14761</v>
      </c>
      <c r="I1328" t="s">
        <v>14763</v>
      </c>
      <c r="J1328">
        <v>5</v>
      </c>
      <c r="K1328">
        <v>4</v>
      </c>
      <c r="L1328" s="12">
        <v>3158.78</v>
      </c>
      <c r="M1328" s="11">
        <v>0.15</v>
      </c>
      <c r="N1328" s="12">
        <v>10739.85</v>
      </c>
      <c r="O1328" s="12">
        <v>8670.7800000000007</v>
      </c>
      <c r="P1328" s="12">
        <v>2069.0700000000002</v>
      </c>
      <c r="Q1328" s="11">
        <v>0.19265352868056801</v>
      </c>
    </row>
    <row r="1329" spans="1:17" x14ac:dyDescent="0.45">
      <c r="A1329" t="s">
        <v>2587</v>
      </c>
      <c r="B1329" t="s">
        <v>2588</v>
      </c>
      <c r="C1329" t="s">
        <v>28</v>
      </c>
      <c r="D1329" t="s">
        <v>100</v>
      </c>
      <c r="E1329" t="s">
        <v>9</v>
      </c>
      <c r="F1329" s="9">
        <v>45702</v>
      </c>
      <c r="G1329" s="9" t="str">
        <f>TEXT(Ecommerce_Sales_Data[[#This Row],[Order_Date]],"dddd")</f>
        <v>Friday</v>
      </c>
      <c r="H1329" t="s">
        <v>14757</v>
      </c>
      <c r="I1329" t="s">
        <v>14758</v>
      </c>
      <c r="J1329">
        <v>2</v>
      </c>
      <c r="K1329">
        <v>1</v>
      </c>
      <c r="L1329" s="12">
        <v>1566.24</v>
      </c>
      <c r="M1329" s="11">
        <v>0.15</v>
      </c>
      <c r="N1329" s="12">
        <v>1331.3</v>
      </c>
      <c r="O1329" s="12">
        <v>942.18</v>
      </c>
      <c r="P1329" s="12">
        <v>389.12</v>
      </c>
      <c r="Q1329" s="11">
        <v>0.292285735747014</v>
      </c>
    </row>
    <row r="1330" spans="1:17" x14ac:dyDescent="0.45">
      <c r="A1330" t="s">
        <v>2589</v>
      </c>
      <c r="B1330" t="s">
        <v>2590</v>
      </c>
      <c r="C1330" t="s">
        <v>20</v>
      </c>
      <c r="D1330" t="s">
        <v>57</v>
      </c>
      <c r="E1330" t="s">
        <v>14</v>
      </c>
      <c r="F1330" s="9">
        <v>45734</v>
      </c>
      <c r="G1330" s="9" t="str">
        <f>TEXT(Ecommerce_Sales_Data[[#This Row],[Order_Date]],"dddd")</f>
        <v>Tuesday</v>
      </c>
      <c r="H1330" t="s">
        <v>14757</v>
      </c>
      <c r="I1330" t="s">
        <v>14769</v>
      </c>
      <c r="J1330">
        <v>3</v>
      </c>
      <c r="K1330">
        <v>3</v>
      </c>
      <c r="L1330" s="12">
        <v>2225.1</v>
      </c>
      <c r="M1330" s="11">
        <v>0.2</v>
      </c>
      <c r="N1330" s="12">
        <v>5340.24</v>
      </c>
      <c r="O1330" s="12">
        <v>4336.8999999999996</v>
      </c>
      <c r="P1330" s="12">
        <v>1003.34</v>
      </c>
      <c r="Q1330" s="11">
        <v>0.18788294159064001</v>
      </c>
    </row>
    <row r="1331" spans="1:17" x14ac:dyDescent="0.45">
      <c r="A1331" t="s">
        <v>2591</v>
      </c>
      <c r="B1331" t="s">
        <v>879</v>
      </c>
      <c r="C1331" t="s">
        <v>7</v>
      </c>
      <c r="D1331" t="s">
        <v>71</v>
      </c>
      <c r="E1331" t="s">
        <v>9</v>
      </c>
      <c r="F1331" s="9">
        <v>45592</v>
      </c>
      <c r="G1331" s="9" t="str">
        <f>TEXT(Ecommerce_Sales_Data[[#This Row],[Order_Date]],"dddd")</f>
        <v>Sunday</v>
      </c>
      <c r="H1331" t="s">
        <v>14761</v>
      </c>
      <c r="I1331" t="s">
        <v>14760</v>
      </c>
      <c r="J1331">
        <v>10</v>
      </c>
      <c r="K1331">
        <v>4</v>
      </c>
      <c r="L1331" s="12">
        <v>3977.29</v>
      </c>
      <c r="M1331" s="11">
        <v>0.1</v>
      </c>
      <c r="N1331" s="12">
        <v>14318.24</v>
      </c>
      <c r="O1331" s="12">
        <v>10743.63</v>
      </c>
      <c r="P1331" s="12">
        <v>3574.61</v>
      </c>
      <c r="Q1331" s="11">
        <v>0.24965428711908699</v>
      </c>
    </row>
    <row r="1332" spans="1:17" x14ac:dyDescent="0.45">
      <c r="A1332" t="s">
        <v>2592</v>
      </c>
      <c r="B1332" t="s">
        <v>2593</v>
      </c>
      <c r="C1332" t="s">
        <v>12</v>
      </c>
      <c r="D1332" t="s">
        <v>38</v>
      </c>
      <c r="E1332" t="s">
        <v>22</v>
      </c>
      <c r="F1332" s="9">
        <v>46013</v>
      </c>
      <c r="G1332" s="9" t="str">
        <f>TEXT(Ecommerce_Sales_Data[[#This Row],[Order_Date]],"dddd")</f>
        <v>Monday</v>
      </c>
      <c r="H1332" t="s">
        <v>14757</v>
      </c>
      <c r="I1332" t="s">
        <v>14770</v>
      </c>
      <c r="J1332">
        <v>12</v>
      </c>
      <c r="K1332">
        <v>4</v>
      </c>
      <c r="L1332" s="12">
        <v>4044.98</v>
      </c>
      <c r="M1332" s="11">
        <v>0.1</v>
      </c>
      <c r="N1332" s="12">
        <v>14561.93</v>
      </c>
      <c r="O1332" s="12">
        <v>11813.51</v>
      </c>
      <c r="P1332" s="12">
        <v>2748.42</v>
      </c>
      <c r="Q1332" s="11">
        <v>0.18874009145765699</v>
      </c>
    </row>
    <row r="1333" spans="1:17" x14ac:dyDescent="0.45">
      <c r="A1333" t="s">
        <v>2594</v>
      </c>
      <c r="B1333" t="s">
        <v>2595</v>
      </c>
      <c r="C1333" t="s">
        <v>12</v>
      </c>
      <c r="D1333" t="s">
        <v>41</v>
      </c>
      <c r="E1333" t="s">
        <v>9</v>
      </c>
      <c r="F1333" s="9">
        <v>45880</v>
      </c>
      <c r="G1333" s="9" t="str">
        <f>TEXT(Ecommerce_Sales_Data[[#This Row],[Order_Date]],"dddd")</f>
        <v>Monday</v>
      </c>
      <c r="H1333" t="s">
        <v>14757</v>
      </c>
      <c r="I1333" t="s">
        <v>14762</v>
      </c>
      <c r="J1333">
        <v>8</v>
      </c>
      <c r="K1333">
        <v>1</v>
      </c>
      <c r="L1333" s="12">
        <v>2069.19</v>
      </c>
      <c r="M1333" s="11">
        <v>0.15</v>
      </c>
      <c r="N1333" s="12">
        <v>1758.81</v>
      </c>
      <c r="O1333" s="12">
        <v>1351.54</v>
      </c>
      <c r="P1333" s="12">
        <v>407.27</v>
      </c>
      <c r="Q1333" s="11">
        <v>0.231559975210512</v>
      </c>
    </row>
    <row r="1334" spans="1:17" x14ac:dyDescent="0.45">
      <c r="A1334" t="s">
        <v>2596</v>
      </c>
      <c r="B1334" t="s">
        <v>2597</v>
      </c>
      <c r="C1334" t="s">
        <v>2</v>
      </c>
      <c r="D1334" t="s">
        <v>82</v>
      </c>
      <c r="E1334" t="s">
        <v>22</v>
      </c>
      <c r="F1334" s="9">
        <v>45832</v>
      </c>
      <c r="G1334" s="9" t="str">
        <f>TEXT(Ecommerce_Sales_Data[[#This Row],[Order_Date]],"dddd")</f>
        <v>Tuesday</v>
      </c>
      <c r="H1334" t="s">
        <v>14757</v>
      </c>
      <c r="I1334" t="s">
        <v>14759</v>
      </c>
      <c r="J1334">
        <v>6</v>
      </c>
      <c r="K1334">
        <v>5</v>
      </c>
      <c r="L1334" s="12">
        <v>2374.6</v>
      </c>
      <c r="M1334" s="11">
        <v>0.15</v>
      </c>
      <c r="N1334" s="12">
        <v>10092.049999999999</v>
      </c>
      <c r="O1334" s="12">
        <v>7617.49</v>
      </c>
      <c r="P1334" s="12">
        <v>2474.56</v>
      </c>
      <c r="Q1334" s="11">
        <v>0.24519894372303</v>
      </c>
    </row>
    <row r="1335" spans="1:17" x14ac:dyDescent="0.45">
      <c r="A1335" t="s">
        <v>2598</v>
      </c>
      <c r="B1335" t="s">
        <v>2599</v>
      </c>
      <c r="C1335" t="s">
        <v>12</v>
      </c>
      <c r="D1335" t="s">
        <v>32</v>
      </c>
      <c r="E1335" t="s">
        <v>14</v>
      </c>
      <c r="F1335" s="9">
        <v>45801</v>
      </c>
      <c r="G1335" s="9" t="str">
        <f>TEXT(Ecommerce_Sales_Data[[#This Row],[Order_Date]],"dddd")</f>
        <v>Saturday</v>
      </c>
      <c r="H1335" t="s">
        <v>14761</v>
      </c>
      <c r="I1335" t="s">
        <v>14763</v>
      </c>
      <c r="J1335">
        <v>5</v>
      </c>
      <c r="K1335">
        <v>1</v>
      </c>
      <c r="L1335" s="12">
        <v>1173.72</v>
      </c>
      <c r="M1335" s="11">
        <v>0.05</v>
      </c>
      <c r="N1335" s="12">
        <v>1115.03</v>
      </c>
      <c r="O1335" s="12">
        <v>700.47</v>
      </c>
      <c r="P1335" s="12">
        <v>414.56</v>
      </c>
      <c r="Q1335" s="11">
        <v>0.37179268719227299</v>
      </c>
    </row>
    <row r="1336" spans="1:17" x14ac:dyDescent="0.45">
      <c r="A1336" t="s">
        <v>2600</v>
      </c>
      <c r="B1336" t="s">
        <v>2601</v>
      </c>
      <c r="C1336" t="s">
        <v>20</v>
      </c>
      <c r="D1336" t="s">
        <v>103</v>
      </c>
      <c r="E1336" t="s">
        <v>14</v>
      </c>
      <c r="F1336" s="9">
        <v>45463</v>
      </c>
      <c r="G1336" s="9" t="str">
        <f>TEXT(Ecommerce_Sales_Data[[#This Row],[Order_Date]],"dddd")</f>
        <v>Thursday</v>
      </c>
      <c r="H1336" t="s">
        <v>14757</v>
      </c>
      <c r="I1336" t="s">
        <v>14759</v>
      </c>
      <c r="J1336">
        <v>6</v>
      </c>
      <c r="K1336">
        <v>2</v>
      </c>
      <c r="L1336" s="12">
        <v>231.65</v>
      </c>
      <c r="M1336" s="11">
        <v>0.1</v>
      </c>
      <c r="N1336" s="12">
        <v>416.97</v>
      </c>
      <c r="O1336" s="12">
        <v>289.83999999999997</v>
      </c>
      <c r="P1336" s="12">
        <v>127.13</v>
      </c>
      <c r="Q1336" s="11">
        <v>0.30489004005084303</v>
      </c>
    </row>
    <row r="1337" spans="1:17" x14ac:dyDescent="0.45">
      <c r="A1337" t="s">
        <v>2602</v>
      </c>
      <c r="B1337" t="s">
        <v>2603</v>
      </c>
      <c r="C1337" t="s">
        <v>7</v>
      </c>
      <c r="D1337" t="s">
        <v>71</v>
      </c>
      <c r="E1337" t="s">
        <v>9</v>
      </c>
      <c r="F1337" s="9">
        <v>45819</v>
      </c>
      <c r="G1337" s="9" t="str">
        <f>TEXT(Ecommerce_Sales_Data[[#This Row],[Order_Date]],"dddd")</f>
        <v>Wednesday</v>
      </c>
      <c r="H1337" t="s">
        <v>14757</v>
      </c>
      <c r="I1337" t="s">
        <v>14759</v>
      </c>
      <c r="J1337">
        <v>6</v>
      </c>
      <c r="K1337">
        <v>4</v>
      </c>
      <c r="L1337" s="12">
        <v>2703.65</v>
      </c>
      <c r="M1337" s="11">
        <v>0</v>
      </c>
      <c r="N1337" s="12">
        <v>10814.6</v>
      </c>
      <c r="O1337" s="12">
        <v>7558.8</v>
      </c>
      <c r="P1337" s="12">
        <v>3255.8</v>
      </c>
      <c r="Q1337" s="11">
        <v>0.30105597987905203</v>
      </c>
    </row>
    <row r="1338" spans="1:17" x14ac:dyDescent="0.45">
      <c r="A1338" t="s">
        <v>2604</v>
      </c>
      <c r="B1338" t="s">
        <v>2605</v>
      </c>
      <c r="C1338" t="s">
        <v>12</v>
      </c>
      <c r="D1338" t="s">
        <v>111</v>
      </c>
      <c r="E1338" t="s">
        <v>22</v>
      </c>
      <c r="F1338" s="9">
        <v>45947</v>
      </c>
      <c r="G1338" s="9" t="str">
        <f>TEXT(Ecommerce_Sales_Data[[#This Row],[Order_Date]],"dddd")</f>
        <v>Friday</v>
      </c>
      <c r="H1338" t="s">
        <v>14757</v>
      </c>
      <c r="I1338" t="s">
        <v>14760</v>
      </c>
      <c r="J1338">
        <v>10</v>
      </c>
      <c r="K1338">
        <v>4</v>
      </c>
      <c r="L1338" s="12">
        <v>2427.9899999999998</v>
      </c>
      <c r="M1338" s="11">
        <v>0</v>
      </c>
      <c r="N1338" s="12">
        <v>9711.9599999999991</v>
      </c>
      <c r="O1338" s="12">
        <v>8007.4</v>
      </c>
      <c r="P1338" s="12">
        <v>1704.56</v>
      </c>
      <c r="Q1338" s="11">
        <v>0.17551143126619101</v>
      </c>
    </row>
    <row r="1339" spans="1:17" x14ac:dyDescent="0.45">
      <c r="A1339" t="s">
        <v>2606</v>
      </c>
      <c r="B1339" t="s">
        <v>2607</v>
      </c>
      <c r="C1339" t="s">
        <v>7</v>
      </c>
      <c r="D1339" t="s">
        <v>71</v>
      </c>
      <c r="E1339" t="s">
        <v>14</v>
      </c>
      <c r="F1339" s="9">
        <v>45951</v>
      </c>
      <c r="G1339" s="9" t="str">
        <f>TEXT(Ecommerce_Sales_Data[[#This Row],[Order_Date]],"dddd")</f>
        <v>Tuesday</v>
      </c>
      <c r="H1339" t="s">
        <v>14757</v>
      </c>
      <c r="I1339" t="s">
        <v>14760</v>
      </c>
      <c r="J1339">
        <v>10</v>
      </c>
      <c r="K1339">
        <v>1</v>
      </c>
      <c r="L1339" s="12">
        <v>3565.67</v>
      </c>
      <c r="M1339" s="11">
        <v>0</v>
      </c>
      <c r="N1339" s="12">
        <v>3565.67</v>
      </c>
      <c r="O1339" s="12">
        <v>2364.19</v>
      </c>
      <c r="P1339" s="12">
        <v>1201.48</v>
      </c>
      <c r="Q1339" s="11">
        <v>0.336957710612592</v>
      </c>
    </row>
    <row r="1340" spans="1:17" x14ac:dyDescent="0.45">
      <c r="A1340" t="s">
        <v>2608</v>
      </c>
      <c r="B1340" t="s">
        <v>2609</v>
      </c>
      <c r="C1340" t="s">
        <v>2</v>
      </c>
      <c r="D1340" t="s">
        <v>68</v>
      </c>
      <c r="E1340" t="s">
        <v>9</v>
      </c>
      <c r="F1340" s="9">
        <v>45953</v>
      </c>
      <c r="G1340" s="9" t="str">
        <f>TEXT(Ecommerce_Sales_Data[[#This Row],[Order_Date]],"dddd")</f>
        <v>Thursday</v>
      </c>
      <c r="H1340" t="s">
        <v>14757</v>
      </c>
      <c r="I1340" t="s">
        <v>14760</v>
      </c>
      <c r="J1340">
        <v>10</v>
      </c>
      <c r="K1340">
        <v>4</v>
      </c>
      <c r="L1340" s="12">
        <v>363.53</v>
      </c>
      <c r="M1340" s="11">
        <v>0.15</v>
      </c>
      <c r="N1340" s="12">
        <v>1236</v>
      </c>
      <c r="O1340" s="12">
        <v>748.42</v>
      </c>
      <c r="P1340" s="12">
        <v>487.58</v>
      </c>
      <c r="Q1340" s="11">
        <v>0.39448220064724898</v>
      </c>
    </row>
    <row r="1341" spans="1:17" x14ac:dyDescent="0.45">
      <c r="A1341" t="s">
        <v>2610</v>
      </c>
      <c r="B1341" t="s">
        <v>2611</v>
      </c>
      <c r="C1341" t="s">
        <v>28</v>
      </c>
      <c r="D1341" t="s">
        <v>137</v>
      </c>
      <c r="E1341" t="s">
        <v>14</v>
      </c>
      <c r="F1341" s="9">
        <v>45341</v>
      </c>
      <c r="G1341" s="9" t="str">
        <f>TEXT(Ecommerce_Sales_Data[[#This Row],[Order_Date]],"dddd")</f>
        <v>Monday</v>
      </c>
      <c r="H1341" t="s">
        <v>14757</v>
      </c>
      <c r="I1341" t="s">
        <v>14758</v>
      </c>
      <c r="J1341">
        <v>2</v>
      </c>
      <c r="K1341">
        <v>5</v>
      </c>
      <c r="L1341" s="12">
        <v>3350.22</v>
      </c>
      <c r="M1341" s="11">
        <v>0</v>
      </c>
      <c r="N1341" s="12">
        <v>16751.099999999999</v>
      </c>
      <c r="O1341" s="12">
        <v>13564.62</v>
      </c>
      <c r="P1341" s="12">
        <v>3186.48</v>
      </c>
      <c r="Q1341" s="11">
        <v>0.190225119544388</v>
      </c>
    </row>
    <row r="1342" spans="1:17" x14ac:dyDescent="0.45">
      <c r="A1342" t="s">
        <v>2612</v>
      </c>
      <c r="B1342" t="s">
        <v>2613</v>
      </c>
      <c r="C1342" t="s">
        <v>2</v>
      </c>
      <c r="D1342" t="s">
        <v>82</v>
      </c>
      <c r="E1342" t="s">
        <v>4</v>
      </c>
      <c r="F1342" s="9">
        <v>45596</v>
      </c>
      <c r="G1342" s="9" t="str">
        <f>TEXT(Ecommerce_Sales_Data[[#This Row],[Order_Date]],"dddd")</f>
        <v>Thursday</v>
      </c>
      <c r="H1342" t="s">
        <v>14757</v>
      </c>
      <c r="I1342" t="s">
        <v>14760</v>
      </c>
      <c r="J1342">
        <v>10</v>
      </c>
      <c r="K1342">
        <v>2</v>
      </c>
      <c r="L1342" s="12">
        <v>850.41</v>
      </c>
      <c r="M1342" s="11">
        <v>0.2</v>
      </c>
      <c r="N1342" s="12">
        <v>1360.66</v>
      </c>
      <c r="O1342" s="12">
        <v>1064.08</v>
      </c>
      <c r="P1342" s="12">
        <v>296.58</v>
      </c>
      <c r="Q1342" s="11">
        <v>0.21796775094439499</v>
      </c>
    </row>
    <row r="1343" spans="1:17" x14ac:dyDescent="0.45">
      <c r="A1343" t="s">
        <v>2614</v>
      </c>
      <c r="B1343" t="s">
        <v>2615</v>
      </c>
      <c r="C1343" t="s">
        <v>7</v>
      </c>
      <c r="D1343" t="s">
        <v>106</v>
      </c>
      <c r="E1343" t="s">
        <v>22</v>
      </c>
      <c r="F1343" s="9">
        <v>45922</v>
      </c>
      <c r="G1343" s="9" t="str">
        <f>TEXT(Ecommerce_Sales_Data[[#This Row],[Order_Date]],"dddd")</f>
        <v>Monday</v>
      </c>
      <c r="H1343" t="s">
        <v>14757</v>
      </c>
      <c r="I1343" t="s">
        <v>14766</v>
      </c>
      <c r="J1343">
        <v>9</v>
      </c>
      <c r="K1343">
        <v>4</v>
      </c>
      <c r="L1343" s="12">
        <v>3534.24</v>
      </c>
      <c r="M1343" s="11">
        <v>0.2</v>
      </c>
      <c r="N1343" s="12">
        <v>11309.57</v>
      </c>
      <c r="O1343" s="12">
        <v>9204.7199999999993</v>
      </c>
      <c r="P1343" s="12">
        <v>2104.85</v>
      </c>
      <c r="Q1343" s="11">
        <v>0.186112292509795</v>
      </c>
    </row>
    <row r="1344" spans="1:17" x14ac:dyDescent="0.45">
      <c r="A1344" t="s">
        <v>2616</v>
      </c>
      <c r="B1344" t="s">
        <v>2617</v>
      </c>
      <c r="C1344" t="s">
        <v>12</v>
      </c>
      <c r="D1344" t="s">
        <v>111</v>
      </c>
      <c r="E1344" t="s">
        <v>9</v>
      </c>
      <c r="F1344" s="9">
        <v>45778</v>
      </c>
      <c r="G1344" s="9" t="str">
        <f>TEXT(Ecommerce_Sales_Data[[#This Row],[Order_Date]],"dddd")</f>
        <v>Thursday</v>
      </c>
      <c r="H1344" t="s">
        <v>14757</v>
      </c>
      <c r="I1344" t="s">
        <v>14763</v>
      </c>
      <c r="J1344">
        <v>5</v>
      </c>
      <c r="K1344">
        <v>3</v>
      </c>
      <c r="L1344" s="12">
        <v>1774.04</v>
      </c>
      <c r="M1344" s="11">
        <v>0.15</v>
      </c>
      <c r="N1344" s="12">
        <v>4523.8</v>
      </c>
      <c r="O1344" s="12">
        <v>3447.66</v>
      </c>
      <c r="P1344" s="12">
        <v>1076.1400000000001</v>
      </c>
      <c r="Q1344" s="11">
        <v>0.23788407975595699</v>
      </c>
    </row>
    <row r="1345" spans="1:17" x14ac:dyDescent="0.45">
      <c r="A1345" t="s">
        <v>2618</v>
      </c>
      <c r="B1345" t="s">
        <v>2619</v>
      </c>
      <c r="C1345" t="s">
        <v>7</v>
      </c>
      <c r="D1345" t="s">
        <v>71</v>
      </c>
      <c r="E1345" t="s">
        <v>14</v>
      </c>
      <c r="F1345" s="9">
        <v>45336</v>
      </c>
      <c r="G1345" s="9" t="str">
        <f>TEXT(Ecommerce_Sales_Data[[#This Row],[Order_Date]],"dddd")</f>
        <v>Wednesday</v>
      </c>
      <c r="H1345" t="s">
        <v>14757</v>
      </c>
      <c r="I1345" t="s">
        <v>14758</v>
      </c>
      <c r="J1345">
        <v>2</v>
      </c>
      <c r="K1345">
        <v>5</v>
      </c>
      <c r="L1345" s="12">
        <v>4497.25</v>
      </c>
      <c r="M1345" s="11">
        <v>0.2</v>
      </c>
      <c r="N1345" s="12">
        <v>17989</v>
      </c>
      <c r="O1345" s="12">
        <v>11330.29</v>
      </c>
      <c r="P1345" s="12">
        <v>6658.71</v>
      </c>
      <c r="Q1345" s="11">
        <v>0.37015453888487398</v>
      </c>
    </row>
    <row r="1346" spans="1:17" x14ac:dyDescent="0.45">
      <c r="A1346" t="s">
        <v>2620</v>
      </c>
      <c r="B1346" t="s">
        <v>2621</v>
      </c>
      <c r="C1346" t="s">
        <v>2</v>
      </c>
      <c r="D1346" t="s">
        <v>68</v>
      </c>
      <c r="E1346" t="s">
        <v>9</v>
      </c>
      <c r="F1346" s="9">
        <v>45397</v>
      </c>
      <c r="G1346" s="9" t="str">
        <f>TEXT(Ecommerce_Sales_Data[[#This Row],[Order_Date]],"dddd")</f>
        <v>Monday</v>
      </c>
      <c r="H1346" t="s">
        <v>14757</v>
      </c>
      <c r="I1346" t="s">
        <v>14765</v>
      </c>
      <c r="J1346">
        <v>4</v>
      </c>
      <c r="K1346">
        <v>4</v>
      </c>
      <c r="L1346" s="12">
        <v>4097.1499999999996</v>
      </c>
      <c r="M1346" s="11">
        <v>0.2</v>
      </c>
      <c r="N1346" s="12">
        <v>13110.88</v>
      </c>
      <c r="O1346" s="12">
        <v>9824.35</v>
      </c>
      <c r="P1346" s="12">
        <v>3286.53</v>
      </c>
      <c r="Q1346" s="11">
        <v>0.25067196099727901</v>
      </c>
    </row>
    <row r="1347" spans="1:17" x14ac:dyDescent="0.45">
      <c r="A1347" t="s">
        <v>2622</v>
      </c>
      <c r="B1347" t="s">
        <v>2623</v>
      </c>
      <c r="C1347" t="s">
        <v>7</v>
      </c>
      <c r="D1347" t="s">
        <v>106</v>
      </c>
      <c r="E1347" t="s">
        <v>22</v>
      </c>
      <c r="F1347" s="9">
        <v>45953</v>
      </c>
      <c r="G1347" s="9" t="str">
        <f>TEXT(Ecommerce_Sales_Data[[#This Row],[Order_Date]],"dddd")</f>
        <v>Thursday</v>
      </c>
      <c r="H1347" t="s">
        <v>14757</v>
      </c>
      <c r="I1347" t="s">
        <v>14760</v>
      </c>
      <c r="J1347">
        <v>10</v>
      </c>
      <c r="K1347">
        <v>3</v>
      </c>
      <c r="L1347" s="12">
        <v>1766.02</v>
      </c>
      <c r="M1347" s="11">
        <v>0.05</v>
      </c>
      <c r="N1347" s="12">
        <v>5033.16</v>
      </c>
      <c r="O1347" s="12">
        <v>4114.17</v>
      </c>
      <c r="P1347" s="12">
        <v>918.99</v>
      </c>
      <c r="Q1347" s="11">
        <v>0.18258708246906499</v>
      </c>
    </row>
    <row r="1348" spans="1:17" x14ac:dyDescent="0.45">
      <c r="A1348" t="s">
        <v>2624</v>
      </c>
      <c r="B1348" t="s">
        <v>2625</v>
      </c>
      <c r="C1348" t="s">
        <v>20</v>
      </c>
      <c r="D1348" t="s">
        <v>57</v>
      </c>
      <c r="E1348" t="s">
        <v>4</v>
      </c>
      <c r="F1348" s="9">
        <v>45381</v>
      </c>
      <c r="G1348" s="9" t="str">
        <f>TEXT(Ecommerce_Sales_Data[[#This Row],[Order_Date]],"dddd")</f>
        <v>Saturday</v>
      </c>
      <c r="H1348" t="s">
        <v>14761</v>
      </c>
      <c r="I1348" t="s">
        <v>14769</v>
      </c>
      <c r="J1348">
        <v>3</v>
      </c>
      <c r="K1348">
        <v>3</v>
      </c>
      <c r="L1348" s="12">
        <v>3433.88</v>
      </c>
      <c r="M1348" s="11">
        <v>0.1</v>
      </c>
      <c r="N1348" s="12">
        <v>9271.48</v>
      </c>
      <c r="O1348" s="12">
        <v>6198.26</v>
      </c>
      <c r="P1348" s="12">
        <v>3073.22</v>
      </c>
      <c r="Q1348" s="11">
        <v>0.33147027227584003</v>
      </c>
    </row>
    <row r="1349" spans="1:17" x14ac:dyDescent="0.45">
      <c r="A1349" t="s">
        <v>2626</v>
      </c>
      <c r="B1349" t="s">
        <v>2627</v>
      </c>
      <c r="C1349" t="s">
        <v>2</v>
      </c>
      <c r="D1349" t="s">
        <v>17</v>
      </c>
      <c r="E1349" t="s">
        <v>14</v>
      </c>
      <c r="F1349" s="9">
        <v>45303</v>
      </c>
      <c r="G1349" s="9" t="str">
        <f>TEXT(Ecommerce_Sales_Data[[#This Row],[Order_Date]],"dddd")</f>
        <v>Friday</v>
      </c>
      <c r="H1349" t="s">
        <v>14757</v>
      </c>
      <c r="I1349" t="s">
        <v>14767</v>
      </c>
      <c r="J1349">
        <v>1</v>
      </c>
      <c r="K1349">
        <v>2</v>
      </c>
      <c r="L1349" s="12">
        <v>3725.35</v>
      </c>
      <c r="M1349" s="11">
        <v>0.15</v>
      </c>
      <c r="N1349" s="12">
        <v>6333.09</v>
      </c>
      <c r="O1349" s="12">
        <v>5049.09</v>
      </c>
      <c r="P1349" s="12">
        <v>1284</v>
      </c>
      <c r="Q1349" s="11">
        <v>0.20274463176743099</v>
      </c>
    </row>
    <row r="1350" spans="1:17" x14ac:dyDescent="0.45">
      <c r="A1350" t="s">
        <v>2628</v>
      </c>
      <c r="B1350" t="s">
        <v>1812</v>
      </c>
      <c r="C1350" t="s">
        <v>28</v>
      </c>
      <c r="D1350" t="s">
        <v>100</v>
      </c>
      <c r="E1350" t="s">
        <v>9</v>
      </c>
      <c r="F1350" s="9">
        <v>45810</v>
      </c>
      <c r="G1350" s="9" t="str">
        <f>TEXT(Ecommerce_Sales_Data[[#This Row],[Order_Date]],"dddd")</f>
        <v>Monday</v>
      </c>
      <c r="H1350" t="s">
        <v>14757</v>
      </c>
      <c r="I1350" t="s">
        <v>14759</v>
      </c>
      <c r="J1350">
        <v>6</v>
      </c>
      <c r="K1350">
        <v>3</v>
      </c>
      <c r="L1350" s="12">
        <v>1062.79</v>
      </c>
      <c r="M1350" s="11">
        <v>0.2</v>
      </c>
      <c r="N1350" s="12">
        <v>2550.6999999999998</v>
      </c>
      <c r="O1350" s="12">
        <v>1665.45</v>
      </c>
      <c r="P1350" s="12">
        <v>885.25</v>
      </c>
      <c r="Q1350" s="11">
        <v>0.34706159093582201</v>
      </c>
    </row>
    <row r="1351" spans="1:17" x14ac:dyDescent="0.45">
      <c r="A1351" t="s">
        <v>2629</v>
      </c>
      <c r="B1351" t="s">
        <v>2630</v>
      </c>
      <c r="C1351" t="s">
        <v>12</v>
      </c>
      <c r="D1351" t="s">
        <v>41</v>
      </c>
      <c r="E1351" t="s">
        <v>9</v>
      </c>
      <c r="F1351" s="9">
        <v>45757</v>
      </c>
      <c r="G1351" s="9" t="str">
        <f>TEXT(Ecommerce_Sales_Data[[#This Row],[Order_Date]],"dddd")</f>
        <v>Thursday</v>
      </c>
      <c r="H1351" t="s">
        <v>14757</v>
      </c>
      <c r="I1351" t="s">
        <v>14765</v>
      </c>
      <c r="J1351">
        <v>4</v>
      </c>
      <c r="K1351">
        <v>5</v>
      </c>
      <c r="L1351" s="12">
        <v>4199</v>
      </c>
      <c r="M1351" s="11">
        <v>0.05</v>
      </c>
      <c r="N1351" s="12">
        <v>19945.25</v>
      </c>
      <c r="O1351" s="12">
        <v>15479.19</v>
      </c>
      <c r="P1351" s="12">
        <v>4466.0600000000004</v>
      </c>
      <c r="Q1351" s="11">
        <v>0.22391596996778701</v>
      </c>
    </row>
    <row r="1352" spans="1:17" x14ac:dyDescent="0.45">
      <c r="A1352" t="s">
        <v>2631</v>
      </c>
      <c r="B1352" t="s">
        <v>2632</v>
      </c>
      <c r="C1352" t="s">
        <v>28</v>
      </c>
      <c r="D1352" t="s">
        <v>29</v>
      </c>
      <c r="E1352" t="s">
        <v>9</v>
      </c>
      <c r="F1352" s="9">
        <v>45437</v>
      </c>
      <c r="G1352" s="9" t="str">
        <f>TEXT(Ecommerce_Sales_Data[[#This Row],[Order_Date]],"dddd")</f>
        <v>Saturday</v>
      </c>
      <c r="H1352" t="s">
        <v>14761</v>
      </c>
      <c r="I1352" t="s">
        <v>14763</v>
      </c>
      <c r="J1352">
        <v>5</v>
      </c>
      <c r="K1352">
        <v>5</v>
      </c>
      <c r="L1352" s="12">
        <v>2233.44</v>
      </c>
      <c r="M1352" s="11">
        <v>0.15</v>
      </c>
      <c r="N1352" s="12">
        <v>9492.1200000000008</v>
      </c>
      <c r="O1352" s="12">
        <v>7957.05</v>
      </c>
      <c r="P1352" s="12">
        <v>1535.07</v>
      </c>
      <c r="Q1352" s="11">
        <v>0.16172045865412599</v>
      </c>
    </row>
    <row r="1353" spans="1:17" x14ac:dyDescent="0.45">
      <c r="A1353" t="s">
        <v>2633</v>
      </c>
      <c r="B1353" t="s">
        <v>2634</v>
      </c>
      <c r="C1353" t="s">
        <v>12</v>
      </c>
      <c r="D1353" t="s">
        <v>13</v>
      </c>
      <c r="E1353" t="s">
        <v>9</v>
      </c>
      <c r="F1353" s="9">
        <v>45719</v>
      </c>
      <c r="G1353" s="9" t="str">
        <f>TEXT(Ecommerce_Sales_Data[[#This Row],[Order_Date]],"dddd")</f>
        <v>Monday</v>
      </c>
      <c r="H1353" t="s">
        <v>14757</v>
      </c>
      <c r="I1353" t="s">
        <v>14769</v>
      </c>
      <c r="J1353">
        <v>3</v>
      </c>
      <c r="K1353">
        <v>4</v>
      </c>
      <c r="L1353" s="12">
        <v>554.29999999999995</v>
      </c>
      <c r="M1353" s="11">
        <v>0.15</v>
      </c>
      <c r="N1353" s="12">
        <v>1884.62</v>
      </c>
      <c r="O1353" s="12">
        <v>1381.53</v>
      </c>
      <c r="P1353" s="12">
        <v>503.09</v>
      </c>
      <c r="Q1353" s="11">
        <v>0.266945060542709</v>
      </c>
    </row>
    <row r="1354" spans="1:17" x14ac:dyDescent="0.45">
      <c r="A1354" t="s">
        <v>2635</v>
      </c>
      <c r="B1354" t="s">
        <v>2636</v>
      </c>
      <c r="C1354" t="s">
        <v>2</v>
      </c>
      <c r="D1354" t="s">
        <v>82</v>
      </c>
      <c r="E1354" t="s">
        <v>9</v>
      </c>
      <c r="F1354" s="9">
        <v>45893</v>
      </c>
      <c r="G1354" s="9" t="str">
        <f>TEXT(Ecommerce_Sales_Data[[#This Row],[Order_Date]],"dddd")</f>
        <v>Sunday</v>
      </c>
      <c r="H1354" t="s">
        <v>14761</v>
      </c>
      <c r="I1354" t="s">
        <v>14762</v>
      </c>
      <c r="J1354">
        <v>8</v>
      </c>
      <c r="K1354">
        <v>2</v>
      </c>
      <c r="L1354" s="12">
        <v>596.76</v>
      </c>
      <c r="M1354" s="11">
        <v>0.1</v>
      </c>
      <c r="N1354" s="12">
        <v>1074.17</v>
      </c>
      <c r="O1354" s="12">
        <v>857.16</v>
      </c>
      <c r="P1354" s="12">
        <v>217.01</v>
      </c>
      <c r="Q1354" s="11">
        <v>0.202025750114042</v>
      </c>
    </row>
    <row r="1355" spans="1:17" x14ac:dyDescent="0.45">
      <c r="A1355" t="s">
        <v>2637</v>
      </c>
      <c r="B1355" t="s">
        <v>2638</v>
      </c>
      <c r="C1355" t="s">
        <v>20</v>
      </c>
      <c r="D1355" t="s">
        <v>57</v>
      </c>
      <c r="E1355" t="s">
        <v>9</v>
      </c>
      <c r="F1355" s="9">
        <v>45470</v>
      </c>
      <c r="G1355" s="9" t="str">
        <f>TEXT(Ecommerce_Sales_Data[[#This Row],[Order_Date]],"dddd")</f>
        <v>Thursday</v>
      </c>
      <c r="H1355" t="s">
        <v>14757</v>
      </c>
      <c r="I1355" t="s">
        <v>14759</v>
      </c>
      <c r="J1355">
        <v>6</v>
      </c>
      <c r="K1355">
        <v>1</v>
      </c>
      <c r="L1355" s="12">
        <v>2865.64</v>
      </c>
      <c r="M1355" s="11">
        <v>0.05</v>
      </c>
      <c r="N1355" s="12">
        <v>2722.36</v>
      </c>
      <c r="O1355" s="12">
        <v>2042.17</v>
      </c>
      <c r="P1355" s="12">
        <v>680.19</v>
      </c>
      <c r="Q1355" s="11">
        <v>0.249853068661015</v>
      </c>
    </row>
    <row r="1356" spans="1:17" x14ac:dyDescent="0.45">
      <c r="A1356" t="s">
        <v>2639</v>
      </c>
      <c r="B1356" t="s">
        <v>2640</v>
      </c>
      <c r="C1356" t="s">
        <v>20</v>
      </c>
      <c r="D1356" t="s">
        <v>21</v>
      </c>
      <c r="E1356" t="s">
        <v>9</v>
      </c>
      <c r="F1356" s="9">
        <v>45982</v>
      </c>
      <c r="G1356" s="9" t="str">
        <f>TEXT(Ecommerce_Sales_Data[[#This Row],[Order_Date]],"dddd")</f>
        <v>Friday</v>
      </c>
      <c r="H1356" t="s">
        <v>14757</v>
      </c>
      <c r="I1356" t="s">
        <v>14764</v>
      </c>
      <c r="J1356">
        <v>11</v>
      </c>
      <c r="K1356">
        <v>1</v>
      </c>
      <c r="L1356" s="12">
        <v>4852.1099999999997</v>
      </c>
      <c r="M1356" s="11">
        <v>0.2</v>
      </c>
      <c r="N1356" s="12">
        <v>3881.69</v>
      </c>
      <c r="O1356" s="12">
        <v>3035.12</v>
      </c>
      <c r="P1356" s="12">
        <v>846.57</v>
      </c>
      <c r="Q1356" s="11">
        <v>0.21809315014851799</v>
      </c>
    </row>
    <row r="1357" spans="1:17" x14ac:dyDescent="0.45">
      <c r="A1357" t="s">
        <v>2641</v>
      </c>
      <c r="B1357" t="s">
        <v>2642</v>
      </c>
      <c r="C1357" t="s">
        <v>28</v>
      </c>
      <c r="D1357" t="s">
        <v>85</v>
      </c>
      <c r="E1357" t="s">
        <v>9</v>
      </c>
      <c r="F1357" s="9">
        <v>45588</v>
      </c>
      <c r="G1357" s="9" t="str">
        <f>TEXT(Ecommerce_Sales_Data[[#This Row],[Order_Date]],"dddd")</f>
        <v>Wednesday</v>
      </c>
      <c r="H1357" t="s">
        <v>14757</v>
      </c>
      <c r="I1357" t="s">
        <v>14760</v>
      </c>
      <c r="J1357">
        <v>10</v>
      </c>
      <c r="K1357">
        <v>4</v>
      </c>
      <c r="L1357" s="12">
        <v>3834.84</v>
      </c>
      <c r="M1357" s="11">
        <v>0</v>
      </c>
      <c r="N1357" s="12">
        <v>15339.36</v>
      </c>
      <c r="O1357" s="12">
        <v>11472.76</v>
      </c>
      <c r="P1357" s="12">
        <v>3866.6</v>
      </c>
      <c r="Q1357" s="11">
        <v>0.25207049055501701</v>
      </c>
    </row>
    <row r="1358" spans="1:17" x14ac:dyDescent="0.45">
      <c r="A1358" t="s">
        <v>2643</v>
      </c>
      <c r="B1358" t="s">
        <v>2644</v>
      </c>
      <c r="C1358" t="s">
        <v>12</v>
      </c>
      <c r="D1358" t="s">
        <v>111</v>
      </c>
      <c r="E1358" t="s">
        <v>14</v>
      </c>
      <c r="F1358" s="9">
        <v>45985</v>
      </c>
      <c r="G1358" s="9" t="str">
        <f>TEXT(Ecommerce_Sales_Data[[#This Row],[Order_Date]],"dddd")</f>
        <v>Monday</v>
      </c>
      <c r="H1358" t="s">
        <v>14757</v>
      </c>
      <c r="I1358" t="s">
        <v>14764</v>
      </c>
      <c r="J1358">
        <v>11</v>
      </c>
      <c r="K1358">
        <v>3</v>
      </c>
      <c r="L1358" s="12">
        <v>2487.34</v>
      </c>
      <c r="M1358" s="11">
        <v>0.2</v>
      </c>
      <c r="N1358" s="12">
        <v>5969.62</v>
      </c>
      <c r="O1358" s="12">
        <v>3618.73</v>
      </c>
      <c r="P1358" s="12">
        <v>2350.89</v>
      </c>
      <c r="Q1358" s="11">
        <v>0.39380898616662402</v>
      </c>
    </row>
    <row r="1359" spans="1:17" x14ac:dyDescent="0.45">
      <c r="A1359" t="s">
        <v>2645</v>
      </c>
      <c r="B1359" t="s">
        <v>2646</v>
      </c>
      <c r="C1359" t="s">
        <v>20</v>
      </c>
      <c r="D1359" t="s">
        <v>57</v>
      </c>
      <c r="E1359" t="s">
        <v>9</v>
      </c>
      <c r="F1359" s="9">
        <v>45701</v>
      </c>
      <c r="G1359" s="9" t="str">
        <f>TEXT(Ecommerce_Sales_Data[[#This Row],[Order_Date]],"dddd")</f>
        <v>Thursday</v>
      </c>
      <c r="H1359" t="s">
        <v>14757</v>
      </c>
      <c r="I1359" t="s">
        <v>14758</v>
      </c>
      <c r="J1359">
        <v>2</v>
      </c>
      <c r="K1359">
        <v>1</v>
      </c>
      <c r="L1359" s="12">
        <v>2098.66</v>
      </c>
      <c r="M1359" s="11">
        <v>0.05</v>
      </c>
      <c r="N1359" s="12">
        <v>1993.73</v>
      </c>
      <c r="O1359" s="12">
        <v>1335.62</v>
      </c>
      <c r="P1359" s="12">
        <v>658.11</v>
      </c>
      <c r="Q1359" s="11">
        <v>0.33008983162213501</v>
      </c>
    </row>
    <row r="1360" spans="1:17" x14ac:dyDescent="0.45">
      <c r="A1360" t="s">
        <v>2647</v>
      </c>
      <c r="B1360" t="s">
        <v>2648</v>
      </c>
      <c r="C1360" t="s">
        <v>7</v>
      </c>
      <c r="D1360" t="s">
        <v>8</v>
      </c>
      <c r="E1360" t="s">
        <v>22</v>
      </c>
      <c r="F1360" s="9">
        <v>45924</v>
      </c>
      <c r="G1360" s="9" t="str">
        <f>TEXT(Ecommerce_Sales_Data[[#This Row],[Order_Date]],"dddd")</f>
        <v>Wednesday</v>
      </c>
      <c r="H1360" t="s">
        <v>14757</v>
      </c>
      <c r="I1360" t="s">
        <v>14766</v>
      </c>
      <c r="J1360">
        <v>9</v>
      </c>
      <c r="K1360">
        <v>2</v>
      </c>
      <c r="L1360" s="12">
        <v>4084.42</v>
      </c>
      <c r="M1360" s="11">
        <v>0.05</v>
      </c>
      <c r="N1360" s="12">
        <v>7760.4</v>
      </c>
      <c r="O1360" s="12">
        <v>5155.7700000000004</v>
      </c>
      <c r="P1360" s="12">
        <v>2604.63</v>
      </c>
      <c r="Q1360" s="11">
        <v>0.33563089531467499</v>
      </c>
    </row>
    <row r="1361" spans="1:17" x14ac:dyDescent="0.45">
      <c r="A1361" t="s">
        <v>2649</v>
      </c>
      <c r="B1361" t="s">
        <v>2650</v>
      </c>
      <c r="C1361" t="s">
        <v>28</v>
      </c>
      <c r="D1361" t="s">
        <v>35</v>
      </c>
      <c r="E1361" t="s">
        <v>14</v>
      </c>
      <c r="F1361" s="9">
        <v>45726</v>
      </c>
      <c r="G1361" s="9" t="str">
        <f>TEXT(Ecommerce_Sales_Data[[#This Row],[Order_Date]],"dddd")</f>
        <v>Monday</v>
      </c>
      <c r="H1361" t="s">
        <v>14757</v>
      </c>
      <c r="I1361" t="s">
        <v>14769</v>
      </c>
      <c r="J1361">
        <v>3</v>
      </c>
      <c r="K1361">
        <v>5</v>
      </c>
      <c r="L1361" s="12">
        <v>1989.21</v>
      </c>
      <c r="M1361" s="11">
        <v>0</v>
      </c>
      <c r="N1361" s="12">
        <v>9946.0499999999993</v>
      </c>
      <c r="O1361" s="12">
        <v>7227.51</v>
      </c>
      <c r="P1361" s="12">
        <v>2718.54</v>
      </c>
      <c r="Q1361" s="11">
        <v>0.27332860783929303</v>
      </c>
    </row>
    <row r="1362" spans="1:17" x14ac:dyDescent="0.45">
      <c r="A1362" t="s">
        <v>2651</v>
      </c>
      <c r="B1362" t="s">
        <v>441</v>
      </c>
      <c r="C1362" t="s">
        <v>20</v>
      </c>
      <c r="D1362" t="s">
        <v>57</v>
      </c>
      <c r="E1362" t="s">
        <v>4</v>
      </c>
      <c r="F1362" s="9">
        <v>45949</v>
      </c>
      <c r="G1362" s="9" t="str">
        <f>TEXT(Ecommerce_Sales_Data[[#This Row],[Order_Date]],"dddd")</f>
        <v>Sunday</v>
      </c>
      <c r="H1362" t="s">
        <v>14761</v>
      </c>
      <c r="I1362" t="s">
        <v>14760</v>
      </c>
      <c r="J1362">
        <v>10</v>
      </c>
      <c r="K1362">
        <v>2</v>
      </c>
      <c r="L1362" s="12">
        <v>1456.1</v>
      </c>
      <c r="M1362" s="11">
        <v>0</v>
      </c>
      <c r="N1362" s="12">
        <v>2912.2</v>
      </c>
      <c r="O1362" s="12">
        <v>2153.6999999999998</v>
      </c>
      <c r="P1362" s="12">
        <v>758.5</v>
      </c>
      <c r="Q1362" s="11">
        <v>0.26045601263649498</v>
      </c>
    </row>
    <row r="1363" spans="1:17" x14ac:dyDescent="0.45">
      <c r="A1363" t="s">
        <v>2652</v>
      </c>
      <c r="B1363" t="s">
        <v>2653</v>
      </c>
      <c r="C1363" t="s">
        <v>20</v>
      </c>
      <c r="D1363" t="s">
        <v>21</v>
      </c>
      <c r="E1363" t="s">
        <v>4</v>
      </c>
      <c r="F1363" s="9">
        <v>45437</v>
      </c>
      <c r="G1363" s="9" t="str">
        <f>TEXT(Ecommerce_Sales_Data[[#This Row],[Order_Date]],"dddd")</f>
        <v>Saturday</v>
      </c>
      <c r="H1363" t="s">
        <v>14761</v>
      </c>
      <c r="I1363" t="s">
        <v>14763</v>
      </c>
      <c r="J1363">
        <v>5</v>
      </c>
      <c r="K1363">
        <v>4</v>
      </c>
      <c r="L1363" s="12">
        <v>4620.96</v>
      </c>
      <c r="M1363" s="11">
        <v>0.05</v>
      </c>
      <c r="N1363" s="12">
        <v>17559.650000000001</v>
      </c>
      <c r="O1363" s="12">
        <v>12741.16</v>
      </c>
      <c r="P1363" s="12">
        <v>4818.49</v>
      </c>
      <c r="Q1363" s="11">
        <v>0.27440695002463</v>
      </c>
    </row>
    <row r="1364" spans="1:17" x14ac:dyDescent="0.45">
      <c r="A1364" t="s">
        <v>2654</v>
      </c>
      <c r="B1364" t="s">
        <v>1005</v>
      </c>
      <c r="C1364" t="s">
        <v>12</v>
      </c>
      <c r="D1364" t="s">
        <v>111</v>
      </c>
      <c r="E1364" t="s">
        <v>22</v>
      </c>
      <c r="F1364" s="9">
        <v>45601</v>
      </c>
      <c r="G1364" s="9" t="str">
        <f>TEXT(Ecommerce_Sales_Data[[#This Row],[Order_Date]],"dddd")</f>
        <v>Tuesday</v>
      </c>
      <c r="H1364" t="s">
        <v>14757</v>
      </c>
      <c r="I1364" t="s">
        <v>14764</v>
      </c>
      <c r="J1364">
        <v>11</v>
      </c>
      <c r="K1364">
        <v>5</v>
      </c>
      <c r="L1364" s="12">
        <v>2426.37</v>
      </c>
      <c r="M1364" s="11">
        <v>0.1</v>
      </c>
      <c r="N1364" s="12">
        <v>10918.66</v>
      </c>
      <c r="O1364" s="12">
        <v>7469.25</v>
      </c>
      <c r="P1364" s="12">
        <v>3449.41</v>
      </c>
      <c r="Q1364" s="11">
        <v>0.315918803223106</v>
      </c>
    </row>
    <row r="1365" spans="1:17" x14ac:dyDescent="0.45">
      <c r="A1365" t="s">
        <v>2655</v>
      </c>
      <c r="B1365" t="s">
        <v>2656</v>
      </c>
      <c r="C1365" t="s">
        <v>28</v>
      </c>
      <c r="D1365" t="s">
        <v>85</v>
      </c>
      <c r="E1365" t="s">
        <v>9</v>
      </c>
      <c r="F1365" s="9">
        <v>45789</v>
      </c>
      <c r="G1365" s="9" t="str">
        <f>TEXT(Ecommerce_Sales_Data[[#This Row],[Order_Date]],"dddd")</f>
        <v>Monday</v>
      </c>
      <c r="H1365" t="s">
        <v>14757</v>
      </c>
      <c r="I1365" t="s">
        <v>14763</v>
      </c>
      <c r="J1365">
        <v>5</v>
      </c>
      <c r="K1365">
        <v>1</v>
      </c>
      <c r="L1365" s="12">
        <v>3155.24</v>
      </c>
      <c r="M1365" s="11">
        <v>0.1</v>
      </c>
      <c r="N1365" s="12">
        <v>2839.72</v>
      </c>
      <c r="O1365" s="12">
        <v>1748.63</v>
      </c>
      <c r="P1365" s="12">
        <v>1091.0899999999999</v>
      </c>
      <c r="Q1365" s="11">
        <v>0.38422450100714201</v>
      </c>
    </row>
    <row r="1366" spans="1:17" x14ac:dyDescent="0.45">
      <c r="A1366" t="s">
        <v>2657</v>
      </c>
      <c r="B1366" t="s">
        <v>2658</v>
      </c>
      <c r="C1366" t="s">
        <v>2</v>
      </c>
      <c r="D1366" t="s">
        <v>65</v>
      </c>
      <c r="E1366" t="s">
        <v>22</v>
      </c>
      <c r="F1366" s="9">
        <v>45640</v>
      </c>
      <c r="G1366" s="9" t="str">
        <f>TEXT(Ecommerce_Sales_Data[[#This Row],[Order_Date]],"dddd")</f>
        <v>Saturday</v>
      </c>
      <c r="H1366" t="s">
        <v>14761</v>
      </c>
      <c r="I1366" t="s">
        <v>14770</v>
      </c>
      <c r="J1366">
        <v>12</v>
      </c>
      <c r="K1366">
        <v>2</v>
      </c>
      <c r="L1366" s="12">
        <v>3396.5</v>
      </c>
      <c r="M1366" s="11">
        <v>0.1</v>
      </c>
      <c r="N1366" s="12">
        <v>6113.7</v>
      </c>
      <c r="O1366" s="12">
        <v>4183.71</v>
      </c>
      <c r="P1366" s="12">
        <v>1929.99</v>
      </c>
      <c r="Q1366" s="11">
        <v>0.31568281073654197</v>
      </c>
    </row>
    <row r="1367" spans="1:17" x14ac:dyDescent="0.45">
      <c r="A1367" t="s">
        <v>2659</v>
      </c>
      <c r="B1367" t="s">
        <v>2660</v>
      </c>
      <c r="C1367" t="s">
        <v>28</v>
      </c>
      <c r="D1367" t="s">
        <v>35</v>
      </c>
      <c r="E1367" t="s">
        <v>4</v>
      </c>
      <c r="F1367" s="9">
        <v>45710</v>
      </c>
      <c r="G1367" s="9" t="str">
        <f>TEXT(Ecommerce_Sales_Data[[#This Row],[Order_Date]],"dddd")</f>
        <v>Saturday</v>
      </c>
      <c r="H1367" t="s">
        <v>14761</v>
      </c>
      <c r="I1367" t="s">
        <v>14758</v>
      </c>
      <c r="J1367">
        <v>2</v>
      </c>
      <c r="K1367">
        <v>5</v>
      </c>
      <c r="L1367" s="12">
        <v>1478.62</v>
      </c>
      <c r="M1367" s="11">
        <v>0</v>
      </c>
      <c r="N1367" s="12">
        <v>7393.1</v>
      </c>
      <c r="O1367" s="12">
        <v>5281.59</v>
      </c>
      <c r="P1367" s="12">
        <v>2111.5100000000002</v>
      </c>
      <c r="Q1367" s="11">
        <v>0.285605497017489</v>
      </c>
    </row>
    <row r="1368" spans="1:17" x14ac:dyDescent="0.45">
      <c r="A1368" t="s">
        <v>2661</v>
      </c>
      <c r="B1368" t="s">
        <v>2662</v>
      </c>
      <c r="C1368" t="s">
        <v>12</v>
      </c>
      <c r="D1368" t="s">
        <v>32</v>
      </c>
      <c r="E1368" t="s">
        <v>9</v>
      </c>
      <c r="F1368" s="9">
        <v>45360</v>
      </c>
      <c r="G1368" s="9" t="str">
        <f>TEXT(Ecommerce_Sales_Data[[#This Row],[Order_Date]],"dddd")</f>
        <v>Saturday</v>
      </c>
      <c r="H1368" t="s">
        <v>14761</v>
      </c>
      <c r="I1368" t="s">
        <v>14769</v>
      </c>
      <c r="J1368">
        <v>3</v>
      </c>
      <c r="K1368">
        <v>3</v>
      </c>
      <c r="L1368" s="12">
        <v>3936.7</v>
      </c>
      <c r="M1368" s="11">
        <v>0</v>
      </c>
      <c r="N1368" s="12">
        <v>11810.1</v>
      </c>
      <c r="O1368" s="12">
        <v>9300.91</v>
      </c>
      <c r="P1368" s="12">
        <v>2509.19</v>
      </c>
      <c r="Q1368" s="11">
        <v>0.21246136781229599</v>
      </c>
    </row>
    <row r="1369" spans="1:17" x14ac:dyDescent="0.45">
      <c r="A1369" t="s">
        <v>2663</v>
      </c>
      <c r="B1369" t="s">
        <v>1890</v>
      </c>
      <c r="C1369" t="s">
        <v>12</v>
      </c>
      <c r="D1369" t="s">
        <v>32</v>
      </c>
      <c r="E1369" t="s">
        <v>22</v>
      </c>
      <c r="F1369" s="9">
        <v>45612</v>
      </c>
      <c r="G1369" s="9" t="str">
        <f>TEXT(Ecommerce_Sales_Data[[#This Row],[Order_Date]],"dddd")</f>
        <v>Saturday</v>
      </c>
      <c r="H1369" t="s">
        <v>14761</v>
      </c>
      <c r="I1369" t="s">
        <v>14764</v>
      </c>
      <c r="J1369">
        <v>11</v>
      </c>
      <c r="K1369">
        <v>4</v>
      </c>
      <c r="L1369" s="12">
        <v>1275.1199999999999</v>
      </c>
      <c r="M1369" s="11">
        <v>0.05</v>
      </c>
      <c r="N1369" s="12">
        <v>4845.46</v>
      </c>
      <c r="O1369" s="12">
        <v>3143.44</v>
      </c>
      <c r="P1369" s="12">
        <v>1702.02</v>
      </c>
      <c r="Q1369" s="11">
        <v>0.35126076781151799</v>
      </c>
    </row>
    <row r="1370" spans="1:17" x14ac:dyDescent="0.45">
      <c r="A1370" t="s">
        <v>2664</v>
      </c>
      <c r="B1370" t="s">
        <v>2665</v>
      </c>
      <c r="C1370" t="s">
        <v>2</v>
      </c>
      <c r="D1370" t="s">
        <v>68</v>
      </c>
      <c r="E1370" t="s">
        <v>22</v>
      </c>
      <c r="F1370" s="9">
        <v>45604</v>
      </c>
      <c r="G1370" s="9" t="str">
        <f>TEXT(Ecommerce_Sales_Data[[#This Row],[Order_Date]],"dddd")</f>
        <v>Friday</v>
      </c>
      <c r="H1370" t="s">
        <v>14757</v>
      </c>
      <c r="I1370" t="s">
        <v>14764</v>
      </c>
      <c r="J1370">
        <v>11</v>
      </c>
      <c r="K1370">
        <v>1</v>
      </c>
      <c r="L1370" s="12">
        <v>3866.86</v>
      </c>
      <c r="M1370" s="11">
        <v>0.05</v>
      </c>
      <c r="N1370" s="12">
        <v>3673.52</v>
      </c>
      <c r="O1370" s="12">
        <v>2261</v>
      </c>
      <c r="P1370" s="12">
        <v>1412.52</v>
      </c>
      <c r="Q1370" s="11">
        <v>0.38451403558439901</v>
      </c>
    </row>
    <row r="1371" spans="1:17" x14ac:dyDescent="0.45">
      <c r="A1371" t="s">
        <v>2666</v>
      </c>
      <c r="B1371" t="s">
        <v>2667</v>
      </c>
      <c r="C1371" t="s">
        <v>28</v>
      </c>
      <c r="D1371" t="s">
        <v>100</v>
      </c>
      <c r="E1371" t="s">
        <v>22</v>
      </c>
      <c r="F1371" s="9">
        <v>45875</v>
      </c>
      <c r="G1371" s="9" t="str">
        <f>TEXT(Ecommerce_Sales_Data[[#This Row],[Order_Date]],"dddd")</f>
        <v>Wednesday</v>
      </c>
      <c r="H1371" t="s">
        <v>14757</v>
      </c>
      <c r="I1371" t="s">
        <v>14762</v>
      </c>
      <c r="J1371">
        <v>8</v>
      </c>
      <c r="K1371">
        <v>3</v>
      </c>
      <c r="L1371" s="12">
        <v>3980.48</v>
      </c>
      <c r="M1371" s="11">
        <v>0.05</v>
      </c>
      <c r="N1371" s="12">
        <v>11344.37</v>
      </c>
      <c r="O1371" s="12">
        <v>7947.6</v>
      </c>
      <c r="P1371" s="12">
        <v>3396.77</v>
      </c>
      <c r="Q1371" s="11">
        <v>0.29942341443376802</v>
      </c>
    </row>
    <row r="1372" spans="1:17" x14ac:dyDescent="0.45">
      <c r="A1372" t="s">
        <v>2668</v>
      </c>
      <c r="B1372" t="s">
        <v>2669</v>
      </c>
      <c r="C1372" t="s">
        <v>20</v>
      </c>
      <c r="D1372" t="s">
        <v>21</v>
      </c>
      <c r="E1372" t="s">
        <v>9</v>
      </c>
      <c r="F1372" s="9">
        <v>45578</v>
      </c>
      <c r="G1372" s="9" t="str">
        <f>TEXT(Ecommerce_Sales_Data[[#This Row],[Order_Date]],"dddd")</f>
        <v>Sunday</v>
      </c>
      <c r="H1372" t="s">
        <v>14761</v>
      </c>
      <c r="I1372" t="s">
        <v>14760</v>
      </c>
      <c r="J1372">
        <v>10</v>
      </c>
      <c r="K1372">
        <v>5</v>
      </c>
      <c r="L1372" s="12">
        <v>3623.47</v>
      </c>
      <c r="M1372" s="11">
        <v>0.05</v>
      </c>
      <c r="N1372" s="12">
        <v>17211.48</v>
      </c>
      <c r="O1372" s="12">
        <v>12682.79</v>
      </c>
      <c r="P1372" s="12">
        <v>4528.6899999999996</v>
      </c>
      <c r="Q1372" s="11">
        <v>0.26312031272150899</v>
      </c>
    </row>
    <row r="1373" spans="1:17" x14ac:dyDescent="0.45">
      <c r="A1373" t="s">
        <v>2670</v>
      </c>
      <c r="B1373" t="s">
        <v>249</v>
      </c>
      <c r="C1373" t="s">
        <v>7</v>
      </c>
      <c r="D1373" t="s">
        <v>71</v>
      </c>
      <c r="E1373" t="s">
        <v>14</v>
      </c>
      <c r="F1373" s="9">
        <v>45919</v>
      </c>
      <c r="G1373" s="9" t="str">
        <f>TEXT(Ecommerce_Sales_Data[[#This Row],[Order_Date]],"dddd")</f>
        <v>Friday</v>
      </c>
      <c r="H1373" t="s">
        <v>14757</v>
      </c>
      <c r="I1373" t="s">
        <v>14766</v>
      </c>
      <c r="J1373">
        <v>9</v>
      </c>
      <c r="K1373">
        <v>2</v>
      </c>
      <c r="L1373" s="12">
        <v>592.76</v>
      </c>
      <c r="M1373" s="11">
        <v>0.1</v>
      </c>
      <c r="N1373" s="12">
        <v>1066.97</v>
      </c>
      <c r="O1373" s="12">
        <v>745.08</v>
      </c>
      <c r="P1373" s="12">
        <v>321.89</v>
      </c>
      <c r="Q1373" s="11">
        <v>0.30168608302014099</v>
      </c>
    </row>
    <row r="1374" spans="1:17" x14ac:dyDescent="0.45">
      <c r="A1374" t="s">
        <v>2671</v>
      </c>
      <c r="B1374" t="s">
        <v>2672</v>
      </c>
      <c r="C1374" t="s">
        <v>20</v>
      </c>
      <c r="D1374" t="s">
        <v>57</v>
      </c>
      <c r="E1374" t="s">
        <v>4</v>
      </c>
      <c r="F1374" s="9">
        <v>45605</v>
      </c>
      <c r="G1374" s="9" t="str">
        <f>TEXT(Ecommerce_Sales_Data[[#This Row],[Order_Date]],"dddd")</f>
        <v>Saturday</v>
      </c>
      <c r="H1374" t="s">
        <v>14761</v>
      </c>
      <c r="I1374" t="s">
        <v>14764</v>
      </c>
      <c r="J1374">
        <v>11</v>
      </c>
      <c r="K1374">
        <v>3</v>
      </c>
      <c r="L1374" s="12">
        <v>4317.91</v>
      </c>
      <c r="M1374" s="11">
        <v>0.05</v>
      </c>
      <c r="N1374" s="12">
        <v>12306.04</v>
      </c>
      <c r="O1374" s="12">
        <v>8448.7000000000007</v>
      </c>
      <c r="P1374" s="12">
        <v>3857.34</v>
      </c>
      <c r="Q1374" s="11">
        <v>0.313450955790815</v>
      </c>
    </row>
    <row r="1375" spans="1:17" x14ac:dyDescent="0.45">
      <c r="A1375" t="s">
        <v>2673</v>
      </c>
      <c r="B1375" t="s">
        <v>2674</v>
      </c>
      <c r="C1375" t="s">
        <v>28</v>
      </c>
      <c r="D1375" t="s">
        <v>137</v>
      </c>
      <c r="E1375" t="s">
        <v>4</v>
      </c>
      <c r="F1375" s="9">
        <v>45947</v>
      </c>
      <c r="G1375" s="9" t="str">
        <f>TEXT(Ecommerce_Sales_Data[[#This Row],[Order_Date]],"dddd")</f>
        <v>Friday</v>
      </c>
      <c r="H1375" t="s">
        <v>14757</v>
      </c>
      <c r="I1375" t="s">
        <v>14760</v>
      </c>
      <c r="J1375">
        <v>10</v>
      </c>
      <c r="K1375">
        <v>5</v>
      </c>
      <c r="L1375" s="12">
        <v>4435.5600000000004</v>
      </c>
      <c r="M1375" s="11">
        <v>0.1</v>
      </c>
      <c r="N1375" s="12">
        <v>19960.02</v>
      </c>
      <c r="O1375" s="12">
        <v>13130.49</v>
      </c>
      <c r="P1375" s="12">
        <v>6829.53</v>
      </c>
      <c r="Q1375" s="11">
        <v>0.34216047879711498</v>
      </c>
    </row>
    <row r="1376" spans="1:17" x14ac:dyDescent="0.45">
      <c r="A1376" t="s">
        <v>2675</v>
      </c>
      <c r="B1376" t="s">
        <v>2676</v>
      </c>
      <c r="C1376" t="s">
        <v>2</v>
      </c>
      <c r="D1376" t="s">
        <v>17</v>
      </c>
      <c r="E1376" t="s">
        <v>14</v>
      </c>
      <c r="F1376" s="9">
        <v>45464</v>
      </c>
      <c r="G1376" s="9" t="str">
        <f>TEXT(Ecommerce_Sales_Data[[#This Row],[Order_Date]],"dddd")</f>
        <v>Friday</v>
      </c>
      <c r="H1376" t="s">
        <v>14757</v>
      </c>
      <c r="I1376" t="s">
        <v>14759</v>
      </c>
      <c r="J1376">
        <v>6</v>
      </c>
      <c r="K1376">
        <v>4</v>
      </c>
      <c r="L1376" s="12">
        <v>4967</v>
      </c>
      <c r="M1376" s="11">
        <v>0.05</v>
      </c>
      <c r="N1376" s="12">
        <v>18874.599999999999</v>
      </c>
      <c r="O1376" s="12">
        <v>15423.18</v>
      </c>
      <c r="P1376" s="12">
        <v>3451.42</v>
      </c>
      <c r="Q1376" s="11">
        <v>0.18286056393248101</v>
      </c>
    </row>
    <row r="1377" spans="1:17" x14ac:dyDescent="0.45">
      <c r="A1377" t="s">
        <v>2677</v>
      </c>
      <c r="B1377" t="s">
        <v>681</v>
      </c>
      <c r="C1377" t="s">
        <v>12</v>
      </c>
      <c r="D1377" t="s">
        <v>38</v>
      </c>
      <c r="E1377" t="s">
        <v>22</v>
      </c>
      <c r="F1377" s="9">
        <v>45508</v>
      </c>
      <c r="G1377" s="9" t="str">
        <f>TEXT(Ecommerce_Sales_Data[[#This Row],[Order_Date]],"dddd")</f>
        <v>Sunday</v>
      </c>
      <c r="H1377" t="s">
        <v>14761</v>
      </c>
      <c r="I1377" t="s">
        <v>14762</v>
      </c>
      <c r="J1377">
        <v>8</v>
      </c>
      <c r="K1377">
        <v>1</v>
      </c>
      <c r="L1377" s="12">
        <v>3043.88</v>
      </c>
      <c r="M1377" s="11">
        <v>0.1</v>
      </c>
      <c r="N1377" s="12">
        <v>2739.49</v>
      </c>
      <c r="O1377" s="12">
        <v>2123.6999999999998</v>
      </c>
      <c r="P1377" s="12">
        <v>615.79</v>
      </c>
      <c r="Q1377" s="11">
        <v>0.2247827150309</v>
      </c>
    </row>
    <row r="1378" spans="1:17" x14ac:dyDescent="0.45">
      <c r="A1378" t="s">
        <v>2678</v>
      </c>
      <c r="B1378" t="s">
        <v>2679</v>
      </c>
      <c r="C1378" t="s">
        <v>2</v>
      </c>
      <c r="D1378" t="s">
        <v>3</v>
      </c>
      <c r="E1378" t="s">
        <v>4</v>
      </c>
      <c r="F1378" s="9">
        <v>45468</v>
      </c>
      <c r="G1378" s="9" t="str">
        <f>TEXT(Ecommerce_Sales_Data[[#This Row],[Order_Date]],"dddd")</f>
        <v>Tuesday</v>
      </c>
      <c r="H1378" t="s">
        <v>14757</v>
      </c>
      <c r="I1378" t="s">
        <v>14759</v>
      </c>
      <c r="J1378">
        <v>6</v>
      </c>
      <c r="K1378">
        <v>5</v>
      </c>
      <c r="L1378" s="12">
        <v>1521.22</v>
      </c>
      <c r="M1378" s="11">
        <v>0</v>
      </c>
      <c r="N1378" s="12">
        <v>7606.1</v>
      </c>
      <c r="O1378" s="12">
        <v>4946.75</v>
      </c>
      <c r="P1378" s="12">
        <v>2659.35</v>
      </c>
      <c r="Q1378" s="11">
        <v>0.34963384651792601</v>
      </c>
    </row>
    <row r="1379" spans="1:17" x14ac:dyDescent="0.45">
      <c r="A1379" t="s">
        <v>2680</v>
      </c>
      <c r="B1379" t="s">
        <v>2681</v>
      </c>
      <c r="C1379" t="s">
        <v>20</v>
      </c>
      <c r="D1379" t="s">
        <v>57</v>
      </c>
      <c r="E1379" t="s">
        <v>4</v>
      </c>
      <c r="F1379" s="9">
        <v>45498</v>
      </c>
      <c r="G1379" s="9" t="str">
        <f>TEXT(Ecommerce_Sales_Data[[#This Row],[Order_Date]],"dddd")</f>
        <v>Thursday</v>
      </c>
      <c r="H1379" t="s">
        <v>14757</v>
      </c>
      <c r="I1379" t="s">
        <v>14768</v>
      </c>
      <c r="J1379">
        <v>7</v>
      </c>
      <c r="K1379">
        <v>1</v>
      </c>
      <c r="L1379" s="12">
        <v>568.64</v>
      </c>
      <c r="M1379" s="11">
        <v>0</v>
      </c>
      <c r="N1379" s="12">
        <v>568.64</v>
      </c>
      <c r="O1379" s="12">
        <v>400.77</v>
      </c>
      <c r="P1379" s="12">
        <v>167.87</v>
      </c>
      <c r="Q1379" s="11">
        <v>0.29521314012380401</v>
      </c>
    </row>
    <row r="1380" spans="1:17" x14ac:dyDescent="0.45">
      <c r="A1380" t="s">
        <v>2682</v>
      </c>
      <c r="B1380" t="s">
        <v>2683</v>
      </c>
      <c r="C1380" t="s">
        <v>7</v>
      </c>
      <c r="D1380" t="s">
        <v>46</v>
      </c>
      <c r="E1380" t="s">
        <v>4</v>
      </c>
      <c r="F1380" s="9">
        <v>45613</v>
      </c>
      <c r="G1380" s="9" t="str">
        <f>TEXT(Ecommerce_Sales_Data[[#This Row],[Order_Date]],"dddd")</f>
        <v>Sunday</v>
      </c>
      <c r="H1380" t="s">
        <v>14761</v>
      </c>
      <c r="I1380" t="s">
        <v>14764</v>
      </c>
      <c r="J1380">
        <v>11</v>
      </c>
      <c r="K1380">
        <v>2</v>
      </c>
      <c r="L1380" s="12">
        <v>4572.72</v>
      </c>
      <c r="M1380" s="11">
        <v>0</v>
      </c>
      <c r="N1380" s="12">
        <v>9145.44</v>
      </c>
      <c r="O1380" s="12">
        <v>6882.77</v>
      </c>
      <c r="P1380" s="12">
        <v>2262.67</v>
      </c>
      <c r="Q1380" s="11">
        <v>0.24740963802725699</v>
      </c>
    </row>
    <row r="1381" spans="1:17" x14ac:dyDescent="0.45">
      <c r="A1381" t="s">
        <v>2684</v>
      </c>
      <c r="B1381" t="s">
        <v>2685</v>
      </c>
      <c r="C1381" t="s">
        <v>20</v>
      </c>
      <c r="D1381" t="s">
        <v>25</v>
      </c>
      <c r="E1381" t="s">
        <v>22</v>
      </c>
      <c r="F1381" s="9">
        <v>45449</v>
      </c>
      <c r="G1381" s="9" t="str">
        <f>TEXT(Ecommerce_Sales_Data[[#This Row],[Order_Date]],"dddd")</f>
        <v>Thursday</v>
      </c>
      <c r="H1381" t="s">
        <v>14757</v>
      </c>
      <c r="I1381" t="s">
        <v>14759</v>
      </c>
      <c r="J1381">
        <v>6</v>
      </c>
      <c r="K1381">
        <v>5</v>
      </c>
      <c r="L1381" s="12">
        <v>1655.21</v>
      </c>
      <c r="M1381" s="11">
        <v>0.05</v>
      </c>
      <c r="N1381" s="12">
        <v>7862.25</v>
      </c>
      <c r="O1381" s="12">
        <v>5150.3999999999996</v>
      </c>
      <c r="P1381" s="12">
        <v>2711.85</v>
      </c>
      <c r="Q1381" s="11">
        <v>0.34492034722884701</v>
      </c>
    </row>
    <row r="1382" spans="1:17" x14ac:dyDescent="0.45">
      <c r="A1382" t="s">
        <v>2686</v>
      </c>
      <c r="B1382" t="s">
        <v>2687</v>
      </c>
      <c r="C1382" t="s">
        <v>2</v>
      </c>
      <c r="D1382" t="s">
        <v>68</v>
      </c>
      <c r="E1382" t="s">
        <v>9</v>
      </c>
      <c r="F1382" s="9">
        <v>45831</v>
      </c>
      <c r="G1382" s="9" t="str">
        <f>TEXT(Ecommerce_Sales_Data[[#This Row],[Order_Date]],"dddd")</f>
        <v>Monday</v>
      </c>
      <c r="H1382" t="s">
        <v>14757</v>
      </c>
      <c r="I1382" t="s">
        <v>14759</v>
      </c>
      <c r="J1382">
        <v>6</v>
      </c>
      <c r="K1382">
        <v>3</v>
      </c>
      <c r="L1382" s="12">
        <v>601.6</v>
      </c>
      <c r="M1382" s="11">
        <v>0.15</v>
      </c>
      <c r="N1382" s="12">
        <v>1534.08</v>
      </c>
      <c r="O1382" s="12">
        <v>1208.77</v>
      </c>
      <c r="P1382" s="12">
        <v>325.31</v>
      </c>
      <c r="Q1382" s="11">
        <v>0.21205543387567799</v>
      </c>
    </row>
    <row r="1383" spans="1:17" x14ac:dyDescent="0.45">
      <c r="A1383" t="s">
        <v>2688</v>
      </c>
      <c r="B1383" t="s">
        <v>2689</v>
      </c>
      <c r="C1383" t="s">
        <v>2</v>
      </c>
      <c r="D1383" t="s">
        <v>3</v>
      </c>
      <c r="E1383" t="s">
        <v>9</v>
      </c>
      <c r="F1383" s="9">
        <v>45886</v>
      </c>
      <c r="G1383" s="9" t="str">
        <f>TEXT(Ecommerce_Sales_Data[[#This Row],[Order_Date]],"dddd")</f>
        <v>Sunday</v>
      </c>
      <c r="H1383" t="s">
        <v>14761</v>
      </c>
      <c r="I1383" t="s">
        <v>14762</v>
      </c>
      <c r="J1383">
        <v>8</v>
      </c>
      <c r="K1383">
        <v>4</v>
      </c>
      <c r="L1383" s="12">
        <v>2710.85</v>
      </c>
      <c r="M1383" s="11">
        <v>0.1</v>
      </c>
      <c r="N1383" s="12">
        <v>9759.06</v>
      </c>
      <c r="O1383" s="12">
        <v>7955.26</v>
      </c>
      <c r="P1383" s="12">
        <v>1803.8</v>
      </c>
      <c r="Q1383" s="11">
        <v>0.18483337534557601</v>
      </c>
    </row>
    <row r="1384" spans="1:17" x14ac:dyDescent="0.45">
      <c r="A1384" t="s">
        <v>2690</v>
      </c>
      <c r="B1384" t="s">
        <v>2691</v>
      </c>
      <c r="C1384" t="s">
        <v>28</v>
      </c>
      <c r="D1384" t="s">
        <v>35</v>
      </c>
      <c r="E1384" t="s">
        <v>14</v>
      </c>
      <c r="F1384" s="9">
        <v>45474</v>
      </c>
      <c r="G1384" s="9" t="str">
        <f>TEXT(Ecommerce_Sales_Data[[#This Row],[Order_Date]],"dddd")</f>
        <v>Monday</v>
      </c>
      <c r="H1384" t="s">
        <v>14757</v>
      </c>
      <c r="I1384" t="s">
        <v>14768</v>
      </c>
      <c r="J1384">
        <v>7</v>
      </c>
      <c r="K1384">
        <v>2</v>
      </c>
      <c r="L1384" s="12">
        <v>4269.66</v>
      </c>
      <c r="M1384" s="11">
        <v>0.15</v>
      </c>
      <c r="N1384" s="12">
        <v>7258.42</v>
      </c>
      <c r="O1384" s="12">
        <v>4982.6499999999996</v>
      </c>
      <c r="P1384" s="12">
        <v>2275.77</v>
      </c>
      <c r="Q1384" s="11">
        <v>0.31353517707710499</v>
      </c>
    </row>
    <row r="1385" spans="1:17" x14ac:dyDescent="0.45">
      <c r="A1385" t="s">
        <v>2692</v>
      </c>
      <c r="B1385" t="s">
        <v>2693</v>
      </c>
      <c r="C1385" t="s">
        <v>7</v>
      </c>
      <c r="D1385" t="s">
        <v>8</v>
      </c>
      <c r="E1385" t="s">
        <v>14</v>
      </c>
      <c r="F1385" s="9">
        <v>45335</v>
      </c>
      <c r="G1385" s="9" t="str">
        <f>TEXT(Ecommerce_Sales_Data[[#This Row],[Order_Date]],"dddd")</f>
        <v>Tuesday</v>
      </c>
      <c r="H1385" t="s">
        <v>14757</v>
      </c>
      <c r="I1385" t="s">
        <v>14758</v>
      </c>
      <c r="J1385">
        <v>2</v>
      </c>
      <c r="K1385">
        <v>4</v>
      </c>
      <c r="L1385" s="12">
        <v>4029.99</v>
      </c>
      <c r="M1385" s="11">
        <v>0.15</v>
      </c>
      <c r="N1385" s="12">
        <v>13701.97</v>
      </c>
      <c r="O1385" s="12">
        <v>8771.2900000000009</v>
      </c>
      <c r="P1385" s="12">
        <v>4930.68</v>
      </c>
      <c r="Q1385" s="11">
        <v>0.35985190450716198</v>
      </c>
    </row>
    <row r="1386" spans="1:17" x14ac:dyDescent="0.45">
      <c r="A1386" t="s">
        <v>2694</v>
      </c>
      <c r="B1386" t="s">
        <v>2695</v>
      </c>
      <c r="C1386" t="s">
        <v>2</v>
      </c>
      <c r="D1386" t="s">
        <v>82</v>
      </c>
      <c r="E1386" t="s">
        <v>9</v>
      </c>
      <c r="F1386" s="9">
        <v>45545</v>
      </c>
      <c r="G1386" s="9" t="str">
        <f>TEXT(Ecommerce_Sales_Data[[#This Row],[Order_Date]],"dddd")</f>
        <v>Tuesday</v>
      </c>
      <c r="H1386" t="s">
        <v>14757</v>
      </c>
      <c r="I1386" t="s">
        <v>14766</v>
      </c>
      <c r="J1386">
        <v>9</v>
      </c>
      <c r="K1386">
        <v>3</v>
      </c>
      <c r="L1386" s="12">
        <v>4506.32</v>
      </c>
      <c r="M1386" s="11">
        <v>0</v>
      </c>
      <c r="N1386" s="12">
        <v>13518.96</v>
      </c>
      <c r="O1386" s="12">
        <v>10218.66</v>
      </c>
      <c r="P1386" s="12">
        <v>3300.3</v>
      </c>
      <c r="Q1386" s="11">
        <v>0.24412380834028699</v>
      </c>
    </row>
    <row r="1387" spans="1:17" x14ac:dyDescent="0.45">
      <c r="A1387" t="s">
        <v>2696</v>
      </c>
      <c r="B1387" t="s">
        <v>2697</v>
      </c>
      <c r="C1387" t="s">
        <v>2</v>
      </c>
      <c r="D1387" t="s">
        <v>65</v>
      </c>
      <c r="E1387" t="s">
        <v>4</v>
      </c>
      <c r="F1387" s="9">
        <v>45378</v>
      </c>
      <c r="G1387" s="9" t="str">
        <f>TEXT(Ecommerce_Sales_Data[[#This Row],[Order_Date]],"dddd")</f>
        <v>Wednesday</v>
      </c>
      <c r="H1387" t="s">
        <v>14757</v>
      </c>
      <c r="I1387" t="s">
        <v>14769</v>
      </c>
      <c r="J1387">
        <v>3</v>
      </c>
      <c r="K1387">
        <v>2</v>
      </c>
      <c r="L1387" s="12">
        <v>4240.3599999999997</v>
      </c>
      <c r="M1387" s="11">
        <v>0.1</v>
      </c>
      <c r="N1387" s="12">
        <v>7632.65</v>
      </c>
      <c r="O1387" s="12">
        <v>5488.49</v>
      </c>
      <c r="P1387" s="12">
        <v>2144.16</v>
      </c>
      <c r="Q1387" s="11">
        <v>0.28091947095700698</v>
      </c>
    </row>
    <row r="1388" spans="1:17" x14ac:dyDescent="0.45">
      <c r="A1388" t="s">
        <v>2698</v>
      </c>
      <c r="B1388" t="s">
        <v>2699</v>
      </c>
      <c r="C1388" t="s">
        <v>7</v>
      </c>
      <c r="D1388" t="s">
        <v>106</v>
      </c>
      <c r="E1388" t="s">
        <v>4</v>
      </c>
      <c r="F1388" s="9">
        <v>45459</v>
      </c>
      <c r="G1388" s="9" t="str">
        <f>TEXT(Ecommerce_Sales_Data[[#This Row],[Order_Date]],"dddd")</f>
        <v>Sunday</v>
      </c>
      <c r="H1388" t="s">
        <v>14761</v>
      </c>
      <c r="I1388" t="s">
        <v>14759</v>
      </c>
      <c r="J1388">
        <v>6</v>
      </c>
      <c r="K1388">
        <v>4</v>
      </c>
      <c r="L1388" s="12">
        <v>3414.35</v>
      </c>
      <c r="M1388" s="11">
        <v>0.15</v>
      </c>
      <c r="N1388" s="12">
        <v>11608.79</v>
      </c>
      <c r="O1388" s="12">
        <v>7838.74</v>
      </c>
      <c r="P1388" s="12">
        <v>3770.05</v>
      </c>
      <c r="Q1388" s="11">
        <v>0.32475822200246501</v>
      </c>
    </row>
    <row r="1389" spans="1:17" x14ac:dyDescent="0.45">
      <c r="A1389" t="s">
        <v>2700</v>
      </c>
      <c r="B1389" t="s">
        <v>2701</v>
      </c>
      <c r="C1389" t="s">
        <v>28</v>
      </c>
      <c r="D1389" t="s">
        <v>35</v>
      </c>
      <c r="E1389" t="s">
        <v>4</v>
      </c>
      <c r="F1389" s="9">
        <v>45627</v>
      </c>
      <c r="G1389" s="9" t="str">
        <f>TEXT(Ecommerce_Sales_Data[[#This Row],[Order_Date]],"dddd")</f>
        <v>Sunday</v>
      </c>
      <c r="H1389" t="s">
        <v>14761</v>
      </c>
      <c r="I1389" t="s">
        <v>14770</v>
      </c>
      <c r="J1389">
        <v>12</v>
      </c>
      <c r="K1389">
        <v>4</v>
      </c>
      <c r="L1389" s="12">
        <v>3806.61</v>
      </c>
      <c r="M1389" s="11">
        <v>0.15</v>
      </c>
      <c r="N1389" s="12">
        <v>12942.47</v>
      </c>
      <c r="O1389" s="12">
        <v>9299.68</v>
      </c>
      <c r="P1389" s="12">
        <v>3642.79</v>
      </c>
      <c r="Q1389" s="11">
        <v>0.28146018495696701</v>
      </c>
    </row>
    <row r="1390" spans="1:17" x14ac:dyDescent="0.45">
      <c r="A1390" t="s">
        <v>2702</v>
      </c>
      <c r="B1390" t="s">
        <v>2703</v>
      </c>
      <c r="C1390" t="s">
        <v>2</v>
      </c>
      <c r="D1390" t="s">
        <v>65</v>
      </c>
      <c r="E1390" t="s">
        <v>9</v>
      </c>
      <c r="F1390" s="9">
        <v>45496</v>
      </c>
      <c r="G1390" s="9" t="str">
        <f>TEXT(Ecommerce_Sales_Data[[#This Row],[Order_Date]],"dddd")</f>
        <v>Tuesday</v>
      </c>
      <c r="H1390" t="s">
        <v>14757</v>
      </c>
      <c r="I1390" t="s">
        <v>14768</v>
      </c>
      <c r="J1390">
        <v>7</v>
      </c>
      <c r="K1390">
        <v>4</v>
      </c>
      <c r="L1390" s="12">
        <v>3121.45</v>
      </c>
      <c r="M1390" s="11">
        <v>0.05</v>
      </c>
      <c r="N1390" s="12">
        <v>11861.51</v>
      </c>
      <c r="O1390" s="12">
        <v>7236.51</v>
      </c>
      <c r="P1390" s="12">
        <v>4625</v>
      </c>
      <c r="Q1390" s="11">
        <v>0.38991662950164002</v>
      </c>
    </row>
    <row r="1391" spans="1:17" x14ac:dyDescent="0.45">
      <c r="A1391" t="s">
        <v>2704</v>
      </c>
      <c r="B1391" t="s">
        <v>2705</v>
      </c>
      <c r="C1391" t="s">
        <v>2</v>
      </c>
      <c r="D1391" t="s">
        <v>68</v>
      </c>
      <c r="E1391" t="s">
        <v>14</v>
      </c>
      <c r="F1391" s="9">
        <v>45981</v>
      </c>
      <c r="G1391" s="9" t="str">
        <f>TEXT(Ecommerce_Sales_Data[[#This Row],[Order_Date]],"dddd")</f>
        <v>Thursday</v>
      </c>
      <c r="H1391" t="s">
        <v>14757</v>
      </c>
      <c r="I1391" t="s">
        <v>14764</v>
      </c>
      <c r="J1391">
        <v>11</v>
      </c>
      <c r="K1391">
        <v>5</v>
      </c>
      <c r="L1391" s="12">
        <v>825</v>
      </c>
      <c r="M1391" s="11">
        <v>0</v>
      </c>
      <c r="N1391" s="12">
        <v>4125</v>
      </c>
      <c r="O1391" s="12">
        <v>3490.42</v>
      </c>
      <c r="P1391" s="12">
        <v>634.58000000000004</v>
      </c>
      <c r="Q1391" s="11">
        <v>0.15383757575757601</v>
      </c>
    </row>
    <row r="1392" spans="1:17" x14ac:dyDescent="0.45">
      <c r="A1392" t="s">
        <v>2706</v>
      </c>
      <c r="B1392" t="s">
        <v>2707</v>
      </c>
      <c r="C1392" t="s">
        <v>7</v>
      </c>
      <c r="D1392" t="s">
        <v>134</v>
      </c>
      <c r="E1392" t="s">
        <v>14</v>
      </c>
      <c r="F1392" s="9">
        <v>45340</v>
      </c>
      <c r="G1392" s="9" t="str">
        <f>TEXT(Ecommerce_Sales_Data[[#This Row],[Order_Date]],"dddd")</f>
        <v>Sunday</v>
      </c>
      <c r="H1392" t="s">
        <v>14761</v>
      </c>
      <c r="I1392" t="s">
        <v>14758</v>
      </c>
      <c r="J1392">
        <v>2</v>
      </c>
      <c r="K1392">
        <v>3</v>
      </c>
      <c r="L1392" s="12">
        <v>1097.32</v>
      </c>
      <c r="M1392" s="11">
        <v>0.05</v>
      </c>
      <c r="N1392" s="12">
        <v>3127.36</v>
      </c>
      <c r="O1392" s="12">
        <v>2477.6999999999998</v>
      </c>
      <c r="P1392" s="12">
        <v>649.66</v>
      </c>
      <c r="Q1392" s="11">
        <v>0.207734319042259</v>
      </c>
    </row>
    <row r="1393" spans="1:17" x14ac:dyDescent="0.45">
      <c r="A1393" t="s">
        <v>2708</v>
      </c>
      <c r="B1393" t="s">
        <v>215</v>
      </c>
      <c r="C1393" t="s">
        <v>2</v>
      </c>
      <c r="D1393" t="s">
        <v>17</v>
      </c>
      <c r="E1393" t="s">
        <v>4</v>
      </c>
      <c r="F1393" s="9">
        <v>45450</v>
      </c>
      <c r="G1393" s="9" t="str">
        <f>TEXT(Ecommerce_Sales_Data[[#This Row],[Order_Date]],"dddd")</f>
        <v>Friday</v>
      </c>
      <c r="H1393" t="s">
        <v>14757</v>
      </c>
      <c r="I1393" t="s">
        <v>14759</v>
      </c>
      <c r="J1393">
        <v>6</v>
      </c>
      <c r="K1393">
        <v>5</v>
      </c>
      <c r="L1393" s="12">
        <v>1657.73</v>
      </c>
      <c r="M1393" s="11">
        <v>0.15</v>
      </c>
      <c r="N1393" s="12">
        <v>7045.35</v>
      </c>
      <c r="O1393" s="12">
        <v>4242.67</v>
      </c>
      <c r="P1393" s="12">
        <v>2802.68</v>
      </c>
      <c r="Q1393" s="11">
        <v>0.397805644857956</v>
      </c>
    </row>
    <row r="1394" spans="1:17" x14ac:dyDescent="0.45">
      <c r="A1394" t="s">
        <v>2709</v>
      </c>
      <c r="B1394" t="s">
        <v>2710</v>
      </c>
      <c r="C1394" t="s">
        <v>28</v>
      </c>
      <c r="D1394" t="s">
        <v>85</v>
      </c>
      <c r="E1394" t="s">
        <v>9</v>
      </c>
      <c r="F1394" s="9">
        <v>45950</v>
      </c>
      <c r="G1394" s="9" t="str">
        <f>TEXT(Ecommerce_Sales_Data[[#This Row],[Order_Date]],"dddd")</f>
        <v>Monday</v>
      </c>
      <c r="H1394" t="s">
        <v>14757</v>
      </c>
      <c r="I1394" t="s">
        <v>14760</v>
      </c>
      <c r="J1394">
        <v>10</v>
      </c>
      <c r="K1394">
        <v>1</v>
      </c>
      <c r="L1394" s="12">
        <v>524.86</v>
      </c>
      <c r="M1394" s="11">
        <v>0.1</v>
      </c>
      <c r="N1394" s="12">
        <v>472.37</v>
      </c>
      <c r="O1394" s="12">
        <v>347</v>
      </c>
      <c r="P1394" s="12">
        <v>125.37</v>
      </c>
      <c r="Q1394" s="11">
        <v>0.26540635518767097</v>
      </c>
    </row>
    <row r="1395" spans="1:17" x14ac:dyDescent="0.45">
      <c r="A1395" t="s">
        <v>2711</v>
      </c>
      <c r="B1395" t="s">
        <v>2712</v>
      </c>
      <c r="C1395" t="s">
        <v>7</v>
      </c>
      <c r="D1395" t="s">
        <v>71</v>
      </c>
      <c r="E1395" t="s">
        <v>9</v>
      </c>
      <c r="F1395" s="9">
        <v>45825</v>
      </c>
      <c r="G1395" s="9" t="str">
        <f>TEXT(Ecommerce_Sales_Data[[#This Row],[Order_Date]],"dddd")</f>
        <v>Tuesday</v>
      </c>
      <c r="H1395" t="s">
        <v>14757</v>
      </c>
      <c r="I1395" t="s">
        <v>14759</v>
      </c>
      <c r="J1395">
        <v>6</v>
      </c>
      <c r="K1395">
        <v>4</v>
      </c>
      <c r="L1395" s="12">
        <v>4164.87</v>
      </c>
      <c r="M1395" s="11">
        <v>0.1</v>
      </c>
      <c r="N1395" s="12">
        <v>14993.53</v>
      </c>
      <c r="O1395" s="12">
        <v>9497.26</v>
      </c>
      <c r="P1395" s="12">
        <v>5496.27</v>
      </c>
      <c r="Q1395" s="11">
        <v>0.36657611649825</v>
      </c>
    </row>
    <row r="1396" spans="1:17" x14ac:dyDescent="0.45">
      <c r="A1396" t="s">
        <v>2713</v>
      </c>
      <c r="B1396" t="s">
        <v>2088</v>
      </c>
      <c r="C1396" t="s">
        <v>28</v>
      </c>
      <c r="D1396" t="s">
        <v>100</v>
      </c>
      <c r="E1396" t="s">
        <v>9</v>
      </c>
      <c r="F1396" s="9">
        <v>45470</v>
      </c>
      <c r="G1396" s="9" t="str">
        <f>TEXT(Ecommerce_Sales_Data[[#This Row],[Order_Date]],"dddd")</f>
        <v>Thursday</v>
      </c>
      <c r="H1396" t="s">
        <v>14757</v>
      </c>
      <c r="I1396" t="s">
        <v>14759</v>
      </c>
      <c r="J1396">
        <v>6</v>
      </c>
      <c r="K1396">
        <v>2</v>
      </c>
      <c r="L1396" s="12">
        <v>3781.97</v>
      </c>
      <c r="M1396" s="11">
        <v>0.2</v>
      </c>
      <c r="N1396" s="12">
        <v>6051.15</v>
      </c>
      <c r="O1396" s="12">
        <v>5054.7299999999996</v>
      </c>
      <c r="P1396" s="12">
        <v>996.42</v>
      </c>
      <c r="Q1396" s="11">
        <v>0.16466622047048901</v>
      </c>
    </row>
    <row r="1397" spans="1:17" x14ac:dyDescent="0.45">
      <c r="A1397" t="s">
        <v>2714</v>
      </c>
      <c r="B1397" t="s">
        <v>2570</v>
      </c>
      <c r="C1397" t="s">
        <v>12</v>
      </c>
      <c r="D1397" t="s">
        <v>111</v>
      </c>
      <c r="E1397" t="s">
        <v>4</v>
      </c>
      <c r="F1397" s="9">
        <v>45724</v>
      </c>
      <c r="G1397" s="9" t="str">
        <f>TEXT(Ecommerce_Sales_Data[[#This Row],[Order_Date]],"dddd")</f>
        <v>Saturday</v>
      </c>
      <c r="H1397" t="s">
        <v>14761</v>
      </c>
      <c r="I1397" t="s">
        <v>14769</v>
      </c>
      <c r="J1397">
        <v>3</v>
      </c>
      <c r="K1397">
        <v>2</v>
      </c>
      <c r="L1397" s="12">
        <v>1880.68</v>
      </c>
      <c r="M1397" s="11">
        <v>0.15</v>
      </c>
      <c r="N1397" s="12">
        <v>3197.16</v>
      </c>
      <c r="O1397" s="12">
        <v>2668.17</v>
      </c>
      <c r="P1397" s="12">
        <v>528.99</v>
      </c>
      <c r="Q1397" s="11">
        <v>0.16545621739293601</v>
      </c>
    </row>
    <row r="1398" spans="1:17" x14ac:dyDescent="0.45">
      <c r="A1398" t="s">
        <v>2715</v>
      </c>
      <c r="B1398" t="s">
        <v>2716</v>
      </c>
      <c r="C1398" t="s">
        <v>7</v>
      </c>
      <c r="D1398" t="s">
        <v>71</v>
      </c>
      <c r="E1398" t="s">
        <v>4</v>
      </c>
      <c r="F1398" s="9">
        <v>45454</v>
      </c>
      <c r="G1398" s="9" t="str">
        <f>TEXT(Ecommerce_Sales_Data[[#This Row],[Order_Date]],"dddd")</f>
        <v>Tuesday</v>
      </c>
      <c r="H1398" t="s">
        <v>14757</v>
      </c>
      <c r="I1398" t="s">
        <v>14759</v>
      </c>
      <c r="J1398">
        <v>6</v>
      </c>
      <c r="K1398">
        <v>5</v>
      </c>
      <c r="L1398" s="12">
        <v>1727.65</v>
      </c>
      <c r="M1398" s="11">
        <v>0.05</v>
      </c>
      <c r="N1398" s="12">
        <v>8206.34</v>
      </c>
      <c r="O1398" s="12">
        <v>6361.57</v>
      </c>
      <c r="P1398" s="12">
        <v>1844.77</v>
      </c>
      <c r="Q1398" s="11">
        <v>0.224798143874127</v>
      </c>
    </row>
    <row r="1399" spans="1:17" x14ac:dyDescent="0.45">
      <c r="A1399" t="s">
        <v>2717</v>
      </c>
      <c r="B1399" t="s">
        <v>2718</v>
      </c>
      <c r="C1399" t="s">
        <v>20</v>
      </c>
      <c r="D1399" t="s">
        <v>57</v>
      </c>
      <c r="E1399" t="s">
        <v>14</v>
      </c>
      <c r="F1399" s="9">
        <v>45558</v>
      </c>
      <c r="G1399" s="9" t="str">
        <f>TEXT(Ecommerce_Sales_Data[[#This Row],[Order_Date]],"dddd")</f>
        <v>Monday</v>
      </c>
      <c r="H1399" t="s">
        <v>14757</v>
      </c>
      <c r="I1399" t="s">
        <v>14766</v>
      </c>
      <c r="J1399">
        <v>9</v>
      </c>
      <c r="K1399">
        <v>5</v>
      </c>
      <c r="L1399" s="12">
        <v>4654.08</v>
      </c>
      <c r="M1399" s="11">
        <v>0</v>
      </c>
      <c r="N1399" s="12">
        <v>23270.400000000001</v>
      </c>
      <c r="O1399" s="12">
        <v>15153.7</v>
      </c>
      <c r="P1399" s="12">
        <v>8116.7</v>
      </c>
      <c r="Q1399" s="11">
        <v>0.34879933305830602</v>
      </c>
    </row>
    <row r="1400" spans="1:17" x14ac:dyDescent="0.45">
      <c r="A1400" t="s">
        <v>2719</v>
      </c>
      <c r="B1400" t="s">
        <v>2720</v>
      </c>
      <c r="C1400" t="s">
        <v>12</v>
      </c>
      <c r="D1400" t="s">
        <v>38</v>
      </c>
      <c r="E1400" t="s">
        <v>4</v>
      </c>
      <c r="F1400" s="9">
        <v>45506</v>
      </c>
      <c r="G1400" s="9" t="str">
        <f>TEXT(Ecommerce_Sales_Data[[#This Row],[Order_Date]],"dddd")</f>
        <v>Friday</v>
      </c>
      <c r="H1400" t="s">
        <v>14757</v>
      </c>
      <c r="I1400" t="s">
        <v>14762</v>
      </c>
      <c r="J1400">
        <v>8</v>
      </c>
      <c r="K1400">
        <v>5</v>
      </c>
      <c r="L1400" s="12">
        <v>2055.7199999999998</v>
      </c>
      <c r="M1400" s="11">
        <v>0.1</v>
      </c>
      <c r="N1400" s="12">
        <v>9250.74</v>
      </c>
      <c r="O1400" s="12">
        <v>6110.71</v>
      </c>
      <c r="P1400" s="12">
        <v>3140.03</v>
      </c>
      <c r="Q1400" s="11">
        <v>0.33943554785887398</v>
      </c>
    </row>
    <row r="1401" spans="1:17" x14ac:dyDescent="0.45">
      <c r="A1401" t="s">
        <v>2721</v>
      </c>
      <c r="B1401" t="s">
        <v>2722</v>
      </c>
      <c r="C1401" t="s">
        <v>20</v>
      </c>
      <c r="D1401" t="s">
        <v>21</v>
      </c>
      <c r="E1401" t="s">
        <v>9</v>
      </c>
      <c r="F1401" s="9">
        <v>45431</v>
      </c>
      <c r="G1401" s="9" t="str">
        <f>TEXT(Ecommerce_Sales_Data[[#This Row],[Order_Date]],"dddd")</f>
        <v>Sunday</v>
      </c>
      <c r="H1401" t="s">
        <v>14761</v>
      </c>
      <c r="I1401" t="s">
        <v>14763</v>
      </c>
      <c r="J1401">
        <v>5</v>
      </c>
      <c r="K1401">
        <v>4</v>
      </c>
      <c r="L1401" s="12">
        <v>4777.3100000000004</v>
      </c>
      <c r="M1401" s="11">
        <v>0.2</v>
      </c>
      <c r="N1401" s="12">
        <v>15287.39</v>
      </c>
      <c r="O1401" s="12">
        <v>12682.88</v>
      </c>
      <c r="P1401" s="12">
        <v>2604.5100000000002</v>
      </c>
      <c r="Q1401" s="11">
        <v>0.17036982768150699</v>
      </c>
    </row>
    <row r="1402" spans="1:17" x14ac:dyDescent="0.45">
      <c r="A1402" t="s">
        <v>2723</v>
      </c>
      <c r="B1402" t="s">
        <v>2724</v>
      </c>
      <c r="C1402" t="s">
        <v>28</v>
      </c>
      <c r="D1402" t="s">
        <v>29</v>
      </c>
      <c r="E1402" t="s">
        <v>22</v>
      </c>
      <c r="F1402" s="9">
        <v>45490</v>
      </c>
      <c r="G1402" s="9" t="str">
        <f>TEXT(Ecommerce_Sales_Data[[#This Row],[Order_Date]],"dddd")</f>
        <v>Wednesday</v>
      </c>
      <c r="H1402" t="s">
        <v>14757</v>
      </c>
      <c r="I1402" t="s">
        <v>14768</v>
      </c>
      <c r="J1402">
        <v>7</v>
      </c>
      <c r="K1402">
        <v>4</v>
      </c>
      <c r="L1402" s="12">
        <v>4885.43</v>
      </c>
      <c r="M1402" s="11">
        <v>0.15</v>
      </c>
      <c r="N1402" s="12">
        <v>16610.46</v>
      </c>
      <c r="O1402" s="12">
        <v>11532.65</v>
      </c>
      <c r="P1402" s="12">
        <v>5077.8100000000004</v>
      </c>
      <c r="Q1402" s="11">
        <v>0.30569954113251502</v>
      </c>
    </row>
    <row r="1403" spans="1:17" x14ac:dyDescent="0.45">
      <c r="A1403" t="s">
        <v>2725</v>
      </c>
      <c r="B1403" t="s">
        <v>2726</v>
      </c>
      <c r="C1403" t="s">
        <v>20</v>
      </c>
      <c r="D1403" t="s">
        <v>60</v>
      </c>
      <c r="E1403" t="s">
        <v>9</v>
      </c>
      <c r="F1403" s="9">
        <v>45998</v>
      </c>
      <c r="G1403" s="9" t="str">
        <f>TEXT(Ecommerce_Sales_Data[[#This Row],[Order_Date]],"dddd")</f>
        <v>Sunday</v>
      </c>
      <c r="H1403" t="s">
        <v>14761</v>
      </c>
      <c r="I1403" t="s">
        <v>14770</v>
      </c>
      <c r="J1403">
        <v>12</v>
      </c>
      <c r="K1403">
        <v>3</v>
      </c>
      <c r="L1403" s="12">
        <v>3237.87</v>
      </c>
      <c r="M1403" s="11">
        <v>0.05</v>
      </c>
      <c r="N1403" s="12">
        <v>9227.93</v>
      </c>
      <c r="O1403" s="12">
        <v>7498.86</v>
      </c>
      <c r="P1403" s="12">
        <v>1729.07</v>
      </c>
      <c r="Q1403" s="11">
        <v>0.18737354964764599</v>
      </c>
    </row>
    <row r="1404" spans="1:17" x14ac:dyDescent="0.45">
      <c r="A1404" t="s">
        <v>2727</v>
      </c>
      <c r="B1404" t="s">
        <v>1905</v>
      </c>
      <c r="C1404" t="s">
        <v>12</v>
      </c>
      <c r="D1404" t="s">
        <v>38</v>
      </c>
      <c r="E1404" t="s">
        <v>9</v>
      </c>
      <c r="F1404" s="9">
        <v>45354</v>
      </c>
      <c r="G1404" s="9" t="str">
        <f>TEXT(Ecommerce_Sales_Data[[#This Row],[Order_Date]],"dddd")</f>
        <v>Sunday</v>
      </c>
      <c r="H1404" t="s">
        <v>14761</v>
      </c>
      <c r="I1404" t="s">
        <v>14769</v>
      </c>
      <c r="J1404">
        <v>3</v>
      </c>
      <c r="K1404">
        <v>3</v>
      </c>
      <c r="L1404" s="12">
        <v>2758.61</v>
      </c>
      <c r="M1404" s="11">
        <v>0.15</v>
      </c>
      <c r="N1404" s="12">
        <v>7034.46</v>
      </c>
      <c r="O1404" s="12">
        <v>5370.08</v>
      </c>
      <c r="P1404" s="12">
        <v>1664.38</v>
      </c>
      <c r="Q1404" s="11">
        <v>0.236603804698584</v>
      </c>
    </row>
    <row r="1405" spans="1:17" x14ac:dyDescent="0.45">
      <c r="A1405" t="s">
        <v>2728</v>
      </c>
      <c r="B1405" t="s">
        <v>2729</v>
      </c>
      <c r="C1405" t="s">
        <v>2</v>
      </c>
      <c r="D1405" t="s">
        <v>68</v>
      </c>
      <c r="E1405" t="s">
        <v>9</v>
      </c>
      <c r="F1405" s="9">
        <v>45911</v>
      </c>
      <c r="G1405" s="9" t="str">
        <f>TEXT(Ecommerce_Sales_Data[[#This Row],[Order_Date]],"dddd")</f>
        <v>Thursday</v>
      </c>
      <c r="H1405" t="s">
        <v>14757</v>
      </c>
      <c r="I1405" t="s">
        <v>14766</v>
      </c>
      <c r="J1405">
        <v>9</v>
      </c>
      <c r="K1405">
        <v>1</v>
      </c>
      <c r="L1405" s="12">
        <v>3005.98</v>
      </c>
      <c r="M1405" s="11">
        <v>0</v>
      </c>
      <c r="N1405" s="12">
        <v>3005.98</v>
      </c>
      <c r="O1405" s="12">
        <v>2171.2399999999998</v>
      </c>
      <c r="P1405" s="12">
        <v>834.74</v>
      </c>
      <c r="Q1405" s="11">
        <v>0.27769313169082999</v>
      </c>
    </row>
    <row r="1406" spans="1:17" x14ac:dyDescent="0.45">
      <c r="A1406" t="s">
        <v>2730</v>
      </c>
      <c r="B1406" t="s">
        <v>2731</v>
      </c>
      <c r="C1406" t="s">
        <v>7</v>
      </c>
      <c r="D1406" t="s">
        <v>134</v>
      </c>
      <c r="E1406" t="s">
        <v>14</v>
      </c>
      <c r="F1406" s="9">
        <v>45460</v>
      </c>
      <c r="G1406" s="9" t="str">
        <f>TEXT(Ecommerce_Sales_Data[[#This Row],[Order_Date]],"dddd")</f>
        <v>Monday</v>
      </c>
      <c r="H1406" t="s">
        <v>14757</v>
      </c>
      <c r="I1406" t="s">
        <v>14759</v>
      </c>
      <c r="J1406">
        <v>6</v>
      </c>
      <c r="K1406">
        <v>5</v>
      </c>
      <c r="L1406" s="12">
        <v>1288.47</v>
      </c>
      <c r="M1406" s="11">
        <v>0.1</v>
      </c>
      <c r="N1406" s="12">
        <v>5798.12</v>
      </c>
      <c r="O1406" s="12">
        <v>3901.69</v>
      </c>
      <c r="P1406" s="12">
        <v>1896.43</v>
      </c>
      <c r="Q1406" s="11">
        <v>0.32707670762247099</v>
      </c>
    </row>
    <row r="1407" spans="1:17" x14ac:dyDescent="0.45">
      <c r="A1407" t="s">
        <v>2732</v>
      </c>
      <c r="B1407" t="s">
        <v>2733</v>
      </c>
      <c r="C1407" t="s">
        <v>12</v>
      </c>
      <c r="D1407" t="s">
        <v>111</v>
      </c>
      <c r="E1407" t="s">
        <v>22</v>
      </c>
      <c r="F1407" s="9">
        <v>45786</v>
      </c>
      <c r="G1407" s="9" t="str">
        <f>TEXT(Ecommerce_Sales_Data[[#This Row],[Order_Date]],"dddd")</f>
        <v>Friday</v>
      </c>
      <c r="H1407" t="s">
        <v>14757</v>
      </c>
      <c r="I1407" t="s">
        <v>14763</v>
      </c>
      <c r="J1407">
        <v>5</v>
      </c>
      <c r="K1407">
        <v>4</v>
      </c>
      <c r="L1407" s="12">
        <v>1228.8900000000001</v>
      </c>
      <c r="M1407" s="11">
        <v>0.05</v>
      </c>
      <c r="N1407" s="12">
        <v>4669.78</v>
      </c>
      <c r="O1407" s="12">
        <v>3139.54</v>
      </c>
      <c r="P1407" s="12">
        <v>1530.24</v>
      </c>
      <c r="Q1407" s="11">
        <v>0.32768995541545898</v>
      </c>
    </row>
    <row r="1408" spans="1:17" x14ac:dyDescent="0.45">
      <c r="A1408" t="s">
        <v>2734</v>
      </c>
      <c r="B1408" t="s">
        <v>2735</v>
      </c>
      <c r="C1408" t="s">
        <v>7</v>
      </c>
      <c r="D1408" t="s">
        <v>134</v>
      </c>
      <c r="E1408" t="s">
        <v>14</v>
      </c>
      <c r="F1408" s="9">
        <v>45357</v>
      </c>
      <c r="G1408" s="9" t="str">
        <f>TEXT(Ecommerce_Sales_Data[[#This Row],[Order_Date]],"dddd")</f>
        <v>Wednesday</v>
      </c>
      <c r="H1408" t="s">
        <v>14757</v>
      </c>
      <c r="I1408" t="s">
        <v>14769</v>
      </c>
      <c r="J1408">
        <v>3</v>
      </c>
      <c r="K1408">
        <v>2</v>
      </c>
      <c r="L1408" s="12">
        <v>679.37</v>
      </c>
      <c r="M1408" s="11">
        <v>0.2</v>
      </c>
      <c r="N1408" s="12">
        <v>1086.99</v>
      </c>
      <c r="O1408" s="12">
        <v>911.43</v>
      </c>
      <c r="P1408" s="12">
        <v>175.56</v>
      </c>
      <c r="Q1408" s="11">
        <v>0.161510225485055</v>
      </c>
    </row>
    <row r="1409" spans="1:17" x14ac:dyDescent="0.45">
      <c r="A1409" t="s">
        <v>2736</v>
      </c>
      <c r="B1409" t="s">
        <v>2737</v>
      </c>
      <c r="C1409" t="s">
        <v>28</v>
      </c>
      <c r="D1409" t="s">
        <v>100</v>
      </c>
      <c r="E1409" t="s">
        <v>9</v>
      </c>
      <c r="F1409" s="9">
        <v>45767</v>
      </c>
      <c r="G1409" s="9" t="str">
        <f>TEXT(Ecommerce_Sales_Data[[#This Row],[Order_Date]],"dddd")</f>
        <v>Sunday</v>
      </c>
      <c r="H1409" t="s">
        <v>14761</v>
      </c>
      <c r="I1409" t="s">
        <v>14765</v>
      </c>
      <c r="J1409">
        <v>4</v>
      </c>
      <c r="K1409">
        <v>3</v>
      </c>
      <c r="L1409" s="12">
        <v>2928.36</v>
      </c>
      <c r="M1409" s="11">
        <v>0.1</v>
      </c>
      <c r="N1409" s="12">
        <v>7906.57</v>
      </c>
      <c r="O1409" s="12">
        <v>6076.27</v>
      </c>
      <c r="P1409" s="12">
        <v>1830.3</v>
      </c>
      <c r="Q1409" s="11">
        <v>0.23149102581776901</v>
      </c>
    </row>
    <row r="1410" spans="1:17" x14ac:dyDescent="0.45">
      <c r="A1410" t="s">
        <v>2738</v>
      </c>
      <c r="B1410" t="s">
        <v>2739</v>
      </c>
      <c r="C1410" t="s">
        <v>2</v>
      </c>
      <c r="D1410" t="s">
        <v>3</v>
      </c>
      <c r="E1410" t="s">
        <v>9</v>
      </c>
      <c r="F1410" s="9">
        <v>45751</v>
      </c>
      <c r="G1410" s="9" t="str">
        <f>TEXT(Ecommerce_Sales_Data[[#This Row],[Order_Date]],"dddd")</f>
        <v>Friday</v>
      </c>
      <c r="H1410" t="s">
        <v>14757</v>
      </c>
      <c r="I1410" t="s">
        <v>14765</v>
      </c>
      <c r="J1410">
        <v>4</v>
      </c>
      <c r="K1410">
        <v>1</v>
      </c>
      <c r="L1410" s="12">
        <v>1760.83</v>
      </c>
      <c r="M1410" s="11">
        <v>0.15</v>
      </c>
      <c r="N1410" s="12">
        <v>1496.71</v>
      </c>
      <c r="O1410" s="12">
        <v>1195.74</v>
      </c>
      <c r="P1410" s="12">
        <v>300.97000000000003</v>
      </c>
      <c r="Q1410" s="11">
        <v>0.20108771906381301</v>
      </c>
    </row>
    <row r="1411" spans="1:17" x14ac:dyDescent="0.45">
      <c r="A1411" t="s">
        <v>2740</v>
      </c>
      <c r="B1411" t="s">
        <v>2741</v>
      </c>
      <c r="C1411" t="s">
        <v>12</v>
      </c>
      <c r="D1411" t="s">
        <v>111</v>
      </c>
      <c r="E1411" t="s">
        <v>4</v>
      </c>
      <c r="F1411" s="9">
        <v>45960</v>
      </c>
      <c r="G1411" s="9" t="str">
        <f>TEXT(Ecommerce_Sales_Data[[#This Row],[Order_Date]],"dddd")</f>
        <v>Thursday</v>
      </c>
      <c r="H1411" t="s">
        <v>14757</v>
      </c>
      <c r="I1411" t="s">
        <v>14760</v>
      </c>
      <c r="J1411">
        <v>10</v>
      </c>
      <c r="K1411">
        <v>3</v>
      </c>
      <c r="L1411" s="12">
        <v>2112.58</v>
      </c>
      <c r="M1411" s="11">
        <v>0.1</v>
      </c>
      <c r="N1411" s="12">
        <v>5703.97</v>
      </c>
      <c r="O1411" s="12">
        <v>4141.99</v>
      </c>
      <c r="P1411" s="12">
        <v>1561.98</v>
      </c>
      <c r="Q1411" s="11">
        <v>0.27384085119662299</v>
      </c>
    </row>
    <row r="1412" spans="1:17" x14ac:dyDescent="0.45">
      <c r="A1412" t="s">
        <v>2742</v>
      </c>
      <c r="B1412" t="s">
        <v>2743</v>
      </c>
      <c r="C1412" t="s">
        <v>7</v>
      </c>
      <c r="D1412" t="s">
        <v>8</v>
      </c>
      <c r="E1412" t="s">
        <v>22</v>
      </c>
      <c r="F1412" s="9">
        <v>45762</v>
      </c>
      <c r="G1412" s="9" t="str">
        <f>TEXT(Ecommerce_Sales_Data[[#This Row],[Order_Date]],"dddd")</f>
        <v>Tuesday</v>
      </c>
      <c r="H1412" t="s">
        <v>14757</v>
      </c>
      <c r="I1412" t="s">
        <v>14765</v>
      </c>
      <c r="J1412">
        <v>4</v>
      </c>
      <c r="K1412">
        <v>3</v>
      </c>
      <c r="L1412" s="12">
        <v>2621</v>
      </c>
      <c r="M1412" s="11">
        <v>0</v>
      </c>
      <c r="N1412" s="12">
        <v>7863</v>
      </c>
      <c r="O1412" s="12">
        <v>6402.12</v>
      </c>
      <c r="P1412" s="12">
        <v>1460.88</v>
      </c>
      <c r="Q1412" s="11">
        <v>0.18579168256390699</v>
      </c>
    </row>
    <row r="1413" spans="1:17" x14ac:dyDescent="0.45">
      <c r="A1413" t="s">
        <v>2744</v>
      </c>
      <c r="B1413" t="s">
        <v>2745</v>
      </c>
      <c r="C1413" t="s">
        <v>2</v>
      </c>
      <c r="D1413" t="s">
        <v>3</v>
      </c>
      <c r="E1413" t="s">
        <v>22</v>
      </c>
      <c r="F1413" s="9">
        <v>46000</v>
      </c>
      <c r="G1413" s="9" t="str">
        <f>TEXT(Ecommerce_Sales_Data[[#This Row],[Order_Date]],"dddd")</f>
        <v>Tuesday</v>
      </c>
      <c r="H1413" t="s">
        <v>14757</v>
      </c>
      <c r="I1413" t="s">
        <v>14770</v>
      </c>
      <c r="J1413">
        <v>12</v>
      </c>
      <c r="K1413">
        <v>4</v>
      </c>
      <c r="L1413" s="12">
        <v>1862.63</v>
      </c>
      <c r="M1413" s="11">
        <v>0</v>
      </c>
      <c r="N1413" s="12">
        <v>7450.52</v>
      </c>
      <c r="O1413" s="12">
        <v>5468.97</v>
      </c>
      <c r="P1413" s="12">
        <v>1981.55</v>
      </c>
      <c r="Q1413" s="11">
        <v>0.26596130202992502</v>
      </c>
    </row>
    <row r="1414" spans="1:17" x14ac:dyDescent="0.45">
      <c r="A1414" t="s">
        <v>2746</v>
      </c>
      <c r="B1414" t="s">
        <v>2747</v>
      </c>
      <c r="C1414" t="s">
        <v>28</v>
      </c>
      <c r="D1414" t="s">
        <v>29</v>
      </c>
      <c r="E1414" t="s">
        <v>14</v>
      </c>
      <c r="F1414" s="9">
        <v>45865</v>
      </c>
      <c r="G1414" s="9" t="str">
        <f>TEXT(Ecommerce_Sales_Data[[#This Row],[Order_Date]],"dddd")</f>
        <v>Sunday</v>
      </c>
      <c r="H1414" t="s">
        <v>14761</v>
      </c>
      <c r="I1414" t="s">
        <v>14768</v>
      </c>
      <c r="J1414">
        <v>7</v>
      </c>
      <c r="K1414">
        <v>3</v>
      </c>
      <c r="L1414" s="12">
        <v>2338.75</v>
      </c>
      <c r="M1414" s="11">
        <v>0.1</v>
      </c>
      <c r="N1414" s="12">
        <v>6314.62</v>
      </c>
      <c r="O1414" s="12">
        <v>4538.8</v>
      </c>
      <c r="P1414" s="12">
        <v>1775.82</v>
      </c>
      <c r="Q1414" s="11">
        <v>0.28122357323164299</v>
      </c>
    </row>
    <row r="1415" spans="1:17" x14ac:dyDescent="0.45">
      <c r="A1415" t="s">
        <v>2748</v>
      </c>
      <c r="B1415" t="s">
        <v>231</v>
      </c>
      <c r="C1415" t="s">
        <v>28</v>
      </c>
      <c r="D1415" t="s">
        <v>100</v>
      </c>
      <c r="E1415" t="s">
        <v>9</v>
      </c>
      <c r="F1415" s="9">
        <v>45820</v>
      </c>
      <c r="G1415" s="9" t="str">
        <f>TEXT(Ecommerce_Sales_Data[[#This Row],[Order_Date]],"dddd")</f>
        <v>Thursday</v>
      </c>
      <c r="H1415" t="s">
        <v>14757</v>
      </c>
      <c r="I1415" t="s">
        <v>14759</v>
      </c>
      <c r="J1415">
        <v>6</v>
      </c>
      <c r="K1415">
        <v>3</v>
      </c>
      <c r="L1415" s="12">
        <v>3516.11</v>
      </c>
      <c r="M1415" s="11">
        <v>0.05</v>
      </c>
      <c r="N1415" s="12">
        <v>10020.91</v>
      </c>
      <c r="O1415" s="12">
        <v>6221.04</v>
      </c>
      <c r="P1415" s="12">
        <v>3799.87</v>
      </c>
      <c r="Q1415" s="11">
        <v>0.37919410512618101</v>
      </c>
    </row>
    <row r="1416" spans="1:17" x14ac:dyDescent="0.45">
      <c r="A1416" t="s">
        <v>2749</v>
      </c>
      <c r="B1416" t="s">
        <v>2750</v>
      </c>
      <c r="C1416" t="s">
        <v>12</v>
      </c>
      <c r="D1416" t="s">
        <v>111</v>
      </c>
      <c r="E1416" t="s">
        <v>9</v>
      </c>
      <c r="F1416" s="9">
        <v>45333</v>
      </c>
      <c r="G1416" s="9" t="str">
        <f>TEXT(Ecommerce_Sales_Data[[#This Row],[Order_Date]],"dddd")</f>
        <v>Sunday</v>
      </c>
      <c r="H1416" t="s">
        <v>14761</v>
      </c>
      <c r="I1416" t="s">
        <v>14758</v>
      </c>
      <c r="J1416">
        <v>2</v>
      </c>
      <c r="K1416">
        <v>4</v>
      </c>
      <c r="L1416" s="12">
        <v>436.89</v>
      </c>
      <c r="M1416" s="11">
        <v>0</v>
      </c>
      <c r="N1416" s="12">
        <v>1747.56</v>
      </c>
      <c r="O1416" s="12">
        <v>1288.7</v>
      </c>
      <c r="P1416" s="12">
        <v>458.86</v>
      </c>
      <c r="Q1416" s="11">
        <v>0.26257181441552802</v>
      </c>
    </row>
    <row r="1417" spans="1:17" x14ac:dyDescent="0.45">
      <c r="A1417" t="s">
        <v>2751</v>
      </c>
      <c r="B1417" t="s">
        <v>2752</v>
      </c>
      <c r="C1417" t="s">
        <v>12</v>
      </c>
      <c r="D1417" t="s">
        <v>111</v>
      </c>
      <c r="E1417" t="s">
        <v>9</v>
      </c>
      <c r="F1417" s="9">
        <v>45388</v>
      </c>
      <c r="G1417" s="9" t="str">
        <f>TEXT(Ecommerce_Sales_Data[[#This Row],[Order_Date]],"dddd")</f>
        <v>Saturday</v>
      </c>
      <c r="H1417" t="s">
        <v>14761</v>
      </c>
      <c r="I1417" t="s">
        <v>14765</v>
      </c>
      <c r="J1417">
        <v>4</v>
      </c>
      <c r="K1417">
        <v>4</v>
      </c>
      <c r="L1417" s="12">
        <v>4400.97</v>
      </c>
      <c r="M1417" s="11">
        <v>0.15</v>
      </c>
      <c r="N1417" s="12">
        <v>14963.3</v>
      </c>
      <c r="O1417" s="12">
        <v>9741.09</v>
      </c>
      <c r="P1417" s="12">
        <v>5222.21</v>
      </c>
      <c r="Q1417" s="11">
        <v>0.349001222992254</v>
      </c>
    </row>
    <row r="1418" spans="1:17" x14ac:dyDescent="0.45">
      <c r="A1418" t="s">
        <v>2753</v>
      </c>
      <c r="B1418" t="s">
        <v>2754</v>
      </c>
      <c r="C1418" t="s">
        <v>20</v>
      </c>
      <c r="D1418" t="s">
        <v>57</v>
      </c>
      <c r="E1418" t="s">
        <v>9</v>
      </c>
      <c r="F1418" s="9">
        <v>45946</v>
      </c>
      <c r="G1418" s="9" t="str">
        <f>TEXT(Ecommerce_Sales_Data[[#This Row],[Order_Date]],"dddd")</f>
        <v>Thursday</v>
      </c>
      <c r="H1418" t="s">
        <v>14757</v>
      </c>
      <c r="I1418" t="s">
        <v>14760</v>
      </c>
      <c r="J1418">
        <v>10</v>
      </c>
      <c r="K1418">
        <v>5</v>
      </c>
      <c r="L1418" s="12">
        <v>404.8</v>
      </c>
      <c r="M1418" s="11">
        <v>0.2</v>
      </c>
      <c r="N1418" s="12">
        <v>1619.2</v>
      </c>
      <c r="O1418" s="12">
        <v>1304.55</v>
      </c>
      <c r="P1418" s="12">
        <v>314.64999999999998</v>
      </c>
      <c r="Q1418" s="11">
        <v>0.19432435770751</v>
      </c>
    </row>
    <row r="1419" spans="1:17" x14ac:dyDescent="0.45">
      <c r="A1419" t="s">
        <v>2755</v>
      </c>
      <c r="B1419" t="s">
        <v>2756</v>
      </c>
      <c r="C1419" t="s">
        <v>28</v>
      </c>
      <c r="D1419" t="s">
        <v>100</v>
      </c>
      <c r="E1419" t="s">
        <v>22</v>
      </c>
      <c r="F1419" s="9">
        <v>45668</v>
      </c>
      <c r="G1419" s="9" t="str">
        <f>TEXT(Ecommerce_Sales_Data[[#This Row],[Order_Date]],"dddd")</f>
        <v>Saturday</v>
      </c>
      <c r="H1419" t="s">
        <v>14761</v>
      </c>
      <c r="I1419" t="s">
        <v>14767</v>
      </c>
      <c r="J1419">
        <v>1</v>
      </c>
      <c r="K1419">
        <v>5</v>
      </c>
      <c r="L1419" s="12">
        <v>1525.3</v>
      </c>
      <c r="M1419" s="11">
        <v>0.2</v>
      </c>
      <c r="N1419" s="12">
        <v>6101.2</v>
      </c>
      <c r="O1419" s="12">
        <v>4376.71</v>
      </c>
      <c r="P1419" s="12">
        <v>1724.49</v>
      </c>
      <c r="Q1419" s="11">
        <v>0.28264767586704298</v>
      </c>
    </row>
    <row r="1420" spans="1:17" x14ac:dyDescent="0.45">
      <c r="A1420" t="s">
        <v>2757</v>
      </c>
      <c r="B1420" t="s">
        <v>2758</v>
      </c>
      <c r="C1420" t="s">
        <v>28</v>
      </c>
      <c r="D1420" t="s">
        <v>137</v>
      </c>
      <c r="E1420" t="s">
        <v>4</v>
      </c>
      <c r="F1420" s="9">
        <v>45852</v>
      </c>
      <c r="G1420" s="9" t="str">
        <f>TEXT(Ecommerce_Sales_Data[[#This Row],[Order_Date]],"dddd")</f>
        <v>Monday</v>
      </c>
      <c r="H1420" t="s">
        <v>14757</v>
      </c>
      <c r="I1420" t="s">
        <v>14768</v>
      </c>
      <c r="J1420">
        <v>7</v>
      </c>
      <c r="K1420">
        <v>3</v>
      </c>
      <c r="L1420" s="12">
        <v>1594.03</v>
      </c>
      <c r="M1420" s="11">
        <v>0.2</v>
      </c>
      <c r="N1420" s="12">
        <v>3825.67</v>
      </c>
      <c r="O1420" s="12">
        <v>2479.6799999999998</v>
      </c>
      <c r="P1420" s="12">
        <v>1345.99</v>
      </c>
      <c r="Q1420" s="11">
        <v>0.35183118251182099</v>
      </c>
    </row>
    <row r="1421" spans="1:17" x14ac:dyDescent="0.45">
      <c r="A1421" t="s">
        <v>2759</v>
      </c>
      <c r="B1421" t="s">
        <v>372</v>
      </c>
      <c r="C1421" t="s">
        <v>7</v>
      </c>
      <c r="D1421" t="s">
        <v>8</v>
      </c>
      <c r="E1421" t="s">
        <v>22</v>
      </c>
      <c r="F1421" s="9">
        <v>45850</v>
      </c>
      <c r="G1421" s="9" t="str">
        <f>TEXT(Ecommerce_Sales_Data[[#This Row],[Order_Date]],"dddd")</f>
        <v>Saturday</v>
      </c>
      <c r="H1421" t="s">
        <v>14761</v>
      </c>
      <c r="I1421" t="s">
        <v>14768</v>
      </c>
      <c r="J1421">
        <v>7</v>
      </c>
      <c r="K1421">
        <v>4</v>
      </c>
      <c r="L1421" s="12">
        <v>1559.51</v>
      </c>
      <c r="M1421" s="11">
        <v>0</v>
      </c>
      <c r="N1421" s="12">
        <v>6238.04</v>
      </c>
      <c r="O1421" s="12">
        <v>4959.32</v>
      </c>
      <c r="P1421" s="12">
        <v>1278.72</v>
      </c>
      <c r="Q1421" s="11">
        <v>0.20498746401113199</v>
      </c>
    </row>
    <row r="1422" spans="1:17" x14ac:dyDescent="0.45">
      <c r="A1422" t="s">
        <v>2760</v>
      </c>
      <c r="B1422" t="s">
        <v>2761</v>
      </c>
      <c r="C1422" t="s">
        <v>12</v>
      </c>
      <c r="D1422" t="s">
        <v>41</v>
      </c>
      <c r="E1422" t="s">
        <v>9</v>
      </c>
      <c r="F1422" s="9">
        <v>45791</v>
      </c>
      <c r="G1422" s="9" t="str">
        <f>TEXT(Ecommerce_Sales_Data[[#This Row],[Order_Date]],"dddd")</f>
        <v>Wednesday</v>
      </c>
      <c r="H1422" t="s">
        <v>14757</v>
      </c>
      <c r="I1422" t="s">
        <v>14763</v>
      </c>
      <c r="J1422">
        <v>5</v>
      </c>
      <c r="K1422">
        <v>4</v>
      </c>
      <c r="L1422" s="12">
        <v>1214.6600000000001</v>
      </c>
      <c r="M1422" s="11">
        <v>0.05</v>
      </c>
      <c r="N1422" s="12">
        <v>4615.71</v>
      </c>
      <c r="O1422" s="12">
        <v>2961.19</v>
      </c>
      <c r="P1422" s="12">
        <v>1654.52</v>
      </c>
      <c r="Q1422" s="11">
        <v>0.35845406232193999</v>
      </c>
    </row>
    <row r="1423" spans="1:17" x14ac:dyDescent="0.45">
      <c r="A1423" t="s">
        <v>2762</v>
      </c>
      <c r="B1423" t="s">
        <v>2763</v>
      </c>
      <c r="C1423" t="s">
        <v>2</v>
      </c>
      <c r="D1423" t="s">
        <v>3</v>
      </c>
      <c r="E1423" t="s">
        <v>14</v>
      </c>
      <c r="F1423" s="9">
        <v>45591</v>
      </c>
      <c r="G1423" s="9" t="str">
        <f>TEXT(Ecommerce_Sales_Data[[#This Row],[Order_Date]],"dddd")</f>
        <v>Saturday</v>
      </c>
      <c r="H1423" t="s">
        <v>14761</v>
      </c>
      <c r="I1423" t="s">
        <v>14760</v>
      </c>
      <c r="J1423">
        <v>10</v>
      </c>
      <c r="K1423">
        <v>3</v>
      </c>
      <c r="L1423" s="12">
        <v>4705.63</v>
      </c>
      <c r="M1423" s="11">
        <v>0.05</v>
      </c>
      <c r="N1423" s="12">
        <v>13411.05</v>
      </c>
      <c r="O1423" s="12">
        <v>9196.7199999999993</v>
      </c>
      <c r="P1423" s="12">
        <v>4214.33</v>
      </c>
      <c r="Q1423" s="11">
        <v>0.314243105498824</v>
      </c>
    </row>
    <row r="1424" spans="1:17" x14ac:dyDescent="0.45">
      <c r="A1424" t="s">
        <v>2764</v>
      </c>
      <c r="B1424" t="s">
        <v>2765</v>
      </c>
      <c r="C1424" t="s">
        <v>20</v>
      </c>
      <c r="D1424" t="s">
        <v>21</v>
      </c>
      <c r="E1424" t="s">
        <v>4</v>
      </c>
      <c r="F1424" s="9">
        <v>45476</v>
      </c>
      <c r="G1424" s="9" t="str">
        <f>TEXT(Ecommerce_Sales_Data[[#This Row],[Order_Date]],"dddd")</f>
        <v>Wednesday</v>
      </c>
      <c r="H1424" t="s">
        <v>14757</v>
      </c>
      <c r="I1424" t="s">
        <v>14768</v>
      </c>
      <c r="J1424">
        <v>7</v>
      </c>
      <c r="K1424">
        <v>2</v>
      </c>
      <c r="L1424" s="12">
        <v>1713.23</v>
      </c>
      <c r="M1424" s="11">
        <v>0.1</v>
      </c>
      <c r="N1424" s="12">
        <v>3083.81</v>
      </c>
      <c r="O1424" s="12">
        <v>1890.75</v>
      </c>
      <c r="P1424" s="12">
        <v>1193.06</v>
      </c>
      <c r="Q1424" s="11">
        <v>0.38687856904284001</v>
      </c>
    </row>
    <row r="1425" spans="1:17" x14ac:dyDescent="0.45">
      <c r="A1425" t="s">
        <v>2766</v>
      </c>
      <c r="B1425" t="s">
        <v>2767</v>
      </c>
      <c r="C1425" t="s">
        <v>2</v>
      </c>
      <c r="D1425" t="s">
        <v>17</v>
      </c>
      <c r="E1425" t="s">
        <v>9</v>
      </c>
      <c r="F1425" s="9">
        <v>45593</v>
      </c>
      <c r="G1425" s="9" t="str">
        <f>TEXT(Ecommerce_Sales_Data[[#This Row],[Order_Date]],"dddd")</f>
        <v>Monday</v>
      </c>
      <c r="H1425" t="s">
        <v>14757</v>
      </c>
      <c r="I1425" t="s">
        <v>14760</v>
      </c>
      <c r="J1425">
        <v>10</v>
      </c>
      <c r="K1425">
        <v>2</v>
      </c>
      <c r="L1425" s="12">
        <v>3577.39</v>
      </c>
      <c r="M1425" s="11">
        <v>0.15</v>
      </c>
      <c r="N1425" s="12">
        <v>6081.56</v>
      </c>
      <c r="O1425" s="12">
        <v>5144.5600000000004</v>
      </c>
      <c r="P1425" s="12">
        <v>937</v>
      </c>
      <c r="Q1425" s="11">
        <v>0.15407231039404401</v>
      </c>
    </row>
    <row r="1426" spans="1:17" x14ac:dyDescent="0.45">
      <c r="A1426" t="s">
        <v>2768</v>
      </c>
      <c r="B1426" t="s">
        <v>2769</v>
      </c>
      <c r="C1426" t="s">
        <v>28</v>
      </c>
      <c r="D1426" t="s">
        <v>137</v>
      </c>
      <c r="E1426" t="s">
        <v>9</v>
      </c>
      <c r="F1426" s="9">
        <v>45649</v>
      </c>
      <c r="G1426" s="9" t="str">
        <f>TEXT(Ecommerce_Sales_Data[[#This Row],[Order_Date]],"dddd")</f>
        <v>Monday</v>
      </c>
      <c r="H1426" t="s">
        <v>14757</v>
      </c>
      <c r="I1426" t="s">
        <v>14770</v>
      </c>
      <c r="J1426">
        <v>12</v>
      </c>
      <c r="K1426">
        <v>5</v>
      </c>
      <c r="L1426" s="12">
        <v>573.79999999999995</v>
      </c>
      <c r="M1426" s="11">
        <v>0.05</v>
      </c>
      <c r="N1426" s="12">
        <v>2725.55</v>
      </c>
      <c r="O1426" s="12">
        <v>2126.2399999999998</v>
      </c>
      <c r="P1426" s="12">
        <v>599.30999999999995</v>
      </c>
      <c r="Q1426" s="11">
        <v>0.21988589459008301</v>
      </c>
    </row>
    <row r="1427" spans="1:17" x14ac:dyDescent="0.45">
      <c r="A1427" t="s">
        <v>2770</v>
      </c>
      <c r="B1427" t="s">
        <v>2771</v>
      </c>
      <c r="C1427" t="s">
        <v>7</v>
      </c>
      <c r="D1427" t="s">
        <v>71</v>
      </c>
      <c r="E1427" t="s">
        <v>4</v>
      </c>
      <c r="F1427" s="9">
        <v>45834</v>
      </c>
      <c r="G1427" s="9" t="str">
        <f>TEXT(Ecommerce_Sales_Data[[#This Row],[Order_Date]],"dddd")</f>
        <v>Thursday</v>
      </c>
      <c r="H1427" t="s">
        <v>14757</v>
      </c>
      <c r="I1427" t="s">
        <v>14759</v>
      </c>
      <c r="J1427">
        <v>6</v>
      </c>
      <c r="K1427">
        <v>5</v>
      </c>
      <c r="L1427" s="12">
        <v>3852.76</v>
      </c>
      <c r="M1427" s="11">
        <v>0.05</v>
      </c>
      <c r="N1427" s="12">
        <v>18300.61</v>
      </c>
      <c r="O1427" s="12">
        <v>11342.78</v>
      </c>
      <c r="P1427" s="12">
        <v>6957.83</v>
      </c>
      <c r="Q1427" s="11">
        <v>0.38019661639694002</v>
      </c>
    </row>
    <row r="1428" spans="1:17" x14ac:dyDescent="0.45">
      <c r="A1428" t="s">
        <v>2772</v>
      </c>
      <c r="B1428" t="s">
        <v>2773</v>
      </c>
      <c r="C1428" t="s">
        <v>20</v>
      </c>
      <c r="D1428" t="s">
        <v>25</v>
      </c>
      <c r="E1428" t="s">
        <v>22</v>
      </c>
      <c r="F1428" s="9">
        <v>45764</v>
      </c>
      <c r="G1428" s="9" t="str">
        <f>TEXT(Ecommerce_Sales_Data[[#This Row],[Order_Date]],"dddd")</f>
        <v>Thursday</v>
      </c>
      <c r="H1428" t="s">
        <v>14757</v>
      </c>
      <c r="I1428" t="s">
        <v>14765</v>
      </c>
      <c r="J1428">
        <v>4</v>
      </c>
      <c r="K1428">
        <v>5</v>
      </c>
      <c r="L1428" s="12">
        <v>195.3</v>
      </c>
      <c r="M1428" s="11">
        <v>0.15</v>
      </c>
      <c r="N1428" s="12">
        <v>830.02</v>
      </c>
      <c r="O1428" s="12">
        <v>537.19000000000005</v>
      </c>
      <c r="P1428" s="12">
        <v>292.83</v>
      </c>
      <c r="Q1428" s="11">
        <v>0.35279872774150001</v>
      </c>
    </row>
    <row r="1429" spans="1:17" x14ac:dyDescent="0.45">
      <c r="A1429" t="s">
        <v>2774</v>
      </c>
      <c r="B1429" t="s">
        <v>2775</v>
      </c>
      <c r="C1429" t="s">
        <v>7</v>
      </c>
      <c r="D1429" t="s">
        <v>134</v>
      </c>
      <c r="E1429" t="s">
        <v>9</v>
      </c>
      <c r="F1429" s="9">
        <v>45998</v>
      </c>
      <c r="G1429" s="9" t="str">
        <f>TEXT(Ecommerce_Sales_Data[[#This Row],[Order_Date]],"dddd")</f>
        <v>Sunday</v>
      </c>
      <c r="H1429" t="s">
        <v>14761</v>
      </c>
      <c r="I1429" t="s">
        <v>14770</v>
      </c>
      <c r="J1429">
        <v>12</v>
      </c>
      <c r="K1429">
        <v>3</v>
      </c>
      <c r="L1429" s="12">
        <v>232.82</v>
      </c>
      <c r="M1429" s="11">
        <v>0.05</v>
      </c>
      <c r="N1429" s="12">
        <v>663.54</v>
      </c>
      <c r="O1429" s="12">
        <v>528.1</v>
      </c>
      <c r="P1429" s="12">
        <v>135.44</v>
      </c>
      <c r="Q1429" s="11">
        <v>0.204117310184767</v>
      </c>
    </row>
    <row r="1430" spans="1:17" x14ac:dyDescent="0.45">
      <c r="A1430" t="s">
        <v>2776</v>
      </c>
      <c r="B1430" t="s">
        <v>2777</v>
      </c>
      <c r="C1430" t="s">
        <v>12</v>
      </c>
      <c r="D1430" t="s">
        <v>111</v>
      </c>
      <c r="E1430" t="s">
        <v>14</v>
      </c>
      <c r="F1430" s="9">
        <v>45461</v>
      </c>
      <c r="G1430" s="9" t="str">
        <f>TEXT(Ecommerce_Sales_Data[[#This Row],[Order_Date]],"dddd")</f>
        <v>Tuesday</v>
      </c>
      <c r="H1430" t="s">
        <v>14757</v>
      </c>
      <c r="I1430" t="s">
        <v>14759</v>
      </c>
      <c r="J1430">
        <v>6</v>
      </c>
      <c r="K1430">
        <v>1</v>
      </c>
      <c r="L1430" s="12">
        <v>2885.32</v>
      </c>
      <c r="M1430" s="11">
        <v>0.1</v>
      </c>
      <c r="N1430" s="12">
        <v>2596.79</v>
      </c>
      <c r="O1430" s="12">
        <v>2072.23</v>
      </c>
      <c r="P1430" s="12">
        <v>524.55999999999995</v>
      </c>
      <c r="Q1430" s="11">
        <v>0.202003242464735</v>
      </c>
    </row>
    <row r="1431" spans="1:17" x14ac:dyDescent="0.45">
      <c r="A1431" t="s">
        <v>2778</v>
      </c>
      <c r="B1431" t="s">
        <v>2779</v>
      </c>
      <c r="C1431" t="s">
        <v>7</v>
      </c>
      <c r="D1431" t="s">
        <v>46</v>
      </c>
      <c r="E1431" t="s">
        <v>4</v>
      </c>
      <c r="F1431" s="9">
        <v>45656</v>
      </c>
      <c r="G1431" s="9" t="str">
        <f>TEXT(Ecommerce_Sales_Data[[#This Row],[Order_Date]],"dddd")</f>
        <v>Monday</v>
      </c>
      <c r="H1431" t="s">
        <v>14757</v>
      </c>
      <c r="I1431" t="s">
        <v>14770</v>
      </c>
      <c r="J1431">
        <v>12</v>
      </c>
      <c r="K1431">
        <v>2</v>
      </c>
      <c r="L1431" s="12">
        <v>1329.28</v>
      </c>
      <c r="M1431" s="11">
        <v>0.15</v>
      </c>
      <c r="N1431" s="12">
        <v>2259.7800000000002</v>
      </c>
      <c r="O1431" s="12">
        <v>1643.8</v>
      </c>
      <c r="P1431" s="12">
        <v>615.98</v>
      </c>
      <c r="Q1431" s="11">
        <v>0.27258405685509202</v>
      </c>
    </row>
    <row r="1432" spans="1:17" x14ac:dyDescent="0.45">
      <c r="A1432" t="s">
        <v>2780</v>
      </c>
      <c r="B1432" t="s">
        <v>2781</v>
      </c>
      <c r="C1432" t="s">
        <v>7</v>
      </c>
      <c r="D1432" t="s">
        <v>134</v>
      </c>
      <c r="E1432" t="s">
        <v>9</v>
      </c>
      <c r="F1432" s="9">
        <v>45862</v>
      </c>
      <c r="G1432" s="9" t="str">
        <f>TEXT(Ecommerce_Sales_Data[[#This Row],[Order_Date]],"dddd")</f>
        <v>Thursday</v>
      </c>
      <c r="H1432" t="s">
        <v>14757</v>
      </c>
      <c r="I1432" t="s">
        <v>14768</v>
      </c>
      <c r="J1432">
        <v>7</v>
      </c>
      <c r="K1432">
        <v>2</v>
      </c>
      <c r="L1432" s="12">
        <v>2488.29</v>
      </c>
      <c r="M1432" s="11">
        <v>0.05</v>
      </c>
      <c r="N1432" s="12">
        <v>4727.75</v>
      </c>
      <c r="O1432" s="12">
        <v>3954.02</v>
      </c>
      <c r="P1432" s="12">
        <v>773.73</v>
      </c>
      <c r="Q1432" s="11">
        <v>0.16365713077045099</v>
      </c>
    </row>
    <row r="1433" spans="1:17" x14ac:dyDescent="0.45">
      <c r="A1433" t="s">
        <v>2782</v>
      </c>
      <c r="B1433" t="s">
        <v>2783</v>
      </c>
      <c r="C1433" t="s">
        <v>7</v>
      </c>
      <c r="D1433" t="s">
        <v>134</v>
      </c>
      <c r="E1433" t="s">
        <v>14</v>
      </c>
      <c r="F1433" s="9">
        <v>45567</v>
      </c>
      <c r="G1433" s="9" t="str">
        <f>TEXT(Ecommerce_Sales_Data[[#This Row],[Order_Date]],"dddd")</f>
        <v>Wednesday</v>
      </c>
      <c r="H1433" t="s">
        <v>14757</v>
      </c>
      <c r="I1433" t="s">
        <v>14760</v>
      </c>
      <c r="J1433">
        <v>10</v>
      </c>
      <c r="K1433">
        <v>4</v>
      </c>
      <c r="L1433" s="12">
        <v>2318.84</v>
      </c>
      <c r="M1433" s="11">
        <v>0</v>
      </c>
      <c r="N1433" s="12">
        <v>9275.36</v>
      </c>
      <c r="O1433" s="12">
        <v>6211.46</v>
      </c>
      <c r="P1433" s="12">
        <v>3063.9</v>
      </c>
      <c r="Q1433" s="11">
        <v>0.3303268013317</v>
      </c>
    </row>
    <row r="1434" spans="1:17" x14ac:dyDescent="0.45">
      <c r="A1434" t="s">
        <v>2784</v>
      </c>
      <c r="B1434" t="s">
        <v>779</v>
      </c>
      <c r="C1434" t="s">
        <v>20</v>
      </c>
      <c r="D1434" t="s">
        <v>103</v>
      </c>
      <c r="E1434" t="s">
        <v>9</v>
      </c>
      <c r="F1434" s="9">
        <v>45956</v>
      </c>
      <c r="G1434" s="9" t="str">
        <f>TEXT(Ecommerce_Sales_Data[[#This Row],[Order_Date]],"dddd")</f>
        <v>Sunday</v>
      </c>
      <c r="H1434" t="s">
        <v>14761</v>
      </c>
      <c r="I1434" t="s">
        <v>14760</v>
      </c>
      <c r="J1434">
        <v>10</v>
      </c>
      <c r="K1434">
        <v>5</v>
      </c>
      <c r="L1434" s="12">
        <v>799.79</v>
      </c>
      <c r="M1434" s="11">
        <v>0.05</v>
      </c>
      <c r="N1434" s="12">
        <v>3799</v>
      </c>
      <c r="O1434" s="12">
        <v>2830.09</v>
      </c>
      <c r="P1434" s="12">
        <v>968.91</v>
      </c>
      <c r="Q1434" s="11">
        <v>0.25504343248223199</v>
      </c>
    </row>
    <row r="1435" spans="1:17" x14ac:dyDescent="0.45">
      <c r="A1435" t="s">
        <v>2785</v>
      </c>
      <c r="B1435" t="s">
        <v>2625</v>
      </c>
      <c r="C1435" t="s">
        <v>28</v>
      </c>
      <c r="D1435" t="s">
        <v>29</v>
      </c>
      <c r="E1435" t="s">
        <v>9</v>
      </c>
      <c r="F1435" s="9">
        <v>45327</v>
      </c>
      <c r="G1435" s="9" t="str">
        <f>TEXT(Ecommerce_Sales_Data[[#This Row],[Order_Date]],"dddd")</f>
        <v>Monday</v>
      </c>
      <c r="H1435" t="s">
        <v>14757</v>
      </c>
      <c r="I1435" t="s">
        <v>14758</v>
      </c>
      <c r="J1435">
        <v>2</v>
      </c>
      <c r="K1435">
        <v>3</v>
      </c>
      <c r="L1435" s="12">
        <v>2084.35</v>
      </c>
      <c r="M1435" s="11">
        <v>0.15</v>
      </c>
      <c r="N1435" s="12">
        <v>5315.09</v>
      </c>
      <c r="O1435" s="12">
        <v>4516.22</v>
      </c>
      <c r="P1435" s="12">
        <v>798.87</v>
      </c>
      <c r="Q1435" s="11">
        <v>0.150302252642947</v>
      </c>
    </row>
    <row r="1436" spans="1:17" x14ac:dyDescent="0.45">
      <c r="A1436" t="s">
        <v>2786</v>
      </c>
      <c r="B1436" t="s">
        <v>2787</v>
      </c>
      <c r="C1436" t="s">
        <v>7</v>
      </c>
      <c r="D1436" t="s">
        <v>46</v>
      </c>
      <c r="E1436" t="s">
        <v>14</v>
      </c>
      <c r="F1436" s="9">
        <v>45467</v>
      </c>
      <c r="G1436" s="9" t="str">
        <f>TEXT(Ecommerce_Sales_Data[[#This Row],[Order_Date]],"dddd")</f>
        <v>Monday</v>
      </c>
      <c r="H1436" t="s">
        <v>14757</v>
      </c>
      <c r="I1436" t="s">
        <v>14759</v>
      </c>
      <c r="J1436">
        <v>6</v>
      </c>
      <c r="K1436">
        <v>2</v>
      </c>
      <c r="L1436" s="12">
        <v>2934.85</v>
      </c>
      <c r="M1436" s="11">
        <v>0.15</v>
      </c>
      <c r="N1436" s="12">
        <v>4989.24</v>
      </c>
      <c r="O1436" s="12">
        <v>3096.54</v>
      </c>
      <c r="P1436" s="12">
        <v>1892.7</v>
      </c>
      <c r="Q1436" s="11">
        <v>0.37935637491882501</v>
      </c>
    </row>
    <row r="1437" spans="1:17" x14ac:dyDescent="0.45">
      <c r="A1437" t="s">
        <v>2788</v>
      </c>
      <c r="B1437" t="s">
        <v>2789</v>
      </c>
      <c r="C1437" t="s">
        <v>7</v>
      </c>
      <c r="D1437" t="s">
        <v>46</v>
      </c>
      <c r="E1437" t="s">
        <v>22</v>
      </c>
      <c r="F1437" s="9">
        <v>45492</v>
      </c>
      <c r="G1437" s="9" t="str">
        <f>TEXT(Ecommerce_Sales_Data[[#This Row],[Order_Date]],"dddd")</f>
        <v>Friday</v>
      </c>
      <c r="H1437" t="s">
        <v>14757</v>
      </c>
      <c r="I1437" t="s">
        <v>14768</v>
      </c>
      <c r="J1437">
        <v>7</v>
      </c>
      <c r="K1437">
        <v>5</v>
      </c>
      <c r="L1437" s="12">
        <v>1368.08</v>
      </c>
      <c r="M1437" s="11">
        <v>0.05</v>
      </c>
      <c r="N1437" s="12">
        <v>6498.38</v>
      </c>
      <c r="O1437" s="12">
        <v>4413.1400000000003</v>
      </c>
      <c r="P1437" s="12">
        <v>2085.2399999999998</v>
      </c>
      <c r="Q1437" s="11">
        <v>0.32088612854280602</v>
      </c>
    </row>
    <row r="1438" spans="1:17" x14ac:dyDescent="0.45">
      <c r="A1438" t="s">
        <v>2790</v>
      </c>
      <c r="B1438" t="s">
        <v>2791</v>
      </c>
      <c r="C1438" t="s">
        <v>28</v>
      </c>
      <c r="D1438" t="s">
        <v>29</v>
      </c>
      <c r="E1438" t="s">
        <v>4</v>
      </c>
      <c r="F1438" s="9">
        <v>45871</v>
      </c>
      <c r="G1438" s="9" t="str">
        <f>TEXT(Ecommerce_Sales_Data[[#This Row],[Order_Date]],"dddd")</f>
        <v>Saturday</v>
      </c>
      <c r="H1438" t="s">
        <v>14761</v>
      </c>
      <c r="I1438" t="s">
        <v>14762</v>
      </c>
      <c r="J1438">
        <v>8</v>
      </c>
      <c r="K1438">
        <v>3</v>
      </c>
      <c r="L1438" s="12">
        <v>1367.68</v>
      </c>
      <c r="M1438" s="11">
        <v>0.15</v>
      </c>
      <c r="N1438" s="12">
        <v>3487.58</v>
      </c>
      <c r="O1438" s="12">
        <v>2395.2600000000002</v>
      </c>
      <c r="P1438" s="12">
        <v>1092.32</v>
      </c>
      <c r="Q1438" s="11">
        <v>0.31320285126075997</v>
      </c>
    </row>
    <row r="1439" spans="1:17" x14ac:dyDescent="0.45">
      <c r="A1439" t="s">
        <v>2792</v>
      </c>
      <c r="B1439" t="s">
        <v>2793</v>
      </c>
      <c r="C1439" t="s">
        <v>12</v>
      </c>
      <c r="D1439" t="s">
        <v>111</v>
      </c>
      <c r="E1439" t="s">
        <v>9</v>
      </c>
      <c r="F1439" s="9">
        <v>45851</v>
      </c>
      <c r="G1439" s="9" t="str">
        <f>TEXT(Ecommerce_Sales_Data[[#This Row],[Order_Date]],"dddd")</f>
        <v>Sunday</v>
      </c>
      <c r="H1439" t="s">
        <v>14761</v>
      </c>
      <c r="I1439" t="s">
        <v>14768</v>
      </c>
      <c r="J1439">
        <v>7</v>
      </c>
      <c r="K1439">
        <v>1</v>
      </c>
      <c r="L1439" s="12">
        <v>3163.56</v>
      </c>
      <c r="M1439" s="11">
        <v>0</v>
      </c>
      <c r="N1439" s="12">
        <v>3163.56</v>
      </c>
      <c r="O1439" s="12">
        <v>2639.71</v>
      </c>
      <c r="P1439" s="12">
        <v>523.85</v>
      </c>
      <c r="Q1439" s="11">
        <v>0.165588767085183</v>
      </c>
    </row>
    <row r="1440" spans="1:17" x14ac:dyDescent="0.45">
      <c r="A1440" t="s">
        <v>2794</v>
      </c>
      <c r="B1440" t="s">
        <v>2795</v>
      </c>
      <c r="C1440" t="s">
        <v>20</v>
      </c>
      <c r="D1440" t="s">
        <v>103</v>
      </c>
      <c r="E1440" t="s">
        <v>14</v>
      </c>
      <c r="F1440" s="9">
        <v>45592</v>
      </c>
      <c r="G1440" s="9" t="str">
        <f>TEXT(Ecommerce_Sales_Data[[#This Row],[Order_Date]],"dddd")</f>
        <v>Sunday</v>
      </c>
      <c r="H1440" t="s">
        <v>14761</v>
      </c>
      <c r="I1440" t="s">
        <v>14760</v>
      </c>
      <c r="J1440">
        <v>10</v>
      </c>
      <c r="K1440">
        <v>2</v>
      </c>
      <c r="L1440" s="12">
        <v>4807.66</v>
      </c>
      <c r="M1440" s="11">
        <v>0.05</v>
      </c>
      <c r="N1440" s="12">
        <v>9134.5499999999993</v>
      </c>
      <c r="O1440" s="12">
        <v>6708.28</v>
      </c>
      <c r="P1440" s="12">
        <v>2426.27</v>
      </c>
      <c r="Q1440" s="11">
        <v>0.26561461703094302</v>
      </c>
    </row>
    <row r="1441" spans="1:17" x14ac:dyDescent="0.45">
      <c r="A1441" t="s">
        <v>2796</v>
      </c>
      <c r="B1441" t="s">
        <v>1403</v>
      </c>
      <c r="C1441" t="s">
        <v>2</v>
      </c>
      <c r="D1441" t="s">
        <v>17</v>
      </c>
      <c r="E1441" t="s">
        <v>9</v>
      </c>
      <c r="F1441" s="9">
        <v>45751</v>
      </c>
      <c r="G1441" s="9" t="str">
        <f>TEXT(Ecommerce_Sales_Data[[#This Row],[Order_Date]],"dddd")</f>
        <v>Friday</v>
      </c>
      <c r="H1441" t="s">
        <v>14757</v>
      </c>
      <c r="I1441" t="s">
        <v>14765</v>
      </c>
      <c r="J1441">
        <v>4</v>
      </c>
      <c r="K1441">
        <v>2</v>
      </c>
      <c r="L1441" s="12">
        <v>2304.7199999999998</v>
      </c>
      <c r="M1441" s="11">
        <v>0.05</v>
      </c>
      <c r="N1441" s="12">
        <v>4378.97</v>
      </c>
      <c r="O1441" s="12">
        <v>3385.94</v>
      </c>
      <c r="P1441" s="12">
        <v>993.03</v>
      </c>
      <c r="Q1441" s="11">
        <v>0.22677250586325101</v>
      </c>
    </row>
    <row r="1442" spans="1:17" x14ac:dyDescent="0.45">
      <c r="A1442" t="s">
        <v>2797</v>
      </c>
      <c r="B1442" t="s">
        <v>2798</v>
      </c>
      <c r="C1442" t="s">
        <v>28</v>
      </c>
      <c r="D1442" t="s">
        <v>137</v>
      </c>
      <c r="E1442" t="s">
        <v>4</v>
      </c>
      <c r="F1442" s="9">
        <v>45927</v>
      </c>
      <c r="G1442" s="9" t="str">
        <f>TEXT(Ecommerce_Sales_Data[[#This Row],[Order_Date]],"dddd")</f>
        <v>Saturday</v>
      </c>
      <c r="H1442" t="s">
        <v>14761</v>
      </c>
      <c r="I1442" t="s">
        <v>14766</v>
      </c>
      <c r="J1442">
        <v>9</v>
      </c>
      <c r="K1442">
        <v>5</v>
      </c>
      <c r="L1442" s="12">
        <v>4783.63</v>
      </c>
      <c r="M1442" s="11">
        <v>0.05</v>
      </c>
      <c r="N1442" s="12">
        <v>22722.240000000002</v>
      </c>
      <c r="O1442" s="12">
        <v>14978.02</v>
      </c>
      <c r="P1442" s="12">
        <v>7744.22</v>
      </c>
      <c r="Q1442" s="11">
        <v>0.34082115143577402</v>
      </c>
    </row>
    <row r="1443" spans="1:17" x14ac:dyDescent="0.45">
      <c r="A1443" t="s">
        <v>2799</v>
      </c>
      <c r="B1443" t="s">
        <v>2800</v>
      </c>
      <c r="C1443" t="s">
        <v>2</v>
      </c>
      <c r="D1443" t="s">
        <v>68</v>
      </c>
      <c r="E1443" t="s">
        <v>9</v>
      </c>
      <c r="F1443" s="9">
        <v>45634</v>
      </c>
      <c r="G1443" s="9" t="str">
        <f>TEXT(Ecommerce_Sales_Data[[#This Row],[Order_Date]],"dddd")</f>
        <v>Sunday</v>
      </c>
      <c r="H1443" t="s">
        <v>14761</v>
      </c>
      <c r="I1443" t="s">
        <v>14770</v>
      </c>
      <c r="J1443">
        <v>12</v>
      </c>
      <c r="K1443">
        <v>4</v>
      </c>
      <c r="L1443" s="12">
        <v>575.20000000000005</v>
      </c>
      <c r="M1443" s="11">
        <v>0.1</v>
      </c>
      <c r="N1443" s="12">
        <v>2070.7199999999998</v>
      </c>
      <c r="O1443" s="12">
        <v>1271.27</v>
      </c>
      <c r="P1443" s="12">
        <v>799.45</v>
      </c>
      <c r="Q1443" s="11">
        <v>0.38607344305362401</v>
      </c>
    </row>
    <row r="1444" spans="1:17" x14ac:dyDescent="0.45">
      <c r="A1444" t="s">
        <v>2801</v>
      </c>
      <c r="B1444" t="s">
        <v>2802</v>
      </c>
      <c r="C1444" t="s">
        <v>28</v>
      </c>
      <c r="D1444" t="s">
        <v>100</v>
      </c>
      <c r="E1444" t="s">
        <v>9</v>
      </c>
      <c r="F1444" s="9">
        <v>45803</v>
      </c>
      <c r="G1444" s="9" t="str">
        <f>TEXT(Ecommerce_Sales_Data[[#This Row],[Order_Date]],"dddd")</f>
        <v>Monday</v>
      </c>
      <c r="H1444" t="s">
        <v>14757</v>
      </c>
      <c r="I1444" t="s">
        <v>14763</v>
      </c>
      <c r="J1444">
        <v>5</v>
      </c>
      <c r="K1444">
        <v>5</v>
      </c>
      <c r="L1444" s="12">
        <v>382.93</v>
      </c>
      <c r="M1444" s="11">
        <v>0.2</v>
      </c>
      <c r="N1444" s="12">
        <v>1531.72</v>
      </c>
      <c r="O1444" s="12">
        <v>1242.6099999999999</v>
      </c>
      <c r="P1444" s="12">
        <v>289.11</v>
      </c>
      <c r="Q1444" s="11">
        <v>0.18874859634920199</v>
      </c>
    </row>
    <row r="1445" spans="1:17" x14ac:dyDescent="0.45">
      <c r="A1445" t="s">
        <v>2803</v>
      </c>
      <c r="B1445" t="s">
        <v>2804</v>
      </c>
      <c r="C1445" t="s">
        <v>20</v>
      </c>
      <c r="D1445" t="s">
        <v>57</v>
      </c>
      <c r="E1445" t="s">
        <v>4</v>
      </c>
      <c r="F1445" s="9">
        <v>45695</v>
      </c>
      <c r="G1445" s="9" t="str">
        <f>TEXT(Ecommerce_Sales_Data[[#This Row],[Order_Date]],"dddd")</f>
        <v>Friday</v>
      </c>
      <c r="H1445" t="s">
        <v>14757</v>
      </c>
      <c r="I1445" t="s">
        <v>14758</v>
      </c>
      <c r="J1445">
        <v>2</v>
      </c>
      <c r="K1445">
        <v>4</v>
      </c>
      <c r="L1445" s="12">
        <v>2764.56</v>
      </c>
      <c r="M1445" s="11">
        <v>0.15</v>
      </c>
      <c r="N1445" s="12">
        <v>9399.5</v>
      </c>
      <c r="O1445" s="12">
        <v>7272.79</v>
      </c>
      <c r="P1445" s="12">
        <v>2126.71</v>
      </c>
      <c r="Q1445" s="11">
        <v>0.22625777966913099</v>
      </c>
    </row>
    <row r="1446" spans="1:17" x14ac:dyDescent="0.45">
      <c r="A1446" t="s">
        <v>2805</v>
      </c>
      <c r="B1446" t="s">
        <v>2806</v>
      </c>
      <c r="C1446" t="s">
        <v>12</v>
      </c>
      <c r="D1446" t="s">
        <v>41</v>
      </c>
      <c r="E1446" t="s">
        <v>22</v>
      </c>
      <c r="F1446" s="9">
        <v>45480</v>
      </c>
      <c r="G1446" s="9" t="str">
        <f>TEXT(Ecommerce_Sales_Data[[#This Row],[Order_Date]],"dddd")</f>
        <v>Sunday</v>
      </c>
      <c r="H1446" t="s">
        <v>14761</v>
      </c>
      <c r="I1446" t="s">
        <v>14768</v>
      </c>
      <c r="J1446">
        <v>7</v>
      </c>
      <c r="K1446">
        <v>3</v>
      </c>
      <c r="L1446" s="12">
        <v>3095.57</v>
      </c>
      <c r="M1446" s="11">
        <v>0.2</v>
      </c>
      <c r="N1446" s="12">
        <v>7429.37</v>
      </c>
      <c r="O1446" s="12">
        <v>5146.6499999999996</v>
      </c>
      <c r="P1446" s="12">
        <v>2282.7199999999998</v>
      </c>
      <c r="Q1446" s="11">
        <v>0.30725620072765197</v>
      </c>
    </row>
    <row r="1447" spans="1:17" x14ac:dyDescent="0.45">
      <c r="A1447" t="s">
        <v>2807</v>
      </c>
      <c r="B1447" t="s">
        <v>1762</v>
      </c>
      <c r="C1447" t="s">
        <v>28</v>
      </c>
      <c r="D1447" t="s">
        <v>35</v>
      </c>
      <c r="E1447" t="s">
        <v>14</v>
      </c>
      <c r="F1447" s="9">
        <v>45416</v>
      </c>
      <c r="G1447" s="9" t="str">
        <f>TEXT(Ecommerce_Sales_Data[[#This Row],[Order_Date]],"dddd")</f>
        <v>Saturday</v>
      </c>
      <c r="H1447" t="s">
        <v>14761</v>
      </c>
      <c r="I1447" t="s">
        <v>14763</v>
      </c>
      <c r="J1447">
        <v>5</v>
      </c>
      <c r="K1447">
        <v>3</v>
      </c>
      <c r="L1447" s="12">
        <v>935.27</v>
      </c>
      <c r="M1447" s="11">
        <v>0.2</v>
      </c>
      <c r="N1447" s="12">
        <v>2244.65</v>
      </c>
      <c r="O1447" s="12">
        <v>1562.57</v>
      </c>
      <c r="P1447" s="12">
        <v>682.08</v>
      </c>
      <c r="Q1447" s="11">
        <v>0.30386920009801099</v>
      </c>
    </row>
    <row r="1448" spans="1:17" x14ac:dyDescent="0.45">
      <c r="A1448" t="s">
        <v>2808</v>
      </c>
      <c r="B1448" t="s">
        <v>2809</v>
      </c>
      <c r="C1448" t="s">
        <v>2</v>
      </c>
      <c r="D1448" t="s">
        <v>65</v>
      </c>
      <c r="E1448" t="s">
        <v>9</v>
      </c>
      <c r="F1448" s="9">
        <v>45811</v>
      </c>
      <c r="G1448" s="9" t="str">
        <f>TEXT(Ecommerce_Sales_Data[[#This Row],[Order_Date]],"dddd")</f>
        <v>Tuesday</v>
      </c>
      <c r="H1448" t="s">
        <v>14757</v>
      </c>
      <c r="I1448" t="s">
        <v>14759</v>
      </c>
      <c r="J1448">
        <v>6</v>
      </c>
      <c r="K1448">
        <v>4</v>
      </c>
      <c r="L1448" s="12">
        <v>1274.26</v>
      </c>
      <c r="M1448" s="11">
        <v>0.1</v>
      </c>
      <c r="N1448" s="12">
        <v>4587.34</v>
      </c>
      <c r="O1448" s="12">
        <v>2789.55</v>
      </c>
      <c r="P1448" s="12">
        <v>1797.79</v>
      </c>
      <c r="Q1448" s="11">
        <v>0.39190249687182599</v>
      </c>
    </row>
    <row r="1449" spans="1:17" x14ac:dyDescent="0.45">
      <c r="A1449" t="s">
        <v>2810</v>
      </c>
      <c r="B1449" t="s">
        <v>2811</v>
      </c>
      <c r="C1449" t="s">
        <v>2</v>
      </c>
      <c r="D1449" t="s">
        <v>3</v>
      </c>
      <c r="E1449" t="s">
        <v>22</v>
      </c>
      <c r="F1449" s="9">
        <v>45566</v>
      </c>
      <c r="G1449" s="9" t="str">
        <f>TEXT(Ecommerce_Sales_Data[[#This Row],[Order_Date]],"dddd")</f>
        <v>Tuesday</v>
      </c>
      <c r="H1449" t="s">
        <v>14757</v>
      </c>
      <c r="I1449" t="s">
        <v>14760</v>
      </c>
      <c r="J1449">
        <v>10</v>
      </c>
      <c r="K1449">
        <v>5</v>
      </c>
      <c r="L1449" s="12">
        <v>2617.9499999999998</v>
      </c>
      <c r="M1449" s="11">
        <v>0.1</v>
      </c>
      <c r="N1449" s="12">
        <v>11780.77</v>
      </c>
      <c r="O1449" s="12">
        <v>9414.73</v>
      </c>
      <c r="P1449" s="12">
        <v>2366.04</v>
      </c>
      <c r="Q1449" s="11">
        <v>0.200839164163293</v>
      </c>
    </row>
    <row r="1450" spans="1:17" x14ac:dyDescent="0.45">
      <c r="A1450" t="s">
        <v>2812</v>
      </c>
      <c r="B1450" t="s">
        <v>2813</v>
      </c>
      <c r="C1450" t="s">
        <v>20</v>
      </c>
      <c r="D1450" t="s">
        <v>25</v>
      </c>
      <c r="E1450" t="s">
        <v>22</v>
      </c>
      <c r="F1450" s="9">
        <v>45537</v>
      </c>
      <c r="G1450" s="9" t="str">
        <f>TEXT(Ecommerce_Sales_Data[[#This Row],[Order_Date]],"dddd")</f>
        <v>Monday</v>
      </c>
      <c r="H1450" t="s">
        <v>14757</v>
      </c>
      <c r="I1450" t="s">
        <v>14766</v>
      </c>
      <c r="J1450">
        <v>9</v>
      </c>
      <c r="K1450">
        <v>4</v>
      </c>
      <c r="L1450" s="12">
        <v>1267.6199999999999</v>
      </c>
      <c r="M1450" s="11">
        <v>0.2</v>
      </c>
      <c r="N1450" s="12">
        <v>4056.38</v>
      </c>
      <c r="O1450" s="12">
        <v>2661.37</v>
      </c>
      <c r="P1450" s="12">
        <v>1395.01</v>
      </c>
      <c r="Q1450" s="11">
        <v>0.34390515681469702</v>
      </c>
    </row>
    <row r="1451" spans="1:17" x14ac:dyDescent="0.45">
      <c r="A1451" t="s">
        <v>2814</v>
      </c>
      <c r="B1451" t="s">
        <v>2815</v>
      </c>
      <c r="C1451" t="s">
        <v>20</v>
      </c>
      <c r="D1451" t="s">
        <v>103</v>
      </c>
      <c r="E1451" t="s">
        <v>9</v>
      </c>
      <c r="F1451" s="9">
        <v>45342</v>
      </c>
      <c r="G1451" s="9" t="str">
        <f>TEXT(Ecommerce_Sales_Data[[#This Row],[Order_Date]],"dddd")</f>
        <v>Tuesday</v>
      </c>
      <c r="H1451" t="s">
        <v>14757</v>
      </c>
      <c r="I1451" t="s">
        <v>14758</v>
      </c>
      <c r="J1451">
        <v>2</v>
      </c>
      <c r="K1451">
        <v>2</v>
      </c>
      <c r="L1451" s="12">
        <v>1378.16</v>
      </c>
      <c r="M1451" s="11">
        <v>0.2</v>
      </c>
      <c r="N1451" s="12">
        <v>2205.06</v>
      </c>
      <c r="O1451" s="12">
        <v>1328.05</v>
      </c>
      <c r="P1451" s="12">
        <v>877.01</v>
      </c>
      <c r="Q1451" s="11">
        <v>0.39772613897127501</v>
      </c>
    </row>
    <row r="1452" spans="1:17" x14ac:dyDescent="0.45">
      <c r="A1452" t="s">
        <v>2816</v>
      </c>
      <c r="B1452" t="s">
        <v>2817</v>
      </c>
      <c r="C1452" t="s">
        <v>2</v>
      </c>
      <c r="D1452" t="s">
        <v>82</v>
      </c>
      <c r="E1452" t="s">
        <v>9</v>
      </c>
      <c r="F1452" s="9">
        <v>45758</v>
      </c>
      <c r="G1452" s="9" t="str">
        <f>TEXT(Ecommerce_Sales_Data[[#This Row],[Order_Date]],"dddd")</f>
        <v>Friday</v>
      </c>
      <c r="H1452" t="s">
        <v>14757</v>
      </c>
      <c r="I1452" t="s">
        <v>14765</v>
      </c>
      <c r="J1452">
        <v>4</v>
      </c>
      <c r="K1452">
        <v>4</v>
      </c>
      <c r="L1452" s="12">
        <v>2613.0300000000002</v>
      </c>
      <c r="M1452" s="11">
        <v>0.1</v>
      </c>
      <c r="N1452" s="12">
        <v>9406.91</v>
      </c>
      <c r="O1452" s="12">
        <v>7630.88</v>
      </c>
      <c r="P1452" s="12">
        <v>1776.03</v>
      </c>
      <c r="Q1452" s="11">
        <v>0.18880057319566201</v>
      </c>
    </row>
    <row r="1453" spans="1:17" x14ac:dyDescent="0.45">
      <c r="A1453" t="s">
        <v>2818</v>
      </c>
      <c r="B1453" t="s">
        <v>692</v>
      </c>
      <c r="C1453" t="s">
        <v>2</v>
      </c>
      <c r="D1453" t="s">
        <v>65</v>
      </c>
      <c r="E1453" t="s">
        <v>22</v>
      </c>
      <c r="F1453" s="9">
        <v>45750</v>
      </c>
      <c r="G1453" s="9" t="str">
        <f>TEXT(Ecommerce_Sales_Data[[#This Row],[Order_Date]],"dddd")</f>
        <v>Thursday</v>
      </c>
      <c r="H1453" t="s">
        <v>14757</v>
      </c>
      <c r="I1453" t="s">
        <v>14765</v>
      </c>
      <c r="J1453">
        <v>4</v>
      </c>
      <c r="K1453">
        <v>4</v>
      </c>
      <c r="L1453" s="12">
        <v>4330.8100000000004</v>
      </c>
      <c r="M1453" s="11">
        <v>0.15</v>
      </c>
      <c r="N1453" s="12">
        <v>14724.75</v>
      </c>
      <c r="O1453" s="12">
        <v>9348.19</v>
      </c>
      <c r="P1453" s="12">
        <v>5376.56</v>
      </c>
      <c r="Q1453" s="11">
        <v>0.36513760844836102</v>
      </c>
    </row>
    <row r="1454" spans="1:17" x14ac:dyDescent="0.45">
      <c r="A1454" t="s">
        <v>2819</v>
      </c>
      <c r="B1454" t="s">
        <v>2820</v>
      </c>
      <c r="C1454" t="s">
        <v>7</v>
      </c>
      <c r="D1454" t="s">
        <v>134</v>
      </c>
      <c r="E1454" t="s">
        <v>9</v>
      </c>
      <c r="F1454" s="9">
        <v>45614</v>
      </c>
      <c r="G1454" s="9" t="str">
        <f>TEXT(Ecommerce_Sales_Data[[#This Row],[Order_Date]],"dddd")</f>
        <v>Monday</v>
      </c>
      <c r="H1454" t="s">
        <v>14757</v>
      </c>
      <c r="I1454" t="s">
        <v>14764</v>
      </c>
      <c r="J1454">
        <v>11</v>
      </c>
      <c r="K1454">
        <v>2</v>
      </c>
      <c r="L1454" s="12">
        <v>4353.1000000000004</v>
      </c>
      <c r="M1454" s="11">
        <v>0.1</v>
      </c>
      <c r="N1454" s="12">
        <v>7835.58</v>
      </c>
      <c r="O1454" s="12">
        <v>5843.59</v>
      </c>
      <c r="P1454" s="12">
        <v>1991.99</v>
      </c>
      <c r="Q1454" s="11">
        <v>0.25422368222901198</v>
      </c>
    </row>
    <row r="1455" spans="1:17" x14ac:dyDescent="0.45">
      <c r="A1455" t="s">
        <v>2821</v>
      </c>
      <c r="B1455" t="s">
        <v>2822</v>
      </c>
      <c r="C1455" t="s">
        <v>28</v>
      </c>
      <c r="D1455" t="s">
        <v>35</v>
      </c>
      <c r="E1455" t="s">
        <v>22</v>
      </c>
      <c r="F1455" s="9">
        <v>45353</v>
      </c>
      <c r="G1455" s="9" t="str">
        <f>TEXT(Ecommerce_Sales_Data[[#This Row],[Order_Date]],"dddd")</f>
        <v>Saturday</v>
      </c>
      <c r="H1455" t="s">
        <v>14761</v>
      </c>
      <c r="I1455" t="s">
        <v>14769</v>
      </c>
      <c r="J1455">
        <v>3</v>
      </c>
      <c r="K1455">
        <v>2</v>
      </c>
      <c r="L1455" s="12">
        <v>1923.01</v>
      </c>
      <c r="M1455" s="11">
        <v>0</v>
      </c>
      <c r="N1455" s="12">
        <v>3846.02</v>
      </c>
      <c r="O1455" s="12">
        <v>2396.5</v>
      </c>
      <c r="P1455" s="12">
        <v>1449.52</v>
      </c>
      <c r="Q1455" s="11">
        <v>0.37688831571338699</v>
      </c>
    </row>
    <row r="1456" spans="1:17" x14ac:dyDescent="0.45">
      <c r="A1456" t="s">
        <v>2823</v>
      </c>
      <c r="B1456" t="s">
        <v>2824</v>
      </c>
      <c r="C1456" t="s">
        <v>12</v>
      </c>
      <c r="D1456" t="s">
        <v>32</v>
      </c>
      <c r="E1456" t="s">
        <v>22</v>
      </c>
      <c r="F1456" s="9">
        <v>45413</v>
      </c>
      <c r="G1456" s="9" t="str">
        <f>TEXT(Ecommerce_Sales_Data[[#This Row],[Order_Date]],"dddd")</f>
        <v>Wednesday</v>
      </c>
      <c r="H1456" t="s">
        <v>14757</v>
      </c>
      <c r="I1456" t="s">
        <v>14763</v>
      </c>
      <c r="J1456">
        <v>5</v>
      </c>
      <c r="K1456">
        <v>1</v>
      </c>
      <c r="L1456" s="12">
        <v>4348.59</v>
      </c>
      <c r="M1456" s="11">
        <v>0.05</v>
      </c>
      <c r="N1456" s="12">
        <v>4131.16</v>
      </c>
      <c r="O1456" s="12">
        <v>2730.69</v>
      </c>
      <c r="P1456" s="12">
        <v>1400.47</v>
      </c>
      <c r="Q1456" s="11">
        <v>0.339001636344271</v>
      </c>
    </row>
    <row r="1457" spans="1:17" x14ac:dyDescent="0.45">
      <c r="A1457" t="s">
        <v>2825</v>
      </c>
      <c r="B1457" t="s">
        <v>2826</v>
      </c>
      <c r="C1457" t="s">
        <v>7</v>
      </c>
      <c r="D1457" t="s">
        <v>8</v>
      </c>
      <c r="E1457" t="s">
        <v>9</v>
      </c>
      <c r="F1457" s="9">
        <v>45396</v>
      </c>
      <c r="G1457" s="9" t="str">
        <f>TEXT(Ecommerce_Sales_Data[[#This Row],[Order_Date]],"dddd")</f>
        <v>Sunday</v>
      </c>
      <c r="H1457" t="s">
        <v>14761</v>
      </c>
      <c r="I1457" t="s">
        <v>14765</v>
      </c>
      <c r="J1457">
        <v>4</v>
      </c>
      <c r="K1457">
        <v>2</v>
      </c>
      <c r="L1457" s="12">
        <v>1313.4</v>
      </c>
      <c r="M1457" s="11">
        <v>0.05</v>
      </c>
      <c r="N1457" s="12">
        <v>2495.46</v>
      </c>
      <c r="O1457" s="12">
        <v>1714.41</v>
      </c>
      <c r="P1457" s="12">
        <v>781.05</v>
      </c>
      <c r="Q1457" s="11">
        <v>0.31298838691063002</v>
      </c>
    </row>
    <row r="1458" spans="1:17" x14ac:dyDescent="0.45">
      <c r="A1458" t="s">
        <v>2827</v>
      </c>
      <c r="B1458" t="s">
        <v>2828</v>
      </c>
      <c r="C1458" t="s">
        <v>2</v>
      </c>
      <c r="D1458" t="s">
        <v>17</v>
      </c>
      <c r="E1458" t="s">
        <v>22</v>
      </c>
      <c r="F1458" s="9">
        <v>45965</v>
      </c>
      <c r="G1458" s="9" t="str">
        <f>TEXT(Ecommerce_Sales_Data[[#This Row],[Order_Date]],"dddd")</f>
        <v>Tuesday</v>
      </c>
      <c r="H1458" t="s">
        <v>14757</v>
      </c>
      <c r="I1458" t="s">
        <v>14764</v>
      </c>
      <c r="J1458">
        <v>11</v>
      </c>
      <c r="K1458">
        <v>4</v>
      </c>
      <c r="L1458" s="12">
        <v>1682.65</v>
      </c>
      <c r="M1458" s="11">
        <v>0.15</v>
      </c>
      <c r="N1458" s="12">
        <v>5721.01</v>
      </c>
      <c r="O1458" s="12">
        <v>4704.12</v>
      </c>
      <c r="P1458" s="12">
        <v>1016.89</v>
      </c>
      <c r="Q1458" s="11">
        <v>0.17774658670409599</v>
      </c>
    </row>
    <row r="1459" spans="1:17" x14ac:dyDescent="0.45">
      <c r="A1459" t="s">
        <v>2829</v>
      </c>
      <c r="B1459" t="s">
        <v>2830</v>
      </c>
      <c r="C1459" t="s">
        <v>20</v>
      </c>
      <c r="D1459" t="s">
        <v>103</v>
      </c>
      <c r="E1459" t="s">
        <v>9</v>
      </c>
      <c r="F1459" s="9">
        <v>45393</v>
      </c>
      <c r="G1459" s="9" t="str">
        <f>TEXT(Ecommerce_Sales_Data[[#This Row],[Order_Date]],"dddd")</f>
        <v>Thursday</v>
      </c>
      <c r="H1459" t="s">
        <v>14757</v>
      </c>
      <c r="I1459" t="s">
        <v>14765</v>
      </c>
      <c r="J1459">
        <v>4</v>
      </c>
      <c r="K1459">
        <v>3</v>
      </c>
      <c r="L1459" s="12">
        <v>947.82</v>
      </c>
      <c r="M1459" s="11">
        <v>0.1</v>
      </c>
      <c r="N1459" s="12">
        <v>2559.11</v>
      </c>
      <c r="O1459" s="12">
        <v>1706.14</v>
      </c>
      <c r="P1459" s="12">
        <v>852.97</v>
      </c>
      <c r="Q1459" s="11">
        <v>0.33330728260997</v>
      </c>
    </row>
    <row r="1460" spans="1:17" x14ac:dyDescent="0.45">
      <c r="A1460" t="s">
        <v>2831</v>
      </c>
      <c r="B1460" t="s">
        <v>2832</v>
      </c>
      <c r="C1460" t="s">
        <v>12</v>
      </c>
      <c r="D1460" t="s">
        <v>111</v>
      </c>
      <c r="E1460" t="s">
        <v>14</v>
      </c>
      <c r="F1460" s="9">
        <v>45675</v>
      </c>
      <c r="G1460" s="9" t="str">
        <f>TEXT(Ecommerce_Sales_Data[[#This Row],[Order_Date]],"dddd")</f>
        <v>Saturday</v>
      </c>
      <c r="H1460" t="s">
        <v>14761</v>
      </c>
      <c r="I1460" t="s">
        <v>14767</v>
      </c>
      <c r="J1460">
        <v>1</v>
      </c>
      <c r="K1460">
        <v>4</v>
      </c>
      <c r="L1460" s="12">
        <v>1228.56</v>
      </c>
      <c r="M1460" s="11">
        <v>0.05</v>
      </c>
      <c r="N1460" s="12">
        <v>4668.53</v>
      </c>
      <c r="O1460" s="12">
        <v>2925.31</v>
      </c>
      <c r="P1460" s="12">
        <v>1743.22</v>
      </c>
      <c r="Q1460" s="11">
        <v>0.37339805034989598</v>
      </c>
    </row>
    <row r="1461" spans="1:17" x14ac:dyDescent="0.45">
      <c r="A1461" t="s">
        <v>2833</v>
      </c>
      <c r="B1461" t="s">
        <v>781</v>
      </c>
      <c r="C1461" t="s">
        <v>28</v>
      </c>
      <c r="D1461" t="s">
        <v>35</v>
      </c>
      <c r="E1461" t="s">
        <v>4</v>
      </c>
      <c r="F1461" s="9">
        <v>45763</v>
      </c>
      <c r="G1461" s="9" t="str">
        <f>TEXT(Ecommerce_Sales_Data[[#This Row],[Order_Date]],"dddd")</f>
        <v>Wednesday</v>
      </c>
      <c r="H1461" t="s">
        <v>14757</v>
      </c>
      <c r="I1461" t="s">
        <v>14765</v>
      </c>
      <c r="J1461">
        <v>4</v>
      </c>
      <c r="K1461">
        <v>1</v>
      </c>
      <c r="L1461" s="12">
        <v>1832.02</v>
      </c>
      <c r="M1461" s="11">
        <v>0.1</v>
      </c>
      <c r="N1461" s="12">
        <v>1648.82</v>
      </c>
      <c r="O1461" s="12">
        <v>1119.4000000000001</v>
      </c>
      <c r="P1461" s="12">
        <v>529.41999999999996</v>
      </c>
      <c r="Q1461" s="11">
        <v>0.321090234228115</v>
      </c>
    </row>
    <row r="1462" spans="1:17" x14ac:dyDescent="0.45">
      <c r="A1462" t="s">
        <v>2834</v>
      </c>
      <c r="B1462" t="s">
        <v>2835</v>
      </c>
      <c r="C1462" t="s">
        <v>7</v>
      </c>
      <c r="D1462" t="s">
        <v>134</v>
      </c>
      <c r="E1462" t="s">
        <v>14</v>
      </c>
      <c r="F1462" s="9">
        <v>45775</v>
      </c>
      <c r="G1462" s="9" t="str">
        <f>TEXT(Ecommerce_Sales_Data[[#This Row],[Order_Date]],"dddd")</f>
        <v>Monday</v>
      </c>
      <c r="H1462" t="s">
        <v>14757</v>
      </c>
      <c r="I1462" t="s">
        <v>14765</v>
      </c>
      <c r="J1462">
        <v>4</v>
      </c>
      <c r="K1462">
        <v>4</v>
      </c>
      <c r="L1462" s="12">
        <v>1042.06</v>
      </c>
      <c r="M1462" s="11">
        <v>0.15</v>
      </c>
      <c r="N1462" s="12">
        <v>3543</v>
      </c>
      <c r="O1462" s="12">
        <v>2399.91</v>
      </c>
      <c r="P1462" s="12">
        <v>1143.0899999999999</v>
      </c>
      <c r="Q1462" s="11">
        <v>0.32263336155800199</v>
      </c>
    </row>
    <row r="1463" spans="1:17" x14ac:dyDescent="0.45">
      <c r="A1463" t="s">
        <v>2836</v>
      </c>
      <c r="B1463" t="s">
        <v>2837</v>
      </c>
      <c r="C1463" t="s">
        <v>20</v>
      </c>
      <c r="D1463" t="s">
        <v>60</v>
      </c>
      <c r="E1463" t="s">
        <v>4</v>
      </c>
      <c r="F1463" s="9">
        <v>45317</v>
      </c>
      <c r="G1463" s="9" t="str">
        <f>TEXT(Ecommerce_Sales_Data[[#This Row],[Order_Date]],"dddd")</f>
        <v>Friday</v>
      </c>
      <c r="H1463" t="s">
        <v>14757</v>
      </c>
      <c r="I1463" t="s">
        <v>14767</v>
      </c>
      <c r="J1463">
        <v>1</v>
      </c>
      <c r="K1463">
        <v>2</v>
      </c>
      <c r="L1463" s="12">
        <v>3918.89</v>
      </c>
      <c r="M1463" s="11">
        <v>0.15</v>
      </c>
      <c r="N1463" s="12">
        <v>6662.11</v>
      </c>
      <c r="O1463" s="12">
        <v>4867.5</v>
      </c>
      <c r="P1463" s="12">
        <v>1794.61</v>
      </c>
      <c r="Q1463" s="11">
        <v>0.26937561823506401</v>
      </c>
    </row>
    <row r="1464" spans="1:17" x14ac:dyDescent="0.45">
      <c r="A1464" t="s">
        <v>2838</v>
      </c>
      <c r="B1464" t="s">
        <v>2839</v>
      </c>
      <c r="C1464" t="s">
        <v>7</v>
      </c>
      <c r="D1464" t="s">
        <v>46</v>
      </c>
      <c r="E1464" t="s">
        <v>22</v>
      </c>
      <c r="F1464" s="9">
        <v>45863</v>
      </c>
      <c r="G1464" s="9" t="str">
        <f>TEXT(Ecommerce_Sales_Data[[#This Row],[Order_Date]],"dddd")</f>
        <v>Friday</v>
      </c>
      <c r="H1464" t="s">
        <v>14757</v>
      </c>
      <c r="I1464" t="s">
        <v>14768</v>
      </c>
      <c r="J1464">
        <v>7</v>
      </c>
      <c r="K1464">
        <v>4</v>
      </c>
      <c r="L1464" s="12">
        <v>2085.0300000000002</v>
      </c>
      <c r="M1464" s="11">
        <v>0.15</v>
      </c>
      <c r="N1464" s="12">
        <v>7089.1</v>
      </c>
      <c r="O1464" s="12">
        <v>4258.26</v>
      </c>
      <c r="P1464" s="12">
        <v>2830.84</v>
      </c>
      <c r="Q1464" s="11">
        <v>0.39932290417683503</v>
      </c>
    </row>
    <row r="1465" spans="1:17" x14ac:dyDescent="0.45">
      <c r="A1465" t="s">
        <v>2840</v>
      </c>
      <c r="B1465" t="s">
        <v>2841</v>
      </c>
      <c r="C1465" t="s">
        <v>12</v>
      </c>
      <c r="D1465" t="s">
        <v>111</v>
      </c>
      <c r="E1465" t="s">
        <v>4</v>
      </c>
      <c r="F1465" s="9">
        <v>45551</v>
      </c>
      <c r="G1465" s="9" t="str">
        <f>TEXT(Ecommerce_Sales_Data[[#This Row],[Order_Date]],"dddd")</f>
        <v>Monday</v>
      </c>
      <c r="H1465" t="s">
        <v>14757</v>
      </c>
      <c r="I1465" t="s">
        <v>14766</v>
      </c>
      <c r="J1465">
        <v>9</v>
      </c>
      <c r="K1465">
        <v>4</v>
      </c>
      <c r="L1465" s="12">
        <v>1966.36</v>
      </c>
      <c r="M1465" s="11">
        <v>0</v>
      </c>
      <c r="N1465" s="12">
        <v>7865.44</v>
      </c>
      <c r="O1465" s="12">
        <v>5694.66</v>
      </c>
      <c r="P1465" s="12">
        <v>2170.7800000000002</v>
      </c>
      <c r="Q1465" s="11">
        <v>0.275989645843081</v>
      </c>
    </row>
    <row r="1466" spans="1:17" x14ac:dyDescent="0.45">
      <c r="A1466" t="s">
        <v>2842</v>
      </c>
      <c r="B1466" t="s">
        <v>2843</v>
      </c>
      <c r="C1466" t="s">
        <v>2</v>
      </c>
      <c r="D1466" t="s">
        <v>82</v>
      </c>
      <c r="E1466" t="s">
        <v>22</v>
      </c>
      <c r="F1466" s="9">
        <v>45812</v>
      </c>
      <c r="G1466" s="9" t="str">
        <f>TEXT(Ecommerce_Sales_Data[[#This Row],[Order_Date]],"dddd")</f>
        <v>Wednesday</v>
      </c>
      <c r="H1466" t="s">
        <v>14757</v>
      </c>
      <c r="I1466" t="s">
        <v>14759</v>
      </c>
      <c r="J1466">
        <v>6</v>
      </c>
      <c r="K1466">
        <v>2</v>
      </c>
      <c r="L1466" s="12">
        <v>3021.1</v>
      </c>
      <c r="M1466" s="11">
        <v>0</v>
      </c>
      <c r="N1466" s="12">
        <v>6042.2</v>
      </c>
      <c r="O1466" s="12">
        <v>4742.49</v>
      </c>
      <c r="P1466" s="12">
        <v>1299.71</v>
      </c>
      <c r="Q1466" s="11">
        <v>0.21510542517626</v>
      </c>
    </row>
    <row r="1467" spans="1:17" x14ac:dyDescent="0.45">
      <c r="A1467" t="s">
        <v>2844</v>
      </c>
      <c r="B1467" t="s">
        <v>957</v>
      </c>
      <c r="C1467" t="s">
        <v>28</v>
      </c>
      <c r="D1467" t="s">
        <v>137</v>
      </c>
      <c r="E1467" t="s">
        <v>22</v>
      </c>
      <c r="F1467" s="9">
        <v>45564</v>
      </c>
      <c r="G1467" s="9" t="str">
        <f>TEXT(Ecommerce_Sales_Data[[#This Row],[Order_Date]],"dddd")</f>
        <v>Sunday</v>
      </c>
      <c r="H1467" t="s">
        <v>14761</v>
      </c>
      <c r="I1467" t="s">
        <v>14766</v>
      </c>
      <c r="J1467">
        <v>9</v>
      </c>
      <c r="K1467">
        <v>2</v>
      </c>
      <c r="L1467" s="12">
        <v>4223.95</v>
      </c>
      <c r="M1467" s="11">
        <v>0</v>
      </c>
      <c r="N1467" s="12">
        <v>8447.9</v>
      </c>
      <c r="O1467" s="12">
        <v>5132.8500000000004</v>
      </c>
      <c r="P1467" s="12">
        <v>3315.05</v>
      </c>
      <c r="Q1467" s="11">
        <v>0.39241113176055598</v>
      </c>
    </row>
    <row r="1468" spans="1:17" x14ac:dyDescent="0.45">
      <c r="A1468" t="s">
        <v>2845</v>
      </c>
      <c r="B1468" t="s">
        <v>2846</v>
      </c>
      <c r="C1468" t="s">
        <v>12</v>
      </c>
      <c r="D1468" t="s">
        <v>111</v>
      </c>
      <c r="E1468" t="s">
        <v>9</v>
      </c>
      <c r="F1468" s="9">
        <v>45808</v>
      </c>
      <c r="G1468" s="9" t="str">
        <f>TEXT(Ecommerce_Sales_Data[[#This Row],[Order_Date]],"dddd")</f>
        <v>Saturday</v>
      </c>
      <c r="H1468" t="s">
        <v>14761</v>
      </c>
      <c r="I1468" t="s">
        <v>14763</v>
      </c>
      <c r="J1468">
        <v>5</v>
      </c>
      <c r="K1468">
        <v>5</v>
      </c>
      <c r="L1468" s="12">
        <v>2355.61</v>
      </c>
      <c r="M1468" s="11">
        <v>0.05</v>
      </c>
      <c r="N1468" s="12">
        <v>11189.15</v>
      </c>
      <c r="O1468" s="12">
        <v>7322.15</v>
      </c>
      <c r="P1468" s="12">
        <v>3867</v>
      </c>
      <c r="Q1468" s="11">
        <v>0.34560265971946003</v>
      </c>
    </row>
    <row r="1469" spans="1:17" x14ac:dyDescent="0.45">
      <c r="A1469" t="s">
        <v>2847</v>
      </c>
      <c r="B1469" t="s">
        <v>2848</v>
      </c>
      <c r="C1469" t="s">
        <v>2</v>
      </c>
      <c r="D1469" t="s">
        <v>17</v>
      </c>
      <c r="E1469" t="s">
        <v>9</v>
      </c>
      <c r="F1469" s="9">
        <v>45618</v>
      </c>
      <c r="G1469" s="9" t="str">
        <f>TEXT(Ecommerce_Sales_Data[[#This Row],[Order_Date]],"dddd")</f>
        <v>Friday</v>
      </c>
      <c r="H1469" t="s">
        <v>14757</v>
      </c>
      <c r="I1469" t="s">
        <v>14764</v>
      </c>
      <c r="J1469">
        <v>11</v>
      </c>
      <c r="K1469">
        <v>2</v>
      </c>
      <c r="L1469" s="12">
        <v>683.2</v>
      </c>
      <c r="M1469" s="11">
        <v>0.15</v>
      </c>
      <c r="N1469" s="12">
        <v>1161.44</v>
      </c>
      <c r="O1469" s="12">
        <v>716.88</v>
      </c>
      <c r="P1469" s="12">
        <v>444.56</v>
      </c>
      <c r="Q1469" s="11">
        <v>0.38276622124259502</v>
      </c>
    </row>
    <row r="1470" spans="1:17" x14ac:dyDescent="0.45">
      <c r="A1470" t="s">
        <v>2849</v>
      </c>
      <c r="B1470" t="s">
        <v>2850</v>
      </c>
      <c r="C1470" t="s">
        <v>20</v>
      </c>
      <c r="D1470" t="s">
        <v>25</v>
      </c>
      <c r="E1470" t="s">
        <v>4</v>
      </c>
      <c r="F1470" s="9">
        <v>45746</v>
      </c>
      <c r="G1470" s="9" t="str">
        <f>TEXT(Ecommerce_Sales_Data[[#This Row],[Order_Date]],"dddd")</f>
        <v>Sunday</v>
      </c>
      <c r="H1470" t="s">
        <v>14761</v>
      </c>
      <c r="I1470" t="s">
        <v>14769</v>
      </c>
      <c r="J1470">
        <v>3</v>
      </c>
      <c r="K1470">
        <v>1</v>
      </c>
      <c r="L1470" s="12">
        <v>3139.15</v>
      </c>
      <c r="M1470" s="11">
        <v>0.05</v>
      </c>
      <c r="N1470" s="12">
        <v>2982.19</v>
      </c>
      <c r="O1470" s="12">
        <v>2195.4899999999998</v>
      </c>
      <c r="P1470" s="12">
        <v>786.7</v>
      </c>
      <c r="Q1470" s="11">
        <v>0.26379942257200201</v>
      </c>
    </row>
    <row r="1471" spans="1:17" x14ac:dyDescent="0.45">
      <c r="A1471" t="s">
        <v>2851</v>
      </c>
      <c r="B1471" t="s">
        <v>2852</v>
      </c>
      <c r="C1471" t="s">
        <v>7</v>
      </c>
      <c r="D1471" t="s">
        <v>8</v>
      </c>
      <c r="E1471" t="s">
        <v>4</v>
      </c>
      <c r="F1471" s="9">
        <v>45576</v>
      </c>
      <c r="G1471" s="9" t="str">
        <f>TEXT(Ecommerce_Sales_Data[[#This Row],[Order_Date]],"dddd")</f>
        <v>Friday</v>
      </c>
      <c r="H1471" t="s">
        <v>14757</v>
      </c>
      <c r="I1471" t="s">
        <v>14760</v>
      </c>
      <c r="J1471">
        <v>10</v>
      </c>
      <c r="K1471">
        <v>1</v>
      </c>
      <c r="L1471" s="12">
        <v>1428.6</v>
      </c>
      <c r="M1471" s="11">
        <v>0</v>
      </c>
      <c r="N1471" s="12">
        <v>1428.6</v>
      </c>
      <c r="O1471" s="12">
        <v>1128.71</v>
      </c>
      <c r="P1471" s="12">
        <v>299.89</v>
      </c>
      <c r="Q1471" s="11">
        <v>0.209918801623968</v>
      </c>
    </row>
    <row r="1472" spans="1:17" x14ac:dyDescent="0.45">
      <c r="A1472" t="s">
        <v>2853</v>
      </c>
      <c r="B1472" t="s">
        <v>2854</v>
      </c>
      <c r="C1472" t="s">
        <v>2</v>
      </c>
      <c r="D1472" t="s">
        <v>17</v>
      </c>
      <c r="E1472" t="s">
        <v>9</v>
      </c>
      <c r="F1472" s="9">
        <v>45451</v>
      </c>
      <c r="G1472" s="9" t="str">
        <f>TEXT(Ecommerce_Sales_Data[[#This Row],[Order_Date]],"dddd")</f>
        <v>Saturday</v>
      </c>
      <c r="H1472" t="s">
        <v>14761</v>
      </c>
      <c r="I1472" t="s">
        <v>14759</v>
      </c>
      <c r="J1472">
        <v>6</v>
      </c>
      <c r="K1472">
        <v>4</v>
      </c>
      <c r="L1472" s="12">
        <v>4370.7700000000004</v>
      </c>
      <c r="M1472" s="11">
        <v>0</v>
      </c>
      <c r="N1472" s="12">
        <v>17483.080000000002</v>
      </c>
      <c r="O1472" s="12">
        <v>12318.34</v>
      </c>
      <c r="P1472" s="12">
        <v>5164.74</v>
      </c>
      <c r="Q1472" s="11">
        <v>0.29541362277127398</v>
      </c>
    </row>
    <row r="1473" spans="1:17" x14ac:dyDescent="0.45">
      <c r="A1473" t="s">
        <v>2855</v>
      </c>
      <c r="B1473" t="s">
        <v>2856</v>
      </c>
      <c r="C1473" t="s">
        <v>20</v>
      </c>
      <c r="D1473" t="s">
        <v>57</v>
      </c>
      <c r="E1473" t="s">
        <v>14</v>
      </c>
      <c r="F1473" s="9">
        <v>45456</v>
      </c>
      <c r="G1473" s="9" t="str">
        <f>TEXT(Ecommerce_Sales_Data[[#This Row],[Order_Date]],"dddd")</f>
        <v>Thursday</v>
      </c>
      <c r="H1473" t="s">
        <v>14757</v>
      </c>
      <c r="I1473" t="s">
        <v>14759</v>
      </c>
      <c r="J1473">
        <v>6</v>
      </c>
      <c r="K1473">
        <v>5</v>
      </c>
      <c r="L1473" s="12">
        <v>433.38</v>
      </c>
      <c r="M1473" s="11">
        <v>0.1</v>
      </c>
      <c r="N1473" s="12">
        <v>1950.21</v>
      </c>
      <c r="O1473" s="12">
        <v>1324.63</v>
      </c>
      <c r="P1473" s="12">
        <v>625.58000000000004</v>
      </c>
      <c r="Q1473" s="11">
        <v>0.32077571133365101</v>
      </c>
    </row>
    <row r="1474" spans="1:17" x14ac:dyDescent="0.45">
      <c r="A1474" t="s">
        <v>2857</v>
      </c>
      <c r="B1474" t="s">
        <v>2858</v>
      </c>
      <c r="C1474" t="s">
        <v>12</v>
      </c>
      <c r="D1474" t="s">
        <v>13</v>
      </c>
      <c r="E1474" t="s">
        <v>9</v>
      </c>
      <c r="F1474" s="9">
        <v>45826</v>
      </c>
      <c r="G1474" s="9" t="str">
        <f>TEXT(Ecommerce_Sales_Data[[#This Row],[Order_Date]],"dddd")</f>
        <v>Wednesday</v>
      </c>
      <c r="H1474" t="s">
        <v>14757</v>
      </c>
      <c r="I1474" t="s">
        <v>14759</v>
      </c>
      <c r="J1474">
        <v>6</v>
      </c>
      <c r="K1474">
        <v>4</v>
      </c>
      <c r="L1474" s="12">
        <v>2217.9299999999998</v>
      </c>
      <c r="M1474" s="11">
        <v>0.05</v>
      </c>
      <c r="N1474" s="12">
        <v>8428.1299999999992</v>
      </c>
      <c r="O1474" s="12">
        <v>5249.65</v>
      </c>
      <c r="P1474" s="12">
        <v>3178.48</v>
      </c>
      <c r="Q1474" s="11">
        <v>0.37712754786649</v>
      </c>
    </row>
    <row r="1475" spans="1:17" x14ac:dyDescent="0.45">
      <c r="A1475" t="s">
        <v>2859</v>
      </c>
      <c r="B1475" t="s">
        <v>2860</v>
      </c>
      <c r="C1475" t="s">
        <v>2</v>
      </c>
      <c r="D1475" t="s">
        <v>17</v>
      </c>
      <c r="E1475" t="s">
        <v>4</v>
      </c>
      <c r="F1475" s="9">
        <v>45981</v>
      </c>
      <c r="G1475" s="9" t="str">
        <f>TEXT(Ecommerce_Sales_Data[[#This Row],[Order_Date]],"dddd")</f>
        <v>Thursday</v>
      </c>
      <c r="H1475" t="s">
        <v>14757</v>
      </c>
      <c r="I1475" t="s">
        <v>14764</v>
      </c>
      <c r="J1475">
        <v>11</v>
      </c>
      <c r="K1475">
        <v>5</v>
      </c>
      <c r="L1475" s="12">
        <v>1862.41</v>
      </c>
      <c r="M1475" s="11">
        <v>0.2</v>
      </c>
      <c r="N1475" s="12">
        <v>7449.64</v>
      </c>
      <c r="O1475" s="12">
        <v>5749.7</v>
      </c>
      <c r="P1475" s="12">
        <v>1699.94</v>
      </c>
      <c r="Q1475" s="11">
        <v>0.22819089244580901</v>
      </c>
    </row>
    <row r="1476" spans="1:17" x14ac:dyDescent="0.45">
      <c r="A1476" t="s">
        <v>2861</v>
      </c>
      <c r="B1476" t="s">
        <v>2862</v>
      </c>
      <c r="C1476" t="s">
        <v>7</v>
      </c>
      <c r="D1476" t="s">
        <v>46</v>
      </c>
      <c r="E1476" t="s">
        <v>22</v>
      </c>
      <c r="F1476" s="9">
        <v>45680</v>
      </c>
      <c r="G1476" s="9" t="str">
        <f>TEXT(Ecommerce_Sales_Data[[#This Row],[Order_Date]],"dddd")</f>
        <v>Thursday</v>
      </c>
      <c r="H1476" t="s">
        <v>14757</v>
      </c>
      <c r="I1476" t="s">
        <v>14767</v>
      </c>
      <c r="J1476">
        <v>1</v>
      </c>
      <c r="K1476">
        <v>3</v>
      </c>
      <c r="L1476" s="12">
        <v>3214.6</v>
      </c>
      <c r="M1476" s="11">
        <v>0.1</v>
      </c>
      <c r="N1476" s="12">
        <v>8679.42</v>
      </c>
      <c r="O1476" s="12">
        <v>7362.2</v>
      </c>
      <c r="P1476" s="12">
        <v>1317.22</v>
      </c>
      <c r="Q1476" s="11">
        <v>0.15176359710671899</v>
      </c>
    </row>
    <row r="1477" spans="1:17" x14ac:dyDescent="0.45">
      <c r="A1477" t="s">
        <v>2863</v>
      </c>
      <c r="B1477" t="s">
        <v>2864</v>
      </c>
      <c r="C1477" t="s">
        <v>7</v>
      </c>
      <c r="D1477" t="s">
        <v>46</v>
      </c>
      <c r="E1477" t="s">
        <v>9</v>
      </c>
      <c r="F1477" s="9">
        <v>45861</v>
      </c>
      <c r="G1477" s="9" t="str">
        <f>TEXT(Ecommerce_Sales_Data[[#This Row],[Order_Date]],"dddd")</f>
        <v>Wednesday</v>
      </c>
      <c r="H1477" t="s">
        <v>14757</v>
      </c>
      <c r="I1477" t="s">
        <v>14768</v>
      </c>
      <c r="J1477">
        <v>7</v>
      </c>
      <c r="K1477">
        <v>4</v>
      </c>
      <c r="L1477" s="12">
        <v>962.52</v>
      </c>
      <c r="M1477" s="11">
        <v>0.05</v>
      </c>
      <c r="N1477" s="12">
        <v>3657.58</v>
      </c>
      <c r="O1477" s="12">
        <v>2986.63</v>
      </c>
      <c r="P1477" s="12">
        <v>670.95</v>
      </c>
      <c r="Q1477" s="11">
        <v>0.183440963697308</v>
      </c>
    </row>
    <row r="1478" spans="1:17" x14ac:dyDescent="0.45">
      <c r="A1478" t="s">
        <v>2865</v>
      </c>
      <c r="B1478" t="s">
        <v>2866</v>
      </c>
      <c r="C1478" t="s">
        <v>20</v>
      </c>
      <c r="D1478" t="s">
        <v>25</v>
      </c>
      <c r="E1478" t="s">
        <v>9</v>
      </c>
      <c r="F1478" s="9">
        <v>45527</v>
      </c>
      <c r="G1478" s="9" t="str">
        <f>TEXT(Ecommerce_Sales_Data[[#This Row],[Order_Date]],"dddd")</f>
        <v>Friday</v>
      </c>
      <c r="H1478" t="s">
        <v>14757</v>
      </c>
      <c r="I1478" t="s">
        <v>14762</v>
      </c>
      <c r="J1478">
        <v>8</v>
      </c>
      <c r="K1478">
        <v>3</v>
      </c>
      <c r="L1478" s="12">
        <v>4076.97</v>
      </c>
      <c r="M1478" s="11">
        <v>0.2</v>
      </c>
      <c r="N1478" s="12">
        <v>9784.73</v>
      </c>
      <c r="O1478" s="12">
        <v>6589.81</v>
      </c>
      <c r="P1478" s="12">
        <v>3194.92</v>
      </c>
      <c r="Q1478" s="11">
        <v>0.32652101795348498</v>
      </c>
    </row>
    <row r="1479" spans="1:17" x14ac:dyDescent="0.45">
      <c r="A1479" t="s">
        <v>2867</v>
      </c>
      <c r="B1479" t="s">
        <v>2868</v>
      </c>
      <c r="C1479" t="s">
        <v>7</v>
      </c>
      <c r="D1479" t="s">
        <v>71</v>
      </c>
      <c r="E1479" t="s">
        <v>9</v>
      </c>
      <c r="F1479" s="9">
        <v>45940</v>
      </c>
      <c r="G1479" s="9" t="str">
        <f>TEXT(Ecommerce_Sales_Data[[#This Row],[Order_Date]],"dddd")</f>
        <v>Friday</v>
      </c>
      <c r="H1479" t="s">
        <v>14757</v>
      </c>
      <c r="I1479" t="s">
        <v>14760</v>
      </c>
      <c r="J1479">
        <v>10</v>
      </c>
      <c r="K1479">
        <v>5</v>
      </c>
      <c r="L1479" s="12">
        <v>3495.31</v>
      </c>
      <c r="M1479" s="11">
        <v>0.1</v>
      </c>
      <c r="N1479" s="12">
        <v>15728.9</v>
      </c>
      <c r="O1479" s="12">
        <v>13319.89</v>
      </c>
      <c r="P1479" s="12">
        <v>2409.0100000000002</v>
      </c>
      <c r="Q1479" s="11">
        <v>0.15315819923834501</v>
      </c>
    </row>
    <row r="1480" spans="1:17" x14ac:dyDescent="0.45">
      <c r="A1480" t="s">
        <v>2869</v>
      </c>
      <c r="B1480" t="s">
        <v>653</v>
      </c>
      <c r="C1480" t="s">
        <v>7</v>
      </c>
      <c r="D1480" t="s">
        <v>106</v>
      </c>
      <c r="E1480" t="s">
        <v>22</v>
      </c>
      <c r="F1480" s="9">
        <v>45336</v>
      </c>
      <c r="G1480" s="9" t="str">
        <f>TEXT(Ecommerce_Sales_Data[[#This Row],[Order_Date]],"dddd")</f>
        <v>Wednesday</v>
      </c>
      <c r="H1480" t="s">
        <v>14757</v>
      </c>
      <c r="I1480" t="s">
        <v>14758</v>
      </c>
      <c r="J1480">
        <v>2</v>
      </c>
      <c r="K1480">
        <v>4</v>
      </c>
      <c r="L1480" s="12">
        <v>2704.25</v>
      </c>
      <c r="M1480" s="11">
        <v>0.05</v>
      </c>
      <c r="N1480" s="12">
        <v>10276.15</v>
      </c>
      <c r="O1480" s="12">
        <v>7342.21</v>
      </c>
      <c r="P1480" s="12">
        <v>2933.94</v>
      </c>
      <c r="Q1480" s="11">
        <v>0.28550965098796699</v>
      </c>
    </row>
    <row r="1481" spans="1:17" x14ac:dyDescent="0.45">
      <c r="A1481" t="s">
        <v>2870</v>
      </c>
      <c r="B1481" t="s">
        <v>2871</v>
      </c>
      <c r="C1481" t="s">
        <v>2</v>
      </c>
      <c r="D1481" t="s">
        <v>3</v>
      </c>
      <c r="E1481" t="s">
        <v>4</v>
      </c>
      <c r="F1481" s="9">
        <v>45603</v>
      </c>
      <c r="G1481" s="9" t="str">
        <f>TEXT(Ecommerce_Sales_Data[[#This Row],[Order_Date]],"dddd")</f>
        <v>Thursday</v>
      </c>
      <c r="H1481" t="s">
        <v>14757</v>
      </c>
      <c r="I1481" t="s">
        <v>14764</v>
      </c>
      <c r="J1481">
        <v>11</v>
      </c>
      <c r="K1481">
        <v>5</v>
      </c>
      <c r="L1481" s="12">
        <v>110.17</v>
      </c>
      <c r="M1481" s="11">
        <v>0.05</v>
      </c>
      <c r="N1481" s="12">
        <v>523.30999999999995</v>
      </c>
      <c r="O1481" s="12">
        <v>348.09</v>
      </c>
      <c r="P1481" s="12">
        <v>175.22</v>
      </c>
      <c r="Q1481" s="11">
        <v>0.33483021535992002</v>
      </c>
    </row>
    <row r="1482" spans="1:17" x14ac:dyDescent="0.45">
      <c r="A1482" t="s">
        <v>2872</v>
      </c>
      <c r="B1482" t="s">
        <v>2873</v>
      </c>
      <c r="C1482" t="s">
        <v>2</v>
      </c>
      <c r="D1482" t="s">
        <v>3</v>
      </c>
      <c r="E1482" t="s">
        <v>14</v>
      </c>
      <c r="F1482" s="9">
        <v>45986</v>
      </c>
      <c r="G1482" s="9" t="str">
        <f>TEXT(Ecommerce_Sales_Data[[#This Row],[Order_Date]],"dddd")</f>
        <v>Tuesday</v>
      </c>
      <c r="H1482" t="s">
        <v>14757</v>
      </c>
      <c r="I1482" t="s">
        <v>14764</v>
      </c>
      <c r="J1482">
        <v>11</v>
      </c>
      <c r="K1482">
        <v>5</v>
      </c>
      <c r="L1482" s="12">
        <v>2889.59</v>
      </c>
      <c r="M1482" s="11">
        <v>0.2</v>
      </c>
      <c r="N1482" s="12">
        <v>11558.36</v>
      </c>
      <c r="O1482" s="12">
        <v>8760.43</v>
      </c>
      <c r="P1482" s="12">
        <v>2797.93</v>
      </c>
      <c r="Q1482" s="11">
        <v>0.242069809211687</v>
      </c>
    </row>
    <row r="1483" spans="1:17" x14ac:dyDescent="0.45">
      <c r="A1483" t="s">
        <v>2874</v>
      </c>
      <c r="B1483" t="s">
        <v>2875</v>
      </c>
      <c r="C1483" t="s">
        <v>28</v>
      </c>
      <c r="D1483" t="s">
        <v>29</v>
      </c>
      <c r="E1483" t="s">
        <v>22</v>
      </c>
      <c r="F1483" s="9">
        <v>45727</v>
      </c>
      <c r="G1483" s="9" t="str">
        <f>TEXT(Ecommerce_Sales_Data[[#This Row],[Order_Date]],"dddd")</f>
        <v>Tuesday</v>
      </c>
      <c r="H1483" t="s">
        <v>14757</v>
      </c>
      <c r="I1483" t="s">
        <v>14769</v>
      </c>
      <c r="J1483">
        <v>3</v>
      </c>
      <c r="K1483">
        <v>3</v>
      </c>
      <c r="L1483" s="12">
        <v>2301.41</v>
      </c>
      <c r="M1483" s="11">
        <v>0.15</v>
      </c>
      <c r="N1483" s="12">
        <v>5868.6</v>
      </c>
      <c r="O1483" s="12">
        <v>3956.09</v>
      </c>
      <c r="P1483" s="12">
        <v>1912.51</v>
      </c>
      <c r="Q1483" s="11">
        <v>0.32588862761135501</v>
      </c>
    </row>
    <row r="1484" spans="1:17" x14ac:dyDescent="0.45">
      <c r="A1484" t="s">
        <v>2876</v>
      </c>
      <c r="B1484" t="s">
        <v>2877</v>
      </c>
      <c r="C1484" t="s">
        <v>20</v>
      </c>
      <c r="D1484" t="s">
        <v>21</v>
      </c>
      <c r="E1484" t="s">
        <v>14</v>
      </c>
      <c r="F1484" s="9">
        <v>45850</v>
      </c>
      <c r="G1484" s="9" t="str">
        <f>TEXT(Ecommerce_Sales_Data[[#This Row],[Order_Date]],"dddd")</f>
        <v>Saturday</v>
      </c>
      <c r="H1484" t="s">
        <v>14761</v>
      </c>
      <c r="I1484" t="s">
        <v>14768</v>
      </c>
      <c r="J1484">
        <v>7</v>
      </c>
      <c r="K1484">
        <v>1</v>
      </c>
      <c r="L1484" s="12">
        <v>710.61</v>
      </c>
      <c r="M1484" s="11">
        <v>0.15</v>
      </c>
      <c r="N1484" s="12">
        <v>604.02</v>
      </c>
      <c r="O1484" s="12">
        <v>460.94</v>
      </c>
      <c r="P1484" s="12">
        <v>143.08000000000001</v>
      </c>
      <c r="Q1484" s="11">
        <v>0.236879573524056</v>
      </c>
    </row>
    <row r="1485" spans="1:17" x14ac:dyDescent="0.45">
      <c r="A1485" t="s">
        <v>2878</v>
      </c>
      <c r="B1485" t="s">
        <v>2879</v>
      </c>
      <c r="C1485" t="s">
        <v>2</v>
      </c>
      <c r="D1485" t="s">
        <v>82</v>
      </c>
      <c r="E1485" t="s">
        <v>9</v>
      </c>
      <c r="F1485" s="9">
        <v>45943</v>
      </c>
      <c r="G1485" s="9" t="str">
        <f>TEXT(Ecommerce_Sales_Data[[#This Row],[Order_Date]],"dddd")</f>
        <v>Monday</v>
      </c>
      <c r="H1485" t="s">
        <v>14757</v>
      </c>
      <c r="I1485" t="s">
        <v>14760</v>
      </c>
      <c r="J1485">
        <v>10</v>
      </c>
      <c r="K1485">
        <v>2</v>
      </c>
      <c r="L1485" s="12">
        <v>2286.2399999999998</v>
      </c>
      <c r="M1485" s="11">
        <v>0.15</v>
      </c>
      <c r="N1485" s="12">
        <v>3886.61</v>
      </c>
      <c r="O1485" s="12">
        <v>2870.24</v>
      </c>
      <c r="P1485" s="12">
        <v>1016.37</v>
      </c>
      <c r="Q1485" s="11">
        <v>0.26150552795366699</v>
      </c>
    </row>
    <row r="1486" spans="1:17" x14ac:dyDescent="0.45">
      <c r="A1486" t="s">
        <v>2880</v>
      </c>
      <c r="B1486" t="s">
        <v>2881</v>
      </c>
      <c r="C1486" t="s">
        <v>7</v>
      </c>
      <c r="D1486" t="s">
        <v>71</v>
      </c>
      <c r="E1486" t="s">
        <v>4</v>
      </c>
      <c r="F1486" s="9">
        <v>45417</v>
      </c>
      <c r="G1486" s="9" t="str">
        <f>TEXT(Ecommerce_Sales_Data[[#This Row],[Order_Date]],"dddd")</f>
        <v>Sunday</v>
      </c>
      <c r="H1486" t="s">
        <v>14761</v>
      </c>
      <c r="I1486" t="s">
        <v>14763</v>
      </c>
      <c r="J1486">
        <v>5</v>
      </c>
      <c r="K1486">
        <v>1</v>
      </c>
      <c r="L1486" s="12">
        <v>2329.87</v>
      </c>
      <c r="M1486" s="11">
        <v>0.2</v>
      </c>
      <c r="N1486" s="12">
        <v>1863.9</v>
      </c>
      <c r="O1486" s="12">
        <v>1194.55</v>
      </c>
      <c r="P1486" s="12">
        <v>669.35</v>
      </c>
      <c r="Q1486" s="11">
        <v>0.35911261333762501</v>
      </c>
    </row>
    <row r="1487" spans="1:17" x14ac:dyDescent="0.45">
      <c r="A1487" t="s">
        <v>2882</v>
      </c>
      <c r="B1487" t="s">
        <v>2883</v>
      </c>
      <c r="C1487" t="s">
        <v>12</v>
      </c>
      <c r="D1487" t="s">
        <v>111</v>
      </c>
      <c r="E1487" t="s">
        <v>4</v>
      </c>
      <c r="F1487" s="9">
        <v>45680</v>
      </c>
      <c r="G1487" s="9" t="str">
        <f>TEXT(Ecommerce_Sales_Data[[#This Row],[Order_Date]],"dddd")</f>
        <v>Thursday</v>
      </c>
      <c r="H1487" t="s">
        <v>14757</v>
      </c>
      <c r="I1487" t="s">
        <v>14767</v>
      </c>
      <c r="J1487">
        <v>1</v>
      </c>
      <c r="K1487">
        <v>3</v>
      </c>
      <c r="L1487" s="12">
        <v>3143.42</v>
      </c>
      <c r="M1487" s="11">
        <v>0.05</v>
      </c>
      <c r="N1487" s="12">
        <v>8958.75</v>
      </c>
      <c r="O1487" s="12">
        <v>6051.19</v>
      </c>
      <c r="P1487" s="12">
        <v>2907.56</v>
      </c>
      <c r="Q1487" s="11">
        <v>0.32454974187247099</v>
      </c>
    </row>
    <row r="1488" spans="1:17" x14ac:dyDescent="0.45">
      <c r="A1488" t="s">
        <v>2884</v>
      </c>
      <c r="B1488" t="s">
        <v>2885</v>
      </c>
      <c r="C1488" t="s">
        <v>2</v>
      </c>
      <c r="D1488" t="s">
        <v>68</v>
      </c>
      <c r="E1488" t="s">
        <v>4</v>
      </c>
      <c r="F1488" s="9">
        <v>45945</v>
      </c>
      <c r="G1488" s="9" t="str">
        <f>TEXT(Ecommerce_Sales_Data[[#This Row],[Order_Date]],"dddd")</f>
        <v>Wednesday</v>
      </c>
      <c r="H1488" t="s">
        <v>14757</v>
      </c>
      <c r="I1488" t="s">
        <v>14760</v>
      </c>
      <c r="J1488">
        <v>10</v>
      </c>
      <c r="K1488">
        <v>4</v>
      </c>
      <c r="L1488" s="12">
        <v>658.43</v>
      </c>
      <c r="M1488" s="11">
        <v>0</v>
      </c>
      <c r="N1488" s="12">
        <v>2633.72</v>
      </c>
      <c r="O1488" s="12">
        <v>2004.2</v>
      </c>
      <c r="P1488" s="12">
        <v>629.52</v>
      </c>
      <c r="Q1488" s="11">
        <v>0.23902313078079701</v>
      </c>
    </row>
    <row r="1489" spans="1:17" x14ac:dyDescent="0.45">
      <c r="A1489" t="s">
        <v>2886</v>
      </c>
      <c r="B1489" t="s">
        <v>2887</v>
      </c>
      <c r="C1489" t="s">
        <v>7</v>
      </c>
      <c r="D1489" t="s">
        <v>134</v>
      </c>
      <c r="E1489" t="s">
        <v>4</v>
      </c>
      <c r="F1489" s="9">
        <v>45793</v>
      </c>
      <c r="G1489" s="9" t="str">
        <f>TEXT(Ecommerce_Sales_Data[[#This Row],[Order_Date]],"dddd")</f>
        <v>Friday</v>
      </c>
      <c r="H1489" t="s">
        <v>14757</v>
      </c>
      <c r="I1489" t="s">
        <v>14763</v>
      </c>
      <c r="J1489">
        <v>5</v>
      </c>
      <c r="K1489">
        <v>5</v>
      </c>
      <c r="L1489" s="12">
        <v>3847.4</v>
      </c>
      <c r="M1489" s="11">
        <v>0.15</v>
      </c>
      <c r="N1489" s="12">
        <v>16351.45</v>
      </c>
      <c r="O1489" s="12">
        <v>10896.43</v>
      </c>
      <c r="P1489" s="12">
        <v>5455.02</v>
      </c>
      <c r="Q1489" s="11">
        <v>0.33361078069528999</v>
      </c>
    </row>
    <row r="1490" spans="1:17" x14ac:dyDescent="0.45">
      <c r="A1490" t="s">
        <v>2888</v>
      </c>
      <c r="B1490" t="s">
        <v>2889</v>
      </c>
      <c r="C1490" t="s">
        <v>7</v>
      </c>
      <c r="D1490" t="s">
        <v>71</v>
      </c>
      <c r="E1490" t="s">
        <v>9</v>
      </c>
      <c r="F1490" s="9">
        <v>46002</v>
      </c>
      <c r="G1490" s="9" t="str">
        <f>TEXT(Ecommerce_Sales_Data[[#This Row],[Order_Date]],"dddd")</f>
        <v>Thursday</v>
      </c>
      <c r="H1490" t="s">
        <v>14757</v>
      </c>
      <c r="I1490" t="s">
        <v>14770</v>
      </c>
      <c r="J1490">
        <v>12</v>
      </c>
      <c r="K1490">
        <v>5</v>
      </c>
      <c r="L1490" s="12">
        <v>268.45</v>
      </c>
      <c r="M1490" s="11">
        <v>0.05</v>
      </c>
      <c r="N1490" s="12">
        <v>1275.1400000000001</v>
      </c>
      <c r="O1490" s="12">
        <v>968.78</v>
      </c>
      <c r="P1490" s="12">
        <v>306.36</v>
      </c>
      <c r="Q1490" s="11">
        <v>0.24025597189328199</v>
      </c>
    </row>
    <row r="1491" spans="1:17" x14ac:dyDescent="0.45">
      <c r="A1491" t="s">
        <v>2890</v>
      </c>
      <c r="B1491" t="s">
        <v>187</v>
      </c>
      <c r="C1491" t="s">
        <v>2</v>
      </c>
      <c r="D1491" t="s">
        <v>17</v>
      </c>
      <c r="E1491" t="s">
        <v>14</v>
      </c>
      <c r="F1491" s="9">
        <v>45503</v>
      </c>
      <c r="G1491" s="9" t="str">
        <f>TEXT(Ecommerce_Sales_Data[[#This Row],[Order_Date]],"dddd")</f>
        <v>Tuesday</v>
      </c>
      <c r="H1491" t="s">
        <v>14757</v>
      </c>
      <c r="I1491" t="s">
        <v>14768</v>
      </c>
      <c r="J1491">
        <v>7</v>
      </c>
      <c r="K1491">
        <v>3</v>
      </c>
      <c r="L1491" s="12">
        <v>1534.01</v>
      </c>
      <c r="M1491" s="11">
        <v>0.15</v>
      </c>
      <c r="N1491" s="12">
        <v>3911.73</v>
      </c>
      <c r="O1491" s="12">
        <v>2880.43</v>
      </c>
      <c r="P1491" s="12">
        <v>1031.3</v>
      </c>
      <c r="Q1491" s="11">
        <v>0.26364294059150301</v>
      </c>
    </row>
    <row r="1492" spans="1:17" x14ac:dyDescent="0.45">
      <c r="A1492" t="s">
        <v>2891</v>
      </c>
      <c r="B1492" t="s">
        <v>2892</v>
      </c>
      <c r="C1492" t="s">
        <v>20</v>
      </c>
      <c r="D1492" t="s">
        <v>57</v>
      </c>
      <c r="E1492" t="s">
        <v>4</v>
      </c>
      <c r="F1492" s="9">
        <v>45299</v>
      </c>
      <c r="G1492" s="9" t="str">
        <f>TEXT(Ecommerce_Sales_Data[[#This Row],[Order_Date]],"dddd")</f>
        <v>Monday</v>
      </c>
      <c r="H1492" t="s">
        <v>14757</v>
      </c>
      <c r="I1492" t="s">
        <v>14767</v>
      </c>
      <c r="J1492">
        <v>1</v>
      </c>
      <c r="K1492">
        <v>3</v>
      </c>
      <c r="L1492" s="12">
        <v>3489.05</v>
      </c>
      <c r="M1492" s="11">
        <v>0.2</v>
      </c>
      <c r="N1492" s="12">
        <v>8373.7199999999993</v>
      </c>
      <c r="O1492" s="12">
        <v>6688.53</v>
      </c>
      <c r="P1492" s="12">
        <v>1685.19</v>
      </c>
      <c r="Q1492" s="11">
        <v>0.201247474240839</v>
      </c>
    </row>
    <row r="1493" spans="1:17" x14ac:dyDescent="0.45">
      <c r="A1493" t="s">
        <v>2893</v>
      </c>
      <c r="B1493" t="s">
        <v>2894</v>
      </c>
      <c r="C1493" t="s">
        <v>20</v>
      </c>
      <c r="D1493" t="s">
        <v>25</v>
      </c>
      <c r="E1493" t="s">
        <v>14</v>
      </c>
      <c r="F1493" s="9">
        <v>45908</v>
      </c>
      <c r="G1493" s="9" t="str">
        <f>TEXT(Ecommerce_Sales_Data[[#This Row],[Order_Date]],"dddd")</f>
        <v>Monday</v>
      </c>
      <c r="H1493" t="s">
        <v>14757</v>
      </c>
      <c r="I1493" t="s">
        <v>14766</v>
      </c>
      <c r="J1493">
        <v>9</v>
      </c>
      <c r="K1493">
        <v>3</v>
      </c>
      <c r="L1493" s="12">
        <v>2493.86</v>
      </c>
      <c r="M1493" s="11">
        <v>0.05</v>
      </c>
      <c r="N1493" s="12">
        <v>7107.5</v>
      </c>
      <c r="O1493" s="12">
        <v>5195.93</v>
      </c>
      <c r="P1493" s="12">
        <v>1911.57</v>
      </c>
      <c r="Q1493" s="11">
        <v>0.26895110798452299</v>
      </c>
    </row>
    <row r="1494" spans="1:17" x14ac:dyDescent="0.45">
      <c r="A1494" t="s">
        <v>2895</v>
      </c>
      <c r="B1494" t="s">
        <v>2896</v>
      </c>
      <c r="C1494" t="s">
        <v>20</v>
      </c>
      <c r="D1494" t="s">
        <v>57</v>
      </c>
      <c r="E1494" t="s">
        <v>22</v>
      </c>
      <c r="F1494" s="9">
        <v>45392</v>
      </c>
      <c r="G1494" s="9" t="str">
        <f>TEXT(Ecommerce_Sales_Data[[#This Row],[Order_Date]],"dddd")</f>
        <v>Wednesday</v>
      </c>
      <c r="H1494" t="s">
        <v>14757</v>
      </c>
      <c r="I1494" t="s">
        <v>14765</v>
      </c>
      <c r="J1494">
        <v>4</v>
      </c>
      <c r="K1494">
        <v>1</v>
      </c>
      <c r="L1494" s="12">
        <v>1409.01</v>
      </c>
      <c r="M1494" s="11">
        <v>0.15</v>
      </c>
      <c r="N1494" s="12">
        <v>1197.6600000000001</v>
      </c>
      <c r="O1494" s="12">
        <v>991.26</v>
      </c>
      <c r="P1494" s="12">
        <v>206.4</v>
      </c>
      <c r="Q1494" s="11">
        <v>0.17233605530785001</v>
      </c>
    </row>
    <row r="1495" spans="1:17" x14ac:dyDescent="0.45">
      <c r="A1495" t="s">
        <v>2897</v>
      </c>
      <c r="B1495" t="s">
        <v>2898</v>
      </c>
      <c r="C1495" t="s">
        <v>20</v>
      </c>
      <c r="D1495" t="s">
        <v>60</v>
      </c>
      <c r="E1495" t="s">
        <v>22</v>
      </c>
      <c r="F1495" s="9">
        <v>45385</v>
      </c>
      <c r="G1495" s="9" t="str">
        <f>TEXT(Ecommerce_Sales_Data[[#This Row],[Order_Date]],"dddd")</f>
        <v>Wednesday</v>
      </c>
      <c r="H1495" t="s">
        <v>14757</v>
      </c>
      <c r="I1495" t="s">
        <v>14765</v>
      </c>
      <c r="J1495">
        <v>4</v>
      </c>
      <c r="K1495">
        <v>5</v>
      </c>
      <c r="L1495" s="12">
        <v>3737.26</v>
      </c>
      <c r="M1495" s="11">
        <v>0</v>
      </c>
      <c r="N1495" s="12">
        <v>18686.3</v>
      </c>
      <c r="O1495" s="12">
        <v>14216.09</v>
      </c>
      <c r="P1495" s="12">
        <v>4470.21</v>
      </c>
      <c r="Q1495" s="11">
        <v>0.23922392340912901</v>
      </c>
    </row>
    <row r="1496" spans="1:17" x14ac:dyDescent="0.45">
      <c r="A1496" t="s">
        <v>2899</v>
      </c>
      <c r="B1496" t="s">
        <v>2900</v>
      </c>
      <c r="C1496" t="s">
        <v>2</v>
      </c>
      <c r="D1496" t="s">
        <v>82</v>
      </c>
      <c r="E1496" t="s">
        <v>4</v>
      </c>
      <c r="F1496" s="9">
        <v>45627</v>
      </c>
      <c r="G1496" s="9" t="str">
        <f>TEXT(Ecommerce_Sales_Data[[#This Row],[Order_Date]],"dddd")</f>
        <v>Sunday</v>
      </c>
      <c r="H1496" t="s">
        <v>14761</v>
      </c>
      <c r="I1496" t="s">
        <v>14770</v>
      </c>
      <c r="J1496">
        <v>12</v>
      </c>
      <c r="K1496">
        <v>2</v>
      </c>
      <c r="L1496" s="12">
        <v>3145.44</v>
      </c>
      <c r="M1496" s="11">
        <v>0.1</v>
      </c>
      <c r="N1496" s="12">
        <v>5661.79</v>
      </c>
      <c r="O1496" s="12">
        <v>3708.28</v>
      </c>
      <c r="P1496" s="12">
        <v>1953.51</v>
      </c>
      <c r="Q1496" s="11">
        <v>0.34503399101697502</v>
      </c>
    </row>
    <row r="1497" spans="1:17" x14ac:dyDescent="0.45">
      <c r="A1497" t="s">
        <v>2901</v>
      </c>
      <c r="B1497" t="s">
        <v>2902</v>
      </c>
      <c r="C1497" t="s">
        <v>12</v>
      </c>
      <c r="D1497" t="s">
        <v>111</v>
      </c>
      <c r="E1497" t="s">
        <v>14</v>
      </c>
      <c r="F1497" s="9">
        <v>45781</v>
      </c>
      <c r="G1497" s="9" t="str">
        <f>TEXT(Ecommerce_Sales_Data[[#This Row],[Order_Date]],"dddd")</f>
        <v>Sunday</v>
      </c>
      <c r="H1497" t="s">
        <v>14761</v>
      </c>
      <c r="I1497" t="s">
        <v>14763</v>
      </c>
      <c r="J1497">
        <v>5</v>
      </c>
      <c r="K1497">
        <v>3</v>
      </c>
      <c r="L1497" s="12">
        <v>1986.78</v>
      </c>
      <c r="M1497" s="11">
        <v>0.15</v>
      </c>
      <c r="N1497" s="12">
        <v>5066.29</v>
      </c>
      <c r="O1497" s="12">
        <v>4234.13</v>
      </c>
      <c r="P1497" s="12">
        <v>832.16</v>
      </c>
      <c r="Q1497" s="11">
        <v>0.16425431627482801</v>
      </c>
    </row>
    <row r="1498" spans="1:17" x14ac:dyDescent="0.45">
      <c r="A1498" t="s">
        <v>2903</v>
      </c>
      <c r="B1498" t="s">
        <v>2904</v>
      </c>
      <c r="C1498" t="s">
        <v>2</v>
      </c>
      <c r="D1498" t="s">
        <v>82</v>
      </c>
      <c r="E1498" t="s">
        <v>4</v>
      </c>
      <c r="F1498" s="9">
        <v>45644</v>
      </c>
      <c r="G1498" s="9" t="str">
        <f>TEXT(Ecommerce_Sales_Data[[#This Row],[Order_Date]],"dddd")</f>
        <v>Wednesday</v>
      </c>
      <c r="H1498" t="s">
        <v>14757</v>
      </c>
      <c r="I1498" t="s">
        <v>14770</v>
      </c>
      <c r="J1498">
        <v>12</v>
      </c>
      <c r="K1498">
        <v>5</v>
      </c>
      <c r="L1498" s="12">
        <v>4191.37</v>
      </c>
      <c r="M1498" s="11">
        <v>0</v>
      </c>
      <c r="N1498" s="12">
        <v>20956.849999999999</v>
      </c>
      <c r="O1498" s="12">
        <v>16295.79</v>
      </c>
      <c r="P1498" s="12">
        <v>4661.0600000000004</v>
      </c>
      <c r="Q1498" s="11">
        <v>0.22241224229786399</v>
      </c>
    </row>
    <row r="1499" spans="1:17" x14ac:dyDescent="0.45">
      <c r="A1499" t="s">
        <v>2905</v>
      </c>
      <c r="B1499" t="s">
        <v>2642</v>
      </c>
      <c r="C1499" t="s">
        <v>12</v>
      </c>
      <c r="D1499" t="s">
        <v>111</v>
      </c>
      <c r="E1499" t="s">
        <v>4</v>
      </c>
      <c r="F1499" s="9">
        <v>45581</v>
      </c>
      <c r="G1499" s="9" t="str">
        <f>TEXT(Ecommerce_Sales_Data[[#This Row],[Order_Date]],"dddd")</f>
        <v>Wednesday</v>
      </c>
      <c r="H1499" t="s">
        <v>14757</v>
      </c>
      <c r="I1499" t="s">
        <v>14760</v>
      </c>
      <c r="J1499">
        <v>10</v>
      </c>
      <c r="K1499">
        <v>3</v>
      </c>
      <c r="L1499" s="12">
        <v>3706.01</v>
      </c>
      <c r="M1499" s="11">
        <v>0.2</v>
      </c>
      <c r="N1499" s="12">
        <v>8894.42</v>
      </c>
      <c r="O1499" s="12">
        <v>5948.36</v>
      </c>
      <c r="P1499" s="12">
        <v>2946.06</v>
      </c>
      <c r="Q1499" s="11">
        <v>0.331225644842497</v>
      </c>
    </row>
    <row r="1500" spans="1:17" x14ac:dyDescent="0.45">
      <c r="A1500" t="s">
        <v>2906</v>
      </c>
      <c r="B1500" t="s">
        <v>1440</v>
      </c>
      <c r="C1500" t="s">
        <v>2</v>
      </c>
      <c r="D1500" t="s">
        <v>68</v>
      </c>
      <c r="E1500" t="s">
        <v>4</v>
      </c>
      <c r="F1500" s="9">
        <v>45655</v>
      </c>
      <c r="G1500" s="9" t="str">
        <f>TEXT(Ecommerce_Sales_Data[[#This Row],[Order_Date]],"dddd")</f>
        <v>Sunday</v>
      </c>
      <c r="H1500" t="s">
        <v>14761</v>
      </c>
      <c r="I1500" t="s">
        <v>14770</v>
      </c>
      <c r="J1500">
        <v>12</v>
      </c>
      <c r="K1500">
        <v>2</v>
      </c>
      <c r="L1500" s="12">
        <v>1770.71</v>
      </c>
      <c r="M1500" s="11">
        <v>0.05</v>
      </c>
      <c r="N1500" s="12">
        <v>3364.35</v>
      </c>
      <c r="O1500" s="12">
        <v>2857.74</v>
      </c>
      <c r="P1500" s="12">
        <v>506.61</v>
      </c>
      <c r="Q1500" s="11">
        <v>0.15058183601587199</v>
      </c>
    </row>
    <row r="1501" spans="1:17" x14ac:dyDescent="0.45">
      <c r="A1501" t="s">
        <v>2907</v>
      </c>
      <c r="B1501" t="s">
        <v>2908</v>
      </c>
      <c r="C1501" t="s">
        <v>2</v>
      </c>
      <c r="D1501" t="s">
        <v>82</v>
      </c>
      <c r="E1501" t="s">
        <v>9</v>
      </c>
      <c r="F1501" s="9">
        <v>45606</v>
      </c>
      <c r="G1501" s="9" t="str">
        <f>TEXT(Ecommerce_Sales_Data[[#This Row],[Order_Date]],"dddd")</f>
        <v>Sunday</v>
      </c>
      <c r="H1501" t="s">
        <v>14761</v>
      </c>
      <c r="I1501" t="s">
        <v>14764</v>
      </c>
      <c r="J1501">
        <v>11</v>
      </c>
      <c r="K1501">
        <v>5</v>
      </c>
      <c r="L1501" s="12">
        <v>4660.29</v>
      </c>
      <c r="M1501" s="11">
        <v>0</v>
      </c>
      <c r="N1501" s="12">
        <v>23301.45</v>
      </c>
      <c r="O1501" s="12">
        <v>14124.43</v>
      </c>
      <c r="P1501" s="12">
        <v>9177.02</v>
      </c>
      <c r="Q1501" s="11">
        <v>0.39383901001868998</v>
      </c>
    </row>
    <row r="1502" spans="1:17" x14ac:dyDescent="0.45">
      <c r="A1502" t="s">
        <v>2909</v>
      </c>
      <c r="B1502" t="s">
        <v>2910</v>
      </c>
      <c r="C1502" t="s">
        <v>28</v>
      </c>
      <c r="D1502" t="s">
        <v>137</v>
      </c>
      <c r="E1502" t="s">
        <v>9</v>
      </c>
      <c r="F1502" s="9">
        <v>45818</v>
      </c>
      <c r="G1502" s="9" t="str">
        <f>TEXT(Ecommerce_Sales_Data[[#This Row],[Order_Date]],"dddd")</f>
        <v>Tuesday</v>
      </c>
      <c r="H1502" t="s">
        <v>14757</v>
      </c>
      <c r="I1502" t="s">
        <v>14759</v>
      </c>
      <c r="J1502">
        <v>6</v>
      </c>
      <c r="K1502">
        <v>3</v>
      </c>
      <c r="L1502" s="12">
        <v>1192.75</v>
      </c>
      <c r="M1502" s="11">
        <v>0.1</v>
      </c>
      <c r="N1502" s="12">
        <v>3220.43</v>
      </c>
      <c r="O1502" s="12">
        <v>2260.66</v>
      </c>
      <c r="P1502" s="12">
        <v>959.77</v>
      </c>
      <c r="Q1502" s="11">
        <v>0.29802541896578999</v>
      </c>
    </row>
    <row r="1503" spans="1:17" x14ac:dyDescent="0.45">
      <c r="A1503" t="s">
        <v>2911</v>
      </c>
      <c r="B1503" t="s">
        <v>2912</v>
      </c>
      <c r="C1503" t="s">
        <v>2</v>
      </c>
      <c r="D1503" t="s">
        <v>65</v>
      </c>
      <c r="E1503" t="s">
        <v>22</v>
      </c>
      <c r="F1503" s="9">
        <v>45395</v>
      </c>
      <c r="G1503" s="9" t="str">
        <f>TEXT(Ecommerce_Sales_Data[[#This Row],[Order_Date]],"dddd")</f>
        <v>Saturday</v>
      </c>
      <c r="H1503" t="s">
        <v>14761</v>
      </c>
      <c r="I1503" t="s">
        <v>14765</v>
      </c>
      <c r="J1503">
        <v>4</v>
      </c>
      <c r="K1503">
        <v>2</v>
      </c>
      <c r="L1503" s="12">
        <v>419.86</v>
      </c>
      <c r="M1503" s="11">
        <v>0</v>
      </c>
      <c r="N1503" s="12">
        <v>839.72</v>
      </c>
      <c r="O1503" s="12">
        <v>676.36</v>
      </c>
      <c r="P1503" s="12">
        <v>163.36000000000001</v>
      </c>
      <c r="Q1503" s="11">
        <v>0.19454103748868701</v>
      </c>
    </row>
    <row r="1504" spans="1:17" x14ac:dyDescent="0.45">
      <c r="A1504" t="s">
        <v>2913</v>
      </c>
      <c r="B1504" t="s">
        <v>2914</v>
      </c>
      <c r="C1504" t="s">
        <v>12</v>
      </c>
      <c r="D1504" t="s">
        <v>111</v>
      </c>
      <c r="E1504" t="s">
        <v>4</v>
      </c>
      <c r="F1504" s="9">
        <v>45688</v>
      </c>
      <c r="G1504" s="9" t="str">
        <f>TEXT(Ecommerce_Sales_Data[[#This Row],[Order_Date]],"dddd")</f>
        <v>Friday</v>
      </c>
      <c r="H1504" t="s">
        <v>14757</v>
      </c>
      <c r="I1504" t="s">
        <v>14767</v>
      </c>
      <c r="J1504">
        <v>1</v>
      </c>
      <c r="K1504">
        <v>3</v>
      </c>
      <c r="L1504" s="12">
        <v>3271.98</v>
      </c>
      <c r="M1504" s="11">
        <v>0</v>
      </c>
      <c r="N1504" s="12">
        <v>9815.94</v>
      </c>
      <c r="O1504" s="12">
        <v>6204.53</v>
      </c>
      <c r="P1504" s="12">
        <v>3611.41</v>
      </c>
      <c r="Q1504" s="11">
        <v>0.36791280305299301</v>
      </c>
    </row>
    <row r="1505" spans="1:17" x14ac:dyDescent="0.45">
      <c r="A1505" t="s">
        <v>2915</v>
      </c>
      <c r="B1505" t="s">
        <v>2916</v>
      </c>
      <c r="C1505" t="s">
        <v>28</v>
      </c>
      <c r="D1505" t="s">
        <v>137</v>
      </c>
      <c r="E1505" t="s">
        <v>14</v>
      </c>
      <c r="F1505" s="9">
        <v>45452</v>
      </c>
      <c r="G1505" s="9" t="str">
        <f>TEXT(Ecommerce_Sales_Data[[#This Row],[Order_Date]],"dddd")</f>
        <v>Sunday</v>
      </c>
      <c r="H1505" t="s">
        <v>14761</v>
      </c>
      <c r="I1505" t="s">
        <v>14759</v>
      </c>
      <c r="J1505">
        <v>6</v>
      </c>
      <c r="K1505">
        <v>1</v>
      </c>
      <c r="L1505" s="12">
        <v>4567.91</v>
      </c>
      <c r="M1505" s="11">
        <v>0.15</v>
      </c>
      <c r="N1505" s="12">
        <v>3882.72</v>
      </c>
      <c r="O1505" s="12">
        <v>2755.89</v>
      </c>
      <c r="P1505" s="12">
        <v>1126.83</v>
      </c>
      <c r="Q1505" s="11">
        <v>0.29021665224378801</v>
      </c>
    </row>
    <row r="1506" spans="1:17" x14ac:dyDescent="0.45">
      <c r="A1506" t="s">
        <v>2917</v>
      </c>
      <c r="B1506" t="s">
        <v>2918</v>
      </c>
      <c r="C1506" t="s">
        <v>2</v>
      </c>
      <c r="D1506" t="s">
        <v>17</v>
      </c>
      <c r="E1506" t="s">
        <v>9</v>
      </c>
      <c r="F1506" s="9">
        <v>45513</v>
      </c>
      <c r="G1506" s="9" t="str">
        <f>TEXT(Ecommerce_Sales_Data[[#This Row],[Order_Date]],"dddd")</f>
        <v>Friday</v>
      </c>
      <c r="H1506" t="s">
        <v>14757</v>
      </c>
      <c r="I1506" t="s">
        <v>14762</v>
      </c>
      <c r="J1506">
        <v>8</v>
      </c>
      <c r="K1506">
        <v>3</v>
      </c>
      <c r="L1506" s="12">
        <v>575.39</v>
      </c>
      <c r="M1506" s="11">
        <v>0</v>
      </c>
      <c r="N1506" s="12">
        <v>1726.17</v>
      </c>
      <c r="O1506" s="12">
        <v>1063.42</v>
      </c>
      <c r="P1506" s="12">
        <v>662.75</v>
      </c>
      <c r="Q1506" s="11">
        <v>0.38394248538672299</v>
      </c>
    </row>
    <row r="1507" spans="1:17" x14ac:dyDescent="0.45">
      <c r="A1507" t="s">
        <v>2919</v>
      </c>
      <c r="B1507" t="s">
        <v>2920</v>
      </c>
      <c r="C1507" t="s">
        <v>20</v>
      </c>
      <c r="D1507" t="s">
        <v>60</v>
      </c>
      <c r="E1507" t="s">
        <v>9</v>
      </c>
      <c r="F1507" s="9">
        <v>45332</v>
      </c>
      <c r="G1507" s="9" t="str">
        <f>TEXT(Ecommerce_Sales_Data[[#This Row],[Order_Date]],"dddd")</f>
        <v>Saturday</v>
      </c>
      <c r="H1507" t="s">
        <v>14761</v>
      </c>
      <c r="I1507" t="s">
        <v>14758</v>
      </c>
      <c r="J1507">
        <v>2</v>
      </c>
      <c r="K1507">
        <v>2</v>
      </c>
      <c r="L1507" s="12">
        <v>370</v>
      </c>
      <c r="M1507" s="11">
        <v>0.2</v>
      </c>
      <c r="N1507" s="12">
        <v>592</v>
      </c>
      <c r="O1507" s="12">
        <v>418.38</v>
      </c>
      <c r="P1507" s="12">
        <v>173.62</v>
      </c>
      <c r="Q1507" s="11">
        <v>0.29327702702702702</v>
      </c>
    </row>
    <row r="1508" spans="1:17" x14ac:dyDescent="0.45">
      <c r="A1508" t="s">
        <v>2921</v>
      </c>
      <c r="B1508" t="s">
        <v>2922</v>
      </c>
      <c r="C1508" t="s">
        <v>12</v>
      </c>
      <c r="D1508" t="s">
        <v>111</v>
      </c>
      <c r="E1508" t="s">
        <v>9</v>
      </c>
      <c r="F1508" s="9">
        <v>45990</v>
      </c>
      <c r="G1508" s="9" t="str">
        <f>TEXT(Ecommerce_Sales_Data[[#This Row],[Order_Date]],"dddd")</f>
        <v>Saturday</v>
      </c>
      <c r="H1508" t="s">
        <v>14761</v>
      </c>
      <c r="I1508" t="s">
        <v>14764</v>
      </c>
      <c r="J1508">
        <v>11</v>
      </c>
      <c r="K1508">
        <v>5</v>
      </c>
      <c r="L1508" s="12">
        <v>4739.71</v>
      </c>
      <c r="M1508" s="11">
        <v>0.05</v>
      </c>
      <c r="N1508" s="12">
        <v>22513.62</v>
      </c>
      <c r="O1508" s="12">
        <v>15056.94</v>
      </c>
      <c r="P1508" s="12">
        <v>7456.68</v>
      </c>
      <c r="Q1508" s="11">
        <v>0.33120750905451901</v>
      </c>
    </row>
    <row r="1509" spans="1:17" x14ac:dyDescent="0.45">
      <c r="A1509" t="s">
        <v>2923</v>
      </c>
      <c r="B1509" t="s">
        <v>2924</v>
      </c>
      <c r="C1509" t="s">
        <v>2</v>
      </c>
      <c r="D1509" t="s">
        <v>68</v>
      </c>
      <c r="E1509" t="s">
        <v>14</v>
      </c>
      <c r="F1509" s="9">
        <v>45748</v>
      </c>
      <c r="G1509" s="9" t="str">
        <f>TEXT(Ecommerce_Sales_Data[[#This Row],[Order_Date]],"dddd")</f>
        <v>Tuesday</v>
      </c>
      <c r="H1509" t="s">
        <v>14757</v>
      </c>
      <c r="I1509" t="s">
        <v>14765</v>
      </c>
      <c r="J1509">
        <v>4</v>
      </c>
      <c r="K1509">
        <v>5</v>
      </c>
      <c r="L1509" s="12">
        <v>423.67</v>
      </c>
      <c r="M1509" s="11">
        <v>0.1</v>
      </c>
      <c r="N1509" s="12">
        <v>1906.51</v>
      </c>
      <c r="O1509" s="12">
        <v>1607.46</v>
      </c>
      <c r="P1509" s="12">
        <v>299.05</v>
      </c>
      <c r="Q1509" s="11">
        <v>0.156857294218231</v>
      </c>
    </row>
    <row r="1510" spans="1:17" x14ac:dyDescent="0.45">
      <c r="A1510" t="s">
        <v>2925</v>
      </c>
      <c r="B1510" t="s">
        <v>2926</v>
      </c>
      <c r="C1510" t="s">
        <v>28</v>
      </c>
      <c r="D1510" t="s">
        <v>100</v>
      </c>
      <c r="E1510" t="s">
        <v>4</v>
      </c>
      <c r="F1510" s="9">
        <v>45751</v>
      </c>
      <c r="G1510" s="9" t="str">
        <f>TEXT(Ecommerce_Sales_Data[[#This Row],[Order_Date]],"dddd")</f>
        <v>Friday</v>
      </c>
      <c r="H1510" t="s">
        <v>14757</v>
      </c>
      <c r="I1510" t="s">
        <v>14765</v>
      </c>
      <c r="J1510">
        <v>4</v>
      </c>
      <c r="K1510">
        <v>3</v>
      </c>
      <c r="L1510" s="12">
        <v>2441.5500000000002</v>
      </c>
      <c r="M1510" s="11">
        <v>0.15</v>
      </c>
      <c r="N1510" s="12">
        <v>6225.95</v>
      </c>
      <c r="O1510" s="12">
        <v>4288.57</v>
      </c>
      <c r="P1510" s="12">
        <v>1937.38</v>
      </c>
      <c r="Q1510" s="11">
        <v>0.31117821376657401</v>
      </c>
    </row>
    <row r="1511" spans="1:17" x14ac:dyDescent="0.45">
      <c r="A1511" t="s">
        <v>2927</v>
      </c>
      <c r="B1511" t="s">
        <v>2928</v>
      </c>
      <c r="C1511" t="s">
        <v>2</v>
      </c>
      <c r="D1511" t="s">
        <v>65</v>
      </c>
      <c r="E1511" t="s">
        <v>22</v>
      </c>
      <c r="F1511" s="9">
        <v>45366</v>
      </c>
      <c r="G1511" s="9" t="str">
        <f>TEXT(Ecommerce_Sales_Data[[#This Row],[Order_Date]],"dddd")</f>
        <v>Friday</v>
      </c>
      <c r="H1511" t="s">
        <v>14757</v>
      </c>
      <c r="I1511" t="s">
        <v>14769</v>
      </c>
      <c r="J1511">
        <v>3</v>
      </c>
      <c r="K1511">
        <v>5</v>
      </c>
      <c r="L1511" s="12">
        <v>3344.94</v>
      </c>
      <c r="M1511" s="11">
        <v>0.05</v>
      </c>
      <c r="N1511" s="12">
        <v>15888.47</v>
      </c>
      <c r="O1511" s="12">
        <v>12374.43</v>
      </c>
      <c r="P1511" s="12">
        <v>3514.04</v>
      </c>
      <c r="Q1511" s="11">
        <v>0.22116918746739</v>
      </c>
    </row>
    <row r="1512" spans="1:17" x14ac:dyDescent="0.45">
      <c r="A1512" t="s">
        <v>2929</v>
      </c>
      <c r="B1512" t="s">
        <v>2930</v>
      </c>
      <c r="C1512" t="s">
        <v>20</v>
      </c>
      <c r="D1512" t="s">
        <v>57</v>
      </c>
      <c r="E1512" t="s">
        <v>4</v>
      </c>
      <c r="F1512" s="9">
        <v>45609</v>
      </c>
      <c r="G1512" s="9" t="str">
        <f>TEXT(Ecommerce_Sales_Data[[#This Row],[Order_Date]],"dddd")</f>
        <v>Wednesday</v>
      </c>
      <c r="H1512" t="s">
        <v>14757</v>
      </c>
      <c r="I1512" t="s">
        <v>14764</v>
      </c>
      <c r="J1512">
        <v>11</v>
      </c>
      <c r="K1512">
        <v>2</v>
      </c>
      <c r="L1512" s="12">
        <v>1646.78</v>
      </c>
      <c r="M1512" s="11">
        <v>0.1</v>
      </c>
      <c r="N1512" s="12">
        <v>2964.2</v>
      </c>
      <c r="O1512" s="12">
        <v>1871.34</v>
      </c>
      <c r="P1512" s="12">
        <v>1092.8599999999999</v>
      </c>
      <c r="Q1512" s="11">
        <v>0.368686323459955</v>
      </c>
    </row>
    <row r="1513" spans="1:17" x14ac:dyDescent="0.45">
      <c r="A1513" t="s">
        <v>2931</v>
      </c>
      <c r="B1513" t="s">
        <v>2932</v>
      </c>
      <c r="C1513" t="s">
        <v>28</v>
      </c>
      <c r="D1513" t="s">
        <v>100</v>
      </c>
      <c r="E1513" t="s">
        <v>9</v>
      </c>
      <c r="F1513" s="9">
        <v>45588</v>
      </c>
      <c r="G1513" s="9" t="str">
        <f>TEXT(Ecommerce_Sales_Data[[#This Row],[Order_Date]],"dddd")</f>
        <v>Wednesday</v>
      </c>
      <c r="H1513" t="s">
        <v>14757</v>
      </c>
      <c r="I1513" t="s">
        <v>14760</v>
      </c>
      <c r="J1513">
        <v>10</v>
      </c>
      <c r="K1513">
        <v>1</v>
      </c>
      <c r="L1513" s="12">
        <v>158.4</v>
      </c>
      <c r="M1513" s="11">
        <v>0</v>
      </c>
      <c r="N1513" s="12">
        <v>158.4</v>
      </c>
      <c r="O1513" s="12">
        <v>100.57</v>
      </c>
      <c r="P1513" s="12">
        <v>57.83</v>
      </c>
      <c r="Q1513" s="11">
        <v>0.36508838383838399</v>
      </c>
    </row>
    <row r="1514" spans="1:17" x14ac:dyDescent="0.45">
      <c r="A1514" t="s">
        <v>2933</v>
      </c>
      <c r="B1514" t="s">
        <v>2934</v>
      </c>
      <c r="C1514" t="s">
        <v>28</v>
      </c>
      <c r="D1514" t="s">
        <v>100</v>
      </c>
      <c r="E1514" t="s">
        <v>14</v>
      </c>
      <c r="F1514" s="9">
        <v>45913</v>
      </c>
      <c r="G1514" s="9" t="str">
        <f>TEXT(Ecommerce_Sales_Data[[#This Row],[Order_Date]],"dddd")</f>
        <v>Saturday</v>
      </c>
      <c r="H1514" t="s">
        <v>14761</v>
      </c>
      <c r="I1514" t="s">
        <v>14766</v>
      </c>
      <c r="J1514">
        <v>9</v>
      </c>
      <c r="K1514">
        <v>5</v>
      </c>
      <c r="L1514" s="12">
        <v>2300.29</v>
      </c>
      <c r="M1514" s="11">
        <v>0.15</v>
      </c>
      <c r="N1514" s="12">
        <v>9776.23</v>
      </c>
      <c r="O1514" s="12">
        <v>6988.3</v>
      </c>
      <c r="P1514" s="12">
        <v>2787.93</v>
      </c>
      <c r="Q1514" s="11">
        <v>0.28517434634823402</v>
      </c>
    </row>
    <row r="1515" spans="1:17" x14ac:dyDescent="0.45">
      <c r="A1515" t="s">
        <v>2935</v>
      </c>
      <c r="B1515" t="s">
        <v>2936</v>
      </c>
      <c r="C1515" t="s">
        <v>2</v>
      </c>
      <c r="D1515" t="s">
        <v>68</v>
      </c>
      <c r="E1515" t="s">
        <v>14</v>
      </c>
      <c r="F1515" s="9">
        <v>45619</v>
      </c>
      <c r="G1515" s="9" t="str">
        <f>TEXT(Ecommerce_Sales_Data[[#This Row],[Order_Date]],"dddd")</f>
        <v>Saturday</v>
      </c>
      <c r="H1515" t="s">
        <v>14761</v>
      </c>
      <c r="I1515" t="s">
        <v>14764</v>
      </c>
      <c r="J1515">
        <v>11</v>
      </c>
      <c r="K1515">
        <v>2</v>
      </c>
      <c r="L1515" s="12">
        <v>3386.75</v>
      </c>
      <c r="M1515" s="11">
        <v>0.15</v>
      </c>
      <c r="N1515" s="12">
        <v>5757.47</v>
      </c>
      <c r="O1515" s="12">
        <v>4636.58</v>
      </c>
      <c r="P1515" s="12">
        <v>1120.8900000000001</v>
      </c>
      <c r="Q1515" s="11">
        <v>0.194684470783174</v>
      </c>
    </row>
    <row r="1516" spans="1:17" x14ac:dyDescent="0.45">
      <c r="A1516" t="s">
        <v>2937</v>
      </c>
      <c r="B1516" t="s">
        <v>2938</v>
      </c>
      <c r="C1516" t="s">
        <v>12</v>
      </c>
      <c r="D1516" t="s">
        <v>32</v>
      </c>
      <c r="E1516" t="s">
        <v>14</v>
      </c>
      <c r="F1516" s="9">
        <v>45797</v>
      </c>
      <c r="G1516" s="9" t="str">
        <f>TEXT(Ecommerce_Sales_Data[[#This Row],[Order_Date]],"dddd")</f>
        <v>Tuesday</v>
      </c>
      <c r="H1516" t="s">
        <v>14757</v>
      </c>
      <c r="I1516" t="s">
        <v>14763</v>
      </c>
      <c r="J1516">
        <v>5</v>
      </c>
      <c r="K1516">
        <v>1</v>
      </c>
      <c r="L1516" s="12">
        <v>4397.8900000000003</v>
      </c>
      <c r="M1516" s="11">
        <v>0.2</v>
      </c>
      <c r="N1516" s="12">
        <v>3518.31</v>
      </c>
      <c r="O1516" s="12">
        <v>2324.88</v>
      </c>
      <c r="P1516" s="12">
        <v>1193.43</v>
      </c>
      <c r="Q1516" s="11">
        <v>0.339205470808428</v>
      </c>
    </row>
    <row r="1517" spans="1:17" x14ac:dyDescent="0.45">
      <c r="A1517" t="s">
        <v>2939</v>
      </c>
      <c r="B1517" t="s">
        <v>2940</v>
      </c>
      <c r="C1517" t="s">
        <v>20</v>
      </c>
      <c r="D1517" t="s">
        <v>21</v>
      </c>
      <c r="E1517" t="s">
        <v>9</v>
      </c>
      <c r="F1517" s="9">
        <v>45556</v>
      </c>
      <c r="G1517" s="9" t="str">
        <f>TEXT(Ecommerce_Sales_Data[[#This Row],[Order_Date]],"dddd")</f>
        <v>Saturday</v>
      </c>
      <c r="H1517" t="s">
        <v>14761</v>
      </c>
      <c r="I1517" t="s">
        <v>14766</v>
      </c>
      <c r="J1517">
        <v>9</v>
      </c>
      <c r="K1517">
        <v>5</v>
      </c>
      <c r="L1517" s="12">
        <v>1345.87</v>
      </c>
      <c r="M1517" s="11">
        <v>0.15</v>
      </c>
      <c r="N1517" s="12">
        <v>5719.95</v>
      </c>
      <c r="O1517" s="12">
        <v>4334.3599999999997</v>
      </c>
      <c r="P1517" s="12">
        <v>1385.59</v>
      </c>
      <c r="Q1517" s="11">
        <v>0.242238131452198</v>
      </c>
    </row>
    <row r="1518" spans="1:17" x14ac:dyDescent="0.45">
      <c r="A1518" t="s">
        <v>2941</v>
      </c>
      <c r="B1518" t="s">
        <v>2942</v>
      </c>
      <c r="C1518" t="s">
        <v>12</v>
      </c>
      <c r="D1518" t="s">
        <v>41</v>
      </c>
      <c r="E1518" t="s">
        <v>4</v>
      </c>
      <c r="F1518" s="9">
        <v>45632</v>
      </c>
      <c r="G1518" s="9" t="str">
        <f>TEXT(Ecommerce_Sales_Data[[#This Row],[Order_Date]],"dddd")</f>
        <v>Friday</v>
      </c>
      <c r="H1518" t="s">
        <v>14757</v>
      </c>
      <c r="I1518" t="s">
        <v>14770</v>
      </c>
      <c r="J1518">
        <v>12</v>
      </c>
      <c r="K1518">
        <v>4</v>
      </c>
      <c r="L1518" s="12">
        <v>2618.71</v>
      </c>
      <c r="M1518" s="11">
        <v>0.15</v>
      </c>
      <c r="N1518" s="12">
        <v>8903.61</v>
      </c>
      <c r="O1518" s="12">
        <v>6690.51</v>
      </c>
      <c r="P1518" s="12">
        <v>2213.1</v>
      </c>
      <c r="Q1518" s="11">
        <v>0.24856210009198501</v>
      </c>
    </row>
    <row r="1519" spans="1:17" x14ac:dyDescent="0.45">
      <c r="A1519" t="s">
        <v>2943</v>
      </c>
      <c r="B1519" t="s">
        <v>2944</v>
      </c>
      <c r="C1519" t="s">
        <v>28</v>
      </c>
      <c r="D1519" t="s">
        <v>137</v>
      </c>
      <c r="E1519" t="s">
        <v>22</v>
      </c>
      <c r="F1519" s="9">
        <v>45564</v>
      </c>
      <c r="G1519" s="9" t="str">
        <f>TEXT(Ecommerce_Sales_Data[[#This Row],[Order_Date]],"dddd")</f>
        <v>Sunday</v>
      </c>
      <c r="H1519" t="s">
        <v>14761</v>
      </c>
      <c r="I1519" t="s">
        <v>14766</v>
      </c>
      <c r="J1519">
        <v>9</v>
      </c>
      <c r="K1519">
        <v>1</v>
      </c>
      <c r="L1519" s="12">
        <v>547.63</v>
      </c>
      <c r="M1519" s="11">
        <v>0.05</v>
      </c>
      <c r="N1519" s="12">
        <v>520.25</v>
      </c>
      <c r="O1519" s="12">
        <v>410.56</v>
      </c>
      <c r="P1519" s="12">
        <v>109.69</v>
      </c>
      <c r="Q1519" s="11">
        <v>0.21084094185487701</v>
      </c>
    </row>
    <row r="1520" spans="1:17" x14ac:dyDescent="0.45">
      <c r="A1520" t="s">
        <v>2945</v>
      </c>
      <c r="B1520" t="s">
        <v>2946</v>
      </c>
      <c r="C1520" t="s">
        <v>20</v>
      </c>
      <c r="D1520" t="s">
        <v>25</v>
      </c>
      <c r="E1520" t="s">
        <v>22</v>
      </c>
      <c r="F1520" s="9">
        <v>45319</v>
      </c>
      <c r="G1520" s="9" t="str">
        <f>TEXT(Ecommerce_Sales_Data[[#This Row],[Order_Date]],"dddd")</f>
        <v>Sunday</v>
      </c>
      <c r="H1520" t="s">
        <v>14761</v>
      </c>
      <c r="I1520" t="s">
        <v>14767</v>
      </c>
      <c r="J1520">
        <v>1</v>
      </c>
      <c r="K1520">
        <v>4</v>
      </c>
      <c r="L1520" s="12">
        <v>1022.34</v>
      </c>
      <c r="M1520" s="11">
        <v>0.2</v>
      </c>
      <c r="N1520" s="12">
        <v>3271.49</v>
      </c>
      <c r="O1520" s="12">
        <v>2113.59</v>
      </c>
      <c r="P1520" s="12">
        <v>1157.9000000000001</v>
      </c>
      <c r="Q1520" s="11">
        <v>0.35393658547022899</v>
      </c>
    </row>
    <row r="1521" spans="1:17" x14ac:dyDescent="0.45">
      <c r="A1521" t="s">
        <v>2947</v>
      </c>
      <c r="B1521" t="s">
        <v>2948</v>
      </c>
      <c r="C1521" t="s">
        <v>20</v>
      </c>
      <c r="D1521" t="s">
        <v>57</v>
      </c>
      <c r="E1521" t="s">
        <v>9</v>
      </c>
      <c r="F1521" s="9">
        <v>45600</v>
      </c>
      <c r="G1521" s="9" t="str">
        <f>TEXT(Ecommerce_Sales_Data[[#This Row],[Order_Date]],"dddd")</f>
        <v>Monday</v>
      </c>
      <c r="H1521" t="s">
        <v>14757</v>
      </c>
      <c r="I1521" t="s">
        <v>14764</v>
      </c>
      <c r="J1521">
        <v>11</v>
      </c>
      <c r="K1521">
        <v>1</v>
      </c>
      <c r="L1521" s="12">
        <v>4217.71</v>
      </c>
      <c r="M1521" s="11">
        <v>0.05</v>
      </c>
      <c r="N1521" s="12">
        <v>4006.82</v>
      </c>
      <c r="O1521" s="12">
        <v>2421.62</v>
      </c>
      <c r="P1521" s="12">
        <v>1585.2</v>
      </c>
      <c r="Q1521" s="11">
        <v>0.395625458593099</v>
      </c>
    </row>
    <row r="1522" spans="1:17" x14ac:dyDescent="0.45">
      <c r="A1522" t="s">
        <v>2949</v>
      </c>
      <c r="B1522" t="s">
        <v>2950</v>
      </c>
      <c r="C1522" t="s">
        <v>20</v>
      </c>
      <c r="D1522" t="s">
        <v>25</v>
      </c>
      <c r="E1522" t="s">
        <v>14</v>
      </c>
      <c r="F1522" s="9">
        <v>45392</v>
      </c>
      <c r="G1522" s="9" t="str">
        <f>TEXT(Ecommerce_Sales_Data[[#This Row],[Order_Date]],"dddd")</f>
        <v>Wednesday</v>
      </c>
      <c r="H1522" t="s">
        <v>14757</v>
      </c>
      <c r="I1522" t="s">
        <v>14765</v>
      </c>
      <c r="J1522">
        <v>4</v>
      </c>
      <c r="K1522">
        <v>5</v>
      </c>
      <c r="L1522" s="12">
        <v>1701.02</v>
      </c>
      <c r="M1522" s="11">
        <v>0.2</v>
      </c>
      <c r="N1522" s="12">
        <v>6804.08</v>
      </c>
      <c r="O1522" s="12">
        <v>4677.1499999999996</v>
      </c>
      <c r="P1522" s="12">
        <v>2126.9299999999998</v>
      </c>
      <c r="Q1522" s="11">
        <v>0.31259626576994998</v>
      </c>
    </row>
    <row r="1523" spans="1:17" x14ac:dyDescent="0.45">
      <c r="A1523" t="s">
        <v>2951</v>
      </c>
      <c r="B1523" t="s">
        <v>2952</v>
      </c>
      <c r="C1523" t="s">
        <v>2</v>
      </c>
      <c r="D1523" t="s">
        <v>3</v>
      </c>
      <c r="E1523" t="s">
        <v>22</v>
      </c>
      <c r="F1523" s="9">
        <v>45364</v>
      </c>
      <c r="G1523" s="9" t="str">
        <f>TEXT(Ecommerce_Sales_Data[[#This Row],[Order_Date]],"dddd")</f>
        <v>Wednesday</v>
      </c>
      <c r="H1523" t="s">
        <v>14757</v>
      </c>
      <c r="I1523" t="s">
        <v>14769</v>
      </c>
      <c r="J1523">
        <v>3</v>
      </c>
      <c r="K1523">
        <v>5</v>
      </c>
      <c r="L1523" s="12">
        <v>230.38</v>
      </c>
      <c r="M1523" s="11">
        <v>0.05</v>
      </c>
      <c r="N1523" s="12">
        <v>1094.31</v>
      </c>
      <c r="O1523" s="12">
        <v>857.73</v>
      </c>
      <c r="P1523" s="12">
        <v>236.58</v>
      </c>
      <c r="Q1523" s="11">
        <v>0.21619102448117999</v>
      </c>
    </row>
    <row r="1524" spans="1:17" x14ac:dyDescent="0.45">
      <c r="A1524" t="s">
        <v>2953</v>
      </c>
      <c r="B1524" t="s">
        <v>2954</v>
      </c>
      <c r="C1524" t="s">
        <v>20</v>
      </c>
      <c r="D1524" t="s">
        <v>25</v>
      </c>
      <c r="E1524" t="s">
        <v>14</v>
      </c>
      <c r="F1524" s="9">
        <v>45698</v>
      </c>
      <c r="G1524" s="9" t="str">
        <f>TEXT(Ecommerce_Sales_Data[[#This Row],[Order_Date]],"dddd")</f>
        <v>Monday</v>
      </c>
      <c r="H1524" t="s">
        <v>14757</v>
      </c>
      <c r="I1524" t="s">
        <v>14758</v>
      </c>
      <c r="J1524">
        <v>2</v>
      </c>
      <c r="K1524">
        <v>4</v>
      </c>
      <c r="L1524" s="12">
        <v>2945.7</v>
      </c>
      <c r="M1524" s="11">
        <v>0.1</v>
      </c>
      <c r="N1524" s="12">
        <v>10604.52</v>
      </c>
      <c r="O1524" s="12">
        <v>8329.01</v>
      </c>
      <c r="P1524" s="12">
        <v>2275.5100000000002</v>
      </c>
      <c r="Q1524" s="11">
        <v>0.214579254883767</v>
      </c>
    </row>
    <row r="1525" spans="1:17" x14ac:dyDescent="0.45">
      <c r="A1525" t="s">
        <v>2955</v>
      </c>
      <c r="B1525" t="s">
        <v>2956</v>
      </c>
      <c r="C1525" t="s">
        <v>7</v>
      </c>
      <c r="D1525" t="s">
        <v>46</v>
      </c>
      <c r="E1525" t="s">
        <v>14</v>
      </c>
      <c r="F1525" s="9">
        <v>45472</v>
      </c>
      <c r="G1525" s="9" t="str">
        <f>TEXT(Ecommerce_Sales_Data[[#This Row],[Order_Date]],"dddd")</f>
        <v>Saturday</v>
      </c>
      <c r="H1525" t="s">
        <v>14761</v>
      </c>
      <c r="I1525" t="s">
        <v>14759</v>
      </c>
      <c r="J1525">
        <v>6</v>
      </c>
      <c r="K1525">
        <v>2</v>
      </c>
      <c r="L1525" s="12">
        <v>1827.16</v>
      </c>
      <c r="M1525" s="11">
        <v>0.15</v>
      </c>
      <c r="N1525" s="12">
        <v>3106.17</v>
      </c>
      <c r="O1525" s="12">
        <v>1961.63</v>
      </c>
      <c r="P1525" s="12">
        <v>1144.54</v>
      </c>
      <c r="Q1525" s="11">
        <v>0.36847307133865798</v>
      </c>
    </row>
    <row r="1526" spans="1:17" x14ac:dyDescent="0.45">
      <c r="A1526" t="s">
        <v>2957</v>
      </c>
      <c r="B1526" t="s">
        <v>2958</v>
      </c>
      <c r="C1526" t="s">
        <v>20</v>
      </c>
      <c r="D1526" t="s">
        <v>103</v>
      </c>
      <c r="E1526" t="s">
        <v>4</v>
      </c>
      <c r="F1526" s="9">
        <v>45356</v>
      </c>
      <c r="G1526" s="9" t="str">
        <f>TEXT(Ecommerce_Sales_Data[[#This Row],[Order_Date]],"dddd")</f>
        <v>Tuesday</v>
      </c>
      <c r="H1526" t="s">
        <v>14757</v>
      </c>
      <c r="I1526" t="s">
        <v>14769</v>
      </c>
      <c r="J1526">
        <v>3</v>
      </c>
      <c r="K1526">
        <v>2</v>
      </c>
      <c r="L1526" s="12">
        <v>3413.36</v>
      </c>
      <c r="M1526" s="11">
        <v>0.15</v>
      </c>
      <c r="N1526" s="12">
        <v>5802.71</v>
      </c>
      <c r="O1526" s="12">
        <v>4727.18</v>
      </c>
      <c r="P1526" s="12">
        <v>1075.53</v>
      </c>
      <c r="Q1526" s="11">
        <v>0.185349603891975</v>
      </c>
    </row>
    <row r="1527" spans="1:17" x14ac:dyDescent="0.45">
      <c r="A1527" t="s">
        <v>2959</v>
      </c>
      <c r="B1527" t="s">
        <v>2960</v>
      </c>
      <c r="C1527" t="s">
        <v>28</v>
      </c>
      <c r="D1527" t="s">
        <v>100</v>
      </c>
      <c r="E1527" t="s">
        <v>9</v>
      </c>
      <c r="F1527" s="9">
        <v>45428</v>
      </c>
      <c r="G1527" s="9" t="str">
        <f>TEXT(Ecommerce_Sales_Data[[#This Row],[Order_Date]],"dddd")</f>
        <v>Thursday</v>
      </c>
      <c r="H1527" t="s">
        <v>14757</v>
      </c>
      <c r="I1527" t="s">
        <v>14763</v>
      </c>
      <c r="J1527">
        <v>5</v>
      </c>
      <c r="K1527">
        <v>2</v>
      </c>
      <c r="L1527" s="12">
        <v>1002.1</v>
      </c>
      <c r="M1527" s="11">
        <v>0.2</v>
      </c>
      <c r="N1527" s="12">
        <v>1603.36</v>
      </c>
      <c r="O1527" s="12">
        <v>1004.36</v>
      </c>
      <c r="P1527" s="12">
        <v>599</v>
      </c>
      <c r="Q1527" s="11">
        <v>0.37359046003392898</v>
      </c>
    </row>
    <row r="1528" spans="1:17" x14ac:dyDescent="0.45">
      <c r="A1528" t="s">
        <v>2961</v>
      </c>
      <c r="B1528" t="s">
        <v>1113</v>
      </c>
      <c r="C1528" t="s">
        <v>2</v>
      </c>
      <c r="D1528" t="s">
        <v>68</v>
      </c>
      <c r="E1528" t="s">
        <v>4</v>
      </c>
      <c r="F1528" s="9">
        <v>45385</v>
      </c>
      <c r="G1528" s="9" t="str">
        <f>TEXT(Ecommerce_Sales_Data[[#This Row],[Order_Date]],"dddd")</f>
        <v>Wednesday</v>
      </c>
      <c r="H1528" t="s">
        <v>14757</v>
      </c>
      <c r="I1528" t="s">
        <v>14765</v>
      </c>
      <c r="J1528">
        <v>4</v>
      </c>
      <c r="K1528">
        <v>5</v>
      </c>
      <c r="L1528" s="12">
        <v>1679.39</v>
      </c>
      <c r="M1528" s="11">
        <v>0.05</v>
      </c>
      <c r="N1528" s="12">
        <v>7977.1</v>
      </c>
      <c r="O1528" s="12">
        <v>6335.6</v>
      </c>
      <c r="P1528" s="12">
        <v>1641.5</v>
      </c>
      <c r="Q1528" s="11">
        <v>0.20577653533238899</v>
      </c>
    </row>
    <row r="1529" spans="1:17" x14ac:dyDescent="0.45">
      <c r="A1529" t="s">
        <v>2962</v>
      </c>
      <c r="B1529" t="s">
        <v>2963</v>
      </c>
      <c r="C1529" t="s">
        <v>20</v>
      </c>
      <c r="D1529" t="s">
        <v>25</v>
      </c>
      <c r="E1529" t="s">
        <v>9</v>
      </c>
      <c r="F1529" s="9">
        <v>45880</v>
      </c>
      <c r="G1529" s="9" t="str">
        <f>TEXT(Ecommerce_Sales_Data[[#This Row],[Order_Date]],"dddd")</f>
        <v>Monday</v>
      </c>
      <c r="H1529" t="s">
        <v>14757</v>
      </c>
      <c r="I1529" t="s">
        <v>14762</v>
      </c>
      <c r="J1529">
        <v>8</v>
      </c>
      <c r="K1529">
        <v>2</v>
      </c>
      <c r="L1529" s="12">
        <v>375.45</v>
      </c>
      <c r="M1529" s="11">
        <v>0.05</v>
      </c>
      <c r="N1529" s="12">
        <v>713.35</v>
      </c>
      <c r="O1529" s="12">
        <v>561.32000000000005</v>
      </c>
      <c r="P1529" s="12">
        <v>152.03</v>
      </c>
      <c r="Q1529" s="11">
        <v>0.21312118875727201</v>
      </c>
    </row>
    <row r="1530" spans="1:17" x14ac:dyDescent="0.45">
      <c r="A1530" t="s">
        <v>2964</v>
      </c>
      <c r="B1530" t="s">
        <v>2965</v>
      </c>
      <c r="C1530" t="s">
        <v>2</v>
      </c>
      <c r="D1530" t="s">
        <v>3</v>
      </c>
      <c r="E1530" t="s">
        <v>14</v>
      </c>
      <c r="F1530" s="9">
        <v>45714</v>
      </c>
      <c r="G1530" s="9" t="str">
        <f>TEXT(Ecommerce_Sales_Data[[#This Row],[Order_Date]],"dddd")</f>
        <v>Wednesday</v>
      </c>
      <c r="H1530" t="s">
        <v>14757</v>
      </c>
      <c r="I1530" t="s">
        <v>14758</v>
      </c>
      <c r="J1530">
        <v>2</v>
      </c>
      <c r="K1530">
        <v>4</v>
      </c>
      <c r="L1530" s="12">
        <v>3238.19</v>
      </c>
      <c r="M1530" s="11">
        <v>0.15</v>
      </c>
      <c r="N1530" s="12">
        <v>11009.85</v>
      </c>
      <c r="O1530" s="12">
        <v>7470.63</v>
      </c>
      <c r="P1530" s="12">
        <v>3539.22</v>
      </c>
      <c r="Q1530" s="11">
        <v>0.32145942042807102</v>
      </c>
    </row>
    <row r="1531" spans="1:17" x14ac:dyDescent="0.45">
      <c r="A1531" t="s">
        <v>2966</v>
      </c>
      <c r="B1531" t="s">
        <v>2967</v>
      </c>
      <c r="C1531" t="s">
        <v>12</v>
      </c>
      <c r="D1531" t="s">
        <v>111</v>
      </c>
      <c r="E1531" t="s">
        <v>22</v>
      </c>
      <c r="F1531" s="9">
        <v>45577</v>
      </c>
      <c r="G1531" s="9" t="str">
        <f>TEXT(Ecommerce_Sales_Data[[#This Row],[Order_Date]],"dddd")</f>
        <v>Saturday</v>
      </c>
      <c r="H1531" t="s">
        <v>14761</v>
      </c>
      <c r="I1531" t="s">
        <v>14760</v>
      </c>
      <c r="J1531">
        <v>10</v>
      </c>
      <c r="K1531">
        <v>5</v>
      </c>
      <c r="L1531" s="12">
        <v>263.77999999999997</v>
      </c>
      <c r="M1531" s="11">
        <v>0</v>
      </c>
      <c r="N1531" s="12">
        <v>1318.9</v>
      </c>
      <c r="O1531" s="12">
        <v>982.51</v>
      </c>
      <c r="P1531" s="12">
        <v>336.39</v>
      </c>
      <c r="Q1531" s="11">
        <v>0.255053453635605</v>
      </c>
    </row>
    <row r="1532" spans="1:17" x14ac:dyDescent="0.45">
      <c r="A1532" t="s">
        <v>2968</v>
      </c>
      <c r="B1532" t="s">
        <v>2969</v>
      </c>
      <c r="C1532" t="s">
        <v>28</v>
      </c>
      <c r="D1532" t="s">
        <v>29</v>
      </c>
      <c r="E1532" t="s">
        <v>9</v>
      </c>
      <c r="F1532" s="9">
        <v>45671</v>
      </c>
      <c r="G1532" s="9" t="str">
        <f>TEXT(Ecommerce_Sales_Data[[#This Row],[Order_Date]],"dddd")</f>
        <v>Tuesday</v>
      </c>
      <c r="H1532" t="s">
        <v>14757</v>
      </c>
      <c r="I1532" t="s">
        <v>14767</v>
      </c>
      <c r="J1532">
        <v>1</v>
      </c>
      <c r="K1532">
        <v>3</v>
      </c>
      <c r="L1532" s="12">
        <v>1166.8699999999999</v>
      </c>
      <c r="M1532" s="11">
        <v>0.1</v>
      </c>
      <c r="N1532" s="12">
        <v>3150.55</v>
      </c>
      <c r="O1532" s="12">
        <v>2379.63</v>
      </c>
      <c r="P1532" s="12">
        <v>770.92</v>
      </c>
      <c r="Q1532" s="11">
        <v>0.24469378362508101</v>
      </c>
    </row>
    <row r="1533" spans="1:17" x14ac:dyDescent="0.45">
      <c r="A1533" t="s">
        <v>2970</v>
      </c>
      <c r="B1533" t="s">
        <v>2971</v>
      </c>
      <c r="C1533" t="s">
        <v>20</v>
      </c>
      <c r="D1533" t="s">
        <v>60</v>
      </c>
      <c r="E1533" t="s">
        <v>14</v>
      </c>
      <c r="F1533" s="9">
        <v>45489</v>
      </c>
      <c r="G1533" s="9" t="str">
        <f>TEXT(Ecommerce_Sales_Data[[#This Row],[Order_Date]],"dddd")</f>
        <v>Tuesday</v>
      </c>
      <c r="H1533" t="s">
        <v>14757</v>
      </c>
      <c r="I1533" t="s">
        <v>14768</v>
      </c>
      <c r="J1533">
        <v>7</v>
      </c>
      <c r="K1533">
        <v>5</v>
      </c>
      <c r="L1533" s="12">
        <v>1137.4000000000001</v>
      </c>
      <c r="M1533" s="11">
        <v>0.2</v>
      </c>
      <c r="N1533" s="12">
        <v>4549.6000000000004</v>
      </c>
      <c r="O1533" s="12">
        <v>2893.82</v>
      </c>
      <c r="P1533" s="12">
        <v>1655.78</v>
      </c>
      <c r="Q1533" s="11">
        <v>0.36393968700545098</v>
      </c>
    </row>
    <row r="1534" spans="1:17" x14ac:dyDescent="0.45">
      <c r="A1534" t="s">
        <v>2972</v>
      </c>
      <c r="B1534" t="s">
        <v>2973</v>
      </c>
      <c r="C1534" t="s">
        <v>7</v>
      </c>
      <c r="D1534" t="s">
        <v>46</v>
      </c>
      <c r="E1534" t="s">
        <v>22</v>
      </c>
      <c r="F1534" s="9">
        <v>45410</v>
      </c>
      <c r="G1534" s="9" t="str">
        <f>TEXT(Ecommerce_Sales_Data[[#This Row],[Order_Date]],"dddd")</f>
        <v>Sunday</v>
      </c>
      <c r="H1534" t="s">
        <v>14761</v>
      </c>
      <c r="I1534" t="s">
        <v>14765</v>
      </c>
      <c r="J1534">
        <v>4</v>
      </c>
      <c r="K1534">
        <v>4</v>
      </c>
      <c r="L1534" s="12">
        <v>1189.19</v>
      </c>
      <c r="M1534" s="11">
        <v>0.05</v>
      </c>
      <c r="N1534" s="12">
        <v>4518.92</v>
      </c>
      <c r="O1534" s="12">
        <v>2946.46</v>
      </c>
      <c r="P1534" s="12">
        <v>1572.46</v>
      </c>
      <c r="Q1534" s="11">
        <v>0.34797252440848703</v>
      </c>
    </row>
    <row r="1535" spans="1:17" x14ac:dyDescent="0.45">
      <c r="A1535" t="s">
        <v>2974</v>
      </c>
      <c r="B1535" t="s">
        <v>2975</v>
      </c>
      <c r="C1535" t="s">
        <v>7</v>
      </c>
      <c r="D1535" t="s">
        <v>106</v>
      </c>
      <c r="E1535" t="s">
        <v>4</v>
      </c>
      <c r="F1535" s="9">
        <v>45863</v>
      </c>
      <c r="G1535" s="9" t="str">
        <f>TEXT(Ecommerce_Sales_Data[[#This Row],[Order_Date]],"dddd")</f>
        <v>Friday</v>
      </c>
      <c r="H1535" t="s">
        <v>14757</v>
      </c>
      <c r="I1535" t="s">
        <v>14768</v>
      </c>
      <c r="J1535">
        <v>7</v>
      </c>
      <c r="K1535">
        <v>1</v>
      </c>
      <c r="L1535" s="12">
        <v>1341.56</v>
      </c>
      <c r="M1535" s="11">
        <v>0</v>
      </c>
      <c r="N1535" s="12">
        <v>1341.56</v>
      </c>
      <c r="O1535" s="12">
        <v>1105.1400000000001</v>
      </c>
      <c r="P1535" s="12">
        <v>236.42</v>
      </c>
      <c r="Q1535" s="11">
        <v>0.176227675243746</v>
      </c>
    </row>
    <row r="1536" spans="1:17" x14ac:dyDescent="0.45">
      <c r="A1536" t="s">
        <v>2976</v>
      </c>
      <c r="B1536" t="s">
        <v>2977</v>
      </c>
      <c r="C1536" t="s">
        <v>2</v>
      </c>
      <c r="D1536" t="s">
        <v>82</v>
      </c>
      <c r="E1536" t="s">
        <v>14</v>
      </c>
      <c r="F1536" s="9">
        <v>45381</v>
      </c>
      <c r="G1536" s="9" t="str">
        <f>TEXT(Ecommerce_Sales_Data[[#This Row],[Order_Date]],"dddd")</f>
        <v>Saturday</v>
      </c>
      <c r="H1536" t="s">
        <v>14761</v>
      </c>
      <c r="I1536" t="s">
        <v>14769</v>
      </c>
      <c r="J1536">
        <v>3</v>
      </c>
      <c r="K1536">
        <v>1</v>
      </c>
      <c r="L1536" s="12">
        <v>1818.81</v>
      </c>
      <c r="M1536" s="11">
        <v>0.15</v>
      </c>
      <c r="N1536" s="12">
        <v>1545.99</v>
      </c>
      <c r="O1536" s="12">
        <v>1249.43</v>
      </c>
      <c r="P1536" s="12">
        <v>296.56</v>
      </c>
      <c r="Q1536" s="11">
        <v>0.19182530288035499</v>
      </c>
    </row>
    <row r="1537" spans="1:17" x14ac:dyDescent="0.45">
      <c r="A1537" t="s">
        <v>2978</v>
      </c>
      <c r="B1537" t="s">
        <v>2979</v>
      </c>
      <c r="C1537" t="s">
        <v>28</v>
      </c>
      <c r="D1537" t="s">
        <v>29</v>
      </c>
      <c r="E1537" t="s">
        <v>22</v>
      </c>
      <c r="F1537" s="9">
        <v>45589</v>
      </c>
      <c r="G1537" s="9" t="str">
        <f>TEXT(Ecommerce_Sales_Data[[#This Row],[Order_Date]],"dddd")</f>
        <v>Thursday</v>
      </c>
      <c r="H1537" t="s">
        <v>14757</v>
      </c>
      <c r="I1537" t="s">
        <v>14760</v>
      </c>
      <c r="J1537">
        <v>10</v>
      </c>
      <c r="K1537">
        <v>3</v>
      </c>
      <c r="L1537" s="12">
        <v>4647.2700000000004</v>
      </c>
      <c r="M1537" s="11">
        <v>0.2</v>
      </c>
      <c r="N1537" s="12">
        <v>11153.45</v>
      </c>
      <c r="O1537" s="12">
        <v>7153.32</v>
      </c>
      <c r="P1537" s="12">
        <v>4000.13</v>
      </c>
      <c r="Q1537" s="11">
        <v>0.35864508291156599</v>
      </c>
    </row>
    <row r="1538" spans="1:17" x14ac:dyDescent="0.45">
      <c r="A1538" t="s">
        <v>2980</v>
      </c>
      <c r="B1538" t="s">
        <v>2981</v>
      </c>
      <c r="C1538" t="s">
        <v>7</v>
      </c>
      <c r="D1538" t="s">
        <v>8</v>
      </c>
      <c r="E1538" t="s">
        <v>4</v>
      </c>
      <c r="F1538" s="9">
        <v>45708</v>
      </c>
      <c r="G1538" s="9" t="str">
        <f>TEXT(Ecommerce_Sales_Data[[#This Row],[Order_Date]],"dddd")</f>
        <v>Thursday</v>
      </c>
      <c r="H1538" t="s">
        <v>14757</v>
      </c>
      <c r="I1538" t="s">
        <v>14758</v>
      </c>
      <c r="J1538">
        <v>2</v>
      </c>
      <c r="K1538">
        <v>2</v>
      </c>
      <c r="L1538" s="12">
        <v>4921.26</v>
      </c>
      <c r="M1538" s="11">
        <v>0.15</v>
      </c>
      <c r="N1538" s="12">
        <v>8366.14</v>
      </c>
      <c r="O1538" s="12">
        <v>6914.9</v>
      </c>
      <c r="P1538" s="12">
        <v>1451.24</v>
      </c>
      <c r="Q1538" s="11">
        <v>0.17346589944705701</v>
      </c>
    </row>
    <row r="1539" spans="1:17" x14ac:dyDescent="0.45">
      <c r="A1539" t="s">
        <v>2982</v>
      </c>
      <c r="B1539" t="s">
        <v>2983</v>
      </c>
      <c r="C1539" t="s">
        <v>28</v>
      </c>
      <c r="D1539" t="s">
        <v>100</v>
      </c>
      <c r="E1539" t="s">
        <v>4</v>
      </c>
      <c r="F1539" s="9">
        <v>45443</v>
      </c>
      <c r="G1539" s="9" t="str">
        <f>TEXT(Ecommerce_Sales_Data[[#This Row],[Order_Date]],"dddd")</f>
        <v>Friday</v>
      </c>
      <c r="H1539" t="s">
        <v>14757</v>
      </c>
      <c r="I1539" t="s">
        <v>14763</v>
      </c>
      <c r="J1539">
        <v>5</v>
      </c>
      <c r="K1539">
        <v>1</v>
      </c>
      <c r="L1539" s="12">
        <v>4489.5</v>
      </c>
      <c r="M1539" s="11">
        <v>0.15</v>
      </c>
      <c r="N1539" s="12">
        <v>3816.07</v>
      </c>
      <c r="O1539" s="12">
        <v>2388.36</v>
      </c>
      <c r="P1539" s="12">
        <v>1427.71</v>
      </c>
      <c r="Q1539" s="11">
        <v>0.37413097768122699</v>
      </c>
    </row>
    <row r="1540" spans="1:17" x14ac:dyDescent="0.45">
      <c r="A1540" t="s">
        <v>2984</v>
      </c>
      <c r="B1540" t="s">
        <v>2985</v>
      </c>
      <c r="C1540" t="s">
        <v>7</v>
      </c>
      <c r="D1540" t="s">
        <v>106</v>
      </c>
      <c r="E1540" t="s">
        <v>14</v>
      </c>
      <c r="F1540" s="9">
        <v>45666</v>
      </c>
      <c r="G1540" s="9" t="str">
        <f>TEXT(Ecommerce_Sales_Data[[#This Row],[Order_Date]],"dddd")</f>
        <v>Thursday</v>
      </c>
      <c r="H1540" t="s">
        <v>14757</v>
      </c>
      <c r="I1540" t="s">
        <v>14767</v>
      </c>
      <c r="J1540">
        <v>1</v>
      </c>
      <c r="K1540">
        <v>1</v>
      </c>
      <c r="L1540" s="12">
        <v>3107.05</v>
      </c>
      <c r="M1540" s="11">
        <v>0.2</v>
      </c>
      <c r="N1540" s="12">
        <v>2485.64</v>
      </c>
      <c r="O1540" s="12">
        <v>1630.01</v>
      </c>
      <c r="P1540" s="12">
        <v>855.63</v>
      </c>
      <c r="Q1540" s="11">
        <v>0.34422925282824501</v>
      </c>
    </row>
    <row r="1541" spans="1:17" x14ac:dyDescent="0.45">
      <c r="A1541" t="s">
        <v>2986</v>
      </c>
      <c r="B1541" t="s">
        <v>2987</v>
      </c>
      <c r="C1541" t="s">
        <v>12</v>
      </c>
      <c r="D1541" t="s">
        <v>13</v>
      </c>
      <c r="E1541" t="s">
        <v>9</v>
      </c>
      <c r="F1541" s="9">
        <v>45464</v>
      </c>
      <c r="G1541" s="9" t="str">
        <f>TEXT(Ecommerce_Sales_Data[[#This Row],[Order_Date]],"dddd")</f>
        <v>Friday</v>
      </c>
      <c r="H1541" t="s">
        <v>14757</v>
      </c>
      <c r="I1541" t="s">
        <v>14759</v>
      </c>
      <c r="J1541">
        <v>6</v>
      </c>
      <c r="K1541">
        <v>4</v>
      </c>
      <c r="L1541" s="12">
        <v>2652.34</v>
      </c>
      <c r="M1541" s="11">
        <v>0.15</v>
      </c>
      <c r="N1541" s="12">
        <v>9017.9599999999991</v>
      </c>
      <c r="O1541" s="12">
        <v>6468.27</v>
      </c>
      <c r="P1541" s="12">
        <v>2549.69</v>
      </c>
      <c r="Q1541" s="11">
        <v>0.282734676135179</v>
      </c>
    </row>
    <row r="1542" spans="1:17" x14ac:dyDescent="0.45">
      <c r="A1542" t="s">
        <v>2988</v>
      </c>
      <c r="B1542" t="s">
        <v>2989</v>
      </c>
      <c r="C1542" t="s">
        <v>28</v>
      </c>
      <c r="D1542" t="s">
        <v>137</v>
      </c>
      <c r="E1542" t="s">
        <v>9</v>
      </c>
      <c r="F1542" s="9">
        <v>45461</v>
      </c>
      <c r="G1542" s="9" t="str">
        <f>TEXT(Ecommerce_Sales_Data[[#This Row],[Order_Date]],"dddd")</f>
        <v>Tuesday</v>
      </c>
      <c r="H1542" t="s">
        <v>14757</v>
      </c>
      <c r="I1542" t="s">
        <v>14759</v>
      </c>
      <c r="J1542">
        <v>6</v>
      </c>
      <c r="K1542">
        <v>4</v>
      </c>
      <c r="L1542" s="12">
        <v>804.95</v>
      </c>
      <c r="M1542" s="11">
        <v>0.05</v>
      </c>
      <c r="N1542" s="12">
        <v>3058.81</v>
      </c>
      <c r="O1542" s="12">
        <v>1915.32</v>
      </c>
      <c r="P1542" s="12">
        <v>1143.49</v>
      </c>
      <c r="Q1542" s="11">
        <v>0.37383492273138902</v>
      </c>
    </row>
    <row r="1543" spans="1:17" x14ac:dyDescent="0.45">
      <c r="A1543" t="s">
        <v>2990</v>
      </c>
      <c r="B1543" t="s">
        <v>2991</v>
      </c>
      <c r="C1543" t="s">
        <v>28</v>
      </c>
      <c r="D1543" t="s">
        <v>100</v>
      </c>
      <c r="E1543" t="s">
        <v>4</v>
      </c>
      <c r="F1543" s="9">
        <v>45731</v>
      </c>
      <c r="G1543" s="9" t="str">
        <f>TEXT(Ecommerce_Sales_Data[[#This Row],[Order_Date]],"dddd")</f>
        <v>Saturday</v>
      </c>
      <c r="H1543" t="s">
        <v>14761</v>
      </c>
      <c r="I1543" t="s">
        <v>14769</v>
      </c>
      <c r="J1543">
        <v>3</v>
      </c>
      <c r="K1543">
        <v>3</v>
      </c>
      <c r="L1543" s="12">
        <v>3998.33</v>
      </c>
      <c r="M1543" s="11">
        <v>0.1</v>
      </c>
      <c r="N1543" s="12">
        <v>10795.49</v>
      </c>
      <c r="O1543" s="12">
        <v>6858.87</v>
      </c>
      <c r="P1543" s="12">
        <v>3936.62</v>
      </c>
      <c r="Q1543" s="11">
        <v>0.36465412871486202</v>
      </c>
    </row>
    <row r="1544" spans="1:17" x14ac:dyDescent="0.45">
      <c r="A1544" t="s">
        <v>2992</v>
      </c>
      <c r="B1544" t="s">
        <v>2993</v>
      </c>
      <c r="C1544" t="s">
        <v>7</v>
      </c>
      <c r="D1544" t="s">
        <v>106</v>
      </c>
      <c r="E1544" t="s">
        <v>4</v>
      </c>
      <c r="F1544" s="9">
        <v>45567</v>
      </c>
      <c r="G1544" s="9" t="str">
        <f>TEXT(Ecommerce_Sales_Data[[#This Row],[Order_Date]],"dddd")</f>
        <v>Wednesday</v>
      </c>
      <c r="H1544" t="s">
        <v>14757</v>
      </c>
      <c r="I1544" t="s">
        <v>14760</v>
      </c>
      <c r="J1544">
        <v>10</v>
      </c>
      <c r="K1544">
        <v>3</v>
      </c>
      <c r="L1544" s="12">
        <v>3694.85</v>
      </c>
      <c r="M1544" s="11">
        <v>0.2</v>
      </c>
      <c r="N1544" s="12">
        <v>8867.64</v>
      </c>
      <c r="O1544" s="12">
        <v>7182.83</v>
      </c>
      <c r="P1544" s="12">
        <v>1684.81</v>
      </c>
      <c r="Q1544" s="11">
        <v>0.18999530878565199</v>
      </c>
    </row>
    <row r="1545" spans="1:17" x14ac:dyDescent="0.45">
      <c r="A1545" t="s">
        <v>2994</v>
      </c>
      <c r="B1545" t="s">
        <v>2995</v>
      </c>
      <c r="C1545" t="s">
        <v>28</v>
      </c>
      <c r="D1545" t="s">
        <v>35</v>
      </c>
      <c r="E1545" t="s">
        <v>22</v>
      </c>
      <c r="F1545" s="9">
        <v>45582</v>
      </c>
      <c r="G1545" s="9" t="str">
        <f>TEXT(Ecommerce_Sales_Data[[#This Row],[Order_Date]],"dddd")</f>
        <v>Thursday</v>
      </c>
      <c r="H1545" t="s">
        <v>14757</v>
      </c>
      <c r="I1545" t="s">
        <v>14760</v>
      </c>
      <c r="J1545">
        <v>10</v>
      </c>
      <c r="K1545">
        <v>4</v>
      </c>
      <c r="L1545" s="12">
        <v>4626.28</v>
      </c>
      <c r="M1545" s="11">
        <v>0.05</v>
      </c>
      <c r="N1545" s="12">
        <v>17579.86</v>
      </c>
      <c r="O1545" s="12">
        <v>14158.25</v>
      </c>
      <c r="P1545" s="12">
        <v>3421.61</v>
      </c>
      <c r="Q1545" s="11">
        <v>0.194632380462643</v>
      </c>
    </row>
    <row r="1546" spans="1:17" x14ac:dyDescent="0.45">
      <c r="A1546" t="s">
        <v>2996</v>
      </c>
      <c r="B1546" t="s">
        <v>2997</v>
      </c>
      <c r="C1546" t="s">
        <v>7</v>
      </c>
      <c r="D1546" t="s">
        <v>46</v>
      </c>
      <c r="E1546" t="s">
        <v>9</v>
      </c>
      <c r="F1546" s="9">
        <v>45314</v>
      </c>
      <c r="G1546" s="9" t="str">
        <f>TEXT(Ecommerce_Sales_Data[[#This Row],[Order_Date]],"dddd")</f>
        <v>Tuesday</v>
      </c>
      <c r="H1546" t="s">
        <v>14757</v>
      </c>
      <c r="I1546" t="s">
        <v>14767</v>
      </c>
      <c r="J1546">
        <v>1</v>
      </c>
      <c r="K1546">
        <v>1</v>
      </c>
      <c r="L1546" s="12">
        <v>1892.91</v>
      </c>
      <c r="M1546" s="11">
        <v>0.2</v>
      </c>
      <c r="N1546" s="12">
        <v>1514.33</v>
      </c>
      <c r="O1546" s="12">
        <v>995.44</v>
      </c>
      <c r="P1546" s="12">
        <v>518.89</v>
      </c>
      <c r="Q1546" s="11">
        <v>0.34265318655775201</v>
      </c>
    </row>
    <row r="1547" spans="1:17" x14ac:dyDescent="0.45">
      <c r="A1547" t="s">
        <v>2998</v>
      </c>
      <c r="B1547" t="s">
        <v>2999</v>
      </c>
      <c r="C1547" t="s">
        <v>20</v>
      </c>
      <c r="D1547" t="s">
        <v>25</v>
      </c>
      <c r="E1547" t="s">
        <v>9</v>
      </c>
      <c r="F1547" s="9">
        <v>45471</v>
      </c>
      <c r="G1547" s="9" t="str">
        <f>TEXT(Ecommerce_Sales_Data[[#This Row],[Order_Date]],"dddd")</f>
        <v>Friday</v>
      </c>
      <c r="H1547" t="s">
        <v>14757</v>
      </c>
      <c r="I1547" t="s">
        <v>14759</v>
      </c>
      <c r="J1547">
        <v>6</v>
      </c>
      <c r="K1547">
        <v>4</v>
      </c>
      <c r="L1547" s="12">
        <v>3180.8</v>
      </c>
      <c r="M1547" s="11">
        <v>0.05</v>
      </c>
      <c r="N1547" s="12">
        <v>12087.04</v>
      </c>
      <c r="O1547" s="12">
        <v>8056.32</v>
      </c>
      <c r="P1547" s="12">
        <v>4030.72</v>
      </c>
      <c r="Q1547" s="11">
        <v>0.33347453139892003</v>
      </c>
    </row>
    <row r="1548" spans="1:17" x14ac:dyDescent="0.45">
      <c r="A1548" t="s">
        <v>3000</v>
      </c>
      <c r="B1548" t="s">
        <v>3001</v>
      </c>
      <c r="C1548" t="s">
        <v>28</v>
      </c>
      <c r="D1548" t="s">
        <v>35</v>
      </c>
      <c r="E1548" t="s">
        <v>14</v>
      </c>
      <c r="F1548" s="9">
        <v>45930</v>
      </c>
      <c r="G1548" s="9" t="str">
        <f>TEXT(Ecommerce_Sales_Data[[#This Row],[Order_Date]],"dddd")</f>
        <v>Tuesday</v>
      </c>
      <c r="H1548" t="s">
        <v>14757</v>
      </c>
      <c r="I1548" t="s">
        <v>14766</v>
      </c>
      <c r="J1548">
        <v>9</v>
      </c>
      <c r="K1548">
        <v>2</v>
      </c>
      <c r="L1548" s="12">
        <v>2332.2800000000002</v>
      </c>
      <c r="M1548" s="11">
        <v>0.1</v>
      </c>
      <c r="N1548" s="12">
        <v>4198.1000000000004</v>
      </c>
      <c r="O1548" s="12">
        <v>3453.96</v>
      </c>
      <c r="P1548" s="12">
        <v>744.14</v>
      </c>
      <c r="Q1548" s="11">
        <v>0.17725637788523399</v>
      </c>
    </row>
    <row r="1549" spans="1:17" x14ac:dyDescent="0.45">
      <c r="A1549" t="s">
        <v>3002</v>
      </c>
      <c r="B1549" t="s">
        <v>3003</v>
      </c>
      <c r="C1549" t="s">
        <v>12</v>
      </c>
      <c r="D1549" t="s">
        <v>111</v>
      </c>
      <c r="E1549" t="s">
        <v>14</v>
      </c>
      <c r="F1549" s="9">
        <v>45801</v>
      </c>
      <c r="G1549" s="9" t="str">
        <f>TEXT(Ecommerce_Sales_Data[[#This Row],[Order_Date]],"dddd")</f>
        <v>Saturday</v>
      </c>
      <c r="H1549" t="s">
        <v>14761</v>
      </c>
      <c r="I1549" t="s">
        <v>14763</v>
      </c>
      <c r="J1549">
        <v>5</v>
      </c>
      <c r="K1549">
        <v>3</v>
      </c>
      <c r="L1549" s="12">
        <v>4178.72</v>
      </c>
      <c r="M1549" s="11">
        <v>0</v>
      </c>
      <c r="N1549" s="12">
        <v>12536.16</v>
      </c>
      <c r="O1549" s="12">
        <v>10629.49</v>
      </c>
      <c r="P1549" s="12">
        <v>1906.67</v>
      </c>
      <c r="Q1549" s="11">
        <v>0.15209362356574899</v>
      </c>
    </row>
    <row r="1550" spans="1:17" x14ac:dyDescent="0.45">
      <c r="A1550" t="s">
        <v>3004</v>
      </c>
      <c r="B1550" t="s">
        <v>3005</v>
      </c>
      <c r="C1550" t="s">
        <v>7</v>
      </c>
      <c r="D1550" t="s">
        <v>71</v>
      </c>
      <c r="E1550" t="s">
        <v>22</v>
      </c>
      <c r="F1550" s="9">
        <v>45948</v>
      </c>
      <c r="G1550" s="9" t="str">
        <f>TEXT(Ecommerce_Sales_Data[[#This Row],[Order_Date]],"dddd")</f>
        <v>Saturday</v>
      </c>
      <c r="H1550" t="s">
        <v>14761</v>
      </c>
      <c r="I1550" t="s">
        <v>14760</v>
      </c>
      <c r="J1550">
        <v>10</v>
      </c>
      <c r="K1550">
        <v>2</v>
      </c>
      <c r="L1550" s="12">
        <v>3489.71</v>
      </c>
      <c r="M1550" s="11">
        <v>0.1</v>
      </c>
      <c r="N1550" s="12">
        <v>6281.48</v>
      </c>
      <c r="O1550" s="12">
        <v>4827.78</v>
      </c>
      <c r="P1550" s="12">
        <v>1453.7</v>
      </c>
      <c r="Q1550" s="11">
        <v>0.23142635175149801</v>
      </c>
    </row>
    <row r="1551" spans="1:17" x14ac:dyDescent="0.45">
      <c r="A1551" t="s">
        <v>3006</v>
      </c>
      <c r="B1551" t="s">
        <v>3007</v>
      </c>
      <c r="C1551" t="s">
        <v>28</v>
      </c>
      <c r="D1551" t="s">
        <v>100</v>
      </c>
      <c r="E1551" t="s">
        <v>14</v>
      </c>
      <c r="F1551" s="9">
        <v>46018</v>
      </c>
      <c r="G1551" s="9" t="str">
        <f>TEXT(Ecommerce_Sales_Data[[#This Row],[Order_Date]],"dddd")</f>
        <v>Saturday</v>
      </c>
      <c r="H1551" t="s">
        <v>14761</v>
      </c>
      <c r="I1551" t="s">
        <v>14770</v>
      </c>
      <c r="J1551">
        <v>12</v>
      </c>
      <c r="K1551">
        <v>1</v>
      </c>
      <c r="L1551" s="12">
        <v>4929.4399999999996</v>
      </c>
      <c r="M1551" s="11">
        <v>0.15</v>
      </c>
      <c r="N1551" s="12">
        <v>4190.0200000000004</v>
      </c>
      <c r="O1551" s="12">
        <v>3233.31</v>
      </c>
      <c r="P1551" s="12">
        <v>956.71</v>
      </c>
      <c r="Q1551" s="11">
        <v>0.228330652359655</v>
      </c>
    </row>
    <row r="1552" spans="1:17" x14ac:dyDescent="0.45">
      <c r="A1552" t="s">
        <v>3008</v>
      </c>
      <c r="B1552" t="s">
        <v>3009</v>
      </c>
      <c r="C1552" t="s">
        <v>2</v>
      </c>
      <c r="D1552" t="s">
        <v>68</v>
      </c>
      <c r="E1552" t="s">
        <v>9</v>
      </c>
      <c r="F1552" s="9">
        <v>45647</v>
      </c>
      <c r="G1552" s="9" t="str">
        <f>TEXT(Ecommerce_Sales_Data[[#This Row],[Order_Date]],"dddd")</f>
        <v>Saturday</v>
      </c>
      <c r="H1552" t="s">
        <v>14761</v>
      </c>
      <c r="I1552" t="s">
        <v>14770</v>
      </c>
      <c r="J1552">
        <v>12</v>
      </c>
      <c r="K1552">
        <v>3</v>
      </c>
      <c r="L1552" s="12">
        <v>4012.92</v>
      </c>
      <c r="M1552" s="11">
        <v>0.05</v>
      </c>
      <c r="N1552" s="12">
        <v>11436.82</v>
      </c>
      <c r="O1552" s="12">
        <v>7168.11</v>
      </c>
      <c r="P1552" s="12">
        <v>4268.71</v>
      </c>
      <c r="Q1552" s="11">
        <v>0.37324273705453098</v>
      </c>
    </row>
    <row r="1553" spans="1:17" x14ac:dyDescent="0.45">
      <c r="A1553" t="s">
        <v>3010</v>
      </c>
      <c r="B1553" t="s">
        <v>3011</v>
      </c>
      <c r="C1553" t="s">
        <v>2</v>
      </c>
      <c r="D1553" t="s">
        <v>82</v>
      </c>
      <c r="E1553" t="s">
        <v>22</v>
      </c>
      <c r="F1553" s="9">
        <v>45522</v>
      </c>
      <c r="G1553" s="9" t="str">
        <f>TEXT(Ecommerce_Sales_Data[[#This Row],[Order_Date]],"dddd")</f>
        <v>Sunday</v>
      </c>
      <c r="H1553" t="s">
        <v>14761</v>
      </c>
      <c r="I1553" t="s">
        <v>14762</v>
      </c>
      <c r="J1553">
        <v>8</v>
      </c>
      <c r="K1553">
        <v>2</v>
      </c>
      <c r="L1553" s="12">
        <v>1975.88</v>
      </c>
      <c r="M1553" s="11">
        <v>0</v>
      </c>
      <c r="N1553" s="12">
        <v>3951.76</v>
      </c>
      <c r="O1553" s="12">
        <v>2994.09</v>
      </c>
      <c r="P1553" s="12">
        <v>957.67</v>
      </c>
      <c r="Q1553" s="11">
        <v>0.24234012186974899</v>
      </c>
    </row>
    <row r="1554" spans="1:17" x14ac:dyDescent="0.45">
      <c r="A1554" t="s">
        <v>3012</v>
      </c>
      <c r="B1554" t="s">
        <v>3013</v>
      </c>
      <c r="C1554" t="s">
        <v>28</v>
      </c>
      <c r="D1554" t="s">
        <v>100</v>
      </c>
      <c r="E1554" t="s">
        <v>14</v>
      </c>
      <c r="F1554" s="9">
        <v>45489</v>
      </c>
      <c r="G1554" s="9" t="str">
        <f>TEXT(Ecommerce_Sales_Data[[#This Row],[Order_Date]],"dddd")</f>
        <v>Tuesday</v>
      </c>
      <c r="H1554" t="s">
        <v>14757</v>
      </c>
      <c r="I1554" t="s">
        <v>14768</v>
      </c>
      <c r="J1554">
        <v>7</v>
      </c>
      <c r="K1554">
        <v>4</v>
      </c>
      <c r="L1554" s="12">
        <v>1620.82</v>
      </c>
      <c r="M1554" s="11">
        <v>0</v>
      </c>
      <c r="N1554" s="12">
        <v>6483.28</v>
      </c>
      <c r="O1554" s="12">
        <v>5125.24</v>
      </c>
      <c r="P1554" s="12">
        <v>1358.04</v>
      </c>
      <c r="Q1554" s="11">
        <v>0.20946804703791899</v>
      </c>
    </row>
    <row r="1555" spans="1:17" x14ac:dyDescent="0.45">
      <c r="A1555" t="s">
        <v>3014</v>
      </c>
      <c r="B1555" t="s">
        <v>3015</v>
      </c>
      <c r="C1555" t="s">
        <v>2</v>
      </c>
      <c r="D1555" t="s">
        <v>68</v>
      </c>
      <c r="E1555" t="s">
        <v>14</v>
      </c>
      <c r="F1555" s="9">
        <v>45520</v>
      </c>
      <c r="G1555" s="9" t="str">
        <f>TEXT(Ecommerce_Sales_Data[[#This Row],[Order_Date]],"dddd")</f>
        <v>Friday</v>
      </c>
      <c r="H1555" t="s">
        <v>14757</v>
      </c>
      <c r="I1555" t="s">
        <v>14762</v>
      </c>
      <c r="J1555">
        <v>8</v>
      </c>
      <c r="K1555">
        <v>2</v>
      </c>
      <c r="L1555" s="12">
        <v>4708.4399999999996</v>
      </c>
      <c r="M1555" s="11">
        <v>0.15</v>
      </c>
      <c r="N1555" s="12">
        <v>8004.35</v>
      </c>
      <c r="O1555" s="12">
        <v>6709.31</v>
      </c>
      <c r="P1555" s="12">
        <v>1295.04</v>
      </c>
      <c r="Q1555" s="11">
        <v>0.16179202558608799</v>
      </c>
    </row>
    <row r="1556" spans="1:17" x14ac:dyDescent="0.45">
      <c r="A1556" t="s">
        <v>3016</v>
      </c>
      <c r="B1556" t="s">
        <v>3017</v>
      </c>
      <c r="C1556" t="s">
        <v>20</v>
      </c>
      <c r="D1556" t="s">
        <v>60</v>
      </c>
      <c r="E1556" t="s">
        <v>22</v>
      </c>
      <c r="F1556" s="9">
        <v>45549</v>
      </c>
      <c r="G1556" s="9" t="str">
        <f>TEXT(Ecommerce_Sales_Data[[#This Row],[Order_Date]],"dddd")</f>
        <v>Saturday</v>
      </c>
      <c r="H1556" t="s">
        <v>14761</v>
      </c>
      <c r="I1556" t="s">
        <v>14766</v>
      </c>
      <c r="J1556">
        <v>9</v>
      </c>
      <c r="K1556">
        <v>1</v>
      </c>
      <c r="L1556" s="12">
        <v>3158.16</v>
      </c>
      <c r="M1556" s="11">
        <v>0.15</v>
      </c>
      <c r="N1556" s="12">
        <v>2684.44</v>
      </c>
      <c r="O1556" s="12">
        <v>1928.82</v>
      </c>
      <c r="P1556" s="12">
        <v>755.62</v>
      </c>
      <c r="Q1556" s="11">
        <v>0.281481426293752</v>
      </c>
    </row>
    <row r="1557" spans="1:17" x14ac:dyDescent="0.45">
      <c r="A1557" t="s">
        <v>3018</v>
      </c>
      <c r="B1557" t="s">
        <v>2885</v>
      </c>
      <c r="C1557" t="s">
        <v>2</v>
      </c>
      <c r="D1557" t="s">
        <v>65</v>
      </c>
      <c r="E1557" t="s">
        <v>9</v>
      </c>
      <c r="F1557" s="9">
        <v>45442</v>
      </c>
      <c r="G1557" s="9" t="str">
        <f>TEXT(Ecommerce_Sales_Data[[#This Row],[Order_Date]],"dddd")</f>
        <v>Thursday</v>
      </c>
      <c r="H1557" t="s">
        <v>14757</v>
      </c>
      <c r="I1557" t="s">
        <v>14763</v>
      </c>
      <c r="J1557">
        <v>5</v>
      </c>
      <c r="K1557">
        <v>1</v>
      </c>
      <c r="L1557" s="12">
        <v>1360.05</v>
      </c>
      <c r="M1557" s="11">
        <v>0.15</v>
      </c>
      <c r="N1557" s="12">
        <v>1156.04</v>
      </c>
      <c r="O1557" s="12">
        <v>901.53</v>
      </c>
      <c r="P1557" s="12">
        <v>254.51</v>
      </c>
      <c r="Q1557" s="11">
        <v>0.22015674198124599</v>
      </c>
    </row>
    <row r="1558" spans="1:17" x14ac:dyDescent="0.45">
      <c r="A1558" t="s">
        <v>3019</v>
      </c>
      <c r="B1558" t="s">
        <v>159</v>
      </c>
      <c r="C1558" t="s">
        <v>2</v>
      </c>
      <c r="D1558" t="s">
        <v>3</v>
      </c>
      <c r="E1558" t="s">
        <v>9</v>
      </c>
      <c r="F1558" s="9">
        <v>45400</v>
      </c>
      <c r="G1558" s="9" t="str">
        <f>TEXT(Ecommerce_Sales_Data[[#This Row],[Order_Date]],"dddd")</f>
        <v>Thursday</v>
      </c>
      <c r="H1558" t="s">
        <v>14757</v>
      </c>
      <c r="I1558" t="s">
        <v>14765</v>
      </c>
      <c r="J1558">
        <v>4</v>
      </c>
      <c r="K1558">
        <v>4</v>
      </c>
      <c r="L1558" s="12">
        <v>3171.09</v>
      </c>
      <c r="M1558" s="11">
        <v>0.1</v>
      </c>
      <c r="N1558" s="12">
        <v>11415.92</v>
      </c>
      <c r="O1558" s="12">
        <v>7266.51</v>
      </c>
      <c r="P1558" s="12">
        <v>4149.41</v>
      </c>
      <c r="Q1558" s="11">
        <v>0.36347574264711002</v>
      </c>
    </row>
    <row r="1559" spans="1:17" x14ac:dyDescent="0.45">
      <c r="A1559" t="s">
        <v>3020</v>
      </c>
      <c r="B1559" t="s">
        <v>2758</v>
      </c>
      <c r="C1559" t="s">
        <v>28</v>
      </c>
      <c r="D1559" t="s">
        <v>29</v>
      </c>
      <c r="E1559" t="s">
        <v>4</v>
      </c>
      <c r="F1559" s="9">
        <v>45293</v>
      </c>
      <c r="G1559" s="9" t="str">
        <f>TEXT(Ecommerce_Sales_Data[[#This Row],[Order_Date]],"dddd")</f>
        <v>Tuesday</v>
      </c>
      <c r="H1559" t="s">
        <v>14757</v>
      </c>
      <c r="I1559" t="s">
        <v>14767</v>
      </c>
      <c r="J1559">
        <v>1</v>
      </c>
      <c r="K1559">
        <v>3</v>
      </c>
      <c r="L1559" s="12">
        <v>3296.18</v>
      </c>
      <c r="M1559" s="11">
        <v>0.1</v>
      </c>
      <c r="N1559" s="12">
        <v>8899.69</v>
      </c>
      <c r="O1559" s="12">
        <v>6241.35</v>
      </c>
      <c r="P1559" s="12">
        <v>2658.34</v>
      </c>
      <c r="Q1559" s="11">
        <v>0.29870029180791702</v>
      </c>
    </row>
    <row r="1560" spans="1:17" x14ac:dyDescent="0.45">
      <c r="A1560" t="s">
        <v>3021</v>
      </c>
      <c r="B1560" t="s">
        <v>3022</v>
      </c>
      <c r="C1560" t="s">
        <v>20</v>
      </c>
      <c r="D1560" t="s">
        <v>21</v>
      </c>
      <c r="E1560" t="s">
        <v>14</v>
      </c>
      <c r="F1560" s="9">
        <v>45520</v>
      </c>
      <c r="G1560" s="9" t="str">
        <f>TEXT(Ecommerce_Sales_Data[[#This Row],[Order_Date]],"dddd")</f>
        <v>Friday</v>
      </c>
      <c r="H1560" t="s">
        <v>14757</v>
      </c>
      <c r="I1560" t="s">
        <v>14762</v>
      </c>
      <c r="J1560">
        <v>8</v>
      </c>
      <c r="K1560">
        <v>2</v>
      </c>
      <c r="L1560" s="12">
        <v>626.51</v>
      </c>
      <c r="M1560" s="11">
        <v>0.1</v>
      </c>
      <c r="N1560" s="12">
        <v>1127.72</v>
      </c>
      <c r="O1560" s="12">
        <v>681.4</v>
      </c>
      <c r="P1560" s="12">
        <v>446.32</v>
      </c>
      <c r="Q1560" s="11">
        <v>0.39577200014187902</v>
      </c>
    </row>
    <row r="1561" spans="1:17" x14ac:dyDescent="0.45">
      <c r="A1561" t="s">
        <v>3023</v>
      </c>
      <c r="B1561" t="s">
        <v>3024</v>
      </c>
      <c r="C1561" t="s">
        <v>28</v>
      </c>
      <c r="D1561" t="s">
        <v>29</v>
      </c>
      <c r="E1561" t="s">
        <v>14</v>
      </c>
      <c r="F1561" s="9">
        <v>45526</v>
      </c>
      <c r="G1561" s="9" t="str">
        <f>TEXT(Ecommerce_Sales_Data[[#This Row],[Order_Date]],"dddd")</f>
        <v>Thursday</v>
      </c>
      <c r="H1561" t="s">
        <v>14757</v>
      </c>
      <c r="I1561" t="s">
        <v>14762</v>
      </c>
      <c r="J1561">
        <v>8</v>
      </c>
      <c r="K1561">
        <v>1</v>
      </c>
      <c r="L1561" s="12">
        <v>4046.93</v>
      </c>
      <c r="M1561" s="11">
        <v>0.2</v>
      </c>
      <c r="N1561" s="12">
        <v>3237.54</v>
      </c>
      <c r="O1561" s="12">
        <v>2004.68</v>
      </c>
      <c r="P1561" s="12">
        <v>1232.8599999999999</v>
      </c>
      <c r="Q1561" s="11">
        <v>0.38080147272311698</v>
      </c>
    </row>
    <row r="1562" spans="1:17" x14ac:dyDescent="0.45">
      <c r="A1562" t="s">
        <v>3025</v>
      </c>
      <c r="B1562" t="s">
        <v>2463</v>
      </c>
      <c r="C1562" t="s">
        <v>28</v>
      </c>
      <c r="D1562" t="s">
        <v>85</v>
      </c>
      <c r="E1562" t="s">
        <v>4</v>
      </c>
      <c r="F1562" s="9">
        <v>45359</v>
      </c>
      <c r="G1562" s="9" t="str">
        <f>TEXT(Ecommerce_Sales_Data[[#This Row],[Order_Date]],"dddd")</f>
        <v>Friday</v>
      </c>
      <c r="H1562" t="s">
        <v>14757</v>
      </c>
      <c r="I1562" t="s">
        <v>14769</v>
      </c>
      <c r="J1562">
        <v>3</v>
      </c>
      <c r="K1562">
        <v>4</v>
      </c>
      <c r="L1562" s="12">
        <v>1260.31</v>
      </c>
      <c r="M1562" s="11">
        <v>0.2</v>
      </c>
      <c r="N1562" s="12">
        <v>4032.99</v>
      </c>
      <c r="O1562" s="12">
        <v>2504.4499999999998</v>
      </c>
      <c r="P1562" s="12">
        <v>1528.54</v>
      </c>
      <c r="Q1562" s="11">
        <v>0.37900912226412697</v>
      </c>
    </row>
    <row r="1563" spans="1:17" x14ac:dyDescent="0.45">
      <c r="A1563" t="s">
        <v>3026</v>
      </c>
      <c r="B1563" t="s">
        <v>3027</v>
      </c>
      <c r="C1563" t="s">
        <v>2</v>
      </c>
      <c r="D1563" t="s">
        <v>17</v>
      </c>
      <c r="E1563" t="s">
        <v>14</v>
      </c>
      <c r="F1563" s="9">
        <v>45672</v>
      </c>
      <c r="G1563" s="9" t="str">
        <f>TEXT(Ecommerce_Sales_Data[[#This Row],[Order_Date]],"dddd")</f>
        <v>Wednesday</v>
      </c>
      <c r="H1563" t="s">
        <v>14757</v>
      </c>
      <c r="I1563" t="s">
        <v>14767</v>
      </c>
      <c r="J1563">
        <v>1</v>
      </c>
      <c r="K1563">
        <v>4</v>
      </c>
      <c r="L1563" s="12">
        <v>3187.86</v>
      </c>
      <c r="M1563" s="11">
        <v>0.1</v>
      </c>
      <c r="N1563" s="12">
        <v>11476.3</v>
      </c>
      <c r="O1563" s="12">
        <v>9721.83</v>
      </c>
      <c r="P1563" s="12">
        <v>1754.47</v>
      </c>
      <c r="Q1563" s="11">
        <v>0.15287766963219901</v>
      </c>
    </row>
    <row r="1564" spans="1:17" x14ac:dyDescent="0.45">
      <c r="A1564" t="s">
        <v>3028</v>
      </c>
      <c r="B1564" t="s">
        <v>3029</v>
      </c>
      <c r="C1564" t="s">
        <v>28</v>
      </c>
      <c r="D1564" t="s">
        <v>137</v>
      </c>
      <c r="E1564" t="s">
        <v>4</v>
      </c>
      <c r="F1564" s="9">
        <v>45526</v>
      </c>
      <c r="G1564" s="9" t="str">
        <f>TEXT(Ecommerce_Sales_Data[[#This Row],[Order_Date]],"dddd")</f>
        <v>Thursday</v>
      </c>
      <c r="H1564" t="s">
        <v>14757</v>
      </c>
      <c r="I1564" t="s">
        <v>14762</v>
      </c>
      <c r="J1564">
        <v>8</v>
      </c>
      <c r="K1564">
        <v>1</v>
      </c>
      <c r="L1564" s="12">
        <v>402.64</v>
      </c>
      <c r="M1564" s="11">
        <v>0.05</v>
      </c>
      <c r="N1564" s="12">
        <v>382.51</v>
      </c>
      <c r="O1564" s="12">
        <v>299.73</v>
      </c>
      <c r="P1564" s="12">
        <v>82.78</v>
      </c>
      <c r="Q1564" s="11">
        <v>0.21641264280672401</v>
      </c>
    </row>
    <row r="1565" spans="1:17" x14ac:dyDescent="0.45">
      <c r="A1565" t="s">
        <v>3030</v>
      </c>
      <c r="B1565" t="s">
        <v>209</v>
      </c>
      <c r="C1565" t="s">
        <v>2</v>
      </c>
      <c r="D1565" t="s">
        <v>82</v>
      </c>
      <c r="E1565" t="s">
        <v>4</v>
      </c>
      <c r="F1565" s="9">
        <v>45722</v>
      </c>
      <c r="G1565" s="9" t="str">
        <f>TEXT(Ecommerce_Sales_Data[[#This Row],[Order_Date]],"dddd")</f>
        <v>Thursday</v>
      </c>
      <c r="H1565" t="s">
        <v>14757</v>
      </c>
      <c r="I1565" t="s">
        <v>14769</v>
      </c>
      <c r="J1565">
        <v>3</v>
      </c>
      <c r="K1565">
        <v>2</v>
      </c>
      <c r="L1565" s="12">
        <v>1431.42</v>
      </c>
      <c r="M1565" s="11">
        <v>0.05</v>
      </c>
      <c r="N1565" s="12">
        <v>2719.7</v>
      </c>
      <c r="O1565" s="12">
        <v>2186.61</v>
      </c>
      <c r="P1565" s="12">
        <v>533.09</v>
      </c>
      <c r="Q1565" s="11">
        <v>0.19601058940324301</v>
      </c>
    </row>
    <row r="1566" spans="1:17" x14ac:dyDescent="0.45">
      <c r="A1566" t="s">
        <v>3031</v>
      </c>
      <c r="B1566" t="s">
        <v>637</v>
      </c>
      <c r="C1566" t="s">
        <v>2</v>
      </c>
      <c r="D1566" t="s">
        <v>82</v>
      </c>
      <c r="E1566" t="s">
        <v>14</v>
      </c>
      <c r="F1566" s="9">
        <v>45853</v>
      </c>
      <c r="G1566" s="9" t="str">
        <f>TEXT(Ecommerce_Sales_Data[[#This Row],[Order_Date]],"dddd")</f>
        <v>Tuesday</v>
      </c>
      <c r="H1566" t="s">
        <v>14757</v>
      </c>
      <c r="I1566" t="s">
        <v>14768</v>
      </c>
      <c r="J1566">
        <v>7</v>
      </c>
      <c r="K1566">
        <v>5</v>
      </c>
      <c r="L1566" s="12">
        <v>533.15</v>
      </c>
      <c r="M1566" s="11">
        <v>0.2</v>
      </c>
      <c r="N1566" s="12">
        <v>2132.6</v>
      </c>
      <c r="O1566" s="12">
        <v>1462.02</v>
      </c>
      <c r="P1566" s="12">
        <v>670.58</v>
      </c>
      <c r="Q1566" s="11">
        <v>0.31444246459720498</v>
      </c>
    </row>
    <row r="1567" spans="1:17" x14ac:dyDescent="0.45">
      <c r="A1567" t="s">
        <v>3032</v>
      </c>
      <c r="B1567" t="s">
        <v>3033</v>
      </c>
      <c r="C1567" t="s">
        <v>7</v>
      </c>
      <c r="D1567" t="s">
        <v>46</v>
      </c>
      <c r="E1567" t="s">
        <v>22</v>
      </c>
      <c r="F1567" s="9">
        <v>45937</v>
      </c>
      <c r="G1567" s="9" t="str">
        <f>TEXT(Ecommerce_Sales_Data[[#This Row],[Order_Date]],"dddd")</f>
        <v>Tuesday</v>
      </c>
      <c r="H1567" t="s">
        <v>14757</v>
      </c>
      <c r="I1567" t="s">
        <v>14760</v>
      </c>
      <c r="J1567">
        <v>10</v>
      </c>
      <c r="K1567">
        <v>1</v>
      </c>
      <c r="L1567" s="12">
        <v>3573.92</v>
      </c>
      <c r="M1567" s="11">
        <v>0.1</v>
      </c>
      <c r="N1567" s="12">
        <v>3216.53</v>
      </c>
      <c r="O1567" s="12">
        <v>2658.54</v>
      </c>
      <c r="P1567" s="12">
        <v>557.99</v>
      </c>
      <c r="Q1567" s="11">
        <v>0.173475764255269</v>
      </c>
    </row>
    <row r="1568" spans="1:17" x14ac:dyDescent="0.45">
      <c r="A1568" t="s">
        <v>3034</v>
      </c>
      <c r="B1568" t="s">
        <v>3035</v>
      </c>
      <c r="C1568" t="s">
        <v>2</v>
      </c>
      <c r="D1568" t="s">
        <v>68</v>
      </c>
      <c r="E1568" t="s">
        <v>4</v>
      </c>
      <c r="F1568" s="9">
        <v>45620</v>
      </c>
      <c r="G1568" s="9" t="str">
        <f>TEXT(Ecommerce_Sales_Data[[#This Row],[Order_Date]],"dddd")</f>
        <v>Sunday</v>
      </c>
      <c r="H1568" t="s">
        <v>14761</v>
      </c>
      <c r="I1568" t="s">
        <v>14764</v>
      </c>
      <c r="J1568">
        <v>11</v>
      </c>
      <c r="K1568">
        <v>1</v>
      </c>
      <c r="L1568" s="12">
        <v>190.8</v>
      </c>
      <c r="M1568" s="11">
        <v>0.05</v>
      </c>
      <c r="N1568" s="12">
        <v>181.26</v>
      </c>
      <c r="O1568" s="12">
        <v>115.26</v>
      </c>
      <c r="P1568" s="12">
        <v>66</v>
      </c>
      <c r="Q1568" s="11">
        <v>0.364117841774247</v>
      </c>
    </row>
    <row r="1569" spans="1:17" x14ac:dyDescent="0.45">
      <c r="A1569" t="s">
        <v>3036</v>
      </c>
      <c r="B1569" t="s">
        <v>3037</v>
      </c>
      <c r="C1569" t="s">
        <v>28</v>
      </c>
      <c r="D1569" t="s">
        <v>85</v>
      </c>
      <c r="E1569" t="s">
        <v>4</v>
      </c>
      <c r="F1569" s="9">
        <v>45882</v>
      </c>
      <c r="G1569" s="9" t="str">
        <f>TEXT(Ecommerce_Sales_Data[[#This Row],[Order_Date]],"dddd")</f>
        <v>Wednesday</v>
      </c>
      <c r="H1569" t="s">
        <v>14757</v>
      </c>
      <c r="I1569" t="s">
        <v>14762</v>
      </c>
      <c r="J1569">
        <v>8</v>
      </c>
      <c r="K1569">
        <v>4</v>
      </c>
      <c r="L1569" s="12">
        <v>3953.88</v>
      </c>
      <c r="M1569" s="11">
        <v>0.15</v>
      </c>
      <c r="N1569" s="12">
        <v>13443.19</v>
      </c>
      <c r="O1569" s="12">
        <v>8884.9699999999993</v>
      </c>
      <c r="P1569" s="12">
        <v>4558.22</v>
      </c>
      <c r="Q1569" s="11">
        <v>0.33907279447809602</v>
      </c>
    </row>
    <row r="1570" spans="1:17" x14ac:dyDescent="0.45">
      <c r="A1570" t="s">
        <v>3038</v>
      </c>
      <c r="B1570" t="s">
        <v>3039</v>
      </c>
      <c r="C1570" t="s">
        <v>7</v>
      </c>
      <c r="D1570" t="s">
        <v>134</v>
      </c>
      <c r="E1570" t="s">
        <v>9</v>
      </c>
      <c r="F1570" s="9">
        <v>45420</v>
      </c>
      <c r="G1570" s="9" t="str">
        <f>TEXT(Ecommerce_Sales_Data[[#This Row],[Order_Date]],"dddd")</f>
        <v>Wednesday</v>
      </c>
      <c r="H1570" t="s">
        <v>14757</v>
      </c>
      <c r="I1570" t="s">
        <v>14763</v>
      </c>
      <c r="J1570">
        <v>5</v>
      </c>
      <c r="K1570">
        <v>5</v>
      </c>
      <c r="L1570" s="12">
        <v>2284.84</v>
      </c>
      <c r="M1570" s="11">
        <v>0.1</v>
      </c>
      <c r="N1570" s="12">
        <v>10281.780000000001</v>
      </c>
      <c r="O1570" s="12">
        <v>7990.44</v>
      </c>
      <c r="P1570" s="12">
        <v>2291.34</v>
      </c>
      <c r="Q1570" s="11">
        <v>0.22285440847790899</v>
      </c>
    </row>
    <row r="1571" spans="1:17" x14ac:dyDescent="0.45">
      <c r="A1571" t="s">
        <v>3040</v>
      </c>
      <c r="B1571" t="s">
        <v>3041</v>
      </c>
      <c r="C1571" t="s">
        <v>20</v>
      </c>
      <c r="D1571" t="s">
        <v>25</v>
      </c>
      <c r="E1571" t="s">
        <v>22</v>
      </c>
      <c r="F1571" s="9">
        <v>45473</v>
      </c>
      <c r="G1571" s="9" t="str">
        <f>TEXT(Ecommerce_Sales_Data[[#This Row],[Order_Date]],"dddd")</f>
        <v>Sunday</v>
      </c>
      <c r="H1571" t="s">
        <v>14761</v>
      </c>
      <c r="I1571" t="s">
        <v>14759</v>
      </c>
      <c r="J1571">
        <v>6</v>
      </c>
      <c r="K1571">
        <v>3</v>
      </c>
      <c r="L1571" s="12">
        <v>1867.95</v>
      </c>
      <c r="M1571" s="11">
        <v>0.1</v>
      </c>
      <c r="N1571" s="12">
        <v>5043.47</v>
      </c>
      <c r="O1571" s="12">
        <v>3975.32</v>
      </c>
      <c r="P1571" s="12">
        <v>1068.1500000000001</v>
      </c>
      <c r="Q1571" s="11">
        <v>0.21178870896426499</v>
      </c>
    </row>
    <row r="1572" spans="1:17" x14ac:dyDescent="0.45">
      <c r="A1572" t="s">
        <v>3042</v>
      </c>
      <c r="B1572" t="s">
        <v>2552</v>
      </c>
      <c r="C1572" t="s">
        <v>2</v>
      </c>
      <c r="D1572" t="s">
        <v>3</v>
      </c>
      <c r="E1572" t="s">
        <v>22</v>
      </c>
      <c r="F1572" s="9">
        <v>45846</v>
      </c>
      <c r="G1572" s="9" t="str">
        <f>TEXT(Ecommerce_Sales_Data[[#This Row],[Order_Date]],"dddd")</f>
        <v>Tuesday</v>
      </c>
      <c r="H1572" t="s">
        <v>14757</v>
      </c>
      <c r="I1572" t="s">
        <v>14768</v>
      </c>
      <c r="J1572">
        <v>7</v>
      </c>
      <c r="K1572">
        <v>3</v>
      </c>
      <c r="L1572" s="12">
        <v>4981.5</v>
      </c>
      <c r="M1572" s="11">
        <v>0.15</v>
      </c>
      <c r="N1572" s="12">
        <v>12702.82</v>
      </c>
      <c r="O1572" s="12">
        <v>9128.67</v>
      </c>
      <c r="P1572" s="12">
        <v>3574.15</v>
      </c>
      <c r="Q1572" s="11">
        <v>0.28136665716746401</v>
      </c>
    </row>
    <row r="1573" spans="1:17" x14ac:dyDescent="0.45">
      <c r="A1573" t="s">
        <v>3043</v>
      </c>
      <c r="B1573" t="s">
        <v>607</v>
      </c>
      <c r="C1573" t="s">
        <v>7</v>
      </c>
      <c r="D1573" t="s">
        <v>134</v>
      </c>
      <c r="E1573" t="s">
        <v>22</v>
      </c>
      <c r="F1573" s="9">
        <v>45841</v>
      </c>
      <c r="G1573" s="9" t="str">
        <f>TEXT(Ecommerce_Sales_Data[[#This Row],[Order_Date]],"dddd")</f>
        <v>Thursday</v>
      </c>
      <c r="H1573" t="s">
        <v>14757</v>
      </c>
      <c r="I1573" t="s">
        <v>14768</v>
      </c>
      <c r="J1573">
        <v>7</v>
      </c>
      <c r="K1573">
        <v>5</v>
      </c>
      <c r="L1573" s="12">
        <v>1789.37</v>
      </c>
      <c r="M1573" s="11">
        <v>0.05</v>
      </c>
      <c r="N1573" s="12">
        <v>8499.51</v>
      </c>
      <c r="O1573" s="12">
        <v>5929.04</v>
      </c>
      <c r="P1573" s="12">
        <v>2570.4699999999998</v>
      </c>
      <c r="Q1573" s="11">
        <v>0.30242566924446201</v>
      </c>
    </row>
    <row r="1574" spans="1:17" x14ac:dyDescent="0.45">
      <c r="A1574" t="s">
        <v>3044</v>
      </c>
      <c r="B1574" t="s">
        <v>3045</v>
      </c>
      <c r="C1574" t="s">
        <v>7</v>
      </c>
      <c r="D1574" t="s">
        <v>106</v>
      </c>
      <c r="E1574" t="s">
        <v>4</v>
      </c>
      <c r="F1574" s="9">
        <v>45483</v>
      </c>
      <c r="G1574" s="9" t="str">
        <f>TEXT(Ecommerce_Sales_Data[[#This Row],[Order_Date]],"dddd")</f>
        <v>Wednesday</v>
      </c>
      <c r="H1574" t="s">
        <v>14757</v>
      </c>
      <c r="I1574" t="s">
        <v>14768</v>
      </c>
      <c r="J1574">
        <v>7</v>
      </c>
      <c r="K1574">
        <v>4</v>
      </c>
      <c r="L1574" s="12">
        <v>3061.09</v>
      </c>
      <c r="M1574" s="11">
        <v>0.1</v>
      </c>
      <c r="N1574" s="12">
        <v>11019.92</v>
      </c>
      <c r="O1574" s="12">
        <v>8347.64</v>
      </c>
      <c r="P1574" s="12">
        <v>2672.28</v>
      </c>
      <c r="Q1574" s="11">
        <v>0.24249540831512401</v>
      </c>
    </row>
    <row r="1575" spans="1:17" x14ac:dyDescent="0.45">
      <c r="A1575" t="s">
        <v>3046</v>
      </c>
      <c r="B1575" t="s">
        <v>3047</v>
      </c>
      <c r="C1575" t="s">
        <v>7</v>
      </c>
      <c r="D1575" t="s">
        <v>134</v>
      </c>
      <c r="E1575" t="s">
        <v>22</v>
      </c>
      <c r="F1575" s="9">
        <v>45662</v>
      </c>
      <c r="G1575" s="9" t="str">
        <f>TEXT(Ecommerce_Sales_Data[[#This Row],[Order_Date]],"dddd")</f>
        <v>Sunday</v>
      </c>
      <c r="H1575" t="s">
        <v>14761</v>
      </c>
      <c r="I1575" t="s">
        <v>14767</v>
      </c>
      <c r="J1575">
        <v>1</v>
      </c>
      <c r="K1575">
        <v>2</v>
      </c>
      <c r="L1575" s="12">
        <v>807.13</v>
      </c>
      <c r="M1575" s="11">
        <v>0.1</v>
      </c>
      <c r="N1575" s="12">
        <v>1452.83</v>
      </c>
      <c r="O1575" s="12">
        <v>905.68</v>
      </c>
      <c r="P1575" s="12">
        <v>547.15</v>
      </c>
      <c r="Q1575" s="11">
        <v>0.37660978917010202</v>
      </c>
    </row>
    <row r="1576" spans="1:17" x14ac:dyDescent="0.45">
      <c r="A1576" t="s">
        <v>3048</v>
      </c>
      <c r="B1576" t="s">
        <v>3049</v>
      </c>
      <c r="C1576" t="s">
        <v>7</v>
      </c>
      <c r="D1576" t="s">
        <v>46</v>
      </c>
      <c r="E1576" t="s">
        <v>22</v>
      </c>
      <c r="F1576" s="9">
        <v>45379</v>
      </c>
      <c r="G1576" s="9" t="str">
        <f>TEXT(Ecommerce_Sales_Data[[#This Row],[Order_Date]],"dddd")</f>
        <v>Thursday</v>
      </c>
      <c r="H1576" t="s">
        <v>14757</v>
      </c>
      <c r="I1576" t="s">
        <v>14769</v>
      </c>
      <c r="J1576">
        <v>3</v>
      </c>
      <c r="K1576">
        <v>4</v>
      </c>
      <c r="L1576" s="12">
        <v>4380.32</v>
      </c>
      <c r="M1576" s="11">
        <v>0.1</v>
      </c>
      <c r="N1576" s="12">
        <v>15769.15</v>
      </c>
      <c r="O1576" s="12">
        <v>10393.74</v>
      </c>
      <c r="P1576" s="12">
        <v>5375.41</v>
      </c>
      <c r="Q1576" s="11">
        <v>0.34088140451451099</v>
      </c>
    </row>
    <row r="1577" spans="1:17" x14ac:dyDescent="0.45">
      <c r="A1577" t="s">
        <v>3050</v>
      </c>
      <c r="B1577" t="s">
        <v>3051</v>
      </c>
      <c r="C1577" t="s">
        <v>28</v>
      </c>
      <c r="D1577" t="s">
        <v>85</v>
      </c>
      <c r="E1577" t="s">
        <v>14</v>
      </c>
      <c r="F1577" s="9">
        <v>45703</v>
      </c>
      <c r="G1577" s="9" t="str">
        <f>TEXT(Ecommerce_Sales_Data[[#This Row],[Order_Date]],"dddd")</f>
        <v>Saturday</v>
      </c>
      <c r="H1577" t="s">
        <v>14761</v>
      </c>
      <c r="I1577" t="s">
        <v>14758</v>
      </c>
      <c r="J1577">
        <v>2</v>
      </c>
      <c r="K1577">
        <v>3</v>
      </c>
      <c r="L1577" s="12">
        <v>3706.57</v>
      </c>
      <c r="M1577" s="11">
        <v>0</v>
      </c>
      <c r="N1577" s="12">
        <v>11119.71</v>
      </c>
      <c r="O1577" s="12">
        <v>7561.45</v>
      </c>
      <c r="P1577" s="12">
        <v>3558.26</v>
      </c>
      <c r="Q1577" s="11">
        <v>0.31999575528498497</v>
      </c>
    </row>
    <row r="1578" spans="1:17" x14ac:dyDescent="0.45">
      <c r="A1578" t="s">
        <v>3052</v>
      </c>
      <c r="B1578" t="s">
        <v>3053</v>
      </c>
      <c r="C1578" t="s">
        <v>7</v>
      </c>
      <c r="D1578" t="s">
        <v>134</v>
      </c>
      <c r="E1578" t="s">
        <v>4</v>
      </c>
      <c r="F1578" s="9">
        <v>45442</v>
      </c>
      <c r="G1578" s="9" t="str">
        <f>TEXT(Ecommerce_Sales_Data[[#This Row],[Order_Date]],"dddd")</f>
        <v>Thursday</v>
      </c>
      <c r="H1578" t="s">
        <v>14757</v>
      </c>
      <c r="I1578" t="s">
        <v>14763</v>
      </c>
      <c r="J1578">
        <v>5</v>
      </c>
      <c r="K1578">
        <v>1</v>
      </c>
      <c r="L1578" s="12">
        <v>1042.5</v>
      </c>
      <c r="M1578" s="11">
        <v>0.2</v>
      </c>
      <c r="N1578" s="12">
        <v>834</v>
      </c>
      <c r="O1578" s="12">
        <v>649.97</v>
      </c>
      <c r="P1578" s="12">
        <v>184.03</v>
      </c>
      <c r="Q1578" s="11">
        <v>0.22065947242206199</v>
      </c>
    </row>
    <row r="1579" spans="1:17" x14ac:dyDescent="0.45">
      <c r="A1579" t="s">
        <v>3054</v>
      </c>
      <c r="B1579" t="s">
        <v>3055</v>
      </c>
      <c r="C1579" t="s">
        <v>20</v>
      </c>
      <c r="D1579" t="s">
        <v>21</v>
      </c>
      <c r="E1579" t="s">
        <v>9</v>
      </c>
      <c r="F1579" s="9">
        <v>45773</v>
      </c>
      <c r="G1579" s="9" t="str">
        <f>TEXT(Ecommerce_Sales_Data[[#This Row],[Order_Date]],"dddd")</f>
        <v>Saturday</v>
      </c>
      <c r="H1579" t="s">
        <v>14761</v>
      </c>
      <c r="I1579" t="s">
        <v>14765</v>
      </c>
      <c r="J1579">
        <v>4</v>
      </c>
      <c r="K1579">
        <v>3</v>
      </c>
      <c r="L1579" s="12">
        <v>3835.57</v>
      </c>
      <c r="M1579" s="11">
        <v>0.15</v>
      </c>
      <c r="N1579" s="12">
        <v>9780.7000000000007</v>
      </c>
      <c r="O1579" s="12">
        <v>6220.22</v>
      </c>
      <c r="P1579" s="12">
        <v>3560.48</v>
      </c>
      <c r="Q1579" s="11">
        <v>0.36403120431052999</v>
      </c>
    </row>
    <row r="1580" spans="1:17" x14ac:dyDescent="0.45">
      <c r="A1580" t="s">
        <v>3056</v>
      </c>
      <c r="B1580" t="s">
        <v>3057</v>
      </c>
      <c r="C1580" t="s">
        <v>28</v>
      </c>
      <c r="D1580" t="s">
        <v>29</v>
      </c>
      <c r="E1580" t="s">
        <v>4</v>
      </c>
      <c r="F1580" s="9">
        <v>45818</v>
      </c>
      <c r="G1580" s="9" t="str">
        <f>TEXT(Ecommerce_Sales_Data[[#This Row],[Order_Date]],"dddd")</f>
        <v>Tuesday</v>
      </c>
      <c r="H1580" t="s">
        <v>14757</v>
      </c>
      <c r="I1580" t="s">
        <v>14759</v>
      </c>
      <c r="J1580">
        <v>6</v>
      </c>
      <c r="K1580">
        <v>3</v>
      </c>
      <c r="L1580" s="12">
        <v>197.87</v>
      </c>
      <c r="M1580" s="11">
        <v>0</v>
      </c>
      <c r="N1580" s="12">
        <v>593.61</v>
      </c>
      <c r="O1580" s="12">
        <v>443.22</v>
      </c>
      <c r="P1580" s="12">
        <v>150.38999999999999</v>
      </c>
      <c r="Q1580" s="11">
        <v>0.253348157881437</v>
      </c>
    </row>
    <row r="1581" spans="1:17" x14ac:dyDescent="0.45">
      <c r="A1581" t="s">
        <v>3058</v>
      </c>
      <c r="B1581" t="s">
        <v>740</v>
      </c>
      <c r="C1581" t="s">
        <v>28</v>
      </c>
      <c r="D1581" t="s">
        <v>137</v>
      </c>
      <c r="E1581" t="s">
        <v>4</v>
      </c>
      <c r="F1581" s="9">
        <v>45628</v>
      </c>
      <c r="G1581" s="9" t="str">
        <f>TEXT(Ecommerce_Sales_Data[[#This Row],[Order_Date]],"dddd")</f>
        <v>Monday</v>
      </c>
      <c r="H1581" t="s">
        <v>14757</v>
      </c>
      <c r="I1581" t="s">
        <v>14770</v>
      </c>
      <c r="J1581">
        <v>12</v>
      </c>
      <c r="K1581">
        <v>3</v>
      </c>
      <c r="L1581" s="12">
        <v>2638.28</v>
      </c>
      <c r="M1581" s="11">
        <v>0.1</v>
      </c>
      <c r="N1581" s="12">
        <v>7123.36</v>
      </c>
      <c r="O1581" s="12">
        <v>4287.3100000000004</v>
      </c>
      <c r="P1581" s="12">
        <v>2836.05</v>
      </c>
      <c r="Q1581" s="11">
        <v>0.39813374587273398</v>
      </c>
    </row>
    <row r="1582" spans="1:17" x14ac:dyDescent="0.45">
      <c r="A1582" t="s">
        <v>3059</v>
      </c>
      <c r="B1582" t="s">
        <v>3060</v>
      </c>
      <c r="C1582" t="s">
        <v>7</v>
      </c>
      <c r="D1582" t="s">
        <v>134</v>
      </c>
      <c r="E1582" t="s">
        <v>22</v>
      </c>
      <c r="F1582" s="9">
        <v>45323</v>
      </c>
      <c r="G1582" s="9" t="str">
        <f>TEXT(Ecommerce_Sales_Data[[#This Row],[Order_Date]],"dddd")</f>
        <v>Thursday</v>
      </c>
      <c r="H1582" t="s">
        <v>14757</v>
      </c>
      <c r="I1582" t="s">
        <v>14758</v>
      </c>
      <c r="J1582">
        <v>2</v>
      </c>
      <c r="K1582">
        <v>1</v>
      </c>
      <c r="L1582" s="12">
        <v>813.03</v>
      </c>
      <c r="M1582" s="11">
        <v>0</v>
      </c>
      <c r="N1582" s="12">
        <v>813.03</v>
      </c>
      <c r="O1582" s="12">
        <v>666.27</v>
      </c>
      <c r="P1582" s="12">
        <v>146.76</v>
      </c>
      <c r="Q1582" s="11">
        <v>0.180509944282499</v>
      </c>
    </row>
    <row r="1583" spans="1:17" x14ac:dyDescent="0.45">
      <c r="A1583" t="s">
        <v>3061</v>
      </c>
      <c r="B1583" t="s">
        <v>3062</v>
      </c>
      <c r="C1583" t="s">
        <v>7</v>
      </c>
      <c r="D1583" t="s">
        <v>106</v>
      </c>
      <c r="E1583" t="s">
        <v>4</v>
      </c>
      <c r="F1583" s="9">
        <v>45597</v>
      </c>
      <c r="G1583" s="9" t="str">
        <f>TEXT(Ecommerce_Sales_Data[[#This Row],[Order_Date]],"dddd")</f>
        <v>Friday</v>
      </c>
      <c r="H1583" t="s">
        <v>14757</v>
      </c>
      <c r="I1583" t="s">
        <v>14764</v>
      </c>
      <c r="J1583">
        <v>11</v>
      </c>
      <c r="K1583">
        <v>2</v>
      </c>
      <c r="L1583" s="12">
        <v>971.63</v>
      </c>
      <c r="M1583" s="11">
        <v>0</v>
      </c>
      <c r="N1583" s="12">
        <v>1943.26</v>
      </c>
      <c r="O1583" s="12">
        <v>1336.83</v>
      </c>
      <c r="P1583" s="12">
        <v>606.42999999999995</v>
      </c>
      <c r="Q1583" s="11">
        <v>0.31206837993886599</v>
      </c>
    </row>
    <row r="1584" spans="1:17" x14ac:dyDescent="0.45">
      <c r="A1584" t="s">
        <v>3063</v>
      </c>
      <c r="B1584" t="s">
        <v>3064</v>
      </c>
      <c r="C1584" t="s">
        <v>12</v>
      </c>
      <c r="D1584" t="s">
        <v>41</v>
      </c>
      <c r="E1584" t="s">
        <v>22</v>
      </c>
      <c r="F1584" s="9">
        <v>45343</v>
      </c>
      <c r="G1584" s="9" t="str">
        <f>TEXT(Ecommerce_Sales_Data[[#This Row],[Order_Date]],"dddd")</f>
        <v>Wednesday</v>
      </c>
      <c r="H1584" t="s">
        <v>14757</v>
      </c>
      <c r="I1584" t="s">
        <v>14758</v>
      </c>
      <c r="J1584">
        <v>2</v>
      </c>
      <c r="K1584">
        <v>5</v>
      </c>
      <c r="L1584" s="12">
        <v>4166.7</v>
      </c>
      <c r="M1584" s="11">
        <v>0</v>
      </c>
      <c r="N1584" s="12">
        <v>20833.5</v>
      </c>
      <c r="O1584" s="12">
        <v>14664.85</v>
      </c>
      <c r="P1584" s="12">
        <v>6168.65</v>
      </c>
      <c r="Q1584" s="11">
        <v>0.29609283125734998</v>
      </c>
    </row>
    <row r="1585" spans="1:17" x14ac:dyDescent="0.45">
      <c r="A1585" t="s">
        <v>3065</v>
      </c>
      <c r="B1585" t="s">
        <v>3066</v>
      </c>
      <c r="C1585" t="s">
        <v>2</v>
      </c>
      <c r="D1585" t="s">
        <v>17</v>
      </c>
      <c r="E1585" t="s">
        <v>14</v>
      </c>
      <c r="F1585" s="9">
        <v>46020</v>
      </c>
      <c r="G1585" s="9" t="str">
        <f>TEXT(Ecommerce_Sales_Data[[#This Row],[Order_Date]],"dddd")</f>
        <v>Monday</v>
      </c>
      <c r="H1585" t="s">
        <v>14757</v>
      </c>
      <c r="I1585" t="s">
        <v>14770</v>
      </c>
      <c r="J1585">
        <v>12</v>
      </c>
      <c r="K1585">
        <v>5</v>
      </c>
      <c r="L1585" s="12">
        <v>242.93</v>
      </c>
      <c r="M1585" s="11">
        <v>0.15</v>
      </c>
      <c r="N1585" s="12">
        <v>1032.45</v>
      </c>
      <c r="O1585" s="12">
        <v>759.17</v>
      </c>
      <c r="P1585" s="12">
        <v>273.27999999999997</v>
      </c>
      <c r="Q1585" s="11">
        <v>0.26469078405733898</v>
      </c>
    </row>
    <row r="1586" spans="1:17" x14ac:dyDescent="0.45">
      <c r="A1586" t="s">
        <v>3067</v>
      </c>
      <c r="B1586" t="s">
        <v>3068</v>
      </c>
      <c r="C1586" t="s">
        <v>12</v>
      </c>
      <c r="D1586" t="s">
        <v>38</v>
      </c>
      <c r="E1586" t="s">
        <v>9</v>
      </c>
      <c r="F1586" s="9">
        <v>45554</v>
      </c>
      <c r="G1586" s="9" t="str">
        <f>TEXT(Ecommerce_Sales_Data[[#This Row],[Order_Date]],"dddd")</f>
        <v>Thursday</v>
      </c>
      <c r="H1586" t="s">
        <v>14757</v>
      </c>
      <c r="I1586" t="s">
        <v>14766</v>
      </c>
      <c r="J1586">
        <v>9</v>
      </c>
      <c r="K1586">
        <v>3</v>
      </c>
      <c r="L1586" s="12">
        <v>3535.61</v>
      </c>
      <c r="M1586" s="11">
        <v>0.15</v>
      </c>
      <c r="N1586" s="12">
        <v>9015.81</v>
      </c>
      <c r="O1586" s="12">
        <v>5535.09</v>
      </c>
      <c r="P1586" s="12">
        <v>3480.72</v>
      </c>
      <c r="Q1586" s="11">
        <v>0.38606847304901099</v>
      </c>
    </row>
    <row r="1587" spans="1:17" x14ac:dyDescent="0.45">
      <c r="A1587" t="s">
        <v>3069</v>
      </c>
      <c r="B1587" t="s">
        <v>3070</v>
      </c>
      <c r="C1587" t="s">
        <v>28</v>
      </c>
      <c r="D1587" t="s">
        <v>85</v>
      </c>
      <c r="E1587" t="s">
        <v>4</v>
      </c>
      <c r="F1587" s="9">
        <v>45974</v>
      </c>
      <c r="G1587" s="9" t="str">
        <f>TEXT(Ecommerce_Sales_Data[[#This Row],[Order_Date]],"dddd")</f>
        <v>Thursday</v>
      </c>
      <c r="H1587" t="s">
        <v>14757</v>
      </c>
      <c r="I1587" t="s">
        <v>14764</v>
      </c>
      <c r="J1587">
        <v>11</v>
      </c>
      <c r="K1587">
        <v>5</v>
      </c>
      <c r="L1587" s="12">
        <v>4978.66</v>
      </c>
      <c r="M1587" s="11">
        <v>0.15</v>
      </c>
      <c r="N1587" s="12">
        <v>21159.31</v>
      </c>
      <c r="O1587" s="12">
        <v>15235.67</v>
      </c>
      <c r="P1587" s="12">
        <v>5923.64</v>
      </c>
      <c r="Q1587" s="11">
        <v>0.27995430852896402</v>
      </c>
    </row>
    <row r="1588" spans="1:17" x14ac:dyDescent="0.45">
      <c r="A1588" t="s">
        <v>3071</v>
      </c>
      <c r="B1588" t="s">
        <v>3072</v>
      </c>
      <c r="C1588" t="s">
        <v>12</v>
      </c>
      <c r="D1588" t="s">
        <v>41</v>
      </c>
      <c r="E1588" t="s">
        <v>22</v>
      </c>
      <c r="F1588" s="9">
        <v>45953</v>
      </c>
      <c r="G1588" s="9" t="str">
        <f>TEXT(Ecommerce_Sales_Data[[#This Row],[Order_Date]],"dddd")</f>
        <v>Thursday</v>
      </c>
      <c r="H1588" t="s">
        <v>14757</v>
      </c>
      <c r="I1588" t="s">
        <v>14760</v>
      </c>
      <c r="J1588">
        <v>10</v>
      </c>
      <c r="K1588">
        <v>2</v>
      </c>
      <c r="L1588" s="12">
        <v>4592.1000000000004</v>
      </c>
      <c r="M1588" s="11">
        <v>0.1</v>
      </c>
      <c r="N1588" s="12">
        <v>8265.7800000000007</v>
      </c>
      <c r="O1588" s="12">
        <v>6614.31</v>
      </c>
      <c r="P1588" s="12">
        <v>1651.47</v>
      </c>
      <c r="Q1588" s="11">
        <v>0.19979602650929501</v>
      </c>
    </row>
    <row r="1589" spans="1:17" x14ac:dyDescent="0.45">
      <c r="A1589" t="s">
        <v>3073</v>
      </c>
      <c r="B1589" t="s">
        <v>3074</v>
      </c>
      <c r="C1589" t="s">
        <v>2</v>
      </c>
      <c r="D1589" t="s">
        <v>17</v>
      </c>
      <c r="E1589" t="s">
        <v>9</v>
      </c>
      <c r="F1589" s="9">
        <v>45723</v>
      </c>
      <c r="G1589" s="9" t="str">
        <f>TEXT(Ecommerce_Sales_Data[[#This Row],[Order_Date]],"dddd")</f>
        <v>Friday</v>
      </c>
      <c r="H1589" t="s">
        <v>14757</v>
      </c>
      <c r="I1589" t="s">
        <v>14769</v>
      </c>
      <c r="J1589">
        <v>3</v>
      </c>
      <c r="K1589">
        <v>2</v>
      </c>
      <c r="L1589" s="12">
        <v>3621.63</v>
      </c>
      <c r="M1589" s="11">
        <v>0.05</v>
      </c>
      <c r="N1589" s="12">
        <v>6881.1</v>
      </c>
      <c r="O1589" s="12">
        <v>5137.1499999999996</v>
      </c>
      <c r="P1589" s="12">
        <v>1743.95</v>
      </c>
      <c r="Q1589" s="11">
        <v>0.25344058362761801</v>
      </c>
    </row>
    <row r="1590" spans="1:17" x14ac:dyDescent="0.45">
      <c r="A1590" t="s">
        <v>3075</v>
      </c>
      <c r="B1590" t="s">
        <v>3076</v>
      </c>
      <c r="C1590" t="s">
        <v>7</v>
      </c>
      <c r="D1590" t="s">
        <v>134</v>
      </c>
      <c r="E1590" t="s">
        <v>22</v>
      </c>
      <c r="F1590" s="9">
        <v>45352</v>
      </c>
      <c r="G1590" s="9" t="str">
        <f>TEXT(Ecommerce_Sales_Data[[#This Row],[Order_Date]],"dddd")</f>
        <v>Friday</v>
      </c>
      <c r="H1590" t="s">
        <v>14757</v>
      </c>
      <c r="I1590" t="s">
        <v>14769</v>
      </c>
      <c r="J1590">
        <v>3</v>
      </c>
      <c r="K1590">
        <v>4</v>
      </c>
      <c r="L1590" s="12">
        <v>1042.3499999999999</v>
      </c>
      <c r="M1590" s="11">
        <v>0</v>
      </c>
      <c r="N1590" s="12">
        <v>4169.3999999999996</v>
      </c>
      <c r="O1590" s="12">
        <v>2985.22</v>
      </c>
      <c r="P1590" s="12">
        <v>1184.18</v>
      </c>
      <c r="Q1590" s="11">
        <v>0.28401688492348998</v>
      </c>
    </row>
    <row r="1591" spans="1:17" x14ac:dyDescent="0.45">
      <c r="A1591" t="s">
        <v>3077</v>
      </c>
      <c r="B1591" t="s">
        <v>2656</v>
      </c>
      <c r="C1591" t="s">
        <v>12</v>
      </c>
      <c r="D1591" t="s">
        <v>13</v>
      </c>
      <c r="E1591" t="s">
        <v>14</v>
      </c>
      <c r="F1591" s="9">
        <v>45601</v>
      </c>
      <c r="G1591" s="9" t="str">
        <f>TEXT(Ecommerce_Sales_Data[[#This Row],[Order_Date]],"dddd")</f>
        <v>Tuesday</v>
      </c>
      <c r="H1591" t="s">
        <v>14757</v>
      </c>
      <c r="I1591" t="s">
        <v>14764</v>
      </c>
      <c r="J1591">
        <v>11</v>
      </c>
      <c r="K1591">
        <v>2</v>
      </c>
      <c r="L1591" s="12">
        <v>2711.97</v>
      </c>
      <c r="M1591" s="11">
        <v>0</v>
      </c>
      <c r="N1591" s="12">
        <v>5423.94</v>
      </c>
      <c r="O1591" s="12">
        <v>4110.7299999999996</v>
      </c>
      <c r="P1591" s="12">
        <v>1313.21</v>
      </c>
      <c r="Q1591" s="11">
        <v>0.242113666449113</v>
      </c>
    </row>
    <row r="1592" spans="1:17" x14ac:dyDescent="0.45">
      <c r="A1592" t="s">
        <v>3078</v>
      </c>
      <c r="B1592" t="s">
        <v>3079</v>
      </c>
      <c r="C1592" t="s">
        <v>20</v>
      </c>
      <c r="D1592" t="s">
        <v>25</v>
      </c>
      <c r="E1592" t="s">
        <v>14</v>
      </c>
      <c r="F1592" s="9">
        <v>45864</v>
      </c>
      <c r="G1592" s="9" t="str">
        <f>TEXT(Ecommerce_Sales_Data[[#This Row],[Order_Date]],"dddd")</f>
        <v>Saturday</v>
      </c>
      <c r="H1592" t="s">
        <v>14761</v>
      </c>
      <c r="I1592" t="s">
        <v>14768</v>
      </c>
      <c r="J1592">
        <v>7</v>
      </c>
      <c r="K1592">
        <v>2</v>
      </c>
      <c r="L1592" s="12">
        <v>4656.68</v>
      </c>
      <c r="M1592" s="11">
        <v>0.1</v>
      </c>
      <c r="N1592" s="12">
        <v>8382.02</v>
      </c>
      <c r="O1592" s="12">
        <v>5990.43</v>
      </c>
      <c r="P1592" s="12">
        <v>2391.59</v>
      </c>
      <c r="Q1592" s="11">
        <v>0.28532382409013601</v>
      </c>
    </row>
    <row r="1593" spans="1:17" x14ac:dyDescent="0.45">
      <c r="A1593" t="s">
        <v>3080</v>
      </c>
      <c r="B1593" t="s">
        <v>1288</v>
      </c>
      <c r="C1593" t="s">
        <v>2</v>
      </c>
      <c r="D1593" t="s">
        <v>82</v>
      </c>
      <c r="E1593" t="s">
        <v>9</v>
      </c>
      <c r="F1593" s="9">
        <v>45648</v>
      </c>
      <c r="G1593" s="9" t="str">
        <f>TEXT(Ecommerce_Sales_Data[[#This Row],[Order_Date]],"dddd")</f>
        <v>Sunday</v>
      </c>
      <c r="H1593" t="s">
        <v>14761</v>
      </c>
      <c r="I1593" t="s">
        <v>14770</v>
      </c>
      <c r="J1593">
        <v>12</v>
      </c>
      <c r="K1593">
        <v>3</v>
      </c>
      <c r="L1593" s="12">
        <v>348.93</v>
      </c>
      <c r="M1593" s="11">
        <v>0.05</v>
      </c>
      <c r="N1593" s="12">
        <v>994.45</v>
      </c>
      <c r="O1593" s="12">
        <v>713.1</v>
      </c>
      <c r="P1593" s="12">
        <v>281.35000000000002</v>
      </c>
      <c r="Q1593" s="11">
        <v>0.28292020714968102</v>
      </c>
    </row>
    <row r="1594" spans="1:17" x14ac:dyDescent="0.45">
      <c r="A1594" t="s">
        <v>3081</v>
      </c>
      <c r="B1594" t="s">
        <v>3082</v>
      </c>
      <c r="C1594" t="s">
        <v>2</v>
      </c>
      <c r="D1594" t="s">
        <v>17</v>
      </c>
      <c r="E1594" t="s">
        <v>4</v>
      </c>
      <c r="F1594" s="9">
        <v>45878</v>
      </c>
      <c r="G1594" s="9" t="str">
        <f>TEXT(Ecommerce_Sales_Data[[#This Row],[Order_Date]],"dddd")</f>
        <v>Saturday</v>
      </c>
      <c r="H1594" t="s">
        <v>14761</v>
      </c>
      <c r="I1594" t="s">
        <v>14762</v>
      </c>
      <c r="J1594">
        <v>8</v>
      </c>
      <c r="K1594">
        <v>5</v>
      </c>
      <c r="L1594" s="12">
        <v>4674.54</v>
      </c>
      <c r="M1594" s="11">
        <v>0.15</v>
      </c>
      <c r="N1594" s="12">
        <v>19866.8</v>
      </c>
      <c r="O1594" s="12">
        <v>16552.04</v>
      </c>
      <c r="P1594" s="12">
        <v>3314.76</v>
      </c>
      <c r="Q1594" s="11">
        <v>0.16684921577707501</v>
      </c>
    </row>
    <row r="1595" spans="1:17" x14ac:dyDescent="0.45">
      <c r="A1595" t="s">
        <v>3083</v>
      </c>
      <c r="B1595" t="s">
        <v>1091</v>
      </c>
      <c r="C1595" t="s">
        <v>20</v>
      </c>
      <c r="D1595" t="s">
        <v>57</v>
      </c>
      <c r="E1595" t="s">
        <v>14</v>
      </c>
      <c r="F1595" s="9">
        <v>45396</v>
      </c>
      <c r="G1595" s="9" t="str">
        <f>TEXT(Ecommerce_Sales_Data[[#This Row],[Order_Date]],"dddd")</f>
        <v>Sunday</v>
      </c>
      <c r="H1595" t="s">
        <v>14761</v>
      </c>
      <c r="I1595" t="s">
        <v>14765</v>
      </c>
      <c r="J1595">
        <v>4</v>
      </c>
      <c r="K1595">
        <v>3</v>
      </c>
      <c r="L1595" s="12">
        <v>512.64</v>
      </c>
      <c r="M1595" s="11">
        <v>0.1</v>
      </c>
      <c r="N1595" s="12">
        <v>1384.13</v>
      </c>
      <c r="O1595" s="12">
        <v>1171.17</v>
      </c>
      <c r="P1595" s="12">
        <v>212.96</v>
      </c>
      <c r="Q1595" s="11">
        <v>0.15385838035444599</v>
      </c>
    </row>
    <row r="1596" spans="1:17" x14ac:dyDescent="0.45">
      <c r="A1596" t="s">
        <v>3084</v>
      </c>
      <c r="B1596" t="s">
        <v>3085</v>
      </c>
      <c r="C1596" t="s">
        <v>28</v>
      </c>
      <c r="D1596" t="s">
        <v>137</v>
      </c>
      <c r="E1596" t="s">
        <v>9</v>
      </c>
      <c r="F1596" s="9">
        <v>45590</v>
      </c>
      <c r="G1596" s="9" t="str">
        <f>TEXT(Ecommerce_Sales_Data[[#This Row],[Order_Date]],"dddd")</f>
        <v>Friday</v>
      </c>
      <c r="H1596" t="s">
        <v>14757</v>
      </c>
      <c r="I1596" t="s">
        <v>14760</v>
      </c>
      <c r="J1596">
        <v>10</v>
      </c>
      <c r="K1596">
        <v>1</v>
      </c>
      <c r="L1596" s="12">
        <v>3603</v>
      </c>
      <c r="M1596" s="11">
        <v>0.2</v>
      </c>
      <c r="N1596" s="12">
        <v>2882.4</v>
      </c>
      <c r="O1596" s="12">
        <v>2039.19</v>
      </c>
      <c r="P1596" s="12">
        <v>843.21</v>
      </c>
      <c r="Q1596" s="11">
        <v>0.29253746877601999</v>
      </c>
    </row>
    <row r="1597" spans="1:17" x14ac:dyDescent="0.45">
      <c r="A1597" t="s">
        <v>3086</v>
      </c>
      <c r="B1597" t="s">
        <v>3087</v>
      </c>
      <c r="C1597" t="s">
        <v>12</v>
      </c>
      <c r="D1597" t="s">
        <v>111</v>
      </c>
      <c r="E1597" t="s">
        <v>22</v>
      </c>
      <c r="F1597" s="9">
        <v>46002</v>
      </c>
      <c r="G1597" s="9" t="str">
        <f>TEXT(Ecommerce_Sales_Data[[#This Row],[Order_Date]],"dddd")</f>
        <v>Thursday</v>
      </c>
      <c r="H1597" t="s">
        <v>14757</v>
      </c>
      <c r="I1597" t="s">
        <v>14770</v>
      </c>
      <c r="J1597">
        <v>12</v>
      </c>
      <c r="K1597">
        <v>4</v>
      </c>
      <c r="L1597" s="12">
        <v>4814.84</v>
      </c>
      <c r="M1597" s="11">
        <v>0</v>
      </c>
      <c r="N1597" s="12">
        <v>19259.36</v>
      </c>
      <c r="O1597" s="12">
        <v>16199.47</v>
      </c>
      <c r="P1597" s="12">
        <v>3059.89</v>
      </c>
      <c r="Q1597" s="11">
        <v>0.158878072791619</v>
      </c>
    </row>
    <row r="1598" spans="1:17" x14ac:dyDescent="0.45">
      <c r="A1598" t="s">
        <v>3088</v>
      </c>
      <c r="B1598" t="s">
        <v>3089</v>
      </c>
      <c r="C1598" t="s">
        <v>12</v>
      </c>
      <c r="D1598" t="s">
        <v>41</v>
      </c>
      <c r="E1598" t="s">
        <v>9</v>
      </c>
      <c r="F1598" s="9">
        <v>45421</v>
      </c>
      <c r="G1598" s="9" t="str">
        <f>TEXT(Ecommerce_Sales_Data[[#This Row],[Order_Date]],"dddd")</f>
        <v>Thursday</v>
      </c>
      <c r="H1598" t="s">
        <v>14757</v>
      </c>
      <c r="I1598" t="s">
        <v>14763</v>
      </c>
      <c r="J1598">
        <v>5</v>
      </c>
      <c r="K1598">
        <v>4</v>
      </c>
      <c r="L1598" s="12">
        <v>3906.42</v>
      </c>
      <c r="M1598" s="11">
        <v>0.2</v>
      </c>
      <c r="N1598" s="12">
        <v>12500.54</v>
      </c>
      <c r="O1598" s="12">
        <v>9604.85</v>
      </c>
      <c r="P1598" s="12">
        <v>2895.69</v>
      </c>
      <c r="Q1598" s="11">
        <v>0.231645192927666</v>
      </c>
    </row>
    <row r="1599" spans="1:17" x14ac:dyDescent="0.45">
      <c r="A1599" t="s">
        <v>3090</v>
      </c>
      <c r="B1599" t="s">
        <v>110</v>
      </c>
      <c r="C1599" t="s">
        <v>12</v>
      </c>
      <c r="D1599" t="s">
        <v>13</v>
      </c>
      <c r="E1599" t="s">
        <v>22</v>
      </c>
      <c r="F1599" s="9">
        <v>45999</v>
      </c>
      <c r="G1599" s="9" t="str">
        <f>TEXT(Ecommerce_Sales_Data[[#This Row],[Order_Date]],"dddd")</f>
        <v>Monday</v>
      </c>
      <c r="H1599" t="s">
        <v>14757</v>
      </c>
      <c r="I1599" t="s">
        <v>14770</v>
      </c>
      <c r="J1599">
        <v>12</v>
      </c>
      <c r="K1599">
        <v>5</v>
      </c>
      <c r="L1599" s="12">
        <v>4473.1000000000004</v>
      </c>
      <c r="M1599" s="11">
        <v>0</v>
      </c>
      <c r="N1599" s="12">
        <v>22365.5</v>
      </c>
      <c r="O1599" s="12">
        <v>13858.93</v>
      </c>
      <c r="P1599" s="12">
        <v>8506.57</v>
      </c>
      <c r="Q1599" s="11">
        <v>0.38034338601864498</v>
      </c>
    </row>
    <row r="1600" spans="1:17" x14ac:dyDescent="0.45">
      <c r="A1600" t="s">
        <v>3091</v>
      </c>
      <c r="B1600" t="s">
        <v>163</v>
      </c>
      <c r="C1600" t="s">
        <v>28</v>
      </c>
      <c r="D1600" t="s">
        <v>137</v>
      </c>
      <c r="E1600" t="s">
        <v>22</v>
      </c>
      <c r="F1600" s="9">
        <v>45752</v>
      </c>
      <c r="G1600" s="9" t="str">
        <f>TEXT(Ecommerce_Sales_Data[[#This Row],[Order_Date]],"dddd")</f>
        <v>Saturday</v>
      </c>
      <c r="H1600" t="s">
        <v>14761</v>
      </c>
      <c r="I1600" t="s">
        <v>14765</v>
      </c>
      <c r="J1600">
        <v>4</v>
      </c>
      <c r="K1600">
        <v>5</v>
      </c>
      <c r="L1600" s="12">
        <v>1316.61</v>
      </c>
      <c r="M1600" s="11">
        <v>0.15</v>
      </c>
      <c r="N1600" s="12">
        <v>5595.59</v>
      </c>
      <c r="O1600" s="12">
        <v>4739.4799999999996</v>
      </c>
      <c r="P1600" s="12">
        <v>856.11</v>
      </c>
      <c r="Q1600" s="11">
        <v>0.15299727106524999</v>
      </c>
    </row>
    <row r="1601" spans="1:17" x14ac:dyDescent="0.45">
      <c r="A1601" t="s">
        <v>3092</v>
      </c>
      <c r="B1601" t="s">
        <v>3093</v>
      </c>
      <c r="C1601" t="s">
        <v>12</v>
      </c>
      <c r="D1601" t="s">
        <v>38</v>
      </c>
      <c r="E1601" t="s">
        <v>9</v>
      </c>
      <c r="F1601" s="9">
        <v>45609</v>
      </c>
      <c r="G1601" s="9" t="str">
        <f>TEXT(Ecommerce_Sales_Data[[#This Row],[Order_Date]],"dddd")</f>
        <v>Wednesday</v>
      </c>
      <c r="H1601" t="s">
        <v>14757</v>
      </c>
      <c r="I1601" t="s">
        <v>14764</v>
      </c>
      <c r="J1601">
        <v>11</v>
      </c>
      <c r="K1601">
        <v>4</v>
      </c>
      <c r="L1601" s="12">
        <v>4980.37</v>
      </c>
      <c r="M1601" s="11">
        <v>0</v>
      </c>
      <c r="N1601" s="12">
        <v>19921.48</v>
      </c>
      <c r="O1601" s="12">
        <v>15939.85</v>
      </c>
      <c r="P1601" s="12">
        <v>3981.63</v>
      </c>
      <c r="Q1601" s="11">
        <v>0.19986617460148501</v>
      </c>
    </row>
    <row r="1602" spans="1:17" x14ac:dyDescent="0.45">
      <c r="A1602" t="s">
        <v>3094</v>
      </c>
      <c r="B1602" t="s">
        <v>3095</v>
      </c>
      <c r="C1602" t="s">
        <v>12</v>
      </c>
      <c r="D1602" t="s">
        <v>38</v>
      </c>
      <c r="E1602" t="s">
        <v>4</v>
      </c>
      <c r="F1602" s="9">
        <v>45391</v>
      </c>
      <c r="G1602" s="9" t="str">
        <f>TEXT(Ecommerce_Sales_Data[[#This Row],[Order_Date]],"dddd")</f>
        <v>Tuesday</v>
      </c>
      <c r="H1602" t="s">
        <v>14757</v>
      </c>
      <c r="I1602" t="s">
        <v>14765</v>
      </c>
      <c r="J1602">
        <v>4</v>
      </c>
      <c r="K1602">
        <v>3</v>
      </c>
      <c r="L1602" s="12">
        <v>3212.8</v>
      </c>
      <c r="M1602" s="11">
        <v>0</v>
      </c>
      <c r="N1602" s="12">
        <v>9638.4</v>
      </c>
      <c r="O1602" s="12">
        <v>5883.18</v>
      </c>
      <c r="P1602" s="12">
        <v>3755.22</v>
      </c>
      <c r="Q1602" s="11">
        <v>0.38961030876494002</v>
      </c>
    </row>
    <row r="1603" spans="1:17" x14ac:dyDescent="0.45">
      <c r="A1603" t="s">
        <v>3096</v>
      </c>
      <c r="B1603" t="s">
        <v>3097</v>
      </c>
      <c r="C1603" t="s">
        <v>28</v>
      </c>
      <c r="D1603" t="s">
        <v>35</v>
      </c>
      <c r="E1603" t="s">
        <v>22</v>
      </c>
      <c r="F1603" s="9">
        <v>45367</v>
      </c>
      <c r="G1603" s="9" t="str">
        <f>TEXT(Ecommerce_Sales_Data[[#This Row],[Order_Date]],"dddd")</f>
        <v>Saturday</v>
      </c>
      <c r="H1603" t="s">
        <v>14761</v>
      </c>
      <c r="I1603" t="s">
        <v>14769</v>
      </c>
      <c r="J1603">
        <v>3</v>
      </c>
      <c r="K1603">
        <v>3</v>
      </c>
      <c r="L1603" s="12">
        <v>1893.95</v>
      </c>
      <c r="M1603" s="11">
        <v>0.05</v>
      </c>
      <c r="N1603" s="12">
        <v>5397.76</v>
      </c>
      <c r="O1603" s="12">
        <v>3378.51</v>
      </c>
      <c r="P1603" s="12">
        <v>2019.25</v>
      </c>
      <c r="Q1603" s="11">
        <v>0.37409036341000701</v>
      </c>
    </row>
    <row r="1604" spans="1:17" x14ac:dyDescent="0.45">
      <c r="A1604" t="s">
        <v>3098</v>
      </c>
      <c r="B1604" t="s">
        <v>353</v>
      </c>
      <c r="C1604" t="s">
        <v>2</v>
      </c>
      <c r="D1604" t="s">
        <v>68</v>
      </c>
      <c r="E1604" t="s">
        <v>9</v>
      </c>
      <c r="F1604" s="9">
        <v>45904</v>
      </c>
      <c r="G1604" s="9" t="str">
        <f>TEXT(Ecommerce_Sales_Data[[#This Row],[Order_Date]],"dddd")</f>
        <v>Thursday</v>
      </c>
      <c r="H1604" t="s">
        <v>14757</v>
      </c>
      <c r="I1604" t="s">
        <v>14766</v>
      </c>
      <c r="J1604">
        <v>9</v>
      </c>
      <c r="K1604">
        <v>3</v>
      </c>
      <c r="L1604" s="12">
        <v>1758.68</v>
      </c>
      <c r="M1604" s="11">
        <v>0</v>
      </c>
      <c r="N1604" s="12">
        <v>5276.04</v>
      </c>
      <c r="O1604" s="12">
        <v>3174.98</v>
      </c>
      <c r="P1604" s="12">
        <v>2101.06</v>
      </c>
      <c r="Q1604" s="11">
        <v>0.39822670032827601</v>
      </c>
    </row>
    <row r="1605" spans="1:17" x14ac:dyDescent="0.45">
      <c r="A1605" t="s">
        <v>3099</v>
      </c>
      <c r="B1605" t="s">
        <v>3100</v>
      </c>
      <c r="C1605" t="s">
        <v>2</v>
      </c>
      <c r="D1605" t="s">
        <v>65</v>
      </c>
      <c r="E1605" t="s">
        <v>4</v>
      </c>
      <c r="F1605" s="9">
        <v>45488</v>
      </c>
      <c r="G1605" s="9" t="str">
        <f>TEXT(Ecommerce_Sales_Data[[#This Row],[Order_Date]],"dddd")</f>
        <v>Monday</v>
      </c>
      <c r="H1605" t="s">
        <v>14757</v>
      </c>
      <c r="I1605" t="s">
        <v>14768</v>
      </c>
      <c r="J1605">
        <v>7</v>
      </c>
      <c r="K1605">
        <v>2</v>
      </c>
      <c r="L1605" s="12">
        <v>4903.28</v>
      </c>
      <c r="M1605" s="11">
        <v>0.05</v>
      </c>
      <c r="N1605" s="12">
        <v>9316.23</v>
      </c>
      <c r="O1605" s="12">
        <v>7103.89</v>
      </c>
      <c r="P1605" s="12">
        <v>2212.34</v>
      </c>
      <c r="Q1605" s="11">
        <v>0.23747159526976</v>
      </c>
    </row>
    <row r="1606" spans="1:17" x14ac:dyDescent="0.45">
      <c r="A1606" t="s">
        <v>3101</v>
      </c>
      <c r="B1606" t="s">
        <v>3102</v>
      </c>
      <c r="C1606" t="s">
        <v>20</v>
      </c>
      <c r="D1606" t="s">
        <v>103</v>
      </c>
      <c r="E1606" t="s">
        <v>4</v>
      </c>
      <c r="F1606" s="9">
        <v>45436</v>
      </c>
      <c r="G1606" s="9" t="str">
        <f>TEXT(Ecommerce_Sales_Data[[#This Row],[Order_Date]],"dddd")</f>
        <v>Friday</v>
      </c>
      <c r="H1606" t="s">
        <v>14757</v>
      </c>
      <c r="I1606" t="s">
        <v>14763</v>
      </c>
      <c r="J1606">
        <v>5</v>
      </c>
      <c r="K1606">
        <v>3</v>
      </c>
      <c r="L1606" s="12">
        <v>3202.12</v>
      </c>
      <c r="M1606" s="11">
        <v>0</v>
      </c>
      <c r="N1606" s="12">
        <v>9606.36</v>
      </c>
      <c r="O1606" s="12">
        <v>7922.9</v>
      </c>
      <c r="P1606" s="12">
        <v>1683.46</v>
      </c>
      <c r="Q1606" s="11">
        <v>0.17524431730645099</v>
      </c>
    </row>
    <row r="1607" spans="1:17" x14ac:dyDescent="0.45">
      <c r="A1607" t="s">
        <v>3103</v>
      </c>
      <c r="B1607" t="s">
        <v>3104</v>
      </c>
      <c r="C1607" t="s">
        <v>2</v>
      </c>
      <c r="D1607" t="s">
        <v>82</v>
      </c>
      <c r="E1607" t="s">
        <v>4</v>
      </c>
      <c r="F1607" s="9">
        <v>45586</v>
      </c>
      <c r="G1607" s="9" t="str">
        <f>TEXT(Ecommerce_Sales_Data[[#This Row],[Order_Date]],"dddd")</f>
        <v>Monday</v>
      </c>
      <c r="H1607" t="s">
        <v>14757</v>
      </c>
      <c r="I1607" t="s">
        <v>14760</v>
      </c>
      <c r="J1607">
        <v>10</v>
      </c>
      <c r="K1607">
        <v>5</v>
      </c>
      <c r="L1607" s="12">
        <v>4073.58</v>
      </c>
      <c r="M1607" s="11">
        <v>0.05</v>
      </c>
      <c r="N1607" s="12">
        <v>19349.509999999998</v>
      </c>
      <c r="O1607" s="12">
        <v>13546.38</v>
      </c>
      <c r="P1607" s="12">
        <v>5803.13</v>
      </c>
      <c r="Q1607" s="11">
        <v>0.29991095381743499</v>
      </c>
    </row>
    <row r="1608" spans="1:17" x14ac:dyDescent="0.45">
      <c r="A1608" t="s">
        <v>3105</v>
      </c>
      <c r="B1608" t="s">
        <v>3106</v>
      </c>
      <c r="C1608" t="s">
        <v>20</v>
      </c>
      <c r="D1608" t="s">
        <v>25</v>
      </c>
      <c r="E1608" t="s">
        <v>14</v>
      </c>
      <c r="F1608" s="9">
        <v>45793</v>
      </c>
      <c r="G1608" s="9" t="str">
        <f>TEXT(Ecommerce_Sales_Data[[#This Row],[Order_Date]],"dddd")</f>
        <v>Friday</v>
      </c>
      <c r="H1608" t="s">
        <v>14757</v>
      </c>
      <c r="I1608" t="s">
        <v>14763</v>
      </c>
      <c r="J1608">
        <v>5</v>
      </c>
      <c r="K1608">
        <v>3</v>
      </c>
      <c r="L1608" s="12">
        <v>2091.67</v>
      </c>
      <c r="M1608" s="11">
        <v>0.1</v>
      </c>
      <c r="N1608" s="12">
        <v>5647.51</v>
      </c>
      <c r="O1608" s="12">
        <v>4478.24</v>
      </c>
      <c r="P1608" s="12">
        <v>1169.27</v>
      </c>
      <c r="Q1608" s="11">
        <v>0.207041687398517</v>
      </c>
    </row>
    <row r="1609" spans="1:17" x14ac:dyDescent="0.45">
      <c r="A1609" t="s">
        <v>3107</v>
      </c>
      <c r="B1609" t="s">
        <v>3108</v>
      </c>
      <c r="C1609" t="s">
        <v>2</v>
      </c>
      <c r="D1609" t="s">
        <v>65</v>
      </c>
      <c r="E1609" t="s">
        <v>4</v>
      </c>
      <c r="F1609" s="9">
        <v>45802</v>
      </c>
      <c r="G1609" s="9" t="str">
        <f>TEXT(Ecommerce_Sales_Data[[#This Row],[Order_Date]],"dddd")</f>
        <v>Sunday</v>
      </c>
      <c r="H1609" t="s">
        <v>14761</v>
      </c>
      <c r="I1609" t="s">
        <v>14763</v>
      </c>
      <c r="J1609">
        <v>5</v>
      </c>
      <c r="K1609">
        <v>4</v>
      </c>
      <c r="L1609" s="12">
        <v>4497.91</v>
      </c>
      <c r="M1609" s="11">
        <v>0.1</v>
      </c>
      <c r="N1609" s="12">
        <v>16192.48</v>
      </c>
      <c r="O1609" s="12">
        <v>13390.21</v>
      </c>
      <c r="P1609" s="12">
        <v>2802.27</v>
      </c>
      <c r="Q1609" s="11">
        <v>0.173059963637442</v>
      </c>
    </row>
    <row r="1610" spans="1:17" x14ac:dyDescent="0.45">
      <c r="A1610" t="s">
        <v>3109</v>
      </c>
      <c r="B1610" t="s">
        <v>3110</v>
      </c>
      <c r="C1610" t="s">
        <v>2</v>
      </c>
      <c r="D1610" t="s">
        <v>17</v>
      </c>
      <c r="E1610" t="s">
        <v>22</v>
      </c>
      <c r="F1610" s="9">
        <v>45731</v>
      </c>
      <c r="G1610" s="9" t="str">
        <f>TEXT(Ecommerce_Sales_Data[[#This Row],[Order_Date]],"dddd")</f>
        <v>Saturday</v>
      </c>
      <c r="H1610" t="s">
        <v>14761</v>
      </c>
      <c r="I1610" t="s">
        <v>14769</v>
      </c>
      <c r="J1610">
        <v>3</v>
      </c>
      <c r="K1610">
        <v>4</v>
      </c>
      <c r="L1610" s="12">
        <v>1156.49</v>
      </c>
      <c r="M1610" s="11">
        <v>0.1</v>
      </c>
      <c r="N1610" s="12">
        <v>4163.3599999999997</v>
      </c>
      <c r="O1610" s="12">
        <v>3344.96</v>
      </c>
      <c r="P1610" s="12">
        <v>818.4</v>
      </c>
      <c r="Q1610" s="11">
        <v>0.196571999538834</v>
      </c>
    </row>
    <row r="1611" spans="1:17" x14ac:dyDescent="0.45">
      <c r="A1611" t="s">
        <v>3111</v>
      </c>
      <c r="B1611" t="s">
        <v>3112</v>
      </c>
      <c r="C1611" t="s">
        <v>2</v>
      </c>
      <c r="D1611" t="s">
        <v>65</v>
      </c>
      <c r="E1611" t="s">
        <v>4</v>
      </c>
      <c r="F1611" s="9">
        <v>45795</v>
      </c>
      <c r="G1611" s="9" t="str">
        <f>TEXT(Ecommerce_Sales_Data[[#This Row],[Order_Date]],"dddd")</f>
        <v>Sunday</v>
      </c>
      <c r="H1611" t="s">
        <v>14761</v>
      </c>
      <c r="I1611" t="s">
        <v>14763</v>
      </c>
      <c r="J1611">
        <v>5</v>
      </c>
      <c r="K1611">
        <v>5</v>
      </c>
      <c r="L1611" s="12">
        <v>1516.84</v>
      </c>
      <c r="M1611" s="11">
        <v>0.2</v>
      </c>
      <c r="N1611" s="12">
        <v>6067.36</v>
      </c>
      <c r="O1611" s="12">
        <v>5084.84</v>
      </c>
      <c r="P1611" s="12">
        <v>982.52</v>
      </c>
      <c r="Q1611" s="11">
        <v>0.16193533925793099</v>
      </c>
    </row>
    <row r="1612" spans="1:17" x14ac:dyDescent="0.45">
      <c r="A1612" t="s">
        <v>3113</v>
      </c>
      <c r="B1612" t="s">
        <v>2256</v>
      </c>
      <c r="C1612" t="s">
        <v>12</v>
      </c>
      <c r="D1612" t="s">
        <v>13</v>
      </c>
      <c r="E1612" t="s">
        <v>14</v>
      </c>
      <c r="F1612" s="9">
        <v>45896</v>
      </c>
      <c r="G1612" s="9" t="str">
        <f>TEXT(Ecommerce_Sales_Data[[#This Row],[Order_Date]],"dddd")</f>
        <v>Wednesday</v>
      </c>
      <c r="H1612" t="s">
        <v>14757</v>
      </c>
      <c r="I1612" t="s">
        <v>14762</v>
      </c>
      <c r="J1612">
        <v>8</v>
      </c>
      <c r="K1612">
        <v>3</v>
      </c>
      <c r="L1612" s="12">
        <v>834.56</v>
      </c>
      <c r="M1612" s="11">
        <v>0.1</v>
      </c>
      <c r="N1612" s="12">
        <v>2253.31</v>
      </c>
      <c r="O1612" s="12">
        <v>1654.82</v>
      </c>
      <c r="P1612" s="12">
        <v>598.49</v>
      </c>
      <c r="Q1612" s="11">
        <v>0.26560482135169999</v>
      </c>
    </row>
    <row r="1613" spans="1:17" x14ac:dyDescent="0.45">
      <c r="A1613" t="s">
        <v>3114</v>
      </c>
      <c r="B1613" t="s">
        <v>3115</v>
      </c>
      <c r="C1613" t="s">
        <v>28</v>
      </c>
      <c r="D1613" t="s">
        <v>29</v>
      </c>
      <c r="E1613" t="s">
        <v>14</v>
      </c>
      <c r="F1613" s="9">
        <v>45835</v>
      </c>
      <c r="G1613" s="9" t="str">
        <f>TEXT(Ecommerce_Sales_Data[[#This Row],[Order_Date]],"dddd")</f>
        <v>Friday</v>
      </c>
      <c r="H1613" t="s">
        <v>14757</v>
      </c>
      <c r="I1613" t="s">
        <v>14759</v>
      </c>
      <c r="J1613">
        <v>6</v>
      </c>
      <c r="K1613">
        <v>5</v>
      </c>
      <c r="L1613" s="12">
        <v>4916.01</v>
      </c>
      <c r="M1613" s="11">
        <v>0.05</v>
      </c>
      <c r="N1613" s="12">
        <v>23351.05</v>
      </c>
      <c r="O1613" s="12">
        <v>17142.419999999998</v>
      </c>
      <c r="P1613" s="12">
        <v>6208.63</v>
      </c>
      <c r="Q1613" s="11">
        <v>0.26588226225373202</v>
      </c>
    </row>
    <row r="1614" spans="1:17" x14ac:dyDescent="0.45">
      <c r="A1614" t="s">
        <v>3116</v>
      </c>
      <c r="B1614" t="s">
        <v>3117</v>
      </c>
      <c r="C1614" t="s">
        <v>2</v>
      </c>
      <c r="D1614" t="s">
        <v>17</v>
      </c>
      <c r="E1614" t="s">
        <v>14</v>
      </c>
      <c r="F1614" s="9">
        <v>45825</v>
      </c>
      <c r="G1614" s="9" t="str">
        <f>TEXT(Ecommerce_Sales_Data[[#This Row],[Order_Date]],"dddd")</f>
        <v>Tuesday</v>
      </c>
      <c r="H1614" t="s">
        <v>14757</v>
      </c>
      <c r="I1614" t="s">
        <v>14759</v>
      </c>
      <c r="J1614">
        <v>6</v>
      </c>
      <c r="K1614">
        <v>1</v>
      </c>
      <c r="L1614" s="12">
        <v>168.67</v>
      </c>
      <c r="M1614" s="11">
        <v>0.1</v>
      </c>
      <c r="N1614" s="12">
        <v>151.80000000000001</v>
      </c>
      <c r="O1614" s="12">
        <v>112.59</v>
      </c>
      <c r="P1614" s="12">
        <v>39.21</v>
      </c>
      <c r="Q1614" s="11">
        <v>0.258300395256917</v>
      </c>
    </row>
    <row r="1615" spans="1:17" x14ac:dyDescent="0.45">
      <c r="A1615" t="s">
        <v>3118</v>
      </c>
      <c r="B1615" t="s">
        <v>389</v>
      </c>
      <c r="C1615" t="s">
        <v>20</v>
      </c>
      <c r="D1615" t="s">
        <v>57</v>
      </c>
      <c r="E1615" t="s">
        <v>4</v>
      </c>
      <c r="F1615" s="9">
        <v>45523</v>
      </c>
      <c r="G1615" s="9" t="str">
        <f>TEXT(Ecommerce_Sales_Data[[#This Row],[Order_Date]],"dddd")</f>
        <v>Monday</v>
      </c>
      <c r="H1615" t="s">
        <v>14757</v>
      </c>
      <c r="I1615" t="s">
        <v>14762</v>
      </c>
      <c r="J1615">
        <v>8</v>
      </c>
      <c r="K1615">
        <v>2</v>
      </c>
      <c r="L1615" s="12">
        <v>3363.14</v>
      </c>
      <c r="M1615" s="11">
        <v>0.05</v>
      </c>
      <c r="N1615" s="12">
        <v>6389.97</v>
      </c>
      <c r="O1615" s="12">
        <v>5148.17</v>
      </c>
      <c r="P1615" s="12">
        <v>1241.8</v>
      </c>
      <c r="Q1615" s="11">
        <v>0.194335810653258</v>
      </c>
    </row>
    <row r="1616" spans="1:17" x14ac:dyDescent="0.45">
      <c r="A1616" t="s">
        <v>3119</v>
      </c>
      <c r="B1616" t="s">
        <v>3120</v>
      </c>
      <c r="C1616" t="s">
        <v>28</v>
      </c>
      <c r="D1616" t="s">
        <v>29</v>
      </c>
      <c r="E1616" t="s">
        <v>14</v>
      </c>
      <c r="F1616" s="9">
        <v>45635</v>
      </c>
      <c r="G1616" s="9" t="str">
        <f>TEXT(Ecommerce_Sales_Data[[#This Row],[Order_Date]],"dddd")</f>
        <v>Monday</v>
      </c>
      <c r="H1616" t="s">
        <v>14757</v>
      </c>
      <c r="I1616" t="s">
        <v>14770</v>
      </c>
      <c r="J1616">
        <v>12</v>
      </c>
      <c r="K1616">
        <v>5</v>
      </c>
      <c r="L1616" s="12">
        <v>4525.63</v>
      </c>
      <c r="M1616" s="11">
        <v>0.05</v>
      </c>
      <c r="N1616" s="12">
        <v>21496.74</v>
      </c>
      <c r="O1616" s="12">
        <v>16733.63</v>
      </c>
      <c r="P1616" s="12">
        <v>4763.1099999999997</v>
      </c>
      <c r="Q1616" s="11">
        <v>0.221573596740715</v>
      </c>
    </row>
    <row r="1617" spans="1:17" x14ac:dyDescent="0.45">
      <c r="A1617" t="s">
        <v>3121</v>
      </c>
      <c r="B1617" t="s">
        <v>3122</v>
      </c>
      <c r="C1617" t="s">
        <v>2</v>
      </c>
      <c r="D1617" t="s">
        <v>17</v>
      </c>
      <c r="E1617" t="s">
        <v>4</v>
      </c>
      <c r="F1617" s="9">
        <v>45605</v>
      </c>
      <c r="G1617" s="9" t="str">
        <f>TEXT(Ecommerce_Sales_Data[[#This Row],[Order_Date]],"dddd")</f>
        <v>Saturday</v>
      </c>
      <c r="H1617" t="s">
        <v>14761</v>
      </c>
      <c r="I1617" t="s">
        <v>14764</v>
      </c>
      <c r="J1617">
        <v>11</v>
      </c>
      <c r="K1617">
        <v>4</v>
      </c>
      <c r="L1617" s="12">
        <v>3453.73</v>
      </c>
      <c r="M1617" s="11">
        <v>0.05</v>
      </c>
      <c r="N1617" s="12">
        <v>13124.17</v>
      </c>
      <c r="O1617" s="12">
        <v>9525.59</v>
      </c>
      <c r="P1617" s="12">
        <v>3598.58</v>
      </c>
      <c r="Q1617" s="11">
        <v>0.27419486337040699</v>
      </c>
    </row>
    <row r="1618" spans="1:17" x14ac:dyDescent="0.45">
      <c r="A1618" t="s">
        <v>3123</v>
      </c>
      <c r="B1618" t="s">
        <v>3124</v>
      </c>
      <c r="C1618" t="s">
        <v>7</v>
      </c>
      <c r="D1618" t="s">
        <v>134</v>
      </c>
      <c r="E1618" t="s">
        <v>4</v>
      </c>
      <c r="F1618" s="9">
        <v>45704</v>
      </c>
      <c r="G1618" s="9" t="str">
        <f>TEXT(Ecommerce_Sales_Data[[#This Row],[Order_Date]],"dddd")</f>
        <v>Sunday</v>
      </c>
      <c r="H1618" t="s">
        <v>14761</v>
      </c>
      <c r="I1618" t="s">
        <v>14758</v>
      </c>
      <c r="J1618">
        <v>2</v>
      </c>
      <c r="K1618">
        <v>2</v>
      </c>
      <c r="L1618" s="12">
        <v>2477.92</v>
      </c>
      <c r="M1618" s="11">
        <v>0.1</v>
      </c>
      <c r="N1618" s="12">
        <v>4460.26</v>
      </c>
      <c r="O1618" s="12">
        <v>2842.73</v>
      </c>
      <c r="P1618" s="12">
        <v>1617.53</v>
      </c>
      <c r="Q1618" s="11">
        <v>0.36265374664257199</v>
      </c>
    </row>
    <row r="1619" spans="1:17" x14ac:dyDescent="0.45">
      <c r="A1619" t="s">
        <v>3125</v>
      </c>
      <c r="B1619" t="s">
        <v>611</v>
      </c>
      <c r="C1619" t="s">
        <v>20</v>
      </c>
      <c r="D1619" t="s">
        <v>25</v>
      </c>
      <c r="E1619" t="s">
        <v>9</v>
      </c>
      <c r="F1619" s="9">
        <v>45992</v>
      </c>
      <c r="G1619" s="9" t="str">
        <f>TEXT(Ecommerce_Sales_Data[[#This Row],[Order_Date]],"dddd")</f>
        <v>Monday</v>
      </c>
      <c r="H1619" t="s">
        <v>14757</v>
      </c>
      <c r="I1619" t="s">
        <v>14770</v>
      </c>
      <c r="J1619">
        <v>12</v>
      </c>
      <c r="K1619">
        <v>5</v>
      </c>
      <c r="L1619" s="12">
        <v>4374.7299999999996</v>
      </c>
      <c r="M1619" s="11">
        <v>0</v>
      </c>
      <c r="N1619" s="12">
        <v>21873.65</v>
      </c>
      <c r="O1619" s="12">
        <v>16476.96</v>
      </c>
      <c r="P1619" s="12">
        <v>5396.69</v>
      </c>
      <c r="Q1619" s="11">
        <v>0.24672105478509501</v>
      </c>
    </row>
    <row r="1620" spans="1:17" x14ac:dyDescent="0.45">
      <c r="A1620" t="s">
        <v>3126</v>
      </c>
      <c r="B1620" t="s">
        <v>3127</v>
      </c>
      <c r="C1620" t="s">
        <v>12</v>
      </c>
      <c r="D1620" t="s">
        <v>111</v>
      </c>
      <c r="E1620" t="s">
        <v>4</v>
      </c>
      <c r="F1620" s="9">
        <v>45698</v>
      </c>
      <c r="G1620" s="9" t="str">
        <f>TEXT(Ecommerce_Sales_Data[[#This Row],[Order_Date]],"dddd")</f>
        <v>Monday</v>
      </c>
      <c r="H1620" t="s">
        <v>14757</v>
      </c>
      <c r="I1620" t="s">
        <v>14758</v>
      </c>
      <c r="J1620">
        <v>2</v>
      </c>
      <c r="K1620">
        <v>1</v>
      </c>
      <c r="L1620" s="12">
        <v>4815.46</v>
      </c>
      <c r="M1620" s="11">
        <v>0.15</v>
      </c>
      <c r="N1620" s="12">
        <v>4093.14</v>
      </c>
      <c r="O1620" s="12">
        <v>2986.32</v>
      </c>
      <c r="P1620" s="12">
        <v>1106.82</v>
      </c>
      <c r="Q1620" s="11">
        <v>0.27040853721104102</v>
      </c>
    </row>
    <row r="1621" spans="1:17" x14ac:dyDescent="0.45">
      <c r="A1621" t="s">
        <v>3128</v>
      </c>
      <c r="B1621" t="s">
        <v>3129</v>
      </c>
      <c r="C1621" t="s">
        <v>2</v>
      </c>
      <c r="D1621" t="s">
        <v>82</v>
      </c>
      <c r="E1621" t="s">
        <v>9</v>
      </c>
      <c r="F1621" s="9">
        <v>45891</v>
      </c>
      <c r="G1621" s="9" t="str">
        <f>TEXT(Ecommerce_Sales_Data[[#This Row],[Order_Date]],"dddd")</f>
        <v>Friday</v>
      </c>
      <c r="H1621" t="s">
        <v>14757</v>
      </c>
      <c r="I1621" t="s">
        <v>14762</v>
      </c>
      <c r="J1621">
        <v>8</v>
      </c>
      <c r="K1621">
        <v>5</v>
      </c>
      <c r="L1621" s="12">
        <v>253.58</v>
      </c>
      <c r="M1621" s="11">
        <v>0.05</v>
      </c>
      <c r="N1621" s="12">
        <v>1204.51</v>
      </c>
      <c r="O1621" s="12">
        <v>758.68</v>
      </c>
      <c r="P1621" s="12">
        <v>445.83</v>
      </c>
      <c r="Q1621" s="11">
        <v>0.37013391337556401</v>
      </c>
    </row>
    <row r="1622" spans="1:17" x14ac:dyDescent="0.45">
      <c r="A1622" t="s">
        <v>3130</v>
      </c>
      <c r="B1622" t="s">
        <v>3131</v>
      </c>
      <c r="C1622" t="s">
        <v>7</v>
      </c>
      <c r="D1622" t="s">
        <v>8</v>
      </c>
      <c r="E1622" t="s">
        <v>14</v>
      </c>
      <c r="F1622" s="9">
        <v>45612</v>
      </c>
      <c r="G1622" s="9" t="str">
        <f>TEXT(Ecommerce_Sales_Data[[#This Row],[Order_Date]],"dddd")</f>
        <v>Saturday</v>
      </c>
      <c r="H1622" t="s">
        <v>14761</v>
      </c>
      <c r="I1622" t="s">
        <v>14764</v>
      </c>
      <c r="J1622">
        <v>11</v>
      </c>
      <c r="K1622">
        <v>4</v>
      </c>
      <c r="L1622" s="12">
        <v>2559.16</v>
      </c>
      <c r="M1622" s="11">
        <v>0.15</v>
      </c>
      <c r="N1622" s="12">
        <v>8701.14</v>
      </c>
      <c r="O1622" s="12">
        <v>6210.34</v>
      </c>
      <c r="P1622" s="12">
        <v>2490.8000000000002</v>
      </c>
      <c r="Q1622" s="11">
        <v>0.28626134046803098</v>
      </c>
    </row>
    <row r="1623" spans="1:17" x14ac:dyDescent="0.45">
      <c r="A1623" t="s">
        <v>3132</v>
      </c>
      <c r="B1623" t="s">
        <v>3133</v>
      </c>
      <c r="C1623" t="s">
        <v>20</v>
      </c>
      <c r="D1623" t="s">
        <v>103</v>
      </c>
      <c r="E1623" t="s">
        <v>22</v>
      </c>
      <c r="F1623" s="9">
        <v>45942</v>
      </c>
      <c r="G1623" s="9" t="str">
        <f>TEXT(Ecommerce_Sales_Data[[#This Row],[Order_Date]],"dddd")</f>
        <v>Sunday</v>
      </c>
      <c r="H1623" t="s">
        <v>14761</v>
      </c>
      <c r="I1623" t="s">
        <v>14760</v>
      </c>
      <c r="J1623">
        <v>10</v>
      </c>
      <c r="K1623">
        <v>1</v>
      </c>
      <c r="L1623" s="12">
        <v>749.11</v>
      </c>
      <c r="M1623" s="11">
        <v>0.1</v>
      </c>
      <c r="N1623" s="12">
        <v>674.2</v>
      </c>
      <c r="O1623" s="12">
        <v>496.7</v>
      </c>
      <c r="P1623" s="12">
        <v>177.5</v>
      </c>
      <c r="Q1623" s="11">
        <v>0.26327499258380299</v>
      </c>
    </row>
    <row r="1624" spans="1:17" x14ac:dyDescent="0.45">
      <c r="A1624" t="s">
        <v>3134</v>
      </c>
      <c r="B1624" t="s">
        <v>3135</v>
      </c>
      <c r="C1624" t="s">
        <v>2</v>
      </c>
      <c r="D1624" t="s">
        <v>3</v>
      </c>
      <c r="E1624" t="s">
        <v>4</v>
      </c>
      <c r="F1624" s="9">
        <v>45340</v>
      </c>
      <c r="G1624" s="9" t="str">
        <f>TEXT(Ecommerce_Sales_Data[[#This Row],[Order_Date]],"dddd")</f>
        <v>Sunday</v>
      </c>
      <c r="H1624" t="s">
        <v>14761</v>
      </c>
      <c r="I1624" t="s">
        <v>14758</v>
      </c>
      <c r="J1624">
        <v>2</v>
      </c>
      <c r="K1624">
        <v>2</v>
      </c>
      <c r="L1624" s="12">
        <v>1377.31</v>
      </c>
      <c r="M1624" s="11">
        <v>0</v>
      </c>
      <c r="N1624" s="12">
        <v>2754.62</v>
      </c>
      <c r="O1624" s="12">
        <v>1857.23</v>
      </c>
      <c r="P1624" s="12">
        <v>897.39</v>
      </c>
      <c r="Q1624" s="11">
        <v>0.32577633212566498</v>
      </c>
    </row>
    <row r="1625" spans="1:17" x14ac:dyDescent="0.45">
      <c r="A1625" t="s">
        <v>3136</v>
      </c>
      <c r="B1625" t="s">
        <v>3137</v>
      </c>
      <c r="C1625" t="s">
        <v>28</v>
      </c>
      <c r="D1625" t="s">
        <v>35</v>
      </c>
      <c r="E1625" t="s">
        <v>4</v>
      </c>
      <c r="F1625" s="9">
        <v>45536</v>
      </c>
      <c r="G1625" s="9" t="str">
        <f>TEXT(Ecommerce_Sales_Data[[#This Row],[Order_Date]],"dddd")</f>
        <v>Sunday</v>
      </c>
      <c r="H1625" t="s">
        <v>14761</v>
      </c>
      <c r="I1625" t="s">
        <v>14766</v>
      </c>
      <c r="J1625">
        <v>9</v>
      </c>
      <c r="K1625">
        <v>1</v>
      </c>
      <c r="L1625" s="12">
        <v>586.26</v>
      </c>
      <c r="M1625" s="11">
        <v>0</v>
      </c>
      <c r="N1625" s="12">
        <v>586.26</v>
      </c>
      <c r="O1625" s="12">
        <v>365.05</v>
      </c>
      <c r="P1625" s="12">
        <v>221.21</v>
      </c>
      <c r="Q1625" s="11">
        <v>0.37732405417391601</v>
      </c>
    </row>
    <row r="1626" spans="1:17" x14ac:dyDescent="0.45">
      <c r="A1626" t="s">
        <v>3138</v>
      </c>
      <c r="B1626" t="s">
        <v>3139</v>
      </c>
      <c r="C1626" t="s">
        <v>20</v>
      </c>
      <c r="D1626" t="s">
        <v>25</v>
      </c>
      <c r="E1626" t="s">
        <v>22</v>
      </c>
      <c r="F1626" s="9">
        <v>45336</v>
      </c>
      <c r="G1626" s="9" t="str">
        <f>TEXT(Ecommerce_Sales_Data[[#This Row],[Order_Date]],"dddd")</f>
        <v>Wednesday</v>
      </c>
      <c r="H1626" t="s">
        <v>14757</v>
      </c>
      <c r="I1626" t="s">
        <v>14758</v>
      </c>
      <c r="J1626">
        <v>2</v>
      </c>
      <c r="K1626">
        <v>4</v>
      </c>
      <c r="L1626" s="12">
        <v>731.62</v>
      </c>
      <c r="M1626" s="11">
        <v>0.15</v>
      </c>
      <c r="N1626" s="12">
        <v>2487.5100000000002</v>
      </c>
      <c r="O1626" s="12">
        <v>1940.26</v>
      </c>
      <c r="P1626" s="12">
        <v>547.25</v>
      </c>
      <c r="Q1626" s="11">
        <v>0.219999115581445</v>
      </c>
    </row>
    <row r="1627" spans="1:17" x14ac:dyDescent="0.45">
      <c r="A1627" t="s">
        <v>3140</v>
      </c>
      <c r="B1627" t="s">
        <v>3141</v>
      </c>
      <c r="C1627" t="s">
        <v>28</v>
      </c>
      <c r="D1627" t="s">
        <v>35</v>
      </c>
      <c r="E1627" t="s">
        <v>14</v>
      </c>
      <c r="F1627" s="9">
        <v>45347</v>
      </c>
      <c r="G1627" s="9" t="str">
        <f>TEXT(Ecommerce_Sales_Data[[#This Row],[Order_Date]],"dddd")</f>
        <v>Sunday</v>
      </c>
      <c r="H1627" t="s">
        <v>14761</v>
      </c>
      <c r="I1627" t="s">
        <v>14758</v>
      </c>
      <c r="J1627">
        <v>2</v>
      </c>
      <c r="K1627">
        <v>2</v>
      </c>
      <c r="L1627" s="12">
        <v>3514.1</v>
      </c>
      <c r="M1627" s="11">
        <v>0.05</v>
      </c>
      <c r="N1627" s="12">
        <v>6676.79</v>
      </c>
      <c r="O1627" s="12">
        <v>4167.3900000000003</v>
      </c>
      <c r="P1627" s="12">
        <v>2509.4</v>
      </c>
      <c r="Q1627" s="11">
        <v>0.37583928804111</v>
      </c>
    </row>
    <row r="1628" spans="1:17" x14ac:dyDescent="0.45">
      <c r="A1628" t="s">
        <v>3142</v>
      </c>
      <c r="B1628" t="s">
        <v>3143</v>
      </c>
      <c r="C1628" t="s">
        <v>2</v>
      </c>
      <c r="D1628" t="s">
        <v>65</v>
      </c>
      <c r="E1628" t="s">
        <v>4</v>
      </c>
      <c r="F1628" s="9">
        <v>45507</v>
      </c>
      <c r="G1628" s="9" t="str">
        <f>TEXT(Ecommerce_Sales_Data[[#This Row],[Order_Date]],"dddd")</f>
        <v>Saturday</v>
      </c>
      <c r="H1628" t="s">
        <v>14761</v>
      </c>
      <c r="I1628" t="s">
        <v>14762</v>
      </c>
      <c r="J1628">
        <v>8</v>
      </c>
      <c r="K1628">
        <v>1</v>
      </c>
      <c r="L1628" s="12">
        <v>3839.44</v>
      </c>
      <c r="M1628" s="11">
        <v>0.2</v>
      </c>
      <c r="N1628" s="12">
        <v>3071.55</v>
      </c>
      <c r="O1628" s="12">
        <v>2458.9699999999998</v>
      </c>
      <c r="P1628" s="12">
        <v>612.58000000000004</v>
      </c>
      <c r="Q1628" s="11">
        <v>0.19943676645341901</v>
      </c>
    </row>
    <row r="1629" spans="1:17" x14ac:dyDescent="0.45">
      <c r="A1629" t="s">
        <v>3144</v>
      </c>
      <c r="B1629" t="s">
        <v>3145</v>
      </c>
      <c r="C1629" t="s">
        <v>12</v>
      </c>
      <c r="D1629" t="s">
        <v>13</v>
      </c>
      <c r="E1629" t="s">
        <v>9</v>
      </c>
      <c r="F1629" s="9">
        <v>45822</v>
      </c>
      <c r="G1629" s="9" t="str">
        <f>TEXT(Ecommerce_Sales_Data[[#This Row],[Order_Date]],"dddd")</f>
        <v>Saturday</v>
      </c>
      <c r="H1629" t="s">
        <v>14761</v>
      </c>
      <c r="I1629" t="s">
        <v>14759</v>
      </c>
      <c r="J1629">
        <v>6</v>
      </c>
      <c r="K1629">
        <v>4</v>
      </c>
      <c r="L1629" s="12">
        <v>3008.52</v>
      </c>
      <c r="M1629" s="11">
        <v>0.05</v>
      </c>
      <c r="N1629" s="12">
        <v>11432.38</v>
      </c>
      <c r="O1629" s="12">
        <v>7222.72</v>
      </c>
      <c r="P1629" s="12">
        <v>4209.66</v>
      </c>
      <c r="Q1629" s="11">
        <v>0.36822253983859898</v>
      </c>
    </row>
    <row r="1630" spans="1:17" x14ac:dyDescent="0.45">
      <c r="A1630" t="s">
        <v>3146</v>
      </c>
      <c r="B1630" t="s">
        <v>2739</v>
      </c>
      <c r="C1630" t="s">
        <v>2</v>
      </c>
      <c r="D1630" t="s">
        <v>68</v>
      </c>
      <c r="E1630" t="s">
        <v>22</v>
      </c>
      <c r="F1630" s="9">
        <v>45500</v>
      </c>
      <c r="G1630" s="9" t="str">
        <f>TEXT(Ecommerce_Sales_Data[[#This Row],[Order_Date]],"dddd")</f>
        <v>Saturday</v>
      </c>
      <c r="H1630" t="s">
        <v>14761</v>
      </c>
      <c r="I1630" t="s">
        <v>14768</v>
      </c>
      <c r="J1630">
        <v>7</v>
      </c>
      <c r="K1630">
        <v>3</v>
      </c>
      <c r="L1630" s="12">
        <v>888.22</v>
      </c>
      <c r="M1630" s="11">
        <v>0.2</v>
      </c>
      <c r="N1630" s="12">
        <v>2131.73</v>
      </c>
      <c r="O1630" s="12">
        <v>1652.28</v>
      </c>
      <c r="P1630" s="12">
        <v>479.45</v>
      </c>
      <c r="Q1630" s="11">
        <v>0.22491122234054001</v>
      </c>
    </row>
    <row r="1631" spans="1:17" x14ac:dyDescent="0.45">
      <c r="A1631" t="s">
        <v>3147</v>
      </c>
      <c r="B1631" t="s">
        <v>3148</v>
      </c>
      <c r="C1631" t="s">
        <v>20</v>
      </c>
      <c r="D1631" t="s">
        <v>103</v>
      </c>
      <c r="E1631" t="s">
        <v>14</v>
      </c>
      <c r="F1631" s="9">
        <v>45958</v>
      </c>
      <c r="G1631" s="9" t="str">
        <f>TEXT(Ecommerce_Sales_Data[[#This Row],[Order_Date]],"dddd")</f>
        <v>Tuesday</v>
      </c>
      <c r="H1631" t="s">
        <v>14757</v>
      </c>
      <c r="I1631" t="s">
        <v>14760</v>
      </c>
      <c r="J1631">
        <v>10</v>
      </c>
      <c r="K1631">
        <v>1</v>
      </c>
      <c r="L1631" s="12">
        <v>4091.66</v>
      </c>
      <c r="M1631" s="11">
        <v>0.15</v>
      </c>
      <c r="N1631" s="12">
        <v>3477.91</v>
      </c>
      <c r="O1631" s="12">
        <v>2900.72</v>
      </c>
      <c r="P1631" s="12">
        <v>577.19000000000005</v>
      </c>
      <c r="Q1631" s="11">
        <v>0.165958866100618</v>
      </c>
    </row>
    <row r="1632" spans="1:17" x14ac:dyDescent="0.45">
      <c r="A1632" t="s">
        <v>3149</v>
      </c>
      <c r="B1632" t="s">
        <v>3150</v>
      </c>
      <c r="C1632" t="s">
        <v>7</v>
      </c>
      <c r="D1632" t="s">
        <v>46</v>
      </c>
      <c r="E1632" t="s">
        <v>14</v>
      </c>
      <c r="F1632" s="9">
        <v>45744</v>
      </c>
      <c r="G1632" s="9" t="str">
        <f>TEXT(Ecommerce_Sales_Data[[#This Row],[Order_Date]],"dddd")</f>
        <v>Friday</v>
      </c>
      <c r="H1632" t="s">
        <v>14757</v>
      </c>
      <c r="I1632" t="s">
        <v>14769</v>
      </c>
      <c r="J1632">
        <v>3</v>
      </c>
      <c r="K1632">
        <v>5</v>
      </c>
      <c r="L1632" s="12">
        <v>2031.53</v>
      </c>
      <c r="M1632" s="11">
        <v>0.15</v>
      </c>
      <c r="N1632" s="12">
        <v>8634</v>
      </c>
      <c r="O1632" s="12">
        <v>7011.25</v>
      </c>
      <c r="P1632" s="12">
        <v>1622.75</v>
      </c>
      <c r="Q1632" s="11">
        <v>0.18794880704192701</v>
      </c>
    </row>
    <row r="1633" spans="1:17" x14ac:dyDescent="0.45">
      <c r="A1633" t="s">
        <v>3151</v>
      </c>
      <c r="B1633" t="s">
        <v>3152</v>
      </c>
      <c r="C1633" t="s">
        <v>2</v>
      </c>
      <c r="D1633" t="s">
        <v>17</v>
      </c>
      <c r="E1633" t="s">
        <v>22</v>
      </c>
      <c r="F1633" s="9">
        <v>45752</v>
      </c>
      <c r="G1633" s="9" t="str">
        <f>TEXT(Ecommerce_Sales_Data[[#This Row],[Order_Date]],"dddd")</f>
        <v>Saturday</v>
      </c>
      <c r="H1633" t="s">
        <v>14761</v>
      </c>
      <c r="I1633" t="s">
        <v>14765</v>
      </c>
      <c r="J1633">
        <v>4</v>
      </c>
      <c r="K1633">
        <v>5</v>
      </c>
      <c r="L1633" s="12">
        <v>4046.78</v>
      </c>
      <c r="M1633" s="11">
        <v>0.05</v>
      </c>
      <c r="N1633" s="12">
        <v>19222.21</v>
      </c>
      <c r="O1633" s="12">
        <v>13160.54</v>
      </c>
      <c r="P1633" s="12">
        <v>6061.67</v>
      </c>
      <c r="Q1633" s="11">
        <v>0.31534719472943001</v>
      </c>
    </row>
    <row r="1634" spans="1:17" x14ac:dyDescent="0.45">
      <c r="A1634" t="s">
        <v>3153</v>
      </c>
      <c r="B1634" t="s">
        <v>3154</v>
      </c>
      <c r="C1634" t="s">
        <v>28</v>
      </c>
      <c r="D1634" t="s">
        <v>137</v>
      </c>
      <c r="E1634" t="s">
        <v>22</v>
      </c>
      <c r="F1634" s="9">
        <v>45878</v>
      </c>
      <c r="G1634" s="9" t="str">
        <f>TEXT(Ecommerce_Sales_Data[[#This Row],[Order_Date]],"dddd")</f>
        <v>Saturday</v>
      </c>
      <c r="H1634" t="s">
        <v>14761</v>
      </c>
      <c r="I1634" t="s">
        <v>14762</v>
      </c>
      <c r="J1634">
        <v>8</v>
      </c>
      <c r="K1634">
        <v>2</v>
      </c>
      <c r="L1634" s="12">
        <v>2980.72</v>
      </c>
      <c r="M1634" s="11">
        <v>0.1</v>
      </c>
      <c r="N1634" s="12">
        <v>5365.3</v>
      </c>
      <c r="O1634" s="12">
        <v>4472.7</v>
      </c>
      <c r="P1634" s="12">
        <v>892.6</v>
      </c>
      <c r="Q1634" s="11">
        <v>0.16636534769724001</v>
      </c>
    </row>
    <row r="1635" spans="1:17" x14ac:dyDescent="0.45">
      <c r="A1635" t="s">
        <v>3155</v>
      </c>
      <c r="B1635" t="s">
        <v>3156</v>
      </c>
      <c r="C1635" t="s">
        <v>12</v>
      </c>
      <c r="D1635" t="s">
        <v>32</v>
      </c>
      <c r="E1635" t="s">
        <v>14</v>
      </c>
      <c r="F1635" s="9">
        <v>45428</v>
      </c>
      <c r="G1635" s="9" t="str">
        <f>TEXT(Ecommerce_Sales_Data[[#This Row],[Order_Date]],"dddd")</f>
        <v>Thursday</v>
      </c>
      <c r="H1635" t="s">
        <v>14757</v>
      </c>
      <c r="I1635" t="s">
        <v>14763</v>
      </c>
      <c r="J1635">
        <v>5</v>
      </c>
      <c r="K1635">
        <v>5</v>
      </c>
      <c r="L1635" s="12">
        <v>2686.03</v>
      </c>
      <c r="M1635" s="11">
        <v>0.05</v>
      </c>
      <c r="N1635" s="12">
        <v>12758.64</v>
      </c>
      <c r="O1635" s="12">
        <v>9433.23</v>
      </c>
      <c r="P1635" s="12">
        <v>3325.41</v>
      </c>
      <c r="Q1635" s="11">
        <v>0.26063984876131002</v>
      </c>
    </row>
    <row r="1636" spans="1:17" x14ac:dyDescent="0.45">
      <c r="A1636" t="s">
        <v>3157</v>
      </c>
      <c r="B1636" t="s">
        <v>3158</v>
      </c>
      <c r="C1636" t="s">
        <v>12</v>
      </c>
      <c r="D1636" t="s">
        <v>13</v>
      </c>
      <c r="E1636" t="s">
        <v>4</v>
      </c>
      <c r="F1636" s="9">
        <v>45500</v>
      </c>
      <c r="G1636" s="9" t="str">
        <f>TEXT(Ecommerce_Sales_Data[[#This Row],[Order_Date]],"dddd")</f>
        <v>Saturday</v>
      </c>
      <c r="H1636" t="s">
        <v>14761</v>
      </c>
      <c r="I1636" t="s">
        <v>14768</v>
      </c>
      <c r="J1636">
        <v>7</v>
      </c>
      <c r="K1636">
        <v>5</v>
      </c>
      <c r="L1636" s="12">
        <v>620.70000000000005</v>
      </c>
      <c r="M1636" s="11">
        <v>0.15</v>
      </c>
      <c r="N1636" s="12">
        <v>2637.97</v>
      </c>
      <c r="O1636" s="12">
        <v>2096.15</v>
      </c>
      <c r="P1636" s="12">
        <v>541.82000000000005</v>
      </c>
      <c r="Q1636" s="11">
        <v>0.20539278308699499</v>
      </c>
    </row>
    <row r="1637" spans="1:17" x14ac:dyDescent="0.45">
      <c r="A1637" t="s">
        <v>3159</v>
      </c>
      <c r="B1637" t="s">
        <v>2428</v>
      </c>
      <c r="C1637" t="s">
        <v>12</v>
      </c>
      <c r="D1637" t="s">
        <v>38</v>
      </c>
      <c r="E1637" t="s">
        <v>4</v>
      </c>
      <c r="F1637" s="9">
        <v>45594</v>
      </c>
      <c r="G1637" s="9" t="str">
        <f>TEXT(Ecommerce_Sales_Data[[#This Row],[Order_Date]],"dddd")</f>
        <v>Tuesday</v>
      </c>
      <c r="H1637" t="s">
        <v>14757</v>
      </c>
      <c r="I1637" t="s">
        <v>14760</v>
      </c>
      <c r="J1637">
        <v>10</v>
      </c>
      <c r="K1637">
        <v>5</v>
      </c>
      <c r="L1637" s="12">
        <v>2292.02</v>
      </c>
      <c r="M1637" s="11">
        <v>0.15</v>
      </c>
      <c r="N1637" s="12">
        <v>9741.09</v>
      </c>
      <c r="O1637" s="12">
        <v>6357.18</v>
      </c>
      <c r="P1637" s="12">
        <v>3383.91</v>
      </c>
      <c r="Q1637" s="11">
        <v>0.34738514888990901</v>
      </c>
    </row>
    <row r="1638" spans="1:17" x14ac:dyDescent="0.45">
      <c r="A1638" t="s">
        <v>3160</v>
      </c>
      <c r="B1638" t="s">
        <v>3161</v>
      </c>
      <c r="C1638" t="s">
        <v>28</v>
      </c>
      <c r="D1638" t="s">
        <v>35</v>
      </c>
      <c r="E1638" t="s">
        <v>4</v>
      </c>
      <c r="F1638" s="9">
        <v>45319</v>
      </c>
      <c r="G1638" s="9" t="str">
        <f>TEXT(Ecommerce_Sales_Data[[#This Row],[Order_Date]],"dddd")</f>
        <v>Sunday</v>
      </c>
      <c r="H1638" t="s">
        <v>14761</v>
      </c>
      <c r="I1638" t="s">
        <v>14767</v>
      </c>
      <c r="J1638">
        <v>1</v>
      </c>
      <c r="K1638">
        <v>3</v>
      </c>
      <c r="L1638" s="12">
        <v>2766.13</v>
      </c>
      <c r="M1638" s="11">
        <v>0</v>
      </c>
      <c r="N1638" s="12">
        <v>8298.39</v>
      </c>
      <c r="O1638" s="12">
        <v>6123.62</v>
      </c>
      <c r="P1638" s="12">
        <v>2174.77</v>
      </c>
      <c r="Q1638" s="11">
        <v>0.26207131744832401</v>
      </c>
    </row>
    <row r="1639" spans="1:17" x14ac:dyDescent="0.45">
      <c r="A1639" t="s">
        <v>3162</v>
      </c>
      <c r="B1639" t="s">
        <v>843</v>
      </c>
      <c r="C1639" t="s">
        <v>20</v>
      </c>
      <c r="D1639" t="s">
        <v>25</v>
      </c>
      <c r="E1639" t="s">
        <v>4</v>
      </c>
      <c r="F1639" s="9">
        <v>45549</v>
      </c>
      <c r="G1639" s="9" t="str">
        <f>TEXT(Ecommerce_Sales_Data[[#This Row],[Order_Date]],"dddd")</f>
        <v>Saturday</v>
      </c>
      <c r="H1639" t="s">
        <v>14761</v>
      </c>
      <c r="I1639" t="s">
        <v>14766</v>
      </c>
      <c r="J1639">
        <v>9</v>
      </c>
      <c r="K1639">
        <v>1</v>
      </c>
      <c r="L1639" s="12">
        <v>3394.57</v>
      </c>
      <c r="M1639" s="11">
        <v>0.15</v>
      </c>
      <c r="N1639" s="12">
        <v>2885.38</v>
      </c>
      <c r="O1639" s="12">
        <v>1968.38</v>
      </c>
      <c r="P1639" s="12">
        <v>917</v>
      </c>
      <c r="Q1639" s="11">
        <v>0.317809092736485</v>
      </c>
    </row>
    <row r="1640" spans="1:17" x14ac:dyDescent="0.45">
      <c r="A1640" t="s">
        <v>3163</v>
      </c>
      <c r="B1640" t="s">
        <v>3164</v>
      </c>
      <c r="C1640" t="s">
        <v>12</v>
      </c>
      <c r="D1640" t="s">
        <v>32</v>
      </c>
      <c r="E1640" t="s">
        <v>14</v>
      </c>
      <c r="F1640" s="9">
        <v>45292</v>
      </c>
      <c r="G1640" s="9" t="str">
        <f>TEXT(Ecommerce_Sales_Data[[#This Row],[Order_Date]],"dddd")</f>
        <v>Monday</v>
      </c>
      <c r="H1640" t="s">
        <v>14757</v>
      </c>
      <c r="I1640" t="s">
        <v>14767</v>
      </c>
      <c r="J1640">
        <v>1</v>
      </c>
      <c r="K1640">
        <v>1</v>
      </c>
      <c r="L1640" s="12">
        <v>1003.73</v>
      </c>
      <c r="M1640" s="11">
        <v>0.15</v>
      </c>
      <c r="N1640" s="12">
        <v>853.17</v>
      </c>
      <c r="O1640" s="12">
        <v>618.02</v>
      </c>
      <c r="P1640" s="12">
        <v>235.15</v>
      </c>
      <c r="Q1640" s="11">
        <v>0.275619161480127</v>
      </c>
    </row>
    <row r="1641" spans="1:17" x14ac:dyDescent="0.45">
      <c r="A1641" t="s">
        <v>3165</v>
      </c>
      <c r="B1641" t="s">
        <v>3166</v>
      </c>
      <c r="C1641" t="s">
        <v>12</v>
      </c>
      <c r="D1641" t="s">
        <v>32</v>
      </c>
      <c r="E1641" t="s">
        <v>4</v>
      </c>
      <c r="F1641" s="9">
        <v>45695</v>
      </c>
      <c r="G1641" s="9" t="str">
        <f>TEXT(Ecommerce_Sales_Data[[#This Row],[Order_Date]],"dddd")</f>
        <v>Friday</v>
      </c>
      <c r="H1641" t="s">
        <v>14757</v>
      </c>
      <c r="I1641" t="s">
        <v>14758</v>
      </c>
      <c r="J1641">
        <v>2</v>
      </c>
      <c r="K1641">
        <v>4</v>
      </c>
      <c r="L1641" s="12">
        <v>3681.95</v>
      </c>
      <c r="M1641" s="11">
        <v>0</v>
      </c>
      <c r="N1641" s="12">
        <v>14727.8</v>
      </c>
      <c r="O1641" s="12">
        <v>9118.7999999999993</v>
      </c>
      <c r="P1641" s="12">
        <v>5609</v>
      </c>
      <c r="Q1641" s="11">
        <v>0.38084438952185701</v>
      </c>
    </row>
    <row r="1642" spans="1:17" x14ac:dyDescent="0.45">
      <c r="A1642" t="s">
        <v>3167</v>
      </c>
      <c r="B1642" t="s">
        <v>3168</v>
      </c>
      <c r="C1642" t="s">
        <v>2</v>
      </c>
      <c r="D1642" t="s">
        <v>65</v>
      </c>
      <c r="E1642" t="s">
        <v>9</v>
      </c>
      <c r="F1642" s="9">
        <v>45333</v>
      </c>
      <c r="G1642" s="9" t="str">
        <f>TEXT(Ecommerce_Sales_Data[[#This Row],[Order_Date]],"dddd")</f>
        <v>Sunday</v>
      </c>
      <c r="H1642" t="s">
        <v>14761</v>
      </c>
      <c r="I1642" t="s">
        <v>14758</v>
      </c>
      <c r="J1642">
        <v>2</v>
      </c>
      <c r="K1642">
        <v>5</v>
      </c>
      <c r="L1642" s="12">
        <v>1264.04</v>
      </c>
      <c r="M1642" s="11">
        <v>0.05</v>
      </c>
      <c r="N1642" s="12">
        <v>6004.19</v>
      </c>
      <c r="O1642" s="12">
        <v>4336.95</v>
      </c>
      <c r="P1642" s="12">
        <v>1667.24</v>
      </c>
      <c r="Q1642" s="11">
        <v>0.277679420537991</v>
      </c>
    </row>
    <row r="1643" spans="1:17" x14ac:dyDescent="0.45">
      <c r="A1643" t="s">
        <v>3169</v>
      </c>
      <c r="B1643" t="s">
        <v>3170</v>
      </c>
      <c r="C1643" t="s">
        <v>28</v>
      </c>
      <c r="D1643" t="s">
        <v>29</v>
      </c>
      <c r="E1643" t="s">
        <v>9</v>
      </c>
      <c r="F1643" s="9">
        <v>45364</v>
      </c>
      <c r="G1643" s="9" t="str">
        <f>TEXT(Ecommerce_Sales_Data[[#This Row],[Order_Date]],"dddd")</f>
        <v>Wednesday</v>
      </c>
      <c r="H1643" t="s">
        <v>14757</v>
      </c>
      <c r="I1643" t="s">
        <v>14769</v>
      </c>
      <c r="J1643">
        <v>3</v>
      </c>
      <c r="K1643">
        <v>1</v>
      </c>
      <c r="L1643" s="12">
        <v>4732</v>
      </c>
      <c r="M1643" s="11">
        <v>0.2</v>
      </c>
      <c r="N1643" s="12">
        <v>3785.6</v>
      </c>
      <c r="O1643" s="12">
        <v>3139.28</v>
      </c>
      <c r="P1643" s="12">
        <v>646.32000000000005</v>
      </c>
      <c r="Q1643" s="11">
        <v>0.17073119188503799</v>
      </c>
    </row>
    <row r="1644" spans="1:17" x14ac:dyDescent="0.45">
      <c r="A1644" t="s">
        <v>3171</v>
      </c>
      <c r="B1644" t="s">
        <v>3172</v>
      </c>
      <c r="C1644" t="s">
        <v>28</v>
      </c>
      <c r="D1644" t="s">
        <v>85</v>
      </c>
      <c r="E1644" t="s">
        <v>4</v>
      </c>
      <c r="F1644" s="9">
        <v>45842</v>
      </c>
      <c r="G1644" s="9" t="str">
        <f>TEXT(Ecommerce_Sales_Data[[#This Row],[Order_Date]],"dddd")</f>
        <v>Friday</v>
      </c>
      <c r="H1644" t="s">
        <v>14757</v>
      </c>
      <c r="I1644" t="s">
        <v>14768</v>
      </c>
      <c r="J1644">
        <v>7</v>
      </c>
      <c r="K1644">
        <v>2</v>
      </c>
      <c r="L1644" s="12">
        <v>4109.67</v>
      </c>
      <c r="M1644" s="11">
        <v>0.2</v>
      </c>
      <c r="N1644" s="12">
        <v>6575.47</v>
      </c>
      <c r="O1644" s="12">
        <v>5068.58</v>
      </c>
      <c r="P1644" s="12">
        <v>1506.89</v>
      </c>
      <c r="Q1644" s="11">
        <v>0.22916840925439599</v>
      </c>
    </row>
    <row r="1645" spans="1:17" x14ac:dyDescent="0.45">
      <c r="A1645" t="s">
        <v>3173</v>
      </c>
      <c r="B1645" t="s">
        <v>3174</v>
      </c>
      <c r="C1645" t="s">
        <v>12</v>
      </c>
      <c r="D1645" t="s">
        <v>32</v>
      </c>
      <c r="E1645" t="s">
        <v>14</v>
      </c>
      <c r="F1645" s="9">
        <v>45876</v>
      </c>
      <c r="G1645" s="9" t="str">
        <f>TEXT(Ecommerce_Sales_Data[[#This Row],[Order_Date]],"dddd")</f>
        <v>Thursday</v>
      </c>
      <c r="H1645" t="s">
        <v>14757</v>
      </c>
      <c r="I1645" t="s">
        <v>14762</v>
      </c>
      <c r="J1645">
        <v>8</v>
      </c>
      <c r="K1645">
        <v>2</v>
      </c>
      <c r="L1645" s="12">
        <v>2201.5300000000002</v>
      </c>
      <c r="M1645" s="11">
        <v>0.05</v>
      </c>
      <c r="N1645" s="12">
        <v>4182.91</v>
      </c>
      <c r="O1645" s="12">
        <v>2707.37</v>
      </c>
      <c r="P1645" s="12">
        <v>1475.54</v>
      </c>
      <c r="Q1645" s="11">
        <v>0.35275442216064901</v>
      </c>
    </row>
    <row r="1646" spans="1:17" x14ac:dyDescent="0.45">
      <c r="A1646" t="s">
        <v>3175</v>
      </c>
      <c r="B1646" t="s">
        <v>3176</v>
      </c>
      <c r="C1646" t="s">
        <v>12</v>
      </c>
      <c r="D1646" t="s">
        <v>111</v>
      </c>
      <c r="E1646" t="s">
        <v>4</v>
      </c>
      <c r="F1646" s="9">
        <v>45789</v>
      </c>
      <c r="G1646" s="9" t="str">
        <f>TEXT(Ecommerce_Sales_Data[[#This Row],[Order_Date]],"dddd")</f>
        <v>Monday</v>
      </c>
      <c r="H1646" t="s">
        <v>14757</v>
      </c>
      <c r="I1646" t="s">
        <v>14763</v>
      </c>
      <c r="J1646">
        <v>5</v>
      </c>
      <c r="K1646">
        <v>2</v>
      </c>
      <c r="L1646" s="12">
        <v>1410.88</v>
      </c>
      <c r="M1646" s="11">
        <v>0.2</v>
      </c>
      <c r="N1646" s="12">
        <v>2257.41</v>
      </c>
      <c r="O1646" s="12">
        <v>1647.46</v>
      </c>
      <c r="P1646" s="12">
        <v>609.95000000000005</v>
      </c>
      <c r="Q1646" s="11">
        <v>0.27019903340554002</v>
      </c>
    </row>
    <row r="1647" spans="1:17" x14ac:dyDescent="0.45">
      <c r="A1647" t="s">
        <v>3177</v>
      </c>
      <c r="B1647" t="s">
        <v>3178</v>
      </c>
      <c r="C1647" t="s">
        <v>7</v>
      </c>
      <c r="D1647" t="s">
        <v>71</v>
      </c>
      <c r="E1647" t="s">
        <v>9</v>
      </c>
      <c r="F1647" s="9">
        <v>45447</v>
      </c>
      <c r="G1647" s="9" t="str">
        <f>TEXT(Ecommerce_Sales_Data[[#This Row],[Order_Date]],"dddd")</f>
        <v>Tuesday</v>
      </c>
      <c r="H1647" t="s">
        <v>14757</v>
      </c>
      <c r="I1647" t="s">
        <v>14759</v>
      </c>
      <c r="J1647">
        <v>6</v>
      </c>
      <c r="K1647">
        <v>5</v>
      </c>
      <c r="L1647" s="12">
        <v>2958.05</v>
      </c>
      <c r="M1647" s="11">
        <v>0.15</v>
      </c>
      <c r="N1647" s="12">
        <v>12571.71</v>
      </c>
      <c r="O1647" s="12">
        <v>9852.32</v>
      </c>
      <c r="P1647" s="12">
        <v>2719.39</v>
      </c>
      <c r="Q1647" s="11">
        <v>0.21631027123597299</v>
      </c>
    </row>
    <row r="1648" spans="1:17" x14ac:dyDescent="0.45">
      <c r="A1648" t="s">
        <v>3179</v>
      </c>
      <c r="B1648" t="s">
        <v>3180</v>
      </c>
      <c r="C1648" t="s">
        <v>12</v>
      </c>
      <c r="D1648" t="s">
        <v>32</v>
      </c>
      <c r="E1648" t="s">
        <v>9</v>
      </c>
      <c r="F1648" s="9">
        <v>45702</v>
      </c>
      <c r="G1648" s="9" t="str">
        <f>TEXT(Ecommerce_Sales_Data[[#This Row],[Order_Date]],"dddd")</f>
        <v>Friday</v>
      </c>
      <c r="H1648" t="s">
        <v>14757</v>
      </c>
      <c r="I1648" t="s">
        <v>14758</v>
      </c>
      <c r="J1648">
        <v>2</v>
      </c>
      <c r="K1648">
        <v>2</v>
      </c>
      <c r="L1648" s="12">
        <v>723.4</v>
      </c>
      <c r="M1648" s="11">
        <v>0.1</v>
      </c>
      <c r="N1648" s="12">
        <v>1302.1199999999999</v>
      </c>
      <c r="O1648" s="12">
        <v>1079.03</v>
      </c>
      <c r="P1648" s="12">
        <v>223.09</v>
      </c>
      <c r="Q1648" s="11">
        <v>0.171328295395202</v>
      </c>
    </row>
    <row r="1649" spans="1:17" x14ac:dyDescent="0.45">
      <c r="A1649" t="s">
        <v>3181</v>
      </c>
      <c r="B1649" t="s">
        <v>3182</v>
      </c>
      <c r="C1649" t="s">
        <v>28</v>
      </c>
      <c r="D1649" t="s">
        <v>35</v>
      </c>
      <c r="E1649" t="s">
        <v>4</v>
      </c>
      <c r="F1649" s="9">
        <v>45586</v>
      </c>
      <c r="G1649" s="9" t="str">
        <f>TEXT(Ecommerce_Sales_Data[[#This Row],[Order_Date]],"dddd")</f>
        <v>Monday</v>
      </c>
      <c r="H1649" t="s">
        <v>14757</v>
      </c>
      <c r="I1649" t="s">
        <v>14760</v>
      </c>
      <c r="J1649">
        <v>10</v>
      </c>
      <c r="K1649">
        <v>4</v>
      </c>
      <c r="L1649" s="12">
        <v>2322.5100000000002</v>
      </c>
      <c r="M1649" s="11">
        <v>0.05</v>
      </c>
      <c r="N1649" s="12">
        <v>8825.5400000000009</v>
      </c>
      <c r="O1649" s="12">
        <v>5379.28</v>
      </c>
      <c r="P1649" s="12">
        <v>3446.26</v>
      </c>
      <c r="Q1649" s="11">
        <v>0.39048715432710102</v>
      </c>
    </row>
    <row r="1650" spans="1:17" x14ac:dyDescent="0.45">
      <c r="A1650" t="s">
        <v>3183</v>
      </c>
      <c r="B1650" t="s">
        <v>3184</v>
      </c>
      <c r="C1650" t="s">
        <v>12</v>
      </c>
      <c r="D1650" t="s">
        <v>111</v>
      </c>
      <c r="E1650" t="s">
        <v>4</v>
      </c>
      <c r="F1650" s="9">
        <v>45777</v>
      </c>
      <c r="G1650" s="9" t="str">
        <f>TEXT(Ecommerce_Sales_Data[[#This Row],[Order_Date]],"dddd")</f>
        <v>Wednesday</v>
      </c>
      <c r="H1650" t="s">
        <v>14757</v>
      </c>
      <c r="I1650" t="s">
        <v>14765</v>
      </c>
      <c r="J1650">
        <v>4</v>
      </c>
      <c r="K1650">
        <v>3</v>
      </c>
      <c r="L1650" s="12">
        <v>1090.2</v>
      </c>
      <c r="M1650" s="11">
        <v>0.15</v>
      </c>
      <c r="N1650" s="12">
        <v>2780.01</v>
      </c>
      <c r="O1650" s="12">
        <v>1744.51</v>
      </c>
      <c r="P1650" s="12">
        <v>1035.5</v>
      </c>
      <c r="Q1650" s="11">
        <v>0.37248067452994799</v>
      </c>
    </row>
    <row r="1651" spans="1:17" x14ac:dyDescent="0.45">
      <c r="A1651" t="s">
        <v>3185</v>
      </c>
      <c r="B1651" t="s">
        <v>121</v>
      </c>
      <c r="C1651" t="s">
        <v>20</v>
      </c>
      <c r="D1651" t="s">
        <v>25</v>
      </c>
      <c r="E1651" t="s">
        <v>4</v>
      </c>
      <c r="F1651" s="9">
        <v>45541</v>
      </c>
      <c r="G1651" s="9" t="str">
        <f>TEXT(Ecommerce_Sales_Data[[#This Row],[Order_Date]],"dddd")</f>
        <v>Friday</v>
      </c>
      <c r="H1651" t="s">
        <v>14757</v>
      </c>
      <c r="I1651" t="s">
        <v>14766</v>
      </c>
      <c r="J1651">
        <v>9</v>
      </c>
      <c r="K1651">
        <v>1</v>
      </c>
      <c r="L1651" s="12">
        <v>3954.94</v>
      </c>
      <c r="M1651" s="11">
        <v>0.1</v>
      </c>
      <c r="N1651" s="12">
        <v>3559.45</v>
      </c>
      <c r="O1651" s="12">
        <v>2589.2600000000002</v>
      </c>
      <c r="P1651" s="12">
        <v>970.19</v>
      </c>
      <c r="Q1651" s="11">
        <v>0.272567391029513</v>
      </c>
    </row>
    <row r="1652" spans="1:17" x14ac:dyDescent="0.45">
      <c r="A1652" t="s">
        <v>3186</v>
      </c>
      <c r="B1652" t="s">
        <v>3187</v>
      </c>
      <c r="C1652" t="s">
        <v>28</v>
      </c>
      <c r="D1652" t="s">
        <v>35</v>
      </c>
      <c r="E1652" t="s">
        <v>4</v>
      </c>
      <c r="F1652" s="9">
        <v>45832</v>
      </c>
      <c r="G1652" s="9" t="str">
        <f>TEXT(Ecommerce_Sales_Data[[#This Row],[Order_Date]],"dddd")</f>
        <v>Tuesday</v>
      </c>
      <c r="H1652" t="s">
        <v>14757</v>
      </c>
      <c r="I1652" t="s">
        <v>14759</v>
      </c>
      <c r="J1652">
        <v>6</v>
      </c>
      <c r="K1652">
        <v>4</v>
      </c>
      <c r="L1652" s="12">
        <v>2981.82</v>
      </c>
      <c r="M1652" s="11">
        <v>0.2</v>
      </c>
      <c r="N1652" s="12">
        <v>9541.82</v>
      </c>
      <c r="O1652" s="12">
        <v>7316.11</v>
      </c>
      <c r="P1652" s="12">
        <v>2225.71</v>
      </c>
      <c r="Q1652" s="11">
        <v>0.233258434973621</v>
      </c>
    </row>
    <row r="1653" spans="1:17" x14ac:dyDescent="0.45">
      <c r="A1653" t="s">
        <v>3188</v>
      </c>
      <c r="B1653" t="s">
        <v>3189</v>
      </c>
      <c r="C1653" t="s">
        <v>28</v>
      </c>
      <c r="D1653" t="s">
        <v>85</v>
      </c>
      <c r="E1653" t="s">
        <v>9</v>
      </c>
      <c r="F1653" s="9">
        <v>45554</v>
      </c>
      <c r="G1653" s="9" t="str">
        <f>TEXT(Ecommerce_Sales_Data[[#This Row],[Order_Date]],"dddd")</f>
        <v>Thursday</v>
      </c>
      <c r="H1653" t="s">
        <v>14757</v>
      </c>
      <c r="I1653" t="s">
        <v>14766</v>
      </c>
      <c r="J1653">
        <v>9</v>
      </c>
      <c r="K1653">
        <v>5</v>
      </c>
      <c r="L1653" s="12">
        <v>2744.34</v>
      </c>
      <c r="M1653" s="11">
        <v>0.05</v>
      </c>
      <c r="N1653" s="12">
        <v>13035.61</v>
      </c>
      <c r="O1653" s="12">
        <v>8073.88</v>
      </c>
      <c r="P1653" s="12">
        <v>4961.7299999999996</v>
      </c>
      <c r="Q1653" s="11">
        <v>0.38062890804496302</v>
      </c>
    </row>
    <row r="1654" spans="1:17" x14ac:dyDescent="0.45">
      <c r="A1654" t="s">
        <v>3190</v>
      </c>
      <c r="B1654" t="s">
        <v>3191</v>
      </c>
      <c r="C1654" t="s">
        <v>12</v>
      </c>
      <c r="D1654" t="s">
        <v>41</v>
      </c>
      <c r="E1654" t="s">
        <v>14</v>
      </c>
      <c r="F1654" s="9">
        <v>45510</v>
      </c>
      <c r="G1654" s="9" t="str">
        <f>TEXT(Ecommerce_Sales_Data[[#This Row],[Order_Date]],"dddd")</f>
        <v>Tuesday</v>
      </c>
      <c r="H1654" t="s">
        <v>14757</v>
      </c>
      <c r="I1654" t="s">
        <v>14762</v>
      </c>
      <c r="J1654">
        <v>8</v>
      </c>
      <c r="K1654">
        <v>4</v>
      </c>
      <c r="L1654" s="12">
        <v>601.42999999999995</v>
      </c>
      <c r="M1654" s="11">
        <v>0.2</v>
      </c>
      <c r="N1654" s="12">
        <v>1924.58</v>
      </c>
      <c r="O1654" s="12">
        <v>1352.26</v>
      </c>
      <c r="P1654" s="12">
        <v>572.32000000000005</v>
      </c>
      <c r="Q1654" s="11">
        <v>0.297373972503092</v>
      </c>
    </row>
    <row r="1655" spans="1:17" x14ac:dyDescent="0.45">
      <c r="A1655" t="s">
        <v>3192</v>
      </c>
      <c r="B1655" t="s">
        <v>3193</v>
      </c>
      <c r="C1655" t="s">
        <v>12</v>
      </c>
      <c r="D1655" t="s">
        <v>32</v>
      </c>
      <c r="E1655" t="s">
        <v>4</v>
      </c>
      <c r="F1655" s="9">
        <v>45307</v>
      </c>
      <c r="G1655" s="9" t="str">
        <f>TEXT(Ecommerce_Sales_Data[[#This Row],[Order_Date]],"dddd")</f>
        <v>Tuesday</v>
      </c>
      <c r="H1655" t="s">
        <v>14757</v>
      </c>
      <c r="I1655" t="s">
        <v>14767</v>
      </c>
      <c r="J1655">
        <v>1</v>
      </c>
      <c r="K1655">
        <v>3</v>
      </c>
      <c r="L1655" s="12">
        <v>4028.95</v>
      </c>
      <c r="M1655" s="11">
        <v>0.05</v>
      </c>
      <c r="N1655" s="12">
        <v>11482.51</v>
      </c>
      <c r="O1655" s="12">
        <v>8228.2900000000009</v>
      </c>
      <c r="P1655" s="12">
        <v>3254.22</v>
      </c>
      <c r="Q1655" s="11">
        <v>0.28340667676318199</v>
      </c>
    </row>
    <row r="1656" spans="1:17" x14ac:dyDescent="0.45">
      <c r="A1656" t="s">
        <v>3194</v>
      </c>
      <c r="B1656" t="s">
        <v>3195</v>
      </c>
      <c r="C1656" t="s">
        <v>20</v>
      </c>
      <c r="D1656" t="s">
        <v>21</v>
      </c>
      <c r="E1656" t="s">
        <v>22</v>
      </c>
      <c r="F1656" s="9">
        <v>45524</v>
      </c>
      <c r="G1656" s="9" t="str">
        <f>TEXT(Ecommerce_Sales_Data[[#This Row],[Order_Date]],"dddd")</f>
        <v>Tuesday</v>
      </c>
      <c r="H1656" t="s">
        <v>14757</v>
      </c>
      <c r="I1656" t="s">
        <v>14762</v>
      </c>
      <c r="J1656">
        <v>8</v>
      </c>
      <c r="K1656">
        <v>5</v>
      </c>
      <c r="L1656" s="12">
        <v>678.23</v>
      </c>
      <c r="M1656" s="11">
        <v>0.1</v>
      </c>
      <c r="N1656" s="12">
        <v>3052.04</v>
      </c>
      <c r="O1656" s="12">
        <v>2408.4699999999998</v>
      </c>
      <c r="P1656" s="12">
        <v>643.57000000000005</v>
      </c>
      <c r="Q1656" s="11">
        <v>0.21086551945583901</v>
      </c>
    </row>
    <row r="1657" spans="1:17" x14ac:dyDescent="0.45">
      <c r="A1657" t="s">
        <v>3196</v>
      </c>
      <c r="B1657" t="s">
        <v>3197</v>
      </c>
      <c r="C1657" t="s">
        <v>12</v>
      </c>
      <c r="D1657" t="s">
        <v>38</v>
      </c>
      <c r="E1657" t="s">
        <v>14</v>
      </c>
      <c r="F1657" s="9">
        <v>45710</v>
      </c>
      <c r="G1657" s="9" t="str">
        <f>TEXT(Ecommerce_Sales_Data[[#This Row],[Order_Date]],"dddd")</f>
        <v>Saturday</v>
      </c>
      <c r="H1657" t="s">
        <v>14761</v>
      </c>
      <c r="I1657" t="s">
        <v>14758</v>
      </c>
      <c r="J1657">
        <v>2</v>
      </c>
      <c r="K1657">
        <v>2</v>
      </c>
      <c r="L1657" s="12">
        <v>3162.95</v>
      </c>
      <c r="M1657" s="11">
        <v>0.1</v>
      </c>
      <c r="N1657" s="12">
        <v>5693.31</v>
      </c>
      <c r="O1657" s="12">
        <v>4762.72</v>
      </c>
      <c r="P1657" s="12">
        <v>930.59</v>
      </c>
      <c r="Q1657" s="11">
        <v>0.16345324600276501</v>
      </c>
    </row>
    <row r="1658" spans="1:17" x14ac:dyDescent="0.45">
      <c r="A1658" t="s">
        <v>3198</v>
      </c>
      <c r="B1658" t="s">
        <v>3199</v>
      </c>
      <c r="C1658" t="s">
        <v>7</v>
      </c>
      <c r="D1658" t="s">
        <v>46</v>
      </c>
      <c r="E1658" t="s">
        <v>9</v>
      </c>
      <c r="F1658" s="9">
        <v>45596</v>
      </c>
      <c r="G1658" s="9" t="str">
        <f>TEXT(Ecommerce_Sales_Data[[#This Row],[Order_Date]],"dddd")</f>
        <v>Thursday</v>
      </c>
      <c r="H1658" t="s">
        <v>14757</v>
      </c>
      <c r="I1658" t="s">
        <v>14760</v>
      </c>
      <c r="J1658">
        <v>10</v>
      </c>
      <c r="K1658">
        <v>4</v>
      </c>
      <c r="L1658" s="12">
        <v>3431.86</v>
      </c>
      <c r="M1658" s="11">
        <v>0</v>
      </c>
      <c r="N1658" s="12">
        <v>13727.44</v>
      </c>
      <c r="O1658" s="12">
        <v>8932.7000000000007</v>
      </c>
      <c r="P1658" s="12">
        <v>4794.74</v>
      </c>
      <c r="Q1658" s="11">
        <v>0.34928143921954902</v>
      </c>
    </row>
    <row r="1659" spans="1:17" x14ac:dyDescent="0.45">
      <c r="A1659" t="s">
        <v>3200</v>
      </c>
      <c r="B1659" t="s">
        <v>2410</v>
      </c>
      <c r="C1659" t="s">
        <v>12</v>
      </c>
      <c r="D1659" t="s">
        <v>38</v>
      </c>
      <c r="E1659" t="s">
        <v>9</v>
      </c>
      <c r="F1659" s="9">
        <v>45802</v>
      </c>
      <c r="G1659" s="9" t="str">
        <f>TEXT(Ecommerce_Sales_Data[[#This Row],[Order_Date]],"dddd")</f>
        <v>Sunday</v>
      </c>
      <c r="H1659" t="s">
        <v>14761</v>
      </c>
      <c r="I1659" t="s">
        <v>14763</v>
      </c>
      <c r="J1659">
        <v>5</v>
      </c>
      <c r="K1659">
        <v>5</v>
      </c>
      <c r="L1659" s="12">
        <v>858.45</v>
      </c>
      <c r="M1659" s="11">
        <v>0.2</v>
      </c>
      <c r="N1659" s="12">
        <v>3433.8</v>
      </c>
      <c r="O1659" s="12">
        <v>2318.8200000000002</v>
      </c>
      <c r="P1659" s="12">
        <v>1114.98</v>
      </c>
      <c r="Q1659" s="11">
        <v>0.32470732133496399</v>
      </c>
    </row>
    <row r="1660" spans="1:17" x14ac:dyDescent="0.45">
      <c r="A1660" t="s">
        <v>3201</v>
      </c>
      <c r="B1660" t="s">
        <v>3202</v>
      </c>
      <c r="C1660" t="s">
        <v>28</v>
      </c>
      <c r="D1660" t="s">
        <v>137</v>
      </c>
      <c r="E1660" t="s">
        <v>14</v>
      </c>
      <c r="F1660" s="9">
        <v>45340</v>
      </c>
      <c r="G1660" s="9" t="str">
        <f>TEXT(Ecommerce_Sales_Data[[#This Row],[Order_Date]],"dddd")</f>
        <v>Sunday</v>
      </c>
      <c r="H1660" t="s">
        <v>14761</v>
      </c>
      <c r="I1660" t="s">
        <v>14758</v>
      </c>
      <c r="J1660">
        <v>2</v>
      </c>
      <c r="K1660">
        <v>5</v>
      </c>
      <c r="L1660" s="12">
        <v>4454.8599999999997</v>
      </c>
      <c r="M1660" s="11">
        <v>0</v>
      </c>
      <c r="N1660" s="12">
        <v>22274.3</v>
      </c>
      <c r="O1660" s="12">
        <v>13708.02</v>
      </c>
      <c r="P1660" s="12">
        <v>8566.2800000000007</v>
      </c>
      <c r="Q1660" s="11">
        <v>0.38458133364460401</v>
      </c>
    </row>
    <row r="1661" spans="1:17" x14ac:dyDescent="0.45">
      <c r="A1661" t="s">
        <v>3203</v>
      </c>
      <c r="B1661" t="s">
        <v>3204</v>
      </c>
      <c r="C1661" t="s">
        <v>12</v>
      </c>
      <c r="D1661" t="s">
        <v>38</v>
      </c>
      <c r="E1661" t="s">
        <v>4</v>
      </c>
      <c r="F1661" s="9">
        <v>45851</v>
      </c>
      <c r="G1661" s="9" t="str">
        <f>TEXT(Ecommerce_Sales_Data[[#This Row],[Order_Date]],"dddd")</f>
        <v>Sunday</v>
      </c>
      <c r="H1661" t="s">
        <v>14761</v>
      </c>
      <c r="I1661" t="s">
        <v>14768</v>
      </c>
      <c r="J1661">
        <v>7</v>
      </c>
      <c r="K1661">
        <v>1</v>
      </c>
      <c r="L1661" s="12">
        <v>4934.1899999999996</v>
      </c>
      <c r="M1661" s="11">
        <v>0.05</v>
      </c>
      <c r="N1661" s="12">
        <v>4687.4799999999996</v>
      </c>
      <c r="O1661" s="12">
        <v>2878.03</v>
      </c>
      <c r="P1661" s="12">
        <v>1809.45</v>
      </c>
      <c r="Q1661" s="11">
        <v>0.38601764700862701</v>
      </c>
    </row>
    <row r="1662" spans="1:17" x14ac:dyDescent="0.45">
      <c r="A1662" t="s">
        <v>3205</v>
      </c>
      <c r="B1662" t="s">
        <v>3206</v>
      </c>
      <c r="C1662" t="s">
        <v>7</v>
      </c>
      <c r="D1662" t="s">
        <v>46</v>
      </c>
      <c r="E1662" t="s">
        <v>22</v>
      </c>
      <c r="F1662" s="9">
        <v>45598</v>
      </c>
      <c r="G1662" s="9" t="str">
        <f>TEXT(Ecommerce_Sales_Data[[#This Row],[Order_Date]],"dddd")</f>
        <v>Saturday</v>
      </c>
      <c r="H1662" t="s">
        <v>14761</v>
      </c>
      <c r="I1662" t="s">
        <v>14764</v>
      </c>
      <c r="J1662">
        <v>11</v>
      </c>
      <c r="K1662">
        <v>3</v>
      </c>
      <c r="L1662" s="12">
        <v>1468.76</v>
      </c>
      <c r="M1662" s="11">
        <v>0.15</v>
      </c>
      <c r="N1662" s="12">
        <v>3745.34</v>
      </c>
      <c r="O1662" s="12">
        <v>2593.08</v>
      </c>
      <c r="P1662" s="12">
        <v>1152.26</v>
      </c>
      <c r="Q1662" s="11">
        <v>0.30765164177351001</v>
      </c>
    </row>
    <row r="1663" spans="1:17" x14ac:dyDescent="0.45">
      <c r="A1663" t="s">
        <v>3207</v>
      </c>
      <c r="B1663" t="s">
        <v>3208</v>
      </c>
      <c r="C1663" t="s">
        <v>2</v>
      </c>
      <c r="D1663" t="s">
        <v>17</v>
      </c>
      <c r="E1663" t="s">
        <v>22</v>
      </c>
      <c r="F1663" s="9">
        <v>45449</v>
      </c>
      <c r="G1663" s="9" t="str">
        <f>TEXT(Ecommerce_Sales_Data[[#This Row],[Order_Date]],"dddd")</f>
        <v>Thursday</v>
      </c>
      <c r="H1663" t="s">
        <v>14757</v>
      </c>
      <c r="I1663" t="s">
        <v>14759</v>
      </c>
      <c r="J1663">
        <v>6</v>
      </c>
      <c r="K1663">
        <v>2</v>
      </c>
      <c r="L1663" s="12">
        <v>4439.24</v>
      </c>
      <c r="M1663" s="11">
        <v>0.15</v>
      </c>
      <c r="N1663" s="12">
        <v>7546.71</v>
      </c>
      <c r="O1663" s="12">
        <v>4546.91</v>
      </c>
      <c r="P1663" s="12">
        <v>2999.8</v>
      </c>
      <c r="Q1663" s="11">
        <v>0.39749771754844199</v>
      </c>
    </row>
    <row r="1664" spans="1:17" x14ac:dyDescent="0.45">
      <c r="A1664" t="s">
        <v>3209</v>
      </c>
      <c r="B1664" t="s">
        <v>3210</v>
      </c>
      <c r="C1664" t="s">
        <v>7</v>
      </c>
      <c r="D1664" t="s">
        <v>106</v>
      </c>
      <c r="E1664" t="s">
        <v>14</v>
      </c>
      <c r="F1664" s="9">
        <v>45985</v>
      </c>
      <c r="G1664" s="9" t="str">
        <f>TEXT(Ecommerce_Sales_Data[[#This Row],[Order_Date]],"dddd")</f>
        <v>Monday</v>
      </c>
      <c r="H1664" t="s">
        <v>14757</v>
      </c>
      <c r="I1664" t="s">
        <v>14764</v>
      </c>
      <c r="J1664">
        <v>11</v>
      </c>
      <c r="K1664">
        <v>4</v>
      </c>
      <c r="L1664" s="12">
        <v>2901.23</v>
      </c>
      <c r="M1664" s="11">
        <v>0.15</v>
      </c>
      <c r="N1664" s="12">
        <v>9864.18</v>
      </c>
      <c r="O1664" s="12">
        <v>6736.39</v>
      </c>
      <c r="P1664" s="12">
        <v>3127.79</v>
      </c>
      <c r="Q1664" s="11">
        <v>0.31708565739879002</v>
      </c>
    </row>
    <row r="1665" spans="1:17" x14ac:dyDescent="0.45">
      <c r="A1665" t="s">
        <v>3211</v>
      </c>
      <c r="B1665" t="s">
        <v>2266</v>
      </c>
      <c r="C1665" t="s">
        <v>2</v>
      </c>
      <c r="D1665" t="s">
        <v>3</v>
      </c>
      <c r="E1665" t="s">
        <v>14</v>
      </c>
      <c r="F1665" s="9">
        <v>45608</v>
      </c>
      <c r="G1665" s="9" t="str">
        <f>TEXT(Ecommerce_Sales_Data[[#This Row],[Order_Date]],"dddd")</f>
        <v>Tuesday</v>
      </c>
      <c r="H1665" t="s">
        <v>14757</v>
      </c>
      <c r="I1665" t="s">
        <v>14764</v>
      </c>
      <c r="J1665">
        <v>11</v>
      </c>
      <c r="K1665">
        <v>5</v>
      </c>
      <c r="L1665" s="12">
        <v>1129.58</v>
      </c>
      <c r="M1665" s="11">
        <v>0.05</v>
      </c>
      <c r="N1665" s="12">
        <v>5365.5</v>
      </c>
      <c r="O1665" s="12">
        <v>3375.34</v>
      </c>
      <c r="P1665" s="12">
        <v>1990.16</v>
      </c>
      <c r="Q1665" s="11">
        <v>0.37091790140713798</v>
      </c>
    </row>
    <row r="1666" spans="1:17" x14ac:dyDescent="0.45">
      <c r="A1666" t="s">
        <v>3212</v>
      </c>
      <c r="B1666" t="s">
        <v>56</v>
      </c>
      <c r="C1666" t="s">
        <v>12</v>
      </c>
      <c r="D1666" t="s">
        <v>111</v>
      </c>
      <c r="E1666" t="s">
        <v>9</v>
      </c>
      <c r="F1666" s="9">
        <v>45722</v>
      </c>
      <c r="G1666" s="9" t="str">
        <f>TEXT(Ecommerce_Sales_Data[[#This Row],[Order_Date]],"dddd")</f>
        <v>Thursday</v>
      </c>
      <c r="H1666" t="s">
        <v>14757</v>
      </c>
      <c r="I1666" t="s">
        <v>14769</v>
      </c>
      <c r="J1666">
        <v>3</v>
      </c>
      <c r="K1666">
        <v>4</v>
      </c>
      <c r="L1666" s="12">
        <v>1281.22</v>
      </c>
      <c r="M1666" s="11">
        <v>0.15</v>
      </c>
      <c r="N1666" s="12">
        <v>4356.1499999999996</v>
      </c>
      <c r="O1666" s="12">
        <v>2630.78</v>
      </c>
      <c r="P1666" s="12">
        <v>1725.37</v>
      </c>
      <c r="Q1666" s="11">
        <v>0.396076810945445</v>
      </c>
    </row>
    <row r="1667" spans="1:17" x14ac:dyDescent="0.45">
      <c r="A1667" t="s">
        <v>3213</v>
      </c>
      <c r="B1667" t="s">
        <v>3214</v>
      </c>
      <c r="C1667" t="s">
        <v>2</v>
      </c>
      <c r="D1667" t="s">
        <v>3</v>
      </c>
      <c r="E1667" t="s">
        <v>14</v>
      </c>
      <c r="F1667" s="9">
        <v>46020</v>
      </c>
      <c r="G1667" s="9" t="str">
        <f>TEXT(Ecommerce_Sales_Data[[#This Row],[Order_Date]],"dddd")</f>
        <v>Monday</v>
      </c>
      <c r="H1667" t="s">
        <v>14757</v>
      </c>
      <c r="I1667" t="s">
        <v>14770</v>
      </c>
      <c r="J1667">
        <v>12</v>
      </c>
      <c r="K1667">
        <v>3</v>
      </c>
      <c r="L1667" s="12">
        <v>813.58</v>
      </c>
      <c r="M1667" s="11">
        <v>0.05</v>
      </c>
      <c r="N1667" s="12">
        <v>2318.6999999999998</v>
      </c>
      <c r="O1667" s="12">
        <v>1795.5</v>
      </c>
      <c r="P1667" s="12">
        <v>523.20000000000005</v>
      </c>
      <c r="Q1667" s="11">
        <v>0.22564367964807899</v>
      </c>
    </row>
    <row r="1668" spans="1:17" x14ac:dyDescent="0.45">
      <c r="A1668" t="s">
        <v>3215</v>
      </c>
      <c r="B1668" t="s">
        <v>3216</v>
      </c>
      <c r="C1668" t="s">
        <v>28</v>
      </c>
      <c r="D1668" t="s">
        <v>35</v>
      </c>
      <c r="E1668" t="s">
        <v>22</v>
      </c>
      <c r="F1668" s="9">
        <v>45709</v>
      </c>
      <c r="G1668" s="9" t="str">
        <f>TEXT(Ecommerce_Sales_Data[[#This Row],[Order_Date]],"dddd")</f>
        <v>Friday</v>
      </c>
      <c r="H1668" t="s">
        <v>14757</v>
      </c>
      <c r="I1668" t="s">
        <v>14758</v>
      </c>
      <c r="J1668">
        <v>2</v>
      </c>
      <c r="K1668">
        <v>3</v>
      </c>
      <c r="L1668" s="12">
        <v>3229.5</v>
      </c>
      <c r="M1668" s="11">
        <v>0</v>
      </c>
      <c r="N1668" s="12">
        <v>9688.5</v>
      </c>
      <c r="O1668" s="12">
        <v>6155.21</v>
      </c>
      <c r="P1668" s="12">
        <v>3533.29</v>
      </c>
      <c r="Q1668" s="11">
        <v>0.36468906435464699</v>
      </c>
    </row>
    <row r="1669" spans="1:17" x14ac:dyDescent="0.45">
      <c r="A1669" t="s">
        <v>3217</v>
      </c>
      <c r="B1669" t="s">
        <v>3218</v>
      </c>
      <c r="C1669" t="s">
        <v>2</v>
      </c>
      <c r="D1669" t="s">
        <v>17</v>
      </c>
      <c r="E1669" t="s">
        <v>9</v>
      </c>
      <c r="F1669" s="9">
        <v>45870</v>
      </c>
      <c r="G1669" s="9" t="str">
        <f>TEXT(Ecommerce_Sales_Data[[#This Row],[Order_Date]],"dddd")</f>
        <v>Friday</v>
      </c>
      <c r="H1669" t="s">
        <v>14757</v>
      </c>
      <c r="I1669" t="s">
        <v>14762</v>
      </c>
      <c r="J1669">
        <v>8</v>
      </c>
      <c r="K1669">
        <v>4</v>
      </c>
      <c r="L1669" s="12">
        <v>558.79999999999995</v>
      </c>
      <c r="M1669" s="11">
        <v>0.05</v>
      </c>
      <c r="N1669" s="12">
        <v>2123.44</v>
      </c>
      <c r="O1669" s="12">
        <v>1781.07</v>
      </c>
      <c r="P1669" s="12">
        <v>342.37</v>
      </c>
      <c r="Q1669" s="11">
        <v>0.16123365859171901</v>
      </c>
    </row>
    <row r="1670" spans="1:17" x14ac:dyDescent="0.45">
      <c r="A1670" t="s">
        <v>3219</v>
      </c>
      <c r="B1670" t="s">
        <v>1139</v>
      </c>
      <c r="C1670" t="s">
        <v>2</v>
      </c>
      <c r="D1670" t="s">
        <v>68</v>
      </c>
      <c r="E1670" t="s">
        <v>14</v>
      </c>
      <c r="F1670" s="9">
        <v>45936</v>
      </c>
      <c r="G1670" s="9" t="str">
        <f>TEXT(Ecommerce_Sales_Data[[#This Row],[Order_Date]],"dddd")</f>
        <v>Monday</v>
      </c>
      <c r="H1670" t="s">
        <v>14757</v>
      </c>
      <c r="I1670" t="s">
        <v>14760</v>
      </c>
      <c r="J1670">
        <v>10</v>
      </c>
      <c r="K1670">
        <v>5</v>
      </c>
      <c r="L1670" s="12">
        <v>4608.2</v>
      </c>
      <c r="M1670" s="11">
        <v>0.1</v>
      </c>
      <c r="N1670" s="12">
        <v>20736.900000000001</v>
      </c>
      <c r="O1670" s="12">
        <v>15813.21</v>
      </c>
      <c r="P1670" s="12">
        <v>4923.6899999999996</v>
      </c>
      <c r="Q1670" s="11">
        <v>0.237436164518322</v>
      </c>
    </row>
    <row r="1671" spans="1:17" x14ac:dyDescent="0.45">
      <c r="A1671" t="s">
        <v>3220</v>
      </c>
      <c r="B1671" t="s">
        <v>3221</v>
      </c>
      <c r="C1671" t="s">
        <v>7</v>
      </c>
      <c r="D1671" t="s">
        <v>71</v>
      </c>
      <c r="E1671" t="s">
        <v>9</v>
      </c>
      <c r="F1671" s="9">
        <v>45384</v>
      </c>
      <c r="G1671" s="9" t="str">
        <f>TEXT(Ecommerce_Sales_Data[[#This Row],[Order_Date]],"dddd")</f>
        <v>Tuesday</v>
      </c>
      <c r="H1671" t="s">
        <v>14757</v>
      </c>
      <c r="I1671" t="s">
        <v>14765</v>
      </c>
      <c r="J1671">
        <v>4</v>
      </c>
      <c r="K1671">
        <v>3</v>
      </c>
      <c r="L1671" s="12">
        <v>1752.34</v>
      </c>
      <c r="M1671" s="11">
        <v>0.1</v>
      </c>
      <c r="N1671" s="12">
        <v>4731.32</v>
      </c>
      <c r="O1671" s="12">
        <v>3314.6</v>
      </c>
      <c r="P1671" s="12">
        <v>1416.72</v>
      </c>
      <c r="Q1671" s="11">
        <v>0.29943440731127902</v>
      </c>
    </row>
    <row r="1672" spans="1:17" x14ac:dyDescent="0.45">
      <c r="A1672" t="s">
        <v>3222</v>
      </c>
      <c r="B1672" t="s">
        <v>3223</v>
      </c>
      <c r="C1672" t="s">
        <v>2</v>
      </c>
      <c r="D1672" t="s">
        <v>17</v>
      </c>
      <c r="E1672" t="s">
        <v>22</v>
      </c>
      <c r="F1672" s="9">
        <v>45325</v>
      </c>
      <c r="G1672" s="9" t="str">
        <f>TEXT(Ecommerce_Sales_Data[[#This Row],[Order_Date]],"dddd")</f>
        <v>Saturday</v>
      </c>
      <c r="H1672" t="s">
        <v>14761</v>
      </c>
      <c r="I1672" t="s">
        <v>14758</v>
      </c>
      <c r="J1672">
        <v>2</v>
      </c>
      <c r="K1672">
        <v>2</v>
      </c>
      <c r="L1672" s="12">
        <v>4454.8900000000003</v>
      </c>
      <c r="M1672" s="11">
        <v>0.2</v>
      </c>
      <c r="N1672" s="12">
        <v>7127.82</v>
      </c>
      <c r="O1672" s="12">
        <v>5510.72</v>
      </c>
      <c r="P1672" s="12">
        <v>1617.1</v>
      </c>
      <c r="Q1672" s="11">
        <v>0.22687161011361101</v>
      </c>
    </row>
    <row r="1673" spans="1:17" x14ac:dyDescent="0.45">
      <c r="A1673" t="s">
        <v>3224</v>
      </c>
      <c r="B1673" t="s">
        <v>3225</v>
      </c>
      <c r="C1673" t="s">
        <v>12</v>
      </c>
      <c r="D1673" t="s">
        <v>32</v>
      </c>
      <c r="E1673" t="s">
        <v>14</v>
      </c>
      <c r="F1673" s="9">
        <v>45909</v>
      </c>
      <c r="G1673" s="9" t="str">
        <f>TEXT(Ecommerce_Sales_Data[[#This Row],[Order_Date]],"dddd")</f>
        <v>Tuesday</v>
      </c>
      <c r="H1673" t="s">
        <v>14757</v>
      </c>
      <c r="I1673" t="s">
        <v>14766</v>
      </c>
      <c r="J1673">
        <v>9</v>
      </c>
      <c r="K1673">
        <v>3</v>
      </c>
      <c r="L1673" s="12">
        <v>4665.13</v>
      </c>
      <c r="M1673" s="11">
        <v>0.2</v>
      </c>
      <c r="N1673" s="12">
        <v>11196.31</v>
      </c>
      <c r="O1673" s="12">
        <v>7011.23</v>
      </c>
      <c r="P1673" s="12">
        <v>4185.08</v>
      </c>
      <c r="Q1673" s="11">
        <v>0.37379100793029102</v>
      </c>
    </row>
    <row r="1674" spans="1:17" x14ac:dyDescent="0.45">
      <c r="A1674" t="s">
        <v>3226</v>
      </c>
      <c r="B1674" t="s">
        <v>597</v>
      </c>
      <c r="C1674" t="s">
        <v>7</v>
      </c>
      <c r="D1674" t="s">
        <v>71</v>
      </c>
      <c r="E1674" t="s">
        <v>14</v>
      </c>
      <c r="F1674" s="9">
        <v>45789</v>
      </c>
      <c r="G1674" s="9" t="str">
        <f>TEXT(Ecommerce_Sales_Data[[#This Row],[Order_Date]],"dddd")</f>
        <v>Monday</v>
      </c>
      <c r="H1674" t="s">
        <v>14757</v>
      </c>
      <c r="I1674" t="s">
        <v>14763</v>
      </c>
      <c r="J1674">
        <v>5</v>
      </c>
      <c r="K1674">
        <v>2</v>
      </c>
      <c r="L1674" s="12">
        <v>841.91</v>
      </c>
      <c r="M1674" s="11">
        <v>0.1</v>
      </c>
      <c r="N1674" s="12">
        <v>1515.44</v>
      </c>
      <c r="O1674" s="12">
        <v>1211.77</v>
      </c>
      <c r="P1674" s="12">
        <v>303.67</v>
      </c>
      <c r="Q1674" s="11">
        <v>0.20038404687747499</v>
      </c>
    </row>
    <row r="1675" spans="1:17" x14ac:dyDescent="0.45">
      <c r="A1675" t="s">
        <v>3227</v>
      </c>
      <c r="B1675" t="s">
        <v>3228</v>
      </c>
      <c r="C1675" t="s">
        <v>20</v>
      </c>
      <c r="D1675" t="s">
        <v>103</v>
      </c>
      <c r="E1675" t="s">
        <v>9</v>
      </c>
      <c r="F1675" s="9">
        <v>45925</v>
      </c>
      <c r="G1675" s="9" t="str">
        <f>TEXT(Ecommerce_Sales_Data[[#This Row],[Order_Date]],"dddd")</f>
        <v>Thursday</v>
      </c>
      <c r="H1675" t="s">
        <v>14757</v>
      </c>
      <c r="I1675" t="s">
        <v>14766</v>
      </c>
      <c r="J1675">
        <v>9</v>
      </c>
      <c r="K1675">
        <v>4</v>
      </c>
      <c r="L1675" s="12">
        <v>4065.91</v>
      </c>
      <c r="M1675" s="11">
        <v>0.15</v>
      </c>
      <c r="N1675" s="12">
        <v>13824.09</v>
      </c>
      <c r="O1675" s="12">
        <v>9605.27</v>
      </c>
      <c r="P1675" s="12">
        <v>4218.82</v>
      </c>
      <c r="Q1675" s="11">
        <v>0.30517885806588402</v>
      </c>
    </row>
    <row r="1676" spans="1:17" x14ac:dyDescent="0.45">
      <c r="A1676" t="s">
        <v>3229</v>
      </c>
      <c r="B1676" t="s">
        <v>3230</v>
      </c>
      <c r="C1676" t="s">
        <v>7</v>
      </c>
      <c r="D1676" t="s">
        <v>46</v>
      </c>
      <c r="E1676" t="s">
        <v>14</v>
      </c>
      <c r="F1676" s="9">
        <v>45748</v>
      </c>
      <c r="G1676" s="9" t="str">
        <f>TEXT(Ecommerce_Sales_Data[[#This Row],[Order_Date]],"dddd")</f>
        <v>Tuesday</v>
      </c>
      <c r="H1676" t="s">
        <v>14757</v>
      </c>
      <c r="I1676" t="s">
        <v>14765</v>
      </c>
      <c r="J1676">
        <v>4</v>
      </c>
      <c r="K1676">
        <v>4</v>
      </c>
      <c r="L1676" s="12">
        <v>444.99</v>
      </c>
      <c r="M1676" s="11">
        <v>0.1</v>
      </c>
      <c r="N1676" s="12">
        <v>1601.96</v>
      </c>
      <c r="O1676" s="12">
        <v>1103.32</v>
      </c>
      <c r="P1676" s="12">
        <v>498.64</v>
      </c>
      <c r="Q1676" s="11">
        <v>0.31126869584758698</v>
      </c>
    </row>
    <row r="1677" spans="1:17" x14ac:dyDescent="0.45">
      <c r="A1677" t="s">
        <v>3231</v>
      </c>
      <c r="B1677" t="s">
        <v>3232</v>
      </c>
      <c r="C1677" t="s">
        <v>2</v>
      </c>
      <c r="D1677" t="s">
        <v>3</v>
      </c>
      <c r="E1677" t="s">
        <v>4</v>
      </c>
      <c r="F1677" s="9">
        <v>45942</v>
      </c>
      <c r="G1677" s="9" t="str">
        <f>TEXT(Ecommerce_Sales_Data[[#This Row],[Order_Date]],"dddd")</f>
        <v>Sunday</v>
      </c>
      <c r="H1677" t="s">
        <v>14761</v>
      </c>
      <c r="I1677" t="s">
        <v>14760</v>
      </c>
      <c r="J1677">
        <v>10</v>
      </c>
      <c r="K1677">
        <v>4</v>
      </c>
      <c r="L1677" s="12">
        <v>119.4</v>
      </c>
      <c r="M1677" s="11">
        <v>0.15</v>
      </c>
      <c r="N1677" s="12">
        <v>405.96</v>
      </c>
      <c r="O1677" s="12">
        <v>294.44</v>
      </c>
      <c r="P1677" s="12">
        <v>111.52</v>
      </c>
      <c r="Q1677" s="11">
        <v>0.274706867671692</v>
      </c>
    </row>
    <row r="1678" spans="1:17" x14ac:dyDescent="0.45">
      <c r="A1678" t="s">
        <v>3233</v>
      </c>
      <c r="B1678" t="s">
        <v>3234</v>
      </c>
      <c r="C1678" t="s">
        <v>7</v>
      </c>
      <c r="D1678" t="s">
        <v>106</v>
      </c>
      <c r="E1678" t="s">
        <v>22</v>
      </c>
      <c r="F1678" s="9">
        <v>45397</v>
      </c>
      <c r="G1678" s="9" t="str">
        <f>TEXT(Ecommerce_Sales_Data[[#This Row],[Order_Date]],"dddd")</f>
        <v>Monday</v>
      </c>
      <c r="H1678" t="s">
        <v>14757</v>
      </c>
      <c r="I1678" t="s">
        <v>14765</v>
      </c>
      <c r="J1678">
        <v>4</v>
      </c>
      <c r="K1678">
        <v>3</v>
      </c>
      <c r="L1678" s="12">
        <v>3256.64</v>
      </c>
      <c r="M1678" s="11">
        <v>0.1</v>
      </c>
      <c r="N1678" s="12">
        <v>8792.93</v>
      </c>
      <c r="O1678" s="12">
        <v>6706.2</v>
      </c>
      <c r="P1678" s="12">
        <v>2086.73</v>
      </c>
      <c r="Q1678" s="11">
        <v>0.23731907339191799</v>
      </c>
    </row>
    <row r="1679" spans="1:17" x14ac:dyDescent="0.45">
      <c r="A1679" t="s">
        <v>3235</v>
      </c>
      <c r="B1679" t="s">
        <v>3236</v>
      </c>
      <c r="C1679" t="s">
        <v>12</v>
      </c>
      <c r="D1679" t="s">
        <v>38</v>
      </c>
      <c r="E1679" t="s">
        <v>14</v>
      </c>
      <c r="F1679" s="9">
        <v>45675</v>
      </c>
      <c r="G1679" s="9" t="str">
        <f>TEXT(Ecommerce_Sales_Data[[#This Row],[Order_Date]],"dddd")</f>
        <v>Saturday</v>
      </c>
      <c r="H1679" t="s">
        <v>14761</v>
      </c>
      <c r="I1679" t="s">
        <v>14767</v>
      </c>
      <c r="J1679">
        <v>1</v>
      </c>
      <c r="K1679">
        <v>5</v>
      </c>
      <c r="L1679" s="12">
        <v>1156.01</v>
      </c>
      <c r="M1679" s="11">
        <v>0.05</v>
      </c>
      <c r="N1679" s="12">
        <v>5491.05</v>
      </c>
      <c r="O1679" s="12">
        <v>3598.11</v>
      </c>
      <c r="P1679" s="12">
        <v>1892.94</v>
      </c>
      <c r="Q1679" s="11">
        <v>0.34473188188051501</v>
      </c>
    </row>
    <row r="1680" spans="1:17" x14ac:dyDescent="0.45">
      <c r="A1680" t="s">
        <v>3237</v>
      </c>
      <c r="B1680" t="s">
        <v>2830</v>
      </c>
      <c r="C1680" t="s">
        <v>2</v>
      </c>
      <c r="D1680" t="s">
        <v>68</v>
      </c>
      <c r="E1680" t="s">
        <v>22</v>
      </c>
      <c r="F1680" s="9">
        <v>45502</v>
      </c>
      <c r="G1680" s="9" t="str">
        <f>TEXT(Ecommerce_Sales_Data[[#This Row],[Order_Date]],"dddd")</f>
        <v>Monday</v>
      </c>
      <c r="H1680" t="s">
        <v>14757</v>
      </c>
      <c r="I1680" t="s">
        <v>14768</v>
      </c>
      <c r="J1680">
        <v>7</v>
      </c>
      <c r="K1680">
        <v>2</v>
      </c>
      <c r="L1680" s="12">
        <v>2551.42</v>
      </c>
      <c r="M1680" s="11">
        <v>0.2</v>
      </c>
      <c r="N1680" s="12">
        <v>4082.27</v>
      </c>
      <c r="O1680" s="12">
        <v>2873.06</v>
      </c>
      <c r="P1680" s="12">
        <v>1209.21</v>
      </c>
      <c r="Q1680" s="11">
        <v>0.29621019677777299</v>
      </c>
    </row>
    <row r="1681" spans="1:17" x14ac:dyDescent="0.45">
      <c r="A1681" t="s">
        <v>3238</v>
      </c>
      <c r="B1681" t="s">
        <v>3239</v>
      </c>
      <c r="C1681" t="s">
        <v>7</v>
      </c>
      <c r="D1681" t="s">
        <v>46</v>
      </c>
      <c r="E1681" t="s">
        <v>4</v>
      </c>
      <c r="F1681" s="9">
        <v>45357</v>
      </c>
      <c r="G1681" s="9" t="str">
        <f>TEXT(Ecommerce_Sales_Data[[#This Row],[Order_Date]],"dddd")</f>
        <v>Wednesday</v>
      </c>
      <c r="H1681" t="s">
        <v>14757</v>
      </c>
      <c r="I1681" t="s">
        <v>14769</v>
      </c>
      <c r="J1681">
        <v>3</v>
      </c>
      <c r="K1681">
        <v>5</v>
      </c>
      <c r="L1681" s="12">
        <v>4007.36</v>
      </c>
      <c r="M1681" s="11">
        <v>0.05</v>
      </c>
      <c r="N1681" s="12">
        <v>19034.96</v>
      </c>
      <c r="O1681" s="12">
        <v>14847.8</v>
      </c>
      <c r="P1681" s="12">
        <v>4187.16</v>
      </c>
      <c r="Q1681" s="11">
        <v>0.21997209345330901</v>
      </c>
    </row>
    <row r="1682" spans="1:17" x14ac:dyDescent="0.45">
      <c r="A1682" t="s">
        <v>3240</v>
      </c>
      <c r="B1682" t="s">
        <v>3241</v>
      </c>
      <c r="C1682" t="s">
        <v>12</v>
      </c>
      <c r="D1682" t="s">
        <v>41</v>
      </c>
      <c r="E1682" t="s">
        <v>4</v>
      </c>
      <c r="F1682" s="9">
        <v>45382</v>
      </c>
      <c r="G1682" s="9" t="str">
        <f>TEXT(Ecommerce_Sales_Data[[#This Row],[Order_Date]],"dddd")</f>
        <v>Sunday</v>
      </c>
      <c r="H1682" t="s">
        <v>14761</v>
      </c>
      <c r="I1682" t="s">
        <v>14769</v>
      </c>
      <c r="J1682">
        <v>3</v>
      </c>
      <c r="K1682">
        <v>3</v>
      </c>
      <c r="L1682" s="12">
        <v>188.6</v>
      </c>
      <c r="M1682" s="11">
        <v>0.15</v>
      </c>
      <c r="N1682" s="12">
        <v>480.93</v>
      </c>
      <c r="O1682" s="12">
        <v>336.69</v>
      </c>
      <c r="P1682" s="12">
        <v>144.24</v>
      </c>
      <c r="Q1682" s="11">
        <v>0.29991890711746</v>
      </c>
    </row>
    <row r="1683" spans="1:17" x14ac:dyDescent="0.45">
      <c r="A1683" t="s">
        <v>3242</v>
      </c>
      <c r="B1683" t="s">
        <v>3243</v>
      </c>
      <c r="C1683" t="s">
        <v>7</v>
      </c>
      <c r="D1683" t="s">
        <v>46</v>
      </c>
      <c r="E1683" t="s">
        <v>9</v>
      </c>
      <c r="F1683" s="9">
        <v>45296</v>
      </c>
      <c r="G1683" s="9" t="str">
        <f>TEXT(Ecommerce_Sales_Data[[#This Row],[Order_Date]],"dddd")</f>
        <v>Friday</v>
      </c>
      <c r="H1683" t="s">
        <v>14757</v>
      </c>
      <c r="I1683" t="s">
        <v>14767</v>
      </c>
      <c r="J1683">
        <v>1</v>
      </c>
      <c r="K1683">
        <v>4</v>
      </c>
      <c r="L1683" s="12">
        <v>3351.1</v>
      </c>
      <c r="M1683" s="11">
        <v>0.15</v>
      </c>
      <c r="N1683" s="12">
        <v>11393.74</v>
      </c>
      <c r="O1683" s="12">
        <v>9218.3700000000008</v>
      </c>
      <c r="P1683" s="12">
        <v>2175.37</v>
      </c>
      <c r="Q1683" s="11">
        <v>0.19092677206957501</v>
      </c>
    </row>
    <row r="1684" spans="1:17" x14ac:dyDescent="0.45">
      <c r="A1684" t="s">
        <v>3244</v>
      </c>
      <c r="B1684" t="s">
        <v>241</v>
      </c>
      <c r="C1684" t="s">
        <v>28</v>
      </c>
      <c r="D1684" t="s">
        <v>85</v>
      </c>
      <c r="E1684" t="s">
        <v>4</v>
      </c>
      <c r="F1684" s="9">
        <v>45887</v>
      </c>
      <c r="G1684" s="9" t="str">
        <f>TEXT(Ecommerce_Sales_Data[[#This Row],[Order_Date]],"dddd")</f>
        <v>Monday</v>
      </c>
      <c r="H1684" t="s">
        <v>14757</v>
      </c>
      <c r="I1684" t="s">
        <v>14762</v>
      </c>
      <c r="J1684">
        <v>8</v>
      </c>
      <c r="K1684">
        <v>2</v>
      </c>
      <c r="L1684" s="12">
        <v>2417.65</v>
      </c>
      <c r="M1684" s="11">
        <v>0.15</v>
      </c>
      <c r="N1684" s="12">
        <v>4110.01</v>
      </c>
      <c r="O1684" s="12">
        <v>2999.98</v>
      </c>
      <c r="P1684" s="12">
        <v>1110.03</v>
      </c>
      <c r="Q1684" s="11">
        <v>0.270079634842738</v>
      </c>
    </row>
    <row r="1685" spans="1:17" x14ac:dyDescent="0.45">
      <c r="A1685" t="s">
        <v>3245</v>
      </c>
      <c r="B1685" t="s">
        <v>3246</v>
      </c>
      <c r="C1685" t="s">
        <v>7</v>
      </c>
      <c r="D1685" t="s">
        <v>71</v>
      </c>
      <c r="E1685" t="s">
        <v>9</v>
      </c>
      <c r="F1685" s="9">
        <v>45752</v>
      </c>
      <c r="G1685" s="9" t="str">
        <f>TEXT(Ecommerce_Sales_Data[[#This Row],[Order_Date]],"dddd")</f>
        <v>Saturday</v>
      </c>
      <c r="H1685" t="s">
        <v>14761</v>
      </c>
      <c r="I1685" t="s">
        <v>14765</v>
      </c>
      <c r="J1685">
        <v>4</v>
      </c>
      <c r="K1685">
        <v>1</v>
      </c>
      <c r="L1685" s="12">
        <v>2363.9899999999998</v>
      </c>
      <c r="M1685" s="11">
        <v>0.1</v>
      </c>
      <c r="N1685" s="12">
        <v>2127.59</v>
      </c>
      <c r="O1685" s="12">
        <v>1756.87</v>
      </c>
      <c r="P1685" s="12">
        <v>370.72</v>
      </c>
      <c r="Q1685" s="11">
        <v>0.17424409778199701</v>
      </c>
    </row>
    <row r="1686" spans="1:17" x14ac:dyDescent="0.45">
      <c r="A1686" t="s">
        <v>3247</v>
      </c>
      <c r="B1686" t="s">
        <v>3248</v>
      </c>
      <c r="C1686" t="s">
        <v>7</v>
      </c>
      <c r="D1686" t="s">
        <v>46</v>
      </c>
      <c r="E1686" t="s">
        <v>14</v>
      </c>
      <c r="F1686" s="9">
        <v>45996</v>
      </c>
      <c r="G1686" s="9" t="str">
        <f>TEXT(Ecommerce_Sales_Data[[#This Row],[Order_Date]],"dddd")</f>
        <v>Friday</v>
      </c>
      <c r="H1686" t="s">
        <v>14757</v>
      </c>
      <c r="I1686" t="s">
        <v>14770</v>
      </c>
      <c r="J1686">
        <v>12</v>
      </c>
      <c r="K1686">
        <v>3</v>
      </c>
      <c r="L1686" s="12">
        <v>1770.64</v>
      </c>
      <c r="M1686" s="11">
        <v>0</v>
      </c>
      <c r="N1686" s="12">
        <v>5311.92</v>
      </c>
      <c r="O1686" s="12">
        <v>4381.6899999999996</v>
      </c>
      <c r="P1686" s="12">
        <v>930.23</v>
      </c>
      <c r="Q1686" s="11">
        <v>0.175121236765614</v>
      </c>
    </row>
    <row r="1687" spans="1:17" x14ac:dyDescent="0.45">
      <c r="A1687" t="s">
        <v>3249</v>
      </c>
      <c r="B1687" t="s">
        <v>3250</v>
      </c>
      <c r="C1687" t="s">
        <v>20</v>
      </c>
      <c r="D1687" t="s">
        <v>60</v>
      </c>
      <c r="E1687" t="s">
        <v>9</v>
      </c>
      <c r="F1687" s="9">
        <v>46014</v>
      </c>
      <c r="G1687" s="9" t="str">
        <f>TEXT(Ecommerce_Sales_Data[[#This Row],[Order_Date]],"dddd")</f>
        <v>Tuesday</v>
      </c>
      <c r="H1687" t="s">
        <v>14757</v>
      </c>
      <c r="I1687" t="s">
        <v>14770</v>
      </c>
      <c r="J1687">
        <v>12</v>
      </c>
      <c r="K1687">
        <v>2</v>
      </c>
      <c r="L1687" s="12">
        <v>4649.03</v>
      </c>
      <c r="M1687" s="11">
        <v>0.15</v>
      </c>
      <c r="N1687" s="12">
        <v>7903.35</v>
      </c>
      <c r="O1687" s="12">
        <v>4871.68</v>
      </c>
      <c r="P1687" s="12">
        <v>3031.67</v>
      </c>
      <c r="Q1687" s="11">
        <v>0.38359303333396599</v>
      </c>
    </row>
    <row r="1688" spans="1:17" x14ac:dyDescent="0.45">
      <c r="A1688" t="s">
        <v>3251</v>
      </c>
      <c r="B1688" t="s">
        <v>241</v>
      </c>
      <c r="C1688" t="s">
        <v>2</v>
      </c>
      <c r="D1688" t="s">
        <v>65</v>
      </c>
      <c r="E1688" t="s">
        <v>14</v>
      </c>
      <c r="F1688" s="9">
        <v>45660</v>
      </c>
      <c r="G1688" s="9" t="str">
        <f>TEXT(Ecommerce_Sales_Data[[#This Row],[Order_Date]],"dddd")</f>
        <v>Friday</v>
      </c>
      <c r="H1688" t="s">
        <v>14757</v>
      </c>
      <c r="I1688" t="s">
        <v>14767</v>
      </c>
      <c r="J1688">
        <v>1</v>
      </c>
      <c r="K1688">
        <v>2</v>
      </c>
      <c r="L1688" s="12">
        <v>2995.24</v>
      </c>
      <c r="M1688" s="11">
        <v>0.15</v>
      </c>
      <c r="N1688" s="12">
        <v>5091.91</v>
      </c>
      <c r="O1688" s="12">
        <v>3886.05</v>
      </c>
      <c r="P1688" s="12">
        <v>1205.8599999999999</v>
      </c>
      <c r="Q1688" s="11">
        <v>0.23681879687582899</v>
      </c>
    </row>
    <row r="1689" spans="1:17" x14ac:dyDescent="0.45">
      <c r="A1689" t="s">
        <v>3252</v>
      </c>
      <c r="B1689" t="s">
        <v>3253</v>
      </c>
      <c r="C1689" t="s">
        <v>20</v>
      </c>
      <c r="D1689" t="s">
        <v>103</v>
      </c>
      <c r="E1689" t="s">
        <v>4</v>
      </c>
      <c r="F1689" s="9">
        <v>45305</v>
      </c>
      <c r="G1689" s="9" t="str">
        <f>TEXT(Ecommerce_Sales_Data[[#This Row],[Order_Date]],"dddd")</f>
        <v>Sunday</v>
      </c>
      <c r="H1689" t="s">
        <v>14761</v>
      </c>
      <c r="I1689" t="s">
        <v>14767</v>
      </c>
      <c r="J1689">
        <v>1</v>
      </c>
      <c r="K1689">
        <v>4</v>
      </c>
      <c r="L1689" s="12">
        <v>3073.29</v>
      </c>
      <c r="M1689" s="11">
        <v>0.15</v>
      </c>
      <c r="N1689" s="12">
        <v>10449.19</v>
      </c>
      <c r="O1689" s="12">
        <v>8488.58</v>
      </c>
      <c r="P1689" s="12">
        <v>1960.61</v>
      </c>
      <c r="Q1689" s="11">
        <v>0.18763272559882599</v>
      </c>
    </row>
    <row r="1690" spans="1:17" x14ac:dyDescent="0.45">
      <c r="A1690" t="s">
        <v>3254</v>
      </c>
      <c r="B1690" t="s">
        <v>3255</v>
      </c>
      <c r="C1690" t="s">
        <v>2</v>
      </c>
      <c r="D1690" t="s">
        <v>3</v>
      </c>
      <c r="E1690" t="s">
        <v>4</v>
      </c>
      <c r="F1690" s="9">
        <v>45446</v>
      </c>
      <c r="G1690" s="9" t="str">
        <f>TEXT(Ecommerce_Sales_Data[[#This Row],[Order_Date]],"dddd")</f>
        <v>Monday</v>
      </c>
      <c r="H1690" t="s">
        <v>14757</v>
      </c>
      <c r="I1690" t="s">
        <v>14759</v>
      </c>
      <c r="J1690">
        <v>6</v>
      </c>
      <c r="K1690">
        <v>5</v>
      </c>
      <c r="L1690" s="12">
        <v>2857.01</v>
      </c>
      <c r="M1690" s="11">
        <v>0</v>
      </c>
      <c r="N1690" s="12">
        <v>14285.05</v>
      </c>
      <c r="O1690" s="12">
        <v>11293</v>
      </c>
      <c r="P1690" s="12">
        <v>2992.05</v>
      </c>
      <c r="Q1690" s="11">
        <v>0.20945323957563999</v>
      </c>
    </row>
    <row r="1691" spans="1:17" x14ac:dyDescent="0.45">
      <c r="A1691" t="s">
        <v>3256</v>
      </c>
      <c r="B1691" t="s">
        <v>3257</v>
      </c>
      <c r="C1691" t="s">
        <v>12</v>
      </c>
      <c r="D1691" t="s">
        <v>32</v>
      </c>
      <c r="E1691" t="s">
        <v>22</v>
      </c>
      <c r="F1691" s="9">
        <v>45346</v>
      </c>
      <c r="G1691" s="9" t="str">
        <f>TEXT(Ecommerce_Sales_Data[[#This Row],[Order_Date]],"dddd")</f>
        <v>Saturday</v>
      </c>
      <c r="H1691" t="s">
        <v>14761</v>
      </c>
      <c r="I1691" t="s">
        <v>14758</v>
      </c>
      <c r="J1691">
        <v>2</v>
      </c>
      <c r="K1691">
        <v>1</v>
      </c>
      <c r="L1691" s="12">
        <v>2277.7600000000002</v>
      </c>
      <c r="M1691" s="11">
        <v>0.15</v>
      </c>
      <c r="N1691" s="12">
        <v>1936.1</v>
      </c>
      <c r="O1691" s="12">
        <v>1230.21</v>
      </c>
      <c r="P1691" s="12">
        <v>705.89</v>
      </c>
      <c r="Q1691" s="11">
        <v>0.36459377098290402</v>
      </c>
    </row>
    <row r="1692" spans="1:17" x14ac:dyDescent="0.45">
      <c r="A1692" t="s">
        <v>3258</v>
      </c>
      <c r="B1692" t="s">
        <v>3259</v>
      </c>
      <c r="C1692" t="s">
        <v>20</v>
      </c>
      <c r="D1692" t="s">
        <v>60</v>
      </c>
      <c r="E1692" t="s">
        <v>9</v>
      </c>
      <c r="F1692" s="9">
        <v>45413</v>
      </c>
      <c r="G1692" s="9" t="str">
        <f>TEXT(Ecommerce_Sales_Data[[#This Row],[Order_Date]],"dddd")</f>
        <v>Wednesday</v>
      </c>
      <c r="H1692" t="s">
        <v>14757</v>
      </c>
      <c r="I1692" t="s">
        <v>14763</v>
      </c>
      <c r="J1692">
        <v>5</v>
      </c>
      <c r="K1692">
        <v>1</v>
      </c>
      <c r="L1692" s="12">
        <v>799.65</v>
      </c>
      <c r="M1692" s="11">
        <v>0.2</v>
      </c>
      <c r="N1692" s="12">
        <v>639.72</v>
      </c>
      <c r="O1692" s="12">
        <v>446.11</v>
      </c>
      <c r="P1692" s="12">
        <v>193.61</v>
      </c>
      <c r="Q1692" s="11">
        <v>0.30264803351466302</v>
      </c>
    </row>
    <row r="1693" spans="1:17" x14ac:dyDescent="0.45">
      <c r="A1693" t="s">
        <v>3260</v>
      </c>
      <c r="B1693" t="s">
        <v>639</v>
      </c>
      <c r="C1693" t="s">
        <v>2</v>
      </c>
      <c r="D1693" t="s">
        <v>3</v>
      </c>
      <c r="E1693" t="s">
        <v>14</v>
      </c>
      <c r="F1693" s="9">
        <v>45713</v>
      </c>
      <c r="G1693" s="9" t="str">
        <f>TEXT(Ecommerce_Sales_Data[[#This Row],[Order_Date]],"dddd")</f>
        <v>Tuesday</v>
      </c>
      <c r="H1693" t="s">
        <v>14757</v>
      </c>
      <c r="I1693" t="s">
        <v>14758</v>
      </c>
      <c r="J1693">
        <v>2</v>
      </c>
      <c r="K1693">
        <v>5</v>
      </c>
      <c r="L1693" s="12">
        <v>4963.87</v>
      </c>
      <c r="M1693" s="11">
        <v>0.1</v>
      </c>
      <c r="N1693" s="12">
        <v>22337.42</v>
      </c>
      <c r="O1693" s="12">
        <v>17302.22</v>
      </c>
      <c r="P1693" s="12">
        <v>5035.2</v>
      </c>
      <c r="Q1693" s="11">
        <v>0.22541546875153901</v>
      </c>
    </row>
    <row r="1694" spans="1:17" x14ac:dyDescent="0.45">
      <c r="A1694" t="s">
        <v>3261</v>
      </c>
      <c r="B1694" t="s">
        <v>3262</v>
      </c>
      <c r="C1694" t="s">
        <v>2</v>
      </c>
      <c r="D1694" t="s">
        <v>17</v>
      </c>
      <c r="E1694" t="s">
        <v>14</v>
      </c>
      <c r="F1694" s="9">
        <v>45952</v>
      </c>
      <c r="G1694" s="9" t="str">
        <f>TEXT(Ecommerce_Sales_Data[[#This Row],[Order_Date]],"dddd")</f>
        <v>Wednesday</v>
      </c>
      <c r="H1694" t="s">
        <v>14757</v>
      </c>
      <c r="I1694" t="s">
        <v>14760</v>
      </c>
      <c r="J1694">
        <v>10</v>
      </c>
      <c r="K1694">
        <v>4</v>
      </c>
      <c r="L1694" s="12">
        <v>3393.06</v>
      </c>
      <c r="M1694" s="11">
        <v>0.15</v>
      </c>
      <c r="N1694" s="12">
        <v>11536.4</v>
      </c>
      <c r="O1694" s="12">
        <v>8946.93</v>
      </c>
      <c r="P1694" s="12">
        <v>2589.4699999999998</v>
      </c>
      <c r="Q1694" s="11">
        <v>0.224460837002878</v>
      </c>
    </row>
    <row r="1695" spans="1:17" x14ac:dyDescent="0.45">
      <c r="A1695" t="s">
        <v>3263</v>
      </c>
      <c r="B1695" t="s">
        <v>3033</v>
      </c>
      <c r="C1695" t="s">
        <v>12</v>
      </c>
      <c r="D1695" t="s">
        <v>111</v>
      </c>
      <c r="E1695" t="s">
        <v>4</v>
      </c>
      <c r="F1695" s="9">
        <v>45677</v>
      </c>
      <c r="G1695" s="9" t="str">
        <f>TEXT(Ecommerce_Sales_Data[[#This Row],[Order_Date]],"dddd")</f>
        <v>Monday</v>
      </c>
      <c r="H1695" t="s">
        <v>14757</v>
      </c>
      <c r="I1695" t="s">
        <v>14767</v>
      </c>
      <c r="J1695">
        <v>1</v>
      </c>
      <c r="K1695">
        <v>3</v>
      </c>
      <c r="L1695" s="12">
        <v>3545.68</v>
      </c>
      <c r="M1695" s="11">
        <v>0.2</v>
      </c>
      <c r="N1695" s="12">
        <v>8509.6299999999992</v>
      </c>
      <c r="O1695" s="12">
        <v>5151.9399999999996</v>
      </c>
      <c r="P1695" s="12">
        <v>3357.69</v>
      </c>
      <c r="Q1695" s="11">
        <v>0.39457532231131098</v>
      </c>
    </row>
    <row r="1696" spans="1:17" x14ac:dyDescent="0.45">
      <c r="A1696" t="s">
        <v>3264</v>
      </c>
      <c r="B1696" t="s">
        <v>3265</v>
      </c>
      <c r="C1696" t="s">
        <v>20</v>
      </c>
      <c r="D1696" t="s">
        <v>21</v>
      </c>
      <c r="E1696" t="s">
        <v>9</v>
      </c>
      <c r="F1696" s="9">
        <v>45620</v>
      </c>
      <c r="G1696" s="9" t="str">
        <f>TEXT(Ecommerce_Sales_Data[[#This Row],[Order_Date]],"dddd")</f>
        <v>Sunday</v>
      </c>
      <c r="H1696" t="s">
        <v>14761</v>
      </c>
      <c r="I1696" t="s">
        <v>14764</v>
      </c>
      <c r="J1696">
        <v>11</v>
      </c>
      <c r="K1696">
        <v>1</v>
      </c>
      <c r="L1696" s="12">
        <v>901.72</v>
      </c>
      <c r="M1696" s="11">
        <v>0.2</v>
      </c>
      <c r="N1696" s="12">
        <v>721.38</v>
      </c>
      <c r="O1696" s="12">
        <v>534.83000000000004</v>
      </c>
      <c r="P1696" s="12">
        <v>186.55</v>
      </c>
      <c r="Q1696" s="11">
        <v>0.25860156921456101</v>
      </c>
    </row>
    <row r="1697" spans="1:17" x14ac:dyDescent="0.45">
      <c r="A1697" t="s">
        <v>3266</v>
      </c>
      <c r="B1697" t="s">
        <v>3267</v>
      </c>
      <c r="C1697" t="s">
        <v>12</v>
      </c>
      <c r="D1697" t="s">
        <v>41</v>
      </c>
      <c r="E1697" t="s">
        <v>22</v>
      </c>
      <c r="F1697" s="9">
        <v>45355</v>
      </c>
      <c r="G1697" s="9" t="str">
        <f>TEXT(Ecommerce_Sales_Data[[#This Row],[Order_Date]],"dddd")</f>
        <v>Monday</v>
      </c>
      <c r="H1697" t="s">
        <v>14757</v>
      </c>
      <c r="I1697" t="s">
        <v>14769</v>
      </c>
      <c r="J1697">
        <v>3</v>
      </c>
      <c r="K1697">
        <v>4</v>
      </c>
      <c r="L1697" s="12">
        <v>1899.97</v>
      </c>
      <c r="M1697" s="11">
        <v>0.15</v>
      </c>
      <c r="N1697" s="12">
        <v>6459.9</v>
      </c>
      <c r="O1697" s="12">
        <v>4725.33</v>
      </c>
      <c r="P1697" s="12">
        <v>1734.57</v>
      </c>
      <c r="Q1697" s="11">
        <v>0.26851344448056502</v>
      </c>
    </row>
    <row r="1698" spans="1:17" x14ac:dyDescent="0.45">
      <c r="A1698" t="s">
        <v>3268</v>
      </c>
      <c r="B1698" t="s">
        <v>3269</v>
      </c>
      <c r="C1698" t="s">
        <v>7</v>
      </c>
      <c r="D1698" t="s">
        <v>106</v>
      </c>
      <c r="E1698" t="s">
        <v>9</v>
      </c>
      <c r="F1698" s="9">
        <v>45528</v>
      </c>
      <c r="G1698" s="9" t="str">
        <f>TEXT(Ecommerce_Sales_Data[[#This Row],[Order_Date]],"dddd")</f>
        <v>Saturday</v>
      </c>
      <c r="H1698" t="s">
        <v>14761</v>
      </c>
      <c r="I1698" t="s">
        <v>14762</v>
      </c>
      <c r="J1698">
        <v>8</v>
      </c>
      <c r="K1698">
        <v>1</v>
      </c>
      <c r="L1698" s="12">
        <v>4454.3500000000004</v>
      </c>
      <c r="M1698" s="11">
        <v>0.15</v>
      </c>
      <c r="N1698" s="12">
        <v>3786.2</v>
      </c>
      <c r="O1698" s="12">
        <v>2729.71</v>
      </c>
      <c r="P1698" s="12">
        <v>1056.49</v>
      </c>
      <c r="Q1698" s="11">
        <v>0.27903702921134599</v>
      </c>
    </row>
    <row r="1699" spans="1:17" x14ac:dyDescent="0.45">
      <c r="A1699" t="s">
        <v>3270</v>
      </c>
      <c r="B1699" t="s">
        <v>3271</v>
      </c>
      <c r="C1699" t="s">
        <v>20</v>
      </c>
      <c r="D1699" t="s">
        <v>25</v>
      </c>
      <c r="E1699" t="s">
        <v>9</v>
      </c>
      <c r="F1699" s="9">
        <v>45409</v>
      </c>
      <c r="G1699" s="9" t="str">
        <f>TEXT(Ecommerce_Sales_Data[[#This Row],[Order_Date]],"dddd")</f>
        <v>Saturday</v>
      </c>
      <c r="H1699" t="s">
        <v>14761</v>
      </c>
      <c r="I1699" t="s">
        <v>14765</v>
      </c>
      <c r="J1699">
        <v>4</v>
      </c>
      <c r="K1699">
        <v>4</v>
      </c>
      <c r="L1699" s="12">
        <v>1052.8699999999999</v>
      </c>
      <c r="M1699" s="11">
        <v>0.2</v>
      </c>
      <c r="N1699" s="12">
        <v>3369.18</v>
      </c>
      <c r="O1699" s="12">
        <v>2494.83</v>
      </c>
      <c r="P1699" s="12">
        <v>874.35</v>
      </c>
      <c r="Q1699" s="11">
        <v>0.25951418446031399</v>
      </c>
    </row>
    <row r="1700" spans="1:17" x14ac:dyDescent="0.45">
      <c r="A1700" t="s">
        <v>3272</v>
      </c>
      <c r="B1700" t="s">
        <v>3273</v>
      </c>
      <c r="C1700" t="s">
        <v>12</v>
      </c>
      <c r="D1700" t="s">
        <v>38</v>
      </c>
      <c r="E1700" t="s">
        <v>9</v>
      </c>
      <c r="F1700" s="9">
        <v>45793</v>
      </c>
      <c r="G1700" s="9" t="str">
        <f>TEXT(Ecommerce_Sales_Data[[#This Row],[Order_Date]],"dddd")</f>
        <v>Friday</v>
      </c>
      <c r="H1700" t="s">
        <v>14757</v>
      </c>
      <c r="I1700" t="s">
        <v>14763</v>
      </c>
      <c r="J1700">
        <v>5</v>
      </c>
      <c r="K1700">
        <v>5</v>
      </c>
      <c r="L1700" s="12">
        <v>513.41999999999996</v>
      </c>
      <c r="M1700" s="11">
        <v>0.1</v>
      </c>
      <c r="N1700" s="12">
        <v>2310.39</v>
      </c>
      <c r="O1700" s="12">
        <v>1781.89</v>
      </c>
      <c r="P1700" s="12">
        <v>528.5</v>
      </c>
      <c r="Q1700" s="11">
        <v>0.228749258783149</v>
      </c>
    </row>
    <row r="1701" spans="1:17" x14ac:dyDescent="0.45">
      <c r="A1701" t="s">
        <v>3274</v>
      </c>
      <c r="B1701" t="s">
        <v>2127</v>
      </c>
      <c r="C1701" t="s">
        <v>20</v>
      </c>
      <c r="D1701" t="s">
        <v>57</v>
      </c>
      <c r="E1701" t="s">
        <v>22</v>
      </c>
      <c r="F1701" s="9">
        <v>45959</v>
      </c>
      <c r="G1701" s="9" t="str">
        <f>TEXT(Ecommerce_Sales_Data[[#This Row],[Order_Date]],"dddd")</f>
        <v>Wednesday</v>
      </c>
      <c r="H1701" t="s">
        <v>14757</v>
      </c>
      <c r="I1701" t="s">
        <v>14760</v>
      </c>
      <c r="J1701">
        <v>10</v>
      </c>
      <c r="K1701">
        <v>1</v>
      </c>
      <c r="L1701" s="12">
        <v>1863.96</v>
      </c>
      <c r="M1701" s="11">
        <v>0.1</v>
      </c>
      <c r="N1701" s="12">
        <v>1677.56</v>
      </c>
      <c r="O1701" s="12">
        <v>1038.71</v>
      </c>
      <c r="P1701" s="12">
        <v>638.85</v>
      </c>
      <c r="Q1701" s="11">
        <v>0.380820954243067</v>
      </c>
    </row>
    <row r="1702" spans="1:17" x14ac:dyDescent="0.45">
      <c r="A1702" t="s">
        <v>3275</v>
      </c>
      <c r="B1702" t="s">
        <v>3276</v>
      </c>
      <c r="C1702" t="s">
        <v>12</v>
      </c>
      <c r="D1702" t="s">
        <v>13</v>
      </c>
      <c r="E1702" t="s">
        <v>4</v>
      </c>
      <c r="F1702" s="9">
        <v>45446</v>
      </c>
      <c r="G1702" s="9" t="str">
        <f>TEXT(Ecommerce_Sales_Data[[#This Row],[Order_Date]],"dddd")</f>
        <v>Monday</v>
      </c>
      <c r="H1702" t="s">
        <v>14757</v>
      </c>
      <c r="I1702" t="s">
        <v>14759</v>
      </c>
      <c r="J1702">
        <v>6</v>
      </c>
      <c r="K1702">
        <v>2</v>
      </c>
      <c r="L1702" s="12">
        <v>3376.49</v>
      </c>
      <c r="M1702" s="11">
        <v>0</v>
      </c>
      <c r="N1702" s="12">
        <v>6752.98</v>
      </c>
      <c r="O1702" s="12">
        <v>4584.29</v>
      </c>
      <c r="P1702" s="12">
        <v>2168.69</v>
      </c>
      <c r="Q1702" s="11">
        <v>0.321145627559981</v>
      </c>
    </row>
    <row r="1703" spans="1:17" x14ac:dyDescent="0.45">
      <c r="A1703" t="s">
        <v>3277</v>
      </c>
      <c r="B1703" t="s">
        <v>3278</v>
      </c>
      <c r="C1703" t="s">
        <v>2</v>
      </c>
      <c r="D1703" t="s">
        <v>65</v>
      </c>
      <c r="E1703" t="s">
        <v>22</v>
      </c>
      <c r="F1703" s="9">
        <v>45440</v>
      </c>
      <c r="G1703" s="9" t="str">
        <f>TEXT(Ecommerce_Sales_Data[[#This Row],[Order_Date]],"dddd")</f>
        <v>Tuesday</v>
      </c>
      <c r="H1703" t="s">
        <v>14757</v>
      </c>
      <c r="I1703" t="s">
        <v>14763</v>
      </c>
      <c r="J1703">
        <v>5</v>
      </c>
      <c r="K1703">
        <v>4</v>
      </c>
      <c r="L1703" s="12">
        <v>4370.29</v>
      </c>
      <c r="M1703" s="11">
        <v>0.15</v>
      </c>
      <c r="N1703" s="12">
        <v>14858.99</v>
      </c>
      <c r="O1703" s="12">
        <v>9797.59</v>
      </c>
      <c r="P1703" s="12">
        <v>5061.3999999999996</v>
      </c>
      <c r="Q1703" s="11">
        <v>0.34062880451497701</v>
      </c>
    </row>
    <row r="1704" spans="1:17" x14ac:dyDescent="0.45">
      <c r="A1704" t="s">
        <v>3279</v>
      </c>
      <c r="B1704" t="s">
        <v>3280</v>
      </c>
      <c r="C1704" t="s">
        <v>12</v>
      </c>
      <c r="D1704" t="s">
        <v>41</v>
      </c>
      <c r="E1704" t="s">
        <v>4</v>
      </c>
      <c r="F1704" s="9">
        <v>45876</v>
      </c>
      <c r="G1704" s="9" t="str">
        <f>TEXT(Ecommerce_Sales_Data[[#This Row],[Order_Date]],"dddd")</f>
        <v>Thursday</v>
      </c>
      <c r="H1704" t="s">
        <v>14757</v>
      </c>
      <c r="I1704" t="s">
        <v>14762</v>
      </c>
      <c r="J1704">
        <v>8</v>
      </c>
      <c r="K1704">
        <v>4</v>
      </c>
      <c r="L1704" s="12">
        <v>2592.66</v>
      </c>
      <c r="M1704" s="11">
        <v>0.15</v>
      </c>
      <c r="N1704" s="12">
        <v>8815.0400000000009</v>
      </c>
      <c r="O1704" s="12">
        <v>5824.81</v>
      </c>
      <c r="P1704" s="12">
        <v>2990.23</v>
      </c>
      <c r="Q1704" s="11">
        <v>0.339219107343812</v>
      </c>
    </row>
    <row r="1705" spans="1:17" x14ac:dyDescent="0.45">
      <c r="A1705" t="s">
        <v>3281</v>
      </c>
      <c r="B1705" t="s">
        <v>3282</v>
      </c>
      <c r="C1705" t="s">
        <v>7</v>
      </c>
      <c r="D1705" t="s">
        <v>8</v>
      </c>
      <c r="E1705" t="s">
        <v>14</v>
      </c>
      <c r="F1705" s="9">
        <v>45700</v>
      </c>
      <c r="G1705" s="9" t="str">
        <f>TEXT(Ecommerce_Sales_Data[[#This Row],[Order_Date]],"dddd")</f>
        <v>Wednesday</v>
      </c>
      <c r="H1705" t="s">
        <v>14757</v>
      </c>
      <c r="I1705" t="s">
        <v>14758</v>
      </c>
      <c r="J1705">
        <v>2</v>
      </c>
      <c r="K1705">
        <v>1</v>
      </c>
      <c r="L1705" s="12">
        <v>1030.68</v>
      </c>
      <c r="M1705" s="11">
        <v>0.1</v>
      </c>
      <c r="N1705" s="12">
        <v>927.61</v>
      </c>
      <c r="O1705" s="12">
        <v>663.41</v>
      </c>
      <c r="P1705" s="12">
        <v>264.2</v>
      </c>
      <c r="Q1705" s="11">
        <v>0.28481797307057899</v>
      </c>
    </row>
    <row r="1706" spans="1:17" x14ac:dyDescent="0.45">
      <c r="A1706" t="s">
        <v>3283</v>
      </c>
      <c r="B1706" t="s">
        <v>3284</v>
      </c>
      <c r="C1706" t="s">
        <v>2</v>
      </c>
      <c r="D1706" t="s">
        <v>3</v>
      </c>
      <c r="E1706" t="s">
        <v>14</v>
      </c>
      <c r="F1706" s="9">
        <v>45426</v>
      </c>
      <c r="G1706" s="9" t="str">
        <f>TEXT(Ecommerce_Sales_Data[[#This Row],[Order_Date]],"dddd")</f>
        <v>Tuesday</v>
      </c>
      <c r="H1706" t="s">
        <v>14757</v>
      </c>
      <c r="I1706" t="s">
        <v>14763</v>
      </c>
      <c r="J1706">
        <v>5</v>
      </c>
      <c r="K1706">
        <v>4</v>
      </c>
      <c r="L1706" s="12">
        <v>1312.57</v>
      </c>
      <c r="M1706" s="11">
        <v>0</v>
      </c>
      <c r="N1706" s="12">
        <v>5250.28</v>
      </c>
      <c r="O1706" s="12">
        <v>3997.09</v>
      </c>
      <c r="P1706" s="12">
        <v>1253.19</v>
      </c>
      <c r="Q1706" s="11">
        <v>0.23869012700275</v>
      </c>
    </row>
    <row r="1707" spans="1:17" x14ac:dyDescent="0.45">
      <c r="A1707" t="s">
        <v>3285</v>
      </c>
      <c r="B1707" t="s">
        <v>3286</v>
      </c>
      <c r="C1707" t="s">
        <v>7</v>
      </c>
      <c r="D1707" t="s">
        <v>71</v>
      </c>
      <c r="E1707" t="s">
        <v>9</v>
      </c>
      <c r="F1707" s="9">
        <v>45780</v>
      </c>
      <c r="G1707" s="9" t="str">
        <f>TEXT(Ecommerce_Sales_Data[[#This Row],[Order_Date]],"dddd")</f>
        <v>Saturday</v>
      </c>
      <c r="H1707" t="s">
        <v>14761</v>
      </c>
      <c r="I1707" t="s">
        <v>14763</v>
      </c>
      <c r="J1707">
        <v>5</v>
      </c>
      <c r="K1707">
        <v>3</v>
      </c>
      <c r="L1707" s="12">
        <v>4048.24</v>
      </c>
      <c r="M1707" s="11">
        <v>0.1</v>
      </c>
      <c r="N1707" s="12">
        <v>10930.25</v>
      </c>
      <c r="O1707" s="12">
        <v>8813.19</v>
      </c>
      <c r="P1707" s="12">
        <v>2117.06</v>
      </c>
      <c r="Q1707" s="11">
        <v>0.193688159008257</v>
      </c>
    </row>
    <row r="1708" spans="1:17" x14ac:dyDescent="0.45">
      <c r="A1708" t="s">
        <v>3287</v>
      </c>
      <c r="B1708" t="s">
        <v>3288</v>
      </c>
      <c r="C1708" t="s">
        <v>12</v>
      </c>
      <c r="D1708" t="s">
        <v>41</v>
      </c>
      <c r="E1708" t="s">
        <v>9</v>
      </c>
      <c r="F1708" s="9">
        <v>45977</v>
      </c>
      <c r="G1708" s="9" t="str">
        <f>TEXT(Ecommerce_Sales_Data[[#This Row],[Order_Date]],"dddd")</f>
        <v>Sunday</v>
      </c>
      <c r="H1708" t="s">
        <v>14761</v>
      </c>
      <c r="I1708" t="s">
        <v>14764</v>
      </c>
      <c r="J1708">
        <v>11</v>
      </c>
      <c r="K1708">
        <v>5</v>
      </c>
      <c r="L1708" s="12">
        <v>4902.03</v>
      </c>
      <c r="M1708" s="11">
        <v>0.15</v>
      </c>
      <c r="N1708" s="12">
        <v>20833.63</v>
      </c>
      <c r="O1708" s="12">
        <v>15605.74</v>
      </c>
      <c r="P1708" s="12">
        <v>5227.8900000000003</v>
      </c>
      <c r="Q1708" s="11">
        <v>0.25093514668351102</v>
      </c>
    </row>
    <row r="1709" spans="1:17" x14ac:dyDescent="0.45">
      <c r="A1709" t="s">
        <v>3289</v>
      </c>
      <c r="B1709" t="s">
        <v>3290</v>
      </c>
      <c r="C1709" t="s">
        <v>2</v>
      </c>
      <c r="D1709" t="s">
        <v>68</v>
      </c>
      <c r="E1709" t="s">
        <v>22</v>
      </c>
      <c r="F1709" s="9">
        <v>45708</v>
      </c>
      <c r="G1709" s="9" t="str">
        <f>TEXT(Ecommerce_Sales_Data[[#This Row],[Order_Date]],"dddd")</f>
        <v>Thursday</v>
      </c>
      <c r="H1709" t="s">
        <v>14757</v>
      </c>
      <c r="I1709" t="s">
        <v>14758</v>
      </c>
      <c r="J1709">
        <v>2</v>
      </c>
      <c r="K1709">
        <v>3</v>
      </c>
      <c r="L1709" s="12">
        <v>959.14</v>
      </c>
      <c r="M1709" s="11">
        <v>0.2</v>
      </c>
      <c r="N1709" s="12">
        <v>2301.94</v>
      </c>
      <c r="O1709" s="12">
        <v>1386.98</v>
      </c>
      <c r="P1709" s="12">
        <v>914.96</v>
      </c>
      <c r="Q1709" s="11">
        <v>0.397473435450099</v>
      </c>
    </row>
    <row r="1710" spans="1:17" x14ac:dyDescent="0.45">
      <c r="A1710" t="s">
        <v>3291</v>
      </c>
      <c r="B1710" t="s">
        <v>3292</v>
      </c>
      <c r="C1710" t="s">
        <v>20</v>
      </c>
      <c r="D1710" t="s">
        <v>57</v>
      </c>
      <c r="E1710" t="s">
        <v>22</v>
      </c>
      <c r="F1710" s="9">
        <v>45344</v>
      </c>
      <c r="G1710" s="9" t="str">
        <f>TEXT(Ecommerce_Sales_Data[[#This Row],[Order_Date]],"dddd")</f>
        <v>Thursday</v>
      </c>
      <c r="H1710" t="s">
        <v>14757</v>
      </c>
      <c r="I1710" t="s">
        <v>14758</v>
      </c>
      <c r="J1710">
        <v>2</v>
      </c>
      <c r="K1710">
        <v>2</v>
      </c>
      <c r="L1710" s="12">
        <v>2289.2399999999998</v>
      </c>
      <c r="M1710" s="11">
        <v>0.15</v>
      </c>
      <c r="N1710" s="12">
        <v>3891.71</v>
      </c>
      <c r="O1710" s="12">
        <v>2770.41</v>
      </c>
      <c r="P1710" s="12">
        <v>1121.3</v>
      </c>
      <c r="Q1710" s="11">
        <v>0.28812527141025401</v>
      </c>
    </row>
    <row r="1711" spans="1:17" x14ac:dyDescent="0.45">
      <c r="A1711" t="s">
        <v>3293</v>
      </c>
      <c r="B1711" t="s">
        <v>3294</v>
      </c>
      <c r="C1711" t="s">
        <v>7</v>
      </c>
      <c r="D1711" t="s">
        <v>106</v>
      </c>
      <c r="E1711" t="s">
        <v>14</v>
      </c>
      <c r="F1711" s="9">
        <v>45847</v>
      </c>
      <c r="G1711" s="9" t="str">
        <f>TEXT(Ecommerce_Sales_Data[[#This Row],[Order_Date]],"dddd")</f>
        <v>Wednesday</v>
      </c>
      <c r="H1711" t="s">
        <v>14757</v>
      </c>
      <c r="I1711" t="s">
        <v>14768</v>
      </c>
      <c r="J1711">
        <v>7</v>
      </c>
      <c r="K1711">
        <v>1</v>
      </c>
      <c r="L1711" s="12">
        <v>4606.21</v>
      </c>
      <c r="M1711" s="11">
        <v>0.2</v>
      </c>
      <c r="N1711" s="12">
        <v>3684.97</v>
      </c>
      <c r="O1711" s="12">
        <v>2497.67</v>
      </c>
      <c r="P1711" s="12">
        <v>1187.3</v>
      </c>
      <c r="Q1711" s="11">
        <v>0.32220072347943102</v>
      </c>
    </row>
    <row r="1712" spans="1:17" x14ac:dyDescent="0.45">
      <c r="A1712" t="s">
        <v>3295</v>
      </c>
      <c r="B1712" t="s">
        <v>3296</v>
      </c>
      <c r="C1712" t="s">
        <v>12</v>
      </c>
      <c r="D1712" t="s">
        <v>13</v>
      </c>
      <c r="E1712" t="s">
        <v>14</v>
      </c>
      <c r="F1712" s="9">
        <v>45601</v>
      </c>
      <c r="G1712" s="9" t="str">
        <f>TEXT(Ecommerce_Sales_Data[[#This Row],[Order_Date]],"dddd")</f>
        <v>Tuesday</v>
      </c>
      <c r="H1712" t="s">
        <v>14757</v>
      </c>
      <c r="I1712" t="s">
        <v>14764</v>
      </c>
      <c r="J1712">
        <v>11</v>
      </c>
      <c r="K1712">
        <v>4</v>
      </c>
      <c r="L1712" s="12">
        <v>4257.5600000000004</v>
      </c>
      <c r="M1712" s="11">
        <v>0.05</v>
      </c>
      <c r="N1712" s="12">
        <v>16178.73</v>
      </c>
      <c r="O1712" s="12">
        <v>13371.8</v>
      </c>
      <c r="P1712" s="12">
        <v>2806.93</v>
      </c>
      <c r="Q1712" s="11">
        <v>0.173495076560398</v>
      </c>
    </row>
    <row r="1713" spans="1:17" x14ac:dyDescent="0.45">
      <c r="A1713" t="s">
        <v>3297</v>
      </c>
      <c r="B1713" t="s">
        <v>3298</v>
      </c>
      <c r="C1713" t="s">
        <v>2</v>
      </c>
      <c r="D1713" t="s">
        <v>17</v>
      </c>
      <c r="E1713" t="s">
        <v>22</v>
      </c>
      <c r="F1713" s="9">
        <v>45840</v>
      </c>
      <c r="G1713" s="9" t="str">
        <f>TEXT(Ecommerce_Sales_Data[[#This Row],[Order_Date]],"dddd")</f>
        <v>Wednesday</v>
      </c>
      <c r="H1713" t="s">
        <v>14757</v>
      </c>
      <c r="I1713" t="s">
        <v>14768</v>
      </c>
      <c r="J1713">
        <v>7</v>
      </c>
      <c r="K1713">
        <v>5</v>
      </c>
      <c r="L1713" s="12">
        <v>3184.18</v>
      </c>
      <c r="M1713" s="11">
        <v>0.2</v>
      </c>
      <c r="N1713" s="12">
        <v>12736.72</v>
      </c>
      <c r="O1713" s="12">
        <v>8460.09</v>
      </c>
      <c r="P1713" s="12">
        <v>4276.63</v>
      </c>
      <c r="Q1713" s="11">
        <v>0.33577169004264801</v>
      </c>
    </row>
    <row r="1714" spans="1:17" x14ac:dyDescent="0.45">
      <c r="A1714" t="s">
        <v>3299</v>
      </c>
      <c r="B1714" t="s">
        <v>3300</v>
      </c>
      <c r="C1714" t="s">
        <v>7</v>
      </c>
      <c r="D1714" t="s">
        <v>134</v>
      </c>
      <c r="E1714" t="s">
        <v>4</v>
      </c>
      <c r="F1714" s="9">
        <v>45675</v>
      </c>
      <c r="G1714" s="9" t="str">
        <f>TEXT(Ecommerce_Sales_Data[[#This Row],[Order_Date]],"dddd")</f>
        <v>Saturday</v>
      </c>
      <c r="H1714" t="s">
        <v>14761</v>
      </c>
      <c r="I1714" t="s">
        <v>14767</v>
      </c>
      <c r="J1714">
        <v>1</v>
      </c>
      <c r="K1714">
        <v>1</v>
      </c>
      <c r="L1714" s="12">
        <v>4167.99</v>
      </c>
      <c r="M1714" s="11">
        <v>0.15</v>
      </c>
      <c r="N1714" s="12">
        <v>3542.79</v>
      </c>
      <c r="O1714" s="12">
        <v>2713.79</v>
      </c>
      <c r="P1714" s="12">
        <v>829</v>
      </c>
      <c r="Q1714" s="11">
        <v>0.23399637009249799</v>
      </c>
    </row>
    <row r="1715" spans="1:17" x14ac:dyDescent="0.45">
      <c r="A1715" t="s">
        <v>3301</v>
      </c>
      <c r="B1715" t="s">
        <v>1307</v>
      </c>
      <c r="C1715" t="s">
        <v>7</v>
      </c>
      <c r="D1715" t="s">
        <v>71</v>
      </c>
      <c r="E1715" t="s">
        <v>22</v>
      </c>
      <c r="F1715" s="9">
        <v>45886</v>
      </c>
      <c r="G1715" s="9" t="str">
        <f>TEXT(Ecommerce_Sales_Data[[#This Row],[Order_Date]],"dddd")</f>
        <v>Sunday</v>
      </c>
      <c r="H1715" t="s">
        <v>14761</v>
      </c>
      <c r="I1715" t="s">
        <v>14762</v>
      </c>
      <c r="J1715">
        <v>8</v>
      </c>
      <c r="K1715">
        <v>3</v>
      </c>
      <c r="L1715" s="12">
        <v>2676.27</v>
      </c>
      <c r="M1715" s="11">
        <v>0.15</v>
      </c>
      <c r="N1715" s="12">
        <v>6824.49</v>
      </c>
      <c r="O1715" s="12">
        <v>5319.86</v>
      </c>
      <c r="P1715" s="12">
        <v>1504.63</v>
      </c>
      <c r="Q1715" s="11">
        <v>0.22047508311976399</v>
      </c>
    </row>
    <row r="1716" spans="1:17" x14ac:dyDescent="0.45">
      <c r="A1716" t="s">
        <v>3302</v>
      </c>
      <c r="B1716" t="s">
        <v>3303</v>
      </c>
      <c r="C1716" t="s">
        <v>20</v>
      </c>
      <c r="D1716" t="s">
        <v>21</v>
      </c>
      <c r="E1716" t="s">
        <v>22</v>
      </c>
      <c r="F1716" s="9">
        <v>45422</v>
      </c>
      <c r="G1716" s="9" t="str">
        <f>TEXT(Ecommerce_Sales_Data[[#This Row],[Order_Date]],"dddd")</f>
        <v>Friday</v>
      </c>
      <c r="H1716" t="s">
        <v>14757</v>
      </c>
      <c r="I1716" t="s">
        <v>14763</v>
      </c>
      <c r="J1716">
        <v>5</v>
      </c>
      <c r="K1716">
        <v>5</v>
      </c>
      <c r="L1716" s="12">
        <v>4842.54</v>
      </c>
      <c r="M1716" s="11">
        <v>0.1</v>
      </c>
      <c r="N1716" s="12">
        <v>21791.43</v>
      </c>
      <c r="O1716" s="12">
        <v>17922.560000000001</v>
      </c>
      <c r="P1716" s="12">
        <v>3868.87</v>
      </c>
      <c r="Q1716" s="11">
        <v>0.177540895664029</v>
      </c>
    </row>
    <row r="1717" spans="1:17" x14ac:dyDescent="0.45">
      <c r="A1717" t="s">
        <v>3304</v>
      </c>
      <c r="B1717" t="s">
        <v>205</v>
      </c>
      <c r="C1717" t="s">
        <v>7</v>
      </c>
      <c r="D1717" t="s">
        <v>46</v>
      </c>
      <c r="E1717" t="s">
        <v>4</v>
      </c>
      <c r="F1717" s="9">
        <v>45540</v>
      </c>
      <c r="G1717" s="9" t="str">
        <f>TEXT(Ecommerce_Sales_Data[[#This Row],[Order_Date]],"dddd")</f>
        <v>Thursday</v>
      </c>
      <c r="H1717" t="s">
        <v>14757</v>
      </c>
      <c r="I1717" t="s">
        <v>14766</v>
      </c>
      <c r="J1717">
        <v>9</v>
      </c>
      <c r="K1717">
        <v>3</v>
      </c>
      <c r="L1717" s="12">
        <v>236.42</v>
      </c>
      <c r="M1717" s="11">
        <v>0.05</v>
      </c>
      <c r="N1717" s="12">
        <v>673.8</v>
      </c>
      <c r="O1717" s="12">
        <v>445.83</v>
      </c>
      <c r="P1717" s="12">
        <v>227.97</v>
      </c>
      <c r="Q1717" s="11">
        <v>0.33833481745325</v>
      </c>
    </row>
    <row r="1718" spans="1:17" x14ac:dyDescent="0.45">
      <c r="A1718" t="s">
        <v>3305</v>
      </c>
      <c r="B1718" t="s">
        <v>3306</v>
      </c>
      <c r="C1718" t="s">
        <v>28</v>
      </c>
      <c r="D1718" t="s">
        <v>137</v>
      </c>
      <c r="E1718" t="s">
        <v>4</v>
      </c>
      <c r="F1718" s="9">
        <v>45433</v>
      </c>
      <c r="G1718" s="9" t="str">
        <f>TEXT(Ecommerce_Sales_Data[[#This Row],[Order_Date]],"dddd")</f>
        <v>Tuesday</v>
      </c>
      <c r="H1718" t="s">
        <v>14757</v>
      </c>
      <c r="I1718" t="s">
        <v>14763</v>
      </c>
      <c r="J1718">
        <v>5</v>
      </c>
      <c r="K1718">
        <v>3</v>
      </c>
      <c r="L1718" s="12">
        <v>4959.9799999999996</v>
      </c>
      <c r="M1718" s="11">
        <v>0.2</v>
      </c>
      <c r="N1718" s="12">
        <v>11903.95</v>
      </c>
      <c r="O1718" s="12">
        <v>7934.3</v>
      </c>
      <c r="P1718" s="12">
        <v>3969.65</v>
      </c>
      <c r="Q1718" s="11">
        <v>0.33347334288198499</v>
      </c>
    </row>
    <row r="1719" spans="1:17" x14ac:dyDescent="0.45">
      <c r="A1719" t="s">
        <v>3307</v>
      </c>
      <c r="B1719" t="s">
        <v>3308</v>
      </c>
      <c r="C1719" t="s">
        <v>2</v>
      </c>
      <c r="D1719" t="s">
        <v>68</v>
      </c>
      <c r="E1719" t="s">
        <v>9</v>
      </c>
      <c r="F1719" s="9">
        <v>45775</v>
      </c>
      <c r="G1719" s="9" t="str">
        <f>TEXT(Ecommerce_Sales_Data[[#This Row],[Order_Date]],"dddd")</f>
        <v>Monday</v>
      </c>
      <c r="H1719" t="s">
        <v>14757</v>
      </c>
      <c r="I1719" t="s">
        <v>14765</v>
      </c>
      <c r="J1719">
        <v>4</v>
      </c>
      <c r="K1719">
        <v>2</v>
      </c>
      <c r="L1719" s="12">
        <v>2191.27</v>
      </c>
      <c r="M1719" s="11">
        <v>0.15</v>
      </c>
      <c r="N1719" s="12">
        <v>3725.16</v>
      </c>
      <c r="O1719" s="12">
        <v>2839.26</v>
      </c>
      <c r="P1719" s="12">
        <v>885.9</v>
      </c>
      <c r="Q1719" s="11">
        <v>0.237815288470831</v>
      </c>
    </row>
    <row r="1720" spans="1:17" x14ac:dyDescent="0.45">
      <c r="A1720" t="s">
        <v>3309</v>
      </c>
      <c r="B1720" t="s">
        <v>3310</v>
      </c>
      <c r="C1720" t="s">
        <v>28</v>
      </c>
      <c r="D1720" t="s">
        <v>35</v>
      </c>
      <c r="E1720" t="s">
        <v>22</v>
      </c>
      <c r="F1720" s="9">
        <v>45495</v>
      </c>
      <c r="G1720" s="9" t="str">
        <f>TEXT(Ecommerce_Sales_Data[[#This Row],[Order_Date]],"dddd")</f>
        <v>Monday</v>
      </c>
      <c r="H1720" t="s">
        <v>14757</v>
      </c>
      <c r="I1720" t="s">
        <v>14768</v>
      </c>
      <c r="J1720">
        <v>7</v>
      </c>
      <c r="K1720">
        <v>3</v>
      </c>
      <c r="L1720" s="12">
        <v>3205.4</v>
      </c>
      <c r="M1720" s="11">
        <v>0.1</v>
      </c>
      <c r="N1720" s="12">
        <v>8654.58</v>
      </c>
      <c r="O1720" s="12">
        <v>5496.76</v>
      </c>
      <c r="P1720" s="12">
        <v>3157.82</v>
      </c>
      <c r="Q1720" s="11">
        <v>0.36487270323921001</v>
      </c>
    </row>
    <row r="1721" spans="1:17" x14ac:dyDescent="0.45">
      <c r="A1721" t="s">
        <v>3311</v>
      </c>
      <c r="B1721" t="s">
        <v>3312</v>
      </c>
      <c r="C1721" t="s">
        <v>28</v>
      </c>
      <c r="D1721" t="s">
        <v>137</v>
      </c>
      <c r="E1721" t="s">
        <v>22</v>
      </c>
      <c r="F1721" s="9">
        <v>45866</v>
      </c>
      <c r="G1721" s="9" t="str">
        <f>TEXT(Ecommerce_Sales_Data[[#This Row],[Order_Date]],"dddd")</f>
        <v>Monday</v>
      </c>
      <c r="H1721" t="s">
        <v>14757</v>
      </c>
      <c r="I1721" t="s">
        <v>14768</v>
      </c>
      <c r="J1721">
        <v>7</v>
      </c>
      <c r="K1721">
        <v>3</v>
      </c>
      <c r="L1721" s="12">
        <v>1714.7</v>
      </c>
      <c r="M1721" s="11">
        <v>0.1</v>
      </c>
      <c r="N1721" s="12">
        <v>4629.6899999999996</v>
      </c>
      <c r="O1721" s="12">
        <v>3287.78</v>
      </c>
      <c r="P1721" s="12">
        <v>1341.91</v>
      </c>
      <c r="Q1721" s="11">
        <v>0.28984878037190398</v>
      </c>
    </row>
    <row r="1722" spans="1:17" x14ac:dyDescent="0.45">
      <c r="A1722" t="s">
        <v>3313</v>
      </c>
      <c r="B1722" t="s">
        <v>3314</v>
      </c>
      <c r="C1722" t="s">
        <v>7</v>
      </c>
      <c r="D1722" t="s">
        <v>8</v>
      </c>
      <c r="E1722" t="s">
        <v>14</v>
      </c>
      <c r="F1722" s="9">
        <v>45573</v>
      </c>
      <c r="G1722" s="9" t="str">
        <f>TEXT(Ecommerce_Sales_Data[[#This Row],[Order_Date]],"dddd")</f>
        <v>Tuesday</v>
      </c>
      <c r="H1722" t="s">
        <v>14757</v>
      </c>
      <c r="I1722" t="s">
        <v>14760</v>
      </c>
      <c r="J1722">
        <v>10</v>
      </c>
      <c r="K1722">
        <v>5</v>
      </c>
      <c r="L1722" s="12">
        <v>3452.62</v>
      </c>
      <c r="M1722" s="11">
        <v>0</v>
      </c>
      <c r="N1722" s="12">
        <v>17263.099999999999</v>
      </c>
      <c r="O1722" s="12">
        <v>14166.28</v>
      </c>
      <c r="P1722" s="12">
        <v>3096.82</v>
      </c>
      <c r="Q1722" s="11">
        <v>0.17938956502598</v>
      </c>
    </row>
    <row r="1723" spans="1:17" x14ac:dyDescent="0.45">
      <c r="A1723" t="s">
        <v>3315</v>
      </c>
      <c r="B1723" t="s">
        <v>3316</v>
      </c>
      <c r="C1723" t="s">
        <v>12</v>
      </c>
      <c r="D1723" t="s">
        <v>111</v>
      </c>
      <c r="E1723" t="s">
        <v>14</v>
      </c>
      <c r="F1723" s="9">
        <v>45951</v>
      </c>
      <c r="G1723" s="9" t="str">
        <f>TEXT(Ecommerce_Sales_Data[[#This Row],[Order_Date]],"dddd")</f>
        <v>Tuesday</v>
      </c>
      <c r="H1723" t="s">
        <v>14757</v>
      </c>
      <c r="I1723" t="s">
        <v>14760</v>
      </c>
      <c r="J1723">
        <v>10</v>
      </c>
      <c r="K1723">
        <v>2</v>
      </c>
      <c r="L1723" s="12">
        <v>4379.47</v>
      </c>
      <c r="M1723" s="11">
        <v>0.15</v>
      </c>
      <c r="N1723" s="12">
        <v>7445.1</v>
      </c>
      <c r="O1723" s="12">
        <v>4578.29</v>
      </c>
      <c r="P1723" s="12">
        <v>2866.81</v>
      </c>
      <c r="Q1723" s="11">
        <v>0.38505997233079498</v>
      </c>
    </row>
    <row r="1724" spans="1:17" x14ac:dyDescent="0.45">
      <c r="A1724" t="s">
        <v>3317</v>
      </c>
      <c r="B1724" t="s">
        <v>3318</v>
      </c>
      <c r="C1724" t="s">
        <v>12</v>
      </c>
      <c r="D1724" t="s">
        <v>13</v>
      </c>
      <c r="E1724" t="s">
        <v>4</v>
      </c>
      <c r="F1724" s="9">
        <v>45756</v>
      </c>
      <c r="G1724" s="9" t="str">
        <f>TEXT(Ecommerce_Sales_Data[[#This Row],[Order_Date]],"dddd")</f>
        <v>Wednesday</v>
      </c>
      <c r="H1724" t="s">
        <v>14757</v>
      </c>
      <c r="I1724" t="s">
        <v>14765</v>
      </c>
      <c r="J1724">
        <v>4</v>
      </c>
      <c r="K1724">
        <v>5</v>
      </c>
      <c r="L1724" s="12">
        <v>1566.32</v>
      </c>
      <c r="M1724" s="11">
        <v>0.15</v>
      </c>
      <c r="N1724" s="12">
        <v>6656.86</v>
      </c>
      <c r="O1724" s="12">
        <v>5239.12</v>
      </c>
      <c r="P1724" s="12">
        <v>1417.74</v>
      </c>
      <c r="Q1724" s="11">
        <v>0.21297428517349001</v>
      </c>
    </row>
    <row r="1725" spans="1:17" x14ac:dyDescent="0.45">
      <c r="A1725" t="s">
        <v>3319</v>
      </c>
      <c r="B1725" t="s">
        <v>1314</v>
      </c>
      <c r="C1725" t="s">
        <v>28</v>
      </c>
      <c r="D1725" t="s">
        <v>35</v>
      </c>
      <c r="E1725" t="s">
        <v>9</v>
      </c>
      <c r="F1725" s="9">
        <v>45334</v>
      </c>
      <c r="G1725" s="9" t="str">
        <f>TEXT(Ecommerce_Sales_Data[[#This Row],[Order_Date]],"dddd")</f>
        <v>Monday</v>
      </c>
      <c r="H1725" t="s">
        <v>14757</v>
      </c>
      <c r="I1725" t="s">
        <v>14758</v>
      </c>
      <c r="J1725">
        <v>2</v>
      </c>
      <c r="K1725">
        <v>4</v>
      </c>
      <c r="L1725" s="12">
        <v>4297.2</v>
      </c>
      <c r="M1725" s="11">
        <v>0.2</v>
      </c>
      <c r="N1725" s="12">
        <v>13751.04</v>
      </c>
      <c r="O1725" s="12">
        <v>9612.16</v>
      </c>
      <c r="P1725" s="12">
        <v>4138.88</v>
      </c>
      <c r="Q1725" s="11">
        <v>0.30098668900679498</v>
      </c>
    </row>
    <row r="1726" spans="1:17" x14ac:dyDescent="0.45">
      <c r="A1726" t="s">
        <v>3320</v>
      </c>
      <c r="B1726" t="s">
        <v>3321</v>
      </c>
      <c r="C1726" t="s">
        <v>28</v>
      </c>
      <c r="D1726" t="s">
        <v>137</v>
      </c>
      <c r="E1726" t="s">
        <v>9</v>
      </c>
      <c r="F1726" s="9">
        <v>45982</v>
      </c>
      <c r="G1726" s="9" t="str">
        <f>TEXT(Ecommerce_Sales_Data[[#This Row],[Order_Date]],"dddd")</f>
        <v>Friday</v>
      </c>
      <c r="H1726" t="s">
        <v>14757</v>
      </c>
      <c r="I1726" t="s">
        <v>14764</v>
      </c>
      <c r="J1726">
        <v>11</v>
      </c>
      <c r="K1726">
        <v>4</v>
      </c>
      <c r="L1726" s="12">
        <v>3897.15</v>
      </c>
      <c r="M1726" s="11">
        <v>0</v>
      </c>
      <c r="N1726" s="12">
        <v>15588.6</v>
      </c>
      <c r="O1726" s="12">
        <v>12218.54</v>
      </c>
      <c r="P1726" s="12">
        <v>3370.06</v>
      </c>
      <c r="Q1726" s="11">
        <v>0.21618747033088301</v>
      </c>
    </row>
    <row r="1727" spans="1:17" x14ac:dyDescent="0.45">
      <c r="A1727" t="s">
        <v>3322</v>
      </c>
      <c r="B1727" t="s">
        <v>153</v>
      </c>
      <c r="C1727" t="s">
        <v>2</v>
      </c>
      <c r="D1727" t="s">
        <v>68</v>
      </c>
      <c r="E1727" t="s">
        <v>4</v>
      </c>
      <c r="F1727" s="9">
        <v>45342</v>
      </c>
      <c r="G1727" s="9" t="str">
        <f>TEXT(Ecommerce_Sales_Data[[#This Row],[Order_Date]],"dddd")</f>
        <v>Tuesday</v>
      </c>
      <c r="H1727" t="s">
        <v>14757</v>
      </c>
      <c r="I1727" t="s">
        <v>14758</v>
      </c>
      <c r="J1727">
        <v>2</v>
      </c>
      <c r="K1727">
        <v>2</v>
      </c>
      <c r="L1727" s="12">
        <v>4448.46</v>
      </c>
      <c r="M1727" s="11">
        <v>0.2</v>
      </c>
      <c r="N1727" s="12">
        <v>7117.54</v>
      </c>
      <c r="O1727" s="12">
        <v>4514.84</v>
      </c>
      <c r="P1727" s="12">
        <v>2602.6999999999998</v>
      </c>
      <c r="Q1727" s="11">
        <v>0.36567409526325101</v>
      </c>
    </row>
    <row r="1728" spans="1:17" x14ac:dyDescent="0.45">
      <c r="A1728" t="s">
        <v>3323</v>
      </c>
      <c r="B1728" t="s">
        <v>3324</v>
      </c>
      <c r="C1728" t="s">
        <v>2</v>
      </c>
      <c r="D1728" t="s">
        <v>68</v>
      </c>
      <c r="E1728" t="s">
        <v>14</v>
      </c>
      <c r="F1728" s="9">
        <v>45928</v>
      </c>
      <c r="G1728" s="9" t="str">
        <f>TEXT(Ecommerce_Sales_Data[[#This Row],[Order_Date]],"dddd")</f>
        <v>Sunday</v>
      </c>
      <c r="H1728" t="s">
        <v>14761</v>
      </c>
      <c r="I1728" t="s">
        <v>14766</v>
      </c>
      <c r="J1728">
        <v>9</v>
      </c>
      <c r="K1728">
        <v>1</v>
      </c>
      <c r="L1728" s="12">
        <v>868.82</v>
      </c>
      <c r="M1728" s="11">
        <v>0.05</v>
      </c>
      <c r="N1728" s="12">
        <v>825.38</v>
      </c>
      <c r="O1728" s="12">
        <v>690.75</v>
      </c>
      <c r="P1728" s="12">
        <v>134.63</v>
      </c>
      <c r="Q1728" s="11">
        <v>0.16311274806755699</v>
      </c>
    </row>
    <row r="1729" spans="1:17" x14ac:dyDescent="0.45">
      <c r="A1729" t="s">
        <v>3325</v>
      </c>
      <c r="B1729" t="s">
        <v>3326</v>
      </c>
      <c r="C1729" t="s">
        <v>12</v>
      </c>
      <c r="D1729" t="s">
        <v>13</v>
      </c>
      <c r="E1729" t="s">
        <v>9</v>
      </c>
      <c r="F1729" s="9">
        <v>45742</v>
      </c>
      <c r="G1729" s="9" t="str">
        <f>TEXT(Ecommerce_Sales_Data[[#This Row],[Order_Date]],"dddd")</f>
        <v>Wednesday</v>
      </c>
      <c r="H1729" t="s">
        <v>14757</v>
      </c>
      <c r="I1729" t="s">
        <v>14769</v>
      </c>
      <c r="J1729">
        <v>3</v>
      </c>
      <c r="K1729">
        <v>2</v>
      </c>
      <c r="L1729" s="12">
        <v>986.29</v>
      </c>
      <c r="M1729" s="11">
        <v>0.2</v>
      </c>
      <c r="N1729" s="12">
        <v>1578.06</v>
      </c>
      <c r="O1729" s="12">
        <v>1236.71</v>
      </c>
      <c r="P1729" s="12">
        <v>341.35</v>
      </c>
      <c r="Q1729" s="11">
        <v>0.216309899496851</v>
      </c>
    </row>
    <row r="1730" spans="1:17" x14ac:dyDescent="0.45">
      <c r="A1730" t="s">
        <v>3327</v>
      </c>
      <c r="B1730" t="s">
        <v>3328</v>
      </c>
      <c r="C1730" t="s">
        <v>20</v>
      </c>
      <c r="D1730" t="s">
        <v>21</v>
      </c>
      <c r="E1730" t="s">
        <v>22</v>
      </c>
      <c r="F1730" s="9">
        <v>45327</v>
      </c>
      <c r="G1730" s="9" t="str">
        <f>TEXT(Ecommerce_Sales_Data[[#This Row],[Order_Date]],"dddd")</f>
        <v>Monday</v>
      </c>
      <c r="H1730" t="s">
        <v>14757</v>
      </c>
      <c r="I1730" t="s">
        <v>14758</v>
      </c>
      <c r="J1730">
        <v>2</v>
      </c>
      <c r="K1730">
        <v>1</v>
      </c>
      <c r="L1730" s="12">
        <v>2624.44</v>
      </c>
      <c r="M1730" s="11">
        <v>0.15</v>
      </c>
      <c r="N1730" s="12">
        <v>2230.77</v>
      </c>
      <c r="O1730" s="12">
        <v>1770.48</v>
      </c>
      <c r="P1730" s="12">
        <v>460.29</v>
      </c>
      <c r="Q1730" s="11">
        <v>0.20633682540109499</v>
      </c>
    </row>
    <row r="1731" spans="1:17" x14ac:dyDescent="0.45">
      <c r="A1731" t="s">
        <v>3329</v>
      </c>
      <c r="B1731" t="s">
        <v>3330</v>
      </c>
      <c r="C1731" t="s">
        <v>12</v>
      </c>
      <c r="D1731" t="s">
        <v>111</v>
      </c>
      <c r="E1731" t="s">
        <v>22</v>
      </c>
      <c r="F1731" s="9">
        <v>45460</v>
      </c>
      <c r="G1731" s="9" t="str">
        <f>TEXT(Ecommerce_Sales_Data[[#This Row],[Order_Date]],"dddd")</f>
        <v>Monday</v>
      </c>
      <c r="H1731" t="s">
        <v>14757</v>
      </c>
      <c r="I1731" t="s">
        <v>14759</v>
      </c>
      <c r="J1731">
        <v>6</v>
      </c>
      <c r="K1731">
        <v>1</v>
      </c>
      <c r="L1731" s="12">
        <v>4776.67</v>
      </c>
      <c r="M1731" s="11">
        <v>0.1</v>
      </c>
      <c r="N1731" s="12">
        <v>4299</v>
      </c>
      <c r="O1731" s="12">
        <v>3518.91</v>
      </c>
      <c r="P1731" s="12">
        <v>780.09</v>
      </c>
      <c r="Q1731" s="11">
        <v>0.18145847871598</v>
      </c>
    </row>
    <row r="1732" spans="1:17" x14ac:dyDescent="0.45">
      <c r="A1732" t="s">
        <v>3331</v>
      </c>
      <c r="B1732" t="s">
        <v>3332</v>
      </c>
      <c r="C1732" t="s">
        <v>20</v>
      </c>
      <c r="D1732" t="s">
        <v>60</v>
      </c>
      <c r="E1732" t="s">
        <v>9</v>
      </c>
      <c r="F1732" s="9">
        <v>45414</v>
      </c>
      <c r="G1732" s="9" t="str">
        <f>TEXT(Ecommerce_Sales_Data[[#This Row],[Order_Date]],"dddd")</f>
        <v>Thursday</v>
      </c>
      <c r="H1732" t="s">
        <v>14757</v>
      </c>
      <c r="I1732" t="s">
        <v>14763</v>
      </c>
      <c r="J1732">
        <v>5</v>
      </c>
      <c r="K1732">
        <v>3</v>
      </c>
      <c r="L1732" s="12">
        <v>3318.39</v>
      </c>
      <c r="M1732" s="11">
        <v>0.1</v>
      </c>
      <c r="N1732" s="12">
        <v>8959.65</v>
      </c>
      <c r="O1732" s="12">
        <v>5819.75</v>
      </c>
      <c r="P1732" s="12">
        <v>3139.9</v>
      </c>
      <c r="Q1732" s="11">
        <v>0.35044895726953601</v>
      </c>
    </row>
    <row r="1733" spans="1:17" x14ac:dyDescent="0.45">
      <c r="A1733" t="s">
        <v>3333</v>
      </c>
      <c r="B1733" t="s">
        <v>3334</v>
      </c>
      <c r="C1733" t="s">
        <v>20</v>
      </c>
      <c r="D1733" t="s">
        <v>25</v>
      </c>
      <c r="E1733" t="s">
        <v>4</v>
      </c>
      <c r="F1733" s="9">
        <v>45411</v>
      </c>
      <c r="G1733" s="9" t="str">
        <f>TEXT(Ecommerce_Sales_Data[[#This Row],[Order_Date]],"dddd")</f>
        <v>Monday</v>
      </c>
      <c r="H1733" t="s">
        <v>14757</v>
      </c>
      <c r="I1733" t="s">
        <v>14765</v>
      </c>
      <c r="J1733">
        <v>4</v>
      </c>
      <c r="K1733">
        <v>2</v>
      </c>
      <c r="L1733" s="12">
        <v>4847.1899999999996</v>
      </c>
      <c r="M1733" s="11">
        <v>0</v>
      </c>
      <c r="N1733" s="12">
        <v>9694.3799999999992</v>
      </c>
      <c r="O1733" s="12">
        <v>6990.16</v>
      </c>
      <c r="P1733" s="12">
        <v>2704.22</v>
      </c>
      <c r="Q1733" s="11">
        <v>0.27894718383228201</v>
      </c>
    </row>
    <row r="1734" spans="1:17" x14ac:dyDescent="0.45">
      <c r="A1734" t="s">
        <v>3335</v>
      </c>
      <c r="B1734" t="s">
        <v>3336</v>
      </c>
      <c r="C1734" t="s">
        <v>2</v>
      </c>
      <c r="D1734" t="s">
        <v>68</v>
      </c>
      <c r="E1734" t="s">
        <v>14</v>
      </c>
      <c r="F1734" s="9">
        <v>45293</v>
      </c>
      <c r="G1734" s="9" t="str">
        <f>TEXT(Ecommerce_Sales_Data[[#This Row],[Order_Date]],"dddd")</f>
        <v>Tuesday</v>
      </c>
      <c r="H1734" t="s">
        <v>14757</v>
      </c>
      <c r="I1734" t="s">
        <v>14767</v>
      </c>
      <c r="J1734">
        <v>1</v>
      </c>
      <c r="K1734">
        <v>2</v>
      </c>
      <c r="L1734" s="12">
        <v>343.01</v>
      </c>
      <c r="M1734" s="11">
        <v>0.2</v>
      </c>
      <c r="N1734" s="12">
        <v>548.82000000000005</v>
      </c>
      <c r="O1734" s="12">
        <v>342.28</v>
      </c>
      <c r="P1734" s="12">
        <v>206.54</v>
      </c>
      <c r="Q1734" s="11">
        <v>0.376334681680697</v>
      </c>
    </row>
    <row r="1735" spans="1:17" x14ac:dyDescent="0.45">
      <c r="A1735" t="s">
        <v>3337</v>
      </c>
      <c r="B1735" t="s">
        <v>3338</v>
      </c>
      <c r="C1735" t="s">
        <v>2</v>
      </c>
      <c r="D1735" t="s">
        <v>82</v>
      </c>
      <c r="E1735" t="s">
        <v>22</v>
      </c>
      <c r="F1735" s="9">
        <v>45708</v>
      </c>
      <c r="G1735" s="9" t="str">
        <f>TEXT(Ecommerce_Sales_Data[[#This Row],[Order_Date]],"dddd")</f>
        <v>Thursday</v>
      </c>
      <c r="H1735" t="s">
        <v>14757</v>
      </c>
      <c r="I1735" t="s">
        <v>14758</v>
      </c>
      <c r="J1735">
        <v>2</v>
      </c>
      <c r="K1735">
        <v>1</v>
      </c>
      <c r="L1735" s="12">
        <v>3634</v>
      </c>
      <c r="M1735" s="11">
        <v>0.05</v>
      </c>
      <c r="N1735" s="12">
        <v>3452.3</v>
      </c>
      <c r="O1735" s="12">
        <v>2270.23</v>
      </c>
      <c r="P1735" s="12">
        <v>1182.07</v>
      </c>
      <c r="Q1735" s="11">
        <v>0.34240071836167202</v>
      </c>
    </row>
    <row r="1736" spans="1:17" x14ac:dyDescent="0.45">
      <c r="A1736" t="s">
        <v>3339</v>
      </c>
      <c r="B1736" t="s">
        <v>3340</v>
      </c>
      <c r="C1736" t="s">
        <v>12</v>
      </c>
      <c r="D1736" t="s">
        <v>41</v>
      </c>
      <c r="E1736" t="s">
        <v>14</v>
      </c>
      <c r="F1736" s="9">
        <v>45536</v>
      </c>
      <c r="G1736" s="9" t="str">
        <f>TEXT(Ecommerce_Sales_Data[[#This Row],[Order_Date]],"dddd")</f>
        <v>Sunday</v>
      </c>
      <c r="H1736" t="s">
        <v>14761</v>
      </c>
      <c r="I1736" t="s">
        <v>14766</v>
      </c>
      <c r="J1736">
        <v>9</v>
      </c>
      <c r="K1736">
        <v>2</v>
      </c>
      <c r="L1736" s="12">
        <v>4911.3</v>
      </c>
      <c r="M1736" s="11">
        <v>0.1</v>
      </c>
      <c r="N1736" s="12">
        <v>8840.34</v>
      </c>
      <c r="O1736" s="12">
        <v>6831.61</v>
      </c>
      <c r="P1736" s="12">
        <v>2008.73</v>
      </c>
      <c r="Q1736" s="11">
        <v>0.22722316110013899</v>
      </c>
    </row>
    <row r="1737" spans="1:17" x14ac:dyDescent="0.45">
      <c r="A1737" t="s">
        <v>3341</v>
      </c>
      <c r="B1737" t="s">
        <v>3342</v>
      </c>
      <c r="C1737" t="s">
        <v>7</v>
      </c>
      <c r="D1737" t="s">
        <v>46</v>
      </c>
      <c r="E1737" t="s">
        <v>4</v>
      </c>
      <c r="F1737" s="9">
        <v>45505</v>
      </c>
      <c r="G1737" s="9" t="str">
        <f>TEXT(Ecommerce_Sales_Data[[#This Row],[Order_Date]],"dddd")</f>
        <v>Thursday</v>
      </c>
      <c r="H1737" t="s">
        <v>14757</v>
      </c>
      <c r="I1737" t="s">
        <v>14762</v>
      </c>
      <c r="J1737">
        <v>8</v>
      </c>
      <c r="K1737">
        <v>2</v>
      </c>
      <c r="L1737" s="12">
        <v>4274.6499999999996</v>
      </c>
      <c r="M1737" s="11">
        <v>0.2</v>
      </c>
      <c r="N1737" s="12">
        <v>6839.44</v>
      </c>
      <c r="O1737" s="12">
        <v>4713.42</v>
      </c>
      <c r="P1737" s="12">
        <v>2126.02</v>
      </c>
      <c r="Q1737" s="11">
        <v>0.31084708689600299</v>
      </c>
    </row>
    <row r="1738" spans="1:17" x14ac:dyDescent="0.45">
      <c r="A1738" t="s">
        <v>3343</v>
      </c>
      <c r="B1738" t="s">
        <v>679</v>
      </c>
      <c r="C1738" t="s">
        <v>7</v>
      </c>
      <c r="D1738" t="s">
        <v>71</v>
      </c>
      <c r="E1738" t="s">
        <v>4</v>
      </c>
      <c r="F1738" s="9">
        <v>45882</v>
      </c>
      <c r="G1738" s="9" t="str">
        <f>TEXT(Ecommerce_Sales_Data[[#This Row],[Order_Date]],"dddd")</f>
        <v>Wednesday</v>
      </c>
      <c r="H1738" t="s">
        <v>14757</v>
      </c>
      <c r="I1738" t="s">
        <v>14762</v>
      </c>
      <c r="J1738">
        <v>8</v>
      </c>
      <c r="K1738">
        <v>1</v>
      </c>
      <c r="L1738" s="12">
        <v>3855.12</v>
      </c>
      <c r="M1738" s="11">
        <v>0</v>
      </c>
      <c r="N1738" s="12">
        <v>3855.12</v>
      </c>
      <c r="O1738" s="12">
        <v>2947.19</v>
      </c>
      <c r="P1738" s="12">
        <v>907.93</v>
      </c>
      <c r="Q1738" s="11">
        <v>0.23551277262445799</v>
      </c>
    </row>
    <row r="1739" spans="1:17" x14ac:dyDescent="0.45">
      <c r="A1739" t="s">
        <v>3344</v>
      </c>
      <c r="B1739" t="s">
        <v>3345</v>
      </c>
      <c r="C1739" t="s">
        <v>7</v>
      </c>
      <c r="D1739" t="s">
        <v>46</v>
      </c>
      <c r="E1739" t="s">
        <v>9</v>
      </c>
      <c r="F1739" s="9">
        <v>45680</v>
      </c>
      <c r="G1739" s="9" t="str">
        <f>TEXT(Ecommerce_Sales_Data[[#This Row],[Order_Date]],"dddd")</f>
        <v>Thursday</v>
      </c>
      <c r="H1739" t="s">
        <v>14757</v>
      </c>
      <c r="I1739" t="s">
        <v>14767</v>
      </c>
      <c r="J1739">
        <v>1</v>
      </c>
      <c r="K1739">
        <v>3</v>
      </c>
      <c r="L1739" s="12">
        <v>3272.85</v>
      </c>
      <c r="M1739" s="11">
        <v>0.1</v>
      </c>
      <c r="N1739" s="12">
        <v>8836.69</v>
      </c>
      <c r="O1739" s="12">
        <v>7442.58</v>
      </c>
      <c r="P1739" s="12">
        <v>1394.11</v>
      </c>
      <c r="Q1739" s="11">
        <v>0.157763823332039</v>
      </c>
    </row>
    <row r="1740" spans="1:17" x14ac:dyDescent="0.45">
      <c r="A1740" t="s">
        <v>3346</v>
      </c>
      <c r="B1740" t="s">
        <v>3347</v>
      </c>
      <c r="C1740" t="s">
        <v>12</v>
      </c>
      <c r="D1740" t="s">
        <v>32</v>
      </c>
      <c r="E1740" t="s">
        <v>4</v>
      </c>
      <c r="F1740" s="9">
        <v>45838</v>
      </c>
      <c r="G1740" s="9" t="str">
        <f>TEXT(Ecommerce_Sales_Data[[#This Row],[Order_Date]],"dddd")</f>
        <v>Monday</v>
      </c>
      <c r="H1740" t="s">
        <v>14757</v>
      </c>
      <c r="I1740" t="s">
        <v>14759</v>
      </c>
      <c r="J1740">
        <v>6</v>
      </c>
      <c r="K1740">
        <v>2</v>
      </c>
      <c r="L1740" s="12">
        <v>3793.46</v>
      </c>
      <c r="M1740" s="11">
        <v>0.2</v>
      </c>
      <c r="N1740" s="12">
        <v>6069.54</v>
      </c>
      <c r="O1740" s="12">
        <v>4585.55</v>
      </c>
      <c r="P1740" s="12">
        <v>1483.99</v>
      </c>
      <c r="Q1740" s="11">
        <v>0.24449793559314201</v>
      </c>
    </row>
    <row r="1741" spans="1:17" x14ac:dyDescent="0.45">
      <c r="A1741" t="s">
        <v>3348</v>
      </c>
      <c r="B1741" t="s">
        <v>3349</v>
      </c>
      <c r="C1741" t="s">
        <v>2</v>
      </c>
      <c r="D1741" t="s">
        <v>82</v>
      </c>
      <c r="E1741" t="s">
        <v>4</v>
      </c>
      <c r="F1741" s="9">
        <v>45749</v>
      </c>
      <c r="G1741" s="9" t="str">
        <f>TEXT(Ecommerce_Sales_Data[[#This Row],[Order_Date]],"dddd")</f>
        <v>Wednesday</v>
      </c>
      <c r="H1741" t="s">
        <v>14757</v>
      </c>
      <c r="I1741" t="s">
        <v>14765</v>
      </c>
      <c r="J1741">
        <v>4</v>
      </c>
      <c r="K1741">
        <v>3</v>
      </c>
      <c r="L1741" s="12">
        <v>3186.37</v>
      </c>
      <c r="M1741" s="11">
        <v>0.15</v>
      </c>
      <c r="N1741" s="12">
        <v>8125.24</v>
      </c>
      <c r="O1741" s="12">
        <v>5605.99</v>
      </c>
      <c r="P1741" s="12">
        <v>2519.25</v>
      </c>
      <c r="Q1741" s="11">
        <v>0.31005237999123703</v>
      </c>
    </row>
    <row r="1742" spans="1:17" x14ac:dyDescent="0.45">
      <c r="A1742" t="s">
        <v>3350</v>
      </c>
      <c r="B1742" t="s">
        <v>389</v>
      </c>
      <c r="C1742" t="s">
        <v>2</v>
      </c>
      <c r="D1742" t="s">
        <v>65</v>
      </c>
      <c r="E1742" t="s">
        <v>14</v>
      </c>
      <c r="F1742" s="9">
        <v>45959</v>
      </c>
      <c r="G1742" s="9" t="str">
        <f>TEXT(Ecommerce_Sales_Data[[#This Row],[Order_Date]],"dddd")</f>
        <v>Wednesday</v>
      </c>
      <c r="H1742" t="s">
        <v>14757</v>
      </c>
      <c r="I1742" t="s">
        <v>14760</v>
      </c>
      <c r="J1742">
        <v>10</v>
      </c>
      <c r="K1742">
        <v>3</v>
      </c>
      <c r="L1742" s="12">
        <v>4855.1499999999996</v>
      </c>
      <c r="M1742" s="11">
        <v>0.2</v>
      </c>
      <c r="N1742" s="12">
        <v>11652.36</v>
      </c>
      <c r="O1742" s="12">
        <v>7318.81</v>
      </c>
      <c r="P1742" s="12">
        <v>4333.55</v>
      </c>
      <c r="Q1742" s="11">
        <v>0.37190320244139402</v>
      </c>
    </row>
    <row r="1743" spans="1:17" x14ac:dyDescent="0.45">
      <c r="A1743" t="s">
        <v>3351</v>
      </c>
      <c r="B1743" t="s">
        <v>2712</v>
      </c>
      <c r="C1743" t="s">
        <v>12</v>
      </c>
      <c r="D1743" t="s">
        <v>38</v>
      </c>
      <c r="E1743" t="s">
        <v>22</v>
      </c>
      <c r="F1743" s="9">
        <v>45991</v>
      </c>
      <c r="G1743" s="9" t="str">
        <f>TEXT(Ecommerce_Sales_Data[[#This Row],[Order_Date]],"dddd")</f>
        <v>Sunday</v>
      </c>
      <c r="H1743" t="s">
        <v>14761</v>
      </c>
      <c r="I1743" t="s">
        <v>14764</v>
      </c>
      <c r="J1743">
        <v>11</v>
      </c>
      <c r="K1743">
        <v>3</v>
      </c>
      <c r="L1743" s="12">
        <v>2179.42</v>
      </c>
      <c r="M1743" s="11">
        <v>0.05</v>
      </c>
      <c r="N1743" s="12">
        <v>6211.35</v>
      </c>
      <c r="O1743" s="12">
        <v>4836.62</v>
      </c>
      <c r="P1743" s="12">
        <v>1374.73</v>
      </c>
      <c r="Q1743" s="11">
        <v>0.22132547674821099</v>
      </c>
    </row>
    <row r="1744" spans="1:17" x14ac:dyDescent="0.45">
      <c r="A1744" t="s">
        <v>3352</v>
      </c>
      <c r="B1744" t="s">
        <v>1989</v>
      </c>
      <c r="C1744" t="s">
        <v>7</v>
      </c>
      <c r="D1744" t="s">
        <v>46</v>
      </c>
      <c r="E1744" t="s">
        <v>9</v>
      </c>
      <c r="F1744" s="9">
        <v>45490</v>
      </c>
      <c r="G1744" s="9" t="str">
        <f>TEXT(Ecommerce_Sales_Data[[#This Row],[Order_Date]],"dddd")</f>
        <v>Wednesday</v>
      </c>
      <c r="H1744" t="s">
        <v>14757</v>
      </c>
      <c r="I1744" t="s">
        <v>14768</v>
      </c>
      <c r="J1744">
        <v>7</v>
      </c>
      <c r="K1744">
        <v>1</v>
      </c>
      <c r="L1744" s="12">
        <v>2004.51</v>
      </c>
      <c r="M1744" s="11">
        <v>0.15</v>
      </c>
      <c r="N1744" s="12">
        <v>1703.83</v>
      </c>
      <c r="O1744" s="12">
        <v>1211.3</v>
      </c>
      <c r="P1744" s="12">
        <v>492.53</v>
      </c>
      <c r="Q1744" s="11">
        <v>0.28907226659936702</v>
      </c>
    </row>
    <row r="1745" spans="1:17" x14ac:dyDescent="0.45">
      <c r="A1745" t="s">
        <v>3353</v>
      </c>
      <c r="B1745" t="s">
        <v>3354</v>
      </c>
      <c r="C1745" t="s">
        <v>7</v>
      </c>
      <c r="D1745" t="s">
        <v>71</v>
      </c>
      <c r="E1745" t="s">
        <v>14</v>
      </c>
      <c r="F1745" s="9">
        <v>45731</v>
      </c>
      <c r="G1745" s="9" t="str">
        <f>TEXT(Ecommerce_Sales_Data[[#This Row],[Order_Date]],"dddd")</f>
        <v>Saturday</v>
      </c>
      <c r="H1745" t="s">
        <v>14761</v>
      </c>
      <c r="I1745" t="s">
        <v>14769</v>
      </c>
      <c r="J1745">
        <v>3</v>
      </c>
      <c r="K1745">
        <v>2</v>
      </c>
      <c r="L1745" s="12">
        <v>3924.31</v>
      </c>
      <c r="M1745" s="11">
        <v>0.15</v>
      </c>
      <c r="N1745" s="12">
        <v>6671.33</v>
      </c>
      <c r="O1745" s="12">
        <v>4338.32</v>
      </c>
      <c r="P1745" s="12">
        <v>2333.0100000000002</v>
      </c>
      <c r="Q1745" s="11">
        <v>0.34970688003741401</v>
      </c>
    </row>
    <row r="1746" spans="1:17" x14ac:dyDescent="0.45">
      <c r="A1746" t="s">
        <v>3355</v>
      </c>
      <c r="B1746" t="s">
        <v>3356</v>
      </c>
      <c r="C1746" t="s">
        <v>12</v>
      </c>
      <c r="D1746" t="s">
        <v>41</v>
      </c>
      <c r="E1746" t="s">
        <v>9</v>
      </c>
      <c r="F1746" s="9">
        <v>45734</v>
      </c>
      <c r="G1746" s="9" t="str">
        <f>TEXT(Ecommerce_Sales_Data[[#This Row],[Order_Date]],"dddd")</f>
        <v>Tuesday</v>
      </c>
      <c r="H1746" t="s">
        <v>14757</v>
      </c>
      <c r="I1746" t="s">
        <v>14769</v>
      </c>
      <c r="J1746">
        <v>3</v>
      </c>
      <c r="K1746">
        <v>2</v>
      </c>
      <c r="L1746" s="12">
        <v>4221.43</v>
      </c>
      <c r="M1746" s="11">
        <v>0.05</v>
      </c>
      <c r="N1746" s="12">
        <v>8020.72</v>
      </c>
      <c r="O1746" s="12">
        <v>4884.55</v>
      </c>
      <c r="P1746" s="12">
        <v>3136.17</v>
      </c>
      <c r="Q1746" s="11">
        <v>0.39100853788687301</v>
      </c>
    </row>
    <row r="1747" spans="1:17" x14ac:dyDescent="0.45">
      <c r="A1747" t="s">
        <v>3357</v>
      </c>
      <c r="B1747" t="s">
        <v>3358</v>
      </c>
      <c r="C1747" t="s">
        <v>2</v>
      </c>
      <c r="D1747" t="s">
        <v>82</v>
      </c>
      <c r="E1747" t="s">
        <v>4</v>
      </c>
      <c r="F1747" s="9">
        <v>45294</v>
      </c>
      <c r="G1747" s="9" t="str">
        <f>TEXT(Ecommerce_Sales_Data[[#This Row],[Order_Date]],"dddd")</f>
        <v>Wednesday</v>
      </c>
      <c r="H1747" t="s">
        <v>14757</v>
      </c>
      <c r="I1747" t="s">
        <v>14767</v>
      </c>
      <c r="J1747">
        <v>1</v>
      </c>
      <c r="K1747">
        <v>4</v>
      </c>
      <c r="L1747" s="12">
        <v>3880.22</v>
      </c>
      <c r="M1747" s="11">
        <v>0.2</v>
      </c>
      <c r="N1747" s="12">
        <v>12416.7</v>
      </c>
      <c r="O1747" s="12">
        <v>10290.77</v>
      </c>
      <c r="P1747" s="12">
        <v>2125.9299999999998</v>
      </c>
      <c r="Q1747" s="11">
        <v>0.17121537928757199</v>
      </c>
    </row>
    <row r="1748" spans="1:17" x14ac:dyDescent="0.45">
      <c r="A1748" t="s">
        <v>3359</v>
      </c>
      <c r="B1748" t="s">
        <v>3360</v>
      </c>
      <c r="C1748" t="s">
        <v>28</v>
      </c>
      <c r="D1748" t="s">
        <v>35</v>
      </c>
      <c r="E1748" t="s">
        <v>14</v>
      </c>
      <c r="F1748" s="9">
        <v>45371</v>
      </c>
      <c r="G1748" s="9" t="str">
        <f>TEXT(Ecommerce_Sales_Data[[#This Row],[Order_Date]],"dddd")</f>
        <v>Wednesday</v>
      </c>
      <c r="H1748" t="s">
        <v>14757</v>
      </c>
      <c r="I1748" t="s">
        <v>14769</v>
      </c>
      <c r="J1748">
        <v>3</v>
      </c>
      <c r="K1748">
        <v>3</v>
      </c>
      <c r="L1748" s="12">
        <v>3447.56</v>
      </c>
      <c r="M1748" s="11">
        <v>0.2</v>
      </c>
      <c r="N1748" s="12">
        <v>8274.14</v>
      </c>
      <c r="O1748" s="12">
        <v>5072.74</v>
      </c>
      <c r="P1748" s="12">
        <v>3201.4</v>
      </c>
      <c r="Q1748" s="11">
        <v>0.386916344175951</v>
      </c>
    </row>
    <row r="1749" spans="1:17" x14ac:dyDescent="0.45">
      <c r="A1749" t="s">
        <v>3361</v>
      </c>
      <c r="B1749" t="s">
        <v>3362</v>
      </c>
      <c r="C1749" t="s">
        <v>28</v>
      </c>
      <c r="D1749" t="s">
        <v>85</v>
      </c>
      <c r="E1749" t="s">
        <v>14</v>
      </c>
      <c r="F1749" s="9">
        <v>45587</v>
      </c>
      <c r="G1749" s="9" t="str">
        <f>TEXT(Ecommerce_Sales_Data[[#This Row],[Order_Date]],"dddd")</f>
        <v>Tuesday</v>
      </c>
      <c r="H1749" t="s">
        <v>14757</v>
      </c>
      <c r="I1749" t="s">
        <v>14760</v>
      </c>
      <c r="J1749">
        <v>10</v>
      </c>
      <c r="K1749">
        <v>1</v>
      </c>
      <c r="L1749" s="12">
        <v>4243</v>
      </c>
      <c r="M1749" s="11">
        <v>0.2</v>
      </c>
      <c r="N1749" s="12">
        <v>3394.4</v>
      </c>
      <c r="O1749" s="12">
        <v>2714.74</v>
      </c>
      <c r="P1749" s="12">
        <v>679.66</v>
      </c>
      <c r="Q1749" s="11">
        <v>0.200229790242753</v>
      </c>
    </row>
    <row r="1750" spans="1:17" x14ac:dyDescent="0.45">
      <c r="A1750" t="s">
        <v>3363</v>
      </c>
      <c r="B1750" t="s">
        <v>3364</v>
      </c>
      <c r="C1750" t="s">
        <v>2</v>
      </c>
      <c r="D1750" t="s">
        <v>65</v>
      </c>
      <c r="E1750" t="s">
        <v>9</v>
      </c>
      <c r="F1750" s="9">
        <v>45751</v>
      </c>
      <c r="G1750" s="9" t="str">
        <f>TEXT(Ecommerce_Sales_Data[[#This Row],[Order_Date]],"dddd")</f>
        <v>Friday</v>
      </c>
      <c r="H1750" t="s">
        <v>14757</v>
      </c>
      <c r="I1750" t="s">
        <v>14765</v>
      </c>
      <c r="J1750">
        <v>4</v>
      </c>
      <c r="K1750">
        <v>5</v>
      </c>
      <c r="L1750" s="12">
        <v>3761.46</v>
      </c>
      <c r="M1750" s="11">
        <v>0.05</v>
      </c>
      <c r="N1750" s="12">
        <v>17866.93</v>
      </c>
      <c r="O1750" s="12">
        <v>11655.57</v>
      </c>
      <c r="P1750" s="12">
        <v>6211.36</v>
      </c>
      <c r="Q1750" s="11">
        <v>0.34764562238728203</v>
      </c>
    </row>
    <row r="1751" spans="1:17" x14ac:dyDescent="0.45">
      <c r="A1751" t="s">
        <v>3365</v>
      </c>
      <c r="B1751" t="s">
        <v>3093</v>
      </c>
      <c r="C1751" t="s">
        <v>12</v>
      </c>
      <c r="D1751" t="s">
        <v>111</v>
      </c>
      <c r="E1751" t="s">
        <v>4</v>
      </c>
      <c r="F1751" s="9">
        <v>45587</v>
      </c>
      <c r="G1751" s="9" t="str">
        <f>TEXT(Ecommerce_Sales_Data[[#This Row],[Order_Date]],"dddd")</f>
        <v>Tuesday</v>
      </c>
      <c r="H1751" t="s">
        <v>14757</v>
      </c>
      <c r="I1751" t="s">
        <v>14760</v>
      </c>
      <c r="J1751">
        <v>10</v>
      </c>
      <c r="K1751">
        <v>3</v>
      </c>
      <c r="L1751" s="12">
        <v>3712.37</v>
      </c>
      <c r="M1751" s="11">
        <v>0.2</v>
      </c>
      <c r="N1751" s="12">
        <v>8909.69</v>
      </c>
      <c r="O1751" s="12">
        <v>6743.11</v>
      </c>
      <c r="P1751" s="12">
        <v>2166.58</v>
      </c>
      <c r="Q1751" s="11">
        <v>0.24317119899794501</v>
      </c>
    </row>
    <row r="1752" spans="1:17" x14ac:dyDescent="0.45">
      <c r="A1752" t="s">
        <v>3366</v>
      </c>
      <c r="B1752" t="s">
        <v>3367</v>
      </c>
      <c r="C1752" t="s">
        <v>12</v>
      </c>
      <c r="D1752" t="s">
        <v>13</v>
      </c>
      <c r="E1752" t="s">
        <v>4</v>
      </c>
      <c r="F1752" s="9">
        <v>45498</v>
      </c>
      <c r="G1752" s="9" t="str">
        <f>TEXT(Ecommerce_Sales_Data[[#This Row],[Order_Date]],"dddd")</f>
        <v>Thursday</v>
      </c>
      <c r="H1752" t="s">
        <v>14757</v>
      </c>
      <c r="I1752" t="s">
        <v>14768</v>
      </c>
      <c r="J1752">
        <v>7</v>
      </c>
      <c r="K1752">
        <v>2</v>
      </c>
      <c r="L1752" s="12">
        <v>4802.9399999999996</v>
      </c>
      <c r="M1752" s="11">
        <v>0.2</v>
      </c>
      <c r="N1752" s="12">
        <v>7684.7</v>
      </c>
      <c r="O1752" s="12">
        <v>5909.84</v>
      </c>
      <c r="P1752" s="12">
        <v>1774.86</v>
      </c>
      <c r="Q1752" s="11">
        <v>0.23096021965724101</v>
      </c>
    </row>
    <row r="1753" spans="1:17" x14ac:dyDescent="0.45">
      <c r="A1753" t="s">
        <v>3368</v>
      </c>
      <c r="B1753" t="s">
        <v>3369</v>
      </c>
      <c r="C1753" t="s">
        <v>2</v>
      </c>
      <c r="D1753" t="s">
        <v>68</v>
      </c>
      <c r="E1753" t="s">
        <v>9</v>
      </c>
      <c r="F1753" s="9">
        <v>45930</v>
      </c>
      <c r="G1753" s="9" t="str">
        <f>TEXT(Ecommerce_Sales_Data[[#This Row],[Order_Date]],"dddd")</f>
        <v>Tuesday</v>
      </c>
      <c r="H1753" t="s">
        <v>14757</v>
      </c>
      <c r="I1753" t="s">
        <v>14766</v>
      </c>
      <c r="J1753">
        <v>9</v>
      </c>
      <c r="K1753">
        <v>1</v>
      </c>
      <c r="L1753" s="12">
        <v>3675.88</v>
      </c>
      <c r="M1753" s="11">
        <v>0.1</v>
      </c>
      <c r="N1753" s="12">
        <v>3308.29</v>
      </c>
      <c r="O1753" s="12">
        <v>2593.2600000000002</v>
      </c>
      <c r="P1753" s="12">
        <v>715.03</v>
      </c>
      <c r="Q1753" s="11">
        <v>0.216132805769748</v>
      </c>
    </row>
    <row r="1754" spans="1:17" x14ac:dyDescent="0.45">
      <c r="A1754" t="s">
        <v>3370</v>
      </c>
      <c r="B1754" t="s">
        <v>3371</v>
      </c>
      <c r="C1754" t="s">
        <v>20</v>
      </c>
      <c r="D1754" t="s">
        <v>57</v>
      </c>
      <c r="E1754" t="s">
        <v>22</v>
      </c>
      <c r="F1754" s="9">
        <v>45946</v>
      </c>
      <c r="G1754" s="9" t="str">
        <f>TEXT(Ecommerce_Sales_Data[[#This Row],[Order_Date]],"dddd")</f>
        <v>Thursday</v>
      </c>
      <c r="H1754" t="s">
        <v>14757</v>
      </c>
      <c r="I1754" t="s">
        <v>14760</v>
      </c>
      <c r="J1754">
        <v>10</v>
      </c>
      <c r="K1754">
        <v>5</v>
      </c>
      <c r="L1754" s="12">
        <v>4306.01</v>
      </c>
      <c r="M1754" s="11">
        <v>0.05</v>
      </c>
      <c r="N1754" s="12">
        <v>20453.55</v>
      </c>
      <c r="O1754" s="12">
        <v>13461.52</v>
      </c>
      <c r="P1754" s="12">
        <v>6992.03</v>
      </c>
      <c r="Q1754" s="11">
        <v>0.34184921443954702</v>
      </c>
    </row>
    <row r="1755" spans="1:17" x14ac:dyDescent="0.45">
      <c r="A1755" t="s">
        <v>3372</v>
      </c>
      <c r="B1755" t="s">
        <v>3373</v>
      </c>
      <c r="C1755" t="s">
        <v>2</v>
      </c>
      <c r="D1755" t="s">
        <v>3</v>
      </c>
      <c r="E1755" t="s">
        <v>22</v>
      </c>
      <c r="F1755" s="9">
        <v>45428</v>
      </c>
      <c r="G1755" s="9" t="str">
        <f>TEXT(Ecommerce_Sales_Data[[#This Row],[Order_Date]],"dddd")</f>
        <v>Thursday</v>
      </c>
      <c r="H1755" t="s">
        <v>14757</v>
      </c>
      <c r="I1755" t="s">
        <v>14763</v>
      </c>
      <c r="J1755">
        <v>5</v>
      </c>
      <c r="K1755">
        <v>5</v>
      </c>
      <c r="L1755" s="12">
        <v>1180.1500000000001</v>
      </c>
      <c r="M1755" s="11">
        <v>0.2</v>
      </c>
      <c r="N1755" s="12">
        <v>4720.6000000000004</v>
      </c>
      <c r="O1755" s="12">
        <v>3924.34</v>
      </c>
      <c r="P1755" s="12">
        <v>796.26</v>
      </c>
      <c r="Q1755" s="11">
        <v>0.16867771046053501</v>
      </c>
    </row>
    <row r="1756" spans="1:17" x14ac:dyDescent="0.45">
      <c r="A1756" t="s">
        <v>3374</v>
      </c>
      <c r="B1756" t="s">
        <v>3375</v>
      </c>
      <c r="C1756" t="s">
        <v>12</v>
      </c>
      <c r="D1756" t="s">
        <v>13</v>
      </c>
      <c r="E1756" t="s">
        <v>9</v>
      </c>
      <c r="F1756" s="9">
        <v>45858</v>
      </c>
      <c r="G1756" s="9" t="str">
        <f>TEXT(Ecommerce_Sales_Data[[#This Row],[Order_Date]],"dddd")</f>
        <v>Sunday</v>
      </c>
      <c r="H1756" t="s">
        <v>14761</v>
      </c>
      <c r="I1756" t="s">
        <v>14768</v>
      </c>
      <c r="J1756">
        <v>7</v>
      </c>
      <c r="K1756">
        <v>3</v>
      </c>
      <c r="L1756" s="12">
        <v>4452.53</v>
      </c>
      <c r="M1756" s="11">
        <v>0.05</v>
      </c>
      <c r="N1756" s="12">
        <v>12689.71</v>
      </c>
      <c r="O1756" s="12">
        <v>9072.9599999999991</v>
      </c>
      <c r="P1756" s="12">
        <v>3616.75</v>
      </c>
      <c r="Q1756" s="11">
        <v>0.28501439355194103</v>
      </c>
    </row>
    <row r="1757" spans="1:17" x14ac:dyDescent="0.45">
      <c r="A1757" t="s">
        <v>3376</v>
      </c>
      <c r="B1757" t="s">
        <v>3377</v>
      </c>
      <c r="C1757" t="s">
        <v>2</v>
      </c>
      <c r="D1757" t="s">
        <v>17</v>
      </c>
      <c r="E1757" t="s">
        <v>22</v>
      </c>
      <c r="F1757" s="9">
        <v>46010</v>
      </c>
      <c r="G1757" s="9" t="str">
        <f>TEXT(Ecommerce_Sales_Data[[#This Row],[Order_Date]],"dddd")</f>
        <v>Friday</v>
      </c>
      <c r="H1757" t="s">
        <v>14757</v>
      </c>
      <c r="I1757" t="s">
        <v>14770</v>
      </c>
      <c r="J1757">
        <v>12</v>
      </c>
      <c r="K1757">
        <v>4</v>
      </c>
      <c r="L1757" s="12">
        <v>1023.65</v>
      </c>
      <c r="M1757" s="11">
        <v>0</v>
      </c>
      <c r="N1757" s="12">
        <v>4094.6</v>
      </c>
      <c r="O1757" s="12">
        <v>3280.76</v>
      </c>
      <c r="P1757" s="12">
        <v>813.84</v>
      </c>
      <c r="Q1757" s="11">
        <v>0.19875934157182601</v>
      </c>
    </row>
    <row r="1758" spans="1:17" x14ac:dyDescent="0.45">
      <c r="A1758" t="s">
        <v>3378</v>
      </c>
      <c r="B1758" t="s">
        <v>3379</v>
      </c>
      <c r="C1758" t="s">
        <v>28</v>
      </c>
      <c r="D1758" t="s">
        <v>29</v>
      </c>
      <c r="E1758" t="s">
        <v>4</v>
      </c>
      <c r="F1758" s="9">
        <v>45777</v>
      </c>
      <c r="G1758" s="9" t="str">
        <f>TEXT(Ecommerce_Sales_Data[[#This Row],[Order_Date]],"dddd")</f>
        <v>Wednesday</v>
      </c>
      <c r="H1758" t="s">
        <v>14757</v>
      </c>
      <c r="I1758" t="s">
        <v>14765</v>
      </c>
      <c r="J1758">
        <v>4</v>
      </c>
      <c r="K1758">
        <v>5</v>
      </c>
      <c r="L1758" s="12">
        <v>1416.13</v>
      </c>
      <c r="M1758" s="11">
        <v>0.05</v>
      </c>
      <c r="N1758" s="12">
        <v>6726.62</v>
      </c>
      <c r="O1758" s="12">
        <v>4868.1000000000004</v>
      </c>
      <c r="P1758" s="12">
        <v>1858.52</v>
      </c>
      <c r="Q1758" s="11">
        <v>0.27629329440342998</v>
      </c>
    </row>
    <row r="1759" spans="1:17" x14ac:dyDescent="0.45">
      <c r="A1759" t="s">
        <v>3380</v>
      </c>
      <c r="B1759" t="s">
        <v>3381</v>
      </c>
      <c r="C1759" t="s">
        <v>28</v>
      </c>
      <c r="D1759" t="s">
        <v>100</v>
      </c>
      <c r="E1759" t="s">
        <v>9</v>
      </c>
      <c r="F1759" s="9">
        <v>45339</v>
      </c>
      <c r="G1759" s="9" t="str">
        <f>TEXT(Ecommerce_Sales_Data[[#This Row],[Order_Date]],"dddd")</f>
        <v>Saturday</v>
      </c>
      <c r="H1759" t="s">
        <v>14761</v>
      </c>
      <c r="I1759" t="s">
        <v>14758</v>
      </c>
      <c r="J1759">
        <v>2</v>
      </c>
      <c r="K1759">
        <v>1</v>
      </c>
      <c r="L1759" s="12">
        <v>2563.64</v>
      </c>
      <c r="M1759" s="11">
        <v>0.05</v>
      </c>
      <c r="N1759" s="12">
        <v>2435.46</v>
      </c>
      <c r="O1759" s="12">
        <v>1549.22</v>
      </c>
      <c r="P1759" s="12">
        <v>886.24</v>
      </c>
      <c r="Q1759" s="11">
        <v>0.36389018912238302</v>
      </c>
    </row>
    <row r="1760" spans="1:17" x14ac:dyDescent="0.45">
      <c r="A1760" t="s">
        <v>3382</v>
      </c>
      <c r="B1760" t="s">
        <v>3383</v>
      </c>
      <c r="C1760" t="s">
        <v>20</v>
      </c>
      <c r="D1760" t="s">
        <v>57</v>
      </c>
      <c r="E1760" t="s">
        <v>14</v>
      </c>
      <c r="F1760" s="9">
        <v>45931</v>
      </c>
      <c r="G1760" s="9" t="str">
        <f>TEXT(Ecommerce_Sales_Data[[#This Row],[Order_Date]],"dddd")</f>
        <v>Wednesday</v>
      </c>
      <c r="H1760" t="s">
        <v>14757</v>
      </c>
      <c r="I1760" t="s">
        <v>14760</v>
      </c>
      <c r="J1760">
        <v>10</v>
      </c>
      <c r="K1760">
        <v>3</v>
      </c>
      <c r="L1760" s="12">
        <v>1737.11</v>
      </c>
      <c r="M1760" s="11">
        <v>0.1</v>
      </c>
      <c r="N1760" s="12">
        <v>4690.2</v>
      </c>
      <c r="O1760" s="12">
        <v>3425.99</v>
      </c>
      <c r="P1760" s="12">
        <v>1264.21</v>
      </c>
      <c r="Q1760" s="11">
        <v>0.26954287663639098</v>
      </c>
    </row>
    <row r="1761" spans="1:17" x14ac:dyDescent="0.45">
      <c r="A1761" t="s">
        <v>3384</v>
      </c>
      <c r="B1761" t="s">
        <v>3385</v>
      </c>
      <c r="C1761" t="s">
        <v>2</v>
      </c>
      <c r="D1761" t="s">
        <v>82</v>
      </c>
      <c r="E1761" t="s">
        <v>22</v>
      </c>
      <c r="F1761" s="9">
        <v>45435</v>
      </c>
      <c r="G1761" s="9" t="str">
        <f>TEXT(Ecommerce_Sales_Data[[#This Row],[Order_Date]],"dddd")</f>
        <v>Thursday</v>
      </c>
      <c r="H1761" t="s">
        <v>14757</v>
      </c>
      <c r="I1761" t="s">
        <v>14763</v>
      </c>
      <c r="J1761">
        <v>5</v>
      </c>
      <c r="K1761">
        <v>4</v>
      </c>
      <c r="L1761" s="12">
        <v>1367.65</v>
      </c>
      <c r="M1761" s="11">
        <v>0</v>
      </c>
      <c r="N1761" s="12">
        <v>5470.6</v>
      </c>
      <c r="O1761" s="12">
        <v>3317.78</v>
      </c>
      <c r="P1761" s="12">
        <v>2152.8200000000002</v>
      </c>
      <c r="Q1761" s="11">
        <v>0.393525390267978</v>
      </c>
    </row>
    <row r="1762" spans="1:17" x14ac:dyDescent="0.45">
      <c r="A1762" t="s">
        <v>3386</v>
      </c>
      <c r="B1762" t="s">
        <v>1938</v>
      </c>
      <c r="C1762" t="s">
        <v>28</v>
      </c>
      <c r="D1762" t="s">
        <v>35</v>
      </c>
      <c r="E1762" t="s">
        <v>22</v>
      </c>
      <c r="F1762" s="9">
        <v>45864</v>
      </c>
      <c r="G1762" s="9" t="str">
        <f>TEXT(Ecommerce_Sales_Data[[#This Row],[Order_Date]],"dddd")</f>
        <v>Saturday</v>
      </c>
      <c r="H1762" t="s">
        <v>14761</v>
      </c>
      <c r="I1762" t="s">
        <v>14768</v>
      </c>
      <c r="J1762">
        <v>7</v>
      </c>
      <c r="K1762">
        <v>3</v>
      </c>
      <c r="L1762" s="12">
        <v>2814.45</v>
      </c>
      <c r="M1762" s="11">
        <v>0</v>
      </c>
      <c r="N1762" s="12">
        <v>8443.35</v>
      </c>
      <c r="O1762" s="12">
        <v>5069.3900000000003</v>
      </c>
      <c r="P1762" s="12">
        <v>3373.96</v>
      </c>
      <c r="Q1762" s="11">
        <v>0.39959968495916898</v>
      </c>
    </row>
    <row r="1763" spans="1:17" x14ac:dyDescent="0.45">
      <c r="A1763" t="s">
        <v>3387</v>
      </c>
      <c r="B1763" t="s">
        <v>3388</v>
      </c>
      <c r="C1763" t="s">
        <v>7</v>
      </c>
      <c r="D1763" t="s">
        <v>106</v>
      </c>
      <c r="E1763" t="s">
        <v>14</v>
      </c>
      <c r="F1763" s="9">
        <v>45590</v>
      </c>
      <c r="G1763" s="9" t="str">
        <f>TEXT(Ecommerce_Sales_Data[[#This Row],[Order_Date]],"dddd")</f>
        <v>Friday</v>
      </c>
      <c r="H1763" t="s">
        <v>14757</v>
      </c>
      <c r="I1763" t="s">
        <v>14760</v>
      </c>
      <c r="J1763">
        <v>10</v>
      </c>
      <c r="K1763">
        <v>5</v>
      </c>
      <c r="L1763" s="12">
        <v>4418.91</v>
      </c>
      <c r="M1763" s="11">
        <v>0</v>
      </c>
      <c r="N1763" s="12">
        <v>22094.55</v>
      </c>
      <c r="O1763" s="12">
        <v>16535.830000000002</v>
      </c>
      <c r="P1763" s="12">
        <v>5558.72</v>
      </c>
      <c r="Q1763" s="11">
        <v>0.25158783500908599</v>
      </c>
    </row>
    <row r="1764" spans="1:17" x14ac:dyDescent="0.45">
      <c r="A1764" t="s">
        <v>3389</v>
      </c>
      <c r="B1764" t="s">
        <v>3390</v>
      </c>
      <c r="C1764" t="s">
        <v>28</v>
      </c>
      <c r="D1764" t="s">
        <v>100</v>
      </c>
      <c r="E1764" t="s">
        <v>22</v>
      </c>
      <c r="F1764" s="9">
        <v>46007</v>
      </c>
      <c r="G1764" s="9" t="str">
        <f>TEXT(Ecommerce_Sales_Data[[#This Row],[Order_Date]],"dddd")</f>
        <v>Tuesday</v>
      </c>
      <c r="H1764" t="s">
        <v>14757</v>
      </c>
      <c r="I1764" t="s">
        <v>14770</v>
      </c>
      <c r="J1764">
        <v>12</v>
      </c>
      <c r="K1764">
        <v>2</v>
      </c>
      <c r="L1764" s="12">
        <v>2926.99</v>
      </c>
      <c r="M1764" s="11">
        <v>0.1</v>
      </c>
      <c r="N1764" s="12">
        <v>5268.58</v>
      </c>
      <c r="O1764" s="12">
        <v>3365.1</v>
      </c>
      <c r="P1764" s="12">
        <v>1903.48</v>
      </c>
      <c r="Q1764" s="11">
        <v>0.361289000072126</v>
      </c>
    </row>
    <row r="1765" spans="1:17" x14ac:dyDescent="0.45">
      <c r="A1765" t="s">
        <v>3391</v>
      </c>
      <c r="B1765" t="s">
        <v>2350</v>
      </c>
      <c r="C1765" t="s">
        <v>12</v>
      </c>
      <c r="D1765" t="s">
        <v>38</v>
      </c>
      <c r="E1765" t="s">
        <v>9</v>
      </c>
      <c r="F1765" s="9">
        <v>45772</v>
      </c>
      <c r="G1765" s="9" t="str">
        <f>TEXT(Ecommerce_Sales_Data[[#This Row],[Order_Date]],"dddd")</f>
        <v>Friday</v>
      </c>
      <c r="H1765" t="s">
        <v>14757</v>
      </c>
      <c r="I1765" t="s">
        <v>14765</v>
      </c>
      <c r="J1765">
        <v>4</v>
      </c>
      <c r="K1765">
        <v>4</v>
      </c>
      <c r="L1765" s="12">
        <v>671.78</v>
      </c>
      <c r="M1765" s="11">
        <v>0</v>
      </c>
      <c r="N1765" s="12">
        <v>2687.12</v>
      </c>
      <c r="O1765" s="12">
        <v>2052.96</v>
      </c>
      <c r="P1765" s="12">
        <v>634.16</v>
      </c>
      <c r="Q1765" s="11">
        <v>0.23599988091339399</v>
      </c>
    </row>
    <row r="1766" spans="1:17" x14ac:dyDescent="0.45">
      <c r="A1766" t="s">
        <v>3392</v>
      </c>
      <c r="B1766" t="s">
        <v>3393</v>
      </c>
      <c r="C1766" t="s">
        <v>2</v>
      </c>
      <c r="D1766" t="s">
        <v>65</v>
      </c>
      <c r="E1766" t="s">
        <v>4</v>
      </c>
      <c r="F1766" s="9">
        <v>46003</v>
      </c>
      <c r="G1766" s="9" t="str">
        <f>TEXT(Ecommerce_Sales_Data[[#This Row],[Order_Date]],"dddd")</f>
        <v>Friday</v>
      </c>
      <c r="H1766" t="s">
        <v>14757</v>
      </c>
      <c r="I1766" t="s">
        <v>14770</v>
      </c>
      <c r="J1766">
        <v>12</v>
      </c>
      <c r="K1766">
        <v>1</v>
      </c>
      <c r="L1766" s="12">
        <v>3762.81</v>
      </c>
      <c r="M1766" s="11">
        <v>0.05</v>
      </c>
      <c r="N1766" s="12">
        <v>3574.67</v>
      </c>
      <c r="O1766" s="12">
        <v>2636.11</v>
      </c>
      <c r="P1766" s="12">
        <v>938.56</v>
      </c>
      <c r="Q1766" s="11">
        <v>0.26255850190367203</v>
      </c>
    </row>
    <row r="1767" spans="1:17" x14ac:dyDescent="0.45">
      <c r="A1767" t="s">
        <v>3394</v>
      </c>
      <c r="B1767" t="s">
        <v>2469</v>
      </c>
      <c r="C1767" t="s">
        <v>20</v>
      </c>
      <c r="D1767" t="s">
        <v>21</v>
      </c>
      <c r="E1767" t="s">
        <v>22</v>
      </c>
      <c r="F1767" s="9">
        <v>45578</v>
      </c>
      <c r="G1767" s="9" t="str">
        <f>TEXT(Ecommerce_Sales_Data[[#This Row],[Order_Date]],"dddd")</f>
        <v>Sunday</v>
      </c>
      <c r="H1767" t="s">
        <v>14761</v>
      </c>
      <c r="I1767" t="s">
        <v>14760</v>
      </c>
      <c r="J1767">
        <v>10</v>
      </c>
      <c r="K1767">
        <v>4</v>
      </c>
      <c r="L1767" s="12">
        <v>3220.43</v>
      </c>
      <c r="M1767" s="11">
        <v>0.15</v>
      </c>
      <c r="N1767" s="12">
        <v>10949.46</v>
      </c>
      <c r="O1767" s="12">
        <v>9237.98</v>
      </c>
      <c r="P1767" s="12">
        <v>1711.48</v>
      </c>
      <c r="Q1767" s="11">
        <v>0.156307251681818</v>
      </c>
    </row>
    <row r="1768" spans="1:17" x14ac:dyDescent="0.45">
      <c r="A1768" t="s">
        <v>3395</v>
      </c>
      <c r="B1768" t="s">
        <v>3396</v>
      </c>
      <c r="C1768" t="s">
        <v>7</v>
      </c>
      <c r="D1768" t="s">
        <v>106</v>
      </c>
      <c r="E1768" t="s">
        <v>4</v>
      </c>
      <c r="F1768" s="9">
        <v>45914</v>
      </c>
      <c r="G1768" s="9" t="str">
        <f>TEXT(Ecommerce_Sales_Data[[#This Row],[Order_Date]],"dddd")</f>
        <v>Sunday</v>
      </c>
      <c r="H1768" t="s">
        <v>14761</v>
      </c>
      <c r="I1768" t="s">
        <v>14766</v>
      </c>
      <c r="J1768">
        <v>9</v>
      </c>
      <c r="K1768">
        <v>4</v>
      </c>
      <c r="L1768" s="12">
        <v>1943.52</v>
      </c>
      <c r="M1768" s="11">
        <v>0.2</v>
      </c>
      <c r="N1768" s="12">
        <v>6219.26</v>
      </c>
      <c r="O1768" s="12">
        <v>5170.67</v>
      </c>
      <c r="P1768" s="12">
        <v>1048.5899999999999</v>
      </c>
      <c r="Q1768" s="11">
        <v>0.16860366024253701</v>
      </c>
    </row>
    <row r="1769" spans="1:17" x14ac:dyDescent="0.45">
      <c r="A1769" t="s">
        <v>3397</v>
      </c>
      <c r="B1769" t="s">
        <v>3398</v>
      </c>
      <c r="C1769" t="s">
        <v>12</v>
      </c>
      <c r="D1769" t="s">
        <v>41</v>
      </c>
      <c r="E1769" t="s">
        <v>22</v>
      </c>
      <c r="F1769" s="9">
        <v>45981</v>
      </c>
      <c r="G1769" s="9" t="str">
        <f>TEXT(Ecommerce_Sales_Data[[#This Row],[Order_Date]],"dddd")</f>
        <v>Thursday</v>
      </c>
      <c r="H1769" t="s">
        <v>14757</v>
      </c>
      <c r="I1769" t="s">
        <v>14764</v>
      </c>
      <c r="J1769">
        <v>11</v>
      </c>
      <c r="K1769">
        <v>4</v>
      </c>
      <c r="L1769" s="12">
        <v>2558.92</v>
      </c>
      <c r="M1769" s="11">
        <v>0</v>
      </c>
      <c r="N1769" s="12">
        <v>10235.68</v>
      </c>
      <c r="O1769" s="12">
        <v>7261.31</v>
      </c>
      <c r="P1769" s="12">
        <v>2974.37</v>
      </c>
      <c r="Q1769" s="11">
        <v>0.290588412298939</v>
      </c>
    </row>
    <row r="1770" spans="1:17" x14ac:dyDescent="0.45">
      <c r="A1770" t="s">
        <v>3399</v>
      </c>
      <c r="B1770" t="s">
        <v>3400</v>
      </c>
      <c r="C1770" t="s">
        <v>7</v>
      </c>
      <c r="D1770" t="s">
        <v>71</v>
      </c>
      <c r="E1770" t="s">
        <v>4</v>
      </c>
      <c r="F1770" s="9">
        <v>45405</v>
      </c>
      <c r="G1770" s="9" t="str">
        <f>TEXT(Ecommerce_Sales_Data[[#This Row],[Order_Date]],"dddd")</f>
        <v>Tuesday</v>
      </c>
      <c r="H1770" t="s">
        <v>14757</v>
      </c>
      <c r="I1770" t="s">
        <v>14765</v>
      </c>
      <c r="J1770">
        <v>4</v>
      </c>
      <c r="K1770">
        <v>3</v>
      </c>
      <c r="L1770" s="12">
        <v>3623.2</v>
      </c>
      <c r="M1770" s="11">
        <v>0.15</v>
      </c>
      <c r="N1770" s="12">
        <v>9239.16</v>
      </c>
      <c r="O1770" s="12">
        <v>6206.38</v>
      </c>
      <c r="P1770" s="12">
        <v>3032.78</v>
      </c>
      <c r="Q1770" s="11">
        <v>0.32825278488520598</v>
      </c>
    </row>
    <row r="1771" spans="1:17" x14ac:dyDescent="0.45">
      <c r="A1771" t="s">
        <v>3401</v>
      </c>
      <c r="B1771" t="s">
        <v>227</v>
      </c>
      <c r="C1771" t="s">
        <v>28</v>
      </c>
      <c r="D1771" t="s">
        <v>85</v>
      </c>
      <c r="E1771" t="s">
        <v>14</v>
      </c>
      <c r="F1771" s="9">
        <v>45440</v>
      </c>
      <c r="G1771" s="9" t="str">
        <f>TEXT(Ecommerce_Sales_Data[[#This Row],[Order_Date]],"dddd")</f>
        <v>Tuesday</v>
      </c>
      <c r="H1771" t="s">
        <v>14757</v>
      </c>
      <c r="I1771" t="s">
        <v>14763</v>
      </c>
      <c r="J1771">
        <v>5</v>
      </c>
      <c r="K1771">
        <v>3</v>
      </c>
      <c r="L1771" s="12">
        <v>1845.62</v>
      </c>
      <c r="M1771" s="11">
        <v>0.1</v>
      </c>
      <c r="N1771" s="12">
        <v>4983.17</v>
      </c>
      <c r="O1771" s="12">
        <v>3210.68</v>
      </c>
      <c r="P1771" s="12">
        <v>1772.49</v>
      </c>
      <c r="Q1771" s="11">
        <v>0.355695270279762</v>
      </c>
    </row>
    <row r="1772" spans="1:17" x14ac:dyDescent="0.45">
      <c r="A1772" t="s">
        <v>3402</v>
      </c>
      <c r="B1772" t="s">
        <v>3403</v>
      </c>
      <c r="C1772" t="s">
        <v>28</v>
      </c>
      <c r="D1772" t="s">
        <v>100</v>
      </c>
      <c r="E1772" t="s">
        <v>9</v>
      </c>
      <c r="F1772" s="9">
        <v>45765</v>
      </c>
      <c r="G1772" s="9" t="str">
        <f>TEXT(Ecommerce_Sales_Data[[#This Row],[Order_Date]],"dddd")</f>
        <v>Friday</v>
      </c>
      <c r="H1772" t="s">
        <v>14757</v>
      </c>
      <c r="I1772" t="s">
        <v>14765</v>
      </c>
      <c r="J1772">
        <v>4</v>
      </c>
      <c r="K1772">
        <v>3</v>
      </c>
      <c r="L1772" s="12">
        <v>4286.5600000000004</v>
      </c>
      <c r="M1772" s="11">
        <v>0.2</v>
      </c>
      <c r="N1772" s="12">
        <v>10287.74</v>
      </c>
      <c r="O1772" s="12">
        <v>8099.02</v>
      </c>
      <c r="P1772" s="12">
        <v>2188.7199999999998</v>
      </c>
      <c r="Q1772" s="11">
        <v>0.212750322228206</v>
      </c>
    </row>
    <row r="1773" spans="1:17" x14ac:dyDescent="0.45">
      <c r="A1773" t="s">
        <v>3404</v>
      </c>
      <c r="B1773" t="s">
        <v>3405</v>
      </c>
      <c r="C1773" t="s">
        <v>28</v>
      </c>
      <c r="D1773" t="s">
        <v>29</v>
      </c>
      <c r="E1773" t="s">
        <v>4</v>
      </c>
      <c r="F1773" s="9">
        <v>45662</v>
      </c>
      <c r="G1773" s="9" t="str">
        <f>TEXT(Ecommerce_Sales_Data[[#This Row],[Order_Date]],"dddd")</f>
        <v>Sunday</v>
      </c>
      <c r="H1773" t="s">
        <v>14761</v>
      </c>
      <c r="I1773" t="s">
        <v>14767</v>
      </c>
      <c r="J1773">
        <v>1</v>
      </c>
      <c r="K1773">
        <v>4</v>
      </c>
      <c r="L1773" s="12">
        <v>1334.79</v>
      </c>
      <c r="M1773" s="11">
        <v>0.15</v>
      </c>
      <c r="N1773" s="12">
        <v>4538.29</v>
      </c>
      <c r="O1773" s="12">
        <v>3767.64</v>
      </c>
      <c r="P1773" s="12">
        <v>770.65</v>
      </c>
      <c r="Q1773" s="11">
        <v>0.16981065555528599</v>
      </c>
    </row>
    <row r="1774" spans="1:17" x14ac:dyDescent="0.45">
      <c r="A1774" t="s">
        <v>3406</v>
      </c>
      <c r="B1774" t="s">
        <v>671</v>
      </c>
      <c r="C1774" t="s">
        <v>12</v>
      </c>
      <c r="D1774" t="s">
        <v>41</v>
      </c>
      <c r="E1774" t="s">
        <v>22</v>
      </c>
      <c r="F1774" s="9">
        <v>45422</v>
      </c>
      <c r="G1774" s="9" t="str">
        <f>TEXT(Ecommerce_Sales_Data[[#This Row],[Order_Date]],"dddd")</f>
        <v>Friday</v>
      </c>
      <c r="H1774" t="s">
        <v>14757</v>
      </c>
      <c r="I1774" t="s">
        <v>14763</v>
      </c>
      <c r="J1774">
        <v>5</v>
      </c>
      <c r="K1774">
        <v>1</v>
      </c>
      <c r="L1774" s="12">
        <v>2798.38</v>
      </c>
      <c r="M1774" s="11">
        <v>0.15</v>
      </c>
      <c r="N1774" s="12">
        <v>2378.62</v>
      </c>
      <c r="O1774" s="12">
        <v>1988.8</v>
      </c>
      <c r="P1774" s="12">
        <v>389.82</v>
      </c>
      <c r="Q1774" s="11">
        <v>0.16388494168887799</v>
      </c>
    </row>
    <row r="1775" spans="1:17" x14ac:dyDescent="0.45">
      <c r="A1775" t="s">
        <v>3407</v>
      </c>
      <c r="B1775" t="s">
        <v>2299</v>
      </c>
      <c r="C1775" t="s">
        <v>12</v>
      </c>
      <c r="D1775" t="s">
        <v>32</v>
      </c>
      <c r="E1775" t="s">
        <v>4</v>
      </c>
      <c r="F1775" s="9">
        <v>45504</v>
      </c>
      <c r="G1775" s="9" t="str">
        <f>TEXT(Ecommerce_Sales_Data[[#This Row],[Order_Date]],"dddd")</f>
        <v>Wednesday</v>
      </c>
      <c r="H1775" t="s">
        <v>14757</v>
      </c>
      <c r="I1775" t="s">
        <v>14768</v>
      </c>
      <c r="J1775">
        <v>7</v>
      </c>
      <c r="K1775">
        <v>3</v>
      </c>
      <c r="L1775" s="12">
        <v>2648.66</v>
      </c>
      <c r="M1775" s="11">
        <v>0.2</v>
      </c>
      <c r="N1775" s="12">
        <v>6356.78</v>
      </c>
      <c r="O1775" s="12">
        <v>4568.49</v>
      </c>
      <c r="P1775" s="12">
        <v>1788.29</v>
      </c>
      <c r="Q1775" s="11">
        <v>0.281320102315952</v>
      </c>
    </row>
    <row r="1776" spans="1:17" x14ac:dyDescent="0.45">
      <c r="A1776" t="s">
        <v>3408</v>
      </c>
      <c r="B1776" t="s">
        <v>3409</v>
      </c>
      <c r="C1776" t="s">
        <v>2</v>
      </c>
      <c r="D1776" t="s">
        <v>68</v>
      </c>
      <c r="E1776" t="s">
        <v>22</v>
      </c>
      <c r="F1776" s="9">
        <v>45938</v>
      </c>
      <c r="G1776" s="9" t="str">
        <f>TEXT(Ecommerce_Sales_Data[[#This Row],[Order_Date]],"dddd")</f>
        <v>Wednesday</v>
      </c>
      <c r="H1776" t="s">
        <v>14757</v>
      </c>
      <c r="I1776" t="s">
        <v>14760</v>
      </c>
      <c r="J1776">
        <v>10</v>
      </c>
      <c r="K1776">
        <v>3</v>
      </c>
      <c r="L1776" s="12">
        <v>4111.1099999999997</v>
      </c>
      <c r="M1776" s="11">
        <v>0.1</v>
      </c>
      <c r="N1776" s="12">
        <v>11100</v>
      </c>
      <c r="O1776" s="12">
        <v>9156.39</v>
      </c>
      <c r="P1776" s="12">
        <v>1943.61</v>
      </c>
      <c r="Q1776" s="11">
        <v>0.17510000000000001</v>
      </c>
    </row>
    <row r="1777" spans="1:17" x14ac:dyDescent="0.45">
      <c r="A1777" t="s">
        <v>3410</v>
      </c>
      <c r="B1777" t="s">
        <v>3411</v>
      </c>
      <c r="C1777" t="s">
        <v>28</v>
      </c>
      <c r="D1777" t="s">
        <v>100</v>
      </c>
      <c r="E1777" t="s">
        <v>14</v>
      </c>
      <c r="F1777" s="9">
        <v>45426</v>
      </c>
      <c r="G1777" s="9" t="str">
        <f>TEXT(Ecommerce_Sales_Data[[#This Row],[Order_Date]],"dddd")</f>
        <v>Tuesday</v>
      </c>
      <c r="H1777" t="s">
        <v>14757</v>
      </c>
      <c r="I1777" t="s">
        <v>14763</v>
      </c>
      <c r="J1777">
        <v>5</v>
      </c>
      <c r="K1777">
        <v>3</v>
      </c>
      <c r="L1777" s="12">
        <v>3844.07</v>
      </c>
      <c r="M1777" s="11">
        <v>0</v>
      </c>
      <c r="N1777" s="12">
        <v>11532.21</v>
      </c>
      <c r="O1777" s="12">
        <v>7633.78</v>
      </c>
      <c r="P1777" s="12">
        <v>3898.43</v>
      </c>
      <c r="Q1777" s="11">
        <v>0.33804708724520299</v>
      </c>
    </row>
    <row r="1778" spans="1:17" x14ac:dyDescent="0.45">
      <c r="A1778" t="s">
        <v>3412</v>
      </c>
      <c r="B1778" t="s">
        <v>3413</v>
      </c>
      <c r="C1778" t="s">
        <v>7</v>
      </c>
      <c r="D1778" t="s">
        <v>71</v>
      </c>
      <c r="E1778" t="s">
        <v>9</v>
      </c>
      <c r="F1778" s="9">
        <v>45296</v>
      </c>
      <c r="G1778" s="9" t="str">
        <f>TEXT(Ecommerce_Sales_Data[[#This Row],[Order_Date]],"dddd")</f>
        <v>Friday</v>
      </c>
      <c r="H1778" t="s">
        <v>14757</v>
      </c>
      <c r="I1778" t="s">
        <v>14767</v>
      </c>
      <c r="J1778">
        <v>1</v>
      </c>
      <c r="K1778">
        <v>1</v>
      </c>
      <c r="L1778" s="12">
        <v>599.04999999999995</v>
      </c>
      <c r="M1778" s="11">
        <v>0.05</v>
      </c>
      <c r="N1778" s="12">
        <v>569.1</v>
      </c>
      <c r="O1778" s="12">
        <v>445.11</v>
      </c>
      <c r="P1778" s="12">
        <v>123.99</v>
      </c>
      <c r="Q1778" s="11">
        <v>0.21787032156035799</v>
      </c>
    </row>
    <row r="1779" spans="1:17" x14ac:dyDescent="0.45">
      <c r="A1779" t="s">
        <v>3414</v>
      </c>
      <c r="B1779" t="s">
        <v>3415</v>
      </c>
      <c r="C1779" t="s">
        <v>12</v>
      </c>
      <c r="D1779" t="s">
        <v>32</v>
      </c>
      <c r="E1779" t="s">
        <v>22</v>
      </c>
      <c r="F1779" s="9">
        <v>45729</v>
      </c>
      <c r="G1779" s="9" t="str">
        <f>TEXT(Ecommerce_Sales_Data[[#This Row],[Order_Date]],"dddd")</f>
        <v>Thursday</v>
      </c>
      <c r="H1779" t="s">
        <v>14757</v>
      </c>
      <c r="I1779" t="s">
        <v>14769</v>
      </c>
      <c r="J1779">
        <v>3</v>
      </c>
      <c r="K1779">
        <v>1</v>
      </c>
      <c r="L1779" s="12">
        <v>1919.23</v>
      </c>
      <c r="M1779" s="11">
        <v>0.15</v>
      </c>
      <c r="N1779" s="12">
        <v>1631.35</v>
      </c>
      <c r="O1779" s="12">
        <v>1183.42</v>
      </c>
      <c r="P1779" s="12">
        <v>447.93</v>
      </c>
      <c r="Q1779" s="11">
        <v>0.27457627118644101</v>
      </c>
    </row>
    <row r="1780" spans="1:17" x14ac:dyDescent="0.45">
      <c r="A1780" t="s">
        <v>3416</v>
      </c>
      <c r="B1780" t="s">
        <v>3417</v>
      </c>
      <c r="C1780" t="s">
        <v>12</v>
      </c>
      <c r="D1780" t="s">
        <v>13</v>
      </c>
      <c r="E1780" t="s">
        <v>4</v>
      </c>
      <c r="F1780" s="9">
        <v>45921</v>
      </c>
      <c r="G1780" s="9" t="str">
        <f>TEXT(Ecommerce_Sales_Data[[#This Row],[Order_Date]],"dddd")</f>
        <v>Sunday</v>
      </c>
      <c r="H1780" t="s">
        <v>14761</v>
      </c>
      <c r="I1780" t="s">
        <v>14766</v>
      </c>
      <c r="J1780">
        <v>9</v>
      </c>
      <c r="K1780">
        <v>5</v>
      </c>
      <c r="L1780" s="12">
        <v>3294.15</v>
      </c>
      <c r="M1780" s="11">
        <v>0</v>
      </c>
      <c r="N1780" s="12">
        <v>16470.75</v>
      </c>
      <c r="O1780" s="12">
        <v>13092.12</v>
      </c>
      <c r="P1780" s="12">
        <v>3378.63</v>
      </c>
      <c r="Q1780" s="11">
        <v>0.20512909248212699</v>
      </c>
    </row>
    <row r="1781" spans="1:17" x14ac:dyDescent="0.45">
      <c r="A1781" t="s">
        <v>3418</v>
      </c>
      <c r="B1781" t="s">
        <v>1243</v>
      </c>
      <c r="C1781" t="s">
        <v>20</v>
      </c>
      <c r="D1781" t="s">
        <v>57</v>
      </c>
      <c r="E1781" t="s">
        <v>22</v>
      </c>
      <c r="F1781" s="9">
        <v>45880</v>
      </c>
      <c r="G1781" s="9" t="str">
        <f>TEXT(Ecommerce_Sales_Data[[#This Row],[Order_Date]],"dddd")</f>
        <v>Monday</v>
      </c>
      <c r="H1781" t="s">
        <v>14757</v>
      </c>
      <c r="I1781" t="s">
        <v>14762</v>
      </c>
      <c r="J1781">
        <v>8</v>
      </c>
      <c r="K1781">
        <v>4</v>
      </c>
      <c r="L1781" s="12">
        <v>4866.17</v>
      </c>
      <c r="M1781" s="11">
        <v>0.1</v>
      </c>
      <c r="N1781" s="12">
        <v>17518.21</v>
      </c>
      <c r="O1781" s="12">
        <v>11762.78</v>
      </c>
      <c r="P1781" s="12">
        <v>5755.43</v>
      </c>
      <c r="Q1781" s="11">
        <v>0.32853984510974599</v>
      </c>
    </row>
    <row r="1782" spans="1:17" x14ac:dyDescent="0.45">
      <c r="A1782" t="s">
        <v>3419</v>
      </c>
      <c r="B1782" t="s">
        <v>3420</v>
      </c>
      <c r="C1782" t="s">
        <v>12</v>
      </c>
      <c r="D1782" t="s">
        <v>111</v>
      </c>
      <c r="E1782" t="s">
        <v>9</v>
      </c>
      <c r="F1782" s="9">
        <v>45726</v>
      </c>
      <c r="G1782" s="9" t="str">
        <f>TEXT(Ecommerce_Sales_Data[[#This Row],[Order_Date]],"dddd")</f>
        <v>Monday</v>
      </c>
      <c r="H1782" t="s">
        <v>14757</v>
      </c>
      <c r="I1782" t="s">
        <v>14769</v>
      </c>
      <c r="J1782">
        <v>3</v>
      </c>
      <c r="K1782">
        <v>3</v>
      </c>
      <c r="L1782" s="12">
        <v>1793.72</v>
      </c>
      <c r="M1782" s="11">
        <v>0.2</v>
      </c>
      <c r="N1782" s="12">
        <v>4304.93</v>
      </c>
      <c r="O1782" s="12">
        <v>3382.92</v>
      </c>
      <c r="P1782" s="12">
        <v>922.01</v>
      </c>
      <c r="Q1782" s="11">
        <v>0.21417537567393699</v>
      </c>
    </row>
    <row r="1783" spans="1:17" x14ac:dyDescent="0.45">
      <c r="A1783" t="s">
        <v>3421</v>
      </c>
      <c r="B1783" t="s">
        <v>3422</v>
      </c>
      <c r="C1783" t="s">
        <v>2</v>
      </c>
      <c r="D1783" t="s">
        <v>17</v>
      </c>
      <c r="E1783" t="s">
        <v>22</v>
      </c>
      <c r="F1783" s="9">
        <v>45581</v>
      </c>
      <c r="G1783" s="9" t="str">
        <f>TEXT(Ecommerce_Sales_Data[[#This Row],[Order_Date]],"dddd")</f>
        <v>Wednesday</v>
      </c>
      <c r="H1783" t="s">
        <v>14757</v>
      </c>
      <c r="I1783" t="s">
        <v>14760</v>
      </c>
      <c r="J1783">
        <v>10</v>
      </c>
      <c r="K1783">
        <v>3</v>
      </c>
      <c r="L1783" s="12">
        <v>4107.16</v>
      </c>
      <c r="M1783" s="11">
        <v>0.05</v>
      </c>
      <c r="N1783" s="12">
        <v>11705.41</v>
      </c>
      <c r="O1783" s="12">
        <v>8630.77</v>
      </c>
      <c r="P1783" s="12">
        <v>3074.64</v>
      </c>
      <c r="Q1783" s="11">
        <v>0.26266828756959398</v>
      </c>
    </row>
    <row r="1784" spans="1:17" x14ac:dyDescent="0.45">
      <c r="A1784" t="s">
        <v>3423</v>
      </c>
      <c r="B1784" t="s">
        <v>3424</v>
      </c>
      <c r="C1784" t="s">
        <v>28</v>
      </c>
      <c r="D1784" t="s">
        <v>35</v>
      </c>
      <c r="E1784" t="s">
        <v>22</v>
      </c>
      <c r="F1784" s="9">
        <v>45999</v>
      </c>
      <c r="G1784" s="9" t="str">
        <f>TEXT(Ecommerce_Sales_Data[[#This Row],[Order_Date]],"dddd")</f>
        <v>Monday</v>
      </c>
      <c r="H1784" t="s">
        <v>14757</v>
      </c>
      <c r="I1784" t="s">
        <v>14770</v>
      </c>
      <c r="J1784">
        <v>12</v>
      </c>
      <c r="K1784">
        <v>2</v>
      </c>
      <c r="L1784" s="12">
        <v>4744.53</v>
      </c>
      <c r="M1784" s="11">
        <v>0.1</v>
      </c>
      <c r="N1784" s="12">
        <v>8540.15</v>
      </c>
      <c r="O1784" s="12">
        <v>5272.06</v>
      </c>
      <c r="P1784" s="12">
        <v>3268.09</v>
      </c>
      <c r="Q1784" s="11">
        <v>0.38267360643548398</v>
      </c>
    </row>
    <row r="1785" spans="1:17" x14ac:dyDescent="0.45">
      <c r="A1785" t="s">
        <v>3425</v>
      </c>
      <c r="B1785" t="s">
        <v>3426</v>
      </c>
      <c r="C1785" t="s">
        <v>7</v>
      </c>
      <c r="D1785" t="s">
        <v>8</v>
      </c>
      <c r="E1785" t="s">
        <v>9</v>
      </c>
      <c r="F1785" s="9">
        <v>45407</v>
      </c>
      <c r="G1785" s="9" t="str">
        <f>TEXT(Ecommerce_Sales_Data[[#This Row],[Order_Date]],"dddd")</f>
        <v>Thursday</v>
      </c>
      <c r="H1785" t="s">
        <v>14757</v>
      </c>
      <c r="I1785" t="s">
        <v>14765</v>
      </c>
      <c r="J1785">
        <v>4</v>
      </c>
      <c r="K1785">
        <v>5</v>
      </c>
      <c r="L1785" s="12">
        <v>518.47</v>
      </c>
      <c r="M1785" s="11">
        <v>0</v>
      </c>
      <c r="N1785" s="12">
        <v>2592.35</v>
      </c>
      <c r="O1785" s="12">
        <v>1846.92</v>
      </c>
      <c r="P1785" s="12">
        <v>745.43</v>
      </c>
      <c r="Q1785" s="11">
        <v>0.28754990645553302</v>
      </c>
    </row>
    <row r="1786" spans="1:17" x14ac:dyDescent="0.45">
      <c r="A1786" t="s">
        <v>3427</v>
      </c>
      <c r="B1786" t="s">
        <v>3393</v>
      </c>
      <c r="C1786" t="s">
        <v>7</v>
      </c>
      <c r="D1786" t="s">
        <v>8</v>
      </c>
      <c r="E1786" t="s">
        <v>9</v>
      </c>
      <c r="F1786" s="9">
        <v>45715</v>
      </c>
      <c r="G1786" s="9" t="str">
        <f>TEXT(Ecommerce_Sales_Data[[#This Row],[Order_Date]],"dddd")</f>
        <v>Thursday</v>
      </c>
      <c r="H1786" t="s">
        <v>14757</v>
      </c>
      <c r="I1786" t="s">
        <v>14758</v>
      </c>
      <c r="J1786">
        <v>2</v>
      </c>
      <c r="K1786">
        <v>3</v>
      </c>
      <c r="L1786" s="12">
        <v>3049.71</v>
      </c>
      <c r="M1786" s="11">
        <v>0.1</v>
      </c>
      <c r="N1786" s="12">
        <v>8234.2199999999993</v>
      </c>
      <c r="O1786" s="12">
        <v>6376.27</v>
      </c>
      <c r="P1786" s="12">
        <v>1857.95</v>
      </c>
      <c r="Q1786" s="11">
        <v>0.225637643881266</v>
      </c>
    </row>
    <row r="1787" spans="1:17" x14ac:dyDescent="0.45">
      <c r="A1787" t="s">
        <v>3428</v>
      </c>
      <c r="B1787" t="s">
        <v>3429</v>
      </c>
      <c r="C1787" t="s">
        <v>12</v>
      </c>
      <c r="D1787" t="s">
        <v>111</v>
      </c>
      <c r="E1787" t="s">
        <v>9</v>
      </c>
      <c r="F1787" s="9">
        <v>45473</v>
      </c>
      <c r="G1787" s="9" t="str">
        <f>TEXT(Ecommerce_Sales_Data[[#This Row],[Order_Date]],"dddd")</f>
        <v>Sunday</v>
      </c>
      <c r="H1787" t="s">
        <v>14761</v>
      </c>
      <c r="I1787" t="s">
        <v>14759</v>
      </c>
      <c r="J1787">
        <v>6</v>
      </c>
      <c r="K1787">
        <v>3</v>
      </c>
      <c r="L1787" s="12">
        <v>2111.9299999999998</v>
      </c>
      <c r="M1787" s="11">
        <v>0.15</v>
      </c>
      <c r="N1787" s="12">
        <v>5385.42</v>
      </c>
      <c r="O1787" s="12">
        <v>4441.08</v>
      </c>
      <c r="P1787" s="12">
        <v>944.34</v>
      </c>
      <c r="Q1787" s="11">
        <v>0.17535122608821599</v>
      </c>
    </row>
    <row r="1788" spans="1:17" x14ac:dyDescent="0.45">
      <c r="A1788" t="s">
        <v>3430</v>
      </c>
      <c r="B1788" t="s">
        <v>3431</v>
      </c>
      <c r="C1788" t="s">
        <v>20</v>
      </c>
      <c r="D1788" t="s">
        <v>25</v>
      </c>
      <c r="E1788" t="s">
        <v>22</v>
      </c>
      <c r="F1788" s="9">
        <v>45583</v>
      </c>
      <c r="G1788" s="9" t="str">
        <f>TEXT(Ecommerce_Sales_Data[[#This Row],[Order_Date]],"dddd")</f>
        <v>Friday</v>
      </c>
      <c r="H1788" t="s">
        <v>14757</v>
      </c>
      <c r="I1788" t="s">
        <v>14760</v>
      </c>
      <c r="J1788">
        <v>10</v>
      </c>
      <c r="K1788">
        <v>1</v>
      </c>
      <c r="L1788" s="12">
        <v>4309</v>
      </c>
      <c r="M1788" s="11">
        <v>0.1</v>
      </c>
      <c r="N1788" s="12">
        <v>3878.1</v>
      </c>
      <c r="O1788" s="12">
        <v>2412.9299999999998</v>
      </c>
      <c r="P1788" s="12">
        <v>1465.17</v>
      </c>
      <c r="Q1788" s="11">
        <v>0.37780614218302799</v>
      </c>
    </row>
    <row r="1789" spans="1:17" x14ac:dyDescent="0.45">
      <c r="A1789" t="s">
        <v>3432</v>
      </c>
      <c r="B1789" t="s">
        <v>3433</v>
      </c>
      <c r="C1789" t="s">
        <v>12</v>
      </c>
      <c r="D1789" t="s">
        <v>13</v>
      </c>
      <c r="E1789" t="s">
        <v>22</v>
      </c>
      <c r="F1789" s="9">
        <v>45481</v>
      </c>
      <c r="G1789" s="9" t="str">
        <f>TEXT(Ecommerce_Sales_Data[[#This Row],[Order_Date]],"dddd")</f>
        <v>Monday</v>
      </c>
      <c r="H1789" t="s">
        <v>14757</v>
      </c>
      <c r="I1789" t="s">
        <v>14768</v>
      </c>
      <c r="J1789">
        <v>7</v>
      </c>
      <c r="K1789">
        <v>2</v>
      </c>
      <c r="L1789" s="12">
        <v>1671.04</v>
      </c>
      <c r="M1789" s="11">
        <v>0.15</v>
      </c>
      <c r="N1789" s="12">
        <v>2840.77</v>
      </c>
      <c r="O1789" s="12">
        <v>1831.11</v>
      </c>
      <c r="P1789" s="12">
        <v>1009.66</v>
      </c>
      <c r="Q1789" s="11">
        <v>0.35541772125163201</v>
      </c>
    </row>
    <row r="1790" spans="1:17" x14ac:dyDescent="0.45">
      <c r="A1790" t="s">
        <v>3434</v>
      </c>
      <c r="B1790" t="s">
        <v>3435</v>
      </c>
      <c r="C1790" t="s">
        <v>20</v>
      </c>
      <c r="D1790" t="s">
        <v>103</v>
      </c>
      <c r="E1790" t="s">
        <v>14</v>
      </c>
      <c r="F1790" s="9">
        <v>45469</v>
      </c>
      <c r="G1790" s="9" t="str">
        <f>TEXT(Ecommerce_Sales_Data[[#This Row],[Order_Date]],"dddd")</f>
        <v>Wednesday</v>
      </c>
      <c r="H1790" t="s">
        <v>14757</v>
      </c>
      <c r="I1790" t="s">
        <v>14759</v>
      </c>
      <c r="J1790">
        <v>6</v>
      </c>
      <c r="K1790">
        <v>4</v>
      </c>
      <c r="L1790" s="12">
        <v>2148.0500000000002</v>
      </c>
      <c r="M1790" s="11">
        <v>0</v>
      </c>
      <c r="N1790" s="12">
        <v>8592.2000000000007</v>
      </c>
      <c r="O1790" s="12">
        <v>5694.89</v>
      </c>
      <c r="P1790" s="12">
        <v>2897.31</v>
      </c>
      <c r="Q1790" s="11">
        <v>0.33720234631409901</v>
      </c>
    </row>
    <row r="1791" spans="1:17" x14ac:dyDescent="0.45">
      <c r="A1791" t="s">
        <v>3436</v>
      </c>
      <c r="B1791" t="s">
        <v>3437</v>
      </c>
      <c r="C1791" t="s">
        <v>12</v>
      </c>
      <c r="D1791" t="s">
        <v>13</v>
      </c>
      <c r="E1791" t="s">
        <v>4</v>
      </c>
      <c r="F1791" s="9">
        <v>45924</v>
      </c>
      <c r="G1791" s="9" t="str">
        <f>TEXT(Ecommerce_Sales_Data[[#This Row],[Order_Date]],"dddd")</f>
        <v>Wednesday</v>
      </c>
      <c r="H1791" t="s">
        <v>14757</v>
      </c>
      <c r="I1791" t="s">
        <v>14766</v>
      </c>
      <c r="J1791">
        <v>9</v>
      </c>
      <c r="K1791">
        <v>2</v>
      </c>
      <c r="L1791" s="12">
        <v>3674.14</v>
      </c>
      <c r="M1791" s="11">
        <v>0</v>
      </c>
      <c r="N1791" s="12">
        <v>7348.28</v>
      </c>
      <c r="O1791" s="12">
        <v>5437.21</v>
      </c>
      <c r="P1791" s="12">
        <v>1911.07</v>
      </c>
      <c r="Q1791" s="11">
        <v>0.26007038381771003</v>
      </c>
    </row>
    <row r="1792" spans="1:17" x14ac:dyDescent="0.45">
      <c r="A1792" t="s">
        <v>3438</v>
      </c>
      <c r="B1792" t="s">
        <v>526</v>
      </c>
      <c r="C1792" t="s">
        <v>2</v>
      </c>
      <c r="D1792" t="s">
        <v>65</v>
      </c>
      <c r="E1792" t="s">
        <v>14</v>
      </c>
      <c r="F1792" s="9">
        <v>45771</v>
      </c>
      <c r="G1792" s="9" t="str">
        <f>TEXT(Ecommerce_Sales_Data[[#This Row],[Order_Date]],"dddd")</f>
        <v>Thursday</v>
      </c>
      <c r="H1792" t="s">
        <v>14757</v>
      </c>
      <c r="I1792" t="s">
        <v>14765</v>
      </c>
      <c r="J1792">
        <v>4</v>
      </c>
      <c r="K1792">
        <v>3</v>
      </c>
      <c r="L1792" s="12">
        <v>1798.92</v>
      </c>
      <c r="M1792" s="11">
        <v>0.05</v>
      </c>
      <c r="N1792" s="12">
        <v>5126.92</v>
      </c>
      <c r="O1792" s="12">
        <v>4032.9</v>
      </c>
      <c r="P1792" s="12">
        <v>1094.02</v>
      </c>
      <c r="Q1792" s="11">
        <v>0.21338737487614401</v>
      </c>
    </row>
    <row r="1793" spans="1:17" x14ac:dyDescent="0.45">
      <c r="A1793" t="s">
        <v>3439</v>
      </c>
      <c r="B1793" t="s">
        <v>3440</v>
      </c>
      <c r="C1793" t="s">
        <v>7</v>
      </c>
      <c r="D1793" t="s">
        <v>106</v>
      </c>
      <c r="E1793" t="s">
        <v>14</v>
      </c>
      <c r="F1793" s="9">
        <v>45656</v>
      </c>
      <c r="G1793" s="9" t="str">
        <f>TEXT(Ecommerce_Sales_Data[[#This Row],[Order_Date]],"dddd")</f>
        <v>Monday</v>
      </c>
      <c r="H1793" t="s">
        <v>14757</v>
      </c>
      <c r="I1793" t="s">
        <v>14770</v>
      </c>
      <c r="J1793">
        <v>12</v>
      </c>
      <c r="K1793">
        <v>5</v>
      </c>
      <c r="L1793" s="12">
        <v>3808.27</v>
      </c>
      <c r="M1793" s="11">
        <v>0</v>
      </c>
      <c r="N1793" s="12">
        <v>19041.349999999999</v>
      </c>
      <c r="O1793" s="12">
        <v>13005.25</v>
      </c>
      <c r="P1793" s="12">
        <v>6036.1</v>
      </c>
      <c r="Q1793" s="11">
        <v>0.31699958248758597</v>
      </c>
    </row>
    <row r="1794" spans="1:17" x14ac:dyDescent="0.45">
      <c r="A1794" t="s">
        <v>3441</v>
      </c>
      <c r="B1794" t="s">
        <v>3442</v>
      </c>
      <c r="C1794" t="s">
        <v>12</v>
      </c>
      <c r="D1794" t="s">
        <v>32</v>
      </c>
      <c r="E1794" t="s">
        <v>22</v>
      </c>
      <c r="F1794" s="9">
        <v>45633</v>
      </c>
      <c r="G1794" s="9" t="str">
        <f>TEXT(Ecommerce_Sales_Data[[#This Row],[Order_Date]],"dddd")</f>
        <v>Saturday</v>
      </c>
      <c r="H1794" t="s">
        <v>14761</v>
      </c>
      <c r="I1794" t="s">
        <v>14770</v>
      </c>
      <c r="J1794">
        <v>12</v>
      </c>
      <c r="K1794">
        <v>4</v>
      </c>
      <c r="L1794" s="12">
        <v>844.7</v>
      </c>
      <c r="M1794" s="11">
        <v>0.15</v>
      </c>
      <c r="N1794" s="12">
        <v>2871.98</v>
      </c>
      <c r="O1794" s="12">
        <v>1816.76</v>
      </c>
      <c r="P1794" s="12">
        <v>1055.22</v>
      </c>
      <c r="Q1794" s="11">
        <v>0.36741899316847598</v>
      </c>
    </row>
    <row r="1795" spans="1:17" x14ac:dyDescent="0.45">
      <c r="A1795" t="s">
        <v>3443</v>
      </c>
      <c r="B1795" t="s">
        <v>603</v>
      </c>
      <c r="C1795" t="s">
        <v>20</v>
      </c>
      <c r="D1795" t="s">
        <v>25</v>
      </c>
      <c r="E1795" t="s">
        <v>14</v>
      </c>
      <c r="F1795" s="9">
        <v>45479</v>
      </c>
      <c r="G1795" s="9" t="str">
        <f>TEXT(Ecommerce_Sales_Data[[#This Row],[Order_Date]],"dddd")</f>
        <v>Saturday</v>
      </c>
      <c r="H1795" t="s">
        <v>14761</v>
      </c>
      <c r="I1795" t="s">
        <v>14768</v>
      </c>
      <c r="J1795">
        <v>7</v>
      </c>
      <c r="K1795">
        <v>4</v>
      </c>
      <c r="L1795" s="12">
        <v>1307.1099999999999</v>
      </c>
      <c r="M1795" s="11">
        <v>0</v>
      </c>
      <c r="N1795" s="12">
        <v>5228.4399999999996</v>
      </c>
      <c r="O1795" s="12">
        <v>3219.74</v>
      </c>
      <c r="P1795" s="12">
        <v>2008.7</v>
      </c>
      <c r="Q1795" s="11">
        <v>0.38418725279433302</v>
      </c>
    </row>
    <row r="1796" spans="1:17" x14ac:dyDescent="0.45">
      <c r="A1796" t="s">
        <v>3444</v>
      </c>
      <c r="B1796" t="s">
        <v>3445</v>
      </c>
      <c r="C1796" t="s">
        <v>28</v>
      </c>
      <c r="D1796" t="s">
        <v>35</v>
      </c>
      <c r="E1796" t="s">
        <v>22</v>
      </c>
      <c r="F1796" s="9">
        <v>45753</v>
      </c>
      <c r="G1796" s="9" t="str">
        <f>TEXT(Ecommerce_Sales_Data[[#This Row],[Order_Date]],"dddd")</f>
        <v>Sunday</v>
      </c>
      <c r="H1796" t="s">
        <v>14761</v>
      </c>
      <c r="I1796" t="s">
        <v>14765</v>
      </c>
      <c r="J1796">
        <v>4</v>
      </c>
      <c r="K1796">
        <v>5</v>
      </c>
      <c r="L1796" s="12">
        <v>3076.61</v>
      </c>
      <c r="M1796" s="11">
        <v>0.15</v>
      </c>
      <c r="N1796" s="12">
        <v>13075.59</v>
      </c>
      <c r="O1796" s="12">
        <v>9555.5</v>
      </c>
      <c r="P1796" s="12">
        <v>3520.09</v>
      </c>
      <c r="Q1796" s="11">
        <v>0.26921079660650099</v>
      </c>
    </row>
    <row r="1797" spans="1:17" x14ac:dyDescent="0.45">
      <c r="A1797" t="s">
        <v>3446</v>
      </c>
      <c r="B1797" t="s">
        <v>2250</v>
      </c>
      <c r="C1797" t="s">
        <v>7</v>
      </c>
      <c r="D1797" t="s">
        <v>46</v>
      </c>
      <c r="E1797" t="s">
        <v>4</v>
      </c>
      <c r="F1797" s="9">
        <v>45723</v>
      </c>
      <c r="G1797" s="9" t="str">
        <f>TEXT(Ecommerce_Sales_Data[[#This Row],[Order_Date]],"dddd")</f>
        <v>Friday</v>
      </c>
      <c r="H1797" t="s">
        <v>14757</v>
      </c>
      <c r="I1797" t="s">
        <v>14769</v>
      </c>
      <c r="J1797">
        <v>3</v>
      </c>
      <c r="K1797">
        <v>2</v>
      </c>
      <c r="L1797" s="12">
        <v>312.82</v>
      </c>
      <c r="M1797" s="11">
        <v>0.05</v>
      </c>
      <c r="N1797" s="12">
        <v>594.36</v>
      </c>
      <c r="O1797" s="12">
        <v>395.4</v>
      </c>
      <c r="P1797" s="12">
        <v>198.96</v>
      </c>
      <c r="Q1797" s="11">
        <v>0.33474661821118501</v>
      </c>
    </row>
    <row r="1798" spans="1:17" x14ac:dyDescent="0.45">
      <c r="A1798" t="s">
        <v>3447</v>
      </c>
      <c r="B1798" t="s">
        <v>522</v>
      </c>
      <c r="C1798" t="s">
        <v>12</v>
      </c>
      <c r="D1798" t="s">
        <v>32</v>
      </c>
      <c r="E1798" t="s">
        <v>4</v>
      </c>
      <c r="F1798" s="9">
        <v>45877</v>
      </c>
      <c r="G1798" s="9" t="str">
        <f>TEXT(Ecommerce_Sales_Data[[#This Row],[Order_Date]],"dddd")</f>
        <v>Friday</v>
      </c>
      <c r="H1798" t="s">
        <v>14757</v>
      </c>
      <c r="I1798" t="s">
        <v>14762</v>
      </c>
      <c r="J1798">
        <v>8</v>
      </c>
      <c r="K1798">
        <v>3</v>
      </c>
      <c r="L1798" s="12">
        <v>1615.91</v>
      </c>
      <c r="M1798" s="11">
        <v>0.2</v>
      </c>
      <c r="N1798" s="12">
        <v>3878.18</v>
      </c>
      <c r="O1798" s="12">
        <v>2999.9</v>
      </c>
      <c r="P1798" s="12">
        <v>878.28</v>
      </c>
      <c r="Q1798" s="11">
        <v>0.22646705413363999</v>
      </c>
    </row>
    <row r="1799" spans="1:17" x14ac:dyDescent="0.45">
      <c r="A1799" t="s">
        <v>3448</v>
      </c>
      <c r="B1799" t="s">
        <v>3449</v>
      </c>
      <c r="C1799" t="s">
        <v>7</v>
      </c>
      <c r="D1799" t="s">
        <v>46</v>
      </c>
      <c r="E1799" t="s">
        <v>4</v>
      </c>
      <c r="F1799" s="9">
        <v>45672</v>
      </c>
      <c r="G1799" s="9" t="str">
        <f>TEXT(Ecommerce_Sales_Data[[#This Row],[Order_Date]],"dddd")</f>
        <v>Wednesday</v>
      </c>
      <c r="H1799" t="s">
        <v>14757</v>
      </c>
      <c r="I1799" t="s">
        <v>14767</v>
      </c>
      <c r="J1799">
        <v>1</v>
      </c>
      <c r="K1799">
        <v>3</v>
      </c>
      <c r="L1799" s="12">
        <v>1118.17</v>
      </c>
      <c r="M1799" s="11">
        <v>0.05</v>
      </c>
      <c r="N1799" s="12">
        <v>3186.78</v>
      </c>
      <c r="O1799" s="12">
        <v>2548.59</v>
      </c>
      <c r="P1799" s="12">
        <v>638.19000000000005</v>
      </c>
      <c r="Q1799" s="11">
        <v>0.20026170617363001</v>
      </c>
    </row>
    <row r="1800" spans="1:17" x14ac:dyDescent="0.45">
      <c r="A1800" t="s">
        <v>3450</v>
      </c>
      <c r="B1800" t="s">
        <v>1326</v>
      </c>
      <c r="C1800" t="s">
        <v>7</v>
      </c>
      <c r="D1800" t="s">
        <v>134</v>
      </c>
      <c r="E1800" t="s">
        <v>14</v>
      </c>
      <c r="F1800" s="9">
        <v>45983</v>
      </c>
      <c r="G1800" s="9" t="str">
        <f>TEXT(Ecommerce_Sales_Data[[#This Row],[Order_Date]],"dddd")</f>
        <v>Saturday</v>
      </c>
      <c r="H1800" t="s">
        <v>14761</v>
      </c>
      <c r="I1800" t="s">
        <v>14764</v>
      </c>
      <c r="J1800">
        <v>11</v>
      </c>
      <c r="K1800">
        <v>4</v>
      </c>
      <c r="L1800" s="12">
        <v>3417.49</v>
      </c>
      <c r="M1800" s="11">
        <v>0</v>
      </c>
      <c r="N1800" s="12">
        <v>13669.96</v>
      </c>
      <c r="O1800" s="12">
        <v>10946.95</v>
      </c>
      <c r="P1800" s="12">
        <v>2723.01</v>
      </c>
      <c r="Q1800" s="11">
        <v>0.199196632616335</v>
      </c>
    </row>
    <row r="1801" spans="1:17" x14ac:dyDescent="0.45">
      <c r="A1801" t="s">
        <v>3451</v>
      </c>
      <c r="B1801" t="s">
        <v>359</v>
      </c>
      <c r="C1801" t="s">
        <v>2</v>
      </c>
      <c r="D1801" t="s">
        <v>17</v>
      </c>
      <c r="E1801" t="s">
        <v>4</v>
      </c>
      <c r="F1801" s="9">
        <v>45614</v>
      </c>
      <c r="G1801" s="9" t="str">
        <f>TEXT(Ecommerce_Sales_Data[[#This Row],[Order_Date]],"dddd")</f>
        <v>Monday</v>
      </c>
      <c r="H1801" t="s">
        <v>14757</v>
      </c>
      <c r="I1801" t="s">
        <v>14764</v>
      </c>
      <c r="J1801">
        <v>11</v>
      </c>
      <c r="K1801">
        <v>2</v>
      </c>
      <c r="L1801" s="12">
        <v>3343.12</v>
      </c>
      <c r="M1801" s="11">
        <v>0.1</v>
      </c>
      <c r="N1801" s="12">
        <v>6017.62</v>
      </c>
      <c r="O1801" s="12">
        <v>4145.43</v>
      </c>
      <c r="P1801" s="12">
        <v>1872.19</v>
      </c>
      <c r="Q1801" s="11">
        <v>0.31111801675745598</v>
      </c>
    </row>
    <row r="1802" spans="1:17" x14ac:dyDescent="0.45">
      <c r="A1802" t="s">
        <v>3452</v>
      </c>
      <c r="B1802" t="s">
        <v>3453</v>
      </c>
      <c r="C1802" t="s">
        <v>2</v>
      </c>
      <c r="D1802" t="s">
        <v>3</v>
      </c>
      <c r="E1802" t="s">
        <v>4</v>
      </c>
      <c r="F1802" s="9">
        <v>45478</v>
      </c>
      <c r="G1802" s="9" t="str">
        <f>TEXT(Ecommerce_Sales_Data[[#This Row],[Order_Date]],"dddd")</f>
        <v>Friday</v>
      </c>
      <c r="H1802" t="s">
        <v>14757</v>
      </c>
      <c r="I1802" t="s">
        <v>14768</v>
      </c>
      <c r="J1802">
        <v>7</v>
      </c>
      <c r="K1802">
        <v>2</v>
      </c>
      <c r="L1802" s="12">
        <v>1544.04</v>
      </c>
      <c r="M1802" s="11">
        <v>0.2</v>
      </c>
      <c r="N1802" s="12">
        <v>2470.46</v>
      </c>
      <c r="O1802" s="12">
        <v>1835.07</v>
      </c>
      <c r="P1802" s="12">
        <v>635.39</v>
      </c>
      <c r="Q1802" s="11">
        <v>0.25719501631275099</v>
      </c>
    </row>
    <row r="1803" spans="1:17" x14ac:dyDescent="0.45">
      <c r="A1803" t="s">
        <v>3454</v>
      </c>
      <c r="B1803" t="s">
        <v>3455</v>
      </c>
      <c r="C1803" t="s">
        <v>7</v>
      </c>
      <c r="D1803" t="s">
        <v>71</v>
      </c>
      <c r="E1803" t="s">
        <v>14</v>
      </c>
      <c r="F1803" s="9">
        <v>45884</v>
      </c>
      <c r="G1803" s="9" t="str">
        <f>TEXT(Ecommerce_Sales_Data[[#This Row],[Order_Date]],"dddd")</f>
        <v>Friday</v>
      </c>
      <c r="H1803" t="s">
        <v>14757</v>
      </c>
      <c r="I1803" t="s">
        <v>14762</v>
      </c>
      <c r="J1803">
        <v>8</v>
      </c>
      <c r="K1803">
        <v>4</v>
      </c>
      <c r="L1803" s="12">
        <v>1213.32</v>
      </c>
      <c r="M1803" s="11">
        <v>0.1</v>
      </c>
      <c r="N1803" s="12">
        <v>4367.95</v>
      </c>
      <c r="O1803" s="12">
        <v>3064.56</v>
      </c>
      <c r="P1803" s="12">
        <v>1303.3900000000001</v>
      </c>
      <c r="Q1803" s="11">
        <v>0.29839856225460498</v>
      </c>
    </row>
    <row r="1804" spans="1:17" x14ac:dyDescent="0.45">
      <c r="A1804" t="s">
        <v>3456</v>
      </c>
      <c r="B1804" t="s">
        <v>3457</v>
      </c>
      <c r="C1804" t="s">
        <v>2</v>
      </c>
      <c r="D1804" t="s">
        <v>82</v>
      </c>
      <c r="E1804" t="s">
        <v>14</v>
      </c>
      <c r="F1804" s="9">
        <v>45928</v>
      </c>
      <c r="G1804" s="9" t="str">
        <f>TEXT(Ecommerce_Sales_Data[[#This Row],[Order_Date]],"dddd")</f>
        <v>Sunday</v>
      </c>
      <c r="H1804" t="s">
        <v>14761</v>
      </c>
      <c r="I1804" t="s">
        <v>14766</v>
      </c>
      <c r="J1804">
        <v>9</v>
      </c>
      <c r="K1804">
        <v>1</v>
      </c>
      <c r="L1804" s="12">
        <v>4012.57</v>
      </c>
      <c r="M1804" s="11">
        <v>0.15</v>
      </c>
      <c r="N1804" s="12">
        <v>3410.68</v>
      </c>
      <c r="O1804" s="12">
        <v>2274.21</v>
      </c>
      <c r="P1804" s="12">
        <v>1136.47</v>
      </c>
      <c r="Q1804" s="11">
        <v>0.333209213411988</v>
      </c>
    </row>
    <row r="1805" spans="1:17" x14ac:dyDescent="0.45">
      <c r="A1805" t="s">
        <v>3458</v>
      </c>
      <c r="B1805" t="s">
        <v>3459</v>
      </c>
      <c r="C1805" t="s">
        <v>20</v>
      </c>
      <c r="D1805" t="s">
        <v>103</v>
      </c>
      <c r="E1805" t="s">
        <v>9</v>
      </c>
      <c r="F1805" s="9">
        <v>46017</v>
      </c>
      <c r="G1805" s="9" t="str">
        <f>TEXT(Ecommerce_Sales_Data[[#This Row],[Order_Date]],"dddd")</f>
        <v>Friday</v>
      </c>
      <c r="H1805" t="s">
        <v>14757</v>
      </c>
      <c r="I1805" t="s">
        <v>14770</v>
      </c>
      <c r="J1805">
        <v>12</v>
      </c>
      <c r="K1805">
        <v>4</v>
      </c>
      <c r="L1805" s="12">
        <v>4526.04</v>
      </c>
      <c r="M1805" s="11">
        <v>0.15</v>
      </c>
      <c r="N1805" s="12">
        <v>15388.54</v>
      </c>
      <c r="O1805" s="12">
        <v>9612.25</v>
      </c>
      <c r="P1805" s="12">
        <v>5776.29</v>
      </c>
      <c r="Q1805" s="11">
        <v>0.37536309487449798</v>
      </c>
    </row>
    <row r="1806" spans="1:17" x14ac:dyDescent="0.45">
      <c r="A1806" t="s">
        <v>3460</v>
      </c>
      <c r="B1806" t="s">
        <v>401</v>
      </c>
      <c r="C1806" t="s">
        <v>12</v>
      </c>
      <c r="D1806" t="s">
        <v>111</v>
      </c>
      <c r="E1806" t="s">
        <v>4</v>
      </c>
      <c r="F1806" s="9">
        <v>45474</v>
      </c>
      <c r="G1806" s="9" t="str">
        <f>TEXT(Ecommerce_Sales_Data[[#This Row],[Order_Date]],"dddd")</f>
        <v>Monday</v>
      </c>
      <c r="H1806" t="s">
        <v>14757</v>
      </c>
      <c r="I1806" t="s">
        <v>14768</v>
      </c>
      <c r="J1806">
        <v>7</v>
      </c>
      <c r="K1806">
        <v>2</v>
      </c>
      <c r="L1806" s="12">
        <v>4136.3500000000004</v>
      </c>
      <c r="M1806" s="11">
        <v>0</v>
      </c>
      <c r="N1806" s="12">
        <v>8272.7000000000007</v>
      </c>
      <c r="O1806" s="12">
        <v>6736.11</v>
      </c>
      <c r="P1806" s="12">
        <v>1536.59</v>
      </c>
      <c r="Q1806" s="11">
        <v>0.185742260688771</v>
      </c>
    </row>
    <row r="1807" spans="1:17" x14ac:dyDescent="0.45">
      <c r="A1807" t="s">
        <v>3461</v>
      </c>
      <c r="B1807" t="s">
        <v>119</v>
      </c>
      <c r="C1807" t="s">
        <v>28</v>
      </c>
      <c r="D1807" t="s">
        <v>29</v>
      </c>
      <c r="E1807" t="s">
        <v>9</v>
      </c>
      <c r="F1807" s="9">
        <v>45548</v>
      </c>
      <c r="G1807" s="9" t="str">
        <f>TEXT(Ecommerce_Sales_Data[[#This Row],[Order_Date]],"dddd")</f>
        <v>Friday</v>
      </c>
      <c r="H1807" t="s">
        <v>14757</v>
      </c>
      <c r="I1807" t="s">
        <v>14766</v>
      </c>
      <c r="J1807">
        <v>9</v>
      </c>
      <c r="K1807">
        <v>3</v>
      </c>
      <c r="L1807" s="12">
        <v>3556.25</v>
      </c>
      <c r="M1807" s="11">
        <v>0.15</v>
      </c>
      <c r="N1807" s="12">
        <v>9068.44</v>
      </c>
      <c r="O1807" s="12">
        <v>5993.42</v>
      </c>
      <c r="P1807" s="12">
        <v>3075.02</v>
      </c>
      <c r="Q1807" s="11">
        <v>0.33909029557454201</v>
      </c>
    </row>
    <row r="1808" spans="1:17" x14ac:dyDescent="0.45">
      <c r="A1808" t="s">
        <v>3462</v>
      </c>
      <c r="B1808" t="s">
        <v>3463</v>
      </c>
      <c r="C1808" t="s">
        <v>12</v>
      </c>
      <c r="D1808" t="s">
        <v>13</v>
      </c>
      <c r="E1808" t="s">
        <v>9</v>
      </c>
      <c r="F1808" s="9">
        <v>45622</v>
      </c>
      <c r="G1808" s="9" t="str">
        <f>TEXT(Ecommerce_Sales_Data[[#This Row],[Order_Date]],"dddd")</f>
        <v>Tuesday</v>
      </c>
      <c r="H1808" t="s">
        <v>14757</v>
      </c>
      <c r="I1808" t="s">
        <v>14764</v>
      </c>
      <c r="J1808">
        <v>11</v>
      </c>
      <c r="K1808">
        <v>5</v>
      </c>
      <c r="L1808" s="12">
        <v>2997.38</v>
      </c>
      <c r="M1808" s="11">
        <v>0.05</v>
      </c>
      <c r="N1808" s="12">
        <v>14237.56</v>
      </c>
      <c r="O1808" s="12">
        <v>11699.15</v>
      </c>
      <c r="P1808" s="12">
        <v>2538.41</v>
      </c>
      <c r="Q1808" s="11">
        <v>0.178289678849466</v>
      </c>
    </row>
    <row r="1809" spans="1:17" x14ac:dyDescent="0.45">
      <c r="A1809" t="s">
        <v>3464</v>
      </c>
      <c r="B1809" t="s">
        <v>1592</v>
      </c>
      <c r="C1809" t="s">
        <v>7</v>
      </c>
      <c r="D1809" t="s">
        <v>134</v>
      </c>
      <c r="E1809" t="s">
        <v>9</v>
      </c>
      <c r="F1809" s="9">
        <v>45826</v>
      </c>
      <c r="G1809" s="9" t="str">
        <f>TEXT(Ecommerce_Sales_Data[[#This Row],[Order_Date]],"dddd")</f>
        <v>Wednesday</v>
      </c>
      <c r="H1809" t="s">
        <v>14757</v>
      </c>
      <c r="I1809" t="s">
        <v>14759</v>
      </c>
      <c r="J1809">
        <v>6</v>
      </c>
      <c r="K1809">
        <v>3</v>
      </c>
      <c r="L1809" s="12">
        <v>3754.1</v>
      </c>
      <c r="M1809" s="11">
        <v>0</v>
      </c>
      <c r="N1809" s="12">
        <v>11262.3</v>
      </c>
      <c r="O1809" s="12">
        <v>6856.37</v>
      </c>
      <c r="P1809" s="12">
        <v>4405.93</v>
      </c>
      <c r="Q1809" s="11">
        <v>0.39121049874359598</v>
      </c>
    </row>
    <row r="1810" spans="1:17" x14ac:dyDescent="0.45">
      <c r="A1810" t="s">
        <v>3465</v>
      </c>
      <c r="B1810" t="s">
        <v>3466</v>
      </c>
      <c r="C1810" t="s">
        <v>28</v>
      </c>
      <c r="D1810" t="s">
        <v>29</v>
      </c>
      <c r="E1810" t="s">
        <v>14</v>
      </c>
      <c r="F1810" s="9">
        <v>45962</v>
      </c>
      <c r="G1810" s="9" t="str">
        <f>TEXT(Ecommerce_Sales_Data[[#This Row],[Order_Date]],"dddd")</f>
        <v>Saturday</v>
      </c>
      <c r="H1810" t="s">
        <v>14761</v>
      </c>
      <c r="I1810" t="s">
        <v>14764</v>
      </c>
      <c r="J1810">
        <v>11</v>
      </c>
      <c r="K1810">
        <v>2</v>
      </c>
      <c r="L1810" s="12">
        <v>3954.26</v>
      </c>
      <c r="M1810" s="11">
        <v>0.15</v>
      </c>
      <c r="N1810" s="12">
        <v>6722.24</v>
      </c>
      <c r="O1810" s="12">
        <v>4062.4</v>
      </c>
      <c r="P1810" s="12">
        <v>2659.84</v>
      </c>
      <c r="Q1810" s="11">
        <v>0.39567763126576899</v>
      </c>
    </row>
    <row r="1811" spans="1:17" x14ac:dyDescent="0.45">
      <c r="A1811" t="s">
        <v>3467</v>
      </c>
      <c r="B1811" t="s">
        <v>3468</v>
      </c>
      <c r="C1811" t="s">
        <v>7</v>
      </c>
      <c r="D1811" t="s">
        <v>134</v>
      </c>
      <c r="E1811" t="s">
        <v>14</v>
      </c>
      <c r="F1811" s="9">
        <v>45604</v>
      </c>
      <c r="G1811" s="9" t="str">
        <f>TEXT(Ecommerce_Sales_Data[[#This Row],[Order_Date]],"dddd")</f>
        <v>Friday</v>
      </c>
      <c r="H1811" t="s">
        <v>14757</v>
      </c>
      <c r="I1811" t="s">
        <v>14764</v>
      </c>
      <c r="J1811">
        <v>11</v>
      </c>
      <c r="K1811">
        <v>1</v>
      </c>
      <c r="L1811" s="12">
        <v>4303.04</v>
      </c>
      <c r="M1811" s="11">
        <v>0.2</v>
      </c>
      <c r="N1811" s="12">
        <v>3442.43</v>
      </c>
      <c r="O1811" s="12">
        <v>2473.4699999999998</v>
      </c>
      <c r="P1811" s="12">
        <v>968.96</v>
      </c>
      <c r="Q1811" s="11">
        <v>0.28147558556020003</v>
      </c>
    </row>
    <row r="1812" spans="1:17" x14ac:dyDescent="0.45">
      <c r="A1812" t="s">
        <v>3469</v>
      </c>
      <c r="B1812" t="s">
        <v>3470</v>
      </c>
      <c r="C1812" t="s">
        <v>2</v>
      </c>
      <c r="D1812" t="s">
        <v>65</v>
      </c>
      <c r="E1812" t="s">
        <v>4</v>
      </c>
      <c r="F1812" s="9">
        <v>45799</v>
      </c>
      <c r="G1812" s="9" t="str">
        <f>TEXT(Ecommerce_Sales_Data[[#This Row],[Order_Date]],"dddd")</f>
        <v>Thursday</v>
      </c>
      <c r="H1812" t="s">
        <v>14757</v>
      </c>
      <c r="I1812" t="s">
        <v>14763</v>
      </c>
      <c r="J1812">
        <v>5</v>
      </c>
      <c r="K1812">
        <v>2</v>
      </c>
      <c r="L1812" s="12">
        <v>153.97</v>
      </c>
      <c r="M1812" s="11">
        <v>0</v>
      </c>
      <c r="N1812" s="12">
        <v>307.94</v>
      </c>
      <c r="O1812" s="12">
        <v>216.84</v>
      </c>
      <c r="P1812" s="12">
        <v>91.1</v>
      </c>
      <c r="Q1812" s="11">
        <v>0.29583685133467602</v>
      </c>
    </row>
    <row r="1813" spans="1:17" x14ac:dyDescent="0.45">
      <c r="A1813" t="s">
        <v>3471</v>
      </c>
      <c r="B1813" t="s">
        <v>3472</v>
      </c>
      <c r="C1813" t="s">
        <v>2</v>
      </c>
      <c r="D1813" t="s">
        <v>3</v>
      </c>
      <c r="E1813" t="s">
        <v>9</v>
      </c>
      <c r="F1813" s="9">
        <v>45372</v>
      </c>
      <c r="G1813" s="9" t="str">
        <f>TEXT(Ecommerce_Sales_Data[[#This Row],[Order_Date]],"dddd")</f>
        <v>Thursday</v>
      </c>
      <c r="H1813" t="s">
        <v>14757</v>
      </c>
      <c r="I1813" t="s">
        <v>14769</v>
      </c>
      <c r="J1813">
        <v>3</v>
      </c>
      <c r="K1813">
        <v>5</v>
      </c>
      <c r="L1813" s="12">
        <v>2859.51</v>
      </c>
      <c r="M1813" s="11">
        <v>0.15</v>
      </c>
      <c r="N1813" s="12">
        <v>12152.92</v>
      </c>
      <c r="O1813" s="12">
        <v>10159.15</v>
      </c>
      <c r="P1813" s="12">
        <v>1993.77</v>
      </c>
      <c r="Q1813" s="11">
        <v>0.16405686863733199</v>
      </c>
    </row>
    <row r="1814" spans="1:17" x14ac:dyDescent="0.45">
      <c r="A1814" t="s">
        <v>3473</v>
      </c>
      <c r="B1814" t="s">
        <v>3474</v>
      </c>
      <c r="C1814" t="s">
        <v>28</v>
      </c>
      <c r="D1814" t="s">
        <v>29</v>
      </c>
      <c r="E1814" t="s">
        <v>9</v>
      </c>
      <c r="F1814" s="9">
        <v>45911</v>
      </c>
      <c r="G1814" s="9" t="str">
        <f>TEXT(Ecommerce_Sales_Data[[#This Row],[Order_Date]],"dddd")</f>
        <v>Thursday</v>
      </c>
      <c r="H1814" t="s">
        <v>14757</v>
      </c>
      <c r="I1814" t="s">
        <v>14766</v>
      </c>
      <c r="J1814">
        <v>9</v>
      </c>
      <c r="K1814">
        <v>5</v>
      </c>
      <c r="L1814" s="12">
        <v>1266.81</v>
      </c>
      <c r="M1814" s="11">
        <v>0</v>
      </c>
      <c r="N1814" s="12">
        <v>6334.05</v>
      </c>
      <c r="O1814" s="12">
        <v>5286.47</v>
      </c>
      <c r="P1814" s="12">
        <v>1047.58</v>
      </c>
      <c r="Q1814" s="11">
        <v>0.16538865338922201</v>
      </c>
    </row>
    <row r="1815" spans="1:17" x14ac:dyDescent="0.45">
      <c r="A1815" t="s">
        <v>3475</v>
      </c>
      <c r="B1815" t="s">
        <v>3476</v>
      </c>
      <c r="C1815" t="s">
        <v>7</v>
      </c>
      <c r="D1815" t="s">
        <v>8</v>
      </c>
      <c r="E1815" t="s">
        <v>4</v>
      </c>
      <c r="F1815" s="9">
        <v>45426</v>
      </c>
      <c r="G1815" s="9" t="str">
        <f>TEXT(Ecommerce_Sales_Data[[#This Row],[Order_Date]],"dddd")</f>
        <v>Tuesday</v>
      </c>
      <c r="H1815" t="s">
        <v>14757</v>
      </c>
      <c r="I1815" t="s">
        <v>14763</v>
      </c>
      <c r="J1815">
        <v>5</v>
      </c>
      <c r="K1815">
        <v>2</v>
      </c>
      <c r="L1815" s="12">
        <v>654.89</v>
      </c>
      <c r="M1815" s="11">
        <v>0.1</v>
      </c>
      <c r="N1815" s="12">
        <v>1178.8</v>
      </c>
      <c r="O1815" s="12">
        <v>875.31</v>
      </c>
      <c r="P1815" s="12">
        <v>303.49</v>
      </c>
      <c r="Q1815" s="11">
        <v>0.257456735663386</v>
      </c>
    </row>
    <row r="1816" spans="1:17" x14ac:dyDescent="0.45">
      <c r="A1816" t="s">
        <v>3477</v>
      </c>
      <c r="B1816" t="s">
        <v>3478</v>
      </c>
      <c r="C1816" t="s">
        <v>28</v>
      </c>
      <c r="D1816" t="s">
        <v>85</v>
      </c>
      <c r="E1816" t="s">
        <v>22</v>
      </c>
      <c r="F1816" s="9">
        <v>45715</v>
      </c>
      <c r="G1816" s="9" t="str">
        <f>TEXT(Ecommerce_Sales_Data[[#This Row],[Order_Date]],"dddd")</f>
        <v>Thursday</v>
      </c>
      <c r="H1816" t="s">
        <v>14757</v>
      </c>
      <c r="I1816" t="s">
        <v>14758</v>
      </c>
      <c r="J1816">
        <v>2</v>
      </c>
      <c r="K1816">
        <v>5</v>
      </c>
      <c r="L1816" s="12">
        <v>3713.13</v>
      </c>
      <c r="M1816" s="11">
        <v>0.05</v>
      </c>
      <c r="N1816" s="12">
        <v>17637.37</v>
      </c>
      <c r="O1816" s="12">
        <v>14472.37</v>
      </c>
      <c r="P1816" s="12">
        <v>3165</v>
      </c>
      <c r="Q1816" s="11">
        <v>0.17944852322086599</v>
      </c>
    </row>
    <row r="1817" spans="1:17" x14ac:dyDescent="0.45">
      <c r="A1817" t="s">
        <v>3479</v>
      </c>
      <c r="B1817" t="s">
        <v>3480</v>
      </c>
      <c r="C1817" t="s">
        <v>28</v>
      </c>
      <c r="D1817" t="s">
        <v>137</v>
      </c>
      <c r="E1817" t="s">
        <v>4</v>
      </c>
      <c r="F1817" s="9">
        <v>45357</v>
      </c>
      <c r="G1817" s="9" t="str">
        <f>TEXT(Ecommerce_Sales_Data[[#This Row],[Order_Date]],"dddd")</f>
        <v>Wednesday</v>
      </c>
      <c r="H1817" t="s">
        <v>14757</v>
      </c>
      <c r="I1817" t="s">
        <v>14769</v>
      </c>
      <c r="J1817">
        <v>3</v>
      </c>
      <c r="K1817">
        <v>4</v>
      </c>
      <c r="L1817" s="12">
        <v>3763.23</v>
      </c>
      <c r="M1817" s="11">
        <v>0.05</v>
      </c>
      <c r="N1817" s="12">
        <v>14300.27</v>
      </c>
      <c r="O1817" s="12">
        <v>12154.34</v>
      </c>
      <c r="P1817" s="12">
        <v>2145.9299999999998</v>
      </c>
      <c r="Q1817" s="11">
        <v>0.15006220162276701</v>
      </c>
    </row>
    <row r="1818" spans="1:17" x14ac:dyDescent="0.45">
      <c r="A1818" t="s">
        <v>3481</v>
      </c>
      <c r="B1818" t="s">
        <v>3482</v>
      </c>
      <c r="C1818" t="s">
        <v>20</v>
      </c>
      <c r="D1818" t="s">
        <v>103</v>
      </c>
      <c r="E1818" t="s">
        <v>4</v>
      </c>
      <c r="F1818" s="9">
        <v>45906</v>
      </c>
      <c r="G1818" s="9" t="str">
        <f>TEXT(Ecommerce_Sales_Data[[#This Row],[Order_Date]],"dddd")</f>
        <v>Saturday</v>
      </c>
      <c r="H1818" t="s">
        <v>14761</v>
      </c>
      <c r="I1818" t="s">
        <v>14766</v>
      </c>
      <c r="J1818">
        <v>9</v>
      </c>
      <c r="K1818">
        <v>1</v>
      </c>
      <c r="L1818" s="12">
        <v>659.5</v>
      </c>
      <c r="M1818" s="11">
        <v>0.15</v>
      </c>
      <c r="N1818" s="12">
        <v>560.57000000000005</v>
      </c>
      <c r="O1818" s="12">
        <v>408.98</v>
      </c>
      <c r="P1818" s="12">
        <v>151.59</v>
      </c>
      <c r="Q1818" s="11">
        <v>0.27042117844336999</v>
      </c>
    </row>
    <row r="1819" spans="1:17" x14ac:dyDescent="0.45">
      <c r="A1819" t="s">
        <v>3483</v>
      </c>
      <c r="B1819" t="s">
        <v>3484</v>
      </c>
      <c r="C1819" t="s">
        <v>2</v>
      </c>
      <c r="D1819" t="s">
        <v>82</v>
      </c>
      <c r="E1819" t="s">
        <v>22</v>
      </c>
      <c r="F1819" s="9">
        <v>45814</v>
      </c>
      <c r="G1819" s="9" t="str">
        <f>TEXT(Ecommerce_Sales_Data[[#This Row],[Order_Date]],"dddd")</f>
        <v>Friday</v>
      </c>
      <c r="H1819" t="s">
        <v>14757</v>
      </c>
      <c r="I1819" t="s">
        <v>14759</v>
      </c>
      <c r="J1819">
        <v>6</v>
      </c>
      <c r="K1819">
        <v>4</v>
      </c>
      <c r="L1819" s="12">
        <v>2302.96</v>
      </c>
      <c r="M1819" s="11">
        <v>0.1</v>
      </c>
      <c r="N1819" s="12">
        <v>8290.66</v>
      </c>
      <c r="O1819" s="12">
        <v>6708.93</v>
      </c>
      <c r="P1819" s="12">
        <v>1581.73</v>
      </c>
      <c r="Q1819" s="11">
        <v>0.19078456962413101</v>
      </c>
    </row>
    <row r="1820" spans="1:17" x14ac:dyDescent="0.45">
      <c r="A1820" t="s">
        <v>3485</v>
      </c>
      <c r="B1820" t="s">
        <v>3486</v>
      </c>
      <c r="C1820" t="s">
        <v>2</v>
      </c>
      <c r="D1820" t="s">
        <v>17</v>
      </c>
      <c r="E1820" t="s">
        <v>14</v>
      </c>
      <c r="F1820" s="9">
        <v>45596</v>
      </c>
      <c r="G1820" s="9" t="str">
        <f>TEXT(Ecommerce_Sales_Data[[#This Row],[Order_Date]],"dddd")</f>
        <v>Thursday</v>
      </c>
      <c r="H1820" t="s">
        <v>14757</v>
      </c>
      <c r="I1820" t="s">
        <v>14760</v>
      </c>
      <c r="J1820">
        <v>10</v>
      </c>
      <c r="K1820">
        <v>1</v>
      </c>
      <c r="L1820" s="12">
        <v>1505.55</v>
      </c>
      <c r="M1820" s="11">
        <v>0.1</v>
      </c>
      <c r="N1820" s="12">
        <v>1354.99</v>
      </c>
      <c r="O1820" s="12">
        <v>908</v>
      </c>
      <c r="P1820" s="12">
        <v>446.99</v>
      </c>
      <c r="Q1820" s="11">
        <v>0.329884353390062</v>
      </c>
    </row>
    <row r="1821" spans="1:17" x14ac:dyDescent="0.45">
      <c r="A1821" t="s">
        <v>3487</v>
      </c>
      <c r="B1821" t="s">
        <v>3488</v>
      </c>
      <c r="C1821" t="s">
        <v>28</v>
      </c>
      <c r="D1821" t="s">
        <v>100</v>
      </c>
      <c r="E1821" t="s">
        <v>14</v>
      </c>
      <c r="F1821" s="9">
        <v>45804</v>
      </c>
      <c r="G1821" s="9" t="str">
        <f>TEXT(Ecommerce_Sales_Data[[#This Row],[Order_Date]],"dddd")</f>
        <v>Tuesday</v>
      </c>
      <c r="H1821" t="s">
        <v>14757</v>
      </c>
      <c r="I1821" t="s">
        <v>14763</v>
      </c>
      <c r="J1821">
        <v>5</v>
      </c>
      <c r="K1821">
        <v>4</v>
      </c>
      <c r="L1821" s="12">
        <v>903.91</v>
      </c>
      <c r="M1821" s="11">
        <v>0.05</v>
      </c>
      <c r="N1821" s="12">
        <v>3434.86</v>
      </c>
      <c r="O1821" s="12">
        <v>2305.81</v>
      </c>
      <c r="P1821" s="12">
        <v>1129.05</v>
      </c>
      <c r="Q1821" s="11">
        <v>0.32870335326621802</v>
      </c>
    </row>
    <row r="1822" spans="1:17" x14ac:dyDescent="0.45">
      <c r="A1822" t="s">
        <v>3489</v>
      </c>
      <c r="B1822" t="s">
        <v>916</v>
      </c>
      <c r="C1822" t="s">
        <v>12</v>
      </c>
      <c r="D1822" t="s">
        <v>13</v>
      </c>
      <c r="E1822" t="s">
        <v>14</v>
      </c>
      <c r="F1822" s="9">
        <v>45671</v>
      </c>
      <c r="G1822" s="9" t="str">
        <f>TEXT(Ecommerce_Sales_Data[[#This Row],[Order_Date]],"dddd")</f>
        <v>Tuesday</v>
      </c>
      <c r="H1822" t="s">
        <v>14757</v>
      </c>
      <c r="I1822" t="s">
        <v>14767</v>
      </c>
      <c r="J1822">
        <v>1</v>
      </c>
      <c r="K1822">
        <v>5</v>
      </c>
      <c r="L1822" s="12">
        <v>2843</v>
      </c>
      <c r="M1822" s="11">
        <v>0</v>
      </c>
      <c r="N1822" s="12">
        <v>14215</v>
      </c>
      <c r="O1822" s="12">
        <v>10377.36</v>
      </c>
      <c r="P1822" s="12">
        <v>3837.64</v>
      </c>
      <c r="Q1822" s="11">
        <v>0.26997115722828002</v>
      </c>
    </row>
    <row r="1823" spans="1:17" x14ac:dyDescent="0.45">
      <c r="A1823" t="s">
        <v>3490</v>
      </c>
      <c r="B1823" t="s">
        <v>3491</v>
      </c>
      <c r="C1823" t="s">
        <v>28</v>
      </c>
      <c r="D1823" t="s">
        <v>137</v>
      </c>
      <c r="E1823" t="s">
        <v>9</v>
      </c>
      <c r="F1823" s="9">
        <v>45754</v>
      </c>
      <c r="G1823" s="9" t="str">
        <f>TEXT(Ecommerce_Sales_Data[[#This Row],[Order_Date]],"dddd")</f>
        <v>Monday</v>
      </c>
      <c r="H1823" t="s">
        <v>14757</v>
      </c>
      <c r="I1823" t="s">
        <v>14765</v>
      </c>
      <c r="J1823">
        <v>4</v>
      </c>
      <c r="K1823">
        <v>4</v>
      </c>
      <c r="L1823" s="12">
        <v>652.91999999999996</v>
      </c>
      <c r="M1823" s="11">
        <v>0.05</v>
      </c>
      <c r="N1823" s="12">
        <v>2481.1</v>
      </c>
      <c r="O1823" s="12">
        <v>2028.31</v>
      </c>
      <c r="P1823" s="12">
        <v>452.79</v>
      </c>
      <c r="Q1823" s="11">
        <v>0.182495667244367</v>
      </c>
    </row>
    <row r="1824" spans="1:17" x14ac:dyDescent="0.45">
      <c r="A1824" t="s">
        <v>3492</v>
      </c>
      <c r="B1824" t="s">
        <v>3493</v>
      </c>
      <c r="C1824" t="s">
        <v>7</v>
      </c>
      <c r="D1824" t="s">
        <v>8</v>
      </c>
      <c r="E1824" t="s">
        <v>9</v>
      </c>
      <c r="F1824" s="9">
        <v>45745</v>
      </c>
      <c r="G1824" s="9" t="str">
        <f>TEXT(Ecommerce_Sales_Data[[#This Row],[Order_Date]],"dddd")</f>
        <v>Saturday</v>
      </c>
      <c r="H1824" t="s">
        <v>14761</v>
      </c>
      <c r="I1824" t="s">
        <v>14769</v>
      </c>
      <c r="J1824">
        <v>3</v>
      </c>
      <c r="K1824">
        <v>4</v>
      </c>
      <c r="L1824" s="12">
        <v>2206.17</v>
      </c>
      <c r="M1824" s="11">
        <v>0.2</v>
      </c>
      <c r="N1824" s="12">
        <v>7059.74</v>
      </c>
      <c r="O1824" s="12">
        <v>4742.84</v>
      </c>
      <c r="P1824" s="12">
        <v>2316.9</v>
      </c>
      <c r="Q1824" s="11">
        <v>0.32818489066169598</v>
      </c>
    </row>
    <row r="1825" spans="1:17" x14ac:dyDescent="0.45">
      <c r="A1825" t="s">
        <v>3494</v>
      </c>
      <c r="B1825" t="s">
        <v>3013</v>
      </c>
      <c r="C1825" t="s">
        <v>7</v>
      </c>
      <c r="D1825" t="s">
        <v>8</v>
      </c>
      <c r="E1825" t="s">
        <v>4</v>
      </c>
      <c r="F1825" s="9">
        <v>45372</v>
      </c>
      <c r="G1825" s="9" t="str">
        <f>TEXT(Ecommerce_Sales_Data[[#This Row],[Order_Date]],"dddd")</f>
        <v>Thursday</v>
      </c>
      <c r="H1825" t="s">
        <v>14757</v>
      </c>
      <c r="I1825" t="s">
        <v>14769</v>
      </c>
      <c r="J1825">
        <v>3</v>
      </c>
      <c r="K1825">
        <v>5</v>
      </c>
      <c r="L1825" s="12">
        <v>2321.7399999999998</v>
      </c>
      <c r="M1825" s="11">
        <v>0</v>
      </c>
      <c r="N1825" s="12">
        <v>11608.7</v>
      </c>
      <c r="O1825" s="12">
        <v>9836.2800000000007</v>
      </c>
      <c r="P1825" s="12">
        <v>1772.42</v>
      </c>
      <c r="Q1825" s="11">
        <v>0.15268031734819601</v>
      </c>
    </row>
    <row r="1826" spans="1:17" x14ac:dyDescent="0.45">
      <c r="A1826" t="s">
        <v>3495</v>
      </c>
      <c r="B1826" t="s">
        <v>3496</v>
      </c>
      <c r="C1826" t="s">
        <v>28</v>
      </c>
      <c r="D1826" t="s">
        <v>137</v>
      </c>
      <c r="E1826" t="s">
        <v>9</v>
      </c>
      <c r="F1826" s="9">
        <v>45910</v>
      </c>
      <c r="G1826" s="9" t="str">
        <f>TEXT(Ecommerce_Sales_Data[[#This Row],[Order_Date]],"dddd")</f>
        <v>Wednesday</v>
      </c>
      <c r="H1826" t="s">
        <v>14757</v>
      </c>
      <c r="I1826" t="s">
        <v>14766</v>
      </c>
      <c r="J1826">
        <v>9</v>
      </c>
      <c r="K1826">
        <v>2</v>
      </c>
      <c r="L1826" s="12">
        <v>2188</v>
      </c>
      <c r="M1826" s="11">
        <v>0</v>
      </c>
      <c r="N1826" s="12">
        <v>4376</v>
      </c>
      <c r="O1826" s="12">
        <v>3229.84</v>
      </c>
      <c r="P1826" s="12">
        <v>1146.1600000000001</v>
      </c>
      <c r="Q1826" s="11">
        <v>0.26191956124314397</v>
      </c>
    </row>
    <row r="1827" spans="1:17" x14ac:dyDescent="0.45">
      <c r="A1827" t="s">
        <v>3497</v>
      </c>
      <c r="B1827" t="s">
        <v>3498</v>
      </c>
      <c r="C1827" t="s">
        <v>7</v>
      </c>
      <c r="D1827" t="s">
        <v>106</v>
      </c>
      <c r="E1827" t="s">
        <v>14</v>
      </c>
      <c r="F1827" s="9">
        <v>45342</v>
      </c>
      <c r="G1827" s="9" t="str">
        <f>TEXT(Ecommerce_Sales_Data[[#This Row],[Order_Date]],"dddd")</f>
        <v>Tuesday</v>
      </c>
      <c r="H1827" t="s">
        <v>14757</v>
      </c>
      <c r="I1827" t="s">
        <v>14758</v>
      </c>
      <c r="J1827">
        <v>2</v>
      </c>
      <c r="K1827">
        <v>5</v>
      </c>
      <c r="L1827" s="12">
        <v>2060.15</v>
      </c>
      <c r="M1827" s="11">
        <v>0.2</v>
      </c>
      <c r="N1827" s="12">
        <v>8240.6</v>
      </c>
      <c r="O1827" s="12">
        <v>6547.86</v>
      </c>
      <c r="P1827" s="12">
        <v>1692.74</v>
      </c>
      <c r="Q1827" s="11">
        <v>0.20541465427274699</v>
      </c>
    </row>
    <row r="1828" spans="1:17" x14ac:dyDescent="0.45">
      <c r="A1828" t="s">
        <v>3499</v>
      </c>
      <c r="B1828" t="s">
        <v>3500</v>
      </c>
      <c r="C1828" t="s">
        <v>20</v>
      </c>
      <c r="D1828" t="s">
        <v>57</v>
      </c>
      <c r="E1828" t="s">
        <v>4</v>
      </c>
      <c r="F1828" s="9">
        <v>45503</v>
      </c>
      <c r="G1828" s="9" t="str">
        <f>TEXT(Ecommerce_Sales_Data[[#This Row],[Order_Date]],"dddd")</f>
        <v>Tuesday</v>
      </c>
      <c r="H1828" t="s">
        <v>14757</v>
      </c>
      <c r="I1828" t="s">
        <v>14768</v>
      </c>
      <c r="J1828">
        <v>7</v>
      </c>
      <c r="K1828">
        <v>1</v>
      </c>
      <c r="L1828" s="12">
        <v>2797.67</v>
      </c>
      <c r="M1828" s="11">
        <v>0.2</v>
      </c>
      <c r="N1828" s="12">
        <v>2238.14</v>
      </c>
      <c r="O1828" s="12">
        <v>1805</v>
      </c>
      <c r="P1828" s="12">
        <v>433.14</v>
      </c>
      <c r="Q1828" s="11">
        <v>0.19352676776251701</v>
      </c>
    </row>
    <row r="1829" spans="1:17" x14ac:dyDescent="0.45">
      <c r="A1829" t="s">
        <v>3501</v>
      </c>
      <c r="B1829" t="s">
        <v>3502</v>
      </c>
      <c r="C1829" t="s">
        <v>2</v>
      </c>
      <c r="D1829" t="s">
        <v>65</v>
      </c>
      <c r="E1829" t="s">
        <v>9</v>
      </c>
      <c r="F1829" s="9">
        <v>45695</v>
      </c>
      <c r="G1829" s="9" t="str">
        <f>TEXT(Ecommerce_Sales_Data[[#This Row],[Order_Date]],"dddd")</f>
        <v>Friday</v>
      </c>
      <c r="H1829" t="s">
        <v>14757</v>
      </c>
      <c r="I1829" t="s">
        <v>14758</v>
      </c>
      <c r="J1829">
        <v>2</v>
      </c>
      <c r="K1829">
        <v>1</v>
      </c>
      <c r="L1829" s="12">
        <v>1347.84</v>
      </c>
      <c r="M1829" s="11">
        <v>0.05</v>
      </c>
      <c r="N1829" s="12">
        <v>1280.45</v>
      </c>
      <c r="O1829" s="12">
        <v>1087.8</v>
      </c>
      <c r="P1829" s="12">
        <v>192.65</v>
      </c>
      <c r="Q1829" s="11">
        <v>0.150454918192823</v>
      </c>
    </row>
    <row r="1830" spans="1:17" x14ac:dyDescent="0.45">
      <c r="A1830" t="s">
        <v>3503</v>
      </c>
      <c r="B1830" t="s">
        <v>3504</v>
      </c>
      <c r="C1830" t="s">
        <v>20</v>
      </c>
      <c r="D1830" t="s">
        <v>57</v>
      </c>
      <c r="E1830" t="s">
        <v>9</v>
      </c>
      <c r="F1830" s="9">
        <v>45352</v>
      </c>
      <c r="G1830" s="9" t="str">
        <f>TEXT(Ecommerce_Sales_Data[[#This Row],[Order_Date]],"dddd")</f>
        <v>Friday</v>
      </c>
      <c r="H1830" t="s">
        <v>14757</v>
      </c>
      <c r="I1830" t="s">
        <v>14769</v>
      </c>
      <c r="J1830">
        <v>3</v>
      </c>
      <c r="K1830">
        <v>3</v>
      </c>
      <c r="L1830" s="12">
        <v>3176.53</v>
      </c>
      <c r="M1830" s="11">
        <v>0.15</v>
      </c>
      <c r="N1830" s="12">
        <v>8100.15</v>
      </c>
      <c r="O1830" s="12">
        <v>5599.69</v>
      </c>
      <c r="P1830" s="12">
        <v>2500.46</v>
      </c>
      <c r="Q1830" s="11">
        <v>0.308693048894156</v>
      </c>
    </row>
    <row r="1831" spans="1:17" x14ac:dyDescent="0.45">
      <c r="A1831" t="s">
        <v>3505</v>
      </c>
      <c r="B1831" t="s">
        <v>3506</v>
      </c>
      <c r="C1831" t="s">
        <v>20</v>
      </c>
      <c r="D1831" t="s">
        <v>103</v>
      </c>
      <c r="E1831" t="s">
        <v>9</v>
      </c>
      <c r="F1831" s="9">
        <v>45710</v>
      </c>
      <c r="G1831" s="9" t="str">
        <f>TEXT(Ecommerce_Sales_Data[[#This Row],[Order_Date]],"dddd")</f>
        <v>Saturday</v>
      </c>
      <c r="H1831" t="s">
        <v>14761</v>
      </c>
      <c r="I1831" t="s">
        <v>14758</v>
      </c>
      <c r="J1831">
        <v>2</v>
      </c>
      <c r="K1831">
        <v>3</v>
      </c>
      <c r="L1831" s="12">
        <v>3963.16</v>
      </c>
      <c r="M1831" s="11">
        <v>0</v>
      </c>
      <c r="N1831" s="12">
        <v>11889.48</v>
      </c>
      <c r="O1831" s="12">
        <v>9565.4</v>
      </c>
      <c r="P1831" s="12">
        <v>2324.08</v>
      </c>
      <c r="Q1831" s="11">
        <v>0.19547364560939601</v>
      </c>
    </row>
    <row r="1832" spans="1:17" x14ac:dyDescent="0.45">
      <c r="A1832" t="s">
        <v>3507</v>
      </c>
      <c r="B1832" t="s">
        <v>3508</v>
      </c>
      <c r="C1832" t="s">
        <v>20</v>
      </c>
      <c r="D1832" t="s">
        <v>21</v>
      </c>
      <c r="E1832" t="s">
        <v>4</v>
      </c>
      <c r="F1832" s="9">
        <v>45834</v>
      </c>
      <c r="G1832" s="9" t="str">
        <f>TEXT(Ecommerce_Sales_Data[[#This Row],[Order_Date]],"dddd")</f>
        <v>Thursday</v>
      </c>
      <c r="H1832" t="s">
        <v>14757</v>
      </c>
      <c r="I1832" t="s">
        <v>14759</v>
      </c>
      <c r="J1832">
        <v>6</v>
      </c>
      <c r="K1832">
        <v>2</v>
      </c>
      <c r="L1832" s="12">
        <v>3892.58</v>
      </c>
      <c r="M1832" s="11">
        <v>0.2</v>
      </c>
      <c r="N1832" s="12">
        <v>6228.13</v>
      </c>
      <c r="O1832" s="12">
        <v>3817.96</v>
      </c>
      <c r="P1832" s="12">
        <v>2410.17</v>
      </c>
      <c r="Q1832" s="11">
        <v>0.386981325052624</v>
      </c>
    </row>
    <row r="1833" spans="1:17" x14ac:dyDescent="0.45">
      <c r="A1833" t="s">
        <v>3509</v>
      </c>
      <c r="B1833" t="s">
        <v>3510</v>
      </c>
      <c r="C1833" t="s">
        <v>2</v>
      </c>
      <c r="D1833" t="s">
        <v>17</v>
      </c>
      <c r="E1833" t="s">
        <v>22</v>
      </c>
      <c r="F1833" s="9">
        <v>45887</v>
      </c>
      <c r="G1833" s="9" t="str">
        <f>TEXT(Ecommerce_Sales_Data[[#This Row],[Order_Date]],"dddd")</f>
        <v>Monday</v>
      </c>
      <c r="H1833" t="s">
        <v>14757</v>
      </c>
      <c r="I1833" t="s">
        <v>14762</v>
      </c>
      <c r="J1833">
        <v>8</v>
      </c>
      <c r="K1833">
        <v>3</v>
      </c>
      <c r="L1833" s="12">
        <v>3998.17</v>
      </c>
      <c r="M1833" s="11">
        <v>0.05</v>
      </c>
      <c r="N1833" s="12">
        <v>11394.78</v>
      </c>
      <c r="O1833" s="12">
        <v>8196.11</v>
      </c>
      <c r="P1833" s="12">
        <v>3198.67</v>
      </c>
      <c r="Q1833" s="11">
        <v>0.28071362501075098</v>
      </c>
    </row>
    <row r="1834" spans="1:17" x14ac:dyDescent="0.45">
      <c r="A1834" t="s">
        <v>3511</v>
      </c>
      <c r="B1834" t="s">
        <v>1873</v>
      </c>
      <c r="C1834" t="s">
        <v>2</v>
      </c>
      <c r="D1834" t="s">
        <v>65</v>
      </c>
      <c r="E1834" t="s">
        <v>14</v>
      </c>
      <c r="F1834" s="9">
        <v>45580</v>
      </c>
      <c r="G1834" s="9" t="str">
        <f>TEXT(Ecommerce_Sales_Data[[#This Row],[Order_Date]],"dddd")</f>
        <v>Tuesday</v>
      </c>
      <c r="H1834" t="s">
        <v>14757</v>
      </c>
      <c r="I1834" t="s">
        <v>14760</v>
      </c>
      <c r="J1834">
        <v>10</v>
      </c>
      <c r="K1834">
        <v>4</v>
      </c>
      <c r="L1834" s="12">
        <v>4669.2700000000004</v>
      </c>
      <c r="M1834" s="11">
        <v>0.1</v>
      </c>
      <c r="N1834" s="12">
        <v>16809.37</v>
      </c>
      <c r="O1834" s="12">
        <v>13697.55</v>
      </c>
      <c r="P1834" s="12">
        <v>3111.82</v>
      </c>
      <c r="Q1834" s="11">
        <v>0.18512413017263599</v>
      </c>
    </row>
    <row r="1835" spans="1:17" x14ac:dyDescent="0.45">
      <c r="A1835" t="s">
        <v>3512</v>
      </c>
      <c r="B1835" t="s">
        <v>3513</v>
      </c>
      <c r="C1835" t="s">
        <v>2</v>
      </c>
      <c r="D1835" t="s">
        <v>3</v>
      </c>
      <c r="E1835" t="s">
        <v>9</v>
      </c>
      <c r="F1835" s="9">
        <v>45446</v>
      </c>
      <c r="G1835" s="9" t="str">
        <f>TEXT(Ecommerce_Sales_Data[[#This Row],[Order_Date]],"dddd")</f>
        <v>Monday</v>
      </c>
      <c r="H1835" t="s">
        <v>14757</v>
      </c>
      <c r="I1835" t="s">
        <v>14759</v>
      </c>
      <c r="J1835">
        <v>6</v>
      </c>
      <c r="K1835">
        <v>4</v>
      </c>
      <c r="L1835" s="12">
        <v>2649.59</v>
      </c>
      <c r="M1835" s="11">
        <v>0.05</v>
      </c>
      <c r="N1835" s="12">
        <v>10068.44</v>
      </c>
      <c r="O1835" s="12">
        <v>8495.86</v>
      </c>
      <c r="P1835" s="12">
        <v>1572.58</v>
      </c>
      <c r="Q1835" s="11">
        <v>0.15618904219521601</v>
      </c>
    </row>
    <row r="1836" spans="1:17" x14ac:dyDescent="0.45">
      <c r="A1836" t="s">
        <v>3514</v>
      </c>
      <c r="B1836" t="s">
        <v>3515</v>
      </c>
      <c r="C1836" t="s">
        <v>12</v>
      </c>
      <c r="D1836" t="s">
        <v>13</v>
      </c>
      <c r="E1836" t="s">
        <v>22</v>
      </c>
      <c r="F1836" s="9">
        <v>45904</v>
      </c>
      <c r="G1836" s="9" t="str">
        <f>TEXT(Ecommerce_Sales_Data[[#This Row],[Order_Date]],"dddd")</f>
        <v>Thursday</v>
      </c>
      <c r="H1836" t="s">
        <v>14757</v>
      </c>
      <c r="I1836" t="s">
        <v>14766</v>
      </c>
      <c r="J1836">
        <v>9</v>
      </c>
      <c r="K1836">
        <v>2</v>
      </c>
      <c r="L1836" s="12">
        <v>4074.41</v>
      </c>
      <c r="M1836" s="11">
        <v>0.15</v>
      </c>
      <c r="N1836" s="12">
        <v>6926.5</v>
      </c>
      <c r="O1836" s="12">
        <v>4497.45</v>
      </c>
      <c r="P1836" s="12">
        <v>2429.0500000000002</v>
      </c>
      <c r="Q1836" s="11">
        <v>0.35068938136143801</v>
      </c>
    </row>
    <row r="1837" spans="1:17" x14ac:dyDescent="0.45">
      <c r="A1837" t="s">
        <v>3516</v>
      </c>
      <c r="B1837" t="s">
        <v>3517</v>
      </c>
      <c r="C1837" t="s">
        <v>2</v>
      </c>
      <c r="D1837" t="s">
        <v>3</v>
      </c>
      <c r="E1837" t="s">
        <v>22</v>
      </c>
      <c r="F1837" s="9">
        <v>45338</v>
      </c>
      <c r="G1837" s="9" t="str">
        <f>TEXT(Ecommerce_Sales_Data[[#This Row],[Order_Date]],"dddd")</f>
        <v>Friday</v>
      </c>
      <c r="H1837" t="s">
        <v>14757</v>
      </c>
      <c r="I1837" t="s">
        <v>14758</v>
      </c>
      <c r="J1837">
        <v>2</v>
      </c>
      <c r="K1837">
        <v>2</v>
      </c>
      <c r="L1837" s="12">
        <v>536.15</v>
      </c>
      <c r="M1837" s="11">
        <v>0.2</v>
      </c>
      <c r="N1837" s="12">
        <v>857.84</v>
      </c>
      <c r="O1837" s="12">
        <v>624.41</v>
      </c>
      <c r="P1837" s="12">
        <v>233.43</v>
      </c>
      <c r="Q1837" s="11">
        <v>0.27211368087289001</v>
      </c>
    </row>
    <row r="1838" spans="1:17" x14ac:dyDescent="0.45">
      <c r="A1838" t="s">
        <v>3518</v>
      </c>
      <c r="B1838" t="s">
        <v>2364</v>
      </c>
      <c r="C1838" t="s">
        <v>2</v>
      </c>
      <c r="D1838" t="s">
        <v>65</v>
      </c>
      <c r="E1838" t="s">
        <v>14</v>
      </c>
      <c r="F1838" s="9">
        <v>45322</v>
      </c>
      <c r="G1838" s="9" t="str">
        <f>TEXT(Ecommerce_Sales_Data[[#This Row],[Order_Date]],"dddd")</f>
        <v>Wednesday</v>
      </c>
      <c r="H1838" t="s">
        <v>14757</v>
      </c>
      <c r="I1838" t="s">
        <v>14767</v>
      </c>
      <c r="J1838">
        <v>1</v>
      </c>
      <c r="K1838">
        <v>5</v>
      </c>
      <c r="L1838" s="12">
        <v>866.99</v>
      </c>
      <c r="M1838" s="11">
        <v>0.2</v>
      </c>
      <c r="N1838" s="12">
        <v>3467.96</v>
      </c>
      <c r="O1838" s="12">
        <v>2398.65</v>
      </c>
      <c r="P1838" s="12">
        <v>1069.31</v>
      </c>
      <c r="Q1838" s="11">
        <v>0.30833977323844602</v>
      </c>
    </row>
    <row r="1839" spans="1:17" x14ac:dyDescent="0.45">
      <c r="A1839" t="s">
        <v>3519</v>
      </c>
      <c r="B1839" t="s">
        <v>3520</v>
      </c>
      <c r="C1839" t="s">
        <v>20</v>
      </c>
      <c r="D1839" t="s">
        <v>57</v>
      </c>
      <c r="E1839" t="s">
        <v>14</v>
      </c>
      <c r="F1839" s="9">
        <v>45890</v>
      </c>
      <c r="G1839" s="9" t="str">
        <f>TEXT(Ecommerce_Sales_Data[[#This Row],[Order_Date]],"dddd")</f>
        <v>Thursday</v>
      </c>
      <c r="H1839" t="s">
        <v>14757</v>
      </c>
      <c r="I1839" t="s">
        <v>14762</v>
      </c>
      <c r="J1839">
        <v>8</v>
      </c>
      <c r="K1839">
        <v>3</v>
      </c>
      <c r="L1839" s="12">
        <v>4843.3100000000004</v>
      </c>
      <c r="M1839" s="11">
        <v>0.1</v>
      </c>
      <c r="N1839" s="12">
        <v>13076.94</v>
      </c>
      <c r="O1839" s="12">
        <v>10836.69</v>
      </c>
      <c r="P1839" s="12">
        <v>2240.25</v>
      </c>
      <c r="Q1839" s="11">
        <v>0.17131301359492401</v>
      </c>
    </row>
    <row r="1840" spans="1:17" x14ac:dyDescent="0.45">
      <c r="A1840" t="s">
        <v>3521</v>
      </c>
      <c r="B1840" t="s">
        <v>3522</v>
      </c>
      <c r="C1840" t="s">
        <v>2</v>
      </c>
      <c r="D1840" t="s">
        <v>3</v>
      </c>
      <c r="E1840" t="s">
        <v>9</v>
      </c>
      <c r="F1840" s="9">
        <v>45501</v>
      </c>
      <c r="G1840" s="9" t="str">
        <f>TEXT(Ecommerce_Sales_Data[[#This Row],[Order_Date]],"dddd")</f>
        <v>Sunday</v>
      </c>
      <c r="H1840" t="s">
        <v>14761</v>
      </c>
      <c r="I1840" t="s">
        <v>14768</v>
      </c>
      <c r="J1840">
        <v>7</v>
      </c>
      <c r="K1840">
        <v>2</v>
      </c>
      <c r="L1840" s="12">
        <v>518.5</v>
      </c>
      <c r="M1840" s="11">
        <v>0.15</v>
      </c>
      <c r="N1840" s="12">
        <v>881.45</v>
      </c>
      <c r="O1840" s="12">
        <v>729.28</v>
      </c>
      <c r="P1840" s="12">
        <v>152.16999999999999</v>
      </c>
      <c r="Q1840" s="11">
        <v>0.17263599750411199</v>
      </c>
    </row>
    <row r="1841" spans="1:17" x14ac:dyDescent="0.45">
      <c r="A1841" t="s">
        <v>3523</v>
      </c>
      <c r="B1841" t="s">
        <v>3524</v>
      </c>
      <c r="C1841" t="s">
        <v>28</v>
      </c>
      <c r="D1841" t="s">
        <v>137</v>
      </c>
      <c r="E1841" t="s">
        <v>14</v>
      </c>
      <c r="F1841" s="9">
        <v>45637</v>
      </c>
      <c r="G1841" s="9" t="str">
        <f>TEXT(Ecommerce_Sales_Data[[#This Row],[Order_Date]],"dddd")</f>
        <v>Wednesday</v>
      </c>
      <c r="H1841" t="s">
        <v>14757</v>
      </c>
      <c r="I1841" t="s">
        <v>14770</v>
      </c>
      <c r="J1841">
        <v>12</v>
      </c>
      <c r="K1841">
        <v>2</v>
      </c>
      <c r="L1841" s="12">
        <v>1618.34</v>
      </c>
      <c r="M1841" s="11">
        <v>0.1</v>
      </c>
      <c r="N1841" s="12">
        <v>2913.01</v>
      </c>
      <c r="O1841" s="12">
        <v>2117.4</v>
      </c>
      <c r="P1841" s="12">
        <v>795.61</v>
      </c>
      <c r="Q1841" s="11">
        <v>0.27312298962241799</v>
      </c>
    </row>
    <row r="1842" spans="1:17" x14ac:dyDescent="0.45">
      <c r="A1842" t="s">
        <v>3525</v>
      </c>
      <c r="B1842" t="s">
        <v>3526</v>
      </c>
      <c r="C1842" t="s">
        <v>28</v>
      </c>
      <c r="D1842" t="s">
        <v>29</v>
      </c>
      <c r="E1842" t="s">
        <v>14</v>
      </c>
      <c r="F1842" s="9">
        <v>45321</v>
      </c>
      <c r="G1842" s="9" t="str">
        <f>TEXT(Ecommerce_Sales_Data[[#This Row],[Order_Date]],"dddd")</f>
        <v>Tuesday</v>
      </c>
      <c r="H1842" t="s">
        <v>14757</v>
      </c>
      <c r="I1842" t="s">
        <v>14767</v>
      </c>
      <c r="J1842">
        <v>1</v>
      </c>
      <c r="K1842">
        <v>1</v>
      </c>
      <c r="L1842" s="12">
        <v>3480.14</v>
      </c>
      <c r="M1842" s="11">
        <v>0.05</v>
      </c>
      <c r="N1842" s="12">
        <v>3306.13</v>
      </c>
      <c r="O1842" s="12">
        <v>2481.62</v>
      </c>
      <c r="P1842" s="12">
        <v>824.51</v>
      </c>
      <c r="Q1842" s="11">
        <v>0.249388257570029</v>
      </c>
    </row>
    <row r="1843" spans="1:17" x14ac:dyDescent="0.45">
      <c r="A1843" t="s">
        <v>3527</v>
      </c>
      <c r="B1843" t="s">
        <v>2979</v>
      </c>
      <c r="C1843" t="s">
        <v>28</v>
      </c>
      <c r="D1843" t="s">
        <v>29</v>
      </c>
      <c r="E1843" t="s">
        <v>4</v>
      </c>
      <c r="F1843" s="9">
        <v>45436</v>
      </c>
      <c r="G1843" s="9" t="str">
        <f>TEXT(Ecommerce_Sales_Data[[#This Row],[Order_Date]],"dddd")</f>
        <v>Friday</v>
      </c>
      <c r="H1843" t="s">
        <v>14757</v>
      </c>
      <c r="I1843" t="s">
        <v>14763</v>
      </c>
      <c r="J1843">
        <v>5</v>
      </c>
      <c r="K1843">
        <v>5</v>
      </c>
      <c r="L1843" s="12">
        <v>3177</v>
      </c>
      <c r="M1843" s="11">
        <v>0.05</v>
      </c>
      <c r="N1843" s="12">
        <v>15090.75</v>
      </c>
      <c r="O1843" s="12">
        <v>10092.66</v>
      </c>
      <c r="P1843" s="12">
        <v>4998.09</v>
      </c>
      <c r="Q1843" s="11">
        <v>0.33120222652949699</v>
      </c>
    </row>
    <row r="1844" spans="1:17" x14ac:dyDescent="0.45">
      <c r="A1844" t="s">
        <v>3528</v>
      </c>
      <c r="B1844" t="s">
        <v>3529</v>
      </c>
      <c r="C1844" t="s">
        <v>7</v>
      </c>
      <c r="D1844" t="s">
        <v>71</v>
      </c>
      <c r="E1844" t="s">
        <v>14</v>
      </c>
      <c r="F1844" s="9">
        <v>45430</v>
      </c>
      <c r="G1844" s="9" t="str">
        <f>TEXT(Ecommerce_Sales_Data[[#This Row],[Order_Date]],"dddd")</f>
        <v>Saturday</v>
      </c>
      <c r="H1844" t="s">
        <v>14761</v>
      </c>
      <c r="I1844" t="s">
        <v>14763</v>
      </c>
      <c r="J1844">
        <v>5</v>
      </c>
      <c r="K1844">
        <v>2</v>
      </c>
      <c r="L1844" s="12">
        <v>1208.1400000000001</v>
      </c>
      <c r="M1844" s="11">
        <v>0.05</v>
      </c>
      <c r="N1844" s="12">
        <v>2295.4699999999998</v>
      </c>
      <c r="O1844" s="12">
        <v>1878.17</v>
      </c>
      <c r="P1844" s="12">
        <v>417.3</v>
      </c>
      <c r="Q1844" s="11">
        <v>0.18179283545417699</v>
      </c>
    </row>
    <row r="1845" spans="1:17" x14ac:dyDescent="0.45">
      <c r="A1845" t="s">
        <v>3530</v>
      </c>
      <c r="B1845" t="s">
        <v>84</v>
      </c>
      <c r="C1845" t="s">
        <v>20</v>
      </c>
      <c r="D1845" t="s">
        <v>57</v>
      </c>
      <c r="E1845" t="s">
        <v>9</v>
      </c>
      <c r="F1845" s="9">
        <v>45721</v>
      </c>
      <c r="G1845" s="9" t="str">
        <f>TEXT(Ecommerce_Sales_Data[[#This Row],[Order_Date]],"dddd")</f>
        <v>Wednesday</v>
      </c>
      <c r="H1845" t="s">
        <v>14757</v>
      </c>
      <c r="I1845" t="s">
        <v>14769</v>
      </c>
      <c r="J1845">
        <v>3</v>
      </c>
      <c r="K1845">
        <v>2</v>
      </c>
      <c r="L1845" s="12">
        <v>1246.22</v>
      </c>
      <c r="M1845" s="11">
        <v>0.15</v>
      </c>
      <c r="N1845" s="12">
        <v>2118.5700000000002</v>
      </c>
      <c r="O1845" s="12">
        <v>1377.41</v>
      </c>
      <c r="P1845" s="12">
        <v>741.16</v>
      </c>
      <c r="Q1845" s="11">
        <v>0.34983975039767401</v>
      </c>
    </row>
    <row r="1846" spans="1:17" x14ac:dyDescent="0.45">
      <c r="A1846" t="s">
        <v>3531</v>
      </c>
      <c r="B1846" t="s">
        <v>1413</v>
      </c>
      <c r="C1846" t="s">
        <v>2</v>
      </c>
      <c r="D1846" t="s">
        <v>65</v>
      </c>
      <c r="E1846" t="s">
        <v>9</v>
      </c>
      <c r="F1846" s="9">
        <v>45867</v>
      </c>
      <c r="G1846" s="9" t="str">
        <f>TEXT(Ecommerce_Sales_Data[[#This Row],[Order_Date]],"dddd")</f>
        <v>Tuesday</v>
      </c>
      <c r="H1846" t="s">
        <v>14757</v>
      </c>
      <c r="I1846" t="s">
        <v>14768</v>
      </c>
      <c r="J1846">
        <v>7</v>
      </c>
      <c r="K1846">
        <v>1</v>
      </c>
      <c r="L1846" s="12">
        <v>980.29</v>
      </c>
      <c r="M1846" s="11">
        <v>0.1</v>
      </c>
      <c r="N1846" s="12">
        <v>882.26</v>
      </c>
      <c r="O1846" s="12">
        <v>656.86</v>
      </c>
      <c r="P1846" s="12">
        <v>225.4</v>
      </c>
      <c r="Q1846" s="11">
        <v>0.25548024391902602</v>
      </c>
    </row>
    <row r="1847" spans="1:17" x14ac:dyDescent="0.45">
      <c r="A1847" t="s">
        <v>3532</v>
      </c>
      <c r="B1847" t="s">
        <v>3533</v>
      </c>
      <c r="C1847" t="s">
        <v>12</v>
      </c>
      <c r="D1847" t="s">
        <v>38</v>
      </c>
      <c r="E1847" t="s">
        <v>22</v>
      </c>
      <c r="F1847" s="9">
        <v>45807</v>
      </c>
      <c r="G1847" s="9" t="str">
        <f>TEXT(Ecommerce_Sales_Data[[#This Row],[Order_Date]],"dddd")</f>
        <v>Friday</v>
      </c>
      <c r="H1847" t="s">
        <v>14757</v>
      </c>
      <c r="I1847" t="s">
        <v>14763</v>
      </c>
      <c r="J1847">
        <v>5</v>
      </c>
      <c r="K1847">
        <v>5</v>
      </c>
      <c r="L1847" s="12">
        <v>2565.06</v>
      </c>
      <c r="M1847" s="11">
        <v>0.1</v>
      </c>
      <c r="N1847" s="12">
        <v>11542.77</v>
      </c>
      <c r="O1847" s="12">
        <v>7164.93</v>
      </c>
      <c r="P1847" s="12">
        <v>4377.84</v>
      </c>
      <c r="Q1847" s="11">
        <v>0.37927118014133498</v>
      </c>
    </row>
    <row r="1848" spans="1:17" x14ac:dyDescent="0.45">
      <c r="A1848" t="s">
        <v>3534</v>
      </c>
      <c r="B1848" t="s">
        <v>3535</v>
      </c>
      <c r="C1848" t="s">
        <v>20</v>
      </c>
      <c r="D1848" t="s">
        <v>60</v>
      </c>
      <c r="E1848" t="s">
        <v>9</v>
      </c>
      <c r="F1848" s="9">
        <v>45732</v>
      </c>
      <c r="G1848" s="9" t="str">
        <f>TEXT(Ecommerce_Sales_Data[[#This Row],[Order_Date]],"dddd")</f>
        <v>Sunday</v>
      </c>
      <c r="H1848" t="s">
        <v>14761</v>
      </c>
      <c r="I1848" t="s">
        <v>14769</v>
      </c>
      <c r="J1848">
        <v>3</v>
      </c>
      <c r="K1848">
        <v>2</v>
      </c>
      <c r="L1848" s="12">
        <v>4294.03</v>
      </c>
      <c r="M1848" s="11">
        <v>0</v>
      </c>
      <c r="N1848" s="12">
        <v>8588.06</v>
      </c>
      <c r="O1848" s="12">
        <v>6086.1</v>
      </c>
      <c r="P1848" s="12">
        <v>2501.96</v>
      </c>
      <c r="Q1848" s="11">
        <v>0.29133005591484001</v>
      </c>
    </row>
    <row r="1849" spans="1:17" x14ac:dyDescent="0.45">
      <c r="A1849" t="s">
        <v>3536</v>
      </c>
      <c r="B1849" t="s">
        <v>3095</v>
      </c>
      <c r="C1849" t="s">
        <v>2</v>
      </c>
      <c r="D1849" t="s">
        <v>68</v>
      </c>
      <c r="E1849" t="s">
        <v>4</v>
      </c>
      <c r="F1849" s="9">
        <v>45660</v>
      </c>
      <c r="G1849" s="9" t="str">
        <f>TEXT(Ecommerce_Sales_Data[[#This Row],[Order_Date]],"dddd")</f>
        <v>Friday</v>
      </c>
      <c r="H1849" t="s">
        <v>14757</v>
      </c>
      <c r="I1849" t="s">
        <v>14767</v>
      </c>
      <c r="J1849">
        <v>1</v>
      </c>
      <c r="K1849">
        <v>2</v>
      </c>
      <c r="L1849" s="12">
        <v>1401.38</v>
      </c>
      <c r="M1849" s="11">
        <v>0.1</v>
      </c>
      <c r="N1849" s="12">
        <v>2522.48</v>
      </c>
      <c r="O1849" s="12">
        <v>1997.32</v>
      </c>
      <c r="P1849" s="12">
        <v>525.16</v>
      </c>
      <c r="Q1849" s="11">
        <v>0.208191938092671</v>
      </c>
    </row>
    <row r="1850" spans="1:17" x14ac:dyDescent="0.45">
      <c r="A1850" t="s">
        <v>3537</v>
      </c>
      <c r="B1850" t="s">
        <v>3538</v>
      </c>
      <c r="C1850" t="s">
        <v>2</v>
      </c>
      <c r="D1850" t="s">
        <v>17</v>
      </c>
      <c r="E1850" t="s">
        <v>22</v>
      </c>
      <c r="F1850" s="9">
        <v>45608</v>
      </c>
      <c r="G1850" s="9" t="str">
        <f>TEXT(Ecommerce_Sales_Data[[#This Row],[Order_Date]],"dddd")</f>
        <v>Tuesday</v>
      </c>
      <c r="H1850" t="s">
        <v>14757</v>
      </c>
      <c r="I1850" t="s">
        <v>14764</v>
      </c>
      <c r="J1850">
        <v>11</v>
      </c>
      <c r="K1850">
        <v>2</v>
      </c>
      <c r="L1850" s="12">
        <v>1676.26</v>
      </c>
      <c r="M1850" s="11">
        <v>0.15</v>
      </c>
      <c r="N1850" s="12">
        <v>2849.64</v>
      </c>
      <c r="O1850" s="12">
        <v>2041.4</v>
      </c>
      <c r="P1850" s="12">
        <v>808.24</v>
      </c>
      <c r="Q1850" s="11">
        <v>0.28362880925309902</v>
      </c>
    </row>
    <row r="1851" spans="1:17" x14ac:dyDescent="0.45">
      <c r="A1851" t="s">
        <v>3539</v>
      </c>
      <c r="B1851" t="s">
        <v>119</v>
      </c>
      <c r="C1851" t="s">
        <v>2</v>
      </c>
      <c r="D1851" t="s">
        <v>17</v>
      </c>
      <c r="E1851" t="s">
        <v>4</v>
      </c>
      <c r="F1851" s="9">
        <v>45795</v>
      </c>
      <c r="G1851" s="9" t="str">
        <f>TEXT(Ecommerce_Sales_Data[[#This Row],[Order_Date]],"dddd")</f>
        <v>Sunday</v>
      </c>
      <c r="H1851" t="s">
        <v>14761</v>
      </c>
      <c r="I1851" t="s">
        <v>14763</v>
      </c>
      <c r="J1851">
        <v>5</v>
      </c>
      <c r="K1851">
        <v>3</v>
      </c>
      <c r="L1851" s="12">
        <v>4689.6400000000003</v>
      </c>
      <c r="M1851" s="11">
        <v>0</v>
      </c>
      <c r="N1851" s="12">
        <v>14068.92</v>
      </c>
      <c r="O1851" s="12">
        <v>8815.16</v>
      </c>
      <c r="P1851" s="12">
        <v>5253.76</v>
      </c>
      <c r="Q1851" s="11">
        <v>0.373430227764462</v>
      </c>
    </row>
    <row r="1852" spans="1:17" x14ac:dyDescent="0.45">
      <c r="A1852" t="s">
        <v>3540</v>
      </c>
      <c r="B1852" t="s">
        <v>3541</v>
      </c>
      <c r="C1852" t="s">
        <v>20</v>
      </c>
      <c r="D1852" t="s">
        <v>21</v>
      </c>
      <c r="E1852" t="s">
        <v>9</v>
      </c>
      <c r="F1852" s="9">
        <v>45931</v>
      </c>
      <c r="G1852" s="9" t="str">
        <f>TEXT(Ecommerce_Sales_Data[[#This Row],[Order_Date]],"dddd")</f>
        <v>Wednesday</v>
      </c>
      <c r="H1852" t="s">
        <v>14757</v>
      </c>
      <c r="I1852" t="s">
        <v>14760</v>
      </c>
      <c r="J1852">
        <v>10</v>
      </c>
      <c r="K1852">
        <v>3</v>
      </c>
      <c r="L1852" s="12">
        <v>2598.9299999999998</v>
      </c>
      <c r="M1852" s="11">
        <v>0.05</v>
      </c>
      <c r="N1852" s="12">
        <v>7406.95</v>
      </c>
      <c r="O1852" s="12">
        <v>5297.05</v>
      </c>
      <c r="P1852" s="12">
        <v>2109.9</v>
      </c>
      <c r="Q1852" s="11">
        <v>0.28485408974004101</v>
      </c>
    </row>
    <row r="1853" spans="1:17" x14ac:dyDescent="0.45">
      <c r="A1853" t="s">
        <v>3542</v>
      </c>
      <c r="B1853" t="s">
        <v>1378</v>
      </c>
      <c r="C1853" t="s">
        <v>28</v>
      </c>
      <c r="D1853" t="s">
        <v>85</v>
      </c>
      <c r="E1853" t="s">
        <v>14</v>
      </c>
      <c r="F1853" s="9">
        <v>45416</v>
      </c>
      <c r="G1853" s="9" t="str">
        <f>TEXT(Ecommerce_Sales_Data[[#This Row],[Order_Date]],"dddd")</f>
        <v>Saturday</v>
      </c>
      <c r="H1853" t="s">
        <v>14761</v>
      </c>
      <c r="I1853" t="s">
        <v>14763</v>
      </c>
      <c r="J1853">
        <v>5</v>
      </c>
      <c r="K1853">
        <v>2</v>
      </c>
      <c r="L1853" s="12">
        <v>4191.01</v>
      </c>
      <c r="M1853" s="11">
        <v>0.2</v>
      </c>
      <c r="N1853" s="12">
        <v>6705.62</v>
      </c>
      <c r="O1853" s="12">
        <v>5290.54</v>
      </c>
      <c r="P1853" s="12">
        <v>1415.08</v>
      </c>
      <c r="Q1853" s="11">
        <v>0.211028957799577</v>
      </c>
    </row>
    <row r="1854" spans="1:17" x14ac:dyDescent="0.45">
      <c r="A1854" t="s">
        <v>3543</v>
      </c>
      <c r="B1854" t="s">
        <v>3544</v>
      </c>
      <c r="C1854" t="s">
        <v>28</v>
      </c>
      <c r="D1854" t="s">
        <v>85</v>
      </c>
      <c r="E1854" t="s">
        <v>9</v>
      </c>
      <c r="F1854" s="9">
        <v>45684</v>
      </c>
      <c r="G1854" s="9" t="str">
        <f>TEXT(Ecommerce_Sales_Data[[#This Row],[Order_Date]],"dddd")</f>
        <v>Monday</v>
      </c>
      <c r="H1854" t="s">
        <v>14757</v>
      </c>
      <c r="I1854" t="s">
        <v>14767</v>
      </c>
      <c r="J1854">
        <v>1</v>
      </c>
      <c r="K1854">
        <v>2</v>
      </c>
      <c r="L1854" s="12">
        <v>4027.54</v>
      </c>
      <c r="M1854" s="11">
        <v>0</v>
      </c>
      <c r="N1854" s="12">
        <v>8055.08</v>
      </c>
      <c r="O1854" s="12">
        <v>5899.12</v>
      </c>
      <c r="P1854" s="12">
        <v>2155.96</v>
      </c>
      <c r="Q1854" s="11">
        <v>0.26765221450314602</v>
      </c>
    </row>
    <row r="1855" spans="1:17" x14ac:dyDescent="0.45">
      <c r="A1855" t="s">
        <v>3545</v>
      </c>
      <c r="B1855" t="s">
        <v>1768</v>
      </c>
      <c r="C1855" t="s">
        <v>28</v>
      </c>
      <c r="D1855" t="s">
        <v>137</v>
      </c>
      <c r="E1855" t="s">
        <v>9</v>
      </c>
      <c r="F1855" s="9">
        <v>45956</v>
      </c>
      <c r="G1855" s="9" t="str">
        <f>TEXT(Ecommerce_Sales_Data[[#This Row],[Order_Date]],"dddd")</f>
        <v>Sunday</v>
      </c>
      <c r="H1855" t="s">
        <v>14761</v>
      </c>
      <c r="I1855" t="s">
        <v>14760</v>
      </c>
      <c r="J1855">
        <v>10</v>
      </c>
      <c r="K1855">
        <v>3</v>
      </c>
      <c r="L1855" s="12">
        <v>4308.32</v>
      </c>
      <c r="M1855" s="11">
        <v>0.2</v>
      </c>
      <c r="N1855" s="12">
        <v>10339.969999999999</v>
      </c>
      <c r="O1855" s="12">
        <v>7829.61</v>
      </c>
      <c r="P1855" s="12">
        <v>2510.36</v>
      </c>
      <c r="Q1855" s="11">
        <v>0.24278213573153501</v>
      </c>
    </row>
    <row r="1856" spans="1:17" x14ac:dyDescent="0.45">
      <c r="A1856" t="s">
        <v>3546</v>
      </c>
      <c r="B1856" t="s">
        <v>3547</v>
      </c>
      <c r="C1856" t="s">
        <v>20</v>
      </c>
      <c r="D1856" t="s">
        <v>57</v>
      </c>
      <c r="E1856" t="s">
        <v>9</v>
      </c>
      <c r="F1856" s="9">
        <v>45942</v>
      </c>
      <c r="G1856" s="9" t="str">
        <f>TEXT(Ecommerce_Sales_Data[[#This Row],[Order_Date]],"dddd")</f>
        <v>Sunday</v>
      </c>
      <c r="H1856" t="s">
        <v>14761</v>
      </c>
      <c r="I1856" t="s">
        <v>14760</v>
      </c>
      <c r="J1856">
        <v>10</v>
      </c>
      <c r="K1856">
        <v>3</v>
      </c>
      <c r="L1856" s="12">
        <v>3849.83</v>
      </c>
      <c r="M1856" s="11">
        <v>0.05</v>
      </c>
      <c r="N1856" s="12">
        <v>10972.02</v>
      </c>
      <c r="O1856" s="12">
        <v>7560.44</v>
      </c>
      <c r="P1856" s="12">
        <v>3411.58</v>
      </c>
      <c r="Q1856" s="11">
        <v>0.310934540768245</v>
      </c>
    </row>
    <row r="1857" spans="1:17" x14ac:dyDescent="0.45">
      <c r="A1857" t="s">
        <v>3548</v>
      </c>
      <c r="B1857" t="s">
        <v>3549</v>
      </c>
      <c r="C1857" t="s">
        <v>20</v>
      </c>
      <c r="D1857" t="s">
        <v>103</v>
      </c>
      <c r="E1857" t="s">
        <v>9</v>
      </c>
      <c r="F1857" s="9">
        <v>45578</v>
      </c>
      <c r="G1857" s="9" t="str">
        <f>TEXT(Ecommerce_Sales_Data[[#This Row],[Order_Date]],"dddd")</f>
        <v>Sunday</v>
      </c>
      <c r="H1857" t="s">
        <v>14761</v>
      </c>
      <c r="I1857" t="s">
        <v>14760</v>
      </c>
      <c r="J1857">
        <v>10</v>
      </c>
      <c r="K1857">
        <v>1</v>
      </c>
      <c r="L1857" s="12">
        <v>4025.7</v>
      </c>
      <c r="M1857" s="11">
        <v>0.05</v>
      </c>
      <c r="N1857" s="12">
        <v>3824.41</v>
      </c>
      <c r="O1857" s="12">
        <v>2655.27</v>
      </c>
      <c r="P1857" s="12">
        <v>1169.1400000000001</v>
      </c>
      <c r="Q1857" s="11">
        <v>0.30570467078582098</v>
      </c>
    </row>
    <row r="1858" spans="1:17" x14ac:dyDescent="0.45">
      <c r="A1858" t="s">
        <v>3550</v>
      </c>
      <c r="B1858" t="s">
        <v>3551</v>
      </c>
      <c r="C1858" t="s">
        <v>20</v>
      </c>
      <c r="D1858" t="s">
        <v>103</v>
      </c>
      <c r="E1858" t="s">
        <v>22</v>
      </c>
      <c r="F1858" s="9">
        <v>45491</v>
      </c>
      <c r="G1858" s="9" t="str">
        <f>TEXT(Ecommerce_Sales_Data[[#This Row],[Order_Date]],"dddd")</f>
        <v>Thursday</v>
      </c>
      <c r="H1858" t="s">
        <v>14757</v>
      </c>
      <c r="I1858" t="s">
        <v>14768</v>
      </c>
      <c r="J1858">
        <v>7</v>
      </c>
      <c r="K1858">
        <v>5</v>
      </c>
      <c r="L1858" s="12">
        <v>441.48</v>
      </c>
      <c r="M1858" s="11">
        <v>0.1</v>
      </c>
      <c r="N1858" s="12">
        <v>1986.66</v>
      </c>
      <c r="O1858" s="12">
        <v>1220.9100000000001</v>
      </c>
      <c r="P1858" s="12">
        <v>765.75</v>
      </c>
      <c r="Q1858" s="11">
        <v>0.38544592431518199</v>
      </c>
    </row>
    <row r="1859" spans="1:17" x14ac:dyDescent="0.45">
      <c r="A1859" t="s">
        <v>3552</v>
      </c>
      <c r="B1859" t="s">
        <v>3553</v>
      </c>
      <c r="C1859" t="s">
        <v>7</v>
      </c>
      <c r="D1859" t="s">
        <v>8</v>
      </c>
      <c r="E1859" t="s">
        <v>9</v>
      </c>
      <c r="F1859" s="9">
        <v>45328</v>
      </c>
      <c r="G1859" s="9" t="str">
        <f>TEXT(Ecommerce_Sales_Data[[#This Row],[Order_Date]],"dddd")</f>
        <v>Tuesday</v>
      </c>
      <c r="H1859" t="s">
        <v>14757</v>
      </c>
      <c r="I1859" t="s">
        <v>14758</v>
      </c>
      <c r="J1859">
        <v>2</v>
      </c>
      <c r="K1859">
        <v>5</v>
      </c>
      <c r="L1859" s="12">
        <v>1530.15</v>
      </c>
      <c r="M1859" s="11">
        <v>0.15</v>
      </c>
      <c r="N1859" s="12">
        <v>6503.14</v>
      </c>
      <c r="O1859" s="12">
        <v>4182.75</v>
      </c>
      <c r="P1859" s="12">
        <v>2320.39</v>
      </c>
      <c r="Q1859" s="11">
        <v>0.35681070990321601</v>
      </c>
    </row>
    <row r="1860" spans="1:17" x14ac:dyDescent="0.45">
      <c r="A1860" t="s">
        <v>3554</v>
      </c>
      <c r="B1860" t="s">
        <v>3555</v>
      </c>
      <c r="C1860" t="s">
        <v>2</v>
      </c>
      <c r="D1860" t="s">
        <v>3</v>
      </c>
      <c r="E1860" t="s">
        <v>22</v>
      </c>
      <c r="F1860" s="9">
        <v>45963</v>
      </c>
      <c r="G1860" s="9" t="str">
        <f>TEXT(Ecommerce_Sales_Data[[#This Row],[Order_Date]],"dddd")</f>
        <v>Sunday</v>
      </c>
      <c r="H1860" t="s">
        <v>14761</v>
      </c>
      <c r="I1860" t="s">
        <v>14764</v>
      </c>
      <c r="J1860">
        <v>11</v>
      </c>
      <c r="K1860">
        <v>4</v>
      </c>
      <c r="L1860" s="12">
        <v>4563.09</v>
      </c>
      <c r="M1860" s="11">
        <v>0</v>
      </c>
      <c r="N1860" s="12">
        <v>18252.36</v>
      </c>
      <c r="O1860" s="12">
        <v>13759.3</v>
      </c>
      <c r="P1860" s="12">
        <v>4493.0600000000004</v>
      </c>
      <c r="Q1860" s="11">
        <v>0.24616323587744299</v>
      </c>
    </row>
    <row r="1861" spans="1:17" x14ac:dyDescent="0.45">
      <c r="A1861" t="s">
        <v>3556</v>
      </c>
      <c r="B1861" t="s">
        <v>3557</v>
      </c>
      <c r="C1861" t="s">
        <v>12</v>
      </c>
      <c r="D1861" t="s">
        <v>41</v>
      </c>
      <c r="E1861" t="s">
        <v>22</v>
      </c>
      <c r="F1861" s="9">
        <v>45593</v>
      </c>
      <c r="G1861" s="9" t="str">
        <f>TEXT(Ecommerce_Sales_Data[[#This Row],[Order_Date]],"dddd")</f>
        <v>Monday</v>
      </c>
      <c r="H1861" t="s">
        <v>14757</v>
      </c>
      <c r="I1861" t="s">
        <v>14760</v>
      </c>
      <c r="J1861">
        <v>10</v>
      </c>
      <c r="K1861">
        <v>4</v>
      </c>
      <c r="L1861" s="12">
        <v>4343.51</v>
      </c>
      <c r="M1861" s="11">
        <v>0.15</v>
      </c>
      <c r="N1861" s="12">
        <v>14767.93</v>
      </c>
      <c r="O1861" s="12">
        <v>9496.4</v>
      </c>
      <c r="P1861" s="12">
        <v>5271.53</v>
      </c>
      <c r="Q1861" s="11">
        <v>0.35695794874434</v>
      </c>
    </row>
    <row r="1862" spans="1:17" x14ac:dyDescent="0.45">
      <c r="A1862" t="s">
        <v>3558</v>
      </c>
      <c r="B1862" t="s">
        <v>2049</v>
      </c>
      <c r="C1862" t="s">
        <v>7</v>
      </c>
      <c r="D1862" t="s">
        <v>106</v>
      </c>
      <c r="E1862" t="s">
        <v>9</v>
      </c>
      <c r="F1862" s="9">
        <v>45415</v>
      </c>
      <c r="G1862" s="9" t="str">
        <f>TEXT(Ecommerce_Sales_Data[[#This Row],[Order_Date]],"dddd")</f>
        <v>Friday</v>
      </c>
      <c r="H1862" t="s">
        <v>14757</v>
      </c>
      <c r="I1862" t="s">
        <v>14763</v>
      </c>
      <c r="J1862">
        <v>5</v>
      </c>
      <c r="K1862">
        <v>4</v>
      </c>
      <c r="L1862" s="12">
        <v>4401.45</v>
      </c>
      <c r="M1862" s="11">
        <v>0.15</v>
      </c>
      <c r="N1862" s="12">
        <v>14964.93</v>
      </c>
      <c r="O1862" s="12">
        <v>11034.5</v>
      </c>
      <c r="P1862" s="12">
        <v>3930.43</v>
      </c>
      <c r="Q1862" s="11">
        <v>0.26264272535855498</v>
      </c>
    </row>
    <row r="1863" spans="1:17" x14ac:dyDescent="0.45">
      <c r="A1863" t="s">
        <v>3559</v>
      </c>
      <c r="B1863" t="s">
        <v>3560</v>
      </c>
      <c r="C1863" t="s">
        <v>7</v>
      </c>
      <c r="D1863" t="s">
        <v>8</v>
      </c>
      <c r="E1863" t="s">
        <v>9</v>
      </c>
      <c r="F1863" s="9">
        <v>45365</v>
      </c>
      <c r="G1863" s="9" t="str">
        <f>TEXT(Ecommerce_Sales_Data[[#This Row],[Order_Date]],"dddd")</f>
        <v>Thursday</v>
      </c>
      <c r="H1863" t="s">
        <v>14757</v>
      </c>
      <c r="I1863" t="s">
        <v>14769</v>
      </c>
      <c r="J1863">
        <v>3</v>
      </c>
      <c r="K1863">
        <v>1</v>
      </c>
      <c r="L1863" s="12">
        <v>1972.96</v>
      </c>
      <c r="M1863" s="11">
        <v>0</v>
      </c>
      <c r="N1863" s="12">
        <v>1972.96</v>
      </c>
      <c r="O1863" s="12">
        <v>1322.77</v>
      </c>
      <c r="P1863" s="12">
        <v>650.19000000000005</v>
      </c>
      <c r="Q1863" s="11">
        <v>0.329550523071933</v>
      </c>
    </row>
    <row r="1864" spans="1:17" x14ac:dyDescent="0.45">
      <c r="A1864" t="s">
        <v>3561</v>
      </c>
      <c r="B1864" t="s">
        <v>3562</v>
      </c>
      <c r="C1864" t="s">
        <v>12</v>
      </c>
      <c r="D1864" t="s">
        <v>32</v>
      </c>
      <c r="E1864" t="s">
        <v>22</v>
      </c>
      <c r="F1864" s="9">
        <v>45342</v>
      </c>
      <c r="G1864" s="9" t="str">
        <f>TEXT(Ecommerce_Sales_Data[[#This Row],[Order_Date]],"dddd")</f>
        <v>Tuesday</v>
      </c>
      <c r="H1864" t="s">
        <v>14757</v>
      </c>
      <c r="I1864" t="s">
        <v>14758</v>
      </c>
      <c r="J1864">
        <v>2</v>
      </c>
      <c r="K1864">
        <v>2</v>
      </c>
      <c r="L1864" s="12">
        <v>1670.76</v>
      </c>
      <c r="M1864" s="11">
        <v>0</v>
      </c>
      <c r="N1864" s="12">
        <v>3341.52</v>
      </c>
      <c r="O1864" s="12">
        <v>2083.04</v>
      </c>
      <c r="P1864" s="12">
        <v>1258.48</v>
      </c>
      <c r="Q1864" s="11">
        <v>0.376619023677847</v>
      </c>
    </row>
    <row r="1865" spans="1:17" x14ac:dyDescent="0.45">
      <c r="A1865" t="s">
        <v>3563</v>
      </c>
      <c r="B1865" t="s">
        <v>2142</v>
      </c>
      <c r="C1865" t="s">
        <v>2</v>
      </c>
      <c r="D1865" t="s">
        <v>17</v>
      </c>
      <c r="E1865" t="s">
        <v>4</v>
      </c>
      <c r="F1865" s="9">
        <v>45874</v>
      </c>
      <c r="G1865" s="9" t="str">
        <f>TEXT(Ecommerce_Sales_Data[[#This Row],[Order_Date]],"dddd")</f>
        <v>Tuesday</v>
      </c>
      <c r="H1865" t="s">
        <v>14757</v>
      </c>
      <c r="I1865" t="s">
        <v>14762</v>
      </c>
      <c r="J1865">
        <v>8</v>
      </c>
      <c r="K1865">
        <v>3</v>
      </c>
      <c r="L1865" s="12">
        <v>361.95</v>
      </c>
      <c r="M1865" s="11">
        <v>0.1</v>
      </c>
      <c r="N1865" s="12">
        <v>977.26</v>
      </c>
      <c r="O1865" s="12">
        <v>695.25</v>
      </c>
      <c r="P1865" s="12">
        <v>282.01</v>
      </c>
      <c r="Q1865" s="11">
        <v>0.28857213024169598</v>
      </c>
    </row>
    <row r="1866" spans="1:17" x14ac:dyDescent="0.45">
      <c r="A1866" t="s">
        <v>3564</v>
      </c>
      <c r="B1866" t="s">
        <v>3565</v>
      </c>
      <c r="C1866" t="s">
        <v>2</v>
      </c>
      <c r="D1866" t="s">
        <v>82</v>
      </c>
      <c r="E1866" t="s">
        <v>9</v>
      </c>
      <c r="F1866" s="9">
        <v>45819</v>
      </c>
      <c r="G1866" s="9" t="str">
        <f>TEXT(Ecommerce_Sales_Data[[#This Row],[Order_Date]],"dddd")</f>
        <v>Wednesday</v>
      </c>
      <c r="H1866" t="s">
        <v>14757</v>
      </c>
      <c r="I1866" t="s">
        <v>14759</v>
      </c>
      <c r="J1866">
        <v>6</v>
      </c>
      <c r="K1866">
        <v>2</v>
      </c>
      <c r="L1866" s="12">
        <v>2539.9499999999998</v>
      </c>
      <c r="M1866" s="11">
        <v>0.15</v>
      </c>
      <c r="N1866" s="12">
        <v>4317.91</v>
      </c>
      <c r="O1866" s="12">
        <v>2925.42</v>
      </c>
      <c r="P1866" s="12">
        <v>1392.49</v>
      </c>
      <c r="Q1866" s="11">
        <v>0.32249166842291799</v>
      </c>
    </row>
    <row r="1867" spans="1:17" x14ac:dyDescent="0.45">
      <c r="A1867" t="s">
        <v>3566</v>
      </c>
      <c r="B1867" t="s">
        <v>3567</v>
      </c>
      <c r="C1867" t="s">
        <v>2</v>
      </c>
      <c r="D1867" t="s">
        <v>17</v>
      </c>
      <c r="E1867" t="s">
        <v>22</v>
      </c>
      <c r="F1867" s="9">
        <v>45385</v>
      </c>
      <c r="G1867" s="9" t="str">
        <f>TEXT(Ecommerce_Sales_Data[[#This Row],[Order_Date]],"dddd")</f>
        <v>Wednesday</v>
      </c>
      <c r="H1867" t="s">
        <v>14757</v>
      </c>
      <c r="I1867" t="s">
        <v>14765</v>
      </c>
      <c r="J1867">
        <v>4</v>
      </c>
      <c r="K1867">
        <v>1</v>
      </c>
      <c r="L1867" s="12">
        <v>4349.05</v>
      </c>
      <c r="M1867" s="11">
        <v>0</v>
      </c>
      <c r="N1867" s="12">
        <v>4349.05</v>
      </c>
      <c r="O1867" s="12">
        <v>3341.17</v>
      </c>
      <c r="P1867" s="12">
        <v>1007.88</v>
      </c>
      <c r="Q1867" s="11">
        <v>0.231747163173567</v>
      </c>
    </row>
    <row r="1868" spans="1:17" x14ac:dyDescent="0.45">
      <c r="A1868" t="s">
        <v>3568</v>
      </c>
      <c r="B1868" t="s">
        <v>896</v>
      </c>
      <c r="C1868" t="s">
        <v>7</v>
      </c>
      <c r="D1868" t="s">
        <v>71</v>
      </c>
      <c r="E1868" t="s">
        <v>4</v>
      </c>
      <c r="F1868" s="9">
        <v>45319</v>
      </c>
      <c r="G1868" s="9" t="str">
        <f>TEXT(Ecommerce_Sales_Data[[#This Row],[Order_Date]],"dddd")</f>
        <v>Sunday</v>
      </c>
      <c r="H1868" t="s">
        <v>14761</v>
      </c>
      <c r="I1868" t="s">
        <v>14767</v>
      </c>
      <c r="J1868">
        <v>1</v>
      </c>
      <c r="K1868">
        <v>1</v>
      </c>
      <c r="L1868" s="12">
        <v>3840.15</v>
      </c>
      <c r="M1868" s="11">
        <v>0.2</v>
      </c>
      <c r="N1868" s="12">
        <v>3072.12</v>
      </c>
      <c r="O1868" s="12">
        <v>1948.11</v>
      </c>
      <c r="P1868" s="12">
        <v>1124.01</v>
      </c>
      <c r="Q1868" s="11">
        <v>0.36587437990703497</v>
      </c>
    </row>
    <row r="1869" spans="1:17" x14ac:dyDescent="0.45">
      <c r="A1869" t="s">
        <v>3569</v>
      </c>
      <c r="B1869" t="s">
        <v>3570</v>
      </c>
      <c r="C1869" t="s">
        <v>28</v>
      </c>
      <c r="D1869" t="s">
        <v>35</v>
      </c>
      <c r="E1869" t="s">
        <v>9</v>
      </c>
      <c r="F1869" s="9">
        <v>45338</v>
      </c>
      <c r="G1869" s="9" t="str">
        <f>TEXT(Ecommerce_Sales_Data[[#This Row],[Order_Date]],"dddd")</f>
        <v>Friday</v>
      </c>
      <c r="H1869" t="s">
        <v>14757</v>
      </c>
      <c r="I1869" t="s">
        <v>14758</v>
      </c>
      <c r="J1869">
        <v>2</v>
      </c>
      <c r="K1869">
        <v>2</v>
      </c>
      <c r="L1869" s="12">
        <v>1290.43</v>
      </c>
      <c r="M1869" s="11">
        <v>0.1</v>
      </c>
      <c r="N1869" s="12">
        <v>2322.77</v>
      </c>
      <c r="O1869" s="12">
        <v>1921.14</v>
      </c>
      <c r="P1869" s="12">
        <v>401.63</v>
      </c>
      <c r="Q1869" s="11">
        <v>0.17290993081536299</v>
      </c>
    </row>
    <row r="1870" spans="1:17" x14ac:dyDescent="0.45">
      <c r="A1870" t="s">
        <v>3571</v>
      </c>
      <c r="B1870" t="s">
        <v>3572</v>
      </c>
      <c r="C1870" t="s">
        <v>12</v>
      </c>
      <c r="D1870" t="s">
        <v>13</v>
      </c>
      <c r="E1870" t="s">
        <v>9</v>
      </c>
      <c r="F1870" s="9">
        <v>45585</v>
      </c>
      <c r="G1870" s="9" t="str">
        <f>TEXT(Ecommerce_Sales_Data[[#This Row],[Order_Date]],"dddd")</f>
        <v>Sunday</v>
      </c>
      <c r="H1870" t="s">
        <v>14761</v>
      </c>
      <c r="I1870" t="s">
        <v>14760</v>
      </c>
      <c r="J1870">
        <v>10</v>
      </c>
      <c r="K1870">
        <v>3</v>
      </c>
      <c r="L1870" s="12">
        <v>2393.9</v>
      </c>
      <c r="M1870" s="11">
        <v>0.05</v>
      </c>
      <c r="N1870" s="12">
        <v>6822.62</v>
      </c>
      <c r="O1870" s="12">
        <v>5607.41</v>
      </c>
      <c r="P1870" s="12">
        <v>1215.21</v>
      </c>
      <c r="Q1870" s="11">
        <v>0.17811485910104899</v>
      </c>
    </row>
    <row r="1871" spans="1:17" x14ac:dyDescent="0.45">
      <c r="A1871" t="s">
        <v>3573</v>
      </c>
      <c r="B1871" t="s">
        <v>3574</v>
      </c>
      <c r="C1871" t="s">
        <v>12</v>
      </c>
      <c r="D1871" t="s">
        <v>38</v>
      </c>
      <c r="E1871" t="s">
        <v>22</v>
      </c>
      <c r="F1871" s="9">
        <v>45584</v>
      </c>
      <c r="G1871" s="9" t="str">
        <f>TEXT(Ecommerce_Sales_Data[[#This Row],[Order_Date]],"dddd")</f>
        <v>Saturday</v>
      </c>
      <c r="H1871" t="s">
        <v>14761</v>
      </c>
      <c r="I1871" t="s">
        <v>14760</v>
      </c>
      <c r="J1871">
        <v>10</v>
      </c>
      <c r="K1871">
        <v>3</v>
      </c>
      <c r="L1871" s="12">
        <v>3418.77</v>
      </c>
      <c r="M1871" s="11">
        <v>0.2</v>
      </c>
      <c r="N1871" s="12">
        <v>8205.0499999999993</v>
      </c>
      <c r="O1871" s="12">
        <v>6364.31</v>
      </c>
      <c r="P1871" s="12">
        <v>1840.74</v>
      </c>
      <c r="Q1871" s="11">
        <v>0.22434232576279201</v>
      </c>
    </row>
    <row r="1872" spans="1:17" x14ac:dyDescent="0.45">
      <c r="A1872" t="s">
        <v>3575</v>
      </c>
      <c r="B1872" t="s">
        <v>3576</v>
      </c>
      <c r="C1872" t="s">
        <v>12</v>
      </c>
      <c r="D1872" t="s">
        <v>41</v>
      </c>
      <c r="E1872" t="s">
        <v>14</v>
      </c>
      <c r="F1872" s="9">
        <v>45716</v>
      </c>
      <c r="G1872" s="9" t="str">
        <f>TEXT(Ecommerce_Sales_Data[[#This Row],[Order_Date]],"dddd")</f>
        <v>Friday</v>
      </c>
      <c r="H1872" t="s">
        <v>14757</v>
      </c>
      <c r="I1872" t="s">
        <v>14758</v>
      </c>
      <c r="J1872">
        <v>2</v>
      </c>
      <c r="K1872">
        <v>1</v>
      </c>
      <c r="L1872" s="12">
        <v>2703.57</v>
      </c>
      <c r="M1872" s="11">
        <v>0.15</v>
      </c>
      <c r="N1872" s="12">
        <v>2298.0300000000002</v>
      </c>
      <c r="O1872" s="12">
        <v>1608.46</v>
      </c>
      <c r="P1872" s="12">
        <v>689.57</v>
      </c>
      <c r="Q1872" s="11">
        <v>0.30007006000792003</v>
      </c>
    </row>
    <row r="1873" spans="1:17" x14ac:dyDescent="0.45">
      <c r="A1873" t="s">
        <v>3577</v>
      </c>
      <c r="B1873" t="s">
        <v>3578</v>
      </c>
      <c r="C1873" t="s">
        <v>2</v>
      </c>
      <c r="D1873" t="s">
        <v>17</v>
      </c>
      <c r="E1873" t="s">
        <v>22</v>
      </c>
      <c r="F1873" s="9">
        <v>45722</v>
      </c>
      <c r="G1873" s="9" t="str">
        <f>TEXT(Ecommerce_Sales_Data[[#This Row],[Order_Date]],"dddd")</f>
        <v>Thursday</v>
      </c>
      <c r="H1873" t="s">
        <v>14757</v>
      </c>
      <c r="I1873" t="s">
        <v>14769</v>
      </c>
      <c r="J1873">
        <v>3</v>
      </c>
      <c r="K1873">
        <v>2</v>
      </c>
      <c r="L1873" s="12">
        <v>1560.94</v>
      </c>
      <c r="M1873" s="11">
        <v>0</v>
      </c>
      <c r="N1873" s="12">
        <v>3121.88</v>
      </c>
      <c r="O1873" s="12">
        <v>1971.83</v>
      </c>
      <c r="P1873" s="12">
        <v>1150.05</v>
      </c>
      <c r="Q1873" s="11">
        <v>0.36838379438030899</v>
      </c>
    </row>
    <row r="1874" spans="1:17" x14ac:dyDescent="0.45">
      <c r="A1874" t="s">
        <v>3579</v>
      </c>
      <c r="B1874" t="s">
        <v>700</v>
      </c>
      <c r="C1874" t="s">
        <v>12</v>
      </c>
      <c r="D1874" t="s">
        <v>38</v>
      </c>
      <c r="E1874" t="s">
        <v>14</v>
      </c>
      <c r="F1874" s="9">
        <v>45439</v>
      </c>
      <c r="G1874" s="9" t="str">
        <f>TEXT(Ecommerce_Sales_Data[[#This Row],[Order_Date]],"dddd")</f>
        <v>Monday</v>
      </c>
      <c r="H1874" t="s">
        <v>14757</v>
      </c>
      <c r="I1874" t="s">
        <v>14763</v>
      </c>
      <c r="J1874">
        <v>5</v>
      </c>
      <c r="K1874">
        <v>1</v>
      </c>
      <c r="L1874" s="12">
        <v>4267.1000000000004</v>
      </c>
      <c r="M1874" s="11">
        <v>0.1</v>
      </c>
      <c r="N1874" s="12">
        <v>3840.39</v>
      </c>
      <c r="O1874" s="12">
        <v>2702.03</v>
      </c>
      <c r="P1874" s="12">
        <v>1138.3599999999999</v>
      </c>
      <c r="Q1874" s="11">
        <v>0.29641781173266302</v>
      </c>
    </row>
    <row r="1875" spans="1:17" x14ac:dyDescent="0.45">
      <c r="A1875" t="s">
        <v>3580</v>
      </c>
      <c r="B1875" t="s">
        <v>3581</v>
      </c>
      <c r="C1875" t="s">
        <v>12</v>
      </c>
      <c r="D1875" t="s">
        <v>32</v>
      </c>
      <c r="E1875" t="s">
        <v>9</v>
      </c>
      <c r="F1875" s="9">
        <v>45879</v>
      </c>
      <c r="G1875" s="9" t="str">
        <f>TEXT(Ecommerce_Sales_Data[[#This Row],[Order_Date]],"dddd")</f>
        <v>Sunday</v>
      </c>
      <c r="H1875" t="s">
        <v>14761</v>
      </c>
      <c r="I1875" t="s">
        <v>14762</v>
      </c>
      <c r="J1875">
        <v>8</v>
      </c>
      <c r="K1875">
        <v>4</v>
      </c>
      <c r="L1875" s="12">
        <v>470.59</v>
      </c>
      <c r="M1875" s="11">
        <v>0.15</v>
      </c>
      <c r="N1875" s="12">
        <v>1600.01</v>
      </c>
      <c r="O1875" s="12">
        <v>1190.83</v>
      </c>
      <c r="P1875" s="12">
        <v>409.18</v>
      </c>
      <c r="Q1875" s="11">
        <v>0.25573590165061499</v>
      </c>
    </row>
    <row r="1876" spans="1:17" x14ac:dyDescent="0.45">
      <c r="A1876" t="s">
        <v>3582</v>
      </c>
      <c r="B1876" t="s">
        <v>3583</v>
      </c>
      <c r="C1876" t="s">
        <v>7</v>
      </c>
      <c r="D1876" t="s">
        <v>106</v>
      </c>
      <c r="E1876" t="s">
        <v>22</v>
      </c>
      <c r="F1876" s="9">
        <v>45532</v>
      </c>
      <c r="G1876" s="9" t="str">
        <f>TEXT(Ecommerce_Sales_Data[[#This Row],[Order_Date]],"dddd")</f>
        <v>Wednesday</v>
      </c>
      <c r="H1876" t="s">
        <v>14757</v>
      </c>
      <c r="I1876" t="s">
        <v>14762</v>
      </c>
      <c r="J1876">
        <v>8</v>
      </c>
      <c r="K1876">
        <v>1</v>
      </c>
      <c r="L1876" s="12">
        <v>2778.41</v>
      </c>
      <c r="M1876" s="11">
        <v>0.2</v>
      </c>
      <c r="N1876" s="12">
        <v>2222.73</v>
      </c>
      <c r="O1876" s="12">
        <v>1575.94</v>
      </c>
      <c r="P1876" s="12">
        <v>646.79</v>
      </c>
      <c r="Q1876" s="11">
        <v>0.29098900901144098</v>
      </c>
    </row>
    <row r="1877" spans="1:17" x14ac:dyDescent="0.45">
      <c r="A1877" t="s">
        <v>3584</v>
      </c>
      <c r="B1877" t="s">
        <v>869</v>
      </c>
      <c r="C1877" t="s">
        <v>7</v>
      </c>
      <c r="D1877" t="s">
        <v>134</v>
      </c>
      <c r="E1877" t="s">
        <v>14</v>
      </c>
      <c r="F1877" s="9">
        <v>45320</v>
      </c>
      <c r="G1877" s="9" t="str">
        <f>TEXT(Ecommerce_Sales_Data[[#This Row],[Order_Date]],"dddd")</f>
        <v>Monday</v>
      </c>
      <c r="H1877" t="s">
        <v>14757</v>
      </c>
      <c r="I1877" t="s">
        <v>14767</v>
      </c>
      <c r="J1877">
        <v>1</v>
      </c>
      <c r="K1877">
        <v>1</v>
      </c>
      <c r="L1877" s="12">
        <v>1832.52</v>
      </c>
      <c r="M1877" s="11">
        <v>0.05</v>
      </c>
      <c r="N1877" s="12">
        <v>1740.89</v>
      </c>
      <c r="O1877" s="12">
        <v>1102.19</v>
      </c>
      <c r="P1877" s="12">
        <v>638.70000000000005</v>
      </c>
      <c r="Q1877" s="11">
        <v>0.36688130783679601</v>
      </c>
    </row>
    <row r="1878" spans="1:17" x14ac:dyDescent="0.45">
      <c r="A1878" t="s">
        <v>3585</v>
      </c>
      <c r="B1878" t="s">
        <v>3586</v>
      </c>
      <c r="C1878" t="s">
        <v>20</v>
      </c>
      <c r="D1878" t="s">
        <v>60</v>
      </c>
      <c r="E1878" t="s">
        <v>9</v>
      </c>
      <c r="F1878" s="9">
        <v>45361</v>
      </c>
      <c r="G1878" s="9" t="str">
        <f>TEXT(Ecommerce_Sales_Data[[#This Row],[Order_Date]],"dddd")</f>
        <v>Sunday</v>
      </c>
      <c r="H1878" t="s">
        <v>14761</v>
      </c>
      <c r="I1878" t="s">
        <v>14769</v>
      </c>
      <c r="J1878">
        <v>3</v>
      </c>
      <c r="K1878">
        <v>4</v>
      </c>
      <c r="L1878" s="12">
        <v>3633.5</v>
      </c>
      <c r="M1878" s="11">
        <v>0.05</v>
      </c>
      <c r="N1878" s="12">
        <v>13807.3</v>
      </c>
      <c r="O1878" s="12">
        <v>9501.81</v>
      </c>
      <c r="P1878" s="12">
        <v>4305.49</v>
      </c>
      <c r="Q1878" s="11">
        <v>0.31182707698101703</v>
      </c>
    </row>
    <row r="1879" spans="1:17" x14ac:dyDescent="0.45">
      <c r="A1879" t="s">
        <v>3587</v>
      </c>
      <c r="B1879" t="s">
        <v>3588</v>
      </c>
      <c r="C1879" t="s">
        <v>7</v>
      </c>
      <c r="D1879" t="s">
        <v>8</v>
      </c>
      <c r="E1879" t="s">
        <v>9</v>
      </c>
      <c r="F1879" s="9">
        <v>45916</v>
      </c>
      <c r="G1879" s="9" t="str">
        <f>TEXT(Ecommerce_Sales_Data[[#This Row],[Order_Date]],"dddd")</f>
        <v>Tuesday</v>
      </c>
      <c r="H1879" t="s">
        <v>14757</v>
      </c>
      <c r="I1879" t="s">
        <v>14766</v>
      </c>
      <c r="J1879">
        <v>9</v>
      </c>
      <c r="K1879">
        <v>1</v>
      </c>
      <c r="L1879" s="12">
        <v>1585.72</v>
      </c>
      <c r="M1879" s="11">
        <v>0.05</v>
      </c>
      <c r="N1879" s="12">
        <v>1506.43</v>
      </c>
      <c r="O1879" s="12">
        <v>1065.5899999999999</v>
      </c>
      <c r="P1879" s="12">
        <v>440.84</v>
      </c>
      <c r="Q1879" s="11">
        <v>0.29263888796691501</v>
      </c>
    </row>
    <row r="1880" spans="1:17" x14ac:dyDescent="0.45">
      <c r="A1880" t="s">
        <v>3589</v>
      </c>
      <c r="B1880" t="s">
        <v>3590</v>
      </c>
      <c r="C1880" t="s">
        <v>2</v>
      </c>
      <c r="D1880" t="s">
        <v>68</v>
      </c>
      <c r="E1880" t="s">
        <v>9</v>
      </c>
      <c r="F1880" s="9">
        <v>45600</v>
      </c>
      <c r="G1880" s="9" t="str">
        <f>TEXT(Ecommerce_Sales_Data[[#This Row],[Order_Date]],"dddd")</f>
        <v>Monday</v>
      </c>
      <c r="H1880" t="s">
        <v>14757</v>
      </c>
      <c r="I1880" t="s">
        <v>14764</v>
      </c>
      <c r="J1880">
        <v>11</v>
      </c>
      <c r="K1880">
        <v>5</v>
      </c>
      <c r="L1880" s="12">
        <v>4739.82</v>
      </c>
      <c r="M1880" s="11">
        <v>0</v>
      </c>
      <c r="N1880" s="12">
        <v>23699.1</v>
      </c>
      <c r="O1880" s="12">
        <v>15645.63</v>
      </c>
      <c r="P1880" s="12">
        <v>8053.47</v>
      </c>
      <c r="Q1880" s="11">
        <v>0.33982176538349601</v>
      </c>
    </row>
    <row r="1881" spans="1:17" x14ac:dyDescent="0.45">
      <c r="A1881" t="s">
        <v>3591</v>
      </c>
      <c r="B1881" t="s">
        <v>3592</v>
      </c>
      <c r="C1881" t="s">
        <v>7</v>
      </c>
      <c r="D1881" t="s">
        <v>71</v>
      </c>
      <c r="E1881" t="s">
        <v>22</v>
      </c>
      <c r="F1881" s="9">
        <v>45428</v>
      </c>
      <c r="G1881" s="9" t="str">
        <f>TEXT(Ecommerce_Sales_Data[[#This Row],[Order_Date]],"dddd")</f>
        <v>Thursday</v>
      </c>
      <c r="H1881" t="s">
        <v>14757</v>
      </c>
      <c r="I1881" t="s">
        <v>14763</v>
      </c>
      <c r="J1881">
        <v>5</v>
      </c>
      <c r="K1881">
        <v>3</v>
      </c>
      <c r="L1881" s="12">
        <v>508.56</v>
      </c>
      <c r="M1881" s="11">
        <v>0.2</v>
      </c>
      <c r="N1881" s="12">
        <v>1220.54</v>
      </c>
      <c r="O1881" s="12">
        <v>1015.64</v>
      </c>
      <c r="P1881" s="12">
        <v>204.9</v>
      </c>
      <c r="Q1881" s="11">
        <v>0.167876513674275</v>
      </c>
    </row>
    <row r="1882" spans="1:17" x14ac:dyDescent="0.45">
      <c r="A1882" t="s">
        <v>3593</v>
      </c>
      <c r="B1882" t="s">
        <v>3594</v>
      </c>
      <c r="C1882" t="s">
        <v>12</v>
      </c>
      <c r="D1882" t="s">
        <v>41</v>
      </c>
      <c r="E1882" t="s">
        <v>4</v>
      </c>
      <c r="F1882" s="9">
        <v>45780</v>
      </c>
      <c r="G1882" s="9" t="str">
        <f>TEXT(Ecommerce_Sales_Data[[#This Row],[Order_Date]],"dddd")</f>
        <v>Saturday</v>
      </c>
      <c r="H1882" t="s">
        <v>14761</v>
      </c>
      <c r="I1882" t="s">
        <v>14763</v>
      </c>
      <c r="J1882">
        <v>5</v>
      </c>
      <c r="K1882">
        <v>3</v>
      </c>
      <c r="L1882" s="12">
        <v>3558.22</v>
      </c>
      <c r="M1882" s="11">
        <v>0</v>
      </c>
      <c r="N1882" s="12">
        <v>10674.66</v>
      </c>
      <c r="O1882" s="12">
        <v>8595.34</v>
      </c>
      <c r="P1882" s="12">
        <v>2079.3200000000002</v>
      </c>
      <c r="Q1882" s="11">
        <v>0.19479027903464799</v>
      </c>
    </row>
    <row r="1883" spans="1:17" x14ac:dyDescent="0.45">
      <c r="A1883" t="s">
        <v>3595</v>
      </c>
      <c r="B1883" t="s">
        <v>1384</v>
      </c>
      <c r="C1883" t="s">
        <v>28</v>
      </c>
      <c r="D1883" t="s">
        <v>35</v>
      </c>
      <c r="E1883" t="s">
        <v>14</v>
      </c>
      <c r="F1883" s="9">
        <v>45823</v>
      </c>
      <c r="G1883" s="9" t="str">
        <f>TEXT(Ecommerce_Sales_Data[[#This Row],[Order_Date]],"dddd")</f>
        <v>Sunday</v>
      </c>
      <c r="H1883" t="s">
        <v>14761</v>
      </c>
      <c r="I1883" t="s">
        <v>14759</v>
      </c>
      <c r="J1883">
        <v>6</v>
      </c>
      <c r="K1883">
        <v>1</v>
      </c>
      <c r="L1883" s="12">
        <v>1015.19</v>
      </c>
      <c r="M1883" s="11">
        <v>0.05</v>
      </c>
      <c r="N1883" s="12">
        <v>964.43</v>
      </c>
      <c r="O1883" s="12">
        <v>779.08</v>
      </c>
      <c r="P1883" s="12">
        <v>185.35</v>
      </c>
      <c r="Q1883" s="11">
        <v>0.19218605808612299</v>
      </c>
    </row>
    <row r="1884" spans="1:17" x14ac:dyDescent="0.45">
      <c r="A1884" t="s">
        <v>3596</v>
      </c>
      <c r="B1884" t="s">
        <v>3597</v>
      </c>
      <c r="C1884" t="s">
        <v>2</v>
      </c>
      <c r="D1884" t="s">
        <v>82</v>
      </c>
      <c r="E1884" t="s">
        <v>22</v>
      </c>
      <c r="F1884" s="9">
        <v>45824</v>
      </c>
      <c r="G1884" s="9" t="str">
        <f>TEXT(Ecommerce_Sales_Data[[#This Row],[Order_Date]],"dddd")</f>
        <v>Monday</v>
      </c>
      <c r="H1884" t="s">
        <v>14757</v>
      </c>
      <c r="I1884" t="s">
        <v>14759</v>
      </c>
      <c r="J1884">
        <v>6</v>
      </c>
      <c r="K1884">
        <v>1</v>
      </c>
      <c r="L1884" s="12">
        <v>1997.2</v>
      </c>
      <c r="M1884" s="11">
        <v>0</v>
      </c>
      <c r="N1884" s="12">
        <v>1997.2</v>
      </c>
      <c r="O1884" s="12">
        <v>1371.13</v>
      </c>
      <c r="P1884" s="12">
        <v>626.07000000000005</v>
      </c>
      <c r="Q1884" s="11">
        <v>0.31347386340877198</v>
      </c>
    </row>
    <row r="1885" spans="1:17" x14ac:dyDescent="0.45">
      <c r="A1885" t="s">
        <v>3598</v>
      </c>
      <c r="B1885" t="s">
        <v>3599</v>
      </c>
      <c r="C1885" t="s">
        <v>28</v>
      </c>
      <c r="D1885" t="s">
        <v>29</v>
      </c>
      <c r="E1885" t="s">
        <v>9</v>
      </c>
      <c r="F1885" s="9">
        <v>45885</v>
      </c>
      <c r="G1885" s="9" t="str">
        <f>TEXT(Ecommerce_Sales_Data[[#This Row],[Order_Date]],"dddd")</f>
        <v>Saturday</v>
      </c>
      <c r="H1885" t="s">
        <v>14761</v>
      </c>
      <c r="I1885" t="s">
        <v>14762</v>
      </c>
      <c r="J1885">
        <v>8</v>
      </c>
      <c r="K1885">
        <v>5</v>
      </c>
      <c r="L1885" s="12">
        <v>596.25</v>
      </c>
      <c r="M1885" s="11">
        <v>0</v>
      </c>
      <c r="N1885" s="12">
        <v>2981.25</v>
      </c>
      <c r="O1885" s="12">
        <v>2292.5</v>
      </c>
      <c r="P1885" s="12">
        <v>688.75</v>
      </c>
      <c r="Q1885" s="11">
        <v>0.23102725366876301</v>
      </c>
    </row>
    <row r="1886" spans="1:17" x14ac:dyDescent="0.45">
      <c r="A1886" t="s">
        <v>3600</v>
      </c>
      <c r="B1886" t="s">
        <v>3601</v>
      </c>
      <c r="C1886" t="s">
        <v>7</v>
      </c>
      <c r="D1886" t="s">
        <v>106</v>
      </c>
      <c r="E1886" t="s">
        <v>22</v>
      </c>
      <c r="F1886" s="9">
        <v>45596</v>
      </c>
      <c r="G1886" s="9" t="str">
        <f>TEXT(Ecommerce_Sales_Data[[#This Row],[Order_Date]],"dddd")</f>
        <v>Thursday</v>
      </c>
      <c r="H1886" t="s">
        <v>14757</v>
      </c>
      <c r="I1886" t="s">
        <v>14760</v>
      </c>
      <c r="J1886">
        <v>10</v>
      </c>
      <c r="K1886">
        <v>1</v>
      </c>
      <c r="L1886" s="12">
        <v>1470.4</v>
      </c>
      <c r="M1886" s="11">
        <v>0</v>
      </c>
      <c r="N1886" s="12">
        <v>1470.4</v>
      </c>
      <c r="O1886" s="12">
        <v>952.64</v>
      </c>
      <c r="P1886" s="12">
        <v>517.76</v>
      </c>
      <c r="Q1886" s="11">
        <v>0.35212187159956498</v>
      </c>
    </row>
    <row r="1887" spans="1:17" x14ac:dyDescent="0.45">
      <c r="A1887" t="s">
        <v>3602</v>
      </c>
      <c r="B1887" t="s">
        <v>3486</v>
      </c>
      <c r="C1887" t="s">
        <v>2</v>
      </c>
      <c r="D1887" t="s">
        <v>65</v>
      </c>
      <c r="E1887" t="s">
        <v>22</v>
      </c>
      <c r="F1887" s="9">
        <v>45980</v>
      </c>
      <c r="G1887" s="9" t="str">
        <f>TEXT(Ecommerce_Sales_Data[[#This Row],[Order_Date]],"dddd")</f>
        <v>Wednesday</v>
      </c>
      <c r="H1887" t="s">
        <v>14757</v>
      </c>
      <c r="I1887" t="s">
        <v>14764</v>
      </c>
      <c r="J1887">
        <v>11</v>
      </c>
      <c r="K1887">
        <v>5</v>
      </c>
      <c r="L1887" s="12">
        <v>278.48</v>
      </c>
      <c r="M1887" s="11">
        <v>0.05</v>
      </c>
      <c r="N1887" s="12">
        <v>1322.78</v>
      </c>
      <c r="O1887" s="12">
        <v>1092.1300000000001</v>
      </c>
      <c r="P1887" s="12">
        <v>230.65</v>
      </c>
      <c r="Q1887" s="11">
        <v>0.174367619710005</v>
      </c>
    </row>
    <row r="1888" spans="1:17" x14ac:dyDescent="0.45">
      <c r="A1888" t="s">
        <v>3603</v>
      </c>
      <c r="B1888" t="s">
        <v>3604</v>
      </c>
      <c r="C1888" t="s">
        <v>20</v>
      </c>
      <c r="D1888" t="s">
        <v>21</v>
      </c>
      <c r="E1888" t="s">
        <v>9</v>
      </c>
      <c r="F1888" s="9">
        <v>45791</v>
      </c>
      <c r="G1888" s="9" t="str">
        <f>TEXT(Ecommerce_Sales_Data[[#This Row],[Order_Date]],"dddd")</f>
        <v>Wednesday</v>
      </c>
      <c r="H1888" t="s">
        <v>14757</v>
      </c>
      <c r="I1888" t="s">
        <v>14763</v>
      </c>
      <c r="J1888">
        <v>5</v>
      </c>
      <c r="K1888">
        <v>4</v>
      </c>
      <c r="L1888" s="12">
        <v>1218.01</v>
      </c>
      <c r="M1888" s="11">
        <v>0.1</v>
      </c>
      <c r="N1888" s="12">
        <v>4384.84</v>
      </c>
      <c r="O1888" s="12">
        <v>3442.12</v>
      </c>
      <c r="P1888" s="12">
        <v>942.72</v>
      </c>
      <c r="Q1888" s="11">
        <v>0.21499530199505601</v>
      </c>
    </row>
    <row r="1889" spans="1:17" x14ac:dyDescent="0.45">
      <c r="A1889" t="s">
        <v>3605</v>
      </c>
      <c r="B1889" t="s">
        <v>3606</v>
      </c>
      <c r="C1889" t="s">
        <v>7</v>
      </c>
      <c r="D1889" t="s">
        <v>46</v>
      </c>
      <c r="E1889" t="s">
        <v>22</v>
      </c>
      <c r="F1889" s="9">
        <v>45881</v>
      </c>
      <c r="G1889" s="9" t="str">
        <f>TEXT(Ecommerce_Sales_Data[[#This Row],[Order_Date]],"dddd")</f>
        <v>Tuesday</v>
      </c>
      <c r="H1889" t="s">
        <v>14757</v>
      </c>
      <c r="I1889" t="s">
        <v>14762</v>
      </c>
      <c r="J1889">
        <v>8</v>
      </c>
      <c r="K1889">
        <v>3</v>
      </c>
      <c r="L1889" s="12">
        <v>3984.05</v>
      </c>
      <c r="M1889" s="11">
        <v>0.05</v>
      </c>
      <c r="N1889" s="12">
        <v>11354.54</v>
      </c>
      <c r="O1889" s="12">
        <v>8526.7000000000007</v>
      </c>
      <c r="P1889" s="12">
        <v>2827.84</v>
      </c>
      <c r="Q1889" s="11">
        <v>0.24904927896682699</v>
      </c>
    </row>
    <row r="1890" spans="1:17" x14ac:dyDescent="0.45">
      <c r="A1890" t="s">
        <v>3607</v>
      </c>
      <c r="B1890" t="s">
        <v>3608</v>
      </c>
      <c r="C1890" t="s">
        <v>28</v>
      </c>
      <c r="D1890" t="s">
        <v>29</v>
      </c>
      <c r="E1890" t="s">
        <v>9</v>
      </c>
      <c r="F1890" s="9">
        <v>45925</v>
      </c>
      <c r="G1890" s="9" t="str">
        <f>TEXT(Ecommerce_Sales_Data[[#This Row],[Order_Date]],"dddd")</f>
        <v>Thursday</v>
      </c>
      <c r="H1890" t="s">
        <v>14757</v>
      </c>
      <c r="I1890" t="s">
        <v>14766</v>
      </c>
      <c r="J1890">
        <v>9</v>
      </c>
      <c r="K1890">
        <v>3</v>
      </c>
      <c r="L1890" s="12">
        <v>3690.23</v>
      </c>
      <c r="M1890" s="11">
        <v>0.2</v>
      </c>
      <c r="N1890" s="12">
        <v>8856.5499999999993</v>
      </c>
      <c r="O1890" s="12">
        <v>6679.8</v>
      </c>
      <c r="P1890" s="12">
        <v>2176.75</v>
      </c>
      <c r="Q1890" s="11">
        <v>0.245778548080234</v>
      </c>
    </row>
    <row r="1891" spans="1:17" x14ac:dyDescent="0.45">
      <c r="A1891" t="s">
        <v>3609</v>
      </c>
      <c r="B1891" t="s">
        <v>3610</v>
      </c>
      <c r="C1891" t="s">
        <v>12</v>
      </c>
      <c r="D1891" t="s">
        <v>41</v>
      </c>
      <c r="E1891" t="s">
        <v>22</v>
      </c>
      <c r="F1891" s="9">
        <v>45741</v>
      </c>
      <c r="G1891" s="9" t="str">
        <f>TEXT(Ecommerce_Sales_Data[[#This Row],[Order_Date]],"dddd")</f>
        <v>Tuesday</v>
      </c>
      <c r="H1891" t="s">
        <v>14757</v>
      </c>
      <c r="I1891" t="s">
        <v>14769</v>
      </c>
      <c r="J1891">
        <v>3</v>
      </c>
      <c r="K1891">
        <v>4</v>
      </c>
      <c r="L1891" s="12">
        <v>146.16</v>
      </c>
      <c r="M1891" s="11">
        <v>0.05</v>
      </c>
      <c r="N1891" s="12">
        <v>555.41</v>
      </c>
      <c r="O1891" s="12">
        <v>445.55</v>
      </c>
      <c r="P1891" s="12">
        <v>109.86</v>
      </c>
      <c r="Q1891" s="11">
        <v>0.19779982355377099</v>
      </c>
    </row>
    <row r="1892" spans="1:17" x14ac:dyDescent="0.45">
      <c r="A1892" t="s">
        <v>3611</v>
      </c>
      <c r="B1892" t="s">
        <v>3612</v>
      </c>
      <c r="C1892" t="s">
        <v>12</v>
      </c>
      <c r="D1892" t="s">
        <v>41</v>
      </c>
      <c r="E1892" t="s">
        <v>22</v>
      </c>
      <c r="F1892" s="9">
        <v>45517</v>
      </c>
      <c r="G1892" s="9" t="str">
        <f>TEXT(Ecommerce_Sales_Data[[#This Row],[Order_Date]],"dddd")</f>
        <v>Tuesday</v>
      </c>
      <c r="H1892" t="s">
        <v>14757</v>
      </c>
      <c r="I1892" t="s">
        <v>14762</v>
      </c>
      <c r="J1892">
        <v>8</v>
      </c>
      <c r="K1892">
        <v>4</v>
      </c>
      <c r="L1892" s="12">
        <v>3217.05</v>
      </c>
      <c r="M1892" s="11">
        <v>0.15</v>
      </c>
      <c r="N1892" s="12">
        <v>10937.97</v>
      </c>
      <c r="O1892" s="12">
        <v>7804.83</v>
      </c>
      <c r="P1892" s="12">
        <v>3133.14</v>
      </c>
      <c r="Q1892" s="11">
        <v>0.28644620528306403</v>
      </c>
    </row>
    <row r="1893" spans="1:17" x14ac:dyDescent="0.45">
      <c r="A1893" t="s">
        <v>3613</v>
      </c>
      <c r="B1893" t="s">
        <v>1455</v>
      </c>
      <c r="C1893" t="s">
        <v>2</v>
      </c>
      <c r="D1893" t="s">
        <v>65</v>
      </c>
      <c r="E1893" t="s">
        <v>4</v>
      </c>
      <c r="F1893" s="9">
        <v>45519</v>
      </c>
      <c r="G1893" s="9" t="str">
        <f>TEXT(Ecommerce_Sales_Data[[#This Row],[Order_Date]],"dddd")</f>
        <v>Thursday</v>
      </c>
      <c r="H1893" t="s">
        <v>14757</v>
      </c>
      <c r="I1893" t="s">
        <v>14762</v>
      </c>
      <c r="J1893">
        <v>8</v>
      </c>
      <c r="K1893">
        <v>2</v>
      </c>
      <c r="L1893" s="12">
        <v>4984.3599999999997</v>
      </c>
      <c r="M1893" s="11">
        <v>0.05</v>
      </c>
      <c r="N1893" s="12">
        <v>9470.2800000000007</v>
      </c>
      <c r="O1893" s="12">
        <v>6046.03</v>
      </c>
      <c r="P1893" s="12">
        <v>3424.25</v>
      </c>
      <c r="Q1893" s="11">
        <v>0.36157853833255199</v>
      </c>
    </row>
    <row r="1894" spans="1:17" x14ac:dyDescent="0.45">
      <c r="A1894" t="s">
        <v>3614</v>
      </c>
      <c r="B1894" t="s">
        <v>3615</v>
      </c>
      <c r="C1894" t="s">
        <v>28</v>
      </c>
      <c r="D1894" t="s">
        <v>29</v>
      </c>
      <c r="E1894" t="s">
        <v>4</v>
      </c>
      <c r="F1894" s="9">
        <v>45339</v>
      </c>
      <c r="G1894" s="9" t="str">
        <f>TEXT(Ecommerce_Sales_Data[[#This Row],[Order_Date]],"dddd")</f>
        <v>Saturday</v>
      </c>
      <c r="H1894" t="s">
        <v>14761</v>
      </c>
      <c r="I1894" t="s">
        <v>14758</v>
      </c>
      <c r="J1894">
        <v>2</v>
      </c>
      <c r="K1894">
        <v>1</v>
      </c>
      <c r="L1894" s="12">
        <v>3941.46</v>
      </c>
      <c r="M1894" s="11">
        <v>0.05</v>
      </c>
      <c r="N1894" s="12">
        <v>3744.39</v>
      </c>
      <c r="O1894" s="12">
        <v>2616.21</v>
      </c>
      <c r="P1894" s="12">
        <v>1128.18</v>
      </c>
      <c r="Q1894" s="11">
        <v>0.301298742919407</v>
      </c>
    </row>
    <row r="1895" spans="1:17" x14ac:dyDescent="0.45">
      <c r="A1895" t="s">
        <v>3616</v>
      </c>
      <c r="B1895" t="s">
        <v>3617</v>
      </c>
      <c r="C1895" t="s">
        <v>28</v>
      </c>
      <c r="D1895" t="s">
        <v>137</v>
      </c>
      <c r="E1895" t="s">
        <v>14</v>
      </c>
      <c r="F1895" s="9">
        <v>45566</v>
      </c>
      <c r="G1895" s="9" t="str">
        <f>TEXT(Ecommerce_Sales_Data[[#This Row],[Order_Date]],"dddd")</f>
        <v>Tuesday</v>
      </c>
      <c r="H1895" t="s">
        <v>14757</v>
      </c>
      <c r="I1895" t="s">
        <v>14760</v>
      </c>
      <c r="J1895">
        <v>10</v>
      </c>
      <c r="K1895">
        <v>1</v>
      </c>
      <c r="L1895" s="12">
        <v>837.99</v>
      </c>
      <c r="M1895" s="11">
        <v>0</v>
      </c>
      <c r="N1895" s="12">
        <v>837.99</v>
      </c>
      <c r="O1895" s="12">
        <v>698.18</v>
      </c>
      <c r="P1895" s="12">
        <v>139.81</v>
      </c>
      <c r="Q1895" s="11">
        <v>0.16683969975775401</v>
      </c>
    </row>
    <row r="1896" spans="1:17" x14ac:dyDescent="0.45">
      <c r="A1896" t="s">
        <v>3618</v>
      </c>
      <c r="B1896" t="s">
        <v>3619</v>
      </c>
      <c r="C1896" t="s">
        <v>12</v>
      </c>
      <c r="D1896" t="s">
        <v>38</v>
      </c>
      <c r="E1896" t="s">
        <v>14</v>
      </c>
      <c r="F1896" s="9">
        <v>45437</v>
      </c>
      <c r="G1896" s="9" t="str">
        <f>TEXT(Ecommerce_Sales_Data[[#This Row],[Order_Date]],"dddd")</f>
        <v>Saturday</v>
      </c>
      <c r="H1896" t="s">
        <v>14761</v>
      </c>
      <c r="I1896" t="s">
        <v>14763</v>
      </c>
      <c r="J1896">
        <v>5</v>
      </c>
      <c r="K1896">
        <v>4</v>
      </c>
      <c r="L1896" s="12">
        <v>3946.53</v>
      </c>
      <c r="M1896" s="11">
        <v>0.15</v>
      </c>
      <c r="N1896" s="12">
        <v>13418.2</v>
      </c>
      <c r="O1896" s="12">
        <v>10718.75</v>
      </c>
      <c r="P1896" s="12">
        <v>2699.45</v>
      </c>
      <c r="Q1896" s="11">
        <v>0.20117825043597501</v>
      </c>
    </row>
    <row r="1897" spans="1:17" x14ac:dyDescent="0.45">
      <c r="A1897" t="s">
        <v>3620</v>
      </c>
      <c r="B1897" t="s">
        <v>3621</v>
      </c>
      <c r="C1897" t="s">
        <v>28</v>
      </c>
      <c r="D1897" t="s">
        <v>35</v>
      </c>
      <c r="E1897" t="s">
        <v>4</v>
      </c>
      <c r="F1897" s="9">
        <v>45419</v>
      </c>
      <c r="G1897" s="9" t="str">
        <f>TEXT(Ecommerce_Sales_Data[[#This Row],[Order_Date]],"dddd")</f>
        <v>Tuesday</v>
      </c>
      <c r="H1897" t="s">
        <v>14757</v>
      </c>
      <c r="I1897" t="s">
        <v>14763</v>
      </c>
      <c r="J1897">
        <v>5</v>
      </c>
      <c r="K1897">
        <v>1</v>
      </c>
      <c r="L1897" s="12">
        <v>2293.09</v>
      </c>
      <c r="M1897" s="11">
        <v>0.05</v>
      </c>
      <c r="N1897" s="12">
        <v>2178.44</v>
      </c>
      <c r="O1897" s="12">
        <v>1758.78</v>
      </c>
      <c r="P1897" s="12">
        <v>419.66</v>
      </c>
      <c r="Q1897" s="11">
        <v>0.19264244138007</v>
      </c>
    </row>
    <row r="1898" spans="1:17" x14ac:dyDescent="0.45">
      <c r="A1898" t="s">
        <v>3622</v>
      </c>
      <c r="B1898" t="s">
        <v>3623</v>
      </c>
      <c r="C1898" t="s">
        <v>2</v>
      </c>
      <c r="D1898" t="s">
        <v>17</v>
      </c>
      <c r="E1898" t="s">
        <v>9</v>
      </c>
      <c r="F1898" s="9">
        <v>45645</v>
      </c>
      <c r="G1898" s="9" t="str">
        <f>TEXT(Ecommerce_Sales_Data[[#This Row],[Order_Date]],"dddd")</f>
        <v>Thursday</v>
      </c>
      <c r="H1898" t="s">
        <v>14757</v>
      </c>
      <c r="I1898" t="s">
        <v>14770</v>
      </c>
      <c r="J1898">
        <v>12</v>
      </c>
      <c r="K1898">
        <v>3</v>
      </c>
      <c r="L1898" s="12">
        <v>2391.9699999999998</v>
      </c>
      <c r="M1898" s="11">
        <v>0.15</v>
      </c>
      <c r="N1898" s="12">
        <v>6099.52</v>
      </c>
      <c r="O1898" s="12">
        <v>4075.69</v>
      </c>
      <c r="P1898" s="12">
        <v>2023.83</v>
      </c>
      <c r="Q1898" s="11">
        <v>0.33180151880803699</v>
      </c>
    </row>
    <row r="1899" spans="1:17" x14ac:dyDescent="0.45">
      <c r="A1899" t="s">
        <v>3624</v>
      </c>
      <c r="B1899" t="s">
        <v>3625</v>
      </c>
      <c r="C1899" t="s">
        <v>7</v>
      </c>
      <c r="D1899" t="s">
        <v>46</v>
      </c>
      <c r="E1899" t="s">
        <v>9</v>
      </c>
      <c r="F1899" s="9">
        <v>45304</v>
      </c>
      <c r="G1899" s="9" t="str">
        <f>TEXT(Ecommerce_Sales_Data[[#This Row],[Order_Date]],"dddd")</f>
        <v>Saturday</v>
      </c>
      <c r="H1899" t="s">
        <v>14761</v>
      </c>
      <c r="I1899" t="s">
        <v>14767</v>
      </c>
      <c r="J1899">
        <v>1</v>
      </c>
      <c r="K1899">
        <v>2</v>
      </c>
      <c r="L1899" s="12">
        <v>4450.41</v>
      </c>
      <c r="M1899" s="11">
        <v>0.15</v>
      </c>
      <c r="N1899" s="12">
        <v>7565.7</v>
      </c>
      <c r="O1899" s="12">
        <v>5400.25</v>
      </c>
      <c r="P1899" s="12">
        <v>2165.4499999999998</v>
      </c>
      <c r="Q1899" s="11">
        <v>0.28621938485533399</v>
      </c>
    </row>
    <row r="1900" spans="1:17" x14ac:dyDescent="0.45">
      <c r="A1900" t="s">
        <v>3626</v>
      </c>
      <c r="B1900" t="s">
        <v>3627</v>
      </c>
      <c r="C1900" t="s">
        <v>20</v>
      </c>
      <c r="D1900" t="s">
        <v>21</v>
      </c>
      <c r="E1900" t="s">
        <v>4</v>
      </c>
      <c r="F1900" s="9">
        <v>45359</v>
      </c>
      <c r="G1900" s="9" t="str">
        <f>TEXT(Ecommerce_Sales_Data[[#This Row],[Order_Date]],"dddd")</f>
        <v>Friday</v>
      </c>
      <c r="H1900" t="s">
        <v>14757</v>
      </c>
      <c r="I1900" t="s">
        <v>14769</v>
      </c>
      <c r="J1900">
        <v>3</v>
      </c>
      <c r="K1900">
        <v>2</v>
      </c>
      <c r="L1900" s="12">
        <v>4563.04</v>
      </c>
      <c r="M1900" s="11">
        <v>0.15</v>
      </c>
      <c r="N1900" s="12">
        <v>7757.17</v>
      </c>
      <c r="O1900" s="12">
        <v>6483.66</v>
      </c>
      <c r="P1900" s="12">
        <v>1273.51</v>
      </c>
      <c r="Q1900" s="11">
        <v>0.16417198540189301</v>
      </c>
    </row>
    <row r="1901" spans="1:17" x14ac:dyDescent="0.45">
      <c r="A1901" t="s">
        <v>3628</v>
      </c>
      <c r="B1901" t="s">
        <v>3629</v>
      </c>
      <c r="C1901" t="s">
        <v>12</v>
      </c>
      <c r="D1901" t="s">
        <v>32</v>
      </c>
      <c r="E1901" t="s">
        <v>4</v>
      </c>
      <c r="F1901" s="9">
        <v>45694</v>
      </c>
      <c r="G1901" s="9" t="str">
        <f>TEXT(Ecommerce_Sales_Data[[#This Row],[Order_Date]],"dddd")</f>
        <v>Thursday</v>
      </c>
      <c r="H1901" t="s">
        <v>14757</v>
      </c>
      <c r="I1901" t="s">
        <v>14758</v>
      </c>
      <c r="J1901">
        <v>2</v>
      </c>
      <c r="K1901">
        <v>4</v>
      </c>
      <c r="L1901" s="12">
        <v>2239.25</v>
      </c>
      <c r="M1901" s="11">
        <v>0.15</v>
      </c>
      <c r="N1901" s="12">
        <v>7613.45</v>
      </c>
      <c r="O1901" s="12">
        <v>5774.42</v>
      </c>
      <c r="P1901" s="12">
        <v>1839.03</v>
      </c>
      <c r="Q1901" s="11">
        <v>0.24155015137683999</v>
      </c>
    </row>
    <row r="1902" spans="1:17" x14ac:dyDescent="0.45">
      <c r="A1902" t="s">
        <v>3630</v>
      </c>
      <c r="B1902" t="s">
        <v>2051</v>
      </c>
      <c r="C1902" t="s">
        <v>12</v>
      </c>
      <c r="D1902" t="s">
        <v>111</v>
      </c>
      <c r="E1902" t="s">
        <v>9</v>
      </c>
      <c r="F1902" s="9">
        <v>45831</v>
      </c>
      <c r="G1902" s="9" t="str">
        <f>TEXT(Ecommerce_Sales_Data[[#This Row],[Order_Date]],"dddd")</f>
        <v>Monday</v>
      </c>
      <c r="H1902" t="s">
        <v>14757</v>
      </c>
      <c r="I1902" t="s">
        <v>14759</v>
      </c>
      <c r="J1902">
        <v>6</v>
      </c>
      <c r="K1902">
        <v>3</v>
      </c>
      <c r="L1902" s="12">
        <v>2001.68</v>
      </c>
      <c r="M1902" s="11">
        <v>0</v>
      </c>
      <c r="N1902" s="12">
        <v>6005.04</v>
      </c>
      <c r="O1902" s="12">
        <v>3966.77</v>
      </c>
      <c r="P1902" s="12">
        <v>2038.27</v>
      </c>
      <c r="Q1902" s="11">
        <v>0.33942654836603903</v>
      </c>
    </row>
    <row r="1903" spans="1:17" x14ac:dyDescent="0.45">
      <c r="A1903" t="s">
        <v>3631</v>
      </c>
      <c r="B1903" t="s">
        <v>3632</v>
      </c>
      <c r="C1903" t="s">
        <v>7</v>
      </c>
      <c r="D1903" t="s">
        <v>8</v>
      </c>
      <c r="E1903" t="s">
        <v>9</v>
      </c>
      <c r="F1903" s="9">
        <v>45518</v>
      </c>
      <c r="G1903" s="9" t="str">
        <f>TEXT(Ecommerce_Sales_Data[[#This Row],[Order_Date]],"dddd")</f>
        <v>Wednesday</v>
      </c>
      <c r="H1903" t="s">
        <v>14757</v>
      </c>
      <c r="I1903" t="s">
        <v>14762</v>
      </c>
      <c r="J1903">
        <v>8</v>
      </c>
      <c r="K1903">
        <v>1</v>
      </c>
      <c r="L1903" s="12">
        <v>165.71</v>
      </c>
      <c r="M1903" s="11">
        <v>0.2</v>
      </c>
      <c r="N1903" s="12">
        <v>132.57</v>
      </c>
      <c r="O1903" s="12">
        <v>80.19</v>
      </c>
      <c r="P1903" s="12">
        <v>52.38</v>
      </c>
      <c r="Q1903" s="11">
        <v>0.39511201629327902</v>
      </c>
    </row>
    <row r="1904" spans="1:17" x14ac:dyDescent="0.45">
      <c r="A1904" t="s">
        <v>3633</v>
      </c>
      <c r="B1904" t="s">
        <v>2997</v>
      </c>
      <c r="C1904" t="s">
        <v>2</v>
      </c>
      <c r="D1904" t="s">
        <v>65</v>
      </c>
      <c r="E1904" t="s">
        <v>14</v>
      </c>
      <c r="F1904" s="9">
        <v>45627</v>
      </c>
      <c r="G1904" s="9" t="str">
        <f>TEXT(Ecommerce_Sales_Data[[#This Row],[Order_Date]],"dddd")</f>
        <v>Sunday</v>
      </c>
      <c r="H1904" t="s">
        <v>14761</v>
      </c>
      <c r="I1904" t="s">
        <v>14770</v>
      </c>
      <c r="J1904">
        <v>12</v>
      </c>
      <c r="K1904">
        <v>5</v>
      </c>
      <c r="L1904" s="12">
        <v>2568.09</v>
      </c>
      <c r="M1904" s="11">
        <v>0.15</v>
      </c>
      <c r="N1904" s="12">
        <v>10914.38</v>
      </c>
      <c r="O1904" s="12">
        <v>7046.94</v>
      </c>
      <c r="P1904" s="12">
        <v>3867.44</v>
      </c>
      <c r="Q1904" s="11">
        <v>0.35434353577573802</v>
      </c>
    </row>
    <row r="1905" spans="1:17" x14ac:dyDescent="0.45">
      <c r="A1905" t="s">
        <v>3634</v>
      </c>
      <c r="B1905" t="s">
        <v>1921</v>
      </c>
      <c r="C1905" t="s">
        <v>20</v>
      </c>
      <c r="D1905" t="s">
        <v>57</v>
      </c>
      <c r="E1905" t="s">
        <v>9</v>
      </c>
      <c r="F1905" s="9">
        <v>45558</v>
      </c>
      <c r="G1905" s="9" t="str">
        <f>TEXT(Ecommerce_Sales_Data[[#This Row],[Order_Date]],"dddd")</f>
        <v>Monday</v>
      </c>
      <c r="H1905" t="s">
        <v>14757</v>
      </c>
      <c r="I1905" t="s">
        <v>14766</v>
      </c>
      <c r="J1905">
        <v>9</v>
      </c>
      <c r="K1905">
        <v>1</v>
      </c>
      <c r="L1905" s="12">
        <v>2827.88</v>
      </c>
      <c r="M1905" s="11">
        <v>0.2</v>
      </c>
      <c r="N1905" s="12">
        <v>2262.3000000000002</v>
      </c>
      <c r="O1905" s="12">
        <v>1774.94</v>
      </c>
      <c r="P1905" s="12">
        <v>487.36</v>
      </c>
      <c r="Q1905" s="11">
        <v>0.215426778057729</v>
      </c>
    </row>
    <row r="1906" spans="1:17" x14ac:dyDescent="0.45">
      <c r="A1906" t="s">
        <v>3635</v>
      </c>
      <c r="B1906" t="s">
        <v>3636</v>
      </c>
      <c r="C1906" t="s">
        <v>28</v>
      </c>
      <c r="D1906" t="s">
        <v>35</v>
      </c>
      <c r="E1906" t="s">
        <v>4</v>
      </c>
      <c r="F1906" s="9">
        <v>45556</v>
      </c>
      <c r="G1906" s="9" t="str">
        <f>TEXT(Ecommerce_Sales_Data[[#This Row],[Order_Date]],"dddd")</f>
        <v>Saturday</v>
      </c>
      <c r="H1906" t="s">
        <v>14761</v>
      </c>
      <c r="I1906" t="s">
        <v>14766</v>
      </c>
      <c r="J1906">
        <v>9</v>
      </c>
      <c r="K1906">
        <v>4</v>
      </c>
      <c r="L1906" s="12">
        <v>2220.56</v>
      </c>
      <c r="M1906" s="11">
        <v>0.1</v>
      </c>
      <c r="N1906" s="12">
        <v>7994.02</v>
      </c>
      <c r="O1906" s="12">
        <v>5764.06</v>
      </c>
      <c r="P1906" s="12">
        <v>2229.96</v>
      </c>
      <c r="Q1906" s="11">
        <v>0.27895351775452198</v>
      </c>
    </row>
    <row r="1907" spans="1:17" x14ac:dyDescent="0.45">
      <c r="A1907" t="s">
        <v>3637</v>
      </c>
      <c r="B1907" t="s">
        <v>3638</v>
      </c>
      <c r="C1907" t="s">
        <v>12</v>
      </c>
      <c r="D1907" t="s">
        <v>13</v>
      </c>
      <c r="E1907" t="s">
        <v>4</v>
      </c>
      <c r="F1907" s="9">
        <v>45997</v>
      </c>
      <c r="G1907" s="9" t="str">
        <f>TEXT(Ecommerce_Sales_Data[[#This Row],[Order_Date]],"dddd")</f>
        <v>Saturday</v>
      </c>
      <c r="H1907" t="s">
        <v>14761</v>
      </c>
      <c r="I1907" t="s">
        <v>14770</v>
      </c>
      <c r="J1907">
        <v>12</v>
      </c>
      <c r="K1907">
        <v>3</v>
      </c>
      <c r="L1907" s="12">
        <v>189.96</v>
      </c>
      <c r="M1907" s="11">
        <v>0.05</v>
      </c>
      <c r="N1907" s="12">
        <v>541.39</v>
      </c>
      <c r="O1907" s="12">
        <v>413.35</v>
      </c>
      <c r="P1907" s="12">
        <v>128.04</v>
      </c>
      <c r="Q1907" s="11">
        <v>0.23650233657806799</v>
      </c>
    </row>
    <row r="1908" spans="1:17" x14ac:dyDescent="0.45">
      <c r="A1908" t="s">
        <v>3639</v>
      </c>
      <c r="B1908" t="s">
        <v>3640</v>
      </c>
      <c r="C1908" t="s">
        <v>7</v>
      </c>
      <c r="D1908" t="s">
        <v>106</v>
      </c>
      <c r="E1908" t="s">
        <v>4</v>
      </c>
      <c r="F1908" s="9">
        <v>45366</v>
      </c>
      <c r="G1908" s="9" t="str">
        <f>TEXT(Ecommerce_Sales_Data[[#This Row],[Order_Date]],"dddd")</f>
        <v>Friday</v>
      </c>
      <c r="H1908" t="s">
        <v>14757</v>
      </c>
      <c r="I1908" t="s">
        <v>14769</v>
      </c>
      <c r="J1908">
        <v>3</v>
      </c>
      <c r="K1908">
        <v>2</v>
      </c>
      <c r="L1908" s="12">
        <v>520.39</v>
      </c>
      <c r="M1908" s="11">
        <v>0.05</v>
      </c>
      <c r="N1908" s="12">
        <v>988.74</v>
      </c>
      <c r="O1908" s="12">
        <v>615.72</v>
      </c>
      <c r="P1908" s="12">
        <v>373.02</v>
      </c>
      <c r="Q1908" s="11">
        <v>0.37726803810910797</v>
      </c>
    </row>
    <row r="1909" spans="1:17" x14ac:dyDescent="0.45">
      <c r="A1909" t="s">
        <v>3641</v>
      </c>
      <c r="B1909" t="s">
        <v>2820</v>
      </c>
      <c r="C1909" t="s">
        <v>7</v>
      </c>
      <c r="D1909" t="s">
        <v>46</v>
      </c>
      <c r="E1909" t="s">
        <v>22</v>
      </c>
      <c r="F1909" s="9">
        <v>45503</v>
      </c>
      <c r="G1909" s="9" t="str">
        <f>TEXT(Ecommerce_Sales_Data[[#This Row],[Order_Date]],"dddd")</f>
        <v>Tuesday</v>
      </c>
      <c r="H1909" t="s">
        <v>14757</v>
      </c>
      <c r="I1909" t="s">
        <v>14768</v>
      </c>
      <c r="J1909">
        <v>7</v>
      </c>
      <c r="K1909">
        <v>1</v>
      </c>
      <c r="L1909" s="12">
        <v>722.8</v>
      </c>
      <c r="M1909" s="11">
        <v>0</v>
      </c>
      <c r="N1909" s="12">
        <v>722.8</v>
      </c>
      <c r="O1909" s="12">
        <v>498.14</v>
      </c>
      <c r="P1909" s="12">
        <v>224.66</v>
      </c>
      <c r="Q1909" s="11">
        <v>0.31081903707802999</v>
      </c>
    </row>
    <row r="1910" spans="1:17" x14ac:dyDescent="0.45">
      <c r="A1910" t="s">
        <v>3642</v>
      </c>
      <c r="B1910" t="s">
        <v>3643</v>
      </c>
      <c r="C1910" t="s">
        <v>12</v>
      </c>
      <c r="D1910" t="s">
        <v>111</v>
      </c>
      <c r="E1910" t="s">
        <v>14</v>
      </c>
      <c r="F1910" s="9">
        <v>45783</v>
      </c>
      <c r="G1910" s="9" t="str">
        <f>TEXT(Ecommerce_Sales_Data[[#This Row],[Order_Date]],"dddd")</f>
        <v>Tuesday</v>
      </c>
      <c r="H1910" t="s">
        <v>14757</v>
      </c>
      <c r="I1910" t="s">
        <v>14763</v>
      </c>
      <c r="J1910">
        <v>5</v>
      </c>
      <c r="K1910">
        <v>5</v>
      </c>
      <c r="L1910" s="12">
        <v>313.94</v>
      </c>
      <c r="M1910" s="11">
        <v>0.15</v>
      </c>
      <c r="N1910" s="12">
        <v>1334.24</v>
      </c>
      <c r="O1910" s="12">
        <v>879.48</v>
      </c>
      <c r="P1910" s="12">
        <v>454.76</v>
      </c>
      <c r="Q1910" s="11">
        <v>0.34083823000359798</v>
      </c>
    </row>
    <row r="1911" spans="1:17" x14ac:dyDescent="0.45">
      <c r="A1911" t="s">
        <v>3644</v>
      </c>
      <c r="B1911" t="s">
        <v>1762</v>
      </c>
      <c r="C1911" t="s">
        <v>2</v>
      </c>
      <c r="D1911" t="s">
        <v>82</v>
      </c>
      <c r="E1911" t="s">
        <v>22</v>
      </c>
      <c r="F1911" s="9">
        <v>45982</v>
      </c>
      <c r="G1911" s="9" t="str">
        <f>TEXT(Ecommerce_Sales_Data[[#This Row],[Order_Date]],"dddd")</f>
        <v>Friday</v>
      </c>
      <c r="H1911" t="s">
        <v>14757</v>
      </c>
      <c r="I1911" t="s">
        <v>14764</v>
      </c>
      <c r="J1911">
        <v>11</v>
      </c>
      <c r="K1911">
        <v>4</v>
      </c>
      <c r="L1911" s="12">
        <v>1086.8599999999999</v>
      </c>
      <c r="M1911" s="11">
        <v>0</v>
      </c>
      <c r="N1911" s="12">
        <v>4347.4399999999996</v>
      </c>
      <c r="O1911" s="12">
        <v>3650.79</v>
      </c>
      <c r="P1911" s="12">
        <v>696.65</v>
      </c>
      <c r="Q1911" s="11">
        <v>0.160243729643192</v>
      </c>
    </row>
    <row r="1912" spans="1:17" x14ac:dyDescent="0.45">
      <c r="A1912" t="s">
        <v>3645</v>
      </c>
      <c r="B1912" t="s">
        <v>3646</v>
      </c>
      <c r="C1912" t="s">
        <v>28</v>
      </c>
      <c r="D1912" t="s">
        <v>100</v>
      </c>
      <c r="E1912" t="s">
        <v>22</v>
      </c>
      <c r="F1912" s="9">
        <v>45540</v>
      </c>
      <c r="G1912" s="9" t="str">
        <f>TEXT(Ecommerce_Sales_Data[[#This Row],[Order_Date]],"dddd")</f>
        <v>Thursday</v>
      </c>
      <c r="H1912" t="s">
        <v>14757</v>
      </c>
      <c r="I1912" t="s">
        <v>14766</v>
      </c>
      <c r="J1912">
        <v>9</v>
      </c>
      <c r="K1912">
        <v>2</v>
      </c>
      <c r="L1912" s="12">
        <v>3354.09</v>
      </c>
      <c r="M1912" s="11">
        <v>0.05</v>
      </c>
      <c r="N1912" s="12">
        <v>6372.77</v>
      </c>
      <c r="O1912" s="12">
        <v>4664.9399999999996</v>
      </c>
      <c r="P1912" s="12">
        <v>1707.83</v>
      </c>
      <c r="Q1912" s="11">
        <v>0.26798864543989498</v>
      </c>
    </row>
    <row r="1913" spans="1:17" x14ac:dyDescent="0.45">
      <c r="A1913" t="s">
        <v>3647</v>
      </c>
      <c r="B1913" t="s">
        <v>3648</v>
      </c>
      <c r="C1913" t="s">
        <v>2</v>
      </c>
      <c r="D1913" t="s">
        <v>3</v>
      </c>
      <c r="E1913" t="s">
        <v>22</v>
      </c>
      <c r="F1913" s="9">
        <v>46004</v>
      </c>
      <c r="G1913" s="9" t="str">
        <f>TEXT(Ecommerce_Sales_Data[[#This Row],[Order_Date]],"dddd")</f>
        <v>Saturday</v>
      </c>
      <c r="H1913" t="s">
        <v>14761</v>
      </c>
      <c r="I1913" t="s">
        <v>14770</v>
      </c>
      <c r="J1913">
        <v>12</v>
      </c>
      <c r="K1913">
        <v>4</v>
      </c>
      <c r="L1913" s="12">
        <v>3629.63</v>
      </c>
      <c r="M1913" s="11">
        <v>0</v>
      </c>
      <c r="N1913" s="12">
        <v>14518.52</v>
      </c>
      <c r="O1913" s="12">
        <v>12044.15</v>
      </c>
      <c r="P1913" s="12">
        <v>2474.37</v>
      </c>
      <c r="Q1913" s="11">
        <v>0.17042852852770099</v>
      </c>
    </row>
    <row r="1914" spans="1:17" x14ac:dyDescent="0.45">
      <c r="A1914" t="s">
        <v>3649</v>
      </c>
      <c r="B1914" t="s">
        <v>3650</v>
      </c>
      <c r="C1914" t="s">
        <v>2</v>
      </c>
      <c r="D1914" t="s">
        <v>68</v>
      </c>
      <c r="E1914" t="s">
        <v>14</v>
      </c>
      <c r="F1914" s="9">
        <v>45630</v>
      </c>
      <c r="G1914" s="9" t="str">
        <f>TEXT(Ecommerce_Sales_Data[[#This Row],[Order_Date]],"dddd")</f>
        <v>Wednesday</v>
      </c>
      <c r="H1914" t="s">
        <v>14757</v>
      </c>
      <c r="I1914" t="s">
        <v>14770</v>
      </c>
      <c r="J1914">
        <v>12</v>
      </c>
      <c r="K1914">
        <v>3</v>
      </c>
      <c r="L1914" s="12">
        <v>1037.26</v>
      </c>
      <c r="M1914" s="11">
        <v>0.1</v>
      </c>
      <c r="N1914" s="12">
        <v>2800.6</v>
      </c>
      <c r="O1914" s="12">
        <v>2042.42</v>
      </c>
      <c r="P1914" s="12">
        <v>758.18</v>
      </c>
      <c r="Q1914" s="11">
        <v>0.27072055988002602</v>
      </c>
    </row>
    <row r="1915" spans="1:17" x14ac:dyDescent="0.45">
      <c r="A1915" t="s">
        <v>3651</v>
      </c>
      <c r="B1915" t="s">
        <v>3652</v>
      </c>
      <c r="C1915" t="s">
        <v>28</v>
      </c>
      <c r="D1915" t="s">
        <v>29</v>
      </c>
      <c r="E1915" t="s">
        <v>22</v>
      </c>
      <c r="F1915" s="9">
        <v>46016</v>
      </c>
      <c r="G1915" s="9" t="str">
        <f>TEXT(Ecommerce_Sales_Data[[#This Row],[Order_Date]],"dddd")</f>
        <v>Thursday</v>
      </c>
      <c r="H1915" t="s">
        <v>14757</v>
      </c>
      <c r="I1915" t="s">
        <v>14770</v>
      </c>
      <c r="J1915">
        <v>12</v>
      </c>
      <c r="K1915">
        <v>4</v>
      </c>
      <c r="L1915" s="12">
        <v>1701.78</v>
      </c>
      <c r="M1915" s="11">
        <v>0.05</v>
      </c>
      <c r="N1915" s="12">
        <v>6466.76</v>
      </c>
      <c r="O1915" s="12">
        <v>3897.51</v>
      </c>
      <c r="P1915" s="12">
        <v>2569.25</v>
      </c>
      <c r="Q1915" s="11">
        <v>0.39730096679017002</v>
      </c>
    </row>
    <row r="1916" spans="1:17" x14ac:dyDescent="0.45">
      <c r="A1916" t="s">
        <v>3653</v>
      </c>
      <c r="B1916" t="s">
        <v>3654</v>
      </c>
      <c r="C1916" t="s">
        <v>7</v>
      </c>
      <c r="D1916" t="s">
        <v>71</v>
      </c>
      <c r="E1916" t="s">
        <v>4</v>
      </c>
      <c r="F1916" s="9">
        <v>45328</v>
      </c>
      <c r="G1916" s="9" t="str">
        <f>TEXT(Ecommerce_Sales_Data[[#This Row],[Order_Date]],"dddd")</f>
        <v>Tuesday</v>
      </c>
      <c r="H1916" t="s">
        <v>14757</v>
      </c>
      <c r="I1916" t="s">
        <v>14758</v>
      </c>
      <c r="J1916">
        <v>2</v>
      </c>
      <c r="K1916">
        <v>5</v>
      </c>
      <c r="L1916" s="12">
        <v>700.16</v>
      </c>
      <c r="M1916" s="11">
        <v>0</v>
      </c>
      <c r="N1916" s="12">
        <v>3500.8</v>
      </c>
      <c r="O1916" s="12">
        <v>2567.87</v>
      </c>
      <c r="P1916" s="12">
        <v>932.93</v>
      </c>
      <c r="Q1916" s="11">
        <v>0.26649051645338201</v>
      </c>
    </row>
    <row r="1917" spans="1:17" x14ac:dyDescent="0.45">
      <c r="A1917" t="s">
        <v>3655</v>
      </c>
      <c r="B1917" t="s">
        <v>3656</v>
      </c>
      <c r="C1917" t="s">
        <v>12</v>
      </c>
      <c r="D1917" t="s">
        <v>32</v>
      </c>
      <c r="E1917" t="s">
        <v>22</v>
      </c>
      <c r="F1917" s="9">
        <v>45335</v>
      </c>
      <c r="G1917" s="9" t="str">
        <f>TEXT(Ecommerce_Sales_Data[[#This Row],[Order_Date]],"dddd")</f>
        <v>Tuesday</v>
      </c>
      <c r="H1917" t="s">
        <v>14757</v>
      </c>
      <c r="I1917" t="s">
        <v>14758</v>
      </c>
      <c r="J1917">
        <v>2</v>
      </c>
      <c r="K1917">
        <v>2</v>
      </c>
      <c r="L1917" s="12">
        <v>2461.7800000000002</v>
      </c>
      <c r="M1917" s="11">
        <v>0</v>
      </c>
      <c r="N1917" s="12">
        <v>4923.5600000000004</v>
      </c>
      <c r="O1917" s="12">
        <v>3040.87</v>
      </c>
      <c r="P1917" s="12">
        <v>1882.69</v>
      </c>
      <c r="Q1917" s="11">
        <v>0.38238388483130098</v>
      </c>
    </row>
    <row r="1918" spans="1:17" x14ac:dyDescent="0.45">
      <c r="A1918" t="s">
        <v>3657</v>
      </c>
      <c r="B1918" t="s">
        <v>3658</v>
      </c>
      <c r="C1918" t="s">
        <v>12</v>
      </c>
      <c r="D1918" t="s">
        <v>41</v>
      </c>
      <c r="E1918" t="s">
        <v>14</v>
      </c>
      <c r="F1918" s="9">
        <v>45883</v>
      </c>
      <c r="G1918" s="9" t="str">
        <f>TEXT(Ecommerce_Sales_Data[[#This Row],[Order_Date]],"dddd")</f>
        <v>Thursday</v>
      </c>
      <c r="H1918" t="s">
        <v>14757</v>
      </c>
      <c r="I1918" t="s">
        <v>14762</v>
      </c>
      <c r="J1918">
        <v>8</v>
      </c>
      <c r="K1918">
        <v>2</v>
      </c>
      <c r="L1918" s="12">
        <v>4731.1000000000004</v>
      </c>
      <c r="M1918" s="11">
        <v>0.1</v>
      </c>
      <c r="N1918" s="12">
        <v>8515.98</v>
      </c>
      <c r="O1918" s="12">
        <v>5711.39</v>
      </c>
      <c r="P1918" s="12">
        <v>2804.59</v>
      </c>
      <c r="Q1918" s="11">
        <v>0.32933261938144498</v>
      </c>
    </row>
    <row r="1919" spans="1:17" x14ac:dyDescent="0.45">
      <c r="A1919" t="s">
        <v>3659</v>
      </c>
      <c r="B1919" t="s">
        <v>3660</v>
      </c>
      <c r="C1919" t="s">
        <v>28</v>
      </c>
      <c r="D1919" t="s">
        <v>137</v>
      </c>
      <c r="E1919" t="s">
        <v>14</v>
      </c>
      <c r="F1919" s="9">
        <v>45611</v>
      </c>
      <c r="G1919" s="9" t="str">
        <f>TEXT(Ecommerce_Sales_Data[[#This Row],[Order_Date]],"dddd")</f>
        <v>Friday</v>
      </c>
      <c r="H1919" t="s">
        <v>14757</v>
      </c>
      <c r="I1919" t="s">
        <v>14764</v>
      </c>
      <c r="J1919">
        <v>11</v>
      </c>
      <c r="K1919">
        <v>2</v>
      </c>
      <c r="L1919" s="12">
        <v>4597.0200000000004</v>
      </c>
      <c r="M1919" s="11">
        <v>0.2</v>
      </c>
      <c r="N1919" s="12">
        <v>7355.23</v>
      </c>
      <c r="O1919" s="12">
        <v>4776.21</v>
      </c>
      <c r="P1919" s="12">
        <v>2579.02</v>
      </c>
      <c r="Q1919" s="11">
        <v>0.35063757353611003</v>
      </c>
    </row>
    <row r="1920" spans="1:17" x14ac:dyDescent="0.45">
      <c r="A1920" t="s">
        <v>3661</v>
      </c>
      <c r="B1920" t="s">
        <v>3662</v>
      </c>
      <c r="C1920" t="s">
        <v>28</v>
      </c>
      <c r="D1920" t="s">
        <v>29</v>
      </c>
      <c r="E1920" t="s">
        <v>14</v>
      </c>
      <c r="F1920" s="9">
        <v>45508</v>
      </c>
      <c r="G1920" s="9" t="str">
        <f>TEXT(Ecommerce_Sales_Data[[#This Row],[Order_Date]],"dddd")</f>
        <v>Sunday</v>
      </c>
      <c r="H1920" t="s">
        <v>14761</v>
      </c>
      <c r="I1920" t="s">
        <v>14762</v>
      </c>
      <c r="J1920">
        <v>8</v>
      </c>
      <c r="K1920">
        <v>1</v>
      </c>
      <c r="L1920" s="12">
        <v>718.79</v>
      </c>
      <c r="M1920" s="11">
        <v>0.15</v>
      </c>
      <c r="N1920" s="12">
        <v>610.97</v>
      </c>
      <c r="O1920" s="12">
        <v>511.04</v>
      </c>
      <c r="P1920" s="12">
        <v>99.93</v>
      </c>
      <c r="Q1920" s="11">
        <v>0.16355958557703301</v>
      </c>
    </row>
    <row r="1921" spans="1:17" x14ac:dyDescent="0.45">
      <c r="A1921" t="s">
        <v>3663</v>
      </c>
      <c r="B1921" t="s">
        <v>3664</v>
      </c>
      <c r="C1921" t="s">
        <v>7</v>
      </c>
      <c r="D1921" t="s">
        <v>106</v>
      </c>
      <c r="E1921" t="s">
        <v>4</v>
      </c>
      <c r="F1921" s="9">
        <v>45850</v>
      </c>
      <c r="G1921" s="9" t="str">
        <f>TEXT(Ecommerce_Sales_Data[[#This Row],[Order_Date]],"dddd")</f>
        <v>Saturday</v>
      </c>
      <c r="H1921" t="s">
        <v>14761</v>
      </c>
      <c r="I1921" t="s">
        <v>14768</v>
      </c>
      <c r="J1921">
        <v>7</v>
      </c>
      <c r="K1921">
        <v>5</v>
      </c>
      <c r="L1921" s="12">
        <v>3895.9</v>
      </c>
      <c r="M1921" s="11">
        <v>0.1</v>
      </c>
      <c r="N1921" s="12">
        <v>17531.55</v>
      </c>
      <c r="O1921" s="12">
        <v>11679.59</v>
      </c>
      <c r="P1921" s="12">
        <v>5851.96</v>
      </c>
      <c r="Q1921" s="11">
        <v>0.33379592791281998</v>
      </c>
    </row>
    <row r="1922" spans="1:17" x14ac:dyDescent="0.45">
      <c r="A1922" t="s">
        <v>3665</v>
      </c>
      <c r="B1922" t="s">
        <v>3666</v>
      </c>
      <c r="C1922" t="s">
        <v>28</v>
      </c>
      <c r="D1922" t="s">
        <v>100</v>
      </c>
      <c r="E1922" t="s">
        <v>4</v>
      </c>
      <c r="F1922" s="9">
        <v>45330</v>
      </c>
      <c r="G1922" s="9" t="str">
        <f>TEXT(Ecommerce_Sales_Data[[#This Row],[Order_Date]],"dddd")</f>
        <v>Thursday</v>
      </c>
      <c r="H1922" t="s">
        <v>14757</v>
      </c>
      <c r="I1922" t="s">
        <v>14758</v>
      </c>
      <c r="J1922">
        <v>2</v>
      </c>
      <c r="K1922">
        <v>3</v>
      </c>
      <c r="L1922" s="12">
        <v>3167.88</v>
      </c>
      <c r="M1922" s="11">
        <v>0.1</v>
      </c>
      <c r="N1922" s="12">
        <v>8553.2800000000007</v>
      </c>
      <c r="O1922" s="12">
        <v>7037.64</v>
      </c>
      <c r="P1922" s="12">
        <v>1515.64</v>
      </c>
      <c r="Q1922" s="11">
        <v>0.17719985783231701</v>
      </c>
    </row>
    <row r="1923" spans="1:17" x14ac:dyDescent="0.45">
      <c r="A1923" t="s">
        <v>3667</v>
      </c>
      <c r="B1923" t="s">
        <v>3668</v>
      </c>
      <c r="C1923" t="s">
        <v>12</v>
      </c>
      <c r="D1923" t="s">
        <v>13</v>
      </c>
      <c r="E1923" t="s">
        <v>22</v>
      </c>
      <c r="F1923" s="9">
        <v>45838</v>
      </c>
      <c r="G1923" s="9" t="str">
        <f>TEXT(Ecommerce_Sales_Data[[#This Row],[Order_Date]],"dddd")</f>
        <v>Monday</v>
      </c>
      <c r="H1923" t="s">
        <v>14757</v>
      </c>
      <c r="I1923" t="s">
        <v>14759</v>
      </c>
      <c r="J1923">
        <v>6</v>
      </c>
      <c r="K1923">
        <v>5</v>
      </c>
      <c r="L1923" s="12">
        <v>3127.28</v>
      </c>
      <c r="M1923" s="11">
        <v>0.1</v>
      </c>
      <c r="N1923" s="12">
        <v>14072.76</v>
      </c>
      <c r="O1923" s="12">
        <v>11152.57</v>
      </c>
      <c r="P1923" s="12">
        <v>2920.19</v>
      </c>
      <c r="Q1923" s="11">
        <v>0.20750655877027699</v>
      </c>
    </row>
    <row r="1924" spans="1:17" x14ac:dyDescent="0.45">
      <c r="A1924" t="s">
        <v>3669</v>
      </c>
      <c r="B1924" t="s">
        <v>1592</v>
      </c>
      <c r="C1924" t="s">
        <v>12</v>
      </c>
      <c r="D1924" t="s">
        <v>41</v>
      </c>
      <c r="E1924" t="s">
        <v>14</v>
      </c>
      <c r="F1924" s="9">
        <v>45800</v>
      </c>
      <c r="G1924" s="9" t="str">
        <f>TEXT(Ecommerce_Sales_Data[[#This Row],[Order_Date]],"dddd")</f>
        <v>Friday</v>
      </c>
      <c r="H1924" t="s">
        <v>14757</v>
      </c>
      <c r="I1924" t="s">
        <v>14763</v>
      </c>
      <c r="J1924">
        <v>5</v>
      </c>
      <c r="K1924">
        <v>4</v>
      </c>
      <c r="L1924" s="12">
        <v>4815.59</v>
      </c>
      <c r="M1924" s="11">
        <v>0.1</v>
      </c>
      <c r="N1924" s="12">
        <v>17336.12</v>
      </c>
      <c r="O1924" s="12">
        <v>14259.92</v>
      </c>
      <c r="P1924" s="12">
        <v>3076.2</v>
      </c>
      <c r="Q1924" s="11">
        <v>0.177444549299382</v>
      </c>
    </row>
    <row r="1925" spans="1:17" x14ac:dyDescent="0.45">
      <c r="A1925" t="s">
        <v>3670</v>
      </c>
      <c r="B1925" t="s">
        <v>3671</v>
      </c>
      <c r="C1925" t="s">
        <v>7</v>
      </c>
      <c r="D1925" t="s">
        <v>106</v>
      </c>
      <c r="E1925" t="s">
        <v>4</v>
      </c>
      <c r="F1925" s="9">
        <v>45355</v>
      </c>
      <c r="G1925" s="9" t="str">
        <f>TEXT(Ecommerce_Sales_Data[[#This Row],[Order_Date]],"dddd")</f>
        <v>Monday</v>
      </c>
      <c r="H1925" t="s">
        <v>14757</v>
      </c>
      <c r="I1925" t="s">
        <v>14769</v>
      </c>
      <c r="J1925">
        <v>3</v>
      </c>
      <c r="K1925">
        <v>3</v>
      </c>
      <c r="L1925" s="12">
        <v>2639.79</v>
      </c>
      <c r="M1925" s="11">
        <v>0.1</v>
      </c>
      <c r="N1925" s="12">
        <v>7127.43</v>
      </c>
      <c r="O1925" s="12">
        <v>5099.33</v>
      </c>
      <c r="P1925" s="12">
        <v>2028.1</v>
      </c>
      <c r="Q1925" s="11">
        <v>0.28454856799716</v>
      </c>
    </row>
    <row r="1926" spans="1:17" x14ac:dyDescent="0.45">
      <c r="A1926" t="s">
        <v>3672</v>
      </c>
      <c r="B1926" t="s">
        <v>3673</v>
      </c>
      <c r="C1926" t="s">
        <v>28</v>
      </c>
      <c r="D1926" t="s">
        <v>137</v>
      </c>
      <c r="E1926" t="s">
        <v>9</v>
      </c>
      <c r="F1926" s="9">
        <v>45832</v>
      </c>
      <c r="G1926" s="9" t="str">
        <f>TEXT(Ecommerce_Sales_Data[[#This Row],[Order_Date]],"dddd")</f>
        <v>Tuesday</v>
      </c>
      <c r="H1926" t="s">
        <v>14757</v>
      </c>
      <c r="I1926" t="s">
        <v>14759</v>
      </c>
      <c r="J1926">
        <v>6</v>
      </c>
      <c r="K1926">
        <v>1</v>
      </c>
      <c r="L1926" s="12">
        <v>2946.75</v>
      </c>
      <c r="M1926" s="11">
        <v>0</v>
      </c>
      <c r="N1926" s="12">
        <v>2946.75</v>
      </c>
      <c r="O1926" s="12">
        <v>2305.75</v>
      </c>
      <c r="P1926" s="12">
        <v>641</v>
      </c>
      <c r="Q1926" s="11">
        <v>0.21752778484771401</v>
      </c>
    </row>
    <row r="1927" spans="1:17" x14ac:dyDescent="0.45">
      <c r="A1927" t="s">
        <v>3674</v>
      </c>
      <c r="B1927" t="s">
        <v>3675</v>
      </c>
      <c r="C1927" t="s">
        <v>12</v>
      </c>
      <c r="D1927" t="s">
        <v>38</v>
      </c>
      <c r="E1927" t="s">
        <v>9</v>
      </c>
      <c r="F1927" s="9">
        <v>45348</v>
      </c>
      <c r="G1927" s="9" t="str">
        <f>TEXT(Ecommerce_Sales_Data[[#This Row],[Order_Date]],"dddd")</f>
        <v>Monday</v>
      </c>
      <c r="H1927" t="s">
        <v>14757</v>
      </c>
      <c r="I1927" t="s">
        <v>14758</v>
      </c>
      <c r="J1927">
        <v>2</v>
      </c>
      <c r="K1927">
        <v>4</v>
      </c>
      <c r="L1927" s="12">
        <v>2547.88</v>
      </c>
      <c r="M1927" s="11">
        <v>0</v>
      </c>
      <c r="N1927" s="12">
        <v>10191.52</v>
      </c>
      <c r="O1927" s="12">
        <v>7232.18</v>
      </c>
      <c r="P1927" s="12">
        <v>2959.34</v>
      </c>
      <c r="Q1927" s="11">
        <v>0.29037278050771598</v>
      </c>
    </row>
    <row r="1928" spans="1:17" x14ac:dyDescent="0.45">
      <c r="A1928" t="s">
        <v>3676</v>
      </c>
      <c r="B1928" t="s">
        <v>3677</v>
      </c>
      <c r="C1928" t="s">
        <v>7</v>
      </c>
      <c r="D1928" t="s">
        <v>71</v>
      </c>
      <c r="E1928" t="s">
        <v>4</v>
      </c>
      <c r="F1928" s="9">
        <v>45347</v>
      </c>
      <c r="G1928" s="9" t="str">
        <f>TEXT(Ecommerce_Sales_Data[[#This Row],[Order_Date]],"dddd")</f>
        <v>Sunday</v>
      </c>
      <c r="H1928" t="s">
        <v>14761</v>
      </c>
      <c r="I1928" t="s">
        <v>14758</v>
      </c>
      <c r="J1928">
        <v>2</v>
      </c>
      <c r="K1928">
        <v>3</v>
      </c>
      <c r="L1928" s="12">
        <v>3158.54</v>
      </c>
      <c r="M1928" s="11">
        <v>0.15</v>
      </c>
      <c r="N1928" s="12">
        <v>8054.28</v>
      </c>
      <c r="O1928" s="12">
        <v>5098.43</v>
      </c>
      <c r="P1928" s="12">
        <v>2955.85</v>
      </c>
      <c r="Q1928" s="11">
        <v>0.36699121460887901</v>
      </c>
    </row>
    <row r="1929" spans="1:17" x14ac:dyDescent="0.45">
      <c r="A1929" t="s">
        <v>3678</v>
      </c>
      <c r="B1929" t="s">
        <v>3679</v>
      </c>
      <c r="C1929" t="s">
        <v>20</v>
      </c>
      <c r="D1929" t="s">
        <v>103</v>
      </c>
      <c r="E1929" t="s">
        <v>14</v>
      </c>
      <c r="F1929" s="9">
        <v>45878</v>
      </c>
      <c r="G1929" s="9" t="str">
        <f>TEXT(Ecommerce_Sales_Data[[#This Row],[Order_Date]],"dddd")</f>
        <v>Saturday</v>
      </c>
      <c r="H1929" t="s">
        <v>14761</v>
      </c>
      <c r="I1929" t="s">
        <v>14762</v>
      </c>
      <c r="J1929">
        <v>8</v>
      </c>
      <c r="K1929">
        <v>4</v>
      </c>
      <c r="L1929" s="12">
        <v>1452.05</v>
      </c>
      <c r="M1929" s="11">
        <v>0.05</v>
      </c>
      <c r="N1929" s="12">
        <v>5517.79</v>
      </c>
      <c r="O1929" s="12">
        <v>4559.0200000000004</v>
      </c>
      <c r="P1929" s="12">
        <v>958.77</v>
      </c>
      <c r="Q1929" s="11">
        <v>0.173759784261452</v>
      </c>
    </row>
    <row r="1930" spans="1:17" x14ac:dyDescent="0.45">
      <c r="A1930" t="s">
        <v>3680</v>
      </c>
      <c r="B1930" t="s">
        <v>3681</v>
      </c>
      <c r="C1930" t="s">
        <v>7</v>
      </c>
      <c r="D1930" t="s">
        <v>8</v>
      </c>
      <c r="E1930" t="s">
        <v>9</v>
      </c>
      <c r="F1930" s="9">
        <v>45983</v>
      </c>
      <c r="G1930" s="9" t="str">
        <f>TEXT(Ecommerce_Sales_Data[[#This Row],[Order_Date]],"dddd")</f>
        <v>Saturday</v>
      </c>
      <c r="H1930" t="s">
        <v>14761</v>
      </c>
      <c r="I1930" t="s">
        <v>14764</v>
      </c>
      <c r="J1930">
        <v>11</v>
      </c>
      <c r="K1930">
        <v>5</v>
      </c>
      <c r="L1930" s="12">
        <v>3773.66</v>
      </c>
      <c r="M1930" s="11">
        <v>0.05</v>
      </c>
      <c r="N1930" s="12">
        <v>17924.88</v>
      </c>
      <c r="O1930" s="12">
        <v>11188.79</v>
      </c>
      <c r="P1930" s="12">
        <v>6736.09</v>
      </c>
      <c r="Q1930" s="11">
        <v>0.37579554228536</v>
      </c>
    </row>
    <row r="1931" spans="1:17" x14ac:dyDescent="0.45">
      <c r="A1931" t="s">
        <v>3682</v>
      </c>
      <c r="B1931" t="s">
        <v>3683</v>
      </c>
      <c r="C1931" t="s">
        <v>7</v>
      </c>
      <c r="D1931" t="s">
        <v>46</v>
      </c>
      <c r="E1931" t="s">
        <v>4</v>
      </c>
      <c r="F1931" s="9">
        <v>45968</v>
      </c>
      <c r="G1931" s="9" t="str">
        <f>TEXT(Ecommerce_Sales_Data[[#This Row],[Order_Date]],"dddd")</f>
        <v>Friday</v>
      </c>
      <c r="H1931" t="s">
        <v>14757</v>
      </c>
      <c r="I1931" t="s">
        <v>14764</v>
      </c>
      <c r="J1931">
        <v>11</v>
      </c>
      <c r="K1931">
        <v>5</v>
      </c>
      <c r="L1931" s="12">
        <v>4959.26</v>
      </c>
      <c r="M1931" s="11">
        <v>0</v>
      </c>
      <c r="N1931" s="12">
        <v>24796.3</v>
      </c>
      <c r="O1931" s="12">
        <v>19653.78</v>
      </c>
      <c r="P1931" s="12">
        <v>5142.5200000000004</v>
      </c>
      <c r="Q1931" s="11">
        <v>0.20739061876167</v>
      </c>
    </row>
    <row r="1932" spans="1:17" x14ac:dyDescent="0.45">
      <c r="A1932" t="s">
        <v>3684</v>
      </c>
      <c r="B1932" t="s">
        <v>3685</v>
      </c>
      <c r="C1932" t="s">
        <v>28</v>
      </c>
      <c r="D1932" t="s">
        <v>35</v>
      </c>
      <c r="E1932" t="s">
        <v>9</v>
      </c>
      <c r="F1932" s="9">
        <v>45614</v>
      </c>
      <c r="G1932" s="9" t="str">
        <f>TEXT(Ecommerce_Sales_Data[[#This Row],[Order_Date]],"dddd")</f>
        <v>Monday</v>
      </c>
      <c r="H1932" t="s">
        <v>14757</v>
      </c>
      <c r="I1932" t="s">
        <v>14764</v>
      </c>
      <c r="J1932">
        <v>11</v>
      </c>
      <c r="K1932">
        <v>4</v>
      </c>
      <c r="L1932" s="12">
        <v>2106.85</v>
      </c>
      <c r="M1932" s="11">
        <v>0.05</v>
      </c>
      <c r="N1932" s="12">
        <v>8006.03</v>
      </c>
      <c r="O1932" s="12">
        <v>6364.96</v>
      </c>
      <c r="P1932" s="12">
        <v>1641.07</v>
      </c>
      <c r="Q1932" s="11">
        <v>0.20497924689265501</v>
      </c>
    </row>
    <row r="1933" spans="1:17" x14ac:dyDescent="0.45">
      <c r="A1933" t="s">
        <v>3686</v>
      </c>
      <c r="B1933" t="s">
        <v>3687</v>
      </c>
      <c r="C1933" t="s">
        <v>2</v>
      </c>
      <c r="D1933" t="s">
        <v>82</v>
      </c>
      <c r="E1933" t="s">
        <v>22</v>
      </c>
      <c r="F1933" s="9">
        <v>45644</v>
      </c>
      <c r="G1933" s="9" t="str">
        <f>TEXT(Ecommerce_Sales_Data[[#This Row],[Order_Date]],"dddd")</f>
        <v>Wednesday</v>
      </c>
      <c r="H1933" t="s">
        <v>14757</v>
      </c>
      <c r="I1933" t="s">
        <v>14770</v>
      </c>
      <c r="J1933">
        <v>12</v>
      </c>
      <c r="K1933">
        <v>2</v>
      </c>
      <c r="L1933" s="12">
        <v>2442.1999999999998</v>
      </c>
      <c r="M1933" s="11">
        <v>0</v>
      </c>
      <c r="N1933" s="12">
        <v>4884.3999999999996</v>
      </c>
      <c r="O1933" s="12">
        <v>3506.23</v>
      </c>
      <c r="P1933" s="12">
        <v>1378.17</v>
      </c>
      <c r="Q1933" s="11">
        <v>0.28215748095978999</v>
      </c>
    </row>
    <row r="1934" spans="1:17" x14ac:dyDescent="0.45">
      <c r="A1934" t="s">
        <v>3688</v>
      </c>
      <c r="B1934" t="s">
        <v>3689</v>
      </c>
      <c r="C1934" t="s">
        <v>20</v>
      </c>
      <c r="D1934" t="s">
        <v>60</v>
      </c>
      <c r="E1934" t="s">
        <v>14</v>
      </c>
      <c r="F1934" s="9">
        <v>45617</v>
      </c>
      <c r="G1934" s="9" t="str">
        <f>TEXT(Ecommerce_Sales_Data[[#This Row],[Order_Date]],"dddd")</f>
        <v>Thursday</v>
      </c>
      <c r="H1934" t="s">
        <v>14757</v>
      </c>
      <c r="I1934" t="s">
        <v>14764</v>
      </c>
      <c r="J1934">
        <v>11</v>
      </c>
      <c r="K1934">
        <v>1</v>
      </c>
      <c r="L1934" s="12">
        <v>1348.36</v>
      </c>
      <c r="M1934" s="11">
        <v>0.15</v>
      </c>
      <c r="N1934" s="12">
        <v>1146.1099999999999</v>
      </c>
      <c r="O1934" s="12">
        <v>949.7</v>
      </c>
      <c r="P1934" s="12">
        <v>196.41</v>
      </c>
      <c r="Q1934" s="11">
        <v>0.171370985332996</v>
      </c>
    </row>
    <row r="1935" spans="1:17" x14ac:dyDescent="0.45">
      <c r="A1935" t="s">
        <v>3690</v>
      </c>
      <c r="B1935" t="s">
        <v>3691</v>
      </c>
      <c r="C1935" t="s">
        <v>28</v>
      </c>
      <c r="D1935" t="s">
        <v>85</v>
      </c>
      <c r="E1935" t="s">
        <v>14</v>
      </c>
      <c r="F1935" s="9">
        <v>45504</v>
      </c>
      <c r="G1935" s="9" t="str">
        <f>TEXT(Ecommerce_Sales_Data[[#This Row],[Order_Date]],"dddd")</f>
        <v>Wednesday</v>
      </c>
      <c r="H1935" t="s">
        <v>14757</v>
      </c>
      <c r="I1935" t="s">
        <v>14768</v>
      </c>
      <c r="J1935">
        <v>7</v>
      </c>
      <c r="K1935">
        <v>1</v>
      </c>
      <c r="L1935" s="12">
        <v>3811.38</v>
      </c>
      <c r="M1935" s="11">
        <v>0.1</v>
      </c>
      <c r="N1935" s="12">
        <v>3430.24</v>
      </c>
      <c r="O1935" s="12">
        <v>2707.79</v>
      </c>
      <c r="P1935" s="12">
        <v>722.45</v>
      </c>
      <c r="Q1935" s="11">
        <v>0.21061208545174701</v>
      </c>
    </row>
    <row r="1936" spans="1:17" x14ac:dyDescent="0.45">
      <c r="A1936" t="s">
        <v>3692</v>
      </c>
      <c r="B1936" t="s">
        <v>3693</v>
      </c>
      <c r="C1936" t="s">
        <v>12</v>
      </c>
      <c r="D1936" t="s">
        <v>38</v>
      </c>
      <c r="E1936" t="s">
        <v>14</v>
      </c>
      <c r="F1936" s="9">
        <v>45811</v>
      </c>
      <c r="G1936" s="9" t="str">
        <f>TEXT(Ecommerce_Sales_Data[[#This Row],[Order_Date]],"dddd")</f>
        <v>Tuesday</v>
      </c>
      <c r="H1936" t="s">
        <v>14757</v>
      </c>
      <c r="I1936" t="s">
        <v>14759</v>
      </c>
      <c r="J1936">
        <v>6</v>
      </c>
      <c r="K1936">
        <v>3</v>
      </c>
      <c r="L1936" s="12">
        <v>2754.63</v>
      </c>
      <c r="M1936" s="11">
        <v>0.05</v>
      </c>
      <c r="N1936" s="12">
        <v>7850.7</v>
      </c>
      <c r="O1936" s="12">
        <v>4967.6899999999996</v>
      </c>
      <c r="P1936" s="12">
        <v>2883.01</v>
      </c>
      <c r="Q1936" s="11">
        <v>0.36722967378705101</v>
      </c>
    </row>
    <row r="1937" spans="1:17" x14ac:dyDescent="0.45">
      <c r="A1937" t="s">
        <v>3694</v>
      </c>
      <c r="B1937" t="s">
        <v>3695</v>
      </c>
      <c r="C1937" t="s">
        <v>20</v>
      </c>
      <c r="D1937" t="s">
        <v>21</v>
      </c>
      <c r="E1937" t="s">
        <v>4</v>
      </c>
      <c r="F1937" s="9">
        <v>45684</v>
      </c>
      <c r="G1937" s="9" t="str">
        <f>TEXT(Ecommerce_Sales_Data[[#This Row],[Order_Date]],"dddd")</f>
        <v>Monday</v>
      </c>
      <c r="H1937" t="s">
        <v>14757</v>
      </c>
      <c r="I1937" t="s">
        <v>14767</v>
      </c>
      <c r="J1937">
        <v>1</v>
      </c>
      <c r="K1937">
        <v>2</v>
      </c>
      <c r="L1937" s="12">
        <v>3698.12</v>
      </c>
      <c r="M1937" s="11">
        <v>0</v>
      </c>
      <c r="N1937" s="12">
        <v>7396.24</v>
      </c>
      <c r="O1937" s="12">
        <v>5613.63</v>
      </c>
      <c r="P1937" s="12">
        <v>1782.61</v>
      </c>
      <c r="Q1937" s="11">
        <v>0.241015705277276</v>
      </c>
    </row>
    <row r="1938" spans="1:17" x14ac:dyDescent="0.45">
      <c r="A1938" t="s">
        <v>3696</v>
      </c>
      <c r="B1938" t="s">
        <v>3697</v>
      </c>
      <c r="C1938" t="s">
        <v>20</v>
      </c>
      <c r="D1938" t="s">
        <v>21</v>
      </c>
      <c r="E1938" t="s">
        <v>4</v>
      </c>
      <c r="F1938" s="9">
        <v>45511</v>
      </c>
      <c r="G1938" s="9" t="str">
        <f>TEXT(Ecommerce_Sales_Data[[#This Row],[Order_Date]],"dddd")</f>
        <v>Wednesday</v>
      </c>
      <c r="H1938" t="s">
        <v>14757</v>
      </c>
      <c r="I1938" t="s">
        <v>14762</v>
      </c>
      <c r="J1938">
        <v>8</v>
      </c>
      <c r="K1938">
        <v>1</v>
      </c>
      <c r="L1938" s="12">
        <v>4676.54</v>
      </c>
      <c r="M1938" s="11">
        <v>0.15</v>
      </c>
      <c r="N1938" s="12">
        <v>3975.06</v>
      </c>
      <c r="O1938" s="12">
        <v>2567.4699999999998</v>
      </c>
      <c r="P1938" s="12">
        <v>1407.59</v>
      </c>
      <c r="Q1938" s="11">
        <v>0.35410534683753198</v>
      </c>
    </row>
    <row r="1939" spans="1:17" x14ac:dyDescent="0.45">
      <c r="A1939" t="s">
        <v>3698</v>
      </c>
      <c r="B1939" t="s">
        <v>3699</v>
      </c>
      <c r="C1939" t="s">
        <v>28</v>
      </c>
      <c r="D1939" t="s">
        <v>85</v>
      </c>
      <c r="E1939" t="s">
        <v>14</v>
      </c>
      <c r="F1939" s="9">
        <v>45941</v>
      </c>
      <c r="G1939" s="9" t="str">
        <f>TEXT(Ecommerce_Sales_Data[[#This Row],[Order_Date]],"dddd")</f>
        <v>Saturday</v>
      </c>
      <c r="H1939" t="s">
        <v>14761</v>
      </c>
      <c r="I1939" t="s">
        <v>14760</v>
      </c>
      <c r="J1939">
        <v>10</v>
      </c>
      <c r="K1939">
        <v>3</v>
      </c>
      <c r="L1939" s="12">
        <v>1977.51</v>
      </c>
      <c r="M1939" s="11">
        <v>0.15</v>
      </c>
      <c r="N1939" s="12">
        <v>5042.6499999999996</v>
      </c>
      <c r="O1939" s="12">
        <v>4027.39</v>
      </c>
      <c r="P1939" s="12">
        <v>1015.26</v>
      </c>
      <c r="Q1939" s="11">
        <v>0.201334615727842</v>
      </c>
    </row>
    <row r="1940" spans="1:17" x14ac:dyDescent="0.45">
      <c r="A1940" t="s">
        <v>3700</v>
      </c>
      <c r="B1940" t="s">
        <v>3701</v>
      </c>
      <c r="C1940" t="s">
        <v>28</v>
      </c>
      <c r="D1940" t="s">
        <v>85</v>
      </c>
      <c r="E1940" t="s">
        <v>22</v>
      </c>
      <c r="F1940" s="9">
        <v>45374</v>
      </c>
      <c r="G1940" s="9" t="str">
        <f>TEXT(Ecommerce_Sales_Data[[#This Row],[Order_Date]],"dddd")</f>
        <v>Saturday</v>
      </c>
      <c r="H1940" t="s">
        <v>14761</v>
      </c>
      <c r="I1940" t="s">
        <v>14769</v>
      </c>
      <c r="J1940">
        <v>3</v>
      </c>
      <c r="K1940">
        <v>5</v>
      </c>
      <c r="L1940" s="12">
        <v>2594.66</v>
      </c>
      <c r="M1940" s="11">
        <v>0.1</v>
      </c>
      <c r="N1940" s="12">
        <v>11675.97</v>
      </c>
      <c r="O1940" s="12">
        <v>7436</v>
      </c>
      <c r="P1940" s="12">
        <v>4239.97</v>
      </c>
      <c r="Q1940" s="11">
        <v>0.363136424639666</v>
      </c>
    </row>
    <row r="1941" spans="1:17" x14ac:dyDescent="0.45">
      <c r="A1941" t="s">
        <v>3702</v>
      </c>
      <c r="B1941" t="s">
        <v>3703</v>
      </c>
      <c r="C1941" t="s">
        <v>12</v>
      </c>
      <c r="D1941" t="s">
        <v>111</v>
      </c>
      <c r="E1941" t="s">
        <v>9</v>
      </c>
      <c r="F1941" s="9">
        <v>45313</v>
      </c>
      <c r="G1941" s="9" t="str">
        <f>TEXT(Ecommerce_Sales_Data[[#This Row],[Order_Date]],"dddd")</f>
        <v>Monday</v>
      </c>
      <c r="H1941" t="s">
        <v>14757</v>
      </c>
      <c r="I1941" t="s">
        <v>14767</v>
      </c>
      <c r="J1941">
        <v>1</v>
      </c>
      <c r="K1941">
        <v>3</v>
      </c>
      <c r="L1941" s="12">
        <v>626.33000000000004</v>
      </c>
      <c r="M1941" s="11">
        <v>0.2</v>
      </c>
      <c r="N1941" s="12">
        <v>1503.19</v>
      </c>
      <c r="O1941" s="12">
        <v>939.93</v>
      </c>
      <c r="P1941" s="12">
        <v>563.26</v>
      </c>
      <c r="Q1941" s="11">
        <v>0.37470978385965797</v>
      </c>
    </row>
    <row r="1942" spans="1:17" x14ac:dyDescent="0.45">
      <c r="A1942" t="s">
        <v>3704</v>
      </c>
      <c r="B1942" t="s">
        <v>2611</v>
      </c>
      <c r="C1942" t="s">
        <v>12</v>
      </c>
      <c r="D1942" t="s">
        <v>13</v>
      </c>
      <c r="E1942" t="s">
        <v>9</v>
      </c>
      <c r="F1942" s="9">
        <v>45409</v>
      </c>
      <c r="G1942" s="9" t="str">
        <f>TEXT(Ecommerce_Sales_Data[[#This Row],[Order_Date]],"dddd")</f>
        <v>Saturday</v>
      </c>
      <c r="H1942" t="s">
        <v>14761</v>
      </c>
      <c r="I1942" t="s">
        <v>14765</v>
      </c>
      <c r="J1942">
        <v>4</v>
      </c>
      <c r="K1942">
        <v>1</v>
      </c>
      <c r="L1942" s="12">
        <v>4869.63</v>
      </c>
      <c r="M1942" s="11">
        <v>0</v>
      </c>
      <c r="N1942" s="12">
        <v>4869.63</v>
      </c>
      <c r="O1942" s="12">
        <v>3455.84</v>
      </c>
      <c r="P1942" s="12">
        <v>1413.79</v>
      </c>
      <c r="Q1942" s="11">
        <v>0.29032801260054703</v>
      </c>
    </row>
    <row r="1943" spans="1:17" x14ac:dyDescent="0.45">
      <c r="A1943" t="s">
        <v>3705</v>
      </c>
      <c r="B1943" t="s">
        <v>3706</v>
      </c>
      <c r="C1943" t="s">
        <v>2</v>
      </c>
      <c r="D1943" t="s">
        <v>65</v>
      </c>
      <c r="E1943" t="s">
        <v>9</v>
      </c>
      <c r="F1943" s="9">
        <v>45865</v>
      </c>
      <c r="G1943" s="9" t="str">
        <f>TEXT(Ecommerce_Sales_Data[[#This Row],[Order_Date]],"dddd")</f>
        <v>Sunday</v>
      </c>
      <c r="H1943" t="s">
        <v>14761</v>
      </c>
      <c r="I1943" t="s">
        <v>14768</v>
      </c>
      <c r="J1943">
        <v>7</v>
      </c>
      <c r="K1943">
        <v>5</v>
      </c>
      <c r="L1943" s="12">
        <v>4843.05</v>
      </c>
      <c r="M1943" s="11">
        <v>0</v>
      </c>
      <c r="N1943" s="12">
        <v>24215.25</v>
      </c>
      <c r="O1943" s="12">
        <v>16073.98</v>
      </c>
      <c r="P1943" s="12">
        <v>8141.27</v>
      </c>
      <c r="Q1943" s="11">
        <v>0.336204251453113</v>
      </c>
    </row>
    <row r="1944" spans="1:17" x14ac:dyDescent="0.45">
      <c r="A1944" t="s">
        <v>3707</v>
      </c>
      <c r="B1944" t="s">
        <v>3708</v>
      </c>
      <c r="C1944" t="s">
        <v>2</v>
      </c>
      <c r="D1944" t="s">
        <v>17</v>
      </c>
      <c r="E1944" t="s">
        <v>4</v>
      </c>
      <c r="F1944" s="9">
        <v>45432</v>
      </c>
      <c r="G1944" s="9" t="str">
        <f>TEXT(Ecommerce_Sales_Data[[#This Row],[Order_Date]],"dddd")</f>
        <v>Monday</v>
      </c>
      <c r="H1944" t="s">
        <v>14757</v>
      </c>
      <c r="I1944" t="s">
        <v>14763</v>
      </c>
      <c r="J1944">
        <v>5</v>
      </c>
      <c r="K1944">
        <v>1</v>
      </c>
      <c r="L1944" s="12">
        <v>4742.3999999999996</v>
      </c>
      <c r="M1944" s="11">
        <v>0</v>
      </c>
      <c r="N1944" s="12">
        <v>4742.3999999999996</v>
      </c>
      <c r="O1944" s="12">
        <v>3347.37</v>
      </c>
      <c r="P1944" s="12">
        <v>1395.03</v>
      </c>
      <c r="Q1944" s="11">
        <v>0.29416118421052601</v>
      </c>
    </row>
    <row r="1945" spans="1:17" x14ac:dyDescent="0.45">
      <c r="A1945" t="s">
        <v>3709</v>
      </c>
      <c r="B1945" t="s">
        <v>3710</v>
      </c>
      <c r="C1945" t="s">
        <v>7</v>
      </c>
      <c r="D1945" t="s">
        <v>106</v>
      </c>
      <c r="E1945" t="s">
        <v>14</v>
      </c>
      <c r="F1945" s="9">
        <v>45726</v>
      </c>
      <c r="G1945" s="9" t="str">
        <f>TEXT(Ecommerce_Sales_Data[[#This Row],[Order_Date]],"dddd")</f>
        <v>Monday</v>
      </c>
      <c r="H1945" t="s">
        <v>14757</v>
      </c>
      <c r="I1945" t="s">
        <v>14769</v>
      </c>
      <c r="J1945">
        <v>3</v>
      </c>
      <c r="K1945">
        <v>1</v>
      </c>
      <c r="L1945" s="12">
        <v>4449.28</v>
      </c>
      <c r="M1945" s="11">
        <v>0.15</v>
      </c>
      <c r="N1945" s="12">
        <v>3781.89</v>
      </c>
      <c r="O1945" s="12">
        <v>2616.9299999999998</v>
      </c>
      <c r="P1945" s="12">
        <v>1164.96</v>
      </c>
      <c r="Q1945" s="11">
        <v>0.30803645796149598</v>
      </c>
    </row>
    <row r="1946" spans="1:17" x14ac:dyDescent="0.45">
      <c r="A1946" t="s">
        <v>3711</v>
      </c>
      <c r="B1946" t="s">
        <v>3712</v>
      </c>
      <c r="C1946" t="s">
        <v>28</v>
      </c>
      <c r="D1946" t="s">
        <v>137</v>
      </c>
      <c r="E1946" t="s">
        <v>22</v>
      </c>
      <c r="F1946" s="9">
        <v>45935</v>
      </c>
      <c r="G1946" s="9" t="str">
        <f>TEXT(Ecommerce_Sales_Data[[#This Row],[Order_Date]],"dddd")</f>
        <v>Sunday</v>
      </c>
      <c r="H1946" t="s">
        <v>14761</v>
      </c>
      <c r="I1946" t="s">
        <v>14760</v>
      </c>
      <c r="J1946">
        <v>10</v>
      </c>
      <c r="K1946">
        <v>3</v>
      </c>
      <c r="L1946" s="12">
        <v>3509.82</v>
      </c>
      <c r="M1946" s="11">
        <v>0.2</v>
      </c>
      <c r="N1946" s="12">
        <v>8423.57</v>
      </c>
      <c r="O1946" s="12">
        <v>5400.73</v>
      </c>
      <c r="P1946" s="12">
        <v>3022.84</v>
      </c>
      <c r="Q1946" s="11">
        <v>0.358854974790973</v>
      </c>
    </row>
    <row r="1947" spans="1:17" x14ac:dyDescent="0.45">
      <c r="A1947" t="s">
        <v>3713</v>
      </c>
      <c r="B1947" t="s">
        <v>3714</v>
      </c>
      <c r="C1947" t="s">
        <v>12</v>
      </c>
      <c r="D1947" t="s">
        <v>32</v>
      </c>
      <c r="E1947" t="s">
        <v>4</v>
      </c>
      <c r="F1947" s="9">
        <v>45607</v>
      </c>
      <c r="G1947" s="9" t="str">
        <f>TEXT(Ecommerce_Sales_Data[[#This Row],[Order_Date]],"dddd")</f>
        <v>Monday</v>
      </c>
      <c r="H1947" t="s">
        <v>14757</v>
      </c>
      <c r="I1947" t="s">
        <v>14764</v>
      </c>
      <c r="J1947">
        <v>11</v>
      </c>
      <c r="K1947">
        <v>2</v>
      </c>
      <c r="L1947" s="12">
        <v>4115.2</v>
      </c>
      <c r="M1947" s="11">
        <v>0.05</v>
      </c>
      <c r="N1947" s="12">
        <v>7818.88</v>
      </c>
      <c r="O1947" s="12">
        <v>6461.49</v>
      </c>
      <c r="P1947" s="12">
        <v>1357.39</v>
      </c>
      <c r="Q1947" s="11">
        <v>0.173604147908652</v>
      </c>
    </row>
    <row r="1948" spans="1:17" x14ac:dyDescent="0.45">
      <c r="A1948" t="s">
        <v>3715</v>
      </c>
      <c r="B1948" t="s">
        <v>3716</v>
      </c>
      <c r="C1948" t="s">
        <v>20</v>
      </c>
      <c r="D1948" t="s">
        <v>103</v>
      </c>
      <c r="E1948" t="s">
        <v>9</v>
      </c>
      <c r="F1948" s="9">
        <v>45358</v>
      </c>
      <c r="G1948" s="9" t="str">
        <f>TEXT(Ecommerce_Sales_Data[[#This Row],[Order_Date]],"dddd")</f>
        <v>Thursday</v>
      </c>
      <c r="H1948" t="s">
        <v>14757</v>
      </c>
      <c r="I1948" t="s">
        <v>14769</v>
      </c>
      <c r="J1948">
        <v>3</v>
      </c>
      <c r="K1948">
        <v>4</v>
      </c>
      <c r="L1948" s="12">
        <v>2706.47</v>
      </c>
      <c r="M1948" s="11">
        <v>0</v>
      </c>
      <c r="N1948" s="12">
        <v>10825.88</v>
      </c>
      <c r="O1948" s="12">
        <v>7265.55</v>
      </c>
      <c r="P1948" s="12">
        <v>3560.33</v>
      </c>
      <c r="Q1948" s="11">
        <v>0.32887211016564</v>
      </c>
    </row>
    <row r="1949" spans="1:17" x14ac:dyDescent="0.45">
      <c r="A1949" t="s">
        <v>3717</v>
      </c>
      <c r="B1949" t="s">
        <v>3710</v>
      </c>
      <c r="C1949" t="s">
        <v>12</v>
      </c>
      <c r="D1949" t="s">
        <v>38</v>
      </c>
      <c r="E1949" t="s">
        <v>14</v>
      </c>
      <c r="F1949" s="9">
        <v>45864</v>
      </c>
      <c r="G1949" s="9" t="str">
        <f>TEXT(Ecommerce_Sales_Data[[#This Row],[Order_Date]],"dddd")</f>
        <v>Saturday</v>
      </c>
      <c r="H1949" t="s">
        <v>14761</v>
      </c>
      <c r="I1949" t="s">
        <v>14768</v>
      </c>
      <c r="J1949">
        <v>7</v>
      </c>
      <c r="K1949">
        <v>2</v>
      </c>
      <c r="L1949" s="12">
        <v>928.71</v>
      </c>
      <c r="M1949" s="11">
        <v>0.1</v>
      </c>
      <c r="N1949" s="12">
        <v>1671.68</v>
      </c>
      <c r="O1949" s="12">
        <v>1137.77</v>
      </c>
      <c r="P1949" s="12">
        <v>533.91</v>
      </c>
      <c r="Q1949" s="11">
        <v>0.31938528905053598</v>
      </c>
    </row>
    <row r="1950" spans="1:17" x14ac:dyDescent="0.45">
      <c r="A1950" t="s">
        <v>3718</v>
      </c>
      <c r="B1950" t="s">
        <v>3719</v>
      </c>
      <c r="C1950" t="s">
        <v>28</v>
      </c>
      <c r="D1950" t="s">
        <v>137</v>
      </c>
      <c r="E1950" t="s">
        <v>9</v>
      </c>
      <c r="F1950" s="9">
        <v>45858</v>
      </c>
      <c r="G1950" s="9" t="str">
        <f>TEXT(Ecommerce_Sales_Data[[#This Row],[Order_Date]],"dddd")</f>
        <v>Sunday</v>
      </c>
      <c r="H1950" t="s">
        <v>14761</v>
      </c>
      <c r="I1950" t="s">
        <v>14768</v>
      </c>
      <c r="J1950">
        <v>7</v>
      </c>
      <c r="K1950">
        <v>1</v>
      </c>
      <c r="L1950" s="12">
        <v>4182.7299999999996</v>
      </c>
      <c r="M1950" s="11">
        <v>0.1</v>
      </c>
      <c r="N1950" s="12">
        <v>3764.46</v>
      </c>
      <c r="O1950" s="12">
        <v>3133.36</v>
      </c>
      <c r="P1950" s="12">
        <v>631.1</v>
      </c>
      <c r="Q1950" s="11">
        <v>0.16764688693730301</v>
      </c>
    </row>
    <row r="1951" spans="1:17" x14ac:dyDescent="0.45">
      <c r="A1951" t="s">
        <v>3720</v>
      </c>
      <c r="B1951" t="s">
        <v>2305</v>
      </c>
      <c r="C1951" t="s">
        <v>12</v>
      </c>
      <c r="D1951" t="s">
        <v>13</v>
      </c>
      <c r="E1951" t="s">
        <v>9</v>
      </c>
      <c r="F1951" s="9">
        <v>45846</v>
      </c>
      <c r="G1951" s="9" t="str">
        <f>TEXT(Ecommerce_Sales_Data[[#This Row],[Order_Date]],"dddd")</f>
        <v>Tuesday</v>
      </c>
      <c r="H1951" t="s">
        <v>14757</v>
      </c>
      <c r="I1951" t="s">
        <v>14768</v>
      </c>
      <c r="J1951">
        <v>7</v>
      </c>
      <c r="K1951">
        <v>2</v>
      </c>
      <c r="L1951" s="12">
        <v>2035.23</v>
      </c>
      <c r="M1951" s="11">
        <v>0.2</v>
      </c>
      <c r="N1951" s="12">
        <v>3256.37</v>
      </c>
      <c r="O1951" s="12">
        <v>2160.63</v>
      </c>
      <c r="P1951" s="12">
        <v>1095.74</v>
      </c>
      <c r="Q1951" s="11">
        <v>0.336491246387849</v>
      </c>
    </row>
    <row r="1952" spans="1:17" x14ac:dyDescent="0.45">
      <c r="A1952" t="s">
        <v>3721</v>
      </c>
      <c r="B1952" t="s">
        <v>3722</v>
      </c>
      <c r="C1952" t="s">
        <v>7</v>
      </c>
      <c r="D1952" t="s">
        <v>71</v>
      </c>
      <c r="E1952" t="s">
        <v>22</v>
      </c>
      <c r="F1952" s="9">
        <v>45612</v>
      </c>
      <c r="G1952" s="9" t="str">
        <f>TEXT(Ecommerce_Sales_Data[[#This Row],[Order_Date]],"dddd")</f>
        <v>Saturday</v>
      </c>
      <c r="H1952" t="s">
        <v>14761</v>
      </c>
      <c r="I1952" t="s">
        <v>14764</v>
      </c>
      <c r="J1952">
        <v>11</v>
      </c>
      <c r="K1952">
        <v>2</v>
      </c>
      <c r="L1952" s="12">
        <v>3629.83</v>
      </c>
      <c r="M1952" s="11">
        <v>0.15</v>
      </c>
      <c r="N1952" s="12">
        <v>6170.71</v>
      </c>
      <c r="O1952" s="12">
        <v>4388.12</v>
      </c>
      <c r="P1952" s="12">
        <v>1782.59</v>
      </c>
      <c r="Q1952" s="11">
        <v>0.288879237559373</v>
      </c>
    </row>
    <row r="1953" spans="1:17" x14ac:dyDescent="0.45">
      <c r="A1953" t="s">
        <v>3723</v>
      </c>
      <c r="B1953" t="s">
        <v>3724</v>
      </c>
      <c r="C1953" t="s">
        <v>20</v>
      </c>
      <c r="D1953" t="s">
        <v>57</v>
      </c>
      <c r="E1953" t="s">
        <v>4</v>
      </c>
      <c r="F1953" s="9">
        <v>45730</v>
      </c>
      <c r="G1953" s="9" t="str">
        <f>TEXT(Ecommerce_Sales_Data[[#This Row],[Order_Date]],"dddd")</f>
        <v>Friday</v>
      </c>
      <c r="H1953" t="s">
        <v>14757</v>
      </c>
      <c r="I1953" t="s">
        <v>14769</v>
      </c>
      <c r="J1953">
        <v>3</v>
      </c>
      <c r="K1953">
        <v>3</v>
      </c>
      <c r="L1953" s="12">
        <v>1033.03</v>
      </c>
      <c r="M1953" s="11">
        <v>0.05</v>
      </c>
      <c r="N1953" s="12">
        <v>2944.14</v>
      </c>
      <c r="O1953" s="12">
        <v>2259.59</v>
      </c>
      <c r="P1953" s="12">
        <v>684.55</v>
      </c>
      <c r="Q1953" s="11">
        <v>0.23251272018314301</v>
      </c>
    </row>
    <row r="1954" spans="1:17" x14ac:dyDescent="0.45">
      <c r="A1954" t="s">
        <v>3725</v>
      </c>
      <c r="B1954" t="s">
        <v>3726</v>
      </c>
      <c r="C1954" t="s">
        <v>12</v>
      </c>
      <c r="D1954" t="s">
        <v>32</v>
      </c>
      <c r="E1954" t="s">
        <v>4</v>
      </c>
      <c r="F1954" s="9">
        <v>45943</v>
      </c>
      <c r="G1954" s="9" t="str">
        <f>TEXT(Ecommerce_Sales_Data[[#This Row],[Order_Date]],"dddd")</f>
        <v>Monday</v>
      </c>
      <c r="H1954" t="s">
        <v>14757</v>
      </c>
      <c r="I1954" t="s">
        <v>14760</v>
      </c>
      <c r="J1954">
        <v>10</v>
      </c>
      <c r="K1954">
        <v>5</v>
      </c>
      <c r="L1954" s="12">
        <v>1038.3</v>
      </c>
      <c r="M1954" s="11">
        <v>0</v>
      </c>
      <c r="N1954" s="12">
        <v>5191.5</v>
      </c>
      <c r="O1954" s="12">
        <v>3616.19</v>
      </c>
      <c r="P1954" s="12">
        <v>1575.31</v>
      </c>
      <c r="Q1954" s="11">
        <v>0.30344023885197002</v>
      </c>
    </row>
    <row r="1955" spans="1:17" x14ac:dyDescent="0.45">
      <c r="A1955" t="s">
        <v>3727</v>
      </c>
      <c r="B1955" t="s">
        <v>2312</v>
      </c>
      <c r="C1955" t="s">
        <v>20</v>
      </c>
      <c r="D1955" t="s">
        <v>103</v>
      </c>
      <c r="E1955" t="s">
        <v>22</v>
      </c>
      <c r="F1955" s="9">
        <v>45937</v>
      </c>
      <c r="G1955" s="9" t="str">
        <f>TEXT(Ecommerce_Sales_Data[[#This Row],[Order_Date]],"dddd")</f>
        <v>Tuesday</v>
      </c>
      <c r="H1955" t="s">
        <v>14757</v>
      </c>
      <c r="I1955" t="s">
        <v>14760</v>
      </c>
      <c r="J1955">
        <v>10</v>
      </c>
      <c r="K1955">
        <v>2</v>
      </c>
      <c r="L1955" s="12">
        <v>1671.49</v>
      </c>
      <c r="M1955" s="11">
        <v>0.1</v>
      </c>
      <c r="N1955" s="12">
        <v>3008.68</v>
      </c>
      <c r="O1955" s="12">
        <v>2530.2399999999998</v>
      </c>
      <c r="P1955" s="12">
        <v>478.44</v>
      </c>
      <c r="Q1955" s="11">
        <v>0.15901990241567701</v>
      </c>
    </row>
    <row r="1956" spans="1:17" x14ac:dyDescent="0.45">
      <c r="A1956" t="s">
        <v>3728</v>
      </c>
      <c r="B1956" t="s">
        <v>3729</v>
      </c>
      <c r="C1956" t="s">
        <v>7</v>
      </c>
      <c r="D1956" t="s">
        <v>106</v>
      </c>
      <c r="E1956" t="s">
        <v>9</v>
      </c>
      <c r="F1956" s="9">
        <v>45429</v>
      </c>
      <c r="G1956" s="9" t="str">
        <f>TEXT(Ecommerce_Sales_Data[[#This Row],[Order_Date]],"dddd")</f>
        <v>Friday</v>
      </c>
      <c r="H1956" t="s">
        <v>14757</v>
      </c>
      <c r="I1956" t="s">
        <v>14763</v>
      </c>
      <c r="J1956">
        <v>5</v>
      </c>
      <c r="K1956">
        <v>2</v>
      </c>
      <c r="L1956" s="12">
        <v>2207.86</v>
      </c>
      <c r="M1956" s="11">
        <v>0.15</v>
      </c>
      <c r="N1956" s="12">
        <v>3753.36</v>
      </c>
      <c r="O1956" s="12">
        <v>3073.07</v>
      </c>
      <c r="P1956" s="12">
        <v>680.29</v>
      </c>
      <c r="Q1956" s="11">
        <v>0.181248268218343</v>
      </c>
    </row>
    <row r="1957" spans="1:17" x14ac:dyDescent="0.45">
      <c r="A1957" t="s">
        <v>3730</v>
      </c>
      <c r="B1957" t="s">
        <v>3731</v>
      </c>
      <c r="C1957" t="s">
        <v>7</v>
      </c>
      <c r="D1957" t="s">
        <v>8</v>
      </c>
      <c r="E1957" t="s">
        <v>4</v>
      </c>
      <c r="F1957" s="9">
        <v>46021</v>
      </c>
      <c r="G1957" s="9" t="str">
        <f>TEXT(Ecommerce_Sales_Data[[#This Row],[Order_Date]],"dddd")</f>
        <v>Tuesday</v>
      </c>
      <c r="H1957" t="s">
        <v>14757</v>
      </c>
      <c r="I1957" t="s">
        <v>14770</v>
      </c>
      <c r="J1957">
        <v>12</v>
      </c>
      <c r="K1957">
        <v>4</v>
      </c>
      <c r="L1957" s="12">
        <v>3841.66</v>
      </c>
      <c r="M1957" s="11">
        <v>0.15</v>
      </c>
      <c r="N1957" s="12">
        <v>13061.64</v>
      </c>
      <c r="O1957" s="12">
        <v>11078.22</v>
      </c>
      <c r="P1957" s="12">
        <v>1983.42</v>
      </c>
      <c r="Q1957" s="11">
        <v>0.151850762997602</v>
      </c>
    </row>
    <row r="1958" spans="1:17" x14ac:dyDescent="0.45">
      <c r="A1958" t="s">
        <v>3732</v>
      </c>
      <c r="B1958" t="s">
        <v>3733</v>
      </c>
      <c r="C1958" t="s">
        <v>20</v>
      </c>
      <c r="D1958" t="s">
        <v>57</v>
      </c>
      <c r="E1958" t="s">
        <v>9</v>
      </c>
      <c r="F1958" s="9">
        <v>45726</v>
      </c>
      <c r="G1958" s="9" t="str">
        <f>TEXT(Ecommerce_Sales_Data[[#This Row],[Order_Date]],"dddd")</f>
        <v>Monday</v>
      </c>
      <c r="H1958" t="s">
        <v>14757</v>
      </c>
      <c r="I1958" t="s">
        <v>14769</v>
      </c>
      <c r="J1958">
        <v>3</v>
      </c>
      <c r="K1958">
        <v>1</v>
      </c>
      <c r="L1958" s="12">
        <v>362.53</v>
      </c>
      <c r="M1958" s="11">
        <v>0.15</v>
      </c>
      <c r="N1958" s="12">
        <v>308.14999999999998</v>
      </c>
      <c r="O1958" s="12">
        <v>195.71</v>
      </c>
      <c r="P1958" s="12">
        <v>112.44</v>
      </c>
      <c r="Q1958" s="11">
        <v>0.36488723024501102</v>
      </c>
    </row>
    <row r="1959" spans="1:17" x14ac:dyDescent="0.45">
      <c r="A1959" t="s">
        <v>3734</v>
      </c>
      <c r="B1959" t="s">
        <v>3735</v>
      </c>
      <c r="C1959" t="s">
        <v>28</v>
      </c>
      <c r="D1959" t="s">
        <v>85</v>
      </c>
      <c r="E1959" t="s">
        <v>9</v>
      </c>
      <c r="F1959" s="9">
        <v>45574</v>
      </c>
      <c r="G1959" s="9" t="str">
        <f>TEXT(Ecommerce_Sales_Data[[#This Row],[Order_Date]],"dddd")</f>
        <v>Wednesday</v>
      </c>
      <c r="H1959" t="s">
        <v>14757</v>
      </c>
      <c r="I1959" t="s">
        <v>14760</v>
      </c>
      <c r="J1959">
        <v>10</v>
      </c>
      <c r="K1959">
        <v>1</v>
      </c>
      <c r="L1959" s="12">
        <v>2769.92</v>
      </c>
      <c r="M1959" s="11">
        <v>0.15</v>
      </c>
      <c r="N1959" s="12">
        <v>2354.4299999999998</v>
      </c>
      <c r="O1959" s="12">
        <v>1579.53</v>
      </c>
      <c r="P1959" s="12">
        <v>774.9</v>
      </c>
      <c r="Q1959" s="11">
        <v>0.32912424663294298</v>
      </c>
    </row>
    <row r="1960" spans="1:17" x14ac:dyDescent="0.45">
      <c r="A1960" t="s">
        <v>3736</v>
      </c>
      <c r="B1960" t="s">
        <v>3737</v>
      </c>
      <c r="C1960" t="s">
        <v>28</v>
      </c>
      <c r="D1960" t="s">
        <v>85</v>
      </c>
      <c r="E1960" t="s">
        <v>22</v>
      </c>
      <c r="F1960" s="9">
        <v>46013</v>
      </c>
      <c r="G1960" s="9" t="str">
        <f>TEXT(Ecommerce_Sales_Data[[#This Row],[Order_Date]],"dddd")</f>
        <v>Monday</v>
      </c>
      <c r="H1960" t="s">
        <v>14757</v>
      </c>
      <c r="I1960" t="s">
        <v>14770</v>
      </c>
      <c r="J1960">
        <v>12</v>
      </c>
      <c r="K1960">
        <v>1</v>
      </c>
      <c r="L1960" s="12">
        <v>1771</v>
      </c>
      <c r="M1960" s="11">
        <v>0.1</v>
      </c>
      <c r="N1960" s="12">
        <v>1593.9</v>
      </c>
      <c r="O1960" s="12">
        <v>1339.62</v>
      </c>
      <c r="P1960" s="12">
        <v>254.28</v>
      </c>
      <c r="Q1960" s="11">
        <v>0.159533220402786</v>
      </c>
    </row>
    <row r="1961" spans="1:17" x14ac:dyDescent="0.45">
      <c r="A1961" t="s">
        <v>3738</v>
      </c>
      <c r="B1961" t="s">
        <v>1788</v>
      </c>
      <c r="C1961" t="s">
        <v>2</v>
      </c>
      <c r="D1961" t="s">
        <v>82</v>
      </c>
      <c r="E1961" t="s">
        <v>9</v>
      </c>
      <c r="F1961" s="9">
        <v>45449</v>
      </c>
      <c r="G1961" s="9" t="str">
        <f>TEXT(Ecommerce_Sales_Data[[#This Row],[Order_Date]],"dddd")</f>
        <v>Thursday</v>
      </c>
      <c r="H1961" t="s">
        <v>14757</v>
      </c>
      <c r="I1961" t="s">
        <v>14759</v>
      </c>
      <c r="J1961">
        <v>6</v>
      </c>
      <c r="K1961">
        <v>1</v>
      </c>
      <c r="L1961" s="12">
        <v>414.84</v>
      </c>
      <c r="M1961" s="11">
        <v>0.15</v>
      </c>
      <c r="N1961" s="12">
        <v>352.61</v>
      </c>
      <c r="O1961" s="12">
        <v>268.23</v>
      </c>
      <c r="P1961" s="12">
        <v>84.38</v>
      </c>
      <c r="Q1961" s="11">
        <v>0.239301210969626</v>
      </c>
    </row>
    <row r="1962" spans="1:17" x14ac:dyDescent="0.45">
      <c r="A1962" t="s">
        <v>3739</v>
      </c>
      <c r="B1962" t="s">
        <v>2544</v>
      </c>
      <c r="C1962" t="s">
        <v>2</v>
      </c>
      <c r="D1962" t="s">
        <v>65</v>
      </c>
      <c r="E1962" t="s">
        <v>9</v>
      </c>
      <c r="F1962" s="9">
        <v>45629</v>
      </c>
      <c r="G1962" s="9" t="str">
        <f>TEXT(Ecommerce_Sales_Data[[#This Row],[Order_Date]],"dddd")</f>
        <v>Tuesday</v>
      </c>
      <c r="H1962" t="s">
        <v>14757</v>
      </c>
      <c r="I1962" t="s">
        <v>14770</v>
      </c>
      <c r="J1962">
        <v>12</v>
      </c>
      <c r="K1962">
        <v>2</v>
      </c>
      <c r="L1962" s="12">
        <v>4489.3900000000003</v>
      </c>
      <c r="M1962" s="11">
        <v>0.15</v>
      </c>
      <c r="N1962" s="12">
        <v>7631.96</v>
      </c>
      <c r="O1962" s="12">
        <v>5825.45</v>
      </c>
      <c r="P1962" s="12">
        <v>1806.51</v>
      </c>
      <c r="Q1962" s="11">
        <v>0.23670328460841</v>
      </c>
    </row>
    <row r="1963" spans="1:17" x14ac:dyDescent="0.45">
      <c r="A1963" t="s">
        <v>3740</v>
      </c>
      <c r="B1963" t="s">
        <v>3741</v>
      </c>
      <c r="C1963" t="s">
        <v>28</v>
      </c>
      <c r="D1963" t="s">
        <v>85</v>
      </c>
      <c r="E1963" t="s">
        <v>9</v>
      </c>
      <c r="F1963" s="9">
        <v>45544</v>
      </c>
      <c r="G1963" s="9" t="str">
        <f>TEXT(Ecommerce_Sales_Data[[#This Row],[Order_Date]],"dddd")</f>
        <v>Monday</v>
      </c>
      <c r="H1963" t="s">
        <v>14757</v>
      </c>
      <c r="I1963" t="s">
        <v>14766</v>
      </c>
      <c r="J1963">
        <v>9</v>
      </c>
      <c r="K1963">
        <v>2</v>
      </c>
      <c r="L1963" s="12">
        <v>3232.99</v>
      </c>
      <c r="M1963" s="11">
        <v>0</v>
      </c>
      <c r="N1963" s="12">
        <v>6465.98</v>
      </c>
      <c r="O1963" s="12">
        <v>4088.17</v>
      </c>
      <c r="P1963" s="12">
        <v>2377.81</v>
      </c>
      <c r="Q1963" s="11">
        <v>0.36774162617267597</v>
      </c>
    </row>
    <row r="1964" spans="1:17" x14ac:dyDescent="0.45">
      <c r="A1964" t="s">
        <v>3742</v>
      </c>
      <c r="B1964" t="s">
        <v>3743</v>
      </c>
      <c r="C1964" t="s">
        <v>2</v>
      </c>
      <c r="D1964" t="s">
        <v>17</v>
      </c>
      <c r="E1964" t="s">
        <v>22</v>
      </c>
      <c r="F1964" s="9">
        <v>45460</v>
      </c>
      <c r="G1964" s="9" t="str">
        <f>TEXT(Ecommerce_Sales_Data[[#This Row],[Order_Date]],"dddd")</f>
        <v>Monday</v>
      </c>
      <c r="H1964" t="s">
        <v>14757</v>
      </c>
      <c r="I1964" t="s">
        <v>14759</v>
      </c>
      <c r="J1964">
        <v>6</v>
      </c>
      <c r="K1964">
        <v>5</v>
      </c>
      <c r="L1964" s="12">
        <v>4449.9799999999996</v>
      </c>
      <c r="M1964" s="11">
        <v>0.15</v>
      </c>
      <c r="N1964" s="12">
        <v>18912.41</v>
      </c>
      <c r="O1964" s="12">
        <v>11539.34</v>
      </c>
      <c r="P1964" s="12">
        <v>7373.07</v>
      </c>
      <c r="Q1964" s="11">
        <v>0.38985354061169403</v>
      </c>
    </row>
    <row r="1965" spans="1:17" x14ac:dyDescent="0.45">
      <c r="A1965" t="s">
        <v>3744</v>
      </c>
      <c r="B1965" t="s">
        <v>3745</v>
      </c>
      <c r="C1965" t="s">
        <v>7</v>
      </c>
      <c r="D1965" t="s">
        <v>134</v>
      </c>
      <c r="E1965" t="s">
        <v>4</v>
      </c>
      <c r="F1965" s="9">
        <v>45535</v>
      </c>
      <c r="G1965" s="9" t="str">
        <f>TEXT(Ecommerce_Sales_Data[[#This Row],[Order_Date]],"dddd")</f>
        <v>Saturday</v>
      </c>
      <c r="H1965" t="s">
        <v>14761</v>
      </c>
      <c r="I1965" t="s">
        <v>14762</v>
      </c>
      <c r="J1965">
        <v>8</v>
      </c>
      <c r="K1965">
        <v>2</v>
      </c>
      <c r="L1965" s="12">
        <v>4181.67</v>
      </c>
      <c r="M1965" s="11">
        <v>0.05</v>
      </c>
      <c r="N1965" s="12">
        <v>7945.17</v>
      </c>
      <c r="O1965" s="12">
        <v>5358.16</v>
      </c>
      <c r="P1965" s="12">
        <v>2587.0100000000002</v>
      </c>
      <c r="Q1965" s="11">
        <v>0.32560788504210703</v>
      </c>
    </row>
    <row r="1966" spans="1:17" x14ac:dyDescent="0.45">
      <c r="A1966" t="s">
        <v>3746</v>
      </c>
      <c r="B1966" t="s">
        <v>3747</v>
      </c>
      <c r="C1966" t="s">
        <v>7</v>
      </c>
      <c r="D1966" t="s">
        <v>106</v>
      </c>
      <c r="E1966" t="s">
        <v>4</v>
      </c>
      <c r="F1966" s="9">
        <v>45389</v>
      </c>
      <c r="G1966" s="9" t="str">
        <f>TEXT(Ecommerce_Sales_Data[[#This Row],[Order_Date]],"dddd")</f>
        <v>Sunday</v>
      </c>
      <c r="H1966" t="s">
        <v>14761</v>
      </c>
      <c r="I1966" t="s">
        <v>14765</v>
      </c>
      <c r="J1966">
        <v>4</v>
      </c>
      <c r="K1966">
        <v>2</v>
      </c>
      <c r="L1966" s="12">
        <v>842.14</v>
      </c>
      <c r="M1966" s="11">
        <v>0.05</v>
      </c>
      <c r="N1966" s="12">
        <v>1600.07</v>
      </c>
      <c r="O1966" s="12">
        <v>1136.79</v>
      </c>
      <c r="P1966" s="12">
        <v>463.28</v>
      </c>
      <c r="Q1966" s="11">
        <v>0.28953733274169202</v>
      </c>
    </row>
    <row r="1967" spans="1:17" x14ac:dyDescent="0.45">
      <c r="A1967" t="s">
        <v>3748</v>
      </c>
      <c r="B1967" t="s">
        <v>3749</v>
      </c>
      <c r="C1967" t="s">
        <v>2</v>
      </c>
      <c r="D1967" t="s">
        <v>17</v>
      </c>
      <c r="E1967" t="s">
        <v>9</v>
      </c>
      <c r="F1967" s="9">
        <v>45685</v>
      </c>
      <c r="G1967" s="9" t="str">
        <f>TEXT(Ecommerce_Sales_Data[[#This Row],[Order_Date]],"dddd")</f>
        <v>Tuesday</v>
      </c>
      <c r="H1967" t="s">
        <v>14757</v>
      </c>
      <c r="I1967" t="s">
        <v>14767</v>
      </c>
      <c r="J1967">
        <v>1</v>
      </c>
      <c r="K1967">
        <v>3</v>
      </c>
      <c r="L1967" s="12">
        <v>1876.66</v>
      </c>
      <c r="M1967" s="11">
        <v>0.2</v>
      </c>
      <c r="N1967" s="12">
        <v>4503.9799999999996</v>
      </c>
      <c r="O1967" s="12">
        <v>2777.16</v>
      </c>
      <c r="P1967" s="12">
        <v>1726.82</v>
      </c>
      <c r="Q1967" s="11">
        <v>0.38339868294264201</v>
      </c>
    </row>
    <row r="1968" spans="1:17" x14ac:dyDescent="0.45">
      <c r="A1968" t="s">
        <v>3750</v>
      </c>
      <c r="B1968" t="s">
        <v>3751</v>
      </c>
      <c r="C1968" t="s">
        <v>12</v>
      </c>
      <c r="D1968" t="s">
        <v>32</v>
      </c>
      <c r="E1968" t="s">
        <v>9</v>
      </c>
      <c r="F1968" s="9">
        <v>45729</v>
      </c>
      <c r="G1968" s="9" t="str">
        <f>TEXT(Ecommerce_Sales_Data[[#This Row],[Order_Date]],"dddd")</f>
        <v>Thursday</v>
      </c>
      <c r="H1968" t="s">
        <v>14757</v>
      </c>
      <c r="I1968" t="s">
        <v>14769</v>
      </c>
      <c r="J1968">
        <v>3</v>
      </c>
      <c r="K1968">
        <v>2</v>
      </c>
      <c r="L1968" s="12">
        <v>2269.41</v>
      </c>
      <c r="M1968" s="11">
        <v>0.05</v>
      </c>
      <c r="N1968" s="12">
        <v>4311.88</v>
      </c>
      <c r="O1968" s="12">
        <v>3610.03</v>
      </c>
      <c r="P1968" s="12">
        <v>701.85</v>
      </c>
      <c r="Q1968" s="11">
        <v>0.162771227399649</v>
      </c>
    </row>
    <row r="1969" spans="1:17" x14ac:dyDescent="0.45">
      <c r="A1969" t="s">
        <v>3752</v>
      </c>
      <c r="B1969" t="s">
        <v>3753</v>
      </c>
      <c r="C1969" t="s">
        <v>28</v>
      </c>
      <c r="D1969" t="s">
        <v>29</v>
      </c>
      <c r="E1969" t="s">
        <v>9</v>
      </c>
      <c r="F1969" s="9">
        <v>45557</v>
      </c>
      <c r="G1969" s="9" t="str">
        <f>TEXT(Ecommerce_Sales_Data[[#This Row],[Order_Date]],"dddd")</f>
        <v>Sunday</v>
      </c>
      <c r="H1969" t="s">
        <v>14761</v>
      </c>
      <c r="I1969" t="s">
        <v>14766</v>
      </c>
      <c r="J1969">
        <v>9</v>
      </c>
      <c r="K1969">
        <v>4</v>
      </c>
      <c r="L1969" s="12">
        <v>2707.23</v>
      </c>
      <c r="M1969" s="11">
        <v>0.1</v>
      </c>
      <c r="N1969" s="12">
        <v>9746.0300000000007</v>
      </c>
      <c r="O1969" s="12">
        <v>7022.88</v>
      </c>
      <c r="P1969" s="12">
        <v>2723.15</v>
      </c>
      <c r="Q1969" s="11">
        <v>0.279411206409174</v>
      </c>
    </row>
    <row r="1970" spans="1:17" x14ac:dyDescent="0.45">
      <c r="A1970" t="s">
        <v>3754</v>
      </c>
      <c r="B1970" t="s">
        <v>3755</v>
      </c>
      <c r="C1970" t="s">
        <v>12</v>
      </c>
      <c r="D1970" t="s">
        <v>111</v>
      </c>
      <c r="E1970" t="s">
        <v>22</v>
      </c>
      <c r="F1970" s="9">
        <v>45789</v>
      </c>
      <c r="G1970" s="9" t="str">
        <f>TEXT(Ecommerce_Sales_Data[[#This Row],[Order_Date]],"dddd")</f>
        <v>Monday</v>
      </c>
      <c r="H1970" t="s">
        <v>14757</v>
      </c>
      <c r="I1970" t="s">
        <v>14763</v>
      </c>
      <c r="J1970">
        <v>5</v>
      </c>
      <c r="K1970">
        <v>3</v>
      </c>
      <c r="L1970" s="12">
        <v>1049.57</v>
      </c>
      <c r="M1970" s="11">
        <v>0.1</v>
      </c>
      <c r="N1970" s="12">
        <v>2833.84</v>
      </c>
      <c r="O1970" s="12">
        <v>1852.31</v>
      </c>
      <c r="P1970" s="12">
        <v>981.53</v>
      </c>
      <c r="Q1970" s="11">
        <v>0.34636041554921898</v>
      </c>
    </row>
    <row r="1971" spans="1:17" x14ac:dyDescent="0.45">
      <c r="A1971" t="s">
        <v>3756</v>
      </c>
      <c r="B1971" t="s">
        <v>3757</v>
      </c>
      <c r="C1971" t="s">
        <v>2</v>
      </c>
      <c r="D1971" t="s">
        <v>3</v>
      </c>
      <c r="E1971" t="s">
        <v>22</v>
      </c>
      <c r="F1971" s="9">
        <v>45785</v>
      </c>
      <c r="G1971" s="9" t="str">
        <f>TEXT(Ecommerce_Sales_Data[[#This Row],[Order_Date]],"dddd")</f>
        <v>Thursday</v>
      </c>
      <c r="H1971" t="s">
        <v>14757</v>
      </c>
      <c r="I1971" t="s">
        <v>14763</v>
      </c>
      <c r="J1971">
        <v>5</v>
      </c>
      <c r="K1971">
        <v>3</v>
      </c>
      <c r="L1971" s="12">
        <v>579.5</v>
      </c>
      <c r="M1971" s="11">
        <v>0.2</v>
      </c>
      <c r="N1971" s="12">
        <v>1390.8</v>
      </c>
      <c r="O1971" s="12">
        <v>1034.81</v>
      </c>
      <c r="P1971" s="12">
        <v>355.99</v>
      </c>
      <c r="Q1971" s="11">
        <v>0.25596059821685402</v>
      </c>
    </row>
    <row r="1972" spans="1:17" x14ac:dyDescent="0.45">
      <c r="A1972" t="s">
        <v>3758</v>
      </c>
      <c r="B1972" t="s">
        <v>3759</v>
      </c>
      <c r="C1972" t="s">
        <v>20</v>
      </c>
      <c r="D1972" t="s">
        <v>103</v>
      </c>
      <c r="E1972" t="s">
        <v>22</v>
      </c>
      <c r="F1972" s="9">
        <v>45759</v>
      </c>
      <c r="G1972" s="9" t="str">
        <f>TEXT(Ecommerce_Sales_Data[[#This Row],[Order_Date]],"dddd")</f>
        <v>Saturday</v>
      </c>
      <c r="H1972" t="s">
        <v>14761</v>
      </c>
      <c r="I1972" t="s">
        <v>14765</v>
      </c>
      <c r="J1972">
        <v>4</v>
      </c>
      <c r="K1972">
        <v>1</v>
      </c>
      <c r="L1972" s="12">
        <v>1023.09</v>
      </c>
      <c r="M1972" s="11">
        <v>0</v>
      </c>
      <c r="N1972" s="12">
        <v>1023.09</v>
      </c>
      <c r="O1972" s="12">
        <v>628.24</v>
      </c>
      <c r="P1972" s="12">
        <v>394.85</v>
      </c>
      <c r="Q1972" s="11">
        <v>0.38593867597181097</v>
      </c>
    </row>
    <row r="1973" spans="1:17" x14ac:dyDescent="0.45">
      <c r="A1973" t="s">
        <v>3760</v>
      </c>
      <c r="B1973" t="s">
        <v>3761</v>
      </c>
      <c r="C1973" t="s">
        <v>28</v>
      </c>
      <c r="D1973" t="s">
        <v>29</v>
      </c>
      <c r="E1973" t="s">
        <v>9</v>
      </c>
      <c r="F1973" s="9">
        <v>46006</v>
      </c>
      <c r="G1973" s="9" t="str">
        <f>TEXT(Ecommerce_Sales_Data[[#This Row],[Order_Date]],"dddd")</f>
        <v>Monday</v>
      </c>
      <c r="H1973" t="s">
        <v>14757</v>
      </c>
      <c r="I1973" t="s">
        <v>14770</v>
      </c>
      <c r="J1973">
        <v>12</v>
      </c>
      <c r="K1973">
        <v>5</v>
      </c>
      <c r="L1973" s="12">
        <v>1246.8800000000001</v>
      </c>
      <c r="M1973" s="11">
        <v>0.15</v>
      </c>
      <c r="N1973" s="12">
        <v>5299.24</v>
      </c>
      <c r="O1973" s="12">
        <v>3245.49</v>
      </c>
      <c r="P1973" s="12">
        <v>2053.75</v>
      </c>
      <c r="Q1973" s="11">
        <v>0.38755557400683899</v>
      </c>
    </row>
    <row r="1974" spans="1:17" x14ac:dyDescent="0.45">
      <c r="A1974" t="s">
        <v>3762</v>
      </c>
      <c r="B1974" t="s">
        <v>3763</v>
      </c>
      <c r="C1974" t="s">
        <v>28</v>
      </c>
      <c r="D1974" t="s">
        <v>100</v>
      </c>
      <c r="E1974" t="s">
        <v>14</v>
      </c>
      <c r="F1974" s="9">
        <v>45985</v>
      </c>
      <c r="G1974" s="9" t="str">
        <f>TEXT(Ecommerce_Sales_Data[[#This Row],[Order_Date]],"dddd")</f>
        <v>Monday</v>
      </c>
      <c r="H1974" t="s">
        <v>14757</v>
      </c>
      <c r="I1974" t="s">
        <v>14764</v>
      </c>
      <c r="J1974">
        <v>11</v>
      </c>
      <c r="K1974">
        <v>1</v>
      </c>
      <c r="L1974" s="12">
        <v>2714.72</v>
      </c>
      <c r="M1974" s="11">
        <v>0.05</v>
      </c>
      <c r="N1974" s="12">
        <v>2578.98</v>
      </c>
      <c r="O1974" s="12">
        <v>2156.0500000000002</v>
      </c>
      <c r="P1974" s="12">
        <v>422.93</v>
      </c>
      <c r="Q1974" s="11">
        <v>0.16399119031555101</v>
      </c>
    </row>
    <row r="1975" spans="1:17" x14ac:dyDescent="0.45">
      <c r="A1975" t="s">
        <v>3764</v>
      </c>
      <c r="B1975" t="s">
        <v>3765</v>
      </c>
      <c r="C1975" t="s">
        <v>12</v>
      </c>
      <c r="D1975" t="s">
        <v>13</v>
      </c>
      <c r="E1975" t="s">
        <v>22</v>
      </c>
      <c r="F1975" s="9">
        <v>45743</v>
      </c>
      <c r="G1975" s="9" t="str">
        <f>TEXT(Ecommerce_Sales_Data[[#This Row],[Order_Date]],"dddd")</f>
        <v>Thursday</v>
      </c>
      <c r="H1975" t="s">
        <v>14757</v>
      </c>
      <c r="I1975" t="s">
        <v>14769</v>
      </c>
      <c r="J1975">
        <v>3</v>
      </c>
      <c r="K1975">
        <v>1</v>
      </c>
      <c r="L1975" s="12">
        <v>2611.62</v>
      </c>
      <c r="M1975" s="11">
        <v>0.1</v>
      </c>
      <c r="N1975" s="12">
        <v>2350.46</v>
      </c>
      <c r="O1975" s="12">
        <v>1567.62</v>
      </c>
      <c r="P1975" s="12">
        <v>782.84</v>
      </c>
      <c r="Q1975" s="11">
        <v>0.33305820988232099</v>
      </c>
    </row>
    <row r="1976" spans="1:17" x14ac:dyDescent="0.45">
      <c r="A1976" t="s">
        <v>3766</v>
      </c>
      <c r="B1976" t="s">
        <v>3767</v>
      </c>
      <c r="C1976" t="s">
        <v>20</v>
      </c>
      <c r="D1976" t="s">
        <v>103</v>
      </c>
      <c r="E1976" t="s">
        <v>4</v>
      </c>
      <c r="F1976" s="9">
        <v>45710</v>
      </c>
      <c r="G1976" s="9" t="str">
        <f>TEXT(Ecommerce_Sales_Data[[#This Row],[Order_Date]],"dddd")</f>
        <v>Saturday</v>
      </c>
      <c r="H1976" t="s">
        <v>14761</v>
      </c>
      <c r="I1976" t="s">
        <v>14758</v>
      </c>
      <c r="J1976">
        <v>2</v>
      </c>
      <c r="K1976">
        <v>5</v>
      </c>
      <c r="L1976" s="12">
        <v>3562.55</v>
      </c>
      <c r="M1976" s="11">
        <v>0.15</v>
      </c>
      <c r="N1976" s="12">
        <v>15140.84</v>
      </c>
      <c r="O1976" s="12">
        <v>12645.02</v>
      </c>
      <c r="P1976" s="12">
        <v>2495.8200000000002</v>
      </c>
      <c r="Q1976" s="11">
        <v>0.164840259853482</v>
      </c>
    </row>
    <row r="1977" spans="1:17" x14ac:dyDescent="0.45">
      <c r="A1977" t="s">
        <v>3768</v>
      </c>
      <c r="B1977" t="s">
        <v>3664</v>
      </c>
      <c r="C1977" t="s">
        <v>28</v>
      </c>
      <c r="D1977" t="s">
        <v>137</v>
      </c>
      <c r="E1977" t="s">
        <v>9</v>
      </c>
      <c r="F1977" s="9">
        <v>46004</v>
      </c>
      <c r="G1977" s="9" t="str">
        <f>TEXT(Ecommerce_Sales_Data[[#This Row],[Order_Date]],"dddd")</f>
        <v>Saturday</v>
      </c>
      <c r="H1977" t="s">
        <v>14761</v>
      </c>
      <c r="I1977" t="s">
        <v>14770</v>
      </c>
      <c r="J1977">
        <v>12</v>
      </c>
      <c r="K1977">
        <v>4</v>
      </c>
      <c r="L1977" s="12">
        <v>894.64</v>
      </c>
      <c r="M1977" s="11">
        <v>0.1</v>
      </c>
      <c r="N1977" s="12">
        <v>3220.7</v>
      </c>
      <c r="O1977" s="12">
        <v>2725.45</v>
      </c>
      <c r="P1977" s="12">
        <v>495.25</v>
      </c>
      <c r="Q1977" s="11">
        <v>0.153770919365355</v>
      </c>
    </row>
    <row r="1978" spans="1:17" x14ac:dyDescent="0.45">
      <c r="A1978" t="s">
        <v>3769</v>
      </c>
      <c r="B1978" t="s">
        <v>1169</v>
      </c>
      <c r="C1978" t="s">
        <v>12</v>
      </c>
      <c r="D1978" t="s">
        <v>32</v>
      </c>
      <c r="E1978" t="s">
        <v>4</v>
      </c>
      <c r="F1978" s="9">
        <v>45696</v>
      </c>
      <c r="G1978" s="9" t="str">
        <f>TEXT(Ecommerce_Sales_Data[[#This Row],[Order_Date]],"dddd")</f>
        <v>Saturday</v>
      </c>
      <c r="H1978" t="s">
        <v>14761</v>
      </c>
      <c r="I1978" t="s">
        <v>14758</v>
      </c>
      <c r="J1978">
        <v>2</v>
      </c>
      <c r="K1978">
        <v>4</v>
      </c>
      <c r="L1978" s="12">
        <v>3426.06</v>
      </c>
      <c r="M1978" s="11">
        <v>0.2</v>
      </c>
      <c r="N1978" s="12">
        <v>10963.39</v>
      </c>
      <c r="O1978" s="12">
        <v>7060.65</v>
      </c>
      <c r="P1978" s="12">
        <v>3902.74</v>
      </c>
      <c r="Q1978" s="11">
        <v>0.35597930931947103</v>
      </c>
    </row>
    <row r="1979" spans="1:17" x14ac:dyDescent="0.45">
      <c r="A1979" t="s">
        <v>3770</v>
      </c>
      <c r="B1979" t="s">
        <v>3771</v>
      </c>
      <c r="C1979" t="s">
        <v>20</v>
      </c>
      <c r="D1979" t="s">
        <v>25</v>
      </c>
      <c r="E1979" t="s">
        <v>14</v>
      </c>
      <c r="F1979" s="9">
        <v>45296</v>
      </c>
      <c r="G1979" s="9" t="str">
        <f>TEXT(Ecommerce_Sales_Data[[#This Row],[Order_Date]],"dddd")</f>
        <v>Friday</v>
      </c>
      <c r="H1979" t="s">
        <v>14757</v>
      </c>
      <c r="I1979" t="s">
        <v>14767</v>
      </c>
      <c r="J1979">
        <v>1</v>
      </c>
      <c r="K1979">
        <v>2</v>
      </c>
      <c r="L1979" s="12">
        <v>1247.58</v>
      </c>
      <c r="M1979" s="11">
        <v>0.2</v>
      </c>
      <c r="N1979" s="12">
        <v>1996.13</v>
      </c>
      <c r="O1979" s="12">
        <v>1332.23</v>
      </c>
      <c r="P1979" s="12">
        <v>663.9</v>
      </c>
      <c r="Q1979" s="11">
        <v>0.33259356855515398</v>
      </c>
    </row>
    <row r="1980" spans="1:17" x14ac:dyDescent="0.45">
      <c r="A1980" t="s">
        <v>3772</v>
      </c>
      <c r="B1980" t="s">
        <v>3773</v>
      </c>
      <c r="C1980" t="s">
        <v>12</v>
      </c>
      <c r="D1980" t="s">
        <v>41</v>
      </c>
      <c r="E1980" t="s">
        <v>9</v>
      </c>
      <c r="F1980" s="9">
        <v>45525</v>
      </c>
      <c r="G1980" s="9" t="str">
        <f>TEXT(Ecommerce_Sales_Data[[#This Row],[Order_Date]],"dddd")</f>
        <v>Wednesday</v>
      </c>
      <c r="H1980" t="s">
        <v>14757</v>
      </c>
      <c r="I1980" t="s">
        <v>14762</v>
      </c>
      <c r="J1980">
        <v>8</v>
      </c>
      <c r="K1980">
        <v>4</v>
      </c>
      <c r="L1980" s="12">
        <v>2011.42</v>
      </c>
      <c r="M1980" s="11">
        <v>0.05</v>
      </c>
      <c r="N1980" s="12">
        <v>7643.4</v>
      </c>
      <c r="O1980" s="12">
        <v>4957.79</v>
      </c>
      <c r="P1980" s="12">
        <v>2685.61</v>
      </c>
      <c r="Q1980" s="11">
        <v>0.35136326765575498</v>
      </c>
    </row>
    <row r="1981" spans="1:17" x14ac:dyDescent="0.45">
      <c r="A1981" t="s">
        <v>3774</v>
      </c>
      <c r="B1981" t="s">
        <v>3775</v>
      </c>
      <c r="C1981" t="s">
        <v>28</v>
      </c>
      <c r="D1981" t="s">
        <v>100</v>
      </c>
      <c r="E1981" t="s">
        <v>4</v>
      </c>
      <c r="F1981" s="9">
        <v>45824</v>
      </c>
      <c r="G1981" s="9" t="str">
        <f>TEXT(Ecommerce_Sales_Data[[#This Row],[Order_Date]],"dddd")</f>
        <v>Monday</v>
      </c>
      <c r="H1981" t="s">
        <v>14757</v>
      </c>
      <c r="I1981" t="s">
        <v>14759</v>
      </c>
      <c r="J1981">
        <v>6</v>
      </c>
      <c r="K1981">
        <v>5</v>
      </c>
      <c r="L1981" s="12">
        <v>2516.91</v>
      </c>
      <c r="M1981" s="11">
        <v>0.2</v>
      </c>
      <c r="N1981" s="12">
        <v>10067.64</v>
      </c>
      <c r="O1981" s="12">
        <v>7498.2</v>
      </c>
      <c r="P1981" s="12">
        <v>2569.44</v>
      </c>
      <c r="Q1981" s="11">
        <v>0.25521770742696398</v>
      </c>
    </row>
    <row r="1982" spans="1:17" x14ac:dyDescent="0.45">
      <c r="A1982" t="s">
        <v>3776</v>
      </c>
      <c r="B1982" t="s">
        <v>3777</v>
      </c>
      <c r="C1982" t="s">
        <v>7</v>
      </c>
      <c r="D1982" t="s">
        <v>8</v>
      </c>
      <c r="E1982" t="s">
        <v>4</v>
      </c>
      <c r="F1982" s="9">
        <v>45410</v>
      </c>
      <c r="G1982" s="9" t="str">
        <f>TEXT(Ecommerce_Sales_Data[[#This Row],[Order_Date]],"dddd")</f>
        <v>Sunday</v>
      </c>
      <c r="H1982" t="s">
        <v>14761</v>
      </c>
      <c r="I1982" t="s">
        <v>14765</v>
      </c>
      <c r="J1982">
        <v>4</v>
      </c>
      <c r="K1982">
        <v>2</v>
      </c>
      <c r="L1982" s="12">
        <v>3203.02</v>
      </c>
      <c r="M1982" s="11">
        <v>0.2</v>
      </c>
      <c r="N1982" s="12">
        <v>5124.83</v>
      </c>
      <c r="O1982" s="12">
        <v>3202.37</v>
      </c>
      <c r="P1982" s="12">
        <v>1922.46</v>
      </c>
      <c r="Q1982" s="11">
        <v>0.37512658956492201</v>
      </c>
    </row>
    <row r="1983" spans="1:17" x14ac:dyDescent="0.45">
      <c r="A1983" t="s">
        <v>3778</v>
      </c>
      <c r="B1983" t="s">
        <v>3779</v>
      </c>
      <c r="C1983" t="s">
        <v>7</v>
      </c>
      <c r="D1983" t="s">
        <v>134</v>
      </c>
      <c r="E1983" t="s">
        <v>4</v>
      </c>
      <c r="F1983" s="9">
        <v>45948</v>
      </c>
      <c r="G1983" s="9" t="str">
        <f>TEXT(Ecommerce_Sales_Data[[#This Row],[Order_Date]],"dddd")</f>
        <v>Saturday</v>
      </c>
      <c r="H1983" t="s">
        <v>14761</v>
      </c>
      <c r="I1983" t="s">
        <v>14760</v>
      </c>
      <c r="J1983">
        <v>10</v>
      </c>
      <c r="K1983">
        <v>1</v>
      </c>
      <c r="L1983" s="12">
        <v>1388.83</v>
      </c>
      <c r="M1983" s="11">
        <v>0.2</v>
      </c>
      <c r="N1983" s="12">
        <v>1111.06</v>
      </c>
      <c r="O1983" s="12">
        <v>712.08</v>
      </c>
      <c r="P1983" s="12">
        <v>398.98</v>
      </c>
      <c r="Q1983" s="11">
        <v>0.35909851853185198</v>
      </c>
    </row>
    <row r="1984" spans="1:17" x14ac:dyDescent="0.45">
      <c r="A1984" t="s">
        <v>3780</v>
      </c>
      <c r="B1984" t="s">
        <v>3781</v>
      </c>
      <c r="C1984" t="s">
        <v>7</v>
      </c>
      <c r="D1984" t="s">
        <v>8</v>
      </c>
      <c r="E1984" t="s">
        <v>4</v>
      </c>
      <c r="F1984" s="9">
        <v>45544</v>
      </c>
      <c r="G1984" s="9" t="str">
        <f>TEXT(Ecommerce_Sales_Data[[#This Row],[Order_Date]],"dddd")</f>
        <v>Monday</v>
      </c>
      <c r="H1984" t="s">
        <v>14757</v>
      </c>
      <c r="I1984" t="s">
        <v>14766</v>
      </c>
      <c r="J1984">
        <v>9</v>
      </c>
      <c r="K1984">
        <v>4</v>
      </c>
      <c r="L1984" s="12">
        <v>1329.84</v>
      </c>
      <c r="M1984" s="11">
        <v>0.15</v>
      </c>
      <c r="N1984" s="12">
        <v>4521.46</v>
      </c>
      <c r="O1984" s="12">
        <v>3485.41</v>
      </c>
      <c r="P1984" s="12">
        <v>1036.05</v>
      </c>
      <c r="Q1984" s="11">
        <v>0.22914058733241</v>
      </c>
    </row>
    <row r="1985" spans="1:17" x14ac:dyDescent="0.45">
      <c r="A1985" t="s">
        <v>3782</v>
      </c>
      <c r="B1985" t="s">
        <v>3783</v>
      </c>
      <c r="C1985" t="s">
        <v>20</v>
      </c>
      <c r="D1985" t="s">
        <v>57</v>
      </c>
      <c r="E1985" t="s">
        <v>9</v>
      </c>
      <c r="F1985" s="9">
        <v>45350</v>
      </c>
      <c r="G1985" s="9" t="str">
        <f>TEXT(Ecommerce_Sales_Data[[#This Row],[Order_Date]],"dddd")</f>
        <v>Wednesday</v>
      </c>
      <c r="H1985" t="s">
        <v>14757</v>
      </c>
      <c r="I1985" t="s">
        <v>14758</v>
      </c>
      <c r="J1985">
        <v>2</v>
      </c>
      <c r="K1985">
        <v>5</v>
      </c>
      <c r="L1985" s="12">
        <v>2559.02</v>
      </c>
      <c r="M1985" s="11">
        <v>0.1</v>
      </c>
      <c r="N1985" s="12">
        <v>11515.59</v>
      </c>
      <c r="O1985" s="12">
        <v>9148.98</v>
      </c>
      <c r="P1985" s="12">
        <v>2366.61</v>
      </c>
      <c r="Q1985" s="11">
        <v>0.205513568996465</v>
      </c>
    </row>
    <row r="1986" spans="1:17" x14ac:dyDescent="0.45">
      <c r="A1986" t="s">
        <v>3784</v>
      </c>
      <c r="B1986" t="s">
        <v>3785</v>
      </c>
      <c r="C1986" t="s">
        <v>2</v>
      </c>
      <c r="D1986" t="s">
        <v>17</v>
      </c>
      <c r="E1986" t="s">
        <v>22</v>
      </c>
      <c r="F1986" s="9">
        <v>45947</v>
      </c>
      <c r="G1986" s="9" t="str">
        <f>TEXT(Ecommerce_Sales_Data[[#This Row],[Order_Date]],"dddd")</f>
        <v>Friday</v>
      </c>
      <c r="H1986" t="s">
        <v>14757</v>
      </c>
      <c r="I1986" t="s">
        <v>14760</v>
      </c>
      <c r="J1986">
        <v>10</v>
      </c>
      <c r="K1986">
        <v>2</v>
      </c>
      <c r="L1986" s="12">
        <v>3468.44</v>
      </c>
      <c r="M1986" s="11">
        <v>0.1</v>
      </c>
      <c r="N1986" s="12">
        <v>6243.19</v>
      </c>
      <c r="O1986" s="12">
        <v>4253.83</v>
      </c>
      <c r="P1986" s="12">
        <v>1989.36</v>
      </c>
      <c r="Q1986" s="11">
        <v>0.31864479536903401</v>
      </c>
    </row>
    <row r="1987" spans="1:17" x14ac:dyDescent="0.45">
      <c r="A1987" t="s">
        <v>3786</v>
      </c>
      <c r="B1987" t="s">
        <v>3787</v>
      </c>
      <c r="C1987" t="s">
        <v>2</v>
      </c>
      <c r="D1987" t="s">
        <v>3</v>
      </c>
      <c r="E1987" t="s">
        <v>4</v>
      </c>
      <c r="F1987" s="9">
        <v>45858</v>
      </c>
      <c r="G1987" s="9" t="str">
        <f>TEXT(Ecommerce_Sales_Data[[#This Row],[Order_Date]],"dddd")</f>
        <v>Sunday</v>
      </c>
      <c r="H1987" t="s">
        <v>14761</v>
      </c>
      <c r="I1987" t="s">
        <v>14768</v>
      </c>
      <c r="J1987">
        <v>7</v>
      </c>
      <c r="K1987">
        <v>3</v>
      </c>
      <c r="L1987" s="12">
        <v>1502.67</v>
      </c>
      <c r="M1987" s="11">
        <v>0</v>
      </c>
      <c r="N1987" s="12">
        <v>4508.01</v>
      </c>
      <c r="O1987" s="12">
        <v>3182.44</v>
      </c>
      <c r="P1987" s="12">
        <v>1325.57</v>
      </c>
      <c r="Q1987" s="11">
        <v>0.29404770619408599</v>
      </c>
    </row>
    <row r="1988" spans="1:17" x14ac:dyDescent="0.45">
      <c r="A1988" t="s">
        <v>3788</v>
      </c>
      <c r="B1988" t="s">
        <v>3789</v>
      </c>
      <c r="C1988" t="s">
        <v>7</v>
      </c>
      <c r="D1988" t="s">
        <v>8</v>
      </c>
      <c r="E1988" t="s">
        <v>4</v>
      </c>
      <c r="F1988" s="9">
        <v>45733</v>
      </c>
      <c r="G1988" s="9" t="str">
        <f>TEXT(Ecommerce_Sales_Data[[#This Row],[Order_Date]],"dddd")</f>
        <v>Monday</v>
      </c>
      <c r="H1988" t="s">
        <v>14757</v>
      </c>
      <c r="I1988" t="s">
        <v>14769</v>
      </c>
      <c r="J1988">
        <v>3</v>
      </c>
      <c r="K1988">
        <v>4</v>
      </c>
      <c r="L1988" s="12">
        <v>3720.75</v>
      </c>
      <c r="M1988" s="11">
        <v>0.15</v>
      </c>
      <c r="N1988" s="12">
        <v>12650.55</v>
      </c>
      <c r="O1988" s="12">
        <v>10160.33</v>
      </c>
      <c r="P1988" s="12">
        <v>2490.2199999999998</v>
      </c>
      <c r="Q1988" s="11">
        <v>0.19684677741284001</v>
      </c>
    </row>
    <row r="1989" spans="1:17" x14ac:dyDescent="0.45">
      <c r="A1989" t="s">
        <v>3790</v>
      </c>
      <c r="B1989" t="s">
        <v>3791</v>
      </c>
      <c r="C1989" t="s">
        <v>2</v>
      </c>
      <c r="D1989" t="s">
        <v>65</v>
      </c>
      <c r="E1989" t="s">
        <v>4</v>
      </c>
      <c r="F1989" s="9">
        <v>45780</v>
      </c>
      <c r="G1989" s="9" t="str">
        <f>TEXT(Ecommerce_Sales_Data[[#This Row],[Order_Date]],"dddd")</f>
        <v>Saturday</v>
      </c>
      <c r="H1989" t="s">
        <v>14761</v>
      </c>
      <c r="I1989" t="s">
        <v>14763</v>
      </c>
      <c r="J1989">
        <v>5</v>
      </c>
      <c r="K1989">
        <v>3</v>
      </c>
      <c r="L1989" s="12">
        <v>190.07</v>
      </c>
      <c r="M1989" s="11">
        <v>0.1</v>
      </c>
      <c r="N1989" s="12">
        <v>513.19000000000005</v>
      </c>
      <c r="O1989" s="12">
        <v>396.39</v>
      </c>
      <c r="P1989" s="12">
        <v>116.8</v>
      </c>
      <c r="Q1989" s="11">
        <v>0.22759601706970101</v>
      </c>
    </row>
    <row r="1990" spans="1:17" x14ac:dyDescent="0.45">
      <c r="A1990" t="s">
        <v>3792</v>
      </c>
      <c r="B1990" t="s">
        <v>3793</v>
      </c>
      <c r="C1990" t="s">
        <v>28</v>
      </c>
      <c r="D1990" t="s">
        <v>137</v>
      </c>
      <c r="E1990" t="s">
        <v>4</v>
      </c>
      <c r="F1990" s="9">
        <v>45966</v>
      </c>
      <c r="G1990" s="9" t="str">
        <f>TEXT(Ecommerce_Sales_Data[[#This Row],[Order_Date]],"dddd")</f>
        <v>Wednesday</v>
      </c>
      <c r="H1990" t="s">
        <v>14757</v>
      </c>
      <c r="I1990" t="s">
        <v>14764</v>
      </c>
      <c r="J1990">
        <v>11</v>
      </c>
      <c r="K1990">
        <v>2</v>
      </c>
      <c r="L1990" s="12">
        <v>3167.32</v>
      </c>
      <c r="M1990" s="11">
        <v>0.15</v>
      </c>
      <c r="N1990" s="12">
        <v>5384.44</v>
      </c>
      <c r="O1990" s="12">
        <v>3433.31</v>
      </c>
      <c r="P1990" s="12">
        <v>1951.13</v>
      </c>
      <c r="Q1990" s="11">
        <v>0.362364517015697</v>
      </c>
    </row>
    <row r="1991" spans="1:17" x14ac:dyDescent="0.45">
      <c r="A1991" t="s">
        <v>3794</v>
      </c>
      <c r="B1991" t="s">
        <v>3795</v>
      </c>
      <c r="C1991" t="s">
        <v>7</v>
      </c>
      <c r="D1991" t="s">
        <v>46</v>
      </c>
      <c r="E1991" t="s">
        <v>22</v>
      </c>
      <c r="F1991" s="9">
        <v>45569</v>
      </c>
      <c r="G1991" s="9" t="str">
        <f>TEXT(Ecommerce_Sales_Data[[#This Row],[Order_Date]],"dddd")</f>
        <v>Friday</v>
      </c>
      <c r="H1991" t="s">
        <v>14757</v>
      </c>
      <c r="I1991" t="s">
        <v>14760</v>
      </c>
      <c r="J1991">
        <v>10</v>
      </c>
      <c r="K1991">
        <v>5</v>
      </c>
      <c r="L1991" s="12">
        <v>2966.88</v>
      </c>
      <c r="M1991" s="11">
        <v>0</v>
      </c>
      <c r="N1991" s="12">
        <v>14834.4</v>
      </c>
      <c r="O1991" s="12">
        <v>10803.78</v>
      </c>
      <c r="P1991" s="12">
        <v>4030.62</v>
      </c>
      <c r="Q1991" s="11">
        <v>0.27170765248341699</v>
      </c>
    </row>
    <row r="1992" spans="1:17" x14ac:dyDescent="0.45">
      <c r="A1992" t="s">
        <v>3796</v>
      </c>
      <c r="B1992" t="s">
        <v>3797</v>
      </c>
      <c r="C1992" t="s">
        <v>2</v>
      </c>
      <c r="D1992" t="s">
        <v>65</v>
      </c>
      <c r="E1992" t="s">
        <v>9</v>
      </c>
      <c r="F1992" s="9">
        <v>45887</v>
      </c>
      <c r="G1992" s="9" t="str">
        <f>TEXT(Ecommerce_Sales_Data[[#This Row],[Order_Date]],"dddd")</f>
        <v>Monday</v>
      </c>
      <c r="H1992" t="s">
        <v>14757</v>
      </c>
      <c r="I1992" t="s">
        <v>14762</v>
      </c>
      <c r="J1992">
        <v>8</v>
      </c>
      <c r="K1992">
        <v>2</v>
      </c>
      <c r="L1992" s="12">
        <v>1730.4</v>
      </c>
      <c r="M1992" s="11">
        <v>0.15</v>
      </c>
      <c r="N1992" s="12">
        <v>2941.68</v>
      </c>
      <c r="O1992" s="12">
        <v>1817.36</v>
      </c>
      <c r="P1992" s="12">
        <v>1124.32</v>
      </c>
      <c r="Q1992" s="11">
        <v>0.382203366783607</v>
      </c>
    </row>
    <row r="1993" spans="1:17" x14ac:dyDescent="0.45">
      <c r="A1993" t="s">
        <v>3798</v>
      </c>
      <c r="B1993" t="s">
        <v>3799</v>
      </c>
      <c r="C1993" t="s">
        <v>12</v>
      </c>
      <c r="D1993" t="s">
        <v>111</v>
      </c>
      <c r="E1993" t="s">
        <v>14</v>
      </c>
      <c r="F1993" s="9">
        <v>45303</v>
      </c>
      <c r="G1993" s="9" t="str">
        <f>TEXT(Ecommerce_Sales_Data[[#This Row],[Order_Date]],"dddd")</f>
        <v>Friday</v>
      </c>
      <c r="H1993" t="s">
        <v>14757</v>
      </c>
      <c r="I1993" t="s">
        <v>14767</v>
      </c>
      <c r="J1993">
        <v>1</v>
      </c>
      <c r="K1993">
        <v>2</v>
      </c>
      <c r="L1993" s="12">
        <v>2225.5100000000002</v>
      </c>
      <c r="M1993" s="11">
        <v>0.2</v>
      </c>
      <c r="N1993" s="12">
        <v>3560.82</v>
      </c>
      <c r="O1993" s="12">
        <v>2453.2199999999998</v>
      </c>
      <c r="P1993" s="12">
        <v>1107.5999999999999</v>
      </c>
      <c r="Q1993" s="11">
        <v>0.31105194870844399</v>
      </c>
    </row>
    <row r="1994" spans="1:17" x14ac:dyDescent="0.45">
      <c r="A1994" t="s">
        <v>3800</v>
      </c>
      <c r="B1994" t="s">
        <v>3801</v>
      </c>
      <c r="C1994" t="s">
        <v>20</v>
      </c>
      <c r="D1994" t="s">
        <v>21</v>
      </c>
      <c r="E1994" t="s">
        <v>14</v>
      </c>
      <c r="F1994" s="9">
        <v>45640</v>
      </c>
      <c r="G1994" s="9" t="str">
        <f>TEXT(Ecommerce_Sales_Data[[#This Row],[Order_Date]],"dddd")</f>
        <v>Saturday</v>
      </c>
      <c r="H1994" t="s">
        <v>14761</v>
      </c>
      <c r="I1994" t="s">
        <v>14770</v>
      </c>
      <c r="J1994">
        <v>12</v>
      </c>
      <c r="K1994">
        <v>3</v>
      </c>
      <c r="L1994" s="12">
        <v>2477.75</v>
      </c>
      <c r="M1994" s="11">
        <v>0.05</v>
      </c>
      <c r="N1994" s="12">
        <v>7061.59</v>
      </c>
      <c r="O1994" s="12">
        <v>5196.28</v>
      </c>
      <c r="P1994" s="12">
        <v>1865.31</v>
      </c>
      <c r="Q1994" s="11">
        <v>0.264148725711915</v>
      </c>
    </row>
    <row r="1995" spans="1:17" x14ac:dyDescent="0.45">
      <c r="A1995" t="s">
        <v>3802</v>
      </c>
      <c r="B1995" t="s">
        <v>3803</v>
      </c>
      <c r="C1995" t="s">
        <v>28</v>
      </c>
      <c r="D1995" t="s">
        <v>137</v>
      </c>
      <c r="E1995" t="s">
        <v>14</v>
      </c>
      <c r="F1995" s="9">
        <v>46003</v>
      </c>
      <c r="G1995" s="9" t="str">
        <f>TEXT(Ecommerce_Sales_Data[[#This Row],[Order_Date]],"dddd")</f>
        <v>Friday</v>
      </c>
      <c r="H1995" t="s">
        <v>14757</v>
      </c>
      <c r="I1995" t="s">
        <v>14770</v>
      </c>
      <c r="J1995">
        <v>12</v>
      </c>
      <c r="K1995">
        <v>3</v>
      </c>
      <c r="L1995" s="12">
        <v>990.86</v>
      </c>
      <c r="M1995" s="11">
        <v>0.1</v>
      </c>
      <c r="N1995" s="12">
        <v>2675.32</v>
      </c>
      <c r="O1995" s="12">
        <v>1662.65</v>
      </c>
      <c r="P1995" s="12">
        <v>1012.67</v>
      </c>
      <c r="Q1995" s="11">
        <v>0.378522943049803</v>
      </c>
    </row>
    <row r="1996" spans="1:17" x14ac:dyDescent="0.45">
      <c r="A1996" t="s">
        <v>3804</v>
      </c>
      <c r="B1996" t="s">
        <v>3805</v>
      </c>
      <c r="C1996" t="s">
        <v>20</v>
      </c>
      <c r="D1996" t="s">
        <v>21</v>
      </c>
      <c r="E1996" t="s">
        <v>14</v>
      </c>
      <c r="F1996" s="9">
        <v>45830</v>
      </c>
      <c r="G1996" s="9" t="str">
        <f>TEXT(Ecommerce_Sales_Data[[#This Row],[Order_Date]],"dddd")</f>
        <v>Sunday</v>
      </c>
      <c r="H1996" t="s">
        <v>14761</v>
      </c>
      <c r="I1996" t="s">
        <v>14759</v>
      </c>
      <c r="J1996">
        <v>6</v>
      </c>
      <c r="K1996">
        <v>5</v>
      </c>
      <c r="L1996" s="12">
        <v>1021.28</v>
      </c>
      <c r="M1996" s="11">
        <v>0.2</v>
      </c>
      <c r="N1996" s="12">
        <v>4085.12</v>
      </c>
      <c r="O1996" s="12">
        <v>3118.11</v>
      </c>
      <c r="P1996" s="12">
        <v>967.01</v>
      </c>
      <c r="Q1996" s="11">
        <v>0.23671520053266501</v>
      </c>
    </row>
    <row r="1997" spans="1:17" x14ac:dyDescent="0.45">
      <c r="A1997" t="s">
        <v>3806</v>
      </c>
      <c r="B1997" t="s">
        <v>2916</v>
      </c>
      <c r="C1997" t="s">
        <v>2</v>
      </c>
      <c r="D1997" t="s">
        <v>68</v>
      </c>
      <c r="E1997" t="s">
        <v>14</v>
      </c>
      <c r="F1997" s="9">
        <v>45950</v>
      </c>
      <c r="G1997" s="9" t="str">
        <f>TEXT(Ecommerce_Sales_Data[[#This Row],[Order_Date]],"dddd")</f>
        <v>Monday</v>
      </c>
      <c r="H1997" t="s">
        <v>14757</v>
      </c>
      <c r="I1997" t="s">
        <v>14760</v>
      </c>
      <c r="J1997">
        <v>10</v>
      </c>
      <c r="K1997">
        <v>5</v>
      </c>
      <c r="L1997" s="12">
        <v>1901.77</v>
      </c>
      <c r="M1997" s="11">
        <v>0.1</v>
      </c>
      <c r="N1997" s="12">
        <v>8557.9699999999993</v>
      </c>
      <c r="O1997" s="12">
        <v>5350.06</v>
      </c>
      <c r="P1997" s="12">
        <v>3207.91</v>
      </c>
      <c r="Q1997" s="11">
        <v>0.37484473537532798</v>
      </c>
    </row>
    <row r="1998" spans="1:17" x14ac:dyDescent="0.45">
      <c r="A1998" t="s">
        <v>3807</v>
      </c>
      <c r="B1998" t="s">
        <v>3808</v>
      </c>
      <c r="C1998" t="s">
        <v>20</v>
      </c>
      <c r="D1998" t="s">
        <v>21</v>
      </c>
      <c r="E1998" t="s">
        <v>9</v>
      </c>
      <c r="F1998" s="9">
        <v>45590</v>
      </c>
      <c r="G1998" s="9" t="str">
        <f>TEXT(Ecommerce_Sales_Data[[#This Row],[Order_Date]],"dddd")</f>
        <v>Friday</v>
      </c>
      <c r="H1998" t="s">
        <v>14757</v>
      </c>
      <c r="I1998" t="s">
        <v>14760</v>
      </c>
      <c r="J1998">
        <v>10</v>
      </c>
      <c r="K1998">
        <v>2</v>
      </c>
      <c r="L1998" s="12">
        <v>3352.3</v>
      </c>
      <c r="M1998" s="11">
        <v>0.2</v>
      </c>
      <c r="N1998" s="12">
        <v>5363.68</v>
      </c>
      <c r="O1998" s="12">
        <v>4110.97</v>
      </c>
      <c r="P1998" s="12">
        <v>1252.71</v>
      </c>
      <c r="Q1998" s="11">
        <v>0.23355420159293599</v>
      </c>
    </row>
    <row r="1999" spans="1:17" x14ac:dyDescent="0.45">
      <c r="A1999" t="s">
        <v>3809</v>
      </c>
      <c r="B1999" t="s">
        <v>3810</v>
      </c>
      <c r="C1999" t="s">
        <v>12</v>
      </c>
      <c r="D1999" t="s">
        <v>41</v>
      </c>
      <c r="E1999" t="s">
        <v>4</v>
      </c>
      <c r="F1999" s="9">
        <v>45551</v>
      </c>
      <c r="G1999" s="9" t="str">
        <f>TEXT(Ecommerce_Sales_Data[[#This Row],[Order_Date]],"dddd")</f>
        <v>Monday</v>
      </c>
      <c r="H1999" t="s">
        <v>14757</v>
      </c>
      <c r="I1999" t="s">
        <v>14766</v>
      </c>
      <c r="J1999">
        <v>9</v>
      </c>
      <c r="K1999">
        <v>3</v>
      </c>
      <c r="L1999" s="12">
        <v>998.69</v>
      </c>
      <c r="M1999" s="11">
        <v>0.2</v>
      </c>
      <c r="N1999" s="12">
        <v>2396.86</v>
      </c>
      <c r="O1999" s="12">
        <v>1696.77</v>
      </c>
      <c r="P1999" s="12">
        <v>700.09</v>
      </c>
      <c r="Q1999" s="11">
        <v>0.29208631292607801</v>
      </c>
    </row>
    <row r="2000" spans="1:17" x14ac:dyDescent="0.45">
      <c r="A2000" t="s">
        <v>3811</v>
      </c>
      <c r="B2000" t="s">
        <v>429</v>
      </c>
      <c r="C2000" t="s">
        <v>28</v>
      </c>
      <c r="D2000" t="s">
        <v>85</v>
      </c>
      <c r="E2000" t="s">
        <v>9</v>
      </c>
      <c r="F2000" s="9">
        <v>45665</v>
      </c>
      <c r="G2000" s="9" t="str">
        <f>TEXT(Ecommerce_Sales_Data[[#This Row],[Order_Date]],"dddd")</f>
        <v>Wednesday</v>
      </c>
      <c r="H2000" t="s">
        <v>14757</v>
      </c>
      <c r="I2000" t="s">
        <v>14767</v>
      </c>
      <c r="J2000">
        <v>1</v>
      </c>
      <c r="K2000">
        <v>3</v>
      </c>
      <c r="L2000" s="12">
        <v>2650.23</v>
      </c>
      <c r="M2000" s="11">
        <v>0.15</v>
      </c>
      <c r="N2000" s="12">
        <v>6758.09</v>
      </c>
      <c r="O2000" s="12">
        <v>5509.21</v>
      </c>
      <c r="P2000" s="12">
        <v>1248.8800000000001</v>
      </c>
      <c r="Q2000" s="11">
        <v>0.18479777570289799</v>
      </c>
    </row>
    <row r="2001" spans="1:17" x14ac:dyDescent="0.45">
      <c r="A2001" t="s">
        <v>3812</v>
      </c>
      <c r="B2001" t="s">
        <v>3813</v>
      </c>
      <c r="C2001" t="s">
        <v>12</v>
      </c>
      <c r="D2001" t="s">
        <v>41</v>
      </c>
      <c r="E2001" t="s">
        <v>9</v>
      </c>
      <c r="F2001" s="9">
        <v>45449</v>
      </c>
      <c r="G2001" s="9" t="str">
        <f>TEXT(Ecommerce_Sales_Data[[#This Row],[Order_Date]],"dddd")</f>
        <v>Thursday</v>
      </c>
      <c r="H2001" t="s">
        <v>14757</v>
      </c>
      <c r="I2001" t="s">
        <v>14759</v>
      </c>
      <c r="J2001">
        <v>6</v>
      </c>
      <c r="K2001">
        <v>1</v>
      </c>
      <c r="L2001" s="12">
        <v>272.36</v>
      </c>
      <c r="M2001" s="11">
        <v>0</v>
      </c>
      <c r="N2001" s="12">
        <v>272.36</v>
      </c>
      <c r="O2001" s="12">
        <v>225.5</v>
      </c>
      <c r="P2001" s="12">
        <v>46.86</v>
      </c>
      <c r="Q2001" s="11">
        <v>0.17205169628433001</v>
      </c>
    </row>
    <row r="2002" spans="1:17" x14ac:dyDescent="0.45">
      <c r="A2002" t="s">
        <v>3814</v>
      </c>
      <c r="B2002" t="s">
        <v>1928</v>
      </c>
      <c r="C2002" t="s">
        <v>12</v>
      </c>
      <c r="D2002" t="s">
        <v>32</v>
      </c>
      <c r="E2002" t="s">
        <v>14</v>
      </c>
      <c r="F2002" s="9">
        <v>45314</v>
      </c>
      <c r="G2002" s="9" t="str">
        <f>TEXT(Ecommerce_Sales_Data[[#This Row],[Order_Date]],"dddd")</f>
        <v>Tuesday</v>
      </c>
      <c r="H2002" t="s">
        <v>14757</v>
      </c>
      <c r="I2002" t="s">
        <v>14767</v>
      </c>
      <c r="J2002">
        <v>1</v>
      </c>
      <c r="K2002">
        <v>1</v>
      </c>
      <c r="L2002" s="12">
        <v>757.59</v>
      </c>
      <c r="M2002" s="11">
        <v>0.15</v>
      </c>
      <c r="N2002" s="12">
        <v>643.95000000000005</v>
      </c>
      <c r="O2002" s="12">
        <v>490.17</v>
      </c>
      <c r="P2002" s="12">
        <v>153.78</v>
      </c>
      <c r="Q2002" s="11">
        <v>0.238807360819939</v>
      </c>
    </row>
    <row r="2003" spans="1:17" x14ac:dyDescent="0.45">
      <c r="A2003" t="s">
        <v>3815</v>
      </c>
      <c r="B2003" t="s">
        <v>3009</v>
      </c>
      <c r="C2003" t="s">
        <v>20</v>
      </c>
      <c r="D2003" t="s">
        <v>25</v>
      </c>
      <c r="E2003" t="s">
        <v>14</v>
      </c>
      <c r="F2003" s="9">
        <v>45550</v>
      </c>
      <c r="G2003" s="9" t="str">
        <f>TEXT(Ecommerce_Sales_Data[[#This Row],[Order_Date]],"dddd")</f>
        <v>Sunday</v>
      </c>
      <c r="H2003" t="s">
        <v>14761</v>
      </c>
      <c r="I2003" t="s">
        <v>14766</v>
      </c>
      <c r="J2003">
        <v>9</v>
      </c>
      <c r="K2003">
        <v>5</v>
      </c>
      <c r="L2003" s="12">
        <v>3826.97</v>
      </c>
      <c r="M2003" s="11">
        <v>0.05</v>
      </c>
      <c r="N2003" s="12">
        <v>18178.11</v>
      </c>
      <c r="O2003" s="12">
        <v>11671.31</v>
      </c>
      <c r="P2003" s="12">
        <v>6506.8</v>
      </c>
      <c r="Q2003" s="11">
        <v>0.35794700329132101</v>
      </c>
    </row>
    <row r="2004" spans="1:17" x14ac:dyDescent="0.45">
      <c r="A2004" t="s">
        <v>3816</v>
      </c>
      <c r="B2004" t="s">
        <v>3817</v>
      </c>
      <c r="C2004" t="s">
        <v>12</v>
      </c>
      <c r="D2004" t="s">
        <v>41</v>
      </c>
      <c r="E2004" t="s">
        <v>9</v>
      </c>
      <c r="F2004" s="9">
        <v>45579</v>
      </c>
      <c r="G2004" s="9" t="str">
        <f>TEXT(Ecommerce_Sales_Data[[#This Row],[Order_Date]],"dddd")</f>
        <v>Monday</v>
      </c>
      <c r="H2004" t="s">
        <v>14757</v>
      </c>
      <c r="I2004" t="s">
        <v>14760</v>
      </c>
      <c r="J2004">
        <v>10</v>
      </c>
      <c r="K2004">
        <v>3</v>
      </c>
      <c r="L2004" s="12">
        <v>1056.03</v>
      </c>
      <c r="M2004" s="11">
        <v>0.05</v>
      </c>
      <c r="N2004" s="12">
        <v>3009.69</v>
      </c>
      <c r="O2004" s="12">
        <v>2477.4299999999998</v>
      </c>
      <c r="P2004" s="12">
        <v>532.26</v>
      </c>
      <c r="Q2004" s="11">
        <v>0.176848778445621</v>
      </c>
    </row>
    <row r="2005" spans="1:17" x14ac:dyDescent="0.45">
      <c r="A2005" t="s">
        <v>3818</v>
      </c>
      <c r="B2005" t="s">
        <v>3819</v>
      </c>
      <c r="C2005" t="s">
        <v>20</v>
      </c>
      <c r="D2005" t="s">
        <v>60</v>
      </c>
      <c r="E2005" t="s">
        <v>14</v>
      </c>
      <c r="F2005" s="9">
        <v>45832</v>
      </c>
      <c r="G2005" s="9" t="str">
        <f>TEXT(Ecommerce_Sales_Data[[#This Row],[Order_Date]],"dddd")</f>
        <v>Tuesday</v>
      </c>
      <c r="H2005" t="s">
        <v>14757</v>
      </c>
      <c r="I2005" t="s">
        <v>14759</v>
      </c>
      <c r="J2005">
        <v>6</v>
      </c>
      <c r="K2005">
        <v>3</v>
      </c>
      <c r="L2005" s="12">
        <v>3417.19</v>
      </c>
      <c r="M2005" s="11">
        <v>0.15</v>
      </c>
      <c r="N2005" s="12">
        <v>8713.83</v>
      </c>
      <c r="O2005" s="12">
        <v>6311.52</v>
      </c>
      <c r="P2005" s="12">
        <v>2402.31</v>
      </c>
      <c r="Q2005" s="11">
        <v>0.27568933522917</v>
      </c>
    </row>
    <row r="2006" spans="1:17" x14ac:dyDescent="0.45">
      <c r="A2006" t="s">
        <v>3820</v>
      </c>
      <c r="B2006" t="s">
        <v>3821</v>
      </c>
      <c r="C2006" t="s">
        <v>7</v>
      </c>
      <c r="D2006" t="s">
        <v>134</v>
      </c>
      <c r="E2006" t="s">
        <v>9</v>
      </c>
      <c r="F2006" s="9">
        <v>45590</v>
      </c>
      <c r="G2006" s="9" t="str">
        <f>TEXT(Ecommerce_Sales_Data[[#This Row],[Order_Date]],"dddd")</f>
        <v>Friday</v>
      </c>
      <c r="H2006" t="s">
        <v>14757</v>
      </c>
      <c r="I2006" t="s">
        <v>14760</v>
      </c>
      <c r="J2006">
        <v>10</v>
      </c>
      <c r="K2006">
        <v>4</v>
      </c>
      <c r="L2006" s="12">
        <v>4920.29</v>
      </c>
      <c r="M2006" s="11">
        <v>0.15</v>
      </c>
      <c r="N2006" s="12">
        <v>16728.990000000002</v>
      </c>
      <c r="O2006" s="12">
        <v>14055.34</v>
      </c>
      <c r="P2006" s="12">
        <v>2673.65</v>
      </c>
      <c r="Q2006" s="11">
        <v>0.15982136399149</v>
      </c>
    </row>
    <row r="2007" spans="1:17" x14ac:dyDescent="0.45">
      <c r="A2007" t="s">
        <v>3822</v>
      </c>
      <c r="B2007" t="s">
        <v>3823</v>
      </c>
      <c r="C2007" t="s">
        <v>20</v>
      </c>
      <c r="D2007" t="s">
        <v>21</v>
      </c>
      <c r="E2007" t="s">
        <v>4</v>
      </c>
      <c r="F2007" s="9">
        <v>45608</v>
      </c>
      <c r="G2007" s="9" t="str">
        <f>TEXT(Ecommerce_Sales_Data[[#This Row],[Order_Date]],"dddd")</f>
        <v>Tuesday</v>
      </c>
      <c r="H2007" t="s">
        <v>14757</v>
      </c>
      <c r="I2007" t="s">
        <v>14764</v>
      </c>
      <c r="J2007">
        <v>11</v>
      </c>
      <c r="K2007">
        <v>1</v>
      </c>
      <c r="L2007" s="12">
        <v>4243.2</v>
      </c>
      <c r="M2007" s="11">
        <v>0</v>
      </c>
      <c r="N2007" s="12">
        <v>4243.2</v>
      </c>
      <c r="O2007" s="12">
        <v>3194.03</v>
      </c>
      <c r="P2007" s="12">
        <v>1049.17</v>
      </c>
      <c r="Q2007" s="11">
        <v>0.24725914404223201</v>
      </c>
    </row>
    <row r="2008" spans="1:17" x14ac:dyDescent="0.45">
      <c r="A2008" t="s">
        <v>3824</v>
      </c>
      <c r="B2008" t="s">
        <v>3825</v>
      </c>
      <c r="C2008" t="s">
        <v>7</v>
      </c>
      <c r="D2008" t="s">
        <v>106</v>
      </c>
      <c r="E2008" t="s">
        <v>9</v>
      </c>
      <c r="F2008" s="9">
        <v>45626</v>
      </c>
      <c r="G2008" s="9" t="str">
        <f>TEXT(Ecommerce_Sales_Data[[#This Row],[Order_Date]],"dddd")</f>
        <v>Saturday</v>
      </c>
      <c r="H2008" t="s">
        <v>14761</v>
      </c>
      <c r="I2008" t="s">
        <v>14764</v>
      </c>
      <c r="J2008">
        <v>11</v>
      </c>
      <c r="K2008">
        <v>4</v>
      </c>
      <c r="L2008" s="12">
        <v>1929.88</v>
      </c>
      <c r="M2008" s="11">
        <v>0.05</v>
      </c>
      <c r="N2008" s="12">
        <v>7333.54</v>
      </c>
      <c r="O2008" s="12">
        <v>5103.29</v>
      </c>
      <c r="P2008" s="12">
        <v>2230.25</v>
      </c>
      <c r="Q2008" s="11">
        <v>0.30411642944607897</v>
      </c>
    </row>
    <row r="2009" spans="1:17" x14ac:dyDescent="0.45">
      <c r="A2009" t="s">
        <v>3826</v>
      </c>
      <c r="B2009" t="s">
        <v>2475</v>
      </c>
      <c r="C2009" t="s">
        <v>2</v>
      </c>
      <c r="D2009" t="s">
        <v>17</v>
      </c>
      <c r="E2009" t="s">
        <v>14</v>
      </c>
      <c r="F2009" s="9">
        <v>45783</v>
      </c>
      <c r="G2009" s="9" t="str">
        <f>TEXT(Ecommerce_Sales_Data[[#This Row],[Order_Date]],"dddd")</f>
        <v>Tuesday</v>
      </c>
      <c r="H2009" t="s">
        <v>14757</v>
      </c>
      <c r="I2009" t="s">
        <v>14763</v>
      </c>
      <c r="J2009">
        <v>5</v>
      </c>
      <c r="K2009">
        <v>3</v>
      </c>
      <c r="L2009" s="12">
        <v>3109.43</v>
      </c>
      <c r="M2009" s="11">
        <v>0</v>
      </c>
      <c r="N2009" s="12">
        <v>9328.2900000000009</v>
      </c>
      <c r="O2009" s="12">
        <v>6376.22</v>
      </c>
      <c r="P2009" s="12">
        <v>2952.07</v>
      </c>
      <c r="Q2009" s="11">
        <v>0.31646421798636198</v>
      </c>
    </row>
    <row r="2010" spans="1:17" x14ac:dyDescent="0.45">
      <c r="A2010" t="s">
        <v>3827</v>
      </c>
      <c r="B2010" t="s">
        <v>3828</v>
      </c>
      <c r="C2010" t="s">
        <v>28</v>
      </c>
      <c r="D2010" t="s">
        <v>85</v>
      </c>
      <c r="E2010" t="s">
        <v>4</v>
      </c>
      <c r="F2010" s="9">
        <v>45479</v>
      </c>
      <c r="G2010" s="9" t="str">
        <f>TEXT(Ecommerce_Sales_Data[[#This Row],[Order_Date]],"dddd")</f>
        <v>Saturday</v>
      </c>
      <c r="H2010" t="s">
        <v>14761</v>
      </c>
      <c r="I2010" t="s">
        <v>14768</v>
      </c>
      <c r="J2010">
        <v>7</v>
      </c>
      <c r="K2010">
        <v>1</v>
      </c>
      <c r="L2010" s="12">
        <v>2954.59</v>
      </c>
      <c r="M2010" s="11">
        <v>0</v>
      </c>
      <c r="N2010" s="12">
        <v>2954.59</v>
      </c>
      <c r="O2010" s="12">
        <v>2288.9499999999998</v>
      </c>
      <c r="P2010" s="12">
        <v>665.64</v>
      </c>
      <c r="Q2010" s="11">
        <v>0.22529014177940099</v>
      </c>
    </row>
    <row r="2011" spans="1:17" x14ac:dyDescent="0.45">
      <c r="A2011" t="s">
        <v>3829</v>
      </c>
      <c r="B2011" t="s">
        <v>3830</v>
      </c>
      <c r="C2011" t="s">
        <v>28</v>
      </c>
      <c r="D2011" t="s">
        <v>100</v>
      </c>
      <c r="E2011" t="s">
        <v>9</v>
      </c>
      <c r="F2011" s="9">
        <v>45787</v>
      </c>
      <c r="G2011" s="9" t="str">
        <f>TEXT(Ecommerce_Sales_Data[[#This Row],[Order_Date]],"dddd")</f>
        <v>Saturday</v>
      </c>
      <c r="H2011" t="s">
        <v>14761</v>
      </c>
      <c r="I2011" t="s">
        <v>14763</v>
      </c>
      <c r="J2011">
        <v>5</v>
      </c>
      <c r="K2011">
        <v>2</v>
      </c>
      <c r="L2011" s="12">
        <v>2766.5</v>
      </c>
      <c r="M2011" s="11">
        <v>0</v>
      </c>
      <c r="N2011" s="12">
        <v>5533</v>
      </c>
      <c r="O2011" s="12">
        <v>3330.88</v>
      </c>
      <c r="P2011" s="12">
        <v>2202.12</v>
      </c>
      <c r="Q2011" s="11">
        <v>0.39799746972709199</v>
      </c>
    </row>
    <row r="2012" spans="1:17" x14ac:dyDescent="0.45">
      <c r="A2012" t="s">
        <v>3831</v>
      </c>
      <c r="B2012" t="s">
        <v>3832</v>
      </c>
      <c r="C2012" t="s">
        <v>28</v>
      </c>
      <c r="D2012" t="s">
        <v>29</v>
      </c>
      <c r="E2012" t="s">
        <v>14</v>
      </c>
      <c r="F2012" s="9">
        <v>45300</v>
      </c>
      <c r="G2012" s="9" t="str">
        <f>TEXT(Ecommerce_Sales_Data[[#This Row],[Order_Date]],"dddd")</f>
        <v>Tuesday</v>
      </c>
      <c r="H2012" t="s">
        <v>14757</v>
      </c>
      <c r="I2012" t="s">
        <v>14767</v>
      </c>
      <c r="J2012">
        <v>1</v>
      </c>
      <c r="K2012">
        <v>2</v>
      </c>
      <c r="L2012" s="12">
        <v>365.64</v>
      </c>
      <c r="M2012" s="11">
        <v>0.2</v>
      </c>
      <c r="N2012" s="12">
        <v>585.02</v>
      </c>
      <c r="O2012" s="12">
        <v>457.12</v>
      </c>
      <c r="P2012" s="12">
        <v>127.9</v>
      </c>
      <c r="Q2012" s="11">
        <v>0.21862500427335799</v>
      </c>
    </row>
    <row r="2013" spans="1:17" x14ac:dyDescent="0.45">
      <c r="A2013" t="s">
        <v>3833</v>
      </c>
      <c r="B2013" t="s">
        <v>3662</v>
      </c>
      <c r="C2013" t="s">
        <v>2</v>
      </c>
      <c r="D2013" t="s">
        <v>82</v>
      </c>
      <c r="E2013" t="s">
        <v>4</v>
      </c>
      <c r="F2013" s="9">
        <v>45348</v>
      </c>
      <c r="G2013" s="9" t="str">
        <f>TEXT(Ecommerce_Sales_Data[[#This Row],[Order_Date]],"dddd")</f>
        <v>Monday</v>
      </c>
      <c r="H2013" t="s">
        <v>14757</v>
      </c>
      <c r="I2013" t="s">
        <v>14758</v>
      </c>
      <c r="J2013">
        <v>2</v>
      </c>
      <c r="K2013">
        <v>5</v>
      </c>
      <c r="L2013" s="12">
        <v>2077.87</v>
      </c>
      <c r="M2013" s="11">
        <v>0.1</v>
      </c>
      <c r="N2013" s="12">
        <v>9350.41</v>
      </c>
      <c r="O2013" s="12">
        <v>7196.68</v>
      </c>
      <c r="P2013" s="12">
        <v>2153.73</v>
      </c>
      <c r="Q2013" s="11">
        <v>0.23033535427858201</v>
      </c>
    </row>
    <row r="2014" spans="1:17" x14ac:dyDescent="0.45">
      <c r="A2014" t="s">
        <v>3834</v>
      </c>
      <c r="B2014" t="s">
        <v>3835</v>
      </c>
      <c r="C2014" t="s">
        <v>28</v>
      </c>
      <c r="D2014" t="s">
        <v>29</v>
      </c>
      <c r="E2014" t="s">
        <v>9</v>
      </c>
      <c r="F2014" s="9">
        <v>45964</v>
      </c>
      <c r="G2014" s="9" t="str">
        <f>TEXT(Ecommerce_Sales_Data[[#This Row],[Order_Date]],"dddd")</f>
        <v>Monday</v>
      </c>
      <c r="H2014" t="s">
        <v>14757</v>
      </c>
      <c r="I2014" t="s">
        <v>14764</v>
      </c>
      <c r="J2014">
        <v>11</v>
      </c>
      <c r="K2014">
        <v>5</v>
      </c>
      <c r="L2014" s="12">
        <v>4793.37</v>
      </c>
      <c r="M2014" s="11">
        <v>0.1</v>
      </c>
      <c r="N2014" s="12">
        <v>21570.17</v>
      </c>
      <c r="O2014" s="12">
        <v>17707.830000000002</v>
      </c>
      <c r="P2014" s="12">
        <v>3862.34</v>
      </c>
      <c r="Q2014" s="11">
        <v>0.17905932127563201</v>
      </c>
    </row>
    <row r="2015" spans="1:17" x14ac:dyDescent="0.45">
      <c r="A2015" t="s">
        <v>3836</v>
      </c>
      <c r="B2015" t="s">
        <v>3837</v>
      </c>
      <c r="C2015" t="s">
        <v>12</v>
      </c>
      <c r="D2015" t="s">
        <v>38</v>
      </c>
      <c r="E2015" t="s">
        <v>14</v>
      </c>
      <c r="F2015" s="9">
        <v>45680</v>
      </c>
      <c r="G2015" s="9" t="str">
        <f>TEXT(Ecommerce_Sales_Data[[#This Row],[Order_Date]],"dddd")</f>
        <v>Thursday</v>
      </c>
      <c r="H2015" t="s">
        <v>14757</v>
      </c>
      <c r="I2015" t="s">
        <v>14767</v>
      </c>
      <c r="J2015">
        <v>1</v>
      </c>
      <c r="K2015">
        <v>5</v>
      </c>
      <c r="L2015" s="12">
        <v>1750.55</v>
      </c>
      <c r="M2015" s="11">
        <v>0.2</v>
      </c>
      <c r="N2015" s="12">
        <v>7002.2</v>
      </c>
      <c r="O2015" s="12">
        <v>5198.2299999999996</v>
      </c>
      <c r="P2015" s="12">
        <v>1803.97</v>
      </c>
      <c r="Q2015" s="11">
        <v>0.25762903087601002</v>
      </c>
    </row>
    <row r="2016" spans="1:17" x14ac:dyDescent="0.45">
      <c r="A2016" t="s">
        <v>3838</v>
      </c>
      <c r="B2016" t="s">
        <v>3839</v>
      </c>
      <c r="C2016" t="s">
        <v>12</v>
      </c>
      <c r="D2016" t="s">
        <v>32</v>
      </c>
      <c r="E2016" t="s">
        <v>22</v>
      </c>
      <c r="F2016" s="9">
        <v>45303</v>
      </c>
      <c r="G2016" s="9" t="str">
        <f>TEXT(Ecommerce_Sales_Data[[#This Row],[Order_Date]],"dddd")</f>
        <v>Friday</v>
      </c>
      <c r="H2016" t="s">
        <v>14757</v>
      </c>
      <c r="I2016" t="s">
        <v>14767</v>
      </c>
      <c r="J2016">
        <v>1</v>
      </c>
      <c r="K2016">
        <v>5</v>
      </c>
      <c r="L2016" s="12">
        <v>455.62</v>
      </c>
      <c r="M2016" s="11">
        <v>0</v>
      </c>
      <c r="N2016" s="12">
        <v>2278.1</v>
      </c>
      <c r="O2016" s="12">
        <v>1851.14</v>
      </c>
      <c r="P2016" s="12">
        <v>426.96</v>
      </c>
      <c r="Q2016" s="11">
        <v>0.187419340678636</v>
      </c>
    </row>
    <row r="2017" spans="1:17" x14ac:dyDescent="0.45">
      <c r="A2017" t="s">
        <v>3840</v>
      </c>
      <c r="B2017" t="s">
        <v>1508</v>
      </c>
      <c r="C2017" t="s">
        <v>12</v>
      </c>
      <c r="D2017" t="s">
        <v>32</v>
      </c>
      <c r="E2017" t="s">
        <v>14</v>
      </c>
      <c r="F2017" s="9">
        <v>45994</v>
      </c>
      <c r="G2017" s="9" t="str">
        <f>TEXT(Ecommerce_Sales_Data[[#This Row],[Order_Date]],"dddd")</f>
        <v>Wednesday</v>
      </c>
      <c r="H2017" t="s">
        <v>14757</v>
      </c>
      <c r="I2017" t="s">
        <v>14770</v>
      </c>
      <c r="J2017">
        <v>12</v>
      </c>
      <c r="K2017">
        <v>5</v>
      </c>
      <c r="L2017" s="12">
        <v>3376.89</v>
      </c>
      <c r="M2017" s="11">
        <v>0.05</v>
      </c>
      <c r="N2017" s="12">
        <v>16040.23</v>
      </c>
      <c r="O2017" s="12">
        <v>11801.11</v>
      </c>
      <c r="P2017" s="12">
        <v>4239.12</v>
      </c>
      <c r="Q2017" s="11">
        <v>0.26428049971852002</v>
      </c>
    </row>
    <row r="2018" spans="1:17" x14ac:dyDescent="0.45">
      <c r="A2018" t="s">
        <v>3841</v>
      </c>
      <c r="B2018" t="s">
        <v>263</v>
      </c>
      <c r="C2018" t="s">
        <v>20</v>
      </c>
      <c r="D2018" t="s">
        <v>25</v>
      </c>
      <c r="E2018" t="s">
        <v>9</v>
      </c>
      <c r="F2018" s="9">
        <v>45408</v>
      </c>
      <c r="G2018" s="9" t="str">
        <f>TEXT(Ecommerce_Sales_Data[[#This Row],[Order_Date]],"dddd")</f>
        <v>Friday</v>
      </c>
      <c r="H2018" t="s">
        <v>14757</v>
      </c>
      <c r="I2018" t="s">
        <v>14765</v>
      </c>
      <c r="J2018">
        <v>4</v>
      </c>
      <c r="K2018">
        <v>5</v>
      </c>
      <c r="L2018" s="12">
        <v>712.94</v>
      </c>
      <c r="M2018" s="11">
        <v>0.2</v>
      </c>
      <c r="N2018" s="12">
        <v>2851.76</v>
      </c>
      <c r="O2018" s="12">
        <v>1803.58</v>
      </c>
      <c r="P2018" s="12">
        <v>1048.18</v>
      </c>
      <c r="Q2018" s="11">
        <v>0.36755547451398402</v>
      </c>
    </row>
    <row r="2019" spans="1:17" x14ac:dyDescent="0.45">
      <c r="A2019" t="s">
        <v>3842</v>
      </c>
      <c r="B2019" t="s">
        <v>3843</v>
      </c>
      <c r="C2019" t="s">
        <v>12</v>
      </c>
      <c r="D2019" t="s">
        <v>13</v>
      </c>
      <c r="E2019" t="s">
        <v>9</v>
      </c>
      <c r="F2019" s="9">
        <v>45767</v>
      </c>
      <c r="G2019" s="9" t="str">
        <f>TEXT(Ecommerce_Sales_Data[[#This Row],[Order_Date]],"dddd")</f>
        <v>Sunday</v>
      </c>
      <c r="H2019" t="s">
        <v>14761</v>
      </c>
      <c r="I2019" t="s">
        <v>14765</v>
      </c>
      <c r="J2019">
        <v>4</v>
      </c>
      <c r="K2019">
        <v>2</v>
      </c>
      <c r="L2019" s="12">
        <v>3439.15</v>
      </c>
      <c r="M2019" s="11">
        <v>0.1</v>
      </c>
      <c r="N2019" s="12">
        <v>6190.47</v>
      </c>
      <c r="O2019" s="12">
        <v>4106.78</v>
      </c>
      <c r="P2019" s="12">
        <v>2083.69</v>
      </c>
      <c r="Q2019" s="11">
        <v>0.33659641351948999</v>
      </c>
    </row>
    <row r="2020" spans="1:17" x14ac:dyDescent="0.45">
      <c r="A2020" t="s">
        <v>3844</v>
      </c>
      <c r="B2020" t="s">
        <v>3845</v>
      </c>
      <c r="C2020" t="s">
        <v>7</v>
      </c>
      <c r="D2020" t="s">
        <v>8</v>
      </c>
      <c r="E2020" t="s">
        <v>9</v>
      </c>
      <c r="F2020" s="9">
        <v>45580</v>
      </c>
      <c r="G2020" s="9" t="str">
        <f>TEXT(Ecommerce_Sales_Data[[#This Row],[Order_Date]],"dddd")</f>
        <v>Tuesday</v>
      </c>
      <c r="H2020" t="s">
        <v>14757</v>
      </c>
      <c r="I2020" t="s">
        <v>14760</v>
      </c>
      <c r="J2020">
        <v>10</v>
      </c>
      <c r="K2020">
        <v>2</v>
      </c>
      <c r="L2020" s="12">
        <v>2851.24</v>
      </c>
      <c r="M2020" s="11">
        <v>0.15</v>
      </c>
      <c r="N2020" s="12">
        <v>4847.1099999999997</v>
      </c>
      <c r="O2020" s="12">
        <v>3133.58</v>
      </c>
      <c r="P2020" s="12">
        <v>1713.53</v>
      </c>
      <c r="Q2020" s="11">
        <v>0.35351580632583102</v>
      </c>
    </row>
    <row r="2021" spans="1:17" x14ac:dyDescent="0.45">
      <c r="A2021" t="s">
        <v>3846</v>
      </c>
      <c r="B2021" t="s">
        <v>3847</v>
      </c>
      <c r="C2021" t="s">
        <v>12</v>
      </c>
      <c r="D2021" t="s">
        <v>41</v>
      </c>
      <c r="E2021" t="s">
        <v>9</v>
      </c>
      <c r="F2021" s="9">
        <v>45659</v>
      </c>
      <c r="G2021" s="9" t="str">
        <f>TEXT(Ecommerce_Sales_Data[[#This Row],[Order_Date]],"dddd")</f>
        <v>Thursday</v>
      </c>
      <c r="H2021" t="s">
        <v>14757</v>
      </c>
      <c r="I2021" t="s">
        <v>14767</v>
      </c>
      <c r="J2021">
        <v>1</v>
      </c>
      <c r="K2021">
        <v>5</v>
      </c>
      <c r="L2021" s="12">
        <v>2519.86</v>
      </c>
      <c r="M2021" s="11">
        <v>0.05</v>
      </c>
      <c r="N2021" s="12">
        <v>11969.34</v>
      </c>
      <c r="O2021" s="12">
        <v>10059.040000000001</v>
      </c>
      <c r="P2021" s="12">
        <v>1910.3</v>
      </c>
      <c r="Q2021" s="11">
        <v>0.15959944324415501</v>
      </c>
    </row>
    <row r="2022" spans="1:17" x14ac:dyDescent="0.45">
      <c r="A2022" t="s">
        <v>3848</v>
      </c>
      <c r="B2022" t="s">
        <v>1301</v>
      </c>
      <c r="C2022" t="s">
        <v>12</v>
      </c>
      <c r="D2022" t="s">
        <v>111</v>
      </c>
      <c r="E2022" t="s">
        <v>4</v>
      </c>
      <c r="F2022" s="9">
        <v>45772</v>
      </c>
      <c r="G2022" s="9" t="str">
        <f>TEXT(Ecommerce_Sales_Data[[#This Row],[Order_Date]],"dddd")</f>
        <v>Friday</v>
      </c>
      <c r="H2022" t="s">
        <v>14757</v>
      </c>
      <c r="I2022" t="s">
        <v>14765</v>
      </c>
      <c r="J2022">
        <v>4</v>
      </c>
      <c r="K2022">
        <v>2</v>
      </c>
      <c r="L2022" s="12">
        <v>4120.82</v>
      </c>
      <c r="M2022" s="11">
        <v>0.15</v>
      </c>
      <c r="N2022" s="12">
        <v>7005.39</v>
      </c>
      <c r="O2022" s="12">
        <v>4702.8</v>
      </c>
      <c r="P2022" s="12">
        <v>2302.59</v>
      </c>
      <c r="Q2022" s="11">
        <v>0.32868833855074397</v>
      </c>
    </row>
    <row r="2023" spans="1:17" x14ac:dyDescent="0.45">
      <c r="A2023" t="s">
        <v>3849</v>
      </c>
      <c r="B2023" t="s">
        <v>3850</v>
      </c>
      <c r="C2023" t="s">
        <v>7</v>
      </c>
      <c r="D2023" t="s">
        <v>106</v>
      </c>
      <c r="E2023" t="s">
        <v>4</v>
      </c>
      <c r="F2023" s="9">
        <v>45773</v>
      </c>
      <c r="G2023" s="9" t="str">
        <f>TEXT(Ecommerce_Sales_Data[[#This Row],[Order_Date]],"dddd")</f>
        <v>Saturday</v>
      </c>
      <c r="H2023" t="s">
        <v>14761</v>
      </c>
      <c r="I2023" t="s">
        <v>14765</v>
      </c>
      <c r="J2023">
        <v>4</v>
      </c>
      <c r="K2023">
        <v>2</v>
      </c>
      <c r="L2023" s="12">
        <v>3941.25</v>
      </c>
      <c r="M2023" s="11">
        <v>0.2</v>
      </c>
      <c r="N2023" s="12">
        <v>6306</v>
      </c>
      <c r="O2023" s="12">
        <v>4295.3500000000004</v>
      </c>
      <c r="P2023" s="12">
        <v>2010.65</v>
      </c>
      <c r="Q2023" s="11">
        <v>0.31884712971772899</v>
      </c>
    </row>
    <row r="2024" spans="1:17" x14ac:dyDescent="0.45">
      <c r="A2024" t="s">
        <v>3851</v>
      </c>
      <c r="B2024" t="s">
        <v>3852</v>
      </c>
      <c r="C2024" t="s">
        <v>7</v>
      </c>
      <c r="D2024" t="s">
        <v>46</v>
      </c>
      <c r="E2024" t="s">
        <v>14</v>
      </c>
      <c r="F2024" s="9">
        <v>45713</v>
      </c>
      <c r="G2024" s="9" t="str">
        <f>TEXT(Ecommerce_Sales_Data[[#This Row],[Order_Date]],"dddd")</f>
        <v>Tuesday</v>
      </c>
      <c r="H2024" t="s">
        <v>14757</v>
      </c>
      <c r="I2024" t="s">
        <v>14758</v>
      </c>
      <c r="J2024">
        <v>2</v>
      </c>
      <c r="K2024">
        <v>3</v>
      </c>
      <c r="L2024" s="12">
        <v>4799.6499999999996</v>
      </c>
      <c r="M2024" s="11">
        <v>0.15</v>
      </c>
      <c r="N2024" s="12">
        <v>12239.11</v>
      </c>
      <c r="O2024" s="12">
        <v>10192.4</v>
      </c>
      <c r="P2024" s="12">
        <v>2046.71</v>
      </c>
      <c r="Q2024" s="11">
        <v>0.167227028762712</v>
      </c>
    </row>
    <row r="2025" spans="1:17" x14ac:dyDescent="0.45">
      <c r="A2025" t="s">
        <v>3853</v>
      </c>
      <c r="B2025" t="s">
        <v>3854</v>
      </c>
      <c r="C2025" t="s">
        <v>2</v>
      </c>
      <c r="D2025" t="s">
        <v>82</v>
      </c>
      <c r="E2025" t="s">
        <v>22</v>
      </c>
      <c r="F2025" s="9">
        <v>45788</v>
      </c>
      <c r="G2025" s="9" t="str">
        <f>TEXT(Ecommerce_Sales_Data[[#This Row],[Order_Date]],"dddd")</f>
        <v>Sunday</v>
      </c>
      <c r="H2025" t="s">
        <v>14761</v>
      </c>
      <c r="I2025" t="s">
        <v>14763</v>
      </c>
      <c r="J2025">
        <v>5</v>
      </c>
      <c r="K2025">
        <v>3</v>
      </c>
      <c r="L2025" s="12">
        <v>3644.63</v>
      </c>
      <c r="M2025" s="11">
        <v>0.2</v>
      </c>
      <c r="N2025" s="12">
        <v>8747.11</v>
      </c>
      <c r="O2025" s="12">
        <v>5847.53</v>
      </c>
      <c r="P2025" s="12">
        <v>2899.58</v>
      </c>
      <c r="Q2025" s="11">
        <v>0.33149005785911001</v>
      </c>
    </row>
    <row r="2026" spans="1:17" x14ac:dyDescent="0.45">
      <c r="A2026" t="s">
        <v>3855</v>
      </c>
      <c r="B2026" t="s">
        <v>3747</v>
      </c>
      <c r="C2026" t="s">
        <v>12</v>
      </c>
      <c r="D2026" t="s">
        <v>38</v>
      </c>
      <c r="E2026" t="s">
        <v>14</v>
      </c>
      <c r="F2026" s="9">
        <v>45525</v>
      </c>
      <c r="G2026" s="9" t="str">
        <f>TEXT(Ecommerce_Sales_Data[[#This Row],[Order_Date]],"dddd")</f>
        <v>Wednesday</v>
      </c>
      <c r="H2026" t="s">
        <v>14757</v>
      </c>
      <c r="I2026" t="s">
        <v>14762</v>
      </c>
      <c r="J2026">
        <v>8</v>
      </c>
      <c r="K2026">
        <v>5</v>
      </c>
      <c r="L2026" s="12">
        <v>684.43</v>
      </c>
      <c r="M2026" s="11">
        <v>0.15</v>
      </c>
      <c r="N2026" s="12">
        <v>2908.83</v>
      </c>
      <c r="O2026" s="12">
        <v>1908.62</v>
      </c>
      <c r="P2026" s="12">
        <v>1000.21</v>
      </c>
      <c r="Q2026" s="11">
        <v>0.34385302681834301</v>
      </c>
    </row>
    <row r="2027" spans="1:17" x14ac:dyDescent="0.45">
      <c r="A2027" t="s">
        <v>3856</v>
      </c>
      <c r="B2027" t="s">
        <v>3857</v>
      </c>
      <c r="C2027" t="s">
        <v>28</v>
      </c>
      <c r="D2027" t="s">
        <v>100</v>
      </c>
      <c r="E2027" t="s">
        <v>22</v>
      </c>
      <c r="F2027" s="9">
        <v>45719</v>
      </c>
      <c r="G2027" s="9" t="str">
        <f>TEXT(Ecommerce_Sales_Data[[#This Row],[Order_Date]],"dddd")</f>
        <v>Monday</v>
      </c>
      <c r="H2027" t="s">
        <v>14757</v>
      </c>
      <c r="I2027" t="s">
        <v>14769</v>
      </c>
      <c r="J2027">
        <v>3</v>
      </c>
      <c r="K2027">
        <v>5</v>
      </c>
      <c r="L2027" s="12">
        <v>3966.3</v>
      </c>
      <c r="M2027" s="11">
        <v>0.15</v>
      </c>
      <c r="N2027" s="12">
        <v>16856.77</v>
      </c>
      <c r="O2027" s="12">
        <v>11593.14</v>
      </c>
      <c r="P2027" s="12">
        <v>5263.63</v>
      </c>
      <c r="Q2027" s="11">
        <v>0.312256143970642</v>
      </c>
    </row>
    <row r="2028" spans="1:17" x14ac:dyDescent="0.45">
      <c r="A2028" t="s">
        <v>3858</v>
      </c>
      <c r="B2028" t="s">
        <v>3859</v>
      </c>
      <c r="C2028" t="s">
        <v>12</v>
      </c>
      <c r="D2028" t="s">
        <v>41</v>
      </c>
      <c r="E2028" t="s">
        <v>4</v>
      </c>
      <c r="F2028" s="9">
        <v>45921</v>
      </c>
      <c r="G2028" s="9" t="str">
        <f>TEXT(Ecommerce_Sales_Data[[#This Row],[Order_Date]],"dddd")</f>
        <v>Sunday</v>
      </c>
      <c r="H2028" t="s">
        <v>14761</v>
      </c>
      <c r="I2028" t="s">
        <v>14766</v>
      </c>
      <c r="J2028">
        <v>9</v>
      </c>
      <c r="K2028">
        <v>1</v>
      </c>
      <c r="L2028" s="12">
        <v>1040.18</v>
      </c>
      <c r="M2028" s="11">
        <v>0</v>
      </c>
      <c r="N2028" s="12">
        <v>1040.18</v>
      </c>
      <c r="O2028" s="12">
        <v>640.03</v>
      </c>
      <c r="P2028" s="12">
        <v>400.15</v>
      </c>
      <c r="Q2028" s="11">
        <v>0.38469303389797899</v>
      </c>
    </row>
    <row r="2029" spans="1:17" x14ac:dyDescent="0.45">
      <c r="A2029" t="s">
        <v>3860</v>
      </c>
      <c r="B2029" t="s">
        <v>3861</v>
      </c>
      <c r="C2029" t="s">
        <v>7</v>
      </c>
      <c r="D2029" t="s">
        <v>106</v>
      </c>
      <c r="E2029" t="s">
        <v>9</v>
      </c>
      <c r="F2029" s="9">
        <v>45327</v>
      </c>
      <c r="G2029" s="9" t="str">
        <f>TEXT(Ecommerce_Sales_Data[[#This Row],[Order_Date]],"dddd")</f>
        <v>Monday</v>
      </c>
      <c r="H2029" t="s">
        <v>14757</v>
      </c>
      <c r="I2029" t="s">
        <v>14758</v>
      </c>
      <c r="J2029">
        <v>2</v>
      </c>
      <c r="K2029">
        <v>4</v>
      </c>
      <c r="L2029" s="12">
        <v>4947.16</v>
      </c>
      <c r="M2029" s="11">
        <v>0.15</v>
      </c>
      <c r="N2029" s="12">
        <v>16820.34</v>
      </c>
      <c r="O2029" s="12">
        <v>10793.74</v>
      </c>
      <c r="P2029" s="12">
        <v>6026.6</v>
      </c>
      <c r="Q2029" s="11">
        <v>0.358292400748142</v>
      </c>
    </row>
    <row r="2030" spans="1:17" x14ac:dyDescent="0.45">
      <c r="A2030" t="s">
        <v>3862</v>
      </c>
      <c r="B2030" t="s">
        <v>3863</v>
      </c>
      <c r="C2030" t="s">
        <v>7</v>
      </c>
      <c r="D2030" t="s">
        <v>134</v>
      </c>
      <c r="E2030" t="s">
        <v>4</v>
      </c>
      <c r="F2030" s="9">
        <v>45557</v>
      </c>
      <c r="G2030" s="9" t="str">
        <f>TEXT(Ecommerce_Sales_Data[[#This Row],[Order_Date]],"dddd")</f>
        <v>Sunday</v>
      </c>
      <c r="H2030" t="s">
        <v>14761</v>
      </c>
      <c r="I2030" t="s">
        <v>14766</v>
      </c>
      <c r="J2030">
        <v>9</v>
      </c>
      <c r="K2030">
        <v>1</v>
      </c>
      <c r="L2030" s="12">
        <v>3919.71</v>
      </c>
      <c r="M2030" s="11">
        <v>0</v>
      </c>
      <c r="N2030" s="12">
        <v>3919.71</v>
      </c>
      <c r="O2030" s="12">
        <v>2599.34</v>
      </c>
      <c r="P2030" s="12">
        <v>1320.37</v>
      </c>
      <c r="Q2030" s="11">
        <v>0.33685400195422599</v>
      </c>
    </row>
    <row r="2031" spans="1:17" x14ac:dyDescent="0.45">
      <c r="A2031" t="s">
        <v>3864</v>
      </c>
      <c r="B2031" t="s">
        <v>2176</v>
      </c>
      <c r="C2031" t="s">
        <v>7</v>
      </c>
      <c r="D2031" t="s">
        <v>106</v>
      </c>
      <c r="E2031" t="s">
        <v>14</v>
      </c>
      <c r="F2031" s="9">
        <v>45595</v>
      </c>
      <c r="G2031" s="9" t="str">
        <f>TEXT(Ecommerce_Sales_Data[[#This Row],[Order_Date]],"dddd")</f>
        <v>Wednesday</v>
      </c>
      <c r="H2031" t="s">
        <v>14757</v>
      </c>
      <c r="I2031" t="s">
        <v>14760</v>
      </c>
      <c r="J2031">
        <v>10</v>
      </c>
      <c r="K2031">
        <v>4</v>
      </c>
      <c r="L2031" s="12">
        <v>3549.29</v>
      </c>
      <c r="M2031" s="11">
        <v>0.05</v>
      </c>
      <c r="N2031" s="12">
        <v>13487.3</v>
      </c>
      <c r="O2031" s="12">
        <v>11281.03</v>
      </c>
      <c r="P2031" s="12">
        <v>2206.27</v>
      </c>
      <c r="Q2031" s="11">
        <v>0.16358129499603299</v>
      </c>
    </row>
    <row r="2032" spans="1:17" x14ac:dyDescent="0.45">
      <c r="A2032" t="s">
        <v>3865</v>
      </c>
      <c r="B2032" t="s">
        <v>3866</v>
      </c>
      <c r="C2032" t="s">
        <v>28</v>
      </c>
      <c r="D2032" t="s">
        <v>29</v>
      </c>
      <c r="E2032" t="s">
        <v>22</v>
      </c>
      <c r="F2032" s="9">
        <v>45383</v>
      </c>
      <c r="G2032" s="9" t="str">
        <f>TEXT(Ecommerce_Sales_Data[[#This Row],[Order_Date]],"dddd")</f>
        <v>Monday</v>
      </c>
      <c r="H2032" t="s">
        <v>14757</v>
      </c>
      <c r="I2032" t="s">
        <v>14765</v>
      </c>
      <c r="J2032">
        <v>4</v>
      </c>
      <c r="K2032">
        <v>4</v>
      </c>
      <c r="L2032" s="12">
        <v>4292.3900000000003</v>
      </c>
      <c r="M2032" s="11">
        <v>0</v>
      </c>
      <c r="N2032" s="12">
        <v>17169.560000000001</v>
      </c>
      <c r="O2032" s="12">
        <v>12579.69</v>
      </c>
      <c r="P2032" s="12">
        <v>4589.87</v>
      </c>
      <c r="Q2032" s="11">
        <v>0.267326011848877</v>
      </c>
    </row>
    <row r="2033" spans="1:17" x14ac:dyDescent="0.45">
      <c r="A2033" t="s">
        <v>3867</v>
      </c>
      <c r="B2033" t="s">
        <v>3868</v>
      </c>
      <c r="C2033" t="s">
        <v>7</v>
      </c>
      <c r="D2033" t="s">
        <v>134</v>
      </c>
      <c r="E2033" t="s">
        <v>22</v>
      </c>
      <c r="F2033" s="9">
        <v>45430</v>
      </c>
      <c r="G2033" s="9" t="str">
        <f>TEXT(Ecommerce_Sales_Data[[#This Row],[Order_Date]],"dddd")</f>
        <v>Saturday</v>
      </c>
      <c r="H2033" t="s">
        <v>14761</v>
      </c>
      <c r="I2033" t="s">
        <v>14763</v>
      </c>
      <c r="J2033">
        <v>5</v>
      </c>
      <c r="K2033">
        <v>1</v>
      </c>
      <c r="L2033" s="12">
        <v>2758.62</v>
      </c>
      <c r="M2033" s="11">
        <v>0.2</v>
      </c>
      <c r="N2033" s="12">
        <v>2206.9</v>
      </c>
      <c r="O2033" s="12">
        <v>1452.72</v>
      </c>
      <c r="P2033" s="12">
        <v>754.18</v>
      </c>
      <c r="Q2033" s="11">
        <v>0.34173727853550201</v>
      </c>
    </row>
    <row r="2034" spans="1:17" x14ac:dyDescent="0.45">
      <c r="A2034" t="s">
        <v>3869</v>
      </c>
      <c r="B2034" t="s">
        <v>3785</v>
      </c>
      <c r="C2034" t="s">
        <v>20</v>
      </c>
      <c r="D2034" t="s">
        <v>25</v>
      </c>
      <c r="E2034" t="s">
        <v>4</v>
      </c>
      <c r="F2034" s="9">
        <v>45733</v>
      </c>
      <c r="G2034" s="9" t="str">
        <f>TEXT(Ecommerce_Sales_Data[[#This Row],[Order_Date]],"dddd")</f>
        <v>Monday</v>
      </c>
      <c r="H2034" t="s">
        <v>14757</v>
      </c>
      <c r="I2034" t="s">
        <v>14769</v>
      </c>
      <c r="J2034">
        <v>3</v>
      </c>
      <c r="K2034">
        <v>2</v>
      </c>
      <c r="L2034" s="12">
        <v>4125.5200000000004</v>
      </c>
      <c r="M2034" s="11">
        <v>0.15</v>
      </c>
      <c r="N2034" s="12">
        <v>7013.38</v>
      </c>
      <c r="O2034" s="12">
        <v>4258.12</v>
      </c>
      <c r="P2034" s="12">
        <v>2755.26</v>
      </c>
      <c r="Q2034" s="11">
        <v>0.39285765208786599</v>
      </c>
    </row>
    <row r="2035" spans="1:17" x14ac:dyDescent="0.45">
      <c r="A2035" t="s">
        <v>3870</v>
      </c>
      <c r="B2035" t="s">
        <v>343</v>
      </c>
      <c r="C2035" t="s">
        <v>7</v>
      </c>
      <c r="D2035" t="s">
        <v>134</v>
      </c>
      <c r="E2035" t="s">
        <v>14</v>
      </c>
      <c r="F2035" s="9">
        <v>45997</v>
      </c>
      <c r="G2035" s="9" t="str">
        <f>TEXT(Ecommerce_Sales_Data[[#This Row],[Order_Date]],"dddd")</f>
        <v>Saturday</v>
      </c>
      <c r="H2035" t="s">
        <v>14761</v>
      </c>
      <c r="I2035" t="s">
        <v>14770</v>
      </c>
      <c r="J2035">
        <v>12</v>
      </c>
      <c r="K2035">
        <v>5</v>
      </c>
      <c r="L2035" s="12">
        <v>4481.09</v>
      </c>
      <c r="M2035" s="11">
        <v>0</v>
      </c>
      <c r="N2035" s="12">
        <v>22405.45</v>
      </c>
      <c r="O2035" s="12">
        <v>18595.8</v>
      </c>
      <c r="P2035" s="12">
        <v>3809.65</v>
      </c>
      <c r="Q2035" s="11">
        <v>0.17003229125056599</v>
      </c>
    </row>
    <row r="2036" spans="1:17" x14ac:dyDescent="0.45">
      <c r="A2036" t="s">
        <v>3871</v>
      </c>
      <c r="B2036" t="s">
        <v>3872</v>
      </c>
      <c r="C2036" t="s">
        <v>20</v>
      </c>
      <c r="D2036" t="s">
        <v>57</v>
      </c>
      <c r="E2036" t="s">
        <v>9</v>
      </c>
      <c r="F2036" s="9">
        <v>45334</v>
      </c>
      <c r="G2036" s="9" t="str">
        <f>TEXT(Ecommerce_Sales_Data[[#This Row],[Order_Date]],"dddd")</f>
        <v>Monday</v>
      </c>
      <c r="H2036" t="s">
        <v>14757</v>
      </c>
      <c r="I2036" t="s">
        <v>14758</v>
      </c>
      <c r="J2036">
        <v>2</v>
      </c>
      <c r="K2036">
        <v>4</v>
      </c>
      <c r="L2036" s="12">
        <v>284.72000000000003</v>
      </c>
      <c r="M2036" s="11">
        <v>0</v>
      </c>
      <c r="N2036" s="12">
        <v>1138.8800000000001</v>
      </c>
      <c r="O2036" s="12">
        <v>787.87</v>
      </c>
      <c r="P2036" s="12">
        <v>351.01</v>
      </c>
      <c r="Q2036" s="11">
        <v>0.30820630795167198</v>
      </c>
    </row>
    <row r="2037" spans="1:17" x14ac:dyDescent="0.45">
      <c r="A2037" t="s">
        <v>3873</v>
      </c>
      <c r="B2037" t="s">
        <v>3874</v>
      </c>
      <c r="C2037" t="s">
        <v>20</v>
      </c>
      <c r="D2037" t="s">
        <v>25</v>
      </c>
      <c r="E2037" t="s">
        <v>22</v>
      </c>
      <c r="F2037" s="9">
        <v>46000</v>
      </c>
      <c r="G2037" s="9" t="str">
        <f>TEXT(Ecommerce_Sales_Data[[#This Row],[Order_Date]],"dddd")</f>
        <v>Tuesday</v>
      </c>
      <c r="H2037" t="s">
        <v>14757</v>
      </c>
      <c r="I2037" t="s">
        <v>14770</v>
      </c>
      <c r="J2037">
        <v>12</v>
      </c>
      <c r="K2037">
        <v>2</v>
      </c>
      <c r="L2037" s="12">
        <v>1560.39</v>
      </c>
      <c r="M2037" s="11">
        <v>0.05</v>
      </c>
      <c r="N2037" s="12">
        <v>2964.74</v>
      </c>
      <c r="O2037" s="12">
        <v>2084.2800000000002</v>
      </c>
      <c r="P2037" s="12">
        <v>880.46</v>
      </c>
      <c r="Q2037" s="11">
        <v>0.29697713796150799</v>
      </c>
    </row>
    <row r="2038" spans="1:17" x14ac:dyDescent="0.45">
      <c r="A2038" t="s">
        <v>3875</v>
      </c>
      <c r="B2038" t="s">
        <v>3876</v>
      </c>
      <c r="C2038" t="s">
        <v>20</v>
      </c>
      <c r="D2038" t="s">
        <v>21</v>
      </c>
      <c r="E2038" t="s">
        <v>22</v>
      </c>
      <c r="F2038" s="9">
        <v>45469</v>
      </c>
      <c r="G2038" s="9" t="str">
        <f>TEXT(Ecommerce_Sales_Data[[#This Row],[Order_Date]],"dddd")</f>
        <v>Wednesday</v>
      </c>
      <c r="H2038" t="s">
        <v>14757</v>
      </c>
      <c r="I2038" t="s">
        <v>14759</v>
      </c>
      <c r="J2038">
        <v>6</v>
      </c>
      <c r="K2038">
        <v>3</v>
      </c>
      <c r="L2038" s="12">
        <v>4669.43</v>
      </c>
      <c r="M2038" s="11">
        <v>0.05</v>
      </c>
      <c r="N2038" s="12">
        <v>13307.88</v>
      </c>
      <c r="O2038" s="12">
        <v>9608.64</v>
      </c>
      <c r="P2038" s="12">
        <v>3699.24</v>
      </c>
      <c r="Q2038" s="11">
        <v>0.277973651701097</v>
      </c>
    </row>
    <row r="2039" spans="1:17" x14ac:dyDescent="0.45">
      <c r="A2039" t="s">
        <v>3877</v>
      </c>
      <c r="B2039" t="s">
        <v>3878</v>
      </c>
      <c r="C2039" t="s">
        <v>7</v>
      </c>
      <c r="D2039" t="s">
        <v>8</v>
      </c>
      <c r="E2039" t="s">
        <v>9</v>
      </c>
      <c r="F2039" s="9">
        <v>45482</v>
      </c>
      <c r="G2039" s="9" t="str">
        <f>TEXT(Ecommerce_Sales_Data[[#This Row],[Order_Date]],"dddd")</f>
        <v>Tuesday</v>
      </c>
      <c r="H2039" t="s">
        <v>14757</v>
      </c>
      <c r="I2039" t="s">
        <v>14768</v>
      </c>
      <c r="J2039">
        <v>7</v>
      </c>
      <c r="K2039">
        <v>4</v>
      </c>
      <c r="L2039" s="12">
        <v>3697.93</v>
      </c>
      <c r="M2039" s="11">
        <v>0</v>
      </c>
      <c r="N2039" s="12">
        <v>14791.72</v>
      </c>
      <c r="O2039" s="12">
        <v>10247.36</v>
      </c>
      <c r="P2039" s="12">
        <v>4544.3599999999997</v>
      </c>
      <c r="Q2039" s="11">
        <v>0.30722323029370502</v>
      </c>
    </row>
    <row r="2040" spans="1:17" x14ac:dyDescent="0.45">
      <c r="A2040" t="s">
        <v>3879</v>
      </c>
      <c r="B2040" t="s">
        <v>1206</v>
      </c>
      <c r="C2040" t="s">
        <v>7</v>
      </c>
      <c r="D2040" t="s">
        <v>71</v>
      </c>
      <c r="E2040" t="s">
        <v>9</v>
      </c>
      <c r="F2040" s="9">
        <v>45488</v>
      </c>
      <c r="G2040" s="9" t="str">
        <f>TEXT(Ecommerce_Sales_Data[[#This Row],[Order_Date]],"dddd")</f>
        <v>Monday</v>
      </c>
      <c r="H2040" t="s">
        <v>14757</v>
      </c>
      <c r="I2040" t="s">
        <v>14768</v>
      </c>
      <c r="J2040">
        <v>7</v>
      </c>
      <c r="K2040">
        <v>1</v>
      </c>
      <c r="L2040" s="12">
        <v>3412.36</v>
      </c>
      <c r="M2040" s="11">
        <v>0.05</v>
      </c>
      <c r="N2040" s="12">
        <v>3241.74</v>
      </c>
      <c r="O2040" s="12">
        <v>2516.94</v>
      </c>
      <c r="P2040" s="12">
        <v>724.8</v>
      </c>
      <c r="Q2040" s="11">
        <v>0.22358363101297399</v>
      </c>
    </row>
    <row r="2041" spans="1:17" x14ac:dyDescent="0.45">
      <c r="A2041" t="s">
        <v>3880</v>
      </c>
      <c r="B2041" t="s">
        <v>3881</v>
      </c>
      <c r="C2041" t="s">
        <v>12</v>
      </c>
      <c r="D2041" t="s">
        <v>38</v>
      </c>
      <c r="E2041" t="s">
        <v>14</v>
      </c>
      <c r="F2041" s="9">
        <v>45558</v>
      </c>
      <c r="G2041" s="9" t="str">
        <f>TEXT(Ecommerce_Sales_Data[[#This Row],[Order_Date]],"dddd")</f>
        <v>Monday</v>
      </c>
      <c r="H2041" t="s">
        <v>14757</v>
      </c>
      <c r="I2041" t="s">
        <v>14766</v>
      </c>
      <c r="J2041">
        <v>9</v>
      </c>
      <c r="K2041">
        <v>5</v>
      </c>
      <c r="L2041" s="12">
        <v>2145.5</v>
      </c>
      <c r="M2041" s="11">
        <v>0.2</v>
      </c>
      <c r="N2041" s="12">
        <v>8582</v>
      </c>
      <c r="O2041" s="12">
        <v>6716.87</v>
      </c>
      <c r="P2041" s="12">
        <v>1865.13</v>
      </c>
      <c r="Q2041" s="11">
        <v>0.21733045910044299</v>
      </c>
    </row>
    <row r="2042" spans="1:17" x14ac:dyDescent="0.45">
      <c r="A2042" t="s">
        <v>3882</v>
      </c>
      <c r="B2042" t="s">
        <v>3883</v>
      </c>
      <c r="C2042" t="s">
        <v>12</v>
      </c>
      <c r="D2042" t="s">
        <v>38</v>
      </c>
      <c r="E2042" t="s">
        <v>22</v>
      </c>
      <c r="F2042" s="9">
        <v>45691</v>
      </c>
      <c r="G2042" s="9" t="str">
        <f>TEXT(Ecommerce_Sales_Data[[#This Row],[Order_Date]],"dddd")</f>
        <v>Monday</v>
      </c>
      <c r="H2042" t="s">
        <v>14757</v>
      </c>
      <c r="I2042" t="s">
        <v>14758</v>
      </c>
      <c r="J2042">
        <v>2</v>
      </c>
      <c r="K2042">
        <v>1</v>
      </c>
      <c r="L2042" s="12">
        <v>463.46</v>
      </c>
      <c r="M2042" s="11">
        <v>0</v>
      </c>
      <c r="N2042" s="12">
        <v>463.46</v>
      </c>
      <c r="O2042" s="12">
        <v>300.32</v>
      </c>
      <c r="P2042" s="12">
        <v>163.13999999999999</v>
      </c>
      <c r="Q2042" s="11">
        <v>0.35200448798170297</v>
      </c>
    </row>
    <row r="2043" spans="1:17" x14ac:dyDescent="0.45">
      <c r="A2043" t="s">
        <v>3884</v>
      </c>
      <c r="B2043" t="s">
        <v>3885</v>
      </c>
      <c r="C2043" t="s">
        <v>28</v>
      </c>
      <c r="D2043" t="s">
        <v>35</v>
      </c>
      <c r="E2043" t="s">
        <v>14</v>
      </c>
      <c r="F2043" s="9">
        <v>45380</v>
      </c>
      <c r="G2043" s="9" t="str">
        <f>TEXT(Ecommerce_Sales_Data[[#This Row],[Order_Date]],"dddd")</f>
        <v>Friday</v>
      </c>
      <c r="H2043" t="s">
        <v>14757</v>
      </c>
      <c r="I2043" t="s">
        <v>14769</v>
      </c>
      <c r="J2043">
        <v>3</v>
      </c>
      <c r="K2043">
        <v>5</v>
      </c>
      <c r="L2043" s="12">
        <v>3652.07</v>
      </c>
      <c r="M2043" s="11">
        <v>0.15</v>
      </c>
      <c r="N2043" s="12">
        <v>15521.3</v>
      </c>
      <c r="O2043" s="12">
        <v>12784.75</v>
      </c>
      <c r="P2043" s="12">
        <v>2736.55</v>
      </c>
      <c r="Q2043" s="11">
        <v>0.17630932975975</v>
      </c>
    </row>
    <row r="2044" spans="1:17" x14ac:dyDescent="0.45">
      <c r="A2044" t="s">
        <v>3886</v>
      </c>
      <c r="B2044" t="s">
        <v>3887</v>
      </c>
      <c r="C2044" t="s">
        <v>28</v>
      </c>
      <c r="D2044" t="s">
        <v>137</v>
      </c>
      <c r="E2044" t="s">
        <v>14</v>
      </c>
      <c r="F2044" s="9">
        <v>45462</v>
      </c>
      <c r="G2044" s="9" t="str">
        <f>TEXT(Ecommerce_Sales_Data[[#This Row],[Order_Date]],"dddd")</f>
        <v>Wednesday</v>
      </c>
      <c r="H2044" t="s">
        <v>14757</v>
      </c>
      <c r="I2044" t="s">
        <v>14759</v>
      </c>
      <c r="J2044">
        <v>6</v>
      </c>
      <c r="K2044">
        <v>5</v>
      </c>
      <c r="L2044" s="12">
        <v>1934.1</v>
      </c>
      <c r="M2044" s="11">
        <v>0.1</v>
      </c>
      <c r="N2044" s="12">
        <v>8703.4500000000007</v>
      </c>
      <c r="O2044" s="12">
        <v>5725.38</v>
      </c>
      <c r="P2044" s="12">
        <v>2978.07</v>
      </c>
      <c r="Q2044" s="11">
        <v>0.34217120796925399</v>
      </c>
    </row>
    <row r="2045" spans="1:17" x14ac:dyDescent="0.45">
      <c r="A2045" t="s">
        <v>3888</v>
      </c>
      <c r="B2045" t="s">
        <v>3889</v>
      </c>
      <c r="C2045" t="s">
        <v>12</v>
      </c>
      <c r="D2045" t="s">
        <v>38</v>
      </c>
      <c r="E2045" t="s">
        <v>14</v>
      </c>
      <c r="F2045" s="9">
        <v>45655</v>
      </c>
      <c r="G2045" s="9" t="str">
        <f>TEXT(Ecommerce_Sales_Data[[#This Row],[Order_Date]],"dddd")</f>
        <v>Sunday</v>
      </c>
      <c r="H2045" t="s">
        <v>14761</v>
      </c>
      <c r="I2045" t="s">
        <v>14770</v>
      </c>
      <c r="J2045">
        <v>12</v>
      </c>
      <c r="K2045">
        <v>3</v>
      </c>
      <c r="L2045" s="12">
        <v>965.74</v>
      </c>
      <c r="M2045" s="11">
        <v>0.2</v>
      </c>
      <c r="N2045" s="12">
        <v>2317.7800000000002</v>
      </c>
      <c r="O2045" s="12">
        <v>1726.88</v>
      </c>
      <c r="P2045" s="12">
        <v>590.9</v>
      </c>
      <c r="Q2045" s="11">
        <v>0.25494222920208098</v>
      </c>
    </row>
    <row r="2046" spans="1:17" x14ac:dyDescent="0.45">
      <c r="A2046" t="s">
        <v>3890</v>
      </c>
      <c r="B2046" t="s">
        <v>3891</v>
      </c>
      <c r="C2046" t="s">
        <v>7</v>
      </c>
      <c r="D2046" t="s">
        <v>46</v>
      </c>
      <c r="E2046" t="s">
        <v>4</v>
      </c>
      <c r="F2046" s="9">
        <v>45382</v>
      </c>
      <c r="G2046" s="9" t="str">
        <f>TEXT(Ecommerce_Sales_Data[[#This Row],[Order_Date]],"dddd")</f>
        <v>Sunday</v>
      </c>
      <c r="H2046" t="s">
        <v>14761</v>
      </c>
      <c r="I2046" t="s">
        <v>14769</v>
      </c>
      <c r="J2046">
        <v>3</v>
      </c>
      <c r="K2046">
        <v>2</v>
      </c>
      <c r="L2046" s="12">
        <v>4219.1000000000004</v>
      </c>
      <c r="M2046" s="11">
        <v>0.05</v>
      </c>
      <c r="N2046" s="12">
        <v>8016.29</v>
      </c>
      <c r="O2046" s="12">
        <v>6508.51</v>
      </c>
      <c r="P2046" s="12">
        <v>1507.78</v>
      </c>
      <c r="Q2046" s="11">
        <v>0.18808950275002501</v>
      </c>
    </row>
    <row r="2047" spans="1:17" x14ac:dyDescent="0.45">
      <c r="A2047" t="s">
        <v>3892</v>
      </c>
      <c r="B2047" t="s">
        <v>3893</v>
      </c>
      <c r="C2047" t="s">
        <v>20</v>
      </c>
      <c r="D2047" t="s">
        <v>57</v>
      </c>
      <c r="E2047" t="s">
        <v>22</v>
      </c>
      <c r="F2047" s="9">
        <v>45425</v>
      </c>
      <c r="G2047" s="9" t="str">
        <f>TEXT(Ecommerce_Sales_Data[[#This Row],[Order_Date]],"dddd")</f>
        <v>Monday</v>
      </c>
      <c r="H2047" t="s">
        <v>14757</v>
      </c>
      <c r="I2047" t="s">
        <v>14763</v>
      </c>
      <c r="J2047">
        <v>5</v>
      </c>
      <c r="K2047">
        <v>1</v>
      </c>
      <c r="L2047" s="12">
        <v>1134.92</v>
      </c>
      <c r="M2047" s="11">
        <v>0</v>
      </c>
      <c r="N2047" s="12">
        <v>1134.92</v>
      </c>
      <c r="O2047" s="12">
        <v>769.81</v>
      </c>
      <c r="P2047" s="12">
        <v>365.11</v>
      </c>
      <c r="Q2047" s="11">
        <v>0.32170549466041698</v>
      </c>
    </row>
    <row r="2048" spans="1:17" x14ac:dyDescent="0.45">
      <c r="A2048" t="s">
        <v>3894</v>
      </c>
      <c r="B2048" t="s">
        <v>1009</v>
      </c>
      <c r="C2048" t="s">
        <v>7</v>
      </c>
      <c r="D2048" t="s">
        <v>8</v>
      </c>
      <c r="E2048" t="s">
        <v>14</v>
      </c>
      <c r="F2048" s="9">
        <v>45941</v>
      </c>
      <c r="G2048" s="9" t="str">
        <f>TEXT(Ecommerce_Sales_Data[[#This Row],[Order_Date]],"dddd")</f>
        <v>Saturday</v>
      </c>
      <c r="H2048" t="s">
        <v>14761</v>
      </c>
      <c r="I2048" t="s">
        <v>14760</v>
      </c>
      <c r="J2048">
        <v>10</v>
      </c>
      <c r="K2048">
        <v>1</v>
      </c>
      <c r="L2048" s="12">
        <v>4218.96</v>
      </c>
      <c r="M2048" s="11">
        <v>0.15</v>
      </c>
      <c r="N2048" s="12">
        <v>3586.12</v>
      </c>
      <c r="O2048" s="12">
        <v>2575.62</v>
      </c>
      <c r="P2048" s="12">
        <v>1010.5</v>
      </c>
      <c r="Q2048" s="11">
        <v>0.28178086622868198</v>
      </c>
    </row>
    <row r="2049" spans="1:17" x14ac:dyDescent="0.45">
      <c r="A2049" t="s">
        <v>3895</v>
      </c>
      <c r="B2049" t="s">
        <v>3896</v>
      </c>
      <c r="C2049" t="s">
        <v>12</v>
      </c>
      <c r="D2049" t="s">
        <v>32</v>
      </c>
      <c r="E2049" t="s">
        <v>9</v>
      </c>
      <c r="F2049" s="9">
        <v>45963</v>
      </c>
      <c r="G2049" s="9" t="str">
        <f>TEXT(Ecommerce_Sales_Data[[#This Row],[Order_Date]],"dddd")</f>
        <v>Sunday</v>
      </c>
      <c r="H2049" t="s">
        <v>14761</v>
      </c>
      <c r="I2049" t="s">
        <v>14764</v>
      </c>
      <c r="J2049">
        <v>11</v>
      </c>
      <c r="K2049">
        <v>4</v>
      </c>
      <c r="L2049" s="12">
        <v>3228.86</v>
      </c>
      <c r="M2049" s="11">
        <v>0.1</v>
      </c>
      <c r="N2049" s="12">
        <v>11623.9</v>
      </c>
      <c r="O2049" s="12">
        <v>7121.37</v>
      </c>
      <c r="P2049" s="12">
        <v>4502.53</v>
      </c>
      <c r="Q2049" s="11">
        <v>0.38735106117568102</v>
      </c>
    </row>
    <row r="2050" spans="1:17" x14ac:dyDescent="0.45">
      <c r="A2050" t="s">
        <v>3897</v>
      </c>
      <c r="B2050" t="s">
        <v>3898</v>
      </c>
      <c r="C2050" t="s">
        <v>7</v>
      </c>
      <c r="D2050" t="s">
        <v>106</v>
      </c>
      <c r="E2050" t="s">
        <v>4</v>
      </c>
      <c r="F2050" s="9">
        <v>45347</v>
      </c>
      <c r="G2050" s="9" t="str">
        <f>TEXT(Ecommerce_Sales_Data[[#This Row],[Order_Date]],"dddd")</f>
        <v>Sunday</v>
      </c>
      <c r="H2050" t="s">
        <v>14761</v>
      </c>
      <c r="I2050" t="s">
        <v>14758</v>
      </c>
      <c r="J2050">
        <v>2</v>
      </c>
      <c r="K2050">
        <v>3</v>
      </c>
      <c r="L2050" s="12">
        <v>2246.36</v>
      </c>
      <c r="M2050" s="11">
        <v>0.05</v>
      </c>
      <c r="N2050" s="12">
        <v>6402.13</v>
      </c>
      <c r="O2050" s="12">
        <v>5219.3900000000003</v>
      </c>
      <c r="P2050" s="12">
        <v>1182.74</v>
      </c>
      <c r="Q2050" s="11">
        <v>0.18474164067271401</v>
      </c>
    </row>
    <row r="2051" spans="1:17" x14ac:dyDescent="0.45">
      <c r="A2051" t="s">
        <v>3899</v>
      </c>
      <c r="B2051" t="s">
        <v>3900</v>
      </c>
      <c r="C2051" t="s">
        <v>20</v>
      </c>
      <c r="D2051" t="s">
        <v>21</v>
      </c>
      <c r="E2051" t="s">
        <v>14</v>
      </c>
      <c r="F2051" s="9">
        <v>45927</v>
      </c>
      <c r="G2051" s="9" t="str">
        <f>TEXT(Ecommerce_Sales_Data[[#This Row],[Order_Date]],"dddd")</f>
        <v>Saturday</v>
      </c>
      <c r="H2051" t="s">
        <v>14761</v>
      </c>
      <c r="I2051" t="s">
        <v>14766</v>
      </c>
      <c r="J2051">
        <v>9</v>
      </c>
      <c r="K2051">
        <v>3</v>
      </c>
      <c r="L2051" s="12">
        <v>3484.05</v>
      </c>
      <c r="M2051" s="11">
        <v>0.05</v>
      </c>
      <c r="N2051" s="12">
        <v>9929.5400000000009</v>
      </c>
      <c r="O2051" s="12">
        <v>7232.27</v>
      </c>
      <c r="P2051" s="12">
        <v>2697.27</v>
      </c>
      <c r="Q2051" s="11">
        <v>0.27164098236172102</v>
      </c>
    </row>
    <row r="2052" spans="1:17" x14ac:dyDescent="0.45">
      <c r="A2052" t="s">
        <v>3901</v>
      </c>
      <c r="B2052" t="s">
        <v>3902</v>
      </c>
      <c r="C2052" t="s">
        <v>2</v>
      </c>
      <c r="D2052" t="s">
        <v>68</v>
      </c>
      <c r="E2052" t="s">
        <v>14</v>
      </c>
      <c r="F2052" s="9">
        <v>45582</v>
      </c>
      <c r="G2052" s="9" t="str">
        <f>TEXT(Ecommerce_Sales_Data[[#This Row],[Order_Date]],"dddd")</f>
        <v>Thursday</v>
      </c>
      <c r="H2052" t="s">
        <v>14757</v>
      </c>
      <c r="I2052" t="s">
        <v>14760</v>
      </c>
      <c r="J2052">
        <v>10</v>
      </c>
      <c r="K2052">
        <v>4</v>
      </c>
      <c r="L2052" s="12">
        <v>813.28</v>
      </c>
      <c r="M2052" s="11">
        <v>0.1</v>
      </c>
      <c r="N2052" s="12">
        <v>2927.81</v>
      </c>
      <c r="O2052" s="12">
        <v>2053.94</v>
      </c>
      <c r="P2052" s="12">
        <v>873.87</v>
      </c>
      <c r="Q2052" s="11">
        <v>0.298472236927943</v>
      </c>
    </row>
    <row r="2053" spans="1:17" x14ac:dyDescent="0.45">
      <c r="A2053" t="s">
        <v>3903</v>
      </c>
      <c r="B2053" t="s">
        <v>3904</v>
      </c>
      <c r="C2053" t="s">
        <v>7</v>
      </c>
      <c r="D2053" t="s">
        <v>71</v>
      </c>
      <c r="E2053" t="s">
        <v>9</v>
      </c>
      <c r="F2053" s="9">
        <v>45628</v>
      </c>
      <c r="G2053" s="9" t="str">
        <f>TEXT(Ecommerce_Sales_Data[[#This Row],[Order_Date]],"dddd")</f>
        <v>Monday</v>
      </c>
      <c r="H2053" t="s">
        <v>14757</v>
      </c>
      <c r="I2053" t="s">
        <v>14770</v>
      </c>
      <c r="J2053">
        <v>12</v>
      </c>
      <c r="K2053">
        <v>3</v>
      </c>
      <c r="L2053" s="12">
        <v>2494.16</v>
      </c>
      <c r="M2053" s="11">
        <v>0.1</v>
      </c>
      <c r="N2053" s="12">
        <v>6734.23</v>
      </c>
      <c r="O2053" s="12">
        <v>5056.1000000000004</v>
      </c>
      <c r="P2053" s="12">
        <v>1678.13</v>
      </c>
      <c r="Q2053" s="11">
        <v>0.24919404297150499</v>
      </c>
    </row>
    <row r="2054" spans="1:17" x14ac:dyDescent="0.45">
      <c r="A2054" t="s">
        <v>3905</v>
      </c>
      <c r="B2054" t="s">
        <v>3648</v>
      </c>
      <c r="C2054" t="s">
        <v>2</v>
      </c>
      <c r="D2054" t="s">
        <v>65</v>
      </c>
      <c r="E2054" t="s">
        <v>9</v>
      </c>
      <c r="F2054" s="9">
        <v>45590</v>
      </c>
      <c r="G2054" s="9" t="str">
        <f>TEXT(Ecommerce_Sales_Data[[#This Row],[Order_Date]],"dddd")</f>
        <v>Friday</v>
      </c>
      <c r="H2054" t="s">
        <v>14757</v>
      </c>
      <c r="I2054" t="s">
        <v>14760</v>
      </c>
      <c r="J2054">
        <v>10</v>
      </c>
      <c r="K2054">
        <v>3</v>
      </c>
      <c r="L2054" s="12">
        <v>4205.58</v>
      </c>
      <c r="M2054" s="11">
        <v>0</v>
      </c>
      <c r="N2054" s="12">
        <v>12616.74</v>
      </c>
      <c r="O2054" s="12">
        <v>10354.5</v>
      </c>
      <c r="P2054" s="12">
        <v>2262.2399999999998</v>
      </c>
      <c r="Q2054" s="11">
        <v>0.17930463812363601</v>
      </c>
    </row>
    <row r="2055" spans="1:17" x14ac:dyDescent="0.45">
      <c r="A2055" t="s">
        <v>3906</v>
      </c>
      <c r="B2055" t="s">
        <v>1042</v>
      </c>
      <c r="C2055" t="s">
        <v>20</v>
      </c>
      <c r="D2055" t="s">
        <v>25</v>
      </c>
      <c r="E2055" t="s">
        <v>4</v>
      </c>
      <c r="F2055" s="9">
        <v>45434</v>
      </c>
      <c r="G2055" s="9" t="str">
        <f>TEXT(Ecommerce_Sales_Data[[#This Row],[Order_Date]],"dddd")</f>
        <v>Wednesday</v>
      </c>
      <c r="H2055" t="s">
        <v>14757</v>
      </c>
      <c r="I2055" t="s">
        <v>14763</v>
      </c>
      <c r="J2055">
        <v>5</v>
      </c>
      <c r="K2055">
        <v>5</v>
      </c>
      <c r="L2055" s="12">
        <v>730.86</v>
      </c>
      <c r="M2055" s="11">
        <v>0.1</v>
      </c>
      <c r="N2055" s="12">
        <v>3288.87</v>
      </c>
      <c r="O2055" s="12">
        <v>2431.3000000000002</v>
      </c>
      <c r="P2055" s="12">
        <v>857.57</v>
      </c>
      <c r="Q2055" s="11">
        <v>0.26074913268083</v>
      </c>
    </row>
    <row r="2056" spans="1:17" x14ac:dyDescent="0.45">
      <c r="A2056" t="s">
        <v>3907</v>
      </c>
      <c r="B2056" t="s">
        <v>3908</v>
      </c>
      <c r="C2056" t="s">
        <v>12</v>
      </c>
      <c r="D2056" t="s">
        <v>32</v>
      </c>
      <c r="E2056" t="s">
        <v>9</v>
      </c>
      <c r="F2056" s="9">
        <v>45835</v>
      </c>
      <c r="G2056" s="9" t="str">
        <f>TEXT(Ecommerce_Sales_Data[[#This Row],[Order_Date]],"dddd")</f>
        <v>Friday</v>
      </c>
      <c r="H2056" t="s">
        <v>14757</v>
      </c>
      <c r="I2056" t="s">
        <v>14759</v>
      </c>
      <c r="J2056">
        <v>6</v>
      </c>
      <c r="K2056">
        <v>5</v>
      </c>
      <c r="L2056" s="12">
        <v>1730.18</v>
      </c>
      <c r="M2056" s="11">
        <v>0.2</v>
      </c>
      <c r="N2056" s="12">
        <v>6920.72</v>
      </c>
      <c r="O2056" s="12">
        <v>4910.7700000000004</v>
      </c>
      <c r="P2056" s="12">
        <v>2009.95</v>
      </c>
      <c r="Q2056" s="11">
        <v>0.290424984683674</v>
      </c>
    </row>
    <row r="2057" spans="1:17" x14ac:dyDescent="0.45">
      <c r="A2057" t="s">
        <v>3909</v>
      </c>
      <c r="B2057" t="s">
        <v>3910</v>
      </c>
      <c r="C2057" t="s">
        <v>7</v>
      </c>
      <c r="D2057" t="s">
        <v>134</v>
      </c>
      <c r="E2057" t="s">
        <v>14</v>
      </c>
      <c r="F2057" s="9">
        <v>45991</v>
      </c>
      <c r="G2057" s="9" t="str">
        <f>TEXT(Ecommerce_Sales_Data[[#This Row],[Order_Date]],"dddd")</f>
        <v>Sunday</v>
      </c>
      <c r="H2057" t="s">
        <v>14761</v>
      </c>
      <c r="I2057" t="s">
        <v>14764</v>
      </c>
      <c r="J2057">
        <v>11</v>
      </c>
      <c r="K2057">
        <v>5</v>
      </c>
      <c r="L2057" s="12">
        <v>907.12</v>
      </c>
      <c r="M2057" s="11">
        <v>0.05</v>
      </c>
      <c r="N2057" s="12">
        <v>4308.82</v>
      </c>
      <c r="O2057" s="12">
        <v>3327.64</v>
      </c>
      <c r="P2057" s="12">
        <v>981.18</v>
      </c>
      <c r="Q2057" s="11">
        <v>0.22771431621650501</v>
      </c>
    </row>
    <row r="2058" spans="1:17" x14ac:dyDescent="0.45">
      <c r="A2058" t="s">
        <v>3911</v>
      </c>
      <c r="B2058" t="s">
        <v>3912</v>
      </c>
      <c r="C2058" t="s">
        <v>2</v>
      </c>
      <c r="D2058" t="s">
        <v>68</v>
      </c>
      <c r="E2058" t="s">
        <v>4</v>
      </c>
      <c r="F2058" s="9">
        <v>45632</v>
      </c>
      <c r="G2058" s="9" t="str">
        <f>TEXT(Ecommerce_Sales_Data[[#This Row],[Order_Date]],"dddd")</f>
        <v>Friday</v>
      </c>
      <c r="H2058" t="s">
        <v>14757</v>
      </c>
      <c r="I2058" t="s">
        <v>14770</v>
      </c>
      <c r="J2058">
        <v>12</v>
      </c>
      <c r="K2058">
        <v>1</v>
      </c>
      <c r="L2058" s="12">
        <v>1665.99</v>
      </c>
      <c r="M2058" s="11">
        <v>0</v>
      </c>
      <c r="N2058" s="12">
        <v>1665.99</v>
      </c>
      <c r="O2058" s="12">
        <v>1246.08</v>
      </c>
      <c r="P2058" s="12">
        <v>419.91</v>
      </c>
      <c r="Q2058" s="11">
        <v>0.25204833162263901</v>
      </c>
    </row>
    <row r="2059" spans="1:17" x14ac:dyDescent="0.45">
      <c r="A2059" t="s">
        <v>3913</v>
      </c>
      <c r="B2059" t="s">
        <v>3914</v>
      </c>
      <c r="C2059" t="s">
        <v>28</v>
      </c>
      <c r="D2059" t="s">
        <v>85</v>
      </c>
      <c r="E2059" t="s">
        <v>14</v>
      </c>
      <c r="F2059" s="9">
        <v>45800</v>
      </c>
      <c r="G2059" s="9" t="str">
        <f>TEXT(Ecommerce_Sales_Data[[#This Row],[Order_Date]],"dddd")</f>
        <v>Friday</v>
      </c>
      <c r="H2059" t="s">
        <v>14757</v>
      </c>
      <c r="I2059" t="s">
        <v>14763</v>
      </c>
      <c r="J2059">
        <v>5</v>
      </c>
      <c r="K2059">
        <v>2</v>
      </c>
      <c r="L2059" s="12">
        <v>822.52</v>
      </c>
      <c r="M2059" s="11">
        <v>0.1</v>
      </c>
      <c r="N2059" s="12">
        <v>1480.54</v>
      </c>
      <c r="O2059" s="12">
        <v>915.43</v>
      </c>
      <c r="P2059" s="12">
        <v>565.11</v>
      </c>
      <c r="Q2059" s="11">
        <v>0.38169181514852701</v>
      </c>
    </row>
    <row r="2060" spans="1:17" x14ac:dyDescent="0.45">
      <c r="A2060" t="s">
        <v>3915</v>
      </c>
      <c r="B2060" t="s">
        <v>3916</v>
      </c>
      <c r="C2060" t="s">
        <v>12</v>
      </c>
      <c r="D2060" t="s">
        <v>32</v>
      </c>
      <c r="E2060" t="s">
        <v>14</v>
      </c>
      <c r="F2060" s="9">
        <v>45978</v>
      </c>
      <c r="G2060" s="9" t="str">
        <f>TEXT(Ecommerce_Sales_Data[[#This Row],[Order_Date]],"dddd")</f>
        <v>Monday</v>
      </c>
      <c r="H2060" t="s">
        <v>14757</v>
      </c>
      <c r="I2060" t="s">
        <v>14764</v>
      </c>
      <c r="J2060">
        <v>11</v>
      </c>
      <c r="K2060">
        <v>3</v>
      </c>
      <c r="L2060" s="12">
        <v>4058.9</v>
      </c>
      <c r="M2060" s="11">
        <v>0.2</v>
      </c>
      <c r="N2060" s="12">
        <v>9741.36</v>
      </c>
      <c r="O2060" s="12">
        <v>6307.17</v>
      </c>
      <c r="P2060" s="12">
        <v>3434.19</v>
      </c>
      <c r="Q2060" s="11">
        <v>0.35253701741851201</v>
      </c>
    </row>
    <row r="2061" spans="1:17" x14ac:dyDescent="0.45">
      <c r="A2061" t="s">
        <v>3917</v>
      </c>
      <c r="B2061" t="s">
        <v>3918</v>
      </c>
      <c r="C2061" t="s">
        <v>12</v>
      </c>
      <c r="D2061" t="s">
        <v>32</v>
      </c>
      <c r="E2061" t="s">
        <v>22</v>
      </c>
      <c r="F2061" s="9">
        <v>45709</v>
      </c>
      <c r="G2061" s="9" t="str">
        <f>TEXT(Ecommerce_Sales_Data[[#This Row],[Order_Date]],"dddd")</f>
        <v>Friday</v>
      </c>
      <c r="H2061" t="s">
        <v>14757</v>
      </c>
      <c r="I2061" t="s">
        <v>14758</v>
      </c>
      <c r="J2061">
        <v>2</v>
      </c>
      <c r="K2061">
        <v>5</v>
      </c>
      <c r="L2061" s="12">
        <v>866.49</v>
      </c>
      <c r="M2061" s="11">
        <v>0</v>
      </c>
      <c r="N2061" s="12">
        <v>4332.45</v>
      </c>
      <c r="O2061" s="12">
        <v>3520.05</v>
      </c>
      <c r="P2061" s="12">
        <v>812.4</v>
      </c>
      <c r="Q2061" s="11">
        <v>0.187515147318492</v>
      </c>
    </row>
    <row r="2062" spans="1:17" x14ac:dyDescent="0.45">
      <c r="A2062" t="s">
        <v>3919</v>
      </c>
      <c r="B2062" t="s">
        <v>1881</v>
      </c>
      <c r="C2062" t="s">
        <v>20</v>
      </c>
      <c r="D2062" t="s">
        <v>60</v>
      </c>
      <c r="E2062" t="s">
        <v>14</v>
      </c>
      <c r="F2062" s="9">
        <v>45777</v>
      </c>
      <c r="G2062" s="9" t="str">
        <f>TEXT(Ecommerce_Sales_Data[[#This Row],[Order_Date]],"dddd")</f>
        <v>Wednesday</v>
      </c>
      <c r="H2062" t="s">
        <v>14757</v>
      </c>
      <c r="I2062" t="s">
        <v>14765</v>
      </c>
      <c r="J2062">
        <v>4</v>
      </c>
      <c r="K2062">
        <v>5</v>
      </c>
      <c r="L2062" s="12">
        <v>1565.16</v>
      </c>
      <c r="M2062" s="11">
        <v>0.05</v>
      </c>
      <c r="N2062" s="12">
        <v>7434.51</v>
      </c>
      <c r="O2062" s="12">
        <v>5049.1400000000003</v>
      </c>
      <c r="P2062" s="12">
        <v>2385.37</v>
      </c>
      <c r="Q2062" s="11">
        <v>0.32085100430290597</v>
      </c>
    </row>
    <row r="2063" spans="1:17" x14ac:dyDescent="0.45">
      <c r="A2063" t="s">
        <v>3920</v>
      </c>
      <c r="B2063" t="s">
        <v>3921</v>
      </c>
      <c r="C2063" t="s">
        <v>28</v>
      </c>
      <c r="D2063" t="s">
        <v>137</v>
      </c>
      <c r="E2063" t="s">
        <v>14</v>
      </c>
      <c r="F2063" s="9">
        <v>45505</v>
      </c>
      <c r="G2063" s="9" t="str">
        <f>TEXT(Ecommerce_Sales_Data[[#This Row],[Order_Date]],"dddd")</f>
        <v>Thursday</v>
      </c>
      <c r="H2063" t="s">
        <v>14757</v>
      </c>
      <c r="I2063" t="s">
        <v>14762</v>
      </c>
      <c r="J2063">
        <v>8</v>
      </c>
      <c r="K2063">
        <v>5</v>
      </c>
      <c r="L2063" s="12">
        <v>3494.73</v>
      </c>
      <c r="M2063" s="11">
        <v>0.05</v>
      </c>
      <c r="N2063" s="12">
        <v>16599.97</v>
      </c>
      <c r="O2063" s="12">
        <v>13574.49</v>
      </c>
      <c r="P2063" s="12">
        <v>3025.48</v>
      </c>
      <c r="Q2063" s="11">
        <v>0.18225816070751899</v>
      </c>
    </row>
    <row r="2064" spans="1:17" x14ac:dyDescent="0.45">
      <c r="A2064" t="s">
        <v>3922</v>
      </c>
      <c r="B2064" t="s">
        <v>991</v>
      </c>
      <c r="C2064" t="s">
        <v>12</v>
      </c>
      <c r="D2064" t="s">
        <v>38</v>
      </c>
      <c r="E2064" t="s">
        <v>9</v>
      </c>
      <c r="F2064" s="9">
        <v>45416</v>
      </c>
      <c r="G2064" s="9" t="str">
        <f>TEXT(Ecommerce_Sales_Data[[#This Row],[Order_Date]],"dddd")</f>
        <v>Saturday</v>
      </c>
      <c r="H2064" t="s">
        <v>14761</v>
      </c>
      <c r="I2064" t="s">
        <v>14763</v>
      </c>
      <c r="J2064">
        <v>5</v>
      </c>
      <c r="K2064">
        <v>5</v>
      </c>
      <c r="L2064" s="12">
        <v>955.59</v>
      </c>
      <c r="M2064" s="11">
        <v>0.2</v>
      </c>
      <c r="N2064" s="12">
        <v>3822.36</v>
      </c>
      <c r="O2064" s="12">
        <v>2601.36</v>
      </c>
      <c r="P2064" s="12">
        <v>1221</v>
      </c>
      <c r="Q2064" s="11">
        <v>0.31943615985935397</v>
      </c>
    </row>
    <row r="2065" spans="1:17" x14ac:dyDescent="0.45">
      <c r="A2065" t="s">
        <v>3923</v>
      </c>
      <c r="B2065" t="s">
        <v>3924</v>
      </c>
      <c r="C2065" t="s">
        <v>2</v>
      </c>
      <c r="D2065" t="s">
        <v>68</v>
      </c>
      <c r="E2065" t="s">
        <v>9</v>
      </c>
      <c r="F2065" s="9">
        <v>45959</v>
      </c>
      <c r="G2065" s="9" t="str">
        <f>TEXT(Ecommerce_Sales_Data[[#This Row],[Order_Date]],"dddd")</f>
        <v>Wednesday</v>
      </c>
      <c r="H2065" t="s">
        <v>14757</v>
      </c>
      <c r="I2065" t="s">
        <v>14760</v>
      </c>
      <c r="J2065">
        <v>10</v>
      </c>
      <c r="K2065">
        <v>3</v>
      </c>
      <c r="L2065" s="12">
        <v>4933.01</v>
      </c>
      <c r="M2065" s="11">
        <v>0.2</v>
      </c>
      <c r="N2065" s="12">
        <v>11839.22</v>
      </c>
      <c r="O2065" s="12">
        <v>8620.74</v>
      </c>
      <c r="P2065" s="12">
        <v>3218.48</v>
      </c>
      <c r="Q2065" s="11">
        <v>0.27184899005170898</v>
      </c>
    </row>
    <row r="2066" spans="1:17" x14ac:dyDescent="0.45">
      <c r="A2066" t="s">
        <v>3925</v>
      </c>
      <c r="B2066" t="s">
        <v>3926</v>
      </c>
      <c r="C2066" t="s">
        <v>2</v>
      </c>
      <c r="D2066" t="s">
        <v>65</v>
      </c>
      <c r="E2066" t="s">
        <v>22</v>
      </c>
      <c r="F2066" s="9">
        <v>45955</v>
      </c>
      <c r="G2066" s="9" t="str">
        <f>TEXT(Ecommerce_Sales_Data[[#This Row],[Order_Date]],"dddd")</f>
        <v>Saturday</v>
      </c>
      <c r="H2066" t="s">
        <v>14761</v>
      </c>
      <c r="I2066" t="s">
        <v>14760</v>
      </c>
      <c r="J2066">
        <v>10</v>
      </c>
      <c r="K2066">
        <v>1</v>
      </c>
      <c r="L2066" s="12">
        <v>4826.9799999999996</v>
      </c>
      <c r="M2066" s="11">
        <v>0</v>
      </c>
      <c r="N2066" s="12">
        <v>4826.9799999999996</v>
      </c>
      <c r="O2066" s="12">
        <v>2984.96</v>
      </c>
      <c r="P2066" s="12">
        <v>1842.02</v>
      </c>
      <c r="Q2066" s="11">
        <v>0.38160920492730399</v>
      </c>
    </row>
    <row r="2067" spans="1:17" x14ac:dyDescent="0.45">
      <c r="A2067" t="s">
        <v>3927</v>
      </c>
      <c r="B2067" t="s">
        <v>3928</v>
      </c>
      <c r="C2067" t="s">
        <v>7</v>
      </c>
      <c r="D2067" t="s">
        <v>46</v>
      </c>
      <c r="E2067" t="s">
        <v>9</v>
      </c>
      <c r="F2067" s="9">
        <v>45568</v>
      </c>
      <c r="G2067" s="9" t="str">
        <f>TEXT(Ecommerce_Sales_Data[[#This Row],[Order_Date]],"dddd")</f>
        <v>Thursday</v>
      </c>
      <c r="H2067" t="s">
        <v>14757</v>
      </c>
      <c r="I2067" t="s">
        <v>14760</v>
      </c>
      <c r="J2067">
        <v>10</v>
      </c>
      <c r="K2067">
        <v>3</v>
      </c>
      <c r="L2067" s="12">
        <v>944.99</v>
      </c>
      <c r="M2067" s="11">
        <v>0.2</v>
      </c>
      <c r="N2067" s="12">
        <v>2267.98</v>
      </c>
      <c r="O2067" s="12">
        <v>1689.44</v>
      </c>
      <c r="P2067" s="12">
        <v>578.54</v>
      </c>
      <c r="Q2067" s="11">
        <v>0.25509043289623401</v>
      </c>
    </row>
    <row r="2068" spans="1:17" x14ac:dyDescent="0.45">
      <c r="A2068" t="s">
        <v>3929</v>
      </c>
      <c r="B2068" t="s">
        <v>3930</v>
      </c>
      <c r="C2068" t="s">
        <v>20</v>
      </c>
      <c r="D2068" t="s">
        <v>103</v>
      </c>
      <c r="E2068" t="s">
        <v>14</v>
      </c>
      <c r="F2068" s="9">
        <v>45400</v>
      </c>
      <c r="G2068" s="9" t="str">
        <f>TEXT(Ecommerce_Sales_Data[[#This Row],[Order_Date]],"dddd")</f>
        <v>Thursday</v>
      </c>
      <c r="H2068" t="s">
        <v>14757</v>
      </c>
      <c r="I2068" t="s">
        <v>14765</v>
      </c>
      <c r="J2068">
        <v>4</v>
      </c>
      <c r="K2068">
        <v>3</v>
      </c>
      <c r="L2068" s="12">
        <v>558.91999999999996</v>
      </c>
      <c r="M2068" s="11">
        <v>0.2</v>
      </c>
      <c r="N2068" s="12">
        <v>1341.41</v>
      </c>
      <c r="O2068" s="12">
        <v>1062.43</v>
      </c>
      <c r="P2068" s="12">
        <v>278.98</v>
      </c>
      <c r="Q2068" s="11">
        <v>0.20797519028485001</v>
      </c>
    </row>
    <row r="2069" spans="1:17" x14ac:dyDescent="0.45">
      <c r="A2069" t="s">
        <v>3931</v>
      </c>
      <c r="B2069" t="s">
        <v>3932</v>
      </c>
      <c r="C2069" t="s">
        <v>2</v>
      </c>
      <c r="D2069" t="s">
        <v>82</v>
      </c>
      <c r="E2069" t="s">
        <v>14</v>
      </c>
      <c r="F2069" s="9">
        <v>45954</v>
      </c>
      <c r="G2069" s="9" t="str">
        <f>TEXT(Ecommerce_Sales_Data[[#This Row],[Order_Date]],"dddd")</f>
        <v>Friday</v>
      </c>
      <c r="H2069" t="s">
        <v>14757</v>
      </c>
      <c r="I2069" t="s">
        <v>14760</v>
      </c>
      <c r="J2069">
        <v>10</v>
      </c>
      <c r="K2069">
        <v>3</v>
      </c>
      <c r="L2069" s="12">
        <v>1627.35</v>
      </c>
      <c r="M2069" s="11">
        <v>0.2</v>
      </c>
      <c r="N2069" s="12">
        <v>3905.64</v>
      </c>
      <c r="O2069" s="12">
        <v>2642.4</v>
      </c>
      <c r="P2069" s="12">
        <v>1263.24</v>
      </c>
      <c r="Q2069" s="11">
        <v>0.32343994838233903</v>
      </c>
    </row>
    <row r="2070" spans="1:17" x14ac:dyDescent="0.45">
      <c r="A2070" t="s">
        <v>3933</v>
      </c>
      <c r="B2070" t="s">
        <v>3934</v>
      </c>
      <c r="C2070" t="s">
        <v>20</v>
      </c>
      <c r="D2070" t="s">
        <v>21</v>
      </c>
      <c r="E2070" t="s">
        <v>9</v>
      </c>
      <c r="F2070" s="9">
        <v>45840</v>
      </c>
      <c r="G2070" s="9" t="str">
        <f>TEXT(Ecommerce_Sales_Data[[#This Row],[Order_Date]],"dddd")</f>
        <v>Wednesday</v>
      </c>
      <c r="H2070" t="s">
        <v>14757</v>
      </c>
      <c r="I2070" t="s">
        <v>14768</v>
      </c>
      <c r="J2070">
        <v>7</v>
      </c>
      <c r="K2070">
        <v>5</v>
      </c>
      <c r="L2070" s="12">
        <v>454.55</v>
      </c>
      <c r="M2070" s="11">
        <v>0.2</v>
      </c>
      <c r="N2070" s="12">
        <v>1818.2</v>
      </c>
      <c r="O2070" s="12">
        <v>1491.43</v>
      </c>
      <c r="P2070" s="12">
        <v>326.77</v>
      </c>
      <c r="Q2070" s="11">
        <v>0.179721702782972</v>
      </c>
    </row>
    <row r="2071" spans="1:17" x14ac:dyDescent="0.45">
      <c r="A2071" t="s">
        <v>3935</v>
      </c>
      <c r="B2071" t="s">
        <v>3936</v>
      </c>
      <c r="C2071" t="s">
        <v>7</v>
      </c>
      <c r="D2071" t="s">
        <v>106</v>
      </c>
      <c r="E2071" t="s">
        <v>9</v>
      </c>
      <c r="F2071" s="9">
        <v>45959</v>
      </c>
      <c r="G2071" s="9" t="str">
        <f>TEXT(Ecommerce_Sales_Data[[#This Row],[Order_Date]],"dddd")</f>
        <v>Wednesday</v>
      </c>
      <c r="H2071" t="s">
        <v>14757</v>
      </c>
      <c r="I2071" t="s">
        <v>14760</v>
      </c>
      <c r="J2071">
        <v>10</v>
      </c>
      <c r="K2071">
        <v>3</v>
      </c>
      <c r="L2071" s="12">
        <v>3005.63</v>
      </c>
      <c r="M2071" s="11">
        <v>0</v>
      </c>
      <c r="N2071" s="12">
        <v>9016.89</v>
      </c>
      <c r="O2071" s="12">
        <v>7520.07</v>
      </c>
      <c r="P2071" s="12">
        <v>1496.82</v>
      </c>
      <c r="Q2071" s="11">
        <v>0.16600180328250599</v>
      </c>
    </row>
    <row r="2072" spans="1:17" x14ac:dyDescent="0.45">
      <c r="A2072" t="s">
        <v>3937</v>
      </c>
      <c r="B2072" t="s">
        <v>3938</v>
      </c>
      <c r="C2072" t="s">
        <v>12</v>
      </c>
      <c r="D2072" t="s">
        <v>111</v>
      </c>
      <c r="E2072" t="s">
        <v>22</v>
      </c>
      <c r="F2072" s="9">
        <v>45828</v>
      </c>
      <c r="G2072" s="9" t="str">
        <f>TEXT(Ecommerce_Sales_Data[[#This Row],[Order_Date]],"dddd")</f>
        <v>Friday</v>
      </c>
      <c r="H2072" t="s">
        <v>14757</v>
      </c>
      <c r="I2072" t="s">
        <v>14759</v>
      </c>
      <c r="J2072">
        <v>6</v>
      </c>
      <c r="K2072">
        <v>5</v>
      </c>
      <c r="L2072" s="12">
        <v>3478.72</v>
      </c>
      <c r="M2072" s="11">
        <v>0.15</v>
      </c>
      <c r="N2072" s="12">
        <v>14784.56</v>
      </c>
      <c r="O2072" s="12">
        <v>10142.129999999999</v>
      </c>
      <c r="P2072" s="12">
        <v>4642.43</v>
      </c>
      <c r="Q2072" s="11">
        <v>0.31400528659628701</v>
      </c>
    </row>
    <row r="2073" spans="1:17" x14ac:dyDescent="0.45">
      <c r="A2073" t="s">
        <v>3939</v>
      </c>
      <c r="B2073" t="s">
        <v>1113</v>
      </c>
      <c r="C2073" t="s">
        <v>12</v>
      </c>
      <c r="D2073" t="s">
        <v>32</v>
      </c>
      <c r="E2073" t="s">
        <v>14</v>
      </c>
      <c r="F2073" s="9">
        <v>45349</v>
      </c>
      <c r="G2073" s="9" t="str">
        <f>TEXT(Ecommerce_Sales_Data[[#This Row],[Order_Date]],"dddd")</f>
        <v>Tuesday</v>
      </c>
      <c r="H2073" t="s">
        <v>14757</v>
      </c>
      <c r="I2073" t="s">
        <v>14758</v>
      </c>
      <c r="J2073">
        <v>2</v>
      </c>
      <c r="K2073">
        <v>1</v>
      </c>
      <c r="L2073" s="12">
        <v>589.92999999999995</v>
      </c>
      <c r="M2073" s="11">
        <v>0</v>
      </c>
      <c r="N2073" s="12">
        <v>589.92999999999995</v>
      </c>
      <c r="O2073" s="12">
        <v>358.91</v>
      </c>
      <c r="P2073" s="12">
        <v>231.02</v>
      </c>
      <c r="Q2073" s="11">
        <v>0.39160578373705401</v>
      </c>
    </row>
    <row r="2074" spans="1:17" x14ac:dyDescent="0.45">
      <c r="A2074" t="s">
        <v>3940</v>
      </c>
      <c r="B2074" t="s">
        <v>3941</v>
      </c>
      <c r="C2074" t="s">
        <v>7</v>
      </c>
      <c r="D2074" t="s">
        <v>134</v>
      </c>
      <c r="E2074" t="s">
        <v>9</v>
      </c>
      <c r="F2074" s="9">
        <v>46022</v>
      </c>
      <c r="G2074" s="9" t="str">
        <f>TEXT(Ecommerce_Sales_Data[[#This Row],[Order_Date]],"dddd")</f>
        <v>Wednesday</v>
      </c>
      <c r="H2074" t="s">
        <v>14757</v>
      </c>
      <c r="I2074" t="s">
        <v>14770</v>
      </c>
      <c r="J2074">
        <v>12</v>
      </c>
      <c r="K2074">
        <v>4</v>
      </c>
      <c r="L2074" s="12">
        <v>3999.35</v>
      </c>
      <c r="M2074" s="11">
        <v>0.2</v>
      </c>
      <c r="N2074" s="12">
        <v>12797.92</v>
      </c>
      <c r="O2074" s="12">
        <v>8767.27</v>
      </c>
      <c r="P2074" s="12">
        <v>4030.65</v>
      </c>
      <c r="Q2074" s="11">
        <v>0.31494570992786303</v>
      </c>
    </row>
    <row r="2075" spans="1:17" x14ac:dyDescent="0.45">
      <c r="A2075" t="s">
        <v>3942</v>
      </c>
      <c r="B2075" t="s">
        <v>3943</v>
      </c>
      <c r="C2075" t="s">
        <v>7</v>
      </c>
      <c r="D2075" t="s">
        <v>134</v>
      </c>
      <c r="E2075" t="s">
        <v>22</v>
      </c>
      <c r="F2075" s="9">
        <v>45400</v>
      </c>
      <c r="G2075" s="9" t="str">
        <f>TEXT(Ecommerce_Sales_Data[[#This Row],[Order_Date]],"dddd")</f>
        <v>Thursday</v>
      </c>
      <c r="H2075" t="s">
        <v>14757</v>
      </c>
      <c r="I2075" t="s">
        <v>14765</v>
      </c>
      <c r="J2075">
        <v>4</v>
      </c>
      <c r="K2075">
        <v>3</v>
      </c>
      <c r="L2075" s="12">
        <v>177.68</v>
      </c>
      <c r="M2075" s="11">
        <v>0</v>
      </c>
      <c r="N2075" s="12">
        <v>533.04</v>
      </c>
      <c r="O2075" s="12">
        <v>332.08</v>
      </c>
      <c r="P2075" s="12">
        <v>200.96</v>
      </c>
      <c r="Q2075" s="11">
        <v>0.37700735404472502</v>
      </c>
    </row>
    <row r="2076" spans="1:17" x14ac:dyDescent="0.45">
      <c r="A2076" t="s">
        <v>3944</v>
      </c>
      <c r="B2076" t="s">
        <v>3945</v>
      </c>
      <c r="C2076" t="s">
        <v>7</v>
      </c>
      <c r="D2076" t="s">
        <v>134</v>
      </c>
      <c r="E2076" t="s">
        <v>14</v>
      </c>
      <c r="F2076" s="9">
        <v>45854</v>
      </c>
      <c r="G2076" s="9" t="str">
        <f>TEXT(Ecommerce_Sales_Data[[#This Row],[Order_Date]],"dddd")</f>
        <v>Wednesday</v>
      </c>
      <c r="H2076" t="s">
        <v>14757</v>
      </c>
      <c r="I2076" t="s">
        <v>14768</v>
      </c>
      <c r="J2076">
        <v>7</v>
      </c>
      <c r="K2076">
        <v>4</v>
      </c>
      <c r="L2076" s="12">
        <v>1469.4</v>
      </c>
      <c r="M2076" s="11">
        <v>0</v>
      </c>
      <c r="N2076" s="12">
        <v>5877.6</v>
      </c>
      <c r="O2076" s="12">
        <v>4381.55</v>
      </c>
      <c r="P2076" s="12">
        <v>1496.05</v>
      </c>
      <c r="Q2076" s="11">
        <v>0.25453416360419201</v>
      </c>
    </row>
    <row r="2077" spans="1:17" x14ac:dyDescent="0.45">
      <c r="A2077" t="s">
        <v>3946</v>
      </c>
      <c r="B2077" t="s">
        <v>3947</v>
      </c>
      <c r="C2077" t="s">
        <v>28</v>
      </c>
      <c r="D2077" t="s">
        <v>35</v>
      </c>
      <c r="E2077" t="s">
        <v>22</v>
      </c>
      <c r="F2077" s="9">
        <v>45561</v>
      </c>
      <c r="G2077" s="9" t="str">
        <f>TEXT(Ecommerce_Sales_Data[[#This Row],[Order_Date]],"dddd")</f>
        <v>Thursday</v>
      </c>
      <c r="H2077" t="s">
        <v>14757</v>
      </c>
      <c r="I2077" t="s">
        <v>14766</v>
      </c>
      <c r="J2077">
        <v>9</v>
      </c>
      <c r="K2077">
        <v>2</v>
      </c>
      <c r="L2077" s="12">
        <v>796.49</v>
      </c>
      <c r="M2077" s="11">
        <v>0.05</v>
      </c>
      <c r="N2077" s="12">
        <v>1513.33</v>
      </c>
      <c r="O2077" s="12">
        <v>1150.05</v>
      </c>
      <c r="P2077" s="12">
        <v>363.28</v>
      </c>
      <c r="Q2077" s="11">
        <v>0.24005339218808899</v>
      </c>
    </row>
    <row r="2078" spans="1:17" x14ac:dyDescent="0.45">
      <c r="A2078" t="s">
        <v>3948</v>
      </c>
      <c r="B2078" t="s">
        <v>2047</v>
      </c>
      <c r="C2078" t="s">
        <v>7</v>
      </c>
      <c r="D2078" t="s">
        <v>46</v>
      </c>
      <c r="E2078" t="s">
        <v>4</v>
      </c>
      <c r="F2078" s="9">
        <v>45787</v>
      </c>
      <c r="G2078" s="9" t="str">
        <f>TEXT(Ecommerce_Sales_Data[[#This Row],[Order_Date]],"dddd")</f>
        <v>Saturday</v>
      </c>
      <c r="H2078" t="s">
        <v>14761</v>
      </c>
      <c r="I2078" t="s">
        <v>14763</v>
      </c>
      <c r="J2078">
        <v>5</v>
      </c>
      <c r="K2078">
        <v>2</v>
      </c>
      <c r="L2078" s="12">
        <v>2096.17</v>
      </c>
      <c r="M2078" s="11">
        <v>0.15</v>
      </c>
      <c r="N2078" s="12">
        <v>3563.49</v>
      </c>
      <c r="O2078" s="12">
        <v>2296.14</v>
      </c>
      <c r="P2078" s="12">
        <v>1267.3499999999999</v>
      </c>
      <c r="Q2078" s="11">
        <v>0.35564853556485398</v>
      </c>
    </row>
    <row r="2079" spans="1:17" x14ac:dyDescent="0.45">
      <c r="A2079" t="s">
        <v>3949</v>
      </c>
      <c r="B2079" t="s">
        <v>1050</v>
      </c>
      <c r="C2079" t="s">
        <v>20</v>
      </c>
      <c r="D2079" t="s">
        <v>57</v>
      </c>
      <c r="E2079" t="s">
        <v>4</v>
      </c>
      <c r="F2079" s="9">
        <v>45783</v>
      </c>
      <c r="G2079" s="9" t="str">
        <f>TEXT(Ecommerce_Sales_Data[[#This Row],[Order_Date]],"dddd")</f>
        <v>Tuesday</v>
      </c>
      <c r="H2079" t="s">
        <v>14757</v>
      </c>
      <c r="I2079" t="s">
        <v>14763</v>
      </c>
      <c r="J2079">
        <v>5</v>
      </c>
      <c r="K2079">
        <v>5</v>
      </c>
      <c r="L2079" s="12">
        <v>4648.8500000000004</v>
      </c>
      <c r="M2079" s="11">
        <v>0.2</v>
      </c>
      <c r="N2079" s="12">
        <v>18595.400000000001</v>
      </c>
      <c r="O2079" s="12">
        <v>11411.94</v>
      </c>
      <c r="P2079" s="12">
        <v>7183.46</v>
      </c>
      <c r="Q2079" s="11">
        <v>0.386303064198673</v>
      </c>
    </row>
    <row r="2080" spans="1:17" x14ac:dyDescent="0.45">
      <c r="A2080" t="s">
        <v>3950</v>
      </c>
      <c r="B2080" t="s">
        <v>3951</v>
      </c>
      <c r="C2080" t="s">
        <v>28</v>
      </c>
      <c r="D2080" t="s">
        <v>29</v>
      </c>
      <c r="E2080" t="s">
        <v>9</v>
      </c>
      <c r="F2080" s="9">
        <v>45504</v>
      </c>
      <c r="G2080" s="9" t="str">
        <f>TEXT(Ecommerce_Sales_Data[[#This Row],[Order_Date]],"dddd")</f>
        <v>Wednesday</v>
      </c>
      <c r="H2080" t="s">
        <v>14757</v>
      </c>
      <c r="I2080" t="s">
        <v>14768</v>
      </c>
      <c r="J2080">
        <v>7</v>
      </c>
      <c r="K2080">
        <v>1</v>
      </c>
      <c r="L2080" s="12">
        <v>4675.03</v>
      </c>
      <c r="M2080" s="11">
        <v>0.15</v>
      </c>
      <c r="N2080" s="12">
        <v>3973.78</v>
      </c>
      <c r="O2080" s="12">
        <v>2923.1</v>
      </c>
      <c r="P2080" s="12">
        <v>1050.68</v>
      </c>
      <c r="Q2080" s="11">
        <v>0.264403162731706</v>
      </c>
    </row>
    <row r="2081" spans="1:17" x14ac:dyDescent="0.45">
      <c r="A2081" t="s">
        <v>3952</v>
      </c>
      <c r="B2081" t="s">
        <v>3953</v>
      </c>
      <c r="C2081" t="s">
        <v>7</v>
      </c>
      <c r="D2081" t="s">
        <v>8</v>
      </c>
      <c r="E2081" t="s">
        <v>4</v>
      </c>
      <c r="F2081" s="9">
        <v>45421</v>
      </c>
      <c r="G2081" s="9" t="str">
        <f>TEXT(Ecommerce_Sales_Data[[#This Row],[Order_Date]],"dddd")</f>
        <v>Thursday</v>
      </c>
      <c r="H2081" t="s">
        <v>14757</v>
      </c>
      <c r="I2081" t="s">
        <v>14763</v>
      </c>
      <c r="J2081">
        <v>5</v>
      </c>
      <c r="K2081">
        <v>4</v>
      </c>
      <c r="L2081" s="12">
        <v>4802.01</v>
      </c>
      <c r="M2081" s="11">
        <v>0.1</v>
      </c>
      <c r="N2081" s="12">
        <v>17287.240000000002</v>
      </c>
      <c r="O2081" s="12">
        <v>12036.94</v>
      </c>
      <c r="P2081" s="12">
        <v>5250.3</v>
      </c>
      <c r="Q2081" s="11">
        <v>0.30370955687547602</v>
      </c>
    </row>
    <row r="2082" spans="1:17" x14ac:dyDescent="0.45">
      <c r="A2082" t="s">
        <v>3954</v>
      </c>
      <c r="B2082" t="s">
        <v>3955</v>
      </c>
      <c r="C2082" t="s">
        <v>2</v>
      </c>
      <c r="D2082" t="s">
        <v>68</v>
      </c>
      <c r="E2082" t="s">
        <v>22</v>
      </c>
      <c r="F2082" s="9">
        <v>45498</v>
      </c>
      <c r="G2082" s="9" t="str">
        <f>TEXT(Ecommerce_Sales_Data[[#This Row],[Order_Date]],"dddd")</f>
        <v>Thursday</v>
      </c>
      <c r="H2082" t="s">
        <v>14757</v>
      </c>
      <c r="I2082" t="s">
        <v>14768</v>
      </c>
      <c r="J2082">
        <v>7</v>
      </c>
      <c r="K2082">
        <v>5</v>
      </c>
      <c r="L2082" s="12">
        <v>4581.62</v>
      </c>
      <c r="M2082" s="11">
        <v>0.2</v>
      </c>
      <c r="N2082" s="12">
        <v>18326.48</v>
      </c>
      <c r="O2082" s="12">
        <v>11951.85</v>
      </c>
      <c r="P2082" s="12">
        <v>6374.63</v>
      </c>
      <c r="Q2082" s="11">
        <v>0.34783711874839002</v>
      </c>
    </row>
    <row r="2083" spans="1:17" x14ac:dyDescent="0.45">
      <c r="A2083" t="s">
        <v>3956</v>
      </c>
      <c r="B2083" t="s">
        <v>3957</v>
      </c>
      <c r="C2083" t="s">
        <v>2</v>
      </c>
      <c r="D2083" t="s">
        <v>68</v>
      </c>
      <c r="E2083" t="s">
        <v>4</v>
      </c>
      <c r="F2083" s="9">
        <v>45919</v>
      </c>
      <c r="G2083" s="9" t="str">
        <f>TEXT(Ecommerce_Sales_Data[[#This Row],[Order_Date]],"dddd")</f>
        <v>Friday</v>
      </c>
      <c r="H2083" t="s">
        <v>14757</v>
      </c>
      <c r="I2083" t="s">
        <v>14766</v>
      </c>
      <c r="J2083">
        <v>9</v>
      </c>
      <c r="K2083">
        <v>4</v>
      </c>
      <c r="L2083" s="12">
        <v>903.27</v>
      </c>
      <c r="M2083" s="11">
        <v>0.2</v>
      </c>
      <c r="N2083" s="12">
        <v>2890.46</v>
      </c>
      <c r="O2083" s="12">
        <v>2266.09</v>
      </c>
      <c r="P2083" s="12">
        <v>624.37</v>
      </c>
      <c r="Q2083" s="11">
        <v>0.21601060038886499</v>
      </c>
    </row>
    <row r="2084" spans="1:17" x14ac:dyDescent="0.45">
      <c r="A2084" t="s">
        <v>3958</v>
      </c>
      <c r="B2084" t="s">
        <v>3959</v>
      </c>
      <c r="C2084" t="s">
        <v>20</v>
      </c>
      <c r="D2084" t="s">
        <v>60</v>
      </c>
      <c r="E2084" t="s">
        <v>9</v>
      </c>
      <c r="F2084" s="9">
        <v>45336</v>
      </c>
      <c r="G2084" s="9" t="str">
        <f>TEXT(Ecommerce_Sales_Data[[#This Row],[Order_Date]],"dddd")</f>
        <v>Wednesday</v>
      </c>
      <c r="H2084" t="s">
        <v>14757</v>
      </c>
      <c r="I2084" t="s">
        <v>14758</v>
      </c>
      <c r="J2084">
        <v>2</v>
      </c>
      <c r="K2084">
        <v>2</v>
      </c>
      <c r="L2084" s="12">
        <v>3037.21</v>
      </c>
      <c r="M2084" s="11">
        <v>0.1</v>
      </c>
      <c r="N2084" s="12">
        <v>5466.98</v>
      </c>
      <c r="O2084" s="12">
        <v>3514.28</v>
      </c>
      <c r="P2084" s="12">
        <v>1952.7</v>
      </c>
      <c r="Q2084" s="11">
        <v>0.35718074695718699</v>
      </c>
    </row>
    <row r="2085" spans="1:17" x14ac:dyDescent="0.45">
      <c r="A2085" t="s">
        <v>3960</v>
      </c>
      <c r="B2085" t="s">
        <v>3961</v>
      </c>
      <c r="C2085" t="s">
        <v>2</v>
      </c>
      <c r="D2085" t="s">
        <v>68</v>
      </c>
      <c r="E2085" t="s">
        <v>9</v>
      </c>
      <c r="F2085" s="9">
        <v>45798</v>
      </c>
      <c r="G2085" s="9" t="str">
        <f>TEXT(Ecommerce_Sales_Data[[#This Row],[Order_Date]],"dddd")</f>
        <v>Wednesday</v>
      </c>
      <c r="H2085" t="s">
        <v>14757</v>
      </c>
      <c r="I2085" t="s">
        <v>14763</v>
      </c>
      <c r="J2085">
        <v>5</v>
      </c>
      <c r="K2085">
        <v>2</v>
      </c>
      <c r="L2085" s="12">
        <v>4614.95</v>
      </c>
      <c r="M2085" s="11">
        <v>0.05</v>
      </c>
      <c r="N2085" s="12">
        <v>8768.4</v>
      </c>
      <c r="O2085" s="12">
        <v>5543</v>
      </c>
      <c r="P2085" s="12">
        <v>3225.4</v>
      </c>
      <c r="Q2085" s="11">
        <v>0.36784362027279799</v>
      </c>
    </row>
    <row r="2086" spans="1:17" x14ac:dyDescent="0.45">
      <c r="A2086" t="s">
        <v>3962</v>
      </c>
      <c r="B2086" t="s">
        <v>3963</v>
      </c>
      <c r="C2086" t="s">
        <v>7</v>
      </c>
      <c r="D2086" t="s">
        <v>134</v>
      </c>
      <c r="E2086" t="s">
        <v>4</v>
      </c>
      <c r="F2086" s="9">
        <v>45685</v>
      </c>
      <c r="G2086" s="9" t="str">
        <f>TEXT(Ecommerce_Sales_Data[[#This Row],[Order_Date]],"dddd")</f>
        <v>Tuesday</v>
      </c>
      <c r="H2086" t="s">
        <v>14757</v>
      </c>
      <c r="I2086" t="s">
        <v>14767</v>
      </c>
      <c r="J2086">
        <v>1</v>
      </c>
      <c r="K2086">
        <v>1</v>
      </c>
      <c r="L2086" s="12">
        <v>4095.24</v>
      </c>
      <c r="M2086" s="11">
        <v>0.15</v>
      </c>
      <c r="N2086" s="12">
        <v>3480.95</v>
      </c>
      <c r="O2086" s="12">
        <v>2862.49</v>
      </c>
      <c r="P2086" s="12">
        <v>618.46</v>
      </c>
      <c r="Q2086" s="11">
        <v>0.17766988896709199</v>
      </c>
    </row>
    <row r="2087" spans="1:17" x14ac:dyDescent="0.45">
      <c r="A2087" t="s">
        <v>3964</v>
      </c>
      <c r="B2087" t="s">
        <v>3965</v>
      </c>
      <c r="C2087" t="s">
        <v>7</v>
      </c>
      <c r="D2087" t="s">
        <v>106</v>
      </c>
      <c r="E2087" t="s">
        <v>22</v>
      </c>
      <c r="F2087" s="9">
        <v>45467</v>
      </c>
      <c r="G2087" s="9" t="str">
        <f>TEXT(Ecommerce_Sales_Data[[#This Row],[Order_Date]],"dddd")</f>
        <v>Monday</v>
      </c>
      <c r="H2087" t="s">
        <v>14757</v>
      </c>
      <c r="I2087" t="s">
        <v>14759</v>
      </c>
      <c r="J2087">
        <v>6</v>
      </c>
      <c r="K2087">
        <v>1</v>
      </c>
      <c r="L2087" s="12">
        <v>4420.41</v>
      </c>
      <c r="M2087" s="11">
        <v>0.2</v>
      </c>
      <c r="N2087" s="12">
        <v>3536.33</v>
      </c>
      <c r="O2087" s="12">
        <v>2910.24</v>
      </c>
      <c r="P2087" s="12">
        <v>626.09</v>
      </c>
      <c r="Q2087" s="11">
        <v>0.17704512870688</v>
      </c>
    </row>
    <row r="2088" spans="1:17" x14ac:dyDescent="0.45">
      <c r="A2088" t="s">
        <v>3966</v>
      </c>
      <c r="B2088" t="s">
        <v>3967</v>
      </c>
      <c r="C2088" t="s">
        <v>20</v>
      </c>
      <c r="D2088" t="s">
        <v>25</v>
      </c>
      <c r="E2088" t="s">
        <v>9</v>
      </c>
      <c r="F2088" s="9">
        <v>45767</v>
      </c>
      <c r="G2088" s="9" t="str">
        <f>TEXT(Ecommerce_Sales_Data[[#This Row],[Order_Date]],"dddd")</f>
        <v>Sunday</v>
      </c>
      <c r="H2088" t="s">
        <v>14761</v>
      </c>
      <c r="I2088" t="s">
        <v>14765</v>
      </c>
      <c r="J2088">
        <v>4</v>
      </c>
      <c r="K2088">
        <v>5</v>
      </c>
      <c r="L2088" s="12">
        <v>2018.53</v>
      </c>
      <c r="M2088" s="11">
        <v>0</v>
      </c>
      <c r="N2088" s="12">
        <v>10092.65</v>
      </c>
      <c r="O2088" s="12">
        <v>7855.42</v>
      </c>
      <c r="P2088" s="12">
        <v>2237.23</v>
      </c>
      <c r="Q2088" s="11">
        <v>0.22166923454196899</v>
      </c>
    </row>
    <row r="2089" spans="1:17" x14ac:dyDescent="0.45">
      <c r="A2089" t="s">
        <v>3968</v>
      </c>
      <c r="B2089" t="s">
        <v>3969</v>
      </c>
      <c r="C2089" t="s">
        <v>28</v>
      </c>
      <c r="D2089" t="s">
        <v>85</v>
      </c>
      <c r="E2089" t="s">
        <v>4</v>
      </c>
      <c r="F2089" s="9">
        <v>45410</v>
      </c>
      <c r="G2089" s="9" t="str">
        <f>TEXT(Ecommerce_Sales_Data[[#This Row],[Order_Date]],"dddd")</f>
        <v>Sunday</v>
      </c>
      <c r="H2089" t="s">
        <v>14761</v>
      </c>
      <c r="I2089" t="s">
        <v>14765</v>
      </c>
      <c r="J2089">
        <v>4</v>
      </c>
      <c r="K2089">
        <v>1</v>
      </c>
      <c r="L2089" s="12">
        <v>2686.39</v>
      </c>
      <c r="M2089" s="11">
        <v>0.1</v>
      </c>
      <c r="N2089" s="12">
        <v>2417.75</v>
      </c>
      <c r="O2089" s="12">
        <v>1926.91</v>
      </c>
      <c r="P2089" s="12">
        <v>490.84</v>
      </c>
      <c r="Q2089" s="11">
        <v>0.203015200082722</v>
      </c>
    </row>
    <row r="2090" spans="1:17" x14ac:dyDescent="0.45">
      <c r="A2090" t="s">
        <v>3970</v>
      </c>
      <c r="B2090" t="s">
        <v>3971</v>
      </c>
      <c r="C2090" t="s">
        <v>7</v>
      </c>
      <c r="D2090" t="s">
        <v>134</v>
      </c>
      <c r="E2090" t="s">
        <v>4</v>
      </c>
      <c r="F2090" s="9">
        <v>45706</v>
      </c>
      <c r="G2090" s="9" t="str">
        <f>TEXT(Ecommerce_Sales_Data[[#This Row],[Order_Date]],"dddd")</f>
        <v>Tuesday</v>
      </c>
      <c r="H2090" t="s">
        <v>14757</v>
      </c>
      <c r="I2090" t="s">
        <v>14758</v>
      </c>
      <c r="J2090">
        <v>2</v>
      </c>
      <c r="K2090">
        <v>5</v>
      </c>
      <c r="L2090" s="12">
        <v>4303.79</v>
      </c>
      <c r="M2090" s="11">
        <v>0.05</v>
      </c>
      <c r="N2090" s="12">
        <v>20443</v>
      </c>
      <c r="O2090" s="12">
        <v>13791.6</v>
      </c>
      <c r="P2090" s="12">
        <v>6651.4</v>
      </c>
      <c r="Q2090" s="11">
        <v>0.32536320500905003</v>
      </c>
    </row>
    <row r="2091" spans="1:17" x14ac:dyDescent="0.45">
      <c r="A2091" t="s">
        <v>3972</v>
      </c>
      <c r="B2091" t="s">
        <v>3973</v>
      </c>
      <c r="C2091" t="s">
        <v>7</v>
      </c>
      <c r="D2091" t="s">
        <v>71</v>
      </c>
      <c r="E2091" t="s">
        <v>4</v>
      </c>
      <c r="F2091" s="9">
        <v>45336</v>
      </c>
      <c r="G2091" s="9" t="str">
        <f>TEXT(Ecommerce_Sales_Data[[#This Row],[Order_Date]],"dddd")</f>
        <v>Wednesday</v>
      </c>
      <c r="H2091" t="s">
        <v>14757</v>
      </c>
      <c r="I2091" t="s">
        <v>14758</v>
      </c>
      <c r="J2091">
        <v>2</v>
      </c>
      <c r="K2091">
        <v>3</v>
      </c>
      <c r="L2091" s="12">
        <v>226.14</v>
      </c>
      <c r="M2091" s="11">
        <v>0.2</v>
      </c>
      <c r="N2091" s="12">
        <v>542.74</v>
      </c>
      <c r="O2091" s="12">
        <v>371.92</v>
      </c>
      <c r="P2091" s="12">
        <v>170.82</v>
      </c>
      <c r="Q2091" s="11">
        <v>0.31473633784132399</v>
      </c>
    </row>
    <row r="2092" spans="1:17" x14ac:dyDescent="0.45">
      <c r="A2092" t="s">
        <v>3974</v>
      </c>
      <c r="B2092" t="s">
        <v>589</v>
      </c>
      <c r="C2092" t="s">
        <v>28</v>
      </c>
      <c r="D2092" t="s">
        <v>137</v>
      </c>
      <c r="E2092" t="s">
        <v>14</v>
      </c>
      <c r="F2092" s="9">
        <v>45970</v>
      </c>
      <c r="G2092" s="9" t="str">
        <f>TEXT(Ecommerce_Sales_Data[[#This Row],[Order_Date]],"dddd")</f>
        <v>Sunday</v>
      </c>
      <c r="H2092" t="s">
        <v>14761</v>
      </c>
      <c r="I2092" t="s">
        <v>14764</v>
      </c>
      <c r="J2092">
        <v>11</v>
      </c>
      <c r="K2092">
        <v>3</v>
      </c>
      <c r="L2092" s="12">
        <v>2243</v>
      </c>
      <c r="M2092" s="11">
        <v>0.1</v>
      </c>
      <c r="N2092" s="12">
        <v>6056.1</v>
      </c>
      <c r="O2092" s="12">
        <v>5045.7</v>
      </c>
      <c r="P2092" s="12">
        <v>1010.4</v>
      </c>
      <c r="Q2092" s="11">
        <v>0.16684004557388399</v>
      </c>
    </row>
    <row r="2093" spans="1:17" x14ac:dyDescent="0.45">
      <c r="A2093" t="s">
        <v>3975</v>
      </c>
      <c r="B2093" t="s">
        <v>3976</v>
      </c>
      <c r="C2093" t="s">
        <v>28</v>
      </c>
      <c r="D2093" t="s">
        <v>29</v>
      </c>
      <c r="E2093" t="s">
        <v>4</v>
      </c>
      <c r="F2093" s="9">
        <v>45872</v>
      </c>
      <c r="G2093" s="9" t="str">
        <f>TEXT(Ecommerce_Sales_Data[[#This Row],[Order_Date]],"dddd")</f>
        <v>Sunday</v>
      </c>
      <c r="H2093" t="s">
        <v>14761</v>
      </c>
      <c r="I2093" t="s">
        <v>14762</v>
      </c>
      <c r="J2093">
        <v>8</v>
      </c>
      <c r="K2093">
        <v>4</v>
      </c>
      <c r="L2093" s="12">
        <v>4408.1000000000004</v>
      </c>
      <c r="M2093" s="11">
        <v>0.2</v>
      </c>
      <c r="N2093" s="12">
        <v>14105.92</v>
      </c>
      <c r="O2093" s="12">
        <v>8509.43</v>
      </c>
      <c r="P2093" s="12">
        <v>5596.49</v>
      </c>
      <c r="Q2093" s="11">
        <v>0.39674760667861397</v>
      </c>
    </row>
    <row r="2094" spans="1:17" x14ac:dyDescent="0.45">
      <c r="A2094" t="s">
        <v>3977</v>
      </c>
      <c r="B2094" t="s">
        <v>3978</v>
      </c>
      <c r="C2094" t="s">
        <v>20</v>
      </c>
      <c r="D2094" t="s">
        <v>25</v>
      </c>
      <c r="E2094" t="s">
        <v>22</v>
      </c>
      <c r="F2094" s="9">
        <v>45970</v>
      </c>
      <c r="G2094" s="9" t="str">
        <f>TEXT(Ecommerce_Sales_Data[[#This Row],[Order_Date]],"dddd")</f>
        <v>Sunday</v>
      </c>
      <c r="H2094" t="s">
        <v>14761</v>
      </c>
      <c r="I2094" t="s">
        <v>14764</v>
      </c>
      <c r="J2094">
        <v>11</v>
      </c>
      <c r="K2094">
        <v>3</v>
      </c>
      <c r="L2094" s="12">
        <v>4276.91</v>
      </c>
      <c r="M2094" s="11">
        <v>0.1</v>
      </c>
      <c r="N2094" s="12">
        <v>11547.66</v>
      </c>
      <c r="O2094" s="12">
        <v>8372.91</v>
      </c>
      <c r="P2094" s="12">
        <v>3174.75</v>
      </c>
      <c r="Q2094" s="11">
        <v>0.27492582912901797</v>
      </c>
    </row>
    <row r="2095" spans="1:17" x14ac:dyDescent="0.45">
      <c r="A2095" t="s">
        <v>3979</v>
      </c>
      <c r="B2095" t="s">
        <v>3980</v>
      </c>
      <c r="C2095" t="s">
        <v>2</v>
      </c>
      <c r="D2095" t="s">
        <v>82</v>
      </c>
      <c r="E2095" t="s">
        <v>4</v>
      </c>
      <c r="F2095" s="9">
        <v>45894</v>
      </c>
      <c r="G2095" s="9" t="str">
        <f>TEXT(Ecommerce_Sales_Data[[#This Row],[Order_Date]],"dddd")</f>
        <v>Monday</v>
      </c>
      <c r="H2095" t="s">
        <v>14757</v>
      </c>
      <c r="I2095" t="s">
        <v>14762</v>
      </c>
      <c r="J2095">
        <v>8</v>
      </c>
      <c r="K2095">
        <v>3</v>
      </c>
      <c r="L2095" s="12">
        <v>2789.77</v>
      </c>
      <c r="M2095" s="11">
        <v>0</v>
      </c>
      <c r="N2095" s="12">
        <v>8369.31</v>
      </c>
      <c r="O2095" s="12">
        <v>5480.48</v>
      </c>
      <c r="P2095" s="12">
        <v>2888.83</v>
      </c>
      <c r="Q2095" s="11">
        <v>0.34516943451730198</v>
      </c>
    </row>
    <row r="2096" spans="1:17" x14ac:dyDescent="0.45">
      <c r="A2096" t="s">
        <v>3981</v>
      </c>
      <c r="B2096" t="s">
        <v>3982</v>
      </c>
      <c r="C2096" t="s">
        <v>20</v>
      </c>
      <c r="D2096" t="s">
        <v>21</v>
      </c>
      <c r="E2096" t="s">
        <v>4</v>
      </c>
      <c r="F2096" s="9">
        <v>45712</v>
      </c>
      <c r="G2096" s="9" t="str">
        <f>TEXT(Ecommerce_Sales_Data[[#This Row],[Order_Date]],"dddd")</f>
        <v>Monday</v>
      </c>
      <c r="H2096" t="s">
        <v>14757</v>
      </c>
      <c r="I2096" t="s">
        <v>14758</v>
      </c>
      <c r="J2096">
        <v>2</v>
      </c>
      <c r="K2096">
        <v>2</v>
      </c>
      <c r="L2096" s="12">
        <v>3296.09</v>
      </c>
      <c r="M2096" s="11">
        <v>0.05</v>
      </c>
      <c r="N2096" s="12">
        <v>6262.57</v>
      </c>
      <c r="O2096" s="12">
        <v>4895.97</v>
      </c>
      <c r="P2096" s="12">
        <v>1366.6</v>
      </c>
      <c r="Q2096" s="11">
        <v>0.21821712172478699</v>
      </c>
    </row>
    <row r="2097" spans="1:17" x14ac:dyDescent="0.45">
      <c r="A2097" t="s">
        <v>3983</v>
      </c>
      <c r="B2097" t="s">
        <v>3984</v>
      </c>
      <c r="C2097" t="s">
        <v>20</v>
      </c>
      <c r="D2097" t="s">
        <v>103</v>
      </c>
      <c r="E2097" t="s">
        <v>9</v>
      </c>
      <c r="F2097" s="9">
        <v>45648</v>
      </c>
      <c r="G2097" s="9" t="str">
        <f>TEXT(Ecommerce_Sales_Data[[#This Row],[Order_Date]],"dddd")</f>
        <v>Sunday</v>
      </c>
      <c r="H2097" t="s">
        <v>14761</v>
      </c>
      <c r="I2097" t="s">
        <v>14770</v>
      </c>
      <c r="J2097">
        <v>12</v>
      </c>
      <c r="K2097">
        <v>1</v>
      </c>
      <c r="L2097" s="12">
        <v>1244.54</v>
      </c>
      <c r="M2097" s="11">
        <v>0.2</v>
      </c>
      <c r="N2097" s="12">
        <v>995.63</v>
      </c>
      <c r="O2097" s="12">
        <v>662.96</v>
      </c>
      <c r="P2097" s="12">
        <v>332.67</v>
      </c>
      <c r="Q2097" s="11">
        <v>0.33413014875003799</v>
      </c>
    </row>
    <row r="2098" spans="1:17" x14ac:dyDescent="0.45">
      <c r="A2098" t="s">
        <v>3985</v>
      </c>
      <c r="B2098" t="s">
        <v>3986</v>
      </c>
      <c r="C2098" t="s">
        <v>2</v>
      </c>
      <c r="D2098" t="s">
        <v>3</v>
      </c>
      <c r="E2098" t="s">
        <v>22</v>
      </c>
      <c r="F2098" s="9">
        <v>45311</v>
      </c>
      <c r="G2098" s="9" t="str">
        <f>TEXT(Ecommerce_Sales_Data[[#This Row],[Order_Date]],"dddd")</f>
        <v>Saturday</v>
      </c>
      <c r="H2098" t="s">
        <v>14761</v>
      </c>
      <c r="I2098" t="s">
        <v>14767</v>
      </c>
      <c r="J2098">
        <v>1</v>
      </c>
      <c r="K2098">
        <v>5</v>
      </c>
      <c r="L2098" s="12">
        <v>4933.1099999999997</v>
      </c>
      <c r="M2098" s="11">
        <v>0.15</v>
      </c>
      <c r="N2098" s="12">
        <v>20965.72</v>
      </c>
      <c r="O2098" s="12">
        <v>14231.62</v>
      </c>
      <c r="P2098" s="12">
        <v>6734.1</v>
      </c>
      <c r="Q2098" s="11">
        <v>0.32119574238328102</v>
      </c>
    </row>
    <row r="2099" spans="1:17" x14ac:dyDescent="0.45">
      <c r="A2099" t="s">
        <v>3987</v>
      </c>
      <c r="B2099" t="s">
        <v>3988</v>
      </c>
      <c r="C2099" t="s">
        <v>2</v>
      </c>
      <c r="D2099" t="s">
        <v>68</v>
      </c>
      <c r="E2099" t="s">
        <v>14</v>
      </c>
      <c r="F2099" s="9">
        <v>45749</v>
      </c>
      <c r="G2099" s="9" t="str">
        <f>TEXT(Ecommerce_Sales_Data[[#This Row],[Order_Date]],"dddd")</f>
        <v>Wednesday</v>
      </c>
      <c r="H2099" t="s">
        <v>14757</v>
      </c>
      <c r="I2099" t="s">
        <v>14765</v>
      </c>
      <c r="J2099">
        <v>4</v>
      </c>
      <c r="K2099">
        <v>5</v>
      </c>
      <c r="L2099" s="12">
        <v>624.26</v>
      </c>
      <c r="M2099" s="11">
        <v>0.15</v>
      </c>
      <c r="N2099" s="12">
        <v>2653.11</v>
      </c>
      <c r="O2099" s="12">
        <v>2069.0700000000002</v>
      </c>
      <c r="P2099" s="12">
        <v>584.04</v>
      </c>
      <c r="Q2099" s="11">
        <v>0.22013410676526801</v>
      </c>
    </row>
    <row r="2100" spans="1:17" x14ac:dyDescent="0.45">
      <c r="A2100" t="s">
        <v>3989</v>
      </c>
      <c r="B2100" t="s">
        <v>3990</v>
      </c>
      <c r="C2100" t="s">
        <v>28</v>
      </c>
      <c r="D2100" t="s">
        <v>35</v>
      </c>
      <c r="E2100" t="s">
        <v>14</v>
      </c>
      <c r="F2100" s="9">
        <v>45329</v>
      </c>
      <c r="G2100" s="9" t="str">
        <f>TEXT(Ecommerce_Sales_Data[[#This Row],[Order_Date]],"dddd")</f>
        <v>Wednesday</v>
      </c>
      <c r="H2100" t="s">
        <v>14757</v>
      </c>
      <c r="I2100" t="s">
        <v>14758</v>
      </c>
      <c r="J2100">
        <v>2</v>
      </c>
      <c r="K2100">
        <v>2</v>
      </c>
      <c r="L2100" s="12">
        <v>1359.07</v>
      </c>
      <c r="M2100" s="11">
        <v>0.1</v>
      </c>
      <c r="N2100" s="12">
        <v>2446.33</v>
      </c>
      <c r="O2100" s="12">
        <v>1480.59</v>
      </c>
      <c r="P2100" s="12">
        <v>965.74</v>
      </c>
      <c r="Q2100" s="11">
        <v>0.39477094259564299</v>
      </c>
    </row>
    <row r="2101" spans="1:17" x14ac:dyDescent="0.45">
      <c r="A2101" t="s">
        <v>3991</v>
      </c>
      <c r="B2101" t="s">
        <v>3992</v>
      </c>
      <c r="C2101" t="s">
        <v>20</v>
      </c>
      <c r="D2101" t="s">
        <v>21</v>
      </c>
      <c r="E2101" t="s">
        <v>4</v>
      </c>
      <c r="F2101" s="9">
        <v>45745</v>
      </c>
      <c r="G2101" s="9" t="str">
        <f>TEXT(Ecommerce_Sales_Data[[#This Row],[Order_Date]],"dddd")</f>
        <v>Saturday</v>
      </c>
      <c r="H2101" t="s">
        <v>14761</v>
      </c>
      <c r="I2101" t="s">
        <v>14769</v>
      </c>
      <c r="J2101">
        <v>3</v>
      </c>
      <c r="K2101">
        <v>3</v>
      </c>
      <c r="L2101" s="12">
        <v>606.64</v>
      </c>
      <c r="M2101" s="11">
        <v>0.05</v>
      </c>
      <c r="N2101" s="12">
        <v>1728.92</v>
      </c>
      <c r="O2101" s="12">
        <v>1223.8599999999999</v>
      </c>
      <c r="P2101" s="12">
        <v>505.06</v>
      </c>
      <c r="Q2101" s="11">
        <v>0.29212456331120001</v>
      </c>
    </row>
    <row r="2102" spans="1:17" x14ac:dyDescent="0.45">
      <c r="A2102" t="s">
        <v>3993</v>
      </c>
      <c r="B2102" t="s">
        <v>3675</v>
      </c>
      <c r="C2102" t="s">
        <v>7</v>
      </c>
      <c r="D2102" t="s">
        <v>71</v>
      </c>
      <c r="E2102" t="s">
        <v>22</v>
      </c>
      <c r="F2102" s="9">
        <v>45396</v>
      </c>
      <c r="G2102" s="9" t="str">
        <f>TEXT(Ecommerce_Sales_Data[[#This Row],[Order_Date]],"dddd")</f>
        <v>Sunday</v>
      </c>
      <c r="H2102" t="s">
        <v>14761</v>
      </c>
      <c r="I2102" t="s">
        <v>14765</v>
      </c>
      <c r="J2102">
        <v>4</v>
      </c>
      <c r="K2102">
        <v>3</v>
      </c>
      <c r="L2102" s="12">
        <v>1342.12</v>
      </c>
      <c r="M2102" s="11">
        <v>0.15</v>
      </c>
      <c r="N2102" s="12">
        <v>3422.41</v>
      </c>
      <c r="O2102" s="12">
        <v>2858.17</v>
      </c>
      <c r="P2102" s="12">
        <v>564.24</v>
      </c>
      <c r="Q2102" s="11">
        <v>0.16486627844121499</v>
      </c>
    </row>
    <row r="2103" spans="1:17" x14ac:dyDescent="0.45">
      <c r="A2103" t="s">
        <v>3994</v>
      </c>
      <c r="B2103" t="s">
        <v>3793</v>
      </c>
      <c r="C2103" t="s">
        <v>7</v>
      </c>
      <c r="D2103" t="s">
        <v>46</v>
      </c>
      <c r="E2103" t="s">
        <v>9</v>
      </c>
      <c r="F2103" s="9">
        <v>45595</v>
      </c>
      <c r="G2103" s="9" t="str">
        <f>TEXT(Ecommerce_Sales_Data[[#This Row],[Order_Date]],"dddd")</f>
        <v>Wednesday</v>
      </c>
      <c r="H2103" t="s">
        <v>14757</v>
      </c>
      <c r="I2103" t="s">
        <v>14760</v>
      </c>
      <c r="J2103">
        <v>10</v>
      </c>
      <c r="K2103">
        <v>2</v>
      </c>
      <c r="L2103" s="12">
        <v>1967.62</v>
      </c>
      <c r="M2103" s="11">
        <v>0.15</v>
      </c>
      <c r="N2103" s="12">
        <v>3344.95</v>
      </c>
      <c r="O2103" s="12">
        <v>2351.38</v>
      </c>
      <c r="P2103" s="12">
        <v>993.57</v>
      </c>
      <c r="Q2103" s="11">
        <v>0.29703583013198998</v>
      </c>
    </row>
    <row r="2104" spans="1:17" x14ac:dyDescent="0.45">
      <c r="A2104" t="s">
        <v>3995</v>
      </c>
      <c r="B2104" t="s">
        <v>3996</v>
      </c>
      <c r="C2104" t="s">
        <v>12</v>
      </c>
      <c r="D2104" t="s">
        <v>13</v>
      </c>
      <c r="E2104" t="s">
        <v>9</v>
      </c>
      <c r="F2104" s="9">
        <v>45792</v>
      </c>
      <c r="G2104" s="9" t="str">
        <f>TEXT(Ecommerce_Sales_Data[[#This Row],[Order_Date]],"dddd")</f>
        <v>Thursday</v>
      </c>
      <c r="H2104" t="s">
        <v>14757</v>
      </c>
      <c r="I2104" t="s">
        <v>14763</v>
      </c>
      <c r="J2104">
        <v>5</v>
      </c>
      <c r="K2104">
        <v>5</v>
      </c>
      <c r="L2104" s="12">
        <v>4288.2299999999996</v>
      </c>
      <c r="M2104" s="11">
        <v>0.2</v>
      </c>
      <c r="N2104" s="12">
        <v>17152.919999999998</v>
      </c>
      <c r="O2104" s="12">
        <v>14278.02</v>
      </c>
      <c r="P2104" s="12">
        <v>2874.9</v>
      </c>
      <c r="Q2104" s="11">
        <v>0.167604116383683</v>
      </c>
    </row>
    <row r="2105" spans="1:17" x14ac:dyDescent="0.45">
      <c r="A2105" t="s">
        <v>3997</v>
      </c>
      <c r="B2105" t="s">
        <v>3998</v>
      </c>
      <c r="C2105" t="s">
        <v>28</v>
      </c>
      <c r="D2105" t="s">
        <v>85</v>
      </c>
      <c r="E2105" t="s">
        <v>22</v>
      </c>
      <c r="F2105" s="9">
        <v>45512</v>
      </c>
      <c r="G2105" s="9" t="str">
        <f>TEXT(Ecommerce_Sales_Data[[#This Row],[Order_Date]],"dddd")</f>
        <v>Thursday</v>
      </c>
      <c r="H2105" t="s">
        <v>14757</v>
      </c>
      <c r="I2105" t="s">
        <v>14762</v>
      </c>
      <c r="J2105">
        <v>8</v>
      </c>
      <c r="K2105">
        <v>5</v>
      </c>
      <c r="L2105" s="12">
        <v>2240.61</v>
      </c>
      <c r="M2105" s="11">
        <v>0.15</v>
      </c>
      <c r="N2105" s="12">
        <v>9522.59</v>
      </c>
      <c r="O2105" s="12">
        <v>6647.68</v>
      </c>
      <c r="P2105" s="12">
        <v>2874.91</v>
      </c>
      <c r="Q2105" s="11">
        <v>0.30190420883394098</v>
      </c>
    </row>
    <row r="2106" spans="1:17" x14ac:dyDescent="0.45">
      <c r="A2106" t="s">
        <v>3999</v>
      </c>
      <c r="B2106" t="s">
        <v>4000</v>
      </c>
      <c r="C2106" t="s">
        <v>12</v>
      </c>
      <c r="D2106" t="s">
        <v>13</v>
      </c>
      <c r="E2106" t="s">
        <v>4</v>
      </c>
      <c r="F2106" s="9">
        <v>45381</v>
      </c>
      <c r="G2106" s="9" t="str">
        <f>TEXT(Ecommerce_Sales_Data[[#This Row],[Order_Date]],"dddd")</f>
        <v>Saturday</v>
      </c>
      <c r="H2106" t="s">
        <v>14761</v>
      </c>
      <c r="I2106" t="s">
        <v>14769</v>
      </c>
      <c r="J2106">
        <v>3</v>
      </c>
      <c r="K2106">
        <v>2</v>
      </c>
      <c r="L2106" s="12">
        <v>4086.72</v>
      </c>
      <c r="M2106" s="11">
        <v>0.05</v>
      </c>
      <c r="N2106" s="12">
        <v>7764.77</v>
      </c>
      <c r="O2106" s="12">
        <v>4728.29</v>
      </c>
      <c r="P2106" s="12">
        <v>3036.48</v>
      </c>
      <c r="Q2106" s="11">
        <v>0.39105858898589402</v>
      </c>
    </row>
    <row r="2107" spans="1:17" x14ac:dyDescent="0.45">
      <c r="A2107" t="s">
        <v>4001</v>
      </c>
      <c r="B2107" t="s">
        <v>1536</v>
      </c>
      <c r="C2107" t="s">
        <v>2</v>
      </c>
      <c r="D2107" t="s">
        <v>65</v>
      </c>
      <c r="E2107" t="s">
        <v>4</v>
      </c>
      <c r="F2107" s="9">
        <v>45546</v>
      </c>
      <c r="G2107" s="9" t="str">
        <f>TEXT(Ecommerce_Sales_Data[[#This Row],[Order_Date]],"dddd")</f>
        <v>Wednesday</v>
      </c>
      <c r="H2107" t="s">
        <v>14757</v>
      </c>
      <c r="I2107" t="s">
        <v>14766</v>
      </c>
      <c r="J2107">
        <v>9</v>
      </c>
      <c r="K2107">
        <v>1</v>
      </c>
      <c r="L2107" s="12">
        <v>1116.5999999999999</v>
      </c>
      <c r="M2107" s="11">
        <v>0</v>
      </c>
      <c r="N2107" s="12">
        <v>1116.5999999999999</v>
      </c>
      <c r="O2107" s="12">
        <v>922.83</v>
      </c>
      <c r="P2107" s="12">
        <v>193.77</v>
      </c>
      <c r="Q2107" s="11">
        <v>0.17353573347662599</v>
      </c>
    </row>
    <row r="2108" spans="1:17" x14ac:dyDescent="0.45">
      <c r="A2108" t="s">
        <v>4002</v>
      </c>
      <c r="B2108" t="s">
        <v>4003</v>
      </c>
      <c r="C2108" t="s">
        <v>28</v>
      </c>
      <c r="D2108" t="s">
        <v>85</v>
      </c>
      <c r="E2108" t="s">
        <v>14</v>
      </c>
      <c r="F2108" s="9">
        <v>45766</v>
      </c>
      <c r="G2108" s="9" t="str">
        <f>TEXT(Ecommerce_Sales_Data[[#This Row],[Order_Date]],"dddd")</f>
        <v>Saturday</v>
      </c>
      <c r="H2108" t="s">
        <v>14761</v>
      </c>
      <c r="I2108" t="s">
        <v>14765</v>
      </c>
      <c r="J2108">
        <v>4</v>
      </c>
      <c r="K2108">
        <v>1</v>
      </c>
      <c r="L2108" s="12">
        <v>2884.76</v>
      </c>
      <c r="M2108" s="11">
        <v>0.05</v>
      </c>
      <c r="N2108" s="12">
        <v>2740.52</v>
      </c>
      <c r="O2108" s="12">
        <v>1945.43</v>
      </c>
      <c r="P2108" s="12">
        <v>795.09</v>
      </c>
      <c r="Q2108" s="11">
        <v>0.29012377213083601</v>
      </c>
    </row>
    <row r="2109" spans="1:17" x14ac:dyDescent="0.45">
      <c r="A2109" t="s">
        <v>4004</v>
      </c>
      <c r="B2109" t="s">
        <v>3068</v>
      </c>
      <c r="C2109" t="s">
        <v>12</v>
      </c>
      <c r="D2109" t="s">
        <v>111</v>
      </c>
      <c r="E2109" t="s">
        <v>22</v>
      </c>
      <c r="F2109" s="9">
        <v>45958</v>
      </c>
      <c r="G2109" s="9" t="str">
        <f>TEXT(Ecommerce_Sales_Data[[#This Row],[Order_Date]],"dddd")</f>
        <v>Tuesday</v>
      </c>
      <c r="H2109" t="s">
        <v>14757</v>
      </c>
      <c r="I2109" t="s">
        <v>14760</v>
      </c>
      <c r="J2109">
        <v>10</v>
      </c>
      <c r="K2109">
        <v>5</v>
      </c>
      <c r="L2109" s="12">
        <v>3111.25</v>
      </c>
      <c r="M2109" s="11">
        <v>0</v>
      </c>
      <c r="N2109" s="12">
        <v>15556.25</v>
      </c>
      <c r="O2109" s="12">
        <v>12570.08</v>
      </c>
      <c r="P2109" s="12">
        <v>2986.17</v>
      </c>
      <c r="Q2109" s="11">
        <v>0.19195950180795501</v>
      </c>
    </row>
    <row r="2110" spans="1:17" x14ac:dyDescent="0.45">
      <c r="A2110" t="s">
        <v>4005</v>
      </c>
      <c r="B2110" t="s">
        <v>4006</v>
      </c>
      <c r="C2110" t="s">
        <v>20</v>
      </c>
      <c r="D2110" t="s">
        <v>25</v>
      </c>
      <c r="E2110" t="s">
        <v>14</v>
      </c>
      <c r="F2110" s="9">
        <v>45979</v>
      </c>
      <c r="G2110" s="9" t="str">
        <f>TEXT(Ecommerce_Sales_Data[[#This Row],[Order_Date]],"dddd")</f>
        <v>Tuesday</v>
      </c>
      <c r="H2110" t="s">
        <v>14757</v>
      </c>
      <c r="I2110" t="s">
        <v>14764</v>
      </c>
      <c r="J2110">
        <v>11</v>
      </c>
      <c r="K2110">
        <v>2</v>
      </c>
      <c r="L2110" s="12">
        <v>680.46</v>
      </c>
      <c r="M2110" s="11">
        <v>0.1</v>
      </c>
      <c r="N2110" s="12">
        <v>1224.83</v>
      </c>
      <c r="O2110" s="12">
        <v>739.07</v>
      </c>
      <c r="P2110" s="12">
        <v>485.76</v>
      </c>
      <c r="Q2110" s="11">
        <v>0.39659381301895003</v>
      </c>
    </row>
    <row r="2111" spans="1:17" x14ac:dyDescent="0.45">
      <c r="A2111" t="s">
        <v>4007</v>
      </c>
      <c r="B2111" t="s">
        <v>4008</v>
      </c>
      <c r="C2111" t="s">
        <v>2</v>
      </c>
      <c r="D2111" t="s">
        <v>68</v>
      </c>
      <c r="E2111" t="s">
        <v>22</v>
      </c>
      <c r="F2111" s="9">
        <v>45561</v>
      </c>
      <c r="G2111" s="9" t="str">
        <f>TEXT(Ecommerce_Sales_Data[[#This Row],[Order_Date]],"dddd")</f>
        <v>Thursday</v>
      </c>
      <c r="H2111" t="s">
        <v>14757</v>
      </c>
      <c r="I2111" t="s">
        <v>14766</v>
      </c>
      <c r="J2111">
        <v>9</v>
      </c>
      <c r="K2111">
        <v>2</v>
      </c>
      <c r="L2111" s="12">
        <v>3520.15</v>
      </c>
      <c r="M2111" s="11">
        <v>0.15</v>
      </c>
      <c r="N2111" s="12">
        <v>5984.26</v>
      </c>
      <c r="O2111" s="12">
        <v>4772.84</v>
      </c>
      <c r="P2111" s="12">
        <v>1211.42</v>
      </c>
      <c r="Q2111" s="11">
        <v>0.20243438620648199</v>
      </c>
    </row>
    <row r="2112" spans="1:17" x14ac:dyDescent="0.45">
      <c r="A2112" t="s">
        <v>4009</v>
      </c>
      <c r="B2112" t="s">
        <v>4010</v>
      </c>
      <c r="C2112" t="s">
        <v>20</v>
      </c>
      <c r="D2112" t="s">
        <v>21</v>
      </c>
      <c r="E2112" t="s">
        <v>9</v>
      </c>
      <c r="F2112" s="9">
        <v>45887</v>
      </c>
      <c r="G2112" s="9" t="str">
        <f>TEXT(Ecommerce_Sales_Data[[#This Row],[Order_Date]],"dddd")</f>
        <v>Monday</v>
      </c>
      <c r="H2112" t="s">
        <v>14757</v>
      </c>
      <c r="I2112" t="s">
        <v>14762</v>
      </c>
      <c r="J2112">
        <v>8</v>
      </c>
      <c r="K2112">
        <v>3</v>
      </c>
      <c r="L2112" s="12">
        <v>762.68</v>
      </c>
      <c r="M2112" s="11">
        <v>0.2</v>
      </c>
      <c r="N2112" s="12">
        <v>1830.43</v>
      </c>
      <c r="O2112" s="12">
        <v>1359.55</v>
      </c>
      <c r="P2112" s="12">
        <v>470.88</v>
      </c>
      <c r="Q2112" s="11">
        <v>0.25725102844686798</v>
      </c>
    </row>
    <row r="2113" spans="1:17" x14ac:dyDescent="0.45">
      <c r="A2113" t="s">
        <v>4011</v>
      </c>
      <c r="B2113" t="s">
        <v>2415</v>
      </c>
      <c r="C2113" t="s">
        <v>2</v>
      </c>
      <c r="D2113" t="s">
        <v>65</v>
      </c>
      <c r="E2113" t="s">
        <v>4</v>
      </c>
      <c r="F2113" s="9">
        <v>45679</v>
      </c>
      <c r="G2113" s="9" t="str">
        <f>TEXT(Ecommerce_Sales_Data[[#This Row],[Order_Date]],"dddd")</f>
        <v>Wednesday</v>
      </c>
      <c r="H2113" t="s">
        <v>14757</v>
      </c>
      <c r="I2113" t="s">
        <v>14767</v>
      </c>
      <c r="J2113">
        <v>1</v>
      </c>
      <c r="K2113">
        <v>2</v>
      </c>
      <c r="L2113" s="12">
        <v>145.08000000000001</v>
      </c>
      <c r="M2113" s="11">
        <v>0.2</v>
      </c>
      <c r="N2113" s="12">
        <v>232.13</v>
      </c>
      <c r="O2113" s="12">
        <v>175.68</v>
      </c>
      <c r="P2113" s="12">
        <v>56.45</v>
      </c>
      <c r="Q2113" s="11">
        <v>0.24318269934950201</v>
      </c>
    </row>
    <row r="2114" spans="1:17" x14ac:dyDescent="0.45">
      <c r="A2114" t="s">
        <v>4012</v>
      </c>
      <c r="B2114" t="s">
        <v>4013</v>
      </c>
      <c r="C2114" t="s">
        <v>2</v>
      </c>
      <c r="D2114" t="s">
        <v>68</v>
      </c>
      <c r="E2114" t="s">
        <v>22</v>
      </c>
      <c r="F2114" s="9">
        <v>45838</v>
      </c>
      <c r="G2114" s="9" t="str">
        <f>TEXT(Ecommerce_Sales_Data[[#This Row],[Order_Date]],"dddd")</f>
        <v>Monday</v>
      </c>
      <c r="H2114" t="s">
        <v>14757</v>
      </c>
      <c r="I2114" t="s">
        <v>14759</v>
      </c>
      <c r="J2114">
        <v>6</v>
      </c>
      <c r="K2114">
        <v>4</v>
      </c>
      <c r="L2114" s="12">
        <v>1049.21</v>
      </c>
      <c r="M2114" s="11">
        <v>0.1</v>
      </c>
      <c r="N2114" s="12">
        <v>3777.16</v>
      </c>
      <c r="O2114" s="12">
        <v>2592.86</v>
      </c>
      <c r="P2114" s="12">
        <v>1184.3</v>
      </c>
      <c r="Q2114" s="11">
        <v>0.31354244988298102</v>
      </c>
    </row>
    <row r="2115" spans="1:17" x14ac:dyDescent="0.45">
      <c r="A2115" t="s">
        <v>4014</v>
      </c>
      <c r="B2115" t="s">
        <v>4015</v>
      </c>
      <c r="C2115" t="s">
        <v>20</v>
      </c>
      <c r="D2115" t="s">
        <v>60</v>
      </c>
      <c r="E2115" t="s">
        <v>9</v>
      </c>
      <c r="F2115" s="9">
        <v>45522</v>
      </c>
      <c r="G2115" s="9" t="str">
        <f>TEXT(Ecommerce_Sales_Data[[#This Row],[Order_Date]],"dddd")</f>
        <v>Sunday</v>
      </c>
      <c r="H2115" t="s">
        <v>14761</v>
      </c>
      <c r="I2115" t="s">
        <v>14762</v>
      </c>
      <c r="J2115">
        <v>8</v>
      </c>
      <c r="K2115">
        <v>2</v>
      </c>
      <c r="L2115" s="12">
        <v>4212.12</v>
      </c>
      <c r="M2115" s="11">
        <v>0.15</v>
      </c>
      <c r="N2115" s="12">
        <v>7160.6</v>
      </c>
      <c r="O2115" s="12">
        <v>4353.63</v>
      </c>
      <c r="P2115" s="12">
        <v>2806.97</v>
      </c>
      <c r="Q2115" s="11">
        <v>0.392002066865905</v>
      </c>
    </row>
    <row r="2116" spans="1:17" x14ac:dyDescent="0.45">
      <c r="A2116" t="s">
        <v>4016</v>
      </c>
      <c r="B2116" t="s">
        <v>4017</v>
      </c>
      <c r="C2116" t="s">
        <v>28</v>
      </c>
      <c r="D2116" t="s">
        <v>29</v>
      </c>
      <c r="E2116" t="s">
        <v>4</v>
      </c>
      <c r="F2116" s="9">
        <v>45328</v>
      </c>
      <c r="G2116" s="9" t="str">
        <f>TEXT(Ecommerce_Sales_Data[[#This Row],[Order_Date]],"dddd")</f>
        <v>Tuesday</v>
      </c>
      <c r="H2116" t="s">
        <v>14757</v>
      </c>
      <c r="I2116" t="s">
        <v>14758</v>
      </c>
      <c r="J2116">
        <v>2</v>
      </c>
      <c r="K2116">
        <v>3</v>
      </c>
      <c r="L2116" s="12">
        <v>3093.21</v>
      </c>
      <c r="M2116" s="11">
        <v>0.15</v>
      </c>
      <c r="N2116" s="12">
        <v>7887.69</v>
      </c>
      <c r="O2116" s="12">
        <v>6450.68</v>
      </c>
      <c r="P2116" s="12">
        <v>1437.01</v>
      </c>
      <c r="Q2116" s="11">
        <v>0.18218388400152599</v>
      </c>
    </row>
    <row r="2117" spans="1:17" x14ac:dyDescent="0.45">
      <c r="A2117" t="s">
        <v>4018</v>
      </c>
      <c r="B2117" t="s">
        <v>4019</v>
      </c>
      <c r="C2117" t="s">
        <v>7</v>
      </c>
      <c r="D2117" t="s">
        <v>8</v>
      </c>
      <c r="E2117" t="s">
        <v>22</v>
      </c>
      <c r="F2117" s="9">
        <v>45602</v>
      </c>
      <c r="G2117" s="9" t="str">
        <f>TEXT(Ecommerce_Sales_Data[[#This Row],[Order_Date]],"dddd")</f>
        <v>Wednesday</v>
      </c>
      <c r="H2117" t="s">
        <v>14757</v>
      </c>
      <c r="I2117" t="s">
        <v>14764</v>
      </c>
      <c r="J2117">
        <v>11</v>
      </c>
      <c r="K2117">
        <v>2</v>
      </c>
      <c r="L2117" s="12">
        <v>2235.1</v>
      </c>
      <c r="M2117" s="11">
        <v>0.05</v>
      </c>
      <c r="N2117" s="12">
        <v>4246.6899999999996</v>
      </c>
      <c r="O2117" s="12">
        <v>2786.12</v>
      </c>
      <c r="P2117" s="12">
        <v>1460.57</v>
      </c>
      <c r="Q2117" s="11">
        <v>0.34393139127179001</v>
      </c>
    </row>
    <row r="2118" spans="1:17" x14ac:dyDescent="0.45">
      <c r="A2118" t="s">
        <v>4020</v>
      </c>
      <c r="B2118" t="s">
        <v>4021</v>
      </c>
      <c r="C2118" t="s">
        <v>12</v>
      </c>
      <c r="D2118" t="s">
        <v>41</v>
      </c>
      <c r="E2118" t="s">
        <v>22</v>
      </c>
      <c r="F2118" s="9">
        <v>45872</v>
      </c>
      <c r="G2118" s="9" t="str">
        <f>TEXT(Ecommerce_Sales_Data[[#This Row],[Order_Date]],"dddd")</f>
        <v>Sunday</v>
      </c>
      <c r="H2118" t="s">
        <v>14761</v>
      </c>
      <c r="I2118" t="s">
        <v>14762</v>
      </c>
      <c r="J2118">
        <v>8</v>
      </c>
      <c r="K2118">
        <v>2</v>
      </c>
      <c r="L2118" s="12">
        <v>2340.4299999999998</v>
      </c>
      <c r="M2118" s="11">
        <v>0.2</v>
      </c>
      <c r="N2118" s="12">
        <v>3744.69</v>
      </c>
      <c r="O2118" s="12">
        <v>2761.36</v>
      </c>
      <c r="P2118" s="12">
        <v>983.33</v>
      </c>
      <c r="Q2118" s="11">
        <v>0.26259316525533499</v>
      </c>
    </row>
    <row r="2119" spans="1:17" x14ac:dyDescent="0.45">
      <c r="A2119" t="s">
        <v>4022</v>
      </c>
      <c r="B2119" t="s">
        <v>4023</v>
      </c>
      <c r="C2119" t="s">
        <v>7</v>
      </c>
      <c r="D2119" t="s">
        <v>71</v>
      </c>
      <c r="E2119" t="s">
        <v>4</v>
      </c>
      <c r="F2119" s="9">
        <v>45883</v>
      </c>
      <c r="G2119" s="9" t="str">
        <f>TEXT(Ecommerce_Sales_Data[[#This Row],[Order_Date]],"dddd")</f>
        <v>Thursday</v>
      </c>
      <c r="H2119" t="s">
        <v>14757</v>
      </c>
      <c r="I2119" t="s">
        <v>14762</v>
      </c>
      <c r="J2119">
        <v>8</v>
      </c>
      <c r="K2119">
        <v>3</v>
      </c>
      <c r="L2119" s="12">
        <v>612.84</v>
      </c>
      <c r="M2119" s="11">
        <v>0.1</v>
      </c>
      <c r="N2119" s="12">
        <v>1654.67</v>
      </c>
      <c r="O2119" s="12">
        <v>1333.1</v>
      </c>
      <c r="P2119" s="12">
        <v>321.57</v>
      </c>
      <c r="Q2119" s="11">
        <v>0.194340865550231</v>
      </c>
    </row>
    <row r="2120" spans="1:17" x14ac:dyDescent="0.45">
      <c r="A2120" t="s">
        <v>4024</v>
      </c>
      <c r="B2120" t="s">
        <v>4025</v>
      </c>
      <c r="C2120" t="s">
        <v>7</v>
      </c>
      <c r="D2120" t="s">
        <v>8</v>
      </c>
      <c r="E2120" t="s">
        <v>22</v>
      </c>
      <c r="F2120" s="9">
        <v>45592</v>
      </c>
      <c r="G2120" s="9" t="str">
        <f>TEXT(Ecommerce_Sales_Data[[#This Row],[Order_Date]],"dddd")</f>
        <v>Sunday</v>
      </c>
      <c r="H2120" t="s">
        <v>14761</v>
      </c>
      <c r="I2120" t="s">
        <v>14760</v>
      </c>
      <c r="J2120">
        <v>10</v>
      </c>
      <c r="K2120">
        <v>5</v>
      </c>
      <c r="L2120" s="12">
        <v>2060.7600000000002</v>
      </c>
      <c r="M2120" s="11">
        <v>0.05</v>
      </c>
      <c r="N2120" s="12">
        <v>9788.61</v>
      </c>
      <c r="O2120" s="12">
        <v>6241.45</v>
      </c>
      <c r="P2120" s="12">
        <v>3547.16</v>
      </c>
      <c r="Q2120" s="11">
        <v>0.36237627201410599</v>
      </c>
    </row>
    <row r="2121" spans="1:17" x14ac:dyDescent="0.45">
      <c r="A2121" t="s">
        <v>4026</v>
      </c>
      <c r="B2121" t="s">
        <v>4027</v>
      </c>
      <c r="C2121" t="s">
        <v>12</v>
      </c>
      <c r="D2121" t="s">
        <v>111</v>
      </c>
      <c r="E2121" t="s">
        <v>22</v>
      </c>
      <c r="F2121" s="9">
        <v>45947</v>
      </c>
      <c r="G2121" s="9" t="str">
        <f>TEXT(Ecommerce_Sales_Data[[#This Row],[Order_Date]],"dddd")</f>
        <v>Friday</v>
      </c>
      <c r="H2121" t="s">
        <v>14757</v>
      </c>
      <c r="I2121" t="s">
        <v>14760</v>
      </c>
      <c r="J2121">
        <v>10</v>
      </c>
      <c r="K2121">
        <v>3</v>
      </c>
      <c r="L2121" s="12">
        <v>2263.52</v>
      </c>
      <c r="M2121" s="11">
        <v>0.15</v>
      </c>
      <c r="N2121" s="12">
        <v>5771.98</v>
      </c>
      <c r="O2121" s="12">
        <v>4171.1400000000003</v>
      </c>
      <c r="P2121" s="12">
        <v>1600.84</v>
      </c>
      <c r="Q2121" s="11">
        <v>0.277346768353321</v>
      </c>
    </row>
    <row r="2122" spans="1:17" x14ac:dyDescent="0.45">
      <c r="A2122" t="s">
        <v>4028</v>
      </c>
      <c r="B2122" t="s">
        <v>4029</v>
      </c>
      <c r="C2122" t="s">
        <v>20</v>
      </c>
      <c r="D2122" t="s">
        <v>25</v>
      </c>
      <c r="E2122" t="s">
        <v>4</v>
      </c>
      <c r="F2122" s="9">
        <v>45882</v>
      </c>
      <c r="G2122" s="9" t="str">
        <f>TEXT(Ecommerce_Sales_Data[[#This Row],[Order_Date]],"dddd")</f>
        <v>Wednesday</v>
      </c>
      <c r="H2122" t="s">
        <v>14757</v>
      </c>
      <c r="I2122" t="s">
        <v>14762</v>
      </c>
      <c r="J2122">
        <v>8</v>
      </c>
      <c r="K2122">
        <v>5</v>
      </c>
      <c r="L2122" s="12">
        <v>4915.13</v>
      </c>
      <c r="M2122" s="11">
        <v>0.2</v>
      </c>
      <c r="N2122" s="12">
        <v>19660.52</v>
      </c>
      <c r="O2122" s="12">
        <v>13757.99</v>
      </c>
      <c r="P2122" s="12">
        <v>5902.53</v>
      </c>
      <c r="Q2122" s="11">
        <v>0.30022247631293603</v>
      </c>
    </row>
    <row r="2123" spans="1:17" x14ac:dyDescent="0.45">
      <c r="A2123" t="s">
        <v>4030</v>
      </c>
      <c r="B2123" t="s">
        <v>4031</v>
      </c>
      <c r="C2123" t="s">
        <v>2</v>
      </c>
      <c r="D2123" t="s">
        <v>82</v>
      </c>
      <c r="E2123" t="s">
        <v>22</v>
      </c>
      <c r="F2123" s="9">
        <v>45937</v>
      </c>
      <c r="G2123" s="9" t="str">
        <f>TEXT(Ecommerce_Sales_Data[[#This Row],[Order_Date]],"dddd")</f>
        <v>Tuesday</v>
      </c>
      <c r="H2123" t="s">
        <v>14757</v>
      </c>
      <c r="I2123" t="s">
        <v>14760</v>
      </c>
      <c r="J2123">
        <v>10</v>
      </c>
      <c r="K2123">
        <v>3</v>
      </c>
      <c r="L2123" s="12">
        <v>2927.4</v>
      </c>
      <c r="M2123" s="11">
        <v>0.05</v>
      </c>
      <c r="N2123" s="12">
        <v>8343.09</v>
      </c>
      <c r="O2123" s="12">
        <v>5467.12</v>
      </c>
      <c r="P2123" s="12">
        <v>2875.97</v>
      </c>
      <c r="Q2123" s="11">
        <v>0.34471281024176897</v>
      </c>
    </row>
    <row r="2124" spans="1:17" x14ac:dyDescent="0.45">
      <c r="A2124" t="s">
        <v>4032</v>
      </c>
      <c r="B2124" t="s">
        <v>4033</v>
      </c>
      <c r="C2124" t="s">
        <v>12</v>
      </c>
      <c r="D2124" t="s">
        <v>32</v>
      </c>
      <c r="E2124" t="s">
        <v>9</v>
      </c>
      <c r="F2124" s="9">
        <v>45316</v>
      </c>
      <c r="G2124" s="9" t="str">
        <f>TEXT(Ecommerce_Sales_Data[[#This Row],[Order_Date]],"dddd")</f>
        <v>Thursday</v>
      </c>
      <c r="H2124" t="s">
        <v>14757</v>
      </c>
      <c r="I2124" t="s">
        <v>14767</v>
      </c>
      <c r="J2124">
        <v>1</v>
      </c>
      <c r="K2124">
        <v>5</v>
      </c>
      <c r="L2124" s="12">
        <v>2445.36</v>
      </c>
      <c r="M2124" s="11">
        <v>0.2</v>
      </c>
      <c r="N2124" s="12">
        <v>9781.44</v>
      </c>
      <c r="O2124" s="12">
        <v>5978.08</v>
      </c>
      <c r="P2124" s="12">
        <v>3803.36</v>
      </c>
      <c r="Q2124" s="11">
        <v>0.38883436385644599</v>
      </c>
    </row>
    <row r="2125" spans="1:17" x14ac:dyDescent="0.45">
      <c r="A2125" t="s">
        <v>4034</v>
      </c>
      <c r="B2125" t="s">
        <v>4035</v>
      </c>
      <c r="C2125" t="s">
        <v>7</v>
      </c>
      <c r="D2125" t="s">
        <v>134</v>
      </c>
      <c r="E2125" t="s">
        <v>9</v>
      </c>
      <c r="F2125" s="9">
        <v>45635</v>
      </c>
      <c r="G2125" s="9" t="str">
        <f>TEXT(Ecommerce_Sales_Data[[#This Row],[Order_Date]],"dddd")</f>
        <v>Monday</v>
      </c>
      <c r="H2125" t="s">
        <v>14757</v>
      </c>
      <c r="I2125" t="s">
        <v>14770</v>
      </c>
      <c r="J2125">
        <v>12</v>
      </c>
      <c r="K2125">
        <v>1</v>
      </c>
      <c r="L2125" s="12">
        <v>4074.33</v>
      </c>
      <c r="M2125" s="11">
        <v>0</v>
      </c>
      <c r="N2125" s="12">
        <v>4074.33</v>
      </c>
      <c r="O2125" s="12">
        <v>2533.8000000000002</v>
      </c>
      <c r="P2125" s="12">
        <v>1540.53</v>
      </c>
      <c r="Q2125" s="11">
        <v>0.37810633895634399</v>
      </c>
    </row>
    <row r="2126" spans="1:17" x14ac:dyDescent="0.45">
      <c r="A2126" t="s">
        <v>4036</v>
      </c>
      <c r="B2126" t="s">
        <v>4037</v>
      </c>
      <c r="C2126" t="s">
        <v>20</v>
      </c>
      <c r="D2126" t="s">
        <v>57</v>
      </c>
      <c r="E2126" t="s">
        <v>22</v>
      </c>
      <c r="F2126" s="9">
        <v>45545</v>
      </c>
      <c r="G2126" s="9" t="str">
        <f>TEXT(Ecommerce_Sales_Data[[#This Row],[Order_Date]],"dddd")</f>
        <v>Tuesday</v>
      </c>
      <c r="H2126" t="s">
        <v>14757</v>
      </c>
      <c r="I2126" t="s">
        <v>14766</v>
      </c>
      <c r="J2126">
        <v>9</v>
      </c>
      <c r="K2126">
        <v>3</v>
      </c>
      <c r="L2126" s="12">
        <v>2733.72</v>
      </c>
      <c r="M2126" s="11">
        <v>0.2</v>
      </c>
      <c r="N2126" s="12">
        <v>6560.93</v>
      </c>
      <c r="O2126" s="12">
        <v>4017.42</v>
      </c>
      <c r="P2126" s="12">
        <v>2543.5100000000002</v>
      </c>
      <c r="Q2126" s="11">
        <v>0.387675222872367</v>
      </c>
    </row>
    <row r="2127" spans="1:17" x14ac:dyDescent="0.45">
      <c r="A2127" t="s">
        <v>4038</v>
      </c>
      <c r="B2127" t="s">
        <v>4039</v>
      </c>
      <c r="C2127" t="s">
        <v>7</v>
      </c>
      <c r="D2127" t="s">
        <v>106</v>
      </c>
      <c r="E2127" t="s">
        <v>22</v>
      </c>
      <c r="F2127" s="9">
        <v>45399</v>
      </c>
      <c r="G2127" s="9" t="str">
        <f>TEXT(Ecommerce_Sales_Data[[#This Row],[Order_Date]],"dddd")</f>
        <v>Wednesday</v>
      </c>
      <c r="H2127" t="s">
        <v>14757</v>
      </c>
      <c r="I2127" t="s">
        <v>14765</v>
      </c>
      <c r="J2127">
        <v>4</v>
      </c>
      <c r="K2127">
        <v>1</v>
      </c>
      <c r="L2127" s="12">
        <v>1299.52</v>
      </c>
      <c r="M2127" s="11">
        <v>0.05</v>
      </c>
      <c r="N2127" s="12">
        <v>1234.54</v>
      </c>
      <c r="O2127" s="12">
        <v>950.78</v>
      </c>
      <c r="P2127" s="12">
        <v>283.76</v>
      </c>
      <c r="Q2127" s="11">
        <v>0.22985079462795899</v>
      </c>
    </row>
    <row r="2128" spans="1:17" x14ac:dyDescent="0.45">
      <c r="A2128" t="s">
        <v>4040</v>
      </c>
      <c r="B2128" t="s">
        <v>4041</v>
      </c>
      <c r="C2128" t="s">
        <v>20</v>
      </c>
      <c r="D2128" t="s">
        <v>57</v>
      </c>
      <c r="E2128" t="s">
        <v>22</v>
      </c>
      <c r="F2128" s="9">
        <v>45672</v>
      </c>
      <c r="G2128" s="9" t="str">
        <f>TEXT(Ecommerce_Sales_Data[[#This Row],[Order_Date]],"dddd")</f>
        <v>Wednesday</v>
      </c>
      <c r="H2128" t="s">
        <v>14757</v>
      </c>
      <c r="I2128" t="s">
        <v>14767</v>
      </c>
      <c r="J2128">
        <v>1</v>
      </c>
      <c r="K2128">
        <v>3</v>
      </c>
      <c r="L2128" s="12">
        <v>3253.52</v>
      </c>
      <c r="M2128" s="11">
        <v>0.15</v>
      </c>
      <c r="N2128" s="12">
        <v>8296.48</v>
      </c>
      <c r="O2128" s="12">
        <v>5202.05</v>
      </c>
      <c r="P2128" s="12">
        <v>3094.43</v>
      </c>
      <c r="Q2128" s="11">
        <v>0.37298107149055998</v>
      </c>
    </row>
    <row r="2129" spans="1:17" x14ac:dyDescent="0.45">
      <c r="A2129" t="s">
        <v>4042</v>
      </c>
      <c r="B2129" t="s">
        <v>4043</v>
      </c>
      <c r="C2129" t="s">
        <v>28</v>
      </c>
      <c r="D2129" t="s">
        <v>100</v>
      </c>
      <c r="E2129" t="s">
        <v>14</v>
      </c>
      <c r="F2129" s="9">
        <v>45558</v>
      </c>
      <c r="G2129" s="9" t="str">
        <f>TEXT(Ecommerce_Sales_Data[[#This Row],[Order_Date]],"dddd")</f>
        <v>Monday</v>
      </c>
      <c r="H2129" t="s">
        <v>14757</v>
      </c>
      <c r="I2129" t="s">
        <v>14766</v>
      </c>
      <c r="J2129">
        <v>9</v>
      </c>
      <c r="K2129">
        <v>4</v>
      </c>
      <c r="L2129" s="12">
        <v>1648.42</v>
      </c>
      <c r="M2129" s="11">
        <v>0</v>
      </c>
      <c r="N2129" s="12">
        <v>6593.68</v>
      </c>
      <c r="O2129" s="12">
        <v>4473.99</v>
      </c>
      <c r="P2129" s="12">
        <v>2119.69</v>
      </c>
      <c r="Q2129" s="11">
        <v>0.32147298625350301</v>
      </c>
    </row>
    <row r="2130" spans="1:17" x14ac:dyDescent="0.45">
      <c r="A2130" t="s">
        <v>4044</v>
      </c>
      <c r="B2130" t="s">
        <v>4045</v>
      </c>
      <c r="C2130" t="s">
        <v>28</v>
      </c>
      <c r="D2130" t="s">
        <v>137</v>
      </c>
      <c r="E2130" t="s">
        <v>14</v>
      </c>
      <c r="F2130" s="9">
        <v>45569</v>
      </c>
      <c r="G2130" s="9" t="str">
        <f>TEXT(Ecommerce_Sales_Data[[#This Row],[Order_Date]],"dddd")</f>
        <v>Friday</v>
      </c>
      <c r="H2130" t="s">
        <v>14757</v>
      </c>
      <c r="I2130" t="s">
        <v>14760</v>
      </c>
      <c r="J2130">
        <v>10</v>
      </c>
      <c r="K2130">
        <v>5</v>
      </c>
      <c r="L2130" s="12">
        <v>3885.36</v>
      </c>
      <c r="M2130" s="11">
        <v>0.15</v>
      </c>
      <c r="N2130" s="12">
        <v>16512.78</v>
      </c>
      <c r="O2130" s="12">
        <v>10604.65</v>
      </c>
      <c r="P2130" s="12">
        <v>5908.13</v>
      </c>
      <c r="Q2130" s="11">
        <v>0.357791359177558</v>
      </c>
    </row>
    <row r="2131" spans="1:17" x14ac:dyDescent="0.45">
      <c r="A2131" t="s">
        <v>4046</v>
      </c>
      <c r="B2131" t="s">
        <v>3912</v>
      </c>
      <c r="C2131" t="s">
        <v>28</v>
      </c>
      <c r="D2131" t="s">
        <v>29</v>
      </c>
      <c r="E2131" t="s">
        <v>22</v>
      </c>
      <c r="F2131" s="9">
        <v>46013</v>
      </c>
      <c r="G2131" s="9" t="str">
        <f>TEXT(Ecommerce_Sales_Data[[#This Row],[Order_Date]],"dddd")</f>
        <v>Monday</v>
      </c>
      <c r="H2131" t="s">
        <v>14757</v>
      </c>
      <c r="I2131" t="s">
        <v>14770</v>
      </c>
      <c r="J2131">
        <v>12</v>
      </c>
      <c r="K2131">
        <v>4</v>
      </c>
      <c r="L2131" s="12">
        <v>3869.33</v>
      </c>
      <c r="M2131" s="11">
        <v>0</v>
      </c>
      <c r="N2131" s="12">
        <v>15477.32</v>
      </c>
      <c r="O2131" s="12">
        <v>11595.31</v>
      </c>
      <c r="P2131" s="12">
        <v>3882.01</v>
      </c>
      <c r="Q2131" s="11">
        <v>0.250819263283307</v>
      </c>
    </row>
    <row r="2132" spans="1:17" x14ac:dyDescent="0.45">
      <c r="A2132" t="s">
        <v>4047</v>
      </c>
      <c r="B2132" t="s">
        <v>4048</v>
      </c>
      <c r="C2132" t="s">
        <v>12</v>
      </c>
      <c r="D2132" t="s">
        <v>32</v>
      </c>
      <c r="E2132" t="s">
        <v>9</v>
      </c>
      <c r="F2132" s="9">
        <v>45907</v>
      </c>
      <c r="G2132" s="9" t="str">
        <f>TEXT(Ecommerce_Sales_Data[[#This Row],[Order_Date]],"dddd")</f>
        <v>Sunday</v>
      </c>
      <c r="H2132" t="s">
        <v>14761</v>
      </c>
      <c r="I2132" t="s">
        <v>14766</v>
      </c>
      <c r="J2132">
        <v>9</v>
      </c>
      <c r="K2132">
        <v>1</v>
      </c>
      <c r="L2132" s="12">
        <v>697.26</v>
      </c>
      <c r="M2132" s="11">
        <v>0.05</v>
      </c>
      <c r="N2132" s="12">
        <v>662.4</v>
      </c>
      <c r="O2132" s="12">
        <v>481.86</v>
      </c>
      <c r="P2132" s="12">
        <v>180.54</v>
      </c>
      <c r="Q2132" s="11">
        <v>0.27255434782608701</v>
      </c>
    </row>
    <row r="2133" spans="1:17" x14ac:dyDescent="0.45">
      <c r="A2133" t="s">
        <v>4049</v>
      </c>
      <c r="B2133" t="s">
        <v>4050</v>
      </c>
      <c r="C2133" t="s">
        <v>2</v>
      </c>
      <c r="D2133" t="s">
        <v>68</v>
      </c>
      <c r="E2133" t="s">
        <v>22</v>
      </c>
      <c r="F2133" s="9">
        <v>45621</v>
      </c>
      <c r="G2133" s="9" t="str">
        <f>TEXT(Ecommerce_Sales_Data[[#This Row],[Order_Date]],"dddd")</f>
        <v>Monday</v>
      </c>
      <c r="H2133" t="s">
        <v>14757</v>
      </c>
      <c r="I2133" t="s">
        <v>14764</v>
      </c>
      <c r="J2133">
        <v>11</v>
      </c>
      <c r="K2133">
        <v>2</v>
      </c>
      <c r="L2133" s="12">
        <v>3274.33</v>
      </c>
      <c r="M2133" s="11">
        <v>0.2</v>
      </c>
      <c r="N2133" s="12">
        <v>5238.93</v>
      </c>
      <c r="O2133" s="12">
        <v>3417.79</v>
      </c>
      <c r="P2133" s="12">
        <v>1821.14</v>
      </c>
      <c r="Q2133" s="11">
        <v>0.34761678434336801</v>
      </c>
    </row>
    <row r="2134" spans="1:17" x14ac:dyDescent="0.45">
      <c r="A2134" t="s">
        <v>4051</v>
      </c>
      <c r="B2134" t="s">
        <v>4052</v>
      </c>
      <c r="C2134" t="s">
        <v>28</v>
      </c>
      <c r="D2134" t="s">
        <v>137</v>
      </c>
      <c r="E2134" t="s">
        <v>4</v>
      </c>
      <c r="F2134" s="9">
        <v>45922</v>
      </c>
      <c r="G2134" s="9" t="str">
        <f>TEXT(Ecommerce_Sales_Data[[#This Row],[Order_Date]],"dddd")</f>
        <v>Monday</v>
      </c>
      <c r="H2134" t="s">
        <v>14757</v>
      </c>
      <c r="I2134" t="s">
        <v>14766</v>
      </c>
      <c r="J2134">
        <v>9</v>
      </c>
      <c r="K2134">
        <v>4</v>
      </c>
      <c r="L2134" s="12">
        <v>4847.2</v>
      </c>
      <c r="M2134" s="11">
        <v>0.05</v>
      </c>
      <c r="N2134" s="12">
        <v>18419.36</v>
      </c>
      <c r="O2134" s="12">
        <v>15619.12</v>
      </c>
      <c r="P2134" s="12">
        <v>2800.24</v>
      </c>
      <c r="Q2134" s="11">
        <v>0.15202699768070099</v>
      </c>
    </row>
    <row r="2135" spans="1:17" x14ac:dyDescent="0.45">
      <c r="A2135" t="s">
        <v>4053</v>
      </c>
      <c r="B2135" t="s">
        <v>1347</v>
      </c>
      <c r="C2135" t="s">
        <v>12</v>
      </c>
      <c r="D2135" t="s">
        <v>32</v>
      </c>
      <c r="E2135" t="s">
        <v>9</v>
      </c>
      <c r="F2135" s="9">
        <v>45949</v>
      </c>
      <c r="G2135" s="9" t="str">
        <f>TEXT(Ecommerce_Sales_Data[[#This Row],[Order_Date]],"dddd")</f>
        <v>Sunday</v>
      </c>
      <c r="H2135" t="s">
        <v>14761</v>
      </c>
      <c r="I2135" t="s">
        <v>14760</v>
      </c>
      <c r="J2135">
        <v>10</v>
      </c>
      <c r="K2135">
        <v>3</v>
      </c>
      <c r="L2135" s="12">
        <v>1466.47</v>
      </c>
      <c r="M2135" s="11">
        <v>0.15</v>
      </c>
      <c r="N2135" s="12">
        <v>3739.5</v>
      </c>
      <c r="O2135" s="12">
        <v>3132.03</v>
      </c>
      <c r="P2135" s="12">
        <v>607.47</v>
      </c>
      <c r="Q2135" s="11">
        <v>0.16244685118331301</v>
      </c>
    </row>
    <row r="2136" spans="1:17" x14ac:dyDescent="0.45">
      <c r="A2136" t="s">
        <v>4054</v>
      </c>
      <c r="B2136" t="s">
        <v>4055</v>
      </c>
      <c r="C2136" t="s">
        <v>7</v>
      </c>
      <c r="D2136" t="s">
        <v>8</v>
      </c>
      <c r="E2136" t="s">
        <v>9</v>
      </c>
      <c r="F2136" s="9">
        <v>46009</v>
      </c>
      <c r="G2136" s="9" t="str">
        <f>TEXT(Ecommerce_Sales_Data[[#This Row],[Order_Date]],"dddd")</f>
        <v>Thursday</v>
      </c>
      <c r="H2136" t="s">
        <v>14757</v>
      </c>
      <c r="I2136" t="s">
        <v>14770</v>
      </c>
      <c r="J2136">
        <v>12</v>
      </c>
      <c r="K2136">
        <v>3</v>
      </c>
      <c r="L2136" s="12">
        <v>4149.62</v>
      </c>
      <c r="M2136" s="11">
        <v>0.2</v>
      </c>
      <c r="N2136" s="12">
        <v>9959.09</v>
      </c>
      <c r="O2136" s="12">
        <v>8250.52</v>
      </c>
      <c r="P2136" s="12">
        <v>1708.57</v>
      </c>
      <c r="Q2136" s="11">
        <v>0.171558847244076</v>
      </c>
    </row>
    <row r="2137" spans="1:17" x14ac:dyDescent="0.45">
      <c r="A2137" t="s">
        <v>4056</v>
      </c>
      <c r="B2137" t="s">
        <v>4057</v>
      </c>
      <c r="C2137" t="s">
        <v>7</v>
      </c>
      <c r="D2137" t="s">
        <v>8</v>
      </c>
      <c r="E2137" t="s">
        <v>9</v>
      </c>
      <c r="F2137" s="9">
        <v>45960</v>
      </c>
      <c r="G2137" s="9" t="str">
        <f>TEXT(Ecommerce_Sales_Data[[#This Row],[Order_Date]],"dddd")</f>
        <v>Thursday</v>
      </c>
      <c r="H2137" t="s">
        <v>14757</v>
      </c>
      <c r="I2137" t="s">
        <v>14760</v>
      </c>
      <c r="J2137">
        <v>10</v>
      </c>
      <c r="K2137">
        <v>4</v>
      </c>
      <c r="L2137" s="12">
        <v>4998.7299999999996</v>
      </c>
      <c r="M2137" s="11">
        <v>0.1</v>
      </c>
      <c r="N2137" s="12">
        <v>17995.43</v>
      </c>
      <c r="O2137" s="12">
        <v>11895.27</v>
      </c>
      <c r="P2137" s="12">
        <v>6100.16</v>
      </c>
      <c r="Q2137" s="11">
        <v>0.33898384200877701</v>
      </c>
    </row>
    <row r="2138" spans="1:17" x14ac:dyDescent="0.45">
      <c r="A2138" t="s">
        <v>4058</v>
      </c>
      <c r="B2138" t="s">
        <v>1330</v>
      </c>
      <c r="C2138" t="s">
        <v>20</v>
      </c>
      <c r="D2138" t="s">
        <v>25</v>
      </c>
      <c r="E2138" t="s">
        <v>9</v>
      </c>
      <c r="F2138" s="9">
        <v>45872</v>
      </c>
      <c r="G2138" s="9" t="str">
        <f>TEXT(Ecommerce_Sales_Data[[#This Row],[Order_Date]],"dddd")</f>
        <v>Sunday</v>
      </c>
      <c r="H2138" t="s">
        <v>14761</v>
      </c>
      <c r="I2138" t="s">
        <v>14762</v>
      </c>
      <c r="J2138">
        <v>8</v>
      </c>
      <c r="K2138">
        <v>4</v>
      </c>
      <c r="L2138" s="12">
        <v>1643.17</v>
      </c>
      <c r="M2138" s="11">
        <v>0.1</v>
      </c>
      <c r="N2138" s="12">
        <v>5915.41</v>
      </c>
      <c r="O2138" s="12">
        <v>3739.99</v>
      </c>
      <c r="P2138" s="12">
        <v>2175.42</v>
      </c>
      <c r="Q2138" s="11">
        <v>0.36775472875083898</v>
      </c>
    </row>
    <row r="2139" spans="1:17" x14ac:dyDescent="0.45">
      <c r="A2139" t="s">
        <v>4059</v>
      </c>
      <c r="B2139" t="s">
        <v>4060</v>
      </c>
      <c r="C2139" t="s">
        <v>28</v>
      </c>
      <c r="D2139" t="s">
        <v>100</v>
      </c>
      <c r="E2139" t="s">
        <v>4</v>
      </c>
      <c r="F2139" s="9">
        <v>45387</v>
      </c>
      <c r="G2139" s="9" t="str">
        <f>TEXT(Ecommerce_Sales_Data[[#This Row],[Order_Date]],"dddd")</f>
        <v>Friday</v>
      </c>
      <c r="H2139" t="s">
        <v>14757</v>
      </c>
      <c r="I2139" t="s">
        <v>14765</v>
      </c>
      <c r="J2139">
        <v>4</v>
      </c>
      <c r="K2139">
        <v>5</v>
      </c>
      <c r="L2139" s="12">
        <v>729.73</v>
      </c>
      <c r="M2139" s="11">
        <v>0.2</v>
      </c>
      <c r="N2139" s="12">
        <v>2918.92</v>
      </c>
      <c r="O2139" s="12">
        <v>1770.44</v>
      </c>
      <c r="P2139" s="12">
        <v>1148.48</v>
      </c>
      <c r="Q2139" s="11">
        <v>0.39346059501459402</v>
      </c>
    </row>
    <row r="2140" spans="1:17" x14ac:dyDescent="0.45">
      <c r="A2140" t="s">
        <v>4061</v>
      </c>
      <c r="B2140" t="s">
        <v>2212</v>
      </c>
      <c r="C2140" t="s">
        <v>2</v>
      </c>
      <c r="D2140" t="s">
        <v>3</v>
      </c>
      <c r="E2140" t="s">
        <v>14</v>
      </c>
      <c r="F2140" s="9">
        <v>45838</v>
      </c>
      <c r="G2140" s="9" t="str">
        <f>TEXT(Ecommerce_Sales_Data[[#This Row],[Order_Date]],"dddd")</f>
        <v>Monday</v>
      </c>
      <c r="H2140" t="s">
        <v>14757</v>
      </c>
      <c r="I2140" t="s">
        <v>14759</v>
      </c>
      <c r="J2140">
        <v>6</v>
      </c>
      <c r="K2140">
        <v>5</v>
      </c>
      <c r="L2140" s="12">
        <v>2159.64</v>
      </c>
      <c r="M2140" s="11">
        <v>0.1</v>
      </c>
      <c r="N2140" s="12">
        <v>9718.3799999999992</v>
      </c>
      <c r="O2140" s="12">
        <v>8005.76</v>
      </c>
      <c r="P2140" s="12">
        <v>1712.62</v>
      </c>
      <c r="Q2140" s="11">
        <v>0.17622484405837199</v>
      </c>
    </row>
    <row r="2141" spans="1:17" x14ac:dyDescent="0.45">
      <c r="A2141" t="s">
        <v>4062</v>
      </c>
      <c r="B2141" t="s">
        <v>4063</v>
      </c>
      <c r="C2141" t="s">
        <v>20</v>
      </c>
      <c r="D2141" t="s">
        <v>25</v>
      </c>
      <c r="E2141" t="s">
        <v>22</v>
      </c>
      <c r="F2141" s="9">
        <v>45578</v>
      </c>
      <c r="G2141" s="9" t="str">
        <f>TEXT(Ecommerce_Sales_Data[[#This Row],[Order_Date]],"dddd")</f>
        <v>Sunday</v>
      </c>
      <c r="H2141" t="s">
        <v>14761</v>
      </c>
      <c r="I2141" t="s">
        <v>14760</v>
      </c>
      <c r="J2141">
        <v>10</v>
      </c>
      <c r="K2141">
        <v>3</v>
      </c>
      <c r="L2141" s="12">
        <v>1370.16</v>
      </c>
      <c r="M2141" s="11">
        <v>0.2</v>
      </c>
      <c r="N2141" s="12">
        <v>3288.38</v>
      </c>
      <c r="O2141" s="12">
        <v>1988.59</v>
      </c>
      <c r="P2141" s="12">
        <v>1299.79</v>
      </c>
      <c r="Q2141" s="11">
        <v>0.39526757856452099</v>
      </c>
    </row>
    <row r="2142" spans="1:17" x14ac:dyDescent="0.45">
      <c r="A2142" t="s">
        <v>4064</v>
      </c>
      <c r="B2142" t="s">
        <v>4065</v>
      </c>
      <c r="C2142" t="s">
        <v>28</v>
      </c>
      <c r="D2142" t="s">
        <v>100</v>
      </c>
      <c r="E2142" t="s">
        <v>14</v>
      </c>
      <c r="F2142" s="9">
        <v>45530</v>
      </c>
      <c r="G2142" s="9" t="str">
        <f>TEXT(Ecommerce_Sales_Data[[#This Row],[Order_Date]],"dddd")</f>
        <v>Monday</v>
      </c>
      <c r="H2142" t="s">
        <v>14757</v>
      </c>
      <c r="I2142" t="s">
        <v>14762</v>
      </c>
      <c r="J2142">
        <v>8</v>
      </c>
      <c r="K2142">
        <v>3</v>
      </c>
      <c r="L2142" s="12">
        <v>4582.8</v>
      </c>
      <c r="M2142" s="11">
        <v>0</v>
      </c>
      <c r="N2142" s="12">
        <v>13748.4</v>
      </c>
      <c r="O2142" s="12">
        <v>9458.9599999999991</v>
      </c>
      <c r="P2142" s="12">
        <v>4289.4399999999996</v>
      </c>
      <c r="Q2142" s="11">
        <v>0.31199557766721903</v>
      </c>
    </row>
    <row r="2143" spans="1:17" x14ac:dyDescent="0.45">
      <c r="A2143" t="s">
        <v>4066</v>
      </c>
      <c r="B2143" t="s">
        <v>3885</v>
      </c>
      <c r="C2143" t="s">
        <v>28</v>
      </c>
      <c r="D2143" t="s">
        <v>137</v>
      </c>
      <c r="E2143" t="s">
        <v>22</v>
      </c>
      <c r="F2143" s="9">
        <v>45737</v>
      </c>
      <c r="G2143" s="9" t="str">
        <f>TEXT(Ecommerce_Sales_Data[[#This Row],[Order_Date]],"dddd")</f>
        <v>Friday</v>
      </c>
      <c r="H2143" t="s">
        <v>14757</v>
      </c>
      <c r="I2143" t="s">
        <v>14769</v>
      </c>
      <c r="J2143">
        <v>3</v>
      </c>
      <c r="K2143">
        <v>5</v>
      </c>
      <c r="L2143" s="12">
        <v>190.02</v>
      </c>
      <c r="M2143" s="11">
        <v>0.15</v>
      </c>
      <c r="N2143" s="12">
        <v>807.59</v>
      </c>
      <c r="O2143" s="12">
        <v>539.16999999999996</v>
      </c>
      <c r="P2143" s="12">
        <v>268.42</v>
      </c>
      <c r="Q2143" s="11">
        <v>0.33237162421525801</v>
      </c>
    </row>
    <row r="2144" spans="1:17" x14ac:dyDescent="0.45">
      <c r="A2144" t="s">
        <v>4067</v>
      </c>
      <c r="B2144" t="s">
        <v>4068</v>
      </c>
      <c r="C2144" t="s">
        <v>20</v>
      </c>
      <c r="D2144" t="s">
        <v>103</v>
      </c>
      <c r="E2144" t="s">
        <v>14</v>
      </c>
      <c r="F2144" s="9">
        <v>45751</v>
      </c>
      <c r="G2144" s="9" t="str">
        <f>TEXT(Ecommerce_Sales_Data[[#This Row],[Order_Date]],"dddd")</f>
        <v>Friday</v>
      </c>
      <c r="H2144" t="s">
        <v>14757</v>
      </c>
      <c r="I2144" t="s">
        <v>14765</v>
      </c>
      <c r="J2144">
        <v>4</v>
      </c>
      <c r="K2144">
        <v>5</v>
      </c>
      <c r="L2144" s="12">
        <v>1133.93</v>
      </c>
      <c r="M2144" s="11">
        <v>0.15</v>
      </c>
      <c r="N2144" s="12">
        <v>4819.2</v>
      </c>
      <c r="O2144" s="12">
        <v>3720.78</v>
      </c>
      <c r="P2144" s="12">
        <v>1098.42</v>
      </c>
      <c r="Q2144" s="11">
        <v>0.22792579681274899</v>
      </c>
    </row>
    <row r="2145" spans="1:17" x14ac:dyDescent="0.45">
      <c r="A2145" t="s">
        <v>4069</v>
      </c>
      <c r="B2145" t="s">
        <v>2885</v>
      </c>
      <c r="C2145" t="s">
        <v>20</v>
      </c>
      <c r="D2145" t="s">
        <v>103</v>
      </c>
      <c r="E2145" t="s">
        <v>22</v>
      </c>
      <c r="F2145" s="9">
        <v>45303</v>
      </c>
      <c r="G2145" s="9" t="str">
        <f>TEXT(Ecommerce_Sales_Data[[#This Row],[Order_Date]],"dddd")</f>
        <v>Friday</v>
      </c>
      <c r="H2145" t="s">
        <v>14757</v>
      </c>
      <c r="I2145" t="s">
        <v>14767</v>
      </c>
      <c r="J2145">
        <v>1</v>
      </c>
      <c r="K2145">
        <v>4</v>
      </c>
      <c r="L2145" s="12">
        <v>2465.77</v>
      </c>
      <c r="M2145" s="11">
        <v>0</v>
      </c>
      <c r="N2145" s="12">
        <v>9863.08</v>
      </c>
      <c r="O2145" s="12">
        <v>6714.47</v>
      </c>
      <c r="P2145" s="12">
        <v>3148.61</v>
      </c>
      <c r="Q2145" s="11">
        <v>0.31923192349651403</v>
      </c>
    </row>
    <row r="2146" spans="1:17" x14ac:dyDescent="0.45">
      <c r="A2146" t="s">
        <v>4070</v>
      </c>
      <c r="B2146" t="s">
        <v>4071</v>
      </c>
      <c r="C2146" t="s">
        <v>28</v>
      </c>
      <c r="D2146" t="s">
        <v>85</v>
      </c>
      <c r="E2146" t="s">
        <v>4</v>
      </c>
      <c r="F2146" s="9">
        <v>45459</v>
      </c>
      <c r="G2146" s="9" t="str">
        <f>TEXT(Ecommerce_Sales_Data[[#This Row],[Order_Date]],"dddd")</f>
        <v>Sunday</v>
      </c>
      <c r="H2146" t="s">
        <v>14761</v>
      </c>
      <c r="I2146" t="s">
        <v>14759</v>
      </c>
      <c r="J2146">
        <v>6</v>
      </c>
      <c r="K2146">
        <v>3</v>
      </c>
      <c r="L2146" s="12">
        <v>1558.6</v>
      </c>
      <c r="M2146" s="11">
        <v>0.1</v>
      </c>
      <c r="N2146" s="12">
        <v>4208.22</v>
      </c>
      <c r="O2146" s="12">
        <v>3219.04</v>
      </c>
      <c r="P2146" s="12">
        <v>989.18</v>
      </c>
      <c r="Q2146" s="11">
        <v>0.23505900356920501</v>
      </c>
    </row>
    <row r="2147" spans="1:17" x14ac:dyDescent="0.45">
      <c r="A2147" t="s">
        <v>4072</v>
      </c>
      <c r="B2147" t="s">
        <v>4073</v>
      </c>
      <c r="C2147" t="s">
        <v>12</v>
      </c>
      <c r="D2147" t="s">
        <v>111</v>
      </c>
      <c r="E2147" t="s">
        <v>9</v>
      </c>
      <c r="F2147" s="9">
        <v>45510</v>
      </c>
      <c r="G2147" s="9" t="str">
        <f>TEXT(Ecommerce_Sales_Data[[#This Row],[Order_Date]],"dddd")</f>
        <v>Tuesday</v>
      </c>
      <c r="H2147" t="s">
        <v>14757</v>
      </c>
      <c r="I2147" t="s">
        <v>14762</v>
      </c>
      <c r="J2147">
        <v>8</v>
      </c>
      <c r="K2147">
        <v>1</v>
      </c>
      <c r="L2147" s="12">
        <v>3465.65</v>
      </c>
      <c r="M2147" s="11">
        <v>0</v>
      </c>
      <c r="N2147" s="12">
        <v>3465.65</v>
      </c>
      <c r="O2147" s="12">
        <v>2870.68</v>
      </c>
      <c r="P2147" s="12">
        <v>594.97</v>
      </c>
      <c r="Q2147" s="11">
        <v>0.171676308917519</v>
      </c>
    </row>
    <row r="2148" spans="1:17" x14ac:dyDescent="0.45">
      <c r="A2148" t="s">
        <v>4074</v>
      </c>
      <c r="B2148" t="s">
        <v>1999</v>
      </c>
      <c r="C2148" t="s">
        <v>7</v>
      </c>
      <c r="D2148" t="s">
        <v>106</v>
      </c>
      <c r="E2148" t="s">
        <v>14</v>
      </c>
      <c r="F2148" s="9">
        <v>46011</v>
      </c>
      <c r="G2148" s="9" t="str">
        <f>TEXT(Ecommerce_Sales_Data[[#This Row],[Order_Date]],"dddd")</f>
        <v>Saturday</v>
      </c>
      <c r="H2148" t="s">
        <v>14761</v>
      </c>
      <c r="I2148" t="s">
        <v>14770</v>
      </c>
      <c r="J2148">
        <v>12</v>
      </c>
      <c r="K2148">
        <v>2</v>
      </c>
      <c r="L2148" s="12">
        <v>2843.29</v>
      </c>
      <c r="M2148" s="11">
        <v>0.1</v>
      </c>
      <c r="N2148" s="12">
        <v>5117.92</v>
      </c>
      <c r="O2148" s="12">
        <v>4300.4799999999996</v>
      </c>
      <c r="P2148" s="12">
        <v>817.44</v>
      </c>
      <c r="Q2148" s="11">
        <v>0.159721136711789</v>
      </c>
    </row>
    <row r="2149" spans="1:17" x14ac:dyDescent="0.45">
      <c r="A2149" t="s">
        <v>4075</v>
      </c>
      <c r="B2149" t="s">
        <v>4076</v>
      </c>
      <c r="C2149" t="s">
        <v>20</v>
      </c>
      <c r="D2149" t="s">
        <v>60</v>
      </c>
      <c r="E2149" t="s">
        <v>14</v>
      </c>
      <c r="F2149" s="9">
        <v>45824</v>
      </c>
      <c r="G2149" s="9" t="str">
        <f>TEXT(Ecommerce_Sales_Data[[#This Row],[Order_Date]],"dddd")</f>
        <v>Monday</v>
      </c>
      <c r="H2149" t="s">
        <v>14757</v>
      </c>
      <c r="I2149" t="s">
        <v>14759</v>
      </c>
      <c r="J2149">
        <v>6</v>
      </c>
      <c r="K2149">
        <v>3</v>
      </c>
      <c r="L2149" s="12">
        <v>2331.11</v>
      </c>
      <c r="M2149" s="11">
        <v>0.2</v>
      </c>
      <c r="N2149" s="12">
        <v>5594.66</v>
      </c>
      <c r="O2149" s="12">
        <v>4627.3999999999996</v>
      </c>
      <c r="P2149" s="12">
        <v>967.26</v>
      </c>
      <c r="Q2149" s="11">
        <v>0.17288986283348801</v>
      </c>
    </row>
    <row r="2150" spans="1:17" x14ac:dyDescent="0.45">
      <c r="A2150" t="s">
        <v>4077</v>
      </c>
      <c r="B2150" t="s">
        <v>4078</v>
      </c>
      <c r="C2150" t="s">
        <v>12</v>
      </c>
      <c r="D2150" t="s">
        <v>111</v>
      </c>
      <c r="E2150" t="s">
        <v>9</v>
      </c>
      <c r="F2150" s="9">
        <v>45926</v>
      </c>
      <c r="G2150" s="9" t="str">
        <f>TEXT(Ecommerce_Sales_Data[[#This Row],[Order_Date]],"dddd")</f>
        <v>Friday</v>
      </c>
      <c r="H2150" t="s">
        <v>14757</v>
      </c>
      <c r="I2150" t="s">
        <v>14766</v>
      </c>
      <c r="J2150">
        <v>9</v>
      </c>
      <c r="K2150">
        <v>2</v>
      </c>
      <c r="L2150" s="12">
        <v>3467.69</v>
      </c>
      <c r="M2150" s="11">
        <v>0</v>
      </c>
      <c r="N2150" s="12">
        <v>6935.38</v>
      </c>
      <c r="O2150" s="12">
        <v>4327.25</v>
      </c>
      <c r="P2150" s="12">
        <v>2608.13</v>
      </c>
      <c r="Q2150" s="11">
        <v>0.37606158566653902</v>
      </c>
    </row>
    <row r="2151" spans="1:17" x14ac:dyDescent="0.45">
      <c r="A2151" t="s">
        <v>4079</v>
      </c>
      <c r="B2151" t="s">
        <v>4080</v>
      </c>
      <c r="C2151" t="s">
        <v>12</v>
      </c>
      <c r="D2151" t="s">
        <v>41</v>
      </c>
      <c r="E2151" t="s">
        <v>4</v>
      </c>
      <c r="F2151" s="9">
        <v>45731</v>
      </c>
      <c r="G2151" s="9" t="str">
        <f>TEXT(Ecommerce_Sales_Data[[#This Row],[Order_Date]],"dddd")</f>
        <v>Saturday</v>
      </c>
      <c r="H2151" t="s">
        <v>14761</v>
      </c>
      <c r="I2151" t="s">
        <v>14769</v>
      </c>
      <c r="J2151">
        <v>3</v>
      </c>
      <c r="K2151">
        <v>1</v>
      </c>
      <c r="L2151" s="12">
        <v>2082.7600000000002</v>
      </c>
      <c r="M2151" s="11">
        <v>0.2</v>
      </c>
      <c r="N2151" s="12">
        <v>1666.21</v>
      </c>
      <c r="O2151" s="12">
        <v>1025.74</v>
      </c>
      <c r="P2151" s="12">
        <v>640.47</v>
      </c>
      <c r="Q2151" s="11">
        <v>0.38438732212626298</v>
      </c>
    </row>
    <row r="2152" spans="1:17" x14ac:dyDescent="0.45">
      <c r="A2152" t="s">
        <v>4081</v>
      </c>
      <c r="B2152" t="s">
        <v>4082</v>
      </c>
      <c r="C2152" t="s">
        <v>28</v>
      </c>
      <c r="D2152" t="s">
        <v>137</v>
      </c>
      <c r="E2152" t="s">
        <v>9</v>
      </c>
      <c r="F2152" s="9">
        <v>45821</v>
      </c>
      <c r="G2152" s="9" t="str">
        <f>TEXT(Ecommerce_Sales_Data[[#This Row],[Order_Date]],"dddd")</f>
        <v>Friday</v>
      </c>
      <c r="H2152" t="s">
        <v>14757</v>
      </c>
      <c r="I2152" t="s">
        <v>14759</v>
      </c>
      <c r="J2152">
        <v>6</v>
      </c>
      <c r="K2152">
        <v>3</v>
      </c>
      <c r="L2152" s="12">
        <v>376.77</v>
      </c>
      <c r="M2152" s="11">
        <v>0.05</v>
      </c>
      <c r="N2152" s="12">
        <v>1073.79</v>
      </c>
      <c r="O2152" s="12">
        <v>824.9</v>
      </c>
      <c r="P2152" s="12">
        <v>248.89</v>
      </c>
      <c r="Q2152" s="11">
        <v>0.231786475940361</v>
      </c>
    </row>
    <row r="2153" spans="1:17" x14ac:dyDescent="0.45">
      <c r="A2153" t="s">
        <v>4083</v>
      </c>
      <c r="B2153" t="s">
        <v>4084</v>
      </c>
      <c r="C2153" t="s">
        <v>20</v>
      </c>
      <c r="D2153" t="s">
        <v>25</v>
      </c>
      <c r="E2153" t="s">
        <v>22</v>
      </c>
      <c r="F2153" s="9">
        <v>45518</v>
      </c>
      <c r="G2153" s="9" t="str">
        <f>TEXT(Ecommerce_Sales_Data[[#This Row],[Order_Date]],"dddd")</f>
        <v>Wednesday</v>
      </c>
      <c r="H2153" t="s">
        <v>14757</v>
      </c>
      <c r="I2153" t="s">
        <v>14762</v>
      </c>
      <c r="J2153">
        <v>8</v>
      </c>
      <c r="K2153">
        <v>5</v>
      </c>
      <c r="L2153" s="12">
        <v>2054.23</v>
      </c>
      <c r="M2153" s="11">
        <v>0.15</v>
      </c>
      <c r="N2153" s="12">
        <v>8730.48</v>
      </c>
      <c r="O2153" s="12">
        <v>6377.89</v>
      </c>
      <c r="P2153" s="12">
        <v>2352.59</v>
      </c>
      <c r="Q2153" s="11">
        <v>0.269468574465551</v>
      </c>
    </row>
    <row r="2154" spans="1:17" x14ac:dyDescent="0.45">
      <c r="A2154" t="s">
        <v>4085</v>
      </c>
      <c r="B2154" t="s">
        <v>4086</v>
      </c>
      <c r="C2154" t="s">
        <v>2</v>
      </c>
      <c r="D2154" t="s">
        <v>3</v>
      </c>
      <c r="E2154" t="s">
        <v>22</v>
      </c>
      <c r="F2154" s="9">
        <v>45713</v>
      </c>
      <c r="G2154" s="9" t="str">
        <f>TEXT(Ecommerce_Sales_Data[[#This Row],[Order_Date]],"dddd")</f>
        <v>Tuesday</v>
      </c>
      <c r="H2154" t="s">
        <v>14757</v>
      </c>
      <c r="I2154" t="s">
        <v>14758</v>
      </c>
      <c r="J2154">
        <v>2</v>
      </c>
      <c r="K2154">
        <v>2</v>
      </c>
      <c r="L2154" s="12">
        <v>4035.99</v>
      </c>
      <c r="M2154" s="11">
        <v>0.15</v>
      </c>
      <c r="N2154" s="12">
        <v>6861.18</v>
      </c>
      <c r="O2154" s="12">
        <v>4583.2700000000004</v>
      </c>
      <c r="P2154" s="12">
        <v>2277.91</v>
      </c>
      <c r="Q2154" s="11">
        <v>0.33199974348435701</v>
      </c>
    </row>
    <row r="2155" spans="1:17" x14ac:dyDescent="0.45">
      <c r="A2155" t="s">
        <v>4087</v>
      </c>
      <c r="B2155" t="s">
        <v>4088</v>
      </c>
      <c r="C2155" t="s">
        <v>20</v>
      </c>
      <c r="D2155" t="s">
        <v>25</v>
      </c>
      <c r="E2155" t="s">
        <v>22</v>
      </c>
      <c r="F2155" s="9">
        <v>45669</v>
      </c>
      <c r="G2155" s="9" t="str">
        <f>TEXT(Ecommerce_Sales_Data[[#This Row],[Order_Date]],"dddd")</f>
        <v>Sunday</v>
      </c>
      <c r="H2155" t="s">
        <v>14761</v>
      </c>
      <c r="I2155" t="s">
        <v>14767</v>
      </c>
      <c r="J2155">
        <v>1</v>
      </c>
      <c r="K2155">
        <v>5</v>
      </c>
      <c r="L2155" s="12">
        <v>1110.3699999999999</v>
      </c>
      <c r="M2155" s="11">
        <v>0.05</v>
      </c>
      <c r="N2155" s="12">
        <v>5274.26</v>
      </c>
      <c r="O2155" s="12">
        <v>3494</v>
      </c>
      <c r="P2155" s="12">
        <v>1780.26</v>
      </c>
      <c r="Q2155" s="11">
        <v>0.337537398611369</v>
      </c>
    </row>
    <row r="2156" spans="1:17" x14ac:dyDescent="0.45">
      <c r="A2156" t="s">
        <v>4089</v>
      </c>
      <c r="B2156" t="s">
        <v>4090</v>
      </c>
      <c r="C2156" t="s">
        <v>12</v>
      </c>
      <c r="D2156" t="s">
        <v>111</v>
      </c>
      <c r="E2156" t="s">
        <v>14</v>
      </c>
      <c r="F2156" s="9">
        <v>45370</v>
      </c>
      <c r="G2156" s="9" t="str">
        <f>TEXT(Ecommerce_Sales_Data[[#This Row],[Order_Date]],"dddd")</f>
        <v>Tuesday</v>
      </c>
      <c r="H2156" t="s">
        <v>14757</v>
      </c>
      <c r="I2156" t="s">
        <v>14769</v>
      </c>
      <c r="J2156">
        <v>3</v>
      </c>
      <c r="K2156">
        <v>4</v>
      </c>
      <c r="L2156" s="12">
        <v>2986.87</v>
      </c>
      <c r="M2156" s="11">
        <v>0</v>
      </c>
      <c r="N2156" s="12">
        <v>11947.48</v>
      </c>
      <c r="O2156" s="12">
        <v>8525.7900000000009</v>
      </c>
      <c r="P2156" s="12">
        <v>3421.69</v>
      </c>
      <c r="Q2156" s="11">
        <v>0.28639428565689201</v>
      </c>
    </row>
    <row r="2157" spans="1:17" x14ac:dyDescent="0.45">
      <c r="A2157" t="s">
        <v>4091</v>
      </c>
      <c r="B2157" t="s">
        <v>4092</v>
      </c>
      <c r="C2157" t="s">
        <v>20</v>
      </c>
      <c r="D2157" t="s">
        <v>57</v>
      </c>
      <c r="E2157" t="s">
        <v>14</v>
      </c>
      <c r="F2157" s="9">
        <v>45307</v>
      </c>
      <c r="G2157" s="9" t="str">
        <f>TEXT(Ecommerce_Sales_Data[[#This Row],[Order_Date]],"dddd")</f>
        <v>Tuesday</v>
      </c>
      <c r="H2157" t="s">
        <v>14757</v>
      </c>
      <c r="I2157" t="s">
        <v>14767</v>
      </c>
      <c r="J2157">
        <v>1</v>
      </c>
      <c r="K2157">
        <v>2</v>
      </c>
      <c r="L2157" s="12">
        <v>4148.47</v>
      </c>
      <c r="M2157" s="11">
        <v>0.2</v>
      </c>
      <c r="N2157" s="12">
        <v>6637.55</v>
      </c>
      <c r="O2157" s="12">
        <v>4360.26</v>
      </c>
      <c r="P2157" s="12">
        <v>2277.29</v>
      </c>
      <c r="Q2157" s="11">
        <v>0.34309195410957399</v>
      </c>
    </row>
    <row r="2158" spans="1:17" x14ac:dyDescent="0.45">
      <c r="A2158" t="s">
        <v>4093</v>
      </c>
      <c r="B2158" t="s">
        <v>4094</v>
      </c>
      <c r="C2158" t="s">
        <v>2</v>
      </c>
      <c r="D2158" t="s">
        <v>82</v>
      </c>
      <c r="E2158" t="s">
        <v>14</v>
      </c>
      <c r="F2158" s="9">
        <v>45651</v>
      </c>
      <c r="G2158" s="9" t="str">
        <f>TEXT(Ecommerce_Sales_Data[[#This Row],[Order_Date]],"dddd")</f>
        <v>Wednesday</v>
      </c>
      <c r="H2158" t="s">
        <v>14757</v>
      </c>
      <c r="I2158" t="s">
        <v>14770</v>
      </c>
      <c r="J2158">
        <v>12</v>
      </c>
      <c r="K2158">
        <v>3</v>
      </c>
      <c r="L2158" s="12">
        <v>1832.04</v>
      </c>
      <c r="M2158" s="11">
        <v>0</v>
      </c>
      <c r="N2158" s="12">
        <v>5496.12</v>
      </c>
      <c r="O2158" s="12">
        <v>4180.09</v>
      </c>
      <c r="P2158" s="12">
        <v>1316.03</v>
      </c>
      <c r="Q2158" s="11">
        <v>0.23944710086388199</v>
      </c>
    </row>
    <row r="2159" spans="1:17" x14ac:dyDescent="0.45">
      <c r="A2159" t="s">
        <v>4095</v>
      </c>
      <c r="B2159" t="s">
        <v>4096</v>
      </c>
      <c r="C2159" t="s">
        <v>2</v>
      </c>
      <c r="D2159" t="s">
        <v>65</v>
      </c>
      <c r="E2159" t="s">
        <v>9</v>
      </c>
      <c r="F2159" s="9">
        <v>45548</v>
      </c>
      <c r="G2159" s="9" t="str">
        <f>TEXT(Ecommerce_Sales_Data[[#This Row],[Order_Date]],"dddd")</f>
        <v>Friday</v>
      </c>
      <c r="H2159" t="s">
        <v>14757</v>
      </c>
      <c r="I2159" t="s">
        <v>14766</v>
      </c>
      <c r="J2159">
        <v>9</v>
      </c>
      <c r="K2159">
        <v>5</v>
      </c>
      <c r="L2159" s="12">
        <v>584.95000000000005</v>
      </c>
      <c r="M2159" s="11">
        <v>0.1</v>
      </c>
      <c r="N2159" s="12">
        <v>2632.28</v>
      </c>
      <c r="O2159" s="12">
        <v>1757.96</v>
      </c>
      <c r="P2159" s="12">
        <v>874.32</v>
      </c>
      <c r="Q2159" s="11">
        <v>0.33215311441032103</v>
      </c>
    </row>
    <row r="2160" spans="1:17" x14ac:dyDescent="0.45">
      <c r="A2160" t="s">
        <v>4097</v>
      </c>
      <c r="B2160" t="s">
        <v>4098</v>
      </c>
      <c r="C2160" t="s">
        <v>7</v>
      </c>
      <c r="D2160" t="s">
        <v>46</v>
      </c>
      <c r="E2160" t="s">
        <v>9</v>
      </c>
      <c r="F2160" s="9">
        <v>45407</v>
      </c>
      <c r="G2160" s="9" t="str">
        <f>TEXT(Ecommerce_Sales_Data[[#This Row],[Order_Date]],"dddd")</f>
        <v>Thursday</v>
      </c>
      <c r="H2160" t="s">
        <v>14757</v>
      </c>
      <c r="I2160" t="s">
        <v>14765</v>
      </c>
      <c r="J2160">
        <v>4</v>
      </c>
      <c r="K2160">
        <v>4</v>
      </c>
      <c r="L2160" s="12">
        <v>358.51</v>
      </c>
      <c r="M2160" s="11">
        <v>0</v>
      </c>
      <c r="N2160" s="12">
        <v>1434.04</v>
      </c>
      <c r="O2160" s="12">
        <v>1024.24</v>
      </c>
      <c r="P2160" s="12">
        <v>409.8</v>
      </c>
      <c r="Q2160" s="11">
        <v>0.28576608741736598</v>
      </c>
    </row>
    <row r="2161" spans="1:17" x14ac:dyDescent="0.45">
      <c r="A2161" t="s">
        <v>4099</v>
      </c>
      <c r="B2161" t="s">
        <v>3889</v>
      </c>
      <c r="C2161" t="s">
        <v>28</v>
      </c>
      <c r="D2161" t="s">
        <v>29</v>
      </c>
      <c r="E2161" t="s">
        <v>4</v>
      </c>
      <c r="F2161" s="9">
        <v>45608</v>
      </c>
      <c r="G2161" s="9" t="str">
        <f>TEXT(Ecommerce_Sales_Data[[#This Row],[Order_Date]],"dddd")</f>
        <v>Tuesday</v>
      </c>
      <c r="H2161" t="s">
        <v>14757</v>
      </c>
      <c r="I2161" t="s">
        <v>14764</v>
      </c>
      <c r="J2161">
        <v>11</v>
      </c>
      <c r="K2161">
        <v>2</v>
      </c>
      <c r="L2161" s="12">
        <v>4450.51</v>
      </c>
      <c r="M2161" s="11">
        <v>0.2</v>
      </c>
      <c r="N2161" s="12">
        <v>7120.82</v>
      </c>
      <c r="O2161" s="12">
        <v>4454.54</v>
      </c>
      <c r="P2161" s="12">
        <v>2666.28</v>
      </c>
      <c r="Q2161" s="11">
        <v>0.37443440502638797</v>
      </c>
    </row>
    <row r="2162" spans="1:17" x14ac:dyDescent="0.45">
      <c r="A2162" t="s">
        <v>4100</v>
      </c>
      <c r="B2162" t="s">
        <v>3961</v>
      </c>
      <c r="C2162" t="s">
        <v>2</v>
      </c>
      <c r="D2162" t="s">
        <v>82</v>
      </c>
      <c r="E2162" t="s">
        <v>14</v>
      </c>
      <c r="F2162" s="9">
        <v>45502</v>
      </c>
      <c r="G2162" s="9" t="str">
        <f>TEXT(Ecommerce_Sales_Data[[#This Row],[Order_Date]],"dddd")</f>
        <v>Monday</v>
      </c>
      <c r="H2162" t="s">
        <v>14757</v>
      </c>
      <c r="I2162" t="s">
        <v>14768</v>
      </c>
      <c r="J2162">
        <v>7</v>
      </c>
      <c r="K2162">
        <v>5</v>
      </c>
      <c r="L2162" s="12">
        <v>3566.86</v>
      </c>
      <c r="M2162" s="11">
        <v>0</v>
      </c>
      <c r="N2162" s="12">
        <v>17834.3</v>
      </c>
      <c r="O2162" s="12">
        <v>10839.58</v>
      </c>
      <c r="P2162" s="12">
        <v>6994.72</v>
      </c>
      <c r="Q2162" s="11">
        <v>0.392206029953517</v>
      </c>
    </row>
    <row r="2163" spans="1:17" x14ac:dyDescent="0.45">
      <c r="A2163" t="s">
        <v>4101</v>
      </c>
      <c r="B2163" t="s">
        <v>4102</v>
      </c>
      <c r="C2163" t="s">
        <v>12</v>
      </c>
      <c r="D2163" t="s">
        <v>111</v>
      </c>
      <c r="E2163" t="s">
        <v>14</v>
      </c>
      <c r="F2163" s="9">
        <v>45644</v>
      </c>
      <c r="G2163" s="9" t="str">
        <f>TEXT(Ecommerce_Sales_Data[[#This Row],[Order_Date]],"dddd")</f>
        <v>Wednesday</v>
      </c>
      <c r="H2163" t="s">
        <v>14757</v>
      </c>
      <c r="I2163" t="s">
        <v>14770</v>
      </c>
      <c r="J2163">
        <v>12</v>
      </c>
      <c r="K2163">
        <v>3</v>
      </c>
      <c r="L2163" s="12">
        <v>2251.3000000000002</v>
      </c>
      <c r="M2163" s="11">
        <v>0.2</v>
      </c>
      <c r="N2163" s="12">
        <v>5403.12</v>
      </c>
      <c r="O2163" s="12">
        <v>3394.24</v>
      </c>
      <c r="P2163" s="12">
        <v>2008.88</v>
      </c>
      <c r="Q2163" s="11">
        <v>0.371799997038748</v>
      </c>
    </row>
    <row r="2164" spans="1:17" x14ac:dyDescent="0.45">
      <c r="A2164" t="s">
        <v>4103</v>
      </c>
      <c r="B2164" t="s">
        <v>4104</v>
      </c>
      <c r="C2164" t="s">
        <v>12</v>
      </c>
      <c r="D2164" t="s">
        <v>38</v>
      </c>
      <c r="E2164" t="s">
        <v>22</v>
      </c>
      <c r="F2164" s="9">
        <v>45574</v>
      </c>
      <c r="G2164" s="9" t="str">
        <f>TEXT(Ecommerce_Sales_Data[[#This Row],[Order_Date]],"dddd")</f>
        <v>Wednesday</v>
      </c>
      <c r="H2164" t="s">
        <v>14757</v>
      </c>
      <c r="I2164" t="s">
        <v>14760</v>
      </c>
      <c r="J2164">
        <v>10</v>
      </c>
      <c r="K2164">
        <v>4</v>
      </c>
      <c r="L2164" s="12">
        <v>3297.18</v>
      </c>
      <c r="M2164" s="11">
        <v>0.1</v>
      </c>
      <c r="N2164" s="12">
        <v>11869.85</v>
      </c>
      <c r="O2164" s="12">
        <v>9418.1299999999992</v>
      </c>
      <c r="P2164" s="12">
        <v>2451.7199999999998</v>
      </c>
      <c r="Q2164" s="11">
        <v>0.206550209143334</v>
      </c>
    </row>
    <row r="2165" spans="1:17" x14ac:dyDescent="0.45">
      <c r="A2165" t="s">
        <v>4105</v>
      </c>
      <c r="B2165" t="s">
        <v>4106</v>
      </c>
      <c r="C2165" t="s">
        <v>28</v>
      </c>
      <c r="D2165" t="s">
        <v>137</v>
      </c>
      <c r="E2165" t="s">
        <v>14</v>
      </c>
      <c r="F2165" s="9">
        <v>45294</v>
      </c>
      <c r="G2165" s="9" t="str">
        <f>TEXT(Ecommerce_Sales_Data[[#This Row],[Order_Date]],"dddd")</f>
        <v>Wednesday</v>
      </c>
      <c r="H2165" t="s">
        <v>14757</v>
      </c>
      <c r="I2165" t="s">
        <v>14767</v>
      </c>
      <c r="J2165">
        <v>1</v>
      </c>
      <c r="K2165">
        <v>4</v>
      </c>
      <c r="L2165" s="12">
        <v>3249.59</v>
      </c>
      <c r="M2165" s="11">
        <v>0.1</v>
      </c>
      <c r="N2165" s="12">
        <v>11698.52</v>
      </c>
      <c r="O2165" s="12">
        <v>7977.72</v>
      </c>
      <c r="P2165" s="12">
        <v>3720.8</v>
      </c>
      <c r="Q2165" s="11">
        <v>0.31805732690972899</v>
      </c>
    </row>
    <row r="2166" spans="1:17" x14ac:dyDescent="0.45">
      <c r="A2166" t="s">
        <v>4107</v>
      </c>
      <c r="B2166" t="s">
        <v>3601</v>
      </c>
      <c r="C2166" t="s">
        <v>2</v>
      </c>
      <c r="D2166" t="s">
        <v>3</v>
      </c>
      <c r="E2166" t="s">
        <v>4</v>
      </c>
      <c r="F2166" s="9">
        <v>45696</v>
      </c>
      <c r="G2166" s="9" t="str">
        <f>TEXT(Ecommerce_Sales_Data[[#This Row],[Order_Date]],"dddd")</f>
        <v>Saturday</v>
      </c>
      <c r="H2166" t="s">
        <v>14761</v>
      </c>
      <c r="I2166" t="s">
        <v>14758</v>
      </c>
      <c r="J2166">
        <v>2</v>
      </c>
      <c r="K2166">
        <v>4</v>
      </c>
      <c r="L2166" s="12">
        <v>1359.88</v>
      </c>
      <c r="M2166" s="11">
        <v>0.15</v>
      </c>
      <c r="N2166" s="12">
        <v>4623.59</v>
      </c>
      <c r="O2166" s="12">
        <v>3870.7</v>
      </c>
      <c r="P2166" s="12">
        <v>752.89</v>
      </c>
      <c r="Q2166" s="11">
        <v>0.16283667020648501</v>
      </c>
    </row>
    <row r="2167" spans="1:17" x14ac:dyDescent="0.45">
      <c r="A2167" t="s">
        <v>4108</v>
      </c>
      <c r="B2167" t="s">
        <v>4109</v>
      </c>
      <c r="C2167" t="s">
        <v>2</v>
      </c>
      <c r="D2167" t="s">
        <v>17</v>
      </c>
      <c r="E2167" t="s">
        <v>4</v>
      </c>
      <c r="F2167" s="9">
        <v>45490</v>
      </c>
      <c r="G2167" s="9" t="str">
        <f>TEXT(Ecommerce_Sales_Data[[#This Row],[Order_Date]],"dddd")</f>
        <v>Wednesday</v>
      </c>
      <c r="H2167" t="s">
        <v>14757</v>
      </c>
      <c r="I2167" t="s">
        <v>14768</v>
      </c>
      <c r="J2167">
        <v>7</v>
      </c>
      <c r="K2167">
        <v>5</v>
      </c>
      <c r="L2167" s="12">
        <v>4831.7</v>
      </c>
      <c r="M2167" s="11">
        <v>0.1</v>
      </c>
      <c r="N2167" s="12">
        <v>21742.65</v>
      </c>
      <c r="O2167" s="12">
        <v>13126.34</v>
      </c>
      <c r="P2167" s="12">
        <v>8616.31</v>
      </c>
      <c r="Q2167" s="11">
        <v>0.39628610128020297</v>
      </c>
    </row>
    <row r="2168" spans="1:17" x14ac:dyDescent="0.45">
      <c r="A2168" t="s">
        <v>4110</v>
      </c>
      <c r="B2168" t="s">
        <v>1200</v>
      </c>
      <c r="C2168" t="s">
        <v>7</v>
      </c>
      <c r="D2168" t="s">
        <v>134</v>
      </c>
      <c r="E2168" t="s">
        <v>4</v>
      </c>
      <c r="F2168" s="9">
        <v>45953</v>
      </c>
      <c r="G2168" s="9" t="str">
        <f>TEXT(Ecommerce_Sales_Data[[#This Row],[Order_Date]],"dddd")</f>
        <v>Thursday</v>
      </c>
      <c r="H2168" t="s">
        <v>14757</v>
      </c>
      <c r="I2168" t="s">
        <v>14760</v>
      </c>
      <c r="J2168">
        <v>10</v>
      </c>
      <c r="K2168">
        <v>1</v>
      </c>
      <c r="L2168" s="12">
        <v>4119.3599999999997</v>
      </c>
      <c r="M2168" s="11">
        <v>0.2</v>
      </c>
      <c r="N2168" s="12">
        <v>3295.49</v>
      </c>
      <c r="O2168" s="12">
        <v>2149.75</v>
      </c>
      <c r="P2168" s="12">
        <v>1145.74</v>
      </c>
      <c r="Q2168" s="11">
        <v>0.34766908714637301</v>
      </c>
    </row>
    <row r="2169" spans="1:17" x14ac:dyDescent="0.45">
      <c r="A2169" t="s">
        <v>4111</v>
      </c>
      <c r="B2169" t="s">
        <v>4112</v>
      </c>
      <c r="C2169" t="s">
        <v>2</v>
      </c>
      <c r="D2169" t="s">
        <v>3</v>
      </c>
      <c r="E2169" t="s">
        <v>14</v>
      </c>
      <c r="F2169" s="9">
        <v>45436</v>
      </c>
      <c r="G2169" s="9" t="str">
        <f>TEXT(Ecommerce_Sales_Data[[#This Row],[Order_Date]],"dddd")</f>
        <v>Friday</v>
      </c>
      <c r="H2169" t="s">
        <v>14757</v>
      </c>
      <c r="I2169" t="s">
        <v>14763</v>
      </c>
      <c r="J2169">
        <v>5</v>
      </c>
      <c r="K2169">
        <v>3</v>
      </c>
      <c r="L2169" s="12">
        <v>2132.75</v>
      </c>
      <c r="M2169" s="11">
        <v>0.1</v>
      </c>
      <c r="N2169" s="12">
        <v>5758.43</v>
      </c>
      <c r="O2169" s="12">
        <v>4509.8900000000003</v>
      </c>
      <c r="P2169" s="12">
        <v>1248.54</v>
      </c>
      <c r="Q2169" s="11">
        <v>0.21681951504142599</v>
      </c>
    </row>
    <row r="2170" spans="1:17" x14ac:dyDescent="0.45">
      <c r="A2170" t="s">
        <v>4113</v>
      </c>
      <c r="B2170" t="s">
        <v>4114</v>
      </c>
      <c r="C2170" t="s">
        <v>12</v>
      </c>
      <c r="D2170" t="s">
        <v>38</v>
      </c>
      <c r="E2170" t="s">
        <v>14</v>
      </c>
      <c r="F2170" s="9">
        <v>45364</v>
      </c>
      <c r="G2170" s="9" t="str">
        <f>TEXT(Ecommerce_Sales_Data[[#This Row],[Order_Date]],"dddd")</f>
        <v>Wednesday</v>
      </c>
      <c r="H2170" t="s">
        <v>14757</v>
      </c>
      <c r="I2170" t="s">
        <v>14769</v>
      </c>
      <c r="J2170">
        <v>3</v>
      </c>
      <c r="K2170">
        <v>1</v>
      </c>
      <c r="L2170" s="12">
        <v>1324.8</v>
      </c>
      <c r="M2170" s="11">
        <v>0.2</v>
      </c>
      <c r="N2170" s="12">
        <v>1059.8399999999999</v>
      </c>
      <c r="O2170" s="12">
        <v>797.4</v>
      </c>
      <c r="P2170" s="12">
        <v>262.44</v>
      </c>
      <c r="Q2170" s="11">
        <v>0.24762228260869601</v>
      </c>
    </row>
    <row r="2171" spans="1:17" x14ac:dyDescent="0.45">
      <c r="A2171" t="s">
        <v>4115</v>
      </c>
      <c r="B2171" t="s">
        <v>4116</v>
      </c>
      <c r="C2171" t="s">
        <v>20</v>
      </c>
      <c r="D2171" t="s">
        <v>60</v>
      </c>
      <c r="E2171" t="s">
        <v>9</v>
      </c>
      <c r="F2171" s="9">
        <v>45347</v>
      </c>
      <c r="G2171" s="9" t="str">
        <f>TEXT(Ecommerce_Sales_Data[[#This Row],[Order_Date]],"dddd")</f>
        <v>Sunday</v>
      </c>
      <c r="H2171" t="s">
        <v>14761</v>
      </c>
      <c r="I2171" t="s">
        <v>14758</v>
      </c>
      <c r="J2171">
        <v>2</v>
      </c>
      <c r="K2171">
        <v>2</v>
      </c>
      <c r="L2171" s="12">
        <v>1911.72</v>
      </c>
      <c r="M2171" s="11">
        <v>0.1</v>
      </c>
      <c r="N2171" s="12">
        <v>3441.1</v>
      </c>
      <c r="O2171" s="12">
        <v>2482.8000000000002</v>
      </c>
      <c r="P2171" s="12">
        <v>958.3</v>
      </c>
      <c r="Q2171" s="11">
        <v>0.27848653046990801</v>
      </c>
    </row>
    <row r="2172" spans="1:17" x14ac:dyDescent="0.45">
      <c r="A2172" t="s">
        <v>4117</v>
      </c>
      <c r="B2172" t="s">
        <v>4118</v>
      </c>
      <c r="C2172" t="s">
        <v>20</v>
      </c>
      <c r="D2172" t="s">
        <v>103</v>
      </c>
      <c r="E2172" t="s">
        <v>14</v>
      </c>
      <c r="F2172" s="9">
        <v>45380</v>
      </c>
      <c r="G2172" s="9" t="str">
        <f>TEXT(Ecommerce_Sales_Data[[#This Row],[Order_Date]],"dddd")</f>
        <v>Friday</v>
      </c>
      <c r="H2172" t="s">
        <v>14757</v>
      </c>
      <c r="I2172" t="s">
        <v>14769</v>
      </c>
      <c r="J2172">
        <v>3</v>
      </c>
      <c r="K2172">
        <v>3</v>
      </c>
      <c r="L2172" s="12">
        <v>795.04</v>
      </c>
      <c r="M2172" s="11">
        <v>0.1</v>
      </c>
      <c r="N2172" s="12">
        <v>2146.61</v>
      </c>
      <c r="O2172" s="12">
        <v>1402.7</v>
      </c>
      <c r="P2172" s="12">
        <v>743.91</v>
      </c>
      <c r="Q2172" s="11">
        <v>0.34655107355318399</v>
      </c>
    </row>
    <row r="2173" spans="1:17" x14ac:dyDescent="0.45">
      <c r="A2173" t="s">
        <v>4119</v>
      </c>
      <c r="B2173" t="s">
        <v>4120</v>
      </c>
      <c r="C2173" t="s">
        <v>2</v>
      </c>
      <c r="D2173" t="s">
        <v>17</v>
      </c>
      <c r="E2173" t="s">
        <v>9</v>
      </c>
      <c r="F2173" s="9">
        <v>45699</v>
      </c>
      <c r="G2173" s="9" t="str">
        <f>TEXT(Ecommerce_Sales_Data[[#This Row],[Order_Date]],"dddd")</f>
        <v>Tuesday</v>
      </c>
      <c r="H2173" t="s">
        <v>14757</v>
      </c>
      <c r="I2173" t="s">
        <v>14758</v>
      </c>
      <c r="J2173">
        <v>2</v>
      </c>
      <c r="K2173">
        <v>4</v>
      </c>
      <c r="L2173" s="12">
        <v>3337.56</v>
      </c>
      <c r="M2173" s="11">
        <v>0.05</v>
      </c>
      <c r="N2173" s="12">
        <v>12682.73</v>
      </c>
      <c r="O2173" s="12">
        <v>10623.71</v>
      </c>
      <c r="P2173" s="12">
        <v>2059.02</v>
      </c>
      <c r="Q2173" s="11">
        <v>0.16234832721346301</v>
      </c>
    </row>
    <row r="2174" spans="1:17" x14ac:dyDescent="0.45">
      <c r="A2174" t="s">
        <v>4121</v>
      </c>
      <c r="B2174" t="s">
        <v>4122</v>
      </c>
      <c r="C2174" t="s">
        <v>2</v>
      </c>
      <c r="D2174" t="s">
        <v>65</v>
      </c>
      <c r="E2174" t="s">
        <v>22</v>
      </c>
      <c r="F2174" s="9">
        <v>45314</v>
      </c>
      <c r="G2174" s="9" t="str">
        <f>TEXT(Ecommerce_Sales_Data[[#This Row],[Order_Date]],"dddd")</f>
        <v>Tuesday</v>
      </c>
      <c r="H2174" t="s">
        <v>14757</v>
      </c>
      <c r="I2174" t="s">
        <v>14767</v>
      </c>
      <c r="J2174">
        <v>1</v>
      </c>
      <c r="K2174">
        <v>2</v>
      </c>
      <c r="L2174" s="12">
        <v>1225.54</v>
      </c>
      <c r="M2174" s="11">
        <v>0.1</v>
      </c>
      <c r="N2174" s="12">
        <v>2205.9699999999998</v>
      </c>
      <c r="O2174" s="12">
        <v>1455.78</v>
      </c>
      <c r="P2174" s="12">
        <v>750.19</v>
      </c>
      <c r="Q2174" s="11">
        <v>0.34007262111452102</v>
      </c>
    </row>
    <row r="2175" spans="1:17" x14ac:dyDescent="0.45">
      <c r="A2175" t="s">
        <v>4123</v>
      </c>
      <c r="B2175" t="s">
        <v>1499</v>
      </c>
      <c r="C2175" t="s">
        <v>28</v>
      </c>
      <c r="D2175" t="s">
        <v>29</v>
      </c>
      <c r="E2175" t="s">
        <v>4</v>
      </c>
      <c r="F2175" s="9">
        <v>45328</v>
      </c>
      <c r="G2175" s="9" t="str">
        <f>TEXT(Ecommerce_Sales_Data[[#This Row],[Order_Date]],"dddd")</f>
        <v>Tuesday</v>
      </c>
      <c r="H2175" t="s">
        <v>14757</v>
      </c>
      <c r="I2175" t="s">
        <v>14758</v>
      </c>
      <c r="J2175">
        <v>2</v>
      </c>
      <c r="K2175">
        <v>4</v>
      </c>
      <c r="L2175" s="12">
        <v>2970.73</v>
      </c>
      <c r="M2175" s="11">
        <v>0</v>
      </c>
      <c r="N2175" s="12">
        <v>11882.92</v>
      </c>
      <c r="O2175" s="12">
        <v>10029.42</v>
      </c>
      <c r="P2175" s="12">
        <v>1853.5</v>
      </c>
      <c r="Q2175" s="11">
        <v>0.15598017995576799</v>
      </c>
    </row>
    <row r="2176" spans="1:17" x14ac:dyDescent="0.45">
      <c r="A2176" t="s">
        <v>4124</v>
      </c>
      <c r="B2176" t="s">
        <v>4125</v>
      </c>
      <c r="C2176" t="s">
        <v>7</v>
      </c>
      <c r="D2176" t="s">
        <v>106</v>
      </c>
      <c r="E2176" t="s">
        <v>4</v>
      </c>
      <c r="F2176" s="9">
        <v>46022</v>
      </c>
      <c r="G2176" s="9" t="str">
        <f>TEXT(Ecommerce_Sales_Data[[#This Row],[Order_Date]],"dddd")</f>
        <v>Wednesday</v>
      </c>
      <c r="H2176" t="s">
        <v>14757</v>
      </c>
      <c r="I2176" t="s">
        <v>14770</v>
      </c>
      <c r="J2176">
        <v>12</v>
      </c>
      <c r="K2176">
        <v>5</v>
      </c>
      <c r="L2176" s="12">
        <v>4575.88</v>
      </c>
      <c r="M2176" s="11">
        <v>0.05</v>
      </c>
      <c r="N2176" s="12">
        <v>21735.43</v>
      </c>
      <c r="O2176" s="12">
        <v>15264.93</v>
      </c>
      <c r="P2176" s="12">
        <v>6470.5</v>
      </c>
      <c r="Q2176" s="11">
        <v>0.29769367341708902</v>
      </c>
    </row>
    <row r="2177" spans="1:17" x14ac:dyDescent="0.45">
      <c r="A2177" t="s">
        <v>4126</v>
      </c>
      <c r="B2177" t="s">
        <v>4127</v>
      </c>
      <c r="C2177" t="s">
        <v>28</v>
      </c>
      <c r="D2177" t="s">
        <v>100</v>
      </c>
      <c r="E2177" t="s">
        <v>4</v>
      </c>
      <c r="F2177" s="9">
        <v>45311</v>
      </c>
      <c r="G2177" s="9" t="str">
        <f>TEXT(Ecommerce_Sales_Data[[#This Row],[Order_Date]],"dddd")</f>
        <v>Saturday</v>
      </c>
      <c r="H2177" t="s">
        <v>14761</v>
      </c>
      <c r="I2177" t="s">
        <v>14767</v>
      </c>
      <c r="J2177">
        <v>1</v>
      </c>
      <c r="K2177">
        <v>1</v>
      </c>
      <c r="L2177" s="12">
        <v>1313.07</v>
      </c>
      <c r="M2177" s="11">
        <v>0.15</v>
      </c>
      <c r="N2177" s="12">
        <v>1116.1099999999999</v>
      </c>
      <c r="O2177" s="12">
        <v>894.94</v>
      </c>
      <c r="P2177" s="12">
        <v>221.17</v>
      </c>
      <c r="Q2177" s="11">
        <v>0.198161471539544</v>
      </c>
    </row>
    <row r="2178" spans="1:17" x14ac:dyDescent="0.45">
      <c r="A2178" t="s">
        <v>4128</v>
      </c>
      <c r="B2178" t="s">
        <v>4129</v>
      </c>
      <c r="C2178" t="s">
        <v>7</v>
      </c>
      <c r="D2178" t="s">
        <v>71</v>
      </c>
      <c r="E2178" t="s">
        <v>14</v>
      </c>
      <c r="F2178" s="9">
        <v>45661</v>
      </c>
      <c r="G2178" s="9" t="str">
        <f>TEXT(Ecommerce_Sales_Data[[#This Row],[Order_Date]],"dddd")</f>
        <v>Saturday</v>
      </c>
      <c r="H2178" t="s">
        <v>14761</v>
      </c>
      <c r="I2178" t="s">
        <v>14767</v>
      </c>
      <c r="J2178">
        <v>1</v>
      </c>
      <c r="K2178">
        <v>1</v>
      </c>
      <c r="L2178" s="12">
        <v>332.34</v>
      </c>
      <c r="M2178" s="11">
        <v>0.2</v>
      </c>
      <c r="N2178" s="12">
        <v>265.87</v>
      </c>
      <c r="O2178" s="12">
        <v>212.77</v>
      </c>
      <c r="P2178" s="12">
        <v>53.1</v>
      </c>
      <c r="Q2178" s="11">
        <v>0.19972166848459799</v>
      </c>
    </row>
    <row r="2179" spans="1:17" x14ac:dyDescent="0.45">
      <c r="A2179" t="s">
        <v>4130</v>
      </c>
      <c r="B2179" t="s">
        <v>4131</v>
      </c>
      <c r="C2179" t="s">
        <v>2</v>
      </c>
      <c r="D2179" t="s">
        <v>17</v>
      </c>
      <c r="E2179" t="s">
        <v>4</v>
      </c>
      <c r="F2179" s="9">
        <v>45717</v>
      </c>
      <c r="G2179" s="9" t="str">
        <f>TEXT(Ecommerce_Sales_Data[[#This Row],[Order_Date]],"dddd")</f>
        <v>Saturday</v>
      </c>
      <c r="H2179" t="s">
        <v>14761</v>
      </c>
      <c r="I2179" t="s">
        <v>14769</v>
      </c>
      <c r="J2179">
        <v>3</v>
      </c>
      <c r="K2179">
        <v>3</v>
      </c>
      <c r="L2179" s="12">
        <v>2196.7800000000002</v>
      </c>
      <c r="M2179" s="11">
        <v>0.2</v>
      </c>
      <c r="N2179" s="12">
        <v>5272.27</v>
      </c>
      <c r="O2179" s="12">
        <v>3423.65</v>
      </c>
      <c r="P2179" s="12">
        <v>1848.62</v>
      </c>
      <c r="Q2179" s="11">
        <v>0.35063075297737001</v>
      </c>
    </row>
    <row r="2180" spans="1:17" x14ac:dyDescent="0.45">
      <c r="A2180" t="s">
        <v>4132</v>
      </c>
      <c r="B2180" t="s">
        <v>4133</v>
      </c>
      <c r="C2180" t="s">
        <v>28</v>
      </c>
      <c r="D2180" t="s">
        <v>35</v>
      </c>
      <c r="E2180" t="s">
        <v>4</v>
      </c>
      <c r="F2180" s="9">
        <v>45950</v>
      </c>
      <c r="G2180" s="9" t="str">
        <f>TEXT(Ecommerce_Sales_Data[[#This Row],[Order_Date]],"dddd")</f>
        <v>Monday</v>
      </c>
      <c r="H2180" t="s">
        <v>14757</v>
      </c>
      <c r="I2180" t="s">
        <v>14760</v>
      </c>
      <c r="J2180">
        <v>10</v>
      </c>
      <c r="K2180">
        <v>2</v>
      </c>
      <c r="L2180" s="12">
        <v>1595.55</v>
      </c>
      <c r="M2180" s="11">
        <v>0.1</v>
      </c>
      <c r="N2180" s="12">
        <v>2871.99</v>
      </c>
      <c r="O2180" s="12">
        <v>2422.34</v>
      </c>
      <c r="P2180" s="12">
        <v>449.65</v>
      </c>
      <c r="Q2180" s="11">
        <v>0.15656391561252</v>
      </c>
    </row>
    <row r="2181" spans="1:17" x14ac:dyDescent="0.45">
      <c r="A2181" t="s">
        <v>4134</v>
      </c>
      <c r="B2181" t="s">
        <v>4135</v>
      </c>
      <c r="C2181" t="s">
        <v>12</v>
      </c>
      <c r="D2181" t="s">
        <v>41</v>
      </c>
      <c r="E2181" t="s">
        <v>4</v>
      </c>
      <c r="F2181" s="9">
        <v>45465</v>
      </c>
      <c r="G2181" s="9" t="str">
        <f>TEXT(Ecommerce_Sales_Data[[#This Row],[Order_Date]],"dddd")</f>
        <v>Saturday</v>
      </c>
      <c r="H2181" t="s">
        <v>14761</v>
      </c>
      <c r="I2181" t="s">
        <v>14759</v>
      </c>
      <c r="J2181">
        <v>6</v>
      </c>
      <c r="K2181">
        <v>4</v>
      </c>
      <c r="L2181" s="12">
        <v>1474.27</v>
      </c>
      <c r="M2181" s="11">
        <v>0.2</v>
      </c>
      <c r="N2181" s="12">
        <v>4717.66</v>
      </c>
      <c r="O2181" s="12">
        <v>3692.87</v>
      </c>
      <c r="P2181" s="12">
        <v>1024.79</v>
      </c>
      <c r="Q2181" s="11">
        <v>0.21722421709067599</v>
      </c>
    </row>
    <row r="2182" spans="1:17" x14ac:dyDescent="0.45">
      <c r="A2182" t="s">
        <v>4136</v>
      </c>
      <c r="B2182" t="s">
        <v>4137</v>
      </c>
      <c r="C2182" t="s">
        <v>20</v>
      </c>
      <c r="D2182" t="s">
        <v>57</v>
      </c>
      <c r="E2182" t="s">
        <v>4</v>
      </c>
      <c r="F2182" s="9">
        <v>45684</v>
      </c>
      <c r="G2182" s="9" t="str">
        <f>TEXT(Ecommerce_Sales_Data[[#This Row],[Order_Date]],"dddd")</f>
        <v>Monday</v>
      </c>
      <c r="H2182" t="s">
        <v>14757</v>
      </c>
      <c r="I2182" t="s">
        <v>14767</v>
      </c>
      <c r="J2182">
        <v>1</v>
      </c>
      <c r="K2182">
        <v>1</v>
      </c>
      <c r="L2182" s="12">
        <v>3990.08</v>
      </c>
      <c r="M2182" s="11">
        <v>0.15</v>
      </c>
      <c r="N2182" s="12">
        <v>3391.57</v>
      </c>
      <c r="O2182" s="12">
        <v>2873.8</v>
      </c>
      <c r="P2182" s="12">
        <v>517.77</v>
      </c>
      <c r="Q2182" s="11">
        <v>0.15266381056560799</v>
      </c>
    </row>
    <row r="2183" spans="1:17" x14ac:dyDescent="0.45">
      <c r="A2183" t="s">
        <v>4138</v>
      </c>
      <c r="B2183" t="s">
        <v>2020</v>
      </c>
      <c r="C2183" t="s">
        <v>20</v>
      </c>
      <c r="D2183" t="s">
        <v>103</v>
      </c>
      <c r="E2183" t="s">
        <v>9</v>
      </c>
      <c r="F2183" s="9">
        <v>45780</v>
      </c>
      <c r="G2183" s="9" t="str">
        <f>TEXT(Ecommerce_Sales_Data[[#This Row],[Order_Date]],"dddd")</f>
        <v>Saturday</v>
      </c>
      <c r="H2183" t="s">
        <v>14761</v>
      </c>
      <c r="I2183" t="s">
        <v>14763</v>
      </c>
      <c r="J2183">
        <v>5</v>
      </c>
      <c r="K2183">
        <v>3</v>
      </c>
      <c r="L2183" s="12">
        <v>4926.26</v>
      </c>
      <c r="M2183" s="11">
        <v>0.15</v>
      </c>
      <c r="N2183" s="12">
        <v>12561.96</v>
      </c>
      <c r="O2183" s="12">
        <v>7627.74</v>
      </c>
      <c r="P2183" s="12">
        <v>4934.22</v>
      </c>
      <c r="Q2183" s="11">
        <v>0.39279061547720301</v>
      </c>
    </row>
    <row r="2184" spans="1:17" x14ac:dyDescent="0.45">
      <c r="A2184" t="s">
        <v>4139</v>
      </c>
      <c r="B2184" t="s">
        <v>4140</v>
      </c>
      <c r="C2184" t="s">
        <v>2</v>
      </c>
      <c r="D2184" t="s">
        <v>3</v>
      </c>
      <c r="E2184" t="s">
        <v>22</v>
      </c>
      <c r="F2184" s="9">
        <v>45584</v>
      </c>
      <c r="G2184" s="9" t="str">
        <f>TEXT(Ecommerce_Sales_Data[[#This Row],[Order_Date]],"dddd")</f>
        <v>Saturday</v>
      </c>
      <c r="H2184" t="s">
        <v>14761</v>
      </c>
      <c r="I2184" t="s">
        <v>14760</v>
      </c>
      <c r="J2184">
        <v>10</v>
      </c>
      <c r="K2184">
        <v>5</v>
      </c>
      <c r="L2184" s="12">
        <v>1385.29</v>
      </c>
      <c r="M2184" s="11">
        <v>0.05</v>
      </c>
      <c r="N2184" s="12">
        <v>6580.13</v>
      </c>
      <c r="O2184" s="12">
        <v>5328.08</v>
      </c>
      <c r="P2184" s="12">
        <v>1252.05</v>
      </c>
      <c r="Q2184" s="11">
        <v>0.190277395735343</v>
      </c>
    </row>
    <row r="2185" spans="1:17" x14ac:dyDescent="0.45">
      <c r="A2185" t="s">
        <v>4141</v>
      </c>
      <c r="B2185" t="s">
        <v>4142</v>
      </c>
      <c r="C2185" t="s">
        <v>12</v>
      </c>
      <c r="D2185" t="s">
        <v>111</v>
      </c>
      <c r="E2185" t="s">
        <v>4</v>
      </c>
      <c r="F2185" s="9">
        <v>46009</v>
      </c>
      <c r="G2185" s="9" t="str">
        <f>TEXT(Ecommerce_Sales_Data[[#This Row],[Order_Date]],"dddd")</f>
        <v>Thursday</v>
      </c>
      <c r="H2185" t="s">
        <v>14757</v>
      </c>
      <c r="I2185" t="s">
        <v>14770</v>
      </c>
      <c r="J2185">
        <v>12</v>
      </c>
      <c r="K2185">
        <v>3</v>
      </c>
      <c r="L2185" s="12">
        <v>2648.9</v>
      </c>
      <c r="M2185" s="11">
        <v>0.1</v>
      </c>
      <c r="N2185" s="12">
        <v>7152.03</v>
      </c>
      <c r="O2185" s="12">
        <v>5305.25</v>
      </c>
      <c r="P2185" s="12">
        <v>1846.78</v>
      </c>
      <c r="Q2185" s="11">
        <v>0.25821759696198099</v>
      </c>
    </row>
    <row r="2186" spans="1:17" x14ac:dyDescent="0.45">
      <c r="A2186" t="s">
        <v>4143</v>
      </c>
      <c r="B2186" t="s">
        <v>4144</v>
      </c>
      <c r="C2186" t="s">
        <v>28</v>
      </c>
      <c r="D2186" t="s">
        <v>35</v>
      </c>
      <c r="E2186" t="s">
        <v>14</v>
      </c>
      <c r="F2186" s="9">
        <v>45628</v>
      </c>
      <c r="G2186" s="9" t="str">
        <f>TEXT(Ecommerce_Sales_Data[[#This Row],[Order_Date]],"dddd")</f>
        <v>Monday</v>
      </c>
      <c r="H2186" t="s">
        <v>14757</v>
      </c>
      <c r="I2186" t="s">
        <v>14770</v>
      </c>
      <c r="J2186">
        <v>12</v>
      </c>
      <c r="K2186">
        <v>5</v>
      </c>
      <c r="L2186" s="12">
        <v>2428.96</v>
      </c>
      <c r="M2186" s="11">
        <v>0.15</v>
      </c>
      <c r="N2186" s="12">
        <v>10323.08</v>
      </c>
      <c r="O2186" s="12">
        <v>8234.2099999999991</v>
      </c>
      <c r="P2186" s="12">
        <v>2088.87</v>
      </c>
      <c r="Q2186" s="11">
        <v>0.20234949259329599</v>
      </c>
    </row>
    <row r="2187" spans="1:17" x14ac:dyDescent="0.45">
      <c r="A2187" t="s">
        <v>4145</v>
      </c>
      <c r="B2187" t="s">
        <v>4146</v>
      </c>
      <c r="C2187" t="s">
        <v>7</v>
      </c>
      <c r="D2187" t="s">
        <v>106</v>
      </c>
      <c r="E2187" t="s">
        <v>9</v>
      </c>
      <c r="F2187" s="9">
        <v>45463</v>
      </c>
      <c r="G2187" s="9" t="str">
        <f>TEXT(Ecommerce_Sales_Data[[#This Row],[Order_Date]],"dddd")</f>
        <v>Thursday</v>
      </c>
      <c r="H2187" t="s">
        <v>14757</v>
      </c>
      <c r="I2187" t="s">
        <v>14759</v>
      </c>
      <c r="J2187">
        <v>6</v>
      </c>
      <c r="K2187">
        <v>5</v>
      </c>
      <c r="L2187" s="12">
        <v>1621.83</v>
      </c>
      <c r="M2187" s="11">
        <v>0.1</v>
      </c>
      <c r="N2187" s="12">
        <v>7298.23</v>
      </c>
      <c r="O2187" s="12">
        <v>5502.37</v>
      </c>
      <c r="P2187" s="12">
        <v>1795.86</v>
      </c>
      <c r="Q2187" s="11">
        <v>0.246067882212536</v>
      </c>
    </row>
    <row r="2188" spans="1:17" x14ac:dyDescent="0.45">
      <c r="A2188" t="s">
        <v>4147</v>
      </c>
      <c r="B2188" t="s">
        <v>4148</v>
      </c>
      <c r="C2188" t="s">
        <v>2</v>
      </c>
      <c r="D2188" t="s">
        <v>17</v>
      </c>
      <c r="E2188" t="s">
        <v>4</v>
      </c>
      <c r="F2188" s="9">
        <v>45495</v>
      </c>
      <c r="G2188" s="9" t="str">
        <f>TEXT(Ecommerce_Sales_Data[[#This Row],[Order_Date]],"dddd")</f>
        <v>Monday</v>
      </c>
      <c r="H2188" t="s">
        <v>14757</v>
      </c>
      <c r="I2188" t="s">
        <v>14768</v>
      </c>
      <c r="J2188">
        <v>7</v>
      </c>
      <c r="K2188">
        <v>2</v>
      </c>
      <c r="L2188" s="12">
        <v>4389.32</v>
      </c>
      <c r="M2188" s="11">
        <v>0.1</v>
      </c>
      <c r="N2188" s="12">
        <v>7900.78</v>
      </c>
      <c r="O2188" s="12">
        <v>5561.15</v>
      </c>
      <c r="P2188" s="12">
        <v>2339.63</v>
      </c>
      <c r="Q2188" s="11">
        <v>0.29612645840030999</v>
      </c>
    </row>
    <row r="2189" spans="1:17" x14ac:dyDescent="0.45">
      <c r="A2189" t="s">
        <v>4149</v>
      </c>
      <c r="B2189" t="s">
        <v>4150</v>
      </c>
      <c r="C2189" t="s">
        <v>28</v>
      </c>
      <c r="D2189" t="s">
        <v>35</v>
      </c>
      <c r="E2189" t="s">
        <v>22</v>
      </c>
      <c r="F2189" s="9">
        <v>45578</v>
      </c>
      <c r="G2189" s="9" t="str">
        <f>TEXT(Ecommerce_Sales_Data[[#This Row],[Order_Date]],"dddd")</f>
        <v>Sunday</v>
      </c>
      <c r="H2189" t="s">
        <v>14761</v>
      </c>
      <c r="I2189" t="s">
        <v>14760</v>
      </c>
      <c r="J2189">
        <v>10</v>
      </c>
      <c r="K2189">
        <v>3</v>
      </c>
      <c r="L2189" s="12">
        <v>277.42</v>
      </c>
      <c r="M2189" s="11">
        <v>0.2</v>
      </c>
      <c r="N2189" s="12">
        <v>665.81</v>
      </c>
      <c r="O2189" s="12">
        <v>491.22</v>
      </c>
      <c r="P2189" s="12">
        <v>174.59</v>
      </c>
      <c r="Q2189" s="11">
        <v>0.26222195521244801</v>
      </c>
    </row>
    <row r="2190" spans="1:17" x14ac:dyDescent="0.45">
      <c r="A2190" t="s">
        <v>4151</v>
      </c>
      <c r="B2190" t="s">
        <v>502</v>
      </c>
      <c r="C2190" t="s">
        <v>12</v>
      </c>
      <c r="D2190" t="s">
        <v>41</v>
      </c>
      <c r="E2190" t="s">
        <v>22</v>
      </c>
      <c r="F2190" s="9">
        <v>45601</v>
      </c>
      <c r="G2190" s="9" t="str">
        <f>TEXT(Ecommerce_Sales_Data[[#This Row],[Order_Date]],"dddd")</f>
        <v>Tuesday</v>
      </c>
      <c r="H2190" t="s">
        <v>14757</v>
      </c>
      <c r="I2190" t="s">
        <v>14764</v>
      </c>
      <c r="J2190">
        <v>11</v>
      </c>
      <c r="K2190">
        <v>2</v>
      </c>
      <c r="L2190" s="12">
        <v>660.75</v>
      </c>
      <c r="M2190" s="11">
        <v>0.2</v>
      </c>
      <c r="N2190" s="12">
        <v>1057.2</v>
      </c>
      <c r="O2190" s="12">
        <v>715.05</v>
      </c>
      <c r="P2190" s="12">
        <v>342.15</v>
      </c>
      <c r="Q2190" s="11">
        <v>0.32363791146424498</v>
      </c>
    </row>
    <row r="2191" spans="1:17" x14ac:dyDescent="0.45">
      <c r="A2191" t="s">
        <v>4152</v>
      </c>
      <c r="B2191" t="s">
        <v>4153</v>
      </c>
      <c r="C2191" t="s">
        <v>12</v>
      </c>
      <c r="D2191" t="s">
        <v>41</v>
      </c>
      <c r="E2191" t="s">
        <v>22</v>
      </c>
      <c r="F2191" s="9">
        <v>45726</v>
      </c>
      <c r="G2191" s="9" t="str">
        <f>TEXT(Ecommerce_Sales_Data[[#This Row],[Order_Date]],"dddd")</f>
        <v>Monday</v>
      </c>
      <c r="H2191" t="s">
        <v>14757</v>
      </c>
      <c r="I2191" t="s">
        <v>14769</v>
      </c>
      <c r="J2191">
        <v>3</v>
      </c>
      <c r="K2191">
        <v>1</v>
      </c>
      <c r="L2191" s="12">
        <v>1283.8499999999999</v>
      </c>
      <c r="M2191" s="11">
        <v>0.15</v>
      </c>
      <c r="N2191" s="12">
        <v>1091.27</v>
      </c>
      <c r="O2191" s="12">
        <v>838.15</v>
      </c>
      <c r="P2191" s="12">
        <v>253.12</v>
      </c>
      <c r="Q2191" s="11">
        <v>0.23194992989819199</v>
      </c>
    </row>
    <row r="2192" spans="1:17" x14ac:dyDescent="0.45">
      <c r="A2192" t="s">
        <v>4154</v>
      </c>
      <c r="B2192" t="s">
        <v>4155</v>
      </c>
      <c r="C2192" t="s">
        <v>20</v>
      </c>
      <c r="D2192" t="s">
        <v>57</v>
      </c>
      <c r="E2192" t="s">
        <v>22</v>
      </c>
      <c r="F2192" s="9">
        <v>45637</v>
      </c>
      <c r="G2192" s="9" t="str">
        <f>TEXT(Ecommerce_Sales_Data[[#This Row],[Order_Date]],"dddd")</f>
        <v>Wednesday</v>
      </c>
      <c r="H2192" t="s">
        <v>14757</v>
      </c>
      <c r="I2192" t="s">
        <v>14770</v>
      </c>
      <c r="J2192">
        <v>12</v>
      </c>
      <c r="K2192">
        <v>3</v>
      </c>
      <c r="L2192" s="12">
        <v>4720.8</v>
      </c>
      <c r="M2192" s="11">
        <v>0.2</v>
      </c>
      <c r="N2192" s="12">
        <v>11329.92</v>
      </c>
      <c r="O2192" s="12">
        <v>9049.98</v>
      </c>
      <c r="P2192" s="12">
        <v>2279.94</v>
      </c>
      <c r="Q2192" s="11">
        <v>0.201231782748687</v>
      </c>
    </row>
    <row r="2193" spans="1:17" x14ac:dyDescent="0.45">
      <c r="A2193" t="s">
        <v>4156</v>
      </c>
      <c r="B2193" t="s">
        <v>4157</v>
      </c>
      <c r="C2193" t="s">
        <v>7</v>
      </c>
      <c r="D2193" t="s">
        <v>71</v>
      </c>
      <c r="E2193" t="s">
        <v>9</v>
      </c>
      <c r="F2193" s="9">
        <v>45854</v>
      </c>
      <c r="G2193" s="9" t="str">
        <f>TEXT(Ecommerce_Sales_Data[[#This Row],[Order_Date]],"dddd")</f>
        <v>Wednesday</v>
      </c>
      <c r="H2193" t="s">
        <v>14757</v>
      </c>
      <c r="I2193" t="s">
        <v>14768</v>
      </c>
      <c r="J2193">
        <v>7</v>
      </c>
      <c r="K2193">
        <v>3</v>
      </c>
      <c r="L2193" s="12">
        <v>3421.69</v>
      </c>
      <c r="M2193" s="11">
        <v>0.2</v>
      </c>
      <c r="N2193" s="12">
        <v>8212.06</v>
      </c>
      <c r="O2193" s="12">
        <v>6101.67</v>
      </c>
      <c r="P2193" s="12">
        <v>2110.39</v>
      </c>
      <c r="Q2193" s="11">
        <v>0.25698667569403999</v>
      </c>
    </row>
    <row r="2194" spans="1:17" x14ac:dyDescent="0.45">
      <c r="A2194" t="s">
        <v>4158</v>
      </c>
      <c r="B2194" t="s">
        <v>4159</v>
      </c>
      <c r="C2194" t="s">
        <v>7</v>
      </c>
      <c r="D2194" t="s">
        <v>46</v>
      </c>
      <c r="E2194" t="s">
        <v>9</v>
      </c>
      <c r="F2194" s="9">
        <v>45721</v>
      </c>
      <c r="G2194" s="9" t="str">
        <f>TEXT(Ecommerce_Sales_Data[[#This Row],[Order_Date]],"dddd")</f>
        <v>Wednesday</v>
      </c>
      <c r="H2194" t="s">
        <v>14757</v>
      </c>
      <c r="I2194" t="s">
        <v>14769</v>
      </c>
      <c r="J2194">
        <v>3</v>
      </c>
      <c r="K2194">
        <v>1</v>
      </c>
      <c r="L2194" s="12">
        <v>2161.09</v>
      </c>
      <c r="M2194" s="11">
        <v>0.15</v>
      </c>
      <c r="N2194" s="12">
        <v>1836.93</v>
      </c>
      <c r="O2194" s="12">
        <v>1323.02</v>
      </c>
      <c r="P2194" s="12">
        <v>513.91</v>
      </c>
      <c r="Q2194" s="11">
        <v>0.279765696025434</v>
      </c>
    </row>
    <row r="2195" spans="1:17" x14ac:dyDescent="0.45">
      <c r="A2195" t="s">
        <v>4160</v>
      </c>
      <c r="B2195" t="s">
        <v>1510</v>
      </c>
      <c r="C2195" t="s">
        <v>28</v>
      </c>
      <c r="D2195" t="s">
        <v>29</v>
      </c>
      <c r="E2195" t="s">
        <v>9</v>
      </c>
      <c r="F2195" s="9">
        <v>45716</v>
      </c>
      <c r="G2195" s="9" t="str">
        <f>TEXT(Ecommerce_Sales_Data[[#This Row],[Order_Date]],"dddd")</f>
        <v>Friday</v>
      </c>
      <c r="H2195" t="s">
        <v>14757</v>
      </c>
      <c r="I2195" t="s">
        <v>14758</v>
      </c>
      <c r="J2195">
        <v>2</v>
      </c>
      <c r="K2195">
        <v>3</v>
      </c>
      <c r="L2195" s="12">
        <v>630.03</v>
      </c>
      <c r="M2195" s="11">
        <v>0.15</v>
      </c>
      <c r="N2195" s="12">
        <v>1606.58</v>
      </c>
      <c r="O2195" s="12">
        <v>1360.25</v>
      </c>
      <c r="P2195" s="12">
        <v>246.33</v>
      </c>
      <c r="Q2195" s="11">
        <v>0.15332569806670099</v>
      </c>
    </row>
    <row r="2196" spans="1:17" x14ac:dyDescent="0.45">
      <c r="A2196" t="s">
        <v>4161</v>
      </c>
      <c r="B2196" t="s">
        <v>4162</v>
      </c>
      <c r="C2196" t="s">
        <v>28</v>
      </c>
      <c r="D2196" t="s">
        <v>137</v>
      </c>
      <c r="E2196" t="s">
        <v>4</v>
      </c>
      <c r="F2196" s="9">
        <v>45916</v>
      </c>
      <c r="G2196" s="9" t="str">
        <f>TEXT(Ecommerce_Sales_Data[[#This Row],[Order_Date]],"dddd")</f>
        <v>Tuesday</v>
      </c>
      <c r="H2196" t="s">
        <v>14757</v>
      </c>
      <c r="I2196" t="s">
        <v>14766</v>
      </c>
      <c r="J2196">
        <v>9</v>
      </c>
      <c r="K2196">
        <v>4</v>
      </c>
      <c r="L2196" s="12">
        <v>3289.25</v>
      </c>
      <c r="M2196" s="11">
        <v>0.05</v>
      </c>
      <c r="N2196" s="12">
        <v>12499.15</v>
      </c>
      <c r="O2196" s="12">
        <v>8120.98</v>
      </c>
      <c r="P2196" s="12">
        <v>4378.17</v>
      </c>
      <c r="Q2196" s="11">
        <v>0.35027741886448299</v>
      </c>
    </row>
    <row r="2197" spans="1:17" x14ac:dyDescent="0.45">
      <c r="A2197" t="s">
        <v>4163</v>
      </c>
      <c r="B2197" t="s">
        <v>4164</v>
      </c>
      <c r="C2197" t="s">
        <v>2</v>
      </c>
      <c r="D2197" t="s">
        <v>3</v>
      </c>
      <c r="E2197" t="s">
        <v>9</v>
      </c>
      <c r="F2197" s="9">
        <v>45493</v>
      </c>
      <c r="G2197" s="9" t="str">
        <f>TEXT(Ecommerce_Sales_Data[[#This Row],[Order_Date]],"dddd")</f>
        <v>Saturday</v>
      </c>
      <c r="H2197" t="s">
        <v>14761</v>
      </c>
      <c r="I2197" t="s">
        <v>14768</v>
      </c>
      <c r="J2197">
        <v>7</v>
      </c>
      <c r="K2197">
        <v>4</v>
      </c>
      <c r="L2197" s="12">
        <v>4557.66</v>
      </c>
      <c r="M2197" s="11">
        <v>0</v>
      </c>
      <c r="N2197" s="12">
        <v>18230.64</v>
      </c>
      <c r="O2197" s="12">
        <v>15415.79</v>
      </c>
      <c r="P2197" s="12">
        <v>2814.85</v>
      </c>
      <c r="Q2197" s="11">
        <v>0.154402149348569</v>
      </c>
    </row>
    <row r="2198" spans="1:17" x14ac:dyDescent="0.45">
      <c r="A2198" t="s">
        <v>4165</v>
      </c>
      <c r="B2198" t="s">
        <v>4166</v>
      </c>
      <c r="C2198" t="s">
        <v>28</v>
      </c>
      <c r="D2198" t="s">
        <v>137</v>
      </c>
      <c r="E2198" t="s">
        <v>9</v>
      </c>
      <c r="F2198" s="9">
        <v>45732</v>
      </c>
      <c r="G2198" s="9" t="str">
        <f>TEXT(Ecommerce_Sales_Data[[#This Row],[Order_Date]],"dddd")</f>
        <v>Sunday</v>
      </c>
      <c r="H2198" t="s">
        <v>14761</v>
      </c>
      <c r="I2198" t="s">
        <v>14769</v>
      </c>
      <c r="J2198">
        <v>3</v>
      </c>
      <c r="K2198">
        <v>3</v>
      </c>
      <c r="L2198" s="12">
        <v>297.58999999999997</v>
      </c>
      <c r="M2198" s="11">
        <v>0.05</v>
      </c>
      <c r="N2198" s="12">
        <v>848.13</v>
      </c>
      <c r="O2198" s="12">
        <v>528.97</v>
      </c>
      <c r="P2198" s="12">
        <v>319.16000000000003</v>
      </c>
      <c r="Q2198" s="11">
        <v>0.37631023545918701</v>
      </c>
    </row>
    <row r="2199" spans="1:17" x14ac:dyDescent="0.45">
      <c r="A2199" t="s">
        <v>4167</v>
      </c>
      <c r="B2199" t="s">
        <v>102</v>
      </c>
      <c r="C2199" t="s">
        <v>12</v>
      </c>
      <c r="D2199" t="s">
        <v>41</v>
      </c>
      <c r="E2199" t="s">
        <v>14</v>
      </c>
      <c r="F2199" s="9">
        <v>45804</v>
      </c>
      <c r="G2199" s="9" t="str">
        <f>TEXT(Ecommerce_Sales_Data[[#This Row],[Order_Date]],"dddd")</f>
        <v>Tuesday</v>
      </c>
      <c r="H2199" t="s">
        <v>14757</v>
      </c>
      <c r="I2199" t="s">
        <v>14763</v>
      </c>
      <c r="J2199">
        <v>5</v>
      </c>
      <c r="K2199">
        <v>1</v>
      </c>
      <c r="L2199" s="12">
        <v>108.88</v>
      </c>
      <c r="M2199" s="11">
        <v>0.05</v>
      </c>
      <c r="N2199" s="12">
        <v>103.44</v>
      </c>
      <c r="O2199" s="12">
        <v>67.849999999999994</v>
      </c>
      <c r="P2199" s="12">
        <v>35.590000000000003</v>
      </c>
      <c r="Q2199" s="11">
        <v>0.34406419180201098</v>
      </c>
    </row>
    <row r="2200" spans="1:17" x14ac:dyDescent="0.45">
      <c r="A2200" t="s">
        <v>4168</v>
      </c>
      <c r="B2200" t="s">
        <v>2452</v>
      </c>
      <c r="C2200" t="s">
        <v>12</v>
      </c>
      <c r="D2200" t="s">
        <v>38</v>
      </c>
      <c r="E2200" t="s">
        <v>22</v>
      </c>
      <c r="F2200" s="9">
        <v>45824</v>
      </c>
      <c r="G2200" s="9" t="str">
        <f>TEXT(Ecommerce_Sales_Data[[#This Row],[Order_Date]],"dddd")</f>
        <v>Monday</v>
      </c>
      <c r="H2200" t="s">
        <v>14757</v>
      </c>
      <c r="I2200" t="s">
        <v>14759</v>
      </c>
      <c r="J2200">
        <v>6</v>
      </c>
      <c r="K2200">
        <v>1</v>
      </c>
      <c r="L2200" s="12">
        <v>2665.35</v>
      </c>
      <c r="M2200" s="11">
        <v>0.1</v>
      </c>
      <c r="N2200" s="12">
        <v>2398.8200000000002</v>
      </c>
      <c r="O2200" s="12">
        <v>1562.06</v>
      </c>
      <c r="P2200" s="12">
        <v>836.76</v>
      </c>
      <c r="Q2200" s="11">
        <v>0.34882150390608702</v>
      </c>
    </row>
    <row r="2201" spans="1:17" x14ac:dyDescent="0.45">
      <c r="A2201" t="s">
        <v>4169</v>
      </c>
      <c r="B2201" t="s">
        <v>4170</v>
      </c>
      <c r="C2201" t="s">
        <v>20</v>
      </c>
      <c r="D2201" t="s">
        <v>25</v>
      </c>
      <c r="E2201" t="s">
        <v>9</v>
      </c>
      <c r="F2201" s="9">
        <v>45532</v>
      </c>
      <c r="G2201" s="9" t="str">
        <f>TEXT(Ecommerce_Sales_Data[[#This Row],[Order_Date]],"dddd")</f>
        <v>Wednesday</v>
      </c>
      <c r="H2201" t="s">
        <v>14757</v>
      </c>
      <c r="I2201" t="s">
        <v>14762</v>
      </c>
      <c r="J2201">
        <v>8</v>
      </c>
      <c r="K2201">
        <v>2</v>
      </c>
      <c r="L2201" s="12">
        <v>196.66</v>
      </c>
      <c r="M2201" s="11">
        <v>0.05</v>
      </c>
      <c r="N2201" s="12">
        <v>373.65</v>
      </c>
      <c r="O2201" s="12">
        <v>236.82</v>
      </c>
      <c r="P2201" s="12">
        <v>136.83000000000001</v>
      </c>
      <c r="Q2201" s="11">
        <v>0.36619831393014901</v>
      </c>
    </row>
    <row r="2202" spans="1:17" x14ac:dyDescent="0.45">
      <c r="A2202" t="s">
        <v>4171</v>
      </c>
      <c r="B2202" t="s">
        <v>1885</v>
      </c>
      <c r="C2202" t="s">
        <v>28</v>
      </c>
      <c r="D2202" t="s">
        <v>35</v>
      </c>
      <c r="E2202" t="s">
        <v>14</v>
      </c>
      <c r="F2202" s="9">
        <v>45681</v>
      </c>
      <c r="G2202" s="9" t="str">
        <f>TEXT(Ecommerce_Sales_Data[[#This Row],[Order_Date]],"dddd")</f>
        <v>Friday</v>
      </c>
      <c r="H2202" t="s">
        <v>14757</v>
      </c>
      <c r="I2202" t="s">
        <v>14767</v>
      </c>
      <c r="J2202">
        <v>1</v>
      </c>
      <c r="K2202">
        <v>2</v>
      </c>
      <c r="L2202" s="12">
        <v>1115.68</v>
      </c>
      <c r="M2202" s="11">
        <v>0.2</v>
      </c>
      <c r="N2202" s="12">
        <v>1785.09</v>
      </c>
      <c r="O2202" s="12">
        <v>1239.6500000000001</v>
      </c>
      <c r="P2202" s="12">
        <v>545.44000000000005</v>
      </c>
      <c r="Q2202" s="11">
        <v>0.305553221406204</v>
      </c>
    </row>
    <row r="2203" spans="1:17" x14ac:dyDescent="0.45">
      <c r="A2203" t="s">
        <v>4172</v>
      </c>
      <c r="B2203" t="s">
        <v>4173</v>
      </c>
      <c r="C2203" t="s">
        <v>12</v>
      </c>
      <c r="D2203" t="s">
        <v>38</v>
      </c>
      <c r="E2203" t="s">
        <v>9</v>
      </c>
      <c r="F2203" s="9">
        <v>45783</v>
      </c>
      <c r="G2203" s="9" t="str">
        <f>TEXT(Ecommerce_Sales_Data[[#This Row],[Order_Date]],"dddd")</f>
        <v>Tuesday</v>
      </c>
      <c r="H2203" t="s">
        <v>14757</v>
      </c>
      <c r="I2203" t="s">
        <v>14763</v>
      </c>
      <c r="J2203">
        <v>5</v>
      </c>
      <c r="K2203">
        <v>5</v>
      </c>
      <c r="L2203" s="12">
        <v>1518.96</v>
      </c>
      <c r="M2203" s="11">
        <v>0.15</v>
      </c>
      <c r="N2203" s="12">
        <v>6455.58</v>
      </c>
      <c r="O2203" s="12">
        <v>4804.8900000000003</v>
      </c>
      <c r="P2203" s="12">
        <v>1650.69</v>
      </c>
      <c r="Q2203" s="11">
        <v>0.25569972024202298</v>
      </c>
    </row>
    <row r="2204" spans="1:17" x14ac:dyDescent="0.45">
      <c r="A2204" t="s">
        <v>4174</v>
      </c>
      <c r="B2204" t="s">
        <v>4175</v>
      </c>
      <c r="C2204" t="s">
        <v>20</v>
      </c>
      <c r="D2204" t="s">
        <v>60</v>
      </c>
      <c r="E2204" t="s">
        <v>9</v>
      </c>
      <c r="F2204" s="9">
        <v>45961</v>
      </c>
      <c r="G2204" s="9" t="str">
        <f>TEXT(Ecommerce_Sales_Data[[#This Row],[Order_Date]],"dddd")</f>
        <v>Friday</v>
      </c>
      <c r="H2204" t="s">
        <v>14757</v>
      </c>
      <c r="I2204" t="s">
        <v>14760</v>
      </c>
      <c r="J2204">
        <v>10</v>
      </c>
      <c r="K2204">
        <v>3</v>
      </c>
      <c r="L2204" s="12">
        <v>2096.29</v>
      </c>
      <c r="M2204" s="11">
        <v>0.1</v>
      </c>
      <c r="N2204" s="12">
        <v>5659.98</v>
      </c>
      <c r="O2204" s="12">
        <v>4721.7700000000004</v>
      </c>
      <c r="P2204" s="12">
        <v>938.21</v>
      </c>
      <c r="Q2204" s="11">
        <v>0.16576206983063499</v>
      </c>
    </row>
    <row r="2205" spans="1:17" x14ac:dyDescent="0.45">
      <c r="A2205" t="s">
        <v>4176</v>
      </c>
      <c r="B2205" t="s">
        <v>4177</v>
      </c>
      <c r="C2205" t="s">
        <v>2</v>
      </c>
      <c r="D2205" t="s">
        <v>82</v>
      </c>
      <c r="E2205" t="s">
        <v>4</v>
      </c>
      <c r="F2205" s="9">
        <v>45357</v>
      </c>
      <c r="G2205" s="9" t="str">
        <f>TEXT(Ecommerce_Sales_Data[[#This Row],[Order_Date]],"dddd")</f>
        <v>Wednesday</v>
      </c>
      <c r="H2205" t="s">
        <v>14757</v>
      </c>
      <c r="I2205" t="s">
        <v>14769</v>
      </c>
      <c r="J2205">
        <v>3</v>
      </c>
      <c r="K2205">
        <v>2</v>
      </c>
      <c r="L2205" s="12">
        <v>3353.96</v>
      </c>
      <c r="M2205" s="11">
        <v>0.2</v>
      </c>
      <c r="N2205" s="12">
        <v>5366.34</v>
      </c>
      <c r="O2205" s="12">
        <v>3562.03</v>
      </c>
      <c r="P2205" s="12">
        <v>1804.31</v>
      </c>
      <c r="Q2205" s="11">
        <v>0.33622729830759901</v>
      </c>
    </row>
    <row r="2206" spans="1:17" x14ac:dyDescent="0.45">
      <c r="A2206" t="s">
        <v>4178</v>
      </c>
      <c r="B2206" t="s">
        <v>4179</v>
      </c>
      <c r="C2206" t="s">
        <v>7</v>
      </c>
      <c r="D2206" t="s">
        <v>46</v>
      </c>
      <c r="E2206" t="s">
        <v>9</v>
      </c>
      <c r="F2206" s="9">
        <v>45457</v>
      </c>
      <c r="G2206" s="9" t="str">
        <f>TEXT(Ecommerce_Sales_Data[[#This Row],[Order_Date]],"dddd")</f>
        <v>Friday</v>
      </c>
      <c r="H2206" t="s">
        <v>14757</v>
      </c>
      <c r="I2206" t="s">
        <v>14759</v>
      </c>
      <c r="J2206">
        <v>6</v>
      </c>
      <c r="K2206">
        <v>1</v>
      </c>
      <c r="L2206" s="12">
        <v>386.83</v>
      </c>
      <c r="M2206" s="11">
        <v>0.15</v>
      </c>
      <c r="N2206" s="12">
        <v>328.81</v>
      </c>
      <c r="O2206" s="12">
        <v>222.39</v>
      </c>
      <c r="P2206" s="12">
        <v>106.42</v>
      </c>
      <c r="Q2206" s="11">
        <v>0.32365195705726701</v>
      </c>
    </row>
    <row r="2207" spans="1:17" x14ac:dyDescent="0.45">
      <c r="A2207" t="s">
        <v>4180</v>
      </c>
      <c r="B2207" t="s">
        <v>4181</v>
      </c>
      <c r="C2207" t="s">
        <v>7</v>
      </c>
      <c r="D2207" t="s">
        <v>8</v>
      </c>
      <c r="E2207" t="s">
        <v>14</v>
      </c>
      <c r="F2207" s="9">
        <v>45380</v>
      </c>
      <c r="G2207" s="9" t="str">
        <f>TEXT(Ecommerce_Sales_Data[[#This Row],[Order_Date]],"dddd")</f>
        <v>Friday</v>
      </c>
      <c r="H2207" t="s">
        <v>14757</v>
      </c>
      <c r="I2207" t="s">
        <v>14769</v>
      </c>
      <c r="J2207">
        <v>3</v>
      </c>
      <c r="K2207">
        <v>5</v>
      </c>
      <c r="L2207" s="12">
        <v>4500.8100000000004</v>
      </c>
      <c r="M2207" s="11">
        <v>0.2</v>
      </c>
      <c r="N2207" s="12">
        <v>18003.240000000002</v>
      </c>
      <c r="O2207" s="12">
        <v>14094.76</v>
      </c>
      <c r="P2207" s="12">
        <v>3908.48</v>
      </c>
      <c r="Q2207" s="11">
        <v>0.217098700011776</v>
      </c>
    </row>
    <row r="2208" spans="1:17" x14ac:dyDescent="0.45">
      <c r="A2208" t="s">
        <v>4182</v>
      </c>
      <c r="B2208" t="s">
        <v>4183</v>
      </c>
      <c r="C2208" t="s">
        <v>2</v>
      </c>
      <c r="D2208" t="s">
        <v>65</v>
      </c>
      <c r="E2208" t="s">
        <v>9</v>
      </c>
      <c r="F2208" s="9">
        <v>45536</v>
      </c>
      <c r="G2208" s="9" t="str">
        <f>TEXT(Ecommerce_Sales_Data[[#This Row],[Order_Date]],"dddd")</f>
        <v>Sunday</v>
      </c>
      <c r="H2208" t="s">
        <v>14761</v>
      </c>
      <c r="I2208" t="s">
        <v>14766</v>
      </c>
      <c r="J2208">
        <v>9</v>
      </c>
      <c r="K2208">
        <v>4</v>
      </c>
      <c r="L2208" s="12">
        <v>620.01</v>
      </c>
      <c r="M2208" s="11">
        <v>0.1</v>
      </c>
      <c r="N2208" s="12">
        <v>2232.04</v>
      </c>
      <c r="O2208" s="12">
        <v>1723.49</v>
      </c>
      <c r="P2208" s="12">
        <v>508.55</v>
      </c>
      <c r="Q2208" s="11">
        <v>0.227840898908622</v>
      </c>
    </row>
    <row r="2209" spans="1:17" x14ac:dyDescent="0.45">
      <c r="A2209" t="s">
        <v>4184</v>
      </c>
      <c r="B2209" t="s">
        <v>4185</v>
      </c>
      <c r="C2209" t="s">
        <v>12</v>
      </c>
      <c r="D2209" t="s">
        <v>38</v>
      </c>
      <c r="E2209" t="s">
        <v>9</v>
      </c>
      <c r="F2209" s="9">
        <v>45476</v>
      </c>
      <c r="G2209" s="9" t="str">
        <f>TEXT(Ecommerce_Sales_Data[[#This Row],[Order_Date]],"dddd")</f>
        <v>Wednesday</v>
      </c>
      <c r="H2209" t="s">
        <v>14757</v>
      </c>
      <c r="I2209" t="s">
        <v>14768</v>
      </c>
      <c r="J2209">
        <v>7</v>
      </c>
      <c r="K2209">
        <v>4</v>
      </c>
      <c r="L2209" s="12">
        <v>3660.36</v>
      </c>
      <c r="M2209" s="11">
        <v>0.2</v>
      </c>
      <c r="N2209" s="12">
        <v>11713.15</v>
      </c>
      <c r="O2209" s="12">
        <v>9747.48</v>
      </c>
      <c r="P2209" s="12">
        <v>1965.67</v>
      </c>
      <c r="Q2209" s="11">
        <v>0.16781736765942601</v>
      </c>
    </row>
    <row r="2210" spans="1:17" x14ac:dyDescent="0.45">
      <c r="A2210" t="s">
        <v>4186</v>
      </c>
      <c r="B2210" t="s">
        <v>4187</v>
      </c>
      <c r="C2210" t="s">
        <v>12</v>
      </c>
      <c r="D2210" t="s">
        <v>32</v>
      </c>
      <c r="E2210" t="s">
        <v>22</v>
      </c>
      <c r="F2210" s="9">
        <v>45897</v>
      </c>
      <c r="G2210" s="9" t="str">
        <f>TEXT(Ecommerce_Sales_Data[[#This Row],[Order_Date]],"dddd")</f>
        <v>Thursday</v>
      </c>
      <c r="H2210" t="s">
        <v>14757</v>
      </c>
      <c r="I2210" t="s">
        <v>14762</v>
      </c>
      <c r="J2210">
        <v>8</v>
      </c>
      <c r="K2210">
        <v>2</v>
      </c>
      <c r="L2210" s="12">
        <v>578.33000000000004</v>
      </c>
      <c r="M2210" s="11">
        <v>0</v>
      </c>
      <c r="N2210" s="12">
        <v>1156.6600000000001</v>
      </c>
      <c r="O2210" s="12">
        <v>953.61</v>
      </c>
      <c r="P2210" s="12">
        <v>203.05</v>
      </c>
      <c r="Q2210" s="11">
        <v>0.17554856223955201</v>
      </c>
    </row>
    <row r="2211" spans="1:17" x14ac:dyDescent="0.45">
      <c r="A2211" t="s">
        <v>4188</v>
      </c>
      <c r="B2211" t="s">
        <v>4189</v>
      </c>
      <c r="C2211" t="s">
        <v>7</v>
      </c>
      <c r="D2211" t="s">
        <v>71</v>
      </c>
      <c r="E2211" t="s">
        <v>9</v>
      </c>
      <c r="F2211" s="9">
        <v>45996</v>
      </c>
      <c r="G2211" s="9" t="str">
        <f>TEXT(Ecommerce_Sales_Data[[#This Row],[Order_Date]],"dddd")</f>
        <v>Friday</v>
      </c>
      <c r="H2211" t="s">
        <v>14757</v>
      </c>
      <c r="I2211" t="s">
        <v>14770</v>
      </c>
      <c r="J2211">
        <v>12</v>
      </c>
      <c r="K2211">
        <v>3</v>
      </c>
      <c r="L2211" s="12">
        <v>2950.09</v>
      </c>
      <c r="M2211" s="11">
        <v>0</v>
      </c>
      <c r="N2211" s="12">
        <v>8850.27</v>
      </c>
      <c r="O2211" s="12">
        <v>7468.41</v>
      </c>
      <c r="P2211" s="12">
        <v>1381.86</v>
      </c>
      <c r="Q2211" s="11">
        <v>0.15613760936106999</v>
      </c>
    </row>
    <row r="2212" spans="1:17" x14ac:dyDescent="0.45">
      <c r="A2212" t="s">
        <v>4190</v>
      </c>
      <c r="B2212" t="s">
        <v>3087</v>
      </c>
      <c r="C2212" t="s">
        <v>28</v>
      </c>
      <c r="D2212" t="s">
        <v>35</v>
      </c>
      <c r="E2212" t="s">
        <v>22</v>
      </c>
      <c r="F2212" s="9">
        <v>45416</v>
      </c>
      <c r="G2212" s="9" t="str">
        <f>TEXT(Ecommerce_Sales_Data[[#This Row],[Order_Date]],"dddd")</f>
        <v>Saturday</v>
      </c>
      <c r="H2212" t="s">
        <v>14761</v>
      </c>
      <c r="I2212" t="s">
        <v>14763</v>
      </c>
      <c r="J2212">
        <v>5</v>
      </c>
      <c r="K2212">
        <v>4</v>
      </c>
      <c r="L2212" s="12">
        <v>1094.67</v>
      </c>
      <c r="M2212" s="11">
        <v>0</v>
      </c>
      <c r="N2212" s="12">
        <v>4378.68</v>
      </c>
      <c r="O2212" s="12">
        <v>3121.86</v>
      </c>
      <c r="P2212" s="12">
        <v>1256.82</v>
      </c>
      <c r="Q2212" s="11">
        <v>0.28703170818602902</v>
      </c>
    </row>
    <row r="2213" spans="1:17" x14ac:dyDescent="0.45">
      <c r="A2213" t="s">
        <v>4191</v>
      </c>
      <c r="B2213" t="s">
        <v>4192</v>
      </c>
      <c r="C2213" t="s">
        <v>12</v>
      </c>
      <c r="D2213" t="s">
        <v>13</v>
      </c>
      <c r="E2213" t="s">
        <v>9</v>
      </c>
      <c r="F2213" s="9">
        <v>45333</v>
      </c>
      <c r="G2213" s="9" t="str">
        <f>TEXT(Ecommerce_Sales_Data[[#This Row],[Order_Date]],"dddd")</f>
        <v>Sunday</v>
      </c>
      <c r="H2213" t="s">
        <v>14761</v>
      </c>
      <c r="I2213" t="s">
        <v>14758</v>
      </c>
      <c r="J2213">
        <v>2</v>
      </c>
      <c r="K2213">
        <v>5</v>
      </c>
      <c r="L2213" s="12">
        <v>2993.09</v>
      </c>
      <c r="M2213" s="11">
        <v>0</v>
      </c>
      <c r="N2213" s="12">
        <v>14965.45</v>
      </c>
      <c r="O2213" s="12">
        <v>9341.8700000000008</v>
      </c>
      <c r="P2213" s="12">
        <v>5623.58</v>
      </c>
      <c r="Q2213" s="11">
        <v>0.37577085887828299</v>
      </c>
    </row>
    <row r="2214" spans="1:17" x14ac:dyDescent="0.45">
      <c r="A2214" t="s">
        <v>4193</v>
      </c>
      <c r="B2214" t="s">
        <v>1934</v>
      </c>
      <c r="C2214" t="s">
        <v>2</v>
      </c>
      <c r="D2214" t="s">
        <v>82</v>
      </c>
      <c r="E2214" t="s">
        <v>14</v>
      </c>
      <c r="F2214" s="9">
        <v>45928</v>
      </c>
      <c r="G2214" s="9" t="str">
        <f>TEXT(Ecommerce_Sales_Data[[#This Row],[Order_Date]],"dddd")</f>
        <v>Sunday</v>
      </c>
      <c r="H2214" t="s">
        <v>14761</v>
      </c>
      <c r="I2214" t="s">
        <v>14766</v>
      </c>
      <c r="J2214">
        <v>9</v>
      </c>
      <c r="K2214">
        <v>5</v>
      </c>
      <c r="L2214" s="12">
        <v>3543.42</v>
      </c>
      <c r="M2214" s="11">
        <v>0.2</v>
      </c>
      <c r="N2214" s="12">
        <v>14173.68</v>
      </c>
      <c r="O2214" s="12">
        <v>11313.09</v>
      </c>
      <c r="P2214" s="12">
        <v>2860.59</v>
      </c>
      <c r="Q2214" s="11">
        <v>0.20182408520581799</v>
      </c>
    </row>
    <row r="2215" spans="1:17" x14ac:dyDescent="0.45">
      <c r="A2215" t="s">
        <v>4194</v>
      </c>
      <c r="B2215" t="s">
        <v>4195</v>
      </c>
      <c r="C2215" t="s">
        <v>7</v>
      </c>
      <c r="D2215" t="s">
        <v>71</v>
      </c>
      <c r="E2215" t="s">
        <v>9</v>
      </c>
      <c r="F2215" s="9">
        <v>45531</v>
      </c>
      <c r="G2215" s="9" t="str">
        <f>TEXT(Ecommerce_Sales_Data[[#This Row],[Order_Date]],"dddd")</f>
        <v>Tuesday</v>
      </c>
      <c r="H2215" t="s">
        <v>14757</v>
      </c>
      <c r="I2215" t="s">
        <v>14762</v>
      </c>
      <c r="J2215">
        <v>8</v>
      </c>
      <c r="K2215">
        <v>2</v>
      </c>
      <c r="L2215" s="12">
        <v>126.04</v>
      </c>
      <c r="M2215" s="11">
        <v>0.05</v>
      </c>
      <c r="N2215" s="12">
        <v>239.48</v>
      </c>
      <c r="O2215" s="12">
        <v>163.33000000000001</v>
      </c>
      <c r="P2215" s="12">
        <v>76.150000000000006</v>
      </c>
      <c r="Q2215" s="11">
        <v>0.31798062468682198</v>
      </c>
    </row>
    <row r="2216" spans="1:17" x14ac:dyDescent="0.45">
      <c r="A2216" t="s">
        <v>4196</v>
      </c>
      <c r="B2216" t="s">
        <v>4197</v>
      </c>
      <c r="C2216" t="s">
        <v>7</v>
      </c>
      <c r="D2216" t="s">
        <v>8</v>
      </c>
      <c r="E2216" t="s">
        <v>14</v>
      </c>
      <c r="F2216" s="9">
        <v>45862</v>
      </c>
      <c r="G2216" s="9" t="str">
        <f>TEXT(Ecommerce_Sales_Data[[#This Row],[Order_Date]],"dddd")</f>
        <v>Thursday</v>
      </c>
      <c r="H2216" t="s">
        <v>14757</v>
      </c>
      <c r="I2216" t="s">
        <v>14768</v>
      </c>
      <c r="J2216">
        <v>7</v>
      </c>
      <c r="K2216">
        <v>2</v>
      </c>
      <c r="L2216" s="12">
        <v>2117.56</v>
      </c>
      <c r="M2216" s="11">
        <v>0.15</v>
      </c>
      <c r="N2216" s="12">
        <v>3599.85</v>
      </c>
      <c r="O2216" s="12">
        <v>2459.5500000000002</v>
      </c>
      <c r="P2216" s="12">
        <v>1140.3</v>
      </c>
      <c r="Q2216" s="11">
        <v>0.316763198466603</v>
      </c>
    </row>
    <row r="2217" spans="1:17" x14ac:dyDescent="0.45">
      <c r="A2217" t="s">
        <v>4198</v>
      </c>
      <c r="B2217" t="s">
        <v>4199</v>
      </c>
      <c r="C2217" t="s">
        <v>2</v>
      </c>
      <c r="D2217" t="s">
        <v>82</v>
      </c>
      <c r="E2217" t="s">
        <v>4</v>
      </c>
      <c r="F2217" s="9">
        <v>45571</v>
      </c>
      <c r="G2217" s="9" t="str">
        <f>TEXT(Ecommerce_Sales_Data[[#This Row],[Order_Date]],"dddd")</f>
        <v>Sunday</v>
      </c>
      <c r="H2217" t="s">
        <v>14761</v>
      </c>
      <c r="I2217" t="s">
        <v>14760</v>
      </c>
      <c r="J2217">
        <v>10</v>
      </c>
      <c r="K2217">
        <v>3</v>
      </c>
      <c r="L2217" s="12">
        <v>1159.07</v>
      </c>
      <c r="M2217" s="11">
        <v>0.1</v>
      </c>
      <c r="N2217" s="12">
        <v>3129.49</v>
      </c>
      <c r="O2217" s="12">
        <v>2339.98</v>
      </c>
      <c r="P2217" s="12">
        <v>789.51</v>
      </c>
      <c r="Q2217" s="11">
        <v>0.25228072305711202</v>
      </c>
    </row>
    <row r="2218" spans="1:17" x14ac:dyDescent="0.45">
      <c r="A2218" t="s">
        <v>4200</v>
      </c>
      <c r="B2218" t="s">
        <v>4201</v>
      </c>
      <c r="C2218" t="s">
        <v>20</v>
      </c>
      <c r="D2218" t="s">
        <v>60</v>
      </c>
      <c r="E2218" t="s">
        <v>22</v>
      </c>
      <c r="F2218" s="9">
        <v>45430</v>
      </c>
      <c r="G2218" s="9" t="str">
        <f>TEXT(Ecommerce_Sales_Data[[#This Row],[Order_Date]],"dddd")</f>
        <v>Saturday</v>
      </c>
      <c r="H2218" t="s">
        <v>14761</v>
      </c>
      <c r="I2218" t="s">
        <v>14763</v>
      </c>
      <c r="J2218">
        <v>5</v>
      </c>
      <c r="K2218">
        <v>3</v>
      </c>
      <c r="L2218" s="12">
        <v>4009.23</v>
      </c>
      <c r="M2218" s="11">
        <v>0.05</v>
      </c>
      <c r="N2218" s="12">
        <v>11426.31</v>
      </c>
      <c r="O2218" s="12">
        <v>9488</v>
      </c>
      <c r="P2218" s="12">
        <v>1938.31</v>
      </c>
      <c r="Q2218" s="11">
        <v>0.16963569166248799</v>
      </c>
    </row>
    <row r="2219" spans="1:17" x14ac:dyDescent="0.45">
      <c r="A2219" t="s">
        <v>4202</v>
      </c>
      <c r="B2219" t="s">
        <v>4203</v>
      </c>
      <c r="C2219" t="s">
        <v>12</v>
      </c>
      <c r="D2219" t="s">
        <v>38</v>
      </c>
      <c r="E2219" t="s">
        <v>9</v>
      </c>
      <c r="F2219" s="9">
        <v>46008</v>
      </c>
      <c r="G2219" s="9" t="str">
        <f>TEXT(Ecommerce_Sales_Data[[#This Row],[Order_Date]],"dddd")</f>
        <v>Wednesday</v>
      </c>
      <c r="H2219" t="s">
        <v>14757</v>
      </c>
      <c r="I2219" t="s">
        <v>14770</v>
      </c>
      <c r="J2219">
        <v>12</v>
      </c>
      <c r="K2219">
        <v>2</v>
      </c>
      <c r="L2219" s="12">
        <v>1100.77</v>
      </c>
      <c r="M2219" s="11">
        <v>0.2</v>
      </c>
      <c r="N2219" s="12">
        <v>1761.23</v>
      </c>
      <c r="O2219" s="12">
        <v>1165.58</v>
      </c>
      <c r="P2219" s="12">
        <v>595.65</v>
      </c>
      <c r="Q2219" s="11">
        <v>0.33820114351901798</v>
      </c>
    </row>
    <row r="2220" spans="1:17" x14ac:dyDescent="0.45">
      <c r="A2220" t="s">
        <v>4204</v>
      </c>
      <c r="B2220" t="s">
        <v>4205</v>
      </c>
      <c r="C2220" t="s">
        <v>28</v>
      </c>
      <c r="D2220" t="s">
        <v>35</v>
      </c>
      <c r="E2220" t="s">
        <v>4</v>
      </c>
      <c r="F2220" s="9">
        <v>45959</v>
      </c>
      <c r="G2220" s="9" t="str">
        <f>TEXT(Ecommerce_Sales_Data[[#This Row],[Order_Date]],"dddd")</f>
        <v>Wednesday</v>
      </c>
      <c r="H2220" t="s">
        <v>14757</v>
      </c>
      <c r="I2220" t="s">
        <v>14760</v>
      </c>
      <c r="J2220">
        <v>10</v>
      </c>
      <c r="K2220">
        <v>5</v>
      </c>
      <c r="L2220" s="12">
        <v>519.44000000000005</v>
      </c>
      <c r="M2220" s="11">
        <v>0.05</v>
      </c>
      <c r="N2220" s="12">
        <v>2467.34</v>
      </c>
      <c r="O2220" s="12">
        <v>1593.57</v>
      </c>
      <c r="P2220" s="12">
        <v>873.77</v>
      </c>
      <c r="Q2220" s="11">
        <v>0.35413441195781697</v>
      </c>
    </row>
    <row r="2221" spans="1:17" x14ac:dyDescent="0.45">
      <c r="A2221" t="s">
        <v>4206</v>
      </c>
      <c r="B2221" t="s">
        <v>4207</v>
      </c>
      <c r="C2221" t="s">
        <v>12</v>
      </c>
      <c r="D2221" t="s">
        <v>32</v>
      </c>
      <c r="E2221" t="s">
        <v>14</v>
      </c>
      <c r="F2221" s="9">
        <v>45347</v>
      </c>
      <c r="G2221" s="9" t="str">
        <f>TEXT(Ecommerce_Sales_Data[[#This Row],[Order_Date]],"dddd")</f>
        <v>Sunday</v>
      </c>
      <c r="H2221" t="s">
        <v>14761</v>
      </c>
      <c r="I2221" t="s">
        <v>14758</v>
      </c>
      <c r="J2221">
        <v>2</v>
      </c>
      <c r="K2221">
        <v>4</v>
      </c>
      <c r="L2221" s="12">
        <v>1667.41</v>
      </c>
      <c r="M2221" s="11">
        <v>0</v>
      </c>
      <c r="N2221" s="12">
        <v>6669.64</v>
      </c>
      <c r="O2221" s="12">
        <v>4996.66</v>
      </c>
      <c r="P2221" s="12">
        <v>1672.98</v>
      </c>
      <c r="Q2221" s="11">
        <v>0.25083512753311998</v>
      </c>
    </row>
    <row r="2222" spans="1:17" x14ac:dyDescent="0.45">
      <c r="A2222" t="s">
        <v>4208</v>
      </c>
      <c r="B2222" t="s">
        <v>4209</v>
      </c>
      <c r="C2222" t="s">
        <v>7</v>
      </c>
      <c r="D2222" t="s">
        <v>106</v>
      </c>
      <c r="E2222" t="s">
        <v>4</v>
      </c>
      <c r="F2222" s="9">
        <v>45765</v>
      </c>
      <c r="G2222" s="9" t="str">
        <f>TEXT(Ecommerce_Sales_Data[[#This Row],[Order_Date]],"dddd")</f>
        <v>Friday</v>
      </c>
      <c r="H2222" t="s">
        <v>14757</v>
      </c>
      <c r="I2222" t="s">
        <v>14765</v>
      </c>
      <c r="J2222">
        <v>4</v>
      </c>
      <c r="K2222">
        <v>4</v>
      </c>
      <c r="L2222" s="12">
        <v>2452.62</v>
      </c>
      <c r="M2222" s="11">
        <v>0.2</v>
      </c>
      <c r="N2222" s="12">
        <v>7848.38</v>
      </c>
      <c r="O2222" s="12">
        <v>6309.44</v>
      </c>
      <c r="P2222" s="12">
        <v>1538.94</v>
      </c>
      <c r="Q2222" s="11">
        <v>0.19608377779873001</v>
      </c>
    </row>
    <row r="2223" spans="1:17" x14ac:dyDescent="0.45">
      <c r="A2223" t="s">
        <v>4210</v>
      </c>
      <c r="B2223" t="s">
        <v>4211</v>
      </c>
      <c r="C2223" t="s">
        <v>12</v>
      </c>
      <c r="D2223" t="s">
        <v>13</v>
      </c>
      <c r="E2223" t="s">
        <v>4</v>
      </c>
      <c r="F2223" s="9">
        <v>45998</v>
      </c>
      <c r="G2223" s="9" t="str">
        <f>TEXT(Ecommerce_Sales_Data[[#This Row],[Order_Date]],"dddd")</f>
        <v>Sunday</v>
      </c>
      <c r="H2223" t="s">
        <v>14761</v>
      </c>
      <c r="I2223" t="s">
        <v>14770</v>
      </c>
      <c r="J2223">
        <v>12</v>
      </c>
      <c r="K2223">
        <v>2</v>
      </c>
      <c r="L2223" s="12">
        <v>629.02</v>
      </c>
      <c r="M2223" s="11">
        <v>0.05</v>
      </c>
      <c r="N2223" s="12">
        <v>1195.1400000000001</v>
      </c>
      <c r="O2223" s="12">
        <v>737.89</v>
      </c>
      <c r="P2223" s="12">
        <v>457.25</v>
      </c>
      <c r="Q2223" s="11">
        <v>0.38259116086818301</v>
      </c>
    </row>
    <row r="2224" spans="1:17" x14ac:dyDescent="0.45">
      <c r="A2224" t="s">
        <v>4212</v>
      </c>
      <c r="B2224" t="s">
        <v>4213</v>
      </c>
      <c r="C2224" t="s">
        <v>20</v>
      </c>
      <c r="D2224" t="s">
        <v>21</v>
      </c>
      <c r="E2224" t="s">
        <v>9</v>
      </c>
      <c r="F2224" s="9">
        <v>45587</v>
      </c>
      <c r="G2224" s="9" t="str">
        <f>TEXT(Ecommerce_Sales_Data[[#This Row],[Order_Date]],"dddd")</f>
        <v>Tuesday</v>
      </c>
      <c r="H2224" t="s">
        <v>14757</v>
      </c>
      <c r="I2224" t="s">
        <v>14760</v>
      </c>
      <c r="J2224">
        <v>10</v>
      </c>
      <c r="K2224">
        <v>5</v>
      </c>
      <c r="L2224" s="12">
        <v>2651.21</v>
      </c>
      <c r="M2224" s="11">
        <v>0.1</v>
      </c>
      <c r="N2224" s="12">
        <v>11930.44</v>
      </c>
      <c r="O2224" s="12">
        <v>9371.9599999999991</v>
      </c>
      <c r="P2224" s="12">
        <v>2558.48</v>
      </c>
      <c r="Q2224" s="11">
        <v>0.21444976044471101</v>
      </c>
    </row>
    <row r="2225" spans="1:17" x14ac:dyDescent="0.45">
      <c r="A2225" t="s">
        <v>4214</v>
      </c>
      <c r="B2225" t="s">
        <v>4215</v>
      </c>
      <c r="C2225" t="s">
        <v>28</v>
      </c>
      <c r="D2225" t="s">
        <v>35</v>
      </c>
      <c r="E2225" t="s">
        <v>14</v>
      </c>
      <c r="F2225" s="9">
        <v>45397</v>
      </c>
      <c r="G2225" s="9" t="str">
        <f>TEXT(Ecommerce_Sales_Data[[#This Row],[Order_Date]],"dddd")</f>
        <v>Monday</v>
      </c>
      <c r="H2225" t="s">
        <v>14757</v>
      </c>
      <c r="I2225" t="s">
        <v>14765</v>
      </c>
      <c r="J2225">
        <v>4</v>
      </c>
      <c r="K2225">
        <v>1</v>
      </c>
      <c r="L2225" s="12">
        <v>2050.63</v>
      </c>
      <c r="M2225" s="11">
        <v>0.15</v>
      </c>
      <c r="N2225" s="12">
        <v>1743.04</v>
      </c>
      <c r="O2225" s="12">
        <v>1057.3499999999999</v>
      </c>
      <c r="P2225" s="12">
        <v>685.69</v>
      </c>
      <c r="Q2225" s="11">
        <v>0.39338741509087599</v>
      </c>
    </row>
    <row r="2226" spans="1:17" x14ac:dyDescent="0.45">
      <c r="A2226" t="s">
        <v>4216</v>
      </c>
      <c r="B2226" t="s">
        <v>87</v>
      </c>
      <c r="C2226" t="s">
        <v>2</v>
      </c>
      <c r="D2226" t="s">
        <v>82</v>
      </c>
      <c r="E2226" t="s">
        <v>9</v>
      </c>
      <c r="F2226" s="9">
        <v>45709</v>
      </c>
      <c r="G2226" s="9" t="str">
        <f>TEXT(Ecommerce_Sales_Data[[#This Row],[Order_Date]],"dddd")</f>
        <v>Friday</v>
      </c>
      <c r="H2226" t="s">
        <v>14757</v>
      </c>
      <c r="I2226" t="s">
        <v>14758</v>
      </c>
      <c r="J2226">
        <v>2</v>
      </c>
      <c r="K2226">
        <v>1</v>
      </c>
      <c r="L2226" s="12">
        <v>223.18</v>
      </c>
      <c r="M2226" s="11">
        <v>0.15</v>
      </c>
      <c r="N2226" s="12">
        <v>189.7</v>
      </c>
      <c r="O2226" s="12">
        <v>148.1</v>
      </c>
      <c r="P2226" s="12">
        <v>41.6</v>
      </c>
      <c r="Q2226" s="11">
        <v>0.219293621507644</v>
      </c>
    </row>
    <row r="2227" spans="1:17" x14ac:dyDescent="0.45">
      <c r="A2227" t="s">
        <v>4217</v>
      </c>
      <c r="B2227" t="s">
        <v>3971</v>
      </c>
      <c r="C2227" t="s">
        <v>12</v>
      </c>
      <c r="D2227" t="s">
        <v>111</v>
      </c>
      <c r="E2227" t="s">
        <v>22</v>
      </c>
      <c r="F2227" s="9">
        <v>46022</v>
      </c>
      <c r="G2227" s="9" t="str">
        <f>TEXT(Ecommerce_Sales_Data[[#This Row],[Order_Date]],"dddd")</f>
        <v>Wednesday</v>
      </c>
      <c r="H2227" t="s">
        <v>14757</v>
      </c>
      <c r="I2227" t="s">
        <v>14770</v>
      </c>
      <c r="J2227">
        <v>12</v>
      </c>
      <c r="K2227">
        <v>2</v>
      </c>
      <c r="L2227" s="12">
        <v>4004.56</v>
      </c>
      <c r="M2227" s="11">
        <v>0.15</v>
      </c>
      <c r="N2227" s="12">
        <v>6807.75</v>
      </c>
      <c r="O2227" s="12">
        <v>4301.76</v>
      </c>
      <c r="P2227" s="12">
        <v>2505.9899999999998</v>
      </c>
      <c r="Q2227" s="11">
        <v>0.36810840586096699</v>
      </c>
    </row>
    <row r="2228" spans="1:17" x14ac:dyDescent="0.45">
      <c r="A2228" t="s">
        <v>4218</v>
      </c>
      <c r="B2228" t="s">
        <v>4219</v>
      </c>
      <c r="C2228" t="s">
        <v>2</v>
      </c>
      <c r="D2228" t="s">
        <v>68</v>
      </c>
      <c r="E2228" t="s">
        <v>14</v>
      </c>
      <c r="F2228" s="9">
        <v>45704</v>
      </c>
      <c r="G2228" s="9" t="str">
        <f>TEXT(Ecommerce_Sales_Data[[#This Row],[Order_Date]],"dddd")</f>
        <v>Sunday</v>
      </c>
      <c r="H2228" t="s">
        <v>14761</v>
      </c>
      <c r="I2228" t="s">
        <v>14758</v>
      </c>
      <c r="J2228">
        <v>2</v>
      </c>
      <c r="K2228">
        <v>2</v>
      </c>
      <c r="L2228" s="12">
        <v>465.1</v>
      </c>
      <c r="M2228" s="11">
        <v>0</v>
      </c>
      <c r="N2228" s="12">
        <v>930.2</v>
      </c>
      <c r="O2228" s="12">
        <v>676.81</v>
      </c>
      <c r="P2228" s="12">
        <v>253.39</v>
      </c>
      <c r="Q2228" s="11">
        <v>0.27240378413244498</v>
      </c>
    </row>
    <row r="2229" spans="1:17" x14ac:dyDescent="0.45">
      <c r="A2229" t="s">
        <v>4220</v>
      </c>
      <c r="B2229" t="s">
        <v>4221</v>
      </c>
      <c r="C2229" t="s">
        <v>20</v>
      </c>
      <c r="D2229" t="s">
        <v>60</v>
      </c>
      <c r="E2229" t="s">
        <v>4</v>
      </c>
      <c r="F2229" s="9">
        <v>45495</v>
      </c>
      <c r="G2229" s="9" t="str">
        <f>TEXT(Ecommerce_Sales_Data[[#This Row],[Order_Date]],"dddd")</f>
        <v>Monday</v>
      </c>
      <c r="H2229" t="s">
        <v>14757</v>
      </c>
      <c r="I2229" t="s">
        <v>14768</v>
      </c>
      <c r="J2229">
        <v>7</v>
      </c>
      <c r="K2229">
        <v>2</v>
      </c>
      <c r="L2229" s="12">
        <v>3944.23</v>
      </c>
      <c r="M2229" s="11">
        <v>0</v>
      </c>
      <c r="N2229" s="12">
        <v>7888.46</v>
      </c>
      <c r="O2229" s="12">
        <v>4917.07</v>
      </c>
      <c r="P2229" s="12">
        <v>2971.39</v>
      </c>
      <c r="Q2229" s="11">
        <v>0.37667554883969701</v>
      </c>
    </row>
    <row r="2230" spans="1:17" x14ac:dyDescent="0.45">
      <c r="A2230" t="s">
        <v>4222</v>
      </c>
      <c r="B2230" t="s">
        <v>4223</v>
      </c>
      <c r="C2230" t="s">
        <v>7</v>
      </c>
      <c r="D2230" t="s">
        <v>8</v>
      </c>
      <c r="E2230" t="s">
        <v>4</v>
      </c>
      <c r="F2230" s="9">
        <v>45461</v>
      </c>
      <c r="G2230" s="9" t="str">
        <f>TEXT(Ecommerce_Sales_Data[[#This Row],[Order_Date]],"dddd")</f>
        <v>Tuesday</v>
      </c>
      <c r="H2230" t="s">
        <v>14757</v>
      </c>
      <c r="I2230" t="s">
        <v>14759</v>
      </c>
      <c r="J2230">
        <v>6</v>
      </c>
      <c r="K2230">
        <v>5</v>
      </c>
      <c r="L2230" s="12">
        <v>4198.28</v>
      </c>
      <c r="M2230" s="11">
        <v>0</v>
      </c>
      <c r="N2230" s="12">
        <v>20991.4</v>
      </c>
      <c r="O2230" s="12">
        <v>16951.57</v>
      </c>
      <c r="P2230" s="12">
        <v>4039.83</v>
      </c>
      <c r="Q2230" s="11">
        <v>0.19245167068418501</v>
      </c>
    </row>
    <row r="2231" spans="1:17" x14ac:dyDescent="0.45">
      <c r="A2231" t="s">
        <v>4224</v>
      </c>
      <c r="B2231" t="s">
        <v>3180</v>
      </c>
      <c r="C2231" t="s">
        <v>20</v>
      </c>
      <c r="D2231" t="s">
        <v>103</v>
      </c>
      <c r="E2231" t="s">
        <v>4</v>
      </c>
      <c r="F2231" s="9">
        <v>45704</v>
      </c>
      <c r="G2231" s="9" t="str">
        <f>TEXT(Ecommerce_Sales_Data[[#This Row],[Order_Date]],"dddd")</f>
        <v>Sunday</v>
      </c>
      <c r="H2231" t="s">
        <v>14761</v>
      </c>
      <c r="I2231" t="s">
        <v>14758</v>
      </c>
      <c r="J2231">
        <v>2</v>
      </c>
      <c r="K2231">
        <v>2</v>
      </c>
      <c r="L2231" s="12">
        <v>1118.08</v>
      </c>
      <c r="M2231" s="11">
        <v>0.1</v>
      </c>
      <c r="N2231" s="12">
        <v>2012.54</v>
      </c>
      <c r="O2231" s="12">
        <v>1217.73</v>
      </c>
      <c r="P2231" s="12">
        <v>794.81</v>
      </c>
      <c r="Q2231" s="11">
        <v>0.39492879644628198</v>
      </c>
    </row>
    <row r="2232" spans="1:17" x14ac:dyDescent="0.45">
      <c r="A2232" t="s">
        <v>4225</v>
      </c>
      <c r="B2232" t="s">
        <v>4226</v>
      </c>
      <c r="C2232" t="s">
        <v>20</v>
      </c>
      <c r="D2232" t="s">
        <v>103</v>
      </c>
      <c r="E2232" t="s">
        <v>4</v>
      </c>
      <c r="F2232" s="9">
        <v>45297</v>
      </c>
      <c r="G2232" s="9" t="str">
        <f>TEXT(Ecommerce_Sales_Data[[#This Row],[Order_Date]],"dddd")</f>
        <v>Saturday</v>
      </c>
      <c r="H2232" t="s">
        <v>14761</v>
      </c>
      <c r="I2232" t="s">
        <v>14767</v>
      </c>
      <c r="J2232">
        <v>1</v>
      </c>
      <c r="K2232">
        <v>5</v>
      </c>
      <c r="L2232" s="12">
        <v>297.62</v>
      </c>
      <c r="M2232" s="11">
        <v>0.15</v>
      </c>
      <c r="N2232" s="12">
        <v>1264.8800000000001</v>
      </c>
      <c r="O2232" s="12">
        <v>822.53</v>
      </c>
      <c r="P2232" s="12">
        <v>442.35</v>
      </c>
      <c r="Q2232" s="11">
        <v>0.34971696919865902</v>
      </c>
    </row>
    <row r="2233" spans="1:17" x14ac:dyDescent="0.45">
      <c r="A2233" t="s">
        <v>4227</v>
      </c>
      <c r="B2233" t="s">
        <v>4228</v>
      </c>
      <c r="C2233" t="s">
        <v>20</v>
      </c>
      <c r="D2233" t="s">
        <v>103</v>
      </c>
      <c r="E2233" t="s">
        <v>9</v>
      </c>
      <c r="F2233" s="9">
        <v>45715</v>
      </c>
      <c r="G2233" s="9" t="str">
        <f>TEXT(Ecommerce_Sales_Data[[#This Row],[Order_Date]],"dddd")</f>
        <v>Thursday</v>
      </c>
      <c r="H2233" t="s">
        <v>14757</v>
      </c>
      <c r="I2233" t="s">
        <v>14758</v>
      </c>
      <c r="J2233">
        <v>2</v>
      </c>
      <c r="K2233">
        <v>3</v>
      </c>
      <c r="L2233" s="12">
        <v>1754.97</v>
      </c>
      <c r="M2233" s="11">
        <v>0.15</v>
      </c>
      <c r="N2233" s="12">
        <v>4475.17</v>
      </c>
      <c r="O2233" s="12">
        <v>3153.26</v>
      </c>
      <c r="P2233" s="12">
        <v>1321.91</v>
      </c>
      <c r="Q2233" s="11">
        <v>0.29538766125085802</v>
      </c>
    </row>
    <row r="2234" spans="1:17" x14ac:dyDescent="0.45">
      <c r="A2234" t="s">
        <v>4229</v>
      </c>
      <c r="B2234" t="s">
        <v>4230</v>
      </c>
      <c r="C2234" t="s">
        <v>2</v>
      </c>
      <c r="D2234" t="s">
        <v>68</v>
      </c>
      <c r="E2234" t="s">
        <v>4</v>
      </c>
      <c r="F2234" s="9">
        <v>45737</v>
      </c>
      <c r="G2234" s="9" t="str">
        <f>TEXT(Ecommerce_Sales_Data[[#This Row],[Order_Date]],"dddd")</f>
        <v>Friday</v>
      </c>
      <c r="H2234" t="s">
        <v>14757</v>
      </c>
      <c r="I2234" t="s">
        <v>14769</v>
      </c>
      <c r="J2234">
        <v>3</v>
      </c>
      <c r="K2234">
        <v>2</v>
      </c>
      <c r="L2234" s="12">
        <v>4931.0200000000004</v>
      </c>
      <c r="M2234" s="11">
        <v>0.2</v>
      </c>
      <c r="N2234" s="12">
        <v>7889.63</v>
      </c>
      <c r="O2234" s="12">
        <v>5996.03</v>
      </c>
      <c r="P2234" s="12">
        <v>1893.6</v>
      </c>
      <c r="Q2234" s="11">
        <v>0.240011255280666</v>
      </c>
    </row>
    <row r="2235" spans="1:17" x14ac:dyDescent="0.45">
      <c r="A2235" t="s">
        <v>4231</v>
      </c>
      <c r="B2235" t="s">
        <v>4232</v>
      </c>
      <c r="C2235" t="s">
        <v>28</v>
      </c>
      <c r="D2235" t="s">
        <v>100</v>
      </c>
      <c r="E2235" t="s">
        <v>22</v>
      </c>
      <c r="F2235" s="9">
        <v>45932</v>
      </c>
      <c r="G2235" s="9" t="str">
        <f>TEXT(Ecommerce_Sales_Data[[#This Row],[Order_Date]],"dddd")</f>
        <v>Thursday</v>
      </c>
      <c r="H2235" t="s">
        <v>14757</v>
      </c>
      <c r="I2235" t="s">
        <v>14760</v>
      </c>
      <c r="J2235">
        <v>10</v>
      </c>
      <c r="K2235">
        <v>2</v>
      </c>
      <c r="L2235" s="12">
        <v>4734.34</v>
      </c>
      <c r="M2235" s="11">
        <v>0</v>
      </c>
      <c r="N2235" s="12">
        <v>9468.68</v>
      </c>
      <c r="O2235" s="12">
        <v>7882.34</v>
      </c>
      <c r="P2235" s="12">
        <v>1586.34</v>
      </c>
      <c r="Q2235" s="11">
        <v>0.167535495971983</v>
      </c>
    </row>
    <row r="2236" spans="1:17" x14ac:dyDescent="0.45">
      <c r="A2236" t="s">
        <v>4233</v>
      </c>
      <c r="B2236" t="s">
        <v>4234</v>
      </c>
      <c r="C2236" t="s">
        <v>20</v>
      </c>
      <c r="D2236" t="s">
        <v>25</v>
      </c>
      <c r="E2236" t="s">
        <v>22</v>
      </c>
      <c r="F2236" s="9">
        <v>45875</v>
      </c>
      <c r="G2236" s="9" t="str">
        <f>TEXT(Ecommerce_Sales_Data[[#This Row],[Order_Date]],"dddd")</f>
        <v>Wednesday</v>
      </c>
      <c r="H2236" t="s">
        <v>14757</v>
      </c>
      <c r="I2236" t="s">
        <v>14762</v>
      </c>
      <c r="J2236">
        <v>8</v>
      </c>
      <c r="K2236">
        <v>1</v>
      </c>
      <c r="L2236" s="12">
        <v>3759.04</v>
      </c>
      <c r="M2236" s="11">
        <v>0.1</v>
      </c>
      <c r="N2236" s="12">
        <v>3383.14</v>
      </c>
      <c r="O2236" s="12">
        <v>2755.37</v>
      </c>
      <c r="P2236" s="12">
        <v>627.77</v>
      </c>
      <c r="Q2236" s="11">
        <v>0.18555838658760801</v>
      </c>
    </row>
    <row r="2237" spans="1:17" x14ac:dyDescent="0.45">
      <c r="A2237" t="s">
        <v>4235</v>
      </c>
      <c r="B2237" t="s">
        <v>4236</v>
      </c>
      <c r="C2237" t="s">
        <v>28</v>
      </c>
      <c r="D2237" t="s">
        <v>137</v>
      </c>
      <c r="E2237" t="s">
        <v>22</v>
      </c>
      <c r="F2237" s="9">
        <v>45607</v>
      </c>
      <c r="G2237" s="9" t="str">
        <f>TEXT(Ecommerce_Sales_Data[[#This Row],[Order_Date]],"dddd")</f>
        <v>Monday</v>
      </c>
      <c r="H2237" t="s">
        <v>14757</v>
      </c>
      <c r="I2237" t="s">
        <v>14764</v>
      </c>
      <c r="J2237">
        <v>11</v>
      </c>
      <c r="K2237">
        <v>1</v>
      </c>
      <c r="L2237" s="12">
        <v>3511.49</v>
      </c>
      <c r="M2237" s="11">
        <v>0</v>
      </c>
      <c r="N2237" s="12">
        <v>3511.49</v>
      </c>
      <c r="O2237" s="12">
        <v>2287.8000000000002</v>
      </c>
      <c r="P2237" s="12">
        <v>1223.69</v>
      </c>
      <c r="Q2237" s="11">
        <v>0.34848169865213902</v>
      </c>
    </row>
    <row r="2238" spans="1:17" x14ac:dyDescent="0.45">
      <c r="A2238" t="s">
        <v>4237</v>
      </c>
      <c r="B2238" t="s">
        <v>4238</v>
      </c>
      <c r="C2238" t="s">
        <v>12</v>
      </c>
      <c r="D2238" t="s">
        <v>38</v>
      </c>
      <c r="E2238" t="s">
        <v>4</v>
      </c>
      <c r="F2238" s="9">
        <v>45648</v>
      </c>
      <c r="G2238" s="9" t="str">
        <f>TEXT(Ecommerce_Sales_Data[[#This Row],[Order_Date]],"dddd")</f>
        <v>Sunday</v>
      </c>
      <c r="H2238" t="s">
        <v>14761</v>
      </c>
      <c r="I2238" t="s">
        <v>14770</v>
      </c>
      <c r="J2238">
        <v>12</v>
      </c>
      <c r="K2238">
        <v>5</v>
      </c>
      <c r="L2238" s="12">
        <v>4144.01</v>
      </c>
      <c r="M2238" s="11">
        <v>0.15</v>
      </c>
      <c r="N2238" s="12">
        <v>17612.04</v>
      </c>
      <c r="O2238" s="12">
        <v>11121.74</v>
      </c>
      <c r="P2238" s="12">
        <v>6490.3</v>
      </c>
      <c r="Q2238" s="11">
        <v>0.36851494772894</v>
      </c>
    </row>
    <row r="2239" spans="1:17" x14ac:dyDescent="0.45">
      <c r="A2239" t="s">
        <v>4239</v>
      </c>
      <c r="B2239" t="s">
        <v>445</v>
      </c>
      <c r="C2239" t="s">
        <v>28</v>
      </c>
      <c r="D2239" t="s">
        <v>137</v>
      </c>
      <c r="E2239" t="s">
        <v>22</v>
      </c>
      <c r="F2239" s="9">
        <v>45970</v>
      </c>
      <c r="G2239" s="9" t="str">
        <f>TEXT(Ecommerce_Sales_Data[[#This Row],[Order_Date]],"dddd")</f>
        <v>Sunday</v>
      </c>
      <c r="H2239" t="s">
        <v>14761</v>
      </c>
      <c r="I2239" t="s">
        <v>14764</v>
      </c>
      <c r="J2239">
        <v>11</v>
      </c>
      <c r="K2239">
        <v>4</v>
      </c>
      <c r="L2239" s="12">
        <v>4527.7299999999996</v>
      </c>
      <c r="M2239" s="11">
        <v>0.15</v>
      </c>
      <c r="N2239" s="12">
        <v>15394.28</v>
      </c>
      <c r="O2239" s="12">
        <v>9663.74</v>
      </c>
      <c r="P2239" s="12">
        <v>5730.54</v>
      </c>
      <c r="Q2239" s="11">
        <v>0.37225125176364199</v>
      </c>
    </row>
    <row r="2240" spans="1:17" x14ac:dyDescent="0.45">
      <c r="A2240" t="s">
        <v>4240</v>
      </c>
      <c r="B2240" t="s">
        <v>4241</v>
      </c>
      <c r="C2240" t="s">
        <v>2</v>
      </c>
      <c r="D2240" t="s">
        <v>68</v>
      </c>
      <c r="E2240" t="s">
        <v>22</v>
      </c>
      <c r="F2240" s="9">
        <v>45408</v>
      </c>
      <c r="G2240" s="9" t="str">
        <f>TEXT(Ecommerce_Sales_Data[[#This Row],[Order_Date]],"dddd")</f>
        <v>Friday</v>
      </c>
      <c r="H2240" t="s">
        <v>14757</v>
      </c>
      <c r="I2240" t="s">
        <v>14765</v>
      </c>
      <c r="J2240">
        <v>4</v>
      </c>
      <c r="K2240">
        <v>5</v>
      </c>
      <c r="L2240" s="12">
        <v>4035.07</v>
      </c>
      <c r="M2240" s="11">
        <v>0.1</v>
      </c>
      <c r="N2240" s="12">
        <v>18157.82</v>
      </c>
      <c r="O2240" s="12">
        <v>12854.85</v>
      </c>
      <c r="P2240" s="12">
        <v>5302.97</v>
      </c>
      <c r="Q2240" s="11">
        <v>0.29204882524443998</v>
      </c>
    </row>
    <row r="2241" spans="1:17" x14ac:dyDescent="0.45">
      <c r="A2241" t="s">
        <v>4242</v>
      </c>
      <c r="B2241" t="s">
        <v>4243</v>
      </c>
      <c r="C2241" t="s">
        <v>7</v>
      </c>
      <c r="D2241" t="s">
        <v>71</v>
      </c>
      <c r="E2241" t="s">
        <v>14</v>
      </c>
      <c r="F2241" s="9">
        <v>45545</v>
      </c>
      <c r="G2241" s="9" t="str">
        <f>TEXT(Ecommerce_Sales_Data[[#This Row],[Order_Date]],"dddd")</f>
        <v>Tuesday</v>
      </c>
      <c r="H2241" t="s">
        <v>14757</v>
      </c>
      <c r="I2241" t="s">
        <v>14766</v>
      </c>
      <c r="J2241">
        <v>9</v>
      </c>
      <c r="K2241">
        <v>4</v>
      </c>
      <c r="L2241" s="12">
        <v>4710.7299999999996</v>
      </c>
      <c r="M2241" s="11">
        <v>0.15</v>
      </c>
      <c r="N2241" s="12">
        <v>16016.48</v>
      </c>
      <c r="O2241" s="12">
        <v>11557.38</v>
      </c>
      <c r="P2241" s="12">
        <v>4459.1000000000004</v>
      </c>
      <c r="Q2241" s="11">
        <v>0.27840699079947701</v>
      </c>
    </row>
    <row r="2242" spans="1:17" x14ac:dyDescent="0.45">
      <c r="A2242" t="s">
        <v>4244</v>
      </c>
      <c r="B2242" t="s">
        <v>4245</v>
      </c>
      <c r="C2242" t="s">
        <v>28</v>
      </c>
      <c r="D2242" t="s">
        <v>29</v>
      </c>
      <c r="E2242" t="s">
        <v>22</v>
      </c>
      <c r="F2242" s="9">
        <v>45986</v>
      </c>
      <c r="G2242" s="9" t="str">
        <f>TEXT(Ecommerce_Sales_Data[[#This Row],[Order_Date]],"dddd")</f>
        <v>Tuesday</v>
      </c>
      <c r="H2242" t="s">
        <v>14757</v>
      </c>
      <c r="I2242" t="s">
        <v>14764</v>
      </c>
      <c r="J2242">
        <v>11</v>
      </c>
      <c r="K2242">
        <v>4</v>
      </c>
      <c r="L2242" s="12">
        <v>712.11</v>
      </c>
      <c r="M2242" s="11">
        <v>0.1</v>
      </c>
      <c r="N2242" s="12">
        <v>2563.6</v>
      </c>
      <c r="O2242" s="12">
        <v>1555.26</v>
      </c>
      <c r="P2242" s="12">
        <v>1008.34</v>
      </c>
      <c r="Q2242" s="11">
        <v>0.39332969261975398</v>
      </c>
    </row>
    <row r="2243" spans="1:17" x14ac:dyDescent="0.45">
      <c r="A2243" t="s">
        <v>4246</v>
      </c>
      <c r="B2243" t="s">
        <v>4247</v>
      </c>
      <c r="C2243" t="s">
        <v>7</v>
      </c>
      <c r="D2243" t="s">
        <v>71</v>
      </c>
      <c r="E2243" t="s">
        <v>9</v>
      </c>
      <c r="F2243" s="9">
        <v>45392</v>
      </c>
      <c r="G2243" s="9" t="str">
        <f>TEXT(Ecommerce_Sales_Data[[#This Row],[Order_Date]],"dddd")</f>
        <v>Wednesday</v>
      </c>
      <c r="H2243" t="s">
        <v>14757</v>
      </c>
      <c r="I2243" t="s">
        <v>14765</v>
      </c>
      <c r="J2243">
        <v>4</v>
      </c>
      <c r="K2243">
        <v>5</v>
      </c>
      <c r="L2243" s="12">
        <v>4411.07</v>
      </c>
      <c r="M2243" s="11">
        <v>0.2</v>
      </c>
      <c r="N2243" s="12">
        <v>17644.28</v>
      </c>
      <c r="O2243" s="12">
        <v>10785.46</v>
      </c>
      <c r="P2243" s="12">
        <v>6858.82</v>
      </c>
      <c r="Q2243" s="11">
        <v>0.38872767831841298</v>
      </c>
    </row>
    <row r="2244" spans="1:17" x14ac:dyDescent="0.45">
      <c r="A2244" t="s">
        <v>4248</v>
      </c>
      <c r="B2244" t="s">
        <v>4249</v>
      </c>
      <c r="C2244" t="s">
        <v>28</v>
      </c>
      <c r="D2244" t="s">
        <v>29</v>
      </c>
      <c r="E2244" t="s">
        <v>4</v>
      </c>
      <c r="F2244" s="9">
        <v>45807</v>
      </c>
      <c r="G2244" s="9" t="str">
        <f>TEXT(Ecommerce_Sales_Data[[#This Row],[Order_Date]],"dddd")</f>
        <v>Friday</v>
      </c>
      <c r="H2244" t="s">
        <v>14757</v>
      </c>
      <c r="I2244" t="s">
        <v>14763</v>
      </c>
      <c r="J2244">
        <v>5</v>
      </c>
      <c r="K2244">
        <v>4</v>
      </c>
      <c r="L2244" s="12">
        <v>4372.7299999999996</v>
      </c>
      <c r="M2244" s="11">
        <v>0.15</v>
      </c>
      <c r="N2244" s="12">
        <v>14867.28</v>
      </c>
      <c r="O2244" s="12">
        <v>9284.83</v>
      </c>
      <c r="P2244" s="12">
        <v>5582.45</v>
      </c>
      <c r="Q2244" s="11">
        <v>0.37548563018924802</v>
      </c>
    </row>
    <row r="2245" spans="1:17" x14ac:dyDescent="0.45">
      <c r="A2245" t="s">
        <v>4250</v>
      </c>
      <c r="B2245" t="s">
        <v>4251</v>
      </c>
      <c r="C2245" t="s">
        <v>12</v>
      </c>
      <c r="D2245" t="s">
        <v>111</v>
      </c>
      <c r="E2245" t="s">
        <v>22</v>
      </c>
      <c r="F2245" s="9">
        <v>45514</v>
      </c>
      <c r="G2245" s="9" t="str">
        <f>TEXT(Ecommerce_Sales_Data[[#This Row],[Order_Date]],"dddd")</f>
        <v>Saturday</v>
      </c>
      <c r="H2245" t="s">
        <v>14761</v>
      </c>
      <c r="I2245" t="s">
        <v>14762</v>
      </c>
      <c r="J2245">
        <v>8</v>
      </c>
      <c r="K2245">
        <v>3</v>
      </c>
      <c r="L2245" s="12">
        <v>4187.28</v>
      </c>
      <c r="M2245" s="11">
        <v>0.2</v>
      </c>
      <c r="N2245" s="12">
        <v>10049.469999999999</v>
      </c>
      <c r="O2245" s="12">
        <v>7260</v>
      </c>
      <c r="P2245" s="12">
        <v>2789.47</v>
      </c>
      <c r="Q2245" s="11">
        <v>0.27757384220262399</v>
      </c>
    </row>
    <row r="2246" spans="1:17" x14ac:dyDescent="0.45">
      <c r="A2246" t="s">
        <v>4252</v>
      </c>
      <c r="B2246" t="s">
        <v>4253</v>
      </c>
      <c r="C2246" t="s">
        <v>28</v>
      </c>
      <c r="D2246" t="s">
        <v>100</v>
      </c>
      <c r="E2246" t="s">
        <v>4</v>
      </c>
      <c r="F2246" s="9">
        <v>45987</v>
      </c>
      <c r="G2246" s="9" t="str">
        <f>TEXT(Ecommerce_Sales_Data[[#This Row],[Order_Date]],"dddd")</f>
        <v>Wednesday</v>
      </c>
      <c r="H2246" t="s">
        <v>14757</v>
      </c>
      <c r="I2246" t="s">
        <v>14764</v>
      </c>
      <c r="J2246">
        <v>11</v>
      </c>
      <c r="K2246">
        <v>4</v>
      </c>
      <c r="L2246" s="12">
        <v>4183.55</v>
      </c>
      <c r="M2246" s="11">
        <v>0.15</v>
      </c>
      <c r="N2246" s="12">
        <v>14224.07</v>
      </c>
      <c r="O2246" s="12">
        <v>9772.0300000000007</v>
      </c>
      <c r="P2246" s="12">
        <v>4452.04</v>
      </c>
      <c r="Q2246" s="11">
        <v>0.31299339781089403</v>
      </c>
    </row>
    <row r="2247" spans="1:17" x14ac:dyDescent="0.45">
      <c r="A2247" t="s">
        <v>4254</v>
      </c>
      <c r="B2247" t="s">
        <v>4255</v>
      </c>
      <c r="C2247" t="s">
        <v>2</v>
      </c>
      <c r="D2247" t="s">
        <v>65</v>
      </c>
      <c r="E2247" t="s">
        <v>22</v>
      </c>
      <c r="F2247" s="9">
        <v>45754</v>
      </c>
      <c r="G2247" s="9" t="str">
        <f>TEXT(Ecommerce_Sales_Data[[#This Row],[Order_Date]],"dddd")</f>
        <v>Monday</v>
      </c>
      <c r="H2247" t="s">
        <v>14757</v>
      </c>
      <c r="I2247" t="s">
        <v>14765</v>
      </c>
      <c r="J2247">
        <v>4</v>
      </c>
      <c r="K2247">
        <v>5</v>
      </c>
      <c r="L2247" s="12">
        <v>2405.3200000000002</v>
      </c>
      <c r="M2247" s="11">
        <v>0.2</v>
      </c>
      <c r="N2247" s="12">
        <v>9621.2800000000007</v>
      </c>
      <c r="O2247" s="12">
        <v>7042.31</v>
      </c>
      <c r="P2247" s="12">
        <v>2578.9699999999998</v>
      </c>
      <c r="Q2247" s="11">
        <v>0.26804853408278301</v>
      </c>
    </row>
    <row r="2248" spans="1:17" x14ac:dyDescent="0.45">
      <c r="A2248" t="s">
        <v>4256</v>
      </c>
      <c r="B2248" t="s">
        <v>4257</v>
      </c>
      <c r="C2248" t="s">
        <v>7</v>
      </c>
      <c r="D2248" t="s">
        <v>46</v>
      </c>
      <c r="E2248" t="s">
        <v>14</v>
      </c>
      <c r="F2248" s="9">
        <v>45943</v>
      </c>
      <c r="G2248" s="9" t="str">
        <f>TEXT(Ecommerce_Sales_Data[[#This Row],[Order_Date]],"dddd")</f>
        <v>Monday</v>
      </c>
      <c r="H2248" t="s">
        <v>14757</v>
      </c>
      <c r="I2248" t="s">
        <v>14760</v>
      </c>
      <c r="J2248">
        <v>10</v>
      </c>
      <c r="K2248">
        <v>1</v>
      </c>
      <c r="L2248" s="12">
        <v>1872.67</v>
      </c>
      <c r="M2248" s="11">
        <v>0.05</v>
      </c>
      <c r="N2248" s="12">
        <v>1779.04</v>
      </c>
      <c r="O2248" s="12">
        <v>1072.03</v>
      </c>
      <c r="P2248" s="12">
        <v>707.01</v>
      </c>
      <c r="Q2248" s="11">
        <v>0.39741096321611702</v>
      </c>
    </row>
    <row r="2249" spans="1:17" x14ac:dyDescent="0.45">
      <c r="A2249" t="s">
        <v>4258</v>
      </c>
      <c r="B2249" t="s">
        <v>2246</v>
      </c>
      <c r="C2249" t="s">
        <v>20</v>
      </c>
      <c r="D2249" t="s">
        <v>60</v>
      </c>
      <c r="E2249" t="s">
        <v>22</v>
      </c>
      <c r="F2249" s="9">
        <v>45334</v>
      </c>
      <c r="G2249" s="9" t="str">
        <f>TEXT(Ecommerce_Sales_Data[[#This Row],[Order_Date]],"dddd")</f>
        <v>Monday</v>
      </c>
      <c r="H2249" t="s">
        <v>14757</v>
      </c>
      <c r="I2249" t="s">
        <v>14758</v>
      </c>
      <c r="J2249">
        <v>2</v>
      </c>
      <c r="K2249">
        <v>4</v>
      </c>
      <c r="L2249" s="12">
        <v>3841.69</v>
      </c>
      <c r="M2249" s="11">
        <v>0.2</v>
      </c>
      <c r="N2249" s="12">
        <v>12293.41</v>
      </c>
      <c r="O2249" s="12">
        <v>8750.86</v>
      </c>
      <c r="P2249" s="12">
        <v>3542.55</v>
      </c>
      <c r="Q2249" s="11">
        <v>0.28816658681358598</v>
      </c>
    </row>
    <row r="2250" spans="1:17" x14ac:dyDescent="0.45">
      <c r="A2250" t="s">
        <v>4259</v>
      </c>
      <c r="B2250" t="s">
        <v>4260</v>
      </c>
      <c r="C2250" t="s">
        <v>28</v>
      </c>
      <c r="D2250" t="s">
        <v>35</v>
      </c>
      <c r="E2250" t="s">
        <v>14</v>
      </c>
      <c r="F2250" s="9">
        <v>45320</v>
      </c>
      <c r="G2250" s="9" t="str">
        <f>TEXT(Ecommerce_Sales_Data[[#This Row],[Order_Date]],"dddd")</f>
        <v>Monday</v>
      </c>
      <c r="H2250" t="s">
        <v>14757</v>
      </c>
      <c r="I2250" t="s">
        <v>14767</v>
      </c>
      <c r="J2250">
        <v>1</v>
      </c>
      <c r="K2250">
        <v>1</v>
      </c>
      <c r="L2250" s="12">
        <v>3129.9</v>
      </c>
      <c r="M2250" s="11">
        <v>0.1</v>
      </c>
      <c r="N2250" s="12">
        <v>2816.91</v>
      </c>
      <c r="O2250" s="12">
        <v>1769.79</v>
      </c>
      <c r="P2250" s="12">
        <v>1047.1199999999999</v>
      </c>
      <c r="Q2250" s="11">
        <v>0.37172646623427802</v>
      </c>
    </row>
    <row r="2251" spans="1:17" x14ac:dyDescent="0.45">
      <c r="A2251" t="s">
        <v>4261</v>
      </c>
      <c r="B2251" t="s">
        <v>4262</v>
      </c>
      <c r="C2251" t="s">
        <v>2</v>
      </c>
      <c r="D2251" t="s">
        <v>82</v>
      </c>
      <c r="E2251" t="s">
        <v>4</v>
      </c>
      <c r="F2251" s="9">
        <v>45923</v>
      </c>
      <c r="G2251" s="9" t="str">
        <f>TEXT(Ecommerce_Sales_Data[[#This Row],[Order_Date]],"dddd")</f>
        <v>Tuesday</v>
      </c>
      <c r="H2251" t="s">
        <v>14757</v>
      </c>
      <c r="I2251" t="s">
        <v>14766</v>
      </c>
      <c r="J2251">
        <v>9</v>
      </c>
      <c r="K2251">
        <v>5</v>
      </c>
      <c r="L2251" s="12">
        <v>2241.4699999999998</v>
      </c>
      <c r="M2251" s="11">
        <v>0.05</v>
      </c>
      <c r="N2251" s="12">
        <v>10646.98</v>
      </c>
      <c r="O2251" s="12">
        <v>7444.61</v>
      </c>
      <c r="P2251" s="12">
        <v>3202.37</v>
      </c>
      <c r="Q2251" s="11">
        <v>0.300777309622071</v>
      </c>
    </row>
    <row r="2252" spans="1:17" x14ac:dyDescent="0.45">
      <c r="A2252" t="s">
        <v>4263</v>
      </c>
      <c r="B2252" t="s">
        <v>1143</v>
      </c>
      <c r="C2252" t="s">
        <v>20</v>
      </c>
      <c r="D2252" t="s">
        <v>103</v>
      </c>
      <c r="E2252" t="s">
        <v>22</v>
      </c>
      <c r="F2252" s="9">
        <v>45911</v>
      </c>
      <c r="G2252" s="9" t="str">
        <f>TEXT(Ecommerce_Sales_Data[[#This Row],[Order_Date]],"dddd")</f>
        <v>Thursday</v>
      </c>
      <c r="H2252" t="s">
        <v>14757</v>
      </c>
      <c r="I2252" t="s">
        <v>14766</v>
      </c>
      <c r="J2252">
        <v>9</v>
      </c>
      <c r="K2252">
        <v>3</v>
      </c>
      <c r="L2252" s="12">
        <v>2397.21</v>
      </c>
      <c r="M2252" s="11">
        <v>0.15</v>
      </c>
      <c r="N2252" s="12">
        <v>6112.89</v>
      </c>
      <c r="O2252" s="12">
        <v>4116.67</v>
      </c>
      <c r="P2252" s="12">
        <v>1996.22</v>
      </c>
      <c r="Q2252" s="11">
        <v>0.32655912342607202</v>
      </c>
    </row>
    <row r="2253" spans="1:17" x14ac:dyDescent="0.45">
      <c r="A2253" t="s">
        <v>4264</v>
      </c>
      <c r="B2253" t="s">
        <v>4265</v>
      </c>
      <c r="C2253" t="s">
        <v>20</v>
      </c>
      <c r="D2253" t="s">
        <v>25</v>
      </c>
      <c r="E2253" t="s">
        <v>4</v>
      </c>
      <c r="F2253" s="9">
        <v>45982</v>
      </c>
      <c r="G2253" s="9" t="str">
        <f>TEXT(Ecommerce_Sales_Data[[#This Row],[Order_Date]],"dddd")</f>
        <v>Friday</v>
      </c>
      <c r="H2253" t="s">
        <v>14757</v>
      </c>
      <c r="I2253" t="s">
        <v>14764</v>
      </c>
      <c r="J2253">
        <v>11</v>
      </c>
      <c r="K2253">
        <v>3</v>
      </c>
      <c r="L2253" s="12">
        <v>2623.14</v>
      </c>
      <c r="M2253" s="11">
        <v>0.15</v>
      </c>
      <c r="N2253" s="12">
        <v>6689.01</v>
      </c>
      <c r="O2253" s="12">
        <v>4298.82</v>
      </c>
      <c r="P2253" s="12">
        <v>2390.19</v>
      </c>
      <c r="Q2253" s="11">
        <v>0.35733090547031598</v>
      </c>
    </row>
    <row r="2254" spans="1:17" x14ac:dyDescent="0.45">
      <c r="A2254" t="s">
        <v>4266</v>
      </c>
      <c r="B2254" t="s">
        <v>1610</v>
      </c>
      <c r="C2254" t="s">
        <v>12</v>
      </c>
      <c r="D2254" t="s">
        <v>38</v>
      </c>
      <c r="E2254" t="s">
        <v>4</v>
      </c>
      <c r="F2254" s="9">
        <v>45893</v>
      </c>
      <c r="G2254" s="9" t="str">
        <f>TEXT(Ecommerce_Sales_Data[[#This Row],[Order_Date]],"dddd")</f>
        <v>Sunday</v>
      </c>
      <c r="H2254" t="s">
        <v>14761</v>
      </c>
      <c r="I2254" t="s">
        <v>14762</v>
      </c>
      <c r="J2254">
        <v>8</v>
      </c>
      <c r="K2254">
        <v>4</v>
      </c>
      <c r="L2254" s="12">
        <v>4165.38</v>
      </c>
      <c r="M2254" s="11">
        <v>0.2</v>
      </c>
      <c r="N2254" s="12">
        <v>13329.22</v>
      </c>
      <c r="O2254" s="12">
        <v>9871.5499999999993</v>
      </c>
      <c r="P2254" s="12">
        <v>3457.67</v>
      </c>
      <c r="Q2254" s="11">
        <v>0.25940527652780898</v>
      </c>
    </row>
    <row r="2255" spans="1:17" x14ac:dyDescent="0.45">
      <c r="A2255" t="s">
        <v>4267</v>
      </c>
      <c r="B2255" t="s">
        <v>4268</v>
      </c>
      <c r="C2255" t="s">
        <v>2</v>
      </c>
      <c r="D2255" t="s">
        <v>17</v>
      </c>
      <c r="E2255" t="s">
        <v>9</v>
      </c>
      <c r="F2255" s="9">
        <v>45831</v>
      </c>
      <c r="G2255" s="9" t="str">
        <f>TEXT(Ecommerce_Sales_Data[[#This Row],[Order_Date]],"dddd")</f>
        <v>Monday</v>
      </c>
      <c r="H2255" t="s">
        <v>14757</v>
      </c>
      <c r="I2255" t="s">
        <v>14759</v>
      </c>
      <c r="J2255">
        <v>6</v>
      </c>
      <c r="K2255">
        <v>4</v>
      </c>
      <c r="L2255" s="12">
        <v>3545.16</v>
      </c>
      <c r="M2255" s="11">
        <v>0</v>
      </c>
      <c r="N2255" s="12">
        <v>14180.64</v>
      </c>
      <c r="O2255" s="12">
        <v>9541.74</v>
      </c>
      <c r="P2255" s="12">
        <v>4638.8999999999996</v>
      </c>
      <c r="Q2255" s="11">
        <v>0.32712909995599598</v>
      </c>
    </row>
    <row r="2256" spans="1:17" x14ac:dyDescent="0.45">
      <c r="A2256" t="s">
        <v>4269</v>
      </c>
      <c r="B2256" t="s">
        <v>4270</v>
      </c>
      <c r="C2256" t="s">
        <v>12</v>
      </c>
      <c r="D2256" t="s">
        <v>13</v>
      </c>
      <c r="E2256" t="s">
        <v>22</v>
      </c>
      <c r="F2256" s="9">
        <v>45359</v>
      </c>
      <c r="G2256" s="9" t="str">
        <f>TEXT(Ecommerce_Sales_Data[[#This Row],[Order_Date]],"dddd")</f>
        <v>Friday</v>
      </c>
      <c r="H2256" t="s">
        <v>14757</v>
      </c>
      <c r="I2256" t="s">
        <v>14769</v>
      </c>
      <c r="J2256">
        <v>3</v>
      </c>
      <c r="K2256">
        <v>3</v>
      </c>
      <c r="L2256" s="12">
        <v>4785.6099999999997</v>
      </c>
      <c r="M2256" s="11">
        <v>0.2</v>
      </c>
      <c r="N2256" s="12">
        <v>11485.46</v>
      </c>
      <c r="O2256" s="12">
        <v>9092.77</v>
      </c>
      <c r="P2256" s="12">
        <v>2392.69</v>
      </c>
      <c r="Q2256" s="11">
        <v>0.208323393229353</v>
      </c>
    </row>
    <row r="2257" spans="1:17" x14ac:dyDescent="0.45">
      <c r="A2257" t="s">
        <v>4271</v>
      </c>
      <c r="B2257" t="s">
        <v>4272</v>
      </c>
      <c r="C2257" t="s">
        <v>28</v>
      </c>
      <c r="D2257" t="s">
        <v>85</v>
      </c>
      <c r="E2257" t="s">
        <v>4</v>
      </c>
      <c r="F2257" s="9">
        <v>45505</v>
      </c>
      <c r="G2257" s="9" t="str">
        <f>TEXT(Ecommerce_Sales_Data[[#This Row],[Order_Date]],"dddd")</f>
        <v>Thursday</v>
      </c>
      <c r="H2257" t="s">
        <v>14757</v>
      </c>
      <c r="I2257" t="s">
        <v>14762</v>
      </c>
      <c r="J2257">
        <v>8</v>
      </c>
      <c r="K2257">
        <v>3</v>
      </c>
      <c r="L2257" s="12">
        <v>3756.65</v>
      </c>
      <c r="M2257" s="11">
        <v>0</v>
      </c>
      <c r="N2257" s="12">
        <v>11269.95</v>
      </c>
      <c r="O2257" s="12">
        <v>7256.72</v>
      </c>
      <c r="P2257" s="12">
        <v>4013.23</v>
      </c>
      <c r="Q2257" s="11">
        <v>0.356100071428888</v>
      </c>
    </row>
    <row r="2258" spans="1:17" x14ac:dyDescent="0.45">
      <c r="A2258" t="s">
        <v>4273</v>
      </c>
      <c r="B2258" t="s">
        <v>4274</v>
      </c>
      <c r="C2258" t="s">
        <v>7</v>
      </c>
      <c r="D2258" t="s">
        <v>106</v>
      </c>
      <c r="E2258" t="s">
        <v>22</v>
      </c>
      <c r="F2258" s="9">
        <v>45776</v>
      </c>
      <c r="G2258" s="9" t="str">
        <f>TEXT(Ecommerce_Sales_Data[[#This Row],[Order_Date]],"dddd")</f>
        <v>Tuesday</v>
      </c>
      <c r="H2258" t="s">
        <v>14757</v>
      </c>
      <c r="I2258" t="s">
        <v>14765</v>
      </c>
      <c r="J2258">
        <v>4</v>
      </c>
      <c r="K2258">
        <v>3</v>
      </c>
      <c r="L2258" s="12">
        <v>1449.74</v>
      </c>
      <c r="M2258" s="11">
        <v>0.05</v>
      </c>
      <c r="N2258" s="12">
        <v>4131.76</v>
      </c>
      <c r="O2258" s="12">
        <v>3312.86</v>
      </c>
      <c r="P2258" s="12">
        <v>818.9</v>
      </c>
      <c r="Q2258" s="11">
        <v>0.19819641024648099</v>
      </c>
    </row>
    <row r="2259" spans="1:17" x14ac:dyDescent="0.45">
      <c r="A2259" t="s">
        <v>4275</v>
      </c>
      <c r="B2259" t="s">
        <v>4276</v>
      </c>
      <c r="C2259" t="s">
        <v>2</v>
      </c>
      <c r="D2259" t="s">
        <v>17</v>
      </c>
      <c r="E2259" t="s">
        <v>22</v>
      </c>
      <c r="F2259" s="9">
        <v>45740</v>
      </c>
      <c r="G2259" s="9" t="str">
        <f>TEXT(Ecommerce_Sales_Data[[#This Row],[Order_Date]],"dddd")</f>
        <v>Monday</v>
      </c>
      <c r="H2259" t="s">
        <v>14757</v>
      </c>
      <c r="I2259" t="s">
        <v>14769</v>
      </c>
      <c r="J2259">
        <v>3</v>
      </c>
      <c r="K2259">
        <v>5</v>
      </c>
      <c r="L2259" s="12">
        <v>1653.3</v>
      </c>
      <c r="M2259" s="11">
        <v>0</v>
      </c>
      <c r="N2259" s="12">
        <v>8266.5</v>
      </c>
      <c r="O2259" s="12">
        <v>6716.51</v>
      </c>
      <c r="P2259" s="12">
        <v>1549.99</v>
      </c>
      <c r="Q2259" s="11">
        <v>0.18750257061634301</v>
      </c>
    </row>
    <row r="2260" spans="1:17" x14ac:dyDescent="0.45">
      <c r="A2260" t="s">
        <v>4277</v>
      </c>
      <c r="B2260" t="s">
        <v>4278</v>
      </c>
      <c r="C2260" t="s">
        <v>7</v>
      </c>
      <c r="D2260" t="s">
        <v>134</v>
      </c>
      <c r="E2260" t="s">
        <v>14</v>
      </c>
      <c r="F2260" s="9">
        <v>45493</v>
      </c>
      <c r="G2260" s="9" t="str">
        <f>TEXT(Ecommerce_Sales_Data[[#This Row],[Order_Date]],"dddd")</f>
        <v>Saturday</v>
      </c>
      <c r="H2260" t="s">
        <v>14761</v>
      </c>
      <c r="I2260" t="s">
        <v>14768</v>
      </c>
      <c r="J2260">
        <v>7</v>
      </c>
      <c r="K2260">
        <v>2</v>
      </c>
      <c r="L2260" s="12">
        <v>1846.2</v>
      </c>
      <c r="M2260" s="11">
        <v>0.2</v>
      </c>
      <c r="N2260" s="12">
        <v>2953.92</v>
      </c>
      <c r="O2260" s="12">
        <v>2387.14</v>
      </c>
      <c r="P2260" s="12">
        <v>566.78</v>
      </c>
      <c r="Q2260" s="11">
        <v>0.19187384898710899</v>
      </c>
    </row>
    <row r="2261" spans="1:17" x14ac:dyDescent="0.45">
      <c r="A2261" t="s">
        <v>4279</v>
      </c>
      <c r="B2261" t="s">
        <v>4280</v>
      </c>
      <c r="C2261" t="s">
        <v>20</v>
      </c>
      <c r="D2261" t="s">
        <v>21</v>
      </c>
      <c r="E2261" t="s">
        <v>9</v>
      </c>
      <c r="F2261" s="9">
        <v>45303</v>
      </c>
      <c r="G2261" s="9" t="str">
        <f>TEXT(Ecommerce_Sales_Data[[#This Row],[Order_Date]],"dddd")</f>
        <v>Friday</v>
      </c>
      <c r="H2261" t="s">
        <v>14757</v>
      </c>
      <c r="I2261" t="s">
        <v>14767</v>
      </c>
      <c r="J2261">
        <v>1</v>
      </c>
      <c r="K2261">
        <v>5</v>
      </c>
      <c r="L2261" s="12">
        <v>1283.3800000000001</v>
      </c>
      <c r="M2261" s="11">
        <v>0.05</v>
      </c>
      <c r="N2261" s="12">
        <v>6096.06</v>
      </c>
      <c r="O2261" s="12">
        <v>4434.46</v>
      </c>
      <c r="P2261" s="12">
        <v>1661.6</v>
      </c>
      <c r="Q2261" s="11">
        <v>0.27256949570706301</v>
      </c>
    </row>
    <row r="2262" spans="1:17" x14ac:dyDescent="0.45">
      <c r="A2262" t="s">
        <v>4281</v>
      </c>
      <c r="B2262" t="s">
        <v>4282</v>
      </c>
      <c r="C2262" t="s">
        <v>28</v>
      </c>
      <c r="D2262" t="s">
        <v>35</v>
      </c>
      <c r="E2262" t="s">
        <v>14</v>
      </c>
      <c r="F2262" s="9">
        <v>45755</v>
      </c>
      <c r="G2262" s="9" t="str">
        <f>TEXT(Ecommerce_Sales_Data[[#This Row],[Order_Date]],"dddd")</f>
        <v>Tuesday</v>
      </c>
      <c r="H2262" t="s">
        <v>14757</v>
      </c>
      <c r="I2262" t="s">
        <v>14765</v>
      </c>
      <c r="J2262">
        <v>4</v>
      </c>
      <c r="K2262">
        <v>3</v>
      </c>
      <c r="L2262" s="12">
        <v>2297.58</v>
      </c>
      <c r="M2262" s="11">
        <v>0.05</v>
      </c>
      <c r="N2262" s="12">
        <v>6548.1</v>
      </c>
      <c r="O2262" s="12">
        <v>5534.21</v>
      </c>
      <c r="P2262" s="12">
        <v>1013.89</v>
      </c>
      <c r="Q2262" s="11">
        <v>0.15483728104335601</v>
      </c>
    </row>
    <row r="2263" spans="1:17" x14ac:dyDescent="0.45">
      <c r="A2263" t="s">
        <v>4283</v>
      </c>
      <c r="B2263" t="s">
        <v>4284</v>
      </c>
      <c r="C2263" t="s">
        <v>2</v>
      </c>
      <c r="D2263" t="s">
        <v>65</v>
      </c>
      <c r="E2263" t="s">
        <v>9</v>
      </c>
      <c r="F2263" s="9">
        <v>45525</v>
      </c>
      <c r="G2263" s="9" t="str">
        <f>TEXT(Ecommerce_Sales_Data[[#This Row],[Order_Date]],"dddd")</f>
        <v>Wednesday</v>
      </c>
      <c r="H2263" t="s">
        <v>14757</v>
      </c>
      <c r="I2263" t="s">
        <v>14762</v>
      </c>
      <c r="J2263">
        <v>8</v>
      </c>
      <c r="K2263">
        <v>3</v>
      </c>
      <c r="L2263" s="12">
        <v>754.23</v>
      </c>
      <c r="M2263" s="11">
        <v>0.2</v>
      </c>
      <c r="N2263" s="12">
        <v>1810.15</v>
      </c>
      <c r="O2263" s="12">
        <v>1107.79</v>
      </c>
      <c r="P2263" s="12">
        <v>702.36</v>
      </c>
      <c r="Q2263" s="11">
        <v>0.38801204320083998</v>
      </c>
    </row>
    <row r="2264" spans="1:17" x14ac:dyDescent="0.45">
      <c r="A2264" t="s">
        <v>4285</v>
      </c>
      <c r="B2264" t="s">
        <v>1843</v>
      </c>
      <c r="C2264" t="s">
        <v>28</v>
      </c>
      <c r="D2264" t="s">
        <v>35</v>
      </c>
      <c r="E2264" t="s">
        <v>22</v>
      </c>
      <c r="F2264" s="9">
        <v>45738</v>
      </c>
      <c r="G2264" s="9" t="str">
        <f>TEXT(Ecommerce_Sales_Data[[#This Row],[Order_Date]],"dddd")</f>
        <v>Saturday</v>
      </c>
      <c r="H2264" t="s">
        <v>14761</v>
      </c>
      <c r="I2264" t="s">
        <v>14769</v>
      </c>
      <c r="J2264">
        <v>3</v>
      </c>
      <c r="K2264">
        <v>3</v>
      </c>
      <c r="L2264" s="12">
        <v>3827.45</v>
      </c>
      <c r="M2264" s="11">
        <v>0.05</v>
      </c>
      <c r="N2264" s="12">
        <v>10908.23</v>
      </c>
      <c r="O2264" s="12">
        <v>6953.62</v>
      </c>
      <c r="P2264" s="12">
        <v>3954.61</v>
      </c>
      <c r="Q2264" s="11">
        <v>0.36253452668306402</v>
      </c>
    </row>
    <row r="2265" spans="1:17" x14ac:dyDescent="0.45">
      <c r="A2265" t="s">
        <v>4286</v>
      </c>
      <c r="B2265" t="s">
        <v>4287</v>
      </c>
      <c r="C2265" t="s">
        <v>20</v>
      </c>
      <c r="D2265" t="s">
        <v>60</v>
      </c>
      <c r="E2265" t="s">
        <v>4</v>
      </c>
      <c r="F2265" s="9">
        <v>45797</v>
      </c>
      <c r="G2265" s="9" t="str">
        <f>TEXT(Ecommerce_Sales_Data[[#This Row],[Order_Date]],"dddd")</f>
        <v>Tuesday</v>
      </c>
      <c r="H2265" t="s">
        <v>14757</v>
      </c>
      <c r="I2265" t="s">
        <v>14763</v>
      </c>
      <c r="J2265">
        <v>5</v>
      </c>
      <c r="K2265">
        <v>4</v>
      </c>
      <c r="L2265" s="12">
        <v>1342.85</v>
      </c>
      <c r="M2265" s="11">
        <v>0.15</v>
      </c>
      <c r="N2265" s="12">
        <v>4565.6899999999996</v>
      </c>
      <c r="O2265" s="12">
        <v>2999.73</v>
      </c>
      <c r="P2265" s="12">
        <v>1565.96</v>
      </c>
      <c r="Q2265" s="11">
        <v>0.34298430248221001</v>
      </c>
    </row>
    <row r="2266" spans="1:17" x14ac:dyDescent="0.45">
      <c r="A2266" t="s">
        <v>4288</v>
      </c>
      <c r="B2266" t="s">
        <v>4289</v>
      </c>
      <c r="C2266" t="s">
        <v>7</v>
      </c>
      <c r="D2266" t="s">
        <v>134</v>
      </c>
      <c r="E2266" t="s">
        <v>4</v>
      </c>
      <c r="F2266" s="9">
        <v>45662</v>
      </c>
      <c r="G2266" s="9" t="str">
        <f>TEXT(Ecommerce_Sales_Data[[#This Row],[Order_Date]],"dddd")</f>
        <v>Sunday</v>
      </c>
      <c r="H2266" t="s">
        <v>14761</v>
      </c>
      <c r="I2266" t="s">
        <v>14767</v>
      </c>
      <c r="J2266">
        <v>1</v>
      </c>
      <c r="K2266">
        <v>3</v>
      </c>
      <c r="L2266" s="12">
        <v>3938.25</v>
      </c>
      <c r="M2266" s="11">
        <v>0.15</v>
      </c>
      <c r="N2266" s="12">
        <v>10042.540000000001</v>
      </c>
      <c r="O2266" s="12">
        <v>6699.23</v>
      </c>
      <c r="P2266" s="12">
        <v>3343.31</v>
      </c>
      <c r="Q2266" s="11">
        <v>0.33291478052365198</v>
      </c>
    </row>
    <row r="2267" spans="1:17" x14ac:dyDescent="0.45">
      <c r="A2267" t="s">
        <v>4290</v>
      </c>
      <c r="B2267" t="s">
        <v>4291</v>
      </c>
      <c r="C2267" t="s">
        <v>12</v>
      </c>
      <c r="D2267" t="s">
        <v>111</v>
      </c>
      <c r="E2267" t="s">
        <v>22</v>
      </c>
      <c r="F2267" s="9">
        <v>46021</v>
      </c>
      <c r="G2267" s="9" t="str">
        <f>TEXT(Ecommerce_Sales_Data[[#This Row],[Order_Date]],"dddd")</f>
        <v>Tuesday</v>
      </c>
      <c r="H2267" t="s">
        <v>14757</v>
      </c>
      <c r="I2267" t="s">
        <v>14770</v>
      </c>
      <c r="J2267">
        <v>12</v>
      </c>
      <c r="K2267">
        <v>5</v>
      </c>
      <c r="L2267" s="12">
        <v>107.74</v>
      </c>
      <c r="M2267" s="11">
        <v>0</v>
      </c>
      <c r="N2267" s="12">
        <v>538.70000000000005</v>
      </c>
      <c r="O2267" s="12">
        <v>440.59</v>
      </c>
      <c r="P2267" s="12">
        <v>98.11</v>
      </c>
      <c r="Q2267" s="11">
        <v>0.18212363096343001</v>
      </c>
    </row>
    <row r="2268" spans="1:17" x14ac:dyDescent="0.45">
      <c r="A2268" t="s">
        <v>4292</v>
      </c>
      <c r="B2268" t="s">
        <v>4293</v>
      </c>
      <c r="C2268" t="s">
        <v>7</v>
      </c>
      <c r="D2268" t="s">
        <v>134</v>
      </c>
      <c r="E2268" t="s">
        <v>14</v>
      </c>
      <c r="F2268" s="9">
        <v>45682</v>
      </c>
      <c r="G2268" s="9" t="str">
        <f>TEXT(Ecommerce_Sales_Data[[#This Row],[Order_Date]],"dddd")</f>
        <v>Saturday</v>
      </c>
      <c r="H2268" t="s">
        <v>14761</v>
      </c>
      <c r="I2268" t="s">
        <v>14767</v>
      </c>
      <c r="J2268">
        <v>1</v>
      </c>
      <c r="K2268">
        <v>3</v>
      </c>
      <c r="L2268" s="12">
        <v>326.67</v>
      </c>
      <c r="M2268" s="11">
        <v>0.05</v>
      </c>
      <c r="N2268" s="12">
        <v>931.01</v>
      </c>
      <c r="O2268" s="12">
        <v>620.58000000000004</v>
      </c>
      <c r="P2268" s="12">
        <v>310.43</v>
      </c>
      <c r="Q2268" s="11">
        <v>0.33343358288310498</v>
      </c>
    </row>
    <row r="2269" spans="1:17" x14ac:dyDescent="0.45">
      <c r="A2269" t="s">
        <v>4294</v>
      </c>
      <c r="B2269" t="s">
        <v>480</v>
      </c>
      <c r="C2269" t="s">
        <v>12</v>
      </c>
      <c r="D2269" t="s">
        <v>111</v>
      </c>
      <c r="E2269" t="s">
        <v>4</v>
      </c>
      <c r="F2269" s="9">
        <v>45691</v>
      </c>
      <c r="G2269" s="9" t="str">
        <f>TEXT(Ecommerce_Sales_Data[[#This Row],[Order_Date]],"dddd")</f>
        <v>Monday</v>
      </c>
      <c r="H2269" t="s">
        <v>14757</v>
      </c>
      <c r="I2269" t="s">
        <v>14758</v>
      </c>
      <c r="J2269">
        <v>2</v>
      </c>
      <c r="K2269">
        <v>4</v>
      </c>
      <c r="L2269" s="12">
        <v>1309.06</v>
      </c>
      <c r="M2269" s="11">
        <v>0.1</v>
      </c>
      <c r="N2269" s="12">
        <v>4712.62</v>
      </c>
      <c r="O2269" s="12">
        <v>3357.85</v>
      </c>
      <c r="P2269" s="12">
        <v>1354.77</v>
      </c>
      <c r="Q2269" s="11">
        <v>0.287477029762637</v>
      </c>
    </row>
    <row r="2270" spans="1:17" x14ac:dyDescent="0.45">
      <c r="A2270" t="s">
        <v>4295</v>
      </c>
      <c r="B2270" t="s">
        <v>4296</v>
      </c>
      <c r="C2270" t="s">
        <v>2</v>
      </c>
      <c r="D2270" t="s">
        <v>3</v>
      </c>
      <c r="E2270" t="s">
        <v>4</v>
      </c>
      <c r="F2270" s="9">
        <v>45913</v>
      </c>
      <c r="G2270" s="9" t="str">
        <f>TEXT(Ecommerce_Sales_Data[[#This Row],[Order_Date]],"dddd")</f>
        <v>Saturday</v>
      </c>
      <c r="H2270" t="s">
        <v>14761</v>
      </c>
      <c r="I2270" t="s">
        <v>14766</v>
      </c>
      <c r="J2270">
        <v>9</v>
      </c>
      <c r="K2270">
        <v>3</v>
      </c>
      <c r="L2270" s="12">
        <v>3379.36</v>
      </c>
      <c r="M2270" s="11">
        <v>0.2</v>
      </c>
      <c r="N2270" s="12">
        <v>8110.46</v>
      </c>
      <c r="O2270" s="12">
        <v>5011.8900000000003</v>
      </c>
      <c r="P2270" s="12">
        <v>3098.57</v>
      </c>
      <c r="Q2270" s="11">
        <v>0.38204614781405699</v>
      </c>
    </row>
    <row r="2271" spans="1:17" x14ac:dyDescent="0.45">
      <c r="A2271" t="s">
        <v>4297</v>
      </c>
      <c r="B2271" t="s">
        <v>4298</v>
      </c>
      <c r="C2271" t="s">
        <v>12</v>
      </c>
      <c r="D2271" t="s">
        <v>111</v>
      </c>
      <c r="E2271" t="s">
        <v>9</v>
      </c>
      <c r="F2271" s="9">
        <v>45960</v>
      </c>
      <c r="G2271" s="9" t="str">
        <f>TEXT(Ecommerce_Sales_Data[[#This Row],[Order_Date]],"dddd")</f>
        <v>Thursday</v>
      </c>
      <c r="H2271" t="s">
        <v>14757</v>
      </c>
      <c r="I2271" t="s">
        <v>14760</v>
      </c>
      <c r="J2271">
        <v>10</v>
      </c>
      <c r="K2271">
        <v>5</v>
      </c>
      <c r="L2271" s="12">
        <v>359.92</v>
      </c>
      <c r="M2271" s="11">
        <v>0.15</v>
      </c>
      <c r="N2271" s="12">
        <v>1529.66</v>
      </c>
      <c r="O2271" s="12">
        <v>1125.42</v>
      </c>
      <c r="P2271" s="12">
        <v>404.24</v>
      </c>
      <c r="Q2271" s="11">
        <v>0.26426787652158001</v>
      </c>
    </row>
    <row r="2272" spans="1:17" x14ac:dyDescent="0.45">
      <c r="A2272" t="s">
        <v>4299</v>
      </c>
      <c r="B2272" t="s">
        <v>4300</v>
      </c>
      <c r="C2272" t="s">
        <v>12</v>
      </c>
      <c r="D2272" t="s">
        <v>13</v>
      </c>
      <c r="E2272" t="s">
        <v>14</v>
      </c>
      <c r="F2272" s="9">
        <v>45741</v>
      </c>
      <c r="G2272" s="9" t="str">
        <f>TEXT(Ecommerce_Sales_Data[[#This Row],[Order_Date]],"dddd")</f>
        <v>Tuesday</v>
      </c>
      <c r="H2272" t="s">
        <v>14757</v>
      </c>
      <c r="I2272" t="s">
        <v>14769</v>
      </c>
      <c r="J2272">
        <v>3</v>
      </c>
      <c r="K2272">
        <v>1</v>
      </c>
      <c r="L2272" s="12">
        <v>2868.85</v>
      </c>
      <c r="M2272" s="11">
        <v>0.2</v>
      </c>
      <c r="N2272" s="12">
        <v>2295.08</v>
      </c>
      <c r="O2272" s="12">
        <v>1869.73</v>
      </c>
      <c r="P2272" s="12">
        <v>425.35</v>
      </c>
      <c r="Q2272" s="11">
        <v>0.18533123028391199</v>
      </c>
    </row>
    <row r="2273" spans="1:17" x14ac:dyDescent="0.45">
      <c r="A2273" t="s">
        <v>4301</v>
      </c>
      <c r="B2273" t="s">
        <v>4302</v>
      </c>
      <c r="C2273" t="s">
        <v>7</v>
      </c>
      <c r="D2273" t="s">
        <v>46</v>
      </c>
      <c r="E2273" t="s">
        <v>9</v>
      </c>
      <c r="F2273" s="9">
        <v>45947</v>
      </c>
      <c r="G2273" s="9" t="str">
        <f>TEXT(Ecommerce_Sales_Data[[#This Row],[Order_Date]],"dddd")</f>
        <v>Friday</v>
      </c>
      <c r="H2273" t="s">
        <v>14757</v>
      </c>
      <c r="I2273" t="s">
        <v>14760</v>
      </c>
      <c r="J2273">
        <v>10</v>
      </c>
      <c r="K2273">
        <v>2</v>
      </c>
      <c r="L2273" s="12">
        <v>3400.23</v>
      </c>
      <c r="M2273" s="11">
        <v>0</v>
      </c>
      <c r="N2273" s="12">
        <v>6800.46</v>
      </c>
      <c r="O2273" s="12">
        <v>4275.8100000000004</v>
      </c>
      <c r="P2273" s="12">
        <v>2524.65</v>
      </c>
      <c r="Q2273" s="11">
        <v>0.37124694505959899</v>
      </c>
    </row>
    <row r="2274" spans="1:17" x14ac:dyDescent="0.45">
      <c r="A2274" t="s">
        <v>4303</v>
      </c>
      <c r="B2274" t="s">
        <v>4304</v>
      </c>
      <c r="C2274" t="s">
        <v>28</v>
      </c>
      <c r="D2274" t="s">
        <v>100</v>
      </c>
      <c r="E2274" t="s">
        <v>9</v>
      </c>
      <c r="F2274" s="9">
        <v>45702</v>
      </c>
      <c r="G2274" s="9" t="str">
        <f>TEXT(Ecommerce_Sales_Data[[#This Row],[Order_Date]],"dddd")</f>
        <v>Friday</v>
      </c>
      <c r="H2274" t="s">
        <v>14757</v>
      </c>
      <c r="I2274" t="s">
        <v>14758</v>
      </c>
      <c r="J2274">
        <v>2</v>
      </c>
      <c r="K2274">
        <v>3</v>
      </c>
      <c r="L2274" s="12">
        <v>2263.58</v>
      </c>
      <c r="M2274" s="11">
        <v>0.05</v>
      </c>
      <c r="N2274" s="12">
        <v>6451.2</v>
      </c>
      <c r="O2274" s="12">
        <v>5394.79</v>
      </c>
      <c r="P2274" s="12">
        <v>1056.4100000000001</v>
      </c>
      <c r="Q2274" s="11">
        <v>0.163754030257937</v>
      </c>
    </row>
    <row r="2275" spans="1:17" x14ac:dyDescent="0.45">
      <c r="A2275" t="s">
        <v>4305</v>
      </c>
      <c r="B2275" t="s">
        <v>4306</v>
      </c>
      <c r="C2275" t="s">
        <v>2</v>
      </c>
      <c r="D2275" t="s">
        <v>68</v>
      </c>
      <c r="E2275" t="s">
        <v>22</v>
      </c>
      <c r="F2275" s="9">
        <v>45876</v>
      </c>
      <c r="G2275" s="9" t="str">
        <f>TEXT(Ecommerce_Sales_Data[[#This Row],[Order_Date]],"dddd")</f>
        <v>Thursday</v>
      </c>
      <c r="H2275" t="s">
        <v>14757</v>
      </c>
      <c r="I2275" t="s">
        <v>14762</v>
      </c>
      <c r="J2275">
        <v>8</v>
      </c>
      <c r="K2275">
        <v>1</v>
      </c>
      <c r="L2275" s="12">
        <v>1069.3399999999999</v>
      </c>
      <c r="M2275" s="11">
        <v>0</v>
      </c>
      <c r="N2275" s="12">
        <v>1069.3399999999999</v>
      </c>
      <c r="O2275" s="12">
        <v>867.07</v>
      </c>
      <c r="P2275" s="12">
        <v>202.27</v>
      </c>
      <c r="Q2275" s="11">
        <v>0.189154057643032</v>
      </c>
    </row>
    <row r="2276" spans="1:17" x14ac:dyDescent="0.45">
      <c r="A2276" t="s">
        <v>4307</v>
      </c>
      <c r="B2276" t="s">
        <v>4308</v>
      </c>
      <c r="C2276" t="s">
        <v>20</v>
      </c>
      <c r="D2276" t="s">
        <v>57</v>
      </c>
      <c r="E2276" t="s">
        <v>14</v>
      </c>
      <c r="F2276" s="9">
        <v>45901</v>
      </c>
      <c r="G2276" s="9" t="str">
        <f>TEXT(Ecommerce_Sales_Data[[#This Row],[Order_Date]],"dddd")</f>
        <v>Monday</v>
      </c>
      <c r="H2276" t="s">
        <v>14757</v>
      </c>
      <c r="I2276" t="s">
        <v>14766</v>
      </c>
      <c r="J2276">
        <v>9</v>
      </c>
      <c r="K2276">
        <v>5</v>
      </c>
      <c r="L2276" s="12">
        <v>4517.28</v>
      </c>
      <c r="M2276" s="11">
        <v>0.1</v>
      </c>
      <c r="N2276" s="12">
        <v>20327.759999999998</v>
      </c>
      <c r="O2276" s="12">
        <v>13570.73</v>
      </c>
      <c r="P2276" s="12">
        <v>6757.03</v>
      </c>
      <c r="Q2276" s="11">
        <v>0.33240406222820401</v>
      </c>
    </row>
    <row r="2277" spans="1:17" x14ac:dyDescent="0.45">
      <c r="A2277" t="s">
        <v>4309</v>
      </c>
      <c r="B2277" t="s">
        <v>4310</v>
      </c>
      <c r="C2277" t="s">
        <v>20</v>
      </c>
      <c r="D2277" t="s">
        <v>103</v>
      </c>
      <c r="E2277" t="s">
        <v>9</v>
      </c>
      <c r="F2277" s="9">
        <v>45651</v>
      </c>
      <c r="G2277" s="9" t="str">
        <f>TEXT(Ecommerce_Sales_Data[[#This Row],[Order_Date]],"dddd")</f>
        <v>Wednesday</v>
      </c>
      <c r="H2277" t="s">
        <v>14757</v>
      </c>
      <c r="I2277" t="s">
        <v>14770</v>
      </c>
      <c r="J2277">
        <v>12</v>
      </c>
      <c r="K2277">
        <v>3</v>
      </c>
      <c r="L2277" s="12">
        <v>4771.2700000000004</v>
      </c>
      <c r="M2277" s="11">
        <v>0.15</v>
      </c>
      <c r="N2277" s="12">
        <v>12166.74</v>
      </c>
      <c r="O2277" s="12">
        <v>7607.52</v>
      </c>
      <c r="P2277" s="12">
        <v>4559.22</v>
      </c>
      <c r="Q2277" s="11">
        <v>0.37472815232346501</v>
      </c>
    </row>
    <row r="2278" spans="1:17" x14ac:dyDescent="0.45">
      <c r="A2278" t="s">
        <v>4311</v>
      </c>
      <c r="B2278" t="s">
        <v>4312</v>
      </c>
      <c r="C2278" t="s">
        <v>7</v>
      </c>
      <c r="D2278" t="s">
        <v>8</v>
      </c>
      <c r="E2278" t="s">
        <v>14</v>
      </c>
      <c r="F2278" s="9">
        <v>45619</v>
      </c>
      <c r="G2278" s="9" t="str">
        <f>TEXT(Ecommerce_Sales_Data[[#This Row],[Order_Date]],"dddd")</f>
        <v>Saturday</v>
      </c>
      <c r="H2278" t="s">
        <v>14761</v>
      </c>
      <c r="I2278" t="s">
        <v>14764</v>
      </c>
      <c r="J2278">
        <v>11</v>
      </c>
      <c r="K2278">
        <v>3</v>
      </c>
      <c r="L2278" s="12">
        <v>3095.65</v>
      </c>
      <c r="M2278" s="11">
        <v>0</v>
      </c>
      <c r="N2278" s="12">
        <v>9286.9500000000007</v>
      </c>
      <c r="O2278" s="12">
        <v>7810.45</v>
      </c>
      <c r="P2278" s="12">
        <v>1476.5</v>
      </c>
      <c r="Q2278" s="11">
        <v>0.158986534868821</v>
      </c>
    </row>
    <row r="2279" spans="1:17" x14ac:dyDescent="0.45">
      <c r="A2279" t="s">
        <v>4313</v>
      </c>
      <c r="B2279" t="s">
        <v>4314</v>
      </c>
      <c r="C2279" t="s">
        <v>20</v>
      </c>
      <c r="D2279" t="s">
        <v>60</v>
      </c>
      <c r="E2279" t="s">
        <v>4</v>
      </c>
      <c r="F2279" s="9">
        <v>45941</v>
      </c>
      <c r="G2279" s="9" t="str">
        <f>TEXT(Ecommerce_Sales_Data[[#This Row],[Order_Date]],"dddd")</f>
        <v>Saturday</v>
      </c>
      <c r="H2279" t="s">
        <v>14761</v>
      </c>
      <c r="I2279" t="s">
        <v>14760</v>
      </c>
      <c r="J2279">
        <v>10</v>
      </c>
      <c r="K2279">
        <v>1</v>
      </c>
      <c r="L2279" s="12">
        <v>210.49</v>
      </c>
      <c r="M2279" s="11">
        <v>0</v>
      </c>
      <c r="N2279" s="12">
        <v>210.49</v>
      </c>
      <c r="O2279" s="12">
        <v>129.22999999999999</v>
      </c>
      <c r="P2279" s="12">
        <v>81.260000000000005</v>
      </c>
      <c r="Q2279" s="11">
        <v>0.38605159389994798</v>
      </c>
    </row>
    <row r="2280" spans="1:17" x14ac:dyDescent="0.45">
      <c r="A2280" t="s">
        <v>4315</v>
      </c>
      <c r="B2280" t="s">
        <v>4316</v>
      </c>
      <c r="C2280" t="s">
        <v>20</v>
      </c>
      <c r="D2280" t="s">
        <v>60</v>
      </c>
      <c r="E2280" t="s">
        <v>22</v>
      </c>
      <c r="F2280" s="9">
        <v>45971</v>
      </c>
      <c r="G2280" s="9" t="str">
        <f>TEXT(Ecommerce_Sales_Data[[#This Row],[Order_Date]],"dddd")</f>
        <v>Monday</v>
      </c>
      <c r="H2280" t="s">
        <v>14757</v>
      </c>
      <c r="I2280" t="s">
        <v>14764</v>
      </c>
      <c r="J2280">
        <v>11</v>
      </c>
      <c r="K2280">
        <v>3</v>
      </c>
      <c r="L2280" s="12">
        <v>3554.06</v>
      </c>
      <c r="M2280" s="11">
        <v>0.05</v>
      </c>
      <c r="N2280" s="12">
        <v>10129.07</v>
      </c>
      <c r="O2280" s="12">
        <v>6293.19</v>
      </c>
      <c r="P2280" s="12">
        <v>3835.88</v>
      </c>
      <c r="Q2280" s="11">
        <v>0.37870011758236399</v>
      </c>
    </row>
    <row r="2281" spans="1:17" x14ac:dyDescent="0.45">
      <c r="A2281" t="s">
        <v>4317</v>
      </c>
      <c r="B2281" t="s">
        <v>4318</v>
      </c>
      <c r="C2281" t="s">
        <v>20</v>
      </c>
      <c r="D2281" t="s">
        <v>21</v>
      </c>
      <c r="E2281" t="s">
        <v>22</v>
      </c>
      <c r="F2281" s="9">
        <v>45607</v>
      </c>
      <c r="G2281" s="9" t="str">
        <f>TEXT(Ecommerce_Sales_Data[[#This Row],[Order_Date]],"dddd")</f>
        <v>Monday</v>
      </c>
      <c r="H2281" t="s">
        <v>14757</v>
      </c>
      <c r="I2281" t="s">
        <v>14764</v>
      </c>
      <c r="J2281">
        <v>11</v>
      </c>
      <c r="K2281">
        <v>5</v>
      </c>
      <c r="L2281" s="12">
        <v>862.68</v>
      </c>
      <c r="M2281" s="11">
        <v>0.05</v>
      </c>
      <c r="N2281" s="12">
        <v>4097.7299999999996</v>
      </c>
      <c r="O2281" s="12">
        <v>2860.16</v>
      </c>
      <c r="P2281" s="12">
        <v>1237.57</v>
      </c>
      <c r="Q2281" s="11">
        <v>0.30201355384566603</v>
      </c>
    </row>
    <row r="2282" spans="1:17" x14ac:dyDescent="0.45">
      <c r="A2282" t="s">
        <v>4319</v>
      </c>
      <c r="B2282" t="s">
        <v>84</v>
      </c>
      <c r="C2282" t="s">
        <v>28</v>
      </c>
      <c r="D2282" t="s">
        <v>85</v>
      </c>
      <c r="E2282" t="s">
        <v>22</v>
      </c>
      <c r="F2282" s="9">
        <v>45581</v>
      </c>
      <c r="G2282" s="9" t="str">
        <f>TEXT(Ecommerce_Sales_Data[[#This Row],[Order_Date]],"dddd")</f>
        <v>Wednesday</v>
      </c>
      <c r="H2282" t="s">
        <v>14757</v>
      </c>
      <c r="I2282" t="s">
        <v>14760</v>
      </c>
      <c r="J2282">
        <v>10</v>
      </c>
      <c r="K2282">
        <v>4</v>
      </c>
      <c r="L2282" s="12">
        <v>4646.18</v>
      </c>
      <c r="M2282" s="11">
        <v>0.1</v>
      </c>
      <c r="N2282" s="12">
        <v>16726.25</v>
      </c>
      <c r="O2282" s="12">
        <v>13933.53</v>
      </c>
      <c r="P2282" s="12">
        <v>2792.72</v>
      </c>
      <c r="Q2282" s="11">
        <v>0.16696629549361</v>
      </c>
    </row>
    <row r="2283" spans="1:17" x14ac:dyDescent="0.45">
      <c r="A2283" t="s">
        <v>4320</v>
      </c>
      <c r="B2283" t="s">
        <v>4321</v>
      </c>
      <c r="C2283" t="s">
        <v>20</v>
      </c>
      <c r="D2283" t="s">
        <v>57</v>
      </c>
      <c r="E2283" t="s">
        <v>4</v>
      </c>
      <c r="F2283" s="9">
        <v>45863</v>
      </c>
      <c r="G2283" s="9" t="str">
        <f>TEXT(Ecommerce_Sales_Data[[#This Row],[Order_Date]],"dddd")</f>
        <v>Friday</v>
      </c>
      <c r="H2283" t="s">
        <v>14757</v>
      </c>
      <c r="I2283" t="s">
        <v>14768</v>
      </c>
      <c r="J2283">
        <v>7</v>
      </c>
      <c r="K2283">
        <v>3</v>
      </c>
      <c r="L2283" s="12">
        <v>3852.24</v>
      </c>
      <c r="M2283" s="11">
        <v>0</v>
      </c>
      <c r="N2283" s="12">
        <v>11556.72</v>
      </c>
      <c r="O2283" s="12">
        <v>7198.34</v>
      </c>
      <c r="P2283" s="12">
        <v>4358.38</v>
      </c>
      <c r="Q2283" s="11">
        <v>0.37712949695069198</v>
      </c>
    </row>
    <row r="2284" spans="1:17" x14ac:dyDescent="0.45">
      <c r="A2284" t="s">
        <v>4322</v>
      </c>
      <c r="B2284" t="s">
        <v>4323</v>
      </c>
      <c r="C2284" t="s">
        <v>7</v>
      </c>
      <c r="D2284" t="s">
        <v>71</v>
      </c>
      <c r="E2284" t="s">
        <v>22</v>
      </c>
      <c r="F2284" s="9">
        <v>45705</v>
      </c>
      <c r="G2284" s="9" t="str">
        <f>TEXT(Ecommerce_Sales_Data[[#This Row],[Order_Date]],"dddd")</f>
        <v>Monday</v>
      </c>
      <c r="H2284" t="s">
        <v>14757</v>
      </c>
      <c r="I2284" t="s">
        <v>14758</v>
      </c>
      <c r="J2284">
        <v>2</v>
      </c>
      <c r="K2284">
        <v>1</v>
      </c>
      <c r="L2284" s="12">
        <v>1234.76</v>
      </c>
      <c r="M2284" s="11">
        <v>0.15</v>
      </c>
      <c r="N2284" s="12">
        <v>1049.55</v>
      </c>
      <c r="O2284" s="12">
        <v>677.28</v>
      </c>
      <c r="P2284" s="12">
        <v>372.27</v>
      </c>
      <c r="Q2284" s="11">
        <v>0.35469486922966997</v>
      </c>
    </row>
    <row r="2285" spans="1:17" x14ac:dyDescent="0.45">
      <c r="A2285" t="s">
        <v>4324</v>
      </c>
      <c r="B2285" t="s">
        <v>4325</v>
      </c>
      <c r="C2285" t="s">
        <v>7</v>
      </c>
      <c r="D2285" t="s">
        <v>8</v>
      </c>
      <c r="E2285" t="s">
        <v>9</v>
      </c>
      <c r="F2285" s="9">
        <v>45485</v>
      </c>
      <c r="G2285" s="9" t="str">
        <f>TEXT(Ecommerce_Sales_Data[[#This Row],[Order_Date]],"dddd")</f>
        <v>Friday</v>
      </c>
      <c r="H2285" t="s">
        <v>14757</v>
      </c>
      <c r="I2285" t="s">
        <v>14768</v>
      </c>
      <c r="J2285">
        <v>7</v>
      </c>
      <c r="K2285">
        <v>5</v>
      </c>
      <c r="L2285" s="12">
        <v>761.69</v>
      </c>
      <c r="M2285" s="11">
        <v>0.1</v>
      </c>
      <c r="N2285" s="12">
        <v>3427.61</v>
      </c>
      <c r="O2285" s="12">
        <v>2458.15</v>
      </c>
      <c r="P2285" s="12">
        <v>969.46</v>
      </c>
      <c r="Q2285" s="11">
        <v>0.28283847929023398</v>
      </c>
    </row>
    <row r="2286" spans="1:17" x14ac:dyDescent="0.45">
      <c r="A2286" t="s">
        <v>4326</v>
      </c>
      <c r="B2286" t="s">
        <v>4327</v>
      </c>
      <c r="C2286" t="s">
        <v>7</v>
      </c>
      <c r="D2286" t="s">
        <v>134</v>
      </c>
      <c r="E2286" t="s">
        <v>9</v>
      </c>
      <c r="F2286" s="9">
        <v>45488</v>
      </c>
      <c r="G2286" s="9" t="str">
        <f>TEXT(Ecommerce_Sales_Data[[#This Row],[Order_Date]],"dddd")</f>
        <v>Monday</v>
      </c>
      <c r="H2286" t="s">
        <v>14757</v>
      </c>
      <c r="I2286" t="s">
        <v>14768</v>
      </c>
      <c r="J2286">
        <v>7</v>
      </c>
      <c r="K2286">
        <v>4</v>
      </c>
      <c r="L2286" s="12">
        <v>1732.13</v>
      </c>
      <c r="M2286" s="11">
        <v>0.2</v>
      </c>
      <c r="N2286" s="12">
        <v>5542.82</v>
      </c>
      <c r="O2286" s="12">
        <v>3916.76</v>
      </c>
      <c r="P2286" s="12">
        <v>1626.06</v>
      </c>
      <c r="Q2286" s="11">
        <v>0.293363306042772</v>
      </c>
    </row>
    <row r="2287" spans="1:17" x14ac:dyDescent="0.45">
      <c r="A2287" t="s">
        <v>4328</v>
      </c>
      <c r="B2287" t="s">
        <v>3572</v>
      </c>
      <c r="C2287" t="s">
        <v>12</v>
      </c>
      <c r="D2287" t="s">
        <v>111</v>
      </c>
      <c r="E2287" t="s">
        <v>14</v>
      </c>
      <c r="F2287" s="9">
        <v>45561</v>
      </c>
      <c r="G2287" s="9" t="str">
        <f>TEXT(Ecommerce_Sales_Data[[#This Row],[Order_Date]],"dddd")</f>
        <v>Thursday</v>
      </c>
      <c r="H2287" t="s">
        <v>14757</v>
      </c>
      <c r="I2287" t="s">
        <v>14766</v>
      </c>
      <c r="J2287">
        <v>9</v>
      </c>
      <c r="K2287">
        <v>4</v>
      </c>
      <c r="L2287" s="12">
        <v>2815.23</v>
      </c>
      <c r="M2287" s="11">
        <v>0.05</v>
      </c>
      <c r="N2287" s="12">
        <v>10697.87</v>
      </c>
      <c r="O2287" s="12">
        <v>8046.73</v>
      </c>
      <c r="P2287" s="12">
        <v>2651.14</v>
      </c>
      <c r="Q2287" s="11">
        <v>0.24781942573615101</v>
      </c>
    </row>
    <row r="2288" spans="1:17" x14ac:dyDescent="0.45">
      <c r="A2288" t="s">
        <v>4329</v>
      </c>
      <c r="B2288" t="s">
        <v>4330</v>
      </c>
      <c r="C2288" t="s">
        <v>28</v>
      </c>
      <c r="D2288" t="s">
        <v>137</v>
      </c>
      <c r="E2288" t="s">
        <v>9</v>
      </c>
      <c r="F2288" s="9">
        <v>45308</v>
      </c>
      <c r="G2288" s="9" t="str">
        <f>TEXT(Ecommerce_Sales_Data[[#This Row],[Order_Date]],"dddd")</f>
        <v>Wednesday</v>
      </c>
      <c r="H2288" t="s">
        <v>14757</v>
      </c>
      <c r="I2288" t="s">
        <v>14767</v>
      </c>
      <c r="J2288">
        <v>1</v>
      </c>
      <c r="K2288">
        <v>2</v>
      </c>
      <c r="L2288" s="12">
        <v>3359.09</v>
      </c>
      <c r="M2288" s="11">
        <v>0.2</v>
      </c>
      <c r="N2288" s="12">
        <v>5374.54</v>
      </c>
      <c r="O2288" s="12">
        <v>4152.9799999999996</v>
      </c>
      <c r="P2288" s="12">
        <v>1221.56</v>
      </c>
      <c r="Q2288" s="11">
        <v>0.227286428233858</v>
      </c>
    </row>
    <row r="2289" spans="1:17" x14ac:dyDescent="0.45">
      <c r="A2289" t="s">
        <v>4331</v>
      </c>
      <c r="B2289" t="s">
        <v>4332</v>
      </c>
      <c r="C2289" t="s">
        <v>20</v>
      </c>
      <c r="D2289" t="s">
        <v>21</v>
      </c>
      <c r="E2289" t="s">
        <v>22</v>
      </c>
      <c r="F2289" s="9">
        <v>45773</v>
      </c>
      <c r="G2289" s="9" t="str">
        <f>TEXT(Ecommerce_Sales_Data[[#This Row],[Order_Date]],"dddd")</f>
        <v>Saturday</v>
      </c>
      <c r="H2289" t="s">
        <v>14761</v>
      </c>
      <c r="I2289" t="s">
        <v>14765</v>
      </c>
      <c r="J2289">
        <v>4</v>
      </c>
      <c r="K2289">
        <v>5</v>
      </c>
      <c r="L2289" s="12">
        <v>670.11</v>
      </c>
      <c r="M2289" s="11">
        <v>0.2</v>
      </c>
      <c r="N2289" s="12">
        <v>2680.44</v>
      </c>
      <c r="O2289" s="12">
        <v>1849.61</v>
      </c>
      <c r="P2289" s="12">
        <v>830.83</v>
      </c>
      <c r="Q2289" s="11">
        <v>0.30996030502454802</v>
      </c>
    </row>
    <row r="2290" spans="1:17" x14ac:dyDescent="0.45">
      <c r="A2290" t="s">
        <v>4333</v>
      </c>
      <c r="B2290" t="s">
        <v>4334</v>
      </c>
      <c r="C2290" t="s">
        <v>7</v>
      </c>
      <c r="D2290" t="s">
        <v>106</v>
      </c>
      <c r="E2290" t="s">
        <v>14</v>
      </c>
      <c r="F2290" s="9">
        <v>45831</v>
      </c>
      <c r="G2290" s="9" t="str">
        <f>TEXT(Ecommerce_Sales_Data[[#This Row],[Order_Date]],"dddd")</f>
        <v>Monday</v>
      </c>
      <c r="H2290" t="s">
        <v>14757</v>
      </c>
      <c r="I2290" t="s">
        <v>14759</v>
      </c>
      <c r="J2290">
        <v>6</v>
      </c>
      <c r="K2290">
        <v>1</v>
      </c>
      <c r="L2290" s="12">
        <v>1009.08</v>
      </c>
      <c r="M2290" s="11">
        <v>0.2</v>
      </c>
      <c r="N2290" s="12">
        <v>807.26</v>
      </c>
      <c r="O2290" s="12">
        <v>615.87</v>
      </c>
      <c r="P2290" s="12">
        <v>191.39</v>
      </c>
      <c r="Q2290" s="11">
        <v>0.23708594504868299</v>
      </c>
    </row>
    <row r="2291" spans="1:17" x14ac:dyDescent="0.45">
      <c r="A2291" t="s">
        <v>4335</v>
      </c>
      <c r="B2291" t="s">
        <v>4276</v>
      </c>
      <c r="C2291" t="s">
        <v>12</v>
      </c>
      <c r="D2291" t="s">
        <v>32</v>
      </c>
      <c r="E2291" t="s">
        <v>9</v>
      </c>
      <c r="F2291" s="9">
        <v>45468</v>
      </c>
      <c r="G2291" s="9" t="str">
        <f>TEXT(Ecommerce_Sales_Data[[#This Row],[Order_Date]],"dddd")</f>
        <v>Tuesday</v>
      </c>
      <c r="H2291" t="s">
        <v>14757</v>
      </c>
      <c r="I2291" t="s">
        <v>14759</v>
      </c>
      <c r="J2291">
        <v>6</v>
      </c>
      <c r="K2291">
        <v>2</v>
      </c>
      <c r="L2291" s="12">
        <v>337.14</v>
      </c>
      <c r="M2291" s="11">
        <v>0.05</v>
      </c>
      <c r="N2291" s="12">
        <v>640.57000000000005</v>
      </c>
      <c r="O2291" s="12">
        <v>408.13</v>
      </c>
      <c r="P2291" s="12">
        <v>232.44</v>
      </c>
      <c r="Q2291" s="11">
        <v>0.362864323961472</v>
      </c>
    </row>
    <row r="2292" spans="1:17" x14ac:dyDescent="0.45">
      <c r="A2292" t="s">
        <v>4336</v>
      </c>
      <c r="B2292" t="s">
        <v>4304</v>
      </c>
      <c r="C2292" t="s">
        <v>7</v>
      </c>
      <c r="D2292" t="s">
        <v>106</v>
      </c>
      <c r="E2292" t="s">
        <v>14</v>
      </c>
      <c r="F2292" s="9">
        <v>45386</v>
      </c>
      <c r="G2292" s="9" t="str">
        <f>TEXT(Ecommerce_Sales_Data[[#This Row],[Order_Date]],"dddd")</f>
        <v>Thursday</v>
      </c>
      <c r="H2292" t="s">
        <v>14757</v>
      </c>
      <c r="I2292" t="s">
        <v>14765</v>
      </c>
      <c r="J2292">
        <v>4</v>
      </c>
      <c r="K2292">
        <v>1</v>
      </c>
      <c r="L2292" s="12">
        <v>2468.62</v>
      </c>
      <c r="M2292" s="11">
        <v>0.05</v>
      </c>
      <c r="N2292" s="12">
        <v>2345.19</v>
      </c>
      <c r="O2292" s="12">
        <v>1561.61</v>
      </c>
      <c r="P2292" s="12">
        <v>783.58</v>
      </c>
      <c r="Q2292" s="11">
        <v>0.334122181998047</v>
      </c>
    </row>
    <row r="2293" spans="1:17" x14ac:dyDescent="0.45">
      <c r="A2293" t="s">
        <v>4337</v>
      </c>
      <c r="B2293" t="s">
        <v>4338</v>
      </c>
      <c r="C2293" t="s">
        <v>28</v>
      </c>
      <c r="D2293" t="s">
        <v>29</v>
      </c>
      <c r="E2293" t="s">
        <v>22</v>
      </c>
      <c r="F2293" s="9">
        <v>45389</v>
      </c>
      <c r="G2293" s="9" t="str">
        <f>TEXT(Ecommerce_Sales_Data[[#This Row],[Order_Date]],"dddd")</f>
        <v>Sunday</v>
      </c>
      <c r="H2293" t="s">
        <v>14761</v>
      </c>
      <c r="I2293" t="s">
        <v>14765</v>
      </c>
      <c r="J2293">
        <v>4</v>
      </c>
      <c r="K2293">
        <v>5</v>
      </c>
      <c r="L2293" s="12">
        <v>897.6</v>
      </c>
      <c r="M2293" s="11">
        <v>0.05</v>
      </c>
      <c r="N2293" s="12">
        <v>4263.6000000000004</v>
      </c>
      <c r="O2293" s="12">
        <v>3079.53</v>
      </c>
      <c r="P2293" s="12">
        <v>1184.07</v>
      </c>
      <c r="Q2293" s="11">
        <v>0.27771601463551898</v>
      </c>
    </row>
    <row r="2294" spans="1:17" x14ac:dyDescent="0.45">
      <c r="A2294" t="s">
        <v>4339</v>
      </c>
      <c r="B2294" t="s">
        <v>4340</v>
      </c>
      <c r="C2294" t="s">
        <v>20</v>
      </c>
      <c r="D2294" t="s">
        <v>57</v>
      </c>
      <c r="E2294" t="s">
        <v>9</v>
      </c>
      <c r="F2294" s="9">
        <v>45398</v>
      </c>
      <c r="G2294" s="9" t="str">
        <f>TEXT(Ecommerce_Sales_Data[[#This Row],[Order_Date]],"dddd")</f>
        <v>Tuesday</v>
      </c>
      <c r="H2294" t="s">
        <v>14757</v>
      </c>
      <c r="I2294" t="s">
        <v>14765</v>
      </c>
      <c r="J2294">
        <v>4</v>
      </c>
      <c r="K2294">
        <v>5</v>
      </c>
      <c r="L2294" s="12">
        <v>3340.67</v>
      </c>
      <c r="M2294" s="11">
        <v>0.05</v>
      </c>
      <c r="N2294" s="12">
        <v>15868.18</v>
      </c>
      <c r="O2294" s="12">
        <v>9948.52</v>
      </c>
      <c r="P2294" s="12">
        <v>5919.66</v>
      </c>
      <c r="Q2294" s="11">
        <v>0.37305223409363902</v>
      </c>
    </row>
    <row r="2295" spans="1:17" x14ac:dyDescent="0.45">
      <c r="A2295" t="s">
        <v>4341</v>
      </c>
      <c r="B2295" t="s">
        <v>1021</v>
      </c>
      <c r="C2295" t="s">
        <v>2</v>
      </c>
      <c r="D2295" t="s">
        <v>17</v>
      </c>
      <c r="E2295" t="s">
        <v>4</v>
      </c>
      <c r="F2295" s="9">
        <v>45658</v>
      </c>
      <c r="G2295" s="9" t="str">
        <f>TEXT(Ecommerce_Sales_Data[[#This Row],[Order_Date]],"dddd")</f>
        <v>Wednesday</v>
      </c>
      <c r="H2295" t="s">
        <v>14757</v>
      </c>
      <c r="I2295" t="s">
        <v>14767</v>
      </c>
      <c r="J2295">
        <v>1</v>
      </c>
      <c r="K2295">
        <v>1</v>
      </c>
      <c r="L2295" s="12">
        <v>2696.49</v>
      </c>
      <c r="M2295" s="11">
        <v>0</v>
      </c>
      <c r="N2295" s="12">
        <v>2696.49</v>
      </c>
      <c r="O2295" s="12">
        <v>1881.93</v>
      </c>
      <c r="P2295" s="12">
        <v>814.56</v>
      </c>
      <c r="Q2295" s="11">
        <v>0.30208159496233999</v>
      </c>
    </row>
    <row r="2296" spans="1:17" x14ac:dyDescent="0.45">
      <c r="A2296" t="s">
        <v>4342</v>
      </c>
      <c r="B2296" t="s">
        <v>4343</v>
      </c>
      <c r="C2296" t="s">
        <v>12</v>
      </c>
      <c r="D2296" t="s">
        <v>32</v>
      </c>
      <c r="E2296" t="s">
        <v>9</v>
      </c>
      <c r="F2296" s="9">
        <v>45622</v>
      </c>
      <c r="G2296" s="9" t="str">
        <f>TEXT(Ecommerce_Sales_Data[[#This Row],[Order_Date]],"dddd")</f>
        <v>Tuesday</v>
      </c>
      <c r="H2296" t="s">
        <v>14757</v>
      </c>
      <c r="I2296" t="s">
        <v>14764</v>
      </c>
      <c r="J2296">
        <v>11</v>
      </c>
      <c r="K2296">
        <v>1</v>
      </c>
      <c r="L2296" s="12">
        <v>4556.82</v>
      </c>
      <c r="M2296" s="11">
        <v>0.05</v>
      </c>
      <c r="N2296" s="12">
        <v>4328.9799999999996</v>
      </c>
      <c r="O2296" s="12">
        <v>2616.9</v>
      </c>
      <c r="P2296" s="12">
        <v>1712.08</v>
      </c>
      <c r="Q2296" s="11">
        <v>0.395492702668989</v>
      </c>
    </row>
    <row r="2297" spans="1:17" x14ac:dyDescent="0.45">
      <c r="A2297" t="s">
        <v>4344</v>
      </c>
      <c r="B2297" t="s">
        <v>4345</v>
      </c>
      <c r="C2297" t="s">
        <v>12</v>
      </c>
      <c r="D2297" t="s">
        <v>41</v>
      </c>
      <c r="E2297" t="s">
        <v>9</v>
      </c>
      <c r="F2297" s="9">
        <v>45615</v>
      </c>
      <c r="G2297" s="9" t="str">
        <f>TEXT(Ecommerce_Sales_Data[[#This Row],[Order_Date]],"dddd")</f>
        <v>Tuesday</v>
      </c>
      <c r="H2297" t="s">
        <v>14757</v>
      </c>
      <c r="I2297" t="s">
        <v>14764</v>
      </c>
      <c r="J2297">
        <v>11</v>
      </c>
      <c r="K2297">
        <v>1</v>
      </c>
      <c r="L2297" s="12">
        <v>2927.14</v>
      </c>
      <c r="M2297" s="11">
        <v>0.05</v>
      </c>
      <c r="N2297" s="12">
        <v>2780.78</v>
      </c>
      <c r="O2297" s="12">
        <v>1774.26</v>
      </c>
      <c r="P2297" s="12">
        <v>1006.52</v>
      </c>
      <c r="Q2297" s="11">
        <v>0.36195599795740802</v>
      </c>
    </row>
    <row r="2298" spans="1:17" x14ac:dyDescent="0.45">
      <c r="A2298" t="s">
        <v>4346</v>
      </c>
      <c r="B2298" t="s">
        <v>524</v>
      </c>
      <c r="C2298" t="s">
        <v>12</v>
      </c>
      <c r="D2298" t="s">
        <v>41</v>
      </c>
      <c r="E2298" t="s">
        <v>22</v>
      </c>
      <c r="F2298" s="9">
        <v>45673</v>
      </c>
      <c r="G2298" s="9" t="str">
        <f>TEXT(Ecommerce_Sales_Data[[#This Row],[Order_Date]],"dddd")</f>
        <v>Thursday</v>
      </c>
      <c r="H2298" t="s">
        <v>14757</v>
      </c>
      <c r="I2298" t="s">
        <v>14767</v>
      </c>
      <c r="J2298">
        <v>1</v>
      </c>
      <c r="K2298">
        <v>4</v>
      </c>
      <c r="L2298" s="12">
        <v>4783.76</v>
      </c>
      <c r="M2298" s="11">
        <v>0.1</v>
      </c>
      <c r="N2298" s="12">
        <v>17221.54</v>
      </c>
      <c r="O2298" s="12">
        <v>13493.54</v>
      </c>
      <c r="P2298" s="12">
        <v>3728</v>
      </c>
      <c r="Q2298" s="11">
        <v>0.21647309125664699</v>
      </c>
    </row>
    <row r="2299" spans="1:17" x14ac:dyDescent="0.45">
      <c r="A2299" t="s">
        <v>4347</v>
      </c>
      <c r="B2299" t="s">
        <v>4348</v>
      </c>
      <c r="C2299" t="s">
        <v>20</v>
      </c>
      <c r="D2299" t="s">
        <v>21</v>
      </c>
      <c r="E2299" t="s">
        <v>22</v>
      </c>
      <c r="F2299" s="9">
        <v>45677</v>
      </c>
      <c r="G2299" s="9" t="str">
        <f>TEXT(Ecommerce_Sales_Data[[#This Row],[Order_Date]],"dddd")</f>
        <v>Monday</v>
      </c>
      <c r="H2299" t="s">
        <v>14757</v>
      </c>
      <c r="I2299" t="s">
        <v>14767</v>
      </c>
      <c r="J2299">
        <v>1</v>
      </c>
      <c r="K2299">
        <v>3</v>
      </c>
      <c r="L2299" s="12">
        <v>3014.68</v>
      </c>
      <c r="M2299" s="11">
        <v>0.15</v>
      </c>
      <c r="N2299" s="12">
        <v>7687.43</v>
      </c>
      <c r="O2299" s="12">
        <v>5256.91</v>
      </c>
      <c r="P2299" s="12">
        <v>2430.52</v>
      </c>
      <c r="Q2299" s="11">
        <v>0.31616808218091103</v>
      </c>
    </row>
    <row r="2300" spans="1:17" x14ac:dyDescent="0.45">
      <c r="A2300" t="s">
        <v>4349</v>
      </c>
      <c r="B2300" t="s">
        <v>2885</v>
      </c>
      <c r="C2300" t="s">
        <v>20</v>
      </c>
      <c r="D2300" t="s">
        <v>21</v>
      </c>
      <c r="E2300" t="s">
        <v>4</v>
      </c>
      <c r="F2300" s="9">
        <v>45836</v>
      </c>
      <c r="G2300" s="9" t="str">
        <f>TEXT(Ecommerce_Sales_Data[[#This Row],[Order_Date]],"dddd")</f>
        <v>Saturday</v>
      </c>
      <c r="H2300" t="s">
        <v>14761</v>
      </c>
      <c r="I2300" t="s">
        <v>14759</v>
      </c>
      <c r="J2300">
        <v>6</v>
      </c>
      <c r="K2300">
        <v>4</v>
      </c>
      <c r="L2300" s="12">
        <v>666.04</v>
      </c>
      <c r="M2300" s="11">
        <v>0</v>
      </c>
      <c r="N2300" s="12">
        <v>2664.16</v>
      </c>
      <c r="O2300" s="12">
        <v>2244.13</v>
      </c>
      <c r="P2300" s="12">
        <v>420.03</v>
      </c>
      <c r="Q2300" s="11">
        <v>0.15765944988288999</v>
      </c>
    </row>
    <row r="2301" spans="1:17" x14ac:dyDescent="0.45">
      <c r="A2301" t="s">
        <v>4350</v>
      </c>
      <c r="B2301" t="s">
        <v>4351</v>
      </c>
      <c r="C2301" t="s">
        <v>2</v>
      </c>
      <c r="D2301" t="s">
        <v>3</v>
      </c>
      <c r="E2301" t="s">
        <v>9</v>
      </c>
      <c r="F2301" s="9">
        <v>45505</v>
      </c>
      <c r="G2301" s="9" t="str">
        <f>TEXT(Ecommerce_Sales_Data[[#This Row],[Order_Date]],"dddd")</f>
        <v>Thursday</v>
      </c>
      <c r="H2301" t="s">
        <v>14757</v>
      </c>
      <c r="I2301" t="s">
        <v>14762</v>
      </c>
      <c r="J2301">
        <v>8</v>
      </c>
      <c r="K2301">
        <v>5</v>
      </c>
      <c r="L2301" s="12">
        <v>1851.6</v>
      </c>
      <c r="M2301" s="11">
        <v>0.2</v>
      </c>
      <c r="N2301" s="12">
        <v>7406.4</v>
      </c>
      <c r="O2301" s="12">
        <v>4565.8500000000004</v>
      </c>
      <c r="P2301" s="12">
        <v>2840.55</v>
      </c>
      <c r="Q2301" s="11">
        <v>0.38352640959170498</v>
      </c>
    </row>
    <row r="2302" spans="1:17" x14ac:dyDescent="0.45">
      <c r="A2302" t="s">
        <v>4352</v>
      </c>
      <c r="B2302" t="s">
        <v>4353</v>
      </c>
      <c r="C2302" t="s">
        <v>2</v>
      </c>
      <c r="D2302" t="s">
        <v>65</v>
      </c>
      <c r="E2302" t="s">
        <v>14</v>
      </c>
      <c r="F2302" s="9">
        <v>45304</v>
      </c>
      <c r="G2302" s="9" t="str">
        <f>TEXT(Ecommerce_Sales_Data[[#This Row],[Order_Date]],"dddd")</f>
        <v>Saturday</v>
      </c>
      <c r="H2302" t="s">
        <v>14761</v>
      </c>
      <c r="I2302" t="s">
        <v>14767</v>
      </c>
      <c r="J2302">
        <v>1</v>
      </c>
      <c r="K2302">
        <v>2</v>
      </c>
      <c r="L2302" s="12">
        <v>3009.16</v>
      </c>
      <c r="M2302" s="11">
        <v>0.2</v>
      </c>
      <c r="N2302" s="12">
        <v>4814.66</v>
      </c>
      <c r="O2302" s="12">
        <v>3818.06</v>
      </c>
      <c r="P2302" s="12">
        <v>996.6</v>
      </c>
      <c r="Q2302" s="11">
        <v>0.20699280946110399</v>
      </c>
    </row>
    <row r="2303" spans="1:17" x14ac:dyDescent="0.45">
      <c r="A2303" t="s">
        <v>4354</v>
      </c>
      <c r="B2303" t="s">
        <v>4355</v>
      </c>
      <c r="C2303" t="s">
        <v>12</v>
      </c>
      <c r="D2303" t="s">
        <v>41</v>
      </c>
      <c r="E2303" t="s">
        <v>4</v>
      </c>
      <c r="F2303" s="9">
        <v>45635</v>
      </c>
      <c r="G2303" s="9" t="str">
        <f>TEXT(Ecommerce_Sales_Data[[#This Row],[Order_Date]],"dddd")</f>
        <v>Monday</v>
      </c>
      <c r="H2303" t="s">
        <v>14757</v>
      </c>
      <c r="I2303" t="s">
        <v>14770</v>
      </c>
      <c r="J2303">
        <v>12</v>
      </c>
      <c r="K2303">
        <v>1</v>
      </c>
      <c r="L2303" s="12">
        <v>935.6</v>
      </c>
      <c r="M2303" s="11">
        <v>0.2</v>
      </c>
      <c r="N2303" s="12">
        <v>748.48</v>
      </c>
      <c r="O2303" s="12">
        <v>617.01</v>
      </c>
      <c r="P2303" s="12">
        <v>131.47</v>
      </c>
      <c r="Q2303" s="11">
        <v>0.17564931594698599</v>
      </c>
    </row>
    <row r="2304" spans="1:17" x14ac:dyDescent="0.45">
      <c r="A2304" t="s">
        <v>4356</v>
      </c>
      <c r="B2304" t="s">
        <v>4357</v>
      </c>
      <c r="C2304" t="s">
        <v>2</v>
      </c>
      <c r="D2304" t="s">
        <v>68</v>
      </c>
      <c r="E2304" t="s">
        <v>14</v>
      </c>
      <c r="F2304" s="9">
        <v>45771</v>
      </c>
      <c r="G2304" s="9" t="str">
        <f>TEXT(Ecommerce_Sales_Data[[#This Row],[Order_Date]],"dddd")</f>
        <v>Thursday</v>
      </c>
      <c r="H2304" t="s">
        <v>14757</v>
      </c>
      <c r="I2304" t="s">
        <v>14765</v>
      </c>
      <c r="J2304">
        <v>4</v>
      </c>
      <c r="K2304">
        <v>4</v>
      </c>
      <c r="L2304" s="12">
        <v>2477.88</v>
      </c>
      <c r="M2304" s="11">
        <v>0.05</v>
      </c>
      <c r="N2304" s="12">
        <v>9415.94</v>
      </c>
      <c r="O2304" s="12">
        <v>6925.5</v>
      </c>
      <c r="P2304" s="12">
        <v>2490.44</v>
      </c>
      <c r="Q2304" s="11">
        <v>0.264491914774308</v>
      </c>
    </row>
    <row r="2305" spans="1:17" x14ac:dyDescent="0.45">
      <c r="A2305" t="s">
        <v>4358</v>
      </c>
      <c r="B2305" t="s">
        <v>3062</v>
      </c>
      <c r="C2305" t="s">
        <v>28</v>
      </c>
      <c r="D2305" t="s">
        <v>29</v>
      </c>
      <c r="E2305" t="s">
        <v>14</v>
      </c>
      <c r="F2305" s="9">
        <v>45925</v>
      </c>
      <c r="G2305" s="9" t="str">
        <f>TEXT(Ecommerce_Sales_Data[[#This Row],[Order_Date]],"dddd")</f>
        <v>Thursday</v>
      </c>
      <c r="H2305" t="s">
        <v>14757</v>
      </c>
      <c r="I2305" t="s">
        <v>14766</v>
      </c>
      <c r="J2305">
        <v>9</v>
      </c>
      <c r="K2305">
        <v>4</v>
      </c>
      <c r="L2305" s="12">
        <v>4509.5600000000004</v>
      </c>
      <c r="M2305" s="11">
        <v>0</v>
      </c>
      <c r="N2305" s="12">
        <v>18038.240000000002</v>
      </c>
      <c r="O2305" s="12">
        <v>12843.95</v>
      </c>
      <c r="P2305" s="12">
        <v>5194.29</v>
      </c>
      <c r="Q2305" s="11">
        <v>0.28795991183175301</v>
      </c>
    </row>
    <row r="2306" spans="1:17" x14ac:dyDescent="0.45">
      <c r="A2306" t="s">
        <v>4359</v>
      </c>
      <c r="B2306" t="s">
        <v>4360</v>
      </c>
      <c r="C2306" t="s">
        <v>12</v>
      </c>
      <c r="D2306" t="s">
        <v>13</v>
      </c>
      <c r="E2306" t="s">
        <v>22</v>
      </c>
      <c r="F2306" s="9">
        <v>45562</v>
      </c>
      <c r="G2306" s="9" t="str">
        <f>TEXT(Ecommerce_Sales_Data[[#This Row],[Order_Date]],"dddd")</f>
        <v>Friday</v>
      </c>
      <c r="H2306" t="s">
        <v>14757</v>
      </c>
      <c r="I2306" t="s">
        <v>14766</v>
      </c>
      <c r="J2306">
        <v>9</v>
      </c>
      <c r="K2306">
        <v>1</v>
      </c>
      <c r="L2306" s="12">
        <v>2000.05</v>
      </c>
      <c r="M2306" s="11">
        <v>0.1</v>
      </c>
      <c r="N2306" s="12">
        <v>1800.05</v>
      </c>
      <c r="O2306" s="12">
        <v>1209.1199999999999</v>
      </c>
      <c r="P2306" s="12">
        <v>590.92999999999995</v>
      </c>
      <c r="Q2306" s="11">
        <v>0.328285325407628</v>
      </c>
    </row>
    <row r="2307" spans="1:17" x14ac:dyDescent="0.45">
      <c r="A2307" t="s">
        <v>4361</v>
      </c>
      <c r="B2307" t="s">
        <v>4362</v>
      </c>
      <c r="C2307" t="s">
        <v>20</v>
      </c>
      <c r="D2307" t="s">
        <v>57</v>
      </c>
      <c r="E2307" t="s">
        <v>9</v>
      </c>
      <c r="F2307" s="9">
        <v>45313</v>
      </c>
      <c r="G2307" s="9" t="str">
        <f>TEXT(Ecommerce_Sales_Data[[#This Row],[Order_Date]],"dddd")</f>
        <v>Monday</v>
      </c>
      <c r="H2307" t="s">
        <v>14757</v>
      </c>
      <c r="I2307" t="s">
        <v>14767</v>
      </c>
      <c r="J2307">
        <v>1</v>
      </c>
      <c r="K2307">
        <v>3</v>
      </c>
      <c r="L2307" s="12">
        <v>4996.6499999999996</v>
      </c>
      <c r="M2307" s="11">
        <v>0.05</v>
      </c>
      <c r="N2307" s="12">
        <v>14240.45</v>
      </c>
      <c r="O2307" s="12">
        <v>9498.42</v>
      </c>
      <c r="P2307" s="12">
        <v>4742.03</v>
      </c>
      <c r="Q2307" s="11">
        <v>0.33299720163337498</v>
      </c>
    </row>
    <row r="2308" spans="1:17" x14ac:dyDescent="0.45">
      <c r="A2308" t="s">
        <v>4363</v>
      </c>
      <c r="B2308" t="s">
        <v>4364</v>
      </c>
      <c r="C2308" t="s">
        <v>28</v>
      </c>
      <c r="D2308" t="s">
        <v>137</v>
      </c>
      <c r="E2308" t="s">
        <v>4</v>
      </c>
      <c r="F2308" s="9">
        <v>45437</v>
      </c>
      <c r="G2308" s="9" t="str">
        <f>TEXT(Ecommerce_Sales_Data[[#This Row],[Order_Date]],"dddd")</f>
        <v>Saturday</v>
      </c>
      <c r="H2308" t="s">
        <v>14761</v>
      </c>
      <c r="I2308" t="s">
        <v>14763</v>
      </c>
      <c r="J2308">
        <v>5</v>
      </c>
      <c r="K2308">
        <v>2</v>
      </c>
      <c r="L2308" s="12">
        <v>3330.71</v>
      </c>
      <c r="M2308" s="11">
        <v>0.15</v>
      </c>
      <c r="N2308" s="12">
        <v>5662.21</v>
      </c>
      <c r="O2308" s="12">
        <v>3813.44</v>
      </c>
      <c r="P2308" s="12">
        <v>1848.77</v>
      </c>
      <c r="Q2308" s="11">
        <v>0.32651032017533799</v>
      </c>
    </row>
    <row r="2309" spans="1:17" x14ac:dyDescent="0.45">
      <c r="A2309" t="s">
        <v>4365</v>
      </c>
      <c r="B2309" t="s">
        <v>4366</v>
      </c>
      <c r="C2309" t="s">
        <v>28</v>
      </c>
      <c r="D2309" t="s">
        <v>137</v>
      </c>
      <c r="E2309" t="s">
        <v>4</v>
      </c>
      <c r="F2309" s="9">
        <v>45701</v>
      </c>
      <c r="G2309" s="9" t="str">
        <f>TEXT(Ecommerce_Sales_Data[[#This Row],[Order_Date]],"dddd")</f>
        <v>Thursday</v>
      </c>
      <c r="H2309" t="s">
        <v>14757</v>
      </c>
      <c r="I2309" t="s">
        <v>14758</v>
      </c>
      <c r="J2309">
        <v>2</v>
      </c>
      <c r="K2309">
        <v>4</v>
      </c>
      <c r="L2309" s="12">
        <v>1185.48</v>
      </c>
      <c r="M2309" s="11">
        <v>0.2</v>
      </c>
      <c r="N2309" s="12">
        <v>3793.54</v>
      </c>
      <c r="O2309" s="12">
        <v>2715.75</v>
      </c>
      <c r="P2309" s="12">
        <v>1077.79</v>
      </c>
      <c r="Q2309" s="11">
        <v>0.28411193766244702</v>
      </c>
    </row>
    <row r="2310" spans="1:17" x14ac:dyDescent="0.45">
      <c r="A2310" t="s">
        <v>4367</v>
      </c>
      <c r="B2310" t="s">
        <v>4368</v>
      </c>
      <c r="C2310" t="s">
        <v>12</v>
      </c>
      <c r="D2310" t="s">
        <v>32</v>
      </c>
      <c r="E2310" t="s">
        <v>14</v>
      </c>
      <c r="F2310" s="9">
        <v>45476</v>
      </c>
      <c r="G2310" s="9" t="str">
        <f>TEXT(Ecommerce_Sales_Data[[#This Row],[Order_Date]],"dddd")</f>
        <v>Wednesday</v>
      </c>
      <c r="H2310" t="s">
        <v>14757</v>
      </c>
      <c r="I2310" t="s">
        <v>14768</v>
      </c>
      <c r="J2310">
        <v>7</v>
      </c>
      <c r="K2310">
        <v>2</v>
      </c>
      <c r="L2310" s="12">
        <v>3837.72</v>
      </c>
      <c r="M2310" s="11">
        <v>0</v>
      </c>
      <c r="N2310" s="12">
        <v>7675.44</v>
      </c>
      <c r="O2310" s="12">
        <v>5589.79</v>
      </c>
      <c r="P2310" s="12">
        <v>2085.65</v>
      </c>
      <c r="Q2310" s="11">
        <v>0.27173035031216503</v>
      </c>
    </row>
    <row r="2311" spans="1:17" x14ac:dyDescent="0.45">
      <c r="A2311" t="s">
        <v>4369</v>
      </c>
      <c r="B2311" t="s">
        <v>4370</v>
      </c>
      <c r="C2311" t="s">
        <v>28</v>
      </c>
      <c r="D2311" t="s">
        <v>100</v>
      </c>
      <c r="E2311" t="s">
        <v>22</v>
      </c>
      <c r="F2311" s="9">
        <v>46000</v>
      </c>
      <c r="G2311" s="9" t="str">
        <f>TEXT(Ecommerce_Sales_Data[[#This Row],[Order_Date]],"dddd")</f>
        <v>Tuesday</v>
      </c>
      <c r="H2311" t="s">
        <v>14757</v>
      </c>
      <c r="I2311" t="s">
        <v>14770</v>
      </c>
      <c r="J2311">
        <v>12</v>
      </c>
      <c r="K2311">
        <v>3</v>
      </c>
      <c r="L2311" s="12">
        <v>4252.04</v>
      </c>
      <c r="M2311" s="11">
        <v>0.2</v>
      </c>
      <c r="N2311" s="12">
        <v>10204.9</v>
      </c>
      <c r="O2311" s="12">
        <v>6147.28</v>
      </c>
      <c r="P2311" s="12">
        <v>4057.62</v>
      </c>
      <c r="Q2311" s="11">
        <v>0.39761487128732298</v>
      </c>
    </row>
    <row r="2312" spans="1:17" x14ac:dyDescent="0.45">
      <c r="A2312" t="s">
        <v>4371</v>
      </c>
      <c r="B2312" t="s">
        <v>4372</v>
      </c>
      <c r="C2312" t="s">
        <v>7</v>
      </c>
      <c r="D2312" t="s">
        <v>106</v>
      </c>
      <c r="E2312" t="s">
        <v>9</v>
      </c>
      <c r="F2312" s="9">
        <v>45458</v>
      </c>
      <c r="G2312" s="9" t="str">
        <f>TEXT(Ecommerce_Sales_Data[[#This Row],[Order_Date]],"dddd")</f>
        <v>Saturday</v>
      </c>
      <c r="H2312" t="s">
        <v>14761</v>
      </c>
      <c r="I2312" t="s">
        <v>14759</v>
      </c>
      <c r="J2312">
        <v>6</v>
      </c>
      <c r="K2312">
        <v>5</v>
      </c>
      <c r="L2312" s="12">
        <v>3727.53</v>
      </c>
      <c r="M2312" s="11">
        <v>0.15</v>
      </c>
      <c r="N2312" s="12">
        <v>15842</v>
      </c>
      <c r="O2312" s="12">
        <v>11655.12</v>
      </c>
      <c r="P2312" s="12">
        <v>4186.88</v>
      </c>
      <c r="Q2312" s="11">
        <v>0.26428986239111202</v>
      </c>
    </row>
    <row r="2313" spans="1:17" x14ac:dyDescent="0.45">
      <c r="A2313" t="s">
        <v>4373</v>
      </c>
      <c r="B2313" t="s">
        <v>4374</v>
      </c>
      <c r="C2313" t="s">
        <v>7</v>
      </c>
      <c r="D2313" t="s">
        <v>106</v>
      </c>
      <c r="E2313" t="s">
        <v>9</v>
      </c>
      <c r="F2313" s="9">
        <v>45526</v>
      </c>
      <c r="G2313" s="9" t="str">
        <f>TEXT(Ecommerce_Sales_Data[[#This Row],[Order_Date]],"dddd")</f>
        <v>Thursday</v>
      </c>
      <c r="H2313" t="s">
        <v>14757</v>
      </c>
      <c r="I2313" t="s">
        <v>14762</v>
      </c>
      <c r="J2313">
        <v>8</v>
      </c>
      <c r="K2313">
        <v>1</v>
      </c>
      <c r="L2313" s="12">
        <v>1804.07</v>
      </c>
      <c r="M2313" s="11">
        <v>0.1</v>
      </c>
      <c r="N2313" s="12">
        <v>1623.66</v>
      </c>
      <c r="O2313" s="12">
        <v>1185.48</v>
      </c>
      <c r="P2313" s="12">
        <v>438.18</v>
      </c>
      <c r="Q2313" s="11">
        <v>0.26987177118362199</v>
      </c>
    </row>
    <row r="2314" spans="1:17" x14ac:dyDescent="0.45">
      <c r="A2314" t="s">
        <v>4375</v>
      </c>
      <c r="B2314" t="s">
        <v>4376</v>
      </c>
      <c r="C2314" t="s">
        <v>20</v>
      </c>
      <c r="D2314" t="s">
        <v>60</v>
      </c>
      <c r="E2314" t="s">
        <v>22</v>
      </c>
      <c r="F2314" s="9">
        <v>45843</v>
      </c>
      <c r="G2314" s="9" t="str">
        <f>TEXT(Ecommerce_Sales_Data[[#This Row],[Order_Date]],"dddd")</f>
        <v>Saturday</v>
      </c>
      <c r="H2314" t="s">
        <v>14761</v>
      </c>
      <c r="I2314" t="s">
        <v>14768</v>
      </c>
      <c r="J2314">
        <v>7</v>
      </c>
      <c r="K2314">
        <v>2</v>
      </c>
      <c r="L2314" s="12">
        <v>2535.7399999999998</v>
      </c>
      <c r="M2314" s="11">
        <v>0</v>
      </c>
      <c r="N2314" s="12">
        <v>5071.4799999999996</v>
      </c>
      <c r="O2314" s="12">
        <v>3997.35</v>
      </c>
      <c r="P2314" s="12">
        <v>1074.1300000000001</v>
      </c>
      <c r="Q2314" s="11">
        <v>0.211798133878079</v>
      </c>
    </row>
    <row r="2315" spans="1:17" x14ac:dyDescent="0.45">
      <c r="A2315" t="s">
        <v>4377</v>
      </c>
      <c r="B2315" t="s">
        <v>979</v>
      </c>
      <c r="C2315" t="s">
        <v>7</v>
      </c>
      <c r="D2315" t="s">
        <v>46</v>
      </c>
      <c r="E2315" t="s">
        <v>14</v>
      </c>
      <c r="F2315" s="9">
        <v>45312</v>
      </c>
      <c r="G2315" s="9" t="str">
        <f>TEXT(Ecommerce_Sales_Data[[#This Row],[Order_Date]],"dddd")</f>
        <v>Sunday</v>
      </c>
      <c r="H2315" t="s">
        <v>14761</v>
      </c>
      <c r="I2315" t="s">
        <v>14767</v>
      </c>
      <c r="J2315">
        <v>1</v>
      </c>
      <c r="K2315">
        <v>1</v>
      </c>
      <c r="L2315" s="12">
        <v>2099.3000000000002</v>
      </c>
      <c r="M2315" s="11">
        <v>0.05</v>
      </c>
      <c r="N2315" s="12">
        <v>1994.34</v>
      </c>
      <c r="O2315" s="12">
        <v>1539.36</v>
      </c>
      <c r="P2315" s="12">
        <v>454.98</v>
      </c>
      <c r="Q2315" s="11">
        <v>0.22813562381539801</v>
      </c>
    </row>
    <row r="2316" spans="1:17" x14ac:dyDescent="0.45">
      <c r="A2316" t="s">
        <v>4378</v>
      </c>
      <c r="B2316" t="s">
        <v>4379</v>
      </c>
      <c r="C2316" t="s">
        <v>28</v>
      </c>
      <c r="D2316" t="s">
        <v>137</v>
      </c>
      <c r="E2316" t="s">
        <v>14</v>
      </c>
      <c r="F2316" s="9">
        <v>45723</v>
      </c>
      <c r="G2316" s="9" t="str">
        <f>TEXT(Ecommerce_Sales_Data[[#This Row],[Order_Date]],"dddd")</f>
        <v>Friday</v>
      </c>
      <c r="H2316" t="s">
        <v>14757</v>
      </c>
      <c r="I2316" t="s">
        <v>14769</v>
      </c>
      <c r="J2316">
        <v>3</v>
      </c>
      <c r="K2316">
        <v>1</v>
      </c>
      <c r="L2316" s="12">
        <v>858.6</v>
      </c>
      <c r="M2316" s="11">
        <v>0.2</v>
      </c>
      <c r="N2316" s="12">
        <v>686.88</v>
      </c>
      <c r="O2316" s="12">
        <v>475.6</v>
      </c>
      <c r="P2316" s="12">
        <v>211.28</v>
      </c>
      <c r="Q2316" s="11">
        <v>0.307593757279292</v>
      </c>
    </row>
    <row r="2317" spans="1:17" x14ac:dyDescent="0.45">
      <c r="A2317" t="s">
        <v>4380</v>
      </c>
      <c r="B2317" t="s">
        <v>1351</v>
      </c>
      <c r="C2317" t="s">
        <v>7</v>
      </c>
      <c r="D2317" t="s">
        <v>134</v>
      </c>
      <c r="E2317" t="s">
        <v>4</v>
      </c>
      <c r="F2317" s="9">
        <v>45304</v>
      </c>
      <c r="G2317" s="9" t="str">
        <f>TEXT(Ecommerce_Sales_Data[[#This Row],[Order_Date]],"dddd")</f>
        <v>Saturday</v>
      </c>
      <c r="H2317" t="s">
        <v>14761</v>
      </c>
      <c r="I2317" t="s">
        <v>14767</v>
      </c>
      <c r="J2317">
        <v>1</v>
      </c>
      <c r="K2317">
        <v>5</v>
      </c>
      <c r="L2317" s="12">
        <v>2175.35</v>
      </c>
      <c r="M2317" s="11">
        <v>0</v>
      </c>
      <c r="N2317" s="12">
        <v>10876.75</v>
      </c>
      <c r="O2317" s="12">
        <v>8080.44</v>
      </c>
      <c r="P2317" s="12">
        <v>2796.31</v>
      </c>
      <c r="Q2317" s="11">
        <v>0.25709058312455502</v>
      </c>
    </row>
    <row r="2318" spans="1:17" x14ac:dyDescent="0.45">
      <c r="A2318" t="s">
        <v>4381</v>
      </c>
      <c r="B2318" t="s">
        <v>1829</v>
      </c>
      <c r="C2318" t="s">
        <v>20</v>
      </c>
      <c r="D2318" t="s">
        <v>21</v>
      </c>
      <c r="E2318" t="s">
        <v>22</v>
      </c>
      <c r="F2318" s="9">
        <v>45340</v>
      </c>
      <c r="G2318" s="9" t="str">
        <f>TEXT(Ecommerce_Sales_Data[[#This Row],[Order_Date]],"dddd")</f>
        <v>Sunday</v>
      </c>
      <c r="H2318" t="s">
        <v>14761</v>
      </c>
      <c r="I2318" t="s">
        <v>14758</v>
      </c>
      <c r="J2318">
        <v>2</v>
      </c>
      <c r="K2318">
        <v>4</v>
      </c>
      <c r="L2318" s="12">
        <v>3819.24</v>
      </c>
      <c r="M2318" s="11">
        <v>0</v>
      </c>
      <c r="N2318" s="12">
        <v>15276.96</v>
      </c>
      <c r="O2318" s="12">
        <v>11119.64</v>
      </c>
      <c r="P2318" s="12">
        <v>4157.32</v>
      </c>
      <c r="Q2318" s="11">
        <v>0.27213005728888501</v>
      </c>
    </row>
    <row r="2319" spans="1:17" x14ac:dyDescent="0.45">
      <c r="A2319" t="s">
        <v>4382</v>
      </c>
      <c r="B2319" t="s">
        <v>4383</v>
      </c>
      <c r="C2319" t="s">
        <v>2</v>
      </c>
      <c r="D2319" t="s">
        <v>65</v>
      </c>
      <c r="E2319" t="s">
        <v>14</v>
      </c>
      <c r="F2319" s="9">
        <v>45706</v>
      </c>
      <c r="G2319" s="9" t="str">
        <f>TEXT(Ecommerce_Sales_Data[[#This Row],[Order_Date]],"dddd")</f>
        <v>Tuesday</v>
      </c>
      <c r="H2319" t="s">
        <v>14757</v>
      </c>
      <c r="I2319" t="s">
        <v>14758</v>
      </c>
      <c r="J2319">
        <v>2</v>
      </c>
      <c r="K2319">
        <v>5</v>
      </c>
      <c r="L2319" s="12">
        <v>4980.46</v>
      </c>
      <c r="M2319" s="11">
        <v>0.15</v>
      </c>
      <c r="N2319" s="12">
        <v>21166.95</v>
      </c>
      <c r="O2319" s="12">
        <v>13652.68</v>
      </c>
      <c r="P2319" s="12">
        <v>7514.27</v>
      </c>
      <c r="Q2319" s="11">
        <v>0.35500012991952101</v>
      </c>
    </row>
    <row r="2320" spans="1:17" x14ac:dyDescent="0.45">
      <c r="A2320" t="s">
        <v>4384</v>
      </c>
      <c r="B2320" t="s">
        <v>4385</v>
      </c>
      <c r="C2320" t="s">
        <v>20</v>
      </c>
      <c r="D2320" t="s">
        <v>60</v>
      </c>
      <c r="E2320" t="s">
        <v>4</v>
      </c>
      <c r="F2320" s="9">
        <v>45919</v>
      </c>
      <c r="G2320" s="9" t="str">
        <f>TEXT(Ecommerce_Sales_Data[[#This Row],[Order_Date]],"dddd")</f>
        <v>Friday</v>
      </c>
      <c r="H2320" t="s">
        <v>14757</v>
      </c>
      <c r="I2320" t="s">
        <v>14766</v>
      </c>
      <c r="J2320">
        <v>9</v>
      </c>
      <c r="K2320">
        <v>4</v>
      </c>
      <c r="L2320" s="12">
        <v>3062</v>
      </c>
      <c r="M2320" s="11">
        <v>0.15</v>
      </c>
      <c r="N2320" s="12">
        <v>10410.799999999999</v>
      </c>
      <c r="O2320" s="12">
        <v>6967.49</v>
      </c>
      <c r="P2320" s="12">
        <v>3443.31</v>
      </c>
      <c r="Q2320" s="11">
        <v>0.33074403504053501</v>
      </c>
    </row>
    <row r="2321" spans="1:17" x14ac:dyDescent="0.45">
      <c r="A2321" t="s">
        <v>4386</v>
      </c>
      <c r="B2321" t="s">
        <v>4306</v>
      </c>
      <c r="C2321" t="s">
        <v>2</v>
      </c>
      <c r="D2321" t="s">
        <v>68</v>
      </c>
      <c r="E2321" t="s">
        <v>22</v>
      </c>
      <c r="F2321" s="9">
        <v>45537</v>
      </c>
      <c r="G2321" s="9" t="str">
        <f>TEXT(Ecommerce_Sales_Data[[#This Row],[Order_Date]],"dddd")</f>
        <v>Monday</v>
      </c>
      <c r="H2321" t="s">
        <v>14757</v>
      </c>
      <c r="I2321" t="s">
        <v>14766</v>
      </c>
      <c r="J2321">
        <v>9</v>
      </c>
      <c r="K2321">
        <v>3</v>
      </c>
      <c r="L2321" s="12">
        <v>2389.48</v>
      </c>
      <c r="M2321" s="11">
        <v>0.05</v>
      </c>
      <c r="N2321" s="12">
        <v>6810.02</v>
      </c>
      <c r="O2321" s="12">
        <v>4494.76</v>
      </c>
      <c r="P2321" s="12">
        <v>2315.2600000000002</v>
      </c>
      <c r="Q2321" s="11">
        <v>0.33997844352880002</v>
      </c>
    </row>
    <row r="2322" spans="1:17" x14ac:dyDescent="0.45">
      <c r="A2322" t="s">
        <v>4387</v>
      </c>
      <c r="B2322" t="s">
        <v>3082</v>
      </c>
      <c r="C2322" t="s">
        <v>7</v>
      </c>
      <c r="D2322" t="s">
        <v>71</v>
      </c>
      <c r="E2322" t="s">
        <v>9</v>
      </c>
      <c r="F2322" s="9">
        <v>45968</v>
      </c>
      <c r="G2322" s="9" t="str">
        <f>TEXT(Ecommerce_Sales_Data[[#This Row],[Order_Date]],"dddd")</f>
        <v>Friday</v>
      </c>
      <c r="H2322" t="s">
        <v>14757</v>
      </c>
      <c r="I2322" t="s">
        <v>14764</v>
      </c>
      <c r="J2322">
        <v>11</v>
      </c>
      <c r="K2322">
        <v>1</v>
      </c>
      <c r="L2322" s="12">
        <v>2758.48</v>
      </c>
      <c r="M2322" s="11">
        <v>0.1</v>
      </c>
      <c r="N2322" s="12">
        <v>2482.63</v>
      </c>
      <c r="O2322" s="12">
        <v>2096.86</v>
      </c>
      <c r="P2322" s="12">
        <v>385.77</v>
      </c>
      <c r="Q2322" s="11">
        <v>0.155387633276002</v>
      </c>
    </row>
    <row r="2323" spans="1:17" x14ac:dyDescent="0.45">
      <c r="A2323" t="s">
        <v>4388</v>
      </c>
      <c r="B2323" t="s">
        <v>4389</v>
      </c>
      <c r="C2323" t="s">
        <v>28</v>
      </c>
      <c r="D2323" t="s">
        <v>29</v>
      </c>
      <c r="E2323" t="s">
        <v>14</v>
      </c>
      <c r="F2323" s="9">
        <v>45908</v>
      </c>
      <c r="G2323" s="9" t="str">
        <f>TEXT(Ecommerce_Sales_Data[[#This Row],[Order_Date]],"dddd")</f>
        <v>Monday</v>
      </c>
      <c r="H2323" t="s">
        <v>14757</v>
      </c>
      <c r="I2323" t="s">
        <v>14766</v>
      </c>
      <c r="J2323">
        <v>9</v>
      </c>
      <c r="K2323">
        <v>3</v>
      </c>
      <c r="L2323" s="12">
        <v>2822.95</v>
      </c>
      <c r="M2323" s="11">
        <v>0.1</v>
      </c>
      <c r="N2323" s="12">
        <v>7621.96</v>
      </c>
      <c r="O2323" s="12">
        <v>6377.75</v>
      </c>
      <c r="P2323" s="12">
        <v>1244.21</v>
      </c>
      <c r="Q2323" s="11">
        <v>0.16324016394733101</v>
      </c>
    </row>
    <row r="2324" spans="1:17" x14ac:dyDescent="0.45">
      <c r="A2324" t="s">
        <v>4390</v>
      </c>
      <c r="B2324" t="s">
        <v>4391</v>
      </c>
      <c r="C2324" t="s">
        <v>2</v>
      </c>
      <c r="D2324" t="s">
        <v>65</v>
      </c>
      <c r="E2324" t="s">
        <v>4</v>
      </c>
      <c r="F2324" s="9">
        <v>45635</v>
      </c>
      <c r="G2324" s="9" t="str">
        <f>TEXT(Ecommerce_Sales_Data[[#This Row],[Order_Date]],"dddd")</f>
        <v>Monday</v>
      </c>
      <c r="H2324" t="s">
        <v>14757</v>
      </c>
      <c r="I2324" t="s">
        <v>14770</v>
      </c>
      <c r="J2324">
        <v>12</v>
      </c>
      <c r="K2324">
        <v>3</v>
      </c>
      <c r="L2324" s="12">
        <v>3060.87</v>
      </c>
      <c r="M2324" s="11">
        <v>0.05</v>
      </c>
      <c r="N2324" s="12">
        <v>8723.48</v>
      </c>
      <c r="O2324" s="12">
        <v>7038.01</v>
      </c>
      <c r="P2324" s="12">
        <v>1685.47</v>
      </c>
      <c r="Q2324" s="11">
        <v>0.19321073699945401</v>
      </c>
    </row>
    <row r="2325" spans="1:17" x14ac:dyDescent="0.45">
      <c r="A2325" t="s">
        <v>4392</v>
      </c>
      <c r="B2325" t="s">
        <v>4393</v>
      </c>
      <c r="C2325" t="s">
        <v>28</v>
      </c>
      <c r="D2325" t="s">
        <v>29</v>
      </c>
      <c r="E2325" t="s">
        <v>9</v>
      </c>
      <c r="F2325" s="9">
        <v>45960</v>
      </c>
      <c r="G2325" s="9" t="str">
        <f>TEXT(Ecommerce_Sales_Data[[#This Row],[Order_Date]],"dddd")</f>
        <v>Thursday</v>
      </c>
      <c r="H2325" t="s">
        <v>14757</v>
      </c>
      <c r="I2325" t="s">
        <v>14760</v>
      </c>
      <c r="J2325">
        <v>10</v>
      </c>
      <c r="K2325">
        <v>5</v>
      </c>
      <c r="L2325" s="12">
        <v>2778.47</v>
      </c>
      <c r="M2325" s="11">
        <v>0</v>
      </c>
      <c r="N2325" s="12">
        <v>13892.35</v>
      </c>
      <c r="O2325" s="12">
        <v>10257.73</v>
      </c>
      <c r="P2325" s="12">
        <v>3634.62</v>
      </c>
      <c r="Q2325" s="11">
        <v>0.261627442441344</v>
      </c>
    </row>
    <row r="2326" spans="1:17" x14ac:dyDescent="0.45">
      <c r="A2326" t="s">
        <v>4394</v>
      </c>
      <c r="B2326" t="s">
        <v>4395</v>
      </c>
      <c r="C2326" t="s">
        <v>28</v>
      </c>
      <c r="D2326" t="s">
        <v>85</v>
      </c>
      <c r="E2326" t="s">
        <v>9</v>
      </c>
      <c r="F2326" s="9">
        <v>45750</v>
      </c>
      <c r="G2326" s="9" t="str">
        <f>TEXT(Ecommerce_Sales_Data[[#This Row],[Order_Date]],"dddd")</f>
        <v>Thursday</v>
      </c>
      <c r="H2326" t="s">
        <v>14757</v>
      </c>
      <c r="I2326" t="s">
        <v>14765</v>
      </c>
      <c r="J2326">
        <v>4</v>
      </c>
      <c r="K2326">
        <v>5</v>
      </c>
      <c r="L2326" s="12">
        <v>4643.3100000000004</v>
      </c>
      <c r="M2326" s="11">
        <v>0.05</v>
      </c>
      <c r="N2326" s="12">
        <v>22055.72</v>
      </c>
      <c r="O2326" s="12">
        <v>16478.849999999999</v>
      </c>
      <c r="P2326" s="12">
        <v>5576.87</v>
      </c>
      <c r="Q2326" s="11">
        <v>0.25285368149396198</v>
      </c>
    </row>
    <row r="2327" spans="1:17" x14ac:dyDescent="0.45">
      <c r="A2327" t="s">
        <v>4396</v>
      </c>
      <c r="B2327" t="s">
        <v>3271</v>
      </c>
      <c r="C2327" t="s">
        <v>7</v>
      </c>
      <c r="D2327" t="s">
        <v>46</v>
      </c>
      <c r="E2327" t="s">
        <v>9</v>
      </c>
      <c r="F2327" s="9">
        <v>45397</v>
      </c>
      <c r="G2327" s="9" t="str">
        <f>TEXT(Ecommerce_Sales_Data[[#This Row],[Order_Date]],"dddd")</f>
        <v>Monday</v>
      </c>
      <c r="H2327" t="s">
        <v>14757</v>
      </c>
      <c r="I2327" t="s">
        <v>14765</v>
      </c>
      <c r="J2327">
        <v>4</v>
      </c>
      <c r="K2327">
        <v>4</v>
      </c>
      <c r="L2327" s="12">
        <v>3290.77</v>
      </c>
      <c r="M2327" s="11">
        <v>0.15</v>
      </c>
      <c r="N2327" s="12">
        <v>11188.62</v>
      </c>
      <c r="O2327" s="12">
        <v>8861.2900000000009</v>
      </c>
      <c r="P2327" s="12">
        <v>2327.33</v>
      </c>
      <c r="Q2327" s="11">
        <v>0.20800867309820201</v>
      </c>
    </row>
    <row r="2328" spans="1:17" x14ac:dyDescent="0.45">
      <c r="A2328" t="s">
        <v>4397</v>
      </c>
      <c r="B2328" t="s">
        <v>167</v>
      </c>
      <c r="C2328" t="s">
        <v>12</v>
      </c>
      <c r="D2328" t="s">
        <v>41</v>
      </c>
      <c r="E2328" t="s">
        <v>4</v>
      </c>
      <c r="F2328" s="9">
        <v>45900</v>
      </c>
      <c r="G2328" s="9" t="str">
        <f>TEXT(Ecommerce_Sales_Data[[#This Row],[Order_Date]],"dddd")</f>
        <v>Sunday</v>
      </c>
      <c r="H2328" t="s">
        <v>14761</v>
      </c>
      <c r="I2328" t="s">
        <v>14762</v>
      </c>
      <c r="J2328">
        <v>8</v>
      </c>
      <c r="K2328">
        <v>4</v>
      </c>
      <c r="L2328" s="12">
        <v>2547.79</v>
      </c>
      <c r="M2328" s="11">
        <v>0.1</v>
      </c>
      <c r="N2328" s="12">
        <v>9172.0400000000009</v>
      </c>
      <c r="O2328" s="12">
        <v>5760.27</v>
      </c>
      <c r="P2328" s="12">
        <v>3411.77</v>
      </c>
      <c r="Q2328" s="11">
        <v>0.37197504590036701</v>
      </c>
    </row>
    <row r="2329" spans="1:17" x14ac:dyDescent="0.45">
      <c r="A2329" t="s">
        <v>4398</v>
      </c>
      <c r="B2329" t="s">
        <v>4399</v>
      </c>
      <c r="C2329" t="s">
        <v>12</v>
      </c>
      <c r="D2329" t="s">
        <v>111</v>
      </c>
      <c r="E2329" t="s">
        <v>4</v>
      </c>
      <c r="F2329" s="9">
        <v>45904</v>
      </c>
      <c r="G2329" s="9" t="str">
        <f>TEXT(Ecommerce_Sales_Data[[#This Row],[Order_Date]],"dddd")</f>
        <v>Thursday</v>
      </c>
      <c r="H2329" t="s">
        <v>14757</v>
      </c>
      <c r="I2329" t="s">
        <v>14766</v>
      </c>
      <c r="J2329">
        <v>9</v>
      </c>
      <c r="K2329">
        <v>5</v>
      </c>
      <c r="L2329" s="12">
        <v>2446.96</v>
      </c>
      <c r="M2329" s="11">
        <v>0.15</v>
      </c>
      <c r="N2329" s="12">
        <v>10399.58</v>
      </c>
      <c r="O2329" s="12">
        <v>8571.84</v>
      </c>
      <c r="P2329" s="12">
        <v>1827.74</v>
      </c>
      <c r="Q2329" s="11">
        <v>0.17575132841903199</v>
      </c>
    </row>
    <row r="2330" spans="1:17" x14ac:dyDescent="0.45">
      <c r="A2330" t="s">
        <v>4400</v>
      </c>
      <c r="B2330" t="s">
        <v>4401</v>
      </c>
      <c r="C2330" t="s">
        <v>12</v>
      </c>
      <c r="D2330" t="s">
        <v>38</v>
      </c>
      <c r="E2330" t="s">
        <v>9</v>
      </c>
      <c r="F2330" s="9">
        <v>45384</v>
      </c>
      <c r="G2330" s="9" t="str">
        <f>TEXT(Ecommerce_Sales_Data[[#This Row],[Order_Date]],"dddd")</f>
        <v>Tuesday</v>
      </c>
      <c r="H2330" t="s">
        <v>14757</v>
      </c>
      <c r="I2330" t="s">
        <v>14765</v>
      </c>
      <c r="J2330">
        <v>4</v>
      </c>
      <c r="K2330">
        <v>2</v>
      </c>
      <c r="L2330" s="12">
        <v>4414.07</v>
      </c>
      <c r="M2330" s="11">
        <v>0.15</v>
      </c>
      <c r="N2330" s="12">
        <v>7503.92</v>
      </c>
      <c r="O2330" s="12">
        <v>5316.01</v>
      </c>
      <c r="P2330" s="12">
        <v>2187.91</v>
      </c>
      <c r="Q2330" s="11">
        <v>0.29156893996737698</v>
      </c>
    </row>
    <row r="2331" spans="1:17" x14ac:dyDescent="0.45">
      <c r="A2331" t="s">
        <v>4402</v>
      </c>
      <c r="B2331" t="s">
        <v>4403</v>
      </c>
      <c r="C2331" t="s">
        <v>20</v>
      </c>
      <c r="D2331" t="s">
        <v>21</v>
      </c>
      <c r="E2331" t="s">
        <v>4</v>
      </c>
      <c r="F2331" s="9">
        <v>45831</v>
      </c>
      <c r="G2331" s="9" t="str">
        <f>TEXT(Ecommerce_Sales_Data[[#This Row],[Order_Date]],"dddd")</f>
        <v>Monday</v>
      </c>
      <c r="H2331" t="s">
        <v>14757</v>
      </c>
      <c r="I2331" t="s">
        <v>14759</v>
      </c>
      <c r="J2331">
        <v>6</v>
      </c>
      <c r="K2331">
        <v>3</v>
      </c>
      <c r="L2331" s="12">
        <v>4504.2</v>
      </c>
      <c r="M2331" s="11">
        <v>0.2</v>
      </c>
      <c r="N2331" s="12">
        <v>10810.08</v>
      </c>
      <c r="O2331" s="12">
        <v>9002.42</v>
      </c>
      <c r="P2331" s="12">
        <v>1807.66</v>
      </c>
      <c r="Q2331" s="11">
        <v>0.16721985406213499</v>
      </c>
    </row>
    <row r="2332" spans="1:17" x14ac:dyDescent="0.45">
      <c r="A2332" t="s">
        <v>4404</v>
      </c>
      <c r="B2332" t="s">
        <v>4405</v>
      </c>
      <c r="C2332" t="s">
        <v>20</v>
      </c>
      <c r="D2332" t="s">
        <v>57</v>
      </c>
      <c r="E2332" t="s">
        <v>22</v>
      </c>
      <c r="F2332" s="9">
        <v>45717</v>
      </c>
      <c r="G2332" s="9" t="str">
        <f>TEXT(Ecommerce_Sales_Data[[#This Row],[Order_Date]],"dddd")</f>
        <v>Saturday</v>
      </c>
      <c r="H2332" t="s">
        <v>14761</v>
      </c>
      <c r="I2332" t="s">
        <v>14769</v>
      </c>
      <c r="J2332">
        <v>3</v>
      </c>
      <c r="K2332">
        <v>2</v>
      </c>
      <c r="L2332" s="12">
        <v>4072.58</v>
      </c>
      <c r="M2332" s="11">
        <v>0.05</v>
      </c>
      <c r="N2332" s="12">
        <v>7737.9</v>
      </c>
      <c r="O2332" s="12">
        <v>6475.02</v>
      </c>
      <c r="P2332" s="12">
        <v>1262.8800000000001</v>
      </c>
      <c r="Q2332" s="11">
        <v>0.16320707168611601</v>
      </c>
    </row>
    <row r="2333" spans="1:17" x14ac:dyDescent="0.45">
      <c r="A2333" t="s">
        <v>4406</v>
      </c>
      <c r="B2333" t="s">
        <v>4407</v>
      </c>
      <c r="C2333" t="s">
        <v>28</v>
      </c>
      <c r="D2333" t="s">
        <v>137</v>
      </c>
      <c r="E2333" t="s">
        <v>22</v>
      </c>
      <c r="F2333" s="9">
        <v>45940</v>
      </c>
      <c r="G2333" s="9" t="str">
        <f>TEXT(Ecommerce_Sales_Data[[#This Row],[Order_Date]],"dddd")</f>
        <v>Friday</v>
      </c>
      <c r="H2333" t="s">
        <v>14757</v>
      </c>
      <c r="I2333" t="s">
        <v>14760</v>
      </c>
      <c r="J2333">
        <v>10</v>
      </c>
      <c r="K2333">
        <v>4</v>
      </c>
      <c r="L2333" s="12">
        <v>2774.92</v>
      </c>
      <c r="M2333" s="11">
        <v>0.2</v>
      </c>
      <c r="N2333" s="12">
        <v>8879.74</v>
      </c>
      <c r="O2333" s="12">
        <v>5403.9</v>
      </c>
      <c r="P2333" s="12">
        <v>3475.84</v>
      </c>
      <c r="Q2333" s="11">
        <v>0.39143488435472201</v>
      </c>
    </row>
    <row r="2334" spans="1:17" x14ac:dyDescent="0.45">
      <c r="A2334" t="s">
        <v>4408</v>
      </c>
      <c r="B2334" t="s">
        <v>4409</v>
      </c>
      <c r="C2334" t="s">
        <v>12</v>
      </c>
      <c r="D2334" t="s">
        <v>41</v>
      </c>
      <c r="E2334" t="s">
        <v>22</v>
      </c>
      <c r="F2334" s="9">
        <v>45480</v>
      </c>
      <c r="G2334" s="9" t="str">
        <f>TEXT(Ecommerce_Sales_Data[[#This Row],[Order_Date]],"dddd")</f>
        <v>Sunday</v>
      </c>
      <c r="H2334" t="s">
        <v>14761</v>
      </c>
      <c r="I2334" t="s">
        <v>14768</v>
      </c>
      <c r="J2334">
        <v>7</v>
      </c>
      <c r="K2334">
        <v>4</v>
      </c>
      <c r="L2334" s="12">
        <v>4994.6099999999997</v>
      </c>
      <c r="M2334" s="11">
        <v>0.1</v>
      </c>
      <c r="N2334" s="12">
        <v>17980.599999999999</v>
      </c>
      <c r="O2334" s="12">
        <v>15226.04</v>
      </c>
      <c r="P2334" s="12">
        <v>2754.56</v>
      </c>
      <c r="Q2334" s="11">
        <v>0.153196222595464</v>
      </c>
    </row>
    <row r="2335" spans="1:17" x14ac:dyDescent="0.45">
      <c r="A2335" t="s">
        <v>4410</v>
      </c>
      <c r="B2335" t="s">
        <v>2078</v>
      </c>
      <c r="C2335" t="s">
        <v>28</v>
      </c>
      <c r="D2335" t="s">
        <v>29</v>
      </c>
      <c r="E2335" t="s">
        <v>9</v>
      </c>
      <c r="F2335" s="9">
        <v>45517</v>
      </c>
      <c r="G2335" s="9" t="str">
        <f>TEXT(Ecommerce_Sales_Data[[#This Row],[Order_Date]],"dddd")</f>
        <v>Tuesday</v>
      </c>
      <c r="H2335" t="s">
        <v>14757</v>
      </c>
      <c r="I2335" t="s">
        <v>14762</v>
      </c>
      <c r="J2335">
        <v>8</v>
      </c>
      <c r="K2335">
        <v>1</v>
      </c>
      <c r="L2335" s="12">
        <v>1750.92</v>
      </c>
      <c r="M2335" s="11">
        <v>0.15</v>
      </c>
      <c r="N2335" s="12">
        <v>1488.28</v>
      </c>
      <c r="O2335" s="12">
        <v>1110.81</v>
      </c>
      <c r="P2335" s="12">
        <v>377.47</v>
      </c>
      <c r="Q2335" s="11">
        <v>0.25362834950412599</v>
      </c>
    </row>
    <row r="2336" spans="1:17" x14ac:dyDescent="0.45">
      <c r="A2336" t="s">
        <v>4411</v>
      </c>
      <c r="B2336" t="s">
        <v>4412</v>
      </c>
      <c r="C2336" t="s">
        <v>7</v>
      </c>
      <c r="D2336" t="s">
        <v>8</v>
      </c>
      <c r="E2336" t="s">
        <v>4</v>
      </c>
      <c r="F2336" s="9">
        <v>46001</v>
      </c>
      <c r="G2336" s="9" t="str">
        <f>TEXT(Ecommerce_Sales_Data[[#This Row],[Order_Date]],"dddd")</f>
        <v>Wednesday</v>
      </c>
      <c r="H2336" t="s">
        <v>14757</v>
      </c>
      <c r="I2336" t="s">
        <v>14770</v>
      </c>
      <c r="J2336">
        <v>12</v>
      </c>
      <c r="K2336">
        <v>5</v>
      </c>
      <c r="L2336" s="12">
        <v>3070.39</v>
      </c>
      <c r="M2336" s="11">
        <v>0.2</v>
      </c>
      <c r="N2336" s="12">
        <v>12281.56</v>
      </c>
      <c r="O2336" s="12">
        <v>8977.08</v>
      </c>
      <c r="P2336" s="12">
        <v>3304.48</v>
      </c>
      <c r="Q2336" s="11">
        <v>0.26906028224427497</v>
      </c>
    </row>
    <row r="2337" spans="1:17" x14ac:dyDescent="0.45">
      <c r="A2337" t="s">
        <v>4413</v>
      </c>
      <c r="B2337" t="s">
        <v>4414</v>
      </c>
      <c r="C2337" t="s">
        <v>2</v>
      </c>
      <c r="D2337" t="s">
        <v>65</v>
      </c>
      <c r="E2337" t="s">
        <v>22</v>
      </c>
      <c r="F2337" s="9">
        <v>45665</v>
      </c>
      <c r="G2337" s="9" t="str">
        <f>TEXT(Ecommerce_Sales_Data[[#This Row],[Order_Date]],"dddd")</f>
        <v>Wednesday</v>
      </c>
      <c r="H2337" t="s">
        <v>14757</v>
      </c>
      <c r="I2337" t="s">
        <v>14767</v>
      </c>
      <c r="J2337">
        <v>1</v>
      </c>
      <c r="K2337">
        <v>1</v>
      </c>
      <c r="L2337" s="12">
        <v>1392.65</v>
      </c>
      <c r="M2337" s="11">
        <v>0</v>
      </c>
      <c r="N2337" s="12">
        <v>1392.65</v>
      </c>
      <c r="O2337" s="12">
        <v>839.79</v>
      </c>
      <c r="P2337" s="12">
        <v>552.86</v>
      </c>
      <c r="Q2337" s="11">
        <v>0.3969841668761</v>
      </c>
    </row>
    <row r="2338" spans="1:17" x14ac:dyDescent="0.45">
      <c r="A2338" t="s">
        <v>4415</v>
      </c>
      <c r="B2338" t="s">
        <v>1926</v>
      </c>
      <c r="C2338" t="s">
        <v>20</v>
      </c>
      <c r="D2338" t="s">
        <v>25</v>
      </c>
      <c r="E2338" t="s">
        <v>14</v>
      </c>
      <c r="F2338" s="9">
        <v>45564</v>
      </c>
      <c r="G2338" s="9" t="str">
        <f>TEXT(Ecommerce_Sales_Data[[#This Row],[Order_Date]],"dddd")</f>
        <v>Sunday</v>
      </c>
      <c r="H2338" t="s">
        <v>14761</v>
      </c>
      <c r="I2338" t="s">
        <v>14766</v>
      </c>
      <c r="J2338">
        <v>9</v>
      </c>
      <c r="K2338">
        <v>1</v>
      </c>
      <c r="L2338" s="12">
        <v>1943.39</v>
      </c>
      <c r="M2338" s="11">
        <v>0.15</v>
      </c>
      <c r="N2338" s="12">
        <v>1651.88</v>
      </c>
      <c r="O2338" s="12">
        <v>1017.21</v>
      </c>
      <c r="P2338" s="12">
        <v>634.66999999999996</v>
      </c>
      <c r="Q2338" s="11">
        <v>0.38421071748553198</v>
      </c>
    </row>
    <row r="2339" spans="1:17" x14ac:dyDescent="0.45">
      <c r="A2339" t="s">
        <v>4416</v>
      </c>
      <c r="B2339" t="s">
        <v>4417</v>
      </c>
      <c r="C2339" t="s">
        <v>7</v>
      </c>
      <c r="D2339" t="s">
        <v>8</v>
      </c>
      <c r="E2339" t="s">
        <v>14</v>
      </c>
      <c r="F2339" s="9">
        <v>45422</v>
      </c>
      <c r="G2339" s="9" t="str">
        <f>TEXT(Ecommerce_Sales_Data[[#This Row],[Order_Date]],"dddd")</f>
        <v>Friday</v>
      </c>
      <c r="H2339" t="s">
        <v>14757</v>
      </c>
      <c r="I2339" t="s">
        <v>14763</v>
      </c>
      <c r="J2339">
        <v>5</v>
      </c>
      <c r="K2339">
        <v>4</v>
      </c>
      <c r="L2339" s="12">
        <v>2136.83</v>
      </c>
      <c r="M2339" s="11">
        <v>0.15</v>
      </c>
      <c r="N2339" s="12">
        <v>7265.22</v>
      </c>
      <c r="O2339" s="12">
        <v>5193.72</v>
      </c>
      <c r="P2339" s="12">
        <v>2071.5</v>
      </c>
      <c r="Q2339" s="11">
        <v>0.28512557087053098</v>
      </c>
    </row>
    <row r="2340" spans="1:17" x14ac:dyDescent="0.45">
      <c r="A2340" t="s">
        <v>4418</v>
      </c>
      <c r="B2340" t="s">
        <v>4419</v>
      </c>
      <c r="C2340" t="s">
        <v>12</v>
      </c>
      <c r="D2340" t="s">
        <v>38</v>
      </c>
      <c r="E2340" t="s">
        <v>9</v>
      </c>
      <c r="F2340" s="9">
        <v>45588</v>
      </c>
      <c r="G2340" s="9" t="str">
        <f>TEXT(Ecommerce_Sales_Data[[#This Row],[Order_Date]],"dddd")</f>
        <v>Wednesday</v>
      </c>
      <c r="H2340" t="s">
        <v>14757</v>
      </c>
      <c r="I2340" t="s">
        <v>14760</v>
      </c>
      <c r="J2340">
        <v>10</v>
      </c>
      <c r="K2340">
        <v>2</v>
      </c>
      <c r="L2340" s="12">
        <v>3174.78</v>
      </c>
      <c r="M2340" s="11">
        <v>0.05</v>
      </c>
      <c r="N2340" s="12">
        <v>6032.08</v>
      </c>
      <c r="O2340" s="12">
        <v>4802.1499999999996</v>
      </c>
      <c r="P2340" s="12">
        <v>1229.93</v>
      </c>
      <c r="Q2340" s="11">
        <v>0.20389815784936499</v>
      </c>
    </row>
    <row r="2341" spans="1:17" x14ac:dyDescent="0.45">
      <c r="A2341" t="s">
        <v>4420</v>
      </c>
      <c r="B2341" t="s">
        <v>4421</v>
      </c>
      <c r="C2341" t="s">
        <v>12</v>
      </c>
      <c r="D2341" t="s">
        <v>41</v>
      </c>
      <c r="E2341" t="s">
        <v>4</v>
      </c>
      <c r="F2341" s="9">
        <v>45871</v>
      </c>
      <c r="G2341" s="9" t="str">
        <f>TEXT(Ecommerce_Sales_Data[[#This Row],[Order_Date]],"dddd")</f>
        <v>Saturday</v>
      </c>
      <c r="H2341" t="s">
        <v>14761</v>
      </c>
      <c r="I2341" t="s">
        <v>14762</v>
      </c>
      <c r="J2341">
        <v>8</v>
      </c>
      <c r="K2341">
        <v>5</v>
      </c>
      <c r="L2341" s="12">
        <v>4539.2700000000004</v>
      </c>
      <c r="M2341" s="11">
        <v>0.1</v>
      </c>
      <c r="N2341" s="12">
        <v>20426.72</v>
      </c>
      <c r="O2341" s="12">
        <v>16665.89</v>
      </c>
      <c r="P2341" s="12">
        <v>3760.83</v>
      </c>
      <c r="Q2341" s="11">
        <v>0.184113259495406</v>
      </c>
    </row>
    <row r="2342" spans="1:17" x14ac:dyDescent="0.45">
      <c r="A2342" t="s">
        <v>4422</v>
      </c>
      <c r="B2342" t="s">
        <v>4423</v>
      </c>
      <c r="C2342" t="s">
        <v>7</v>
      </c>
      <c r="D2342" t="s">
        <v>134</v>
      </c>
      <c r="E2342" t="s">
        <v>9</v>
      </c>
      <c r="F2342" s="9">
        <v>45351</v>
      </c>
      <c r="G2342" s="9" t="str">
        <f>TEXT(Ecommerce_Sales_Data[[#This Row],[Order_Date]],"dddd")</f>
        <v>Thursday</v>
      </c>
      <c r="H2342" t="s">
        <v>14757</v>
      </c>
      <c r="I2342" t="s">
        <v>14758</v>
      </c>
      <c r="J2342">
        <v>2</v>
      </c>
      <c r="K2342">
        <v>3</v>
      </c>
      <c r="L2342" s="12">
        <v>3645.55</v>
      </c>
      <c r="M2342" s="11">
        <v>0.1</v>
      </c>
      <c r="N2342" s="12">
        <v>9842.99</v>
      </c>
      <c r="O2342" s="12">
        <v>7889.08</v>
      </c>
      <c r="P2342" s="12">
        <v>1953.91</v>
      </c>
      <c r="Q2342" s="11">
        <v>0.19850777050469401</v>
      </c>
    </row>
    <row r="2343" spans="1:17" x14ac:dyDescent="0.45">
      <c r="A2343" t="s">
        <v>4424</v>
      </c>
      <c r="B2343" t="s">
        <v>4425</v>
      </c>
      <c r="C2343" t="s">
        <v>12</v>
      </c>
      <c r="D2343" t="s">
        <v>41</v>
      </c>
      <c r="E2343" t="s">
        <v>9</v>
      </c>
      <c r="F2343" s="9">
        <v>45685</v>
      </c>
      <c r="G2343" s="9" t="str">
        <f>TEXT(Ecommerce_Sales_Data[[#This Row],[Order_Date]],"dddd")</f>
        <v>Tuesday</v>
      </c>
      <c r="H2343" t="s">
        <v>14757</v>
      </c>
      <c r="I2343" t="s">
        <v>14767</v>
      </c>
      <c r="J2343">
        <v>1</v>
      </c>
      <c r="K2343">
        <v>2</v>
      </c>
      <c r="L2343" s="12">
        <v>3354.22</v>
      </c>
      <c r="M2343" s="11">
        <v>0.05</v>
      </c>
      <c r="N2343" s="12">
        <v>6373.02</v>
      </c>
      <c r="O2343" s="12">
        <v>4503.4799999999996</v>
      </c>
      <c r="P2343" s="12">
        <v>1869.54</v>
      </c>
      <c r="Q2343" s="11">
        <v>0.293352288240112</v>
      </c>
    </row>
    <row r="2344" spans="1:17" x14ac:dyDescent="0.45">
      <c r="A2344" t="s">
        <v>4426</v>
      </c>
      <c r="B2344" t="s">
        <v>4427</v>
      </c>
      <c r="C2344" t="s">
        <v>7</v>
      </c>
      <c r="D2344" t="s">
        <v>46</v>
      </c>
      <c r="E2344" t="s">
        <v>14</v>
      </c>
      <c r="F2344" s="9">
        <v>45430</v>
      </c>
      <c r="G2344" s="9" t="str">
        <f>TEXT(Ecommerce_Sales_Data[[#This Row],[Order_Date]],"dddd")</f>
        <v>Saturday</v>
      </c>
      <c r="H2344" t="s">
        <v>14761</v>
      </c>
      <c r="I2344" t="s">
        <v>14763</v>
      </c>
      <c r="J2344">
        <v>5</v>
      </c>
      <c r="K2344">
        <v>3</v>
      </c>
      <c r="L2344" s="12">
        <v>4241.6099999999997</v>
      </c>
      <c r="M2344" s="11">
        <v>0.15</v>
      </c>
      <c r="N2344" s="12">
        <v>10816.11</v>
      </c>
      <c r="O2344" s="12">
        <v>7910.45</v>
      </c>
      <c r="P2344" s="12">
        <v>2905.66</v>
      </c>
      <c r="Q2344" s="11">
        <v>0.26864186847212201</v>
      </c>
    </row>
    <row r="2345" spans="1:17" x14ac:dyDescent="0.45">
      <c r="A2345" t="s">
        <v>4428</v>
      </c>
      <c r="B2345" t="s">
        <v>4429</v>
      </c>
      <c r="C2345" t="s">
        <v>20</v>
      </c>
      <c r="D2345" t="s">
        <v>60</v>
      </c>
      <c r="E2345" t="s">
        <v>4</v>
      </c>
      <c r="F2345" s="9">
        <v>45491</v>
      </c>
      <c r="G2345" s="9" t="str">
        <f>TEXT(Ecommerce_Sales_Data[[#This Row],[Order_Date]],"dddd")</f>
        <v>Thursday</v>
      </c>
      <c r="H2345" t="s">
        <v>14757</v>
      </c>
      <c r="I2345" t="s">
        <v>14768</v>
      </c>
      <c r="J2345">
        <v>7</v>
      </c>
      <c r="K2345">
        <v>4</v>
      </c>
      <c r="L2345" s="12">
        <v>4428.41</v>
      </c>
      <c r="M2345" s="11">
        <v>0.15</v>
      </c>
      <c r="N2345" s="12">
        <v>15056.59</v>
      </c>
      <c r="O2345" s="12">
        <v>10899.91</v>
      </c>
      <c r="P2345" s="12">
        <v>4156.68</v>
      </c>
      <c r="Q2345" s="11">
        <v>0.27607047810958502</v>
      </c>
    </row>
    <row r="2346" spans="1:17" x14ac:dyDescent="0.45">
      <c r="A2346" t="s">
        <v>4430</v>
      </c>
      <c r="B2346" t="s">
        <v>4431</v>
      </c>
      <c r="C2346" t="s">
        <v>20</v>
      </c>
      <c r="D2346" t="s">
        <v>103</v>
      </c>
      <c r="E2346" t="s">
        <v>22</v>
      </c>
      <c r="F2346" s="9">
        <v>45878</v>
      </c>
      <c r="G2346" s="9" t="str">
        <f>TEXT(Ecommerce_Sales_Data[[#This Row],[Order_Date]],"dddd")</f>
        <v>Saturday</v>
      </c>
      <c r="H2346" t="s">
        <v>14761</v>
      </c>
      <c r="I2346" t="s">
        <v>14762</v>
      </c>
      <c r="J2346">
        <v>8</v>
      </c>
      <c r="K2346">
        <v>2</v>
      </c>
      <c r="L2346" s="12">
        <v>1178.32</v>
      </c>
      <c r="M2346" s="11">
        <v>0</v>
      </c>
      <c r="N2346" s="12">
        <v>2356.64</v>
      </c>
      <c r="O2346" s="12">
        <v>1642.89</v>
      </c>
      <c r="P2346" s="12">
        <v>713.75</v>
      </c>
      <c r="Q2346" s="11">
        <v>0.30286764206667099</v>
      </c>
    </row>
    <row r="2347" spans="1:17" x14ac:dyDescent="0.45">
      <c r="A2347" t="s">
        <v>4432</v>
      </c>
      <c r="B2347" t="s">
        <v>4316</v>
      </c>
      <c r="C2347" t="s">
        <v>28</v>
      </c>
      <c r="D2347" t="s">
        <v>35</v>
      </c>
      <c r="E2347" t="s">
        <v>9</v>
      </c>
      <c r="F2347" s="9">
        <v>45803</v>
      </c>
      <c r="G2347" s="9" t="str">
        <f>TEXT(Ecommerce_Sales_Data[[#This Row],[Order_Date]],"dddd")</f>
        <v>Monday</v>
      </c>
      <c r="H2347" t="s">
        <v>14757</v>
      </c>
      <c r="I2347" t="s">
        <v>14763</v>
      </c>
      <c r="J2347">
        <v>5</v>
      </c>
      <c r="K2347">
        <v>4</v>
      </c>
      <c r="L2347" s="12">
        <v>3649.67</v>
      </c>
      <c r="M2347" s="11">
        <v>0.1</v>
      </c>
      <c r="N2347" s="12">
        <v>13138.81</v>
      </c>
      <c r="O2347" s="12">
        <v>9209.69</v>
      </c>
      <c r="P2347" s="12">
        <v>3929.12</v>
      </c>
      <c r="Q2347" s="11">
        <v>0.29904686954145798</v>
      </c>
    </row>
    <row r="2348" spans="1:17" x14ac:dyDescent="0.45">
      <c r="A2348" t="s">
        <v>4433</v>
      </c>
      <c r="B2348" t="s">
        <v>4434</v>
      </c>
      <c r="C2348" t="s">
        <v>7</v>
      </c>
      <c r="D2348" t="s">
        <v>46</v>
      </c>
      <c r="E2348" t="s">
        <v>4</v>
      </c>
      <c r="F2348" s="9">
        <v>45466</v>
      </c>
      <c r="G2348" s="9" t="str">
        <f>TEXT(Ecommerce_Sales_Data[[#This Row],[Order_Date]],"dddd")</f>
        <v>Sunday</v>
      </c>
      <c r="H2348" t="s">
        <v>14761</v>
      </c>
      <c r="I2348" t="s">
        <v>14759</v>
      </c>
      <c r="J2348">
        <v>6</v>
      </c>
      <c r="K2348">
        <v>4</v>
      </c>
      <c r="L2348" s="12">
        <v>2180.9299999999998</v>
      </c>
      <c r="M2348" s="11">
        <v>0.05</v>
      </c>
      <c r="N2348" s="12">
        <v>8287.5300000000007</v>
      </c>
      <c r="O2348" s="12">
        <v>5289.44</v>
      </c>
      <c r="P2348" s="12">
        <v>2998.09</v>
      </c>
      <c r="Q2348" s="11">
        <v>0.36175917311913203</v>
      </c>
    </row>
    <row r="2349" spans="1:17" x14ac:dyDescent="0.45">
      <c r="A2349" t="s">
        <v>4435</v>
      </c>
      <c r="B2349" t="s">
        <v>4436</v>
      </c>
      <c r="C2349" t="s">
        <v>28</v>
      </c>
      <c r="D2349" t="s">
        <v>35</v>
      </c>
      <c r="E2349" t="s">
        <v>22</v>
      </c>
      <c r="F2349" s="9">
        <v>45332</v>
      </c>
      <c r="G2349" s="9" t="str">
        <f>TEXT(Ecommerce_Sales_Data[[#This Row],[Order_Date]],"dddd")</f>
        <v>Saturday</v>
      </c>
      <c r="H2349" t="s">
        <v>14761</v>
      </c>
      <c r="I2349" t="s">
        <v>14758</v>
      </c>
      <c r="J2349">
        <v>2</v>
      </c>
      <c r="K2349">
        <v>4</v>
      </c>
      <c r="L2349" s="12">
        <v>1990.71</v>
      </c>
      <c r="M2349" s="11">
        <v>0.15</v>
      </c>
      <c r="N2349" s="12">
        <v>6768.41</v>
      </c>
      <c r="O2349" s="12">
        <v>5722.82</v>
      </c>
      <c r="P2349" s="12">
        <v>1045.5899999999999</v>
      </c>
      <c r="Q2349" s="11">
        <v>0.15448088989880901</v>
      </c>
    </row>
    <row r="2350" spans="1:17" x14ac:dyDescent="0.45">
      <c r="A2350" t="s">
        <v>4437</v>
      </c>
      <c r="B2350" t="s">
        <v>4438</v>
      </c>
      <c r="C2350" t="s">
        <v>7</v>
      </c>
      <c r="D2350" t="s">
        <v>46</v>
      </c>
      <c r="E2350" t="s">
        <v>4</v>
      </c>
      <c r="F2350" s="9">
        <v>45356</v>
      </c>
      <c r="G2350" s="9" t="str">
        <f>TEXT(Ecommerce_Sales_Data[[#This Row],[Order_Date]],"dddd")</f>
        <v>Tuesday</v>
      </c>
      <c r="H2350" t="s">
        <v>14757</v>
      </c>
      <c r="I2350" t="s">
        <v>14769</v>
      </c>
      <c r="J2350">
        <v>3</v>
      </c>
      <c r="K2350">
        <v>2</v>
      </c>
      <c r="L2350" s="12">
        <v>491.91</v>
      </c>
      <c r="M2350" s="11">
        <v>0.1</v>
      </c>
      <c r="N2350" s="12">
        <v>885.44</v>
      </c>
      <c r="O2350" s="12">
        <v>551.15</v>
      </c>
      <c r="P2350" s="12">
        <v>334.29</v>
      </c>
      <c r="Q2350" s="11">
        <v>0.37754110950487901</v>
      </c>
    </row>
    <row r="2351" spans="1:17" x14ac:dyDescent="0.45">
      <c r="A2351" t="s">
        <v>4439</v>
      </c>
      <c r="B2351" t="s">
        <v>4440</v>
      </c>
      <c r="C2351" t="s">
        <v>2</v>
      </c>
      <c r="D2351" t="s">
        <v>17</v>
      </c>
      <c r="E2351" t="s">
        <v>9</v>
      </c>
      <c r="F2351" s="9">
        <v>45523</v>
      </c>
      <c r="G2351" s="9" t="str">
        <f>TEXT(Ecommerce_Sales_Data[[#This Row],[Order_Date]],"dddd")</f>
        <v>Monday</v>
      </c>
      <c r="H2351" t="s">
        <v>14757</v>
      </c>
      <c r="I2351" t="s">
        <v>14762</v>
      </c>
      <c r="J2351">
        <v>8</v>
      </c>
      <c r="K2351">
        <v>4</v>
      </c>
      <c r="L2351" s="12">
        <v>885.57</v>
      </c>
      <c r="M2351" s="11">
        <v>0.1</v>
      </c>
      <c r="N2351" s="12">
        <v>3188.05</v>
      </c>
      <c r="O2351" s="12">
        <v>2137.71</v>
      </c>
      <c r="P2351" s="12">
        <v>1050.3399999999999</v>
      </c>
      <c r="Q2351" s="11">
        <v>0.329461583099387</v>
      </c>
    </row>
    <row r="2352" spans="1:17" x14ac:dyDescent="0.45">
      <c r="A2352" t="s">
        <v>4441</v>
      </c>
      <c r="B2352" t="s">
        <v>4442</v>
      </c>
      <c r="C2352" t="s">
        <v>2</v>
      </c>
      <c r="D2352" t="s">
        <v>3</v>
      </c>
      <c r="E2352" t="s">
        <v>9</v>
      </c>
      <c r="F2352" s="9">
        <v>46009</v>
      </c>
      <c r="G2352" s="9" t="str">
        <f>TEXT(Ecommerce_Sales_Data[[#This Row],[Order_Date]],"dddd")</f>
        <v>Thursday</v>
      </c>
      <c r="H2352" t="s">
        <v>14757</v>
      </c>
      <c r="I2352" t="s">
        <v>14770</v>
      </c>
      <c r="J2352">
        <v>12</v>
      </c>
      <c r="K2352">
        <v>2</v>
      </c>
      <c r="L2352" s="12">
        <v>3696.96</v>
      </c>
      <c r="M2352" s="11">
        <v>0.1</v>
      </c>
      <c r="N2352" s="12">
        <v>6654.53</v>
      </c>
      <c r="O2352" s="12">
        <v>4043.92</v>
      </c>
      <c r="P2352" s="12">
        <v>2610.61</v>
      </c>
      <c r="Q2352" s="11">
        <v>0.39230569251322001</v>
      </c>
    </row>
    <row r="2353" spans="1:17" x14ac:dyDescent="0.45">
      <c r="A2353" t="s">
        <v>4443</v>
      </c>
      <c r="B2353" t="s">
        <v>4444</v>
      </c>
      <c r="C2353" t="s">
        <v>20</v>
      </c>
      <c r="D2353" t="s">
        <v>103</v>
      </c>
      <c r="E2353" t="s">
        <v>14</v>
      </c>
      <c r="F2353" s="9">
        <v>45343</v>
      </c>
      <c r="G2353" s="9" t="str">
        <f>TEXT(Ecommerce_Sales_Data[[#This Row],[Order_Date]],"dddd")</f>
        <v>Wednesday</v>
      </c>
      <c r="H2353" t="s">
        <v>14757</v>
      </c>
      <c r="I2353" t="s">
        <v>14758</v>
      </c>
      <c r="J2353">
        <v>2</v>
      </c>
      <c r="K2353">
        <v>4</v>
      </c>
      <c r="L2353" s="12">
        <v>3827.24</v>
      </c>
      <c r="M2353" s="11">
        <v>0</v>
      </c>
      <c r="N2353" s="12">
        <v>15308.96</v>
      </c>
      <c r="O2353" s="12">
        <v>11025.22</v>
      </c>
      <c r="P2353" s="12">
        <v>4283.74</v>
      </c>
      <c r="Q2353" s="11">
        <v>0.27981913859595903</v>
      </c>
    </row>
    <row r="2354" spans="1:17" x14ac:dyDescent="0.45">
      <c r="A2354" t="s">
        <v>4445</v>
      </c>
      <c r="B2354" t="s">
        <v>4446</v>
      </c>
      <c r="C2354" t="s">
        <v>2</v>
      </c>
      <c r="D2354" t="s">
        <v>65</v>
      </c>
      <c r="E2354" t="s">
        <v>22</v>
      </c>
      <c r="F2354" s="9">
        <v>45786</v>
      </c>
      <c r="G2354" s="9" t="str">
        <f>TEXT(Ecommerce_Sales_Data[[#This Row],[Order_Date]],"dddd")</f>
        <v>Friday</v>
      </c>
      <c r="H2354" t="s">
        <v>14757</v>
      </c>
      <c r="I2354" t="s">
        <v>14763</v>
      </c>
      <c r="J2354">
        <v>5</v>
      </c>
      <c r="K2354">
        <v>3</v>
      </c>
      <c r="L2354" s="12">
        <v>3087.57</v>
      </c>
      <c r="M2354" s="11">
        <v>0.1</v>
      </c>
      <c r="N2354" s="12">
        <v>8336.44</v>
      </c>
      <c r="O2354" s="12">
        <v>5411.36</v>
      </c>
      <c r="P2354" s="12">
        <v>2925.08</v>
      </c>
      <c r="Q2354" s="11">
        <v>0.35087879238619801</v>
      </c>
    </row>
    <row r="2355" spans="1:17" x14ac:dyDescent="0.45">
      <c r="A2355" t="s">
        <v>4447</v>
      </c>
      <c r="B2355" t="s">
        <v>4448</v>
      </c>
      <c r="C2355" t="s">
        <v>2</v>
      </c>
      <c r="D2355" t="s">
        <v>65</v>
      </c>
      <c r="E2355" t="s">
        <v>22</v>
      </c>
      <c r="F2355" s="9">
        <v>45476</v>
      </c>
      <c r="G2355" s="9" t="str">
        <f>TEXT(Ecommerce_Sales_Data[[#This Row],[Order_Date]],"dddd")</f>
        <v>Wednesday</v>
      </c>
      <c r="H2355" t="s">
        <v>14757</v>
      </c>
      <c r="I2355" t="s">
        <v>14768</v>
      </c>
      <c r="J2355">
        <v>7</v>
      </c>
      <c r="K2355">
        <v>4</v>
      </c>
      <c r="L2355" s="12">
        <v>4793.3900000000003</v>
      </c>
      <c r="M2355" s="11">
        <v>0.1</v>
      </c>
      <c r="N2355" s="12">
        <v>17256.2</v>
      </c>
      <c r="O2355" s="12">
        <v>14040.58</v>
      </c>
      <c r="P2355" s="12">
        <v>3215.62</v>
      </c>
      <c r="Q2355" s="11">
        <v>0.18634577716994499</v>
      </c>
    </row>
    <row r="2356" spans="1:17" x14ac:dyDescent="0.45">
      <c r="A2356" t="s">
        <v>4449</v>
      </c>
      <c r="B2356" t="s">
        <v>4450</v>
      </c>
      <c r="C2356" t="s">
        <v>28</v>
      </c>
      <c r="D2356" t="s">
        <v>85</v>
      </c>
      <c r="E2356" t="s">
        <v>22</v>
      </c>
      <c r="F2356" s="9">
        <v>45971</v>
      </c>
      <c r="G2356" s="9" t="str">
        <f>TEXT(Ecommerce_Sales_Data[[#This Row],[Order_Date]],"dddd")</f>
        <v>Monday</v>
      </c>
      <c r="H2356" t="s">
        <v>14757</v>
      </c>
      <c r="I2356" t="s">
        <v>14764</v>
      </c>
      <c r="J2356">
        <v>11</v>
      </c>
      <c r="K2356">
        <v>1</v>
      </c>
      <c r="L2356" s="12">
        <v>2146.4299999999998</v>
      </c>
      <c r="M2356" s="11">
        <v>0.05</v>
      </c>
      <c r="N2356" s="12">
        <v>2039.11</v>
      </c>
      <c r="O2356" s="12">
        <v>1598.99</v>
      </c>
      <c r="P2356" s="12">
        <v>440.12</v>
      </c>
      <c r="Q2356" s="11">
        <v>0.21583926320796801</v>
      </c>
    </row>
    <row r="2357" spans="1:17" x14ac:dyDescent="0.45">
      <c r="A2357" t="s">
        <v>4451</v>
      </c>
      <c r="B2357" t="s">
        <v>4209</v>
      </c>
      <c r="C2357" t="s">
        <v>2</v>
      </c>
      <c r="D2357" t="s">
        <v>68</v>
      </c>
      <c r="E2357" t="s">
        <v>14</v>
      </c>
      <c r="F2357" s="9">
        <v>45684</v>
      </c>
      <c r="G2357" s="9" t="str">
        <f>TEXT(Ecommerce_Sales_Data[[#This Row],[Order_Date]],"dddd")</f>
        <v>Monday</v>
      </c>
      <c r="H2357" t="s">
        <v>14757</v>
      </c>
      <c r="I2357" t="s">
        <v>14767</v>
      </c>
      <c r="J2357">
        <v>1</v>
      </c>
      <c r="K2357">
        <v>5</v>
      </c>
      <c r="L2357" s="12">
        <v>4049.46</v>
      </c>
      <c r="M2357" s="11">
        <v>0.1</v>
      </c>
      <c r="N2357" s="12">
        <v>18222.57</v>
      </c>
      <c r="O2357" s="12">
        <v>12087.06</v>
      </c>
      <c r="P2357" s="12">
        <v>6135.51</v>
      </c>
      <c r="Q2357" s="11">
        <v>0.33669839106119498</v>
      </c>
    </row>
    <row r="2358" spans="1:17" x14ac:dyDescent="0.45">
      <c r="A2358" t="s">
        <v>4452</v>
      </c>
      <c r="B2358" t="s">
        <v>4453</v>
      </c>
      <c r="C2358" t="s">
        <v>12</v>
      </c>
      <c r="D2358" t="s">
        <v>13</v>
      </c>
      <c r="E2358" t="s">
        <v>4</v>
      </c>
      <c r="F2358" s="9">
        <v>45361</v>
      </c>
      <c r="G2358" s="9" t="str">
        <f>TEXT(Ecommerce_Sales_Data[[#This Row],[Order_Date]],"dddd")</f>
        <v>Sunday</v>
      </c>
      <c r="H2358" t="s">
        <v>14761</v>
      </c>
      <c r="I2358" t="s">
        <v>14769</v>
      </c>
      <c r="J2358">
        <v>3</v>
      </c>
      <c r="K2358">
        <v>2</v>
      </c>
      <c r="L2358" s="12">
        <v>2992.87</v>
      </c>
      <c r="M2358" s="11">
        <v>0.1</v>
      </c>
      <c r="N2358" s="12">
        <v>5387.17</v>
      </c>
      <c r="O2358" s="12">
        <v>3326.74</v>
      </c>
      <c r="P2358" s="12">
        <v>2060.4299999999998</v>
      </c>
      <c r="Q2358" s="11">
        <v>0.38246983109870297</v>
      </c>
    </row>
    <row r="2359" spans="1:17" x14ac:dyDescent="0.45">
      <c r="A2359" t="s">
        <v>4454</v>
      </c>
      <c r="B2359" t="s">
        <v>4455</v>
      </c>
      <c r="C2359" t="s">
        <v>12</v>
      </c>
      <c r="D2359" t="s">
        <v>13</v>
      </c>
      <c r="E2359" t="s">
        <v>22</v>
      </c>
      <c r="F2359" s="9">
        <v>45430</v>
      </c>
      <c r="G2359" s="9" t="str">
        <f>TEXT(Ecommerce_Sales_Data[[#This Row],[Order_Date]],"dddd")</f>
        <v>Saturday</v>
      </c>
      <c r="H2359" t="s">
        <v>14761</v>
      </c>
      <c r="I2359" t="s">
        <v>14763</v>
      </c>
      <c r="J2359">
        <v>5</v>
      </c>
      <c r="K2359">
        <v>1</v>
      </c>
      <c r="L2359" s="12">
        <v>933.75</v>
      </c>
      <c r="M2359" s="11">
        <v>0</v>
      </c>
      <c r="N2359" s="12">
        <v>933.75</v>
      </c>
      <c r="O2359" s="12">
        <v>619.71</v>
      </c>
      <c r="P2359" s="12">
        <v>314.04000000000002</v>
      </c>
      <c r="Q2359" s="11">
        <v>0.33632128514056198</v>
      </c>
    </row>
    <row r="2360" spans="1:17" x14ac:dyDescent="0.45">
      <c r="A2360" t="s">
        <v>4456</v>
      </c>
      <c r="B2360" t="s">
        <v>4457</v>
      </c>
      <c r="C2360" t="s">
        <v>7</v>
      </c>
      <c r="D2360" t="s">
        <v>71</v>
      </c>
      <c r="E2360" t="s">
        <v>14</v>
      </c>
      <c r="F2360" s="9">
        <v>45479</v>
      </c>
      <c r="G2360" s="9" t="str">
        <f>TEXT(Ecommerce_Sales_Data[[#This Row],[Order_Date]],"dddd")</f>
        <v>Saturday</v>
      </c>
      <c r="H2360" t="s">
        <v>14761</v>
      </c>
      <c r="I2360" t="s">
        <v>14768</v>
      </c>
      <c r="J2360">
        <v>7</v>
      </c>
      <c r="K2360">
        <v>3</v>
      </c>
      <c r="L2360" s="12">
        <v>2825.56</v>
      </c>
      <c r="M2360" s="11">
        <v>0.05</v>
      </c>
      <c r="N2360" s="12">
        <v>8052.85</v>
      </c>
      <c r="O2360" s="12">
        <v>5659.97</v>
      </c>
      <c r="P2360" s="12">
        <v>2392.88</v>
      </c>
      <c r="Q2360" s="11">
        <v>0.29714697281086799</v>
      </c>
    </row>
    <row r="2361" spans="1:17" x14ac:dyDescent="0.45">
      <c r="A2361" t="s">
        <v>4458</v>
      </c>
      <c r="B2361" t="s">
        <v>4459</v>
      </c>
      <c r="C2361" t="s">
        <v>28</v>
      </c>
      <c r="D2361" t="s">
        <v>137</v>
      </c>
      <c r="E2361" t="s">
        <v>4</v>
      </c>
      <c r="F2361" s="9">
        <v>45488</v>
      </c>
      <c r="G2361" s="9" t="str">
        <f>TEXT(Ecommerce_Sales_Data[[#This Row],[Order_Date]],"dddd")</f>
        <v>Monday</v>
      </c>
      <c r="H2361" t="s">
        <v>14757</v>
      </c>
      <c r="I2361" t="s">
        <v>14768</v>
      </c>
      <c r="J2361">
        <v>7</v>
      </c>
      <c r="K2361">
        <v>5</v>
      </c>
      <c r="L2361" s="12">
        <v>1761.91</v>
      </c>
      <c r="M2361" s="11">
        <v>0.1</v>
      </c>
      <c r="N2361" s="12">
        <v>7928.6</v>
      </c>
      <c r="O2361" s="12">
        <v>4977.3</v>
      </c>
      <c r="P2361" s="12">
        <v>2951.3</v>
      </c>
      <c r="Q2361" s="11">
        <v>0.37223469464974901</v>
      </c>
    </row>
    <row r="2362" spans="1:17" x14ac:dyDescent="0.45">
      <c r="A2362" t="s">
        <v>4460</v>
      </c>
      <c r="B2362" t="s">
        <v>4461</v>
      </c>
      <c r="C2362" t="s">
        <v>2</v>
      </c>
      <c r="D2362" t="s">
        <v>17</v>
      </c>
      <c r="E2362" t="s">
        <v>22</v>
      </c>
      <c r="F2362" s="9">
        <v>45891</v>
      </c>
      <c r="G2362" s="9" t="str">
        <f>TEXT(Ecommerce_Sales_Data[[#This Row],[Order_Date]],"dddd")</f>
        <v>Friday</v>
      </c>
      <c r="H2362" t="s">
        <v>14757</v>
      </c>
      <c r="I2362" t="s">
        <v>14762</v>
      </c>
      <c r="J2362">
        <v>8</v>
      </c>
      <c r="K2362">
        <v>4</v>
      </c>
      <c r="L2362" s="12">
        <v>1821.09</v>
      </c>
      <c r="M2362" s="11">
        <v>0.05</v>
      </c>
      <c r="N2362" s="12">
        <v>6920.14</v>
      </c>
      <c r="O2362" s="12">
        <v>5556.84</v>
      </c>
      <c r="P2362" s="12">
        <v>1363.3</v>
      </c>
      <c r="Q2362" s="11">
        <v>0.197004684876318</v>
      </c>
    </row>
    <row r="2363" spans="1:17" x14ac:dyDescent="0.45">
      <c r="A2363" t="s">
        <v>4462</v>
      </c>
      <c r="B2363" t="s">
        <v>4463</v>
      </c>
      <c r="C2363" t="s">
        <v>2</v>
      </c>
      <c r="D2363" t="s">
        <v>65</v>
      </c>
      <c r="E2363" t="s">
        <v>9</v>
      </c>
      <c r="F2363" s="9">
        <v>45295</v>
      </c>
      <c r="G2363" s="9" t="str">
        <f>TEXT(Ecommerce_Sales_Data[[#This Row],[Order_Date]],"dddd")</f>
        <v>Thursday</v>
      </c>
      <c r="H2363" t="s">
        <v>14757</v>
      </c>
      <c r="I2363" t="s">
        <v>14767</v>
      </c>
      <c r="J2363">
        <v>1</v>
      </c>
      <c r="K2363">
        <v>5</v>
      </c>
      <c r="L2363" s="12">
        <v>3328.39</v>
      </c>
      <c r="M2363" s="11">
        <v>0.05</v>
      </c>
      <c r="N2363" s="12">
        <v>15809.85</v>
      </c>
      <c r="O2363" s="12">
        <v>11724.76</v>
      </c>
      <c r="P2363" s="12">
        <v>4085.09</v>
      </c>
      <c r="Q2363" s="11">
        <v>0.25838891577086398</v>
      </c>
    </row>
    <row r="2364" spans="1:17" x14ac:dyDescent="0.45">
      <c r="A2364" t="s">
        <v>4464</v>
      </c>
      <c r="B2364" t="s">
        <v>605</v>
      </c>
      <c r="C2364" t="s">
        <v>2</v>
      </c>
      <c r="D2364" t="s">
        <v>3</v>
      </c>
      <c r="E2364" t="s">
        <v>22</v>
      </c>
      <c r="F2364" s="9">
        <v>45330</v>
      </c>
      <c r="G2364" s="9" t="str">
        <f>TEXT(Ecommerce_Sales_Data[[#This Row],[Order_Date]],"dddd")</f>
        <v>Thursday</v>
      </c>
      <c r="H2364" t="s">
        <v>14757</v>
      </c>
      <c r="I2364" t="s">
        <v>14758</v>
      </c>
      <c r="J2364">
        <v>2</v>
      </c>
      <c r="K2364">
        <v>5</v>
      </c>
      <c r="L2364" s="12">
        <v>673.52</v>
      </c>
      <c r="M2364" s="11">
        <v>0.15</v>
      </c>
      <c r="N2364" s="12">
        <v>2862.46</v>
      </c>
      <c r="O2364" s="12">
        <v>1849.81</v>
      </c>
      <c r="P2364" s="12">
        <v>1012.65</v>
      </c>
      <c r="Q2364" s="11">
        <v>0.35376913563857698</v>
      </c>
    </row>
    <row r="2365" spans="1:17" x14ac:dyDescent="0.45">
      <c r="A2365" t="s">
        <v>4465</v>
      </c>
      <c r="B2365" t="s">
        <v>4466</v>
      </c>
      <c r="C2365" t="s">
        <v>12</v>
      </c>
      <c r="D2365" t="s">
        <v>111</v>
      </c>
      <c r="E2365" t="s">
        <v>4</v>
      </c>
      <c r="F2365" s="9">
        <v>45607</v>
      </c>
      <c r="G2365" s="9" t="str">
        <f>TEXT(Ecommerce_Sales_Data[[#This Row],[Order_Date]],"dddd")</f>
        <v>Monday</v>
      </c>
      <c r="H2365" t="s">
        <v>14757</v>
      </c>
      <c r="I2365" t="s">
        <v>14764</v>
      </c>
      <c r="J2365">
        <v>11</v>
      </c>
      <c r="K2365">
        <v>2</v>
      </c>
      <c r="L2365" s="12">
        <v>4489.4799999999996</v>
      </c>
      <c r="M2365" s="11">
        <v>0</v>
      </c>
      <c r="N2365" s="12">
        <v>8978.9599999999991</v>
      </c>
      <c r="O2365" s="12">
        <v>5517.1</v>
      </c>
      <c r="P2365" s="12">
        <v>3461.86</v>
      </c>
      <c r="Q2365" s="11">
        <v>0.38555244705400199</v>
      </c>
    </row>
    <row r="2366" spans="1:17" x14ac:dyDescent="0.45">
      <c r="A2366" t="s">
        <v>4467</v>
      </c>
      <c r="B2366" t="s">
        <v>4468</v>
      </c>
      <c r="C2366" t="s">
        <v>28</v>
      </c>
      <c r="D2366" t="s">
        <v>137</v>
      </c>
      <c r="E2366" t="s">
        <v>14</v>
      </c>
      <c r="F2366" s="9">
        <v>45548</v>
      </c>
      <c r="G2366" s="9" t="str">
        <f>TEXT(Ecommerce_Sales_Data[[#This Row],[Order_Date]],"dddd")</f>
        <v>Friday</v>
      </c>
      <c r="H2366" t="s">
        <v>14757</v>
      </c>
      <c r="I2366" t="s">
        <v>14766</v>
      </c>
      <c r="J2366">
        <v>9</v>
      </c>
      <c r="K2366">
        <v>2</v>
      </c>
      <c r="L2366" s="12">
        <v>3611.5</v>
      </c>
      <c r="M2366" s="11">
        <v>0</v>
      </c>
      <c r="N2366" s="12">
        <v>7223</v>
      </c>
      <c r="O2366" s="12">
        <v>5123.42</v>
      </c>
      <c r="P2366" s="12">
        <v>2099.58</v>
      </c>
      <c r="Q2366" s="11">
        <v>0.290679772947529</v>
      </c>
    </row>
    <row r="2367" spans="1:17" x14ac:dyDescent="0.45">
      <c r="A2367" t="s">
        <v>4469</v>
      </c>
      <c r="B2367" t="s">
        <v>4470</v>
      </c>
      <c r="C2367" t="s">
        <v>2</v>
      </c>
      <c r="D2367" t="s">
        <v>65</v>
      </c>
      <c r="E2367" t="s">
        <v>9</v>
      </c>
      <c r="F2367" s="9">
        <v>45528</v>
      </c>
      <c r="G2367" s="9" t="str">
        <f>TEXT(Ecommerce_Sales_Data[[#This Row],[Order_Date]],"dddd")</f>
        <v>Saturday</v>
      </c>
      <c r="H2367" t="s">
        <v>14761</v>
      </c>
      <c r="I2367" t="s">
        <v>14762</v>
      </c>
      <c r="J2367">
        <v>8</v>
      </c>
      <c r="K2367">
        <v>2</v>
      </c>
      <c r="L2367" s="12">
        <v>720.07</v>
      </c>
      <c r="M2367" s="11">
        <v>0.2</v>
      </c>
      <c r="N2367" s="12">
        <v>1152.1099999999999</v>
      </c>
      <c r="O2367" s="12">
        <v>828.55</v>
      </c>
      <c r="P2367" s="12">
        <v>323.56</v>
      </c>
      <c r="Q2367" s="11">
        <v>0.28084123911779302</v>
      </c>
    </row>
    <row r="2368" spans="1:17" x14ac:dyDescent="0.45">
      <c r="A2368" t="s">
        <v>4471</v>
      </c>
      <c r="B2368" t="s">
        <v>3195</v>
      </c>
      <c r="C2368" t="s">
        <v>2</v>
      </c>
      <c r="D2368" t="s">
        <v>65</v>
      </c>
      <c r="E2368" t="s">
        <v>4</v>
      </c>
      <c r="F2368" s="9">
        <v>45332</v>
      </c>
      <c r="G2368" s="9" t="str">
        <f>TEXT(Ecommerce_Sales_Data[[#This Row],[Order_Date]],"dddd")</f>
        <v>Saturday</v>
      </c>
      <c r="H2368" t="s">
        <v>14761</v>
      </c>
      <c r="I2368" t="s">
        <v>14758</v>
      </c>
      <c r="J2368">
        <v>2</v>
      </c>
      <c r="K2368">
        <v>4</v>
      </c>
      <c r="L2368" s="12">
        <v>1365.5</v>
      </c>
      <c r="M2368" s="11">
        <v>0.2</v>
      </c>
      <c r="N2368" s="12">
        <v>4369.6000000000004</v>
      </c>
      <c r="O2368" s="12">
        <v>3146.97</v>
      </c>
      <c r="P2368" s="12">
        <v>1222.6300000000001</v>
      </c>
      <c r="Q2368" s="11">
        <v>0.27980364335408298</v>
      </c>
    </row>
    <row r="2369" spans="1:17" x14ac:dyDescent="0.45">
      <c r="A2369" t="s">
        <v>4472</v>
      </c>
      <c r="B2369" t="s">
        <v>4473</v>
      </c>
      <c r="C2369" t="s">
        <v>20</v>
      </c>
      <c r="D2369" t="s">
        <v>25</v>
      </c>
      <c r="E2369" t="s">
        <v>14</v>
      </c>
      <c r="F2369" s="9">
        <v>45861</v>
      </c>
      <c r="G2369" s="9" t="str">
        <f>TEXT(Ecommerce_Sales_Data[[#This Row],[Order_Date]],"dddd")</f>
        <v>Wednesday</v>
      </c>
      <c r="H2369" t="s">
        <v>14757</v>
      </c>
      <c r="I2369" t="s">
        <v>14768</v>
      </c>
      <c r="J2369">
        <v>7</v>
      </c>
      <c r="K2369">
        <v>4</v>
      </c>
      <c r="L2369" s="12">
        <v>2132.75</v>
      </c>
      <c r="M2369" s="11">
        <v>0.15</v>
      </c>
      <c r="N2369" s="12">
        <v>7251.35</v>
      </c>
      <c r="O2369" s="12">
        <v>5742.82</v>
      </c>
      <c r="P2369" s="12">
        <v>1508.53</v>
      </c>
      <c r="Q2369" s="11">
        <v>0.20803436601460401</v>
      </c>
    </row>
    <row r="2370" spans="1:17" x14ac:dyDescent="0.45">
      <c r="A2370" t="s">
        <v>4474</v>
      </c>
      <c r="B2370" t="s">
        <v>4475</v>
      </c>
      <c r="C2370" t="s">
        <v>2</v>
      </c>
      <c r="D2370" t="s">
        <v>17</v>
      </c>
      <c r="E2370" t="s">
        <v>4</v>
      </c>
      <c r="F2370" s="9">
        <v>45580</v>
      </c>
      <c r="G2370" s="9" t="str">
        <f>TEXT(Ecommerce_Sales_Data[[#This Row],[Order_Date]],"dddd")</f>
        <v>Tuesday</v>
      </c>
      <c r="H2370" t="s">
        <v>14757</v>
      </c>
      <c r="I2370" t="s">
        <v>14760</v>
      </c>
      <c r="J2370">
        <v>10</v>
      </c>
      <c r="K2370">
        <v>2</v>
      </c>
      <c r="L2370" s="12">
        <v>702.26</v>
      </c>
      <c r="M2370" s="11">
        <v>0.05</v>
      </c>
      <c r="N2370" s="12">
        <v>1334.29</v>
      </c>
      <c r="O2370" s="12">
        <v>868.31</v>
      </c>
      <c r="P2370" s="12">
        <v>465.98</v>
      </c>
      <c r="Q2370" s="11">
        <v>0.34923442430056401</v>
      </c>
    </row>
    <row r="2371" spans="1:17" x14ac:dyDescent="0.45">
      <c r="A2371" t="s">
        <v>4476</v>
      </c>
      <c r="B2371" t="s">
        <v>3889</v>
      </c>
      <c r="C2371" t="s">
        <v>12</v>
      </c>
      <c r="D2371" t="s">
        <v>41</v>
      </c>
      <c r="E2371" t="s">
        <v>9</v>
      </c>
      <c r="F2371" s="9">
        <v>45706</v>
      </c>
      <c r="G2371" s="9" t="str">
        <f>TEXT(Ecommerce_Sales_Data[[#This Row],[Order_Date]],"dddd")</f>
        <v>Tuesday</v>
      </c>
      <c r="H2371" t="s">
        <v>14757</v>
      </c>
      <c r="I2371" t="s">
        <v>14758</v>
      </c>
      <c r="J2371">
        <v>2</v>
      </c>
      <c r="K2371">
        <v>3</v>
      </c>
      <c r="L2371" s="12">
        <v>278.95</v>
      </c>
      <c r="M2371" s="11">
        <v>0.2</v>
      </c>
      <c r="N2371" s="12">
        <v>669.48</v>
      </c>
      <c r="O2371" s="12">
        <v>505.51</v>
      </c>
      <c r="P2371" s="12">
        <v>163.97</v>
      </c>
      <c r="Q2371" s="11">
        <v>0.24492143155882201</v>
      </c>
    </row>
    <row r="2372" spans="1:17" x14ac:dyDescent="0.45">
      <c r="A2372" t="s">
        <v>4477</v>
      </c>
      <c r="B2372" t="s">
        <v>4478</v>
      </c>
      <c r="C2372" t="s">
        <v>28</v>
      </c>
      <c r="D2372" t="s">
        <v>35</v>
      </c>
      <c r="E2372" t="s">
        <v>22</v>
      </c>
      <c r="F2372" s="9">
        <v>45761</v>
      </c>
      <c r="G2372" s="9" t="str">
        <f>TEXT(Ecommerce_Sales_Data[[#This Row],[Order_Date]],"dddd")</f>
        <v>Monday</v>
      </c>
      <c r="H2372" t="s">
        <v>14757</v>
      </c>
      <c r="I2372" t="s">
        <v>14765</v>
      </c>
      <c r="J2372">
        <v>4</v>
      </c>
      <c r="K2372">
        <v>4</v>
      </c>
      <c r="L2372" s="12">
        <v>523.58000000000004</v>
      </c>
      <c r="M2372" s="11">
        <v>0.2</v>
      </c>
      <c r="N2372" s="12">
        <v>1675.46</v>
      </c>
      <c r="O2372" s="12">
        <v>1323.37</v>
      </c>
      <c r="P2372" s="12">
        <v>352.09</v>
      </c>
      <c r="Q2372" s="11">
        <v>0.21014527353682</v>
      </c>
    </row>
    <row r="2373" spans="1:17" x14ac:dyDescent="0.45">
      <c r="A2373" t="s">
        <v>4479</v>
      </c>
      <c r="B2373" t="s">
        <v>4480</v>
      </c>
      <c r="C2373" t="s">
        <v>2</v>
      </c>
      <c r="D2373" t="s">
        <v>68</v>
      </c>
      <c r="E2373" t="s">
        <v>14</v>
      </c>
      <c r="F2373" s="9">
        <v>45925</v>
      </c>
      <c r="G2373" s="9" t="str">
        <f>TEXT(Ecommerce_Sales_Data[[#This Row],[Order_Date]],"dddd")</f>
        <v>Thursday</v>
      </c>
      <c r="H2373" t="s">
        <v>14757</v>
      </c>
      <c r="I2373" t="s">
        <v>14766</v>
      </c>
      <c r="J2373">
        <v>9</v>
      </c>
      <c r="K2373">
        <v>3</v>
      </c>
      <c r="L2373" s="12">
        <v>1260.3800000000001</v>
      </c>
      <c r="M2373" s="11">
        <v>0.2</v>
      </c>
      <c r="N2373" s="12">
        <v>3024.91</v>
      </c>
      <c r="O2373" s="12">
        <v>2289.34</v>
      </c>
      <c r="P2373" s="12">
        <v>735.57</v>
      </c>
      <c r="Q2373" s="11">
        <v>0.243170871199474</v>
      </c>
    </row>
    <row r="2374" spans="1:17" x14ac:dyDescent="0.45">
      <c r="A2374" t="s">
        <v>4481</v>
      </c>
      <c r="B2374" t="s">
        <v>4482</v>
      </c>
      <c r="C2374" t="s">
        <v>7</v>
      </c>
      <c r="D2374" t="s">
        <v>71</v>
      </c>
      <c r="E2374" t="s">
        <v>4</v>
      </c>
      <c r="F2374" s="9">
        <v>45663</v>
      </c>
      <c r="G2374" s="9" t="str">
        <f>TEXT(Ecommerce_Sales_Data[[#This Row],[Order_Date]],"dddd")</f>
        <v>Monday</v>
      </c>
      <c r="H2374" t="s">
        <v>14757</v>
      </c>
      <c r="I2374" t="s">
        <v>14767</v>
      </c>
      <c r="J2374">
        <v>1</v>
      </c>
      <c r="K2374">
        <v>2</v>
      </c>
      <c r="L2374" s="12">
        <v>2141.8000000000002</v>
      </c>
      <c r="M2374" s="11">
        <v>0.1</v>
      </c>
      <c r="N2374" s="12">
        <v>3855.24</v>
      </c>
      <c r="O2374" s="12">
        <v>2684.62</v>
      </c>
      <c r="P2374" s="12">
        <v>1170.6199999999999</v>
      </c>
      <c r="Q2374" s="11">
        <v>0.30364387171745499</v>
      </c>
    </row>
    <row r="2375" spans="1:17" x14ac:dyDescent="0.45">
      <c r="A2375" t="s">
        <v>4483</v>
      </c>
      <c r="B2375" t="s">
        <v>4484</v>
      </c>
      <c r="C2375" t="s">
        <v>7</v>
      </c>
      <c r="D2375" t="s">
        <v>71</v>
      </c>
      <c r="E2375" t="s">
        <v>22</v>
      </c>
      <c r="F2375" s="9">
        <v>46019</v>
      </c>
      <c r="G2375" s="9" t="str">
        <f>TEXT(Ecommerce_Sales_Data[[#This Row],[Order_Date]],"dddd")</f>
        <v>Sunday</v>
      </c>
      <c r="H2375" t="s">
        <v>14761</v>
      </c>
      <c r="I2375" t="s">
        <v>14770</v>
      </c>
      <c r="J2375">
        <v>12</v>
      </c>
      <c r="K2375">
        <v>1</v>
      </c>
      <c r="L2375" s="12">
        <v>2958.77</v>
      </c>
      <c r="M2375" s="11">
        <v>0.15</v>
      </c>
      <c r="N2375" s="12">
        <v>2514.9499999999998</v>
      </c>
      <c r="O2375" s="12">
        <v>1547.67</v>
      </c>
      <c r="P2375" s="12">
        <v>967.28</v>
      </c>
      <c r="Q2375" s="11">
        <v>0.38461202011968398</v>
      </c>
    </row>
    <row r="2376" spans="1:17" x14ac:dyDescent="0.45">
      <c r="A2376" t="s">
        <v>4485</v>
      </c>
      <c r="B2376" t="s">
        <v>1133</v>
      </c>
      <c r="C2376" t="s">
        <v>20</v>
      </c>
      <c r="D2376" t="s">
        <v>103</v>
      </c>
      <c r="E2376" t="s">
        <v>14</v>
      </c>
      <c r="F2376" s="9">
        <v>45751</v>
      </c>
      <c r="G2376" s="9" t="str">
        <f>TEXT(Ecommerce_Sales_Data[[#This Row],[Order_Date]],"dddd")</f>
        <v>Friday</v>
      </c>
      <c r="H2376" t="s">
        <v>14757</v>
      </c>
      <c r="I2376" t="s">
        <v>14765</v>
      </c>
      <c r="J2376">
        <v>4</v>
      </c>
      <c r="K2376">
        <v>3</v>
      </c>
      <c r="L2376" s="12">
        <v>140.5</v>
      </c>
      <c r="M2376" s="11">
        <v>0.1</v>
      </c>
      <c r="N2376" s="12">
        <v>379.35</v>
      </c>
      <c r="O2376" s="12">
        <v>301.58</v>
      </c>
      <c r="P2376" s="12">
        <v>77.77</v>
      </c>
      <c r="Q2376" s="11">
        <v>0.205008567286147</v>
      </c>
    </row>
    <row r="2377" spans="1:17" x14ac:dyDescent="0.45">
      <c r="A2377" t="s">
        <v>4486</v>
      </c>
      <c r="B2377" t="s">
        <v>3178</v>
      </c>
      <c r="C2377" t="s">
        <v>2</v>
      </c>
      <c r="D2377" t="s">
        <v>82</v>
      </c>
      <c r="E2377" t="s">
        <v>4</v>
      </c>
      <c r="F2377" s="9">
        <v>45627</v>
      </c>
      <c r="G2377" s="9" t="str">
        <f>TEXT(Ecommerce_Sales_Data[[#This Row],[Order_Date]],"dddd")</f>
        <v>Sunday</v>
      </c>
      <c r="H2377" t="s">
        <v>14761</v>
      </c>
      <c r="I2377" t="s">
        <v>14770</v>
      </c>
      <c r="J2377">
        <v>12</v>
      </c>
      <c r="K2377">
        <v>5</v>
      </c>
      <c r="L2377" s="12">
        <v>2962.7</v>
      </c>
      <c r="M2377" s="11">
        <v>0.1</v>
      </c>
      <c r="N2377" s="12">
        <v>13332.15</v>
      </c>
      <c r="O2377" s="12">
        <v>11066.34</v>
      </c>
      <c r="P2377" s="12">
        <v>2265.81</v>
      </c>
      <c r="Q2377" s="11">
        <v>0.16995083313644099</v>
      </c>
    </row>
    <row r="2378" spans="1:17" x14ac:dyDescent="0.45">
      <c r="A2378" t="s">
        <v>4487</v>
      </c>
      <c r="B2378" t="s">
        <v>4488</v>
      </c>
      <c r="C2378" t="s">
        <v>7</v>
      </c>
      <c r="D2378" t="s">
        <v>46</v>
      </c>
      <c r="E2378" t="s">
        <v>22</v>
      </c>
      <c r="F2378" s="9">
        <v>45469</v>
      </c>
      <c r="G2378" s="9" t="str">
        <f>TEXT(Ecommerce_Sales_Data[[#This Row],[Order_Date]],"dddd")</f>
        <v>Wednesday</v>
      </c>
      <c r="H2378" t="s">
        <v>14757</v>
      </c>
      <c r="I2378" t="s">
        <v>14759</v>
      </c>
      <c r="J2378">
        <v>6</v>
      </c>
      <c r="K2378">
        <v>5</v>
      </c>
      <c r="L2378" s="12">
        <v>4282.79</v>
      </c>
      <c r="M2378" s="11">
        <v>0.1</v>
      </c>
      <c r="N2378" s="12">
        <v>19272.560000000001</v>
      </c>
      <c r="O2378" s="12">
        <v>12729.18</v>
      </c>
      <c r="P2378" s="12">
        <v>6543.38</v>
      </c>
      <c r="Q2378" s="11">
        <v>0.339517946759538</v>
      </c>
    </row>
    <row r="2379" spans="1:17" x14ac:dyDescent="0.45">
      <c r="A2379" t="s">
        <v>4489</v>
      </c>
      <c r="B2379" t="s">
        <v>4490</v>
      </c>
      <c r="C2379" t="s">
        <v>2</v>
      </c>
      <c r="D2379" t="s">
        <v>3</v>
      </c>
      <c r="E2379" t="s">
        <v>4</v>
      </c>
      <c r="F2379" s="9">
        <v>45552</v>
      </c>
      <c r="G2379" s="9" t="str">
        <f>TEXT(Ecommerce_Sales_Data[[#This Row],[Order_Date]],"dddd")</f>
        <v>Tuesday</v>
      </c>
      <c r="H2379" t="s">
        <v>14757</v>
      </c>
      <c r="I2379" t="s">
        <v>14766</v>
      </c>
      <c r="J2379">
        <v>9</v>
      </c>
      <c r="K2379">
        <v>4</v>
      </c>
      <c r="L2379" s="12">
        <v>3689.03</v>
      </c>
      <c r="M2379" s="11">
        <v>0.05</v>
      </c>
      <c r="N2379" s="12">
        <v>14018.31</v>
      </c>
      <c r="O2379" s="12">
        <v>11681.15</v>
      </c>
      <c r="P2379" s="12">
        <v>2337.16</v>
      </c>
      <c r="Q2379" s="11">
        <v>0.166721951504853</v>
      </c>
    </row>
    <row r="2380" spans="1:17" x14ac:dyDescent="0.45">
      <c r="A2380" t="s">
        <v>4491</v>
      </c>
      <c r="B2380" t="s">
        <v>4492</v>
      </c>
      <c r="C2380" t="s">
        <v>2</v>
      </c>
      <c r="D2380" t="s">
        <v>17</v>
      </c>
      <c r="E2380" t="s">
        <v>22</v>
      </c>
      <c r="F2380" s="9">
        <v>45882</v>
      </c>
      <c r="G2380" s="9" t="str">
        <f>TEXT(Ecommerce_Sales_Data[[#This Row],[Order_Date]],"dddd")</f>
        <v>Wednesday</v>
      </c>
      <c r="H2380" t="s">
        <v>14757</v>
      </c>
      <c r="I2380" t="s">
        <v>14762</v>
      </c>
      <c r="J2380">
        <v>8</v>
      </c>
      <c r="K2380">
        <v>1</v>
      </c>
      <c r="L2380" s="12">
        <v>3297.81</v>
      </c>
      <c r="M2380" s="11">
        <v>0.2</v>
      </c>
      <c r="N2380" s="12">
        <v>2638.25</v>
      </c>
      <c r="O2380" s="12">
        <v>1623.38</v>
      </c>
      <c r="P2380" s="12">
        <v>1014.87</v>
      </c>
      <c r="Q2380" s="11">
        <v>0.38467544773997903</v>
      </c>
    </row>
    <row r="2381" spans="1:17" x14ac:dyDescent="0.45">
      <c r="A2381" t="s">
        <v>4493</v>
      </c>
      <c r="B2381" t="s">
        <v>4494</v>
      </c>
      <c r="C2381" t="s">
        <v>2</v>
      </c>
      <c r="D2381" t="s">
        <v>82</v>
      </c>
      <c r="E2381" t="s">
        <v>9</v>
      </c>
      <c r="F2381" s="9">
        <v>45549</v>
      </c>
      <c r="G2381" s="9" t="str">
        <f>TEXT(Ecommerce_Sales_Data[[#This Row],[Order_Date]],"dddd")</f>
        <v>Saturday</v>
      </c>
      <c r="H2381" t="s">
        <v>14761</v>
      </c>
      <c r="I2381" t="s">
        <v>14766</v>
      </c>
      <c r="J2381">
        <v>9</v>
      </c>
      <c r="K2381">
        <v>5</v>
      </c>
      <c r="L2381" s="12">
        <v>242.08</v>
      </c>
      <c r="M2381" s="11">
        <v>0.1</v>
      </c>
      <c r="N2381" s="12">
        <v>1089.3599999999999</v>
      </c>
      <c r="O2381" s="12">
        <v>841.48</v>
      </c>
      <c r="P2381" s="12">
        <v>247.88</v>
      </c>
      <c r="Q2381" s="11">
        <v>0.227546449291327</v>
      </c>
    </row>
    <row r="2382" spans="1:17" x14ac:dyDescent="0.45">
      <c r="A2382" t="s">
        <v>4495</v>
      </c>
      <c r="B2382" t="s">
        <v>4496</v>
      </c>
      <c r="C2382" t="s">
        <v>28</v>
      </c>
      <c r="D2382" t="s">
        <v>100</v>
      </c>
      <c r="E2382" t="s">
        <v>14</v>
      </c>
      <c r="F2382" s="9">
        <v>45954</v>
      </c>
      <c r="G2382" s="9" t="str">
        <f>TEXT(Ecommerce_Sales_Data[[#This Row],[Order_Date]],"dddd")</f>
        <v>Friday</v>
      </c>
      <c r="H2382" t="s">
        <v>14757</v>
      </c>
      <c r="I2382" t="s">
        <v>14760</v>
      </c>
      <c r="J2382">
        <v>10</v>
      </c>
      <c r="K2382">
        <v>5</v>
      </c>
      <c r="L2382" s="12">
        <v>416</v>
      </c>
      <c r="M2382" s="11">
        <v>0</v>
      </c>
      <c r="N2382" s="12">
        <v>2080</v>
      </c>
      <c r="O2382" s="12">
        <v>1546.63</v>
      </c>
      <c r="P2382" s="12">
        <v>533.37</v>
      </c>
      <c r="Q2382" s="11">
        <v>0.25642788461538502</v>
      </c>
    </row>
    <row r="2383" spans="1:17" x14ac:dyDescent="0.45">
      <c r="A2383" t="s">
        <v>4497</v>
      </c>
      <c r="B2383" t="s">
        <v>4498</v>
      </c>
      <c r="C2383" t="s">
        <v>2</v>
      </c>
      <c r="D2383" t="s">
        <v>17</v>
      </c>
      <c r="E2383" t="s">
        <v>22</v>
      </c>
      <c r="F2383" s="9">
        <v>45733</v>
      </c>
      <c r="G2383" s="9" t="str">
        <f>TEXT(Ecommerce_Sales_Data[[#This Row],[Order_Date]],"dddd")</f>
        <v>Monday</v>
      </c>
      <c r="H2383" t="s">
        <v>14757</v>
      </c>
      <c r="I2383" t="s">
        <v>14769</v>
      </c>
      <c r="J2383">
        <v>3</v>
      </c>
      <c r="K2383">
        <v>3</v>
      </c>
      <c r="L2383" s="12">
        <v>4103.8</v>
      </c>
      <c r="M2383" s="11">
        <v>0</v>
      </c>
      <c r="N2383" s="12">
        <v>12311.4</v>
      </c>
      <c r="O2383" s="12">
        <v>10036.9</v>
      </c>
      <c r="P2383" s="12">
        <v>2274.5</v>
      </c>
      <c r="Q2383" s="11">
        <v>0.18474746982471499</v>
      </c>
    </row>
    <row r="2384" spans="1:17" x14ac:dyDescent="0.45">
      <c r="A2384" t="s">
        <v>4499</v>
      </c>
      <c r="B2384" t="s">
        <v>4500</v>
      </c>
      <c r="C2384" t="s">
        <v>28</v>
      </c>
      <c r="D2384" t="s">
        <v>100</v>
      </c>
      <c r="E2384" t="s">
        <v>22</v>
      </c>
      <c r="F2384" s="9">
        <v>45888</v>
      </c>
      <c r="G2384" s="9" t="str">
        <f>TEXT(Ecommerce_Sales_Data[[#This Row],[Order_Date]],"dddd")</f>
        <v>Tuesday</v>
      </c>
      <c r="H2384" t="s">
        <v>14757</v>
      </c>
      <c r="I2384" t="s">
        <v>14762</v>
      </c>
      <c r="J2384">
        <v>8</v>
      </c>
      <c r="K2384">
        <v>4</v>
      </c>
      <c r="L2384" s="12">
        <v>162.51</v>
      </c>
      <c r="M2384" s="11">
        <v>0.05</v>
      </c>
      <c r="N2384" s="12">
        <v>617.54</v>
      </c>
      <c r="O2384" s="12">
        <v>477.86</v>
      </c>
      <c r="P2384" s="12">
        <v>139.68</v>
      </c>
      <c r="Q2384" s="11">
        <v>0.226187777309972</v>
      </c>
    </row>
    <row r="2385" spans="1:17" x14ac:dyDescent="0.45">
      <c r="A2385" t="s">
        <v>4501</v>
      </c>
      <c r="B2385" t="s">
        <v>4502</v>
      </c>
      <c r="C2385" t="s">
        <v>20</v>
      </c>
      <c r="D2385" t="s">
        <v>103</v>
      </c>
      <c r="E2385" t="s">
        <v>22</v>
      </c>
      <c r="F2385" s="9">
        <v>45829</v>
      </c>
      <c r="G2385" s="9" t="str">
        <f>TEXT(Ecommerce_Sales_Data[[#This Row],[Order_Date]],"dddd")</f>
        <v>Saturday</v>
      </c>
      <c r="H2385" t="s">
        <v>14761</v>
      </c>
      <c r="I2385" t="s">
        <v>14759</v>
      </c>
      <c r="J2385">
        <v>6</v>
      </c>
      <c r="K2385">
        <v>3</v>
      </c>
      <c r="L2385" s="12">
        <v>2315.0100000000002</v>
      </c>
      <c r="M2385" s="11">
        <v>0.05</v>
      </c>
      <c r="N2385" s="12">
        <v>6597.78</v>
      </c>
      <c r="O2385" s="12">
        <v>5099.83</v>
      </c>
      <c r="P2385" s="12">
        <v>1497.95</v>
      </c>
      <c r="Q2385" s="11">
        <v>0.22703848870377599</v>
      </c>
    </row>
    <row r="2386" spans="1:17" x14ac:dyDescent="0.45">
      <c r="A2386" t="s">
        <v>4503</v>
      </c>
      <c r="B2386" t="s">
        <v>4504</v>
      </c>
      <c r="C2386" t="s">
        <v>20</v>
      </c>
      <c r="D2386" t="s">
        <v>60</v>
      </c>
      <c r="E2386" t="s">
        <v>9</v>
      </c>
      <c r="F2386" s="9">
        <v>45352</v>
      </c>
      <c r="G2386" s="9" t="str">
        <f>TEXT(Ecommerce_Sales_Data[[#This Row],[Order_Date]],"dddd")</f>
        <v>Friday</v>
      </c>
      <c r="H2386" t="s">
        <v>14757</v>
      </c>
      <c r="I2386" t="s">
        <v>14769</v>
      </c>
      <c r="J2386">
        <v>3</v>
      </c>
      <c r="K2386">
        <v>5</v>
      </c>
      <c r="L2386" s="12">
        <v>1198.8699999999999</v>
      </c>
      <c r="M2386" s="11">
        <v>0.15</v>
      </c>
      <c r="N2386" s="12">
        <v>5095.2</v>
      </c>
      <c r="O2386" s="12">
        <v>3182.51</v>
      </c>
      <c r="P2386" s="12">
        <v>1912.69</v>
      </c>
      <c r="Q2386" s="11">
        <v>0.37539056366776602</v>
      </c>
    </row>
    <row r="2387" spans="1:17" x14ac:dyDescent="0.45">
      <c r="A2387" t="s">
        <v>4505</v>
      </c>
      <c r="B2387" t="s">
        <v>4506</v>
      </c>
      <c r="C2387" t="s">
        <v>12</v>
      </c>
      <c r="D2387" t="s">
        <v>32</v>
      </c>
      <c r="E2387" t="s">
        <v>9</v>
      </c>
      <c r="F2387" s="9">
        <v>46019</v>
      </c>
      <c r="G2387" s="9" t="str">
        <f>TEXT(Ecommerce_Sales_Data[[#This Row],[Order_Date]],"dddd")</f>
        <v>Sunday</v>
      </c>
      <c r="H2387" t="s">
        <v>14761</v>
      </c>
      <c r="I2387" t="s">
        <v>14770</v>
      </c>
      <c r="J2387">
        <v>12</v>
      </c>
      <c r="K2387">
        <v>3</v>
      </c>
      <c r="L2387" s="12">
        <v>2844.84</v>
      </c>
      <c r="M2387" s="11">
        <v>0.05</v>
      </c>
      <c r="N2387" s="12">
        <v>8107.79</v>
      </c>
      <c r="O2387" s="12">
        <v>5176.47</v>
      </c>
      <c r="P2387" s="12">
        <v>2931.32</v>
      </c>
      <c r="Q2387" s="11">
        <v>0.36154365122924997</v>
      </c>
    </row>
    <row r="2388" spans="1:17" x14ac:dyDescent="0.45">
      <c r="A2388" t="s">
        <v>4507</v>
      </c>
      <c r="B2388" t="s">
        <v>4508</v>
      </c>
      <c r="C2388" t="s">
        <v>7</v>
      </c>
      <c r="D2388" t="s">
        <v>106</v>
      </c>
      <c r="E2388" t="s">
        <v>9</v>
      </c>
      <c r="F2388" s="9">
        <v>45412</v>
      </c>
      <c r="G2388" s="9" t="str">
        <f>TEXT(Ecommerce_Sales_Data[[#This Row],[Order_Date]],"dddd")</f>
        <v>Tuesday</v>
      </c>
      <c r="H2388" t="s">
        <v>14757</v>
      </c>
      <c r="I2388" t="s">
        <v>14765</v>
      </c>
      <c r="J2388">
        <v>4</v>
      </c>
      <c r="K2388">
        <v>5</v>
      </c>
      <c r="L2388" s="12">
        <v>4105.32</v>
      </c>
      <c r="M2388" s="11">
        <v>0.05</v>
      </c>
      <c r="N2388" s="12">
        <v>19500.27</v>
      </c>
      <c r="O2388" s="12">
        <v>16249.7</v>
      </c>
      <c r="P2388" s="12">
        <v>3250.57</v>
      </c>
      <c r="Q2388" s="11">
        <v>0.16669358937081399</v>
      </c>
    </row>
    <row r="2389" spans="1:17" x14ac:dyDescent="0.45">
      <c r="A2389" t="s">
        <v>4509</v>
      </c>
      <c r="B2389" t="s">
        <v>595</v>
      </c>
      <c r="C2389" t="s">
        <v>2</v>
      </c>
      <c r="D2389" t="s">
        <v>3</v>
      </c>
      <c r="E2389" t="s">
        <v>14</v>
      </c>
      <c r="F2389" s="9">
        <v>45595</v>
      </c>
      <c r="G2389" s="9" t="str">
        <f>TEXT(Ecommerce_Sales_Data[[#This Row],[Order_Date]],"dddd")</f>
        <v>Wednesday</v>
      </c>
      <c r="H2389" t="s">
        <v>14757</v>
      </c>
      <c r="I2389" t="s">
        <v>14760</v>
      </c>
      <c r="J2389">
        <v>10</v>
      </c>
      <c r="K2389">
        <v>4</v>
      </c>
      <c r="L2389" s="12">
        <v>3479.54</v>
      </c>
      <c r="M2389" s="11">
        <v>0.2</v>
      </c>
      <c r="N2389" s="12">
        <v>11134.53</v>
      </c>
      <c r="O2389" s="12">
        <v>8698.49</v>
      </c>
      <c r="P2389" s="12">
        <v>2436.04</v>
      </c>
      <c r="Q2389" s="11">
        <v>0.21878247218337901</v>
      </c>
    </row>
    <row r="2390" spans="1:17" x14ac:dyDescent="0.45">
      <c r="A2390" t="s">
        <v>4510</v>
      </c>
      <c r="B2390" t="s">
        <v>4511</v>
      </c>
      <c r="C2390" t="s">
        <v>2</v>
      </c>
      <c r="D2390" t="s">
        <v>17</v>
      </c>
      <c r="E2390" t="s">
        <v>14</v>
      </c>
      <c r="F2390" s="9">
        <v>45703</v>
      </c>
      <c r="G2390" s="9" t="str">
        <f>TEXT(Ecommerce_Sales_Data[[#This Row],[Order_Date]],"dddd")</f>
        <v>Saturday</v>
      </c>
      <c r="H2390" t="s">
        <v>14761</v>
      </c>
      <c r="I2390" t="s">
        <v>14758</v>
      </c>
      <c r="J2390">
        <v>2</v>
      </c>
      <c r="K2390">
        <v>1</v>
      </c>
      <c r="L2390" s="12">
        <v>1623.77</v>
      </c>
      <c r="M2390" s="11">
        <v>0.1</v>
      </c>
      <c r="N2390" s="12">
        <v>1461.39</v>
      </c>
      <c r="O2390" s="12">
        <v>913.25</v>
      </c>
      <c r="P2390" s="12">
        <v>548.14</v>
      </c>
      <c r="Q2390" s="11">
        <v>0.37508125825412802</v>
      </c>
    </row>
    <row r="2391" spans="1:17" x14ac:dyDescent="0.45">
      <c r="A2391" t="s">
        <v>4512</v>
      </c>
      <c r="B2391" t="s">
        <v>4513</v>
      </c>
      <c r="C2391" t="s">
        <v>7</v>
      </c>
      <c r="D2391" t="s">
        <v>134</v>
      </c>
      <c r="E2391" t="s">
        <v>14</v>
      </c>
      <c r="F2391" s="9">
        <v>45864</v>
      </c>
      <c r="G2391" s="9" t="str">
        <f>TEXT(Ecommerce_Sales_Data[[#This Row],[Order_Date]],"dddd")</f>
        <v>Saturday</v>
      </c>
      <c r="H2391" t="s">
        <v>14761</v>
      </c>
      <c r="I2391" t="s">
        <v>14768</v>
      </c>
      <c r="J2391">
        <v>7</v>
      </c>
      <c r="K2391">
        <v>3</v>
      </c>
      <c r="L2391" s="12">
        <v>4904.3100000000004</v>
      </c>
      <c r="M2391" s="11">
        <v>0.1</v>
      </c>
      <c r="N2391" s="12">
        <v>13241.64</v>
      </c>
      <c r="O2391" s="12">
        <v>9579.82</v>
      </c>
      <c r="P2391" s="12">
        <v>3661.82</v>
      </c>
      <c r="Q2391" s="11">
        <v>0.2765382535698</v>
      </c>
    </row>
    <row r="2392" spans="1:17" x14ac:dyDescent="0.45">
      <c r="A2392" t="s">
        <v>4514</v>
      </c>
      <c r="B2392" t="s">
        <v>4515</v>
      </c>
      <c r="C2392" t="s">
        <v>28</v>
      </c>
      <c r="D2392" t="s">
        <v>29</v>
      </c>
      <c r="E2392" t="s">
        <v>4</v>
      </c>
      <c r="F2392" s="9">
        <v>45905</v>
      </c>
      <c r="G2392" s="9" t="str">
        <f>TEXT(Ecommerce_Sales_Data[[#This Row],[Order_Date]],"dddd")</f>
        <v>Friday</v>
      </c>
      <c r="H2392" t="s">
        <v>14757</v>
      </c>
      <c r="I2392" t="s">
        <v>14766</v>
      </c>
      <c r="J2392">
        <v>9</v>
      </c>
      <c r="K2392">
        <v>1</v>
      </c>
      <c r="L2392" s="12">
        <v>2563.9299999999998</v>
      </c>
      <c r="M2392" s="11">
        <v>0.15</v>
      </c>
      <c r="N2392" s="12">
        <v>2179.34</v>
      </c>
      <c r="O2392" s="12">
        <v>1335.87</v>
      </c>
      <c r="P2392" s="12">
        <v>843.47</v>
      </c>
      <c r="Q2392" s="11">
        <v>0.38703001826241001</v>
      </c>
    </row>
    <row r="2393" spans="1:17" x14ac:dyDescent="0.45">
      <c r="A2393" t="s">
        <v>4516</v>
      </c>
      <c r="B2393" t="s">
        <v>4517</v>
      </c>
      <c r="C2393" t="s">
        <v>28</v>
      </c>
      <c r="D2393" t="s">
        <v>85</v>
      </c>
      <c r="E2393" t="s">
        <v>14</v>
      </c>
      <c r="F2393" s="9">
        <v>45553</v>
      </c>
      <c r="G2393" s="9" t="str">
        <f>TEXT(Ecommerce_Sales_Data[[#This Row],[Order_Date]],"dddd")</f>
        <v>Wednesday</v>
      </c>
      <c r="H2393" t="s">
        <v>14757</v>
      </c>
      <c r="I2393" t="s">
        <v>14766</v>
      </c>
      <c r="J2393">
        <v>9</v>
      </c>
      <c r="K2393">
        <v>5</v>
      </c>
      <c r="L2393" s="12">
        <v>4722.45</v>
      </c>
      <c r="M2393" s="11">
        <v>0</v>
      </c>
      <c r="N2393" s="12">
        <v>23612.25</v>
      </c>
      <c r="O2393" s="12">
        <v>16322.46</v>
      </c>
      <c r="P2393" s="12">
        <v>7289.79</v>
      </c>
      <c r="Q2393" s="11">
        <v>0.30872915541720902</v>
      </c>
    </row>
    <row r="2394" spans="1:17" x14ac:dyDescent="0.45">
      <c r="A2394" t="s">
        <v>4518</v>
      </c>
      <c r="B2394" t="s">
        <v>2615</v>
      </c>
      <c r="C2394" t="s">
        <v>28</v>
      </c>
      <c r="D2394" t="s">
        <v>85</v>
      </c>
      <c r="E2394" t="s">
        <v>9</v>
      </c>
      <c r="F2394" s="9">
        <v>45658</v>
      </c>
      <c r="G2394" s="9" t="str">
        <f>TEXT(Ecommerce_Sales_Data[[#This Row],[Order_Date]],"dddd")</f>
        <v>Wednesday</v>
      </c>
      <c r="H2394" t="s">
        <v>14757</v>
      </c>
      <c r="I2394" t="s">
        <v>14767</v>
      </c>
      <c r="J2394">
        <v>1</v>
      </c>
      <c r="K2394">
        <v>3</v>
      </c>
      <c r="L2394" s="12">
        <v>200.51</v>
      </c>
      <c r="M2394" s="11">
        <v>0.1</v>
      </c>
      <c r="N2394" s="12">
        <v>541.38</v>
      </c>
      <c r="O2394" s="12">
        <v>374.03</v>
      </c>
      <c r="P2394" s="12">
        <v>167.35</v>
      </c>
      <c r="Q2394" s="11">
        <v>0.30911744061472501</v>
      </c>
    </row>
    <row r="2395" spans="1:17" x14ac:dyDescent="0.45">
      <c r="A2395" t="s">
        <v>4519</v>
      </c>
      <c r="B2395" t="s">
        <v>4520</v>
      </c>
      <c r="C2395" t="s">
        <v>28</v>
      </c>
      <c r="D2395" t="s">
        <v>100</v>
      </c>
      <c r="E2395" t="s">
        <v>9</v>
      </c>
      <c r="F2395" s="9">
        <v>45744</v>
      </c>
      <c r="G2395" s="9" t="str">
        <f>TEXT(Ecommerce_Sales_Data[[#This Row],[Order_Date]],"dddd")</f>
        <v>Friday</v>
      </c>
      <c r="H2395" t="s">
        <v>14757</v>
      </c>
      <c r="I2395" t="s">
        <v>14769</v>
      </c>
      <c r="J2395">
        <v>3</v>
      </c>
      <c r="K2395">
        <v>5</v>
      </c>
      <c r="L2395" s="12">
        <v>3180.73</v>
      </c>
      <c r="M2395" s="11">
        <v>0</v>
      </c>
      <c r="N2395" s="12">
        <v>15903.65</v>
      </c>
      <c r="O2395" s="12">
        <v>11743.76</v>
      </c>
      <c r="P2395" s="12">
        <v>4159.8900000000003</v>
      </c>
      <c r="Q2395" s="11">
        <v>0.26156825634366998</v>
      </c>
    </row>
    <row r="2396" spans="1:17" x14ac:dyDescent="0.45">
      <c r="A2396" t="s">
        <v>4521</v>
      </c>
      <c r="B2396" t="s">
        <v>4522</v>
      </c>
      <c r="C2396" t="s">
        <v>2</v>
      </c>
      <c r="D2396" t="s">
        <v>17</v>
      </c>
      <c r="E2396" t="s">
        <v>4</v>
      </c>
      <c r="F2396" s="9">
        <v>45774</v>
      </c>
      <c r="G2396" s="9" t="str">
        <f>TEXT(Ecommerce_Sales_Data[[#This Row],[Order_Date]],"dddd")</f>
        <v>Sunday</v>
      </c>
      <c r="H2396" t="s">
        <v>14761</v>
      </c>
      <c r="I2396" t="s">
        <v>14765</v>
      </c>
      <c r="J2396">
        <v>4</v>
      </c>
      <c r="K2396">
        <v>2</v>
      </c>
      <c r="L2396" s="12">
        <v>3688.22</v>
      </c>
      <c r="M2396" s="11">
        <v>0.05</v>
      </c>
      <c r="N2396" s="12">
        <v>7007.62</v>
      </c>
      <c r="O2396" s="12">
        <v>5565.71</v>
      </c>
      <c r="P2396" s="12">
        <v>1441.91</v>
      </c>
      <c r="Q2396" s="11">
        <v>0.205763154965595</v>
      </c>
    </row>
    <row r="2397" spans="1:17" x14ac:dyDescent="0.45">
      <c r="A2397" t="s">
        <v>4523</v>
      </c>
      <c r="B2397" t="s">
        <v>4524</v>
      </c>
      <c r="C2397" t="s">
        <v>20</v>
      </c>
      <c r="D2397" t="s">
        <v>25</v>
      </c>
      <c r="E2397" t="s">
        <v>14</v>
      </c>
      <c r="F2397" s="9">
        <v>46003</v>
      </c>
      <c r="G2397" s="9" t="str">
        <f>TEXT(Ecommerce_Sales_Data[[#This Row],[Order_Date]],"dddd")</f>
        <v>Friday</v>
      </c>
      <c r="H2397" t="s">
        <v>14757</v>
      </c>
      <c r="I2397" t="s">
        <v>14770</v>
      </c>
      <c r="J2397">
        <v>12</v>
      </c>
      <c r="K2397">
        <v>1</v>
      </c>
      <c r="L2397" s="12">
        <v>2619</v>
      </c>
      <c r="M2397" s="11">
        <v>0.05</v>
      </c>
      <c r="N2397" s="12">
        <v>2488.0500000000002</v>
      </c>
      <c r="O2397" s="12">
        <v>2008.59</v>
      </c>
      <c r="P2397" s="12">
        <v>479.46</v>
      </c>
      <c r="Q2397" s="11">
        <v>0.19270513052390401</v>
      </c>
    </row>
    <row r="2398" spans="1:17" x14ac:dyDescent="0.45">
      <c r="A2398" t="s">
        <v>4525</v>
      </c>
      <c r="B2398" t="s">
        <v>4526</v>
      </c>
      <c r="C2398" t="s">
        <v>7</v>
      </c>
      <c r="D2398" t="s">
        <v>46</v>
      </c>
      <c r="E2398" t="s">
        <v>4</v>
      </c>
      <c r="F2398" s="9">
        <v>45871</v>
      </c>
      <c r="G2398" s="9" t="str">
        <f>TEXT(Ecommerce_Sales_Data[[#This Row],[Order_Date]],"dddd")</f>
        <v>Saturday</v>
      </c>
      <c r="H2398" t="s">
        <v>14761</v>
      </c>
      <c r="I2398" t="s">
        <v>14762</v>
      </c>
      <c r="J2398">
        <v>8</v>
      </c>
      <c r="K2398">
        <v>5</v>
      </c>
      <c r="L2398" s="12">
        <v>2897.18</v>
      </c>
      <c r="M2398" s="11">
        <v>0.05</v>
      </c>
      <c r="N2398" s="12">
        <v>13761.6</v>
      </c>
      <c r="O2398" s="12">
        <v>10070.290000000001</v>
      </c>
      <c r="P2398" s="12">
        <v>3691.31</v>
      </c>
      <c r="Q2398" s="11">
        <v>0.26823261830019801</v>
      </c>
    </row>
    <row r="2399" spans="1:17" x14ac:dyDescent="0.45">
      <c r="A2399" t="s">
        <v>4527</v>
      </c>
      <c r="B2399" t="s">
        <v>4528</v>
      </c>
      <c r="C2399" t="s">
        <v>20</v>
      </c>
      <c r="D2399" t="s">
        <v>60</v>
      </c>
      <c r="E2399" t="s">
        <v>22</v>
      </c>
      <c r="F2399" s="9">
        <v>45444</v>
      </c>
      <c r="G2399" s="9" t="str">
        <f>TEXT(Ecommerce_Sales_Data[[#This Row],[Order_Date]],"dddd")</f>
        <v>Saturday</v>
      </c>
      <c r="H2399" t="s">
        <v>14761</v>
      </c>
      <c r="I2399" t="s">
        <v>14759</v>
      </c>
      <c r="J2399">
        <v>6</v>
      </c>
      <c r="K2399">
        <v>5</v>
      </c>
      <c r="L2399" s="12">
        <v>3299.66</v>
      </c>
      <c r="M2399" s="11">
        <v>0.05</v>
      </c>
      <c r="N2399" s="12">
        <v>15673.38</v>
      </c>
      <c r="O2399" s="12">
        <v>11372.11</v>
      </c>
      <c r="P2399" s="12">
        <v>4301.2700000000004</v>
      </c>
      <c r="Q2399" s="11">
        <v>0.27443155209661202</v>
      </c>
    </row>
    <row r="2400" spans="1:17" x14ac:dyDescent="0.45">
      <c r="A2400" t="s">
        <v>4529</v>
      </c>
      <c r="B2400" t="s">
        <v>4530</v>
      </c>
      <c r="C2400" t="s">
        <v>12</v>
      </c>
      <c r="D2400" t="s">
        <v>13</v>
      </c>
      <c r="E2400" t="s">
        <v>4</v>
      </c>
      <c r="F2400" s="9">
        <v>45368</v>
      </c>
      <c r="G2400" s="9" t="str">
        <f>TEXT(Ecommerce_Sales_Data[[#This Row],[Order_Date]],"dddd")</f>
        <v>Sunday</v>
      </c>
      <c r="H2400" t="s">
        <v>14761</v>
      </c>
      <c r="I2400" t="s">
        <v>14769</v>
      </c>
      <c r="J2400">
        <v>3</v>
      </c>
      <c r="K2400">
        <v>1</v>
      </c>
      <c r="L2400" s="12">
        <v>129.05000000000001</v>
      </c>
      <c r="M2400" s="11">
        <v>0.1</v>
      </c>
      <c r="N2400" s="12">
        <v>116.15</v>
      </c>
      <c r="O2400" s="12">
        <v>86.89</v>
      </c>
      <c r="P2400" s="12">
        <v>29.26</v>
      </c>
      <c r="Q2400" s="11">
        <v>0.251915626345243</v>
      </c>
    </row>
    <row r="2401" spans="1:17" x14ac:dyDescent="0.45">
      <c r="A2401" t="s">
        <v>4531</v>
      </c>
      <c r="B2401" t="s">
        <v>4532</v>
      </c>
      <c r="C2401" t="s">
        <v>20</v>
      </c>
      <c r="D2401" t="s">
        <v>57</v>
      </c>
      <c r="E2401" t="s">
        <v>4</v>
      </c>
      <c r="F2401" s="9">
        <v>45905</v>
      </c>
      <c r="G2401" s="9" t="str">
        <f>TEXT(Ecommerce_Sales_Data[[#This Row],[Order_Date]],"dddd")</f>
        <v>Friday</v>
      </c>
      <c r="H2401" t="s">
        <v>14757</v>
      </c>
      <c r="I2401" t="s">
        <v>14766</v>
      </c>
      <c r="J2401">
        <v>9</v>
      </c>
      <c r="K2401">
        <v>4</v>
      </c>
      <c r="L2401" s="12">
        <v>630.62</v>
      </c>
      <c r="M2401" s="11">
        <v>0.05</v>
      </c>
      <c r="N2401" s="12">
        <v>2396.36</v>
      </c>
      <c r="O2401" s="12">
        <v>1689.96</v>
      </c>
      <c r="P2401" s="12">
        <v>706.4</v>
      </c>
      <c r="Q2401" s="11">
        <v>0.29478041696573098</v>
      </c>
    </row>
    <row r="2402" spans="1:17" x14ac:dyDescent="0.45">
      <c r="A2402" t="s">
        <v>4533</v>
      </c>
      <c r="B2402" t="s">
        <v>445</v>
      </c>
      <c r="C2402" t="s">
        <v>12</v>
      </c>
      <c r="D2402" t="s">
        <v>38</v>
      </c>
      <c r="E2402" t="s">
        <v>22</v>
      </c>
      <c r="F2402" s="9">
        <v>45416</v>
      </c>
      <c r="G2402" s="9" t="str">
        <f>TEXT(Ecommerce_Sales_Data[[#This Row],[Order_Date]],"dddd")</f>
        <v>Saturday</v>
      </c>
      <c r="H2402" t="s">
        <v>14761</v>
      </c>
      <c r="I2402" t="s">
        <v>14763</v>
      </c>
      <c r="J2402">
        <v>5</v>
      </c>
      <c r="K2402">
        <v>2</v>
      </c>
      <c r="L2402" s="12">
        <v>625.78</v>
      </c>
      <c r="M2402" s="11">
        <v>0</v>
      </c>
      <c r="N2402" s="12">
        <v>1251.56</v>
      </c>
      <c r="O2402" s="12">
        <v>815.41</v>
      </c>
      <c r="P2402" s="12">
        <v>436.15</v>
      </c>
      <c r="Q2402" s="11">
        <v>0.34848509060692301</v>
      </c>
    </row>
    <row r="2403" spans="1:17" x14ac:dyDescent="0.45">
      <c r="A2403" t="s">
        <v>4534</v>
      </c>
      <c r="B2403" t="s">
        <v>4535</v>
      </c>
      <c r="C2403" t="s">
        <v>28</v>
      </c>
      <c r="D2403" t="s">
        <v>137</v>
      </c>
      <c r="E2403" t="s">
        <v>22</v>
      </c>
      <c r="F2403" s="9">
        <v>45976</v>
      </c>
      <c r="G2403" s="9" t="str">
        <f>TEXT(Ecommerce_Sales_Data[[#This Row],[Order_Date]],"dddd")</f>
        <v>Saturday</v>
      </c>
      <c r="H2403" t="s">
        <v>14761</v>
      </c>
      <c r="I2403" t="s">
        <v>14764</v>
      </c>
      <c r="J2403">
        <v>11</v>
      </c>
      <c r="K2403">
        <v>4</v>
      </c>
      <c r="L2403" s="12">
        <v>531.23</v>
      </c>
      <c r="M2403" s="11">
        <v>0.2</v>
      </c>
      <c r="N2403" s="12">
        <v>1699.94</v>
      </c>
      <c r="O2403" s="12">
        <v>1399.7</v>
      </c>
      <c r="P2403" s="12">
        <v>300.24</v>
      </c>
      <c r="Q2403" s="11">
        <v>0.17661799828229199</v>
      </c>
    </row>
    <row r="2404" spans="1:17" x14ac:dyDescent="0.45">
      <c r="A2404" t="s">
        <v>4536</v>
      </c>
      <c r="B2404" t="s">
        <v>4537</v>
      </c>
      <c r="C2404" t="s">
        <v>20</v>
      </c>
      <c r="D2404" t="s">
        <v>60</v>
      </c>
      <c r="E2404" t="s">
        <v>22</v>
      </c>
      <c r="F2404" s="9">
        <v>45733</v>
      </c>
      <c r="G2404" s="9" t="str">
        <f>TEXT(Ecommerce_Sales_Data[[#This Row],[Order_Date]],"dddd")</f>
        <v>Monday</v>
      </c>
      <c r="H2404" t="s">
        <v>14757</v>
      </c>
      <c r="I2404" t="s">
        <v>14769</v>
      </c>
      <c r="J2404">
        <v>3</v>
      </c>
      <c r="K2404">
        <v>2</v>
      </c>
      <c r="L2404" s="12">
        <v>3803.38</v>
      </c>
      <c r="M2404" s="11">
        <v>0.1</v>
      </c>
      <c r="N2404" s="12">
        <v>6846.08</v>
      </c>
      <c r="O2404" s="12">
        <v>5758.21</v>
      </c>
      <c r="P2404" s="12">
        <v>1087.8699999999999</v>
      </c>
      <c r="Q2404" s="11">
        <v>0.15890407357203001</v>
      </c>
    </row>
    <row r="2405" spans="1:17" x14ac:dyDescent="0.45">
      <c r="A2405" t="s">
        <v>4538</v>
      </c>
      <c r="B2405" t="s">
        <v>4539</v>
      </c>
      <c r="C2405" t="s">
        <v>2</v>
      </c>
      <c r="D2405" t="s">
        <v>82</v>
      </c>
      <c r="E2405" t="s">
        <v>22</v>
      </c>
      <c r="F2405" s="9">
        <v>45300</v>
      </c>
      <c r="G2405" s="9" t="str">
        <f>TEXT(Ecommerce_Sales_Data[[#This Row],[Order_Date]],"dddd")</f>
        <v>Tuesday</v>
      </c>
      <c r="H2405" t="s">
        <v>14757</v>
      </c>
      <c r="I2405" t="s">
        <v>14767</v>
      </c>
      <c r="J2405">
        <v>1</v>
      </c>
      <c r="K2405">
        <v>3</v>
      </c>
      <c r="L2405" s="12">
        <v>1640.49</v>
      </c>
      <c r="M2405" s="11">
        <v>0.15</v>
      </c>
      <c r="N2405" s="12">
        <v>4183.25</v>
      </c>
      <c r="O2405" s="12">
        <v>3357.19</v>
      </c>
      <c r="P2405" s="12">
        <v>826.06</v>
      </c>
      <c r="Q2405" s="11">
        <v>0.19746847546763899</v>
      </c>
    </row>
    <row r="2406" spans="1:17" x14ac:dyDescent="0.45">
      <c r="A2406" t="s">
        <v>4540</v>
      </c>
      <c r="B2406" t="s">
        <v>4541</v>
      </c>
      <c r="C2406" t="s">
        <v>12</v>
      </c>
      <c r="D2406" t="s">
        <v>38</v>
      </c>
      <c r="E2406" t="s">
        <v>22</v>
      </c>
      <c r="F2406" s="9">
        <v>45888</v>
      </c>
      <c r="G2406" s="9" t="str">
        <f>TEXT(Ecommerce_Sales_Data[[#This Row],[Order_Date]],"dddd")</f>
        <v>Tuesday</v>
      </c>
      <c r="H2406" t="s">
        <v>14757</v>
      </c>
      <c r="I2406" t="s">
        <v>14762</v>
      </c>
      <c r="J2406">
        <v>8</v>
      </c>
      <c r="K2406">
        <v>1</v>
      </c>
      <c r="L2406" s="12">
        <v>1445.27</v>
      </c>
      <c r="M2406" s="11">
        <v>0.2</v>
      </c>
      <c r="N2406" s="12">
        <v>1156.22</v>
      </c>
      <c r="O2406" s="12">
        <v>931.94</v>
      </c>
      <c r="P2406" s="12">
        <v>224.28</v>
      </c>
      <c r="Q2406" s="11">
        <v>0.19397692480669801</v>
      </c>
    </row>
    <row r="2407" spans="1:17" x14ac:dyDescent="0.45">
      <c r="A2407" t="s">
        <v>4542</v>
      </c>
      <c r="B2407" t="s">
        <v>4543</v>
      </c>
      <c r="C2407" t="s">
        <v>7</v>
      </c>
      <c r="D2407" t="s">
        <v>134</v>
      </c>
      <c r="E2407" t="s">
        <v>9</v>
      </c>
      <c r="F2407" s="9">
        <v>45641</v>
      </c>
      <c r="G2407" s="9" t="str">
        <f>TEXT(Ecommerce_Sales_Data[[#This Row],[Order_Date]],"dddd")</f>
        <v>Sunday</v>
      </c>
      <c r="H2407" t="s">
        <v>14761</v>
      </c>
      <c r="I2407" t="s">
        <v>14770</v>
      </c>
      <c r="J2407">
        <v>12</v>
      </c>
      <c r="K2407">
        <v>5</v>
      </c>
      <c r="L2407" s="12">
        <v>4388.09</v>
      </c>
      <c r="M2407" s="11">
        <v>0.15</v>
      </c>
      <c r="N2407" s="12">
        <v>18649.38</v>
      </c>
      <c r="O2407" s="12">
        <v>11313.66</v>
      </c>
      <c r="P2407" s="12">
        <v>7335.72</v>
      </c>
      <c r="Q2407" s="11">
        <v>0.39334926951995203</v>
      </c>
    </row>
    <row r="2408" spans="1:17" x14ac:dyDescent="0.45">
      <c r="A2408" t="s">
        <v>4544</v>
      </c>
      <c r="B2408" t="s">
        <v>500</v>
      </c>
      <c r="C2408" t="s">
        <v>7</v>
      </c>
      <c r="D2408" t="s">
        <v>71</v>
      </c>
      <c r="E2408" t="s">
        <v>9</v>
      </c>
      <c r="F2408" s="9">
        <v>45881</v>
      </c>
      <c r="G2408" s="9" t="str">
        <f>TEXT(Ecommerce_Sales_Data[[#This Row],[Order_Date]],"dddd")</f>
        <v>Tuesday</v>
      </c>
      <c r="H2408" t="s">
        <v>14757</v>
      </c>
      <c r="I2408" t="s">
        <v>14762</v>
      </c>
      <c r="J2408">
        <v>8</v>
      </c>
      <c r="K2408">
        <v>5</v>
      </c>
      <c r="L2408" s="12">
        <v>1149.8499999999999</v>
      </c>
      <c r="M2408" s="11">
        <v>0.1</v>
      </c>
      <c r="N2408" s="12">
        <v>5174.32</v>
      </c>
      <c r="O2408" s="12">
        <v>3545.55</v>
      </c>
      <c r="P2408" s="12">
        <v>1628.77</v>
      </c>
      <c r="Q2408" s="11">
        <v>0.31477952658513603</v>
      </c>
    </row>
    <row r="2409" spans="1:17" x14ac:dyDescent="0.45">
      <c r="A2409" t="s">
        <v>4545</v>
      </c>
      <c r="B2409" t="s">
        <v>4546</v>
      </c>
      <c r="C2409" t="s">
        <v>28</v>
      </c>
      <c r="D2409" t="s">
        <v>137</v>
      </c>
      <c r="E2409" t="s">
        <v>9</v>
      </c>
      <c r="F2409" s="9">
        <v>45747</v>
      </c>
      <c r="G2409" s="9" t="str">
        <f>TEXT(Ecommerce_Sales_Data[[#This Row],[Order_Date]],"dddd")</f>
        <v>Monday</v>
      </c>
      <c r="H2409" t="s">
        <v>14757</v>
      </c>
      <c r="I2409" t="s">
        <v>14769</v>
      </c>
      <c r="J2409">
        <v>3</v>
      </c>
      <c r="K2409">
        <v>4</v>
      </c>
      <c r="L2409" s="12">
        <v>1040.96</v>
      </c>
      <c r="M2409" s="11">
        <v>0.1</v>
      </c>
      <c r="N2409" s="12">
        <v>3747.46</v>
      </c>
      <c r="O2409" s="12">
        <v>2846.52</v>
      </c>
      <c r="P2409" s="12">
        <v>900.94</v>
      </c>
      <c r="Q2409" s="11">
        <v>0.24041350674857101</v>
      </c>
    </row>
    <row r="2410" spans="1:17" x14ac:dyDescent="0.45">
      <c r="A2410" t="s">
        <v>4547</v>
      </c>
      <c r="B2410" t="s">
        <v>4548</v>
      </c>
      <c r="C2410" t="s">
        <v>2</v>
      </c>
      <c r="D2410" t="s">
        <v>3</v>
      </c>
      <c r="E2410" t="s">
        <v>22</v>
      </c>
      <c r="F2410" s="9">
        <v>45417</v>
      </c>
      <c r="G2410" s="9" t="str">
        <f>TEXT(Ecommerce_Sales_Data[[#This Row],[Order_Date]],"dddd")</f>
        <v>Sunday</v>
      </c>
      <c r="H2410" t="s">
        <v>14761</v>
      </c>
      <c r="I2410" t="s">
        <v>14763</v>
      </c>
      <c r="J2410">
        <v>5</v>
      </c>
      <c r="K2410">
        <v>5</v>
      </c>
      <c r="L2410" s="12">
        <v>2704.84</v>
      </c>
      <c r="M2410" s="11">
        <v>0.15</v>
      </c>
      <c r="N2410" s="12">
        <v>11495.57</v>
      </c>
      <c r="O2410" s="12">
        <v>7434.13</v>
      </c>
      <c r="P2410" s="12">
        <v>4061.44</v>
      </c>
      <c r="Q2410" s="11">
        <v>0.35330479480356403</v>
      </c>
    </row>
    <row r="2411" spans="1:17" x14ac:dyDescent="0.45">
      <c r="A2411" t="s">
        <v>4549</v>
      </c>
      <c r="B2411" t="s">
        <v>4550</v>
      </c>
      <c r="C2411" t="s">
        <v>28</v>
      </c>
      <c r="D2411" t="s">
        <v>100</v>
      </c>
      <c r="E2411" t="s">
        <v>14</v>
      </c>
      <c r="F2411" s="9">
        <v>45412</v>
      </c>
      <c r="G2411" s="9" t="str">
        <f>TEXT(Ecommerce_Sales_Data[[#This Row],[Order_Date]],"dddd")</f>
        <v>Tuesday</v>
      </c>
      <c r="H2411" t="s">
        <v>14757</v>
      </c>
      <c r="I2411" t="s">
        <v>14765</v>
      </c>
      <c r="J2411">
        <v>4</v>
      </c>
      <c r="K2411">
        <v>1</v>
      </c>
      <c r="L2411" s="12">
        <v>3424.25</v>
      </c>
      <c r="M2411" s="11">
        <v>0.05</v>
      </c>
      <c r="N2411" s="12">
        <v>3253.04</v>
      </c>
      <c r="O2411" s="12">
        <v>2446.0500000000002</v>
      </c>
      <c r="P2411" s="12">
        <v>806.99</v>
      </c>
      <c r="Q2411" s="11">
        <v>0.248072572117158</v>
      </c>
    </row>
    <row r="2412" spans="1:17" x14ac:dyDescent="0.45">
      <c r="A2412" t="s">
        <v>4551</v>
      </c>
      <c r="B2412" t="s">
        <v>4552</v>
      </c>
      <c r="C2412" t="s">
        <v>28</v>
      </c>
      <c r="D2412" t="s">
        <v>100</v>
      </c>
      <c r="E2412" t="s">
        <v>9</v>
      </c>
      <c r="F2412" s="9">
        <v>45746</v>
      </c>
      <c r="G2412" s="9" t="str">
        <f>TEXT(Ecommerce_Sales_Data[[#This Row],[Order_Date]],"dddd")</f>
        <v>Sunday</v>
      </c>
      <c r="H2412" t="s">
        <v>14761</v>
      </c>
      <c r="I2412" t="s">
        <v>14769</v>
      </c>
      <c r="J2412">
        <v>3</v>
      </c>
      <c r="K2412">
        <v>5</v>
      </c>
      <c r="L2412" s="12">
        <v>2205.0500000000002</v>
      </c>
      <c r="M2412" s="11">
        <v>0.05</v>
      </c>
      <c r="N2412" s="12">
        <v>10473.99</v>
      </c>
      <c r="O2412" s="12">
        <v>7735.89</v>
      </c>
      <c r="P2412" s="12">
        <v>2738.1</v>
      </c>
      <c r="Q2412" s="11">
        <v>0.26141900078193703</v>
      </c>
    </row>
    <row r="2413" spans="1:17" x14ac:dyDescent="0.45">
      <c r="A2413" t="s">
        <v>4553</v>
      </c>
      <c r="B2413" t="s">
        <v>4554</v>
      </c>
      <c r="C2413" t="s">
        <v>12</v>
      </c>
      <c r="D2413" t="s">
        <v>32</v>
      </c>
      <c r="E2413" t="s">
        <v>22</v>
      </c>
      <c r="F2413" s="9">
        <v>45406</v>
      </c>
      <c r="G2413" s="9" t="str">
        <f>TEXT(Ecommerce_Sales_Data[[#This Row],[Order_Date]],"dddd")</f>
        <v>Wednesday</v>
      </c>
      <c r="H2413" t="s">
        <v>14757</v>
      </c>
      <c r="I2413" t="s">
        <v>14765</v>
      </c>
      <c r="J2413">
        <v>4</v>
      </c>
      <c r="K2413">
        <v>5</v>
      </c>
      <c r="L2413" s="12">
        <v>3254.48</v>
      </c>
      <c r="M2413" s="11">
        <v>0.1</v>
      </c>
      <c r="N2413" s="12">
        <v>14645.16</v>
      </c>
      <c r="O2413" s="12">
        <v>10005.64</v>
      </c>
      <c r="P2413" s="12">
        <v>4639.5200000000004</v>
      </c>
      <c r="Q2413" s="11">
        <v>0.316795446413696</v>
      </c>
    </row>
    <row r="2414" spans="1:17" x14ac:dyDescent="0.45">
      <c r="A2414" t="s">
        <v>4555</v>
      </c>
      <c r="B2414" t="s">
        <v>2452</v>
      </c>
      <c r="C2414" t="s">
        <v>12</v>
      </c>
      <c r="D2414" t="s">
        <v>111</v>
      </c>
      <c r="E2414" t="s">
        <v>9</v>
      </c>
      <c r="F2414" s="9">
        <v>45930</v>
      </c>
      <c r="G2414" s="9" t="str">
        <f>TEXT(Ecommerce_Sales_Data[[#This Row],[Order_Date]],"dddd")</f>
        <v>Tuesday</v>
      </c>
      <c r="H2414" t="s">
        <v>14757</v>
      </c>
      <c r="I2414" t="s">
        <v>14766</v>
      </c>
      <c r="J2414">
        <v>9</v>
      </c>
      <c r="K2414">
        <v>1</v>
      </c>
      <c r="L2414" s="12">
        <v>3278.61</v>
      </c>
      <c r="M2414" s="11">
        <v>0.15</v>
      </c>
      <c r="N2414" s="12">
        <v>2786.82</v>
      </c>
      <c r="O2414" s="12">
        <v>2116.1999999999998</v>
      </c>
      <c r="P2414" s="12">
        <v>670.62</v>
      </c>
      <c r="Q2414" s="11">
        <v>0.240639869098112</v>
      </c>
    </row>
    <row r="2415" spans="1:17" x14ac:dyDescent="0.45">
      <c r="A2415" t="s">
        <v>4556</v>
      </c>
      <c r="B2415" t="s">
        <v>4557</v>
      </c>
      <c r="C2415" t="s">
        <v>20</v>
      </c>
      <c r="D2415" t="s">
        <v>60</v>
      </c>
      <c r="E2415" t="s">
        <v>22</v>
      </c>
      <c r="F2415" s="9">
        <v>45567</v>
      </c>
      <c r="G2415" s="9" t="str">
        <f>TEXT(Ecommerce_Sales_Data[[#This Row],[Order_Date]],"dddd")</f>
        <v>Wednesday</v>
      </c>
      <c r="H2415" t="s">
        <v>14757</v>
      </c>
      <c r="I2415" t="s">
        <v>14760</v>
      </c>
      <c r="J2415">
        <v>10</v>
      </c>
      <c r="K2415">
        <v>3</v>
      </c>
      <c r="L2415" s="12">
        <v>4718.79</v>
      </c>
      <c r="M2415" s="11">
        <v>0.2</v>
      </c>
      <c r="N2415" s="12">
        <v>11325.1</v>
      </c>
      <c r="O2415" s="12">
        <v>9111</v>
      </c>
      <c r="P2415" s="12">
        <v>2214.1</v>
      </c>
      <c r="Q2415" s="11">
        <v>0.195503792460994</v>
      </c>
    </row>
    <row r="2416" spans="1:17" x14ac:dyDescent="0.45">
      <c r="A2416" t="s">
        <v>4558</v>
      </c>
      <c r="B2416" t="s">
        <v>2188</v>
      </c>
      <c r="C2416" t="s">
        <v>2</v>
      </c>
      <c r="D2416" t="s">
        <v>82</v>
      </c>
      <c r="E2416" t="s">
        <v>9</v>
      </c>
      <c r="F2416" s="9">
        <v>45921</v>
      </c>
      <c r="G2416" s="9" t="str">
        <f>TEXT(Ecommerce_Sales_Data[[#This Row],[Order_Date]],"dddd")</f>
        <v>Sunday</v>
      </c>
      <c r="H2416" t="s">
        <v>14761</v>
      </c>
      <c r="I2416" t="s">
        <v>14766</v>
      </c>
      <c r="J2416">
        <v>9</v>
      </c>
      <c r="K2416">
        <v>1</v>
      </c>
      <c r="L2416" s="12">
        <v>3247.37</v>
      </c>
      <c r="M2416" s="11">
        <v>0.2</v>
      </c>
      <c r="N2416" s="12">
        <v>2597.9</v>
      </c>
      <c r="O2416" s="12">
        <v>2000.26</v>
      </c>
      <c r="P2416" s="12">
        <v>597.64</v>
      </c>
      <c r="Q2416" s="11">
        <v>0.23004734593325399</v>
      </c>
    </row>
    <row r="2417" spans="1:17" x14ac:dyDescent="0.45">
      <c r="A2417" t="s">
        <v>4559</v>
      </c>
      <c r="B2417" t="s">
        <v>881</v>
      </c>
      <c r="C2417" t="s">
        <v>2</v>
      </c>
      <c r="D2417" t="s">
        <v>82</v>
      </c>
      <c r="E2417" t="s">
        <v>4</v>
      </c>
      <c r="F2417" s="9">
        <v>45403</v>
      </c>
      <c r="G2417" s="9" t="str">
        <f>TEXT(Ecommerce_Sales_Data[[#This Row],[Order_Date]],"dddd")</f>
        <v>Sunday</v>
      </c>
      <c r="H2417" t="s">
        <v>14761</v>
      </c>
      <c r="I2417" t="s">
        <v>14765</v>
      </c>
      <c r="J2417">
        <v>4</v>
      </c>
      <c r="K2417">
        <v>4</v>
      </c>
      <c r="L2417" s="12">
        <v>1550.72</v>
      </c>
      <c r="M2417" s="11">
        <v>0.05</v>
      </c>
      <c r="N2417" s="12">
        <v>5892.74</v>
      </c>
      <c r="O2417" s="12">
        <v>4294.2299999999996</v>
      </c>
      <c r="P2417" s="12">
        <v>1598.51</v>
      </c>
      <c r="Q2417" s="11">
        <v>0.27126769550328</v>
      </c>
    </row>
    <row r="2418" spans="1:17" x14ac:dyDescent="0.45">
      <c r="A2418" t="s">
        <v>4560</v>
      </c>
      <c r="B2418" t="s">
        <v>4561</v>
      </c>
      <c r="C2418" t="s">
        <v>7</v>
      </c>
      <c r="D2418" t="s">
        <v>106</v>
      </c>
      <c r="E2418" t="s">
        <v>9</v>
      </c>
      <c r="F2418" s="9">
        <v>45763</v>
      </c>
      <c r="G2418" s="9" t="str">
        <f>TEXT(Ecommerce_Sales_Data[[#This Row],[Order_Date]],"dddd")</f>
        <v>Wednesday</v>
      </c>
      <c r="H2418" t="s">
        <v>14757</v>
      </c>
      <c r="I2418" t="s">
        <v>14765</v>
      </c>
      <c r="J2418">
        <v>4</v>
      </c>
      <c r="K2418">
        <v>1</v>
      </c>
      <c r="L2418" s="12">
        <v>1932.25</v>
      </c>
      <c r="M2418" s="11">
        <v>0.2</v>
      </c>
      <c r="N2418" s="12">
        <v>1545.8</v>
      </c>
      <c r="O2418" s="12">
        <v>1144.98</v>
      </c>
      <c r="P2418" s="12">
        <v>400.82</v>
      </c>
      <c r="Q2418" s="11">
        <v>0.25929615732953798</v>
      </c>
    </row>
    <row r="2419" spans="1:17" x14ac:dyDescent="0.45">
      <c r="A2419" t="s">
        <v>4562</v>
      </c>
      <c r="B2419" t="s">
        <v>4563</v>
      </c>
      <c r="C2419" t="s">
        <v>28</v>
      </c>
      <c r="D2419" t="s">
        <v>85</v>
      </c>
      <c r="E2419" t="s">
        <v>22</v>
      </c>
      <c r="F2419" s="9">
        <v>45869</v>
      </c>
      <c r="G2419" s="9" t="str">
        <f>TEXT(Ecommerce_Sales_Data[[#This Row],[Order_Date]],"dddd")</f>
        <v>Thursday</v>
      </c>
      <c r="H2419" t="s">
        <v>14757</v>
      </c>
      <c r="I2419" t="s">
        <v>14768</v>
      </c>
      <c r="J2419">
        <v>7</v>
      </c>
      <c r="K2419">
        <v>4</v>
      </c>
      <c r="L2419" s="12">
        <v>3652.06</v>
      </c>
      <c r="M2419" s="11">
        <v>0.05</v>
      </c>
      <c r="N2419" s="12">
        <v>13877.83</v>
      </c>
      <c r="O2419" s="12">
        <v>9839.5499999999993</v>
      </c>
      <c r="P2419" s="12">
        <v>4038.28</v>
      </c>
      <c r="Q2419" s="11">
        <v>0.29098785617059703</v>
      </c>
    </row>
    <row r="2420" spans="1:17" x14ac:dyDescent="0.45">
      <c r="A2420" t="s">
        <v>4564</v>
      </c>
      <c r="B2420" t="s">
        <v>4565</v>
      </c>
      <c r="C2420" t="s">
        <v>12</v>
      </c>
      <c r="D2420" t="s">
        <v>38</v>
      </c>
      <c r="E2420" t="s">
        <v>4</v>
      </c>
      <c r="F2420" s="9">
        <v>45439</v>
      </c>
      <c r="G2420" s="9" t="str">
        <f>TEXT(Ecommerce_Sales_Data[[#This Row],[Order_Date]],"dddd")</f>
        <v>Monday</v>
      </c>
      <c r="H2420" t="s">
        <v>14757</v>
      </c>
      <c r="I2420" t="s">
        <v>14763</v>
      </c>
      <c r="J2420">
        <v>5</v>
      </c>
      <c r="K2420">
        <v>1</v>
      </c>
      <c r="L2420" s="12">
        <v>2707.45</v>
      </c>
      <c r="M2420" s="11">
        <v>0</v>
      </c>
      <c r="N2420" s="12">
        <v>2707.45</v>
      </c>
      <c r="O2420" s="12">
        <v>1896.78</v>
      </c>
      <c r="P2420" s="12">
        <v>810.67</v>
      </c>
      <c r="Q2420" s="11">
        <v>0.29942196531791898</v>
      </c>
    </row>
    <row r="2421" spans="1:17" x14ac:dyDescent="0.45">
      <c r="A2421" t="s">
        <v>4566</v>
      </c>
      <c r="B2421" t="s">
        <v>4567</v>
      </c>
      <c r="C2421" t="s">
        <v>7</v>
      </c>
      <c r="D2421" t="s">
        <v>46</v>
      </c>
      <c r="E2421" t="s">
        <v>14</v>
      </c>
      <c r="F2421" s="9">
        <v>46010</v>
      </c>
      <c r="G2421" s="9" t="str">
        <f>TEXT(Ecommerce_Sales_Data[[#This Row],[Order_Date]],"dddd")</f>
        <v>Friday</v>
      </c>
      <c r="H2421" t="s">
        <v>14757</v>
      </c>
      <c r="I2421" t="s">
        <v>14770</v>
      </c>
      <c r="J2421">
        <v>12</v>
      </c>
      <c r="K2421">
        <v>1</v>
      </c>
      <c r="L2421" s="12">
        <v>511.1</v>
      </c>
      <c r="M2421" s="11">
        <v>0.05</v>
      </c>
      <c r="N2421" s="12">
        <v>485.55</v>
      </c>
      <c r="O2421" s="12">
        <v>297.68</v>
      </c>
      <c r="P2421" s="12">
        <v>187.87</v>
      </c>
      <c r="Q2421" s="11">
        <v>0.38692204716301098</v>
      </c>
    </row>
    <row r="2422" spans="1:17" x14ac:dyDescent="0.45">
      <c r="A2422" t="s">
        <v>4568</v>
      </c>
      <c r="B2422" t="s">
        <v>3863</v>
      </c>
      <c r="C2422" t="s">
        <v>12</v>
      </c>
      <c r="D2422" t="s">
        <v>111</v>
      </c>
      <c r="E2422" t="s">
        <v>22</v>
      </c>
      <c r="F2422" s="9">
        <v>45503</v>
      </c>
      <c r="G2422" s="9" t="str">
        <f>TEXT(Ecommerce_Sales_Data[[#This Row],[Order_Date]],"dddd")</f>
        <v>Tuesday</v>
      </c>
      <c r="H2422" t="s">
        <v>14757</v>
      </c>
      <c r="I2422" t="s">
        <v>14768</v>
      </c>
      <c r="J2422">
        <v>7</v>
      </c>
      <c r="K2422">
        <v>3</v>
      </c>
      <c r="L2422" s="12">
        <v>3875.36</v>
      </c>
      <c r="M2422" s="11">
        <v>0.05</v>
      </c>
      <c r="N2422" s="12">
        <v>11044.78</v>
      </c>
      <c r="O2422" s="12">
        <v>8330.02</v>
      </c>
      <c r="P2422" s="12">
        <v>2714.76</v>
      </c>
      <c r="Q2422" s="11">
        <v>0.24579575147716801</v>
      </c>
    </row>
    <row r="2423" spans="1:17" x14ac:dyDescent="0.45">
      <c r="A2423" t="s">
        <v>4569</v>
      </c>
      <c r="B2423" t="s">
        <v>4570</v>
      </c>
      <c r="C2423" t="s">
        <v>7</v>
      </c>
      <c r="D2423" t="s">
        <v>71</v>
      </c>
      <c r="E2423" t="s">
        <v>22</v>
      </c>
      <c r="F2423" s="9">
        <v>45327</v>
      </c>
      <c r="G2423" s="9" t="str">
        <f>TEXT(Ecommerce_Sales_Data[[#This Row],[Order_Date]],"dddd")</f>
        <v>Monday</v>
      </c>
      <c r="H2423" t="s">
        <v>14757</v>
      </c>
      <c r="I2423" t="s">
        <v>14758</v>
      </c>
      <c r="J2423">
        <v>2</v>
      </c>
      <c r="K2423">
        <v>3</v>
      </c>
      <c r="L2423" s="12">
        <v>3328.82</v>
      </c>
      <c r="M2423" s="11">
        <v>0.05</v>
      </c>
      <c r="N2423" s="12">
        <v>9487.14</v>
      </c>
      <c r="O2423" s="12">
        <v>6338.73</v>
      </c>
      <c r="P2423" s="12">
        <v>3148.41</v>
      </c>
      <c r="Q2423" s="11">
        <v>0.33186081369095399</v>
      </c>
    </row>
    <row r="2424" spans="1:17" x14ac:dyDescent="0.45">
      <c r="A2424" t="s">
        <v>4571</v>
      </c>
      <c r="B2424" t="s">
        <v>3594</v>
      </c>
      <c r="C2424" t="s">
        <v>7</v>
      </c>
      <c r="D2424" t="s">
        <v>46</v>
      </c>
      <c r="E2424" t="s">
        <v>22</v>
      </c>
      <c r="F2424" s="9">
        <v>45958</v>
      </c>
      <c r="G2424" s="9" t="str">
        <f>TEXT(Ecommerce_Sales_Data[[#This Row],[Order_Date]],"dddd")</f>
        <v>Tuesday</v>
      </c>
      <c r="H2424" t="s">
        <v>14757</v>
      </c>
      <c r="I2424" t="s">
        <v>14760</v>
      </c>
      <c r="J2424">
        <v>10</v>
      </c>
      <c r="K2424">
        <v>4</v>
      </c>
      <c r="L2424" s="12">
        <v>2476.46</v>
      </c>
      <c r="M2424" s="11">
        <v>0.2</v>
      </c>
      <c r="N2424" s="12">
        <v>7924.67</v>
      </c>
      <c r="O2424" s="12">
        <v>5360.2</v>
      </c>
      <c r="P2424" s="12">
        <v>2564.4699999999998</v>
      </c>
      <c r="Q2424" s="11">
        <v>0.32360590409442902</v>
      </c>
    </row>
    <row r="2425" spans="1:17" x14ac:dyDescent="0.45">
      <c r="A2425" t="s">
        <v>4572</v>
      </c>
      <c r="B2425" t="s">
        <v>4573</v>
      </c>
      <c r="C2425" t="s">
        <v>20</v>
      </c>
      <c r="D2425" t="s">
        <v>103</v>
      </c>
      <c r="E2425" t="s">
        <v>4</v>
      </c>
      <c r="F2425" s="9">
        <v>45476</v>
      </c>
      <c r="G2425" s="9" t="str">
        <f>TEXT(Ecommerce_Sales_Data[[#This Row],[Order_Date]],"dddd")</f>
        <v>Wednesday</v>
      </c>
      <c r="H2425" t="s">
        <v>14757</v>
      </c>
      <c r="I2425" t="s">
        <v>14768</v>
      </c>
      <c r="J2425">
        <v>7</v>
      </c>
      <c r="K2425">
        <v>1</v>
      </c>
      <c r="L2425" s="12">
        <v>2587.42</v>
      </c>
      <c r="M2425" s="11">
        <v>0</v>
      </c>
      <c r="N2425" s="12">
        <v>2587.42</v>
      </c>
      <c r="O2425" s="12">
        <v>2075.09</v>
      </c>
      <c r="P2425" s="12">
        <v>512.33000000000004</v>
      </c>
      <c r="Q2425" s="11">
        <v>0.198008054355304</v>
      </c>
    </row>
    <row r="2426" spans="1:17" x14ac:dyDescent="0.45">
      <c r="A2426" t="s">
        <v>4574</v>
      </c>
      <c r="B2426" t="s">
        <v>2150</v>
      </c>
      <c r="C2426" t="s">
        <v>2</v>
      </c>
      <c r="D2426" t="s">
        <v>3</v>
      </c>
      <c r="E2426" t="s">
        <v>4</v>
      </c>
      <c r="F2426" s="9">
        <v>45505</v>
      </c>
      <c r="G2426" s="9" t="str">
        <f>TEXT(Ecommerce_Sales_Data[[#This Row],[Order_Date]],"dddd")</f>
        <v>Thursday</v>
      </c>
      <c r="H2426" t="s">
        <v>14757</v>
      </c>
      <c r="I2426" t="s">
        <v>14762</v>
      </c>
      <c r="J2426">
        <v>8</v>
      </c>
      <c r="K2426">
        <v>5</v>
      </c>
      <c r="L2426" s="12">
        <v>303.35000000000002</v>
      </c>
      <c r="M2426" s="11">
        <v>0.2</v>
      </c>
      <c r="N2426" s="12">
        <v>1213.4000000000001</v>
      </c>
      <c r="O2426" s="12">
        <v>813.44</v>
      </c>
      <c r="P2426" s="12">
        <v>399.96</v>
      </c>
      <c r="Q2426" s="11">
        <v>0.32961925168946798</v>
      </c>
    </row>
    <row r="2427" spans="1:17" x14ac:dyDescent="0.45">
      <c r="A2427" t="s">
        <v>4575</v>
      </c>
      <c r="B2427" t="s">
        <v>4576</v>
      </c>
      <c r="C2427" t="s">
        <v>7</v>
      </c>
      <c r="D2427" t="s">
        <v>8</v>
      </c>
      <c r="E2427" t="s">
        <v>9</v>
      </c>
      <c r="F2427" s="9">
        <v>45435</v>
      </c>
      <c r="G2427" s="9" t="str">
        <f>TEXT(Ecommerce_Sales_Data[[#This Row],[Order_Date]],"dddd")</f>
        <v>Thursday</v>
      </c>
      <c r="H2427" t="s">
        <v>14757</v>
      </c>
      <c r="I2427" t="s">
        <v>14763</v>
      </c>
      <c r="J2427">
        <v>5</v>
      </c>
      <c r="K2427">
        <v>3</v>
      </c>
      <c r="L2427" s="12">
        <v>4183.04</v>
      </c>
      <c r="M2427" s="11">
        <v>0.05</v>
      </c>
      <c r="N2427" s="12">
        <v>11921.66</v>
      </c>
      <c r="O2427" s="12">
        <v>8506.91</v>
      </c>
      <c r="P2427" s="12">
        <v>3414.75</v>
      </c>
      <c r="Q2427" s="11">
        <v>0.286432426356732</v>
      </c>
    </row>
    <row r="2428" spans="1:17" x14ac:dyDescent="0.45">
      <c r="A2428" t="s">
        <v>4577</v>
      </c>
      <c r="B2428" t="s">
        <v>1309</v>
      </c>
      <c r="C2428" t="s">
        <v>7</v>
      </c>
      <c r="D2428" t="s">
        <v>8</v>
      </c>
      <c r="E2428" t="s">
        <v>14</v>
      </c>
      <c r="F2428" s="9">
        <v>45450</v>
      </c>
      <c r="G2428" s="9" t="str">
        <f>TEXT(Ecommerce_Sales_Data[[#This Row],[Order_Date]],"dddd")</f>
        <v>Friday</v>
      </c>
      <c r="H2428" t="s">
        <v>14757</v>
      </c>
      <c r="I2428" t="s">
        <v>14759</v>
      </c>
      <c r="J2428">
        <v>6</v>
      </c>
      <c r="K2428">
        <v>1</v>
      </c>
      <c r="L2428" s="12">
        <v>3541.85</v>
      </c>
      <c r="M2428" s="11">
        <v>0.1</v>
      </c>
      <c r="N2428" s="12">
        <v>3187.66</v>
      </c>
      <c r="O2428" s="12">
        <v>2417.91</v>
      </c>
      <c r="P2428" s="12">
        <v>769.75</v>
      </c>
      <c r="Q2428" s="11">
        <v>0.24147807482604799</v>
      </c>
    </row>
    <row r="2429" spans="1:17" x14ac:dyDescent="0.45">
      <c r="A2429" t="s">
        <v>4578</v>
      </c>
      <c r="B2429" t="s">
        <v>4579</v>
      </c>
      <c r="C2429" t="s">
        <v>7</v>
      </c>
      <c r="D2429" t="s">
        <v>8</v>
      </c>
      <c r="E2429" t="s">
        <v>9</v>
      </c>
      <c r="F2429" s="9">
        <v>45517</v>
      </c>
      <c r="G2429" s="9" t="str">
        <f>TEXT(Ecommerce_Sales_Data[[#This Row],[Order_Date]],"dddd")</f>
        <v>Tuesday</v>
      </c>
      <c r="H2429" t="s">
        <v>14757</v>
      </c>
      <c r="I2429" t="s">
        <v>14762</v>
      </c>
      <c r="J2429">
        <v>8</v>
      </c>
      <c r="K2429">
        <v>5</v>
      </c>
      <c r="L2429" s="12">
        <v>4882.75</v>
      </c>
      <c r="M2429" s="11">
        <v>0</v>
      </c>
      <c r="N2429" s="12">
        <v>24413.75</v>
      </c>
      <c r="O2429" s="12">
        <v>16215.81</v>
      </c>
      <c r="P2429" s="12">
        <v>8197.94</v>
      </c>
      <c r="Q2429" s="11">
        <v>0.33579192053658302</v>
      </c>
    </row>
    <row r="2430" spans="1:17" x14ac:dyDescent="0.45">
      <c r="A2430" t="s">
        <v>4580</v>
      </c>
      <c r="B2430" t="s">
        <v>3549</v>
      </c>
      <c r="C2430" t="s">
        <v>28</v>
      </c>
      <c r="D2430" t="s">
        <v>35</v>
      </c>
      <c r="E2430" t="s">
        <v>14</v>
      </c>
      <c r="F2430" s="9">
        <v>45588</v>
      </c>
      <c r="G2430" s="9" t="str">
        <f>TEXT(Ecommerce_Sales_Data[[#This Row],[Order_Date]],"dddd")</f>
        <v>Wednesday</v>
      </c>
      <c r="H2430" t="s">
        <v>14757</v>
      </c>
      <c r="I2430" t="s">
        <v>14760</v>
      </c>
      <c r="J2430">
        <v>10</v>
      </c>
      <c r="K2430">
        <v>1</v>
      </c>
      <c r="L2430" s="12">
        <v>247.1</v>
      </c>
      <c r="M2430" s="11">
        <v>0.15</v>
      </c>
      <c r="N2430" s="12">
        <v>210.03</v>
      </c>
      <c r="O2430" s="12">
        <v>146.88</v>
      </c>
      <c r="P2430" s="12">
        <v>63.15</v>
      </c>
      <c r="Q2430" s="11">
        <v>0.30067133266676199</v>
      </c>
    </row>
    <row r="2431" spans="1:17" x14ac:dyDescent="0.45">
      <c r="A2431" t="s">
        <v>4581</v>
      </c>
      <c r="B2431" t="s">
        <v>4582</v>
      </c>
      <c r="C2431" t="s">
        <v>2</v>
      </c>
      <c r="D2431" t="s">
        <v>17</v>
      </c>
      <c r="E2431" t="s">
        <v>4</v>
      </c>
      <c r="F2431" s="9">
        <v>45555</v>
      </c>
      <c r="G2431" s="9" t="str">
        <f>TEXT(Ecommerce_Sales_Data[[#This Row],[Order_Date]],"dddd")</f>
        <v>Friday</v>
      </c>
      <c r="H2431" t="s">
        <v>14757</v>
      </c>
      <c r="I2431" t="s">
        <v>14766</v>
      </c>
      <c r="J2431">
        <v>9</v>
      </c>
      <c r="K2431">
        <v>4</v>
      </c>
      <c r="L2431" s="12">
        <v>4770.3100000000004</v>
      </c>
      <c r="M2431" s="11">
        <v>0.2</v>
      </c>
      <c r="N2431" s="12">
        <v>15264.99</v>
      </c>
      <c r="O2431" s="12">
        <v>11130.99</v>
      </c>
      <c r="P2431" s="12">
        <v>4134</v>
      </c>
      <c r="Q2431" s="11">
        <v>0.27081576863135798</v>
      </c>
    </row>
    <row r="2432" spans="1:17" x14ac:dyDescent="0.45">
      <c r="A2432" t="s">
        <v>4583</v>
      </c>
      <c r="B2432" t="s">
        <v>4584</v>
      </c>
      <c r="C2432" t="s">
        <v>2</v>
      </c>
      <c r="D2432" t="s">
        <v>65</v>
      </c>
      <c r="E2432" t="s">
        <v>14</v>
      </c>
      <c r="F2432" s="9">
        <v>45821</v>
      </c>
      <c r="G2432" s="9" t="str">
        <f>TEXT(Ecommerce_Sales_Data[[#This Row],[Order_Date]],"dddd")</f>
        <v>Friday</v>
      </c>
      <c r="H2432" t="s">
        <v>14757</v>
      </c>
      <c r="I2432" t="s">
        <v>14759</v>
      </c>
      <c r="J2432">
        <v>6</v>
      </c>
      <c r="K2432">
        <v>3</v>
      </c>
      <c r="L2432" s="12">
        <v>299.85000000000002</v>
      </c>
      <c r="M2432" s="11">
        <v>0.05</v>
      </c>
      <c r="N2432" s="12">
        <v>854.57</v>
      </c>
      <c r="O2432" s="12">
        <v>580.04</v>
      </c>
      <c r="P2432" s="12">
        <v>274.52999999999997</v>
      </c>
      <c r="Q2432" s="11">
        <v>0.32124928326526803</v>
      </c>
    </row>
    <row r="2433" spans="1:17" x14ac:dyDescent="0.45">
      <c r="A2433" t="s">
        <v>4585</v>
      </c>
      <c r="B2433" t="s">
        <v>3656</v>
      </c>
      <c r="C2433" t="s">
        <v>20</v>
      </c>
      <c r="D2433" t="s">
        <v>21</v>
      </c>
      <c r="E2433" t="s">
        <v>22</v>
      </c>
      <c r="F2433" s="9">
        <v>45937</v>
      </c>
      <c r="G2433" s="9" t="str">
        <f>TEXT(Ecommerce_Sales_Data[[#This Row],[Order_Date]],"dddd")</f>
        <v>Tuesday</v>
      </c>
      <c r="H2433" t="s">
        <v>14757</v>
      </c>
      <c r="I2433" t="s">
        <v>14760</v>
      </c>
      <c r="J2433">
        <v>10</v>
      </c>
      <c r="K2433">
        <v>5</v>
      </c>
      <c r="L2433" s="12">
        <v>4309.74</v>
      </c>
      <c r="M2433" s="11">
        <v>0.05</v>
      </c>
      <c r="N2433" s="12">
        <v>20471.259999999998</v>
      </c>
      <c r="O2433" s="12">
        <v>13451.44</v>
      </c>
      <c r="P2433" s="12">
        <v>7019.82</v>
      </c>
      <c r="Q2433" s="11">
        <v>0.34291098838078399</v>
      </c>
    </row>
    <row r="2434" spans="1:17" x14ac:dyDescent="0.45">
      <c r="A2434" t="s">
        <v>4586</v>
      </c>
      <c r="B2434" t="s">
        <v>4587</v>
      </c>
      <c r="C2434" t="s">
        <v>20</v>
      </c>
      <c r="D2434" t="s">
        <v>60</v>
      </c>
      <c r="E2434" t="s">
        <v>4</v>
      </c>
      <c r="F2434" s="9">
        <v>45698</v>
      </c>
      <c r="G2434" s="9" t="str">
        <f>TEXT(Ecommerce_Sales_Data[[#This Row],[Order_Date]],"dddd")</f>
        <v>Monday</v>
      </c>
      <c r="H2434" t="s">
        <v>14757</v>
      </c>
      <c r="I2434" t="s">
        <v>14758</v>
      </c>
      <c r="J2434">
        <v>2</v>
      </c>
      <c r="K2434">
        <v>3</v>
      </c>
      <c r="L2434" s="12">
        <v>4620.24</v>
      </c>
      <c r="M2434" s="11">
        <v>0.2</v>
      </c>
      <c r="N2434" s="12">
        <v>11088.58</v>
      </c>
      <c r="O2434" s="12">
        <v>9016.86</v>
      </c>
      <c r="P2434" s="12">
        <v>2071.7199999999998</v>
      </c>
      <c r="Q2434" s="11">
        <v>0.186833661298381</v>
      </c>
    </row>
    <row r="2435" spans="1:17" x14ac:dyDescent="0.45">
      <c r="A2435" t="s">
        <v>4588</v>
      </c>
      <c r="B2435" t="s">
        <v>4589</v>
      </c>
      <c r="C2435" t="s">
        <v>20</v>
      </c>
      <c r="D2435" t="s">
        <v>25</v>
      </c>
      <c r="E2435" t="s">
        <v>4</v>
      </c>
      <c r="F2435" s="9">
        <v>45394</v>
      </c>
      <c r="G2435" s="9" t="str">
        <f>TEXT(Ecommerce_Sales_Data[[#This Row],[Order_Date]],"dddd")</f>
        <v>Friday</v>
      </c>
      <c r="H2435" t="s">
        <v>14757</v>
      </c>
      <c r="I2435" t="s">
        <v>14765</v>
      </c>
      <c r="J2435">
        <v>4</v>
      </c>
      <c r="K2435">
        <v>4</v>
      </c>
      <c r="L2435" s="12">
        <v>3711.28</v>
      </c>
      <c r="M2435" s="11">
        <v>0.05</v>
      </c>
      <c r="N2435" s="12">
        <v>14102.86</v>
      </c>
      <c r="O2435" s="12">
        <v>9089.36</v>
      </c>
      <c r="P2435" s="12">
        <v>5013.5</v>
      </c>
      <c r="Q2435" s="11">
        <v>0.35549526833564299</v>
      </c>
    </row>
    <row r="2436" spans="1:17" x14ac:dyDescent="0.45">
      <c r="A2436" t="s">
        <v>4590</v>
      </c>
      <c r="B2436" t="s">
        <v>4591</v>
      </c>
      <c r="C2436" t="s">
        <v>2</v>
      </c>
      <c r="D2436" t="s">
        <v>65</v>
      </c>
      <c r="E2436" t="s">
        <v>22</v>
      </c>
      <c r="F2436" s="9">
        <v>45768</v>
      </c>
      <c r="G2436" s="9" t="str">
        <f>TEXT(Ecommerce_Sales_Data[[#This Row],[Order_Date]],"dddd")</f>
        <v>Monday</v>
      </c>
      <c r="H2436" t="s">
        <v>14757</v>
      </c>
      <c r="I2436" t="s">
        <v>14765</v>
      </c>
      <c r="J2436">
        <v>4</v>
      </c>
      <c r="K2436">
        <v>2</v>
      </c>
      <c r="L2436" s="12">
        <v>1452.98</v>
      </c>
      <c r="M2436" s="11">
        <v>0.05</v>
      </c>
      <c r="N2436" s="12">
        <v>2760.66</v>
      </c>
      <c r="O2436" s="12">
        <v>2298.5</v>
      </c>
      <c r="P2436" s="12">
        <v>462.16</v>
      </c>
      <c r="Q2436" s="11">
        <v>0.16740924271732099</v>
      </c>
    </row>
    <row r="2437" spans="1:17" x14ac:dyDescent="0.45">
      <c r="A2437" t="s">
        <v>4592</v>
      </c>
      <c r="B2437" t="s">
        <v>2544</v>
      </c>
      <c r="C2437" t="s">
        <v>20</v>
      </c>
      <c r="D2437" t="s">
        <v>60</v>
      </c>
      <c r="E2437" t="s">
        <v>4</v>
      </c>
      <c r="F2437" s="9">
        <v>45296</v>
      </c>
      <c r="G2437" s="9" t="str">
        <f>TEXT(Ecommerce_Sales_Data[[#This Row],[Order_Date]],"dddd")</f>
        <v>Friday</v>
      </c>
      <c r="H2437" t="s">
        <v>14757</v>
      </c>
      <c r="I2437" t="s">
        <v>14767</v>
      </c>
      <c r="J2437">
        <v>1</v>
      </c>
      <c r="K2437">
        <v>1</v>
      </c>
      <c r="L2437" s="12">
        <v>4302.54</v>
      </c>
      <c r="M2437" s="11">
        <v>0.15</v>
      </c>
      <c r="N2437" s="12">
        <v>3657.16</v>
      </c>
      <c r="O2437" s="12">
        <v>2437.71</v>
      </c>
      <c r="P2437" s="12">
        <v>1219.45</v>
      </c>
      <c r="Q2437" s="11">
        <v>0.33344179636658</v>
      </c>
    </row>
    <row r="2438" spans="1:17" x14ac:dyDescent="0.45">
      <c r="A2438" t="s">
        <v>4593</v>
      </c>
      <c r="B2438" t="s">
        <v>4594</v>
      </c>
      <c r="C2438" t="s">
        <v>2</v>
      </c>
      <c r="D2438" t="s">
        <v>3</v>
      </c>
      <c r="E2438" t="s">
        <v>14</v>
      </c>
      <c r="F2438" s="9">
        <v>45345</v>
      </c>
      <c r="G2438" s="9" t="str">
        <f>TEXT(Ecommerce_Sales_Data[[#This Row],[Order_Date]],"dddd")</f>
        <v>Friday</v>
      </c>
      <c r="H2438" t="s">
        <v>14757</v>
      </c>
      <c r="I2438" t="s">
        <v>14758</v>
      </c>
      <c r="J2438">
        <v>2</v>
      </c>
      <c r="K2438">
        <v>5</v>
      </c>
      <c r="L2438" s="12">
        <v>623.74</v>
      </c>
      <c r="M2438" s="11">
        <v>0</v>
      </c>
      <c r="N2438" s="12">
        <v>3118.7</v>
      </c>
      <c r="O2438" s="12">
        <v>2385.9</v>
      </c>
      <c r="P2438" s="12">
        <v>732.8</v>
      </c>
      <c r="Q2438" s="11">
        <v>0.23496969891300901</v>
      </c>
    </row>
    <row r="2439" spans="1:17" x14ac:dyDescent="0.45">
      <c r="A2439" t="s">
        <v>4595</v>
      </c>
      <c r="B2439" t="s">
        <v>4596</v>
      </c>
      <c r="C2439" t="s">
        <v>2</v>
      </c>
      <c r="D2439" t="s">
        <v>3</v>
      </c>
      <c r="E2439" t="s">
        <v>14</v>
      </c>
      <c r="F2439" s="9">
        <v>45648</v>
      </c>
      <c r="G2439" s="9" t="str">
        <f>TEXT(Ecommerce_Sales_Data[[#This Row],[Order_Date]],"dddd")</f>
        <v>Sunday</v>
      </c>
      <c r="H2439" t="s">
        <v>14761</v>
      </c>
      <c r="I2439" t="s">
        <v>14770</v>
      </c>
      <c r="J2439">
        <v>12</v>
      </c>
      <c r="K2439">
        <v>2</v>
      </c>
      <c r="L2439" s="12">
        <v>3942.52</v>
      </c>
      <c r="M2439" s="11">
        <v>0.15</v>
      </c>
      <c r="N2439" s="12">
        <v>6702.28</v>
      </c>
      <c r="O2439" s="12">
        <v>5300.31</v>
      </c>
      <c r="P2439" s="12">
        <v>1401.97</v>
      </c>
      <c r="Q2439" s="11">
        <v>0.209178070746074</v>
      </c>
    </row>
    <row r="2440" spans="1:17" x14ac:dyDescent="0.45">
      <c r="A2440" t="s">
        <v>4597</v>
      </c>
      <c r="B2440" t="s">
        <v>4598</v>
      </c>
      <c r="C2440" t="s">
        <v>28</v>
      </c>
      <c r="D2440" t="s">
        <v>100</v>
      </c>
      <c r="E2440" t="s">
        <v>4</v>
      </c>
      <c r="F2440" s="9">
        <v>45477</v>
      </c>
      <c r="G2440" s="9" t="str">
        <f>TEXT(Ecommerce_Sales_Data[[#This Row],[Order_Date]],"dddd")</f>
        <v>Thursday</v>
      </c>
      <c r="H2440" t="s">
        <v>14757</v>
      </c>
      <c r="I2440" t="s">
        <v>14768</v>
      </c>
      <c r="J2440">
        <v>7</v>
      </c>
      <c r="K2440">
        <v>1</v>
      </c>
      <c r="L2440" s="12">
        <v>1102.07</v>
      </c>
      <c r="M2440" s="11">
        <v>0</v>
      </c>
      <c r="N2440" s="12">
        <v>1102.07</v>
      </c>
      <c r="O2440" s="12">
        <v>754.36</v>
      </c>
      <c r="P2440" s="12">
        <v>347.71</v>
      </c>
      <c r="Q2440" s="11">
        <v>0.315506274556063</v>
      </c>
    </row>
    <row r="2441" spans="1:17" x14ac:dyDescent="0.45">
      <c r="A2441" t="s">
        <v>4599</v>
      </c>
      <c r="B2441" t="s">
        <v>4600</v>
      </c>
      <c r="C2441" t="s">
        <v>7</v>
      </c>
      <c r="D2441" t="s">
        <v>134</v>
      </c>
      <c r="E2441" t="s">
        <v>9</v>
      </c>
      <c r="F2441" s="9">
        <v>45921</v>
      </c>
      <c r="G2441" s="9" t="str">
        <f>TEXT(Ecommerce_Sales_Data[[#This Row],[Order_Date]],"dddd")</f>
        <v>Sunday</v>
      </c>
      <c r="H2441" t="s">
        <v>14761</v>
      </c>
      <c r="I2441" t="s">
        <v>14766</v>
      </c>
      <c r="J2441">
        <v>9</v>
      </c>
      <c r="K2441">
        <v>5</v>
      </c>
      <c r="L2441" s="12">
        <v>1720.89</v>
      </c>
      <c r="M2441" s="11">
        <v>0</v>
      </c>
      <c r="N2441" s="12">
        <v>8604.4500000000007</v>
      </c>
      <c r="O2441" s="12">
        <v>6786.63</v>
      </c>
      <c r="P2441" s="12">
        <v>1817.82</v>
      </c>
      <c r="Q2441" s="11">
        <v>0.211265101197636</v>
      </c>
    </row>
    <row r="2442" spans="1:17" x14ac:dyDescent="0.45">
      <c r="A2442" t="s">
        <v>4601</v>
      </c>
      <c r="B2442" t="s">
        <v>4602</v>
      </c>
      <c r="C2442" t="s">
        <v>2</v>
      </c>
      <c r="D2442" t="s">
        <v>65</v>
      </c>
      <c r="E2442" t="s">
        <v>22</v>
      </c>
      <c r="F2442" s="9">
        <v>45512</v>
      </c>
      <c r="G2442" s="9" t="str">
        <f>TEXT(Ecommerce_Sales_Data[[#This Row],[Order_Date]],"dddd")</f>
        <v>Thursday</v>
      </c>
      <c r="H2442" t="s">
        <v>14757</v>
      </c>
      <c r="I2442" t="s">
        <v>14762</v>
      </c>
      <c r="J2442">
        <v>8</v>
      </c>
      <c r="K2442">
        <v>5</v>
      </c>
      <c r="L2442" s="12">
        <v>777.34</v>
      </c>
      <c r="M2442" s="11">
        <v>0.2</v>
      </c>
      <c r="N2442" s="12">
        <v>3109.36</v>
      </c>
      <c r="O2442" s="12">
        <v>2175.81</v>
      </c>
      <c r="P2442" s="12">
        <v>933.55</v>
      </c>
      <c r="Q2442" s="11">
        <v>0.30023863431703002</v>
      </c>
    </row>
    <row r="2443" spans="1:17" x14ac:dyDescent="0.45">
      <c r="A2443" t="s">
        <v>4603</v>
      </c>
      <c r="B2443" t="s">
        <v>4604</v>
      </c>
      <c r="C2443" t="s">
        <v>2</v>
      </c>
      <c r="D2443" t="s">
        <v>3</v>
      </c>
      <c r="E2443" t="s">
        <v>22</v>
      </c>
      <c r="F2443" s="9">
        <v>45352</v>
      </c>
      <c r="G2443" s="9" t="str">
        <f>TEXT(Ecommerce_Sales_Data[[#This Row],[Order_Date]],"dddd")</f>
        <v>Friday</v>
      </c>
      <c r="H2443" t="s">
        <v>14757</v>
      </c>
      <c r="I2443" t="s">
        <v>14769</v>
      </c>
      <c r="J2443">
        <v>3</v>
      </c>
      <c r="K2443">
        <v>3</v>
      </c>
      <c r="L2443" s="12">
        <v>3099.58</v>
      </c>
      <c r="M2443" s="11">
        <v>0.2</v>
      </c>
      <c r="N2443" s="12">
        <v>7438.99</v>
      </c>
      <c r="O2443" s="12">
        <v>5268.61</v>
      </c>
      <c r="P2443" s="12">
        <v>2170.38</v>
      </c>
      <c r="Q2443" s="11">
        <v>0.29175734877987503</v>
      </c>
    </row>
    <row r="2444" spans="1:17" x14ac:dyDescent="0.45">
      <c r="A2444" t="s">
        <v>4605</v>
      </c>
      <c r="B2444" t="s">
        <v>4606</v>
      </c>
      <c r="C2444" t="s">
        <v>2</v>
      </c>
      <c r="D2444" t="s">
        <v>65</v>
      </c>
      <c r="E2444" t="s">
        <v>22</v>
      </c>
      <c r="F2444" s="9">
        <v>45726</v>
      </c>
      <c r="G2444" s="9" t="str">
        <f>TEXT(Ecommerce_Sales_Data[[#This Row],[Order_Date]],"dddd")</f>
        <v>Monday</v>
      </c>
      <c r="H2444" t="s">
        <v>14757</v>
      </c>
      <c r="I2444" t="s">
        <v>14769</v>
      </c>
      <c r="J2444">
        <v>3</v>
      </c>
      <c r="K2444">
        <v>2</v>
      </c>
      <c r="L2444" s="12">
        <v>3540.61</v>
      </c>
      <c r="M2444" s="11">
        <v>0.05</v>
      </c>
      <c r="N2444" s="12">
        <v>6727.16</v>
      </c>
      <c r="O2444" s="12">
        <v>4899.42</v>
      </c>
      <c r="P2444" s="12">
        <v>1827.74</v>
      </c>
      <c r="Q2444" s="11">
        <v>0.27169563381872902</v>
      </c>
    </row>
    <row r="2445" spans="1:17" x14ac:dyDescent="0.45">
      <c r="A2445" t="s">
        <v>4607</v>
      </c>
      <c r="B2445" t="s">
        <v>4608</v>
      </c>
      <c r="C2445" t="s">
        <v>12</v>
      </c>
      <c r="D2445" t="s">
        <v>13</v>
      </c>
      <c r="E2445" t="s">
        <v>14</v>
      </c>
      <c r="F2445" s="9">
        <v>46022</v>
      </c>
      <c r="G2445" s="9" t="str">
        <f>TEXT(Ecommerce_Sales_Data[[#This Row],[Order_Date]],"dddd")</f>
        <v>Wednesday</v>
      </c>
      <c r="H2445" t="s">
        <v>14757</v>
      </c>
      <c r="I2445" t="s">
        <v>14770</v>
      </c>
      <c r="J2445">
        <v>12</v>
      </c>
      <c r="K2445">
        <v>4</v>
      </c>
      <c r="L2445" s="12">
        <v>1515.79</v>
      </c>
      <c r="M2445" s="11">
        <v>0</v>
      </c>
      <c r="N2445" s="12">
        <v>6063.16</v>
      </c>
      <c r="O2445" s="12">
        <v>3768.63</v>
      </c>
      <c r="P2445" s="12">
        <v>2294.5300000000002</v>
      </c>
      <c r="Q2445" s="11">
        <v>0.37843797623681402</v>
      </c>
    </row>
    <row r="2446" spans="1:17" x14ac:dyDescent="0.45">
      <c r="A2446" t="s">
        <v>4609</v>
      </c>
      <c r="B2446" t="s">
        <v>4610</v>
      </c>
      <c r="C2446" t="s">
        <v>12</v>
      </c>
      <c r="D2446" t="s">
        <v>13</v>
      </c>
      <c r="E2446" t="s">
        <v>4</v>
      </c>
      <c r="F2446" s="9">
        <v>45329</v>
      </c>
      <c r="G2446" s="9" t="str">
        <f>TEXT(Ecommerce_Sales_Data[[#This Row],[Order_Date]],"dddd")</f>
        <v>Wednesday</v>
      </c>
      <c r="H2446" t="s">
        <v>14757</v>
      </c>
      <c r="I2446" t="s">
        <v>14758</v>
      </c>
      <c r="J2446">
        <v>2</v>
      </c>
      <c r="K2446">
        <v>4</v>
      </c>
      <c r="L2446" s="12">
        <v>3880.7</v>
      </c>
      <c r="M2446" s="11">
        <v>0.2</v>
      </c>
      <c r="N2446" s="12">
        <v>12418.24</v>
      </c>
      <c r="O2446" s="12">
        <v>9073.68</v>
      </c>
      <c r="P2446" s="12">
        <v>3344.56</v>
      </c>
      <c r="Q2446" s="11">
        <v>0.26932641018372999</v>
      </c>
    </row>
    <row r="2447" spans="1:17" x14ac:dyDescent="0.45">
      <c r="A2447" t="s">
        <v>4611</v>
      </c>
      <c r="B2447" t="s">
        <v>4612</v>
      </c>
      <c r="C2447" t="s">
        <v>12</v>
      </c>
      <c r="D2447" t="s">
        <v>38</v>
      </c>
      <c r="E2447" t="s">
        <v>4</v>
      </c>
      <c r="F2447" s="9">
        <v>45422</v>
      </c>
      <c r="G2447" s="9" t="str">
        <f>TEXT(Ecommerce_Sales_Data[[#This Row],[Order_Date]],"dddd")</f>
        <v>Friday</v>
      </c>
      <c r="H2447" t="s">
        <v>14757</v>
      </c>
      <c r="I2447" t="s">
        <v>14763</v>
      </c>
      <c r="J2447">
        <v>5</v>
      </c>
      <c r="K2447">
        <v>2</v>
      </c>
      <c r="L2447" s="12">
        <v>4659.59</v>
      </c>
      <c r="M2447" s="11">
        <v>0</v>
      </c>
      <c r="N2447" s="12">
        <v>9319.18</v>
      </c>
      <c r="O2447" s="12">
        <v>7454.59</v>
      </c>
      <c r="P2447" s="12">
        <v>1864.59</v>
      </c>
      <c r="Q2447" s="11">
        <v>0.20008090840610401</v>
      </c>
    </row>
    <row r="2448" spans="1:17" x14ac:dyDescent="0.45">
      <c r="A2448" t="s">
        <v>4613</v>
      </c>
      <c r="B2448" t="s">
        <v>3288</v>
      </c>
      <c r="C2448" t="s">
        <v>20</v>
      </c>
      <c r="D2448" t="s">
        <v>60</v>
      </c>
      <c r="E2448" t="s">
        <v>22</v>
      </c>
      <c r="F2448" s="9">
        <v>45371</v>
      </c>
      <c r="G2448" s="9" t="str">
        <f>TEXT(Ecommerce_Sales_Data[[#This Row],[Order_Date]],"dddd")</f>
        <v>Wednesday</v>
      </c>
      <c r="H2448" t="s">
        <v>14757</v>
      </c>
      <c r="I2448" t="s">
        <v>14769</v>
      </c>
      <c r="J2448">
        <v>3</v>
      </c>
      <c r="K2448">
        <v>5</v>
      </c>
      <c r="L2448" s="12">
        <v>2516.08</v>
      </c>
      <c r="M2448" s="11">
        <v>0.15</v>
      </c>
      <c r="N2448" s="12">
        <v>10693.34</v>
      </c>
      <c r="O2448" s="12">
        <v>7126.07</v>
      </c>
      <c r="P2448" s="12">
        <v>3567.27</v>
      </c>
      <c r="Q2448" s="11">
        <v>0.333597360600149</v>
      </c>
    </row>
    <row r="2449" spans="1:17" x14ac:dyDescent="0.45">
      <c r="A2449" t="s">
        <v>4614</v>
      </c>
      <c r="B2449" t="s">
        <v>1394</v>
      </c>
      <c r="C2449" t="s">
        <v>2</v>
      </c>
      <c r="D2449" t="s">
        <v>3</v>
      </c>
      <c r="E2449" t="s">
        <v>22</v>
      </c>
      <c r="F2449" s="9">
        <v>45767</v>
      </c>
      <c r="G2449" s="9" t="str">
        <f>TEXT(Ecommerce_Sales_Data[[#This Row],[Order_Date]],"dddd")</f>
        <v>Sunday</v>
      </c>
      <c r="H2449" t="s">
        <v>14761</v>
      </c>
      <c r="I2449" t="s">
        <v>14765</v>
      </c>
      <c r="J2449">
        <v>4</v>
      </c>
      <c r="K2449">
        <v>4</v>
      </c>
      <c r="L2449" s="12">
        <v>2746.14</v>
      </c>
      <c r="M2449" s="11">
        <v>0.2</v>
      </c>
      <c r="N2449" s="12">
        <v>8787.65</v>
      </c>
      <c r="O2449" s="12">
        <v>6285.44</v>
      </c>
      <c r="P2449" s="12">
        <v>2502.21</v>
      </c>
      <c r="Q2449" s="11">
        <v>0.28474165448100502</v>
      </c>
    </row>
    <row r="2450" spans="1:17" x14ac:dyDescent="0.45">
      <c r="A2450" t="s">
        <v>4615</v>
      </c>
      <c r="B2450" t="s">
        <v>4616</v>
      </c>
      <c r="C2450" t="s">
        <v>7</v>
      </c>
      <c r="D2450" t="s">
        <v>46</v>
      </c>
      <c r="E2450" t="s">
        <v>14</v>
      </c>
      <c r="F2450" s="9">
        <v>45310</v>
      </c>
      <c r="G2450" s="9" t="str">
        <f>TEXT(Ecommerce_Sales_Data[[#This Row],[Order_Date]],"dddd")</f>
        <v>Friday</v>
      </c>
      <c r="H2450" t="s">
        <v>14757</v>
      </c>
      <c r="I2450" t="s">
        <v>14767</v>
      </c>
      <c r="J2450">
        <v>1</v>
      </c>
      <c r="K2450">
        <v>3</v>
      </c>
      <c r="L2450" s="12">
        <v>2430.71</v>
      </c>
      <c r="M2450" s="11">
        <v>0.2</v>
      </c>
      <c r="N2450" s="12">
        <v>5833.7</v>
      </c>
      <c r="O2450" s="12">
        <v>4379.37</v>
      </c>
      <c r="P2450" s="12">
        <v>1454.33</v>
      </c>
      <c r="Q2450" s="11">
        <v>0.24929804412294099</v>
      </c>
    </row>
    <row r="2451" spans="1:17" x14ac:dyDescent="0.45">
      <c r="A2451" t="s">
        <v>4617</v>
      </c>
      <c r="B2451" t="s">
        <v>4618</v>
      </c>
      <c r="C2451" t="s">
        <v>12</v>
      </c>
      <c r="D2451" t="s">
        <v>41</v>
      </c>
      <c r="E2451" t="s">
        <v>14</v>
      </c>
      <c r="F2451" s="9">
        <v>45954</v>
      </c>
      <c r="G2451" s="9" t="str">
        <f>TEXT(Ecommerce_Sales_Data[[#This Row],[Order_Date]],"dddd")</f>
        <v>Friday</v>
      </c>
      <c r="H2451" t="s">
        <v>14757</v>
      </c>
      <c r="I2451" t="s">
        <v>14760</v>
      </c>
      <c r="J2451">
        <v>10</v>
      </c>
      <c r="K2451">
        <v>4</v>
      </c>
      <c r="L2451" s="12">
        <v>1327.85</v>
      </c>
      <c r="M2451" s="11">
        <v>0.15</v>
      </c>
      <c r="N2451" s="12">
        <v>4514.6899999999996</v>
      </c>
      <c r="O2451" s="12">
        <v>3157.72</v>
      </c>
      <c r="P2451" s="12">
        <v>1356.97</v>
      </c>
      <c r="Q2451" s="11">
        <v>0.30056770232286201</v>
      </c>
    </row>
    <row r="2452" spans="1:17" x14ac:dyDescent="0.45">
      <c r="A2452" t="s">
        <v>4619</v>
      </c>
      <c r="B2452" t="s">
        <v>3724</v>
      </c>
      <c r="C2452" t="s">
        <v>7</v>
      </c>
      <c r="D2452" t="s">
        <v>71</v>
      </c>
      <c r="E2452" t="s">
        <v>14</v>
      </c>
      <c r="F2452" s="9">
        <v>45960</v>
      </c>
      <c r="G2452" s="9" t="str">
        <f>TEXT(Ecommerce_Sales_Data[[#This Row],[Order_Date]],"dddd")</f>
        <v>Thursday</v>
      </c>
      <c r="H2452" t="s">
        <v>14757</v>
      </c>
      <c r="I2452" t="s">
        <v>14760</v>
      </c>
      <c r="J2452">
        <v>10</v>
      </c>
      <c r="K2452">
        <v>1</v>
      </c>
      <c r="L2452" s="12">
        <v>4413.22</v>
      </c>
      <c r="M2452" s="11">
        <v>0.1</v>
      </c>
      <c r="N2452" s="12">
        <v>3971.9</v>
      </c>
      <c r="O2452" s="12">
        <v>3337.29</v>
      </c>
      <c r="P2452" s="12">
        <v>634.61</v>
      </c>
      <c r="Q2452" s="11">
        <v>0.15977491880460201</v>
      </c>
    </row>
    <row r="2453" spans="1:17" x14ac:dyDescent="0.45">
      <c r="A2453" t="s">
        <v>4620</v>
      </c>
      <c r="B2453" t="s">
        <v>4621</v>
      </c>
      <c r="C2453" t="s">
        <v>20</v>
      </c>
      <c r="D2453" t="s">
        <v>60</v>
      </c>
      <c r="E2453" t="s">
        <v>14</v>
      </c>
      <c r="F2453" s="9">
        <v>45621</v>
      </c>
      <c r="G2453" s="9" t="str">
        <f>TEXT(Ecommerce_Sales_Data[[#This Row],[Order_Date]],"dddd")</f>
        <v>Monday</v>
      </c>
      <c r="H2453" t="s">
        <v>14757</v>
      </c>
      <c r="I2453" t="s">
        <v>14764</v>
      </c>
      <c r="J2453">
        <v>11</v>
      </c>
      <c r="K2453">
        <v>3</v>
      </c>
      <c r="L2453" s="12">
        <v>2137.35</v>
      </c>
      <c r="M2453" s="11">
        <v>0</v>
      </c>
      <c r="N2453" s="12">
        <v>6412.05</v>
      </c>
      <c r="O2453" s="12">
        <v>4810.7700000000004</v>
      </c>
      <c r="P2453" s="12">
        <v>1601.28</v>
      </c>
      <c r="Q2453" s="11">
        <v>0.24972980560039301</v>
      </c>
    </row>
    <row r="2454" spans="1:17" x14ac:dyDescent="0.45">
      <c r="A2454" t="s">
        <v>4622</v>
      </c>
      <c r="B2454" t="s">
        <v>4623</v>
      </c>
      <c r="C2454" t="s">
        <v>28</v>
      </c>
      <c r="D2454" t="s">
        <v>137</v>
      </c>
      <c r="E2454" t="s">
        <v>9</v>
      </c>
      <c r="F2454" s="9">
        <v>45338</v>
      </c>
      <c r="G2454" s="9" t="str">
        <f>TEXT(Ecommerce_Sales_Data[[#This Row],[Order_Date]],"dddd")</f>
        <v>Friday</v>
      </c>
      <c r="H2454" t="s">
        <v>14757</v>
      </c>
      <c r="I2454" t="s">
        <v>14758</v>
      </c>
      <c r="J2454">
        <v>2</v>
      </c>
      <c r="K2454">
        <v>4</v>
      </c>
      <c r="L2454" s="12">
        <v>1324.99</v>
      </c>
      <c r="M2454" s="11">
        <v>0.15</v>
      </c>
      <c r="N2454" s="12">
        <v>4504.97</v>
      </c>
      <c r="O2454" s="12">
        <v>3305.66</v>
      </c>
      <c r="P2454" s="12">
        <v>1199.31</v>
      </c>
      <c r="Q2454" s="11">
        <v>0.26621930889661899</v>
      </c>
    </row>
    <row r="2455" spans="1:17" x14ac:dyDescent="0.45">
      <c r="A2455" t="s">
        <v>4624</v>
      </c>
      <c r="B2455" t="s">
        <v>4625</v>
      </c>
      <c r="C2455" t="s">
        <v>28</v>
      </c>
      <c r="D2455" t="s">
        <v>137</v>
      </c>
      <c r="E2455" t="s">
        <v>9</v>
      </c>
      <c r="F2455" s="9">
        <v>45680</v>
      </c>
      <c r="G2455" s="9" t="str">
        <f>TEXT(Ecommerce_Sales_Data[[#This Row],[Order_Date]],"dddd")</f>
        <v>Thursday</v>
      </c>
      <c r="H2455" t="s">
        <v>14757</v>
      </c>
      <c r="I2455" t="s">
        <v>14767</v>
      </c>
      <c r="J2455">
        <v>1</v>
      </c>
      <c r="K2455">
        <v>4</v>
      </c>
      <c r="L2455" s="12">
        <v>1336.17</v>
      </c>
      <c r="M2455" s="11">
        <v>0.1</v>
      </c>
      <c r="N2455" s="12">
        <v>4810.21</v>
      </c>
      <c r="O2455" s="12">
        <v>3591.7</v>
      </c>
      <c r="P2455" s="12">
        <v>1218.51</v>
      </c>
      <c r="Q2455" s="11">
        <v>0.25331742273206398</v>
      </c>
    </row>
    <row r="2456" spans="1:17" x14ac:dyDescent="0.45">
      <c r="A2456" t="s">
        <v>4626</v>
      </c>
      <c r="B2456" t="s">
        <v>4627</v>
      </c>
      <c r="C2456" t="s">
        <v>12</v>
      </c>
      <c r="D2456" t="s">
        <v>13</v>
      </c>
      <c r="E2456" t="s">
        <v>9</v>
      </c>
      <c r="F2456" s="9">
        <v>45572</v>
      </c>
      <c r="G2456" s="9" t="str">
        <f>TEXT(Ecommerce_Sales_Data[[#This Row],[Order_Date]],"dddd")</f>
        <v>Monday</v>
      </c>
      <c r="H2456" t="s">
        <v>14757</v>
      </c>
      <c r="I2456" t="s">
        <v>14760</v>
      </c>
      <c r="J2456">
        <v>10</v>
      </c>
      <c r="K2456">
        <v>2</v>
      </c>
      <c r="L2456" s="12">
        <v>3987.16</v>
      </c>
      <c r="M2456" s="11">
        <v>0.15</v>
      </c>
      <c r="N2456" s="12">
        <v>6778.17</v>
      </c>
      <c r="O2456" s="12">
        <v>4676.74</v>
      </c>
      <c r="P2456" s="12">
        <v>2101.4299999999998</v>
      </c>
      <c r="Q2456" s="11">
        <v>0.31002910815161</v>
      </c>
    </row>
    <row r="2457" spans="1:17" x14ac:dyDescent="0.45">
      <c r="A2457" t="s">
        <v>4628</v>
      </c>
      <c r="B2457" t="s">
        <v>4629</v>
      </c>
      <c r="C2457" t="s">
        <v>2</v>
      </c>
      <c r="D2457" t="s">
        <v>68</v>
      </c>
      <c r="E2457" t="s">
        <v>4</v>
      </c>
      <c r="F2457" s="9">
        <v>45701</v>
      </c>
      <c r="G2457" s="9" t="str">
        <f>TEXT(Ecommerce_Sales_Data[[#This Row],[Order_Date]],"dddd")</f>
        <v>Thursday</v>
      </c>
      <c r="H2457" t="s">
        <v>14757</v>
      </c>
      <c r="I2457" t="s">
        <v>14758</v>
      </c>
      <c r="J2457">
        <v>2</v>
      </c>
      <c r="K2457">
        <v>4</v>
      </c>
      <c r="L2457" s="12">
        <v>2716.25</v>
      </c>
      <c r="M2457" s="11">
        <v>0.2</v>
      </c>
      <c r="N2457" s="12">
        <v>8692</v>
      </c>
      <c r="O2457" s="12">
        <v>6510.19</v>
      </c>
      <c r="P2457" s="12">
        <v>2181.81</v>
      </c>
      <c r="Q2457" s="11">
        <v>0.251013575701795</v>
      </c>
    </row>
    <row r="2458" spans="1:17" x14ac:dyDescent="0.45">
      <c r="A2458" t="s">
        <v>4630</v>
      </c>
      <c r="B2458" t="s">
        <v>2722</v>
      </c>
      <c r="C2458" t="s">
        <v>2</v>
      </c>
      <c r="D2458" t="s">
        <v>82</v>
      </c>
      <c r="E2458" t="s">
        <v>14</v>
      </c>
      <c r="F2458" s="9">
        <v>45629</v>
      </c>
      <c r="G2458" s="9" t="str">
        <f>TEXT(Ecommerce_Sales_Data[[#This Row],[Order_Date]],"dddd")</f>
        <v>Tuesday</v>
      </c>
      <c r="H2458" t="s">
        <v>14757</v>
      </c>
      <c r="I2458" t="s">
        <v>14770</v>
      </c>
      <c r="J2458">
        <v>12</v>
      </c>
      <c r="K2458">
        <v>2</v>
      </c>
      <c r="L2458" s="12">
        <v>934.32</v>
      </c>
      <c r="M2458" s="11">
        <v>0.15</v>
      </c>
      <c r="N2458" s="12">
        <v>1588.34</v>
      </c>
      <c r="O2458" s="12">
        <v>1204.33</v>
      </c>
      <c r="P2458" s="12">
        <v>384.01</v>
      </c>
      <c r="Q2458" s="11">
        <v>0.241768135285896</v>
      </c>
    </row>
    <row r="2459" spans="1:17" x14ac:dyDescent="0.45">
      <c r="A2459" t="s">
        <v>4631</v>
      </c>
      <c r="B2459" t="s">
        <v>4632</v>
      </c>
      <c r="C2459" t="s">
        <v>12</v>
      </c>
      <c r="D2459" t="s">
        <v>38</v>
      </c>
      <c r="E2459" t="s">
        <v>4</v>
      </c>
      <c r="F2459" s="9">
        <v>45718</v>
      </c>
      <c r="G2459" s="9" t="str">
        <f>TEXT(Ecommerce_Sales_Data[[#This Row],[Order_Date]],"dddd")</f>
        <v>Sunday</v>
      </c>
      <c r="H2459" t="s">
        <v>14761</v>
      </c>
      <c r="I2459" t="s">
        <v>14769</v>
      </c>
      <c r="J2459">
        <v>3</v>
      </c>
      <c r="K2459">
        <v>1</v>
      </c>
      <c r="L2459" s="12">
        <v>408.56</v>
      </c>
      <c r="M2459" s="11">
        <v>0.2</v>
      </c>
      <c r="N2459" s="12">
        <v>326.85000000000002</v>
      </c>
      <c r="O2459" s="12">
        <v>264.27</v>
      </c>
      <c r="P2459" s="12">
        <v>62.58</v>
      </c>
      <c r="Q2459" s="11">
        <v>0.19146397430013801</v>
      </c>
    </row>
    <row r="2460" spans="1:17" x14ac:dyDescent="0.45">
      <c r="A2460" t="s">
        <v>4633</v>
      </c>
      <c r="B2460" t="s">
        <v>4634</v>
      </c>
      <c r="C2460" t="s">
        <v>2</v>
      </c>
      <c r="D2460" t="s">
        <v>3</v>
      </c>
      <c r="E2460" t="s">
        <v>22</v>
      </c>
      <c r="F2460" s="9">
        <v>45364</v>
      </c>
      <c r="G2460" s="9" t="str">
        <f>TEXT(Ecommerce_Sales_Data[[#This Row],[Order_Date]],"dddd")</f>
        <v>Wednesday</v>
      </c>
      <c r="H2460" t="s">
        <v>14757</v>
      </c>
      <c r="I2460" t="s">
        <v>14769</v>
      </c>
      <c r="J2460">
        <v>3</v>
      </c>
      <c r="K2460">
        <v>1</v>
      </c>
      <c r="L2460" s="12">
        <v>1008.23</v>
      </c>
      <c r="M2460" s="11">
        <v>0.15</v>
      </c>
      <c r="N2460" s="12">
        <v>857</v>
      </c>
      <c r="O2460" s="12">
        <v>650.11</v>
      </c>
      <c r="P2460" s="12">
        <v>206.89</v>
      </c>
      <c r="Q2460" s="11">
        <v>0.241411901983664</v>
      </c>
    </row>
    <row r="2461" spans="1:17" x14ac:dyDescent="0.45">
      <c r="A2461" t="s">
        <v>4635</v>
      </c>
      <c r="B2461" t="s">
        <v>4636</v>
      </c>
      <c r="C2461" t="s">
        <v>12</v>
      </c>
      <c r="D2461" t="s">
        <v>41</v>
      </c>
      <c r="E2461" t="s">
        <v>14</v>
      </c>
      <c r="F2461" s="9">
        <v>45795</v>
      </c>
      <c r="G2461" s="9" t="str">
        <f>TEXT(Ecommerce_Sales_Data[[#This Row],[Order_Date]],"dddd")</f>
        <v>Sunday</v>
      </c>
      <c r="H2461" t="s">
        <v>14761</v>
      </c>
      <c r="I2461" t="s">
        <v>14763</v>
      </c>
      <c r="J2461">
        <v>5</v>
      </c>
      <c r="K2461">
        <v>1</v>
      </c>
      <c r="L2461" s="12">
        <v>3240.19</v>
      </c>
      <c r="M2461" s="11">
        <v>0.1</v>
      </c>
      <c r="N2461" s="12">
        <v>2916.17</v>
      </c>
      <c r="O2461" s="12">
        <v>1976</v>
      </c>
      <c r="P2461" s="12">
        <v>940.17</v>
      </c>
      <c r="Q2461" s="11">
        <v>0.32239889992695903</v>
      </c>
    </row>
    <row r="2462" spans="1:17" x14ac:dyDescent="0.45">
      <c r="A2462" t="s">
        <v>4637</v>
      </c>
      <c r="B2462" t="s">
        <v>4638</v>
      </c>
      <c r="C2462" t="s">
        <v>12</v>
      </c>
      <c r="D2462" t="s">
        <v>41</v>
      </c>
      <c r="E2462" t="s">
        <v>9</v>
      </c>
      <c r="F2462" s="9">
        <v>45961</v>
      </c>
      <c r="G2462" s="9" t="str">
        <f>TEXT(Ecommerce_Sales_Data[[#This Row],[Order_Date]],"dddd")</f>
        <v>Friday</v>
      </c>
      <c r="H2462" t="s">
        <v>14757</v>
      </c>
      <c r="I2462" t="s">
        <v>14760</v>
      </c>
      <c r="J2462">
        <v>10</v>
      </c>
      <c r="K2462">
        <v>5</v>
      </c>
      <c r="L2462" s="12">
        <v>1659.45</v>
      </c>
      <c r="M2462" s="11">
        <v>0.2</v>
      </c>
      <c r="N2462" s="12">
        <v>6637.8</v>
      </c>
      <c r="O2462" s="12">
        <v>4381.0600000000004</v>
      </c>
      <c r="P2462" s="12">
        <v>2256.7399999999998</v>
      </c>
      <c r="Q2462" s="11">
        <v>0.33998312693964899</v>
      </c>
    </row>
    <row r="2463" spans="1:17" x14ac:dyDescent="0.45">
      <c r="A2463" t="s">
        <v>4639</v>
      </c>
      <c r="B2463" t="s">
        <v>4640</v>
      </c>
      <c r="C2463" t="s">
        <v>20</v>
      </c>
      <c r="D2463" t="s">
        <v>103</v>
      </c>
      <c r="E2463" t="s">
        <v>14</v>
      </c>
      <c r="F2463" s="9">
        <v>45742</v>
      </c>
      <c r="G2463" s="9" t="str">
        <f>TEXT(Ecommerce_Sales_Data[[#This Row],[Order_Date]],"dddd")</f>
        <v>Wednesday</v>
      </c>
      <c r="H2463" t="s">
        <v>14757</v>
      </c>
      <c r="I2463" t="s">
        <v>14769</v>
      </c>
      <c r="J2463">
        <v>3</v>
      </c>
      <c r="K2463">
        <v>1</v>
      </c>
      <c r="L2463" s="12">
        <v>4804.0600000000004</v>
      </c>
      <c r="M2463" s="11">
        <v>0.2</v>
      </c>
      <c r="N2463" s="12">
        <v>3843.25</v>
      </c>
      <c r="O2463" s="12">
        <v>3094.26</v>
      </c>
      <c r="P2463" s="12">
        <v>748.99</v>
      </c>
      <c r="Q2463" s="11">
        <v>0.194884537826059</v>
      </c>
    </row>
    <row r="2464" spans="1:17" x14ac:dyDescent="0.45">
      <c r="A2464" t="s">
        <v>4641</v>
      </c>
      <c r="B2464" t="s">
        <v>1324</v>
      </c>
      <c r="C2464" t="s">
        <v>20</v>
      </c>
      <c r="D2464" t="s">
        <v>21</v>
      </c>
      <c r="E2464" t="s">
        <v>9</v>
      </c>
      <c r="F2464" s="9">
        <v>45308</v>
      </c>
      <c r="G2464" s="9" t="str">
        <f>TEXT(Ecommerce_Sales_Data[[#This Row],[Order_Date]],"dddd")</f>
        <v>Wednesday</v>
      </c>
      <c r="H2464" t="s">
        <v>14757</v>
      </c>
      <c r="I2464" t="s">
        <v>14767</v>
      </c>
      <c r="J2464">
        <v>1</v>
      </c>
      <c r="K2464">
        <v>3</v>
      </c>
      <c r="L2464" s="12">
        <v>943.75</v>
      </c>
      <c r="M2464" s="11">
        <v>0.1</v>
      </c>
      <c r="N2464" s="12">
        <v>2548.12</v>
      </c>
      <c r="O2464" s="12">
        <v>1701.48</v>
      </c>
      <c r="P2464" s="12">
        <v>846.64</v>
      </c>
      <c r="Q2464" s="11">
        <v>0.33226064706528702</v>
      </c>
    </row>
    <row r="2465" spans="1:17" x14ac:dyDescent="0.45">
      <c r="A2465" t="s">
        <v>4642</v>
      </c>
      <c r="B2465" t="s">
        <v>1475</v>
      </c>
      <c r="C2465" t="s">
        <v>20</v>
      </c>
      <c r="D2465" t="s">
        <v>57</v>
      </c>
      <c r="E2465" t="s">
        <v>22</v>
      </c>
      <c r="F2465" s="9">
        <v>45804</v>
      </c>
      <c r="G2465" s="9" t="str">
        <f>TEXT(Ecommerce_Sales_Data[[#This Row],[Order_Date]],"dddd")</f>
        <v>Tuesday</v>
      </c>
      <c r="H2465" t="s">
        <v>14757</v>
      </c>
      <c r="I2465" t="s">
        <v>14763</v>
      </c>
      <c r="J2465">
        <v>5</v>
      </c>
      <c r="K2465">
        <v>4</v>
      </c>
      <c r="L2465" s="12">
        <v>1427.46</v>
      </c>
      <c r="M2465" s="11">
        <v>0.1</v>
      </c>
      <c r="N2465" s="12">
        <v>5138.8599999999997</v>
      </c>
      <c r="O2465" s="12">
        <v>4182.2700000000004</v>
      </c>
      <c r="P2465" s="12">
        <v>956.59</v>
      </c>
      <c r="Q2465" s="11">
        <v>0.18614828969849301</v>
      </c>
    </row>
    <row r="2466" spans="1:17" x14ac:dyDescent="0.45">
      <c r="A2466" t="s">
        <v>4643</v>
      </c>
      <c r="B2466" t="s">
        <v>4409</v>
      </c>
      <c r="C2466" t="s">
        <v>2</v>
      </c>
      <c r="D2466" t="s">
        <v>65</v>
      </c>
      <c r="E2466" t="s">
        <v>4</v>
      </c>
      <c r="F2466" s="9">
        <v>45937</v>
      </c>
      <c r="G2466" s="9" t="str">
        <f>TEXT(Ecommerce_Sales_Data[[#This Row],[Order_Date]],"dddd")</f>
        <v>Tuesday</v>
      </c>
      <c r="H2466" t="s">
        <v>14757</v>
      </c>
      <c r="I2466" t="s">
        <v>14760</v>
      </c>
      <c r="J2466">
        <v>10</v>
      </c>
      <c r="K2466">
        <v>3</v>
      </c>
      <c r="L2466" s="12">
        <v>3146.94</v>
      </c>
      <c r="M2466" s="11">
        <v>0.15</v>
      </c>
      <c r="N2466" s="12">
        <v>8024.7</v>
      </c>
      <c r="O2466" s="12">
        <v>6021.25</v>
      </c>
      <c r="P2466" s="12">
        <v>2003.45</v>
      </c>
      <c r="Q2466" s="11">
        <v>0.24966042344262099</v>
      </c>
    </row>
    <row r="2467" spans="1:17" x14ac:dyDescent="0.45">
      <c r="A2467" t="s">
        <v>4644</v>
      </c>
      <c r="B2467" t="s">
        <v>4645</v>
      </c>
      <c r="C2467" t="s">
        <v>2</v>
      </c>
      <c r="D2467" t="s">
        <v>3</v>
      </c>
      <c r="E2467" t="s">
        <v>9</v>
      </c>
      <c r="F2467" s="9">
        <v>45807</v>
      </c>
      <c r="G2467" s="9" t="str">
        <f>TEXT(Ecommerce_Sales_Data[[#This Row],[Order_Date]],"dddd")</f>
        <v>Friday</v>
      </c>
      <c r="H2467" t="s">
        <v>14757</v>
      </c>
      <c r="I2467" t="s">
        <v>14763</v>
      </c>
      <c r="J2467">
        <v>5</v>
      </c>
      <c r="K2467">
        <v>3</v>
      </c>
      <c r="L2467" s="12">
        <v>4679.79</v>
      </c>
      <c r="M2467" s="11">
        <v>0</v>
      </c>
      <c r="N2467" s="12">
        <v>14039.37</v>
      </c>
      <c r="O2467" s="12">
        <v>8453.7000000000007</v>
      </c>
      <c r="P2467" s="12">
        <v>5585.67</v>
      </c>
      <c r="Q2467" s="11">
        <v>0.39785759617418698</v>
      </c>
    </row>
    <row r="2468" spans="1:17" x14ac:dyDescent="0.45">
      <c r="A2468" t="s">
        <v>4646</v>
      </c>
      <c r="B2468" t="s">
        <v>4647</v>
      </c>
      <c r="C2468" t="s">
        <v>12</v>
      </c>
      <c r="D2468" t="s">
        <v>41</v>
      </c>
      <c r="E2468" t="s">
        <v>4</v>
      </c>
      <c r="F2468" s="9">
        <v>45861</v>
      </c>
      <c r="G2468" s="9" t="str">
        <f>TEXT(Ecommerce_Sales_Data[[#This Row],[Order_Date]],"dddd")</f>
        <v>Wednesday</v>
      </c>
      <c r="H2468" t="s">
        <v>14757</v>
      </c>
      <c r="I2468" t="s">
        <v>14768</v>
      </c>
      <c r="J2468">
        <v>7</v>
      </c>
      <c r="K2468">
        <v>1</v>
      </c>
      <c r="L2468" s="12">
        <v>1038.32</v>
      </c>
      <c r="M2468" s="11">
        <v>0.1</v>
      </c>
      <c r="N2468" s="12">
        <v>934.49</v>
      </c>
      <c r="O2468" s="12">
        <v>599.78</v>
      </c>
      <c r="P2468" s="12">
        <v>334.71</v>
      </c>
      <c r="Q2468" s="11">
        <v>0.35817397724962302</v>
      </c>
    </row>
    <row r="2469" spans="1:17" x14ac:dyDescent="0.45">
      <c r="A2469" t="s">
        <v>4648</v>
      </c>
      <c r="B2469" t="s">
        <v>3936</v>
      </c>
      <c r="C2469" t="s">
        <v>20</v>
      </c>
      <c r="D2469" t="s">
        <v>57</v>
      </c>
      <c r="E2469" t="s">
        <v>4</v>
      </c>
      <c r="F2469" s="9">
        <v>45432</v>
      </c>
      <c r="G2469" s="9" t="str">
        <f>TEXT(Ecommerce_Sales_Data[[#This Row],[Order_Date]],"dddd")</f>
        <v>Monday</v>
      </c>
      <c r="H2469" t="s">
        <v>14757</v>
      </c>
      <c r="I2469" t="s">
        <v>14763</v>
      </c>
      <c r="J2469">
        <v>5</v>
      </c>
      <c r="K2469">
        <v>1</v>
      </c>
      <c r="L2469" s="12">
        <v>3392.53</v>
      </c>
      <c r="M2469" s="11">
        <v>0.15</v>
      </c>
      <c r="N2469" s="12">
        <v>2883.65</v>
      </c>
      <c r="O2469" s="12">
        <v>2061.44</v>
      </c>
      <c r="P2469" s="12">
        <v>822.21</v>
      </c>
      <c r="Q2469" s="11">
        <v>0.28512822291193402</v>
      </c>
    </row>
    <row r="2470" spans="1:17" x14ac:dyDescent="0.45">
      <c r="A2470" t="s">
        <v>4649</v>
      </c>
      <c r="B2470" t="s">
        <v>3843</v>
      </c>
      <c r="C2470" t="s">
        <v>12</v>
      </c>
      <c r="D2470" t="s">
        <v>41</v>
      </c>
      <c r="E2470" t="s">
        <v>14</v>
      </c>
      <c r="F2470" s="9">
        <v>45837</v>
      </c>
      <c r="G2470" s="9" t="str">
        <f>TEXT(Ecommerce_Sales_Data[[#This Row],[Order_Date]],"dddd")</f>
        <v>Sunday</v>
      </c>
      <c r="H2470" t="s">
        <v>14761</v>
      </c>
      <c r="I2470" t="s">
        <v>14759</v>
      </c>
      <c r="J2470">
        <v>6</v>
      </c>
      <c r="K2470">
        <v>5</v>
      </c>
      <c r="L2470" s="12">
        <v>100.26</v>
      </c>
      <c r="M2470" s="11">
        <v>0</v>
      </c>
      <c r="N2470" s="12">
        <v>501.3</v>
      </c>
      <c r="O2470" s="12">
        <v>420.33</v>
      </c>
      <c r="P2470" s="12">
        <v>80.97</v>
      </c>
      <c r="Q2470" s="11">
        <v>0.16152004787552399</v>
      </c>
    </row>
    <row r="2471" spans="1:17" x14ac:dyDescent="0.45">
      <c r="A2471" t="s">
        <v>4650</v>
      </c>
      <c r="B2471" t="s">
        <v>4651</v>
      </c>
      <c r="C2471" t="s">
        <v>20</v>
      </c>
      <c r="D2471" t="s">
        <v>57</v>
      </c>
      <c r="E2471" t="s">
        <v>14</v>
      </c>
      <c r="F2471" s="9">
        <v>46004</v>
      </c>
      <c r="G2471" s="9" t="str">
        <f>TEXT(Ecommerce_Sales_Data[[#This Row],[Order_Date]],"dddd")</f>
        <v>Saturday</v>
      </c>
      <c r="H2471" t="s">
        <v>14761</v>
      </c>
      <c r="I2471" t="s">
        <v>14770</v>
      </c>
      <c r="J2471">
        <v>12</v>
      </c>
      <c r="K2471">
        <v>4</v>
      </c>
      <c r="L2471" s="12">
        <v>176.65</v>
      </c>
      <c r="M2471" s="11">
        <v>0.1</v>
      </c>
      <c r="N2471" s="12">
        <v>635.94000000000005</v>
      </c>
      <c r="O2471" s="12">
        <v>530.03</v>
      </c>
      <c r="P2471" s="12">
        <v>105.91</v>
      </c>
      <c r="Q2471" s="11">
        <v>0.16654086863540599</v>
      </c>
    </row>
    <row r="2472" spans="1:17" x14ac:dyDescent="0.45">
      <c r="A2472" t="s">
        <v>4652</v>
      </c>
      <c r="B2472" t="s">
        <v>2632</v>
      </c>
      <c r="C2472" t="s">
        <v>2</v>
      </c>
      <c r="D2472" t="s">
        <v>82</v>
      </c>
      <c r="E2472" t="s">
        <v>14</v>
      </c>
      <c r="F2472" s="9">
        <v>45378</v>
      </c>
      <c r="G2472" s="9" t="str">
        <f>TEXT(Ecommerce_Sales_Data[[#This Row],[Order_Date]],"dddd")</f>
        <v>Wednesday</v>
      </c>
      <c r="H2472" t="s">
        <v>14757</v>
      </c>
      <c r="I2472" t="s">
        <v>14769</v>
      </c>
      <c r="J2472">
        <v>3</v>
      </c>
      <c r="K2472">
        <v>1</v>
      </c>
      <c r="L2472" s="12">
        <v>4202.37</v>
      </c>
      <c r="M2472" s="11">
        <v>0</v>
      </c>
      <c r="N2472" s="12">
        <v>4202.37</v>
      </c>
      <c r="O2472" s="12">
        <v>2619.4299999999998</v>
      </c>
      <c r="P2472" s="12">
        <v>1582.94</v>
      </c>
      <c r="Q2472" s="11">
        <v>0.37667792222008101</v>
      </c>
    </row>
    <row r="2473" spans="1:17" x14ac:dyDescent="0.45">
      <c r="A2473" t="s">
        <v>4653</v>
      </c>
      <c r="B2473" t="s">
        <v>4654</v>
      </c>
      <c r="C2473" t="s">
        <v>28</v>
      </c>
      <c r="D2473" t="s">
        <v>137</v>
      </c>
      <c r="E2473" t="s">
        <v>22</v>
      </c>
      <c r="F2473" s="9">
        <v>45809</v>
      </c>
      <c r="G2473" s="9" t="str">
        <f>TEXT(Ecommerce_Sales_Data[[#This Row],[Order_Date]],"dddd")</f>
        <v>Sunday</v>
      </c>
      <c r="H2473" t="s">
        <v>14761</v>
      </c>
      <c r="I2473" t="s">
        <v>14759</v>
      </c>
      <c r="J2473">
        <v>6</v>
      </c>
      <c r="K2473">
        <v>4</v>
      </c>
      <c r="L2473" s="12">
        <v>849.91</v>
      </c>
      <c r="M2473" s="11">
        <v>0.2</v>
      </c>
      <c r="N2473" s="12">
        <v>2719.71</v>
      </c>
      <c r="O2473" s="12">
        <v>1975.59</v>
      </c>
      <c r="P2473" s="12">
        <v>744.12</v>
      </c>
      <c r="Q2473" s="11">
        <v>0.27360270028789802</v>
      </c>
    </row>
    <row r="2474" spans="1:17" x14ac:dyDescent="0.45">
      <c r="A2474" t="s">
        <v>4655</v>
      </c>
      <c r="B2474" t="s">
        <v>4656</v>
      </c>
      <c r="C2474" t="s">
        <v>2</v>
      </c>
      <c r="D2474" t="s">
        <v>68</v>
      </c>
      <c r="E2474" t="s">
        <v>4</v>
      </c>
      <c r="F2474" s="9">
        <v>45867</v>
      </c>
      <c r="G2474" s="9" t="str">
        <f>TEXT(Ecommerce_Sales_Data[[#This Row],[Order_Date]],"dddd")</f>
        <v>Tuesday</v>
      </c>
      <c r="H2474" t="s">
        <v>14757</v>
      </c>
      <c r="I2474" t="s">
        <v>14768</v>
      </c>
      <c r="J2474">
        <v>7</v>
      </c>
      <c r="K2474">
        <v>4</v>
      </c>
      <c r="L2474" s="12">
        <v>3036.54</v>
      </c>
      <c r="M2474" s="11">
        <v>0.2</v>
      </c>
      <c r="N2474" s="12">
        <v>9716.93</v>
      </c>
      <c r="O2474" s="12">
        <v>6987.29</v>
      </c>
      <c r="P2474" s="12">
        <v>2729.64</v>
      </c>
      <c r="Q2474" s="11">
        <v>0.28091588598456502</v>
      </c>
    </row>
    <row r="2475" spans="1:17" x14ac:dyDescent="0.45">
      <c r="A2475" t="s">
        <v>4657</v>
      </c>
      <c r="B2475" t="s">
        <v>4658</v>
      </c>
      <c r="C2475" t="s">
        <v>7</v>
      </c>
      <c r="D2475" t="s">
        <v>106</v>
      </c>
      <c r="E2475" t="s">
        <v>22</v>
      </c>
      <c r="F2475" s="9">
        <v>45578</v>
      </c>
      <c r="G2475" s="9" t="str">
        <f>TEXT(Ecommerce_Sales_Data[[#This Row],[Order_Date]],"dddd")</f>
        <v>Sunday</v>
      </c>
      <c r="H2475" t="s">
        <v>14761</v>
      </c>
      <c r="I2475" t="s">
        <v>14760</v>
      </c>
      <c r="J2475">
        <v>10</v>
      </c>
      <c r="K2475">
        <v>1</v>
      </c>
      <c r="L2475" s="12">
        <v>472.82</v>
      </c>
      <c r="M2475" s="11">
        <v>0.05</v>
      </c>
      <c r="N2475" s="12">
        <v>449.18</v>
      </c>
      <c r="O2475" s="12">
        <v>325.77999999999997</v>
      </c>
      <c r="P2475" s="12">
        <v>123.4</v>
      </c>
      <c r="Q2475" s="11">
        <v>0.27472282826483801</v>
      </c>
    </row>
    <row r="2476" spans="1:17" x14ac:dyDescent="0.45">
      <c r="A2476" t="s">
        <v>4659</v>
      </c>
      <c r="B2476" t="s">
        <v>4660</v>
      </c>
      <c r="C2476" t="s">
        <v>20</v>
      </c>
      <c r="D2476" t="s">
        <v>57</v>
      </c>
      <c r="E2476" t="s">
        <v>22</v>
      </c>
      <c r="F2476" s="9">
        <v>46015</v>
      </c>
      <c r="G2476" s="9" t="str">
        <f>TEXT(Ecommerce_Sales_Data[[#This Row],[Order_Date]],"dddd")</f>
        <v>Wednesday</v>
      </c>
      <c r="H2476" t="s">
        <v>14757</v>
      </c>
      <c r="I2476" t="s">
        <v>14770</v>
      </c>
      <c r="J2476">
        <v>12</v>
      </c>
      <c r="K2476">
        <v>3</v>
      </c>
      <c r="L2476" s="12">
        <v>1939.35</v>
      </c>
      <c r="M2476" s="11">
        <v>0.15</v>
      </c>
      <c r="N2476" s="12">
        <v>4945.34</v>
      </c>
      <c r="O2476" s="12">
        <v>3265.88</v>
      </c>
      <c r="P2476" s="12">
        <v>1679.46</v>
      </c>
      <c r="Q2476" s="11">
        <v>0.33960455701731301</v>
      </c>
    </row>
    <row r="2477" spans="1:17" x14ac:dyDescent="0.45">
      <c r="A2477" t="s">
        <v>4661</v>
      </c>
      <c r="B2477" t="s">
        <v>4662</v>
      </c>
      <c r="C2477" t="s">
        <v>7</v>
      </c>
      <c r="D2477" t="s">
        <v>134</v>
      </c>
      <c r="E2477" t="s">
        <v>14</v>
      </c>
      <c r="F2477" s="9">
        <v>45367</v>
      </c>
      <c r="G2477" s="9" t="str">
        <f>TEXT(Ecommerce_Sales_Data[[#This Row],[Order_Date]],"dddd")</f>
        <v>Saturday</v>
      </c>
      <c r="H2477" t="s">
        <v>14761</v>
      </c>
      <c r="I2477" t="s">
        <v>14769</v>
      </c>
      <c r="J2477">
        <v>3</v>
      </c>
      <c r="K2477">
        <v>1</v>
      </c>
      <c r="L2477" s="12">
        <v>4001.31</v>
      </c>
      <c r="M2477" s="11">
        <v>0.1</v>
      </c>
      <c r="N2477" s="12">
        <v>3601.18</v>
      </c>
      <c r="O2477" s="12">
        <v>2164.1</v>
      </c>
      <c r="P2477" s="12">
        <v>1437.08</v>
      </c>
      <c r="Q2477" s="11">
        <v>0.39905808651608599</v>
      </c>
    </row>
    <row r="2478" spans="1:17" x14ac:dyDescent="0.45">
      <c r="A2478" t="s">
        <v>4663</v>
      </c>
      <c r="B2478" t="s">
        <v>4664</v>
      </c>
      <c r="C2478" t="s">
        <v>28</v>
      </c>
      <c r="D2478" t="s">
        <v>100</v>
      </c>
      <c r="E2478" t="s">
        <v>14</v>
      </c>
      <c r="F2478" s="9">
        <v>45962</v>
      </c>
      <c r="G2478" s="9" t="str">
        <f>TEXT(Ecommerce_Sales_Data[[#This Row],[Order_Date]],"dddd")</f>
        <v>Saturday</v>
      </c>
      <c r="H2478" t="s">
        <v>14761</v>
      </c>
      <c r="I2478" t="s">
        <v>14764</v>
      </c>
      <c r="J2478">
        <v>11</v>
      </c>
      <c r="K2478">
        <v>3</v>
      </c>
      <c r="L2478" s="12">
        <v>4562.8999999999996</v>
      </c>
      <c r="M2478" s="11">
        <v>0.2</v>
      </c>
      <c r="N2478" s="12">
        <v>10950.96</v>
      </c>
      <c r="O2478" s="12">
        <v>8888.2199999999993</v>
      </c>
      <c r="P2478" s="12">
        <v>2062.7399999999998</v>
      </c>
      <c r="Q2478" s="11">
        <v>0.18836156830086101</v>
      </c>
    </row>
    <row r="2479" spans="1:17" x14ac:dyDescent="0.45">
      <c r="A2479" t="s">
        <v>4665</v>
      </c>
      <c r="B2479" t="s">
        <v>4666</v>
      </c>
      <c r="C2479" t="s">
        <v>28</v>
      </c>
      <c r="D2479" t="s">
        <v>85</v>
      </c>
      <c r="E2479" t="s">
        <v>9</v>
      </c>
      <c r="F2479" s="9">
        <v>45533</v>
      </c>
      <c r="G2479" s="9" t="str">
        <f>TEXT(Ecommerce_Sales_Data[[#This Row],[Order_Date]],"dddd")</f>
        <v>Thursday</v>
      </c>
      <c r="H2479" t="s">
        <v>14757</v>
      </c>
      <c r="I2479" t="s">
        <v>14762</v>
      </c>
      <c r="J2479">
        <v>8</v>
      </c>
      <c r="K2479">
        <v>4</v>
      </c>
      <c r="L2479" s="12">
        <v>555.85</v>
      </c>
      <c r="M2479" s="11">
        <v>0.05</v>
      </c>
      <c r="N2479" s="12">
        <v>2112.23</v>
      </c>
      <c r="O2479" s="12">
        <v>1578.51</v>
      </c>
      <c r="P2479" s="12">
        <v>533.72</v>
      </c>
      <c r="Q2479" s="11">
        <v>0.25268081600962</v>
      </c>
    </row>
    <row r="2480" spans="1:17" x14ac:dyDescent="0.45">
      <c r="A2480" t="s">
        <v>4667</v>
      </c>
      <c r="B2480" t="s">
        <v>1606</v>
      </c>
      <c r="C2480" t="s">
        <v>7</v>
      </c>
      <c r="D2480" t="s">
        <v>71</v>
      </c>
      <c r="E2480" t="s">
        <v>4</v>
      </c>
      <c r="F2480" s="9">
        <v>45833</v>
      </c>
      <c r="G2480" s="9" t="str">
        <f>TEXT(Ecommerce_Sales_Data[[#This Row],[Order_Date]],"dddd")</f>
        <v>Wednesday</v>
      </c>
      <c r="H2480" t="s">
        <v>14757</v>
      </c>
      <c r="I2480" t="s">
        <v>14759</v>
      </c>
      <c r="J2480">
        <v>6</v>
      </c>
      <c r="K2480">
        <v>5</v>
      </c>
      <c r="L2480" s="12">
        <v>1405.25</v>
      </c>
      <c r="M2480" s="11">
        <v>0.2</v>
      </c>
      <c r="N2480" s="12">
        <v>5621</v>
      </c>
      <c r="O2480" s="12">
        <v>4636.5600000000004</v>
      </c>
      <c r="P2480" s="12">
        <v>984.44</v>
      </c>
      <c r="Q2480" s="11">
        <v>0.175136096779932</v>
      </c>
    </row>
    <row r="2481" spans="1:17" x14ac:dyDescent="0.45">
      <c r="A2481" t="s">
        <v>4668</v>
      </c>
      <c r="B2481" t="s">
        <v>3594</v>
      </c>
      <c r="C2481" t="s">
        <v>12</v>
      </c>
      <c r="D2481" t="s">
        <v>111</v>
      </c>
      <c r="E2481" t="s">
        <v>14</v>
      </c>
      <c r="F2481" s="9">
        <v>45504</v>
      </c>
      <c r="G2481" s="9" t="str">
        <f>TEXT(Ecommerce_Sales_Data[[#This Row],[Order_Date]],"dddd")</f>
        <v>Wednesday</v>
      </c>
      <c r="H2481" t="s">
        <v>14757</v>
      </c>
      <c r="I2481" t="s">
        <v>14768</v>
      </c>
      <c r="J2481">
        <v>7</v>
      </c>
      <c r="K2481">
        <v>3</v>
      </c>
      <c r="L2481" s="12">
        <v>2072.8000000000002</v>
      </c>
      <c r="M2481" s="11">
        <v>0.05</v>
      </c>
      <c r="N2481" s="12">
        <v>5907.48</v>
      </c>
      <c r="O2481" s="12">
        <v>4859.3500000000004</v>
      </c>
      <c r="P2481" s="12">
        <v>1048.1300000000001</v>
      </c>
      <c r="Q2481" s="11">
        <v>0.17742421472438299</v>
      </c>
    </row>
    <row r="2482" spans="1:17" x14ac:dyDescent="0.45">
      <c r="A2482" t="s">
        <v>4669</v>
      </c>
      <c r="B2482" t="s">
        <v>694</v>
      </c>
      <c r="C2482" t="s">
        <v>20</v>
      </c>
      <c r="D2482" t="s">
        <v>103</v>
      </c>
      <c r="E2482" t="s">
        <v>14</v>
      </c>
      <c r="F2482" s="9">
        <v>45622</v>
      </c>
      <c r="G2482" s="9" t="str">
        <f>TEXT(Ecommerce_Sales_Data[[#This Row],[Order_Date]],"dddd")</f>
        <v>Tuesday</v>
      </c>
      <c r="H2482" t="s">
        <v>14757</v>
      </c>
      <c r="I2482" t="s">
        <v>14764</v>
      </c>
      <c r="J2482">
        <v>11</v>
      </c>
      <c r="K2482">
        <v>1</v>
      </c>
      <c r="L2482" s="12">
        <v>689.67</v>
      </c>
      <c r="M2482" s="11">
        <v>0.15</v>
      </c>
      <c r="N2482" s="12">
        <v>586.22</v>
      </c>
      <c r="O2482" s="12">
        <v>366.17</v>
      </c>
      <c r="P2482" s="12">
        <v>220.05</v>
      </c>
      <c r="Q2482" s="11">
        <v>0.37537102111835102</v>
      </c>
    </row>
    <row r="2483" spans="1:17" x14ac:dyDescent="0.45">
      <c r="A2483" t="s">
        <v>4670</v>
      </c>
      <c r="B2483" t="s">
        <v>4671</v>
      </c>
      <c r="C2483" t="s">
        <v>28</v>
      </c>
      <c r="D2483" t="s">
        <v>29</v>
      </c>
      <c r="E2483" t="s">
        <v>4</v>
      </c>
      <c r="F2483" s="9">
        <v>45392</v>
      </c>
      <c r="G2483" s="9" t="str">
        <f>TEXT(Ecommerce_Sales_Data[[#This Row],[Order_Date]],"dddd")</f>
        <v>Wednesday</v>
      </c>
      <c r="H2483" t="s">
        <v>14757</v>
      </c>
      <c r="I2483" t="s">
        <v>14765</v>
      </c>
      <c r="J2483">
        <v>4</v>
      </c>
      <c r="K2483">
        <v>4</v>
      </c>
      <c r="L2483" s="12">
        <v>1195.29</v>
      </c>
      <c r="M2483" s="11">
        <v>0.05</v>
      </c>
      <c r="N2483" s="12">
        <v>4542.1000000000004</v>
      </c>
      <c r="O2483" s="12">
        <v>2788.48</v>
      </c>
      <c r="P2483" s="12">
        <v>1753.62</v>
      </c>
      <c r="Q2483" s="11">
        <v>0.386081328020079</v>
      </c>
    </row>
    <row r="2484" spans="1:17" x14ac:dyDescent="0.45">
      <c r="A2484" t="s">
        <v>4672</v>
      </c>
      <c r="B2484" t="s">
        <v>4673</v>
      </c>
      <c r="C2484" t="s">
        <v>12</v>
      </c>
      <c r="D2484" t="s">
        <v>41</v>
      </c>
      <c r="E2484" t="s">
        <v>22</v>
      </c>
      <c r="F2484" s="9">
        <v>45480</v>
      </c>
      <c r="G2484" s="9" t="str">
        <f>TEXT(Ecommerce_Sales_Data[[#This Row],[Order_Date]],"dddd")</f>
        <v>Sunday</v>
      </c>
      <c r="H2484" t="s">
        <v>14761</v>
      </c>
      <c r="I2484" t="s">
        <v>14768</v>
      </c>
      <c r="J2484">
        <v>7</v>
      </c>
      <c r="K2484">
        <v>3</v>
      </c>
      <c r="L2484" s="12">
        <v>854.9</v>
      </c>
      <c r="M2484" s="11">
        <v>0.2</v>
      </c>
      <c r="N2484" s="12">
        <v>2051.7600000000002</v>
      </c>
      <c r="O2484" s="12">
        <v>1551.72</v>
      </c>
      <c r="P2484" s="12">
        <v>500.04</v>
      </c>
      <c r="Q2484" s="11">
        <v>0.24371271493742</v>
      </c>
    </row>
    <row r="2485" spans="1:17" x14ac:dyDescent="0.45">
      <c r="A2485" t="s">
        <v>4674</v>
      </c>
      <c r="B2485" t="s">
        <v>4675</v>
      </c>
      <c r="C2485" t="s">
        <v>2</v>
      </c>
      <c r="D2485" t="s">
        <v>82</v>
      </c>
      <c r="E2485" t="s">
        <v>14</v>
      </c>
      <c r="F2485" s="9">
        <v>45899</v>
      </c>
      <c r="G2485" s="9" t="str">
        <f>TEXT(Ecommerce_Sales_Data[[#This Row],[Order_Date]],"dddd")</f>
        <v>Saturday</v>
      </c>
      <c r="H2485" t="s">
        <v>14761</v>
      </c>
      <c r="I2485" t="s">
        <v>14762</v>
      </c>
      <c r="J2485">
        <v>8</v>
      </c>
      <c r="K2485">
        <v>4</v>
      </c>
      <c r="L2485" s="12">
        <v>719.75</v>
      </c>
      <c r="M2485" s="11">
        <v>0.15</v>
      </c>
      <c r="N2485" s="12">
        <v>2447.15</v>
      </c>
      <c r="O2485" s="12">
        <v>1721.86</v>
      </c>
      <c r="P2485" s="12">
        <v>725.29</v>
      </c>
      <c r="Q2485" s="11">
        <v>0.29638150501603899</v>
      </c>
    </row>
    <row r="2486" spans="1:17" x14ac:dyDescent="0.45">
      <c r="A2486" t="s">
        <v>4676</v>
      </c>
      <c r="B2486" t="s">
        <v>4677</v>
      </c>
      <c r="C2486" t="s">
        <v>20</v>
      </c>
      <c r="D2486" t="s">
        <v>60</v>
      </c>
      <c r="E2486" t="s">
        <v>9</v>
      </c>
      <c r="F2486" s="9">
        <v>45352</v>
      </c>
      <c r="G2486" s="9" t="str">
        <f>TEXT(Ecommerce_Sales_Data[[#This Row],[Order_Date]],"dddd")</f>
        <v>Friday</v>
      </c>
      <c r="H2486" t="s">
        <v>14757</v>
      </c>
      <c r="I2486" t="s">
        <v>14769</v>
      </c>
      <c r="J2486">
        <v>3</v>
      </c>
      <c r="K2486">
        <v>5</v>
      </c>
      <c r="L2486" s="12">
        <v>4221.12</v>
      </c>
      <c r="M2486" s="11">
        <v>0</v>
      </c>
      <c r="N2486" s="12">
        <v>21105.599999999999</v>
      </c>
      <c r="O2486" s="12">
        <v>15372.78</v>
      </c>
      <c r="P2486" s="12">
        <v>5732.82</v>
      </c>
      <c r="Q2486" s="11">
        <v>0.27162554014100498</v>
      </c>
    </row>
    <row r="2487" spans="1:17" x14ac:dyDescent="0.45">
      <c r="A2487" t="s">
        <v>4678</v>
      </c>
      <c r="B2487" t="s">
        <v>4679</v>
      </c>
      <c r="C2487" t="s">
        <v>20</v>
      </c>
      <c r="D2487" t="s">
        <v>25</v>
      </c>
      <c r="E2487" t="s">
        <v>14</v>
      </c>
      <c r="F2487" s="9">
        <v>45703</v>
      </c>
      <c r="G2487" s="9" t="str">
        <f>TEXT(Ecommerce_Sales_Data[[#This Row],[Order_Date]],"dddd")</f>
        <v>Saturday</v>
      </c>
      <c r="H2487" t="s">
        <v>14761</v>
      </c>
      <c r="I2487" t="s">
        <v>14758</v>
      </c>
      <c r="J2487">
        <v>2</v>
      </c>
      <c r="K2487">
        <v>4</v>
      </c>
      <c r="L2487" s="12">
        <v>1025.46</v>
      </c>
      <c r="M2487" s="11">
        <v>0.05</v>
      </c>
      <c r="N2487" s="12">
        <v>3896.75</v>
      </c>
      <c r="O2487" s="12">
        <v>2599.7199999999998</v>
      </c>
      <c r="P2487" s="12">
        <v>1297.03</v>
      </c>
      <c r="Q2487" s="11">
        <v>0.33284916917944402</v>
      </c>
    </row>
    <row r="2488" spans="1:17" x14ac:dyDescent="0.45">
      <c r="A2488" t="s">
        <v>4680</v>
      </c>
      <c r="B2488" t="s">
        <v>4681</v>
      </c>
      <c r="C2488" t="s">
        <v>28</v>
      </c>
      <c r="D2488" t="s">
        <v>35</v>
      </c>
      <c r="E2488" t="s">
        <v>9</v>
      </c>
      <c r="F2488" s="9">
        <v>45701</v>
      </c>
      <c r="G2488" s="9" t="str">
        <f>TEXT(Ecommerce_Sales_Data[[#This Row],[Order_Date]],"dddd")</f>
        <v>Thursday</v>
      </c>
      <c r="H2488" t="s">
        <v>14757</v>
      </c>
      <c r="I2488" t="s">
        <v>14758</v>
      </c>
      <c r="J2488">
        <v>2</v>
      </c>
      <c r="K2488">
        <v>4</v>
      </c>
      <c r="L2488" s="12">
        <v>3204.32</v>
      </c>
      <c r="M2488" s="11">
        <v>0</v>
      </c>
      <c r="N2488" s="12">
        <v>12817.28</v>
      </c>
      <c r="O2488" s="12">
        <v>8486.76</v>
      </c>
      <c r="P2488" s="12">
        <v>4330.5200000000004</v>
      </c>
      <c r="Q2488" s="11">
        <v>0.33786575622909099</v>
      </c>
    </row>
    <row r="2489" spans="1:17" x14ac:dyDescent="0.45">
      <c r="A2489" t="s">
        <v>4682</v>
      </c>
      <c r="B2489" t="s">
        <v>4683</v>
      </c>
      <c r="C2489" t="s">
        <v>7</v>
      </c>
      <c r="D2489" t="s">
        <v>71</v>
      </c>
      <c r="E2489" t="s">
        <v>9</v>
      </c>
      <c r="F2489" s="9">
        <v>45679</v>
      </c>
      <c r="G2489" s="9" t="str">
        <f>TEXT(Ecommerce_Sales_Data[[#This Row],[Order_Date]],"dddd")</f>
        <v>Wednesday</v>
      </c>
      <c r="H2489" t="s">
        <v>14757</v>
      </c>
      <c r="I2489" t="s">
        <v>14767</v>
      </c>
      <c r="J2489">
        <v>1</v>
      </c>
      <c r="K2489">
        <v>5</v>
      </c>
      <c r="L2489" s="12">
        <v>3876.99</v>
      </c>
      <c r="M2489" s="11">
        <v>0.1</v>
      </c>
      <c r="N2489" s="12">
        <v>17446.45</v>
      </c>
      <c r="O2489" s="12">
        <v>11895.08</v>
      </c>
      <c r="P2489" s="12">
        <v>5551.37</v>
      </c>
      <c r="Q2489" s="11">
        <v>0.31819481900329299</v>
      </c>
    </row>
    <row r="2490" spans="1:17" x14ac:dyDescent="0.45">
      <c r="A2490" t="s">
        <v>4684</v>
      </c>
      <c r="B2490" t="s">
        <v>4323</v>
      </c>
      <c r="C2490" t="s">
        <v>28</v>
      </c>
      <c r="D2490" t="s">
        <v>137</v>
      </c>
      <c r="E2490" t="s">
        <v>22</v>
      </c>
      <c r="F2490" s="9">
        <v>45552</v>
      </c>
      <c r="G2490" s="9" t="str">
        <f>TEXT(Ecommerce_Sales_Data[[#This Row],[Order_Date]],"dddd")</f>
        <v>Tuesday</v>
      </c>
      <c r="H2490" t="s">
        <v>14757</v>
      </c>
      <c r="I2490" t="s">
        <v>14766</v>
      </c>
      <c r="J2490">
        <v>9</v>
      </c>
      <c r="K2490">
        <v>3</v>
      </c>
      <c r="L2490" s="12">
        <v>4948.6499999999996</v>
      </c>
      <c r="M2490" s="11">
        <v>0.15</v>
      </c>
      <c r="N2490" s="12">
        <v>12619.06</v>
      </c>
      <c r="O2490" s="12">
        <v>8399.7900000000009</v>
      </c>
      <c r="P2490" s="12">
        <v>4219.2700000000004</v>
      </c>
      <c r="Q2490" s="11">
        <v>0.33435691723472299</v>
      </c>
    </row>
    <row r="2491" spans="1:17" x14ac:dyDescent="0.45">
      <c r="A2491" t="s">
        <v>4685</v>
      </c>
      <c r="B2491" t="s">
        <v>2832</v>
      </c>
      <c r="C2491" t="s">
        <v>28</v>
      </c>
      <c r="D2491" t="s">
        <v>100</v>
      </c>
      <c r="E2491" t="s">
        <v>4</v>
      </c>
      <c r="F2491" s="9">
        <v>45452</v>
      </c>
      <c r="G2491" s="9" t="str">
        <f>TEXT(Ecommerce_Sales_Data[[#This Row],[Order_Date]],"dddd")</f>
        <v>Sunday</v>
      </c>
      <c r="H2491" t="s">
        <v>14761</v>
      </c>
      <c r="I2491" t="s">
        <v>14759</v>
      </c>
      <c r="J2491">
        <v>6</v>
      </c>
      <c r="K2491">
        <v>5</v>
      </c>
      <c r="L2491" s="12">
        <v>2583.96</v>
      </c>
      <c r="M2491" s="11">
        <v>0.2</v>
      </c>
      <c r="N2491" s="12">
        <v>10335.84</v>
      </c>
      <c r="O2491" s="12">
        <v>7977.69</v>
      </c>
      <c r="P2491" s="12">
        <v>2358.15</v>
      </c>
      <c r="Q2491" s="11">
        <v>0.228152719082339</v>
      </c>
    </row>
    <row r="2492" spans="1:17" x14ac:dyDescent="0.45">
      <c r="A2492" t="s">
        <v>4686</v>
      </c>
      <c r="B2492" t="s">
        <v>4687</v>
      </c>
      <c r="C2492" t="s">
        <v>7</v>
      </c>
      <c r="D2492" t="s">
        <v>134</v>
      </c>
      <c r="E2492" t="s">
        <v>22</v>
      </c>
      <c r="F2492" s="9">
        <v>45978</v>
      </c>
      <c r="G2492" s="9" t="str">
        <f>TEXT(Ecommerce_Sales_Data[[#This Row],[Order_Date]],"dddd")</f>
        <v>Monday</v>
      </c>
      <c r="H2492" t="s">
        <v>14757</v>
      </c>
      <c r="I2492" t="s">
        <v>14764</v>
      </c>
      <c r="J2492">
        <v>11</v>
      </c>
      <c r="K2492">
        <v>1</v>
      </c>
      <c r="L2492" s="12">
        <v>319.27999999999997</v>
      </c>
      <c r="M2492" s="11">
        <v>0.05</v>
      </c>
      <c r="N2492" s="12">
        <v>303.32</v>
      </c>
      <c r="O2492" s="12">
        <v>204.47</v>
      </c>
      <c r="P2492" s="12">
        <v>98.85</v>
      </c>
      <c r="Q2492" s="11">
        <v>0.32589344586575197</v>
      </c>
    </row>
    <row r="2493" spans="1:17" x14ac:dyDescent="0.45">
      <c r="A2493" t="s">
        <v>4688</v>
      </c>
      <c r="B2493" t="s">
        <v>4689</v>
      </c>
      <c r="C2493" t="s">
        <v>20</v>
      </c>
      <c r="D2493" t="s">
        <v>60</v>
      </c>
      <c r="E2493" t="s">
        <v>22</v>
      </c>
      <c r="F2493" s="9">
        <v>45445</v>
      </c>
      <c r="G2493" s="9" t="str">
        <f>TEXT(Ecommerce_Sales_Data[[#This Row],[Order_Date]],"dddd")</f>
        <v>Sunday</v>
      </c>
      <c r="H2493" t="s">
        <v>14761</v>
      </c>
      <c r="I2493" t="s">
        <v>14759</v>
      </c>
      <c r="J2493">
        <v>6</v>
      </c>
      <c r="K2493">
        <v>5</v>
      </c>
      <c r="L2493" s="12">
        <v>815.48</v>
      </c>
      <c r="M2493" s="11">
        <v>0.1</v>
      </c>
      <c r="N2493" s="12">
        <v>3669.66</v>
      </c>
      <c r="O2493" s="12">
        <v>2467.09</v>
      </c>
      <c r="P2493" s="12">
        <v>1202.57</v>
      </c>
      <c r="Q2493" s="11">
        <v>0.32770610901282399</v>
      </c>
    </row>
    <row r="2494" spans="1:17" x14ac:dyDescent="0.45">
      <c r="A2494" t="s">
        <v>4690</v>
      </c>
      <c r="B2494" t="s">
        <v>2858</v>
      </c>
      <c r="C2494" t="s">
        <v>2</v>
      </c>
      <c r="D2494" t="s">
        <v>65</v>
      </c>
      <c r="E2494" t="s">
        <v>14</v>
      </c>
      <c r="F2494" s="9">
        <v>45839</v>
      </c>
      <c r="G2494" s="9" t="str">
        <f>TEXT(Ecommerce_Sales_Data[[#This Row],[Order_Date]],"dddd")</f>
        <v>Tuesday</v>
      </c>
      <c r="H2494" t="s">
        <v>14757</v>
      </c>
      <c r="I2494" t="s">
        <v>14768</v>
      </c>
      <c r="J2494">
        <v>7</v>
      </c>
      <c r="K2494">
        <v>5</v>
      </c>
      <c r="L2494" s="12">
        <v>3816.2</v>
      </c>
      <c r="M2494" s="11">
        <v>0.2</v>
      </c>
      <c r="N2494" s="12">
        <v>15264.8</v>
      </c>
      <c r="O2494" s="12">
        <v>10017.17</v>
      </c>
      <c r="P2494" s="12">
        <v>5247.63</v>
      </c>
      <c r="Q2494" s="11">
        <v>0.343773256118652</v>
      </c>
    </row>
    <row r="2495" spans="1:17" x14ac:dyDescent="0.45">
      <c r="A2495" t="s">
        <v>4691</v>
      </c>
      <c r="B2495" t="s">
        <v>4692</v>
      </c>
      <c r="C2495" t="s">
        <v>20</v>
      </c>
      <c r="D2495" t="s">
        <v>25</v>
      </c>
      <c r="E2495" t="s">
        <v>9</v>
      </c>
      <c r="F2495" s="9">
        <v>45973</v>
      </c>
      <c r="G2495" s="9" t="str">
        <f>TEXT(Ecommerce_Sales_Data[[#This Row],[Order_Date]],"dddd")</f>
        <v>Wednesday</v>
      </c>
      <c r="H2495" t="s">
        <v>14757</v>
      </c>
      <c r="I2495" t="s">
        <v>14764</v>
      </c>
      <c r="J2495">
        <v>11</v>
      </c>
      <c r="K2495">
        <v>5</v>
      </c>
      <c r="L2495" s="12">
        <v>4071.53</v>
      </c>
      <c r="M2495" s="11">
        <v>0.05</v>
      </c>
      <c r="N2495" s="12">
        <v>19339.77</v>
      </c>
      <c r="O2495" s="12">
        <v>16325.19</v>
      </c>
      <c r="P2495" s="12">
        <v>3014.58</v>
      </c>
      <c r="Q2495" s="11">
        <v>0.155874656213595</v>
      </c>
    </row>
    <row r="2496" spans="1:17" x14ac:dyDescent="0.45">
      <c r="A2496" t="s">
        <v>4693</v>
      </c>
      <c r="B2496" t="s">
        <v>4694</v>
      </c>
      <c r="C2496" t="s">
        <v>12</v>
      </c>
      <c r="D2496" t="s">
        <v>38</v>
      </c>
      <c r="E2496" t="s">
        <v>9</v>
      </c>
      <c r="F2496" s="9">
        <v>45363</v>
      </c>
      <c r="G2496" s="9" t="str">
        <f>TEXT(Ecommerce_Sales_Data[[#This Row],[Order_Date]],"dddd")</f>
        <v>Tuesday</v>
      </c>
      <c r="H2496" t="s">
        <v>14757</v>
      </c>
      <c r="I2496" t="s">
        <v>14769</v>
      </c>
      <c r="J2496">
        <v>3</v>
      </c>
      <c r="K2496">
        <v>1</v>
      </c>
      <c r="L2496" s="12">
        <v>216.21</v>
      </c>
      <c r="M2496" s="11">
        <v>0.15</v>
      </c>
      <c r="N2496" s="12">
        <v>183.78</v>
      </c>
      <c r="O2496" s="12">
        <v>113.93</v>
      </c>
      <c r="P2496" s="12">
        <v>69.849999999999994</v>
      </c>
      <c r="Q2496" s="11">
        <v>0.38007400152356102</v>
      </c>
    </row>
    <row r="2497" spans="1:17" x14ac:dyDescent="0.45">
      <c r="A2497" t="s">
        <v>4695</v>
      </c>
      <c r="B2497" t="s">
        <v>3708</v>
      </c>
      <c r="C2497" t="s">
        <v>12</v>
      </c>
      <c r="D2497" t="s">
        <v>13</v>
      </c>
      <c r="E2497" t="s">
        <v>14</v>
      </c>
      <c r="F2497" s="9">
        <v>45806</v>
      </c>
      <c r="G2497" s="9" t="str">
        <f>TEXT(Ecommerce_Sales_Data[[#This Row],[Order_Date]],"dddd")</f>
        <v>Thursday</v>
      </c>
      <c r="H2497" t="s">
        <v>14757</v>
      </c>
      <c r="I2497" t="s">
        <v>14763</v>
      </c>
      <c r="J2497">
        <v>5</v>
      </c>
      <c r="K2497">
        <v>4</v>
      </c>
      <c r="L2497" s="12">
        <v>4720.2700000000004</v>
      </c>
      <c r="M2497" s="11">
        <v>0</v>
      </c>
      <c r="N2497" s="12">
        <v>18881.080000000002</v>
      </c>
      <c r="O2497" s="12">
        <v>14734.38</v>
      </c>
      <c r="P2497" s="12">
        <v>4146.7</v>
      </c>
      <c r="Q2497" s="11">
        <v>0.219621970777095</v>
      </c>
    </row>
    <row r="2498" spans="1:17" x14ac:dyDescent="0.45">
      <c r="A2498" t="s">
        <v>4696</v>
      </c>
      <c r="B2498" t="s">
        <v>2729</v>
      </c>
      <c r="C2498" t="s">
        <v>2</v>
      </c>
      <c r="D2498" t="s">
        <v>65</v>
      </c>
      <c r="E2498" t="s">
        <v>9</v>
      </c>
      <c r="F2498" s="9">
        <v>45938</v>
      </c>
      <c r="G2498" s="9" t="str">
        <f>TEXT(Ecommerce_Sales_Data[[#This Row],[Order_Date]],"dddd")</f>
        <v>Wednesday</v>
      </c>
      <c r="H2498" t="s">
        <v>14757</v>
      </c>
      <c r="I2498" t="s">
        <v>14760</v>
      </c>
      <c r="J2498">
        <v>10</v>
      </c>
      <c r="K2498">
        <v>1</v>
      </c>
      <c r="L2498" s="12">
        <v>3688.27</v>
      </c>
      <c r="M2498" s="11">
        <v>0.05</v>
      </c>
      <c r="N2498" s="12">
        <v>3503.86</v>
      </c>
      <c r="O2498" s="12">
        <v>2637.48</v>
      </c>
      <c r="P2498" s="12">
        <v>866.38</v>
      </c>
      <c r="Q2498" s="11">
        <v>0.24726444549725199</v>
      </c>
    </row>
    <row r="2499" spans="1:17" x14ac:dyDescent="0.45">
      <c r="A2499" t="s">
        <v>4697</v>
      </c>
      <c r="B2499" t="s">
        <v>4698</v>
      </c>
      <c r="C2499" t="s">
        <v>2</v>
      </c>
      <c r="D2499" t="s">
        <v>3</v>
      </c>
      <c r="E2499" t="s">
        <v>22</v>
      </c>
      <c r="F2499" s="9">
        <v>45295</v>
      </c>
      <c r="G2499" s="9" t="str">
        <f>TEXT(Ecommerce_Sales_Data[[#This Row],[Order_Date]],"dddd")</f>
        <v>Thursday</v>
      </c>
      <c r="H2499" t="s">
        <v>14757</v>
      </c>
      <c r="I2499" t="s">
        <v>14767</v>
      </c>
      <c r="J2499">
        <v>1</v>
      </c>
      <c r="K2499">
        <v>4</v>
      </c>
      <c r="L2499" s="12">
        <v>3996.56</v>
      </c>
      <c r="M2499" s="11">
        <v>0.05</v>
      </c>
      <c r="N2499" s="12">
        <v>15186.93</v>
      </c>
      <c r="O2499" s="12">
        <v>12791.33</v>
      </c>
      <c r="P2499" s="12">
        <v>2395.6</v>
      </c>
      <c r="Q2499" s="11">
        <v>0.15774089957614901</v>
      </c>
    </row>
    <row r="2500" spans="1:17" x14ac:dyDescent="0.45">
      <c r="A2500" t="s">
        <v>4699</v>
      </c>
      <c r="B2500" t="s">
        <v>4700</v>
      </c>
      <c r="C2500" t="s">
        <v>12</v>
      </c>
      <c r="D2500" t="s">
        <v>32</v>
      </c>
      <c r="E2500" t="s">
        <v>4</v>
      </c>
      <c r="F2500" s="9">
        <v>45705</v>
      </c>
      <c r="G2500" s="9" t="str">
        <f>TEXT(Ecommerce_Sales_Data[[#This Row],[Order_Date]],"dddd")</f>
        <v>Monday</v>
      </c>
      <c r="H2500" t="s">
        <v>14757</v>
      </c>
      <c r="I2500" t="s">
        <v>14758</v>
      </c>
      <c r="J2500">
        <v>2</v>
      </c>
      <c r="K2500">
        <v>1</v>
      </c>
      <c r="L2500" s="12">
        <v>2868.86</v>
      </c>
      <c r="M2500" s="11">
        <v>0.05</v>
      </c>
      <c r="N2500" s="12">
        <v>2725.42</v>
      </c>
      <c r="O2500" s="12">
        <v>2281.66</v>
      </c>
      <c r="P2500" s="12">
        <v>443.76</v>
      </c>
      <c r="Q2500" s="11">
        <v>0.16282261082695501</v>
      </c>
    </row>
    <row r="2501" spans="1:17" x14ac:dyDescent="0.45">
      <c r="A2501" t="s">
        <v>4701</v>
      </c>
      <c r="B2501" t="s">
        <v>4702</v>
      </c>
      <c r="C2501" t="s">
        <v>7</v>
      </c>
      <c r="D2501" t="s">
        <v>106</v>
      </c>
      <c r="E2501" t="s">
        <v>4</v>
      </c>
      <c r="F2501" s="9">
        <v>45489</v>
      </c>
      <c r="G2501" s="9" t="str">
        <f>TEXT(Ecommerce_Sales_Data[[#This Row],[Order_Date]],"dddd")</f>
        <v>Tuesday</v>
      </c>
      <c r="H2501" t="s">
        <v>14757</v>
      </c>
      <c r="I2501" t="s">
        <v>14768</v>
      </c>
      <c r="J2501">
        <v>7</v>
      </c>
      <c r="K2501">
        <v>5</v>
      </c>
      <c r="L2501" s="12">
        <v>4391.01</v>
      </c>
      <c r="M2501" s="11">
        <v>0.1</v>
      </c>
      <c r="N2501" s="12">
        <v>19759.55</v>
      </c>
      <c r="O2501" s="12">
        <v>15814.64</v>
      </c>
      <c r="P2501" s="12">
        <v>3944.91</v>
      </c>
      <c r="Q2501" s="11">
        <v>0.19964574092021301</v>
      </c>
    </row>
    <row r="2502" spans="1:17" x14ac:dyDescent="0.45">
      <c r="A2502" t="s">
        <v>4703</v>
      </c>
      <c r="B2502" t="s">
        <v>4704</v>
      </c>
      <c r="C2502" t="s">
        <v>12</v>
      </c>
      <c r="D2502" t="s">
        <v>38</v>
      </c>
      <c r="E2502" t="s">
        <v>14</v>
      </c>
      <c r="F2502" s="9">
        <v>45511</v>
      </c>
      <c r="G2502" s="9" t="str">
        <f>TEXT(Ecommerce_Sales_Data[[#This Row],[Order_Date]],"dddd")</f>
        <v>Wednesday</v>
      </c>
      <c r="H2502" t="s">
        <v>14757</v>
      </c>
      <c r="I2502" t="s">
        <v>14762</v>
      </c>
      <c r="J2502">
        <v>8</v>
      </c>
      <c r="K2502">
        <v>4</v>
      </c>
      <c r="L2502" s="12">
        <v>582.62</v>
      </c>
      <c r="M2502" s="11">
        <v>0.2</v>
      </c>
      <c r="N2502" s="12">
        <v>1864.38</v>
      </c>
      <c r="O2502" s="12">
        <v>1242.2</v>
      </c>
      <c r="P2502" s="12">
        <v>622.17999999999995</v>
      </c>
      <c r="Q2502" s="11">
        <v>0.33371952069857003</v>
      </c>
    </row>
    <row r="2503" spans="1:17" x14ac:dyDescent="0.45">
      <c r="A2503" t="s">
        <v>4705</v>
      </c>
      <c r="B2503" t="s">
        <v>4706</v>
      </c>
      <c r="C2503" t="s">
        <v>20</v>
      </c>
      <c r="D2503" t="s">
        <v>25</v>
      </c>
      <c r="E2503" t="s">
        <v>9</v>
      </c>
      <c r="F2503" s="9">
        <v>45312</v>
      </c>
      <c r="G2503" s="9" t="str">
        <f>TEXT(Ecommerce_Sales_Data[[#This Row],[Order_Date]],"dddd")</f>
        <v>Sunday</v>
      </c>
      <c r="H2503" t="s">
        <v>14761</v>
      </c>
      <c r="I2503" t="s">
        <v>14767</v>
      </c>
      <c r="J2503">
        <v>1</v>
      </c>
      <c r="K2503">
        <v>3</v>
      </c>
      <c r="L2503" s="12">
        <v>1769.21</v>
      </c>
      <c r="M2503" s="11">
        <v>0</v>
      </c>
      <c r="N2503" s="12">
        <v>5307.63</v>
      </c>
      <c r="O2503" s="12">
        <v>3269.61</v>
      </c>
      <c r="P2503" s="12">
        <v>2038.02</v>
      </c>
      <c r="Q2503" s="11">
        <v>0.38397929019166699</v>
      </c>
    </row>
    <row r="2504" spans="1:17" x14ac:dyDescent="0.45">
      <c r="A2504" t="s">
        <v>4707</v>
      </c>
      <c r="B2504" t="s">
        <v>637</v>
      </c>
      <c r="C2504" t="s">
        <v>12</v>
      </c>
      <c r="D2504" t="s">
        <v>32</v>
      </c>
      <c r="E2504" t="s">
        <v>14</v>
      </c>
      <c r="F2504" s="9">
        <v>45687</v>
      </c>
      <c r="G2504" s="9" t="str">
        <f>TEXT(Ecommerce_Sales_Data[[#This Row],[Order_Date]],"dddd")</f>
        <v>Thursday</v>
      </c>
      <c r="H2504" t="s">
        <v>14757</v>
      </c>
      <c r="I2504" t="s">
        <v>14767</v>
      </c>
      <c r="J2504">
        <v>1</v>
      </c>
      <c r="K2504">
        <v>2</v>
      </c>
      <c r="L2504" s="12">
        <v>2518.3000000000002</v>
      </c>
      <c r="M2504" s="11">
        <v>0.15</v>
      </c>
      <c r="N2504" s="12">
        <v>4281.1099999999997</v>
      </c>
      <c r="O2504" s="12">
        <v>3511.23</v>
      </c>
      <c r="P2504" s="12">
        <v>769.88</v>
      </c>
      <c r="Q2504" s="11">
        <v>0.17983186603474299</v>
      </c>
    </row>
    <row r="2505" spans="1:17" x14ac:dyDescent="0.45">
      <c r="A2505" t="s">
        <v>4708</v>
      </c>
      <c r="B2505" t="s">
        <v>4709</v>
      </c>
      <c r="C2505" t="s">
        <v>12</v>
      </c>
      <c r="D2505" t="s">
        <v>41</v>
      </c>
      <c r="E2505" t="s">
        <v>14</v>
      </c>
      <c r="F2505" s="9">
        <v>45791</v>
      </c>
      <c r="G2505" s="9" t="str">
        <f>TEXT(Ecommerce_Sales_Data[[#This Row],[Order_Date]],"dddd")</f>
        <v>Wednesday</v>
      </c>
      <c r="H2505" t="s">
        <v>14757</v>
      </c>
      <c r="I2505" t="s">
        <v>14763</v>
      </c>
      <c r="J2505">
        <v>5</v>
      </c>
      <c r="K2505">
        <v>5</v>
      </c>
      <c r="L2505" s="12">
        <v>1814.32</v>
      </c>
      <c r="M2505" s="11">
        <v>0.2</v>
      </c>
      <c r="N2505" s="12">
        <v>7257.28</v>
      </c>
      <c r="O2505" s="12">
        <v>5639.49</v>
      </c>
      <c r="P2505" s="12">
        <v>1617.79</v>
      </c>
      <c r="Q2505" s="11">
        <v>0.222919606243662</v>
      </c>
    </row>
    <row r="2506" spans="1:17" x14ac:dyDescent="0.45">
      <c r="A2506" t="s">
        <v>4710</v>
      </c>
      <c r="B2506" t="s">
        <v>4711</v>
      </c>
      <c r="C2506" t="s">
        <v>2</v>
      </c>
      <c r="D2506" t="s">
        <v>3</v>
      </c>
      <c r="E2506" t="s">
        <v>4</v>
      </c>
      <c r="F2506" s="9">
        <v>45915</v>
      </c>
      <c r="G2506" s="9" t="str">
        <f>TEXT(Ecommerce_Sales_Data[[#This Row],[Order_Date]],"dddd")</f>
        <v>Monday</v>
      </c>
      <c r="H2506" t="s">
        <v>14757</v>
      </c>
      <c r="I2506" t="s">
        <v>14766</v>
      </c>
      <c r="J2506">
        <v>9</v>
      </c>
      <c r="K2506">
        <v>4</v>
      </c>
      <c r="L2506" s="12">
        <v>3050.63</v>
      </c>
      <c r="M2506" s="11">
        <v>0</v>
      </c>
      <c r="N2506" s="12">
        <v>12202.52</v>
      </c>
      <c r="O2506" s="12">
        <v>8825.5300000000007</v>
      </c>
      <c r="P2506" s="12">
        <v>3376.99</v>
      </c>
      <c r="Q2506" s="11">
        <v>0.27674529523409902</v>
      </c>
    </row>
    <row r="2507" spans="1:17" x14ac:dyDescent="0.45">
      <c r="A2507" t="s">
        <v>4712</v>
      </c>
      <c r="B2507" t="s">
        <v>4713</v>
      </c>
      <c r="C2507" t="s">
        <v>7</v>
      </c>
      <c r="D2507" t="s">
        <v>106</v>
      </c>
      <c r="E2507" t="s">
        <v>14</v>
      </c>
      <c r="F2507" s="9">
        <v>45939</v>
      </c>
      <c r="G2507" s="9" t="str">
        <f>TEXT(Ecommerce_Sales_Data[[#This Row],[Order_Date]],"dddd")</f>
        <v>Thursday</v>
      </c>
      <c r="H2507" t="s">
        <v>14757</v>
      </c>
      <c r="I2507" t="s">
        <v>14760</v>
      </c>
      <c r="J2507">
        <v>10</v>
      </c>
      <c r="K2507">
        <v>1</v>
      </c>
      <c r="L2507" s="12">
        <v>4742.92</v>
      </c>
      <c r="M2507" s="11">
        <v>0.1</v>
      </c>
      <c r="N2507" s="12">
        <v>4268.63</v>
      </c>
      <c r="O2507" s="12">
        <v>2940.92</v>
      </c>
      <c r="P2507" s="12">
        <v>1327.71</v>
      </c>
      <c r="Q2507" s="11">
        <v>0.31103890475398399</v>
      </c>
    </row>
    <row r="2508" spans="1:17" x14ac:dyDescent="0.45">
      <c r="A2508" t="s">
        <v>4714</v>
      </c>
      <c r="B2508" t="s">
        <v>4715</v>
      </c>
      <c r="C2508" t="s">
        <v>28</v>
      </c>
      <c r="D2508" t="s">
        <v>100</v>
      </c>
      <c r="E2508" t="s">
        <v>9</v>
      </c>
      <c r="F2508" s="9">
        <v>45865</v>
      </c>
      <c r="G2508" s="9" t="str">
        <f>TEXT(Ecommerce_Sales_Data[[#This Row],[Order_Date]],"dddd")</f>
        <v>Sunday</v>
      </c>
      <c r="H2508" t="s">
        <v>14761</v>
      </c>
      <c r="I2508" t="s">
        <v>14768</v>
      </c>
      <c r="J2508">
        <v>7</v>
      </c>
      <c r="K2508">
        <v>3</v>
      </c>
      <c r="L2508" s="12">
        <v>4434.91</v>
      </c>
      <c r="M2508" s="11">
        <v>0.2</v>
      </c>
      <c r="N2508" s="12">
        <v>10643.78</v>
      </c>
      <c r="O2508" s="12">
        <v>8026.01</v>
      </c>
      <c r="P2508" s="12">
        <v>2617.77</v>
      </c>
      <c r="Q2508" s="11">
        <v>0.24594364032326901</v>
      </c>
    </row>
    <row r="2509" spans="1:17" x14ac:dyDescent="0.45">
      <c r="A2509" t="s">
        <v>4716</v>
      </c>
      <c r="B2509" t="s">
        <v>3273</v>
      </c>
      <c r="C2509" t="s">
        <v>20</v>
      </c>
      <c r="D2509" t="s">
        <v>103</v>
      </c>
      <c r="E2509" t="s">
        <v>14</v>
      </c>
      <c r="F2509" s="9">
        <v>45483</v>
      </c>
      <c r="G2509" s="9" t="str">
        <f>TEXT(Ecommerce_Sales_Data[[#This Row],[Order_Date]],"dddd")</f>
        <v>Wednesday</v>
      </c>
      <c r="H2509" t="s">
        <v>14757</v>
      </c>
      <c r="I2509" t="s">
        <v>14768</v>
      </c>
      <c r="J2509">
        <v>7</v>
      </c>
      <c r="K2509">
        <v>3</v>
      </c>
      <c r="L2509" s="12">
        <v>464.22</v>
      </c>
      <c r="M2509" s="11">
        <v>0.05</v>
      </c>
      <c r="N2509" s="12">
        <v>1323.03</v>
      </c>
      <c r="O2509" s="12">
        <v>1117.0899999999999</v>
      </c>
      <c r="P2509" s="12">
        <v>205.94</v>
      </c>
      <c r="Q2509" s="11">
        <v>0.15565784600500401</v>
      </c>
    </row>
    <row r="2510" spans="1:17" x14ac:dyDescent="0.45">
      <c r="A2510" t="s">
        <v>4717</v>
      </c>
      <c r="B2510" t="s">
        <v>4718</v>
      </c>
      <c r="C2510" t="s">
        <v>28</v>
      </c>
      <c r="D2510" t="s">
        <v>137</v>
      </c>
      <c r="E2510" t="s">
        <v>9</v>
      </c>
      <c r="F2510" s="9">
        <v>45429</v>
      </c>
      <c r="G2510" s="9" t="str">
        <f>TEXT(Ecommerce_Sales_Data[[#This Row],[Order_Date]],"dddd")</f>
        <v>Friday</v>
      </c>
      <c r="H2510" t="s">
        <v>14757</v>
      </c>
      <c r="I2510" t="s">
        <v>14763</v>
      </c>
      <c r="J2510">
        <v>5</v>
      </c>
      <c r="K2510">
        <v>2</v>
      </c>
      <c r="L2510" s="12">
        <v>1754.78</v>
      </c>
      <c r="M2510" s="11">
        <v>0</v>
      </c>
      <c r="N2510" s="12">
        <v>3509.56</v>
      </c>
      <c r="O2510" s="12">
        <v>2816.14</v>
      </c>
      <c r="P2510" s="12">
        <v>693.42</v>
      </c>
      <c r="Q2510" s="11">
        <v>0.197580323459351</v>
      </c>
    </row>
    <row r="2511" spans="1:17" x14ac:dyDescent="0.45">
      <c r="A2511" t="s">
        <v>4719</v>
      </c>
      <c r="B2511" t="s">
        <v>4720</v>
      </c>
      <c r="C2511" t="s">
        <v>2</v>
      </c>
      <c r="D2511" t="s">
        <v>3</v>
      </c>
      <c r="E2511" t="s">
        <v>22</v>
      </c>
      <c r="F2511" s="9">
        <v>45875</v>
      </c>
      <c r="G2511" s="9" t="str">
        <f>TEXT(Ecommerce_Sales_Data[[#This Row],[Order_Date]],"dddd")</f>
        <v>Wednesday</v>
      </c>
      <c r="H2511" t="s">
        <v>14757</v>
      </c>
      <c r="I2511" t="s">
        <v>14762</v>
      </c>
      <c r="J2511">
        <v>8</v>
      </c>
      <c r="K2511">
        <v>3</v>
      </c>
      <c r="L2511" s="12">
        <v>2697.57</v>
      </c>
      <c r="M2511" s="11">
        <v>0.05</v>
      </c>
      <c r="N2511" s="12">
        <v>7688.07</v>
      </c>
      <c r="O2511" s="12">
        <v>4877.62</v>
      </c>
      <c r="P2511" s="12">
        <v>2810.45</v>
      </c>
      <c r="Q2511" s="11">
        <v>0.36555988694171598</v>
      </c>
    </row>
    <row r="2512" spans="1:17" x14ac:dyDescent="0.45">
      <c r="A2512" t="s">
        <v>4721</v>
      </c>
      <c r="B2512" t="s">
        <v>4722</v>
      </c>
      <c r="C2512" t="s">
        <v>2</v>
      </c>
      <c r="D2512" t="s">
        <v>82</v>
      </c>
      <c r="E2512" t="s">
        <v>14</v>
      </c>
      <c r="F2512" s="9">
        <v>45532</v>
      </c>
      <c r="G2512" s="9" t="str">
        <f>TEXT(Ecommerce_Sales_Data[[#This Row],[Order_Date]],"dddd")</f>
        <v>Wednesday</v>
      </c>
      <c r="H2512" t="s">
        <v>14757</v>
      </c>
      <c r="I2512" t="s">
        <v>14762</v>
      </c>
      <c r="J2512">
        <v>8</v>
      </c>
      <c r="K2512">
        <v>5</v>
      </c>
      <c r="L2512" s="12">
        <v>3200.12</v>
      </c>
      <c r="M2512" s="11">
        <v>0.2</v>
      </c>
      <c r="N2512" s="12">
        <v>12800.48</v>
      </c>
      <c r="O2512" s="12">
        <v>10803.65</v>
      </c>
      <c r="P2512" s="12">
        <v>1996.83</v>
      </c>
      <c r="Q2512" s="11">
        <v>0.15599649388147899</v>
      </c>
    </row>
    <row r="2513" spans="1:17" x14ac:dyDescent="0.45">
      <c r="A2513" t="s">
        <v>4723</v>
      </c>
      <c r="B2513" t="s">
        <v>4724</v>
      </c>
      <c r="C2513" t="s">
        <v>28</v>
      </c>
      <c r="D2513" t="s">
        <v>29</v>
      </c>
      <c r="E2513" t="s">
        <v>4</v>
      </c>
      <c r="F2513" s="9">
        <v>45850</v>
      </c>
      <c r="G2513" s="9" t="str">
        <f>TEXT(Ecommerce_Sales_Data[[#This Row],[Order_Date]],"dddd")</f>
        <v>Saturday</v>
      </c>
      <c r="H2513" t="s">
        <v>14761</v>
      </c>
      <c r="I2513" t="s">
        <v>14768</v>
      </c>
      <c r="J2513">
        <v>7</v>
      </c>
      <c r="K2513">
        <v>3</v>
      </c>
      <c r="L2513" s="12">
        <v>3402.61</v>
      </c>
      <c r="M2513" s="11">
        <v>0.15</v>
      </c>
      <c r="N2513" s="12">
        <v>8676.66</v>
      </c>
      <c r="O2513" s="12">
        <v>6380.61</v>
      </c>
      <c r="P2513" s="12">
        <v>2296.0500000000002</v>
      </c>
      <c r="Q2513" s="11">
        <v>0.26462371465517798</v>
      </c>
    </row>
    <row r="2514" spans="1:17" x14ac:dyDescent="0.45">
      <c r="A2514" t="s">
        <v>4725</v>
      </c>
      <c r="B2514" t="s">
        <v>4726</v>
      </c>
      <c r="C2514" t="s">
        <v>28</v>
      </c>
      <c r="D2514" t="s">
        <v>137</v>
      </c>
      <c r="E2514" t="s">
        <v>22</v>
      </c>
      <c r="F2514" s="9">
        <v>45481</v>
      </c>
      <c r="G2514" s="9" t="str">
        <f>TEXT(Ecommerce_Sales_Data[[#This Row],[Order_Date]],"dddd")</f>
        <v>Monday</v>
      </c>
      <c r="H2514" t="s">
        <v>14757</v>
      </c>
      <c r="I2514" t="s">
        <v>14768</v>
      </c>
      <c r="J2514">
        <v>7</v>
      </c>
      <c r="K2514">
        <v>1</v>
      </c>
      <c r="L2514" s="12">
        <v>3832.54</v>
      </c>
      <c r="M2514" s="11">
        <v>0.15</v>
      </c>
      <c r="N2514" s="12">
        <v>3257.66</v>
      </c>
      <c r="O2514" s="12">
        <v>2002.07</v>
      </c>
      <c r="P2514" s="12">
        <v>1255.5899999999999</v>
      </c>
      <c r="Q2514" s="11">
        <v>0.38542696291202899</v>
      </c>
    </row>
    <row r="2515" spans="1:17" x14ac:dyDescent="0.45">
      <c r="A2515" t="s">
        <v>4727</v>
      </c>
      <c r="B2515" t="s">
        <v>4728</v>
      </c>
      <c r="C2515" t="s">
        <v>12</v>
      </c>
      <c r="D2515" t="s">
        <v>32</v>
      </c>
      <c r="E2515" t="s">
        <v>14</v>
      </c>
      <c r="F2515" s="9">
        <v>45443</v>
      </c>
      <c r="G2515" s="9" t="str">
        <f>TEXT(Ecommerce_Sales_Data[[#This Row],[Order_Date]],"dddd")</f>
        <v>Friday</v>
      </c>
      <c r="H2515" t="s">
        <v>14757</v>
      </c>
      <c r="I2515" t="s">
        <v>14763</v>
      </c>
      <c r="J2515">
        <v>5</v>
      </c>
      <c r="K2515">
        <v>3</v>
      </c>
      <c r="L2515" s="12">
        <v>3786.77</v>
      </c>
      <c r="M2515" s="11">
        <v>0.1</v>
      </c>
      <c r="N2515" s="12">
        <v>10224.280000000001</v>
      </c>
      <c r="O2515" s="12">
        <v>8342.77</v>
      </c>
      <c r="P2515" s="12">
        <v>1881.51</v>
      </c>
      <c r="Q2515" s="11">
        <v>0.18402371609541199</v>
      </c>
    </row>
    <row r="2516" spans="1:17" x14ac:dyDescent="0.45">
      <c r="A2516" t="s">
        <v>4729</v>
      </c>
      <c r="B2516" t="s">
        <v>4730</v>
      </c>
      <c r="C2516" t="s">
        <v>20</v>
      </c>
      <c r="D2516" t="s">
        <v>25</v>
      </c>
      <c r="E2516" t="s">
        <v>4</v>
      </c>
      <c r="F2516" s="9">
        <v>45371</v>
      </c>
      <c r="G2516" s="9" t="str">
        <f>TEXT(Ecommerce_Sales_Data[[#This Row],[Order_Date]],"dddd")</f>
        <v>Wednesday</v>
      </c>
      <c r="H2516" t="s">
        <v>14757</v>
      </c>
      <c r="I2516" t="s">
        <v>14769</v>
      </c>
      <c r="J2516">
        <v>3</v>
      </c>
      <c r="K2516">
        <v>3</v>
      </c>
      <c r="L2516" s="12">
        <v>650.67999999999995</v>
      </c>
      <c r="M2516" s="11">
        <v>0.05</v>
      </c>
      <c r="N2516" s="12">
        <v>1854.44</v>
      </c>
      <c r="O2516" s="12">
        <v>1273.8800000000001</v>
      </c>
      <c r="P2516" s="12">
        <v>580.55999999999995</v>
      </c>
      <c r="Q2516" s="11">
        <v>0.313064860550894</v>
      </c>
    </row>
    <row r="2517" spans="1:17" x14ac:dyDescent="0.45">
      <c r="A2517" t="s">
        <v>4731</v>
      </c>
      <c r="B2517" t="s">
        <v>4732</v>
      </c>
      <c r="C2517" t="s">
        <v>2</v>
      </c>
      <c r="D2517" t="s">
        <v>65</v>
      </c>
      <c r="E2517" t="s">
        <v>14</v>
      </c>
      <c r="F2517" s="9">
        <v>45687</v>
      </c>
      <c r="G2517" s="9" t="str">
        <f>TEXT(Ecommerce_Sales_Data[[#This Row],[Order_Date]],"dddd")</f>
        <v>Thursday</v>
      </c>
      <c r="H2517" t="s">
        <v>14757</v>
      </c>
      <c r="I2517" t="s">
        <v>14767</v>
      </c>
      <c r="J2517">
        <v>1</v>
      </c>
      <c r="K2517">
        <v>1</v>
      </c>
      <c r="L2517" s="12">
        <v>1548.45</v>
      </c>
      <c r="M2517" s="11">
        <v>0.05</v>
      </c>
      <c r="N2517" s="12">
        <v>1471.03</v>
      </c>
      <c r="O2517" s="12">
        <v>1142.02</v>
      </c>
      <c r="P2517" s="12">
        <v>329.01</v>
      </c>
      <c r="Q2517" s="11">
        <v>0.22365961265235901</v>
      </c>
    </row>
    <row r="2518" spans="1:17" x14ac:dyDescent="0.45">
      <c r="A2518" t="s">
        <v>4733</v>
      </c>
      <c r="B2518" t="s">
        <v>4734</v>
      </c>
      <c r="C2518" t="s">
        <v>2</v>
      </c>
      <c r="D2518" t="s">
        <v>82</v>
      </c>
      <c r="E2518" t="s">
        <v>14</v>
      </c>
      <c r="F2518" s="9">
        <v>45487</v>
      </c>
      <c r="G2518" s="9" t="str">
        <f>TEXT(Ecommerce_Sales_Data[[#This Row],[Order_Date]],"dddd")</f>
        <v>Sunday</v>
      </c>
      <c r="H2518" t="s">
        <v>14761</v>
      </c>
      <c r="I2518" t="s">
        <v>14768</v>
      </c>
      <c r="J2518">
        <v>7</v>
      </c>
      <c r="K2518">
        <v>4</v>
      </c>
      <c r="L2518" s="12">
        <v>2970.9</v>
      </c>
      <c r="M2518" s="11">
        <v>0.15</v>
      </c>
      <c r="N2518" s="12">
        <v>10101.06</v>
      </c>
      <c r="O2518" s="12">
        <v>6514.2</v>
      </c>
      <c r="P2518" s="12">
        <v>3586.86</v>
      </c>
      <c r="Q2518" s="11">
        <v>0.35509738581891398</v>
      </c>
    </row>
    <row r="2519" spans="1:17" x14ac:dyDescent="0.45">
      <c r="A2519" t="s">
        <v>4735</v>
      </c>
      <c r="B2519" t="s">
        <v>1732</v>
      </c>
      <c r="C2519" t="s">
        <v>7</v>
      </c>
      <c r="D2519" t="s">
        <v>134</v>
      </c>
      <c r="E2519" t="s">
        <v>9</v>
      </c>
      <c r="F2519" s="9">
        <v>45724</v>
      </c>
      <c r="G2519" s="9" t="str">
        <f>TEXT(Ecommerce_Sales_Data[[#This Row],[Order_Date]],"dddd")</f>
        <v>Saturday</v>
      </c>
      <c r="H2519" t="s">
        <v>14761</v>
      </c>
      <c r="I2519" t="s">
        <v>14769</v>
      </c>
      <c r="J2519">
        <v>3</v>
      </c>
      <c r="K2519">
        <v>2</v>
      </c>
      <c r="L2519" s="12">
        <v>2648.41</v>
      </c>
      <c r="M2519" s="11">
        <v>0.05</v>
      </c>
      <c r="N2519" s="12">
        <v>5031.9799999999996</v>
      </c>
      <c r="O2519" s="12">
        <v>4063.64</v>
      </c>
      <c r="P2519" s="12">
        <v>968.34</v>
      </c>
      <c r="Q2519" s="11">
        <v>0.192437171848855</v>
      </c>
    </row>
    <row r="2520" spans="1:17" x14ac:dyDescent="0.45">
      <c r="A2520" t="s">
        <v>4736</v>
      </c>
      <c r="B2520" t="s">
        <v>4737</v>
      </c>
      <c r="C2520" t="s">
        <v>7</v>
      </c>
      <c r="D2520" t="s">
        <v>8</v>
      </c>
      <c r="E2520" t="s">
        <v>22</v>
      </c>
      <c r="F2520" s="9">
        <v>45766</v>
      </c>
      <c r="G2520" s="9" t="str">
        <f>TEXT(Ecommerce_Sales_Data[[#This Row],[Order_Date]],"dddd")</f>
        <v>Saturday</v>
      </c>
      <c r="H2520" t="s">
        <v>14761</v>
      </c>
      <c r="I2520" t="s">
        <v>14765</v>
      </c>
      <c r="J2520">
        <v>4</v>
      </c>
      <c r="K2520">
        <v>4</v>
      </c>
      <c r="L2520" s="12">
        <v>440.04</v>
      </c>
      <c r="M2520" s="11">
        <v>0.1</v>
      </c>
      <c r="N2520" s="12">
        <v>1584.14</v>
      </c>
      <c r="O2520" s="12">
        <v>1268.3699999999999</v>
      </c>
      <c r="P2520" s="12">
        <v>315.77</v>
      </c>
      <c r="Q2520" s="11">
        <v>0.199332129736008</v>
      </c>
    </row>
    <row r="2521" spans="1:17" x14ac:dyDescent="0.45">
      <c r="A2521" t="s">
        <v>4738</v>
      </c>
      <c r="B2521" t="s">
        <v>4739</v>
      </c>
      <c r="C2521" t="s">
        <v>28</v>
      </c>
      <c r="D2521" t="s">
        <v>85</v>
      </c>
      <c r="E2521" t="s">
        <v>14</v>
      </c>
      <c r="F2521" s="9">
        <v>45505</v>
      </c>
      <c r="G2521" s="9" t="str">
        <f>TEXT(Ecommerce_Sales_Data[[#This Row],[Order_Date]],"dddd")</f>
        <v>Thursday</v>
      </c>
      <c r="H2521" t="s">
        <v>14757</v>
      </c>
      <c r="I2521" t="s">
        <v>14762</v>
      </c>
      <c r="J2521">
        <v>8</v>
      </c>
      <c r="K2521">
        <v>5</v>
      </c>
      <c r="L2521" s="12">
        <v>3977.63</v>
      </c>
      <c r="M2521" s="11">
        <v>0.2</v>
      </c>
      <c r="N2521" s="12">
        <v>15910.52</v>
      </c>
      <c r="O2521" s="12">
        <v>11858.77</v>
      </c>
      <c r="P2521" s="12">
        <v>4051.75</v>
      </c>
      <c r="Q2521" s="11">
        <v>0.25465855295741402</v>
      </c>
    </row>
    <row r="2522" spans="1:17" x14ac:dyDescent="0.45">
      <c r="A2522" t="s">
        <v>4740</v>
      </c>
      <c r="B2522" t="s">
        <v>4741</v>
      </c>
      <c r="C2522" t="s">
        <v>12</v>
      </c>
      <c r="D2522" t="s">
        <v>32</v>
      </c>
      <c r="E2522" t="s">
        <v>22</v>
      </c>
      <c r="F2522" s="9">
        <v>45925</v>
      </c>
      <c r="G2522" s="9" t="str">
        <f>TEXT(Ecommerce_Sales_Data[[#This Row],[Order_Date]],"dddd")</f>
        <v>Thursday</v>
      </c>
      <c r="H2522" t="s">
        <v>14757</v>
      </c>
      <c r="I2522" t="s">
        <v>14766</v>
      </c>
      <c r="J2522">
        <v>9</v>
      </c>
      <c r="K2522">
        <v>2</v>
      </c>
      <c r="L2522" s="12">
        <v>345.32</v>
      </c>
      <c r="M2522" s="11">
        <v>0.05</v>
      </c>
      <c r="N2522" s="12">
        <v>656.11</v>
      </c>
      <c r="O2522" s="12">
        <v>536.97</v>
      </c>
      <c r="P2522" s="12">
        <v>119.14</v>
      </c>
      <c r="Q2522" s="11">
        <v>0.18158540488637601</v>
      </c>
    </row>
    <row r="2523" spans="1:17" x14ac:dyDescent="0.45">
      <c r="A2523" t="s">
        <v>4742</v>
      </c>
      <c r="B2523" t="s">
        <v>4743</v>
      </c>
      <c r="C2523" t="s">
        <v>12</v>
      </c>
      <c r="D2523" t="s">
        <v>13</v>
      </c>
      <c r="E2523" t="s">
        <v>14</v>
      </c>
      <c r="F2523" s="9">
        <v>45721</v>
      </c>
      <c r="G2523" s="9" t="str">
        <f>TEXT(Ecommerce_Sales_Data[[#This Row],[Order_Date]],"dddd")</f>
        <v>Wednesday</v>
      </c>
      <c r="H2523" t="s">
        <v>14757</v>
      </c>
      <c r="I2523" t="s">
        <v>14769</v>
      </c>
      <c r="J2523">
        <v>3</v>
      </c>
      <c r="K2523">
        <v>2</v>
      </c>
      <c r="L2523" s="12">
        <v>2864.22</v>
      </c>
      <c r="M2523" s="11">
        <v>0.2</v>
      </c>
      <c r="N2523" s="12">
        <v>4582.75</v>
      </c>
      <c r="O2523" s="12">
        <v>3498.85</v>
      </c>
      <c r="P2523" s="12">
        <v>1083.9000000000001</v>
      </c>
      <c r="Q2523" s="11">
        <v>0.23651737493862901</v>
      </c>
    </row>
    <row r="2524" spans="1:17" x14ac:dyDescent="0.45">
      <c r="A2524" t="s">
        <v>4744</v>
      </c>
      <c r="B2524" t="s">
        <v>3273</v>
      </c>
      <c r="C2524" t="s">
        <v>20</v>
      </c>
      <c r="D2524" t="s">
        <v>25</v>
      </c>
      <c r="E2524" t="s">
        <v>9</v>
      </c>
      <c r="F2524" s="9">
        <v>46002</v>
      </c>
      <c r="G2524" s="9" t="str">
        <f>TEXT(Ecommerce_Sales_Data[[#This Row],[Order_Date]],"dddd")</f>
        <v>Thursday</v>
      </c>
      <c r="H2524" t="s">
        <v>14757</v>
      </c>
      <c r="I2524" t="s">
        <v>14770</v>
      </c>
      <c r="J2524">
        <v>12</v>
      </c>
      <c r="K2524">
        <v>2</v>
      </c>
      <c r="L2524" s="12">
        <v>377.93</v>
      </c>
      <c r="M2524" s="11">
        <v>0.2</v>
      </c>
      <c r="N2524" s="12">
        <v>604.69000000000005</v>
      </c>
      <c r="O2524" s="12">
        <v>367.27</v>
      </c>
      <c r="P2524" s="12">
        <v>237.42</v>
      </c>
      <c r="Q2524" s="11">
        <v>0.39263093485918399</v>
      </c>
    </row>
    <row r="2525" spans="1:17" x14ac:dyDescent="0.45">
      <c r="A2525" t="s">
        <v>4745</v>
      </c>
      <c r="B2525" t="s">
        <v>623</v>
      </c>
      <c r="C2525" t="s">
        <v>2</v>
      </c>
      <c r="D2525" t="s">
        <v>65</v>
      </c>
      <c r="E2525" t="s">
        <v>14</v>
      </c>
      <c r="F2525" s="9">
        <v>45356</v>
      </c>
      <c r="G2525" s="9" t="str">
        <f>TEXT(Ecommerce_Sales_Data[[#This Row],[Order_Date]],"dddd")</f>
        <v>Tuesday</v>
      </c>
      <c r="H2525" t="s">
        <v>14757</v>
      </c>
      <c r="I2525" t="s">
        <v>14769</v>
      </c>
      <c r="J2525">
        <v>3</v>
      </c>
      <c r="K2525">
        <v>3</v>
      </c>
      <c r="L2525" s="12">
        <v>4933.59</v>
      </c>
      <c r="M2525" s="11">
        <v>0.2</v>
      </c>
      <c r="N2525" s="12">
        <v>11840.62</v>
      </c>
      <c r="O2525" s="12">
        <v>9221.11</v>
      </c>
      <c r="P2525" s="12">
        <v>2619.5100000000002</v>
      </c>
      <c r="Q2525" s="11">
        <v>0.221230813926973</v>
      </c>
    </row>
    <row r="2526" spans="1:17" x14ac:dyDescent="0.45">
      <c r="A2526" t="s">
        <v>4746</v>
      </c>
      <c r="B2526" t="s">
        <v>1796</v>
      </c>
      <c r="C2526" t="s">
        <v>20</v>
      </c>
      <c r="D2526" t="s">
        <v>60</v>
      </c>
      <c r="E2526" t="s">
        <v>9</v>
      </c>
      <c r="F2526" s="9">
        <v>45666</v>
      </c>
      <c r="G2526" s="9" t="str">
        <f>TEXT(Ecommerce_Sales_Data[[#This Row],[Order_Date]],"dddd")</f>
        <v>Thursday</v>
      </c>
      <c r="H2526" t="s">
        <v>14757</v>
      </c>
      <c r="I2526" t="s">
        <v>14767</v>
      </c>
      <c r="J2526">
        <v>1</v>
      </c>
      <c r="K2526">
        <v>2</v>
      </c>
      <c r="L2526" s="12">
        <v>330.49</v>
      </c>
      <c r="M2526" s="11">
        <v>0.1</v>
      </c>
      <c r="N2526" s="12">
        <v>594.88</v>
      </c>
      <c r="O2526" s="12">
        <v>487.67</v>
      </c>
      <c r="P2526" s="12">
        <v>107.21</v>
      </c>
      <c r="Q2526" s="11">
        <v>0.18022122108660599</v>
      </c>
    </row>
    <row r="2527" spans="1:17" x14ac:dyDescent="0.45">
      <c r="A2527" t="s">
        <v>4747</v>
      </c>
      <c r="B2527" t="s">
        <v>4748</v>
      </c>
      <c r="C2527" t="s">
        <v>12</v>
      </c>
      <c r="D2527" t="s">
        <v>41</v>
      </c>
      <c r="E2527" t="s">
        <v>14</v>
      </c>
      <c r="F2527" s="9">
        <v>45982</v>
      </c>
      <c r="G2527" s="9" t="str">
        <f>TEXT(Ecommerce_Sales_Data[[#This Row],[Order_Date]],"dddd")</f>
        <v>Friday</v>
      </c>
      <c r="H2527" t="s">
        <v>14757</v>
      </c>
      <c r="I2527" t="s">
        <v>14764</v>
      </c>
      <c r="J2527">
        <v>11</v>
      </c>
      <c r="K2527">
        <v>3</v>
      </c>
      <c r="L2527" s="12">
        <v>3357.52</v>
      </c>
      <c r="M2527" s="11">
        <v>0.1</v>
      </c>
      <c r="N2527" s="12">
        <v>9065.2999999999993</v>
      </c>
      <c r="O2527" s="12">
        <v>6207.76</v>
      </c>
      <c r="P2527" s="12">
        <v>2857.54</v>
      </c>
      <c r="Q2527" s="11">
        <v>0.315217367323751</v>
      </c>
    </row>
    <row r="2528" spans="1:17" x14ac:dyDescent="0.45">
      <c r="A2528" t="s">
        <v>4749</v>
      </c>
      <c r="B2528" t="s">
        <v>4750</v>
      </c>
      <c r="C2528" t="s">
        <v>7</v>
      </c>
      <c r="D2528" t="s">
        <v>71</v>
      </c>
      <c r="E2528" t="s">
        <v>22</v>
      </c>
      <c r="F2528" s="9">
        <v>45330</v>
      </c>
      <c r="G2528" s="9" t="str">
        <f>TEXT(Ecommerce_Sales_Data[[#This Row],[Order_Date]],"dddd")</f>
        <v>Thursday</v>
      </c>
      <c r="H2528" t="s">
        <v>14757</v>
      </c>
      <c r="I2528" t="s">
        <v>14758</v>
      </c>
      <c r="J2528">
        <v>2</v>
      </c>
      <c r="K2528">
        <v>5</v>
      </c>
      <c r="L2528" s="12">
        <v>2942.19</v>
      </c>
      <c r="M2528" s="11">
        <v>0</v>
      </c>
      <c r="N2528" s="12">
        <v>14710.95</v>
      </c>
      <c r="O2528" s="12">
        <v>11473.42</v>
      </c>
      <c r="P2528" s="12">
        <v>3237.53</v>
      </c>
      <c r="Q2528" s="11">
        <v>0.22007620174088</v>
      </c>
    </row>
    <row r="2529" spans="1:17" x14ac:dyDescent="0.45">
      <c r="A2529" t="s">
        <v>4751</v>
      </c>
      <c r="B2529" t="s">
        <v>4752</v>
      </c>
      <c r="C2529" t="s">
        <v>28</v>
      </c>
      <c r="D2529" t="s">
        <v>100</v>
      </c>
      <c r="E2529" t="s">
        <v>22</v>
      </c>
      <c r="F2529" s="9">
        <v>46010</v>
      </c>
      <c r="G2529" s="9" t="str">
        <f>TEXT(Ecommerce_Sales_Data[[#This Row],[Order_Date]],"dddd")</f>
        <v>Friday</v>
      </c>
      <c r="H2529" t="s">
        <v>14757</v>
      </c>
      <c r="I2529" t="s">
        <v>14770</v>
      </c>
      <c r="J2529">
        <v>12</v>
      </c>
      <c r="K2529">
        <v>3</v>
      </c>
      <c r="L2529" s="12">
        <v>3205.46</v>
      </c>
      <c r="M2529" s="11">
        <v>0.2</v>
      </c>
      <c r="N2529" s="12">
        <v>7693.1</v>
      </c>
      <c r="O2529" s="12">
        <v>5166.62</v>
      </c>
      <c r="P2529" s="12">
        <v>2526.48</v>
      </c>
      <c r="Q2529" s="11">
        <v>0.32840857391688699</v>
      </c>
    </row>
    <row r="2530" spans="1:17" x14ac:dyDescent="0.45">
      <c r="A2530" t="s">
        <v>4753</v>
      </c>
      <c r="B2530" t="s">
        <v>4754</v>
      </c>
      <c r="C2530" t="s">
        <v>28</v>
      </c>
      <c r="D2530" t="s">
        <v>100</v>
      </c>
      <c r="E2530" t="s">
        <v>14</v>
      </c>
      <c r="F2530" s="9">
        <v>45687</v>
      </c>
      <c r="G2530" s="9" t="str">
        <f>TEXT(Ecommerce_Sales_Data[[#This Row],[Order_Date]],"dddd")</f>
        <v>Thursday</v>
      </c>
      <c r="H2530" t="s">
        <v>14757</v>
      </c>
      <c r="I2530" t="s">
        <v>14767</v>
      </c>
      <c r="J2530">
        <v>1</v>
      </c>
      <c r="K2530">
        <v>3</v>
      </c>
      <c r="L2530" s="12">
        <v>2744.12</v>
      </c>
      <c r="M2530" s="11">
        <v>0.05</v>
      </c>
      <c r="N2530" s="12">
        <v>7820.74</v>
      </c>
      <c r="O2530" s="12">
        <v>4944.7299999999996</v>
      </c>
      <c r="P2530" s="12">
        <v>2876.01</v>
      </c>
      <c r="Q2530" s="11">
        <v>0.36774141577395503</v>
      </c>
    </row>
    <row r="2531" spans="1:17" x14ac:dyDescent="0.45">
      <c r="A2531" t="s">
        <v>4755</v>
      </c>
      <c r="B2531" t="s">
        <v>4756</v>
      </c>
      <c r="C2531" t="s">
        <v>12</v>
      </c>
      <c r="D2531" t="s">
        <v>111</v>
      </c>
      <c r="E2531" t="s">
        <v>9</v>
      </c>
      <c r="F2531" s="9">
        <v>45459</v>
      </c>
      <c r="G2531" s="9" t="str">
        <f>TEXT(Ecommerce_Sales_Data[[#This Row],[Order_Date]],"dddd")</f>
        <v>Sunday</v>
      </c>
      <c r="H2531" t="s">
        <v>14761</v>
      </c>
      <c r="I2531" t="s">
        <v>14759</v>
      </c>
      <c r="J2531">
        <v>6</v>
      </c>
      <c r="K2531">
        <v>3</v>
      </c>
      <c r="L2531" s="12">
        <v>3465.94</v>
      </c>
      <c r="M2531" s="11">
        <v>0.1</v>
      </c>
      <c r="N2531" s="12">
        <v>9358.0400000000009</v>
      </c>
      <c r="O2531" s="12">
        <v>6302.65</v>
      </c>
      <c r="P2531" s="12">
        <v>3055.39</v>
      </c>
      <c r="Q2531" s="11">
        <v>0.32649892498856598</v>
      </c>
    </row>
    <row r="2532" spans="1:17" x14ac:dyDescent="0.45">
      <c r="A2532" t="s">
        <v>4757</v>
      </c>
      <c r="B2532" t="s">
        <v>4758</v>
      </c>
      <c r="C2532" t="s">
        <v>12</v>
      </c>
      <c r="D2532" t="s">
        <v>41</v>
      </c>
      <c r="E2532" t="s">
        <v>14</v>
      </c>
      <c r="F2532" s="9">
        <v>45959</v>
      </c>
      <c r="G2532" s="9" t="str">
        <f>TEXT(Ecommerce_Sales_Data[[#This Row],[Order_Date]],"dddd")</f>
        <v>Wednesday</v>
      </c>
      <c r="H2532" t="s">
        <v>14757</v>
      </c>
      <c r="I2532" t="s">
        <v>14760</v>
      </c>
      <c r="J2532">
        <v>10</v>
      </c>
      <c r="K2532">
        <v>1</v>
      </c>
      <c r="L2532" s="12">
        <v>1629.43</v>
      </c>
      <c r="M2532" s="11">
        <v>0</v>
      </c>
      <c r="N2532" s="12">
        <v>1629.43</v>
      </c>
      <c r="O2532" s="12">
        <v>982.79</v>
      </c>
      <c r="P2532" s="12">
        <v>646.64</v>
      </c>
      <c r="Q2532" s="11">
        <v>0.39685043235978201</v>
      </c>
    </row>
    <row r="2533" spans="1:17" x14ac:dyDescent="0.45">
      <c r="A2533" t="s">
        <v>4759</v>
      </c>
      <c r="B2533" t="s">
        <v>4760</v>
      </c>
      <c r="C2533" t="s">
        <v>12</v>
      </c>
      <c r="D2533" t="s">
        <v>32</v>
      </c>
      <c r="E2533" t="s">
        <v>4</v>
      </c>
      <c r="F2533" s="9">
        <v>45598</v>
      </c>
      <c r="G2533" s="9" t="str">
        <f>TEXT(Ecommerce_Sales_Data[[#This Row],[Order_Date]],"dddd")</f>
        <v>Saturday</v>
      </c>
      <c r="H2533" t="s">
        <v>14761</v>
      </c>
      <c r="I2533" t="s">
        <v>14764</v>
      </c>
      <c r="J2533">
        <v>11</v>
      </c>
      <c r="K2533">
        <v>1</v>
      </c>
      <c r="L2533" s="12">
        <v>2720.52</v>
      </c>
      <c r="M2533" s="11">
        <v>0.15</v>
      </c>
      <c r="N2533" s="12">
        <v>2312.44</v>
      </c>
      <c r="O2533" s="12">
        <v>1502.41</v>
      </c>
      <c r="P2533" s="12">
        <v>810.03</v>
      </c>
      <c r="Q2533" s="11">
        <v>0.35029233190915199</v>
      </c>
    </row>
    <row r="2534" spans="1:17" x14ac:dyDescent="0.45">
      <c r="A2534" t="s">
        <v>4761</v>
      </c>
      <c r="B2534" t="s">
        <v>4762</v>
      </c>
      <c r="C2534" t="s">
        <v>20</v>
      </c>
      <c r="D2534" t="s">
        <v>60</v>
      </c>
      <c r="E2534" t="s">
        <v>22</v>
      </c>
      <c r="F2534" s="9">
        <v>45500</v>
      </c>
      <c r="G2534" s="9" t="str">
        <f>TEXT(Ecommerce_Sales_Data[[#This Row],[Order_Date]],"dddd")</f>
        <v>Saturday</v>
      </c>
      <c r="H2534" t="s">
        <v>14761</v>
      </c>
      <c r="I2534" t="s">
        <v>14768</v>
      </c>
      <c r="J2534">
        <v>7</v>
      </c>
      <c r="K2534">
        <v>1</v>
      </c>
      <c r="L2534" s="12">
        <v>357.95</v>
      </c>
      <c r="M2534" s="11">
        <v>0.2</v>
      </c>
      <c r="N2534" s="12">
        <v>286.36</v>
      </c>
      <c r="O2534" s="12">
        <v>176.06</v>
      </c>
      <c r="P2534" s="12">
        <v>110.3</v>
      </c>
      <c r="Q2534" s="11">
        <v>0.38517949434278498</v>
      </c>
    </row>
    <row r="2535" spans="1:17" x14ac:dyDescent="0.45">
      <c r="A2535" t="s">
        <v>4763</v>
      </c>
      <c r="B2535" t="s">
        <v>4764</v>
      </c>
      <c r="C2535" t="s">
        <v>28</v>
      </c>
      <c r="D2535" t="s">
        <v>35</v>
      </c>
      <c r="E2535" t="s">
        <v>4</v>
      </c>
      <c r="F2535" s="9">
        <v>45714</v>
      </c>
      <c r="G2535" s="9" t="str">
        <f>TEXT(Ecommerce_Sales_Data[[#This Row],[Order_Date]],"dddd")</f>
        <v>Wednesday</v>
      </c>
      <c r="H2535" t="s">
        <v>14757</v>
      </c>
      <c r="I2535" t="s">
        <v>14758</v>
      </c>
      <c r="J2535">
        <v>2</v>
      </c>
      <c r="K2535">
        <v>5</v>
      </c>
      <c r="L2535" s="12">
        <v>4493.2</v>
      </c>
      <c r="M2535" s="11">
        <v>0.2</v>
      </c>
      <c r="N2535" s="12">
        <v>17972.8</v>
      </c>
      <c r="O2535" s="12">
        <v>13665.59</v>
      </c>
      <c r="P2535" s="12">
        <v>4307.21</v>
      </c>
      <c r="Q2535" s="11">
        <v>0.23965158461675401</v>
      </c>
    </row>
    <row r="2536" spans="1:17" x14ac:dyDescent="0.45">
      <c r="A2536" t="s">
        <v>4765</v>
      </c>
      <c r="B2536" t="s">
        <v>4766</v>
      </c>
      <c r="C2536" t="s">
        <v>28</v>
      </c>
      <c r="D2536" t="s">
        <v>85</v>
      </c>
      <c r="E2536" t="s">
        <v>14</v>
      </c>
      <c r="F2536" s="9">
        <v>45326</v>
      </c>
      <c r="G2536" s="9" t="str">
        <f>TEXT(Ecommerce_Sales_Data[[#This Row],[Order_Date]],"dddd")</f>
        <v>Sunday</v>
      </c>
      <c r="H2536" t="s">
        <v>14761</v>
      </c>
      <c r="I2536" t="s">
        <v>14758</v>
      </c>
      <c r="J2536">
        <v>2</v>
      </c>
      <c r="K2536">
        <v>5</v>
      </c>
      <c r="L2536" s="12">
        <v>139.91999999999999</v>
      </c>
      <c r="M2536" s="11">
        <v>0.05</v>
      </c>
      <c r="N2536" s="12">
        <v>664.62</v>
      </c>
      <c r="O2536" s="12">
        <v>434.17</v>
      </c>
      <c r="P2536" s="12">
        <v>230.45</v>
      </c>
      <c r="Q2536" s="11">
        <v>0.34673949023502199</v>
      </c>
    </row>
    <row r="2537" spans="1:17" x14ac:dyDescent="0.45">
      <c r="A2537" t="s">
        <v>4767</v>
      </c>
      <c r="B2537" t="s">
        <v>4768</v>
      </c>
      <c r="C2537" t="s">
        <v>7</v>
      </c>
      <c r="D2537" t="s">
        <v>71</v>
      </c>
      <c r="E2537" t="s">
        <v>22</v>
      </c>
      <c r="F2537" s="9">
        <v>45555</v>
      </c>
      <c r="G2537" s="9" t="str">
        <f>TEXT(Ecommerce_Sales_Data[[#This Row],[Order_Date]],"dddd")</f>
        <v>Friday</v>
      </c>
      <c r="H2537" t="s">
        <v>14757</v>
      </c>
      <c r="I2537" t="s">
        <v>14766</v>
      </c>
      <c r="J2537">
        <v>9</v>
      </c>
      <c r="K2537">
        <v>1</v>
      </c>
      <c r="L2537" s="12">
        <v>3908.21</v>
      </c>
      <c r="M2537" s="11">
        <v>0</v>
      </c>
      <c r="N2537" s="12">
        <v>3908.21</v>
      </c>
      <c r="O2537" s="12">
        <v>2623.78</v>
      </c>
      <c r="P2537" s="12">
        <v>1284.43</v>
      </c>
      <c r="Q2537" s="11">
        <v>0.32864917698895402</v>
      </c>
    </row>
    <row r="2538" spans="1:17" x14ac:dyDescent="0.45">
      <c r="A2538" t="s">
        <v>4769</v>
      </c>
      <c r="B2538" t="s">
        <v>4770</v>
      </c>
      <c r="C2538" t="s">
        <v>12</v>
      </c>
      <c r="D2538" t="s">
        <v>32</v>
      </c>
      <c r="E2538" t="s">
        <v>9</v>
      </c>
      <c r="F2538" s="9">
        <v>45859</v>
      </c>
      <c r="G2538" s="9" t="str">
        <f>TEXT(Ecommerce_Sales_Data[[#This Row],[Order_Date]],"dddd")</f>
        <v>Monday</v>
      </c>
      <c r="H2538" t="s">
        <v>14757</v>
      </c>
      <c r="I2538" t="s">
        <v>14768</v>
      </c>
      <c r="J2538">
        <v>7</v>
      </c>
      <c r="K2538">
        <v>2</v>
      </c>
      <c r="L2538" s="12">
        <v>391.61</v>
      </c>
      <c r="M2538" s="11">
        <v>0.1</v>
      </c>
      <c r="N2538" s="12">
        <v>704.9</v>
      </c>
      <c r="O2538" s="12">
        <v>471.11</v>
      </c>
      <c r="P2538" s="12">
        <v>233.79</v>
      </c>
      <c r="Q2538" s="11">
        <v>0.33166406582494001</v>
      </c>
    </row>
    <row r="2539" spans="1:17" x14ac:dyDescent="0.45">
      <c r="A2539" t="s">
        <v>4771</v>
      </c>
      <c r="B2539" t="s">
        <v>2088</v>
      </c>
      <c r="C2539" t="s">
        <v>28</v>
      </c>
      <c r="D2539" t="s">
        <v>137</v>
      </c>
      <c r="E2539" t="s">
        <v>14</v>
      </c>
      <c r="F2539" s="9">
        <v>45382</v>
      </c>
      <c r="G2539" s="9" t="str">
        <f>TEXT(Ecommerce_Sales_Data[[#This Row],[Order_Date]],"dddd")</f>
        <v>Sunday</v>
      </c>
      <c r="H2539" t="s">
        <v>14761</v>
      </c>
      <c r="I2539" t="s">
        <v>14769</v>
      </c>
      <c r="J2539">
        <v>3</v>
      </c>
      <c r="K2539">
        <v>3</v>
      </c>
      <c r="L2539" s="12">
        <v>3535.59</v>
      </c>
      <c r="M2539" s="11">
        <v>0.2</v>
      </c>
      <c r="N2539" s="12">
        <v>8485.42</v>
      </c>
      <c r="O2539" s="12">
        <v>5707.81</v>
      </c>
      <c r="P2539" s="12">
        <v>2777.61</v>
      </c>
      <c r="Q2539" s="11">
        <v>0.32733912994288999</v>
      </c>
    </row>
    <row r="2540" spans="1:17" x14ac:dyDescent="0.45">
      <c r="A2540" t="s">
        <v>4772</v>
      </c>
      <c r="B2540" t="s">
        <v>4773</v>
      </c>
      <c r="C2540" t="s">
        <v>2</v>
      </c>
      <c r="D2540" t="s">
        <v>3</v>
      </c>
      <c r="E2540" t="s">
        <v>9</v>
      </c>
      <c r="F2540" s="9">
        <v>45380</v>
      </c>
      <c r="G2540" s="9" t="str">
        <f>TEXT(Ecommerce_Sales_Data[[#This Row],[Order_Date]],"dddd")</f>
        <v>Friday</v>
      </c>
      <c r="H2540" t="s">
        <v>14757</v>
      </c>
      <c r="I2540" t="s">
        <v>14769</v>
      </c>
      <c r="J2540">
        <v>3</v>
      </c>
      <c r="K2540">
        <v>5</v>
      </c>
      <c r="L2540" s="12">
        <v>2922.8</v>
      </c>
      <c r="M2540" s="11">
        <v>0.2</v>
      </c>
      <c r="N2540" s="12">
        <v>11691.2</v>
      </c>
      <c r="O2540" s="12">
        <v>9050.27</v>
      </c>
      <c r="P2540" s="12">
        <v>2640.93</v>
      </c>
      <c r="Q2540" s="11">
        <v>0.22589041330231299</v>
      </c>
    </row>
    <row r="2541" spans="1:17" x14ac:dyDescent="0.45">
      <c r="A2541" t="s">
        <v>4774</v>
      </c>
      <c r="B2541" t="s">
        <v>4775</v>
      </c>
      <c r="C2541" t="s">
        <v>12</v>
      </c>
      <c r="D2541" t="s">
        <v>13</v>
      </c>
      <c r="E2541" t="s">
        <v>14</v>
      </c>
      <c r="F2541" s="9">
        <v>45635</v>
      </c>
      <c r="G2541" s="9" t="str">
        <f>TEXT(Ecommerce_Sales_Data[[#This Row],[Order_Date]],"dddd")</f>
        <v>Monday</v>
      </c>
      <c r="H2541" t="s">
        <v>14757</v>
      </c>
      <c r="I2541" t="s">
        <v>14770</v>
      </c>
      <c r="J2541">
        <v>12</v>
      </c>
      <c r="K2541">
        <v>2</v>
      </c>
      <c r="L2541" s="12">
        <v>3599.66</v>
      </c>
      <c r="M2541" s="11">
        <v>0</v>
      </c>
      <c r="N2541" s="12">
        <v>7199.32</v>
      </c>
      <c r="O2541" s="12">
        <v>4444.7</v>
      </c>
      <c r="P2541" s="12">
        <v>2754.62</v>
      </c>
      <c r="Q2541" s="11">
        <v>0.38262224765672298</v>
      </c>
    </row>
    <row r="2542" spans="1:17" x14ac:dyDescent="0.45">
      <c r="A2542" t="s">
        <v>4776</v>
      </c>
      <c r="B2542" t="s">
        <v>4777</v>
      </c>
      <c r="C2542" t="s">
        <v>2</v>
      </c>
      <c r="D2542" t="s">
        <v>82</v>
      </c>
      <c r="E2542" t="s">
        <v>14</v>
      </c>
      <c r="F2542" s="9">
        <v>45727</v>
      </c>
      <c r="G2542" s="9" t="str">
        <f>TEXT(Ecommerce_Sales_Data[[#This Row],[Order_Date]],"dddd")</f>
        <v>Tuesday</v>
      </c>
      <c r="H2542" t="s">
        <v>14757</v>
      </c>
      <c r="I2542" t="s">
        <v>14769</v>
      </c>
      <c r="J2542">
        <v>3</v>
      </c>
      <c r="K2542">
        <v>4</v>
      </c>
      <c r="L2542" s="12">
        <v>3984.12</v>
      </c>
      <c r="M2542" s="11">
        <v>0.1</v>
      </c>
      <c r="N2542" s="12">
        <v>14342.83</v>
      </c>
      <c r="O2542" s="12">
        <v>11788.24</v>
      </c>
      <c r="P2542" s="12">
        <v>2554.59</v>
      </c>
      <c r="Q2542" s="11">
        <v>0.17810920160107899</v>
      </c>
    </row>
    <row r="2543" spans="1:17" x14ac:dyDescent="0.45">
      <c r="A2543" t="s">
        <v>4778</v>
      </c>
      <c r="B2543" t="s">
        <v>4779</v>
      </c>
      <c r="C2543" t="s">
        <v>12</v>
      </c>
      <c r="D2543" t="s">
        <v>38</v>
      </c>
      <c r="E2543" t="s">
        <v>9</v>
      </c>
      <c r="F2543" s="9">
        <v>45757</v>
      </c>
      <c r="G2543" s="9" t="str">
        <f>TEXT(Ecommerce_Sales_Data[[#This Row],[Order_Date]],"dddd")</f>
        <v>Thursday</v>
      </c>
      <c r="H2543" t="s">
        <v>14757</v>
      </c>
      <c r="I2543" t="s">
        <v>14765</v>
      </c>
      <c r="J2543">
        <v>4</v>
      </c>
      <c r="K2543">
        <v>3</v>
      </c>
      <c r="L2543" s="12">
        <v>1839.48</v>
      </c>
      <c r="M2543" s="11">
        <v>0.2</v>
      </c>
      <c r="N2543" s="12">
        <v>4414.75</v>
      </c>
      <c r="O2543" s="12">
        <v>2728.92</v>
      </c>
      <c r="P2543" s="12">
        <v>1685.83</v>
      </c>
      <c r="Q2543" s="11">
        <v>0.38186307265417102</v>
      </c>
    </row>
    <row r="2544" spans="1:17" x14ac:dyDescent="0.45">
      <c r="A2544" t="s">
        <v>4780</v>
      </c>
      <c r="B2544" t="s">
        <v>4781</v>
      </c>
      <c r="C2544" t="s">
        <v>7</v>
      </c>
      <c r="D2544" t="s">
        <v>106</v>
      </c>
      <c r="E2544" t="s">
        <v>9</v>
      </c>
      <c r="F2544" s="9">
        <v>45914</v>
      </c>
      <c r="G2544" s="9" t="str">
        <f>TEXT(Ecommerce_Sales_Data[[#This Row],[Order_Date]],"dddd")</f>
        <v>Sunday</v>
      </c>
      <c r="H2544" t="s">
        <v>14761</v>
      </c>
      <c r="I2544" t="s">
        <v>14766</v>
      </c>
      <c r="J2544">
        <v>9</v>
      </c>
      <c r="K2544">
        <v>1</v>
      </c>
      <c r="L2544" s="12">
        <v>4143.45</v>
      </c>
      <c r="M2544" s="11">
        <v>0.2</v>
      </c>
      <c r="N2544" s="12">
        <v>3314.76</v>
      </c>
      <c r="O2544" s="12">
        <v>2241.5100000000002</v>
      </c>
      <c r="P2544" s="12">
        <v>1073.25</v>
      </c>
      <c r="Q2544" s="11">
        <v>0.323779097129204</v>
      </c>
    </row>
    <row r="2545" spans="1:17" x14ac:dyDescent="0.45">
      <c r="A2545" t="s">
        <v>4782</v>
      </c>
      <c r="B2545" t="s">
        <v>4783</v>
      </c>
      <c r="C2545" t="s">
        <v>28</v>
      </c>
      <c r="D2545" t="s">
        <v>35</v>
      </c>
      <c r="E2545" t="s">
        <v>9</v>
      </c>
      <c r="F2545" s="9">
        <v>45709</v>
      </c>
      <c r="G2545" s="9" t="str">
        <f>TEXT(Ecommerce_Sales_Data[[#This Row],[Order_Date]],"dddd")</f>
        <v>Friday</v>
      </c>
      <c r="H2545" t="s">
        <v>14757</v>
      </c>
      <c r="I2545" t="s">
        <v>14758</v>
      </c>
      <c r="J2545">
        <v>2</v>
      </c>
      <c r="K2545">
        <v>2</v>
      </c>
      <c r="L2545" s="12">
        <v>3342.77</v>
      </c>
      <c r="M2545" s="11">
        <v>0</v>
      </c>
      <c r="N2545" s="12">
        <v>6685.54</v>
      </c>
      <c r="O2545" s="12">
        <v>4760.49</v>
      </c>
      <c r="P2545" s="12">
        <v>1925.05</v>
      </c>
      <c r="Q2545" s="11">
        <v>0.28794233524891</v>
      </c>
    </row>
    <row r="2546" spans="1:17" x14ac:dyDescent="0.45">
      <c r="A2546" t="s">
        <v>4784</v>
      </c>
      <c r="B2546" t="s">
        <v>4785</v>
      </c>
      <c r="C2546" t="s">
        <v>20</v>
      </c>
      <c r="D2546" t="s">
        <v>57</v>
      </c>
      <c r="E2546" t="s">
        <v>4</v>
      </c>
      <c r="F2546" s="9">
        <v>45741</v>
      </c>
      <c r="G2546" s="9" t="str">
        <f>TEXT(Ecommerce_Sales_Data[[#This Row],[Order_Date]],"dddd")</f>
        <v>Tuesday</v>
      </c>
      <c r="H2546" t="s">
        <v>14757</v>
      </c>
      <c r="I2546" t="s">
        <v>14769</v>
      </c>
      <c r="J2546">
        <v>3</v>
      </c>
      <c r="K2546">
        <v>4</v>
      </c>
      <c r="L2546" s="12">
        <v>2342.46</v>
      </c>
      <c r="M2546" s="11">
        <v>0.15</v>
      </c>
      <c r="N2546" s="12">
        <v>7964.36</v>
      </c>
      <c r="O2546" s="12">
        <v>5293.67</v>
      </c>
      <c r="P2546" s="12">
        <v>2670.69</v>
      </c>
      <c r="Q2546" s="11">
        <v>0.33533014579953702</v>
      </c>
    </row>
    <row r="2547" spans="1:17" x14ac:dyDescent="0.45">
      <c r="A2547" t="s">
        <v>4786</v>
      </c>
      <c r="B2547" t="s">
        <v>3358</v>
      </c>
      <c r="C2547" t="s">
        <v>28</v>
      </c>
      <c r="D2547" t="s">
        <v>100</v>
      </c>
      <c r="E2547" t="s">
        <v>22</v>
      </c>
      <c r="F2547" s="9">
        <v>45623</v>
      </c>
      <c r="G2547" s="9" t="str">
        <f>TEXT(Ecommerce_Sales_Data[[#This Row],[Order_Date]],"dddd")</f>
        <v>Wednesday</v>
      </c>
      <c r="H2547" t="s">
        <v>14757</v>
      </c>
      <c r="I2547" t="s">
        <v>14764</v>
      </c>
      <c r="J2547">
        <v>11</v>
      </c>
      <c r="K2547">
        <v>3</v>
      </c>
      <c r="L2547" s="12">
        <v>3635.72</v>
      </c>
      <c r="M2547" s="11">
        <v>0.2</v>
      </c>
      <c r="N2547" s="12">
        <v>8725.73</v>
      </c>
      <c r="O2547" s="12">
        <v>5851.47</v>
      </c>
      <c r="P2547" s="12">
        <v>2874.26</v>
      </c>
      <c r="Q2547" s="11">
        <v>0.32940052007109999</v>
      </c>
    </row>
    <row r="2548" spans="1:17" x14ac:dyDescent="0.45">
      <c r="A2548" t="s">
        <v>4787</v>
      </c>
      <c r="B2548" t="s">
        <v>4788</v>
      </c>
      <c r="C2548" t="s">
        <v>20</v>
      </c>
      <c r="D2548" t="s">
        <v>57</v>
      </c>
      <c r="E2548" t="s">
        <v>14</v>
      </c>
      <c r="F2548" s="9">
        <v>45329</v>
      </c>
      <c r="G2548" s="9" t="str">
        <f>TEXT(Ecommerce_Sales_Data[[#This Row],[Order_Date]],"dddd")</f>
        <v>Wednesday</v>
      </c>
      <c r="H2548" t="s">
        <v>14757</v>
      </c>
      <c r="I2548" t="s">
        <v>14758</v>
      </c>
      <c r="J2548">
        <v>2</v>
      </c>
      <c r="K2548">
        <v>5</v>
      </c>
      <c r="L2548" s="12">
        <v>3480.49</v>
      </c>
      <c r="M2548" s="11">
        <v>0.2</v>
      </c>
      <c r="N2548" s="12">
        <v>13921.96</v>
      </c>
      <c r="O2548" s="12">
        <v>11429.92</v>
      </c>
      <c r="P2548" s="12">
        <v>2492.04</v>
      </c>
      <c r="Q2548" s="11">
        <v>0.179000657953334</v>
      </c>
    </row>
    <row r="2549" spans="1:17" x14ac:dyDescent="0.45">
      <c r="A2549" t="s">
        <v>4789</v>
      </c>
      <c r="B2549" t="s">
        <v>4790</v>
      </c>
      <c r="C2549" t="s">
        <v>12</v>
      </c>
      <c r="D2549" t="s">
        <v>32</v>
      </c>
      <c r="E2549" t="s">
        <v>9</v>
      </c>
      <c r="F2549" s="9">
        <v>45930</v>
      </c>
      <c r="G2549" s="9" t="str">
        <f>TEXT(Ecommerce_Sales_Data[[#This Row],[Order_Date]],"dddd")</f>
        <v>Tuesday</v>
      </c>
      <c r="H2549" t="s">
        <v>14757</v>
      </c>
      <c r="I2549" t="s">
        <v>14766</v>
      </c>
      <c r="J2549">
        <v>9</v>
      </c>
      <c r="K2549">
        <v>4</v>
      </c>
      <c r="L2549" s="12">
        <v>4599.1499999999996</v>
      </c>
      <c r="M2549" s="11">
        <v>0.05</v>
      </c>
      <c r="N2549" s="12">
        <v>17476.77</v>
      </c>
      <c r="O2549" s="12">
        <v>14047.74</v>
      </c>
      <c r="P2549" s="12">
        <v>3429.03</v>
      </c>
      <c r="Q2549" s="11">
        <v>0.19620501957741601</v>
      </c>
    </row>
    <row r="2550" spans="1:17" x14ac:dyDescent="0.45">
      <c r="A2550" t="s">
        <v>4791</v>
      </c>
      <c r="B2550" t="s">
        <v>4792</v>
      </c>
      <c r="C2550" t="s">
        <v>28</v>
      </c>
      <c r="D2550" t="s">
        <v>29</v>
      </c>
      <c r="E2550" t="s">
        <v>9</v>
      </c>
      <c r="F2550" s="9">
        <v>46018</v>
      </c>
      <c r="G2550" s="9" t="str">
        <f>TEXT(Ecommerce_Sales_Data[[#This Row],[Order_Date]],"dddd")</f>
        <v>Saturday</v>
      </c>
      <c r="H2550" t="s">
        <v>14761</v>
      </c>
      <c r="I2550" t="s">
        <v>14770</v>
      </c>
      <c r="J2550">
        <v>12</v>
      </c>
      <c r="K2550">
        <v>3</v>
      </c>
      <c r="L2550" s="12">
        <v>481.41</v>
      </c>
      <c r="M2550" s="11">
        <v>0.1</v>
      </c>
      <c r="N2550" s="12">
        <v>1299.81</v>
      </c>
      <c r="O2550" s="12">
        <v>901.3</v>
      </c>
      <c r="P2550" s="12">
        <v>398.51</v>
      </c>
      <c r="Q2550" s="11">
        <v>0.30659096329463498</v>
      </c>
    </row>
    <row r="2551" spans="1:17" x14ac:dyDescent="0.45">
      <c r="A2551" t="s">
        <v>4793</v>
      </c>
      <c r="B2551" t="s">
        <v>4794</v>
      </c>
      <c r="C2551" t="s">
        <v>28</v>
      </c>
      <c r="D2551" t="s">
        <v>137</v>
      </c>
      <c r="E2551" t="s">
        <v>14</v>
      </c>
      <c r="F2551" s="9">
        <v>45827</v>
      </c>
      <c r="G2551" s="9" t="str">
        <f>TEXT(Ecommerce_Sales_Data[[#This Row],[Order_Date]],"dddd")</f>
        <v>Thursday</v>
      </c>
      <c r="H2551" t="s">
        <v>14757</v>
      </c>
      <c r="I2551" t="s">
        <v>14759</v>
      </c>
      <c r="J2551">
        <v>6</v>
      </c>
      <c r="K2551">
        <v>3</v>
      </c>
      <c r="L2551" s="12">
        <v>1526.99</v>
      </c>
      <c r="M2551" s="11">
        <v>0</v>
      </c>
      <c r="N2551" s="12">
        <v>4580.97</v>
      </c>
      <c r="O2551" s="12">
        <v>3451.97</v>
      </c>
      <c r="P2551" s="12">
        <v>1129</v>
      </c>
      <c r="Q2551" s="11">
        <v>0.24645435355394199</v>
      </c>
    </row>
    <row r="2552" spans="1:17" x14ac:dyDescent="0.45">
      <c r="A2552" t="s">
        <v>4795</v>
      </c>
      <c r="B2552" t="s">
        <v>4796</v>
      </c>
      <c r="C2552" t="s">
        <v>2</v>
      </c>
      <c r="D2552" t="s">
        <v>17</v>
      </c>
      <c r="E2552" t="s">
        <v>9</v>
      </c>
      <c r="F2552" s="9">
        <v>45299</v>
      </c>
      <c r="G2552" s="9" t="str">
        <f>TEXT(Ecommerce_Sales_Data[[#This Row],[Order_Date]],"dddd")</f>
        <v>Monday</v>
      </c>
      <c r="H2552" t="s">
        <v>14757</v>
      </c>
      <c r="I2552" t="s">
        <v>14767</v>
      </c>
      <c r="J2552">
        <v>1</v>
      </c>
      <c r="K2552">
        <v>1</v>
      </c>
      <c r="L2552" s="12">
        <v>113.24</v>
      </c>
      <c r="M2552" s="11">
        <v>0.15</v>
      </c>
      <c r="N2552" s="12">
        <v>96.25</v>
      </c>
      <c r="O2552" s="12">
        <v>68.16</v>
      </c>
      <c r="P2552" s="12">
        <v>28.09</v>
      </c>
      <c r="Q2552" s="11">
        <v>0.29184415584415602</v>
      </c>
    </row>
    <row r="2553" spans="1:17" x14ac:dyDescent="0.45">
      <c r="A2553" t="s">
        <v>4797</v>
      </c>
      <c r="B2553" t="s">
        <v>4798</v>
      </c>
      <c r="C2553" t="s">
        <v>28</v>
      </c>
      <c r="D2553" t="s">
        <v>29</v>
      </c>
      <c r="E2553" t="s">
        <v>22</v>
      </c>
      <c r="F2553" s="9">
        <v>45842</v>
      </c>
      <c r="G2553" s="9" t="str">
        <f>TEXT(Ecommerce_Sales_Data[[#This Row],[Order_Date]],"dddd")</f>
        <v>Friday</v>
      </c>
      <c r="H2553" t="s">
        <v>14757</v>
      </c>
      <c r="I2553" t="s">
        <v>14768</v>
      </c>
      <c r="J2553">
        <v>7</v>
      </c>
      <c r="K2553">
        <v>4</v>
      </c>
      <c r="L2553" s="12">
        <v>2556.62</v>
      </c>
      <c r="M2553" s="11">
        <v>0.2</v>
      </c>
      <c r="N2553" s="12">
        <v>8181.18</v>
      </c>
      <c r="O2553" s="12">
        <v>4997.47</v>
      </c>
      <c r="P2553" s="12">
        <v>3183.71</v>
      </c>
      <c r="Q2553" s="11">
        <v>0.38915046484736898</v>
      </c>
    </row>
    <row r="2554" spans="1:17" x14ac:dyDescent="0.45">
      <c r="A2554" t="s">
        <v>4799</v>
      </c>
      <c r="B2554" t="s">
        <v>4800</v>
      </c>
      <c r="C2554" t="s">
        <v>7</v>
      </c>
      <c r="D2554" t="s">
        <v>71</v>
      </c>
      <c r="E2554" t="s">
        <v>22</v>
      </c>
      <c r="F2554" s="9">
        <v>45378</v>
      </c>
      <c r="G2554" s="9" t="str">
        <f>TEXT(Ecommerce_Sales_Data[[#This Row],[Order_Date]],"dddd")</f>
        <v>Wednesday</v>
      </c>
      <c r="H2554" t="s">
        <v>14757</v>
      </c>
      <c r="I2554" t="s">
        <v>14769</v>
      </c>
      <c r="J2554">
        <v>3</v>
      </c>
      <c r="K2554">
        <v>5</v>
      </c>
      <c r="L2554" s="12">
        <v>977.98</v>
      </c>
      <c r="M2554" s="11">
        <v>0.2</v>
      </c>
      <c r="N2554" s="12">
        <v>3911.92</v>
      </c>
      <c r="O2554" s="12">
        <v>2979.97</v>
      </c>
      <c r="P2554" s="12">
        <v>931.95</v>
      </c>
      <c r="Q2554" s="11">
        <v>0.23823339945602201</v>
      </c>
    </row>
    <row r="2555" spans="1:17" x14ac:dyDescent="0.45">
      <c r="A2555" t="s">
        <v>4801</v>
      </c>
      <c r="B2555" t="s">
        <v>4802</v>
      </c>
      <c r="C2555" t="s">
        <v>28</v>
      </c>
      <c r="D2555" t="s">
        <v>137</v>
      </c>
      <c r="E2555" t="s">
        <v>22</v>
      </c>
      <c r="F2555" s="9">
        <v>45737</v>
      </c>
      <c r="G2555" s="9" t="str">
        <f>TEXT(Ecommerce_Sales_Data[[#This Row],[Order_Date]],"dddd")</f>
        <v>Friday</v>
      </c>
      <c r="H2555" t="s">
        <v>14757</v>
      </c>
      <c r="I2555" t="s">
        <v>14769</v>
      </c>
      <c r="J2555">
        <v>3</v>
      </c>
      <c r="K2555">
        <v>1</v>
      </c>
      <c r="L2555" s="12">
        <v>2527.06</v>
      </c>
      <c r="M2555" s="11">
        <v>0.2</v>
      </c>
      <c r="N2555" s="12">
        <v>2021.65</v>
      </c>
      <c r="O2555" s="12">
        <v>1429.15</v>
      </c>
      <c r="P2555" s="12">
        <v>592.5</v>
      </c>
      <c r="Q2555" s="11">
        <v>0.29307743674721098</v>
      </c>
    </row>
    <row r="2556" spans="1:17" x14ac:dyDescent="0.45">
      <c r="A2556" t="s">
        <v>4803</v>
      </c>
      <c r="B2556" t="s">
        <v>4804</v>
      </c>
      <c r="C2556" t="s">
        <v>7</v>
      </c>
      <c r="D2556" t="s">
        <v>71</v>
      </c>
      <c r="E2556" t="s">
        <v>22</v>
      </c>
      <c r="F2556" s="9">
        <v>45368</v>
      </c>
      <c r="G2556" s="9" t="str">
        <f>TEXT(Ecommerce_Sales_Data[[#This Row],[Order_Date]],"dddd")</f>
        <v>Sunday</v>
      </c>
      <c r="H2556" t="s">
        <v>14761</v>
      </c>
      <c r="I2556" t="s">
        <v>14769</v>
      </c>
      <c r="J2556">
        <v>3</v>
      </c>
      <c r="K2556">
        <v>5</v>
      </c>
      <c r="L2556" s="12">
        <v>565.73</v>
      </c>
      <c r="M2556" s="11">
        <v>0.1</v>
      </c>
      <c r="N2556" s="12">
        <v>2545.79</v>
      </c>
      <c r="O2556" s="12">
        <v>2132.44</v>
      </c>
      <c r="P2556" s="12">
        <v>413.35</v>
      </c>
      <c r="Q2556" s="11">
        <v>0.162366102467211</v>
      </c>
    </row>
    <row r="2557" spans="1:17" x14ac:dyDescent="0.45">
      <c r="A2557" t="s">
        <v>4805</v>
      </c>
      <c r="B2557" t="s">
        <v>4806</v>
      </c>
      <c r="C2557" t="s">
        <v>28</v>
      </c>
      <c r="D2557" t="s">
        <v>85</v>
      </c>
      <c r="E2557" t="s">
        <v>4</v>
      </c>
      <c r="F2557" s="9">
        <v>45421</v>
      </c>
      <c r="G2557" s="9" t="str">
        <f>TEXT(Ecommerce_Sales_Data[[#This Row],[Order_Date]],"dddd")</f>
        <v>Thursday</v>
      </c>
      <c r="H2557" t="s">
        <v>14757</v>
      </c>
      <c r="I2557" t="s">
        <v>14763</v>
      </c>
      <c r="J2557">
        <v>5</v>
      </c>
      <c r="K2557">
        <v>1</v>
      </c>
      <c r="L2557" s="12">
        <v>1952.04</v>
      </c>
      <c r="M2557" s="11">
        <v>0.1</v>
      </c>
      <c r="N2557" s="12">
        <v>1756.84</v>
      </c>
      <c r="O2557" s="12">
        <v>1257.76</v>
      </c>
      <c r="P2557" s="12">
        <v>499.08</v>
      </c>
      <c r="Q2557" s="11">
        <v>0.28407823136996002</v>
      </c>
    </row>
    <row r="2558" spans="1:17" x14ac:dyDescent="0.45">
      <c r="A2558" t="s">
        <v>4807</v>
      </c>
      <c r="B2558" t="s">
        <v>4808</v>
      </c>
      <c r="C2558" t="s">
        <v>20</v>
      </c>
      <c r="D2558" t="s">
        <v>60</v>
      </c>
      <c r="E2558" t="s">
        <v>9</v>
      </c>
      <c r="F2558" s="9">
        <v>45383</v>
      </c>
      <c r="G2558" s="9" t="str">
        <f>TEXT(Ecommerce_Sales_Data[[#This Row],[Order_Date]],"dddd")</f>
        <v>Monday</v>
      </c>
      <c r="H2558" t="s">
        <v>14757</v>
      </c>
      <c r="I2558" t="s">
        <v>14765</v>
      </c>
      <c r="J2558">
        <v>4</v>
      </c>
      <c r="K2558">
        <v>1</v>
      </c>
      <c r="L2558" s="12">
        <v>1512.24</v>
      </c>
      <c r="M2558" s="11">
        <v>0.05</v>
      </c>
      <c r="N2558" s="12">
        <v>1436.63</v>
      </c>
      <c r="O2558" s="12">
        <v>919.55</v>
      </c>
      <c r="P2558" s="12">
        <v>517.08000000000004</v>
      </c>
      <c r="Q2558" s="11">
        <v>0.35992565935557502</v>
      </c>
    </row>
    <row r="2559" spans="1:17" x14ac:dyDescent="0.45">
      <c r="A2559" t="s">
        <v>4809</v>
      </c>
      <c r="B2559" t="s">
        <v>4810</v>
      </c>
      <c r="C2559" t="s">
        <v>20</v>
      </c>
      <c r="D2559" t="s">
        <v>21</v>
      </c>
      <c r="E2559" t="s">
        <v>22</v>
      </c>
      <c r="F2559" s="9">
        <v>45311</v>
      </c>
      <c r="G2559" s="9" t="str">
        <f>TEXT(Ecommerce_Sales_Data[[#This Row],[Order_Date]],"dddd")</f>
        <v>Saturday</v>
      </c>
      <c r="H2559" t="s">
        <v>14761</v>
      </c>
      <c r="I2559" t="s">
        <v>14767</v>
      </c>
      <c r="J2559">
        <v>1</v>
      </c>
      <c r="K2559">
        <v>2</v>
      </c>
      <c r="L2559" s="12">
        <v>3521.26</v>
      </c>
      <c r="M2559" s="11">
        <v>0.15</v>
      </c>
      <c r="N2559" s="12">
        <v>5986.14</v>
      </c>
      <c r="O2559" s="12">
        <v>4525.18</v>
      </c>
      <c r="P2559" s="12">
        <v>1460.96</v>
      </c>
      <c r="Q2559" s="11">
        <v>0.24405710524645299</v>
      </c>
    </row>
    <row r="2560" spans="1:17" x14ac:dyDescent="0.45">
      <c r="A2560" t="s">
        <v>4811</v>
      </c>
      <c r="B2560" t="s">
        <v>3278</v>
      </c>
      <c r="C2560" t="s">
        <v>2</v>
      </c>
      <c r="D2560" t="s">
        <v>68</v>
      </c>
      <c r="E2560" t="s">
        <v>4</v>
      </c>
      <c r="F2560" s="9">
        <v>45520</v>
      </c>
      <c r="G2560" s="9" t="str">
        <f>TEXT(Ecommerce_Sales_Data[[#This Row],[Order_Date]],"dddd")</f>
        <v>Friday</v>
      </c>
      <c r="H2560" t="s">
        <v>14757</v>
      </c>
      <c r="I2560" t="s">
        <v>14762</v>
      </c>
      <c r="J2560">
        <v>8</v>
      </c>
      <c r="K2560">
        <v>5</v>
      </c>
      <c r="L2560" s="12">
        <v>3629.58</v>
      </c>
      <c r="M2560" s="11">
        <v>0.1</v>
      </c>
      <c r="N2560" s="12">
        <v>16333.11</v>
      </c>
      <c r="O2560" s="12">
        <v>11961.7</v>
      </c>
      <c r="P2560" s="12">
        <v>4371.41</v>
      </c>
      <c r="Q2560" s="11">
        <v>0.26764100651988498</v>
      </c>
    </row>
    <row r="2561" spans="1:17" x14ac:dyDescent="0.45">
      <c r="A2561" t="s">
        <v>4812</v>
      </c>
      <c r="B2561" t="s">
        <v>2918</v>
      </c>
      <c r="C2561" t="s">
        <v>7</v>
      </c>
      <c r="D2561" t="s">
        <v>134</v>
      </c>
      <c r="E2561" t="s">
        <v>14</v>
      </c>
      <c r="F2561" s="9">
        <v>45836</v>
      </c>
      <c r="G2561" s="9" t="str">
        <f>TEXT(Ecommerce_Sales_Data[[#This Row],[Order_Date]],"dddd")</f>
        <v>Saturday</v>
      </c>
      <c r="H2561" t="s">
        <v>14761</v>
      </c>
      <c r="I2561" t="s">
        <v>14759</v>
      </c>
      <c r="J2561">
        <v>6</v>
      </c>
      <c r="K2561">
        <v>4</v>
      </c>
      <c r="L2561" s="12">
        <v>1679.46</v>
      </c>
      <c r="M2561" s="11">
        <v>0.2</v>
      </c>
      <c r="N2561" s="12">
        <v>5374.27</v>
      </c>
      <c r="O2561" s="12">
        <v>4044.67</v>
      </c>
      <c r="P2561" s="12">
        <v>1329.6</v>
      </c>
      <c r="Q2561" s="11">
        <v>0.24740104237412699</v>
      </c>
    </row>
    <row r="2562" spans="1:17" x14ac:dyDescent="0.45">
      <c r="A2562" t="s">
        <v>4813</v>
      </c>
      <c r="B2562" t="s">
        <v>4814</v>
      </c>
      <c r="C2562" t="s">
        <v>2</v>
      </c>
      <c r="D2562" t="s">
        <v>82</v>
      </c>
      <c r="E2562" t="s">
        <v>9</v>
      </c>
      <c r="F2562" s="9">
        <v>45800</v>
      </c>
      <c r="G2562" s="9" t="str">
        <f>TEXT(Ecommerce_Sales_Data[[#This Row],[Order_Date]],"dddd")</f>
        <v>Friday</v>
      </c>
      <c r="H2562" t="s">
        <v>14757</v>
      </c>
      <c r="I2562" t="s">
        <v>14763</v>
      </c>
      <c r="J2562">
        <v>5</v>
      </c>
      <c r="K2562">
        <v>3</v>
      </c>
      <c r="L2562" s="12">
        <v>1494.59</v>
      </c>
      <c r="M2562" s="11">
        <v>0</v>
      </c>
      <c r="N2562" s="12">
        <v>4483.7700000000004</v>
      </c>
      <c r="O2562" s="12">
        <v>3097.58</v>
      </c>
      <c r="P2562" s="12">
        <v>1386.19</v>
      </c>
      <c r="Q2562" s="11">
        <v>0.30915724936827699</v>
      </c>
    </row>
    <row r="2563" spans="1:17" x14ac:dyDescent="0.45">
      <c r="A2563" t="s">
        <v>4815</v>
      </c>
      <c r="B2563" t="s">
        <v>4816</v>
      </c>
      <c r="C2563" t="s">
        <v>28</v>
      </c>
      <c r="D2563" t="s">
        <v>29</v>
      </c>
      <c r="E2563" t="s">
        <v>22</v>
      </c>
      <c r="F2563" s="9">
        <v>45380</v>
      </c>
      <c r="G2563" s="9" t="str">
        <f>TEXT(Ecommerce_Sales_Data[[#This Row],[Order_Date]],"dddd")</f>
        <v>Friday</v>
      </c>
      <c r="H2563" t="s">
        <v>14757</v>
      </c>
      <c r="I2563" t="s">
        <v>14769</v>
      </c>
      <c r="J2563">
        <v>3</v>
      </c>
      <c r="K2563">
        <v>4</v>
      </c>
      <c r="L2563" s="12">
        <v>4896.76</v>
      </c>
      <c r="M2563" s="11">
        <v>0.15</v>
      </c>
      <c r="N2563" s="12">
        <v>16648.98</v>
      </c>
      <c r="O2563" s="12">
        <v>10706.92</v>
      </c>
      <c r="P2563" s="12">
        <v>5942.06</v>
      </c>
      <c r="Q2563" s="11">
        <v>0.35690234476826799</v>
      </c>
    </row>
    <row r="2564" spans="1:17" x14ac:dyDescent="0.45">
      <c r="A2564" t="s">
        <v>4817</v>
      </c>
      <c r="B2564" t="s">
        <v>4818</v>
      </c>
      <c r="C2564" t="s">
        <v>2</v>
      </c>
      <c r="D2564" t="s">
        <v>3</v>
      </c>
      <c r="E2564" t="s">
        <v>14</v>
      </c>
      <c r="F2564" s="9">
        <v>45896</v>
      </c>
      <c r="G2564" s="9" t="str">
        <f>TEXT(Ecommerce_Sales_Data[[#This Row],[Order_Date]],"dddd")</f>
        <v>Wednesday</v>
      </c>
      <c r="H2564" t="s">
        <v>14757</v>
      </c>
      <c r="I2564" t="s">
        <v>14762</v>
      </c>
      <c r="J2564">
        <v>8</v>
      </c>
      <c r="K2564">
        <v>1</v>
      </c>
      <c r="L2564" s="12">
        <v>3674.19</v>
      </c>
      <c r="M2564" s="11">
        <v>0.2</v>
      </c>
      <c r="N2564" s="12">
        <v>2939.35</v>
      </c>
      <c r="O2564" s="12">
        <v>2471.9499999999998</v>
      </c>
      <c r="P2564" s="12">
        <v>467.4</v>
      </c>
      <c r="Q2564" s="11">
        <v>0.159014748158606</v>
      </c>
    </row>
    <row r="2565" spans="1:17" x14ac:dyDescent="0.45">
      <c r="A2565" t="s">
        <v>4819</v>
      </c>
      <c r="B2565" t="s">
        <v>4820</v>
      </c>
      <c r="C2565" t="s">
        <v>2</v>
      </c>
      <c r="D2565" t="s">
        <v>3</v>
      </c>
      <c r="E2565" t="s">
        <v>9</v>
      </c>
      <c r="F2565" s="9">
        <v>45939</v>
      </c>
      <c r="G2565" s="9" t="str">
        <f>TEXT(Ecommerce_Sales_Data[[#This Row],[Order_Date]],"dddd")</f>
        <v>Thursday</v>
      </c>
      <c r="H2565" t="s">
        <v>14757</v>
      </c>
      <c r="I2565" t="s">
        <v>14760</v>
      </c>
      <c r="J2565">
        <v>10</v>
      </c>
      <c r="K2565">
        <v>5</v>
      </c>
      <c r="L2565" s="12">
        <v>1214.1600000000001</v>
      </c>
      <c r="M2565" s="11">
        <v>0.2</v>
      </c>
      <c r="N2565" s="12">
        <v>4856.6400000000003</v>
      </c>
      <c r="O2565" s="12">
        <v>3188.01</v>
      </c>
      <c r="P2565" s="12">
        <v>1668.63</v>
      </c>
      <c r="Q2565" s="11">
        <v>0.343577040917177</v>
      </c>
    </row>
    <row r="2566" spans="1:17" x14ac:dyDescent="0.45">
      <c r="A2566" t="s">
        <v>4821</v>
      </c>
      <c r="B2566" t="s">
        <v>4822</v>
      </c>
      <c r="C2566" t="s">
        <v>28</v>
      </c>
      <c r="D2566" t="s">
        <v>137</v>
      </c>
      <c r="E2566" t="s">
        <v>9</v>
      </c>
      <c r="F2566" s="9">
        <v>45907</v>
      </c>
      <c r="G2566" s="9" t="str">
        <f>TEXT(Ecommerce_Sales_Data[[#This Row],[Order_Date]],"dddd")</f>
        <v>Sunday</v>
      </c>
      <c r="H2566" t="s">
        <v>14761</v>
      </c>
      <c r="I2566" t="s">
        <v>14766</v>
      </c>
      <c r="J2566">
        <v>9</v>
      </c>
      <c r="K2566">
        <v>3</v>
      </c>
      <c r="L2566" s="12">
        <v>3060.17</v>
      </c>
      <c r="M2566" s="11">
        <v>0.15</v>
      </c>
      <c r="N2566" s="12">
        <v>7803.43</v>
      </c>
      <c r="O2566" s="12">
        <v>5990.5</v>
      </c>
      <c r="P2566" s="12">
        <v>1812.93</v>
      </c>
      <c r="Q2566" s="11">
        <v>0.232324759753083</v>
      </c>
    </row>
    <row r="2567" spans="1:17" x14ac:dyDescent="0.45">
      <c r="A2567" t="s">
        <v>4823</v>
      </c>
      <c r="B2567" t="s">
        <v>4824</v>
      </c>
      <c r="C2567" t="s">
        <v>28</v>
      </c>
      <c r="D2567" t="s">
        <v>29</v>
      </c>
      <c r="E2567" t="s">
        <v>22</v>
      </c>
      <c r="F2567" s="9">
        <v>45719</v>
      </c>
      <c r="G2567" s="9" t="str">
        <f>TEXT(Ecommerce_Sales_Data[[#This Row],[Order_Date]],"dddd")</f>
        <v>Monday</v>
      </c>
      <c r="H2567" t="s">
        <v>14757</v>
      </c>
      <c r="I2567" t="s">
        <v>14769</v>
      </c>
      <c r="J2567">
        <v>3</v>
      </c>
      <c r="K2567">
        <v>3</v>
      </c>
      <c r="L2567" s="12">
        <v>439.23</v>
      </c>
      <c r="M2567" s="11">
        <v>0.2</v>
      </c>
      <c r="N2567" s="12">
        <v>1054.1500000000001</v>
      </c>
      <c r="O2567" s="12">
        <v>687.93</v>
      </c>
      <c r="P2567" s="12">
        <v>366.22</v>
      </c>
      <c r="Q2567" s="11">
        <v>0.34740786415595498</v>
      </c>
    </row>
    <row r="2568" spans="1:17" x14ac:dyDescent="0.45">
      <c r="A2568" t="s">
        <v>4825</v>
      </c>
      <c r="B2568" t="s">
        <v>4826</v>
      </c>
      <c r="C2568" t="s">
        <v>28</v>
      </c>
      <c r="D2568" t="s">
        <v>85</v>
      </c>
      <c r="E2568" t="s">
        <v>9</v>
      </c>
      <c r="F2568" s="9">
        <v>45858</v>
      </c>
      <c r="G2568" s="9" t="str">
        <f>TEXT(Ecommerce_Sales_Data[[#This Row],[Order_Date]],"dddd")</f>
        <v>Sunday</v>
      </c>
      <c r="H2568" t="s">
        <v>14761</v>
      </c>
      <c r="I2568" t="s">
        <v>14768</v>
      </c>
      <c r="J2568">
        <v>7</v>
      </c>
      <c r="K2568">
        <v>2</v>
      </c>
      <c r="L2568" s="12">
        <v>316.05</v>
      </c>
      <c r="M2568" s="11">
        <v>0</v>
      </c>
      <c r="N2568" s="12">
        <v>632.1</v>
      </c>
      <c r="O2568" s="12">
        <v>441.52</v>
      </c>
      <c r="P2568" s="12">
        <v>190.58</v>
      </c>
      <c r="Q2568" s="11">
        <v>0.301502926752096</v>
      </c>
    </row>
    <row r="2569" spans="1:17" x14ac:dyDescent="0.45">
      <c r="A2569" t="s">
        <v>4827</v>
      </c>
      <c r="B2569" t="s">
        <v>4828</v>
      </c>
      <c r="C2569" t="s">
        <v>2</v>
      </c>
      <c r="D2569" t="s">
        <v>3</v>
      </c>
      <c r="E2569" t="s">
        <v>14</v>
      </c>
      <c r="F2569" s="9">
        <v>45511</v>
      </c>
      <c r="G2569" s="9" t="str">
        <f>TEXT(Ecommerce_Sales_Data[[#This Row],[Order_Date]],"dddd")</f>
        <v>Wednesday</v>
      </c>
      <c r="H2569" t="s">
        <v>14757</v>
      </c>
      <c r="I2569" t="s">
        <v>14762</v>
      </c>
      <c r="J2569">
        <v>8</v>
      </c>
      <c r="K2569">
        <v>1</v>
      </c>
      <c r="L2569" s="12">
        <v>4736.7</v>
      </c>
      <c r="M2569" s="11">
        <v>0.15</v>
      </c>
      <c r="N2569" s="12">
        <v>4026.19</v>
      </c>
      <c r="O2569" s="12">
        <v>3153.88</v>
      </c>
      <c r="P2569" s="12">
        <v>872.31</v>
      </c>
      <c r="Q2569" s="11">
        <v>0.21665892568408299</v>
      </c>
    </row>
    <row r="2570" spans="1:17" x14ac:dyDescent="0.45">
      <c r="A2570" t="s">
        <v>4829</v>
      </c>
      <c r="B2570" t="s">
        <v>4830</v>
      </c>
      <c r="C2570" t="s">
        <v>2</v>
      </c>
      <c r="D2570" t="s">
        <v>17</v>
      </c>
      <c r="E2570" t="s">
        <v>14</v>
      </c>
      <c r="F2570" s="9">
        <v>45632</v>
      </c>
      <c r="G2570" s="9" t="str">
        <f>TEXT(Ecommerce_Sales_Data[[#This Row],[Order_Date]],"dddd")</f>
        <v>Friday</v>
      </c>
      <c r="H2570" t="s">
        <v>14757</v>
      </c>
      <c r="I2570" t="s">
        <v>14770</v>
      </c>
      <c r="J2570">
        <v>12</v>
      </c>
      <c r="K2570">
        <v>2</v>
      </c>
      <c r="L2570" s="12">
        <v>1317.5</v>
      </c>
      <c r="M2570" s="11">
        <v>0.15</v>
      </c>
      <c r="N2570" s="12">
        <v>2239.75</v>
      </c>
      <c r="O2570" s="12">
        <v>1703.63</v>
      </c>
      <c r="P2570" s="12">
        <v>536.12</v>
      </c>
      <c r="Q2570" s="11">
        <v>0.239366000669718</v>
      </c>
    </row>
    <row r="2571" spans="1:17" x14ac:dyDescent="0.45">
      <c r="A2571" t="s">
        <v>4831</v>
      </c>
      <c r="B2571" t="s">
        <v>4832</v>
      </c>
      <c r="C2571" t="s">
        <v>7</v>
      </c>
      <c r="D2571" t="s">
        <v>134</v>
      </c>
      <c r="E2571" t="s">
        <v>4</v>
      </c>
      <c r="F2571" s="9">
        <v>45665</v>
      </c>
      <c r="G2571" s="9" t="str">
        <f>TEXT(Ecommerce_Sales_Data[[#This Row],[Order_Date]],"dddd")</f>
        <v>Wednesday</v>
      </c>
      <c r="H2571" t="s">
        <v>14757</v>
      </c>
      <c r="I2571" t="s">
        <v>14767</v>
      </c>
      <c r="J2571">
        <v>1</v>
      </c>
      <c r="K2571">
        <v>2</v>
      </c>
      <c r="L2571" s="12">
        <v>3515.75</v>
      </c>
      <c r="M2571" s="11">
        <v>0</v>
      </c>
      <c r="N2571" s="12">
        <v>7031.5</v>
      </c>
      <c r="O2571" s="12">
        <v>5250.46</v>
      </c>
      <c r="P2571" s="12">
        <v>1781.04</v>
      </c>
      <c r="Q2571" s="11">
        <v>0.25329446064139899</v>
      </c>
    </row>
    <row r="2572" spans="1:17" x14ac:dyDescent="0.45">
      <c r="A2572" t="s">
        <v>4833</v>
      </c>
      <c r="B2572" t="s">
        <v>4834</v>
      </c>
      <c r="C2572" t="s">
        <v>20</v>
      </c>
      <c r="D2572" t="s">
        <v>25</v>
      </c>
      <c r="E2572" t="s">
        <v>4</v>
      </c>
      <c r="F2572" s="9">
        <v>45982</v>
      </c>
      <c r="G2572" s="9" t="str">
        <f>TEXT(Ecommerce_Sales_Data[[#This Row],[Order_Date]],"dddd")</f>
        <v>Friday</v>
      </c>
      <c r="H2572" t="s">
        <v>14757</v>
      </c>
      <c r="I2572" t="s">
        <v>14764</v>
      </c>
      <c r="J2572">
        <v>11</v>
      </c>
      <c r="K2572">
        <v>4</v>
      </c>
      <c r="L2572" s="12">
        <v>454.13</v>
      </c>
      <c r="M2572" s="11">
        <v>0.05</v>
      </c>
      <c r="N2572" s="12">
        <v>1725.69</v>
      </c>
      <c r="O2572" s="12">
        <v>1333.4</v>
      </c>
      <c r="P2572" s="12">
        <v>392.29</v>
      </c>
      <c r="Q2572" s="11">
        <v>0.22732356332829201</v>
      </c>
    </row>
    <row r="2573" spans="1:17" x14ac:dyDescent="0.45">
      <c r="A2573" t="s">
        <v>4835</v>
      </c>
      <c r="B2573" t="s">
        <v>4836</v>
      </c>
      <c r="C2573" t="s">
        <v>7</v>
      </c>
      <c r="D2573" t="s">
        <v>71</v>
      </c>
      <c r="E2573" t="s">
        <v>9</v>
      </c>
      <c r="F2573" s="9">
        <v>45875</v>
      </c>
      <c r="G2573" s="9" t="str">
        <f>TEXT(Ecommerce_Sales_Data[[#This Row],[Order_Date]],"dddd")</f>
        <v>Wednesday</v>
      </c>
      <c r="H2573" t="s">
        <v>14757</v>
      </c>
      <c r="I2573" t="s">
        <v>14762</v>
      </c>
      <c r="J2573">
        <v>8</v>
      </c>
      <c r="K2573">
        <v>3</v>
      </c>
      <c r="L2573" s="12">
        <v>1767.35</v>
      </c>
      <c r="M2573" s="11">
        <v>0.15</v>
      </c>
      <c r="N2573" s="12">
        <v>4506.74</v>
      </c>
      <c r="O2573" s="12">
        <v>3403.53</v>
      </c>
      <c r="P2573" s="12">
        <v>1103.21</v>
      </c>
      <c r="Q2573" s="11">
        <v>0.24479113505549499</v>
      </c>
    </row>
    <row r="2574" spans="1:17" x14ac:dyDescent="0.45">
      <c r="A2574" t="s">
        <v>4837</v>
      </c>
      <c r="B2574" t="s">
        <v>4838</v>
      </c>
      <c r="C2574" t="s">
        <v>12</v>
      </c>
      <c r="D2574" t="s">
        <v>111</v>
      </c>
      <c r="E2574" t="s">
        <v>22</v>
      </c>
      <c r="F2574" s="9">
        <v>45313</v>
      </c>
      <c r="G2574" s="9" t="str">
        <f>TEXT(Ecommerce_Sales_Data[[#This Row],[Order_Date]],"dddd")</f>
        <v>Monday</v>
      </c>
      <c r="H2574" t="s">
        <v>14757</v>
      </c>
      <c r="I2574" t="s">
        <v>14767</v>
      </c>
      <c r="J2574">
        <v>1</v>
      </c>
      <c r="K2574">
        <v>4</v>
      </c>
      <c r="L2574" s="12">
        <v>2531.2600000000002</v>
      </c>
      <c r="M2574" s="11">
        <v>0.1</v>
      </c>
      <c r="N2574" s="12">
        <v>9112.5400000000009</v>
      </c>
      <c r="O2574" s="12">
        <v>7346.35</v>
      </c>
      <c r="P2574" s="12">
        <v>1766.19</v>
      </c>
      <c r="Q2574" s="11">
        <v>0.19381972534551301</v>
      </c>
    </row>
    <row r="2575" spans="1:17" x14ac:dyDescent="0.45">
      <c r="A2575" t="s">
        <v>4839</v>
      </c>
      <c r="B2575" t="s">
        <v>4840</v>
      </c>
      <c r="C2575" t="s">
        <v>12</v>
      </c>
      <c r="D2575" t="s">
        <v>111</v>
      </c>
      <c r="E2575" t="s">
        <v>22</v>
      </c>
      <c r="F2575" s="9">
        <v>45719</v>
      </c>
      <c r="G2575" s="9" t="str">
        <f>TEXT(Ecommerce_Sales_Data[[#This Row],[Order_Date]],"dddd")</f>
        <v>Monday</v>
      </c>
      <c r="H2575" t="s">
        <v>14757</v>
      </c>
      <c r="I2575" t="s">
        <v>14769</v>
      </c>
      <c r="J2575">
        <v>3</v>
      </c>
      <c r="K2575">
        <v>2</v>
      </c>
      <c r="L2575" s="12">
        <v>1111.58</v>
      </c>
      <c r="M2575" s="11">
        <v>0.1</v>
      </c>
      <c r="N2575" s="12">
        <v>2000.84</v>
      </c>
      <c r="O2575" s="12">
        <v>1544.33</v>
      </c>
      <c r="P2575" s="12">
        <v>456.51</v>
      </c>
      <c r="Q2575" s="11">
        <v>0.22815917314727799</v>
      </c>
    </row>
    <row r="2576" spans="1:17" x14ac:dyDescent="0.45">
      <c r="A2576" t="s">
        <v>4841</v>
      </c>
      <c r="B2576" t="s">
        <v>3117</v>
      </c>
      <c r="C2576" t="s">
        <v>2</v>
      </c>
      <c r="D2576" t="s">
        <v>17</v>
      </c>
      <c r="E2576" t="s">
        <v>14</v>
      </c>
      <c r="F2576" s="9">
        <v>45438</v>
      </c>
      <c r="G2576" s="9" t="str">
        <f>TEXT(Ecommerce_Sales_Data[[#This Row],[Order_Date]],"dddd")</f>
        <v>Sunday</v>
      </c>
      <c r="H2576" t="s">
        <v>14761</v>
      </c>
      <c r="I2576" t="s">
        <v>14763</v>
      </c>
      <c r="J2576">
        <v>5</v>
      </c>
      <c r="K2576">
        <v>2</v>
      </c>
      <c r="L2576" s="12">
        <v>872.75</v>
      </c>
      <c r="M2576" s="11">
        <v>0.2</v>
      </c>
      <c r="N2576" s="12">
        <v>1396.4</v>
      </c>
      <c r="O2576" s="12">
        <v>925.91</v>
      </c>
      <c r="P2576" s="12">
        <v>470.49</v>
      </c>
      <c r="Q2576" s="11">
        <v>0.33693067888857098</v>
      </c>
    </row>
    <row r="2577" spans="1:17" x14ac:dyDescent="0.45">
      <c r="A2577" t="s">
        <v>4842</v>
      </c>
      <c r="B2577" t="s">
        <v>4843</v>
      </c>
      <c r="C2577" t="s">
        <v>28</v>
      </c>
      <c r="D2577" t="s">
        <v>35</v>
      </c>
      <c r="E2577" t="s">
        <v>9</v>
      </c>
      <c r="F2577" s="9">
        <v>45746</v>
      </c>
      <c r="G2577" s="9" t="str">
        <f>TEXT(Ecommerce_Sales_Data[[#This Row],[Order_Date]],"dddd")</f>
        <v>Sunday</v>
      </c>
      <c r="H2577" t="s">
        <v>14761</v>
      </c>
      <c r="I2577" t="s">
        <v>14769</v>
      </c>
      <c r="J2577">
        <v>3</v>
      </c>
      <c r="K2577">
        <v>2</v>
      </c>
      <c r="L2577" s="12">
        <v>4769.26</v>
      </c>
      <c r="M2577" s="11">
        <v>0.1</v>
      </c>
      <c r="N2577" s="12">
        <v>8584.67</v>
      </c>
      <c r="O2577" s="12">
        <v>6020.87</v>
      </c>
      <c r="P2577" s="12">
        <v>2563.8000000000002</v>
      </c>
      <c r="Q2577" s="11">
        <v>0.29864863762963501</v>
      </c>
    </row>
    <row r="2578" spans="1:17" x14ac:dyDescent="0.45">
      <c r="A2578" t="s">
        <v>4844</v>
      </c>
      <c r="B2578" t="s">
        <v>4230</v>
      </c>
      <c r="C2578" t="s">
        <v>20</v>
      </c>
      <c r="D2578" t="s">
        <v>57</v>
      </c>
      <c r="E2578" t="s">
        <v>4</v>
      </c>
      <c r="F2578" s="9">
        <v>45959</v>
      </c>
      <c r="G2578" s="9" t="str">
        <f>TEXT(Ecommerce_Sales_Data[[#This Row],[Order_Date]],"dddd")</f>
        <v>Wednesday</v>
      </c>
      <c r="H2578" t="s">
        <v>14757</v>
      </c>
      <c r="I2578" t="s">
        <v>14760</v>
      </c>
      <c r="J2578">
        <v>10</v>
      </c>
      <c r="K2578">
        <v>1</v>
      </c>
      <c r="L2578" s="12">
        <v>169.59</v>
      </c>
      <c r="M2578" s="11">
        <v>0.05</v>
      </c>
      <c r="N2578" s="12">
        <v>161.11000000000001</v>
      </c>
      <c r="O2578" s="12">
        <v>102.85</v>
      </c>
      <c r="P2578" s="12">
        <v>58.26</v>
      </c>
      <c r="Q2578" s="11">
        <v>0.36161628700887599</v>
      </c>
    </row>
    <row r="2579" spans="1:17" x14ac:dyDescent="0.45">
      <c r="A2579" t="s">
        <v>4845</v>
      </c>
      <c r="B2579" t="s">
        <v>4846</v>
      </c>
      <c r="C2579" t="s">
        <v>2</v>
      </c>
      <c r="D2579" t="s">
        <v>17</v>
      </c>
      <c r="E2579" t="s">
        <v>14</v>
      </c>
      <c r="F2579" s="9">
        <v>45623</v>
      </c>
      <c r="G2579" s="9" t="str">
        <f>TEXT(Ecommerce_Sales_Data[[#This Row],[Order_Date]],"dddd")</f>
        <v>Wednesday</v>
      </c>
      <c r="H2579" t="s">
        <v>14757</v>
      </c>
      <c r="I2579" t="s">
        <v>14764</v>
      </c>
      <c r="J2579">
        <v>11</v>
      </c>
      <c r="K2579">
        <v>4</v>
      </c>
      <c r="L2579" s="12">
        <v>985.21</v>
      </c>
      <c r="M2579" s="11">
        <v>0.15</v>
      </c>
      <c r="N2579" s="12">
        <v>3349.71</v>
      </c>
      <c r="O2579" s="12">
        <v>2350.3000000000002</v>
      </c>
      <c r="P2579" s="12">
        <v>999.41</v>
      </c>
      <c r="Q2579" s="11">
        <v>0.29835717121780703</v>
      </c>
    </row>
    <row r="2580" spans="1:17" x14ac:dyDescent="0.45">
      <c r="A2580" t="s">
        <v>4847</v>
      </c>
      <c r="B2580" t="s">
        <v>4848</v>
      </c>
      <c r="C2580" t="s">
        <v>28</v>
      </c>
      <c r="D2580" t="s">
        <v>35</v>
      </c>
      <c r="E2580" t="s">
        <v>4</v>
      </c>
      <c r="F2580" s="9">
        <v>45306</v>
      </c>
      <c r="G2580" s="9" t="str">
        <f>TEXT(Ecommerce_Sales_Data[[#This Row],[Order_Date]],"dddd")</f>
        <v>Monday</v>
      </c>
      <c r="H2580" t="s">
        <v>14757</v>
      </c>
      <c r="I2580" t="s">
        <v>14767</v>
      </c>
      <c r="J2580">
        <v>1</v>
      </c>
      <c r="K2580">
        <v>5</v>
      </c>
      <c r="L2580" s="12">
        <v>2600.04</v>
      </c>
      <c r="M2580" s="11">
        <v>0.05</v>
      </c>
      <c r="N2580" s="12">
        <v>12350.19</v>
      </c>
      <c r="O2580" s="12">
        <v>7804.86</v>
      </c>
      <c r="P2580" s="12">
        <v>4545.33</v>
      </c>
      <c r="Q2580" s="11">
        <v>0.36803725286817401</v>
      </c>
    </row>
    <row r="2581" spans="1:17" x14ac:dyDescent="0.45">
      <c r="A2581" t="s">
        <v>4849</v>
      </c>
      <c r="B2581" t="s">
        <v>4850</v>
      </c>
      <c r="C2581" t="s">
        <v>2</v>
      </c>
      <c r="D2581" t="s">
        <v>17</v>
      </c>
      <c r="E2581" t="s">
        <v>22</v>
      </c>
      <c r="F2581" s="9">
        <v>45768</v>
      </c>
      <c r="G2581" s="9" t="str">
        <f>TEXT(Ecommerce_Sales_Data[[#This Row],[Order_Date]],"dddd")</f>
        <v>Monday</v>
      </c>
      <c r="H2581" t="s">
        <v>14757</v>
      </c>
      <c r="I2581" t="s">
        <v>14765</v>
      </c>
      <c r="J2581">
        <v>4</v>
      </c>
      <c r="K2581">
        <v>2</v>
      </c>
      <c r="L2581" s="12">
        <v>2044.75</v>
      </c>
      <c r="M2581" s="11">
        <v>0</v>
      </c>
      <c r="N2581" s="12">
        <v>4089.5</v>
      </c>
      <c r="O2581" s="12">
        <v>2722.51</v>
      </c>
      <c r="P2581" s="12">
        <v>1366.99</v>
      </c>
      <c r="Q2581" s="11">
        <v>0.334268247952072</v>
      </c>
    </row>
    <row r="2582" spans="1:17" x14ac:dyDescent="0.45">
      <c r="A2582" t="s">
        <v>4851</v>
      </c>
      <c r="B2582" t="s">
        <v>2627</v>
      </c>
      <c r="C2582" t="s">
        <v>7</v>
      </c>
      <c r="D2582" t="s">
        <v>8</v>
      </c>
      <c r="E2582" t="s">
        <v>14</v>
      </c>
      <c r="F2582" s="9">
        <v>45982</v>
      </c>
      <c r="G2582" s="9" t="str">
        <f>TEXT(Ecommerce_Sales_Data[[#This Row],[Order_Date]],"dddd")</f>
        <v>Friday</v>
      </c>
      <c r="H2582" t="s">
        <v>14757</v>
      </c>
      <c r="I2582" t="s">
        <v>14764</v>
      </c>
      <c r="J2582">
        <v>11</v>
      </c>
      <c r="K2582">
        <v>2</v>
      </c>
      <c r="L2582" s="12">
        <v>1285.3399999999999</v>
      </c>
      <c r="M2582" s="11">
        <v>0.2</v>
      </c>
      <c r="N2582" s="12">
        <v>2056.54</v>
      </c>
      <c r="O2582" s="12">
        <v>1438.81</v>
      </c>
      <c r="P2582" s="12">
        <v>617.73</v>
      </c>
      <c r="Q2582" s="11">
        <v>0.30037344277281303</v>
      </c>
    </row>
    <row r="2583" spans="1:17" x14ac:dyDescent="0.45">
      <c r="A2583" t="s">
        <v>4852</v>
      </c>
      <c r="B2583" t="s">
        <v>4853</v>
      </c>
      <c r="C2583" t="s">
        <v>28</v>
      </c>
      <c r="D2583" t="s">
        <v>85</v>
      </c>
      <c r="E2583" t="s">
        <v>22</v>
      </c>
      <c r="F2583" s="9">
        <v>45811</v>
      </c>
      <c r="G2583" s="9" t="str">
        <f>TEXT(Ecommerce_Sales_Data[[#This Row],[Order_Date]],"dddd")</f>
        <v>Tuesday</v>
      </c>
      <c r="H2583" t="s">
        <v>14757</v>
      </c>
      <c r="I2583" t="s">
        <v>14759</v>
      </c>
      <c r="J2583">
        <v>6</v>
      </c>
      <c r="K2583">
        <v>4</v>
      </c>
      <c r="L2583" s="12">
        <v>3885.24</v>
      </c>
      <c r="M2583" s="11">
        <v>0.1</v>
      </c>
      <c r="N2583" s="12">
        <v>13986.86</v>
      </c>
      <c r="O2583" s="12">
        <v>8989.86</v>
      </c>
      <c r="P2583" s="12">
        <v>4997</v>
      </c>
      <c r="Q2583" s="11">
        <v>0.35726388910734802</v>
      </c>
    </row>
    <row r="2584" spans="1:17" x14ac:dyDescent="0.45">
      <c r="A2584" t="s">
        <v>4854</v>
      </c>
      <c r="B2584" t="s">
        <v>4570</v>
      </c>
      <c r="C2584" t="s">
        <v>28</v>
      </c>
      <c r="D2584" t="s">
        <v>85</v>
      </c>
      <c r="E2584" t="s">
        <v>22</v>
      </c>
      <c r="F2584" s="9">
        <v>45758</v>
      </c>
      <c r="G2584" s="9" t="str">
        <f>TEXT(Ecommerce_Sales_Data[[#This Row],[Order_Date]],"dddd")</f>
        <v>Friday</v>
      </c>
      <c r="H2584" t="s">
        <v>14757</v>
      </c>
      <c r="I2584" t="s">
        <v>14765</v>
      </c>
      <c r="J2584">
        <v>4</v>
      </c>
      <c r="K2584">
        <v>5</v>
      </c>
      <c r="L2584" s="12">
        <v>1855.62</v>
      </c>
      <c r="M2584" s="11">
        <v>0</v>
      </c>
      <c r="N2584" s="12">
        <v>9278.1</v>
      </c>
      <c r="O2584" s="12">
        <v>7487.03</v>
      </c>
      <c r="P2584" s="12">
        <v>1791.07</v>
      </c>
      <c r="Q2584" s="11">
        <v>0.19304275659887299</v>
      </c>
    </row>
    <row r="2585" spans="1:17" x14ac:dyDescent="0.45">
      <c r="A2585" t="s">
        <v>4855</v>
      </c>
      <c r="B2585" t="s">
        <v>4856</v>
      </c>
      <c r="C2585" t="s">
        <v>28</v>
      </c>
      <c r="D2585" t="s">
        <v>100</v>
      </c>
      <c r="E2585" t="s">
        <v>9</v>
      </c>
      <c r="F2585" s="9">
        <v>45418</v>
      </c>
      <c r="G2585" s="9" t="str">
        <f>TEXT(Ecommerce_Sales_Data[[#This Row],[Order_Date]],"dddd")</f>
        <v>Monday</v>
      </c>
      <c r="H2585" t="s">
        <v>14757</v>
      </c>
      <c r="I2585" t="s">
        <v>14763</v>
      </c>
      <c r="J2585">
        <v>5</v>
      </c>
      <c r="K2585">
        <v>4</v>
      </c>
      <c r="L2585" s="12">
        <v>1106.3</v>
      </c>
      <c r="M2585" s="11">
        <v>0.15</v>
      </c>
      <c r="N2585" s="12">
        <v>3761.42</v>
      </c>
      <c r="O2585" s="12">
        <v>2950.11</v>
      </c>
      <c r="P2585" s="12">
        <v>811.31</v>
      </c>
      <c r="Q2585" s="11">
        <v>0.21569247784081499</v>
      </c>
    </row>
    <row r="2586" spans="1:17" x14ac:dyDescent="0.45">
      <c r="A2586" t="s">
        <v>4857</v>
      </c>
      <c r="B2586" t="s">
        <v>4858</v>
      </c>
      <c r="C2586" t="s">
        <v>2</v>
      </c>
      <c r="D2586" t="s">
        <v>3</v>
      </c>
      <c r="E2586" t="s">
        <v>4</v>
      </c>
      <c r="F2586" s="9">
        <v>45757</v>
      </c>
      <c r="G2586" s="9" t="str">
        <f>TEXT(Ecommerce_Sales_Data[[#This Row],[Order_Date]],"dddd")</f>
        <v>Thursday</v>
      </c>
      <c r="H2586" t="s">
        <v>14757</v>
      </c>
      <c r="I2586" t="s">
        <v>14765</v>
      </c>
      <c r="J2586">
        <v>4</v>
      </c>
      <c r="K2586">
        <v>5</v>
      </c>
      <c r="L2586" s="12">
        <v>4526.7</v>
      </c>
      <c r="M2586" s="11">
        <v>0.2</v>
      </c>
      <c r="N2586" s="12">
        <v>18106.8</v>
      </c>
      <c r="O2586" s="12">
        <v>11336.54</v>
      </c>
      <c r="P2586" s="12">
        <v>6770.26</v>
      </c>
      <c r="Q2586" s="11">
        <v>0.373907040448892</v>
      </c>
    </row>
    <row r="2587" spans="1:17" x14ac:dyDescent="0.45">
      <c r="A2587" t="s">
        <v>4859</v>
      </c>
      <c r="B2587" t="s">
        <v>4860</v>
      </c>
      <c r="C2587" t="s">
        <v>20</v>
      </c>
      <c r="D2587" t="s">
        <v>25</v>
      </c>
      <c r="E2587" t="s">
        <v>4</v>
      </c>
      <c r="F2587" s="9">
        <v>45901</v>
      </c>
      <c r="G2587" s="9" t="str">
        <f>TEXT(Ecommerce_Sales_Data[[#This Row],[Order_Date]],"dddd")</f>
        <v>Monday</v>
      </c>
      <c r="H2587" t="s">
        <v>14757</v>
      </c>
      <c r="I2587" t="s">
        <v>14766</v>
      </c>
      <c r="J2587">
        <v>9</v>
      </c>
      <c r="K2587">
        <v>1</v>
      </c>
      <c r="L2587" s="12">
        <v>3561.21</v>
      </c>
      <c r="M2587" s="11">
        <v>0</v>
      </c>
      <c r="N2587" s="12">
        <v>3561.21</v>
      </c>
      <c r="O2587" s="12">
        <v>2395.34</v>
      </c>
      <c r="P2587" s="12">
        <v>1165.8699999999999</v>
      </c>
      <c r="Q2587" s="11">
        <v>0.327380300515836</v>
      </c>
    </row>
    <row r="2588" spans="1:17" x14ac:dyDescent="0.45">
      <c r="A2588" t="s">
        <v>4861</v>
      </c>
      <c r="B2588" t="s">
        <v>3435</v>
      </c>
      <c r="C2588" t="s">
        <v>7</v>
      </c>
      <c r="D2588" t="s">
        <v>8</v>
      </c>
      <c r="E2588" t="s">
        <v>9</v>
      </c>
      <c r="F2588" s="9">
        <v>45774</v>
      </c>
      <c r="G2588" s="9" t="str">
        <f>TEXT(Ecommerce_Sales_Data[[#This Row],[Order_Date]],"dddd")</f>
        <v>Sunday</v>
      </c>
      <c r="H2588" t="s">
        <v>14761</v>
      </c>
      <c r="I2588" t="s">
        <v>14765</v>
      </c>
      <c r="J2588">
        <v>4</v>
      </c>
      <c r="K2588">
        <v>1</v>
      </c>
      <c r="L2588" s="12">
        <v>4615.0200000000004</v>
      </c>
      <c r="M2588" s="11">
        <v>0.15</v>
      </c>
      <c r="N2588" s="12">
        <v>3922.77</v>
      </c>
      <c r="O2588" s="12">
        <v>2768.57</v>
      </c>
      <c r="P2588" s="12">
        <v>1154.2</v>
      </c>
      <c r="Q2588" s="11">
        <v>0.29423086237531099</v>
      </c>
    </row>
    <row r="2589" spans="1:17" x14ac:dyDescent="0.45">
      <c r="A2589" t="s">
        <v>4862</v>
      </c>
      <c r="B2589" t="s">
        <v>4739</v>
      </c>
      <c r="C2589" t="s">
        <v>28</v>
      </c>
      <c r="D2589" t="s">
        <v>85</v>
      </c>
      <c r="E2589" t="s">
        <v>9</v>
      </c>
      <c r="F2589" s="9">
        <v>45600</v>
      </c>
      <c r="G2589" s="9" t="str">
        <f>TEXT(Ecommerce_Sales_Data[[#This Row],[Order_Date]],"dddd")</f>
        <v>Monday</v>
      </c>
      <c r="H2589" t="s">
        <v>14757</v>
      </c>
      <c r="I2589" t="s">
        <v>14764</v>
      </c>
      <c r="J2589">
        <v>11</v>
      </c>
      <c r="K2589">
        <v>3</v>
      </c>
      <c r="L2589" s="12">
        <v>2009.32</v>
      </c>
      <c r="M2589" s="11">
        <v>0.2</v>
      </c>
      <c r="N2589" s="12">
        <v>4822.37</v>
      </c>
      <c r="O2589" s="12">
        <v>3787.49</v>
      </c>
      <c r="P2589" s="12">
        <v>1034.8800000000001</v>
      </c>
      <c r="Q2589" s="11">
        <v>0.214599875165116</v>
      </c>
    </row>
    <row r="2590" spans="1:17" x14ac:dyDescent="0.45">
      <c r="A2590" t="s">
        <v>4863</v>
      </c>
      <c r="B2590" t="s">
        <v>4864</v>
      </c>
      <c r="C2590" t="s">
        <v>20</v>
      </c>
      <c r="D2590" t="s">
        <v>60</v>
      </c>
      <c r="E2590" t="s">
        <v>9</v>
      </c>
      <c r="F2590" s="9">
        <v>45300</v>
      </c>
      <c r="G2590" s="9" t="str">
        <f>TEXT(Ecommerce_Sales_Data[[#This Row],[Order_Date]],"dddd")</f>
        <v>Tuesday</v>
      </c>
      <c r="H2590" t="s">
        <v>14757</v>
      </c>
      <c r="I2590" t="s">
        <v>14767</v>
      </c>
      <c r="J2590">
        <v>1</v>
      </c>
      <c r="K2590">
        <v>1</v>
      </c>
      <c r="L2590" s="12">
        <v>333.16</v>
      </c>
      <c r="M2590" s="11">
        <v>0</v>
      </c>
      <c r="N2590" s="12">
        <v>333.16</v>
      </c>
      <c r="O2590" s="12">
        <v>232</v>
      </c>
      <c r="P2590" s="12">
        <v>101.16</v>
      </c>
      <c r="Q2590" s="11">
        <v>0.30363789170368599</v>
      </c>
    </row>
    <row r="2591" spans="1:17" x14ac:dyDescent="0.45">
      <c r="A2591" t="s">
        <v>4865</v>
      </c>
      <c r="B2591" t="s">
        <v>4866</v>
      </c>
      <c r="C2591" t="s">
        <v>12</v>
      </c>
      <c r="D2591" t="s">
        <v>38</v>
      </c>
      <c r="E2591" t="s">
        <v>14</v>
      </c>
      <c r="F2591" s="9">
        <v>45494</v>
      </c>
      <c r="G2591" s="9" t="str">
        <f>TEXT(Ecommerce_Sales_Data[[#This Row],[Order_Date]],"dddd")</f>
        <v>Sunday</v>
      </c>
      <c r="H2591" t="s">
        <v>14761</v>
      </c>
      <c r="I2591" t="s">
        <v>14768</v>
      </c>
      <c r="J2591">
        <v>7</v>
      </c>
      <c r="K2591">
        <v>5</v>
      </c>
      <c r="L2591" s="12">
        <v>3473.03</v>
      </c>
      <c r="M2591" s="11">
        <v>0.05</v>
      </c>
      <c r="N2591" s="12">
        <v>16496.89</v>
      </c>
      <c r="O2591" s="12">
        <v>11114.23</v>
      </c>
      <c r="P2591" s="12">
        <v>5382.66</v>
      </c>
      <c r="Q2591" s="11">
        <v>0.32628331764350699</v>
      </c>
    </row>
    <row r="2592" spans="1:17" x14ac:dyDescent="0.45">
      <c r="A2592" t="s">
        <v>4867</v>
      </c>
      <c r="B2592" t="s">
        <v>4868</v>
      </c>
      <c r="C2592" t="s">
        <v>12</v>
      </c>
      <c r="D2592" t="s">
        <v>38</v>
      </c>
      <c r="E2592" t="s">
        <v>22</v>
      </c>
      <c r="F2592" s="9">
        <v>45936</v>
      </c>
      <c r="G2592" s="9" t="str">
        <f>TEXT(Ecommerce_Sales_Data[[#This Row],[Order_Date]],"dddd")</f>
        <v>Monday</v>
      </c>
      <c r="H2592" t="s">
        <v>14757</v>
      </c>
      <c r="I2592" t="s">
        <v>14760</v>
      </c>
      <c r="J2592">
        <v>10</v>
      </c>
      <c r="K2592">
        <v>3</v>
      </c>
      <c r="L2592" s="12">
        <v>4023.97</v>
      </c>
      <c r="M2592" s="11">
        <v>0.2</v>
      </c>
      <c r="N2592" s="12">
        <v>9657.5300000000007</v>
      </c>
      <c r="O2592" s="12">
        <v>8011.54</v>
      </c>
      <c r="P2592" s="12">
        <v>1645.99</v>
      </c>
      <c r="Q2592" s="11">
        <v>0.170435918915085</v>
      </c>
    </row>
    <row r="2593" spans="1:17" x14ac:dyDescent="0.45">
      <c r="A2593" t="s">
        <v>4869</v>
      </c>
      <c r="B2593" t="s">
        <v>4870</v>
      </c>
      <c r="C2593" t="s">
        <v>2</v>
      </c>
      <c r="D2593" t="s">
        <v>3</v>
      </c>
      <c r="E2593" t="s">
        <v>4</v>
      </c>
      <c r="F2593" s="9">
        <v>45650</v>
      </c>
      <c r="G2593" s="9" t="str">
        <f>TEXT(Ecommerce_Sales_Data[[#This Row],[Order_Date]],"dddd")</f>
        <v>Tuesday</v>
      </c>
      <c r="H2593" t="s">
        <v>14757</v>
      </c>
      <c r="I2593" t="s">
        <v>14770</v>
      </c>
      <c r="J2593">
        <v>12</v>
      </c>
      <c r="K2593">
        <v>2</v>
      </c>
      <c r="L2593" s="12">
        <v>3979.31</v>
      </c>
      <c r="M2593" s="11">
        <v>0.1</v>
      </c>
      <c r="N2593" s="12">
        <v>7162.76</v>
      </c>
      <c r="O2593" s="12">
        <v>4643.54</v>
      </c>
      <c r="P2593" s="12">
        <v>2519.2199999999998</v>
      </c>
      <c r="Q2593" s="11">
        <v>0.35171079304625602</v>
      </c>
    </row>
    <row r="2594" spans="1:17" x14ac:dyDescent="0.45">
      <c r="A2594" t="s">
        <v>4871</v>
      </c>
      <c r="B2594" t="s">
        <v>4872</v>
      </c>
      <c r="C2594" t="s">
        <v>28</v>
      </c>
      <c r="D2594" t="s">
        <v>137</v>
      </c>
      <c r="E2594" t="s">
        <v>14</v>
      </c>
      <c r="F2594" s="9">
        <v>45661</v>
      </c>
      <c r="G2594" s="9" t="str">
        <f>TEXT(Ecommerce_Sales_Data[[#This Row],[Order_Date]],"dddd")</f>
        <v>Saturday</v>
      </c>
      <c r="H2594" t="s">
        <v>14761</v>
      </c>
      <c r="I2594" t="s">
        <v>14767</v>
      </c>
      <c r="J2594">
        <v>1</v>
      </c>
      <c r="K2594">
        <v>2</v>
      </c>
      <c r="L2594" s="12">
        <v>557.99</v>
      </c>
      <c r="M2594" s="11">
        <v>0</v>
      </c>
      <c r="N2594" s="12">
        <v>1115.98</v>
      </c>
      <c r="O2594" s="12">
        <v>811.28</v>
      </c>
      <c r="P2594" s="12">
        <v>304.7</v>
      </c>
      <c r="Q2594" s="11">
        <v>0.27303356690980102</v>
      </c>
    </row>
    <row r="2595" spans="1:17" x14ac:dyDescent="0.45">
      <c r="A2595" t="s">
        <v>4873</v>
      </c>
      <c r="B2595" t="s">
        <v>4874</v>
      </c>
      <c r="C2595" t="s">
        <v>2</v>
      </c>
      <c r="D2595" t="s">
        <v>17</v>
      </c>
      <c r="E2595" t="s">
        <v>22</v>
      </c>
      <c r="F2595" s="9">
        <v>45965</v>
      </c>
      <c r="G2595" s="9" t="str">
        <f>TEXT(Ecommerce_Sales_Data[[#This Row],[Order_Date]],"dddd")</f>
        <v>Tuesday</v>
      </c>
      <c r="H2595" t="s">
        <v>14757</v>
      </c>
      <c r="I2595" t="s">
        <v>14764</v>
      </c>
      <c r="J2595">
        <v>11</v>
      </c>
      <c r="K2595">
        <v>5</v>
      </c>
      <c r="L2595" s="12">
        <v>2140.11</v>
      </c>
      <c r="M2595" s="11">
        <v>0.2</v>
      </c>
      <c r="N2595" s="12">
        <v>8560.44</v>
      </c>
      <c r="O2595" s="12">
        <v>6918.94</v>
      </c>
      <c r="P2595" s="12">
        <v>1641.5</v>
      </c>
      <c r="Q2595" s="11">
        <v>0.19175416216923399</v>
      </c>
    </row>
    <row r="2596" spans="1:17" x14ac:dyDescent="0.45">
      <c r="A2596" t="s">
        <v>4875</v>
      </c>
      <c r="B2596" t="s">
        <v>4876</v>
      </c>
      <c r="C2596" t="s">
        <v>12</v>
      </c>
      <c r="D2596" t="s">
        <v>38</v>
      </c>
      <c r="E2596" t="s">
        <v>4</v>
      </c>
      <c r="F2596" s="9">
        <v>45894</v>
      </c>
      <c r="G2596" s="9" t="str">
        <f>TEXT(Ecommerce_Sales_Data[[#This Row],[Order_Date]],"dddd")</f>
        <v>Monday</v>
      </c>
      <c r="H2596" t="s">
        <v>14757</v>
      </c>
      <c r="I2596" t="s">
        <v>14762</v>
      </c>
      <c r="J2596">
        <v>8</v>
      </c>
      <c r="K2596">
        <v>5</v>
      </c>
      <c r="L2596" s="12">
        <v>1083.02</v>
      </c>
      <c r="M2596" s="11">
        <v>0.2</v>
      </c>
      <c r="N2596" s="12">
        <v>4332.08</v>
      </c>
      <c r="O2596" s="12">
        <v>2910.43</v>
      </c>
      <c r="P2596" s="12">
        <v>1421.65</v>
      </c>
      <c r="Q2596" s="11">
        <v>0.32816799320418799</v>
      </c>
    </row>
    <row r="2597" spans="1:17" x14ac:dyDescent="0.45">
      <c r="A2597" t="s">
        <v>4877</v>
      </c>
      <c r="B2597" t="s">
        <v>4878</v>
      </c>
      <c r="C2597" t="s">
        <v>28</v>
      </c>
      <c r="D2597" t="s">
        <v>35</v>
      </c>
      <c r="E2597" t="s">
        <v>22</v>
      </c>
      <c r="F2597" s="9">
        <v>45967</v>
      </c>
      <c r="G2597" s="9" t="str">
        <f>TEXT(Ecommerce_Sales_Data[[#This Row],[Order_Date]],"dddd")</f>
        <v>Thursday</v>
      </c>
      <c r="H2597" t="s">
        <v>14757</v>
      </c>
      <c r="I2597" t="s">
        <v>14764</v>
      </c>
      <c r="J2597">
        <v>11</v>
      </c>
      <c r="K2597">
        <v>2</v>
      </c>
      <c r="L2597" s="12">
        <v>3525.62</v>
      </c>
      <c r="M2597" s="11">
        <v>0.1</v>
      </c>
      <c r="N2597" s="12">
        <v>6346.12</v>
      </c>
      <c r="O2597" s="12">
        <v>5270.12</v>
      </c>
      <c r="P2597" s="12">
        <v>1076</v>
      </c>
      <c r="Q2597" s="11">
        <v>0.16955241943108501</v>
      </c>
    </row>
    <row r="2598" spans="1:17" x14ac:dyDescent="0.45">
      <c r="A2598" t="s">
        <v>4879</v>
      </c>
      <c r="B2598" t="s">
        <v>4880</v>
      </c>
      <c r="C2598" t="s">
        <v>7</v>
      </c>
      <c r="D2598" t="s">
        <v>46</v>
      </c>
      <c r="E2598" t="s">
        <v>9</v>
      </c>
      <c r="F2598" s="9">
        <v>45669</v>
      </c>
      <c r="G2598" s="9" t="str">
        <f>TEXT(Ecommerce_Sales_Data[[#This Row],[Order_Date]],"dddd")</f>
        <v>Sunday</v>
      </c>
      <c r="H2598" t="s">
        <v>14761</v>
      </c>
      <c r="I2598" t="s">
        <v>14767</v>
      </c>
      <c r="J2598">
        <v>1</v>
      </c>
      <c r="K2598">
        <v>5</v>
      </c>
      <c r="L2598" s="12">
        <v>1058.3</v>
      </c>
      <c r="M2598" s="11">
        <v>0.05</v>
      </c>
      <c r="N2598" s="12">
        <v>5026.93</v>
      </c>
      <c r="O2598" s="12">
        <v>3822.57</v>
      </c>
      <c r="P2598" s="12">
        <v>1204.3599999999999</v>
      </c>
      <c r="Q2598" s="11">
        <v>0.23958161343006601</v>
      </c>
    </row>
    <row r="2599" spans="1:17" x14ac:dyDescent="0.45">
      <c r="A2599" t="s">
        <v>4881</v>
      </c>
      <c r="B2599" t="s">
        <v>971</v>
      </c>
      <c r="C2599" t="s">
        <v>2</v>
      </c>
      <c r="D2599" t="s">
        <v>68</v>
      </c>
      <c r="E2599" t="s">
        <v>9</v>
      </c>
      <c r="F2599" s="9">
        <v>45330</v>
      </c>
      <c r="G2599" s="9" t="str">
        <f>TEXT(Ecommerce_Sales_Data[[#This Row],[Order_Date]],"dddd")</f>
        <v>Thursday</v>
      </c>
      <c r="H2599" t="s">
        <v>14757</v>
      </c>
      <c r="I2599" t="s">
        <v>14758</v>
      </c>
      <c r="J2599">
        <v>2</v>
      </c>
      <c r="K2599">
        <v>3</v>
      </c>
      <c r="L2599" s="12">
        <v>1859.89</v>
      </c>
      <c r="M2599" s="11">
        <v>0.05</v>
      </c>
      <c r="N2599" s="12">
        <v>5300.69</v>
      </c>
      <c r="O2599" s="12">
        <v>3975.85</v>
      </c>
      <c r="P2599" s="12">
        <v>1324.84</v>
      </c>
      <c r="Q2599" s="11">
        <v>0.249937272317378</v>
      </c>
    </row>
    <row r="2600" spans="1:17" x14ac:dyDescent="0.45">
      <c r="A2600" t="s">
        <v>4882</v>
      </c>
      <c r="B2600" t="s">
        <v>233</v>
      </c>
      <c r="C2600" t="s">
        <v>28</v>
      </c>
      <c r="D2600" t="s">
        <v>100</v>
      </c>
      <c r="E2600" t="s">
        <v>4</v>
      </c>
      <c r="F2600" s="9">
        <v>45444</v>
      </c>
      <c r="G2600" s="9" t="str">
        <f>TEXT(Ecommerce_Sales_Data[[#This Row],[Order_Date]],"dddd")</f>
        <v>Saturday</v>
      </c>
      <c r="H2600" t="s">
        <v>14761</v>
      </c>
      <c r="I2600" t="s">
        <v>14759</v>
      </c>
      <c r="J2600">
        <v>6</v>
      </c>
      <c r="K2600">
        <v>2</v>
      </c>
      <c r="L2600" s="12">
        <v>332.84</v>
      </c>
      <c r="M2600" s="11">
        <v>0.2</v>
      </c>
      <c r="N2600" s="12">
        <v>532.54</v>
      </c>
      <c r="O2600" s="12">
        <v>348.72</v>
      </c>
      <c r="P2600" s="12">
        <v>183.82</v>
      </c>
      <c r="Q2600" s="11">
        <v>0.34517594922447098</v>
      </c>
    </row>
    <row r="2601" spans="1:17" x14ac:dyDescent="0.45">
      <c r="A2601" t="s">
        <v>4883</v>
      </c>
      <c r="B2601" t="s">
        <v>4884</v>
      </c>
      <c r="C2601" t="s">
        <v>12</v>
      </c>
      <c r="D2601" t="s">
        <v>32</v>
      </c>
      <c r="E2601" t="s">
        <v>22</v>
      </c>
      <c r="F2601" s="9">
        <v>45475</v>
      </c>
      <c r="G2601" s="9" t="str">
        <f>TEXT(Ecommerce_Sales_Data[[#This Row],[Order_Date]],"dddd")</f>
        <v>Tuesday</v>
      </c>
      <c r="H2601" t="s">
        <v>14757</v>
      </c>
      <c r="I2601" t="s">
        <v>14768</v>
      </c>
      <c r="J2601">
        <v>7</v>
      </c>
      <c r="K2601">
        <v>3</v>
      </c>
      <c r="L2601" s="12">
        <v>2331.06</v>
      </c>
      <c r="M2601" s="11">
        <v>0</v>
      </c>
      <c r="N2601" s="12">
        <v>6993.18</v>
      </c>
      <c r="O2601" s="12">
        <v>5416.35</v>
      </c>
      <c r="P2601" s="12">
        <v>1576.83</v>
      </c>
      <c r="Q2601" s="11">
        <v>0.225481111597299</v>
      </c>
    </row>
    <row r="2602" spans="1:17" x14ac:dyDescent="0.45">
      <c r="A2602" t="s">
        <v>4885</v>
      </c>
      <c r="B2602" t="s">
        <v>4886</v>
      </c>
      <c r="C2602" t="s">
        <v>7</v>
      </c>
      <c r="D2602" t="s">
        <v>71</v>
      </c>
      <c r="E2602" t="s">
        <v>22</v>
      </c>
      <c r="F2602" s="9">
        <v>45467</v>
      </c>
      <c r="G2602" s="9" t="str">
        <f>TEXT(Ecommerce_Sales_Data[[#This Row],[Order_Date]],"dddd")</f>
        <v>Monday</v>
      </c>
      <c r="H2602" t="s">
        <v>14757</v>
      </c>
      <c r="I2602" t="s">
        <v>14759</v>
      </c>
      <c r="J2602">
        <v>6</v>
      </c>
      <c r="K2602">
        <v>3</v>
      </c>
      <c r="L2602" s="12">
        <v>883.57</v>
      </c>
      <c r="M2602" s="11">
        <v>0.2</v>
      </c>
      <c r="N2602" s="12">
        <v>2120.5700000000002</v>
      </c>
      <c r="O2602" s="12">
        <v>1483.42</v>
      </c>
      <c r="P2602" s="12">
        <v>637.15</v>
      </c>
      <c r="Q2602" s="11">
        <v>0.30046166832502602</v>
      </c>
    </row>
    <row r="2603" spans="1:17" x14ac:dyDescent="0.45">
      <c r="A2603" t="s">
        <v>4887</v>
      </c>
      <c r="B2603" t="s">
        <v>3482</v>
      </c>
      <c r="C2603" t="s">
        <v>7</v>
      </c>
      <c r="D2603" t="s">
        <v>71</v>
      </c>
      <c r="E2603" t="s">
        <v>4</v>
      </c>
      <c r="F2603" s="9">
        <v>45623</v>
      </c>
      <c r="G2603" s="9" t="str">
        <f>TEXT(Ecommerce_Sales_Data[[#This Row],[Order_Date]],"dddd")</f>
        <v>Wednesday</v>
      </c>
      <c r="H2603" t="s">
        <v>14757</v>
      </c>
      <c r="I2603" t="s">
        <v>14764</v>
      </c>
      <c r="J2603">
        <v>11</v>
      </c>
      <c r="K2603">
        <v>2</v>
      </c>
      <c r="L2603" s="12">
        <v>4745.46</v>
      </c>
      <c r="M2603" s="11">
        <v>0.05</v>
      </c>
      <c r="N2603" s="12">
        <v>9016.3700000000008</v>
      </c>
      <c r="O2603" s="12">
        <v>5564.79</v>
      </c>
      <c r="P2603" s="12">
        <v>3451.58</v>
      </c>
      <c r="Q2603" s="11">
        <v>0.38281259531274803</v>
      </c>
    </row>
    <row r="2604" spans="1:17" x14ac:dyDescent="0.45">
      <c r="A2604" t="s">
        <v>4888</v>
      </c>
      <c r="B2604" t="s">
        <v>4889</v>
      </c>
      <c r="C2604" t="s">
        <v>12</v>
      </c>
      <c r="D2604" t="s">
        <v>32</v>
      </c>
      <c r="E2604" t="s">
        <v>22</v>
      </c>
      <c r="F2604" s="9">
        <v>45709</v>
      </c>
      <c r="G2604" s="9" t="str">
        <f>TEXT(Ecommerce_Sales_Data[[#This Row],[Order_Date]],"dddd")</f>
        <v>Friday</v>
      </c>
      <c r="H2604" t="s">
        <v>14757</v>
      </c>
      <c r="I2604" t="s">
        <v>14758</v>
      </c>
      <c r="J2604">
        <v>2</v>
      </c>
      <c r="K2604">
        <v>4</v>
      </c>
      <c r="L2604" s="12">
        <v>1711.71</v>
      </c>
      <c r="M2604" s="11">
        <v>0.1</v>
      </c>
      <c r="N2604" s="12">
        <v>6162.16</v>
      </c>
      <c r="O2604" s="12">
        <v>4480.37</v>
      </c>
      <c r="P2604" s="12">
        <v>1681.79</v>
      </c>
      <c r="Q2604" s="11">
        <v>0.27292215716566898</v>
      </c>
    </row>
    <row r="2605" spans="1:17" x14ac:dyDescent="0.45">
      <c r="A2605" t="s">
        <v>4890</v>
      </c>
      <c r="B2605" t="s">
        <v>4891</v>
      </c>
      <c r="C2605" t="s">
        <v>12</v>
      </c>
      <c r="D2605" t="s">
        <v>32</v>
      </c>
      <c r="E2605" t="s">
        <v>14</v>
      </c>
      <c r="F2605" s="9">
        <v>45304</v>
      </c>
      <c r="G2605" s="9" t="str">
        <f>TEXT(Ecommerce_Sales_Data[[#This Row],[Order_Date]],"dddd")</f>
        <v>Saturday</v>
      </c>
      <c r="H2605" t="s">
        <v>14761</v>
      </c>
      <c r="I2605" t="s">
        <v>14767</v>
      </c>
      <c r="J2605">
        <v>1</v>
      </c>
      <c r="K2605">
        <v>4</v>
      </c>
      <c r="L2605" s="12">
        <v>1633.82</v>
      </c>
      <c r="M2605" s="11">
        <v>0.1</v>
      </c>
      <c r="N2605" s="12">
        <v>5881.75</v>
      </c>
      <c r="O2605" s="12">
        <v>4734.6099999999997</v>
      </c>
      <c r="P2605" s="12">
        <v>1147.1400000000001</v>
      </c>
      <c r="Q2605" s="11">
        <v>0.19503379096357401</v>
      </c>
    </row>
    <row r="2606" spans="1:17" x14ac:dyDescent="0.45">
      <c r="A2606" t="s">
        <v>4892</v>
      </c>
      <c r="B2606" t="s">
        <v>4893</v>
      </c>
      <c r="C2606" t="s">
        <v>7</v>
      </c>
      <c r="D2606" t="s">
        <v>8</v>
      </c>
      <c r="E2606" t="s">
        <v>22</v>
      </c>
      <c r="F2606" s="9">
        <v>45918</v>
      </c>
      <c r="G2606" s="9" t="str">
        <f>TEXT(Ecommerce_Sales_Data[[#This Row],[Order_Date]],"dddd")</f>
        <v>Thursday</v>
      </c>
      <c r="H2606" t="s">
        <v>14757</v>
      </c>
      <c r="I2606" t="s">
        <v>14766</v>
      </c>
      <c r="J2606">
        <v>9</v>
      </c>
      <c r="K2606">
        <v>3</v>
      </c>
      <c r="L2606" s="12">
        <v>2307.85</v>
      </c>
      <c r="M2606" s="11">
        <v>0.05</v>
      </c>
      <c r="N2606" s="12">
        <v>6577.37</v>
      </c>
      <c r="O2606" s="12">
        <v>4415.92</v>
      </c>
      <c r="P2606" s="12">
        <v>2161.4499999999998</v>
      </c>
      <c r="Q2606" s="11">
        <v>0.32861918973693099</v>
      </c>
    </row>
    <row r="2607" spans="1:17" x14ac:dyDescent="0.45">
      <c r="A2607" t="s">
        <v>4894</v>
      </c>
      <c r="B2607" t="s">
        <v>4895</v>
      </c>
      <c r="C2607" t="s">
        <v>7</v>
      </c>
      <c r="D2607" t="s">
        <v>46</v>
      </c>
      <c r="E2607" t="s">
        <v>4</v>
      </c>
      <c r="F2607" s="9">
        <v>45320</v>
      </c>
      <c r="G2607" s="9" t="str">
        <f>TEXT(Ecommerce_Sales_Data[[#This Row],[Order_Date]],"dddd")</f>
        <v>Monday</v>
      </c>
      <c r="H2607" t="s">
        <v>14757</v>
      </c>
      <c r="I2607" t="s">
        <v>14767</v>
      </c>
      <c r="J2607">
        <v>1</v>
      </c>
      <c r="K2607">
        <v>3</v>
      </c>
      <c r="L2607" s="12">
        <v>149.35</v>
      </c>
      <c r="M2607" s="11">
        <v>0.15</v>
      </c>
      <c r="N2607" s="12">
        <v>380.84</v>
      </c>
      <c r="O2607" s="12">
        <v>254.67</v>
      </c>
      <c r="P2607" s="12">
        <v>126.17</v>
      </c>
      <c r="Q2607" s="11">
        <v>0.331293981724609</v>
      </c>
    </row>
    <row r="2608" spans="1:17" x14ac:dyDescent="0.45">
      <c r="A2608" t="s">
        <v>4896</v>
      </c>
      <c r="B2608" t="s">
        <v>4897</v>
      </c>
      <c r="C2608" t="s">
        <v>12</v>
      </c>
      <c r="D2608" t="s">
        <v>41</v>
      </c>
      <c r="E2608" t="s">
        <v>4</v>
      </c>
      <c r="F2608" s="9">
        <v>45811</v>
      </c>
      <c r="G2608" s="9" t="str">
        <f>TEXT(Ecommerce_Sales_Data[[#This Row],[Order_Date]],"dddd")</f>
        <v>Tuesday</v>
      </c>
      <c r="H2608" t="s">
        <v>14757</v>
      </c>
      <c r="I2608" t="s">
        <v>14759</v>
      </c>
      <c r="J2608">
        <v>6</v>
      </c>
      <c r="K2608">
        <v>3</v>
      </c>
      <c r="L2608" s="12">
        <v>2027.43</v>
      </c>
      <c r="M2608" s="11">
        <v>0.2</v>
      </c>
      <c r="N2608" s="12">
        <v>4865.83</v>
      </c>
      <c r="O2608" s="12">
        <v>3949.29</v>
      </c>
      <c r="P2608" s="12">
        <v>916.54</v>
      </c>
      <c r="Q2608" s="11">
        <v>0.18836251985786601</v>
      </c>
    </row>
    <row r="2609" spans="1:17" x14ac:dyDescent="0.45">
      <c r="A2609" t="s">
        <v>4898</v>
      </c>
      <c r="B2609" t="s">
        <v>4899</v>
      </c>
      <c r="C2609" t="s">
        <v>12</v>
      </c>
      <c r="D2609" t="s">
        <v>41</v>
      </c>
      <c r="E2609" t="s">
        <v>4</v>
      </c>
      <c r="F2609" s="9">
        <v>45415</v>
      </c>
      <c r="G2609" s="9" t="str">
        <f>TEXT(Ecommerce_Sales_Data[[#This Row],[Order_Date]],"dddd")</f>
        <v>Friday</v>
      </c>
      <c r="H2609" t="s">
        <v>14757</v>
      </c>
      <c r="I2609" t="s">
        <v>14763</v>
      </c>
      <c r="J2609">
        <v>5</v>
      </c>
      <c r="K2609">
        <v>3</v>
      </c>
      <c r="L2609" s="12">
        <v>1231.6099999999999</v>
      </c>
      <c r="M2609" s="11">
        <v>0.1</v>
      </c>
      <c r="N2609" s="12">
        <v>3325.35</v>
      </c>
      <c r="O2609" s="12">
        <v>2613.31</v>
      </c>
      <c r="P2609" s="12">
        <v>712.04</v>
      </c>
      <c r="Q2609" s="11">
        <v>0.21412482896537199</v>
      </c>
    </row>
    <row r="2610" spans="1:17" x14ac:dyDescent="0.45">
      <c r="A2610" t="s">
        <v>4900</v>
      </c>
      <c r="B2610" t="s">
        <v>4901</v>
      </c>
      <c r="C2610" t="s">
        <v>20</v>
      </c>
      <c r="D2610" t="s">
        <v>57</v>
      </c>
      <c r="E2610" t="s">
        <v>4</v>
      </c>
      <c r="F2610" s="9">
        <v>45374</v>
      </c>
      <c r="G2610" s="9" t="str">
        <f>TEXT(Ecommerce_Sales_Data[[#This Row],[Order_Date]],"dddd")</f>
        <v>Saturday</v>
      </c>
      <c r="H2610" t="s">
        <v>14761</v>
      </c>
      <c r="I2610" t="s">
        <v>14769</v>
      </c>
      <c r="J2610">
        <v>3</v>
      </c>
      <c r="K2610">
        <v>1</v>
      </c>
      <c r="L2610" s="12">
        <v>4064.27</v>
      </c>
      <c r="M2610" s="11">
        <v>0.05</v>
      </c>
      <c r="N2610" s="12">
        <v>3861.06</v>
      </c>
      <c r="O2610" s="12">
        <v>3070.25</v>
      </c>
      <c r="P2610" s="12">
        <v>790.81</v>
      </c>
      <c r="Q2610" s="11">
        <v>0.204816811963554</v>
      </c>
    </row>
    <row r="2611" spans="1:17" x14ac:dyDescent="0.45">
      <c r="A2611" t="s">
        <v>4902</v>
      </c>
      <c r="B2611" t="s">
        <v>4903</v>
      </c>
      <c r="C2611" t="s">
        <v>20</v>
      </c>
      <c r="D2611" t="s">
        <v>25</v>
      </c>
      <c r="E2611" t="s">
        <v>14</v>
      </c>
      <c r="F2611" s="9">
        <v>45682</v>
      </c>
      <c r="G2611" s="9" t="str">
        <f>TEXT(Ecommerce_Sales_Data[[#This Row],[Order_Date]],"dddd")</f>
        <v>Saturday</v>
      </c>
      <c r="H2611" t="s">
        <v>14761</v>
      </c>
      <c r="I2611" t="s">
        <v>14767</v>
      </c>
      <c r="J2611">
        <v>1</v>
      </c>
      <c r="K2611">
        <v>4</v>
      </c>
      <c r="L2611" s="12">
        <v>3606.61</v>
      </c>
      <c r="M2611" s="11">
        <v>0.2</v>
      </c>
      <c r="N2611" s="12">
        <v>11541.15</v>
      </c>
      <c r="O2611" s="12">
        <v>9233.08</v>
      </c>
      <c r="P2611" s="12">
        <v>2308.0700000000002</v>
      </c>
      <c r="Q2611" s="11">
        <v>0.19998613656351399</v>
      </c>
    </row>
    <row r="2612" spans="1:17" x14ac:dyDescent="0.45">
      <c r="A2612" t="s">
        <v>4904</v>
      </c>
      <c r="B2612" t="s">
        <v>4905</v>
      </c>
      <c r="C2612" t="s">
        <v>12</v>
      </c>
      <c r="D2612" t="s">
        <v>38</v>
      </c>
      <c r="E2612" t="s">
        <v>22</v>
      </c>
      <c r="F2612" s="9">
        <v>45700</v>
      </c>
      <c r="G2612" s="9" t="str">
        <f>TEXT(Ecommerce_Sales_Data[[#This Row],[Order_Date]],"dddd")</f>
        <v>Wednesday</v>
      </c>
      <c r="H2612" t="s">
        <v>14757</v>
      </c>
      <c r="I2612" t="s">
        <v>14758</v>
      </c>
      <c r="J2612">
        <v>2</v>
      </c>
      <c r="K2612">
        <v>4</v>
      </c>
      <c r="L2612" s="12">
        <v>2309.4299999999998</v>
      </c>
      <c r="M2612" s="11">
        <v>0.05</v>
      </c>
      <c r="N2612" s="12">
        <v>8775.83</v>
      </c>
      <c r="O2612" s="12">
        <v>6038.72</v>
      </c>
      <c r="P2612" s="12">
        <v>2737.11</v>
      </c>
      <c r="Q2612" s="11">
        <v>0.31189186663825502</v>
      </c>
    </row>
    <row r="2613" spans="1:17" x14ac:dyDescent="0.45">
      <c r="A2613" t="s">
        <v>4906</v>
      </c>
      <c r="B2613" t="s">
        <v>3726</v>
      </c>
      <c r="C2613" t="s">
        <v>7</v>
      </c>
      <c r="D2613" t="s">
        <v>46</v>
      </c>
      <c r="E2613" t="s">
        <v>22</v>
      </c>
      <c r="F2613" s="9">
        <v>45529</v>
      </c>
      <c r="G2613" s="9" t="str">
        <f>TEXT(Ecommerce_Sales_Data[[#This Row],[Order_Date]],"dddd")</f>
        <v>Sunday</v>
      </c>
      <c r="H2613" t="s">
        <v>14761</v>
      </c>
      <c r="I2613" t="s">
        <v>14762</v>
      </c>
      <c r="J2613">
        <v>8</v>
      </c>
      <c r="K2613">
        <v>2</v>
      </c>
      <c r="L2613" s="12">
        <v>1167.73</v>
      </c>
      <c r="M2613" s="11">
        <v>0</v>
      </c>
      <c r="N2613" s="12">
        <v>2335.46</v>
      </c>
      <c r="O2613" s="12">
        <v>1779.43</v>
      </c>
      <c r="P2613" s="12">
        <v>556.03</v>
      </c>
      <c r="Q2613" s="11">
        <v>0.23808157707689301</v>
      </c>
    </row>
    <row r="2614" spans="1:17" x14ac:dyDescent="0.45">
      <c r="A2614" t="s">
        <v>4907</v>
      </c>
      <c r="B2614" t="s">
        <v>4908</v>
      </c>
      <c r="C2614" t="s">
        <v>28</v>
      </c>
      <c r="D2614" t="s">
        <v>137</v>
      </c>
      <c r="E2614" t="s">
        <v>22</v>
      </c>
      <c r="F2614" s="9">
        <v>45348</v>
      </c>
      <c r="G2614" s="9" t="str">
        <f>TEXT(Ecommerce_Sales_Data[[#This Row],[Order_Date]],"dddd")</f>
        <v>Monday</v>
      </c>
      <c r="H2614" t="s">
        <v>14757</v>
      </c>
      <c r="I2614" t="s">
        <v>14758</v>
      </c>
      <c r="J2614">
        <v>2</v>
      </c>
      <c r="K2614">
        <v>2</v>
      </c>
      <c r="L2614" s="12">
        <v>2455.5</v>
      </c>
      <c r="M2614" s="11">
        <v>0</v>
      </c>
      <c r="N2614" s="12">
        <v>4911</v>
      </c>
      <c r="O2614" s="12">
        <v>3559.06</v>
      </c>
      <c r="P2614" s="12">
        <v>1351.94</v>
      </c>
      <c r="Q2614" s="11">
        <v>0.27528812869069402</v>
      </c>
    </row>
    <row r="2615" spans="1:17" x14ac:dyDescent="0.45">
      <c r="A2615" t="s">
        <v>4909</v>
      </c>
      <c r="B2615" t="s">
        <v>4910</v>
      </c>
      <c r="C2615" t="s">
        <v>20</v>
      </c>
      <c r="D2615" t="s">
        <v>103</v>
      </c>
      <c r="E2615" t="s">
        <v>9</v>
      </c>
      <c r="F2615" s="9">
        <v>45951</v>
      </c>
      <c r="G2615" s="9" t="str">
        <f>TEXT(Ecommerce_Sales_Data[[#This Row],[Order_Date]],"dddd")</f>
        <v>Tuesday</v>
      </c>
      <c r="H2615" t="s">
        <v>14757</v>
      </c>
      <c r="I2615" t="s">
        <v>14760</v>
      </c>
      <c r="J2615">
        <v>10</v>
      </c>
      <c r="K2615">
        <v>3</v>
      </c>
      <c r="L2615" s="12">
        <v>1432.12</v>
      </c>
      <c r="M2615" s="11">
        <v>0.15</v>
      </c>
      <c r="N2615" s="12">
        <v>3651.91</v>
      </c>
      <c r="O2615" s="12">
        <v>2346.08</v>
      </c>
      <c r="P2615" s="12">
        <v>1305.83</v>
      </c>
      <c r="Q2615" s="11">
        <v>0.35757452949278601</v>
      </c>
    </row>
    <row r="2616" spans="1:17" x14ac:dyDescent="0.45">
      <c r="A2616" t="s">
        <v>4911</v>
      </c>
      <c r="B2616" t="s">
        <v>4912</v>
      </c>
      <c r="C2616" t="s">
        <v>7</v>
      </c>
      <c r="D2616" t="s">
        <v>106</v>
      </c>
      <c r="E2616" t="s">
        <v>4</v>
      </c>
      <c r="F2616" s="9">
        <v>45710</v>
      </c>
      <c r="G2616" s="9" t="str">
        <f>TEXT(Ecommerce_Sales_Data[[#This Row],[Order_Date]],"dddd")</f>
        <v>Saturday</v>
      </c>
      <c r="H2616" t="s">
        <v>14761</v>
      </c>
      <c r="I2616" t="s">
        <v>14758</v>
      </c>
      <c r="J2616">
        <v>2</v>
      </c>
      <c r="K2616">
        <v>4</v>
      </c>
      <c r="L2616" s="12">
        <v>3873.44</v>
      </c>
      <c r="M2616" s="11">
        <v>0.1</v>
      </c>
      <c r="N2616" s="12">
        <v>13944.38</v>
      </c>
      <c r="O2616" s="12">
        <v>9978.35</v>
      </c>
      <c r="P2616" s="12">
        <v>3966.03</v>
      </c>
      <c r="Q2616" s="11">
        <v>0.28441780846477199</v>
      </c>
    </row>
    <row r="2617" spans="1:17" x14ac:dyDescent="0.45">
      <c r="A2617" t="s">
        <v>4913</v>
      </c>
      <c r="B2617" t="s">
        <v>4914</v>
      </c>
      <c r="C2617" t="s">
        <v>28</v>
      </c>
      <c r="D2617" t="s">
        <v>137</v>
      </c>
      <c r="E2617" t="s">
        <v>14</v>
      </c>
      <c r="F2617" s="9">
        <v>45870</v>
      </c>
      <c r="G2617" s="9" t="str">
        <f>TEXT(Ecommerce_Sales_Data[[#This Row],[Order_Date]],"dddd")</f>
        <v>Friday</v>
      </c>
      <c r="H2617" t="s">
        <v>14757</v>
      </c>
      <c r="I2617" t="s">
        <v>14762</v>
      </c>
      <c r="J2617">
        <v>8</v>
      </c>
      <c r="K2617">
        <v>5</v>
      </c>
      <c r="L2617" s="12">
        <v>4834.2700000000004</v>
      </c>
      <c r="M2617" s="11">
        <v>0.1</v>
      </c>
      <c r="N2617" s="12">
        <v>21754.22</v>
      </c>
      <c r="O2617" s="12">
        <v>17517.759999999998</v>
      </c>
      <c r="P2617" s="12">
        <v>4236.46</v>
      </c>
      <c r="Q2617" s="11">
        <v>0.194741985692891</v>
      </c>
    </row>
    <row r="2618" spans="1:17" x14ac:dyDescent="0.45">
      <c r="A2618" t="s">
        <v>4915</v>
      </c>
      <c r="B2618" t="s">
        <v>4916</v>
      </c>
      <c r="C2618" t="s">
        <v>2</v>
      </c>
      <c r="D2618" t="s">
        <v>68</v>
      </c>
      <c r="E2618" t="s">
        <v>22</v>
      </c>
      <c r="F2618" s="9">
        <v>45434</v>
      </c>
      <c r="G2618" s="9" t="str">
        <f>TEXT(Ecommerce_Sales_Data[[#This Row],[Order_Date]],"dddd")</f>
        <v>Wednesday</v>
      </c>
      <c r="H2618" t="s">
        <v>14757</v>
      </c>
      <c r="I2618" t="s">
        <v>14763</v>
      </c>
      <c r="J2618">
        <v>5</v>
      </c>
      <c r="K2618">
        <v>2</v>
      </c>
      <c r="L2618" s="12">
        <v>1012.21</v>
      </c>
      <c r="M2618" s="11">
        <v>0.1</v>
      </c>
      <c r="N2618" s="12">
        <v>1821.98</v>
      </c>
      <c r="O2618" s="12">
        <v>1150.43</v>
      </c>
      <c r="P2618" s="12">
        <v>671.55</v>
      </c>
      <c r="Q2618" s="11">
        <v>0.36858253109254802</v>
      </c>
    </row>
    <row r="2619" spans="1:17" x14ac:dyDescent="0.45">
      <c r="A2619" t="s">
        <v>4917</v>
      </c>
      <c r="B2619" t="s">
        <v>1351</v>
      </c>
      <c r="C2619" t="s">
        <v>2</v>
      </c>
      <c r="D2619" t="s">
        <v>3</v>
      </c>
      <c r="E2619" t="s">
        <v>9</v>
      </c>
      <c r="F2619" s="9">
        <v>45925</v>
      </c>
      <c r="G2619" s="9" t="str">
        <f>TEXT(Ecommerce_Sales_Data[[#This Row],[Order_Date]],"dddd")</f>
        <v>Thursday</v>
      </c>
      <c r="H2619" t="s">
        <v>14757</v>
      </c>
      <c r="I2619" t="s">
        <v>14766</v>
      </c>
      <c r="J2619">
        <v>9</v>
      </c>
      <c r="K2619">
        <v>3</v>
      </c>
      <c r="L2619" s="12">
        <v>3765.99</v>
      </c>
      <c r="M2619" s="11">
        <v>0</v>
      </c>
      <c r="N2619" s="12">
        <v>11297.97</v>
      </c>
      <c r="O2619" s="12">
        <v>8105.32</v>
      </c>
      <c r="P2619" s="12">
        <v>3192.65</v>
      </c>
      <c r="Q2619" s="11">
        <v>0.28258616370905598</v>
      </c>
    </row>
    <row r="2620" spans="1:17" x14ac:dyDescent="0.45">
      <c r="A2620" t="s">
        <v>4918</v>
      </c>
      <c r="B2620" t="s">
        <v>4919</v>
      </c>
      <c r="C2620" t="s">
        <v>20</v>
      </c>
      <c r="D2620" t="s">
        <v>25</v>
      </c>
      <c r="E2620" t="s">
        <v>22</v>
      </c>
      <c r="F2620" s="9">
        <v>45857</v>
      </c>
      <c r="G2620" s="9" t="str">
        <f>TEXT(Ecommerce_Sales_Data[[#This Row],[Order_Date]],"dddd")</f>
        <v>Saturday</v>
      </c>
      <c r="H2620" t="s">
        <v>14761</v>
      </c>
      <c r="I2620" t="s">
        <v>14768</v>
      </c>
      <c r="J2620">
        <v>7</v>
      </c>
      <c r="K2620">
        <v>5</v>
      </c>
      <c r="L2620" s="12">
        <v>3756.65</v>
      </c>
      <c r="M2620" s="11">
        <v>0.15</v>
      </c>
      <c r="N2620" s="12">
        <v>15965.76</v>
      </c>
      <c r="O2620" s="12">
        <v>11992.73</v>
      </c>
      <c r="P2620" s="12">
        <v>3973.03</v>
      </c>
      <c r="Q2620" s="11">
        <v>0.24884690738179699</v>
      </c>
    </row>
    <row r="2621" spans="1:17" x14ac:dyDescent="0.45">
      <c r="A2621" t="s">
        <v>4920</v>
      </c>
      <c r="B2621" t="s">
        <v>855</v>
      </c>
      <c r="C2621" t="s">
        <v>2</v>
      </c>
      <c r="D2621" t="s">
        <v>17</v>
      </c>
      <c r="E2621" t="s">
        <v>22</v>
      </c>
      <c r="F2621" s="9">
        <v>45746</v>
      </c>
      <c r="G2621" s="9" t="str">
        <f>TEXT(Ecommerce_Sales_Data[[#This Row],[Order_Date]],"dddd")</f>
        <v>Sunday</v>
      </c>
      <c r="H2621" t="s">
        <v>14761</v>
      </c>
      <c r="I2621" t="s">
        <v>14769</v>
      </c>
      <c r="J2621">
        <v>3</v>
      </c>
      <c r="K2621">
        <v>5</v>
      </c>
      <c r="L2621" s="12">
        <v>3147.62</v>
      </c>
      <c r="M2621" s="11">
        <v>0.15</v>
      </c>
      <c r="N2621" s="12">
        <v>13377.38</v>
      </c>
      <c r="O2621" s="12">
        <v>9348.64</v>
      </c>
      <c r="P2621" s="12">
        <v>4028.74</v>
      </c>
      <c r="Q2621" s="11">
        <v>0.30116061590535698</v>
      </c>
    </row>
    <row r="2622" spans="1:17" x14ac:dyDescent="0.45">
      <c r="A2622" t="s">
        <v>4921</v>
      </c>
      <c r="B2622" t="s">
        <v>4922</v>
      </c>
      <c r="C2622" t="s">
        <v>2</v>
      </c>
      <c r="D2622" t="s">
        <v>17</v>
      </c>
      <c r="E2622" t="s">
        <v>9</v>
      </c>
      <c r="F2622" s="9">
        <v>45384</v>
      </c>
      <c r="G2622" s="9" t="str">
        <f>TEXT(Ecommerce_Sales_Data[[#This Row],[Order_Date]],"dddd")</f>
        <v>Tuesday</v>
      </c>
      <c r="H2622" t="s">
        <v>14757</v>
      </c>
      <c r="I2622" t="s">
        <v>14765</v>
      </c>
      <c r="J2622">
        <v>4</v>
      </c>
      <c r="K2622">
        <v>1</v>
      </c>
      <c r="L2622" s="12">
        <v>4175.9399999999996</v>
      </c>
      <c r="M2622" s="11">
        <v>0.2</v>
      </c>
      <c r="N2622" s="12">
        <v>3340.75</v>
      </c>
      <c r="O2622" s="12">
        <v>2555.16</v>
      </c>
      <c r="P2622" s="12">
        <v>785.59</v>
      </c>
      <c r="Q2622" s="11">
        <v>0.23515378283319599</v>
      </c>
    </row>
    <row r="2623" spans="1:17" x14ac:dyDescent="0.45">
      <c r="A2623" t="s">
        <v>4923</v>
      </c>
      <c r="B2623" t="s">
        <v>4924</v>
      </c>
      <c r="C2623" t="s">
        <v>2</v>
      </c>
      <c r="D2623" t="s">
        <v>17</v>
      </c>
      <c r="E2623" t="s">
        <v>14</v>
      </c>
      <c r="F2623" s="9">
        <v>45451</v>
      </c>
      <c r="G2623" s="9" t="str">
        <f>TEXT(Ecommerce_Sales_Data[[#This Row],[Order_Date]],"dddd")</f>
        <v>Saturday</v>
      </c>
      <c r="H2623" t="s">
        <v>14761</v>
      </c>
      <c r="I2623" t="s">
        <v>14759</v>
      </c>
      <c r="J2623">
        <v>6</v>
      </c>
      <c r="K2623">
        <v>5</v>
      </c>
      <c r="L2623" s="12">
        <v>4661.99</v>
      </c>
      <c r="M2623" s="11">
        <v>0.15</v>
      </c>
      <c r="N2623" s="12">
        <v>19813.46</v>
      </c>
      <c r="O2623" s="12">
        <v>16055.92</v>
      </c>
      <c r="P2623" s="12">
        <v>3757.54</v>
      </c>
      <c r="Q2623" s="11">
        <v>0.18964582662493101</v>
      </c>
    </row>
    <row r="2624" spans="1:17" x14ac:dyDescent="0.45">
      <c r="A2624" t="s">
        <v>4925</v>
      </c>
      <c r="B2624" t="s">
        <v>4926</v>
      </c>
      <c r="C2624" t="s">
        <v>12</v>
      </c>
      <c r="D2624" t="s">
        <v>41</v>
      </c>
      <c r="E2624" t="s">
        <v>22</v>
      </c>
      <c r="F2624" s="9">
        <v>45428</v>
      </c>
      <c r="G2624" s="9" t="str">
        <f>TEXT(Ecommerce_Sales_Data[[#This Row],[Order_Date]],"dddd")</f>
        <v>Thursday</v>
      </c>
      <c r="H2624" t="s">
        <v>14757</v>
      </c>
      <c r="I2624" t="s">
        <v>14763</v>
      </c>
      <c r="J2624">
        <v>5</v>
      </c>
      <c r="K2624">
        <v>4</v>
      </c>
      <c r="L2624" s="12">
        <v>1773.38</v>
      </c>
      <c r="M2624" s="11">
        <v>0.1</v>
      </c>
      <c r="N2624" s="12">
        <v>6384.17</v>
      </c>
      <c r="O2624" s="12">
        <v>5074.74</v>
      </c>
      <c r="P2624" s="12">
        <v>1309.43</v>
      </c>
      <c r="Q2624" s="11">
        <v>0.205105753762823</v>
      </c>
    </row>
    <row r="2625" spans="1:17" x14ac:dyDescent="0.45">
      <c r="A2625" t="s">
        <v>4927</v>
      </c>
      <c r="B2625" t="s">
        <v>4928</v>
      </c>
      <c r="C2625" t="s">
        <v>20</v>
      </c>
      <c r="D2625" t="s">
        <v>103</v>
      </c>
      <c r="E2625" t="s">
        <v>4</v>
      </c>
      <c r="F2625" s="9">
        <v>45991</v>
      </c>
      <c r="G2625" s="9" t="str">
        <f>TEXT(Ecommerce_Sales_Data[[#This Row],[Order_Date]],"dddd")</f>
        <v>Sunday</v>
      </c>
      <c r="H2625" t="s">
        <v>14761</v>
      </c>
      <c r="I2625" t="s">
        <v>14764</v>
      </c>
      <c r="J2625">
        <v>11</v>
      </c>
      <c r="K2625">
        <v>4</v>
      </c>
      <c r="L2625" s="12">
        <v>4927.82</v>
      </c>
      <c r="M2625" s="11">
        <v>0.15</v>
      </c>
      <c r="N2625" s="12">
        <v>16754.59</v>
      </c>
      <c r="O2625" s="12">
        <v>11089.47</v>
      </c>
      <c r="P2625" s="12">
        <v>5665.12</v>
      </c>
      <c r="Q2625" s="11">
        <v>0.33812346348075401</v>
      </c>
    </row>
    <row r="2626" spans="1:17" x14ac:dyDescent="0.45">
      <c r="A2626" t="s">
        <v>4929</v>
      </c>
      <c r="B2626" t="s">
        <v>4930</v>
      </c>
      <c r="C2626" t="s">
        <v>28</v>
      </c>
      <c r="D2626" t="s">
        <v>35</v>
      </c>
      <c r="E2626" t="s">
        <v>14</v>
      </c>
      <c r="F2626" s="9">
        <v>45502</v>
      </c>
      <c r="G2626" s="9" t="str">
        <f>TEXT(Ecommerce_Sales_Data[[#This Row],[Order_Date]],"dddd")</f>
        <v>Monday</v>
      </c>
      <c r="H2626" t="s">
        <v>14757</v>
      </c>
      <c r="I2626" t="s">
        <v>14768</v>
      </c>
      <c r="J2626">
        <v>7</v>
      </c>
      <c r="K2626">
        <v>1</v>
      </c>
      <c r="L2626" s="12">
        <v>442.47</v>
      </c>
      <c r="M2626" s="11">
        <v>0.2</v>
      </c>
      <c r="N2626" s="12">
        <v>353.98</v>
      </c>
      <c r="O2626" s="12">
        <v>269.02999999999997</v>
      </c>
      <c r="P2626" s="12">
        <v>84.95</v>
      </c>
      <c r="Q2626" s="11">
        <v>0.239985309904514</v>
      </c>
    </row>
    <row r="2627" spans="1:17" x14ac:dyDescent="0.45">
      <c r="A2627" t="s">
        <v>4931</v>
      </c>
      <c r="B2627" t="s">
        <v>4932</v>
      </c>
      <c r="C2627" t="s">
        <v>2</v>
      </c>
      <c r="D2627" t="s">
        <v>82</v>
      </c>
      <c r="E2627" t="s">
        <v>22</v>
      </c>
      <c r="F2627" s="9">
        <v>45434</v>
      </c>
      <c r="G2627" s="9" t="str">
        <f>TEXT(Ecommerce_Sales_Data[[#This Row],[Order_Date]],"dddd")</f>
        <v>Wednesday</v>
      </c>
      <c r="H2627" t="s">
        <v>14757</v>
      </c>
      <c r="I2627" t="s">
        <v>14763</v>
      </c>
      <c r="J2627">
        <v>5</v>
      </c>
      <c r="K2627">
        <v>1</v>
      </c>
      <c r="L2627" s="12">
        <v>109.47</v>
      </c>
      <c r="M2627" s="11">
        <v>0.15</v>
      </c>
      <c r="N2627" s="12">
        <v>93.05</v>
      </c>
      <c r="O2627" s="12">
        <v>72.709999999999994</v>
      </c>
      <c r="P2627" s="12">
        <v>20.34</v>
      </c>
      <c r="Q2627" s="11">
        <v>0.218592154755508</v>
      </c>
    </row>
    <row r="2628" spans="1:17" x14ac:dyDescent="0.45">
      <c r="A2628" t="s">
        <v>4933</v>
      </c>
      <c r="B2628" t="s">
        <v>4934</v>
      </c>
      <c r="C2628" t="s">
        <v>7</v>
      </c>
      <c r="D2628" t="s">
        <v>8</v>
      </c>
      <c r="E2628" t="s">
        <v>9</v>
      </c>
      <c r="F2628" s="9">
        <v>45733</v>
      </c>
      <c r="G2628" s="9" t="str">
        <f>TEXT(Ecommerce_Sales_Data[[#This Row],[Order_Date]],"dddd")</f>
        <v>Monday</v>
      </c>
      <c r="H2628" t="s">
        <v>14757</v>
      </c>
      <c r="I2628" t="s">
        <v>14769</v>
      </c>
      <c r="J2628">
        <v>3</v>
      </c>
      <c r="K2628">
        <v>2</v>
      </c>
      <c r="L2628" s="12">
        <v>1841.49</v>
      </c>
      <c r="M2628" s="11">
        <v>0.05</v>
      </c>
      <c r="N2628" s="12">
        <v>3498.83</v>
      </c>
      <c r="O2628" s="12">
        <v>2816.99</v>
      </c>
      <c r="P2628" s="12">
        <v>681.84</v>
      </c>
      <c r="Q2628" s="11">
        <v>0.19487657302583999</v>
      </c>
    </row>
    <row r="2629" spans="1:17" x14ac:dyDescent="0.45">
      <c r="A2629" t="s">
        <v>4935</v>
      </c>
      <c r="B2629" t="s">
        <v>4936</v>
      </c>
      <c r="C2629" t="s">
        <v>20</v>
      </c>
      <c r="D2629" t="s">
        <v>21</v>
      </c>
      <c r="E2629" t="s">
        <v>22</v>
      </c>
      <c r="F2629" s="9">
        <v>45373</v>
      </c>
      <c r="G2629" s="9" t="str">
        <f>TEXT(Ecommerce_Sales_Data[[#This Row],[Order_Date]],"dddd")</f>
        <v>Friday</v>
      </c>
      <c r="H2629" t="s">
        <v>14757</v>
      </c>
      <c r="I2629" t="s">
        <v>14769</v>
      </c>
      <c r="J2629">
        <v>3</v>
      </c>
      <c r="K2629">
        <v>5</v>
      </c>
      <c r="L2629" s="12">
        <v>4931.54</v>
      </c>
      <c r="M2629" s="11">
        <v>0.05</v>
      </c>
      <c r="N2629" s="12">
        <v>23424.81</v>
      </c>
      <c r="O2629" s="12">
        <v>15111.48</v>
      </c>
      <c r="P2629" s="12">
        <v>8313.33</v>
      </c>
      <c r="Q2629" s="11">
        <v>0.35489423393402098</v>
      </c>
    </row>
    <row r="2630" spans="1:17" x14ac:dyDescent="0.45">
      <c r="A2630" t="s">
        <v>4937</v>
      </c>
      <c r="B2630" t="s">
        <v>2578</v>
      </c>
      <c r="C2630" t="s">
        <v>2</v>
      </c>
      <c r="D2630" t="s">
        <v>68</v>
      </c>
      <c r="E2630" t="s">
        <v>22</v>
      </c>
      <c r="F2630" s="9">
        <v>45736</v>
      </c>
      <c r="G2630" s="9" t="str">
        <f>TEXT(Ecommerce_Sales_Data[[#This Row],[Order_Date]],"dddd")</f>
        <v>Thursday</v>
      </c>
      <c r="H2630" t="s">
        <v>14757</v>
      </c>
      <c r="I2630" t="s">
        <v>14769</v>
      </c>
      <c r="J2630">
        <v>3</v>
      </c>
      <c r="K2630">
        <v>1</v>
      </c>
      <c r="L2630" s="12">
        <v>1760.13</v>
      </c>
      <c r="M2630" s="11">
        <v>0.2</v>
      </c>
      <c r="N2630" s="12">
        <v>1408.1</v>
      </c>
      <c r="O2630" s="12">
        <v>906.68</v>
      </c>
      <c r="P2630" s="12">
        <v>501.42</v>
      </c>
      <c r="Q2630" s="11">
        <v>0.356096868120162</v>
      </c>
    </row>
    <row r="2631" spans="1:17" x14ac:dyDescent="0.45">
      <c r="A2631" t="s">
        <v>4938</v>
      </c>
      <c r="B2631" t="s">
        <v>4532</v>
      </c>
      <c r="C2631" t="s">
        <v>2</v>
      </c>
      <c r="D2631" t="s">
        <v>3</v>
      </c>
      <c r="E2631" t="s">
        <v>4</v>
      </c>
      <c r="F2631" s="9">
        <v>45553</v>
      </c>
      <c r="G2631" s="9" t="str">
        <f>TEXT(Ecommerce_Sales_Data[[#This Row],[Order_Date]],"dddd")</f>
        <v>Wednesday</v>
      </c>
      <c r="H2631" t="s">
        <v>14757</v>
      </c>
      <c r="I2631" t="s">
        <v>14766</v>
      </c>
      <c r="J2631">
        <v>9</v>
      </c>
      <c r="K2631">
        <v>3</v>
      </c>
      <c r="L2631" s="12">
        <v>2713.63</v>
      </c>
      <c r="M2631" s="11">
        <v>0.05</v>
      </c>
      <c r="N2631" s="12">
        <v>7733.85</v>
      </c>
      <c r="O2631" s="12">
        <v>5634.89</v>
      </c>
      <c r="P2631" s="12">
        <v>2098.96</v>
      </c>
      <c r="Q2631" s="11">
        <v>0.27139910911124498</v>
      </c>
    </row>
    <row r="2632" spans="1:17" x14ac:dyDescent="0.45">
      <c r="A2632" t="s">
        <v>4939</v>
      </c>
      <c r="B2632" t="s">
        <v>4940</v>
      </c>
      <c r="C2632" t="s">
        <v>7</v>
      </c>
      <c r="D2632" t="s">
        <v>46</v>
      </c>
      <c r="E2632" t="s">
        <v>4</v>
      </c>
      <c r="F2632" s="9">
        <v>45614</v>
      </c>
      <c r="G2632" s="9" t="str">
        <f>TEXT(Ecommerce_Sales_Data[[#This Row],[Order_Date]],"dddd")</f>
        <v>Monday</v>
      </c>
      <c r="H2632" t="s">
        <v>14757</v>
      </c>
      <c r="I2632" t="s">
        <v>14764</v>
      </c>
      <c r="J2632">
        <v>11</v>
      </c>
      <c r="K2632">
        <v>4</v>
      </c>
      <c r="L2632" s="12">
        <v>2055.64</v>
      </c>
      <c r="M2632" s="11">
        <v>0.15</v>
      </c>
      <c r="N2632" s="12">
        <v>6989.18</v>
      </c>
      <c r="O2632" s="12">
        <v>5268.79</v>
      </c>
      <c r="P2632" s="12">
        <v>1720.39</v>
      </c>
      <c r="Q2632" s="11">
        <v>0.24615047831076001</v>
      </c>
    </row>
    <row r="2633" spans="1:17" x14ac:dyDescent="0.45">
      <c r="A2633" t="s">
        <v>4941</v>
      </c>
      <c r="B2633" t="s">
        <v>2303</v>
      </c>
      <c r="C2633" t="s">
        <v>7</v>
      </c>
      <c r="D2633" t="s">
        <v>46</v>
      </c>
      <c r="E2633" t="s">
        <v>14</v>
      </c>
      <c r="F2633" s="9">
        <v>45846</v>
      </c>
      <c r="G2633" s="9" t="str">
        <f>TEXT(Ecommerce_Sales_Data[[#This Row],[Order_Date]],"dddd")</f>
        <v>Tuesday</v>
      </c>
      <c r="H2633" t="s">
        <v>14757</v>
      </c>
      <c r="I2633" t="s">
        <v>14768</v>
      </c>
      <c r="J2633">
        <v>7</v>
      </c>
      <c r="K2633">
        <v>1</v>
      </c>
      <c r="L2633" s="12">
        <v>3508.64</v>
      </c>
      <c r="M2633" s="11">
        <v>0.05</v>
      </c>
      <c r="N2633" s="12">
        <v>3333.21</v>
      </c>
      <c r="O2633" s="12">
        <v>2781.47</v>
      </c>
      <c r="P2633" s="12">
        <v>551.74</v>
      </c>
      <c r="Q2633" s="11">
        <v>0.165528124540608</v>
      </c>
    </row>
    <row r="2634" spans="1:17" x14ac:dyDescent="0.45">
      <c r="A2634" t="s">
        <v>4942</v>
      </c>
      <c r="B2634" t="s">
        <v>3204</v>
      </c>
      <c r="C2634" t="s">
        <v>28</v>
      </c>
      <c r="D2634" t="s">
        <v>29</v>
      </c>
      <c r="E2634" t="s">
        <v>9</v>
      </c>
      <c r="F2634" s="9">
        <v>45706</v>
      </c>
      <c r="G2634" s="9" t="str">
        <f>TEXT(Ecommerce_Sales_Data[[#This Row],[Order_Date]],"dddd")</f>
        <v>Tuesday</v>
      </c>
      <c r="H2634" t="s">
        <v>14757</v>
      </c>
      <c r="I2634" t="s">
        <v>14758</v>
      </c>
      <c r="J2634">
        <v>2</v>
      </c>
      <c r="K2634">
        <v>2</v>
      </c>
      <c r="L2634" s="12">
        <v>3865.16</v>
      </c>
      <c r="M2634" s="11">
        <v>0.2</v>
      </c>
      <c r="N2634" s="12">
        <v>6184.26</v>
      </c>
      <c r="O2634" s="12">
        <v>3848.48</v>
      </c>
      <c r="P2634" s="12">
        <v>2335.7800000000002</v>
      </c>
      <c r="Q2634" s="11">
        <v>0.377697574164088</v>
      </c>
    </row>
    <row r="2635" spans="1:17" x14ac:dyDescent="0.45">
      <c r="A2635" t="s">
        <v>4943</v>
      </c>
      <c r="B2635" t="s">
        <v>4944</v>
      </c>
      <c r="C2635" t="s">
        <v>12</v>
      </c>
      <c r="D2635" t="s">
        <v>32</v>
      </c>
      <c r="E2635" t="s">
        <v>14</v>
      </c>
      <c r="F2635" s="9">
        <v>45370</v>
      </c>
      <c r="G2635" s="9" t="str">
        <f>TEXT(Ecommerce_Sales_Data[[#This Row],[Order_Date]],"dddd")</f>
        <v>Tuesday</v>
      </c>
      <c r="H2635" t="s">
        <v>14757</v>
      </c>
      <c r="I2635" t="s">
        <v>14769</v>
      </c>
      <c r="J2635">
        <v>3</v>
      </c>
      <c r="K2635">
        <v>1</v>
      </c>
      <c r="L2635" s="12">
        <v>198.06</v>
      </c>
      <c r="M2635" s="11">
        <v>0.05</v>
      </c>
      <c r="N2635" s="12">
        <v>188.16</v>
      </c>
      <c r="O2635" s="12">
        <v>124.79</v>
      </c>
      <c r="P2635" s="12">
        <v>63.37</v>
      </c>
      <c r="Q2635" s="11">
        <v>0.33678784013605401</v>
      </c>
    </row>
    <row r="2636" spans="1:17" x14ac:dyDescent="0.45">
      <c r="A2636" t="s">
        <v>4945</v>
      </c>
      <c r="B2636" t="s">
        <v>4946</v>
      </c>
      <c r="C2636" t="s">
        <v>2</v>
      </c>
      <c r="D2636" t="s">
        <v>17</v>
      </c>
      <c r="E2636" t="s">
        <v>9</v>
      </c>
      <c r="F2636" s="9">
        <v>45366</v>
      </c>
      <c r="G2636" s="9" t="str">
        <f>TEXT(Ecommerce_Sales_Data[[#This Row],[Order_Date]],"dddd")</f>
        <v>Friday</v>
      </c>
      <c r="H2636" t="s">
        <v>14757</v>
      </c>
      <c r="I2636" t="s">
        <v>14769</v>
      </c>
      <c r="J2636">
        <v>3</v>
      </c>
      <c r="K2636">
        <v>2</v>
      </c>
      <c r="L2636" s="12">
        <v>286.77999999999997</v>
      </c>
      <c r="M2636" s="11">
        <v>0.15</v>
      </c>
      <c r="N2636" s="12">
        <v>487.53</v>
      </c>
      <c r="O2636" s="12">
        <v>352.01</v>
      </c>
      <c r="P2636" s="12">
        <v>135.52000000000001</v>
      </c>
      <c r="Q2636" s="11">
        <v>0.27797263758127699</v>
      </c>
    </row>
    <row r="2637" spans="1:17" x14ac:dyDescent="0.45">
      <c r="A2637" t="s">
        <v>4947</v>
      </c>
      <c r="B2637" t="s">
        <v>4948</v>
      </c>
      <c r="C2637" t="s">
        <v>7</v>
      </c>
      <c r="D2637" t="s">
        <v>134</v>
      </c>
      <c r="E2637" t="s">
        <v>22</v>
      </c>
      <c r="F2637" s="9">
        <v>45732</v>
      </c>
      <c r="G2637" s="9" t="str">
        <f>TEXT(Ecommerce_Sales_Data[[#This Row],[Order_Date]],"dddd")</f>
        <v>Sunday</v>
      </c>
      <c r="H2637" t="s">
        <v>14761</v>
      </c>
      <c r="I2637" t="s">
        <v>14769</v>
      </c>
      <c r="J2637">
        <v>3</v>
      </c>
      <c r="K2637">
        <v>4</v>
      </c>
      <c r="L2637" s="12">
        <v>4636.18</v>
      </c>
      <c r="M2637" s="11">
        <v>0.2</v>
      </c>
      <c r="N2637" s="12">
        <v>14835.78</v>
      </c>
      <c r="O2637" s="12">
        <v>11295.02</v>
      </c>
      <c r="P2637" s="12">
        <v>3540.76</v>
      </c>
      <c r="Q2637" s="11">
        <v>0.23866355526975999</v>
      </c>
    </row>
    <row r="2638" spans="1:17" x14ac:dyDescent="0.45">
      <c r="A2638" t="s">
        <v>4949</v>
      </c>
      <c r="B2638" t="s">
        <v>4950</v>
      </c>
      <c r="C2638" t="s">
        <v>28</v>
      </c>
      <c r="D2638" t="s">
        <v>85</v>
      </c>
      <c r="E2638" t="s">
        <v>22</v>
      </c>
      <c r="F2638" s="9">
        <v>45360</v>
      </c>
      <c r="G2638" s="9" t="str">
        <f>TEXT(Ecommerce_Sales_Data[[#This Row],[Order_Date]],"dddd")</f>
        <v>Saturday</v>
      </c>
      <c r="H2638" t="s">
        <v>14761</v>
      </c>
      <c r="I2638" t="s">
        <v>14769</v>
      </c>
      <c r="J2638">
        <v>3</v>
      </c>
      <c r="K2638">
        <v>3</v>
      </c>
      <c r="L2638" s="12">
        <v>4658.72</v>
      </c>
      <c r="M2638" s="11">
        <v>0</v>
      </c>
      <c r="N2638" s="12">
        <v>13976.16</v>
      </c>
      <c r="O2638" s="12">
        <v>11128.11</v>
      </c>
      <c r="P2638" s="12">
        <v>2848.05</v>
      </c>
      <c r="Q2638" s="11">
        <v>0.20377914963766899</v>
      </c>
    </row>
    <row r="2639" spans="1:17" x14ac:dyDescent="0.45">
      <c r="A2639" t="s">
        <v>4951</v>
      </c>
      <c r="B2639" t="s">
        <v>1303</v>
      </c>
      <c r="C2639" t="s">
        <v>28</v>
      </c>
      <c r="D2639" t="s">
        <v>100</v>
      </c>
      <c r="E2639" t="s">
        <v>4</v>
      </c>
      <c r="F2639" s="9">
        <v>45888</v>
      </c>
      <c r="G2639" s="9" t="str">
        <f>TEXT(Ecommerce_Sales_Data[[#This Row],[Order_Date]],"dddd")</f>
        <v>Tuesday</v>
      </c>
      <c r="H2639" t="s">
        <v>14757</v>
      </c>
      <c r="I2639" t="s">
        <v>14762</v>
      </c>
      <c r="J2639">
        <v>8</v>
      </c>
      <c r="K2639">
        <v>4</v>
      </c>
      <c r="L2639" s="12">
        <v>2385.33</v>
      </c>
      <c r="M2639" s="11">
        <v>0.2</v>
      </c>
      <c r="N2639" s="12">
        <v>7633.06</v>
      </c>
      <c r="O2639" s="12">
        <v>5162.53</v>
      </c>
      <c r="P2639" s="12">
        <v>2470.5300000000002</v>
      </c>
      <c r="Q2639" s="11">
        <v>0.32366180797740401</v>
      </c>
    </row>
    <row r="2640" spans="1:17" x14ac:dyDescent="0.45">
      <c r="A2640" t="s">
        <v>4952</v>
      </c>
      <c r="B2640" t="s">
        <v>4953</v>
      </c>
      <c r="C2640" t="s">
        <v>7</v>
      </c>
      <c r="D2640" t="s">
        <v>106</v>
      </c>
      <c r="E2640" t="s">
        <v>4</v>
      </c>
      <c r="F2640" s="9">
        <v>45789</v>
      </c>
      <c r="G2640" s="9" t="str">
        <f>TEXT(Ecommerce_Sales_Data[[#This Row],[Order_Date]],"dddd")</f>
        <v>Monday</v>
      </c>
      <c r="H2640" t="s">
        <v>14757</v>
      </c>
      <c r="I2640" t="s">
        <v>14763</v>
      </c>
      <c r="J2640">
        <v>5</v>
      </c>
      <c r="K2640">
        <v>3</v>
      </c>
      <c r="L2640" s="12">
        <v>3720.14</v>
      </c>
      <c r="M2640" s="11">
        <v>0.2</v>
      </c>
      <c r="N2640" s="12">
        <v>8928.34</v>
      </c>
      <c r="O2640" s="12">
        <v>6752.53</v>
      </c>
      <c r="P2640" s="12">
        <v>2175.81</v>
      </c>
      <c r="Q2640" s="11">
        <v>0.243697036627189</v>
      </c>
    </row>
    <row r="2641" spans="1:17" x14ac:dyDescent="0.45">
      <c r="A2641" t="s">
        <v>4954</v>
      </c>
      <c r="B2641" t="s">
        <v>4955</v>
      </c>
      <c r="C2641" t="s">
        <v>2</v>
      </c>
      <c r="D2641" t="s">
        <v>82</v>
      </c>
      <c r="E2641" t="s">
        <v>14</v>
      </c>
      <c r="F2641" s="9">
        <v>45547</v>
      </c>
      <c r="G2641" s="9" t="str">
        <f>TEXT(Ecommerce_Sales_Data[[#This Row],[Order_Date]],"dddd")</f>
        <v>Thursday</v>
      </c>
      <c r="H2641" t="s">
        <v>14757</v>
      </c>
      <c r="I2641" t="s">
        <v>14766</v>
      </c>
      <c r="J2641">
        <v>9</v>
      </c>
      <c r="K2641">
        <v>2</v>
      </c>
      <c r="L2641" s="12">
        <v>2714.59</v>
      </c>
      <c r="M2641" s="11">
        <v>0.15</v>
      </c>
      <c r="N2641" s="12">
        <v>4614.8</v>
      </c>
      <c r="O2641" s="12">
        <v>2899.37</v>
      </c>
      <c r="P2641" s="12">
        <v>1715.43</v>
      </c>
      <c r="Q2641" s="11">
        <v>0.37172358498743202</v>
      </c>
    </row>
    <row r="2642" spans="1:17" x14ac:dyDescent="0.45">
      <c r="A2642" t="s">
        <v>4956</v>
      </c>
      <c r="B2642" t="s">
        <v>3482</v>
      </c>
      <c r="C2642" t="s">
        <v>2</v>
      </c>
      <c r="D2642" t="s">
        <v>65</v>
      </c>
      <c r="E2642" t="s">
        <v>14</v>
      </c>
      <c r="F2642" s="9">
        <v>45956</v>
      </c>
      <c r="G2642" s="9" t="str">
        <f>TEXT(Ecommerce_Sales_Data[[#This Row],[Order_Date]],"dddd")</f>
        <v>Sunday</v>
      </c>
      <c r="H2642" t="s">
        <v>14761</v>
      </c>
      <c r="I2642" t="s">
        <v>14760</v>
      </c>
      <c r="J2642">
        <v>10</v>
      </c>
      <c r="K2642">
        <v>3</v>
      </c>
      <c r="L2642" s="12">
        <v>1537.64</v>
      </c>
      <c r="M2642" s="11">
        <v>0.15</v>
      </c>
      <c r="N2642" s="12">
        <v>3920.98</v>
      </c>
      <c r="O2642" s="12">
        <v>3213.05</v>
      </c>
      <c r="P2642" s="12">
        <v>707.93</v>
      </c>
      <c r="Q2642" s="11">
        <v>0.18054925044249101</v>
      </c>
    </row>
    <row r="2643" spans="1:17" x14ac:dyDescent="0.45">
      <c r="A2643" t="s">
        <v>4957</v>
      </c>
      <c r="B2643" t="s">
        <v>4958</v>
      </c>
      <c r="C2643" t="s">
        <v>12</v>
      </c>
      <c r="D2643" t="s">
        <v>38</v>
      </c>
      <c r="E2643" t="s">
        <v>4</v>
      </c>
      <c r="F2643" s="9">
        <v>45744</v>
      </c>
      <c r="G2643" s="9" t="str">
        <f>TEXT(Ecommerce_Sales_Data[[#This Row],[Order_Date]],"dddd")</f>
        <v>Friday</v>
      </c>
      <c r="H2643" t="s">
        <v>14757</v>
      </c>
      <c r="I2643" t="s">
        <v>14769</v>
      </c>
      <c r="J2643">
        <v>3</v>
      </c>
      <c r="K2643">
        <v>4</v>
      </c>
      <c r="L2643" s="12">
        <v>208.57</v>
      </c>
      <c r="M2643" s="11">
        <v>0.05</v>
      </c>
      <c r="N2643" s="12">
        <v>792.57</v>
      </c>
      <c r="O2643" s="12">
        <v>574.95000000000005</v>
      </c>
      <c r="P2643" s="12">
        <v>217.62</v>
      </c>
      <c r="Q2643" s="11">
        <v>0.27457511639350501</v>
      </c>
    </row>
    <row r="2644" spans="1:17" x14ac:dyDescent="0.45">
      <c r="A2644" t="s">
        <v>4959</v>
      </c>
      <c r="B2644" t="s">
        <v>609</v>
      </c>
      <c r="C2644" t="s">
        <v>12</v>
      </c>
      <c r="D2644" t="s">
        <v>41</v>
      </c>
      <c r="E2644" t="s">
        <v>4</v>
      </c>
      <c r="F2644" s="9">
        <v>45880</v>
      </c>
      <c r="G2644" s="9" t="str">
        <f>TEXT(Ecommerce_Sales_Data[[#This Row],[Order_Date]],"dddd")</f>
        <v>Monday</v>
      </c>
      <c r="H2644" t="s">
        <v>14757</v>
      </c>
      <c r="I2644" t="s">
        <v>14762</v>
      </c>
      <c r="J2644">
        <v>8</v>
      </c>
      <c r="K2644">
        <v>5</v>
      </c>
      <c r="L2644" s="12">
        <v>3781.24</v>
      </c>
      <c r="M2644" s="11">
        <v>0.2</v>
      </c>
      <c r="N2644" s="12">
        <v>15124.96</v>
      </c>
      <c r="O2644" s="12">
        <v>11640.61</v>
      </c>
      <c r="P2644" s="12">
        <v>3484.35</v>
      </c>
      <c r="Q2644" s="11">
        <v>0.230370857179126</v>
      </c>
    </row>
    <row r="2645" spans="1:17" x14ac:dyDescent="0.45">
      <c r="A2645" t="s">
        <v>4960</v>
      </c>
      <c r="B2645" t="s">
        <v>3953</v>
      </c>
      <c r="C2645" t="s">
        <v>20</v>
      </c>
      <c r="D2645" t="s">
        <v>25</v>
      </c>
      <c r="E2645" t="s">
        <v>9</v>
      </c>
      <c r="F2645" s="9">
        <v>45666</v>
      </c>
      <c r="G2645" s="9" t="str">
        <f>TEXT(Ecommerce_Sales_Data[[#This Row],[Order_Date]],"dddd")</f>
        <v>Thursday</v>
      </c>
      <c r="H2645" t="s">
        <v>14757</v>
      </c>
      <c r="I2645" t="s">
        <v>14767</v>
      </c>
      <c r="J2645">
        <v>1</v>
      </c>
      <c r="K2645">
        <v>3</v>
      </c>
      <c r="L2645" s="12">
        <v>4901.93</v>
      </c>
      <c r="M2645" s="11">
        <v>0.1</v>
      </c>
      <c r="N2645" s="12">
        <v>13235.21</v>
      </c>
      <c r="O2645" s="12">
        <v>10860.04</v>
      </c>
      <c r="P2645" s="12">
        <v>2375.17</v>
      </c>
      <c r="Q2645" s="11">
        <v>0.17945842944690699</v>
      </c>
    </row>
    <row r="2646" spans="1:17" x14ac:dyDescent="0.45">
      <c r="A2646" t="s">
        <v>4961</v>
      </c>
      <c r="B2646" t="s">
        <v>4962</v>
      </c>
      <c r="C2646" t="s">
        <v>7</v>
      </c>
      <c r="D2646" t="s">
        <v>71</v>
      </c>
      <c r="E2646" t="s">
        <v>9</v>
      </c>
      <c r="F2646" s="9">
        <v>45436</v>
      </c>
      <c r="G2646" s="9" t="str">
        <f>TEXT(Ecommerce_Sales_Data[[#This Row],[Order_Date]],"dddd")</f>
        <v>Friday</v>
      </c>
      <c r="H2646" t="s">
        <v>14757</v>
      </c>
      <c r="I2646" t="s">
        <v>14763</v>
      </c>
      <c r="J2646">
        <v>5</v>
      </c>
      <c r="K2646">
        <v>4</v>
      </c>
      <c r="L2646" s="12">
        <v>896.58</v>
      </c>
      <c r="M2646" s="11">
        <v>0.15</v>
      </c>
      <c r="N2646" s="12">
        <v>3048.37</v>
      </c>
      <c r="O2646" s="12">
        <v>2587.6999999999998</v>
      </c>
      <c r="P2646" s="12">
        <v>460.67</v>
      </c>
      <c r="Q2646" s="11">
        <v>0.15112010681118099</v>
      </c>
    </row>
    <row r="2647" spans="1:17" x14ac:dyDescent="0.45">
      <c r="A2647" t="s">
        <v>4963</v>
      </c>
      <c r="B2647" t="s">
        <v>4964</v>
      </c>
      <c r="C2647" t="s">
        <v>7</v>
      </c>
      <c r="D2647" t="s">
        <v>8</v>
      </c>
      <c r="E2647" t="s">
        <v>9</v>
      </c>
      <c r="F2647" s="9">
        <v>45487</v>
      </c>
      <c r="G2647" s="9" t="str">
        <f>TEXT(Ecommerce_Sales_Data[[#This Row],[Order_Date]],"dddd")</f>
        <v>Sunday</v>
      </c>
      <c r="H2647" t="s">
        <v>14761</v>
      </c>
      <c r="I2647" t="s">
        <v>14768</v>
      </c>
      <c r="J2647">
        <v>7</v>
      </c>
      <c r="K2647">
        <v>4</v>
      </c>
      <c r="L2647" s="12">
        <v>173.25</v>
      </c>
      <c r="M2647" s="11">
        <v>0.15</v>
      </c>
      <c r="N2647" s="12">
        <v>589.04999999999995</v>
      </c>
      <c r="O2647" s="12">
        <v>484.5</v>
      </c>
      <c r="P2647" s="12">
        <v>104.55</v>
      </c>
      <c r="Q2647" s="11">
        <v>0.177489177489178</v>
      </c>
    </row>
    <row r="2648" spans="1:17" x14ac:dyDescent="0.45">
      <c r="A2648" t="s">
        <v>4965</v>
      </c>
      <c r="B2648" t="s">
        <v>3415</v>
      </c>
      <c r="C2648" t="s">
        <v>2</v>
      </c>
      <c r="D2648" t="s">
        <v>68</v>
      </c>
      <c r="E2648" t="s">
        <v>4</v>
      </c>
      <c r="F2648" s="9">
        <v>45461</v>
      </c>
      <c r="G2648" s="9" t="str">
        <f>TEXT(Ecommerce_Sales_Data[[#This Row],[Order_Date]],"dddd")</f>
        <v>Tuesday</v>
      </c>
      <c r="H2648" t="s">
        <v>14757</v>
      </c>
      <c r="I2648" t="s">
        <v>14759</v>
      </c>
      <c r="J2648">
        <v>6</v>
      </c>
      <c r="K2648">
        <v>1</v>
      </c>
      <c r="L2648" s="12">
        <v>3675.53</v>
      </c>
      <c r="M2648" s="11">
        <v>0.2</v>
      </c>
      <c r="N2648" s="12">
        <v>2940.42</v>
      </c>
      <c r="O2648" s="12">
        <v>2360.4299999999998</v>
      </c>
      <c r="P2648" s="12">
        <v>579.99</v>
      </c>
      <c r="Q2648" s="11">
        <v>0.19724733201379399</v>
      </c>
    </row>
    <row r="2649" spans="1:17" x14ac:dyDescent="0.45">
      <c r="A2649" t="s">
        <v>4966</v>
      </c>
      <c r="B2649" t="s">
        <v>4967</v>
      </c>
      <c r="C2649" t="s">
        <v>20</v>
      </c>
      <c r="D2649" t="s">
        <v>57</v>
      </c>
      <c r="E2649" t="s">
        <v>4</v>
      </c>
      <c r="F2649" s="9">
        <v>45995</v>
      </c>
      <c r="G2649" s="9" t="str">
        <f>TEXT(Ecommerce_Sales_Data[[#This Row],[Order_Date]],"dddd")</f>
        <v>Thursday</v>
      </c>
      <c r="H2649" t="s">
        <v>14757</v>
      </c>
      <c r="I2649" t="s">
        <v>14770</v>
      </c>
      <c r="J2649">
        <v>12</v>
      </c>
      <c r="K2649">
        <v>2</v>
      </c>
      <c r="L2649" s="12">
        <v>2102.83</v>
      </c>
      <c r="M2649" s="11">
        <v>0.1</v>
      </c>
      <c r="N2649" s="12">
        <v>3785.09</v>
      </c>
      <c r="O2649" s="12">
        <v>3050.17</v>
      </c>
      <c r="P2649" s="12">
        <v>734.92</v>
      </c>
      <c r="Q2649" s="11">
        <v>0.194161829705502</v>
      </c>
    </row>
    <row r="2650" spans="1:17" x14ac:dyDescent="0.45">
      <c r="A2650" t="s">
        <v>4968</v>
      </c>
      <c r="B2650" t="s">
        <v>4969</v>
      </c>
      <c r="C2650" t="s">
        <v>20</v>
      </c>
      <c r="D2650" t="s">
        <v>21</v>
      </c>
      <c r="E2650" t="s">
        <v>14</v>
      </c>
      <c r="F2650" s="9">
        <v>45735</v>
      </c>
      <c r="G2650" s="9" t="str">
        <f>TEXT(Ecommerce_Sales_Data[[#This Row],[Order_Date]],"dddd")</f>
        <v>Wednesday</v>
      </c>
      <c r="H2650" t="s">
        <v>14757</v>
      </c>
      <c r="I2650" t="s">
        <v>14769</v>
      </c>
      <c r="J2650">
        <v>3</v>
      </c>
      <c r="K2650">
        <v>4</v>
      </c>
      <c r="L2650" s="12">
        <v>3970.88</v>
      </c>
      <c r="M2650" s="11">
        <v>0.2</v>
      </c>
      <c r="N2650" s="12">
        <v>12706.82</v>
      </c>
      <c r="O2650" s="12">
        <v>10213.76</v>
      </c>
      <c r="P2650" s="12">
        <v>2493.06</v>
      </c>
      <c r="Q2650" s="11">
        <v>0.19619857682724701</v>
      </c>
    </row>
    <row r="2651" spans="1:17" x14ac:dyDescent="0.45">
      <c r="A2651" t="s">
        <v>4970</v>
      </c>
      <c r="B2651" t="s">
        <v>4971</v>
      </c>
      <c r="C2651" t="s">
        <v>28</v>
      </c>
      <c r="D2651" t="s">
        <v>85</v>
      </c>
      <c r="E2651" t="s">
        <v>9</v>
      </c>
      <c r="F2651" s="9">
        <v>45346</v>
      </c>
      <c r="G2651" s="9" t="str">
        <f>TEXT(Ecommerce_Sales_Data[[#This Row],[Order_Date]],"dddd")</f>
        <v>Saturday</v>
      </c>
      <c r="H2651" t="s">
        <v>14761</v>
      </c>
      <c r="I2651" t="s">
        <v>14758</v>
      </c>
      <c r="J2651">
        <v>2</v>
      </c>
      <c r="K2651">
        <v>3</v>
      </c>
      <c r="L2651" s="12">
        <v>133.25</v>
      </c>
      <c r="M2651" s="11">
        <v>0.1</v>
      </c>
      <c r="N2651" s="12">
        <v>359.78</v>
      </c>
      <c r="O2651" s="12">
        <v>219.78</v>
      </c>
      <c r="P2651" s="12">
        <v>140</v>
      </c>
      <c r="Q2651" s="11">
        <v>0.38912668853188098</v>
      </c>
    </row>
    <row r="2652" spans="1:17" x14ac:dyDescent="0.45">
      <c r="A2652" t="s">
        <v>4972</v>
      </c>
      <c r="B2652" t="s">
        <v>1407</v>
      </c>
      <c r="C2652" t="s">
        <v>28</v>
      </c>
      <c r="D2652" t="s">
        <v>35</v>
      </c>
      <c r="E2652" t="s">
        <v>4</v>
      </c>
      <c r="F2652" s="9">
        <v>45899</v>
      </c>
      <c r="G2652" s="9" t="str">
        <f>TEXT(Ecommerce_Sales_Data[[#This Row],[Order_Date]],"dddd")</f>
        <v>Saturday</v>
      </c>
      <c r="H2652" t="s">
        <v>14761</v>
      </c>
      <c r="I2652" t="s">
        <v>14762</v>
      </c>
      <c r="J2652">
        <v>8</v>
      </c>
      <c r="K2652">
        <v>2</v>
      </c>
      <c r="L2652" s="12">
        <v>373.1</v>
      </c>
      <c r="M2652" s="11">
        <v>0.2</v>
      </c>
      <c r="N2652" s="12">
        <v>596.96</v>
      </c>
      <c r="O2652" s="12">
        <v>443.83</v>
      </c>
      <c r="P2652" s="12">
        <v>153.13</v>
      </c>
      <c r="Q2652" s="11">
        <v>0.25651634950415397</v>
      </c>
    </row>
    <row r="2653" spans="1:17" x14ac:dyDescent="0.45">
      <c r="A2653" t="s">
        <v>4973</v>
      </c>
      <c r="B2653" t="s">
        <v>4974</v>
      </c>
      <c r="C2653" t="s">
        <v>20</v>
      </c>
      <c r="D2653" t="s">
        <v>103</v>
      </c>
      <c r="E2653" t="s">
        <v>14</v>
      </c>
      <c r="F2653" s="9">
        <v>45329</v>
      </c>
      <c r="G2653" s="9" t="str">
        <f>TEXT(Ecommerce_Sales_Data[[#This Row],[Order_Date]],"dddd")</f>
        <v>Wednesday</v>
      </c>
      <c r="H2653" t="s">
        <v>14757</v>
      </c>
      <c r="I2653" t="s">
        <v>14758</v>
      </c>
      <c r="J2653">
        <v>2</v>
      </c>
      <c r="K2653">
        <v>5</v>
      </c>
      <c r="L2653" s="12">
        <v>484.78</v>
      </c>
      <c r="M2653" s="11">
        <v>0</v>
      </c>
      <c r="N2653" s="12">
        <v>2423.9</v>
      </c>
      <c r="O2653" s="12">
        <v>1794.01</v>
      </c>
      <c r="P2653" s="12">
        <v>629.89</v>
      </c>
      <c r="Q2653" s="11">
        <v>0.25986633111927099</v>
      </c>
    </row>
    <row r="2654" spans="1:17" x14ac:dyDescent="0.45">
      <c r="A2654" t="s">
        <v>4975</v>
      </c>
      <c r="B2654" t="s">
        <v>4976</v>
      </c>
      <c r="C2654" t="s">
        <v>28</v>
      </c>
      <c r="D2654" t="s">
        <v>137</v>
      </c>
      <c r="E2654" t="s">
        <v>9</v>
      </c>
      <c r="F2654" s="9">
        <v>45500</v>
      </c>
      <c r="G2654" s="9" t="str">
        <f>TEXT(Ecommerce_Sales_Data[[#This Row],[Order_Date]],"dddd")</f>
        <v>Saturday</v>
      </c>
      <c r="H2654" t="s">
        <v>14761</v>
      </c>
      <c r="I2654" t="s">
        <v>14768</v>
      </c>
      <c r="J2654">
        <v>7</v>
      </c>
      <c r="K2654">
        <v>5</v>
      </c>
      <c r="L2654" s="12">
        <v>4260.2700000000004</v>
      </c>
      <c r="M2654" s="11">
        <v>0.2</v>
      </c>
      <c r="N2654" s="12">
        <v>17041.080000000002</v>
      </c>
      <c r="O2654" s="12">
        <v>12446.8</v>
      </c>
      <c r="P2654" s="12">
        <v>4594.28</v>
      </c>
      <c r="Q2654" s="11">
        <v>0.26960028355010401</v>
      </c>
    </row>
    <row r="2655" spans="1:17" x14ac:dyDescent="0.45">
      <c r="A2655" t="s">
        <v>4977</v>
      </c>
      <c r="B2655" t="s">
        <v>4978</v>
      </c>
      <c r="C2655" t="s">
        <v>7</v>
      </c>
      <c r="D2655" t="s">
        <v>134</v>
      </c>
      <c r="E2655" t="s">
        <v>9</v>
      </c>
      <c r="F2655" s="9">
        <v>45360</v>
      </c>
      <c r="G2655" s="9" t="str">
        <f>TEXT(Ecommerce_Sales_Data[[#This Row],[Order_Date]],"dddd")</f>
        <v>Saturday</v>
      </c>
      <c r="H2655" t="s">
        <v>14761</v>
      </c>
      <c r="I2655" t="s">
        <v>14769</v>
      </c>
      <c r="J2655">
        <v>3</v>
      </c>
      <c r="K2655">
        <v>4</v>
      </c>
      <c r="L2655" s="12">
        <v>4893.79</v>
      </c>
      <c r="M2655" s="11">
        <v>0.05</v>
      </c>
      <c r="N2655" s="12">
        <v>18596.400000000001</v>
      </c>
      <c r="O2655" s="12">
        <v>14544.18</v>
      </c>
      <c r="P2655" s="12">
        <v>4052.22</v>
      </c>
      <c r="Q2655" s="11">
        <v>0.21790346518681</v>
      </c>
    </row>
    <row r="2656" spans="1:17" x14ac:dyDescent="0.45">
      <c r="A2656" t="s">
        <v>4979</v>
      </c>
      <c r="B2656" t="s">
        <v>4980</v>
      </c>
      <c r="C2656" t="s">
        <v>12</v>
      </c>
      <c r="D2656" t="s">
        <v>13</v>
      </c>
      <c r="E2656" t="s">
        <v>14</v>
      </c>
      <c r="F2656" s="9">
        <v>45638</v>
      </c>
      <c r="G2656" s="9" t="str">
        <f>TEXT(Ecommerce_Sales_Data[[#This Row],[Order_Date]],"dddd")</f>
        <v>Thursday</v>
      </c>
      <c r="H2656" t="s">
        <v>14757</v>
      </c>
      <c r="I2656" t="s">
        <v>14770</v>
      </c>
      <c r="J2656">
        <v>12</v>
      </c>
      <c r="K2656">
        <v>5</v>
      </c>
      <c r="L2656" s="12">
        <v>1067.68</v>
      </c>
      <c r="M2656" s="11">
        <v>0.15</v>
      </c>
      <c r="N2656" s="12">
        <v>4537.6400000000003</v>
      </c>
      <c r="O2656" s="12">
        <v>3755.8</v>
      </c>
      <c r="P2656" s="12">
        <v>781.84</v>
      </c>
      <c r="Q2656" s="11">
        <v>0.17230101991343499</v>
      </c>
    </row>
    <row r="2657" spans="1:17" x14ac:dyDescent="0.45">
      <c r="A2657" t="s">
        <v>4981</v>
      </c>
      <c r="B2657" t="s">
        <v>4982</v>
      </c>
      <c r="C2657" t="s">
        <v>12</v>
      </c>
      <c r="D2657" t="s">
        <v>13</v>
      </c>
      <c r="E2657" t="s">
        <v>9</v>
      </c>
      <c r="F2657" s="9">
        <v>45620</v>
      </c>
      <c r="G2657" s="9" t="str">
        <f>TEXT(Ecommerce_Sales_Data[[#This Row],[Order_Date]],"dddd")</f>
        <v>Sunday</v>
      </c>
      <c r="H2657" t="s">
        <v>14761</v>
      </c>
      <c r="I2657" t="s">
        <v>14764</v>
      </c>
      <c r="J2657">
        <v>11</v>
      </c>
      <c r="K2657">
        <v>3</v>
      </c>
      <c r="L2657" s="12">
        <v>1501.69</v>
      </c>
      <c r="M2657" s="11">
        <v>0.1</v>
      </c>
      <c r="N2657" s="12">
        <v>4054.56</v>
      </c>
      <c r="O2657" s="12">
        <v>2956.62</v>
      </c>
      <c r="P2657" s="12">
        <v>1097.94</v>
      </c>
      <c r="Q2657" s="11">
        <v>0.27079140523262701</v>
      </c>
    </row>
    <row r="2658" spans="1:17" x14ac:dyDescent="0.45">
      <c r="A2658" t="s">
        <v>4983</v>
      </c>
      <c r="B2658" t="s">
        <v>3062</v>
      </c>
      <c r="C2658" t="s">
        <v>2</v>
      </c>
      <c r="D2658" t="s">
        <v>3</v>
      </c>
      <c r="E2658" t="s">
        <v>22</v>
      </c>
      <c r="F2658" s="9">
        <v>45906</v>
      </c>
      <c r="G2658" s="9" t="str">
        <f>TEXT(Ecommerce_Sales_Data[[#This Row],[Order_Date]],"dddd")</f>
        <v>Saturday</v>
      </c>
      <c r="H2658" t="s">
        <v>14761</v>
      </c>
      <c r="I2658" t="s">
        <v>14766</v>
      </c>
      <c r="J2658">
        <v>9</v>
      </c>
      <c r="K2658">
        <v>2</v>
      </c>
      <c r="L2658" s="12">
        <v>1381.96</v>
      </c>
      <c r="M2658" s="11">
        <v>0</v>
      </c>
      <c r="N2658" s="12">
        <v>2763.92</v>
      </c>
      <c r="O2658" s="12">
        <v>2001.29</v>
      </c>
      <c r="P2658" s="12">
        <v>762.63</v>
      </c>
      <c r="Q2658" s="11">
        <v>0.275923326290196</v>
      </c>
    </row>
    <row r="2659" spans="1:17" x14ac:dyDescent="0.45">
      <c r="A2659" t="s">
        <v>4984</v>
      </c>
      <c r="B2659" t="s">
        <v>4985</v>
      </c>
      <c r="C2659" t="s">
        <v>7</v>
      </c>
      <c r="D2659" t="s">
        <v>71</v>
      </c>
      <c r="E2659" t="s">
        <v>9</v>
      </c>
      <c r="F2659" s="9">
        <v>45573</v>
      </c>
      <c r="G2659" s="9" t="str">
        <f>TEXT(Ecommerce_Sales_Data[[#This Row],[Order_Date]],"dddd")</f>
        <v>Tuesday</v>
      </c>
      <c r="H2659" t="s">
        <v>14757</v>
      </c>
      <c r="I2659" t="s">
        <v>14760</v>
      </c>
      <c r="J2659">
        <v>10</v>
      </c>
      <c r="K2659">
        <v>2</v>
      </c>
      <c r="L2659" s="12">
        <v>3914.96</v>
      </c>
      <c r="M2659" s="11">
        <v>0.15</v>
      </c>
      <c r="N2659" s="12">
        <v>6655.43</v>
      </c>
      <c r="O2659" s="12">
        <v>5215.2</v>
      </c>
      <c r="P2659" s="12">
        <v>1440.23</v>
      </c>
      <c r="Q2659" s="11">
        <v>0.216399240920572</v>
      </c>
    </row>
    <row r="2660" spans="1:17" x14ac:dyDescent="0.45">
      <c r="A2660" t="s">
        <v>4986</v>
      </c>
      <c r="B2660" t="s">
        <v>4987</v>
      </c>
      <c r="C2660" t="s">
        <v>7</v>
      </c>
      <c r="D2660" t="s">
        <v>8</v>
      </c>
      <c r="E2660" t="s">
        <v>22</v>
      </c>
      <c r="F2660" s="9">
        <v>45800</v>
      </c>
      <c r="G2660" s="9" t="str">
        <f>TEXT(Ecommerce_Sales_Data[[#This Row],[Order_Date]],"dddd")</f>
        <v>Friday</v>
      </c>
      <c r="H2660" t="s">
        <v>14757</v>
      </c>
      <c r="I2660" t="s">
        <v>14763</v>
      </c>
      <c r="J2660">
        <v>5</v>
      </c>
      <c r="K2660">
        <v>1</v>
      </c>
      <c r="L2660" s="12">
        <v>4129.1499999999996</v>
      </c>
      <c r="M2660" s="11">
        <v>0.1</v>
      </c>
      <c r="N2660" s="12">
        <v>3716.23</v>
      </c>
      <c r="O2660" s="12">
        <v>2752.49</v>
      </c>
      <c r="P2660" s="12">
        <v>963.74</v>
      </c>
      <c r="Q2660" s="11">
        <v>0.25933271083867299</v>
      </c>
    </row>
    <row r="2661" spans="1:17" x14ac:dyDescent="0.45">
      <c r="A2661" t="s">
        <v>4988</v>
      </c>
      <c r="B2661" t="s">
        <v>1944</v>
      </c>
      <c r="C2661" t="s">
        <v>12</v>
      </c>
      <c r="D2661" t="s">
        <v>32</v>
      </c>
      <c r="E2661" t="s">
        <v>4</v>
      </c>
      <c r="F2661" s="9">
        <v>45372</v>
      </c>
      <c r="G2661" s="9" t="str">
        <f>TEXT(Ecommerce_Sales_Data[[#This Row],[Order_Date]],"dddd")</f>
        <v>Thursday</v>
      </c>
      <c r="H2661" t="s">
        <v>14757</v>
      </c>
      <c r="I2661" t="s">
        <v>14769</v>
      </c>
      <c r="J2661">
        <v>3</v>
      </c>
      <c r="K2661">
        <v>3</v>
      </c>
      <c r="L2661" s="12">
        <v>3399.62</v>
      </c>
      <c r="M2661" s="11">
        <v>0.15</v>
      </c>
      <c r="N2661" s="12">
        <v>8669.0300000000007</v>
      </c>
      <c r="O2661" s="12">
        <v>7133.06</v>
      </c>
      <c r="P2661" s="12">
        <v>1535.97</v>
      </c>
      <c r="Q2661" s="11">
        <v>0.17717899234401099</v>
      </c>
    </row>
    <row r="2662" spans="1:17" x14ac:dyDescent="0.45">
      <c r="A2662" t="s">
        <v>4989</v>
      </c>
      <c r="B2662" t="s">
        <v>4990</v>
      </c>
      <c r="C2662" t="s">
        <v>20</v>
      </c>
      <c r="D2662" t="s">
        <v>25</v>
      </c>
      <c r="E2662" t="s">
        <v>4</v>
      </c>
      <c r="F2662" s="9">
        <v>45699</v>
      </c>
      <c r="G2662" s="9" t="str">
        <f>TEXT(Ecommerce_Sales_Data[[#This Row],[Order_Date]],"dddd")</f>
        <v>Tuesday</v>
      </c>
      <c r="H2662" t="s">
        <v>14757</v>
      </c>
      <c r="I2662" t="s">
        <v>14758</v>
      </c>
      <c r="J2662">
        <v>2</v>
      </c>
      <c r="K2662">
        <v>5</v>
      </c>
      <c r="L2662" s="12">
        <v>1081.72</v>
      </c>
      <c r="M2662" s="11">
        <v>0.2</v>
      </c>
      <c r="N2662" s="12">
        <v>4326.88</v>
      </c>
      <c r="O2662" s="12">
        <v>3667.61</v>
      </c>
      <c r="P2662" s="12">
        <v>659.27</v>
      </c>
      <c r="Q2662" s="11">
        <v>0.15236613911178501</v>
      </c>
    </row>
    <row r="2663" spans="1:17" x14ac:dyDescent="0.45">
      <c r="A2663" t="s">
        <v>4991</v>
      </c>
      <c r="B2663" t="s">
        <v>4992</v>
      </c>
      <c r="C2663" t="s">
        <v>28</v>
      </c>
      <c r="D2663" t="s">
        <v>29</v>
      </c>
      <c r="E2663" t="s">
        <v>4</v>
      </c>
      <c r="F2663" s="9">
        <v>45654</v>
      </c>
      <c r="G2663" s="9" t="str">
        <f>TEXT(Ecommerce_Sales_Data[[#This Row],[Order_Date]],"dddd")</f>
        <v>Saturday</v>
      </c>
      <c r="H2663" t="s">
        <v>14761</v>
      </c>
      <c r="I2663" t="s">
        <v>14770</v>
      </c>
      <c r="J2663">
        <v>12</v>
      </c>
      <c r="K2663">
        <v>4</v>
      </c>
      <c r="L2663" s="12">
        <v>3766.56</v>
      </c>
      <c r="M2663" s="11">
        <v>0.1</v>
      </c>
      <c r="N2663" s="12">
        <v>13559.62</v>
      </c>
      <c r="O2663" s="12">
        <v>10827.56</v>
      </c>
      <c r="P2663" s="12">
        <v>2732.06</v>
      </c>
      <c r="Q2663" s="11">
        <v>0.20148499736718301</v>
      </c>
    </row>
    <row r="2664" spans="1:17" x14ac:dyDescent="0.45">
      <c r="A2664" t="s">
        <v>4993</v>
      </c>
      <c r="B2664" t="s">
        <v>4994</v>
      </c>
      <c r="C2664" t="s">
        <v>28</v>
      </c>
      <c r="D2664" t="s">
        <v>100</v>
      </c>
      <c r="E2664" t="s">
        <v>14</v>
      </c>
      <c r="F2664" s="9">
        <v>45990</v>
      </c>
      <c r="G2664" s="9" t="str">
        <f>TEXT(Ecommerce_Sales_Data[[#This Row],[Order_Date]],"dddd")</f>
        <v>Saturday</v>
      </c>
      <c r="H2664" t="s">
        <v>14761</v>
      </c>
      <c r="I2664" t="s">
        <v>14764</v>
      </c>
      <c r="J2664">
        <v>11</v>
      </c>
      <c r="K2664">
        <v>2</v>
      </c>
      <c r="L2664" s="12">
        <v>2909.06</v>
      </c>
      <c r="M2664" s="11">
        <v>0.05</v>
      </c>
      <c r="N2664" s="12">
        <v>5527.21</v>
      </c>
      <c r="O2664" s="12">
        <v>3620.66</v>
      </c>
      <c r="P2664" s="12">
        <v>1906.55</v>
      </c>
      <c r="Q2664" s="11">
        <v>0.34493894749792398</v>
      </c>
    </row>
    <row r="2665" spans="1:17" x14ac:dyDescent="0.45">
      <c r="A2665" t="s">
        <v>4995</v>
      </c>
      <c r="B2665" t="s">
        <v>4996</v>
      </c>
      <c r="C2665" t="s">
        <v>7</v>
      </c>
      <c r="D2665" t="s">
        <v>106</v>
      </c>
      <c r="E2665" t="s">
        <v>4</v>
      </c>
      <c r="F2665" s="9">
        <v>45738</v>
      </c>
      <c r="G2665" s="9" t="str">
        <f>TEXT(Ecommerce_Sales_Data[[#This Row],[Order_Date]],"dddd")</f>
        <v>Saturday</v>
      </c>
      <c r="H2665" t="s">
        <v>14761</v>
      </c>
      <c r="I2665" t="s">
        <v>14769</v>
      </c>
      <c r="J2665">
        <v>3</v>
      </c>
      <c r="K2665">
        <v>5</v>
      </c>
      <c r="L2665" s="12">
        <v>3739.38</v>
      </c>
      <c r="M2665" s="11">
        <v>0</v>
      </c>
      <c r="N2665" s="12">
        <v>18696.900000000001</v>
      </c>
      <c r="O2665" s="12">
        <v>13154.71</v>
      </c>
      <c r="P2665" s="12">
        <v>5542.19</v>
      </c>
      <c r="Q2665" s="11">
        <v>0.29642293642261502</v>
      </c>
    </row>
    <row r="2666" spans="1:17" x14ac:dyDescent="0.45">
      <c r="A2666" t="s">
        <v>4997</v>
      </c>
      <c r="B2666" t="s">
        <v>4998</v>
      </c>
      <c r="C2666" t="s">
        <v>2</v>
      </c>
      <c r="D2666" t="s">
        <v>65</v>
      </c>
      <c r="E2666" t="s">
        <v>4</v>
      </c>
      <c r="F2666" s="9">
        <v>45473</v>
      </c>
      <c r="G2666" s="9" t="str">
        <f>TEXT(Ecommerce_Sales_Data[[#This Row],[Order_Date]],"dddd")</f>
        <v>Sunday</v>
      </c>
      <c r="H2666" t="s">
        <v>14761</v>
      </c>
      <c r="I2666" t="s">
        <v>14759</v>
      </c>
      <c r="J2666">
        <v>6</v>
      </c>
      <c r="K2666">
        <v>3</v>
      </c>
      <c r="L2666" s="12">
        <v>2115.14</v>
      </c>
      <c r="M2666" s="11">
        <v>0.2</v>
      </c>
      <c r="N2666" s="12">
        <v>5076.34</v>
      </c>
      <c r="O2666" s="12">
        <v>4225.9799999999996</v>
      </c>
      <c r="P2666" s="12">
        <v>850.36</v>
      </c>
      <c r="Q2666" s="11">
        <v>0.16751439028906701</v>
      </c>
    </row>
    <row r="2667" spans="1:17" x14ac:dyDescent="0.45">
      <c r="A2667" t="s">
        <v>4999</v>
      </c>
      <c r="B2667" t="s">
        <v>5000</v>
      </c>
      <c r="C2667" t="s">
        <v>28</v>
      </c>
      <c r="D2667" t="s">
        <v>100</v>
      </c>
      <c r="E2667" t="s">
        <v>22</v>
      </c>
      <c r="F2667" s="9">
        <v>45299</v>
      </c>
      <c r="G2667" s="9" t="str">
        <f>TEXT(Ecommerce_Sales_Data[[#This Row],[Order_Date]],"dddd")</f>
        <v>Monday</v>
      </c>
      <c r="H2667" t="s">
        <v>14757</v>
      </c>
      <c r="I2667" t="s">
        <v>14767</v>
      </c>
      <c r="J2667">
        <v>1</v>
      </c>
      <c r="K2667">
        <v>3</v>
      </c>
      <c r="L2667" s="12">
        <v>4240.26</v>
      </c>
      <c r="M2667" s="11">
        <v>0.1</v>
      </c>
      <c r="N2667" s="12">
        <v>11448.7</v>
      </c>
      <c r="O2667" s="12">
        <v>6869.91</v>
      </c>
      <c r="P2667" s="12">
        <v>4578.79</v>
      </c>
      <c r="Q2667" s="11">
        <v>0.399939731148515</v>
      </c>
    </row>
    <row r="2668" spans="1:17" x14ac:dyDescent="0.45">
      <c r="A2668" t="s">
        <v>5001</v>
      </c>
      <c r="B2668" t="s">
        <v>5002</v>
      </c>
      <c r="C2668" t="s">
        <v>7</v>
      </c>
      <c r="D2668" t="s">
        <v>134</v>
      </c>
      <c r="E2668" t="s">
        <v>4</v>
      </c>
      <c r="F2668" s="9">
        <v>45670</v>
      </c>
      <c r="G2668" s="9" t="str">
        <f>TEXT(Ecommerce_Sales_Data[[#This Row],[Order_Date]],"dddd")</f>
        <v>Monday</v>
      </c>
      <c r="H2668" t="s">
        <v>14757</v>
      </c>
      <c r="I2668" t="s">
        <v>14767</v>
      </c>
      <c r="J2668">
        <v>1</v>
      </c>
      <c r="K2668">
        <v>4</v>
      </c>
      <c r="L2668" s="12">
        <v>1913.44</v>
      </c>
      <c r="M2668" s="11">
        <v>0.15</v>
      </c>
      <c r="N2668" s="12">
        <v>6505.7</v>
      </c>
      <c r="O2668" s="12">
        <v>3933.25</v>
      </c>
      <c r="P2668" s="12">
        <v>2572.4499999999998</v>
      </c>
      <c r="Q2668" s="11">
        <v>0.39541479010713698</v>
      </c>
    </row>
    <row r="2669" spans="1:17" x14ac:dyDescent="0.45">
      <c r="A2669" t="s">
        <v>5003</v>
      </c>
      <c r="B2669" t="s">
        <v>575</v>
      </c>
      <c r="C2669" t="s">
        <v>12</v>
      </c>
      <c r="D2669" t="s">
        <v>13</v>
      </c>
      <c r="E2669" t="s">
        <v>9</v>
      </c>
      <c r="F2669" s="9">
        <v>45927</v>
      </c>
      <c r="G2669" s="9" t="str">
        <f>TEXT(Ecommerce_Sales_Data[[#This Row],[Order_Date]],"dddd")</f>
        <v>Saturday</v>
      </c>
      <c r="H2669" t="s">
        <v>14761</v>
      </c>
      <c r="I2669" t="s">
        <v>14766</v>
      </c>
      <c r="J2669">
        <v>9</v>
      </c>
      <c r="K2669">
        <v>3</v>
      </c>
      <c r="L2669" s="12">
        <v>2410.5500000000002</v>
      </c>
      <c r="M2669" s="11">
        <v>0.05</v>
      </c>
      <c r="N2669" s="12">
        <v>6870.07</v>
      </c>
      <c r="O2669" s="12">
        <v>4379.3900000000003</v>
      </c>
      <c r="P2669" s="12">
        <v>2490.6799999999998</v>
      </c>
      <c r="Q2669" s="11">
        <v>0.36254070191424498</v>
      </c>
    </row>
    <row r="2670" spans="1:17" x14ac:dyDescent="0.45">
      <c r="A2670" t="s">
        <v>5004</v>
      </c>
      <c r="B2670" t="s">
        <v>2244</v>
      </c>
      <c r="C2670" t="s">
        <v>12</v>
      </c>
      <c r="D2670" t="s">
        <v>13</v>
      </c>
      <c r="E2670" t="s">
        <v>9</v>
      </c>
      <c r="F2670" s="9">
        <v>45493</v>
      </c>
      <c r="G2670" s="9" t="str">
        <f>TEXT(Ecommerce_Sales_Data[[#This Row],[Order_Date]],"dddd")</f>
        <v>Saturday</v>
      </c>
      <c r="H2670" t="s">
        <v>14761</v>
      </c>
      <c r="I2670" t="s">
        <v>14768</v>
      </c>
      <c r="J2670">
        <v>7</v>
      </c>
      <c r="K2670">
        <v>2</v>
      </c>
      <c r="L2670" s="12">
        <v>1592.72</v>
      </c>
      <c r="M2670" s="11">
        <v>0.2</v>
      </c>
      <c r="N2670" s="12">
        <v>2548.35</v>
      </c>
      <c r="O2670" s="12">
        <v>1875.09</v>
      </c>
      <c r="P2670" s="12">
        <v>673.26</v>
      </c>
      <c r="Q2670" s="11">
        <v>0.26419447878038699</v>
      </c>
    </row>
    <row r="2671" spans="1:17" x14ac:dyDescent="0.45">
      <c r="A2671" t="s">
        <v>5005</v>
      </c>
      <c r="B2671" t="s">
        <v>5006</v>
      </c>
      <c r="C2671" t="s">
        <v>7</v>
      </c>
      <c r="D2671" t="s">
        <v>71</v>
      </c>
      <c r="E2671" t="s">
        <v>4</v>
      </c>
      <c r="F2671" s="9">
        <v>45932</v>
      </c>
      <c r="G2671" s="9" t="str">
        <f>TEXT(Ecommerce_Sales_Data[[#This Row],[Order_Date]],"dddd")</f>
        <v>Thursday</v>
      </c>
      <c r="H2671" t="s">
        <v>14757</v>
      </c>
      <c r="I2671" t="s">
        <v>14760</v>
      </c>
      <c r="J2671">
        <v>10</v>
      </c>
      <c r="K2671">
        <v>5</v>
      </c>
      <c r="L2671" s="12">
        <v>3221.02</v>
      </c>
      <c r="M2671" s="11">
        <v>0.2</v>
      </c>
      <c r="N2671" s="12">
        <v>12884.08</v>
      </c>
      <c r="O2671" s="12">
        <v>8485.15</v>
      </c>
      <c r="P2671" s="12">
        <v>4398.93</v>
      </c>
      <c r="Q2671" s="11">
        <v>0.341423679455576</v>
      </c>
    </row>
    <row r="2672" spans="1:17" x14ac:dyDescent="0.45">
      <c r="A2672" t="s">
        <v>5007</v>
      </c>
      <c r="B2672" t="s">
        <v>5008</v>
      </c>
      <c r="C2672" t="s">
        <v>2</v>
      </c>
      <c r="D2672" t="s">
        <v>82</v>
      </c>
      <c r="E2672" t="s">
        <v>22</v>
      </c>
      <c r="F2672" s="9">
        <v>45643</v>
      </c>
      <c r="G2672" s="9" t="str">
        <f>TEXT(Ecommerce_Sales_Data[[#This Row],[Order_Date]],"dddd")</f>
        <v>Tuesday</v>
      </c>
      <c r="H2672" t="s">
        <v>14757</v>
      </c>
      <c r="I2672" t="s">
        <v>14770</v>
      </c>
      <c r="J2672">
        <v>12</v>
      </c>
      <c r="K2672">
        <v>1</v>
      </c>
      <c r="L2672" s="12">
        <v>4192.62</v>
      </c>
      <c r="M2672" s="11">
        <v>0.05</v>
      </c>
      <c r="N2672" s="12">
        <v>3982.99</v>
      </c>
      <c r="O2672" s="12">
        <v>3279.45</v>
      </c>
      <c r="P2672" s="12">
        <v>703.54</v>
      </c>
      <c r="Q2672" s="11">
        <v>0.17663614520749499</v>
      </c>
    </row>
    <row r="2673" spans="1:17" x14ac:dyDescent="0.45">
      <c r="A2673" t="s">
        <v>5009</v>
      </c>
      <c r="B2673" t="s">
        <v>5010</v>
      </c>
      <c r="C2673" t="s">
        <v>7</v>
      </c>
      <c r="D2673" t="s">
        <v>46</v>
      </c>
      <c r="E2673" t="s">
        <v>9</v>
      </c>
      <c r="F2673" s="9">
        <v>45583</v>
      </c>
      <c r="G2673" s="9" t="str">
        <f>TEXT(Ecommerce_Sales_Data[[#This Row],[Order_Date]],"dddd")</f>
        <v>Friday</v>
      </c>
      <c r="H2673" t="s">
        <v>14757</v>
      </c>
      <c r="I2673" t="s">
        <v>14760</v>
      </c>
      <c r="J2673">
        <v>10</v>
      </c>
      <c r="K2673">
        <v>1</v>
      </c>
      <c r="L2673" s="12">
        <v>4909.74</v>
      </c>
      <c r="M2673" s="11">
        <v>0.1</v>
      </c>
      <c r="N2673" s="12">
        <v>4418.7700000000004</v>
      </c>
      <c r="O2673" s="12">
        <v>3643.44</v>
      </c>
      <c r="P2673" s="12">
        <v>775.33</v>
      </c>
      <c r="Q2673" s="11">
        <v>0.17546285504789799</v>
      </c>
    </row>
    <row r="2674" spans="1:17" x14ac:dyDescent="0.45">
      <c r="A2674" t="s">
        <v>5011</v>
      </c>
      <c r="B2674" t="s">
        <v>5012</v>
      </c>
      <c r="C2674" t="s">
        <v>7</v>
      </c>
      <c r="D2674" t="s">
        <v>106</v>
      </c>
      <c r="E2674" t="s">
        <v>22</v>
      </c>
      <c r="F2674" s="9">
        <v>45573</v>
      </c>
      <c r="G2674" s="9" t="str">
        <f>TEXT(Ecommerce_Sales_Data[[#This Row],[Order_Date]],"dddd")</f>
        <v>Tuesday</v>
      </c>
      <c r="H2674" t="s">
        <v>14757</v>
      </c>
      <c r="I2674" t="s">
        <v>14760</v>
      </c>
      <c r="J2674">
        <v>10</v>
      </c>
      <c r="K2674">
        <v>2</v>
      </c>
      <c r="L2674" s="12">
        <v>2416.69</v>
      </c>
      <c r="M2674" s="11">
        <v>0</v>
      </c>
      <c r="N2674" s="12">
        <v>4833.38</v>
      </c>
      <c r="O2674" s="12">
        <v>3718.23</v>
      </c>
      <c r="P2674" s="12">
        <v>1115.1500000000001</v>
      </c>
      <c r="Q2674" s="11">
        <v>0.23071846202864199</v>
      </c>
    </row>
    <row r="2675" spans="1:17" x14ac:dyDescent="0.45">
      <c r="A2675" t="s">
        <v>5013</v>
      </c>
      <c r="B2675" t="s">
        <v>5014</v>
      </c>
      <c r="C2675" t="s">
        <v>2</v>
      </c>
      <c r="D2675" t="s">
        <v>82</v>
      </c>
      <c r="E2675" t="s">
        <v>22</v>
      </c>
      <c r="F2675" s="9">
        <v>45364</v>
      </c>
      <c r="G2675" s="9" t="str">
        <f>TEXT(Ecommerce_Sales_Data[[#This Row],[Order_Date]],"dddd")</f>
        <v>Wednesday</v>
      </c>
      <c r="H2675" t="s">
        <v>14757</v>
      </c>
      <c r="I2675" t="s">
        <v>14769</v>
      </c>
      <c r="J2675">
        <v>3</v>
      </c>
      <c r="K2675">
        <v>5</v>
      </c>
      <c r="L2675" s="12">
        <v>3417.8</v>
      </c>
      <c r="M2675" s="11">
        <v>0.1</v>
      </c>
      <c r="N2675" s="12">
        <v>15380.1</v>
      </c>
      <c r="O2675" s="12">
        <v>9992.9</v>
      </c>
      <c r="P2675" s="12">
        <v>5387.2</v>
      </c>
      <c r="Q2675" s="11">
        <v>0.35027080448111497</v>
      </c>
    </row>
    <row r="2676" spans="1:17" x14ac:dyDescent="0.45">
      <c r="A2676" t="s">
        <v>5015</v>
      </c>
      <c r="B2676" t="s">
        <v>5016</v>
      </c>
      <c r="C2676" t="s">
        <v>7</v>
      </c>
      <c r="D2676" t="s">
        <v>46</v>
      </c>
      <c r="E2676" t="s">
        <v>22</v>
      </c>
      <c r="F2676" s="9">
        <v>45467</v>
      </c>
      <c r="G2676" s="9" t="str">
        <f>TEXT(Ecommerce_Sales_Data[[#This Row],[Order_Date]],"dddd")</f>
        <v>Monday</v>
      </c>
      <c r="H2676" t="s">
        <v>14757</v>
      </c>
      <c r="I2676" t="s">
        <v>14759</v>
      </c>
      <c r="J2676">
        <v>6</v>
      </c>
      <c r="K2676">
        <v>4</v>
      </c>
      <c r="L2676" s="12">
        <v>486.62</v>
      </c>
      <c r="M2676" s="11">
        <v>0.05</v>
      </c>
      <c r="N2676" s="12">
        <v>1849.16</v>
      </c>
      <c r="O2676" s="12">
        <v>1151.73</v>
      </c>
      <c r="P2676" s="12">
        <v>697.43</v>
      </c>
      <c r="Q2676" s="11">
        <v>0.37716044041618901</v>
      </c>
    </row>
    <row r="2677" spans="1:17" x14ac:dyDescent="0.45">
      <c r="A2677" t="s">
        <v>5017</v>
      </c>
      <c r="B2677" t="s">
        <v>5018</v>
      </c>
      <c r="C2677" t="s">
        <v>20</v>
      </c>
      <c r="D2677" t="s">
        <v>103</v>
      </c>
      <c r="E2677" t="s">
        <v>14</v>
      </c>
      <c r="F2677" s="9">
        <v>45937</v>
      </c>
      <c r="G2677" s="9" t="str">
        <f>TEXT(Ecommerce_Sales_Data[[#This Row],[Order_Date]],"dddd")</f>
        <v>Tuesday</v>
      </c>
      <c r="H2677" t="s">
        <v>14757</v>
      </c>
      <c r="I2677" t="s">
        <v>14760</v>
      </c>
      <c r="J2677">
        <v>10</v>
      </c>
      <c r="K2677">
        <v>5</v>
      </c>
      <c r="L2677" s="12">
        <v>760.51</v>
      </c>
      <c r="M2677" s="11">
        <v>0.15</v>
      </c>
      <c r="N2677" s="12">
        <v>3232.17</v>
      </c>
      <c r="O2677" s="12">
        <v>2677.59</v>
      </c>
      <c r="P2677" s="12">
        <v>554.58000000000004</v>
      </c>
      <c r="Q2677" s="11">
        <v>0.17158132152702399</v>
      </c>
    </row>
    <row r="2678" spans="1:17" x14ac:dyDescent="0.45">
      <c r="A2678" t="s">
        <v>5019</v>
      </c>
      <c r="B2678" t="s">
        <v>5020</v>
      </c>
      <c r="C2678" t="s">
        <v>20</v>
      </c>
      <c r="D2678" t="s">
        <v>103</v>
      </c>
      <c r="E2678" t="s">
        <v>14</v>
      </c>
      <c r="F2678" s="9">
        <v>45984</v>
      </c>
      <c r="G2678" s="9" t="str">
        <f>TEXT(Ecommerce_Sales_Data[[#This Row],[Order_Date]],"dddd")</f>
        <v>Sunday</v>
      </c>
      <c r="H2678" t="s">
        <v>14761</v>
      </c>
      <c r="I2678" t="s">
        <v>14764</v>
      </c>
      <c r="J2678">
        <v>11</v>
      </c>
      <c r="K2678">
        <v>2</v>
      </c>
      <c r="L2678" s="12">
        <v>2888.84</v>
      </c>
      <c r="M2678" s="11">
        <v>0.15</v>
      </c>
      <c r="N2678" s="12">
        <v>4911.03</v>
      </c>
      <c r="O2678" s="12">
        <v>4086.11</v>
      </c>
      <c r="P2678" s="12">
        <v>824.92</v>
      </c>
      <c r="Q2678" s="11">
        <v>0.167972909959825</v>
      </c>
    </row>
    <row r="2679" spans="1:17" x14ac:dyDescent="0.45">
      <c r="A2679" t="s">
        <v>5021</v>
      </c>
      <c r="B2679" t="s">
        <v>407</v>
      </c>
      <c r="C2679" t="s">
        <v>7</v>
      </c>
      <c r="D2679" t="s">
        <v>46</v>
      </c>
      <c r="E2679" t="s">
        <v>9</v>
      </c>
      <c r="F2679" s="9">
        <v>45311</v>
      </c>
      <c r="G2679" s="9" t="str">
        <f>TEXT(Ecommerce_Sales_Data[[#This Row],[Order_Date]],"dddd")</f>
        <v>Saturday</v>
      </c>
      <c r="H2679" t="s">
        <v>14761</v>
      </c>
      <c r="I2679" t="s">
        <v>14767</v>
      </c>
      <c r="J2679">
        <v>1</v>
      </c>
      <c r="K2679">
        <v>2</v>
      </c>
      <c r="L2679" s="12">
        <v>1331.41</v>
      </c>
      <c r="M2679" s="11">
        <v>0.15</v>
      </c>
      <c r="N2679" s="12">
        <v>2263.4</v>
      </c>
      <c r="O2679" s="12">
        <v>1452.08</v>
      </c>
      <c r="P2679" s="12">
        <v>811.32</v>
      </c>
      <c r="Q2679" s="11">
        <v>0.35845188654236998</v>
      </c>
    </row>
    <row r="2680" spans="1:17" x14ac:dyDescent="0.45">
      <c r="A2680" t="s">
        <v>5022</v>
      </c>
      <c r="B2680" t="s">
        <v>5023</v>
      </c>
      <c r="C2680" t="s">
        <v>20</v>
      </c>
      <c r="D2680" t="s">
        <v>60</v>
      </c>
      <c r="E2680" t="s">
        <v>4</v>
      </c>
      <c r="F2680" s="9">
        <v>46000</v>
      </c>
      <c r="G2680" s="9" t="str">
        <f>TEXT(Ecommerce_Sales_Data[[#This Row],[Order_Date]],"dddd")</f>
        <v>Tuesday</v>
      </c>
      <c r="H2680" t="s">
        <v>14757</v>
      </c>
      <c r="I2680" t="s">
        <v>14770</v>
      </c>
      <c r="J2680">
        <v>12</v>
      </c>
      <c r="K2680">
        <v>3</v>
      </c>
      <c r="L2680" s="12">
        <v>3734.85</v>
      </c>
      <c r="M2680" s="11">
        <v>0.1</v>
      </c>
      <c r="N2680" s="12">
        <v>10084.09</v>
      </c>
      <c r="O2680" s="12">
        <v>7958.12</v>
      </c>
      <c r="P2680" s="12">
        <v>2125.9699999999998</v>
      </c>
      <c r="Q2680" s="11">
        <v>0.21082417947479601</v>
      </c>
    </row>
    <row r="2681" spans="1:17" x14ac:dyDescent="0.45">
      <c r="A2681" t="s">
        <v>5024</v>
      </c>
      <c r="B2681" t="s">
        <v>5025</v>
      </c>
      <c r="C2681" t="s">
        <v>7</v>
      </c>
      <c r="D2681" t="s">
        <v>46</v>
      </c>
      <c r="E2681" t="s">
        <v>4</v>
      </c>
      <c r="F2681" s="9">
        <v>45767</v>
      </c>
      <c r="G2681" s="9" t="str">
        <f>TEXT(Ecommerce_Sales_Data[[#This Row],[Order_Date]],"dddd")</f>
        <v>Sunday</v>
      </c>
      <c r="H2681" t="s">
        <v>14761</v>
      </c>
      <c r="I2681" t="s">
        <v>14765</v>
      </c>
      <c r="J2681">
        <v>4</v>
      </c>
      <c r="K2681">
        <v>1</v>
      </c>
      <c r="L2681" s="12">
        <v>1246.74</v>
      </c>
      <c r="M2681" s="11">
        <v>0.2</v>
      </c>
      <c r="N2681" s="12">
        <v>997.39</v>
      </c>
      <c r="O2681" s="12">
        <v>745.07</v>
      </c>
      <c r="P2681" s="12">
        <v>252.32</v>
      </c>
      <c r="Q2681" s="11">
        <v>0.25298027852695498</v>
      </c>
    </row>
    <row r="2682" spans="1:17" x14ac:dyDescent="0.45">
      <c r="A2682" t="s">
        <v>5026</v>
      </c>
      <c r="B2682" t="s">
        <v>5027</v>
      </c>
      <c r="C2682" t="s">
        <v>2</v>
      </c>
      <c r="D2682" t="s">
        <v>65</v>
      </c>
      <c r="E2682" t="s">
        <v>9</v>
      </c>
      <c r="F2682" s="9">
        <v>45731</v>
      </c>
      <c r="G2682" s="9" t="str">
        <f>TEXT(Ecommerce_Sales_Data[[#This Row],[Order_Date]],"dddd")</f>
        <v>Saturday</v>
      </c>
      <c r="H2682" t="s">
        <v>14761</v>
      </c>
      <c r="I2682" t="s">
        <v>14769</v>
      </c>
      <c r="J2682">
        <v>3</v>
      </c>
      <c r="K2682">
        <v>2</v>
      </c>
      <c r="L2682" s="12">
        <v>2794.9</v>
      </c>
      <c r="M2682" s="11">
        <v>0.1</v>
      </c>
      <c r="N2682" s="12">
        <v>5030.82</v>
      </c>
      <c r="O2682" s="12">
        <v>3637.02</v>
      </c>
      <c r="P2682" s="12">
        <v>1393.8</v>
      </c>
      <c r="Q2682" s="11">
        <v>0.27705224993142302</v>
      </c>
    </row>
    <row r="2683" spans="1:17" x14ac:dyDescent="0.45">
      <c r="A2683" t="s">
        <v>5028</v>
      </c>
      <c r="B2683" t="s">
        <v>5029</v>
      </c>
      <c r="C2683" t="s">
        <v>12</v>
      </c>
      <c r="D2683" t="s">
        <v>32</v>
      </c>
      <c r="E2683" t="s">
        <v>22</v>
      </c>
      <c r="F2683" s="9">
        <v>45389</v>
      </c>
      <c r="G2683" s="9" t="str">
        <f>TEXT(Ecommerce_Sales_Data[[#This Row],[Order_Date]],"dddd")</f>
        <v>Sunday</v>
      </c>
      <c r="H2683" t="s">
        <v>14761</v>
      </c>
      <c r="I2683" t="s">
        <v>14765</v>
      </c>
      <c r="J2683">
        <v>4</v>
      </c>
      <c r="K2683">
        <v>5</v>
      </c>
      <c r="L2683" s="12">
        <v>3038.62</v>
      </c>
      <c r="M2683" s="11">
        <v>0.15</v>
      </c>
      <c r="N2683" s="12">
        <v>12914.13</v>
      </c>
      <c r="O2683" s="12">
        <v>8321.77</v>
      </c>
      <c r="P2683" s="12">
        <v>4592.3599999999997</v>
      </c>
      <c r="Q2683" s="11">
        <v>0.35560738508904599</v>
      </c>
    </row>
    <row r="2684" spans="1:17" x14ac:dyDescent="0.45">
      <c r="A2684" t="s">
        <v>5030</v>
      </c>
      <c r="B2684" t="s">
        <v>54</v>
      </c>
      <c r="C2684" t="s">
        <v>7</v>
      </c>
      <c r="D2684" t="s">
        <v>106</v>
      </c>
      <c r="E2684" t="s">
        <v>22</v>
      </c>
      <c r="F2684" s="9">
        <v>45920</v>
      </c>
      <c r="G2684" s="9" t="str">
        <f>TEXT(Ecommerce_Sales_Data[[#This Row],[Order_Date]],"dddd")</f>
        <v>Saturday</v>
      </c>
      <c r="H2684" t="s">
        <v>14761</v>
      </c>
      <c r="I2684" t="s">
        <v>14766</v>
      </c>
      <c r="J2684">
        <v>9</v>
      </c>
      <c r="K2684">
        <v>3</v>
      </c>
      <c r="L2684" s="12">
        <v>2882.36</v>
      </c>
      <c r="M2684" s="11">
        <v>0.1</v>
      </c>
      <c r="N2684" s="12">
        <v>7782.37</v>
      </c>
      <c r="O2684" s="12">
        <v>6287.37</v>
      </c>
      <c r="P2684" s="12">
        <v>1495</v>
      </c>
      <c r="Q2684" s="11">
        <v>0.192100863875657</v>
      </c>
    </row>
    <row r="2685" spans="1:17" x14ac:dyDescent="0.45">
      <c r="A2685" t="s">
        <v>5031</v>
      </c>
      <c r="B2685" t="s">
        <v>5032</v>
      </c>
      <c r="C2685" t="s">
        <v>20</v>
      </c>
      <c r="D2685" t="s">
        <v>25</v>
      </c>
      <c r="E2685" t="s">
        <v>14</v>
      </c>
      <c r="F2685" s="9">
        <v>45338</v>
      </c>
      <c r="G2685" s="9" t="str">
        <f>TEXT(Ecommerce_Sales_Data[[#This Row],[Order_Date]],"dddd")</f>
        <v>Friday</v>
      </c>
      <c r="H2685" t="s">
        <v>14757</v>
      </c>
      <c r="I2685" t="s">
        <v>14758</v>
      </c>
      <c r="J2685">
        <v>2</v>
      </c>
      <c r="K2685">
        <v>1</v>
      </c>
      <c r="L2685" s="12">
        <v>2271.94</v>
      </c>
      <c r="M2685" s="11">
        <v>0.1</v>
      </c>
      <c r="N2685" s="12">
        <v>2044.75</v>
      </c>
      <c r="O2685" s="12">
        <v>1322.06</v>
      </c>
      <c r="P2685" s="12">
        <v>722.69</v>
      </c>
      <c r="Q2685" s="11">
        <v>0.35343685047071799</v>
      </c>
    </row>
    <row r="2686" spans="1:17" x14ac:dyDescent="0.45">
      <c r="A2686" t="s">
        <v>5033</v>
      </c>
      <c r="B2686" t="s">
        <v>300</v>
      </c>
      <c r="C2686" t="s">
        <v>20</v>
      </c>
      <c r="D2686" t="s">
        <v>21</v>
      </c>
      <c r="E2686" t="s">
        <v>4</v>
      </c>
      <c r="F2686" s="9">
        <v>45958</v>
      </c>
      <c r="G2686" s="9" t="str">
        <f>TEXT(Ecommerce_Sales_Data[[#This Row],[Order_Date]],"dddd")</f>
        <v>Tuesday</v>
      </c>
      <c r="H2686" t="s">
        <v>14757</v>
      </c>
      <c r="I2686" t="s">
        <v>14760</v>
      </c>
      <c r="J2686">
        <v>10</v>
      </c>
      <c r="K2686">
        <v>2</v>
      </c>
      <c r="L2686" s="12">
        <v>4167.87</v>
      </c>
      <c r="M2686" s="11">
        <v>0.2</v>
      </c>
      <c r="N2686" s="12">
        <v>6668.59</v>
      </c>
      <c r="O2686" s="12">
        <v>5585.96</v>
      </c>
      <c r="P2686" s="12">
        <v>1082.6300000000001</v>
      </c>
      <c r="Q2686" s="11">
        <v>0.162347662699311</v>
      </c>
    </row>
    <row r="2687" spans="1:17" x14ac:dyDescent="0.45">
      <c r="A2687" t="s">
        <v>5034</v>
      </c>
      <c r="B2687" t="s">
        <v>2246</v>
      </c>
      <c r="C2687" t="s">
        <v>28</v>
      </c>
      <c r="D2687" t="s">
        <v>85</v>
      </c>
      <c r="E2687" t="s">
        <v>4</v>
      </c>
      <c r="F2687" s="9">
        <v>45360</v>
      </c>
      <c r="G2687" s="9" t="str">
        <f>TEXT(Ecommerce_Sales_Data[[#This Row],[Order_Date]],"dddd")</f>
        <v>Saturday</v>
      </c>
      <c r="H2687" t="s">
        <v>14761</v>
      </c>
      <c r="I2687" t="s">
        <v>14769</v>
      </c>
      <c r="J2687">
        <v>3</v>
      </c>
      <c r="K2687">
        <v>3</v>
      </c>
      <c r="L2687" s="12">
        <v>1834.14</v>
      </c>
      <c r="M2687" s="11">
        <v>0.05</v>
      </c>
      <c r="N2687" s="12">
        <v>5227.3</v>
      </c>
      <c r="O2687" s="12">
        <v>3924.82</v>
      </c>
      <c r="P2687" s="12">
        <v>1302.48</v>
      </c>
      <c r="Q2687" s="11">
        <v>0.24916878694545899</v>
      </c>
    </row>
    <row r="2688" spans="1:17" x14ac:dyDescent="0.45">
      <c r="A2688" t="s">
        <v>5035</v>
      </c>
      <c r="B2688" t="s">
        <v>1326</v>
      </c>
      <c r="C2688" t="s">
        <v>28</v>
      </c>
      <c r="D2688" t="s">
        <v>35</v>
      </c>
      <c r="E2688" t="s">
        <v>9</v>
      </c>
      <c r="F2688" s="9">
        <v>45867</v>
      </c>
      <c r="G2688" s="9" t="str">
        <f>TEXT(Ecommerce_Sales_Data[[#This Row],[Order_Date]],"dddd")</f>
        <v>Tuesday</v>
      </c>
      <c r="H2688" t="s">
        <v>14757</v>
      </c>
      <c r="I2688" t="s">
        <v>14768</v>
      </c>
      <c r="J2688">
        <v>7</v>
      </c>
      <c r="K2688">
        <v>1</v>
      </c>
      <c r="L2688" s="12">
        <v>4364.96</v>
      </c>
      <c r="M2688" s="11">
        <v>0.1</v>
      </c>
      <c r="N2688" s="12">
        <v>3928.46</v>
      </c>
      <c r="O2688" s="12">
        <v>2905.32</v>
      </c>
      <c r="P2688" s="12">
        <v>1023.14</v>
      </c>
      <c r="Q2688" s="11">
        <v>0.26044302347484799</v>
      </c>
    </row>
    <row r="2689" spans="1:17" x14ac:dyDescent="0.45">
      <c r="A2689" t="s">
        <v>5036</v>
      </c>
      <c r="B2689" t="s">
        <v>5037</v>
      </c>
      <c r="C2689" t="s">
        <v>28</v>
      </c>
      <c r="D2689" t="s">
        <v>100</v>
      </c>
      <c r="E2689" t="s">
        <v>9</v>
      </c>
      <c r="F2689" s="9">
        <v>45463</v>
      </c>
      <c r="G2689" s="9" t="str">
        <f>TEXT(Ecommerce_Sales_Data[[#This Row],[Order_Date]],"dddd")</f>
        <v>Thursday</v>
      </c>
      <c r="H2689" t="s">
        <v>14757</v>
      </c>
      <c r="I2689" t="s">
        <v>14759</v>
      </c>
      <c r="J2689">
        <v>6</v>
      </c>
      <c r="K2689">
        <v>1</v>
      </c>
      <c r="L2689" s="12">
        <v>2958.83</v>
      </c>
      <c r="M2689" s="11">
        <v>0.05</v>
      </c>
      <c r="N2689" s="12">
        <v>2810.89</v>
      </c>
      <c r="O2689" s="12">
        <v>2352.62</v>
      </c>
      <c r="P2689" s="12">
        <v>458.27</v>
      </c>
      <c r="Q2689" s="11">
        <v>0.16303377222161</v>
      </c>
    </row>
    <row r="2690" spans="1:17" x14ac:dyDescent="0.45">
      <c r="A2690" t="s">
        <v>5038</v>
      </c>
      <c r="B2690" t="s">
        <v>127</v>
      </c>
      <c r="C2690" t="s">
        <v>2</v>
      </c>
      <c r="D2690" t="s">
        <v>17</v>
      </c>
      <c r="E2690" t="s">
        <v>9</v>
      </c>
      <c r="F2690" s="9">
        <v>45514</v>
      </c>
      <c r="G2690" s="9" t="str">
        <f>TEXT(Ecommerce_Sales_Data[[#This Row],[Order_Date]],"dddd")</f>
        <v>Saturday</v>
      </c>
      <c r="H2690" t="s">
        <v>14761</v>
      </c>
      <c r="I2690" t="s">
        <v>14762</v>
      </c>
      <c r="J2690">
        <v>8</v>
      </c>
      <c r="K2690">
        <v>4</v>
      </c>
      <c r="L2690" s="12">
        <v>4191.62</v>
      </c>
      <c r="M2690" s="11">
        <v>0</v>
      </c>
      <c r="N2690" s="12">
        <v>16766.48</v>
      </c>
      <c r="O2690" s="12">
        <v>10677.79</v>
      </c>
      <c r="P2690" s="12">
        <v>6088.69</v>
      </c>
      <c r="Q2690" s="11">
        <v>0.36314658771548902</v>
      </c>
    </row>
    <row r="2691" spans="1:17" x14ac:dyDescent="0.45">
      <c r="A2691" t="s">
        <v>5039</v>
      </c>
      <c r="B2691" t="s">
        <v>5040</v>
      </c>
      <c r="C2691" t="s">
        <v>7</v>
      </c>
      <c r="D2691" t="s">
        <v>71</v>
      </c>
      <c r="E2691" t="s">
        <v>4</v>
      </c>
      <c r="F2691" s="9">
        <v>46012</v>
      </c>
      <c r="G2691" s="9" t="str">
        <f>TEXT(Ecommerce_Sales_Data[[#This Row],[Order_Date]],"dddd")</f>
        <v>Sunday</v>
      </c>
      <c r="H2691" t="s">
        <v>14761</v>
      </c>
      <c r="I2691" t="s">
        <v>14770</v>
      </c>
      <c r="J2691">
        <v>12</v>
      </c>
      <c r="K2691">
        <v>2</v>
      </c>
      <c r="L2691" s="12">
        <v>2233.7800000000002</v>
      </c>
      <c r="M2691" s="11">
        <v>0.2</v>
      </c>
      <c r="N2691" s="12">
        <v>3574.05</v>
      </c>
      <c r="O2691" s="12">
        <v>2368.0300000000002</v>
      </c>
      <c r="P2691" s="12">
        <v>1206.02</v>
      </c>
      <c r="Q2691" s="11">
        <v>0.33743792056630401</v>
      </c>
    </row>
    <row r="2692" spans="1:17" x14ac:dyDescent="0.45">
      <c r="A2692" t="s">
        <v>5041</v>
      </c>
      <c r="B2692" t="s">
        <v>5042</v>
      </c>
      <c r="C2692" t="s">
        <v>7</v>
      </c>
      <c r="D2692" t="s">
        <v>134</v>
      </c>
      <c r="E2692" t="s">
        <v>14</v>
      </c>
      <c r="F2692" s="9">
        <v>45314</v>
      </c>
      <c r="G2692" s="9" t="str">
        <f>TEXT(Ecommerce_Sales_Data[[#This Row],[Order_Date]],"dddd")</f>
        <v>Tuesday</v>
      </c>
      <c r="H2692" t="s">
        <v>14757</v>
      </c>
      <c r="I2692" t="s">
        <v>14767</v>
      </c>
      <c r="J2692">
        <v>1</v>
      </c>
      <c r="K2692">
        <v>4</v>
      </c>
      <c r="L2692" s="12">
        <v>981.49</v>
      </c>
      <c r="M2692" s="11">
        <v>0.1</v>
      </c>
      <c r="N2692" s="12">
        <v>3533.36</v>
      </c>
      <c r="O2692" s="12">
        <v>2927.78</v>
      </c>
      <c r="P2692" s="12">
        <v>605.58000000000004</v>
      </c>
      <c r="Q2692" s="11">
        <v>0.17138927253379199</v>
      </c>
    </row>
    <row r="2693" spans="1:17" x14ac:dyDescent="0.45">
      <c r="A2693" t="s">
        <v>5043</v>
      </c>
      <c r="B2693" t="s">
        <v>5044</v>
      </c>
      <c r="C2693" t="s">
        <v>20</v>
      </c>
      <c r="D2693" t="s">
        <v>57</v>
      </c>
      <c r="E2693" t="s">
        <v>4</v>
      </c>
      <c r="F2693" s="9">
        <v>45578</v>
      </c>
      <c r="G2693" s="9" t="str">
        <f>TEXT(Ecommerce_Sales_Data[[#This Row],[Order_Date]],"dddd")</f>
        <v>Sunday</v>
      </c>
      <c r="H2693" t="s">
        <v>14761</v>
      </c>
      <c r="I2693" t="s">
        <v>14760</v>
      </c>
      <c r="J2693">
        <v>10</v>
      </c>
      <c r="K2693">
        <v>3</v>
      </c>
      <c r="L2693" s="12">
        <v>4341.93</v>
      </c>
      <c r="M2693" s="11">
        <v>0.05</v>
      </c>
      <c r="N2693" s="12">
        <v>12374.5</v>
      </c>
      <c r="O2693" s="12">
        <v>7524.04</v>
      </c>
      <c r="P2693" s="12">
        <v>4850.46</v>
      </c>
      <c r="Q2693" s="11">
        <v>0.39197220089700602</v>
      </c>
    </row>
    <row r="2694" spans="1:17" x14ac:dyDescent="0.45">
      <c r="A2694" t="s">
        <v>5045</v>
      </c>
      <c r="B2694" t="s">
        <v>5046</v>
      </c>
      <c r="C2694" t="s">
        <v>20</v>
      </c>
      <c r="D2694" t="s">
        <v>57</v>
      </c>
      <c r="E2694" t="s">
        <v>9</v>
      </c>
      <c r="F2694" s="9">
        <v>45800</v>
      </c>
      <c r="G2694" s="9" t="str">
        <f>TEXT(Ecommerce_Sales_Data[[#This Row],[Order_Date]],"dddd")</f>
        <v>Friday</v>
      </c>
      <c r="H2694" t="s">
        <v>14757</v>
      </c>
      <c r="I2694" t="s">
        <v>14763</v>
      </c>
      <c r="J2694">
        <v>5</v>
      </c>
      <c r="K2694">
        <v>3</v>
      </c>
      <c r="L2694" s="12">
        <v>3838.45</v>
      </c>
      <c r="M2694" s="11">
        <v>0.1</v>
      </c>
      <c r="N2694" s="12">
        <v>10363.81</v>
      </c>
      <c r="O2694" s="12">
        <v>8186.08</v>
      </c>
      <c r="P2694" s="12">
        <v>2177.73</v>
      </c>
      <c r="Q2694" s="11">
        <v>0.210128321534262</v>
      </c>
    </row>
    <row r="2695" spans="1:17" x14ac:dyDescent="0.45">
      <c r="A2695" t="s">
        <v>5047</v>
      </c>
      <c r="B2695" t="s">
        <v>5048</v>
      </c>
      <c r="C2695" t="s">
        <v>20</v>
      </c>
      <c r="D2695" t="s">
        <v>103</v>
      </c>
      <c r="E2695" t="s">
        <v>4</v>
      </c>
      <c r="F2695" s="9">
        <v>45381</v>
      </c>
      <c r="G2695" s="9" t="str">
        <f>TEXT(Ecommerce_Sales_Data[[#This Row],[Order_Date]],"dddd")</f>
        <v>Saturday</v>
      </c>
      <c r="H2695" t="s">
        <v>14761</v>
      </c>
      <c r="I2695" t="s">
        <v>14769</v>
      </c>
      <c r="J2695">
        <v>3</v>
      </c>
      <c r="K2695">
        <v>4</v>
      </c>
      <c r="L2695" s="12">
        <v>3029.76</v>
      </c>
      <c r="M2695" s="11">
        <v>0.2</v>
      </c>
      <c r="N2695" s="12">
        <v>9695.23</v>
      </c>
      <c r="O2695" s="12">
        <v>7004.55</v>
      </c>
      <c r="P2695" s="12">
        <v>2690.68</v>
      </c>
      <c r="Q2695" s="11">
        <v>0.277526164928527</v>
      </c>
    </row>
    <row r="2696" spans="1:17" x14ac:dyDescent="0.45">
      <c r="A2696" t="s">
        <v>5049</v>
      </c>
      <c r="B2696" t="s">
        <v>2142</v>
      </c>
      <c r="C2696" t="s">
        <v>28</v>
      </c>
      <c r="D2696" t="s">
        <v>100</v>
      </c>
      <c r="E2696" t="s">
        <v>22</v>
      </c>
      <c r="F2696" s="9">
        <v>45751</v>
      </c>
      <c r="G2696" s="9" t="str">
        <f>TEXT(Ecommerce_Sales_Data[[#This Row],[Order_Date]],"dddd")</f>
        <v>Friday</v>
      </c>
      <c r="H2696" t="s">
        <v>14757</v>
      </c>
      <c r="I2696" t="s">
        <v>14765</v>
      </c>
      <c r="J2696">
        <v>4</v>
      </c>
      <c r="K2696">
        <v>3</v>
      </c>
      <c r="L2696" s="12">
        <v>2142.4899999999998</v>
      </c>
      <c r="M2696" s="11">
        <v>0.2</v>
      </c>
      <c r="N2696" s="12">
        <v>5141.9799999999996</v>
      </c>
      <c r="O2696" s="12">
        <v>3805.33</v>
      </c>
      <c r="P2696" s="12">
        <v>1336.65</v>
      </c>
      <c r="Q2696" s="11">
        <v>0.25994850232789701</v>
      </c>
    </row>
    <row r="2697" spans="1:17" x14ac:dyDescent="0.45">
      <c r="A2697" t="s">
        <v>5050</v>
      </c>
      <c r="B2697" t="s">
        <v>4616</v>
      </c>
      <c r="C2697" t="s">
        <v>12</v>
      </c>
      <c r="D2697" t="s">
        <v>38</v>
      </c>
      <c r="E2697" t="s">
        <v>4</v>
      </c>
      <c r="F2697" s="9">
        <v>45497</v>
      </c>
      <c r="G2697" s="9" t="str">
        <f>TEXT(Ecommerce_Sales_Data[[#This Row],[Order_Date]],"dddd")</f>
        <v>Wednesday</v>
      </c>
      <c r="H2697" t="s">
        <v>14757</v>
      </c>
      <c r="I2697" t="s">
        <v>14768</v>
      </c>
      <c r="J2697">
        <v>7</v>
      </c>
      <c r="K2697">
        <v>5</v>
      </c>
      <c r="L2697" s="12">
        <v>4833.68</v>
      </c>
      <c r="M2697" s="11">
        <v>0.15</v>
      </c>
      <c r="N2697" s="12">
        <v>20543.14</v>
      </c>
      <c r="O2697" s="12">
        <v>15428.46</v>
      </c>
      <c r="P2697" s="12">
        <v>5114.68</v>
      </c>
      <c r="Q2697" s="11">
        <v>0.24897264975072</v>
      </c>
    </row>
    <row r="2698" spans="1:17" x14ac:dyDescent="0.45">
      <c r="A2698" t="s">
        <v>5051</v>
      </c>
      <c r="B2698" t="s">
        <v>5052</v>
      </c>
      <c r="C2698" t="s">
        <v>2</v>
      </c>
      <c r="D2698" t="s">
        <v>82</v>
      </c>
      <c r="E2698" t="s">
        <v>9</v>
      </c>
      <c r="F2698" s="9">
        <v>45564</v>
      </c>
      <c r="G2698" s="9" t="str">
        <f>TEXT(Ecommerce_Sales_Data[[#This Row],[Order_Date]],"dddd")</f>
        <v>Sunday</v>
      </c>
      <c r="H2698" t="s">
        <v>14761</v>
      </c>
      <c r="I2698" t="s">
        <v>14766</v>
      </c>
      <c r="J2698">
        <v>9</v>
      </c>
      <c r="K2698">
        <v>4</v>
      </c>
      <c r="L2698" s="12">
        <v>140.29</v>
      </c>
      <c r="M2698" s="11">
        <v>0.2</v>
      </c>
      <c r="N2698" s="12">
        <v>448.93</v>
      </c>
      <c r="O2698" s="12">
        <v>351.97</v>
      </c>
      <c r="P2698" s="12">
        <v>96.96</v>
      </c>
      <c r="Q2698" s="11">
        <v>0.21598021963335001</v>
      </c>
    </row>
    <row r="2699" spans="1:17" x14ac:dyDescent="0.45">
      <c r="A2699" t="s">
        <v>5053</v>
      </c>
      <c r="B2699" t="s">
        <v>5054</v>
      </c>
      <c r="C2699" t="s">
        <v>2</v>
      </c>
      <c r="D2699" t="s">
        <v>68</v>
      </c>
      <c r="E2699" t="s">
        <v>22</v>
      </c>
      <c r="F2699" s="9">
        <v>45898</v>
      </c>
      <c r="G2699" s="9" t="str">
        <f>TEXT(Ecommerce_Sales_Data[[#This Row],[Order_Date]],"dddd")</f>
        <v>Friday</v>
      </c>
      <c r="H2699" t="s">
        <v>14757</v>
      </c>
      <c r="I2699" t="s">
        <v>14762</v>
      </c>
      <c r="J2699">
        <v>8</v>
      </c>
      <c r="K2699">
        <v>5</v>
      </c>
      <c r="L2699" s="12">
        <v>4474.7</v>
      </c>
      <c r="M2699" s="11">
        <v>0.15</v>
      </c>
      <c r="N2699" s="12">
        <v>19017.47</v>
      </c>
      <c r="O2699" s="12">
        <v>14519.37</v>
      </c>
      <c r="P2699" s="12">
        <v>4498.1000000000004</v>
      </c>
      <c r="Q2699" s="11">
        <v>0.236524627092878</v>
      </c>
    </row>
    <row r="2700" spans="1:17" x14ac:dyDescent="0.45">
      <c r="A2700" t="s">
        <v>5055</v>
      </c>
      <c r="B2700" t="s">
        <v>5056</v>
      </c>
      <c r="C2700" t="s">
        <v>2</v>
      </c>
      <c r="D2700" t="s">
        <v>17</v>
      </c>
      <c r="E2700" t="s">
        <v>4</v>
      </c>
      <c r="F2700" s="9">
        <v>45546</v>
      </c>
      <c r="G2700" s="9" t="str">
        <f>TEXT(Ecommerce_Sales_Data[[#This Row],[Order_Date]],"dddd")</f>
        <v>Wednesday</v>
      </c>
      <c r="H2700" t="s">
        <v>14757</v>
      </c>
      <c r="I2700" t="s">
        <v>14766</v>
      </c>
      <c r="J2700">
        <v>9</v>
      </c>
      <c r="K2700">
        <v>1</v>
      </c>
      <c r="L2700" s="12">
        <v>2572.7399999999998</v>
      </c>
      <c r="M2700" s="11">
        <v>0.2</v>
      </c>
      <c r="N2700" s="12">
        <v>2058.19</v>
      </c>
      <c r="O2700" s="12">
        <v>1736.89</v>
      </c>
      <c r="P2700" s="12">
        <v>321.3</v>
      </c>
      <c r="Q2700" s="11">
        <v>0.156108036672999</v>
      </c>
    </row>
    <row r="2701" spans="1:17" x14ac:dyDescent="0.45">
      <c r="A2701" t="s">
        <v>5057</v>
      </c>
      <c r="B2701" t="s">
        <v>5058</v>
      </c>
      <c r="C2701" t="s">
        <v>20</v>
      </c>
      <c r="D2701" t="s">
        <v>103</v>
      </c>
      <c r="E2701" t="s">
        <v>9</v>
      </c>
      <c r="F2701" s="9">
        <v>45940</v>
      </c>
      <c r="G2701" s="9" t="str">
        <f>TEXT(Ecommerce_Sales_Data[[#This Row],[Order_Date]],"dddd")</f>
        <v>Friday</v>
      </c>
      <c r="H2701" t="s">
        <v>14757</v>
      </c>
      <c r="I2701" t="s">
        <v>14760</v>
      </c>
      <c r="J2701">
        <v>10</v>
      </c>
      <c r="K2701">
        <v>1</v>
      </c>
      <c r="L2701" s="12">
        <v>3872.96</v>
      </c>
      <c r="M2701" s="11">
        <v>0.15</v>
      </c>
      <c r="N2701" s="12">
        <v>3292.02</v>
      </c>
      <c r="O2701" s="12">
        <v>2688.56</v>
      </c>
      <c r="P2701" s="12">
        <v>603.46</v>
      </c>
      <c r="Q2701" s="11">
        <v>0.18330994343898299</v>
      </c>
    </row>
    <row r="2702" spans="1:17" x14ac:dyDescent="0.45">
      <c r="A2702" t="s">
        <v>5059</v>
      </c>
      <c r="B2702" t="s">
        <v>5060</v>
      </c>
      <c r="C2702" t="s">
        <v>20</v>
      </c>
      <c r="D2702" t="s">
        <v>57</v>
      </c>
      <c r="E2702" t="s">
        <v>14</v>
      </c>
      <c r="F2702" s="9">
        <v>45966</v>
      </c>
      <c r="G2702" s="9" t="str">
        <f>TEXT(Ecommerce_Sales_Data[[#This Row],[Order_Date]],"dddd")</f>
        <v>Wednesday</v>
      </c>
      <c r="H2702" t="s">
        <v>14757</v>
      </c>
      <c r="I2702" t="s">
        <v>14764</v>
      </c>
      <c r="J2702">
        <v>11</v>
      </c>
      <c r="K2702">
        <v>5</v>
      </c>
      <c r="L2702" s="12">
        <v>4966.8100000000004</v>
      </c>
      <c r="M2702" s="11">
        <v>0</v>
      </c>
      <c r="N2702" s="12">
        <v>24834.05</v>
      </c>
      <c r="O2702" s="12">
        <v>14972.28</v>
      </c>
      <c r="P2702" s="12">
        <v>9861.77</v>
      </c>
      <c r="Q2702" s="11">
        <v>0.39710679490457701</v>
      </c>
    </row>
    <row r="2703" spans="1:17" x14ac:dyDescent="0.45">
      <c r="A2703" t="s">
        <v>5061</v>
      </c>
      <c r="B2703" t="s">
        <v>5062</v>
      </c>
      <c r="C2703" t="s">
        <v>28</v>
      </c>
      <c r="D2703" t="s">
        <v>35</v>
      </c>
      <c r="E2703" t="s">
        <v>9</v>
      </c>
      <c r="F2703" s="9">
        <v>45662</v>
      </c>
      <c r="G2703" s="9" t="str">
        <f>TEXT(Ecommerce_Sales_Data[[#This Row],[Order_Date]],"dddd")</f>
        <v>Sunday</v>
      </c>
      <c r="H2703" t="s">
        <v>14761</v>
      </c>
      <c r="I2703" t="s">
        <v>14767</v>
      </c>
      <c r="J2703">
        <v>1</v>
      </c>
      <c r="K2703">
        <v>2</v>
      </c>
      <c r="L2703" s="12">
        <v>3153.49</v>
      </c>
      <c r="M2703" s="11">
        <v>0.1</v>
      </c>
      <c r="N2703" s="12">
        <v>5676.28</v>
      </c>
      <c r="O2703" s="12">
        <v>4071.72</v>
      </c>
      <c r="P2703" s="12">
        <v>1604.56</v>
      </c>
      <c r="Q2703" s="11">
        <v>0.28267809198982402</v>
      </c>
    </row>
    <row r="2704" spans="1:17" x14ac:dyDescent="0.45">
      <c r="A2704" t="s">
        <v>5063</v>
      </c>
      <c r="B2704" t="s">
        <v>5064</v>
      </c>
      <c r="C2704" t="s">
        <v>2</v>
      </c>
      <c r="D2704" t="s">
        <v>17</v>
      </c>
      <c r="E2704" t="s">
        <v>22</v>
      </c>
      <c r="F2704" s="9">
        <v>45943</v>
      </c>
      <c r="G2704" s="9" t="str">
        <f>TEXT(Ecommerce_Sales_Data[[#This Row],[Order_Date]],"dddd")</f>
        <v>Monday</v>
      </c>
      <c r="H2704" t="s">
        <v>14757</v>
      </c>
      <c r="I2704" t="s">
        <v>14760</v>
      </c>
      <c r="J2704">
        <v>10</v>
      </c>
      <c r="K2704">
        <v>5</v>
      </c>
      <c r="L2704" s="12">
        <v>104.62</v>
      </c>
      <c r="M2704" s="11">
        <v>0.2</v>
      </c>
      <c r="N2704" s="12">
        <v>418.48</v>
      </c>
      <c r="O2704" s="12">
        <v>330.3</v>
      </c>
      <c r="P2704" s="12">
        <v>88.18</v>
      </c>
      <c r="Q2704" s="11">
        <v>0.210714968457274</v>
      </c>
    </row>
    <row r="2705" spans="1:17" x14ac:dyDescent="0.45">
      <c r="A2705" t="s">
        <v>5065</v>
      </c>
      <c r="B2705" t="s">
        <v>5066</v>
      </c>
      <c r="C2705" t="s">
        <v>7</v>
      </c>
      <c r="D2705" t="s">
        <v>134</v>
      </c>
      <c r="E2705" t="s">
        <v>14</v>
      </c>
      <c r="F2705" s="9">
        <v>45425</v>
      </c>
      <c r="G2705" s="9" t="str">
        <f>TEXT(Ecommerce_Sales_Data[[#This Row],[Order_Date]],"dddd")</f>
        <v>Monday</v>
      </c>
      <c r="H2705" t="s">
        <v>14757</v>
      </c>
      <c r="I2705" t="s">
        <v>14763</v>
      </c>
      <c r="J2705">
        <v>5</v>
      </c>
      <c r="K2705">
        <v>1</v>
      </c>
      <c r="L2705" s="12">
        <v>4068.57</v>
      </c>
      <c r="M2705" s="11">
        <v>0</v>
      </c>
      <c r="N2705" s="12">
        <v>4068.57</v>
      </c>
      <c r="O2705" s="12">
        <v>2909.24</v>
      </c>
      <c r="P2705" s="12">
        <v>1159.33</v>
      </c>
      <c r="Q2705" s="11">
        <v>0.28494778263616</v>
      </c>
    </row>
    <row r="2706" spans="1:17" x14ac:dyDescent="0.45">
      <c r="A2706" t="s">
        <v>5067</v>
      </c>
      <c r="B2706" t="s">
        <v>5068</v>
      </c>
      <c r="C2706" t="s">
        <v>28</v>
      </c>
      <c r="D2706" t="s">
        <v>29</v>
      </c>
      <c r="E2706" t="s">
        <v>9</v>
      </c>
      <c r="F2706" s="9">
        <v>45492</v>
      </c>
      <c r="G2706" s="9" t="str">
        <f>TEXT(Ecommerce_Sales_Data[[#This Row],[Order_Date]],"dddd")</f>
        <v>Friday</v>
      </c>
      <c r="H2706" t="s">
        <v>14757</v>
      </c>
      <c r="I2706" t="s">
        <v>14768</v>
      </c>
      <c r="J2706">
        <v>7</v>
      </c>
      <c r="K2706">
        <v>5</v>
      </c>
      <c r="L2706" s="12">
        <v>2608.9499999999998</v>
      </c>
      <c r="M2706" s="11">
        <v>0.05</v>
      </c>
      <c r="N2706" s="12">
        <v>12392.51</v>
      </c>
      <c r="O2706" s="12">
        <v>7859.7</v>
      </c>
      <c r="P2706" s="12">
        <v>4532.8100000000004</v>
      </c>
      <c r="Q2706" s="11">
        <v>0.36577013050624901</v>
      </c>
    </row>
    <row r="2707" spans="1:17" x14ac:dyDescent="0.45">
      <c r="A2707" t="s">
        <v>5069</v>
      </c>
      <c r="B2707" t="s">
        <v>5070</v>
      </c>
      <c r="C2707" t="s">
        <v>2</v>
      </c>
      <c r="D2707" t="s">
        <v>17</v>
      </c>
      <c r="E2707" t="s">
        <v>14</v>
      </c>
      <c r="F2707" s="9">
        <v>45979</v>
      </c>
      <c r="G2707" s="9" t="str">
        <f>TEXT(Ecommerce_Sales_Data[[#This Row],[Order_Date]],"dddd")</f>
        <v>Tuesday</v>
      </c>
      <c r="H2707" t="s">
        <v>14757</v>
      </c>
      <c r="I2707" t="s">
        <v>14764</v>
      </c>
      <c r="J2707">
        <v>11</v>
      </c>
      <c r="K2707">
        <v>3</v>
      </c>
      <c r="L2707" s="12">
        <v>1651.91</v>
      </c>
      <c r="M2707" s="11">
        <v>0.05</v>
      </c>
      <c r="N2707" s="12">
        <v>4707.9399999999996</v>
      </c>
      <c r="O2707" s="12">
        <v>3128.61</v>
      </c>
      <c r="P2707" s="12">
        <v>1579.33</v>
      </c>
      <c r="Q2707" s="11">
        <v>0.335460944701929</v>
      </c>
    </row>
    <row r="2708" spans="1:17" x14ac:dyDescent="0.45">
      <c r="A2708" t="s">
        <v>5071</v>
      </c>
      <c r="B2708" t="s">
        <v>937</v>
      </c>
      <c r="C2708" t="s">
        <v>2</v>
      </c>
      <c r="D2708" t="s">
        <v>17</v>
      </c>
      <c r="E2708" t="s">
        <v>4</v>
      </c>
      <c r="F2708" s="9">
        <v>45442</v>
      </c>
      <c r="G2708" s="9" t="str">
        <f>TEXT(Ecommerce_Sales_Data[[#This Row],[Order_Date]],"dddd")</f>
        <v>Thursday</v>
      </c>
      <c r="H2708" t="s">
        <v>14757</v>
      </c>
      <c r="I2708" t="s">
        <v>14763</v>
      </c>
      <c r="J2708">
        <v>5</v>
      </c>
      <c r="K2708">
        <v>5</v>
      </c>
      <c r="L2708" s="12">
        <v>3081.82</v>
      </c>
      <c r="M2708" s="11">
        <v>0.15</v>
      </c>
      <c r="N2708" s="12">
        <v>13097.74</v>
      </c>
      <c r="O2708" s="12">
        <v>10159.89</v>
      </c>
      <c r="P2708" s="12">
        <v>2937.85</v>
      </c>
      <c r="Q2708" s="11">
        <v>0.22430205516371499</v>
      </c>
    </row>
    <row r="2709" spans="1:17" x14ac:dyDescent="0.45">
      <c r="A2709" t="s">
        <v>5072</v>
      </c>
      <c r="B2709" t="s">
        <v>5073</v>
      </c>
      <c r="C2709" t="s">
        <v>20</v>
      </c>
      <c r="D2709" t="s">
        <v>60</v>
      </c>
      <c r="E2709" t="s">
        <v>14</v>
      </c>
      <c r="F2709" s="9">
        <v>45578</v>
      </c>
      <c r="G2709" s="9" t="str">
        <f>TEXT(Ecommerce_Sales_Data[[#This Row],[Order_Date]],"dddd")</f>
        <v>Sunday</v>
      </c>
      <c r="H2709" t="s">
        <v>14761</v>
      </c>
      <c r="I2709" t="s">
        <v>14760</v>
      </c>
      <c r="J2709">
        <v>10</v>
      </c>
      <c r="K2709">
        <v>5</v>
      </c>
      <c r="L2709" s="12">
        <v>1292.04</v>
      </c>
      <c r="M2709" s="11">
        <v>0</v>
      </c>
      <c r="N2709" s="12">
        <v>6460.2</v>
      </c>
      <c r="O2709" s="12">
        <v>5293.12</v>
      </c>
      <c r="P2709" s="12">
        <v>1167.08</v>
      </c>
      <c r="Q2709" s="11">
        <v>0.18065694560539899</v>
      </c>
    </row>
    <row r="2710" spans="1:17" x14ac:dyDescent="0.45">
      <c r="A2710" t="s">
        <v>5074</v>
      </c>
      <c r="B2710" t="s">
        <v>5075</v>
      </c>
      <c r="C2710" t="s">
        <v>7</v>
      </c>
      <c r="D2710" t="s">
        <v>134</v>
      </c>
      <c r="E2710" t="s">
        <v>14</v>
      </c>
      <c r="F2710" s="9">
        <v>45354</v>
      </c>
      <c r="G2710" s="9" t="str">
        <f>TEXT(Ecommerce_Sales_Data[[#This Row],[Order_Date]],"dddd")</f>
        <v>Sunday</v>
      </c>
      <c r="H2710" t="s">
        <v>14761</v>
      </c>
      <c r="I2710" t="s">
        <v>14769</v>
      </c>
      <c r="J2710">
        <v>3</v>
      </c>
      <c r="K2710">
        <v>2</v>
      </c>
      <c r="L2710" s="12">
        <v>4509.3</v>
      </c>
      <c r="M2710" s="11">
        <v>0</v>
      </c>
      <c r="N2710" s="12">
        <v>9018.6</v>
      </c>
      <c r="O2710" s="12">
        <v>7256.37</v>
      </c>
      <c r="P2710" s="12">
        <v>1762.23</v>
      </c>
      <c r="Q2710" s="11">
        <v>0.19539950768411901</v>
      </c>
    </row>
    <row r="2711" spans="1:17" x14ac:dyDescent="0.45">
      <c r="A2711" t="s">
        <v>5076</v>
      </c>
      <c r="B2711" t="s">
        <v>5077</v>
      </c>
      <c r="C2711" t="s">
        <v>7</v>
      </c>
      <c r="D2711" t="s">
        <v>71</v>
      </c>
      <c r="E2711" t="s">
        <v>22</v>
      </c>
      <c r="F2711" s="9">
        <v>45666</v>
      </c>
      <c r="G2711" s="9" t="str">
        <f>TEXT(Ecommerce_Sales_Data[[#This Row],[Order_Date]],"dddd")</f>
        <v>Thursday</v>
      </c>
      <c r="H2711" t="s">
        <v>14757</v>
      </c>
      <c r="I2711" t="s">
        <v>14767</v>
      </c>
      <c r="J2711">
        <v>1</v>
      </c>
      <c r="K2711">
        <v>2</v>
      </c>
      <c r="L2711" s="12">
        <v>3214.41</v>
      </c>
      <c r="M2711" s="11">
        <v>0.05</v>
      </c>
      <c r="N2711" s="12">
        <v>6107.38</v>
      </c>
      <c r="O2711" s="12">
        <v>4128.16</v>
      </c>
      <c r="P2711" s="12">
        <v>1979.22</v>
      </c>
      <c r="Q2711" s="11">
        <v>0.32407022323811502</v>
      </c>
    </row>
    <row r="2712" spans="1:17" x14ac:dyDescent="0.45">
      <c r="A2712" t="s">
        <v>5078</v>
      </c>
      <c r="B2712" t="s">
        <v>5079</v>
      </c>
      <c r="C2712" t="s">
        <v>12</v>
      </c>
      <c r="D2712" t="s">
        <v>41</v>
      </c>
      <c r="E2712" t="s">
        <v>22</v>
      </c>
      <c r="F2712" s="9">
        <v>45421</v>
      </c>
      <c r="G2712" s="9" t="str">
        <f>TEXT(Ecommerce_Sales_Data[[#This Row],[Order_Date]],"dddd")</f>
        <v>Thursday</v>
      </c>
      <c r="H2712" t="s">
        <v>14757</v>
      </c>
      <c r="I2712" t="s">
        <v>14763</v>
      </c>
      <c r="J2712">
        <v>5</v>
      </c>
      <c r="K2712">
        <v>3</v>
      </c>
      <c r="L2712" s="12">
        <v>1443.27</v>
      </c>
      <c r="M2712" s="11">
        <v>0.1</v>
      </c>
      <c r="N2712" s="12">
        <v>3896.83</v>
      </c>
      <c r="O2712" s="12">
        <v>2535.5300000000002</v>
      </c>
      <c r="P2712" s="12">
        <v>1361.3</v>
      </c>
      <c r="Q2712" s="11">
        <v>0.34933522889117602</v>
      </c>
    </row>
    <row r="2713" spans="1:17" x14ac:dyDescent="0.45">
      <c r="A2713" t="s">
        <v>5080</v>
      </c>
      <c r="B2713" t="s">
        <v>2731</v>
      </c>
      <c r="C2713" t="s">
        <v>7</v>
      </c>
      <c r="D2713" t="s">
        <v>46</v>
      </c>
      <c r="E2713" t="s">
        <v>22</v>
      </c>
      <c r="F2713" s="9">
        <v>45443</v>
      </c>
      <c r="G2713" s="9" t="str">
        <f>TEXT(Ecommerce_Sales_Data[[#This Row],[Order_Date]],"dddd")</f>
        <v>Friday</v>
      </c>
      <c r="H2713" t="s">
        <v>14757</v>
      </c>
      <c r="I2713" t="s">
        <v>14763</v>
      </c>
      <c r="J2713">
        <v>5</v>
      </c>
      <c r="K2713">
        <v>3</v>
      </c>
      <c r="L2713" s="12">
        <v>1370.28</v>
      </c>
      <c r="M2713" s="11">
        <v>0</v>
      </c>
      <c r="N2713" s="12">
        <v>4110.84</v>
      </c>
      <c r="O2713" s="12">
        <v>3400.51</v>
      </c>
      <c r="P2713" s="12">
        <v>710.33</v>
      </c>
      <c r="Q2713" s="11">
        <v>0.17279436806102899</v>
      </c>
    </row>
    <row r="2714" spans="1:17" x14ac:dyDescent="0.45">
      <c r="A2714" t="s">
        <v>5081</v>
      </c>
      <c r="B2714" t="s">
        <v>5082</v>
      </c>
      <c r="C2714" t="s">
        <v>20</v>
      </c>
      <c r="D2714" t="s">
        <v>21</v>
      </c>
      <c r="E2714" t="s">
        <v>4</v>
      </c>
      <c r="F2714" s="9">
        <v>45683</v>
      </c>
      <c r="G2714" s="9" t="str">
        <f>TEXT(Ecommerce_Sales_Data[[#This Row],[Order_Date]],"dddd")</f>
        <v>Sunday</v>
      </c>
      <c r="H2714" t="s">
        <v>14761</v>
      </c>
      <c r="I2714" t="s">
        <v>14767</v>
      </c>
      <c r="J2714">
        <v>1</v>
      </c>
      <c r="K2714">
        <v>1</v>
      </c>
      <c r="L2714" s="12">
        <v>1805.27</v>
      </c>
      <c r="M2714" s="11">
        <v>0</v>
      </c>
      <c r="N2714" s="12">
        <v>1805.27</v>
      </c>
      <c r="O2714" s="12">
        <v>1407.66</v>
      </c>
      <c r="P2714" s="12">
        <v>397.61</v>
      </c>
      <c r="Q2714" s="11">
        <v>0.22024960255252701</v>
      </c>
    </row>
    <row r="2715" spans="1:17" x14ac:dyDescent="0.45">
      <c r="A2715" t="s">
        <v>5083</v>
      </c>
      <c r="B2715" t="s">
        <v>5084</v>
      </c>
      <c r="C2715" t="s">
        <v>20</v>
      </c>
      <c r="D2715" t="s">
        <v>60</v>
      </c>
      <c r="E2715" t="s">
        <v>22</v>
      </c>
      <c r="F2715" s="9">
        <v>45425</v>
      </c>
      <c r="G2715" s="9" t="str">
        <f>TEXT(Ecommerce_Sales_Data[[#This Row],[Order_Date]],"dddd")</f>
        <v>Monday</v>
      </c>
      <c r="H2715" t="s">
        <v>14757</v>
      </c>
      <c r="I2715" t="s">
        <v>14763</v>
      </c>
      <c r="J2715">
        <v>5</v>
      </c>
      <c r="K2715">
        <v>1</v>
      </c>
      <c r="L2715" s="12">
        <v>2142.0700000000002</v>
      </c>
      <c r="M2715" s="11">
        <v>0.05</v>
      </c>
      <c r="N2715" s="12">
        <v>2034.97</v>
      </c>
      <c r="O2715" s="12">
        <v>1606.25</v>
      </c>
      <c r="P2715" s="12">
        <v>428.72</v>
      </c>
      <c r="Q2715" s="11">
        <v>0.21067632446670001</v>
      </c>
    </row>
    <row r="2716" spans="1:17" x14ac:dyDescent="0.45">
      <c r="A2716" t="s">
        <v>5085</v>
      </c>
      <c r="B2716" t="s">
        <v>5086</v>
      </c>
      <c r="C2716" t="s">
        <v>7</v>
      </c>
      <c r="D2716" t="s">
        <v>134</v>
      </c>
      <c r="E2716" t="s">
        <v>14</v>
      </c>
      <c r="F2716" s="9">
        <v>45768</v>
      </c>
      <c r="G2716" s="9" t="str">
        <f>TEXT(Ecommerce_Sales_Data[[#This Row],[Order_Date]],"dddd")</f>
        <v>Monday</v>
      </c>
      <c r="H2716" t="s">
        <v>14757</v>
      </c>
      <c r="I2716" t="s">
        <v>14765</v>
      </c>
      <c r="J2716">
        <v>4</v>
      </c>
      <c r="K2716">
        <v>4</v>
      </c>
      <c r="L2716" s="12">
        <v>1805.35</v>
      </c>
      <c r="M2716" s="11">
        <v>0</v>
      </c>
      <c r="N2716" s="12">
        <v>7221.4</v>
      </c>
      <c r="O2716" s="12">
        <v>5211.7</v>
      </c>
      <c r="P2716" s="12">
        <v>2009.7</v>
      </c>
      <c r="Q2716" s="11">
        <v>0.27829783698451799</v>
      </c>
    </row>
    <row r="2717" spans="1:17" x14ac:dyDescent="0.45">
      <c r="A2717" t="s">
        <v>5087</v>
      </c>
      <c r="B2717" t="s">
        <v>5088</v>
      </c>
      <c r="C2717" t="s">
        <v>2</v>
      </c>
      <c r="D2717" t="s">
        <v>17</v>
      </c>
      <c r="E2717" t="s">
        <v>4</v>
      </c>
      <c r="F2717" s="9">
        <v>45960</v>
      </c>
      <c r="G2717" s="9" t="str">
        <f>TEXT(Ecommerce_Sales_Data[[#This Row],[Order_Date]],"dddd")</f>
        <v>Thursday</v>
      </c>
      <c r="H2717" t="s">
        <v>14757</v>
      </c>
      <c r="I2717" t="s">
        <v>14760</v>
      </c>
      <c r="J2717">
        <v>10</v>
      </c>
      <c r="K2717">
        <v>4</v>
      </c>
      <c r="L2717" s="12">
        <v>1975.84</v>
      </c>
      <c r="M2717" s="11">
        <v>0.05</v>
      </c>
      <c r="N2717" s="12">
        <v>7508.19</v>
      </c>
      <c r="O2717" s="12">
        <v>5610.72</v>
      </c>
      <c r="P2717" s="12">
        <v>1897.47</v>
      </c>
      <c r="Q2717" s="11">
        <v>0.25272002972753799</v>
      </c>
    </row>
    <row r="2718" spans="1:17" x14ac:dyDescent="0.45">
      <c r="A2718" t="s">
        <v>5089</v>
      </c>
      <c r="B2718" t="s">
        <v>5090</v>
      </c>
      <c r="C2718" t="s">
        <v>20</v>
      </c>
      <c r="D2718" t="s">
        <v>60</v>
      </c>
      <c r="E2718" t="s">
        <v>4</v>
      </c>
      <c r="F2718" s="9">
        <v>45553</v>
      </c>
      <c r="G2718" s="9" t="str">
        <f>TEXT(Ecommerce_Sales_Data[[#This Row],[Order_Date]],"dddd")</f>
        <v>Wednesday</v>
      </c>
      <c r="H2718" t="s">
        <v>14757</v>
      </c>
      <c r="I2718" t="s">
        <v>14766</v>
      </c>
      <c r="J2718">
        <v>9</v>
      </c>
      <c r="K2718">
        <v>1</v>
      </c>
      <c r="L2718" s="12">
        <v>2708</v>
      </c>
      <c r="M2718" s="11">
        <v>0.2</v>
      </c>
      <c r="N2718" s="12">
        <v>2166.4</v>
      </c>
      <c r="O2718" s="12">
        <v>1628.52</v>
      </c>
      <c r="P2718" s="12">
        <v>537.88</v>
      </c>
      <c r="Q2718" s="11">
        <v>0.248282865583456</v>
      </c>
    </row>
    <row r="2719" spans="1:17" x14ac:dyDescent="0.45">
      <c r="A2719" t="s">
        <v>5091</v>
      </c>
      <c r="B2719" t="s">
        <v>2332</v>
      </c>
      <c r="C2719" t="s">
        <v>2</v>
      </c>
      <c r="D2719" t="s">
        <v>82</v>
      </c>
      <c r="E2719" t="s">
        <v>14</v>
      </c>
      <c r="F2719" s="9">
        <v>45508</v>
      </c>
      <c r="G2719" s="9" t="str">
        <f>TEXT(Ecommerce_Sales_Data[[#This Row],[Order_Date]],"dddd")</f>
        <v>Sunday</v>
      </c>
      <c r="H2719" t="s">
        <v>14761</v>
      </c>
      <c r="I2719" t="s">
        <v>14762</v>
      </c>
      <c r="J2719">
        <v>8</v>
      </c>
      <c r="K2719">
        <v>1</v>
      </c>
      <c r="L2719" s="12">
        <v>1135.3</v>
      </c>
      <c r="M2719" s="11">
        <v>0.15</v>
      </c>
      <c r="N2719" s="12">
        <v>965</v>
      </c>
      <c r="O2719" s="12">
        <v>695.4</v>
      </c>
      <c r="P2719" s="12">
        <v>269.60000000000002</v>
      </c>
      <c r="Q2719" s="11">
        <v>0.27937823834196901</v>
      </c>
    </row>
    <row r="2720" spans="1:17" x14ac:dyDescent="0.45">
      <c r="A2720" t="s">
        <v>5092</v>
      </c>
      <c r="B2720" t="s">
        <v>1345</v>
      </c>
      <c r="C2720" t="s">
        <v>20</v>
      </c>
      <c r="D2720" t="s">
        <v>60</v>
      </c>
      <c r="E2720" t="s">
        <v>9</v>
      </c>
      <c r="F2720" s="9">
        <v>45316</v>
      </c>
      <c r="G2720" s="9" t="str">
        <f>TEXT(Ecommerce_Sales_Data[[#This Row],[Order_Date]],"dddd")</f>
        <v>Thursday</v>
      </c>
      <c r="H2720" t="s">
        <v>14757</v>
      </c>
      <c r="I2720" t="s">
        <v>14767</v>
      </c>
      <c r="J2720">
        <v>1</v>
      </c>
      <c r="K2720">
        <v>4</v>
      </c>
      <c r="L2720" s="12">
        <v>2753.82</v>
      </c>
      <c r="M2720" s="11">
        <v>0.2</v>
      </c>
      <c r="N2720" s="12">
        <v>8812.2199999999993</v>
      </c>
      <c r="O2720" s="12">
        <v>6774.81</v>
      </c>
      <c r="P2720" s="12">
        <v>2037.41</v>
      </c>
      <c r="Q2720" s="11">
        <v>0.23120280701117299</v>
      </c>
    </row>
    <row r="2721" spans="1:17" x14ac:dyDescent="0.45">
      <c r="A2721" t="s">
        <v>5093</v>
      </c>
      <c r="B2721" t="s">
        <v>5094</v>
      </c>
      <c r="C2721" t="s">
        <v>12</v>
      </c>
      <c r="D2721" t="s">
        <v>32</v>
      </c>
      <c r="E2721" t="s">
        <v>22</v>
      </c>
      <c r="F2721" s="9">
        <v>45544</v>
      </c>
      <c r="G2721" s="9" t="str">
        <f>TEXT(Ecommerce_Sales_Data[[#This Row],[Order_Date]],"dddd")</f>
        <v>Monday</v>
      </c>
      <c r="H2721" t="s">
        <v>14757</v>
      </c>
      <c r="I2721" t="s">
        <v>14766</v>
      </c>
      <c r="J2721">
        <v>9</v>
      </c>
      <c r="K2721">
        <v>1</v>
      </c>
      <c r="L2721" s="12">
        <v>2824.66</v>
      </c>
      <c r="M2721" s="11">
        <v>0.05</v>
      </c>
      <c r="N2721" s="12">
        <v>2683.43</v>
      </c>
      <c r="O2721" s="12">
        <v>1801.16</v>
      </c>
      <c r="P2721" s="12">
        <v>882.27</v>
      </c>
      <c r="Q2721" s="11">
        <v>0.328784428883928</v>
      </c>
    </row>
    <row r="2722" spans="1:17" x14ac:dyDescent="0.45">
      <c r="A2722" t="s">
        <v>5095</v>
      </c>
      <c r="B2722" t="s">
        <v>4524</v>
      </c>
      <c r="C2722" t="s">
        <v>7</v>
      </c>
      <c r="D2722" t="s">
        <v>8</v>
      </c>
      <c r="E2722" t="s">
        <v>22</v>
      </c>
      <c r="F2722" s="9">
        <v>45903</v>
      </c>
      <c r="G2722" s="9" t="str">
        <f>TEXT(Ecommerce_Sales_Data[[#This Row],[Order_Date]],"dddd")</f>
        <v>Wednesday</v>
      </c>
      <c r="H2722" t="s">
        <v>14757</v>
      </c>
      <c r="I2722" t="s">
        <v>14766</v>
      </c>
      <c r="J2722">
        <v>9</v>
      </c>
      <c r="K2722">
        <v>3</v>
      </c>
      <c r="L2722" s="12">
        <v>3162.6</v>
      </c>
      <c r="M2722" s="11">
        <v>0</v>
      </c>
      <c r="N2722" s="12">
        <v>9487.7999999999993</v>
      </c>
      <c r="O2722" s="12">
        <v>6291.76</v>
      </c>
      <c r="P2722" s="12">
        <v>3196.04</v>
      </c>
      <c r="Q2722" s="11">
        <v>0.33685785956702302</v>
      </c>
    </row>
    <row r="2723" spans="1:17" x14ac:dyDescent="0.45">
      <c r="A2723" t="s">
        <v>5096</v>
      </c>
      <c r="B2723" t="s">
        <v>5097</v>
      </c>
      <c r="C2723" t="s">
        <v>12</v>
      </c>
      <c r="D2723" t="s">
        <v>32</v>
      </c>
      <c r="E2723" t="s">
        <v>22</v>
      </c>
      <c r="F2723" s="9">
        <v>45547</v>
      </c>
      <c r="G2723" s="9" t="str">
        <f>TEXT(Ecommerce_Sales_Data[[#This Row],[Order_Date]],"dddd")</f>
        <v>Thursday</v>
      </c>
      <c r="H2723" t="s">
        <v>14757</v>
      </c>
      <c r="I2723" t="s">
        <v>14766</v>
      </c>
      <c r="J2723">
        <v>9</v>
      </c>
      <c r="K2723">
        <v>2</v>
      </c>
      <c r="L2723" s="12">
        <v>3760.34</v>
      </c>
      <c r="M2723" s="11">
        <v>0.05</v>
      </c>
      <c r="N2723" s="12">
        <v>7144.65</v>
      </c>
      <c r="O2723" s="12">
        <v>5922.79</v>
      </c>
      <c r="P2723" s="12">
        <v>1221.8599999999999</v>
      </c>
      <c r="Q2723" s="11">
        <v>0.17101747461387201</v>
      </c>
    </row>
    <row r="2724" spans="1:17" x14ac:dyDescent="0.45">
      <c r="A2724" t="s">
        <v>5098</v>
      </c>
      <c r="B2724" t="s">
        <v>5099</v>
      </c>
      <c r="C2724" t="s">
        <v>20</v>
      </c>
      <c r="D2724" t="s">
        <v>21</v>
      </c>
      <c r="E2724" t="s">
        <v>9</v>
      </c>
      <c r="F2724" s="9">
        <v>45805</v>
      </c>
      <c r="G2724" s="9" t="str">
        <f>TEXT(Ecommerce_Sales_Data[[#This Row],[Order_Date]],"dddd")</f>
        <v>Wednesday</v>
      </c>
      <c r="H2724" t="s">
        <v>14757</v>
      </c>
      <c r="I2724" t="s">
        <v>14763</v>
      </c>
      <c r="J2724">
        <v>5</v>
      </c>
      <c r="K2724">
        <v>4</v>
      </c>
      <c r="L2724" s="12">
        <v>200.5</v>
      </c>
      <c r="M2724" s="11">
        <v>0.15</v>
      </c>
      <c r="N2724" s="12">
        <v>681.7</v>
      </c>
      <c r="O2724" s="12">
        <v>451.52</v>
      </c>
      <c r="P2724" s="12">
        <v>230.18</v>
      </c>
      <c r="Q2724" s="11">
        <v>0.33765586034912698</v>
      </c>
    </row>
    <row r="2725" spans="1:17" x14ac:dyDescent="0.45">
      <c r="A2725" t="s">
        <v>5100</v>
      </c>
      <c r="B2725" t="s">
        <v>5101</v>
      </c>
      <c r="C2725" t="s">
        <v>7</v>
      </c>
      <c r="D2725" t="s">
        <v>71</v>
      </c>
      <c r="E2725" t="s">
        <v>4</v>
      </c>
      <c r="F2725" s="9">
        <v>45940</v>
      </c>
      <c r="G2725" s="9" t="str">
        <f>TEXT(Ecommerce_Sales_Data[[#This Row],[Order_Date]],"dddd")</f>
        <v>Friday</v>
      </c>
      <c r="H2725" t="s">
        <v>14757</v>
      </c>
      <c r="I2725" t="s">
        <v>14760</v>
      </c>
      <c r="J2725">
        <v>10</v>
      </c>
      <c r="K2725">
        <v>5</v>
      </c>
      <c r="L2725" s="12">
        <v>812.91</v>
      </c>
      <c r="M2725" s="11">
        <v>0</v>
      </c>
      <c r="N2725" s="12">
        <v>4064.55</v>
      </c>
      <c r="O2725" s="12">
        <v>3289.57</v>
      </c>
      <c r="P2725" s="12">
        <v>774.98</v>
      </c>
      <c r="Q2725" s="11">
        <v>0.190668093638902</v>
      </c>
    </row>
    <row r="2726" spans="1:17" x14ac:dyDescent="0.45">
      <c r="A2726" t="s">
        <v>5102</v>
      </c>
      <c r="B2726" t="s">
        <v>2372</v>
      </c>
      <c r="C2726" t="s">
        <v>20</v>
      </c>
      <c r="D2726" t="s">
        <v>21</v>
      </c>
      <c r="E2726" t="s">
        <v>22</v>
      </c>
      <c r="F2726" s="9">
        <v>45965</v>
      </c>
      <c r="G2726" s="9" t="str">
        <f>TEXT(Ecommerce_Sales_Data[[#This Row],[Order_Date]],"dddd")</f>
        <v>Tuesday</v>
      </c>
      <c r="H2726" t="s">
        <v>14757</v>
      </c>
      <c r="I2726" t="s">
        <v>14764</v>
      </c>
      <c r="J2726">
        <v>11</v>
      </c>
      <c r="K2726">
        <v>1</v>
      </c>
      <c r="L2726" s="12">
        <v>3440.98</v>
      </c>
      <c r="M2726" s="11">
        <v>0.15</v>
      </c>
      <c r="N2726" s="12">
        <v>2924.83</v>
      </c>
      <c r="O2726" s="12">
        <v>2481.35</v>
      </c>
      <c r="P2726" s="12">
        <v>443.48</v>
      </c>
      <c r="Q2726" s="11">
        <v>0.15162590646294</v>
      </c>
    </row>
    <row r="2727" spans="1:17" x14ac:dyDescent="0.45">
      <c r="A2727" t="s">
        <v>5103</v>
      </c>
      <c r="B2727" t="s">
        <v>5104</v>
      </c>
      <c r="C2727" t="s">
        <v>12</v>
      </c>
      <c r="D2727" t="s">
        <v>38</v>
      </c>
      <c r="E2727" t="s">
        <v>14</v>
      </c>
      <c r="F2727" s="9">
        <v>45673</v>
      </c>
      <c r="G2727" s="9" t="str">
        <f>TEXT(Ecommerce_Sales_Data[[#This Row],[Order_Date]],"dddd")</f>
        <v>Thursday</v>
      </c>
      <c r="H2727" t="s">
        <v>14757</v>
      </c>
      <c r="I2727" t="s">
        <v>14767</v>
      </c>
      <c r="J2727">
        <v>1</v>
      </c>
      <c r="K2727">
        <v>1</v>
      </c>
      <c r="L2727" s="12">
        <v>2256.63</v>
      </c>
      <c r="M2727" s="11">
        <v>0.2</v>
      </c>
      <c r="N2727" s="12">
        <v>1805.3</v>
      </c>
      <c r="O2727" s="12">
        <v>1138.83</v>
      </c>
      <c r="P2727" s="12">
        <v>666.47</v>
      </c>
      <c r="Q2727" s="11">
        <v>0.36917409848778598</v>
      </c>
    </row>
    <row r="2728" spans="1:17" x14ac:dyDescent="0.45">
      <c r="A2728" t="s">
        <v>5105</v>
      </c>
      <c r="B2728" t="s">
        <v>5106</v>
      </c>
      <c r="C2728" t="s">
        <v>12</v>
      </c>
      <c r="D2728" t="s">
        <v>13</v>
      </c>
      <c r="E2728" t="s">
        <v>4</v>
      </c>
      <c r="F2728" s="9">
        <v>45581</v>
      </c>
      <c r="G2728" s="9" t="str">
        <f>TEXT(Ecommerce_Sales_Data[[#This Row],[Order_Date]],"dddd")</f>
        <v>Wednesday</v>
      </c>
      <c r="H2728" t="s">
        <v>14757</v>
      </c>
      <c r="I2728" t="s">
        <v>14760</v>
      </c>
      <c r="J2728">
        <v>10</v>
      </c>
      <c r="K2728">
        <v>4</v>
      </c>
      <c r="L2728" s="12">
        <v>3163.56</v>
      </c>
      <c r="M2728" s="11">
        <v>0</v>
      </c>
      <c r="N2728" s="12">
        <v>12654.24</v>
      </c>
      <c r="O2728" s="12">
        <v>10210.02</v>
      </c>
      <c r="P2728" s="12">
        <v>2444.2199999999998</v>
      </c>
      <c r="Q2728" s="11">
        <v>0.193154231309032</v>
      </c>
    </row>
    <row r="2729" spans="1:17" x14ac:dyDescent="0.45">
      <c r="A2729" t="s">
        <v>5107</v>
      </c>
      <c r="B2729" t="s">
        <v>855</v>
      </c>
      <c r="C2729" t="s">
        <v>28</v>
      </c>
      <c r="D2729" t="s">
        <v>137</v>
      </c>
      <c r="E2729" t="s">
        <v>9</v>
      </c>
      <c r="F2729" s="9">
        <v>45791</v>
      </c>
      <c r="G2729" s="9" t="str">
        <f>TEXT(Ecommerce_Sales_Data[[#This Row],[Order_Date]],"dddd")</f>
        <v>Wednesday</v>
      </c>
      <c r="H2729" t="s">
        <v>14757</v>
      </c>
      <c r="I2729" t="s">
        <v>14763</v>
      </c>
      <c r="J2729">
        <v>5</v>
      </c>
      <c r="K2729">
        <v>2</v>
      </c>
      <c r="L2729" s="12">
        <v>1511.1</v>
      </c>
      <c r="M2729" s="11">
        <v>0</v>
      </c>
      <c r="N2729" s="12">
        <v>3022.2</v>
      </c>
      <c r="O2729" s="12">
        <v>2504.67</v>
      </c>
      <c r="P2729" s="12">
        <v>517.53</v>
      </c>
      <c r="Q2729" s="11">
        <v>0.17124280325590599</v>
      </c>
    </row>
    <row r="2730" spans="1:17" x14ac:dyDescent="0.45">
      <c r="A2730" t="s">
        <v>5108</v>
      </c>
      <c r="B2730" t="s">
        <v>5109</v>
      </c>
      <c r="C2730" t="s">
        <v>12</v>
      </c>
      <c r="D2730" t="s">
        <v>38</v>
      </c>
      <c r="E2730" t="s">
        <v>4</v>
      </c>
      <c r="F2730" s="9">
        <v>45980</v>
      </c>
      <c r="G2730" s="9" t="str">
        <f>TEXT(Ecommerce_Sales_Data[[#This Row],[Order_Date]],"dddd")</f>
        <v>Wednesday</v>
      </c>
      <c r="H2730" t="s">
        <v>14757</v>
      </c>
      <c r="I2730" t="s">
        <v>14764</v>
      </c>
      <c r="J2730">
        <v>11</v>
      </c>
      <c r="K2730">
        <v>5</v>
      </c>
      <c r="L2730" s="12">
        <v>3162.12</v>
      </c>
      <c r="M2730" s="11">
        <v>0.1</v>
      </c>
      <c r="N2730" s="12">
        <v>14229.54</v>
      </c>
      <c r="O2730" s="12">
        <v>11311.84</v>
      </c>
      <c r="P2730" s="12">
        <v>2917.7</v>
      </c>
      <c r="Q2730" s="11">
        <v>0.20504527904626599</v>
      </c>
    </row>
    <row r="2731" spans="1:17" x14ac:dyDescent="0.45">
      <c r="A2731" t="s">
        <v>5110</v>
      </c>
      <c r="B2731" t="s">
        <v>5111</v>
      </c>
      <c r="C2731" t="s">
        <v>2</v>
      </c>
      <c r="D2731" t="s">
        <v>68</v>
      </c>
      <c r="E2731" t="s">
        <v>22</v>
      </c>
      <c r="F2731" s="9">
        <v>45701</v>
      </c>
      <c r="G2731" s="9" t="str">
        <f>TEXT(Ecommerce_Sales_Data[[#This Row],[Order_Date]],"dddd")</f>
        <v>Thursday</v>
      </c>
      <c r="H2731" t="s">
        <v>14757</v>
      </c>
      <c r="I2731" t="s">
        <v>14758</v>
      </c>
      <c r="J2731">
        <v>2</v>
      </c>
      <c r="K2731">
        <v>2</v>
      </c>
      <c r="L2731" s="12">
        <v>2644.47</v>
      </c>
      <c r="M2731" s="11">
        <v>0.2</v>
      </c>
      <c r="N2731" s="12">
        <v>4231.1499999999996</v>
      </c>
      <c r="O2731" s="12">
        <v>3446.22</v>
      </c>
      <c r="P2731" s="12">
        <v>784.93</v>
      </c>
      <c r="Q2731" s="11">
        <v>0.18551221299174001</v>
      </c>
    </row>
    <row r="2732" spans="1:17" x14ac:dyDescent="0.45">
      <c r="A2732" t="s">
        <v>5112</v>
      </c>
      <c r="B2732" t="s">
        <v>5113</v>
      </c>
      <c r="C2732" t="s">
        <v>12</v>
      </c>
      <c r="D2732" t="s">
        <v>41</v>
      </c>
      <c r="E2732" t="s">
        <v>22</v>
      </c>
      <c r="F2732" s="9">
        <v>45645</v>
      </c>
      <c r="G2732" s="9" t="str">
        <f>TEXT(Ecommerce_Sales_Data[[#This Row],[Order_Date]],"dddd")</f>
        <v>Thursday</v>
      </c>
      <c r="H2732" t="s">
        <v>14757</v>
      </c>
      <c r="I2732" t="s">
        <v>14770</v>
      </c>
      <c r="J2732">
        <v>12</v>
      </c>
      <c r="K2732">
        <v>5</v>
      </c>
      <c r="L2732" s="12">
        <v>4454.6000000000004</v>
      </c>
      <c r="M2732" s="11">
        <v>0.1</v>
      </c>
      <c r="N2732" s="12">
        <v>20045.7</v>
      </c>
      <c r="O2732" s="12">
        <v>13231.3</v>
      </c>
      <c r="P2732" s="12">
        <v>6814.4</v>
      </c>
      <c r="Q2732" s="11">
        <v>0.33994322972009</v>
      </c>
    </row>
    <row r="2733" spans="1:17" x14ac:dyDescent="0.45">
      <c r="A2733" t="s">
        <v>5114</v>
      </c>
      <c r="B2733" t="s">
        <v>1009</v>
      </c>
      <c r="C2733" t="s">
        <v>2</v>
      </c>
      <c r="D2733" t="s">
        <v>65</v>
      </c>
      <c r="E2733" t="s">
        <v>22</v>
      </c>
      <c r="F2733" s="9">
        <v>45580</v>
      </c>
      <c r="G2733" s="9" t="str">
        <f>TEXT(Ecommerce_Sales_Data[[#This Row],[Order_Date]],"dddd")</f>
        <v>Tuesday</v>
      </c>
      <c r="H2733" t="s">
        <v>14757</v>
      </c>
      <c r="I2733" t="s">
        <v>14760</v>
      </c>
      <c r="J2733">
        <v>10</v>
      </c>
      <c r="K2733">
        <v>4</v>
      </c>
      <c r="L2733" s="12">
        <v>2500.67</v>
      </c>
      <c r="M2733" s="11">
        <v>0.05</v>
      </c>
      <c r="N2733" s="12">
        <v>9502.5499999999993</v>
      </c>
      <c r="O2733" s="12">
        <v>6981.46</v>
      </c>
      <c r="P2733" s="12">
        <v>2521.09</v>
      </c>
      <c r="Q2733" s="11">
        <v>0.265306680838301</v>
      </c>
    </row>
    <row r="2734" spans="1:17" x14ac:dyDescent="0.45">
      <c r="A2734" t="s">
        <v>5115</v>
      </c>
      <c r="B2734" t="s">
        <v>1556</v>
      </c>
      <c r="C2734" t="s">
        <v>12</v>
      </c>
      <c r="D2734" t="s">
        <v>13</v>
      </c>
      <c r="E2734" t="s">
        <v>22</v>
      </c>
      <c r="F2734" s="9">
        <v>45557</v>
      </c>
      <c r="G2734" s="9" t="str">
        <f>TEXT(Ecommerce_Sales_Data[[#This Row],[Order_Date]],"dddd")</f>
        <v>Sunday</v>
      </c>
      <c r="H2734" t="s">
        <v>14761</v>
      </c>
      <c r="I2734" t="s">
        <v>14766</v>
      </c>
      <c r="J2734">
        <v>9</v>
      </c>
      <c r="K2734">
        <v>4</v>
      </c>
      <c r="L2734" s="12">
        <v>1894.58</v>
      </c>
      <c r="M2734" s="11">
        <v>0.1</v>
      </c>
      <c r="N2734" s="12">
        <v>6820.49</v>
      </c>
      <c r="O2734" s="12">
        <v>4832.6400000000003</v>
      </c>
      <c r="P2734" s="12">
        <v>1987.85</v>
      </c>
      <c r="Q2734" s="11">
        <v>0.29145266689050198</v>
      </c>
    </row>
    <row r="2735" spans="1:17" x14ac:dyDescent="0.45">
      <c r="A2735" t="s">
        <v>5116</v>
      </c>
      <c r="B2735" t="s">
        <v>5117</v>
      </c>
      <c r="C2735" t="s">
        <v>7</v>
      </c>
      <c r="D2735" t="s">
        <v>71</v>
      </c>
      <c r="E2735" t="s">
        <v>22</v>
      </c>
      <c r="F2735" s="9">
        <v>46010</v>
      </c>
      <c r="G2735" s="9" t="str">
        <f>TEXT(Ecommerce_Sales_Data[[#This Row],[Order_Date]],"dddd")</f>
        <v>Friday</v>
      </c>
      <c r="H2735" t="s">
        <v>14757</v>
      </c>
      <c r="I2735" t="s">
        <v>14770</v>
      </c>
      <c r="J2735">
        <v>12</v>
      </c>
      <c r="K2735">
        <v>3</v>
      </c>
      <c r="L2735" s="12">
        <v>2812.3</v>
      </c>
      <c r="M2735" s="11">
        <v>0.15</v>
      </c>
      <c r="N2735" s="12">
        <v>7171.37</v>
      </c>
      <c r="O2735" s="12">
        <v>5407.41</v>
      </c>
      <c r="P2735" s="12">
        <v>1763.96</v>
      </c>
      <c r="Q2735" s="11">
        <v>0.24597252686725099</v>
      </c>
    </row>
    <row r="2736" spans="1:17" x14ac:dyDescent="0.45">
      <c r="A2736" t="s">
        <v>5118</v>
      </c>
      <c r="B2736" t="s">
        <v>5119</v>
      </c>
      <c r="C2736" t="s">
        <v>20</v>
      </c>
      <c r="D2736" t="s">
        <v>60</v>
      </c>
      <c r="E2736" t="s">
        <v>4</v>
      </c>
      <c r="F2736" s="9">
        <v>45617</v>
      </c>
      <c r="G2736" s="9" t="str">
        <f>TEXT(Ecommerce_Sales_Data[[#This Row],[Order_Date]],"dddd")</f>
        <v>Thursday</v>
      </c>
      <c r="H2736" t="s">
        <v>14757</v>
      </c>
      <c r="I2736" t="s">
        <v>14764</v>
      </c>
      <c r="J2736">
        <v>11</v>
      </c>
      <c r="K2736">
        <v>3</v>
      </c>
      <c r="L2736" s="12">
        <v>264.89</v>
      </c>
      <c r="M2736" s="11">
        <v>0.1</v>
      </c>
      <c r="N2736" s="12">
        <v>715.2</v>
      </c>
      <c r="O2736" s="12">
        <v>549.71</v>
      </c>
      <c r="P2736" s="12">
        <v>165.49</v>
      </c>
      <c r="Q2736" s="11">
        <v>0.23138982102908301</v>
      </c>
    </row>
    <row r="2737" spans="1:17" x14ac:dyDescent="0.45">
      <c r="A2737" t="s">
        <v>5120</v>
      </c>
      <c r="B2737" t="s">
        <v>5121</v>
      </c>
      <c r="C2737" t="s">
        <v>20</v>
      </c>
      <c r="D2737" t="s">
        <v>21</v>
      </c>
      <c r="E2737" t="s">
        <v>4</v>
      </c>
      <c r="F2737" s="9">
        <v>45678</v>
      </c>
      <c r="G2737" s="9" t="str">
        <f>TEXT(Ecommerce_Sales_Data[[#This Row],[Order_Date]],"dddd")</f>
        <v>Tuesday</v>
      </c>
      <c r="H2737" t="s">
        <v>14757</v>
      </c>
      <c r="I2737" t="s">
        <v>14767</v>
      </c>
      <c r="J2737">
        <v>1</v>
      </c>
      <c r="K2737">
        <v>1</v>
      </c>
      <c r="L2737" s="12">
        <v>2282.84</v>
      </c>
      <c r="M2737" s="11">
        <v>0</v>
      </c>
      <c r="N2737" s="12">
        <v>2282.84</v>
      </c>
      <c r="O2737" s="12">
        <v>1868.32</v>
      </c>
      <c r="P2737" s="12">
        <v>414.52</v>
      </c>
      <c r="Q2737" s="11">
        <v>0.181580837903664</v>
      </c>
    </row>
    <row r="2738" spans="1:17" x14ac:dyDescent="0.45">
      <c r="A2738" t="s">
        <v>5122</v>
      </c>
      <c r="B2738" t="s">
        <v>5123</v>
      </c>
      <c r="C2738" t="s">
        <v>7</v>
      </c>
      <c r="D2738" t="s">
        <v>71</v>
      </c>
      <c r="E2738" t="s">
        <v>9</v>
      </c>
      <c r="F2738" s="9">
        <v>45464</v>
      </c>
      <c r="G2738" s="9" t="str">
        <f>TEXT(Ecommerce_Sales_Data[[#This Row],[Order_Date]],"dddd")</f>
        <v>Friday</v>
      </c>
      <c r="H2738" t="s">
        <v>14757</v>
      </c>
      <c r="I2738" t="s">
        <v>14759</v>
      </c>
      <c r="J2738">
        <v>6</v>
      </c>
      <c r="K2738">
        <v>2</v>
      </c>
      <c r="L2738" s="12">
        <v>203.84</v>
      </c>
      <c r="M2738" s="11">
        <v>0.2</v>
      </c>
      <c r="N2738" s="12">
        <v>326.14</v>
      </c>
      <c r="O2738" s="12">
        <v>214.23</v>
      </c>
      <c r="P2738" s="12">
        <v>111.91</v>
      </c>
      <c r="Q2738" s="11">
        <v>0.34313485006438998</v>
      </c>
    </row>
    <row r="2739" spans="1:17" x14ac:dyDescent="0.45">
      <c r="A2739" t="s">
        <v>5124</v>
      </c>
      <c r="B2739" t="s">
        <v>5125</v>
      </c>
      <c r="C2739" t="s">
        <v>28</v>
      </c>
      <c r="D2739" t="s">
        <v>35</v>
      </c>
      <c r="E2739" t="s">
        <v>14</v>
      </c>
      <c r="F2739" s="9">
        <v>45865</v>
      </c>
      <c r="G2739" s="9" t="str">
        <f>TEXT(Ecommerce_Sales_Data[[#This Row],[Order_Date]],"dddd")</f>
        <v>Sunday</v>
      </c>
      <c r="H2739" t="s">
        <v>14761</v>
      </c>
      <c r="I2739" t="s">
        <v>14768</v>
      </c>
      <c r="J2739">
        <v>7</v>
      </c>
      <c r="K2739">
        <v>3</v>
      </c>
      <c r="L2739" s="12">
        <v>417.69</v>
      </c>
      <c r="M2739" s="11">
        <v>0.15</v>
      </c>
      <c r="N2739" s="12">
        <v>1065.1099999999999</v>
      </c>
      <c r="O2739" s="12">
        <v>842.14</v>
      </c>
      <c r="P2739" s="12">
        <v>222.97</v>
      </c>
      <c r="Q2739" s="11">
        <v>0.20933988038794099</v>
      </c>
    </row>
    <row r="2740" spans="1:17" x14ac:dyDescent="0.45">
      <c r="A2740" t="s">
        <v>5126</v>
      </c>
      <c r="B2740" t="s">
        <v>5127</v>
      </c>
      <c r="C2740" t="s">
        <v>20</v>
      </c>
      <c r="D2740" t="s">
        <v>103</v>
      </c>
      <c r="E2740" t="s">
        <v>22</v>
      </c>
      <c r="F2740" s="9">
        <v>45437</v>
      </c>
      <c r="G2740" s="9" t="str">
        <f>TEXT(Ecommerce_Sales_Data[[#This Row],[Order_Date]],"dddd")</f>
        <v>Saturday</v>
      </c>
      <c r="H2740" t="s">
        <v>14761</v>
      </c>
      <c r="I2740" t="s">
        <v>14763</v>
      </c>
      <c r="J2740">
        <v>5</v>
      </c>
      <c r="K2740">
        <v>3</v>
      </c>
      <c r="L2740" s="12">
        <v>3170.55</v>
      </c>
      <c r="M2740" s="11">
        <v>0.05</v>
      </c>
      <c r="N2740" s="12">
        <v>9036.07</v>
      </c>
      <c r="O2740" s="12">
        <v>7065.29</v>
      </c>
      <c r="P2740" s="12">
        <v>1970.78</v>
      </c>
      <c r="Q2740" s="11">
        <v>0.218101453397329</v>
      </c>
    </row>
    <row r="2741" spans="1:17" x14ac:dyDescent="0.45">
      <c r="A2741" t="s">
        <v>5128</v>
      </c>
      <c r="B2741" t="s">
        <v>3902</v>
      </c>
      <c r="C2741" t="s">
        <v>12</v>
      </c>
      <c r="D2741" t="s">
        <v>32</v>
      </c>
      <c r="E2741" t="s">
        <v>14</v>
      </c>
      <c r="F2741" s="9">
        <v>45912</v>
      </c>
      <c r="G2741" s="9" t="str">
        <f>TEXT(Ecommerce_Sales_Data[[#This Row],[Order_Date]],"dddd")</f>
        <v>Friday</v>
      </c>
      <c r="H2741" t="s">
        <v>14757</v>
      </c>
      <c r="I2741" t="s">
        <v>14766</v>
      </c>
      <c r="J2741">
        <v>9</v>
      </c>
      <c r="K2741">
        <v>4</v>
      </c>
      <c r="L2741" s="12">
        <v>1327.17</v>
      </c>
      <c r="M2741" s="11">
        <v>0.05</v>
      </c>
      <c r="N2741" s="12">
        <v>5043.25</v>
      </c>
      <c r="O2741" s="12">
        <v>4149.3999999999996</v>
      </c>
      <c r="P2741" s="12">
        <v>893.85</v>
      </c>
      <c r="Q2741" s="11">
        <v>0.17723690080801099</v>
      </c>
    </row>
    <row r="2742" spans="1:17" x14ac:dyDescent="0.45">
      <c r="A2742" t="s">
        <v>5129</v>
      </c>
      <c r="B2742" t="s">
        <v>5130</v>
      </c>
      <c r="C2742" t="s">
        <v>12</v>
      </c>
      <c r="D2742" t="s">
        <v>13</v>
      </c>
      <c r="E2742" t="s">
        <v>9</v>
      </c>
      <c r="F2742" s="9">
        <v>45439</v>
      </c>
      <c r="G2742" s="9" t="str">
        <f>TEXT(Ecommerce_Sales_Data[[#This Row],[Order_Date]],"dddd")</f>
        <v>Monday</v>
      </c>
      <c r="H2742" t="s">
        <v>14757</v>
      </c>
      <c r="I2742" t="s">
        <v>14763</v>
      </c>
      <c r="J2742">
        <v>5</v>
      </c>
      <c r="K2742">
        <v>4</v>
      </c>
      <c r="L2742" s="12">
        <v>822.87</v>
      </c>
      <c r="M2742" s="11">
        <v>0.05</v>
      </c>
      <c r="N2742" s="12">
        <v>3126.91</v>
      </c>
      <c r="O2742" s="12">
        <v>1951.62</v>
      </c>
      <c r="P2742" s="12">
        <v>1175.29</v>
      </c>
      <c r="Q2742" s="11">
        <v>0.37586307249009399</v>
      </c>
    </row>
    <row r="2743" spans="1:17" x14ac:dyDescent="0.45">
      <c r="A2743" t="s">
        <v>5131</v>
      </c>
      <c r="B2743" t="s">
        <v>5132</v>
      </c>
      <c r="C2743" t="s">
        <v>12</v>
      </c>
      <c r="D2743" t="s">
        <v>13</v>
      </c>
      <c r="E2743" t="s">
        <v>9</v>
      </c>
      <c r="F2743" s="9">
        <v>45555</v>
      </c>
      <c r="G2743" s="9" t="str">
        <f>TEXT(Ecommerce_Sales_Data[[#This Row],[Order_Date]],"dddd")</f>
        <v>Friday</v>
      </c>
      <c r="H2743" t="s">
        <v>14757</v>
      </c>
      <c r="I2743" t="s">
        <v>14766</v>
      </c>
      <c r="J2743">
        <v>9</v>
      </c>
      <c r="K2743">
        <v>1</v>
      </c>
      <c r="L2743" s="12">
        <v>767.54</v>
      </c>
      <c r="M2743" s="11">
        <v>0.1</v>
      </c>
      <c r="N2743" s="12">
        <v>690.79</v>
      </c>
      <c r="O2743" s="12">
        <v>523.34</v>
      </c>
      <c r="P2743" s="12">
        <v>167.45</v>
      </c>
      <c r="Q2743" s="11">
        <v>0.24240362483533301</v>
      </c>
    </row>
    <row r="2744" spans="1:17" x14ac:dyDescent="0.45">
      <c r="A2744" t="s">
        <v>5133</v>
      </c>
      <c r="B2744" t="s">
        <v>5134</v>
      </c>
      <c r="C2744" t="s">
        <v>2</v>
      </c>
      <c r="D2744" t="s">
        <v>17</v>
      </c>
      <c r="E2744" t="s">
        <v>9</v>
      </c>
      <c r="F2744" s="9">
        <v>45476</v>
      </c>
      <c r="G2744" s="9" t="str">
        <f>TEXT(Ecommerce_Sales_Data[[#This Row],[Order_Date]],"dddd")</f>
        <v>Wednesday</v>
      </c>
      <c r="H2744" t="s">
        <v>14757</v>
      </c>
      <c r="I2744" t="s">
        <v>14768</v>
      </c>
      <c r="J2744">
        <v>7</v>
      </c>
      <c r="K2744">
        <v>1</v>
      </c>
      <c r="L2744" s="12">
        <v>191</v>
      </c>
      <c r="M2744" s="11">
        <v>0</v>
      </c>
      <c r="N2744" s="12">
        <v>191</v>
      </c>
      <c r="O2744" s="12">
        <v>157.03</v>
      </c>
      <c r="P2744" s="12">
        <v>33.97</v>
      </c>
      <c r="Q2744" s="11">
        <v>0.177853403141361</v>
      </c>
    </row>
    <row r="2745" spans="1:17" x14ac:dyDescent="0.45">
      <c r="A2745" t="s">
        <v>5135</v>
      </c>
      <c r="B2745" t="s">
        <v>1706</v>
      </c>
      <c r="C2745" t="s">
        <v>12</v>
      </c>
      <c r="D2745" t="s">
        <v>111</v>
      </c>
      <c r="E2745" t="s">
        <v>14</v>
      </c>
      <c r="F2745" s="9">
        <v>45693</v>
      </c>
      <c r="G2745" s="9" t="str">
        <f>TEXT(Ecommerce_Sales_Data[[#This Row],[Order_Date]],"dddd")</f>
        <v>Wednesday</v>
      </c>
      <c r="H2745" t="s">
        <v>14757</v>
      </c>
      <c r="I2745" t="s">
        <v>14758</v>
      </c>
      <c r="J2745">
        <v>2</v>
      </c>
      <c r="K2745">
        <v>4</v>
      </c>
      <c r="L2745" s="12">
        <v>3615.43</v>
      </c>
      <c r="M2745" s="11">
        <v>0.1</v>
      </c>
      <c r="N2745" s="12">
        <v>13015.55</v>
      </c>
      <c r="O2745" s="12">
        <v>10290.92</v>
      </c>
      <c r="P2745" s="12">
        <v>2724.63</v>
      </c>
      <c r="Q2745" s="11">
        <v>0.20933652438813599</v>
      </c>
    </row>
    <row r="2746" spans="1:17" x14ac:dyDescent="0.45">
      <c r="A2746" t="s">
        <v>5136</v>
      </c>
      <c r="B2746" t="s">
        <v>5137</v>
      </c>
      <c r="C2746" t="s">
        <v>20</v>
      </c>
      <c r="D2746" t="s">
        <v>57</v>
      </c>
      <c r="E2746" t="s">
        <v>22</v>
      </c>
      <c r="F2746" s="9">
        <v>45526</v>
      </c>
      <c r="G2746" s="9" t="str">
        <f>TEXT(Ecommerce_Sales_Data[[#This Row],[Order_Date]],"dddd")</f>
        <v>Thursday</v>
      </c>
      <c r="H2746" t="s">
        <v>14757</v>
      </c>
      <c r="I2746" t="s">
        <v>14762</v>
      </c>
      <c r="J2746">
        <v>8</v>
      </c>
      <c r="K2746">
        <v>3</v>
      </c>
      <c r="L2746" s="12">
        <v>3611.11</v>
      </c>
      <c r="M2746" s="11">
        <v>0.05</v>
      </c>
      <c r="N2746" s="12">
        <v>10291.66</v>
      </c>
      <c r="O2746" s="12">
        <v>7713.42</v>
      </c>
      <c r="P2746" s="12">
        <v>2578.2399999999998</v>
      </c>
      <c r="Q2746" s="11">
        <v>0.25051740924204602</v>
      </c>
    </row>
    <row r="2747" spans="1:17" x14ac:dyDescent="0.45">
      <c r="A2747" t="s">
        <v>5138</v>
      </c>
      <c r="B2747" t="s">
        <v>5139</v>
      </c>
      <c r="C2747" t="s">
        <v>7</v>
      </c>
      <c r="D2747" t="s">
        <v>8</v>
      </c>
      <c r="E2747" t="s">
        <v>22</v>
      </c>
      <c r="F2747" s="9">
        <v>45328</v>
      </c>
      <c r="G2747" s="9" t="str">
        <f>TEXT(Ecommerce_Sales_Data[[#This Row],[Order_Date]],"dddd")</f>
        <v>Tuesday</v>
      </c>
      <c r="H2747" t="s">
        <v>14757</v>
      </c>
      <c r="I2747" t="s">
        <v>14758</v>
      </c>
      <c r="J2747">
        <v>2</v>
      </c>
      <c r="K2747">
        <v>3</v>
      </c>
      <c r="L2747" s="12">
        <v>1675.17</v>
      </c>
      <c r="M2747" s="11">
        <v>0.1</v>
      </c>
      <c r="N2747" s="12">
        <v>4522.96</v>
      </c>
      <c r="O2747" s="12">
        <v>2894.28</v>
      </c>
      <c r="P2747" s="12">
        <v>1628.68</v>
      </c>
      <c r="Q2747" s="11">
        <v>0.36009162141606399</v>
      </c>
    </row>
    <row r="2748" spans="1:17" x14ac:dyDescent="0.45">
      <c r="A2748" t="s">
        <v>5140</v>
      </c>
      <c r="B2748" t="s">
        <v>3646</v>
      </c>
      <c r="C2748" t="s">
        <v>12</v>
      </c>
      <c r="D2748" t="s">
        <v>41</v>
      </c>
      <c r="E2748" t="s">
        <v>14</v>
      </c>
      <c r="F2748" s="9">
        <v>46012</v>
      </c>
      <c r="G2748" s="9" t="str">
        <f>TEXT(Ecommerce_Sales_Data[[#This Row],[Order_Date]],"dddd")</f>
        <v>Sunday</v>
      </c>
      <c r="H2748" t="s">
        <v>14761</v>
      </c>
      <c r="I2748" t="s">
        <v>14770</v>
      </c>
      <c r="J2748">
        <v>12</v>
      </c>
      <c r="K2748">
        <v>3</v>
      </c>
      <c r="L2748" s="12">
        <v>3258.36</v>
      </c>
      <c r="M2748" s="11">
        <v>0.15</v>
      </c>
      <c r="N2748" s="12">
        <v>8308.82</v>
      </c>
      <c r="O2748" s="12">
        <v>6498.23</v>
      </c>
      <c r="P2748" s="12">
        <v>1810.59</v>
      </c>
      <c r="Q2748" s="11">
        <v>0.21791180937846799</v>
      </c>
    </row>
    <row r="2749" spans="1:17" x14ac:dyDescent="0.45">
      <c r="A2749" t="s">
        <v>5141</v>
      </c>
      <c r="B2749" t="s">
        <v>5142</v>
      </c>
      <c r="C2749" t="s">
        <v>2</v>
      </c>
      <c r="D2749" t="s">
        <v>65</v>
      </c>
      <c r="E2749" t="s">
        <v>22</v>
      </c>
      <c r="F2749" s="9">
        <v>45295</v>
      </c>
      <c r="G2749" s="9" t="str">
        <f>TEXT(Ecommerce_Sales_Data[[#This Row],[Order_Date]],"dddd")</f>
        <v>Thursday</v>
      </c>
      <c r="H2749" t="s">
        <v>14757</v>
      </c>
      <c r="I2749" t="s">
        <v>14767</v>
      </c>
      <c r="J2749">
        <v>1</v>
      </c>
      <c r="K2749">
        <v>5</v>
      </c>
      <c r="L2749" s="12">
        <v>2575.61</v>
      </c>
      <c r="M2749" s="11">
        <v>0.15</v>
      </c>
      <c r="N2749" s="12">
        <v>10946.34</v>
      </c>
      <c r="O2749" s="12">
        <v>8897.2099999999991</v>
      </c>
      <c r="P2749" s="12">
        <v>2049.13</v>
      </c>
      <c r="Q2749" s="11">
        <v>0.18719773001752199</v>
      </c>
    </row>
    <row r="2750" spans="1:17" x14ac:dyDescent="0.45">
      <c r="A2750" t="s">
        <v>5143</v>
      </c>
      <c r="B2750" t="s">
        <v>5144</v>
      </c>
      <c r="C2750" t="s">
        <v>2</v>
      </c>
      <c r="D2750" t="s">
        <v>68</v>
      </c>
      <c r="E2750" t="s">
        <v>14</v>
      </c>
      <c r="F2750" s="9">
        <v>45631</v>
      </c>
      <c r="G2750" s="9" t="str">
        <f>TEXT(Ecommerce_Sales_Data[[#This Row],[Order_Date]],"dddd")</f>
        <v>Thursday</v>
      </c>
      <c r="H2750" t="s">
        <v>14757</v>
      </c>
      <c r="I2750" t="s">
        <v>14770</v>
      </c>
      <c r="J2750">
        <v>12</v>
      </c>
      <c r="K2750">
        <v>2</v>
      </c>
      <c r="L2750" s="12">
        <v>4465.05</v>
      </c>
      <c r="M2750" s="11">
        <v>0.2</v>
      </c>
      <c r="N2750" s="12">
        <v>7144.08</v>
      </c>
      <c r="O2750" s="12">
        <v>6030.48</v>
      </c>
      <c r="P2750" s="12">
        <v>1113.5999999999999</v>
      </c>
      <c r="Q2750" s="11">
        <v>0.15587731380387701</v>
      </c>
    </row>
    <row r="2751" spans="1:17" x14ac:dyDescent="0.45">
      <c r="A2751" t="s">
        <v>5145</v>
      </c>
      <c r="B2751" t="s">
        <v>5146</v>
      </c>
      <c r="C2751" t="s">
        <v>28</v>
      </c>
      <c r="D2751" t="s">
        <v>137</v>
      </c>
      <c r="E2751" t="s">
        <v>9</v>
      </c>
      <c r="F2751" s="9">
        <v>45635</v>
      </c>
      <c r="G2751" s="9" t="str">
        <f>TEXT(Ecommerce_Sales_Data[[#This Row],[Order_Date]],"dddd")</f>
        <v>Monday</v>
      </c>
      <c r="H2751" t="s">
        <v>14757</v>
      </c>
      <c r="I2751" t="s">
        <v>14770</v>
      </c>
      <c r="J2751">
        <v>12</v>
      </c>
      <c r="K2751">
        <v>5</v>
      </c>
      <c r="L2751" s="12">
        <v>1643.78</v>
      </c>
      <c r="M2751" s="11">
        <v>0</v>
      </c>
      <c r="N2751" s="12">
        <v>8218.9</v>
      </c>
      <c r="O2751" s="12">
        <v>6044.75</v>
      </c>
      <c r="P2751" s="12">
        <v>2174.15</v>
      </c>
      <c r="Q2751" s="11">
        <v>0.26453053328304299</v>
      </c>
    </row>
    <row r="2752" spans="1:17" x14ac:dyDescent="0.45">
      <c r="A2752" t="s">
        <v>5147</v>
      </c>
      <c r="B2752" t="s">
        <v>5148</v>
      </c>
      <c r="C2752" t="s">
        <v>7</v>
      </c>
      <c r="D2752" t="s">
        <v>71</v>
      </c>
      <c r="E2752" t="s">
        <v>9</v>
      </c>
      <c r="F2752" s="9">
        <v>45899</v>
      </c>
      <c r="G2752" s="9" t="str">
        <f>TEXT(Ecommerce_Sales_Data[[#This Row],[Order_Date]],"dddd")</f>
        <v>Saturday</v>
      </c>
      <c r="H2752" t="s">
        <v>14761</v>
      </c>
      <c r="I2752" t="s">
        <v>14762</v>
      </c>
      <c r="J2752">
        <v>8</v>
      </c>
      <c r="K2752">
        <v>2</v>
      </c>
      <c r="L2752" s="12">
        <v>3652.97</v>
      </c>
      <c r="M2752" s="11">
        <v>0.05</v>
      </c>
      <c r="N2752" s="12">
        <v>6940.64</v>
      </c>
      <c r="O2752" s="12">
        <v>5838.87</v>
      </c>
      <c r="P2752" s="12">
        <v>1101.77</v>
      </c>
      <c r="Q2752" s="11">
        <v>0.158741845132437</v>
      </c>
    </row>
    <row r="2753" spans="1:17" x14ac:dyDescent="0.45">
      <c r="A2753" t="s">
        <v>5149</v>
      </c>
      <c r="B2753" t="s">
        <v>5150</v>
      </c>
      <c r="C2753" t="s">
        <v>12</v>
      </c>
      <c r="D2753" t="s">
        <v>13</v>
      </c>
      <c r="E2753" t="s">
        <v>14</v>
      </c>
      <c r="F2753" s="9">
        <v>45683</v>
      </c>
      <c r="G2753" s="9" t="str">
        <f>TEXT(Ecommerce_Sales_Data[[#This Row],[Order_Date]],"dddd")</f>
        <v>Sunday</v>
      </c>
      <c r="H2753" t="s">
        <v>14761</v>
      </c>
      <c r="I2753" t="s">
        <v>14767</v>
      </c>
      <c r="J2753">
        <v>1</v>
      </c>
      <c r="K2753">
        <v>5</v>
      </c>
      <c r="L2753" s="12">
        <v>2773.48</v>
      </c>
      <c r="M2753" s="11">
        <v>0.15</v>
      </c>
      <c r="N2753" s="12">
        <v>11787.29</v>
      </c>
      <c r="O2753" s="12">
        <v>9155.16</v>
      </c>
      <c r="P2753" s="12">
        <v>2632.13</v>
      </c>
      <c r="Q2753" s="11">
        <v>0.22330238757169801</v>
      </c>
    </row>
    <row r="2754" spans="1:17" x14ac:dyDescent="0.45">
      <c r="A2754" t="s">
        <v>5151</v>
      </c>
      <c r="B2754" t="s">
        <v>5152</v>
      </c>
      <c r="C2754" t="s">
        <v>12</v>
      </c>
      <c r="D2754" t="s">
        <v>41</v>
      </c>
      <c r="E2754" t="s">
        <v>22</v>
      </c>
      <c r="F2754" s="9">
        <v>45736</v>
      </c>
      <c r="G2754" s="9" t="str">
        <f>TEXT(Ecommerce_Sales_Data[[#This Row],[Order_Date]],"dddd")</f>
        <v>Thursday</v>
      </c>
      <c r="H2754" t="s">
        <v>14757</v>
      </c>
      <c r="I2754" t="s">
        <v>14769</v>
      </c>
      <c r="J2754">
        <v>3</v>
      </c>
      <c r="K2754">
        <v>1</v>
      </c>
      <c r="L2754" s="12">
        <v>1382.59</v>
      </c>
      <c r="M2754" s="11">
        <v>0.05</v>
      </c>
      <c r="N2754" s="12">
        <v>1313.46</v>
      </c>
      <c r="O2754" s="12">
        <v>956.39</v>
      </c>
      <c r="P2754" s="12">
        <v>357.07</v>
      </c>
      <c r="Q2754" s="11">
        <v>0.27185449119120503</v>
      </c>
    </row>
    <row r="2755" spans="1:17" x14ac:dyDescent="0.45">
      <c r="A2755" t="s">
        <v>5153</v>
      </c>
      <c r="B2755" t="s">
        <v>5154</v>
      </c>
      <c r="C2755" t="s">
        <v>12</v>
      </c>
      <c r="D2755" t="s">
        <v>111</v>
      </c>
      <c r="E2755" t="s">
        <v>4</v>
      </c>
      <c r="F2755" s="9">
        <v>45887</v>
      </c>
      <c r="G2755" s="9" t="str">
        <f>TEXT(Ecommerce_Sales_Data[[#This Row],[Order_Date]],"dddd")</f>
        <v>Monday</v>
      </c>
      <c r="H2755" t="s">
        <v>14757</v>
      </c>
      <c r="I2755" t="s">
        <v>14762</v>
      </c>
      <c r="J2755">
        <v>8</v>
      </c>
      <c r="K2755">
        <v>3</v>
      </c>
      <c r="L2755" s="12">
        <v>3273.58</v>
      </c>
      <c r="M2755" s="11">
        <v>0.2</v>
      </c>
      <c r="N2755" s="12">
        <v>7856.59</v>
      </c>
      <c r="O2755" s="12">
        <v>5601.24</v>
      </c>
      <c r="P2755" s="12">
        <v>2255.35</v>
      </c>
      <c r="Q2755" s="11">
        <v>0.287064744373831</v>
      </c>
    </row>
    <row r="2756" spans="1:17" x14ac:dyDescent="0.45">
      <c r="A2756" t="s">
        <v>5155</v>
      </c>
      <c r="B2756" t="s">
        <v>3011</v>
      </c>
      <c r="C2756" t="s">
        <v>12</v>
      </c>
      <c r="D2756" t="s">
        <v>38</v>
      </c>
      <c r="E2756" t="s">
        <v>22</v>
      </c>
      <c r="F2756" s="9">
        <v>45774</v>
      </c>
      <c r="G2756" s="9" t="str">
        <f>TEXT(Ecommerce_Sales_Data[[#This Row],[Order_Date]],"dddd")</f>
        <v>Sunday</v>
      </c>
      <c r="H2756" t="s">
        <v>14761</v>
      </c>
      <c r="I2756" t="s">
        <v>14765</v>
      </c>
      <c r="J2756">
        <v>4</v>
      </c>
      <c r="K2756">
        <v>2</v>
      </c>
      <c r="L2756" s="12">
        <v>2153.4699999999998</v>
      </c>
      <c r="M2756" s="11">
        <v>0.15</v>
      </c>
      <c r="N2756" s="12">
        <v>3660.9</v>
      </c>
      <c r="O2756" s="12">
        <v>2212.0300000000002</v>
      </c>
      <c r="P2756" s="12">
        <v>1448.87</v>
      </c>
      <c r="Q2756" s="11">
        <v>0.395768800021852</v>
      </c>
    </row>
    <row r="2757" spans="1:17" x14ac:dyDescent="0.45">
      <c r="A2757" t="s">
        <v>5156</v>
      </c>
      <c r="B2757" t="s">
        <v>5157</v>
      </c>
      <c r="C2757" t="s">
        <v>7</v>
      </c>
      <c r="D2757" t="s">
        <v>106</v>
      </c>
      <c r="E2757" t="s">
        <v>22</v>
      </c>
      <c r="F2757" s="9">
        <v>45810</v>
      </c>
      <c r="G2757" s="9" t="str">
        <f>TEXT(Ecommerce_Sales_Data[[#This Row],[Order_Date]],"dddd")</f>
        <v>Monday</v>
      </c>
      <c r="H2757" t="s">
        <v>14757</v>
      </c>
      <c r="I2757" t="s">
        <v>14759</v>
      </c>
      <c r="J2757">
        <v>6</v>
      </c>
      <c r="K2757">
        <v>4</v>
      </c>
      <c r="L2757" s="12">
        <v>1441.18</v>
      </c>
      <c r="M2757" s="11">
        <v>0.05</v>
      </c>
      <c r="N2757" s="12">
        <v>5476.48</v>
      </c>
      <c r="O2757" s="12">
        <v>3978.71</v>
      </c>
      <c r="P2757" s="12">
        <v>1497.77</v>
      </c>
      <c r="Q2757" s="11">
        <v>0.273491366717308</v>
      </c>
    </row>
    <row r="2758" spans="1:17" x14ac:dyDescent="0.45">
      <c r="A2758" t="s">
        <v>5158</v>
      </c>
      <c r="B2758" t="s">
        <v>5159</v>
      </c>
      <c r="C2758" t="s">
        <v>7</v>
      </c>
      <c r="D2758" t="s">
        <v>8</v>
      </c>
      <c r="E2758" t="s">
        <v>14</v>
      </c>
      <c r="F2758" s="9">
        <v>45320</v>
      </c>
      <c r="G2758" s="9" t="str">
        <f>TEXT(Ecommerce_Sales_Data[[#This Row],[Order_Date]],"dddd")</f>
        <v>Monday</v>
      </c>
      <c r="H2758" t="s">
        <v>14757</v>
      </c>
      <c r="I2758" t="s">
        <v>14767</v>
      </c>
      <c r="J2758">
        <v>1</v>
      </c>
      <c r="K2758">
        <v>4</v>
      </c>
      <c r="L2758" s="12">
        <v>3658.29</v>
      </c>
      <c r="M2758" s="11">
        <v>0.05</v>
      </c>
      <c r="N2758" s="12">
        <v>13901.5</v>
      </c>
      <c r="O2758" s="12">
        <v>10113.11</v>
      </c>
      <c r="P2758" s="12">
        <v>3788.39</v>
      </c>
      <c r="Q2758" s="11">
        <v>0.27251663489551498</v>
      </c>
    </row>
    <row r="2759" spans="1:17" x14ac:dyDescent="0.45">
      <c r="A2759" t="s">
        <v>5160</v>
      </c>
      <c r="B2759" t="s">
        <v>5161</v>
      </c>
      <c r="C2759" t="s">
        <v>7</v>
      </c>
      <c r="D2759" t="s">
        <v>106</v>
      </c>
      <c r="E2759" t="s">
        <v>14</v>
      </c>
      <c r="F2759" s="9">
        <v>45888</v>
      </c>
      <c r="G2759" s="9" t="str">
        <f>TEXT(Ecommerce_Sales_Data[[#This Row],[Order_Date]],"dddd")</f>
        <v>Tuesday</v>
      </c>
      <c r="H2759" t="s">
        <v>14757</v>
      </c>
      <c r="I2759" t="s">
        <v>14762</v>
      </c>
      <c r="J2759">
        <v>8</v>
      </c>
      <c r="K2759">
        <v>4</v>
      </c>
      <c r="L2759" s="12">
        <v>3775.3</v>
      </c>
      <c r="M2759" s="11">
        <v>0</v>
      </c>
      <c r="N2759" s="12">
        <v>15101.2</v>
      </c>
      <c r="O2759" s="12">
        <v>9435.34</v>
      </c>
      <c r="P2759" s="12">
        <v>5665.86</v>
      </c>
      <c r="Q2759" s="11">
        <v>0.37519269991788701</v>
      </c>
    </row>
    <row r="2760" spans="1:17" x14ac:dyDescent="0.45">
      <c r="A2760" t="s">
        <v>5162</v>
      </c>
      <c r="B2760" t="s">
        <v>5163</v>
      </c>
      <c r="C2760" t="s">
        <v>7</v>
      </c>
      <c r="D2760" t="s">
        <v>46</v>
      </c>
      <c r="E2760" t="s">
        <v>22</v>
      </c>
      <c r="F2760" s="9">
        <v>45557</v>
      </c>
      <c r="G2760" s="9" t="str">
        <f>TEXT(Ecommerce_Sales_Data[[#This Row],[Order_Date]],"dddd")</f>
        <v>Sunday</v>
      </c>
      <c r="H2760" t="s">
        <v>14761</v>
      </c>
      <c r="I2760" t="s">
        <v>14766</v>
      </c>
      <c r="J2760">
        <v>9</v>
      </c>
      <c r="K2760">
        <v>2</v>
      </c>
      <c r="L2760" s="12">
        <v>3525.23</v>
      </c>
      <c r="M2760" s="11">
        <v>0.2</v>
      </c>
      <c r="N2760" s="12">
        <v>5640.37</v>
      </c>
      <c r="O2760" s="12">
        <v>3740.85</v>
      </c>
      <c r="P2760" s="12">
        <v>1899.52</v>
      </c>
      <c r="Q2760" s="11">
        <v>0.336772233027266</v>
      </c>
    </row>
    <row r="2761" spans="1:17" x14ac:dyDescent="0.45">
      <c r="A2761" t="s">
        <v>5164</v>
      </c>
      <c r="B2761" t="s">
        <v>5165</v>
      </c>
      <c r="C2761" t="s">
        <v>20</v>
      </c>
      <c r="D2761" t="s">
        <v>21</v>
      </c>
      <c r="E2761" t="s">
        <v>9</v>
      </c>
      <c r="F2761" s="9">
        <v>45398</v>
      </c>
      <c r="G2761" s="9" t="str">
        <f>TEXT(Ecommerce_Sales_Data[[#This Row],[Order_Date]],"dddd")</f>
        <v>Tuesday</v>
      </c>
      <c r="H2761" t="s">
        <v>14757</v>
      </c>
      <c r="I2761" t="s">
        <v>14765</v>
      </c>
      <c r="J2761">
        <v>4</v>
      </c>
      <c r="K2761">
        <v>2</v>
      </c>
      <c r="L2761" s="12">
        <v>4619.93</v>
      </c>
      <c r="M2761" s="11">
        <v>0.15</v>
      </c>
      <c r="N2761" s="12">
        <v>7853.88</v>
      </c>
      <c r="O2761" s="12">
        <v>6020.53</v>
      </c>
      <c r="P2761" s="12">
        <v>1833.35</v>
      </c>
      <c r="Q2761" s="11">
        <v>0.233432392651785</v>
      </c>
    </row>
    <row r="2762" spans="1:17" x14ac:dyDescent="0.45">
      <c r="A2762" t="s">
        <v>5166</v>
      </c>
      <c r="B2762" t="s">
        <v>4175</v>
      </c>
      <c r="C2762" t="s">
        <v>20</v>
      </c>
      <c r="D2762" t="s">
        <v>57</v>
      </c>
      <c r="E2762" t="s">
        <v>9</v>
      </c>
      <c r="F2762" s="9">
        <v>45835</v>
      </c>
      <c r="G2762" s="9" t="str">
        <f>TEXT(Ecommerce_Sales_Data[[#This Row],[Order_Date]],"dddd")</f>
        <v>Friday</v>
      </c>
      <c r="H2762" t="s">
        <v>14757</v>
      </c>
      <c r="I2762" t="s">
        <v>14759</v>
      </c>
      <c r="J2762">
        <v>6</v>
      </c>
      <c r="K2762">
        <v>3</v>
      </c>
      <c r="L2762" s="12">
        <v>1144</v>
      </c>
      <c r="M2762" s="11">
        <v>0.1</v>
      </c>
      <c r="N2762" s="12">
        <v>3088.8</v>
      </c>
      <c r="O2762" s="12">
        <v>2062.59</v>
      </c>
      <c r="P2762" s="12">
        <v>1026.21</v>
      </c>
      <c r="Q2762" s="11">
        <v>0.33223581973582</v>
      </c>
    </row>
    <row r="2763" spans="1:17" x14ac:dyDescent="0.45">
      <c r="A2763" t="s">
        <v>5167</v>
      </c>
      <c r="B2763" t="s">
        <v>5168</v>
      </c>
      <c r="C2763" t="s">
        <v>2</v>
      </c>
      <c r="D2763" t="s">
        <v>82</v>
      </c>
      <c r="E2763" t="s">
        <v>4</v>
      </c>
      <c r="F2763" s="9">
        <v>45640</v>
      </c>
      <c r="G2763" s="9" t="str">
        <f>TEXT(Ecommerce_Sales_Data[[#This Row],[Order_Date]],"dddd")</f>
        <v>Saturday</v>
      </c>
      <c r="H2763" t="s">
        <v>14761</v>
      </c>
      <c r="I2763" t="s">
        <v>14770</v>
      </c>
      <c r="J2763">
        <v>12</v>
      </c>
      <c r="K2763">
        <v>1</v>
      </c>
      <c r="L2763" s="12">
        <v>3595.94</v>
      </c>
      <c r="M2763" s="11">
        <v>0.1</v>
      </c>
      <c r="N2763" s="12">
        <v>3236.35</v>
      </c>
      <c r="O2763" s="12">
        <v>2691.19</v>
      </c>
      <c r="P2763" s="12">
        <v>545.16</v>
      </c>
      <c r="Q2763" s="11">
        <v>0.16844902436386699</v>
      </c>
    </row>
    <row r="2764" spans="1:17" x14ac:dyDescent="0.45">
      <c r="A2764" t="s">
        <v>5169</v>
      </c>
      <c r="B2764" t="s">
        <v>5170</v>
      </c>
      <c r="C2764" t="s">
        <v>2</v>
      </c>
      <c r="D2764" t="s">
        <v>65</v>
      </c>
      <c r="E2764" t="s">
        <v>22</v>
      </c>
      <c r="F2764" s="9">
        <v>45434</v>
      </c>
      <c r="G2764" s="9" t="str">
        <f>TEXT(Ecommerce_Sales_Data[[#This Row],[Order_Date]],"dddd")</f>
        <v>Wednesday</v>
      </c>
      <c r="H2764" t="s">
        <v>14757</v>
      </c>
      <c r="I2764" t="s">
        <v>14763</v>
      </c>
      <c r="J2764">
        <v>5</v>
      </c>
      <c r="K2764">
        <v>3</v>
      </c>
      <c r="L2764" s="12">
        <v>4776.41</v>
      </c>
      <c r="M2764" s="11">
        <v>0</v>
      </c>
      <c r="N2764" s="12">
        <v>14329.23</v>
      </c>
      <c r="O2764" s="12">
        <v>11898</v>
      </c>
      <c r="P2764" s="12">
        <v>2431.23</v>
      </c>
      <c r="Q2764" s="11">
        <v>0.16966927043532701</v>
      </c>
    </row>
    <row r="2765" spans="1:17" x14ac:dyDescent="0.45">
      <c r="A2765" t="s">
        <v>5171</v>
      </c>
      <c r="B2765" t="s">
        <v>3654</v>
      </c>
      <c r="C2765" t="s">
        <v>20</v>
      </c>
      <c r="D2765" t="s">
        <v>25</v>
      </c>
      <c r="E2765" t="s">
        <v>22</v>
      </c>
      <c r="F2765" s="9">
        <v>45521</v>
      </c>
      <c r="G2765" s="9" t="str">
        <f>TEXT(Ecommerce_Sales_Data[[#This Row],[Order_Date]],"dddd")</f>
        <v>Saturday</v>
      </c>
      <c r="H2765" t="s">
        <v>14761</v>
      </c>
      <c r="I2765" t="s">
        <v>14762</v>
      </c>
      <c r="J2765">
        <v>8</v>
      </c>
      <c r="K2765">
        <v>4</v>
      </c>
      <c r="L2765" s="12">
        <v>2311.5500000000002</v>
      </c>
      <c r="M2765" s="11">
        <v>0.2</v>
      </c>
      <c r="N2765" s="12">
        <v>7396.96</v>
      </c>
      <c r="O2765" s="12">
        <v>5148.6400000000003</v>
      </c>
      <c r="P2765" s="12">
        <v>2248.3200000000002</v>
      </c>
      <c r="Q2765" s="11">
        <v>0.303951893750946</v>
      </c>
    </row>
    <row r="2766" spans="1:17" x14ac:dyDescent="0.45">
      <c r="A2766" t="s">
        <v>5172</v>
      </c>
      <c r="B2766" t="s">
        <v>5173</v>
      </c>
      <c r="C2766" t="s">
        <v>2</v>
      </c>
      <c r="D2766" t="s">
        <v>82</v>
      </c>
      <c r="E2766" t="s">
        <v>4</v>
      </c>
      <c r="F2766" s="9">
        <v>45540</v>
      </c>
      <c r="G2766" s="9" t="str">
        <f>TEXT(Ecommerce_Sales_Data[[#This Row],[Order_Date]],"dddd")</f>
        <v>Thursday</v>
      </c>
      <c r="H2766" t="s">
        <v>14757</v>
      </c>
      <c r="I2766" t="s">
        <v>14766</v>
      </c>
      <c r="J2766">
        <v>9</v>
      </c>
      <c r="K2766">
        <v>5</v>
      </c>
      <c r="L2766" s="12">
        <v>2534.17</v>
      </c>
      <c r="M2766" s="11">
        <v>0.2</v>
      </c>
      <c r="N2766" s="12">
        <v>10136.68</v>
      </c>
      <c r="O2766" s="12">
        <v>6186.46</v>
      </c>
      <c r="P2766" s="12">
        <v>3950.22</v>
      </c>
      <c r="Q2766" s="11">
        <v>0.389695639992581</v>
      </c>
    </row>
    <row r="2767" spans="1:17" x14ac:dyDescent="0.45">
      <c r="A2767" t="s">
        <v>5174</v>
      </c>
      <c r="B2767" t="s">
        <v>5175</v>
      </c>
      <c r="C2767" t="s">
        <v>12</v>
      </c>
      <c r="D2767" t="s">
        <v>13</v>
      </c>
      <c r="E2767" t="s">
        <v>9</v>
      </c>
      <c r="F2767" s="9">
        <v>45646</v>
      </c>
      <c r="G2767" s="9" t="str">
        <f>TEXT(Ecommerce_Sales_Data[[#This Row],[Order_Date]],"dddd")</f>
        <v>Friday</v>
      </c>
      <c r="H2767" t="s">
        <v>14757</v>
      </c>
      <c r="I2767" t="s">
        <v>14770</v>
      </c>
      <c r="J2767">
        <v>12</v>
      </c>
      <c r="K2767">
        <v>4</v>
      </c>
      <c r="L2767" s="12">
        <v>337.98</v>
      </c>
      <c r="M2767" s="11">
        <v>0.2</v>
      </c>
      <c r="N2767" s="12">
        <v>1081.54</v>
      </c>
      <c r="O2767" s="12">
        <v>812.16</v>
      </c>
      <c r="P2767" s="12">
        <v>269.38</v>
      </c>
      <c r="Q2767" s="11">
        <v>0.24907076945836501</v>
      </c>
    </row>
    <row r="2768" spans="1:17" x14ac:dyDescent="0.45">
      <c r="A2768" t="s">
        <v>5176</v>
      </c>
      <c r="B2768" t="s">
        <v>5177</v>
      </c>
      <c r="C2768" t="s">
        <v>7</v>
      </c>
      <c r="D2768" t="s">
        <v>8</v>
      </c>
      <c r="E2768" t="s">
        <v>9</v>
      </c>
      <c r="F2768" s="9">
        <v>45675</v>
      </c>
      <c r="G2768" s="9" t="str">
        <f>TEXT(Ecommerce_Sales_Data[[#This Row],[Order_Date]],"dddd")</f>
        <v>Saturday</v>
      </c>
      <c r="H2768" t="s">
        <v>14761</v>
      </c>
      <c r="I2768" t="s">
        <v>14767</v>
      </c>
      <c r="J2768">
        <v>1</v>
      </c>
      <c r="K2768">
        <v>2</v>
      </c>
      <c r="L2768" s="12">
        <v>4985.41</v>
      </c>
      <c r="M2768" s="11">
        <v>0.15</v>
      </c>
      <c r="N2768" s="12">
        <v>8475.2000000000007</v>
      </c>
      <c r="O2768" s="12">
        <v>6051.01</v>
      </c>
      <c r="P2768" s="12">
        <v>2424.19</v>
      </c>
      <c r="Q2768" s="11">
        <v>0.28603336794411899</v>
      </c>
    </row>
    <row r="2769" spans="1:17" x14ac:dyDescent="0.45">
      <c r="A2769" t="s">
        <v>5178</v>
      </c>
      <c r="B2769" t="s">
        <v>2276</v>
      </c>
      <c r="C2769" t="s">
        <v>7</v>
      </c>
      <c r="D2769" t="s">
        <v>71</v>
      </c>
      <c r="E2769" t="s">
        <v>4</v>
      </c>
      <c r="F2769" s="9">
        <v>45856</v>
      </c>
      <c r="G2769" s="9" t="str">
        <f>TEXT(Ecommerce_Sales_Data[[#This Row],[Order_Date]],"dddd")</f>
        <v>Friday</v>
      </c>
      <c r="H2769" t="s">
        <v>14757</v>
      </c>
      <c r="I2769" t="s">
        <v>14768</v>
      </c>
      <c r="J2769">
        <v>7</v>
      </c>
      <c r="K2769">
        <v>5</v>
      </c>
      <c r="L2769" s="12">
        <v>903.75</v>
      </c>
      <c r="M2769" s="11">
        <v>0.05</v>
      </c>
      <c r="N2769" s="12">
        <v>4292.8100000000004</v>
      </c>
      <c r="O2769" s="12">
        <v>3601.15</v>
      </c>
      <c r="P2769" s="12">
        <v>691.66</v>
      </c>
      <c r="Q2769" s="11">
        <v>0.16112057137399499</v>
      </c>
    </row>
    <row r="2770" spans="1:17" x14ac:dyDescent="0.45">
      <c r="A2770" t="s">
        <v>5179</v>
      </c>
      <c r="B2770" t="s">
        <v>5180</v>
      </c>
      <c r="C2770" t="s">
        <v>12</v>
      </c>
      <c r="D2770" t="s">
        <v>41</v>
      </c>
      <c r="E2770" t="s">
        <v>9</v>
      </c>
      <c r="F2770" s="9">
        <v>45966</v>
      </c>
      <c r="G2770" s="9" t="str">
        <f>TEXT(Ecommerce_Sales_Data[[#This Row],[Order_Date]],"dddd")</f>
        <v>Wednesday</v>
      </c>
      <c r="H2770" t="s">
        <v>14757</v>
      </c>
      <c r="I2770" t="s">
        <v>14764</v>
      </c>
      <c r="J2770">
        <v>11</v>
      </c>
      <c r="K2770">
        <v>3</v>
      </c>
      <c r="L2770" s="12">
        <v>3322.08</v>
      </c>
      <c r="M2770" s="11">
        <v>0.2</v>
      </c>
      <c r="N2770" s="12">
        <v>7972.99</v>
      </c>
      <c r="O2770" s="12">
        <v>6544.07</v>
      </c>
      <c r="P2770" s="12">
        <v>1428.92</v>
      </c>
      <c r="Q2770" s="11">
        <v>0.17922009183505799</v>
      </c>
    </row>
    <row r="2771" spans="1:17" x14ac:dyDescent="0.45">
      <c r="A2771" t="s">
        <v>5181</v>
      </c>
      <c r="B2771" t="s">
        <v>4880</v>
      </c>
      <c r="C2771" t="s">
        <v>12</v>
      </c>
      <c r="D2771" t="s">
        <v>32</v>
      </c>
      <c r="E2771" t="s">
        <v>14</v>
      </c>
      <c r="F2771" s="9">
        <v>45687</v>
      </c>
      <c r="G2771" s="9" t="str">
        <f>TEXT(Ecommerce_Sales_Data[[#This Row],[Order_Date]],"dddd")</f>
        <v>Thursday</v>
      </c>
      <c r="H2771" t="s">
        <v>14757</v>
      </c>
      <c r="I2771" t="s">
        <v>14767</v>
      </c>
      <c r="J2771">
        <v>1</v>
      </c>
      <c r="K2771">
        <v>4</v>
      </c>
      <c r="L2771" s="12">
        <v>1834.7</v>
      </c>
      <c r="M2771" s="11">
        <v>0.2</v>
      </c>
      <c r="N2771" s="12">
        <v>5871.04</v>
      </c>
      <c r="O2771" s="12">
        <v>4727.5200000000004</v>
      </c>
      <c r="P2771" s="12">
        <v>1143.52</v>
      </c>
      <c r="Q2771" s="11">
        <v>0.19477298740938601</v>
      </c>
    </row>
    <row r="2772" spans="1:17" x14ac:dyDescent="0.45">
      <c r="A2772" t="s">
        <v>5182</v>
      </c>
      <c r="B2772" t="s">
        <v>5183</v>
      </c>
      <c r="C2772" t="s">
        <v>20</v>
      </c>
      <c r="D2772" t="s">
        <v>25</v>
      </c>
      <c r="E2772" t="s">
        <v>4</v>
      </c>
      <c r="F2772" s="9">
        <v>45559</v>
      </c>
      <c r="G2772" s="9" t="str">
        <f>TEXT(Ecommerce_Sales_Data[[#This Row],[Order_Date]],"dddd")</f>
        <v>Tuesday</v>
      </c>
      <c r="H2772" t="s">
        <v>14757</v>
      </c>
      <c r="I2772" t="s">
        <v>14766</v>
      </c>
      <c r="J2772">
        <v>9</v>
      </c>
      <c r="K2772">
        <v>1</v>
      </c>
      <c r="L2772" s="12">
        <v>1859.45</v>
      </c>
      <c r="M2772" s="11">
        <v>0.05</v>
      </c>
      <c r="N2772" s="12">
        <v>1766.48</v>
      </c>
      <c r="O2772" s="12">
        <v>1079.98</v>
      </c>
      <c r="P2772" s="12">
        <v>686.5</v>
      </c>
      <c r="Q2772" s="11">
        <v>0.38862596802680999</v>
      </c>
    </row>
    <row r="2773" spans="1:17" x14ac:dyDescent="0.45">
      <c r="A2773" t="s">
        <v>5184</v>
      </c>
      <c r="B2773" t="s">
        <v>5185</v>
      </c>
      <c r="C2773" t="s">
        <v>7</v>
      </c>
      <c r="D2773" t="s">
        <v>106</v>
      </c>
      <c r="E2773" t="s">
        <v>4</v>
      </c>
      <c r="F2773" s="9">
        <v>45627</v>
      </c>
      <c r="G2773" s="9" t="str">
        <f>TEXT(Ecommerce_Sales_Data[[#This Row],[Order_Date]],"dddd")</f>
        <v>Sunday</v>
      </c>
      <c r="H2773" t="s">
        <v>14761</v>
      </c>
      <c r="I2773" t="s">
        <v>14770</v>
      </c>
      <c r="J2773">
        <v>12</v>
      </c>
      <c r="K2773">
        <v>3</v>
      </c>
      <c r="L2773" s="12">
        <v>4121.07</v>
      </c>
      <c r="M2773" s="11">
        <v>0.2</v>
      </c>
      <c r="N2773" s="12">
        <v>9890.57</v>
      </c>
      <c r="O2773" s="12">
        <v>6250.72</v>
      </c>
      <c r="P2773" s="12">
        <v>3639.85</v>
      </c>
      <c r="Q2773" s="11">
        <v>0.36801215703442802</v>
      </c>
    </row>
    <row r="2774" spans="1:17" x14ac:dyDescent="0.45">
      <c r="A2774" t="s">
        <v>5186</v>
      </c>
      <c r="B2774" t="s">
        <v>5187</v>
      </c>
      <c r="C2774" t="s">
        <v>28</v>
      </c>
      <c r="D2774" t="s">
        <v>35</v>
      </c>
      <c r="E2774" t="s">
        <v>4</v>
      </c>
      <c r="F2774" s="9">
        <v>45954</v>
      </c>
      <c r="G2774" s="9" t="str">
        <f>TEXT(Ecommerce_Sales_Data[[#This Row],[Order_Date]],"dddd")</f>
        <v>Friday</v>
      </c>
      <c r="H2774" t="s">
        <v>14757</v>
      </c>
      <c r="I2774" t="s">
        <v>14760</v>
      </c>
      <c r="J2774">
        <v>10</v>
      </c>
      <c r="K2774">
        <v>2</v>
      </c>
      <c r="L2774" s="12">
        <v>1367.06</v>
      </c>
      <c r="M2774" s="11">
        <v>0.2</v>
      </c>
      <c r="N2774" s="12">
        <v>2187.3000000000002</v>
      </c>
      <c r="O2774" s="12">
        <v>1708.39</v>
      </c>
      <c r="P2774" s="12">
        <v>478.91</v>
      </c>
      <c r="Q2774" s="11">
        <v>0.218950304027797</v>
      </c>
    </row>
    <row r="2775" spans="1:17" x14ac:dyDescent="0.45">
      <c r="A2775" t="s">
        <v>5188</v>
      </c>
      <c r="B2775" t="s">
        <v>5189</v>
      </c>
      <c r="C2775" t="s">
        <v>2</v>
      </c>
      <c r="D2775" t="s">
        <v>3</v>
      </c>
      <c r="E2775" t="s">
        <v>14</v>
      </c>
      <c r="F2775" s="9">
        <v>45620</v>
      </c>
      <c r="G2775" s="9" t="str">
        <f>TEXT(Ecommerce_Sales_Data[[#This Row],[Order_Date]],"dddd")</f>
        <v>Sunday</v>
      </c>
      <c r="H2775" t="s">
        <v>14761</v>
      </c>
      <c r="I2775" t="s">
        <v>14764</v>
      </c>
      <c r="J2775">
        <v>11</v>
      </c>
      <c r="K2775">
        <v>5</v>
      </c>
      <c r="L2775" s="12">
        <v>1616.46</v>
      </c>
      <c r="M2775" s="11">
        <v>0</v>
      </c>
      <c r="N2775" s="12">
        <v>8082.3</v>
      </c>
      <c r="O2775" s="12">
        <v>6822.3</v>
      </c>
      <c r="P2775" s="12">
        <v>1260</v>
      </c>
      <c r="Q2775" s="11">
        <v>0.15589621766081399</v>
      </c>
    </row>
    <row r="2776" spans="1:17" x14ac:dyDescent="0.45">
      <c r="A2776" t="s">
        <v>5190</v>
      </c>
      <c r="B2776" t="s">
        <v>5191</v>
      </c>
      <c r="C2776" t="s">
        <v>2</v>
      </c>
      <c r="D2776" t="s">
        <v>17</v>
      </c>
      <c r="E2776" t="s">
        <v>14</v>
      </c>
      <c r="F2776" s="9">
        <v>45540</v>
      </c>
      <c r="G2776" s="9" t="str">
        <f>TEXT(Ecommerce_Sales_Data[[#This Row],[Order_Date]],"dddd")</f>
        <v>Thursday</v>
      </c>
      <c r="H2776" t="s">
        <v>14757</v>
      </c>
      <c r="I2776" t="s">
        <v>14766</v>
      </c>
      <c r="J2776">
        <v>9</v>
      </c>
      <c r="K2776">
        <v>5</v>
      </c>
      <c r="L2776" s="12">
        <v>1044.73</v>
      </c>
      <c r="M2776" s="11">
        <v>0</v>
      </c>
      <c r="N2776" s="12">
        <v>5223.6499999999996</v>
      </c>
      <c r="O2776" s="12">
        <v>3642.67</v>
      </c>
      <c r="P2776" s="12">
        <v>1580.98</v>
      </c>
      <c r="Q2776" s="11">
        <v>0.30265810305054902</v>
      </c>
    </row>
    <row r="2777" spans="1:17" x14ac:dyDescent="0.45">
      <c r="A2777" t="s">
        <v>5192</v>
      </c>
      <c r="B2777" t="s">
        <v>5193</v>
      </c>
      <c r="C2777" t="s">
        <v>28</v>
      </c>
      <c r="D2777" t="s">
        <v>29</v>
      </c>
      <c r="E2777" t="s">
        <v>14</v>
      </c>
      <c r="F2777" s="9">
        <v>45366</v>
      </c>
      <c r="G2777" s="9" t="str">
        <f>TEXT(Ecommerce_Sales_Data[[#This Row],[Order_Date]],"dddd")</f>
        <v>Friday</v>
      </c>
      <c r="H2777" t="s">
        <v>14757</v>
      </c>
      <c r="I2777" t="s">
        <v>14769</v>
      </c>
      <c r="J2777">
        <v>3</v>
      </c>
      <c r="K2777">
        <v>3</v>
      </c>
      <c r="L2777" s="12">
        <v>2192.8200000000002</v>
      </c>
      <c r="M2777" s="11">
        <v>0.05</v>
      </c>
      <c r="N2777" s="12">
        <v>6249.54</v>
      </c>
      <c r="O2777" s="12">
        <v>4616.37</v>
      </c>
      <c r="P2777" s="12">
        <v>1633.17</v>
      </c>
      <c r="Q2777" s="11">
        <v>0.261326433625515</v>
      </c>
    </row>
    <row r="2778" spans="1:17" x14ac:dyDescent="0.45">
      <c r="A2778" t="s">
        <v>5194</v>
      </c>
      <c r="B2778" t="s">
        <v>5195</v>
      </c>
      <c r="C2778" t="s">
        <v>20</v>
      </c>
      <c r="D2778" t="s">
        <v>103</v>
      </c>
      <c r="E2778" t="s">
        <v>14</v>
      </c>
      <c r="F2778" s="9">
        <v>45465</v>
      </c>
      <c r="G2778" s="9" t="str">
        <f>TEXT(Ecommerce_Sales_Data[[#This Row],[Order_Date]],"dddd")</f>
        <v>Saturday</v>
      </c>
      <c r="H2778" t="s">
        <v>14761</v>
      </c>
      <c r="I2778" t="s">
        <v>14759</v>
      </c>
      <c r="J2778">
        <v>6</v>
      </c>
      <c r="K2778">
        <v>5</v>
      </c>
      <c r="L2778" s="12">
        <v>2808.92</v>
      </c>
      <c r="M2778" s="11">
        <v>0</v>
      </c>
      <c r="N2778" s="12">
        <v>14044.6</v>
      </c>
      <c r="O2778" s="12">
        <v>9315.94</v>
      </c>
      <c r="P2778" s="12">
        <v>4728.66</v>
      </c>
      <c r="Q2778" s="11">
        <v>0.33668883414265999</v>
      </c>
    </row>
    <row r="2779" spans="1:17" x14ac:dyDescent="0.45">
      <c r="A2779" t="s">
        <v>5196</v>
      </c>
      <c r="B2779" t="s">
        <v>5197</v>
      </c>
      <c r="C2779" t="s">
        <v>20</v>
      </c>
      <c r="D2779" t="s">
        <v>103</v>
      </c>
      <c r="E2779" t="s">
        <v>9</v>
      </c>
      <c r="F2779" s="9">
        <v>45648</v>
      </c>
      <c r="G2779" s="9" t="str">
        <f>TEXT(Ecommerce_Sales_Data[[#This Row],[Order_Date]],"dddd")</f>
        <v>Sunday</v>
      </c>
      <c r="H2779" t="s">
        <v>14761</v>
      </c>
      <c r="I2779" t="s">
        <v>14770</v>
      </c>
      <c r="J2779">
        <v>12</v>
      </c>
      <c r="K2779">
        <v>1</v>
      </c>
      <c r="L2779" s="12">
        <v>3954.09</v>
      </c>
      <c r="M2779" s="11">
        <v>0.2</v>
      </c>
      <c r="N2779" s="12">
        <v>3163.27</v>
      </c>
      <c r="O2779" s="12">
        <v>2668.12</v>
      </c>
      <c r="P2779" s="12">
        <v>495.15</v>
      </c>
      <c r="Q2779" s="11">
        <v>0.15653105805068801</v>
      </c>
    </row>
    <row r="2780" spans="1:17" x14ac:dyDescent="0.45">
      <c r="A2780" t="s">
        <v>5198</v>
      </c>
      <c r="B2780" t="s">
        <v>2662</v>
      </c>
      <c r="C2780" t="s">
        <v>20</v>
      </c>
      <c r="D2780" t="s">
        <v>103</v>
      </c>
      <c r="E2780" t="s">
        <v>14</v>
      </c>
      <c r="F2780" s="9">
        <v>45778</v>
      </c>
      <c r="G2780" s="9" t="str">
        <f>TEXT(Ecommerce_Sales_Data[[#This Row],[Order_Date]],"dddd")</f>
        <v>Thursday</v>
      </c>
      <c r="H2780" t="s">
        <v>14757</v>
      </c>
      <c r="I2780" t="s">
        <v>14763</v>
      </c>
      <c r="J2780">
        <v>5</v>
      </c>
      <c r="K2780">
        <v>2</v>
      </c>
      <c r="L2780" s="12">
        <v>4081.04</v>
      </c>
      <c r="M2780" s="11">
        <v>0</v>
      </c>
      <c r="N2780" s="12">
        <v>8162.08</v>
      </c>
      <c r="O2780" s="12">
        <v>5510.81</v>
      </c>
      <c r="P2780" s="12">
        <v>2651.27</v>
      </c>
      <c r="Q2780" s="11">
        <v>0.32482773998784598</v>
      </c>
    </row>
    <row r="2781" spans="1:17" x14ac:dyDescent="0.45">
      <c r="A2781" t="s">
        <v>5199</v>
      </c>
      <c r="B2781" t="s">
        <v>5200</v>
      </c>
      <c r="C2781" t="s">
        <v>7</v>
      </c>
      <c r="D2781" t="s">
        <v>8</v>
      </c>
      <c r="E2781" t="s">
        <v>14</v>
      </c>
      <c r="F2781" s="9">
        <v>45864</v>
      </c>
      <c r="G2781" s="9" t="str">
        <f>TEXT(Ecommerce_Sales_Data[[#This Row],[Order_Date]],"dddd")</f>
        <v>Saturday</v>
      </c>
      <c r="H2781" t="s">
        <v>14761</v>
      </c>
      <c r="I2781" t="s">
        <v>14768</v>
      </c>
      <c r="J2781">
        <v>7</v>
      </c>
      <c r="K2781">
        <v>5</v>
      </c>
      <c r="L2781" s="12">
        <v>1521.45</v>
      </c>
      <c r="M2781" s="11">
        <v>0.1</v>
      </c>
      <c r="N2781" s="12">
        <v>6846.53</v>
      </c>
      <c r="O2781" s="12">
        <v>5157.91</v>
      </c>
      <c r="P2781" s="12">
        <v>1688.62</v>
      </c>
      <c r="Q2781" s="11">
        <v>0.24663880827222001</v>
      </c>
    </row>
    <row r="2782" spans="1:17" x14ac:dyDescent="0.45">
      <c r="A2782" t="s">
        <v>5201</v>
      </c>
      <c r="B2782" t="s">
        <v>5202</v>
      </c>
      <c r="C2782" t="s">
        <v>20</v>
      </c>
      <c r="D2782" t="s">
        <v>103</v>
      </c>
      <c r="E2782" t="s">
        <v>14</v>
      </c>
      <c r="F2782" s="9">
        <v>45449</v>
      </c>
      <c r="G2782" s="9" t="str">
        <f>TEXT(Ecommerce_Sales_Data[[#This Row],[Order_Date]],"dddd")</f>
        <v>Thursday</v>
      </c>
      <c r="H2782" t="s">
        <v>14757</v>
      </c>
      <c r="I2782" t="s">
        <v>14759</v>
      </c>
      <c r="J2782">
        <v>6</v>
      </c>
      <c r="K2782">
        <v>2</v>
      </c>
      <c r="L2782" s="12">
        <v>285.89999999999998</v>
      </c>
      <c r="M2782" s="11">
        <v>0.1</v>
      </c>
      <c r="N2782" s="12">
        <v>514.62</v>
      </c>
      <c r="O2782" s="12">
        <v>327.68</v>
      </c>
      <c r="P2782" s="12">
        <v>186.94</v>
      </c>
      <c r="Q2782" s="11">
        <v>0.36325832653219797</v>
      </c>
    </row>
    <row r="2783" spans="1:17" x14ac:dyDescent="0.45">
      <c r="A2783" t="s">
        <v>5203</v>
      </c>
      <c r="B2783" t="s">
        <v>5204</v>
      </c>
      <c r="C2783" t="s">
        <v>28</v>
      </c>
      <c r="D2783" t="s">
        <v>29</v>
      </c>
      <c r="E2783" t="s">
        <v>4</v>
      </c>
      <c r="F2783" s="9">
        <v>45887</v>
      </c>
      <c r="G2783" s="9" t="str">
        <f>TEXT(Ecommerce_Sales_Data[[#This Row],[Order_Date]],"dddd")</f>
        <v>Monday</v>
      </c>
      <c r="H2783" t="s">
        <v>14757</v>
      </c>
      <c r="I2783" t="s">
        <v>14762</v>
      </c>
      <c r="J2783">
        <v>8</v>
      </c>
      <c r="K2783">
        <v>2</v>
      </c>
      <c r="L2783" s="12">
        <v>4991.5600000000004</v>
      </c>
      <c r="M2783" s="11">
        <v>0.1</v>
      </c>
      <c r="N2783" s="12">
        <v>8984.81</v>
      </c>
      <c r="O2783" s="12">
        <v>7144.09</v>
      </c>
      <c r="P2783" s="12">
        <v>1840.72</v>
      </c>
      <c r="Q2783" s="11">
        <v>0.204870219848834</v>
      </c>
    </row>
    <row r="2784" spans="1:17" x14ac:dyDescent="0.45">
      <c r="A2784" t="s">
        <v>5205</v>
      </c>
      <c r="B2784" t="s">
        <v>5206</v>
      </c>
      <c r="C2784" t="s">
        <v>28</v>
      </c>
      <c r="D2784" t="s">
        <v>137</v>
      </c>
      <c r="E2784" t="s">
        <v>9</v>
      </c>
      <c r="F2784" s="9">
        <v>45811</v>
      </c>
      <c r="G2784" s="9" t="str">
        <f>TEXT(Ecommerce_Sales_Data[[#This Row],[Order_Date]],"dddd")</f>
        <v>Tuesday</v>
      </c>
      <c r="H2784" t="s">
        <v>14757</v>
      </c>
      <c r="I2784" t="s">
        <v>14759</v>
      </c>
      <c r="J2784">
        <v>6</v>
      </c>
      <c r="K2784">
        <v>2</v>
      </c>
      <c r="L2784" s="12">
        <v>2871.66</v>
      </c>
      <c r="M2784" s="11">
        <v>0.1</v>
      </c>
      <c r="N2784" s="12">
        <v>5168.99</v>
      </c>
      <c r="O2784" s="12">
        <v>3284.97</v>
      </c>
      <c r="P2784" s="12">
        <v>1884.02</v>
      </c>
      <c r="Q2784" s="11">
        <v>0.364485131524727</v>
      </c>
    </row>
    <row r="2785" spans="1:17" x14ac:dyDescent="0.45">
      <c r="A2785" t="s">
        <v>5207</v>
      </c>
      <c r="B2785" t="s">
        <v>5208</v>
      </c>
      <c r="C2785" t="s">
        <v>12</v>
      </c>
      <c r="D2785" t="s">
        <v>32</v>
      </c>
      <c r="E2785" t="s">
        <v>14</v>
      </c>
      <c r="F2785" s="9">
        <v>45879</v>
      </c>
      <c r="G2785" s="9" t="str">
        <f>TEXT(Ecommerce_Sales_Data[[#This Row],[Order_Date]],"dddd")</f>
        <v>Sunday</v>
      </c>
      <c r="H2785" t="s">
        <v>14761</v>
      </c>
      <c r="I2785" t="s">
        <v>14762</v>
      </c>
      <c r="J2785">
        <v>8</v>
      </c>
      <c r="K2785">
        <v>1</v>
      </c>
      <c r="L2785" s="12">
        <v>2229.58</v>
      </c>
      <c r="M2785" s="11">
        <v>0.15</v>
      </c>
      <c r="N2785" s="12">
        <v>1895.14</v>
      </c>
      <c r="O2785" s="12">
        <v>1368.33</v>
      </c>
      <c r="P2785" s="12">
        <v>526.80999999999995</v>
      </c>
      <c r="Q2785" s="11">
        <v>0.27797946325865103</v>
      </c>
    </row>
    <row r="2786" spans="1:17" x14ac:dyDescent="0.45">
      <c r="A2786" t="s">
        <v>5209</v>
      </c>
      <c r="B2786" t="s">
        <v>5210</v>
      </c>
      <c r="C2786" t="s">
        <v>20</v>
      </c>
      <c r="D2786" t="s">
        <v>103</v>
      </c>
      <c r="E2786" t="s">
        <v>9</v>
      </c>
      <c r="F2786" s="9">
        <v>45925</v>
      </c>
      <c r="G2786" s="9" t="str">
        <f>TEXT(Ecommerce_Sales_Data[[#This Row],[Order_Date]],"dddd")</f>
        <v>Thursday</v>
      </c>
      <c r="H2786" t="s">
        <v>14757</v>
      </c>
      <c r="I2786" t="s">
        <v>14766</v>
      </c>
      <c r="J2786">
        <v>9</v>
      </c>
      <c r="K2786">
        <v>2</v>
      </c>
      <c r="L2786" s="12">
        <v>2703.67</v>
      </c>
      <c r="M2786" s="11">
        <v>0.15</v>
      </c>
      <c r="N2786" s="12">
        <v>4596.24</v>
      </c>
      <c r="O2786" s="12">
        <v>2988.99</v>
      </c>
      <c r="P2786" s="12">
        <v>1607.25</v>
      </c>
      <c r="Q2786" s="11">
        <v>0.34968800584825899</v>
      </c>
    </row>
    <row r="2787" spans="1:17" x14ac:dyDescent="0.45">
      <c r="A2787" t="s">
        <v>5211</v>
      </c>
      <c r="B2787" t="s">
        <v>2910</v>
      </c>
      <c r="C2787" t="s">
        <v>12</v>
      </c>
      <c r="D2787" t="s">
        <v>38</v>
      </c>
      <c r="E2787" t="s">
        <v>4</v>
      </c>
      <c r="F2787" s="9">
        <v>45733</v>
      </c>
      <c r="G2787" s="9" t="str">
        <f>TEXT(Ecommerce_Sales_Data[[#This Row],[Order_Date]],"dddd")</f>
        <v>Monday</v>
      </c>
      <c r="H2787" t="s">
        <v>14757</v>
      </c>
      <c r="I2787" t="s">
        <v>14769</v>
      </c>
      <c r="J2787">
        <v>3</v>
      </c>
      <c r="K2787">
        <v>1</v>
      </c>
      <c r="L2787" s="12">
        <v>2233.9699999999998</v>
      </c>
      <c r="M2787" s="11">
        <v>0.2</v>
      </c>
      <c r="N2787" s="12">
        <v>1787.18</v>
      </c>
      <c r="O2787" s="12">
        <v>1104.6300000000001</v>
      </c>
      <c r="P2787" s="12">
        <v>682.55</v>
      </c>
      <c r="Q2787" s="11">
        <v>0.38191452455824298</v>
      </c>
    </row>
    <row r="2788" spans="1:17" x14ac:dyDescent="0.45">
      <c r="A2788" t="s">
        <v>5212</v>
      </c>
      <c r="B2788" t="s">
        <v>5213</v>
      </c>
      <c r="C2788" t="s">
        <v>20</v>
      </c>
      <c r="D2788" t="s">
        <v>60</v>
      </c>
      <c r="E2788" t="s">
        <v>22</v>
      </c>
      <c r="F2788" s="9">
        <v>45316</v>
      </c>
      <c r="G2788" s="9" t="str">
        <f>TEXT(Ecommerce_Sales_Data[[#This Row],[Order_Date]],"dddd")</f>
        <v>Thursday</v>
      </c>
      <c r="H2788" t="s">
        <v>14757</v>
      </c>
      <c r="I2788" t="s">
        <v>14767</v>
      </c>
      <c r="J2788">
        <v>1</v>
      </c>
      <c r="K2788">
        <v>2</v>
      </c>
      <c r="L2788" s="12">
        <v>3870.04</v>
      </c>
      <c r="M2788" s="11">
        <v>0.2</v>
      </c>
      <c r="N2788" s="12">
        <v>6192.06</v>
      </c>
      <c r="O2788" s="12">
        <v>3957.82</v>
      </c>
      <c r="P2788" s="12">
        <v>2234.2399999999998</v>
      </c>
      <c r="Q2788" s="11">
        <v>0.36082337703445999</v>
      </c>
    </row>
    <row r="2789" spans="1:17" x14ac:dyDescent="0.45">
      <c r="A2789" t="s">
        <v>5214</v>
      </c>
      <c r="B2789" t="s">
        <v>413</v>
      </c>
      <c r="C2789" t="s">
        <v>28</v>
      </c>
      <c r="D2789" t="s">
        <v>35</v>
      </c>
      <c r="E2789" t="s">
        <v>14</v>
      </c>
      <c r="F2789" s="9">
        <v>45435</v>
      </c>
      <c r="G2789" s="9" t="str">
        <f>TEXT(Ecommerce_Sales_Data[[#This Row],[Order_Date]],"dddd")</f>
        <v>Thursday</v>
      </c>
      <c r="H2789" t="s">
        <v>14757</v>
      </c>
      <c r="I2789" t="s">
        <v>14763</v>
      </c>
      <c r="J2789">
        <v>5</v>
      </c>
      <c r="K2789">
        <v>3</v>
      </c>
      <c r="L2789" s="12">
        <v>4792.55</v>
      </c>
      <c r="M2789" s="11">
        <v>0.05</v>
      </c>
      <c r="N2789" s="12">
        <v>13658.77</v>
      </c>
      <c r="O2789" s="12">
        <v>11158.21</v>
      </c>
      <c r="P2789" s="12">
        <v>2500.56</v>
      </c>
      <c r="Q2789" s="11">
        <v>0.183073585688902</v>
      </c>
    </row>
    <row r="2790" spans="1:17" x14ac:dyDescent="0.45">
      <c r="A2790" t="s">
        <v>5215</v>
      </c>
      <c r="B2790" t="s">
        <v>2653</v>
      </c>
      <c r="C2790" t="s">
        <v>20</v>
      </c>
      <c r="D2790" t="s">
        <v>103</v>
      </c>
      <c r="E2790" t="s">
        <v>4</v>
      </c>
      <c r="F2790" s="9">
        <v>45862</v>
      </c>
      <c r="G2790" s="9" t="str">
        <f>TEXT(Ecommerce_Sales_Data[[#This Row],[Order_Date]],"dddd")</f>
        <v>Thursday</v>
      </c>
      <c r="H2790" t="s">
        <v>14757</v>
      </c>
      <c r="I2790" t="s">
        <v>14768</v>
      </c>
      <c r="J2790">
        <v>7</v>
      </c>
      <c r="K2790">
        <v>2</v>
      </c>
      <c r="L2790" s="12">
        <v>4110.8599999999997</v>
      </c>
      <c r="M2790" s="11">
        <v>0.1</v>
      </c>
      <c r="N2790" s="12">
        <v>7399.55</v>
      </c>
      <c r="O2790" s="12">
        <v>5117.26</v>
      </c>
      <c r="P2790" s="12">
        <v>2282.29</v>
      </c>
      <c r="Q2790" s="11">
        <v>0.30843632383050301</v>
      </c>
    </row>
    <row r="2791" spans="1:17" x14ac:dyDescent="0.45">
      <c r="A2791" t="s">
        <v>5216</v>
      </c>
      <c r="B2791" t="s">
        <v>5217</v>
      </c>
      <c r="C2791" t="s">
        <v>12</v>
      </c>
      <c r="D2791" t="s">
        <v>32</v>
      </c>
      <c r="E2791" t="s">
        <v>9</v>
      </c>
      <c r="F2791" s="9">
        <v>45606</v>
      </c>
      <c r="G2791" s="9" t="str">
        <f>TEXT(Ecommerce_Sales_Data[[#This Row],[Order_Date]],"dddd")</f>
        <v>Sunday</v>
      </c>
      <c r="H2791" t="s">
        <v>14761</v>
      </c>
      <c r="I2791" t="s">
        <v>14764</v>
      </c>
      <c r="J2791">
        <v>11</v>
      </c>
      <c r="K2791">
        <v>4</v>
      </c>
      <c r="L2791" s="12">
        <v>710.08</v>
      </c>
      <c r="M2791" s="11">
        <v>0.2</v>
      </c>
      <c r="N2791" s="12">
        <v>2272.2600000000002</v>
      </c>
      <c r="O2791" s="12">
        <v>1914.72</v>
      </c>
      <c r="P2791" s="12">
        <v>357.54</v>
      </c>
      <c r="Q2791" s="11">
        <v>0.15734995114995601</v>
      </c>
    </row>
    <row r="2792" spans="1:17" x14ac:dyDescent="0.45">
      <c r="A2792" t="s">
        <v>5218</v>
      </c>
      <c r="B2792" t="s">
        <v>1622</v>
      </c>
      <c r="C2792" t="s">
        <v>2</v>
      </c>
      <c r="D2792" t="s">
        <v>17</v>
      </c>
      <c r="E2792" t="s">
        <v>9</v>
      </c>
      <c r="F2792" s="9">
        <v>45382</v>
      </c>
      <c r="G2792" s="9" t="str">
        <f>TEXT(Ecommerce_Sales_Data[[#This Row],[Order_Date]],"dddd")</f>
        <v>Sunday</v>
      </c>
      <c r="H2792" t="s">
        <v>14761</v>
      </c>
      <c r="I2792" t="s">
        <v>14769</v>
      </c>
      <c r="J2792">
        <v>3</v>
      </c>
      <c r="K2792">
        <v>1</v>
      </c>
      <c r="L2792" s="12">
        <v>996.33</v>
      </c>
      <c r="M2792" s="11">
        <v>0</v>
      </c>
      <c r="N2792" s="12">
        <v>996.33</v>
      </c>
      <c r="O2792" s="12">
        <v>630.48</v>
      </c>
      <c r="P2792" s="12">
        <v>365.85</v>
      </c>
      <c r="Q2792" s="11">
        <v>0.36719761524796002</v>
      </c>
    </row>
    <row r="2793" spans="1:17" x14ac:dyDescent="0.45">
      <c r="A2793" t="s">
        <v>5219</v>
      </c>
      <c r="B2793" t="s">
        <v>3208</v>
      </c>
      <c r="C2793" t="s">
        <v>7</v>
      </c>
      <c r="D2793" t="s">
        <v>71</v>
      </c>
      <c r="E2793" t="s">
        <v>9</v>
      </c>
      <c r="F2793" s="9">
        <v>45692</v>
      </c>
      <c r="G2793" s="9" t="str">
        <f>TEXT(Ecommerce_Sales_Data[[#This Row],[Order_Date]],"dddd")</f>
        <v>Tuesday</v>
      </c>
      <c r="H2793" t="s">
        <v>14757</v>
      </c>
      <c r="I2793" t="s">
        <v>14758</v>
      </c>
      <c r="J2793">
        <v>2</v>
      </c>
      <c r="K2793">
        <v>3</v>
      </c>
      <c r="L2793" s="12">
        <v>974.15</v>
      </c>
      <c r="M2793" s="11">
        <v>0.15</v>
      </c>
      <c r="N2793" s="12">
        <v>2484.08</v>
      </c>
      <c r="O2793" s="12">
        <v>1809.07</v>
      </c>
      <c r="P2793" s="12">
        <v>675.01</v>
      </c>
      <c r="Q2793" s="11">
        <v>0.27173440468906002</v>
      </c>
    </row>
    <row r="2794" spans="1:17" x14ac:dyDescent="0.45">
      <c r="A2794" t="s">
        <v>5220</v>
      </c>
      <c r="B2794" t="s">
        <v>5221</v>
      </c>
      <c r="C2794" t="s">
        <v>2</v>
      </c>
      <c r="D2794" t="s">
        <v>17</v>
      </c>
      <c r="E2794" t="s">
        <v>4</v>
      </c>
      <c r="F2794" s="9">
        <v>45709</v>
      </c>
      <c r="G2794" s="9" t="str">
        <f>TEXT(Ecommerce_Sales_Data[[#This Row],[Order_Date]],"dddd")</f>
        <v>Friday</v>
      </c>
      <c r="H2794" t="s">
        <v>14757</v>
      </c>
      <c r="I2794" t="s">
        <v>14758</v>
      </c>
      <c r="J2794">
        <v>2</v>
      </c>
      <c r="K2794">
        <v>2</v>
      </c>
      <c r="L2794" s="12">
        <v>3964.05</v>
      </c>
      <c r="M2794" s="11">
        <v>0</v>
      </c>
      <c r="N2794" s="12">
        <v>7928.1</v>
      </c>
      <c r="O2794" s="12">
        <v>6160.18</v>
      </c>
      <c r="P2794" s="12">
        <v>1767.92</v>
      </c>
      <c r="Q2794" s="11">
        <v>0.222994160013118</v>
      </c>
    </row>
    <row r="2795" spans="1:17" x14ac:dyDescent="0.45">
      <c r="A2795" t="s">
        <v>5222</v>
      </c>
      <c r="B2795" t="s">
        <v>2088</v>
      </c>
      <c r="C2795" t="s">
        <v>7</v>
      </c>
      <c r="D2795" t="s">
        <v>134</v>
      </c>
      <c r="E2795" t="s">
        <v>9</v>
      </c>
      <c r="F2795" s="9">
        <v>45300</v>
      </c>
      <c r="G2795" s="9" t="str">
        <f>TEXT(Ecommerce_Sales_Data[[#This Row],[Order_Date]],"dddd")</f>
        <v>Tuesday</v>
      </c>
      <c r="H2795" t="s">
        <v>14757</v>
      </c>
      <c r="I2795" t="s">
        <v>14767</v>
      </c>
      <c r="J2795">
        <v>1</v>
      </c>
      <c r="K2795">
        <v>1</v>
      </c>
      <c r="L2795" s="12">
        <v>1797.52</v>
      </c>
      <c r="M2795" s="11">
        <v>0.2</v>
      </c>
      <c r="N2795" s="12">
        <v>1438.02</v>
      </c>
      <c r="O2795" s="12">
        <v>869.73</v>
      </c>
      <c r="P2795" s="12">
        <v>568.29</v>
      </c>
      <c r="Q2795" s="11">
        <v>0.39518921850878302</v>
      </c>
    </row>
    <row r="2796" spans="1:17" x14ac:dyDescent="0.45">
      <c r="A2796" t="s">
        <v>5223</v>
      </c>
      <c r="B2796" t="s">
        <v>5224</v>
      </c>
      <c r="C2796" t="s">
        <v>12</v>
      </c>
      <c r="D2796" t="s">
        <v>41</v>
      </c>
      <c r="E2796" t="s">
        <v>14</v>
      </c>
      <c r="F2796" s="9">
        <v>45643</v>
      </c>
      <c r="G2796" s="9" t="str">
        <f>TEXT(Ecommerce_Sales_Data[[#This Row],[Order_Date]],"dddd")</f>
        <v>Tuesday</v>
      </c>
      <c r="H2796" t="s">
        <v>14757</v>
      </c>
      <c r="I2796" t="s">
        <v>14770</v>
      </c>
      <c r="J2796">
        <v>12</v>
      </c>
      <c r="K2796">
        <v>5</v>
      </c>
      <c r="L2796" s="12">
        <v>4880.46</v>
      </c>
      <c r="M2796" s="11">
        <v>0.1</v>
      </c>
      <c r="N2796" s="12">
        <v>21962.07</v>
      </c>
      <c r="O2796" s="12">
        <v>17944.79</v>
      </c>
      <c r="P2796" s="12">
        <v>4017.28</v>
      </c>
      <c r="Q2796" s="11">
        <v>0.182919005357874</v>
      </c>
    </row>
    <row r="2797" spans="1:17" x14ac:dyDescent="0.45">
      <c r="A2797" t="s">
        <v>5225</v>
      </c>
      <c r="B2797" t="s">
        <v>5226</v>
      </c>
      <c r="C2797" t="s">
        <v>12</v>
      </c>
      <c r="D2797" t="s">
        <v>41</v>
      </c>
      <c r="E2797" t="s">
        <v>22</v>
      </c>
      <c r="F2797" s="9">
        <v>45584</v>
      </c>
      <c r="G2797" s="9" t="str">
        <f>TEXT(Ecommerce_Sales_Data[[#This Row],[Order_Date]],"dddd")</f>
        <v>Saturday</v>
      </c>
      <c r="H2797" t="s">
        <v>14761</v>
      </c>
      <c r="I2797" t="s">
        <v>14760</v>
      </c>
      <c r="J2797">
        <v>10</v>
      </c>
      <c r="K2797">
        <v>5</v>
      </c>
      <c r="L2797" s="12">
        <v>2535.9899999999998</v>
      </c>
      <c r="M2797" s="11">
        <v>0.2</v>
      </c>
      <c r="N2797" s="12">
        <v>10143.959999999999</v>
      </c>
      <c r="O2797" s="12">
        <v>8138.86</v>
      </c>
      <c r="P2797" s="12">
        <v>2005.1</v>
      </c>
      <c r="Q2797" s="11">
        <v>0.19766442296696801</v>
      </c>
    </row>
    <row r="2798" spans="1:17" x14ac:dyDescent="0.45">
      <c r="A2798" t="s">
        <v>5227</v>
      </c>
      <c r="B2798" t="s">
        <v>5228</v>
      </c>
      <c r="C2798" t="s">
        <v>12</v>
      </c>
      <c r="D2798" t="s">
        <v>32</v>
      </c>
      <c r="E2798" t="s">
        <v>22</v>
      </c>
      <c r="F2798" s="9">
        <v>45593</v>
      </c>
      <c r="G2798" s="9" t="str">
        <f>TEXT(Ecommerce_Sales_Data[[#This Row],[Order_Date]],"dddd")</f>
        <v>Monday</v>
      </c>
      <c r="H2798" t="s">
        <v>14757</v>
      </c>
      <c r="I2798" t="s">
        <v>14760</v>
      </c>
      <c r="J2798">
        <v>10</v>
      </c>
      <c r="K2798">
        <v>2</v>
      </c>
      <c r="L2798" s="12">
        <v>3752.97</v>
      </c>
      <c r="M2798" s="11">
        <v>0.2</v>
      </c>
      <c r="N2798" s="12">
        <v>6004.75</v>
      </c>
      <c r="O2798" s="12">
        <v>4361.45</v>
      </c>
      <c r="P2798" s="12">
        <v>1643.3</v>
      </c>
      <c r="Q2798" s="11">
        <v>0.273666680544569</v>
      </c>
    </row>
    <row r="2799" spans="1:17" x14ac:dyDescent="0.45">
      <c r="A2799" t="s">
        <v>5229</v>
      </c>
      <c r="B2799" t="s">
        <v>79</v>
      </c>
      <c r="C2799" t="s">
        <v>12</v>
      </c>
      <c r="D2799" t="s">
        <v>32</v>
      </c>
      <c r="E2799" t="s">
        <v>9</v>
      </c>
      <c r="F2799" s="9">
        <v>45498</v>
      </c>
      <c r="G2799" s="9" t="str">
        <f>TEXT(Ecommerce_Sales_Data[[#This Row],[Order_Date]],"dddd")</f>
        <v>Thursday</v>
      </c>
      <c r="H2799" t="s">
        <v>14757</v>
      </c>
      <c r="I2799" t="s">
        <v>14768</v>
      </c>
      <c r="J2799">
        <v>7</v>
      </c>
      <c r="K2799">
        <v>1</v>
      </c>
      <c r="L2799" s="12">
        <v>4849.32</v>
      </c>
      <c r="M2799" s="11">
        <v>0</v>
      </c>
      <c r="N2799" s="12">
        <v>4849.32</v>
      </c>
      <c r="O2799" s="12">
        <v>3647.52</v>
      </c>
      <c r="P2799" s="12">
        <v>1201.8</v>
      </c>
      <c r="Q2799" s="11">
        <v>0.24782856153027599</v>
      </c>
    </row>
    <row r="2800" spans="1:17" x14ac:dyDescent="0.45">
      <c r="A2800" t="s">
        <v>5230</v>
      </c>
      <c r="B2800" t="s">
        <v>5231</v>
      </c>
      <c r="C2800" t="s">
        <v>20</v>
      </c>
      <c r="D2800" t="s">
        <v>21</v>
      </c>
      <c r="E2800" t="s">
        <v>9</v>
      </c>
      <c r="F2800" s="9">
        <v>45985</v>
      </c>
      <c r="G2800" s="9" t="str">
        <f>TEXT(Ecommerce_Sales_Data[[#This Row],[Order_Date]],"dddd")</f>
        <v>Monday</v>
      </c>
      <c r="H2800" t="s">
        <v>14757</v>
      </c>
      <c r="I2800" t="s">
        <v>14764</v>
      </c>
      <c r="J2800">
        <v>11</v>
      </c>
      <c r="K2800">
        <v>2</v>
      </c>
      <c r="L2800" s="12">
        <v>2037.48</v>
      </c>
      <c r="M2800" s="11">
        <v>0.1</v>
      </c>
      <c r="N2800" s="12">
        <v>3667.46</v>
      </c>
      <c r="O2800" s="12">
        <v>2950.28</v>
      </c>
      <c r="P2800" s="12">
        <v>717.18</v>
      </c>
      <c r="Q2800" s="11">
        <v>0.195552235061868</v>
      </c>
    </row>
    <row r="2801" spans="1:17" x14ac:dyDescent="0.45">
      <c r="A2801" t="s">
        <v>5232</v>
      </c>
      <c r="B2801" t="s">
        <v>5233</v>
      </c>
      <c r="C2801" t="s">
        <v>7</v>
      </c>
      <c r="D2801" t="s">
        <v>106</v>
      </c>
      <c r="E2801" t="s">
        <v>4</v>
      </c>
      <c r="F2801" s="9">
        <v>45313</v>
      </c>
      <c r="G2801" s="9" t="str">
        <f>TEXT(Ecommerce_Sales_Data[[#This Row],[Order_Date]],"dddd")</f>
        <v>Monday</v>
      </c>
      <c r="H2801" t="s">
        <v>14757</v>
      </c>
      <c r="I2801" t="s">
        <v>14767</v>
      </c>
      <c r="J2801">
        <v>1</v>
      </c>
      <c r="K2801">
        <v>3</v>
      </c>
      <c r="L2801" s="12">
        <v>3089.88</v>
      </c>
      <c r="M2801" s="11">
        <v>0.05</v>
      </c>
      <c r="N2801" s="12">
        <v>8806.16</v>
      </c>
      <c r="O2801" s="12">
        <v>5622.68</v>
      </c>
      <c r="P2801" s="12">
        <v>3183.48</v>
      </c>
      <c r="Q2801" s="11">
        <v>0.36150603668341202</v>
      </c>
    </row>
    <row r="2802" spans="1:17" x14ac:dyDescent="0.45">
      <c r="A2802" t="s">
        <v>5234</v>
      </c>
      <c r="B2802" t="s">
        <v>1568</v>
      </c>
      <c r="C2802" t="s">
        <v>20</v>
      </c>
      <c r="D2802" t="s">
        <v>60</v>
      </c>
      <c r="E2802" t="s">
        <v>4</v>
      </c>
      <c r="F2802" s="9">
        <v>45703</v>
      </c>
      <c r="G2802" s="9" t="str">
        <f>TEXT(Ecommerce_Sales_Data[[#This Row],[Order_Date]],"dddd")</f>
        <v>Saturday</v>
      </c>
      <c r="H2802" t="s">
        <v>14761</v>
      </c>
      <c r="I2802" t="s">
        <v>14758</v>
      </c>
      <c r="J2802">
        <v>2</v>
      </c>
      <c r="K2802">
        <v>4</v>
      </c>
      <c r="L2802" s="12">
        <v>4756.68</v>
      </c>
      <c r="M2802" s="11">
        <v>0.15</v>
      </c>
      <c r="N2802" s="12">
        <v>16172.71</v>
      </c>
      <c r="O2802" s="12">
        <v>9996.44</v>
      </c>
      <c r="P2802" s="12">
        <v>6176.27</v>
      </c>
      <c r="Q2802" s="11">
        <v>0.38189456188851501</v>
      </c>
    </row>
    <row r="2803" spans="1:17" x14ac:dyDescent="0.45">
      <c r="A2803" t="s">
        <v>5235</v>
      </c>
      <c r="B2803" t="s">
        <v>5236</v>
      </c>
      <c r="C2803" t="s">
        <v>7</v>
      </c>
      <c r="D2803" t="s">
        <v>46</v>
      </c>
      <c r="E2803" t="s">
        <v>22</v>
      </c>
      <c r="F2803" s="9">
        <v>45722</v>
      </c>
      <c r="G2803" s="9" t="str">
        <f>TEXT(Ecommerce_Sales_Data[[#This Row],[Order_Date]],"dddd")</f>
        <v>Thursday</v>
      </c>
      <c r="H2803" t="s">
        <v>14757</v>
      </c>
      <c r="I2803" t="s">
        <v>14769</v>
      </c>
      <c r="J2803">
        <v>3</v>
      </c>
      <c r="K2803">
        <v>4</v>
      </c>
      <c r="L2803" s="12">
        <v>2813.82</v>
      </c>
      <c r="M2803" s="11">
        <v>0.05</v>
      </c>
      <c r="N2803" s="12">
        <v>10692.52</v>
      </c>
      <c r="O2803" s="12">
        <v>7438.77</v>
      </c>
      <c r="P2803" s="12">
        <v>3253.75</v>
      </c>
      <c r="Q2803" s="11">
        <v>0.30430151171099001</v>
      </c>
    </row>
    <row r="2804" spans="1:17" x14ac:dyDescent="0.45">
      <c r="A2804" t="s">
        <v>5237</v>
      </c>
      <c r="B2804" t="s">
        <v>927</v>
      </c>
      <c r="C2804" t="s">
        <v>2</v>
      </c>
      <c r="D2804" t="s">
        <v>17</v>
      </c>
      <c r="E2804" t="s">
        <v>22</v>
      </c>
      <c r="F2804" s="9">
        <v>45743</v>
      </c>
      <c r="G2804" s="9" t="str">
        <f>TEXT(Ecommerce_Sales_Data[[#This Row],[Order_Date]],"dddd")</f>
        <v>Thursday</v>
      </c>
      <c r="H2804" t="s">
        <v>14757</v>
      </c>
      <c r="I2804" t="s">
        <v>14769</v>
      </c>
      <c r="J2804">
        <v>3</v>
      </c>
      <c r="K2804">
        <v>4</v>
      </c>
      <c r="L2804" s="12">
        <v>2840.58</v>
      </c>
      <c r="M2804" s="11">
        <v>0</v>
      </c>
      <c r="N2804" s="12">
        <v>11362.32</v>
      </c>
      <c r="O2804" s="12">
        <v>7349.75</v>
      </c>
      <c r="P2804" s="12">
        <v>4012.57</v>
      </c>
      <c r="Q2804" s="11">
        <v>0.35314706855642197</v>
      </c>
    </row>
    <row r="2805" spans="1:17" x14ac:dyDescent="0.45">
      <c r="A2805" t="s">
        <v>5238</v>
      </c>
      <c r="B2805" t="s">
        <v>5239</v>
      </c>
      <c r="C2805" t="s">
        <v>20</v>
      </c>
      <c r="D2805" t="s">
        <v>21</v>
      </c>
      <c r="E2805" t="s">
        <v>9</v>
      </c>
      <c r="F2805" s="9">
        <v>45497</v>
      </c>
      <c r="G2805" s="9" t="str">
        <f>TEXT(Ecommerce_Sales_Data[[#This Row],[Order_Date]],"dddd")</f>
        <v>Wednesday</v>
      </c>
      <c r="H2805" t="s">
        <v>14757</v>
      </c>
      <c r="I2805" t="s">
        <v>14768</v>
      </c>
      <c r="J2805">
        <v>7</v>
      </c>
      <c r="K2805">
        <v>4</v>
      </c>
      <c r="L2805" s="12">
        <v>3754.12</v>
      </c>
      <c r="M2805" s="11">
        <v>0.05</v>
      </c>
      <c r="N2805" s="12">
        <v>14265.66</v>
      </c>
      <c r="O2805" s="12">
        <v>9291.48</v>
      </c>
      <c r="P2805" s="12">
        <v>4974.18</v>
      </c>
      <c r="Q2805" s="11">
        <v>0.34868207990376898</v>
      </c>
    </row>
    <row r="2806" spans="1:17" x14ac:dyDescent="0.45">
      <c r="A2806" t="s">
        <v>5240</v>
      </c>
      <c r="B2806" t="s">
        <v>5241</v>
      </c>
      <c r="C2806" t="s">
        <v>28</v>
      </c>
      <c r="D2806" t="s">
        <v>85</v>
      </c>
      <c r="E2806" t="s">
        <v>14</v>
      </c>
      <c r="F2806" s="9">
        <v>45635</v>
      </c>
      <c r="G2806" s="9" t="str">
        <f>TEXT(Ecommerce_Sales_Data[[#This Row],[Order_Date]],"dddd")</f>
        <v>Monday</v>
      </c>
      <c r="H2806" t="s">
        <v>14757</v>
      </c>
      <c r="I2806" t="s">
        <v>14770</v>
      </c>
      <c r="J2806">
        <v>12</v>
      </c>
      <c r="K2806">
        <v>5</v>
      </c>
      <c r="L2806" s="12">
        <v>1685.69</v>
      </c>
      <c r="M2806" s="11">
        <v>0.2</v>
      </c>
      <c r="N2806" s="12">
        <v>6742.76</v>
      </c>
      <c r="O2806" s="12">
        <v>5459.37</v>
      </c>
      <c r="P2806" s="12">
        <v>1283.3900000000001</v>
      </c>
      <c r="Q2806" s="11">
        <v>0.190336004840748</v>
      </c>
    </row>
    <row r="2807" spans="1:17" x14ac:dyDescent="0.45">
      <c r="A2807" t="s">
        <v>5242</v>
      </c>
      <c r="B2807" t="s">
        <v>5243</v>
      </c>
      <c r="C2807" t="s">
        <v>20</v>
      </c>
      <c r="D2807" t="s">
        <v>60</v>
      </c>
      <c r="E2807" t="s">
        <v>14</v>
      </c>
      <c r="F2807" s="9">
        <v>45351</v>
      </c>
      <c r="G2807" s="9" t="str">
        <f>TEXT(Ecommerce_Sales_Data[[#This Row],[Order_Date]],"dddd")</f>
        <v>Thursday</v>
      </c>
      <c r="H2807" t="s">
        <v>14757</v>
      </c>
      <c r="I2807" t="s">
        <v>14758</v>
      </c>
      <c r="J2807">
        <v>2</v>
      </c>
      <c r="K2807">
        <v>4</v>
      </c>
      <c r="L2807" s="12">
        <v>4458.29</v>
      </c>
      <c r="M2807" s="11">
        <v>0.2</v>
      </c>
      <c r="N2807" s="12">
        <v>14266.53</v>
      </c>
      <c r="O2807" s="12">
        <v>12124.29</v>
      </c>
      <c r="P2807" s="12">
        <v>2142.2399999999998</v>
      </c>
      <c r="Q2807" s="11">
        <v>0.150158447779523</v>
      </c>
    </row>
    <row r="2808" spans="1:17" x14ac:dyDescent="0.45">
      <c r="A2808" t="s">
        <v>5244</v>
      </c>
      <c r="B2808" t="s">
        <v>5245</v>
      </c>
      <c r="C2808" t="s">
        <v>2</v>
      </c>
      <c r="D2808" t="s">
        <v>17</v>
      </c>
      <c r="E2808" t="s">
        <v>4</v>
      </c>
      <c r="F2808" s="9">
        <v>45377</v>
      </c>
      <c r="G2808" s="9" t="str">
        <f>TEXT(Ecommerce_Sales_Data[[#This Row],[Order_Date]],"dddd")</f>
        <v>Tuesday</v>
      </c>
      <c r="H2808" t="s">
        <v>14757</v>
      </c>
      <c r="I2808" t="s">
        <v>14769</v>
      </c>
      <c r="J2808">
        <v>3</v>
      </c>
      <c r="K2808">
        <v>3</v>
      </c>
      <c r="L2808" s="12">
        <v>4950.91</v>
      </c>
      <c r="M2808" s="11">
        <v>0.1</v>
      </c>
      <c r="N2808" s="12">
        <v>13367.46</v>
      </c>
      <c r="O2808" s="12">
        <v>10225.99</v>
      </c>
      <c r="P2808" s="12">
        <v>3141.47</v>
      </c>
      <c r="Q2808" s="11">
        <v>0.235008745116873</v>
      </c>
    </row>
    <row r="2809" spans="1:17" x14ac:dyDescent="0.45">
      <c r="A2809" t="s">
        <v>5246</v>
      </c>
      <c r="B2809" t="s">
        <v>5247</v>
      </c>
      <c r="C2809" t="s">
        <v>2</v>
      </c>
      <c r="D2809" t="s">
        <v>17</v>
      </c>
      <c r="E2809" t="s">
        <v>22</v>
      </c>
      <c r="F2809" s="9">
        <v>45819</v>
      </c>
      <c r="G2809" s="9" t="str">
        <f>TEXT(Ecommerce_Sales_Data[[#This Row],[Order_Date]],"dddd")</f>
        <v>Wednesday</v>
      </c>
      <c r="H2809" t="s">
        <v>14757</v>
      </c>
      <c r="I2809" t="s">
        <v>14759</v>
      </c>
      <c r="J2809">
        <v>6</v>
      </c>
      <c r="K2809">
        <v>3</v>
      </c>
      <c r="L2809" s="12">
        <v>2553.6</v>
      </c>
      <c r="M2809" s="11">
        <v>0</v>
      </c>
      <c r="N2809" s="12">
        <v>7660.8</v>
      </c>
      <c r="O2809" s="12">
        <v>5469.71</v>
      </c>
      <c r="P2809" s="12">
        <v>2191.09</v>
      </c>
      <c r="Q2809" s="11">
        <v>0.28601321010860498</v>
      </c>
    </row>
    <row r="2810" spans="1:17" x14ac:dyDescent="0.45">
      <c r="A2810" t="s">
        <v>5248</v>
      </c>
      <c r="B2810" t="s">
        <v>5249</v>
      </c>
      <c r="C2810" t="s">
        <v>2</v>
      </c>
      <c r="D2810" t="s">
        <v>3</v>
      </c>
      <c r="E2810" t="s">
        <v>14</v>
      </c>
      <c r="F2810" s="9">
        <v>45793</v>
      </c>
      <c r="G2810" s="9" t="str">
        <f>TEXT(Ecommerce_Sales_Data[[#This Row],[Order_Date]],"dddd")</f>
        <v>Friday</v>
      </c>
      <c r="H2810" t="s">
        <v>14757</v>
      </c>
      <c r="I2810" t="s">
        <v>14763</v>
      </c>
      <c r="J2810">
        <v>5</v>
      </c>
      <c r="K2810">
        <v>2</v>
      </c>
      <c r="L2810" s="12">
        <v>3821.85</v>
      </c>
      <c r="M2810" s="11">
        <v>0.2</v>
      </c>
      <c r="N2810" s="12">
        <v>6114.96</v>
      </c>
      <c r="O2810" s="12">
        <v>4972.97</v>
      </c>
      <c r="P2810" s="12">
        <v>1141.99</v>
      </c>
      <c r="Q2810" s="11">
        <v>0.18675347017805499</v>
      </c>
    </row>
    <row r="2811" spans="1:17" x14ac:dyDescent="0.45">
      <c r="A2811" t="s">
        <v>5250</v>
      </c>
      <c r="B2811" t="s">
        <v>3064</v>
      </c>
      <c r="C2811" t="s">
        <v>12</v>
      </c>
      <c r="D2811" t="s">
        <v>32</v>
      </c>
      <c r="E2811" t="s">
        <v>14</v>
      </c>
      <c r="F2811" s="9">
        <v>45517</v>
      </c>
      <c r="G2811" s="9" t="str">
        <f>TEXT(Ecommerce_Sales_Data[[#This Row],[Order_Date]],"dddd")</f>
        <v>Tuesday</v>
      </c>
      <c r="H2811" t="s">
        <v>14757</v>
      </c>
      <c r="I2811" t="s">
        <v>14762</v>
      </c>
      <c r="J2811">
        <v>8</v>
      </c>
      <c r="K2811">
        <v>3</v>
      </c>
      <c r="L2811" s="12">
        <v>1351.51</v>
      </c>
      <c r="M2811" s="11">
        <v>0</v>
      </c>
      <c r="N2811" s="12">
        <v>4054.53</v>
      </c>
      <c r="O2811" s="12">
        <v>3054.61</v>
      </c>
      <c r="P2811" s="12">
        <v>999.92</v>
      </c>
      <c r="Q2811" s="11">
        <v>0.24661798038243599</v>
      </c>
    </row>
    <row r="2812" spans="1:17" x14ac:dyDescent="0.45">
      <c r="A2812" t="s">
        <v>5251</v>
      </c>
      <c r="B2812" t="s">
        <v>5252</v>
      </c>
      <c r="C2812" t="s">
        <v>12</v>
      </c>
      <c r="D2812" t="s">
        <v>13</v>
      </c>
      <c r="E2812" t="s">
        <v>22</v>
      </c>
      <c r="F2812" s="9">
        <v>45928</v>
      </c>
      <c r="G2812" s="9" t="str">
        <f>TEXT(Ecommerce_Sales_Data[[#This Row],[Order_Date]],"dddd")</f>
        <v>Sunday</v>
      </c>
      <c r="H2812" t="s">
        <v>14761</v>
      </c>
      <c r="I2812" t="s">
        <v>14766</v>
      </c>
      <c r="J2812">
        <v>9</v>
      </c>
      <c r="K2812">
        <v>1</v>
      </c>
      <c r="L2812" s="12">
        <v>105.01</v>
      </c>
      <c r="M2812" s="11">
        <v>0.2</v>
      </c>
      <c r="N2812" s="12">
        <v>84.01</v>
      </c>
      <c r="O2812" s="12">
        <v>63.01</v>
      </c>
      <c r="P2812" s="12">
        <v>21</v>
      </c>
      <c r="Q2812" s="11">
        <v>0.24997024163789999</v>
      </c>
    </row>
    <row r="2813" spans="1:17" x14ac:dyDescent="0.45">
      <c r="A2813" t="s">
        <v>5253</v>
      </c>
      <c r="B2813" t="s">
        <v>2999</v>
      </c>
      <c r="C2813" t="s">
        <v>7</v>
      </c>
      <c r="D2813" t="s">
        <v>106</v>
      </c>
      <c r="E2813" t="s">
        <v>22</v>
      </c>
      <c r="F2813" s="9">
        <v>45791</v>
      </c>
      <c r="G2813" s="9" t="str">
        <f>TEXT(Ecommerce_Sales_Data[[#This Row],[Order_Date]],"dddd")</f>
        <v>Wednesday</v>
      </c>
      <c r="H2813" t="s">
        <v>14757</v>
      </c>
      <c r="I2813" t="s">
        <v>14763</v>
      </c>
      <c r="J2813">
        <v>5</v>
      </c>
      <c r="K2813">
        <v>1</v>
      </c>
      <c r="L2813" s="12">
        <v>1703.53</v>
      </c>
      <c r="M2813" s="11">
        <v>0</v>
      </c>
      <c r="N2813" s="12">
        <v>1703.53</v>
      </c>
      <c r="O2813" s="12">
        <v>1145.51</v>
      </c>
      <c r="P2813" s="12">
        <v>558.02</v>
      </c>
      <c r="Q2813" s="11">
        <v>0.32756687584016703</v>
      </c>
    </row>
    <row r="2814" spans="1:17" x14ac:dyDescent="0.45">
      <c r="A2814" t="s">
        <v>5254</v>
      </c>
      <c r="B2814" t="s">
        <v>5255</v>
      </c>
      <c r="C2814" t="s">
        <v>2</v>
      </c>
      <c r="D2814" t="s">
        <v>65</v>
      </c>
      <c r="E2814" t="s">
        <v>9</v>
      </c>
      <c r="F2814" s="9">
        <v>45830</v>
      </c>
      <c r="G2814" s="9" t="str">
        <f>TEXT(Ecommerce_Sales_Data[[#This Row],[Order_Date]],"dddd")</f>
        <v>Sunday</v>
      </c>
      <c r="H2814" t="s">
        <v>14761</v>
      </c>
      <c r="I2814" t="s">
        <v>14759</v>
      </c>
      <c r="J2814">
        <v>6</v>
      </c>
      <c r="K2814">
        <v>5</v>
      </c>
      <c r="L2814" s="12">
        <v>2949.5</v>
      </c>
      <c r="M2814" s="11">
        <v>0.15</v>
      </c>
      <c r="N2814" s="12">
        <v>12535.38</v>
      </c>
      <c r="O2814" s="12">
        <v>8048.38</v>
      </c>
      <c r="P2814" s="12">
        <v>4487</v>
      </c>
      <c r="Q2814" s="11">
        <v>0.35794686718711399</v>
      </c>
    </row>
    <row r="2815" spans="1:17" x14ac:dyDescent="0.45">
      <c r="A2815" t="s">
        <v>5256</v>
      </c>
      <c r="B2815" t="s">
        <v>5257</v>
      </c>
      <c r="C2815" t="s">
        <v>28</v>
      </c>
      <c r="D2815" t="s">
        <v>137</v>
      </c>
      <c r="E2815" t="s">
        <v>14</v>
      </c>
      <c r="F2815" s="9">
        <v>45982</v>
      </c>
      <c r="G2815" s="9" t="str">
        <f>TEXT(Ecommerce_Sales_Data[[#This Row],[Order_Date]],"dddd")</f>
        <v>Friday</v>
      </c>
      <c r="H2815" t="s">
        <v>14757</v>
      </c>
      <c r="I2815" t="s">
        <v>14764</v>
      </c>
      <c r="J2815">
        <v>11</v>
      </c>
      <c r="K2815">
        <v>5</v>
      </c>
      <c r="L2815" s="12">
        <v>2358.7600000000002</v>
      </c>
      <c r="M2815" s="11">
        <v>0.15</v>
      </c>
      <c r="N2815" s="12">
        <v>10024.73</v>
      </c>
      <c r="O2815" s="12">
        <v>6066.19</v>
      </c>
      <c r="P2815" s="12">
        <v>3958.54</v>
      </c>
      <c r="Q2815" s="11">
        <v>0.39487746802158302</v>
      </c>
    </row>
    <row r="2816" spans="1:17" x14ac:dyDescent="0.45">
      <c r="A2816" t="s">
        <v>5258</v>
      </c>
      <c r="B2816" t="s">
        <v>2256</v>
      </c>
      <c r="C2816" t="s">
        <v>2</v>
      </c>
      <c r="D2816" t="s">
        <v>17</v>
      </c>
      <c r="E2816" t="s">
        <v>4</v>
      </c>
      <c r="F2816" s="9">
        <v>45705</v>
      </c>
      <c r="G2816" s="9" t="str">
        <f>TEXT(Ecommerce_Sales_Data[[#This Row],[Order_Date]],"dddd")</f>
        <v>Monday</v>
      </c>
      <c r="H2816" t="s">
        <v>14757</v>
      </c>
      <c r="I2816" t="s">
        <v>14758</v>
      </c>
      <c r="J2816">
        <v>2</v>
      </c>
      <c r="K2816">
        <v>3</v>
      </c>
      <c r="L2816" s="12">
        <v>1907.52</v>
      </c>
      <c r="M2816" s="11">
        <v>0</v>
      </c>
      <c r="N2816" s="12">
        <v>5722.56</v>
      </c>
      <c r="O2816" s="12">
        <v>4040.06</v>
      </c>
      <c r="P2816" s="12">
        <v>1682.5</v>
      </c>
      <c r="Q2816" s="11">
        <v>0.294011770955656</v>
      </c>
    </row>
    <row r="2817" spans="1:17" x14ac:dyDescent="0.45">
      <c r="A2817" t="s">
        <v>5259</v>
      </c>
      <c r="B2817" t="s">
        <v>1736</v>
      </c>
      <c r="C2817" t="s">
        <v>28</v>
      </c>
      <c r="D2817" t="s">
        <v>35</v>
      </c>
      <c r="E2817" t="s">
        <v>22</v>
      </c>
      <c r="F2817" s="9">
        <v>45797</v>
      </c>
      <c r="G2817" s="9" t="str">
        <f>TEXT(Ecommerce_Sales_Data[[#This Row],[Order_Date]],"dddd")</f>
        <v>Tuesday</v>
      </c>
      <c r="H2817" t="s">
        <v>14757</v>
      </c>
      <c r="I2817" t="s">
        <v>14763</v>
      </c>
      <c r="J2817">
        <v>5</v>
      </c>
      <c r="K2817">
        <v>3</v>
      </c>
      <c r="L2817" s="12">
        <v>2667.78</v>
      </c>
      <c r="M2817" s="11">
        <v>0</v>
      </c>
      <c r="N2817" s="12">
        <v>8003.34</v>
      </c>
      <c r="O2817" s="12">
        <v>5946.68</v>
      </c>
      <c r="P2817" s="12">
        <v>2056.66</v>
      </c>
      <c r="Q2817" s="11">
        <v>0.256975212848636</v>
      </c>
    </row>
    <row r="2818" spans="1:17" x14ac:dyDescent="0.45">
      <c r="A2818" t="s">
        <v>5260</v>
      </c>
      <c r="B2818" t="s">
        <v>4251</v>
      </c>
      <c r="C2818" t="s">
        <v>12</v>
      </c>
      <c r="D2818" t="s">
        <v>13</v>
      </c>
      <c r="E2818" t="s">
        <v>14</v>
      </c>
      <c r="F2818" s="9">
        <v>45548</v>
      </c>
      <c r="G2818" s="9" t="str">
        <f>TEXT(Ecommerce_Sales_Data[[#This Row],[Order_Date]],"dddd")</f>
        <v>Friday</v>
      </c>
      <c r="H2818" t="s">
        <v>14757</v>
      </c>
      <c r="I2818" t="s">
        <v>14766</v>
      </c>
      <c r="J2818">
        <v>9</v>
      </c>
      <c r="K2818">
        <v>1</v>
      </c>
      <c r="L2818" s="12">
        <v>747.84</v>
      </c>
      <c r="M2818" s="11">
        <v>0.15</v>
      </c>
      <c r="N2818" s="12">
        <v>635.66</v>
      </c>
      <c r="O2818" s="12">
        <v>494.85</v>
      </c>
      <c r="P2818" s="12">
        <v>140.81</v>
      </c>
      <c r="Q2818" s="11">
        <v>0.221517792530598</v>
      </c>
    </row>
    <row r="2819" spans="1:17" x14ac:dyDescent="0.45">
      <c r="A2819" t="s">
        <v>5261</v>
      </c>
      <c r="B2819" t="s">
        <v>5262</v>
      </c>
      <c r="C2819" t="s">
        <v>12</v>
      </c>
      <c r="D2819" t="s">
        <v>32</v>
      </c>
      <c r="E2819" t="s">
        <v>4</v>
      </c>
      <c r="F2819" s="9">
        <v>45599</v>
      </c>
      <c r="G2819" s="9" t="str">
        <f>TEXT(Ecommerce_Sales_Data[[#This Row],[Order_Date]],"dddd")</f>
        <v>Sunday</v>
      </c>
      <c r="H2819" t="s">
        <v>14761</v>
      </c>
      <c r="I2819" t="s">
        <v>14764</v>
      </c>
      <c r="J2819">
        <v>11</v>
      </c>
      <c r="K2819">
        <v>4</v>
      </c>
      <c r="L2819" s="12">
        <v>2543.7800000000002</v>
      </c>
      <c r="M2819" s="11">
        <v>0</v>
      </c>
      <c r="N2819" s="12">
        <v>10175.120000000001</v>
      </c>
      <c r="O2819" s="12">
        <v>8543.4500000000007</v>
      </c>
      <c r="P2819" s="12">
        <v>1631.67</v>
      </c>
      <c r="Q2819" s="11">
        <v>0.160358796751291</v>
      </c>
    </row>
    <row r="2820" spans="1:17" x14ac:dyDescent="0.45">
      <c r="A2820" t="s">
        <v>5263</v>
      </c>
      <c r="B2820" t="s">
        <v>5264</v>
      </c>
      <c r="C2820" t="s">
        <v>7</v>
      </c>
      <c r="D2820" t="s">
        <v>46</v>
      </c>
      <c r="E2820" t="s">
        <v>9</v>
      </c>
      <c r="F2820" s="9">
        <v>46005</v>
      </c>
      <c r="G2820" s="9" t="str">
        <f>TEXT(Ecommerce_Sales_Data[[#This Row],[Order_Date]],"dddd")</f>
        <v>Sunday</v>
      </c>
      <c r="H2820" t="s">
        <v>14761</v>
      </c>
      <c r="I2820" t="s">
        <v>14770</v>
      </c>
      <c r="J2820">
        <v>12</v>
      </c>
      <c r="K2820">
        <v>3</v>
      </c>
      <c r="L2820" s="12">
        <v>3763.93</v>
      </c>
      <c r="M2820" s="11">
        <v>0.2</v>
      </c>
      <c r="N2820" s="12">
        <v>9033.43</v>
      </c>
      <c r="O2820" s="12">
        <v>5989.92</v>
      </c>
      <c r="P2820" s="12">
        <v>3043.51</v>
      </c>
      <c r="Q2820" s="11">
        <v>0.33691632082165901</v>
      </c>
    </row>
    <row r="2821" spans="1:17" x14ac:dyDescent="0.45">
      <c r="A2821" t="s">
        <v>5265</v>
      </c>
      <c r="B2821" t="s">
        <v>5266</v>
      </c>
      <c r="C2821" t="s">
        <v>28</v>
      </c>
      <c r="D2821" t="s">
        <v>100</v>
      </c>
      <c r="E2821" t="s">
        <v>14</v>
      </c>
      <c r="F2821" s="9">
        <v>45773</v>
      </c>
      <c r="G2821" s="9" t="str">
        <f>TEXT(Ecommerce_Sales_Data[[#This Row],[Order_Date]],"dddd")</f>
        <v>Saturday</v>
      </c>
      <c r="H2821" t="s">
        <v>14761</v>
      </c>
      <c r="I2821" t="s">
        <v>14765</v>
      </c>
      <c r="J2821">
        <v>4</v>
      </c>
      <c r="K2821">
        <v>5</v>
      </c>
      <c r="L2821" s="12">
        <v>342.29</v>
      </c>
      <c r="M2821" s="11">
        <v>0</v>
      </c>
      <c r="N2821" s="12">
        <v>1711.45</v>
      </c>
      <c r="O2821" s="12">
        <v>1390.02</v>
      </c>
      <c r="P2821" s="12">
        <v>321.43</v>
      </c>
      <c r="Q2821" s="11">
        <v>0.18781150486429601</v>
      </c>
    </row>
    <row r="2822" spans="1:17" x14ac:dyDescent="0.45">
      <c r="A2822" t="s">
        <v>5267</v>
      </c>
      <c r="B2822" t="s">
        <v>5268</v>
      </c>
      <c r="C2822" t="s">
        <v>12</v>
      </c>
      <c r="D2822" t="s">
        <v>13</v>
      </c>
      <c r="E2822" t="s">
        <v>9</v>
      </c>
      <c r="F2822" s="9">
        <v>45498</v>
      </c>
      <c r="G2822" s="9" t="str">
        <f>TEXT(Ecommerce_Sales_Data[[#This Row],[Order_Date]],"dddd")</f>
        <v>Thursday</v>
      </c>
      <c r="H2822" t="s">
        <v>14757</v>
      </c>
      <c r="I2822" t="s">
        <v>14768</v>
      </c>
      <c r="J2822">
        <v>7</v>
      </c>
      <c r="K2822">
        <v>4</v>
      </c>
      <c r="L2822" s="12">
        <v>3175.34</v>
      </c>
      <c r="M2822" s="11">
        <v>0.1</v>
      </c>
      <c r="N2822" s="12">
        <v>11431.22</v>
      </c>
      <c r="O2822" s="12">
        <v>7778.51</v>
      </c>
      <c r="P2822" s="12">
        <v>3652.71</v>
      </c>
      <c r="Q2822" s="11">
        <v>0.31953807205180201</v>
      </c>
    </row>
    <row r="2823" spans="1:17" x14ac:dyDescent="0.45">
      <c r="A2823" t="s">
        <v>5269</v>
      </c>
      <c r="B2823" t="s">
        <v>5270</v>
      </c>
      <c r="C2823" t="s">
        <v>12</v>
      </c>
      <c r="D2823" t="s">
        <v>41</v>
      </c>
      <c r="E2823" t="s">
        <v>9</v>
      </c>
      <c r="F2823" s="9">
        <v>45861</v>
      </c>
      <c r="G2823" s="9" t="str">
        <f>TEXT(Ecommerce_Sales_Data[[#This Row],[Order_Date]],"dddd")</f>
        <v>Wednesday</v>
      </c>
      <c r="H2823" t="s">
        <v>14757</v>
      </c>
      <c r="I2823" t="s">
        <v>14768</v>
      </c>
      <c r="J2823">
        <v>7</v>
      </c>
      <c r="K2823">
        <v>4</v>
      </c>
      <c r="L2823" s="12">
        <v>4003.87</v>
      </c>
      <c r="M2823" s="11">
        <v>0.2</v>
      </c>
      <c r="N2823" s="12">
        <v>12812.38</v>
      </c>
      <c r="O2823" s="12">
        <v>9609.73</v>
      </c>
      <c r="P2823" s="12">
        <v>3202.65</v>
      </c>
      <c r="Q2823" s="11">
        <v>0.24996526796738799</v>
      </c>
    </row>
    <row r="2824" spans="1:17" x14ac:dyDescent="0.45">
      <c r="A2824" t="s">
        <v>5271</v>
      </c>
      <c r="B2824" t="s">
        <v>5272</v>
      </c>
      <c r="C2824" t="s">
        <v>7</v>
      </c>
      <c r="D2824" t="s">
        <v>71</v>
      </c>
      <c r="E2824" t="s">
        <v>14</v>
      </c>
      <c r="F2824" s="9">
        <v>45814</v>
      </c>
      <c r="G2824" s="9" t="str">
        <f>TEXT(Ecommerce_Sales_Data[[#This Row],[Order_Date]],"dddd")</f>
        <v>Friday</v>
      </c>
      <c r="H2824" t="s">
        <v>14757</v>
      </c>
      <c r="I2824" t="s">
        <v>14759</v>
      </c>
      <c r="J2824">
        <v>6</v>
      </c>
      <c r="K2824">
        <v>2</v>
      </c>
      <c r="L2824" s="12">
        <v>2690.29</v>
      </c>
      <c r="M2824" s="11">
        <v>0.1</v>
      </c>
      <c r="N2824" s="12">
        <v>4842.5200000000004</v>
      </c>
      <c r="O2824" s="12">
        <v>3619.92</v>
      </c>
      <c r="P2824" s="12">
        <v>1222.5999999999999</v>
      </c>
      <c r="Q2824" s="11">
        <v>0.25247185349776602</v>
      </c>
    </row>
    <row r="2825" spans="1:17" x14ac:dyDescent="0.45">
      <c r="A2825" t="s">
        <v>5273</v>
      </c>
      <c r="B2825" t="s">
        <v>5274</v>
      </c>
      <c r="C2825" t="s">
        <v>2</v>
      </c>
      <c r="D2825" t="s">
        <v>68</v>
      </c>
      <c r="E2825" t="s">
        <v>14</v>
      </c>
      <c r="F2825" s="9">
        <v>45699</v>
      </c>
      <c r="G2825" s="9" t="str">
        <f>TEXT(Ecommerce_Sales_Data[[#This Row],[Order_Date]],"dddd")</f>
        <v>Tuesday</v>
      </c>
      <c r="H2825" t="s">
        <v>14757</v>
      </c>
      <c r="I2825" t="s">
        <v>14758</v>
      </c>
      <c r="J2825">
        <v>2</v>
      </c>
      <c r="K2825">
        <v>3</v>
      </c>
      <c r="L2825" s="12">
        <v>3969.67</v>
      </c>
      <c r="M2825" s="11">
        <v>0.05</v>
      </c>
      <c r="N2825" s="12">
        <v>11313.56</v>
      </c>
      <c r="O2825" s="12">
        <v>7396.86</v>
      </c>
      <c r="P2825" s="12">
        <v>3916.7</v>
      </c>
      <c r="Q2825" s="11">
        <v>0.34619518524672999</v>
      </c>
    </row>
    <row r="2826" spans="1:17" x14ac:dyDescent="0.45">
      <c r="A2826" t="s">
        <v>5275</v>
      </c>
      <c r="B2826" t="s">
        <v>1885</v>
      </c>
      <c r="C2826" t="s">
        <v>20</v>
      </c>
      <c r="D2826" t="s">
        <v>103</v>
      </c>
      <c r="E2826" t="s">
        <v>14</v>
      </c>
      <c r="F2826" s="9">
        <v>45828</v>
      </c>
      <c r="G2826" s="9" t="str">
        <f>TEXT(Ecommerce_Sales_Data[[#This Row],[Order_Date]],"dddd")</f>
        <v>Friday</v>
      </c>
      <c r="H2826" t="s">
        <v>14757</v>
      </c>
      <c r="I2826" t="s">
        <v>14759</v>
      </c>
      <c r="J2826">
        <v>6</v>
      </c>
      <c r="K2826">
        <v>1</v>
      </c>
      <c r="L2826" s="12">
        <v>1658.25</v>
      </c>
      <c r="M2826" s="11">
        <v>0.1</v>
      </c>
      <c r="N2826" s="12">
        <v>1492.42</v>
      </c>
      <c r="O2826" s="12">
        <v>1192.56</v>
      </c>
      <c r="P2826" s="12">
        <v>299.86</v>
      </c>
      <c r="Q2826" s="11">
        <v>0.20092199246860801</v>
      </c>
    </row>
    <row r="2827" spans="1:17" x14ac:dyDescent="0.45">
      <c r="A2827" t="s">
        <v>5276</v>
      </c>
      <c r="B2827" t="s">
        <v>1210</v>
      </c>
      <c r="C2827" t="s">
        <v>7</v>
      </c>
      <c r="D2827" t="s">
        <v>46</v>
      </c>
      <c r="E2827" t="s">
        <v>22</v>
      </c>
      <c r="F2827" s="9">
        <v>45664</v>
      </c>
      <c r="G2827" s="9" t="str">
        <f>TEXT(Ecommerce_Sales_Data[[#This Row],[Order_Date]],"dddd")</f>
        <v>Tuesday</v>
      </c>
      <c r="H2827" t="s">
        <v>14757</v>
      </c>
      <c r="I2827" t="s">
        <v>14767</v>
      </c>
      <c r="J2827">
        <v>1</v>
      </c>
      <c r="K2827">
        <v>5</v>
      </c>
      <c r="L2827" s="12">
        <v>2319.69</v>
      </c>
      <c r="M2827" s="11">
        <v>0.15</v>
      </c>
      <c r="N2827" s="12">
        <v>9858.68</v>
      </c>
      <c r="O2827" s="12">
        <v>7179.29</v>
      </c>
      <c r="P2827" s="12">
        <v>2679.39</v>
      </c>
      <c r="Q2827" s="11">
        <v>0.27177979202083802</v>
      </c>
    </row>
    <row r="2828" spans="1:17" x14ac:dyDescent="0.45">
      <c r="A2828" t="s">
        <v>5277</v>
      </c>
      <c r="B2828" t="s">
        <v>364</v>
      </c>
      <c r="C2828" t="s">
        <v>28</v>
      </c>
      <c r="D2828" t="s">
        <v>35</v>
      </c>
      <c r="E2828" t="s">
        <v>14</v>
      </c>
      <c r="F2828" s="9">
        <v>45544</v>
      </c>
      <c r="G2828" s="9" t="str">
        <f>TEXT(Ecommerce_Sales_Data[[#This Row],[Order_Date]],"dddd")</f>
        <v>Monday</v>
      </c>
      <c r="H2828" t="s">
        <v>14757</v>
      </c>
      <c r="I2828" t="s">
        <v>14766</v>
      </c>
      <c r="J2828">
        <v>9</v>
      </c>
      <c r="K2828">
        <v>1</v>
      </c>
      <c r="L2828" s="12">
        <v>2824.68</v>
      </c>
      <c r="M2828" s="11">
        <v>0.2</v>
      </c>
      <c r="N2828" s="12">
        <v>2259.7399999999998</v>
      </c>
      <c r="O2828" s="12">
        <v>1540.57</v>
      </c>
      <c r="P2828" s="12">
        <v>719.17</v>
      </c>
      <c r="Q2828" s="11">
        <v>0.31825342738545098</v>
      </c>
    </row>
    <row r="2829" spans="1:17" x14ac:dyDescent="0.45">
      <c r="A2829" t="s">
        <v>5278</v>
      </c>
      <c r="B2829" t="s">
        <v>2841</v>
      </c>
      <c r="C2829" t="s">
        <v>7</v>
      </c>
      <c r="D2829" t="s">
        <v>8</v>
      </c>
      <c r="E2829" t="s">
        <v>9</v>
      </c>
      <c r="F2829" s="9">
        <v>45810</v>
      </c>
      <c r="G2829" s="9" t="str">
        <f>TEXT(Ecommerce_Sales_Data[[#This Row],[Order_Date]],"dddd")</f>
        <v>Monday</v>
      </c>
      <c r="H2829" t="s">
        <v>14757</v>
      </c>
      <c r="I2829" t="s">
        <v>14759</v>
      </c>
      <c r="J2829">
        <v>6</v>
      </c>
      <c r="K2829">
        <v>1</v>
      </c>
      <c r="L2829" s="12">
        <v>2521.2199999999998</v>
      </c>
      <c r="M2829" s="11">
        <v>0</v>
      </c>
      <c r="N2829" s="12">
        <v>2521.2199999999998</v>
      </c>
      <c r="O2829" s="12">
        <v>1903.7</v>
      </c>
      <c r="P2829" s="12">
        <v>617.52</v>
      </c>
      <c r="Q2829" s="11">
        <v>0.24492904228905099</v>
      </c>
    </row>
    <row r="2830" spans="1:17" x14ac:dyDescent="0.45">
      <c r="A2830" t="s">
        <v>5279</v>
      </c>
      <c r="B2830" t="s">
        <v>5280</v>
      </c>
      <c r="C2830" t="s">
        <v>7</v>
      </c>
      <c r="D2830" t="s">
        <v>46</v>
      </c>
      <c r="E2830" t="s">
        <v>14</v>
      </c>
      <c r="F2830" s="9">
        <v>45465</v>
      </c>
      <c r="G2830" s="9" t="str">
        <f>TEXT(Ecommerce_Sales_Data[[#This Row],[Order_Date]],"dddd")</f>
        <v>Saturday</v>
      </c>
      <c r="H2830" t="s">
        <v>14761</v>
      </c>
      <c r="I2830" t="s">
        <v>14759</v>
      </c>
      <c r="J2830">
        <v>6</v>
      </c>
      <c r="K2830">
        <v>4</v>
      </c>
      <c r="L2830" s="12">
        <v>1197.1400000000001</v>
      </c>
      <c r="M2830" s="11">
        <v>0.2</v>
      </c>
      <c r="N2830" s="12">
        <v>3830.85</v>
      </c>
      <c r="O2830" s="12">
        <v>3199.96</v>
      </c>
      <c r="P2830" s="12">
        <v>630.89</v>
      </c>
      <c r="Q2830" s="11">
        <v>0.164686688332877</v>
      </c>
    </row>
    <row r="2831" spans="1:17" x14ac:dyDescent="0.45">
      <c r="A2831" t="s">
        <v>5281</v>
      </c>
      <c r="B2831" t="s">
        <v>5282</v>
      </c>
      <c r="C2831" t="s">
        <v>28</v>
      </c>
      <c r="D2831" t="s">
        <v>137</v>
      </c>
      <c r="E2831" t="s">
        <v>9</v>
      </c>
      <c r="F2831" s="9">
        <v>45630</v>
      </c>
      <c r="G2831" s="9" t="str">
        <f>TEXT(Ecommerce_Sales_Data[[#This Row],[Order_Date]],"dddd")</f>
        <v>Wednesday</v>
      </c>
      <c r="H2831" t="s">
        <v>14757</v>
      </c>
      <c r="I2831" t="s">
        <v>14770</v>
      </c>
      <c r="J2831">
        <v>12</v>
      </c>
      <c r="K2831">
        <v>3</v>
      </c>
      <c r="L2831" s="12">
        <v>4380.4399999999996</v>
      </c>
      <c r="M2831" s="11">
        <v>0.1</v>
      </c>
      <c r="N2831" s="12">
        <v>11827.19</v>
      </c>
      <c r="O2831" s="12">
        <v>8374.4500000000007</v>
      </c>
      <c r="P2831" s="12">
        <v>3452.74</v>
      </c>
      <c r="Q2831" s="11">
        <v>0.29193240321665598</v>
      </c>
    </row>
    <row r="2832" spans="1:17" x14ac:dyDescent="0.45">
      <c r="A2832" t="s">
        <v>5283</v>
      </c>
      <c r="B2832" t="s">
        <v>5284</v>
      </c>
      <c r="C2832" t="s">
        <v>12</v>
      </c>
      <c r="D2832" t="s">
        <v>38</v>
      </c>
      <c r="E2832" t="s">
        <v>4</v>
      </c>
      <c r="F2832" s="9">
        <v>45523</v>
      </c>
      <c r="G2832" s="9" t="str">
        <f>TEXT(Ecommerce_Sales_Data[[#This Row],[Order_Date]],"dddd")</f>
        <v>Monday</v>
      </c>
      <c r="H2832" t="s">
        <v>14757</v>
      </c>
      <c r="I2832" t="s">
        <v>14762</v>
      </c>
      <c r="J2832">
        <v>8</v>
      </c>
      <c r="K2832">
        <v>2</v>
      </c>
      <c r="L2832" s="12">
        <v>4337.3</v>
      </c>
      <c r="M2832" s="11">
        <v>0.2</v>
      </c>
      <c r="N2832" s="12">
        <v>6939.68</v>
      </c>
      <c r="O2832" s="12">
        <v>4936.6400000000003</v>
      </c>
      <c r="P2832" s="12">
        <v>2003.04</v>
      </c>
      <c r="Q2832" s="11">
        <v>0.28863578724090999</v>
      </c>
    </row>
    <row r="2833" spans="1:17" x14ac:dyDescent="0.45">
      <c r="A2833" t="s">
        <v>5285</v>
      </c>
      <c r="B2833" t="s">
        <v>2653</v>
      </c>
      <c r="C2833" t="s">
        <v>7</v>
      </c>
      <c r="D2833" t="s">
        <v>46</v>
      </c>
      <c r="E2833" t="s">
        <v>4</v>
      </c>
      <c r="F2833" s="9">
        <v>45496</v>
      </c>
      <c r="G2833" s="9" t="str">
        <f>TEXT(Ecommerce_Sales_Data[[#This Row],[Order_Date]],"dddd")</f>
        <v>Tuesday</v>
      </c>
      <c r="H2833" t="s">
        <v>14757</v>
      </c>
      <c r="I2833" t="s">
        <v>14768</v>
      </c>
      <c r="J2833">
        <v>7</v>
      </c>
      <c r="K2833">
        <v>5</v>
      </c>
      <c r="L2833" s="12">
        <v>4351.03</v>
      </c>
      <c r="M2833" s="11">
        <v>0.1</v>
      </c>
      <c r="N2833" s="12">
        <v>19579.63</v>
      </c>
      <c r="O2833" s="12">
        <v>11958.88</v>
      </c>
      <c r="P2833" s="12">
        <v>7620.75</v>
      </c>
      <c r="Q2833" s="11">
        <v>0.38921828451303703</v>
      </c>
    </row>
    <row r="2834" spans="1:17" x14ac:dyDescent="0.45">
      <c r="A2834" t="s">
        <v>5286</v>
      </c>
      <c r="B2834" t="s">
        <v>5287</v>
      </c>
      <c r="C2834" t="s">
        <v>2</v>
      </c>
      <c r="D2834" t="s">
        <v>82</v>
      </c>
      <c r="E2834" t="s">
        <v>22</v>
      </c>
      <c r="F2834" s="9">
        <v>45993</v>
      </c>
      <c r="G2834" s="9" t="str">
        <f>TEXT(Ecommerce_Sales_Data[[#This Row],[Order_Date]],"dddd")</f>
        <v>Tuesday</v>
      </c>
      <c r="H2834" t="s">
        <v>14757</v>
      </c>
      <c r="I2834" t="s">
        <v>14770</v>
      </c>
      <c r="J2834">
        <v>12</v>
      </c>
      <c r="K2834">
        <v>2</v>
      </c>
      <c r="L2834" s="12">
        <v>365.26</v>
      </c>
      <c r="M2834" s="11">
        <v>0.15</v>
      </c>
      <c r="N2834" s="12">
        <v>620.94000000000005</v>
      </c>
      <c r="O2834" s="12">
        <v>465.22</v>
      </c>
      <c r="P2834" s="12">
        <v>155.72</v>
      </c>
      <c r="Q2834" s="11">
        <v>0.25078107385576698</v>
      </c>
    </row>
    <row r="2835" spans="1:17" x14ac:dyDescent="0.45">
      <c r="A2835" t="s">
        <v>5288</v>
      </c>
      <c r="B2835" t="s">
        <v>1659</v>
      </c>
      <c r="C2835" t="s">
        <v>12</v>
      </c>
      <c r="D2835" t="s">
        <v>38</v>
      </c>
      <c r="E2835" t="s">
        <v>14</v>
      </c>
      <c r="F2835" s="9">
        <v>45648</v>
      </c>
      <c r="G2835" s="9" t="str">
        <f>TEXT(Ecommerce_Sales_Data[[#This Row],[Order_Date]],"dddd")</f>
        <v>Sunday</v>
      </c>
      <c r="H2835" t="s">
        <v>14761</v>
      </c>
      <c r="I2835" t="s">
        <v>14770</v>
      </c>
      <c r="J2835">
        <v>12</v>
      </c>
      <c r="K2835">
        <v>1</v>
      </c>
      <c r="L2835" s="12">
        <v>115.55</v>
      </c>
      <c r="M2835" s="11">
        <v>0</v>
      </c>
      <c r="N2835" s="12">
        <v>115.55</v>
      </c>
      <c r="O2835" s="12">
        <v>97.05</v>
      </c>
      <c r="P2835" s="12">
        <v>18.5</v>
      </c>
      <c r="Q2835" s="11">
        <v>0.16010385114669001</v>
      </c>
    </row>
    <row r="2836" spans="1:17" x14ac:dyDescent="0.45">
      <c r="A2836" t="s">
        <v>5289</v>
      </c>
      <c r="B2836" t="s">
        <v>5290</v>
      </c>
      <c r="C2836" t="s">
        <v>20</v>
      </c>
      <c r="D2836" t="s">
        <v>57</v>
      </c>
      <c r="E2836" t="s">
        <v>14</v>
      </c>
      <c r="F2836" s="9">
        <v>45710</v>
      </c>
      <c r="G2836" s="9" t="str">
        <f>TEXT(Ecommerce_Sales_Data[[#This Row],[Order_Date]],"dddd")</f>
        <v>Saturday</v>
      </c>
      <c r="H2836" t="s">
        <v>14761</v>
      </c>
      <c r="I2836" t="s">
        <v>14758</v>
      </c>
      <c r="J2836">
        <v>2</v>
      </c>
      <c r="K2836">
        <v>4</v>
      </c>
      <c r="L2836" s="12">
        <v>3101.2</v>
      </c>
      <c r="M2836" s="11">
        <v>0.2</v>
      </c>
      <c r="N2836" s="12">
        <v>9923.84</v>
      </c>
      <c r="O2836" s="12">
        <v>7785.14</v>
      </c>
      <c r="P2836" s="12">
        <v>2138.6999999999998</v>
      </c>
      <c r="Q2836" s="11">
        <v>0.21551133432219799</v>
      </c>
    </row>
    <row r="2837" spans="1:17" x14ac:dyDescent="0.45">
      <c r="A2837" t="s">
        <v>5291</v>
      </c>
      <c r="B2837" t="s">
        <v>5292</v>
      </c>
      <c r="C2837" t="s">
        <v>28</v>
      </c>
      <c r="D2837" t="s">
        <v>100</v>
      </c>
      <c r="E2837" t="s">
        <v>9</v>
      </c>
      <c r="F2837" s="9">
        <v>45446</v>
      </c>
      <c r="G2837" s="9" t="str">
        <f>TEXT(Ecommerce_Sales_Data[[#This Row],[Order_Date]],"dddd")</f>
        <v>Monday</v>
      </c>
      <c r="H2837" t="s">
        <v>14757</v>
      </c>
      <c r="I2837" t="s">
        <v>14759</v>
      </c>
      <c r="J2837">
        <v>6</v>
      </c>
      <c r="K2837">
        <v>1</v>
      </c>
      <c r="L2837" s="12">
        <v>4536.33</v>
      </c>
      <c r="M2837" s="11">
        <v>0.1</v>
      </c>
      <c r="N2837" s="12">
        <v>4082.7</v>
      </c>
      <c r="O2837" s="12">
        <v>2867.56</v>
      </c>
      <c r="P2837" s="12">
        <v>1215.1400000000001</v>
      </c>
      <c r="Q2837" s="11">
        <v>0.29763146937076002</v>
      </c>
    </row>
    <row r="2838" spans="1:17" x14ac:dyDescent="0.45">
      <c r="A2838" t="s">
        <v>5293</v>
      </c>
      <c r="B2838" t="s">
        <v>5294</v>
      </c>
      <c r="C2838" t="s">
        <v>7</v>
      </c>
      <c r="D2838" t="s">
        <v>134</v>
      </c>
      <c r="E2838" t="s">
        <v>22</v>
      </c>
      <c r="F2838" s="9">
        <v>45814</v>
      </c>
      <c r="G2838" s="9" t="str">
        <f>TEXT(Ecommerce_Sales_Data[[#This Row],[Order_Date]],"dddd")</f>
        <v>Friday</v>
      </c>
      <c r="H2838" t="s">
        <v>14757</v>
      </c>
      <c r="I2838" t="s">
        <v>14759</v>
      </c>
      <c r="J2838">
        <v>6</v>
      </c>
      <c r="K2838">
        <v>5</v>
      </c>
      <c r="L2838" s="12">
        <v>4340.6000000000004</v>
      </c>
      <c r="M2838" s="11">
        <v>0.2</v>
      </c>
      <c r="N2838" s="12">
        <v>17362.400000000001</v>
      </c>
      <c r="O2838" s="12">
        <v>11704.43</v>
      </c>
      <c r="P2838" s="12">
        <v>5657.97</v>
      </c>
      <c r="Q2838" s="11">
        <v>0.32587487904897899</v>
      </c>
    </row>
    <row r="2839" spans="1:17" x14ac:dyDescent="0.45">
      <c r="A2839" t="s">
        <v>5295</v>
      </c>
      <c r="B2839" t="s">
        <v>1548</v>
      </c>
      <c r="C2839" t="s">
        <v>20</v>
      </c>
      <c r="D2839" t="s">
        <v>21</v>
      </c>
      <c r="E2839" t="s">
        <v>14</v>
      </c>
      <c r="F2839" s="9">
        <v>45600</v>
      </c>
      <c r="G2839" s="9" t="str">
        <f>TEXT(Ecommerce_Sales_Data[[#This Row],[Order_Date]],"dddd")</f>
        <v>Monday</v>
      </c>
      <c r="H2839" t="s">
        <v>14757</v>
      </c>
      <c r="I2839" t="s">
        <v>14764</v>
      </c>
      <c r="J2839">
        <v>11</v>
      </c>
      <c r="K2839">
        <v>4</v>
      </c>
      <c r="L2839" s="12">
        <v>2393.13</v>
      </c>
      <c r="M2839" s="11">
        <v>0.1</v>
      </c>
      <c r="N2839" s="12">
        <v>8615.27</v>
      </c>
      <c r="O2839" s="12">
        <v>5443.33</v>
      </c>
      <c r="P2839" s="12">
        <v>3171.94</v>
      </c>
      <c r="Q2839" s="11">
        <v>0.36817650520529199</v>
      </c>
    </row>
    <row r="2840" spans="1:17" x14ac:dyDescent="0.45">
      <c r="A2840" t="s">
        <v>5296</v>
      </c>
      <c r="B2840" t="s">
        <v>5297</v>
      </c>
      <c r="C2840" t="s">
        <v>12</v>
      </c>
      <c r="D2840" t="s">
        <v>41</v>
      </c>
      <c r="E2840" t="s">
        <v>22</v>
      </c>
      <c r="F2840" s="9">
        <v>45418</v>
      </c>
      <c r="G2840" s="9" t="str">
        <f>TEXT(Ecommerce_Sales_Data[[#This Row],[Order_Date]],"dddd")</f>
        <v>Monday</v>
      </c>
      <c r="H2840" t="s">
        <v>14757</v>
      </c>
      <c r="I2840" t="s">
        <v>14763</v>
      </c>
      <c r="J2840">
        <v>5</v>
      </c>
      <c r="K2840">
        <v>4</v>
      </c>
      <c r="L2840" s="12">
        <v>2598.46</v>
      </c>
      <c r="M2840" s="11">
        <v>0.1</v>
      </c>
      <c r="N2840" s="12">
        <v>9354.4599999999991</v>
      </c>
      <c r="O2840" s="12">
        <v>5857.82</v>
      </c>
      <c r="P2840" s="12">
        <v>3496.64</v>
      </c>
      <c r="Q2840" s="11">
        <v>0.37379389082854603</v>
      </c>
    </row>
    <row r="2841" spans="1:17" x14ac:dyDescent="0.45">
      <c r="A2841" t="s">
        <v>5298</v>
      </c>
      <c r="B2841" t="s">
        <v>5299</v>
      </c>
      <c r="C2841" t="s">
        <v>7</v>
      </c>
      <c r="D2841" t="s">
        <v>71</v>
      </c>
      <c r="E2841" t="s">
        <v>22</v>
      </c>
      <c r="F2841" s="9">
        <v>45787</v>
      </c>
      <c r="G2841" s="9" t="str">
        <f>TEXT(Ecommerce_Sales_Data[[#This Row],[Order_Date]],"dddd")</f>
        <v>Saturday</v>
      </c>
      <c r="H2841" t="s">
        <v>14761</v>
      </c>
      <c r="I2841" t="s">
        <v>14763</v>
      </c>
      <c r="J2841">
        <v>5</v>
      </c>
      <c r="K2841">
        <v>4</v>
      </c>
      <c r="L2841" s="12">
        <v>2892.92</v>
      </c>
      <c r="M2841" s="11">
        <v>0.1</v>
      </c>
      <c r="N2841" s="12">
        <v>10414.51</v>
      </c>
      <c r="O2841" s="12">
        <v>7119.67</v>
      </c>
      <c r="P2841" s="12">
        <v>3294.84</v>
      </c>
      <c r="Q2841" s="11">
        <v>0.316370141274049</v>
      </c>
    </row>
    <row r="2842" spans="1:17" x14ac:dyDescent="0.45">
      <c r="A2842" t="s">
        <v>5300</v>
      </c>
      <c r="B2842" t="s">
        <v>5301</v>
      </c>
      <c r="C2842" t="s">
        <v>28</v>
      </c>
      <c r="D2842" t="s">
        <v>29</v>
      </c>
      <c r="E2842" t="s">
        <v>9</v>
      </c>
      <c r="F2842" s="9">
        <v>45378</v>
      </c>
      <c r="G2842" s="9" t="str">
        <f>TEXT(Ecommerce_Sales_Data[[#This Row],[Order_Date]],"dddd")</f>
        <v>Wednesday</v>
      </c>
      <c r="H2842" t="s">
        <v>14757</v>
      </c>
      <c r="I2842" t="s">
        <v>14769</v>
      </c>
      <c r="J2842">
        <v>3</v>
      </c>
      <c r="K2842">
        <v>3</v>
      </c>
      <c r="L2842" s="12">
        <v>1032.8800000000001</v>
      </c>
      <c r="M2842" s="11">
        <v>0</v>
      </c>
      <c r="N2842" s="12">
        <v>3098.64</v>
      </c>
      <c r="O2842" s="12">
        <v>2588.1</v>
      </c>
      <c r="P2842" s="12">
        <v>510.54</v>
      </c>
      <c r="Q2842" s="11">
        <v>0.164762605530168</v>
      </c>
    </row>
    <row r="2843" spans="1:17" x14ac:dyDescent="0.45">
      <c r="A2843" t="s">
        <v>5302</v>
      </c>
      <c r="B2843" t="s">
        <v>5303</v>
      </c>
      <c r="C2843" t="s">
        <v>7</v>
      </c>
      <c r="D2843" t="s">
        <v>134</v>
      </c>
      <c r="E2843" t="s">
        <v>9</v>
      </c>
      <c r="F2843" s="9">
        <v>45836</v>
      </c>
      <c r="G2843" s="9" t="str">
        <f>TEXT(Ecommerce_Sales_Data[[#This Row],[Order_Date]],"dddd")</f>
        <v>Saturday</v>
      </c>
      <c r="H2843" t="s">
        <v>14761</v>
      </c>
      <c r="I2843" t="s">
        <v>14759</v>
      </c>
      <c r="J2843">
        <v>6</v>
      </c>
      <c r="K2843">
        <v>5</v>
      </c>
      <c r="L2843" s="12">
        <v>4986.41</v>
      </c>
      <c r="M2843" s="11">
        <v>0.2</v>
      </c>
      <c r="N2843" s="12">
        <v>19945.64</v>
      </c>
      <c r="O2843" s="12">
        <v>14584.34</v>
      </c>
      <c r="P2843" s="12">
        <v>5361.3</v>
      </c>
      <c r="Q2843" s="11">
        <v>0.26879558640384599</v>
      </c>
    </row>
    <row r="2844" spans="1:17" x14ac:dyDescent="0.45">
      <c r="A2844" t="s">
        <v>5304</v>
      </c>
      <c r="B2844" t="s">
        <v>5305</v>
      </c>
      <c r="C2844" t="s">
        <v>2</v>
      </c>
      <c r="D2844" t="s">
        <v>17</v>
      </c>
      <c r="E2844" t="s">
        <v>14</v>
      </c>
      <c r="F2844" s="9">
        <v>45628</v>
      </c>
      <c r="G2844" s="9" t="str">
        <f>TEXT(Ecommerce_Sales_Data[[#This Row],[Order_Date]],"dddd")</f>
        <v>Monday</v>
      </c>
      <c r="H2844" t="s">
        <v>14757</v>
      </c>
      <c r="I2844" t="s">
        <v>14770</v>
      </c>
      <c r="J2844">
        <v>12</v>
      </c>
      <c r="K2844">
        <v>5</v>
      </c>
      <c r="L2844" s="12">
        <v>4649.76</v>
      </c>
      <c r="M2844" s="11">
        <v>0.1</v>
      </c>
      <c r="N2844" s="12">
        <v>20923.919999999998</v>
      </c>
      <c r="O2844" s="12">
        <v>15642.19</v>
      </c>
      <c r="P2844" s="12">
        <v>5281.73</v>
      </c>
      <c r="Q2844" s="11">
        <v>0.25242545373906999</v>
      </c>
    </row>
    <row r="2845" spans="1:17" x14ac:dyDescent="0.45">
      <c r="A2845" t="s">
        <v>5306</v>
      </c>
      <c r="B2845" t="s">
        <v>5307</v>
      </c>
      <c r="C2845" t="s">
        <v>2</v>
      </c>
      <c r="D2845" t="s">
        <v>65</v>
      </c>
      <c r="E2845" t="s">
        <v>4</v>
      </c>
      <c r="F2845" s="9">
        <v>45659</v>
      </c>
      <c r="G2845" s="9" t="str">
        <f>TEXT(Ecommerce_Sales_Data[[#This Row],[Order_Date]],"dddd")</f>
        <v>Thursday</v>
      </c>
      <c r="H2845" t="s">
        <v>14757</v>
      </c>
      <c r="I2845" t="s">
        <v>14767</v>
      </c>
      <c r="J2845">
        <v>1</v>
      </c>
      <c r="K2845">
        <v>2</v>
      </c>
      <c r="L2845" s="12">
        <v>1835.9</v>
      </c>
      <c r="M2845" s="11">
        <v>0.2</v>
      </c>
      <c r="N2845" s="12">
        <v>2937.44</v>
      </c>
      <c r="O2845" s="12">
        <v>2427.7600000000002</v>
      </c>
      <c r="P2845" s="12">
        <v>509.68</v>
      </c>
      <c r="Q2845" s="11">
        <v>0.173511629173702</v>
      </c>
    </row>
    <row r="2846" spans="1:17" x14ac:dyDescent="0.45">
      <c r="A2846" t="s">
        <v>5308</v>
      </c>
      <c r="B2846" t="s">
        <v>4539</v>
      </c>
      <c r="C2846" t="s">
        <v>7</v>
      </c>
      <c r="D2846" t="s">
        <v>106</v>
      </c>
      <c r="E2846" t="s">
        <v>4</v>
      </c>
      <c r="F2846" s="9">
        <v>45705</v>
      </c>
      <c r="G2846" s="9" t="str">
        <f>TEXT(Ecommerce_Sales_Data[[#This Row],[Order_Date]],"dddd")</f>
        <v>Monday</v>
      </c>
      <c r="H2846" t="s">
        <v>14757</v>
      </c>
      <c r="I2846" t="s">
        <v>14758</v>
      </c>
      <c r="J2846">
        <v>2</v>
      </c>
      <c r="K2846">
        <v>3</v>
      </c>
      <c r="L2846" s="12">
        <v>4884.7700000000004</v>
      </c>
      <c r="M2846" s="11">
        <v>0.2</v>
      </c>
      <c r="N2846" s="12">
        <v>11723.45</v>
      </c>
      <c r="O2846" s="12">
        <v>9677.23</v>
      </c>
      <c r="P2846" s="12">
        <v>2046.22</v>
      </c>
      <c r="Q2846" s="11">
        <v>0.17454077084817199</v>
      </c>
    </row>
    <row r="2847" spans="1:17" x14ac:dyDescent="0.45">
      <c r="A2847" t="s">
        <v>5309</v>
      </c>
      <c r="B2847" t="s">
        <v>5310</v>
      </c>
      <c r="C2847" t="s">
        <v>28</v>
      </c>
      <c r="D2847" t="s">
        <v>85</v>
      </c>
      <c r="E2847" t="s">
        <v>4</v>
      </c>
      <c r="F2847" s="9">
        <v>45476</v>
      </c>
      <c r="G2847" s="9" t="str">
        <f>TEXT(Ecommerce_Sales_Data[[#This Row],[Order_Date]],"dddd")</f>
        <v>Wednesday</v>
      </c>
      <c r="H2847" t="s">
        <v>14757</v>
      </c>
      <c r="I2847" t="s">
        <v>14768</v>
      </c>
      <c r="J2847">
        <v>7</v>
      </c>
      <c r="K2847">
        <v>1</v>
      </c>
      <c r="L2847" s="12">
        <v>1956.35</v>
      </c>
      <c r="M2847" s="11">
        <v>0.15</v>
      </c>
      <c r="N2847" s="12">
        <v>1662.9</v>
      </c>
      <c r="O2847" s="12">
        <v>1369.56</v>
      </c>
      <c r="P2847" s="12">
        <v>293.33999999999997</v>
      </c>
      <c r="Q2847" s="11">
        <v>0.17640267003427701</v>
      </c>
    </row>
    <row r="2848" spans="1:17" x14ac:dyDescent="0.45">
      <c r="A2848" t="s">
        <v>5311</v>
      </c>
      <c r="B2848" t="s">
        <v>5312</v>
      </c>
      <c r="C2848" t="s">
        <v>2</v>
      </c>
      <c r="D2848" t="s">
        <v>68</v>
      </c>
      <c r="E2848" t="s">
        <v>4</v>
      </c>
      <c r="F2848" s="9">
        <v>45467</v>
      </c>
      <c r="G2848" s="9" t="str">
        <f>TEXT(Ecommerce_Sales_Data[[#This Row],[Order_Date]],"dddd")</f>
        <v>Monday</v>
      </c>
      <c r="H2848" t="s">
        <v>14757</v>
      </c>
      <c r="I2848" t="s">
        <v>14759</v>
      </c>
      <c r="J2848">
        <v>6</v>
      </c>
      <c r="K2848">
        <v>5</v>
      </c>
      <c r="L2848" s="12">
        <v>2438.08</v>
      </c>
      <c r="M2848" s="11">
        <v>0.05</v>
      </c>
      <c r="N2848" s="12">
        <v>11580.88</v>
      </c>
      <c r="O2848" s="12">
        <v>7414.79</v>
      </c>
      <c r="P2848" s="12">
        <v>4166.09</v>
      </c>
      <c r="Q2848" s="11">
        <v>0.35973863816912</v>
      </c>
    </row>
    <row r="2849" spans="1:17" x14ac:dyDescent="0.45">
      <c r="A2849" t="s">
        <v>5313</v>
      </c>
      <c r="B2849" t="s">
        <v>5314</v>
      </c>
      <c r="C2849" t="s">
        <v>7</v>
      </c>
      <c r="D2849" t="s">
        <v>71</v>
      </c>
      <c r="E2849" t="s">
        <v>4</v>
      </c>
      <c r="F2849" s="9">
        <v>45518</v>
      </c>
      <c r="G2849" s="9" t="str">
        <f>TEXT(Ecommerce_Sales_Data[[#This Row],[Order_Date]],"dddd")</f>
        <v>Wednesday</v>
      </c>
      <c r="H2849" t="s">
        <v>14757</v>
      </c>
      <c r="I2849" t="s">
        <v>14762</v>
      </c>
      <c r="J2849">
        <v>8</v>
      </c>
      <c r="K2849">
        <v>4</v>
      </c>
      <c r="L2849" s="12">
        <v>4401.38</v>
      </c>
      <c r="M2849" s="11">
        <v>0.1</v>
      </c>
      <c r="N2849" s="12">
        <v>15844.97</v>
      </c>
      <c r="O2849" s="12">
        <v>11415.8</v>
      </c>
      <c r="P2849" s="12">
        <v>4429.17</v>
      </c>
      <c r="Q2849" s="11">
        <v>0.27953161160923601</v>
      </c>
    </row>
    <row r="2850" spans="1:17" x14ac:dyDescent="0.45">
      <c r="A2850" t="s">
        <v>5315</v>
      </c>
      <c r="B2850" t="s">
        <v>3225</v>
      </c>
      <c r="C2850" t="s">
        <v>12</v>
      </c>
      <c r="D2850" t="s">
        <v>38</v>
      </c>
      <c r="E2850" t="s">
        <v>14</v>
      </c>
      <c r="F2850" s="9">
        <v>45293</v>
      </c>
      <c r="G2850" s="9" t="str">
        <f>TEXT(Ecommerce_Sales_Data[[#This Row],[Order_Date]],"dddd")</f>
        <v>Tuesday</v>
      </c>
      <c r="H2850" t="s">
        <v>14757</v>
      </c>
      <c r="I2850" t="s">
        <v>14767</v>
      </c>
      <c r="J2850">
        <v>1</v>
      </c>
      <c r="K2850">
        <v>1</v>
      </c>
      <c r="L2850" s="12">
        <v>4312.67</v>
      </c>
      <c r="M2850" s="11">
        <v>0.15</v>
      </c>
      <c r="N2850" s="12">
        <v>3665.77</v>
      </c>
      <c r="O2850" s="12">
        <v>2841.14</v>
      </c>
      <c r="P2850" s="12">
        <v>824.63</v>
      </c>
      <c r="Q2850" s="11">
        <v>0.224954102412317</v>
      </c>
    </row>
    <row r="2851" spans="1:17" x14ac:dyDescent="0.45">
      <c r="A2851" t="s">
        <v>5316</v>
      </c>
      <c r="B2851" t="s">
        <v>2368</v>
      </c>
      <c r="C2851" t="s">
        <v>20</v>
      </c>
      <c r="D2851" t="s">
        <v>57</v>
      </c>
      <c r="E2851" t="s">
        <v>4</v>
      </c>
      <c r="F2851" s="9">
        <v>45446</v>
      </c>
      <c r="G2851" s="9" t="str">
        <f>TEXT(Ecommerce_Sales_Data[[#This Row],[Order_Date]],"dddd")</f>
        <v>Monday</v>
      </c>
      <c r="H2851" t="s">
        <v>14757</v>
      </c>
      <c r="I2851" t="s">
        <v>14759</v>
      </c>
      <c r="J2851">
        <v>6</v>
      </c>
      <c r="K2851">
        <v>4</v>
      </c>
      <c r="L2851" s="12">
        <v>3432.7</v>
      </c>
      <c r="M2851" s="11">
        <v>0.2</v>
      </c>
      <c r="N2851" s="12">
        <v>10984.64</v>
      </c>
      <c r="O2851" s="12">
        <v>6746.5</v>
      </c>
      <c r="P2851" s="12">
        <v>4238.1400000000003</v>
      </c>
      <c r="Q2851" s="11">
        <v>0.38582420543595403</v>
      </c>
    </row>
    <row r="2852" spans="1:17" x14ac:dyDescent="0.45">
      <c r="A2852" t="s">
        <v>5317</v>
      </c>
      <c r="B2852" t="s">
        <v>4884</v>
      </c>
      <c r="C2852" t="s">
        <v>20</v>
      </c>
      <c r="D2852" t="s">
        <v>103</v>
      </c>
      <c r="E2852" t="s">
        <v>4</v>
      </c>
      <c r="F2852" s="9">
        <v>45330</v>
      </c>
      <c r="G2852" s="9" t="str">
        <f>TEXT(Ecommerce_Sales_Data[[#This Row],[Order_Date]],"dddd")</f>
        <v>Thursday</v>
      </c>
      <c r="H2852" t="s">
        <v>14757</v>
      </c>
      <c r="I2852" t="s">
        <v>14758</v>
      </c>
      <c r="J2852">
        <v>2</v>
      </c>
      <c r="K2852">
        <v>2</v>
      </c>
      <c r="L2852" s="12">
        <v>1121.08</v>
      </c>
      <c r="M2852" s="11">
        <v>0</v>
      </c>
      <c r="N2852" s="12">
        <v>2242.16</v>
      </c>
      <c r="O2852" s="12">
        <v>1715.98</v>
      </c>
      <c r="P2852" s="12">
        <v>526.17999999999995</v>
      </c>
      <c r="Q2852" s="11">
        <v>0.234675491490349</v>
      </c>
    </row>
    <row r="2853" spans="1:17" x14ac:dyDescent="0.45">
      <c r="A2853" t="s">
        <v>5318</v>
      </c>
      <c r="B2853" t="s">
        <v>2517</v>
      </c>
      <c r="C2853" t="s">
        <v>28</v>
      </c>
      <c r="D2853" t="s">
        <v>35</v>
      </c>
      <c r="E2853" t="s">
        <v>9</v>
      </c>
      <c r="F2853" s="9">
        <v>45663</v>
      </c>
      <c r="G2853" s="9" t="str">
        <f>TEXT(Ecommerce_Sales_Data[[#This Row],[Order_Date]],"dddd")</f>
        <v>Monday</v>
      </c>
      <c r="H2853" t="s">
        <v>14757</v>
      </c>
      <c r="I2853" t="s">
        <v>14767</v>
      </c>
      <c r="J2853">
        <v>1</v>
      </c>
      <c r="K2853">
        <v>2</v>
      </c>
      <c r="L2853" s="12">
        <v>2078.41</v>
      </c>
      <c r="M2853" s="11">
        <v>0.2</v>
      </c>
      <c r="N2853" s="12">
        <v>3325.46</v>
      </c>
      <c r="O2853" s="12">
        <v>2167.9899999999998</v>
      </c>
      <c r="P2853" s="12">
        <v>1157.47</v>
      </c>
      <c r="Q2853" s="11">
        <v>0.34806312510149001</v>
      </c>
    </row>
    <row r="2854" spans="1:17" x14ac:dyDescent="0.45">
      <c r="A2854" t="s">
        <v>5319</v>
      </c>
      <c r="B2854" t="s">
        <v>5320</v>
      </c>
      <c r="C2854" t="s">
        <v>28</v>
      </c>
      <c r="D2854" t="s">
        <v>100</v>
      </c>
      <c r="E2854" t="s">
        <v>14</v>
      </c>
      <c r="F2854" s="9">
        <v>45767</v>
      </c>
      <c r="G2854" s="9" t="str">
        <f>TEXT(Ecommerce_Sales_Data[[#This Row],[Order_Date]],"dddd")</f>
        <v>Sunday</v>
      </c>
      <c r="H2854" t="s">
        <v>14761</v>
      </c>
      <c r="I2854" t="s">
        <v>14765</v>
      </c>
      <c r="J2854">
        <v>4</v>
      </c>
      <c r="K2854">
        <v>5</v>
      </c>
      <c r="L2854" s="12">
        <v>4465.2</v>
      </c>
      <c r="M2854" s="11">
        <v>0.05</v>
      </c>
      <c r="N2854" s="12">
        <v>21209.7</v>
      </c>
      <c r="O2854" s="12">
        <v>14085.39</v>
      </c>
      <c r="P2854" s="12">
        <v>7124.31</v>
      </c>
      <c r="Q2854" s="11">
        <v>0.33589866900521897</v>
      </c>
    </row>
    <row r="2855" spans="1:17" x14ac:dyDescent="0.45">
      <c r="A2855" t="s">
        <v>5321</v>
      </c>
      <c r="B2855" t="s">
        <v>5322</v>
      </c>
      <c r="C2855" t="s">
        <v>12</v>
      </c>
      <c r="D2855" t="s">
        <v>111</v>
      </c>
      <c r="E2855" t="s">
        <v>14</v>
      </c>
      <c r="F2855" s="9">
        <v>45657</v>
      </c>
      <c r="G2855" s="9" t="str">
        <f>TEXT(Ecommerce_Sales_Data[[#This Row],[Order_Date]],"dddd")</f>
        <v>Tuesday</v>
      </c>
      <c r="H2855" t="s">
        <v>14757</v>
      </c>
      <c r="I2855" t="s">
        <v>14770</v>
      </c>
      <c r="J2855">
        <v>12</v>
      </c>
      <c r="K2855">
        <v>5</v>
      </c>
      <c r="L2855" s="12">
        <v>3011.2</v>
      </c>
      <c r="M2855" s="11">
        <v>0.1</v>
      </c>
      <c r="N2855" s="12">
        <v>13550.4</v>
      </c>
      <c r="O2855" s="12">
        <v>10843.74</v>
      </c>
      <c r="P2855" s="12">
        <v>2706.66</v>
      </c>
      <c r="Q2855" s="11">
        <v>0.19974760892667401</v>
      </c>
    </row>
    <row r="2856" spans="1:17" x14ac:dyDescent="0.45">
      <c r="A2856" t="s">
        <v>5323</v>
      </c>
      <c r="B2856" t="s">
        <v>5324</v>
      </c>
      <c r="C2856" t="s">
        <v>28</v>
      </c>
      <c r="D2856" t="s">
        <v>100</v>
      </c>
      <c r="E2856" t="s">
        <v>9</v>
      </c>
      <c r="F2856" s="9">
        <v>45914</v>
      </c>
      <c r="G2856" s="9" t="str">
        <f>TEXT(Ecommerce_Sales_Data[[#This Row],[Order_Date]],"dddd")</f>
        <v>Sunday</v>
      </c>
      <c r="H2856" t="s">
        <v>14761</v>
      </c>
      <c r="I2856" t="s">
        <v>14766</v>
      </c>
      <c r="J2856">
        <v>9</v>
      </c>
      <c r="K2856">
        <v>4</v>
      </c>
      <c r="L2856" s="12">
        <v>4384.05</v>
      </c>
      <c r="M2856" s="11">
        <v>0.1</v>
      </c>
      <c r="N2856" s="12">
        <v>15782.58</v>
      </c>
      <c r="O2856" s="12">
        <v>10000.34</v>
      </c>
      <c r="P2856" s="12">
        <v>5782.24</v>
      </c>
      <c r="Q2856" s="11">
        <v>0.36636848981598702</v>
      </c>
    </row>
    <row r="2857" spans="1:17" x14ac:dyDescent="0.45">
      <c r="A2857" t="s">
        <v>5325</v>
      </c>
      <c r="B2857" t="s">
        <v>5326</v>
      </c>
      <c r="C2857" t="s">
        <v>12</v>
      </c>
      <c r="D2857" t="s">
        <v>41</v>
      </c>
      <c r="E2857" t="s">
        <v>22</v>
      </c>
      <c r="F2857" s="9">
        <v>45398</v>
      </c>
      <c r="G2857" s="9" t="str">
        <f>TEXT(Ecommerce_Sales_Data[[#This Row],[Order_Date]],"dddd")</f>
        <v>Tuesday</v>
      </c>
      <c r="H2857" t="s">
        <v>14757</v>
      </c>
      <c r="I2857" t="s">
        <v>14765</v>
      </c>
      <c r="J2857">
        <v>4</v>
      </c>
      <c r="K2857">
        <v>4</v>
      </c>
      <c r="L2857" s="12">
        <v>131.83000000000001</v>
      </c>
      <c r="M2857" s="11">
        <v>0.2</v>
      </c>
      <c r="N2857" s="12">
        <v>421.86</v>
      </c>
      <c r="O2857" s="12">
        <v>264.69</v>
      </c>
      <c r="P2857" s="12">
        <v>157.16999999999999</v>
      </c>
      <c r="Q2857" s="11">
        <v>0.37256435784383402</v>
      </c>
    </row>
    <row r="2858" spans="1:17" x14ac:dyDescent="0.45">
      <c r="A2858" t="s">
        <v>5327</v>
      </c>
      <c r="B2858" t="s">
        <v>3843</v>
      </c>
      <c r="C2858" t="s">
        <v>20</v>
      </c>
      <c r="D2858" t="s">
        <v>103</v>
      </c>
      <c r="E2858" t="s">
        <v>14</v>
      </c>
      <c r="F2858" s="9">
        <v>45855</v>
      </c>
      <c r="G2858" s="9" t="str">
        <f>TEXT(Ecommerce_Sales_Data[[#This Row],[Order_Date]],"dddd")</f>
        <v>Thursday</v>
      </c>
      <c r="H2858" t="s">
        <v>14757</v>
      </c>
      <c r="I2858" t="s">
        <v>14768</v>
      </c>
      <c r="J2858">
        <v>7</v>
      </c>
      <c r="K2858">
        <v>4</v>
      </c>
      <c r="L2858" s="12">
        <v>4815.2299999999996</v>
      </c>
      <c r="M2858" s="11">
        <v>0.2</v>
      </c>
      <c r="N2858" s="12">
        <v>15408.74</v>
      </c>
      <c r="O2858" s="12">
        <v>11763.04</v>
      </c>
      <c r="P2858" s="12">
        <v>3645.7</v>
      </c>
      <c r="Q2858" s="11">
        <v>0.23659948834232999</v>
      </c>
    </row>
    <row r="2859" spans="1:17" x14ac:dyDescent="0.45">
      <c r="A2859" t="s">
        <v>5328</v>
      </c>
      <c r="B2859" t="s">
        <v>3003</v>
      </c>
      <c r="C2859" t="s">
        <v>2</v>
      </c>
      <c r="D2859" t="s">
        <v>65</v>
      </c>
      <c r="E2859" t="s">
        <v>14</v>
      </c>
      <c r="F2859" s="9">
        <v>45598</v>
      </c>
      <c r="G2859" s="9" t="str">
        <f>TEXT(Ecommerce_Sales_Data[[#This Row],[Order_Date]],"dddd")</f>
        <v>Saturday</v>
      </c>
      <c r="H2859" t="s">
        <v>14761</v>
      </c>
      <c r="I2859" t="s">
        <v>14764</v>
      </c>
      <c r="J2859">
        <v>11</v>
      </c>
      <c r="K2859">
        <v>4</v>
      </c>
      <c r="L2859" s="12">
        <v>2670.97</v>
      </c>
      <c r="M2859" s="11">
        <v>0</v>
      </c>
      <c r="N2859" s="12">
        <v>10683.88</v>
      </c>
      <c r="O2859" s="12">
        <v>7892.94</v>
      </c>
      <c r="P2859" s="12">
        <v>2790.94</v>
      </c>
      <c r="Q2859" s="11">
        <v>0.26122906659378398</v>
      </c>
    </row>
    <row r="2860" spans="1:17" x14ac:dyDescent="0.45">
      <c r="A2860" t="s">
        <v>5329</v>
      </c>
      <c r="B2860" t="s">
        <v>5330</v>
      </c>
      <c r="C2860" t="s">
        <v>12</v>
      </c>
      <c r="D2860" t="s">
        <v>32</v>
      </c>
      <c r="E2860" t="s">
        <v>14</v>
      </c>
      <c r="F2860" s="9">
        <v>45679</v>
      </c>
      <c r="G2860" s="9" t="str">
        <f>TEXT(Ecommerce_Sales_Data[[#This Row],[Order_Date]],"dddd")</f>
        <v>Wednesday</v>
      </c>
      <c r="H2860" t="s">
        <v>14757</v>
      </c>
      <c r="I2860" t="s">
        <v>14767</v>
      </c>
      <c r="J2860">
        <v>1</v>
      </c>
      <c r="K2860">
        <v>5</v>
      </c>
      <c r="L2860" s="12">
        <v>3444.22</v>
      </c>
      <c r="M2860" s="11">
        <v>0.1</v>
      </c>
      <c r="N2860" s="12">
        <v>15498.99</v>
      </c>
      <c r="O2860" s="12">
        <v>12583.51</v>
      </c>
      <c r="P2860" s="12">
        <v>2915.48</v>
      </c>
      <c r="Q2860" s="11">
        <v>0.18810774121410501</v>
      </c>
    </row>
    <row r="2861" spans="1:17" x14ac:dyDescent="0.45">
      <c r="A2861" t="s">
        <v>5331</v>
      </c>
      <c r="B2861" t="s">
        <v>5332</v>
      </c>
      <c r="C2861" t="s">
        <v>28</v>
      </c>
      <c r="D2861" t="s">
        <v>29</v>
      </c>
      <c r="E2861" t="s">
        <v>22</v>
      </c>
      <c r="F2861" s="9">
        <v>46014</v>
      </c>
      <c r="G2861" s="9" t="str">
        <f>TEXT(Ecommerce_Sales_Data[[#This Row],[Order_Date]],"dddd")</f>
        <v>Tuesday</v>
      </c>
      <c r="H2861" t="s">
        <v>14757</v>
      </c>
      <c r="I2861" t="s">
        <v>14770</v>
      </c>
      <c r="J2861">
        <v>12</v>
      </c>
      <c r="K2861">
        <v>3</v>
      </c>
      <c r="L2861" s="12">
        <v>3614.59</v>
      </c>
      <c r="M2861" s="11">
        <v>0.15</v>
      </c>
      <c r="N2861" s="12">
        <v>9217.2000000000007</v>
      </c>
      <c r="O2861" s="12">
        <v>7292.23</v>
      </c>
      <c r="P2861" s="12">
        <v>1924.97</v>
      </c>
      <c r="Q2861" s="11">
        <v>0.20884541943323401</v>
      </c>
    </row>
    <row r="2862" spans="1:17" x14ac:dyDescent="0.45">
      <c r="A2862" t="s">
        <v>5333</v>
      </c>
      <c r="B2862" t="s">
        <v>1512</v>
      </c>
      <c r="C2862" t="s">
        <v>28</v>
      </c>
      <c r="D2862" t="s">
        <v>35</v>
      </c>
      <c r="E2862" t="s">
        <v>9</v>
      </c>
      <c r="F2862" s="9">
        <v>45779</v>
      </c>
      <c r="G2862" s="9" t="str">
        <f>TEXT(Ecommerce_Sales_Data[[#This Row],[Order_Date]],"dddd")</f>
        <v>Friday</v>
      </c>
      <c r="H2862" t="s">
        <v>14757</v>
      </c>
      <c r="I2862" t="s">
        <v>14763</v>
      </c>
      <c r="J2862">
        <v>5</v>
      </c>
      <c r="K2862">
        <v>2</v>
      </c>
      <c r="L2862" s="12">
        <v>4482.08</v>
      </c>
      <c r="M2862" s="11">
        <v>0</v>
      </c>
      <c r="N2862" s="12">
        <v>8964.16</v>
      </c>
      <c r="O2862" s="12">
        <v>6443.43</v>
      </c>
      <c r="P2862" s="12">
        <v>2520.73</v>
      </c>
      <c r="Q2862" s="11">
        <v>0.281200915646307</v>
      </c>
    </row>
    <row r="2863" spans="1:17" x14ac:dyDescent="0.45">
      <c r="A2863" t="s">
        <v>5334</v>
      </c>
      <c r="B2863" t="s">
        <v>5335</v>
      </c>
      <c r="C2863" t="s">
        <v>28</v>
      </c>
      <c r="D2863" t="s">
        <v>100</v>
      </c>
      <c r="E2863" t="s">
        <v>14</v>
      </c>
      <c r="F2863" s="9">
        <v>45833</v>
      </c>
      <c r="G2863" s="9" t="str">
        <f>TEXT(Ecommerce_Sales_Data[[#This Row],[Order_Date]],"dddd")</f>
        <v>Wednesday</v>
      </c>
      <c r="H2863" t="s">
        <v>14757</v>
      </c>
      <c r="I2863" t="s">
        <v>14759</v>
      </c>
      <c r="J2863">
        <v>6</v>
      </c>
      <c r="K2863">
        <v>2</v>
      </c>
      <c r="L2863" s="12">
        <v>3468.76</v>
      </c>
      <c r="M2863" s="11">
        <v>0</v>
      </c>
      <c r="N2863" s="12">
        <v>6937.52</v>
      </c>
      <c r="O2863" s="12">
        <v>4978.17</v>
      </c>
      <c r="P2863" s="12">
        <v>1959.35</v>
      </c>
      <c r="Q2863" s="11">
        <v>0.28242801462194</v>
      </c>
    </row>
    <row r="2864" spans="1:17" x14ac:dyDescent="0.45">
      <c r="A2864" t="s">
        <v>5336</v>
      </c>
      <c r="B2864" t="s">
        <v>5337</v>
      </c>
      <c r="C2864" t="s">
        <v>28</v>
      </c>
      <c r="D2864" t="s">
        <v>85</v>
      </c>
      <c r="E2864" t="s">
        <v>14</v>
      </c>
      <c r="F2864" s="9">
        <v>45783</v>
      </c>
      <c r="G2864" s="9" t="str">
        <f>TEXT(Ecommerce_Sales_Data[[#This Row],[Order_Date]],"dddd")</f>
        <v>Tuesday</v>
      </c>
      <c r="H2864" t="s">
        <v>14757</v>
      </c>
      <c r="I2864" t="s">
        <v>14763</v>
      </c>
      <c r="J2864">
        <v>5</v>
      </c>
      <c r="K2864">
        <v>2</v>
      </c>
      <c r="L2864" s="12">
        <v>4919.8500000000004</v>
      </c>
      <c r="M2864" s="11">
        <v>0.2</v>
      </c>
      <c r="N2864" s="12">
        <v>7871.76</v>
      </c>
      <c r="O2864" s="12">
        <v>5495.36</v>
      </c>
      <c r="P2864" s="12">
        <v>2376.4</v>
      </c>
      <c r="Q2864" s="11">
        <v>0.30188928524243602</v>
      </c>
    </row>
    <row r="2865" spans="1:17" x14ac:dyDescent="0.45">
      <c r="A2865" t="s">
        <v>5338</v>
      </c>
      <c r="B2865" t="s">
        <v>740</v>
      </c>
      <c r="C2865" t="s">
        <v>28</v>
      </c>
      <c r="D2865" t="s">
        <v>137</v>
      </c>
      <c r="E2865" t="s">
        <v>22</v>
      </c>
      <c r="F2865" s="9">
        <v>45319</v>
      </c>
      <c r="G2865" s="9" t="str">
        <f>TEXT(Ecommerce_Sales_Data[[#This Row],[Order_Date]],"dddd")</f>
        <v>Sunday</v>
      </c>
      <c r="H2865" t="s">
        <v>14761</v>
      </c>
      <c r="I2865" t="s">
        <v>14767</v>
      </c>
      <c r="J2865">
        <v>1</v>
      </c>
      <c r="K2865">
        <v>1</v>
      </c>
      <c r="L2865" s="12">
        <v>2888.79</v>
      </c>
      <c r="M2865" s="11">
        <v>0</v>
      </c>
      <c r="N2865" s="12">
        <v>2888.79</v>
      </c>
      <c r="O2865" s="12">
        <v>2009.42</v>
      </c>
      <c r="P2865" s="12">
        <v>879.37</v>
      </c>
      <c r="Q2865" s="11">
        <v>0.30440772780299002</v>
      </c>
    </row>
    <row r="2866" spans="1:17" x14ac:dyDescent="0.45">
      <c r="A2866" t="s">
        <v>5339</v>
      </c>
      <c r="B2866" t="s">
        <v>2113</v>
      </c>
      <c r="C2866" t="s">
        <v>2</v>
      </c>
      <c r="D2866" t="s">
        <v>3</v>
      </c>
      <c r="E2866" t="s">
        <v>9</v>
      </c>
      <c r="F2866" s="9">
        <v>45563</v>
      </c>
      <c r="G2866" s="9" t="str">
        <f>TEXT(Ecommerce_Sales_Data[[#This Row],[Order_Date]],"dddd")</f>
        <v>Saturday</v>
      </c>
      <c r="H2866" t="s">
        <v>14761</v>
      </c>
      <c r="I2866" t="s">
        <v>14766</v>
      </c>
      <c r="J2866">
        <v>9</v>
      </c>
      <c r="K2866">
        <v>4</v>
      </c>
      <c r="L2866" s="12">
        <v>2750.62</v>
      </c>
      <c r="M2866" s="11">
        <v>0.05</v>
      </c>
      <c r="N2866" s="12">
        <v>10452.36</v>
      </c>
      <c r="O2866" s="12">
        <v>6989.1</v>
      </c>
      <c r="P2866" s="12">
        <v>3463.26</v>
      </c>
      <c r="Q2866" s="11">
        <v>0.33133761179293503</v>
      </c>
    </row>
    <row r="2867" spans="1:17" x14ac:dyDescent="0.45">
      <c r="A2867" t="s">
        <v>5340</v>
      </c>
      <c r="B2867" t="s">
        <v>2837</v>
      </c>
      <c r="C2867" t="s">
        <v>20</v>
      </c>
      <c r="D2867" t="s">
        <v>60</v>
      </c>
      <c r="E2867" t="s">
        <v>4</v>
      </c>
      <c r="F2867" s="9">
        <v>45323</v>
      </c>
      <c r="G2867" s="9" t="str">
        <f>TEXT(Ecommerce_Sales_Data[[#This Row],[Order_Date]],"dddd")</f>
        <v>Thursday</v>
      </c>
      <c r="H2867" t="s">
        <v>14757</v>
      </c>
      <c r="I2867" t="s">
        <v>14758</v>
      </c>
      <c r="J2867">
        <v>2</v>
      </c>
      <c r="K2867">
        <v>2</v>
      </c>
      <c r="L2867" s="12">
        <v>4179.3900000000003</v>
      </c>
      <c r="M2867" s="11">
        <v>0.15</v>
      </c>
      <c r="N2867" s="12">
        <v>7104.96</v>
      </c>
      <c r="O2867" s="12">
        <v>5532.65</v>
      </c>
      <c r="P2867" s="12">
        <v>1572.31</v>
      </c>
      <c r="Q2867" s="11">
        <v>0.221297516101428</v>
      </c>
    </row>
    <row r="2868" spans="1:17" x14ac:dyDescent="0.45">
      <c r="A2868" t="s">
        <v>5341</v>
      </c>
      <c r="B2868" t="s">
        <v>5342</v>
      </c>
      <c r="C2868" t="s">
        <v>2</v>
      </c>
      <c r="D2868" t="s">
        <v>68</v>
      </c>
      <c r="E2868" t="s">
        <v>14</v>
      </c>
      <c r="F2868" s="9">
        <v>45930</v>
      </c>
      <c r="G2868" s="9" t="str">
        <f>TEXT(Ecommerce_Sales_Data[[#This Row],[Order_Date]],"dddd")</f>
        <v>Tuesday</v>
      </c>
      <c r="H2868" t="s">
        <v>14757</v>
      </c>
      <c r="I2868" t="s">
        <v>14766</v>
      </c>
      <c r="J2868">
        <v>9</v>
      </c>
      <c r="K2868">
        <v>5</v>
      </c>
      <c r="L2868" s="12">
        <v>2611.13</v>
      </c>
      <c r="M2868" s="11">
        <v>0.1</v>
      </c>
      <c r="N2868" s="12">
        <v>11750.09</v>
      </c>
      <c r="O2868" s="12">
        <v>9141.92</v>
      </c>
      <c r="P2868" s="12">
        <v>2608.17</v>
      </c>
      <c r="Q2868" s="11">
        <v>0.22197021469622799</v>
      </c>
    </row>
    <row r="2869" spans="1:17" x14ac:dyDescent="0.45">
      <c r="A2869" t="s">
        <v>5343</v>
      </c>
      <c r="B2869" t="s">
        <v>5344</v>
      </c>
      <c r="C2869" t="s">
        <v>12</v>
      </c>
      <c r="D2869" t="s">
        <v>41</v>
      </c>
      <c r="E2869" t="s">
        <v>4</v>
      </c>
      <c r="F2869" s="9">
        <v>45611</v>
      </c>
      <c r="G2869" s="9" t="str">
        <f>TEXT(Ecommerce_Sales_Data[[#This Row],[Order_Date]],"dddd")</f>
        <v>Friday</v>
      </c>
      <c r="H2869" t="s">
        <v>14757</v>
      </c>
      <c r="I2869" t="s">
        <v>14764</v>
      </c>
      <c r="J2869">
        <v>11</v>
      </c>
      <c r="K2869">
        <v>2</v>
      </c>
      <c r="L2869" s="12">
        <v>1301.92</v>
      </c>
      <c r="M2869" s="11">
        <v>0.2</v>
      </c>
      <c r="N2869" s="12">
        <v>2083.0700000000002</v>
      </c>
      <c r="O2869" s="12">
        <v>1616.77</v>
      </c>
      <c r="P2869" s="12">
        <v>466.3</v>
      </c>
      <c r="Q2869" s="11">
        <v>0.22385229493007899</v>
      </c>
    </row>
    <row r="2870" spans="1:17" x14ac:dyDescent="0.45">
      <c r="A2870" t="s">
        <v>5345</v>
      </c>
      <c r="B2870" t="s">
        <v>4946</v>
      </c>
      <c r="C2870" t="s">
        <v>7</v>
      </c>
      <c r="D2870" t="s">
        <v>134</v>
      </c>
      <c r="E2870" t="s">
        <v>22</v>
      </c>
      <c r="F2870" s="9">
        <v>45689</v>
      </c>
      <c r="G2870" s="9" t="str">
        <f>TEXT(Ecommerce_Sales_Data[[#This Row],[Order_Date]],"dddd")</f>
        <v>Saturday</v>
      </c>
      <c r="H2870" t="s">
        <v>14761</v>
      </c>
      <c r="I2870" t="s">
        <v>14758</v>
      </c>
      <c r="J2870">
        <v>2</v>
      </c>
      <c r="K2870">
        <v>1</v>
      </c>
      <c r="L2870" s="12">
        <v>1153.6099999999999</v>
      </c>
      <c r="M2870" s="11">
        <v>0.1</v>
      </c>
      <c r="N2870" s="12">
        <v>1038.25</v>
      </c>
      <c r="O2870" s="12">
        <v>676.05</v>
      </c>
      <c r="P2870" s="12">
        <v>362.2</v>
      </c>
      <c r="Q2870" s="11">
        <v>0.34885624849506403</v>
      </c>
    </row>
    <row r="2871" spans="1:17" x14ac:dyDescent="0.45">
      <c r="A2871" t="s">
        <v>5346</v>
      </c>
      <c r="B2871" t="s">
        <v>5347</v>
      </c>
      <c r="C2871" t="s">
        <v>2</v>
      </c>
      <c r="D2871" t="s">
        <v>3</v>
      </c>
      <c r="E2871" t="s">
        <v>22</v>
      </c>
      <c r="F2871" s="9">
        <v>45699</v>
      </c>
      <c r="G2871" s="9" t="str">
        <f>TEXT(Ecommerce_Sales_Data[[#This Row],[Order_Date]],"dddd")</f>
        <v>Tuesday</v>
      </c>
      <c r="H2871" t="s">
        <v>14757</v>
      </c>
      <c r="I2871" t="s">
        <v>14758</v>
      </c>
      <c r="J2871">
        <v>2</v>
      </c>
      <c r="K2871">
        <v>3</v>
      </c>
      <c r="L2871" s="12">
        <v>3767.97</v>
      </c>
      <c r="M2871" s="11">
        <v>0</v>
      </c>
      <c r="N2871" s="12">
        <v>11303.91</v>
      </c>
      <c r="O2871" s="12">
        <v>8017.65</v>
      </c>
      <c r="P2871" s="12">
        <v>3286.26</v>
      </c>
      <c r="Q2871" s="11">
        <v>0.29071887515028</v>
      </c>
    </row>
    <row r="2872" spans="1:17" x14ac:dyDescent="0.45">
      <c r="A2872" t="s">
        <v>5348</v>
      </c>
      <c r="B2872" t="s">
        <v>5349</v>
      </c>
      <c r="C2872" t="s">
        <v>20</v>
      </c>
      <c r="D2872" t="s">
        <v>60</v>
      </c>
      <c r="E2872" t="s">
        <v>14</v>
      </c>
      <c r="F2872" s="9">
        <v>45871</v>
      </c>
      <c r="G2872" s="9" t="str">
        <f>TEXT(Ecommerce_Sales_Data[[#This Row],[Order_Date]],"dddd")</f>
        <v>Saturday</v>
      </c>
      <c r="H2872" t="s">
        <v>14761</v>
      </c>
      <c r="I2872" t="s">
        <v>14762</v>
      </c>
      <c r="J2872">
        <v>8</v>
      </c>
      <c r="K2872">
        <v>4</v>
      </c>
      <c r="L2872" s="12">
        <v>1022.18</v>
      </c>
      <c r="M2872" s="11">
        <v>0</v>
      </c>
      <c r="N2872" s="12">
        <v>4088.72</v>
      </c>
      <c r="O2872" s="12">
        <v>2744.84</v>
      </c>
      <c r="P2872" s="12">
        <v>1343.88</v>
      </c>
      <c r="Q2872" s="11">
        <v>0.32867988025592398</v>
      </c>
    </row>
    <row r="2873" spans="1:17" x14ac:dyDescent="0.45">
      <c r="A2873" t="s">
        <v>5350</v>
      </c>
      <c r="B2873" t="s">
        <v>1578</v>
      </c>
      <c r="C2873" t="s">
        <v>2</v>
      </c>
      <c r="D2873" t="s">
        <v>82</v>
      </c>
      <c r="E2873" t="s">
        <v>9</v>
      </c>
      <c r="F2873" s="9">
        <v>45570</v>
      </c>
      <c r="G2873" s="9" t="str">
        <f>TEXT(Ecommerce_Sales_Data[[#This Row],[Order_Date]],"dddd")</f>
        <v>Saturday</v>
      </c>
      <c r="H2873" t="s">
        <v>14761</v>
      </c>
      <c r="I2873" t="s">
        <v>14760</v>
      </c>
      <c r="J2873">
        <v>10</v>
      </c>
      <c r="K2873">
        <v>1</v>
      </c>
      <c r="L2873" s="12">
        <v>4776.3</v>
      </c>
      <c r="M2873" s="11">
        <v>0.05</v>
      </c>
      <c r="N2873" s="12">
        <v>4537.4799999999996</v>
      </c>
      <c r="O2873" s="12">
        <v>3003.08</v>
      </c>
      <c r="P2873" s="12">
        <v>1534.4</v>
      </c>
      <c r="Q2873" s="11">
        <v>0.33816127013232</v>
      </c>
    </row>
    <row r="2874" spans="1:17" x14ac:dyDescent="0.45">
      <c r="A2874" t="s">
        <v>5351</v>
      </c>
      <c r="B2874" t="s">
        <v>3951</v>
      </c>
      <c r="C2874" t="s">
        <v>28</v>
      </c>
      <c r="D2874" t="s">
        <v>35</v>
      </c>
      <c r="E2874" t="s">
        <v>14</v>
      </c>
      <c r="F2874" s="9">
        <v>45747</v>
      </c>
      <c r="G2874" s="9" t="str">
        <f>TEXT(Ecommerce_Sales_Data[[#This Row],[Order_Date]],"dddd")</f>
        <v>Monday</v>
      </c>
      <c r="H2874" t="s">
        <v>14757</v>
      </c>
      <c r="I2874" t="s">
        <v>14769</v>
      </c>
      <c r="J2874">
        <v>3</v>
      </c>
      <c r="K2874">
        <v>1</v>
      </c>
      <c r="L2874" s="12">
        <v>609.66</v>
      </c>
      <c r="M2874" s="11">
        <v>0</v>
      </c>
      <c r="N2874" s="12">
        <v>609.66</v>
      </c>
      <c r="O2874" s="12">
        <v>424.89</v>
      </c>
      <c r="P2874" s="12">
        <v>184.77</v>
      </c>
      <c r="Q2874" s="11">
        <v>0.303070563920874</v>
      </c>
    </row>
    <row r="2875" spans="1:17" x14ac:dyDescent="0.45">
      <c r="A2875" t="s">
        <v>5352</v>
      </c>
      <c r="B2875" t="s">
        <v>5353</v>
      </c>
      <c r="C2875" t="s">
        <v>12</v>
      </c>
      <c r="D2875" t="s">
        <v>41</v>
      </c>
      <c r="E2875" t="s">
        <v>9</v>
      </c>
      <c r="F2875" s="9">
        <v>45771</v>
      </c>
      <c r="G2875" s="9" t="str">
        <f>TEXT(Ecommerce_Sales_Data[[#This Row],[Order_Date]],"dddd")</f>
        <v>Thursday</v>
      </c>
      <c r="H2875" t="s">
        <v>14757</v>
      </c>
      <c r="I2875" t="s">
        <v>14765</v>
      </c>
      <c r="J2875">
        <v>4</v>
      </c>
      <c r="K2875">
        <v>1</v>
      </c>
      <c r="L2875" s="12">
        <v>4248.9399999999996</v>
      </c>
      <c r="M2875" s="11">
        <v>0.1</v>
      </c>
      <c r="N2875" s="12">
        <v>3824.05</v>
      </c>
      <c r="O2875" s="12">
        <v>2589.42</v>
      </c>
      <c r="P2875" s="12">
        <v>1234.6300000000001</v>
      </c>
      <c r="Q2875" s="11">
        <v>0.32285927223754901</v>
      </c>
    </row>
    <row r="2876" spans="1:17" x14ac:dyDescent="0.45">
      <c r="A2876" t="s">
        <v>5354</v>
      </c>
      <c r="B2876" t="s">
        <v>5355</v>
      </c>
      <c r="C2876" t="s">
        <v>12</v>
      </c>
      <c r="D2876" t="s">
        <v>32</v>
      </c>
      <c r="E2876" t="s">
        <v>22</v>
      </c>
      <c r="F2876" s="9">
        <v>45832</v>
      </c>
      <c r="G2876" s="9" t="str">
        <f>TEXT(Ecommerce_Sales_Data[[#This Row],[Order_Date]],"dddd")</f>
        <v>Tuesday</v>
      </c>
      <c r="H2876" t="s">
        <v>14757</v>
      </c>
      <c r="I2876" t="s">
        <v>14759</v>
      </c>
      <c r="J2876">
        <v>6</v>
      </c>
      <c r="K2876">
        <v>4</v>
      </c>
      <c r="L2876" s="12">
        <v>434.91</v>
      </c>
      <c r="M2876" s="11">
        <v>0.1</v>
      </c>
      <c r="N2876" s="12">
        <v>1565.68</v>
      </c>
      <c r="O2876" s="12">
        <v>1313.25</v>
      </c>
      <c r="P2876" s="12">
        <v>252.43</v>
      </c>
      <c r="Q2876" s="11">
        <v>0.16122707066578101</v>
      </c>
    </row>
    <row r="2877" spans="1:17" x14ac:dyDescent="0.45">
      <c r="A2877" t="s">
        <v>5356</v>
      </c>
      <c r="B2877" t="s">
        <v>310</v>
      </c>
      <c r="C2877" t="s">
        <v>28</v>
      </c>
      <c r="D2877" t="s">
        <v>29</v>
      </c>
      <c r="E2877" t="s">
        <v>22</v>
      </c>
      <c r="F2877" s="9">
        <v>45360</v>
      </c>
      <c r="G2877" s="9" t="str">
        <f>TEXT(Ecommerce_Sales_Data[[#This Row],[Order_Date]],"dddd")</f>
        <v>Saturday</v>
      </c>
      <c r="H2877" t="s">
        <v>14761</v>
      </c>
      <c r="I2877" t="s">
        <v>14769</v>
      </c>
      <c r="J2877">
        <v>3</v>
      </c>
      <c r="K2877">
        <v>5</v>
      </c>
      <c r="L2877" s="12">
        <v>4066.42</v>
      </c>
      <c r="M2877" s="11">
        <v>0.15</v>
      </c>
      <c r="N2877" s="12">
        <v>17282.28</v>
      </c>
      <c r="O2877" s="12">
        <v>14551.07</v>
      </c>
      <c r="P2877" s="12">
        <v>2731.21</v>
      </c>
      <c r="Q2877" s="11">
        <v>0.15803528238172301</v>
      </c>
    </row>
    <row r="2878" spans="1:17" x14ac:dyDescent="0.45">
      <c r="A2878" t="s">
        <v>5357</v>
      </c>
      <c r="B2878" t="s">
        <v>1894</v>
      </c>
      <c r="C2878" t="s">
        <v>28</v>
      </c>
      <c r="D2878" t="s">
        <v>29</v>
      </c>
      <c r="E2878" t="s">
        <v>22</v>
      </c>
      <c r="F2878" s="9">
        <v>45357</v>
      </c>
      <c r="G2878" s="9" t="str">
        <f>TEXT(Ecommerce_Sales_Data[[#This Row],[Order_Date]],"dddd")</f>
        <v>Wednesday</v>
      </c>
      <c r="H2878" t="s">
        <v>14757</v>
      </c>
      <c r="I2878" t="s">
        <v>14769</v>
      </c>
      <c r="J2878">
        <v>3</v>
      </c>
      <c r="K2878">
        <v>4</v>
      </c>
      <c r="L2878" s="12">
        <v>753.42</v>
      </c>
      <c r="M2878" s="11">
        <v>0.05</v>
      </c>
      <c r="N2878" s="12">
        <v>2863</v>
      </c>
      <c r="O2878" s="12">
        <v>1812.99</v>
      </c>
      <c r="P2878" s="12">
        <v>1050.01</v>
      </c>
      <c r="Q2878" s="11">
        <v>0.36675165909884699</v>
      </c>
    </row>
    <row r="2879" spans="1:17" x14ac:dyDescent="0.45">
      <c r="A2879" t="s">
        <v>5358</v>
      </c>
      <c r="B2879" t="s">
        <v>67</v>
      </c>
      <c r="C2879" t="s">
        <v>12</v>
      </c>
      <c r="D2879" t="s">
        <v>41</v>
      </c>
      <c r="E2879" t="s">
        <v>22</v>
      </c>
      <c r="F2879" s="9">
        <v>45446</v>
      </c>
      <c r="G2879" s="9" t="str">
        <f>TEXT(Ecommerce_Sales_Data[[#This Row],[Order_Date]],"dddd")</f>
        <v>Monday</v>
      </c>
      <c r="H2879" t="s">
        <v>14757</v>
      </c>
      <c r="I2879" t="s">
        <v>14759</v>
      </c>
      <c r="J2879">
        <v>6</v>
      </c>
      <c r="K2879">
        <v>2</v>
      </c>
      <c r="L2879" s="12">
        <v>344.06</v>
      </c>
      <c r="M2879" s="11">
        <v>0.1</v>
      </c>
      <c r="N2879" s="12">
        <v>619.30999999999995</v>
      </c>
      <c r="O2879" s="12">
        <v>412.41</v>
      </c>
      <c r="P2879" s="12">
        <v>206.9</v>
      </c>
      <c r="Q2879" s="11">
        <v>0.33408147777365099</v>
      </c>
    </row>
    <row r="2880" spans="1:17" x14ac:dyDescent="0.45">
      <c r="A2880" t="s">
        <v>5359</v>
      </c>
      <c r="B2880" t="s">
        <v>5360</v>
      </c>
      <c r="C2880" t="s">
        <v>28</v>
      </c>
      <c r="D2880" t="s">
        <v>35</v>
      </c>
      <c r="E2880" t="s">
        <v>9</v>
      </c>
      <c r="F2880" s="9">
        <v>45292</v>
      </c>
      <c r="G2880" s="9" t="str">
        <f>TEXT(Ecommerce_Sales_Data[[#This Row],[Order_Date]],"dddd")</f>
        <v>Monday</v>
      </c>
      <c r="H2880" t="s">
        <v>14757</v>
      </c>
      <c r="I2880" t="s">
        <v>14767</v>
      </c>
      <c r="J2880">
        <v>1</v>
      </c>
      <c r="K2880">
        <v>5</v>
      </c>
      <c r="L2880" s="12">
        <v>4180.6000000000004</v>
      </c>
      <c r="M2880" s="11">
        <v>0.05</v>
      </c>
      <c r="N2880" s="12">
        <v>19857.849999999999</v>
      </c>
      <c r="O2880" s="12">
        <v>13534.71</v>
      </c>
      <c r="P2880" s="12">
        <v>6323.14</v>
      </c>
      <c r="Q2880" s="11">
        <v>0.318420171367998</v>
      </c>
    </row>
    <row r="2881" spans="1:17" x14ac:dyDescent="0.45">
      <c r="A2881" t="s">
        <v>5361</v>
      </c>
      <c r="B2881" t="s">
        <v>5362</v>
      </c>
      <c r="C2881" t="s">
        <v>20</v>
      </c>
      <c r="D2881" t="s">
        <v>103</v>
      </c>
      <c r="E2881" t="s">
        <v>22</v>
      </c>
      <c r="F2881" s="9">
        <v>45625</v>
      </c>
      <c r="G2881" s="9" t="str">
        <f>TEXT(Ecommerce_Sales_Data[[#This Row],[Order_Date]],"dddd")</f>
        <v>Friday</v>
      </c>
      <c r="H2881" t="s">
        <v>14757</v>
      </c>
      <c r="I2881" t="s">
        <v>14764</v>
      </c>
      <c r="J2881">
        <v>11</v>
      </c>
      <c r="K2881">
        <v>1</v>
      </c>
      <c r="L2881" s="12">
        <v>560.16</v>
      </c>
      <c r="M2881" s="11">
        <v>0.05</v>
      </c>
      <c r="N2881" s="12">
        <v>532.15</v>
      </c>
      <c r="O2881" s="12">
        <v>407.01</v>
      </c>
      <c r="P2881" s="12">
        <v>125.14</v>
      </c>
      <c r="Q2881" s="11">
        <v>0.23515925960725401</v>
      </c>
    </row>
    <row r="2882" spans="1:17" x14ac:dyDescent="0.45">
      <c r="A2882" t="s">
        <v>5363</v>
      </c>
      <c r="B2882" t="s">
        <v>5364</v>
      </c>
      <c r="C2882" t="s">
        <v>12</v>
      </c>
      <c r="D2882" t="s">
        <v>13</v>
      </c>
      <c r="E2882" t="s">
        <v>4</v>
      </c>
      <c r="F2882" s="9">
        <v>45407</v>
      </c>
      <c r="G2882" s="9" t="str">
        <f>TEXT(Ecommerce_Sales_Data[[#This Row],[Order_Date]],"dddd")</f>
        <v>Thursday</v>
      </c>
      <c r="H2882" t="s">
        <v>14757</v>
      </c>
      <c r="I2882" t="s">
        <v>14765</v>
      </c>
      <c r="J2882">
        <v>4</v>
      </c>
      <c r="K2882">
        <v>3</v>
      </c>
      <c r="L2882" s="12">
        <v>3773.79</v>
      </c>
      <c r="M2882" s="11">
        <v>0.05</v>
      </c>
      <c r="N2882" s="12">
        <v>10755.3</v>
      </c>
      <c r="O2882" s="12">
        <v>6819.54</v>
      </c>
      <c r="P2882" s="12">
        <v>3935.76</v>
      </c>
      <c r="Q2882" s="11">
        <v>0.36593679395274897</v>
      </c>
    </row>
    <row r="2883" spans="1:17" x14ac:dyDescent="0.45">
      <c r="A2883" t="s">
        <v>5365</v>
      </c>
      <c r="B2883" t="s">
        <v>1958</v>
      </c>
      <c r="C2883" t="s">
        <v>20</v>
      </c>
      <c r="D2883" t="s">
        <v>25</v>
      </c>
      <c r="E2883" t="s">
        <v>22</v>
      </c>
      <c r="F2883" s="9">
        <v>45777</v>
      </c>
      <c r="G2883" s="9" t="str">
        <f>TEXT(Ecommerce_Sales_Data[[#This Row],[Order_Date]],"dddd")</f>
        <v>Wednesday</v>
      </c>
      <c r="H2883" t="s">
        <v>14757</v>
      </c>
      <c r="I2883" t="s">
        <v>14765</v>
      </c>
      <c r="J2883">
        <v>4</v>
      </c>
      <c r="K2883">
        <v>1</v>
      </c>
      <c r="L2883" s="12">
        <v>1057.57</v>
      </c>
      <c r="M2883" s="11">
        <v>0.1</v>
      </c>
      <c r="N2883" s="12">
        <v>951.81</v>
      </c>
      <c r="O2883" s="12">
        <v>573.74</v>
      </c>
      <c r="P2883" s="12">
        <v>378.07</v>
      </c>
      <c r="Q2883" s="11">
        <v>0.39721162837120899</v>
      </c>
    </row>
    <row r="2884" spans="1:17" x14ac:dyDescent="0.45">
      <c r="A2884" t="s">
        <v>5366</v>
      </c>
      <c r="B2884" t="s">
        <v>5367</v>
      </c>
      <c r="C2884" t="s">
        <v>12</v>
      </c>
      <c r="D2884" t="s">
        <v>13</v>
      </c>
      <c r="E2884" t="s">
        <v>9</v>
      </c>
      <c r="F2884" s="9">
        <v>45659</v>
      </c>
      <c r="G2884" s="9" t="str">
        <f>TEXT(Ecommerce_Sales_Data[[#This Row],[Order_Date]],"dddd")</f>
        <v>Thursday</v>
      </c>
      <c r="H2884" t="s">
        <v>14757</v>
      </c>
      <c r="I2884" t="s">
        <v>14767</v>
      </c>
      <c r="J2884">
        <v>1</v>
      </c>
      <c r="K2884">
        <v>2</v>
      </c>
      <c r="L2884" s="12">
        <v>3426</v>
      </c>
      <c r="M2884" s="11">
        <v>0</v>
      </c>
      <c r="N2884" s="12">
        <v>6852</v>
      </c>
      <c r="O2884" s="12">
        <v>4507.0600000000004</v>
      </c>
      <c r="P2884" s="12">
        <v>2344.94</v>
      </c>
      <c r="Q2884" s="11">
        <v>0.34222708698190302</v>
      </c>
    </row>
    <row r="2885" spans="1:17" x14ac:dyDescent="0.45">
      <c r="A2885" t="s">
        <v>5368</v>
      </c>
      <c r="B2885" t="s">
        <v>3158</v>
      </c>
      <c r="C2885" t="s">
        <v>12</v>
      </c>
      <c r="D2885" t="s">
        <v>38</v>
      </c>
      <c r="E2885" t="s">
        <v>9</v>
      </c>
      <c r="F2885" s="9">
        <v>45305</v>
      </c>
      <c r="G2885" s="9" t="str">
        <f>TEXT(Ecommerce_Sales_Data[[#This Row],[Order_Date]],"dddd")</f>
        <v>Sunday</v>
      </c>
      <c r="H2885" t="s">
        <v>14761</v>
      </c>
      <c r="I2885" t="s">
        <v>14767</v>
      </c>
      <c r="J2885">
        <v>1</v>
      </c>
      <c r="K2885">
        <v>4</v>
      </c>
      <c r="L2885" s="12">
        <v>4450.3100000000004</v>
      </c>
      <c r="M2885" s="11">
        <v>0</v>
      </c>
      <c r="N2885" s="12">
        <v>17801.240000000002</v>
      </c>
      <c r="O2885" s="12">
        <v>13768.18</v>
      </c>
      <c r="P2885" s="12">
        <v>4033.06</v>
      </c>
      <c r="Q2885" s="11">
        <v>0.22656062161961801</v>
      </c>
    </row>
    <row r="2886" spans="1:17" x14ac:dyDescent="0.45">
      <c r="A2886" t="s">
        <v>5369</v>
      </c>
      <c r="B2886" t="s">
        <v>5370</v>
      </c>
      <c r="C2886" t="s">
        <v>7</v>
      </c>
      <c r="D2886" t="s">
        <v>106</v>
      </c>
      <c r="E2886" t="s">
        <v>22</v>
      </c>
      <c r="F2886" s="9">
        <v>45793</v>
      </c>
      <c r="G2886" s="9" t="str">
        <f>TEXT(Ecommerce_Sales_Data[[#This Row],[Order_Date]],"dddd")</f>
        <v>Friday</v>
      </c>
      <c r="H2886" t="s">
        <v>14757</v>
      </c>
      <c r="I2886" t="s">
        <v>14763</v>
      </c>
      <c r="J2886">
        <v>5</v>
      </c>
      <c r="K2886">
        <v>4</v>
      </c>
      <c r="L2886" s="12">
        <v>3683.63</v>
      </c>
      <c r="M2886" s="11">
        <v>0.1</v>
      </c>
      <c r="N2886" s="12">
        <v>13261.07</v>
      </c>
      <c r="O2886" s="12">
        <v>9695.33</v>
      </c>
      <c r="P2886" s="12">
        <v>3565.74</v>
      </c>
      <c r="Q2886" s="11">
        <v>0.26888780467941098</v>
      </c>
    </row>
    <row r="2887" spans="1:17" x14ac:dyDescent="0.45">
      <c r="A2887" t="s">
        <v>5371</v>
      </c>
      <c r="B2887" t="s">
        <v>5372</v>
      </c>
      <c r="C2887" t="s">
        <v>12</v>
      </c>
      <c r="D2887" t="s">
        <v>13</v>
      </c>
      <c r="E2887" t="s">
        <v>9</v>
      </c>
      <c r="F2887" s="9">
        <v>45400</v>
      </c>
      <c r="G2887" s="9" t="str">
        <f>TEXT(Ecommerce_Sales_Data[[#This Row],[Order_Date]],"dddd")</f>
        <v>Thursday</v>
      </c>
      <c r="H2887" t="s">
        <v>14757</v>
      </c>
      <c r="I2887" t="s">
        <v>14765</v>
      </c>
      <c r="J2887">
        <v>4</v>
      </c>
      <c r="K2887">
        <v>1</v>
      </c>
      <c r="L2887" s="12">
        <v>222.57</v>
      </c>
      <c r="M2887" s="11">
        <v>0.05</v>
      </c>
      <c r="N2887" s="12">
        <v>211.44</v>
      </c>
      <c r="O2887" s="12">
        <v>158.78</v>
      </c>
      <c r="P2887" s="12">
        <v>52.66</v>
      </c>
      <c r="Q2887" s="11">
        <v>0.24905410518350399</v>
      </c>
    </row>
    <row r="2888" spans="1:17" x14ac:dyDescent="0.45">
      <c r="A2888" t="s">
        <v>5373</v>
      </c>
      <c r="B2888" t="s">
        <v>1574</v>
      </c>
      <c r="C2888" t="s">
        <v>2</v>
      </c>
      <c r="D2888" t="s">
        <v>82</v>
      </c>
      <c r="E2888" t="s">
        <v>22</v>
      </c>
      <c r="F2888" s="9">
        <v>45909</v>
      </c>
      <c r="G2888" s="9" t="str">
        <f>TEXT(Ecommerce_Sales_Data[[#This Row],[Order_Date]],"dddd")</f>
        <v>Tuesday</v>
      </c>
      <c r="H2888" t="s">
        <v>14757</v>
      </c>
      <c r="I2888" t="s">
        <v>14766</v>
      </c>
      <c r="J2888">
        <v>9</v>
      </c>
      <c r="K2888">
        <v>2</v>
      </c>
      <c r="L2888" s="12">
        <v>1884.59</v>
      </c>
      <c r="M2888" s="11">
        <v>0.05</v>
      </c>
      <c r="N2888" s="12">
        <v>3580.72</v>
      </c>
      <c r="O2888" s="12">
        <v>2336.36</v>
      </c>
      <c r="P2888" s="12">
        <v>1244.3599999999999</v>
      </c>
      <c r="Q2888" s="11">
        <v>0.34751670055184403</v>
      </c>
    </row>
    <row r="2889" spans="1:17" x14ac:dyDescent="0.45">
      <c r="A2889" t="s">
        <v>5374</v>
      </c>
      <c r="B2889" t="s">
        <v>5375</v>
      </c>
      <c r="C2889" t="s">
        <v>2</v>
      </c>
      <c r="D2889" t="s">
        <v>82</v>
      </c>
      <c r="E2889" t="s">
        <v>4</v>
      </c>
      <c r="F2889" s="9">
        <v>45407</v>
      </c>
      <c r="G2889" s="9" t="str">
        <f>TEXT(Ecommerce_Sales_Data[[#This Row],[Order_Date]],"dddd")</f>
        <v>Thursday</v>
      </c>
      <c r="H2889" t="s">
        <v>14757</v>
      </c>
      <c r="I2889" t="s">
        <v>14765</v>
      </c>
      <c r="J2889">
        <v>4</v>
      </c>
      <c r="K2889">
        <v>4</v>
      </c>
      <c r="L2889" s="12">
        <v>1201.28</v>
      </c>
      <c r="M2889" s="11">
        <v>0</v>
      </c>
      <c r="N2889" s="12">
        <v>4805.12</v>
      </c>
      <c r="O2889" s="12">
        <v>3117.53</v>
      </c>
      <c r="P2889" s="12">
        <v>1687.59</v>
      </c>
      <c r="Q2889" s="11">
        <v>0.35120662959509902</v>
      </c>
    </row>
    <row r="2890" spans="1:17" x14ac:dyDescent="0.45">
      <c r="A2890" t="s">
        <v>5376</v>
      </c>
      <c r="B2890" t="s">
        <v>5377</v>
      </c>
      <c r="C2890" t="s">
        <v>12</v>
      </c>
      <c r="D2890" t="s">
        <v>38</v>
      </c>
      <c r="E2890" t="s">
        <v>9</v>
      </c>
      <c r="F2890" s="9">
        <v>45572</v>
      </c>
      <c r="G2890" s="9" t="str">
        <f>TEXT(Ecommerce_Sales_Data[[#This Row],[Order_Date]],"dddd")</f>
        <v>Monday</v>
      </c>
      <c r="H2890" t="s">
        <v>14757</v>
      </c>
      <c r="I2890" t="s">
        <v>14760</v>
      </c>
      <c r="J2890">
        <v>10</v>
      </c>
      <c r="K2890">
        <v>4</v>
      </c>
      <c r="L2890" s="12">
        <v>317.94</v>
      </c>
      <c r="M2890" s="11">
        <v>0</v>
      </c>
      <c r="N2890" s="12">
        <v>1271.76</v>
      </c>
      <c r="O2890" s="12">
        <v>1002.19</v>
      </c>
      <c r="P2890" s="12">
        <v>269.57</v>
      </c>
      <c r="Q2890" s="11">
        <v>0.211966094231616</v>
      </c>
    </row>
    <row r="2891" spans="1:17" x14ac:dyDescent="0.45">
      <c r="A2891" t="s">
        <v>5378</v>
      </c>
      <c r="B2891" t="s">
        <v>5379</v>
      </c>
      <c r="C2891" t="s">
        <v>28</v>
      </c>
      <c r="D2891" t="s">
        <v>35</v>
      </c>
      <c r="E2891" t="s">
        <v>22</v>
      </c>
      <c r="F2891" s="9">
        <v>45945</v>
      </c>
      <c r="G2891" s="9" t="str">
        <f>TEXT(Ecommerce_Sales_Data[[#This Row],[Order_Date]],"dddd")</f>
        <v>Wednesday</v>
      </c>
      <c r="H2891" t="s">
        <v>14757</v>
      </c>
      <c r="I2891" t="s">
        <v>14760</v>
      </c>
      <c r="J2891">
        <v>10</v>
      </c>
      <c r="K2891">
        <v>5</v>
      </c>
      <c r="L2891" s="12">
        <v>3316.71</v>
      </c>
      <c r="M2891" s="11">
        <v>0.2</v>
      </c>
      <c r="N2891" s="12">
        <v>13266.84</v>
      </c>
      <c r="O2891" s="12">
        <v>8021.32</v>
      </c>
      <c r="P2891" s="12">
        <v>5245.52</v>
      </c>
      <c r="Q2891" s="11">
        <v>0.39538578892939102</v>
      </c>
    </row>
    <row r="2892" spans="1:17" x14ac:dyDescent="0.45">
      <c r="A2892" t="s">
        <v>5380</v>
      </c>
      <c r="B2892" t="s">
        <v>5381</v>
      </c>
      <c r="C2892" t="s">
        <v>7</v>
      </c>
      <c r="D2892" t="s">
        <v>8</v>
      </c>
      <c r="E2892" t="s">
        <v>4</v>
      </c>
      <c r="F2892" s="9">
        <v>46005</v>
      </c>
      <c r="G2892" s="9" t="str">
        <f>TEXT(Ecommerce_Sales_Data[[#This Row],[Order_Date]],"dddd")</f>
        <v>Sunday</v>
      </c>
      <c r="H2892" t="s">
        <v>14761</v>
      </c>
      <c r="I2892" t="s">
        <v>14770</v>
      </c>
      <c r="J2892">
        <v>12</v>
      </c>
      <c r="K2892">
        <v>1</v>
      </c>
      <c r="L2892" s="12">
        <v>2625.94</v>
      </c>
      <c r="M2892" s="11">
        <v>0.2</v>
      </c>
      <c r="N2892" s="12">
        <v>2100.75</v>
      </c>
      <c r="O2892" s="12">
        <v>1397.78</v>
      </c>
      <c r="P2892" s="12">
        <v>702.97</v>
      </c>
      <c r="Q2892" s="11">
        <v>0.334628109008687</v>
      </c>
    </row>
    <row r="2893" spans="1:17" x14ac:dyDescent="0.45">
      <c r="A2893" t="s">
        <v>5382</v>
      </c>
      <c r="B2893" t="s">
        <v>5383</v>
      </c>
      <c r="C2893" t="s">
        <v>12</v>
      </c>
      <c r="D2893" t="s">
        <v>41</v>
      </c>
      <c r="E2893" t="s">
        <v>14</v>
      </c>
      <c r="F2893" s="9">
        <v>45572</v>
      </c>
      <c r="G2893" s="9" t="str">
        <f>TEXT(Ecommerce_Sales_Data[[#This Row],[Order_Date]],"dddd")</f>
        <v>Monday</v>
      </c>
      <c r="H2893" t="s">
        <v>14757</v>
      </c>
      <c r="I2893" t="s">
        <v>14760</v>
      </c>
      <c r="J2893">
        <v>10</v>
      </c>
      <c r="K2893">
        <v>2</v>
      </c>
      <c r="L2893" s="12">
        <v>3650.59</v>
      </c>
      <c r="M2893" s="11">
        <v>0.05</v>
      </c>
      <c r="N2893" s="12">
        <v>6936.12</v>
      </c>
      <c r="O2893" s="12">
        <v>4655.6499999999996</v>
      </c>
      <c r="P2893" s="12">
        <v>2280.4699999999998</v>
      </c>
      <c r="Q2893" s="11">
        <v>0.32878179731607898</v>
      </c>
    </row>
    <row r="2894" spans="1:17" x14ac:dyDescent="0.45">
      <c r="A2894" t="s">
        <v>5384</v>
      </c>
      <c r="B2894" t="s">
        <v>4453</v>
      </c>
      <c r="C2894" t="s">
        <v>28</v>
      </c>
      <c r="D2894" t="s">
        <v>100</v>
      </c>
      <c r="E2894" t="s">
        <v>22</v>
      </c>
      <c r="F2894" s="9">
        <v>45433</v>
      </c>
      <c r="G2894" s="9" t="str">
        <f>TEXT(Ecommerce_Sales_Data[[#This Row],[Order_Date]],"dddd")</f>
        <v>Tuesday</v>
      </c>
      <c r="H2894" t="s">
        <v>14757</v>
      </c>
      <c r="I2894" t="s">
        <v>14763</v>
      </c>
      <c r="J2894">
        <v>5</v>
      </c>
      <c r="K2894">
        <v>2</v>
      </c>
      <c r="L2894" s="12">
        <v>994.99</v>
      </c>
      <c r="M2894" s="11">
        <v>0.1</v>
      </c>
      <c r="N2894" s="12">
        <v>1790.98</v>
      </c>
      <c r="O2894" s="12">
        <v>1410.63</v>
      </c>
      <c r="P2894" s="12">
        <v>380.35</v>
      </c>
      <c r="Q2894" s="11">
        <v>0.21236976403979901</v>
      </c>
    </row>
    <row r="2895" spans="1:17" x14ac:dyDescent="0.45">
      <c r="A2895" t="s">
        <v>5385</v>
      </c>
      <c r="B2895" t="s">
        <v>5386</v>
      </c>
      <c r="C2895" t="s">
        <v>28</v>
      </c>
      <c r="D2895" t="s">
        <v>29</v>
      </c>
      <c r="E2895" t="s">
        <v>4</v>
      </c>
      <c r="F2895" s="9">
        <v>45725</v>
      </c>
      <c r="G2895" s="9" t="str">
        <f>TEXT(Ecommerce_Sales_Data[[#This Row],[Order_Date]],"dddd")</f>
        <v>Sunday</v>
      </c>
      <c r="H2895" t="s">
        <v>14761</v>
      </c>
      <c r="I2895" t="s">
        <v>14769</v>
      </c>
      <c r="J2895">
        <v>3</v>
      </c>
      <c r="K2895">
        <v>1</v>
      </c>
      <c r="L2895" s="12">
        <v>1011.57</v>
      </c>
      <c r="M2895" s="11">
        <v>0.05</v>
      </c>
      <c r="N2895" s="12">
        <v>960.99</v>
      </c>
      <c r="O2895" s="12">
        <v>801.11</v>
      </c>
      <c r="P2895" s="12">
        <v>159.88</v>
      </c>
      <c r="Q2895" s="11">
        <v>0.166370097503616</v>
      </c>
    </row>
    <row r="2896" spans="1:17" x14ac:dyDescent="0.45">
      <c r="A2896" t="s">
        <v>5387</v>
      </c>
      <c r="B2896" t="s">
        <v>1580</v>
      </c>
      <c r="C2896" t="s">
        <v>7</v>
      </c>
      <c r="D2896" t="s">
        <v>71</v>
      </c>
      <c r="E2896" t="s">
        <v>4</v>
      </c>
      <c r="F2896" s="9">
        <v>45662</v>
      </c>
      <c r="G2896" s="9" t="str">
        <f>TEXT(Ecommerce_Sales_Data[[#This Row],[Order_Date]],"dddd")</f>
        <v>Sunday</v>
      </c>
      <c r="H2896" t="s">
        <v>14761</v>
      </c>
      <c r="I2896" t="s">
        <v>14767</v>
      </c>
      <c r="J2896">
        <v>1</v>
      </c>
      <c r="K2896">
        <v>5</v>
      </c>
      <c r="L2896" s="12">
        <v>1335.78</v>
      </c>
      <c r="M2896" s="11">
        <v>0.1</v>
      </c>
      <c r="N2896" s="12">
        <v>6011.01</v>
      </c>
      <c r="O2896" s="12">
        <v>3998.1</v>
      </c>
      <c r="P2896" s="12">
        <v>2012.91</v>
      </c>
      <c r="Q2896" s="11">
        <v>0.33487051260936201</v>
      </c>
    </row>
    <row r="2897" spans="1:17" x14ac:dyDescent="0.45">
      <c r="A2897" t="s">
        <v>5388</v>
      </c>
      <c r="B2897" t="s">
        <v>5389</v>
      </c>
      <c r="C2897" t="s">
        <v>20</v>
      </c>
      <c r="D2897" t="s">
        <v>57</v>
      </c>
      <c r="E2897" t="s">
        <v>9</v>
      </c>
      <c r="F2897" s="9">
        <v>45502</v>
      </c>
      <c r="G2897" s="9" t="str">
        <f>TEXT(Ecommerce_Sales_Data[[#This Row],[Order_Date]],"dddd")</f>
        <v>Monday</v>
      </c>
      <c r="H2897" t="s">
        <v>14757</v>
      </c>
      <c r="I2897" t="s">
        <v>14768</v>
      </c>
      <c r="J2897">
        <v>7</v>
      </c>
      <c r="K2897">
        <v>1</v>
      </c>
      <c r="L2897" s="12">
        <v>676.24</v>
      </c>
      <c r="M2897" s="11">
        <v>0.05</v>
      </c>
      <c r="N2897" s="12">
        <v>642.42999999999995</v>
      </c>
      <c r="O2897" s="12">
        <v>537.76</v>
      </c>
      <c r="P2897" s="12">
        <v>104.67</v>
      </c>
      <c r="Q2897" s="11">
        <v>0.16292825677505701</v>
      </c>
    </row>
    <row r="2898" spans="1:17" x14ac:dyDescent="0.45">
      <c r="A2898" t="s">
        <v>5390</v>
      </c>
      <c r="B2898" t="s">
        <v>5391</v>
      </c>
      <c r="C2898" t="s">
        <v>7</v>
      </c>
      <c r="D2898" t="s">
        <v>8</v>
      </c>
      <c r="E2898" t="s">
        <v>9</v>
      </c>
      <c r="F2898" s="9">
        <v>45511</v>
      </c>
      <c r="G2898" s="9" t="str">
        <f>TEXT(Ecommerce_Sales_Data[[#This Row],[Order_Date]],"dddd")</f>
        <v>Wednesday</v>
      </c>
      <c r="H2898" t="s">
        <v>14757</v>
      </c>
      <c r="I2898" t="s">
        <v>14762</v>
      </c>
      <c r="J2898">
        <v>8</v>
      </c>
      <c r="K2898">
        <v>3</v>
      </c>
      <c r="L2898" s="12">
        <v>4998.21</v>
      </c>
      <c r="M2898" s="11">
        <v>0.15</v>
      </c>
      <c r="N2898" s="12">
        <v>12745.44</v>
      </c>
      <c r="O2898" s="12">
        <v>9226.85</v>
      </c>
      <c r="P2898" s="12">
        <v>3518.59</v>
      </c>
      <c r="Q2898" s="11">
        <v>0.27606657753675001</v>
      </c>
    </row>
    <row r="2899" spans="1:17" x14ac:dyDescent="0.45">
      <c r="A2899" t="s">
        <v>5392</v>
      </c>
      <c r="B2899" t="s">
        <v>5393</v>
      </c>
      <c r="C2899" t="s">
        <v>2</v>
      </c>
      <c r="D2899" t="s">
        <v>17</v>
      </c>
      <c r="E2899" t="s">
        <v>22</v>
      </c>
      <c r="F2899" s="9">
        <v>45991</v>
      </c>
      <c r="G2899" s="9" t="str">
        <f>TEXT(Ecommerce_Sales_Data[[#This Row],[Order_Date]],"dddd")</f>
        <v>Sunday</v>
      </c>
      <c r="H2899" t="s">
        <v>14761</v>
      </c>
      <c r="I2899" t="s">
        <v>14764</v>
      </c>
      <c r="J2899">
        <v>11</v>
      </c>
      <c r="K2899">
        <v>4</v>
      </c>
      <c r="L2899" s="12">
        <v>4454.8599999999997</v>
      </c>
      <c r="M2899" s="11">
        <v>0</v>
      </c>
      <c r="N2899" s="12">
        <v>17819.439999999999</v>
      </c>
      <c r="O2899" s="12">
        <v>11894.49</v>
      </c>
      <c r="P2899" s="12">
        <v>5924.95</v>
      </c>
      <c r="Q2899" s="11">
        <v>0.33249922556488898</v>
      </c>
    </row>
    <row r="2900" spans="1:17" x14ac:dyDescent="0.45">
      <c r="A2900" t="s">
        <v>5394</v>
      </c>
      <c r="B2900" t="s">
        <v>1657</v>
      </c>
      <c r="C2900" t="s">
        <v>12</v>
      </c>
      <c r="D2900" t="s">
        <v>13</v>
      </c>
      <c r="E2900" t="s">
        <v>4</v>
      </c>
      <c r="F2900" s="9">
        <v>45333</v>
      </c>
      <c r="G2900" s="9" t="str">
        <f>TEXT(Ecommerce_Sales_Data[[#This Row],[Order_Date]],"dddd")</f>
        <v>Sunday</v>
      </c>
      <c r="H2900" t="s">
        <v>14761</v>
      </c>
      <c r="I2900" t="s">
        <v>14758</v>
      </c>
      <c r="J2900">
        <v>2</v>
      </c>
      <c r="K2900">
        <v>5</v>
      </c>
      <c r="L2900" s="12">
        <v>3769.7</v>
      </c>
      <c r="M2900" s="11">
        <v>0</v>
      </c>
      <c r="N2900" s="12">
        <v>18848.5</v>
      </c>
      <c r="O2900" s="12">
        <v>15051.29</v>
      </c>
      <c r="P2900" s="12">
        <v>3797.21</v>
      </c>
      <c r="Q2900" s="11">
        <v>0.20145953258880001</v>
      </c>
    </row>
    <row r="2901" spans="1:17" x14ac:dyDescent="0.45">
      <c r="A2901" t="s">
        <v>5395</v>
      </c>
      <c r="B2901" t="s">
        <v>5396</v>
      </c>
      <c r="C2901" t="s">
        <v>2</v>
      </c>
      <c r="D2901" t="s">
        <v>68</v>
      </c>
      <c r="E2901" t="s">
        <v>4</v>
      </c>
      <c r="F2901" s="9">
        <v>45478</v>
      </c>
      <c r="G2901" s="9" t="str">
        <f>TEXT(Ecommerce_Sales_Data[[#This Row],[Order_Date]],"dddd")</f>
        <v>Friday</v>
      </c>
      <c r="H2901" t="s">
        <v>14757</v>
      </c>
      <c r="I2901" t="s">
        <v>14768</v>
      </c>
      <c r="J2901">
        <v>7</v>
      </c>
      <c r="K2901">
        <v>2</v>
      </c>
      <c r="L2901" s="12">
        <v>2561.77</v>
      </c>
      <c r="M2901" s="11">
        <v>0.15</v>
      </c>
      <c r="N2901" s="12">
        <v>4355.01</v>
      </c>
      <c r="O2901" s="12">
        <v>3611.37</v>
      </c>
      <c r="P2901" s="12">
        <v>743.64</v>
      </c>
      <c r="Q2901" s="11">
        <v>0.17075506141202901</v>
      </c>
    </row>
    <row r="2902" spans="1:17" x14ac:dyDescent="0.45">
      <c r="A2902" t="s">
        <v>5397</v>
      </c>
      <c r="B2902" t="s">
        <v>5398</v>
      </c>
      <c r="C2902" t="s">
        <v>28</v>
      </c>
      <c r="D2902" t="s">
        <v>85</v>
      </c>
      <c r="E2902" t="s">
        <v>14</v>
      </c>
      <c r="F2902" s="9">
        <v>45313</v>
      </c>
      <c r="G2902" s="9" t="str">
        <f>TEXT(Ecommerce_Sales_Data[[#This Row],[Order_Date]],"dddd")</f>
        <v>Monday</v>
      </c>
      <c r="H2902" t="s">
        <v>14757</v>
      </c>
      <c r="I2902" t="s">
        <v>14767</v>
      </c>
      <c r="J2902">
        <v>1</v>
      </c>
      <c r="K2902">
        <v>3</v>
      </c>
      <c r="L2902" s="12">
        <v>3639.92</v>
      </c>
      <c r="M2902" s="11">
        <v>0</v>
      </c>
      <c r="N2902" s="12">
        <v>10919.76</v>
      </c>
      <c r="O2902" s="12">
        <v>6784.02</v>
      </c>
      <c r="P2902" s="12">
        <v>4135.74</v>
      </c>
      <c r="Q2902" s="11">
        <v>0.37873909316688298</v>
      </c>
    </row>
    <row r="2903" spans="1:17" x14ac:dyDescent="0.45">
      <c r="A2903" t="s">
        <v>5399</v>
      </c>
      <c r="B2903" t="s">
        <v>5400</v>
      </c>
      <c r="C2903" t="s">
        <v>12</v>
      </c>
      <c r="D2903" t="s">
        <v>111</v>
      </c>
      <c r="E2903" t="s">
        <v>22</v>
      </c>
      <c r="F2903" s="9">
        <v>45883</v>
      </c>
      <c r="G2903" s="9" t="str">
        <f>TEXT(Ecommerce_Sales_Data[[#This Row],[Order_Date]],"dddd")</f>
        <v>Thursday</v>
      </c>
      <c r="H2903" t="s">
        <v>14757</v>
      </c>
      <c r="I2903" t="s">
        <v>14762</v>
      </c>
      <c r="J2903">
        <v>8</v>
      </c>
      <c r="K2903">
        <v>1</v>
      </c>
      <c r="L2903" s="12">
        <v>143.19</v>
      </c>
      <c r="M2903" s="11">
        <v>0</v>
      </c>
      <c r="N2903" s="12">
        <v>143.19</v>
      </c>
      <c r="O2903" s="12">
        <v>111.55</v>
      </c>
      <c r="P2903" s="12">
        <v>31.64</v>
      </c>
      <c r="Q2903" s="11">
        <v>0.22096515119770899</v>
      </c>
    </row>
    <row r="2904" spans="1:17" x14ac:dyDescent="0.45">
      <c r="A2904" t="s">
        <v>5401</v>
      </c>
      <c r="B2904" t="s">
        <v>793</v>
      </c>
      <c r="C2904" t="s">
        <v>28</v>
      </c>
      <c r="D2904" t="s">
        <v>35</v>
      </c>
      <c r="E2904" t="s">
        <v>4</v>
      </c>
      <c r="F2904" s="9">
        <v>45799</v>
      </c>
      <c r="G2904" s="9" t="str">
        <f>TEXT(Ecommerce_Sales_Data[[#This Row],[Order_Date]],"dddd")</f>
        <v>Thursday</v>
      </c>
      <c r="H2904" t="s">
        <v>14757</v>
      </c>
      <c r="I2904" t="s">
        <v>14763</v>
      </c>
      <c r="J2904">
        <v>5</v>
      </c>
      <c r="K2904">
        <v>5</v>
      </c>
      <c r="L2904" s="12">
        <v>3954.6</v>
      </c>
      <c r="M2904" s="11">
        <v>0.1</v>
      </c>
      <c r="N2904" s="12">
        <v>17795.7</v>
      </c>
      <c r="O2904" s="12">
        <v>12185.32</v>
      </c>
      <c r="P2904" s="12">
        <v>5610.38</v>
      </c>
      <c r="Q2904" s="11">
        <v>0.31526604741594899</v>
      </c>
    </row>
    <row r="2905" spans="1:17" x14ac:dyDescent="0.45">
      <c r="A2905" t="s">
        <v>5402</v>
      </c>
      <c r="B2905" t="s">
        <v>5403</v>
      </c>
      <c r="C2905" t="s">
        <v>28</v>
      </c>
      <c r="D2905" t="s">
        <v>29</v>
      </c>
      <c r="E2905" t="s">
        <v>4</v>
      </c>
      <c r="F2905" s="9">
        <v>46010</v>
      </c>
      <c r="G2905" s="9" t="str">
        <f>TEXT(Ecommerce_Sales_Data[[#This Row],[Order_Date]],"dddd")</f>
        <v>Friday</v>
      </c>
      <c r="H2905" t="s">
        <v>14757</v>
      </c>
      <c r="I2905" t="s">
        <v>14770</v>
      </c>
      <c r="J2905">
        <v>12</v>
      </c>
      <c r="K2905">
        <v>3</v>
      </c>
      <c r="L2905" s="12">
        <v>3391.16</v>
      </c>
      <c r="M2905" s="11">
        <v>0.15</v>
      </c>
      <c r="N2905" s="12">
        <v>8647.4599999999991</v>
      </c>
      <c r="O2905" s="12">
        <v>5612.59</v>
      </c>
      <c r="P2905" s="12">
        <v>3034.87</v>
      </c>
      <c r="Q2905" s="11">
        <v>0.35095507813855198</v>
      </c>
    </row>
    <row r="2906" spans="1:17" x14ac:dyDescent="0.45">
      <c r="A2906" t="s">
        <v>5404</v>
      </c>
      <c r="B2906" t="s">
        <v>3045</v>
      </c>
      <c r="C2906" t="s">
        <v>20</v>
      </c>
      <c r="D2906" t="s">
        <v>60</v>
      </c>
      <c r="E2906" t="s">
        <v>4</v>
      </c>
      <c r="F2906" s="9">
        <v>45688</v>
      </c>
      <c r="G2906" s="9" t="str">
        <f>TEXT(Ecommerce_Sales_Data[[#This Row],[Order_Date]],"dddd")</f>
        <v>Friday</v>
      </c>
      <c r="H2906" t="s">
        <v>14757</v>
      </c>
      <c r="I2906" t="s">
        <v>14767</v>
      </c>
      <c r="J2906">
        <v>1</v>
      </c>
      <c r="K2906">
        <v>4</v>
      </c>
      <c r="L2906" s="12">
        <v>3841.87</v>
      </c>
      <c r="M2906" s="11">
        <v>0.05</v>
      </c>
      <c r="N2906" s="12">
        <v>14599.11</v>
      </c>
      <c r="O2906" s="12">
        <v>9113.32</v>
      </c>
      <c r="P2906" s="12">
        <v>5485.79</v>
      </c>
      <c r="Q2906" s="11">
        <v>0.37576194713239403</v>
      </c>
    </row>
    <row r="2907" spans="1:17" x14ac:dyDescent="0.45">
      <c r="A2907" t="s">
        <v>5405</v>
      </c>
      <c r="B2907" t="s">
        <v>3007</v>
      </c>
      <c r="C2907" t="s">
        <v>20</v>
      </c>
      <c r="D2907" t="s">
        <v>25</v>
      </c>
      <c r="E2907" t="s">
        <v>14</v>
      </c>
      <c r="F2907" s="9">
        <v>45852</v>
      </c>
      <c r="G2907" s="9" t="str">
        <f>TEXT(Ecommerce_Sales_Data[[#This Row],[Order_Date]],"dddd")</f>
        <v>Monday</v>
      </c>
      <c r="H2907" t="s">
        <v>14757</v>
      </c>
      <c r="I2907" t="s">
        <v>14768</v>
      </c>
      <c r="J2907">
        <v>7</v>
      </c>
      <c r="K2907">
        <v>5</v>
      </c>
      <c r="L2907" s="12">
        <v>4202.4799999999996</v>
      </c>
      <c r="M2907" s="11">
        <v>0.2</v>
      </c>
      <c r="N2907" s="12">
        <v>16809.919999999998</v>
      </c>
      <c r="O2907" s="12">
        <v>10366.67</v>
      </c>
      <c r="P2907" s="12">
        <v>6443.25</v>
      </c>
      <c r="Q2907" s="11">
        <v>0.38330045592126599</v>
      </c>
    </row>
    <row r="2908" spans="1:17" x14ac:dyDescent="0.45">
      <c r="A2908" t="s">
        <v>5406</v>
      </c>
      <c r="B2908" t="s">
        <v>272</v>
      </c>
      <c r="C2908" t="s">
        <v>12</v>
      </c>
      <c r="D2908" t="s">
        <v>38</v>
      </c>
      <c r="E2908" t="s">
        <v>22</v>
      </c>
      <c r="F2908" s="9">
        <v>46014</v>
      </c>
      <c r="G2908" s="9" t="str">
        <f>TEXT(Ecommerce_Sales_Data[[#This Row],[Order_Date]],"dddd")</f>
        <v>Tuesday</v>
      </c>
      <c r="H2908" t="s">
        <v>14757</v>
      </c>
      <c r="I2908" t="s">
        <v>14770</v>
      </c>
      <c r="J2908">
        <v>12</v>
      </c>
      <c r="K2908">
        <v>2</v>
      </c>
      <c r="L2908" s="12">
        <v>413.17</v>
      </c>
      <c r="M2908" s="11">
        <v>0.05</v>
      </c>
      <c r="N2908" s="12">
        <v>785.02</v>
      </c>
      <c r="O2908" s="12">
        <v>503.59</v>
      </c>
      <c r="P2908" s="12">
        <v>281.43</v>
      </c>
      <c r="Q2908" s="11">
        <v>0.35850042037145602</v>
      </c>
    </row>
    <row r="2909" spans="1:17" x14ac:dyDescent="0.45">
      <c r="A2909" t="s">
        <v>5407</v>
      </c>
      <c r="B2909" t="s">
        <v>5408</v>
      </c>
      <c r="C2909" t="s">
        <v>20</v>
      </c>
      <c r="D2909" t="s">
        <v>57</v>
      </c>
      <c r="E2909" t="s">
        <v>22</v>
      </c>
      <c r="F2909" s="9">
        <v>45335</v>
      </c>
      <c r="G2909" s="9" t="str">
        <f>TEXT(Ecommerce_Sales_Data[[#This Row],[Order_Date]],"dddd")</f>
        <v>Tuesday</v>
      </c>
      <c r="H2909" t="s">
        <v>14757</v>
      </c>
      <c r="I2909" t="s">
        <v>14758</v>
      </c>
      <c r="J2909">
        <v>2</v>
      </c>
      <c r="K2909">
        <v>3</v>
      </c>
      <c r="L2909" s="12">
        <v>3020.04</v>
      </c>
      <c r="M2909" s="11">
        <v>0.05</v>
      </c>
      <c r="N2909" s="12">
        <v>8607.11</v>
      </c>
      <c r="O2909" s="12">
        <v>6550.8</v>
      </c>
      <c r="P2909" s="12">
        <v>2056.31</v>
      </c>
      <c r="Q2909" s="11">
        <v>0.23890829790719501</v>
      </c>
    </row>
    <row r="2910" spans="1:17" x14ac:dyDescent="0.45">
      <c r="A2910" t="s">
        <v>5409</v>
      </c>
      <c r="B2910" t="s">
        <v>757</v>
      </c>
      <c r="C2910" t="s">
        <v>20</v>
      </c>
      <c r="D2910" t="s">
        <v>60</v>
      </c>
      <c r="E2910" t="s">
        <v>14</v>
      </c>
      <c r="F2910" s="9">
        <v>45384</v>
      </c>
      <c r="G2910" s="9" t="str">
        <f>TEXT(Ecommerce_Sales_Data[[#This Row],[Order_Date]],"dddd")</f>
        <v>Tuesday</v>
      </c>
      <c r="H2910" t="s">
        <v>14757</v>
      </c>
      <c r="I2910" t="s">
        <v>14765</v>
      </c>
      <c r="J2910">
        <v>4</v>
      </c>
      <c r="K2910">
        <v>3</v>
      </c>
      <c r="L2910" s="12">
        <v>1355.14</v>
      </c>
      <c r="M2910" s="11">
        <v>0.1</v>
      </c>
      <c r="N2910" s="12">
        <v>3658.88</v>
      </c>
      <c r="O2910" s="12">
        <v>2428.2199999999998</v>
      </c>
      <c r="P2910" s="12">
        <v>1230.6600000000001</v>
      </c>
      <c r="Q2910" s="11">
        <v>0.33634882805667299</v>
      </c>
    </row>
    <row r="2911" spans="1:17" x14ac:dyDescent="0.45">
      <c r="A2911" t="s">
        <v>5410</v>
      </c>
      <c r="B2911" t="s">
        <v>5411</v>
      </c>
      <c r="C2911" t="s">
        <v>12</v>
      </c>
      <c r="D2911" t="s">
        <v>111</v>
      </c>
      <c r="E2911" t="s">
        <v>14</v>
      </c>
      <c r="F2911" s="9">
        <v>45606</v>
      </c>
      <c r="G2911" s="9" t="str">
        <f>TEXT(Ecommerce_Sales_Data[[#This Row],[Order_Date]],"dddd")</f>
        <v>Sunday</v>
      </c>
      <c r="H2911" t="s">
        <v>14761</v>
      </c>
      <c r="I2911" t="s">
        <v>14764</v>
      </c>
      <c r="J2911">
        <v>11</v>
      </c>
      <c r="K2911">
        <v>3</v>
      </c>
      <c r="L2911" s="12">
        <v>863.92</v>
      </c>
      <c r="M2911" s="11">
        <v>0.2</v>
      </c>
      <c r="N2911" s="12">
        <v>2073.41</v>
      </c>
      <c r="O2911" s="12">
        <v>1618.43</v>
      </c>
      <c r="P2911" s="12">
        <v>454.98</v>
      </c>
      <c r="Q2911" s="11">
        <v>0.21943561572482001</v>
      </c>
    </row>
    <row r="2912" spans="1:17" x14ac:dyDescent="0.45">
      <c r="A2912" t="s">
        <v>5412</v>
      </c>
      <c r="B2912" t="s">
        <v>5413</v>
      </c>
      <c r="C2912" t="s">
        <v>28</v>
      </c>
      <c r="D2912" t="s">
        <v>85</v>
      </c>
      <c r="E2912" t="s">
        <v>4</v>
      </c>
      <c r="F2912" s="9">
        <v>46019</v>
      </c>
      <c r="G2912" s="9" t="str">
        <f>TEXT(Ecommerce_Sales_Data[[#This Row],[Order_Date]],"dddd")</f>
        <v>Sunday</v>
      </c>
      <c r="H2912" t="s">
        <v>14761</v>
      </c>
      <c r="I2912" t="s">
        <v>14770</v>
      </c>
      <c r="J2912">
        <v>12</v>
      </c>
      <c r="K2912">
        <v>4</v>
      </c>
      <c r="L2912" s="12">
        <v>3365.7</v>
      </c>
      <c r="M2912" s="11">
        <v>0.15</v>
      </c>
      <c r="N2912" s="12">
        <v>11443.38</v>
      </c>
      <c r="O2912" s="12">
        <v>7251.44</v>
      </c>
      <c r="P2912" s="12">
        <v>4191.9399999999996</v>
      </c>
      <c r="Q2912" s="11">
        <v>0.36632009074242</v>
      </c>
    </row>
    <row r="2913" spans="1:17" x14ac:dyDescent="0.45">
      <c r="A2913" t="s">
        <v>5414</v>
      </c>
      <c r="B2913" t="s">
        <v>1056</v>
      </c>
      <c r="C2913" t="s">
        <v>12</v>
      </c>
      <c r="D2913" t="s">
        <v>41</v>
      </c>
      <c r="E2913" t="s">
        <v>4</v>
      </c>
      <c r="F2913" s="9">
        <v>45638</v>
      </c>
      <c r="G2913" s="9" t="str">
        <f>TEXT(Ecommerce_Sales_Data[[#This Row],[Order_Date]],"dddd")</f>
        <v>Thursday</v>
      </c>
      <c r="H2913" t="s">
        <v>14757</v>
      </c>
      <c r="I2913" t="s">
        <v>14770</v>
      </c>
      <c r="J2913">
        <v>12</v>
      </c>
      <c r="K2913">
        <v>4</v>
      </c>
      <c r="L2913" s="12">
        <v>623.11</v>
      </c>
      <c r="M2913" s="11">
        <v>0.2</v>
      </c>
      <c r="N2913" s="12">
        <v>1993.95</v>
      </c>
      <c r="O2913" s="12">
        <v>1603.45</v>
      </c>
      <c r="P2913" s="12">
        <v>390.5</v>
      </c>
      <c r="Q2913" s="11">
        <v>0.195842423330575</v>
      </c>
    </row>
    <row r="2914" spans="1:17" x14ac:dyDescent="0.45">
      <c r="A2914" t="s">
        <v>5415</v>
      </c>
      <c r="B2914" t="s">
        <v>5416</v>
      </c>
      <c r="C2914" t="s">
        <v>20</v>
      </c>
      <c r="D2914" t="s">
        <v>57</v>
      </c>
      <c r="E2914" t="s">
        <v>9</v>
      </c>
      <c r="F2914" s="9">
        <v>45686</v>
      </c>
      <c r="G2914" s="9" t="str">
        <f>TEXT(Ecommerce_Sales_Data[[#This Row],[Order_Date]],"dddd")</f>
        <v>Wednesday</v>
      </c>
      <c r="H2914" t="s">
        <v>14757</v>
      </c>
      <c r="I2914" t="s">
        <v>14767</v>
      </c>
      <c r="J2914">
        <v>1</v>
      </c>
      <c r="K2914">
        <v>1</v>
      </c>
      <c r="L2914" s="12">
        <v>225.6</v>
      </c>
      <c r="M2914" s="11">
        <v>0.15</v>
      </c>
      <c r="N2914" s="12">
        <v>191.76</v>
      </c>
      <c r="O2914" s="12">
        <v>159.38999999999999</v>
      </c>
      <c r="P2914" s="12">
        <v>32.369999999999997</v>
      </c>
      <c r="Q2914" s="11">
        <v>0.168804755944931</v>
      </c>
    </row>
    <row r="2915" spans="1:17" x14ac:dyDescent="0.45">
      <c r="A2915" t="s">
        <v>5417</v>
      </c>
      <c r="B2915" t="s">
        <v>5418</v>
      </c>
      <c r="C2915" t="s">
        <v>2</v>
      </c>
      <c r="D2915" t="s">
        <v>65</v>
      </c>
      <c r="E2915" t="s">
        <v>22</v>
      </c>
      <c r="F2915" s="9">
        <v>45978</v>
      </c>
      <c r="G2915" s="9" t="str">
        <f>TEXT(Ecommerce_Sales_Data[[#This Row],[Order_Date]],"dddd")</f>
        <v>Monday</v>
      </c>
      <c r="H2915" t="s">
        <v>14757</v>
      </c>
      <c r="I2915" t="s">
        <v>14764</v>
      </c>
      <c r="J2915">
        <v>11</v>
      </c>
      <c r="K2915">
        <v>3</v>
      </c>
      <c r="L2915" s="12">
        <v>1221.82</v>
      </c>
      <c r="M2915" s="11">
        <v>0.15</v>
      </c>
      <c r="N2915" s="12">
        <v>3115.64</v>
      </c>
      <c r="O2915" s="12">
        <v>1964.12</v>
      </c>
      <c r="P2915" s="12">
        <v>1151.52</v>
      </c>
      <c r="Q2915" s="11">
        <v>0.36959340617016101</v>
      </c>
    </row>
    <row r="2916" spans="1:17" x14ac:dyDescent="0.45">
      <c r="A2916" t="s">
        <v>5419</v>
      </c>
      <c r="B2916" t="s">
        <v>5420</v>
      </c>
      <c r="C2916" t="s">
        <v>12</v>
      </c>
      <c r="D2916" t="s">
        <v>41</v>
      </c>
      <c r="E2916" t="s">
        <v>22</v>
      </c>
      <c r="F2916" s="9">
        <v>45595</v>
      </c>
      <c r="G2916" s="9" t="str">
        <f>TEXT(Ecommerce_Sales_Data[[#This Row],[Order_Date]],"dddd")</f>
        <v>Wednesday</v>
      </c>
      <c r="H2916" t="s">
        <v>14757</v>
      </c>
      <c r="I2916" t="s">
        <v>14760</v>
      </c>
      <c r="J2916">
        <v>10</v>
      </c>
      <c r="K2916">
        <v>5</v>
      </c>
      <c r="L2916" s="12">
        <v>1351.6</v>
      </c>
      <c r="M2916" s="11">
        <v>0.1</v>
      </c>
      <c r="N2916" s="12">
        <v>6082.2</v>
      </c>
      <c r="O2916" s="12">
        <v>4419.7700000000004</v>
      </c>
      <c r="P2916" s="12">
        <v>1662.43</v>
      </c>
      <c r="Q2916" s="11">
        <v>0.27332708559402902</v>
      </c>
    </row>
    <row r="2917" spans="1:17" x14ac:dyDescent="0.45">
      <c r="A2917" t="s">
        <v>5421</v>
      </c>
      <c r="B2917" t="s">
        <v>5422</v>
      </c>
      <c r="C2917" t="s">
        <v>12</v>
      </c>
      <c r="D2917" t="s">
        <v>13</v>
      </c>
      <c r="E2917" t="s">
        <v>9</v>
      </c>
      <c r="F2917" s="9">
        <v>45607</v>
      </c>
      <c r="G2917" s="9" t="str">
        <f>TEXT(Ecommerce_Sales_Data[[#This Row],[Order_Date]],"dddd")</f>
        <v>Monday</v>
      </c>
      <c r="H2917" t="s">
        <v>14757</v>
      </c>
      <c r="I2917" t="s">
        <v>14764</v>
      </c>
      <c r="J2917">
        <v>11</v>
      </c>
      <c r="K2917">
        <v>1</v>
      </c>
      <c r="L2917" s="12">
        <v>2917.27</v>
      </c>
      <c r="M2917" s="11">
        <v>0</v>
      </c>
      <c r="N2917" s="12">
        <v>2917.27</v>
      </c>
      <c r="O2917" s="12">
        <v>2399.4</v>
      </c>
      <c r="P2917" s="12">
        <v>517.87</v>
      </c>
      <c r="Q2917" s="11">
        <v>0.17751870755877899</v>
      </c>
    </row>
    <row r="2918" spans="1:17" x14ac:dyDescent="0.45">
      <c r="A2918" t="s">
        <v>5423</v>
      </c>
      <c r="B2918" t="s">
        <v>5424</v>
      </c>
      <c r="C2918" t="s">
        <v>7</v>
      </c>
      <c r="D2918" t="s">
        <v>8</v>
      </c>
      <c r="E2918" t="s">
        <v>9</v>
      </c>
      <c r="F2918" s="9">
        <v>45410</v>
      </c>
      <c r="G2918" s="9" t="str">
        <f>TEXT(Ecommerce_Sales_Data[[#This Row],[Order_Date]],"dddd")</f>
        <v>Sunday</v>
      </c>
      <c r="H2918" t="s">
        <v>14761</v>
      </c>
      <c r="I2918" t="s">
        <v>14765</v>
      </c>
      <c r="J2918">
        <v>4</v>
      </c>
      <c r="K2918">
        <v>2</v>
      </c>
      <c r="L2918" s="12">
        <v>2068.2800000000002</v>
      </c>
      <c r="M2918" s="11">
        <v>0.05</v>
      </c>
      <c r="N2918" s="12">
        <v>3929.73</v>
      </c>
      <c r="O2918" s="12">
        <v>3142.87</v>
      </c>
      <c r="P2918" s="12">
        <v>786.86</v>
      </c>
      <c r="Q2918" s="11">
        <v>0.20023258595374199</v>
      </c>
    </row>
    <row r="2919" spans="1:17" x14ac:dyDescent="0.45">
      <c r="A2919" t="s">
        <v>5425</v>
      </c>
      <c r="B2919" t="s">
        <v>5426</v>
      </c>
      <c r="C2919" t="s">
        <v>7</v>
      </c>
      <c r="D2919" t="s">
        <v>134</v>
      </c>
      <c r="E2919" t="s">
        <v>14</v>
      </c>
      <c r="F2919" s="9">
        <v>45297</v>
      </c>
      <c r="G2919" s="9" t="str">
        <f>TEXT(Ecommerce_Sales_Data[[#This Row],[Order_Date]],"dddd")</f>
        <v>Saturday</v>
      </c>
      <c r="H2919" t="s">
        <v>14761</v>
      </c>
      <c r="I2919" t="s">
        <v>14767</v>
      </c>
      <c r="J2919">
        <v>1</v>
      </c>
      <c r="K2919">
        <v>5</v>
      </c>
      <c r="L2919" s="12">
        <v>731.18</v>
      </c>
      <c r="M2919" s="11">
        <v>0.15</v>
      </c>
      <c r="N2919" s="12">
        <v>3107.51</v>
      </c>
      <c r="O2919" s="12">
        <v>2528.98</v>
      </c>
      <c r="P2919" s="12">
        <v>578.53</v>
      </c>
      <c r="Q2919" s="11">
        <v>0.18617156501507601</v>
      </c>
    </row>
    <row r="2920" spans="1:17" x14ac:dyDescent="0.45">
      <c r="A2920" t="s">
        <v>5427</v>
      </c>
      <c r="B2920" t="s">
        <v>5428</v>
      </c>
      <c r="C2920" t="s">
        <v>2</v>
      </c>
      <c r="D2920" t="s">
        <v>3</v>
      </c>
      <c r="E2920" t="s">
        <v>22</v>
      </c>
      <c r="F2920" s="9">
        <v>45998</v>
      </c>
      <c r="G2920" s="9" t="str">
        <f>TEXT(Ecommerce_Sales_Data[[#This Row],[Order_Date]],"dddd")</f>
        <v>Sunday</v>
      </c>
      <c r="H2920" t="s">
        <v>14761</v>
      </c>
      <c r="I2920" t="s">
        <v>14770</v>
      </c>
      <c r="J2920">
        <v>12</v>
      </c>
      <c r="K2920">
        <v>2</v>
      </c>
      <c r="L2920" s="12">
        <v>3407.73</v>
      </c>
      <c r="M2920" s="11">
        <v>0.15</v>
      </c>
      <c r="N2920" s="12">
        <v>5793.14</v>
      </c>
      <c r="O2920" s="12">
        <v>4893.8999999999996</v>
      </c>
      <c r="P2920" s="12">
        <v>899.24</v>
      </c>
      <c r="Q2920" s="11">
        <v>0.15522497298528901</v>
      </c>
    </row>
    <row r="2921" spans="1:17" x14ac:dyDescent="0.45">
      <c r="A2921" t="s">
        <v>5429</v>
      </c>
      <c r="B2921" t="s">
        <v>5430</v>
      </c>
      <c r="C2921" t="s">
        <v>7</v>
      </c>
      <c r="D2921" t="s">
        <v>8</v>
      </c>
      <c r="E2921" t="s">
        <v>4</v>
      </c>
      <c r="F2921" s="9">
        <v>45503</v>
      </c>
      <c r="G2921" s="9" t="str">
        <f>TEXT(Ecommerce_Sales_Data[[#This Row],[Order_Date]],"dddd")</f>
        <v>Tuesday</v>
      </c>
      <c r="H2921" t="s">
        <v>14757</v>
      </c>
      <c r="I2921" t="s">
        <v>14768</v>
      </c>
      <c r="J2921">
        <v>7</v>
      </c>
      <c r="K2921">
        <v>2</v>
      </c>
      <c r="L2921" s="12">
        <v>2516.89</v>
      </c>
      <c r="M2921" s="11">
        <v>0.15</v>
      </c>
      <c r="N2921" s="12">
        <v>4278.71</v>
      </c>
      <c r="O2921" s="12">
        <v>3484.29</v>
      </c>
      <c r="P2921" s="12">
        <v>794.42</v>
      </c>
      <c r="Q2921" s="11">
        <v>0.185668110248182</v>
      </c>
    </row>
    <row r="2922" spans="1:17" x14ac:dyDescent="0.45">
      <c r="A2922" t="s">
        <v>5431</v>
      </c>
      <c r="B2922" t="s">
        <v>5432</v>
      </c>
      <c r="C2922" t="s">
        <v>20</v>
      </c>
      <c r="D2922" t="s">
        <v>103</v>
      </c>
      <c r="E2922" t="s">
        <v>4</v>
      </c>
      <c r="F2922" s="9">
        <v>45787</v>
      </c>
      <c r="G2922" s="9" t="str">
        <f>TEXT(Ecommerce_Sales_Data[[#This Row],[Order_Date]],"dddd")</f>
        <v>Saturday</v>
      </c>
      <c r="H2922" t="s">
        <v>14761</v>
      </c>
      <c r="I2922" t="s">
        <v>14763</v>
      </c>
      <c r="J2922">
        <v>5</v>
      </c>
      <c r="K2922">
        <v>5</v>
      </c>
      <c r="L2922" s="12">
        <v>1474.89</v>
      </c>
      <c r="M2922" s="11">
        <v>0.2</v>
      </c>
      <c r="N2922" s="12">
        <v>5899.56</v>
      </c>
      <c r="O2922" s="12">
        <v>4360.95</v>
      </c>
      <c r="P2922" s="12">
        <v>1538.61</v>
      </c>
      <c r="Q2922" s="11">
        <v>0.26080080548379903</v>
      </c>
    </row>
    <row r="2923" spans="1:17" x14ac:dyDescent="0.45">
      <c r="A2923" t="s">
        <v>5433</v>
      </c>
      <c r="B2923" t="s">
        <v>5434</v>
      </c>
      <c r="C2923" t="s">
        <v>28</v>
      </c>
      <c r="D2923" t="s">
        <v>137</v>
      </c>
      <c r="E2923" t="s">
        <v>14</v>
      </c>
      <c r="F2923" s="9">
        <v>45932</v>
      </c>
      <c r="G2923" s="9" t="str">
        <f>TEXT(Ecommerce_Sales_Data[[#This Row],[Order_Date]],"dddd")</f>
        <v>Thursday</v>
      </c>
      <c r="H2923" t="s">
        <v>14757</v>
      </c>
      <c r="I2923" t="s">
        <v>14760</v>
      </c>
      <c r="J2923">
        <v>10</v>
      </c>
      <c r="K2923">
        <v>4</v>
      </c>
      <c r="L2923" s="12">
        <v>4088.93</v>
      </c>
      <c r="M2923" s="11">
        <v>0.2</v>
      </c>
      <c r="N2923" s="12">
        <v>13084.58</v>
      </c>
      <c r="O2923" s="12">
        <v>9833.42</v>
      </c>
      <c r="P2923" s="12">
        <v>3251.16</v>
      </c>
      <c r="Q2923" s="11">
        <v>0.248472629614401</v>
      </c>
    </row>
    <row r="2924" spans="1:17" x14ac:dyDescent="0.45">
      <c r="A2924" t="s">
        <v>5435</v>
      </c>
      <c r="B2924" t="s">
        <v>5436</v>
      </c>
      <c r="C2924" t="s">
        <v>7</v>
      </c>
      <c r="D2924" t="s">
        <v>8</v>
      </c>
      <c r="E2924" t="s">
        <v>22</v>
      </c>
      <c r="F2924" s="9">
        <v>45782</v>
      </c>
      <c r="G2924" s="9" t="str">
        <f>TEXT(Ecommerce_Sales_Data[[#This Row],[Order_Date]],"dddd")</f>
        <v>Monday</v>
      </c>
      <c r="H2924" t="s">
        <v>14757</v>
      </c>
      <c r="I2924" t="s">
        <v>14763</v>
      </c>
      <c r="J2924">
        <v>5</v>
      </c>
      <c r="K2924">
        <v>1</v>
      </c>
      <c r="L2924" s="12">
        <v>668.49</v>
      </c>
      <c r="M2924" s="11">
        <v>0.2</v>
      </c>
      <c r="N2924" s="12">
        <v>534.79</v>
      </c>
      <c r="O2924" s="12">
        <v>410.84</v>
      </c>
      <c r="P2924" s="12">
        <v>123.95</v>
      </c>
      <c r="Q2924" s="11">
        <v>0.231773219394529</v>
      </c>
    </row>
    <row r="2925" spans="1:17" x14ac:dyDescent="0.45">
      <c r="A2925" t="s">
        <v>5437</v>
      </c>
      <c r="B2925" t="s">
        <v>5438</v>
      </c>
      <c r="C2925" t="s">
        <v>7</v>
      </c>
      <c r="D2925" t="s">
        <v>134</v>
      </c>
      <c r="E2925" t="s">
        <v>14</v>
      </c>
      <c r="F2925" s="9">
        <v>45991</v>
      </c>
      <c r="G2925" s="9" t="str">
        <f>TEXT(Ecommerce_Sales_Data[[#This Row],[Order_Date]],"dddd")</f>
        <v>Sunday</v>
      </c>
      <c r="H2925" t="s">
        <v>14761</v>
      </c>
      <c r="I2925" t="s">
        <v>14764</v>
      </c>
      <c r="J2925">
        <v>11</v>
      </c>
      <c r="K2925">
        <v>4</v>
      </c>
      <c r="L2925" s="12">
        <v>4102.16</v>
      </c>
      <c r="M2925" s="11">
        <v>0.1</v>
      </c>
      <c r="N2925" s="12">
        <v>14767.78</v>
      </c>
      <c r="O2925" s="12">
        <v>9585.35</v>
      </c>
      <c r="P2925" s="12">
        <v>5182.43</v>
      </c>
      <c r="Q2925" s="11">
        <v>0.35092816929829701</v>
      </c>
    </row>
    <row r="2926" spans="1:17" x14ac:dyDescent="0.45">
      <c r="A2926" t="s">
        <v>5439</v>
      </c>
      <c r="B2926" t="s">
        <v>5440</v>
      </c>
      <c r="C2926" t="s">
        <v>20</v>
      </c>
      <c r="D2926" t="s">
        <v>60</v>
      </c>
      <c r="E2926" t="s">
        <v>22</v>
      </c>
      <c r="F2926" s="9">
        <v>45407</v>
      </c>
      <c r="G2926" s="9" t="str">
        <f>TEXT(Ecommerce_Sales_Data[[#This Row],[Order_Date]],"dddd")</f>
        <v>Thursday</v>
      </c>
      <c r="H2926" t="s">
        <v>14757</v>
      </c>
      <c r="I2926" t="s">
        <v>14765</v>
      </c>
      <c r="J2926">
        <v>4</v>
      </c>
      <c r="K2926">
        <v>2</v>
      </c>
      <c r="L2926" s="12">
        <v>422.63</v>
      </c>
      <c r="M2926" s="11">
        <v>0.15</v>
      </c>
      <c r="N2926" s="12">
        <v>718.47</v>
      </c>
      <c r="O2926" s="12">
        <v>542.83000000000004</v>
      </c>
      <c r="P2926" s="12">
        <v>175.64</v>
      </c>
      <c r="Q2926" s="11">
        <v>0.24446393029632399</v>
      </c>
    </row>
    <row r="2927" spans="1:17" x14ac:dyDescent="0.45">
      <c r="A2927" t="s">
        <v>5441</v>
      </c>
      <c r="B2927" t="s">
        <v>881</v>
      </c>
      <c r="C2927" t="s">
        <v>28</v>
      </c>
      <c r="D2927" t="s">
        <v>29</v>
      </c>
      <c r="E2927" t="s">
        <v>22</v>
      </c>
      <c r="F2927" s="9">
        <v>45907</v>
      </c>
      <c r="G2927" s="9" t="str">
        <f>TEXT(Ecommerce_Sales_Data[[#This Row],[Order_Date]],"dddd")</f>
        <v>Sunday</v>
      </c>
      <c r="H2927" t="s">
        <v>14761</v>
      </c>
      <c r="I2927" t="s">
        <v>14766</v>
      </c>
      <c r="J2927">
        <v>9</v>
      </c>
      <c r="K2927">
        <v>4</v>
      </c>
      <c r="L2927" s="12">
        <v>3747.25</v>
      </c>
      <c r="M2927" s="11">
        <v>0.1</v>
      </c>
      <c r="N2927" s="12">
        <v>13490.1</v>
      </c>
      <c r="O2927" s="12">
        <v>10588.33</v>
      </c>
      <c r="P2927" s="12">
        <v>2901.77</v>
      </c>
      <c r="Q2927" s="11">
        <v>0.215103668616244</v>
      </c>
    </row>
    <row r="2928" spans="1:17" x14ac:dyDescent="0.45">
      <c r="A2928" t="s">
        <v>5442</v>
      </c>
      <c r="B2928" t="s">
        <v>5443</v>
      </c>
      <c r="C2928" t="s">
        <v>20</v>
      </c>
      <c r="D2928" t="s">
        <v>57</v>
      </c>
      <c r="E2928" t="s">
        <v>9</v>
      </c>
      <c r="F2928" s="9">
        <v>45965</v>
      </c>
      <c r="G2928" s="9" t="str">
        <f>TEXT(Ecommerce_Sales_Data[[#This Row],[Order_Date]],"dddd")</f>
        <v>Tuesday</v>
      </c>
      <c r="H2928" t="s">
        <v>14757</v>
      </c>
      <c r="I2928" t="s">
        <v>14764</v>
      </c>
      <c r="J2928">
        <v>11</v>
      </c>
      <c r="K2928">
        <v>4</v>
      </c>
      <c r="L2928" s="12">
        <v>2085</v>
      </c>
      <c r="M2928" s="11">
        <v>0.2</v>
      </c>
      <c r="N2928" s="12">
        <v>6672</v>
      </c>
      <c r="O2928" s="12">
        <v>5607.81</v>
      </c>
      <c r="P2928" s="12">
        <v>1064.19</v>
      </c>
      <c r="Q2928" s="11">
        <v>0.15950089928057601</v>
      </c>
    </row>
    <row r="2929" spans="1:17" x14ac:dyDescent="0.45">
      <c r="A2929" t="s">
        <v>5444</v>
      </c>
      <c r="B2929" t="s">
        <v>1718</v>
      </c>
      <c r="C2929" t="s">
        <v>20</v>
      </c>
      <c r="D2929" t="s">
        <v>57</v>
      </c>
      <c r="E2929" t="s">
        <v>9</v>
      </c>
      <c r="F2929" s="9">
        <v>46006</v>
      </c>
      <c r="G2929" s="9" t="str">
        <f>TEXT(Ecommerce_Sales_Data[[#This Row],[Order_Date]],"dddd")</f>
        <v>Monday</v>
      </c>
      <c r="H2929" t="s">
        <v>14757</v>
      </c>
      <c r="I2929" t="s">
        <v>14770</v>
      </c>
      <c r="J2929">
        <v>12</v>
      </c>
      <c r="K2929">
        <v>2</v>
      </c>
      <c r="L2929" s="12">
        <v>495.82</v>
      </c>
      <c r="M2929" s="11">
        <v>0.05</v>
      </c>
      <c r="N2929" s="12">
        <v>942.06</v>
      </c>
      <c r="O2929" s="12">
        <v>656.45</v>
      </c>
      <c r="P2929" s="12">
        <v>285.61</v>
      </c>
      <c r="Q2929" s="11">
        <v>0.30317601851262099</v>
      </c>
    </row>
    <row r="2930" spans="1:17" x14ac:dyDescent="0.45">
      <c r="A2930" t="s">
        <v>5445</v>
      </c>
      <c r="B2930" t="s">
        <v>5446</v>
      </c>
      <c r="C2930" t="s">
        <v>7</v>
      </c>
      <c r="D2930" t="s">
        <v>106</v>
      </c>
      <c r="E2930" t="s">
        <v>22</v>
      </c>
      <c r="F2930" s="9">
        <v>45429</v>
      </c>
      <c r="G2930" s="9" t="str">
        <f>TEXT(Ecommerce_Sales_Data[[#This Row],[Order_Date]],"dddd")</f>
        <v>Friday</v>
      </c>
      <c r="H2930" t="s">
        <v>14757</v>
      </c>
      <c r="I2930" t="s">
        <v>14763</v>
      </c>
      <c r="J2930">
        <v>5</v>
      </c>
      <c r="K2930">
        <v>4</v>
      </c>
      <c r="L2930" s="12">
        <v>2616.9</v>
      </c>
      <c r="M2930" s="11">
        <v>0</v>
      </c>
      <c r="N2930" s="12">
        <v>10467.6</v>
      </c>
      <c r="O2930" s="12">
        <v>8098.11</v>
      </c>
      <c r="P2930" s="12">
        <v>2369.4899999999998</v>
      </c>
      <c r="Q2930" s="11">
        <v>0.22636420956093101</v>
      </c>
    </row>
    <row r="2931" spans="1:17" x14ac:dyDescent="0.45">
      <c r="A2931" t="s">
        <v>5447</v>
      </c>
      <c r="B2931" t="s">
        <v>5448</v>
      </c>
      <c r="C2931" t="s">
        <v>28</v>
      </c>
      <c r="D2931" t="s">
        <v>29</v>
      </c>
      <c r="E2931" t="s">
        <v>4</v>
      </c>
      <c r="F2931" s="9">
        <v>45964</v>
      </c>
      <c r="G2931" s="9" t="str">
        <f>TEXT(Ecommerce_Sales_Data[[#This Row],[Order_Date]],"dddd")</f>
        <v>Monday</v>
      </c>
      <c r="H2931" t="s">
        <v>14757</v>
      </c>
      <c r="I2931" t="s">
        <v>14764</v>
      </c>
      <c r="J2931">
        <v>11</v>
      </c>
      <c r="K2931">
        <v>2</v>
      </c>
      <c r="L2931" s="12">
        <v>3684.88</v>
      </c>
      <c r="M2931" s="11">
        <v>0.2</v>
      </c>
      <c r="N2931" s="12">
        <v>5895.81</v>
      </c>
      <c r="O2931" s="12">
        <v>3916.14</v>
      </c>
      <c r="P2931" s="12">
        <v>1979.67</v>
      </c>
      <c r="Q2931" s="11">
        <v>0.33577574582627301</v>
      </c>
    </row>
    <row r="2932" spans="1:17" x14ac:dyDescent="0.45">
      <c r="A2932" t="s">
        <v>5449</v>
      </c>
      <c r="B2932" t="s">
        <v>5450</v>
      </c>
      <c r="C2932" t="s">
        <v>20</v>
      </c>
      <c r="D2932" t="s">
        <v>103</v>
      </c>
      <c r="E2932" t="s">
        <v>22</v>
      </c>
      <c r="F2932" s="9">
        <v>45770</v>
      </c>
      <c r="G2932" s="9" t="str">
        <f>TEXT(Ecommerce_Sales_Data[[#This Row],[Order_Date]],"dddd")</f>
        <v>Wednesday</v>
      </c>
      <c r="H2932" t="s">
        <v>14757</v>
      </c>
      <c r="I2932" t="s">
        <v>14765</v>
      </c>
      <c r="J2932">
        <v>4</v>
      </c>
      <c r="K2932">
        <v>2</v>
      </c>
      <c r="L2932" s="12">
        <v>4188.83</v>
      </c>
      <c r="M2932" s="11">
        <v>0.1</v>
      </c>
      <c r="N2932" s="12">
        <v>7539.89</v>
      </c>
      <c r="O2932" s="12">
        <v>5204.01</v>
      </c>
      <c r="P2932" s="12">
        <v>2335.88</v>
      </c>
      <c r="Q2932" s="11">
        <v>0.309802928159429</v>
      </c>
    </row>
    <row r="2933" spans="1:17" x14ac:dyDescent="0.45">
      <c r="A2933" t="s">
        <v>5451</v>
      </c>
      <c r="B2933" t="s">
        <v>278</v>
      </c>
      <c r="C2933" t="s">
        <v>7</v>
      </c>
      <c r="D2933" t="s">
        <v>71</v>
      </c>
      <c r="E2933" t="s">
        <v>4</v>
      </c>
      <c r="F2933" s="9">
        <v>45498</v>
      </c>
      <c r="G2933" s="9" t="str">
        <f>TEXT(Ecommerce_Sales_Data[[#This Row],[Order_Date]],"dddd")</f>
        <v>Thursday</v>
      </c>
      <c r="H2933" t="s">
        <v>14757</v>
      </c>
      <c r="I2933" t="s">
        <v>14768</v>
      </c>
      <c r="J2933">
        <v>7</v>
      </c>
      <c r="K2933">
        <v>1</v>
      </c>
      <c r="L2933" s="12">
        <v>1583.46</v>
      </c>
      <c r="M2933" s="11">
        <v>0.1</v>
      </c>
      <c r="N2933" s="12">
        <v>1425.11</v>
      </c>
      <c r="O2933" s="12">
        <v>1031.29</v>
      </c>
      <c r="P2933" s="12">
        <v>393.82</v>
      </c>
      <c r="Q2933" s="11">
        <v>0.27634358049554097</v>
      </c>
    </row>
    <row r="2934" spans="1:17" x14ac:dyDescent="0.45">
      <c r="A2934" t="s">
        <v>5452</v>
      </c>
      <c r="B2934" t="s">
        <v>5453</v>
      </c>
      <c r="C2934" t="s">
        <v>20</v>
      </c>
      <c r="D2934" t="s">
        <v>103</v>
      </c>
      <c r="E2934" t="s">
        <v>14</v>
      </c>
      <c r="F2934" s="9">
        <v>45978</v>
      </c>
      <c r="G2934" s="9" t="str">
        <f>TEXT(Ecommerce_Sales_Data[[#This Row],[Order_Date]],"dddd")</f>
        <v>Monday</v>
      </c>
      <c r="H2934" t="s">
        <v>14757</v>
      </c>
      <c r="I2934" t="s">
        <v>14764</v>
      </c>
      <c r="J2934">
        <v>11</v>
      </c>
      <c r="K2934">
        <v>1</v>
      </c>
      <c r="L2934" s="12">
        <v>4021.77</v>
      </c>
      <c r="M2934" s="11">
        <v>0.05</v>
      </c>
      <c r="N2934" s="12">
        <v>3820.68</v>
      </c>
      <c r="O2934" s="12">
        <v>2930.44</v>
      </c>
      <c r="P2934" s="12">
        <v>890.24</v>
      </c>
      <c r="Q2934" s="11">
        <v>0.23300564297454901</v>
      </c>
    </row>
    <row r="2935" spans="1:17" x14ac:dyDescent="0.45">
      <c r="A2935" t="s">
        <v>5454</v>
      </c>
      <c r="B2935" t="s">
        <v>5455</v>
      </c>
      <c r="C2935" t="s">
        <v>28</v>
      </c>
      <c r="D2935" t="s">
        <v>100</v>
      </c>
      <c r="E2935" t="s">
        <v>22</v>
      </c>
      <c r="F2935" s="9">
        <v>45609</v>
      </c>
      <c r="G2935" s="9" t="str">
        <f>TEXT(Ecommerce_Sales_Data[[#This Row],[Order_Date]],"dddd")</f>
        <v>Wednesday</v>
      </c>
      <c r="H2935" t="s">
        <v>14757</v>
      </c>
      <c r="I2935" t="s">
        <v>14764</v>
      </c>
      <c r="J2935">
        <v>11</v>
      </c>
      <c r="K2935">
        <v>4</v>
      </c>
      <c r="L2935" s="12">
        <v>3315.58</v>
      </c>
      <c r="M2935" s="11">
        <v>0.05</v>
      </c>
      <c r="N2935" s="12">
        <v>12599.2</v>
      </c>
      <c r="O2935" s="12">
        <v>9476.99</v>
      </c>
      <c r="P2935" s="12">
        <v>3122.21</v>
      </c>
      <c r="Q2935" s="11">
        <v>0.247810178424027</v>
      </c>
    </row>
    <row r="2936" spans="1:17" x14ac:dyDescent="0.45">
      <c r="A2936" t="s">
        <v>5456</v>
      </c>
      <c r="B2936" t="s">
        <v>5457</v>
      </c>
      <c r="C2936" t="s">
        <v>12</v>
      </c>
      <c r="D2936" t="s">
        <v>32</v>
      </c>
      <c r="E2936" t="s">
        <v>14</v>
      </c>
      <c r="F2936" s="9">
        <v>45605</v>
      </c>
      <c r="G2936" s="9" t="str">
        <f>TEXT(Ecommerce_Sales_Data[[#This Row],[Order_Date]],"dddd")</f>
        <v>Saturday</v>
      </c>
      <c r="H2936" t="s">
        <v>14761</v>
      </c>
      <c r="I2936" t="s">
        <v>14764</v>
      </c>
      <c r="J2936">
        <v>11</v>
      </c>
      <c r="K2936">
        <v>1</v>
      </c>
      <c r="L2936" s="12">
        <v>2421.66</v>
      </c>
      <c r="M2936" s="11">
        <v>0</v>
      </c>
      <c r="N2936" s="12">
        <v>2421.66</v>
      </c>
      <c r="O2936" s="12">
        <v>1703.95</v>
      </c>
      <c r="P2936" s="12">
        <v>717.71</v>
      </c>
      <c r="Q2936" s="11">
        <v>0.29637108429754799</v>
      </c>
    </row>
    <row r="2937" spans="1:17" x14ac:dyDescent="0.45">
      <c r="A2937" t="s">
        <v>5458</v>
      </c>
      <c r="B2937" t="s">
        <v>5459</v>
      </c>
      <c r="C2937" t="s">
        <v>7</v>
      </c>
      <c r="D2937" t="s">
        <v>106</v>
      </c>
      <c r="E2937" t="s">
        <v>4</v>
      </c>
      <c r="F2937" s="9">
        <v>45526</v>
      </c>
      <c r="G2937" s="9" t="str">
        <f>TEXT(Ecommerce_Sales_Data[[#This Row],[Order_Date]],"dddd")</f>
        <v>Thursday</v>
      </c>
      <c r="H2937" t="s">
        <v>14757</v>
      </c>
      <c r="I2937" t="s">
        <v>14762</v>
      </c>
      <c r="J2937">
        <v>8</v>
      </c>
      <c r="K2937">
        <v>3</v>
      </c>
      <c r="L2937" s="12">
        <v>982.09</v>
      </c>
      <c r="M2937" s="11">
        <v>0.15</v>
      </c>
      <c r="N2937" s="12">
        <v>2504.33</v>
      </c>
      <c r="O2937" s="12">
        <v>1774.07</v>
      </c>
      <c r="P2937" s="12">
        <v>730.26</v>
      </c>
      <c r="Q2937" s="11">
        <v>0.29159895061753</v>
      </c>
    </row>
    <row r="2938" spans="1:17" x14ac:dyDescent="0.45">
      <c r="A2938" t="s">
        <v>5460</v>
      </c>
      <c r="B2938" t="s">
        <v>5461</v>
      </c>
      <c r="C2938" t="s">
        <v>2</v>
      </c>
      <c r="D2938" t="s">
        <v>17</v>
      </c>
      <c r="E2938" t="s">
        <v>9</v>
      </c>
      <c r="F2938" s="9">
        <v>45946</v>
      </c>
      <c r="G2938" s="9" t="str">
        <f>TEXT(Ecommerce_Sales_Data[[#This Row],[Order_Date]],"dddd")</f>
        <v>Thursday</v>
      </c>
      <c r="H2938" t="s">
        <v>14757</v>
      </c>
      <c r="I2938" t="s">
        <v>14760</v>
      </c>
      <c r="J2938">
        <v>10</v>
      </c>
      <c r="K2938">
        <v>1</v>
      </c>
      <c r="L2938" s="12">
        <v>4461.5600000000004</v>
      </c>
      <c r="M2938" s="11">
        <v>0</v>
      </c>
      <c r="N2938" s="12">
        <v>4461.5600000000004</v>
      </c>
      <c r="O2938" s="12">
        <v>3635.11</v>
      </c>
      <c r="P2938" s="12">
        <v>826.45</v>
      </c>
      <c r="Q2938" s="11">
        <v>0.185237898851523</v>
      </c>
    </row>
    <row r="2939" spans="1:17" x14ac:dyDescent="0.45">
      <c r="A2939" t="s">
        <v>5462</v>
      </c>
      <c r="B2939" t="s">
        <v>5463</v>
      </c>
      <c r="C2939" t="s">
        <v>20</v>
      </c>
      <c r="D2939" t="s">
        <v>60</v>
      </c>
      <c r="E2939" t="s">
        <v>9</v>
      </c>
      <c r="F2939" s="9">
        <v>45737</v>
      </c>
      <c r="G2939" s="9" t="str">
        <f>TEXT(Ecommerce_Sales_Data[[#This Row],[Order_Date]],"dddd")</f>
        <v>Friday</v>
      </c>
      <c r="H2939" t="s">
        <v>14757</v>
      </c>
      <c r="I2939" t="s">
        <v>14769</v>
      </c>
      <c r="J2939">
        <v>3</v>
      </c>
      <c r="K2939">
        <v>2</v>
      </c>
      <c r="L2939" s="12">
        <v>395.08</v>
      </c>
      <c r="M2939" s="11">
        <v>0</v>
      </c>
      <c r="N2939" s="12">
        <v>790.16</v>
      </c>
      <c r="O2939" s="12">
        <v>490.19</v>
      </c>
      <c r="P2939" s="12">
        <v>299.97000000000003</v>
      </c>
      <c r="Q2939" s="11">
        <v>0.37963197327123599</v>
      </c>
    </row>
    <row r="2940" spans="1:17" x14ac:dyDescent="0.45">
      <c r="A2940" t="s">
        <v>5464</v>
      </c>
      <c r="B2940" t="s">
        <v>5465</v>
      </c>
      <c r="C2940" t="s">
        <v>28</v>
      </c>
      <c r="D2940" t="s">
        <v>100</v>
      </c>
      <c r="E2940" t="s">
        <v>22</v>
      </c>
      <c r="F2940" s="9">
        <v>45502</v>
      </c>
      <c r="G2940" s="9" t="str">
        <f>TEXT(Ecommerce_Sales_Data[[#This Row],[Order_Date]],"dddd")</f>
        <v>Monday</v>
      </c>
      <c r="H2940" t="s">
        <v>14757</v>
      </c>
      <c r="I2940" t="s">
        <v>14768</v>
      </c>
      <c r="J2940">
        <v>7</v>
      </c>
      <c r="K2940">
        <v>2</v>
      </c>
      <c r="L2940" s="12">
        <v>3015.09</v>
      </c>
      <c r="M2940" s="11">
        <v>0.05</v>
      </c>
      <c r="N2940" s="12">
        <v>5728.67</v>
      </c>
      <c r="O2940" s="12">
        <v>3902.4</v>
      </c>
      <c r="P2940" s="12">
        <v>1826.27</v>
      </c>
      <c r="Q2940" s="11">
        <v>0.318794763880622</v>
      </c>
    </row>
    <row r="2941" spans="1:17" x14ac:dyDescent="0.45">
      <c r="A2941" t="s">
        <v>5466</v>
      </c>
      <c r="B2941" t="s">
        <v>5467</v>
      </c>
      <c r="C2941" t="s">
        <v>7</v>
      </c>
      <c r="D2941" t="s">
        <v>134</v>
      </c>
      <c r="E2941" t="s">
        <v>4</v>
      </c>
      <c r="F2941" s="9">
        <v>45728</v>
      </c>
      <c r="G2941" s="9" t="str">
        <f>TEXT(Ecommerce_Sales_Data[[#This Row],[Order_Date]],"dddd")</f>
        <v>Wednesday</v>
      </c>
      <c r="H2941" t="s">
        <v>14757</v>
      </c>
      <c r="I2941" t="s">
        <v>14769</v>
      </c>
      <c r="J2941">
        <v>3</v>
      </c>
      <c r="K2941">
        <v>5</v>
      </c>
      <c r="L2941" s="12">
        <v>2130.79</v>
      </c>
      <c r="M2941" s="11">
        <v>0.15</v>
      </c>
      <c r="N2941" s="12">
        <v>9055.86</v>
      </c>
      <c r="O2941" s="12">
        <v>5675.11</v>
      </c>
      <c r="P2941" s="12">
        <v>3380.75</v>
      </c>
      <c r="Q2941" s="11">
        <v>0.37332180488656003</v>
      </c>
    </row>
    <row r="2942" spans="1:17" x14ac:dyDescent="0.45">
      <c r="A2942" t="s">
        <v>5468</v>
      </c>
      <c r="B2942" t="s">
        <v>5469</v>
      </c>
      <c r="C2942" t="s">
        <v>7</v>
      </c>
      <c r="D2942" t="s">
        <v>134</v>
      </c>
      <c r="E2942" t="s">
        <v>22</v>
      </c>
      <c r="F2942" s="9">
        <v>45571</v>
      </c>
      <c r="G2942" s="9" t="str">
        <f>TEXT(Ecommerce_Sales_Data[[#This Row],[Order_Date]],"dddd")</f>
        <v>Sunday</v>
      </c>
      <c r="H2942" t="s">
        <v>14761</v>
      </c>
      <c r="I2942" t="s">
        <v>14760</v>
      </c>
      <c r="J2942">
        <v>10</v>
      </c>
      <c r="K2942">
        <v>3</v>
      </c>
      <c r="L2942" s="12">
        <v>4377.45</v>
      </c>
      <c r="M2942" s="11">
        <v>0.1</v>
      </c>
      <c r="N2942" s="12">
        <v>11819.11</v>
      </c>
      <c r="O2942" s="12">
        <v>9643.2800000000007</v>
      </c>
      <c r="P2942" s="12">
        <v>2175.83</v>
      </c>
      <c r="Q2942" s="11">
        <v>0.18409423382978901</v>
      </c>
    </row>
    <row r="2943" spans="1:17" x14ac:dyDescent="0.45">
      <c r="A2943" t="s">
        <v>5470</v>
      </c>
      <c r="B2943" t="s">
        <v>5471</v>
      </c>
      <c r="C2943" t="s">
        <v>7</v>
      </c>
      <c r="D2943" t="s">
        <v>71</v>
      </c>
      <c r="E2943" t="s">
        <v>14</v>
      </c>
      <c r="F2943" s="9">
        <v>45663</v>
      </c>
      <c r="G2943" s="9" t="str">
        <f>TEXT(Ecommerce_Sales_Data[[#This Row],[Order_Date]],"dddd")</f>
        <v>Monday</v>
      </c>
      <c r="H2943" t="s">
        <v>14757</v>
      </c>
      <c r="I2943" t="s">
        <v>14767</v>
      </c>
      <c r="J2943">
        <v>1</v>
      </c>
      <c r="K2943">
        <v>3</v>
      </c>
      <c r="L2943" s="12">
        <v>2162.13</v>
      </c>
      <c r="M2943" s="11">
        <v>0.05</v>
      </c>
      <c r="N2943" s="12">
        <v>6162.07</v>
      </c>
      <c r="O2943" s="12">
        <v>5190.3999999999996</v>
      </c>
      <c r="P2943" s="12">
        <v>971.67</v>
      </c>
      <c r="Q2943" s="11">
        <v>0.157685647842365</v>
      </c>
    </row>
    <row r="2944" spans="1:17" x14ac:dyDescent="0.45">
      <c r="A2944" t="s">
        <v>5472</v>
      </c>
      <c r="B2944" t="s">
        <v>5473</v>
      </c>
      <c r="C2944" t="s">
        <v>28</v>
      </c>
      <c r="D2944" t="s">
        <v>137</v>
      </c>
      <c r="E2944" t="s">
        <v>9</v>
      </c>
      <c r="F2944" s="9">
        <v>45899</v>
      </c>
      <c r="G2944" s="9" t="str">
        <f>TEXT(Ecommerce_Sales_Data[[#This Row],[Order_Date]],"dddd")</f>
        <v>Saturday</v>
      </c>
      <c r="H2944" t="s">
        <v>14761</v>
      </c>
      <c r="I2944" t="s">
        <v>14762</v>
      </c>
      <c r="J2944">
        <v>8</v>
      </c>
      <c r="K2944">
        <v>5</v>
      </c>
      <c r="L2944" s="12">
        <v>2998.01</v>
      </c>
      <c r="M2944" s="11">
        <v>0.15</v>
      </c>
      <c r="N2944" s="12">
        <v>12741.54</v>
      </c>
      <c r="O2944" s="12">
        <v>10378.969999999999</v>
      </c>
      <c r="P2944" s="12">
        <v>2362.5700000000002</v>
      </c>
      <c r="Q2944" s="11">
        <v>0.185422641219193</v>
      </c>
    </row>
    <row r="2945" spans="1:17" x14ac:dyDescent="0.45">
      <c r="A2945" t="s">
        <v>5474</v>
      </c>
      <c r="B2945" t="s">
        <v>2743</v>
      </c>
      <c r="C2945" t="s">
        <v>20</v>
      </c>
      <c r="D2945" t="s">
        <v>103</v>
      </c>
      <c r="E2945" t="s">
        <v>4</v>
      </c>
      <c r="F2945" s="9">
        <v>45574</v>
      </c>
      <c r="G2945" s="9" t="str">
        <f>TEXT(Ecommerce_Sales_Data[[#This Row],[Order_Date]],"dddd")</f>
        <v>Wednesday</v>
      </c>
      <c r="H2945" t="s">
        <v>14757</v>
      </c>
      <c r="I2945" t="s">
        <v>14760</v>
      </c>
      <c r="J2945">
        <v>10</v>
      </c>
      <c r="K2945">
        <v>5</v>
      </c>
      <c r="L2945" s="12">
        <v>3149.35</v>
      </c>
      <c r="M2945" s="11">
        <v>0.05</v>
      </c>
      <c r="N2945" s="12">
        <v>14959.41</v>
      </c>
      <c r="O2945" s="12">
        <v>11450.21</v>
      </c>
      <c r="P2945" s="12">
        <v>3509.2</v>
      </c>
      <c r="Q2945" s="11">
        <v>0.234581444054278</v>
      </c>
    </row>
    <row r="2946" spans="1:17" x14ac:dyDescent="0.45">
      <c r="A2946" t="s">
        <v>5475</v>
      </c>
      <c r="B2946" t="s">
        <v>5476</v>
      </c>
      <c r="C2946" t="s">
        <v>20</v>
      </c>
      <c r="D2946" t="s">
        <v>60</v>
      </c>
      <c r="E2946" t="s">
        <v>22</v>
      </c>
      <c r="F2946" s="9">
        <v>45772</v>
      </c>
      <c r="G2946" s="9" t="str">
        <f>TEXT(Ecommerce_Sales_Data[[#This Row],[Order_Date]],"dddd")</f>
        <v>Friday</v>
      </c>
      <c r="H2946" t="s">
        <v>14757</v>
      </c>
      <c r="I2946" t="s">
        <v>14765</v>
      </c>
      <c r="J2946">
        <v>4</v>
      </c>
      <c r="K2946">
        <v>2</v>
      </c>
      <c r="L2946" s="12">
        <v>3432.78</v>
      </c>
      <c r="M2946" s="11">
        <v>0.1</v>
      </c>
      <c r="N2946" s="12">
        <v>6179</v>
      </c>
      <c r="O2946" s="12">
        <v>3797.2</v>
      </c>
      <c r="P2946" s="12">
        <v>2381.8000000000002</v>
      </c>
      <c r="Q2946" s="11">
        <v>0.38546690402977801</v>
      </c>
    </row>
    <row r="2947" spans="1:17" x14ac:dyDescent="0.45">
      <c r="A2947" t="s">
        <v>5477</v>
      </c>
      <c r="B2947" t="s">
        <v>1734</v>
      </c>
      <c r="C2947" t="s">
        <v>12</v>
      </c>
      <c r="D2947" t="s">
        <v>38</v>
      </c>
      <c r="E2947" t="s">
        <v>22</v>
      </c>
      <c r="F2947" s="9">
        <v>45350</v>
      </c>
      <c r="G2947" s="9" t="str">
        <f>TEXT(Ecommerce_Sales_Data[[#This Row],[Order_Date]],"dddd")</f>
        <v>Wednesday</v>
      </c>
      <c r="H2947" t="s">
        <v>14757</v>
      </c>
      <c r="I2947" t="s">
        <v>14758</v>
      </c>
      <c r="J2947">
        <v>2</v>
      </c>
      <c r="K2947">
        <v>2</v>
      </c>
      <c r="L2947" s="12">
        <v>1190.3499999999999</v>
      </c>
      <c r="M2947" s="11">
        <v>0.2</v>
      </c>
      <c r="N2947" s="12">
        <v>1904.56</v>
      </c>
      <c r="O2947" s="12">
        <v>1618.72</v>
      </c>
      <c r="P2947" s="12">
        <v>285.83999999999997</v>
      </c>
      <c r="Q2947" s="11">
        <v>0.15008190868231999</v>
      </c>
    </row>
    <row r="2948" spans="1:17" x14ac:dyDescent="0.45">
      <c r="A2948" t="s">
        <v>5478</v>
      </c>
      <c r="B2948" t="s">
        <v>2800</v>
      </c>
      <c r="C2948" t="s">
        <v>28</v>
      </c>
      <c r="D2948" t="s">
        <v>35</v>
      </c>
      <c r="E2948" t="s">
        <v>22</v>
      </c>
      <c r="F2948" s="9">
        <v>45604</v>
      </c>
      <c r="G2948" s="9" t="str">
        <f>TEXT(Ecommerce_Sales_Data[[#This Row],[Order_Date]],"dddd")</f>
        <v>Friday</v>
      </c>
      <c r="H2948" t="s">
        <v>14757</v>
      </c>
      <c r="I2948" t="s">
        <v>14764</v>
      </c>
      <c r="J2948">
        <v>11</v>
      </c>
      <c r="K2948">
        <v>4</v>
      </c>
      <c r="L2948" s="12">
        <v>2779.89</v>
      </c>
      <c r="M2948" s="11">
        <v>0.1</v>
      </c>
      <c r="N2948" s="12">
        <v>10007.6</v>
      </c>
      <c r="O2948" s="12">
        <v>6472.8</v>
      </c>
      <c r="P2948" s="12">
        <v>3534.8</v>
      </c>
      <c r="Q2948" s="11">
        <v>0.35321155921499697</v>
      </c>
    </row>
    <row r="2949" spans="1:17" x14ac:dyDescent="0.45">
      <c r="A2949" t="s">
        <v>5479</v>
      </c>
      <c r="B2949" t="s">
        <v>5480</v>
      </c>
      <c r="C2949" t="s">
        <v>2</v>
      </c>
      <c r="D2949" t="s">
        <v>17</v>
      </c>
      <c r="E2949" t="s">
        <v>9</v>
      </c>
      <c r="F2949" s="9">
        <v>45535</v>
      </c>
      <c r="G2949" s="9" t="str">
        <f>TEXT(Ecommerce_Sales_Data[[#This Row],[Order_Date]],"dddd")</f>
        <v>Saturday</v>
      </c>
      <c r="H2949" t="s">
        <v>14761</v>
      </c>
      <c r="I2949" t="s">
        <v>14762</v>
      </c>
      <c r="J2949">
        <v>8</v>
      </c>
      <c r="K2949">
        <v>3</v>
      </c>
      <c r="L2949" s="12">
        <v>4734.57</v>
      </c>
      <c r="M2949" s="11">
        <v>0.2</v>
      </c>
      <c r="N2949" s="12">
        <v>11362.97</v>
      </c>
      <c r="O2949" s="12">
        <v>9447.57</v>
      </c>
      <c r="P2949" s="12">
        <v>1915.4</v>
      </c>
      <c r="Q2949" s="11">
        <v>0.168565084656564</v>
      </c>
    </row>
    <row r="2950" spans="1:17" x14ac:dyDescent="0.45">
      <c r="A2950" t="s">
        <v>5481</v>
      </c>
      <c r="B2950" t="s">
        <v>5482</v>
      </c>
      <c r="C2950" t="s">
        <v>7</v>
      </c>
      <c r="D2950" t="s">
        <v>106</v>
      </c>
      <c r="E2950" t="s">
        <v>4</v>
      </c>
      <c r="F2950" s="9">
        <v>45757</v>
      </c>
      <c r="G2950" s="9" t="str">
        <f>TEXT(Ecommerce_Sales_Data[[#This Row],[Order_Date]],"dddd")</f>
        <v>Thursday</v>
      </c>
      <c r="H2950" t="s">
        <v>14757</v>
      </c>
      <c r="I2950" t="s">
        <v>14765</v>
      </c>
      <c r="J2950">
        <v>4</v>
      </c>
      <c r="K2950">
        <v>2</v>
      </c>
      <c r="L2950" s="12">
        <v>4279.4799999999996</v>
      </c>
      <c r="M2950" s="11">
        <v>0.15</v>
      </c>
      <c r="N2950" s="12">
        <v>7275.12</v>
      </c>
      <c r="O2950" s="12">
        <v>4938.09</v>
      </c>
      <c r="P2950" s="12">
        <v>2337.0300000000002</v>
      </c>
      <c r="Q2950" s="11">
        <v>0.32123593837627401</v>
      </c>
    </row>
    <row r="2951" spans="1:17" x14ac:dyDescent="0.45">
      <c r="A2951" t="s">
        <v>5483</v>
      </c>
      <c r="B2951" t="s">
        <v>5484</v>
      </c>
      <c r="C2951" t="s">
        <v>12</v>
      </c>
      <c r="D2951" t="s">
        <v>32</v>
      </c>
      <c r="E2951" t="s">
        <v>22</v>
      </c>
      <c r="F2951" s="9">
        <v>45566</v>
      </c>
      <c r="G2951" s="9" t="str">
        <f>TEXT(Ecommerce_Sales_Data[[#This Row],[Order_Date]],"dddd")</f>
        <v>Tuesday</v>
      </c>
      <c r="H2951" t="s">
        <v>14757</v>
      </c>
      <c r="I2951" t="s">
        <v>14760</v>
      </c>
      <c r="J2951">
        <v>10</v>
      </c>
      <c r="K2951">
        <v>2</v>
      </c>
      <c r="L2951" s="12">
        <v>1834.14</v>
      </c>
      <c r="M2951" s="11">
        <v>0.1</v>
      </c>
      <c r="N2951" s="12">
        <v>3301.45</v>
      </c>
      <c r="O2951" s="12">
        <v>2716.64</v>
      </c>
      <c r="P2951" s="12">
        <v>584.80999999999995</v>
      </c>
      <c r="Q2951" s="11">
        <v>0.17713731845098399</v>
      </c>
    </row>
    <row r="2952" spans="1:17" x14ac:dyDescent="0.45">
      <c r="A2952" t="s">
        <v>5485</v>
      </c>
      <c r="B2952" t="s">
        <v>5486</v>
      </c>
      <c r="C2952" t="s">
        <v>7</v>
      </c>
      <c r="D2952" t="s">
        <v>106</v>
      </c>
      <c r="E2952" t="s">
        <v>14</v>
      </c>
      <c r="F2952" s="9">
        <v>45385</v>
      </c>
      <c r="G2952" s="9" t="str">
        <f>TEXT(Ecommerce_Sales_Data[[#This Row],[Order_Date]],"dddd")</f>
        <v>Wednesday</v>
      </c>
      <c r="H2952" t="s">
        <v>14757</v>
      </c>
      <c r="I2952" t="s">
        <v>14765</v>
      </c>
      <c r="J2952">
        <v>4</v>
      </c>
      <c r="K2952">
        <v>4</v>
      </c>
      <c r="L2952" s="12">
        <v>1053.6300000000001</v>
      </c>
      <c r="M2952" s="11">
        <v>0.1</v>
      </c>
      <c r="N2952" s="12">
        <v>3793.07</v>
      </c>
      <c r="O2952" s="12">
        <v>2646.35</v>
      </c>
      <c r="P2952" s="12">
        <v>1146.72</v>
      </c>
      <c r="Q2952" s="11">
        <v>0.30231975681967399</v>
      </c>
    </row>
    <row r="2953" spans="1:17" x14ac:dyDescent="0.45">
      <c r="A2953" t="s">
        <v>5487</v>
      </c>
      <c r="B2953" t="s">
        <v>5488</v>
      </c>
      <c r="C2953" t="s">
        <v>7</v>
      </c>
      <c r="D2953" t="s">
        <v>106</v>
      </c>
      <c r="E2953" t="s">
        <v>14</v>
      </c>
      <c r="F2953" s="9">
        <v>45962</v>
      </c>
      <c r="G2953" s="9" t="str">
        <f>TEXT(Ecommerce_Sales_Data[[#This Row],[Order_Date]],"dddd")</f>
        <v>Saturday</v>
      </c>
      <c r="H2953" t="s">
        <v>14761</v>
      </c>
      <c r="I2953" t="s">
        <v>14764</v>
      </c>
      <c r="J2953">
        <v>11</v>
      </c>
      <c r="K2953">
        <v>3</v>
      </c>
      <c r="L2953" s="12">
        <v>1308.43</v>
      </c>
      <c r="M2953" s="11">
        <v>0.2</v>
      </c>
      <c r="N2953" s="12">
        <v>3140.23</v>
      </c>
      <c r="O2953" s="12">
        <v>2408.84</v>
      </c>
      <c r="P2953" s="12">
        <v>731.39</v>
      </c>
      <c r="Q2953" s="11">
        <v>0.23290969132834199</v>
      </c>
    </row>
    <row r="2954" spans="1:17" x14ac:dyDescent="0.45">
      <c r="A2954" t="s">
        <v>5489</v>
      </c>
      <c r="B2954" t="s">
        <v>5490</v>
      </c>
      <c r="C2954" t="s">
        <v>2</v>
      </c>
      <c r="D2954" t="s">
        <v>17</v>
      </c>
      <c r="E2954" t="s">
        <v>4</v>
      </c>
      <c r="F2954" s="9">
        <v>45510</v>
      </c>
      <c r="G2954" s="9" t="str">
        <f>TEXT(Ecommerce_Sales_Data[[#This Row],[Order_Date]],"dddd")</f>
        <v>Tuesday</v>
      </c>
      <c r="H2954" t="s">
        <v>14757</v>
      </c>
      <c r="I2954" t="s">
        <v>14762</v>
      </c>
      <c r="J2954">
        <v>8</v>
      </c>
      <c r="K2954">
        <v>2</v>
      </c>
      <c r="L2954" s="12">
        <v>4693.88</v>
      </c>
      <c r="M2954" s="11">
        <v>0.2</v>
      </c>
      <c r="N2954" s="12">
        <v>7510.21</v>
      </c>
      <c r="O2954" s="12">
        <v>5889.24</v>
      </c>
      <c r="P2954" s="12">
        <v>1620.97</v>
      </c>
      <c r="Q2954" s="11">
        <v>0.21583550926006101</v>
      </c>
    </row>
    <row r="2955" spans="1:17" x14ac:dyDescent="0.45">
      <c r="A2955" t="s">
        <v>5491</v>
      </c>
      <c r="B2955" t="s">
        <v>5492</v>
      </c>
      <c r="C2955" t="s">
        <v>20</v>
      </c>
      <c r="D2955" t="s">
        <v>57</v>
      </c>
      <c r="E2955" t="s">
        <v>4</v>
      </c>
      <c r="F2955" s="9">
        <v>45497</v>
      </c>
      <c r="G2955" s="9" t="str">
        <f>TEXT(Ecommerce_Sales_Data[[#This Row],[Order_Date]],"dddd")</f>
        <v>Wednesday</v>
      </c>
      <c r="H2955" t="s">
        <v>14757</v>
      </c>
      <c r="I2955" t="s">
        <v>14768</v>
      </c>
      <c r="J2955">
        <v>7</v>
      </c>
      <c r="K2955">
        <v>2</v>
      </c>
      <c r="L2955" s="12">
        <v>1338.76</v>
      </c>
      <c r="M2955" s="11">
        <v>0.1</v>
      </c>
      <c r="N2955" s="12">
        <v>2409.77</v>
      </c>
      <c r="O2955" s="12">
        <v>1902.98</v>
      </c>
      <c r="P2955" s="12">
        <v>506.79</v>
      </c>
      <c r="Q2955" s="11">
        <v>0.21030637778709199</v>
      </c>
    </row>
    <row r="2956" spans="1:17" x14ac:dyDescent="0.45">
      <c r="A2956" t="s">
        <v>5493</v>
      </c>
      <c r="B2956" t="s">
        <v>1987</v>
      </c>
      <c r="C2956" t="s">
        <v>7</v>
      </c>
      <c r="D2956" t="s">
        <v>106</v>
      </c>
      <c r="E2956" t="s">
        <v>22</v>
      </c>
      <c r="F2956" s="9">
        <v>45873</v>
      </c>
      <c r="G2956" s="9" t="str">
        <f>TEXT(Ecommerce_Sales_Data[[#This Row],[Order_Date]],"dddd")</f>
        <v>Monday</v>
      </c>
      <c r="H2956" t="s">
        <v>14757</v>
      </c>
      <c r="I2956" t="s">
        <v>14762</v>
      </c>
      <c r="J2956">
        <v>8</v>
      </c>
      <c r="K2956">
        <v>4</v>
      </c>
      <c r="L2956" s="12">
        <v>1848.75</v>
      </c>
      <c r="M2956" s="11">
        <v>0.1</v>
      </c>
      <c r="N2956" s="12">
        <v>6655.5</v>
      </c>
      <c r="O2956" s="12">
        <v>4492.2700000000004</v>
      </c>
      <c r="P2956" s="12">
        <v>2163.23</v>
      </c>
      <c r="Q2956" s="11">
        <v>0.32502892344677298</v>
      </c>
    </row>
    <row r="2957" spans="1:17" x14ac:dyDescent="0.45">
      <c r="A2957" t="s">
        <v>5494</v>
      </c>
      <c r="B2957" t="s">
        <v>3936</v>
      </c>
      <c r="C2957" t="s">
        <v>12</v>
      </c>
      <c r="D2957" t="s">
        <v>41</v>
      </c>
      <c r="E2957" t="s">
        <v>4</v>
      </c>
      <c r="F2957" s="9">
        <v>45837</v>
      </c>
      <c r="G2957" s="9" t="str">
        <f>TEXT(Ecommerce_Sales_Data[[#This Row],[Order_Date]],"dddd")</f>
        <v>Sunday</v>
      </c>
      <c r="H2957" t="s">
        <v>14761</v>
      </c>
      <c r="I2957" t="s">
        <v>14759</v>
      </c>
      <c r="J2957">
        <v>6</v>
      </c>
      <c r="K2957">
        <v>4</v>
      </c>
      <c r="L2957" s="12">
        <v>740.56</v>
      </c>
      <c r="M2957" s="11">
        <v>0</v>
      </c>
      <c r="N2957" s="12">
        <v>2962.24</v>
      </c>
      <c r="O2957" s="12">
        <v>2200.4699999999998</v>
      </c>
      <c r="P2957" s="12">
        <v>761.77</v>
      </c>
      <c r="Q2957" s="11">
        <v>0.257160122069785</v>
      </c>
    </row>
    <row r="2958" spans="1:17" x14ac:dyDescent="0.45">
      <c r="A2958" t="s">
        <v>5495</v>
      </c>
      <c r="B2958" t="s">
        <v>5496</v>
      </c>
      <c r="C2958" t="s">
        <v>20</v>
      </c>
      <c r="D2958" t="s">
        <v>103</v>
      </c>
      <c r="E2958" t="s">
        <v>14</v>
      </c>
      <c r="F2958" s="9">
        <v>45349</v>
      </c>
      <c r="G2958" s="9" t="str">
        <f>TEXT(Ecommerce_Sales_Data[[#This Row],[Order_Date]],"dddd")</f>
        <v>Tuesday</v>
      </c>
      <c r="H2958" t="s">
        <v>14757</v>
      </c>
      <c r="I2958" t="s">
        <v>14758</v>
      </c>
      <c r="J2958">
        <v>2</v>
      </c>
      <c r="K2958">
        <v>3</v>
      </c>
      <c r="L2958" s="12">
        <v>3475.88</v>
      </c>
      <c r="M2958" s="11">
        <v>0.05</v>
      </c>
      <c r="N2958" s="12">
        <v>9906.26</v>
      </c>
      <c r="O2958" s="12">
        <v>6377.02</v>
      </c>
      <c r="P2958" s="12">
        <v>3529.24</v>
      </c>
      <c r="Q2958" s="11">
        <v>0.35626361512821197</v>
      </c>
    </row>
    <row r="2959" spans="1:17" x14ac:dyDescent="0.45">
      <c r="A2959" t="s">
        <v>5497</v>
      </c>
      <c r="B2959" t="s">
        <v>4278</v>
      </c>
      <c r="C2959" t="s">
        <v>7</v>
      </c>
      <c r="D2959" t="s">
        <v>106</v>
      </c>
      <c r="E2959" t="s">
        <v>9</v>
      </c>
      <c r="F2959" s="9">
        <v>45345</v>
      </c>
      <c r="G2959" s="9" t="str">
        <f>TEXT(Ecommerce_Sales_Data[[#This Row],[Order_Date]],"dddd")</f>
        <v>Friday</v>
      </c>
      <c r="H2959" t="s">
        <v>14757</v>
      </c>
      <c r="I2959" t="s">
        <v>14758</v>
      </c>
      <c r="J2959">
        <v>2</v>
      </c>
      <c r="K2959">
        <v>3</v>
      </c>
      <c r="L2959" s="12">
        <v>3523.42</v>
      </c>
      <c r="M2959" s="11">
        <v>0.1</v>
      </c>
      <c r="N2959" s="12">
        <v>9513.23</v>
      </c>
      <c r="O2959" s="12">
        <v>6319.58</v>
      </c>
      <c r="P2959" s="12">
        <v>3193.65</v>
      </c>
      <c r="Q2959" s="11">
        <v>0.33570616919805402</v>
      </c>
    </row>
    <row r="2960" spans="1:17" x14ac:dyDescent="0.45">
      <c r="A2960" t="s">
        <v>5498</v>
      </c>
      <c r="B2960" t="s">
        <v>5499</v>
      </c>
      <c r="C2960" t="s">
        <v>2</v>
      </c>
      <c r="D2960" t="s">
        <v>3</v>
      </c>
      <c r="E2960" t="s">
        <v>22</v>
      </c>
      <c r="F2960" s="9">
        <v>45532</v>
      </c>
      <c r="G2960" s="9" t="str">
        <f>TEXT(Ecommerce_Sales_Data[[#This Row],[Order_Date]],"dddd")</f>
        <v>Wednesday</v>
      </c>
      <c r="H2960" t="s">
        <v>14757</v>
      </c>
      <c r="I2960" t="s">
        <v>14762</v>
      </c>
      <c r="J2960">
        <v>8</v>
      </c>
      <c r="K2960">
        <v>3</v>
      </c>
      <c r="L2960" s="12">
        <v>2711.85</v>
      </c>
      <c r="M2960" s="11">
        <v>0.1</v>
      </c>
      <c r="N2960" s="12">
        <v>7321.99</v>
      </c>
      <c r="O2960" s="12">
        <v>4645.62</v>
      </c>
      <c r="P2960" s="12">
        <v>2676.37</v>
      </c>
      <c r="Q2960" s="11">
        <v>0.36552494608706099</v>
      </c>
    </row>
    <row r="2961" spans="1:17" x14ac:dyDescent="0.45">
      <c r="A2961" t="s">
        <v>5500</v>
      </c>
      <c r="B2961" t="s">
        <v>5501</v>
      </c>
      <c r="C2961" t="s">
        <v>28</v>
      </c>
      <c r="D2961" t="s">
        <v>100</v>
      </c>
      <c r="E2961" t="s">
        <v>14</v>
      </c>
      <c r="F2961" s="9">
        <v>45928</v>
      </c>
      <c r="G2961" s="9" t="str">
        <f>TEXT(Ecommerce_Sales_Data[[#This Row],[Order_Date]],"dddd")</f>
        <v>Sunday</v>
      </c>
      <c r="H2961" t="s">
        <v>14761</v>
      </c>
      <c r="I2961" t="s">
        <v>14766</v>
      </c>
      <c r="J2961">
        <v>9</v>
      </c>
      <c r="K2961">
        <v>3</v>
      </c>
      <c r="L2961" s="12">
        <v>4748.42</v>
      </c>
      <c r="M2961" s="11">
        <v>0.15</v>
      </c>
      <c r="N2961" s="12">
        <v>12108.47</v>
      </c>
      <c r="O2961" s="12">
        <v>9206.9500000000007</v>
      </c>
      <c r="P2961" s="12">
        <v>2901.52</v>
      </c>
      <c r="Q2961" s="11">
        <v>0.239627302210767</v>
      </c>
    </row>
    <row r="2962" spans="1:17" x14ac:dyDescent="0.45">
      <c r="A2962" t="s">
        <v>5502</v>
      </c>
      <c r="B2962" t="s">
        <v>5503</v>
      </c>
      <c r="C2962" t="s">
        <v>20</v>
      </c>
      <c r="D2962" t="s">
        <v>103</v>
      </c>
      <c r="E2962" t="s">
        <v>14</v>
      </c>
      <c r="F2962" s="9">
        <v>45866</v>
      </c>
      <c r="G2962" s="9" t="str">
        <f>TEXT(Ecommerce_Sales_Data[[#This Row],[Order_Date]],"dddd")</f>
        <v>Monday</v>
      </c>
      <c r="H2962" t="s">
        <v>14757</v>
      </c>
      <c r="I2962" t="s">
        <v>14768</v>
      </c>
      <c r="J2962">
        <v>7</v>
      </c>
      <c r="K2962">
        <v>3</v>
      </c>
      <c r="L2962" s="12">
        <v>4968.8100000000004</v>
      </c>
      <c r="M2962" s="11">
        <v>0.1</v>
      </c>
      <c r="N2962" s="12">
        <v>13415.79</v>
      </c>
      <c r="O2962" s="12">
        <v>8358.36</v>
      </c>
      <c r="P2962" s="12">
        <v>5057.43</v>
      </c>
      <c r="Q2962" s="11">
        <v>0.37697593656430201</v>
      </c>
    </row>
    <row r="2963" spans="1:17" x14ac:dyDescent="0.45">
      <c r="A2963" t="s">
        <v>5504</v>
      </c>
      <c r="B2963" t="s">
        <v>5505</v>
      </c>
      <c r="C2963" t="s">
        <v>12</v>
      </c>
      <c r="D2963" t="s">
        <v>111</v>
      </c>
      <c r="E2963" t="s">
        <v>22</v>
      </c>
      <c r="F2963" s="9">
        <v>46005</v>
      </c>
      <c r="G2963" s="9" t="str">
        <f>TEXT(Ecommerce_Sales_Data[[#This Row],[Order_Date]],"dddd")</f>
        <v>Sunday</v>
      </c>
      <c r="H2963" t="s">
        <v>14761</v>
      </c>
      <c r="I2963" t="s">
        <v>14770</v>
      </c>
      <c r="J2963">
        <v>12</v>
      </c>
      <c r="K2963">
        <v>1</v>
      </c>
      <c r="L2963" s="12">
        <v>1342.98</v>
      </c>
      <c r="M2963" s="11">
        <v>0</v>
      </c>
      <c r="N2963" s="12">
        <v>1342.98</v>
      </c>
      <c r="O2963" s="12">
        <v>1099.56</v>
      </c>
      <c r="P2963" s="12">
        <v>243.42</v>
      </c>
      <c r="Q2963" s="11">
        <v>0.181253629987044</v>
      </c>
    </row>
    <row r="2964" spans="1:17" x14ac:dyDescent="0.45">
      <c r="A2964" t="s">
        <v>5506</v>
      </c>
      <c r="B2964" t="s">
        <v>5507</v>
      </c>
      <c r="C2964" t="s">
        <v>20</v>
      </c>
      <c r="D2964" t="s">
        <v>25</v>
      </c>
      <c r="E2964" t="s">
        <v>9</v>
      </c>
      <c r="F2964" s="9">
        <v>45429</v>
      </c>
      <c r="G2964" s="9" t="str">
        <f>TEXT(Ecommerce_Sales_Data[[#This Row],[Order_Date]],"dddd")</f>
        <v>Friday</v>
      </c>
      <c r="H2964" t="s">
        <v>14757</v>
      </c>
      <c r="I2964" t="s">
        <v>14763</v>
      </c>
      <c r="J2964">
        <v>5</v>
      </c>
      <c r="K2964">
        <v>4</v>
      </c>
      <c r="L2964" s="12">
        <v>1048.03</v>
      </c>
      <c r="M2964" s="11">
        <v>0.1</v>
      </c>
      <c r="N2964" s="12">
        <v>3772.91</v>
      </c>
      <c r="O2964" s="12">
        <v>3105.13</v>
      </c>
      <c r="P2964" s="12">
        <v>667.78</v>
      </c>
      <c r="Q2964" s="11">
        <v>0.17699335526158899</v>
      </c>
    </row>
    <row r="2965" spans="1:17" x14ac:dyDescent="0.45">
      <c r="A2965" t="s">
        <v>5508</v>
      </c>
      <c r="B2965" t="s">
        <v>1845</v>
      </c>
      <c r="C2965" t="s">
        <v>7</v>
      </c>
      <c r="D2965" t="s">
        <v>46</v>
      </c>
      <c r="E2965" t="s">
        <v>9</v>
      </c>
      <c r="F2965" s="9">
        <v>45799</v>
      </c>
      <c r="G2965" s="9" t="str">
        <f>TEXT(Ecommerce_Sales_Data[[#This Row],[Order_Date]],"dddd")</f>
        <v>Thursday</v>
      </c>
      <c r="H2965" t="s">
        <v>14757</v>
      </c>
      <c r="I2965" t="s">
        <v>14763</v>
      </c>
      <c r="J2965">
        <v>5</v>
      </c>
      <c r="K2965">
        <v>2</v>
      </c>
      <c r="L2965" s="12">
        <v>347.55</v>
      </c>
      <c r="M2965" s="11">
        <v>0.2</v>
      </c>
      <c r="N2965" s="12">
        <v>556.08000000000004</v>
      </c>
      <c r="O2965" s="12">
        <v>426.21</v>
      </c>
      <c r="P2965" s="12">
        <v>129.87</v>
      </c>
      <c r="Q2965" s="11">
        <v>0.23354553301683201</v>
      </c>
    </row>
    <row r="2966" spans="1:17" x14ac:dyDescent="0.45">
      <c r="A2966" t="s">
        <v>5509</v>
      </c>
      <c r="B2966" t="s">
        <v>5510</v>
      </c>
      <c r="C2966" t="s">
        <v>7</v>
      </c>
      <c r="D2966" t="s">
        <v>71</v>
      </c>
      <c r="E2966" t="s">
        <v>9</v>
      </c>
      <c r="F2966" s="9">
        <v>45793</v>
      </c>
      <c r="G2966" s="9" t="str">
        <f>TEXT(Ecommerce_Sales_Data[[#This Row],[Order_Date]],"dddd")</f>
        <v>Friday</v>
      </c>
      <c r="H2966" t="s">
        <v>14757</v>
      </c>
      <c r="I2966" t="s">
        <v>14763</v>
      </c>
      <c r="J2966">
        <v>5</v>
      </c>
      <c r="K2966">
        <v>4</v>
      </c>
      <c r="L2966" s="12">
        <v>3560.44</v>
      </c>
      <c r="M2966" s="11">
        <v>0.05</v>
      </c>
      <c r="N2966" s="12">
        <v>13529.67</v>
      </c>
      <c r="O2966" s="12">
        <v>8232.7099999999991</v>
      </c>
      <c r="P2966" s="12">
        <v>5296.96</v>
      </c>
      <c r="Q2966" s="11">
        <v>0.39150696210624503</v>
      </c>
    </row>
    <row r="2967" spans="1:17" x14ac:dyDescent="0.45">
      <c r="A2967" t="s">
        <v>5511</v>
      </c>
      <c r="B2967" t="s">
        <v>5512</v>
      </c>
      <c r="C2967" t="s">
        <v>20</v>
      </c>
      <c r="D2967" t="s">
        <v>60</v>
      </c>
      <c r="E2967" t="s">
        <v>9</v>
      </c>
      <c r="F2967" s="9">
        <v>45544</v>
      </c>
      <c r="G2967" s="9" t="str">
        <f>TEXT(Ecommerce_Sales_Data[[#This Row],[Order_Date]],"dddd")</f>
        <v>Monday</v>
      </c>
      <c r="H2967" t="s">
        <v>14757</v>
      </c>
      <c r="I2967" t="s">
        <v>14766</v>
      </c>
      <c r="J2967">
        <v>9</v>
      </c>
      <c r="K2967">
        <v>1</v>
      </c>
      <c r="L2967" s="12">
        <v>2383.13</v>
      </c>
      <c r="M2967" s="11">
        <v>0.2</v>
      </c>
      <c r="N2967" s="12">
        <v>1906.5</v>
      </c>
      <c r="O2967" s="12">
        <v>1188.44</v>
      </c>
      <c r="P2967" s="12">
        <v>718.06</v>
      </c>
      <c r="Q2967" s="11">
        <v>0.37663781799108298</v>
      </c>
    </row>
    <row r="2968" spans="1:17" x14ac:dyDescent="0.45">
      <c r="A2968" t="s">
        <v>5513</v>
      </c>
      <c r="B2968" t="s">
        <v>5514</v>
      </c>
      <c r="C2968" t="s">
        <v>12</v>
      </c>
      <c r="D2968" t="s">
        <v>32</v>
      </c>
      <c r="E2968" t="s">
        <v>9</v>
      </c>
      <c r="F2968" s="9">
        <v>45494</v>
      </c>
      <c r="G2968" s="9" t="str">
        <f>TEXT(Ecommerce_Sales_Data[[#This Row],[Order_Date]],"dddd")</f>
        <v>Sunday</v>
      </c>
      <c r="H2968" t="s">
        <v>14761</v>
      </c>
      <c r="I2968" t="s">
        <v>14768</v>
      </c>
      <c r="J2968">
        <v>7</v>
      </c>
      <c r="K2968">
        <v>3</v>
      </c>
      <c r="L2968" s="12">
        <v>2497.52</v>
      </c>
      <c r="M2968" s="11">
        <v>0.2</v>
      </c>
      <c r="N2968" s="12">
        <v>5994.05</v>
      </c>
      <c r="O2968" s="12">
        <v>3882.57</v>
      </c>
      <c r="P2968" s="12">
        <v>2111.48</v>
      </c>
      <c r="Q2968" s="11">
        <v>0.35226266047163401</v>
      </c>
    </row>
    <row r="2969" spans="1:17" x14ac:dyDescent="0.45">
      <c r="A2969" t="s">
        <v>5515</v>
      </c>
      <c r="B2969" t="s">
        <v>5516</v>
      </c>
      <c r="C2969" t="s">
        <v>2</v>
      </c>
      <c r="D2969" t="s">
        <v>17</v>
      </c>
      <c r="E2969" t="s">
        <v>14</v>
      </c>
      <c r="F2969" s="9">
        <v>45494</v>
      </c>
      <c r="G2969" s="9" t="str">
        <f>TEXT(Ecommerce_Sales_Data[[#This Row],[Order_Date]],"dddd")</f>
        <v>Sunday</v>
      </c>
      <c r="H2969" t="s">
        <v>14761</v>
      </c>
      <c r="I2969" t="s">
        <v>14768</v>
      </c>
      <c r="J2969">
        <v>7</v>
      </c>
      <c r="K2969">
        <v>5</v>
      </c>
      <c r="L2969" s="12">
        <v>2148.19</v>
      </c>
      <c r="M2969" s="11">
        <v>0.2</v>
      </c>
      <c r="N2969" s="12">
        <v>8592.76</v>
      </c>
      <c r="O2969" s="12">
        <v>5339.6</v>
      </c>
      <c r="P2969" s="12">
        <v>3253.16</v>
      </c>
      <c r="Q2969" s="11">
        <v>0.37859314120259402</v>
      </c>
    </row>
    <row r="2970" spans="1:17" x14ac:dyDescent="0.45">
      <c r="A2970" t="s">
        <v>5517</v>
      </c>
      <c r="B2970" t="s">
        <v>5518</v>
      </c>
      <c r="C2970" t="s">
        <v>7</v>
      </c>
      <c r="D2970" t="s">
        <v>46</v>
      </c>
      <c r="E2970" t="s">
        <v>9</v>
      </c>
      <c r="F2970" s="9">
        <v>45952</v>
      </c>
      <c r="G2970" s="9" t="str">
        <f>TEXT(Ecommerce_Sales_Data[[#This Row],[Order_Date]],"dddd")</f>
        <v>Wednesday</v>
      </c>
      <c r="H2970" t="s">
        <v>14757</v>
      </c>
      <c r="I2970" t="s">
        <v>14760</v>
      </c>
      <c r="J2970">
        <v>10</v>
      </c>
      <c r="K2970">
        <v>4</v>
      </c>
      <c r="L2970" s="12">
        <v>1409.91</v>
      </c>
      <c r="M2970" s="11">
        <v>0.2</v>
      </c>
      <c r="N2970" s="12">
        <v>4511.71</v>
      </c>
      <c r="O2970" s="12">
        <v>3418.14</v>
      </c>
      <c r="P2970" s="12">
        <v>1093.57</v>
      </c>
      <c r="Q2970" s="11">
        <v>0.24238481639998999</v>
      </c>
    </row>
    <row r="2971" spans="1:17" x14ac:dyDescent="0.45">
      <c r="A2971" t="s">
        <v>5519</v>
      </c>
      <c r="B2971" t="s">
        <v>2136</v>
      </c>
      <c r="C2971" t="s">
        <v>7</v>
      </c>
      <c r="D2971" t="s">
        <v>71</v>
      </c>
      <c r="E2971" t="s">
        <v>14</v>
      </c>
      <c r="F2971" s="9">
        <v>45365</v>
      </c>
      <c r="G2971" s="9" t="str">
        <f>TEXT(Ecommerce_Sales_Data[[#This Row],[Order_Date]],"dddd")</f>
        <v>Thursday</v>
      </c>
      <c r="H2971" t="s">
        <v>14757</v>
      </c>
      <c r="I2971" t="s">
        <v>14769</v>
      </c>
      <c r="J2971">
        <v>3</v>
      </c>
      <c r="K2971">
        <v>3</v>
      </c>
      <c r="L2971" s="12">
        <v>4447.13</v>
      </c>
      <c r="M2971" s="11">
        <v>0.15</v>
      </c>
      <c r="N2971" s="12">
        <v>11340.18</v>
      </c>
      <c r="O2971" s="12">
        <v>7539.02</v>
      </c>
      <c r="P2971" s="12">
        <v>3801.16</v>
      </c>
      <c r="Q2971" s="11">
        <v>0.33519397399335799</v>
      </c>
    </row>
    <row r="2972" spans="1:17" x14ac:dyDescent="0.45">
      <c r="A2972" t="s">
        <v>5520</v>
      </c>
      <c r="B2972" t="s">
        <v>5521</v>
      </c>
      <c r="C2972" t="s">
        <v>7</v>
      </c>
      <c r="D2972" t="s">
        <v>46</v>
      </c>
      <c r="E2972" t="s">
        <v>22</v>
      </c>
      <c r="F2972" s="9">
        <v>45353</v>
      </c>
      <c r="G2972" s="9" t="str">
        <f>TEXT(Ecommerce_Sales_Data[[#This Row],[Order_Date]],"dddd")</f>
        <v>Saturday</v>
      </c>
      <c r="H2972" t="s">
        <v>14761</v>
      </c>
      <c r="I2972" t="s">
        <v>14769</v>
      </c>
      <c r="J2972">
        <v>3</v>
      </c>
      <c r="K2972">
        <v>1</v>
      </c>
      <c r="L2972" s="12">
        <v>1905.04</v>
      </c>
      <c r="M2972" s="11">
        <v>0.05</v>
      </c>
      <c r="N2972" s="12">
        <v>1809.79</v>
      </c>
      <c r="O2972" s="12">
        <v>1408.48</v>
      </c>
      <c r="P2972" s="12">
        <v>401.31</v>
      </c>
      <c r="Q2972" s="11">
        <v>0.22174395924389001</v>
      </c>
    </row>
    <row r="2973" spans="1:17" x14ac:dyDescent="0.45">
      <c r="A2973" t="s">
        <v>5522</v>
      </c>
      <c r="B2973" t="s">
        <v>2244</v>
      </c>
      <c r="C2973" t="s">
        <v>7</v>
      </c>
      <c r="D2973" t="s">
        <v>106</v>
      </c>
      <c r="E2973" t="s">
        <v>14</v>
      </c>
      <c r="F2973" s="9">
        <v>46014</v>
      </c>
      <c r="G2973" s="9" t="str">
        <f>TEXT(Ecommerce_Sales_Data[[#This Row],[Order_Date]],"dddd")</f>
        <v>Tuesday</v>
      </c>
      <c r="H2973" t="s">
        <v>14757</v>
      </c>
      <c r="I2973" t="s">
        <v>14770</v>
      </c>
      <c r="J2973">
        <v>12</v>
      </c>
      <c r="K2973">
        <v>1</v>
      </c>
      <c r="L2973" s="12">
        <v>3886.45</v>
      </c>
      <c r="M2973" s="11">
        <v>0</v>
      </c>
      <c r="N2973" s="12">
        <v>3886.45</v>
      </c>
      <c r="O2973" s="12">
        <v>2495.48</v>
      </c>
      <c r="P2973" s="12">
        <v>1390.97</v>
      </c>
      <c r="Q2973" s="11">
        <v>0.35790245596881498</v>
      </c>
    </row>
    <row r="2974" spans="1:17" x14ac:dyDescent="0.45">
      <c r="A2974" t="s">
        <v>5523</v>
      </c>
      <c r="B2974" t="s">
        <v>62</v>
      </c>
      <c r="C2974" t="s">
        <v>20</v>
      </c>
      <c r="D2974" t="s">
        <v>57</v>
      </c>
      <c r="E2974" t="s">
        <v>9</v>
      </c>
      <c r="F2974" s="9">
        <v>45547</v>
      </c>
      <c r="G2974" s="9" t="str">
        <f>TEXT(Ecommerce_Sales_Data[[#This Row],[Order_Date]],"dddd")</f>
        <v>Thursday</v>
      </c>
      <c r="H2974" t="s">
        <v>14757</v>
      </c>
      <c r="I2974" t="s">
        <v>14766</v>
      </c>
      <c r="J2974">
        <v>9</v>
      </c>
      <c r="K2974">
        <v>2</v>
      </c>
      <c r="L2974" s="12">
        <v>3772.29</v>
      </c>
      <c r="M2974" s="11">
        <v>0.2</v>
      </c>
      <c r="N2974" s="12">
        <v>6035.66</v>
      </c>
      <c r="O2974" s="12">
        <v>4435.2299999999996</v>
      </c>
      <c r="P2974" s="12">
        <v>1600.43</v>
      </c>
      <c r="Q2974" s="11">
        <v>0.26516238489245603</v>
      </c>
    </row>
    <row r="2975" spans="1:17" x14ac:dyDescent="0.45">
      <c r="A2975" t="s">
        <v>5524</v>
      </c>
      <c r="B2975" t="s">
        <v>155</v>
      </c>
      <c r="C2975" t="s">
        <v>20</v>
      </c>
      <c r="D2975" t="s">
        <v>57</v>
      </c>
      <c r="E2975" t="s">
        <v>14</v>
      </c>
      <c r="F2975" s="9">
        <v>45501</v>
      </c>
      <c r="G2975" s="9" t="str">
        <f>TEXT(Ecommerce_Sales_Data[[#This Row],[Order_Date]],"dddd")</f>
        <v>Sunday</v>
      </c>
      <c r="H2975" t="s">
        <v>14761</v>
      </c>
      <c r="I2975" t="s">
        <v>14768</v>
      </c>
      <c r="J2975">
        <v>7</v>
      </c>
      <c r="K2975">
        <v>2</v>
      </c>
      <c r="L2975" s="12">
        <v>747.5</v>
      </c>
      <c r="M2975" s="11">
        <v>0</v>
      </c>
      <c r="N2975" s="12">
        <v>1495</v>
      </c>
      <c r="O2975" s="12">
        <v>1119.56</v>
      </c>
      <c r="P2975" s="12">
        <v>375.44</v>
      </c>
      <c r="Q2975" s="11">
        <v>0.25113043478260899</v>
      </c>
    </row>
    <row r="2976" spans="1:17" x14ac:dyDescent="0.45">
      <c r="A2976" t="s">
        <v>5525</v>
      </c>
      <c r="B2976" t="s">
        <v>5526</v>
      </c>
      <c r="C2976" t="s">
        <v>28</v>
      </c>
      <c r="D2976" t="s">
        <v>100</v>
      </c>
      <c r="E2976" t="s">
        <v>14</v>
      </c>
      <c r="F2976" s="9">
        <v>45657</v>
      </c>
      <c r="G2976" s="9" t="str">
        <f>TEXT(Ecommerce_Sales_Data[[#This Row],[Order_Date]],"dddd")</f>
        <v>Tuesday</v>
      </c>
      <c r="H2976" t="s">
        <v>14757</v>
      </c>
      <c r="I2976" t="s">
        <v>14770</v>
      </c>
      <c r="J2976">
        <v>12</v>
      </c>
      <c r="K2976">
        <v>5</v>
      </c>
      <c r="L2976" s="12">
        <v>1924.17</v>
      </c>
      <c r="M2976" s="11">
        <v>0.1</v>
      </c>
      <c r="N2976" s="12">
        <v>8658.77</v>
      </c>
      <c r="O2976" s="12">
        <v>5429.38</v>
      </c>
      <c r="P2976" s="12">
        <v>3229.39</v>
      </c>
      <c r="Q2976" s="11">
        <v>0.37296174860863601</v>
      </c>
    </row>
    <row r="2977" spans="1:17" x14ac:dyDescent="0.45">
      <c r="A2977" t="s">
        <v>5527</v>
      </c>
      <c r="B2977" t="s">
        <v>5528</v>
      </c>
      <c r="C2977" t="s">
        <v>12</v>
      </c>
      <c r="D2977" t="s">
        <v>32</v>
      </c>
      <c r="E2977" t="s">
        <v>14</v>
      </c>
      <c r="F2977" s="9">
        <v>45722</v>
      </c>
      <c r="G2977" s="9" t="str">
        <f>TEXT(Ecommerce_Sales_Data[[#This Row],[Order_Date]],"dddd")</f>
        <v>Thursday</v>
      </c>
      <c r="H2977" t="s">
        <v>14757</v>
      </c>
      <c r="I2977" t="s">
        <v>14769</v>
      </c>
      <c r="J2977">
        <v>3</v>
      </c>
      <c r="K2977">
        <v>1</v>
      </c>
      <c r="L2977" s="12">
        <v>1432.63</v>
      </c>
      <c r="M2977" s="11">
        <v>0.2</v>
      </c>
      <c r="N2977" s="12">
        <v>1146.0999999999999</v>
      </c>
      <c r="O2977" s="12">
        <v>894.15</v>
      </c>
      <c r="P2977" s="12">
        <v>251.95</v>
      </c>
      <c r="Q2977" s="11">
        <v>0.21983247535119099</v>
      </c>
    </row>
    <row r="2978" spans="1:17" x14ac:dyDescent="0.45">
      <c r="A2978" t="s">
        <v>5529</v>
      </c>
      <c r="B2978" t="s">
        <v>1401</v>
      </c>
      <c r="C2978" t="s">
        <v>12</v>
      </c>
      <c r="D2978" t="s">
        <v>111</v>
      </c>
      <c r="E2978" t="s">
        <v>9</v>
      </c>
      <c r="F2978" s="9">
        <v>45761</v>
      </c>
      <c r="G2978" s="9" t="str">
        <f>TEXT(Ecommerce_Sales_Data[[#This Row],[Order_Date]],"dddd")</f>
        <v>Monday</v>
      </c>
      <c r="H2978" t="s">
        <v>14757</v>
      </c>
      <c r="I2978" t="s">
        <v>14765</v>
      </c>
      <c r="J2978">
        <v>4</v>
      </c>
      <c r="K2978">
        <v>5</v>
      </c>
      <c r="L2978" s="12">
        <v>3290.84</v>
      </c>
      <c r="M2978" s="11">
        <v>0.2</v>
      </c>
      <c r="N2978" s="12">
        <v>13163.36</v>
      </c>
      <c r="O2978" s="12">
        <v>8626.64</v>
      </c>
      <c r="P2978" s="12">
        <v>4536.72</v>
      </c>
      <c r="Q2978" s="11">
        <v>0.34464756718649298</v>
      </c>
    </row>
    <row r="2979" spans="1:17" x14ac:dyDescent="0.45">
      <c r="A2979" t="s">
        <v>5530</v>
      </c>
      <c r="B2979" t="s">
        <v>1958</v>
      </c>
      <c r="C2979" t="s">
        <v>20</v>
      </c>
      <c r="D2979" t="s">
        <v>60</v>
      </c>
      <c r="E2979" t="s">
        <v>14</v>
      </c>
      <c r="F2979" s="9">
        <v>45443</v>
      </c>
      <c r="G2979" s="9" t="str">
        <f>TEXT(Ecommerce_Sales_Data[[#This Row],[Order_Date]],"dddd")</f>
        <v>Friday</v>
      </c>
      <c r="H2979" t="s">
        <v>14757</v>
      </c>
      <c r="I2979" t="s">
        <v>14763</v>
      </c>
      <c r="J2979">
        <v>5</v>
      </c>
      <c r="K2979">
        <v>5</v>
      </c>
      <c r="L2979" s="12">
        <v>1573.95</v>
      </c>
      <c r="M2979" s="11">
        <v>0</v>
      </c>
      <c r="N2979" s="12">
        <v>7869.75</v>
      </c>
      <c r="O2979" s="12">
        <v>5163.49</v>
      </c>
      <c r="P2979" s="12">
        <v>2706.26</v>
      </c>
      <c r="Q2979" s="11">
        <v>0.34388131770386599</v>
      </c>
    </row>
    <row r="2980" spans="1:17" x14ac:dyDescent="0.45">
      <c r="A2980" t="s">
        <v>5531</v>
      </c>
      <c r="B2980" t="s">
        <v>5532</v>
      </c>
      <c r="C2980" t="s">
        <v>20</v>
      </c>
      <c r="D2980" t="s">
        <v>57</v>
      </c>
      <c r="E2980" t="s">
        <v>4</v>
      </c>
      <c r="F2980" s="9">
        <v>45367</v>
      </c>
      <c r="G2980" s="9" t="str">
        <f>TEXT(Ecommerce_Sales_Data[[#This Row],[Order_Date]],"dddd")</f>
        <v>Saturday</v>
      </c>
      <c r="H2980" t="s">
        <v>14761</v>
      </c>
      <c r="I2980" t="s">
        <v>14769</v>
      </c>
      <c r="J2980">
        <v>3</v>
      </c>
      <c r="K2980">
        <v>5</v>
      </c>
      <c r="L2980" s="12">
        <v>4566.82</v>
      </c>
      <c r="M2980" s="11">
        <v>0.1</v>
      </c>
      <c r="N2980" s="12">
        <v>20550.689999999999</v>
      </c>
      <c r="O2980" s="12">
        <v>14222.43</v>
      </c>
      <c r="P2980" s="12">
        <v>6328.26</v>
      </c>
      <c r="Q2980" s="11">
        <v>0.30793418615141399</v>
      </c>
    </row>
    <row r="2981" spans="1:17" x14ac:dyDescent="0.45">
      <c r="A2981" t="s">
        <v>5533</v>
      </c>
      <c r="B2981" t="s">
        <v>3218</v>
      </c>
      <c r="C2981" t="s">
        <v>12</v>
      </c>
      <c r="D2981" t="s">
        <v>38</v>
      </c>
      <c r="E2981" t="s">
        <v>22</v>
      </c>
      <c r="F2981" s="9">
        <v>45962</v>
      </c>
      <c r="G2981" s="9" t="str">
        <f>TEXT(Ecommerce_Sales_Data[[#This Row],[Order_Date]],"dddd")</f>
        <v>Saturday</v>
      </c>
      <c r="H2981" t="s">
        <v>14761</v>
      </c>
      <c r="I2981" t="s">
        <v>14764</v>
      </c>
      <c r="J2981">
        <v>11</v>
      </c>
      <c r="K2981">
        <v>4</v>
      </c>
      <c r="L2981" s="12">
        <v>165.02</v>
      </c>
      <c r="M2981" s="11">
        <v>0.1</v>
      </c>
      <c r="N2981" s="12">
        <v>594.07000000000005</v>
      </c>
      <c r="O2981" s="12">
        <v>437.8</v>
      </c>
      <c r="P2981" s="12">
        <v>156.27000000000001</v>
      </c>
      <c r="Q2981" s="11">
        <v>0.26304980894507402</v>
      </c>
    </row>
    <row r="2982" spans="1:17" x14ac:dyDescent="0.45">
      <c r="A2982" t="s">
        <v>5534</v>
      </c>
      <c r="B2982" t="s">
        <v>5535</v>
      </c>
      <c r="C2982" t="s">
        <v>12</v>
      </c>
      <c r="D2982" t="s">
        <v>13</v>
      </c>
      <c r="E2982" t="s">
        <v>9</v>
      </c>
      <c r="F2982" s="9">
        <v>45323</v>
      </c>
      <c r="G2982" s="9" t="str">
        <f>TEXT(Ecommerce_Sales_Data[[#This Row],[Order_Date]],"dddd")</f>
        <v>Thursday</v>
      </c>
      <c r="H2982" t="s">
        <v>14757</v>
      </c>
      <c r="I2982" t="s">
        <v>14758</v>
      </c>
      <c r="J2982">
        <v>2</v>
      </c>
      <c r="K2982">
        <v>5</v>
      </c>
      <c r="L2982" s="12">
        <v>4113.91</v>
      </c>
      <c r="M2982" s="11">
        <v>0</v>
      </c>
      <c r="N2982" s="12">
        <v>20569.55</v>
      </c>
      <c r="O2982" s="12">
        <v>17464.29</v>
      </c>
      <c r="P2982" s="12">
        <v>3105.26</v>
      </c>
      <c r="Q2982" s="11">
        <v>0.150963924830636</v>
      </c>
    </row>
    <row r="2983" spans="1:17" x14ac:dyDescent="0.45">
      <c r="A2983" t="s">
        <v>5536</v>
      </c>
      <c r="B2983" t="s">
        <v>5537</v>
      </c>
      <c r="C2983" t="s">
        <v>12</v>
      </c>
      <c r="D2983" t="s">
        <v>41</v>
      </c>
      <c r="E2983" t="s">
        <v>14</v>
      </c>
      <c r="F2983" s="9">
        <v>45321</v>
      </c>
      <c r="G2983" s="9" t="str">
        <f>TEXT(Ecommerce_Sales_Data[[#This Row],[Order_Date]],"dddd")</f>
        <v>Tuesday</v>
      </c>
      <c r="H2983" t="s">
        <v>14757</v>
      </c>
      <c r="I2983" t="s">
        <v>14767</v>
      </c>
      <c r="J2983">
        <v>1</v>
      </c>
      <c r="K2983">
        <v>1</v>
      </c>
      <c r="L2983" s="12">
        <v>1966.34</v>
      </c>
      <c r="M2983" s="11">
        <v>0</v>
      </c>
      <c r="N2983" s="12">
        <v>1966.34</v>
      </c>
      <c r="O2983" s="12">
        <v>1396.09</v>
      </c>
      <c r="P2983" s="12">
        <v>570.25</v>
      </c>
      <c r="Q2983" s="11">
        <v>0.29000579757315598</v>
      </c>
    </row>
    <row r="2984" spans="1:17" x14ac:dyDescent="0.45">
      <c r="A2984" t="s">
        <v>5538</v>
      </c>
      <c r="B2984" t="s">
        <v>5539</v>
      </c>
      <c r="C2984" t="s">
        <v>7</v>
      </c>
      <c r="D2984" t="s">
        <v>106</v>
      </c>
      <c r="E2984" t="s">
        <v>14</v>
      </c>
      <c r="F2984" s="9">
        <v>45800</v>
      </c>
      <c r="G2984" s="9" t="str">
        <f>TEXT(Ecommerce_Sales_Data[[#This Row],[Order_Date]],"dddd")</f>
        <v>Friday</v>
      </c>
      <c r="H2984" t="s">
        <v>14757</v>
      </c>
      <c r="I2984" t="s">
        <v>14763</v>
      </c>
      <c r="J2984">
        <v>5</v>
      </c>
      <c r="K2984">
        <v>3</v>
      </c>
      <c r="L2984" s="12">
        <v>2844.02</v>
      </c>
      <c r="M2984" s="11">
        <v>0</v>
      </c>
      <c r="N2984" s="12">
        <v>8532.06</v>
      </c>
      <c r="O2984" s="12">
        <v>6079.92</v>
      </c>
      <c r="P2984" s="12">
        <v>2452.14</v>
      </c>
      <c r="Q2984" s="11">
        <v>0.28740304217269902</v>
      </c>
    </row>
    <row r="2985" spans="1:17" x14ac:dyDescent="0.45">
      <c r="A2985" t="s">
        <v>5540</v>
      </c>
      <c r="B2985" t="s">
        <v>5541</v>
      </c>
      <c r="C2985" t="s">
        <v>20</v>
      </c>
      <c r="D2985" t="s">
        <v>60</v>
      </c>
      <c r="E2985" t="s">
        <v>9</v>
      </c>
      <c r="F2985" s="9">
        <v>45873</v>
      </c>
      <c r="G2985" s="9" t="str">
        <f>TEXT(Ecommerce_Sales_Data[[#This Row],[Order_Date]],"dddd")</f>
        <v>Monday</v>
      </c>
      <c r="H2985" t="s">
        <v>14757</v>
      </c>
      <c r="I2985" t="s">
        <v>14762</v>
      </c>
      <c r="J2985">
        <v>8</v>
      </c>
      <c r="K2985">
        <v>1</v>
      </c>
      <c r="L2985" s="12">
        <v>4768.74</v>
      </c>
      <c r="M2985" s="11">
        <v>0.2</v>
      </c>
      <c r="N2985" s="12">
        <v>3814.99</v>
      </c>
      <c r="O2985" s="12">
        <v>3046.8</v>
      </c>
      <c r="P2985" s="12">
        <v>768.19</v>
      </c>
      <c r="Q2985" s="11">
        <v>0.201360947210871</v>
      </c>
    </row>
    <row r="2986" spans="1:17" x14ac:dyDescent="0.45">
      <c r="A2986" t="s">
        <v>5542</v>
      </c>
      <c r="B2986" t="s">
        <v>5543</v>
      </c>
      <c r="C2986" t="s">
        <v>20</v>
      </c>
      <c r="D2986" t="s">
        <v>60</v>
      </c>
      <c r="E2986" t="s">
        <v>14</v>
      </c>
      <c r="F2986" s="9">
        <v>45661</v>
      </c>
      <c r="G2986" s="9" t="str">
        <f>TEXT(Ecommerce_Sales_Data[[#This Row],[Order_Date]],"dddd")</f>
        <v>Saturday</v>
      </c>
      <c r="H2986" t="s">
        <v>14761</v>
      </c>
      <c r="I2986" t="s">
        <v>14767</v>
      </c>
      <c r="J2986">
        <v>1</v>
      </c>
      <c r="K2986">
        <v>3</v>
      </c>
      <c r="L2986" s="12">
        <v>2729.48</v>
      </c>
      <c r="M2986" s="11">
        <v>0.2</v>
      </c>
      <c r="N2986" s="12">
        <v>6550.75</v>
      </c>
      <c r="O2986" s="12">
        <v>5499.33</v>
      </c>
      <c r="P2986" s="12">
        <v>1051.42</v>
      </c>
      <c r="Q2986" s="11">
        <v>0.16050375911155201</v>
      </c>
    </row>
    <row r="2987" spans="1:17" x14ac:dyDescent="0.45">
      <c r="A2987" t="s">
        <v>5544</v>
      </c>
      <c r="B2987" t="s">
        <v>5545</v>
      </c>
      <c r="C2987" t="s">
        <v>20</v>
      </c>
      <c r="D2987" t="s">
        <v>103</v>
      </c>
      <c r="E2987" t="s">
        <v>4</v>
      </c>
      <c r="F2987" s="9">
        <v>45683</v>
      </c>
      <c r="G2987" s="9" t="str">
        <f>TEXT(Ecommerce_Sales_Data[[#This Row],[Order_Date]],"dddd")</f>
        <v>Sunday</v>
      </c>
      <c r="H2987" t="s">
        <v>14761</v>
      </c>
      <c r="I2987" t="s">
        <v>14767</v>
      </c>
      <c r="J2987">
        <v>1</v>
      </c>
      <c r="K2987">
        <v>5</v>
      </c>
      <c r="L2987" s="12">
        <v>3683.59</v>
      </c>
      <c r="M2987" s="11">
        <v>0</v>
      </c>
      <c r="N2987" s="12">
        <v>18417.95</v>
      </c>
      <c r="O2987" s="12">
        <v>15606.14</v>
      </c>
      <c r="P2987" s="12">
        <v>2811.81</v>
      </c>
      <c r="Q2987" s="11">
        <v>0.15266682774141499</v>
      </c>
    </row>
    <row r="2988" spans="1:17" x14ac:dyDescent="0.45">
      <c r="A2988" t="s">
        <v>5546</v>
      </c>
      <c r="B2988" t="s">
        <v>5547</v>
      </c>
      <c r="C2988" t="s">
        <v>7</v>
      </c>
      <c r="D2988" t="s">
        <v>46</v>
      </c>
      <c r="E2988" t="s">
        <v>9</v>
      </c>
      <c r="F2988" s="9">
        <v>45574</v>
      </c>
      <c r="G2988" s="9" t="str">
        <f>TEXT(Ecommerce_Sales_Data[[#This Row],[Order_Date]],"dddd")</f>
        <v>Wednesday</v>
      </c>
      <c r="H2988" t="s">
        <v>14757</v>
      </c>
      <c r="I2988" t="s">
        <v>14760</v>
      </c>
      <c r="J2988">
        <v>10</v>
      </c>
      <c r="K2988">
        <v>4</v>
      </c>
      <c r="L2988" s="12">
        <v>325.62</v>
      </c>
      <c r="M2988" s="11">
        <v>0.05</v>
      </c>
      <c r="N2988" s="12">
        <v>1237.3599999999999</v>
      </c>
      <c r="O2988" s="12">
        <v>851.62</v>
      </c>
      <c r="P2988" s="12">
        <v>385.74</v>
      </c>
      <c r="Q2988" s="11">
        <v>0.31174435895778102</v>
      </c>
    </row>
    <row r="2989" spans="1:17" x14ac:dyDescent="0.45">
      <c r="A2989" t="s">
        <v>5548</v>
      </c>
      <c r="B2989" t="s">
        <v>1928</v>
      </c>
      <c r="C2989" t="s">
        <v>7</v>
      </c>
      <c r="D2989" t="s">
        <v>8</v>
      </c>
      <c r="E2989" t="s">
        <v>4</v>
      </c>
      <c r="F2989" s="9">
        <v>45933</v>
      </c>
      <c r="G2989" s="9" t="str">
        <f>TEXT(Ecommerce_Sales_Data[[#This Row],[Order_Date]],"dddd")</f>
        <v>Friday</v>
      </c>
      <c r="H2989" t="s">
        <v>14757</v>
      </c>
      <c r="I2989" t="s">
        <v>14760</v>
      </c>
      <c r="J2989">
        <v>10</v>
      </c>
      <c r="K2989">
        <v>3</v>
      </c>
      <c r="L2989" s="12">
        <v>609.97</v>
      </c>
      <c r="M2989" s="11">
        <v>0.1</v>
      </c>
      <c r="N2989" s="12">
        <v>1646.92</v>
      </c>
      <c r="O2989" s="12">
        <v>1313.14</v>
      </c>
      <c r="P2989" s="12">
        <v>333.78</v>
      </c>
      <c r="Q2989" s="11">
        <v>0.20266922497753401</v>
      </c>
    </row>
    <row r="2990" spans="1:17" x14ac:dyDescent="0.45">
      <c r="A2990" t="s">
        <v>5549</v>
      </c>
      <c r="B2990" t="s">
        <v>5550</v>
      </c>
      <c r="C2990" t="s">
        <v>28</v>
      </c>
      <c r="D2990" t="s">
        <v>35</v>
      </c>
      <c r="E2990" t="s">
        <v>9</v>
      </c>
      <c r="F2990" s="9">
        <v>45320</v>
      </c>
      <c r="G2990" s="9" t="str">
        <f>TEXT(Ecommerce_Sales_Data[[#This Row],[Order_Date]],"dddd")</f>
        <v>Monday</v>
      </c>
      <c r="H2990" t="s">
        <v>14757</v>
      </c>
      <c r="I2990" t="s">
        <v>14767</v>
      </c>
      <c r="J2990">
        <v>1</v>
      </c>
      <c r="K2990">
        <v>4</v>
      </c>
      <c r="L2990" s="12">
        <v>1532.22</v>
      </c>
      <c r="M2990" s="11">
        <v>0</v>
      </c>
      <c r="N2990" s="12">
        <v>6128.88</v>
      </c>
      <c r="O2990" s="12">
        <v>4682.12</v>
      </c>
      <c r="P2990" s="12">
        <v>1446.76</v>
      </c>
      <c r="Q2990" s="11">
        <v>0.236056179921943</v>
      </c>
    </row>
    <row r="2991" spans="1:17" x14ac:dyDescent="0.45">
      <c r="A2991" t="s">
        <v>5551</v>
      </c>
      <c r="B2991" t="s">
        <v>5552</v>
      </c>
      <c r="C2991" t="s">
        <v>7</v>
      </c>
      <c r="D2991" t="s">
        <v>134</v>
      </c>
      <c r="E2991" t="s">
        <v>22</v>
      </c>
      <c r="F2991" s="9">
        <v>45873</v>
      </c>
      <c r="G2991" s="9" t="str">
        <f>TEXT(Ecommerce_Sales_Data[[#This Row],[Order_Date]],"dddd")</f>
        <v>Monday</v>
      </c>
      <c r="H2991" t="s">
        <v>14757</v>
      </c>
      <c r="I2991" t="s">
        <v>14762</v>
      </c>
      <c r="J2991">
        <v>8</v>
      </c>
      <c r="K2991">
        <v>4</v>
      </c>
      <c r="L2991" s="12">
        <v>4770.08</v>
      </c>
      <c r="M2991" s="11">
        <v>0.2</v>
      </c>
      <c r="N2991" s="12">
        <v>15264.26</v>
      </c>
      <c r="O2991" s="12">
        <v>10774.37</v>
      </c>
      <c r="P2991" s="12">
        <v>4489.8900000000003</v>
      </c>
      <c r="Q2991" s="11">
        <v>0.29414396767350698</v>
      </c>
    </row>
    <row r="2992" spans="1:17" x14ac:dyDescent="0.45">
      <c r="A2992" t="s">
        <v>5553</v>
      </c>
      <c r="B2992" t="s">
        <v>5554</v>
      </c>
      <c r="C2992" t="s">
        <v>20</v>
      </c>
      <c r="D2992" t="s">
        <v>21</v>
      </c>
      <c r="E2992" t="s">
        <v>9</v>
      </c>
      <c r="F2992" s="9">
        <v>45852</v>
      </c>
      <c r="G2992" s="9" t="str">
        <f>TEXT(Ecommerce_Sales_Data[[#This Row],[Order_Date]],"dddd")</f>
        <v>Monday</v>
      </c>
      <c r="H2992" t="s">
        <v>14757</v>
      </c>
      <c r="I2992" t="s">
        <v>14768</v>
      </c>
      <c r="J2992">
        <v>7</v>
      </c>
      <c r="K2992">
        <v>5</v>
      </c>
      <c r="L2992" s="12">
        <v>4096.9799999999996</v>
      </c>
      <c r="M2992" s="11">
        <v>0.05</v>
      </c>
      <c r="N2992" s="12">
        <v>19460.650000000001</v>
      </c>
      <c r="O2992" s="12">
        <v>13638.32</v>
      </c>
      <c r="P2992" s="12">
        <v>5822.33</v>
      </c>
      <c r="Q2992" s="11">
        <v>0.29918476515429898</v>
      </c>
    </row>
    <row r="2993" spans="1:17" x14ac:dyDescent="0.45">
      <c r="A2993" t="s">
        <v>5555</v>
      </c>
      <c r="B2993" t="s">
        <v>5556</v>
      </c>
      <c r="C2993" t="s">
        <v>2</v>
      </c>
      <c r="D2993" t="s">
        <v>3</v>
      </c>
      <c r="E2993" t="s">
        <v>22</v>
      </c>
      <c r="F2993" s="9">
        <v>46000</v>
      </c>
      <c r="G2993" s="9" t="str">
        <f>TEXT(Ecommerce_Sales_Data[[#This Row],[Order_Date]],"dddd")</f>
        <v>Tuesday</v>
      </c>
      <c r="H2993" t="s">
        <v>14757</v>
      </c>
      <c r="I2993" t="s">
        <v>14770</v>
      </c>
      <c r="J2993">
        <v>12</v>
      </c>
      <c r="K2993">
        <v>5</v>
      </c>
      <c r="L2993" s="12">
        <v>2252.59</v>
      </c>
      <c r="M2993" s="11">
        <v>0.2</v>
      </c>
      <c r="N2993" s="12">
        <v>9010.36</v>
      </c>
      <c r="O2993" s="12">
        <v>7086.83</v>
      </c>
      <c r="P2993" s="12">
        <v>1923.53</v>
      </c>
      <c r="Q2993" s="11">
        <v>0.213479816566708</v>
      </c>
    </row>
    <row r="2994" spans="1:17" x14ac:dyDescent="0.45">
      <c r="A2994" t="s">
        <v>5557</v>
      </c>
      <c r="B2994" t="s">
        <v>5558</v>
      </c>
      <c r="C2994" t="s">
        <v>7</v>
      </c>
      <c r="D2994" t="s">
        <v>106</v>
      </c>
      <c r="E2994" t="s">
        <v>14</v>
      </c>
      <c r="F2994" s="9">
        <v>45307</v>
      </c>
      <c r="G2994" s="9" t="str">
        <f>TEXT(Ecommerce_Sales_Data[[#This Row],[Order_Date]],"dddd")</f>
        <v>Tuesday</v>
      </c>
      <c r="H2994" t="s">
        <v>14757</v>
      </c>
      <c r="I2994" t="s">
        <v>14767</v>
      </c>
      <c r="J2994">
        <v>1</v>
      </c>
      <c r="K2994">
        <v>4</v>
      </c>
      <c r="L2994" s="12">
        <v>1918.22</v>
      </c>
      <c r="M2994" s="11">
        <v>0.15</v>
      </c>
      <c r="N2994" s="12">
        <v>6521.95</v>
      </c>
      <c r="O2994" s="12">
        <v>4947.2700000000004</v>
      </c>
      <c r="P2994" s="12">
        <v>1574.68</v>
      </c>
      <c r="Q2994" s="11">
        <v>0.241443126672238</v>
      </c>
    </row>
    <row r="2995" spans="1:17" x14ac:dyDescent="0.45">
      <c r="A2995" t="s">
        <v>5559</v>
      </c>
      <c r="B2995" t="s">
        <v>2811</v>
      </c>
      <c r="C2995" t="s">
        <v>12</v>
      </c>
      <c r="D2995" t="s">
        <v>32</v>
      </c>
      <c r="E2995" t="s">
        <v>4</v>
      </c>
      <c r="F2995" s="9">
        <v>45963</v>
      </c>
      <c r="G2995" s="9" t="str">
        <f>TEXT(Ecommerce_Sales_Data[[#This Row],[Order_Date]],"dddd")</f>
        <v>Sunday</v>
      </c>
      <c r="H2995" t="s">
        <v>14761</v>
      </c>
      <c r="I2995" t="s">
        <v>14764</v>
      </c>
      <c r="J2995">
        <v>11</v>
      </c>
      <c r="K2995">
        <v>3</v>
      </c>
      <c r="L2995" s="12">
        <v>3640.06</v>
      </c>
      <c r="M2995" s="11">
        <v>0</v>
      </c>
      <c r="N2995" s="12">
        <v>10920.18</v>
      </c>
      <c r="O2995" s="12">
        <v>8833.16</v>
      </c>
      <c r="P2995" s="12">
        <v>2087.02</v>
      </c>
      <c r="Q2995" s="11">
        <v>0.19111589735700299</v>
      </c>
    </row>
    <row r="2996" spans="1:17" x14ac:dyDescent="0.45">
      <c r="A2996" t="s">
        <v>5560</v>
      </c>
      <c r="B2996" t="s">
        <v>5561</v>
      </c>
      <c r="C2996" t="s">
        <v>20</v>
      </c>
      <c r="D2996" t="s">
        <v>103</v>
      </c>
      <c r="E2996" t="s">
        <v>4</v>
      </c>
      <c r="F2996" s="9">
        <v>45444</v>
      </c>
      <c r="G2996" s="9" t="str">
        <f>TEXT(Ecommerce_Sales_Data[[#This Row],[Order_Date]],"dddd")</f>
        <v>Saturday</v>
      </c>
      <c r="H2996" t="s">
        <v>14761</v>
      </c>
      <c r="I2996" t="s">
        <v>14759</v>
      </c>
      <c r="J2996">
        <v>6</v>
      </c>
      <c r="K2996">
        <v>2</v>
      </c>
      <c r="L2996" s="12">
        <v>2590.9</v>
      </c>
      <c r="M2996" s="11">
        <v>0.15</v>
      </c>
      <c r="N2996" s="12">
        <v>4404.53</v>
      </c>
      <c r="O2996" s="12">
        <v>3094.75</v>
      </c>
      <c r="P2996" s="12">
        <v>1309.78</v>
      </c>
      <c r="Q2996" s="11">
        <v>0.29737111564684499</v>
      </c>
    </row>
    <row r="2997" spans="1:17" x14ac:dyDescent="0.45">
      <c r="A2997" t="s">
        <v>5562</v>
      </c>
      <c r="B2997" t="s">
        <v>5217</v>
      </c>
      <c r="C2997" t="s">
        <v>2</v>
      </c>
      <c r="D2997" t="s">
        <v>3</v>
      </c>
      <c r="E2997" t="s">
        <v>9</v>
      </c>
      <c r="F2997" s="9">
        <v>45673</v>
      </c>
      <c r="G2997" s="9" t="str">
        <f>TEXT(Ecommerce_Sales_Data[[#This Row],[Order_Date]],"dddd")</f>
        <v>Thursday</v>
      </c>
      <c r="H2997" t="s">
        <v>14757</v>
      </c>
      <c r="I2997" t="s">
        <v>14767</v>
      </c>
      <c r="J2997">
        <v>1</v>
      </c>
      <c r="K2997">
        <v>3</v>
      </c>
      <c r="L2997" s="12">
        <v>1687.48</v>
      </c>
      <c r="M2997" s="11">
        <v>0</v>
      </c>
      <c r="N2997" s="12">
        <v>5062.4399999999996</v>
      </c>
      <c r="O2997" s="12">
        <v>3896.66</v>
      </c>
      <c r="P2997" s="12">
        <v>1165.78</v>
      </c>
      <c r="Q2997" s="11">
        <v>0.230280260111725</v>
      </c>
    </row>
    <row r="2998" spans="1:17" x14ac:dyDescent="0.45">
      <c r="A2998" t="s">
        <v>5563</v>
      </c>
      <c r="B2998" t="s">
        <v>5564</v>
      </c>
      <c r="C2998" t="s">
        <v>28</v>
      </c>
      <c r="D2998" t="s">
        <v>85</v>
      </c>
      <c r="E2998" t="s">
        <v>9</v>
      </c>
      <c r="F2998" s="9">
        <v>45568</v>
      </c>
      <c r="G2998" s="9" t="str">
        <f>TEXT(Ecommerce_Sales_Data[[#This Row],[Order_Date]],"dddd")</f>
        <v>Thursday</v>
      </c>
      <c r="H2998" t="s">
        <v>14757</v>
      </c>
      <c r="I2998" t="s">
        <v>14760</v>
      </c>
      <c r="J2998">
        <v>10</v>
      </c>
      <c r="K2998">
        <v>4</v>
      </c>
      <c r="L2998" s="12">
        <v>2290.23</v>
      </c>
      <c r="M2998" s="11">
        <v>0.2</v>
      </c>
      <c r="N2998" s="12">
        <v>7328.74</v>
      </c>
      <c r="O2998" s="12">
        <v>4866.26</v>
      </c>
      <c r="P2998" s="12">
        <v>2462.48</v>
      </c>
      <c r="Q2998" s="11">
        <v>0.33600318745104901</v>
      </c>
    </row>
    <row r="2999" spans="1:17" x14ac:dyDescent="0.45">
      <c r="A2999" t="s">
        <v>5565</v>
      </c>
      <c r="B2999" t="s">
        <v>5566</v>
      </c>
      <c r="C2999" t="s">
        <v>20</v>
      </c>
      <c r="D2999" t="s">
        <v>21</v>
      </c>
      <c r="E2999" t="s">
        <v>9</v>
      </c>
      <c r="F2999" s="9">
        <v>45356</v>
      </c>
      <c r="G2999" s="9" t="str">
        <f>TEXT(Ecommerce_Sales_Data[[#This Row],[Order_Date]],"dddd")</f>
        <v>Tuesday</v>
      </c>
      <c r="H2999" t="s">
        <v>14757</v>
      </c>
      <c r="I2999" t="s">
        <v>14769</v>
      </c>
      <c r="J2999">
        <v>3</v>
      </c>
      <c r="K2999">
        <v>2</v>
      </c>
      <c r="L2999" s="12">
        <v>3951.89</v>
      </c>
      <c r="M2999" s="11">
        <v>0.1</v>
      </c>
      <c r="N2999" s="12">
        <v>7113.4</v>
      </c>
      <c r="O2999" s="12">
        <v>4484.2</v>
      </c>
      <c r="P2999" s="12">
        <v>2629.2</v>
      </c>
      <c r="Q2999" s="11">
        <v>0.36961228104703803</v>
      </c>
    </row>
    <row r="3000" spans="1:17" x14ac:dyDescent="0.45">
      <c r="A3000" t="s">
        <v>5567</v>
      </c>
      <c r="B3000" t="s">
        <v>5568</v>
      </c>
      <c r="C3000" t="s">
        <v>7</v>
      </c>
      <c r="D3000" t="s">
        <v>71</v>
      </c>
      <c r="E3000" t="s">
        <v>22</v>
      </c>
      <c r="F3000" s="9">
        <v>45330</v>
      </c>
      <c r="G3000" s="9" t="str">
        <f>TEXT(Ecommerce_Sales_Data[[#This Row],[Order_Date]],"dddd")</f>
        <v>Thursday</v>
      </c>
      <c r="H3000" t="s">
        <v>14757</v>
      </c>
      <c r="I3000" t="s">
        <v>14758</v>
      </c>
      <c r="J3000">
        <v>2</v>
      </c>
      <c r="K3000">
        <v>1</v>
      </c>
      <c r="L3000" s="12">
        <v>1101.83</v>
      </c>
      <c r="M3000" s="11">
        <v>0</v>
      </c>
      <c r="N3000" s="12">
        <v>1101.83</v>
      </c>
      <c r="O3000" s="12">
        <v>684.32</v>
      </c>
      <c r="P3000" s="12">
        <v>417.51</v>
      </c>
      <c r="Q3000" s="11">
        <v>0.37892415345379998</v>
      </c>
    </row>
    <row r="3001" spans="1:17" x14ac:dyDescent="0.45">
      <c r="A3001" t="s">
        <v>5569</v>
      </c>
      <c r="B3001" t="s">
        <v>1624</v>
      </c>
      <c r="C3001" t="s">
        <v>2</v>
      </c>
      <c r="D3001" t="s">
        <v>17</v>
      </c>
      <c r="E3001" t="s">
        <v>4</v>
      </c>
      <c r="F3001" s="9">
        <v>45870</v>
      </c>
      <c r="G3001" s="9" t="str">
        <f>TEXT(Ecommerce_Sales_Data[[#This Row],[Order_Date]],"dddd")</f>
        <v>Friday</v>
      </c>
      <c r="H3001" t="s">
        <v>14757</v>
      </c>
      <c r="I3001" t="s">
        <v>14762</v>
      </c>
      <c r="J3001">
        <v>8</v>
      </c>
      <c r="K3001">
        <v>1</v>
      </c>
      <c r="L3001" s="12">
        <v>1799.12</v>
      </c>
      <c r="M3001" s="11">
        <v>0.2</v>
      </c>
      <c r="N3001" s="12">
        <v>1439.3</v>
      </c>
      <c r="O3001" s="12">
        <v>1173.8900000000001</v>
      </c>
      <c r="P3001" s="12">
        <v>265.41000000000003</v>
      </c>
      <c r="Q3001" s="11">
        <v>0.18440213992913199</v>
      </c>
    </row>
    <row r="3002" spans="1:17" x14ac:dyDescent="0.45">
      <c r="A3002" t="s">
        <v>5570</v>
      </c>
      <c r="B3002" t="s">
        <v>4579</v>
      </c>
      <c r="C3002" t="s">
        <v>12</v>
      </c>
      <c r="D3002" t="s">
        <v>32</v>
      </c>
      <c r="E3002" t="s">
        <v>9</v>
      </c>
      <c r="F3002" s="9">
        <v>45538</v>
      </c>
      <c r="G3002" s="9" t="str">
        <f>TEXT(Ecommerce_Sales_Data[[#This Row],[Order_Date]],"dddd")</f>
        <v>Tuesday</v>
      </c>
      <c r="H3002" t="s">
        <v>14757</v>
      </c>
      <c r="I3002" t="s">
        <v>14766</v>
      </c>
      <c r="J3002">
        <v>9</v>
      </c>
      <c r="K3002">
        <v>1</v>
      </c>
      <c r="L3002" s="12">
        <v>209.28</v>
      </c>
      <c r="M3002" s="11">
        <v>0.15</v>
      </c>
      <c r="N3002" s="12">
        <v>177.89</v>
      </c>
      <c r="O3002" s="12">
        <v>133.84</v>
      </c>
      <c r="P3002" s="12">
        <v>44.05</v>
      </c>
      <c r="Q3002" s="11">
        <v>0.247624936758671</v>
      </c>
    </row>
    <row r="3003" spans="1:17" x14ac:dyDescent="0.45">
      <c r="A3003" t="s">
        <v>5571</v>
      </c>
      <c r="B3003" t="s">
        <v>5572</v>
      </c>
      <c r="C3003" t="s">
        <v>7</v>
      </c>
      <c r="D3003" t="s">
        <v>71</v>
      </c>
      <c r="E3003" t="s">
        <v>22</v>
      </c>
      <c r="F3003" s="9">
        <v>45731</v>
      </c>
      <c r="G3003" s="9" t="str">
        <f>TEXT(Ecommerce_Sales_Data[[#This Row],[Order_Date]],"dddd")</f>
        <v>Saturday</v>
      </c>
      <c r="H3003" t="s">
        <v>14761</v>
      </c>
      <c r="I3003" t="s">
        <v>14769</v>
      </c>
      <c r="J3003">
        <v>3</v>
      </c>
      <c r="K3003">
        <v>2</v>
      </c>
      <c r="L3003" s="12">
        <v>1274.01</v>
      </c>
      <c r="M3003" s="11">
        <v>0.2</v>
      </c>
      <c r="N3003" s="12">
        <v>2038.42</v>
      </c>
      <c r="O3003" s="12">
        <v>1539.71</v>
      </c>
      <c r="P3003" s="12">
        <v>498.71</v>
      </c>
      <c r="Q3003" s="11">
        <v>0.244655174105435</v>
      </c>
    </row>
    <row r="3004" spans="1:17" x14ac:dyDescent="0.45">
      <c r="A3004" t="s">
        <v>5573</v>
      </c>
      <c r="B3004" t="s">
        <v>5111</v>
      </c>
      <c r="C3004" t="s">
        <v>2</v>
      </c>
      <c r="D3004" t="s">
        <v>82</v>
      </c>
      <c r="E3004" t="s">
        <v>22</v>
      </c>
      <c r="F3004" s="9">
        <v>45933</v>
      </c>
      <c r="G3004" s="9" t="str">
        <f>TEXT(Ecommerce_Sales_Data[[#This Row],[Order_Date]],"dddd")</f>
        <v>Friday</v>
      </c>
      <c r="H3004" t="s">
        <v>14757</v>
      </c>
      <c r="I3004" t="s">
        <v>14760</v>
      </c>
      <c r="J3004">
        <v>10</v>
      </c>
      <c r="K3004">
        <v>3</v>
      </c>
      <c r="L3004" s="12">
        <v>3808.73</v>
      </c>
      <c r="M3004" s="11">
        <v>0</v>
      </c>
      <c r="N3004" s="12">
        <v>11426.19</v>
      </c>
      <c r="O3004" s="12">
        <v>6991.73</v>
      </c>
      <c r="P3004" s="12">
        <v>4434.46</v>
      </c>
      <c r="Q3004" s="11">
        <v>0.38809611952890699</v>
      </c>
    </row>
    <row r="3005" spans="1:17" x14ac:dyDescent="0.45">
      <c r="A3005" t="s">
        <v>5574</v>
      </c>
      <c r="B3005" t="s">
        <v>5575</v>
      </c>
      <c r="C3005" t="s">
        <v>20</v>
      </c>
      <c r="D3005" t="s">
        <v>57</v>
      </c>
      <c r="E3005" t="s">
        <v>4</v>
      </c>
      <c r="F3005" s="9">
        <v>45843</v>
      </c>
      <c r="G3005" s="9" t="str">
        <f>TEXT(Ecommerce_Sales_Data[[#This Row],[Order_Date]],"dddd")</f>
        <v>Saturday</v>
      </c>
      <c r="H3005" t="s">
        <v>14761</v>
      </c>
      <c r="I3005" t="s">
        <v>14768</v>
      </c>
      <c r="J3005">
        <v>7</v>
      </c>
      <c r="K3005">
        <v>1</v>
      </c>
      <c r="L3005" s="12">
        <v>452.19</v>
      </c>
      <c r="M3005" s="11">
        <v>0.05</v>
      </c>
      <c r="N3005" s="12">
        <v>429.58</v>
      </c>
      <c r="O3005" s="12">
        <v>319.98</v>
      </c>
      <c r="P3005" s="12">
        <v>109.6</v>
      </c>
      <c r="Q3005" s="11">
        <v>0.25513292052702602</v>
      </c>
    </row>
    <row r="3006" spans="1:17" x14ac:dyDescent="0.45">
      <c r="A3006" t="s">
        <v>5576</v>
      </c>
      <c r="B3006" t="s">
        <v>5577</v>
      </c>
      <c r="C3006" t="s">
        <v>28</v>
      </c>
      <c r="D3006" t="s">
        <v>35</v>
      </c>
      <c r="E3006" t="s">
        <v>9</v>
      </c>
      <c r="F3006" s="9">
        <v>45752</v>
      </c>
      <c r="G3006" s="9" t="str">
        <f>TEXT(Ecommerce_Sales_Data[[#This Row],[Order_Date]],"dddd")</f>
        <v>Saturday</v>
      </c>
      <c r="H3006" t="s">
        <v>14761</v>
      </c>
      <c r="I3006" t="s">
        <v>14765</v>
      </c>
      <c r="J3006">
        <v>4</v>
      </c>
      <c r="K3006">
        <v>3</v>
      </c>
      <c r="L3006" s="12">
        <v>3832.85</v>
      </c>
      <c r="M3006" s="11">
        <v>0</v>
      </c>
      <c r="N3006" s="12">
        <v>11498.55</v>
      </c>
      <c r="O3006" s="12">
        <v>7845.16</v>
      </c>
      <c r="P3006" s="12">
        <v>3653.39</v>
      </c>
      <c r="Q3006" s="11">
        <v>0.31772614807954003</v>
      </c>
    </row>
    <row r="3007" spans="1:17" x14ac:dyDescent="0.45">
      <c r="A3007" t="s">
        <v>5578</v>
      </c>
      <c r="B3007" t="s">
        <v>5579</v>
      </c>
      <c r="C3007" t="s">
        <v>12</v>
      </c>
      <c r="D3007" t="s">
        <v>13</v>
      </c>
      <c r="E3007" t="s">
        <v>9</v>
      </c>
      <c r="F3007" s="9">
        <v>45766</v>
      </c>
      <c r="G3007" s="9" t="str">
        <f>TEXT(Ecommerce_Sales_Data[[#This Row],[Order_Date]],"dddd")</f>
        <v>Saturday</v>
      </c>
      <c r="H3007" t="s">
        <v>14761</v>
      </c>
      <c r="I3007" t="s">
        <v>14765</v>
      </c>
      <c r="J3007">
        <v>4</v>
      </c>
      <c r="K3007">
        <v>1</v>
      </c>
      <c r="L3007" s="12">
        <v>1122.8499999999999</v>
      </c>
      <c r="M3007" s="11">
        <v>0.05</v>
      </c>
      <c r="N3007" s="12">
        <v>1066.71</v>
      </c>
      <c r="O3007" s="12">
        <v>769.58</v>
      </c>
      <c r="P3007" s="12">
        <v>297.13</v>
      </c>
      <c r="Q3007" s="11">
        <v>0.27854805898510399</v>
      </c>
    </row>
    <row r="3008" spans="1:17" x14ac:dyDescent="0.45">
      <c r="A3008" t="s">
        <v>5580</v>
      </c>
      <c r="B3008" t="s">
        <v>3708</v>
      </c>
      <c r="C3008" t="s">
        <v>2</v>
      </c>
      <c r="D3008" t="s">
        <v>68</v>
      </c>
      <c r="E3008" t="s">
        <v>4</v>
      </c>
      <c r="F3008" s="9">
        <v>45368</v>
      </c>
      <c r="G3008" s="9" t="str">
        <f>TEXT(Ecommerce_Sales_Data[[#This Row],[Order_Date]],"dddd")</f>
        <v>Sunday</v>
      </c>
      <c r="H3008" t="s">
        <v>14761</v>
      </c>
      <c r="I3008" t="s">
        <v>14769</v>
      </c>
      <c r="J3008">
        <v>3</v>
      </c>
      <c r="K3008">
        <v>2</v>
      </c>
      <c r="L3008" s="12">
        <v>4232.33</v>
      </c>
      <c r="M3008" s="11">
        <v>0.15</v>
      </c>
      <c r="N3008" s="12">
        <v>7194.96</v>
      </c>
      <c r="O3008" s="12">
        <v>5608.48</v>
      </c>
      <c r="P3008" s="12">
        <v>1586.48</v>
      </c>
      <c r="Q3008" s="11">
        <v>0.22049879359996399</v>
      </c>
    </row>
    <row r="3009" spans="1:17" x14ac:dyDescent="0.45">
      <c r="A3009" t="s">
        <v>5581</v>
      </c>
      <c r="B3009" t="s">
        <v>2231</v>
      </c>
      <c r="C3009" t="s">
        <v>20</v>
      </c>
      <c r="D3009" t="s">
        <v>21</v>
      </c>
      <c r="E3009" t="s">
        <v>22</v>
      </c>
      <c r="F3009" s="9">
        <v>45775</v>
      </c>
      <c r="G3009" s="9" t="str">
        <f>TEXT(Ecommerce_Sales_Data[[#This Row],[Order_Date]],"dddd")</f>
        <v>Monday</v>
      </c>
      <c r="H3009" t="s">
        <v>14757</v>
      </c>
      <c r="I3009" t="s">
        <v>14765</v>
      </c>
      <c r="J3009">
        <v>4</v>
      </c>
      <c r="K3009">
        <v>2</v>
      </c>
      <c r="L3009" s="12">
        <v>3006.25</v>
      </c>
      <c r="M3009" s="11">
        <v>0.05</v>
      </c>
      <c r="N3009" s="12">
        <v>5711.88</v>
      </c>
      <c r="O3009" s="12">
        <v>3958.78</v>
      </c>
      <c r="P3009" s="12">
        <v>1753.1</v>
      </c>
      <c r="Q3009" s="11">
        <v>0.306921714041612</v>
      </c>
    </row>
    <row r="3010" spans="1:17" x14ac:dyDescent="0.45">
      <c r="A3010" t="s">
        <v>5582</v>
      </c>
      <c r="B3010" t="s">
        <v>5583</v>
      </c>
      <c r="C3010" t="s">
        <v>20</v>
      </c>
      <c r="D3010" t="s">
        <v>103</v>
      </c>
      <c r="E3010" t="s">
        <v>4</v>
      </c>
      <c r="F3010" s="9">
        <v>45753</v>
      </c>
      <c r="G3010" s="9" t="str">
        <f>TEXT(Ecommerce_Sales_Data[[#This Row],[Order_Date]],"dddd")</f>
        <v>Sunday</v>
      </c>
      <c r="H3010" t="s">
        <v>14761</v>
      </c>
      <c r="I3010" t="s">
        <v>14765</v>
      </c>
      <c r="J3010">
        <v>4</v>
      </c>
      <c r="K3010">
        <v>5</v>
      </c>
      <c r="L3010" s="12">
        <v>956.03</v>
      </c>
      <c r="M3010" s="11">
        <v>0.1</v>
      </c>
      <c r="N3010" s="12">
        <v>4302.1400000000003</v>
      </c>
      <c r="O3010" s="12">
        <v>2931.27</v>
      </c>
      <c r="P3010" s="12">
        <v>1370.87</v>
      </c>
      <c r="Q3010" s="11">
        <v>0.318648393590167</v>
      </c>
    </row>
    <row r="3011" spans="1:17" x14ac:dyDescent="0.45">
      <c r="A3011" t="s">
        <v>5584</v>
      </c>
      <c r="B3011" t="s">
        <v>5585</v>
      </c>
      <c r="C3011" t="s">
        <v>28</v>
      </c>
      <c r="D3011" t="s">
        <v>137</v>
      </c>
      <c r="E3011" t="s">
        <v>22</v>
      </c>
      <c r="F3011" s="9">
        <v>45786</v>
      </c>
      <c r="G3011" s="9" t="str">
        <f>TEXT(Ecommerce_Sales_Data[[#This Row],[Order_Date]],"dddd")</f>
        <v>Friday</v>
      </c>
      <c r="H3011" t="s">
        <v>14757</v>
      </c>
      <c r="I3011" t="s">
        <v>14763</v>
      </c>
      <c r="J3011">
        <v>5</v>
      </c>
      <c r="K3011">
        <v>1</v>
      </c>
      <c r="L3011" s="12">
        <v>3205.7</v>
      </c>
      <c r="M3011" s="11">
        <v>0.2</v>
      </c>
      <c r="N3011" s="12">
        <v>2564.56</v>
      </c>
      <c r="O3011" s="12">
        <v>1903.59</v>
      </c>
      <c r="P3011" s="12">
        <v>660.97</v>
      </c>
      <c r="Q3011" s="11">
        <v>0.25773232055401302</v>
      </c>
    </row>
    <row r="3012" spans="1:17" x14ac:dyDescent="0.45">
      <c r="A3012" t="s">
        <v>5586</v>
      </c>
      <c r="B3012" t="s">
        <v>5587</v>
      </c>
      <c r="C3012" t="s">
        <v>20</v>
      </c>
      <c r="D3012" t="s">
        <v>103</v>
      </c>
      <c r="E3012" t="s">
        <v>22</v>
      </c>
      <c r="F3012" s="9">
        <v>45420</v>
      </c>
      <c r="G3012" s="9" t="str">
        <f>TEXT(Ecommerce_Sales_Data[[#This Row],[Order_Date]],"dddd")</f>
        <v>Wednesday</v>
      </c>
      <c r="H3012" t="s">
        <v>14757</v>
      </c>
      <c r="I3012" t="s">
        <v>14763</v>
      </c>
      <c r="J3012">
        <v>5</v>
      </c>
      <c r="K3012">
        <v>3</v>
      </c>
      <c r="L3012" s="12">
        <v>544.24</v>
      </c>
      <c r="M3012" s="11">
        <v>0.05</v>
      </c>
      <c r="N3012" s="12">
        <v>1551.08</v>
      </c>
      <c r="O3012" s="12">
        <v>1189.3900000000001</v>
      </c>
      <c r="P3012" s="12">
        <v>361.69</v>
      </c>
      <c r="Q3012" s="11">
        <v>0.233185909172963</v>
      </c>
    </row>
    <row r="3013" spans="1:17" x14ac:dyDescent="0.45">
      <c r="A3013" t="s">
        <v>5588</v>
      </c>
      <c r="B3013" t="s">
        <v>5589</v>
      </c>
      <c r="C3013" t="s">
        <v>7</v>
      </c>
      <c r="D3013" t="s">
        <v>106</v>
      </c>
      <c r="E3013" t="s">
        <v>14</v>
      </c>
      <c r="F3013" s="9">
        <v>45634</v>
      </c>
      <c r="G3013" s="9" t="str">
        <f>TEXT(Ecommerce_Sales_Data[[#This Row],[Order_Date]],"dddd")</f>
        <v>Sunday</v>
      </c>
      <c r="H3013" t="s">
        <v>14761</v>
      </c>
      <c r="I3013" t="s">
        <v>14770</v>
      </c>
      <c r="J3013">
        <v>12</v>
      </c>
      <c r="K3013">
        <v>1</v>
      </c>
      <c r="L3013" s="12">
        <v>3747.63</v>
      </c>
      <c r="M3013" s="11">
        <v>0.05</v>
      </c>
      <c r="N3013" s="12">
        <v>3560.25</v>
      </c>
      <c r="O3013" s="12">
        <v>2878.8</v>
      </c>
      <c r="P3013" s="12">
        <v>681.45</v>
      </c>
      <c r="Q3013" s="11">
        <v>0.19140509795660399</v>
      </c>
    </row>
    <row r="3014" spans="1:17" x14ac:dyDescent="0.45">
      <c r="A3014" t="s">
        <v>5590</v>
      </c>
      <c r="B3014" t="s">
        <v>296</v>
      </c>
      <c r="C3014" t="s">
        <v>12</v>
      </c>
      <c r="D3014" t="s">
        <v>38</v>
      </c>
      <c r="E3014" t="s">
        <v>14</v>
      </c>
      <c r="F3014" s="9">
        <v>45766</v>
      </c>
      <c r="G3014" s="9" t="str">
        <f>TEXT(Ecommerce_Sales_Data[[#This Row],[Order_Date]],"dddd")</f>
        <v>Saturday</v>
      </c>
      <c r="H3014" t="s">
        <v>14761</v>
      </c>
      <c r="I3014" t="s">
        <v>14765</v>
      </c>
      <c r="J3014">
        <v>4</v>
      </c>
      <c r="K3014">
        <v>4</v>
      </c>
      <c r="L3014" s="12">
        <v>3145.98</v>
      </c>
      <c r="M3014" s="11">
        <v>0.05</v>
      </c>
      <c r="N3014" s="12">
        <v>11954.72</v>
      </c>
      <c r="O3014" s="12">
        <v>7556.07</v>
      </c>
      <c r="P3014" s="12">
        <v>4398.6499999999996</v>
      </c>
      <c r="Q3014" s="11">
        <v>0.36794253650441</v>
      </c>
    </row>
    <row r="3015" spans="1:17" x14ac:dyDescent="0.45">
      <c r="A3015" t="s">
        <v>5591</v>
      </c>
      <c r="B3015" t="s">
        <v>5592</v>
      </c>
      <c r="C3015" t="s">
        <v>20</v>
      </c>
      <c r="D3015" t="s">
        <v>103</v>
      </c>
      <c r="E3015" t="s">
        <v>14</v>
      </c>
      <c r="F3015" s="9">
        <v>45421</v>
      </c>
      <c r="G3015" s="9" t="str">
        <f>TEXT(Ecommerce_Sales_Data[[#This Row],[Order_Date]],"dddd")</f>
        <v>Thursday</v>
      </c>
      <c r="H3015" t="s">
        <v>14757</v>
      </c>
      <c r="I3015" t="s">
        <v>14763</v>
      </c>
      <c r="J3015">
        <v>5</v>
      </c>
      <c r="K3015">
        <v>4</v>
      </c>
      <c r="L3015" s="12">
        <v>3723.6</v>
      </c>
      <c r="M3015" s="11">
        <v>0</v>
      </c>
      <c r="N3015" s="12">
        <v>14894.4</v>
      </c>
      <c r="O3015" s="12">
        <v>11854.6</v>
      </c>
      <c r="P3015" s="12">
        <v>3039.8</v>
      </c>
      <c r="Q3015" s="11">
        <v>0.20409012783328001</v>
      </c>
    </row>
    <row r="3016" spans="1:17" x14ac:dyDescent="0.45">
      <c r="A3016" t="s">
        <v>5593</v>
      </c>
      <c r="B3016" t="s">
        <v>3225</v>
      </c>
      <c r="C3016" t="s">
        <v>12</v>
      </c>
      <c r="D3016" t="s">
        <v>38</v>
      </c>
      <c r="E3016" t="s">
        <v>9</v>
      </c>
      <c r="F3016" s="9">
        <v>45425</v>
      </c>
      <c r="G3016" s="9" t="str">
        <f>TEXT(Ecommerce_Sales_Data[[#This Row],[Order_Date]],"dddd")</f>
        <v>Monday</v>
      </c>
      <c r="H3016" t="s">
        <v>14757</v>
      </c>
      <c r="I3016" t="s">
        <v>14763</v>
      </c>
      <c r="J3016">
        <v>5</v>
      </c>
      <c r="K3016">
        <v>2</v>
      </c>
      <c r="L3016" s="12">
        <v>1213.03</v>
      </c>
      <c r="M3016" s="11">
        <v>0.2</v>
      </c>
      <c r="N3016" s="12">
        <v>1940.85</v>
      </c>
      <c r="O3016" s="12">
        <v>1353.56</v>
      </c>
      <c r="P3016" s="12">
        <v>587.29</v>
      </c>
      <c r="Q3016" s="11">
        <v>0.30259422418012699</v>
      </c>
    </row>
    <row r="3017" spans="1:17" x14ac:dyDescent="0.45">
      <c r="A3017" t="s">
        <v>5594</v>
      </c>
      <c r="B3017" t="s">
        <v>5595</v>
      </c>
      <c r="C3017" t="s">
        <v>7</v>
      </c>
      <c r="D3017" t="s">
        <v>106</v>
      </c>
      <c r="E3017" t="s">
        <v>4</v>
      </c>
      <c r="F3017" s="9">
        <v>45654</v>
      </c>
      <c r="G3017" s="9" t="str">
        <f>TEXT(Ecommerce_Sales_Data[[#This Row],[Order_Date]],"dddd")</f>
        <v>Saturday</v>
      </c>
      <c r="H3017" t="s">
        <v>14761</v>
      </c>
      <c r="I3017" t="s">
        <v>14770</v>
      </c>
      <c r="J3017">
        <v>12</v>
      </c>
      <c r="K3017">
        <v>1</v>
      </c>
      <c r="L3017" s="12">
        <v>3801.16</v>
      </c>
      <c r="M3017" s="11">
        <v>0.05</v>
      </c>
      <c r="N3017" s="12">
        <v>3611.1</v>
      </c>
      <c r="O3017" s="12">
        <v>2980.65</v>
      </c>
      <c r="P3017" s="12">
        <v>630.45000000000005</v>
      </c>
      <c r="Q3017" s="11">
        <v>0.17458669103597199</v>
      </c>
    </row>
    <row r="3018" spans="1:17" x14ac:dyDescent="0.45">
      <c r="A3018" t="s">
        <v>5596</v>
      </c>
      <c r="B3018" t="s">
        <v>2948</v>
      </c>
      <c r="C3018" t="s">
        <v>2</v>
      </c>
      <c r="D3018" t="s">
        <v>65</v>
      </c>
      <c r="E3018" t="s">
        <v>14</v>
      </c>
      <c r="F3018" s="9">
        <v>45517</v>
      </c>
      <c r="G3018" s="9" t="str">
        <f>TEXT(Ecommerce_Sales_Data[[#This Row],[Order_Date]],"dddd")</f>
        <v>Tuesday</v>
      </c>
      <c r="H3018" t="s">
        <v>14757</v>
      </c>
      <c r="I3018" t="s">
        <v>14762</v>
      </c>
      <c r="J3018">
        <v>8</v>
      </c>
      <c r="K3018">
        <v>3</v>
      </c>
      <c r="L3018" s="12">
        <v>1354.62</v>
      </c>
      <c r="M3018" s="11">
        <v>0</v>
      </c>
      <c r="N3018" s="12">
        <v>4063.86</v>
      </c>
      <c r="O3018" s="12">
        <v>2560.12</v>
      </c>
      <c r="P3018" s="12">
        <v>1503.74</v>
      </c>
      <c r="Q3018" s="11">
        <v>0.37002751079023399</v>
      </c>
    </row>
    <row r="3019" spans="1:17" x14ac:dyDescent="0.45">
      <c r="A3019" t="s">
        <v>5597</v>
      </c>
      <c r="B3019" t="s">
        <v>4587</v>
      </c>
      <c r="C3019" t="s">
        <v>7</v>
      </c>
      <c r="D3019" t="s">
        <v>106</v>
      </c>
      <c r="E3019" t="s">
        <v>4</v>
      </c>
      <c r="F3019" s="9">
        <v>45385</v>
      </c>
      <c r="G3019" s="9" t="str">
        <f>TEXT(Ecommerce_Sales_Data[[#This Row],[Order_Date]],"dddd")</f>
        <v>Wednesday</v>
      </c>
      <c r="H3019" t="s">
        <v>14757</v>
      </c>
      <c r="I3019" t="s">
        <v>14765</v>
      </c>
      <c r="J3019">
        <v>4</v>
      </c>
      <c r="K3019">
        <v>5</v>
      </c>
      <c r="L3019" s="12">
        <v>984.92</v>
      </c>
      <c r="M3019" s="11">
        <v>0</v>
      </c>
      <c r="N3019" s="12">
        <v>4924.6000000000004</v>
      </c>
      <c r="O3019" s="12">
        <v>3002.08</v>
      </c>
      <c r="P3019" s="12">
        <v>1922.52</v>
      </c>
      <c r="Q3019" s="11">
        <v>0.390391097754132</v>
      </c>
    </row>
    <row r="3020" spans="1:17" x14ac:dyDescent="0.45">
      <c r="A3020" t="s">
        <v>5598</v>
      </c>
      <c r="B3020" t="s">
        <v>5599</v>
      </c>
      <c r="C3020" t="s">
        <v>20</v>
      </c>
      <c r="D3020" t="s">
        <v>57</v>
      </c>
      <c r="E3020" t="s">
        <v>9</v>
      </c>
      <c r="F3020" s="9">
        <v>45462</v>
      </c>
      <c r="G3020" s="9" t="str">
        <f>TEXT(Ecommerce_Sales_Data[[#This Row],[Order_Date]],"dddd")</f>
        <v>Wednesday</v>
      </c>
      <c r="H3020" t="s">
        <v>14757</v>
      </c>
      <c r="I3020" t="s">
        <v>14759</v>
      </c>
      <c r="J3020">
        <v>6</v>
      </c>
      <c r="K3020">
        <v>5</v>
      </c>
      <c r="L3020" s="12">
        <v>1318.84</v>
      </c>
      <c r="M3020" s="11">
        <v>0.2</v>
      </c>
      <c r="N3020" s="12">
        <v>5275.36</v>
      </c>
      <c r="O3020" s="12">
        <v>3735.25</v>
      </c>
      <c r="P3020" s="12">
        <v>1540.11</v>
      </c>
      <c r="Q3020" s="11">
        <v>0.29194405689848701</v>
      </c>
    </row>
    <row r="3021" spans="1:17" x14ac:dyDescent="0.45">
      <c r="A3021" t="s">
        <v>5600</v>
      </c>
      <c r="B3021" t="s">
        <v>5601</v>
      </c>
      <c r="C3021" t="s">
        <v>20</v>
      </c>
      <c r="D3021" t="s">
        <v>60</v>
      </c>
      <c r="E3021" t="s">
        <v>22</v>
      </c>
      <c r="F3021" s="9">
        <v>45417</v>
      </c>
      <c r="G3021" s="9" t="str">
        <f>TEXT(Ecommerce_Sales_Data[[#This Row],[Order_Date]],"dddd")</f>
        <v>Sunday</v>
      </c>
      <c r="H3021" t="s">
        <v>14761</v>
      </c>
      <c r="I3021" t="s">
        <v>14763</v>
      </c>
      <c r="J3021">
        <v>5</v>
      </c>
      <c r="K3021">
        <v>3</v>
      </c>
      <c r="L3021" s="12">
        <v>421.58</v>
      </c>
      <c r="M3021" s="11">
        <v>0.2</v>
      </c>
      <c r="N3021" s="12">
        <v>1011.79</v>
      </c>
      <c r="O3021" s="12">
        <v>708.62</v>
      </c>
      <c r="P3021" s="12">
        <v>303.17</v>
      </c>
      <c r="Q3021" s="11">
        <v>0.29963727650994798</v>
      </c>
    </row>
    <row r="3022" spans="1:17" x14ac:dyDescent="0.45">
      <c r="A3022" t="s">
        <v>5602</v>
      </c>
      <c r="B3022" t="s">
        <v>5603</v>
      </c>
      <c r="C3022" t="s">
        <v>7</v>
      </c>
      <c r="D3022" t="s">
        <v>46</v>
      </c>
      <c r="E3022" t="s">
        <v>14</v>
      </c>
      <c r="F3022" s="9">
        <v>45812</v>
      </c>
      <c r="G3022" s="9" t="str">
        <f>TEXT(Ecommerce_Sales_Data[[#This Row],[Order_Date]],"dddd")</f>
        <v>Wednesday</v>
      </c>
      <c r="H3022" t="s">
        <v>14757</v>
      </c>
      <c r="I3022" t="s">
        <v>14759</v>
      </c>
      <c r="J3022">
        <v>6</v>
      </c>
      <c r="K3022">
        <v>4</v>
      </c>
      <c r="L3022" s="12">
        <v>2126.14</v>
      </c>
      <c r="M3022" s="11">
        <v>0.15</v>
      </c>
      <c r="N3022" s="12">
        <v>7228.88</v>
      </c>
      <c r="O3022" s="12">
        <v>5102.84</v>
      </c>
      <c r="P3022" s="12">
        <v>2126.04</v>
      </c>
      <c r="Q3022" s="11">
        <v>0.29410365091134399</v>
      </c>
    </row>
    <row r="3023" spans="1:17" x14ac:dyDescent="0.45">
      <c r="A3023" t="s">
        <v>5604</v>
      </c>
      <c r="B3023" t="s">
        <v>2047</v>
      </c>
      <c r="C3023" t="s">
        <v>28</v>
      </c>
      <c r="D3023" t="s">
        <v>35</v>
      </c>
      <c r="E3023" t="s">
        <v>14</v>
      </c>
      <c r="F3023" s="9">
        <v>45937</v>
      </c>
      <c r="G3023" s="9" t="str">
        <f>TEXT(Ecommerce_Sales_Data[[#This Row],[Order_Date]],"dddd")</f>
        <v>Tuesday</v>
      </c>
      <c r="H3023" t="s">
        <v>14757</v>
      </c>
      <c r="I3023" t="s">
        <v>14760</v>
      </c>
      <c r="J3023">
        <v>10</v>
      </c>
      <c r="K3023">
        <v>3</v>
      </c>
      <c r="L3023" s="12">
        <v>150.78</v>
      </c>
      <c r="M3023" s="11">
        <v>0.05</v>
      </c>
      <c r="N3023" s="12">
        <v>429.72</v>
      </c>
      <c r="O3023" s="12">
        <v>326.20999999999998</v>
      </c>
      <c r="P3023" s="12">
        <v>103.51</v>
      </c>
      <c r="Q3023" s="11">
        <v>0.24087778088057299</v>
      </c>
    </row>
    <row r="3024" spans="1:17" x14ac:dyDescent="0.45">
      <c r="A3024" t="s">
        <v>5605</v>
      </c>
      <c r="B3024" t="s">
        <v>4403</v>
      </c>
      <c r="C3024" t="s">
        <v>2</v>
      </c>
      <c r="D3024" t="s">
        <v>82</v>
      </c>
      <c r="E3024" t="s">
        <v>4</v>
      </c>
      <c r="F3024" s="9">
        <v>45318</v>
      </c>
      <c r="G3024" s="9" t="str">
        <f>TEXT(Ecommerce_Sales_Data[[#This Row],[Order_Date]],"dddd")</f>
        <v>Saturday</v>
      </c>
      <c r="H3024" t="s">
        <v>14761</v>
      </c>
      <c r="I3024" t="s">
        <v>14767</v>
      </c>
      <c r="J3024">
        <v>1</v>
      </c>
      <c r="K3024">
        <v>2</v>
      </c>
      <c r="L3024" s="12">
        <v>1562.06</v>
      </c>
      <c r="M3024" s="11">
        <v>0.2</v>
      </c>
      <c r="N3024" s="12">
        <v>2499.3000000000002</v>
      </c>
      <c r="O3024" s="12">
        <v>1910.46</v>
      </c>
      <c r="P3024" s="12">
        <v>588.84</v>
      </c>
      <c r="Q3024" s="11">
        <v>0.235601968551194</v>
      </c>
    </row>
    <row r="3025" spans="1:17" x14ac:dyDescent="0.45">
      <c r="A3025" t="s">
        <v>5606</v>
      </c>
      <c r="B3025" t="s">
        <v>5607</v>
      </c>
      <c r="C3025" t="s">
        <v>12</v>
      </c>
      <c r="D3025" t="s">
        <v>13</v>
      </c>
      <c r="E3025" t="s">
        <v>14</v>
      </c>
      <c r="F3025" s="9">
        <v>45889</v>
      </c>
      <c r="G3025" s="9" t="str">
        <f>TEXT(Ecommerce_Sales_Data[[#This Row],[Order_Date]],"dddd")</f>
        <v>Wednesday</v>
      </c>
      <c r="H3025" t="s">
        <v>14757</v>
      </c>
      <c r="I3025" t="s">
        <v>14762</v>
      </c>
      <c r="J3025">
        <v>8</v>
      </c>
      <c r="K3025">
        <v>3</v>
      </c>
      <c r="L3025" s="12">
        <v>2836.12</v>
      </c>
      <c r="M3025" s="11">
        <v>0.15</v>
      </c>
      <c r="N3025" s="12">
        <v>7232.11</v>
      </c>
      <c r="O3025" s="12">
        <v>4395.49</v>
      </c>
      <c r="P3025" s="12">
        <v>2836.62</v>
      </c>
      <c r="Q3025" s="11">
        <v>0.39222578196404601</v>
      </c>
    </row>
    <row r="3026" spans="1:17" x14ac:dyDescent="0.45">
      <c r="A3026" t="s">
        <v>5608</v>
      </c>
      <c r="B3026" t="s">
        <v>5609</v>
      </c>
      <c r="C3026" t="s">
        <v>12</v>
      </c>
      <c r="D3026" t="s">
        <v>111</v>
      </c>
      <c r="E3026" t="s">
        <v>4</v>
      </c>
      <c r="F3026" s="9">
        <v>45328</v>
      </c>
      <c r="G3026" s="9" t="str">
        <f>TEXT(Ecommerce_Sales_Data[[#This Row],[Order_Date]],"dddd")</f>
        <v>Tuesday</v>
      </c>
      <c r="H3026" t="s">
        <v>14757</v>
      </c>
      <c r="I3026" t="s">
        <v>14758</v>
      </c>
      <c r="J3026">
        <v>2</v>
      </c>
      <c r="K3026">
        <v>3</v>
      </c>
      <c r="L3026" s="12">
        <v>2764.61</v>
      </c>
      <c r="M3026" s="11">
        <v>0.2</v>
      </c>
      <c r="N3026" s="12">
        <v>6635.06</v>
      </c>
      <c r="O3026" s="12">
        <v>5094</v>
      </c>
      <c r="P3026" s="12">
        <v>1541.06</v>
      </c>
      <c r="Q3026" s="11">
        <v>0.2322601453491</v>
      </c>
    </row>
    <row r="3027" spans="1:17" x14ac:dyDescent="0.45">
      <c r="A3027" t="s">
        <v>5610</v>
      </c>
      <c r="B3027" t="s">
        <v>5611</v>
      </c>
      <c r="C3027" t="s">
        <v>12</v>
      </c>
      <c r="D3027" t="s">
        <v>32</v>
      </c>
      <c r="E3027" t="s">
        <v>4</v>
      </c>
      <c r="F3027" s="9">
        <v>45307</v>
      </c>
      <c r="G3027" s="9" t="str">
        <f>TEXT(Ecommerce_Sales_Data[[#This Row],[Order_Date]],"dddd")</f>
        <v>Tuesday</v>
      </c>
      <c r="H3027" t="s">
        <v>14757</v>
      </c>
      <c r="I3027" t="s">
        <v>14767</v>
      </c>
      <c r="J3027">
        <v>1</v>
      </c>
      <c r="K3027">
        <v>3</v>
      </c>
      <c r="L3027" s="12">
        <v>2559.86</v>
      </c>
      <c r="M3027" s="11">
        <v>0.1</v>
      </c>
      <c r="N3027" s="12">
        <v>6911.62</v>
      </c>
      <c r="O3027" s="12">
        <v>5163.51</v>
      </c>
      <c r="P3027" s="12">
        <v>1748.11</v>
      </c>
      <c r="Q3027" s="11">
        <v>0.25292333779924198</v>
      </c>
    </row>
    <row r="3028" spans="1:17" x14ac:dyDescent="0.45">
      <c r="A3028" t="s">
        <v>5612</v>
      </c>
      <c r="B3028" t="s">
        <v>3120</v>
      </c>
      <c r="C3028" t="s">
        <v>2</v>
      </c>
      <c r="D3028" t="s">
        <v>17</v>
      </c>
      <c r="E3028" t="s">
        <v>9</v>
      </c>
      <c r="F3028" s="9">
        <v>45349</v>
      </c>
      <c r="G3028" s="9" t="str">
        <f>TEXT(Ecommerce_Sales_Data[[#This Row],[Order_Date]],"dddd")</f>
        <v>Tuesday</v>
      </c>
      <c r="H3028" t="s">
        <v>14757</v>
      </c>
      <c r="I3028" t="s">
        <v>14758</v>
      </c>
      <c r="J3028">
        <v>2</v>
      </c>
      <c r="K3028">
        <v>3</v>
      </c>
      <c r="L3028" s="12">
        <v>3374.99</v>
      </c>
      <c r="M3028" s="11">
        <v>0.1</v>
      </c>
      <c r="N3028" s="12">
        <v>9112.4699999999993</v>
      </c>
      <c r="O3028" s="12">
        <v>5987.3</v>
      </c>
      <c r="P3028" s="12">
        <v>3125.17</v>
      </c>
      <c r="Q3028" s="11">
        <v>0.34295531288443198</v>
      </c>
    </row>
    <row r="3029" spans="1:17" x14ac:dyDescent="0.45">
      <c r="A3029" t="s">
        <v>5613</v>
      </c>
      <c r="B3029" t="s">
        <v>1657</v>
      </c>
      <c r="C3029" t="s">
        <v>12</v>
      </c>
      <c r="D3029" t="s">
        <v>111</v>
      </c>
      <c r="E3029" t="s">
        <v>4</v>
      </c>
      <c r="F3029" s="9">
        <v>45769</v>
      </c>
      <c r="G3029" s="9" t="str">
        <f>TEXT(Ecommerce_Sales_Data[[#This Row],[Order_Date]],"dddd")</f>
        <v>Tuesday</v>
      </c>
      <c r="H3029" t="s">
        <v>14757</v>
      </c>
      <c r="I3029" t="s">
        <v>14765</v>
      </c>
      <c r="J3029">
        <v>4</v>
      </c>
      <c r="K3029">
        <v>3</v>
      </c>
      <c r="L3029" s="12">
        <v>4817.5</v>
      </c>
      <c r="M3029" s="11">
        <v>0.2</v>
      </c>
      <c r="N3029" s="12">
        <v>11562</v>
      </c>
      <c r="O3029" s="12">
        <v>7943.3</v>
      </c>
      <c r="P3029" s="12">
        <v>3618.7</v>
      </c>
      <c r="Q3029" s="11">
        <v>0.31298218301331998</v>
      </c>
    </row>
    <row r="3030" spans="1:17" x14ac:dyDescent="0.45">
      <c r="A3030" t="s">
        <v>5614</v>
      </c>
      <c r="B3030" t="s">
        <v>5615</v>
      </c>
      <c r="C3030" t="s">
        <v>20</v>
      </c>
      <c r="D3030" t="s">
        <v>57</v>
      </c>
      <c r="E3030" t="s">
        <v>22</v>
      </c>
      <c r="F3030" s="9">
        <v>45565</v>
      </c>
      <c r="G3030" s="9" t="str">
        <f>TEXT(Ecommerce_Sales_Data[[#This Row],[Order_Date]],"dddd")</f>
        <v>Monday</v>
      </c>
      <c r="H3030" t="s">
        <v>14757</v>
      </c>
      <c r="I3030" t="s">
        <v>14766</v>
      </c>
      <c r="J3030">
        <v>9</v>
      </c>
      <c r="K3030">
        <v>1</v>
      </c>
      <c r="L3030" s="12">
        <v>4857.78</v>
      </c>
      <c r="M3030" s="11">
        <v>0.2</v>
      </c>
      <c r="N3030" s="12">
        <v>3886.22</v>
      </c>
      <c r="O3030" s="12">
        <v>3286.85</v>
      </c>
      <c r="P3030" s="12">
        <v>599.37</v>
      </c>
      <c r="Q3030" s="11">
        <v>0.154229559829346</v>
      </c>
    </row>
    <row r="3031" spans="1:17" x14ac:dyDescent="0.45">
      <c r="A3031" t="s">
        <v>5616</v>
      </c>
      <c r="B3031" t="s">
        <v>5262</v>
      </c>
      <c r="C3031" t="s">
        <v>20</v>
      </c>
      <c r="D3031" t="s">
        <v>60</v>
      </c>
      <c r="E3031" t="s">
        <v>22</v>
      </c>
      <c r="F3031" s="9">
        <v>45324</v>
      </c>
      <c r="G3031" s="9" t="str">
        <f>TEXT(Ecommerce_Sales_Data[[#This Row],[Order_Date]],"dddd")</f>
        <v>Friday</v>
      </c>
      <c r="H3031" t="s">
        <v>14757</v>
      </c>
      <c r="I3031" t="s">
        <v>14758</v>
      </c>
      <c r="J3031">
        <v>2</v>
      </c>
      <c r="K3031">
        <v>5</v>
      </c>
      <c r="L3031" s="12">
        <v>221.89</v>
      </c>
      <c r="M3031" s="11">
        <v>0.05</v>
      </c>
      <c r="N3031" s="12">
        <v>1053.98</v>
      </c>
      <c r="O3031" s="12">
        <v>731.68</v>
      </c>
      <c r="P3031" s="12">
        <v>322.3</v>
      </c>
      <c r="Q3031" s="11">
        <v>0.30579327880984503</v>
      </c>
    </row>
    <row r="3032" spans="1:17" x14ac:dyDescent="0.45">
      <c r="A3032" t="s">
        <v>5617</v>
      </c>
      <c r="B3032" t="s">
        <v>4086</v>
      </c>
      <c r="C3032" t="s">
        <v>12</v>
      </c>
      <c r="D3032" t="s">
        <v>32</v>
      </c>
      <c r="E3032" t="s">
        <v>4</v>
      </c>
      <c r="F3032" s="9">
        <v>45981</v>
      </c>
      <c r="G3032" s="9" t="str">
        <f>TEXT(Ecommerce_Sales_Data[[#This Row],[Order_Date]],"dddd")</f>
        <v>Thursday</v>
      </c>
      <c r="H3032" t="s">
        <v>14757</v>
      </c>
      <c r="I3032" t="s">
        <v>14764</v>
      </c>
      <c r="J3032">
        <v>11</v>
      </c>
      <c r="K3032">
        <v>5</v>
      </c>
      <c r="L3032" s="12">
        <v>266.82</v>
      </c>
      <c r="M3032" s="11">
        <v>0.15</v>
      </c>
      <c r="N3032" s="12">
        <v>1133.98</v>
      </c>
      <c r="O3032" s="12">
        <v>913.16</v>
      </c>
      <c r="P3032" s="12">
        <v>220.82</v>
      </c>
      <c r="Q3032" s="11">
        <v>0.194730065785993</v>
      </c>
    </row>
    <row r="3033" spans="1:17" x14ac:dyDescent="0.45">
      <c r="A3033" t="s">
        <v>5618</v>
      </c>
      <c r="B3033" t="s">
        <v>5619</v>
      </c>
      <c r="C3033" t="s">
        <v>7</v>
      </c>
      <c r="D3033" t="s">
        <v>71</v>
      </c>
      <c r="E3033" t="s">
        <v>22</v>
      </c>
      <c r="F3033" s="9">
        <v>45941</v>
      </c>
      <c r="G3033" s="9" t="str">
        <f>TEXT(Ecommerce_Sales_Data[[#This Row],[Order_Date]],"dddd")</f>
        <v>Saturday</v>
      </c>
      <c r="H3033" t="s">
        <v>14761</v>
      </c>
      <c r="I3033" t="s">
        <v>14760</v>
      </c>
      <c r="J3033">
        <v>10</v>
      </c>
      <c r="K3033">
        <v>3</v>
      </c>
      <c r="L3033" s="12">
        <v>2247.83</v>
      </c>
      <c r="M3033" s="11">
        <v>0.15</v>
      </c>
      <c r="N3033" s="12">
        <v>5731.97</v>
      </c>
      <c r="O3033" s="12">
        <v>4480.59</v>
      </c>
      <c r="P3033" s="12">
        <v>1251.3800000000001</v>
      </c>
      <c r="Q3033" s="11">
        <v>0.218315866970692</v>
      </c>
    </row>
    <row r="3034" spans="1:17" x14ac:dyDescent="0.45">
      <c r="A3034" t="s">
        <v>5620</v>
      </c>
      <c r="B3034" t="s">
        <v>5621</v>
      </c>
      <c r="C3034" t="s">
        <v>2</v>
      </c>
      <c r="D3034" t="s">
        <v>3</v>
      </c>
      <c r="E3034" t="s">
        <v>14</v>
      </c>
      <c r="F3034" s="9">
        <v>45771</v>
      </c>
      <c r="G3034" s="9" t="str">
        <f>TEXT(Ecommerce_Sales_Data[[#This Row],[Order_Date]],"dddd")</f>
        <v>Thursday</v>
      </c>
      <c r="H3034" t="s">
        <v>14757</v>
      </c>
      <c r="I3034" t="s">
        <v>14765</v>
      </c>
      <c r="J3034">
        <v>4</v>
      </c>
      <c r="K3034">
        <v>4</v>
      </c>
      <c r="L3034" s="12">
        <v>3403.58</v>
      </c>
      <c r="M3034" s="11">
        <v>0.15</v>
      </c>
      <c r="N3034" s="12">
        <v>11572.17</v>
      </c>
      <c r="O3034" s="12">
        <v>7534.83</v>
      </c>
      <c r="P3034" s="12">
        <v>4037.34</v>
      </c>
      <c r="Q3034" s="11">
        <v>0.34888357153411997</v>
      </c>
    </row>
    <row r="3035" spans="1:17" x14ac:dyDescent="0.45">
      <c r="A3035" t="s">
        <v>5622</v>
      </c>
      <c r="B3035" t="s">
        <v>2088</v>
      </c>
      <c r="C3035" t="s">
        <v>28</v>
      </c>
      <c r="D3035" t="s">
        <v>29</v>
      </c>
      <c r="E3035" t="s">
        <v>4</v>
      </c>
      <c r="F3035" s="9">
        <v>45850</v>
      </c>
      <c r="G3035" s="9" t="str">
        <f>TEXT(Ecommerce_Sales_Data[[#This Row],[Order_Date]],"dddd")</f>
        <v>Saturday</v>
      </c>
      <c r="H3035" t="s">
        <v>14761</v>
      </c>
      <c r="I3035" t="s">
        <v>14768</v>
      </c>
      <c r="J3035">
        <v>7</v>
      </c>
      <c r="K3035">
        <v>5</v>
      </c>
      <c r="L3035" s="12">
        <v>540.84</v>
      </c>
      <c r="M3035" s="11">
        <v>0</v>
      </c>
      <c r="N3035" s="12">
        <v>2704.2</v>
      </c>
      <c r="O3035" s="12">
        <v>2003.4</v>
      </c>
      <c r="P3035" s="12">
        <v>700.8</v>
      </c>
      <c r="Q3035" s="11">
        <v>0.25915242955402701</v>
      </c>
    </row>
    <row r="3036" spans="1:17" x14ac:dyDescent="0.45">
      <c r="A3036" t="s">
        <v>5623</v>
      </c>
      <c r="B3036" t="s">
        <v>5624</v>
      </c>
      <c r="C3036" t="s">
        <v>28</v>
      </c>
      <c r="D3036" t="s">
        <v>100</v>
      </c>
      <c r="E3036" t="s">
        <v>9</v>
      </c>
      <c r="F3036" s="9">
        <v>45846</v>
      </c>
      <c r="G3036" s="9" t="str">
        <f>TEXT(Ecommerce_Sales_Data[[#This Row],[Order_Date]],"dddd")</f>
        <v>Tuesday</v>
      </c>
      <c r="H3036" t="s">
        <v>14757</v>
      </c>
      <c r="I3036" t="s">
        <v>14768</v>
      </c>
      <c r="J3036">
        <v>7</v>
      </c>
      <c r="K3036">
        <v>3</v>
      </c>
      <c r="L3036" s="12">
        <v>1570.15</v>
      </c>
      <c r="M3036" s="11">
        <v>0.1</v>
      </c>
      <c r="N3036" s="12">
        <v>4239.41</v>
      </c>
      <c r="O3036" s="12">
        <v>2842.16</v>
      </c>
      <c r="P3036" s="12">
        <v>1397.25</v>
      </c>
      <c r="Q3036" s="11">
        <v>0.32958595653640499</v>
      </c>
    </row>
    <row r="3037" spans="1:17" x14ac:dyDescent="0.45">
      <c r="A3037" t="s">
        <v>5625</v>
      </c>
      <c r="B3037" t="s">
        <v>5482</v>
      </c>
      <c r="C3037" t="s">
        <v>20</v>
      </c>
      <c r="D3037" t="s">
        <v>60</v>
      </c>
      <c r="E3037" t="s">
        <v>4</v>
      </c>
      <c r="F3037" s="9">
        <v>45354</v>
      </c>
      <c r="G3037" s="9" t="str">
        <f>TEXT(Ecommerce_Sales_Data[[#This Row],[Order_Date]],"dddd")</f>
        <v>Sunday</v>
      </c>
      <c r="H3037" t="s">
        <v>14761</v>
      </c>
      <c r="I3037" t="s">
        <v>14769</v>
      </c>
      <c r="J3037">
        <v>3</v>
      </c>
      <c r="K3037">
        <v>2</v>
      </c>
      <c r="L3037" s="12">
        <v>1386.17</v>
      </c>
      <c r="M3037" s="11">
        <v>0.15</v>
      </c>
      <c r="N3037" s="12">
        <v>2356.4899999999998</v>
      </c>
      <c r="O3037" s="12">
        <v>1558.41</v>
      </c>
      <c r="P3037" s="12">
        <v>798.08</v>
      </c>
      <c r="Q3037" s="11">
        <v>0.338673196151904</v>
      </c>
    </row>
    <row r="3038" spans="1:17" x14ac:dyDescent="0.45">
      <c r="A3038" t="s">
        <v>5626</v>
      </c>
      <c r="B3038" t="s">
        <v>5627</v>
      </c>
      <c r="C3038" t="s">
        <v>12</v>
      </c>
      <c r="D3038" t="s">
        <v>13</v>
      </c>
      <c r="E3038" t="s">
        <v>22</v>
      </c>
      <c r="F3038" s="9">
        <v>45972</v>
      </c>
      <c r="G3038" s="9" t="str">
        <f>TEXT(Ecommerce_Sales_Data[[#This Row],[Order_Date]],"dddd")</f>
        <v>Tuesday</v>
      </c>
      <c r="H3038" t="s">
        <v>14757</v>
      </c>
      <c r="I3038" t="s">
        <v>14764</v>
      </c>
      <c r="J3038">
        <v>11</v>
      </c>
      <c r="K3038">
        <v>5</v>
      </c>
      <c r="L3038" s="12">
        <v>4410.63</v>
      </c>
      <c r="M3038" s="11">
        <v>0.15</v>
      </c>
      <c r="N3038" s="12">
        <v>18745.18</v>
      </c>
      <c r="O3038" s="12">
        <v>12183.09</v>
      </c>
      <c r="P3038" s="12">
        <v>6562.09</v>
      </c>
      <c r="Q3038" s="11">
        <v>0.35006812417912198</v>
      </c>
    </row>
    <row r="3039" spans="1:17" x14ac:dyDescent="0.45">
      <c r="A3039" t="s">
        <v>5628</v>
      </c>
      <c r="B3039" t="s">
        <v>3928</v>
      </c>
      <c r="C3039" t="s">
        <v>12</v>
      </c>
      <c r="D3039" t="s">
        <v>111</v>
      </c>
      <c r="E3039" t="s">
        <v>9</v>
      </c>
      <c r="F3039" s="9">
        <v>45962</v>
      </c>
      <c r="G3039" s="9" t="str">
        <f>TEXT(Ecommerce_Sales_Data[[#This Row],[Order_Date]],"dddd")</f>
        <v>Saturday</v>
      </c>
      <c r="H3039" t="s">
        <v>14761</v>
      </c>
      <c r="I3039" t="s">
        <v>14764</v>
      </c>
      <c r="J3039">
        <v>11</v>
      </c>
      <c r="K3039">
        <v>4</v>
      </c>
      <c r="L3039" s="12">
        <v>3564.89</v>
      </c>
      <c r="M3039" s="11">
        <v>0.2</v>
      </c>
      <c r="N3039" s="12">
        <v>11407.65</v>
      </c>
      <c r="O3039" s="12">
        <v>8520.57</v>
      </c>
      <c r="P3039" s="12">
        <v>2887.08</v>
      </c>
      <c r="Q3039" s="11">
        <v>0.25308279970020098</v>
      </c>
    </row>
    <row r="3040" spans="1:17" x14ac:dyDescent="0.45">
      <c r="A3040" t="s">
        <v>5629</v>
      </c>
      <c r="B3040" t="s">
        <v>3041</v>
      </c>
      <c r="C3040" t="s">
        <v>28</v>
      </c>
      <c r="D3040" t="s">
        <v>100</v>
      </c>
      <c r="E3040" t="s">
        <v>14</v>
      </c>
      <c r="F3040" s="9">
        <v>45952</v>
      </c>
      <c r="G3040" s="9" t="str">
        <f>TEXT(Ecommerce_Sales_Data[[#This Row],[Order_Date]],"dddd")</f>
        <v>Wednesday</v>
      </c>
      <c r="H3040" t="s">
        <v>14757</v>
      </c>
      <c r="I3040" t="s">
        <v>14760</v>
      </c>
      <c r="J3040">
        <v>10</v>
      </c>
      <c r="K3040">
        <v>5</v>
      </c>
      <c r="L3040" s="12">
        <v>3680.46</v>
      </c>
      <c r="M3040" s="11">
        <v>0.15</v>
      </c>
      <c r="N3040" s="12">
        <v>15641.95</v>
      </c>
      <c r="O3040" s="12">
        <v>9550.7199999999993</v>
      </c>
      <c r="P3040" s="12">
        <v>6091.23</v>
      </c>
      <c r="Q3040" s="11">
        <v>0.38941628121813499</v>
      </c>
    </row>
    <row r="3041" spans="1:17" x14ac:dyDescent="0.45">
      <c r="A3041" t="s">
        <v>5630</v>
      </c>
      <c r="B3041" t="s">
        <v>5631</v>
      </c>
      <c r="C3041" t="s">
        <v>20</v>
      </c>
      <c r="D3041" t="s">
        <v>57</v>
      </c>
      <c r="E3041" t="s">
        <v>22</v>
      </c>
      <c r="F3041" s="9">
        <v>45731</v>
      </c>
      <c r="G3041" s="9" t="str">
        <f>TEXT(Ecommerce_Sales_Data[[#This Row],[Order_Date]],"dddd")</f>
        <v>Saturday</v>
      </c>
      <c r="H3041" t="s">
        <v>14761</v>
      </c>
      <c r="I3041" t="s">
        <v>14769</v>
      </c>
      <c r="J3041">
        <v>3</v>
      </c>
      <c r="K3041">
        <v>1</v>
      </c>
      <c r="L3041" s="12">
        <v>4187.96</v>
      </c>
      <c r="M3041" s="11">
        <v>0.05</v>
      </c>
      <c r="N3041" s="12">
        <v>3978.56</v>
      </c>
      <c r="O3041" s="12">
        <v>2694.27</v>
      </c>
      <c r="P3041" s="12">
        <v>1284.29</v>
      </c>
      <c r="Q3041" s="11">
        <v>0.322802722593099</v>
      </c>
    </row>
    <row r="3042" spans="1:17" x14ac:dyDescent="0.45">
      <c r="A3042" t="s">
        <v>5632</v>
      </c>
      <c r="B3042" t="s">
        <v>5633</v>
      </c>
      <c r="C3042" t="s">
        <v>12</v>
      </c>
      <c r="D3042" t="s">
        <v>38</v>
      </c>
      <c r="E3042" t="s">
        <v>22</v>
      </c>
      <c r="F3042" s="9">
        <v>45486</v>
      </c>
      <c r="G3042" s="9" t="str">
        <f>TEXT(Ecommerce_Sales_Data[[#This Row],[Order_Date]],"dddd")</f>
        <v>Saturday</v>
      </c>
      <c r="H3042" t="s">
        <v>14761</v>
      </c>
      <c r="I3042" t="s">
        <v>14768</v>
      </c>
      <c r="J3042">
        <v>7</v>
      </c>
      <c r="K3042">
        <v>4</v>
      </c>
      <c r="L3042" s="12">
        <v>670.36</v>
      </c>
      <c r="M3042" s="11">
        <v>0.2</v>
      </c>
      <c r="N3042" s="12">
        <v>2145.15</v>
      </c>
      <c r="O3042" s="12">
        <v>1307.95</v>
      </c>
      <c r="P3042" s="12">
        <v>837.2</v>
      </c>
      <c r="Q3042" s="11">
        <v>0.39027573829335899</v>
      </c>
    </row>
    <row r="3043" spans="1:17" x14ac:dyDescent="0.45">
      <c r="A3043" t="s">
        <v>5634</v>
      </c>
      <c r="B3043" t="s">
        <v>5635</v>
      </c>
      <c r="C3043" t="s">
        <v>7</v>
      </c>
      <c r="D3043" t="s">
        <v>8</v>
      </c>
      <c r="E3043" t="s">
        <v>4</v>
      </c>
      <c r="F3043" s="9">
        <v>45649</v>
      </c>
      <c r="G3043" s="9" t="str">
        <f>TEXT(Ecommerce_Sales_Data[[#This Row],[Order_Date]],"dddd")</f>
        <v>Monday</v>
      </c>
      <c r="H3043" t="s">
        <v>14757</v>
      </c>
      <c r="I3043" t="s">
        <v>14770</v>
      </c>
      <c r="J3043">
        <v>12</v>
      </c>
      <c r="K3043">
        <v>4</v>
      </c>
      <c r="L3043" s="12">
        <v>1548.44</v>
      </c>
      <c r="M3043" s="11">
        <v>0</v>
      </c>
      <c r="N3043" s="12">
        <v>6193.76</v>
      </c>
      <c r="O3043" s="12">
        <v>5179.54</v>
      </c>
      <c r="P3043" s="12">
        <v>1014.22</v>
      </c>
      <c r="Q3043" s="11">
        <v>0.1637486760869</v>
      </c>
    </row>
    <row r="3044" spans="1:17" x14ac:dyDescent="0.45">
      <c r="A3044" t="s">
        <v>5636</v>
      </c>
      <c r="B3044" t="s">
        <v>5637</v>
      </c>
      <c r="C3044" t="s">
        <v>7</v>
      </c>
      <c r="D3044" t="s">
        <v>46</v>
      </c>
      <c r="E3044" t="s">
        <v>14</v>
      </c>
      <c r="F3044" s="9">
        <v>45404</v>
      </c>
      <c r="G3044" s="9" t="str">
        <f>TEXT(Ecommerce_Sales_Data[[#This Row],[Order_Date]],"dddd")</f>
        <v>Monday</v>
      </c>
      <c r="H3044" t="s">
        <v>14757</v>
      </c>
      <c r="I3044" t="s">
        <v>14765</v>
      </c>
      <c r="J3044">
        <v>4</v>
      </c>
      <c r="K3044">
        <v>5</v>
      </c>
      <c r="L3044" s="12">
        <v>4032.01</v>
      </c>
      <c r="M3044" s="11">
        <v>0.2</v>
      </c>
      <c r="N3044" s="12">
        <v>16128.04</v>
      </c>
      <c r="O3044" s="12">
        <v>12647.15</v>
      </c>
      <c r="P3044" s="12">
        <v>3480.89</v>
      </c>
      <c r="Q3044" s="11">
        <v>0.21582845776672199</v>
      </c>
    </row>
    <row r="3045" spans="1:17" x14ac:dyDescent="0.45">
      <c r="A3045" t="s">
        <v>5638</v>
      </c>
      <c r="B3045" t="s">
        <v>1223</v>
      </c>
      <c r="C3045" t="s">
        <v>2</v>
      </c>
      <c r="D3045" t="s">
        <v>82</v>
      </c>
      <c r="E3045" t="s">
        <v>14</v>
      </c>
      <c r="F3045" s="9">
        <v>45527</v>
      </c>
      <c r="G3045" s="9" t="str">
        <f>TEXT(Ecommerce_Sales_Data[[#This Row],[Order_Date]],"dddd")</f>
        <v>Friday</v>
      </c>
      <c r="H3045" t="s">
        <v>14757</v>
      </c>
      <c r="I3045" t="s">
        <v>14762</v>
      </c>
      <c r="J3045">
        <v>8</v>
      </c>
      <c r="K3045">
        <v>2</v>
      </c>
      <c r="L3045" s="12">
        <v>798.53</v>
      </c>
      <c r="M3045" s="11">
        <v>0</v>
      </c>
      <c r="N3045" s="12">
        <v>1597.06</v>
      </c>
      <c r="O3045" s="12">
        <v>1292.94</v>
      </c>
      <c r="P3045" s="12">
        <v>304.12</v>
      </c>
      <c r="Q3045" s="11">
        <v>0.19042490576434201</v>
      </c>
    </row>
    <row r="3046" spans="1:17" x14ac:dyDescent="0.45">
      <c r="A3046" t="s">
        <v>5639</v>
      </c>
      <c r="B3046" t="s">
        <v>5640</v>
      </c>
      <c r="C3046" t="s">
        <v>2</v>
      </c>
      <c r="D3046" t="s">
        <v>3</v>
      </c>
      <c r="E3046" t="s">
        <v>4</v>
      </c>
      <c r="F3046" s="9">
        <v>45727</v>
      </c>
      <c r="G3046" s="9" t="str">
        <f>TEXT(Ecommerce_Sales_Data[[#This Row],[Order_Date]],"dddd")</f>
        <v>Tuesday</v>
      </c>
      <c r="H3046" t="s">
        <v>14757</v>
      </c>
      <c r="I3046" t="s">
        <v>14769</v>
      </c>
      <c r="J3046">
        <v>3</v>
      </c>
      <c r="K3046">
        <v>1</v>
      </c>
      <c r="L3046" s="12">
        <v>3355.24</v>
      </c>
      <c r="M3046" s="11">
        <v>0.05</v>
      </c>
      <c r="N3046" s="12">
        <v>3187.48</v>
      </c>
      <c r="O3046" s="12">
        <v>2016.6</v>
      </c>
      <c r="P3046" s="12">
        <v>1170.8800000000001</v>
      </c>
      <c r="Q3046" s="11">
        <v>0.36733720682169002</v>
      </c>
    </row>
    <row r="3047" spans="1:17" x14ac:dyDescent="0.45">
      <c r="A3047" t="s">
        <v>5641</v>
      </c>
      <c r="B3047" t="s">
        <v>4587</v>
      </c>
      <c r="C3047" t="s">
        <v>7</v>
      </c>
      <c r="D3047" t="s">
        <v>106</v>
      </c>
      <c r="E3047" t="s">
        <v>22</v>
      </c>
      <c r="F3047" s="9">
        <v>45393</v>
      </c>
      <c r="G3047" s="9" t="str">
        <f>TEXT(Ecommerce_Sales_Data[[#This Row],[Order_Date]],"dddd")</f>
        <v>Thursday</v>
      </c>
      <c r="H3047" t="s">
        <v>14757</v>
      </c>
      <c r="I3047" t="s">
        <v>14765</v>
      </c>
      <c r="J3047">
        <v>4</v>
      </c>
      <c r="K3047">
        <v>2</v>
      </c>
      <c r="L3047" s="12">
        <v>4316.95</v>
      </c>
      <c r="M3047" s="11">
        <v>0.1</v>
      </c>
      <c r="N3047" s="12">
        <v>7770.51</v>
      </c>
      <c r="O3047" s="12">
        <v>4688.01</v>
      </c>
      <c r="P3047" s="12">
        <v>3082.5</v>
      </c>
      <c r="Q3047" s="11">
        <v>0.39669210901215002</v>
      </c>
    </row>
    <row r="3048" spans="1:17" x14ac:dyDescent="0.45">
      <c r="A3048" t="s">
        <v>5642</v>
      </c>
      <c r="B3048" t="s">
        <v>5643</v>
      </c>
      <c r="C3048" t="s">
        <v>20</v>
      </c>
      <c r="D3048" t="s">
        <v>25</v>
      </c>
      <c r="E3048" t="s">
        <v>4</v>
      </c>
      <c r="F3048" s="9">
        <v>45853</v>
      </c>
      <c r="G3048" s="9" t="str">
        <f>TEXT(Ecommerce_Sales_Data[[#This Row],[Order_Date]],"dddd")</f>
        <v>Tuesday</v>
      </c>
      <c r="H3048" t="s">
        <v>14757</v>
      </c>
      <c r="I3048" t="s">
        <v>14768</v>
      </c>
      <c r="J3048">
        <v>7</v>
      </c>
      <c r="K3048">
        <v>5</v>
      </c>
      <c r="L3048" s="12">
        <v>193.58</v>
      </c>
      <c r="M3048" s="11">
        <v>0.05</v>
      </c>
      <c r="N3048" s="12">
        <v>919.5</v>
      </c>
      <c r="O3048" s="12">
        <v>714.19</v>
      </c>
      <c r="P3048" s="12">
        <v>205.31</v>
      </c>
      <c r="Q3048" s="11">
        <v>0.223284393692224</v>
      </c>
    </row>
    <row r="3049" spans="1:17" x14ac:dyDescent="0.45">
      <c r="A3049" t="s">
        <v>5644</v>
      </c>
      <c r="B3049" t="s">
        <v>5645</v>
      </c>
      <c r="C3049" t="s">
        <v>7</v>
      </c>
      <c r="D3049" t="s">
        <v>71</v>
      </c>
      <c r="E3049" t="s">
        <v>9</v>
      </c>
      <c r="F3049" s="9">
        <v>45667</v>
      </c>
      <c r="G3049" s="9" t="str">
        <f>TEXT(Ecommerce_Sales_Data[[#This Row],[Order_Date]],"dddd")</f>
        <v>Friday</v>
      </c>
      <c r="H3049" t="s">
        <v>14757</v>
      </c>
      <c r="I3049" t="s">
        <v>14767</v>
      </c>
      <c r="J3049">
        <v>1</v>
      </c>
      <c r="K3049">
        <v>3</v>
      </c>
      <c r="L3049" s="12">
        <v>661.74</v>
      </c>
      <c r="M3049" s="11">
        <v>0.2</v>
      </c>
      <c r="N3049" s="12">
        <v>1588.18</v>
      </c>
      <c r="O3049" s="12">
        <v>1285.2</v>
      </c>
      <c r="P3049" s="12">
        <v>302.98</v>
      </c>
      <c r="Q3049" s="11">
        <v>0.19077182687100999</v>
      </c>
    </row>
    <row r="3050" spans="1:17" x14ac:dyDescent="0.45">
      <c r="A3050" t="s">
        <v>5646</v>
      </c>
      <c r="B3050" t="s">
        <v>5647</v>
      </c>
      <c r="C3050" t="s">
        <v>20</v>
      </c>
      <c r="D3050" t="s">
        <v>25</v>
      </c>
      <c r="E3050" t="s">
        <v>9</v>
      </c>
      <c r="F3050" s="9">
        <v>45337</v>
      </c>
      <c r="G3050" s="9" t="str">
        <f>TEXT(Ecommerce_Sales_Data[[#This Row],[Order_Date]],"dddd")</f>
        <v>Thursday</v>
      </c>
      <c r="H3050" t="s">
        <v>14757</v>
      </c>
      <c r="I3050" t="s">
        <v>14758</v>
      </c>
      <c r="J3050">
        <v>2</v>
      </c>
      <c r="K3050">
        <v>3</v>
      </c>
      <c r="L3050" s="12">
        <v>1383.45</v>
      </c>
      <c r="M3050" s="11">
        <v>0.05</v>
      </c>
      <c r="N3050" s="12">
        <v>3942.83</v>
      </c>
      <c r="O3050" s="12">
        <v>3044.7</v>
      </c>
      <c r="P3050" s="12">
        <v>898.13</v>
      </c>
      <c r="Q3050" s="11">
        <v>0.227788162309813</v>
      </c>
    </row>
    <row r="3051" spans="1:17" x14ac:dyDescent="0.45">
      <c r="A3051" t="s">
        <v>5648</v>
      </c>
      <c r="B3051" t="s">
        <v>5649</v>
      </c>
      <c r="C3051" t="s">
        <v>12</v>
      </c>
      <c r="D3051" t="s">
        <v>41</v>
      </c>
      <c r="E3051" t="s">
        <v>22</v>
      </c>
      <c r="F3051" s="9">
        <v>45768</v>
      </c>
      <c r="G3051" s="9" t="str">
        <f>TEXT(Ecommerce_Sales_Data[[#This Row],[Order_Date]],"dddd")</f>
        <v>Monday</v>
      </c>
      <c r="H3051" t="s">
        <v>14757</v>
      </c>
      <c r="I3051" t="s">
        <v>14765</v>
      </c>
      <c r="J3051">
        <v>4</v>
      </c>
      <c r="K3051">
        <v>1</v>
      </c>
      <c r="L3051" s="12">
        <v>906.88</v>
      </c>
      <c r="M3051" s="11">
        <v>0</v>
      </c>
      <c r="N3051" s="12">
        <v>906.88</v>
      </c>
      <c r="O3051" s="12">
        <v>672.41</v>
      </c>
      <c r="P3051" s="12">
        <v>234.47</v>
      </c>
      <c r="Q3051" s="11">
        <v>0.25854578334509498</v>
      </c>
    </row>
    <row r="3052" spans="1:17" x14ac:dyDescent="0.45">
      <c r="A3052" t="s">
        <v>5650</v>
      </c>
      <c r="B3052" t="s">
        <v>5651</v>
      </c>
      <c r="C3052" t="s">
        <v>2</v>
      </c>
      <c r="D3052" t="s">
        <v>17</v>
      </c>
      <c r="E3052" t="s">
        <v>4</v>
      </c>
      <c r="F3052" s="9">
        <v>45523</v>
      </c>
      <c r="G3052" s="9" t="str">
        <f>TEXT(Ecommerce_Sales_Data[[#This Row],[Order_Date]],"dddd")</f>
        <v>Monday</v>
      </c>
      <c r="H3052" t="s">
        <v>14757</v>
      </c>
      <c r="I3052" t="s">
        <v>14762</v>
      </c>
      <c r="J3052">
        <v>8</v>
      </c>
      <c r="K3052">
        <v>3</v>
      </c>
      <c r="L3052" s="12">
        <v>2077.2600000000002</v>
      </c>
      <c r="M3052" s="11">
        <v>0.1</v>
      </c>
      <c r="N3052" s="12">
        <v>5608.6</v>
      </c>
      <c r="O3052" s="12">
        <v>3923.98</v>
      </c>
      <c r="P3052" s="12">
        <v>1684.62</v>
      </c>
      <c r="Q3052" s="11">
        <v>0.30036372713333098</v>
      </c>
    </row>
    <row r="3053" spans="1:17" x14ac:dyDescent="0.45">
      <c r="A3053" t="s">
        <v>5652</v>
      </c>
      <c r="B3053" t="s">
        <v>5653</v>
      </c>
      <c r="C3053" t="s">
        <v>12</v>
      </c>
      <c r="D3053" t="s">
        <v>41</v>
      </c>
      <c r="E3053" t="s">
        <v>14</v>
      </c>
      <c r="F3053" s="9">
        <v>45566</v>
      </c>
      <c r="G3053" s="9" t="str">
        <f>TEXT(Ecommerce_Sales_Data[[#This Row],[Order_Date]],"dddd")</f>
        <v>Tuesday</v>
      </c>
      <c r="H3053" t="s">
        <v>14757</v>
      </c>
      <c r="I3053" t="s">
        <v>14760</v>
      </c>
      <c r="J3053">
        <v>10</v>
      </c>
      <c r="K3053">
        <v>4</v>
      </c>
      <c r="L3053" s="12">
        <v>4023.84</v>
      </c>
      <c r="M3053" s="11">
        <v>0.2</v>
      </c>
      <c r="N3053" s="12">
        <v>12876.29</v>
      </c>
      <c r="O3053" s="12">
        <v>9314.35</v>
      </c>
      <c r="P3053" s="12">
        <v>3561.94</v>
      </c>
      <c r="Q3053" s="11">
        <v>0.276627817484695</v>
      </c>
    </row>
    <row r="3054" spans="1:17" x14ac:dyDescent="0.45">
      <c r="A3054" t="s">
        <v>5654</v>
      </c>
      <c r="B3054" t="s">
        <v>5521</v>
      </c>
      <c r="C3054" t="s">
        <v>20</v>
      </c>
      <c r="D3054" t="s">
        <v>60</v>
      </c>
      <c r="E3054" t="s">
        <v>22</v>
      </c>
      <c r="F3054" s="9">
        <v>45980</v>
      </c>
      <c r="G3054" s="9" t="str">
        <f>TEXT(Ecommerce_Sales_Data[[#This Row],[Order_Date]],"dddd")</f>
        <v>Wednesday</v>
      </c>
      <c r="H3054" t="s">
        <v>14757</v>
      </c>
      <c r="I3054" t="s">
        <v>14764</v>
      </c>
      <c r="J3054">
        <v>11</v>
      </c>
      <c r="K3054">
        <v>4</v>
      </c>
      <c r="L3054" s="12">
        <v>810</v>
      </c>
      <c r="M3054" s="11">
        <v>0</v>
      </c>
      <c r="N3054" s="12">
        <v>3240</v>
      </c>
      <c r="O3054" s="12">
        <v>2087.62</v>
      </c>
      <c r="P3054" s="12">
        <v>1152.3800000000001</v>
      </c>
      <c r="Q3054" s="11">
        <v>0.35567283950617301</v>
      </c>
    </row>
    <row r="3055" spans="1:17" x14ac:dyDescent="0.45">
      <c r="A3055" t="s">
        <v>5655</v>
      </c>
      <c r="B3055" t="s">
        <v>2105</v>
      </c>
      <c r="C3055" t="s">
        <v>2</v>
      </c>
      <c r="D3055" t="s">
        <v>65</v>
      </c>
      <c r="E3055" t="s">
        <v>4</v>
      </c>
      <c r="F3055" s="9">
        <v>45551</v>
      </c>
      <c r="G3055" s="9" t="str">
        <f>TEXT(Ecommerce_Sales_Data[[#This Row],[Order_Date]],"dddd")</f>
        <v>Monday</v>
      </c>
      <c r="H3055" t="s">
        <v>14757</v>
      </c>
      <c r="I3055" t="s">
        <v>14766</v>
      </c>
      <c r="J3055">
        <v>9</v>
      </c>
      <c r="K3055">
        <v>1</v>
      </c>
      <c r="L3055" s="12">
        <v>1007.81</v>
      </c>
      <c r="M3055" s="11">
        <v>0.15</v>
      </c>
      <c r="N3055" s="12">
        <v>856.64</v>
      </c>
      <c r="O3055" s="12">
        <v>720.51</v>
      </c>
      <c r="P3055" s="12">
        <v>136.13</v>
      </c>
      <c r="Q3055" s="11">
        <v>0.15891156144938401</v>
      </c>
    </row>
    <row r="3056" spans="1:17" x14ac:dyDescent="0.45">
      <c r="A3056" t="s">
        <v>5656</v>
      </c>
      <c r="B3056" t="s">
        <v>5657</v>
      </c>
      <c r="C3056" t="s">
        <v>12</v>
      </c>
      <c r="D3056" t="s">
        <v>41</v>
      </c>
      <c r="E3056" t="s">
        <v>9</v>
      </c>
      <c r="F3056" s="9">
        <v>45763</v>
      </c>
      <c r="G3056" s="9" t="str">
        <f>TEXT(Ecommerce_Sales_Data[[#This Row],[Order_Date]],"dddd")</f>
        <v>Wednesday</v>
      </c>
      <c r="H3056" t="s">
        <v>14757</v>
      </c>
      <c r="I3056" t="s">
        <v>14765</v>
      </c>
      <c r="J3056">
        <v>4</v>
      </c>
      <c r="K3056">
        <v>3</v>
      </c>
      <c r="L3056" s="12">
        <v>3302.81</v>
      </c>
      <c r="M3056" s="11">
        <v>0.2</v>
      </c>
      <c r="N3056" s="12">
        <v>7926.74</v>
      </c>
      <c r="O3056" s="12">
        <v>4793.4399999999996</v>
      </c>
      <c r="P3056" s="12">
        <v>3133.3</v>
      </c>
      <c r="Q3056" s="11">
        <v>0.39528229764064399</v>
      </c>
    </row>
    <row r="3057" spans="1:17" x14ac:dyDescent="0.45">
      <c r="A3057" t="s">
        <v>5658</v>
      </c>
      <c r="B3057" t="s">
        <v>5659</v>
      </c>
      <c r="C3057" t="s">
        <v>28</v>
      </c>
      <c r="D3057" t="s">
        <v>29</v>
      </c>
      <c r="E3057" t="s">
        <v>9</v>
      </c>
      <c r="F3057" s="9">
        <v>45905</v>
      </c>
      <c r="G3057" s="9" t="str">
        <f>TEXT(Ecommerce_Sales_Data[[#This Row],[Order_Date]],"dddd")</f>
        <v>Friday</v>
      </c>
      <c r="H3057" t="s">
        <v>14757</v>
      </c>
      <c r="I3057" t="s">
        <v>14766</v>
      </c>
      <c r="J3057">
        <v>9</v>
      </c>
      <c r="K3057">
        <v>2</v>
      </c>
      <c r="L3057" s="12">
        <v>3869.02</v>
      </c>
      <c r="M3057" s="11">
        <v>0.2</v>
      </c>
      <c r="N3057" s="12">
        <v>6190.43</v>
      </c>
      <c r="O3057" s="12">
        <v>4377.96</v>
      </c>
      <c r="P3057" s="12">
        <v>1812.47</v>
      </c>
      <c r="Q3057" s="11">
        <v>0.29278580001712301</v>
      </c>
    </row>
    <row r="3058" spans="1:17" x14ac:dyDescent="0.45">
      <c r="A3058" t="s">
        <v>5660</v>
      </c>
      <c r="B3058" t="s">
        <v>5661</v>
      </c>
      <c r="C3058" t="s">
        <v>2</v>
      </c>
      <c r="D3058" t="s">
        <v>68</v>
      </c>
      <c r="E3058" t="s">
        <v>4</v>
      </c>
      <c r="F3058" s="9">
        <v>45932</v>
      </c>
      <c r="G3058" s="9" t="str">
        <f>TEXT(Ecommerce_Sales_Data[[#This Row],[Order_Date]],"dddd")</f>
        <v>Thursday</v>
      </c>
      <c r="H3058" t="s">
        <v>14757</v>
      </c>
      <c r="I3058" t="s">
        <v>14760</v>
      </c>
      <c r="J3058">
        <v>10</v>
      </c>
      <c r="K3058">
        <v>3</v>
      </c>
      <c r="L3058" s="12">
        <v>1296.06</v>
      </c>
      <c r="M3058" s="11">
        <v>0.15</v>
      </c>
      <c r="N3058" s="12">
        <v>3304.95</v>
      </c>
      <c r="O3058" s="12">
        <v>2585.31</v>
      </c>
      <c r="P3058" s="12">
        <v>719.64</v>
      </c>
      <c r="Q3058" s="11">
        <v>0.217746108110561</v>
      </c>
    </row>
    <row r="3059" spans="1:17" x14ac:dyDescent="0.45">
      <c r="A3059" t="s">
        <v>5662</v>
      </c>
      <c r="B3059" t="s">
        <v>5663</v>
      </c>
      <c r="C3059" t="s">
        <v>2</v>
      </c>
      <c r="D3059" t="s">
        <v>3</v>
      </c>
      <c r="E3059" t="s">
        <v>9</v>
      </c>
      <c r="F3059" s="9">
        <v>45860</v>
      </c>
      <c r="G3059" s="9" t="str">
        <f>TEXT(Ecommerce_Sales_Data[[#This Row],[Order_Date]],"dddd")</f>
        <v>Tuesday</v>
      </c>
      <c r="H3059" t="s">
        <v>14757</v>
      </c>
      <c r="I3059" t="s">
        <v>14768</v>
      </c>
      <c r="J3059">
        <v>7</v>
      </c>
      <c r="K3059">
        <v>1</v>
      </c>
      <c r="L3059" s="12">
        <v>1812.48</v>
      </c>
      <c r="M3059" s="11">
        <v>0</v>
      </c>
      <c r="N3059" s="12">
        <v>1812.48</v>
      </c>
      <c r="O3059" s="12">
        <v>1505.14</v>
      </c>
      <c r="P3059" s="12">
        <v>307.33999999999997</v>
      </c>
      <c r="Q3059" s="11">
        <v>0.16956876765536699</v>
      </c>
    </row>
    <row r="3060" spans="1:17" x14ac:dyDescent="0.45">
      <c r="A3060" t="s">
        <v>5664</v>
      </c>
      <c r="B3060" t="s">
        <v>5665</v>
      </c>
      <c r="C3060" t="s">
        <v>12</v>
      </c>
      <c r="D3060" t="s">
        <v>41</v>
      </c>
      <c r="E3060" t="s">
        <v>22</v>
      </c>
      <c r="F3060" s="9">
        <v>46022</v>
      </c>
      <c r="G3060" s="9" t="str">
        <f>TEXT(Ecommerce_Sales_Data[[#This Row],[Order_Date]],"dddd")</f>
        <v>Wednesday</v>
      </c>
      <c r="H3060" t="s">
        <v>14757</v>
      </c>
      <c r="I3060" t="s">
        <v>14770</v>
      </c>
      <c r="J3060">
        <v>12</v>
      </c>
      <c r="K3060">
        <v>2</v>
      </c>
      <c r="L3060" s="12">
        <v>4011.28</v>
      </c>
      <c r="M3060" s="11">
        <v>0</v>
      </c>
      <c r="N3060" s="12">
        <v>8022.56</v>
      </c>
      <c r="O3060" s="12">
        <v>5682.13</v>
      </c>
      <c r="P3060" s="12">
        <v>2340.4299999999998</v>
      </c>
      <c r="Q3060" s="11">
        <v>0.29173106838714802</v>
      </c>
    </row>
    <row r="3061" spans="1:17" x14ac:dyDescent="0.45">
      <c r="A3061" t="s">
        <v>5666</v>
      </c>
      <c r="B3061" t="s">
        <v>4298</v>
      </c>
      <c r="C3061" t="s">
        <v>20</v>
      </c>
      <c r="D3061" t="s">
        <v>57</v>
      </c>
      <c r="E3061" t="s">
        <v>22</v>
      </c>
      <c r="F3061" s="9">
        <v>45469</v>
      </c>
      <c r="G3061" s="9" t="str">
        <f>TEXT(Ecommerce_Sales_Data[[#This Row],[Order_Date]],"dddd")</f>
        <v>Wednesday</v>
      </c>
      <c r="H3061" t="s">
        <v>14757</v>
      </c>
      <c r="I3061" t="s">
        <v>14759</v>
      </c>
      <c r="J3061">
        <v>6</v>
      </c>
      <c r="K3061">
        <v>3</v>
      </c>
      <c r="L3061" s="12">
        <v>2388.14</v>
      </c>
      <c r="M3061" s="11">
        <v>0.05</v>
      </c>
      <c r="N3061" s="12">
        <v>6806.2</v>
      </c>
      <c r="O3061" s="12">
        <v>4471.33</v>
      </c>
      <c r="P3061" s="12">
        <v>2334.87</v>
      </c>
      <c r="Q3061" s="11">
        <v>0.34305045399782602</v>
      </c>
    </row>
    <row r="3062" spans="1:17" x14ac:dyDescent="0.45">
      <c r="A3062" t="s">
        <v>5667</v>
      </c>
      <c r="B3062" t="s">
        <v>5668</v>
      </c>
      <c r="C3062" t="s">
        <v>2</v>
      </c>
      <c r="D3062" t="s">
        <v>82</v>
      </c>
      <c r="E3062" t="s">
        <v>4</v>
      </c>
      <c r="F3062" s="9">
        <v>45677</v>
      </c>
      <c r="G3062" s="9" t="str">
        <f>TEXT(Ecommerce_Sales_Data[[#This Row],[Order_Date]],"dddd")</f>
        <v>Monday</v>
      </c>
      <c r="H3062" t="s">
        <v>14757</v>
      </c>
      <c r="I3062" t="s">
        <v>14767</v>
      </c>
      <c r="J3062">
        <v>1</v>
      </c>
      <c r="K3062">
        <v>2</v>
      </c>
      <c r="L3062" s="12">
        <v>2184.61</v>
      </c>
      <c r="M3062" s="11">
        <v>0.2</v>
      </c>
      <c r="N3062" s="12">
        <v>3495.38</v>
      </c>
      <c r="O3062" s="12">
        <v>2757.41</v>
      </c>
      <c r="P3062" s="12">
        <v>737.97</v>
      </c>
      <c r="Q3062" s="11">
        <v>0.211127259410994</v>
      </c>
    </row>
    <row r="3063" spans="1:17" x14ac:dyDescent="0.45">
      <c r="A3063" t="s">
        <v>5669</v>
      </c>
      <c r="B3063" t="s">
        <v>5670</v>
      </c>
      <c r="C3063" t="s">
        <v>12</v>
      </c>
      <c r="D3063" t="s">
        <v>111</v>
      </c>
      <c r="E3063" t="s">
        <v>14</v>
      </c>
      <c r="F3063" s="9">
        <v>45870</v>
      </c>
      <c r="G3063" s="9" t="str">
        <f>TEXT(Ecommerce_Sales_Data[[#This Row],[Order_Date]],"dddd")</f>
        <v>Friday</v>
      </c>
      <c r="H3063" t="s">
        <v>14757</v>
      </c>
      <c r="I3063" t="s">
        <v>14762</v>
      </c>
      <c r="J3063">
        <v>8</v>
      </c>
      <c r="K3063">
        <v>3</v>
      </c>
      <c r="L3063" s="12">
        <v>3651.05</v>
      </c>
      <c r="M3063" s="11">
        <v>0.2</v>
      </c>
      <c r="N3063" s="12">
        <v>8762.52</v>
      </c>
      <c r="O3063" s="12">
        <v>6023.73</v>
      </c>
      <c r="P3063" s="12">
        <v>2738.79</v>
      </c>
      <c r="Q3063" s="11">
        <v>0.31255734651675499</v>
      </c>
    </row>
    <row r="3064" spans="1:17" x14ac:dyDescent="0.45">
      <c r="A3064" t="s">
        <v>5671</v>
      </c>
      <c r="B3064" t="s">
        <v>5672</v>
      </c>
      <c r="C3064" t="s">
        <v>20</v>
      </c>
      <c r="D3064" t="s">
        <v>103</v>
      </c>
      <c r="E3064" t="s">
        <v>14</v>
      </c>
      <c r="F3064" s="9">
        <v>45633</v>
      </c>
      <c r="G3064" s="9" t="str">
        <f>TEXT(Ecommerce_Sales_Data[[#This Row],[Order_Date]],"dddd")</f>
        <v>Saturday</v>
      </c>
      <c r="H3064" t="s">
        <v>14761</v>
      </c>
      <c r="I3064" t="s">
        <v>14770</v>
      </c>
      <c r="J3064">
        <v>12</v>
      </c>
      <c r="K3064">
        <v>4</v>
      </c>
      <c r="L3064" s="12">
        <v>2237.62</v>
      </c>
      <c r="M3064" s="11">
        <v>0.15</v>
      </c>
      <c r="N3064" s="12">
        <v>7607.91</v>
      </c>
      <c r="O3064" s="12">
        <v>6430.29</v>
      </c>
      <c r="P3064" s="12">
        <v>1177.6199999999999</v>
      </c>
      <c r="Q3064" s="11">
        <v>0.15478889734500001</v>
      </c>
    </row>
    <row r="3065" spans="1:17" x14ac:dyDescent="0.45">
      <c r="A3065" t="s">
        <v>5673</v>
      </c>
      <c r="B3065" t="s">
        <v>5674</v>
      </c>
      <c r="C3065" t="s">
        <v>20</v>
      </c>
      <c r="D3065" t="s">
        <v>21</v>
      </c>
      <c r="E3065" t="s">
        <v>9</v>
      </c>
      <c r="F3065" s="9">
        <v>45940</v>
      </c>
      <c r="G3065" s="9" t="str">
        <f>TEXT(Ecommerce_Sales_Data[[#This Row],[Order_Date]],"dddd")</f>
        <v>Friday</v>
      </c>
      <c r="H3065" t="s">
        <v>14757</v>
      </c>
      <c r="I3065" t="s">
        <v>14760</v>
      </c>
      <c r="J3065">
        <v>10</v>
      </c>
      <c r="K3065">
        <v>5</v>
      </c>
      <c r="L3065" s="12">
        <v>931.98</v>
      </c>
      <c r="M3065" s="11">
        <v>0.2</v>
      </c>
      <c r="N3065" s="12">
        <v>3727.92</v>
      </c>
      <c r="O3065" s="12">
        <v>2844.89</v>
      </c>
      <c r="P3065" s="12">
        <v>883.03</v>
      </c>
      <c r="Q3065" s="11">
        <v>0.236869353419601</v>
      </c>
    </row>
    <row r="3066" spans="1:17" x14ac:dyDescent="0.45">
      <c r="A3066" t="s">
        <v>5675</v>
      </c>
      <c r="B3066" t="s">
        <v>5676</v>
      </c>
      <c r="C3066" t="s">
        <v>2</v>
      </c>
      <c r="D3066" t="s">
        <v>3</v>
      </c>
      <c r="E3066" t="s">
        <v>4</v>
      </c>
      <c r="F3066" s="9">
        <v>45725</v>
      </c>
      <c r="G3066" s="9" t="str">
        <f>TEXT(Ecommerce_Sales_Data[[#This Row],[Order_Date]],"dddd")</f>
        <v>Sunday</v>
      </c>
      <c r="H3066" t="s">
        <v>14761</v>
      </c>
      <c r="I3066" t="s">
        <v>14769</v>
      </c>
      <c r="J3066">
        <v>3</v>
      </c>
      <c r="K3066">
        <v>4</v>
      </c>
      <c r="L3066" s="12">
        <v>720.94</v>
      </c>
      <c r="M3066" s="11">
        <v>0.2</v>
      </c>
      <c r="N3066" s="12">
        <v>2307.0100000000002</v>
      </c>
      <c r="O3066" s="12">
        <v>1806.98</v>
      </c>
      <c r="P3066" s="12">
        <v>500.03</v>
      </c>
      <c r="Q3066" s="11">
        <v>0.21674375056891801</v>
      </c>
    </row>
    <row r="3067" spans="1:17" x14ac:dyDescent="0.45">
      <c r="A3067" t="s">
        <v>5677</v>
      </c>
      <c r="B3067" t="s">
        <v>5678</v>
      </c>
      <c r="C3067" t="s">
        <v>28</v>
      </c>
      <c r="D3067" t="s">
        <v>35</v>
      </c>
      <c r="E3067" t="s">
        <v>14</v>
      </c>
      <c r="F3067" s="9">
        <v>45458</v>
      </c>
      <c r="G3067" s="9" t="str">
        <f>TEXT(Ecommerce_Sales_Data[[#This Row],[Order_Date]],"dddd")</f>
        <v>Saturday</v>
      </c>
      <c r="H3067" t="s">
        <v>14761</v>
      </c>
      <c r="I3067" t="s">
        <v>14759</v>
      </c>
      <c r="J3067">
        <v>6</v>
      </c>
      <c r="K3067">
        <v>5</v>
      </c>
      <c r="L3067" s="12">
        <v>4427.3500000000004</v>
      </c>
      <c r="M3067" s="11">
        <v>0.1</v>
      </c>
      <c r="N3067" s="12">
        <v>19923.080000000002</v>
      </c>
      <c r="O3067" s="12">
        <v>16787.95</v>
      </c>
      <c r="P3067" s="12">
        <v>3135.13</v>
      </c>
      <c r="Q3067" s="11">
        <v>0.15736171314877001</v>
      </c>
    </row>
    <row r="3068" spans="1:17" x14ac:dyDescent="0.45">
      <c r="A3068" t="s">
        <v>5679</v>
      </c>
      <c r="B3068" t="s">
        <v>5680</v>
      </c>
      <c r="C3068" t="s">
        <v>20</v>
      </c>
      <c r="D3068" t="s">
        <v>103</v>
      </c>
      <c r="E3068" t="s">
        <v>9</v>
      </c>
      <c r="F3068" s="9">
        <v>45567</v>
      </c>
      <c r="G3068" s="9" t="str">
        <f>TEXT(Ecommerce_Sales_Data[[#This Row],[Order_Date]],"dddd")</f>
        <v>Wednesday</v>
      </c>
      <c r="H3068" t="s">
        <v>14757</v>
      </c>
      <c r="I3068" t="s">
        <v>14760</v>
      </c>
      <c r="J3068">
        <v>10</v>
      </c>
      <c r="K3068">
        <v>2</v>
      </c>
      <c r="L3068" s="12">
        <v>4190.53</v>
      </c>
      <c r="M3068" s="11">
        <v>0.2</v>
      </c>
      <c r="N3068" s="12">
        <v>6704.85</v>
      </c>
      <c r="O3068" s="12">
        <v>4112.33</v>
      </c>
      <c r="P3068" s="12">
        <v>2592.52</v>
      </c>
      <c r="Q3068" s="11">
        <v>0.38666338545977902</v>
      </c>
    </row>
    <row r="3069" spans="1:17" x14ac:dyDescent="0.45">
      <c r="A3069" t="s">
        <v>5681</v>
      </c>
      <c r="B3069" t="s">
        <v>5682</v>
      </c>
      <c r="C3069" t="s">
        <v>20</v>
      </c>
      <c r="D3069" t="s">
        <v>25</v>
      </c>
      <c r="E3069" t="s">
        <v>4</v>
      </c>
      <c r="F3069" s="9">
        <v>45639</v>
      </c>
      <c r="G3069" s="9" t="str">
        <f>TEXT(Ecommerce_Sales_Data[[#This Row],[Order_Date]],"dddd")</f>
        <v>Friday</v>
      </c>
      <c r="H3069" t="s">
        <v>14757</v>
      </c>
      <c r="I3069" t="s">
        <v>14770</v>
      </c>
      <c r="J3069">
        <v>12</v>
      </c>
      <c r="K3069">
        <v>5</v>
      </c>
      <c r="L3069" s="12">
        <v>3184.6</v>
      </c>
      <c r="M3069" s="11">
        <v>0.2</v>
      </c>
      <c r="N3069" s="12">
        <v>12738.4</v>
      </c>
      <c r="O3069" s="12">
        <v>9199.3700000000008</v>
      </c>
      <c r="P3069" s="12">
        <v>3539.03</v>
      </c>
      <c r="Q3069" s="11">
        <v>0.277823745525341</v>
      </c>
    </row>
    <row r="3070" spans="1:17" x14ac:dyDescent="0.45">
      <c r="A3070" t="s">
        <v>5683</v>
      </c>
      <c r="B3070" t="s">
        <v>1550</v>
      </c>
      <c r="C3070" t="s">
        <v>7</v>
      </c>
      <c r="D3070" t="s">
        <v>106</v>
      </c>
      <c r="E3070" t="s">
        <v>9</v>
      </c>
      <c r="F3070" s="9">
        <v>45586</v>
      </c>
      <c r="G3070" s="9" t="str">
        <f>TEXT(Ecommerce_Sales_Data[[#This Row],[Order_Date]],"dddd")</f>
        <v>Monday</v>
      </c>
      <c r="H3070" t="s">
        <v>14757</v>
      </c>
      <c r="I3070" t="s">
        <v>14760</v>
      </c>
      <c r="J3070">
        <v>10</v>
      </c>
      <c r="K3070">
        <v>1</v>
      </c>
      <c r="L3070" s="12">
        <v>2053.34</v>
      </c>
      <c r="M3070" s="11">
        <v>0.2</v>
      </c>
      <c r="N3070" s="12">
        <v>1642.67</v>
      </c>
      <c r="O3070" s="12">
        <v>1034.73</v>
      </c>
      <c r="P3070" s="12">
        <v>607.94000000000005</v>
      </c>
      <c r="Q3070" s="11">
        <v>0.37009259315626403</v>
      </c>
    </row>
    <row r="3071" spans="1:17" x14ac:dyDescent="0.45">
      <c r="A3071" t="s">
        <v>5684</v>
      </c>
      <c r="B3071" t="s">
        <v>308</v>
      </c>
      <c r="C3071" t="s">
        <v>12</v>
      </c>
      <c r="D3071" t="s">
        <v>13</v>
      </c>
      <c r="E3071" t="s">
        <v>4</v>
      </c>
      <c r="F3071" s="9">
        <v>45948</v>
      </c>
      <c r="G3071" s="9" t="str">
        <f>TEXT(Ecommerce_Sales_Data[[#This Row],[Order_Date]],"dddd")</f>
        <v>Saturday</v>
      </c>
      <c r="H3071" t="s">
        <v>14761</v>
      </c>
      <c r="I3071" t="s">
        <v>14760</v>
      </c>
      <c r="J3071">
        <v>10</v>
      </c>
      <c r="K3071">
        <v>1</v>
      </c>
      <c r="L3071" s="12">
        <v>3409.73</v>
      </c>
      <c r="M3071" s="11">
        <v>0.1</v>
      </c>
      <c r="N3071" s="12">
        <v>3068.76</v>
      </c>
      <c r="O3071" s="12">
        <v>1908.67</v>
      </c>
      <c r="P3071" s="12">
        <v>1160.0899999999999</v>
      </c>
      <c r="Q3071" s="11">
        <v>0.37803216934527301</v>
      </c>
    </row>
    <row r="3072" spans="1:17" x14ac:dyDescent="0.45">
      <c r="A3072" t="s">
        <v>5685</v>
      </c>
      <c r="B3072" t="s">
        <v>5686</v>
      </c>
      <c r="C3072" t="s">
        <v>28</v>
      </c>
      <c r="D3072" t="s">
        <v>29</v>
      </c>
      <c r="E3072" t="s">
        <v>14</v>
      </c>
      <c r="F3072" s="9">
        <v>45362</v>
      </c>
      <c r="G3072" s="9" t="str">
        <f>TEXT(Ecommerce_Sales_Data[[#This Row],[Order_Date]],"dddd")</f>
        <v>Monday</v>
      </c>
      <c r="H3072" t="s">
        <v>14757</v>
      </c>
      <c r="I3072" t="s">
        <v>14769</v>
      </c>
      <c r="J3072">
        <v>3</v>
      </c>
      <c r="K3072">
        <v>1</v>
      </c>
      <c r="L3072" s="12">
        <v>1940.96</v>
      </c>
      <c r="M3072" s="11">
        <v>0.05</v>
      </c>
      <c r="N3072" s="12">
        <v>1843.91</v>
      </c>
      <c r="O3072" s="12">
        <v>1455.7</v>
      </c>
      <c r="P3072" s="12">
        <v>388.21</v>
      </c>
      <c r="Q3072" s="11">
        <v>0.21053630600192</v>
      </c>
    </row>
    <row r="3073" spans="1:17" x14ac:dyDescent="0.45">
      <c r="A3073" t="s">
        <v>5687</v>
      </c>
      <c r="B3073" t="s">
        <v>5688</v>
      </c>
      <c r="C3073" t="s">
        <v>28</v>
      </c>
      <c r="D3073" t="s">
        <v>137</v>
      </c>
      <c r="E3073" t="s">
        <v>22</v>
      </c>
      <c r="F3073" s="9">
        <v>45633</v>
      </c>
      <c r="G3073" s="9" t="str">
        <f>TEXT(Ecommerce_Sales_Data[[#This Row],[Order_Date]],"dddd")</f>
        <v>Saturday</v>
      </c>
      <c r="H3073" t="s">
        <v>14761</v>
      </c>
      <c r="I3073" t="s">
        <v>14770</v>
      </c>
      <c r="J3073">
        <v>12</v>
      </c>
      <c r="K3073">
        <v>3</v>
      </c>
      <c r="L3073" s="12">
        <v>3550.02</v>
      </c>
      <c r="M3073" s="11">
        <v>0.05</v>
      </c>
      <c r="N3073" s="12">
        <v>10117.56</v>
      </c>
      <c r="O3073" s="12">
        <v>6728.47</v>
      </c>
      <c r="P3073" s="12">
        <v>3389.09</v>
      </c>
      <c r="Q3073" s="11">
        <v>0.33497107998371201</v>
      </c>
    </row>
    <row r="3074" spans="1:17" x14ac:dyDescent="0.45">
      <c r="A3074" t="s">
        <v>5689</v>
      </c>
      <c r="B3074" t="s">
        <v>5690</v>
      </c>
      <c r="C3074" t="s">
        <v>7</v>
      </c>
      <c r="D3074" t="s">
        <v>106</v>
      </c>
      <c r="E3074" t="s">
        <v>4</v>
      </c>
      <c r="F3074" s="9">
        <v>45828</v>
      </c>
      <c r="G3074" s="9" t="str">
        <f>TEXT(Ecommerce_Sales_Data[[#This Row],[Order_Date]],"dddd")</f>
        <v>Friday</v>
      </c>
      <c r="H3074" t="s">
        <v>14757</v>
      </c>
      <c r="I3074" t="s">
        <v>14759</v>
      </c>
      <c r="J3074">
        <v>6</v>
      </c>
      <c r="K3074">
        <v>2</v>
      </c>
      <c r="L3074" s="12">
        <v>490.12</v>
      </c>
      <c r="M3074" s="11">
        <v>0.2</v>
      </c>
      <c r="N3074" s="12">
        <v>784.19</v>
      </c>
      <c r="O3074" s="12">
        <v>587.07000000000005</v>
      </c>
      <c r="P3074" s="12">
        <v>197.12</v>
      </c>
      <c r="Q3074" s="11">
        <v>0.25136765324729998</v>
      </c>
    </row>
    <row r="3075" spans="1:17" x14ac:dyDescent="0.45">
      <c r="A3075" t="s">
        <v>5691</v>
      </c>
      <c r="B3075" t="s">
        <v>5692</v>
      </c>
      <c r="C3075" t="s">
        <v>2</v>
      </c>
      <c r="D3075" t="s">
        <v>68</v>
      </c>
      <c r="E3075" t="s">
        <v>14</v>
      </c>
      <c r="F3075" s="9">
        <v>45770</v>
      </c>
      <c r="G3075" s="9" t="str">
        <f>TEXT(Ecommerce_Sales_Data[[#This Row],[Order_Date]],"dddd")</f>
        <v>Wednesday</v>
      </c>
      <c r="H3075" t="s">
        <v>14757</v>
      </c>
      <c r="I3075" t="s">
        <v>14765</v>
      </c>
      <c r="J3075">
        <v>4</v>
      </c>
      <c r="K3075">
        <v>4</v>
      </c>
      <c r="L3075" s="12">
        <v>3452.72</v>
      </c>
      <c r="M3075" s="11">
        <v>0.1</v>
      </c>
      <c r="N3075" s="12">
        <v>12429.79</v>
      </c>
      <c r="O3075" s="12">
        <v>8607.41</v>
      </c>
      <c r="P3075" s="12">
        <v>3822.38</v>
      </c>
      <c r="Q3075" s="11">
        <v>0.30751766522201901</v>
      </c>
    </row>
    <row r="3076" spans="1:17" x14ac:dyDescent="0.45">
      <c r="A3076" t="s">
        <v>5693</v>
      </c>
      <c r="B3076" t="s">
        <v>5694</v>
      </c>
      <c r="C3076" t="s">
        <v>28</v>
      </c>
      <c r="D3076" t="s">
        <v>35</v>
      </c>
      <c r="E3076" t="s">
        <v>9</v>
      </c>
      <c r="F3076" s="9">
        <v>45814</v>
      </c>
      <c r="G3076" s="9" t="str">
        <f>TEXT(Ecommerce_Sales_Data[[#This Row],[Order_Date]],"dddd")</f>
        <v>Friday</v>
      </c>
      <c r="H3076" t="s">
        <v>14757</v>
      </c>
      <c r="I3076" t="s">
        <v>14759</v>
      </c>
      <c r="J3076">
        <v>6</v>
      </c>
      <c r="K3076">
        <v>4</v>
      </c>
      <c r="L3076" s="12">
        <v>1716.85</v>
      </c>
      <c r="M3076" s="11">
        <v>0.05</v>
      </c>
      <c r="N3076" s="12">
        <v>6524.03</v>
      </c>
      <c r="O3076" s="12">
        <v>5232.55</v>
      </c>
      <c r="P3076" s="12">
        <v>1291.48</v>
      </c>
      <c r="Q3076" s="11">
        <v>0.19795739749817201</v>
      </c>
    </row>
    <row r="3077" spans="1:17" x14ac:dyDescent="0.45">
      <c r="A3077" t="s">
        <v>5695</v>
      </c>
      <c r="B3077" t="s">
        <v>5696</v>
      </c>
      <c r="C3077" t="s">
        <v>7</v>
      </c>
      <c r="D3077" t="s">
        <v>46</v>
      </c>
      <c r="E3077" t="s">
        <v>9</v>
      </c>
      <c r="F3077" s="9">
        <v>45779</v>
      </c>
      <c r="G3077" s="9" t="str">
        <f>TEXT(Ecommerce_Sales_Data[[#This Row],[Order_Date]],"dddd")</f>
        <v>Friday</v>
      </c>
      <c r="H3077" t="s">
        <v>14757</v>
      </c>
      <c r="I3077" t="s">
        <v>14763</v>
      </c>
      <c r="J3077">
        <v>5</v>
      </c>
      <c r="K3077">
        <v>1</v>
      </c>
      <c r="L3077" s="12">
        <v>4105.74</v>
      </c>
      <c r="M3077" s="11">
        <v>0.05</v>
      </c>
      <c r="N3077" s="12">
        <v>3900.45</v>
      </c>
      <c r="O3077" s="12">
        <v>2835.42</v>
      </c>
      <c r="P3077" s="12">
        <v>1065.03</v>
      </c>
      <c r="Q3077" s="11">
        <v>0.27305310925662402</v>
      </c>
    </row>
    <row r="3078" spans="1:17" x14ac:dyDescent="0.45">
      <c r="A3078" t="s">
        <v>5697</v>
      </c>
      <c r="B3078" t="s">
        <v>5698</v>
      </c>
      <c r="C3078" t="s">
        <v>28</v>
      </c>
      <c r="D3078" t="s">
        <v>137</v>
      </c>
      <c r="E3078" t="s">
        <v>14</v>
      </c>
      <c r="F3078" s="9">
        <v>45792</v>
      </c>
      <c r="G3078" s="9" t="str">
        <f>TEXT(Ecommerce_Sales_Data[[#This Row],[Order_Date]],"dddd")</f>
        <v>Thursday</v>
      </c>
      <c r="H3078" t="s">
        <v>14757</v>
      </c>
      <c r="I3078" t="s">
        <v>14763</v>
      </c>
      <c r="J3078">
        <v>5</v>
      </c>
      <c r="K3078">
        <v>2</v>
      </c>
      <c r="L3078" s="12">
        <v>1728.17</v>
      </c>
      <c r="M3078" s="11">
        <v>0</v>
      </c>
      <c r="N3078" s="12">
        <v>3456.34</v>
      </c>
      <c r="O3078" s="12">
        <v>2852.11</v>
      </c>
      <c r="P3078" s="12">
        <v>604.23</v>
      </c>
      <c r="Q3078" s="11">
        <v>0.17481787092705001</v>
      </c>
    </row>
    <row r="3079" spans="1:17" x14ac:dyDescent="0.45">
      <c r="A3079" t="s">
        <v>5699</v>
      </c>
      <c r="B3079" t="s">
        <v>5700</v>
      </c>
      <c r="C3079" t="s">
        <v>12</v>
      </c>
      <c r="D3079" t="s">
        <v>111</v>
      </c>
      <c r="E3079" t="s">
        <v>22</v>
      </c>
      <c r="F3079" s="9">
        <v>45755</v>
      </c>
      <c r="G3079" s="9" t="str">
        <f>TEXT(Ecommerce_Sales_Data[[#This Row],[Order_Date]],"dddd")</f>
        <v>Tuesday</v>
      </c>
      <c r="H3079" t="s">
        <v>14757</v>
      </c>
      <c r="I3079" t="s">
        <v>14765</v>
      </c>
      <c r="J3079">
        <v>4</v>
      </c>
      <c r="K3079">
        <v>3</v>
      </c>
      <c r="L3079" s="12">
        <v>3202.04</v>
      </c>
      <c r="M3079" s="11">
        <v>0.15</v>
      </c>
      <c r="N3079" s="12">
        <v>8165.2</v>
      </c>
      <c r="O3079" s="12">
        <v>6030.4</v>
      </c>
      <c r="P3079" s="12">
        <v>2134.8000000000002</v>
      </c>
      <c r="Q3079" s="11">
        <v>0.26145103610444298</v>
      </c>
    </row>
    <row r="3080" spans="1:17" x14ac:dyDescent="0.45">
      <c r="A3080" t="s">
        <v>5701</v>
      </c>
      <c r="B3080" t="s">
        <v>5702</v>
      </c>
      <c r="C3080" t="s">
        <v>7</v>
      </c>
      <c r="D3080" t="s">
        <v>106</v>
      </c>
      <c r="E3080" t="s">
        <v>4</v>
      </c>
      <c r="F3080" s="9">
        <v>45519</v>
      </c>
      <c r="G3080" s="9" t="str">
        <f>TEXT(Ecommerce_Sales_Data[[#This Row],[Order_Date]],"dddd")</f>
        <v>Thursday</v>
      </c>
      <c r="H3080" t="s">
        <v>14757</v>
      </c>
      <c r="I3080" t="s">
        <v>14762</v>
      </c>
      <c r="J3080">
        <v>8</v>
      </c>
      <c r="K3080">
        <v>1</v>
      </c>
      <c r="L3080" s="12">
        <v>3814.56</v>
      </c>
      <c r="M3080" s="11">
        <v>0.2</v>
      </c>
      <c r="N3080" s="12">
        <v>3051.65</v>
      </c>
      <c r="O3080" s="12">
        <v>2130.9899999999998</v>
      </c>
      <c r="P3080" s="12">
        <v>920.66</v>
      </c>
      <c r="Q3080" s="11">
        <v>0.301692526993594</v>
      </c>
    </row>
    <row r="3081" spans="1:17" x14ac:dyDescent="0.45">
      <c r="A3081" t="s">
        <v>5703</v>
      </c>
      <c r="B3081" t="s">
        <v>5704</v>
      </c>
      <c r="C3081" t="s">
        <v>7</v>
      </c>
      <c r="D3081" t="s">
        <v>134</v>
      </c>
      <c r="E3081" t="s">
        <v>14</v>
      </c>
      <c r="F3081" s="9">
        <v>45332</v>
      </c>
      <c r="G3081" s="9" t="str">
        <f>TEXT(Ecommerce_Sales_Data[[#This Row],[Order_Date]],"dddd")</f>
        <v>Saturday</v>
      </c>
      <c r="H3081" t="s">
        <v>14761</v>
      </c>
      <c r="I3081" t="s">
        <v>14758</v>
      </c>
      <c r="J3081">
        <v>2</v>
      </c>
      <c r="K3081">
        <v>5</v>
      </c>
      <c r="L3081" s="12">
        <v>1409.75</v>
      </c>
      <c r="M3081" s="11">
        <v>0.1</v>
      </c>
      <c r="N3081" s="12">
        <v>6343.88</v>
      </c>
      <c r="O3081" s="12">
        <v>4246.51</v>
      </c>
      <c r="P3081" s="12">
        <v>2097.37</v>
      </c>
      <c r="Q3081" s="11">
        <v>0.33061312635169599</v>
      </c>
    </row>
    <row r="3082" spans="1:17" x14ac:dyDescent="0.45">
      <c r="A3082" t="s">
        <v>5705</v>
      </c>
      <c r="B3082" t="s">
        <v>5706</v>
      </c>
      <c r="C3082" t="s">
        <v>2</v>
      </c>
      <c r="D3082" t="s">
        <v>17</v>
      </c>
      <c r="E3082" t="s">
        <v>4</v>
      </c>
      <c r="F3082" s="9">
        <v>45847</v>
      </c>
      <c r="G3082" s="9" t="str">
        <f>TEXT(Ecommerce_Sales_Data[[#This Row],[Order_Date]],"dddd")</f>
        <v>Wednesday</v>
      </c>
      <c r="H3082" t="s">
        <v>14757</v>
      </c>
      <c r="I3082" t="s">
        <v>14768</v>
      </c>
      <c r="J3082">
        <v>7</v>
      </c>
      <c r="K3082">
        <v>4</v>
      </c>
      <c r="L3082" s="12">
        <v>4931.21</v>
      </c>
      <c r="M3082" s="11">
        <v>0.05</v>
      </c>
      <c r="N3082" s="12">
        <v>18738.599999999999</v>
      </c>
      <c r="O3082" s="12">
        <v>11714.87</v>
      </c>
      <c r="P3082" s="12">
        <v>7023.73</v>
      </c>
      <c r="Q3082" s="11">
        <v>0.37482682804478501</v>
      </c>
    </row>
    <row r="3083" spans="1:17" x14ac:dyDescent="0.45">
      <c r="A3083" t="s">
        <v>5707</v>
      </c>
      <c r="B3083" t="s">
        <v>5708</v>
      </c>
      <c r="C3083" t="s">
        <v>28</v>
      </c>
      <c r="D3083" t="s">
        <v>29</v>
      </c>
      <c r="E3083" t="s">
        <v>14</v>
      </c>
      <c r="F3083" s="9">
        <v>45854</v>
      </c>
      <c r="G3083" s="9" t="str">
        <f>TEXT(Ecommerce_Sales_Data[[#This Row],[Order_Date]],"dddd")</f>
        <v>Wednesday</v>
      </c>
      <c r="H3083" t="s">
        <v>14757</v>
      </c>
      <c r="I3083" t="s">
        <v>14768</v>
      </c>
      <c r="J3083">
        <v>7</v>
      </c>
      <c r="K3083">
        <v>4</v>
      </c>
      <c r="L3083" s="12">
        <v>4534.93</v>
      </c>
      <c r="M3083" s="11">
        <v>0.05</v>
      </c>
      <c r="N3083" s="12">
        <v>17232.73</v>
      </c>
      <c r="O3083" s="12">
        <v>14084.91</v>
      </c>
      <c r="P3083" s="12">
        <v>3147.82</v>
      </c>
      <c r="Q3083" s="11">
        <v>0.182665195822136</v>
      </c>
    </row>
    <row r="3084" spans="1:17" x14ac:dyDescent="0.45">
      <c r="A3084" t="s">
        <v>5709</v>
      </c>
      <c r="B3084" t="s">
        <v>2107</v>
      </c>
      <c r="C3084" t="s">
        <v>28</v>
      </c>
      <c r="D3084" t="s">
        <v>137</v>
      </c>
      <c r="E3084" t="s">
        <v>4</v>
      </c>
      <c r="F3084" s="9">
        <v>45353</v>
      </c>
      <c r="G3084" s="9" t="str">
        <f>TEXT(Ecommerce_Sales_Data[[#This Row],[Order_Date]],"dddd")</f>
        <v>Saturday</v>
      </c>
      <c r="H3084" t="s">
        <v>14761</v>
      </c>
      <c r="I3084" t="s">
        <v>14769</v>
      </c>
      <c r="J3084">
        <v>3</v>
      </c>
      <c r="K3084">
        <v>4</v>
      </c>
      <c r="L3084" s="12">
        <v>1664.36</v>
      </c>
      <c r="M3084" s="11">
        <v>0.1</v>
      </c>
      <c r="N3084" s="12">
        <v>5991.7</v>
      </c>
      <c r="O3084" s="12">
        <v>4182.88</v>
      </c>
      <c r="P3084" s="12">
        <v>1808.82</v>
      </c>
      <c r="Q3084" s="11">
        <v>0.30188761119548702</v>
      </c>
    </row>
    <row r="3085" spans="1:17" x14ac:dyDescent="0.45">
      <c r="A3085" t="s">
        <v>5710</v>
      </c>
      <c r="B3085" t="s">
        <v>87</v>
      </c>
      <c r="C3085" t="s">
        <v>2</v>
      </c>
      <c r="D3085" t="s">
        <v>65</v>
      </c>
      <c r="E3085" t="s">
        <v>9</v>
      </c>
      <c r="F3085" s="9">
        <v>45388</v>
      </c>
      <c r="G3085" s="9" t="str">
        <f>TEXT(Ecommerce_Sales_Data[[#This Row],[Order_Date]],"dddd")</f>
        <v>Saturday</v>
      </c>
      <c r="H3085" t="s">
        <v>14761</v>
      </c>
      <c r="I3085" t="s">
        <v>14765</v>
      </c>
      <c r="J3085">
        <v>4</v>
      </c>
      <c r="K3085">
        <v>5</v>
      </c>
      <c r="L3085" s="12">
        <v>753.66</v>
      </c>
      <c r="M3085" s="11">
        <v>0.1</v>
      </c>
      <c r="N3085" s="12">
        <v>3391.47</v>
      </c>
      <c r="O3085" s="12">
        <v>2616.83</v>
      </c>
      <c r="P3085" s="12">
        <v>774.64</v>
      </c>
      <c r="Q3085" s="11">
        <v>0.22840833031104499</v>
      </c>
    </row>
    <row r="3086" spans="1:17" x14ac:dyDescent="0.45">
      <c r="A3086" t="s">
        <v>5711</v>
      </c>
      <c r="B3086" t="s">
        <v>1562</v>
      </c>
      <c r="C3086" t="s">
        <v>28</v>
      </c>
      <c r="D3086" t="s">
        <v>137</v>
      </c>
      <c r="E3086" t="s">
        <v>22</v>
      </c>
      <c r="F3086" s="9">
        <v>45459</v>
      </c>
      <c r="G3086" s="9" t="str">
        <f>TEXT(Ecommerce_Sales_Data[[#This Row],[Order_Date]],"dddd")</f>
        <v>Sunday</v>
      </c>
      <c r="H3086" t="s">
        <v>14761</v>
      </c>
      <c r="I3086" t="s">
        <v>14759</v>
      </c>
      <c r="J3086">
        <v>6</v>
      </c>
      <c r="K3086">
        <v>3</v>
      </c>
      <c r="L3086" s="12">
        <v>387.1</v>
      </c>
      <c r="M3086" s="11">
        <v>0.1</v>
      </c>
      <c r="N3086" s="12">
        <v>1045.17</v>
      </c>
      <c r="O3086" s="12">
        <v>683.41</v>
      </c>
      <c r="P3086" s="12">
        <v>361.76</v>
      </c>
      <c r="Q3086" s="11">
        <v>0.34612551068247299</v>
      </c>
    </row>
    <row r="3087" spans="1:17" x14ac:dyDescent="0.45">
      <c r="A3087" t="s">
        <v>5712</v>
      </c>
      <c r="B3087" t="s">
        <v>5713</v>
      </c>
      <c r="C3087" t="s">
        <v>28</v>
      </c>
      <c r="D3087" t="s">
        <v>35</v>
      </c>
      <c r="E3087" t="s">
        <v>4</v>
      </c>
      <c r="F3087" s="9">
        <v>45502</v>
      </c>
      <c r="G3087" s="9" t="str">
        <f>TEXT(Ecommerce_Sales_Data[[#This Row],[Order_Date]],"dddd")</f>
        <v>Monday</v>
      </c>
      <c r="H3087" t="s">
        <v>14757</v>
      </c>
      <c r="I3087" t="s">
        <v>14768</v>
      </c>
      <c r="J3087">
        <v>7</v>
      </c>
      <c r="K3087">
        <v>4</v>
      </c>
      <c r="L3087" s="12">
        <v>3544.53</v>
      </c>
      <c r="M3087" s="11">
        <v>0.1</v>
      </c>
      <c r="N3087" s="12">
        <v>12760.31</v>
      </c>
      <c r="O3087" s="12">
        <v>8238.9</v>
      </c>
      <c r="P3087" s="12">
        <v>4521.41</v>
      </c>
      <c r="Q3087" s="11">
        <v>0.35433386806433398</v>
      </c>
    </row>
    <row r="3088" spans="1:17" x14ac:dyDescent="0.45">
      <c r="A3088" t="s">
        <v>5714</v>
      </c>
      <c r="B3088" t="s">
        <v>5715</v>
      </c>
      <c r="C3088" t="s">
        <v>20</v>
      </c>
      <c r="D3088" t="s">
        <v>103</v>
      </c>
      <c r="E3088" t="s">
        <v>22</v>
      </c>
      <c r="F3088" s="9">
        <v>45485</v>
      </c>
      <c r="G3088" s="9" t="str">
        <f>TEXT(Ecommerce_Sales_Data[[#This Row],[Order_Date]],"dddd")</f>
        <v>Friday</v>
      </c>
      <c r="H3088" t="s">
        <v>14757</v>
      </c>
      <c r="I3088" t="s">
        <v>14768</v>
      </c>
      <c r="J3088">
        <v>7</v>
      </c>
      <c r="K3088">
        <v>1</v>
      </c>
      <c r="L3088" s="12">
        <v>3657.92</v>
      </c>
      <c r="M3088" s="11">
        <v>0.15</v>
      </c>
      <c r="N3088" s="12">
        <v>3109.23</v>
      </c>
      <c r="O3088" s="12">
        <v>2109.98</v>
      </c>
      <c r="P3088" s="12">
        <v>999.25</v>
      </c>
      <c r="Q3088" s="11">
        <v>0.32138182122261799</v>
      </c>
    </row>
    <row r="3089" spans="1:17" x14ac:dyDescent="0.45">
      <c r="A3089" t="s">
        <v>5716</v>
      </c>
      <c r="B3089" t="s">
        <v>5717</v>
      </c>
      <c r="C3089" t="s">
        <v>2</v>
      </c>
      <c r="D3089" t="s">
        <v>17</v>
      </c>
      <c r="E3089" t="s">
        <v>9</v>
      </c>
      <c r="F3089" s="9">
        <v>45799</v>
      </c>
      <c r="G3089" s="9" t="str">
        <f>TEXT(Ecommerce_Sales_Data[[#This Row],[Order_Date]],"dddd")</f>
        <v>Thursday</v>
      </c>
      <c r="H3089" t="s">
        <v>14757</v>
      </c>
      <c r="I3089" t="s">
        <v>14763</v>
      </c>
      <c r="J3089">
        <v>5</v>
      </c>
      <c r="K3089">
        <v>1</v>
      </c>
      <c r="L3089" s="12">
        <v>3056.75</v>
      </c>
      <c r="M3089" s="11">
        <v>0.2</v>
      </c>
      <c r="N3089" s="12">
        <v>2445.4</v>
      </c>
      <c r="O3089" s="12">
        <v>1705.13</v>
      </c>
      <c r="P3089" s="12">
        <v>740.27</v>
      </c>
      <c r="Q3089" s="11">
        <v>0.30271939151059102</v>
      </c>
    </row>
    <row r="3090" spans="1:17" x14ac:dyDescent="0.45">
      <c r="A3090" t="s">
        <v>5718</v>
      </c>
      <c r="B3090" t="s">
        <v>5719</v>
      </c>
      <c r="C3090" t="s">
        <v>20</v>
      </c>
      <c r="D3090" t="s">
        <v>25</v>
      </c>
      <c r="E3090" t="s">
        <v>4</v>
      </c>
      <c r="F3090" s="9">
        <v>45499</v>
      </c>
      <c r="G3090" s="9" t="str">
        <f>TEXT(Ecommerce_Sales_Data[[#This Row],[Order_Date]],"dddd")</f>
        <v>Friday</v>
      </c>
      <c r="H3090" t="s">
        <v>14757</v>
      </c>
      <c r="I3090" t="s">
        <v>14768</v>
      </c>
      <c r="J3090">
        <v>7</v>
      </c>
      <c r="K3090">
        <v>3</v>
      </c>
      <c r="L3090" s="12">
        <v>2756.8</v>
      </c>
      <c r="M3090" s="11">
        <v>0.2</v>
      </c>
      <c r="N3090" s="12">
        <v>6616.32</v>
      </c>
      <c r="O3090" s="12">
        <v>5440.58</v>
      </c>
      <c r="P3090" s="12">
        <v>1175.74</v>
      </c>
      <c r="Q3090" s="11">
        <v>0.177703013155349</v>
      </c>
    </row>
    <row r="3091" spans="1:17" x14ac:dyDescent="0.45">
      <c r="A3091" t="s">
        <v>5720</v>
      </c>
      <c r="B3091" t="s">
        <v>5721</v>
      </c>
      <c r="C3091" t="s">
        <v>2</v>
      </c>
      <c r="D3091" t="s">
        <v>82</v>
      </c>
      <c r="E3091" t="s">
        <v>14</v>
      </c>
      <c r="F3091" s="9">
        <v>45990</v>
      </c>
      <c r="G3091" s="9" t="str">
        <f>TEXT(Ecommerce_Sales_Data[[#This Row],[Order_Date]],"dddd")</f>
        <v>Saturday</v>
      </c>
      <c r="H3091" t="s">
        <v>14761</v>
      </c>
      <c r="I3091" t="s">
        <v>14764</v>
      </c>
      <c r="J3091">
        <v>11</v>
      </c>
      <c r="K3091">
        <v>4</v>
      </c>
      <c r="L3091" s="12">
        <v>1323.43</v>
      </c>
      <c r="M3091" s="11">
        <v>0</v>
      </c>
      <c r="N3091" s="12">
        <v>5293.72</v>
      </c>
      <c r="O3091" s="12">
        <v>3935.33</v>
      </c>
      <c r="P3091" s="12">
        <v>1358.39</v>
      </c>
      <c r="Q3091" s="11">
        <v>0.25660405159320898</v>
      </c>
    </row>
    <row r="3092" spans="1:17" x14ac:dyDescent="0.45">
      <c r="A3092" t="s">
        <v>5722</v>
      </c>
      <c r="B3092" t="s">
        <v>5723</v>
      </c>
      <c r="C3092" t="s">
        <v>12</v>
      </c>
      <c r="D3092" t="s">
        <v>41</v>
      </c>
      <c r="E3092" t="s">
        <v>4</v>
      </c>
      <c r="F3092" s="9">
        <v>45479</v>
      </c>
      <c r="G3092" s="9" t="str">
        <f>TEXT(Ecommerce_Sales_Data[[#This Row],[Order_Date]],"dddd")</f>
        <v>Saturday</v>
      </c>
      <c r="H3092" t="s">
        <v>14761</v>
      </c>
      <c r="I3092" t="s">
        <v>14768</v>
      </c>
      <c r="J3092">
        <v>7</v>
      </c>
      <c r="K3092">
        <v>5</v>
      </c>
      <c r="L3092" s="12">
        <v>3642.28</v>
      </c>
      <c r="M3092" s="11">
        <v>0.15</v>
      </c>
      <c r="N3092" s="12">
        <v>15479.69</v>
      </c>
      <c r="O3092" s="12">
        <v>11956.02</v>
      </c>
      <c r="P3092" s="12">
        <v>3523.67</v>
      </c>
      <c r="Q3092" s="11">
        <v>0.22763181950026101</v>
      </c>
    </row>
    <row r="3093" spans="1:17" x14ac:dyDescent="0.45">
      <c r="A3093" t="s">
        <v>5724</v>
      </c>
      <c r="B3093" t="s">
        <v>5725</v>
      </c>
      <c r="C3093" t="s">
        <v>20</v>
      </c>
      <c r="D3093" t="s">
        <v>60</v>
      </c>
      <c r="E3093" t="s">
        <v>14</v>
      </c>
      <c r="F3093" s="9">
        <v>45661</v>
      </c>
      <c r="G3093" s="9" t="str">
        <f>TEXT(Ecommerce_Sales_Data[[#This Row],[Order_Date]],"dddd")</f>
        <v>Saturday</v>
      </c>
      <c r="H3093" t="s">
        <v>14761</v>
      </c>
      <c r="I3093" t="s">
        <v>14767</v>
      </c>
      <c r="J3093">
        <v>1</v>
      </c>
      <c r="K3093">
        <v>5</v>
      </c>
      <c r="L3093" s="12">
        <v>3956.09</v>
      </c>
      <c r="M3093" s="11">
        <v>0.1</v>
      </c>
      <c r="N3093" s="12">
        <v>17802.41</v>
      </c>
      <c r="O3093" s="12">
        <v>13111.58</v>
      </c>
      <c r="P3093" s="12">
        <v>4690.83</v>
      </c>
      <c r="Q3093" s="11">
        <v>0.26349409995612999</v>
      </c>
    </row>
    <row r="3094" spans="1:17" x14ac:dyDescent="0.45">
      <c r="A3094" t="s">
        <v>5726</v>
      </c>
      <c r="B3094" t="s">
        <v>2025</v>
      </c>
      <c r="C3094" t="s">
        <v>20</v>
      </c>
      <c r="D3094" t="s">
        <v>25</v>
      </c>
      <c r="E3094" t="s">
        <v>9</v>
      </c>
      <c r="F3094" s="9">
        <v>45763</v>
      </c>
      <c r="G3094" s="9" t="str">
        <f>TEXT(Ecommerce_Sales_Data[[#This Row],[Order_Date]],"dddd")</f>
        <v>Wednesday</v>
      </c>
      <c r="H3094" t="s">
        <v>14757</v>
      </c>
      <c r="I3094" t="s">
        <v>14765</v>
      </c>
      <c r="J3094">
        <v>4</v>
      </c>
      <c r="K3094">
        <v>5</v>
      </c>
      <c r="L3094" s="12">
        <v>2499.56</v>
      </c>
      <c r="M3094" s="11">
        <v>0.2</v>
      </c>
      <c r="N3094" s="12">
        <v>9998.24</v>
      </c>
      <c r="O3094" s="12">
        <v>6277.99</v>
      </c>
      <c r="P3094" s="12">
        <v>3720.25</v>
      </c>
      <c r="Q3094" s="11">
        <v>0.37209048792587501</v>
      </c>
    </row>
    <row r="3095" spans="1:17" x14ac:dyDescent="0.45">
      <c r="A3095" t="s">
        <v>5727</v>
      </c>
      <c r="B3095" t="s">
        <v>5728</v>
      </c>
      <c r="C3095" t="s">
        <v>2</v>
      </c>
      <c r="D3095" t="s">
        <v>65</v>
      </c>
      <c r="E3095" t="s">
        <v>9</v>
      </c>
      <c r="F3095" s="9">
        <v>45448</v>
      </c>
      <c r="G3095" s="9" t="str">
        <f>TEXT(Ecommerce_Sales_Data[[#This Row],[Order_Date]],"dddd")</f>
        <v>Wednesday</v>
      </c>
      <c r="H3095" t="s">
        <v>14757</v>
      </c>
      <c r="I3095" t="s">
        <v>14759</v>
      </c>
      <c r="J3095">
        <v>6</v>
      </c>
      <c r="K3095">
        <v>5</v>
      </c>
      <c r="L3095" s="12">
        <v>1610.94</v>
      </c>
      <c r="M3095" s="11">
        <v>0.05</v>
      </c>
      <c r="N3095" s="12">
        <v>7651.97</v>
      </c>
      <c r="O3095" s="12">
        <v>6283.22</v>
      </c>
      <c r="P3095" s="12">
        <v>1368.75</v>
      </c>
      <c r="Q3095" s="11">
        <v>0.17887550526204399</v>
      </c>
    </row>
    <row r="3096" spans="1:17" x14ac:dyDescent="0.45">
      <c r="A3096" t="s">
        <v>5729</v>
      </c>
      <c r="B3096" t="s">
        <v>5730</v>
      </c>
      <c r="C3096" t="s">
        <v>2</v>
      </c>
      <c r="D3096" t="s">
        <v>65</v>
      </c>
      <c r="E3096" t="s">
        <v>4</v>
      </c>
      <c r="F3096" s="9">
        <v>45384</v>
      </c>
      <c r="G3096" s="9" t="str">
        <f>TEXT(Ecommerce_Sales_Data[[#This Row],[Order_Date]],"dddd")</f>
        <v>Tuesday</v>
      </c>
      <c r="H3096" t="s">
        <v>14757</v>
      </c>
      <c r="I3096" t="s">
        <v>14765</v>
      </c>
      <c r="J3096">
        <v>4</v>
      </c>
      <c r="K3096">
        <v>2</v>
      </c>
      <c r="L3096" s="12">
        <v>4428.5</v>
      </c>
      <c r="M3096" s="11">
        <v>0.2</v>
      </c>
      <c r="N3096" s="12">
        <v>7085.6</v>
      </c>
      <c r="O3096" s="12">
        <v>4535.4799999999996</v>
      </c>
      <c r="P3096" s="12">
        <v>2550.12</v>
      </c>
      <c r="Q3096" s="11">
        <v>0.359901772609236</v>
      </c>
    </row>
    <row r="3097" spans="1:17" x14ac:dyDescent="0.45">
      <c r="A3097" t="s">
        <v>5731</v>
      </c>
      <c r="B3097" t="s">
        <v>2983</v>
      </c>
      <c r="C3097" t="s">
        <v>7</v>
      </c>
      <c r="D3097" t="s">
        <v>134</v>
      </c>
      <c r="E3097" t="s">
        <v>22</v>
      </c>
      <c r="F3097" s="9">
        <v>45910</v>
      </c>
      <c r="G3097" s="9" t="str">
        <f>TEXT(Ecommerce_Sales_Data[[#This Row],[Order_Date]],"dddd")</f>
        <v>Wednesday</v>
      </c>
      <c r="H3097" t="s">
        <v>14757</v>
      </c>
      <c r="I3097" t="s">
        <v>14766</v>
      </c>
      <c r="J3097">
        <v>9</v>
      </c>
      <c r="K3097">
        <v>3</v>
      </c>
      <c r="L3097" s="12">
        <v>1742.59</v>
      </c>
      <c r="M3097" s="11">
        <v>0.1</v>
      </c>
      <c r="N3097" s="12">
        <v>4704.99</v>
      </c>
      <c r="O3097" s="12">
        <v>2872.45</v>
      </c>
      <c r="P3097" s="12">
        <v>1832.54</v>
      </c>
      <c r="Q3097" s="11">
        <v>0.38948860677705999</v>
      </c>
    </row>
    <row r="3098" spans="1:17" x14ac:dyDescent="0.45">
      <c r="A3098" t="s">
        <v>5732</v>
      </c>
      <c r="B3098" t="s">
        <v>4843</v>
      </c>
      <c r="C3098" t="s">
        <v>28</v>
      </c>
      <c r="D3098" t="s">
        <v>85</v>
      </c>
      <c r="E3098" t="s">
        <v>22</v>
      </c>
      <c r="F3098" s="9">
        <v>45675</v>
      </c>
      <c r="G3098" s="9" t="str">
        <f>TEXT(Ecommerce_Sales_Data[[#This Row],[Order_Date]],"dddd")</f>
        <v>Saturday</v>
      </c>
      <c r="H3098" t="s">
        <v>14761</v>
      </c>
      <c r="I3098" t="s">
        <v>14767</v>
      </c>
      <c r="J3098">
        <v>1</v>
      </c>
      <c r="K3098">
        <v>2</v>
      </c>
      <c r="L3098" s="12">
        <v>4288.62</v>
      </c>
      <c r="M3098" s="11">
        <v>0.05</v>
      </c>
      <c r="N3098" s="12">
        <v>8148.38</v>
      </c>
      <c r="O3098" s="12">
        <v>5666.33</v>
      </c>
      <c r="P3098" s="12">
        <v>2482.0500000000002</v>
      </c>
      <c r="Q3098" s="11">
        <v>0.30460655983152501</v>
      </c>
    </row>
    <row r="3099" spans="1:17" x14ac:dyDescent="0.45">
      <c r="A3099" t="s">
        <v>5733</v>
      </c>
      <c r="B3099" t="s">
        <v>4316</v>
      </c>
      <c r="C3099" t="s">
        <v>12</v>
      </c>
      <c r="D3099" t="s">
        <v>38</v>
      </c>
      <c r="E3099" t="s">
        <v>14</v>
      </c>
      <c r="F3099" s="9">
        <v>45691</v>
      </c>
      <c r="G3099" s="9" t="str">
        <f>TEXT(Ecommerce_Sales_Data[[#This Row],[Order_Date]],"dddd")</f>
        <v>Monday</v>
      </c>
      <c r="H3099" t="s">
        <v>14757</v>
      </c>
      <c r="I3099" t="s">
        <v>14758</v>
      </c>
      <c r="J3099">
        <v>2</v>
      </c>
      <c r="K3099">
        <v>4</v>
      </c>
      <c r="L3099" s="12">
        <v>4019.96</v>
      </c>
      <c r="M3099" s="11">
        <v>0.2</v>
      </c>
      <c r="N3099" s="12">
        <v>12863.87</v>
      </c>
      <c r="O3099" s="12">
        <v>10727.81</v>
      </c>
      <c r="P3099" s="12">
        <v>2136.06</v>
      </c>
      <c r="Q3099" s="11">
        <v>0.16605111836484701</v>
      </c>
    </row>
    <row r="3100" spans="1:17" x14ac:dyDescent="0.45">
      <c r="A3100" t="s">
        <v>5734</v>
      </c>
      <c r="B3100" t="s">
        <v>5735</v>
      </c>
      <c r="C3100" t="s">
        <v>2</v>
      </c>
      <c r="D3100" t="s">
        <v>17</v>
      </c>
      <c r="E3100" t="s">
        <v>4</v>
      </c>
      <c r="F3100" s="9">
        <v>45969</v>
      </c>
      <c r="G3100" s="9" t="str">
        <f>TEXT(Ecommerce_Sales_Data[[#This Row],[Order_Date]],"dddd")</f>
        <v>Saturday</v>
      </c>
      <c r="H3100" t="s">
        <v>14761</v>
      </c>
      <c r="I3100" t="s">
        <v>14764</v>
      </c>
      <c r="J3100">
        <v>11</v>
      </c>
      <c r="K3100">
        <v>4</v>
      </c>
      <c r="L3100" s="12">
        <v>3572.74</v>
      </c>
      <c r="M3100" s="11">
        <v>0.2</v>
      </c>
      <c r="N3100" s="12">
        <v>11432.77</v>
      </c>
      <c r="O3100" s="12">
        <v>8309.44</v>
      </c>
      <c r="P3100" s="12">
        <v>3123.33</v>
      </c>
      <c r="Q3100" s="11">
        <v>0.27319101145216801</v>
      </c>
    </row>
    <row r="3101" spans="1:17" x14ac:dyDescent="0.45">
      <c r="A3101" t="s">
        <v>5736</v>
      </c>
      <c r="B3101" t="s">
        <v>2588</v>
      </c>
      <c r="C3101" t="s">
        <v>12</v>
      </c>
      <c r="D3101" t="s">
        <v>111</v>
      </c>
      <c r="E3101" t="s">
        <v>14</v>
      </c>
      <c r="F3101" s="9">
        <v>45394</v>
      </c>
      <c r="G3101" s="9" t="str">
        <f>TEXT(Ecommerce_Sales_Data[[#This Row],[Order_Date]],"dddd")</f>
        <v>Friday</v>
      </c>
      <c r="H3101" t="s">
        <v>14757</v>
      </c>
      <c r="I3101" t="s">
        <v>14765</v>
      </c>
      <c r="J3101">
        <v>4</v>
      </c>
      <c r="K3101">
        <v>2</v>
      </c>
      <c r="L3101" s="12">
        <v>3806.74</v>
      </c>
      <c r="M3101" s="11">
        <v>0.15</v>
      </c>
      <c r="N3101" s="12">
        <v>6471.46</v>
      </c>
      <c r="O3101" s="12">
        <v>4061.78</v>
      </c>
      <c r="P3101" s="12">
        <v>2409.6799999999998</v>
      </c>
      <c r="Q3101" s="11">
        <v>0.37235492454562003</v>
      </c>
    </row>
    <row r="3102" spans="1:17" x14ac:dyDescent="0.45">
      <c r="A3102" t="s">
        <v>5737</v>
      </c>
      <c r="B3102" t="s">
        <v>5738</v>
      </c>
      <c r="C3102" t="s">
        <v>7</v>
      </c>
      <c r="D3102" t="s">
        <v>46</v>
      </c>
      <c r="E3102" t="s">
        <v>9</v>
      </c>
      <c r="F3102" s="9">
        <v>45669</v>
      </c>
      <c r="G3102" s="9" t="str">
        <f>TEXT(Ecommerce_Sales_Data[[#This Row],[Order_Date]],"dddd")</f>
        <v>Sunday</v>
      </c>
      <c r="H3102" t="s">
        <v>14761</v>
      </c>
      <c r="I3102" t="s">
        <v>14767</v>
      </c>
      <c r="J3102">
        <v>1</v>
      </c>
      <c r="K3102">
        <v>1</v>
      </c>
      <c r="L3102" s="12">
        <v>1080.33</v>
      </c>
      <c r="M3102" s="11">
        <v>0.15</v>
      </c>
      <c r="N3102" s="12">
        <v>918.28</v>
      </c>
      <c r="O3102" s="12">
        <v>572.84</v>
      </c>
      <c r="P3102" s="12">
        <v>345.44</v>
      </c>
      <c r="Q3102" s="11">
        <v>0.37618155682362697</v>
      </c>
    </row>
    <row r="3103" spans="1:17" x14ac:dyDescent="0.45">
      <c r="A3103" t="s">
        <v>5739</v>
      </c>
      <c r="B3103" t="s">
        <v>5740</v>
      </c>
      <c r="C3103" t="s">
        <v>7</v>
      </c>
      <c r="D3103" t="s">
        <v>8</v>
      </c>
      <c r="E3103" t="s">
        <v>22</v>
      </c>
      <c r="F3103" s="9">
        <v>45927</v>
      </c>
      <c r="G3103" s="9" t="str">
        <f>TEXT(Ecommerce_Sales_Data[[#This Row],[Order_Date]],"dddd")</f>
        <v>Saturday</v>
      </c>
      <c r="H3103" t="s">
        <v>14761</v>
      </c>
      <c r="I3103" t="s">
        <v>14766</v>
      </c>
      <c r="J3103">
        <v>9</v>
      </c>
      <c r="K3103">
        <v>5</v>
      </c>
      <c r="L3103" s="12">
        <v>717.9</v>
      </c>
      <c r="M3103" s="11">
        <v>0</v>
      </c>
      <c r="N3103" s="12">
        <v>3589.5</v>
      </c>
      <c r="O3103" s="12">
        <v>2506.33</v>
      </c>
      <c r="P3103" s="12">
        <v>1083.17</v>
      </c>
      <c r="Q3103" s="11">
        <v>0.30176069090402602</v>
      </c>
    </row>
    <row r="3104" spans="1:17" x14ac:dyDescent="0.45">
      <c r="A3104" t="s">
        <v>5741</v>
      </c>
      <c r="B3104" t="s">
        <v>5742</v>
      </c>
      <c r="C3104" t="s">
        <v>12</v>
      </c>
      <c r="D3104" t="s">
        <v>13</v>
      </c>
      <c r="E3104" t="s">
        <v>22</v>
      </c>
      <c r="F3104" s="9">
        <v>45321</v>
      </c>
      <c r="G3104" s="9" t="str">
        <f>TEXT(Ecommerce_Sales_Data[[#This Row],[Order_Date]],"dddd")</f>
        <v>Tuesday</v>
      </c>
      <c r="H3104" t="s">
        <v>14757</v>
      </c>
      <c r="I3104" t="s">
        <v>14767</v>
      </c>
      <c r="J3104">
        <v>1</v>
      </c>
      <c r="K3104">
        <v>2</v>
      </c>
      <c r="L3104" s="12">
        <v>4540.6499999999996</v>
      </c>
      <c r="M3104" s="11">
        <v>0.2</v>
      </c>
      <c r="N3104" s="12">
        <v>7265.04</v>
      </c>
      <c r="O3104" s="12">
        <v>5278.73</v>
      </c>
      <c r="P3104" s="12">
        <v>1986.31</v>
      </c>
      <c r="Q3104" s="11">
        <v>0.27340661579289299</v>
      </c>
    </row>
    <row r="3105" spans="1:17" x14ac:dyDescent="0.45">
      <c r="A3105" t="s">
        <v>5743</v>
      </c>
      <c r="B3105" t="s">
        <v>742</v>
      </c>
      <c r="C3105" t="s">
        <v>7</v>
      </c>
      <c r="D3105" t="s">
        <v>134</v>
      </c>
      <c r="E3105" t="s">
        <v>22</v>
      </c>
      <c r="F3105" s="9">
        <v>45756</v>
      </c>
      <c r="G3105" s="9" t="str">
        <f>TEXT(Ecommerce_Sales_Data[[#This Row],[Order_Date]],"dddd")</f>
        <v>Wednesday</v>
      </c>
      <c r="H3105" t="s">
        <v>14757</v>
      </c>
      <c r="I3105" t="s">
        <v>14765</v>
      </c>
      <c r="J3105">
        <v>4</v>
      </c>
      <c r="K3105">
        <v>2</v>
      </c>
      <c r="L3105" s="12">
        <v>2314.94</v>
      </c>
      <c r="M3105" s="11">
        <v>0</v>
      </c>
      <c r="N3105" s="12">
        <v>4629.88</v>
      </c>
      <c r="O3105" s="12">
        <v>2895.95</v>
      </c>
      <c r="P3105" s="12">
        <v>1733.93</v>
      </c>
      <c r="Q3105" s="11">
        <v>0.374508626573475</v>
      </c>
    </row>
    <row r="3106" spans="1:17" x14ac:dyDescent="0.45">
      <c r="A3106" t="s">
        <v>5744</v>
      </c>
      <c r="B3106" t="s">
        <v>5745</v>
      </c>
      <c r="C3106" t="s">
        <v>28</v>
      </c>
      <c r="D3106" t="s">
        <v>100</v>
      </c>
      <c r="E3106" t="s">
        <v>22</v>
      </c>
      <c r="F3106" s="9">
        <v>45451</v>
      </c>
      <c r="G3106" s="9" t="str">
        <f>TEXT(Ecommerce_Sales_Data[[#This Row],[Order_Date]],"dddd")</f>
        <v>Saturday</v>
      </c>
      <c r="H3106" t="s">
        <v>14761</v>
      </c>
      <c r="I3106" t="s">
        <v>14759</v>
      </c>
      <c r="J3106">
        <v>6</v>
      </c>
      <c r="K3106">
        <v>1</v>
      </c>
      <c r="L3106" s="12">
        <v>1577.82</v>
      </c>
      <c r="M3106" s="11">
        <v>0.2</v>
      </c>
      <c r="N3106" s="12">
        <v>1262.26</v>
      </c>
      <c r="O3106" s="12">
        <v>950.73</v>
      </c>
      <c r="P3106" s="12">
        <v>311.52999999999997</v>
      </c>
      <c r="Q3106" s="11">
        <v>0.24680335271655601</v>
      </c>
    </row>
    <row r="3107" spans="1:17" x14ac:dyDescent="0.45">
      <c r="A3107" t="s">
        <v>5746</v>
      </c>
      <c r="B3107" t="s">
        <v>5747</v>
      </c>
      <c r="C3107" t="s">
        <v>28</v>
      </c>
      <c r="D3107" t="s">
        <v>100</v>
      </c>
      <c r="E3107" t="s">
        <v>22</v>
      </c>
      <c r="F3107" s="9">
        <v>45887</v>
      </c>
      <c r="G3107" s="9" t="str">
        <f>TEXT(Ecommerce_Sales_Data[[#This Row],[Order_Date]],"dddd")</f>
        <v>Monday</v>
      </c>
      <c r="H3107" t="s">
        <v>14757</v>
      </c>
      <c r="I3107" t="s">
        <v>14762</v>
      </c>
      <c r="J3107">
        <v>8</v>
      </c>
      <c r="K3107">
        <v>4</v>
      </c>
      <c r="L3107" s="12">
        <v>2786.2</v>
      </c>
      <c r="M3107" s="11">
        <v>0.1</v>
      </c>
      <c r="N3107" s="12">
        <v>10030.32</v>
      </c>
      <c r="O3107" s="12">
        <v>8408.36</v>
      </c>
      <c r="P3107" s="12">
        <v>1621.96</v>
      </c>
      <c r="Q3107" s="11">
        <v>0.16170570829245701</v>
      </c>
    </row>
    <row r="3108" spans="1:17" x14ac:dyDescent="0.45">
      <c r="A3108" t="s">
        <v>5748</v>
      </c>
      <c r="B3108" t="s">
        <v>5749</v>
      </c>
      <c r="C3108" t="s">
        <v>2</v>
      </c>
      <c r="D3108" t="s">
        <v>68</v>
      </c>
      <c r="E3108" t="s">
        <v>22</v>
      </c>
      <c r="F3108" s="9">
        <v>45606</v>
      </c>
      <c r="G3108" s="9" t="str">
        <f>TEXT(Ecommerce_Sales_Data[[#This Row],[Order_Date]],"dddd")</f>
        <v>Sunday</v>
      </c>
      <c r="H3108" t="s">
        <v>14761</v>
      </c>
      <c r="I3108" t="s">
        <v>14764</v>
      </c>
      <c r="J3108">
        <v>11</v>
      </c>
      <c r="K3108">
        <v>1</v>
      </c>
      <c r="L3108" s="12">
        <v>2867.58</v>
      </c>
      <c r="M3108" s="11">
        <v>0.15</v>
      </c>
      <c r="N3108" s="12">
        <v>2437.44</v>
      </c>
      <c r="O3108" s="12">
        <v>1987.08</v>
      </c>
      <c r="P3108" s="12">
        <v>450.36</v>
      </c>
      <c r="Q3108" s="11">
        <v>0.184767625049232</v>
      </c>
    </row>
    <row r="3109" spans="1:17" x14ac:dyDescent="0.45">
      <c r="A3109" t="s">
        <v>5750</v>
      </c>
      <c r="B3109" t="s">
        <v>1821</v>
      </c>
      <c r="C3109" t="s">
        <v>20</v>
      </c>
      <c r="D3109" t="s">
        <v>57</v>
      </c>
      <c r="E3109" t="s">
        <v>9</v>
      </c>
      <c r="F3109" s="9">
        <v>45758</v>
      </c>
      <c r="G3109" s="9" t="str">
        <f>TEXT(Ecommerce_Sales_Data[[#This Row],[Order_Date]],"dddd")</f>
        <v>Friday</v>
      </c>
      <c r="H3109" t="s">
        <v>14757</v>
      </c>
      <c r="I3109" t="s">
        <v>14765</v>
      </c>
      <c r="J3109">
        <v>4</v>
      </c>
      <c r="K3109">
        <v>5</v>
      </c>
      <c r="L3109" s="12">
        <v>2128.94</v>
      </c>
      <c r="M3109" s="11">
        <v>0.15</v>
      </c>
      <c r="N3109" s="12">
        <v>9048</v>
      </c>
      <c r="O3109" s="12">
        <v>6002.66</v>
      </c>
      <c r="P3109" s="12">
        <v>3045.34</v>
      </c>
      <c r="Q3109" s="11">
        <v>0.33657603890362497</v>
      </c>
    </row>
    <row r="3110" spans="1:17" x14ac:dyDescent="0.45">
      <c r="A3110" t="s">
        <v>5751</v>
      </c>
      <c r="B3110" t="s">
        <v>1582</v>
      </c>
      <c r="C3110" t="s">
        <v>12</v>
      </c>
      <c r="D3110" t="s">
        <v>13</v>
      </c>
      <c r="E3110" t="s">
        <v>4</v>
      </c>
      <c r="F3110" s="9">
        <v>45297</v>
      </c>
      <c r="G3110" s="9" t="str">
        <f>TEXT(Ecommerce_Sales_Data[[#This Row],[Order_Date]],"dddd")</f>
        <v>Saturday</v>
      </c>
      <c r="H3110" t="s">
        <v>14761</v>
      </c>
      <c r="I3110" t="s">
        <v>14767</v>
      </c>
      <c r="J3110">
        <v>1</v>
      </c>
      <c r="K3110">
        <v>5</v>
      </c>
      <c r="L3110" s="12">
        <v>1784.16</v>
      </c>
      <c r="M3110" s="11">
        <v>0.05</v>
      </c>
      <c r="N3110" s="12">
        <v>8474.76</v>
      </c>
      <c r="O3110" s="12">
        <v>6343.09</v>
      </c>
      <c r="P3110" s="12">
        <v>2131.67</v>
      </c>
      <c r="Q3110" s="11">
        <v>0.25153160679476499</v>
      </c>
    </row>
    <row r="3111" spans="1:17" x14ac:dyDescent="0.45">
      <c r="A3111" t="s">
        <v>5752</v>
      </c>
      <c r="B3111" t="s">
        <v>5753</v>
      </c>
      <c r="C3111" t="s">
        <v>7</v>
      </c>
      <c r="D3111" t="s">
        <v>46</v>
      </c>
      <c r="E3111" t="s">
        <v>9</v>
      </c>
      <c r="F3111" s="9">
        <v>45744</v>
      </c>
      <c r="G3111" s="9" t="str">
        <f>TEXT(Ecommerce_Sales_Data[[#This Row],[Order_Date]],"dddd")</f>
        <v>Friday</v>
      </c>
      <c r="H3111" t="s">
        <v>14757</v>
      </c>
      <c r="I3111" t="s">
        <v>14769</v>
      </c>
      <c r="J3111">
        <v>3</v>
      </c>
      <c r="K3111">
        <v>5</v>
      </c>
      <c r="L3111" s="12">
        <v>4061.07</v>
      </c>
      <c r="M3111" s="11">
        <v>0.05</v>
      </c>
      <c r="N3111" s="12">
        <v>19290.080000000002</v>
      </c>
      <c r="O3111" s="12">
        <v>14084.3</v>
      </c>
      <c r="P3111" s="12">
        <v>5205.78</v>
      </c>
      <c r="Q3111" s="11">
        <v>0.26986824315917801</v>
      </c>
    </row>
    <row r="3112" spans="1:17" x14ac:dyDescent="0.45">
      <c r="A3112" t="s">
        <v>5754</v>
      </c>
      <c r="B3112" t="s">
        <v>5755</v>
      </c>
      <c r="C3112" t="s">
        <v>20</v>
      </c>
      <c r="D3112" t="s">
        <v>60</v>
      </c>
      <c r="E3112" t="s">
        <v>14</v>
      </c>
      <c r="F3112" s="9">
        <v>45616</v>
      </c>
      <c r="G3112" s="9" t="str">
        <f>TEXT(Ecommerce_Sales_Data[[#This Row],[Order_Date]],"dddd")</f>
        <v>Wednesday</v>
      </c>
      <c r="H3112" t="s">
        <v>14757</v>
      </c>
      <c r="I3112" t="s">
        <v>14764</v>
      </c>
      <c r="J3112">
        <v>11</v>
      </c>
      <c r="K3112">
        <v>3</v>
      </c>
      <c r="L3112" s="12">
        <v>1504.63</v>
      </c>
      <c r="M3112" s="11">
        <v>0.15</v>
      </c>
      <c r="N3112" s="12">
        <v>3836.81</v>
      </c>
      <c r="O3112" s="12">
        <v>3051.69</v>
      </c>
      <c r="P3112" s="12">
        <v>785.12</v>
      </c>
      <c r="Q3112" s="11">
        <v>0.20462832405044801</v>
      </c>
    </row>
    <row r="3113" spans="1:17" x14ac:dyDescent="0.45">
      <c r="A3113" t="s">
        <v>5756</v>
      </c>
      <c r="B3113" t="s">
        <v>5757</v>
      </c>
      <c r="C3113" t="s">
        <v>2</v>
      </c>
      <c r="D3113" t="s">
        <v>65</v>
      </c>
      <c r="E3113" t="s">
        <v>9</v>
      </c>
      <c r="F3113" s="9">
        <v>45990</v>
      </c>
      <c r="G3113" s="9" t="str">
        <f>TEXT(Ecommerce_Sales_Data[[#This Row],[Order_Date]],"dddd")</f>
        <v>Saturday</v>
      </c>
      <c r="H3113" t="s">
        <v>14761</v>
      </c>
      <c r="I3113" t="s">
        <v>14764</v>
      </c>
      <c r="J3113">
        <v>11</v>
      </c>
      <c r="K3113">
        <v>1</v>
      </c>
      <c r="L3113" s="12">
        <v>4744.8900000000003</v>
      </c>
      <c r="M3113" s="11">
        <v>0.1</v>
      </c>
      <c r="N3113" s="12">
        <v>4270.3999999999996</v>
      </c>
      <c r="O3113" s="12">
        <v>3172.78</v>
      </c>
      <c r="P3113" s="12">
        <v>1097.6199999999999</v>
      </c>
      <c r="Q3113" s="11">
        <v>0.25702978643686802</v>
      </c>
    </row>
    <row r="3114" spans="1:17" x14ac:dyDescent="0.45">
      <c r="A3114" t="s">
        <v>5758</v>
      </c>
      <c r="B3114" t="s">
        <v>562</v>
      </c>
      <c r="C3114" t="s">
        <v>12</v>
      </c>
      <c r="D3114" t="s">
        <v>41</v>
      </c>
      <c r="E3114" t="s">
        <v>14</v>
      </c>
      <c r="F3114" s="9">
        <v>45389</v>
      </c>
      <c r="G3114" s="9" t="str">
        <f>TEXT(Ecommerce_Sales_Data[[#This Row],[Order_Date]],"dddd")</f>
        <v>Sunday</v>
      </c>
      <c r="H3114" t="s">
        <v>14761</v>
      </c>
      <c r="I3114" t="s">
        <v>14765</v>
      </c>
      <c r="J3114">
        <v>4</v>
      </c>
      <c r="K3114">
        <v>3</v>
      </c>
      <c r="L3114" s="12">
        <v>633.96</v>
      </c>
      <c r="M3114" s="11">
        <v>0</v>
      </c>
      <c r="N3114" s="12">
        <v>1901.88</v>
      </c>
      <c r="O3114" s="12">
        <v>1260.3399999999999</v>
      </c>
      <c r="P3114" s="12">
        <v>641.54</v>
      </c>
      <c r="Q3114" s="11">
        <v>0.33731886344038498</v>
      </c>
    </row>
    <row r="3115" spans="1:17" x14ac:dyDescent="0.45">
      <c r="A3115" t="s">
        <v>5759</v>
      </c>
      <c r="B3115" t="s">
        <v>5760</v>
      </c>
      <c r="C3115" t="s">
        <v>12</v>
      </c>
      <c r="D3115" t="s">
        <v>38</v>
      </c>
      <c r="E3115" t="s">
        <v>22</v>
      </c>
      <c r="F3115" s="9">
        <v>45653</v>
      </c>
      <c r="G3115" s="9" t="str">
        <f>TEXT(Ecommerce_Sales_Data[[#This Row],[Order_Date]],"dddd")</f>
        <v>Friday</v>
      </c>
      <c r="H3115" t="s">
        <v>14757</v>
      </c>
      <c r="I3115" t="s">
        <v>14770</v>
      </c>
      <c r="J3115">
        <v>12</v>
      </c>
      <c r="K3115">
        <v>3</v>
      </c>
      <c r="L3115" s="12">
        <v>2599.34</v>
      </c>
      <c r="M3115" s="11">
        <v>0.05</v>
      </c>
      <c r="N3115" s="12">
        <v>7408.12</v>
      </c>
      <c r="O3115" s="12">
        <v>4897.1899999999996</v>
      </c>
      <c r="P3115" s="12">
        <v>2510.9299999999998</v>
      </c>
      <c r="Q3115" s="11">
        <v>0.338942943688817</v>
      </c>
    </row>
    <row r="3116" spans="1:17" x14ac:dyDescent="0.45">
      <c r="A3116" t="s">
        <v>5761</v>
      </c>
      <c r="B3116" t="s">
        <v>5762</v>
      </c>
      <c r="C3116" t="s">
        <v>20</v>
      </c>
      <c r="D3116" t="s">
        <v>21</v>
      </c>
      <c r="E3116" t="s">
        <v>4</v>
      </c>
      <c r="F3116" s="9">
        <v>45666</v>
      </c>
      <c r="G3116" s="9" t="str">
        <f>TEXT(Ecommerce_Sales_Data[[#This Row],[Order_Date]],"dddd")</f>
        <v>Thursday</v>
      </c>
      <c r="H3116" t="s">
        <v>14757</v>
      </c>
      <c r="I3116" t="s">
        <v>14767</v>
      </c>
      <c r="J3116">
        <v>1</v>
      </c>
      <c r="K3116">
        <v>5</v>
      </c>
      <c r="L3116" s="12">
        <v>3943.76</v>
      </c>
      <c r="M3116" s="11">
        <v>0.2</v>
      </c>
      <c r="N3116" s="12">
        <v>15775.04</v>
      </c>
      <c r="O3116" s="12">
        <v>12141.71</v>
      </c>
      <c r="P3116" s="12">
        <v>3633.33</v>
      </c>
      <c r="Q3116" s="11">
        <v>0.23032144450980799</v>
      </c>
    </row>
    <row r="3117" spans="1:17" x14ac:dyDescent="0.45">
      <c r="A3117" t="s">
        <v>5763</v>
      </c>
      <c r="B3117" t="s">
        <v>2860</v>
      </c>
      <c r="C3117" t="s">
        <v>2</v>
      </c>
      <c r="D3117" t="s">
        <v>68</v>
      </c>
      <c r="E3117" t="s">
        <v>14</v>
      </c>
      <c r="F3117" s="9">
        <v>45372</v>
      </c>
      <c r="G3117" s="9" t="str">
        <f>TEXT(Ecommerce_Sales_Data[[#This Row],[Order_Date]],"dddd")</f>
        <v>Thursday</v>
      </c>
      <c r="H3117" t="s">
        <v>14757</v>
      </c>
      <c r="I3117" t="s">
        <v>14769</v>
      </c>
      <c r="J3117">
        <v>3</v>
      </c>
      <c r="K3117">
        <v>1</v>
      </c>
      <c r="L3117" s="12">
        <v>4077.4</v>
      </c>
      <c r="M3117" s="11">
        <v>0.05</v>
      </c>
      <c r="N3117" s="12">
        <v>3873.53</v>
      </c>
      <c r="O3117" s="12">
        <v>3059.04</v>
      </c>
      <c r="P3117" s="12">
        <v>814.49</v>
      </c>
      <c r="Q3117" s="11">
        <v>0.210270734962683</v>
      </c>
    </row>
    <row r="3118" spans="1:17" x14ac:dyDescent="0.45">
      <c r="A3118" t="s">
        <v>5764</v>
      </c>
      <c r="B3118" t="s">
        <v>5157</v>
      </c>
      <c r="C3118" t="s">
        <v>2</v>
      </c>
      <c r="D3118" t="s">
        <v>65</v>
      </c>
      <c r="E3118" t="s">
        <v>9</v>
      </c>
      <c r="F3118" s="9">
        <v>45949</v>
      </c>
      <c r="G3118" s="9" t="str">
        <f>TEXT(Ecommerce_Sales_Data[[#This Row],[Order_Date]],"dddd")</f>
        <v>Sunday</v>
      </c>
      <c r="H3118" t="s">
        <v>14761</v>
      </c>
      <c r="I3118" t="s">
        <v>14760</v>
      </c>
      <c r="J3118">
        <v>10</v>
      </c>
      <c r="K3118">
        <v>5</v>
      </c>
      <c r="L3118" s="12">
        <v>1986.7</v>
      </c>
      <c r="M3118" s="11">
        <v>0.15</v>
      </c>
      <c r="N3118" s="12">
        <v>8443.48</v>
      </c>
      <c r="O3118" s="12">
        <v>6831.77</v>
      </c>
      <c r="P3118" s="12">
        <v>1611.71</v>
      </c>
      <c r="Q3118" s="11">
        <v>0.19088219549285401</v>
      </c>
    </row>
    <row r="3119" spans="1:17" x14ac:dyDescent="0.45">
      <c r="A3119" t="s">
        <v>5765</v>
      </c>
      <c r="B3119" t="s">
        <v>5766</v>
      </c>
      <c r="C3119" t="s">
        <v>7</v>
      </c>
      <c r="D3119" t="s">
        <v>106</v>
      </c>
      <c r="E3119" t="s">
        <v>22</v>
      </c>
      <c r="F3119" s="9">
        <v>45615</v>
      </c>
      <c r="G3119" s="9" t="str">
        <f>TEXT(Ecommerce_Sales_Data[[#This Row],[Order_Date]],"dddd")</f>
        <v>Tuesday</v>
      </c>
      <c r="H3119" t="s">
        <v>14757</v>
      </c>
      <c r="I3119" t="s">
        <v>14764</v>
      </c>
      <c r="J3119">
        <v>11</v>
      </c>
      <c r="K3119">
        <v>3</v>
      </c>
      <c r="L3119" s="12">
        <v>4047.62</v>
      </c>
      <c r="M3119" s="11">
        <v>0</v>
      </c>
      <c r="N3119" s="12">
        <v>12142.86</v>
      </c>
      <c r="O3119" s="12">
        <v>8431.84</v>
      </c>
      <c r="P3119" s="12">
        <v>3711.02</v>
      </c>
      <c r="Q3119" s="11">
        <v>0.30561333985568501</v>
      </c>
    </row>
    <row r="3120" spans="1:17" x14ac:dyDescent="0.45">
      <c r="A3120" t="s">
        <v>5767</v>
      </c>
      <c r="B3120" t="s">
        <v>5768</v>
      </c>
      <c r="C3120" t="s">
        <v>20</v>
      </c>
      <c r="D3120" t="s">
        <v>57</v>
      </c>
      <c r="E3120" t="s">
        <v>4</v>
      </c>
      <c r="F3120" s="9">
        <v>45734</v>
      </c>
      <c r="G3120" s="9" t="str">
        <f>TEXT(Ecommerce_Sales_Data[[#This Row],[Order_Date]],"dddd")</f>
        <v>Tuesday</v>
      </c>
      <c r="H3120" t="s">
        <v>14757</v>
      </c>
      <c r="I3120" t="s">
        <v>14769</v>
      </c>
      <c r="J3120">
        <v>3</v>
      </c>
      <c r="K3120">
        <v>1</v>
      </c>
      <c r="L3120" s="12">
        <v>1822.06</v>
      </c>
      <c r="M3120" s="11">
        <v>0.1</v>
      </c>
      <c r="N3120" s="12">
        <v>1639.85</v>
      </c>
      <c r="O3120" s="12">
        <v>1052.4100000000001</v>
      </c>
      <c r="P3120" s="12">
        <v>587.44000000000005</v>
      </c>
      <c r="Q3120" s="11">
        <v>0.35822788669695399</v>
      </c>
    </row>
    <row r="3121" spans="1:17" x14ac:dyDescent="0.45">
      <c r="A3121" t="s">
        <v>5769</v>
      </c>
      <c r="B3121" t="s">
        <v>5770</v>
      </c>
      <c r="C3121" t="s">
        <v>12</v>
      </c>
      <c r="D3121" t="s">
        <v>41</v>
      </c>
      <c r="E3121" t="s">
        <v>14</v>
      </c>
      <c r="F3121" s="9">
        <v>45651</v>
      </c>
      <c r="G3121" s="9" t="str">
        <f>TEXT(Ecommerce_Sales_Data[[#This Row],[Order_Date]],"dddd")</f>
        <v>Wednesday</v>
      </c>
      <c r="H3121" t="s">
        <v>14757</v>
      </c>
      <c r="I3121" t="s">
        <v>14770</v>
      </c>
      <c r="J3121">
        <v>12</v>
      </c>
      <c r="K3121">
        <v>3</v>
      </c>
      <c r="L3121" s="12">
        <v>4527.4399999999996</v>
      </c>
      <c r="M3121" s="11">
        <v>0.15</v>
      </c>
      <c r="N3121" s="12">
        <v>11544.97</v>
      </c>
      <c r="O3121" s="12">
        <v>7616.76</v>
      </c>
      <c r="P3121" s="12">
        <v>3928.21</v>
      </c>
      <c r="Q3121" s="11">
        <v>0.34025294132423001</v>
      </c>
    </row>
    <row r="3122" spans="1:17" x14ac:dyDescent="0.45">
      <c r="A3122" t="s">
        <v>5771</v>
      </c>
      <c r="B3122" t="s">
        <v>1123</v>
      </c>
      <c r="C3122" t="s">
        <v>28</v>
      </c>
      <c r="D3122" t="s">
        <v>137</v>
      </c>
      <c r="E3122" t="s">
        <v>4</v>
      </c>
      <c r="F3122" s="9">
        <v>45413</v>
      </c>
      <c r="G3122" s="9" t="str">
        <f>TEXT(Ecommerce_Sales_Data[[#This Row],[Order_Date]],"dddd")</f>
        <v>Wednesday</v>
      </c>
      <c r="H3122" t="s">
        <v>14757</v>
      </c>
      <c r="I3122" t="s">
        <v>14763</v>
      </c>
      <c r="J3122">
        <v>5</v>
      </c>
      <c r="K3122">
        <v>1</v>
      </c>
      <c r="L3122" s="12">
        <v>1874.92</v>
      </c>
      <c r="M3122" s="11">
        <v>0.2</v>
      </c>
      <c r="N3122" s="12">
        <v>1499.94</v>
      </c>
      <c r="O3122" s="12">
        <v>981.51</v>
      </c>
      <c r="P3122" s="12">
        <v>518.42999999999995</v>
      </c>
      <c r="Q3122" s="11">
        <v>0.34563382535301401</v>
      </c>
    </row>
    <row r="3123" spans="1:17" x14ac:dyDescent="0.45">
      <c r="A3123" t="s">
        <v>5772</v>
      </c>
      <c r="B3123" t="s">
        <v>2283</v>
      </c>
      <c r="C3123" t="s">
        <v>12</v>
      </c>
      <c r="D3123" t="s">
        <v>13</v>
      </c>
      <c r="E3123" t="s">
        <v>9</v>
      </c>
      <c r="F3123" s="9">
        <v>46021</v>
      </c>
      <c r="G3123" s="9" t="str">
        <f>TEXT(Ecommerce_Sales_Data[[#This Row],[Order_Date]],"dddd")</f>
        <v>Tuesday</v>
      </c>
      <c r="H3123" t="s">
        <v>14757</v>
      </c>
      <c r="I3123" t="s">
        <v>14770</v>
      </c>
      <c r="J3123">
        <v>12</v>
      </c>
      <c r="K3123">
        <v>2</v>
      </c>
      <c r="L3123" s="12">
        <v>3527.84</v>
      </c>
      <c r="M3123" s="11">
        <v>0.15</v>
      </c>
      <c r="N3123" s="12">
        <v>5997.33</v>
      </c>
      <c r="O3123" s="12">
        <v>4038.24</v>
      </c>
      <c r="P3123" s="12">
        <v>1959.09</v>
      </c>
      <c r="Q3123" s="11">
        <v>0.32666036386191899</v>
      </c>
    </row>
    <row r="3124" spans="1:17" x14ac:dyDescent="0.45">
      <c r="A3124" t="s">
        <v>5773</v>
      </c>
      <c r="B3124" t="s">
        <v>1944</v>
      </c>
      <c r="C3124" t="s">
        <v>20</v>
      </c>
      <c r="D3124" t="s">
        <v>60</v>
      </c>
      <c r="E3124" t="s">
        <v>4</v>
      </c>
      <c r="F3124" s="9">
        <v>45826</v>
      </c>
      <c r="G3124" s="9" t="str">
        <f>TEXT(Ecommerce_Sales_Data[[#This Row],[Order_Date]],"dddd")</f>
        <v>Wednesday</v>
      </c>
      <c r="H3124" t="s">
        <v>14757</v>
      </c>
      <c r="I3124" t="s">
        <v>14759</v>
      </c>
      <c r="J3124">
        <v>6</v>
      </c>
      <c r="K3124">
        <v>1</v>
      </c>
      <c r="L3124" s="12">
        <v>419.44</v>
      </c>
      <c r="M3124" s="11">
        <v>0</v>
      </c>
      <c r="N3124" s="12">
        <v>419.44</v>
      </c>
      <c r="O3124" s="12">
        <v>256.89999999999998</v>
      </c>
      <c r="P3124" s="12">
        <v>162.54</v>
      </c>
      <c r="Q3124" s="11">
        <v>0.38751668891855801</v>
      </c>
    </row>
    <row r="3125" spans="1:17" x14ac:dyDescent="0.45">
      <c r="A3125" t="s">
        <v>5774</v>
      </c>
      <c r="B3125" t="s">
        <v>3024</v>
      </c>
      <c r="C3125" t="s">
        <v>2</v>
      </c>
      <c r="D3125" t="s">
        <v>82</v>
      </c>
      <c r="E3125" t="s">
        <v>14</v>
      </c>
      <c r="F3125" s="9">
        <v>45431</v>
      </c>
      <c r="G3125" s="9" t="str">
        <f>TEXT(Ecommerce_Sales_Data[[#This Row],[Order_Date]],"dddd")</f>
        <v>Sunday</v>
      </c>
      <c r="H3125" t="s">
        <v>14761</v>
      </c>
      <c r="I3125" t="s">
        <v>14763</v>
      </c>
      <c r="J3125">
        <v>5</v>
      </c>
      <c r="K3125">
        <v>5</v>
      </c>
      <c r="L3125" s="12">
        <v>2346.0500000000002</v>
      </c>
      <c r="M3125" s="11">
        <v>0</v>
      </c>
      <c r="N3125" s="12">
        <v>11730.25</v>
      </c>
      <c r="O3125" s="12">
        <v>7850.6</v>
      </c>
      <c r="P3125" s="12">
        <v>3879.65</v>
      </c>
      <c r="Q3125" s="11">
        <v>0.330738901557938</v>
      </c>
    </row>
    <row r="3126" spans="1:17" x14ac:dyDescent="0.45">
      <c r="A3126" t="s">
        <v>5775</v>
      </c>
      <c r="B3126" t="s">
        <v>5776</v>
      </c>
      <c r="C3126" t="s">
        <v>20</v>
      </c>
      <c r="D3126" t="s">
        <v>57</v>
      </c>
      <c r="E3126" t="s">
        <v>9</v>
      </c>
      <c r="F3126" s="9">
        <v>45952</v>
      </c>
      <c r="G3126" s="9" t="str">
        <f>TEXT(Ecommerce_Sales_Data[[#This Row],[Order_Date]],"dddd")</f>
        <v>Wednesday</v>
      </c>
      <c r="H3126" t="s">
        <v>14757</v>
      </c>
      <c r="I3126" t="s">
        <v>14760</v>
      </c>
      <c r="J3126">
        <v>10</v>
      </c>
      <c r="K3126">
        <v>4</v>
      </c>
      <c r="L3126" s="12">
        <v>2305.14</v>
      </c>
      <c r="M3126" s="11">
        <v>0.1</v>
      </c>
      <c r="N3126" s="12">
        <v>8298.5</v>
      </c>
      <c r="O3126" s="12">
        <v>6190.17</v>
      </c>
      <c r="P3126" s="12">
        <v>2108.33</v>
      </c>
      <c r="Q3126" s="11">
        <v>0.25406157739350499</v>
      </c>
    </row>
    <row r="3127" spans="1:17" x14ac:dyDescent="0.45">
      <c r="A3127" t="s">
        <v>5777</v>
      </c>
      <c r="B3127" t="s">
        <v>1085</v>
      </c>
      <c r="C3127" t="s">
        <v>28</v>
      </c>
      <c r="D3127" t="s">
        <v>137</v>
      </c>
      <c r="E3127" t="s">
        <v>14</v>
      </c>
      <c r="F3127" s="9">
        <v>45499</v>
      </c>
      <c r="G3127" s="9" t="str">
        <f>TEXT(Ecommerce_Sales_Data[[#This Row],[Order_Date]],"dddd")</f>
        <v>Friday</v>
      </c>
      <c r="H3127" t="s">
        <v>14757</v>
      </c>
      <c r="I3127" t="s">
        <v>14768</v>
      </c>
      <c r="J3127">
        <v>7</v>
      </c>
      <c r="K3127">
        <v>2</v>
      </c>
      <c r="L3127" s="12">
        <v>480.22</v>
      </c>
      <c r="M3127" s="11">
        <v>0.2</v>
      </c>
      <c r="N3127" s="12">
        <v>768.35</v>
      </c>
      <c r="O3127" s="12">
        <v>488.88</v>
      </c>
      <c r="P3127" s="12">
        <v>279.47000000000003</v>
      </c>
      <c r="Q3127" s="11">
        <v>0.36372746795080402</v>
      </c>
    </row>
    <row r="3128" spans="1:17" x14ac:dyDescent="0.45">
      <c r="A3128" t="s">
        <v>5778</v>
      </c>
      <c r="B3128" t="s">
        <v>27</v>
      </c>
      <c r="C3128" t="s">
        <v>12</v>
      </c>
      <c r="D3128" t="s">
        <v>32</v>
      </c>
      <c r="E3128" t="s">
        <v>14</v>
      </c>
      <c r="F3128" s="9">
        <v>45297</v>
      </c>
      <c r="G3128" s="9" t="str">
        <f>TEXT(Ecommerce_Sales_Data[[#This Row],[Order_Date]],"dddd")</f>
        <v>Saturday</v>
      </c>
      <c r="H3128" t="s">
        <v>14761</v>
      </c>
      <c r="I3128" t="s">
        <v>14767</v>
      </c>
      <c r="J3128">
        <v>1</v>
      </c>
      <c r="K3128">
        <v>1</v>
      </c>
      <c r="L3128" s="12">
        <v>210.21</v>
      </c>
      <c r="M3128" s="11">
        <v>0.2</v>
      </c>
      <c r="N3128" s="12">
        <v>168.17</v>
      </c>
      <c r="O3128" s="12">
        <v>136.91</v>
      </c>
      <c r="P3128" s="12">
        <v>31.26</v>
      </c>
      <c r="Q3128" s="11">
        <v>0.185883332342273</v>
      </c>
    </row>
    <row r="3129" spans="1:17" x14ac:dyDescent="0.45">
      <c r="A3129" t="s">
        <v>5779</v>
      </c>
      <c r="B3129" t="s">
        <v>5780</v>
      </c>
      <c r="C3129" t="s">
        <v>20</v>
      </c>
      <c r="D3129" t="s">
        <v>60</v>
      </c>
      <c r="E3129" t="s">
        <v>4</v>
      </c>
      <c r="F3129" s="9">
        <v>45644</v>
      </c>
      <c r="G3129" s="9" t="str">
        <f>TEXT(Ecommerce_Sales_Data[[#This Row],[Order_Date]],"dddd")</f>
        <v>Wednesday</v>
      </c>
      <c r="H3129" t="s">
        <v>14757</v>
      </c>
      <c r="I3129" t="s">
        <v>14770</v>
      </c>
      <c r="J3129">
        <v>12</v>
      </c>
      <c r="K3129">
        <v>4</v>
      </c>
      <c r="L3129" s="12">
        <v>2460.33</v>
      </c>
      <c r="M3129" s="11">
        <v>0.15</v>
      </c>
      <c r="N3129" s="12">
        <v>8365.1200000000008</v>
      </c>
      <c r="O3129" s="12">
        <v>5856.96</v>
      </c>
      <c r="P3129" s="12">
        <v>2508.16</v>
      </c>
      <c r="Q3129" s="11">
        <v>0.29983550744041898</v>
      </c>
    </row>
    <row r="3130" spans="1:17" x14ac:dyDescent="0.45">
      <c r="A3130" t="s">
        <v>5781</v>
      </c>
      <c r="B3130" t="s">
        <v>5782</v>
      </c>
      <c r="C3130" t="s">
        <v>28</v>
      </c>
      <c r="D3130" t="s">
        <v>35</v>
      </c>
      <c r="E3130" t="s">
        <v>14</v>
      </c>
      <c r="F3130" s="9">
        <v>45586</v>
      </c>
      <c r="G3130" s="9" t="str">
        <f>TEXT(Ecommerce_Sales_Data[[#This Row],[Order_Date]],"dddd")</f>
        <v>Monday</v>
      </c>
      <c r="H3130" t="s">
        <v>14757</v>
      </c>
      <c r="I3130" t="s">
        <v>14760</v>
      </c>
      <c r="J3130">
        <v>10</v>
      </c>
      <c r="K3130">
        <v>3</v>
      </c>
      <c r="L3130" s="12">
        <v>4444.2700000000004</v>
      </c>
      <c r="M3130" s="11">
        <v>0.1</v>
      </c>
      <c r="N3130" s="12">
        <v>11999.53</v>
      </c>
      <c r="O3130" s="12">
        <v>7272.25</v>
      </c>
      <c r="P3130" s="12">
        <v>4727.28</v>
      </c>
      <c r="Q3130" s="11">
        <v>0.39395542992100502</v>
      </c>
    </row>
    <row r="3131" spans="1:17" x14ac:dyDescent="0.45">
      <c r="A3131" t="s">
        <v>5783</v>
      </c>
      <c r="B3131" t="s">
        <v>5784</v>
      </c>
      <c r="C3131" t="s">
        <v>12</v>
      </c>
      <c r="D3131" t="s">
        <v>38</v>
      </c>
      <c r="E3131" t="s">
        <v>9</v>
      </c>
      <c r="F3131" s="9">
        <v>45375</v>
      </c>
      <c r="G3131" s="9" t="str">
        <f>TEXT(Ecommerce_Sales_Data[[#This Row],[Order_Date]],"dddd")</f>
        <v>Sunday</v>
      </c>
      <c r="H3131" t="s">
        <v>14761</v>
      </c>
      <c r="I3131" t="s">
        <v>14769</v>
      </c>
      <c r="J3131">
        <v>3</v>
      </c>
      <c r="K3131">
        <v>4</v>
      </c>
      <c r="L3131" s="12">
        <v>3423.96</v>
      </c>
      <c r="M3131" s="11">
        <v>0.2</v>
      </c>
      <c r="N3131" s="12">
        <v>10956.67</v>
      </c>
      <c r="O3131" s="12">
        <v>7357.91</v>
      </c>
      <c r="P3131" s="12">
        <v>3598.76</v>
      </c>
      <c r="Q3131" s="11">
        <v>0.32845380941472202</v>
      </c>
    </row>
    <row r="3132" spans="1:17" x14ac:dyDescent="0.45">
      <c r="A3132" t="s">
        <v>5785</v>
      </c>
      <c r="B3132" t="s">
        <v>5786</v>
      </c>
      <c r="C3132" t="s">
        <v>20</v>
      </c>
      <c r="D3132" t="s">
        <v>57</v>
      </c>
      <c r="E3132" t="s">
        <v>9</v>
      </c>
      <c r="F3132" s="9">
        <v>45692</v>
      </c>
      <c r="G3132" s="9" t="str">
        <f>TEXT(Ecommerce_Sales_Data[[#This Row],[Order_Date]],"dddd")</f>
        <v>Tuesday</v>
      </c>
      <c r="H3132" t="s">
        <v>14757</v>
      </c>
      <c r="I3132" t="s">
        <v>14758</v>
      </c>
      <c r="J3132">
        <v>2</v>
      </c>
      <c r="K3132">
        <v>3</v>
      </c>
      <c r="L3132" s="12">
        <v>2944.05</v>
      </c>
      <c r="M3132" s="11">
        <v>0.2</v>
      </c>
      <c r="N3132" s="12">
        <v>7065.72</v>
      </c>
      <c r="O3132" s="12">
        <v>4370.08</v>
      </c>
      <c r="P3132" s="12">
        <v>2695.64</v>
      </c>
      <c r="Q3132" s="11">
        <v>0.38150959845564197</v>
      </c>
    </row>
    <row r="3133" spans="1:17" x14ac:dyDescent="0.45">
      <c r="A3133" t="s">
        <v>5787</v>
      </c>
      <c r="B3133" t="s">
        <v>5788</v>
      </c>
      <c r="C3133" t="s">
        <v>2</v>
      </c>
      <c r="D3133" t="s">
        <v>17</v>
      </c>
      <c r="E3133" t="s">
        <v>9</v>
      </c>
      <c r="F3133" s="9">
        <v>45669</v>
      </c>
      <c r="G3133" s="9" t="str">
        <f>TEXT(Ecommerce_Sales_Data[[#This Row],[Order_Date]],"dddd")</f>
        <v>Sunday</v>
      </c>
      <c r="H3133" t="s">
        <v>14761</v>
      </c>
      <c r="I3133" t="s">
        <v>14767</v>
      </c>
      <c r="J3133">
        <v>1</v>
      </c>
      <c r="K3133">
        <v>5</v>
      </c>
      <c r="L3133" s="12">
        <v>4459.5</v>
      </c>
      <c r="M3133" s="11">
        <v>0</v>
      </c>
      <c r="N3133" s="12">
        <v>22297.5</v>
      </c>
      <c r="O3133" s="12">
        <v>16771.55</v>
      </c>
      <c r="P3133" s="12">
        <v>5525.95</v>
      </c>
      <c r="Q3133" s="11">
        <v>0.24782823186455899</v>
      </c>
    </row>
    <row r="3134" spans="1:17" x14ac:dyDescent="0.45">
      <c r="A3134" t="s">
        <v>5789</v>
      </c>
      <c r="B3134" t="s">
        <v>5790</v>
      </c>
      <c r="C3134" t="s">
        <v>20</v>
      </c>
      <c r="D3134" t="s">
        <v>60</v>
      </c>
      <c r="E3134" t="s">
        <v>9</v>
      </c>
      <c r="F3134" s="9">
        <v>45592</v>
      </c>
      <c r="G3134" s="9" t="str">
        <f>TEXT(Ecommerce_Sales_Data[[#This Row],[Order_Date]],"dddd")</f>
        <v>Sunday</v>
      </c>
      <c r="H3134" t="s">
        <v>14761</v>
      </c>
      <c r="I3134" t="s">
        <v>14760</v>
      </c>
      <c r="J3134">
        <v>10</v>
      </c>
      <c r="K3134">
        <v>1</v>
      </c>
      <c r="L3134" s="12">
        <v>4993.88</v>
      </c>
      <c r="M3134" s="11">
        <v>0.05</v>
      </c>
      <c r="N3134" s="12">
        <v>4744.1899999999996</v>
      </c>
      <c r="O3134" s="12">
        <v>3287.56</v>
      </c>
      <c r="P3134" s="12">
        <v>1456.63</v>
      </c>
      <c r="Q3134" s="11">
        <v>0.30703449903987801</v>
      </c>
    </row>
    <row r="3135" spans="1:17" x14ac:dyDescent="0.45">
      <c r="A3135" t="s">
        <v>5791</v>
      </c>
      <c r="B3135" t="s">
        <v>5792</v>
      </c>
      <c r="C3135" t="s">
        <v>7</v>
      </c>
      <c r="D3135" t="s">
        <v>134</v>
      </c>
      <c r="E3135" t="s">
        <v>22</v>
      </c>
      <c r="F3135" s="9">
        <v>45453</v>
      </c>
      <c r="G3135" s="9" t="str">
        <f>TEXT(Ecommerce_Sales_Data[[#This Row],[Order_Date]],"dddd")</f>
        <v>Monday</v>
      </c>
      <c r="H3135" t="s">
        <v>14757</v>
      </c>
      <c r="I3135" t="s">
        <v>14759</v>
      </c>
      <c r="J3135">
        <v>6</v>
      </c>
      <c r="K3135">
        <v>4</v>
      </c>
      <c r="L3135" s="12">
        <v>4305.9399999999996</v>
      </c>
      <c r="M3135" s="11">
        <v>0</v>
      </c>
      <c r="N3135" s="12">
        <v>17223.759999999998</v>
      </c>
      <c r="O3135" s="12">
        <v>14634.22</v>
      </c>
      <c r="P3135" s="12">
        <v>2589.54</v>
      </c>
      <c r="Q3135" s="11">
        <v>0.15034696256798799</v>
      </c>
    </row>
    <row r="3136" spans="1:17" x14ac:dyDescent="0.45">
      <c r="A3136" t="s">
        <v>5793</v>
      </c>
      <c r="B3136" t="s">
        <v>5794</v>
      </c>
      <c r="C3136" t="s">
        <v>7</v>
      </c>
      <c r="D3136" t="s">
        <v>46</v>
      </c>
      <c r="E3136" t="s">
        <v>4</v>
      </c>
      <c r="F3136" s="9">
        <v>45877</v>
      </c>
      <c r="G3136" s="9" t="str">
        <f>TEXT(Ecommerce_Sales_Data[[#This Row],[Order_Date]],"dddd")</f>
        <v>Friday</v>
      </c>
      <c r="H3136" t="s">
        <v>14757</v>
      </c>
      <c r="I3136" t="s">
        <v>14762</v>
      </c>
      <c r="J3136">
        <v>8</v>
      </c>
      <c r="K3136">
        <v>1</v>
      </c>
      <c r="L3136" s="12">
        <v>1157.3</v>
      </c>
      <c r="M3136" s="11">
        <v>0.1</v>
      </c>
      <c r="N3136" s="12">
        <v>1041.57</v>
      </c>
      <c r="O3136" s="12">
        <v>636.29</v>
      </c>
      <c r="P3136" s="12">
        <v>405.28</v>
      </c>
      <c r="Q3136" s="11">
        <v>0.389104908935549</v>
      </c>
    </row>
    <row r="3137" spans="1:17" x14ac:dyDescent="0.45">
      <c r="A3137" t="s">
        <v>5795</v>
      </c>
      <c r="B3137" t="s">
        <v>5796</v>
      </c>
      <c r="C3137" t="s">
        <v>12</v>
      </c>
      <c r="D3137" t="s">
        <v>111</v>
      </c>
      <c r="E3137" t="s">
        <v>9</v>
      </c>
      <c r="F3137" s="9">
        <v>45886</v>
      </c>
      <c r="G3137" s="9" t="str">
        <f>TEXT(Ecommerce_Sales_Data[[#This Row],[Order_Date]],"dddd")</f>
        <v>Sunday</v>
      </c>
      <c r="H3137" t="s">
        <v>14761</v>
      </c>
      <c r="I3137" t="s">
        <v>14762</v>
      </c>
      <c r="J3137">
        <v>8</v>
      </c>
      <c r="K3137">
        <v>3</v>
      </c>
      <c r="L3137" s="12">
        <v>3509.43</v>
      </c>
      <c r="M3137" s="11">
        <v>0.1</v>
      </c>
      <c r="N3137" s="12">
        <v>9475.4599999999991</v>
      </c>
      <c r="O3137" s="12">
        <v>7938.33</v>
      </c>
      <c r="P3137" s="12">
        <v>1537.13</v>
      </c>
      <c r="Q3137" s="11">
        <v>0.162222203460307</v>
      </c>
    </row>
    <row r="3138" spans="1:17" x14ac:dyDescent="0.45">
      <c r="A3138" t="s">
        <v>5797</v>
      </c>
      <c r="B3138" t="s">
        <v>5798</v>
      </c>
      <c r="C3138" t="s">
        <v>20</v>
      </c>
      <c r="D3138" t="s">
        <v>60</v>
      </c>
      <c r="E3138" t="s">
        <v>22</v>
      </c>
      <c r="F3138" s="9">
        <v>45966</v>
      </c>
      <c r="G3138" s="9" t="str">
        <f>TEXT(Ecommerce_Sales_Data[[#This Row],[Order_Date]],"dddd")</f>
        <v>Wednesday</v>
      </c>
      <c r="H3138" t="s">
        <v>14757</v>
      </c>
      <c r="I3138" t="s">
        <v>14764</v>
      </c>
      <c r="J3138">
        <v>11</v>
      </c>
      <c r="K3138">
        <v>5</v>
      </c>
      <c r="L3138" s="12">
        <v>239.57</v>
      </c>
      <c r="M3138" s="11">
        <v>0</v>
      </c>
      <c r="N3138" s="12">
        <v>1197.8499999999999</v>
      </c>
      <c r="O3138" s="12">
        <v>983.48</v>
      </c>
      <c r="P3138" s="12">
        <v>214.37</v>
      </c>
      <c r="Q3138" s="11">
        <v>0.17896230746754599</v>
      </c>
    </row>
    <row r="3139" spans="1:17" x14ac:dyDescent="0.45">
      <c r="A3139" t="s">
        <v>5799</v>
      </c>
      <c r="B3139" t="s">
        <v>5800</v>
      </c>
      <c r="C3139" t="s">
        <v>12</v>
      </c>
      <c r="D3139" t="s">
        <v>38</v>
      </c>
      <c r="E3139" t="s">
        <v>4</v>
      </c>
      <c r="F3139" s="9">
        <v>45562</v>
      </c>
      <c r="G3139" s="9" t="str">
        <f>TEXT(Ecommerce_Sales_Data[[#This Row],[Order_Date]],"dddd")</f>
        <v>Friday</v>
      </c>
      <c r="H3139" t="s">
        <v>14757</v>
      </c>
      <c r="I3139" t="s">
        <v>14766</v>
      </c>
      <c r="J3139">
        <v>9</v>
      </c>
      <c r="K3139">
        <v>1</v>
      </c>
      <c r="L3139" s="12">
        <v>4536.8999999999996</v>
      </c>
      <c r="M3139" s="11">
        <v>0.05</v>
      </c>
      <c r="N3139" s="12">
        <v>4310.05</v>
      </c>
      <c r="O3139" s="12">
        <v>2625.78</v>
      </c>
      <c r="P3139" s="12">
        <v>1684.27</v>
      </c>
      <c r="Q3139" s="11">
        <v>0.39077736917205103</v>
      </c>
    </row>
    <row r="3140" spans="1:17" x14ac:dyDescent="0.45">
      <c r="A3140" t="s">
        <v>5801</v>
      </c>
      <c r="B3140" t="s">
        <v>429</v>
      </c>
      <c r="C3140" t="s">
        <v>20</v>
      </c>
      <c r="D3140" t="s">
        <v>21</v>
      </c>
      <c r="E3140" t="s">
        <v>4</v>
      </c>
      <c r="F3140" s="9">
        <v>45344</v>
      </c>
      <c r="G3140" s="9" t="str">
        <f>TEXT(Ecommerce_Sales_Data[[#This Row],[Order_Date]],"dddd")</f>
        <v>Thursday</v>
      </c>
      <c r="H3140" t="s">
        <v>14757</v>
      </c>
      <c r="I3140" t="s">
        <v>14758</v>
      </c>
      <c r="J3140">
        <v>2</v>
      </c>
      <c r="K3140">
        <v>3</v>
      </c>
      <c r="L3140" s="12">
        <v>3122.73</v>
      </c>
      <c r="M3140" s="11">
        <v>0.05</v>
      </c>
      <c r="N3140" s="12">
        <v>8899.7800000000007</v>
      </c>
      <c r="O3140" s="12">
        <v>6528.21</v>
      </c>
      <c r="P3140" s="12">
        <v>2371.5700000000002</v>
      </c>
      <c r="Q3140" s="11">
        <v>0.266475126351438</v>
      </c>
    </row>
    <row r="3141" spans="1:17" x14ac:dyDescent="0.45">
      <c r="A3141" t="s">
        <v>5802</v>
      </c>
      <c r="B3141" t="s">
        <v>5803</v>
      </c>
      <c r="C3141" t="s">
        <v>12</v>
      </c>
      <c r="D3141" t="s">
        <v>32</v>
      </c>
      <c r="E3141" t="s">
        <v>9</v>
      </c>
      <c r="F3141" s="9">
        <v>45478</v>
      </c>
      <c r="G3141" s="9" t="str">
        <f>TEXT(Ecommerce_Sales_Data[[#This Row],[Order_Date]],"dddd")</f>
        <v>Friday</v>
      </c>
      <c r="H3141" t="s">
        <v>14757</v>
      </c>
      <c r="I3141" t="s">
        <v>14768</v>
      </c>
      <c r="J3141">
        <v>7</v>
      </c>
      <c r="K3141">
        <v>5</v>
      </c>
      <c r="L3141" s="12">
        <v>904.78</v>
      </c>
      <c r="M3141" s="11">
        <v>0.2</v>
      </c>
      <c r="N3141" s="12">
        <v>3619.12</v>
      </c>
      <c r="O3141" s="12">
        <v>2385.7199999999998</v>
      </c>
      <c r="P3141" s="12">
        <v>1233.4000000000001</v>
      </c>
      <c r="Q3141" s="11">
        <v>0.34080107871526799</v>
      </c>
    </row>
    <row r="3142" spans="1:17" x14ac:dyDescent="0.45">
      <c r="A3142" t="s">
        <v>5804</v>
      </c>
      <c r="B3142" t="s">
        <v>5805</v>
      </c>
      <c r="C3142" t="s">
        <v>2</v>
      </c>
      <c r="D3142" t="s">
        <v>17</v>
      </c>
      <c r="E3142" t="s">
        <v>22</v>
      </c>
      <c r="F3142" s="9">
        <v>45906</v>
      </c>
      <c r="G3142" s="9" t="str">
        <f>TEXT(Ecommerce_Sales_Data[[#This Row],[Order_Date]],"dddd")</f>
        <v>Saturday</v>
      </c>
      <c r="H3142" t="s">
        <v>14761</v>
      </c>
      <c r="I3142" t="s">
        <v>14766</v>
      </c>
      <c r="J3142">
        <v>9</v>
      </c>
      <c r="K3142">
        <v>4</v>
      </c>
      <c r="L3142" s="12">
        <v>1482.92</v>
      </c>
      <c r="M3142" s="11">
        <v>0.05</v>
      </c>
      <c r="N3142" s="12">
        <v>5635.1</v>
      </c>
      <c r="O3142" s="12">
        <v>4526.26</v>
      </c>
      <c r="P3142" s="12">
        <v>1108.8399999999999</v>
      </c>
      <c r="Q3142" s="11">
        <v>0.19677379283419999</v>
      </c>
    </row>
    <row r="3143" spans="1:17" x14ac:dyDescent="0.45">
      <c r="A3143" t="s">
        <v>5806</v>
      </c>
      <c r="B3143" t="s">
        <v>5807</v>
      </c>
      <c r="C3143" t="s">
        <v>28</v>
      </c>
      <c r="D3143" t="s">
        <v>35</v>
      </c>
      <c r="E3143" t="s">
        <v>9</v>
      </c>
      <c r="F3143" s="9">
        <v>45860</v>
      </c>
      <c r="G3143" s="9" t="str">
        <f>TEXT(Ecommerce_Sales_Data[[#This Row],[Order_Date]],"dddd")</f>
        <v>Tuesday</v>
      </c>
      <c r="H3143" t="s">
        <v>14757</v>
      </c>
      <c r="I3143" t="s">
        <v>14768</v>
      </c>
      <c r="J3143">
        <v>7</v>
      </c>
      <c r="K3143">
        <v>2</v>
      </c>
      <c r="L3143" s="12">
        <v>3804.75</v>
      </c>
      <c r="M3143" s="11">
        <v>0.1</v>
      </c>
      <c r="N3143" s="12">
        <v>6848.55</v>
      </c>
      <c r="O3143" s="12">
        <v>4277.12</v>
      </c>
      <c r="P3143" s="12">
        <v>2571.4299999999998</v>
      </c>
      <c r="Q3143" s="11">
        <v>0.375470720079433</v>
      </c>
    </row>
    <row r="3144" spans="1:17" x14ac:dyDescent="0.45">
      <c r="A3144" t="s">
        <v>5808</v>
      </c>
      <c r="B3144" t="s">
        <v>5809</v>
      </c>
      <c r="C3144" t="s">
        <v>20</v>
      </c>
      <c r="D3144" t="s">
        <v>25</v>
      </c>
      <c r="E3144" t="s">
        <v>4</v>
      </c>
      <c r="F3144" s="9">
        <v>46009</v>
      </c>
      <c r="G3144" s="9" t="str">
        <f>TEXT(Ecommerce_Sales_Data[[#This Row],[Order_Date]],"dddd")</f>
        <v>Thursday</v>
      </c>
      <c r="H3144" t="s">
        <v>14757</v>
      </c>
      <c r="I3144" t="s">
        <v>14770</v>
      </c>
      <c r="J3144">
        <v>12</v>
      </c>
      <c r="K3144">
        <v>4</v>
      </c>
      <c r="L3144" s="12">
        <v>3696.62</v>
      </c>
      <c r="M3144" s="11">
        <v>0.1</v>
      </c>
      <c r="N3144" s="12">
        <v>13307.83</v>
      </c>
      <c r="O3144" s="12">
        <v>8560.99</v>
      </c>
      <c r="P3144" s="12">
        <v>4746.84</v>
      </c>
      <c r="Q3144" s="11">
        <v>0.35669526887554198</v>
      </c>
    </row>
    <row r="3145" spans="1:17" x14ac:dyDescent="0.45">
      <c r="A3145" t="s">
        <v>5810</v>
      </c>
      <c r="B3145" t="s">
        <v>5811</v>
      </c>
      <c r="C3145" t="s">
        <v>7</v>
      </c>
      <c r="D3145" t="s">
        <v>8</v>
      </c>
      <c r="E3145" t="s">
        <v>14</v>
      </c>
      <c r="F3145" s="9">
        <v>45920</v>
      </c>
      <c r="G3145" s="9" t="str">
        <f>TEXT(Ecommerce_Sales_Data[[#This Row],[Order_Date]],"dddd")</f>
        <v>Saturday</v>
      </c>
      <c r="H3145" t="s">
        <v>14761</v>
      </c>
      <c r="I3145" t="s">
        <v>14766</v>
      </c>
      <c r="J3145">
        <v>9</v>
      </c>
      <c r="K3145">
        <v>4</v>
      </c>
      <c r="L3145" s="12">
        <v>4337.3599999999997</v>
      </c>
      <c r="M3145" s="11">
        <v>0.1</v>
      </c>
      <c r="N3145" s="12">
        <v>15614.5</v>
      </c>
      <c r="O3145" s="12">
        <v>12823.87</v>
      </c>
      <c r="P3145" s="12">
        <v>2790.63</v>
      </c>
      <c r="Q3145" s="11">
        <v>0.178720420122322</v>
      </c>
    </row>
    <row r="3146" spans="1:17" x14ac:dyDescent="0.45">
      <c r="A3146" t="s">
        <v>5812</v>
      </c>
      <c r="B3146" t="s">
        <v>5813</v>
      </c>
      <c r="C3146" t="s">
        <v>20</v>
      </c>
      <c r="D3146" t="s">
        <v>21</v>
      </c>
      <c r="E3146" t="s">
        <v>14</v>
      </c>
      <c r="F3146" s="9">
        <v>45536</v>
      </c>
      <c r="G3146" s="9" t="str">
        <f>TEXT(Ecommerce_Sales_Data[[#This Row],[Order_Date]],"dddd")</f>
        <v>Sunday</v>
      </c>
      <c r="H3146" t="s">
        <v>14761</v>
      </c>
      <c r="I3146" t="s">
        <v>14766</v>
      </c>
      <c r="J3146">
        <v>9</v>
      </c>
      <c r="K3146">
        <v>3</v>
      </c>
      <c r="L3146" s="12">
        <v>4853.92</v>
      </c>
      <c r="M3146" s="11">
        <v>0.1</v>
      </c>
      <c r="N3146" s="12">
        <v>13105.58</v>
      </c>
      <c r="O3146" s="12">
        <v>9670.7900000000009</v>
      </c>
      <c r="P3146" s="12">
        <v>3434.79</v>
      </c>
      <c r="Q3146" s="11">
        <v>0.26208607326039701</v>
      </c>
    </row>
    <row r="3147" spans="1:17" x14ac:dyDescent="0.45">
      <c r="A3147" t="s">
        <v>5814</v>
      </c>
      <c r="B3147" t="s">
        <v>2226</v>
      </c>
      <c r="C3147" t="s">
        <v>7</v>
      </c>
      <c r="D3147" t="s">
        <v>71</v>
      </c>
      <c r="E3147" t="s">
        <v>22</v>
      </c>
      <c r="F3147" s="9">
        <v>45467</v>
      </c>
      <c r="G3147" s="9" t="str">
        <f>TEXT(Ecommerce_Sales_Data[[#This Row],[Order_Date]],"dddd")</f>
        <v>Monday</v>
      </c>
      <c r="H3147" t="s">
        <v>14757</v>
      </c>
      <c r="I3147" t="s">
        <v>14759</v>
      </c>
      <c r="J3147">
        <v>6</v>
      </c>
      <c r="K3147">
        <v>2</v>
      </c>
      <c r="L3147" s="12">
        <v>1793.35</v>
      </c>
      <c r="M3147" s="11">
        <v>0</v>
      </c>
      <c r="N3147" s="12">
        <v>3586.7</v>
      </c>
      <c r="O3147" s="12">
        <v>2285.0700000000002</v>
      </c>
      <c r="P3147" s="12">
        <v>1301.6300000000001</v>
      </c>
      <c r="Q3147" s="11">
        <v>0.36290461984554001</v>
      </c>
    </row>
    <row r="3148" spans="1:17" x14ac:dyDescent="0.45">
      <c r="A3148" t="s">
        <v>5815</v>
      </c>
      <c r="B3148" t="s">
        <v>5816</v>
      </c>
      <c r="C3148" t="s">
        <v>12</v>
      </c>
      <c r="D3148" t="s">
        <v>41</v>
      </c>
      <c r="E3148" t="s">
        <v>14</v>
      </c>
      <c r="F3148" s="9">
        <v>45615</v>
      </c>
      <c r="G3148" s="9" t="str">
        <f>TEXT(Ecommerce_Sales_Data[[#This Row],[Order_Date]],"dddd")</f>
        <v>Tuesday</v>
      </c>
      <c r="H3148" t="s">
        <v>14757</v>
      </c>
      <c r="I3148" t="s">
        <v>14764</v>
      </c>
      <c r="J3148">
        <v>11</v>
      </c>
      <c r="K3148">
        <v>5</v>
      </c>
      <c r="L3148" s="12">
        <v>4752.53</v>
      </c>
      <c r="M3148" s="11">
        <v>0.2</v>
      </c>
      <c r="N3148" s="12">
        <v>19010.12</v>
      </c>
      <c r="O3148" s="12">
        <v>16143.08</v>
      </c>
      <c r="P3148" s="12">
        <v>2867.04</v>
      </c>
      <c r="Q3148" s="11">
        <v>0.15081651246809599</v>
      </c>
    </row>
    <row r="3149" spans="1:17" x14ac:dyDescent="0.45">
      <c r="A3149" t="s">
        <v>5817</v>
      </c>
      <c r="B3149" t="s">
        <v>5818</v>
      </c>
      <c r="C3149" t="s">
        <v>7</v>
      </c>
      <c r="D3149" t="s">
        <v>134</v>
      </c>
      <c r="E3149" t="s">
        <v>4</v>
      </c>
      <c r="F3149" s="9">
        <v>45742</v>
      </c>
      <c r="G3149" s="9" t="str">
        <f>TEXT(Ecommerce_Sales_Data[[#This Row],[Order_Date]],"dddd")</f>
        <v>Wednesday</v>
      </c>
      <c r="H3149" t="s">
        <v>14757</v>
      </c>
      <c r="I3149" t="s">
        <v>14769</v>
      </c>
      <c r="J3149">
        <v>3</v>
      </c>
      <c r="K3149">
        <v>1</v>
      </c>
      <c r="L3149" s="12">
        <v>3035.16</v>
      </c>
      <c r="M3149" s="11">
        <v>0.05</v>
      </c>
      <c r="N3149" s="12">
        <v>2883.4</v>
      </c>
      <c r="O3149" s="12">
        <v>2347.2800000000002</v>
      </c>
      <c r="P3149" s="12">
        <v>536.12</v>
      </c>
      <c r="Q3149" s="11">
        <v>0.18593327321911601</v>
      </c>
    </row>
    <row r="3150" spans="1:17" x14ac:dyDescent="0.45">
      <c r="A3150" t="s">
        <v>5819</v>
      </c>
      <c r="B3150" t="s">
        <v>5820</v>
      </c>
      <c r="C3150" t="s">
        <v>2</v>
      </c>
      <c r="D3150" t="s">
        <v>65</v>
      </c>
      <c r="E3150" t="s">
        <v>4</v>
      </c>
      <c r="F3150" s="9">
        <v>45671</v>
      </c>
      <c r="G3150" s="9" t="str">
        <f>TEXT(Ecommerce_Sales_Data[[#This Row],[Order_Date]],"dddd")</f>
        <v>Tuesday</v>
      </c>
      <c r="H3150" t="s">
        <v>14757</v>
      </c>
      <c r="I3150" t="s">
        <v>14767</v>
      </c>
      <c r="J3150">
        <v>1</v>
      </c>
      <c r="K3150">
        <v>2</v>
      </c>
      <c r="L3150" s="12">
        <v>2103.33</v>
      </c>
      <c r="M3150" s="11">
        <v>0</v>
      </c>
      <c r="N3150" s="12">
        <v>4206.66</v>
      </c>
      <c r="O3150" s="12">
        <v>2740.79</v>
      </c>
      <c r="P3150" s="12">
        <v>1465.87</v>
      </c>
      <c r="Q3150" s="11">
        <v>0.34846410216181001</v>
      </c>
    </row>
    <row r="3151" spans="1:17" x14ac:dyDescent="0.45">
      <c r="A3151" t="s">
        <v>5821</v>
      </c>
      <c r="B3151" t="s">
        <v>2009</v>
      </c>
      <c r="C3151" t="s">
        <v>20</v>
      </c>
      <c r="D3151" t="s">
        <v>21</v>
      </c>
      <c r="E3151" t="s">
        <v>14</v>
      </c>
      <c r="F3151" s="9">
        <v>45622</v>
      </c>
      <c r="G3151" s="9" t="str">
        <f>TEXT(Ecommerce_Sales_Data[[#This Row],[Order_Date]],"dddd")</f>
        <v>Tuesday</v>
      </c>
      <c r="H3151" t="s">
        <v>14757</v>
      </c>
      <c r="I3151" t="s">
        <v>14764</v>
      </c>
      <c r="J3151">
        <v>11</v>
      </c>
      <c r="K3151">
        <v>1</v>
      </c>
      <c r="L3151" s="12">
        <v>472.21</v>
      </c>
      <c r="M3151" s="11">
        <v>0.15</v>
      </c>
      <c r="N3151" s="12">
        <v>401.38</v>
      </c>
      <c r="O3151" s="12">
        <v>310.61</v>
      </c>
      <c r="P3151" s="12">
        <v>90.77</v>
      </c>
      <c r="Q3151" s="11">
        <v>0.226144800438487</v>
      </c>
    </row>
    <row r="3152" spans="1:17" x14ac:dyDescent="0.45">
      <c r="A3152" t="s">
        <v>5822</v>
      </c>
      <c r="B3152" t="s">
        <v>639</v>
      </c>
      <c r="C3152" t="s">
        <v>28</v>
      </c>
      <c r="D3152" t="s">
        <v>35</v>
      </c>
      <c r="E3152" t="s">
        <v>4</v>
      </c>
      <c r="F3152" s="9">
        <v>45712</v>
      </c>
      <c r="G3152" s="9" t="str">
        <f>TEXT(Ecommerce_Sales_Data[[#This Row],[Order_Date]],"dddd")</f>
        <v>Monday</v>
      </c>
      <c r="H3152" t="s">
        <v>14757</v>
      </c>
      <c r="I3152" t="s">
        <v>14758</v>
      </c>
      <c r="J3152">
        <v>2</v>
      </c>
      <c r="K3152">
        <v>4</v>
      </c>
      <c r="L3152" s="12">
        <v>693.3</v>
      </c>
      <c r="M3152" s="11">
        <v>0.05</v>
      </c>
      <c r="N3152" s="12">
        <v>2634.54</v>
      </c>
      <c r="O3152" s="12">
        <v>2150.2199999999998</v>
      </c>
      <c r="P3152" s="12">
        <v>484.32</v>
      </c>
      <c r="Q3152" s="11">
        <v>0.18383474914026701</v>
      </c>
    </row>
    <row r="3153" spans="1:17" x14ac:dyDescent="0.45">
      <c r="A3153" t="s">
        <v>5823</v>
      </c>
      <c r="B3153" t="s">
        <v>5292</v>
      </c>
      <c r="C3153" t="s">
        <v>12</v>
      </c>
      <c r="D3153" t="s">
        <v>38</v>
      </c>
      <c r="E3153" t="s">
        <v>4</v>
      </c>
      <c r="F3153" s="9">
        <v>45660</v>
      </c>
      <c r="G3153" s="9" t="str">
        <f>TEXT(Ecommerce_Sales_Data[[#This Row],[Order_Date]],"dddd")</f>
        <v>Friday</v>
      </c>
      <c r="H3153" t="s">
        <v>14757</v>
      </c>
      <c r="I3153" t="s">
        <v>14767</v>
      </c>
      <c r="J3153">
        <v>1</v>
      </c>
      <c r="K3153">
        <v>4</v>
      </c>
      <c r="L3153" s="12">
        <v>2903.52</v>
      </c>
      <c r="M3153" s="11">
        <v>0</v>
      </c>
      <c r="N3153" s="12">
        <v>11614.08</v>
      </c>
      <c r="O3153" s="12">
        <v>8621.81</v>
      </c>
      <c r="P3153" s="12">
        <v>2992.27</v>
      </c>
      <c r="Q3153" s="11">
        <v>0.25764158676365201</v>
      </c>
    </row>
    <row r="3154" spans="1:17" x14ac:dyDescent="0.45">
      <c r="A3154" t="s">
        <v>5824</v>
      </c>
      <c r="B3154" t="s">
        <v>5825</v>
      </c>
      <c r="C3154" t="s">
        <v>20</v>
      </c>
      <c r="D3154" t="s">
        <v>25</v>
      </c>
      <c r="E3154" t="s">
        <v>4</v>
      </c>
      <c r="F3154" s="9">
        <v>45470</v>
      </c>
      <c r="G3154" s="9" t="str">
        <f>TEXT(Ecommerce_Sales_Data[[#This Row],[Order_Date]],"dddd")</f>
        <v>Thursday</v>
      </c>
      <c r="H3154" t="s">
        <v>14757</v>
      </c>
      <c r="I3154" t="s">
        <v>14759</v>
      </c>
      <c r="J3154">
        <v>6</v>
      </c>
      <c r="K3154">
        <v>5</v>
      </c>
      <c r="L3154" s="12">
        <v>1043.4000000000001</v>
      </c>
      <c r="M3154" s="11">
        <v>0</v>
      </c>
      <c r="N3154" s="12">
        <v>5217</v>
      </c>
      <c r="O3154" s="12">
        <v>4102.04</v>
      </c>
      <c r="P3154" s="12">
        <v>1114.96</v>
      </c>
      <c r="Q3154" s="11">
        <v>0.21371669541882299</v>
      </c>
    </row>
    <row r="3155" spans="1:17" x14ac:dyDescent="0.45">
      <c r="A3155" t="s">
        <v>5826</v>
      </c>
      <c r="B3155" t="s">
        <v>904</v>
      </c>
      <c r="C3155" t="s">
        <v>12</v>
      </c>
      <c r="D3155" t="s">
        <v>13</v>
      </c>
      <c r="E3155" t="s">
        <v>14</v>
      </c>
      <c r="F3155" s="9">
        <v>45317</v>
      </c>
      <c r="G3155" s="9" t="str">
        <f>TEXT(Ecommerce_Sales_Data[[#This Row],[Order_Date]],"dddd")</f>
        <v>Friday</v>
      </c>
      <c r="H3155" t="s">
        <v>14757</v>
      </c>
      <c r="I3155" t="s">
        <v>14767</v>
      </c>
      <c r="J3155">
        <v>1</v>
      </c>
      <c r="K3155">
        <v>1</v>
      </c>
      <c r="L3155" s="12">
        <v>608.98</v>
      </c>
      <c r="M3155" s="11">
        <v>0.2</v>
      </c>
      <c r="N3155" s="12">
        <v>487.18</v>
      </c>
      <c r="O3155" s="12">
        <v>378.8</v>
      </c>
      <c r="P3155" s="12">
        <v>108.38</v>
      </c>
      <c r="Q3155" s="11">
        <v>0.22246397635370899</v>
      </c>
    </row>
    <row r="3156" spans="1:17" x14ac:dyDescent="0.45">
      <c r="A3156" t="s">
        <v>5827</v>
      </c>
      <c r="B3156" t="s">
        <v>5828</v>
      </c>
      <c r="C3156" t="s">
        <v>7</v>
      </c>
      <c r="D3156" t="s">
        <v>46</v>
      </c>
      <c r="E3156" t="s">
        <v>9</v>
      </c>
      <c r="F3156" s="9">
        <v>45632</v>
      </c>
      <c r="G3156" s="9" t="str">
        <f>TEXT(Ecommerce_Sales_Data[[#This Row],[Order_Date]],"dddd")</f>
        <v>Friday</v>
      </c>
      <c r="H3156" t="s">
        <v>14757</v>
      </c>
      <c r="I3156" t="s">
        <v>14770</v>
      </c>
      <c r="J3156">
        <v>12</v>
      </c>
      <c r="K3156">
        <v>5</v>
      </c>
      <c r="L3156" s="12">
        <v>3524.54</v>
      </c>
      <c r="M3156" s="11">
        <v>0.2</v>
      </c>
      <c r="N3156" s="12">
        <v>14098.16</v>
      </c>
      <c r="O3156" s="12">
        <v>11645.67</v>
      </c>
      <c r="P3156" s="12">
        <v>2452.4899999999998</v>
      </c>
      <c r="Q3156" s="11">
        <v>0.17395816191616501</v>
      </c>
    </row>
    <row r="3157" spans="1:17" x14ac:dyDescent="0.45">
      <c r="A3157" t="s">
        <v>5829</v>
      </c>
      <c r="B3157" t="s">
        <v>5830</v>
      </c>
      <c r="C3157" t="s">
        <v>2</v>
      </c>
      <c r="D3157" t="s">
        <v>3</v>
      </c>
      <c r="E3157" t="s">
        <v>4</v>
      </c>
      <c r="F3157" s="9">
        <v>45586</v>
      </c>
      <c r="G3157" s="9" t="str">
        <f>TEXT(Ecommerce_Sales_Data[[#This Row],[Order_Date]],"dddd")</f>
        <v>Monday</v>
      </c>
      <c r="H3157" t="s">
        <v>14757</v>
      </c>
      <c r="I3157" t="s">
        <v>14760</v>
      </c>
      <c r="J3157">
        <v>10</v>
      </c>
      <c r="K3157">
        <v>5</v>
      </c>
      <c r="L3157" s="12">
        <v>4183.62</v>
      </c>
      <c r="M3157" s="11">
        <v>0.05</v>
      </c>
      <c r="N3157" s="12">
        <v>19872.189999999999</v>
      </c>
      <c r="O3157" s="12">
        <v>16539.310000000001</v>
      </c>
      <c r="P3157" s="12">
        <v>3332.88</v>
      </c>
      <c r="Q3157" s="11">
        <v>0.16771578774156201</v>
      </c>
    </row>
    <row r="3158" spans="1:17" x14ac:dyDescent="0.45">
      <c r="A3158" t="s">
        <v>5831</v>
      </c>
      <c r="B3158" t="s">
        <v>5832</v>
      </c>
      <c r="C3158" t="s">
        <v>12</v>
      </c>
      <c r="D3158" t="s">
        <v>13</v>
      </c>
      <c r="E3158" t="s">
        <v>14</v>
      </c>
      <c r="F3158" s="9">
        <v>45793</v>
      </c>
      <c r="G3158" s="9" t="str">
        <f>TEXT(Ecommerce_Sales_Data[[#This Row],[Order_Date]],"dddd")</f>
        <v>Friday</v>
      </c>
      <c r="H3158" t="s">
        <v>14757</v>
      </c>
      <c r="I3158" t="s">
        <v>14763</v>
      </c>
      <c r="J3158">
        <v>5</v>
      </c>
      <c r="K3158">
        <v>3</v>
      </c>
      <c r="L3158" s="12">
        <v>3866.02</v>
      </c>
      <c r="M3158" s="11">
        <v>0</v>
      </c>
      <c r="N3158" s="12">
        <v>11598.06</v>
      </c>
      <c r="O3158" s="12">
        <v>8674.36</v>
      </c>
      <c r="P3158" s="12">
        <v>2923.7</v>
      </c>
      <c r="Q3158" s="11">
        <v>0.25208526253528601</v>
      </c>
    </row>
    <row r="3159" spans="1:17" x14ac:dyDescent="0.45">
      <c r="A3159" t="s">
        <v>5833</v>
      </c>
      <c r="B3159" t="s">
        <v>5834</v>
      </c>
      <c r="C3159" t="s">
        <v>20</v>
      </c>
      <c r="D3159" t="s">
        <v>103</v>
      </c>
      <c r="E3159" t="s">
        <v>14</v>
      </c>
      <c r="F3159" s="9">
        <v>45799</v>
      </c>
      <c r="G3159" s="9" t="str">
        <f>TEXT(Ecommerce_Sales_Data[[#This Row],[Order_Date]],"dddd")</f>
        <v>Thursday</v>
      </c>
      <c r="H3159" t="s">
        <v>14757</v>
      </c>
      <c r="I3159" t="s">
        <v>14763</v>
      </c>
      <c r="J3159">
        <v>5</v>
      </c>
      <c r="K3159">
        <v>3</v>
      </c>
      <c r="L3159" s="12">
        <v>4972.71</v>
      </c>
      <c r="M3159" s="11">
        <v>0.1</v>
      </c>
      <c r="N3159" s="12">
        <v>13426.32</v>
      </c>
      <c r="O3159" s="12">
        <v>8184.37</v>
      </c>
      <c r="P3159" s="12">
        <v>5241.95</v>
      </c>
      <c r="Q3159" s="11">
        <v>0.39042343695070603</v>
      </c>
    </row>
    <row r="3160" spans="1:17" x14ac:dyDescent="0.45">
      <c r="A3160" t="s">
        <v>5835</v>
      </c>
      <c r="B3160" t="s">
        <v>5836</v>
      </c>
      <c r="C3160" t="s">
        <v>28</v>
      </c>
      <c r="D3160" t="s">
        <v>100</v>
      </c>
      <c r="E3160" t="s">
        <v>14</v>
      </c>
      <c r="F3160" s="9">
        <v>45544</v>
      </c>
      <c r="G3160" s="9" t="str">
        <f>TEXT(Ecommerce_Sales_Data[[#This Row],[Order_Date]],"dddd")</f>
        <v>Monday</v>
      </c>
      <c r="H3160" t="s">
        <v>14757</v>
      </c>
      <c r="I3160" t="s">
        <v>14766</v>
      </c>
      <c r="J3160">
        <v>9</v>
      </c>
      <c r="K3160">
        <v>2</v>
      </c>
      <c r="L3160" s="12">
        <v>396.76</v>
      </c>
      <c r="M3160" s="11">
        <v>0.1</v>
      </c>
      <c r="N3160" s="12">
        <v>714.17</v>
      </c>
      <c r="O3160" s="12">
        <v>586.84</v>
      </c>
      <c r="P3160" s="12">
        <v>127.33</v>
      </c>
      <c r="Q3160" s="11">
        <v>0.17829088312306601</v>
      </c>
    </row>
    <row r="3161" spans="1:17" x14ac:dyDescent="0.45">
      <c r="A3161" t="s">
        <v>5837</v>
      </c>
      <c r="B3161" t="s">
        <v>5838</v>
      </c>
      <c r="C3161" t="s">
        <v>28</v>
      </c>
      <c r="D3161" t="s">
        <v>29</v>
      </c>
      <c r="E3161" t="s">
        <v>22</v>
      </c>
      <c r="F3161" s="9">
        <v>45892</v>
      </c>
      <c r="G3161" s="9" t="str">
        <f>TEXT(Ecommerce_Sales_Data[[#This Row],[Order_Date]],"dddd")</f>
        <v>Saturday</v>
      </c>
      <c r="H3161" t="s">
        <v>14761</v>
      </c>
      <c r="I3161" t="s">
        <v>14762</v>
      </c>
      <c r="J3161">
        <v>8</v>
      </c>
      <c r="K3161">
        <v>4</v>
      </c>
      <c r="L3161" s="12">
        <v>279.75</v>
      </c>
      <c r="M3161" s="11">
        <v>0.1</v>
      </c>
      <c r="N3161" s="12">
        <v>1007.1</v>
      </c>
      <c r="O3161" s="12">
        <v>712.35</v>
      </c>
      <c r="P3161" s="12">
        <v>294.75</v>
      </c>
      <c r="Q3161" s="11">
        <v>0.29267202859696201</v>
      </c>
    </row>
    <row r="3162" spans="1:17" x14ac:dyDescent="0.45">
      <c r="A3162" t="s">
        <v>5839</v>
      </c>
      <c r="B3162" t="s">
        <v>5840</v>
      </c>
      <c r="C3162" t="s">
        <v>28</v>
      </c>
      <c r="D3162" t="s">
        <v>35</v>
      </c>
      <c r="E3162" t="s">
        <v>22</v>
      </c>
      <c r="F3162" s="9">
        <v>45926</v>
      </c>
      <c r="G3162" s="9" t="str">
        <f>TEXT(Ecommerce_Sales_Data[[#This Row],[Order_Date]],"dddd")</f>
        <v>Friday</v>
      </c>
      <c r="H3162" t="s">
        <v>14757</v>
      </c>
      <c r="I3162" t="s">
        <v>14766</v>
      </c>
      <c r="J3162">
        <v>9</v>
      </c>
      <c r="K3162">
        <v>1</v>
      </c>
      <c r="L3162" s="12">
        <v>2957.19</v>
      </c>
      <c r="M3162" s="11">
        <v>0.2</v>
      </c>
      <c r="N3162" s="12">
        <v>2365.75</v>
      </c>
      <c r="O3162" s="12">
        <v>1972.96</v>
      </c>
      <c r="P3162" s="12">
        <v>392.79</v>
      </c>
      <c r="Q3162" s="11">
        <v>0.166031913769418</v>
      </c>
    </row>
    <row r="3163" spans="1:17" x14ac:dyDescent="0.45">
      <c r="A3163" t="s">
        <v>5841</v>
      </c>
      <c r="B3163" t="s">
        <v>5842</v>
      </c>
      <c r="C3163" t="s">
        <v>12</v>
      </c>
      <c r="D3163" t="s">
        <v>13</v>
      </c>
      <c r="E3163" t="s">
        <v>22</v>
      </c>
      <c r="F3163" s="9">
        <v>45348</v>
      </c>
      <c r="G3163" s="9" t="str">
        <f>TEXT(Ecommerce_Sales_Data[[#This Row],[Order_Date]],"dddd")</f>
        <v>Monday</v>
      </c>
      <c r="H3163" t="s">
        <v>14757</v>
      </c>
      <c r="I3163" t="s">
        <v>14758</v>
      </c>
      <c r="J3163">
        <v>2</v>
      </c>
      <c r="K3163">
        <v>2</v>
      </c>
      <c r="L3163" s="12">
        <v>2595.3000000000002</v>
      </c>
      <c r="M3163" s="11">
        <v>0</v>
      </c>
      <c r="N3163" s="12">
        <v>5190.6000000000004</v>
      </c>
      <c r="O3163" s="12">
        <v>4015.29</v>
      </c>
      <c r="P3163" s="12">
        <v>1175.31</v>
      </c>
      <c r="Q3163" s="11">
        <v>0.226430470465842</v>
      </c>
    </row>
    <row r="3164" spans="1:17" x14ac:dyDescent="0.45">
      <c r="A3164" t="s">
        <v>5843</v>
      </c>
      <c r="B3164" t="s">
        <v>5844</v>
      </c>
      <c r="C3164" t="s">
        <v>20</v>
      </c>
      <c r="D3164" t="s">
        <v>57</v>
      </c>
      <c r="E3164" t="s">
        <v>4</v>
      </c>
      <c r="F3164" s="9">
        <v>45702</v>
      </c>
      <c r="G3164" s="9" t="str">
        <f>TEXT(Ecommerce_Sales_Data[[#This Row],[Order_Date]],"dddd")</f>
        <v>Friday</v>
      </c>
      <c r="H3164" t="s">
        <v>14757</v>
      </c>
      <c r="I3164" t="s">
        <v>14758</v>
      </c>
      <c r="J3164">
        <v>2</v>
      </c>
      <c r="K3164">
        <v>5</v>
      </c>
      <c r="L3164" s="12">
        <v>4355.68</v>
      </c>
      <c r="M3164" s="11">
        <v>0.1</v>
      </c>
      <c r="N3164" s="12">
        <v>19600.560000000001</v>
      </c>
      <c r="O3164" s="12">
        <v>14893.61</v>
      </c>
      <c r="P3164" s="12">
        <v>4706.95</v>
      </c>
      <c r="Q3164" s="11">
        <v>0.24014364895696899</v>
      </c>
    </row>
    <row r="3165" spans="1:17" x14ac:dyDescent="0.45">
      <c r="A3165" t="s">
        <v>5845</v>
      </c>
      <c r="B3165" t="s">
        <v>5715</v>
      </c>
      <c r="C3165" t="s">
        <v>7</v>
      </c>
      <c r="D3165" t="s">
        <v>106</v>
      </c>
      <c r="E3165" t="s">
        <v>14</v>
      </c>
      <c r="F3165" s="9">
        <v>45594</v>
      </c>
      <c r="G3165" s="9" t="str">
        <f>TEXT(Ecommerce_Sales_Data[[#This Row],[Order_Date]],"dddd")</f>
        <v>Tuesday</v>
      </c>
      <c r="H3165" t="s">
        <v>14757</v>
      </c>
      <c r="I3165" t="s">
        <v>14760</v>
      </c>
      <c r="J3165">
        <v>10</v>
      </c>
      <c r="K3165">
        <v>3</v>
      </c>
      <c r="L3165" s="12">
        <v>1359.23</v>
      </c>
      <c r="M3165" s="11">
        <v>0.05</v>
      </c>
      <c r="N3165" s="12">
        <v>3873.81</v>
      </c>
      <c r="O3165" s="12">
        <v>2374.8200000000002</v>
      </c>
      <c r="P3165" s="12">
        <v>1498.99</v>
      </c>
      <c r="Q3165" s="11">
        <v>0.38695496165274001</v>
      </c>
    </row>
    <row r="3166" spans="1:17" x14ac:dyDescent="0.45">
      <c r="A3166" t="s">
        <v>5846</v>
      </c>
      <c r="B3166" t="s">
        <v>5847</v>
      </c>
      <c r="C3166" t="s">
        <v>28</v>
      </c>
      <c r="D3166" t="s">
        <v>35</v>
      </c>
      <c r="E3166" t="s">
        <v>14</v>
      </c>
      <c r="F3166" s="9">
        <v>45499</v>
      </c>
      <c r="G3166" s="9" t="str">
        <f>TEXT(Ecommerce_Sales_Data[[#This Row],[Order_Date]],"dddd")</f>
        <v>Friday</v>
      </c>
      <c r="H3166" t="s">
        <v>14757</v>
      </c>
      <c r="I3166" t="s">
        <v>14768</v>
      </c>
      <c r="J3166">
        <v>7</v>
      </c>
      <c r="K3166">
        <v>1</v>
      </c>
      <c r="L3166" s="12">
        <v>2620.17</v>
      </c>
      <c r="M3166" s="11">
        <v>0.15</v>
      </c>
      <c r="N3166" s="12">
        <v>2227.14</v>
      </c>
      <c r="O3166" s="12">
        <v>1780.87</v>
      </c>
      <c r="P3166" s="12">
        <v>446.27</v>
      </c>
      <c r="Q3166" s="11">
        <v>0.20037806334581601</v>
      </c>
    </row>
    <row r="3167" spans="1:17" x14ac:dyDescent="0.45">
      <c r="A3167" t="s">
        <v>5848</v>
      </c>
      <c r="B3167" t="s">
        <v>5849</v>
      </c>
      <c r="C3167" t="s">
        <v>2</v>
      </c>
      <c r="D3167" t="s">
        <v>3</v>
      </c>
      <c r="E3167" t="s">
        <v>4</v>
      </c>
      <c r="F3167" s="9">
        <v>45830</v>
      </c>
      <c r="G3167" s="9" t="str">
        <f>TEXT(Ecommerce_Sales_Data[[#This Row],[Order_Date]],"dddd")</f>
        <v>Sunday</v>
      </c>
      <c r="H3167" t="s">
        <v>14761</v>
      </c>
      <c r="I3167" t="s">
        <v>14759</v>
      </c>
      <c r="J3167">
        <v>6</v>
      </c>
      <c r="K3167">
        <v>2</v>
      </c>
      <c r="L3167" s="12">
        <v>1183.99</v>
      </c>
      <c r="M3167" s="11">
        <v>0.2</v>
      </c>
      <c r="N3167" s="12">
        <v>1894.38</v>
      </c>
      <c r="O3167" s="12">
        <v>1603.97</v>
      </c>
      <c r="P3167" s="12">
        <v>290.41000000000003</v>
      </c>
      <c r="Q3167" s="11">
        <v>0.153300816098143</v>
      </c>
    </row>
    <row r="3168" spans="1:17" x14ac:dyDescent="0.45">
      <c r="A3168" t="s">
        <v>5850</v>
      </c>
      <c r="B3168" t="s">
        <v>84</v>
      </c>
      <c r="C3168" t="s">
        <v>7</v>
      </c>
      <c r="D3168" t="s">
        <v>46</v>
      </c>
      <c r="E3168" t="s">
        <v>14</v>
      </c>
      <c r="F3168" s="9">
        <v>45624</v>
      </c>
      <c r="G3168" s="9" t="str">
        <f>TEXT(Ecommerce_Sales_Data[[#This Row],[Order_Date]],"dddd")</f>
        <v>Thursday</v>
      </c>
      <c r="H3168" t="s">
        <v>14757</v>
      </c>
      <c r="I3168" t="s">
        <v>14764</v>
      </c>
      <c r="J3168">
        <v>11</v>
      </c>
      <c r="K3168">
        <v>2</v>
      </c>
      <c r="L3168" s="12">
        <v>1982.16</v>
      </c>
      <c r="M3168" s="11">
        <v>0.1</v>
      </c>
      <c r="N3168" s="12">
        <v>3567.89</v>
      </c>
      <c r="O3168" s="12">
        <v>2336.31</v>
      </c>
      <c r="P3168" s="12">
        <v>1231.58</v>
      </c>
      <c r="Q3168" s="11">
        <v>0.345184408712152</v>
      </c>
    </row>
    <row r="3169" spans="1:17" x14ac:dyDescent="0.45">
      <c r="A3169" t="s">
        <v>5851</v>
      </c>
      <c r="B3169" t="s">
        <v>5852</v>
      </c>
      <c r="C3169" t="s">
        <v>28</v>
      </c>
      <c r="D3169" t="s">
        <v>85</v>
      </c>
      <c r="E3169" t="s">
        <v>14</v>
      </c>
      <c r="F3169" s="9">
        <v>45316</v>
      </c>
      <c r="G3169" s="9" t="str">
        <f>TEXT(Ecommerce_Sales_Data[[#This Row],[Order_Date]],"dddd")</f>
        <v>Thursday</v>
      </c>
      <c r="H3169" t="s">
        <v>14757</v>
      </c>
      <c r="I3169" t="s">
        <v>14767</v>
      </c>
      <c r="J3169">
        <v>1</v>
      </c>
      <c r="K3169">
        <v>1</v>
      </c>
      <c r="L3169" s="12">
        <v>4878.9399999999996</v>
      </c>
      <c r="M3169" s="11">
        <v>0.05</v>
      </c>
      <c r="N3169" s="12">
        <v>4634.99</v>
      </c>
      <c r="O3169" s="12">
        <v>3597.22</v>
      </c>
      <c r="P3169" s="12">
        <v>1037.77</v>
      </c>
      <c r="Q3169" s="11">
        <v>0.22389908068841599</v>
      </c>
    </row>
    <row r="3170" spans="1:17" x14ac:dyDescent="0.45">
      <c r="A3170" t="s">
        <v>5853</v>
      </c>
      <c r="B3170" t="s">
        <v>5854</v>
      </c>
      <c r="C3170" t="s">
        <v>2</v>
      </c>
      <c r="D3170" t="s">
        <v>17</v>
      </c>
      <c r="E3170" t="s">
        <v>14</v>
      </c>
      <c r="F3170" s="9">
        <v>45419</v>
      </c>
      <c r="G3170" s="9" t="str">
        <f>TEXT(Ecommerce_Sales_Data[[#This Row],[Order_Date]],"dddd")</f>
        <v>Tuesday</v>
      </c>
      <c r="H3170" t="s">
        <v>14757</v>
      </c>
      <c r="I3170" t="s">
        <v>14763</v>
      </c>
      <c r="J3170">
        <v>5</v>
      </c>
      <c r="K3170">
        <v>5</v>
      </c>
      <c r="L3170" s="12">
        <v>4366.97</v>
      </c>
      <c r="M3170" s="11">
        <v>0.05</v>
      </c>
      <c r="N3170" s="12">
        <v>20743.11</v>
      </c>
      <c r="O3170" s="12">
        <v>16958.04</v>
      </c>
      <c r="P3170" s="12">
        <v>3785.07</v>
      </c>
      <c r="Q3170" s="11">
        <v>0.18247360207799099</v>
      </c>
    </row>
    <row r="3171" spans="1:17" x14ac:dyDescent="0.45">
      <c r="A3171" t="s">
        <v>5855</v>
      </c>
      <c r="B3171" t="s">
        <v>542</v>
      </c>
      <c r="C3171" t="s">
        <v>28</v>
      </c>
      <c r="D3171" t="s">
        <v>100</v>
      </c>
      <c r="E3171" t="s">
        <v>22</v>
      </c>
      <c r="F3171" s="9">
        <v>45800</v>
      </c>
      <c r="G3171" s="9" t="str">
        <f>TEXT(Ecommerce_Sales_Data[[#This Row],[Order_Date]],"dddd")</f>
        <v>Friday</v>
      </c>
      <c r="H3171" t="s">
        <v>14757</v>
      </c>
      <c r="I3171" t="s">
        <v>14763</v>
      </c>
      <c r="J3171">
        <v>5</v>
      </c>
      <c r="K3171">
        <v>4</v>
      </c>
      <c r="L3171" s="12">
        <v>2172.88</v>
      </c>
      <c r="M3171" s="11">
        <v>0.2</v>
      </c>
      <c r="N3171" s="12">
        <v>6953.22</v>
      </c>
      <c r="O3171" s="12">
        <v>5643.02</v>
      </c>
      <c r="P3171" s="12">
        <v>1310.2</v>
      </c>
      <c r="Q3171" s="11">
        <v>0.18843068391335199</v>
      </c>
    </row>
    <row r="3172" spans="1:17" x14ac:dyDescent="0.45">
      <c r="A3172" t="s">
        <v>5856</v>
      </c>
      <c r="B3172" t="s">
        <v>5857</v>
      </c>
      <c r="C3172" t="s">
        <v>20</v>
      </c>
      <c r="D3172" t="s">
        <v>21</v>
      </c>
      <c r="E3172" t="s">
        <v>14</v>
      </c>
      <c r="F3172" s="9">
        <v>45705</v>
      </c>
      <c r="G3172" s="9" t="str">
        <f>TEXT(Ecommerce_Sales_Data[[#This Row],[Order_Date]],"dddd")</f>
        <v>Monday</v>
      </c>
      <c r="H3172" t="s">
        <v>14757</v>
      </c>
      <c r="I3172" t="s">
        <v>14758</v>
      </c>
      <c r="J3172">
        <v>2</v>
      </c>
      <c r="K3172">
        <v>3</v>
      </c>
      <c r="L3172" s="12">
        <v>996.18</v>
      </c>
      <c r="M3172" s="11">
        <v>0</v>
      </c>
      <c r="N3172" s="12">
        <v>2988.54</v>
      </c>
      <c r="O3172" s="12">
        <v>2144.46</v>
      </c>
      <c r="P3172" s="12">
        <v>844.08</v>
      </c>
      <c r="Q3172" s="11">
        <v>0.282438916661648</v>
      </c>
    </row>
    <row r="3173" spans="1:17" x14ac:dyDescent="0.45">
      <c r="A3173" t="s">
        <v>5858</v>
      </c>
      <c r="B3173" t="s">
        <v>5859</v>
      </c>
      <c r="C3173" t="s">
        <v>7</v>
      </c>
      <c r="D3173" t="s">
        <v>134</v>
      </c>
      <c r="E3173" t="s">
        <v>9</v>
      </c>
      <c r="F3173" s="9">
        <v>45918</v>
      </c>
      <c r="G3173" s="9" t="str">
        <f>TEXT(Ecommerce_Sales_Data[[#This Row],[Order_Date]],"dddd")</f>
        <v>Thursday</v>
      </c>
      <c r="H3173" t="s">
        <v>14757</v>
      </c>
      <c r="I3173" t="s">
        <v>14766</v>
      </c>
      <c r="J3173">
        <v>9</v>
      </c>
      <c r="K3173">
        <v>3</v>
      </c>
      <c r="L3173" s="12">
        <v>2436.3000000000002</v>
      </c>
      <c r="M3173" s="11">
        <v>0.05</v>
      </c>
      <c r="N3173" s="12">
        <v>6943.45</v>
      </c>
      <c r="O3173" s="12">
        <v>4396.21</v>
      </c>
      <c r="P3173" s="12">
        <v>2547.2399999999998</v>
      </c>
      <c r="Q3173" s="11">
        <v>0.36685509364941099</v>
      </c>
    </row>
    <row r="3174" spans="1:17" x14ac:dyDescent="0.45">
      <c r="A3174" t="s">
        <v>5860</v>
      </c>
      <c r="B3174" t="s">
        <v>3375</v>
      </c>
      <c r="C3174" t="s">
        <v>7</v>
      </c>
      <c r="D3174" t="s">
        <v>106</v>
      </c>
      <c r="E3174" t="s">
        <v>4</v>
      </c>
      <c r="F3174" s="9">
        <v>45410</v>
      </c>
      <c r="G3174" s="9" t="str">
        <f>TEXT(Ecommerce_Sales_Data[[#This Row],[Order_Date]],"dddd")</f>
        <v>Sunday</v>
      </c>
      <c r="H3174" t="s">
        <v>14761</v>
      </c>
      <c r="I3174" t="s">
        <v>14765</v>
      </c>
      <c r="J3174">
        <v>4</v>
      </c>
      <c r="K3174">
        <v>5</v>
      </c>
      <c r="L3174" s="12">
        <v>4974.58</v>
      </c>
      <c r="M3174" s="11">
        <v>0.1</v>
      </c>
      <c r="N3174" s="12">
        <v>22385.61</v>
      </c>
      <c r="O3174" s="12">
        <v>14073.76</v>
      </c>
      <c r="P3174" s="12">
        <v>8311.85</v>
      </c>
      <c r="Q3174" s="11">
        <v>0.37130326133618902</v>
      </c>
    </row>
    <row r="3175" spans="1:17" x14ac:dyDescent="0.45">
      <c r="A3175" t="s">
        <v>5861</v>
      </c>
      <c r="B3175" t="s">
        <v>5862</v>
      </c>
      <c r="C3175" t="s">
        <v>28</v>
      </c>
      <c r="D3175" t="s">
        <v>85</v>
      </c>
      <c r="E3175" t="s">
        <v>14</v>
      </c>
      <c r="F3175" s="9">
        <v>45538</v>
      </c>
      <c r="G3175" s="9" t="str">
        <f>TEXT(Ecommerce_Sales_Data[[#This Row],[Order_Date]],"dddd")</f>
        <v>Tuesday</v>
      </c>
      <c r="H3175" t="s">
        <v>14757</v>
      </c>
      <c r="I3175" t="s">
        <v>14766</v>
      </c>
      <c r="J3175">
        <v>9</v>
      </c>
      <c r="K3175">
        <v>3</v>
      </c>
      <c r="L3175" s="12">
        <v>353.55</v>
      </c>
      <c r="M3175" s="11">
        <v>0.1</v>
      </c>
      <c r="N3175" s="12">
        <v>954.59</v>
      </c>
      <c r="O3175" s="12">
        <v>579.96</v>
      </c>
      <c r="P3175" s="12">
        <v>374.63</v>
      </c>
      <c r="Q3175" s="11">
        <v>0.39245120941975098</v>
      </c>
    </row>
    <row r="3176" spans="1:17" x14ac:dyDescent="0.45">
      <c r="A3176" t="s">
        <v>5863</v>
      </c>
      <c r="B3176" t="s">
        <v>5864</v>
      </c>
      <c r="C3176" t="s">
        <v>20</v>
      </c>
      <c r="D3176" t="s">
        <v>60</v>
      </c>
      <c r="E3176" t="s">
        <v>22</v>
      </c>
      <c r="F3176" s="9">
        <v>45901</v>
      </c>
      <c r="G3176" s="9" t="str">
        <f>TEXT(Ecommerce_Sales_Data[[#This Row],[Order_Date]],"dddd")</f>
        <v>Monday</v>
      </c>
      <c r="H3176" t="s">
        <v>14757</v>
      </c>
      <c r="I3176" t="s">
        <v>14766</v>
      </c>
      <c r="J3176">
        <v>9</v>
      </c>
      <c r="K3176">
        <v>3</v>
      </c>
      <c r="L3176" s="12">
        <v>1570.94</v>
      </c>
      <c r="M3176" s="11">
        <v>0.1</v>
      </c>
      <c r="N3176" s="12">
        <v>4241.54</v>
      </c>
      <c r="O3176" s="12">
        <v>3347.05</v>
      </c>
      <c r="P3176" s="12">
        <v>894.49</v>
      </c>
      <c r="Q3176" s="11">
        <v>0.21088802651867</v>
      </c>
    </row>
    <row r="3177" spans="1:17" x14ac:dyDescent="0.45">
      <c r="A3177" t="s">
        <v>5865</v>
      </c>
      <c r="B3177" t="s">
        <v>967</v>
      </c>
      <c r="C3177" t="s">
        <v>20</v>
      </c>
      <c r="D3177" t="s">
        <v>25</v>
      </c>
      <c r="E3177" t="s">
        <v>14</v>
      </c>
      <c r="F3177" s="9">
        <v>45905</v>
      </c>
      <c r="G3177" s="9" t="str">
        <f>TEXT(Ecommerce_Sales_Data[[#This Row],[Order_Date]],"dddd")</f>
        <v>Friday</v>
      </c>
      <c r="H3177" t="s">
        <v>14757</v>
      </c>
      <c r="I3177" t="s">
        <v>14766</v>
      </c>
      <c r="J3177">
        <v>9</v>
      </c>
      <c r="K3177">
        <v>4</v>
      </c>
      <c r="L3177" s="12">
        <v>1278.6199999999999</v>
      </c>
      <c r="M3177" s="11">
        <v>0.2</v>
      </c>
      <c r="N3177" s="12">
        <v>4091.58</v>
      </c>
      <c r="O3177" s="12">
        <v>2982.3</v>
      </c>
      <c r="P3177" s="12">
        <v>1109.28</v>
      </c>
      <c r="Q3177" s="11">
        <v>0.271112870822518</v>
      </c>
    </row>
    <row r="3178" spans="1:17" x14ac:dyDescent="0.45">
      <c r="A3178" t="s">
        <v>5866</v>
      </c>
      <c r="B3178" t="s">
        <v>5173</v>
      </c>
      <c r="C3178" t="s">
        <v>28</v>
      </c>
      <c r="D3178" t="s">
        <v>137</v>
      </c>
      <c r="E3178" t="s">
        <v>9</v>
      </c>
      <c r="F3178" s="9">
        <v>45986</v>
      </c>
      <c r="G3178" s="9" t="str">
        <f>TEXT(Ecommerce_Sales_Data[[#This Row],[Order_Date]],"dddd")</f>
        <v>Tuesday</v>
      </c>
      <c r="H3178" t="s">
        <v>14757</v>
      </c>
      <c r="I3178" t="s">
        <v>14764</v>
      </c>
      <c r="J3178">
        <v>11</v>
      </c>
      <c r="K3178">
        <v>4</v>
      </c>
      <c r="L3178" s="12">
        <v>2895.24</v>
      </c>
      <c r="M3178" s="11">
        <v>0</v>
      </c>
      <c r="N3178" s="12">
        <v>11580.96</v>
      </c>
      <c r="O3178" s="12">
        <v>7216.16</v>
      </c>
      <c r="P3178" s="12">
        <v>4364.8</v>
      </c>
      <c r="Q3178" s="11">
        <v>0.37689448888520499</v>
      </c>
    </row>
    <row r="3179" spans="1:17" x14ac:dyDescent="0.45">
      <c r="A3179" t="s">
        <v>5867</v>
      </c>
      <c r="B3179" t="s">
        <v>2754</v>
      </c>
      <c r="C3179" t="s">
        <v>7</v>
      </c>
      <c r="D3179" t="s">
        <v>106</v>
      </c>
      <c r="E3179" t="s">
        <v>14</v>
      </c>
      <c r="F3179" s="9">
        <v>46001</v>
      </c>
      <c r="G3179" s="9" t="str">
        <f>TEXT(Ecommerce_Sales_Data[[#This Row],[Order_Date]],"dddd")</f>
        <v>Wednesday</v>
      </c>
      <c r="H3179" t="s">
        <v>14757</v>
      </c>
      <c r="I3179" t="s">
        <v>14770</v>
      </c>
      <c r="J3179">
        <v>12</v>
      </c>
      <c r="K3179">
        <v>4</v>
      </c>
      <c r="L3179" s="12">
        <v>4556.63</v>
      </c>
      <c r="M3179" s="11">
        <v>0.15</v>
      </c>
      <c r="N3179" s="12">
        <v>15492.54</v>
      </c>
      <c r="O3179" s="12">
        <v>10025.56</v>
      </c>
      <c r="P3179" s="12">
        <v>5466.98</v>
      </c>
      <c r="Q3179" s="11">
        <v>0.35287822397102098</v>
      </c>
    </row>
    <row r="3180" spans="1:17" x14ac:dyDescent="0.45">
      <c r="A3180" t="s">
        <v>5868</v>
      </c>
      <c r="B3180" t="s">
        <v>5869</v>
      </c>
      <c r="C3180" t="s">
        <v>20</v>
      </c>
      <c r="D3180" t="s">
        <v>25</v>
      </c>
      <c r="E3180" t="s">
        <v>9</v>
      </c>
      <c r="F3180" s="9">
        <v>45351</v>
      </c>
      <c r="G3180" s="9" t="str">
        <f>TEXT(Ecommerce_Sales_Data[[#This Row],[Order_Date]],"dddd")</f>
        <v>Thursday</v>
      </c>
      <c r="H3180" t="s">
        <v>14757</v>
      </c>
      <c r="I3180" t="s">
        <v>14758</v>
      </c>
      <c r="J3180">
        <v>2</v>
      </c>
      <c r="K3180">
        <v>2</v>
      </c>
      <c r="L3180" s="12">
        <v>1286.95</v>
      </c>
      <c r="M3180" s="11">
        <v>0.1</v>
      </c>
      <c r="N3180" s="12">
        <v>2316.5100000000002</v>
      </c>
      <c r="O3180" s="12">
        <v>1530.83</v>
      </c>
      <c r="P3180" s="12">
        <v>785.68</v>
      </c>
      <c r="Q3180" s="11">
        <v>0.33916538240715599</v>
      </c>
    </row>
    <row r="3181" spans="1:17" x14ac:dyDescent="0.45">
      <c r="A3181" t="s">
        <v>5870</v>
      </c>
      <c r="B3181" t="s">
        <v>5871</v>
      </c>
      <c r="C3181" t="s">
        <v>12</v>
      </c>
      <c r="D3181" t="s">
        <v>111</v>
      </c>
      <c r="E3181" t="s">
        <v>9</v>
      </c>
      <c r="F3181" s="9">
        <v>45479</v>
      </c>
      <c r="G3181" s="9" t="str">
        <f>TEXT(Ecommerce_Sales_Data[[#This Row],[Order_Date]],"dddd")</f>
        <v>Saturday</v>
      </c>
      <c r="H3181" t="s">
        <v>14761</v>
      </c>
      <c r="I3181" t="s">
        <v>14768</v>
      </c>
      <c r="J3181">
        <v>7</v>
      </c>
      <c r="K3181">
        <v>2</v>
      </c>
      <c r="L3181" s="12">
        <v>3956.11</v>
      </c>
      <c r="M3181" s="11">
        <v>0.2</v>
      </c>
      <c r="N3181" s="12">
        <v>6329.78</v>
      </c>
      <c r="O3181" s="12">
        <v>4528.6499999999996</v>
      </c>
      <c r="P3181" s="12">
        <v>1801.13</v>
      </c>
      <c r="Q3181" s="11">
        <v>0.28454859410595601</v>
      </c>
    </row>
    <row r="3182" spans="1:17" x14ac:dyDescent="0.45">
      <c r="A3182" t="s">
        <v>5872</v>
      </c>
      <c r="B3182" t="s">
        <v>5873</v>
      </c>
      <c r="C3182" t="s">
        <v>20</v>
      </c>
      <c r="D3182" t="s">
        <v>25</v>
      </c>
      <c r="E3182" t="s">
        <v>22</v>
      </c>
      <c r="F3182" s="9">
        <v>45923</v>
      </c>
      <c r="G3182" s="9" t="str">
        <f>TEXT(Ecommerce_Sales_Data[[#This Row],[Order_Date]],"dddd")</f>
        <v>Tuesday</v>
      </c>
      <c r="H3182" t="s">
        <v>14757</v>
      </c>
      <c r="I3182" t="s">
        <v>14766</v>
      </c>
      <c r="J3182">
        <v>9</v>
      </c>
      <c r="K3182">
        <v>2</v>
      </c>
      <c r="L3182" s="12">
        <v>2712.68</v>
      </c>
      <c r="M3182" s="11">
        <v>0.1</v>
      </c>
      <c r="N3182" s="12">
        <v>4882.82</v>
      </c>
      <c r="O3182" s="12">
        <v>3051.84</v>
      </c>
      <c r="P3182" s="12">
        <v>1830.98</v>
      </c>
      <c r="Q3182" s="11">
        <v>0.37498412802437903</v>
      </c>
    </row>
    <row r="3183" spans="1:17" x14ac:dyDescent="0.45">
      <c r="A3183" t="s">
        <v>5874</v>
      </c>
      <c r="B3183" t="s">
        <v>5875</v>
      </c>
      <c r="C3183" t="s">
        <v>20</v>
      </c>
      <c r="D3183" t="s">
        <v>103</v>
      </c>
      <c r="E3183" t="s">
        <v>22</v>
      </c>
      <c r="F3183" s="9">
        <v>45497</v>
      </c>
      <c r="G3183" s="9" t="str">
        <f>TEXT(Ecommerce_Sales_Data[[#This Row],[Order_Date]],"dddd")</f>
        <v>Wednesday</v>
      </c>
      <c r="H3183" t="s">
        <v>14757</v>
      </c>
      <c r="I3183" t="s">
        <v>14768</v>
      </c>
      <c r="J3183">
        <v>7</v>
      </c>
      <c r="K3183">
        <v>5</v>
      </c>
      <c r="L3183" s="12">
        <v>3914.14</v>
      </c>
      <c r="M3183" s="11">
        <v>0.05</v>
      </c>
      <c r="N3183" s="12">
        <v>18592.169999999998</v>
      </c>
      <c r="O3183" s="12">
        <v>11589.1</v>
      </c>
      <c r="P3183" s="12">
        <v>7003.07</v>
      </c>
      <c r="Q3183" s="11">
        <v>0.37666770473806999</v>
      </c>
    </row>
    <row r="3184" spans="1:17" x14ac:dyDescent="0.45">
      <c r="A3184" t="s">
        <v>5876</v>
      </c>
      <c r="B3184" t="s">
        <v>5877</v>
      </c>
      <c r="C3184" t="s">
        <v>20</v>
      </c>
      <c r="D3184" t="s">
        <v>60</v>
      </c>
      <c r="E3184" t="s">
        <v>4</v>
      </c>
      <c r="F3184" s="9">
        <v>45871</v>
      </c>
      <c r="G3184" s="9" t="str">
        <f>TEXT(Ecommerce_Sales_Data[[#This Row],[Order_Date]],"dddd")</f>
        <v>Saturday</v>
      </c>
      <c r="H3184" t="s">
        <v>14761</v>
      </c>
      <c r="I3184" t="s">
        <v>14762</v>
      </c>
      <c r="J3184">
        <v>8</v>
      </c>
      <c r="K3184">
        <v>2</v>
      </c>
      <c r="L3184" s="12">
        <v>3008.9</v>
      </c>
      <c r="M3184" s="11">
        <v>0</v>
      </c>
      <c r="N3184" s="12">
        <v>6017.8</v>
      </c>
      <c r="O3184" s="12">
        <v>4944.7299999999996</v>
      </c>
      <c r="P3184" s="12">
        <v>1073.07</v>
      </c>
      <c r="Q3184" s="11">
        <v>0.17831599587889299</v>
      </c>
    </row>
    <row r="3185" spans="1:17" x14ac:dyDescent="0.45">
      <c r="A3185" t="s">
        <v>5878</v>
      </c>
      <c r="B3185" t="s">
        <v>5879</v>
      </c>
      <c r="C3185" t="s">
        <v>28</v>
      </c>
      <c r="D3185" t="s">
        <v>100</v>
      </c>
      <c r="E3185" t="s">
        <v>14</v>
      </c>
      <c r="F3185" s="9">
        <v>45698</v>
      </c>
      <c r="G3185" s="9" t="str">
        <f>TEXT(Ecommerce_Sales_Data[[#This Row],[Order_Date]],"dddd")</f>
        <v>Monday</v>
      </c>
      <c r="H3185" t="s">
        <v>14757</v>
      </c>
      <c r="I3185" t="s">
        <v>14758</v>
      </c>
      <c r="J3185">
        <v>2</v>
      </c>
      <c r="K3185">
        <v>1</v>
      </c>
      <c r="L3185" s="12">
        <v>4912</v>
      </c>
      <c r="M3185" s="11">
        <v>0.05</v>
      </c>
      <c r="N3185" s="12">
        <v>4666.3999999999996</v>
      </c>
      <c r="O3185" s="12">
        <v>2873.38</v>
      </c>
      <c r="P3185" s="12">
        <v>1793.02</v>
      </c>
      <c r="Q3185" s="11">
        <v>0.384240528030173</v>
      </c>
    </row>
    <row r="3186" spans="1:17" x14ac:dyDescent="0.45">
      <c r="A3186" t="s">
        <v>5880</v>
      </c>
      <c r="B3186" t="s">
        <v>5881</v>
      </c>
      <c r="C3186" t="s">
        <v>28</v>
      </c>
      <c r="D3186" t="s">
        <v>29</v>
      </c>
      <c r="E3186" t="s">
        <v>4</v>
      </c>
      <c r="F3186" s="9">
        <v>45424</v>
      </c>
      <c r="G3186" s="9" t="str">
        <f>TEXT(Ecommerce_Sales_Data[[#This Row],[Order_Date]],"dddd")</f>
        <v>Sunday</v>
      </c>
      <c r="H3186" t="s">
        <v>14761</v>
      </c>
      <c r="I3186" t="s">
        <v>14763</v>
      </c>
      <c r="J3186">
        <v>5</v>
      </c>
      <c r="K3186">
        <v>3</v>
      </c>
      <c r="L3186" s="12">
        <v>4852.47</v>
      </c>
      <c r="M3186" s="11">
        <v>0.15</v>
      </c>
      <c r="N3186" s="12">
        <v>12373.8</v>
      </c>
      <c r="O3186" s="12">
        <v>10284.82</v>
      </c>
      <c r="P3186" s="12">
        <v>2088.98</v>
      </c>
      <c r="Q3186" s="11">
        <v>0.16882283534565001</v>
      </c>
    </row>
    <row r="3187" spans="1:17" x14ac:dyDescent="0.45">
      <c r="A3187" t="s">
        <v>5882</v>
      </c>
      <c r="B3187" t="s">
        <v>5883</v>
      </c>
      <c r="C3187" t="s">
        <v>7</v>
      </c>
      <c r="D3187" t="s">
        <v>106</v>
      </c>
      <c r="E3187" t="s">
        <v>22</v>
      </c>
      <c r="F3187" s="9">
        <v>45497</v>
      </c>
      <c r="G3187" s="9" t="str">
        <f>TEXT(Ecommerce_Sales_Data[[#This Row],[Order_Date]],"dddd")</f>
        <v>Wednesday</v>
      </c>
      <c r="H3187" t="s">
        <v>14757</v>
      </c>
      <c r="I3187" t="s">
        <v>14768</v>
      </c>
      <c r="J3187">
        <v>7</v>
      </c>
      <c r="K3187">
        <v>5</v>
      </c>
      <c r="L3187" s="12">
        <v>3812.52</v>
      </c>
      <c r="M3187" s="11">
        <v>0.1</v>
      </c>
      <c r="N3187" s="12">
        <v>17156.34</v>
      </c>
      <c r="O3187" s="12">
        <v>12710.58</v>
      </c>
      <c r="P3187" s="12">
        <v>4445.76</v>
      </c>
      <c r="Q3187" s="11">
        <v>0.25913219253057501</v>
      </c>
    </row>
    <row r="3188" spans="1:17" x14ac:dyDescent="0.45">
      <c r="A3188" t="s">
        <v>5884</v>
      </c>
      <c r="B3188" t="s">
        <v>3625</v>
      </c>
      <c r="C3188" t="s">
        <v>20</v>
      </c>
      <c r="D3188" t="s">
        <v>25</v>
      </c>
      <c r="E3188" t="s">
        <v>4</v>
      </c>
      <c r="F3188" s="9">
        <v>45730</v>
      </c>
      <c r="G3188" s="9" t="str">
        <f>TEXT(Ecommerce_Sales_Data[[#This Row],[Order_Date]],"dddd")</f>
        <v>Friday</v>
      </c>
      <c r="H3188" t="s">
        <v>14757</v>
      </c>
      <c r="I3188" t="s">
        <v>14769</v>
      </c>
      <c r="J3188">
        <v>3</v>
      </c>
      <c r="K3188">
        <v>4</v>
      </c>
      <c r="L3188" s="12">
        <v>3985.27</v>
      </c>
      <c r="M3188" s="11">
        <v>0.1</v>
      </c>
      <c r="N3188" s="12">
        <v>14346.97</v>
      </c>
      <c r="O3188" s="12">
        <v>9587.41</v>
      </c>
      <c r="P3188" s="12">
        <v>4759.5600000000004</v>
      </c>
      <c r="Q3188" s="11">
        <v>0.33174670331087303</v>
      </c>
    </row>
    <row r="3189" spans="1:17" x14ac:dyDescent="0.45">
      <c r="A3189" t="s">
        <v>5885</v>
      </c>
      <c r="B3189" t="s">
        <v>5886</v>
      </c>
      <c r="C3189" t="s">
        <v>28</v>
      </c>
      <c r="D3189" t="s">
        <v>29</v>
      </c>
      <c r="E3189" t="s">
        <v>22</v>
      </c>
      <c r="F3189" s="9">
        <v>45561</v>
      </c>
      <c r="G3189" s="9" t="str">
        <f>TEXT(Ecommerce_Sales_Data[[#This Row],[Order_Date]],"dddd")</f>
        <v>Thursday</v>
      </c>
      <c r="H3189" t="s">
        <v>14757</v>
      </c>
      <c r="I3189" t="s">
        <v>14766</v>
      </c>
      <c r="J3189">
        <v>9</v>
      </c>
      <c r="K3189">
        <v>1</v>
      </c>
      <c r="L3189" s="12">
        <v>3566.53</v>
      </c>
      <c r="M3189" s="11">
        <v>0.05</v>
      </c>
      <c r="N3189" s="12">
        <v>3388.2</v>
      </c>
      <c r="O3189" s="12">
        <v>2439.06</v>
      </c>
      <c r="P3189" s="12">
        <v>949.14</v>
      </c>
      <c r="Q3189" s="11">
        <v>0.280131043031698</v>
      </c>
    </row>
    <row r="3190" spans="1:17" x14ac:dyDescent="0.45">
      <c r="A3190" t="s">
        <v>5887</v>
      </c>
      <c r="B3190" t="s">
        <v>5888</v>
      </c>
      <c r="C3190" t="s">
        <v>20</v>
      </c>
      <c r="D3190" t="s">
        <v>21</v>
      </c>
      <c r="E3190" t="s">
        <v>4</v>
      </c>
      <c r="F3190" s="9">
        <v>45439</v>
      </c>
      <c r="G3190" s="9" t="str">
        <f>TEXT(Ecommerce_Sales_Data[[#This Row],[Order_Date]],"dddd")</f>
        <v>Monday</v>
      </c>
      <c r="H3190" t="s">
        <v>14757</v>
      </c>
      <c r="I3190" t="s">
        <v>14763</v>
      </c>
      <c r="J3190">
        <v>5</v>
      </c>
      <c r="K3190">
        <v>3</v>
      </c>
      <c r="L3190" s="12">
        <v>498.27</v>
      </c>
      <c r="M3190" s="11">
        <v>0.1</v>
      </c>
      <c r="N3190" s="12">
        <v>1345.33</v>
      </c>
      <c r="O3190" s="12">
        <v>814.21</v>
      </c>
      <c r="P3190" s="12">
        <v>531.12</v>
      </c>
      <c r="Q3190" s="11">
        <v>0.39478789590658098</v>
      </c>
    </row>
    <row r="3191" spans="1:17" x14ac:dyDescent="0.45">
      <c r="A3191" t="s">
        <v>5889</v>
      </c>
      <c r="B3191" t="s">
        <v>5890</v>
      </c>
      <c r="C3191" t="s">
        <v>12</v>
      </c>
      <c r="D3191" t="s">
        <v>111</v>
      </c>
      <c r="E3191" t="s">
        <v>4</v>
      </c>
      <c r="F3191" s="9">
        <v>45557</v>
      </c>
      <c r="G3191" s="9" t="str">
        <f>TEXT(Ecommerce_Sales_Data[[#This Row],[Order_Date]],"dddd")</f>
        <v>Sunday</v>
      </c>
      <c r="H3191" t="s">
        <v>14761</v>
      </c>
      <c r="I3191" t="s">
        <v>14766</v>
      </c>
      <c r="J3191">
        <v>9</v>
      </c>
      <c r="K3191">
        <v>3</v>
      </c>
      <c r="L3191" s="12">
        <v>2423.38</v>
      </c>
      <c r="M3191" s="11">
        <v>0.2</v>
      </c>
      <c r="N3191" s="12">
        <v>5816.11</v>
      </c>
      <c r="O3191" s="12">
        <v>4169.95</v>
      </c>
      <c r="P3191" s="12">
        <v>1646.16</v>
      </c>
      <c r="Q3191" s="11">
        <v>0.283034536829599</v>
      </c>
    </row>
    <row r="3192" spans="1:17" x14ac:dyDescent="0.45">
      <c r="A3192" t="s">
        <v>5891</v>
      </c>
      <c r="B3192" t="s">
        <v>3024</v>
      </c>
      <c r="C3192" t="s">
        <v>7</v>
      </c>
      <c r="D3192" t="s">
        <v>46</v>
      </c>
      <c r="E3192" t="s">
        <v>4</v>
      </c>
      <c r="F3192" s="9">
        <v>45536</v>
      </c>
      <c r="G3192" s="9" t="str">
        <f>TEXT(Ecommerce_Sales_Data[[#This Row],[Order_Date]],"dddd")</f>
        <v>Sunday</v>
      </c>
      <c r="H3192" t="s">
        <v>14761</v>
      </c>
      <c r="I3192" t="s">
        <v>14766</v>
      </c>
      <c r="J3192">
        <v>9</v>
      </c>
      <c r="K3192">
        <v>1</v>
      </c>
      <c r="L3192" s="12">
        <v>1281.22</v>
      </c>
      <c r="M3192" s="11">
        <v>0.05</v>
      </c>
      <c r="N3192" s="12">
        <v>1217.1600000000001</v>
      </c>
      <c r="O3192" s="12">
        <v>777.33</v>
      </c>
      <c r="P3192" s="12">
        <v>439.83</v>
      </c>
      <c r="Q3192" s="11">
        <v>0.36135758651286598</v>
      </c>
    </row>
    <row r="3193" spans="1:17" x14ac:dyDescent="0.45">
      <c r="A3193" t="s">
        <v>5892</v>
      </c>
      <c r="B3193" t="s">
        <v>5893</v>
      </c>
      <c r="C3193" t="s">
        <v>20</v>
      </c>
      <c r="D3193" t="s">
        <v>21</v>
      </c>
      <c r="E3193" t="s">
        <v>22</v>
      </c>
      <c r="F3193" s="9">
        <v>45537</v>
      </c>
      <c r="G3193" s="9" t="str">
        <f>TEXT(Ecommerce_Sales_Data[[#This Row],[Order_Date]],"dddd")</f>
        <v>Monday</v>
      </c>
      <c r="H3193" t="s">
        <v>14757</v>
      </c>
      <c r="I3193" t="s">
        <v>14766</v>
      </c>
      <c r="J3193">
        <v>9</v>
      </c>
      <c r="K3193">
        <v>1</v>
      </c>
      <c r="L3193" s="12">
        <v>778.37</v>
      </c>
      <c r="M3193" s="11">
        <v>0.15</v>
      </c>
      <c r="N3193" s="12">
        <v>661.61</v>
      </c>
      <c r="O3193" s="12">
        <v>416.78</v>
      </c>
      <c r="P3193" s="12">
        <v>244.83</v>
      </c>
      <c r="Q3193" s="11">
        <v>0.37005184323090601</v>
      </c>
    </row>
    <row r="3194" spans="1:17" x14ac:dyDescent="0.45">
      <c r="A3194" t="s">
        <v>5894</v>
      </c>
      <c r="B3194" t="s">
        <v>3047</v>
      </c>
      <c r="C3194" t="s">
        <v>28</v>
      </c>
      <c r="D3194" t="s">
        <v>100</v>
      </c>
      <c r="E3194" t="s">
        <v>9</v>
      </c>
      <c r="F3194" s="9">
        <v>45449</v>
      </c>
      <c r="G3194" s="9" t="str">
        <f>TEXT(Ecommerce_Sales_Data[[#This Row],[Order_Date]],"dddd")</f>
        <v>Thursday</v>
      </c>
      <c r="H3194" t="s">
        <v>14757</v>
      </c>
      <c r="I3194" t="s">
        <v>14759</v>
      </c>
      <c r="J3194">
        <v>6</v>
      </c>
      <c r="K3194">
        <v>4</v>
      </c>
      <c r="L3194" s="12">
        <v>129.81</v>
      </c>
      <c r="M3194" s="11">
        <v>0</v>
      </c>
      <c r="N3194" s="12">
        <v>519.24</v>
      </c>
      <c r="O3194" s="12">
        <v>372.72</v>
      </c>
      <c r="P3194" s="12">
        <v>146.52000000000001</v>
      </c>
      <c r="Q3194" s="11">
        <v>0.28218165010399798</v>
      </c>
    </row>
    <row r="3195" spans="1:17" x14ac:dyDescent="0.45">
      <c r="A3195" t="s">
        <v>5895</v>
      </c>
      <c r="B3195" t="s">
        <v>3223</v>
      </c>
      <c r="C3195" t="s">
        <v>20</v>
      </c>
      <c r="D3195" t="s">
        <v>103</v>
      </c>
      <c r="E3195" t="s">
        <v>22</v>
      </c>
      <c r="F3195" s="9">
        <v>45786</v>
      </c>
      <c r="G3195" s="9" t="str">
        <f>TEXT(Ecommerce_Sales_Data[[#This Row],[Order_Date]],"dddd")</f>
        <v>Friday</v>
      </c>
      <c r="H3195" t="s">
        <v>14757</v>
      </c>
      <c r="I3195" t="s">
        <v>14763</v>
      </c>
      <c r="J3195">
        <v>5</v>
      </c>
      <c r="K3195">
        <v>3</v>
      </c>
      <c r="L3195" s="12">
        <v>4263.3500000000004</v>
      </c>
      <c r="M3195" s="11">
        <v>0.05</v>
      </c>
      <c r="N3195" s="12">
        <v>12150.55</v>
      </c>
      <c r="O3195" s="12">
        <v>10201.75</v>
      </c>
      <c r="P3195" s="12">
        <v>1948.8</v>
      </c>
      <c r="Q3195" s="11">
        <v>0.160387801375246</v>
      </c>
    </row>
    <row r="3196" spans="1:17" x14ac:dyDescent="0.45">
      <c r="A3196" t="s">
        <v>5896</v>
      </c>
      <c r="B3196" t="s">
        <v>5897</v>
      </c>
      <c r="C3196" t="s">
        <v>7</v>
      </c>
      <c r="D3196" t="s">
        <v>134</v>
      </c>
      <c r="E3196" t="s">
        <v>22</v>
      </c>
      <c r="F3196" s="9">
        <v>45965</v>
      </c>
      <c r="G3196" s="9" t="str">
        <f>TEXT(Ecommerce_Sales_Data[[#This Row],[Order_Date]],"dddd")</f>
        <v>Tuesday</v>
      </c>
      <c r="H3196" t="s">
        <v>14757</v>
      </c>
      <c r="I3196" t="s">
        <v>14764</v>
      </c>
      <c r="J3196">
        <v>11</v>
      </c>
      <c r="K3196">
        <v>1</v>
      </c>
      <c r="L3196" s="12">
        <v>2845.86</v>
      </c>
      <c r="M3196" s="11">
        <v>0.15</v>
      </c>
      <c r="N3196" s="12">
        <v>2418.98</v>
      </c>
      <c r="O3196" s="12">
        <v>1692.05</v>
      </c>
      <c r="P3196" s="12">
        <v>726.93</v>
      </c>
      <c r="Q3196" s="11">
        <v>0.30051095916460702</v>
      </c>
    </row>
    <row r="3197" spans="1:17" x14ac:dyDescent="0.45">
      <c r="A3197" t="s">
        <v>5898</v>
      </c>
      <c r="B3197" t="s">
        <v>5899</v>
      </c>
      <c r="C3197" t="s">
        <v>7</v>
      </c>
      <c r="D3197" t="s">
        <v>134</v>
      </c>
      <c r="E3197" t="s">
        <v>4</v>
      </c>
      <c r="F3197" s="9">
        <v>45987</v>
      </c>
      <c r="G3197" s="9" t="str">
        <f>TEXT(Ecommerce_Sales_Data[[#This Row],[Order_Date]],"dddd")</f>
        <v>Wednesday</v>
      </c>
      <c r="H3197" t="s">
        <v>14757</v>
      </c>
      <c r="I3197" t="s">
        <v>14764</v>
      </c>
      <c r="J3197">
        <v>11</v>
      </c>
      <c r="K3197">
        <v>3</v>
      </c>
      <c r="L3197" s="12">
        <v>707.3</v>
      </c>
      <c r="M3197" s="11">
        <v>0.1</v>
      </c>
      <c r="N3197" s="12">
        <v>1909.71</v>
      </c>
      <c r="O3197" s="12">
        <v>1384.16</v>
      </c>
      <c r="P3197" s="12">
        <v>525.54999999999995</v>
      </c>
      <c r="Q3197" s="11">
        <v>0.275198852181745</v>
      </c>
    </row>
    <row r="3198" spans="1:17" x14ac:dyDescent="0.45">
      <c r="A3198" t="s">
        <v>5900</v>
      </c>
      <c r="B3198" t="s">
        <v>5901</v>
      </c>
      <c r="C3198" t="s">
        <v>28</v>
      </c>
      <c r="D3198" t="s">
        <v>35</v>
      </c>
      <c r="E3198" t="s">
        <v>22</v>
      </c>
      <c r="F3198" s="9">
        <v>45598</v>
      </c>
      <c r="G3198" s="9" t="str">
        <f>TEXT(Ecommerce_Sales_Data[[#This Row],[Order_Date]],"dddd")</f>
        <v>Saturday</v>
      </c>
      <c r="H3198" t="s">
        <v>14761</v>
      </c>
      <c r="I3198" t="s">
        <v>14764</v>
      </c>
      <c r="J3198">
        <v>11</v>
      </c>
      <c r="K3198">
        <v>5</v>
      </c>
      <c r="L3198" s="12">
        <v>1549.49</v>
      </c>
      <c r="M3198" s="11">
        <v>0.1</v>
      </c>
      <c r="N3198" s="12">
        <v>6972.7</v>
      </c>
      <c r="O3198" s="12">
        <v>4300.46</v>
      </c>
      <c r="P3198" s="12">
        <v>2672.24</v>
      </c>
      <c r="Q3198" s="11">
        <v>0.383243219986519</v>
      </c>
    </row>
    <row r="3199" spans="1:17" x14ac:dyDescent="0.45">
      <c r="A3199" t="s">
        <v>5902</v>
      </c>
      <c r="B3199" t="s">
        <v>5903</v>
      </c>
      <c r="C3199" t="s">
        <v>28</v>
      </c>
      <c r="D3199" t="s">
        <v>35</v>
      </c>
      <c r="E3199" t="s">
        <v>9</v>
      </c>
      <c r="F3199" s="9">
        <v>45304</v>
      </c>
      <c r="G3199" s="9" t="str">
        <f>TEXT(Ecommerce_Sales_Data[[#This Row],[Order_Date]],"dddd")</f>
        <v>Saturday</v>
      </c>
      <c r="H3199" t="s">
        <v>14761</v>
      </c>
      <c r="I3199" t="s">
        <v>14767</v>
      </c>
      <c r="J3199">
        <v>1</v>
      </c>
      <c r="K3199">
        <v>3</v>
      </c>
      <c r="L3199" s="12">
        <v>3489.91</v>
      </c>
      <c r="M3199" s="11">
        <v>0</v>
      </c>
      <c r="N3199" s="12">
        <v>10469.73</v>
      </c>
      <c r="O3199" s="12">
        <v>6600.17</v>
      </c>
      <c r="P3199" s="12">
        <v>3869.56</v>
      </c>
      <c r="Q3199" s="11">
        <v>0.369595013433966</v>
      </c>
    </row>
    <row r="3200" spans="1:17" x14ac:dyDescent="0.45">
      <c r="A3200" t="s">
        <v>5904</v>
      </c>
      <c r="B3200" t="s">
        <v>5905</v>
      </c>
      <c r="C3200" t="s">
        <v>12</v>
      </c>
      <c r="D3200" t="s">
        <v>32</v>
      </c>
      <c r="E3200" t="s">
        <v>4</v>
      </c>
      <c r="F3200" s="9">
        <v>46020</v>
      </c>
      <c r="G3200" s="9" t="str">
        <f>TEXT(Ecommerce_Sales_Data[[#This Row],[Order_Date]],"dddd")</f>
        <v>Monday</v>
      </c>
      <c r="H3200" t="s">
        <v>14757</v>
      </c>
      <c r="I3200" t="s">
        <v>14770</v>
      </c>
      <c r="J3200">
        <v>12</v>
      </c>
      <c r="K3200">
        <v>3</v>
      </c>
      <c r="L3200" s="12">
        <v>4876.88</v>
      </c>
      <c r="M3200" s="11">
        <v>0.15</v>
      </c>
      <c r="N3200" s="12">
        <v>12436.04</v>
      </c>
      <c r="O3200" s="12">
        <v>9579.4</v>
      </c>
      <c r="P3200" s="12">
        <v>2856.64</v>
      </c>
      <c r="Q3200" s="11">
        <v>0.22970656253920099</v>
      </c>
    </row>
    <row r="3201" spans="1:17" x14ac:dyDescent="0.45">
      <c r="A3201" t="s">
        <v>5906</v>
      </c>
      <c r="B3201" t="s">
        <v>5770</v>
      </c>
      <c r="C3201" t="s">
        <v>28</v>
      </c>
      <c r="D3201" t="s">
        <v>35</v>
      </c>
      <c r="E3201" t="s">
        <v>22</v>
      </c>
      <c r="F3201" s="9">
        <v>45378</v>
      </c>
      <c r="G3201" s="9" t="str">
        <f>TEXT(Ecommerce_Sales_Data[[#This Row],[Order_Date]],"dddd")</f>
        <v>Wednesday</v>
      </c>
      <c r="H3201" t="s">
        <v>14757</v>
      </c>
      <c r="I3201" t="s">
        <v>14769</v>
      </c>
      <c r="J3201">
        <v>3</v>
      </c>
      <c r="K3201">
        <v>3</v>
      </c>
      <c r="L3201" s="12">
        <v>3806.03</v>
      </c>
      <c r="M3201" s="11">
        <v>0.2</v>
      </c>
      <c r="N3201" s="12">
        <v>9134.4699999999993</v>
      </c>
      <c r="O3201" s="12">
        <v>7261.82</v>
      </c>
      <c r="P3201" s="12">
        <v>1872.65</v>
      </c>
      <c r="Q3201" s="11">
        <v>0.205009157619435</v>
      </c>
    </row>
    <row r="3202" spans="1:17" x14ac:dyDescent="0.45">
      <c r="A3202" t="s">
        <v>5907</v>
      </c>
      <c r="B3202" t="s">
        <v>5908</v>
      </c>
      <c r="C3202" t="s">
        <v>12</v>
      </c>
      <c r="D3202" t="s">
        <v>111</v>
      </c>
      <c r="E3202" t="s">
        <v>14</v>
      </c>
      <c r="F3202" s="9">
        <v>45374</v>
      </c>
      <c r="G3202" s="9" t="str">
        <f>TEXT(Ecommerce_Sales_Data[[#This Row],[Order_Date]],"dddd")</f>
        <v>Saturday</v>
      </c>
      <c r="H3202" t="s">
        <v>14761</v>
      </c>
      <c r="I3202" t="s">
        <v>14769</v>
      </c>
      <c r="J3202">
        <v>3</v>
      </c>
      <c r="K3202">
        <v>4</v>
      </c>
      <c r="L3202" s="12">
        <v>4297.2</v>
      </c>
      <c r="M3202" s="11">
        <v>0.15</v>
      </c>
      <c r="N3202" s="12">
        <v>14610.48</v>
      </c>
      <c r="O3202" s="12">
        <v>11402.98</v>
      </c>
      <c r="P3202" s="12">
        <v>3207.5</v>
      </c>
      <c r="Q3202" s="11">
        <v>0.21953419737065399</v>
      </c>
    </row>
    <row r="3203" spans="1:17" x14ac:dyDescent="0.45">
      <c r="A3203" t="s">
        <v>5909</v>
      </c>
      <c r="B3203" t="s">
        <v>5910</v>
      </c>
      <c r="C3203" t="s">
        <v>28</v>
      </c>
      <c r="D3203" t="s">
        <v>35</v>
      </c>
      <c r="E3203" t="s">
        <v>22</v>
      </c>
      <c r="F3203" s="9">
        <v>45656</v>
      </c>
      <c r="G3203" s="9" t="str">
        <f>TEXT(Ecommerce_Sales_Data[[#This Row],[Order_Date]],"dddd")</f>
        <v>Monday</v>
      </c>
      <c r="H3203" t="s">
        <v>14757</v>
      </c>
      <c r="I3203" t="s">
        <v>14770</v>
      </c>
      <c r="J3203">
        <v>12</v>
      </c>
      <c r="K3203">
        <v>2</v>
      </c>
      <c r="L3203" s="12">
        <v>738.61</v>
      </c>
      <c r="M3203" s="11">
        <v>0.05</v>
      </c>
      <c r="N3203" s="12">
        <v>1403.36</v>
      </c>
      <c r="O3203" s="12">
        <v>882.29</v>
      </c>
      <c r="P3203" s="12">
        <v>521.07000000000005</v>
      </c>
      <c r="Q3203" s="11">
        <v>0.37130173298369601</v>
      </c>
    </row>
    <row r="3204" spans="1:17" x14ac:dyDescent="0.45">
      <c r="A3204" t="s">
        <v>5911</v>
      </c>
      <c r="B3204" t="s">
        <v>5912</v>
      </c>
      <c r="C3204" t="s">
        <v>28</v>
      </c>
      <c r="D3204" t="s">
        <v>100</v>
      </c>
      <c r="E3204" t="s">
        <v>9</v>
      </c>
      <c r="F3204" s="9">
        <v>45972</v>
      </c>
      <c r="G3204" s="9" t="str">
        <f>TEXT(Ecommerce_Sales_Data[[#This Row],[Order_Date]],"dddd")</f>
        <v>Tuesday</v>
      </c>
      <c r="H3204" t="s">
        <v>14757</v>
      </c>
      <c r="I3204" t="s">
        <v>14764</v>
      </c>
      <c r="J3204">
        <v>11</v>
      </c>
      <c r="K3204">
        <v>4</v>
      </c>
      <c r="L3204" s="12">
        <v>1290.1400000000001</v>
      </c>
      <c r="M3204" s="11">
        <v>0.1</v>
      </c>
      <c r="N3204" s="12">
        <v>4644.5</v>
      </c>
      <c r="O3204" s="12">
        <v>3639.41</v>
      </c>
      <c r="P3204" s="12">
        <v>1005.09</v>
      </c>
      <c r="Q3204" s="11">
        <v>0.21640434923027199</v>
      </c>
    </row>
    <row r="3205" spans="1:17" x14ac:dyDescent="0.45">
      <c r="A3205" t="s">
        <v>5913</v>
      </c>
      <c r="B3205" t="s">
        <v>5914</v>
      </c>
      <c r="C3205" t="s">
        <v>20</v>
      </c>
      <c r="D3205" t="s">
        <v>103</v>
      </c>
      <c r="E3205" t="s">
        <v>9</v>
      </c>
      <c r="F3205" s="9">
        <v>45427</v>
      </c>
      <c r="G3205" s="9" t="str">
        <f>TEXT(Ecommerce_Sales_Data[[#This Row],[Order_Date]],"dddd")</f>
        <v>Wednesday</v>
      </c>
      <c r="H3205" t="s">
        <v>14757</v>
      </c>
      <c r="I3205" t="s">
        <v>14763</v>
      </c>
      <c r="J3205">
        <v>5</v>
      </c>
      <c r="K3205">
        <v>5</v>
      </c>
      <c r="L3205" s="12">
        <v>582.34</v>
      </c>
      <c r="M3205" s="11">
        <v>0.15</v>
      </c>
      <c r="N3205" s="12">
        <v>2474.9499999999998</v>
      </c>
      <c r="O3205" s="12">
        <v>2090.9699999999998</v>
      </c>
      <c r="P3205" s="12">
        <v>383.98</v>
      </c>
      <c r="Q3205" s="11">
        <v>0.155146568617548</v>
      </c>
    </row>
    <row r="3206" spans="1:17" x14ac:dyDescent="0.45">
      <c r="A3206" t="s">
        <v>5915</v>
      </c>
      <c r="B3206" t="s">
        <v>5916</v>
      </c>
      <c r="C3206" t="s">
        <v>2</v>
      </c>
      <c r="D3206" t="s">
        <v>68</v>
      </c>
      <c r="E3206" t="s">
        <v>14</v>
      </c>
      <c r="F3206" s="9">
        <v>45725</v>
      </c>
      <c r="G3206" s="9" t="str">
        <f>TEXT(Ecommerce_Sales_Data[[#This Row],[Order_Date]],"dddd")</f>
        <v>Sunday</v>
      </c>
      <c r="H3206" t="s">
        <v>14761</v>
      </c>
      <c r="I3206" t="s">
        <v>14769</v>
      </c>
      <c r="J3206">
        <v>3</v>
      </c>
      <c r="K3206">
        <v>5</v>
      </c>
      <c r="L3206" s="12">
        <v>4367.37</v>
      </c>
      <c r="M3206" s="11">
        <v>0.1</v>
      </c>
      <c r="N3206" s="12">
        <v>19653.169999999998</v>
      </c>
      <c r="O3206" s="12">
        <v>11812.18</v>
      </c>
      <c r="P3206" s="12">
        <v>7840.99</v>
      </c>
      <c r="Q3206" s="11">
        <v>0.39896820716454401</v>
      </c>
    </row>
    <row r="3207" spans="1:17" x14ac:dyDescent="0.45">
      <c r="A3207" t="s">
        <v>5917</v>
      </c>
      <c r="B3207" t="s">
        <v>5918</v>
      </c>
      <c r="C3207" t="s">
        <v>12</v>
      </c>
      <c r="D3207" t="s">
        <v>41</v>
      </c>
      <c r="E3207" t="s">
        <v>9</v>
      </c>
      <c r="F3207" s="9">
        <v>45954</v>
      </c>
      <c r="G3207" s="9" t="str">
        <f>TEXT(Ecommerce_Sales_Data[[#This Row],[Order_Date]],"dddd")</f>
        <v>Friday</v>
      </c>
      <c r="H3207" t="s">
        <v>14757</v>
      </c>
      <c r="I3207" t="s">
        <v>14760</v>
      </c>
      <c r="J3207">
        <v>10</v>
      </c>
      <c r="K3207">
        <v>2</v>
      </c>
      <c r="L3207" s="12">
        <v>3480.22</v>
      </c>
      <c r="M3207" s="11">
        <v>0.1</v>
      </c>
      <c r="N3207" s="12">
        <v>6264.4</v>
      </c>
      <c r="O3207" s="12">
        <v>4644.37</v>
      </c>
      <c r="P3207" s="12">
        <v>1620.03</v>
      </c>
      <c r="Q3207" s="11">
        <v>0.25860896494476698</v>
      </c>
    </row>
    <row r="3208" spans="1:17" x14ac:dyDescent="0.45">
      <c r="A3208" t="s">
        <v>5919</v>
      </c>
      <c r="B3208" t="s">
        <v>542</v>
      </c>
      <c r="C3208" t="s">
        <v>7</v>
      </c>
      <c r="D3208" t="s">
        <v>71</v>
      </c>
      <c r="E3208" t="s">
        <v>22</v>
      </c>
      <c r="F3208" s="9">
        <v>45437</v>
      </c>
      <c r="G3208" s="9" t="str">
        <f>TEXT(Ecommerce_Sales_Data[[#This Row],[Order_Date]],"dddd")</f>
        <v>Saturday</v>
      </c>
      <c r="H3208" t="s">
        <v>14761</v>
      </c>
      <c r="I3208" t="s">
        <v>14763</v>
      </c>
      <c r="J3208">
        <v>5</v>
      </c>
      <c r="K3208">
        <v>5</v>
      </c>
      <c r="L3208" s="12">
        <v>2001.44</v>
      </c>
      <c r="M3208" s="11">
        <v>0.15</v>
      </c>
      <c r="N3208" s="12">
        <v>8506.1200000000008</v>
      </c>
      <c r="O3208" s="12">
        <v>5498.36</v>
      </c>
      <c r="P3208" s="12">
        <v>3007.76</v>
      </c>
      <c r="Q3208" s="11">
        <v>0.35359952598834699</v>
      </c>
    </row>
    <row r="3209" spans="1:17" x14ac:dyDescent="0.45">
      <c r="A3209" t="s">
        <v>5920</v>
      </c>
      <c r="B3209" t="s">
        <v>5921</v>
      </c>
      <c r="C3209" t="s">
        <v>28</v>
      </c>
      <c r="D3209" t="s">
        <v>35</v>
      </c>
      <c r="E3209" t="s">
        <v>4</v>
      </c>
      <c r="F3209" s="9">
        <v>45542</v>
      </c>
      <c r="G3209" s="9" t="str">
        <f>TEXT(Ecommerce_Sales_Data[[#This Row],[Order_Date]],"dddd")</f>
        <v>Saturday</v>
      </c>
      <c r="H3209" t="s">
        <v>14761</v>
      </c>
      <c r="I3209" t="s">
        <v>14766</v>
      </c>
      <c r="J3209">
        <v>9</v>
      </c>
      <c r="K3209">
        <v>2</v>
      </c>
      <c r="L3209" s="12">
        <v>2138.7399999999998</v>
      </c>
      <c r="M3209" s="11">
        <v>0.1</v>
      </c>
      <c r="N3209" s="12">
        <v>3849.73</v>
      </c>
      <c r="O3209" s="12">
        <v>2399.7600000000002</v>
      </c>
      <c r="P3209" s="12">
        <v>1449.97</v>
      </c>
      <c r="Q3209" s="11">
        <v>0.37664199827000899</v>
      </c>
    </row>
    <row r="3210" spans="1:17" x14ac:dyDescent="0.45">
      <c r="A3210" t="s">
        <v>5922</v>
      </c>
      <c r="B3210" t="s">
        <v>5923</v>
      </c>
      <c r="C3210" t="s">
        <v>7</v>
      </c>
      <c r="D3210" t="s">
        <v>71</v>
      </c>
      <c r="E3210" t="s">
        <v>14</v>
      </c>
      <c r="F3210" s="9">
        <v>45467</v>
      </c>
      <c r="G3210" s="9" t="str">
        <f>TEXT(Ecommerce_Sales_Data[[#This Row],[Order_Date]],"dddd")</f>
        <v>Monday</v>
      </c>
      <c r="H3210" t="s">
        <v>14757</v>
      </c>
      <c r="I3210" t="s">
        <v>14759</v>
      </c>
      <c r="J3210">
        <v>6</v>
      </c>
      <c r="K3210">
        <v>4</v>
      </c>
      <c r="L3210" s="12">
        <v>731.79</v>
      </c>
      <c r="M3210" s="11">
        <v>0.05</v>
      </c>
      <c r="N3210" s="12">
        <v>2780.8</v>
      </c>
      <c r="O3210" s="12">
        <v>1835.06</v>
      </c>
      <c r="P3210" s="12">
        <v>945.74</v>
      </c>
      <c r="Q3210" s="11">
        <v>0.340096375143844</v>
      </c>
    </row>
    <row r="3211" spans="1:17" x14ac:dyDescent="0.45">
      <c r="A3211" t="s">
        <v>5924</v>
      </c>
      <c r="B3211" t="s">
        <v>5925</v>
      </c>
      <c r="C3211" t="s">
        <v>28</v>
      </c>
      <c r="D3211" t="s">
        <v>35</v>
      </c>
      <c r="E3211" t="s">
        <v>4</v>
      </c>
      <c r="F3211" s="9">
        <v>45563</v>
      </c>
      <c r="G3211" s="9" t="str">
        <f>TEXT(Ecommerce_Sales_Data[[#This Row],[Order_Date]],"dddd")</f>
        <v>Saturday</v>
      </c>
      <c r="H3211" t="s">
        <v>14761</v>
      </c>
      <c r="I3211" t="s">
        <v>14766</v>
      </c>
      <c r="J3211">
        <v>9</v>
      </c>
      <c r="K3211">
        <v>4</v>
      </c>
      <c r="L3211" s="12">
        <v>1913.28</v>
      </c>
      <c r="M3211" s="11">
        <v>0.05</v>
      </c>
      <c r="N3211" s="12">
        <v>7270.46</v>
      </c>
      <c r="O3211" s="12">
        <v>4677.43</v>
      </c>
      <c r="P3211" s="12">
        <v>2593.0300000000002</v>
      </c>
      <c r="Q3211" s="11">
        <v>0.35665281151398998</v>
      </c>
    </row>
    <row r="3212" spans="1:17" x14ac:dyDescent="0.45">
      <c r="A3212" t="s">
        <v>5926</v>
      </c>
      <c r="B3212" t="s">
        <v>5927</v>
      </c>
      <c r="C3212" t="s">
        <v>12</v>
      </c>
      <c r="D3212" t="s">
        <v>13</v>
      </c>
      <c r="E3212" t="s">
        <v>4</v>
      </c>
      <c r="F3212" s="9">
        <v>45980</v>
      </c>
      <c r="G3212" s="9" t="str">
        <f>TEXT(Ecommerce_Sales_Data[[#This Row],[Order_Date]],"dddd")</f>
        <v>Wednesday</v>
      </c>
      <c r="H3212" t="s">
        <v>14757</v>
      </c>
      <c r="I3212" t="s">
        <v>14764</v>
      </c>
      <c r="J3212">
        <v>11</v>
      </c>
      <c r="K3212">
        <v>5</v>
      </c>
      <c r="L3212" s="12">
        <v>1703.83</v>
      </c>
      <c r="M3212" s="11">
        <v>0.1</v>
      </c>
      <c r="N3212" s="12">
        <v>7667.23</v>
      </c>
      <c r="O3212" s="12">
        <v>4861.29</v>
      </c>
      <c r="P3212" s="12">
        <v>2805.94</v>
      </c>
      <c r="Q3212" s="11">
        <v>0.36596528342047902</v>
      </c>
    </row>
    <row r="3213" spans="1:17" x14ac:dyDescent="0.45">
      <c r="A3213" t="s">
        <v>5928</v>
      </c>
      <c r="B3213" t="s">
        <v>5929</v>
      </c>
      <c r="C3213" t="s">
        <v>2</v>
      </c>
      <c r="D3213" t="s">
        <v>3</v>
      </c>
      <c r="E3213" t="s">
        <v>14</v>
      </c>
      <c r="F3213" s="9">
        <v>45614</v>
      </c>
      <c r="G3213" s="9" t="str">
        <f>TEXT(Ecommerce_Sales_Data[[#This Row],[Order_Date]],"dddd")</f>
        <v>Monday</v>
      </c>
      <c r="H3213" t="s">
        <v>14757</v>
      </c>
      <c r="I3213" t="s">
        <v>14764</v>
      </c>
      <c r="J3213">
        <v>11</v>
      </c>
      <c r="K3213">
        <v>2</v>
      </c>
      <c r="L3213" s="12">
        <v>3451.03</v>
      </c>
      <c r="M3213" s="11">
        <v>0.1</v>
      </c>
      <c r="N3213" s="12">
        <v>6211.85</v>
      </c>
      <c r="O3213" s="12">
        <v>3757.75</v>
      </c>
      <c r="P3213" s="12">
        <v>2454.1</v>
      </c>
      <c r="Q3213" s="11">
        <v>0.395067491970991</v>
      </c>
    </row>
    <row r="3214" spans="1:17" x14ac:dyDescent="0.45">
      <c r="A3214" t="s">
        <v>5930</v>
      </c>
      <c r="B3214" t="s">
        <v>5931</v>
      </c>
      <c r="C3214" t="s">
        <v>28</v>
      </c>
      <c r="D3214" t="s">
        <v>85</v>
      </c>
      <c r="E3214" t="s">
        <v>14</v>
      </c>
      <c r="F3214" s="9">
        <v>45665</v>
      </c>
      <c r="G3214" s="9" t="str">
        <f>TEXT(Ecommerce_Sales_Data[[#This Row],[Order_Date]],"dddd")</f>
        <v>Wednesday</v>
      </c>
      <c r="H3214" t="s">
        <v>14757</v>
      </c>
      <c r="I3214" t="s">
        <v>14767</v>
      </c>
      <c r="J3214">
        <v>1</v>
      </c>
      <c r="K3214">
        <v>5</v>
      </c>
      <c r="L3214" s="12">
        <v>4177.91</v>
      </c>
      <c r="M3214" s="11">
        <v>0</v>
      </c>
      <c r="N3214" s="12">
        <v>20889.55</v>
      </c>
      <c r="O3214" s="12">
        <v>16953.689999999999</v>
      </c>
      <c r="P3214" s="12">
        <v>3935.86</v>
      </c>
      <c r="Q3214" s="11">
        <v>0.188412866720442</v>
      </c>
    </row>
    <row r="3215" spans="1:17" x14ac:dyDescent="0.45">
      <c r="A3215" t="s">
        <v>5932</v>
      </c>
      <c r="B3215" t="s">
        <v>4737</v>
      </c>
      <c r="C3215" t="s">
        <v>20</v>
      </c>
      <c r="D3215" t="s">
        <v>25</v>
      </c>
      <c r="E3215" t="s">
        <v>22</v>
      </c>
      <c r="F3215" s="9">
        <v>45990</v>
      </c>
      <c r="G3215" s="9" t="str">
        <f>TEXT(Ecommerce_Sales_Data[[#This Row],[Order_Date]],"dddd")</f>
        <v>Saturday</v>
      </c>
      <c r="H3215" t="s">
        <v>14761</v>
      </c>
      <c r="I3215" t="s">
        <v>14764</v>
      </c>
      <c r="J3215">
        <v>11</v>
      </c>
      <c r="K3215">
        <v>2</v>
      </c>
      <c r="L3215" s="12">
        <v>4774.68</v>
      </c>
      <c r="M3215" s="11">
        <v>0.2</v>
      </c>
      <c r="N3215" s="12">
        <v>7639.49</v>
      </c>
      <c r="O3215" s="12">
        <v>5559.65</v>
      </c>
      <c r="P3215" s="12">
        <v>2079.84</v>
      </c>
      <c r="Q3215" s="11">
        <v>0.27224854015124</v>
      </c>
    </row>
    <row r="3216" spans="1:17" x14ac:dyDescent="0.45">
      <c r="A3216" t="s">
        <v>5933</v>
      </c>
      <c r="B3216" t="s">
        <v>4515</v>
      </c>
      <c r="C3216" t="s">
        <v>12</v>
      </c>
      <c r="D3216" t="s">
        <v>32</v>
      </c>
      <c r="E3216" t="s">
        <v>14</v>
      </c>
      <c r="F3216" s="9">
        <v>45412</v>
      </c>
      <c r="G3216" s="9" t="str">
        <f>TEXT(Ecommerce_Sales_Data[[#This Row],[Order_Date]],"dddd")</f>
        <v>Tuesday</v>
      </c>
      <c r="H3216" t="s">
        <v>14757</v>
      </c>
      <c r="I3216" t="s">
        <v>14765</v>
      </c>
      <c r="J3216">
        <v>4</v>
      </c>
      <c r="K3216">
        <v>4</v>
      </c>
      <c r="L3216" s="12">
        <v>4842.28</v>
      </c>
      <c r="M3216" s="11">
        <v>0.2</v>
      </c>
      <c r="N3216" s="12">
        <v>15495.3</v>
      </c>
      <c r="O3216" s="12">
        <v>12578.92</v>
      </c>
      <c r="P3216" s="12">
        <v>2916.38</v>
      </c>
      <c r="Q3216" s="11">
        <v>0.18821061870373601</v>
      </c>
    </row>
    <row r="3217" spans="1:17" x14ac:dyDescent="0.45">
      <c r="A3217" t="s">
        <v>5934</v>
      </c>
      <c r="B3217" t="s">
        <v>5935</v>
      </c>
      <c r="C3217" t="s">
        <v>12</v>
      </c>
      <c r="D3217" t="s">
        <v>13</v>
      </c>
      <c r="E3217" t="s">
        <v>4</v>
      </c>
      <c r="F3217" s="9">
        <v>45846</v>
      </c>
      <c r="G3217" s="9" t="str">
        <f>TEXT(Ecommerce_Sales_Data[[#This Row],[Order_Date]],"dddd")</f>
        <v>Tuesday</v>
      </c>
      <c r="H3217" t="s">
        <v>14757</v>
      </c>
      <c r="I3217" t="s">
        <v>14768</v>
      </c>
      <c r="J3217">
        <v>7</v>
      </c>
      <c r="K3217">
        <v>1</v>
      </c>
      <c r="L3217" s="12">
        <v>1061.46</v>
      </c>
      <c r="M3217" s="11">
        <v>0.1</v>
      </c>
      <c r="N3217" s="12">
        <v>955.31</v>
      </c>
      <c r="O3217" s="12">
        <v>704.09</v>
      </c>
      <c r="P3217" s="12">
        <v>251.22</v>
      </c>
      <c r="Q3217" s="11">
        <v>0.262972228909987</v>
      </c>
    </row>
    <row r="3218" spans="1:17" x14ac:dyDescent="0.45">
      <c r="A3218" t="s">
        <v>5936</v>
      </c>
      <c r="B3218" t="s">
        <v>5937</v>
      </c>
      <c r="C3218" t="s">
        <v>7</v>
      </c>
      <c r="D3218" t="s">
        <v>46</v>
      </c>
      <c r="E3218" t="s">
        <v>22</v>
      </c>
      <c r="F3218" s="9">
        <v>45619</v>
      </c>
      <c r="G3218" s="9" t="str">
        <f>TEXT(Ecommerce_Sales_Data[[#This Row],[Order_Date]],"dddd")</f>
        <v>Saturday</v>
      </c>
      <c r="H3218" t="s">
        <v>14761</v>
      </c>
      <c r="I3218" t="s">
        <v>14764</v>
      </c>
      <c r="J3218">
        <v>11</v>
      </c>
      <c r="K3218">
        <v>4</v>
      </c>
      <c r="L3218" s="12">
        <v>4401.0200000000004</v>
      </c>
      <c r="M3218" s="11">
        <v>0.05</v>
      </c>
      <c r="N3218" s="12">
        <v>16723.88</v>
      </c>
      <c r="O3218" s="12">
        <v>10452.56</v>
      </c>
      <c r="P3218" s="12">
        <v>6271.32</v>
      </c>
      <c r="Q3218" s="11">
        <v>0.37499192771055501</v>
      </c>
    </row>
    <row r="3219" spans="1:17" x14ac:dyDescent="0.45">
      <c r="A3219" t="s">
        <v>5938</v>
      </c>
      <c r="B3219" t="s">
        <v>5939</v>
      </c>
      <c r="C3219" t="s">
        <v>28</v>
      </c>
      <c r="D3219" t="s">
        <v>85</v>
      </c>
      <c r="E3219" t="s">
        <v>4</v>
      </c>
      <c r="F3219" s="9">
        <v>45828</v>
      </c>
      <c r="G3219" s="9" t="str">
        <f>TEXT(Ecommerce_Sales_Data[[#This Row],[Order_Date]],"dddd")</f>
        <v>Friday</v>
      </c>
      <c r="H3219" t="s">
        <v>14757</v>
      </c>
      <c r="I3219" t="s">
        <v>14759</v>
      </c>
      <c r="J3219">
        <v>6</v>
      </c>
      <c r="K3219">
        <v>5</v>
      </c>
      <c r="L3219" s="12">
        <v>3783.81</v>
      </c>
      <c r="M3219" s="11">
        <v>0</v>
      </c>
      <c r="N3219" s="12">
        <v>18919.05</v>
      </c>
      <c r="O3219" s="12">
        <v>11800.69</v>
      </c>
      <c r="P3219" s="12">
        <v>7118.36</v>
      </c>
      <c r="Q3219" s="11">
        <v>0.37625356452887398</v>
      </c>
    </row>
    <row r="3220" spans="1:17" x14ac:dyDescent="0.45">
      <c r="A3220" t="s">
        <v>5940</v>
      </c>
      <c r="B3220" t="s">
        <v>5941</v>
      </c>
      <c r="C3220" t="s">
        <v>7</v>
      </c>
      <c r="D3220" t="s">
        <v>8</v>
      </c>
      <c r="E3220" t="s">
        <v>4</v>
      </c>
      <c r="F3220" s="9">
        <v>45418</v>
      </c>
      <c r="G3220" s="9" t="str">
        <f>TEXT(Ecommerce_Sales_Data[[#This Row],[Order_Date]],"dddd")</f>
        <v>Monday</v>
      </c>
      <c r="H3220" t="s">
        <v>14757</v>
      </c>
      <c r="I3220" t="s">
        <v>14763</v>
      </c>
      <c r="J3220">
        <v>5</v>
      </c>
      <c r="K3220">
        <v>1</v>
      </c>
      <c r="L3220" s="12">
        <v>3150.71</v>
      </c>
      <c r="M3220" s="11">
        <v>0</v>
      </c>
      <c r="N3220" s="12">
        <v>3150.71</v>
      </c>
      <c r="O3220" s="12">
        <v>2014.98</v>
      </c>
      <c r="P3220" s="12">
        <v>1135.73</v>
      </c>
      <c r="Q3220" s="11">
        <v>0.360467958015812</v>
      </c>
    </row>
    <row r="3221" spans="1:17" x14ac:dyDescent="0.45">
      <c r="A3221" t="s">
        <v>5942</v>
      </c>
      <c r="B3221" t="s">
        <v>5943</v>
      </c>
      <c r="C3221" t="s">
        <v>12</v>
      </c>
      <c r="D3221" t="s">
        <v>41</v>
      </c>
      <c r="E3221" t="s">
        <v>14</v>
      </c>
      <c r="F3221" s="9">
        <v>45532</v>
      </c>
      <c r="G3221" s="9" t="str">
        <f>TEXT(Ecommerce_Sales_Data[[#This Row],[Order_Date]],"dddd")</f>
        <v>Wednesday</v>
      </c>
      <c r="H3221" t="s">
        <v>14757</v>
      </c>
      <c r="I3221" t="s">
        <v>14762</v>
      </c>
      <c r="J3221">
        <v>8</v>
      </c>
      <c r="K3221">
        <v>2</v>
      </c>
      <c r="L3221" s="12">
        <v>2292.96</v>
      </c>
      <c r="M3221" s="11">
        <v>0</v>
      </c>
      <c r="N3221" s="12">
        <v>4585.92</v>
      </c>
      <c r="O3221" s="12">
        <v>3802.9</v>
      </c>
      <c r="P3221" s="12">
        <v>783.02</v>
      </c>
      <c r="Q3221" s="11">
        <v>0.17074436536180301</v>
      </c>
    </row>
    <row r="3222" spans="1:17" x14ac:dyDescent="0.45">
      <c r="A3222" t="s">
        <v>5944</v>
      </c>
      <c r="B3222" t="s">
        <v>5945</v>
      </c>
      <c r="C3222" t="s">
        <v>20</v>
      </c>
      <c r="D3222" t="s">
        <v>21</v>
      </c>
      <c r="E3222" t="s">
        <v>4</v>
      </c>
      <c r="F3222" s="9">
        <v>45410</v>
      </c>
      <c r="G3222" s="9" t="str">
        <f>TEXT(Ecommerce_Sales_Data[[#This Row],[Order_Date]],"dddd")</f>
        <v>Sunday</v>
      </c>
      <c r="H3222" t="s">
        <v>14761</v>
      </c>
      <c r="I3222" t="s">
        <v>14765</v>
      </c>
      <c r="J3222">
        <v>4</v>
      </c>
      <c r="K3222">
        <v>5</v>
      </c>
      <c r="L3222" s="12">
        <v>1447.7</v>
      </c>
      <c r="M3222" s="11">
        <v>0.05</v>
      </c>
      <c r="N3222" s="12">
        <v>6876.57</v>
      </c>
      <c r="O3222" s="12">
        <v>4369.7700000000004</v>
      </c>
      <c r="P3222" s="12">
        <v>2506.8000000000002</v>
      </c>
      <c r="Q3222" s="11">
        <v>0.36454220636160201</v>
      </c>
    </row>
    <row r="3223" spans="1:17" x14ac:dyDescent="0.45">
      <c r="A3223" t="s">
        <v>5946</v>
      </c>
      <c r="B3223" t="s">
        <v>5947</v>
      </c>
      <c r="C3223" t="s">
        <v>20</v>
      </c>
      <c r="D3223" t="s">
        <v>21</v>
      </c>
      <c r="E3223" t="s">
        <v>4</v>
      </c>
      <c r="F3223" s="9">
        <v>45965</v>
      </c>
      <c r="G3223" s="9" t="str">
        <f>TEXT(Ecommerce_Sales_Data[[#This Row],[Order_Date]],"dddd")</f>
        <v>Tuesday</v>
      </c>
      <c r="H3223" t="s">
        <v>14757</v>
      </c>
      <c r="I3223" t="s">
        <v>14764</v>
      </c>
      <c r="J3223">
        <v>11</v>
      </c>
      <c r="K3223">
        <v>5</v>
      </c>
      <c r="L3223" s="12">
        <v>2202.58</v>
      </c>
      <c r="M3223" s="11">
        <v>0.15</v>
      </c>
      <c r="N3223" s="12">
        <v>9360.9699999999993</v>
      </c>
      <c r="O3223" s="12">
        <v>7881.47</v>
      </c>
      <c r="P3223" s="12">
        <v>1479.5</v>
      </c>
      <c r="Q3223" s="11">
        <v>0.158049860217477</v>
      </c>
    </row>
    <row r="3224" spans="1:17" x14ac:dyDescent="0.45">
      <c r="A3224" t="s">
        <v>5948</v>
      </c>
      <c r="B3224" t="s">
        <v>5949</v>
      </c>
      <c r="C3224" t="s">
        <v>28</v>
      </c>
      <c r="D3224" t="s">
        <v>137</v>
      </c>
      <c r="E3224" t="s">
        <v>4</v>
      </c>
      <c r="F3224" s="9">
        <v>45642</v>
      </c>
      <c r="G3224" s="9" t="str">
        <f>TEXT(Ecommerce_Sales_Data[[#This Row],[Order_Date]],"dddd")</f>
        <v>Monday</v>
      </c>
      <c r="H3224" t="s">
        <v>14757</v>
      </c>
      <c r="I3224" t="s">
        <v>14770</v>
      </c>
      <c r="J3224">
        <v>12</v>
      </c>
      <c r="K3224">
        <v>5</v>
      </c>
      <c r="L3224" s="12">
        <v>4204.92</v>
      </c>
      <c r="M3224" s="11">
        <v>0.15</v>
      </c>
      <c r="N3224" s="12">
        <v>17870.91</v>
      </c>
      <c r="O3224" s="12">
        <v>13884.37</v>
      </c>
      <c r="P3224" s="12">
        <v>3986.54</v>
      </c>
      <c r="Q3224" s="11">
        <v>0.22307425866953601</v>
      </c>
    </row>
    <row r="3225" spans="1:17" x14ac:dyDescent="0.45">
      <c r="A3225" t="s">
        <v>5950</v>
      </c>
      <c r="B3225" t="s">
        <v>2281</v>
      </c>
      <c r="C3225" t="s">
        <v>7</v>
      </c>
      <c r="D3225" t="s">
        <v>106</v>
      </c>
      <c r="E3225" t="s">
        <v>9</v>
      </c>
      <c r="F3225" s="9">
        <v>45603</v>
      </c>
      <c r="G3225" s="9" t="str">
        <f>TEXT(Ecommerce_Sales_Data[[#This Row],[Order_Date]],"dddd")</f>
        <v>Thursday</v>
      </c>
      <c r="H3225" t="s">
        <v>14757</v>
      </c>
      <c r="I3225" t="s">
        <v>14764</v>
      </c>
      <c r="J3225">
        <v>11</v>
      </c>
      <c r="K3225">
        <v>2</v>
      </c>
      <c r="L3225" s="12">
        <v>4699.09</v>
      </c>
      <c r="M3225" s="11">
        <v>0.05</v>
      </c>
      <c r="N3225" s="12">
        <v>8928.27</v>
      </c>
      <c r="O3225" s="12">
        <v>6064.41</v>
      </c>
      <c r="P3225" s="12">
        <v>2863.86</v>
      </c>
      <c r="Q3225" s="11">
        <v>0.32076314896390901</v>
      </c>
    </row>
    <row r="3226" spans="1:17" x14ac:dyDescent="0.45">
      <c r="A3226" t="s">
        <v>5951</v>
      </c>
      <c r="B3226" t="s">
        <v>5952</v>
      </c>
      <c r="C3226" t="s">
        <v>12</v>
      </c>
      <c r="D3226" t="s">
        <v>38</v>
      </c>
      <c r="E3226" t="s">
        <v>22</v>
      </c>
      <c r="F3226" s="9">
        <v>45427</v>
      </c>
      <c r="G3226" s="9" t="str">
        <f>TEXT(Ecommerce_Sales_Data[[#This Row],[Order_Date]],"dddd")</f>
        <v>Wednesday</v>
      </c>
      <c r="H3226" t="s">
        <v>14757</v>
      </c>
      <c r="I3226" t="s">
        <v>14763</v>
      </c>
      <c r="J3226">
        <v>5</v>
      </c>
      <c r="K3226">
        <v>4</v>
      </c>
      <c r="L3226" s="12">
        <v>492.16</v>
      </c>
      <c r="M3226" s="11">
        <v>0.1</v>
      </c>
      <c r="N3226" s="12">
        <v>1771.78</v>
      </c>
      <c r="O3226" s="12">
        <v>1170.4100000000001</v>
      </c>
      <c r="P3226" s="12">
        <v>601.37</v>
      </c>
      <c r="Q3226" s="11">
        <v>0.33941572881509002</v>
      </c>
    </row>
    <row r="3227" spans="1:17" x14ac:dyDescent="0.45">
      <c r="A3227" t="s">
        <v>5953</v>
      </c>
      <c r="B3227" t="s">
        <v>5954</v>
      </c>
      <c r="C3227" t="s">
        <v>28</v>
      </c>
      <c r="D3227" t="s">
        <v>100</v>
      </c>
      <c r="E3227" t="s">
        <v>22</v>
      </c>
      <c r="F3227" s="9">
        <v>45542</v>
      </c>
      <c r="G3227" s="9" t="str">
        <f>TEXT(Ecommerce_Sales_Data[[#This Row],[Order_Date]],"dddd")</f>
        <v>Saturday</v>
      </c>
      <c r="H3227" t="s">
        <v>14761</v>
      </c>
      <c r="I3227" t="s">
        <v>14766</v>
      </c>
      <c r="J3227">
        <v>9</v>
      </c>
      <c r="K3227">
        <v>2</v>
      </c>
      <c r="L3227" s="12">
        <v>2690.56</v>
      </c>
      <c r="M3227" s="11">
        <v>0.05</v>
      </c>
      <c r="N3227" s="12">
        <v>5112.0600000000004</v>
      </c>
      <c r="O3227" s="12">
        <v>4253.1899999999996</v>
      </c>
      <c r="P3227" s="12">
        <v>858.87</v>
      </c>
      <c r="Q3227" s="11">
        <v>0.16800859144845701</v>
      </c>
    </row>
    <row r="3228" spans="1:17" x14ac:dyDescent="0.45">
      <c r="A3228" t="s">
        <v>5955</v>
      </c>
      <c r="B3228" t="s">
        <v>5956</v>
      </c>
      <c r="C3228" t="s">
        <v>28</v>
      </c>
      <c r="D3228" t="s">
        <v>85</v>
      </c>
      <c r="E3228" t="s">
        <v>14</v>
      </c>
      <c r="F3228" s="9">
        <v>45871</v>
      </c>
      <c r="G3228" s="9" t="str">
        <f>TEXT(Ecommerce_Sales_Data[[#This Row],[Order_Date]],"dddd")</f>
        <v>Saturday</v>
      </c>
      <c r="H3228" t="s">
        <v>14761</v>
      </c>
      <c r="I3228" t="s">
        <v>14762</v>
      </c>
      <c r="J3228">
        <v>8</v>
      </c>
      <c r="K3228">
        <v>4</v>
      </c>
      <c r="L3228" s="12">
        <v>2299.88</v>
      </c>
      <c r="M3228" s="11">
        <v>0.15</v>
      </c>
      <c r="N3228" s="12">
        <v>7819.59</v>
      </c>
      <c r="O3228" s="12">
        <v>6606.08</v>
      </c>
      <c r="P3228" s="12">
        <v>1213.51</v>
      </c>
      <c r="Q3228" s="11">
        <v>0.15518844338386001</v>
      </c>
    </row>
    <row r="3229" spans="1:17" x14ac:dyDescent="0.45">
      <c r="A3229" t="s">
        <v>5957</v>
      </c>
      <c r="B3229" t="s">
        <v>1833</v>
      </c>
      <c r="C3229" t="s">
        <v>12</v>
      </c>
      <c r="D3229" t="s">
        <v>13</v>
      </c>
      <c r="E3229" t="s">
        <v>4</v>
      </c>
      <c r="F3229" s="9">
        <v>45942</v>
      </c>
      <c r="G3229" s="9" t="str">
        <f>TEXT(Ecommerce_Sales_Data[[#This Row],[Order_Date]],"dddd")</f>
        <v>Sunday</v>
      </c>
      <c r="H3229" t="s">
        <v>14761</v>
      </c>
      <c r="I3229" t="s">
        <v>14760</v>
      </c>
      <c r="J3229">
        <v>10</v>
      </c>
      <c r="K3229">
        <v>2</v>
      </c>
      <c r="L3229" s="12">
        <v>4253.3</v>
      </c>
      <c r="M3229" s="11">
        <v>0.1</v>
      </c>
      <c r="N3229" s="12">
        <v>7655.94</v>
      </c>
      <c r="O3229" s="12">
        <v>4996.8</v>
      </c>
      <c r="P3229" s="12">
        <v>2659.14</v>
      </c>
      <c r="Q3229" s="11">
        <v>0.34733030823125599</v>
      </c>
    </row>
    <row r="3230" spans="1:17" x14ac:dyDescent="0.45">
      <c r="A3230" t="s">
        <v>5958</v>
      </c>
      <c r="B3230" t="s">
        <v>5959</v>
      </c>
      <c r="C3230" t="s">
        <v>28</v>
      </c>
      <c r="D3230" t="s">
        <v>137</v>
      </c>
      <c r="E3230" t="s">
        <v>4</v>
      </c>
      <c r="F3230" s="9">
        <v>45957</v>
      </c>
      <c r="G3230" s="9" t="str">
        <f>TEXT(Ecommerce_Sales_Data[[#This Row],[Order_Date]],"dddd")</f>
        <v>Monday</v>
      </c>
      <c r="H3230" t="s">
        <v>14757</v>
      </c>
      <c r="I3230" t="s">
        <v>14760</v>
      </c>
      <c r="J3230">
        <v>10</v>
      </c>
      <c r="K3230">
        <v>3</v>
      </c>
      <c r="L3230" s="12">
        <v>4558.78</v>
      </c>
      <c r="M3230" s="11">
        <v>0.2</v>
      </c>
      <c r="N3230" s="12">
        <v>10941.07</v>
      </c>
      <c r="O3230" s="12">
        <v>9069.0300000000007</v>
      </c>
      <c r="P3230" s="12">
        <v>1872.04</v>
      </c>
      <c r="Q3230" s="11">
        <v>0.171102095133291</v>
      </c>
    </row>
    <row r="3231" spans="1:17" x14ac:dyDescent="0.45">
      <c r="A3231" t="s">
        <v>5960</v>
      </c>
      <c r="B3231" t="s">
        <v>5961</v>
      </c>
      <c r="C3231" t="s">
        <v>7</v>
      </c>
      <c r="D3231" t="s">
        <v>106</v>
      </c>
      <c r="E3231" t="s">
        <v>9</v>
      </c>
      <c r="F3231" s="9">
        <v>45623</v>
      </c>
      <c r="G3231" s="9" t="str">
        <f>TEXT(Ecommerce_Sales_Data[[#This Row],[Order_Date]],"dddd")</f>
        <v>Wednesday</v>
      </c>
      <c r="H3231" t="s">
        <v>14757</v>
      </c>
      <c r="I3231" t="s">
        <v>14764</v>
      </c>
      <c r="J3231">
        <v>11</v>
      </c>
      <c r="K3231">
        <v>2</v>
      </c>
      <c r="L3231" s="12">
        <v>3411.15</v>
      </c>
      <c r="M3231" s="11">
        <v>0</v>
      </c>
      <c r="N3231" s="12">
        <v>6822.3</v>
      </c>
      <c r="O3231" s="12">
        <v>5469.03</v>
      </c>
      <c r="P3231" s="12">
        <v>1353.27</v>
      </c>
      <c r="Q3231" s="11">
        <v>0.19835979068642501</v>
      </c>
    </row>
    <row r="3232" spans="1:17" x14ac:dyDescent="0.45">
      <c r="A3232" t="s">
        <v>5962</v>
      </c>
      <c r="B3232" t="s">
        <v>4737</v>
      </c>
      <c r="C3232" t="s">
        <v>2</v>
      </c>
      <c r="D3232" t="s">
        <v>82</v>
      </c>
      <c r="E3232" t="s">
        <v>14</v>
      </c>
      <c r="F3232" s="9">
        <v>45917</v>
      </c>
      <c r="G3232" s="9" t="str">
        <f>TEXT(Ecommerce_Sales_Data[[#This Row],[Order_Date]],"dddd")</f>
        <v>Wednesday</v>
      </c>
      <c r="H3232" t="s">
        <v>14757</v>
      </c>
      <c r="I3232" t="s">
        <v>14766</v>
      </c>
      <c r="J3232">
        <v>9</v>
      </c>
      <c r="K3232">
        <v>3</v>
      </c>
      <c r="L3232" s="12">
        <v>2599.6799999999998</v>
      </c>
      <c r="M3232" s="11">
        <v>0.2</v>
      </c>
      <c r="N3232" s="12">
        <v>6239.23</v>
      </c>
      <c r="O3232" s="12">
        <v>4784.9799999999996</v>
      </c>
      <c r="P3232" s="12">
        <v>1454.25</v>
      </c>
      <c r="Q3232" s="11">
        <v>0.23308164629289199</v>
      </c>
    </row>
    <row r="3233" spans="1:17" x14ac:dyDescent="0.45">
      <c r="A3233" t="s">
        <v>5963</v>
      </c>
      <c r="B3233" t="s">
        <v>5964</v>
      </c>
      <c r="C3233" t="s">
        <v>28</v>
      </c>
      <c r="D3233" t="s">
        <v>29</v>
      </c>
      <c r="E3233" t="s">
        <v>14</v>
      </c>
      <c r="F3233" s="9">
        <v>45763</v>
      </c>
      <c r="G3233" s="9" t="str">
        <f>TEXT(Ecommerce_Sales_Data[[#This Row],[Order_Date]],"dddd")</f>
        <v>Wednesday</v>
      </c>
      <c r="H3233" t="s">
        <v>14757</v>
      </c>
      <c r="I3233" t="s">
        <v>14765</v>
      </c>
      <c r="J3233">
        <v>4</v>
      </c>
      <c r="K3233">
        <v>3</v>
      </c>
      <c r="L3233" s="12">
        <v>3509.85</v>
      </c>
      <c r="M3233" s="11">
        <v>0.1</v>
      </c>
      <c r="N3233" s="12">
        <v>9476.59</v>
      </c>
      <c r="O3233" s="12">
        <v>6284.39</v>
      </c>
      <c r="P3233" s="12">
        <v>3192.2</v>
      </c>
      <c r="Q3233" s="11">
        <v>0.33685112471891299</v>
      </c>
    </row>
    <row r="3234" spans="1:17" x14ac:dyDescent="0.45">
      <c r="A3234" t="s">
        <v>5965</v>
      </c>
      <c r="B3234" t="s">
        <v>4142</v>
      </c>
      <c r="C3234" t="s">
        <v>20</v>
      </c>
      <c r="D3234" t="s">
        <v>60</v>
      </c>
      <c r="E3234" t="s">
        <v>14</v>
      </c>
      <c r="F3234" s="9">
        <v>45681</v>
      </c>
      <c r="G3234" s="9" t="str">
        <f>TEXT(Ecommerce_Sales_Data[[#This Row],[Order_Date]],"dddd")</f>
        <v>Friday</v>
      </c>
      <c r="H3234" t="s">
        <v>14757</v>
      </c>
      <c r="I3234" t="s">
        <v>14767</v>
      </c>
      <c r="J3234">
        <v>1</v>
      </c>
      <c r="K3234">
        <v>1</v>
      </c>
      <c r="L3234" s="12">
        <v>4794.63</v>
      </c>
      <c r="M3234" s="11">
        <v>0.2</v>
      </c>
      <c r="N3234" s="12">
        <v>3835.7</v>
      </c>
      <c r="O3234" s="12">
        <v>2509.2800000000002</v>
      </c>
      <c r="P3234" s="12">
        <v>1326.42</v>
      </c>
      <c r="Q3234" s="11">
        <v>0.34580910915869301</v>
      </c>
    </row>
    <row r="3235" spans="1:17" x14ac:dyDescent="0.45">
      <c r="A3235" t="s">
        <v>5966</v>
      </c>
      <c r="B3235" t="s">
        <v>5967</v>
      </c>
      <c r="C3235" t="s">
        <v>12</v>
      </c>
      <c r="D3235" t="s">
        <v>41</v>
      </c>
      <c r="E3235" t="s">
        <v>14</v>
      </c>
      <c r="F3235" s="9">
        <v>45298</v>
      </c>
      <c r="G3235" s="9" t="str">
        <f>TEXT(Ecommerce_Sales_Data[[#This Row],[Order_Date]],"dddd")</f>
        <v>Sunday</v>
      </c>
      <c r="H3235" t="s">
        <v>14761</v>
      </c>
      <c r="I3235" t="s">
        <v>14767</v>
      </c>
      <c r="J3235">
        <v>1</v>
      </c>
      <c r="K3235">
        <v>3</v>
      </c>
      <c r="L3235" s="12">
        <v>1267.49</v>
      </c>
      <c r="M3235" s="11">
        <v>0</v>
      </c>
      <c r="N3235" s="12">
        <v>3802.47</v>
      </c>
      <c r="O3235" s="12">
        <v>3090.54</v>
      </c>
      <c r="P3235" s="12">
        <v>711.93</v>
      </c>
      <c r="Q3235" s="11">
        <v>0.18722830160395701</v>
      </c>
    </row>
    <row r="3236" spans="1:17" x14ac:dyDescent="0.45">
      <c r="A3236" t="s">
        <v>5968</v>
      </c>
      <c r="B3236" t="s">
        <v>4528</v>
      </c>
      <c r="C3236" t="s">
        <v>2</v>
      </c>
      <c r="D3236" t="s">
        <v>17</v>
      </c>
      <c r="E3236" t="s">
        <v>9</v>
      </c>
      <c r="F3236" s="9">
        <v>45718</v>
      </c>
      <c r="G3236" s="9" t="str">
        <f>TEXT(Ecommerce_Sales_Data[[#This Row],[Order_Date]],"dddd")</f>
        <v>Sunday</v>
      </c>
      <c r="H3236" t="s">
        <v>14761</v>
      </c>
      <c r="I3236" t="s">
        <v>14769</v>
      </c>
      <c r="J3236">
        <v>3</v>
      </c>
      <c r="K3236">
        <v>2</v>
      </c>
      <c r="L3236" s="12">
        <v>1064.27</v>
      </c>
      <c r="M3236" s="11">
        <v>0.1</v>
      </c>
      <c r="N3236" s="12">
        <v>1915.69</v>
      </c>
      <c r="O3236" s="12">
        <v>1457.16</v>
      </c>
      <c r="P3236" s="12">
        <v>458.53</v>
      </c>
      <c r="Q3236" s="11">
        <v>0.239355010466203</v>
      </c>
    </row>
    <row r="3237" spans="1:17" x14ac:dyDescent="0.45">
      <c r="A3237" t="s">
        <v>5969</v>
      </c>
      <c r="B3237" t="s">
        <v>4343</v>
      </c>
      <c r="C3237" t="s">
        <v>20</v>
      </c>
      <c r="D3237" t="s">
        <v>21</v>
      </c>
      <c r="E3237" t="s">
        <v>4</v>
      </c>
      <c r="F3237" s="9">
        <v>45660</v>
      </c>
      <c r="G3237" s="9" t="str">
        <f>TEXT(Ecommerce_Sales_Data[[#This Row],[Order_Date]],"dddd")</f>
        <v>Friday</v>
      </c>
      <c r="H3237" t="s">
        <v>14757</v>
      </c>
      <c r="I3237" t="s">
        <v>14767</v>
      </c>
      <c r="J3237">
        <v>1</v>
      </c>
      <c r="K3237">
        <v>3</v>
      </c>
      <c r="L3237" s="12">
        <v>218.25</v>
      </c>
      <c r="M3237" s="11">
        <v>0.2</v>
      </c>
      <c r="N3237" s="12">
        <v>523.79999999999995</v>
      </c>
      <c r="O3237" s="12">
        <v>394.21</v>
      </c>
      <c r="P3237" s="12">
        <v>129.59</v>
      </c>
      <c r="Q3237" s="11">
        <v>0.247403589156166</v>
      </c>
    </row>
    <row r="3238" spans="1:17" x14ac:dyDescent="0.45">
      <c r="A3238" t="s">
        <v>5970</v>
      </c>
      <c r="B3238" t="s">
        <v>5971</v>
      </c>
      <c r="C3238" t="s">
        <v>20</v>
      </c>
      <c r="D3238" t="s">
        <v>25</v>
      </c>
      <c r="E3238" t="s">
        <v>4</v>
      </c>
      <c r="F3238" s="9">
        <v>45759</v>
      </c>
      <c r="G3238" s="9" t="str">
        <f>TEXT(Ecommerce_Sales_Data[[#This Row],[Order_Date]],"dddd")</f>
        <v>Saturday</v>
      </c>
      <c r="H3238" t="s">
        <v>14761</v>
      </c>
      <c r="I3238" t="s">
        <v>14765</v>
      </c>
      <c r="J3238">
        <v>4</v>
      </c>
      <c r="K3238">
        <v>4</v>
      </c>
      <c r="L3238" s="12">
        <v>4967.59</v>
      </c>
      <c r="M3238" s="11">
        <v>0.15</v>
      </c>
      <c r="N3238" s="12">
        <v>16889.810000000001</v>
      </c>
      <c r="O3238" s="12">
        <v>13000.01</v>
      </c>
      <c r="P3238" s="12">
        <v>3889.8</v>
      </c>
      <c r="Q3238" s="11">
        <v>0.23030454457451</v>
      </c>
    </row>
    <row r="3239" spans="1:17" x14ac:dyDescent="0.45">
      <c r="A3239" t="s">
        <v>5972</v>
      </c>
      <c r="B3239" t="s">
        <v>193</v>
      </c>
      <c r="C3239" t="s">
        <v>7</v>
      </c>
      <c r="D3239" t="s">
        <v>46</v>
      </c>
      <c r="E3239" t="s">
        <v>22</v>
      </c>
      <c r="F3239" s="9">
        <v>45489</v>
      </c>
      <c r="G3239" s="9" t="str">
        <f>TEXT(Ecommerce_Sales_Data[[#This Row],[Order_Date]],"dddd")</f>
        <v>Tuesday</v>
      </c>
      <c r="H3239" t="s">
        <v>14757</v>
      </c>
      <c r="I3239" t="s">
        <v>14768</v>
      </c>
      <c r="J3239">
        <v>7</v>
      </c>
      <c r="K3239">
        <v>2</v>
      </c>
      <c r="L3239" s="12">
        <v>2663.6</v>
      </c>
      <c r="M3239" s="11">
        <v>0.2</v>
      </c>
      <c r="N3239" s="12">
        <v>4261.76</v>
      </c>
      <c r="O3239" s="12">
        <v>3515.04</v>
      </c>
      <c r="P3239" s="12">
        <v>746.72</v>
      </c>
      <c r="Q3239" s="11">
        <v>0.17521399609551</v>
      </c>
    </row>
    <row r="3240" spans="1:17" x14ac:dyDescent="0.45">
      <c r="A3240" t="s">
        <v>5973</v>
      </c>
      <c r="B3240" t="s">
        <v>3072</v>
      </c>
      <c r="C3240" t="s">
        <v>20</v>
      </c>
      <c r="D3240" t="s">
        <v>57</v>
      </c>
      <c r="E3240" t="s">
        <v>14</v>
      </c>
      <c r="F3240" s="9">
        <v>45863</v>
      </c>
      <c r="G3240" s="9" t="str">
        <f>TEXT(Ecommerce_Sales_Data[[#This Row],[Order_Date]],"dddd")</f>
        <v>Friday</v>
      </c>
      <c r="H3240" t="s">
        <v>14757</v>
      </c>
      <c r="I3240" t="s">
        <v>14768</v>
      </c>
      <c r="J3240">
        <v>7</v>
      </c>
      <c r="K3240">
        <v>3</v>
      </c>
      <c r="L3240" s="12">
        <v>2081.44</v>
      </c>
      <c r="M3240" s="11">
        <v>0.05</v>
      </c>
      <c r="N3240" s="12">
        <v>5932.1</v>
      </c>
      <c r="O3240" s="12">
        <v>3894.87</v>
      </c>
      <c r="P3240" s="12">
        <v>2037.23</v>
      </c>
      <c r="Q3240" s="11">
        <v>0.343424756831476</v>
      </c>
    </row>
    <row r="3241" spans="1:17" x14ac:dyDescent="0.45">
      <c r="A3241" t="s">
        <v>5974</v>
      </c>
      <c r="B3241" t="s">
        <v>5975</v>
      </c>
      <c r="C3241" t="s">
        <v>20</v>
      </c>
      <c r="D3241" t="s">
        <v>60</v>
      </c>
      <c r="E3241" t="s">
        <v>14</v>
      </c>
      <c r="F3241" s="9">
        <v>45777</v>
      </c>
      <c r="G3241" s="9" t="str">
        <f>TEXT(Ecommerce_Sales_Data[[#This Row],[Order_Date]],"dddd")</f>
        <v>Wednesday</v>
      </c>
      <c r="H3241" t="s">
        <v>14757</v>
      </c>
      <c r="I3241" t="s">
        <v>14765</v>
      </c>
      <c r="J3241">
        <v>4</v>
      </c>
      <c r="K3241">
        <v>2</v>
      </c>
      <c r="L3241" s="12">
        <v>1140.83</v>
      </c>
      <c r="M3241" s="11">
        <v>0.1</v>
      </c>
      <c r="N3241" s="12">
        <v>2053.4899999999998</v>
      </c>
      <c r="O3241" s="12">
        <v>1339.04</v>
      </c>
      <c r="P3241" s="12">
        <v>714.45</v>
      </c>
      <c r="Q3241" s="11">
        <v>0.34791988273621999</v>
      </c>
    </row>
    <row r="3242" spans="1:17" x14ac:dyDescent="0.45">
      <c r="A3242" t="s">
        <v>5976</v>
      </c>
      <c r="B3242" t="s">
        <v>5977</v>
      </c>
      <c r="C3242" t="s">
        <v>20</v>
      </c>
      <c r="D3242" t="s">
        <v>103</v>
      </c>
      <c r="E3242" t="s">
        <v>9</v>
      </c>
      <c r="F3242" s="9">
        <v>45579</v>
      </c>
      <c r="G3242" s="9" t="str">
        <f>TEXT(Ecommerce_Sales_Data[[#This Row],[Order_Date]],"dddd")</f>
        <v>Monday</v>
      </c>
      <c r="H3242" t="s">
        <v>14757</v>
      </c>
      <c r="I3242" t="s">
        <v>14760</v>
      </c>
      <c r="J3242">
        <v>10</v>
      </c>
      <c r="K3242">
        <v>3</v>
      </c>
      <c r="L3242" s="12">
        <v>4659.75</v>
      </c>
      <c r="M3242" s="11">
        <v>0.1</v>
      </c>
      <c r="N3242" s="12">
        <v>12581.33</v>
      </c>
      <c r="O3242" s="12">
        <v>8896.08</v>
      </c>
      <c r="P3242" s="12">
        <v>3685.25</v>
      </c>
      <c r="Q3242" s="11">
        <v>0.292914183158696</v>
      </c>
    </row>
    <row r="3243" spans="1:17" x14ac:dyDescent="0.45">
      <c r="A3243" t="s">
        <v>5978</v>
      </c>
      <c r="B3243" t="s">
        <v>5979</v>
      </c>
      <c r="C3243" t="s">
        <v>20</v>
      </c>
      <c r="D3243" t="s">
        <v>25</v>
      </c>
      <c r="E3243" t="s">
        <v>9</v>
      </c>
      <c r="F3243" s="9">
        <v>45619</v>
      </c>
      <c r="G3243" s="9" t="str">
        <f>TEXT(Ecommerce_Sales_Data[[#This Row],[Order_Date]],"dddd")</f>
        <v>Saturday</v>
      </c>
      <c r="H3243" t="s">
        <v>14761</v>
      </c>
      <c r="I3243" t="s">
        <v>14764</v>
      </c>
      <c r="J3243">
        <v>11</v>
      </c>
      <c r="K3243">
        <v>1</v>
      </c>
      <c r="L3243" s="12">
        <v>4865.17</v>
      </c>
      <c r="M3243" s="11">
        <v>0</v>
      </c>
      <c r="N3243" s="12">
        <v>4865.17</v>
      </c>
      <c r="O3243" s="12">
        <v>3002.13</v>
      </c>
      <c r="P3243" s="12">
        <v>1863.04</v>
      </c>
      <c r="Q3243" s="11">
        <v>0.38293420373799902</v>
      </c>
    </row>
    <row r="3244" spans="1:17" x14ac:dyDescent="0.45">
      <c r="A3244" t="s">
        <v>5980</v>
      </c>
      <c r="B3244" t="s">
        <v>5981</v>
      </c>
      <c r="C3244" t="s">
        <v>20</v>
      </c>
      <c r="D3244" t="s">
        <v>25</v>
      </c>
      <c r="E3244" t="s">
        <v>9</v>
      </c>
      <c r="F3244" s="9">
        <v>45375</v>
      </c>
      <c r="G3244" s="9" t="str">
        <f>TEXT(Ecommerce_Sales_Data[[#This Row],[Order_Date]],"dddd")</f>
        <v>Sunday</v>
      </c>
      <c r="H3244" t="s">
        <v>14761</v>
      </c>
      <c r="I3244" t="s">
        <v>14769</v>
      </c>
      <c r="J3244">
        <v>3</v>
      </c>
      <c r="K3244">
        <v>3</v>
      </c>
      <c r="L3244" s="12">
        <v>2435.89</v>
      </c>
      <c r="M3244" s="11">
        <v>0.15</v>
      </c>
      <c r="N3244" s="12">
        <v>6211.52</v>
      </c>
      <c r="O3244" s="12">
        <v>5156.3</v>
      </c>
      <c r="P3244" s="12">
        <v>1055.22</v>
      </c>
      <c r="Q3244" s="11">
        <v>0.16988112410488901</v>
      </c>
    </row>
    <row r="3245" spans="1:17" x14ac:dyDescent="0.45">
      <c r="A3245" t="s">
        <v>5982</v>
      </c>
      <c r="B3245" t="s">
        <v>5983</v>
      </c>
      <c r="C3245" t="s">
        <v>20</v>
      </c>
      <c r="D3245" t="s">
        <v>103</v>
      </c>
      <c r="E3245" t="s">
        <v>9</v>
      </c>
      <c r="F3245" s="9">
        <v>45448</v>
      </c>
      <c r="G3245" s="9" t="str">
        <f>TEXT(Ecommerce_Sales_Data[[#This Row],[Order_Date]],"dddd")</f>
        <v>Wednesday</v>
      </c>
      <c r="H3245" t="s">
        <v>14757</v>
      </c>
      <c r="I3245" t="s">
        <v>14759</v>
      </c>
      <c r="J3245">
        <v>6</v>
      </c>
      <c r="K3245">
        <v>2</v>
      </c>
      <c r="L3245" s="12">
        <v>2262.1</v>
      </c>
      <c r="M3245" s="11">
        <v>0.05</v>
      </c>
      <c r="N3245" s="12">
        <v>4297.99</v>
      </c>
      <c r="O3245" s="12">
        <v>3299.9</v>
      </c>
      <c r="P3245" s="12">
        <v>998.09</v>
      </c>
      <c r="Q3245" s="11">
        <v>0.23222250400768699</v>
      </c>
    </row>
    <row r="3246" spans="1:17" x14ac:dyDescent="0.45">
      <c r="A3246" t="s">
        <v>5984</v>
      </c>
      <c r="B3246" t="s">
        <v>5985</v>
      </c>
      <c r="C3246" t="s">
        <v>7</v>
      </c>
      <c r="D3246" t="s">
        <v>8</v>
      </c>
      <c r="E3246" t="s">
        <v>14</v>
      </c>
      <c r="F3246" s="9">
        <v>45478</v>
      </c>
      <c r="G3246" s="9" t="str">
        <f>TEXT(Ecommerce_Sales_Data[[#This Row],[Order_Date]],"dddd")</f>
        <v>Friday</v>
      </c>
      <c r="H3246" t="s">
        <v>14757</v>
      </c>
      <c r="I3246" t="s">
        <v>14768</v>
      </c>
      <c r="J3246">
        <v>7</v>
      </c>
      <c r="K3246">
        <v>2</v>
      </c>
      <c r="L3246" s="12">
        <v>2972.57</v>
      </c>
      <c r="M3246" s="11">
        <v>0.05</v>
      </c>
      <c r="N3246" s="12">
        <v>5647.88</v>
      </c>
      <c r="O3246" s="12">
        <v>4170.6400000000003</v>
      </c>
      <c r="P3246" s="12">
        <v>1477.24</v>
      </c>
      <c r="Q3246" s="11">
        <v>0.26155654865188399</v>
      </c>
    </row>
    <row r="3247" spans="1:17" x14ac:dyDescent="0.45">
      <c r="A3247" t="s">
        <v>5986</v>
      </c>
      <c r="B3247" t="s">
        <v>5008</v>
      </c>
      <c r="C3247" t="s">
        <v>2</v>
      </c>
      <c r="D3247" t="s">
        <v>65</v>
      </c>
      <c r="E3247" t="s">
        <v>4</v>
      </c>
      <c r="F3247" s="9">
        <v>45697</v>
      </c>
      <c r="G3247" s="9" t="str">
        <f>TEXT(Ecommerce_Sales_Data[[#This Row],[Order_Date]],"dddd")</f>
        <v>Sunday</v>
      </c>
      <c r="H3247" t="s">
        <v>14761</v>
      </c>
      <c r="I3247" t="s">
        <v>14758</v>
      </c>
      <c r="J3247">
        <v>2</v>
      </c>
      <c r="K3247">
        <v>2</v>
      </c>
      <c r="L3247" s="12">
        <v>4057.02</v>
      </c>
      <c r="M3247" s="11">
        <v>0.1</v>
      </c>
      <c r="N3247" s="12">
        <v>7302.64</v>
      </c>
      <c r="O3247" s="12">
        <v>4479.92</v>
      </c>
      <c r="P3247" s="12">
        <v>2822.72</v>
      </c>
      <c r="Q3247" s="11">
        <v>0.38653418489751601</v>
      </c>
    </row>
    <row r="3248" spans="1:17" x14ac:dyDescent="0.45">
      <c r="A3248" t="s">
        <v>5987</v>
      </c>
      <c r="B3248" t="s">
        <v>5988</v>
      </c>
      <c r="C3248" t="s">
        <v>7</v>
      </c>
      <c r="D3248" t="s">
        <v>106</v>
      </c>
      <c r="E3248" t="s">
        <v>14</v>
      </c>
      <c r="F3248" s="9">
        <v>45438</v>
      </c>
      <c r="G3248" s="9" t="str">
        <f>TEXT(Ecommerce_Sales_Data[[#This Row],[Order_Date]],"dddd")</f>
        <v>Sunday</v>
      </c>
      <c r="H3248" t="s">
        <v>14761</v>
      </c>
      <c r="I3248" t="s">
        <v>14763</v>
      </c>
      <c r="J3248">
        <v>5</v>
      </c>
      <c r="K3248">
        <v>5</v>
      </c>
      <c r="L3248" s="12">
        <v>2258.56</v>
      </c>
      <c r="M3248" s="11">
        <v>0.1</v>
      </c>
      <c r="N3248" s="12">
        <v>10163.52</v>
      </c>
      <c r="O3248" s="12">
        <v>6739.82</v>
      </c>
      <c r="P3248" s="12">
        <v>3423.7</v>
      </c>
      <c r="Q3248" s="11">
        <v>0.33686163848745299</v>
      </c>
    </row>
    <row r="3249" spans="1:17" x14ac:dyDescent="0.45">
      <c r="A3249" t="s">
        <v>5989</v>
      </c>
      <c r="B3249" t="s">
        <v>5990</v>
      </c>
      <c r="C3249" t="s">
        <v>2</v>
      </c>
      <c r="D3249" t="s">
        <v>3</v>
      </c>
      <c r="E3249" t="s">
        <v>22</v>
      </c>
      <c r="F3249" s="9">
        <v>45936</v>
      </c>
      <c r="G3249" s="9" t="str">
        <f>TEXT(Ecommerce_Sales_Data[[#This Row],[Order_Date]],"dddd")</f>
        <v>Monday</v>
      </c>
      <c r="H3249" t="s">
        <v>14757</v>
      </c>
      <c r="I3249" t="s">
        <v>14760</v>
      </c>
      <c r="J3249">
        <v>10</v>
      </c>
      <c r="K3249">
        <v>3</v>
      </c>
      <c r="L3249" s="12">
        <v>771.59</v>
      </c>
      <c r="M3249" s="11">
        <v>0.05</v>
      </c>
      <c r="N3249" s="12">
        <v>2199.0300000000002</v>
      </c>
      <c r="O3249" s="12">
        <v>1786.2</v>
      </c>
      <c r="P3249" s="12">
        <v>412.83</v>
      </c>
      <c r="Q3249" s="11">
        <v>0.187732773086315</v>
      </c>
    </row>
    <row r="3250" spans="1:17" x14ac:dyDescent="0.45">
      <c r="A3250" t="s">
        <v>5991</v>
      </c>
      <c r="B3250" t="s">
        <v>4211</v>
      </c>
      <c r="C3250" t="s">
        <v>2</v>
      </c>
      <c r="D3250" t="s">
        <v>68</v>
      </c>
      <c r="E3250" t="s">
        <v>22</v>
      </c>
      <c r="F3250" s="9">
        <v>45574</v>
      </c>
      <c r="G3250" s="9" t="str">
        <f>TEXT(Ecommerce_Sales_Data[[#This Row],[Order_Date]],"dddd")</f>
        <v>Wednesday</v>
      </c>
      <c r="H3250" t="s">
        <v>14757</v>
      </c>
      <c r="I3250" t="s">
        <v>14760</v>
      </c>
      <c r="J3250">
        <v>10</v>
      </c>
      <c r="K3250">
        <v>5</v>
      </c>
      <c r="L3250" s="12">
        <v>1013.9</v>
      </c>
      <c r="M3250" s="11">
        <v>0.15</v>
      </c>
      <c r="N3250" s="12">
        <v>4309.07</v>
      </c>
      <c r="O3250" s="12">
        <v>2776.34</v>
      </c>
      <c r="P3250" s="12">
        <v>1532.73</v>
      </c>
      <c r="Q3250" s="11">
        <v>0.35569856140652201</v>
      </c>
    </row>
    <row r="3251" spans="1:17" x14ac:dyDescent="0.45">
      <c r="A3251" t="s">
        <v>5992</v>
      </c>
      <c r="B3251" t="s">
        <v>5993</v>
      </c>
      <c r="C3251" t="s">
        <v>7</v>
      </c>
      <c r="D3251" t="s">
        <v>106</v>
      </c>
      <c r="E3251" t="s">
        <v>14</v>
      </c>
      <c r="F3251" s="9">
        <v>45380</v>
      </c>
      <c r="G3251" s="9" t="str">
        <f>TEXT(Ecommerce_Sales_Data[[#This Row],[Order_Date]],"dddd")</f>
        <v>Friday</v>
      </c>
      <c r="H3251" t="s">
        <v>14757</v>
      </c>
      <c r="I3251" t="s">
        <v>14769</v>
      </c>
      <c r="J3251">
        <v>3</v>
      </c>
      <c r="K3251">
        <v>1</v>
      </c>
      <c r="L3251" s="12">
        <v>3739.38</v>
      </c>
      <c r="M3251" s="11">
        <v>0.1</v>
      </c>
      <c r="N3251" s="12">
        <v>3365.44</v>
      </c>
      <c r="O3251" s="12">
        <v>2574.06</v>
      </c>
      <c r="P3251" s="12">
        <v>791.38</v>
      </c>
      <c r="Q3251" s="11">
        <v>0.23514904440429801</v>
      </c>
    </row>
    <row r="3252" spans="1:17" x14ac:dyDescent="0.45">
      <c r="A3252" t="s">
        <v>5994</v>
      </c>
      <c r="B3252" t="s">
        <v>5995</v>
      </c>
      <c r="C3252" t="s">
        <v>12</v>
      </c>
      <c r="D3252" t="s">
        <v>13</v>
      </c>
      <c r="E3252" t="s">
        <v>9</v>
      </c>
      <c r="F3252" s="9">
        <v>45550</v>
      </c>
      <c r="G3252" s="9" t="str">
        <f>TEXT(Ecommerce_Sales_Data[[#This Row],[Order_Date]],"dddd")</f>
        <v>Sunday</v>
      </c>
      <c r="H3252" t="s">
        <v>14761</v>
      </c>
      <c r="I3252" t="s">
        <v>14766</v>
      </c>
      <c r="J3252">
        <v>9</v>
      </c>
      <c r="K3252">
        <v>4</v>
      </c>
      <c r="L3252" s="12">
        <v>242</v>
      </c>
      <c r="M3252" s="11">
        <v>0.05</v>
      </c>
      <c r="N3252" s="12">
        <v>919.6</v>
      </c>
      <c r="O3252" s="12">
        <v>577.71</v>
      </c>
      <c r="P3252" s="12">
        <v>341.89</v>
      </c>
      <c r="Q3252" s="11">
        <v>0.37178120922140101</v>
      </c>
    </row>
    <row r="3253" spans="1:17" x14ac:dyDescent="0.45">
      <c r="A3253" t="s">
        <v>5996</v>
      </c>
      <c r="B3253" t="s">
        <v>5997</v>
      </c>
      <c r="C3253" t="s">
        <v>20</v>
      </c>
      <c r="D3253" t="s">
        <v>57</v>
      </c>
      <c r="E3253" t="s">
        <v>9</v>
      </c>
      <c r="F3253" s="9">
        <v>45997</v>
      </c>
      <c r="G3253" s="9" t="str">
        <f>TEXT(Ecommerce_Sales_Data[[#This Row],[Order_Date]],"dddd")</f>
        <v>Saturday</v>
      </c>
      <c r="H3253" t="s">
        <v>14761</v>
      </c>
      <c r="I3253" t="s">
        <v>14770</v>
      </c>
      <c r="J3253">
        <v>12</v>
      </c>
      <c r="K3253">
        <v>3</v>
      </c>
      <c r="L3253" s="12">
        <v>3466.08</v>
      </c>
      <c r="M3253" s="11">
        <v>0.05</v>
      </c>
      <c r="N3253" s="12">
        <v>9878.33</v>
      </c>
      <c r="O3253" s="12">
        <v>6641.4</v>
      </c>
      <c r="P3253" s="12">
        <v>3236.93</v>
      </c>
      <c r="Q3253" s="11">
        <v>0.32767988111350799</v>
      </c>
    </row>
    <row r="3254" spans="1:17" x14ac:dyDescent="0.45">
      <c r="A3254" t="s">
        <v>5998</v>
      </c>
      <c r="B3254" t="s">
        <v>2763</v>
      </c>
      <c r="C3254" t="s">
        <v>20</v>
      </c>
      <c r="D3254" t="s">
        <v>25</v>
      </c>
      <c r="E3254" t="s">
        <v>22</v>
      </c>
      <c r="F3254" s="9">
        <v>45556</v>
      </c>
      <c r="G3254" s="9" t="str">
        <f>TEXT(Ecommerce_Sales_Data[[#This Row],[Order_Date]],"dddd")</f>
        <v>Saturday</v>
      </c>
      <c r="H3254" t="s">
        <v>14761</v>
      </c>
      <c r="I3254" t="s">
        <v>14766</v>
      </c>
      <c r="J3254">
        <v>9</v>
      </c>
      <c r="K3254">
        <v>1</v>
      </c>
      <c r="L3254" s="12">
        <v>2244.3200000000002</v>
      </c>
      <c r="M3254" s="11">
        <v>0.1</v>
      </c>
      <c r="N3254" s="12">
        <v>2019.89</v>
      </c>
      <c r="O3254" s="12">
        <v>1700.86</v>
      </c>
      <c r="P3254" s="12">
        <v>319.02999999999997</v>
      </c>
      <c r="Q3254" s="11">
        <v>0.15794424448856101</v>
      </c>
    </row>
    <row r="3255" spans="1:17" x14ac:dyDescent="0.45">
      <c r="A3255" t="s">
        <v>5999</v>
      </c>
      <c r="B3255" t="s">
        <v>6000</v>
      </c>
      <c r="C3255" t="s">
        <v>2</v>
      </c>
      <c r="D3255" t="s">
        <v>68</v>
      </c>
      <c r="E3255" t="s">
        <v>14</v>
      </c>
      <c r="F3255" s="9">
        <v>45345</v>
      </c>
      <c r="G3255" s="9" t="str">
        <f>TEXT(Ecommerce_Sales_Data[[#This Row],[Order_Date]],"dddd")</f>
        <v>Friday</v>
      </c>
      <c r="H3255" t="s">
        <v>14757</v>
      </c>
      <c r="I3255" t="s">
        <v>14758</v>
      </c>
      <c r="J3255">
        <v>2</v>
      </c>
      <c r="K3255">
        <v>4</v>
      </c>
      <c r="L3255" s="12">
        <v>3889.05</v>
      </c>
      <c r="M3255" s="11">
        <v>0.1</v>
      </c>
      <c r="N3255" s="12">
        <v>14000.58</v>
      </c>
      <c r="O3255" s="12">
        <v>11663.9</v>
      </c>
      <c r="P3255" s="12">
        <v>2336.6799999999998</v>
      </c>
      <c r="Q3255" s="11">
        <v>0.16689879990686099</v>
      </c>
    </row>
    <row r="3256" spans="1:17" x14ac:dyDescent="0.45">
      <c r="A3256" t="s">
        <v>6001</v>
      </c>
      <c r="B3256" t="s">
        <v>6002</v>
      </c>
      <c r="C3256" t="s">
        <v>2</v>
      </c>
      <c r="D3256" t="s">
        <v>82</v>
      </c>
      <c r="E3256" t="s">
        <v>14</v>
      </c>
      <c r="F3256" s="9">
        <v>45931</v>
      </c>
      <c r="G3256" s="9" t="str">
        <f>TEXT(Ecommerce_Sales_Data[[#This Row],[Order_Date]],"dddd")</f>
        <v>Wednesday</v>
      </c>
      <c r="H3256" t="s">
        <v>14757</v>
      </c>
      <c r="I3256" t="s">
        <v>14760</v>
      </c>
      <c r="J3256">
        <v>10</v>
      </c>
      <c r="K3256">
        <v>5</v>
      </c>
      <c r="L3256" s="12">
        <v>1792.56</v>
      </c>
      <c r="M3256" s="11">
        <v>0</v>
      </c>
      <c r="N3256" s="12">
        <v>8962.7999999999993</v>
      </c>
      <c r="O3256" s="12">
        <v>7064.77</v>
      </c>
      <c r="P3256" s="12">
        <v>1898.03</v>
      </c>
      <c r="Q3256" s="11">
        <v>0.21176752800464099</v>
      </c>
    </row>
    <row r="3257" spans="1:17" x14ac:dyDescent="0.45">
      <c r="A3257" t="s">
        <v>6003</v>
      </c>
      <c r="B3257" t="s">
        <v>6004</v>
      </c>
      <c r="C3257" t="s">
        <v>7</v>
      </c>
      <c r="D3257" t="s">
        <v>134</v>
      </c>
      <c r="E3257" t="s">
        <v>22</v>
      </c>
      <c r="F3257" s="9">
        <v>46014</v>
      </c>
      <c r="G3257" s="9" t="str">
        <f>TEXT(Ecommerce_Sales_Data[[#This Row],[Order_Date]],"dddd")</f>
        <v>Tuesday</v>
      </c>
      <c r="H3257" t="s">
        <v>14757</v>
      </c>
      <c r="I3257" t="s">
        <v>14770</v>
      </c>
      <c r="J3257">
        <v>12</v>
      </c>
      <c r="K3257">
        <v>3</v>
      </c>
      <c r="L3257" s="12">
        <v>4400.43</v>
      </c>
      <c r="M3257" s="11">
        <v>0.05</v>
      </c>
      <c r="N3257" s="12">
        <v>12541.23</v>
      </c>
      <c r="O3257" s="12">
        <v>8464.48</v>
      </c>
      <c r="P3257" s="12">
        <v>4076.75</v>
      </c>
      <c r="Q3257" s="11">
        <v>0.32506779638041899</v>
      </c>
    </row>
    <row r="3258" spans="1:17" x14ac:dyDescent="0.45">
      <c r="A3258" t="s">
        <v>6005</v>
      </c>
      <c r="B3258" t="s">
        <v>4928</v>
      </c>
      <c r="C3258" t="s">
        <v>7</v>
      </c>
      <c r="D3258" t="s">
        <v>8</v>
      </c>
      <c r="E3258" t="s">
        <v>22</v>
      </c>
      <c r="F3258" s="9">
        <v>45975</v>
      </c>
      <c r="G3258" s="9" t="str">
        <f>TEXT(Ecommerce_Sales_Data[[#This Row],[Order_Date]],"dddd")</f>
        <v>Friday</v>
      </c>
      <c r="H3258" t="s">
        <v>14757</v>
      </c>
      <c r="I3258" t="s">
        <v>14764</v>
      </c>
      <c r="J3258">
        <v>11</v>
      </c>
      <c r="K3258">
        <v>1</v>
      </c>
      <c r="L3258" s="12">
        <v>4872.3100000000004</v>
      </c>
      <c r="M3258" s="11">
        <v>0.05</v>
      </c>
      <c r="N3258" s="12">
        <v>4628.6899999999996</v>
      </c>
      <c r="O3258" s="12">
        <v>3156.24</v>
      </c>
      <c r="P3258" s="12">
        <v>1472.45</v>
      </c>
      <c r="Q3258" s="11">
        <v>0.31811376436961603</v>
      </c>
    </row>
    <row r="3259" spans="1:17" x14ac:dyDescent="0.45">
      <c r="A3259" t="s">
        <v>6006</v>
      </c>
      <c r="B3259" t="s">
        <v>6007</v>
      </c>
      <c r="C3259" t="s">
        <v>7</v>
      </c>
      <c r="D3259" t="s">
        <v>106</v>
      </c>
      <c r="E3259" t="s">
        <v>14</v>
      </c>
      <c r="F3259" s="9">
        <v>45938</v>
      </c>
      <c r="G3259" s="9" t="str">
        <f>TEXT(Ecommerce_Sales_Data[[#This Row],[Order_Date]],"dddd")</f>
        <v>Wednesday</v>
      </c>
      <c r="H3259" t="s">
        <v>14757</v>
      </c>
      <c r="I3259" t="s">
        <v>14760</v>
      </c>
      <c r="J3259">
        <v>10</v>
      </c>
      <c r="K3259">
        <v>3</v>
      </c>
      <c r="L3259" s="12">
        <v>4946.46</v>
      </c>
      <c r="M3259" s="11">
        <v>0</v>
      </c>
      <c r="N3259" s="12">
        <v>14839.38</v>
      </c>
      <c r="O3259" s="12">
        <v>11390.2</v>
      </c>
      <c r="P3259" s="12">
        <v>3449.18</v>
      </c>
      <c r="Q3259" s="11">
        <v>0.232434239166326</v>
      </c>
    </row>
    <row r="3260" spans="1:17" x14ac:dyDescent="0.45">
      <c r="A3260" t="s">
        <v>6008</v>
      </c>
      <c r="B3260" t="s">
        <v>6009</v>
      </c>
      <c r="C3260" t="s">
        <v>7</v>
      </c>
      <c r="D3260" t="s">
        <v>71</v>
      </c>
      <c r="E3260" t="s">
        <v>22</v>
      </c>
      <c r="F3260" s="9">
        <v>45872</v>
      </c>
      <c r="G3260" s="9" t="str">
        <f>TEXT(Ecommerce_Sales_Data[[#This Row],[Order_Date]],"dddd")</f>
        <v>Sunday</v>
      </c>
      <c r="H3260" t="s">
        <v>14761</v>
      </c>
      <c r="I3260" t="s">
        <v>14762</v>
      </c>
      <c r="J3260">
        <v>8</v>
      </c>
      <c r="K3260">
        <v>1</v>
      </c>
      <c r="L3260" s="12">
        <v>1443.45</v>
      </c>
      <c r="M3260" s="11">
        <v>0.15</v>
      </c>
      <c r="N3260" s="12">
        <v>1226.93</v>
      </c>
      <c r="O3260" s="12">
        <v>770.99</v>
      </c>
      <c r="P3260" s="12">
        <v>455.94</v>
      </c>
      <c r="Q3260" s="11">
        <v>0.37161044232352303</v>
      </c>
    </row>
    <row r="3261" spans="1:17" x14ac:dyDescent="0.45">
      <c r="A3261" t="s">
        <v>6010</v>
      </c>
      <c r="B3261" t="s">
        <v>6011</v>
      </c>
      <c r="C3261" t="s">
        <v>20</v>
      </c>
      <c r="D3261" t="s">
        <v>21</v>
      </c>
      <c r="E3261" t="s">
        <v>22</v>
      </c>
      <c r="F3261" s="9">
        <v>45593</v>
      </c>
      <c r="G3261" s="9" t="str">
        <f>TEXT(Ecommerce_Sales_Data[[#This Row],[Order_Date]],"dddd")</f>
        <v>Monday</v>
      </c>
      <c r="H3261" t="s">
        <v>14757</v>
      </c>
      <c r="I3261" t="s">
        <v>14760</v>
      </c>
      <c r="J3261">
        <v>10</v>
      </c>
      <c r="K3261">
        <v>3</v>
      </c>
      <c r="L3261" s="12">
        <v>3837.99</v>
      </c>
      <c r="M3261" s="11">
        <v>0.15</v>
      </c>
      <c r="N3261" s="12">
        <v>9786.8700000000008</v>
      </c>
      <c r="O3261" s="12">
        <v>7359.66</v>
      </c>
      <c r="P3261" s="12">
        <v>2427.21</v>
      </c>
      <c r="Q3261" s="11">
        <v>0.24800676825175</v>
      </c>
    </row>
    <row r="3262" spans="1:17" x14ac:dyDescent="0.45">
      <c r="A3262" t="s">
        <v>6012</v>
      </c>
      <c r="B3262" t="s">
        <v>6013</v>
      </c>
      <c r="C3262" t="s">
        <v>7</v>
      </c>
      <c r="D3262" t="s">
        <v>134</v>
      </c>
      <c r="E3262" t="s">
        <v>22</v>
      </c>
      <c r="F3262" s="9">
        <v>45364</v>
      </c>
      <c r="G3262" s="9" t="str">
        <f>TEXT(Ecommerce_Sales_Data[[#This Row],[Order_Date]],"dddd")</f>
        <v>Wednesday</v>
      </c>
      <c r="H3262" t="s">
        <v>14757</v>
      </c>
      <c r="I3262" t="s">
        <v>14769</v>
      </c>
      <c r="J3262">
        <v>3</v>
      </c>
      <c r="K3262">
        <v>2</v>
      </c>
      <c r="L3262" s="12">
        <v>2315.6999999999998</v>
      </c>
      <c r="M3262" s="11">
        <v>0.2</v>
      </c>
      <c r="N3262" s="12">
        <v>3705.12</v>
      </c>
      <c r="O3262" s="12">
        <v>2940.52</v>
      </c>
      <c r="P3262" s="12">
        <v>764.6</v>
      </c>
      <c r="Q3262" s="11">
        <v>0.20636308675562501</v>
      </c>
    </row>
    <row r="3263" spans="1:17" x14ac:dyDescent="0.45">
      <c r="A3263" t="s">
        <v>6014</v>
      </c>
      <c r="B3263" t="s">
        <v>6015</v>
      </c>
      <c r="C3263" t="s">
        <v>28</v>
      </c>
      <c r="D3263" t="s">
        <v>29</v>
      </c>
      <c r="E3263" t="s">
        <v>9</v>
      </c>
      <c r="F3263" s="9">
        <v>45738</v>
      </c>
      <c r="G3263" s="9" t="str">
        <f>TEXT(Ecommerce_Sales_Data[[#This Row],[Order_Date]],"dddd")</f>
        <v>Saturday</v>
      </c>
      <c r="H3263" t="s">
        <v>14761</v>
      </c>
      <c r="I3263" t="s">
        <v>14769</v>
      </c>
      <c r="J3263">
        <v>3</v>
      </c>
      <c r="K3263">
        <v>1</v>
      </c>
      <c r="L3263" s="12">
        <v>2320.4699999999998</v>
      </c>
      <c r="M3263" s="11">
        <v>0.2</v>
      </c>
      <c r="N3263" s="12">
        <v>1856.38</v>
      </c>
      <c r="O3263" s="12">
        <v>1186.3399999999999</v>
      </c>
      <c r="P3263" s="12">
        <v>670.04</v>
      </c>
      <c r="Q3263" s="11">
        <v>0.36093903187924897</v>
      </c>
    </row>
    <row r="3264" spans="1:17" x14ac:dyDescent="0.45">
      <c r="A3264" t="s">
        <v>6016</v>
      </c>
      <c r="B3264" t="s">
        <v>6017</v>
      </c>
      <c r="C3264" t="s">
        <v>28</v>
      </c>
      <c r="D3264" t="s">
        <v>35</v>
      </c>
      <c r="E3264" t="s">
        <v>14</v>
      </c>
      <c r="F3264" s="9">
        <v>45578</v>
      </c>
      <c r="G3264" s="9" t="str">
        <f>TEXT(Ecommerce_Sales_Data[[#This Row],[Order_Date]],"dddd")</f>
        <v>Sunday</v>
      </c>
      <c r="H3264" t="s">
        <v>14761</v>
      </c>
      <c r="I3264" t="s">
        <v>14760</v>
      </c>
      <c r="J3264">
        <v>10</v>
      </c>
      <c r="K3264">
        <v>1</v>
      </c>
      <c r="L3264" s="12">
        <v>3915.82</v>
      </c>
      <c r="M3264" s="11">
        <v>0.1</v>
      </c>
      <c r="N3264" s="12">
        <v>3524.24</v>
      </c>
      <c r="O3264" s="12">
        <v>2763.64</v>
      </c>
      <c r="P3264" s="12">
        <v>760.6</v>
      </c>
      <c r="Q3264" s="11">
        <v>0.21581958095929901</v>
      </c>
    </row>
    <row r="3265" spans="1:17" x14ac:dyDescent="0.45">
      <c r="A3265" t="s">
        <v>6018</v>
      </c>
      <c r="B3265" t="s">
        <v>5740</v>
      </c>
      <c r="C3265" t="s">
        <v>7</v>
      </c>
      <c r="D3265" t="s">
        <v>134</v>
      </c>
      <c r="E3265" t="s">
        <v>14</v>
      </c>
      <c r="F3265" s="9">
        <v>45975</v>
      </c>
      <c r="G3265" s="9" t="str">
        <f>TEXT(Ecommerce_Sales_Data[[#This Row],[Order_Date]],"dddd")</f>
        <v>Friday</v>
      </c>
      <c r="H3265" t="s">
        <v>14757</v>
      </c>
      <c r="I3265" t="s">
        <v>14764</v>
      </c>
      <c r="J3265">
        <v>11</v>
      </c>
      <c r="K3265">
        <v>1</v>
      </c>
      <c r="L3265" s="12">
        <v>2174.35</v>
      </c>
      <c r="M3265" s="11">
        <v>0.05</v>
      </c>
      <c r="N3265" s="12">
        <v>2065.63</v>
      </c>
      <c r="O3265" s="12">
        <v>1716.17</v>
      </c>
      <c r="P3265" s="12">
        <v>349.46</v>
      </c>
      <c r="Q3265" s="11">
        <v>0.16917841046073101</v>
      </c>
    </row>
    <row r="3266" spans="1:17" x14ac:dyDescent="0.45">
      <c r="A3266" t="s">
        <v>6019</v>
      </c>
      <c r="B3266" t="s">
        <v>6020</v>
      </c>
      <c r="C3266" t="s">
        <v>20</v>
      </c>
      <c r="D3266" t="s">
        <v>103</v>
      </c>
      <c r="E3266" t="s">
        <v>14</v>
      </c>
      <c r="F3266" s="9">
        <v>45805</v>
      </c>
      <c r="G3266" s="9" t="str">
        <f>TEXT(Ecommerce_Sales_Data[[#This Row],[Order_Date]],"dddd")</f>
        <v>Wednesday</v>
      </c>
      <c r="H3266" t="s">
        <v>14757</v>
      </c>
      <c r="I3266" t="s">
        <v>14763</v>
      </c>
      <c r="J3266">
        <v>5</v>
      </c>
      <c r="K3266">
        <v>3</v>
      </c>
      <c r="L3266" s="12">
        <v>1154.6400000000001</v>
      </c>
      <c r="M3266" s="11">
        <v>0.2</v>
      </c>
      <c r="N3266" s="12">
        <v>2771.14</v>
      </c>
      <c r="O3266" s="12">
        <v>1887.17</v>
      </c>
      <c r="P3266" s="12">
        <v>883.97</v>
      </c>
      <c r="Q3266" s="11">
        <v>0.31899146199758999</v>
      </c>
    </row>
    <row r="3267" spans="1:17" x14ac:dyDescent="0.45">
      <c r="A3267" t="s">
        <v>6021</v>
      </c>
      <c r="B3267" t="s">
        <v>6022</v>
      </c>
      <c r="C3267" t="s">
        <v>28</v>
      </c>
      <c r="D3267" t="s">
        <v>85</v>
      </c>
      <c r="E3267" t="s">
        <v>22</v>
      </c>
      <c r="F3267" s="9">
        <v>45348</v>
      </c>
      <c r="G3267" s="9" t="str">
        <f>TEXT(Ecommerce_Sales_Data[[#This Row],[Order_Date]],"dddd")</f>
        <v>Monday</v>
      </c>
      <c r="H3267" t="s">
        <v>14757</v>
      </c>
      <c r="I3267" t="s">
        <v>14758</v>
      </c>
      <c r="J3267">
        <v>2</v>
      </c>
      <c r="K3267">
        <v>2</v>
      </c>
      <c r="L3267" s="12">
        <v>4208.82</v>
      </c>
      <c r="M3267" s="11">
        <v>0</v>
      </c>
      <c r="N3267" s="12">
        <v>8417.64</v>
      </c>
      <c r="O3267" s="12">
        <v>6279</v>
      </c>
      <c r="P3267" s="12">
        <v>2138.64</v>
      </c>
      <c r="Q3267" s="11">
        <v>0.25406646043309</v>
      </c>
    </row>
    <row r="3268" spans="1:17" x14ac:dyDescent="0.45">
      <c r="A3268" t="s">
        <v>6023</v>
      </c>
      <c r="B3268" t="s">
        <v>6024</v>
      </c>
      <c r="C3268" t="s">
        <v>2</v>
      </c>
      <c r="D3268" t="s">
        <v>68</v>
      </c>
      <c r="E3268" t="s">
        <v>22</v>
      </c>
      <c r="F3268" s="9">
        <v>45990</v>
      </c>
      <c r="G3268" s="9" t="str">
        <f>TEXT(Ecommerce_Sales_Data[[#This Row],[Order_Date]],"dddd")</f>
        <v>Saturday</v>
      </c>
      <c r="H3268" t="s">
        <v>14761</v>
      </c>
      <c r="I3268" t="s">
        <v>14764</v>
      </c>
      <c r="J3268">
        <v>11</v>
      </c>
      <c r="K3268">
        <v>1</v>
      </c>
      <c r="L3268" s="12">
        <v>4737.8599999999997</v>
      </c>
      <c r="M3268" s="11">
        <v>0.15</v>
      </c>
      <c r="N3268" s="12">
        <v>4027.18</v>
      </c>
      <c r="O3268" s="12">
        <v>2664.5</v>
      </c>
      <c r="P3268" s="12">
        <v>1362.68</v>
      </c>
      <c r="Q3268" s="11">
        <v>0.33837077061367998</v>
      </c>
    </row>
    <row r="3269" spans="1:17" x14ac:dyDescent="0.45">
      <c r="A3269" t="s">
        <v>6025</v>
      </c>
      <c r="B3269" t="s">
        <v>781</v>
      </c>
      <c r="C3269" t="s">
        <v>2</v>
      </c>
      <c r="D3269" t="s">
        <v>3</v>
      </c>
      <c r="E3269" t="s">
        <v>9</v>
      </c>
      <c r="F3269" s="9">
        <v>45926</v>
      </c>
      <c r="G3269" s="9" t="str">
        <f>TEXT(Ecommerce_Sales_Data[[#This Row],[Order_Date]],"dddd")</f>
        <v>Friday</v>
      </c>
      <c r="H3269" t="s">
        <v>14757</v>
      </c>
      <c r="I3269" t="s">
        <v>14766</v>
      </c>
      <c r="J3269">
        <v>9</v>
      </c>
      <c r="K3269">
        <v>5</v>
      </c>
      <c r="L3269" s="12">
        <v>3099.04</v>
      </c>
      <c r="M3269" s="11">
        <v>0.15</v>
      </c>
      <c r="N3269" s="12">
        <v>13170.92</v>
      </c>
      <c r="O3269" s="12">
        <v>9143.57</v>
      </c>
      <c r="P3269" s="12">
        <v>4027.35</v>
      </c>
      <c r="Q3269" s="11">
        <v>0.30577590631482099</v>
      </c>
    </row>
    <row r="3270" spans="1:17" x14ac:dyDescent="0.45">
      <c r="A3270" t="s">
        <v>6026</v>
      </c>
      <c r="B3270" t="s">
        <v>3731</v>
      </c>
      <c r="C3270" t="s">
        <v>7</v>
      </c>
      <c r="D3270" t="s">
        <v>46</v>
      </c>
      <c r="E3270" t="s">
        <v>9</v>
      </c>
      <c r="F3270" s="9">
        <v>45906</v>
      </c>
      <c r="G3270" s="9" t="str">
        <f>TEXT(Ecommerce_Sales_Data[[#This Row],[Order_Date]],"dddd")</f>
        <v>Saturday</v>
      </c>
      <c r="H3270" t="s">
        <v>14761</v>
      </c>
      <c r="I3270" t="s">
        <v>14766</v>
      </c>
      <c r="J3270">
        <v>9</v>
      </c>
      <c r="K3270">
        <v>4</v>
      </c>
      <c r="L3270" s="12">
        <v>2811.66</v>
      </c>
      <c r="M3270" s="11">
        <v>0.15</v>
      </c>
      <c r="N3270" s="12">
        <v>9559.64</v>
      </c>
      <c r="O3270" s="12">
        <v>6601.63</v>
      </c>
      <c r="P3270" s="12">
        <v>2958.01</v>
      </c>
      <c r="Q3270" s="11">
        <v>0.30942692402642802</v>
      </c>
    </row>
    <row r="3271" spans="1:17" x14ac:dyDescent="0.45">
      <c r="A3271" t="s">
        <v>6027</v>
      </c>
      <c r="B3271" t="s">
        <v>6028</v>
      </c>
      <c r="C3271" t="s">
        <v>28</v>
      </c>
      <c r="D3271" t="s">
        <v>85</v>
      </c>
      <c r="E3271" t="s">
        <v>22</v>
      </c>
      <c r="F3271" s="9">
        <v>45592</v>
      </c>
      <c r="G3271" s="9" t="str">
        <f>TEXT(Ecommerce_Sales_Data[[#This Row],[Order_Date]],"dddd")</f>
        <v>Sunday</v>
      </c>
      <c r="H3271" t="s">
        <v>14761</v>
      </c>
      <c r="I3271" t="s">
        <v>14760</v>
      </c>
      <c r="J3271">
        <v>10</v>
      </c>
      <c r="K3271">
        <v>1</v>
      </c>
      <c r="L3271" s="12">
        <v>3355.44</v>
      </c>
      <c r="M3271" s="11">
        <v>0</v>
      </c>
      <c r="N3271" s="12">
        <v>3355.44</v>
      </c>
      <c r="O3271" s="12">
        <v>2584.64</v>
      </c>
      <c r="P3271" s="12">
        <v>770.8</v>
      </c>
      <c r="Q3271" s="11">
        <v>0.22971652003910101</v>
      </c>
    </row>
    <row r="3272" spans="1:17" x14ac:dyDescent="0.45">
      <c r="A3272" t="s">
        <v>6029</v>
      </c>
      <c r="B3272" t="s">
        <v>466</v>
      </c>
      <c r="C3272" t="s">
        <v>28</v>
      </c>
      <c r="D3272" t="s">
        <v>29</v>
      </c>
      <c r="E3272" t="s">
        <v>22</v>
      </c>
      <c r="F3272" s="9">
        <v>45376</v>
      </c>
      <c r="G3272" s="9" t="str">
        <f>TEXT(Ecommerce_Sales_Data[[#This Row],[Order_Date]],"dddd")</f>
        <v>Monday</v>
      </c>
      <c r="H3272" t="s">
        <v>14757</v>
      </c>
      <c r="I3272" t="s">
        <v>14769</v>
      </c>
      <c r="J3272">
        <v>3</v>
      </c>
      <c r="K3272">
        <v>1</v>
      </c>
      <c r="L3272" s="12">
        <v>618.32000000000005</v>
      </c>
      <c r="M3272" s="11">
        <v>0.2</v>
      </c>
      <c r="N3272" s="12">
        <v>494.66</v>
      </c>
      <c r="O3272" s="12">
        <v>331.17</v>
      </c>
      <c r="P3272" s="12">
        <v>163.49</v>
      </c>
      <c r="Q3272" s="11">
        <v>0.330509845146161</v>
      </c>
    </row>
    <row r="3273" spans="1:17" x14ac:dyDescent="0.45">
      <c r="A3273" t="s">
        <v>6030</v>
      </c>
      <c r="B3273" t="s">
        <v>4874</v>
      </c>
      <c r="C3273" t="s">
        <v>12</v>
      </c>
      <c r="D3273" t="s">
        <v>38</v>
      </c>
      <c r="E3273" t="s">
        <v>4</v>
      </c>
      <c r="F3273" s="9">
        <v>45595</v>
      </c>
      <c r="G3273" s="9" t="str">
        <f>TEXT(Ecommerce_Sales_Data[[#This Row],[Order_Date]],"dddd")</f>
        <v>Wednesday</v>
      </c>
      <c r="H3273" t="s">
        <v>14757</v>
      </c>
      <c r="I3273" t="s">
        <v>14760</v>
      </c>
      <c r="J3273">
        <v>10</v>
      </c>
      <c r="K3273">
        <v>3</v>
      </c>
      <c r="L3273" s="12">
        <v>3058.85</v>
      </c>
      <c r="M3273" s="11">
        <v>0.05</v>
      </c>
      <c r="N3273" s="12">
        <v>8717.7199999999993</v>
      </c>
      <c r="O3273" s="12">
        <v>6183.88</v>
      </c>
      <c r="P3273" s="12">
        <v>2533.84</v>
      </c>
      <c r="Q3273" s="11">
        <v>0.29065397833378498</v>
      </c>
    </row>
    <row r="3274" spans="1:17" x14ac:dyDescent="0.45">
      <c r="A3274" t="s">
        <v>6031</v>
      </c>
      <c r="B3274" t="s">
        <v>6032</v>
      </c>
      <c r="C3274" t="s">
        <v>28</v>
      </c>
      <c r="D3274" t="s">
        <v>35</v>
      </c>
      <c r="E3274" t="s">
        <v>9</v>
      </c>
      <c r="F3274" s="9">
        <v>45469</v>
      </c>
      <c r="G3274" s="9" t="str">
        <f>TEXT(Ecommerce_Sales_Data[[#This Row],[Order_Date]],"dddd")</f>
        <v>Wednesday</v>
      </c>
      <c r="H3274" t="s">
        <v>14757</v>
      </c>
      <c r="I3274" t="s">
        <v>14759</v>
      </c>
      <c r="J3274">
        <v>6</v>
      </c>
      <c r="K3274">
        <v>1</v>
      </c>
      <c r="L3274" s="12">
        <v>4121.83</v>
      </c>
      <c r="M3274" s="11">
        <v>0.1</v>
      </c>
      <c r="N3274" s="12">
        <v>3709.65</v>
      </c>
      <c r="O3274" s="12">
        <v>2280.5100000000002</v>
      </c>
      <c r="P3274" s="12">
        <v>1429.14</v>
      </c>
      <c r="Q3274" s="11">
        <v>0.38524928227730398</v>
      </c>
    </row>
    <row r="3275" spans="1:17" x14ac:dyDescent="0.45">
      <c r="A3275" t="s">
        <v>6033</v>
      </c>
      <c r="B3275" t="s">
        <v>2981</v>
      </c>
      <c r="C3275" t="s">
        <v>12</v>
      </c>
      <c r="D3275" t="s">
        <v>32</v>
      </c>
      <c r="E3275" t="s">
        <v>9</v>
      </c>
      <c r="F3275" s="9">
        <v>45321</v>
      </c>
      <c r="G3275" s="9" t="str">
        <f>TEXT(Ecommerce_Sales_Data[[#This Row],[Order_Date]],"dddd")</f>
        <v>Tuesday</v>
      </c>
      <c r="H3275" t="s">
        <v>14757</v>
      </c>
      <c r="I3275" t="s">
        <v>14767</v>
      </c>
      <c r="J3275">
        <v>1</v>
      </c>
      <c r="K3275">
        <v>1</v>
      </c>
      <c r="L3275" s="12">
        <v>1243.6400000000001</v>
      </c>
      <c r="M3275" s="11">
        <v>0.15</v>
      </c>
      <c r="N3275" s="12">
        <v>1057.0899999999999</v>
      </c>
      <c r="O3275" s="12">
        <v>883</v>
      </c>
      <c r="P3275" s="12">
        <v>174.09</v>
      </c>
      <c r="Q3275" s="11">
        <v>0.16468796412793599</v>
      </c>
    </row>
    <row r="3276" spans="1:17" x14ac:dyDescent="0.45">
      <c r="A3276" t="s">
        <v>6034</v>
      </c>
      <c r="B3276" t="s">
        <v>6035</v>
      </c>
      <c r="C3276" t="s">
        <v>2</v>
      </c>
      <c r="D3276" t="s">
        <v>3</v>
      </c>
      <c r="E3276" t="s">
        <v>4</v>
      </c>
      <c r="F3276" s="9">
        <v>45795</v>
      </c>
      <c r="G3276" s="9" t="str">
        <f>TEXT(Ecommerce_Sales_Data[[#This Row],[Order_Date]],"dddd")</f>
        <v>Sunday</v>
      </c>
      <c r="H3276" t="s">
        <v>14761</v>
      </c>
      <c r="I3276" t="s">
        <v>14763</v>
      </c>
      <c r="J3276">
        <v>5</v>
      </c>
      <c r="K3276">
        <v>4</v>
      </c>
      <c r="L3276" s="12">
        <v>2303.4299999999998</v>
      </c>
      <c r="M3276" s="11">
        <v>0.2</v>
      </c>
      <c r="N3276" s="12">
        <v>7370.98</v>
      </c>
      <c r="O3276" s="12">
        <v>5907.26</v>
      </c>
      <c r="P3276" s="12">
        <v>1463.72</v>
      </c>
      <c r="Q3276" s="11">
        <v>0.198578750722428</v>
      </c>
    </row>
    <row r="3277" spans="1:17" x14ac:dyDescent="0.45">
      <c r="A3277" t="s">
        <v>6036</v>
      </c>
      <c r="B3277" t="s">
        <v>6037</v>
      </c>
      <c r="C3277" t="s">
        <v>12</v>
      </c>
      <c r="D3277" t="s">
        <v>41</v>
      </c>
      <c r="E3277" t="s">
        <v>4</v>
      </c>
      <c r="F3277" s="9">
        <v>45954</v>
      </c>
      <c r="G3277" s="9" t="str">
        <f>TEXT(Ecommerce_Sales_Data[[#This Row],[Order_Date]],"dddd")</f>
        <v>Friday</v>
      </c>
      <c r="H3277" t="s">
        <v>14757</v>
      </c>
      <c r="I3277" t="s">
        <v>14760</v>
      </c>
      <c r="J3277">
        <v>10</v>
      </c>
      <c r="K3277">
        <v>5</v>
      </c>
      <c r="L3277" s="12">
        <v>3429.59</v>
      </c>
      <c r="M3277" s="11">
        <v>0.15</v>
      </c>
      <c r="N3277" s="12">
        <v>14575.76</v>
      </c>
      <c r="O3277" s="12">
        <v>9895.08</v>
      </c>
      <c r="P3277" s="12">
        <v>4680.68</v>
      </c>
      <c r="Q3277" s="11">
        <v>0.321127680477725</v>
      </c>
    </row>
    <row r="3278" spans="1:17" x14ac:dyDescent="0.45">
      <c r="A3278" t="s">
        <v>6038</v>
      </c>
      <c r="B3278" t="s">
        <v>4967</v>
      </c>
      <c r="C3278" t="s">
        <v>28</v>
      </c>
      <c r="D3278" t="s">
        <v>29</v>
      </c>
      <c r="E3278" t="s">
        <v>9</v>
      </c>
      <c r="F3278" s="9">
        <v>45422</v>
      </c>
      <c r="G3278" s="9" t="str">
        <f>TEXT(Ecommerce_Sales_Data[[#This Row],[Order_Date]],"dddd")</f>
        <v>Friday</v>
      </c>
      <c r="H3278" t="s">
        <v>14757</v>
      </c>
      <c r="I3278" t="s">
        <v>14763</v>
      </c>
      <c r="J3278">
        <v>5</v>
      </c>
      <c r="K3278">
        <v>1</v>
      </c>
      <c r="L3278" s="12">
        <v>161.69999999999999</v>
      </c>
      <c r="M3278" s="11">
        <v>0.2</v>
      </c>
      <c r="N3278" s="12">
        <v>129.36000000000001</v>
      </c>
      <c r="O3278" s="12">
        <v>106.66</v>
      </c>
      <c r="P3278" s="12">
        <v>22.7</v>
      </c>
      <c r="Q3278" s="11">
        <v>0.17547928262213999</v>
      </c>
    </row>
    <row r="3279" spans="1:17" x14ac:dyDescent="0.45">
      <c r="A3279" t="s">
        <v>6039</v>
      </c>
      <c r="B3279" t="s">
        <v>4645</v>
      </c>
      <c r="C3279" t="s">
        <v>2</v>
      </c>
      <c r="D3279" t="s">
        <v>82</v>
      </c>
      <c r="E3279" t="s">
        <v>9</v>
      </c>
      <c r="F3279" s="9">
        <v>45931</v>
      </c>
      <c r="G3279" s="9" t="str">
        <f>TEXT(Ecommerce_Sales_Data[[#This Row],[Order_Date]],"dddd")</f>
        <v>Wednesday</v>
      </c>
      <c r="H3279" t="s">
        <v>14757</v>
      </c>
      <c r="I3279" t="s">
        <v>14760</v>
      </c>
      <c r="J3279">
        <v>10</v>
      </c>
      <c r="K3279">
        <v>3</v>
      </c>
      <c r="L3279" s="12">
        <v>1239.71</v>
      </c>
      <c r="M3279" s="11">
        <v>0.1</v>
      </c>
      <c r="N3279" s="12">
        <v>3347.22</v>
      </c>
      <c r="O3279" s="12">
        <v>2524.5500000000002</v>
      </c>
      <c r="P3279" s="12">
        <v>822.67</v>
      </c>
      <c r="Q3279" s="11">
        <v>0.24577709263209499</v>
      </c>
    </row>
    <row r="3280" spans="1:17" x14ac:dyDescent="0.45">
      <c r="A3280" t="s">
        <v>6040</v>
      </c>
      <c r="B3280" t="s">
        <v>6041</v>
      </c>
      <c r="C3280" t="s">
        <v>20</v>
      </c>
      <c r="D3280" t="s">
        <v>25</v>
      </c>
      <c r="E3280" t="s">
        <v>14</v>
      </c>
      <c r="F3280" s="9">
        <v>45791</v>
      </c>
      <c r="G3280" s="9" t="str">
        <f>TEXT(Ecommerce_Sales_Data[[#This Row],[Order_Date]],"dddd")</f>
        <v>Wednesday</v>
      </c>
      <c r="H3280" t="s">
        <v>14757</v>
      </c>
      <c r="I3280" t="s">
        <v>14763</v>
      </c>
      <c r="J3280">
        <v>5</v>
      </c>
      <c r="K3280">
        <v>3</v>
      </c>
      <c r="L3280" s="12">
        <v>4917.76</v>
      </c>
      <c r="M3280" s="11">
        <v>0.2</v>
      </c>
      <c r="N3280" s="12">
        <v>11802.62</v>
      </c>
      <c r="O3280" s="12">
        <v>8955.31</v>
      </c>
      <c r="P3280" s="12">
        <v>2847.31</v>
      </c>
      <c r="Q3280" s="11">
        <v>0.241243893305046</v>
      </c>
    </row>
    <row r="3281" spans="1:17" x14ac:dyDescent="0.45">
      <c r="A3281" t="s">
        <v>6042</v>
      </c>
      <c r="B3281" t="s">
        <v>1564</v>
      </c>
      <c r="C3281" t="s">
        <v>2</v>
      </c>
      <c r="D3281" t="s">
        <v>82</v>
      </c>
      <c r="E3281" t="s">
        <v>14</v>
      </c>
      <c r="F3281" s="9">
        <v>45733</v>
      </c>
      <c r="G3281" s="9" t="str">
        <f>TEXT(Ecommerce_Sales_Data[[#This Row],[Order_Date]],"dddd")</f>
        <v>Monday</v>
      </c>
      <c r="H3281" t="s">
        <v>14757</v>
      </c>
      <c r="I3281" t="s">
        <v>14769</v>
      </c>
      <c r="J3281">
        <v>3</v>
      </c>
      <c r="K3281">
        <v>2</v>
      </c>
      <c r="L3281" s="12">
        <v>597.72</v>
      </c>
      <c r="M3281" s="11">
        <v>0.05</v>
      </c>
      <c r="N3281" s="12">
        <v>1135.67</v>
      </c>
      <c r="O3281" s="12">
        <v>774.63</v>
      </c>
      <c r="P3281" s="12">
        <v>361.04</v>
      </c>
      <c r="Q3281" s="11">
        <v>0.31790925180730301</v>
      </c>
    </row>
    <row r="3282" spans="1:17" x14ac:dyDescent="0.45">
      <c r="A3282" t="s">
        <v>6043</v>
      </c>
      <c r="B3282" t="s">
        <v>2837</v>
      </c>
      <c r="C3282" t="s">
        <v>20</v>
      </c>
      <c r="D3282" t="s">
        <v>60</v>
      </c>
      <c r="E3282" t="s">
        <v>4</v>
      </c>
      <c r="F3282" s="9">
        <v>45922</v>
      </c>
      <c r="G3282" s="9" t="str">
        <f>TEXT(Ecommerce_Sales_Data[[#This Row],[Order_Date]],"dddd")</f>
        <v>Monday</v>
      </c>
      <c r="H3282" t="s">
        <v>14757</v>
      </c>
      <c r="I3282" t="s">
        <v>14766</v>
      </c>
      <c r="J3282">
        <v>9</v>
      </c>
      <c r="K3282">
        <v>1</v>
      </c>
      <c r="L3282" s="12">
        <v>2386.91</v>
      </c>
      <c r="M3282" s="11">
        <v>0.2</v>
      </c>
      <c r="N3282" s="12">
        <v>1909.53</v>
      </c>
      <c r="O3282" s="12">
        <v>1193.5899999999999</v>
      </c>
      <c r="P3282" s="12">
        <v>715.94</v>
      </c>
      <c r="Q3282" s="11">
        <v>0.37492995658617601</v>
      </c>
    </row>
    <row r="3283" spans="1:17" x14ac:dyDescent="0.45">
      <c r="A3283" t="s">
        <v>6044</v>
      </c>
      <c r="B3283" t="s">
        <v>6045</v>
      </c>
      <c r="C3283" t="s">
        <v>12</v>
      </c>
      <c r="D3283" t="s">
        <v>111</v>
      </c>
      <c r="E3283" t="s">
        <v>4</v>
      </c>
      <c r="F3283" s="9">
        <v>45544</v>
      </c>
      <c r="G3283" s="9" t="str">
        <f>TEXT(Ecommerce_Sales_Data[[#This Row],[Order_Date]],"dddd")</f>
        <v>Monday</v>
      </c>
      <c r="H3283" t="s">
        <v>14757</v>
      </c>
      <c r="I3283" t="s">
        <v>14766</v>
      </c>
      <c r="J3283">
        <v>9</v>
      </c>
      <c r="K3283">
        <v>4</v>
      </c>
      <c r="L3283" s="12">
        <v>503.53</v>
      </c>
      <c r="M3283" s="11">
        <v>0</v>
      </c>
      <c r="N3283" s="12">
        <v>2014.12</v>
      </c>
      <c r="O3283" s="12">
        <v>1485.56</v>
      </c>
      <c r="P3283" s="12">
        <v>528.55999999999995</v>
      </c>
      <c r="Q3283" s="11">
        <v>0.26242726351955198</v>
      </c>
    </row>
    <row r="3284" spans="1:17" x14ac:dyDescent="0.45">
      <c r="A3284" t="s">
        <v>6046</v>
      </c>
      <c r="B3284" t="s">
        <v>6047</v>
      </c>
      <c r="C3284" t="s">
        <v>28</v>
      </c>
      <c r="D3284" t="s">
        <v>29</v>
      </c>
      <c r="E3284" t="s">
        <v>22</v>
      </c>
      <c r="F3284" s="9">
        <v>45382</v>
      </c>
      <c r="G3284" s="9" t="str">
        <f>TEXT(Ecommerce_Sales_Data[[#This Row],[Order_Date]],"dddd")</f>
        <v>Sunday</v>
      </c>
      <c r="H3284" t="s">
        <v>14761</v>
      </c>
      <c r="I3284" t="s">
        <v>14769</v>
      </c>
      <c r="J3284">
        <v>3</v>
      </c>
      <c r="K3284">
        <v>1</v>
      </c>
      <c r="L3284" s="12">
        <v>3113.18</v>
      </c>
      <c r="M3284" s="11">
        <v>0.1</v>
      </c>
      <c r="N3284" s="12">
        <v>2801.86</v>
      </c>
      <c r="O3284" s="12">
        <v>2365.6</v>
      </c>
      <c r="P3284" s="12">
        <v>436.26</v>
      </c>
      <c r="Q3284" s="11">
        <v>0.15570371110619399</v>
      </c>
    </row>
    <row r="3285" spans="1:17" x14ac:dyDescent="0.45">
      <c r="A3285" t="s">
        <v>6048</v>
      </c>
      <c r="B3285" t="s">
        <v>6049</v>
      </c>
      <c r="C3285" t="s">
        <v>28</v>
      </c>
      <c r="D3285" t="s">
        <v>100</v>
      </c>
      <c r="E3285" t="s">
        <v>4</v>
      </c>
      <c r="F3285" s="9">
        <v>45716</v>
      </c>
      <c r="G3285" s="9" t="str">
        <f>TEXT(Ecommerce_Sales_Data[[#This Row],[Order_Date]],"dddd")</f>
        <v>Friday</v>
      </c>
      <c r="H3285" t="s">
        <v>14757</v>
      </c>
      <c r="I3285" t="s">
        <v>14758</v>
      </c>
      <c r="J3285">
        <v>2</v>
      </c>
      <c r="K3285">
        <v>5</v>
      </c>
      <c r="L3285" s="12">
        <v>1139.4100000000001</v>
      </c>
      <c r="M3285" s="11">
        <v>0.05</v>
      </c>
      <c r="N3285" s="12">
        <v>5412.2</v>
      </c>
      <c r="O3285" s="12">
        <v>3887.44</v>
      </c>
      <c r="P3285" s="12">
        <v>1524.76</v>
      </c>
      <c r="Q3285" s="11">
        <v>0.281726469827427</v>
      </c>
    </row>
    <row r="3286" spans="1:17" x14ac:dyDescent="0.45">
      <c r="A3286" t="s">
        <v>6050</v>
      </c>
      <c r="B3286" t="s">
        <v>6051</v>
      </c>
      <c r="C3286" t="s">
        <v>12</v>
      </c>
      <c r="D3286" t="s">
        <v>13</v>
      </c>
      <c r="E3286" t="s">
        <v>4</v>
      </c>
      <c r="F3286" s="9">
        <v>45633</v>
      </c>
      <c r="G3286" s="9" t="str">
        <f>TEXT(Ecommerce_Sales_Data[[#This Row],[Order_Date]],"dddd")</f>
        <v>Saturday</v>
      </c>
      <c r="H3286" t="s">
        <v>14761</v>
      </c>
      <c r="I3286" t="s">
        <v>14770</v>
      </c>
      <c r="J3286">
        <v>12</v>
      </c>
      <c r="K3286">
        <v>4</v>
      </c>
      <c r="L3286" s="12">
        <v>3881.87</v>
      </c>
      <c r="M3286" s="11">
        <v>0.2</v>
      </c>
      <c r="N3286" s="12">
        <v>12421.98</v>
      </c>
      <c r="O3286" s="12">
        <v>10242.629999999999</v>
      </c>
      <c r="P3286" s="12">
        <v>2179.35</v>
      </c>
      <c r="Q3286" s="11">
        <v>0.175443045311617</v>
      </c>
    </row>
    <row r="3287" spans="1:17" x14ac:dyDescent="0.45">
      <c r="A3287" t="s">
        <v>6052</v>
      </c>
      <c r="B3287" t="s">
        <v>6053</v>
      </c>
      <c r="C3287" t="s">
        <v>2</v>
      </c>
      <c r="D3287" t="s">
        <v>17</v>
      </c>
      <c r="E3287" t="s">
        <v>14</v>
      </c>
      <c r="F3287" s="9">
        <v>45638</v>
      </c>
      <c r="G3287" s="9" t="str">
        <f>TEXT(Ecommerce_Sales_Data[[#This Row],[Order_Date]],"dddd")</f>
        <v>Thursday</v>
      </c>
      <c r="H3287" t="s">
        <v>14757</v>
      </c>
      <c r="I3287" t="s">
        <v>14770</v>
      </c>
      <c r="J3287">
        <v>12</v>
      </c>
      <c r="K3287">
        <v>2</v>
      </c>
      <c r="L3287" s="12">
        <v>4960.99</v>
      </c>
      <c r="M3287" s="11">
        <v>0.15</v>
      </c>
      <c r="N3287" s="12">
        <v>8433.68</v>
      </c>
      <c r="O3287" s="12">
        <v>5277.02</v>
      </c>
      <c r="P3287" s="12">
        <v>3156.66</v>
      </c>
      <c r="Q3287" s="11">
        <v>0.37429212396012201</v>
      </c>
    </row>
    <row r="3288" spans="1:17" x14ac:dyDescent="0.45">
      <c r="A3288" t="s">
        <v>6054</v>
      </c>
      <c r="B3288" t="s">
        <v>6055</v>
      </c>
      <c r="C3288" t="s">
        <v>20</v>
      </c>
      <c r="D3288" t="s">
        <v>103</v>
      </c>
      <c r="E3288" t="s">
        <v>22</v>
      </c>
      <c r="F3288" s="9">
        <v>46017</v>
      </c>
      <c r="G3288" s="9" t="str">
        <f>TEXT(Ecommerce_Sales_Data[[#This Row],[Order_Date]],"dddd")</f>
        <v>Friday</v>
      </c>
      <c r="H3288" t="s">
        <v>14757</v>
      </c>
      <c r="I3288" t="s">
        <v>14770</v>
      </c>
      <c r="J3288">
        <v>12</v>
      </c>
      <c r="K3288">
        <v>1</v>
      </c>
      <c r="L3288" s="12">
        <v>753.64</v>
      </c>
      <c r="M3288" s="11">
        <v>0.2</v>
      </c>
      <c r="N3288" s="12">
        <v>602.91</v>
      </c>
      <c r="O3288" s="12">
        <v>494.37</v>
      </c>
      <c r="P3288" s="12">
        <v>108.54</v>
      </c>
      <c r="Q3288" s="11">
        <v>0.18002686968204201</v>
      </c>
    </row>
    <row r="3289" spans="1:17" x14ac:dyDescent="0.45">
      <c r="A3289" t="s">
        <v>6056</v>
      </c>
      <c r="B3289" t="s">
        <v>6057</v>
      </c>
      <c r="C3289" t="s">
        <v>28</v>
      </c>
      <c r="D3289" t="s">
        <v>100</v>
      </c>
      <c r="E3289" t="s">
        <v>22</v>
      </c>
      <c r="F3289" s="9">
        <v>45565</v>
      </c>
      <c r="G3289" s="9" t="str">
        <f>TEXT(Ecommerce_Sales_Data[[#This Row],[Order_Date]],"dddd")</f>
        <v>Monday</v>
      </c>
      <c r="H3289" t="s">
        <v>14757</v>
      </c>
      <c r="I3289" t="s">
        <v>14766</v>
      </c>
      <c r="J3289">
        <v>9</v>
      </c>
      <c r="K3289">
        <v>1</v>
      </c>
      <c r="L3289" s="12">
        <v>612.09</v>
      </c>
      <c r="M3289" s="11">
        <v>0.2</v>
      </c>
      <c r="N3289" s="12">
        <v>489.67</v>
      </c>
      <c r="O3289" s="12">
        <v>319.44</v>
      </c>
      <c r="P3289" s="12">
        <v>170.23</v>
      </c>
      <c r="Q3289" s="11">
        <v>0.34764228970531202</v>
      </c>
    </row>
    <row r="3290" spans="1:17" x14ac:dyDescent="0.45">
      <c r="A3290" t="s">
        <v>6058</v>
      </c>
      <c r="B3290" t="s">
        <v>5297</v>
      </c>
      <c r="C3290" t="s">
        <v>28</v>
      </c>
      <c r="D3290" t="s">
        <v>35</v>
      </c>
      <c r="E3290" t="s">
        <v>9</v>
      </c>
      <c r="F3290" s="9">
        <v>45841</v>
      </c>
      <c r="G3290" s="9" t="str">
        <f>TEXT(Ecommerce_Sales_Data[[#This Row],[Order_Date]],"dddd")</f>
        <v>Thursday</v>
      </c>
      <c r="H3290" t="s">
        <v>14757</v>
      </c>
      <c r="I3290" t="s">
        <v>14768</v>
      </c>
      <c r="J3290">
        <v>7</v>
      </c>
      <c r="K3290">
        <v>1</v>
      </c>
      <c r="L3290" s="12">
        <v>3903.08</v>
      </c>
      <c r="M3290" s="11">
        <v>0.05</v>
      </c>
      <c r="N3290" s="12">
        <v>3707.93</v>
      </c>
      <c r="O3290" s="12">
        <v>2720.76</v>
      </c>
      <c r="P3290" s="12">
        <v>987.17</v>
      </c>
      <c r="Q3290" s="11">
        <v>0.26623210254778301</v>
      </c>
    </row>
    <row r="3291" spans="1:17" x14ac:dyDescent="0.45">
      <c r="A3291" t="s">
        <v>6059</v>
      </c>
      <c r="B3291" t="s">
        <v>6060</v>
      </c>
      <c r="C3291" t="s">
        <v>20</v>
      </c>
      <c r="D3291" t="s">
        <v>25</v>
      </c>
      <c r="E3291" t="s">
        <v>9</v>
      </c>
      <c r="F3291" s="9">
        <v>46003</v>
      </c>
      <c r="G3291" s="9" t="str">
        <f>TEXT(Ecommerce_Sales_Data[[#This Row],[Order_Date]],"dddd")</f>
        <v>Friday</v>
      </c>
      <c r="H3291" t="s">
        <v>14757</v>
      </c>
      <c r="I3291" t="s">
        <v>14770</v>
      </c>
      <c r="J3291">
        <v>12</v>
      </c>
      <c r="K3291">
        <v>4</v>
      </c>
      <c r="L3291" s="12">
        <v>2714.19</v>
      </c>
      <c r="M3291" s="11">
        <v>0.1</v>
      </c>
      <c r="N3291" s="12">
        <v>9771.08</v>
      </c>
      <c r="O3291" s="12">
        <v>7874.15</v>
      </c>
      <c r="P3291" s="12">
        <v>1896.93</v>
      </c>
      <c r="Q3291" s="11">
        <v>0.19413718851959</v>
      </c>
    </row>
    <row r="3292" spans="1:17" x14ac:dyDescent="0.45">
      <c r="A3292" t="s">
        <v>6061</v>
      </c>
      <c r="B3292" t="s">
        <v>6062</v>
      </c>
      <c r="C3292" t="s">
        <v>7</v>
      </c>
      <c r="D3292" t="s">
        <v>71</v>
      </c>
      <c r="E3292" t="s">
        <v>14</v>
      </c>
      <c r="F3292" s="9">
        <v>45472</v>
      </c>
      <c r="G3292" s="9" t="str">
        <f>TEXT(Ecommerce_Sales_Data[[#This Row],[Order_Date]],"dddd")</f>
        <v>Saturday</v>
      </c>
      <c r="H3292" t="s">
        <v>14761</v>
      </c>
      <c r="I3292" t="s">
        <v>14759</v>
      </c>
      <c r="J3292">
        <v>6</v>
      </c>
      <c r="K3292">
        <v>2</v>
      </c>
      <c r="L3292" s="12">
        <v>2240.21</v>
      </c>
      <c r="M3292" s="11">
        <v>0.15</v>
      </c>
      <c r="N3292" s="12">
        <v>3808.36</v>
      </c>
      <c r="O3292" s="12">
        <v>2989.99</v>
      </c>
      <c r="P3292" s="12">
        <v>818.37</v>
      </c>
      <c r="Q3292" s="11">
        <v>0.214887773214717</v>
      </c>
    </row>
    <row r="3293" spans="1:17" x14ac:dyDescent="0.45">
      <c r="A3293" t="s">
        <v>6063</v>
      </c>
      <c r="B3293" t="s">
        <v>6064</v>
      </c>
      <c r="C3293" t="s">
        <v>28</v>
      </c>
      <c r="D3293" t="s">
        <v>137</v>
      </c>
      <c r="E3293" t="s">
        <v>9</v>
      </c>
      <c r="F3293" s="9">
        <v>45920</v>
      </c>
      <c r="G3293" s="9" t="str">
        <f>TEXT(Ecommerce_Sales_Data[[#This Row],[Order_Date]],"dddd")</f>
        <v>Saturday</v>
      </c>
      <c r="H3293" t="s">
        <v>14761</v>
      </c>
      <c r="I3293" t="s">
        <v>14766</v>
      </c>
      <c r="J3293">
        <v>9</v>
      </c>
      <c r="K3293">
        <v>4</v>
      </c>
      <c r="L3293" s="12">
        <v>435.69</v>
      </c>
      <c r="M3293" s="11">
        <v>0.1</v>
      </c>
      <c r="N3293" s="12">
        <v>1568.48</v>
      </c>
      <c r="O3293" s="12">
        <v>1007.2</v>
      </c>
      <c r="P3293" s="12">
        <v>561.28</v>
      </c>
      <c r="Q3293" s="11">
        <v>0.35784963786595902</v>
      </c>
    </row>
    <row r="3294" spans="1:17" x14ac:dyDescent="0.45">
      <c r="A3294" t="s">
        <v>6065</v>
      </c>
      <c r="B3294" t="s">
        <v>6066</v>
      </c>
      <c r="C3294" t="s">
        <v>2</v>
      </c>
      <c r="D3294" t="s">
        <v>17</v>
      </c>
      <c r="E3294" t="s">
        <v>14</v>
      </c>
      <c r="F3294" s="9">
        <v>45710</v>
      </c>
      <c r="G3294" s="9" t="str">
        <f>TEXT(Ecommerce_Sales_Data[[#This Row],[Order_Date]],"dddd")</f>
        <v>Saturday</v>
      </c>
      <c r="H3294" t="s">
        <v>14761</v>
      </c>
      <c r="I3294" t="s">
        <v>14758</v>
      </c>
      <c r="J3294">
        <v>2</v>
      </c>
      <c r="K3294">
        <v>1</v>
      </c>
      <c r="L3294" s="12">
        <v>684.33</v>
      </c>
      <c r="M3294" s="11">
        <v>0</v>
      </c>
      <c r="N3294" s="12">
        <v>684.33</v>
      </c>
      <c r="O3294" s="12">
        <v>568.67999999999995</v>
      </c>
      <c r="P3294" s="12">
        <v>115.65</v>
      </c>
      <c r="Q3294" s="11">
        <v>0.16899741352856101</v>
      </c>
    </row>
    <row r="3295" spans="1:17" x14ac:dyDescent="0.45">
      <c r="A3295" t="s">
        <v>6067</v>
      </c>
      <c r="B3295" t="s">
        <v>1290</v>
      </c>
      <c r="C3295" t="s">
        <v>2</v>
      </c>
      <c r="D3295" t="s">
        <v>17</v>
      </c>
      <c r="E3295" t="s">
        <v>22</v>
      </c>
      <c r="F3295" s="9">
        <v>45717</v>
      </c>
      <c r="G3295" s="9" t="str">
        <f>TEXT(Ecommerce_Sales_Data[[#This Row],[Order_Date]],"dddd")</f>
        <v>Saturday</v>
      </c>
      <c r="H3295" t="s">
        <v>14761</v>
      </c>
      <c r="I3295" t="s">
        <v>14769</v>
      </c>
      <c r="J3295">
        <v>3</v>
      </c>
      <c r="K3295">
        <v>1</v>
      </c>
      <c r="L3295" s="12">
        <v>4657.03</v>
      </c>
      <c r="M3295" s="11">
        <v>0.05</v>
      </c>
      <c r="N3295" s="12">
        <v>4424.18</v>
      </c>
      <c r="O3295" s="12">
        <v>3436.63</v>
      </c>
      <c r="P3295" s="12">
        <v>987.55</v>
      </c>
      <c r="Q3295" s="11">
        <v>0.223216505657546</v>
      </c>
    </row>
    <row r="3296" spans="1:17" x14ac:dyDescent="0.45">
      <c r="A3296" t="s">
        <v>6068</v>
      </c>
      <c r="B3296" t="s">
        <v>2297</v>
      </c>
      <c r="C3296" t="s">
        <v>20</v>
      </c>
      <c r="D3296" t="s">
        <v>60</v>
      </c>
      <c r="E3296" t="s">
        <v>9</v>
      </c>
      <c r="F3296" s="9">
        <v>45659</v>
      </c>
      <c r="G3296" s="9" t="str">
        <f>TEXT(Ecommerce_Sales_Data[[#This Row],[Order_Date]],"dddd")</f>
        <v>Thursday</v>
      </c>
      <c r="H3296" t="s">
        <v>14757</v>
      </c>
      <c r="I3296" t="s">
        <v>14767</v>
      </c>
      <c r="J3296">
        <v>1</v>
      </c>
      <c r="K3296">
        <v>1</v>
      </c>
      <c r="L3296" s="12">
        <v>4096.21</v>
      </c>
      <c r="M3296" s="11">
        <v>0.05</v>
      </c>
      <c r="N3296" s="12">
        <v>3891.4</v>
      </c>
      <c r="O3296" s="12">
        <v>2936</v>
      </c>
      <c r="P3296" s="12">
        <v>955.4</v>
      </c>
      <c r="Q3296" s="11">
        <v>0.24551575268540901</v>
      </c>
    </row>
    <row r="3297" spans="1:17" x14ac:dyDescent="0.45">
      <c r="A3297" t="s">
        <v>6069</v>
      </c>
      <c r="B3297" t="s">
        <v>6070</v>
      </c>
      <c r="C3297" t="s">
        <v>12</v>
      </c>
      <c r="D3297" t="s">
        <v>111</v>
      </c>
      <c r="E3297" t="s">
        <v>22</v>
      </c>
      <c r="F3297" s="9">
        <v>45315</v>
      </c>
      <c r="G3297" s="9" t="str">
        <f>TEXT(Ecommerce_Sales_Data[[#This Row],[Order_Date]],"dddd")</f>
        <v>Wednesday</v>
      </c>
      <c r="H3297" t="s">
        <v>14757</v>
      </c>
      <c r="I3297" t="s">
        <v>14767</v>
      </c>
      <c r="J3297">
        <v>1</v>
      </c>
      <c r="K3297">
        <v>3</v>
      </c>
      <c r="L3297" s="12">
        <v>1158.33</v>
      </c>
      <c r="M3297" s="11">
        <v>0.2</v>
      </c>
      <c r="N3297" s="12">
        <v>2779.99</v>
      </c>
      <c r="O3297" s="12">
        <v>2174.4</v>
      </c>
      <c r="P3297" s="12">
        <v>605.59</v>
      </c>
      <c r="Q3297" s="11">
        <v>0.217838913089615</v>
      </c>
    </row>
    <row r="3298" spans="1:17" x14ac:dyDescent="0.45">
      <c r="A3298" t="s">
        <v>6071</v>
      </c>
      <c r="B3298" t="s">
        <v>6072</v>
      </c>
      <c r="C3298" t="s">
        <v>28</v>
      </c>
      <c r="D3298" t="s">
        <v>35</v>
      </c>
      <c r="E3298" t="s">
        <v>9</v>
      </c>
      <c r="F3298" s="9">
        <v>45422</v>
      </c>
      <c r="G3298" s="9" t="str">
        <f>TEXT(Ecommerce_Sales_Data[[#This Row],[Order_Date]],"dddd")</f>
        <v>Friday</v>
      </c>
      <c r="H3298" t="s">
        <v>14757</v>
      </c>
      <c r="I3298" t="s">
        <v>14763</v>
      </c>
      <c r="J3298">
        <v>5</v>
      </c>
      <c r="K3298">
        <v>4</v>
      </c>
      <c r="L3298" s="12">
        <v>1529.93</v>
      </c>
      <c r="M3298" s="11">
        <v>0</v>
      </c>
      <c r="N3298" s="12">
        <v>6119.72</v>
      </c>
      <c r="O3298" s="12">
        <v>4842.3999999999996</v>
      </c>
      <c r="P3298" s="12">
        <v>1277.32</v>
      </c>
      <c r="Q3298" s="11">
        <v>0.20872196767172399</v>
      </c>
    </row>
    <row r="3299" spans="1:17" x14ac:dyDescent="0.45">
      <c r="A3299" t="s">
        <v>6073</v>
      </c>
      <c r="B3299" t="s">
        <v>6074</v>
      </c>
      <c r="C3299" t="s">
        <v>2</v>
      </c>
      <c r="D3299" t="s">
        <v>65</v>
      </c>
      <c r="E3299" t="s">
        <v>14</v>
      </c>
      <c r="F3299" s="9">
        <v>45469</v>
      </c>
      <c r="G3299" s="9" t="str">
        <f>TEXT(Ecommerce_Sales_Data[[#This Row],[Order_Date]],"dddd")</f>
        <v>Wednesday</v>
      </c>
      <c r="H3299" t="s">
        <v>14757</v>
      </c>
      <c r="I3299" t="s">
        <v>14759</v>
      </c>
      <c r="J3299">
        <v>6</v>
      </c>
      <c r="K3299">
        <v>1</v>
      </c>
      <c r="L3299" s="12">
        <v>1761.02</v>
      </c>
      <c r="M3299" s="11">
        <v>0.1</v>
      </c>
      <c r="N3299" s="12">
        <v>1584.92</v>
      </c>
      <c r="O3299" s="12">
        <v>1101.3900000000001</v>
      </c>
      <c r="P3299" s="12">
        <v>483.53</v>
      </c>
      <c r="Q3299" s="11">
        <v>0.305081644499407</v>
      </c>
    </row>
    <row r="3300" spans="1:17" x14ac:dyDescent="0.45">
      <c r="A3300" t="s">
        <v>6075</v>
      </c>
      <c r="B3300" t="s">
        <v>6076</v>
      </c>
      <c r="C3300" t="s">
        <v>12</v>
      </c>
      <c r="D3300" t="s">
        <v>111</v>
      </c>
      <c r="E3300" t="s">
        <v>9</v>
      </c>
      <c r="F3300" s="9">
        <v>45638</v>
      </c>
      <c r="G3300" s="9" t="str">
        <f>TEXT(Ecommerce_Sales_Data[[#This Row],[Order_Date]],"dddd")</f>
        <v>Thursday</v>
      </c>
      <c r="H3300" t="s">
        <v>14757</v>
      </c>
      <c r="I3300" t="s">
        <v>14770</v>
      </c>
      <c r="J3300">
        <v>12</v>
      </c>
      <c r="K3300">
        <v>3</v>
      </c>
      <c r="L3300" s="12">
        <v>2080.5500000000002</v>
      </c>
      <c r="M3300" s="11">
        <v>0.05</v>
      </c>
      <c r="N3300" s="12">
        <v>5929.57</v>
      </c>
      <c r="O3300" s="12">
        <v>4483.84</v>
      </c>
      <c r="P3300" s="12">
        <v>1445.73</v>
      </c>
      <c r="Q3300" s="11">
        <v>0.243817005280315</v>
      </c>
    </row>
    <row r="3301" spans="1:17" x14ac:dyDescent="0.45">
      <c r="A3301" t="s">
        <v>6077</v>
      </c>
      <c r="B3301" t="s">
        <v>6078</v>
      </c>
      <c r="C3301" t="s">
        <v>20</v>
      </c>
      <c r="D3301" t="s">
        <v>25</v>
      </c>
      <c r="E3301" t="s">
        <v>9</v>
      </c>
      <c r="F3301" s="9">
        <v>45476</v>
      </c>
      <c r="G3301" s="9" t="str">
        <f>TEXT(Ecommerce_Sales_Data[[#This Row],[Order_Date]],"dddd")</f>
        <v>Wednesday</v>
      </c>
      <c r="H3301" t="s">
        <v>14757</v>
      </c>
      <c r="I3301" t="s">
        <v>14768</v>
      </c>
      <c r="J3301">
        <v>7</v>
      </c>
      <c r="K3301">
        <v>2</v>
      </c>
      <c r="L3301" s="12">
        <v>1128.1500000000001</v>
      </c>
      <c r="M3301" s="11">
        <v>0.05</v>
      </c>
      <c r="N3301" s="12">
        <v>2143.4899999999998</v>
      </c>
      <c r="O3301" s="12">
        <v>1812.26</v>
      </c>
      <c r="P3301" s="12">
        <v>331.23</v>
      </c>
      <c r="Q3301" s="11">
        <v>0.154528362623572</v>
      </c>
    </row>
    <row r="3302" spans="1:17" x14ac:dyDescent="0.45">
      <c r="A3302" t="s">
        <v>6079</v>
      </c>
      <c r="B3302" t="s">
        <v>1708</v>
      </c>
      <c r="C3302" t="s">
        <v>7</v>
      </c>
      <c r="D3302" t="s">
        <v>46</v>
      </c>
      <c r="E3302" t="s">
        <v>9</v>
      </c>
      <c r="F3302" s="9">
        <v>45526</v>
      </c>
      <c r="G3302" s="9" t="str">
        <f>TEXT(Ecommerce_Sales_Data[[#This Row],[Order_Date]],"dddd")</f>
        <v>Thursday</v>
      </c>
      <c r="H3302" t="s">
        <v>14757</v>
      </c>
      <c r="I3302" t="s">
        <v>14762</v>
      </c>
      <c r="J3302">
        <v>8</v>
      </c>
      <c r="K3302">
        <v>3</v>
      </c>
      <c r="L3302" s="12">
        <v>3035.96</v>
      </c>
      <c r="M3302" s="11">
        <v>0.05</v>
      </c>
      <c r="N3302" s="12">
        <v>8652.49</v>
      </c>
      <c r="O3302" s="12">
        <v>5398.44</v>
      </c>
      <c r="P3302" s="12">
        <v>3254.05</v>
      </c>
      <c r="Q3302" s="11">
        <v>0.37608249186072401</v>
      </c>
    </row>
    <row r="3303" spans="1:17" x14ac:dyDescent="0.45">
      <c r="A3303" t="s">
        <v>6080</v>
      </c>
      <c r="B3303" t="s">
        <v>6081</v>
      </c>
      <c r="C3303" t="s">
        <v>28</v>
      </c>
      <c r="D3303" t="s">
        <v>85</v>
      </c>
      <c r="E3303" t="s">
        <v>22</v>
      </c>
      <c r="F3303" s="9">
        <v>45360</v>
      </c>
      <c r="G3303" s="9" t="str">
        <f>TEXT(Ecommerce_Sales_Data[[#This Row],[Order_Date]],"dddd")</f>
        <v>Saturday</v>
      </c>
      <c r="H3303" t="s">
        <v>14761</v>
      </c>
      <c r="I3303" t="s">
        <v>14769</v>
      </c>
      <c r="J3303">
        <v>3</v>
      </c>
      <c r="K3303">
        <v>5</v>
      </c>
      <c r="L3303" s="12">
        <v>4726.7</v>
      </c>
      <c r="M3303" s="11">
        <v>0.1</v>
      </c>
      <c r="N3303" s="12">
        <v>21270.15</v>
      </c>
      <c r="O3303" s="12">
        <v>15896.81</v>
      </c>
      <c r="P3303" s="12">
        <v>5373.34</v>
      </c>
      <c r="Q3303" s="11">
        <v>0.25262351229304902</v>
      </c>
    </row>
    <row r="3304" spans="1:17" x14ac:dyDescent="0.45">
      <c r="A3304" t="s">
        <v>6082</v>
      </c>
      <c r="B3304" t="s">
        <v>6083</v>
      </c>
      <c r="C3304" t="s">
        <v>2</v>
      </c>
      <c r="D3304" t="s">
        <v>65</v>
      </c>
      <c r="E3304" t="s">
        <v>14</v>
      </c>
      <c r="F3304" s="9">
        <v>45707</v>
      </c>
      <c r="G3304" s="9" t="str">
        <f>TEXT(Ecommerce_Sales_Data[[#This Row],[Order_Date]],"dddd")</f>
        <v>Wednesday</v>
      </c>
      <c r="H3304" t="s">
        <v>14757</v>
      </c>
      <c r="I3304" t="s">
        <v>14758</v>
      </c>
      <c r="J3304">
        <v>2</v>
      </c>
      <c r="K3304">
        <v>3</v>
      </c>
      <c r="L3304" s="12">
        <v>2395.84</v>
      </c>
      <c r="M3304" s="11">
        <v>0</v>
      </c>
      <c r="N3304" s="12">
        <v>7187.52</v>
      </c>
      <c r="O3304" s="12">
        <v>6089.95</v>
      </c>
      <c r="P3304" s="12">
        <v>1097.57</v>
      </c>
      <c r="Q3304" s="11">
        <v>0.15270496638618</v>
      </c>
    </row>
    <row r="3305" spans="1:17" x14ac:dyDescent="0.45">
      <c r="A3305" t="s">
        <v>6084</v>
      </c>
      <c r="B3305" t="s">
        <v>62</v>
      </c>
      <c r="C3305" t="s">
        <v>28</v>
      </c>
      <c r="D3305" t="s">
        <v>85</v>
      </c>
      <c r="E3305" t="s">
        <v>4</v>
      </c>
      <c r="F3305" s="9">
        <v>46001</v>
      </c>
      <c r="G3305" s="9" t="str">
        <f>TEXT(Ecommerce_Sales_Data[[#This Row],[Order_Date]],"dddd")</f>
        <v>Wednesday</v>
      </c>
      <c r="H3305" t="s">
        <v>14757</v>
      </c>
      <c r="I3305" t="s">
        <v>14770</v>
      </c>
      <c r="J3305">
        <v>12</v>
      </c>
      <c r="K3305">
        <v>4</v>
      </c>
      <c r="L3305" s="12">
        <v>1706.95</v>
      </c>
      <c r="M3305" s="11">
        <v>0.1</v>
      </c>
      <c r="N3305" s="12">
        <v>6145.02</v>
      </c>
      <c r="O3305" s="12">
        <v>4336.6499999999996</v>
      </c>
      <c r="P3305" s="12">
        <v>1808.37</v>
      </c>
      <c r="Q3305" s="11">
        <v>0.29428219924426602</v>
      </c>
    </row>
    <row r="3306" spans="1:17" x14ac:dyDescent="0.45">
      <c r="A3306" t="s">
        <v>6085</v>
      </c>
      <c r="B3306" t="s">
        <v>6086</v>
      </c>
      <c r="C3306" t="s">
        <v>2</v>
      </c>
      <c r="D3306" t="s">
        <v>17</v>
      </c>
      <c r="E3306" t="s">
        <v>9</v>
      </c>
      <c r="F3306" s="9">
        <v>45620</v>
      </c>
      <c r="G3306" s="9" t="str">
        <f>TEXT(Ecommerce_Sales_Data[[#This Row],[Order_Date]],"dddd")</f>
        <v>Sunday</v>
      </c>
      <c r="H3306" t="s">
        <v>14761</v>
      </c>
      <c r="I3306" t="s">
        <v>14764</v>
      </c>
      <c r="J3306">
        <v>11</v>
      </c>
      <c r="K3306">
        <v>5</v>
      </c>
      <c r="L3306" s="12">
        <v>184.04</v>
      </c>
      <c r="M3306" s="11">
        <v>0.05</v>
      </c>
      <c r="N3306" s="12">
        <v>874.19</v>
      </c>
      <c r="O3306" s="12">
        <v>703.76</v>
      </c>
      <c r="P3306" s="12">
        <v>170.43</v>
      </c>
      <c r="Q3306" s="11">
        <v>0.19495761790915</v>
      </c>
    </row>
    <row r="3307" spans="1:17" x14ac:dyDescent="0.45">
      <c r="A3307" t="s">
        <v>6087</v>
      </c>
      <c r="B3307" t="s">
        <v>3358</v>
      </c>
      <c r="C3307" t="s">
        <v>12</v>
      </c>
      <c r="D3307" t="s">
        <v>111</v>
      </c>
      <c r="E3307" t="s">
        <v>4</v>
      </c>
      <c r="F3307" s="9">
        <v>45814</v>
      </c>
      <c r="G3307" s="9" t="str">
        <f>TEXT(Ecommerce_Sales_Data[[#This Row],[Order_Date]],"dddd")</f>
        <v>Friday</v>
      </c>
      <c r="H3307" t="s">
        <v>14757</v>
      </c>
      <c r="I3307" t="s">
        <v>14759</v>
      </c>
      <c r="J3307">
        <v>6</v>
      </c>
      <c r="K3307">
        <v>5</v>
      </c>
      <c r="L3307" s="12">
        <v>2363.8000000000002</v>
      </c>
      <c r="M3307" s="11">
        <v>0.15</v>
      </c>
      <c r="N3307" s="12">
        <v>10046.15</v>
      </c>
      <c r="O3307" s="12">
        <v>6058.8</v>
      </c>
      <c r="P3307" s="12">
        <v>3987.35</v>
      </c>
      <c r="Q3307" s="11">
        <v>0.39690329131060198</v>
      </c>
    </row>
    <row r="3308" spans="1:17" x14ac:dyDescent="0.45">
      <c r="A3308" t="s">
        <v>6088</v>
      </c>
      <c r="B3308" t="s">
        <v>6089</v>
      </c>
      <c r="C3308" t="s">
        <v>2</v>
      </c>
      <c r="D3308" t="s">
        <v>82</v>
      </c>
      <c r="E3308" t="s">
        <v>9</v>
      </c>
      <c r="F3308" s="9">
        <v>45430</v>
      </c>
      <c r="G3308" s="9" t="str">
        <f>TEXT(Ecommerce_Sales_Data[[#This Row],[Order_Date]],"dddd")</f>
        <v>Saturday</v>
      </c>
      <c r="H3308" t="s">
        <v>14761</v>
      </c>
      <c r="I3308" t="s">
        <v>14763</v>
      </c>
      <c r="J3308">
        <v>5</v>
      </c>
      <c r="K3308">
        <v>5</v>
      </c>
      <c r="L3308" s="12">
        <v>2356.09</v>
      </c>
      <c r="M3308" s="11">
        <v>0.1</v>
      </c>
      <c r="N3308" s="12">
        <v>10602.41</v>
      </c>
      <c r="O3308" s="12">
        <v>8765.4699999999993</v>
      </c>
      <c r="P3308" s="12">
        <v>1836.94</v>
      </c>
      <c r="Q3308" s="11">
        <v>0.173256835002608</v>
      </c>
    </row>
    <row r="3309" spans="1:17" x14ac:dyDescent="0.45">
      <c r="A3309" t="s">
        <v>6090</v>
      </c>
      <c r="B3309" t="s">
        <v>6091</v>
      </c>
      <c r="C3309" t="s">
        <v>20</v>
      </c>
      <c r="D3309" t="s">
        <v>103</v>
      </c>
      <c r="E3309" t="s">
        <v>22</v>
      </c>
      <c r="F3309" s="9">
        <v>45814</v>
      </c>
      <c r="G3309" s="9" t="str">
        <f>TEXT(Ecommerce_Sales_Data[[#This Row],[Order_Date]],"dddd")</f>
        <v>Friday</v>
      </c>
      <c r="H3309" t="s">
        <v>14757</v>
      </c>
      <c r="I3309" t="s">
        <v>14759</v>
      </c>
      <c r="J3309">
        <v>6</v>
      </c>
      <c r="K3309">
        <v>1</v>
      </c>
      <c r="L3309" s="12">
        <v>4833.88</v>
      </c>
      <c r="M3309" s="11">
        <v>0</v>
      </c>
      <c r="N3309" s="12">
        <v>4833.88</v>
      </c>
      <c r="O3309" s="12">
        <v>3969.95</v>
      </c>
      <c r="P3309" s="12">
        <v>863.93</v>
      </c>
      <c r="Q3309" s="11">
        <v>0.17872392363898201</v>
      </c>
    </row>
    <row r="3310" spans="1:17" x14ac:dyDescent="0.45">
      <c r="A3310" t="s">
        <v>6092</v>
      </c>
      <c r="B3310" t="s">
        <v>6093</v>
      </c>
      <c r="C3310" t="s">
        <v>7</v>
      </c>
      <c r="D3310" t="s">
        <v>8</v>
      </c>
      <c r="E3310" t="s">
        <v>9</v>
      </c>
      <c r="F3310" s="9">
        <v>45494</v>
      </c>
      <c r="G3310" s="9" t="str">
        <f>TEXT(Ecommerce_Sales_Data[[#This Row],[Order_Date]],"dddd")</f>
        <v>Sunday</v>
      </c>
      <c r="H3310" t="s">
        <v>14761</v>
      </c>
      <c r="I3310" t="s">
        <v>14768</v>
      </c>
      <c r="J3310">
        <v>7</v>
      </c>
      <c r="K3310">
        <v>4</v>
      </c>
      <c r="L3310" s="12">
        <v>1435.71</v>
      </c>
      <c r="M3310" s="11">
        <v>0</v>
      </c>
      <c r="N3310" s="12">
        <v>5742.84</v>
      </c>
      <c r="O3310" s="12">
        <v>4275.99</v>
      </c>
      <c r="P3310" s="12">
        <v>1466.85</v>
      </c>
      <c r="Q3310" s="11">
        <v>0.255422404245983</v>
      </c>
    </row>
    <row r="3311" spans="1:17" x14ac:dyDescent="0.45">
      <c r="A3311" t="s">
        <v>6094</v>
      </c>
      <c r="B3311" t="s">
        <v>5233</v>
      </c>
      <c r="C3311" t="s">
        <v>2</v>
      </c>
      <c r="D3311" t="s">
        <v>3</v>
      </c>
      <c r="E3311" t="s">
        <v>4</v>
      </c>
      <c r="F3311" s="9">
        <v>45469</v>
      </c>
      <c r="G3311" s="9" t="str">
        <f>TEXT(Ecommerce_Sales_Data[[#This Row],[Order_Date]],"dddd")</f>
        <v>Wednesday</v>
      </c>
      <c r="H3311" t="s">
        <v>14757</v>
      </c>
      <c r="I3311" t="s">
        <v>14759</v>
      </c>
      <c r="J3311">
        <v>6</v>
      </c>
      <c r="K3311">
        <v>5</v>
      </c>
      <c r="L3311" s="12">
        <v>340.39</v>
      </c>
      <c r="M3311" s="11">
        <v>0</v>
      </c>
      <c r="N3311" s="12">
        <v>1701.95</v>
      </c>
      <c r="O3311" s="12">
        <v>1065.25</v>
      </c>
      <c r="P3311" s="12">
        <v>636.70000000000005</v>
      </c>
      <c r="Q3311" s="11">
        <v>0.37410029671847</v>
      </c>
    </row>
    <row r="3312" spans="1:17" x14ac:dyDescent="0.45">
      <c r="A3312" t="s">
        <v>6095</v>
      </c>
      <c r="B3312" t="s">
        <v>6096</v>
      </c>
      <c r="C3312" t="s">
        <v>20</v>
      </c>
      <c r="D3312" t="s">
        <v>57</v>
      </c>
      <c r="E3312" t="s">
        <v>22</v>
      </c>
      <c r="F3312" s="9">
        <v>45757</v>
      </c>
      <c r="G3312" s="9" t="str">
        <f>TEXT(Ecommerce_Sales_Data[[#This Row],[Order_Date]],"dddd")</f>
        <v>Thursday</v>
      </c>
      <c r="H3312" t="s">
        <v>14757</v>
      </c>
      <c r="I3312" t="s">
        <v>14765</v>
      </c>
      <c r="J3312">
        <v>4</v>
      </c>
      <c r="K3312">
        <v>2</v>
      </c>
      <c r="L3312" s="12">
        <v>547.92999999999995</v>
      </c>
      <c r="M3312" s="11">
        <v>0.2</v>
      </c>
      <c r="N3312" s="12">
        <v>876.69</v>
      </c>
      <c r="O3312" s="12">
        <v>565.08000000000004</v>
      </c>
      <c r="P3312" s="12">
        <v>311.61</v>
      </c>
      <c r="Q3312" s="11">
        <v>0.35543920884234997</v>
      </c>
    </row>
    <row r="3313" spans="1:17" x14ac:dyDescent="0.45">
      <c r="A3313" t="s">
        <v>6097</v>
      </c>
      <c r="B3313" t="s">
        <v>1123</v>
      </c>
      <c r="C3313" t="s">
        <v>20</v>
      </c>
      <c r="D3313" t="s">
        <v>21</v>
      </c>
      <c r="E3313" t="s">
        <v>22</v>
      </c>
      <c r="F3313" s="9">
        <v>45883</v>
      </c>
      <c r="G3313" s="9" t="str">
        <f>TEXT(Ecommerce_Sales_Data[[#This Row],[Order_Date]],"dddd")</f>
        <v>Thursday</v>
      </c>
      <c r="H3313" t="s">
        <v>14757</v>
      </c>
      <c r="I3313" t="s">
        <v>14762</v>
      </c>
      <c r="J3313">
        <v>8</v>
      </c>
      <c r="K3313">
        <v>1</v>
      </c>
      <c r="L3313" s="12">
        <v>1022.9</v>
      </c>
      <c r="M3313" s="11">
        <v>0.2</v>
      </c>
      <c r="N3313" s="12">
        <v>818.32</v>
      </c>
      <c r="O3313" s="12">
        <v>593.38</v>
      </c>
      <c r="P3313" s="12">
        <v>224.94</v>
      </c>
      <c r="Q3313" s="11">
        <v>0.27488024244794201</v>
      </c>
    </row>
    <row r="3314" spans="1:17" x14ac:dyDescent="0.45">
      <c r="A3314" t="s">
        <v>6098</v>
      </c>
      <c r="B3314" t="s">
        <v>6099</v>
      </c>
      <c r="C3314" t="s">
        <v>12</v>
      </c>
      <c r="D3314" t="s">
        <v>32</v>
      </c>
      <c r="E3314" t="s">
        <v>22</v>
      </c>
      <c r="F3314" s="9">
        <v>45573</v>
      </c>
      <c r="G3314" s="9" t="str">
        <f>TEXT(Ecommerce_Sales_Data[[#This Row],[Order_Date]],"dddd")</f>
        <v>Tuesday</v>
      </c>
      <c r="H3314" t="s">
        <v>14757</v>
      </c>
      <c r="I3314" t="s">
        <v>14760</v>
      </c>
      <c r="J3314">
        <v>10</v>
      </c>
      <c r="K3314">
        <v>3</v>
      </c>
      <c r="L3314" s="12">
        <v>835.75</v>
      </c>
      <c r="M3314" s="11">
        <v>0</v>
      </c>
      <c r="N3314" s="12">
        <v>2507.25</v>
      </c>
      <c r="O3314" s="12">
        <v>1917.88</v>
      </c>
      <c r="P3314" s="12">
        <v>589.37</v>
      </c>
      <c r="Q3314" s="11">
        <v>0.235066307707648</v>
      </c>
    </row>
    <row r="3315" spans="1:17" x14ac:dyDescent="0.45">
      <c r="A3315" t="s">
        <v>6100</v>
      </c>
      <c r="B3315" t="s">
        <v>6101</v>
      </c>
      <c r="C3315" t="s">
        <v>7</v>
      </c>
      <c r="D3315" t="s">
        <v>106</v>
      </c>
      <c r="E3315" t="s">
        <v>9</v>
      </c>
      <c r="F3315" s="9">
        <v>45737</v>
      </c>
      <c r="G3315" s="9" t="str">
        <f>TEXT(Ecommerce_Sales_Data[[#This Row],[Order_Date]],"dddd")</f>
        <v>Friday</v>
      </c>
      <c r="H3315" t="s">
        <v>14757</v>
      </c>
      <c r="I3315" t="s">
        <v>14769</v>
      </c>
      <c r="J3315">
        <v>3</v>
      </c>
      <c r="K3315">
        <v>1</v>
      </c>
      <c r="L3315" s="12">
        <v>3343.4</v>
      </c>
      <c r="M3315" s="11">
        <v>0.05</v>
      </c>
      <c r="N3315" s="12">
        <v>3176.23</v>
      </c>
      <c r="O3315" s="12">
        <v>2276.56</v>
      </c>
      <c r="P3315" s="12">
        <v>899.67</v>
      </c>
      <c r="Q3315" s="11">
        <v>0.28325089807727999</v>
      </c>
    </row>
    <row r="3316" spans="1:17" x14ac:dyDescent="0.45">
      <c r="A3316" t="s">
        <v>6102</v>
      </c>
      <c r="B3316" t="s">
        <v>789</v>
      </c>
      <c r="C3316" t="s">
        <v>20</v>
      </c>
      <c r="D3316" t="s">
        <v>60</v>
      </c>
      <c r="E3316" t="s">
        <v>4</v>
      </c>
      <c r="F3316" s="9">
        <v>45799</v>
      </c>
      <c r="G3316" s="9" t="str">
        <f>TEXT(Ecommerce_Sales_Data[[#This Row],[Order_Date]],"dddd")</f>
        <v>Thursday</v>
      </c>
      <c r="H3316" t="s">
        <v>14757</v>
      </c>
      <c r="I3316" t="s">
        <v>14763</v>
      </c>
      <c r="J3316">
        <v>5</v>
      </c>
      <c r="K3316">
        <v>3</v>
      </c>
      <c r="L3316" s="12">
        <v>3970.75</v>
      </c>
      <c r="M3316" s="11">
        <v>0.05</v>
      </c>
      <c r="N3316" s="12">
        <v>11316.64</v>
      </c>
      <c r="O3316" s="12">
        <v>6971.72</v>
      </c>
      <c r="P3316" s="12">
        <v>4344.92</v>
      </c>
      <c r="Q3316" s="11">
        <v>0.38394081635538502</v>
      </c>
    </row>
    <row r="3317" spans="1:17" x14ac:dyDescent="0.45">
      <c r="A3317" t="s">
        <v>6103</v>
      </c>
      <c r="B3317" t="s">
        <v>2380</v>
      </c>
      <c r="C3317" t="s">
        <v>7</v>
      </c>
      <c r="D3317" t="s">
        <v>134</v>
      </c>
      <c r="E3317" t="s">
        <v>4</v>
      </c>
      <c r="F3317" s="9">
        <v>45544</v>
      </c>
      <c r="G3317" s="9" t="str">
        <f>TEXT(Ecommerce_Sales_Data[[#This Row],[Order_Date]],"dddd")</f>
        <v>Monday</v>
      </c>
      <c r="H3317" t="s">
        <v>14757</v>
      </c>
      <c r="I3317" t="s">
        <v>14766</v>
      </c>
      <c r="J3317">
        <v>9</v>
      </c>
      <c r="K3317">
        <v>2</v>
      </c>
      <c r="L3317" s="12">
        <v>3315.13</v>
      </c>
      <c r="M3317" s="11">
        <v>0.2</v>
      </c>
      <c r="N3317" s="12">
        <v>5304.21</v>
      </c>
      <c r="O3317" s="12">
        <v>4316.2</v>
      </c>
      <c r="P3317" s="12">
        <v>988.01</v>
      </c>
      <c r="Q3317" s="11">
        <v>0.18626902026880501</v>
      </c>
    </row>
    <row r="3318" spans="1:17" x14ac:dyDescent="0.45">
      <c r="A3318" t="s">
        <v>6104</v>
      </c>
      <c r="B3318" t="s">
        <v>6105</v>
      </c>
      <c r="C3318" t="s">
        <v>12</v>
      </c>
      <c r="D3318" t="s">
        <v>38</v>
      </c>
      <c r="E3318" t="s">
        <v>4</v>
      </c>
      <c r="F3318" s="9">
        <v>45446</v>
      </c>
      <c r="G3318" s="9" t="str">
        <f>TEXT(Ecommerce_Sales_Data[[#This Row],[Order_Date]],"dddd")</f>
        <v>Monday</v>
      </c>
      <c r="H3318" t="s">
        <v>14757</v>
      </c>
      <c r="I3318" t="s">
        <v>14759</v>
      </c>
      <c r="J3318">
        <v>6</v>
      </c>
      <c r="K3318">
        <v>1</v>
      </c>
      <c r="L3318" s="12">
        <v>1703.24</v>
      </c>
      <c r="M3318" s="11">
        <v>0.15</v>
      </c>
      <c r="N3318" s="12">
        <v>1447.75</v>
      </c>
      <c r="O3318" s="12">
        <v>1063.05</v>
      </c>
      <c r="P3318" s="12">
        <v>384.7</v>
      </c>
      <c r="Q3318" s="11">
        <v>0.26572267311345199</v>
      </c>
    </row>
    <row r="3319" spans="1:17" x14ac:dyDescent="0.45">
      <c r="A3319" t="s">
        <v>6106</v>
      </c>
      <c r="B3319" t="s">
        <v>6107</v>
      </c>
      <c r="C3319" t="s">
        <v>2</v>
      </c>
      <c r="D3319" t="s">
        <v>68</v>
      </c>
      <c r="E3319" t="s">
        <v>9</v>
      </c>
      <c r="F3319" s="9">
        <v>45821</v>
      </c>
      <c r="G3319" s="9" t="str">
        <f>TEXT(Ecommerce_Sales_Data[[#This Row],[Order_Date]],"dddd")</f>
        <v>Friday</v>
      </c>
      <c r="H3319" t="s">
        <v>14757</v>
      </c>
      <c r="I3319" t="s">
        <v>14759</v>
      </c>
      <c r="J3319">
        <v>6</v>
      </c>
      <c r="K3319">
        <v>2</v>
      </c>
      <c r="L3319" s="12">
        <v>4074.67</v>
      </c>
      <c r="M3319" s="11">
        <v>0.15</v>
      </c>
      <c r="N3319" s="12">
        <v>6926.94</v>
      </c>
      <c r="O3319" s="12">
        <v>5495.9</v>
      </c>
      <c r="P3319" s="12">
        <v>1431.04</v>
      </c>
      <c r="Q3319" s="11">
        <v>0.206590500278622</v>
      </c>
    </row>
    <row r="3320" spans="1:17" x14ac:dyDescent="0.45">
      <c r="A3320" t="s">
        <v>6108</v>
      </c>
      <c r="B3320" t="s">
        <v>1390</v>
      </c>
      <c r="C3320" t="s">
        <v>12</v>
      </c>
      <c r="D3320" t="s">
        <v>111</v>
      </c>
      <c r="E3320" t="s">
        <v>22</v>
      </c>
      <c r="F3320" s="9">
        <v>45307</v>
      </c>
      <c r="G3320" s="9" t="str">
        <f>TEXT(Ecommerce_Sales_Data[[#This Row],[Order_Date]],"dddd")</f>
        <v>Tuesday</v>
      </c>
      <c r="H3320" t="s">
        <v>14757</v>
      </c>
      <c r="I3320" t="s">
        <v>14767</v>
      </c>
      <c r="J3320">
        <v>1</v>
      </c>
      <c r="K3320">
        <v>2</v>
      </c>
      <c r="L3320" s="12">
        <v>3896.66</v>
      </c>
      <c r="M3320" s="11">
        <v>0.05</v>
      </c>
      <c r="N3320" s="12">
        <v>7403.65</v>
      </c>
      <c r="O3320" s="12">
        <v>5066.5600000000004</v>
      </c>
      <c r="P3320" s="12">
        <v>2337.09</v>
      </c>
      <c r="Q3320" s="11">
        <v>0.315667272223836</v>
      </c>
    </row>
    <row r="3321" spans="1:17" x14ac:dyDescent="0.45">
      <c r="A3321" t="s">
        <v>6109</v>
      </c>
      <c r="B3321" t="s">
        <v>6110</v>
      </c>
      <c r="C3321" t="s">
        <v>7</v>
      </c>
      <c r="D3321" t="s">
        <v>134</v>
      </c>
      <c r="E3321" t="s">
        <v>22</v>
      </c>
      <c r="F3321" s="9">
        <v>45443</v>
      </c>
      <c r="G3321" s="9" t="str">
        <f>TEXT(Ecommerce_Sales_Data[[#This Row],[Order_Date]],"dddd")</f>
        <v>Friday</v>
      </c>
      <c r="H3321" t="s">
        <v>14757</v>
      </c>
      <c r="I3321" t="s">
        <v>14763</v>
      </c>
      <c r="J3321">
        <v>5</v>
      </c>
      <c r="K3321">
        <v>4</v>
      </c>
      <c r="L3321" s="12">
        <v>346.04</v>
      </c>
      <c r="M3321" s="11">
        <v>0.2</v>
      </c>
      <c r="N3321" s="12">
        <v>1107.33</v>
      </c>
      <c r="O3321" s="12">
        <v>832.9</v>
      </c>
      <c r="P3321" s="12">
        <v>274.43</v>
      </c>
      <c r="Q3321" s="11">
        <v>0.24783036673800901</v>
      </c>
    </row>
    <row r="3322" spans="1:17" x14ac:dyDescent="0.45">
      <c r="A3322" t="s">
        <v>6111</v>
      </c>
      <c r="B3322" t="s">
        <v>3265</v>
      </c>
      <c r="C3322" t="s">
        <v>7</v>
      </c>
      <c r="D3322" t="s">
        <v>8</v>
      </c>
      <c r="E3322" t="s">
        <v>14</v>
      </c>
      <c r="F3322" s="9">
        <v>45704</v>
      </c>
      <c r="G3322" s="9" t="str">
        <f>TEXT(Ecommerce_Sales_Data[[#This Row],[Order_Date]],"dddd")</f>
        <v>Sunday</v>
      </c>
      <c r="H3322" t="s">
        <v>14761</v>
      </c>
      <c r="I3322" t="s">
        <v>14758</v>
      </c>
      <c r="J3322">
        <v>2</v>
      </c>
      <c r="K3322">
        <v>2</v>
      </c>
      <c r="L3322" s="12">
        <v>4169.8599999999997</v>
      </c>
      <c r="M3322" s="11">
        <v>0.1</v>
      </c>
      <c r="N3322" s="12">
        <v>7505.75</v>
      </c>
      <c r="O3322" s="12">
        <v>5170.43</v>
      </c>
      <c r="P3322" s="12">
        <v>2335.3200000000002</v>
      </c>
      <c r="Q3322" s="11">
        <v>0.311137461279686</v>
      </c>
    </row>
    <row r="3323" spans="1:17" x14ac:dyDescent="0.45">
      <c r="A3323" t="s">
        <v>6112</v>
      </c>
      <c r="B3323" t="s">
        <v>6113</v>
      </c>
      <c r="C3323" t="s">
        <v>2</v>
      </c>
      <c r="D3323" t="s">
        <v>3</v>
      </c>
      <c r="E3323" t="s">
        <v>4</v>
      </c>
      <c r="F3323" s="9">
        <v>45468</v>
      </c>
      <c r="G3323" s="9" t="str">
        <f>TEXT(Ecommerce_Sales_Data[[#This Row],[Order_Date]],"dddd")</f>
        <v>Tuesday</v>
      </c>
      <c r="H3323" t="s">
        <v>14757</v>
      </c>
      <c r="I3323" t="s">
        <v>14759</v>
      </c>
      <c r="J3323">
        <v>6</v>
      </c>
      <c r="K3323">
        <v>5</v>
      </c>
      <c r="L3323" s="12">
        <v>4262.4399999999996</v>
      </c>
      <c r="M3323" s="11">
        <v>0.2</v>
      </c>
      <c r="N3323" s="12">
        <v>17049.759999999998</v>
      </c>
      <c r="O3323" s="12">
        <v>14285.41</v>
      </c>
      <c r="P3323" s="12">
        <v>2764.35</v>
      </c>
      <c r="Q3323" s="11">
        <v>0.162134247050985</v>
      </c>
    </row>
    <row r="3324" spans="1:17" x14ac:dyDescent="0.45">
      <c r="A3324" t="s">
        <v>6114</v>
      </c>
      <c r="B3324" t="s">
        <v>6115</v>
      </c>
      <c r="C3324" t="s">
        <v>7</v>
      </c>
      <c r="D3324" t="s">
        <v>8</v>
      </c>
      <c r="E3324" t="s">
        <v>22</v>
      </c>
      <c r="F3324" s="9">
        <v>45596</v>
      </c>
      <c r="G3324" s="9" t="str">
        <f>TEXT(Ecommerce_Sales_Data[[#This Row],[Order_Date]],"dddd")</f>
        <v>Thursday</v>
      </c>
      <c r="H3324" t="s">
        <v>14757</v>
      </c>
      <c r="I3324" t="s">
        <v>14760</v>
      </c>
      <c r="J3324">
        <v>10</v>
      </c>
      <c r="K3324">
        <v>1</v>
      </c>
      <c r="L3324" s="12">
        <v>910.09</v>
      </c>
      <c r="M3324" s="11">
        <v>0.2</v>
      </c>
      <c r="N3324" s="12">
        <v>728.07</v>
      </c>
      <c r="O3324" s="12">
        <v>607.1</v>
      </c>
      <c r="P3324" s="12">
        <v>120.97</v>
      </c>
      <c r="Q3324" s="11">
        <v>0.16615160630159201</v>
      </c>
    </row>
    <row r="3325" spans="1:17" x14ac:dyDescent="0.45">
      <c r="A3325" t="s">
        <v>6116</v>
      </c>
      <c r="B3325" t="s">
        <v>6117</v>
      </c>
      <c r="C3325" t="s">
        <v>2</v>
      </c>
      <c r="D3325" t="s">
        <v>82</v>
      </c>
      <c r="E3325" t="s">
        <v>9</v>
      </c>
      <c r="F3325" s="9">
        <v>45767</v>
      </c>
      <c r="G3325" s="9" t="str">
        <f>TEXT(Ecommerce_Sales_Data[[#This Row],[Order_Date]],"dddd")</f>
        <v>Sunday</v>
      </c>
      <c r="H3325" t="s">
        <v>14761</v>
      </c>
      <c r="I3325" t="s">
        <v>14765</v>
      </c>
      <c r="J3325">
        <v>4</v>
      </c>
      <c r="K3325">
        <v>4</v>
      </c>
      <c r="L3325" s="12">
        <v>3601.97</v>
      </c>
      <c r="M3325" s="11">
        <v>0.1</v>
      </c>
      <c r="N3325" s="12">
        <v>12967.09</v>
      </c>
      <c r="O3325" s="12">
        <v>9489.64</v>
      </c>
      <c r="P3325" s="12">
        <v>3477.45</v>
      </c>
      <c r="Q3325" s="11">
        <v>0.268175049297876</v>
      </c>
    </row>
    <row r="3326" spans="1:17" x14ac:dyDescent="0.45">
      <c r="A3326" t="s">
        <v>6118</v>
      </c>
      <c r="B3326" t="s">
        <v>6119</v>
      </c>
      <c r="C3326" t="s">
        <v>2</v>
      </c>
      <c r="D3326" t="s">
        <v>3</v>
      </c>
      <c r="E3326" t="s">
        <v>22</v>
      </c>
      <c r="F3326" s="9">
        <v>45322</v>
      </c>
      <c r="G3326" s="9" t="str">
        <f>TEXT(Ecommerce_Sales_Data[[#This Row],[Order_Date]],"dddd")</f>
        <v>Wednesday</v>
      </c>
      <c r="H3326" t="s">
        <v>14757</v>
      </c>
      <c r="I3326" t="s">
        <v>14767</v>
      </c>
      <c r="J3326">
        <v>1</v>
      </c>
      <c r="K3326">
        <v>2</v>
      </c>
      <c r="L3326" s="12">
        <v>2913.39</v>
      </c>
      <c r="M3326" s="11">
        <v>0.15</v>
      </c>
      <c r="N3326" s="12">
        <v>4952.76</v>
      </c>
      <c r="O3326" s="12">
        <v>3591.69</v>
      </c>
      <c r="P3326" s="12">
        <v>1361.07</v>
      </c>
      <c r="Q3326" s="11">
        <v>0.27481040874179202</v>
      </c>
    </row>
    <row r="3327" spans="1:17" x14ac:dyDescent="0.45">
      <c r="A3327" t="s">
        <v>6120</v>
      </c>
      <c r="B3327" t="s">
        <v>306</v>
      </c>
      <c r="C3327" t="s">
        <v>2</v>
      </c>
      <c r="D3327" t="s">
        <v>68</v>
      </c>
      <c r="E3327" t="s">
        <v>9</v>
      </c>
      <c r="F3327" s="9">
        <v>45324</v>
      </c>
      <c r="G3327" s="9" t="str">
        <f>TEXT(Ecommerce_Sales_Data[[#This Row],[Order_Date]],"dddd")</f>
        <v>Friday</v>
      </c>
      <c r="H3327" t="s">
        <v>14757</v>
      </c>
      <c r="I3327" t="s">
        <v>14758</v>
      </c>
      <c r="J3327">
        <v>2</v>
      </c>
      <c r="K3327">
        <v>2</v>
      </c>
      <c r="L3327" s="12">
        <v>2334.92</v>
      </c>
      <c r="M3327" s="11">
        <v>0.2</v>
      </c>
      <c r="N3327" s="12">
        <v>3735.87</v>
      </c>
      <c r="O3327" s="12">
        <v>2433.5700000000002</v>
      </c>
      <c r="P3327" s="12">
        <v>1302.3</v>
      </c>
      <c r="Q3327" s="11">
        <v>0.34859350030916503</v>
      </c>
    </row>
    <row r="3328" spans="1:17" x14ac:dyDescent="0.45">
      <c r="A3328" t="s">
        <v>6121</v>
      </c>
      <c r="B3328" t="s">
        <v>6122</v>
      </c>
      <c r="C3328" t="s">
        <v>28</v>
      </c>
      <c r="D3328" t="s">
        <v>100</v>
      </c>
      <c r="E3328" t="s">
        <v>4</v>
      </c>
      <c r="F3328" s="9">
        <v>45674</v>
      </c>
      <c r="G3328" s="9" t="str">
        <f>TEXT(Ecommerce_Sales_Data[[#This Row],[Order_Date]],"dddd")</f>
        <v>Friday</v>
      </c>
      <c r="H3328" t="s">
        <v>14757</v>
      </c>
      <c r="I3328" t="s">
        <v>14767</v>
      </c>
      <c r="J3328">
        <v>1</v>
      </c>
      <c r="K3328">
        <v>4</v>
      </c>
      <c r="L3328" s="12">
        <v>4796.7299999999996</v>
      </c>
      <c r="M3328" s="11">
        <v>0</v>
      </c>
      <c r="N3328" s="12">
        <v>19186.919999999998</v>
      </c>
      <c r="O3328" s="12">
        <v>12763.18</v>
      </c>
      <c r="P3328" s="12">
        <v>6423.74</v>
      </c>
      <c r="Q3328" s="11">
        <v>0.33479787271745498</v>
      </c>
    </row>
    <row r="3329" spans="1:17" x14ac:dyDescent="0.45">
      <c r="A3329" t="s">
        <v>6123</v>
      </c>
      <c r="B3329" t="s">
        <v>3967</v>
      </c>
      <c r="C3329" t="s">
        <v>7</v>
      </c>
      <c r="D3329" t="s">
        <v>134</v>
      </c>
      <c r="E3329" t="s">
        <v>9</v>
      </c>
      <c r="F3329" s="9">
        <v>45918</v>
      </c>
      <c r="G3329" s="9" t="str">
        <f>TEXT(Ecommerce_Sales_Data[[#This Row],[Order_Date]],"dddd")</f>
        <v>Thursday</v>
      </c>
      <c r="H3329" t="s">
        <v>14757</v>
      </c>
      <c r="I3329" t="s">
        <v>14766</v>
      </c>
      <c r="J3329">
        <v>9</v>
      </c>
      <c r="K3329">
        <v>3</v>
      </c>
      <c r="L3329" s="12">
        <v>4709.51</v>
      </c>
      <c r="M3329" s="11">
        <v>0</v>
      </c>
      <c r="N3329" s="12">
        <v>14128.53</v>
      </c>
      <c r="O3329" s="12">
        <v>10820.54</v>
      </c>
      <c r="P3329" s="12">
        <v>3307.99</v>
      </c>
      <c r="Q3329" s="11">
        <v>0.23413546915354999</v>
      </c>
    </row>
    <row r="3330" spans="1:17" x14ac:dyDescent="0.45">
      <c r="A3330" t="s">
        <v>6124</v>
      </c>
      <c r="B3330" t="s">
        <v>6125</v>
      </c>
      <c r="C3330" t="s">
        <v>12</v>
      </c>
      <c r="D3330" t="s">
        <v>38</v>
      </c>
      <c r="E3330" t="s">
        <v>4</v>
      </c>
      <c r="F3330" s="9">
        <v>45334</v>
      </c>
      <c r="G3330" s="9" t="str">
        <f>TEXT(Ecommerce_Sales_Data[[#This Row],[Order_Date]],"dddd")</f>
        <v>Monday</v>
      </c>
      <c r="H3330" t="s">
        <v>14757</v>
      </c>
      <c r="I3330" t="s">
        <v>14758</v>
      </c>
      <c r="J3330">
        <v>2</v>
      </c>
      <c r="K3330">
        <v>5</v>
      </c>
      <c r="L3330" s="12">
        <v>2968.87</v>
      </c>
      <c r="M3330" s="11">
        <v>0.05</v>
      </c>
      <c r="N3330" s="12">
        <v>14102.13</v>
      </c>
      <c r="O3330" s="12">
        <v>11059.9</v>
      </c>
      <c r="P3330" s="12">
        <v>3042.23</v>
      </c>
      <c r="Q3330" s="11">
        <v>0.21572840414887701</v>
      </c>
    </row>
    <row r="3331" spans="1:17" x14ac:dyDescent="0.45">
      <c r="A3331" t="s">
        <v>6126</v>
      </c>
      <c r="B3331" t="s">
        <v>3506</v>
      </c>
      <c r="C3331" t="s">
        <v>7</v>
      </c>
      <c r="D3331" t="s">
        <v>46</v>
      </c>
      <c r="E3331" t="s">
        <v>9</v>
      </c>
      <c r="F3331" s="9">
        <v>45503</v>
      </c>
      <c r="G3331" s="9" t="str">
        <f>TEXT(Ecommerce_Sales_Data[[#This Row],[Order_Date]],"dddd")</f>
        <v>Tuesday</v>
      </c>
      <c r="H3331" t="s">
        <v>14757</v>
      </c>
      <c r="I3331" t="s">
        <v>14768</v>
      </c>
      <c r="J3331">
        <v>7</v>
      </c>
      <c r="K3331">
        <v>2</v>
      </c>
      <c r="L3331" s="12">
        <v>2737.18</v>
      </c>
      <c r="M3331" s="11">
        <v>0</v>
      </c>
      <c r="N3331" s="12">
        <v>5474.36</v>
      </c>
      <c r="O3331" s="12">
        <v>4013.9</v>
      </c>
      <c r="P3331" s="12">
        <v>1460.46</v>
      </c>
      <c r="Q3331" s="11">
        <v>0.26678187039215501</v>
      </c>
    </row>
    <row r="3332" spans="1:17" x14ac:dyDescent="0.45">
      <c r="A3332" t="s">
        <v>6127</v>
      </c>
      <c r="B3332" t="s">
        <v>4162</v>
      </c>
      <c r="C3332" t="s">
        <v>7</v>
      </c>
      <c r="D3332" t="s">
        <v>106</v>
      </c>
      <c r="E3332" t="s">
        <v>4</v>
      </c>
      <c r="F3332" s="9">
        <v>45505</v>
      </c>
      <c r="G3332" s="9" t="str">
        <f>TEXT(Ecommerce_Sales_Data[[#This Row],[Order_Date]],"dddd")</f>
        <v>Thursday</v>
      </c>
      <c r="H3332" t="s">
        <v>14757</v>
      </c>
      <c r="I3332" t="s">
        <v>14762</v>
      </c>
      <c r="J3332">
        <v>8</v>
      </c>
      <c r="K3332">
        <v>2</v>
      </c>
      <c r="L3332" s="12">
        <v>2748.59</v>
      </c>
      <c r="M3332" s="11">
        <v>0.15</v>
      </c>
      <c r="N3332" s="12">
        <v>4672.6000000000004</v>
      </c>
      <c r="O3332" s="12">
        <v>3025.26</v>
      </c>
      <c r="P3332" s="12">
        <v>1647.34</v>
      </c>
      <c r="Q3332" s="11">
        <v>0.35255318238239902</v>
      </c>
    </row>
    <row r="3333" spans="1:17" x14ac:dyDescent="0.45">
      <c r="A3333" t="s">
        <v>6128</v>
      </c>
      <c r="B3333" t="s">
        <v>6129</v>
      </c>
      <c r="C3333" t="s">
        <v>12</v>
      </c>
      <c r="D3333" t="s">
        <v>41</v>
      </c>
      <c r="E3333" t="s">
        <v>9</v>
      </c>
      <c r="F3333" s="9">
        <v>45588</v>
      </c>
      <c r="G3333" s="9" t="str">
        <f>TEXT(Ecommerce_Sales_Data[[#This Row],[Order_Date]],"dddd")</f>
        <v>Wednesday</v>
      </c>
      <c r="H3333" t="s">
        <v>14757</v>
      </c>
      <c r="I3333" t="s">
        <v>14760</v>
      </c>
      <c r="J3333">
        <v>10</v>
      </c>
      <c r="K3333">
        <v>3</v>
      </c>
      <c r="L3333" s="12">
        <v>2925.16</v>
      </c>
      <c r="M3333" s="11">
        <v>0</v>
      </c>
      <c r="N3333" s="12">
        <v>8775.48</v>
      </c>
      <c r="O3333" s="12">
        <v>6769.13</v>
      </c>
      <c r="P3333" s="12">
        <v>2006.35</v>
      </c>
      <c r="Q3333" s="11">
        <v>0.22863136831261699</v>
      </c>
    </row>
    <row r="3334" spans="1:17" x14ac:dyDescent="0.45">
      <c r="A3334" t="s">
        <v>6130</v>
      </c>
      <c r="B3334" t="s">
        <v>4758</v>
      </c>
      <c r="C3334" t="s">
        <v>28</v>
      </c>
      <c r="D3334" t="s">
        <v>35</v>
      </c>
      <c r="E3334" t="s">
        <v>22</v>
      </c>
      <c r="F3334" s="9">
        <v>45598</v>
      </c>
      <c r="G3334" s="9" t="str">
        <f>TEXT(Ecommerce_Sales_Data[[#This Row],[Order_Date]],"dddd")</f>
        <v>Saturday</v>
      </c>
      <c r="H3334" t="s">
        <v>14761</v>
      </c>
      <c r="I3334" t="s">
        <v>14764</v>
      </c>
      <c r="J3334">
        <v>11</v>
      </c>
      <c r="K3334">
        <v>5</v>
      </c>
      <c r="L3334" s="12">
        <v>701.67</v>
      </c>
      <c r="M3334" s="11">
        <v>0.1</v>
      </c>
      <c r="N3334" s="12">
        <v>3157.51</v>
      </c>
      <c r="O3334" s="12">
        <v>2340.7399999999998</v>
      </c>
      <c r="P3334" s="12">
        <v>816.77</v>
      </c>
      <c r="Q3334" s="11">
        <v>0.25867534861330599</v>
      </c>
    </row>
    <row r="3335" spans="1:17" x14ac:dyDescent="0.45">
      <c r="A3335" t="s">
        <v>6131</v>
      </c>
      <c r="B3335" t="s">
        <v>6132</v>
      </c>
      <c r="C3335" t="s">
        <v>28</v>
      </c>
      <c r="D3335" t="s">
        <v>85</v>
      </c>
      <c r="E3335" t="s">
        <v>22</v>
      </c>
      <c r="F3335" s="9">
        <v>45610</v>
      </c>
      <c r="G3335" s="9" t="str">
        <f>TEXT(Ecommerce_Sales_Data[[#This Row],[Order_Date]],"dddd")</f>
        <v>Thursday</v>
      </c>
      <c r="H3335" t="s">
        <v>14757</v>
      </c>
      <c r="I3335" t="s">
        <v>14764</v>
      </c>
      <c r="J3335">
        <v>11</v>
      </c>
      <c r="K3335">
        <v>4</v>
      </c>
      <c r="L3335" s="12">
        <v>799.65</v>
      </c>
      <c r="M3335" s="11">
        <v>0.2</v>
      </c>
      <c r="N3335" s="12">
        <v>2558.88</v>
      </c>
      <c r="O3335" s="12">
        <v>1600.02</v>
      </c>
      <c r="P3335" s="12">
        <v>958.86</v>
      </c>
      <c r="Q3335" s="11">
        <v>0.37471862689926799</v>
      </c>
    </row>
    <row r="3336" spans="1:17" x14ac:dyDescent="0.45">
      <c r="A3336" t="s">
        <v>6133</v>
      </c>
      <c r="B3336" t="s">
        <v>6134</v>
      </c>
      <c r="C3336" t="s">
        <v>28</v>
      </c>
      <c r="D3336" t="s">
        <v>137</v>
      </c>
      <c r="E3336" t="s">
        <v>22</v>
      </c>
      <c r="F3336" s="9">
        <v>45877</v>
      </c>
      <c r="G3336" s="9" t="str">
        <f>TEXT(Ecommerce_Sales_Data[[#This Row],[Order_Date]],"dddd")</f>
        <v>Friday</v>
      </c>
      <c r="H3336" t="s">
        <v>14757</v>
      </c>
      <c r="I3336" t="s">
        <v>14762</v>
      </c>
      <c r="J3336">
        <v>8</v>
      </c>
      <c r="K3336">
        <v>1</v>
      </c>
      <c r="L3336" s="12">
        <v>3926.77</v>
      </c>
      <c r="M3336" s="11">
        <v>0</v>
      </c>
      <c r="N3336" s="12">
        <v>3926.77</v>
      </c>
      <c r="O3336" s="12">
        <v>2716.02</v>
      </c>
      <c r="P3336" s="12">
        <v>1210.75</v>
      </c>
      <c r="Q3336" s="11">
        <v>0.30833229346256602</v>
      </c>
    </row>
    <row r="3337" spans="1:17" x14ac:dyDescent="0.45">
      <c r="A3337" t="s">
        <v>6135</v>
      </c>
      <c r="B3337" t="s">
        <v>6136</v>
      </c>
      <c r="C3337" t="s">
        <v>28</v>
      </c>
      <c r="D3337" t="s">
        <v>100</v>
      </c>
      <c r="E3337" t="s">
        <v>22</v>
      </c>
      <c r="F3337" s="9">
        <v>45887</v>
      </c>
      <c r="G3337" s="9" t="str">
        <f>TEXT(Ecommerce_Sales_Data[[#This Row],[Order_Date]],"dddd")</f>
        <v>Monday</v>
      </c>
      <c r="H3337" t="s">
        <v>14757</v>
      </c>
      <c r="I3337" t="s">
        <v>14762</v>
      </c>
      <c r="J3337">
        <v>8</v>
      </c>
      <c r="K3337">
        <v>1</v>
      </c>
      <c r="L3337" s="12">
        <v>3361.8</v>
      </c>
      <c r="M3337" s="11">
        <v>0.15</v>
      </c>
      <c r="N3337" s="12">
        <v>2857.53</v>
      </c>
      <c r="O3337" s="12">
        <v>1903.89</v>
      </c>
      <c r="P3337" s="12">
        <v>953.64</v>
      </c>
      <c r="Q3337" s="11">
        <v>0.33372877975034398</v>
      </c>
    </row>
    <row r="3338" spans="1:17" x14ac:dyDescent="0.45">
      <c r="A3338" t="s">
        <v>6137</v>
      </c>
      <c r="B3338" t="s">
        <v>3996</v>
      </c>
      <c r="C3338" t="s">
        <v>20</v>
      </c>
      <c r="D3338" t="s">
        <v>103</v>
      </c>
      <c r="E3338" t="s">
        <v>4</v>
      </c>
      <c r="F3338" s="9">
        <v>45756</v>
      </c>
      <c r="G3338" s="9" t="str">
        <f>TEXT(Ecommerce_Sales_Data[[#This Row],[Order_Date]],"dddd")</f>
        <v>Wednesday</v>
      </c>
      <c r="H3338" t="s">
        <v>14757</v>
      </c>
      <c r="I3338" t="s">
        <v>14765</v>
      </c>
      <c r="J3338">
        <v>4</v>
      </c>
      <c r="K3338">
        <v>4</v>
      </c>
      <c r="L3338" s="12">
        <v>3008.67</v>
      </c>
      <c r="M3338" s="11">
        <v>0.15</v>
      </c>
      <c r="N3338" s="12">
        <v>10229.48</v>
      </c>
      <c r="O3338" s="12">
        <v>6821.39</v>
      </c>
      <c r="P3338" s="12">
        <v>3408.09</v>
      </c>
      <c r="Q3338" s="11">
        <v>0.33316356256622998</v>
      </c>
    </row>
    <row r="3339" spans="1:17" x14ac:dyDescent="0.45">
      <c r="A3339" t="s">
        <v>6138</v>
      </c>
      <c r="B3339" t="s">
        <v>6139</v>
      </c>
      <c r="C3339" t="s">
        <v>12</v>
      </c>
      <c r="D3339" t="s">
        <v>38</v>
      </c>
      <c r="E3339" t="s">
        <v>14</v>
      </c>
      <c r="F3339" s="9">
        <v>45333</v>
      </c>
      <c r="G3339" s="9" t="str">
        <f>TEXT(Ecommerce_Sales_Data[[#This Row],[Order_Date]],"dddd")</f>
        <v>Sunday</v>
      </c>
      <c r="H3339" t="s">
        <v>14761</v>
      </c>
      <c r="I3339" t="s">
        <v>14758</v>
      </c>
      <c r="J3339">
        <v>2</v>
      </c>
      <c r="K3339">
        <v>2</v>
      </c>
      <c r="L3339" s="12">
        <v>408.78</v>
      </c>
      <c r="M3339" s="11">
        <v>0.1</v>
      </c>
      <c r="N3339" s="12">
        <v>735.8</v>
      </c>
      <c r="O3339" s="12">
        <v>519.54</v>
      </c>
      <c r="P3339" s="12">
        <v>216.26</v>
      </c>
      <c r="Q3339" s="11">
        <v>0.29391138896439201</v>
      </c>
    </row>
    <row r="3340" spans="1:17" x14ac:dyDescent="0.45">
      <c r="A3340" t="s">
        <v>6140</v>
      </c>
      <c r="B3340" t="s">
        <v>6141</v>
      </c>
      <c r="C3340" t="s">
        <v>20</v>
      </c>
      <c r="D3340" t="s">
        <v>21</v>
      </c>
      <c r="E3340" t="s">
        <v>9</v>
      </c>
      <c r="F3340" s="9">
        <v>45918</v>
      </c>
      <c r="G3340" s="9" t="str">
        <f>TEXT(Ecommerce_Sales_Data[[#This Row],[Order_Date]],"dddd")</f>
        <v>Thursday</v>
      </c>
      <c r="H3340" t="s">
        <v>14757</v>
      </c>
      <c r="I3340" t="s">
        <v>14766</v>
      </c>
      <c r="J3340">
        <v>9</v>
      </c>
      <c r="K3340">
        <v>4</v>
      </c>
      <c r="L3340" s="12">
        <v>4778.96</v>
      </c>
      <c r="M3340" s="11">
        <v>0.2</v>
      </c>
      <c r="N3340" s="12">
        <v>15292.67</v>
      </c>
      <c r="O3340" s="12">
        <v>11023.55</v>
      </c>
      <c r="P3340" s="12">
        <v>4269.12</v>
      </c>
      <c r="Q3340" s="11">
        <v>0.27916119291137498</v>
      </c>
    </row>
    <row r="3341" spans="1:17" x14ac:dyDescent="0.45">
      <c r="A3341" t="s">
        <v>6142</v>
      </c>
      <c r="B3341" t="s">
        <v>2446</v>
      </c>
      <c r="C3341" t="s">
        <v>2</v>
      </c>
      <c r="D3341" t="s">
        <v>68</v>
      </c>
      <c r="E3341" t="s">
        <v>22</v>
      </c>
      <c r="F3341" s="9">
        <v>45912</v>
      </c>
      <c r="G3341" s="9" t="str">
        <f>TEXT(Ecommerce_Sales_Data[[#This Row],[Order_Date]],"dddd")</f>
        <v>Friday</v>
      </c>
      <c r="H3341" t="s">
        <v>14757</v>
      </c>
      <c r="I3341" t="s">
        <v>14766</v>
      </c>
      <c r="J3341">
        <v>9</v>
      </c>
      <c r="K3341">
        <v>5</v>
      </c>
      <c r="L3341" s="12">
        <v>4180.96</v>
      </c>
      <c r="M3341" s="11">
        <v>0.2</v>
      </c>
      <c r="N3341" s="12">
        <v>16723.84</v>
      </c>
      <c r="O3341" s="12">
        <v>12603.13</v>
      </c>
      <c r="P3341" s="12">
        <v>4120.71</v>
      </c>
      <c r="Q3341" s="11">
        <v>0.24639735850139699</v>
      </c>
    </row>
    <row r="3342" spans="1:17" x14ac:dyDescent="0.45">
      <c r="A3342" t="s">
        <v>6143</v>
      </c>
      <c r="B3342" t="s">
        <v>6144</v>
      </c>
      <c r="C3342" t="s">
        <v>7</v>
      </c>
      <c r="D3342" t="s">
        <v>8</v>
      </c>
      <c r="E3342" t="s">
        <v>22</v>
      </c>
      <c r="F3342" s="9">
        <v>45893</v>
      </c>
      <c r="G3342" s="9" t="str">
        <f>TEXT(Ecommerce_Sales_Data[[#This Row],[Order_Date]],"dddd")</f>
        <v>Sunday</v>
      </c>
      <c r="H3342" t="s">
        <v>14761</v>
      </c>
      <c r="I3342" t="s">
        <v>14762</v>
      </c>
      <c r="J3342">
        <v>8</v>
      </c>
      <c r="K3342">
        <v>1</v>
      </c>
      <c r="L3342" s="12">
        <v>129.83000000000001</v>
      </c>
      <c r="M3342" s="11">
        <v>0.2</v>
      </c>
      <c r="N3342" s="12">
        <v>103.86</v>
      </c>
      <c r="O3342" s="12">
        <v>75.5</v>
      </c>
      <c r="P3342" s="12">
        <v>28.36</v>
      </c>
      <c r="Q3342" s="11">
        <v>0.27305988831118799</v>
      </c>
    </row>
    <row r="3343" spans="1:17" x14ac:dyDescent="0.45">
      <c r="A3343" t="s">
        <v>6145</v>
      </c>
      <c r="B3343" t="s">
        <v>1839</v>
      </c>
      <c r="C3343" t="s">
        <v>2</v>
      </c>
      <c r="D3343" t="s">
        <v>3</v>
      </c>
      <c r="E3343" t="s">
        <v>4</v>
      </c>
      <c r="F3343" s="9">
        <v>45425</v>
      </c>
      <c r="G3343" s="9" t="str">
        <f>TEXT(Ecommerce_Sales_Data[[#This Row],[Order_Date]],"dddd")</f>
        <v>Monday</v>
      </c>
      <c r="H3343" t="s">
        <v>14757</v>
      </c>
      <c r="I3343" t="s">
        <v>14763</v>
      </c>
      <c r="J3343">
        <v>5</v>
      </c>
      <c r="K3343">
        <v>5</v>
      </c>
      <c r="L3343" s="12">
        <v>3505.33</v>
      </c>
      <c r="M3343" s="11">
        <v>0.05</v>
      </c>
      <c r="N3343" s="12">
        <v>16650.32</v>
      </c>
      <c r="O3343" s="12">
        <v>11273.91</v>
      </c>
      <c r="P3343" s="12">
        <v>5376.41</v>
      </c>
      <c r="Q3343" s="11">
        <v>0.32290130159660602</v>
      </c>
    </row>
    <row r="3344" spans="1:17" x14ac:dyDescent="0.45">
      <c r="A3344" t="s">
        <v>6146</v>
      </c>
      <c r="B3344" t="s">
        <v>3959</v>
      </c>
      <c r="C3344" t="s">
        <v>20</v>
      </c>
      <c r="D3344" t="s">
        <v>57</v>
      </c>
      <c r="E3344" t="s">
        <v>14</v>
      </c>
      <c r="F3344" s="9">
        <v>45333</v>
      </c>
      <c r="G3344" s="9" t="str">
        <f>TEXT(Ecommerce_Sales_Data[[#This Row],[Order_Date]],"dddd")</f>
        <v>Sunday</v>
      </c>
      <c r="H3344" t="s">
        <v>14761</v>
      </c>
      <c r="I3344" t="s">
        <v>14758</v>
      </c>
      <c r="J3344">
        <v>2</v>
      </c>
      <c r="K3344">
        <v>4</v>
      </c>
      <c r="L3344" s="12">
        <v>3930.44</v>
      </c>
      <c r="M3344" s="11">
        <v>0</v>
      </c>
      <c r="N3344" s="12">
        <v>15721.76</v>
      </c>
      <c r="O3344" s="12">
        <v>9493.64</v>
      </c>
      <c r="P3344" s="12">
        <v>6228.12</v>
      </c>
      <c r="Q3344" s="11">
        <v>0.39614648741616698</v>
      </c>
    </row>
    <row r="3345" spans="1:17" x14ac:dyDescent="0.45">
      <c r="A3345" t="s">
        <v>6147</v>
      </c>
      <c r="B3345" t="s">
        <v>6148</v>
      </c>
      <c r="C3345" t="s">
        <v>20</v>
      </c>
      <c r="D3345" t="s">
        <v>103</v>
      </c>
      <c r="E3345" t="s">
        <v>14</v>
      </c>
      <c r="F3345" s="9">
        <v>45422</v>
      </c>
      <c r="G3345" s="9" t="str">
        <f>TEXT(Ecommerce_Sales_Data[[#This Row],[Order_Date]],"dddd")</f>
        <v>Friday</v>
      </c>
      <c r="H3345" t="s">
        <v>14757</v>
      </c>
      <c r="I3345" t="s">
        <v>14763</v>
      </c>
      <c r="J3345">
        <v>5</v>
      </c>
      <c r="K3345">
        <v>2</v>
      </c>
      <c r="L3345" s="12">
        <v>1572.58</v>
      </c>
      <c r="M3345" s="11">
        <v>0</v>
      </c>
      <c r="N3345" s="12">
        <v>3145.16</v>
      </c>
      <c r="O3345" s="12">
        <v>2004.78</v>
      </c>
      <c r="P3345" s="12">
        <v>1140.3800000000001</v>
      </c>
      <c r="Q3345" s="11">
        <v>0.36258250772615702</v>
      </c>
    </row>
    <row r="3346" spans="1:17" x14ac:dyDescent="0.45">
      <c r="A3346" t="s">
        <v>6149</v>
      </c>
      <c r="B3346" t="s">
        <v>6150</v>
      </c>
      <c r="C3346" t="s">
        <v>2</v>
      </c>
      <c r="D3346" t="s">
        <v>82</v>
      </c>
      <c r="E3346" t="s">
        <v>22</v>
      </c>
      <c r="F3346" s="9">
        <v>45688</v>
      </c>
      <c r="G3346" s="9" t="str">
        <f>TEXT(Ecommerce_Sales_Data[[#This Row],[Order_Date]],"dddd")</f>
        <v>Friday</v>
      </c>
      <c r="H3346" t="s">
        <v>14757</v>
      </c>
      <c r="I3346" t="s">
        <v>14767</v>
      </c>
      <c r="J3346">
        <v>1</v>
      </c>
      <c r="K3346">
        <v>1</v>
      </c>
      <c r="L3346" s="12">
        <v>2396.04</v>
      </c>
      <c r="M3346" s="11">
        <v>0.05</v>
      </c>
      <c r="N3346" s="12">
        <v>2276.2399999999998</v>
      </c>
      <c r="O3346" s="12">
        <v>1607.52</v>
      </c>
      <c r="P3346" s="12">
        <v>668.72</v>
      </c>
      <c r="Q3346" s="11">
        <v>0.29378272941341899</v>
      </c>
    </row>
    <row r="3347" spans="1:17" x14ac:dyDescent="0.45">
      <c r="A3347" t="s">
        <v>6151</v>
      </c>
      <c r="B3347" t="s">
        <v>3900</v>
      </c>
      <c r="C3347" t="s">
        <v>7</v>
      </c>
      <c r="D3347" t="s">
        <v>71</v>
      </c>
      <c r="E3347" t="s">
        <v>4</v>
      </c>
      <c r="F3347" s="9">
        <v>45446</v>
      </c>
      <c r="G3347" s="9" t="str">
        <f>TEXT(Ecommerce_Sales_Data[[#This Row],[Order_Date]],"dddd")</f>
        <v>Monday</v>
      </c>
      <c r="H3347" t="s">
        <v>14757</v>
      </c>
      <c r="I3347" t="s">
        <v>14759</v>
      </c>
      <c r="J3347">
        <v>6</v>
      </c>
      <c r="K3347">
        <v>5</v>
      </c>
      <c r="L3347" s="12">
        <v>943.87</v>
      </c>
      <c r="M3347" s="11">
        <v>0.05</v>
      </c>
      <c r="N3347" s="12">
        <v>4483.38</v>
      </c>
      <c r="O3347" s="12">
        <v>3544.37</v>
      </c>
      <c r="P3347" s="12">
        <v>939.01</v>
      </c>
      <c r="Q3347" s="11">
        <v>0.209442429595528</v>
      </c>
    </row>
    <row r="3348" spans="1:17" x14ac:dyDescent="0.45">
      <c r="A3348" t="s">
        <v>6152</v>
      </c>
      <c r="B3348" t="s">
        <v>6153</v>
      </c>
      <c r="C3348" t="s">
        <v>7</v>
      </c>
      <c r="D3348" t="s">
        <v>8</v>
      </c>
      <c r="E3348" t="s">
        <v>9</v>
      </c>
      <c r="F3348" s="9">
        <v>45956</v>
      </c>
      <c r="G3348" s="9" t="str">
        <f>TEXT(Ecommerce_Sales_Data[[#This Row],[Order_Date]],"dddd")</f>
        <v>Sunday</v>
      </c>
      <c r="H3348" t="s">
        <v>14761</v>
      </c>
      <c r="I3348" t="s">
        <v>14760</v>
      </c>
      <c r="J3348">
        <v>10</v>
      </c>
      <c r="K3348">
        <v>3</v>
      </c>
      <c r="L3348" s="12">
        <v>1550.09</v>
      </c>
      <c r="M3348" s="11">
        <v>0.2</v>
      </c>
      <c r="N3348" s="12">
        <v>3720.22</v>
      </c>
      <c r="O3348" s="12">
        <v>2459.8200000000002</v>
      </c>
      <c r="P3348" s="12">
        <v>1260.4000000000001</v>
      </c>
      <c r="Q3348" s="11">
        <v>0.33879716790942499</v>
      </c>
    </row>
    <row r="3349" spans="1:17" x14ac:dyDescent="0.45">
      <c r="A3349" t="s">
        <v>6154</v>
      </c>
      <c r="B3349" t="s">
        <v>6155</v>
      </c>
      <c r="C3349" t="s">
        <v>12</v>
      </c>
      <c r="D3349" t="s">
        <v>13</v>
      </c>
      <c r="E3349" t="s">
        <v>9</v>
      </c>
      <c r="F3349" s="9">
        <v>45568</v>
      </c>
      <c r="G3349" s="9" t="str">
        <f>TEXT(Ecommerce_Sales_Data[[#This Row],[Order_Date]],"dddd")</f>
        <v>Thursday</v>
      </c>
      <c r="H3349" t="s">
        <v>14757</v>
      </c>
      <c r="I3349" t="s">
        <v>14760</v>
      </c>
      <c r="J3349">
        <v>10</v>
      </c>
      <c r="K3349">
        <v>4</v>
      </c>
      <c r="L3349" s="12">
        <v>2324.27</v>
      </c>
      <c r="M3349" s="11">
        <v>0.15</v>
      </c>
      <c r="N3349" s="12">
        <v>7902.52</v>
      </c>
      <c r="O3349" s="12">
        <v>5160.66</v>
      </c>
      <c r="P3349" s="12">
        <v>2741.86</v>
      </c>
      <c r="Q3349" s="11">
        <v>0.34696021016080902</v>
      </c>
    </row>
    <row r="3350" spans="1:17" x14ac:dyDescent="0.45">
      <c r="A3350" t="s">
        <v>6156</v>
      </c>
      <c r="B3350" t="s">
        <v>6157</v>
      </c>
      <c r="C3350" t="s">
        <v>12</v>
      </c>
      <c r="D3350" t="s">
        <v>32</v>
      </c>
      <c r="E3350" t="s">
        <v>4</v>
      </c>
      <c r="F3350" s="9">
        <v>45360</v>
      </c>
      <c r="G3350" s="9" t="str">
        <f>TEXT(Ecommerce_Sales_Data[[#This Row],[Order_Date]],"dddd")</f>
        <v>Saturday</v>
      </c>
      <c r="H3350" t="s">
        <v>14761</v>
      </c>
      <c r="I3350" t="s">
        <v>14769</v>
      </c>
      <c r="J3350">
        <v>3</v>
      </c>
      <c r="K3350">
        <v>2</v>
      </c>
      <c r="L3350" s="12">
        <v>3421.03</v>
      </c>
      <c r="M3350" s="11">
        <v>0</v>
      </c>
      <c r="N3350" s="12">
        <v>6842.06</v>
      </c>
      <c r="O3350" s="12">
        <v>5039.26</v>
      </c>
      <c r="P3350" s="12">
        <v>1802.8</v>
      </c>
      <c r="Q3350" s="11">
        <v>0.26348789691993302</v>
      </c>
    </row>
    <row r="3351" spans="1:17" x14ac:dyDescent="0.45">
      <c r="A3351" t="s">
        <v>6158</v>
      </c>
      <c r="B3351" t="s">
        <v>6159</v>
      </c>
      <c r="C3351" t="s">
        <v>28</v>
      </c>
      <c r="D3351" t="s">
        <v>137</v>
      </c>
      <c r="E3351" t="s">
        <v>14</v>
      </c>
      <c r="F3351" s="9">
        <v>45314</v>
      </c>
      <c r="G3351" s="9" t="str">
        <f>TEXT(Ecommerce_Sales_Data[[#This Row],[Order_Date]],"dddd")</f>
        <v>Tuesday</v>
      </c>
      <c r="H3351" t="s">
        <v>14757</v>
      </c>
      <c r="I3351" t="s">
        <v>14767</v>
      </c>
      <c r="J3351">
        <v>1</v>
      </c>
      <c r="K3351">
        <v>2</v>
      </c>
      <c r="L3351" s="12">
        <v>2001.13</v>
      </c>
      <c r="M3351" s="11">
        <v>0</v>
      </c>
      <c r="N3351" s="12">
        <v>4002.26</v>
      </c>
      <c r="O3351" s="12">
        <v>2785.15</v>
      </c>
      <c r="P3351" s="12">
        <v>1217.1099999999999</v>
      </c>
      <c r="Q3351" s="11">
        <v>0.304105680290636</v>
      </c>
    </row>
    <row r="3352" spans="1:17" x14ac:dyDescent="0.45">
      <c r="A3352" t="s">
        <v>6160</v>
      </c>
      <c r="B3352" t="s">
        <v>6161</v>
      </c>
      <c r="C3352" t="s">
        <v>2</v>
      </c>
      <c r="D3352" t="s">
        <v>17</v>
      </c>
      <c r="E3352" t="s">
        <v>22</v>
      </c>
      <c r="F3352" s="9">
        <v>45693</v>
      </c>
      <c r="G3352" s="9" t="str">
        <f>TEXT(Ecommerce_Sales_Data[[#This Row],[Order_Date]],"dddd")</f>
        <v>Wednesday</v>
      </c>
      <c r="H3352" t="s">
        <v>14757</v>
      </c>
      <c r="I3352" t="s">
        <v>14758</v>
      </c>
      <c r="J3352">
        <v>2</v>
      </c>
      <c r="K3352">
        <v>4</v>
      </c>
      <c r="L3352" s="12">
        <v>2343.39</v>
      </c>
      <c r="M3352" s="11">
        <v>0.1</v>
      </c>
      <c r="N3352" s="12">
        <v>8436.2000000000007</v>
      </c>
      <c r="O3352" s="12">
        <v>5115.16</v>
      </c>
      <c r="P3352" s="12">
        <v>3321.04</v>
      </c>
      <c r="Q3352" s="11">
        <v>0.39366539437187398</v>
      </c>
    </row>
    <row r="3353" spans="1:17" x14ac:dyDescent="0.45">
      <c r="A3353" t="s">
        <v>6162</v>
      </c>
      <c r="B3353" t="s">
        <v>6163</v>
      </c>
      <c r="C3353" t="s">
        <v>7</v>
      </c>
      <c r="D3353" t="s">
        <v>134</v>
      </c>
      <c r="E3353" t="s">
        <v>9</v>
      </c>
      <c r="F3353" s="9">
        <v>45510</v>
      </c>
      <c r="G3353" s="9" t="str">
        <f>TEXT(Ecommerce_Sales_Data[[#This Row],[Order_Date]],"dddd")</f>
        <v>Tuesday</v>
      </c>
      <c r="H3353" t="s">
        <v>14757</v>
      </c>
      <c r="I3353" t="s">
        <v>14762</v>
      </c>
      <c r="J3353">
        <v>8</v>
      </c>
      <c r="K3353">
        <v>3</v>
      </c>
      <c r="L3353" s="12">
        <v>4216.04</v>
      </c>
      <c r="M3353" s="11">
        <v>0.05</v>
      </c>
      <c r="N3353" s="12">
        <v>12015.71</v>
      </c>
      <c r="O3353" s="12">
        <v>8957.0499999999993</v>
      </c>
      <c r="P3353" s="12">
        <v>3058.66</v>
      </c>
      <c r="Q3353" s="11">
        <v>0.25455507830997898</v>
      </c>
    </row>
    <row r="3354" spans="1:17" x14ac:dyDescent="0.45">
      <c r="A3354" t="s">
        <v>6164</v>
      </c>
      <c r="B3354" t="s">
        <v>6165</v>
      </c>
      <c r="C3354" t="s">
        <v>28</v>
      </c>
      <c r="D3354" t="s">
        <v>35</v>
      </c>
      <c r="E3354" t="s">
        <v>14</v>
      </c>
      <c r="F3354" s="9">
        <v>45502</v>
      </c>
      <c r="G3354" s="9" t="str">
        <f>TEXT(Ecommerce_Sales_Data[[#This Row],[Order_Date]],"dddd")</f>
        <v>Monday</v>
      </c>
      <c r="H3354" t="s">
        <v>14757</v>
      </c>
      <c r="I3354" t="s">
        <v>14768</v>
      </c>
      <c r="J3354">
        <v>7</v>
      </c>
      <c r="K3354">
        <v>3</v>
      </c>
      <c r="L3354" s="12">
        <v>2629.53</v>
      </c>
      <c r="M3354" s="11">
        <v>0.1</v>
      </c>
      <c r="N3354" s="12">
        <v>7099.73</v>
      </c>
      <c r="O3354" s="12">
        <v>5501.77</v>
      </c>
      <c r="P3354" s="12">
        <v>1597.96</v>
      </c>
      <c r="Q3354" s="11">
        <v>0.22507334785970701</v>
      </c>
    </row>
    <row r="3355" spans="1:17" x14ac:dyDescent="0.45">
      <c r="A3355" t="s">
        <v>6166</v>
      </c>
      <c r="B3355" t="s">
        <v>6167</v>
      </c>
      <c r="C3355" t="s">
        <v>20</v>
      </c>
      <c r="D3355" t="s">
        <v>57</v>
      </c>
      <c r="E3355" t="s">
        <v>14</v>
      </c>
      <c r="F3355" s="9">
        <v>45901</v>
      </c>
      <c r="G3355" s="9" t="str">
        <f>TEXT(Ecommerce_Sales_Data[[#This Row],[Order_Date]],"dddd")</f>
        <v>Monday</v>
      </c>
      <c r="H3355" t="s">
        <v>14757</v>
      </c>
      <c r="I3355" t="s">
        <v>14766</v>
      </c>
      <c r="J3355">
        <v>9</v>
      </c>
      <c r="K3355">
        <v>4</v>
      </c>
      <c r="L3355" s="12">
        <v>4961.6400000000003</v>
      </c>
      <c r="M3355" s="11">
        <v>0</v>
      </c>
      <c r="N3355" s="12">
        <v>19846.560000000001</v>
      </c>
      <c r="O3355" s="12">
        <v>15160.76</v>
      </c>
      <c r="P3355" s="12">
        <v>4685.8</v>
      </c>
      <c r="Q3355" s="11">
        <v>0.23610136970840301</v>
      </c>
    </row>
    <row r="3356" spans="1:17" x14ac:dyDescent="0.45">
      <c r="A3356" t="s">
        <v>6168</v>
      </c>
      <c r="B3356" t="s">
        <v>1351</v>
      </c>
      <c r="C3356" t="s">
        <v>28</v>
      </c>
      <c r="D3356" t="s">
        <v>137</v>
      </c>
      <c r="E3356" t="s">
        <v>22</v>
      </c>
      <c r="F3356" s="9">
        <v>45392</v>
      </c>
      <c r="G3356" s="9" t="str">
        <f>TEXT(Ecommerce_Sales_Data[[#This Row],[Order_Date]],"dddd")</f>
        <v>Wednesday</v>
      </c>
      <c r="H3356" t="s">
        <v>14757</v>
      </c>
      <c r="I3356" t="s">
        <v>14765</v>
      </c>
      <c r="J3356">
        <v>4</v>
      </c>
      <c r="K3356">
        <v>4</v>
      </c>
      <c r="L3356" s="12">
        <v>2607.85</v>
      </c>
      <c r="M3356" s="11">
        <v>0.05</v>
      </c>
      <c r="N3356" s="12">
        <v>9909.83</v>
      </c>
      <c r="O3356" s="12">
        <v>7724.66</v>
      </c>
      <c r="P3356" s="12">
        <v>2185.17</v>
      </c>
      <c r="Q3356" s="11">
        <v>0.22050529625634299</v>
      </c>
    </row>
    <row r="3357" spans="1:17" x14ac:dyDescent="0.45">
      <c r="A3357" t="s">
        <v>6169</v>
      </c>
      <c r="B3357" t="s">
        <v>6170</v>
      </c>
      <c r="C3357" t="s">
        <v>12</v>
      </c>
      <c r="D3357" t="s">
        <v>41</v>
      </c>
      <c r="E3357" t="s">
        <v>9</v>
      </c>
      <c r="F3357" s="9">
        <v>45969</v>
      </c>
      <c r="G3357" s="9" t="str">
        <f>TEXT(Ecommerce_Sales_Data[[#This Row],[Order_Date]],"dddd")</f>
        <v>Saturday</v>
      </c>
      <c r="H3357" t="s">
        <v>14761</v>
      </c>
      <c r="I3357" t="s">
        <v>14764</v>
      </c>
      <c r="J3357">
        <v>11</v>
      </c>
      <c r="K3357">
        <v>4</v>
      </c>
      <c r="L3357" s="12">
        <v>1015.36</v>
      </c>
      <c r="M3357" s="11">
        <v>0</v>
      </c>
      <c r="N3357" s="12">
        <v>4061.44</v>
      </c>
      <c r="O3357" s="12">
        <v>3101.83</v>
      </c>
      <c r="P3357" s="12">
        <v>959.61</v>
      </c>
      <c r="Q3357" s="11">
        <v>0.236273341474945</v>
      </c>
    </row>
    <row r="3358" spans="1:17" x14ac:dyDescent="0.45">
      <c r="A3358" t="s">
        <v>6171</v>
      </c>
      <c r="B3358" t="s">
        <v>494</v>
      </c>
      <c r="C3358" t="s">
        <v>2</v>
      </c>
      <c r="D3358" t="s">
        <v>68</v>
      </c>
      <c r="E3358" t="s">
        <v>22</v>
      </c>
      <c r="F3358" s="9">
        <v>45608</v>
      </c>
      <c r="G3358" s="9" t="str">
        <f>TEXT(Ecommerce_Sales_Data[[#This Row],[Order_Date]],"dddd")</f>
        <v>Tuesday</v>
      </c>
      <c r="H3358" t="s">
        <v>14757</v>
      </c>
      <c r="I3358" t="s">
        <v>14764</v>
      </c>
      <c r="J3358">
        <v>11</v>
      </c>
      <c r="K3358">
        <v>3</v>
      </c>
      <c r="L3358" s="12">
        <v>4787.09</v>
      </c>
      <c r="M3358" s="11">
        <v>0.1</v>
      </c>
      <c r="N3358" s="12">
        <v>12925.14</v>
      </c>
      <c r="O3358" s="12">
        <v>8406.01</v>
      </c>
      <c r="P3358" s="12">
        <v>4519.13</v>
      </c>
      <c r="Q3358" s="11">
        <v>0.34963876600176103</v>
      </c>
    </row>
    <row r="3359" spans="1:17" x14ac:dyDescent="0.45">
      <c r="A3359" t="s">
        <v>6172</v>
      </c>
      <c r="B3359" t="s">
        <v>6173</v>
      </c>
      <c r="C3359" t="s">
        <v>7</v>
      </c>
      <c r="D3359" t="s">
        <v>46</v>
      </c>
      <c r="E3359" t="s">
        <v>22</v>
      </c>
      <c r="F3359" s="9">
        <v>45476</v>
      </c>
      <c r="G3359" s="9" t="str">
        <f>TEXT(Ecommerce_Sales_Data[[#This Row],[Order_Date]],"dddd")</f>
        <v>Wednesday</v>
      </c>
      <c r="H3359" t="s">
        <v>14757</v>
      </c>
      <c r="I3359" t="s">
        <v>14768</v>
      </c>
      <c r="J3359">
        <v>7</v>
      </c>
      <c r="K3359">
        <v>2</v>
      </c>
      <c r="L3359" s="12">
        <v>1674.63</v>
      </c>
      <c r="M3359" s="11">
        <v>0.1</v>
      </c>
      <c r="N3359" s="12">
        <v>3014.33</v>
      </c>
      <c r="O3359" s="12">
        <v>2554.3200000000002</v>
      </c>
      <c r="P3359" s="12">
        <v>460.01</v>
      </c>
      <c r="Q3359" s="11">
        <v>0.15260771050283101</v>
      </c>
    </row>
    <row r="3360" spans="1:17" x14ac:dyDescent="0.45">
      <c r="A3360" t="s">
        <v>6174</v>
      </c>
      <c r="B3360" t="s">
        <v>6175</v>
      </c>
      <c r="C3360" t="s">
        <v>12</v>
      </c>
      <c r="D3360" t="s">
        <v>13</v>
      </c>
      <c r="E3360" t="s">
        <v>22</v>
      </c>
      <c r="F3360" s="9">
        <v>45832</v>
      </c>
      <c r="G3360" s="9" t="str">
        <f>TEXT(Ecommerce_Sales_Data[[#This Row],[Order_Date]],"dddd")</f>
        <v>Tuesday</v>
      </c>
      <c r="H3360" t="s">
        <v>14757</v>
      </c>
      <c r="I3360" t="s">
        <v>14759</v>
      </c>
      <c r="J3360">
        <v>6</v>
      </c>
      <c r="K3360">
        <v>3</v>
      </c>
      <c r="L3360" s="12">
        <v>2630.07</v>
      </c>
      <c r="M3360" s="11">
        <v>0.05</v>
      </c>
      <c r="N3360" s="12">
        <v>7495.7</v>
      </c>
      <c r="O3360" s="12">
        <v>5983.15</v>
      </c>
      <c r="P3360" s="12">
        <v>1512.55</v>
      </c>
      <c r="Q3360" s="11">
        <v>0.201789025708073</v>
      </c>
    </row>
    <row r="3361" spans="1:17" x14ac:dyDescent="0.45">
      <c r="A3361" t="s">
        <v>6176</v>
      </c>
      <c r="B3361" t="s">
        <v>6177</v>
      </c>
      <c r="C3361" t="s">
        <v>12</v>
      </c>
      <c r="D3361" t="s">
        <v>32</v>
      </c>
      <c r="E3361" t="s">
        <v>9</v>
      </c>
      <c r="F3361" s="9">
        <v>45735</v>
      </c>
      <c r="G3361" s="9" t="str">
        <f>TEXT(Ecommerce_Sales_Data[[#This Row],[Order_Date]],"dddd")</f>
        <v>Wednesday</v>
      </c>
      <c r="H3361" t="s">
        <v>14757</v>
      </c>
      <c r="I3361" t="s">
        <v>14769</v>
      </c>
      <c r="J3361">
        <v>3</v>
      </c>
      <c r="K3361">
        <v>2</v>
      </c>
      <c r="L3361" s="12">
        <v>4374.82</v>
      </c>
      <c r="M3361" s="11">
        <v>0</v>
      </c>
      <c r="N3361" s="12">
        <v>8749.64</v>
      </c>
      <c r="O3361" s="12">
        <v>6635.08</v>
      </c>
      <c r="P3361" s="12">
        <v>2114.56</v>
      </c>
      <c r="Q3361" s="11">
        <v>0.241673943156518</v>
      </c>
    </row>
    <row r="3362" spans="1:17" x14ac:dyDescent="0.45">
      <c r="A3362" t="s">
        <v>6178</v>
      </c>
      <c r="B3362" t="s">
        <v>6179</v>
      </c>
      <c r="C3362" t="s">
        <v>2</v>
      </c>
      <c r="D3362" t="s">
        <v>68</v>
      </c>
      <c r="E3362" t="s">
        <v>9</v>
      </c>
      <c r="F3362" s="9">
        <v>45378</v>
      </c>
      <c r="G3362" s="9" t="str">
        <f>TEXT(Ecommerce_Sales_Data[[#This Row],[Order_Date]],"dddd")</f>
        <v>Wednesday</v>
      </c>
      <c r="H3362" t="s">
        <v>14757</v>
      </c>
      <c r="I3362" t="s">
        <v>14769</v>
      </c>
      <c r="J3362">
        <v>3</v>
      </c>
      <c r="K3362">
        <v>5</v>
      </c>
      <c r="L3362" s="12">
        <v>4226.83</v>
      </c>
      <c r="M3362" s="11">
        <v>0.2</v>
      </c>
      <c r="N3362" s="12">
        <v>16907.32</v>
      </c>
      <c r="O3362" s="12">
        <v>12884.09</v>
      </c>
      <c r="P3362" s="12">
        <v>4023.23</v>
      </c>
      <c r="Q3362" s="11">
        <v>0.23795787859932899</v>
      </c>
    </row>
    <row r="3363" spans="1:17" x14ac:dyDescent="0.45">
      <c r="A3363" t="s">
        <v>6180</v>
      </c>
      <c r="B3363" t="s">
        <v>6181</v>
      </c>
      <c r="C3363" t="s">
        <v>20</v>
      </c>
      <c r="D3363" t="s">
        <v>60</v>
      </c>
      <c r="E3363" t="s">
        <v>4</v>
      </c>
      <c r="F3363" s="9">
        <v>45494</v>
      </c>
      <c r="G3363" s="9" t="str">
        <f>TEXT(Ecommerce_Sales_Data[[#This Row],[Order_Date]],"dddd")</f>
        <v>Sunday</v>
      </c>
      <c r="H3363" t="s">
        <v>14761</v>
      </c>
      <c r="I3363" t="s">
        <v>14768</v>
      </c>
      <c r="J3363">
        <v>7</v>
      </c>
      <c r="K3363">
        <v>4</v>
      </c>
      <c r="L3363" s="12">
        <v>179.23</v>
      </c>
      <c r="M3363" s="11">
        <v>0.2</v>
      </c>
      <c r="N3363" s="12">
        <v>573.54</v>
      </c>
      <c r="O3363" s="12">
        <v>428.96</v>
      </c>
      <c r="P3363" s="12">
        <v>144.58000000000001</v>
      </c>
      <c r="Q3363" s="11">
        <v>0.25208355127802801</v>
      </c>
    </row>
    <row r="3364" spans="1:17" x14ac:dyDescent="0.45">
      <c r="A3364" t="s">
        <v>6182</v>
      </c>
      <c r="B3364" t="s">
        <v>4953</v>
      </c>
      <c r="C3364" t="s">
        <v>20</v>
      </c>
      <c r="D3364" t="s">
        <v>60</v>
      </c>
      <c r="E3364" t="s">
        <v>4</v>
      </c>
      <c r="F3364" s="9">
        <v>45779</v>
      </c>
      <c r="G3364" s="9" t="str">
        <f>TEXT(Ecommerce_Sales_Data[[#This Row],[Order_Date]],"dddd")</f>
        <v>Friday</v>
      </c>
      <c r="H3364" t="s">
        <v>14757</v>
      </c>
      <c r="I3364" t="s">
        <v>14763</v>
      </c>
      <c r="J3364">
        <v>5</v>
      </c>
      <c r="K3364">
        <v>5</v>
      </c>
      <c r="L3364" s="12">
        <v>3118.88</v>
      </c>
      <c r="M3364" s="11">
        <v>0.15</v>
      </c>
      <c r="N3364" s="12">
        <v>13255.24</v>
      </c>
      <c r="O3364" s="12">
        <v>8579.51</v>
      </c>
      <c r="P3364" s="12">
        <v>4675.7299999999996</v>
      </c>
      <c r="Q3364" s="11">
        <v>0.35274578204543999</v>
      </c>
    </row>
    <row r="3365" spans="1:17" x14ac:dyDescent="0.45">
      <c r="A3365" t="s">
        <v>6183</v>
      </c>
      <c r="B3365" t="s">
        <v>6184</v>
      </c>
      <c r="C3365" t="s">
        <v>7</v>
      </c>
      <c r="D3365" t="s">
        <v>8</v>
      </c>
      <c r="E3365" t="s">
        <v>4</v>
      </c>
      <c r="F3365" s="9">
        <v>45762</v>
      </c>
      <c r="G3365" s="9" t="str">
        <f>TEXT(Ecommerce_Sales_Data[[#This Row],[Order_Date]],"dddd")</f>
        <v>Tuesday</v>
      </c>
      <c r="H3365" t="s">
        <v>14757</v>
      </c>
      <c r="I3365" t="s">
        <v>14765</v>
      </c>
      <c r="J3365">
        <v>4</v>
      </c>
      <c r="K3365">
        <v>5</v>
      </c>
      <c r="L3365" s="12">
        <v>3301.03</v>
      </c>
      <c r="M3365" s="11">
        <v>0.05</v>
      </c>
      <c r="N3365" s="12">
        <v>15679.89</v>
      </c>
      <c r="O3365" s="12">
        <v>9618.43</v>
      </c>
      <c r="P3365" s="12">
        <v>6061.46</v>
      </c>
      <c r="Q3365" s="11">
        <v>0.38657541602651602</v>
      </c>
    </row>
    <row r="3366" spans="1:17" x14ac:dyDescent="0.45">
      <c r="A3366" t="s">
        <v>6185</v>
      </c>
      <c r="B3366" t="s">
        <v>6186</v>
      </c>
      <c r="C3366" t="s">
        <v>12</v>
      </c>
      <c r="D3366" t="s">
        <v>13</v>
      </c>
      <c r="E3366" t="s">
        <v>14</v>
      </c>
      <c r="F3366" s="9">
        <v>45977</v>
      </c>
      <c r="G3366" s="9" t="str">
        <f>TEXT(Ecommerce_Sales_Data[[#This Row],[Order_Date]],"dddd")</f>
        <v>Sunday</v>
      </c>
      <c r="H3366" t="s">
        <v>14761</v>
      </c>
      <c r="I3366" t="s">
        <v>14764</v>
      </c>
      <c r="J3366">
        <v>11</v>
      </c>
      <c r="K3366">
        <v>5</v>
      </c>
      <c r="L3366" s="12">
        <v>2041.48</v>
      </c>
      <c r="M3366" s="11">
        <v>0</v>
      </c>
      <c r="N3366" s="12">
        <v>10207.4</v>
      </c>
      <c r="O3366" s="12">
        <v>6617.91</v>
      </c>
      <c r="P3366" s="12">
        <v>3589.49</v>
      </c>
      <c r="Q3366" s="11">
        <v>0.35165566157885397</v>
      </c>
    </row>
    <row r="3367" spans="1:17" x14ac:dyDescent="0.45">
      <c r="A3367" t="s">
        <v>6187</v>
      </c>
      <c r="B3367" t="s">
        <v>6188</v>
      </c>
      <c r="C3367" t="s">
        <v>7</v>
      </c>
      <c r="D3367" t="s">
        <v>71</v>
      </c>
      <c r="E3367" t="s">
        <v>4</v>
      </c>
      <c r="F3367" s="9">
        <v>45552</v>
      </c>
      <c r="G3367" s="9" t="str">
        <f>TEXT(Ecommerce_Sales_Data[[#This Row],[Order_Date]],"dddd")</f>
        <v>Tuesday</v>
      </c>
      <c r="H3367" t="s">
        <v>14757</v>
      </c>
      <c r="I3367" t="s">
        <v>14766</v>
      </c>
      <c r="J3367">
        <v>9</v>
      </c>
      <c r="K3367">
        <v>5</v>
      </c>
      <c r="L3367" s="12">
        <v>1350.63</v>
      </c>
      <c r="M3367" s="11">
        <v>0.05</v>
      </c>
      <c r="N3367" s="12">
        <v>6415.49</v>
      </c>
      <c r="O3367" s="12">
        <v>3992.44</v>
      </c>
      <c r="P3367" s="12">
        <v>2423.0500000000002</v>
      </c>
      <c r="Q3367" s="11">
        <v>0.37768744086577999</v>
      </c>
    </row>
    <row r="3368" spans="1:17" x14ac:dyDescent="0.45">
      <c r="A3368" t="s">
        <v>6189</v>
      </c>
      <c r="B3368" t="s">
        <v>183</v>
      </c>
      <c r="C3368" t="s">
        <v>7</v>
      </c>
      <c r="D3368" t="s">
        <v>46</v>
      </c>
      <c r="E3368" t="s">
        <v>4</v>
      </c>
      <c r="F3368" s="9">
        <v>45826</v>
      </c>
      <c r="G3368" s="9" t="str">
        <f>TEXT(Ecommerce_Sales_Data[[#This Row],[Order_Date]],"dddd")</f>
        <v>Wednesday</v>
      </c>
      <c r="H3368" t="s">
        <v>14757</v>
      </c>
      <c r="I3368" t="s">
        <v>14759</v>
      </c>
      <c r="J3368">
        <v>6</v>
      </c>
      <c r="K3368">
        <v>3</v>
      </c>
      <c r="L3368" s="12">
        <v>2188.14</v>
      </c>
      <c r="M3368" s="11">
        <v>0.15</v>
      </c>
      <c r="N3368" s="12">
        <v>5579.76</v>
      </c>
      <c r="O3368" s="12">
        <v>4667.25</v>
      </c>
      <c r="P3368" s="12">
        <v>912.51</v>
      </c>
      <c r="Q3368" s="11">
        <v>0.16353929201256001</v>
      </c>
    </row>
    <row r="3369" spans="1:17" x14ac:dyDescent="0.45">
      <c r="A3369" t="s">
        <v>6190</v>
      </c>
      <c r="B3369" t="s">
        <v>6191</v>
      </c>
      <c r="C3369" t="s">
        <v>12</v>
      </c>
      <c r="D3369" t="s">
        <v>38</v>
      </c>
      <c r="E3369" t="s">
        <v>14</v>
      </c>
      <c r="F3369" s="9">
        <v>45835</v>
      </c>
      <c r="G3369" s="9" t="str">
        <f>TEXT(Ecommerce_Sales_Data[[#This Row],[Order_Date]],"dddd")</f>
        <v>Friday</v>
      </c>
      <c r="H3369" t="s">
        <v>14757</v>
      </c>
      <c r="I3369" t="s">
        <v>14759</v>
      </c>
      <c r="J3369">
        <v>6</v>
      </c>
      <c r="K3369">
        <v>2</v>
      </c>
      <c r="L3369" s="12">
        <v>594.36</v>
      </c>
      <c r="M3369" s="11">
        <v>0.05</v>
      </c>
      <c r="N3369" s="12">
        <v>1129.28</v>
      </c>
      <c r="O3369" s="12">
        <v>848.53</v>
      </c>
      <c r="P3369" s="12">
        <v>280.75</v>
      </c>
      <c r="Q3369" s="11">
        <v>0.248609733635591</v>
      </c>
    </row>
    <row r="3370" spans="1:17" x14ac:dyDescent="0.45">
      <c r="A3370" t="s">
        <v>6192</v>
      </c>
      <c r="B3370" t="s">
        <v>3267</v>
      </c>
      <c r="C3370" t="s">
        <v>2</v>
      </c>
      <c r="D3370" t="s">
        <v>82</v>
      </c>
      <c r="E3370" t="s">
        <v>22</v>
      </c>
      <c r="F3370" s="9">
        <v>45711</v>
      </c>
      <c r="G3370" s="9" t="str">
        <f>TEXT(Ecommerce_Sales_Data[[#This Row],[Order_Date]],"dddd")</f>
        <v>Sunday</v>
      </c>
      <c r="H3370" t="s">
        <v>14761</v>
      </c>
      <c r="I3370" t="s">
        <v>14758</v>
      </c>
      <c r="J3370">
        <v>2</v>
      </c>
      <c r="K3370">
        <v>4</v>
      </c>
      <c r="L3370" s="12">
        <v>3694.44</v>
      </c>
      <c r="M3370" s="11">
        <v>0.2</v>
      </c>
      <c r="N3370" s="12">
        <v>11822.21</v>
      </c>
      <c r="O3370" s="12">
        <v>8327.8700000000008</v>
      </c>
      <c r="P3370" s="12">
        <v>3494.34</v>
      </c>
      <c r="Q3370" s="11">
        <v>0.29557417775525902</v>
      </c>
    </row>
    <row r="3371" spans="1:17" x14ac:dyDescent="0.45">
      <c r="A3371" t="s">
        <v>6193</v>
      </c>
      <c r="B3371" t="s">
        <v>4910</v>
      </c>
      <c r="C3371" t="s">
        <v>7</v>
      </c>
      <c r="D3371" t="s">
        <v>8</v>
      </c>
      <c r="E3371" t="s">
        <v>9</v>
      </c>
      <c r="F3371" s="9">
        <v>45847</v>
      </c>
      <c r="G3371" s="9" t="str">
        <f>TEXT(Ecommerce_Sales_Data[[#This Row],[Order_Date]],"dddd")</f>
        <v>Wednesday</v>
      </c>
      <c r="H3371" t="s">
        <v>14757</v>
      </c>
      <c r="I3371" t="s">
        <v>14768</v>
      </c>
      <c r="J3371">
        <v>7</v>
      </c>
      <c r="K3371">
        <v>5</v>
      </c>
      <c r="L3371" s="12">
        <v>4959.3999999999996</v>
      </c>
      <c r="M3371" s="11">
        <v>0.1</v>
      </c>
      <c r="N3371" s="12">
        <v>22317.3</v>
      </c>
      <c r="O3371" s="12">
        <v>15077.95</v>
      </c>
      <c r="P3371" s="12">
        <v>7239.35</v>
      </c>
      <c r="Q3371" s="11">
        <v>0.32438287785708803</v>
      </c>
    </row>
    <row r="3372" spans="1:17" x14ac:dyDescent="0.45">
      <c r="A3372" t="s">
        <v>6194</v>
      </c>
      <c r="B3372" t="s">
        <v>6195</v>
      </c>
      <c r="C3372" t="s">
        <v>12</v>
      </c>
      <c r="D3372" t="s">
        <v>41</v>
      </c>
      <c r="E3372" t="s">
        <v>4</v>
      </c>
      <c r="F3372" s="9">
        <v>45455</v>
      </c>
      <c r="G3372" s="9" t="str">
        <f>TEXT(Ecommerce_Sales_Data[[#This Row],[Order_Date]],"dddd")</f>
        <v>Wednesday</v>
      </c>
      <c r="H3372" t="s">
        <v>14757</v>
      </c>
      <c r="I3372" t="s">
        <v>14759</v>
      </c>
      <c r="J3372">
        <v>6</v>
      </c>
      <c r="K3372">
        <v>5</v>
      </c>
      <c r="L3372" s="12">
        <v>3223.22</v>
      </c>
      <c r="M3372" s="11">
        <v>0.1</v>
      </c>
      <c r="N3372" s="12">
        <v>14504.49</v>
      </c>
      <c r="O3372" s="12">
        <v>11898.49</v>
      </c>
      <c r="P3372" s="12">
        <v>2606</v>
      </c>
      <c r="Q3372" s="11">
        <v>0.179668502649869</v>
      </c>
    </row>
    <row r="3373" spans="1:17" x14ac:dyDescent="0.45">
      <c r="A3373" t="s">
        <v>6196</v>
      </c>
      <c r="B3373" t="s">
        <v>6197</v>
      </c>
      <c r="C3373" t="s">
        <v>20</v>
      </c>
      <c r="D3373" t="s">
        <v>60</v>
      </c>
      <c r="E3373" t="s">
        <v>22</v>
      </c>
      <c r="F3373" s="9">
        <v>45601</v>
      </c>
      <c r="G3373" s="9" t="str">
        <f>TEXT(Ecommerce_Sales_Data[[#This Row],[Order_Date]],"dddd")</f>
        <v>Tuesday</v>
      </c>
      <c r="H3373" t="s">
        <v>14757</v>
      </c>
      <c r="I3373" t="s">
        <v>14764</v>
      </c>
      <c r="J3373">
        <v>11</v>
      </c>
      <c r="K3373">
        <v>5</v>
      </c>
      <c r="L3373" s="12">
        <v>2114.69</v>
      </c>
      <c r="M3373" s="11">
        <v>0.1</v>
      </c>
      <c r="N3373" s="12">
        <v>9516.11</v>
      </c>
      <c r="O3373" s="12">
        <v>7310.07</v>
      </c>
      <c r="P3373" s="12">
        <v>2206.04</v>
      </c>
      <c r="Q3373" s="11">
        <v>0.23182161618560501</v>
      </c>
    </row>
    <row r="3374" spans="1:17" x14ac:dyDescent="0.45">
      <c r="A3374" t="s">
        <v>6198</v>
      </c>
      <c r="B3374" t="s">
        <v>6199</v>
      </c>
      <c r="C3374" t="s">
        <v>2</v>
      </c>
      <c r="D3374" t="s">
        <v>82</v>
      </c>
      <c r="E3374" t="s">
        <v>14</v>
      </c>
      <c r="F3374" s="9">
        <v>45685</v>
      </c>
      <c r="G3374" s="9" t="str">
        <f>TEXT(Ecommerce_Sales_Data[[#This Row],[Order_Date]],"dddd")</f>
        <v>Tuesday</v>
      </c>
      <c r="H3374" t="s">
        <v>14757</v>
      </c>
      <c r="I3374" t="s">
        <v>14767</v>
      </c>
      <c r="J3374">
        <v>1</v>
      </c>
      <c r="K3374">
        <v>4</v>
      </c>
      <c r="L3374" s="12">
        <v>4509.41</v>
      </c>
      <c r="M3374" s="11">
        <v>0.05</v>
      </c>
      <c r="N3374" s="12">
        <v>17135.759999999998</v>
      </c>
      <c r="O3374" s="12">
        <v>11503.06</v>
      </c>
      <c r="P3374" s="12">
        <v>5632.7</v>
      </c>
      <c r="Q3374" s="11">
        <v>0.32871025271128901</v>
      </c>
    </row>
    <row r="3375" spans="1:17" x14ac:dyDescent="0.45">
      <c r="A3375" t="s">
        <v>6200</v>
      </c>
      <c r="B3375" t="s">
        <v>6201</v>
      </c>
      <c r="C3375" t="s">
        <v>12</v>
      </c>
      <c r="D3375" t="s">
        <v>13</v>
      </c>
      <c r="E3375" t="s">
        <v>9</v>
      </c>
      <c r="F3375" s="9">
        <v>45406</v>
      </c>
      <c r="G3375" s="9" t="str">
        <f>TEXT(Ecommerce_Sales_Data[[#This Row],[Order_Date]],"dddd")</f>
        <v>Wednesday</v>
      </c>
      <c r="H3375" t="s">
        <v>14757</v>
      </c>
      <c r="I3375" t="s">
        <v>14765</v>
      </c>
      <c r="J3375">
        <v>4</v>
      </c>
      <c r="K3375">
        <v>1</v>
      </c>
      <c r="L3375" s="12">
        <v>2783.39</v>
      </c>
      <c r="M3375" s="11">
        <v>0.1</v>
      </c>
      <c r="N3375" s="12">
        <v>2505.0500000000002</v>
      </c>
      <c r="O3375" s="12">
        <v>1812.8</v>
      </c>
      <c r="P3375" s="12">
        <v>692.25</v>
      </c>
      <c r="Q3375" s="11">
        <v>0.27634178958503802</v>
      </c>
    </row>
    <row r="3376" spans="1:17" x14ac:dyDescent="0.45">
      <c r="A3376" t="s">
        <v>6202</v>
      </c>
      <c r="B3376" t="s">
        <v>6203</v>
      </c>
      <c r="C3376" t="s">
        <v>20</v>
      </c>
      <c r="D3376" t="s">
        <v>103</v>
      </c>
      <c r="E3376" t="s">
        <v>4</v>
      </c>
      <c r="F3376" s="9">
        <v>45763</v>
      </c>
      <c r="G3376" s="9" t="str">
        <f>TEXT(Ecommerce_Sales_Data[[#This Row],[Order_Date]],"dddd")</f>
        <v>Wednesday</v>
      </c>
      <c r="H3376" t="s">
        <v>14757</v>
      </c>
      <c r="I3376" t="s">
        <v>14765</v>
      </c>
      <c r="J3376">
        <v>4</v>
      </c>
      <c r="K3376">
        <v>5</v>
      </c>
      <c r="L3376" s="12">
        <v>1789.96</v>
      </c>
      <c r="M3376" s="11">
        <v>0.15</v>
      </c>
      <c r="N3376" s="12">
        <v>7607.33</v>
      </c>
      <c r="O3376" s="12">
        <v>4630.78</v>
      </c>
      <c r="P3376" s="12">
        <v>2976.55</v>
      </c>
      <c r="Q3376" s="11">
        <v>0.39127394236874202</v>
      </c>
    </row>
    <row r="3377" spans="1:17" x14ac:dyDescent="0.45">
      <c r="A3377" t="s">
        <v>6204</v>
      </c>
      <c r="B3377" t="s">
        <v>4808</v>
      </c>
      <c r="C3377" t="s">
        <v>2</v>
      </c>
      <c r="D3377" t="s">
        <v>68</v>
      </c>
      <c r="E3377" t="s">
        <v>22</v>
      </c>
      <c r="F3377" s="9">
        <v>45875</v>
      </c>
      <c r="G3377" s="9" t="str">
        <f>TEXT(Ecommerce_Sales_Data[[#This Row],[Order_Date]],"dddd")</f>
        <v>Wednesday</v>
      </c>
      <c r="H3377" t="s">
        <v>14757</v>
      </c>
      <c r="I3377" t="s">
        <v>14762</v>
      </c>
      <c r="J3377">
        <v>8</v>
      </c>
      <c r="K3377">
        <v>3</v>
      </c>
      <c r="L3377" s="12">
        <v>569.26</v>
      </c>
      <c r="M3377" s="11">
        <v>0.1</v>
      </c>
      <c r="N3377" s="12">
        <v>1537</v>
      </c>
      <c r="O3377" s="12">
        <v>983.81</v>
      </c>
      <c r="P3377" s="12">
        <v>553.19000000000005</v>
      </c>
      <c r="Q3377" s="11">
        <v>0.35991541964866602</v>
      </c>
    </row>
    <row r="3378" spans="1:17" x14ac:dyDescent="0.45">
      <c r="A3378" t="s">
        <v>6205</v>
      </c>
      <c r="B3378" t="s">
        <v>6206</v>
      </c>
      <c r="C3378" t="s">
        <v>28</v>
      </c>
      <c r="D3378" t="s">
        <v>100</v>
      </c>
      <c r="E3378" t="s">
        <v>14</v>
      </c>
      <c r="F3378" s="9">
        <v>46005</v>
      </c>
      <c r="G3378" s="9" t="str">
        <f>TEXT(Ecommerce_Sales_Data[[#This Row],[Order_Date]],"dddd")</f>
        <v>Sunday</v>
      </c>
      <c r="H3378" t="s">
        <v>14761</v>
      </c>
      <c r="I3378" t="s">
        <v>14770</v>
      </c>
      <c r="J3378">
        <v>12</v>
      </c>
      <c r="K3378">
        <v>4</v>
      </c>
      <c r="L3378" s="12">
        <v>4225.6000000000004</v>
      </c>
      <c r="M3378" s="11">
        <v>0.1</v>
      </c>
      <c r="N3378" s="12">
        <v>15212.16</v>
      </c>
      <c r="O3378" s="12">
        <v>12576.26</v>
      </c>
      <c r="P3378" s="12">
        <v>2635.9</v>
      </c>
      <c r="Q3378" s="11">
        <v>0.173275853001809</v>
      </c>
    </row>
    <row r="3379" spans="1:17" x14ac:dyDescent="0.45">
      <c r="A3379" t="s">
        <v>6207</v>
      </c>
      <c r="B3379" t="s">
        <v>6208</v>
      </c>
      <c r="C3379" t="s">
        <v>7</v>
      </c>
      <c r="D3379" t="s">
        <v>134</v>
      </c>
      <c r="E3379" t="s">
        <v>14</v>
      </c>
      <c r="F3379" s="9">
        <v>45411</v>
      </c>
      <c r="G3379" s="9" t="str">
        <f>TEXT(Ecommerce_Sales_Data[[#This Row],[Order_Date]],"dddd")</f>
        <v>Monday</v>
      </c>
      <c r="H3379" t="s">
        <v>14757</v>
      </c>
      <c r="I3379" t="s">
        <v>14765</v>
      </c>
      <c r="J3379">
        <v>4</v>
      </c>
      <c r="K3379">
        <v>5</v>
      </c>
      <c r="L3379" s="12">
        <v>1121.78</v>
      </c>
      <c r="M3379" s="11">
        <v>0.1</v>
      </c>
      <c r="N3379" s="12">
        <v>5048.01</v>
      </c>
      <c r="O3379" s="12">
        <v>3994.32</v>
      </c>
      <c r="P3379" s="12">
        <v>1053.69</v>
      </c>
      <c r="Q3379" s="11">
        <v>0.208733738641564</v>
      </c>
    </row>
    <row r="3380" spans="1:17" x14ac:dyDescent="0.45">
      <c r="A3380" t="s">
        <v>6209</v>
      </c>
      <c r="B3380" t="s">
        <v>6210</v>
      </c>
      <c r="C3380" t="s">
        <v>28</v>
      </c>
      <c r="D3380" t="s">
        <v>85</v>
      </c>
      <c r="E3380" t="s">
        <v>4</v>
      </c>
      <c r="F3380" s="9">
        <v>45562</v>
      </c>
      <c r="G3380" s="9" t="str">
        <f>TEXT(Ecommerce_Sales_Data[[#This Row],[Order_Date]],"dddd")</f>
        <v>Friday</v>
      </c>
      <c r="H3380" t="s">
        <v>14757</v>
      </c>
      <c r="I3380" t="s">
        <v>14766</v>
      </c>
      <c r="J3380">
        <v>9</v>
      </c>
      <c r="K3380">
        <v>3</v>
      </c>
      <c r="L3380" s="12">
        <v>1245.08</v>
      </c>
      <c r="M3380" s="11">
        <v>0.1</v>
      </c>
      <c r="N3380" s="12">
        <v>3361.72</v>
      </c>
      <c r="O3380" s="12">
        <v>2428.54</v>
      </c>
      <c r="P3380" s="12">
        <v>933.18</v>
      </c>
      <c r="Q3380" s="11">
        <v>0.27759004319217501</v>
      </c>
    </row>
    <row r="3381" spans="1:17" x14ac:dyDescent="0.45">
      <c r="A3381" t="s">
        <v>6211</v>
      </c>
      <c r="B3381" t="s">
        <v>6212</v>
      </c>
      <c r="C3381" t="s">
        <v>28</v>
      </c>
      <c r="D3381" t="s">
        <v>35</v>
      </c>
      <c r="E3381" t="s">
        <v>22</v>
      </c>
      <c r="F3381" s="9">
        <v>45464</v>
      </c>
      <c r="G3381" s="9" t="str">
        <f>TEXT(Ecommerce_Sales_Data[[#This Row],[Order_Date]],"dddd")</f>
        <v>Friday</v>
      </c>
      <c r="H3381" t="s">
        <v>14757</v>
      </c>
      <c r="I3381" t="s">
        <v>14759</v>
      </c>
      <c r="J3381">
        <v>6</v>
      </c>
      <c r="K3381">
        <v>2</v>
      </c>
      <c r="L3381" s="12">
        <v>3165.23</v>
      </c>
      <c r="M3381" s="11">
        <v>0.05</v>
      </c>
      <c r="N3381" s="12">
        <v>6013.94</v>
      </c>
      <c r="O3381" s="12">
        <v>4352.91</v>
      </c>
      <c r="P3381" s="12">
        <v>1661.03</v>
      </c>
      <c r="Q3381" s="11">
        <v>0.27619663648124199</v>
      </c>
    </row>
    <row r="3382" spans="1:17" x14ac:dyDescent="0.45">
      <c r="A3382" t="s">
        <v>6213</v>
      </c>
      <c r="B3382" t="s">
        <v>6214</v>
      </c>
      <c r="C3382" t="s">
        <v>2</v>
      </c>
      <c r="D3382" t="s">
        <v>17</v>
      </c>
      <c r="E3382" t="s">
        <v>14</v>
      </c>
      <c r="F3382" s="9">
        <v>45865</v>
      </c>
      <c r="G3382" s="9" t="str">
        <f>TEXT(Ecommerce_Sales_Data[[#This Row],[Order_Date]],"dddd")</f>
        <v>Sunday</v>
      </c>
      <c r="H3382" t="s">
        <v>14761</v>
      </c>
      <c r="I3382" t="s">
        <v>14768</v>
      </c>
      <c r="J3382">
        <v>7</v>
      </c>
      <c r="K3382">
        <v>4</v>
      </c>
      <c r="L3382" s="12">
        <v>3282.68</v>
      </c>
      <c r="M3382" s="11">
        <v>0.2</v>
      </c>
      <c r="N3382" s="12">
        <v>10504.58</v>
      </c>
      <c r="O3382" s="12">
        <v>7531.12</v>
      </c>
      <c r="P3382" s="12">
        <v>2973.46</v>
      </c>
      <c r="Q3382" s="11">
        <v>0.28306319719589002</v>
      </c>
    </row>
    <row r="3383" spans="1:17" x14ac:dyDescent="0.45">
      <c r="A3383" t="s">
        <v>6215</v>
      </c>
      <c r="B3383" t="s">
        <v>6216</v>
      </c>
      <c r="C3383" t="s">
        <v>12</v>
      </c>
      <c r="D3383" t="s">
        <v>111</v>
      </c>
      <c r="E3383" t="s">
        <v>4</v>
      </c>
      <c r="F3383" s="9">
        <v>45470</v>
      </c>
      <c r="G3383" s="9" t="str">
        <f>TEXT(Ecommerce_Sales_Data[[#This Row],[Order_Date]],"dddd")</f>
        <v>Thursday</v>
      </c>
      <c r="H3383" t="s">
        <v>14757</v>
      </c>
      <c r="I3383" t="s">
        <v>14759</v>
      </c>
      <c r="J3383">
        <v>6</v>
      </c>
      <c r="K3383">
        <v>4</v>
      </c>
      <c r="L3383" s="12">
        <v>2003.29</v>
      </c>
      <c r="M3383" s="11">
        <v>0.05</v>
      </c>
      <c r="N3383" s="12">
        <v>7612.5</v>
      </c>
      <c r="O3383" s="12">
        <v>6129.35</v>
      </c>
      <c r="P3383" s="12">
        <v>1483.15</v>
      </c>
      <c r="Q3383" s="11">
        <v>0.194830870279146</v>
      </c>
    </row>
    <row r="3384" spans="1:17" x14ac:dyDescent="0.45">
      <c r="A3384" t="s">
        <v>6217</v>
      </c>
      <c r="B3384" t="s">
        <v>2548</v>
      </c>
      <c r="C3384" t="s">
        <v>28</v>
      </c>
      <c r="D3384" t="s">
        <v>29</v>
      </c>
      <c r="E3384" t="s">
        <v>4</v>
      </c>
      <c r="F3384" s="9">
        <v>45348</v>
      </c>
      <c r="G3384" s="9" t="str">
        <f>TEXT(Ecommerce_Sales_Data[[#This Row],[Order_Date]],"dddd")</f>
        <v>Monday</v>
      </c>
      <c r="H3384" t="s">
        <v>14757</v>
      </c>
      <c r="I3384" t="s">
        <v>14758</v>
      </c>
      <c r="J3384">
        <v>2</v>
      </c>
      <c r="K3384">
        <v>4</v>
      </c>
      <c r="L3384" s="12">
        <v>4344.54</v>
      </c>
      <c r="M3384" s="11">
        <v>0.1</v>
      </c>
      <c r="N3384" s="12">
        <v>15640.34</v>
      </c>
      <c r="O3384" s="12">
        <v>12865.83</v>
      </c>
      <c r="P3384" s="12">
        <v>2774.51</v>
      </c>
      <c r="Q3384" s="11">
        <v>0.177394481194143</v>
      </c>
    </row>
    <row r="3385" spans="1:17" x14ac:dyDescent="0.45">
      <c r="A3385" t="s">
        <v>6218</v>
      </c>
      <c r="B3385" t="s">
        <v>6219</v>
      </c>
      <c r="C3385" t="s">
        <v>7</v>
      </c>
      <c r="D3385" t="s">
        <v>46</v>
      </c>
      <c r="E3385" t="s">
        <v>22</v>
      </c>
      <c r="F3385" s="9">
        <v>45334</v>
      </c>
      <c r="G3385" s="9" t="str">
        <f>TEXT(Ecommerce_Sales_Data[[#This Row],[Order_Date]],"dddd")</f>
        <v>Monday</v>
      </c>
      <c r="H3385" t="s">
        <v>14757</v>
      </c>
      <c r="I3385" t="s">
        <v>14758</v>
      </c>
      <c r="J3385">
        <v>2</v>
      </c>
      <c r="K3385">
        <v>3</v>
      </c>
      <c r="L3385" s="12">
        <v>271.41000000000003</v>
      </c>
      <c r="M3385" s="11">
        <v>0.15</v>
      </c>
      <c r="N3385" s="12">
        <v>692.1</v>
      </c>
      <c r="O3385" s="12">
        <v>460.43</v>
      </c>
      <c r="P3385" s="12">
        <v>231.67</v>
      </c>
      <c r="Q3385" s="11">
        <v>0.33473486490391602</v>
      </c>
    </row>
    <row r="3386" spans="1:17" x14ac:dyDescent="0.45">
      <c r="A3386" t="s">
        <v>6220</v>
      </c>
      <c r="B3386" t="s">
        <v>2752</v>
      </c>
      <c r="C3386" t="s">
        <v>2</v>
      </c>
      <c r="D3386" t="s">
        <v>65</v>
      </c>
      <c r="E3386" t="s">
        <v>14</v>
      </c>
      <c r="F3386" s="9">
        <v>45630</v>
      </c>
      <c r="G3386" s="9" t="str">
        <f>TEXT(Ecommerce_Sales_Data[[#This Row],[Order_Date]],"dddd")</f>
        <v>Wednesday</v>
      </c>
      <c r="H3386" t="s">
        <v>14757</v>
      </c>
      <c r="I3386" t="s">
        <v>14770</v>
      </c>
      <c r="J3386">
        <v>12</v>
      </c>
      <c r="K3386">
        <v>4</v>
      </c>
      <c r="L3386" s="12">
        <v>4555.87</v>
      </c>
      <c r="M3386" s="11">
        <v>0.15</v>
      </c>
      <c r="N3386" s="12">
        <v>15489.96</v>
      </c>
      <c r="O3386" s="12">
        <v>11808.16</v>
      </c>
      <c r="P3386" s="12">
        <v>3681.8</v>
      </c>
      <c r="Q3386" s="11">
        <v>0.23768944529230601</v>
      </c>
    </row>
    <row r="3387" spans="1:17" x14ac:dyDescent="0.45">
      <c r="A3387" t="s">
        <v>6221</v>
      </c>
      <c r="B3387" t="s">
        <v>6222</v>
      </c>
      <c r="C3387" t="s">
        <v>12</v>
      </c>
      <c r="D3387" t="s">
        <v>13</v>
      </c>
      <c r="E3387" t="s">
        <v>4</v>
      </c>
      <c r="F3387" s="9">
        <v>45333</v>
      </c>
      <c r="G3387" s="9" t="str">
        <f>TEXT(Ecommerce_Sales_Data[[#This Row],[Order_Date]],"dddd")</f>
        <v>Sunday</v>
      </c>
      <c r="H3387" t="s">
        <v>14761</v>
      </c>
      <c r="I3387" t="s">
        <v>14758</v>
      </c>
      <c r="J3387">
        <v>2</v>
      </c>
      <c r="K3387">
        <v>1</v>
      </c>
      <c r="L3387" s="12">
        <v>763.36</v>
      </c>
      <c r="M3387" s="11">
        <v>0.15</v>
      </c>
      <c r="N3387" s="12">
        <v>648.86</v>
      </c>
      <c r="O3387" s="12">
        <v>414.57</v>
      </c>
      <c r="P3387" s="12">
        <v>234.29</v>
      </c>
      <c r="Q3387" s="11">
        <v>0.36107943161853101</v>
      </c>
    </row>
    <row r="3388" spans="1:17" x14ac:dyDescent="0.45">
      <c r="A3388" t="s">
        <v>6223</v>
      </c>
      <c r="B3388" t="s">
        <v>6224</v>
      </c>
      <c r="C3388" t="s">
        <v>20</v>
      </c>
      <c r="D3388" t="s">
        <v>25</v>
      </c>
      <c r="E3388" t="s">
        <v>14</v>
      </c>
      <c r="F3388" s="9">
        <v>45535</v>
      </c>
      <c r="G3388" s="9" t="str">
        <f>TEXT(Ecommerce_Sales_Data[[#This Row],[Order_Date]],"dddd")</f>
        <v>Saturday</v>
      </c>
      <c r="H3388" t="s">
        <v>14761</v>
      </c>
      <c r="I3388" t="s">
        <v>14762</v>
      </c>
      <c r="J3388">
        <v>8</v>
      </c>
      <c r="K3388">
        <v>4</v>
      </c>
      <c r="L3388" s="12">
        <v>3703.53</v>
      </c>
      <c r="M3388" s="11">
        <v>0.2</v>
      </c>
      <c r="N3388" s="12">
        <v>11851.3</v>
      </c>
      <c r="O3388" s="12">
        <v>9657.75</v>
      </c>
      <c r="P3388" s="12">
        <v>2193.5500000000002</v>
      </c>
      <c r="Q3388" s="11">
        <v>0.18508939947516301</v>
      </c>
    </row>
    <row r="3389" spans="1:17" x14ac:dyDescent="0.45">
      <c r="A3389" t="s">
        <v>6225</v>
      </c>
      <c r="B3389" t="s">
        <v>6226</v>
      </c>
      <c r="C3389" t="s">
        <v>2</v>
      </c>
      <c r="D3389" t="s">
        <v>3</v>
      </c>
      <c r="E3389" t="s">
        <v>14</v>
      </c>
      <c r="F3389" s="9">
        <v>45311</v>
      </c>
      <c r="G3389" s="9" t="str">
        <f>TEXT(Ecommerce_Sales_Data[[#This Row],[Order_Date]],"dddd")</f>
        <v>Saturday</v>
      </c>
      <c r="H3389" t="s">
        <v>14761</v>
      </c>
      <c r="I3389" t="s">
        <v>14767</v>
      </c>
      <c r="J3389">
        <v>1</v>
      </c>
      <c r="K3389">
        <v>3</v>
      </c>
      <c r="L3389" s="12">
        <v>2156.3000000000002</v>
      </c>
      <c r="M3389" s="11">
        <v>0.15</v>
      </c>
      <c r="N3389" s="12">
        <v>5498.57</v>
      </c>
      <c r="O3389" s="12">
        <v>3431.9</v>
      </c>
      <c r="P3389" s="12">
        <v>2066.67</v>
      </c>
      <c r="Q3389" s="11">
        <v>0.37585590435331401</v>
      </c>
    </row>
    <row r="3390" spans="1:17" x14ac:dyDescent="0.45">
      <c r="A3390" t="s">
        <v>6227</v>
      </c>
      <c r="B3390" t="s">
        <v>6228</v>
      </c>
      <c r="C3390" t="s">
        <v>28</v>
      </c>
      <c r="D3390" t="s">
        <v>137</v>
      </c>
      <c r="E3390" t="s">
        <v>4</v>
      </c>
      <c r="F3390" s="9">
        <v>45786</v>
      </c>
      <c r="G3390" s="9" t="str">
        <f>TEXT(Ecommerce_Sales_Data[[#This Row],[Order_Date]],"dddd")</f>
        <v>Friday</v>
      </c>
      <c r="H3390" t="s">
        <v>14757</v>
      </c>
      <c r="I3390" t="s">
        <v>14763</v>
      </c>
      <c r="J3390">
        <v>5</v>
      </c>
      <c r="K3390">
        <v>1</v>
      </c>
      <c r="L3390" s="12">
        <v>2447.2199999999998</v>
      </c>
      <c r="M3390" s="11">
        <v>0.15</v>
      </c>
      <c r="N3390" s="12">
        <v>2080.14</v>
      </c>
      <c r="O3390" s="12">
        <v>1559.74</v>
      </c>
      <c r="P3390" s="12">
        <v>520.4</v>
      </c>
      <c r="Q3390" s="11">
        <v>0.25017546895881998</v>
      </c>
    </row>
    <row r="3391" spans="1:17" x14ac:dyDescent="0.45">
      <c r="A3391" t="s">
        <v>6229</v>
      </c>
      <c r="B3391" t="s">
        <v>6230</v>
      </c>
      <c r="C3391" t="s">
        <v>28</v>
      </c>
      <c r="D3391" t="s">
        <v>85</v>
      </c>
      <c r="E3391" t="s">
        <v>22</v>
      </c>
      <c r="F3391" s="9">
        <v>45522</v>
      </c>
      <c r="G3391" s="9" t="str">
        <f>TEXT(Ecommerce_Sales_Data[[#This Row],[Order_Date]],"dddd")</f>
        <v>Sunday</v>
      </c>
      <c r="H3391" t="s">
        <v>14761</v>
      </c>
      <c r="I3391" t="s">
        <v>14762</v>
      </c>
      <c r="J3391">
        <v>8</v>
      </c>
      <c r="K3391">
        <v>2</v>
      </c>
      <c r="L3391" s="12">
        <v>241.4</v>
      </c>
      <c r="M3391" s="11">
        <v>0</v>
      </c>
      <c r="N3391" s="12">
        <v>482.8</v>
      </c>
      <c r="O3391" s="12">
        <v>297.43</v>
      </c>
      <c r="P3391" s="12">
        <v>185.37</v>
      </c>
      <c r="Q3391" s="11">
        <v>0.38394780447390198</v>
      </c>
    </row>
    <row r="3392" spans="1:17" x14ac:dyDescent="0.45">
      <c r="A3392" t="s">
        <v>6231</v>
      </c>
      <c r="B3392" t="s">
        <v>5788</v>
      </c>
      <c r="C3392" t="s">
        <v>20</v>
      </c>
      <c r="D3392" t="s">
        <v>21</v>
      </c>
      <c r="E3392" t="s">
        <v>9</v>
      </c>
      <c r="F3392" s="9">
        <v>45313</v>
      </c>
      <c r="G3392" s="9" t="str">
        <f>TEXT(Ecommerce_Sales_Data[[#This Row],[Order_Date]],"dddd")</f>
        <v>Monday</v>
      </c>
      <c r="H3392" t="s">
        <v>14757</v>
      </c>
      <c r="I3392" t="s">
        <v>14767</v>
      </c>
      <c r="J3392">
        <v>1</v>
      </c>
      <c r="K3392">
        <v>3</v>
      </c>
      <c r="L3392" s="12">
        <v>3622.07</v>
      </c>
      <c r="M3392" s="11">
        <v>0.1</v>
      </c>
      <c r="N3392" s="12">
        <v>9779.59</v>
      </c>
      <c r="O3392" s="12">
        <v>6394.22</v>
      </c>
      <c r="P3392" s="12">
        <v>3385.37</v>
      </c>
      <c r="Q3392" s="11">
        <v>0.34616686384603002</v>
      </c>
    </row>
    <row r="3393" spans="1:17" x14ac:dyDescent="0.45">
      <c r="A3393" t="s">
        <v>6232</v>
      </c>
      <c r="B3393" t="s">
        <v>6233</v>
      </c>
      <c r="C3393" t="s">
        <v>2</v>
      </c>
      <c r="D3393" t="s">
        <v>68</v>
      </c>
      <c r="E3393" t="s">
        <v>9</v>
      </c>
      <c r="F3393" s="9">
        <v>45310</v>
      </c>
      <c r="G3393" s="9" t="str">
        <f>TEXT(Ecommerce_Sales_Data[[#This Row],[Order_Date]],"dddd")</f>
        <v>Friday</v>
      </c>
      <c r="H3393" t="s">
        <v>14757</v>
      </c>
      <c r="I3393" t="s">
        <v>14767</v>
      </c>
      <c r="J3393">
        <v>1</v>
      </c>
      <c r="K3393">
        <v>1</v>
      </c>
      <c r="L3393" s="12">
        <v>4072.26</v>
      </c>
      <c r="M3393" s="11">
        <v>0.05</v>
      </c>
      <c r="N3393" s="12">
        <v>3868.65</v>
      </c>
      <c r="O3393" s="12">
        <v>2719.56</v>
      </c>
      <c r="P3393" s="12">
        <v>1149.0899999999999</v>
      </c>
      <c r="Q3393" s="11">
        <v>0.29702609437400601</v>
      </c>
    </row>
    <row r="3394" spans="1:17" x14ac:dyDescent="0.45">
      <c r="A3394" t="s">
        <v>6234</v>
      </c>
      <c r="B3394" t="s">
        <v>6235</v>
      </c>
      <c r="C3394" t="s">
        <v>28</v>
      </c>
      <c r="D3394" t="s">
        <v>137</v>
      </c>
      <c r="E3394" t="s">
        <v>14</v>
      </c>
      <c r="F3394" s="9">
        <v>45461</v>
      </c>
      <c r="G3394" s="9" t="str">
        <f>TEXT(Ecommerce_Sales_Data[[#This Row],[Order_Date]],"dddd")</f>
        <v>Tuesday</v>
      </c>
      <c r="H3394" t="s">
        <v>14757</v>
      </c>
      <c r="I3394" t="s">
        <v>14759</v>
      </c>
      <c r="J3394">
        <v>6</v>
      </c>
      <c r="K3394">
        <v>1</v>
      </c>
      <c r="L3394" s="12">
        <v>2079.75</v>
      </c>
      <c r="M3394" s="11">
        <v>0.15</v>
      </c>
      <c r="N3394" s="12">
        <v>1767.79</v>
      </c>
      <c r="O3394" s="12">
        <v>1360.47</v>
      </c>
      <c r="P3394" s="12">
        <v>407.32</v>
      </c>
      <c r="Q3394" s="11">
        <v>0.23041198332381099</v>
      </c>
    </row>
    <row r="3395" spans="1:17" x14ac:dyDescent="0.45">
      <c r="A3395" t="s">
        <v>6236</v>
      </c>
      <c r="B3395" t="s">
        <v>6237</v>
      </c>
      <c r="C3395" t="s">
        <v>28</v>
      </c>
      <c r="D3395" t="s">
        <v>85</v>
      </c>
      <c r="E3395" t="s">
        <v>4</v>
      </c>
      <c r="F3395" s="9">
        <v>45974</v>
      </c>
      <c r="G3395" s="9" t="str">
        <f>TEXT(Ecommerce_Sales_Data[[#This Row],[Order_Date]],"dddd")</f>
        <v>Thursday</v>
      </c>
      <c r="H3395" t="s">
        <v>14757</v>
      </c>
      <c r="I3395" t="s">
        <v>14764</v>
      </c>
      <c r="J3395">
        <v>11</v>
      </c>
      <c r="K3395">
        <v>5</v>
      </c>
      <c r="L3395" s="12">
        <v>354.99</v>
      </c>
      <c r="M3395" s="11">
        <v>0.15</v>
      </c>
      <c r="N3395" s="12">
        <v>1508.71</v>
      </c>
      <c r="O3395" s="12">
        <v>996.11</v>
      </c>
      <c r="P3395" s="12">
        <v>512.6</v>
      </c>
      <c r="Q3395" s="11">
        <v>0.33976045760948098</v>
      </c>
    </row>
    <row r="3396" spans="1:17" x14ac:dyDescent="0.45">
      <c r="A3396" t="s">
        <v>6238</v>
      </c>
      <c r="B3396" t="s">
        <v>3757</v>
      </c>
      <c r="C3396" t="s">
        <v>2</v>
      </c>
      <c r="D3396" t="s">
        <v>17</v>
      </c>
      <c r="E3396" t="s">
        <v>22</v>
      </c>
      <c r="F3396" s="9">
        <v>45656</v>
      </c>
      <c r="G3396" s="9" t="str">
        <f>TEXT(Ecommerce_Sales_Data[[#This Row],[Order_Date]],"dddd")</f>
        <v>Monday</v>
      </c>
      <c r="H3396" t="s">
        <v>14757</v>
      </c>
      <c r="I3396" t="s">
        <v>14770</v>
      </c>
      <c r="J3396">
        <v>12</v>
      </c>
      <c r="K3396">
        <v>2</v>
      </c>
      <c r="L3396" s="12">
        <v>1099.96</v>
      </c>
      <c r="M3396" s="11">
        <v>0.2</v>
      </c>
      <c r="N3396" s="12">
        <v>1759.94</v>
      </c>
      <c r="O3396" s="12">
        <v>1361.05</v>
      </c>
      <c r="P3396" s="12">
        <v>398.89</v>
      </c>
      <c r="Q3396" s="11">
        <v>0.22664977215132301</v>
      </c>
    </row>
    <row r="3397" spans="1:17" x14ac:dyDescent="0.45">
      <c r="A3397" t="s">
        <v>6239</v>
      </c>
      <c r="B3397" t="s">
        <v>2283</v>
      </c>
      <c r="C3397" t="s">
        <v>12</v>
      </c>
      <c r="D3397" t="s">
        <v>38</v>
      </c>
      <c r="E3397" t="s">
        <v>4</v>
      </c>
      <c r="F3397" s="9">
        <v>45303</v>
      </c>
      <c r="G3397" s="9" t="str">
        <f>TEXT(Ecommerce_Sales_Data[[#This Row],[Order_Date]],"dddd")</f>
        <v>Friday</v>
      </c>
      <c r="H3397" t="s">
        <v>14757</v>
      </c>
      <c r="I3397" t="s">
        <v>14767</v>
      </c>
      <c r="J3397">
        <v>1</v>
      </c>
      <c r="K3397">
        <v>4</v>
      </c>
      <c r="L3397" s="12">
        <v>981.24</v>
      </c>
      <c r="M3397" s="11">
        <v>0.2</v>
      </c>
      <c r="N3397" s="12">
        <v>3139.97</v>
      </c>
      <c r="O3397" s="12">
        <v>2107.7800000000002</v>
      </c>
      <c r="P3397" s="12">
        <v>1032.19</v>
      </c>
      <c r="Q3397" s="11">
        <v>0.32872607063124798</v>
      </c>
    </row>
    <row r="3398" spans="1:17" x14ac:dyDescent="0.45">
      <c r="A3398" t="s">
        <v>6240</v>
      </c>
      <c r="B3398" t="s">
        <v>5150</v>
      </c>
      <c r="C3398" t="s">
        <v>2</v>
      </c>
      <c r="D3398" t="s">
        <v>17</v>
      </c>
      <c r="E3398" t="s">
        <v>22</v>
      </c>
      <c r="F3398" s="9">
        <v>46014</v>
      </c>
      <c r="G3398" s="9" t="str">
        <f>TEXT(Ecommerce_Sales_Data[[#This Row],[Order_Date]],"dddd")</f>
        <v>Tuesday</v>
      </c>
      <c r="H3398" t="s">
        <v>14757</v>
      </c>
      <c r="I3398" t="s">
        <v>14770</v>
      </c>
      <c r="J3398">
        <v>12</v>
      </c>
      <c r="K3398">
        <v>4</v>
      </c>
      <c r="L3398" s="12">
        <v>1524.19</v>
      </c>
      <c r="M3398" s="11">
        <v>0.05</v>
      </c>
      <c r="N3398" s="12">
        <v>5791.92</v>
      </c>
      <c r="O3398" s="12">
        <v>3813.37</v>
      </c>
      <c r="P3398" s="12">
        <v>1978.55</v>
      </c>
      <c r="Q3398" s="11">
        <v>0.34160520172930597</v>
      </c>
    </row>
    <row r="3399" spans="1:17" x14ac:dyDescent="0.45">
      <c r="A3399" t="s">
        <v>6241</v>
      </c>
      <c r="B3399" t="s">
        <v>6242</v>
      </c>
      <c r="C3399" t="s">
        <v>20</v>
      </c>
      <c r="D3399" t="s">
        <v>21</v>
      </c>
      <c r="E3399" t="s">
        <v>22</v>
      </c>
      <c r="F3399" s="9">
        <v>45853</v>
      </c>
      <c r="G3399" s="9" t="str">
        <f>TEXT(Ecommerce_Sales_Data[[#This Row],[Order_Date]],"dddd")</f>
        <v>Tuesday</v>
      </c>
      <c r="H3399" t="s">
        <v>14757</v>
      </c>
      <c r="I3399" t="s">
        <v>14768</v>
      </c>
      <c r="J3399">
        <v>7</v>
      </c>
      <c r="K3399">
        <v>2</v>
      </c>
      <c r="L3399" s="12">
        <v>1311.99</v>
      </c>
      <c r="M3399" s="11">
        <v>0.1</v>
      </c>
      <c r="N3399" s="12">
        <v>2361.58</v>
      </c>
      <c r="O3399" s="12">
        <v>1653.9</v>
      </c>
      <c r="P3399" s="12">
        <v>707.68</v>
      </c>
      <c r="Q3399" s="11">
        <v>0.299663784415518</v>
      </c>
    </row>
    <row r="3400" spans="1:17" x14ac:dyDescent="0.45">
      <c r="A3400" t="s">
        <v>6243</v>
      </c>
      <c r="B3400" t="s">
        <v>6244</v>
      </c>
      <c r="C3400" t="s">
        <v>2</v>
      </c>
      <c r="D3400" t="s">
        <v>68</v>
      </c>
      <c r="E3400" t="s">
        <v>14</v>
      </c>
      <c r="F3400" s="9">
        <v>45869</v>
      </c>
      <c r="G3400" s="9" t="str">
        <f>TEXT(Ecommerce_Sales_Data[[#This Row],[Order_Date]],"dddd")</f>
        <v>Thursday</v>
      </c>
      <c r="H3400" t="s">
        <v>14757</v>
      </c>
      <c r="I3400" t="s">
        <v>14768</v>
      </c>
      <c r="J3400">
        <v>7</v>
      </c>
      <c r="K3400">
        <v>5</v>
      </c>
      <c r="L3400" s="12">
        <v>3309.62</v>
      </c>
      <c r="M3400" s="11">
        <v>0</v>
      </c>
      <c r="N3400" s="12">
        <v>16548.099999999999</v>
      </c>
      <c r="O3400" s="12">
        <v>11773.35</v>
      </c>
      <c r="P3400" s="12">
        <v>4774.75</v>
      </c>
      <c r="Q3400" s="11">
        <v>0.28853765689112398</v>
      </c>
    </row>
    <row r="3401" spans="1:17" x14ac:dyDescent="0.45">
      <c r="A3401" t="s">
        <v>6245</v>
      </c>
      <c r="B3401" t="s">
        <v>6246</v>
      </c>
      <c r="C3401" t="s">
        <v>7</v>
      </c>
      <c r="D3401" t="s">
        <v>71</v>
      </c>
      <c r="E3401" t="s">
        <v>4</v>
      </c>
      <c r="F3401" s="9">
        <v>45550</v>
      </c>
      <c r="G3401" s="9" t="str">
        <f>TEXT(Ecommerce_Sales_Data[[#This Row],[Order_Date]],"dddd")</f>
        <v>Sunday</v>
      </c>
      <c r="H3401" t="s">
        <v>14761</v>
      </c>
      <c r="I3401" t="s">
        <v>14766</v>
      </c>
      <c r="J3401">
        <v>9</v>
      </c>
      <c r="K3401">
        <v>5</v>
      </c>
      <c r="L3401" s="12">
        <v>4325.2700000000004</v>
      </c>
      <c r="M3401" s="11">
        <v>0</v>
      </c>
      <c r="N3401" s="12">
        <v>21626.35</v>
      </c>
      <c r="O3401" s="12">
        <v>13837.12</v>
      </c>
      <c r="P3401" s="12">
        <v>7789.23</v>
      </c>
      <c r="Q3401" s="11">
        <v>0.36017312214035202</v>
      </c>
    </row>
    <row r="3402" spans="1:17" x14ac:dyDescent="0.45">
      <c r="A3402" t="s">
        <v>6247</v>
      </c>
      <c r="B3402" t="s">
        <v>6248</v>
      </c>
      <c r="C3402" t="s">
        <v>12</v>
      </c>
      <c r="D3402" t="s">
        <v>111</v>
      </c>
      <c r="E3402" t="s">
        <v>4</v>
      </c>
      <c r="F3402" s="9">
        <v>45804</v>
      </c>
      <c r="G3402" s="9" t="str">
        <f>TEXT(Ecommerce_Sales_Data[[#This Row],[Order_Date]],"dddd")</f>
        <v>Tuesday</v>
      </c>
      <c r="H3402" t="s">
        <v>14757</v>
      </c>
      <c r="I3402" t="s">
        <v>14763</v>
      </c>
      <c r="J3402">
        <v>5</v>
      </c>
      <c r="K3402">
        <v>1</v>
      </c>
      <c r="L3402" s="12">
        <v>1170.27</v>
      </c>
      <c r="M3402" s="11">
        <v>0</v>
      </c>
      <c r="N3402" s="12">
        <v>1170.27</v>
      </c>
      <c r="O3402" s="12">
        <v>878.56</v>
      </c>
      <c r="P3402" s="12">
        <v>291.70999999999998</v>
      </c>
      <c r="Q3402" s="11">
        <v>0.24926726311022199</v>
      </c>
    </row>
    <row r="3403" spans="1:17" x14ac:dyDescent="0.45">
      <c r="A3403" t="s">
        <v>6249</v>
      </c>
      <c r="B3403" t="s">
        <v>6250</v>
      </c>
      <c r="C3403" t="s">
        <v>20</v>
      </c>
      <c r="D3403" t="s">
        <v>103</v>
      </c>
      <c r="E3403" t="s">
        <v>4</v>
      </c>
      <c r="F3403" s="9">
        <v>45836</v>
      </c>
      <c r="G3403" s="9" t="str">
        <f>TEXT(Ecommerce_Sales_Data[[#This Row],[Order_Date]],"dddd")</f>
        <v>Saturday</v>
      </c>
      <c r="H3403" t="s">
        <v>14761</v>
      </c>
      <c r="I3403" t="s">
        <v>14759</v>
      </c>
      <c r="J3403">
        <v>6</v>
      </c>
      <c r="K3403">
        <v>2</v>
      </c>
      <c r="L3403" s="12">
        <v>3790.68</v>
      </c>
      <c r="M3403" s="11">
        <v>0.05</v>
      </c>
      <c r="N3403" s="12">
        <v>7202.29</v>
      </c>
      <c r="O3403" s="12">
        <v>4851.37</v>
      </c>
      <c r="P3403" s="12">
        <v>2350.92</v>
      </c>
      <c r="Q3403" s="11">
        <v>0.326412849246559</v>
      </c>
    </row>
    <row r="3404" spans="1:17" x14ac:dyDescent="0.45">
      <c r="A3404" t="s">
        <v>6251</v>
      </c>
      <c r="B3404" t="s">
        <v>6252</v>
      </c>
      <c r="C3404" t="s">
        <v>7</v>
      </c>
      <c r="D3404" t="s">
        <v>46</v>
      </c>
      <c r="E3404" t="s">
        <v>4</v>
      </c>
      <c r="F3404" s="9">
        <v>45574</v>
      </c>
      <c r="G3404" s="9" t="str">
        <f>TEXT(Ecommerce_Sales_Data[[#This Row],[Order_Date]],"dddd")</f>
        <v>Wednesday</v>
      </c>
      <c r="H3404" t="s">
        <v>14757</v>
      </c>
      <c r="I3404" t="s">
        <v>14760</v>
      </c>
      <c r="J3404">
        <v>10</v>
      </c>
      <c r="K3404">
        <v>5</v>
      </c>
      <c r="L3404" s="12">
        <v>727.47</v>
      </c>
      <c r="M3404" s="11">
        <v>0.2</v>
      </c>
      <c r="N3404" s="12">
        <v>2909.88</v>
      </c>
      <c r="O3404" s="12">
        <v>2066.2800000000002</v>
      </c>
      <c r="P3404" s="12">
        <v>843.6</v>
      </c>
      <c r="Q3404" s="11">
        <v>0.289908862221122</v>
      </c>
    </row>
    <row r="3405" spans="1:17" x14ac:dyDescent="0.45">
      <c r="A3405" t="s">
        <v>6253</v>
      </c>
      <c r="B3405" t="s">
        <v>6254</v>
      </c>
      <c r="C3405" t="s">
        <v>7</v>
      </c>
      <c r="D3405" t="s">
        <v>71</v>
      </c>
      <c r="E3405" t="s">
        <v>14</v>
      </c>
      <c r="F3405" s="9">
        <v>45523</v>
      </c>
      <c r="G3405" s="9" t="str">
        <f>TEXT(Ecommerce_Sales_Data[[#This Row],[Order_Date]],"dddd")</f>
        <v>Monday</v>
      </c>
      <c r="H3405" t="s">
        <v>14757</v>
      </c>
      <c r="I3405" t="s">
        <v>14762</v>
      </c>
      <c r="J3405">
        <v>8</v>
      </c>
      <c r="K3405">
        <v>1</v>
      </c>
      <c r="L3405" s="12">
        <v>4614.8500000000004</v>
      </c>
      <c r="M3405" s="11">
        <v>0.15</v>
      </c>
      <c r="N3405" s="12">
        <v>3922.62</v>
      </c>
      <c r="O3405" s="12">
        <v>2980.82</v>
      </c>
      <c r="P3405" s="12">
        <v>941.8</v>
      </c>
      <c r="Q3405" s="11">
        <v>0.24009463062952799</v>
      </c>
    </row>
    <row r="3406" spans="1:17" x14ac:dyDescent="0.45">
      <c r="A3406" t="s">
        <v>6255</v>
      </c>
      <c r="B3406" t="s">
        <v>6256</v>
      </c>
      <c r="C3406" t="s">
        <v>28</v>
      </c>
      <c r="D3406" t="s">
        <v>100</v>
      </c>
      <c r="E3406" t="s">
        <v>22</v>
      </c>
      <c r="F3406" s="9">
        <v>45352</v>
      </c>
      <c r="G3406" s="9" t="str">
        <f>TEXT(Ecommerce_Sales_Data[[#This Row],[Order_Date]],"dddd")</f>
        <v>Friday</v>
      </c>
      <c r="H3406" t="s">
        <v>14757</v>
      </c>
      <c r="I3406" t="s">
        <v>14769</v>
      </c>
      <c r="J3406">
        <v>3</v>
      </c>
      <c r="K3406">
        <v>3</v>
      </c>
      <c r="L3406" s="12">
        <v>1215.29</v>
      </c>
      <c r="M3406" s="11">
        <v>0.2</v>
      </c>
      <c r="N3406" s="12">
        <v>2916.7</v>
      </c>
      <c r="O3406" s="12">
        <v>2469.94</v>
      </c>
      <c r="P3406" s="12">
        <v>446.76</v>
      </c>
      <c r="Q3406" s="11">
        <v>0.15317310659306799</v>
      </c>
    </row>
    <row r="3407" spans="1:17" x14ac:dyDescent="0.45">
      <c r="A3407" t="s">
        <v>6257</v>
      </c>
      <c r="B3407" t="s">
        <v>6045</v>
      </c>
      <c r="C3407" t="s">
        <v>20</v>
      </c>
      <c r="D3407" t="s">
        <v>21</v>
      </c>
      <c r="E3407" t="s">
        <v>22</v>
      </c>
      <c r="F3407" s="9">
        <v>45479</v>
      </c>
      <c r="G3407" s="9" t="str">
        <f>TEXT(Ecommerce_Sales_Data[[#This Row],[Order_Date]],"dddd")</f>
        <v>Saturday</v>
      </c>
      <c r="H3407" t="s">
        <v>14761</v>
      </c>
      <c r="I3407" t="s">
        <v>14768</v>
      </c>
      <c r="J3407">
        <v>7</v>
      </c>
      <c r="K3407">
        <v>1</v>
      </c>
      <c r="L3407" s="12">
        <v>3638.56</v>
      </c>
      <c r="M3407" s="11">
        <v>0.2</v>
      </c>
      <c r="N3407" s="12">
        <v>2910.85</v>
      </c>
      <c r="O3407" s="12">
        <v>2194.11</v>
      </c>
      <c r="P3407" s="12">
        <v>716.74</v>
      </c>
      <c r="Q3407" s="11">
        <v>0.24623048250511001</v>
      </c>
    </row>
    <row r="3408" spans="1:17" x14ac:dyDescent="0.45">
      <c r="A3408" t="s">
        <v>6258</v>
      </c>
      <c r="B3408" t="s">
        <v>6259</v>
      </c>
      <c r="C3408" t="s">
        <v>12</v>
      </c>
      <c r="D3408" t="s">
        <v>13</v>
      </c>
      <c r="E3408" t="s">
        <v>4</v>
      </c>
      <c r="F3408" s="9">
        <v>45855</v>
      </c>
      <c r="G3408" s="9" t="str">
        <f>TEXT(Ecommerce_Sales_Data[[#This Row],[Order_Date]],"dddd")</f>
        <v>Thursday</v>
      </c>
      <c r="H3408" t="s">
        <v>14757</v>
      </c>
      <c r="I3408" t="s">
        <v>14768</v>
      </c>
      <c r="J3408">
        <v>7</v>
      </c>
      <c r="K3408">
        <v>5</v>
      </c>
      <c r="L3408" s="12">
        <v>4196.1499999999996</v>
      </c>
      <c r="M3408" s="11">
        <v>0.05</v>
      </c>
      <c r="N3408" s="12">
        <v>19931.71</v>
      </c>
      <c r="O3408" s="12">
        <v>16622.580000000002</v>
      </c>
      <c r="P3408" s="12">
        <v>3309.13</v>
      </c>
      <c r="Q3408" s="11">
        <v>0.16602338685441401</v>
      </c>
    </row>
    <row r="3409" spans="1:17" x14ac:dyDescent="0.45">
      <c r="A3409" t="s">
        <v>6260</v>
      </c>
      <c r="B3409" t="s">
        <v>225</v>
      </c>
      <c r="C3409" t="s">
        <v>7</v>
      </c>
      <c r="D3409" t="s">
        <v>46</v>
      </c>
      <c r="E3409" t="s">
        <v>22</v>
      </c>
      <c r="F3409" s="9">
        <v>45842</v>
      </c>
      <c r="G3409" s="9" t="str">
        <f>TEXT(Ecommerce_Sales_Data[[#This Row],[Order_Date]],"dddd")</f>
        <v>Friday</v>
      </c>
      <c r="H3409" t="s">
        <v>14757</v>
      </c>
      <c r="I3409" t="s">
        <v>14768</v>
      </c>
      <c r="J3409">
        <v>7</v>
      </c>
      <c r="K3409">
        <v>1</v>
      </c>
      <c r="L3409" s="12">
        <v>632.66999999999996</v>
      </c>
      <c r="M3409" s="11">
        <v>0.2</v>
      </c>
      <c r="N3409" s="12">
        <v>506.14</v>
      </c>
      <c r="O3409" s="12">
        <v>398.85</v>
      </c>
      <c r="P3409" s="12">
        <v>107.29</v>
      </c>
      <c r="Q3409" s="11">
        <v>0.211976923380883</v>
      </c>
    </row>
    <row r="3410" spans="1:17" x14ac:dyDescent="0.45">
      <c r="A3410" t="s">
        <v>6261</v>
      </c>
      <c r="B3410" t="s">
        <v>6262</v>
      </c>
      <c r="C3410" t="s">
        <v>28</v>
      </c>
      <c r="D3410" t="s">
        <v>35</v>
      </c>
      <c r="E3410" t="s">
        <v>14</v>
      </c>
      <c r="F3410" s="9">
        <v>46018</v>
      </c>
      <c r="G3410" s="9" t="str">
        <f>TEXT(Ecommerce_Sales_Data[[#This Row],[Order_Date]],"dddd")</f>
        <v>Saturday</v>
      </c>
      <c r="H3410" t="s">
        <v>14761</v>
      </c>
      <c r="I3410" t="s">
        <v>14770</v>
      </c>
      <c r="J3410">
        <v>12</v>
      </c>
      <c r="K3410">
        <v>2</v>
      </c>
      <c r="L3410" s="12">
        <v>1089.8900000000001</v>
      </c>
      <c r="M3410" s="11">
        <v>0.1</v>
      </c>
      <c r="N3410" s="12">
        <v>1961.8</v>
      </c>
      <c r="O3410" s="12">
        <v>1565.5</v>
      </c>
      <c r="P3410" s="12">
        <v>396.3</v>
      </c>
      <c r="Q3410" s="11">
        <v>0.202008359669691</v>
      </c>
    </row>
    <row r="3411" spans="1:17" x14ac:dyDescent="0.45">
      <c r="A3411" t="s">
        <v>6263</v>
      </c>
      <c r="B3411" t="s">
        <v>6264</v>
      </c>
      <c r="C3411" t="s">
        <v>20</v>
      </c>
      <c r="D3411" t="s">
        <v>57</v>
      </c>
      <c r="E3411" t="s">
        <v>22</v>
      </c>
      <c r="F3411" s="9">
        <v>45414</v>
      </c>
      <c r="G3411" s="9" t="str">
        <f>TEXT(Ecommerce_Sales_Data[[#This Row],[Order_Date]],"dddd")</f>
        <v>Thursday</v>
      </c>
      <c r="H3411" t="s">
        <v>14757</v>
      </c>
      <c r="I3411" t="s">
        <v>14763</v>
      </c>
      <c r="J3411">
        <v>5</v>
      </c>
      <c r="K3411">
        <v>2</v>
      </c>
      <c r="L3411" s="12">
        <v>2434</v>
      </c>
      <c r="M3411" s="11">
        <v>0.2</v>
      </c>
      <c r="N3411" s="12">
        <v>3894.4</v>
      </c>
      <c r="O3411" s="12">
        <v>2385.3000000000002</v>
      </c>
      <c r="P3411" s="12">
        <v>1509.1</v>
      </c>
      <c r="Q3411" s="11">
        <v>0.387505135579293</v>
      </c>
    </row>
    <row r="3412" spans="1:17" x14ac:dyDescent="0.45">
      <c r="A3412" t="s">
        <v>6265</v>
      </c>
      <c r="B3412" t="s">
        <v>1580</v>
      </c>
      <c r="C3412" t="s">
        <v>12</v>
      </c>
      <c r="D3412" t="s">
        <v>38</v>
      </c>
      <c r="E3412" t="s">
        <v>22</v>
      </c>
      <c r="F3412" s="9">
        <v>45786</v>
      </c>
      <c r="G3412" s="9" t="str">
        <f>TEXT(Ecommerce_Sales_Data[[#This Row],[Order_Date]],"dddd")</f>
        <v>Friday</v>
      </c>
      <c r="H3412" t="s">
        <v>14757</v>
      </c>
      <c r="I3412" t="s">
        <v>14763</v>
      </c>
      <c r="J3412">
        <v>5</v>
      </c>
      <c r="K3412">
        <v>2</v>
      </c>
      <c r="L3412" s="12">
        <v>2239.41</v>
      </c>
      <c r="M3412" s="11">
        <v>0.05</v>
      </c>
      <c r="N3412" s="12">
        <v>4254.88</v>
      </c>
      <c r="O3412" s="12">
        <v>2651.24</v>
      </c>
      <c r="P3412" s="12">
        <v>1603.64</v>
      </c>
      <c r="Q3412" s="11">
        <v>0.37689429549129499</v>
      </c>
    </row>
    <row r="3413" spans="1:17" x14ac:dyDescent="0.45">
      <c r="A3413" t="s">
        <v>6266</v>
      </c>
      <c r="B3413" t="s">
        <v>5208</v>
      </c>
      <c r="C3413" t="s">
        <v>12</v>
      </c>
      <c r="D3413" t="s">
        <v>13</v>
      </c>
      <c r="E3413" t="s">
        <v>4</v>
      </c>
      <c r="F3413" s="9">
        <v>45342</v>
      </c>
      <c r="G3413" s="9" t="str">
        <f>TEXT(Ecommerce_Sales_Data[[#This Row],[Order_Date]],"dddd")</f>
        <v>Tuesday</v>
      </c>
      <c r="H3413" t="s">
        <v>14757</v>
      </c>
      <c r="I3413" t="s">
        <v>14758</v>
      </c>
      <c r="J3413">
        <v>2</v>
      </c>
      <c r="K3413">
        <v>3</v>
      </c>
      <c r="L3413" s="12">
        <v>454.32</v>
      </c>
      <c r="M3413" s="11">
        <v>0.15</v>
      </c>
      <c r="N3413" s="12">
        <v>1158.52</v>
      </c>
      <c r="O3413" s="12">
        <v>910.53</v>
      </c>
      <c r="P3413" s="12">
        <v>247.99</v>
      </c>
      <c r="Q3413" s="11">
        <v>0.214057590719193</v>
      </c>
    </row>
    <row r="3414" spans="1:17" x14ac:dyDescent="0.45">
      <c r="A3414" t="s">
        <v>6267</v>
      </c>
      <c r="B3414" t="s">
        <v>1473</v>
      </c>
      <c r="C3414" t="s">
        <v>7</v>
      </c>
      <c r="D3414" t="s">
        <v>134</v>
      </c>
      <c r="E3414" t="s">
        <v>14</v>
      </c>
      <c r="F3414" s="9">
        <v>45848</v>
      </c>
      <c r="G3414" s="9" t="str">
        <f>TEXT(Ecommerce_Sales_Data[[#This Row],[Order_Date]],"dddd")</f>
        <v>Thursday</v>
      </c>
      <c r="H3414" t="s">
        <v>14757</v>
      </c>
      <c r="I3414" t="s">
        <v>14768</v>
      </c>
      <c r="J3414">
        <v>7</v>
      </c>
      <c r="K3414">
        <v>4</v>
      </c>
      <c r="L3414" s="12">
        <v>2845.32</v>
      </c>
      <c r="M3414" s="11">
        <v>0.15</v>
      </c>
      <c r="N3414" s="12">
        <v>9674.09</v>
      </c>
      <c r="O3414" s="12">
        <v>6009.25</v>
      </c>
      <c r="P3414" s="12">
        <v>3664.84</v>
      </c>
      <c r="Q3414" s="11">
        <v>0.37883046364050799</v>
      </c>
    </row>
    <row r="3415" spans="1:17" x14ac:dyDescent="0.45">
      <c r="A3415" t="s">
        <v>6268</v>
      </c>
      <c r="B3415" t="s">
        <v>6269</v>
      </c>
      <c r="C3415" t="s">
        <v>2</v>
      </c>
      <c r="D3415" t="s">
        <v>17</v>
      </c>
      <c r="E3415" t="s">
        <v>14</v>
      </c>
      <c r="F3415" s="9">
        <v>45840</v>
      </c>
      <c r="G3415" s="9" t="str">
        <f>TEXT(Ecommerce_Sales_Data[[#This Row],[Order_Date]],"dddd")</f>
        <v>Wednesday</v>
      </c>
      <c r="H3415" t="s">
        <v>14757</v>
      </c>
      <c r="I3415" t="s">
        <v>14768</v>
      </c>
      <c r="J3415">
        <v>7</v>
      </c>
      <c r="K3415">
        <v>4</v>
      </c>
      <c r="L3415" s="12">
        <v>4544.88</v>
      </c>
      <c r="M3415" s="11">
        <v>0.15</v>
      </c>
      <c r="N3415" s="12">
        <v>15452.59</v>
      </c>
      <c r="O3415" s="12">
        <v>11968.93</v>
      </c>
      <c r="P3415" s="12">
        <v>3483.66</v>
      </c>
      <c r="Q3415" s="11">
        <v>0.22544181913840999</v>
      </c>
    </row>
    <row r="3416" spans="1:17" x14ac:dyDescent="0.45">
      <c r="A3416" t="s">
        <v>6270</v>
      </c>
      <c r="B3416" t="s">
        <v>6271</v>
      </c>
      <c r="C3416" t="s">
        <v>2</v>
      </c>
      <c r="D3416" t="s">
        <v>65</v>
      </c>
      <c r="E3416" t="s">
        <v>22</v>
      </c>
      <c r="F3416" s="9">
        <v>45306</v>
      </c>
      <c r="G3416" s="9" t="str">
        <f>TEXT(Ecommerce_Sales_Data[[#This Row],[Order_Date]],"dddd")</f>
        <v>Monday</v>
      </c>
      <c r="H3416" t="s">
        <v>14757</v>
      </c>
      <c r="I3416" t="s">
        <v>14767</v>
      </c>
      <c r="J3416">
        <v>1</v>
      </c>
      <c r="K3416">
        <v>2</v>
      </c>
      <c r="L3416" s="12">
        <v>4159.84</v>
      </c>
      <c r="M3416" s="11">
        <v>0</v>
      </c>
      <c r="N3416" s="12">
        <v>8319.68</v>
      </c>
      <c r="O3416" s="12">
        <v>6176.75</v>
      </c>
      <c r="P3416" s="12">
        <v>2142.9299999999998</v>
      </c>
      <c r="Q3416" s="11">
        <v>0.25757360860033102</v>
      </c>
    </row>
    <row r="3417" spans="1:17" x14ac:dyDescent="0.45">
      <c r="A3417" t="s">
        <v>6272</v>
      </c>
      <c r="B3417" t="s">
        <v>6273</v>
      </c>
      <c r="C3417" t="s">
        <v>7</v>
      </c>
      <c r="D3417" t="s">
        <v>71</v>
      </c>
      <c r="E3417" t="s">
        <v>4</v>
      </c>
      <c r="F3417" s="9">
        <v>46021</v>
      </c>
      <c r="G3417" s="9" t="str">
        <f>TEXT(Ecommerce_Sales_Data[[#This Row],[Order_Date]],"dddd")</f>
        <v>Tuesday</v>
      </c>
      <c r="H3417" t="s">
        <v>14757</v>
      </c>
      <c r="I3417" t="s">
        <v>14770</v>
      </c>
      <c r="J3417">
        <v>12</v>
      </c>
      <c r="K3417">
        <v>3</v>
      </c>
      <c r="L3417" s="12">
        <v>2017.55</v>
      </c>
      <c r="M3417" s="11">
        <v>0.1</v>
      </c>
      <c r="N3417" s="12">
        <v>5447.39</v>
      </c>
      <c r="O3417" s="12">
        <v>4030.54</v>
      </c>
      <c r="P3417" s="12">
        <v>1416.85</v>
      </c>
      <c r="Q3417" s="11">
        <v>0.26009703729675998</v>
      </c>
    </row>
    <row r="3418" spans="1:17" x14ac:dyDescent="0.45">
      <c r="A3418" t="s">
        <v>6274</v>
      </c>
      <c r="B3418" t="s">
        <v>6275</v>
      </c>
      <c r="C3418" t="s">
        <v>28</v>
      </c>
      <c r="D3418" t="s">
        <v>35</v>
      </c>
      <c r="E3418" t="s">
        <v>14</v>
      </c>
      <c r="F3418" s="9">
        <v>45343</v>
      </c>
      <c r="G3418" s="9" t="str">
        <f>TEXT(Ecommerce_Sales_Data[[#This Row],[Order_Date]],"dddd")</f>
        <v>Wednesday</v>
      </c>
      <c r="H3418" t="s">
        <v>14757</v>
      </c>
      <c r="I3418" t="s">
        <v>14758</v>
      </c>
      <c r="J3418">
        <v>2</v>
      </c>
      <c r="K3418">
        <v>2</v>
      </c>
      <c r="L3418" s="12">
        <v>4822.5</v>
      </c>
      <c r="M3418" s="11">
        <v>0.05</v>
      </c>
      <c r="N3418" s="12">
        <v>9162.75</v>
      </c>
      <c r="O3418" s="12">
        <v>7629.92</v>
      </c>
      <c r="P3418" s="12">
        <v>1532.83</v>
      </c>
      <c r="Q3418" s="11">
        <v>0.16728929633570699</v>
      </c>
    </row>
    <row r="3419" spans="1:17" x14ac:dyDescent="0.45">
      <c r="A3419" t="s">
        <v>6276</v>
      </c>
      <c r="B3419" t="s">
        <v>6277</v>
      </c>
      <c r="C3419" t="s">
        <v>28</v>
      </c>
      <c r="D3419" t="s">
        <v>29</v>
      </c>
      <c r="E3419" t="s">
        <v>4</v>
      </c>
      <c r="F3419" s="9">
        <v>45609</v>
      </c>
      <c r="G3419" s="9" t="str">
        <f>TEXT(Ecommerce_Sales_Data[[#This Row],[Order_Date]],"dddd")</f>
        <v>Wednesday</v>
      </c>
      <c r="H3419" t="s">
        <v>14757</v>
      </c>
      <c r="I3419" t="s">
        <v>14764</v>
      </c>
      <c r="J3419">
        <v>11</v>
      </c>
      <c r="K3419">
        <v>2</v>
      </c>
      <c r="L3419" s="12">
        <v>3697.34</v>
      </c>
      <c r="M3419" s="11">
        <v>0.15</v>
      </c>
      <c r="N3419" s="12">
        <v>6285.48</v>
      </c>
      <c r="O3419" s="12">
        <v>5265.46</v>
      </c>
      <c r="P3419" s="12">
        <v>1020.02</v>
      </c>
      <c r="Q3419" s="11">
        <v>0.162281957782063</v>
      </c>
    </row>
    <row r="3420" spans="1:17" x14ac:dyDescent="0.45">
      <c r="A3420" t="s">
        <v>6278</v>
      </c>
      <c r="B3420" t="s">
        <v>4820</v>
      </c>
      <c r="C3420" t="s">
        <v>12</v>
      </c>
      <c r="D3420" t="s">
        <v>111</v>
      </c>
      <c r="E3420" t="s">
        <v>4</v>
      </c>
      <c r="F3420" s="9">
        <v>45910</v>
      </c>
      <c r="G3420" s="9" t="str">
        <f>TEXT(Ecommerce_Sales_Data[[#This Row],[Order_Date]],"dddd")</f>
        <v>Wednesday</v>
      </c>
      <c r="H3420" t="s">
        <v>14757</v>
      </c>
      <c r="I3420" t="s">
        <v>14766</v>
      </c>
      <c r="J3420">
        <v>9</v>
      </c>
      <c r="K3420">
        <v>3</v>
      </c>
      <c r="L3420" s="12">
        <v>3365.49</v>
      </c>
      <c r="M3420" s="11">
        <v>0.2</v>
      </c>
      <c r="N3420" s="12">
        <v>8077.18</v>
      </c>
      <c r="O3420" s="12">
        <v>6022.99</v>
      </c>
      <c r="P3420" s="12">
        <v>2054.19</v>
      </c>
      <c r="Q3420" s="11">
        <v>0.25432019590995902</v>
      </c>
    </row>
    <row r="3421" spans="1:17" x14ac:dyDescent="0.45">
      <c r="A3421" t="s">
        <v>6279</v>
      </c>
      <c r="B3421" t="s">
        <v>6280</v>
      </c>
      <c r="C3421" t="s">
        <v>7</v>
      </c>
      <c r="D3421" t="s">
        <v>8</v>
      </c>
      <c r="E3421" t="s">
        <v>9</v>
      </c>
      <c r="F3421" s="9">
        <v>45355</v>
      </c>
      <c r="G3421" s="9" t="str">
        <f>TEXT(Ecommerce_Sales_Data[[#This Row],[Order_Date]],"dddd")</f>
        <v>Monday</v>
      </c>
      <c r="H3421" t="s">
        <v>14757</v>
      </c>
      <c r="I3421" t="s">
        <v>14769</v>
      </c>
      <c r="J3421">
        <v>3</v>
      </c>
      <c r="K3421">
        <v>2</v>
      </c>
      <c r="L3421" s="12">
        <v>1898.67</v>
      </c>
      <c r="M3421" s="11">
        <v>0.2</v>
      </c>
      <c r="N3421" s="12">
        <v>3037.87</v>
      </c>
      <c r="O3421" s="12">
        <v>2236.81</v>
      </c>
      <c r="P3421" s="12">
        <v>801.06</v>
      </c>
      <c r="Q3421" s="11">
        <v>0.26369133636396602</v>
      </c>
    </row>
    <row r="3422" spans="1:17" x14ac:dyDescent="0.45">
      <c r="A3422" t="s">
        <v>6281</v>
      </c>
      <c r="B3422" t="s">
        <v>6282</v>
      </c>
      <c r="C3422" t="s">
        <v>7</v>
      </c>
      <c r="D3422" t="s">
        <v>106</v>
      </c>
      <c r="E3422" t="s">
        <v>14</v>
      </c>
      <c r="F3422" s="9">
        <v>46009</v>
      </c>
      <c r="G3422" s="9" t="str">
        <f>TEXT(Ecommerce_Sales_Data[[#This Row],[Order_Date]],"dddd")</f>
        <v>Thursday</v>
      </c>
      <c r="H3422" t="s">
        <v>14757</v>
      </c>
      <c r="I3422" t="s">
        <v>14770</v>
      </c>
      <c r="J3422">
        <v>12</v>
      </c>
      <c r="K3422">
        <v>4</v>
      </c>
      <c r="L3422" s="12">
        <v>1922.29</v>
      </c>
      <c r="M3422" s="11">
        <v>0.2</v>
      </c>
      <c r="N3422" s="12">
        <v>6151.33</v>
      </c>
      <c r="O3422" s="12">
        <v>3734.3</v>
      </c>
      <c r="P3422" s="12">
        <v>2417.0300000000002</v>
      </c>
      <c r="Q3422" s="11">
        <v>0.39292803344967703</v>
      </c>
    </row>
    <row r="3423" spans="1:17" x14ac:dyDescent="0.45">
      <c r="A3423" t="s">
        <v>6283</v>
      </c>
      <c r="B3423" t="s">
        <v>6284</v>
      </c>
      <c r="C3423" t="s">
        <v>7</v>
      </c>
      <c r="D3423" t="s">
        <v>134</v>
      </c>
      <c r="E3423" t="s">
        <v>22</v>
      </c>
      <c r="F3423" s="9">
        <v>45897</v>
      </c>
      <c r="G3423" s="9" t="str">
        <f>TEXT(Ecommerce_Sales_Data[[#This Row],[Order_Date]],"dddd")</f>
        <v>Thursday</v>
      </c>
      <c r="H3423" t="s">
        <v>14757</v>
      </c>
      <c r="I3423" t="s">
        <v>14762</v>
      </c>
      <c r="J3423">
        <v>8</v>
      </c>
      <c r="K3423">
        <v>1</v>
      </c>
      <c r="L3423" s="12">
        <v>948.7</v>
      </c>
      <c r="M3423" s="11">
        <v>0.1</v>
      </c>
      <c r="N3423" s="12">
        <v>853.83</v>
      </c>
      <c r="O3423" s="12">
        <v>523.91</v>
      </c>
      <c r="P3423" s="12">
        <v>329.92</v>
      </c>
      <c r="Q3423" s="11">
        <v>0.38640010306501299</v>
      </c>
    </row>
    <row r="3424" spans="1:17" x14ac:dyDescent="0.45">
      <c r="A3424" t="s">
        <v>6285</v>
      </c>
      <c r="B3424" t="s">
        <v>6286</v>
      </c>
      <c r="C3424" t="s">
        <v>2</v>
      </c>
      <c r="D3424" t="s">
        <v>65</v>
      </c>
      <c r="E3424" t="s">
        <v>9</v>
      </c>
      <c r="F3424" s="9">
        <v>45519</v>
      </c>
      <c r="G3424" s="9" t="str">
        <f>TEXT(Ecommerce_Sales_Data[[#This Row],[Order_Date]],"dddd")</f>
        <v>Thursday</v>
      </c>
      <c r="H3424" t="s">
        <v>14757</v>
      </c>
      <c r="I3424" t="s">
        <v>14762</v>
      </c>
      <c r="J3424">
        <v>8</v>
      </c>
      <c r="K3424">
        <v>1</v>
      </c>
      <c r="L3424" s="12">
        <v>3387.81</v>
      </c>
      <c r="M3424" s="11">
        <v>0.1</v>
      </c>
      <c r="N3424" s="12">
        <v>3049.03</v>
      </c>
      <c r="O3424" s="12">
        <v>2340</v>
      </c>
      <c r="P3424" s="12">
        <v>709.03</v>
      </c>
      <c r="Q3424" s="11">
        <v>0.23254280869653601</v>
      </c>
    </row>
    <row r="3425" spans="1:17" x14ac:dyDescent="0.45">
      <c r="A3425" t="s">
        <v>6287</v>
      </c>
      <c r="B3425" t="s">
        <v>3377</v>
      </c>
      <c r="C3425" t="s">
        <v>12</v>
      </c>
      <c r="D3425" t="s">
        <v>41</v>
      </c>
      <c r="E3425" t="s">
        <v>4</v>
      </c>
      <c r="F3425" s="9">
        <v>45589</v>
      </c>
      <c r="G3425" s="9" t="str">
        <f>TEXT(Ecommerce_Sales_Data[[#This Row],[Order_Date]],"dddd")</f>
        <v>Thursday</v>
      </c>
      <c r="H3425" t="s">
        <v>14757</v>
      </c>
      <c r="I3425" t="s">
        <v>14760</v>
      </c>
      <c r="J3425">
        <v>10</v>
      </c>
      <c r="K3425">
        <v>2</v>
      </c>
      <c r="L3425" s="12">
        <v>1694.41</v>
      </c>
      <c r="M3425" s="11">
        <v>0.05</v>
      </c>
      <c r="N3425" s="12">
        <v>3219.38</v>
      </c>
      <c r="O3425" s="12">
        <v>2052.9499999999998</v>
      </c>
      <c r="P3425" s="12">
        <v>1166.43</v>
      </c>
      <c r="Q3425" s="11">
        <v>0.36231510415048901</v>
      </c>
    </row>
    <row r="3426" spans="1:17" x14ac:dyDescent="0.45">
      <c r="A3426" t="s">
        <v>6288</v>
      </c>
      <c r="B3426" t="s">
        <v>1971</v>
      </c>
      <c r="C3426" t="s">
        <v>12</v>
      </c>
      <c r="D3426" t="s">
        <v>13</v>
      </c>
      <c r="E3426" t="s">
        <v>4</v>
      </c>
      <c r="F3426" s="9">
        <v>45439</v>
      </c>
      <c r="G3426" s="9" t="str">
        <f>TEXT(Ecommerce_Sales_Data[[#This Row],[Order_Date]],"dddd")</f>
        <v>Monday</v>
      </c>
      <c r="H3426" t="s">
        <v>14757</v>
      </c>
      <c r="I3426" t="s">
        <v>14763</v>
      </c>
      <c r="J3426">
        <v>5</v>
      </c>
      <c r="K3426">
        <v>5</v>
      </c>
      <c r="L3426" s="12">
        <v>2760.22</v>
      </c>
      <c r="M3426" s="11">
        <v>0.1</v>
      </c>
      <c r="N3426" s="12">
        <v>12420.99</v>
      </c>
      <c r="O3426" s="12">
        <v>8798.27</v>
      </c>
      <c r="P3426" s="12">
        <v>3622.72</v>
      </c>
      <c r="Q3426" s="11">
        <v>0.29166113168113</v>
      </c>
    </row>
    <row r="3427" spans="1:17" x14ac:dyDescent="0.45">
      <c r="A3427" t="s">
        <v>6289</v>
      </c>
      <c r="B3427" t="s">
        <v>6290</v>
      </c>
      <c r="C3427" t="s">
        <v>20</v>
      </c>
      <c r="D3427" t="s">
        <v>103</v>
      </c>
      <c r="E3427" t="s">
        <v>9</v>
      </c>
      <c r="F3427" s="9">
        <v>45890</v>
      </c>
      <c r="G3427" s="9" t="str">
        <f>TEXT(Ecommerce_Sales_Data[[#This Row],[Order_Date]],"dddd")</f>
        <v>Thursday</v>
      </c>
      <c r="H3427" t="s">
        <v>14757</v>
      </c>
      <c r="I3427" t="s">
        <v>14762</v>
      </c>
      <c r="J3427">
        <v>8</v>
      </c>
      <c r="K3427">
        <v>4</v>
      </c>
      <c r="L3427" s="12">
        <v>1367.88</v>
      </c>
      <c r="M3427" s="11">
        <v>0.1</v>
      </c>
      <c r="N3427" s="12">
        <v>4924.37</v>
      </c>
      <c r="O3427" s="12">
        <v>3335.39</v>
      </c>
      <c r="P3427" s="12">
        <v>1588.98</v>
      </c>
      <c r="Q3427" s="11">
        <v>0.32267680941927601</v>
      </c>
    </row>
    <row r="3428" spans="1:17" x14ac:dyDescent="0.45">
      <c r="A3428" t="s">
        <v>6291</v>
      </c>
      <c r="B3428" t="s">
        <v>3541</v>
      </c>
      <c r="C3428" t="s">
        <v>7</v>
      </c>
      <c r="D3428" t="s">
        <v>134</v>
      </c>
      <c r="E3428" t="s">
        <v>4</v>
      </c>
      <c r="F3428" s="9">
        <v>45464</v>
      </c>
      <c r="G3428" s="9" t="str">
        <f>TEXT(Ecommerce_Sales_Data[[#This Row],[Order_Date]],"dddd")</f>
        <v>Friday</v>
      </c>
      <c r="H3428" t="s">
        <v>14757</v>
      </c>
      <c r="I3428" t="s">
        <v>14759</v>
      </c>
      <c r="J3428">
        <v>6</v>
      </c>
      <c r="K3428">
        <v>2</v>
      </c>
      <c r="L3428" s="12">
        <v>4132.6099999999997</v>
      </c>
      <c r="M3428" s="11">
        <v>0.15</v>
      </c>
      <c r="N3428" s="12">
        <v>7025.44</v>
      </c>
      <c r="O3428" s="12">
        <v>5245.53</v>
      </c>
      <c r="P3428" s="12">
        <v>1779.91</v>
      </c>
      <c r="Q3428" s="11">
        <v>0.25335210321346402</v>
      </c>
    </row>
    <row r="3429" spans="1:17" x14ac:dyDescent="0.45">
      <c r="A3429" t="s">
        <v>6292</v>
      </c>
      <c r="B3429" t="s">
        <v>6293</v>
      </c>
      <c r="C3429" t="s">
        <v>12</v>
      </c>
      <c r="D3429" t="s">
        <v>13</v>
      </c>
      <c r="E3429" t="s">
        <v>9</v>
      </c>
      <c r="F3429" s="9">
        <v>45925</v>
      </c>
      <c r="G3429" s="9" t="str">
        <f>TEXT(Ecommerce_Sales_Data[[#This Row],[Order_Date]],"dddd")</f>
        <v>Thursday</v>
      </c>
      <c r="H3429" t="s">
        <v>14757</v>
      </c>
      <c r="I3429" t="s">
        <v>14766</v>
      </c>
      <c r="J3429">
        <v>9</v>
      </c>
      <c r="K3429">
        <v>3</v>
      </c>
      <c r="L3429" s="12">
        <v>1048.8</v>
      </c>
      <c r="M3429" s="11">
        <v>0.1</v>
      </c>
      <c r="N3429" s="12">
        <v>2831.76</v>
      </c>
      <c r="O3429" s="12">
        <v>1839.52</v>
      </c>
      <c r="P3429" s="12">
        <v>992.24</v>
      </c>
      <c r="Q3429" s="11">
        <v>0.35039692629318903</v>
      </c>
    </row>
    <row r="3430" spans="1:17" x14ac:dyDescent="0.45">
      <c r="A3430" t="s">
        <v>6294</v>
      </c>
      <c r="B3430" t="s">
        <v>6295</v>
      </c>
      <c r="C3430" t="s">
        <v>2</v>
      </c>
      <c r="D3430" t="s">
        <v>3</v>
      </c>
      <c r="E3430" t="s">
        <v>9</v>
      </c>
      <c r="F3430" s="9">
        <v>45715</v>
      </c>
      <c r="G3430" s="9" t="str">
        <f>TEXT(Ecommerce_Sales_Data[[#This Row],[Order_Date]],"dddd")</f>
        <v>Thursday</v>
      </c>
      <c r="H3430" t="s">
        <v>14757</v>
      </c>
      <c r="I3430" t="s">
        <v>14758</v>
      </c>
      <c r="J3430">
        <v>2</v>
      </c>
      <c r="K3430">
        <v>5</v>
      </c>
      <c r="L3430" s="12">
        <v>810.82</v>
      </c>
      <c r="M3430" s="11">
        <v>0.15</v>
      </c>
      <c r="N3430" s="12">
        <v>3445.99</v>
      </c>
      <c r="O3430" s="12">
        <v>2171.5700000000002</v>
      </c>
      <c r="P3430" s="12">
        <v>1274.42</v>
      </c>
      <c r="Q3430" s="11">
        <v>0.36982695829065099</v>
      </c>
    </row>
    <row r="3431" spans="1:17" x14ac:dyDescent="0.45">
      <c r="A3431" t="s">
        <v>6296</v>
      </c>
      <c r="B3431" t="s">
        <v>6297</v>
      </c>
      <c r="C3431" t="s">
        <v>20</v>
      </c>
      <c r="D3431" t="s">
        <v>60</v>
      </c>
      <c r="E3431" t="s">
        <v>4</v>
      </c>
      <c r="F3431" s="9">
        <v>45849</v>
      </c>
      <c r="G3431" s="9" t="str">
        <f>TEXT(Ecommerce_Sales_Data[[#This Row],[Order_Date]],"dddd")</f>
        <v>Friday</v>
      </c>
      <c r="H3431" t="s">
        <v>14757</v>
      </c>
      <c r="I3431" t="s">
        <v>14768</v>
      </c>
      <c r="J3431">
        <v>7</v>
      </c>
      <c r="K3431">
        <v>4</v>
      </c>
      <c r="L3431" s="12">
        <v>189.76</v>
      </c>
      <c r="M3431" s="11">
        <v>0.05</v>
      </c>
      <c r="N3431" s="12">
        <v>721.09</v>
      </c>
      <c r="O3431" s="12">
        <v>502.88</v>
      </c>
      <c r="P3431" s="12">
        <v>218.21</v>
      </c>
      <c r="Q3431" s="11">
        <v>0.30261132452259798</v>
      </c>
    </row>
    <row r="3432" spans="1:17" x14ac:dyDescent="0.45">
      <c r="A3432" t="s">
        <v>6298</v>
      </c>
      <c r="B3432" t="s">
        <v>6299</v>
      </c>
      <c r="C3432" t="s">
        <v>7</v>
      </c>
      <c r="D3432" t="s">
        <v>134</v>
      </c>
      <c r="E3432" t="s">
        <v>22</v>
      </c>
      <c r="F3432" s="9">
        <v>45910</v>
      </c>
      <c r="G3432" s="9" t="str">
        <f>TEXT(Ecommerce_Sales_Data[[#This Row],[Order_Date]],"dddd")</f>
        <v>Wednesday</v>
      </c>
      <c r="H3432" t="s">
        <v>14757</v>
      </c>
      <c r="I3432" t="s">
        <v>14766</v>
      </c>
      <c r="J3432">
        <v>9</v>
      </c>
      <c r="K3432">
        <v>3</v>
      </c>
      <c r="L3432" s="12">
        <v>3505.69</v>
      </c>
      <c r="M3432" s="11">
        <v>0.2</v>
      </c>
      <c r="N3432" s="12">
        <v>8413.66</v>
      </c>
      <c r="O3432" s="12">
        <v>5952.91</v>
      </c>
      <c r="P3432" s="12">
        <v>2460.75</v>
      </c>
      <c r="Q3432" s="11">
        <v>0.29247081531699598</v>
      </c>
    </row>
    <row r="3433" spans="1:17" x14ac:dyDescent="0.45">
      <c r="A3433" t="s">
        <v>6300</v>
      </c>
      <c r="B3433" t="s">
        <v>6301</v>
      </c>
      <c r="C3433" t="s">
        <v>2</v>
      </c>
      <c r="D3433" t="s">
        <v>3</v>
      </c>
      <c r="E3433" t="s">
        <v>22</v>
      </c>
      <c r="F3433" s="9">
        <v>45871</v>
      </c>
      <c r="G3433" s="9" t="str">
        <f>TEXT(Ecommerce_Sales_Data[[#This Row],[Order_Date]],"dddd")</f>
        <v>Saturday</v>
      </c>
      <c r="H3433" t="s">
        <v>14761</v>
      </c>
      <c r="I3433" t="s">
        <v>14762</v>
      </c>
      <c r="J3433">
        <v>8</v>
      </c>
      <c r="K3433">
        <v>2</v>
      </c>
      <c r="L3433" s="12">
        <v>1534.35</v>
      </c>
      <c r="M3433" s="11">
        <v>0</v>
      </c>
      <c r="N3433" s="12">
        <v>3068.7</v>
      </c>
      <c r="O3433" s="12">
        <v>1974.98</v>
      </c>
      <c r="P3433" s="12">
        <v>1093.72</v>
      </c>
      <c r="Q3433" s="11">
        <v>0.35641150975983299</v>
      </c>
    </row>
    <row r="3434" spans="1:17" x14ac:dyDescent="0.45">
      <c r="A3434" t="s">
        <v>6302</v>
      </c>
      <c r="B3434" t="s">
        <v>5432</v>
      </c>
      <c r="C3434" t="s">
        <v>28</v>
      </c>
      <c r="D3434" t="s">
        <v>100</v>
      </c>
      <c r="E3434" t="s">
        <v>14</v>
      </c>
      <c r="F3434" s="9">
        <v>45961</v>
      </c>
      <c r="G3434" s="9" t="str">
        <f>TEXT(Ecommerce_Sales_Data[[#This Row],[Order_Date]],"dddd")</f>
        <v>Friday</v>
      </c>
      <c r="H3434" t="s">
        <v>14757</v>
      </c>
      <c r="I3434" t="s">
        <v>14760</v>
      </c>
      <c r="J3434">
        <v>10</v>
      </c>
      <c r="K3434">
        <v>5</v>
      </c>
      <c r="L3434" s="12">
        <v>2507.0700000000002</v>
      </c>
      <c r="M3434" s="11">
        <v>0.05</v>
      </c>
      <c r="N3434" s="12">
        <v>11908.58</v>
      </c>
      <c r="O3434" s="12">
        <v>7724.1</v>
      </c>
      <c r="P3434" s="12">
        <v>4184.4799999999996</v>
      </c>
      <c r="Q3434" s="11">
        <v>0.35138362424403202</v>
      </c>
    </row>
    <row r="3435" spans="1:17" x14ac:dyDescent="0.45">
      <c r="A3435" t="s">
        <v>6303</v>
      </c>
      <c r="B3435" t="s">
        <v>6304</v>
      </c>
      <c r="C3435" t="s">
        <v>28</v>
      </c>
      <c r="D3435" t="s">
        <v>137</v>
      </c>
      <c r="E3435" t="s">
        <v>22</v>
      </c>
      <c r="F3435" s="9">
        <v>45880</v>
      </c>
      <c r="G3435" s="9" t="str">
        <f>TEXT(Ecommerce_Sales_Data[[#This Row],[Order_Date]],"dddd")</f>
        <v>Monday</v>
      </c>
      <c r="H3435" t="s">
        <v>14757</v>
      </c>
      <c r="I3435" t="s">
        <v>14762</v>
      </c>
      <c r="J3435">
        <v>8</v>
      </c>
      <c r="K3435">
        <v>1</v>
      </c>
      <c r="L3435" s="12">
        <v>1449.99</v>
      </c>
      <c r="M3435" s="11">
        <v>0</v>
      </c>
      <c r="N3435" s="12">
        <v>1449.99</v>
      </c>
      <c r="O3435" s="12">
        <v>1008.36</v>
      </c>
      <c r="P3435" s="12">
        <v>441.63</v>
      </c>
      <c r="Q3435" s="11">
        <v>0.304574514306995</v>
      </c>
    </row>
    <row r="3436" spans="1:17" x14ac:dyDescent="0.45">
      <c r="A3436" t="s">
        <v>6305</v>
      </c>
      <c r="B3436" t="s">
        <v>179</v>
      </c>
      <c r="C3436" t="s">
        <v>7</v>
      </c>
      <c r="D3436" t="s">
        <v>106</v>
      </c>
      <c r="E3436" t="s">
        <v>22</v>
      </c>
      <c r="F3436" s="9">
        <v>45538</v>
      </c>
      <c r="G3436" s="9" t="str">
        <f>TEXT(Ecommerce_Sales_Data[[#This Row],[Order_Date]],"dddd")</f>
        <v>Tuesday</v>
      </c>
      <c r="H3436" t="s">
        <v>14757</v>
      </c>
      <c r="I3436" t="s">
        <v>14766</v>
      </c>
      <c r="J3436">
        <v>9</v>
      </c>
      <c r="K3436">
        <v>2</v>
      </c>
      <c r="L3436" s="12">
        <v>2837.74</v>
      </c>
      <c r="M3436" s="11">
        <v>0.15</v>
      </c>
      <c r="N3436" s="12">
        <v>4824.16</v>
      </c>
      <c r="O3436" s="12">
        <v>2964.5</v>
      </c>
      <c r="P3436" s="12">
        <v>1859.66</v>
      </c>
      <c r="Q3436" s="11">
        <v>0.38548887267420601</v>
      </c>
    </row>
    <row r="3437" spans="1:17" x14ac:dyDescent="0.45">
      <c r="A3437" t="s">
        <v>6306</v>
      </c>
      <c r="B3437" t="s">
        <v>6307</v>
      </c>
      <c r="C3437" t="s">
        <v>7</v>
      </c>
      <c r="D3437" t="s">
        <v>71</v>
      </c>
      <c r="E3437" t="s">
        <v>22</v>
      </c>
      <c r="F3437" s="9">
        <v>45974</v>
      </c>
      <c r="G3437" s="9" t="str">
        <f>TEXT(Ecommerce_Sales_Data[[#This Row],[Order_Date]],"dddd")</f>
        <v>Thursday</v>
      </c>
      <c r="H3437" t="s">
        <v>14757</v>
      </c>
      <c r="I3437" t="s">
        <v>14764</v>
      </c>
      <c r="J3437">
        <v>11</v>
      </c>
      <c r="K3437">
        <v>5</v>
      </c>
      <c r="L3437" s="12">
        <v>3848.84</v>
      </c>
      <c r="M3437" s="11">
        <v>0.1</v>
      </c>
      <c r="N3437" s="12">
        <v>17319.78</v>
      </c>
      <c r="O3437" s="12">
        <v>11078.41</v>
      </c>
      <c r="P3437" s="12">
        <v>6241.37</v>
      </c>
      <c r="Q3437" s="11">
        <v>0.36036081289716199</v>
      </c>
    </row>
    <row r="3438" spans="1:17" x14ac:dyDescent="0.45">
      <c r="A3438" t="s">
        <v>6308</v>
      </c>
      <c r="B3438" t="s">
        <v>6309</v>
      </c>
      <c r="C3438" t="s">
        <v>7</v>
      </c>
      <c r="D3438" t="s">
        <v>106</v>
      </c>
      <c r="E3438" t="s">
        <v>9</v>
      </c>
      <c r="F3438" s="9">
        <v>45363</v>
      </c>
      <c r="G3438" s="9" t="str">
        <f>TEXT(Ecommerce_Sales_Data[[#This Row],[Order_Date]],"dddd")</f>
        <v>Tuesday</v>
      </c>
      <c r="H3438" t="s">
        <v>14757</v>
      </c>
      <c r="I3438" t="s">
        <v>14769</v>
      </c>
      <c r="J3438">
        <v>3</v>
      </c>
      <c r="K3438">
        <v>5</v>
      </c>
      <c r="L3438" s="12">
        <v>1685.95</v>
      </c>
      <c r="M3438" s="11">
        <v>0.2</v>
      </c>
      <c r="N3438" s="12">
        <v>6743.8</v>
      </c>
      <c r="O3438" s="12">
        <v>4857.75</v>
      </c>
      <c r="P3438" s="12">
        <v>1886.05</v>
      </c>
      <c r="Q3438" s="11">
        <v>0.27967169844894602</v>
      </c>
    </row>
    <row r="3439" spans="1:17" x14ac:dyDescent="0.45">
      <c r="A3439" t="s">
        <v>6310</v>
      </c>
      <c r="B3439" t="s">
        <v>6311</v>
      </c>
      <c r="C3439" t="s">
        <v>20</v>
      </c>
      <c r="D3439" t="s">
        <v>103</v>
      </c>
      <c r="E3439" t="s">
        <v>22</v>
      </c>
      <c r="F3439" s="9">
        <v>45408</v>
      </c>
      <c r="G3439" s="9" t="str">
        <f>TEXT(Ecommerce_Sales_Data[[#This Row],[Order_Date]],"dddd")</f>
        <v>Friday</v>
      </c>
      <c r="H3439" t="s">
        <v>14757</v>
      </c>
      <c r="I3439" t="s">
        <v>14765</v>
      </c>
      <c r="J3439">
        <v>4</v>
      </c>
      <c r="K3439">
        <v>5</v>
      </c>
      <c r="L3439" s="12">
        <v>3003.18</v>
      </c>
      <c r="M3439" s="11">
        <v>0.1</v>
      </c>
      <c r="N3439" s="12">
        <v>13514.31</v>
      </c>
      <c r="O3439" s="12">
        <v>9114.68</v>
      </c>
      <c r="P3439" s="12">
        <v>4399.63</v>
      </c>
      <c r="Q3439" s="11">
        <v>0.325553431880725</v>
      </c>
    </row>
    <row r="3440" spans="1:17" x14ac:dyDescent="0.45">
      <c r="A3440" t="s">
        <v>6312</v>
      </c>
      <c r="B3440" t="s">
        <v>3248</v>
      </c>
      <c r="C3440" t="s">
        <v>20</v>
      </c>
      <c r="D3440" t="s">
        <v>25</v>
      </c>
      <c r="E3440" t="s">
        <v>4</v>
      </c>
      <c r="F3440" s="9">
        <v>45673</v>
      </c>
      <c r="G3440" s="9" t="str">
        <f>TEXT(Ecommerce_Sales_Data[[#This Row],[Order_Date]],"dddd")</f>
        <v>Thursday</v>
      </c>
      <c r="H3440" t="s">
        <v>14757</v>
      </c>
      <c r="I3440" t="s">
        <v>14767</v>
      </c>
      <c r="J3440">
        <v>1</v>
      </c>
      <c r="K3440">
        <v>5</v>
      </c>
      <c r="L3440" s="12">
        <v>4913.88</v>
      </c>
      <c r="M3440" s="11">
        <v>0</v>
      </c>
      <c r="N3440" s="12">
        <v>24569.4</v>
      </c>
      <c r="O3440" s="12">
        <v>17052.080000000002</v>
      </c>
      <c r="P3440" s="12">
        <v>7517.32</v>
      </c>
      <c r="Q3440" s="11">
        <v>0.305962701571874</v>
      </c>
    </row>
    <row r="3441" spans="1:17" x14ac:dyDescent="0.45">
      <c r="A3441" t="s">
        <v>6313</v>
      </c>
      <c r="B3441" t="s">
        <v>6314</v>
      </c>
      <c r="C3441" t="s">
        <v>7</v>
      </c>
      <c r="D3441" t="s">
        <v>46</v>
      </c>
      <c r="E3441" t="s">
        <v>22</v>
      </c>
      <c r="F3441" s="9">
        <v>45620</v>
      </c>
      <c r="G3441" s="9" t="str">
        <f>TEXT(Ecommerce_Sales_Data[[#This Row],[Order_Date]],"dddd")</f>
        <v>Sunday</v>
      </c>
      <c r="H3441" t="s">
        <v>14761</v>
      </c>
      <c r="I3441" t="s">
        <v>14764</v>
      </c>
      <c r="J3441">
        <v>11</v>
      </c>
      <c r="K3441">
        <v>2</v>
      </c>
      <c r="L3441" s="12">
        <v>819.56</v>
      </c>
      <c r="M3441" s="11">
        <v>0.05</v>
      </c>
      <c r="N3441" s="12">
        <v>1557.16</v>
      </c>
      <c r="O3441" s="12">
        <v>1148.81</v>
      </c>
      <c r="P3441" s="12">
        <v>408.35</v>
      </c>
      <c r="Q3441" s="11">
        <v>0.26224023221762699</v>
      </c>
    </row>
    <row r="3442" spans="1:17" x14ac:dyDescent="0.45">
      <c r="A3442" t="s">
        <v>6315</v>
      </c>
      <c r="B3442" t="s">
        <v>6316</v>
      </c>
      <c r="C3442" t="s">
        <v>7</v>
      </c>
      <c r="D3442" t="s">
        <v>46</v>
      </c>
      <c r="E3442" t="s">
        <v>4</v>
      </c>
      <c r="F3442" s="9">
        <v>45987</v>
      </c>
      <c r="G3442" s="9" t="str">
        <f>TEXT(Ecommerce_Sales_Data[[#This Row],[Order_Date]],"dddd")</f>
        <v>Wednesday</v>
      </c>
      <c r="H3442" t="s">
        <v>14757</v>
      </c>
      <c r="I3442" t="s">
        <v>14764</v>
      </c>
      <c r="J3442">
        <v>11</v>
      </c>
      <c r="K3442">
        <v>4</v>
      </c>
      <c r="L3442" s="12">
        <v>4287.28</v>
      </c>
      <c r="M3442" s="11">
        <v>0</v>
      </c>
      <c r="N3442" s="12">
        <v>17149.12</v>
      </c>
      <c r="O3442" s="12">
        <v>14572.51</v>
      </c>
      <c r="P3442" s="12">
        <v>2576.61</v>
      </c>
      <c r="Q3442" s="11">
        <v>0.150247359631281</v>
      </c>
    </row>
    <row r="3443" spans="1:17" x14ac:dyDescent="0.45">
      <c r="A3443" t="s">
        <v>6317</v>
      </c>
      <c r="B3443" t="s">
        <v>6318</v>
      </c>
      <c r="C3443" t="s">
        <v>28</v>
      </c>
      <c r="D3443" t="s">
        <v>100</v>
      </c>
      <c r="E3443" t="s">
        <v>22</v>
      </c>
      <c r="F3443" s="9">
        <v>45731</v>
      </c>
      <c r="G3443" s="9" t="str">
        <f>TEXT(Ecommerce_Sales_Data[[#This Row],[Order_Date]],"dddd")</f>
        <v>Saturday</v>
      </c>
      <c r="H3443" t="s">
        <v>14761</v>
      </c>
      <c r="I3443" t="s">
        <v>14769</v>
      </c>
      <c r="J3443">
        <v>3</v>
      </c>
      <c r="K3443">
        <v>2</v>
      </c>
      <c r="L3443" s="12">
        <v>829.4</v>
      </c>
      <c r="M3443" s="11">
        <v>0.15</v>
      </c>
      <c r="N3443" s="12">
        <v>1409.98</v>
      </c>
      <c r="O3443" s="12">
        <v>1125.58</v>
      </c>
      <c r="P3443" s="12">
        <v>284.39999999999998</v>
      </c>
      <c r="Q3443" s="11">
        <v>0.20170498872324399</v>
      </c>
    </row>
    <row r="3444" spans="1:17" x14ac:dyDescent="0.45">
      <c r="A3444" t="s">
        <v>6319</v>
      </c>
      <c r="B3444" t="s">
        <v>5713</v>
      </c>
      <c r="C3444" t="s">
        <v>20</v>
      </c>
      <c r="D3444" t="s">
        <v>103</v>
      </c>
      <c r="E3444" t="s">
        <v>14</v>
      </c>
      <c r="F3444" s="9">
        <v>45484</v>
      </c>
      <c r="G3444" s="9" t="str">
        <f>TEXT(Ecommerce_Sales_Data[[#This Row],[Order_Date]],"dddd")</f>
        <v>Thursday</v>
      </c>
      <c r="H3444" t="s">
        <v>14757</v>
      </c>
      <c r="I3444" t="s">
        <v>14768</v>
      </c>
      <c r="J3444">
        <v>7</v>
      </c>
      <c r="K3444">
        <v>2</v>
      </c>
      <c r="L3444" s="12">
        <v>1827.13</v>
      </c>
      <c r="M3444" s="11">
        <v>0</v>
      </c>
      <c r="N3444" s="12">
        <v>3654.26</v>
      </c>
      <c r="O3444" s="12">
        <v>2351.09</v>
      </c>
      <c r="P3444" s="12">
        <v>1303.17</v>
      </c>
      <c r="Q3444" s="11">
        <v>0.35661666110238499</v>
      </c>
    </row>
    <row r="3445" spans="1:17" x14ac:dyDescent="0.45">
      <c r="A3445" t="s">
        <v>6320</v>
      </c>
      <c r="B3445" t="s">
        <v>1566</v>
      </c>
      <c r="C3445" t="s">
        <v>28</v>
      </c>
      <c r="D3445" t="s">
        <v>85</v>
      </c>
      <c r="E3445" t="s">
        <v>9</v>
      </c>
      <c r="F3445" s="9">
        <v>45822</v>
      </c>
      <c r="G3445" s="9" t="str">
        <f>TEXT(Ecommerce_Sales_Data[[#This Row],[Order_Date]],"dddd")</f>
        <v>Saturday</v>
      </c>
      <c r="H3445" t="s">
        <v>14761</v>
      </c>
      <c r="I3445" t="s">
        <v>14759</v>
      </c>
      <c r="J3445">
        <v>6</v>
      </c>
      <c r="K3445">
        <v>4</v>
      </c>
      <c r="L3445" s="12">
        <v>2827.46</v>
      </c>
      <c r="M3445" s="11">
        <v>0.15</v>
      </c>
      <c r="N3445" s="12">
        <v>9613.36</v>
      </c>
      <c r="O3445" s="12">
        <v>6280.44</v>
      </c>
      <c r="P3445" s="12">
        <v>3332.92</v>
      </c>
      <c r="Q3445" s="11">
        <v>0.34669668045303598</v>
      </c>
    </row>
    <row r="3446" spans="1:17" x14ac:dyDescent="0.45">
      <c r="A3446" t="s">
        <v>6321</v>
      </c>
      <c r="B3446" t="s">
        <v>6322</v>
      </c>
      <c r="C3446" t="s">
        <v>2</v>
      </c>
      <c r="D3446" t="s">
        <v>68</v>
      </c>
      <c r="E3446" t="s">
        <v>4</v>
      </c>
      <c r="F3446" s="9">
        <v>45492</v>
      </c>
      <c r="G3446" s="9" t="str">
        <f>TEXT(Ecommerce_Sales_Data[[#This Row],[Order_Date]],"dddd")</f>
        <v>Friday</v>
      </c>
      <c r="H3446" t="s">
        <v>14757</v>
      </c>
      <c r="I3446" t="s">
        <v>14768</v>
      </c>
      <c r="J3446">
        <v>7</v>
      </c>
      <c r="K3446">
        <v>2</v>
      </c>
      <c r="L3446" s="12">
        <v>4802.63</v>
      </c>
      <c r="M3446" s="11">
        <v>0</v>
      </c>
      <c r="N3446" s="12">
        <v>9605.26</v>
      </c>
      <c r="O3446" s="12">
        <v>6863.98</v>
      </c>
      <c r="P3446" s="12">
        <v>2741.28</v>
      </c>
      <c r="Q3446" s="11">
        <v>0.28539362807461799</v>
      </c>
    </row>
    <row r="3447" spans="1:17" x14ac:dyDescent="0.45">
      <c r="A3447" t="s">
        <v>6323</v>
      </c>
      <c r="B3447" t="s">
        <v>6324</v>
      </c>
      <c r="C3447" t="s">
        <v>20</v>
      </c>
      <c r="D3447" t="s">
        <v>57</v>
      </c>
      <c r="E3447" t="s">
        <v>14</v>
      </c>
      <c r="F3447" s="9">
        <v>45636</v>
      </c>
      <c r="G3447" s="9" t="str">
        <f>TEXT(Ecommerce_Sales_Data[[#This Row],[Order_Date]],"dddd")</f>
        <v>Tuesday</v>
      </c>
      <c r="H3447" t="s">
        <v>14757</v>
      </c>
      <c r="I3447" t="s">
        <v>14770</v>
      </c>
      <c r="J3447">
        <v>12</v>
      </c>
      <c r="K3447">
        <v>2</v>
      </c>
      <c r="L3447" s="12">
        <v>1275.08</v>
      </c>
      <c r="M3447" s="11">
        <v>0</v>
      </c>
      <c r="N3447" s="12">
        <v>2550.16</v>
      </c>
      <c r="O3447" s="12">
        <v>2098.6999999999998</v>
      </c>
      <c r="P3447" s="12">
        <v>451.46</v>
      </c>
      <c r="Q3447" s="11">
        <v>0.177032029362864</v>
      </c>
    </row>
    <row r="3448" spans="1:17" x14ac:dyDescent="0.45">
      <c r="A3448" t="s">
        <v>6325</v>
      </c>
      <c r="B3448" t="s">
        <v>6326</v>
      </c>
      <c r="C3448" t="s">
        <v>7</v>
      </c>
      <c r="D3448" t="s">
        <v>134</v>
      </c>
      <c r="E3448" t="s">
        <v>4</v>
      </c>
      <c r="F3448" s="9">
        <v>45951</v>
      </c>
      <c r="G3448" s="9" t="str">
        <f>TEXT(Ecommerce_Sales_Data[[#This Row],[Order_Date]],"dddd")</f>
        <v>Tuesday</v>
      </c>
      <c r="H3448" t="s">
        <v>14757</v>
      </c>
      <c r="I3448" t="s">
        <v>14760</v>
      </c>
      <c r="J3448">
        <v>10</v>
      </c>
      <c r="K3448">
        <v>3</v>
      </c>
      <c r="L3448" s="12">
        <v>2303.66</v>
      </c>
      <c r="M3448" s="11">
        <v>0.05</v>
      </c>
      <c r="N3448" s="12">
        <v>6565.43</v>
      </c>
      <c r="O3448" s="12">
        <v>4396.3599999999997</v>
      </c>
      <c r="P3448" s="12">
        <v>2169.0700000000002</v>
      </c>
      <c r="Q3448" s="11">
        <v>0.33037744671712299</v>
      </c>
    </row>
    <row r="3449" spans="1:17" x14ac:dyDescent="0.45">
      <c r="A3449" t="s">
        <v>6327</v>
      </c>
      <c r="B3449" t="s">
        <v>6328</v>
      </c>
      <c r="C3449" t="s">
        <v>20</v>
      </c>
      <c r="D3449" t="s">
        <v>25</v>
      </c>
      <c r="E3449" t="s">
        <v>4</v>
      </c>
      <c r="F3449" s="9">
        <v>45497</v>
      </c>
      <c r="G3449" s="9" t="str">
        <f>TEXT(Ecommerce_Sales_Data[[#This Row],[Order_Date]],"dddd")</f>
        <v>Wednesday</v>
      </c>
      <c r="H3449" t="s">
        <v>14757</v>
      </c>
      <c r="I3449" t="s">
        <v>14768</v>
      </c>
      <c r="J3449">
        <v>7</v>
      </c>
      <c r="K3449">
        <v>2</v>
      </c>
      <c r="L3449" s="12">
        <v>2734.27</v>
      </c>
      <c r="M3449" s="11">
        <v>0.2</v>
      </c>
      <c r="N3449" s="12">
        <v>4374.83</v>
      </c>
      <c r="O3449" s="12">
        <v>3162.91</v>
      </c>
      <c r="P3449" s="12">
        <v>1211.92</v>
      </c>
      <c r="Q3449" s="11">
        <v>0.27702104996079802</v>
      </c>
    </row>
    <row r="3450" spans="1:17" x14ac:dyDescent="0.45">
      <c r="A3450" t="s">
        <v>6329</v>
      </c>
      <c r="B3450" t="s">
        <v>6330</v>
      </c>
      <c r="C3450" t="s">
        <v>7</v>
      </c>
      <c r="D3450" t="s">
        <v>46</v>
      </c>
      <c r="E3450" t="s">
        <v>9</v>
      </c>
      <c r="F3450" s="9">
        <v>45356</v>
      </c>
      <c r="G3450" s="9" t="str">
        <f>TEXT(Ecommerce_Sales_Data[[#This Row],[Order_Date]],"dddd")</f>
        <v>Tuesday</v>
      </c>
      <c r="H3450" t="s">
        <v>14757</v>
      </c>
      <c r="I3450" t="s">
        <v>14769</v>
      </c>
      <c r="J3450">
        <v>3</v>
      </c>
      <c r="K3450">
        <v>4</v>
      </c>
      <c r="L3450" s="12">
        <v>720.63</v>
      </c>
      <c r="M3450" s="11">
        <v>0.15</v>
      </c>
      <c r="N3450" s="12">
        <v>2450.14</v>
      </c>
      <c r="O3450" s="12">
        <v>1682.3</v>
      </c>
      <c r="P3450" s="12">
        <v>767.84</v>
      </c>
      <c r="Q3450" s="11">
        <v>0.31338617385128997</v>
      </c>
    </row>
    <row r="3451" spans="1:17" x14ac:dyDescent="0.45">
      <c r="A3451" t="s">
        <v>6331</v>
      </c>
      <c r="B3451" t="s">
        <v>6332</v>
      </c>
      <c r="C3451" t="s">
        <v>12</v>
      </c>
      <c r="D3451" t="s">
        <v>13</v>
      </c>
      <c r="E3451" t="s">
        <v>9</v>
      </c>
      <c r="F3451" s="9">
        <v>45683</v>
      </c>
      <c r="G3451" s="9" t="str">
        <f>TEXT(Ecommerce_Sales_Data[[#This Row],[Order_Date]],"dddd")</f>
        <v>Sunday</v>
      </c>
      <c r="H3451" t="s">
        <v>14761</v>
      </c>
      <c r="I3451" t="s">
        <v>14767</v>
      </c>
      <c r="J3451">
        <v>1</v>
      </c>
      <c r="K3451">
        <v>3</v>
      </c>
      <c r="L3451" s="12">
        <v>674.63</v>
      </c>
      <c r="M3451" s="11">
        <v>0.2</v>
      </c>
      <c r="N3451" s="12">
        <v>1619.11</v>
      </c>
      <c r="O3451" s="12">
        <v>1236.06</v>
      </c>
      <c r="P3451" s="12">
        <v>383.05</v>
      </c>
      <c r="Q3451" s="11">
        <v>0.23658059057136299</v>
      </c>
    </row>
    <row r="3452" spans="1:17" x14ac:dyDescent="0.45">
      <c r="A3452" t="s">
        <v>6333</v>
      </c>
      <c r="B3452" t="s">
        <v>6334</v>
      </c>
      <c r="C3452" t="s">
        <v>7</v>
      </c>
      <c r="D3452" t="s">
        <v>8</v>
      </c>
      <c r="E3452" t="s">
        <v>9</v>
      </c>
      <c r="F3452" s="9">
        <v>45614</v>
      </c>
      <c r="G3452" s="9" t="str">
        <f>TEXT(Ecommerce_Sales_Data[[#This Row],[Order_Date]],"dddd")</f>
        <v>Monday</v>
      </c>
      <c r="H3452" t="s">
        <v>14757</v>
      </c>
      <c r="I3452" t="s">
        <v>14764</v>
      </c>
      <c r="J3452">
        <v>11</v>
      </c>
      <c r="K3452">
        <v>5</v>
      </c>
      <c r="L3452" s="12">
        <v>4803.2299999999996</v>
      </c>
      <c r="M3452" s="11">
        <v>0.05</v>
      </c>
      <c r="N3452" s="12">
        <v>22815.34</v>
      </c>
      <c r="O3452" s="12">
        <v>16655.71</v>
      </c>
      <c r="P3452" s="12">
        <v>6159.63</v>
      </c>
      <c r="Q3452" s="11">
        <v>0.26997756772417197</v>
      </c>
    </row>
    <row r="3453" spans="1:17" x14ac:dyDescent="0.45">
      <c r="A3453" t="s">
        <v>6335</v>
      </c>
      <c r="B3453" t="s">
        <v>6304</v>
      </c>
      <c r="C3453" t="s">
        <v>28</v>
      </c>
      <c r="D3453" t="s">
        <v>137</v>
      </c>
      <c r="E3453" t="s">
        <v>9</v>
      </c>
      <c r="F3453" s="9">
        <v>45975</v>
      </c>
      <c r="G3453" s="9" t="str">
        <f>TEXT(Ecommerce_Sales_Data[[#This Row],[Order_Date]],"dddd")</f>
        <v>Friday</v>
      </c>
      <c r="H3453" t="s">
        <v>14757</v>
      </c>
      <c r="I3453" t="s">
        <v>14764</v>
      </c>
      <c r="J3453">
        <v>11</v>
      </c>
      <c r="K3453">
        <v>4</v>
      </c>
      <c r="L3453" s="12">
        <v>2059.8000000000002</v>
      </c>
      <c r="M3453" s="11">
        <v>0</v>
      </c>
      <c r="N3453" s="12">
        <v>8239.2000000000007</v>
      </c>
      <c r="O3453" s="12">
        <v>6446.99</v>
      </c>
      <c r="P3453" s="12">
        <v>1792.21</v>
      </c>
      <c r="Q3453" s="11">
        <v>0.21752233226526799</v>
      </c>
    </row>
    <row r="3454" spans="1:17" x14ac:dyDescent="0.45">
      <c r="A3454" t="s">
        <v>6336</v>
      </c>
      <c r="B3454" t="s">
        <v>443</v>
      </c>
      <c r="C3454" t="s">
        <v>20</v>
      </c>
      <c r="D3454" t="s">
        <v>60</v>
      </c>
      <c r="E3454" t="s">
        <v>14</v>
      </c>
      <c r="F3454" s="9">
        <v>45732</v>
      </c>
      <c r="G3454" s="9" t="str">
        <f>TEXT(Ecommerce_Sales_Data[[#This Row],[Order_Date]],"dddd")</f>
        <v>Sunday</v>
      </c>
      <c r="H3454" t="s">
        <v>14761</v>
      </c>
      <c r="I3454" t="s">
        <v>14769</v>
      </c>
      <c r="J3454">
        <v>3</v>
      </c>
      <c r="K3454">
        <v>3</v>
      </c>
      <c r="L3454" s="12">
        <v>3592.32</v>
      </c>
      <c r="M3454" s="11">
        <v>0.2</v>
      </c>
      <c r="N3454" s="12">
        <v>8621.57</v>
      </c>
      <c r="O3454" s="12">
        <v>7073.97</v>
      </c>
      <c r="P3454" s="12">
        <v>1547.6</v>
      </c>
      <c r="Q3454" s="11">
        <v>0.17950326912615699</v>
      </c>
    </row>
    <row r="3455" spans="1:17" x14ac:dyDescent="0.45">
      <c r="A3455" t="s">
        <v>6337</v>
      </c>
      <c r="B3455" t="s">
        <v>421</v>
      </c>
      <c r="C3455" t="s">
        <v>20</v>
      </c>
      <c r="D3455" t="s">
        <v>103</v>
      </c>
      <c r="E3455" t="s">
        <v>14</v>
      </c>
      <c r="F3455" s="9">
        <v>45833</v>
      </c>
      <c r="G3455" s="9" t="str">
        <f>TEXT(Ecommerce_Sales_Data[[#This Row],[Order_Date]],"dddd")</f>
        <v>Wednesday</v>
      </c>
      <c r="H3455" t="s">
        <v>14757</v>
      </c>
      <c r="I3455" t="s">
        <v>14759</v>
      </c>
      <c r="J3455">
        <v>6</v>
      </c>
      <c r="K3455">
        <v>1</v>
      </c>
      <c r="L3455" s="12">
        <v>469.24</v>
      </c>
      <c r="M3455" s="11">
        <v>0.15</v>
      </c>
      <c r="N3455" s="12">
        <v>398.85</v>
      </c>
      <c r="O3455" s="12">
        <v>334.87</v>
      </c>
      <c r="P3455" s="12">
        <v>63.98</v>
      </c>
      <c r="Q3455" s="11">
        <v>0.160411182148677</v>
      </c>
    </row>
    <row r="3456" spans="1:17" x14ac:dyDescent="0.45">
      <c r="A3456" t="s">
        <v>6338</v>
      </c>
      <c r="B3456" t="s">
        <v>4781</v>
      </c>
      <c r="C3456" t="s">
        <v>2</v>
      </c>
      <c r="D3456" t="s">
        <v>3</v>
      </c>
      <c r="E3456" t="s">
        <v>4</v>
      </c>
      <c r="F3456" s="9">
        <v>45925</v>
      </c>
      <c r="G3456" s="9" t="str">
        <f>TEXT(Ecommerce_Sales_Data[[#This Row],[Order_Date]],"dddd")</f>
        <v>Thursday</v>
      </c>
      <c r="H3456" t="s">
        <v>14757</v>
      </c>
      <c r="I3456" t="s">
        <v>14766</v>
      </c>
      <c r="J3456">
        <v>9</v>
      </c>
      <c r="K3456">
        <v>1</v>
      </c>
      <c r="L3456" s="12">
        <v>4545.6000000000004</v>
      </c>
      <c r="M3456" s="11">
        <v>0.05</v>
      </c>
      <c r="N3456" s="12">
        <v>4318.32</v>
      </c>
      <c r="O3456" s="12">
        <v>3265.28</v>
      </c>
      <c r="P3456" s="12">
        <v>1053.04</v>
      </c>
      <c r="Q3456" s="11">
        <v>0.24385409140591699</v>
      </c>
    </row>
    <row r="3457" spans="1:17" x14ac:dyDescent="0.45">
      <c r="A3457" t="s">
        <v>6339</v>
      </c>
      <c r="B3457" t="s">
        <v>6340</v>
      </c>
      <c r="C3457" t="s">
        <v>28</v>
      </c>
      <c r="D3457" t="s">
        <v>100</v>
      </c>
      <c r="E3457" t="s">
        <v>14</v>
      </c>
      <c r="F3457" s="9">
        <v>45909</v>
      </c>
      <c r="G3457" s="9" t="str">
        <f>TEXT(Ecommerce_Sales_Data[[#This Row],[Order_Date]],"dddd")</f>
        <v>Tuesday</v>
      </c>
      <c r="H3457" t="s">
        <v>14757</v>
      </c>
      <c r="I3457" t="s">
        <v>14766</v>
      </c>
      <c r="J3457">
        <v>9</v>
      </c>
      <c r="K3457">
        <v>4</v>
      </c>
      <c r="L3457" s="12">
        <v>2557.7399999999998</v>
      </c>
      <c r="M3457" s="11">
        <v>0.05</v>
      </c>
      <c r="N3457" s="12">
        <v>9719.41</v>
      </c>
      <c r="O3457" s="12">
        <v>7937.38</v>
      </c>
      <c r="P3457" s="12">
        <v>1782.03</v>
      </c>
      <c r="Q3457" s="11">
        <v>0.18334754887385099</v>
      </c>
    </row>
    <row r="3458" spans="1:17" x14ac:dyDescent="0.45">
      <c r="A3458" t="s">
        <v>6341</v>
      </c>
      <c r="B3458" t="s">
        <v>6342</v>
      </c>
      <c r="C3458" t="s">
        <v>28</v>
      </c>
      <c r="D3458" t="s">
        <v>29</v>
      </c>
      <c r="E3458" t="s">
        <v>4</v>
      </c>
      <c r="F3458" s="9">
        <v>45634</v>
      </c>
      <c r="G3458" s="9" t="str">
        <f>TEXT(Ecommerce_Sales_Data[[#This Row],[Order_Date]],"dddd")</f>
        <v>Sunday</v>
      </c>
      <c r="H3458" t="s">
        <v>14761</v>
      </c>
      <c r="I3458" t="s">
        <v>14770</v>
      </c>
      <c r="J3458">
        <v>12</v>
      </c>
      <c r="K3458">
        <v>4</v>
      </c>
      <c r="L3458" s="12">
        <v>4817.43</v>
      </c>
      <c r="M3458" s="11">
        <v>0.1</v>
      </c>
      <c r="N3458" s="12">
        <v>17342.75</v>
      </c>
      <c r="O3458" s="12">
        <v>10717.33</v>
      </c>
      <c r="P3458" s="12">
        <v>6625.42</v>
      </c>
      <c r="Q3458" s="11">
        <v>0.38202822505081402</v>
      </c>
    </row>
    <row r="3459" spans="1:17" x14ac:dyDescent="0.45">
      <c r="A3459" t="s">
        <v>6343</v>
      </c>
      <c r="B3459" t="s">
        <v>6344</v>
      </c>
      <c r="C3459" t="s">
        <v>2</v>
      </c>
      <c r="D3459" t="s">
        <v>3</v>
      </c>
      <c r="E3459" t="s">
        <v>22</v>
      </c>
      <c r="F3459" s="9">
        <v>45739</v>
      </c>
      <c r="G3459" s="9" t="str">
        <f>TEXT(Ecommerce_Sales_Data[[#This Row],[Order_Date]],"dddd")</f>
        <v>Sunday</v>
      </c>
      <c r="H3459" t="s">
        <v>14761</v>
      </c>
      <c r="I3459" t="s">
        <v>14769</v>
      </c>
      <c r="J3459">
        <v>3</v>
      </c>
      <c r="K3459">
        <v>2</v>
      </c>
      <c r="L3459" s="12">
        <v>493.02</v>
      </c>
      <c r="M3459" s="11">
        <v>0</v>
      </c>
      <c r="N3459" s="12">
        <v>986.04</v>
      </c>
      <c r="O3459" s="12">
        <v>776.77</v>
      </c>
      <c r="P3459" s="12">
        <v>209.27</v>
      </c>
      <c r="Q3459" s="11">
        <v>0.21223276946168501</v>
      </c>
    </row>
    <row r="3460" spans="1:17" x14ac:dyDescent="0.45">
      <c r="A3460" t="s">
        <v>6345</v>
      </c>
      <c r="B3460" t="s">
        <v>4232</v>
      </c>
      <c r="C3460" t="s">
        <v>2</v>
      </c>
      <c r="D3460" t="s">
        <v>68</v>
      </c>
      <c r="E3460" t="s">
        <v>22</v>
      </c>
      <c r="F3460" s="9">
        <v>45998</v>
      </c>
      <c r="G3460" s="9" t="str">
        <f>TEXT(Ecommerce_Sales_Data[[#This Row],[Order_Date]],"dddd")</f>
        <v>Sunday</v>
      </c>
      <c r="H3460" t="s">
        <v>14761</v>
      </c>
      <c r="I3460" t="s">
        <v>14770</v>
      </c>
      <c r="J3460">
        <v>12</v>
      </c>
      <c r="K3460">
        <v>1</v>
      </c>
      <c r="L3460" s="12">
        <v>3333.63</v>
      </c>
      <c r="M3460" s="11">
        <v>0.15</v>
      </c>
      <c r="N3460" s="12">
        <v>2833.59</v>
      </c>
      <c r="O3460" s="12">
        <v>2066.85</v>
      </c>
      <c r="P3460" s="12">
        <v>766.74</v>
      </c>
      <c r="Q3460" s="11">
        <v>0.27058960541221599</v>
      </c>
    </row>
    <row r="3461" spans="1:17" x14ac:dyDescent="0.45">
      <c r="A3461" t="s">
        <v>6346</v>
      </c>
      <c r="B3461" t="s">
        <v>5747</v>
      </c>
      <c r="C3461" t="s">
        <v>28</v>
      </c>
      <c r="D3461" t="s">
        <v>85</v>
      </c>
      <c r="E3461" t="s">
        <v>9</v>
      </c>
      <c r="F3461" s="9">
        <v>45510</v>
      </c>
      <c r="G3461" s="9" t="str">
        <f>TEXT(Ecommerce_Sales_Data[[#This Row],[Order_Date]],"dddd")</f>
        <v>Tuesday</v>
      </c>
      <c r="H3461" t="s">
        <v>14757</v>
      </c>
      <c r="I3461" t="s">
        <v>14762</v>
      </c>
      <c r="J3461">
        <v>8</v>
      </c>
      <c r="K3461">
        <v>4</v>
      </c>
      <c r="L3461" s="12">
        <v>4894.4399999999996</v>
      </c>
      <c r="M3461" s="11">
        <v>0.1</v>
      </c>
      <c r="N3461" s="12">
        <v>17619.98</v>
      </c>
      <c r="O3461" s="12">
        <v>12224.04</v>
      </c>
      <c r="P3461" s="12">
        <v>5395.94</v>
      </c>
      <c r="Q3461" s="11">
        <v>0.306239848172359</v>
      </c>
    </row>
    <row r="3462" spans="1:17" x14ac:dyDescent="0.45">
      <c r="A3462" t="s">
        <v>6347</v>
      </c>
      <c r="B3462" t="s">
        <v>6348</v>
      </c>
      <c r="C3462" t="s">
        <v>2</v>
      </c>
      <c r="D3462" t="s">
        <v>3</v>
      </c>
      <c r="E3462" t="s">
        <v>14</v>
      </c>
      <c r="F3462" s="9">
        <v>45748</v>
      </c>
      <c r="G3462" s="9" t="str">
        <f>TEXT(Ecommerce_Sales_Data[[#This Row],[Order_Date]],"dddd")</f>
        <v>Tuesday</v>
      </c>
      <c r="H3462" t="s">
        <v>14757</v>
      </c>
      <c r="I3462" t="s">
        <v>14765</v>
      </c>
      <c r="J3462">
        <v>4</v>
      </c>
      <c r="K3462">
        <v>2</v>
      </c>
      <c r="L3462" s="12">
        <v>4372.1899999999996</v>
      </c>
      <c r="M3462" s="11">
        <v>0.2</v>
      </c>
      <c r="N3462" s="12">
        <v>6995.5</v>
      </c>
      <c r="O3462" s="12">
        <v>4888.5</v>
      </c>
      <c r="P3462" s="12">
        <v>2107</v>
      </c>
      <c r="Q3462" s="11">
        <v>0.30119362447287501</v>
      </c>
    </row>
    <row r="3463" spans="1:17" x14ac:dyDescent="0.45">
      <c r="A3463" t="s">
        <v>6349</v>
      </c>
      <c r="B3463" t="s">
        <v>6350</v>
      </c>
      <c r="C3463" t="s">
        <v>28</v>
      </c>
      <c r="D3463" t="s">
        <v>29</v>
      </c>
      <c r="E3463" t="s">
        <v>9</v>
      </c>
      <c r="F3463" s="9">
        <v>45759</v>
      </c>
      <c r="G3463" s="9" t="str">
        <f>TEXT(Ecommerce_Sales_Data[[#This Row],[Order_Date]],"dddd")</f>
        <v>Saturday</v>
      </c>
      <c r="H3463" t="s">
        <v>14761</v>
      </c>
      <c r="I3463" t="s">
        <v>14765</v>
      </c>
      <c r="J3463">
        <v>4</v>
      </c>
      <c r="K3463">
        <v>2</v>
      </c>
      <c r="L3463" s="12">
        <v>1758.82</v>
      </c>
      <c r="M3463" s="11">
        <v>0.1</v>
      </c>
      <c r="N3463" s="12">
        <v>3165.88</v>
      </c>
      <c r="O3463" s="12">
        <v>2055.13</v>
      </c>
      <c r="P3463" s="12">
        <v>1110.75</v>
      </c>
      <c r="Q3463" s="11">
        <v>0.35085031649967802</v>
      </c>
    </row>
    <row r="3464" spans="1:17" x14ac:dyDescent="0.45">
      <c r="A3464" t="s">
        <v>6351</v>
      </c>
      <c r="B3464" t="s">
        <v>6352</v>
      </c>
      <c r="C3464" t="s">
        <v>12</v>
      </c>
      <c r="D3464" t="s">
        <v>13</v>
      </c>
      <c r="E3464" t="s">
        <v>22</v>
      </c>
      <c r="F3464" s="9">
        <v>45788</v>
      </c>
      <c r="G3464" s="9" t="str">
        <f>TEXT(Ecommerce_Sales_Data[[#This Row],[Order_Date]],"dddd")</f>
        <v>Sunday</v>
      </c>
      <c r="H3464" t="s">
        <v>14761</v>
      </c>
      <c r="I3464" t="s">
        <v>14763</v>
      </c>
      <c r="J3464">
        <v>5</v>
      </c>
      <c r="K3464">
        <v>2</v>
      </c>
      <c r="L3464" s="12">
        <v>4254.17</v>
      </c>
      <c r="M3464" s="11">
        <v>0.1</v>
      </c>
      <c r="N3464" s="12">
        <v>7657.51</v>
      </c>
      <c r="O3464" s="12">
        <v>6248.27</v>
      </c>
      <c r="P3464" s="12">
        <v>1409.24</v>
      </c>
      <c r="Q3464" s="11">
        <v>0.18403371330889501</v>
      </c>
    </row>
    <row r="3465" spans="1:17" x14ac:dyDescent="0.45">
      <c r="A3465" t="s">
        <v>6353</v>
      </c>
      <c r="B3465" t="s">
        <v>3615</v>
      </c>
      <c r="C3465" t="s">
        <v>2</v>
      </c>
      <c r="D3465" t="s">
        <v>65</v>
      </c>
      <c r="E3465" t="s">
        <v>9</v>
      </c>
      <c r="F3465" s="9">
        <v>45352</v>
      </c>
      <c r="G3465" s="9" t="str">
        <f>TEXT(Ecommerce_Sales_Data[[#This Row],[Order_Date]],"dddd")</f>
        <v>Friday</v>
      </c>
      <c r="H3465" t="s">
        <v>14757</v>
      </c>
      <c r="I3465" t="s">
        <v>14769</v>
      </c>
      <c r="J3465">
        <v>3</v>
      </c>
      <c r="K3465">
        <v>1</v>
      </c>
      <c r="L3465" s="12">
        <v>2914.73</v>
      </c>
      <c r="M3465" s="11">
        <v>0.2</v>
      </c>
      <c r="N3465" s="12">
        <v>2331.7800000000002</v>
      </c>
      <c r="O3465" s="12">
        <v>1873.07</v>
      </c>
      <c r="P3465" s="12">
        <v>458.71</v>
      </c>
      <c r="Q3465" s="11">
        <v>0.19672095995333999</v>
      </c>
    </row>
    <row r="3466" spans="1:17" x14ac:dyDescent="0.45">
      <c r="A3466" t="s">
        <v>6354</v>
      </c>
      <c r="B3466" t="s">
        <v>6355</v>
      </c>
      <c r="C3466" t="s">
        <v>7</v>
      </c>
      <c r="D3466" t="s">
        <v>134</v>
      </c>
      <c r="E3466" t="s">
        <v>9</v>
      </c>
      <c r="F3466" s="9">
        <v>45680</v>
      </c>
      <c r="G3466" s="9" t="str">
        <f>TEXT(Ecommerce_Sales_Data[[#This Row],[Order_Date]],"dddd")</f>
        <v>Thursday</v>
      </c>
      <c r="H3466" t="s">
        <v>14757</v>
      </c>
      <c r="I3466" t="s">
        <v>14767</v>
      </c>
      <c r="J3466">
        <v>1</v>
      </c>
      <c r="K3466">
        <v>4</v>
      </c>
      <c r="L3466" s="12">
        <v>2808.46</v>
      </c>
      <c r="M3466" s="11">
        <v>0.05</v>
      </c>
      <c r="N3466" s="12">
        <v>10672.15</v>
      </c>
      <c r="O3466" s="12">
        <v>8985.01</v>
      </c>
      <c r="P3466" s="12">
        <v>1687.14</v>
      </c>
      <c r="Q3466" s="11">
        <v>0.158088107832068</v>
      </c>
    </row>
    <row r="3467" spans="1:17" x14ac:dyDescent="0.45">
      <c r="A3467" t="s">
        <v>6356</v>
      </c>
      <c r="B3467" t="s">
        <v>6357</v>
      </c>
      <c r="C3467" t="s">
        <v>12</v>
      </c>
      <c r="D3467" t="s">
        <v>13</v>
      </c>
      <c r="E3467" t="s">
        <v>9</v>
      </c>
      <c r="F3467" s="9">
        <v>45524</v>
      </c>
      <c r="G3467" s="9" t="str">
        <f>TEXT(Ecommerce_Sales_Data[[#This Row],[Order_Date]],"dddd")</f>
        <v>Tuesday</v>
      </c>
      <c r="H3467" t="s">
        <v>14757</v>
      </c>
      <c r="I3467" t="s">
        <v>14762</v>
      </c>
      <c r="J3467">
        <v>8</v>
      </c>
      <c r="K3467">
        <v>2</v>
      </c>
      <c r="L3467" s="12">
        <v>3846.85</v>
      </c>
      <c r="M3467" s="11">
        <v>0.05</v>
      </c>
      <c r="N3467" s="12">
        <v>7309.01</v>
      </c>
      <c r="O3467" s="12">
        <v>4831.13</v>
      </c>
      <c r="P3467" s="12">
        <v>2477.88</v>
      </c>
      <c r="Q3467" s="11">
        <v>0.33901718563799998</v>
      </c>
    </row>
    <row r="3468" spans="1:17" x14ac:dyDescent="0.45">
      <c r="A3468" t="s">
        <v>6358</v>
      </c>
      <c r="B3468" t="s">
        <v>1198</v>
      </c>
      <c r="C3468" t="s">
        <v>28</v>
      </c>
      <c r="D3468" t="s">
        <v>137</v>
      </c>
      <c r="E3468" t="s">
        <v>9</v>
      </c>
      <c r="F3468" s="9">
        <v>45905</v>
      </c>
      <c r="G3468" s="9" t="str">
        <f>TEXT(Ecommerce_Sales_Data[[#This Row],[Order_Date]],"dddd")</f>
        <v>Friday</v>
      </c>
      <c r="H3468" t="s">
        <v>14757</v>
      </c>
      <c r="I3468" t="s">
        <v>14766</v>
      </c>
      <c r="J3468">
        <v>9</v>
      </c>
      <c r="K3468">
        <v>4</v>
      </c>
      <c r="L3468" s="12">
        <v>1941.83</v>
      </c>
      <c r="M3468" s="11">
        <v>0</v>
      </c>
      <c r="N3468" s="12">
        <v>7767.32</v>
      </c>
      <c r="O3468" s="12">
        <v>5693.78</v>
      </c>
      <c r="P3468" s="12">
        <v>2073.54</v>
      </c>
      <c r="Q3468" s="11">
        <v>0.26695694267778303</v>
      </c>
    </row>
    <row r="3469" spans="1:17" x14ac:dyDescent="0.45">
      <c r="A3469" t="s">
        <v>6359</v>
      </c>
      <c r="B3469" t="s">
        <v>6360</v>
      </c>
      <c r="C3469" t="s">
        <v>7</v>
      </c>
      <c r="D3469" t="s">
        <v>71</v>
      </c>
      <c r="E3469" t="s">
        <v>22</v>
      </c>
      <c r="F3469" s="9">
        <v>45825</v>
      </c>
      <c r="G3469" s="9" t="str">
        <f>TEXT(Ecommerce_Sales_Data[[#This Row],[Order_Date]],"dddd")</f>
        <v>Tuesday</v>
      </c>
      <c r="H3469" t="s">
        <v>14757</v>
      </c>
      <c r="I3469" t="s">
        <v>14759</v>
      </c>
      <c r="J3469">
        <v>6</v>
      </c>
      <c r="K3469">
        <v>5</v>
      </c>
      <c r="L3469" s="12">
        <v>4367.3599999999997</v>
      </c>
      <c r="M3469" s="11">
        <v>0.05</v>
      </c>
      <c r="N3469" s="12">
        <v>20744.96</v>
      </c>
      <c r="O3469" s="12">
        <v>13554.04</v>
      </c>
      <c r="P3469" s="12">
        <v>7190.92</v>
      </c>
      <c r="Q3469" s="11">
        <v>0.346634556056025</v>
      </c>
    </row>
    <row r="3470" spans="1:17" x14ac:dyDescent="0.45">
      <c r="A3470" t="s">
        <v>6361</v>
      </c>
      <c r="B3470" t="s">
        <v>1755</v>
      </c>
      <c r="C3470" t="s">
        <v>12</v>
      </c>
      <c r="D3470" t="s">
        <v>38</v>
      </c>
      <c r="E3470" t="s">
        <v>9</v>
      </c>
      <c r="F3470" s="9">
        <v>45495</v>
      </c>
      <c r="G3470" s="9" t="str">
        <f>TEXT(Ecommerce_Sales_Data[[#This Row],[Order_Date]],"dddd")</f>
        <v>Monday</v>
      </c>
      <c r="H3470" t="s">
        <v>14757</v>
      </c>
      <c r="I3470" t="s">
        <v>14768</v>
      </c>
      <c r="J3470">
        <v>7</v>
      </c>
      <c r="K3470">
        <v>2</v>
      </c>
      <c r="L3470" s="12">
        <v>1317.72</v>
      </c>
      <c r="M3470" s="11">
        <v>0.2</v>
      </c>
      <c r="N3470" s="12">
        <v>2108.35</v>
      </c>
      <c r="O3470" s="12">
        <v>1588.24</v>
      </c>
      <c r="P3470" s="12">
        <v>520.11</v>
      </c>
      <c r="Q3470" s="11">
        <v>0.24669053999573101</v>
      </c>
    </row>
    <row r="3471" spans="1:17" x14ac:dyDescent="0.45">
      <c r="A3471" t="s">
        <v>6362</v>
      </c>
      <c r="B3471" t="s">
        <v>1386</v>
      </c>
      <c r="C3471" t="s">
        <v>7</v>
      </c>
      <c r="D3471" t="s">
        <v>106</v>
      </c>
      <c r="E3471" t="s">
        <v>9</v>
      </c>
      <c r="F3471" s="9">
        <v>45847</v>
      </c>
      <c r="G3471" s="9" t="str">
        <f>TEXT(Ecommerce_Sales_Data[[#This Row],[Order_Date]],"dddd")</f>
        <v>Wednesday</v>
      </c>
      <c r="H3471" t="s">
        <v>14757</v>
      </c>
      <c r="I3471" t="s">
        <v>14768</v>
      </c>
      <c r="J3471">
        <v>7</v>
      </c>
      <c r="K3471">
        <v>4</v>
      </c>
      <c r="L3471" s="12">
        <v>713.97</v>
      </c>
      <c r="M3471" s="11">
        <v>0.1</v>
      </c>
      <c r="N3471" s="12">
        <v>2570.29</v>
      </c>
      <c r="O3471" s="12">
        <v>1751</v>
      </c>
      <c r="P3471" s="12">
        <v>819.29</v>
      </c>
      <c r="Q3471" s="11">
        <v>0.31875391492788802</v>
      </c>
    </row>
    <row r="3472" spans="1:17" x14ac:dyDescent="0.45">
      <c r="A3472" t="s">
        <v>6363</v>
      </c>
      <c r="B3472" t="s">
        <v>6364</v>
      </c>
      <c r="C3472" t="s">
        <v>2</v>
      </c>
      <c r="D3472" t="s">
        <v>65</v>
      </c>
      <c r="E3472" t="s">
        <v>14</v>
      </c>
      <c r="F3472" s="9">
        <v>45310</v>
      </c>
      <c r="G3472" s="9" t="str">
        <f>TEXT(Ecommerce_Sales_Data[[#This Row],[Order_Date]],"dddd")</f>
        <v>Friday</v>
      </c>
      <c r="H3472" t="s">
        <v>14757</v>
      </c>
      <c r="I3472" t="s">
        <v>14767</v>
      </c>
      <c r="J3472">
        <v>1</v>
      </c>
      <c r="K3472">
        <v>1</v>
      </c>
      <c r="L3472" s="12">
        <v>4419.2299999999996</v>
      </c>
      <c r="M3472" s="11">
        <v>0</v>
      </c>
      <c r="N3472" s="12">
        <v>4419.2299999999996</v>
      </c>
      <c r="O3472" s="12">
        <v>3525.57</v>
      </c>
      <c r="P3472" s="12">
        <v>893.66</v>
      </c>
      <c r="Q3472" s="11">
        <v>0.20222074886349001</v>
      </c>
    </row>
    <row r="3473" spans="1:17" x14ac:dyDescent="0.45">
      <c r="A3473" t="s">
        <v>6365</v>
      </c>
      <c r="B3473" t="s">
        <v>6366</v>
      </c>
      <c r="C3473" t="s">
        <v>28</v>
      </c>
      <c r="D3473" t="s">
        <v>137</v>
      </c>
      <c r="E3473" t="s">
        <v>22</v>
      </c>
      <c r="F3473" s="9">
        <v>45920</v>
      </c>
      <c r="G3473" s="9" t="str">
        <f>TEXT(Ecommerce_Sales_Data[[#This Row],[Order_Date]],"dddd")</f>
        <v>Saturday</v>
      </c>
      <c r="H3473" t="s">
        <v>14761</v>
      </c>
      <c r="I3473" t="s">
        <v>14766</v>
      </c>
      <c r="J3473">
        <v>9</v>
      </c>
      <c r="K3473">
        <v>2</v>
      </c>
      <c r="L3473" s="12">
        <v>461.97</v>
      </c>
      <c r="M3473" s="11">
        <v>0.15</v>
      </c>
      <c r="N3473" s="12">
        <v>785.35</v>
      </c>
      <c r="O3473" s="12">
        <v>527.34</v>
      </c>
      <c r="P3473" s="12">
        <v>258.01</v>
      </c>
      <c r="Q3473" s="11">
        <v>0.32852868147959502</v>
      </c>
    </row>
    <row r="3474" spans="1:17" x14ac:dyDescent="0.45">
      <c r="A3474" t="s">
        <v>6367</v>
      </c>
      <c r="B3474" t="s">
        <v>6368</v>
      </c>
      <c r="C3474" t="s">
        <v>12</v>
      </c>
      <c r="D3474" t="s">
        <v>41</v>
      </c>
      <c r="E3474" t="s">
        <v>14</v>
      </c>
      <c r="F3474" s="9">
        <v>45423</v>
      </c>
      <c r="G3474" s="9" t="str">
        <f>TEXT(Ecommerce_Sales_Data[[#This Row],[Order_Date]],"dddd")</f>
        <v>Saturday</v>
      </c>
      <c r="H3474" t="s">
        <v>14761</v>
      </c>
      <c r="I3474" t="s">
        <v>14763</v>
      </c>
      <c r="J3474">
        <v>5</v>
      </c>
      <c r="K3474">
        <v>3</v>
      </c>
      <c r="L3474" s="12">
        <v>3146.41</v>
      </c>
      <c r="M3474" s="11">
        <v>0.15</v>
      </c>
      <c r="N3474" s="12">
        <v>8023.35</v>
      </c>
      <c r="O3474" s="12">
        <v>4944.24</v>
      </c>
      <c r="P3474" s="12">
        <v>3079.11</v>
      </c>
      <c r="Q3474" s="11">
        <v>0.38376862532483302</v>
      </c>
    </row>
    <row r="3475" spans="1:17" x14ac:dyDescent="0.45">
      <c r="A3475" t="s">
        <v>6369</v>
      </c>
      <c r="B3475" t="s">
        <v>6370</v>
      </c>
      <c r="C3475" t="s">
        <v>20</v>
      </c>
      <c r="D3475" t="s">
        <v>103</v>
      </c>
      <c r="E3475" t="s">
        <v>4</v>
      </c>
      <c r="F3475" s="9">
        <v>45474</v>
      </c>
      <c r="G3475" s="9" t="str">
        <f>TEXT(Ecommerce_Sales_Data[[#This Row],[Order_Date]],"dddd")</f>
        <v>Monday</v>
      </c>
      <c r="H3475" t="s">
        <v>14757</v>
      </c>
      <c r="I3475" t="s">
        <v>14768</v>
      </c>
      <c r="J3475">
        <v>7</v>
      </c>
      <c r="K3475">
        <v>5</v>
      </c>
      <c r="L3475" s="12">
        <v>4517.18</v>
      </c>
      <c r="M3475" s="11">
        <v>0.05</v>
      </c>
      <c r="N3475" s="12">
        <v>21456.6</v>
      </c>
      <c r="O3475" s="12">
        <v>16658.009999999998</v>
      </c>
      <c r="P3475" s="12">
        <v>4798.59</v>
      </c>
      <c r="Q3475" s="11">
        <v>0.223641676686894</v>
      </c>
    </row>
    <row r="3476" spans="1:17" x14ac:dyDescent="0.45">
      <c r="A3476" t="s">
        <v>6371</v>
      </c>
      <c r="B3476" t="s">
        <v>6372</v>
      </c>
      <c r="C3476" t="s">
        <v>20</v>
      </c>
      <c r="D3476" t="s">
        <v>57</v>
      </c>
      <c r="E3476" t="s">
        <v>14</v>
      </c>
      <c r="F3476" s="9">
        <v>45393</v>
      </c>
      <c r="G3476" s="9" t="str">
        <f>TEXT(Ecommerce_Sales_Data[[#This Row],[Order_Date]],"dddd")</f>
        <v>Thursday</v>
      </c>
      <c r="H3476" t="s">
        <v>14757</v>
      </c>
      <c r="I3476" t="s">
        <v>14765</v>
      </c>
      <c r="J3476">
        <v>4</v>
      </c>
      <c r="K3476">
        <v>4</v>
      </c>
      <c r="L3476" s="12">
        <v>1400.18</v>
      </c>
      <c r="M3476" s="11">
        <v>0.05</v>
      </c>
      <c r="N3476" s="12">
        <v>5320.68</v>
      </c>
      <c r="O3476" s="12">
        <v>3604.79</v>
      </c>
      <c r="P3476" s="12">
        <v>1715.89</v>
      </c>
      <c r="Q3476" s="11">
        <v>0.322494493185082</v>
      </c>
    </row>
    <row r="3477" spans="1:17" x14ac:dyDescent="0.45">
      <c r="A3477" t="s">
        <v>6373</v>
      </c>
      <c r="B3477" t="s">
        <v>3724</v>
      </c>
      <c r="C3477" t="s">
        <v>28</v>
      </c>
      <c r="D3477" t="s">
        <v>29</v>
      </c>
      <c r="E3477" t="s">
        <v>14</v>
      </c>
      <c r="F3477" s="9">
        <v>45334</v>
      </c>
      <c r="G3477" s="9" t="str">
        <f>TEXT(Ecommerce_Sales_Data[[#This Row],[Order_Date]],"dddd")</f>
        <v>Monday</v>
      </c>
      <c r="H3477" t="s">
        <v>14757</v>
      </c>
      <c r="I3477" t="s">
        <v>14758</v>
      </c>
      <c r="J3477">
        <v>2</v>
      </c>
      <c r="K3477">
        <v>2</v>
      </c>
      <c r="L3477" s="12">
        <v>1158.04</v>
      </c>
      <c r="M3477" s="11">
        <v>0.2</v>
      </c>
      <c r="N3477" s="12">
        <v>1852.86</v>
      </c>
      <c r="O3477" s="12">
        <v>1521.42</v>
      </c>
      <c r="P3477" s="12">
        <v>331.44</v>
      </c>
      <c r="Q3477" s="11">
        <v>0.17888021760953299</v>
      </c>
    </row>
    <row r="3478" spans="1:17" x14ac:dyDescent="0.45">
      <c r="A3478" t="s">
        <v>6374</v>
      </c>
      <c r="B3478" t="s">
        <v>6375</v>
      </c>
      <c r="C3478" t="s">
        <v>20</v>
      </c>
      <c r="D3478" t="s">
        <v>25</v>
      </c>
      <c r="E3478" t="s">
        <v>14</v>
      </c>
      <c r="F3478" s="9">
        <v>45558</v>
      </c>
      <c r="G3478" s="9" t="str">
        <f>TEXT(Ecommerce_Sales_Data[[#This Row],[Order_Date]],"dddd")</f>
        <v>Monday</v>
      </c>
      <c r="H3478" t="s">
        <v>14757</v>
      </c>
      <c r="I3478" t="s">
        <v>14766</v>
      </c>
      <c r="J3478">
        <v>9</v>
      </c>
      <c r="K3478">
        <v>4</v>
      </c>
      <c r="L3478" s="12">
        <v>253.48</v>
      </c>
      <c r="M3478" s="11">
        <v>0.15</v>
      </c>
      <c r="N3478" s="12">
        <v>861.83</v>
      </c>
      <c r="O3478" s="12">
        <v>542.70000000000005</v>
      </c>
      <c r="P3478" s="12">
        <v>319.13</v>
      </c>
      <c r="Q3478" s="11">
        <v>0.37029344534304898</v>
      </c>
    </row>
    <row r="3479" spans="1:17" x14ac:dyDescent="0.45">
      <c r="A3479" t="s">
        <v>6376</v>
      </c>
      <c r="B3479" t="s">
        <v>6377</v>
      </c>
      <c r="C3479" t="s">
        <v>20</v>
      </c>
      <c r="D3479" t="s">
        <v>103</v>
      </c>
      <c r="E3479" t="s">
        <v>22</v>
      </c>
      <c r="F3479" s="9">
        <v>45396</v>
      </c>
      <c r="G3479" s="9" t="str">
        <f>TEXT(Ecommerce_Sales_Data[[#This Row],[Order_Date]],"dddd")</f>
        <v>Sunday</v>
      </c>
      <c r="H3479" t="s">
        <v>14761</v>
      </c>
      <c r="I3479" t="s">
        <v>14765</v>
      </c>
      <c r="J3479">
        <v>4</v>
      </c>
      <c r="K3479">
        <v>4</v>
      </c>
      <c r="L3479" s="12">
        <v>2274.3200000000002</v>
      </c>
      <c r="M3479" s="11">
        <v>0.1</v>
      </c>
      <c r="N3479" s="12">
        <v>8187.55</v>
      </c>
      <c r="O3479" s="12">
        <v>5159.3100000000004</v>
      </c>
      <c r="P3479" s="12">
        <v>3028.24</v>
      </c>
      <c r="Q3479" s="11">
        <v>0.36985911536418098</v>
      </c>
    </row>
    <row r="3480" spans="1:17" x14ac:dyDescent="0.45">
      <c r="A3480" t="s">
        <v>6378</v>
      </c>
      <c r="B3480" t="s">
        <v>6379</v>
      </c>
      <c r="C3480" t="s">
        <v>20</v>
      </c>
      <c r="D3480" t="s">
        <v>103</v>
      </c>
      <c r="E3480" t="s">
        <v>9</v>
      </c>
      <c r="F3480" s="9">
        <v>45701</v>
      </c>
      <c r="G3480" s="9" t="str">
        <f>TEXT(Ecommerce_Sales_Data[[#This Row],[Order_Date]],"dddd")</f>
        <v>Thursday</v>
      </c>
      <c r="H3480" t="s">
        <v>14757</v>
      </c>
      <c r="I3480" t="s">
        <v>14758</v>
      </c>
      <c r="J3480">
        <v>2</v>
      </c>
      <c r="K3480">
        <v>1</v>
      </c>
      <c r="L3480" s="12">
        <v>4476.38</v>
      </c>
      <c r="M3480" s="11">
        <v>0.2</v>
      </c>
      <c r="N3480" s="12">
        <v>3581.1</v>
      </c>
      <c r="O3480" s="12">
        <v>2455.23</v>
      </c>
      <c r="P3480" s="12">
        <v>1125.8699999999999</v>
      </c>
      <c r="Q3480" s="11">
        <v>0.31439222585239202</v>
      </c>
    </row>
    <row r="3481" spans="1:17" x14ac:dyDescent="0.45">
      <c r="A3481" t="s">
        <v>6380</v>
      </c>
      <c r="B3481" t="s">
        <v>3484</v>
      </c>
      <c r="C3481" t="s">
        <v>28</v>
      </c>
      <c r="D3481" t="s">
        <v>85</v>
      </c>
      <c r="E3481" t="s">
        <v>9</v>
      </c>
      <c r="F3481" s="9">
        <v>46022</v>
      </c>
      <c r="G3481" s="9" t="str">
        <f>TEXT(Ecommerce_Sales_Data[[#This Row],[Order_Date]],"dddd")</f>
        <v>Wednesday</v>
      </c>
      <c r="H3481" t="s">
        <v>14757</v>
      </c>
      <c r="I3481" t="s">
        <v>14770</v>
      </c>
      <c r="J3481">
        <v>12</v>
      </c>
      <c r="K3481">
        <v>2</v>
      </c>
      <c r="L3481" s="12">
        <v>3272.79</v>
      </c>
      <c r="M3481" s="11">
        <v>0.2</v>
      </c>
      <c r="N3481" s="12">
        <v>5236.46</v>
      </c>
      <c r="O3481" s="12">
        <v>3320.39</v>
      </c>
      <c r="P3481" s="12">
        <v>1916.07</v>
      </c>
      <c r="Q3481" s="11">
        <v>0.36590941208373601</v>
      </c>
    </row>
    <row r="3482" spans="1:17" x14ac:dyDescent="0.45">
      <c r="A3482" t="s">
        <v>6381</v>
      </c>
      <c r="B3482" t="s">
        <v>1417</v>
      </c>
      <c r="C3482" t="s">
        <v>28</v>
      </c>
      <c r="D3482" t="s">
        <v>137</v>
      </c>
      <c r="E3482" t="s">
        <v>9</v>
      </c>
      <c r="F3482" s="9">
        <v>45292</v>
      </c>
      <c r="G3482" s="9" t="str">
        <f>TEXT(Ecommerce_Sales_Data[[#This Row],[Order_Date]],"dddd")</f>
        <v>Monday</v>
      </c>
      <c r="H3482" t="s">
        <v>14757</v>
      </c>
      <c r="I3482" t="s">
        <v>14767</v>
      </c>
      <c r="J3482">
        <v>1</v>
      </c>
      <c r="K3482">
        <v>3</v>
      </c>
      <c r="L3482" s="12">
        <v>4857.93</v>
      </c>
      <c r="M3482" s="11">
        <v>0.1</v>
      </c>
      <c r="N3482" s="12">
        <v>13116.41</v>
      </c>
      <c r="O3482" s="12">
        <v>10766.56</v>
      </c>
      <c r="P3482" s="12">
        <v>2349.85</v>
      </c>
      <c r="Q3482" s="11">
        <v>0.179153442138512</v>
      </c>
    </row>
    <row r="3483" spans="1:17" x14ac:dyDescent="0.45">
      <c r="A3483" t="s">
        <v>6382</v>
      </c>
      <c r="B3483" t="s">
        <v>6383</v>
      </c>
      <c r="C3483" t="s">
        <v>28</v>
      </c>
      <c r="D3483" t="s">
        <v>85</v>
      </c>
      <c r="E3483" t="s">
        <v>14</v>
      </c>
      <c r="F3483" s="9">
        <v>45366</v>
      </c>
      <c r="G3483" s="9" t="str">
        <f>TEXT(Ecommerce_Sales_Data[[#This Row],[Order_Date]],"dddd")</f>
        <v>Friday</v>
      </c>
      <c r="H3483" t="s">
        <v>14757</v>
      </c>
      <c r="I3483" t="s">
        <v>14769</v>
      </c>
      <c r="J3483">
        <v>3</v>
      </c>
      <c r="K3483">
        <v>1</v>
      </c>
      <c r="L3483" s="12">
        <v>656.65</v>
      </c>
      <c r="M3483" s="11">
        <v>0</v>
      </c>
      <c r="N3483" s="12">
        <v>656.65</v>
      </c>
      <c r="O3483" s="12">
        <v>536.51</v>
      </c>
      <c r="P3483" s="12">
        <v>120.14</v>
      </c>
      <c r="Q3483" s="11">
        <v>0.18295895834919701</v>
      </c>
    </row>
    <row r="3484" spans="1:17" x14ac:dyDescent="0.45">
      <c r="A3484" t="s">
        <v>6384</v>
      </c>
      <c r="B3484" t="s">
        <v>4444</v>
      </c>
      <c r="C3484" t="s">
        <v>12</v>
      </c>
      <c r="D3484" t="s">
        <v>38</v>
      </c>
      <c r="E3484" t="s">
        <v>14</v>
      </c>
      <c r="F3484" s="9">
        <v>45929</v>
      </c>
      <c r="G3484" s="9" t="str">
        <f>TEXT(Ecommerce_Sales_Data[[#This Row],[Order_Date]],"dddd")</f>
        <v>Monday</v>
      </c>
      <c r="H3484" t="s">
        <v>14757</v>
      </c>
      <c r="I3484" t="s">
        <v>14766</v>
      </c>
      <c r="J3484">
        <v>9</v>
      </c>
      <c r="K3484">
        <v>4</v>
      </c>
      <c r="L3484" s="12">
        <v>3201.37</v>
      </c>
      <c r="M3484" s="11">
        <v>0.05</v>
      </c>
      <c r="N3484" s="12">
        <v>12165.21</v>
      </c>
      <c r="O3484" s="12">
        <v>9489.1</v>
      </c>
      <c r="P3484" s="12">
        <v>2676.11</v>
      </c>
      <c r="Q3484" s="11">
        <v>0.21998058397676701</v>
      </c>
    </row>
    <row r="3485" spans="1:17" x14ac:dyDescent="0.45">
      <c r="A3485" t="s">
        <v>6385</v>
      </c>
      <c r="B3485" t="s">
        <v>1508</v>
      </c>
      <c r="C3485" t="s">
        <v>7</v>
      </c>
      <c r="D3485" t="s">
        <v>71</v>
      </c>
      <c r="E3485" t="s">
        <v>9</v>
      </c>
      <c r="F3485" s="9">
        <v>45686</v>
      </c>
      <c r="G3485" s="9" t="str">
        <f>TEXT(Ecommerce_Sales_Data[[#This Row],[Order_Date]],"dddd")</f>
        <v>Wednesday</v>
      </c>
      <c r="H3485" t="s">
        <v>14757</v>
      </c>
      <c r="I3485" t="s">
        <v>14767</v>
      </c>
      <c r="J3485">
        <v>1</v>
      </c>
      <c r="K3485">
        <v>4</v>
      </c>
      <c r="L3485" s="12">
        <v>925.2</v>
      </c>
      <c r="M3485" s="11">
        <v>0.05</v>
      </c>
      <c r="N3485" s="12">
        <v>3515.76</v>
      </c>
      <c r="O3485" s="12">
        <v>2749.2</v>
      </c>
      <c r="P3485" s="12">
        <v>766.56</v>
      </c>
      <c r="Q3485" s="11">
        <v>0.21803536077548</v>
      </c>
    </row>
    <row r="3486" spans="1:17" x14ac:dyDescent="0.45">
      <c r="A3486" t="s">
        <v>6386</v>
      </c>
      <c r="B3486" t="s">
        <v>4658</v>
      </c>
      <c r="C3486" t="s">
        <v>2</v>
      </c>
      <c r="D3486" t="s">
        <v>3</v>
      </c>
      <c r="E3486" t="s">
        <v>4</v>
      </c>
      <c r="F3486" s="9">
        <v>45756</v>
      </c>
      <c r="G3486" s="9" t="str">
        <f>TEXT(Ecommerce_Sales_Data[[#This Row],[Order_Date]],"dddd")</f>
        <v>Wednesday</v>
      </c>
      <c r="H3486" t="s">
        <v>14757</v>
      </c>
      <c r="I3486" t="s">
        <v>14765</v>
      </c>
      <c r="J3486">
        <v>4</v>
      </c>
      <c r="K3486">
        <v>3</v>
      </c>
      <c r="L3486" s="12">
        <v>2606.29</v>
      </c>
      <c r="M3486" s="11">
        <v>0.15</v>
      </c>
      <c r="N3486" s="12">
        <v>6646.04</v>
      </c>
      <c r="O3486" s="12">
        <v>4142.58</v>
      </c>
      <c r="P3486" s="12">
        <v>2503.46</v>
      </c>
      <c r="Q3486" s="11">
        <v>0.37668446172457598</v>
      </c>
    </row>
    <row r="3487" spans="1:17" x14ac:dyDescent="0.45">
      <c r="A3487" t="s">
        <v>6387</v>
      </c>
      <c r="B3487" t="s">
        <v>6388</v>
      </c>
      <c r="C3487" t="s">
        <v>28</v>
      </c>
      <c r="D3487" t="s">
        <v>85</v>
      </c>
      <c r="E3487" t="s">
        <v>14</v>
      </c>
      <c r="F3487" s="9">
        <v>45504</v>
      </c>
      <c r="G3487" s="9" t="str">
        <f>TEXT(Ecommerce_Sales_Data[[#This Row],[Order_Date]],"dddd")</f>
        <v>Wednesday</v>
      </c>
      <c r="H3487" t="s">
        <v>14757</v>
      </c>
      <c r="I3487" t="s">
        <v>14768</v>
      </c>
      <c r="J3487">
        <v>7</v>
      </c>
      <c r="K3487">
        <v>1</v>
      </c>
      <c r="L3487" s="12">
        <v>475.69</v>
      </c>
      <c r="M3487" s="11">
        <v>0.05</v>
      </c>
      <c r="N3487" s="12">
        <v>451.91</v>
      </c>
      <c r="O3487" s="12">
        <v>311.31</v>
      </c>
      <c r="P3487" s="12">
        <v>140.6</v>
      </c>
      <c r="Q3487" s="11">
        <v>0.31112389635104298</v>
      </c>
    </row>
    <row r="3488" spans="1:17" x14ac:dyDescent="0.45">
      <c r="A3488" t="s">
        <v>6389</v>
      </c>
      <c r="B3488" t="s">
        <v>6390</v>
      </c>
      <c r="C3488" t="s">
        <v>7</v>
      </c>
      <c r="D3488" t="s">
        <v>8</v>
      </c>
      <c r="E3488" t="s">
        <v>4</v>
      </c>
      <c r="F3488" s="9">
        <v>45611</v>
      </c>
      <c r="G3488" s="9" t="str">
        <f>TEXT(Ecommerce_Sales_Data[[#This Row],[Order_Date]],"dddd")</f>
        <v>Friday</v>
      </c>
      <c r="H3488" t="s">
        <v>14757</v>
      </c>
      <c r="I3488" t="s">
        <v>14764</v>
      </c>
      <c r="J3488">
        <v>11</v>
      </c>
      <c r="K3488">
        <v>4</v>
      </c>
      <c r="L3488" s="12">
        <v>220.81</v>
      </c>
      <c r="M3488" s="11">
        <v>0.2</v>
      </c>
      <c r="N3488" s="12">
        <v>706.59</v>
      </c>
      <c r="O3488" s="12">
        <v>584.47</v>
      </c>
      <c r="P3488" s="12">
        <v>122.12</v>
      </c>
      <c r="Q3488" s="11">
        <v>0.172830071186968</v>
      </c>
    </row>
    <row r="3489" spans="1:17" x14ac:dyDescent="0.45">
      <c r="A3489" t="s">
        <v>6391</v>
      </c>
      <c r="B3489" t="s">
        <v>6392</v>
      </c>
      <c r="C3489" t="s">
        <v>28</v>
      </c>
      <c r="D3489" t="s">
        <v>35</v>
      </c>
      <c r="E3489" t="s">
        <v>22</v>
      </c>
      <c r="F3489" s="9">
        <v>45921</v>
      </c>
      <c r="G3489" s="9" t="str">
        <f>TEXT(Ecommerce_Sales_Data[[#This Row],[Order_Date]],"dddd")</f>
        <v>Sunday</v>
      </c>
      <c r="H3489" t="s">
        <v>14761</v>
      </c>
      <c r="I3489" t="s">
        <v>14766</v>
      </c>
      <c r="J3489">
        <v>9</v>
      </c>
      <c r="K3489">
        <v>3</v>
      </c>
      <c r="L3489" s="12">
        <v>4610.72</v>
      </c>
      <c r="M3489" s="11">
        <v>0.05</v>
      </c>
      <c r="N3489" s="12">
        <v>13140.55</v>
      </c>
      <c r="O3489" s="12">
        <v>10955.64</v>
      </c>
      <c r="P3489" s="12">
        <v>2184.91</v>
      </c>
      <c r="Q3489" s="11">
        <v>0.16627234019885001</v>
      </c>
    </row>
    <row r="3490" spans="1:17" x14ac:dyDescent="0.45">
      <c r="A3490" t="s">
        <v>6393</v>
      </c>
      <c r="B3490" t="s">
        <v>6394</v>
      </c>
      <c r="C3490" t="s">
        <v>20</v>
      </c>
      <c r="D3490" t="s">
        <v>60</v>
      </c>
      <c r="E3490" t="s">
        <v>4</v>
      </c>
      <c r="F3490" s="9">
        <v>45729</v>
      </c>
      <c r="G3490" s="9" t="str">
        <f>TEXT(Ecommerce_Sales_Data[[#This Row],[Order_Date]],"dddd")</f>
        <v>Thursday</v>
      </c>
      <c r="H3490" t="s">
        <v>14757</v>
      </c>
      <c r="I3490" t="s">
        <v>14769</v>
      </c>
      <c r="J3490">
        <v>3</v>
      </c>
      <c r="K3490">
        <v>2</v>
      </c>
      <c r="L3490" s="12">
        <v>4351.33</v>
      </c>
      <c r="M3490" s="11">
        <v>0</v>
      </c>
      <c r="N3490" s="12">
        <v>8702.66</v>
      </c>
      <c r="O3490" s="12">
        <v>6018.88</v>
      </c>
      <c r="P3490" s="12">
        <v>2683.78</v>
      </c>
      <c r="Q3490" s="11">
        <v>0.30838617158432002</v>
      </c>
    </row>
    <row r="3491" spans="1:17" x14ac:dyDescent="0.45">
      <c r="A3491" t="s">
        <v>6395</v>
      </c>
      <c r="B3491" t="s">
        <v>6396</v>
      </c>
      <c r="C3491" t="s">
        <v>7</v>
      </c>
      <c r="D3491" t="s">
        <v>71</v>
      </c>
      <c r="E3491" t="s">
        <v>4</v>
      </c>
      <c r="F3491" s="9">
        <v>45522</v>
      </c>
      <c r="G3491" s="9" t="str">
        <f>TEXT(Ecommerce_Sales_Data[[#This Row],[Order_Date]],"dddd")</f>
        <v>Sunday</v>
      </c>
      <c r="H3491" t="s">
        <v>14761</v>
      </c>
      <c r="I3491" t="s">
        <v>14762</v>
      </c>
      <c r="J3491">
        <v>8</v>
      </c>
      <c r="K3491">
        <v>1</v>
      </c>
      <c r="L3491" s="12">
        <v>4874.16</v>
      </c>
      <c r="M3491" s="11">
        <v>0.1</v>
      </c>
      <c r="N3491" s="12">
        <v>4386.74</v>
      </c>
      <c r="O3491" s="12">
        <v>2650.88</v>
      </c>
      <c r="P3491" s="12">
        <v>1735.86</v>
      </c>
      <c r="Q3491" s="11">
        <v>0.39570615080902899</v>
      </c>
    </row>
    <row r="3492" spans="1:17" x14ac:dyDescent="0.45">
      <c r="A3492" t="s">
        <v>6397</v>
      </c>
      <c r="B3492" t="s">
        <v>6398</v>
      </c>
      <c r="C3492" t="s">
        <v>7</v>
      </c>
      <c r="D3492" t="s">
        <v>46</v>
      </c>
      <c r="E3492" t="s">
        <v>4</v>
      </c>
      <c r="F3492" s="9">
        <v>45445</v>
      </c>
      <c r="G3492" s="9" t="str">
        <f>TEXT(Ecommerce_Sales_Data[[#This Row],[Order_Date]],"dddd")</f>
        <v>Sunday</v>
      </c>
      <c r="H3492" t="s">
        <v>14761</v>
      </c>
      <c r="I3492" t="s">
        <v>14759</v>
      </c>
      <c r="J3492">
        <v>6</v>
      </c>
      <c r="K3492">
        <v>4</v>
      </c>
      <c r="L3492" s="12">
        <v>1906.52</v>
      </c>
      <c r="M3492" s="11">
        <v>0.15</v>
      </c>
      <c r="N3492" s="12">
        <v>6482.17</v>
      </c>
      <c r="O3492" s="12">
        <v>3905.65</v>
      </c>
      <c r="P3492" s="12">
        <v>2576.52</v>
      </c>
      <c r="Q3492" s="11">
        <v>0.39747800505077802</v>
      </c>
    </row>
    <row r="3493" spans="1:17" x14ac:dyDescent="0.45">
      <c r="A3493" t="s">
        <v>6399</v>
      </c>
      <c r="B3493" t="s">
        <v>6400</v>
      </c>
      <c r="C3493" t="s">
        <v>7</v>
      </c>
      <c r="D3493" t="s">
        <v>106</v>
      </c>
      <c r="E3493" t="s">
        <v>14</v>
      </c>
      <c r="F3493" s="9">
        <v>45909</v>
      </c>
      <c r="G3493" s="9" t="str">
        <f>TEXT(Ecommerce_Sales_Data[[#This Row],[Order_Date]],"dddd")</f>
        <v>Tuesday</v>
      </c>
      <c r="H3493" t="s">
        <v>14757</v>
      </c>
      <c r="I3493" t="s">
        <v>14766</v>
      </c>
      <c r="J3493">
        <v>9</v>
      </c>
      <c r="K3493">
        <v>3</v>
      </c>
      <c r="L3493" s="12">
        <v>4831.57</v>
      </c>
      <c r="M3493" s="11">
        <v>0</v>
      </c>
      <c r="N3493" s="12">
        <v>14494.71</v>
      </c>
      <c r="O3493" s="12">
        <v>9280.01</v>
      </c>
      <c r="P3493" s="12">
        <v>5214.7</v>
      </c>
      <c r="Q3493" s="11">
        <v>0.35976573522340199</v>
      </c>
    </row>
    <row r="3494" spans="1:17" x14ac:dyDescent="0.45">
      <c r="A3494" t="s">
        <v>6401</v>
      </c>
      <c r="B3494" t="s">
        <v>4567</v>
      </c>
      <c r="C3494" t="s">
        <v>28</v>
      </c>
      <c r="D3494" t="s">
        <v>29</v>
      </c>
      <c r="E3494" t="s">
        <v>9</v>
      </c>
      <c r="F3494" s="9">
        <v>45542</v>
      </c>
      <c r="G3494" s="9" t="str">
        <f>TEXT(Ecommerce_Sales_Data[[#This Row],[Order_Date]],"dddd")</f>
        <v>Saturday</v>
      </c>
      <c r="H3494" t="s">
        <v>14761</v>
      </c>
      <c r="I3494" t="s">
        <v>14766</v>
      </c>
      <c r="J3494">
        <v>9</v>
      </c>
      <c r="K3494">
        <v>1</v>
      </c>
      <c r="L3494" s="12">
        <v>2871.14</v>
      </c>
      <c r="M3494" s="11">
        <v>0.2</v>
      </c>
      <c r="N3494" s="12">
        <v>2296.91</v>
      </c>
      <c r="O3494" s="12">
        <v>1744.1</v>
      </c>
      <c r="P3494" s="12">
        <v>552.80999999999995</v>
      </c>
      <c r="Q3494" s="11">
        <v>0.24067551623703101</v>
      </c>
    </row>
    <row r="3495" spans="1:17" x14ac:dyDescent="0.45">
      <c r="A3495" t="s">
        <v>6402</v>
      </c>
      <c r="B3495" t="s">
        <v>4638</v>
      </c>
      <c r="C3495" t="s">
        <v>20</v>
      </c>
      <c r="D3495" t="s">
        <v>103</v>
      </c>
      <c r="E3495" t="s">
        <v>4</v>
      </c>
      <c r="F3495" s="9">
        <v>45868</v>
      </c>
      <c r="G3495" s="9" t="str">
        <f>TEXT(Ecommerce_Sales_Data[[#This Row],[Order_Date]],"dddd")</f>
        <v>Wednesday</v>
      </c>
      <c r="H3495" t="s">
        <v>14757</v>
      </c>
      <c r="I3495" t="s">
        <v>14768</v>
      </c>
      <c r="J3495">
        <v>7</v>
      </c>
      <c r="K3495">
        <v>4</v>
      </c>
      <c r="L3495" s="12">
        <v>4799.13</v>
      </c>
      <c r="M3495" s="11">
        <v>0.15</v>
      </c>
      <c r="N3495" s="12">
        <v>16317.04</v>
      </c>
      <c r="O3495" s="12">
        <v>12395.81</v>
      </c>
      <c r="P3495" s="12">
        <v>3921.23</v>
      </c>
      <c r="Q3495" s="11">
        <v>0.24031503262846701</v>
      </c>
    </row>
    <row r="3496" spans="1:17" x14ac:dyDescent="0.45">
      <c r="A3496" t="s">
        <v>6403</v>
      </c>
      <c r="B3496" t="s">
        <v>6332</v>
      </c>
      <c r="C3496" t="s">
        <v>28</v>
      </c>
      <c r="D3496" t="s">
        <v>35</v>
      </c>
      <c r="E3496" t="s">
        <v>22</v>
      </c>
      <c r="F3496" s="9">
        <v>45888</v>
      </c>
      <c r="G3496" s="9" t="str">
        <f>TEXT(Ecommerce_Sales_Data[[#This Row],[Order_Date]],"dddd")</f>
        <v>Tuesday</v>
      </c>
      <c r="H3496" t="s">
        <v>14757</v>
      </c>
      <c r="I3496" t="s">
        <v>14762</v>
      </c>
      <c r="J3496">
        <v>8</v>
      </c>
      <c r="K3496">
        <v>4</v>
      </c>
      <c r="L3496" s="12">
        <v>4888.2</v>
      </c>
      <c r="M3496" s="11">
        <v>0</v>
      </c>
      <c r="N3496" s="12">
        <v>19552.8</v>
      </c>
      <c r="O3496" s="12">
        <v>14577.21</v>
      </c>
      <c r="P3496" s="12">
        <v>4975.59</v>
      </c>
      <c r="Q3496" s="11">
        <v>0.25446943660242999</v>
      </c>
    </row>
    <row r="3497" spans="1:17" x14ac:dyDescent="0.45">
      <c r="A3497" t="s">
        <v>6404</v>
      </c>
      <c r="B3497" t="s">
        <v>6405</v>
      </c>
      <c r="C3497" t="s">
        <v>20</v>
      </c>
      <c r="D3497" t="s">
        <v>25</v>
      </c>
      <c r="E3497" t="s">
        <v>9</v>
      </c>
      <c r="F3497" s="9">
        <v>45393</v>
      </c>
      <c r="G3497" s="9" t="str">
        <f>TEXT(Ecommerce_Sales_Data[[#This Row],[Order_Date]],"dddd")</f>
        <v>Thursday</v>
      </c>
      <c r="H3497" t="s">
        <v>14757</v>
      </c>
      <c r="I3497" t="s">
        <v>14765</v>
      </c>
      <c r="J3497">
        <v>4</v>
      </c>
      <c r="K3497">
        <v>3</v>
      </c>
      <c r="L3497" s="12">
        <v>2843.8</v>
      </c>
      <c r="M3497" s="11">
        <v>0.05</v>
      </c>
      <c r="N3497" s="12">
        <v>8104.83</v>
      </c>
      <c r="O3497" s="12">
        <v>6142.22</v>
      </c>
      <c r="P3497" s="12">
        <v>1962.61</v>
      </c>
      <c r="Q3497" s="11">
        <v>0.242153135846156</v>
      </c>
    </row>
    <row r="3498" spans="1:17" x14ac:dyDescent="0.45">
      <c r="A3498" t="s">
        <v>6406</v>
      </c>
      <c r="B3498" t="s">
        <v>6407</v>
      </c>
      <c r="C3498" t="s">
        <v>7</v>
      </c>
      <c r="D3498" t="s">
        <v>46</v>
      </c>
      <c r="E3498" t="s">
        <v>9</v>
      </c>
      <c r="F3498" s="9">
        <v>45491</v>
      </c>
      <c r="G3498" s="9" t="str">
        <f>TEXT(Ecommerce_Sales_Data[[#This Row],[Order_Date]],"dddd")</f>
        <v>Thursday</v>
      </c>
      <c r="H3498" t="s">
        <v>14757</v>
      </c>
      <c r="I3498" t="s">
        <v>14768</v>
      </c>
      <c r="J3498">
        <v>7</v>
      </c>
      <c r="K3498">
        <v>3</v>
      </c>
      <c r="L3498" s="12">
        <v>296.10000000000002</v>
      </c>
      <c r="M3498" s="11">
        <v>0.1</v>
      </c>
      <c r="N3498" s="12">
        <v>799.47</v>
      </c>
      <c r="O3498" s="12">
        <v>519.83000000000004</v>
      </c>
      <c r="P3498" s="12">
        <v>279.64</v>
      </c>
      <c r="Q3498" s="11">
        <v>0.34978173039638799</v>
      </c>
    </row>
    <row r="3499" spans="1:17" x14ac:dyDescent="0.45">
      <c r="A3499" t="s">
        <v>6408</v>
      </c>
      <c r="B3499" t="s">
        <v>5832</v>
      </c>
      <c r="C3499" t="s">
        <v>12</v>
      </c>
      <c r="D3499" t="s">
        <v>13</v>
      </c>
      <c r="E3499" t="s">
        <v>22</v>
      </c>
      <c r="F3499" s="9">
        <v>45694</v>
      </c>
      <c r="G3499" s="9" t="str">
        <f>TEXT(Ecommerce_Sales_Data[[#This Row],[Order_Date]],"dddd")</f>
        <v>Thursday</v>
      </c>
      <c r="H3499" t="s">
        <v>14757</v>
      </c>
      <c r="I3499" t="s">
        <v>14758</v>
      </c>
      <c r="J3499">
        <v>2</v>
      </c>
      <c r="K3499">
        <v>1</v>
      </c>
      <c r="L3499" s="12">
        <v>3430.73</v>
      </c>
      <c r="M3499" s="11">
        <v>0.05</v>
      </c>
      <c r="N3499" s="12">
        <v>3259.19</v>
      </c>
      <c r="O3499" s="12">
        <v>2167.59</v>
      </c>
      <c r="P3499" s="12">
        <v>1091.5999999999999</v>
      </c>
      <c r="Q3499" s="11">
        <v>0.33492984453192398</v>
      </c>
    </row>
    <row r="3500" spans="1:17" x14ac:dyDescent="0.45">
      <c r="A3500" t="s">
        <v>6409</v>
      </c>
      <c r="B3500" t="s">
        <v>2051</v>
      </c>
      <c r="C3500" t="s">
        <v>12</v>
      </c>
      <c r="D3500" t="s">
        <v>13</v>
      </c>
      <c r="E3500" t="s">
        <v>4</v>
      </c>
      <c r="F3500" s="9">
        <v>45688</v>
      </c>
      <c r="G3500" s="9" t="str">
        <f>TEXT(Ecommerce_Sales_Data[[#This Row],[Order_Date]],"dddd")</f>
        <v>Friday</v>
      </c>
      <c r="H3500" t="s">
        <v>14757</v>
      </c>
      <c r="I3500" t="s">
        <v>14767</v>
      </c>
      <c r="J3500">
        <v>1</v>
      </c>
      <c r="K3500">
        <v>1</v>
      </c>
      <c r="L3500" s="12">
        <v>1683.9</v>
      </c>
      <c r="M3500" s="11">
        <v>0.1</v>
      </c>
      <c r="N3500" s="12">
        <v>1515.51</v>
      </c>
      <c r="O3500" s="12">
        <v>1007.96</v>
      </c>
      <c r="P3500" s="12">
        <v>507.55</v>
      </c>
      <c r="Q3500" s="11">
        <v>0.334903761769965</v>
      </c>
    </row>
    <row r="3501" spans="1:17" x14ac:dyDescent="0.45">
      <c r="A3501" t="s">
        <v>6410</v>
      </c>
      <c r="B3501" t="s">
        <v>6411</v>
      </c>
      <c r="C3501" t="s">
        <v>20</v>
      </c>
      <c r="D3501" t="s">
        <v>21</v>
      </c>
      <c r="E3501" t="s">
        <v>4</v>
      </c>
      <c r="F3501" s="9">
        <v>45668</v>
      </c>
      <c r="G3501" s="9" t="str">
        <f>TEXT(Ecommerce_Sales_Data[[#This Row],[Order_Date]],"dddd")</f>
        <v>Saturday</v>
      </c>
      <c r="H3501" t="s">
        <v>14761</v>
      </c>
      <c r="I3501" t="s">
        <v>14767</v>
      </c>
      <c r="J3501">
        <v>1</v>
      </c>
      <c r="K3501">
        <v>5</v>
      </c>
      <c r="L3501" s="12">
        <v>2276.31</v>
      </c>
      <c r="M3501" s="11">
        <v>0.1</v>
      </c>
      <c r="N3501" s="12">
        <v>10243.4</v>
      </c>
      <c r="O3501" s="12">
        <v>7770.75</v>
      </c>
      <c r="P3501" s="12">
        <v>2472.65</v>
      </c>
      <c r="Q3501" s="11">
        <v>0.24138957767928601</v>
      </c>
    </row>
    <row r="3502" spans="1:17" x14ac:dyDescent="0.45">
      <c r="A3502" t="s">
        <v>6412</v>
      </c>
      <c r="B3502" t="s">
        <v>6413</v>
      </c>
      <c r="C3502" t="s">
        <v>2</v>
      </c>
      <c r="D3502" t="s">
        <v>65</v>
      </c>
      <c r="E3502" t="s">
        <v>9</v>
      </c>
      <c r="F3502" s="9">
        <v>45954</v>
      </c>
      <c r="G3502" s="9" t="str">
        <f>TEXT(Ecommerce_Sales_Data[[#This Row],[Order_Date]],"dddd")</f>
        <v>Friday</v>
      </c>
      <c r="H3502" t="s">
        <v>14757</v>
      </c>
      <c r="I3502" t="s">
        <v>14760</v>
      </c>
      <c r="J3502">
        <v>10</v>
      </c>
      <c r="K3502">
        <v>4</v>
      </c>
      <c r="L3502" s="12">
        <v>2195.6999999999998</v>
      </c>
      <c r="M3502" s="11">
        <v>0.2</v>
      </c>
      <c r="N3502" s="12">
        <v>7026.24</v>
      </c>
      <c r="O3502" s="12">
        <v>5341.91</v>
      </c>
      <c r="P3502" s="12">
        <v>1684.33</v>
      </c>
      <c r="Q3502" s="11">
        <v>0.23971996402058601</v>
      </c>
    </row>
    <row r="3503" spans="1:17" x14ac:dyDescent="0.45">
      <c r="A3503" t="s">
        <v>6414</v>
      </c>
      <c r="B3503" t="s">
        <v>6415</v>
      </c>
      <c r="C3503" t="s">
        <v>7</v>
      </c>
      <c r="D3503" t="s">
        <v>46</v>
      </c>
      <c r="E3503" t="s">
        <v>14</v>
      </c>
      <c r="F3503" s="9">
        <v>45956</v>
      </c>
      <c r="G3503" s="9" t="str">
        <f>TEXT(Ecommerce_Sales_Data[[#This Row],[Order_Date]],"dddd")</f>
        <v>Sunday</v>
      </c>
      <c r="H3503" t="s">
        <v>14761</v>
      </c>
      <c r="I3503" t="s">
        <v>14760</v>
      </c>
      <c r="J3503">
        <v>10</v>
      </c>
      <c r="K3503">
        <v>5</v>
      </c>
      <c r="L3503" s="12">
        <v>4567.78</v>
      </c>
      <c r="M3503" s="11">
        <v>0.05</v>
      </c>
      <c r="N3503" s="12">
        <v>21696.95</v>
      </c>
      <c r="O3503" s="12">
        <v>13966.54</v>
      </c>
      <c r="P3503" s="12">
        <v>7730.41</v>
      </c>
      <c r="Q3503" s="11">
        <v>0.35629016981649497</v>
      </c>
    </row>
    <row r="3504" spans="1:17" x14ac:dyDescent="0.45">
      <c r="A3504" t="s">
        <v>6416</v>
      </c>
      <c r="B3504" t="s">
        <v>6417</v>
      </c>
      <c r="C3504" t="s">
        <v>2</v>
      </c>
      <c r="D3504" t="s">
        <v>3</v>
      </c>
      <c r="E3504" t="s">
        <v>14</v>
      </c>
      <c r="F3504" s="9">
        <v>45838</v>
      </c>
      <c r="G3504" s="9" t="str">
        <f>TEXT(Ecommerce_Sales_Data[[#This Row],[Order_Date]],"dddd")</f>
        <v>Monday</v>
      </c>
      <c r="H3504" t="s">
        <v>14757</v>
      </c>
      <c r="I3504" t="s">
        <v>14759</v>
      </c>
      <c r="J3504">
        <v>6</v>
      </c>
      <c r="K3504">
        <v>2</v>
      </c>
      <c r="L3504" s="12">
        <v>3327.75</v>
      </c>
      <c r="M3504" s="11">
        <v>0</v>
      </c>
      <c r="N3504" s="12">
        <v>6655.5</v>
      </c>
      <c r="O3504" s="12">
        <v>4243.78</v>
      </c>
      <c r="P3504" s="12">
        <v>2411.7199999999998</v>
      </c>
      <c r="Q3504" s="11">
        <v>0.36236496131019402</v>
      </c>
    </row>
    <row r="3505" spans="1:17" x14ac:dyDescent="0.45">
      <c r="A3505" t="s">
        <v>6418</v>
      </c>
      <c r="B3505" t="s">
        <v>6419</v>
      </c>
      <c r="C3505" t="s">
        <v>28</v>
      </c>
      <c r="D3505" t="s">
        <v>100</v>
      </c>
      <c r="E3505" t="s">
        <v>4</v>
      </c>
      <c r="F3505" s="9">
        <v>45989</v>
      </c>
      <c r="G3505" s="9" t="str">
        <f>TEXT(Ecommerce_Sales_Data[[#This Row],[Order_Date]],"dddd")</f>
        <v>Friday</v>
      </c>
      <c r="H3505" t="s">
        <v>14757</v>
      </c>
      <c r="I3505" t="s">
        <v>14764</v>
      </c>
      <c r="J3505">
        <v>11</v>
      </c>
      <c r="K3505">
        <v>3</v>
      </c>
      <c r="L3505" s="12">
        <v>1713.44</v>
      </c>
      <c r="M3505" s="11">
        <v>0.1</v>
      </c>
      <c r="N3505" s="12">
        <v>4626.29</v>
      </c>
      <c r="O3505" s="12">
        <v>2938.07</v>
      </c>
      <c r="P3505" s="12">
        <v>1688.22</v>
      </c>
      <c r="Q3505" s="11">
        <v>0.36491875779512301</v>
      </c>
    </row>
    <row r="3506" spans="1:17" x14ac:dyDescent="0.45">
      <c r="A3506" t="s">
        <v>6420</v>
      </c>
      <c r="B3506" t="s">
        <v>6421</v>
      </c>
      <c r="C3506" t="s">
        <v>7</v>
      </c>
      <c r="D3506" t="s">
        <v>46</v>
      </c>
      <c r="E3506" t="s">
        <v>9</v>
      </c>
      <c r="F3506" s="9">
        <v>45298</v>
      </c>
      <c r="G3506" s="9" t="str">
        <f>TEXT(Ecommerce_Sales_Data[[#This Row],[Order_Date]],"dddd")</f>
        <v>Sunday</v>
      </c>
      <c r="H3506" t="s">
        <v>14761</v>
      </c>
      <c r="I3506" t="s">
        <v>14767</v>
      </c>
      <c r="J3506">
        <v>1</v>
      </c>
      <c r="K3506">
        <v>4</v>
      </c>
      <c r="L3506" s="12">
        <v>1445.41</v>
      </c>
      <c r="M3506" s="11">
        <v>0.15</v>
      </c>
      <c r="N3506" s="12">
        <v>4914.3900000000003</v>
      </c>
      <c r="O3506" s="12">
        <v>2988.54</v>
      </c>
      <c r="P3506" s="12">
        <v>1925.85</v>
      </c>
      <c r="Q3506" s="11">
        <v>0.39187976534218899</v>
      </c>
    </row>
    <row r="3507" spans="1:17" x14ac:dyDescent="0.45">
      <c r="A3507" t="s">
        <v>6422</v>
      </c>
      <c r="B3507" t="s">
        <v>6423</v>
      </c>
      <c r="C3507" t="s">
        <v>7</v>
      </c>
      <c r="D3507" t="s">
        <v>46</v>
      </c>
      <c r="E3507" t="s">
        <v>14</v>
      </c>
      <c r="F3507" s="9">
        <v>45371</v>
      </c>
      <c r="G3507" s="9" t="str">
        <f>TEXT(Ecommerce_Sales_Data[[#This Row],[Order_Date]],"dddd")</f>
        <v>Wednesday</v>
      </c>
      <c r="H3507" t="s">
        <v>14757</v>
      </c>
      <c r="I3507" t="s">
        <v>14769</v>
      </c>
      <c r="J3507">
        <v>3</v>
      </c>
      <c r="K3507">
        <v>1</v>
      </c>
      <c r="L3507" s="12">
        <v>2147.33</v>
      </c>
      <c r="M3507" s="11">
        <v>0.2</v>
      </c>
      <c r="N3507" s="12">
        <v>1717.86</v>
      </c>
      <c r="O3507" s="12">
        <v>1101.92</v>
      </c>
      <c r="P3507" s="12">
        <v>615.94000000000005</v>
      </c>
      <c r="Q3507" s="11">
        <v>0.35855075500913902</v>
      </c>
    </row>
    <row r="3508" spans="1:17" x14ac:dyDescent="0.45">
      <c r="A3508" t="s">
        <v>6424</v>
      </c>
      <c r="B3508" t="s">
        <v>468</v>
      </c>
      <c r="C3508" t="s">
        <v>7</v>
      </c>
      <c r="D3508" t="s">
        <v>134</v>
      </c>
      <c r="E3508" t="s">
        <v>14</v>
      </c>
      <c r="F3508" s="9">
        <v>45634</v>
      </c>
      <c r="G3508" s="9" t="str">
        <f>TEXT(Ecommerce_Sales_Data[[#This Row],[Order_Date]],"dddd")</f>
        <v>Sunday</v>
      </c>
      <c r="H3508" t="s">
        <v>14761</v>
      </c>
      <c r="I3508" t="s">
        <v>14770</v>
      </c>
      <c r="J3508">
        <v>12</v>
      </c>
      <c r="K3508">
        <v>4</v>
      </c>
      <c r="L3508" s="12">
        <v>3566.56</v>
      </c>
      <c r="M3508" s="11">
        <v>0</v>
      </c>
      <c r="N3508" s="12">
        <v>14266.24</v>
      </c>
      <c r="O3508" s="12">
        <v>12035.97</v>
      </c>
      <c r="P3508" s="12">
        <v>2230.27</v>
      </c>
      <c r="Q3508" s="11">
        <v>0.15633201179848399</v>
      </c>
    </row>
    <row r="3509" spans="1:17" x14ac:dyDescent="0.45">
      <c r="A3509" t="s">
        <v>6425</v>
      </c>
      <c r="B3509" t="s">
        <v>6426</v>
      </c>
      <c r="C3509" t="s">
        <v>12</v>
      </c>
      <c r="D3509" t="s">
        <v>41</v>
      </c>
      <c r="E3509" t="s">
        <v>9</v>
      </c>
      <c r="F3509" s="9">
        <v>45313</v>
      </c>
      <c r="G3509" s="9" t="str">
        <f>TEXT(Ecommerce_Sales_Data[[#This Row],[Order_Date]],"dddd")</f>
        <v>Monday</v>
      </c>
      <c r="H3509" t="s">
        <v>14757</v>
      </c>
      <c r="I3509" t="s">
        <v>14767</v>
      </c>
      <c r="J3509">
        <v>1</v>
      </c>
      <c r="K3509">
        <v>2</v>
      </c>
      <c r="L3509" s="12">
        <v>3888.43</v>
      </c>
      <c r="M3509" s="11">
        <v>0.2</v>
      </c>
      <c r="N3509" s="12">
        <v>6221.49</v>
      </c>
      <c r="O3509" s="12">
        <v>3869.16</v>
      </c>
      <c r="P3509" s="12">
        <v>2352.33</v>
      </c>
      <c r="Q3509" s="11">
        <v>0.37809752969144</v>
      </c>
    </row>
    <row r="3510" spans="1:17" x14ac:dyDescent="0.45">
      <c r="A3510" t="s">
        <v>6427</v>
      </c>
      <c r="B3510" t="s">
        <v>4082</v>
      </c>
      <c r="C3510" t="s">
        <v>20</v>
      </c>
      <c r="D3510" t="s">
        <v>57</v>
      </c>
      <c r="E3510" t="s">
        <v>9</v>
      </c>
      <c r="F3510" s="9">
        <v>45994</v>
      </c>
      <c r="G3510" s="9" t="str">
        <f>TEXT(Ecommerce_Sales_Data[[#This Row],[Order_Date]],"dddd")</f>
        <v>Wednesday</v>
      </c>
      <c r="H3510" t="s">
        <v>14757</v>
      </c>
      <c r="I3510" t="s">
        <v>14770</v>
      </c>
      <c r="J3510">
        <v>12</v>
      </c>
      <c r="K3510">
        <v>5</v>
      </c>
      <c r="L3510" s="12">
        <v>1416.86</v>
      </c>
      <c r="M3510" s="11">
        <v>0</v>
      </c>
      <c r="N3510" s="12">
        <v>7084.3</v>
      </c>
      <c r="O3510" s="12">
        <v>5188.5</v>
      </c>
      <c r="P3510" s="12">
        <v>1895.8</v>
      </c>
      <c r="Q3510" s="11">
        <v>0.26760583261578402</v>
      </c>
    </row>
    <row r="3511" spans="1:17" x14ac:dyDescent="0.45">
      <c r="A3511" t="s">
        <v>6428</v>
      </c>
      <c r="B3511" t="s">
        <v>3184</v>
      </c>
      <c r="C3511" t="s">
        <v>28</v>
      </c>
      <c r="D3511" t="s">
        <v>100</v>
      </c>
      <c r="E3511" t="s">
        <v>4</v>
      </c>
      <c r="F3511" s="9">
        <v>45491</v>
      </c>
      <c r="G3511" s="9" t="str">
        <f>TEXT(Ecommerce_Sales_Data[[#This Row],[Order_Date]],"dddd")</f>
        <v>Thursday</v>
      </c>
      <c r="H3511" t="s">
        <v>14757</v>
      </c>
      <c r="I3511" t="s">
        <v>14768</v>
      </c>
      <c r="J3511">
        <v>7</v>
      </c>
      <c r="K3511">
        <v>2</v>
      </c>
      <c r="L3511" s="12">
        <v>2766.76</v>
      </c>
      <c r="M3511" s="11">
        <v>0.2</v>
      </c>
      <c r="N3511" s="12">
        <v>4426.82</v>
      </c>
      <c r="O3511" s="12">
        <v>3708.07</v>
      </c>
      <c r="P3511" s="12">
        <v>718.75</v>
      </c>
      <c r="Q3511" s="11">
        <v>0.162362598885882</v>
      </c>
    </row>
    <row r="3512" spans="1:17" x14ac:dyDescent="0.45">
      <c r="A3512" t="s">
        <v>6429</v>
      </c>
      <c r="B3512" t="s">
        <v>6430</v>
      </c>
      <c r="C3512" t="s">
        <v>28</v>
      </c>
      <c r="D3512" t="s">
        <v>100</v>
      </c>
      <c r="E3512" t="s">
        <v>22</v>
      </c>
      <c r="F3512" s="9">
        <v>45472</v>
      </c>
      <c r="G3512" s="9" t="str">
        <f>TEXT(Ecommerce_Sales_Data[[#This Row],[Order_Date]],"dddd")</f>
        <v>Saturday</v>
      </c>
      <c r="H3512" t="s">
        <v>14761</v>
      </c>
      <c r="I3512" t="s">
        <v>14759</v>
      </c>
      <c r="J3512">
        <v>6</v>
      </c>
      <c r="K3512">
        <v>2</v>
      </c>
      <c r="L3512" s="12">
        <v>1425.05</v>
      </c>
      <c r="M3512" s="11">
        <v>0</v>
      </c>
      <c r="N3512" s="12">
        <v>2850.1</v>
      </c>
      <c r="O3512" s="12">
        <v>2203.63</v>
      </c>
      <c r="P3512" s="12">
        <v>646.47</v>
      </c>
      <c r="Q3512" s="11">
        <v>0.226823620223852</v>
      </c>
    </row>
    <row r="3513" spans="1:17" x14ac:dyDescent="0.45">
      <c r="A3513" t="s">
        <v>6431</v>
      </c>
      <c r="B3513" t="s">
        <v>2246</v>
      </c>
      <c r="C3513" t="s">
        <v>20</v>
      </c>
      <c r="D3513" t="s">
        <v>25</v>
      </c>
      <c r="E3513" t="s">
        <v>22</v>
      </c>
      <c r="F3513" s="9">
        <v>45753</v>
      </c>
      <c r="G3513" s="9" t="str">
        <f>TEXT(Ecommerce_Sales_Data[[#This Row],[Order_Date]],"dddd")</f>
        <v>Sunday</v>
      </c>
      <c r="H3513" t="s">
        <v>14761</v>
      </c>
      <c r="I3513" t="s">
        <v>14765</v>
      </c>
      <c r="J3513">
        <v>4</v>
      </c>
      <c r="K3513">
        <v>4</v>
      </c>
      <c r="L3513" s="12">
        <v>1846.19</v>
      </c>
      <c r="M3513" s="11">
        <v>0</v>
      </c>
      <c r="N3513" s="12">
        <v>7384.76</v>
      </c>
      <c r="O3513" s="12">
        <v>4783.99</v>
      </c>
      <c r="P3513" s="12">
        <v>2600.77</v>
      </c>
      <c r="Q3513" s="11">
        <v>0.35218070729448198</v>
      </c>
    </row>
    <row r="3514" spans="1:17" x14ac:dyDescent="0.45">
      <c r="A3514" t="s">
        <v>6432</v>
      </c>
      <c r="B3514" t="s">
        <v>2452</v>
      </c>
      <c r="C3514" t="s">
        <v>2</v>
      </c>
      <c r="D3514" t="s">
        <v>68</v>
      </c>
      <c r="E3514" t="s">
        <v>9</v>
      </c>
      <c r="F3514" s="9">
        <v>45944</v>
      </c>
      <c r="G3514" s="9" t="str">
        <f>TEXT(Ecommerce_Sales_Data[[#This Row],[Order_Date]],"dddd")</f>
        <v>Tuesday</v>
      </c>
      <c r="H3514" t="s">
        <v>14757</v>
      </c>
      <c r="I3514" t="s">
        <v>14760</v>
      </c>
      <c r="J3514">
        <v>10</v>
      </c>
      <c r="K3514">
        <v>5</v>
      </c>
      <c r="L3514" s="12">
        <v>120.1</v>
      </c>
      <c r="M3514" s="11">
        <v>0.15</v>
      </c>
      <c r="N3514" s="12">
        <v>510.43</v>
      </c>
      <c r="O3514" s="12">
        <v>350.02</v>
      </c>
      <c r="P3514" s="12">
        <v>160.41</v>
      </c>
      <c r="Q3514" s="11">
        <v>0.31426444370432799</v>
      </c>
    </row>
    <row r="3515" spans="1:17" x14ac:dyDescent="0.45">
      <c r="A3515" t="s">
        <v>6433</v>
      </c>
      <c r="B3515" t="s">
        <v>6434</v>
      </c>
      <c r="C3515" t="s">
        <v>28</v>
      </c>
      <c r="D3515" t="s">
        <v>85</v>
      </c>
      <c r="E3515" t="s">
        <v>22</v>
      </c>
      <c r="F3515" s="9">
        <v>45688</v>
      </c>
      <c r="G3515" s="9" t="str">
        <f>TEXT(Ecommerce_Sales_Data[[#This Row],[Order_Date]],"dddd")</f>
        <v>Friday</v>
      </c>
      <c r="H3515" t="s">
        <v>14757</v>
      </c>
      <c r="I3515" t="s">
        <v>14767</v>
      </c>
      <c r="J3515">
        <v>1</v>
      </c>
      <c r="K3515">
        <v>1</v>
      </c>
      <c r="L3515" s="12">
        <v>1444.47</v>
      </c>
      <c r="M3515" s="11">
        <v>0</v>
      </c>
      <c r="N3515" s="12">
        <v>1444.47</v>
      </c>
      <c r="O3515" s="12">
        <v>958.04</v>
      </c>
      <c r="P3515" s="12">
        <v>486.43</v>
      </c>
      <c r="Q3515" s="11">
        <v>0.33675327282671202</v>
      </c>
    </row>
    <row r="3516" spans="1:17" x14ac:dyDescent="0.45">
      <c r="A3516" t="s">
        <v>6435</v>
      </c>
      <c r="B3516" t="s">
        <v>3280</v>
      </c>
      <c r="C3516" t="s">
        <v>28</v>
      </c>
      <c r="D3516" t="s">
        <v>35</v>
      </c>
      <c r="E3516" t="s">
        <v>14</v>
      </c>
      <c r="F3516" s="9">
        <v>45431</v>
      </c>
      <c r="G3516" s="9" t="str">
        <f>TEXT(Ecommerce_Sales_Data[[#This Row],[Order_Date]],"dddd")</f>
        <v>Sunday</v>
      </c>
      <c r="H3516" t="s">
        <v>14761</v>
      </c>
      <c r="I3516" t="s">
        <v>14763</v>
      </c>
      <c r="J3516">
        <v>5</v>
      </c>
      <c r="K3516">
        <v>3</v>
      </c>
      <c r="L3516" s="12">
        <v>620.9</v>
      </c>
      <c r="M3516" s="11">
        <v>0.15</v>
      </c>
      <c r="N3516" s="12">
        <v>1583.29</v>
      </c>
      <c r="O3516" s="12">
        <v>1308.8800000000001</v>
      </c>
      <c r="P3516" s="12">
        <v>274.41000000000003</v>
      </c>
      <c r="Q3516" s="11">
        <v>0.173316322341454</v>
      </c>
    </row>
    <row r="3517" spans="1:17" x14ac:dyDescent="0.45">
      <c r="A3517" t="s">
        <v>6436</v>
      </c>
      <c r="B3517" t="s">
        <v>6437</v>
      </c>
      <c r="C3517" t="s">
        <v>28</v>
      </c>
      <c r="D3517" t="s">
        <v>29</v>
      </c>
      <c r="E3517" t="s">
        <v>22</v>
      </c>
      <c r="F3517" s="9">
        <v>45886</v>
      </c>
      <c r="G3517" s="9" t="str">
        <f>TEXT(Ecommerce_Sales_Data[[#This Row],[Order_Date]],"dddd")</f>
        <v>Sunday</v>
      </c>
      <c r="H3517" t="s">
        <v>14761</v>
      </c>
      <c r="I3517" t="s">
        <v>14762</v>
      </c>
      <c r="J3517">
        <v>8</v>
      </c>
      <c r="K3517">
        <v>2</v>
      </c>
      <c r="L3517" s="12">
        <v>904.16</v>
      </c>
      <c r="M3517" s="11">
        <v>0.1</v>
      </c>
      <c r="N3517" s="12">
        <v>1627.49</v>
      </c>
      <c r="O3517" s="12">
        <v>998.68</v>
      </c>
      <c r="P3517" s="12">
        <v>628.80999999999995</v>
      </c>
      <c r="Q3517" s="11">
        <v>0.38636796539456503</v>
      </c>
    </row>
    <row r="3518" spans="1:17" x14ac:dyDescent="0.45">
      <c r="A3518" t="s">
        <v>6438</v>
      </c>
      <c r="B3518" t="s">
        <v>6170</v>
      </c>
      <c r="C3518" t="s">
        <v>7</v>
      </c>
      <c r="D3518" t="s">
        <v>134</v>
      </c>
      <c r="E3518" t="s">
        <v>4</v>
      </c>
      <c r="F3518" s="9">
        <v>45447</v>
      </c>
      <c r="G3518" s="9" t="str">
        <f>TEXT(Ecommerce_Sales_Data[[#This Row],[Order_Date]],"dddd")</f>
        <v>Tuesday</v>
      </c>
      <c r="H3518" t="s">
        <v>14757</v>
      </c>
      <c r="I3518" t="s">
        <v>14759</v>
      </c>
      <c r="J3518">
        <v>6</v>
      </c>
      <c r="K3518">
        <v>5</v>
      </c>
      <c r="L3518" s="12">
        <v>2362.13</v>
      </c>
      <c r="M3518" s="11">
        <v>0.2</v>
      </c>
      <c r="N3518" s="12">
        <v>9448.52</v>
      </c>
      <c r="O3518" s="12">
        <v>6152.93</v>
      </c>
      <c r="P3518" s="12">
        <v>3295.59</v>
      </c>
      <c r="Q3518" s="11">
        <v>0.34879430852662602</v>
      </c>
    </row>
    <row r="3519" spans="1:17" x14ac:dyDescent="0.45">
      <c r="A3519" t="s">
        <v>6439</v>
      </c>
      <c r="B3519" t="s">
        <v>6440</v>
      </c>
      <c r="C3519" t="s">
        <v>20</v>
      </c>
      <c r="D3519" t="s">
        <v>21</v>
      </c>
      <c r="E3519" t="s">
        <v>4</v>
      </c>
      <c r="F3519" s="9">
        <v>45564</v>
      </c>
      <c r="G3519" s="9" t="str">
        <f>TEXT(Ecommerce_Sales_Data[[#This Row],[Order_Date]],"dddd")</f>
        <v>Sunday</v>
      </c>
      <c r="H3519" t="s">
        <v>14761</v>
      </c>
      <c r="I3519" t="s">
        <v>14766</v>
      </c>
      <c r="J3519">
        <v>9</v>
      </c>
      <c r="K3519">
        <v>5</v>
      </c>
      <c r="L3519" s="12">
        <v>3893.88</v>
      </c>
      <c r="M3519" s="11">
        <v>0.05</v>
      </c>
      <c r="N3519" s="12">
        <v>18495.93</v>
      </c>
      <c r="O3519" s="12">
        <v>14392.51</v>
      </c>
      <c r="P3519" s="12">
        <v>4103.42</v>
      </c>
      <c r="Q3519" s="11">
        <v>0.22185529465130999</v>
      </c>
    </row>
    <row r="3520" spans="1:17" x14ac:dyDescent="0.45">
      <c r="A3520" t="s">
        <v>6441</v>
      </c>
      <c r="B3520" t="s">
        <v>6442</v>
      </c>
      <c r="C3520" t="s">
        <v>28</v>
      </c>
      <c r="D3520" t="s">
        <v>85</v>
      </c>
      <c r="E3520" t="s">
        <v>9</v>
      </c>
      <c r="F3520" s="9">
        <v>45737</v>
      </c>
      <c r="G3520" s="9" t="str">
        <f>TEXT(Ecommerce_Sales_Data[[#This Row],[Order_Date]],"dddd")</f>
        <v>Friday</v>
      </c>
      <c r="H3520" t="s">
        <v>14757</v>
      </c>
      <c r="I3520" t="s">
        <v>14769</v>
      </c>
      <c r="J3520">
        <v>3</v>
      </c>
      <c r="K3520">
        <v>3</v>
      </c>
      <c r="L3520" s="12">
        <v>4030.67</v>
      </c>
      <c r="M3520" s="11">
        <v>0.15</v>
      </c>
      <c r="N3520" s="12">
        <v>10278.209999999999</v>
      </c>
      <c r="O3520" s="12">
        <v>8600.0300000000007</v>
      </c>
      <c r="P3520" s="12">
        <v>1678.18</v>
      </c>
      <c r="Q3520" s="11">
        <v>0.16327551198117199</v>
      </c>
    </row>
    <row r="3521" spans="1:17" x14ac:dyDescent="0.45">
      <c r="A3521" t="s">
        <v>6443</v>
      </c>
      <c r="B3521" t="s">
        <v>6444</v>
      </c>
      <c r="C3521" t="s">
        <v>12</v>
      </c>
      <c r="D3521" t="s">
        <v>32</v>
      </c>
      <c r="E3521" t="s">
        <v>4</v>
      </c>
      <c r="F3521" s="9">
        <v>45452</v>
      </c>
      <c r="G3521" s="9" t="str">
        <f>TEXT(Ecommerce_Sales_Data[[#This Row],[Order_Date]],"dddd")</f>
        <v>Sunday</v>
      </c>
      <c r="H3521" t="s">
        <v>14761</v>
      </c>
      <c r="I3521" t="s">
        <v>14759</v>
      </c>
      <c r="J3521">
        <v>6</v>
      </c>
      <c r="K3521">
        <v>1</v>
      </c>
      <c r="L3521" s="12">
        <v>323.35000000000002</v>
      </c>
      <c r="M3521" s="11">
        <v>0.2</v>
      </c>
      <c r="N3521" s="12">
        <v>258.68</v>
      </c>
      <c r="O3521" s="12">
        <v>177.49</v>
      </c>
      <c r="P3521" s="12">
        <v>81.19</v>
      </c>
      <c r="Q3521" s="11">
        <v>0.31386268749033602</v>
      </c>
    </row>
    <row r="3522" spans="1:17" x14ac:dyDescent="0.45">
      <c r="A3522" t="s">
        <v>6445</v>
      </c>
      <c r="B3522" t="s">
        <v>6446</v>
      </c>
      <c r="C3522" t="s">
        <v>2</v>
      </c>
      <c r="D3522" t="s">
        <v>65</v>
      </c>
      <c r="E3522" t="s">
        <v>9</v>
      </c>
      <c r="F3522" s="9">
        <v>45646</v>
      </c>
      <c r="G3522" s="9" t="str">
        <f>TEXT(Ecommerce_Sales_Data[[#This Row],[Order_Date]],"dddd")</f>
        <v>Friday</v>
      </c>
      <c r="H3522" t="s">
        <v>14757</v>
      </c>
      <c r="I3522" t="s">
        <v>14770</v>
      </c>
      <c r="J3522">
        <v>12</v>
      </c>
      <c r="K3522">
        <v>1</v>
      </c>
      <c r="L3522" s="12">
        <v>2950.78</v>
      </c>
      <c r="M3522" s="11">
        <v>0.05</v>
      </c>
      <c r="N3522" s="12">
        <v>2803.24</v>
      </c>
      <c r="O3522" s="12">
        <v>2047.82</v>
      </c>
      <c r="P3522" s="12">
        <v>755.42</v>
      </c>
      <c r="Q3522" s="11">
        <v>0.26948102909490401</v>
      </c>
    </row>
    <row r="3523" spans="1:17" x14ac:dyDescent="0.45">
      <c r="A3523" t="s">
        <v>6447</v>
      </c>
      <c r="B3523" t="s">
        <v>6448</v>
      </c>
      <c r="C3523" t="s">
        <v>20</v>
      </c>
      <c r="D3523" t="s">
        <v>21</v>
      </c>
      <c r="E3523" t="s">
        <v>4</v>
      </c>
      <c r="F3523" s="9">
        <v>45816</v>
      </c>
      <c r="G3523" s="9" t="str">
        <f>TEXT(Ecommerce_Sales_Data[[#This Row],[Order_Date]],"dddd")</f>
        <v>Sunday</v>
      </c>
      <c r="H3523" t="s">
        <v>14761</v>
      </c>
      <c r="I3523" t="s">
        <v>14759</v>
      </c>
      <c r="J3523">
        <v>6</v>
      </c>
      <c r="K3523">
        <v>4</v>
      </c>
      <c r="L3523" s="12">
        <v>3308.58</v>
      </c>
      <c r="M3523" s="11">
        <v>0.1</v>
      </c>
      <c r="N3523" s="12">
        <v>11910.89</v>
      </c>
      <c r="O3523" s="12">
        <v>9185.84</v>
      </c>
      <c r="P3523" s="12">
        <v>2725.05</v>
      </c>
      <c r="Q3523" s="11">
        <v>0.22878642989734599</v>
      </c>
    </row>
    <row r="3524" spans="1:17" x14ac:dyDescent="0.45">
      <c r="A3524" t="s">
        <v>6449</v>
      </c>
      <c r="B3524" t="s">
        <v>6450</v>
      </c>
      <c r="C3524" t="s">
        <v>7</v>
      </c>
      <c r="D3524" t="s">
        <v>106</v>
      </c>
      <c r="E3524" t="s">
        <v>9</v>
      </c>
      <c r="F3524" s="9">
        <v>45324</v>
      </c>
      <c r="G3524" s="9" t="str">
        <f>TEXT(Ecommerce_Sales_Data[[#This Row],[Order_Date]],"dddd")</f>
        <v>Friday</v>
      </c>
      <c r="H3524" t="s">
        <v>14757</v>
      </c>
      <c r="I3524" t="s">
        <v>14758</v>
      </c>
      <c r="J3524">
        <v>2</v>
      </c>
      <c r="K3524">
        <v>2</v>
      </c>
      <c r="L3524" s="12">
        <v>3492.45</v>
      </c>
      <c r="M3524" s="11">
        <v>0.1</v>
      </c>
      <c r="N3524" s="12">
        <v>6286.41</v>
      </c>
      <c r="O3524" s="12">
        <v>5204.25</v>
      </c>
      <c r="P3524" s="12">
        <v>1082.1600000000001</v>
      </c>
      <c r="Q3524" s="11">
        <v>0.172142765107589</v>
      </c>
    </row>
    <row r="3525" spans="1:17" x14ac:dyDescent="0.45">
      <c r="A3525" t="s">
        <v>6451</v>
      </c>
      <c r="B3525" t="s">
        <v>6452</v>
      </c>
      <c r="C3525" t="s">
        <v>2</v>
      </c>
      <c r="D3525" t="s">
        <v>65</v>
      </c>
      <c r="E3525" t="s">
        <v>4</v>
      </c>
      <c r="F3525" s="9">
        <v>45495</v>
      </c>
      <c r="G3525" s="9" t="str">
        <f>TEXT(Ecommerce_Sales_Data[[#This Row],[Order_Date]],"dddd")</f>
        <v>Monday</v>
      </c>
      <c r="H3525" t="s">
        <v>14757</v>
      </c>
      <c r="I3525" t="s">
        <v>14768</v>
      </c>
      <c r="J3525">
        <v>7</v>
      </c>
      <c r="K3525">
        <v>1</v>
      </c>
      <c r="L3525" s="12">
        <v>1872.82</v>
      </c>
      <c r="M3525" s="11">
        <v>0.05</v>
      </c>
      <c r="N3525" s="12">
        <v>1779.18</v>
      </c>
      <c r="O3525" s="12">
        <v>1143.46</v>
      </c>
      <c r="P3525" s="12">
        <v>635.72</v>
      </c>
      <c r="Q3525" s="11">
        <v>0.35731067120808502</v>
      </c>
    </row>
    <row r="3526" spans="1:17" x14ac:dyDescent="0.45">
      <c r="A3526" t="s">
        <v>6453</v>
      </c>
      <c r="B3526" t="s">
        <v>3847</v>
      </c>
      <c r="C3526" t="s">
        <v>2</v>
      </c>
      <c r="D3526" t="s">
        <v>3</v>
      </c>
      <c r="E3526" t="s">
        <v>4</v>
      </c>
      <c r="F3526" s="9">
        <v>46003</v>
      </c>
      <c r="G3526" s="9" t="str">
        <f>TEXT(Ecommerce_Sales_Data[[#This Row],[Order_Date]],"dddd")</f>
        <v>Friday</v>
      </c>
      <c r="H3526" t="s">
        <v>14757</v>
      </c>
      <c r="I3526" t="s">
        <v>14770</v>
      </c>
      <c r="J3526">
        <v>12</v>
      </c>
      <c r="K3526">
        <v>4</v>
      </c>
      <c r="L3526" s="12">
        <v>1092.1400000000001</v>
      </c>
      <c r="M3526" s="11">
        <v>0.1</v>
      </c>
      <c r="N3526" s="12">
        <v>3931.7</v>
      </c>
      <c r="O3526" s="12">
        <v>3015.87</v>
      </c>
      <c r="P3526" s="12">
        <v>915.83</v>
      </c>
      <c r="Q3526" s="11">
        <v>0.23293486278200301</v>
      </c>
    </row>
    <row r="3527" spans="1:17" x14ac:dyDescent="0.45">
      <c r="A3527" t="s">
        <v>6454</v>
      </c>
      <c r="B3527" t="s">
        <v>3131</v>
      </c>
      <c r="C3527" t="s">
        <v>28</v>
      </c>
      <c r="D3527" t="s">
        <v>29</v>
      </c>
      <c r="E3527" t="s">
        <v>14</v>
      </c>
      <c r="F3527" s="9">
        <v>45997</v>
      </c>
      <c r="G3527" s="9" t="str">
        <f>TEXT(Ecommerce_Sales_Data[[#This Row],[Order_Date]],"dddd")</f>
        <v>Saturday</v>
      </c>
      <c r="H3527" t="s">
        <v>14761</v>
      </c>
      <c r="I3527" t="s">
        <v>14770</v>
      </c>
      <c r="J3527">
        <v>12</v>
      </c>
      <c r="K3527">
        <v>2</v>
      </c>
      <c r="L3527" s="12">
        <v>2118.6</v>
      </c>
      <c r="M3527" s="11">
        <v>0.15</v>
      </c>
      <c r="N3527" s="12">
        <v>3601.62</v>
      </c>
      <c r="O3527" s="12">
        <v>2749.66</v>
      </c>
      <c r="P3527" s="12">
        <v>851.96</v>
      </c>
      <c r="Q3527" s="11">
        <v>0.23654910845675001</v>
      </c>
    </row>
    <row r="3528" spans="1:17" x14ac:dyDescent="0.45">
      <c r="A3528" t="s">
        <v>6455</v>
      </c>
      <c r="B3528" t="s">
        <v>6456</v>
      </c>
      <c r="C3528" t="s">
        <v>20</v>
      </c>
      <c r="D3528" t="s">
        <v>60</v>
      </c>
      <c r="E3528" t="s">
        <v>9</v>
      </c>
      <c r="F3528" s="9">
        <v>45576</v>
      </c>
      <c r="G3528" s="9" t="str">
        <f>TEXT(Ecommerce_Sales_Data[[#This Row],[Order_Date]],"dddd")</f>
        <v>Friday</v>
      </c>
      <c r="H3528" t="s">
        <v>14757</v>
      </c>
      <c r="I3528" t="s">
        <v>14760</v>
      </c>
      <c r="J3528">
        <v>10</v>
      </c>
      <c r="K3528">
        <v>4</v>
      </c>
      <c r="L3528" s="12">
        <v>4695.3</v>
      </c>
      <c r="M3528" s="11">
        <v>0.2</v>
      </c>
      <c r="N3528" s="12">
        <v>15024.96</v>
      </c>
      <c r="O3528" s="12">
        <v>9031.06</v>
      </c>
      <c r="P3528" s="12">
        <v>5993.9</v>
      </c>
      <c r="Q3528" s="11">
        <v>0.39892951462100401</v>
      </c>
    </row>
    <row r="3529" spans="1:17" x14ac:dyDescent="0.45">
      <c r="A3529" t="s">
        <v>6457</v>
      </c>
      <c r="B3529" t="s">
        <v>6458</v>
      </c>
      <c r="C3529" t="s">
        <v>7</v>
      </c>
      <c r="D3529" t="s">
        <v>8</v>
      </c>
      <c r="E3529" t="s">
        <v>14</v>
      </c>
      <c r="F3529" s="9">
        <v>45584</v>
      </c>
      <c r="G3529" s="9" t="str">
        <f>TEXT(Ecommerce_Sales_Data[[#This Row],[Order_Date]],"dddd")</f>
        <v>Saturday</v>
      </c>
      <c r="H3529" t="s">
        <v>14761</v>
      </c>
      <c r="I3529" t="s">
        <v>14760</v>
      </c>
      <c r="J3529">
        <v>10</v>
      </c>
      <c r="K3529">
        <v>3</v>
      </c>
      <c r="L3529" s="12">
        <v>425.8</v>
      </c>
      <c r="M3529" s="11">
        <v>0.05</v>
      </c>
      <c r="N3529" s="12">
        <v>1213.53</v>
      </c>
      <c r="O3529" s="12">
        <v>1017.26</v>
      </c>
      <c r="P3529" s="12">
        <v>196.27</v>
      </c>
      <c r="Q3529" s="11">
        <v>0.16173477375919801</v>
      </c>
    </row>
    <row r="3530" spans="1:17" x14ac:dyDescent="0.45">
      <c r="A3530" t="s">
        <v>6459</v>
      </c>
      <c r="B3530" t="s">
        <v>5611</v>
      </c>
      <c r="C3530" t="s">
        <v>2</v>
      </c>
      <c r="D3530" t="s">
        <v>17</v>
      </c>
      <c r="E3530" t="s">
        <v>22</v>
      </c>
      <c r="F3530" s="9">
        <v>45378</v>
      </c>
      <c r="G3530" s="9" t="str">
        <f>TEXT(Ecommerce_Sales_Data[[#This Row],[Order_Date]],"dddd")</f>
        <v>Wednesday</v>
      </c>
      <c r="H3530" t="s">
        <v>14757</v>
      </c>
      <c r="I3530" t="s">
        <v>14769</v>
      </c>
      <c r="J3530">
        <v>3</v>
      </c>
      <c r="K3530">
        <v>3</v>
      </c>
      <c r="L3530" s="12">
        <v>650.14</v>
      </c>
      <c r="M3530" s="11">
        <v>0.1</v>
      </c>
      <c r="N3530" s="12">
        <v>1755.38</v>
      </c>
      <c r="O3530" s="12">
        <v>1372.15</v>
      </c>
      <c r="P3530" s="12">
        <v>383.23</v>
      </c>
      <c r="Q3530" s="11">
        <v>0.21831740136038899</v>
      </c>
    </row>
    <row r="3531" spans="1:17" x14ac:dyDescent="0.45">
      <c r="A3531" t="s">
        <v>6460</v>
      </c>
      <c r="B3531" t="s">
        <v>6461</v>
      </c>
      <c r="C3531" t="s">
        <v>2</v>
      </c>
      <c r="D3531" t="s">
        <v>3</v>
      </c>
      <c r="E3531" t="s">
        <v>14</v>
      </c>
      <c r="F3531" s="9">
        <v>45386</v>
      </c>
      <c r="G3531" s="9" t="str">
        <f>TEXT(Ecommerce_Sales_Data[[#This Row],[Order_Date]],"dddd")</f>
        <v>Thursday</v>
      </c>
      <c r="H3531" t="s">
        <v>14757</v>
      </c>
      <c r="I3531" t="s">
        <v>14765</v>
      </c>
      <c r="J3531">
        <v>4</v>
      </c>
      <c r="K3531">
        <v>2</v>
      </c>
      <c r="L3531" s="12">
        <v>3092.67</v>
      </c>
      <c r="M3531" s="11">
        <v>0</v>
      </c>
      <c r="N3531" s="12">
        <v>6185.34</v>
      </c>
      <c r="O3531" s="12">
        <v>4818.1499999999996</v>
      </c>
      <c r="P3531" s="12">
        <v>1367.19</v>
      </c>
      <c r="Q3531" s="11">
        <v>0.22103716206384799</v>
      </c>
    </row>
    <row r="3532" spans="1:17" x14ac:dyDescent="0.45">
      <c r="A3532" t="s">
        <v>6462</v>
      </c>
      <c r="B3532" t="s">
        <v>2653</v>
      </c>
      <c r="C3532" t="s">
        <v>20</v>
      </c>
      <c r="D3532" t="s">
        <v>60</v>
      </c>
      <c r="E3532" t="s">
        <v>4</v>
      </c>
      <c r="F3532" s="9">
        <v>45992</v>
      </c>
      <c r="G3532" s="9" t="str">
        <f>TEXT(Ecommerce_Sales_Data[[#This Row],[Order_Date]],"dddd")</f>
        <v>Monday</v>
      </c>
      <c r="H3532" t="s">
        <v>14757</v>
      </c>
      <c r="I3532" t="s">
        <v>14770</v>
      </c>
      <c r="J3532">
        <v>12</v>
      </c>
      <c r="K3532">
        <v>3</v>
      </c>
      <c r="L3532" s="12">
        <v>321.63</v>
      </c>
      <c r="M3532" s="11">
        <v>0.1</v>
      </c>
      <c r="N3532" s="12">
        <v>868.4</v>
      </c>
      <c r="O3532" s="12">
        <v>521.45000000000005</v>
      </c>
      <c r="P3532" s="12">
        <v>346.95</v>
      </c>
      <c r="Q3532" s="11">
        <v>0.399527867342239</v>
      </c>
    </row>
    <row r="3533" spans="1:17" x14ac:dyDescent="0.45">
      <c r="A3533" t="s">
        <v>6463</v>
      </c>
      <c r="B3533" t="s">
        <v>6464</v>
      </c>
      <c r="C3533" t="s">
        <v>20</v>
      </c>
      <c r="D3533" t="s">
        <v>103</v>
      </c>
      <c r="E3533" t="s">
        <v>4</v>
      </c>
      <c r="F3533" s="9">
        <v>45559</v>
      </c>
      <c r="G3533" s="9" t="str">
        <f>TEXT(Ecommerce_Sales_Data[[#This Row],[Order_Date]],"dddd")</f>
        <v>Tuesday</v>
      </c>
      <c r="H3533" t="s">
        <v>14757</v>
      </c>
      <c r="I3533" t="s">
        <v>14766</v>
      </c>
      <c r="J3533">
        <v>9</v>
      </c>
      <c r="K3533">
        <v>2</v>
      </c>
      <c r="L3533" s="12">
        <v>600.64</v>
      </c>
      <c r="M3533" s="11">
        <v>0.2</v>
      </c>
      <c r="N3533" s="12">
        <v>961.02</v>
      </c>
      <c r="O3533" s="12">
        <v>689.59</v>
      </c>
      <c r="P3533" s="12">
        <v>271.43</v>
      </c>
      <c r="Q3533" s="11">
        <v>0.28243949137374902</v>
      </c>
    </row>
    <row r="3534" spans="1:17" x14ac:dyDescent="0.45">
      <c r="A3534" t="s">
        <v>6465</v>
      </c>
      <c r="B3534" t="s">
        <v>6466</v>
      </c>
      <c r="C3534" t="s">
        <v>7</v>
      </c>
      <c r="D3534" t="s">
        <v>106</v>
      </c>
      <c r="E3534" t="s">
        <v>14</v>
      </c>
      <c r="F3534" s="9">
        <v>45640</v>
      </c>
      <c r="G3534" s="9" t="str">
        <f>TEXT(Ecommerce_Sales_Data[[#This Row],[Order_Date]],"dddd")</f>
        <v>Saturday</v>
      </c>
      <c r="H3534" t="s">
        <v>14761</v>
      </c>
      <c r="I3534" t="s">
        <v>14770</v>
      </c>
      <c r="J3534">
        <v>12</v>
      </c>
      <c r="K3534">
        <v>4</v>
      </c>
      <c r="L3534" s="12">
        <v>3249.64</v>
      </c>
      <c r="M3534" s="11">
        <v>0.2</v>
      </c>
      <c r="N3534" s="12">
        <v>10398.85</v>
      </c>
      <c r="O3534" s="12">
        <v>8067.9</v>
      </c>
      <c r="P3534" s="12">
        <v>2330.9499999999998</v>
      </c>
      <c r="Q3534" s="11">
        <v>0.22415459401760801</v>
      </c>
    </row>
    <row r="3535" spans="1:17" x14ac:dyDescent="0.45">
      <c r="A3535" t="s">
        <v>6467</v>
      </c>
      <c r="B3535" t="s">
        <v>6468</v>
      </c>
      <c r="C3535" t="s">
        <v>7</v>
      </c>
      <c r="D3535" t="s">
        <v>71</v>
      </c>
      <c r="E3535" t="s">
        <v>14</v>
      </c>
      <c r="F3535" s="9">
        <v>45306</v>
      </c>
      <c r="G3535" s="9" t="str">
        <f>TEXT(Ecommerce_Sales_Data[[#This Row],[Order_Date]],"dddd")</f>
        <v>Monday</v>
      </c>
      <c r="H3535" t="s">
        <v>14757</v>
      </c>
      <c r="I3535" t="s">
        <v>14767</v>
      </c>
      <c r="J3535">
        <v>1</v>
      </c>
      <c r="K3535">
        <v>3</v>
      </c>
      <c r="L3535" s="12">
        <v>585.38</v>
      </c>
      <c r="M3535" s="11">
        <v>0.15</v>
      </c>
      <c r="N3535" s="12">
        <v>1492.72</v>
      </c>
      <c r="O3535" s="12">
        <v>1014.6</v>
      </c>
      <c r="P3535" s="12">
        <v>478.12</v>
      </c>
      <c r="Q3535" s="11">
        <v>0.32030119513371602</v>
      </c>
    </row>
    <row r="3536" spans="1:17" x14ac:dyDescent="0.45">
      <c r="A3536" t="s">
        <v>6469</v>
      </c>
      <c r="B3536" t="s">
        <v>6470</v>
      </c>
      <c r="C3536" t="s">
        <v>2</v>
      </c>
      <c r="D3536" t="s">
        <v>17</v>
      </c>
      <c r="E3536" t="s">
        <v>14</v>
      </c>
      <c r="F3536" s="9">
        <v>45483</v>
      </c>
      <c r="G3536" s="9" t="str">
        <f>TEXT(Ecommerce_Sales_Data[[#This Row],[Order_Date]],"dddd")</f>
        <v>Wednesday</v>
      </c>
      <c r="H3536" t="s">
        <v>14757</v>
      </c>
      <c r="I3536" t="s">
        <v>14768</v>
      </c>
      <c r="J3536">
        <v>7</v>
      </c>
      <c r="K3536">
        <v>2</v>
      </c>
      <c r="L3536" s="12">
        <v>4549.0200000000004</v>
      </c>
      <c r="M3536" s="11">
        <v>0</v>
      </c>
      <c r="N3536" s="12">
        <v>9098.0400000000009</v>
      </c>
      <c r="O3536" s="12">
        <v>5591.89</v>
      </c>
      <c r="P3536" s="12">
        <v>3506.15</v>
      </c>
      <c r="Q3536" s="11">
        <v>0.38537421246774001</v>
      </c>
    </row>
    <row r="3537" spans="1:17" x14ac:dyDescent="0.45">
      <c r="A3537" t="s">
        <v>6471</v>
      </c>
      <c r="B3537" t="s">
        <v>6472</v>
      </c>
      <c r="C3537" t="s">
        <v>28</v>
      </c>
      <c r="D3537" t="s">
        <v>100</v>
      </c>
      <c r="E3537" t="s">
        <v>14</v>
      </c>
      <c r="F3537" s="9">
        <v>45533</v>
      </c>
      <c r="G3537" s="9" t="str">
        <f>TEXT(Ecommerce_Sales_Data[[#This Row],[Order_Date]],"dddd")</f>
        <v>Thursday</v>
      </c>
      <c r="H3537" t="s">
        <v>14757</v>
      </c>
      <c r="I3537" t="s">
        <v>14762</v>
      </c>
      <c r="J3537">
        <v>8</v>
      </c>
      <c r="K3537">
        <v>3</v>
      </c>
      <c r="L3537" s="12">
        <v>4183.6899999999996</v>
      </c>
      <c r="M3537" s="11">
        <v>0</v>
      </c>
      <c r="N3537" s="12">
        <v>12551.07</v>
      </c>
      <c r="O3537" s="12">
        <v>9808.2000000000007</v>
      </c>
      <c r="P3537" s="12">
        <v>2742.87</v>
      </c>
      <c r="Q3537" s="11">
        <v>0.218536746269442</v>
      </c>
    </row>
    <row r="3538" spans="1:17" x14ac:dyDescent="0.45">
      <c r="A3538" t="s">
        <v>6473</v>
      </c>
      <c r="B3538" t="s">
        <v>6474</v>
      </c>
      <c r="C3538" t="s">
        <v>12</v>
      </c>
      <c r="D3538" t="s">
        <v>32</v>
      </c>
      <c r="E3538" t="s">
        <v>4</v>
      </c>
      <c r="F3538" s="9">
        <v>45905</v>
      </c>
      <c r="G3538" s="9" t="str">
        <f>TEXT(Ecommerce_Sales_Data[[#This Row],[Order_Date]],"dddd")</f>
        <v>Friday</v>
      </c>
      <c r="H3538" t="s">
        <v>14757</v>
      </c>
      <c r="I3538" t="s">
        <v>14766</v>
      </c>
      <c r="J3538">
        <v>9</v>
      </c>
      <c r="K3538">
        <v>5</v>
      </c>
      <c r="L3538" s="12">
        <v>3697.67</v>
      </c>
      <c r="M3538" s="11">
        <v>0.05</v>
      </c>
      <c r="N3538" s="12">
        <v>17563.93</v>
      </c>
      <c r="O3538" s="12">
        <v>13864.45</v>
      </c>
      <c r="P3538" s="12">
        <v>3699.48</v>
      </c>
      <c r="Q3538" s="11">
        <v>0.210629397862551</v>
      </c>
    </row>
    <row r="3539" spans="1:17" x14ac:dyDescent="0.45">
      <c r="A3539" t="s">
        <v>6475</v>
      </c>
      <c r="B3539" t="s">
        <v>6476</v>
      </c>
      <c r="C3539" t="s">
        <v>12</v>
      </c>
      <c r="D3539" t="s">
        <v>111</v>
      </c>
      <c r="E3539" t="s">
        <v>22</v>
      </c>
      <c r="F3539" s="9">
        <v>45844</v>
      </c>
      <c r="G3539" s="9" t="str">
        <f>TEXT(Ecommerce_Sales_Data[[#This Row],[Order_Date]],"dddd")</f>
        <v>Sunday</v>
      </c>
      <c r="H3539" t="s">
        <v>14761</v>
      </c>
      <c r="I3539" t="s">
        <v>14768</v>
      </c>
      <c r="J3539">
        <v>7</v>
      </c>
      <c r="K3539">
        <v>1</v>
      </c>
      <c r="L3539" s="12">
        <v>646.86</v>
      </c>
      <c r="M3539" s="11">
        <v>0.2</v>
      </c>
      <c r="N3539" s="12">
        <v>517.49</v>
      </c>
      <c r="O3539" s="12">
        <v>334.71</v>
      </c>
      <c r="P3539" s="12">
        <v>182.78</v>
      </c>
      <c r="Q3539" s="11">
        <v>0.35320489284817103</v>
      </c>
    </row>
    <row r="3540" spans="1:17" x14ac:dyDescent="0.45">
      <c r="A3540" t="s">
        <v>6477</v>
      </c>
      <c r="B3540" t="s">
        <v>6478</v>
      </c>
      <c r="C3540" t="s">
        <v>7</v>
      </c>
      <c r="D3540" t="s">
        <v>46</v>
      </c>
      <c r="E3540" t="s">
        <v>9</v>
      </c>
      <c r="F3540" s="9">
        <v>45441</v>
      </c>
      <c r="G3540" s="9" t="str">
        <f>TEXT(Ecommerce_Sales_Data[[#This Row],[Order_Date]],"dddd")</f>
        <v>Wednesday</v>
      </c>
      <c r="H3540" t="s">
        <v>14757</v>
      </c>
      <c r="I3540" t="s">
        <v>14763</v>
      </c>
      <c r="J3540">
        <v>5</v>
      </c>
      <c r="K3540">
        <v>1</v>
      </c>
      <c r="L3540" s="12">
        <v>4682.29</v>
      </c>
      <c r="M3540" s="11">
        <v>0.15</v>
      </c>
      <c r="N3540" s="12">
        <v>3979.95</v>
      </c>
      <c r="O3540" s="12">
        <v>3338.09</v>
      </c>
      <c r="P3540" s="12">
        <v>641.86</v>
      </c>
      <c r="Q3540" s="11">
        <v>0.16127338283144299</v>
      </c>
    </row>
    <row r="3541" spans="1:17" x14ac:dyDescent="0.45">
      <c r="A3541" t="s">
        <v>6479</v>
      </c>
      <c r="B3541" t="s">
        <v>5575</v>
      </c>
      <c r="C3541" t="s">
        <v>2</v>
      </c>
      <c r="D3541" t="s">
        <v>17</v>
      </c>
      <c r="E3541" t="s">
        <v>22</v>
      </c>
      <c r="F3541" s="9">
        <v>45743</v>
      </c>
      <c r="G3541" s="9" t="str">
        <f>TEXT(Ecommerce_Sales_Data[[#This Row],[Order_Date]],"dddd")</f>
        <v>Thursday</v>
      </c>
      <c r="H3541" t="s">
        <v>14757</v>
      </c>
      <c r="I3541" t="s">
        <v>14769</v>
      </c>
      <c r="J3541">
        <v>3</v>
      </c>
      <c r="K3541">
        <v>3</v>
      </c>
      <c r="L3541" s="12">
        <v>1598.04</v>
      </c>
      <c r="M3541" s="11">
        <v>0.15</v>
      </c>
      <c r="N3541" s="12">
        <v>4075</v>
      </c>
      <c r="O3541" s="12">
        <v>2817.23</v>
      </c>
      <c r="P3541" s="12">
        <v>1257.77</v>
      </c>
      <c r="Q3541" s="11">
        <v>0.30865521472392599</v>
      </c>
    </row>
    <row r="3542" spans="1:17" x14ac:dyDescent="0.45">
      <c r="A3542" t="s">
        <v>6480</v>
      </c>
      <c r="B3542" t="s">
        <v>6481</v>
      </c>
      <c r="C3542" t="s">
        <v>2</v>
      </c>
      <c r="D3542" t="s">
        <v>17</v>
      </c>
      <c r="E3542" t="s">
        <v>14</v>
      </c>
      <c r="F3542" s="9">
        <v>45770</v>
      </c>
      <c r="G3542" s="9" t="str">
        <f>TEXT(Ecommerce_Sales_Data[[#This Row],[Order_Date]],"dddd")</f>
        <v>Wednesday</v>
      </c>
      <c r="H3542" t="s">
        <v>14757</v>
      </c>
      <c r="I3542" t="s">
        <v>14765</v>
      </c>
      <c r="J3542">
        <v>4</v>
      </c>
      <c r="K3542">
        <v>5</v>
      </c>
      <c r="L3542" s="12">
        <v>2837.54</v>
      </c>
      <c r="M3542" s="11">
        <v>0.05</v>
      </c>
      <c r="N3542" s="12">
        <v>13478.32</v>
      </c>
      <c r="O3542" s="12">
        <v>10951.05</v>
      </c>
      <c r="P3542" s="12">
        <v>2527.27</v>
      </c>
      <c r="Q3542" s="11">
        <v>0.187506306423946</v>
      </c>
    </row>
    <row r="3543" spans="1:17" x14ac:dyDescent="0.45">
      <c r="A3543" t="s">
        <v>6482</v>
      </c>
      <c r="B3543" t="s">
        <v>6483</v>
      </c>
      <c r="C3543" t="s">
        <v>28</v>
      </c>
      <c r="D3543" t="s">
        <v>29</v>
      </c>
      <c r="E3543" t="s">
        <v>22</v>
      </c>
      <c r="F3543" s="9">
        <v>45519</v>
      </c>
      <c r="G3543" s="9" t="str">
        <f>TEXT(Ecommerce_Sales_Data[[#This Row],[Order_Date]],"dddd")</f>
        <v>Thursday</v>
      </c>
      <c r="H3543" t="s">
        <v>14757</v>
      </c>
      <c r="I3543" t="s">
        <v>14762</v>
      </c>
      <c r="J3543">
        <v>8</v>
      </c>
      <c r="K3543">
        <v>2</v>
      </c>
      <c r="L3543" s="12">
        <v>850.2</v>
      </c>
      <c r="M3543" s="11">
        <v>0.05</v>
      </c>
      <c r="N3543" s="12">
        <v>1615.38</v>
      </c>
      <c r="O3543" s="12">
        <v>1269.1199999999999</v>
      </c>
      <c r="P3543" s="12">
        <v>346.26</v>
      </c>
      <c r="Q3543" s="11">
        <v>0.214352041005831</v>
      </c>
    </row>
    <row r="3544" spans="1:17" x14ac:dyDescent="0.45">
      <c r="A3544" t="s">
        <v>6484</v>
      </c>
      <c r="B3544" t="s">
        <v>6485</v>
      </c>
      <c r="C3544" t="s">
        <v>7</v>
      </c>
      <c r="D3544" t="s">
        <v>71</v>
      </c>
      <c r="E3544" t="s">
        <v>14</v>
      </c>
      <c r="F3544" s="9">
        <v>45415</v>
      </c>
      <c r="G3544" s="9" t="str">
        <f>TEXT(Ecommerce_Sales_Data[[#This Row],[Order_Date]],"dddd")</f>
        <v>Friday</v>
      </c>
      <c r="H3544" t="s">
        <v>14757</v>
      </c>
      <c r="I3544" t="s">
        <v>14763</v>
      </c>
      <c r="J3544">
        <v>5</v>
      </c>
      <c r="K3544">
        <v>5</v>
      </c>
      <c r="L3544" s="12">
        <v>2594.66</v>
      </c>
      <c r="M3544" s="11">
        <v>0</v>
      </c>
      <c r="N3544" s="12">
        <v>12973.3</v>
      </c>
      <c r="O3544" s="12">
        <v>9585.7099999999991</v>
      </c>
      <c r="P3544" s="12">
        <v>3387.59</v>
      </c>
      <c r="Q3544" s="11">
        <v>0.26112014676296702</v>
      </c>
    </row>
    <row r="3545" spans="1:17" x14ac:dyDescent="0.45">
      <c r="A3545" t="s">
        <v>6486</v>
      </c>
      <c r="B3545" t="s">
        <v>6487</v>
      </c>
      <c r="C3545" t="s">
        <v>12</v>
      </c>
      <c r="D3545" t="s">
        <v>38</v>
      </c>
      <c r="E3545" t="s">
        <v>14</v>
      </c>
      <c r="F3545" s="9">
        <v>45669</v>
      </c>
      <c r="G3545" s="9" t="str">
        <f>TEXT(Ecommerce_Sales_Data[[#This Row],[Order_Date]],"dddd")</f>
        <v>Sunday</v>
      </c>
      <c r="H3545" t="s">
        <v>14761</v>
      </c>
      <c r="I3545" t="s">
        <v>14767</v>
      </c>
      <c r="J3545">
        <v>1</v>
      </c>
      <c r="K3545">
        <v>3</v>
      </c>
      <c r="L3545" s="12">
        <v>826.68</v>
      </c>
      <c r="M3545" s="11">
        <v>0.05</v>
      </c>
      <c r="N3545" s="12">
        <v>2356.04</v>
      </c>
      <c r="O3545" s="12">
        <v>1917.43</v>
      </c>
      <c r="P3545" s="12">
        <v>438.61</v>
      </c>
      <c r="Q3545" s="11">
        <v>0.18616407191728501</v>
      </c>
    </row>
    <row r="3546" spans="1:17" x14ac:dyDescent="0.45">
      <c r="A3546" t="s">
        <v>6488</v>
      </c>
      <c r="B3546" t="s">
        <v>6489</v>
      </c>
      <c r="C3546" t="s">
        <v>2</v>
      </c>
      <c r="D3546" t="s">
        <v>65</v>
      </c>
      <c r="E3546" t="s">
        <v>9</v>
      </c>
      <c r="F3546" s="9">
        <v>45780</v>
      </c>
      <c r="G3546" s="9" t="str">
        <f>TEXT(Ecommerce_Sales_Data[[#This Row],[Order_Date]],"dddd")</f>
        <v>Saturday</v>
      </c>
      <c r="H3546" t="s">
        <v>14761</v>
      </c>
      <c r="I3546" t="s">
        <v>14763</v>
      </c>
      <c r="J3546">
        <v>5</v>
      </c>
      <c r="K3546">
        <v>1</v>
      </c>
      <c r="L3546" s="12">
        <v>3194.61</v>
      </c>
      <c r="M3546" s="11">
        <v>0</v>
      </c>
      <c r="N3546" s="12">
        <v>3194.61</v>
      </c>
      <c r="O3546" s="12">
        <v>1979.63</v>
      </c>
      <c r="P3546" s="12">
        <v>1214.98</v>
      </c>
      <c r="Q3546" s="11">
        <v>0.38032185462388202</v>
      </c>
    </row>
    <row r="3547" spans="1:17" x14ac:dyDescent="0.45">
      <c r="A3547" t="s">
        <v>6490</v>
      </c>
      <c r="B3547" t="s">
        <v>6491</v>
      </c>
      <c r="C3547" t="s">
        <v>28</v>
      </c>
      <c r="D3547" t="s">
        <v>100</v>
      </c>
      <c r="E3547" t="s">
        <v>22</v>
      </c>
      <c r="F3547" s="9">
        <v>46015</v>
      </c>
      <c r="G3547" s="9" t="str">
        <f>TEXT(Ecommerce_Sales_Data[[#This Row],[Order_Date]],"dddd")</f>
        <v>Wednesday</v>
      </c>
      <c r="H3547" t="s">
        <v>14757</v>
      </c>
      <c r="I3547" t="s">
        <v>14770</v>
      </c>
      <c r="J3547">
        <v>12</v>
      </c>
      <c r="K3547">
        <v>2</v>
      </c>
      <c r="L3547" s="12">
        <v>3831.55</v>
      </c>
      <c r="M3547" s="11">
        <v>0.2</v>
      </c>
      <c r="N3547" s="12">
        <v>6130.48</v>
      </c>
      <c r="O3547" s="12">
        <v>4745.34</v>
      </c>
      <c r="P3547" s="12">
        <v>1385.14</v>
      </c>
      <c r="Q3547" s="11">
        <v>0.22594315616395499</v>
      </c>
    </row>
    <row r="3548" spans="1:17" x14ac:dyDescent="0.45">
      <c r="A3548" t="s">
        <v>6492</v>
      </c>
      <c r="B3548" t="s">
        <v>6493</v>
      </c>
      <c r="C3548" t="s">
        <v>12</v>
      </c>
      <c r="D3548" t="s">
        <v>111</v>
      </c>
      <c r="E3548" t="s">
        <v>14</v>
      </c>
      <c r="F3548" s="9">
        <v>45398</v>
      </c>
      <c r="G3548" s="9" t="str">
        <f>TEXT(Ecommerce_Sales_Data[[#This Row],[Order_Date]],"dddd")</f>
        <v>Tuesday</v>
      </c>
      <c r="H3548" t="s">
        <v>14757</v>
      </c>
      <c r="I3548" t="s">
        <v>14765</v>
      </c>
      <c r="J3548">
        <v>4</v>
      </c>
      <c r="K3548">
        <v>2</v>
      </c>
      <c r="L3548" s="12">
        <v>4367.08</v>
      </c>
      <c r="M3548" s="11">
        <v>0.05</v>
      </c>
      <c r="N3548" s="12">
        <v>8297.4500000000007</v>
      </c>
      <c r="O3548" s="12">
        <v>4990.67</v>
      </c>
      <c r="P3548" s="12">
        <v>3306.78</v>
      </c>
      <c r="Q3548" s="11">
        <v>0.39852966875365298</v>
      </c>
    </row>
    <row r="3549" spans="1:17" x14ac:dyDescent="0.45">
      <c r="A3549" t="s">
        <v>6494</v>
      </c>
      <c r="B3549" t="s">
        <v>6495</v>
      </c>
      <c r="C3549" t="s">
        <v>2</v>
      </c>
      <c r="D3549" t="s">
        <v>82</v>
      </c>
      <c r="E3549" t="s">
        <v>9</v>
      </c>
      <c r="F3549" s="9">
        <v>45465</v>
      </c>
      <c r="G3549" s="9" t="str">
        <f>TEXT(Ecommerce_Sales_Data[[#This Row],[Order_Date]],"dddd")</f>
        <v>Saturday</v>
      </c>
      <c r="H3549" t="s">
        <v>14761</v>
      </c>
      <c r="I3549" t="s">
        <v>14759</v>
      </c>
      <c r="J3549">
        <v>6</v>
      </c>
      <c r="K3549">
        <v>3</v>
      </c>
      <c r="L3549" s="12">
        <v>1460.3</v>
      </c>
      <c r="M3549" s="11">
        <v>0</v>
      </c>
      <c r="N3549" s="12">
        <v>4380.8999999999996</v>
      </c>
      <c r="O3549" s="12">
        <v>3253.23</v>
      </c>
      <c r="P3549" s="12">
        <v>1127.67</v>
      </c>
      <c r="Q3549" s="11">
        <v>0.257406012463193</v>
      </c>
    </row>
    <row r="3550" spans="1:17" x14ac:dyDescent="0.45">
      <c r="A3550" t="s">
        <v>6496</v>
      </c>
      <c r="B3550" t="s">
        <v>6497</v>
      </c>
      <c r="C3550" t="s">
        <v>7</v>
      </c>
      <c r="D3550" t="s">
        <v>106</v>
      </c>
      <c r="E3550" t="s">
        <v>4</v>
      </c>
      <c r="F3550" s="9">
        <v>45389</v>
      </c>
      <c r="G3550" s="9" t="str">
        <f>TEXT(Ecommerce_Sales_Data[[#This Row],[Order_Date]],"dddd")</f>
        <v>Sunday</v>
      </c>
      <c r="H3550" t="s">
        <v>14761</v>
      </c>
      <c r="I3550" t="s">
        <v>14765</v>
      </c>
      <c r="J3550">
        <v>4</v>
      </c>
      <c r="K3550">
        <v>4</v>
      </c>
      <c r="L3550" s="12">
        <v>1624.91</v>
      </c>
      <c r="M3550" s="11">
        <v>0.2</v>
      </c>
      <c r="N3550" s="12">
        <v>5199.71</v>
      </c>
      <c r="O3550" s="12">
        <v>4224.82</v>
      </c>
      <c r="P3550" s="12">
        <v>974.89</v>
      </c>
      <c r="Q3550" s="11">
        <v>0.187489302288012</v>
      </c>
    </row>
    <row r="3551" spans="1:17" x14ac:dyDescent="0.45">
      <c r="A3551" t="s">
        <v>6498</v>
      </c>
      <c r="B3551" t="s">
        <v>5375</v>
      </c>
      <c r="C3551" t="s">
        <v>28</v>
      </c>
      <c r="D3551" t="s">
        <v>29</v>
      </c>
      <c r="E3551" t="s">
        <v>9</v>
      </c>
      <c r="F3551" s="9">
        <v>45926</v>
      </c>
      <c r="G3551" s="9" t="str">
        <f>TEXT(Ecommerce_Sales_Data[[#This Row],[Order_Date]],"dddd")</f>
        <v>Friday</v>
      </c>
      <c r="H3551" t="s">
        <v>14757</v>
      </c>
      <c r="I3551" t="s">
        <v>14766</v>
      </c>
      <c r="J3551">
        <v>9</v>
      </c>
      <c r="K3551">
        <v>2</v>
      </c>
      <c r="L3551" s="12">
        <v>813.84</v>
      </c>
      <c r="M3551" s="11">
        <v>0</v>
      </c>
      <c r="N3551" s="12">
        <v>1627.68</v>
      </c>
      <c r="O3551" s="12">
        <v>1272.22</v>
      </c>
      <c r="P3551" s="12">
        <v>355.46</v>
      </c>
      <c r="Q3551" s="11">
        <v>0.218384449031751</v>
      </c>
    </row>
    <row r="3552" spans="1:17" x14ac:dyDescent="0.45">
      <c r="A3552" t="s">
        <v>6499</v>
      </c>
      <c r="B3552" t="s">
        <v>6500</v>
      </c>
      <c r="C3552" t="s">
        <v>28</v>
      </c>
      <c r="D3552" t="s">
        <v>85</v>
      </c>
      <c r="E3552" t="s">
        <v>9</v>
      </c>
      <c r="F3552" s="9">
        <v>45863</v>
      </c>
      <c r="G3552" s="9" t="str">
        <f>TEXT(Ecommerce_Sales_Data[[#This Row],[Order_Date]],"dddd")</f>
        <v>Friday</v>
      </c>
      <c r="H3552" t="s">
        <v>14757</v>
      </c>
      <c r="I3552" t="s">
        <v>14768</v>
      </c>
      <c r="J3552">
        <v>7</v>
      </c>
      <c r="K3552">
        <v>2</v>
      </c>
      <c r="L3552" s="12">
        <v>2221.7199999999998</v>
      </c>
      <c r="M3552" s="11">
        <v>0</v>
      </c>
      <c r="N3552" s="12">
        <v>4443.4399999999996</v>
      </c>
      <c r="O3552" s="12">
        <v>3384.35</v>
      </c>
      <c r="P3552" s="12">
        <v>1059.0899999999999</v>
      </c>
      <c r="Q3552" s="11">
        <v>0.23834911690041999</v>
      </c>
    </row>
    <row r="3553" spans="1:17" x14ac:dyDescent="0.45">
      <c r="A3553" t="s">
        <v>6501</v>
      </c>
      <c r="B3553" t="s">
        <v>6222</v>
      </c>
      <c r="C3553" t="s">
        <v>28</v>
      </c>
      <c r="D3553" t="s">
        <v>85</v>
      </c>
      <c r="E3553" t="s">
        <v>9</v>
      </c>
      <c r="F3553" s="9">
        <v>45671</v>
      </c>
      <c r="G3553" s="9" t="str">
        <f>TEXT(Ecommerce_Sales_Data[[#This Row],[Order_Date]],"dddd")</f>
        <v>Tuesday</v>
      </c>
      <c r="H3553" t="s">
        <v>14757</v>
      </c>
      <c r="I3553" t="s">
        <v>14767</v>
      </c>
      <c r="J3553">
        <v>1</v>
      </c>
      <c r="K3553">
        <v>4</v>
      </c>
      <c r="L3553" s="12">
        <v>4878</v>
      </c>
      <c r="M3553" s="11">
        <v>0.15</v>
      </c>
      <c r="N3553" s="12">
        <v>16585.2</v>
      </c>
      <c r="O3553" s="12">
        <v>13941.01</v>
      </c>
      <c r="P3553" s="12">
        <v>2644.19</v>
      </c>
      <c r="Q3553" s="11">
        <v>0.15943069724814901</v>
      </c>
    </row>
    <row r="3554" spans="1:17" x14ac:dyDescent="0.45">
      <c r="A3554" t="s">
        <v>6502</v>
      </c>
      <c r="B3554" t="s">
        <v>6503</v>
      </c>
      <c r="C3554" t="s">
        <v>2</v>
      </c>
      <c r="D3554" t="s">
        <v>3</v>
      </c>
      <c r="E3554" t="s">
        <v>14</v>
      </c>
      <c r="F3554" s="9">
        <v>45744</v>
      </c>
      <c r="G3554" s="9" t="str">
        <f>TEXT(Ecommerce_Sales_Data[[#This Row],[Order_Date]],"dddd")</f>
        <v>Friday</v>
      </c>
      <c r="H3554" t="s">
        <v>14757</v>
      </c>
      <c r="I3554" t="s">
        <v>14769</v>
      </c>
      <c r="J3554">
        <v>3</v>
      </c>
      <c r="K3554">
        <v>5</v>
      </c>
      <c r="L3554" s="12">
        <v>591.62</v>
      </c>
      <c r="M3554" s="11">
        <v>0</v>
      </c>
      <c r="N3554" s="12">
        <v>2958.1</v>
      </c>
      <c r="O3554" s="12">
        <v>1884.52</v>
      </c>
      <c r="P3554" s="12">
        <v>1073.58</v>
      </c>
      <c r="Q3554" s="11">
        <v>0.36292890706872699</v>
      </c>
    </row>
    <row r="3555" spans="1:17" x14ac:dyDescent="0.45">
      <c r="A3555" t="s">
        <v>6504</v>
      </c>
      <c r="B3555" t="s">
        <v>6505</v>
      </c>
      <c r="C3555" t="s">
        <v>20</v>
      </c>
      <c r="D3555" t="s">
        <v>103</v>
      </c>
      <c r="E3555" t="s">
        <v>4</v>
      </c>
      <c r="F3555" s="9">
        <v>45589</v>
      </c>
      <c r="G3555" s="9" t="str">
        <f>TEXT(Ecommerce_Sales_Data[[#This Row],[Order_Date]],"dddd")</f>
        <v>Thursday</v>
      </c>
      <c r="H3555" t="s">
        <v>14757</v>
      </c>
      <c r="I3555" t="s">
        <v>14760</v>
      </c>
      <c r="J3555">
        <v>10</v>
      </c>
      <c r="K3555">
        <v>2</v>
      </c>
      <c r="L3555" s="12">
        <v>3656.22</v>
      </c>
      <c r="M3555" s="11">
        <v>0.1</v>
      </c>
      <c r="N3555" s="12">
        <v>6581.2</v>
      </c>
      <c r="O3555" s="12">
        <v>5058.04</v>
      </c>
      <c r="P3555" s="12">
        <v>1523.16</v>
      </c>
      <c r="Q3555" s="11">
        <v>0.231441074576065</v>
      </c>
    </row>
    <row r="3556" spans="1:17" x14ac:dyDescent="0.45">
      <c r="A3556" t="s">
        <v>6506</v>
      </c>
      <c r="B3556" t="s">
        <v>6507</v>
      </c>
      <c r="C3556" t="s">
        <v>2</v>
      </c>
      <c r="D3556" t="s">
        <v>65</v>
      </c>
      <c r="E3556" t="s">
        <v>22</v>
      </c>
      <c r="F3556" s="9">
        <v>45983</v>
      </c>
      <c r="G3556" s="9" t="str">
        <f>TEXT(Ecommerce_Sales_Data[[#This Row],[Order_Date]],"dddd")</f>
        <v>Saturday</v>
      </c>
      <c r="H3556" t="s">
        <v>14761</v>
      </c>
      <c r="I3556" t="s">
        <v>14764</v>
      </c>
      <c r="J3556">
        <v>11</v>
      </c>
      <c r="K3556">
        <v>1</v>
      </c>
      <c r="L3556" s="12">
        <v>1435.89</v>
      </c>
      <c r="M3556" s="11">
        <v>0.2</v>
      </c>
      <c r="N3556" s="12">
        <v>1148.71</v>
      </c>
      <c r="O3556" s="12">
        <v>835.01</v>
      </c>
      <c r="P3556" s="12">
        <v>313.7</v>
      </c>
      <c r="Q3556" s="11">
        <v>0.27308894324938399</v>
      </c>
    </row>
    <row r="3557" spans="1:17" x14ac:dyDescent="0.45">
      <c r="A3557" t="s">
        <v>6508</v>
      </c>
      <c r="B3557" t="s">
        <v>4304</v>
      </c>
      <c r="C3557" t="s">
        <v>28</v>
      </c>
      <c r="D3557" t="s">
        <v>29</v>
      </c>
      <c r="E3557" t="s">
        <v>22</v>
      </c>
      <c r="F3557" s="9">
        <v>45567</v>
      </c>
      <c r="G3557" s="9" t="str">
        <f>TEXT(Ecommerce_Sales_Data[[#This Row],[Order_Date]],"dddd")</f>
        <v>Wednesday</v>
      </c>
      <c r="H3557" t="s">
        <v>14757</v>
      </c>
      <c r="I3557" t="s">
        <v>14760</v>
      </c>
      <c r="J3557">
        <v>10</v>
      </c>
      <c r="K3557">
        <v>3</v>
      </c>
      <c r="L3557" s="12">
        <v>1538.05</v>
      </c>
      <c r="M3557" s="11">
        <v>0.15</v>
      </c>
      <c r="N3557" s="12">
        <v>3922.03</v>
      </c>
      <c r="O3557" s="12">
        <v>2560.5700000000002</v>
      </c>
      <c r="P3557" s="12">
        <v>1361.46</v>
      </c>
      <c r="Q3557" s="11">
        <v>0.34713145998373302</v>
      </c>
    </row>
    <row r="3558" spans="1:17" x14ac:dyDescent="0.45">
      <c r="A3558" t="s">
        <v>6509</v>
      </c>
      <c r="B3558" t="s">
        <v>6510</v>
      </c>
      <c r="C3558" t="s">
        <v>20</v>
      </c>
      <c r="D3558" t="s">
        <v>25</v>
      </c>
      <c r="E3558" t="s">
        <v>4</v>
      </c>
      <c r="F3558" s="9">
        <v>45443</v>
      </c>
      <c r="G3558" s="9" t="str">
        <f>TEXT(Ecommerce_Sales_Data[[#This Row],[Order_Date]],"dddd")</f>
        <v>Friday</v>
      </c>
      <c r="H3558" t="s">
        <v>14757</v>
      </c>
      <c r="I3558" t="s">
        <v>14763</v>
      </c>
      <c r="J3558">
        <v>5</v>
      </c>
      <c r="K3558">
        <v>4</v>
      </c>
      <c r="L3558" s="12">
        <v>329.8</v>
      </c>
      <c r="M3558" s="11">
        <v>0.1</v>
      </c>
      <c r="N3558" s="12">
        <v>1187.28</v>
      </c>
      <c r="O3558" s="12">
        <v>993.68</v>
      </c>
      <c r="P3558" s="12">
        <v>193.6</v>
      </c>
      <c r="Q3558" s="11">
        <v>0.16306178828919901</v>
      </c>
    </row>
    <row r="3559" spans="1:17" x14ac:dyDescent="0.45">
      <c r="A3559" t="s">
        <v>6511</v>
      </c>
      <c r="B3559" t="s">
        <v>6512</v>
      </c>
      <c r="C3559" t="s">
        <v>2</v>
      </c>
      <c r="D3559" t="s">
        <v>65</v>
      </c>
      <c r="E3559" t="s">
        <v>9</v>
      </c>
      <c r="F3559" s="9">
        <v>45388</v>
      </c>
      <c r="G3559" s="9" t="str">
        <f>TEXT(Ecommerce_Sales_Data[[#This Row],[Order_Date]],"dddd")</f>
        <v>Saturday</v>
      </c>
      <c r="H3559" t="s">
        <v>14761</v>
      </c>
      <c r="I3559" t="s">
        <v>14765</v>
      </c>
      <c r="J3559">
        <v>4</v>
      </c>
      <c r="K3559">
        <v>4</v>
      </c>
      <c r="L3559" s="12">
        <v>268.58</v>
      </c>
      <c r="M3559" s="11">
        <v>0</v>
      </c>
      <c r="N3559" s="12">
        <v>1074.32</v>
      </c>
      <c r="O3559" s="12">
        <v>755.88</v>
      </c>
      <c r="P3559" s="12">
        <v>318.44</v>
      </c>
      <c r="Q3559" s="11">
        <v>0.29641075284831297</v>
      </c>
    </row>
    <row r="3560" spans="1:17" x14ac:dyDescent="0.45">
      <c r="A3560" t="s">
        <v>6513</v>
      </c>
      <c r="B3560" t="s">
        <v>6514</v>
      </c>
      <c r="C3560" t="s">
        <v>28</v>
      </c>
      <c r="D3560" t="s">
        <v>35</v>
      </c>
      <c r="E3560" t="s">
        <v>4</v>
      </c>
      <c r="F3560" s="9">
        <v>45864</v>
      </c>
      <c r="G3560" s="9" t="str">
        <f>TEXT(Ecommerce_Sales_Data[[#This Row],[Order_Date]],"dddd")</f>
        <v>Saturday</v>
      </c>
      <c r="H3560" t="s">
        <v>14761</v>
      </c>
      <c r="I3560" t="s">
        <v>14768</v>
      </c>
      <c r="J3560">
        <v>7</v>
      </c>
      <c r="K3560">
        <v>2</v>
      </c>
      <c r="L3560" s="12">
        <v>3612.73</v>
      </c>
      <c r="M3560" s="11">
        <v>0.05</v>
      </c>
      <c r="N3560" s="12">
        <v>6864.19</v>
      </c>
      <c r="O3560" s="12">
        <v>5115.8599999999997</v>
      </c>
      <c r="P3560" s="12">
        <v>1748.33</v>
      </c>
      <c r="Q3560" s="11">
        <v>0.25470303123893701</v>
      </c>
    </row>
    <row r="3561" spans="1:17" x14ac:dyDescent="0.45">
      <c r="A3561" t="s">
        <v>6515</v>
      </c>
      <c r="B3561" t="s">
        <v>6516</v>
      </c>
      <c r="C3561" t="s">
        <v>2</v>
      </c>
      <c r="D3561" t="s">
        <v>68</v>
      </c>
      <c r="E3561" t="s">
        <v>22</v>
      </c>
      <c r="F3561" s="9">
        <v>45755</v>
      </c>
      <c r="G3561" s="9" t="str">
        <f>TEXT(Ecommerce_Sales_Data[[#This Row],[Order_Date]],"dddd")</f>
        <v>Tuesday</v>
      </c>
      <c r="H3561" t="s">
        <v>14757</v>
      </c>
      <c r="I3561" t="s">
        <v>14765</v>
      </c>
      <c r="J3561">
        <v>4</v>
      </c>
      <c r="K3561">
        <v>3</v>
      </c>
      <c r="L3561" s="12">
        <v>1015.21</v>
      </c>
      <c r="M3561" s="11">
        <v>0.05</v>
      </c>
      <c r="N3561" s="12">
        <v>2893.35</v>
      </c>
      <c r="O3561" s="12">
        <v>2128.87</v>
      </c>
      <c r="P3561" s="12">
        <v>764.48</v>
      </c>
      <c r="Q3561" s="11">
        <v>0.26421967615393899</v>
      </c>
    </row>
    <row r="3562" spans="1:17" x14ac:dyDescent="0.45">
      <c r="A3562" t="s">
        <v>6517</v>
      </c>
      <c r="B3562" t="s">
        <v>6518</v>
      </c>
      <c r="C3562" t="s">
        <v>12</v>
      </c>
      <c r="D3562" t="s">
        <v>41</v>
      </c>
      <c r="E3562" t="s">
        <v>22</v>
      </c>
      <c r="F3562" s="9">
        <v>45925</v>
      </c>
      <c r="G3562" s="9" t="str">
        <f>TEXT(Ecommerce_Sales_Data[[#This Row],[Order_Date]],"dddd")</f>
        <v>Thursday</v>
      </c>
      <c r="H3562" t="s">
        <v>14757</v>
      </c>
      <c r="I3562" t="s">
        <v>14766</v>
      </c>
      <c r="J3562">
        <v>9</v>
      </c>
      <c r="K3562">
        <v>4</v>
      </c>
      <c r="L3562" s="12">
        <v>3245.18</v>
      </c>
      <c r="M3562" s="11">
        <v>0.1</v>
      </c>
      <c r="N3562" s="12">
        <v>11682.65</v>
      </c>
      <c r="O3562" s="12">
        <v>9840.7999999999993</v>
      </c>
      <c r="P3562" s="12">
        <v>1841.85</v>
      </c>
      <c r="Q3562" s="11">
        <v>0.15765686723474601</v>
      </c>
    </row>
    <row r="3563" spans="1:17" x14ac:dyDescent="0.45">
      <c r="A3563" t="s">
        <v>6519</v>
      </c>
      <c r="B3563" t="s">
        <v>6520</v>
      </c>
      <c r="C3563" t="s">
        <v>28</v>
      </c>
      <c r="D3563" t="s">
        <v>29</v>
      </c>
      <c r="E3563" t="s">
        <v>9</v>
      </c>
      <c r="F3563" s="9">
        <v>45448</v>
      </c>
      <c r="G3563" s="9" t="str">
        <f>TEXT(Ecommerce_Sales_Data[[#This Row],[Order_Date]],"dddd")</f>
        <v>Wednesday</v>
      </c>
      <c r="H3563" t="s">
        <v>14757</v>
      </c>
      <c r="I3563" t="s">
        <v>14759</v>
      </c>
      <c r="J3563">
        <v>6</v>
      </c>
      <c r="K3563">
        <v>2</v>
      </c>
      <c r="L3563" s="12">
        <v>4265.9399999999996</v>
      </c>
      <c r="M3563" s="11">
        <v>0.2</v>
      </c>
      <c r="N3563" s="12">
        <v>6825.5</v>
      </c>
      <c r="O3563" s="12">
        <v>5686.16</v>
      </c>
      <c r="P3563" s="12">
        <v>1139.3399999999999</v>
      </c>
      <c r="Q3563" s="11">
        <v>0.16692403486924001</v>
      </c>
    </row>
    <row r="3564" spans="1:17" x14ac:dyDescent="0.45">
      <c r="A3564" t="s">
        <v>6521</v>
      </c>
      <c r="B3564" t="s">
        <v>6522</v>
      </c>
      <c r="C3564" t="s">
        <v>12</v>
      </c>
      <c r="D3564" t="s">
        <v>32</v>
      </c>
      <c r="E3564" t="s">
        <v>14</v>
      </c>
      <c r="F3564" s="9">
        <v>45911</v>
      </c>
      <c r="G3564" s="9" t="str">
        <f>TEXT(Ecommerce_Sales_Data[[#This Row],[Order_Date]],"dddd")</f>
        <v>Thursday</v>
      </c>
      <c r="H3564" t="s">
        <v>14757</v>
      </c>
      <c r="I3564" t="s">
        <v>14766</v>
      </c>
      <c r="J3564">
        <v>9</v>
      </c>
      <c r="K3564">
        <v>4</v>
      </c>
      <c r="L3564" s="12">
        <v>802.76</v>
      </c>
      <c r="M3564" s="11">
        <v>0</v>
      </c>
      <c r="N3564" s="12">
        <v>3211.04</v>
      </c>
      <c r="O3564" s="12">
        <v>2650.29</v>
      </c>
      <c r="P3564" s="12">
        <v>560.75</v>
      </c>
      <c r="Q3564" s="11">
        <v>0.17463189496237999</v>
      </c>
    </row>
    <row r="3565" spans="1:17" x14ac:dyDescent="0.45">
      <c r="A3565" t="s">
        <v>6523</v>
      </c>
      <c r="B3565" t="s">
        <v>6524</v>
      </c>
      <c r="C3565" t="s">
        <v>7</v>
      </c>
      <c r="D3565" t="s">
        <v>46</v>
      </c>
      <c r="E3565" t="s">
        <v>14</v>
      </c>
      <c r="F3565" s="9">
        <v>45748</v>
      </c>
      <c r="G3565" s="9" t="str">
        <f>TEXT(Ecommerce_Sales_Data[[#This Row],[Order_Date]],"dddd")</f>
        <v>Tuesday</v>
      </c>
      <c r="H3565" t="s">
        <v>14757</v>
      </c>
      <c r="I3565" t="s">
        <v>14765</v>
      </c>
      <c r="J3565">
        <v>4</v>
      </c>
      <c r="K3565">
        <v>3</v>
      </c>
      <c r="L3565" s="12">
        <v>1829.1</v>
      </c>
      <c r="M3565" s="11">
        <v>0.2</v>
      </c>
      <c r="N3565" s="12">
        <v>4389.84</v>
      </c>
      <c r="O3565" s="12">
        <v>3046.01</v>
      </c>
      <c r="P3565" s="12">
        <v>1343.83</v>
      </c>
      <c r="Q3565" s="11">
        <v>0.30612277440635599</v>
      </c>
    </row>
    <row r="3566" spans="1:17" x14ac:dyDescent="0.45">
      <c r="A3566" t="s">
        <v>6525</v>
      </c>
      <c r="B3566" t="s">
        <v>6526</v>
      </c>
      <c r="C3566" t="s">
        <v>20</v>
      </c>
      <c r="D3566" t="s">
        <v>21</v>
      </c>
      <c r="E3566" t="s">
        <v>14</v>
      </c>
      <c r="F3566" s="9">
        <v>45879</v>
      </c>
      <c r="G3566" s="9" t="str">
        <f>TEXT(Ecommerce_Sales_Data[[#This Row],[Order_Date]],"dddd")</f>
        <v>Sunday</v>
      </c>
      <c r="H3566" t="s">
        <v>14761</v>
      </c>
      <c r="I3566" t="s">
        <v>14762</v>
      </c>
      <c r="J3566">
        <v>8</v>
      </c>
      <c r="K3566">
        <v>4</v>
      </c>
      <c r="L3566" s="12">
        <v>2831.84</v>
      </c>
      <c r="M3566" s="11">
        <v>0.1</v>
      </c>
      <c r="N3566" s="12">
        <v>10194.620000000001</v>
      </c>
      <c r="O3566" s="12">
        <v>8555.5499999999993</v>
      </c>
      <c r="P3566" s="12">
        <v>1639.07</v>
      </c>
      <c r="Q3566" s="11">
        <v>0.16077793973684201</v>
      </c>
    </row>
    <row r="3567" spans="1:17" x14ac:dyDescent="0.45">
      <c r="A3567" t="s">
        <v>6527</v>
      </c>
      <c r="B3567" t="s">
        <v>6528</v>
      </c>
      <c r="C3567" t="s">
        <v>7</v>
      </c>
      <c r="D3567" t="s">
        <v>134</v>
      </c>
      <c r="E3567" t="s">
        <v>14</v>
      </c>
      <c r="F3567" s="9">
        <v>45647</v>
      </c>
      <c r="G3567" s="9" t="str">
        <f>TEXT(Ecommerce_Sales_Data[[#This Row],[Order_Date]],"dddd")</f>
        <v>Saturday</v>
      </c>
      <c r="H3567" t="s">
        <v>14761</v>
      </c>
      <c r="I3567" t="s">
        <v>14770</v>
      </c>
      <c r="J3567">
        <v>12</v>
      </c>
      <c r="K3567">
        <v>3</v>
      </c>
      <c r="L3567" s="12">
        <v>3762.72</v>
      </c>
      <c r="M3567" s="11">
        <v>0.2</v>
      </c>
      <c r="N3567" s="12">
        <v>9030.5300000000007</v>
      </c>
      <c r="O3567" s="12">
        <v>6422.12</v>
      </c>
      <c r="P3567" s="12">
        <v>2608.41</v>
      </c>
      <c r="Q3567" s="11">
        <v>0.28884351195334002</v>
      </c>
    </row>
    <row r="3568" spans="1:17" x14ac:dyDescent="0.45">
      <c r="A3568" t="s">
        <v>6529</v>
      </c>
      <c r="B3568" t="s">
        <v>4230</v>
      </c>
      <c r="C3568" t="s">
        <v>12</v>
      </c>
      <c r="D3568" t="s">
        <v>41</v>
      </c>
      <c r="E3568" t="s">
        <v>9</v>
      </c>
      <c r="F3568" s="9">
        <v>45559</v>
      </c>
      <c r="G3568" s="9" t="str">
        <f>TEXT(Ecommerce_Sales_Data[[#This Row],[Order_Date]],"dddd")</f>
        <v>Tuesday</v>
      </c>
      <c r="H3568" t="s">
        <v>14757</v>
      </c>
      <c r="I3568" t="s">
        <v>14766</v>
      </c>
      <c r="J3568">
        <v>9</v>
      </c>
      <c r="K3568">
        <v>3</v>
      </c>
      <c r="L3568" s="12">
        <v>2791.45</v>
      </c>
      <c r="M3568" s="11">
        <v>0.2</v>
      </c>
      <c r="N3568" s="12">
        <v>6699.48</v>
      </c>
      <c r="O3568" s="12">
        <v>4021.92</v>
      </c>
      <c r="P3568" s="12">
        <v>2677.56</v>
      </c>
      <c r="Q3568" s="11">
        <v>0.39966683981443302</v>
      </c>
    </row>
    <row r="3569" spans="1:17" x14ac:dyDescent="0.45">
      <c r="A3569" t="s">
        <v>6530</v>
      </c>
      <c r="B3569" t="s">
        <v>6531</v>
      </c>
      <c r="C3569" t="s">
        <v>28</v>
      </c>
      <c r="D3569" t="s">
        <v>137</v>
      </c>
      <c r="E3569" t="s">
        <v>9</v>
      </c>
      <c r="F3569" s="9">
        <v>45761</v>
      </c>
      <c r="G3569" s="9" t="str">
        <f>TEXT(Ecommerce_Sales_Data[[#This Row],[Order_Date]],"dddd")</f>
        <v>Monday</v>
      </c>
      <c r="H3569" t="s">
        <v>14757</v>
      </c>
      <c r="I3569" t="s">
        <v>14765</v>
      </c>
      <c r="J3569">
        <v>4</v>
      </c>
      <c r="K3569">
        <v>1</v>
      </c>
      <c r="L3569" s="12">
        <v>1177.68</v>
      </c>
      <c r="M3569" s="11">
        <v>0.2</v>
      </c>
      <c r="N3569" s="12">
        <v>942.14</v>
      </c>
      <c r="O3569" s="12">
        <v>794.04</v>
      </c>
      <c r="P3569" s="12">
        <v>148.1</v>
      </c>
      <c r="Q3569" s="11">
        <v>0.15719532128982999</v>
      </c>
    </row>
    <row r="3570" spans="1:17" x14ac:dyDescent="0.45">
      <c r="A3570" t="s">
        <v>6532</v>
      </c>
      <c r="B3570" t="s">
        <v>6533</v>
      </c>
      <c r="C3570" t="s">
        <v>12</v>
      </c>
      <c r="D3570" t="s">
        <v>13</v>
      </c>
      <c r="E3570" t="s">
        <v>22</v>
      </c>
      <c r="F3570" s="9">
        <v>45462</v>
      </c>
      <c r="G3570" s="9" t="str">
        <f>TEXT(Ecommerce_Sales_Data[[#This Row],[Order_Date]],"dddd")</f>
        <v>Wednesday</v>
      </c>
      <c r="H3570" t="s">
        <v>14757</v>
      </c>
      <c r="I3570" t="s">
        <v>14759</v>
      </c>
      <c r="J3570">
        <v>6</v>
      </c>
      <c r="K3570">
        <v>2</v>
      </c>
      <c r="L3570" s="12">
        <v>554.94000000000005</v>
      </c>
      <c r="M3570" s="11">
        <v>0.1</v>
      </c>
      <c r="N3570" s="12">
        <v>998.89</v>
      </c>
      <c r="O3570" s="12">
        <v>728.39</v>
      </c>
      <c r="P3570" s="12">
        <v>270.5</v>
      </c>
      <c r="Q3570" s="11">
        <v>0.27080058865340501</v>
      </c>
    </row>
    <row r="3571" spans="1:17" x14ac:dyDescent="0.45">
      <c r="A3571" t="s">
        <v>6534</v>
      </c>
      <c r="B3571" t="s">
        <v>2009</v>
      </c>
      <c r="C3571" t="s">
        <v>7</v>
      </c>
      <c r="D3571" t="s">
        <v>71</v>
      </c>
      <c r="E3571" t="s">
        <v>9</v>
      </c>
      <c r="F3571" s="9">
        <v>45616</v>
      </c>
      <c r="G3571" s="9" t="str">
        <f>TEXT(Ecommerce_Sales_Data[[#This Row],[Order_Date]],"dddd")</f>
        <v>Wednesday</v>
      </c>
      <c r="H3571" t="s">
        <v>14757</v>
      </c>
      <c r="I3571" t="s">
        <v>14764</v>
      </c>
      <c r="J3571">
        <v>11</v>
      </c>
      <c r="K3571">
        <v>1</v>
      </c>
      <c r="L3571" s="12">
        <v>4193.28</v>
      </c>
      <c r="M3571" s="11">
        <v>0.1</v>
      </c>
      <c r="N3571" s="12">
        <v>3773.95</v>
      </c>
      <c r="O3571" s="12">
        <v>2845.36</v>
      </c>
      <c r="P3571" s="12">
        <v>928.59</v>
      </c>
      <c r="Q3571" s="11">
        <v>0.24605254441632801</v>
      </c>
    </row>
    <row r="3572" spans="1:17" x14ac:dyDescent="0.45">
      <c r="A3572" t="s">
        <v>6535</v>
      </c>
      <c r="B3572" t="s">
        <v>6536</v>
      </c>
      <c r="C3572" t="s">
        <v>7</v>
      </c>
      <c r="D3572" t="s">
        <v>106</v>
      </c>
      <c r="E3572" t="s">
        <v>22</v>
      </c>
      <c r="F3572" s="9">
        <v>45573</v>
      </c>
      <c r="G3572" s="9" t="str">
        <f>TEXT(Ecommerce_Sales_Data[[#This Row],[Order_Date]],"dddd")</f>
        <v>Tuesday</v>
      </c>
      <c r="H3572" t="s">
        <v>14757</v>
      </c>
      <c r="I3572" t="s">
        <v>14760</v>
      </c>
      <c r="J3572">
        <v>10</v>
      </c>
      <c r="K3572">
        <v>4</v>
      </c>
      <c r="L3572" s="12">
        <v>968.25</v>
      </c>
      <c r="M3572" s="11">
        <v>0.15</v>
      </c>
      <c r="N3572" s="12">
        <v>3292.05</v>
      </c>
      <c r="O3572" s="12">
        <v>2357.33</v>
      </c>
      <c r="P3572" s="12">
        <v>934.72</v>
      </c>
      <c r="Q3572" s="11">
        <v>0.283932504062818</v>
      </c>
    </row>
    <row r="3573" spans="1:17" x14ac:dyDescent="0.45">
      <c r="A3573" t="s">
        <v>6537</v>
      </c>
      <c r="B3573" t="s">
        <v>6538</v>
      </c>
      <c r="C3573" t="s">
        <v>20</v>
      </c>
      <c r="D3573" t="s">
        <v>25</v>
      </c>
      <c r="E3573" t="s">
        <v>14</v>
      </c>
      <c r="F3573" s="9">
        <v>45407</v>
      </c>
      <c r="G3573" s="9" t="str">
        <f>TEXT(Ecommerce_Sales_Data[[#This Row],[Order_Date]],"dddd")</f>
        <v>Thursday</v>
      </c>
      <c r="H3573" t="s">
        <v>14757</v>
      </c>
      <c r="I3573" t="s">
        <v>14765</v>
      </c>
      <c r="J3573">
        <v>4</v>
      </c>
      <c r="K3573">
        <v>5</v>
      </c>
      <c r="L3573" s="12">
        <v>1598.22</v>
      </c>
      <c r="M3573" s="11">
        <v>0.2</v>
      </c>
      <c r="N3573" s="12">
        <v>6392.88</v>
      </c>
      <c r="O3573" s="12">
        <v>4570.25</v>
      </c>
      <c r="P3573" s="12">
        <v>1822.63</v>
      </c>
      <c r="Q3573" s="11">
        <v>0.28510311471512101</v>
      </c>
    </row>
    <row r="3574" spans="1:17" x14ac:dyDescent="0.45">
      <c r="A3574" t="s">
        <v>6539</v>
      </c>
      <c r="B3574" t="s">
        <v>4722</v>
      </c>
      <c r="C3574" t="s">
        <v>12</v>
      </c>
      <c r="D3574" t="s">
        <v>13</v>
      </c>
      <c r="E3574" t="s">
        <v>22</v>
      </c>
      <c r="F3574" s="9">
        <v>45754</v>
      </c>
      <c r="G3574" s="9" t="str">
        <f>TEXT(Ecommerce_Sales_Data[[#This Row],[Order_Date]],"dddd")</f>
        <v>Monday</v>
      </c>
      <c r="H3574" t="s">
        <v>14757</v>
      </c>
      <c r="I3574" t="s">
        <v>14765</v>
      </c>
      <c r="J3574">
        <v>4</v>
      </c>
      <c r="K3574">
        <v>5</v>
      </c>
      <c r="L3574" s="12">
        <v>3218.09</v>
      </c>
      <c r="M3574" s="11">
        <v>0.15</v>
      </c>
      <c r="N3574" s="12">
        <v>13676.88</v>
      </c>
      <c r="O3574" s="12">
        <v>9916.0499999999993</v>
      </c>
      <c r="P3574" s="12">
        <v>3760.83</v>
      </c>
      <c r="Q3574" s="11">
        <v>0.27497718777966901</v>
      </c>
    </row>
    <row r="3575" spans="1:17" x14ac:dyDescent="0.45">
      <c r="A3575" t="s">
        <v>6540</v>
      </c>
      <c r="B3575" t="s">
        <v>4739</v>
      </c>
      <c r="C3575" t="s">
        <v>20</v>
      </c>
      <c r="D3575" t="s">
        <v>25</v>
      </c>
      <c r="E3575" t="s">
        <v>9</v>
      </c>
      <c r="F3575" s="9">
        <v>45904</v>
      </c>
      <c r="G3575" s="9" t="str">
        <f>TEXT(Ecommerce_Sales_Data[[#This Row],[Order_Date]],"dddd")</f>
        <v>Thursday</v>
      </c>
      <c r="H3575" t="s">
        <v>14757</v>
      </c>
      <c r="I3575" t="s">
        <v>14766</v>
      </c>
      <c r="J3575">
        <v>9</v>
      </c>
      <c r="K3575">
        <v>1</v>
      </c>
      <c r="L3575" s="12">
        <v>2450.1999999999998</v>
      </c>
      <c r="M3575" s="11">
        <v>0.05</v>
      </c>
      <c r="N3575" s="12">
        <v>2327.69</v>
      </c>
      <c r="O3575" s="12">
        <v>1913.12</v>
      </c>
      <c r="P3575" s="12">
        <v>414.57</v>
      </c>
      <c r="Q3575" s="11">
        <v>0.178103613453682</v>
      </c>
    </row>
    <row r="3576" spans="1:17" x14ac:dyDescent="0.45">
      <c r="A3576" t="s">
        <v>6541</v>
      </c>
      <c r="B3576" t="s">
        <v>6542</v>
      </c>
      <c r="C3576" t="s">
        <v>7</v>
      </c>
      <c r="D3576" t="s">
        <v>134</v>
      </c>
      <c r="E3576" t="s">
        <v>4</v>
      </c>
      <c r="F3576" s="9">
        <v>45544</v>
      </c>
      <c r="G3576" s="9" t="str">
        <f>TEXT(Ecommerce_Sales_Data[[#This Row],[Order_Date]],"dddd")</f>
        <v>Monday</v>
      </c>
      <c r="H3576" t="s">
        <v>14757</v>
      </c>
      <c r="I3576" t="s">
        <v>14766</v>
      </c>
      <c r="J3576">
        <v>9</v>
      </c>
      <c r="K3576">
        <v>1</v>
      </c>
      <c r="L3576" s="12">
        <v>1474.26</v>
      </c>
      <c r="M3576" s="11">
        <v>0.2</v>
      </c>
      <c r="N3576" s="12">
        <v>1179.4100000000001</v>
      </c>
      <c r="O3576" s="12">
        <v>906.31</v>
      </c>
      <c r="P3576" s="12">
        <v>273.10000000000002</v>
      </c>
      <c r="Q3576" s="11">
        <v>0.23155645619419901</v>
      </c>
    </row>
    <row r="3577" spans="1:17" x14ac:dyDescent="0.45">
      <c r="A3577" t="s">
        <v>6543</v>
      </c>
      <c r="B3577" t="s">
        <v>977</v>
      </c>
      <c r="C3577" t="s">
        <v>7</v>
      </c>
      <c r="D3577" t="s">
        <v>8</v>
      </c>
      <c r="E3577" t="s">
        <v>14</v>
      </c>
      <c r="F3577" s="9">
        <v>45863</v>
      </c>
      <c r="G3577" s="9" t="str">
        <f>TEXT(Ecommerce_Sales_Data[[#This Row],[Order_Date]],"dddd")</f>
        <v>Friday</v>
      </c>
      <c r="H3577" t="s">
        <v>14757</v>
      </c>
      <c r="I3577" t="s">
        <v>14768</v>
      </c>
      <c r="J3577">
        <v>7</v>
      </c>
      <c r="K3577">
        <v>5</v>
      </c>
      <c r="L3577" s="12">
        <v>1802.87</v>
      </c>
      <c r="M3577" s="11">
        <v>0</v>
      </c>
      <c r="N3577" s="12">
        <v>9014.35</v>
      </c>
      <c r="O3577" s="12">
        <v>6150.31</v>
      </c>
      <c r="P3577" s="12">
        <v>2864.04</v>
      </c>
      <c r="Q3577" s="11">
        <v>0.31772007965077897</v>
      </c>
    </row>
    <row r="3578" spans="1:17" x14ac:dyDescent="0.45">
      <c r="A3578" t="s">
        <v>6544</v>
      </c>
      <c r="B3578" t="s">
        <v>6545</v>
      </c>
      <c r="C3578" t="s">
        <v>28</v>
      </c>
      <c r="D3578" t="s">
        <v>35</v>
      </c>
      <c r="E3578" t="s">
        <v>14</v>
      </c>
      <c r="F3578" s="9">
        <v>45784</v>
      </c>
      <c r="G3578" s="9" t="str">
        <f>TEXT(Ecommerce_Sales_Data[[#This Row],[Order_Date]],"dddd")</f>
        <v>Wednesday</v>
      </c>
      <c r="H3578" t="s">
        <v>14757</v>
      </c>
      <c r="I3578" t="s">
        <v>14763</v>
      </c>
      <c r="J3578">
        <v>5</v>
      </c>
      <c r="K3578">
        <v>3</v>
      </c>
      <c r="L3578" s="12">
        <v>1302.96</v>
      </c>
      <c r="M3578" s="11">
        <v>0.2</v>
      </c>
      <c r="N3578" s="12">
        <v>3127.1</v>
      </c>
      <c r="O3578" s="12">
        <v>2385.65</v>
      </c>
      <c r="P3578" s="12">
        <v>741.45</v>
      </c>
      <c r="Q3578" s="11">
        <v>0.237104665664673</v>
      </c>
    </row>
    <row r="3579" spans="1:17" x14ac:dyDescent="0.45">
      <c r="A3579" t="s">
        <v>6546</v>
      </c>
      <c r="B3579" t="s">
        <v>1536</v>
      </c>
      <c r="C3579" t="s">
        <v>12</v>
      </c>
      <c r="D3579" t="s">
        <v>32</v>
      </c>
      <c r="E3579" t="s">
        <v>14</v>
      </c>
      <c r="F3579" s="9">
        <v>45479</v>
      </c>
      <c r="G3579" s="9" t="str">
        <f>TEXT(Ecommerce_Sales_Data[[#This Row],[Order_Date]],"dddd")</f>
        <v>Saturday</v>
      </c>
      <c r="H3579" t="s">
        <v>14761</v>
      </c>
      <c r="I3579" t="s">
        <v>14768</v>
      </c>
      <c r="J3579">
        <v>7</v>
      </c>
      <c r="K3579">
        <v>5</v>
      </c>
      <c r="L3579" s="12">
        <v>1625.1</v>
      </c>
      <c r="M3579" s="11">
        <v>0.1</v>
      </c>
      <c r="N3579" s="12">
        <v>7312.95</v>
      </c>
      <c r="O3579" s="12">
        <v>5319.97</v>
      </c>
      <c r="P3579" s="12">
        <v>1992.98</v>
      </c>
      <c r="Q3579" s="11">
        <v>0.27252750258103797</v>
      </c>
    </row>
    <row r="3580" spans="1:17" x14ac:dyDescent="0.45">
      <c r="A3580" t="s">
        <v>6547</v>
      </c>
      <c r="B3580" t="s">
        <v>6548</v>
      </c>
      <c r="C3580" t="s">
        <v>20</v>
      </c>
      <c r="D3580" t="s">
        <v>60</v>
      </c>
      <c r="E3580" t="s">
        <v>4</v>
      </c>
      <c r="F3580" s="9">
        <v>45782</v>
      </c>
      <c r="G3580" s="9" t="str">
        <f>TEXT(Ecommerce_Sales_Data[[#This Row],[Order_Date]],"dddd")</f>
        <v>Monday</v>
      </c>
      <c r="H3580" t="s">
        <v>14757</v>
      </c>
      <c r="I3580" t="s">
        <v>14763</v>
      </c>
      <c r="J3580">
        <v>5</v>
      </c>
      <c r="K3580">
        <v>1</v>
      </c>
      <c r="L3580" s="12">
        <v>2141.6799999999998</v>
      </c>
      <c r="M3580" s="11">
        <v>0.2</v>
      </c>
      <c r="N3580" s="12">
        <v>1713.34</v>
      </c>
      <c r="O3580" s="12">
        <v>1346.63</v>
      </c>
      <c r="P3580" s="12">
        <v>366.71</v>
      </c>
      <c r="Q3580" s="11">
        <v>0.214032241119684</v>
      </c>
    </row>
    <row r="3581" spans="1:17" x14ac:dyDescent="0.45">
      <c r="A3581" t="s">
        <v>6549</v>
      </c>
      <c r="B3581" t="s">
        <v>6550</v>
      </c>
      <c r="C3581" t="s">
        <v>12</v>
      </c>
      <c r="D3581" t="s">
        <v>13</v>
      </c>
      <c r="E3581" t="s">
        <v>14</v>
      </c>
      <c r="F3581" s="9">
        <v>45710</v>
      </c>
      <c r="G3581" s="9" t="str">
        <f>TEXT(Ecommerce_Sales_Data[[#This Row],[Order_Date]],"dddd")</f>
        <v>Saturday</v>
      </c>
      <c r="H3581" t="s">
        <v>14761</v>
      </c>
      <c r="I3581" t="s">
        <v>14758</v>
      </c>
      <c r="J3581">
        <v>2</v>
      </c>
      <c r="K3581">
        <v>5</v>
      </c>
      <c r="L3581" s="12">
        <v>4614.12</v>
      </c>
      <c r="M3581" s="11">
        <v>0.1</v>
      </c>
      <c r="N3581" s="12">
        <v>20763.54</v>
      </c>
      <c r="O3581" s="12">
        <v>14047.31</v>
      </c>
      <c r="P3581" s="12">
        <v>6716.23</v>
      </c>
      <c r="Q3581" s="11">
        <v>0.32346266580746802</v>
      </c>
    </row>
    <row r="3582" spans="1:17" x14ac:dyDescent="0.45">
      <c r="A3582" t="s">
        <v>6551</v>
      </c>
      <c r="B3582" t="s">
        <v>4627</v>
      </c>
      <c r="C3582" t="s">
        <v>7</v>
      </c>
      <c r="D3582" t="s">
        <v>8</v>
      </c>
      <c r="E3582" t="s">
        <v>4</v>
      </c>
      <c r="F3582" s="9">
        <v>45992</v>
      </c>
      <c r="G3582" s="9" t="str">
        <f>TEXT(Ecommerce_Sales_Data[[#This Row],[Order_Date]],"dddd")</f>
        <v>Monday</v>
      </c>
      <c r="H3582" t="s">
        <v>14757</v>
      </c>
      <c r="I3582" t="s">
        <v>14770</v>
      </c>
      <c r="J3582">
        <v>12</v>
      </c>
      <c r="K3582">
        <v>1</v>
      </c>
      <c r="L3582" s="12">
        <v>317.3</v>
      </c>
      <c r="M3582" s="11">
        <v>0.2</v>
      </c>
      <c r="N3582" s="12">
        <v>253.84</v>
      </c>
      <c r="O3582" s="12">
        <v>171.88</v>
      </c>
      <c r="P3582" s="12">
        <v>81.96</v>
      </c>
      <c r="Q3582" s="11">
        <v>0.32288055468011301</v>
      </c>
    </row>
    <row r="3583" spans="1:17" x14ac:dyDescent="0.45">
      <c r="A3583" t="s">
        <v>6552</v>
      </c>
      <c r="B3583" t="s">
        <v>6553</v>
      </c>
      <c r="C3583" t="s">
        <v>28</v>
      </c>
      <c r="D3583" t="s">
        <v>100</v>
      </c>
      <c r="E3583" t="s">
        <v>4</v>
      </c>
      <c r="F3583" s="9">
        <v>45315</v>
      </c>
      <c r="G3583" s="9" t="str">
        <f>TEXT(Ecommerce_Sales_Data[[#This Row],[Order_Date]],"dddd")</f>
        <v>Wednesday</v>
      </c>
      <c r="H3583" t="s">
        <v>14757</v>
      </c>
      <c r="I3583" t="s">
        <v>14767</v>
      </c>
      <c r="J3583">
        <v>1</v>
      </c>
      <c r="K3583">
        <v>3</v>
      </c>
      <c r="L3583" s="12">
        <v>2819.38</v>
      </c>
      <c r="M3583" s="11">
        <v>0</v>
      </c>
      <c r="N3583" s="12">
        <v>8458.14</v>
      </c>
      <c r="O3583" s="12">
        <v>5699.27</v>
      </c>
      <c r="P3583" s="12">
        <v>2758.87</v>
      </c>
      <c r="Q3583" s="11">
        <v>0.32617927818645698</v>
      </c>
    </row>
    <row r="3584" spans="1:17" x14ac:dyDescent="0.45">
      <c r="A3584" t="s">
        <v>6554</v>
      </c>
      <c r="B3584" t="s">
        <v>3916</v>
      </c>
      <c r="C3584" t="s">
        <v>12</v>
      </c>
      <c r="D3584" t="s">
        <v>13</v>
      </c>
      <c r="E3584" t="s">
        <v>14</v>
      </c>
      <c r="F3584" s="9">
        <v>45347</v>
      </c>
      <c r="G3584" s="9" t="str">
        <f>TEXT(Ecommerce_Sales_Data[[#This Row],[Order_Date]],"dddd")</f>
        <v>Sunday</v>
      </c>
      <c r="H3584" t="s">
        <v>14761</v>
      </c>
      <c r="I3584" t="s">
        <v>14758</v>
      </c>
      <c r="J3584">
        <v>2</v>
      </c>
      <c r="K3584">
        <v>4</v>
      </c>
      <c r="L3584" s="12">
        <v>2558.34</v>
      </c>
      <c r="M3584" s="11">
        <v>0.15</v>
      </c>
      <c r="N3584" s="12">
        <v>8698.36</v>
      </c>
      <c r="O3584" s="12">
        <v>7178.73</v>
      </c>
      <c r="P3584" s="12">
        <v>1519.63</v>
      </c>
      <c r="Q3584" s="11">
        <v>0.174703047471018</v>
      </c>
    </row>
    <row r="3585" spans="1:17" x14ac:dyDescent="0.45">
      <c r="A3585" t="s">
        <v>6555</v>
      </c>
      <c r="B3585" t="s">
        <v>6556</v>
      </c>
      <c r="C3585" t="s">
        <v>28</v>
      </c>
      <c r="D3585" t="s">
        <v>137</v>
      </c>
      <c r="E3585" t="s">
        <v>4</v>
      </c>
      <c r="F3585" s="9">
        <v>45488</v>
      </c>
      <c r="G3585" s="9" t="str">
        <f>TEXT(Ecommerce_Sales_Data[[#This Row],[Order_Date]],"dddd")</f>
        <v>Monday</v>
      </c>
      <c r="H3585" t="s">
        <v>14757</v>
      </c>
      <c r="I3585" t="s">
        <v>14768</v>
      </c>
      <c r="J3585">
        <v>7</v>
      </c>
      <c r="K3585">
        <v>3</v>
      </c>
      <c r="L3585" s="12">
        <v>4352.3599999999997</v>
      </c>
      <c r="M3585" s="11">
        <v>0.05</v>
      </c>
      <c r="N3585" s="12">
        <v>12404.23</v>
      </c>
      <c r="O3585" s="12">
        <v>9440.3700000000008</v>
      </c>
      <c r="P3585" s="12">
        <v>2963.86</v>
      </c>
      <c r="Q3585" s="11">
        <v>0.23893945855567</v>
      </c>
    </row>
    <row r="3586" spans="1:17" x14ac:dyDescent="0.45">
      <c r="A3586" t="s">
        <v>6557</v>
      </c>
      <c r="B3586" t="s">
        <v>6366</v>
      </c>
      <c r="C3586" t="s">
        <v>20</v>
      </c>
      <c r="D3586" t="s">
        <v>25</v>
      </c>
      <c r="E3586" t="s">
        <v>4</v>
      </c>
      <c r="F3586" s="9">
        <v>45469</v>
      </c>
      <c r="G3586" s="9" t="str">
        <f>TEXT(Ecommerce_Sales_Data[[#This Row],[Order_Date]],"dddd")</f>
        <v>Wednesday</v>
      </c>
      <c r="H3586" t="s">
        <v>14757</v>
      </c>
      <c r="I3586" t="s">
        <v>14759</v>
      </c>
      <c r="J3586">
        <v>6</v>
      </c>
      <c r="K3586">
        <v>1</v>
      </c>
      <c r="L3586" s="12">
        <v>3413.57</v>
      </c>
      <c r="M3586" s="11">
        <v>0.1</v>
      </c>
      <c r="N3586" s="12">
        <v>3072.21</v>
      </c>
      <c r="O3586" s="12">
        <v>2020.57</v>
      </c>
      <c r="P3586" s="12">
        <v>1051.6400000000001</v>
      </c>
      <c r="Q3586" s="11">
        <v>0.34230732925158103</v>
      </c>
    </row>
    <row r="3587" spans="1:17" x14ac:dyDescent="0.45">
      <c r="A3587" t="s">
        <v>6558</v>
      </c>
      <c r="B3587" t="s">
        <v>6559</v>
      </c>
      <c r="C3587" t="s">
        <v>28</v>
      </c>
      <c r="D3587" t="s">
        <v>35</v>
      </c>
      <c r="E3587" t="s">
        <v>14</v>
      </c>
      <c r="F3587" s="9">
        <v>45778</v>
      </c>
      <c r="G3587" s="9" t="str">
        <f>TEXT(Ecommerce_Sales_Data[[#This Row],[Order_Date]],"dddd")</f>
        <v>Thursday</v>
      </c>
      <c r="H3587" t="s">
        <v>14757</v>
      </c>
      <c r="I3587" t="s">
        <v>14763</v>
      </c>
      <c r="J3587">
        <v>5</v>
      </c>
      <c r="K3587">
        <v>3</v>
      </c>
      <c r="L3587" s="12">
        <v>1556.98</v>
      </c>
      <c r="M3587" s="11">
        <v>0.15</v>
      </c>
      <c r="N3587" s="12">
        <v>3970.3</v>
      </c>
      <c r="O3587" s="12">
        <v>2637.68</v>
      </c>
      <c r="P3587" s="12">
        <v>1332.62</v>
      </c>
      <c r="Q3587" s="11">
        <v>0.33564718031383001</v>
      </c>
    </row>
    <row r="3588" spans="1:17" x14ac:dyDescent="0.45">
      <c r="A3588" t="s">
        <v>6560</v>
      </c>
      <c r="B3588" t="s">
        <v>637</v>
      </c>
      <c r="C3588" t="s">
        <v>12</v>
      </c>
      <c r="D3588" t="s">
        <v>32</v>
      </c>
      <c r="E3588" t="s">
        <v>14</v>
      </c>
      <c r="F3588" s="9">
        <v>45674</v>
      </c>
      <c r="G3588" s="9" t="str">
        <f>TEXT(Ecommerce_Sales_Data[[#This Row],[Order_Date]],"dddd")</f>
        <v>Friday</v>
      </c>
      <c r="H3588" t="s">
        <v>14757</v>
      </c>
      <c r="I3588" t="s">
        <v>14767</v>
      </c>
      <c r="J3588">
        <v>1</v>
      </c>
      <c r="K3588">
        <v>5</v>
      </c>
      <c r="L3588" s="12">
        <v>1845.22</v>
      </c>
      <c r="M3588" s="11">
        <v>0.15</v>
      </c>
      <c r="N3588" s="12">
        <v>7842.19</v>
      </c>
      <c r="O3588" s="12">
        <v>5435.3</v>
      </c>
      <c r="P3588" s="12">
        <v>2406.89</v>
      </c>
      <c r="Q3588" s="11">
        <v>0.30691554272467297</v>
      </c>
    </row>
    <row r="3589" spans="1:17" x14ac:dyDescent="0.45">
      <c r="A3589" t="s">
        <v>6561</v>
      </c>
      <c r="B3589" t="s">
        <v>6562</v>
      </c>
      <c r="C3589" t="s">
        <v>2</v>
      </c>
      <c r="D3589" t="s">
        <v>82</v>
      </c>
      <c r="E3589" t="s">
        <v>9</v>
      </c>
      <c r="F3589" s="9">
        <v>45341</v>
      </c>
      <c r="G3589" s="9" t="str">
        <f>TEXT(Ecommerce_Sales_Data[[#This Row],[Order_Date]],"dddd")</f>
        <v>Monday</v>
      </c>
      <c r="H3589" t="s">
        <v>14757</v>
      </c>
      <c r="I3589" t="s">
        <v>14758</v>
      </c>
      <c r="J3589">
        <v>2</v>
      </c>
      <c r="K3589">
        <v>5</v>
      </c>
      <c r="L3589" s="12">
        <v>3295.21</v>
      </c>
      <c r="M3589" s="11">
        <v>0.2</v>
      </c>
      <c r="N3589" s="12">
        <v>13180.84</v>
      </c>
      <c r="O3589" s="12">
        <v>10338.85</v>
      </c>
      <c r="P3589" s="12">
        <v>2841.99</v>
      </c>
      <c r="Q3589" s="11">
        <v>0.21561524151723299</v>
      </c>
    </row>
    <row r="3590" spans="1:17" x14ac:dyDescent="0.45">
      <c r="A3590" t="s">
        <v>6563</v>
      </c>
      <c r="B3590" t="s">
        <v>6564</v>
      </c>
      <c r="C3590" t="s">
        <v>12</v>
      </c>
      <c r="D3590" t="s">
        <v>13</v>
      </c>
      <c r="E3590" t="s">
        <v>14</v>
      </c>
      <c r="F3590" s="9">
        <v>45493</v>
      </c>
      <c r="G3590" s="9" t="str">
        <f>TEXT(Ecommerce_Sales_Data[[#This Row],[Order_Date]],"dddd")</f>
        <v>Saturday</v>
      </c>
      <c r="H3590" t="s">
        <v>14761</v>
      </c>
      <c r="I3590" t="s">
        <v>14768</v>
      </c>
      <c r="J3590">
        <v>7</v>
      </c>
      <c r="K3590">
        <v>5</v>
      </c>
      <c r="L3590" s="12">
        <v>2983.58</v>
      </c>
      <c r="M3590" s="11">
        <v>0.05</v>
      </c>
      <c r="N3590" s="12">
        <v>14172</v>
      </c>
      <c r="O3590" s="12">
        <v>10406.52</v>
      </c>
      <c r="P3590" s="12">
        <v>3765.48</v>
      </c>
      <c r="Q3590" s="11">
        <v>0.26569856054191399</v>
      </c>
    </row>
    <row r="3591" spans="1:17" x14ac:dyDescent="0.45">
      <c r="A3591" t="s">
        <v>6565</v>
      </c>
      <c r="B3591" t="s">
        <v>6566</v>
      </c>
      <c r="C3591" t="s">
        <v>7</v>
      </c>
      <c r="D3591" t="s">
        <v>71</v>
      </c>
      <c r="E3591" t="s">
        <v>4</v>
      </c>
      <c r="F3591" s="9">
        <v>45918</v>
      </c>
      <c r="G3591" s="9" t="str">
        <f>TEXT(Ecommerce_Sales_Data[[#This Row],[Order_Date]],"dddd")</f>
        <v>Thursday</v>
      </c>
      <c r="H3591" t="s">
        <v>14757</v>
      </c>
      <c r="I3591" t="s">
        <v>14766</v>
      </c>
      <c r="J3591">
        <v>9</v>
      </c>
      <c r="K3591">
        <v>1</v>
      </c>
      <c r="L3591" s="12">
        <v>3134.12</v>
      </c>
      <c r="M3591" s="11">
        <v>0</v>
      </c>
      <c r="N3591" s="12">
        <v>3134.12</v>
      </c>
      <c r="O3591" s="12">
        <v>2239.2600000000002</v>
      </c>
      <c r="P3591" s="12">
        <v>894.86</v>
      </c>
      <c r="Q3591" s="11">
        <v>0.28552193279134203</v>
      </c>
    </row>
    <row r="3592" spans="1:17" x14ac:dyDescent="0.45">
      <c r="A3592" t="s">
        <v>6567</v>
      </c>
      <c r="B3592" t="s">
        <v>6568</v>
      </c>
      <c r="C3592" t="s">
        <v>20</v>
      </c>
      <c r="D3592" t="s">
        <v>103</v>
      </c>
      <c r="E3592" t="s">
        <v>9</v>
      </c>
      <c r="F3592" s="9">
        <v>45361</v>
      </c>
      <c r="G3592" s="9" t="str">
        <f>TEXT(Ecommerce_Sales_Data[[#This Row],[Order_Date]],"dddd")</f>
        <v>Sunday</v>
      </c>
      <c r="H3592" t="s">
        <v>14761</v>
      </c>
      <c r="I3592" t="s">
        <v>14769</v>
      </c>
      <c r="J3592">
        <v>3</v>
      </c>
      <c r="K3592">
        <v>1</v>
      </c>
      <c r="L3592" s="12">
        <v>978.63</v>
      </c>
      <c r="M3592" s="11">
        <v>0</v>
      </c>
      <c r="N3592" s="12">
        <v>978.63</v>
      </c>
      <c r="O3592" s="12">
        <v>786.11</v>
      </c>
      <c r="P3592" s="12">
        <v>192.52</v>
      </c>
      <c r="Q3592" s="11">
        <v>0.19672399170268601</v>
      </c>
    </row>
    <row r="3593" spans="1:17" x14ac:dyDescent="0.45">
      <c r="A3593" t="s">
        <v>6569</v>
      </c>
      <c r="B3593" t="s">
        <v>4189</v>
      </c>
      <c r="C3593" t="s">
        <v>28</v>
      </c>
      <c r="D3593" t="s">
        <v>29</v>
      </c>
      <c r="E3593" t="s">
        <v>14</v>
      </c>
      <c r="F3593" s="9">
        <v>45969</v>
      </c>
      <c r="G3593" s="9" t="str">
        <f>TEXT(Ecommerce_Sales_Data[[#This Row],[Order_Date]],"dddd")</f>
        <v>Saturday</v>
      </c>
      <c r="H3593" t="s">
        <v>14761</v>
      </c>
      <c r="I3593" t="s">
        <v>14764</v>
      </c>
      <c r="J3593">
        <v>11</v>
      </c>
      <c r="K3593">
        <v>2</v>
      </c>
      <c r="L3593" s="12">
        <v>887.51</v>
      </c>
      <c r="M3593" s="11">
        <v>0</v>
      </c>
      <c r="N3593" s="12">
        <v>1775.02</v>
      </c>
      <c r="O3593" s="12">
        <v>1390.38</v>
      </c>
      <c r="P3593" s="12">
        <v>384.64</v>
      </c>
      <c r="Q3593" s="11">
        <v>0.21669614990253599</v>
      </c>
    </row>
    <row r="3594" spans="1:17" x14ac:dyDescent="0.45">
      <c r="A3594" t="s">
        <v>6570</v>
      </c>
      <c r="B3594" t="s">
        <v>2348</v>
      </c>
      <c r="C3594" t="s">
        <v>28</v>
      </c>
      <c r="D3594" t="s">
        <v>85</v>
      </c>
      <c r="E3594" t="s">
        <v>9</v>
      </c>
      <c r="F3594" s="9">
        <v>45668</v>
      </c>
      <c r="G3594" s="9" t="str">
        <f>TEXT(Ecommerce_Sales_Data[[#This Row],[Order_Date]],"dddd")</f>
        <v>Saturday</v>
      </c>
      <c r="H3594" t="s">
        <v>14761</v>
      </c>
      <c r="I3594" t="s">
        <v>14767</v>
      </c>
      <c r="J3594">
        <v>1</v>
      </c>
      <c r="K3594">
        <v>4</v>
      </c>
      <c r="L3594" s="12">
        <v>1866.87</v>
      </c>
      <c r="M3594" s="11">
        <v>0</v>
      </c>
      <c r="N3594" s="12">
        <v>7467.48</v>
      </c>
      <c r="O3594" s="12">
        <v>6109.25</v>
      </c>
      <c r="P3594" s="12">
        <v>1358.23</v>
      </c>
      <c r="Q3594" s="11">
        <v>0.181885990990267</v>
      </c>
    </row>
    <row r="3595" spans="1:17" x14ac:dyDescent="0.45">
      <c r="A3595" t="s">
        <v>6571</v>
      </c>
      <c r="B3595" t="s">
        <v>6572</v>
      </c>
      <c r="C3595" t="s">
        <v>2</v>
      </c>
      <c r="D3595" t="s">
        <v>3</v>
      </c>
      <c r="E3595" t="s">
        <v>22</v>
      </c>
      <c r="F3595" s="9">
        <v>45552</v>
      </c>
      <c r="G3595" s="9" t="str">
        <f>TEXT(Ecommerce_Sales_Data[[#This Row],[Order_Date]],"dddd")</f>
        <v>Tuesday</v>
      </c>
      <c r="H3595" t="s">
        <v>14757</v>
      </c>
      <c r="I3595" t="s">
        <v>14766</v>
      </c>
      <c r="J3595">
        <v>9</v>
      </c>
      <c r="K3595">
        <v>2</v>
      </c>
      <c r="L3595" s="12">
        <v>3171.89</v>
      </c>
      <c r="M3595" s="11">
        <v>0.2</v>
      </c>
      <c r="N3595" s="12">
        <v>5075.0200000000004</v>
      </c>
      <c r="O3595" s="12">
        <v>3265.52</v>
      </c>
      <c r="P3595" s="12">
        <v>1809.5</v>
      </c>
      <c r="Q3595" s="11">
        <v>0.35655031901352102</v>
      </c>
    </row>
    <row r="3596" spans="1:17" x14ac:dyDescent="0.45">
      <c r="A3596" t="s">
        <v>6573</v>
      </c>
      <c r="B3596" t="s">
        <v>6574</v>
      </c>
      <c r="C3596" t="s">
        <v>7</v>
      </c>
      <c r="D3596" t="s">
        <v>46</v>
      </c>
      <c r="E3596" t="s">
        <v>14</v>
      </c>
      <c r="F3596" s="9">
        <v>45357</v>
      </c>
      <c r="G3596" s="9" t="str">
        <f>TEXT(Ecommerce_Sales_Data[[#This Row],[Order_Date]],"dddd")</f>
        <v>Wednesday</v>
      </c>
      <c r="H3596" t="s">
        <v>14757</v>
      </c>
      <c r="I3596" t="s">
        <v>14769</v>
      </c>
      <c r="J3596">
        <v>3</v>
      </c>
      <c r="K3596">
        <v>1</v>
      </c>
      <c r="L3596" s="12">
        <v>4696.34</v>
      </c>
      <c r="M3596" s="11">
        <v>0.2</v>
      </c>
      <c r="N3596" s="12">
        <v>3757.07</v>
      </c>
      <c r="O3596" s="12">
        <v>2934.27</v>
      </c>
      <c r="P3596" s="12">
        <v>822.8</v>
      </c>
      <c r="Q3596" s="11">
        <v>0.219000444495311</v>
      </c>
    </row>
    <row r="3597" spans="1:17" x14ac:dyDescent="0.45">
      <c r="A3597" t="s">
        <v>6575</v>
      </c>
      <c r="B3597" t="s">
        <v>6576</v>
      </c>
      <c r="C3597" t="s">
        <v>2</v>
      </c>
      <c r="D3597" t="s">
        <v>3</v>
      </c>
      <c r="E3597" t="s">
        <v>22</v>
      </c>
      <c r="F3597" s="9">
        <v>45951</v>
      </c>
      <c r="G3597" s="9" t="str">
        <f>TEXT(Ecommerce_Sales_Data[[#This Row],[Order_Date]],"dddd")</f>
        <v>Tuesday</v>
      </c>
      <c r="H3597" t="s">
        <v>14757</v>
      </c>
      <c r="I3597" t="s">
        <v>14760</v>
      </c>
      <c r="J3597">
        <v>10</v>
      </c>
      <c r="K3597">
        <v>2</v>
      </c>
      <c r="L3597" s="12">
        <v>3875.02</v>
      </c>
      <c r="M3597" s="11">
        <v>0.1</v>
      </c>
      <c r="N3597" s="12">
        <v>6975.04</v>
      </c>
      <c r="O3597" s="12">
        <v>4831.7700000000004</v>
      </c>
      <c r="P3597" s="12">
        <v>2143.27</v>
      </c>
      <c r="Q3597" s="11">
        <v>0.30727709088406702</v>
      </c>
    </row>
    <row r="3598" spans="1:17" x14ac:dyDescent="0.45">
      <c r="A3598" t="s">
        <v>6577</v>
      </c>
      <c r="B3598" t="s">
        <v>6578</v>
      </c>
      <c r="C3598" t="s">
        <v>12</v>
      </c>
      <c r="D3598" t="s">
        <v>111</v>
      </c>
      <c r="E3598" t="s">
        <v>14</v>
      </c>
      <c r="F3598" s="9">
        <v>45982</v>
      </c>
      <c r="G3598" s="9" t="str">
        <f>TEXT(Ecommerce_Sales_Data[[#This Row],[Order_Date]],"dddd")</f>
        <v>Friday</v>
      </c>
      <c r="H3598" t="s">
        <v>14757</v>
      </c>
      <c r="I3598" t="s">
        <v>14764</v>
      </c>
      <c r="J3598">
        <v>11</v>
      </c>
      <c r="K3598">
        <v>2</v>
      </c>
      <c r="L3598" s="12">
        <v>2112.31</v>
      </c>
      <c r="M3598" s="11">
        <v>0.1</v>
      </c>
      <c r="N3598" s="12">
        <v>3802.16</v>
      </c>
      <c r="O3598" s="12">
        <v>2547.13</v>
      </c>
      <c r="P3598" s="12">
        <v>1255.03</v>
      </c>
      <c r="Q3598" s="11">
        <v>0.330083426262966</v>
      </c>
    </row>
    <row r="3599" spans="1:17" x14ac:dyDescent="0.45">
      <c r="A3599" t="s">
        <v>6579</v>
      </c>
      <c r="B3599" t="s">
        <v>6580</v>
      </c>
      <c r="C3599" t="s">
        <v>12</v>
      </c>
      <c r="D3599" t="s">
        <v>41</v>
      </c>
      <c r="E3599" t="s">
        <v>22</v>
      </c>
      <c r="F3599" s="9">
        <v>45734</v>
      </c>
      <c r="G3599" s="9" t="str">
        <f>TEXT(Ecommerce_Sales_Data[[#This Row],[Order_Date]],"dddd")</f>
        <v>Tuesday</v>
      </c>
      <c r="H3599" t="s">
        <v>14757</v>
      </c>
      <c r="I3599" t="s">
        <v>14769</v>
      </c>
      <c r="J3599">
        <v>3</v>
      </c>
      <c r="K3599">
        <v>4</v>
      </c>
      <c r="L3599" s="12">
        <v>3465.7</v>
      </c>
      <c r="M3599" s="11">
        <v>0.15</v>
      </c>
      <c r="N3599" s="12">
        <v>11783.38</v>
      </c>
      <c r="O3599" s="12">
        <v>8423.0400000000009</v>
      </c>
      <c r="P3599" s="12">
        <v>3360.34</v>
      </c>
      <c r="Q3599" s="11">
        <v>0.28517623975463802</v>
      </c>
    </row>
    <row r="3600" spans="1:17" x14ac:dyDescent="0.45">
      <c r="A3600" t="s">
        <v>6581</v>
      </c>
      <c r="B3600" t="s">
        <v>802</v>
      </c>
      <c r="C3600" t="s">
        <v>2</v>
      </c>
      <c r="D3600" t="s">
        <v>82</v>
      </c>
      <c r="E3600" t="s">
        <v>14</v>
      </c>
      <c r="F3600" s="9">
        <v>46011</v>
      </c>
      <c r="G3600" s="9" t="str">
        <f>TEXT(Ecommerce_Sales_Data[[#This Row],[Order_Date]],"dddd")</f>
        <v>Saturday</v>
      </c>
      <c r="H3600" t="s">
        <v>14761</v>
      </c>
      <c r="I3600" t="s">
        <v>14770</v>
      </c>
      <c r="J3600">
        <v>12</v>
      </c>
      <c r="K3600">
        <v>1</v>
      </c>
      <c r="L3600" s="12">
        <v>4425.78</v>
      </c>
      <c r="M3600" s="11">
        <v>0</v>
      </c>
      <c r="N3600" s="12">
        <v>4425.78</v>
      </c>
      <c r="O3600" s="12">
        <v>2859.2</v>
      </c>
      <c r="P3600" s="12">
        <v>1566.58</v>
      </c>
      <c r="Q3600" s="11">
        <v>0.353966984350781</v>
      </c>
    </row>
    <row r="3601" spans="1:17" x14ac:dyDescent="0.45">
      <c r="A3601" t="s">
        <v>6582</v>
      </c>
      <c r="B3601" t="s">
        <v>6583</v>
      </c>
      <c r="C3601" t="s">
        <v>12</v>
      </c>
      <c r="D3601" t="s">
        <v>111</v>
      </c>
      <c r="E3601" t="s">
        <v>14</v>
      </c>
      <c r="F3601" s="9">
        <v>45619</v>
      </c>
      <c r="G3601" s="9" t="str">
        <f>TEXT(Ecommerce_Sales_Data[[#This Row],[Order_Date]],"dddd")</f>
        <v>Saturday</v>
      </c>
      <c r="H3601" t="s">
        <v>14761</v>
      </c>
      <c r="I3601" t="s">
        <v>14764</v>
      </c>
      <c r="J3601">
        <v>11</v>
      </c>
      <c r="K3601">
        <v>5</v>
      </c>
      <c r="L3601" s="12">
        <v>3222.67</v>
      </c>
      <c r="M3601" s="11">
        <v>0.1</v>
      </c>
      <c r="N3601" s="12">
        <v>14502.02</v>
      </c>
      <c r="O3601" s="12">
        <v>11557.03</v>
      </c>
      <c r="P3601" s="12">
        <v>2944.99</v>
      </c>
      <c r="Q3601" s="11">
        <v>0.203074468246493</v>
      </c>
    </row>
    <row r="3602" spans="1:17" x14ac:dyDescent="0.45">
      <c r="A3602" t="s">
        <v>6584</v>
      </c>
      <c r="B3602" t="s">
        <v>6585</v>
      </c>
      <c r="C3602" t="s">
        <v>28</v>
      </c>
      <c r="D3602" t="s">
        <v>137</v>
      </c>
      <c r="E3602" t="s">
        <v>14</v>
      </c>
      <c r="F3602" s="9">
        <v>45519</v>
      </c>
      <c r="G3602" s="9" t="str">
        <f>TEXT(Ecommerce_Sales_Data[[#This Row],[Order_Date]],"dddd")</f>
        <v>Thursday</v>
      </c>
      <c r="H3602" t="s">
        <v>14757</v>
      </c>
      <c r="I3602" t="s">
        <v>14762</v>
      </c>
      <c r="J3602">
        <v>8</v>
      </c>
      <c r="K3602">
        <v>1</v>
      </c>
      <c r="L3602" s="12">
        <v>1107.3</v>
      </c>
      <c r="M3602" s="11">
        <v>0</v>
      </c>
      <c r="N3602" s="12">
        <v>1107.3</v>
      </c>
      <c r="O3602" s="12">
        <v>684.16</v>
      </c>
      <c r="P3602" s="12">
        <v>423.14</v>
      </c>
      <c r="Q3602" s="11">
        <v>0.38213672898040302</v>
      </c>
    </row>
    <row r="3603" spans="1:17" x14ac:dyDescent="0.45">
      <c r="A3603" t="s">
        <v>6586</v>
      </c>
      <c r="B3603" t="s">
        <v>1829</v>
      </c>
      <c r="C3603" t="s">
        <v>28</v>
      </c>
      <c r="D3603" t="s">
        <v>29</v>
      </c>
      <c r="E3603" t="s">
        <v>22</v>
      </c>
      <c r="F3603" s="9">
        <v>45471</v>
      </c>
      <c r="G3603" s="9" t="str">
        <f>TEXT(Ecommerce_Sales_Data[[#This Row],[Order_Date]],"dddd")</f>
        <v>Friday</v>
      </c>
      <c r="H3603" t="s">
        <v>14757</v>
      </c>
      <c r="I3603" t="s">
        <v>14759</v>
      </c>
      <c r="J3603">
        <v>6</v>
      </c>
      <c r="K3603">
        <v>3</v>
      </c>
      <c r="L3603" s="12">
        <v>3540.85</v>
      </c>
      <c r="M3603" s="11">
        <v>0.05</v>
      </c>
      <c r="N3603" s="12">
        <v>10091.42</v>
      </c>
      <c r="O3603" s="12">
        <v>7257.86</v>
      </c>
      <c r="P3603" s="12">
        <v>2833.56</v>
      </c>
      <c r="Q3603" s="11">
        <v>0.28078902671774603</v>
      </c>
    </row>
    <row r="3604" spans="1:17" x14ac:dyDescent="0.45">
      <c r="A3604" t="s">
        <v>6587</v>
      </c>
      <c r="B3604" t="s">
        <v>6588</v>
      </c>
      <c r="C3604" t="s">
        <v>2</v>
      </c>
      <c r="D3604" t="s">
        <v>65</v>
      </c>
      <c r="E3604" t="s">
        <v>14</v>
      </c>
      <c r="F3604" s="9">
        <v>45466</v>
      </c>
      <c r="G3604" s="9" t="str">
        <f>TEXT(Ecommerce_Sales_Data[[#This Row],[Order_Date]],"dddd")</f>
        <v>Sunday</v>
      </c>
      <c r="H3604" t="s">
        <v>14761</v>
      </c>
      <c r="I3604" t="s">
        <v>14759</v>
      </c>
      <c r="J3604">
        <v>6</v>
      </c>
      <c r="K3604">
        <v>5</v>
      </c>
      <c r="L3604" s="12">
        <v>1178.6300000000001</v>
      </c>
      <c r="M3604" s="11">
        <v>0.05</v>
      </c>
      <c r="N3604" s="12">
        <v>5598.49</v>
      </c>
      <c r="O3604" s="12">
        <v>4529.7</v>
      </c>
      <c r="P3604" s="12">
        <v>1068.79</v>
      </c>
      <c r="Q3604" s="11">
        <v>0.19090683380697299</v>
      </c>
    </row>
    <row r="3605" spans="1:17" x14ac:dyDescent="0.45">
      <c r="A3605" t="s">
        <v>6589</v>
      </c>
      <c r="B3605" t="s">
        <v>6590</v>
      </c>
      <c r="C3605" t="s">
        <v>20</v>
      </c>
      <c r="D3605" t="s">
        <v>57</v>
      </c>
      <c r="E3605" t="s">
        <v>14</v>
      </c>
      <c r="F3605" s="9">
        <v>45798</v>
      </c>
      <c r="G3605" s="9" t="str">
        <f>TEXT(Ecommerce_Sales_Data[[#This Row],[Order_Date]],"dddd")</f>
        <v>Wednesday</v>
      </c>
      <c r="H3605" t="s">
        <v>14757</v>
      </c>
      <c r="I3605" t="s">
        <v>14763</v>
      </c>
      <c r="J3605">
        <v>5</v>
      </c>
      <c r="K3605">
        <v>3</v>
      </c>
      <c r="L3605" s="12">
        <v>4361.82</v>
      </c>
      <c r="M3605" s="11">
        <v>0.1</v>
      </c>
      <c r="N3605" s="12">
        <v>11776.91</v>
      </c>
      <c r="O3605" s="12">
        <v>9412.43</v>
      </c>
      <c r="P3605" s="12">
        <v>2364.48</v>
      </c>
      <c r="Q3605" s="11">
        <v>0.20077252861743899</v>
      </c>
    </row>
    <row r="3606" spans="1:17" x14ac:dyDescent="0.45">
      <c r="A3606" t="s">
        <v>6591</v>
      </c>
      <c r="B3606" t="s">
        <v>6592</v>
      </c>
      <c r="C3606" t="s">
        <v>28</v>
      </c>
      <c r="D3606" t="s">
        <v>35</v>
      </c>
      <c r="E3606" t="s">
        <v>9</v>
      </c>
      <c r="F3606" s="9">
        <v>45502</v>
      </c>
      <c r="G3606" s="9" t="str">
        <f>TEXT(Ecommerce_Sales_Data[[#This Row],[Order_Date]],"dddd")</f>
        <v>Monday</v>
      </c>
      <c r="H3606" t="s">
        <v>14757</v>
      </c>
      <c r="I3606" t="s">
        <v>14768</v>
      </c>
      <c r="J3606">
        <v>7</v>
      </c>
      <c r="K3606">
        <v>1</v>
      </c>
      <c r="L3606" s="12">
        <v>2845.13</v>
      </c>
      <c r="M3606" s="11">
        <v>0.15</v>
      </c>
      <c r="N3606" s="12">
        <v>2418.36</v>
      </c>
      <c r="O3606" s="12">
        <v>1574.28</v>
      </c>
      <c r="P3606" s="12">
        <v>844.08</v>
      </c>
      <c r="Q3606" s="11">
        <v>0.34902992110355802</v>
      </c>
    </row>
    <row r="3607" spans="1:17" x14ac:dyDescent="0.45">
      <c r="A3607" t="s">
        <v>6593</v>
      </c>
      <c r="B3607" t="s">
        <v>6594</v>
      </c>
      <c r="C3607" t="s">
        <v>12</v>
      </c>
      <c r="D3607" t="s">
        <v>111</v>
      </c>
      <c r="E3607" t="s">
        <v>9</v>
      </c>
      <c r="F3607" s="9">
        <v>45684</v>
      </c>
      <c r="G3607" s="9" t="str">
        <f>TEXT(Ecommerce_Sales_Data[[#This Row],[Order_Date]],"dddd")</f>
        <v>Monday</v>
      </c>
      <c r="H3607" t="s">
        <v>14757</v>
      </c>
      <c r="I3607" t="s">
        <v>14767</v>
      </c>
      <c r="J3607">
        <v>1</v>
      </c>
      <c r="K3607">
        <v>5</v>
      </c>
      <c r="L3607" s="12">
        <v>2163.25</v>
      </c>
      <c r="M3607" s="11">
        <v>0.15</v>
      </c>
      <c r="N3607" s="12">
        <v>9193.81</v>
      </c>
      <c r="O3607" s="12">
        <v>5981.24</v>
      </c>
      <c r="P3607" s="12">
        <v>3212.57</v>
      </c>
      <c r="Q3607" s="11">
        <v>0.34942749523864403</v>
      </c>
    </row>
    <row r="3608" spans="1:17" x14ac:dyDescent="0.45">
      <c r="A3608" t="s">
        <v>6595</v>
      </c>
      <c r="B3608" t="s">
        <v>5807</v>
      </c>
      <c r="C3608" t="s">
        <v>12</v>
      </c>
      <c r="D3608" t="s">
        <v>32</v>
      </c>
      <c r="E3608" t="s">
        <v>14</v>
      </c>
      <c r="F3608" s="9">
        <v>45714</v>
      </c>
      <c r="G3608" s="9" t="str">
        <f>TEXT(Ecommerce_Sales_Data[[#This Row],[Order_Date]],"dddd")</f>
        <v>Wednesday</v>
      </c>
      <c r="H3608" t="s">
        <v>14757</v>
      </c>
      <c r="I3608" t="s">
        <v>14758</v>
      </c>
      <c r="J3608">
        <v>2</v>
      </c>
      <c r="K3608">
        <v>3</v>
      </c>
      <c r="L3608" s="12">
        <v>2509.0700000000002</v>
      </c>
      <c r="M3608" s="11">
        <v>0</v>
      </c>
      <c r="N3608" s="12">
        <v>7527.21</v>
      </c>
      <c r="O3608" s="12">
        <v>5071.92</v>
      </c>
      <c r="P3608" s="12">
        <v>2455.29</v>
      </c>
      <c r="Q3608" s="11">
        <v>0.326188587803449</v>
      </c>
    </row>
    <row r="3609" spans="1:17" x14ac:dyDescent="0.45">
      <c r="A3609" t="s">
        <v>6596</v>
      </c>
      <c r="B3609" t="s">
        <v>6597</v>
      </c>
      <c r="C3609" t="s">
        <v>20</v>
      </c>
      <c r="D3609" t="s">
        <v>57</v>
      </c>
      <c r="E3609" t="s">
        <v>4</v>
      </c>
      <c r="F3609" s="9">
        <v>45678</v>
      </c>
      <c r="G3609" s="9" t="str">
        <f>TEXT(Ecommerce_Sales_Data[[#This Row],[Order_Date]],"dddd")</f>
        <v>Tuesday</v>
      </c>
      <c r="H3609" t="s">
        <v>14757</v>
      </c>
      <c r="I3609" t="s">
        <v>14767</v>
      </c>
      <c r="J3609">
        <v>1</v>
      </c>
      <c r="K3609">
        <v>1</v>
      </c>
      <c r="L3609" s="12">
        <v>2030.27</v>
      </c>
      <c r="M3609" s="11">
        <v>0.05</v>
      </c>
      <c r="N3609" s="12">
        <v>1928.76</v>
      </c>
      <c r="O3609" s="12">
        <v>1509.02</v>
      </c>
      <c r="P3609" s="12">
        <v>419.74</v>
      </c>
      <c r="Q3609" s="11">
        <v>0.21762168439826601</v>
      </c>
    </row>
    <row r="3610" spans="1:17" x14ac:dyDescent="0.45">
      <c r="A3610" t="s">
        <v>6598</v>
      </c>
      <c r="B3610" t="s">
        <v>6599</v>
      </c>
      <c r="C3610" t="s">
        <v>12</v>
      </c>
      <c r="D3610" t="s">
        <v>111</v>
      </c>
      <c r="E3610" t="s">
        <v>9</v>
      </c>
      <c r="F3610" s="9">
        <v>45434</v>
      </c>
      <c r="G3610" s="9" t="str">
        <f>TEXT(Ecommerce_Sales_Data[[#This Row],[Order_Date]],"dddd")</f>
        <v>Wednesday</v>
      </c>
      <c r="H3610" t="s">
        <v>14757</v>
      </c>
      <c r="I3610" t="s">
        <v>14763</v>
      </c>
      <c r="J3610">
        <v>5</v>
      </c>
      <c r="K3610">
        <v>1</v>
      </c>
      <c r="L3610" s="12">
        <v>3799.17</v>
      </c>
      <c r="M3610" s="11">
        <v>0.15</v>
      </c>
      <c r="N3610" s="12">
        <v>3229.29</v>
      </c>
      <c r="O3610" s="12">
        <v>2120.94</v>
      </c>
      <c r="P3610" s="12">
        <v>1108.3499999999999</v>
      </c>
      <c r="Q3610" s="11">
        <v>0.34321785903402902</v>
      </c>
    </row>
    <row r="3611" spans="1:17" x14ac:dyDescent="0.45">
      <c r="A3611" t="s">
        <v>6600</v>
      </c>
      <c r="B3611" t="s">
        <v>6601</v>
      </c>
      <c r="C3611" t="s">
        <v>2</v>
      </c>
      <c r="D3611" t="s">
        <v>82</v>
      </c>
      <c r="E3611" t="s">
        <v>22</v>
      </c>
      <c r="F3611" s="9">
        <v>45559</v>
      </c>
      <c r="G3611" s="9" t="str">
        <f>TEXT(Ecommerce_Sales_Data[[#This Row],[Order_Date]],"dddd")</f>
        <v>Tuesday</v>
      </c>
      <c r="H3611" t="s">
        <v>14757</v>
      </c>
      <c r="I3611" t="s">
        <v>14766</v>
      </c>
      <c r="J3611">
        <v>9</v>
      </c>
      <c r="K3611">
        <v>5</v>
      </c>
      <c r="L3611" s="12">
        <v>4107.33</v>
      </c>
      <c r="M3611" s="11">
        <v>0.1</v>
      </c>
      <c r="N3611" s="12">
        <v>18482.990000000002</v>
      </c>
      <c r="O3611" s="12">
        <v>13195.06</v>
      </c>
      <c r="P3611" s="12">
        <v>5287.93</v>
      </c>
      <c r="Q3611" s="11">
        <v>0.28609710874701599</v>
      </c>
    </row>
    <row r="3612" spans="1:17" x14ac:dyDescent="0.45">
      <c r="A3612" t="s">
        <v>6602</v>
      </c>
      <c r="B3612" t="s">
        <v>6603</v>
      </c>
      <c r="C3612" t="s">
        <v>12</v>
      </c>
      <c r="D3612" t="s">
        <v>41</v>
      </c>
      <c r="E3612" t="s">
        <v>9</v>
      </c>
      <c r="F3612" s="9">
        <v>45572</v>
      </c>
      <c r="G3612" s="9" t="str">
        <f>TEXT(Ecommerce_Sales_Data[[#This Row],[Order_Date]],"dddd")</f>
        <v>Monday</v>
      </c>
      <c r="H3612" t="s">
        <v>14757</v>
      </c>
      <c r="I3612" t="s">
        <v>14760</v>
      </c>
      <c r="J3612">
        <v>10</v>
      </c>
      <c r="K3612">
        <v>5</v>
      </c>
      <c r="L3612" s="12">
        <v>3273.15</v>
      </c>
      <c r="M3612" s="11">
        <v>0</v>
      </c>
      <c r="N3612" s="12">
        <v>16365.75</v>
      </c>
      <c r="O3612" s="12">
        <v>9834.23</v>
      </c>
      <c r="P3612" s="12">
        <v>6531.52</v>
      </c>
      <c r="Q3612" s="11">
        <v>0.399096894428914</v>
      </c>
    </row>
    <row r="3613" spans="1:17" x14ac:dyDescent="0.45">
      <c r="A3613" t="s">
        <v>6604</v>
      </c>
      <c r="B3613" t="s">
        <v>6605</v>
      </c>
      <c r="C3613" t="s">
        <v>7</v>
      </c>
      <c r="D3613" t="s">
        <v>8</v>
      </c>
      <c r="E3613" t="s">
        <v>22</v>
      </c>
      <c r="F3613" s="9">
        <v>45920</v>
      </c>
      <c r="G3613" s="9" t="str">
        <f>TEXT(Ecommerce_Sales_Data[[#This Row],[Order_Date]],"dddd")</f>
        <v>Saturday</v>
      </c>
      <c r="H3613" t="s">
        <v>14761</v>
      </c>
      <c r="I3613" t="s">
        <v>14766</v>
      </c>
      <c r="J3613">
        <v>9</v>
      </c>
      <c r="K3613">
        <v>3</v>
      </c>
      <c r="L3613" s="12">
        <v>942.65</v>
      </c>
      <c r="M3613" s="11">
        <v>0.2</v>
      </c>
      <c r="N3613" s="12">
        <v>2262.36</v>
      </c>
      <c r="O3613" s="12">
        <v>1595.35</v>
      </c>
      <c r="P3613" s="12">
        <v>667.01</v>
      </c>
      <c r="Q3613" s="11">
        <v>0.29482929330433699</v>
      </c>
    </row>
    <row r="3614" spans="1:17" x14ac:dyDescent="0.45">
      <c r="A3614" t="s">
        <v>6606</v>
      </c>
      <c r="B3614" t="s">
        <v>6607</v>
      </c>
      <c r="C3614" t="s">
        <v>2</v>
      </c>
      <c r="D3614" t="s">
        <v>17</v>
      </c>
      <c r="E3614" t="s">
        <v>22</v>
      </c>
      <c r="F3614" s="9">
        <v>45437</v>
      </c>
      <c r="G3614" s="9" t="str">
        <f>TEXT(Ecommerce_Sales_Data[[#This Row],[Order_Date]],"dddd")</f>
        <v>Saturday</v>
      </c>
      <c r="H3614" t="s">
        <v>14761</v>
      </c>
      <c r="I3614" t="s">
        <v>14763</v>
      </c>
      <c r="J3614">
        <v>5</v>
      </c>
      <c r="K3614">
        <v>3</v>
      </c>
      <c r="L3614" s="12">
        <v>649.79</v>
      </c>
      <c r="M3614" s="11">
        <v>0.1</v>
      </c>
      <c r="N3614" s="12">
        <v>1754.43</v>
      </c>
      <c r="O3614" s="12">
        <v>1487.13</v>
      </c>
      <c r="P3614" s="12">
        <v>267.3</v>
      </c>
      <c r="Q3614" s="11">
        <v>0.152357175834887</v>
      </c>
    </row>
    <row r="3615" spans="1:17" x14ac:dyDescent="0.45">
      <c r="A3615" t="s">
        <v>6608</v>
      </c>
      <c r="B3615" t="s">
        <v>6609</v>
      </c>
      <c r="C3615" t="s">
        <v>28</v>
      </c>
      <c r="D3615" t="s">
        <v>85</v>
      </c>
      <c r="E3615" t="s">
        <v>22</v>
      </c>
      <c r="F3615" s="9">
        <v>45841</v>
      </c>
      <c r="G3615" s="9" t="str">
        <f>TEXT(Ecommerce_Sales_Data[[#This Row],[Order_Date]],"dddd")</f>
        <v>Thursday</v>
      </c>
      <c r="H3615" t="s">
        <v>14757</v>
      </c>
      <c r="I3615" t="s">
        <v>14768</v>
      </c>
      <c r="J3615">
        <v>7</v>
      </c>
      <c r="K3615">
        <v>3</v>
      </c>
      <c r="L3615" s="12">
        <v>234.72</v>
      </c>
      <c r="M3615" s="11">
        <v>0.1</v>
      </c>
      <c r="N3615" s="12">
        <v>633.74</v>
      </c>
      <c r="O3615" s="12">
        <v>390.49</v>
      </c>
      <c r="P3615" s="12">
        <v>243.25</v>
      </c>
      <c r="Q3615" s="11">
        <v>0.38383248650866297</v>
      </c>
    </row>
    <row r="3616" spans="1:17" x14ac:dyDescent="0.45">
      <c r="A3616" t="s">
        <v>6610</v>
      </c>
      <c r="B3616" t="s">
        <v>6611</v>
      </c>
      <c r="C3616" t="s">
        <v>20</v>
      </c>
      <c r="D3616" t="s">
        <v>103</v>
      </c>
      <c r="E3616" t="s">
        <v>14</v>
      </c>
      <c r="F3616" s="9">
        <v>45803</v>
      </c>
      <c r="G3616" s="9" t="str">
        <f>TEXT(Ecommerce_Sales_Data[[#This Row],[Order_Date]],"dddd")</f>
        <v>Monday</v>
      </c>
      <c r="H3616" t="s">
        <v>14757</v>
      </c>
      <c r="I3616" t="s">
        <v>14763</v>
      </c>
      <c r="J3616">
        <v>5</v>
      </c>
      <c r="K3616">
        <v>5</v>
      </c>
      <c r="L3616" s="12">
        <v>3323.11</v>
      </c>
      <c r="M3616" s="11">
        <v>0.1</v>
      </c>
      <c r="N3616" s="12">
        <v>14953.99</v>
      </c>
      <c r="O3616" s="12">
        <v>11144.92</v>
      </c>
      <c r="P3616" s="12">
        <v>3809.07</v>
      </c>
      <c r="Q3616" s="11">
        <v>0.25471930902722301</v>
      </c>
    </row>
    <row r="3617" spans="1:17" x14ac:dyDescent="0.45">
      <c r="A3617" t="s">
        <v>6612</v>
      </c>
      <c r="B3617" t="s">
        <v>6613</v>
      </c>
      <c r="C3617" t="s">
        <v>7</v>
      </c>
      <c r="D3617" t="s">
        <v>106</v>
      </c>
      <c r="E3617" t="s">
        <v>14</v>
      </c>
      <c r="F3617" s="9">
        <v>45385</v>
      </c>
      <c r="G3617" s="9" t="str">
        <f>TEXT(Ecommerce_Sales_Data[[#This Row],[Order_Date]],"dddd")</f>
        <v>Wednesday</v>
      </c>
      <c r="H3617" t="s">
        <v>14757</v>
      </c>
      <c r="I3617" t="s">
        <v>14765</v>
      </c>
      <c r="J3617">
        <v>4</v>
      </c>
      <c r="K3617">
        <v>2</v>
      </c>
      <c r="L3617" s="12">
        <v>2268.11</v>
      </c>
      <c r="M3617" s="11">
        <v>0.05</v>
      </c>
      <c r="N3617" s="12">
        <v>4309.41</v>
      </c>
      <c r="O3617" s="12">
        <v>2753.12</v>
      </c>
      <c r="P3617" s="12">
        <v>1556.29</v>
      </c>
      <c r="Q3617" s="11">
        <v>0.36113760352345198</v>
      </c>
    </row>
    <row r="3618" spans="1:17" x14ac:dyDescent="0.45">
      <c r="A3618" t="s">
        <v>6614</v>
      </c>
      <c r="B3618" t="s">
        <v>6615</v>
      </c>
      <c r="C3618" t="s">
        <v>2</v>
      </c>
      <c r="D3618" t="s">
        <v>17</v>
      </c>
      <c r="E3618" t="s">
        <v>4</v>
      </c>
      <c r="F3618" s="9">
        <v>46004</v>
      </c>
      <c r="G3618" s="9" t="str">
        <f>TEXT(Ecommerce_Sales_Data[[#This Row],[Order_Date]],"dddd")</f>
        <v>Saturday</v>
      </c>
      <c r="H3618" t="s">
        <v>14761</v>
      </c>
      <c r="I3618" t="s">
        <v>14770</v>
      </c>
      <c r="J3618">
        <v>12</v>
      </c>
      <c r="K3618">
        <v>4</v>
      </c>
      <c r="L3618" s="12">
        <v>2004.95</v>
      </c>
      <c r="M3618" s="11">
        <v>0.05</v>
      </c>
      <c r="N3618" s="12">
        <v>7618.81</v>
      </c>
      <c r="O3618" s="12">
        <v>5308.4</v>
      </c>
      <c r="P3618" s="12">
        <v>2310.41</v>
      </c>
      <c r="Q3618" s="11">
        <v>0.30325077013339402</v>
      </c>
    </row>
    <row r="3619" spans="1:17" x14ac:dyDescent="0.45">
      <c r="A3619" t="s">
        <v>6616</v>
      </c>
      <c r="B3619" t="s">
        <v>6617</v>
      </c>
      <c r="C3619" t="s">
        <v>12</v>
      </c>
      <c r="D3619" t="s">
        <v>111</v>
      </c>
      <c r="E3619" t="s">
        <v>14</v>
      </c>
      <c r="F3619" s="9">
        <v>45520</v>
      </c>
      <c r="G3619" s="9" t="str">
        <f>TEXT(Ecommerce_Sales_Data[[#This Row],[Order_Date]],"dddd")</f>
        <v>Friday</v>
      </c>
      <c r="H3619" t="s">
        <v>14757</v>
      </c>
      <c r="I3619" t="s">
        <v>14762</v>
      </c>
      <c r="J3619">
        <v>8</v>
      </c>
      <c r="K3619">
        <v>2</v>
      </c>
      <c r="L3619" s="12">
        <v>2201.9499999999998</v>
      </c>
      <c r="M3619" s="11">
        <v>0.2</v>
      </c>
      <c r="N3619" s="12">
        <v>3523.12</v>
      </c>
      <c r="O3619" s="12">
        <v>2875.56</v>
      </c>
      <c r="P3619" s="12">
        <v>647.55999999999995</v>
      </c>
      <c r="Q3619" s="11">
        <v>0.18380299280183501</v>
      </c>
    </row>
    <row r="3620" spans="1:17" x14ac:dyDescent="0.45">
      <c r="A3620" t="s">
        <v>6618</v>
      </c>
      <c r="B3620" t="s">
        <v>6619</v>
      </c>
      <c r="C3620" t="s">
        <v>28</v>
      </c>
      <c r="D3620" t="s">
        <v>35</v>
      </c>
      <c r="E3620" t="s">
        <v>4</v>
      </c>
      <c r="F3620" s="9">
        <v>45900</v>
      </c>
      <c r="G3620" s="9" t="str">
        <f>TEXT(Ecommerce_Sales_Data[[#This Row],[Order_Date]],"dddd")</f>
        <v>Sunday</v>
      </c>
      <c r="H3620" t="s">
        <v>14761</v>
      </c>
      <c r="I3620" t="s">
        <v>14762</v>
      </c>
      <c r="J3620">
        <v>8</v>
      </c>
      <c r="K3620">
        <v>3</v>
      </c>
      <c r="L3620" s="12">
        <v>3121.89</v>
      </c>
      <c r="M3620" s="11">
        <v>0</v>
      </c>
      <c r="N3620" s="12">
        <v>9365.67</v>
      </c>
      <c r="O3620" s="12">
        <v>5838.85</v>
      </c>
      <c r="P3620" s="12">
        <v>3526.82</v>
      </c>
      <c r="Q3620" s="11">
        <v>0.37656889469733601</v>
      </c>
    </row>
    <row r="3621" spans="1:17" x14ac:dyDescent="0.45">
      <c r="A3621" t="s">
        <v>6620</v>
      </c>
      <c r="B3621" t="s">
        <v>6621</v>
      </c>
      <c r="C3621" t="s">
        <v>20</v>
      </c>
      <c r="D3621" t="s">
        <v>25</v>
      </c>
      <c r="E3621" t="s">
        <v>22</v>
      </c>
      <c r="F3621" s="9">
        <v>45761</v>
      </c>
      <c r="G3621" s="9" t="str">
        <f>TEXT(Ecommerce_Sales_Data[[#This Row],[Order_Date]],"dddd")</f>
        <v>Monday</v>
      </c>
      <c r="H3621" t="s">
        <v>14757</v>
      </c>
      <c r="I3621" t="s">
        <v>14765</v>
      </c>
      <c r="J3621">
        <v>4</v>
      </c>
      <c r="K3621">
        <v>4</v>
      </c>
      <c r="L3621" s="12">
        <v>1154.8399999999999</v>
      </c>
      <c r="M3621" s="11">
        <v>0.15</v>
      </c>
      <c r="N3621" s="12">
        <v>3926.46</v>
      </c>
      <c r="O3621" s="12">
        <v>2630.17</v>
      </c>
      <c r="P3621" s="12">
        <v>1296.29</v>
      </c>
      <c r="Q3621" s="11">
        <v>0.33014216367924298</v>
      </c>
    </row>
    <row r="3622" spans="1:17" x14ac:dyDescent="0.45">
      <c r="A3622" t="s">
        <v>6622</v>
      </c>
      <c r="B3622" t="s">
        <v>6623</v>
      </c>
      <c r="C3622" t="s">
        <v>12</v>
      </c>
      <c r="D3622" t="s">
        <v>41</v>
      </c>
      <c r="E3622" t="s">
        <v>14</v>
      </c>
      <c r="F3622" s="9">
        <v>45295</v>
      </c>
      <c r="G3622" s="9" t="str">
        <f>TEXT(Ecommerce_Sales_Data[[#This Row],[Order_Date]],"dddd")</f>
        <v>Thursday</v>
      </c>
      <c r="H3622" t="s">
        <v>14757</v>
      </c>
      <c r="I3622" t="s">
        <v>14767</v>
      </c>
      <c r="J3622">
        <v>1</v>
      </c>
      <c r="K3622">
        <v>3</v>
      </c>
      <c r="L3622" s="12">
        <v>4728.3500000000004</v>
      </c>
      <c r="M3622" s="11">
        <v>0</v>
      </c>
      <c r="N3622" s="12">
        <v>14185.05</v>
      </c>
      <c r="O3622" s="12">
        <v>10086.18</v>
      </c>
      <c r="P3622" s="12">
        <v>4098.87</v>
      </c>
      <c r="Q3622" s="11">
        <v>0.28895703575242998</v>
      </c>
    </row>
    <row r="3623" spans="1:17" x14ac:dyDescent="0.45">
      <c r="A3623" t="s">
        <v>6624</v>
      </c>
      <c r="B3623" t="s">
        <v>6625</v>
      </c>
      <c r="C3623" t="s">
        <v>28</v>
      </c>
      <c r="D3623" t="s">
        <v>137</v>
      </c>
      <c r="E3623" t="s">
        <v>4</v>
      </c>
      <c r="F3623" s="9">
        <v>45610</v>
      </c>
      <c r="G3623" s="9" t="str">
        <f>TEXT(Ecommerce_Sales_Data[[#This Row],[Order_Date]],"dddd")</f>
        <v>Thursday</v>
      </c>
      <c r="H3623" t="s">
        <v>14757</v>
      </c>
      <c r="I3623" t="s">
        <v>14764</v>
      </c>
      <c r="J3623">
        <v>11</v>
      </c>
      <c r="K3623">
        <v>1</v>
      </c>
      <c r="L3623" s="12">
        <v>2282.63</v>
      </c>
      <c r="M3623" s="11">
        <v>0.2</v>
      </c>
      <c r="N3623" s="12">
        <v>1826.1</v>
      </c>
      <c r="O3623" s="12">
        <v>1420.82</v>
      </c>
      <c r="P3623" s="12">
        <v>405.28</v>
      </c>
      <c r="Q3623" s="11">
        <v>0.221937462351459</v>
      </c>
    </row>
    <row r="3624" spans="1:17" x14ac:dyDescent="0.45">
      <c r="A3624" t="s">
        <v>6626</v>
      </c>
      <c r="B3624" t="s">
        <v>6627</v>
      </c>
      <c r="C3624" t="s">
        <v>7</v>
      </c>
      <c r="D3624" t="s">
        <v>106</v>
      </c>
      <c r="E3624" t="s">
        <v>14</v>
      </c>
      <c r="F3624" s="9">
        <v>45969</v>
      </c>
      <c r="G3624" s="9" t="str">
        <f>TEXT(Ecommerce_Sales_Data[[#This Row],[Order_Date]],"dddd")</f>
        <v>Saturday</v>
      </c>
      <c r="H3624" t="s">
        <v>14761</v>
      </c>
      <c r="I3624" t="s">
        <v>14764</v>
      </c>
      <c r="J3624">
        <v>11</v>
      </c>
      <c r="K3624">
        <v>2</v>
      </c>
      <c r="L3624" s="12">
        <v>4092.85</v>
      </c>
      <c r="M3624" s="11">
        <v>0.05</v>
      </c>
      <c r="N3624" s="12">
        <v>7776.41</v>
      </c>
      <c r="O3624" s="12">
        <v>6468.68</v>
      </c>
      <c r="P3624" s="12">
        <v>1307.73</v>
      </c>
      <c r="Q3624" s="11">
        <v>0.168166287528564</v>
      </c>
    </row>
    <row r="3625" spans="1:17" x14ac:dyDescent="0.45">
      <c r="A3625" t="s">
        <v>6628</v>
      </c>
      <c r="B3625" t="s">
        <v>6629</v>
      </c>
      <c r="C3625" t="s">
        <v>20</v>
      </c>
      <c r="D3625" t="s">
        <v>25</v>
      </c>
      <c r="E3625" t="s">
        <v>22</v>
      </c>
      <c r="F3625" s="9">
        <v>45396</v>
      </c>
      <c r="G3625" s="9" t="str">
        <f>TEXT(Ecommerce_Sales_Data[[#This Row],[Order_Date]],"dddd")</f>
        <v>Sunday</v>
      </c>
      <c r="H3625" t="s">
        <v>14761</v>
      </c>
      <c r="I3625" t="s">
        <v>14765</v>
      </c>
      <c r="J3625">
        <v>4</v>
      </c>
      <c r="K3625">
        <v>2</v>
      </c>
      <c r="L3625" s="12">
        <v>1301.25</v>
      </c>
      <c r="M3625" s="11">
        <v>0.2</v>
      </c>
      <c r="N3625" s="12">
        <v>2082</v>
      </c>
      <c r="O3625" s="12">
        <v>1512.4</v>
      </c>
      <c r="P3625" s="12">
        <v>569.6</v>
      </c>
      <c r="Q3625" s="11">
        <v>0.27358309317963497</v>
      </c>
    </row>
    <row r="3626" spans="1:17" x14ac:dyDescent="0.45">
      <c r="A3626" t="s">
        <v>6630</v>
      </c>
      <c r="B3626" t="s">
        <v>6631</v>
      </c>
      <c r="C3626" t="s">
        <v>28</v>
      </c>
      <c r="D3626" t="s">
        <v>137</v>
      </c>
      <c r="E3626" t="s">
        <v>22</v>
      </c>
      <c r="F3626" s="9">
        <v>45615</v>
      </c>
      <c r="G3626" s="9" t="str">
        <f>TEXT(Ecommerce_Sales_Data[[#This Row],[Order_Date]],"dddd")</f>
        <v>Tuesday</v>
      </c>
      <c r="H3626" t="s">
        <v>14757</v>
      </c>
      <c r="I3626" t="s">
        <v>14764</v>
      </c>
      <c r="J3626">
        <v>11</v>
      </c>
      <c r="K3626">
        <v>4</v>
      </c>
      <c r="L3626" s="12">
        <v>3269.95</v>
      </c>
      <c r="M3626" s="11">
        <v>0.15</v>
      </c>
      <c r="N3626" s="12">
        <v>11117.83</v>
      </c>
      <c r="O3626" s="12">
        <v>8211.34</v>
      </c>
      <c r="P3626" s="12">
        <v>2906.49</v>
      </c>
      <c r="Q3626" s="11">
        <v>0.26142601568831297</v>
      </c>
    </row>
    <row r="3627" spans="1:17" x14ac:dyDescent="0.45">
      <c r="A3627" t="s">
        <v>6632</v>
      </c>
      <c r="B3627" t="s">
        <v>6633</v>
      </c>
      <c r="C3627" t="s">
        <v>28</v>
      </c>
      <c r="D3627" t="s">
        <v>29</v>
      </c>
      <c r="E3627" t="s">
        <v>4</v>
      </c>
      <c r="F3627" s="9">
        <v>45804</v>
      </c>
      <c r="G3627" s="9" t="str">
        <f>TEXT(Ecommerce_Sales_Data[[#This Row],[Order_Date]],"dddd")</f>
        <v>Tuesday</v>
      </c>
      <c r="H3627" t="s">
        <v>14757</v>
      </c>
      <c r="I3627" t="s">
        <v>14763</v>
      </c>
      <c r="J3627">
        <v>5</v>
      </c>
      <c r="K3627">
        <v>2</v>
      </c>
      <c r="L3627" s="12">
        <v>4657.6899999999996</v>
      </c>
      <c r="M3627" s="11">
        <v>0.15</v>
      </c>
      <c r="N3627" s="12">
        <v>7918.07</v>
      </c>
      <c r="O3627" s="12">
        <v>6111.32</v>
      </c>
      <c r="P3627" s="12">
        <v>1806.75</v>
      </c>
      <c r="Q3627" s="11">
        <v>0.22818060461703399</v>
      </c>
    </row>
    <row r="3628" spans="1:17" x14ac:dyDescent="0.45">
      <c r="A3628" t="s">
        <v>6634</v>
      </c>
      <c r="B3628" t="s">
        <v>6635</v>
      </c>
      <c r="C3628" t="s">
        <v>28</v>
      </c>
      <c r="D3628" t="s">
        <v>137</v>
      </c>
      <c r="E3628" t="s">
        <v>4</v>
      </c>
      <c r="F3628" s="9">
        <v>45456</v>
      </c>
      <c r="G3628" s="9" t="str">
        <f>TEXT(Ecommerce_Sales_Data[[#This Row],[Order_Date]],"dddd")</f>
        <v>Thursday</v>
      </c>
      <c r="H3628" t="s">
        <v>14757</v>
      </c>
      <c r="I3628" t="s">
        <v>14759</v>
      </c>
      <c r="J3628">
        <v>6</v>
      </c>
      <c r="K3628">
        <v>4</v>
      </c>
      <c r="L3628" s="12">
        <v>1073.81</v>
      </c>
      <c r="M3628" s="11">
        <v>0</v>
      </c>
      <c r="N3628" s="12">
        <v>4295.24</v>
      </c>
      <c r="O3628" s="12">
        <v>3494.86</v>
      </c>
      <c r="P3628" s="12">
        <v>800.38</v>
      </c>
      <c r="Q3628" s="11">
        <v>0.18634115905048401</v>
      </c>
    </row>
    <row r="3629" spans="1:17" x14ac:dyDescent="0.45">
      <c r="A3629" t="s">
        <v>6636</v>
      </c>
      <c r="B3629" t="s">
        <v>6637</v>
      </c>
      <c r="C3629" t="s">
        <v>7</v>
      </c>
      <c r="D3629" t="s">
        <v>71</v>
      </c>
      <c r="E3629" t="s">
        <v>9</v>
      </c>
      <c r="F3629" s="9">
        <v>45401</v>
      </c>
      <c r="G3629" s="9" t="str">
        <f>TEXT(Ecommerce_Sales_Data[[#This Row],[Order_Date]],"dddd")</f>
        <v>Friday</v>
      </c>
      <c r="H3629" t="s">
        <v>14757</v>
      </c>
      <c r="I3629" t="s">
        <v>14765</v>
      </c>
      <c r="J3629">
        <v>4</v>
      </c>
      <c r="K3629">
        <v>5</v>
      </c>
      <c r="L3629" s="12">
        <v>891.89</v>
      </c>
      <c r="M3629" s="11">
        <v>0.15</v>
      </c>
      <c r="N3629" s="12">
        <v>3790.53</v>
      </c>
      <c r="O3629" s="12">
        <v>2470.11</v>
      </c>
      <c r="P3629" s="12">
        <v>1320.42</v>
      </c>
      <c r="Q3629" s="11">
        <v>0.34834706492231998</v>
      </c>
    </row>
    <row r="3630" spans="1:17" x14ac:dyDescent="0.45">
      <c r="A3630" t="s">
        <v>6638</v>
      </c>
      <c r="B3630" t="s">
        <v>6639</v>
      </c>
      <c r="C3630" t="s">
        <v>7</v>
      </c>
      <c r="D3630" t="s">
        <v>8</v>
      </c>
      <c r="E3630" t="s">
        <v>14</v>
      </c>
      <c r="F3630" s="9">
        <v>45553</v>
      </c>
      <c r="G3630" s="9" t="str">
        <f>TEXT(Ecommerce_Sales_Data[[#This Row],[Order_Date]],"dddd")</f>
        <v>Wednesday</v>
      </c>
      <c r="H3630" t="s">
        <v>14757</v>
      </c>
      <c r="I3630" t="s">
        <v>14766</v>
      </c>
      <c r="J3630">
        <v>9</v>
      </c>
      <c r="K3630">
        <v>3</v>
      </c>
      <c r="L3630" s="12">
        <v>4834.6400000000003</v>
      </c>
      <c r="M3630" s="11">
        <v>0</v>
      </c>
      <c r="N3630" s="12">
        <v>14503.92</v>
      </c>
      <c r="O3630" s="12">
        <v>12233.34</v>
      </c>
      <c r="P3630" s="12">
        <v>2270.58</v>
      </c>
      <c r="Q3630" s="11">
        <v>0.15654940181688801</v>
      </c>
    </row>
    <row r="3631" spans="1:17" x14ac:dyDescent="0.45">
      <c r="A3631" t="s">
        <v>6640</v>
      </c>
      <c r="B3631" t="s">
        <v>6641</v>
      </c>
      <c r="C3631" t="s">
        <v>7</v>
      </c>
      <c r="D3631" t="s">
        <v>71</v>
      </c>
      <c r="E3631" t="s">
        <v>4</v>
      </c>
      <c r="F3631" s="9">
        <v>45619</v>
      </c>
      <c r="G3631" s="9" t="str">
        <f>TEXT(Ecommerce_Sales_Data[[#This Row],[Order_Date]],"dddd")</f>
        <v>Saturday</v>
      </c>
      <c r="H3631" t="s">
        <v>14761</v>
      </c>
      <c r="I3631" t="s">
        <v>14764</v>
      </c>
      <c r="J3631">
        <v>11</v>
      </c>
      <c r="K3631">
        <v>3</v>
      </c>
      <c r="L3631" s="12">
        <v>4987.33</v>
      </c>
      <c r="M3631" s="11">
        <v>0.05</v>
      </c>
      <c r="N3631" s="12">
        <v>14213.89</v>
      </c>
      <c r="O3631" s="12">
        <v>11877.23</v>
      </c>
      <c r="P3631" s="12">
        <v>2336.66</v>
      </c>
      <c r="Q3631" s="11">
        <v>0.16439271726459101</v>
      </c>
    </row>
    <row r="3632" spans="1:17" x14ac:dyDescent="0.45">
      <c r="A3632" t="s">
        <v>6642</v>
      </c>
      <c r="B3632" t="s">
        <v>6643</v>
      </c>
      <c r="C3632" t="s">
        <v>7</v>
      </c>
      <c r="D3632" t="s">
        <v>106</v>
      </c>
      <c r="E3632" t="s">
        <v>14</v>
      </c>
      <c r="F3632" s="9">
        <v>45303</v>
      </c>
      <c r="G3632" s="9" t="str">
        <f>TEXT(Ecommerce_Sales_Data[[#This Row],[Order_Date]],"dddd")</f>
        <v>Friday</v>
      </c>
      <c r="H3632" t="s">
        <v>14757</v>
      </c>
      <c r="I3632" t="s">
        <v>14767</v>
      </c>
      <c r="J3632">
        <v>1</v>
      </c>
      <c r="K3632">
        <v>4</v>
      </c>
      <c r="L3632" s="12">
        <v>699.04</v>
      </c>
      <c r="M3632" s="11">
        <v>0.05</v>
      </c>
      <c r="N3632" s="12">
        <v>2656.35</v>
      </c>
      <c r="O3632" s="12">
        <v>2174.42</v>
      </c>
      <c r="P3632" s="12">
        <v>481.93</v>
      </c>
      <c r="Q3632" s="11">
        <v>0.18142564044647699</v>
      </c>
    </row>
    <row r="3633" spans="1:17" x14ac:dyDescent="0.45">
      <c r="A3633" t="s">
        <v>6644</v>
      </c>
      <c r="B3633" t="s">
        <v>2646</v>
      </c>
      <c r="C3633" t="s">
        <v>12</v>
      </c>
      <c r="D3633" t="s">
        <v>111</v>
      </c>
      <c r="E3633" t="s">
        <v>22</v>
      </c>
      <c r="F3633" s="9">
        <v>45489</v>
      </c>
      <c r="G3633" s="9" t="str">
        <f>TEXT(Ecommerce_Sales_Data[[#This Row],[Order_Date]],"dddd")</f>
        <v>Tuesday</v>
      </c>
      <c r="H3633" t="s">
        <v>14757</v>
      </c>
      <c r="I3633" t="s">
        <v>14768</v>
      </c>
      <c r="J3633">
        <v>7</v>
      </c>
      <c r="K3633">
        <v>4</v>
      </c>
      <c r="L3633" s="12">
        <v>1656.88</v>
      </c>
      <c r="M3633" s="11">
        <v>0.2</v>
      </c>
      <c r="N3633" s="12">
        <v>5302.02</v>
      </c>
      <c r="O3633" s="12">
        <v>4494.99</v>
      </c>
      <c r="P3633" s="12">
        <v>807.03</v>
      </c>
      <c r="Q3633" s="11">
        <v>0.15221179852207301</v>
      </c>
    </row>
    <row r="3634" spans="1:17" x14ac:dyDescent="0.45">
      <c r="A3634" t="s">
        <v>6645</v>
      </c>
      <c r="B3634" t="s">
        <v>6646</v>
      </c>
      <c r="C3634" t="s">
        <v>28</v>
      </c>
      <c r="D3634" t="s">
        <v>100</v>
      </c>
      <c r="E3634" t="s">
        <v>9</v>
      </c>
      <c r="F3634" s="9">
        <v>45768</v>
      </c>
      <c r="G3634" s="9" t="str">
        <f>TEXT(Ecommerce_Sales_Data[[#This Row],[Order_Date]],"dddd")</f>
        <v>Monday</v>
      </c>
      <c r="H3634" t="s">
        <v>14757</v>
      </c>
      <c r="I3634" t="s">
        <v>14765</v>
      </c>
      <c r="J3634">
        <v>4</v>
      </c>
      <c r="K3634">
        <v>1</v>
      </c>
      <c r="L3634" s="12">
        <v>2029.01</v>
      </c>
      <c r="M3634" s="11">
        <v>0.05</v>
      </c>
      <c r="N3634" s="12">
        <v>1927.56</v>
      </c>
      <c r="O3634" s="12">
        <v>1302.43</v>
      </c>
      <c r="P3634" s="12">
        <v>625.13</v>
      </c>
      <c r="Q3634" s="11">
        <v>0.324311564879952</v>
      </c>
    </row>
    <row r="3635" spans="1:17" x14ac:dyDescent="0.45">
      <c r="A3635" t="s">
        <v>6647</v>
      </c>
      <c r="B3635" t="s">
        <v>6648</v>
      </c>
      <c r="C3635" t="s">
        <v>20</v>
      </c>
      <c r="D3635" t="s">
        <v>57</v>
      </c>
      <c r="E3635" t="s">
        <v>14</v>
      </c>
      <c r="F3635" s="9">
        <v>45545</v>
      </c>
      <c r="G3635" s="9" t="str">
        <f>TEXT(Ecommerce_Sales_Data[[#This Row],[Order_Date]],"dddd")</f>
        <v>Tuesday</v>
      </c>
      <c r="H3635" t="s">
        <v>14757</v>
      </c>
      <c r="I3635" t="s">
        <v>14766</v>
      </c>
      <c r="J3635">
        <v>9</v>
      </c>
      <c r="K3635">
        <v>5</v>
      </c>
      <c r="L3635" s="12">
        <v>4337.54</v>
      </c>
      <c r="M3635" s="11">
        <v>0.15</v>
      </c>
      <c r="N3635" s="12">
        <v>18434.55</v>
      </c>
      <c r="O3635" s="12">
        <v>12860.05</v>
      </c>
      <c r="P3635" s="12">
        <v>5574.5</v>
      </c>
      <c r="Q3635" s="11">
        <v>0.30239414577518797</v>
      </c>
    </row>
    <row r="3636" spans="1:17" x14ac:dyDescent="0.45">
      <c r="A3636" t="s">
        <v>6649</v>
      </c>
      <c r="B3636" t="s">
        <v>6650</v>
      </c>
      <c r="C3636" t="s">
        <v>7</v>
      </c>
      <c r="D3636" t="s">
        <v>134</v>
      </c>
      <c r="E3636" t="s">
        <v>22</v>
      </c>
      <c r="F3636" s="9">
        <v>45510</v>
      </c>
      <c r="G3636" s="9" t="str">
        <f>TEXT(Ecommerce_Sales_Data[[#This Row],[Order_Date]],"dddd")</f>
        <v>Tuesday</v>
      </c>
      <c r="H3636" t="s">
        <v>14757</v>
      </c>
      <c r="I3636" t="s">
        <v>14762</v>
      </c>
      <c r="J3636">
        <v>8</v>
      </c>
      <c r="K3636">
        <v>2</v>
      </c>
      <c r="L3636" s="12">
        <v>319.08</v>
      </c>
      <c r="M3636" s="11">
        <v>0.1</v>
      </c>
      <c r="N3636" s="12">
        <v>574.34</v>
      </c>
      <c r="O3636" s="12">
        <v>383.09</v>
      </c>
      <c r="P3636" s="12">
        <v>191.25</v>
      </c>
      <c r="Q3636" s="11">
        <v>0.33299091130689101</v>
      </c>
    </row>
    <row r="3637" spans="1:17" x14ac:dyDescent="0.45">
      <c r="A3637" t="s">
        <v>6651</v>
      </c>
      <c r="B3637" t="s">
        <v>2013</v>
      </c>
      <c r="C3637" t="s">
        <v>7</v>
      </c>
      <c r="D3637" t="s">
        <v>106</v>
      </c>
      <c r="E3637" t="s">
        <v>9</v>
      </c>
      <c r="F3637" s="9">
        <v>45903</v>
      </c>
      <c r="G3637" s="9" t="str">
        <f>TEXT(Ecommerce_Sales_Data[[#This Row],[Order_Date]],"dddd")</f>
        <v>Wednesday</v>
      </c>
      <c r="H3637" t="s">
        <v>14757</v>
      </c>
      <c r="I3637" t="s">
        <v>14766</v>
      </c>
      <c r="J3637">
        <v>9</v>
      </c>
      <c r="K3637">
        <v>2</v>
      </c>
      <c r="L3637" s="12">
        <v>4629.42</v>
      </c>
      <c r="M3637" s="11">
        <v>0.1</v>
      </c>
      <c r="N3637" s="12">
        <v>8332.9599999999991</v>
      </c>
      <c r="O3637" s="12">
        <v>6378.3</v>
      </c>
      <c r="P3637" s="12">
        <v>1954.66</v>
      </c>
      <c r="Q3637" s="11">
        <v>0.23456970872295099</v>
      </c>
    </row>
    <row r="3638" spans="1:17" x14ac:dyDescent="0.45">
      <c r="A3638" t="s">
        <v>6652</v>
      </c>
      <c r="B3638" t="s">
        <v>6653</v>
      </c>
      <c r="C3638" t="s">
        <v>2</v>
      </c>
      <c r="D3638" t="s">
        <v>68</v>
      </c>
      <c r="E3638" t="s">
        <v>22</v>
      </c>
      <c r="F3638" s="9">
        <v>45824</v>
      </c>
      <c r="G3638" s="9" t="str">
        <f>TEXT(Ecommerce_Sales_Data[[#This Row],[Order_Date]],"dddd")</f>
        <v>Monday</v>
      </c>
      <c r="H3638" t="s">
        <v>14757</v>
      </c>
      <c r="I3638" t="s">
        <v>14759</v>
      </c>
      <c r="J3638">
        <v>6</v>
      </c>
      <c r="K3638">
        <v>5</v>
      </c>
      <c r="L3638" s="12">
        <v>743.31</v>
      </c>
      <c r="M3638" s="11">
        <v>0.1</v>
      </c>
      <c r="N3638" s="12">
        <v>3344.89</v>
      </c>
      <c r="O3638" s="12">
        <v>2793.47</v>
      </c>
      <c r="P3638" s="12">
        <v>551.41999999999996</v>
      </c>
      <c r="Q3638" s="11">
        <v>0.16485444962315601</v>
      </c>
    </row>
    <row r="3639" spans="1:17" x14ac:dyDescent="0.45">
      <c r="A3639" t="s">
        <v>6654</v>
      </c>
      <c r="B3639" t="s">
        <v>6089</v>
      </c>
      <c r="C3639" t="s">
        <v>7</v>
      </c>
      <c r="D3639" t="s">
        <v>71</v>
      </c>
      <c r="E3639" t="s">
        <v>14</v>
      </c>
      <c r="F3639" s="9">
        <v>45298</v>
      </c>
      <c r="G3639" s="9" t="str">
        <f>TEXT(Ecommerce_Sales_Data[[#This Row],[Order_Date]],"dddd")</f>
        <v>Sunday</v>
      </c>
      <c r="H3639" t="s">
        <v>14761</v>
      </c>
      <c r="I3639" t="s">
        <v>14767</v>
      </c>
      <c r="J3639">
        <v>1</v>
      </c>
      <c r="K3639">
        <v>2</v>
      </c>
      <c r="L3639" s="12">
        <v>1800.44</v>
      </c>
      <c r="M3639" s="11">
        <v>0.05</v>
      </c>
      <c r="N3639" s="12">
        <v>3420.84</v>
      </c>
      <c r="O3639" s="12">
        <v>2512.8200000000002</v>
      </c>
      <c r="P3639" s="12">
        <v>908.02</v>
      </c>
      <c r="Q3639" s="11">
        <v>0.265437728744987</v>
      </c>
    </row>
    <row r="3640" spans="1:17" x14ac:dyDescent="0.45">
      <c r="A3640" t="s">
        <v>6655</v>
      </c>
      <c r="B3640" t="s">
        <v>6656</v>
      </c>
      <c r="C3640" t="s">
        <v>28</v>
      </c>
      <c r="D3640" t="s">
        <v>29</v>
      </c>
      <c r="E3640" t="s">
        <v>9</v>
      </c>
      <c r="F3640" s="9">
        <v>45890</v>
      </c>
      <c r="G3640" s="9" t="str">
        <f>TEXT(Ecommerce_Sales_Data[[#This Row],[Order_Date]],"dddd")</f>
        <v>Thursday</v>
      </c>
      <c r="H3640" t="s">
        <v>14757</v>
      </c>
      <c r="I3640" t="s">
        <v>14762</v>
      </c>
      <c r="J3640">
        <v>8</v>
      </c>
      <c r="K3640">
        <v>1</v>
      </c>
      <c r="L3640" s="12">
        <v>1160.57</v>
      </c>
      <c r="M3640" s="11">
        <v>0.2</v>
      </c>
      <c r="N3640" s="12">
        <v>928.46</v>
      </c>
      <c r="O3640" s="12">
        <v>743.45</v>
      </c>
      <c r="P3640" s="12">
        <v>185.01</v>
      </c>
      <c r="Q3640" s="11">
        <v>0.19926545031557599</v>
      </c>
    </row>
    <row r="3641" spans="1:17" x14ac:dyDescent="0.45">
      <c r="A3641" t="s">
        <v>6657</v>
      </c>
      <c r="B3641" t="s">
        <v>6658</v>
      </c>
      <c r="C3641" t="s">
        <v>2</v>
      </c>
      <c r="D3641" t="s">
        <v>65</v>
      </c>
      <c r="E3641" t="s">
        <v>9</v>
      </c>
      <c r="F3641" s="9">
        <v>45793</v>
      </c>
      <c r="G3641" s="9" t="str">
        <f>TEXT(Ecommerce_Sales_Data[[#This Row],[Order_Date]],"dddd")</f>
        <v>Friday</v>
      </c>
      <c r="H3641" t="s">
        <v>14757</v>
      </c>
      <c r="I3641" t="s">
        <v>14763</v>
      </c>
      <c r="J3641">
        <v>5</v>
      </c>
      <c r="K3641">
        <v>5</v>
      </c>
      <c r="L3641" s="12">
        <v>3133.74</v>
      </c>
      <c r="M3641" s="11">
        <v>0</v>
      </c>
      <c r="N3641" s="12">
        <v>15668.7</v>
      </c>
      <c r="O3641" s="12">
        <v>9532.8700000000008</v>
      </c>
      <c r="P3641" s="12">
        <v>6135.83</v>
      </c>
      <c r="Q3641" s="11">
        <v>0.39159789899608799</v>
      </c>
    </row>
    <row r="3642" spans="1:17" x14ac:dyDescent="0.45">
      <c r="A3642" t="s">
        <v>6659</v>
      </c>
      <c r="B3642" t="s">
        <v>6660</v>
      </c>
      <c r="C3642" t="s">
        <v>7</v>
      </c>
      <c r="D3642" t="s">
        <v>8</v>
      </c>
      <c r="E3642" t="s">
        <v>22</v>
      </c>
      <c r="F3642" s="9">
        <v>45784</v>
      </c>
      <c r="G3642" s="9" t="str">
        <f>TEXT(Ecommerce_Sales_Data[[#This Row],[Order_Date]],"dddd")</f>
        <v>Wednesday</v>
      </c>
      <c r="H3642" t="s">
        <v>14757</v>
      </c>
      <c r="I3642" t="s">
        <v>14763</v>
      </c>
      <c r="J3642">
        <v>5</v>
      </c>
      <c r="K3642">
        <v>4</v>
      </c>
      <c r="L3642" s="12">
        <v>2962.39</v>
      </c>
      <c r="M3642" s="11">
        <v>0.1</v>
      </c>
      <c r="N3642" s="12">
        <v>10664.6</v>
      </c>
      <c r="O3642" s="12">
        <v>8366.14</v>
      </c>
      <c r="P3642" s="12">
        <v>2298.46</v>
      </c>
      <c r="Q3642" s="11">
        <v>0.21552238246160199</v>
      </c>
    </row>
    <row r="3643" spans="1:17" x14ac:dyDescent="0.45">
      <c r="A3643" t="s">
        <v>6661</v>
      </c>
      <c r="B3643" t="s">
        <v>6662</v>
      </c>
      <c r="C3643" t="s">
        <v>7</v>
      </c>
      <c r="D3643" t="s">
        <v>134</v>
      </c>
      <c r="E3643" t="s">
        <v>14</v>
      </c>
      <c r="F3643" s="9">
        <v>45821</v>
      </c>
      <c r="G3643" s="9" t="str">
        <f>TEXT(Ecommerce_Sales_Data[[#This Row],[Order_Date]],"dddd")</f>
        <v>Friday</v>
      </c>
      <c r="H3643" t="s">
        <v>14757</v>
      </c>
      <c r="I3643" t="s">
        <v>14759</v>
      </c>
      <c r="J3643">
        <v>6</v>
      </c>
      <c r="K3643">
        <v>2</v>
      </c>
      <c r="L3643" s="12">
        <v>2471.13</v>
      </c>
      <c r="M3643" s="11">
        <v>0.1</v>
      </c>
      <c r="N3643" s="12">
        <v>4448.03</v>
      </c>
      <c r="O3643" s="12">
        <v>3574.05</v>
      </c>
      <c r="P3643" s="12">
        <v>873.98</v>
      </c>
      <c r="Q3643" s="11">
        <v>0.19648698412555701</v>
      </c>
    </row>
    <row r="3644" spans="1:17" x14ac:dyDescent="0.45">
      <c r="A3644" t="s">
        <v>6663</v>
      </c>
      <c r="B3644" t="s">
        <v>6664</v>
      </c>
      <c r="C3644" t="s">
        <v>2</v>
      </c>
      <c r="D3644" t="s">
        <v>82</v>
      </c>
      <c r="E3644" t="s">
        <v>22</v>
      </c>
      <c r="F3644" s="9">
        <v>45651</v>
      </c>
      <c r="G3644" s="9" t="str">
        <f>TEXT(Ecommerce_Sales_Data[[#This Row],[Order_Date]],"dddd")</f>
        <v>Wednesday</v>
      </c>
      <c r="H3644" t="s">
        <v>14757</v>
      </c>
      <c r="I3644" t="s">
        <v>14770</v>
      </c>
      <c r="J3644">
        <v>12</v>
      </c>
      <c r="K3644">
        <v>4</v>
      </c>
      <c r="L3644" s="12">
        <v>4705.1099999999997</v>
      </c>
      <c r="M3644" s="11">
        <v>0</v>
      </c>
      <c r="N3644" s="12">
        <v>18820.439999999999</v>
      </c>
      <c r="O3644" s="12">
        <v>13155.07</v>
      </c>
      <c r="P3644" s="12">
        <v>5665.37</v>
      </c>
      <c r="Q3644" s="11">
        <v>0.30102218651636198</v>
      </c>
    </row>
    <row r="3645" spans="1:17" x14ac:dyDescent="0.45">
      <c r="A3645" t="s">
        <v>6665</v>
      </c>
      <c r="B3645" t="s">
        <v>6666</v>
      </c>
      <c r="C3645" t="s">
        <v>7</v>
      </c>
      <c r="D3645" t="s">
        <v>106</v>
      </c>
      <c r="E3645" t="s">
        <v>9</v>
      </c>
      <c r="F3645" s="9">
        <v>45670</v>
      </c>
      <c r="G3645" s="9" t="str">
        <f>TEXT(Ecommerce_Sales_Data[[#This Row],[Order_Date]],"dddd")</f>
        <v>Monday</v>
      </c>
      <c r="H3645" t="s">
        <v>14757</v>
      </c>
      <c r="I3645" t="s">
        <v>14767</v>
      </c>
      <c r="J3645">
        <v>1</v>
      </c>
      <c r="K3645">
        <v>3</v>
      </c>
      <c r="L3645" s="12">
        <v>3302.45</v>
      </c>
      <c r="M3645" s="11">
        <v>0.05</v>
      </c>
      <c r="N3645" s="12">
        <v>9411.98</v>
      </c>
      <c r="O3645" s="12">
        <v>7189.73</v>
      </c>
      <c r="P3645" s="12">
        <v>2222.25</v>
      </c>
      <c r="Q3645" s="11">
        <v>0.23610866151436799</v>
      </c>
    </row>
    <row r="3646" spans="1:17" x14ac:dyDescent="0.45">
      <c r="A3646" t="s">
        <v>6667</v>
      </c>
      <c r="B3646" t="s">
        <v>6668</v>
      </c>
      <c r="C3646" t="s">
        <v>28</v>
      </c>
      <c r="D3646" t="s">
        <v>35</v>
      </c>
      <c r="E3646" t="s">
        <v>22</v>
      </c>
      <c r="F3646" s="9">
        <v>45927</v>
      </c>
      <c r="G3646" s="9" t="str">
        <f>TEXT(Ecommerce_Sales_Data[[#This Row],[Order_Date]],"dddd")</f>
        <v>Saturday</v>
      </c>
      <c r="H3646" t="s">
        <v>14761</v>
      </c>
      <c r="I3646" t="s">
        <v>14766</v>
      </c>
      <c r="J3646">
        <v>9</v>
      </c>
      <c r="K3646">
        <v>3</v>
      </c>
      <c r="L3646" s="12">
        <v>588.34</v>
      </c>
      <c r="M3646" s="11">
        <v>0.1</v>
      </c>
      <c r="N3646" s="12">
        <v>1588.52</v>
      </c>
      <c r="O3646" s="12">
        <v>1348.32</v>
      </c>
      <c r="P3646" s="12">
        <v>240.2</v>
      </c>
      <c r="Q3646" s="11">
        <v>0.15120993125676699</v>
      </c>
    </row>
    <row r="3647" spans="1:17" x14ac:dyDescent="0.45">
      <c r="A3647" t="s">
        <v>6669</v>
      </c>
      <c r="B3647" t="s">
        <v>6670</v>
      </c>
      <c r="C3647" t="s">
        <v>7</v>
      </c>
      <c r="D3647" t="s">
        <v>134</v>
      </c>
      <c r="E3647" t="s">
        <v>22</v>
      </c>
      <c r="F3647" s="9">
        <v>45356</v>
      </c>
      <c r="G3647" s="9" t="str">
        <f>TEXT(Ecommerce_Sales_Data[[#This Row],[Order_Date]],"dddd")</f>
        <v>Tuesday</v>
      </c>
      <c r="H3647" t="s">
        <v>14757</v>
      </c>
      <c r="I3647" t="s">
        <v>14769</v>
      </c>
      <c r="J3647">
        <v>3</v>
      </c>
      <c r="K3647">
        <v>5</v>
      </c>
      <c r="L3647" s="12">
        <v>752.81</v>
      </c>
      <c r="M3647" s="11">
        <v>0.15</v>
      </c>
      <c r="N3647" s="12">
        <v>3199.44</v>
      </c>
      <c r="O3647" s="12">
        <v>2083.0500000000002</v>
      </c>
      <c r="P3647" s="12">
        <v>1116.3900000000001</v>
      </c>
      <c r="Q3647" s="11">
        <v>0.34893293826419602</v>
      </c>
    </row>
    <row r="3648" spans="1:17" x14ac:dyDescent="0.45">
      <c r="A3648" t="s">
        <v>6671</v>
      </c>
      <c r="B3648" t="s">
        <v>6672</v>
      </c>
      <c r="C3648" t="s">
        <v>2</v>
      </c>
      <c r="D3648" t="s">
        <v>17</v>
      </c>
      <c r="E3648" t="s">
        <v>22</v>
      </c>
      <c r="F3648" s="9">
        <v>45481</v>
      </c>
      <c r="G3648" s="9" t="str">
        <f>TEXT(Ecommerce_Sales_Data[[#This Row],[Order_Date]],"dddd")</f>
        <v>Monday</v>
      </c>
      <c r="H3648" t="s">
        <v>14757</v>
      </c>
      <c r="I3648" t="s">
        <v>14768</v>
      </c>
      <c r="J3648">
        <v>7</v>
      </c>
      <c r="K3648">
        <v>2</v>
      </c>
      <c r="L3648" s="12">
        <v>204.81</v>
      </c>
      <c r="M3648" s="11">
        <v>0.15</v>
      </c>
      <c r="N3648" s="12">
        <v>348.18</v>
      </c>
      <c r="O3648" s="12">
        <v>291.08999999999997</v>
      </c>
      <c r="P3648" s="12">
        <v>57.09</v>
      </c>
      <c r="Q3648" s="11">
        <v>0.16396691366534599</v>
      </c>
    </row>
    <row r="3649" spans="1:17" x14ac:dyDescent="0.45">
      <c r="A3649" t="s">
        <v>6673</v>
      </c>
      <c r="B3649" t="s">
        <v>6674</v>
      </c>
      <c r="C3649" t="s">
        <v>7</v>
      </c>
      <c r="D3649" t="s">
        <v>46</v>
      </c>
      <c r="E3649" t="s">
        <v>9</v>
      </c>
      <c r="F3649" s="9">
        <v>45489</v>
      </c>
      <c r="G3649" s="9" t="str">
        <f>TEXT(Ecommerce_Sales_Data[[#This Row],[Order_Date]],"dddd")</f>
        <v>Tuesday</v>
      </c>
      <c r="H3649" t="s">
        <v>14757</v>
      </c>
      <c r="I3649" t="s">
        <v>14768</v>
      </c>
      <c r="J3649">
        <v>7</v>
      </c>
      <c r="K3649">
        <v>3</v>
      </c>
      <c r="L3649" s="12">
        <v>240.11</v>
      </c>
      <c r="M3649" s="11">
        <v>0.1</v>
      </c>
      <c r="N3649" s="12">
        <v>648.29999999999995</v>
      </c>
      <c r="O3649" s="12">
        <v>536.29</v>
      </c>
      <c r="P3649" s="12">
        <v>112.01</v>
      </c>
      <c r="Q3649" s="11">
        <v>0.172774949868888</v>
      </c>
    </row>
    <row r="3650" spans="1:17" x14ac:dyDescent="0.45">
      <c r="A3650" t="s">
        <v>6675</v>
      </c>
      <c r="B3650" t="s">
        <v>6676</v>
      </c>
      <c r="C3650" t="s">
        <v>2</v>
      </c>
      <c r="D3650" t="s">
        <v>3</v>
      </c>
      <c r="E3650" t="s">
        <v>9</v>
      </c>
      <c r="F3650" s="9">
        <v>45473</v>
      </c>
      <c r="G3650" s="9" t="str">
        <f>TEXT(Ecommerce_Sales_Data[[#This Row],[Order_Date]],"dddd")</f>
        <v>Sunday</v>
      </c>
      <c r="H3650" t="s">
        <v>14761</v>
      </c>
      <c r="I3650" t="s">
        <v>14759</v>
      </c>
      <c r="J3650">
        <v>6</v>
      </c>
      <c r="K3650">
        <v>4</v>
      </c>
      <c r="L3650" s="12">
        <v>4609.91</v>
      </c>
      <c r="M3650" s="11">
        <v>0.15</v>
      </c>
      <c r="N3650" s="12">
        <v>15673.69</v>
      </c>
      <c r="O3650" s="12">
        <v>12849.23</v>
      </c>
      <c r="P3650" s="12">
        <v>2824.46</v>
      </c>
      <c r="Q3650" s="11">
        <v>0.180203895827977</v>
      </c>
    </row>
    <row r="3651" spans="1:17" x14ac:dyDescent="0.45">
      <c r="A3651" t="s">
        <v>6677</v>
      </c>
      <c r="B3651" t="s">
        <v>4783</v>
      </c>
      <c r="C3651" t="s">
        <v>12</v>
      </c>
      <c r="D3651" t="s">
        <v>38</v>
      </c>
      <c r="E3651" t="s">
        <v>4</v>
      </c>
      <c r="F3651" s="9">
        <v>45839</v>
      </c>
      <c r="G3651" s="9" t="str">
        <f>TEXT(Ecommerce_Sales_Data[[#This Row],[Order_Date]],"dddd")</f>
        <v>Tuesday</v>
      </c>
      <c r="H3651" t="s">
        <v>14757</v>
      </c>
      <c r="I3651" t="s">
        <v>14768</v>
      </c>
      <c r="J3651">
        <v>7</v>
      </c>
      <c r="K3651">
        <v>4</v>
      </c>
      <c r="L3651" s="12">
        <v>2113.41</v>
      </c>
      <c r="M3651" s="11">
        <v>0.15</v>
      </c>
      <c r="N3651" s="12">
        <v>7185.59</v>
      </c>
      <c r="O3651" s="12">
        <v>5308.37</v>
      </c>
      <c r="P3651" s="12">
        <v>1877.22</v>
      </c>
      <c r="Q3651" s="11">
        <v>0.261247858561371</v>
      </c>
    </row>
    <row r="3652" spans="1:17" x14ac:dyDescent="0.45">
      <c r="A3652" t="s">
        <v>6678</v>
      </c>
      <c r="B3652" t="s">
        <v>6679</v>
      </c>
      <c r="C3652" t="s">
        <v>2</v>
      </c>
      <c r="D3652" t="s">
        <v>82</v>
      </c>
      <c r="E3652" t="s">
        <v>9</v>
      </c>
      <c r="F3652" s="9">
        <v>45472</v>
      </c>
      <c r="G3652" s="9" t="str">
        <f>TEXT(Ecommerce_Sales_Data[[#This Row],[Order_Date]],"dddd")</f>
        <v>Saturday</v>
      </c>
      <c r="H3652" t="s">
        <v>14761</v>
      </c>
      <c r="I3652" t="s">
        <v>14759</v>
      </c>
      <c r="J3652">
        <v>6</v>
      </c>
      <c r="K3652">
        <v>5</v>
      </c>
      <c r="L3652" s="12">
        <v>355.71</v>
      </c>
      <c r="M3652" s="11">
        <v>0.15</v>
      </c>
      <c r="N3652" s="12">
        <v>1511.77</v>
      </c>
      <c r="O3652" s="12">
        <v>1262.03</v>
      </c>
      <c r="P3652" s="12">
        <v>249.74</v>
      </c>
      <c r="Q3652" s="11">
        <v>0.165197086858451</v>
      </c>
    </row>
    <row r="3653" spans="1:17" x14ac:dyDescent="0.45">
      <c r="A3653" t="s">
        <v>6680</v>
      </c>
      <c r="B3653" t="s">
        <v>6681</v>
      </c>
      <c r="C3653" t="s">
        <v>2</v>
      </c>
      <c r="D3653" t="s">
        <v>3</v>
      </c>
      <c r="E3653" t="s">
        <v>22</v>
      </c>
      <c r="F3653" s="9">
        <v>45950</v>
      </c>
      <c r="G3653" s="9" t="str">
        <f>TEXT(Ecommerce_Sales_Data[[#This Row],[Order_Date]],"dddd")</f>
        <v>Monday</v>
      </c>
      <c r="H3653" t="s">
        <v>14757</v>
      </c>
      <c r="I3653" t="s">
        <v>14760</v>
      </c>
      <c r="J3653">
        <v>10</v>
      </c>
      <c r="K3653">
        <v>1</v>
      </c>
      <c r="L3653" s="12">
        <v>1072.1600000000001</v>
      </c>
      <c r="M3653" s="11">
        <v>0.1</v>
      </c>
      <c r="N3653" s="12">
        <v>964.94</v>
      </c>
      <c r="O3653" s="12">
        <v>692.94</v>
      </c>
      <c r="P3653" s="12">
        <v>272</v>
      </c>
      <c r="Q3653" s="11">
        <v>0.28188281136651</v>
      </c>
    </row>
    <row r="3654" spans="1:17" x14ac:dyDescent="0.45">
      <c r="A3654" t="s">
        <v>6682</v>
      </c>
      <c r="B3654" t="s">
        <v>6683</v>
      </c>
      <c r="C3654" t="s">
        <v>20</v>
      </c>
      <c r="D3654" t="s">
        <v>60</v>
      </c>
      <c r="E3654" t="s">
        <v>22</v>
      </c>
      <c r="F3654" s="9">
        <v>45629</v>
      </c>
      <c r="G3654" s="9" t="str">
        <f>TEXT(Ecommerce_Sales_Data[[#This Row],[Order_Date]],"dddd")</f>
        <v>Tuesday</v>
      </c>
      <c r="H3654" t="s">
        <v>14757</v>
      </c>
      <c r="I3654" t="s">
        <v>14770</v>
      </c>
      <c r="J3654">
        <v>12</v>
      </c>
      <c r="K3654">
        <v>3</v>
      </c>
      <c r="L3654" s="12">
        <v>190.33</v>
      </c>
      <c r="M3654" s="11">
        <v>0.1</v>
      </c>
      <c r="N3654" s="12">
        <v>513.89</v>
      </c>
      <c r="O3654" s="12">
        <v>327.33999999999997</v>
      </c>
      <c r="P3654" s="12">
        <v>186.55</v>
      </c>
      <c r="Q3654" s="11">
        <v>0.36301543131798603</v>
      </c>
    </row>
    <row r="3655" spans="1:17" x14ac:dyDescent="0.45">
      <c r="A3655" t="s">
        <v>6684</v>
      </c>
      <c r="B3655" t="s">
        <v>6685</v>
      </c>
      <c r="C3655" t="s">
        <v>2</v>
      </c>
      <c r="D3655" t="s">
        <v>65</v>
      </c>
      <c r="E3655" t="s">
        <v>9</v>
      </c>
      <c r="F3655" s="9">
        <v>45949</v>
      </c>
      <c r="G3655" s="9" t="str">
        <f>TEXT(Ecommerce_Sales_Data[[#This Row],[Order_Date]],"dddd")</f>
        <v>Sunday</v>
      </c>
      <c r="H3655" t="s">
        <v>14761</v>
      </c>
      <c r="I3655" t="s">
        <v>14760</v>
      </c>
      <c r="J3655">
        <v>10</v>
      </c>
      <c r="K3655">
        <v>5</v>
      </c>
      <c r="L3655" s="12">
        <v>3450.28</v>
      </c>
      <c r="M3655" s="11">
        <v>0.15</v>
      </c>
      <c r="N3655" s="12">
        <v>14663.69</v>
      </c>
      <c r="O3655" s="12">
        <v>9635.58</v>
      </c>
      <c r="P3655" s="12">
        <v>5028.1099999999997</v>
      </c>
      <c r="Q3655" s="11">
        <v>0.34289527397264902</v>
      </c>
    </row>
    <row r="3656" spans="1:17" x14ac:dyDescent="0.45">
      <c r="A3656" t="s">
        <v>6686</v>
      </c>
      <c r="B3656" t="s">
        <v>3544</v>
      </c>
      <c r="C3656" t="s">
        <v>20</v>
      </c>
      <c r="D3656" t="s">
        <v>25</v>
      </c>
      <c r="E3656" t="s">
        <v>14</v>
      </c>
      <c r="F3656" s="9">
        <v>45869</v>
      </c>
      <c r="G3656" s="9" t="str">
        <f>TEXT(Ecommerce_Sales_Data[[#This Row],[Order_Date]],"dddd")</f>
        <v>Thursday</v>
      </c>
      <c r="H3656" t="s">
        <v>14757</v>
      </c>
      <c r="I3656" t="s">
        <v>14768</v>
      </c>
      <c r="J3656">
        <v>7</v>
      </c>
      <c r="K3656">
        <v>5</v>
      </c>
      <c r="L3656" s="12">
        <v>3756.33</v>
      </c>
      <c r="M3656" s="11">
        <v>0.2</v>
      </c>
      <c r="N3656" s="12">
        <v>15025.32</v>
      </c>
      <c r="O3656" s="12">
        <v>12734.58</v>
      </c>
      <c r="P3656" s="12">
        <v>2290.7399999999998</v>
      </c>
      <c r="Q3656" s="11">
        <v>0.15245864979913901</v>
      </c>
    </row>
    <row r="3657" spans="1:17" x14ac:dyDescent="0.45">
      <c r="A3657" t="s">
        <v>6687</v>
      </c>
      <c r="B3657" t="s">
        <v>6688</v>
      </c>
      <c r="C3657" t="s">
        <v>7</v>
      </c>
      <c r="D3657" t="s">
        <v>46</v>
      </c>
      <c r="E3657" t="s">
        <v>4</v>
      </c>
      <c r="F3657" s="9">
        <v>45943</v>
      </c>
      <c r="G3657" s="9" t="str">
        <f>TEXT(Ecommerce_Sales_Data[[#This Row],[Order_Date]],"dddd")</f>
        <v>Monday</v>
      </c>
      <c r="H3657" t="s">
        <v>14757</v>
      </c>
      <c r="I3657" t="s">
        <v>14760</v>
      </c>
      <c r="J3657">
        <v>10</v>
      </c>
      <c r="K3657">
        <v>4</v>
      </c>
      <c r="L3657" s="12">
        <v>4150.12</v>
      </c>
      <c r="M3657" s="11">
        <v>0.2</v>
      </c>
      <c r="N3657" s="12">
        <v>13280.38</v>
      </c>
      <c r="O3657" s="12">
        <v>11255.95</v>
      </c>
      <c r="P3657" s="12">
        <v>2024.43</v>
      </c>
      <c r="Q3657" s="11">
        <v>0.152437656151405</v>
      </c>
    </row>
    <row r="3658" spans="1:17" x14ac:dyDescent="0.45">
      <c r="A3658" t="s">
        <v>6689</v>
      </c>
      <c r="B3658" t="s">
        <v>3910</v>
      </c>
      <c r="C3658" t="s">
        <v>20</v>
      </c>
      <c r="D3658" t="s">
        <v>21</v>
      </c>
      <c r="E3658" t="s">
        <v>9</v>
      </c>
      <c r="F3658" s="9">
        <v>45345</v>
      </c>
      <c r="G3658" s="9" t="str">
        <f>TEXT(Ecommerce_Sales_Data[[#This Row],[Order_Date]],"dddd")</f>
        <v>Friday</v>
      </c>
      <c r="H3658" t="s">
        <v>14757</v>
      </c>
      <c r="I3658" t="s">
        <v>14758</v>
      </c>
      <c r="J3658">
        <v>2</v>
      </c>
      <c r="K3658">
        <v>4</v>
      </c>
      <c r="L3658" s="12">
        <v>1336.81</v>
      </c>
      <c r="M3658" s="11">
        <v>0.2</v>
      </c>
      <c r="N3658" s="12">
        <v>4277.79</v>
      </c>
      <c r="O3658" s="12">
        <v>2688.84</v>
      </c>
      <c r="P3658" s="12">
        <v>1588.95</v>
      </c>
      <c r="Q3658" s="11">
        <v>0.37144179588058301</v>
      </c>
    </row>
    <row r="3659" spans="1:17" x14ac:dyDescent="0.45">
      <c r="A3659" t="s">
        <v>6690</v>
      </c>
      <c r="B3659" t="s">
        <v>6461</v>
      </c>
      <c r="C3659" t="s">
        <v>2</v>
      </c>
      <c r="D3659" t="s">
        <v>82</v>
      </c>
      <c r="E3659" t="s">
        <v>9</v>
      </c>
      <c r="F3659" s="9">
        <v>45553</v>
      </c>
      <c r="G3659" s="9" t="str">
        <f>TEXT(Ecommerce_Sales_Data[[#This Row],[Order_Date]],"dddd")</f>
        <v>Wednesday</v>
      </c>
      <c r="H3659" t="s">
        <v>14757</v>
      </c>
      <c r="I3659" t="s">
        <v>14766</v>
      </c>
      <c r="J3659">
        <v>9</v>
      </c>
      <c r="K3659">
        <v>2</v>
      </c>
      <c r="L3659" s="12">
        <v>2324.27</v>
      </c>
      <c r="M3659" s="11">
        <v>0.2</v>
      </c>
      <c r="N3659" s="12">
        <v>3718.83</v>
      </c>
      <c r="O3659" s="12">
        <v>2610.56</v>
      </c>
      <c r="P3659" s="12">
        <v>1108.27</v>
      </c>
      <c r="Q3659" s="11">
        <v>0.29801577377831201</v>
      </c>
    </row>
    <row r="3660" spans="1:17" x14ac:dyDescent="0.45">
      <c r="A3660" t="s">
        <v>6691</v>
      </c>
      <c r="B3660" t="s">
        <v>6692</v>
      </c>
      <c r="C3660" t="s">
        <v>12</v>
      </c>
      <c r="D3660" t="s">
        <v>38</v>
      </c>
      <c r="E3660" t="s">
        <v>4</v>
      </c>
      <c r="F3660" s="9">
        <v>45945</v>
      </c>
      <c r="G3660" s="9" t="str">
        <f>TEXT(Ecommerce_Sales_Data[[#This Row],[Order_Date]],"dddd")</f>
        <v>Wednesday</v>
      </c>
      <c r="H3660" t="s">
        <v>14757</v>
      </c>
      <c r="I3660" t="s">
        <v>14760</v>
      </c>
      <c r="J3660">
        <v>10</v>
      </c>
      <c r="K3660">
        <v>4</v>
      </c>
      <c r="L3660" s="12">
        <v>4991.6899999999996</v>
      </c>
      <c r="M3660" s="11">
        <v>0</v>
      </c>
      <c r="N3660" s="12">
        <v>19966.759999999998</v>
      </c>
      <c r="O3660" s="12">
        <v>12885.98</v>
      </c>
      <c r="P3660" s="12">
        <v>7080.78</v>
      </c>
      <c r="Q3660" s="11">
        <v>0.35462839238814903</v>
      </c>
    </row>
    <row r="3661" spans="1:17" x14ac:dyDescent="0.45">
      <c r="A3661" t="s">
        <v>6693</v>
      </c>
      <c r="B3661" t="s">
        <v>6694</v>
      </c>
      <c r="C3661" t="s">
        <v>12</v>
      </c>
      <c r="D3661" t="s">
        <v>13</v>
      </c>
      <c r="E3661" t="s">
        <v>14</v>
      </c>
      <c r="F3661" s="9">
        <v>45510</v>
      </c>
      <c r="G3661" s="9" t="str">
        <f>TEXT(Ecommerce_Sales_Data[[#This Row],[Order_Date]],"dddd")</f>
        <v>Tuesday</v>
      </c>
      <c r="H3661" t="s">
        <v>14757</v>
      </c>
      <c r="I3661" t="s">
        <v>14762</v>
      </c>
      <c r="J3661">
        <v>8</v>
      </c>
      <c r="K3661">
        <v>4</v>
      </c>
      <c r="L3661" s="12">
        <v>4254.83</v>
      </c>
      <c r="M3661" s="11">
        <v>0.05</v>
      </c>
      <c r="N3661" s="12">
        <v>16168.35</v>
      </c>
      <c r="O3661" s="12">
        <v>12739.96</v>
      </c>
      <c r="P3661" s="12">
        <v>3428.39</v>
      </c>
      <c r="Q3661" s="11">
        <v>0.21204328209124601</v>
      </c>
    </row>
    <row r="3662" spans="1:17" x14ac:dyDescent="0.45">
      <c r="A3662" t="s">
        <v>6695</v>
      </c>
      <c r="B3662" t="s">
        <v>6696</v>
      </c>
      <c r="C3662" t="s">
        <v>2</v>
      </c>
      <c r="D3662" t="s">
        <v>82</v>
      </c>
      <c r="E3662" t="s">
        <v>4</v>
      </c>
      <c r="F3662" s="9">
        <v>45820</v>
      </c>
      <c r="G3662" s="9" t="str">
        <f>TEXT(Ecommerce_Sales_Data[[#This Row],[Order_Date]],"dddd")</f>
        <v>Thursday</v>
      </c>
      <c r="H3662" t="s">
        <v>14757</v>
      </c>
      <c r="I3662" t="s">
        <v>14759</v>
      </c>
      <c r="J3662">
        <v>6</v>
      </c>
      <c r="K3662">
        <v>3</v>
      </c>
      <c r="L3662" s="12">
        <v>3102.99</v>
      </c>
      <c r="M3662" s="11">
        <v>0.05</v>
      </c>
      <c r="N3662" s="12">
        <v>8843.52</v>
      </c>
      <c r="O3662" s="12">
        <v>6827.83</v>
      </c>
      <c r="P3662" s="12">
        <v>2015.69</v>
      </c>
      <c r="Q3662" s="11">
        <v>0.227928471920683</v>
      </c>
    </row>
    <row r="3663" spans="1:17" x14ac:dyDescent="0.45">
      <c r="A3663" t="s">
        <v>6697</v>
      </c>
      <c r="B3663" t="s">
        <v>6698</v>
      </c>
      <c r="C3663" t="s">
        <v>28</v>
      </c>
      <c r="D3663" t="s">
        <v>100</v>
      </c>
      <c r="E3663" t="s">
        <v>22</v>
      </c>
      <c r="F3663" s="9">
        <v>45857</v>
      </c>
      <c r="G3663" s="9" t="str">
        <f>TEXT(Ecommerce_Sales_Data[[#This Row],[Order_Date]],"dddd")</f>
        <v>Saturday</v>
      </c>
      <c r="H3663" t="s">
        <v>14761</v>
      </c>
      <c r="I3663" t="s">
        <v>14768</v>
      </c>
      <c r="J3663">
        <v>7</v>
      </c>
      <c r="K3663">
        <v>3</v>
      </c>
      <c r="L3663" s="12">
        <v>1968.55</v>
      </c>
      <c r="M3663" s="11">
        <v>0.05</v>
      </c>
      <c r="N3663" s="12">
        <v>5610.37</v>
      </c>
      <c r="O3663" s="12">
        <v>3626.08</v>
      </c>
      <c r="P3663" s="12">
        <v>1984.29</v>
      </c>
      <c r="Q3663" s="11">
        <v>0.35368255569597001</v>
      </c>
    </row>
    <row r="3664" spans="1:17" x14ac:dyDescent="0.45">
      <c r="A3664" t="s">
        <v>6699</v>
      </c>
      <c r="B3664" t="s">
        <v>1590</v>
      </c>
      <c r="C3664" t="s">
        <v>12</v>
      </c>
      <c r="D3664" t="s">
        <v>111</v>
      </c>
      <c r="E3664" t="s">
        <v>4</v>
      </c>
      <c r="F3664" s="9">
        <v>45498</v>
      </c>
      <c r="G3664" s="9" t="str">
        <f>TEXT(Ecommerce_Sales_Data[[#This Row],[Order_Date]],"dddd")</f>
        <v>Thursday</v>
      </c>
      <c r="H3664" t="s">
        <v>14757</v>
      </c>
      <c r="I3664" t="s">
        <v>14768</v>
      </c>
      <c r="J3664">
        <v>7</v>
      </c>
      <c r="K3664">
        <v>2</v>
      </c>
      <c r="L3664" s="12">
        <v>1754.03</v>
      </c>
      <c r="M3664" s="11">
        <v>0.15</v>
      </c>
      <c r="N3664" s="12">
        <v>2981.85</v>
      </c>
      <c r="O3664" s="12">
        <v>2161.29</v>
      </c>
      <c r="P3664" s="12">
        <v>820.56</v>
      </c>
      <c r="Q3664" s="11">
        <v>0.27518486845414802</v>
      </c>
    </row>
    <row r="3665" spans="1:17" x14ac:dyDescent="0.45">
      <c r="A3665" t="s">
        <v>6700</v>
      </c>
      <c r="B3665" t="s">
        <v>6701</v>
      </c>
      <c r="C3665" t="s">
        <v>12</v>
      </c>
      <c r="D3665" t="s">
        <v>32</v>
      </c>
      <c r="E3665" t="s">
        <v>22</v>
      </c>
      <c r="F3665" s="9">
        <v>45971</v>
      </c>
      <c r="G3665" s="9" t="str">
        <f>TEXT(Ecommerce_Sales_Data[[#This Row],[Order_Date]],"dddd")</f>
        <v>Monday</v>
      </c>
      <c r="H3665" t="s">
        <v>14757</v>
      </c>
      <c r="I3665" t="s">
        <v>14764</v>
      </c>
      <c r="J3665">
        <v>11</v>
      </c>
      <c r="K3665">
        <v>4</v>
      </c>
      <c r="L3665" s="12">
        <v>806.4</v>
      </c>
      <c r="M3665" s="11">
        <v>0.2</v>
      </c>
      <c r="N3665" s="12">
        <v>2580.48</v>
      </c>
      <c r="O3665" s="12">
        <v>2111.4899999999998</v>
      </c>
      <c r="P3665" s="12">
        <v>468.99</v>
      </c>
      <c r="Q3665" s="11">
        <v>0.18174525669642899</v>
      </c>
    </row>
    <row r="3666" spans="1:17" x14ac:dyDescent="0.45">
      <c r="A3666" t="s">
        <v>6702</v>
      </c>
      <c r="B3666" t="s">
        <v>6703</v>
      </c>
      <c r="C3666" t="s">
        <v>12</v>
      </c>
      <c r="D3666" t="s">
        <v>41</v>
      </c>
      <c r="E3666" t="s">
        <v>4</v>
      </c>
      <c r="F3666" s="9">
        <v>45654</v>
      </c>
      <c r="G3666" s="9" t="str">
        <f>TEXT(Ecommerce_Sales_Data[[#This Row],[Order_Date]],"dddd")</f>
        <v>Saturday</v>
      </c>
      <c r="H3666" t="s">
        <v>14761</v>
      </c>
      <c r="I3666" t="s">
        <v>14770</v>
      </c>
      <c r="J3666">
        <v>12</v>
      </c>
      <c r="K3666">
        <v>1</v>
      </c>
      <c r="L3666" s="12">
        <v>2779.01</v>
      </c>
      <c r="M3666" s="11">
        <v>0.15</v>
      </c>
      <c r="N3666" s="12">
        <v>2362.16</v>
      </c>
      <c r="O3666" s="12">
        <v>1746.2</v>
      </c>
      <c r="P3666" s="12">
        <v>615.96</v>
      </c>
      <c r="Q3666" s="11">
        <v>0.26076133708131499</v>
      </c>
    </row>
    <row r="3667" spans="1:17" x14ac:dyDescent="0.45">
      <c r="A3667" t="s">
        <v>6704</v>
      </c>
      <c r="B3667" t="s">
        <v>6705</v>
      </c>
      <c r="C3667" t="s">
        <v>12</v>
      </c>
      <c r="D3667" t="s">
        <v>32</v>
      </c>
      <c r="E3667" t="s">
        <v>22</v>
      </c>
      <c r="F3667" s="9">
        <v>45743</v>
      </c>
      <c r="G3667" s="9" t="str">
        <f>TEXT(Ecommerce_Sales_Data[[#This Row],[Order_Date]],"dddd")</f>
        <v>Thursday</v>
      </c>
      <c r="H3667" t="s">
        <v>14757</v>
      </c>
      <c r="I3667" t="s">
        <v>14769</v>
      </c>
      <c r="J3667">
        <v>3</v>
      </c>
      <c r="K3667">
        <v>5</v>
      </c>
      <c r="L3667" s="12">
        <v>1970.27</v>
      </c>
      <c r="M3667" s="11">
        <v>0.05</v>
      </c>
      <c r="N3667" s="12">
        <v>9358.7800000000007</v>
      </c>
      <c r="O3667" s="12">
        <v>6361.86</v>
      </c>
      <c r="P3667" s="12">
        <v>2996.92</v>
      </c>
      <c r="Q3667" s="11">
        <v>0.32022549947749601</v>
      </c>
    </row>
    <row r="3668" spans="1:17" x14ac:dyDescent="0.45">
      <c r="A3668" t="s">
        <v>6706</v>
      </c>
      <c r="B3668" t="s">
        <v>615</v>
      </c>
      <c r="C3668" t="s">
        <v>7</v>
      </c>
      <c r="D3668" t="s">
        <v>134</v>
      </c>
      <c r="E3668" t="s">
        <v>14</v>
      </c>
      <c r="F3668" s="9">
        <v>45467</v>
      </c>
      <c r="G3668" s="9" t="str">
        <f>TEXT(Ecommerce_Sales_Data[[#This Row],[Order_Date]],"dddd")</f>
        <v>Monday</v>
      </c>
      <c r="H3668" t="s">
        <v>14757</v>
      </c>
      <c r="I3668" t="s">
        <v>14759</v>
      </c>
      <c r="J3668">
        <v>6</v>
      </c>
      <c r="K3668">
        <v>3</v>
      </c>
      <c r="L3668" s="12">
        <v>1178.47</v>
      </c>
      <c r="M3668" s="11">
        <v>0.1</v>
      </c>
      <c r="N3668" s="12">
        <v>3181.87</v>
      </c>
      <c r="O3668" s="12">
        <v>2052.5</v>
      </c>
      <c r="P3668" s="12">
        <v>1129.3699999999999</v>
      </c>
      <c r="Q3668" s="11">
        <v>0.35493907670646502</v>
      </c>
    </row>
    <row r="3669" spans="1:17" x14ac:dyDescent="0.45">
      <c r="A3669" t="s">
        <v>6707</v>
      </c>
      <c r="B3669" t="s">
        <v>935</v>
      </c>
      <c r="C3669" t="s">
        <v>20</v>
      </c>
      <c r="D3669" t="s">
        <v>21</v>
      </c>
      <c r="E3669" t="s">
        <v>4</v>
      </c>
      <c r="F3669" s="9">
        <v>45623</v>
      </c>
      <c r="G3669" s="9" t="str">
        <f>TEXT(Ecommerce_Sales_Data[[#This Row],[Order_Date]],"dddd")</f>
        <v>Wednesday</v>
      </c>
      <c r="H3669" t="s">
        <v>14757</v>
      </c>
      <c r="I3669" t="s">
        <v>14764</v>
      </c>
      <c r="J3669">
        <v>11</v>
      </c>
      <c r="K3669">
        <v>2</v>
      </c>
      <c r="L3669" s="12">
        <v>2409.06</v>
      </c>
      <c r="M3669" s="11">
        <v>0.2</v>
      </c>
      <c r="N3669" s="12">
        <v>3854.5</v>
      </c>
      <c r="O3669" s="12">
        <v>3157.17</v>
      </c>
      <c r="P3669" s="12">
        <v>697.33</v>
      </c>
      <c r="Q3669" s="11">
        <v>0.18091321831625401</v>
      </c>
    </row>
    <row r="3670" spans="1:17" x14ac:dyDescent="0.45">
      <c r="A3670" t="s">
        <v>6708</v>
      </c>
      <c r="B3670" t="s">
        <v>4249</v>
      </c>
      <c r="C3670" t="s">
        <v>2</v>
      </c>
      <c r="D3670" t="s">
        <v>3</v>
      </c>
      <c r="E3670" t="s">
        <v>4</v>
      </c>
      <c r="F3670" s="9">
        <v>45583</v>
      </c>
      <c r="G3670" s="9" t="str">
        <f>TEXT(Ecommerce_Sales_Data[[#This Row],[Order_Date]],"dddd")</f>
        <v>Friday</v>
      </c>
      <c r="H3670" t="s">
        <v>14757</v>
      </c>
      <c r="I3670" t="s">
        <v>14760</v>
      </c>
      <c r="J3670">
        <v>10</v>
      </c>
      <c r="K3670">
        <v>2</v>
      </c>
      <c r="L3670" s="12">
        <v>1496.05</v>
      </c>
      <c r="M3670" s="11">
        <v>0</v>
      </c>
      <c r="N3670" s="12">
        <v>2992.1</v>
      </c>
      <c r="O3670" s="12">
        <v>2465.5</v>
      </c>
      <c r="P3670" s="12">
        <v>526.6</v>
      </c>
      <c r="Q3670" s="11">
        <v>0.175996791551085</v>
      </c>
    </row>
    <row r="3671" spans="1:17" x14ac:dyDescent="0.45">
      <c r="A3671" t="s">
        <v>6709</v>
      </c>
      <c r="B3671" t="s">
        <v>6710</v>
      </c>
      <c r="C3671" t="s">
        <v>7</v>
      </c>
      <c r="D3671" t="s">
        <v>134</v>
      </c>
      <c r="E3671" t="s">
        <v>9</v>
      </c>
      <c r="F3671" s="9">
        <v>45442</v>
      </c>
      <c r="G3671" s="9" t="str">
        <f>TEXT(Ecommerce_Sales_Data[[#This Row],[Order_Date]],"dddd")</f>
        <v>Thursday</v>
      </c>
      <c r="H3671" t="s">
        <v>14757</v>
      </c>
      <c r="I3671" t="s">
        <v>14763</v>
      </c>
      <c r="J3671">
        <v>5</v>
      </c>
      <c r="K3671">
        <v>1</v>
      </c>
      <c r="L3671" s="12">
        <v>540.92999999999995</v>
      </c>
      <c r="M3671" s="11">
        <v>0.1</v>
      </c>
      <c r="N3671" s="12">
        <v>486.84</v>
      </c>
      <c r="O3671" s="12">
        <v>326.98</v>
      </c>
      <c r="P3671" s="12">
        <v>159.86000000000001</v>
      </c>
      <c r="Q3671" s="11">
        <v>0.32836250102703202</v>
      </c>
    </row>
    <row r="3672" spans="1:17" x14ac:dyDescent="0.45">
      <c r="A3672" t="s">
        <v>6711</v>
      </c>
      <c r="B3672" t="s">
        <v>6712</v>
      </c>
      <c r="C3672" t="s">
        <v>20</v>
      </c>
      <c r="D3672" t="s">
        <v>60</v>
      </c>
      <c r="E3672" t="s">
        <v>14</v>
      </c>
      <c r="F3672" s="9">
        <v>45706</v>
      </c>
      <c r="G3672" s="9" t="str">
        <f>TEXT(Ecommerce_Sales_Data[[#This Row],[Order_Date]],"dddd")</f>
        <v>Tuesday</v>
      </c>
      <c r="H3672" t="s">
        <v>14757</v>
      </c>
      <c r="I3672" t="s">
        <v>14758</v>
      </c>
      <c r="J3672">
        <v>2</v>
      </c>
      <c r="K3672">
        <v>2</v>
      </c>
      <c r="L3672" s="12">
        <v>1928.98</v>
      </c>
      <c r="M3672" s="11">
        <v>0.1</v>
      </c>
      <c r="N3672" s="12">
        <v>3472.16</v>
      </c>
      <c r="O3672" s="12">
        <v>2854.74</v>
      </c>
      <c r="P3672" s="12">
        <v>617.41999999999996</v>
      </c>
      <c r="Q3672" s="11">
        <v>0.17782014653702599</v>
      </c>
    </row>
    <row r="3673" spans="1:17" x14ac:dyDescent="0.45">
      <c r="A3673" t="s">
        <v>6713</v>
      </c>
      <c r="B3673" t="s">
        <v>6714</v>
      </c>
      <c r="C3673" t="s">
        <v>20</v>
      </c>
      <c r="D3673" t="s">
        <v>60</v>
      </c>
      <c r="E3673" t="s">
        <v>14</v>
      </c>
      <c r="F3673" s="9">
        <v>45604</v>
      </c>
      <c r="G3673" s="9" t="str">
        <f>TEXT(Ecommerce_Sales_Data[[#This Row],[Order_Date]],"dddd")</f>
        <v>Friday</v>
      </c>
      <c r="H3673" t="s">
        <v>14757</v>
      </c>
      <c r="I3673" t="s">
        <v>14764</v>
      </c>
      <c r="J3673">
        <v>11</v>
      </c>
      <c r="K3673">
        <v>1</v>
      </c>
      <c r="L3673" s="12">
        <v>4262.6400000000003</v>
      </c>
      <c r="M3673" s="11">
        <v>0.1</v>
      </c>
      <c r="N3673" s="12">
        <v>3836.38</v>
      </c>
      <c r="O3673" s="12">
        <v>3110.99</v>
      </c>
      <c r="P3673" s="12">
        <v>725.39</v>
      </c>
      <c r="Q3673" s="11">
        <v>0.189081894911349</v>
      </c>
    </row>
    <row r="3674" spans="1:17" x14ac:dyDescent="0.45">
      <c r="A3674" t="s">
        <v>6715</v>
      </c>
      <c r="B3674" t="s">
        <v>6716</v>
      </c>
      <c r="C3674" t="s">
        <v>20</v>
      </c>
      <c r="D3674" t="s">
        <v>25</v>
      </c>
      <c r="E3674" t="s">
        <v>9</v>
      </c>
      <c r="F3674" s="9">
        <v>45737</v>
      </c>
      <c r="G3674" s="9" t="str">
        <f>TEXT(Ecommerce_Sales_Data[[#This Row],[Order_Date]],"dddd")</f>
        <v>Friday</v>
      </c>
      <c r="H3674" t="s">
        <v>14757</v>
      </c>
      <c r="I3674" t="s">
        <v>14769</v>
      </c>
      <c r="J3674">
        <v>3</v>
      </c>
      <c r="K3674">
        <v>5</v>
      </c>
      <c r="L3674" s="12">
        <v>3968.25</v>
      </c>
      <c r="M3674" s="11">
        <v>0.15</v>
      </c>
      <c r="N3674" s="12">
        <v>16865.060000000001</v>
      </c>
      <c r="O3674" s="12">
        <v>10875.24</v>
      </c>
      <c r="P3674" s="12">
        <v>5989.82</v>
      </c>
      <c r="Q3674" s="11">
        <v>0.35516149957367499</v>
      </c>
    </row>
    <row r="3675" spans="1:17" x14ac:dyDescent="0.45">
      <c r="A3675" t="s">
        <v>6717</v>
      </c>
      <c r="B3675" t="s">
        <v>139</v>
      </c>
      <c r="C3675" t="s">
        <v>2</v>
      </c>
      <c r="D3675" t="s">
        <v>3</v>
      </c>
      <c r="E3675" t="s">
        <v>14</v>
      </c>
      <c r="F3675" s="9">
        <v>45764</v>
      </c>
      <c r="G3675" s="9" t="str">
        <f>TEXT(Ecommerce_Sales_Data[[#This Row],[Order_Date]],"dddd")</f>
        <v>Thursday</v>
      </c>
      <c r="H3675" t="s">
        <v>14757</v>
      </c>
      <c r="I3675" t="s">
        <v>14765</v>
      </c>
      <c r="J3675">
        <v>4</v>
      </c>
      <c r="K3675">
        <v>2</v>
      </c>
      <c r="L3675" s="12">
        <v>4329.34</v>
      </c>
      <c r="M3675" s="11">
        <v>0.05</v>
      </c>
      <c r="N3675" s="12">
        <v>8225.75</v>
      </c>
      <c r="O3675" s="12">
        <v>5857.81</v>
      </c>
      <c r="P3675" s="12">
        <v>2367.94</v>
      </c>
      <c r="Q3675" s="11">
        <v>0.287869191259156</v>
      </c>
    </row>
    <row r="3676" spans="1:17" x14ac:dyDescent="0.45">
      <c r="A3676" t="s">
        <v>6718</v>
      </c>
      <c r="B3676" t="s">
        <v>6472</v>
      </c>
      <c r="C3676" t="s">
        <v>28</v>
      </c>
      <c r="D3676" t="s">
        <v>137</v>
      </c>
      <c r="E3676" t="s">
        <v>14</v>
      </c>
      <c r="F3676" s="9">
        <v>45443</v>
      </c>
      <c r="G3676" s="9" t="str">
        <f>TEXT(Ecommerce_Sales_Data[[#This Row],[Order_Date]],"dddd")</f>
        <v>Friday</v>
      </c>
      <c r="H3676" t="s">
        <v>14757</v>
      </c>
      <c r="I3676" t="s">
        <v>14763</v>
      </c>
      <c r="J3676">
        <v>5</v>
      </c>
      <c r="K3676">
        <v>2</v>
      </c>
      <c r="L3676" s="12">
        <v>2415.8000000000002</v>
      </c>
      <c r="M3676" s="11">
        <v>0.1</v>
      </c>
      <c r="N3676" s="12">
        <v>4348.4399999999996</v>
      </c>
      <c r="O3676" s="12">
        <v>3148.2</v>
      </c>
      <c r="P3676" s="12">
        <v>1200.24</v>
      </c>
      <c r="Q3676" s="11">
        <v>0.27601622650881702</v>
      </c>
    </row>
    <row r="3677" spans="1:17" x14ac:dyDescent="0.45">
      <c r="A3677" t="s">
        <v>6719</v>
      </c>
      <c r="B3677" t="s">
        <v>6720</v>
      </c>
      <c r="C3677" t="s">
        <v>20</v>
      </c>
      <c r="D3677" t="s">
        <v>60</v>
      </c>
      <c r="E3677" t="s">
        <v>22</v>
      </c>
      <c r="F3677" s="9">
        <v>45529</v>
      </c>
      <c r="G3677" s="9" t="str">
        <f>TEXT(Ecommerce_Sales_Data[[#This Row],[Order_Date]],"dddd")</f>
        <v>Sunday</v>
      </c>
      <c r="H3677" t="s">
        <v>14761</v>
      </c>
      <c r="I3677" t="s">
        <v>14762</v>
      </c>
      <c r="J3677">
        <v>8</v>
      </c>
      <c r="K3677">
        <v>1</v>
      </c>
      <c r="L3677" s="12">
        <v>1769.31</v>
      </c>
      <c r="M3677" s="11">
        <v>0.15</v>
      </c>
      <c r="N3677" s="12">
        <v>1503.91</v>
      </c>
      <c r="O3677" s="12">
        <v>1048.6600000000001</v>
      </c>
      <c r="P3677" s="12">
        <v>455.25</v>
      </c>
      <c r="Q3677" s="11">
        <v>0.30271093350000999</v>
      </c>
    </row>
    <row r="3678" spans="1:17" x14ac:dyDescent="0.45">
      <c r="A3678" t="s">
        <v>6721</v>
      </c>
      <c r="B3678" t="s">
        <v>5185</v>
      </c>
      <c r="C3678" t="s">
        <v>20</v>
      </c>
      <c r="D3678" t="s">
        <v>25</v>
      </c>
      <c r="E3678" t="s">
        <v>4</v>
      </c>
      <c r="F3678" s="9">
        <v>45508</v>
      </c>
      <c r="G3678" s="9" t="str">
        <f>TEXT(Ecommerce_Sales_Data[[#This Row],[Order_Date]],"dddd")</f>
        <v>Sunday</v>
      </c>
      <c r="H3678" t="s">
        <v>14761</v>
      </c>
      <c r="I3678" t="s">
        <v>14762</v>
      </c>
      <c r="J3678">
        <v>8</v>
      </c>
      <c r="K3678">
        <v>5</v>
      </c>
      <c r="L3678" s="12">
        <v>4339.33</v>
      </c>
      <c r="M3678" s="11">
        <v>0.1</v>
      </c>
      <c r="N3678" s="12">
        <v>19526.990000000002</v>
      </c>
      <c r="O3678" s="12">
        <v>13816.33</v>
      </c>
      <c r="P3678" s="12">
        <v>5710.66</v>
      </c>
      <c r="Q3678" s="11">
        <v>0.29244957876252298</v>
      </c>
    </row>
    <row r="3679" spans="1:17" x14ac:dyDescent="0.45">
      <c r="A3679" t="s">
        <v>6722</v>
      </c>
      <c r="B3679" t="s">
        <v>6723</v>
      </c>
      <c r="C3679" t="s">
        <v>7</v>
      </c>
      <c r="D3679" t="s">
        <v>46</v>
      </c>
      <c r="E3679" t="s">
        <v>4</v>
      </c>
      <c r="F3679" s="9">
        <v>45820</v>
      </c>
      <c r="G3679" s="9" t="str">
        <f>TEXT(Ecommerce_Sales_Data[[#This Row],[Order_Date]],"dddd")</f>
        <v>Thursday</v>
      </c>
      <c r="H3679" t="s">
        <v>14757</v>
      </c>
      <c r="I3679" t="s">
        <v>14759</v>
      </c>
      <c r="J3679">
        <v>6</v>
      </c>
      <c r="K3679">
        <v>2</v>
      </c>
      <c r="L3679" s="12">
        <v>2843.22</v>
      </c>
      <c r="M3679" s="11">
        <v>0.2</v>
      </c>
      <c r="N3679" s="12">
        <v>4549.1499999999996</v>
      </c>
      <c r="O3679" s="12">
        <v>3010.31</v>
      </c>
      <c r="P3679" s="12">
        <v>1538.84</v>
      </c>
      <c r="Q3679" s="11">
        <v>0.33826978666344298</v>
      </c>
    </row>
    <row r="3680" spans="1:17" x14ac:dyDescent="0.45">
      <c r="A3680" t="s">
        <v>6724</v>
      </c>
      <c r="B3680" t="s">
        <v>6725</v>
      </c>
      <c r="C3680" t="s">
        <v>2</v>
      </c>
      <c r="D3680" t="s">
        <v>3</v>
      </c>
      <c r="E3680" t="s">
        <v>14</v>
      </c>
      <c r="F3680" s="9">
        <v>45712</v>
      </c>
      <c r="G3680" s="9" t="str">
        <f>TEXT(Ecommerce_Sales_Data[[#This Row],[Order_Date]],"dddd")</f>
        <v>Monday</v>
      </c>
      <c r="H3680" t="s">
        <v>14757</v>
      </c>
      <c r="I3680" t="s">
        <v>14758</v>
      </c>
      <c r="J3680">
        <v>2</v>
      </c>
      <c r="K3680">
        <v>3</v>
      </c>
      <c r="L3680" s="12">
        <v>841.57</v>
      </c>
      <c r="M3680" s="11">
        <v>0.15</v>
      </c>
      <c r="N3680" s="12">
        <v>2146</v>
      </c>
      <c r="O3680" s="12">
        <v>1708.93</v>
      </c>
      <c r="P3680" s="12">
        <v>437.07</v>
      </c>
      <c r="Q3680" s="11">
        <v>0.203667287977633</v>
      </c>
    </row>
    <row r="3681" spans="1:17" x14ac:dyDescent="0.45">
      <c r="A3681" t="s">
        <v>6726</v>
      </c>
      <c r="B3681" t="s">
        <v>6727</v>
      </c>
      <c r="C3681" t="s">
        <v>28</v>
      </c>
      <c r="D3681" t="s">
        <v>29</v>
      </c>
      <c r="E3681" t="s">
        <v>4</v>
      </c>
      <c r="F3681" s="9">
        <v>45974</v>
      </c>
      <c r="G3681" s="9" t="str">
        <f>TEXT(Ecommerce_Sales_Data[[#This Row],[Order_Date]],"dddd")</f>
        <v>Thursday</v>
      </c>
      <c r="H3681" t="s">
        <v>14757</v>
      </c>
      <c r="I3681" t="s">
        <v>14764</v>
      </c>
      <c r="J3681">
        <v>11</v>
      </c>
      <c r="K3681">
        <v>3</v>
      </c>
      <c r="L3681" s="12">
        <v>3956.58</v>
      </c>
      <c r="M3681" s="11">
        <v>0.15</v>
      </c>
      <c r="N3681" s="12">
        <v>10089.280000000001</v>
      </c>
      <c r="O3681" s="12">
        <v>6846.37</v>
      </c>
      <c r="P3681" s="12">
        <v>3242.91</v>
      </c>
      <c r="Q3681" s="11">
        <v>0.32142135018554302</v>
      </c>
    </row>
    <row r="3682" spans="1:17" x14ac:dyDescent="0.45">
      <c r="A3682" t="s">
        <v>6728</v>
      </c>
      <c r="B3682" t="s">
        <v>6729</v>
      </c>
      <c r="C3682" t="s">
        <v>7</v>
      </c>
      <c r="D3682" t="s">
        <v>134</v>
      </c>
      <c r="E3682" t="s">
        <v>22</v>
      </c>
      <c r="F3682" s="9">
        <v>45922</v>
      </c>
      <c r="G3682" s="9" t="str">
        <f>TEXT(Ecommerce_Sales_Data[[#This Row],[Order_Date]],"dddd")</f>
        <v>Monday</v>
      </c>
      <c r="H3682" t="s">
        <v>14757</v>
      </c>
      <c r="I3682" t="s">
        <v>14766</v>
      </c>
      <c r="J3682">
        <v>9</v>
      </c>
      <c r="K3682">
        <v>2</v>
      </c>
      <c r="L3682" s="12">
        <v>800.01</v>
      </c>
      <c r="M3682" s="11">
        <v>0.2</v>
      </c>
      <c r="N3682" s="12">
        <v>1280.02</v>
      </c>
      <c r="O3682" s="12">
        <v>1043.8599999999999</v>
      </c>
      <c r="P3682" s="12">
        <v>236.16</v>
      </c>
      <c r="Q3682" s="11">
        <v>0.184497117232543</v>
      </c>
    </row>
    <row r="3683" spans="1:17" x14ac:dyDescent="0.45">
      <c r="A3683" t="s">
        <v>6730</v>
      </c>
      <c r="B3683" t="s">
        <v>5247</v>
      </c>
      <c r="C3683" t="s">
        <v>2</v>
      </c>
      <c r="D3683" t="s">
        <v>17</v>
      </c>
      <c r="E3683" t="s">
        <v>14</v>
      </c>
      <c r="F3683" s="9">
        <v>45322</v>
      </c>
      <c r="G3683" s="9" t="str">
        <f>TEXT(Ecommerce_Sales_Data[[#This Row],[Order_Date]],"dddd")</f>
        <v>Wednesday</v>
      </c>
      <c r="H3683" t="s">
        <v>14757</v>
      </c>
      <c r="I3683" t="s">
        <v>14767</v>
      </c>
      <c r="J3683">
        <v>1</v>
      </c>
      <c r="K3683">
        <v>4</v>
      </c>
      <c r="L3683" s="12">
        <v>4741.41</v>
      </c>
      <c r="M3683" s="11">
        <v>0.05</v>
      </c>
      <c r="N3683" s="12">
        <v>18017.36</v>
      </c>
      <c r="O3683" s="12">
        <v>15108.25</v>
      </c>
      <c r="P3683" s="12">
        <v>2909.11</v>
      </c>
      <c r="Q3683" s="11">
        <v>0.16146150157403799</v>
      </c>
    </row>
    <row r="3684" spans="1:17" x14ac:dyDescent="0.45">
      <c r="A3684" t="s">
        <v>6731</v>
      </c>
      <c r="B3684" t="s">
        <v>6732</v>
      </c>
      <c r="C3684" t="s">
        <v>2</v>
      </c>
      <c r="D3684" t="s">
        <v>3</v>
      </c>
      <c r="E3684" t="s">
        <v>14</v>
      </c>
      <c r="F3684" s="9">
        <v>45325</v>
      </c>
      <c r="G3684" s="9" t="str">
        <f>TEXT(Ecommerce_Sales_Data[[#This Row],[Order_Date]],"dddd")</f>
        <v>Saturday</v>
      </c>
      <c r="H3684" t="s">
        <v>14761</v>
      </c>
      <c r="I3684" t="s">
        <v>14758</v>
      </c>
      <c r="J3684">
        <v>2</v>
      </c>
      <c r="K3684">
        <v>1</v>
      </c>
      <c r="L3684" s="12">
        <v>1767.1</v>
      </c>
      <c r="M3684" s="11">
        <v>0.2</v>
      </c>
      <c r="N3684" s="12">
        <v>1413.68</v>
      </c>
      <c r="O3684" s="12">
        <v>960.64</v>
      </c>
      <c r="P3684" s="12">
        <v>453.04</v>
      </c>
      <c r="Q3684" s="11">
        <v>0.32046856431441301</v>
      </c>
    </row>
    <row r="3685" spans="1:17" x14ac:dyDescent="0.45">
      <c r="A3685" t="s">
        <v>6733</v>
      </c>
      <c r="B3685" t="s">
        <v>6734</v>
      </c>
      <c r="C3685" t="s">
        <v>2</v>
      </c>
      <c r="D3685" t="s">
        <v>82</v>
      </c>
      <c r="E3685" t="s">
        <v>14</v>
      </c>
      <c r="F3685" s="9">
        <v>45534</v>
      </c>
      <c r="G3685" s="9" t="str">
        <f>TEXT(Ecommerce_Sales_Data[[#This Row],[Order_Date]],"dddd")</f>
        <v>Friday</v>
      </c>
      <c r="H3685" t="s">
        <v>14757</v>
      </c>
      <c r="I3685" t="s">
        <v>14762</v>
      </c>
      <c r="J3685">
        <v>8</v>
      </c>
      <c r="K3685">
        <v>3</v>
      </c>
      <c r="L3685" s="12">
        <v>1110.83</v>
      </c>
      <c r="M3685" s="11">
        <v>0.05</v>
      </c>
      <c r="N3685" s="12">
        <v>3165.87</v>
      </c>
      <c r="O3685" s="12">
        <v>2007.12</v>
      </c>
      <c r="P3685" s="12">
        <v>1158.75</v>
      </c>
      <c r="Q3685" s="11">
        <v>0.36601313383051098</v>
      </c>
    </row>
    <row r="3686" spans="1:17" x14ac:dyDescent="0.45">
      <c r="A3686" t="s">
        <v>6735</v>
      </c>
      <c r="B3686" t="s">
        <v>6736</v>
      </c>
      <c r="C3686" t="s">
        <v>2</v>
      </c>
      <c r="D3686" t="s">
        <v>82</v>
      </c>
      <c r="E3686" t="s">
        <v>9</v>
      </c>
      <c r="F3686" s="9">
        <v>45462</v>
      </c>
      <c r="G3686" s="9" t="str">
        <f>TEXT(Ecommerce_Sales_Data[[#This Row],[Order_Date]],"dddd")</f>
        <v>Wednesday</v>
      </c>
      <c r="H3686" t="s">
        <v>14757</v>
      </c>
      <c r="I3686" t="s">
        <v>14759</v>
      </c>
      <c r="J3686">
        <v>6</v>
      </c>
      <c r="K3686">
        <v>4</v>
      </c>
      <c r="L3686" s="12">
        <v>764.15</v>
      </c>
      <c r="M3686" s="11">
        <v>0.1</v>
      </c>
      <c r="N3686" s="12">
        <v>2750.94</v>
      </c>
      <c r="O3686" s="12">
        <v>1936.54</v>
      </c>
      <c r="P3686" s="12">
        <v>814.4</v>
      </c>
      <c r="Q3686" s="11">
        <v>0.29604426123434202</v>
      </c>
    </row>
    <row r="3687" spans="1:17" x14ac:dyDescent="0.45">
      <c r="A3687" t="s">
        <v>6737</v>
      </c>
      <c r="B3687" t="s">
        <v>6510</v>
      </c>
      <c r="C3687" t="s">
        <v>20</v>
      </c>
      <c r="D3687" t="s">
        <v>25</v>
      </c>
      <c r="E3687" t="s">
        <v>22</v>
      </c>
      <c r="F3687" s="9">
        <v>45592</v>
      </c>
      <c r="G3687" s="9" t="str">
        <f>TEXT(Ecommerce_Sales_Data[[#This Row],[Order_Date]],"dddd")</f>
        <v>Sunday</v>
      </c>
      <c r="H3687" t="s">
        <v>14761</v>
      </c>
      <c r="I3687" t="s">
        <v>14760</v>
      </c>
      <c r="J3687">
        <v>10</v>
      </c>
      <c r="K3687">
        <v>2</v>
      </c>
      <c r="L3687" s="12">
        <v>3318.36</v>
      </c>
      <c r="M3687" s="11">
        <v>0.05</v>
      </c>
      <c r="N3687" s="12">
        <v>6304.88</v>
      </c>
      <c r="O3687" s="12">
        <v>5020.6400000000003</v>
      </c>
      <c r="P3687" s="12">
        <v>1284.24</v>
      </c>
      <c r="Q3687" s="11">
        <v>0.20368984025072601</v>
      </c>
    </row>
    <row r="3688" spans="1:17" x14ac:dyDescent="0.45">
      <c r="A3688" t="s">
        <v>6738</v>
      </c>
      <c r="B3688" t="s">
        <v>875</v>
      </c>
      <c r="C3688" t="s">
        <v>2</v>
      </c>
      <c r="D3688" t="s">
        <v>82</v>
      </c>
      <c r="E3688" t="s">
        <v>14</v>
      </c>
      <c r="F3688" s="9">
        <v>45295</v>
      </c>
      <c r="G3688" s="9" t="str">
        <f>TEXT(Ecommerce_Sales_Data[[#This Row],[Order_Date]],"dddd")</f>
        <v>Thursday</v>
      </c>
      <c r="H3688" t="s">
        <v>14757</v>
      </c>
      <c r="I3688" t="s">
        <v>14767</v>
      </c>
      <c r="J3688">
        <v>1</v>
      </c>
      <c r="K3688">
        <v>5</v>
      </c>
      <c r="L3688" s="12">
        <v>3432.28</v>
      </c>
      <c r="M3688" s="11">
        <v>0</v>
      </c>
      <c r="N3688" s="12">
        <v>17161.400000000001</v>
      </c>
      <c r="O3688" s="12">
        <v>14322.81</v>
      </c>
      <c r="P3688" s="12">
        <v>2838.59</v>
      </c>
      <c r="Q3688" s="11">
        <v>0.16540550304753701</v>
      </c>
    </row>
    <row r="3689" spans="1:17" x14ac:dyDescent="0.45">
      <c r="A3689" t="s">
        <v>6739</v>
      </c>
      <c r="B3689" t="s">
        <v>6740</v>
      </c>
      <c r="C3689" t="s">
        <v>28</v>
      </c>
      <c r="D3689" t="s">
        <v>137</v>
      </c>
      <c r="E3689" t="s">
        <v>22</v>
      </c>
      <c r="F3689" s="9">
        <v>45435</v>
      </c>
      <c r="G3689" s="9" t="str">
        <f>TEXT(Ecommerce_Sales_Data[[#This Row],[Order_Date]],"dddd")</f>
        <v>Thursday</v>
      </c>
      <c r="H3689" t="s">
        <v>14757</v>
      </c>
      <c r="I3689" t="s">
        <v>14763</v>
      </c>
      <c r="J3689">
        <v>5</v>
      </c>
      <c r="K3689">
        <v>2</v>
      </c>
      <c r="L3689" s="12">
        <v>1884.38</v>
      </c>
      <c r="M3689" s="11">
        <v>0.05</v>
      </c>
      <c r="N3689" s="12">
        <v>3580.32</v>
      </c>
      <c r="O3689" s="12">
        <v>2550.5100000000002</v>
      </c>
      <c r="P3689" s="12">
        <v>1029.81</v>
      </c>
      <c r="Q3689" s="11">
        <v>0.28763071457299899</v>
      </c>
    </row>
    <row r="3690" spans="1:17" x14ac:dyDescent="0.45">
      <c r="A3690" t="s">
        <v>6741</v>
      </c>
      <c r="B3690" t="s">
        <v>6742</v>
      </c>
      <c r="C3690" t="s">
        <v>28</v>
      </c>
      <c r="D3690" t="s">
        <v>137</v>
      </c>
      <c r="E3690" t="s">
        <v>14</v>
      </c>
      <c r="F3690" s="9">
        <v>45895</v>
      </c>
      <c r="G3690" s="9" t="str">
        <f>TEXT(Ecommerce_Sales_Data[[#This Row],[Order_Date]],"dddd")</f>
        <v>Tuesday</v>
      </c>
      <c r="H3690" t="s">
        <v>14757</v>
      </c>
      <c r="I3690" t="s">
        <v>14762</v>
      </c>
      <c r="J3690">
        <v>8</v>
      </c>
      <c r="K3690">
        <v>4</v>
      </c>
      <c r="L3690" s="12">
        <v>1143.29</v>
      </c>
      <c r="M3690" s="11">
        <v>0.1</v>
      </c>
      <c r="N3690" s="12">
        <v>4115.84</v>
      </c>
      <c r="O3690" s="12">
        <v>2550.5700000000002</v>
      </c>
      <c r="P3690" s="12">
        <v>1565.27</v>
      </c>
      <c r="Q3690" s="11">
        <v>0.38030389908256901</v>
      </c>
    </row>
    <row r="3691" spans="1:17" x14ac:dyDescent="0.45">
      <c r="A3691" t="s">
        <v>6743</v>
      </c>
      <c r="B3691" t="s">
        <v>6744</v>
      </c>
      <c r="C3691" t="s">
        <v>20</v>
      </c>
      <c r="D3691" t="s">
        <v>57</v>
      </c>
      <c r="E3691" t="s">
        <v>22</v>
      </c>
      <c r="F3691" s="9">
        <v>45619</v>
      </c>
      <c r="G3691" s="9" t="str">
        <f>TEXT(Ecommerce_Sales_Data[[#This Row],[Order_Date]],"dddd")</f>
        <v>Saturday</v>
      </c>
      <c r="H3691" t="s">
        <v>14761</v>
      </c>
      <c r="I3691" t="s">
        <v>14764</v>
      </c>
      <c r="J3691">
        <v>11</v>
      </c>
      <c r="K3691">
        <v>2</v>
      </c>
      <c r="L3691" s="12">
        <v>1319.6</v>
      </c>
      <c r="M3691" s="11">
        <v>0.1</v>
      </c>
      <c r="N3691" s="12">
        <v>2375.2800000000002</v>
      </c>
      <c r="O3691" s="12">
        <v>1564.44</v>
      </c>
      <c r="P3691" s="12">
        <v>810.84</v>
      </c>
      <c r="Q3691" s="11">
        <v>0.34136607052642198</v>
      </c>
    </row>
    <row r="3692" spans="1:17" x14ac:dyDescent="0.45">
      <c r="A3692" t="s">
        <v>6745</v>
      </c>
      <c r="B3692" t="s">
        <v>6746</v>
      </c>
      <c r="C3692" t="s">
        <v>28</v>
      </c>
      <c r="D3692" t="s">
        <v>100</v>
      </c>
      <c r="E3692" t="s">
        <v>22</v>
      </c>
      <c r="F3692" s="9">
        <v>45842</v>
      </c>
      <c r="G3692" s="9" t="str">
        <f>TEXT(Ecommerce_Sales_Data[[#This Row],[Order_Date]],"dddd")</f>
        <v>Friday</v>
      </c>
      <c r="H3692" t="s">
        <v>14757</v>
      </c>
      <c r="I3692" t="s">
        <v>14768</v>
      </c>
      <c r="J3692">
        <v>7</v>
      </c>
      <c r="K3692">
        <v>2</v>
      </c>
      <c r="L3692" s="12">
        <v>2916.3</v>
      </c>
      <c r="M3692" s="11">
        <v>0.1</v>
      </c>
      <c r="N3692" s="12">
        <v>5249.34</v>
      </c>
      <c r="O3692" s="12">
        <v>3580.19</v>
      </c>
      <c r="P3692" s="12">
        <v>1669.15</v>
      </c>
      <c r="Q3692" s="11">
        <v>0.31797330712051403</v>
      </c>
    </row>
    <row r="3693" spans="1:17" x14ac:dyDescent="0.45">
      <c r="A3693" t="s">
        <v>6747</v>
      </c>
      <c r="B3693" t="s">
        <v>6748</v>
      </c>
      <c r="C3693" t="s">
        <v>28</v>
      </c>
      <c r="D3693" t="s">
        <v>29</v>
      </c>
      <c r="E3693" t="s">
        <v>14</v>
      </c>
      <c r="F3693" s="9">
        <v>45461</v>
      </c>
      <c r="G3693" s="9" t="str">
        <f>TEXT(Ecommerce_Sales_Data[[#This Row],[Order_Date]],"dddd")</f>
        <v>Tuesday</v>
      </c>
      <c r="H3693" t="s">
        <v>14757</v>
      </c>
      <c r="I3693" t="s">
        <v>14759</v>
      </c>
      <c r="J3693">
        <v>6</v>
      </c>
      <c r="K3693">
        <v>3</v>
      </c>
      <c r="L3693" s="12">
        <v>1001.34</v>
      </c>
      <c r="M3693" s="11">
        <v>0.05</v>
      </c>
      <c r="N3693" s="12">
        <v>2853.82</v>
      </c>
      <c r="O3693" s="12">
        <v>2043.78</v>
      </c>
      <c r="P3693" s="12">
        <v>810.04</v>
      </c>
      <c r="Q3693" s="11">
        <v>0.283844110700745</v>
      </c>
    </row>
    <row r="3694" spans="1:17" x14ac:dyDescent="0.45">
      <c r="A3694" t="s">
        <v>6749</v>
      </c>
      <c r="B3694" t="s">
        <v>1386</v>
      </c>
      <c r="C3694" t="s">
        <v>7</v>
      </c>
      <c r="D3694" t="s">
        <v>134</v>
      </c>
      <c r="E3694" t="s">
        <v>22</v>
      </c>
      <c r="F3694" s="9">
        <v>45841</v>
      </c>
      <c r="G3694" s="9" t="str">
        <f>TEXT(Ecommerce_Sales_Data[[#This Row],[Order_Date]],"dddd")</f>
        <v>Thursday</v>
      </c>
      <c r="H3694" t="s">
        <v>14757</v>
      </c>
      <c r="I3694" t="s">
        <v>14768</v>
      </c>
      <c r="J3694">
        <v>7</v>
      </c>
      <c r="K3694">
        <v>1</v>
      </c>
      <c r="L3694" s="12">
        <v>2460.2399999999998</v>
      </c>
      <c r="M3694" s="11">
        <v>0</v>
      </c>
      <c r="N3694" s="12">
        <v>2460.2399999999998</v>
      </c>
      <c r="O3694" s="12">
        <v>1510.49</v>
      </c>
      <c r="P3694" s="12">
        <v>949.75</v>
      </c>
      <c r="Q3694" s="11">
        <v>0.38603957337495498</v>
      </c>
    </row>
    <row r="3695" spans="1:17" x14ac:dyDescent="0.45">
      <c r="A3695" t="s">
        <v>6750</v>
      </c>
      <c r="B3695" t="s">
        <v>4197</v>
      </c>
      <c r="C3695" t="s">
        <v>12</v>
      </c>
      <c r="D3695" t="s">
        <v>13</v>
      </c>
      <c r="E3695" t="s">
        <v>14</v>
      </c>
      <c r="F3695" s="9">
        <v>45643</v>
      </c>
      <c r="G3695" s="9" t="str">
        <f>TEXT(Ecommerce_Sales_Data[[#This Row],[Order_Date]],"dddd")</f>
        <v>Tuesday</v>
      </c>
      <c r="H3695" t="s">
        <v>14757</v>
      </c>
      <c r="I3695" t="s">
        <v>14770</v>
      </c>
      <c r="J3695">
        <v>12</v>
      </c>
      <c r="K3695">
        <v>1</v>
      </c>
      <c r="L3695" s="12">
        <v>3973.9</v>
      </c>
      <c r="M3695" s="11">
        <v>0.15</v>
      </c>
      <c r="N3695" s="12">
        <v>3377.82</v>
      </c>
      <c r="O3695" s="12">
        <v>2440.5700000000002</v>
      </c>
      <c r="P3695" s="12">
        <v>937.25</v>
      </c>
      <c r="Q3695" s="11">
        <v>0.27747186054911199</v>
      </c>
    </row>
    <row r="3696" spans="1:17" x14ac:dyDescent="0.45">
      <c r="A3696" t="s">
        <v>6751</v>
      </c>
      <c r="B3696" t="s">
        <v>6752</v>
      </c>
      <c r="C3696" t="s">
        <v>2</v>
      </c>
      <c r="D3696" t="s">
        <v>3</v>
      </c>
      <c r="E3696" t="s">
        <v>9</v>
      </c>
      <c r="F3696" s="9">
        <v>45350</v>
      </c>
      <c r="G3696" s="9" t="str">
        <f>TEXT(Ecommerce_Sales_Data[[#This Row],[Order_Date]],"dddd")</f>
        <v>Wednesday</v>
      </c>
      <c r="H3696" t="s">
        <v>14757</v>
      </c>
      <c r="I3696" t="s">
        <v>14758</v>
      </c>
      <c r="J3696">
        <v>2</v>
      </c>
      <c r="K3696">
        <v>5</v>
      </c>
      <c r="L3696" s="12">
        <v>3569.03</v>
      </c>
      <c r="M3696" s="11">
        <v>0.1</v>
      </c>
      <c r="N3696" s="12">
        <v>16060.64</v>
      </c>
      <c r="O3696" s="12">
        <v>11197.07</v>
      </c>
      <c r="P3696" s="12">
        <v>4863.57</v>
      </c>
      <c r="Q3696" s="11">
        <v>0.30282541667081803</v>
      </c>
    </row>
    <row r="3697" spans="1:17" x14ac:dyDescent="0.45">
      <c r="A3697" t="s">
        <v>6753</v>
      </c>
      <c r="B3697" t="s">
        <v>4296</v>
      </c>
      <c r="C3697" t="s">
        <v>28</v>
      </c>
      <c r="D3697" t="s">
        <v>29</v>
      </c>
      <c r="E3697" t="s">
        <v>14</v>
      </c>
      <c r="F3697" s="9">
        <v>45537</v>
      </c>
      <c r="G3697" s="9" t="str">
        <f>TEXT(Ecommerce_Sales_Data[[#This Row],[Order_Date]],"dddd")</f>
        <v>Monday</v>
      </c>
      <c r="H3697" t="s">
        <v>14757</v>
      </c>
      <c r="I3697" t="s">
        <v>14766</v>
      </c>
      <c r="J3697">
        <v>9</v>
      </c>
      <c r="K3697">
        <v>2</v>
      </c>
      <c r="L3697" s="12">
        <v>3864.41</v>
      </c>
      <c r="M3697" s="11">
        <v>0.15</v>
      </c>
      <c r="N3697" s="12">
        <v>6569.5</v>
      </c>
      <c r="O3697" s="12">
        <v>5260.51</v>
      </c>
      <c r="P3697" s="12">
        <v>1308.99</v>
      </c>
      <c r="Q3697" s="11">
        <v>0.19925260674328299</v>
      </c>
    </row>
    <row r="3698" spans="1:17" x14ac:dyDescent="0.45">
      <c r="A3698" t="s">
        <v>6754</v>
      </c>
      <c r="B3698" t="s">
        <v>6755</v>
      </c>
      <c r="C3698" t="s">
        <v>2</v>
      </c>
      <c r="D3698" t="s">
        <v>3</v>
      </c>
      <c r="E3698" t="s">
        <v>22</v>
      </c>
      <c r="F3698" s="9">
        <v>45672</v>
      </c>
      <c r="G3698" s="9" t="str">
        <f>TEXT(Ecommerce_Sales_Data[[#This Row],[Order_Date]],"dddd")</f>
        <v>Wednesday</v>
      </c>
      <c r="H3698" t="s">
        <v>14757</v>
      </c>
      <c r="I3698" t="s">
        <v>14767</v>
      </c>
      <c r="J3698">
        <v>1</v>
      </c>
      <c r="K3698">
        <v>3</v>
      </c>
      <c r="L3698" s="12">
        <v>4694.6400000000003</v>
      </c>
      <c r="M3698" s="11">
        <v>0.15</v>
      </c>
      <c r="N3698" s="12">
        <v>11971.33</v>
      </c>
      <c r="O3698" s="12">
        <v>8396.4500000000007</v>
      </c>
      <c r="P3698" s="12">
        <v>3574.88</v>
      </c>
      <c r="Q3698" s="11">
        <v>0.29862011990313497</v>
      </c>
    </row>
    <row r="3699" spans="1:17" x14ac:dyDescent="0.45">
      <c r="A3699" t="s">
        <v>6756</v>
      </c>
      <c r="B3699" t="s">
        <v>6757</v>
      </c>
      <c r="C3699" t="s">
        <v>20</v>
      </c>
      <c r="D3699" t="s">
        <v>103</v>
      </c>
      <c r="E3699" t="s">
        <v>14</v>
      </c>
      <c r="F3699" s="9">
        <v>45985</v>
      </c>
      <c r="G3699" s="9" t="str">
        <f>TEXT(Ecommerce_Sales_Data[[#This Row],[Order_Date]],"dddd")</f>
        <v>Monday</v>
      </c>
      <c r="H3699" t="s">
        <v>14757</v>
      </c>
      <c r="I3699" t="s">
        <v>14764</v>
      </c>
      <c r="J3699">
        <v>11</v>
      </c>
      <c r="K3699">
        <v>4</v>
      </c>
      <c r="L3699" s="12">
        <v>3974.23</v>
      </c>
      <c r="M3699" s="11">
        <v>0.1</v>
      </c>
      <c r="N3699" s="12">
        <v>14307.23</v>
      </c>
      <c r="O3699" s="12">
        <v>11077.87</v>
      </c>
      <c r="P3699" s="12">
        <v>3229.36</v>
      </c>
      <c r="Q3699" s="11">
        <v>0.22571525026158101</v>
      </c>
    </row>
    <row r="3700" spans="1:17" x14ac:dyDescent="0.45">
      <c r="A3700" t="s">
        <v>6758</v>
      </c>
      <c r="B3700" t="s">
        <v>5770</v>
      </c>
      <c r="C3700" t="s">
        <v>12</v>
      </c>
      <c r="D3700" t="s">
        <v>111</v>
      </c>
      <c r="E3700" t="s">
        <v>4</v>
      </c>
      <c r="F3700" s="9">
        <v>45512</v>
      </c>
      <c r="G3700" s="9" t="str">
        <f>TEXT(Ecommerce_Sales_Data[[#This Row],[Order_Date]],"dddd")</f>
        <v>Thursday</v>
      </c>
      <c r="H3700" t="s">
        <v>14757</v>
      </c>
      <c r="I3700" t="s">
        <v>14762</v>
      </c>
      <c r="J3700">
        <v>8</v>
      </c>
      <c r="K3700">
        <v>2</v>
      </c>
      <c r="L3700" s="12">
        <v>1477.04</v>
      </c>
      <c r="M3700" s="11">
        <v>0.1</v>
      </c>
      <c r="N3700" s="12">
        <v>2658.67</v>
      </c>
      <c r="O3700" s="12">
        <v>1769.55</v>
      </c>
      <c r="P3700" s="12">
        <v>889.12</v>
      </c>
      <c r="Q3700" s="11">
        <v>0.33442285052300602</v>
      </c>
    </row>
    <row r="3701" spans="1:17" x14ac:dyDescent="0.45">
      <c r="A3701" t="s">
        <v>6759</v>
      </c>
      <c r="B3701" t="s">
        <v>5788</v>
      </c>
      <c r="C3701" t="s">
        <v>12</v>
      </c>
      <c r="D3701" t="s">
        <v>111</v>
      </c>
      <c r="E3701" t="s">
        <v>4</v>
      </c>
      <c r="F3701" s="9">
        <v>45602</v>
      </c>
      <c r="G3701" s="9" t="str">
        <f>TEXT(Ecommerce_Sales_Data[[#This Row],[Order_Date]],"dddd")</f>
        <v>Wednesday</v>
      </c>
      <c r="H3701" t="s">
        <v>14757</v>
      </c>
      <c r="I3701" t="s">
        <v>14764</v>
      </c>
      <c r="J3701">
        <v>11</v>
      </c>
      <c r="K3701">
        <v>3</v>
      </c>
      <c r="L3701" s="12">
        <v>3733.88</v>
      </c>
      <c r="M3701" s="11">
        <v>0.2</v>
      </c>
      <c r="N3701" s="12">
        <v>8961.31</v>
      </c>
      <c r="O3701" s="12">
        <v>6930.29</v>
      </c>
      <c r="P3701" s="12">
        <v>2031.02</v>
      </c>
      <c r="Q3701" s="11">
        <v>0.22664320283530001</v>
      </c>
    </row>
    <row r="3702" spans="1:17" x14ac:dyDescent="0.45">
      <c r="A3702" t="s">
        <v>6760</v>
      </c>
      <c r="B3702" t="s">
        <v>6761</v>
      </c>
      <c r="C3702" t="s">
        <v>28</v>
      </c>
      <c r="D3702" t="s">
        <v>85</v>
      </c>
      <c r="E3702" t="s">
        <v>22</v>
      </c>
      <c r="F3702" s="9">
        <v>45953</v>
      </c>
      <c r="G3702" s="9" t="str">
        <f>TEXT(Ecommerce_Sales_Data[[#This Row],[Order_Date]],"dddd")</f>
        <v>Thursday</v>
      </c>
      <c r="H3702" t="s">
        <v>14757</v>
      </c>
      <c r="I3702" t="s">
        <v>14760</v>
      </c>
      <c r="J3702">
        <v>10</v>
      </c>
      <c r="K3702">
        <v>4</v>
      </c>
      <c r="L3702" s="12">
        <v>4696.5600000000004</v>
      </c>
      <c r="M3702" s="11">
        <v>0.1</v>
      </c>
      <c r="N3702" s="12">
        <v>16907.62</v>
      </c>
      <c r="O3702" s="12">
        <v>14344.8</v>
      </c>
      <c r="P3702" s="12">
        <v>2562.8200000000002</v>
      </c>
      <c r="Q3702" s="11">
        <v>0.151577809295454</v>
      </c>
    </row>
    <row r="3703" spans="1:17" x14ac:dyDescent="0.45">
      <c r="A3703" t="s">
        <v>6762</v>
      </c>
      <c r="B3703" t="s">
        <v>6763</v>
      </c>
      <c r="C3703" t="s">
        <v>28</v>
      </c>
      <c r="D3703" t="s">
        <v>35</v>
      </c>
      <c r="E3703" t="s">
        <v>9</v>
      </c>
      <c r="F3703" s="9">
        <v>45566</v>
      </c>
      <c r="G3703" s="9" t="str">
        <f>TEXT(Ecommerce_Sales_Data[[#This Row],[Order_Date]],"dddd")</f>
        <v>Tuesday</v>
      </c>
      <c r="H3703" t="s">
        <v>14757</v>
      </c>
      <c r="I3703" t="s">
        <v>14760</v>
      </c>
      <c r="J3703">
        <v>10</v>
      </c>
      <c r="K3703">
        <v>4</v>
      </c>
      <c r="L3703" s="12">
        <v>1077.3499999999999</v>
      </c>
      <c r="M3703" s="11">
        <v>0.1</v>
      </c>
      <c r="N3703" s="12">
        <v>3878.46</v>
      </c>
      <c r="O3703" s="12">
        <v>2581.61</v>
      </c>
      <c r="P3703" s="12">
        <v>1296.8499999999999</v>
      </c>
      <c r="Q3703" s="11">
        <v>0.33437240554240599</v>
      </c>
    </row>
    <row r="3704" spans="1:17" x14ac:dyDescent="0.45">
      <c r="A3704" t="s">
        <v>6764</v>
      </c>
      <c r="B3704" t="s">
        <v>6765</v>
      </c>
      <c r="C3704" t="s">
        <v>20</v>
      </c>
      <c r="D3704" t="s">
        <v>25</v>
      </c>
      <c r="E3704" t="s">
        <v>9</v>
      </c>
      <c r="F3704" s="9">
        <v>45689</v>
      </c>
      <c r="G3704" s="9" t="str">
        <f>TEXT(Ecommerce_Sales_Data[[#This Row],[Order_Date]],"dddd")</f>
        <v>Saturday</v>
      </c>
      <c r="H3704" t="s">
        <v>14761</v>
      </c>
      <c r="I3704" t="s">
        <v>14758</v>
      </c>
      <c r="J3704">
        <v>2</v>
      </c>
      <c r="K3704">
        <v>2</v>
      </c>
      <c r="L3704" s="12">
        <v>4061.72</v>
      </c>
      <c r="M3704" s="11">
        <v>0</v>
      </c>
      <c r="N3704" s="12">
        <v>8123.44</v>
      </c>
      <c r="O3704" s="12">
        <v>6691.01</v>
      </c>
      <c r="P3704" s="12">
        <v>1432.43</v>
      </c>
      <c r="Q3704" s="11">
        <v>0.17633293284618301</v>
      </c>
    </row>
    <row r="3705" spans="1:17" x14ac:dyDescent="0.45">
      <c r="A3705" t="s">
        <v>6766</v>
      </c>
      <c r="B3705" t="s">
        <v>6767</v>
      </c>
      <c r="C3705" t="s">
        <v>12</v>
      </c>
      <c r="D3705" t="s">
        <v>13</v>
      </c>
      <c r="E3705" t="s">
        <v>22</v>
      </c>
      <c r="F3705" s="9">
        <v>45564</v>
      </c>
      <c r="G3705" s="9" t="str">
        <f>TEXT(Ecommerce_Sales_Data[[#This Row],[Order_Date]],"dddd")</f>
        <v>Sunday</v>
      </c>
      <c r="H3705" t="s">
        <v>14761</v>
      </c>
      <c r="I3705" t="s">
        <v>14766</v>
      </c>
      <c r="J3705">
        <v>9</v>
      </c>
      <c r="K3705">
        <v>4</v>
      </c>
      <c r="L3705" s="12">
        <v>4011.1</v>
      </c>
      <c r="M3705" s="11">
        <v>0.2</v>
      </c>
      <c r="N3705" s="12">
        <v>12835.52</v>
      </c>
      <c r="O3705" s="12">
        <v>8109.49</v>
      </c>
      <c r="P3705" s="12">
        <v>4726.03</v>
      </c>
      <c r="Q3705" s="11">
        <v>0.36819934057989101</v>
      </c>
    </row>
    <row r="3706" spans="1:17" x14ac:dyDescent="0.45">
      <c r="A3706" t="s">
        <v>6768</v>
      </c>
      <c r="B3706" t="s">
        <v>6769</v>
      </c>
      <c r="C3706" t="s">
        <v>28</v>
      </c>
      <c r="D3706" t="s">
        <v>29</v>
      </c>
      <c r="E3706" t="s">
        <v>9</v>
      </c>
      <c r="F3706" s="9">
        <v>45947</v>
      </c>
      <c r="G3706" s="9" t="str">
        <f>TEXT(Ecommerce_Sales_Data[[#This Row],[Order_Date]],"dddd")</f>
        <v>Friday</v>
      </c>
      <c r="H3706" t="s">
        <v>14757</v>
      </c>
      <c r="I3706" t="s">
        <v>14760</v>
      </c>
      <c r="J3706">
        <v>10</v>
      </c>
      <c r="K3706">
        <v>2</v>
      </c>
      <c r="L3706" s="12">
        <v>1437.89</v>
      </c>
      <c r="M3706" s="11">
        <v>0.15</v>
      </c>
      <c r="N3706" s="12">
        <v>2444.41</v>
      </c>
      <c r="O3706" s="12">
        <v>2021.83</v>
      </c>
      <c r="P3706" s="12">
        <v>422.58</v>
      </c>
      <c r="Q3706" s="11">
        <v>0.17287607234465599</v>
      </c>
    </row>
    <row r="3707" spans="1:17" x14ac:dyDescent="0.45">
      <c r="A3707" t="s">
        <v>6770</v>
      </c>
      <c r="B3707" t="s">
        <v>2258</v>
      </c>
      <c r="C3707" t="s">
        <v>7</v>
      </c>
      <c r="D3707" t="s">
        <v>71</v>
      </c>
      <c r="E3707" t="s">
        <v>14</v>
      </c>
      <c r="F3707" s="9">
        <v>45797</v>
      </c>
      <c r="G3707" s="9" t="str">
        <f>TEXT(Ecommerce_Sales_Data[[#This Row],[Order_Date]],"dddd")</f>
        <v>Tuesday</v>
      </c>
      <c r="H3707" t="s">
        <v>14757</v>
      </c>
      <c r="I3707" t="s">
        <v>14763</v>
      </c>
      <c r="J3707">
        <v>5</v>
      </c>
      <c r="K3707">
        <v>3</v>
      </c>
      <c r="L3707" s="12">
        <v>954.61</v>
      </c>
      <c r="M3707" s="11">
        <v>0.15</v>
      </c>
      <c r="N3707" s="12">
        <v>2434.2600000000002</v>
      </c>
      <c r="O3707" s="12">
        <v>1819.02</v>
      </c>
      <c r="P3707" s="12">
        <v>615.24</v>
      </c>
      <c r="Q3707" s="11">
        <v>0.252742106430702</v>
      </c>
    </row>
    <row r="3708" spans="1:17" x14ac:dyDescent="0.45">
      <c r="A3708" t="s">
        <v>6771</v>
      </c>
      <c r="B3708" t="s">
        <v>6772</v>
      </c>
      <c r="C3708" t="s">
        <v>2</v>
      </c>
      <c r="D3708" t="s">
        <v>3</v>
      </c>
      <c r="E3708" t="s">
        <v>9</v>
      </c>
      <c r="F3708" s="9">
        <v>45941</v>
      </c>
      <c r="G3708" s="9" t="str">
        <f>TEXT(Ecommerce_Sales_Data[[#This Row],[Order_Date]],"dddd")</f>
        <v>Saturday</v>
      </c>
      <c r="H3708" t="s">
        <v>14761</v>
      </c>
      <c r="I3708" t="s">
        <v>14760</v>
      </c>
      <c r="J3708">
        <v>10</v>
      </c>
      <c r="K3708">
        <v>2</v>
      </c>
      <c r="L3708" s="12">
        <v>995.66</v>
      </c>
      <c r="M3708" s="11">
        <v>0.2</v>
      </c>
      <c r="N3708" s="12">
        <v>1593.06</v>
      </c>
      <c r="O3708" s="12">
        <v>1334.52</v>
      </c>
      <c r="P3708" s="12">
        <v>258.54000000000002</v>
      </c>
      <c r="Q3708" s="11">
        <v>0.162291439117171</v>
      </c>
    </row>
    <row r="3709" spans="1:17" x14ac:dyDescent="0.45">
      <c r="A3709" t="s">
        <v>6773</v>
      </c>
      <c r="B3709" t="s">
        <v>2303</v>
      </c>
      <c r="C3709" t="s">
        <v>28</v>
      </c>
      <c r="D3709" t="s">
        <v>100</v>
      </c>
      <c r="E3709" t="s">
        <v>22</v>
      </c>
      <c r="F3709" s="9">
        <v>45595</v>
      </c>
      <c r="G3709" s="9" t="str">
        <f>TEXT(Ecommerce_Sales_Data[[#This Row],[Order_Date]],"dddd")</f>
        <v>Wednesday</v>
      </c>
      <c r="H3709" t="s">
        <v>14757</v>
      </c>
      <c r="I3709" t="s">
        <v>14760</v>
      </c>
      <c r="J3709">
        <v>10</v>
      </c>
      <c r="K3709">
        <v>4</v>
      </c>
      <c r="L3709" s="12">
        <v>1311.16</v>
      </c>
      <c r="M3709" s="11">
        <v>0.05</v>
      </c>
      <c r="N3709" s="12">
        <v>4982.41</v>
      </c>
      <c r="O3709" s="12">
        <v>4202.3500000000004</v>
      </c>
      <c r="P3709" s="12">
        <v>780.06</v>
      </c>
      <c r="Q3709" s="11">
        <v>0.15656278788778899</v>
      </c>
    </row>
    <row r="3710" spans="1:17" x14ac:dyDescent="0.45">
      <c r="A3710" t="s">
        <v>6774</v>
      </c>
      <c r="B3710" t="s">
        <v>6775</v>
      </c>
      <c r="C3710" t="s">
        <v>7</v>
      </c>
      <c r="D3710" t="s">
        <v>71</v>
      </c>
      <c r="E3710" t="s">
        <v>9</v>
      </c>
      <c r="F3710" s="9">
        <v>45396</v>
      </c>
      <c r="G3710" s="9" t="str">
        <f>TEXT(Ecommerce_Sales_Data[[#This Row],[Order_Date]],"dddd")</f>
        <v>Sunday</v>
      </c>
      <c r="H3710" t="s">
        <v>14761</v>
      </c>
      <c r="I3710" t="s">
        <v>14765</v>
      </c>
      <c r="J3710">
        <v>4</v>
      </c>
      <c r="K3710">
        <v>5</v>
      </c>
      <c r="L3710" s="12">
        <v>3035.05</v>
      </c>
      <c r="M3710" s="11">
        <v>0.15</v>
      </c>
      <c r="N3710" s="12">
        <v>12898.96</v>
      </c>
      <c r="O3710" s="12">
        <v>8518.2900000000009</v>
      </c>
      <c r="P3710" s="12">
        <v>4380.67</v>
      </c>
      <c r="Q3710" s="11">
        <v>0.33961420145500099</v>
      </c>
    </row>
    <row r="3711" spans="1:17" x14ac:dyDescent="0.45">
      <c r="A3711" t="s">
        <v>6776</v>
      </c>
      <c r="B3711" t="s">
        <v>6777</v>
      </c>
      <c r="C3711" t="s">
        <v>28</v>
      </c>
      <c r="D3711" t="s">
        <v>85</v>
      </c>
      <c r="E3711" t="s">
        <v>4</v>
      </c>
      <c r="F3711" s="9">
        <v>45780</v>
      </c>
      <c r="G3711" s="9" t="str">
        <f>TEXT(Ecommerce_Sales_Data[[#This Row],[Order_Date]],"dddd")</f>
        <v>Saturday</v>
      </c>
      <c r="H3711" t="s">
        <v>14761</v>
      </c>
      <c r="I3711" t="s">
        <v>14763</v>
      </c>
      <c r="J3711">
        <v>5</v>
      </c>
      <c r="K3711">
        <v>3</v>
      </c>
      <c r="L3711" s="12">
        <v>463.18</v>
      </c>
      <c r="M3711" s="11">
        <v>0</v>
      </c>
      <c r="N3711" s="12">
        <v>1389.54</v>
      </c>
      <c r="O3711" s="12">
        <v>845.79</v>
      </c>
      <c r="P3711" s="12">
        <v>543.75</v>
      </c>
      <c r="Q3711" s="11">
        <v>0.39131655080098399</v>
      </c>
    </row>
    <row r="3712" spans="1:17" x14ac:dyDescent="0.45">
      <c r="A3712" t="s">
        <v>6778</v>
      </c>
      <c r="B3712" t="s">
        <v>6779</v>
      </c>
      <c r="C3712" t="s">
        <v>28</v>
      </c>
      <c r="D3712" t="s">
        <v>100</v>
      </c>
      <c r="E3712" t="s">
        <v>4</v>
      </c>
      <c r="F3712" s="9">
        <v>45769</v>
      </c>
      <c r="G3712" s="9" t="str">
        <f>TEXT(Ecommerce_Sales_Data[[#This Row],[Order_Date]],"dddd")</f>
        <v>Tuesday</v>
      </c>
      <c r="H3712" t="s">
        <v>14757</v>
      </c>
      <c r="I3712" t="s">
        <v>14765</v>
      </c>
      <c r="J3712">
        <v>4</v>
      </c>
      <c r="K3712">
        <v>1</v>
      </c>
      <c r="L3712" s="12">
        <v>2633.06</v>
      </c>
      <c r="M3712" s="11">
        <v>0.15</v>
      </c>
      <c r="N3712" s="12">
        <v>2238.1</v>
      </c>
      <c r="O3712" s="12">
        <v>1655.8</v>
      </c>
      <c r="P3712" s="12">
        <v>582.29999999999995</v>
      </c>
      <c r="Q3712" s="11">
        <v>0.26017604217863399</v>
      </c>
    </row>
    <row r="3713" spans="1:17" x14ac:dyDescent="0.45">
      <c r="A3713" t="s">
        <v>6780</v>
      </c>
      <c r="B3713" t="s">
        <v>6781</v>
      </c>
      <c r="C3713" t="s">
        <v>20</v>
      </c>
      <c r="D3713" t="s">
        <v>57</v>
      </c>
      <c r="E3713" t="s">
        <v>9</v>
      </c>
      <c r="F3713" s="9">
        <v>45471</v>
      </c>
      <c r="G3713" s="9" t="str">
        <f>TEXT(Ecommerce_Sales_Data[[#This Row],[Order_Date]],"dddd")</f>
        <v>Friday</v>
      </c>
      <c r="H3713" t="s">
        <v>14757</v>
      </c>
      <c r="I3713" t="s">
        <v>14759</v>
      </c>
      <c r="J3713">
        <v>6</v>
      </c>
      <c r="K3713">
        <v>1</v>
      </c>
      <c r="L3713" s="12">
        <v>3160.34</v>
      </c>
      <c r="M3713" s="11">
        <v>0.05</v>
      </c>
      <c r="N3713" s="12">
        <v>3002.32</v>
      </c>
      <c r="O3713" s="12">
        <v>2524.1799999999998</v>
      </c>
      <c r="P3713" s="12">
        <v>478.14</v>
      </c>
      <c r="Q3713" s="11">
        <v>0.15925684137600299</v>
      </c>
    </row>
    <row r="3714" spans="1:17" x14ac:dyDescent="0.45">
      <c r="A3714" t="s">
        <v>6782</v>
      </c>
      <c r="B3714" t="s">
        <v>6783</v>
      </c>
      <c r="C3714" t="s">
        <v>28</v>
      </c>
      <c r="D3714" t="s">
        <v>137</v>
      </c>
      <c r="E3714" t="s">
        <v>22</v>
      </c>
      <c r="F3714" s="9">
        <v>45517</v>
      </c>
      <c r="G3714" s="9" t="str">
        <f>TEXT(Ecommerce_Sales_Data[[#This Row],[Order_Date]],"dddd")</f>
        <v>Tuesday</v>
      </c>
      <c r="H3714" t="s">
        <v>14757</v>
      </c>
      <c r="I3714" t="s">
        <v>14762</v>
      </c>
      <c r="J3714">
        <v>8</v>
      </c>
      <c r="K3714">
        <v>3</v>
      </c>
      <c r="L3714" s="12">
        <v>1183.07</v>
      </c>
      <c r="M3714" s="11">
        <v>0.2</v>
      </c>
      <c r="N3714" s="12">
        <v>2839.37</v>
      </c>
      <c r="O3714" s="12">
        <v>1723.57</v>
      </c>
      <c r="P3714" s="12">
        <v>1115.8</v>
      </c>
      <c r="Q3714" s="11">
        <v>0.39297449786396299</v>
      </c>
    </row>
    <row r="3715" spans="1:17" x14ac:dyDescent="0.45">
      <c r="A3715" t="s">
        <v>6784</v>
      </c>
      <c r="B3715" t="s">
        <v>6785</v>
      </c>
      <c r="C3715" t="s">
        <v>20</v>
      </c>
      <c r="D3715" t="s">
        <v>57</v>
      </c>
      <c r="E3715" t="s">
        <v>22</v>
      </c>
      <c r="F3715" s="9">
        <v>45866</v>
      </c>
      <c r="G3715" s="9" t="str">
        <f>TEXT(Ecommerce_Sales_Data[[#This Row],[Order_Date]],"dddd")</f>
        <v>Monday</v>
      </c>
      <c r="H3715" t="s">
        <v>14757</v>
      </c>
      <c r="I3715" t="s">
        <v>14768</v>
      </c>
      <c r="J3715">
        <v>7</v>
      </c>
      <c r="K3715">
        <v>3</v>
      </c>
      <c r="L3715" s="12">
        <v>3663.6</v>
      </c>
      <c r="M3715" s="11">
        <v>0.15</v>
      </c>
      <c r="N3715" s="12">
        <v>9342.18</v>
      </c>
      <c r="O3715" s="12">
        <v>7546.17</v>
      </c>
      <c r="P3715" s="12">
        <v>1796.01</v>
      </c>
      <c r="Q3715" s="11">
        <v>0.19224741976712101</v>
      </c>
    </row>
    <row r="3716" spans="1:17" x14ac:dyDescent="0.45">
      <c r="A3716" t="s">
        <v>6786</v>
      </c>
      <c r="B3716" t="s">
        <v>6787</v>
      </c>
      <c r="C3716" t="s">
        <v>28</v>
      </c>
      <c r="D3716" t="s">
        <v>85</v>
      </c>
      <c r="E3716" t="s">
        <v>4</v>
      </c>
      <c r="F3716" s="9">
        <v>45600</v>
      </c>
      <c r="G3716" s="9" t="str">
        <f>TEXT(Ecommerce_Sales_Data[[#This Row],[Order_Date]],"dddd")</f>
        <v>Monday</v>
      </c>
      <c r="H3716" t="s">
        <v>14757</v>
      </c>
      <c r="I3716" t="s">
        <v>14764</v>
      </c>
      <c r="J3716">
        <v>11</v>
      </c>
      <c r="K3716">
        <v>3</v>
      </c>
      <c r="L3716" s="12">
        <v>817.24</v>
      </c>
      <c r="M3716" s="11">
        <v>0.15</v>
      </c>
      <c r="N3716" s="12">
        <v>2083.96</v>
      </c>
      <c r="O3716" s="12">
        <v>1323.2</v>
      </c>
      <c r="P3716" s="12">
        <v>760.76</v>
      </c>
      <c r="Q3716" s="11">
        <v>0.36505499145856901</v>
      </c>
    </row>
    <row r="3717" spans="1:17" x14ac:dyDescent="0.45">
      <c r="A3717" t="s">
        <v>6788</v>
      </c>
      <c r="B3717" t="s">
        <v>723</v>
      </c>
      <c r="C3717" t="s">
        <v>7</v>
      </c>
      <c r="D3717" t="s">
        <v>134</v>
      </c>
      <c r="E3717" t="s">
        <v>9</v>
      </c>
      <c r="F3717" s="9">
        <v>46007</v>
      </c>
      <c r="G3717" s="9" t="str">
        <f>TEXT(Ecommerce_Sales_Data[[#This Row],[Order_Date]],"dddd")</f>
        <v>Tuesday</v>
      </c>
      <c r="H3717" t="s">
        <v>14757</v>
      </c>
      <c r="I3717" t="s">
        <v>14770</v>
      </c>
      <c r="J3717">
        <v>12</v>
      </c>
      <c r="K3717">
        <v>2</v>
      </c>
      <c r="L3717" s="12">
        <v>2116.4499999999998</v>
      </c>
      <c r="M3717" s="11">
        <v>0.15</v>
      </c>
      <c r="N3717" s="12">
        <v>3597.96</v>
      </c>
      <c r="O3717" s="12">
        <v>2699.23</v>
      </c>
      <c r="P3717" s="12">
        <v>898.73</v>
      </c>
      <c r="Q3717" s="11">
        <v>0.249788769191431</v>
      </c>
    </row>
    <row r="3718" spans="1:17" x14ac:dyDescent="0.45">
      <c r="A3718" t="s">
        <v>6789</v>
      </c>
      <c r="B3718" t="s">
        <v>6790</v>
      </c>
      <c r="C3718" t="s">
        <v>12</v>
      </c>
      <c r="D3718" t="s">
        <v>111</v>
      </c>
      <c r="E3718" t="s">
        <v>14</v>
      </c>
      <c r="F3718" s="9">
        <v>45320</v>
      </c>
      <c r="G3718" s="9" t="str">
        <f>TEXT(Ecommerce_Sales_Data[[#This Row],[Order_Date]],"dddd")</f>
        <v>Monday</v>
      </c>
      <c r="H3718" t="s">
        <v>14757</v>
      </c>
      <c r="I3718" t="s">
        <v>14767</v>
      </c>
      <c r="J3718">
        <v>1</v>
      </c>
      <c r="K3718">
        <v>4</v>
      </c>
      <c r="L3718" s="12">
        <v>454.13</v>
      </c>
      <c r="M3718" s="11">
        <v>0</v>
      </c>
      <c r="N3718" s="12">
        <v>1816.52</v>
      </c>
      <c r="O3718" s="12">
        <v>1487.68</v>
      </c>
      <c r="P3718" s="12">
        <v>328.84</v>
      </c>
      <c r="Q3718" s="11">
        <v>0.181027459097615</v>
      </c>
    </row>
    <row r="3719" spans="1:17" x14ac:dyDescent="0.45">
      <c r="A3719" t="s">
        <v>6791</v>
      </c>
      <c r="B3719" t="s">
        <v>6792</v>
      </c>
      <c r="C3719" t="s">
        <v>12</v>
      </c>
      <c r="D3719" t="s">
        <v>13</v>
      </c>
      <c r="E3719" t="s">
        <v>14</v>
      </c>
      <c r="F3719" s="9">
        <v>45678</v>
      </c>
      <c r="G3719" s="9" t="str">
        <f>TEXT(Ecommerce_Sales_Data[[#This Row],[Order_Date]],"dddd")</f>
        <v>Tuesday</v>
      </c>
      <c r="H3719" t="s">
        <v>14757</v>
      </c>
      <c r="I3719" t="s">
        <v>14767</v>
      </c>
      <c r="J3719">
        <v>1</v>
      </c>
      <c r="K3719">
        <v>4</v>
      </c>
      <c r="L3719" s="12">
        <v>2100.5100000000002</v>
      </c>
      <c r="M3719" s="11">
        <v>0.2</v>
      </c>
      <c r="N3719" s="12">
        <v>6721.63</v>
      </c>
      <c r="O3719" s="12">
        <v>4553.37</v>
      </c>
      <c r="P3719" s="12">
        <v>2168.2600000000002</v>
      </c>
      <c r="Q3719" s="11">
        <v>0.32257949336693598</v>
      </c>
    </row>
    <row r="3720" spans="1:17" x14ac:dyDescent="0.45">
      <c r="A3720" t="s">
        <v>6793</v>
      </c>
      <c r="B3720" t="s">
        <v>6794</v>
      </c>
      <c r="C3720" t="s">
        <v>2</v>
      </c>
      <c r="D3720" t="s">
        <v>65</v>
      </c>
      <c r="E3720" t="s">
        <v>9</v>
      </c>
      <c r="F3720" s="9">
        <v>45493</v>
      </c>
      <c r="G3720" s="9" t="str">
        <f>TEXT(Ecommerce_Sales_Data[[#This Row],[Order_Date]],"dddd")</f>
        <v>Saturday</v>
      </c>
      <c r="H3720" t="s">
        <v>14761</v>
      </c>
      <c r="I3720" t="s">
        <v>14768</v>
      </c>
      <c r="J3720">
        <v>7</v>
      </c>
      <c r="K3720">
        <v>5</v>
      </c>
      <c r="L3720" s="12">
        <v>1598.43</v>
      </c>
      <c r="M3720" s="11">
        <v>0.1</v>
      </c>
      <c r="N3720" s="12">
        <v>7192.94</v>
      </c>
      <c r="O3720" s="12">
        <v>5906.85</v>
      </c>
      <c r="P3720" s="12">
        <v>1286.0899999999999</v>
      </c>
      <c r="Q3720" s="11">
        <v>0.17879893339858199</v>
      </c>
    </row>
    <row r="3721" spans="1:17" x14ac:dyDescent="0.45">
      <c r="A3721" t="s">
        <v>6795</v>
      </c>
      <c r="B3721" t="s">
        <v>6796</v>
      </c>
      <c r="C3721" t="s">
        <v>28</v>
      </c>
      <c r="D3721" t="s">
        <v>137</v>
      </c>
      <c r="E3721" t="s">
        <v>14</v>
      </c>
      <c r="F3721" s="9">
        <v>45939</v>
      </c>
      <c r="G3721" s="9" t="str">
        <f>TEXT(Ecommerce_Sales_Data[[#This Row],[Order_Date]],"dddd")</f>
        <v>Thursday</v>
      </c>
      <c r="H3721" t="s">
        <v>14757</v>
      </c>
      <c r="I3721" t="s">
        <v>14760</v>
      </c>
      <c r="J3721">
        <v>10</v>
      </c>
      <c r="K3721">
        <v>5</v>
      </c>
      <c r="L3721" s="12">
        <v>2552.0700000000002</v>
      </c>
      <c r="M3721" s="11">
        <v>0.1</v>
      </c>
      <c r="N3721" s="12">
        <v>11484.32</v>
      </c>
      <c r="O3721" s="12">
        <v>6931.57</v>
      </c>
      <c r="P3721" s="12">
        <v>4552.75</v>
      </c>
      <c r="Q3721" s="11">
        <v>0.39643183053067099</v>
      </c>
    </row>
    <row r="3722" spans="1:17" x14ac:dyDescent="0.45">
      <c r="A3722" t="s">
        <v>6797</v>
      </c>
      <c r="B3722" t="s">
        <v>6798</v>
      </c>
      <c r="C3722" t="s">
        <v>12</v>
      </c>
      <c r="D3722" t="s">
        <v>32</v>
      </c>
      <c r="E3722" t="s">
        <v>4</v>
      </c>
      <c r="F3722" s="9">
        <v>45477</v>
      </c>
      <c r="G3722" s="9" t="str">
        <f>TEXT(Ecommerce_Sales_Data[[#This Row],[Order_Date]],"dddd")</f>
        <v>Thursday</v>
      </c>
      <c r="H3722" t="s">
        <v>14757</v>
      </c>
      <c r="I3722" t="s">
        <v>14768</v>
      </c>
      <c r="J3722">
        <v>7</v>
      </c>
      <c r="K3722">
        <v>4</v>
      </c>
      <c r="L3722" s="12">
        <v>317.29000000000002</v>
      </c>
      <c r="M3722" s="11">
        <v>0.2</v>
      </c>
      <c r="N3722" s="12">
        <v>1015.33</v>
      </c>
      <c r="O3722" s="12">
        <v>691.04</v>
      </c>
      <c r="P3722" s="12">
        <v>324.29000000000002</v>
      </c>
      <c r="Q3722" s="11">
        <v>0.31939369466084899</v>
      </c>
    </row>
    <row r="3723" spans="1:17" x14ac:dyDescent="0.45">
      <c r="A3723" t="s">
        <v>6799</v>
      </c>
      <c r="B3723" t="s">
        <v>6800</v>
      </c>
      <c r="C3723" t="s">
        <v>2</v>
      </c>
      <c r="D3723" t="s">
        <v>82</v>
      </c>
      <c r="E3723" t="s">
        <v>9</v>
      </c>
      <c r="F3723" s="9">
        <v>45694</v>
      </c>
      <c r="G3723" s="9" t="str">
        <f>TEXT(Ecommerce_Sales_Data[[#This Row],[Order_Date]],"dddd")</f>
        <v>Thursday</v>
      </c>
      <c r="H3723" t="s">
        <v>14757</v>
      </c>
      <c r="I3723" t="s">
        <v>14758</v>
      </c>
      <c r="J3723">
        <v>2</v>
      </c>
      <c r="K3723">
        <v>1</v>
      </c>
      <c r="L3723" s="12">
        <v>3306.85</v>
      </c>
      <c r="M3723" s="11">
        <v>0.15</v>
      </c>
      <c r="N3723" s="12">
        <v>2810.82</v>
      </c>
      <c r="O3723" s="12">
        <v>2057.1799999999998</v>
      </c>
      <c r="P3723" s="12">
        <v>753.64</v>
      </c>
      <c r="Q3723" s="11">
        <v>0.26812104652734797</v>
      </c>
    </row>
    <row r="3724" spans="1:17" x14ac:dyDescent="0.45">
      <c r="A3724" t="s">
        <v>6801</v>
      </c>
      <c r="B3724" t="s">
        <v>6802</v>
      </c>
      <c r="C3724" t="s">
        <v>2</v>
      </c>
      <c r="D3724" t="s">
        <v>68</v>
      </c>
      <c r="E3724" t="s">
        <v>14</v>
      </c>
      <c r="F3724" s="9">
        <v>45374</v>
      </c>
      <c r="G3724" s="9" t="str">
        <f>TEXT(Ecommerce_Sales_Data[[#This Row],[Order_Date]],"dddd")</f>
        <v>Saturday</v>
      </c>
      <c r="H3724" t="s">
        <v>14761</v>
      </c>
      <c r="I3724" t="s">
        <v>14769</v>
      </c>
      <c r="J3724">
        <v>3</v>
      </c>
      <c r="K3724">
        <v>5</v>
      </c>
      <c r="L3724" s="12">
        <v>1085.28</v>
      </c>
      <c r="M3724" s="11">
        <v>0.2</v>
      </c>
      <c r="N3724" s="12">
        <v>4341.12</v>
      </c>
      <c r="O3724" s="12">
        <v>3589.29</v>
      </c>
      <c r="P3724" s="12">
        <v>751.83</v>
      </c>
      <c r="Q3724" s="11">
        <v>0.173188025210084</v>
      </c>
    </row>
    <row r="3725" spans="1:17" x14ac:dyDescent="0.45">
      <c r="A3725" t="s">
        <v>6803</v>
      </c>
      <c r="B3725" t="s">
        <v>4768</v>
      </c>
      <c r="C3725" t="s">
        <v>2</v>
      </c>
      <c r="D3725" t="s">
        <v>82</v>
      </c>
      <c r="E3725" t="s">
        <v>14</v>
      </c>
      <c r="F3725" s="9">
        <v>45894</v>
      </c>
      <c r="G3725" s="9" t="str">
        <f>TEXT(Ecommerce_Sales_Data[[#This Row],[Order_Date]],"dddd")</f>
        <v>Monday</v>
      </c>
      <c r="H3725" t="s">
        <v>14757</v>
      </c>
      <c r="I3725" t="s">
        <v>14762</v>
      </c>
      <c r="J3725">
        <v>8</v>
      </c>
      <c r="K3725">
        <v>3</v>
      </c>
      <c r="L3725" s="12">
        <v>2479.48</v>
      </c>
      <c r="M3725" s="11">
        <v>0.15</v>
      </c>
      <c r="N3725" s="12">
        <v>6322.67</v>
      </c>
      <c r="O3725" s="12">
        <v>4530.49</v>
      </c>
      <c r="P3725" s="12">
        <v>1792.18</v>
      </c>
      <c r="Q3725" s="11">
        <v>0.283453034872926</v>
      </c>
    </row>
    <row r="3726" spans="1:17" x14ac:dyDescent="0.45">
      <c r="A3726" t="s">
        <v>6804</v>
      </c>
      <c r="B3726" t="s">
        <v>6805</v>
      </c>
      <c r="C3726" t="s">
        <v>12</v>
      </c>
      <c r="D3726" t="s">
        <v>41</v>
      </c>
      <c r="E3726" t="s">
        <v>4</v>
      </c>
      <c r="F3726" s="9">
        <v>45850</v>
      </c>
      <c r="G3726" s="9" t="str">
        <f>TEXT(Ecommerce_Sales_Data[[#This Row],[Order_Date]],"dddd")</f>
        <v>Saturday</v>
      </c>
      <c r="H3726" t="s">
        <v>14761</v>
      </c>
      <c r="I3726" t="s">
        <v>14768</v>
      </c>
      <c r="J3726">
        <v>7</v>
      </c>
      <c r="K3726">
        <v>5</v>
      </c>
      <c r="L3726" s="12">
        <v>3586.13</v>
      </c>
      <c r="M3726" s="11">
        <v>0.05</v>
      </c>
      <c r="N3726" s="12">
        <v>17034.12</v>
      </c>
      <c r="O3726" s="12">
        <v>10849.18</v>
      </c>
      <c r="P3726" s="12">
        <v>6184.94</v>
      </c>
      <c r="Q3726" s="11">
        <v>0.36309125449392199</v>
      </c>
    </row>
    <row r="3727" spans="1:17" x14ac:dyDescent="0.45">
      <c r="A3727" t="s">
        <v>6806</v>
      </c>
      <c r="B3727" t="s">
        <v>6476</v>
      </c>
      <c r="C3727" t="s">
        <v>2</v>
      </c>
      <c r="D3727" t="s">
        <v>65</v>
      </c>
      <c r="E3727" t="s">
        <v>4</v>
      </c>
      <c r="F3727" s="9">
        <v>45625</v>
      </c>
      <c r="G3727" s="9" t="str">
        <f>TEXT(Ecommerce_Sales_Data[[#This Row],[Order_Date]],"dddd")</f>
        <v>Friday</v>
      </c>
      <c r="H3727" t="s">
        <v>14757</v>
      </c>
      <c r="I3727" t="s">
        <v>14764</v>
      </c>
      <c r="J3727">
        <v>11</v>
      </c>
      <c r="K3727">
        <v>1</v>
      </c>
      <c r="L3727" s="12">
        <v>1102.6600000000001</v>
      </c>
      <c r="M3727" s="11">
        <v>0</v>
      </c>
      <c r="N3727" s="12">
        <v>1102.6600000000001</v>
      </c>
      <c r="O3727" s="12">
        <v>849.83</v>
      </c>
      <c r="P3727" s="12">
        <v>252.83</v>
      </c>
      <c r="Q3727" s="11">
        <v>0.229290987249016</v>
      </c>
    </row>
    <row r="3728" spans="1:17" x14ac:dyDescent="0.45">
      <c r="A3728" t="s">
        <v>6807</v>
      </c>
      <c r="B3728" t="s">
        <v>6808</v>
      </c>
      <c r="C3728" t="s">
        <v>20</v>
      </c>
      <c r="D3728" t="s">
        <v>21</v>
      </c>
      <c r="E3728" t="s">
        <v>4</v>
      </c>
      <c r="F3728" s="9">
        <v>45645</v>
      </c>
      <c r="G3728" s="9" t="str">
        <f>TEXT(Ecommerce_Sales_Data[[#This Row],[Order_Date]],"dddd")</f>
        <v>Thursday</v>
      </c>
      <c r="H3728" t="s">
        <v>14757</v>
      </c>
      <c r="I3728" t="s">
        <v>14770</v>
      </c>
      <c r="J3728">
        <v>12</v>
      </c>
      <c r="K3728">
        <v>1</v>
      </c>
      <c r="L3728" s="12">
        <v>3448.47</v>
      </c>
      <c r="M3728" s="11">
        <v>0.05</v>
      </c>
      <c r="N3728" s="12">
        <v>3276.05</v>
      </c>
      <c r="O3728" s="12">
        <v>2558.79</v>
      </c>
      <c r="P3728" s="12">
        <v>717.26</v>
      </c>
      <c r="Q3728" s="11">
        <v>0.21894049236122801</v>
      </c>
    </row>
    <row r="3729" spans="1:17" x14ac:dyDescent="0.45">
      <c r="A3729" t="s">
        <v>6809</v>
      </c>
      <c r="B3729" t="s">
        <v>6398</v>
      </c>
      <c r="C3729" t="s">
        <v>2</v>
      </c>
      <c r="D3729" t="s">
        <v>3</v>
      </c>
      <c r="E3729" t="s">
        <v>4</v>
      </c>
      <c r="F3729" s="9">
        <v>45583</v>
      </c>
      <c r="G3729" s="9" t="str">
        <f>TEXT(Ecommerce_Sales_Data[[#This Row],[Order_Date]],"dddd")</f>
        <v>Friday</v>
      </c>
      <c r="H3729" t="s">
        <v>14757</v>
      </c>
      <c r="I3729" t="s">
        <v>14760</v>
      </c>
      <c r="J3729">
        <v>10</v>
      </c>
      <c r="K3729">
        <v>1</v>
      </c>
      <c r="L3729" s="12">
        <v>336.4</v>
      </c>
      <c r="M3729" s="11">
        <v>0.05</v>
      </c>
      <c r="N3729" s="12">
        <v>319.58</v>
      </c>
      <c r="O3729" s="12">
        <v>221.44</v>
      </c>
      <c r="P3729" s="12">
        <v>98.14</v>
      </c>
      <c r="Q3729" s="11">
        <v>0.30709055635521598</v>
      </c>
    </row>
    <row r="3730" spans="1:17" x14ac:dyDescent="0.45">
      <c r="A3730" t="s">
        <v>6810</v>
      </c>
      <c r="B3730" t="s">
        <v>1843</v>
      </c>
      <c r="C3730" t="s">
        <v>2</v>
      </c>
      <c r="D3730" t="s">
        <v>17</v>
      </c>
      <c r="E3730" t="s">
        <v>14</v>
      </c>
      <c r="F3730" s="9">
        <v>45649</v>
      </c>
      <c r="G3730" s="9" t="str">
        <f>TEXT(Ecommerce_Sales_Data[[#This Row],[Order_Date]],"dddd")</f>
        <v>Monday</v>
      </c>
      <c r="H3730" t="s">
        <v>14757</v>
      </c>
      <c r="I3730" t="s">
        <v>14770</v>
      </c>
      <c r="J3730">
        <v>12</v>
      </c>
      <c r="K3730">
        <v>2</v>
      </c>
      <c r="L3730" s="12">
        <v>702.09</v>
      </c>
      <c r="M3730" s="11">
        <v>0.2</v>
      </c>
      <c r="N3730" s="12">
        <v>1123.3399999999999</v>
      </c>
      <c r="O3730" s="12">
        <v>745.58</v>
      </c>
      <c r="P3730" s="12">
        <v>377.76</v>
      </c>
      <c r="Q3730" s="11">
        <v>0.33628287072480301</v>
      </c>
    </row>
    <row r="3731" spans="1:17" x14ac:dyDescent="0.45">
      <c r="A3731" t="s">
        <v>6811</v>
      </c>
      <c r="B3731" t="s">
        <v>6674</v>
      </c>
      <c r="C3731" t="s">
        <v>7</v>
      </c>
      <c r="D3731" t="s">
        <v>46</v>
      </c>
      <c r="E3731" t="s">
        <v>14</v>
      </c>
      <c r="F3731" s="9">
        <v>45822</v>
      </c>
      <c r="G3731" s="9" t="str">
        <f>TEXT(Ecommerce_Sales_Data[[#This Row],[Order_Date]],"dddd")</f>
        <v>Saturday</v>
      </c>
      <c r="H3731" t="s">
        <v>14761</v>
      </c>
      <c r="I3731" t="s">
        <v>14759</v>
      </c>
      <c r="J3731">
        <v>6</v>
      </c>
      <c r="K3731">
        <v>5</v>
      </c>
      <c r="L3731" s="12">
        <v>3539.36</v>
      </c>
      <c r="M3731" s="11">
        <v>0.15</v>
      </c>
      <c r="N3731" s="12">
        <v>15042.28</v>
      </c>
      <c r="O3731" s="12">
        <v>10721.18</v>
      </c>
      <c r="P3731" s="12">
        <v>4321.1000000000004</v>
      </c>
      <c r="Q3731" s="11">
        <v>0.28726363290671397</v>
      </c>
    </row>
    <row r="3732" spans="1:17" x14ac:dyDescent="0.45">
      <c r="A3732" t="s">
        <v>6812</v>
      </c>
      <c r="B3732" t="s">
        <v>4764</v>
      </c>
      <c r="C3732" t="s">
        <v>12</v>
      </c>
      <c r="D3732" t="s">
        <v>41</v>
      </c>
      <c r="E3732" t="s">
        <v>14</v>
      </c>
      <c r="F3732" s="9">
        <v>45563</v>
      </c>
      <c r="G3732" s="9" t="str">
        <f>TEXT(Ecommerce_Sales_Data[[#This Row],[Order_Date]],"dddd")</f>
        <v>Saturday</v>
      </c>
      <c r="H3732" t="s">
        <v>14761</v>
      </c>
      <c r="I3732" t="s">
        <v>14766</v>
      </c>
      <c r="J3732">
        <v>9</v>
      </c>
      <c r="K3732">
        <v>2</v>
      </c>
      <c r="L3732" s="12">
        <v>2630.01</v>
      </c>
      <c r="M3732" s="11">
        <v>0.1</v>
      </c>
      <c r="N3732" s="12">
        <v>4734.0200000000004</v>
      </c>
      <c r="O3732" s="12">
        <v>3658.89</v>
      </c>
      <c r="P3732" s="12">
        <v>1075.1300000000001</v>
      </c>
      <c r="Q3732" s="11">
        <v>0.22710719430843099</v>
      </c>
    </row>
    <row r="3733" spans="1:17" x14ac:dyDescent="0.45">
      <c r="A3733" t="s">
        <v>6813</v>
      </c>
      <c r="B3733" t="s">
        <v>6814</v>
      </c>
      <c r="C3733" t="s">
        <v>7</v>
      </c>
      <c r="D3733" t="s">
        <v>8</v>
      </c>
      <c r="E3733" t="s">
        <v>22</v>
      </c>
      <c r="F3733" s="9">
        <v>45783</v>
      </c>
      <c r="G3733" s="9" t="str">
        <f>TEXT(Ecommerce_Sales_Data[[#This Row],[Order_Date]],"dddd")</f>
        <v>Tuesday</v>
      </c>
      <c r="H3733" t="s">
        <v>14757</v>
      </c>
      <c r="I3733" t="s">
        <v>14763</v>
      </c>
      <c r="J3733">
        <v>5</v>
      </c>
      <c r="K3733">
        <v>3</v>
      </c>
      <c r="L3733" s="12">
        <v>3578.49</v>
      </c>
      <c r="M3733" s="11">
        <v>0.2</v>
      </c>
      <c r="N3733" s="12">
        <v>8588.3799999999992</v>
      </c>
      <c r="O3733" s="12">
        <v>6403.07</v>
      </c>
      <c r="P3733" s="12">
        <v>2185.31</v>
      </c>
      <c r="Q3733" s="11">
        <v>0.25444961680782602</v>
      </c>
    </row>
    <row r="3734" spans="1:17" x14ac:dyDescent="0.45">
      <c r="A3734" t="s">
        <v>6815</v>
      </c>
      <c r="B3734" t="s">
        <v>1243</v>
      </c>
      <c r="C3734" t="s">
        <v>12</v>
      </c>
      <c r="D3734" t="s">
        <v>38</v>
      </c>
      <c r="E3734" t="s">
        <v>9</v>
      </c>
      <c r="F3734" s="9">
        <v>45998</v>
      </c>
      <c r="G3734" s="9" t="str">
        <f>TEXT(Ecommerce_Sales_Data[[#This Row],[Order_Date]],"dddd")</f>
        <v>Sunday</v>
      </c>
      <c r="H3734" t="s">
        <v>14761</v>
      </c>
      <c r="I3734" t="s">
        <v>14770</v>
      </c>
      <c r="J3734">
        <v>12</v>
      </c>
      <c r="K3734">
        <v>4</v>
      </c>
      <c r="L3734" s="12">
        <v>631.79</v>
      </c>
      <c r="M3734" s="11">
        <v>0.15</v>
      </c>
      <c r="N3734" s="12">
        <v>2148.09</v>
      </c>
      <c r="O3734" s="12">
        <v>1570.63</v>
      </c>
      <c r="P3734" s="12">
        <v>577.46</v>
      </c>
      <c r="Q3734" s="11">
        <v>0.26882486301784397</v>
      </c>
    </row>
    <row r="3735" spans="1:17" x14ac:dyDescent="0.45">
      <c r="A3735" t="s">
        <v>6816</v>
      </c>
      <c r="B3735" t="s">
        <v>6817</v>
      </c>
      <c r="C3735" t="s">
        <v>20</v>
      </c>
      <c r="D3735" t="s">
        <v>57</v>
      </c>
      <c r="E3735" t="s">
        <v>4</v>
      </c>
      <c r="F3735" s="9">
        <v>45578</v>
      </c>
      <c r="G3735" s="9" t="str">
        <f>TEXT(Ecommerce_Sales_Data[[#This Row],[Order_Date]],"dddd")</f>
        <v>Sunday</v>
      </c>
      <c r="H3735" t="s">
        <v>14761</v>
      </c>
      <c r="I3735" t="s">
        <v>14760</v>
      </c>
      <c r="J3735">
        <v>10</v>
      </c>
      <c r="K3735">
        <v>4</v>
      </c>
      <c r="L3735" s="12">
        <v>1739.82</v>
      </c>
      <c r="M3735" s="11">
        <v>0</v>
      </c>
      <c r="N3735" s="12">
        <v>6959.28</v>
      </c>
      <c r="O3735" s="12">
        <v>4835.18</v>
      </c>
      <c r="P3735" s="12">
        <v>2124.1</v>
      </c>
      <c r="Q3735" s="11">
        <v>0.30521835592187702</v>
      </c>
    </row>
    <row r="3736" spans="1:17" x14ac:dyDescent="0.45">
      <c r="A3736" t="s">
        <v>6818</v>
      </c>
      <c r="B3736" t="s">
        <v>873</v>
      </c>
      <c r="C3736" t="s">
        <v>28</v>
      </c>
      <c r="D3736" t="s">
        <v>100</v>
      </c>
      <c r="E3736" t="s">
        <v>22</v>
      </c>
      <c r="F3736" s="9">
        <v>45740</v>
      </c>
      <c r="G3736" s="9" t="str">
        <f>TEXT(Ecommerce_Sales_Data[[#This Row],[Order_Date]],"dddd")</f>
        <v>Monday</v>
      </c>
      <c r="H3736" t="s">
        <v>14757</v>
      </c>
      <c r="I3736" t="s">
        <v>14769</v>
      </c>
      <c r="J3736">
        <v>3</v>
      </c>
      <c r="K3736">
        <v>3</v>
      </c>
      <c r="L3736" s="12">
        <v>1782.71</v>
      </c>
      <c r="M3736" s="11">
        <v>0.05</v>
      </c>
      <c r="N3736" s="12">
        <v>5080.72</v>
      </c>
      <c r="O3736" s="12">
        <v>3995.89</v>
      </c>
      <c r="P3736" s="12">
        <v>1084.83</v>
      </c>
      <c r="Q3736" s="11">
        <v>0.21351895007006899</v>
      </c>
    </row>
    <row r="3737" spans="1:17" x14ac:dyDescent="0.45">
      <c r="A3737" t="s">
        <v>6819</v>
      </c>
      <c r="B3737" t="s">
        <v>6820</v>
      </c>
      <c r="C3737" t="s">
        <v>28</v>
      </c>
      <c r="D3737" t="s">
        <v>100</v>
      </c>
      <c r="E3737" t="s">
        <v>4</v>
      </c>
      <c r="F3737" s="9">
        <v>45782</v>
      </c>
      <c r="G3737" s="9" t="str">
        <f>TEXT(Ecommerce_Sales_Data[[#This Row],[Order_Date]],"dddd")</f>
        <v>Monday</v>
      </c>
      <c r="H3737" t="s">
        <v>14757</v>
      </c>
      <c r="I3737" t="s">
        <v>14763</v>
      </c>
      <c r="J3737">
        <v>5</v>
      </c>
      <c r="K3737">
        <v>2</v>
      </c>
      <c r="L3737" s="12">
        <v>2137.4</v>
      </c>
      <c r="M3737" s="11">
        <v>0.15</v>
      </c>
      <c r="N3737" s="12">
        <v>3633.58</v>
      </c>
      <c r="O3737" s="12">
        <v>3056.52</v>
      </c>
      <c r="P3737" s="12">
        <v>577.05999999999995</v>
      </c>
      <c r="Q3737" s="11">
        <v>0.15881307140616099</v>
      </c>
    </row>
    <row r="3738" spans="1:17" x14ac:dyDescent="0.45">
      <c r="A3738" t="s">
        <v>6821</v>
      </c>
      <c r="B3738" t="s">
        <v>6822</v>
      </c>
      <c r="C3738" t="s">
        <v>12</v>
      </c>
      <c r="D3738" t="s">
        <v>41</v>
      </c>
      <c r="E3738" t="s">
        <v>22</v>
      </c>
      <c r="F3738" s="9">
        <v>45349</v>
      </c>
      <c r="G3738" s="9" t="str">
        <f>TEXT(Ecommerce_Sales_Data[[#This Row],[Order_Date]],"dddd")</f>
        <v>Tuesday</v>
      </c>
      <c r="H3738" t="s">
        <v>14757</v>
      </c>
      <c r="I3738" t="s">
        <v>14758</v>
      </c>
      <c r="J3738">
        <v>2</v>
      </c>
      <c r="K3738">
        <v>4</v>
      </c>
      <c r="L3738" s="12">
        <v>4174.6899999999996</v>
      </c>
      <c r="M3738" s="11">
        <v>0.15</v>
      </c>
      <c r="N3738" s="12">
        <v>14193.95</v>
      </c>
      <c r="O3738" s="12">
        <v>10615.12</v>
      </c>
      <c r="P3738" s="12">
        <v>3578.83</v>
      </c>
      <c r="Q3738" s="11">
        <v>0.25213770655807599</v>
      </c>
    </row>
    <row r="3739" spans="1:17" x14ac:dyDescent="0.45">
      <c r="A3739" t="s">
        <v>6823</v>
      </c>
      <c r="B3739" t="s">
        <v>727</v>
      </c>
      <c r="C3739" t="s">
        <v>20</v>
      </c>
      <c r="D3739" t="s">
        <v>21</v>
      </c>
      <c r="E3739" t="s">
        <v>4</v>
      </c>
      <c r="F3739" s="9">
        <v>45876</v>
      </c>
      <c r="G3739" s="9" t="str">
        <f>TEXT(Ecommerce_Sales_Data[[#This Row],[Order_Date]],"dddd")</f>
        <v>Thursday</v>
      </c>
      <c r="H3739" t="s">
        <v>14757</v>
      </c>
      <c r="I3739" t="s">
        <v>14762</v>
      </c>
      <c r="J3739">
        <v>8</v>
      </c>
      <c r="K3739">
        <v>1</v>
      </c>
      <c r="L3739" s="12">
        <v>443.96</v>
      </c>
      <c r="M3739" s="11">
        <v>0.1</v>
      </c>
      <c r="N3739" s="12">
        <v>399.56</v>
      </c>
      <c r="O3739" s="12">
        <v>337.66</v>
      </c>
      <c r="P3739" s="12">
        <v>61.9</v>
      </c>
      <c r="Q3739" s="11">
        <v>0.154920412453699</v>
      </c>
    </row>
    <row r="3740" spans="1:17" x14ac:dyDescent="0.45">
      <c r="A3740" t="s">
        <v>6824</v>
      </c>
      <c r="B3740" t="s">
        <v>1594</v>
      </c>
      <c r="C3740" t="s">
        <v>12</v>
      </c>
      <c r="D3740" t="s">
        <v>13</v>
      </c>
      <c r="E3740" t="s">
        <v>9</v>
      </c>
      <c r="F3740" s="9">
        <v>45557</v>
      </c>
      <c r="G3740" s="9" t="str">
        <f>TEXT(Ecommerce_Sales_Data[[#This Row],[Order_Date]],"dddd")</f>
        <v>Sunday</v>
      </c>
      <c r="H3740" t="s">
        <v>14761</v>
      </c>
      <c r="I3740" t="s">
        <v>14766</v>
      </c>
      <c r="J3740">
        <v>9</v>
      </c>
      <c r="K3740">
        <v>2</v>
      </c>
      <c r="L3740" s="12">
        <v>998.97</v>
      </c>
      <c r="M3740" s="11">
        <v>0.15</v>
      </c>
      <c r="N3740" s="12">
        <v>1698.25</v>
      </c>
      <c r="O3740" s="12">
        <v>1307.26</v>
      </c>
      <c r="P3740" s="12">
        <v>390.99</v>
      </c>
      <c r="Q3740" s="11">
        <v>0.23023112027086701</v>
      </c>
    </row>
    <row r="3741" spans="1:17" x14ac:dyDescent="0.45">
      <c r="A3741" t="s">
        <v>6825</v>
      </c>
      <c r="B3741" t="s">
        <v>3586</v>
      </c>
      <c r="C3741" t="s">
        <v>7</v>
      </c>
      <c r="D3741" t="s">
        <v>46</v>
      </c>
      <c r="E3741" t="s">
        <v>22</v>
      </c>
      <c r="F3741" s="9">
        <v>45636</v>
      </c>
      <c r="G3741" s="9" t="str">
        <f>TEXT(Ecommerce_Sales_Data[[#This Row],[Order_Date]],"dddd")</f>
        <v>Tuesday</v>
      </c>
      <c r="H3741" t="s">
        <v>14757</v>
      </c>
      <c r="I3741" t="s">
        <v>14770</v>
      </c>
      <c r="J3741">
        <v>12</v>
      </c>
      <c r="K3741">
        <v>1</v>
      </c>
      <c r="L3741" s="12">
        <v>4322</v>
      </c>
      <c r="M3741" s="11">
        <v>0.1</v>
      </c>
      <c r="N3741" s="12">
        <v>3889.8</v>
      </c>
      <c r="O3741" s="12">
        <v>2480.46</v>
      </c>
      <c r="P3741" s="12">
        <v>1409.34</v>
      </c>
      <c r="Q3741" s="11">
        <v>0.362316828628721</v>
      </c>
    </row>
    <row r="3742" spans="1:17" x14ac:dyDescent="0.45">
      <c r="A3742" t="s">
        <v>6826</v>
      </c>
      <c r="B3742" t="s">
        <v>2390</v>
      </c>
      <c r="C3742" t="s">
        <v>12</v>
      </c>
      <c r="D3742" t="s">
        <v>13</v>
      </c>
      <c r="E3742" t="s">
        <v>4</v>
      </c>
      <c r="F3742" s="9">
        <v>45813</v>
      </c>
      <c r="G3742" s="9" t="str">
        <f>TEXT(Ecommerce_Sales_Data[[#This Row],[Order_Date]],"dddd")</f>
        <v>Thursday</v>
      </c>
      <c r="H3742" t="s">
        <v>14757</v>
      </c>
      <c r="I3742" t="s">
        <v>14759</v>
      </c>
      <c r="J3742">
        <v>6</v>
      </c>
      <c r="K3742">
        <v>3</v>
      </c>
      <c r="L3742" s="12">
        <v>1850.07</v>
      </c>
      <c r="M3742" s="11">
        <v>0.05</v>
      </c>
      <c r="N3742" s="12">
        <v>5272.7</v>
      </c>
      <c r="O3742" s="12">
        <v>4022.89</v>
      </c>
      <c r="P3742" s="12">
        <v>1249.81</v>
      </c>
      <c r="Q3742" s="11">
        <v>0.237034157073226</v>
      </c>
    </row>
    <row r="3743" spans="1:17" x14ac:dyDescent="0.45">
      <c r="A3743" t="s">
        <v>6827</v>
      </c>
      <c r="B3743" t="s">
        <v>6828</v>
      </c>
      <c r="C3743" t="s">
        <v>20</v>
      </c>
      <c r="D3743" t="s">
        <v>21</v>
      </c>
      <c r="E3743" t="s">
        <v>22</v>
      </c>
      <c r="F3743" s="9">
        <v>45701</v>
      </c>
      <c r="G3743" s="9" t="str">
        <f>TEXT(Ecommerce_Sales_Data[[#This Row],[Order_Date]],"dddd")</f>
        <v>Thursday</v>
      </c>
      <c r="H3743" t="s">
        <v>14757</v>
      </c>
      <c r="I3743" t="s">
        <v>14758</v>
      </c>
      <c r="J3743">
        <v>2</v>
      </c>
      <c r="K3743">
        <v>5</v>
      </c>
      <c r="L3743" s="12">
        <v>482.74</v>
      </c>
      <c r="M3743" s="11">
        <v>0.2</v>
      </c>
      <c r="N3743" s="12">
        <v>1930.96</v>
      </c>
      <c r="O3743" s="12">
        <v>1364.91</v>
      </c>
      <c r="P3743" s="12">
        <v>566.04999999999995</v>
      </c>
      <c r="Q3743" s="11">
        <v>0.29314434271036199</v>
      </c>
    </row>
    <row r="3744" spans="1:17" x14ac:dyDescent="0.45">
      <c r="A3744" t="s">
        <v>6829</v>
      </c>
      <c r="B3744" t="s">
        <v>6830</v>
      </c>
      <c r="C3744" t="s">
        <v>28</v>
      </c>
      <c r="D3744" t="s">
        <v>137</v>
      </c>
      <c r="E3744" t="s">
        <v>22</v>
      </c>
      <c r="F3744" s="9">
        <v>45318</v>
      </c>
      <c r="G3744" s="9" t="str">
        <f>TEXT(Ecommerce_Sales_Data[[#This Row],[Order_Date]],"dddd")</f>
        <v>Saturday</v>
      </c>
      <c r="H3744" t="s">
        <v>14761</v>
      </c>
      <c r="I3744" t="s">
        <v>14767</v>
      </c>
      <c r="J3744">
        <v>1</v>
      </c>
      <c r="K3744">
        <v>4</v>
      </c>
      <c r="L3744" s="12">
        <v>4503.6000000000004</v>
      </c>
      <c r="M3744" s="11">
        <v>0.2</v>
      </c>
      <c r="N3744" s="12">
        <v>14411.52</v>
      </c>
      <c r="O3744" s="12">
        <v>12241.49</v>
      </c>
      <c r="P3744" s="12">
        <v>2170.0300000000002</v>
      </c>
      <c r="Q3744" s="11">
        <v>0.150576066924238</v>
      </c>
    </row>
    <row r="3745" spans="1:17" x14ac:dyDescent="0.45">
      <c r="A3745" t="s">
        <v>6831</v>
      </c>
      <c r="B3745" t="s">
        <v>4752</v>
      </c>
      <c r="C3745" t="s">
        <v>20</v>
      </c>
      <c r="D3745" t="s">
        <v>57</v>
      </c>
      <c r="E3745" t="s">
        <v>22</v>
      </c>
      <c r="F3745" s="9">
        <v>45912</v>
      </c>
      <c r="G3745" s="9" t="str">
        <f>TEXT(Ecommerce_Sales_Data[[#This Row],[Order_Date]],"dddd")</f>
        <v>Friday</v>
      </c>
      <c r="H3745" t="s">
        <v>14757</v>
      </c>
      <c r="I3745" t="s">
        <v>14766</v>
      </c>
      <c r="J3745">
        <v>9</v>
      </c>
      <c r="K3745">
        <v>3</v>
      </c>
      <c r="L3745" s="12">
        <v>4856.88</v>
      </c>
      <c r="M3745" s="11">
        <v>0.1</v>
      </c>
      <c r="N3745" s="12">
        <v>13113.58</v>
      </c>
      <c r="O3745" s="12">
        <v>10448.58</v>
      </c>
      <c r="P3745" s="12">
        <v>2665</v>
      </c>
      <c r="Q3745" s="11">
        <v>0.20322444366831899</v>
      </c>
    </row>
    <row r="3746" spans="1:17" x14ac:dyDescent="0.45">
      <c r="A3746" t="s">
        <v>6832</v>
      </c>
      <c r="B3746" t="s">
        <v>203</v>
      </c>
      <c r="C3746" t="s">
        <v>20</v>
      </c>
      <c r="D3746" t="s">
        <v>60</v>
      </c>
      <c r="E3746" t="s">
        <v>4</v>
      </c>
      <c r="F3746" s="9">
        <v>45345</v>
      </c>
      <c r="G3746" s="9" t="str">
        <f>TEXT(Ecommerce_Sales_Data[[#This Row],[Order_Date]],"dddd")</f>
        <v>Friday</v>
      </c>
      <c r="H3746" t="s">
        <v>14757</v>
      </c>
      <c r="I3746" t="s">
        <v>14758</v>
      </c>
      <c r="J3746">
        <v>2</v>
      </c>
      <c r="K3746">
        <v>1</v>
      </c>
      <c r="L3746" s="12">
        <v>3733.55</v>
      </c>
      <c r="M3746" s="11">
        <v>0.2</v>
      </c>
      <c r="N3746" s="12">
        <v>2986.84</v>
      </c>
      <c r="O3746" s="12">
        <v>2042.62</v>
      </c>
      <c r="P3746" s="12">
        <v>944.22</v>
      </c>
      <c r="Q3746" s="11">
        <v>0.31612674264439999</v>
      </c>
    </row>
    <row r="3747" spans="1:17" x14ac:dyDescent="0.45">
      <c r="A3747" t="s">
        <v>6833</v>
      </c>
      <c r="B3747" t="s">
        <v>2737</v>
      </c>
      <c r="C3747" t="s">
        <v>7</v>
      </c>
      <c r="D3747" t="s">
        <v>106</v>
      </c>
      <c r="E3747" t="s">
        <v>4</v>
      </c>
      <c r="F3747" s="9">
        <v>45384</v>
      </c>
      <c r="G3747" s="9" t="str">
        <f>TEXT(Ecommerce_Sales_Data[[#This Row],[Order_Date]],"dddd")</f>
        <v>Tuesday</v>
      </c>
      <c r="H3747" t="s">
        <v>14757</v>
      </c>
      <c r="I3747" t="s">
        <v>14765</v>
      </c>
      <c r="J3747">
        <v>4</v>
      </c>
      <c r="K3747">
        <v>2</v>
      </c>
      <c r="L3747" s="12">
        <v>2581.83</v>
      </c>
      <c r="M3747" s="11">
        <v>0.05</v>
      </c>
      <c r="N3747" s="12">
        <v>4905.4799999999996</v>
      </c>
      <c r="O3747" s="12">
        <v>3385.97</v>
      </c>
      <c r="P3747" s="12">
        <v>1519.51</v>
      </c>
      <c r="Q3747" s="11">
        <v>0.30975765878160799</v>
      </c>
    </row>
    <row r="3748" spans="1:17" x14ac:dyDescent="0.45">
      <c r="A3748" t="s">
        <v>6834</v>
      </c>
      <c r="B3748" t="s">
        <v>3486</v>
      </c>
      <c r="C3748" t="s">
        <v>7</v>
      </c>
      <c r="D3748" t="s">
        <v>46</v>
      </c>
      <c r="E3748" t="s">
        <v>22</v>
      </c>
      <c r="F3748" s="9">
        <v>45755</v>
      </c>
      <c r="G3748" s="9" t="str">
        <f>TEXT(Ecommerce_Sales_Data[[#This Row],[Order_Date]],"dddd")</f>
        <v>Tuesday</v>
      </c>
      <c r="H3748" t="s">
        <v>14757</v>
      </c>
      <c r="I3748" t="s">
        <v>14765</v>
      </c>
      <c r="J3748">
        <v>4</v>
      </c>
      <c r="K3748">
        <v>4</v>
      </c>
      <c r="L3748" s="12">
        <v>3869.23</v>
      </c>
      <c r="M3748" s="11">
        <v>0</v>
      </c>
      <c r="N3748" s="12">
        <v>15476.92</v>
      </c>
      <c r="O3748" s="12">
        <v>12082.55</v>
      </c>
      <c r="P3748" s="12">
        <v>3394.37</v>
      </c>
      <c r="Q3748" s="11">
        <v>0.219318184755106</v>
      </c>
    </row>
    <row r="3749" spans="1:17" x14ac:dyDescent="0.45">
      <c r="A3749" t="s">
        <v>6835</v>
      </c>
      <c r="B3749" t="s">
        <v>6836</v>
      </c>
      <c r="C3749" t="s">
        <v>2</v>
      </c>
      <c r="D3749" t="s">
        <v>65</v>
      </c>
      <c r="E3749" t="s">
        <v>4</v>
      </c>
      <c r="F3749" s="9">
        <v>45595</v>
      </c>
      <c r="G3749" s="9" t="str">
        <f>TEXT(Ecommerce_Sales_Data[[#This Row],[Order_Date]],"dddd")</f>
        <v>Wednesday</v>
      </c>
      <c r="H3749" t="s">
        <v>14757</v>
      </c>
      <c r="I3749" t="s">
        <v>14760</v>
      </c>
      <c r="J3749">
        <v>10</v>
      </c>
      <c r="K3749">
        <v>3</v>
      </c>
      <c r="L3749" s="12">
        <v>3457.43</v>
      </c>
      <c r="M3749" s="11">
        <v>0.2</v>
      </c>
      <c r="N3749" s="12">
        <v>8297.83</v>
      </c>
      <c r="O3749" s="12">
        <v>5034.68</v>
      </c>
      <c r="P3749" s="12">
        <v>3263.15</v>
      </c>
      <c r="Q3749" s="11">
        <v>0.39325341685717802</v>
      </c>
    </row>
    <row r="3750" spans="1:17" x14ac:dyDescent="0.45">
      <c r="A3750" t="s">
        <v>6837</v>
      </c>
      <c r="B3750" t="s">
        <v>6838</v>
      </c>
      <c r="C3750" t="s">
        <v>2</v>
      </c>
      <c r="D3750" t="s">
        <v>82</v>
      </c>
      <c r="E3750" t="s">
        <v>4</v>
      </c>
      <c r="F3750" s="9">
        <v>45828</v>
      </c>
      <c r="G3750" s="9" t="str">
        <f>TEXT(Ecommerce_Sales_Data[[#This Row],[Order_Date]],"dddd")</f>
        <v>Friday</v>
      </c>
      <c r="H3750" t="s">
        <v>14757</v>
      </c>
      <c r="I3750" t="s">
        <v>14759</v>
      </c>
      <c r="J3750">
        <v>6</v>
      </c>
      <c r="K3750">
        <v>3</v>
      </c>
      <c r="L3750" s="12">
        <v>1756.72</v>
      </c>
      <c r="M3750" s="11">
        <v>0.15</v>
      </c>
      <c r="N3750" s="12">
        <v>4479.6400000000003</v>
      </c>
      <c r="O3750" s="12">
        <v>3521.18</v>
      </c>
      <c r="P3750" s="12">
        <v>958.46</v>
      </c>
      <c r="Q3750" s="11">
        <v>0.21395915743229399</v>
      </c>
    </row>
    <row r="3751" spans="1:17" x14ac:dyDescent="0.45">
      <c r="A3751" t="s">
        <v>6839</v>
      </c>
      <c r="B3751" t="s">
        <v>2382</v>
      </c>
      <c r="C3751" t="s">
        <v>20</v>
      </c>
      <c r="D3751" t="s">
        <v>57</v>
      </c>
      <c r="E3751" t="s">
        <v>9</v>
      </c>
      <c r="F3751" s="9">
        <v>45669</v>
      </c>
      <c r="G3751" s="9" t="str">
        <f>TEXT(Ecommerce_Sales_Data[[#This Row],[Order_Date]],"dddd")</f>
        <v>Sunday</v>
      </c>
      <c r="H3751" t="s">
        <v>14761</v>
      </c>
      <c r="I3751" t="s">
        <v>14767</v>
      </c>
      <c r="J3751">
        <v>1</v>
      </c>
      <c r="K3751">
        <v>3</v>
      </c>
      <c r="L3751" s="12">
        <v>1056.81</v>
      </c>
      <c r="M3751" s="11">
        <v>0.1</v>
      </c>
      <c r="N3751" s="12">
        <v>2853.39</v>
      </c>
      <c r="O3751" s="12">
        <v>2139.8200000000002</v>
      </c>
      <c r="P3751" s="12">
        <v>713.57</v>
      </c>
      <c r="Q3751" s="11">
        <v>0.25007797742334598</v>
      </c>
    </row>
    <row r="3752" spans="1:17" x14ac:dyDescent="0.45">
      <c r="A3752" t="s">
        <v>6840</v>
      </c>
      <c r="B3752" t="s">
        <v>447</v>
      </c>
      <c r="C3752" t="s">
        <v>7</v>
      </c>
      <c r="D3752" t="s">
        <v>134</v>
      </c>
      <c r="E3752" t="s">
        <v>9</v>
      </c>
      <c r="F3752" s="9">
        <v>45889</v>
      </c>
      <c r="G3752" s="9" t="str">
        <f>TEXT(Ecommerce_Sales_Data[[#This Row],[Order_Date]],"dddd")</f>
        <v>Wednesday</v>
      </c>
      <c r="H3752" t="s">
        <v>14757</v>
      </c>
      <c r="I3752" t="s">
        <v>14762</v>
      </c>
      <c r="J3752">
        <v>8</v>
      </c>
      <c r="K3752">
        <v>5</v>
      </c>
      <c r="L3752" s="12">
        <v>145.11000000000001</v>
      </c>
      <c r="M3752" s="11">
        <v>0.2</v>
      </c>
      <c r="N3752" s="12">
        <v>580.44000000000005</v>
      </c>
      <c r="O3752" s="12">
        <v>377.32</v>
      </c>
      <c r="P3752" s="12">
        <v>203.12</v>
      </c>
      <c r="Q3752" s="11">
        <v>0.34994142374750198</v>
      </c>
    </row>
    <row r="3753" spans="1:17" x14ac:dyDescent="0.45">
      <c r="A3753" t="s">
        <v>6841</v>
      </c>
      <c r="B3753" t="s">
        <v>6842</v>
      </c>
      <c r="C3753" t="s">
        <v>7</v>
      </c>
      <c r="D3753" t="s">
        <v>71</v>
      </c>
      <c r="E3753" t="s">
        <v>14</v>
      </c>
      <c r="F3753" s="9">
        <v>45558</v>
      </c>
      <c r="G3753" s="9" t="str">
        <f>TEXT(Ecommerce_Sales_Data[[#This Row],[Order_Date]],"dddd")</f>
        <v>Monday</v>
      </c>
      <c r="H3753" t="s">
        <v>14757</v>
      </c>
      <c r="I3753" t="s">
        <v>14766</v>
      </c>
      <c r="J3753">
        <v>9</v>
      </c>
      <c r="K3753">
        <v>3</v>
      </c>
      <c r="L3753" s="12">
        <v>4229.32</v>
      </c>
      <c r="M3753" s="11">
        <v>0.05</v>
      </c>
      <c r="N3753" s="12">
        <v>12053.56</v>
      </c>
      <c r="O3753" s="12">
        <v>8011.12</v>
      </c>
      <c r="P3753" s="12">
        <v>4042.44</v>
      </c>
      <c r="Q3753" s="11">
        <v>0.33537311798340103</v>
      </c>
    </row>
    <row r="3754" spans="1:17" x14ac:dyDescent="0.45">
      <c r="A3754" t="s">
        <v>6843</v>
      </c>
      <c r="B3754" t="s">
        <v>587</v>
      </c>
      <c r="C3754" t="s">
        <v>28</v>
      </c>
      <c r="D3754" t="s">
        <v>29</v>
      </c>
      <c r="E3754" t="s">
        <v>4</v>
      </c>
      <c r="F3754" s="9">
        <v>45792</v>
      </c>
      <c r="G3754" s="9" t="str">
        <f>TEXT(Ecommerce_Sales_Data[[#This Row],[Order_Date]],"dddd")</f>
        <v>Thursday</v>
      </c>
      <c r="H3754" t="s">
        <v>14757</v>
      </c>
      <c r="I3754" t="s">
        <v>14763</v>
      </c>
      <c r="J3754">
        <v>5</v>
      </c>
      <c r="K3754">
        <v>2</v>
      </c>
      <c r="L3754" s="12">
        <v>3485.68</v>
      </c>
      <c r="M3754" s="11">
        <v>0.05</v>
      </c>
      <c r="N3754" s="12">
        <v>6622.79</v>
      </c>
      <c r="O3754" s="12">
        <v>5103.82</v>
      </c>
      <c r="P3754" s="12">
        <v>1518.97</v>
      </c>
      <c r="Q3754" s="11">
        <v>0.22935499993205299</v>
      </c>
    </row>
    <row r="3755" spans="1:17" x14ac:dyDescent="0.45">
      <c r="A3755" t="s">
        <v>6844</v>
      </c>
      <c r="B3755" t="s">
        <v>6845</v>
      </c>
      <c r="C3755" t="s">
        <v>12</v>
      </c>
      <c r="D3755" t="s">
        <v>111</v>
      </c>
      <c r="E3755" t="s">
        <v>14</v>
      </c>
      <c r="F3755" s="9">
        <v>45505</v>
      </c>
      <c r="G3755" s="9" t="str">
        <f>TEXT(Ecommerce_Sales_Data[[#This Row],[Order_Date]],"dddd")</f>
        <v>Thursday</v>
      </c>
      <c r="H3755" t="s">
        <v>14757</v>
      </c>
      <c r="I3755" t="s">
        <v>14762</v>
      </c>
      <c r="J3755">
        <v>8</v>
      </c>
      <c r="K3755">
        <v>1</v>
      </c>
      <c r="L3755" s="12">
        <v>603.76</v>
      </c>
      <c r="M3755" s="11">
        <v>0.1</v>
      </c>
      <c r="N3755" s="12">
        <v>543.38</v>
      </c>
      <c r="O3755" s="12">
        <v>336.55</v>
      </c>
      <c r="P3755" s="12">
        <v>206.83</v>
      </c>
      <c r="Q3755" s="11">
        <v>0.38063601899223398</v>
      </c>
    </row>
    <row r="3756" spans="1:17" x14ac:dyDescent="0.45">
      <c r="A3756" t="s">
        <v>6846</v>
      </c>
      <c r="B3756" t="s">
        <v>5197</v>
      </c>
      <c r="C3756" t="s">
        <v>20</v>
      </c>
      <c r="D3756" t="s">
        <v>103</v>
      </c>
      <c r="E3756" t="s">
        <v>4</v>
      </c>
      <c r="F3756" s="9">
        <v>45325</v>
      </c>
      <c r="G3756" s="9" t="str">
        <f>TEXT(Ecommerce_Sales_Data[[#This Row],[Order_Date]],"dddd")</f>
        <v>Saturday</v>
      </c>
      <c r="H3756" t="s">
        <v>14761</v>
      </c>
      <c r="I3756" t="s">
        <v>14758</v>
      </c>
      <c r="J3756">
        <v>2</v>
      </c>
      <c r="K3756">
        <v>3</v>
      </c>
      <c r="L3756" s="12">
        <v>1411.1</v>
      </c>
      <c r="M3756" s="11">
        <v>0.05</v>
      </c>
      <c r="N3756" s="12">
        <v>4021.63</v>
      </c>
      <c r="O3756" s="12">
        <v>2485.9299999999998</v>
      </c>
      <c r="P3756" s="12">
        <v>1535.7</v>
      </c>
      <c r="Q3756" s="11">
        <v>0.38186009155491701</v>
      </c>
    </row>
    <row r="3757" spans="1:17" x14ac:dyDescent="0.45">
      <c r="A3757" t="s">
        <v>6847</v>
      </c>
      <c r="B3757" t="s">
        <v>1753</v>
      </c>
      <c r="C3757" t="s">
        <v>28</v>
      </c>
      <c r="D3757" t="s">
        <v>35</v>
      </c>
      <c r="E3757" t="s">
        <v>4</v>
      </c>
      <c r="F3757" s="9">
        <v>45479</v>
      </c>
      <c r="G3757" s="9" t="str">
        <f>TEXT(Ecommerce_Sales_Data[[#This Row],[Order_Date]],"dddd")</f>
        <v>Saturday</v>
      </c>
      <c r="H3757" t="s">
        <v>14761</v>
      </c>
      <c r="I3757" t="s">
        <v>14768</v>
      </c>
      <c r="J3757">
        <v>7</v>
      </c>
      <c r="K3757">
        <v>1</v>
      </c>
      <c r="L3757" s="12">
        <v>2054.3000000000002</v>
      </c>
      <c r="M3757" s="11">
        <v>0.1</v>
      </c>
      <c r="N3757" s="12">
        <v>1848.87</v>
      </c>
      <c r="O3757" s="12">
        <v>1456.16</v>
      </c>
      <c r="P3757" s="12">
        <v>392.71</v>
      </c>
      <c r="Q3757" s="11">
        <v>0.212405415199554</v>
      </c>
    </row>
    <row r="3758" spans="1:17" x14ac:dyDescent="0.45">
      <c r="A3758" t="s">
        <v>6848</v>
      </c>
      <c r="B3758" t="s">
        <v>2482</v>
      </c>
      <c r="C3758" t="s">
        <v>2</v>
      </c>
      <c r="D3758" t="s">
        <v>82</v>
      </c>
      <c r="E3758" t="s">
        <v>14</v>
      </c>
      <c r="F3758" s="9">
        <v>45327</v>
      </c>
      <c r="G3758" s="9" t="str">
        <f>TEXT(Ecommerce_Sales_Data[[#This Row],[Order_Date]],"dddd")</f>
        <v>Monday</v>
      </c>
      <c r="H3758" t="s">
        <v>14757</v>
      </c>
      <c r="I3758" t="s">
        <v>14758</v>
      </c>
      <c r="J3758">
        <v>2</v>
      </c>
      <c r="K3758">
        <v>2</v>
      </c>
      <c r="L3758" s="12">
        <v>538.44000000000005</v>
      </c>
      <c r="M3758" s="11">
        <v>0.1</v>
      </c>
      <c r="N3758" s="12">
        <v>969.19</v>
      </c>
      <c r="O3758" s="12">
        <v>739.49</v>
      </c>
      <c r="P3758" s="12">
        <v>229.7</v>
      </c>
      <c r="Q3758" s="11">
        <v>0.23700203262518199</v>
      </c>
    </row>
    <row r="3759" spans="1:17" x14ac:dyDescent="0.45">
      <c r="A3759" t="s">
        <v>6849</v>
      </c>
      <c r="B3759" t="s">
        <v>3449</v>
      </c>
      <c r="C3759" t="s">
        <v>7</v>
      </c>
      <c r="D3759" t="s">
        <v>134</v>
      </c>
      <c r="E3759" t="s">
        <v>4</v>
      </c>
      <c r="F3759" s="9">
        <v>45990</v>
      </c>
      <c r="G3759" s="9" t="str">
        <f>TEXT(Ecommerce_Sales_Data[[#This Row],[Order_Date]],"dddd")</f>
        <v>Saturday</v>
      </c>
      <c r="H3759" t="s">
        <v>14761</v>
      </c>
      <c r="I3759" t="s">
        <v>14764</v>
      </c>
      <c r="J3759">
        <v>11</v>
      </c>
      <c r="K3759">
        <v>5</v>
      </c>
      <c r="L3759" s="12">
        <v>2553.41</v>
      </c>
      <c r="M3759" s="11">
        <v>0.1</v>
      </c>
      <c r="N3759" s="12">
        <v>11490.34</v>
      </c>
      <c r="O3759" s="12">
        <v>9713.9599999999991</v>
      </c>
      <c r="P3759" s="12">
        <v>1776.38</v>
      </c>
      <c r="Q3759" s="11">
        <v>0.154597688144998</v>
      </c>
    </row>
    <row r="3760" spans="1:17" x14ac:dyDescent="0.45">
      <c r="A3760" t="s">
        <v>6850</v>
      </c>
      <c r="B3760" t="s">
        <v>6851</v>
      </c>
      <c r="C3760" t="s">
        <v>28</v>
      </c>
      <c r="D3760" t="s">
        <v>137</v>
      </c>
      <c r="E3760" t="s">
        <v>4</v>
      </c>
      <c r="F3760" s="9">
        <v>45984</v>
      </c>
      <c r="G3760" s="9" t="str">
        <f>TEXT(Ecommerce_Sales_Data[[#This Row],[Order_Date]],"dddd")</f>
        <v>Sunday</v>
      </c>
      <c r="H3760" t="s">
        <v>14761</v>
      </c>
      <c r="I3760" t="s">
        <v>14764</v>
      </c>
      <c r="J3760">
        <v>11</v>
      </c>
      <c r="K3760">
        <v>1</v>
      </c>
      <c r="L3760" s="12">
        <v>3500.54</v>
      </c>
      <c r="M3760" s="11">
        <v>0.15</v>
      </c>
      <c r="N3760" s="12">
        <v>2975.46</v>
      </c>
      <c r="O3760" s="12">
        <v>2035.85</v>
      </c>
      <c r="P3760" s="12">
        <v>939.61</v>
      </c>
      <c r="Q3760" s="11">
        <v>0.31578646663037002</v>
      </c>
    </row>
    <row r="3761" spans="1:17" x14ac:dyDescent="0.45">
      <c r="A3761" t="s">
        <v>6852</v>
      </c>
      <c r="B3761" t="s">
        <v>3001</v>
      </c>
      <c r="C3761" t="s">
        <v>2</v>
      </c>
      <c r="D3761" t="s">
        <v>17</v>
      </c>
      <c r="E3761" t="s">
        <v>22</v>
      </c>
      <c r="F3761" s="9">
        <v>45577</v>
      </c>
      <c r="G3761" s="9" t="str">
        <f>TEXT(Ecommerce_Sales_Data[[#This Row],[Order_Date]],"dddd")</f>
        <v>Saturday</v>
      </c>
      <c r="H3761" t="s">
        <v>14761</v>
      </c>
      <c r="I3761" t="s">
        <v>14760</v>
      </c>
      <c r="J3761">
        <v>10</v>
      </c>
      <c r="K3761">
        <v>1</v>
      </c>
      <c r="L3761" s="12">
        <v>2911.24</v>
      </c>
      <c r="M3761" s="11">
        <v>0</v>
      </c>
      <c r="N3761" s="12">
        <v>2911.24</v>
      </c>
      <c r="O3761" s="12">
        <v>2166.15</v>
      </c>
      <c r="P3761" s="12">
        <v>745.09</v>
      </c>
      <c r="Q3761" s="11">
        <v>0.25593561506437101</v>
      </c>
    </row>
    <row r="3762" spans="1:17" x14ac:dyDescent="0.45">
      <c r="A3762" t="s">
        <v>6853</v>
      </c>
      <c r="B3762" t="s">
        <v>6854</v>
      </c>
      <c r="C3762" t="s">
        <v>28</v>
      </c>
      <c r="D3762" t="s">
        <v>137</v>
      </c>
      <c r="E3762" t="s">
        <v>9</v>
      </c>
      <c r="F3762" s="9">
        <v>45947</v>
      </c>
      <c r="G3762" s="9" t="str">
        <f>TEXT(Ecommerce_Sales_Data[[#This Row],[Order_Date]],"dddd")</f>
        <v>Friday</v>
      </c>
      <c r="H3762" t="s">
        <v>14757</v>
      </c>
      <c r="I3762" t="s">
        <v>14760</v>
      </c>
      <c r="J3762">
        <v>10</v>
      </c>
      <c r="K3762">
        <v>2</v>
      </c>
      <c r="L3762" s="12">
        <v>831.38</v>
      </c>
      <c r="M3762" s="11">
        <v>0.1</v>
      </c>
      <c r="N3762" s="12">
        <v>1496.48</v>
      </c>
      <c r="O3762" s="12">
        <v>1204.46</v>
      </c>
      <c r="P3762" s="12">
        <v>292.02</v>
      </c>
      <c r="Q3762" s="11">
        <v>0.195137923660857</v>
      </c>
    </row>
    <row r="3763" spans="1:17" x14ac:dyDescent="0.45">
      <c r="A3763" t="s">
        <v>6855</v>
      </c>
      <c r="B3763" t="s">
        <v>2969</v>
      </c>
      <c r="C3763" t="s">
        <v>12</v>
      </c>
      <c r="D3763" t="s">
        <v>38</v>
      </c>
      <c r="E3763" t="s">
        <v>22</v>
      </c>
      <c r="F3763" s="9">
        <v>45335</v>
      </c>
      <c r="G3763" s="9" t="str">
        <f>TEXT(Ecommerce_Sales_Data[[#This Row],[Order_Date]],"dddd")</f>
        <v>Tuesday</v>
      </c>
      <c r="H3763" t="s">
        <v>14757</v>
      </c>
      <c r="I3763" t="s">
        <v>14758</v>
      </c>
      <c r="J3763">
        <v>2</v>
      </c>
      <c r="K3763">
        <v>5</v>
      </c>
      <c r="L3763" s="12">
        <v>1818.44</v>
      </c>
      <c r="M3763" s="11">
        <v>0.1</v>
      </c>
      <c r="N3763" s="12">
        <v>8182.98</v>
      </c>
      <c r="O3763" s="12">
        <v>5353.22</v>
      </c>
      <c r="P3763" s="12">
        <v>2829.76</v>
      </c>
      <c r="Q3763" s="11">
        <v>0.34581045047158898</v>
      </c>
    </row>
    <row r="3764" spans="1:17" x14ac:dyDescent="0.45">
      <c r="A3764" t="s">
        <v>6856</v>
      </c>
      <c r="B3764" t="s">
        <v>227</v>
      </c>
      <c r="C3764" t="s">
        <v>2</v>
      </c>
      <c r="D3764" t="s">
        <v>82</v>
      </c>
      <c r="E3764" t="s">
        <v>22</v>
      </c>
      <c r="F3764" s="9">
        <v>45938</v>
      </c>
      <c r="G3764" s="9" t="str">
        <f>TEXT(Ecommerce_Sales_Data[[#This Row],[Order_Date]],"dddd")</f>
        <v>Wednesday</v>
      </c>
      <c r="H3764" t="s">
        <v>14757</v>
      </c>
      <c r="I3764" t="s">
        <v>14760</v>
      </c>
      <c r="J3764">
        <v>10</v>
      </c>
      <c r="K3764">
        <v>5</v>
      </c>
      <c r="L3764" s="12">
        <v>2615.77</v>
      </c>
      <c r="M3764" s="11">
        <v>0.1</v>
      </c>
      <c r="N3764" s="12">
        <v>11770.97</v>
      </c>
      <c r="O3764" s="12">
        <v>7545.16</v>
      </c>
      <c r="P3764" s="12">
        <v>4225.8100000000004</v>
      </c>
      <c r="Q3764" s="11">
        <v>0.35900269901291099</v>
      </c>
    </row>
    <row r="3765" spans="1:17" x14ac:dyDescent="0.45">
      <c r="A3765" t="s">
        <v>6857</v>
      </c>
      <c r="B3765" t="s">
        <v>6858</v>
      </c>
      <c r="C3765" t="s">
        <v>7</v>
      </c>
      <c r="D3765" t="s">
        <v>106</v>
      </c>
      <c r="E3765" t="s">
        <v>14</v>
      </c>
      <c r="F3765" s="9">
        <v>45512</v>
      </c>
      <c r="G3765" s="9" t="str">
        <f>TEXT(Ecommerce_Sales_Data[[#This Row],[Order_Date]],"dddd")</f>
        <v>Thursday</v>
      </c>
      <c r="H3765" t="s">
        <v>14757</v>
      </c>
      <c r="I3765" t="s">
        <v>14762</v>
      </c>
      <c r="J3765">
        <v>8</v>
      </c>
      <c r="K3765">
        <v>4</v>
      </c>
      <c r="L3765" s="12">
        <v>588.34</v>
      </c>
      <c r="M3765" s="11">
        <v>0.2</v>
      </c>
      <c r="N3765" s="12">
        <v>1882.69</v>
      </c>
      <c r="O3765" s="12">
        <v>1326.82</v>
      </c>
      <c r="P3765" s="12">
        <v>555.87</v>
      </c>
      <c r="Q3765" s="11">
        <v>0.295253068747377</v>
      </c>
    </row>
    <row r="3766" spans="1:17" x14ac:dyDescent="0.45">
      <c r="A3766" t="s">
        <v>6859</v>
      </c>
      <c r="B3766" t="s">
        <v>2791</v>
      </c>
      <c r="C3766" t="s">
        <v>28</v>
      </c>
      <c r="D3766" t="s">
        <v>35</v>
      </c>
      <c r="E3766" t="s">
        <v>4</v>
      </c>
      <c r="F3766" s="9">
        <v>45519</v>
      </c>
      <c r="G3766" s="9" t="str">
        <f>TEXT(Ecommerce_Sales_Data[[#This Row],[Order_Date]],"dddd")</f>
        <v>Thursday</v>
      </c>
      <c r="H3766" t="s">
        <v>14757</v>
      </c>
      <c r="I3766" t="s">
        <v>14762</v>
      </c>
      <c r="J3766">
        <v>8</v>
      </c>
      <c r="K3766">
        <v>2</v>
      </c>
      <c r="L3766" s="12">
        <v>1672.77</v>
      </c>
      <c r="M3766" s="11">
        <v>0.05</v>
      </c>
      <c r="N3766" s="12">
        <v>3178.26</v>
      </c>
      <c r="O3766" s="12">
        <v>2240.15</v>
      </c>
      <c r="P3766" s="12">
        <v>938.11</v>
      </c>
      <c r="Q3766" s="11">
        <v>0.29516464983985002</v>
      </c>
    </row>
    <row r="3767" spans="1:17" x14ac:dyDescent="0.45">
      <c r="A3767" t="s">
        <v>6860</v>
      </c>
      <c r="B3767" t="s">
        <v>6861</v>
      </c>
      <c r="C3767" t="s">
        <v>20</v>
      </c>
      <c r="D3767" t="s">
        <v>60</v>
      </c>
      <c r="E3767" t="s">
        <v>4</v>
      </c>
      <c r="F3767" s="9">
        <v>45935</v>
      </c>
      <c r="G3767" s="9" t="str">
        <f>TEXT(Ecommerce_Sales_Data[[#This Row],[Order_Date]],"dddd")</f>
        <v>Sunday</v>
      </c>
      <c r="H3767" t="s">
        <v>14761</v>
      </c>
      <c r="I3767" t="s">
        <v>14760</v>
      </c>
      <c r="J3767">
        <v>10</v>
      </c>
      <c r="K3767">
        <v>4</v>
      </c>
      <c r="L3767" s="12">
        <v>4330.3900000000003</v>
      </c>
      <c r="M3767" s="11">
        <v>0.2</v>
      </c>
      <c r="N3767" s="12">
        <v>13857.25</v>
      </c>
      <c r="O3767" s="12">
        <v>8865.75</v>
      </c>
      <c r="P3767" s="12">
        <v>4991.5</v>
      </c>
      <c r="Q3767" s="11">
        <v>0.36020855508849198</v>
      </c>
    </row>
    <row r="3768" spans="1:17" x14ac:dyDescent="0.45">
      <c r="A3768" t="s">
        <v>6862</v>
      </c>
      <c r="B3768" t="s">
        <v>3885</v>
      </c>
      <c r="C3768" t="s">
        <v>2</v>
      </c>
      <c r="D3768" t="s">
        <v>65</v>
      </c>
      <c r="E3768" t="s">
        <v>22</v>
      </c>
      <c r="F3768" s="9">
        <v>45748</v>
      </c>
      <c r="G3768" s="9" t="str">
        <f>TEXT(Ecommerce_Sales_Data[[#This Row],[Order_Date]],"dddd")</f>
        <v>Tuesday</v>
      </c>
      <c r="H3768" t="s">
        <v>14757</v>
      </c>
      <c r="I3768" t="s">
        <v>14765</v>
      </c>
      <c r="J3768">
        <v>4</v>
      </c>
      <c r="K3768">
        <v>5</v>
      </c>
      <c r="L3768" s="12">
        <v>2301.2600000000002</v>
      </c>
      <c r="M3768" s="11">
        <v>0</v>
      </c>
      <c r="N3768" s="12">
        <v>11506.3</v>
      </c>
      <c r="O3768" s="12">
        <v>8146.76</v>
      </c>
      <c r="P3768" s="12">
        <v>3359.54</v>
      </c>
      <c r="Q3768" s="11">
        <v>0.29197396209033299</v>
      </c>
    </row>
    <row r="3769" spans="1:17" x14ac:dyDescent="0.45">
      <c r="A3769" t="s">
        <v>6863</v>
      </c>
      <c r="B3769" t="s">
        <v>6864</v>
      </c>
      <c r="C3769" t="s">
        <v>28</v>
      </c>
      <c r="D3769" t="s">
        <v>29</v>
      </c>
      <c r="E3769" t="s">
        <v>4</v>
      </c>
      <c r="F3769" s="9">
        <v>45856</v>
      </c>
      <c r="G3769" s="9" t="str">
        <f>TEXT(Ecommerce_Sales_Data[[#This Row],[Order_Date]],"dddd")</f>
        <v>Friday</v>
      </c>
      <c r="H3769" t="s">
        <v>14757</v>
      </c>
      <c r="I3769" t="s">
        <v>14768</v>
      </c>
      <c r="J3769">
        <v>7</v>
      </c>
      <c r="K3769">
        <v>3</v>
      </c>
      <c r="L3769" s="12">
        <v>4031.57</v>
      </c>
      <c r="M3769" s="11">
        <v>0.05</v>
      </c>
      <c r="N3769" s="12">
        <v>11489.97</v>
      </c>
      <c r="O3769" s="12">
        <v>7181.36</v>
      </c>
      <c r="P3769" s="12">
        <v>4308.6099999999997</v>
      </c>
      <c r="Q3769" s="11">
        <v>0.37498879457474599</v>
      </c>
    </row>
    <row r="3770" spans="1:17" x14ac:dyDescent="0.45">
      <c r="A3770" t="s">
        <v>6865</v>
      </c>
      <c r="B3770" t="s">
        <v>6866</v>
      </c>
      <c r="C3770" t="s">
        <v>20</v>
      </c>
      <c r="D3770" t="s">
        <v>57</v>
      </c>
      <c r="E3770" t="s">
        <v>4</v>
      </c>
      <c r="F3770" s="9">
        <v>45703</v>
      </c>
      <c r="G3770" s="9" t="str">
        <f>TEXT(Ecommerce_Sales_Data[[#This Row],[Order_Date]],"dddd")</f>
        <v>Saturday</v>
      </c>
      <c r="H3770" t="s">
        <v>14761</v>
      </c>
      <c r="I3770" t="s">
        <v>14758</v>
      </c>
      <c r="J3770">
        <v>2</v>
      </c>
      <c r="K3770">
        <v>5</v>
      </c>
      <c r="L3770" s="12">
        <v>641.03</v>
      </c>
      <c r="M3770" s="11">
        <v>0.2</v>
      </c>
      <c r="N3770" s="12">
        <v>2564.12</v>
      </c>
      <c r="O3770" s="12">
        <v>1945.25</v>
      </c>
      <c r="P3770" s="12">
        <v>618.87</v>
      </c>
      <c r="Q3770" s="11">
        <v>0.24135765876792001</v>
      </c>
    </row>
    <row r="3771" spans="1:17" x14ac:dyDescent="0.45">
      <c r="A3771" t="s">
        <v>6867</v>
      </c>
      <c r="B3771" t="s">
        <v>6868</v>
      </c>
      <c r="C3771" t="s">
        <v>2</v>
      </c>
      <c r="D3771" t="s">
        <v>65</v>
      </c>
      <c r="E3771" t="s">
        <v>14</v>
      </c>
      <c r="F3771" s="9">
        <v>45898</v>
      </c>
      <c r="G3771" s="9" t="str">
        <f>TEXT(Ecommerce_Sales_Data[[#This Row],[Order_Date]],"dddd")</f>
        <v>Friday</v>
      </c>
      <c r="H3771" t="s">
        <v>14757</v>
      </c>
      <c r="I3771" t="s">
        <v>14762</v>
      </c>
      <c r="J3771">
        <v>8</v>
      </c>
      <c r="K3771">
        <v>1</v>
      </c>
      <c r="L3771" s="12">
        <v>1983.6</v>
      </c>
      <c r="M3771" s="11">
        <v>0.15</v>
      </c>
      <c r="N3771" s="12">
        <v>1686.06</v>
      </c>
      <c r="O3771" s="12">
        <v>1295.17</v>
      </c>
      <c r="P3771" s="12">
        <v>390.89</v>
      </c>
      <c r="Q3771" s="11">
        <v>0.23183635220573401</v>
      </c>
    </row>
    <row r="3772" spans="1:17" x14ac:dyDescent="0.45">
      <c r="A3772" t="s">
        <v>6869</v>
      </c>
      <c r="B3772" t="s">
        <v>6870</v>
      </c>
      <c r="C3772" t="s">
        <v>20</v>
      </c>
      <c r="D3772" t="s">
        <v>103</v>
      </c>
      <c r="E3772" t="s">
        <v>14</v>
      </c>
      <c r="F3772" s="9">
        <v>45635</v>
      </c>
      <c r="G3772" s="9" t="str">
        <f>TEXT(Ecommerce_Sales_Data[[#This Row],[Order_Date]],"dddd")</f>
        <v>Monday</v>
      </c>
      <c r="H3772" t="s">
        <v>14757</v>
      </c>
      <c r="I3772" t="s">
        <v>14770</v>
      </c>
      <c r="J3772">
        <v>12</v>
      </c>
      <c r="K3772">
        <v>5</v>
      </c>
      <c r="L3772" s="12">
        <v>2854.51</v>
      </c>
      <c r="M3772" s="11">
        <v>0.15</v>
      </c>
      <c r="N3772" s="12">
        <v>12131.67</v>
      </c>
      <c r="O3772" s="12">
        <v>8690.15</v>
      </c>
      <c r="P3772" s="12">
        <v>3441.52</v>
      </c>
      <c r="Q3772" s="11">
        <v>0.28368064742941401</v>
      </c>
    </row>
    <row r="3773" spans="1:17" x14ac:dyDescent="0.45">
      <c r="A3773" t="s">
        <v>6871</v>
      </c>
      <c r="B3773" t="s">
        <v>6872</v>
      </c>
      <c r="C3773" t="s">
        <v>20</v>
      </c>
      <c r="D3773" t="s">
        <v>57</v>
      </c>
      <c r="E3773" t="s">
        <v>22</v>
      </c>
      <c r="F3773" s="9">
        <v>45767</v>
      </c>
      <c r="G3773" s="9" t="str">
        <f>TEXT(Ecommerce_Sales_Data[[#This Row],[Order_Date]],"dddd")</f>
        <v>Sunday</v>
      </c>
      <c r="H3773" t="s">
        <v>14761</v>
      </c>
      <c r="I3773" t="s">
        <v>14765</v>
      </c>
      <c r="J3773">
        <v>4</v>
      </c>
      <c r="K3773">
        <v>1</v>
      </c>
      <c r="L3773" s="12">
        <v>818.83</v>
      </c>
      <c r="M3773" s="11">
        <v>0.2</v>
      </c>
      <c r="N3773" s="12">
        <v>655.05999999999995</v>
      </c>
      <c r="O3773" s="12">
        <v>530.75</v>
      </c>
      <c r="P3773" s="12">
        <v>124.31</v>
      </c>
      <c r="Q3773" s="11">
        <v>0.189768876133484</v>
      </c>
    </row>
    <row r="3774" spans="1:17" x14ac:dyDescent="0.45">
      <c r="A3774" t="s">
        <v>6873</v>
      </c>
      <c r="B3774" t="s">
        <v>1624</v>
      </c>
      <c r="C3774" t="s">
        <v>28</v>
      </c>
      <c r="D3774" t="s">
        <v>137</v>
      </c>
      <c r="E3774" t="s">
        <v>4</v>
      </c>
      <c r="F3774" s="9">
        <v>45313</v>
      </c>
      <c r="G3774" s="9" t="str">
        <f>TEXT(Ecommerce_Sales_Data[[#This Row],[Order_Date]],"dddd")</f>
        <v>Monday</v>
      </c>
      <c r="H3774" t="s">
        <v>14757</v>
      </c>
      <c r="I3774" t="s">
        <v>14767</v>
      </c>
      <c r="J3774">
        <v>1</v>
      </c>
      <c r="K3774">
        <v>2</v>
      </c>
      <c r="L3774" s="12">
        <v>4467.58</v>
      </c>
      <c r="M3774" s="11">
        <v>0.2</v>
      </c>
      <c r="N3774" s="12">
        <v>7148.13</v>
      </c>
      <c r="O3774" s="12">
        <v>5092.1899999999996</v>
      </c>
      <c r="P3774" s="12">
        <v>2055.94</v>
      </c>
      <c r="Q3774" s="11">
        <v>0.28761927944791199</v>
      </c>
    </row>
    <row r="3775" spans="1:17" x14ac:dyDescent="0.45">
      <c r="A3775" t="s">
        <v>6874</v>
      </c>
      <c r="B3775" t="s">
        <v>6875</v>
      </c>
      <c r="C3775" t="s">
        <v>2</v>
      </c>
      <c r="D3775" t="s">
        <v>3</v>
      </c>
      <c r="E3775" t="s">
        <v>4</v>
      </c>
      <c r="F3775" s="9">
        <v>45366</v>
      </c>
      <c r="G3775" s="9" t="str">
        <f>TEXT(Ecommerce_Sales_Data[[#This Row],[Order_Date]],"dddd")</f>
        <v>Friday</v>
      </c>
      <c r="H3775" t="s">
        <v>14757</v>
      </c>
      <c r="I3775" t="s">
        <v>14769</v>
      </c>
      <c r="J3775">
        <v>3</v>
      </c>
      <c r="K3775">
        <v>5</v>
      </c>
      <c r="L3775" s="12">
        <v>4413.43</v>
      </c>
      <c r="M3775" s="11">
        <v>0.1</v>
      </c>
      <c r="N3775" s="12">
        <v>19860.439999999999</v>
      </c>
      <c r="O3775" s="12">
        <v>16703.349999999999</v>
      </c>
      <c r="P3775" s="12">
        <v>3157.09</v>
      </c>
      <c r="Q3775" s="11">
        <v>0.15896374904080701</v>
      </c>
    </row>
    <row r="3776" spans="1:17" x14ac:dyDescent="0.45">
      <c r="A3776" t="s">
        <v>6876</v>
      </c>
      <c r="B3776" t="s">
        <v>6877</v>
      </c>
      <c r="C3776" t="s">
        <v>20</v>
      </c>
      <c r="D3776" t="s">
        <v>25</v>
      </c>
      <c r="E3776" t="s">
        <v>14</v>
      </c>
      <c r="F3776" s="9">
        <v>45620</v>
      </c>
      <c r="G3776" s="9" t="str">
        <f>TEXT(Ecommerce_Sales_Data[[#This Row],[Order_Date]],"dddd")</f>
        <v>Sunday</v>
      </c>
      <c r="H3776" t="s">
        <v>14761</v>
      </c>
      <c r="I3776" t="s">
        <v>14764</v>
      </c>
      <c r="J3776">
        <v>11</v>
      </c>
      <c r="K3776">
        <v>1</v>
      </c>
      <c r="L3776" s="12">
        <v>1132.1600000000001</v>
      </c>
      <c r="M3776" s="11">
        <v>0.2</v>
      </c>
      <c r="N3776" s="12">
        <v>905.73</v>
      </c>
      <c r="O3776" s="12">
        <v>666.97</v>
      </c>
      <c r="P3776" s="12">
        <v>238.76</v>
      </c>
      <c r="Q3776" s="11">
        <v>0.26361056827089802</v>
      </c>
    </row>
    <row r="3777" spans="1:17" x14ac:dyDescent="0.45">
      <c r="A3777" t="s">
        <v>6878</v>
      </c>
      <c r="B3777" t="s">
        <v>6879</v>
      </c>
      <c r="C3777" t="s">
        <v>12</v>
      </c>
      <c r="D3777" t="s">
        <v>38</v>
      </c>
      <c r="E3777" t="s">
        <v>14</v>
      </c>
      <c r="F3777" s="9">
        <v>45797</v>
      </c>
      <c r="G3777" s="9" t="str">
        <f>TEXT(Ecommerce_Sales_Data[[#This Row],[Order_Date]],"dddd")</f>
        <v>Tuesday</v>
      </c>
      <c r="H3777" t="s">
        <v>14757</v>
      </c>
      <c r="I3777" t="s">
        <v>14763</v>
      </c>
      <c r="J3777">
        <v>5</v>
      </c>
      <c r="K3777">
        <v>2</v>
      </c>
      <c r="L3777" s="12">
        <v>3075.89</v>
      </c>
      <c r="M3777" s="11">
        <v>0.05</v>
      </c>
      <c r="N3777" s="12">
        <v>5844.19</v>
      </c>
      <c r="O3777" s="12">
        <v>3506.87</v>
      </c>
      <c r="P3777" s="12">
        <v>2337.3200000000002</v>
      </c>
      <c r="Q3777" s="11">
        <v>0.39993908480045998</v>
      </c>
    </row>
    <row r="3778" spans="1:17" x14ac:dyDescent="0.45">
      <c r="A3778" t="s">
        <v>6880</v>
      </c>
      <c r="B3778" t="s">
        <v>1052</v>
      </c>
      <c r="C3778" t="s">
        <v>2</v>
      </c>
      <c r="D3778" t="s">
        <v>65</v>
      </c>
      <c r="E3778" t="s">
        <v>14</v>
      </c>
      <c r="F3778" s="9">
        <v>45952</v>
      </c>
      <c r="G3778" s="9" t="str">
        <f>TEXT(Ecommerce_Sales_Data[[#This Row],[Order_Date]],"dddd")</f>
        <v>Wednesday</v>
      </c>
      <c r="H3778" t="s">
        <v>14757</v>
      </c>
      <c r="I3778" t="s">
        <v>14760</v>
      </c>
      <c r="J3778">
        <v>10</v>
      </c>
      <c r="K3778">
        <v>4</v>
      </c>
      <c r="L3778" s="12">
        <v>3005.48</v>
      </c>
      <c r="M3778" s="11">
        <v>0</v>
      </c>
      <c r="N3778" s="12">
        <v>12021.92</v>
      </c>
      <c r="O3778" s="12">
        <v>7576.03</v>
      </c>
      <c r="P3778" s="12">
        <v>4445.8900000000003</v>
      </c>
      <c r="Q3778" s="11">
        <v>0.36981530404461199</v>
      </c>
    </row>
    <row r="3779" spans="1:17" x14ac:dyDescent="0.45">
      <c r="A3779" t="s">
        <v>6881</v>
      </c>
      <c r="B3779" t="s">
        <v>6882</v>
      </c>
      <c r="C3779" t="s">
        <v>12</v>
      </c>
      <c r="D3779" t="s">
        <v>111</v>
      </c>
      <c r="E3779" t="s">
        <v>22</v>
      </c>
      <c r="F3779" s="9">
        <v>45518</v>
      </c>
      <c r="G3779" s="9" t="str">
        <f>TEXT(Ecommerce_Sales_Data[[#This Row],[Order_Date]],"dddd")</f>
        <v>Wednesday</v>
      </c>
      <c r="H3779" t="s">
        <v>14757</v>
      </c>
      <c r="I3779" t="s">
        <v>14762</v>
      </c>
      <c r="J3779">
        <v>8</v>
      </c>
      <c r="K3779">
        <v>2</v>
      </c>
      <c r="L3779" s="12">
        <v>2858.61</v>
      </c>
      <c r="M3779" s="11">
        <v>0.1</v>
      </c>
      <c r="N3779" s="12">
        <v>5145.5</v>
      </c>
      <c r="O3779" s="12">
        <v>3328.08</v>
      </c>
      <c r="P3779" s="12">
        <v>1817.42</v>
      </c>
      <c r="Q3779" s="11">
        <v>0.35320571373044402</v>
      </c>
    </row>
    <row r="3780" spans="1:17" x14ac:dyDescent="0.45">
      <c r="A3780" t="s">
        <v>6883</v>
      </c>
      <c r="B3780" t="s">
        <v>6701</v>
      </c>
      <c r="C3780" t="s">
        <v>20</v>
      </c>
      <c r="D3780" t="s">
        <v>21</v>
      </c>
      <c r="E3780" t="s">
        <v>14</v>
      </c>
      <c r="F3780" s="9">
        <v>45831</v>
      </c>
      <c r="G3780" s="9" t="str">
        <f>TEXT(Ecommerce_Sales_Data[[#This Row],[Order_Date]],"dddd")</f>
        <v>Monday</v>
      </c>
      <c r="H3780" t="s">
        <v>14757</v>
      </c>
      <c r="I3780" t="s">
        <v>14759</v>
      </c>
      <c r="J3780">
        <v>6</v>
      </c>
      <c r="K3780">
        <v>4</v>
      </c>
      <c r="L3780" s="12">
        <v>3648.43</v>
      </c>
      <c r="M3780" s="11">
        <v>0.05</v>
      </c>
      <c r="N3780" s="12">
        <v>13864.03</v>
      </c>
      <c r="O3780" s="12">
        <v>10311.459999999999</v>
      </c>
      <c r="P3780" s="12">
        <v>3552.57</v>
      </c>
      <c r="Q3780" s="11">
        <v>0.25624367517958302</v>
      </c>
    </row>
    <row r="3781" spans="1:17" x14ac:dyDescent="0.45">
      <c r="A3781" t="s">
        <v>6884</v>
      </c>
      <c r="B3781" t="s">
        <v>6885</v>
      </c>
      <c r="C3781" t="s">
        <v>28</v>
      </c>
      <c r="D3781" t="s">
        <v>85</v>
      </c>
      <c r="E3781" t="s">
        <v>22</v>
      </c>
      <c r="F3781" s="9">
        <v>45695</v>
      </c>
      <c r="G3781" s="9" t="str">
        <f>TEXT(Ecommerce_Sales_Data[[#This Row],[Order_Date]],"dddd")</f>
        <v>Friday</v>
      </c>
      <c r="H3781" t="s">
        <v>14757</v>
      </c>
      <c r="I3781" t="s">
        <v>14758</v>
      </c>
      <c r="J3781">
        <v>2</v>
      </c>
      <c r="K3781">
        <v>1</v>
      </c>
      <c r="L3781" s="12">
        <v>973.16</v>
      </c>
      <c r="M3781" s="11">
        <v>0.05</v>
      </c>
      <c r="N3781" s="12">
        <v>924.5</v>
      </c>
      <c r="O3781" s="12">
        <v>564.25</v>
      </c>
      <c r="P3781" s="12">
        <v>360.25</v>
      </c>
      <c r="Q3781" s="11">
        <v>0.38967009194159002</v>
      </c>
    </row>
    <row r="3782" spans="1:17" x14ac:dyDescent="0.45">
      <c r="A3782" t="s">
        <v>6886</v>
      </c>
      <c r="B3782" t="s">
        <v>2224</v>
      </c>
      <c r="C3782" t="s">
        <v>7</v>
      </c>
      <c r="D3782" t="s">
        <v>46</v>
      </c>
      <c r="E3782" t="s">
        <v>4</v>
      </c>
      <c r="F3782" s="9">
        <v>45740</v>
      </c>
      <c r="G3782" s="9" t="str">
        <f>TEXT(Ecommerce_Sales_Data[[#This Row],[Order_Date]],"dddd")</f>
        <v>Monday</v>
      </c>
      <c r="H3782" t="s">
        <v>14757</v>
      </c>
      <c r="I3782" t="s">
        <v>14769</v>
      </c>
      <c r="J3782">
        <v>3</v>
      </c>
      <c r="K3782">
        <v>2</v>
      </c>
      <c r="L3782" s="12">
        <v>1652.07</v>
      </c>
      <c r="M3782" s="11">
        <v>0.05</v>
      </c>
      <c r="N3782" s="12">
        <v>3138.93</v>
      </c>
      <c r="O3782" s="12">
        <v>1982.5</v>
      </c>
      <c r="P3782" s="12">
        <v>1156.43</v>
      </c>
      <c r="Q3782" s="11">
        <v>0.368415351728137</v>
      </c>
    </row>
    <row r="3783" spans="1:17" x14ac:dyDescent="0.45">
      <c r="A3783" t="s">
        <v>6887</v>
      </c>
      <c r="B3783" t="s">
        <v>6888</v>
      </c>
      <c r="C3783" t="s">
        <v>28</v>
      </c>
      <c r="D3783" t="s">
        <v>137</v>
      </c>
      <c r="E3783" t="s">
        <v>4</v>
      </c>
      <c r="F3783" s="9">
        <v>45525</v>
      </c>
      <c r="G3783" s="9" t="str">
        <f>TEXT(Ecommerce_Sales_Data[[#This Row],[Order_Date]],"dddd")</f>
        <v>Wednesday</v>
      </c>
      <c r="H3783" t="s">
        <v>14757</v>
      </c>
      <c r="I3783" t="s">
        <v>14762</v>
      </c>
      <c r="J3783">
        <v>8</v>
      </c>
      <c r="K3783">
        <v>4</v>
      </c>
      <c r="L3783" s="12">
        <v>3539.55</v>
      </c>
      <c r="M3783" s="11">
        <v>0</v>
      </c>
      <c r="N3783" s="12">
        <v>14158.2</v>
      </c>
      <c r="O3783" s="12">
        <v>11928.06</v>
      </c>
      <c r="P3783" s="12">
        <v>2230.14</v>
      </c>
      <c r="Q3783" s="11">
        <v>0.15751578590498799</v>
      </c>
    </row>
    <row r="3784" spans="1:17" x14ac:dyDescent="0.45">
      <c r="A3784" t="s">
        <v>6889</v>
      </c>
      <c r="B3784" t="s">
        <v>6890</v>
      </c>
      <c r="C3784" t="s">
        <v>28</v>
      </c>
      <c r="D3784" t="s">
        <v>29</v>
      </c>
      <c r="E3784" t="s">
        <v>9</v>
      </c>
      <c r="F3784" s="9">
        <v>45405</v>
      </c>
      <c r="G3784" s="9" t="str">
        <f>TEXT(Ecommerce_Sales_Data[[#This Row],[Order_Date]],"dddd")</f>
        <v>Tuesday</v>
      </c>
      <c r="H3784" t="s">
        <v>14757</v>
      </c>
      <c r="I3784" t="s">
        <v>14765</v>
      </c>
      <c r="J3784">
        <v>4</v>
      </c>
      <c r="K3784">
        <v>4</v>
      </c>
      <c r="L3784" s="12">
        <v>2089.5700000000002</v>
      </c>
      <c r="M3784" s="11">
        <v>0</v>
      </c>
      <c r="N3784" s="12">
        <v>8358.2800000000007</v>
      </c>
      <c r="O3784" s="12">
        <v>5787.96</v>
      </c>
      <c r="P3784" s="12">
        <v>2570.3200000000002</v>
      </c>
      <c r="Q3784" s="11">
        <v>0.307517814670004</v>
      </c>
    </row>
    <row r="3785" spans="1:17" x14ac:dyDescent="0.45">
      <c r="A3785" t="s">
        <v>6891</v>
      </c>
      <c r="B3785" t="s">
        <v>1902</v>
      </c>
      <c r="C3785" t="s">
        <v>28</v>
      </c>
      <c r="D3785" t="s">
        <v>35</v>
      </c>
      <c r="E3785" t="s">
        <v>9</v>
      </c>
      <c r="F3785" s="9">
        <v>45528</v>
      </c>
      <c r="G3785" s="9" t="str">
        <f>TEXT(Ecommerce_Sales_Data[[#This Row],[Order_Date]],"dddd")</f>
        <v>Saturday</v>
      </c>
      <c r="H3785" t="s">
        <v>14761</v>
      </c>
      <c r="I3785" t="s">
        <v>14762</v>
      </c>
      <c r="J3785">
        <v>8</v>
      </c>
      <c r="K3785">
        <v>4</v>
      </c>
      <c r="L3785" s="12">
        <v>865.95</v>
      </c>
      <c r="M3785" s="11">
        <v>0.05</v>
      </c>
      <c r="N3785" s="12">
        <v>3290.61</v>
      </c>
      <c r="O3785" s="12">
        <v>2257.1999999999998</v>
      </c>
      <c r="P3785" s="12">
        <v>1033.4100000000001</v>
      </c>
      <c r="Q3785" s="11">
        <v>0.31404815520526602</v>
      </c>
    </row>
    <row r="3786" spans="1:17" x14ac:dyDescent="0.45">
      <c r="A3786" t="s">
        <v>6892</v>
      </c>
      <c r="B3786" t="s">
        <v>1339</v>
      </c>
      <c r="C3786" t="s">
        <v>12</v>
      </c>
      <c r="D3786" t="s">
        <v>38</v>
      </c>
      <c r="E3786" t="s">
        <v>14</v>
      </c>
      <c r="F3786" s="9">
        <v>46022</v>
      </c>
      <c r="G3786" s="9" t="str">
        <f>TEXT(Ecommerce_Sales_Data[[#This Row],[Order_Date]],"dddd")</f>
        <v>Wednesday</v>
      </c>
      <c r="H3786" t="s">
        <v>14757</v>
      </c>
      <c r="I3786" t="s">
        <v>14770</v>
      </c>
      <c r="J3786">
        <v>12</v>
      </c>
      <c r="K3786">
        <v>5</v>
      </c>
      <c r="L3786" s="12">
        <v>1517.97</v>
      </c>
      <c r="M3786" s="11">
        <v>0.05</v>
      </c>
      <c r="N3786" s="12">
        <v>7210.36</v>
      </c>
      <c r="O3786" s="12">
        <v>5482.48</v>
      </c>
      <c r="P3786" s="12">
        <v>1727.88</v>
      </c>
      <c r="Q3786" s="11">
        <v>0.23963852012936901</v>
      </c>
    </row>
    <row r="3787" spans="1:17" x14ac:dyDescent="0.45">
      <c r="A3787" t="s">
        <v>6893</v>
      </c>
      <c r="B3787" t="s">
        <v>2747</v>
      </c>
      <c r="C3787" t="s">
        <v>12</v>
      </c>
      <c r="D3787" t="s">
        <v>38</v>
      </c>
      <c r="E3787" t="s">
        <v>14</v>
      </c>
      <c r="F3787" s="9">
        <v>45816</v>
      </c>
      <c r="G3787" s="9" t="str">
        <f>TEXT(Ecommerce_Sales_Data[[#This Row],[Order_Date]],"dddd")</f>
        <v>Sunday</v>
      </c>
      <c r="H3787" t="s">
        <v>14761</v>
      </c>
      <c r="I3787" t="s">
        <v>14759</v>
      </c>
      <c r="J3787">
        <v>6</v>
      </c>
      <c r="K3787">
        <v>5</v>
      </c>
      <c r="L3787" s="12">
        <v>4164.29</v>
      </c>
      <c r="M3787" s="11">
        <v>0.15</v>
      </c>
      <c r="N3787" s="12">
        <v>17698.23</v>
      </c>
      <c r="O3787" s="12">
        <v>13285.75</v>
      </c>
      <c r="P3787" s="12">
        <v>4412.4799999999996</v>
      </c>
      <c r="Q3787" s="11">
        <v>0.24931758712594401</v>
      </c>
    </row>
    <row r="3788" spans="1:17" x14ac:dyDescent="0.45">
      <c r="A3788" t="s">
        <v>6894</v>
      </c>
      <c r="B3788" t="s">
        <v>6895</v>
      </c>
      <c r="C3788" t="s">
        <v>28</v>
      </c>
      <c r="D3788" t="s">
        <v>29</v>
      </c>
      <c r="E3788" t="s">
        <v>22</v>
      </c>
      <c r="F3788" s="9">
        <v>45880</v>
      </c>
      <c r="G3788" s="9" t="str">
        <f>TEXT(Ecommerce_Sales_Data[[#This Row],[Order_Date]],"dddd")</f>
        <v>Monday</v>
      </c>
      <c r="H3788" t="s">
        <v>14757</v>
      </c>
      <c r="I3788" t="s">
        <v>14762</v>
      </c>
      <c r="J3788">
        <v>8</v>
      </c>
      <c r="K3788">
        <v>1</v>
      </c>
      <c r="L3788" s="12">
        <v>317.02999999999997</v>
      </c>
      <c r="M3788" s="11">
        <v>0.15</v>
      </c>
      <c r="N3788" s="12">
        <v>269.48</v>
      </c>
      <c r="O3788" s="12">
        <v>212.2</v>
      </c>
      <c r="P3788" s="12">
        <v>57.28</v>
      </c>
      <c r="Q3788" s="11">
        <v>0.21255751818316801</v>
      </c>
    </row>
    <row r="3789" spans="1:17" x14ac:dyDescent="0.45">
      <c r="A3789" t="s">
        <v>6896</v>
      </c>
      <c r="B3789" t="s">
        <v>6897</v>
      </c>
      <c r="C3789" t="s">
        <v>2</v>
      </c>
      <c r="D3789" t="s">
        <v>65</v>
      </c>
      <c r="E3789" t="s">
        <v>9</v>
      </c>
      <c r="F3789" s="9">
        <v>45507</v>
      </c>
      <c r="G3789" s="9" t="str">
        <f>TEXT(Ecommerce_Sales_Data[[#This Row],[Order_Date]],"dddd")</f>
        <v>Saturday</v>
      </c>
      <c r="H3789" t="s">
        <v>14761</v>
      </c>
      <c r="I3789" t="s">
        <v>14762</v>
      </c>
      <c r="J3789">
        <v>8</v>
      </c>
      <c r="K3789">
        <v>5</v>
      </c>
      <c r="L3789" s="12">
        <v>2389.75</v>
      </c>
      <c r="M3789" s="11">
        <v>0</v>
      </c>
      <c r="N3789" s="12">
        <v>11948.75</v>
      </c>
      <c r="O3789" s="12">
        <v>7693.24</v>
      </c>
      <c r="P3789" s="12">
        <v>4255.51</v>
      </c>
      <c r="Q3789" s="11">
        <v>0.35614687728841898</v>
      </c>
    </row>
    <row r="3790" spans="1:17" x14ac:dyDescent="0.45">
      <c r="A3790" t="s">
        <v>6898</v>
      </c>
      <c r="B3790" t="s">
        <v>6899</v>
      </c>
      <c r="C3790" t="s">
        <v>20</v>
      </c>
      <c r="D3790" t="s">
        <v>25</v>
      </c>
      <c r="E3790" t="s">
        <v>9</v>
      </c>
      <c r="F3790" s="9">
        <v>45370</v>
      </c>
      <c r="G3790" s="9" t="str">
        <f>TEXT(Ecommerce_Sales_Data[[#This Row],[Order_Date]],"dddd")</f>
        <v>Tuesday</v>
      </c>
      <c r="H3790" t="s">
        <v>14757</v>
      </c>
      <c r="I3790" t="s">
        <v>14769</v>
      </c>
      <c r="J3790">
        <v>3</v>
      </c>
      <c r="K3790">
        <v>3</v>
      </c>
      <c r="L3790" s="12">
        <v>3265.45</v>
      </c>
      <c r="M3790" s="11">
        <v>0.15</v>
      </c>
      <c r="N3790" s="12">
        <v>8326.9</v>
      </c>
      <c r="O3790" s="12">
        <v>5737.75</v>
      </c>
      <c r="P3790" s="12">
        <v>2589.15</v>
      </c>
      <c r="Q3790" s="11">
        <v>0.31093804417009901</v>
      </c>
    </row>
    <row r="3791" spans="1:17" x14ac:dyDescent="0.45">
      <c r="A3791" t="s">
        <v>6900</v>
      </c>
      <c r="B3791" t="s">
        <v>6901</v>
      </c>
      <c r="C3791" t="s">
        <v>20</v>
      </c>
      <c r="D3791" t="s">
        <v>60</v>
      </c>
      <c r="E3791" t="s">
        <v>9</v>
      </c>
      <c r="F3791" s="9">
        <v>45988</v>
      </c>
      <c r="G3791" s="9" t="str">
        <f>TEXT(Ecommerce_Sales_Data[[#This Row],[Order_Date]],"dddd")</f>
        <v>Thursday</v>
      </c>
      <c r="H3791" t="s">
        <v>14757</v>
      </c>
      <c r="I3791" t="s">
        <v>14764</v>
      </c>
      <c r="J3791">
        <v>11</v>
      </c>
      <c r="K3791">
        <v>1</v>
      </c>
      <c r="L3791" s="12">
        <v>658.41</v>
      </c>
      <c r="M3791" s="11">
        <v>0.1</v>
      </c>
      <c r="N3791" s="12">
        <v>592.57000000000005</v>
      </c>
      <c r="O3791" s="12">
        <v>452.86</v>
      </c>
      <c r="P3791" s="12">
        <v>139.71</v>
      </c>
      <c r="Q3791" s="11">
        <v>0.235769613716523</v>
      </c>
    </row>
    <row r="3792" spans="1:17" x14ac:dyDescent="0.45">
      <c r="A3792" t="s">
        <v>6902</v>
      </c>
      <c r="B3792" t="s">
        <v>6903</v>
      </c>
      <c r="C3792" t="s">
        <v>28</v>
      </c>
      <c r="D3792" t="s">
        <v>35</v>
      </c>
      <c r="E3792" t="s">
        <v>22</v>
      </c>
      <c r="F3792" s="9">
        <v>45584</v>
      </c>
      <c r="G3792" s="9" t="str">
        <f>TEXT(Ecommerce_Sales_Data[[#This Row],[Order_Date]],"dddd")</f>
        <v>Saturday</v>
      </c>
      <c r="H3792" t="s">
        <v>14761</v>
      </c>
      <c r="I3792" t="s">
        <v>14760</v>
      </c>
      <c r="J3792">
        <v>10</v>
      </c>
      <c r="K3792">
        <v>1</v>
      </c>
      <c r="L3792" s="12">
        <v>2653.4</v>
      </c>
      <c r="M3792" s="11">
        <v>0.15</v>
      </c>
      <c r="N3792" s="12">
        <v>2255.39</v>
      </c>
      <c r="O3792" s="12">
        <v>1514.3</v>
      </c>
      <c r="P3792" s="12">
        <v>741.09</v>
      </c>
      <c r="Q3792" s="11">
        <v>0.32858618686790297</v>
      </c>
    </row>
    <row r="3793" spans="1:17" x14ac:dyDescent="0.45">
      <c r="A3793" t="s">
        <v>6904</v>
      </c>
      <c r="B3793" t="s">
        <v>3578</v>
      </c>
      <c r="C3793" t="s">
        <v>20</v>
      </c>
      <c r="D3793" t="s">
        <v>25</v>
      </c>
      <c r="E3793" t="s">
        <v>9</v>
      </c>
      <c r="F3793" s="9">
        <v>45691</v>
      </c>
      <c r="G3793" s="9" t="str">
        <f>TEXT(Ecommerce_Sales_Data[[#This Row],[Order_Date]],"dddd")</f>
        <v>Monday</v>
      </c>
      <c r="H3793" t="s">
        <v>14757</v>
      </c>
      <c r="I3793" t="s">
        <v>14758</v>
      </c>
      <c r="J3793">
        <v>2</v>
      </c>
      <c r="K3793">
        <v>2</v>
      </c>
      <c r="L3793" s="12">
        <v>679.37</v>
      </c>
      <c r="M3793" s="11">
        <v>0.15</v>
      </c>
      <c r="N3793" s="12">
        <v>1154.93</v>
      </c>
      <c r="O3793" s="12">
        <v>799.78</v>
      </c>
      <c r="P3793" s="12">
        <v>355.15</v>
      </c>
      <c r="Q3793" s="11">
        <v>0.307507814326409</v>
      </c>
    </row>
    <row r="3794" spans="1:17" x14ac:dyDescent="0.45">
      <c r="A3794" t="s">
        <v>6905</v>
      </c>
      <c r="B3794" t="s">
        <v>4860</v>
      </c>
      <c r="C3794" t="s">
        <v>20</v>
      </c>
      <c r="D3794" t="s">
        <v>57</v>
      </c>
      <c r="E3794" t="s">
        <v>4</v>
      </c>
      <c r="F3794" s="9">
        <v>45334</v>
      </c>
      <c r="G3794" s="9" t="str">
        <f>TEXT(Ecommerce_Sales_Data[[#This Row],[Order_Date]],"dddd")</f>
        <v>Monday</v>
      </c>
      <c r="H3794" t="s">
        <v>14757</v>
      </c>
      <c r="I3794" t="s">
        <v>14758</v>
      </c>
      <c r="J3794">
        <v>2</v>
      </c>
      <c r="K3794">
        <v>4</v>
      </c>
      <c r="L3794" s="12">
        <v>4445.1899999999996</v>
      </c>
      <c r="M3794" s="11">
        <v>0</v>
      </c>
      <c r="N3794" s="12">
        <v>17780.759999999998</v>
      </c>
      <c r="O3794" s="12">
        <v>13921.91</v>
      </c>
      <c r="P3794" s="12">
        <v>3858.85</v>
      </c>
      <c r="Q3794" s="11">
        <v>0.217023906739644</v>
      </c>
    </row>
    <row r="3795" spans="1:17" x14ac:dyDescent="0.45">
      <c r="A3795" t="s">
        <v>6906</v>
      </c>
      <c r="B3795" t="s">
        <v>6907</v>
      </c>
      <c r="C3795" t="s">
        <v>12</v>
      </c>
      <c r="D3795" t="s">
        <v>38</v>
      </c>
      <c r="E3795" t="s">
        <v>22</v>
      </c>
      <c r="F3795" s="9">
        <v>45355</v>
      </c>
      <c r="G3795" s="9" t="str">
        <f>TEXT(Ecommerce_Sales_Data[[#This Row],[Order_Date]],"dddd")</f>
        <v>Monday</v>
      </c>
      <c r="H3795" t="s">
        <v>14757</v>
      </c>
      <c r="I3795" t="s">
        <v>14769</v>
      </c>
      <c r="J3795">
        <v>3</v>
      </c>
      <c r="K3795">
        <v>5</v>
      </c>
      <c r="L3795" s="12">
        <v>2399.3000000000002</v>
      </c>
      <c r="M3795" s="11">
        <v>0.2</v>
      </c>
      <c r="N3795" s="12">
        <v>9597.2000000000007</v>
      </c>
      <c r="O3795" s="12">
        <v>6985.14</v>
      </c>
      <c r="P3795" s="12">
        <v>2612.06</v>
      </c>
      <c r="Q3795" s="11">
        <v>0.27216896594840201</v>
      </c>
    </row>
    <row r="3796" spans="1:17" x14ac:dyDescent="0.45">
      <c r="A3796" t="s">
        <v>6908</v>
      </c>
      <c r="B3796" t="s">
        <v>1841</v>
      </c>
      <c r="C3796" t="s">
        <v>12</v>
      </c>
      <c r="D3796" t="s">
        <v>32</v>
      </c>
      <c r="E3796" t="s">
        <v>4</v>
      </c>
      <c r="F3796" s="9">
        <v>45460</v>
      </c>
      <c r="G3796" s="9" t="str">
        <f>TEXT(Ecommerce_Sales_Data[[#This Row],[Order_Date]],"dddd")</f>
        <v>Monday</v>
      </c>
      <c r="H3796" t="s">
        <v>14757</v>
      </c>
      <c r="I3796" t="s">
        <v>14759</v>
      </c>
      <c r="J3796">
        <v>6</v>
      </c>
      <c r="K3796">
        <v>2</v>
      </c>
      <c r="L3796" s="12">
        <v>2380.65</v>
      </c>
      <c r="M3796" s="11">
        <v>0</v>
      </c>
      <c r="N3796" s="12">
        <v>4761.3</v>
      </c>
      <c r="O3796" s="12">
        <v>3959.65</v>
      </c>
      <c r="P3796" s="12">
        <v>801.65</v>
      </c>
      <c r="Q3796" s="11">
        <v>0.168367882721106</v>
      </c>
    </row>
    <row r="3797" spans="1:17" x14ac:dyDescent="0.45">
      <c r="A3797" t="s">
        <v>6909</v>
      </c>
      <c r="B3797" t="s">
        <v>5967</v>
      </c>
      <c r="C3797" t="s">
        <v>20</v>
      </c>
      <c r="D3797" t="s">
        <v>25</v>
      </c>
      <c r="E3797" t="s">
        <v>9</v>
      </c>
      <c r="F3797" s="9">
        <v>45955</v>
      </c>
      <c r="G3797" s="9" t="str">
        <f>TEXT(Ecommerce_Sales_Data[[#This Row],[Order_Date]],"dddd")</f>
        <v>Saturday</v>
      </c>
      <c r="H3797" t="s">
        <v>14761</v>
      </c>
      <c r="I3797" t="s">
        <v>14760</v>
      </c>
      <c r="J3797">
        <v>10</v>
      </c>
      <c r="K3797">
        <v>1</v>
      </c>
      <c r="L3797" s="12">
        <v>1313.04</v>
      </c>
      <c r="M3797" s="11">
        <v>0.1</v>
      </c>
      <c r="N3797" s="12">
        <v>1181.74</v>
      </c>
      <c r="O3797" s="12">
        <v>739.77</v>
      </c>
      <c r="P3797" s="12">
        <v>441.97</v>
      </c>
      <c r="Q3797" s="11">
        <v>0.37399935688053199</v>
      </c>
    </row>
    <row r="3798" spans="1:17" x14ac:dyDescent="0.45">
      <c r="A3798" t="s">
        <v>6910</v>
      </c>
      <c r="B3798" t="s">
        <v>6911</v>
      </c>
      <c r="C3798" t="s">
        <v>20</v>
      </c>
      <c r="D3798" t="s">
        <v>21</v>
      </c>
      <c r="E3798" t="s">
        <v>4</v>
      </c>
      <c r="F3798" s="9">
        <v>45458</v>
      </c>
      <c r="G3798" s="9" t="str">
        <f>TEXT(Ecommerce_Sales_Data[[#This Row],[Order_Date]],"dddd")</f>
        <v>Saturday</v>
      </c>
      <c r="H3798" t="s">
        <v>14761</v>
      </c>
      <c r="I3798" t="s">
        <v>14759</v>
      </c>
      <c r="J3798">
        <v>6</v>
      </c>
      <c r="K3798">
        <v>4</v>
      </c>
      <c r="L3798" s="12">
        <v>1668.61</v>
      </c>
      <c r="M3798" s="11">
        <v>0.15</v>
      </c>
      <c r="N3798" s="12">
        <v>5673.27</v>
      </c>
      <c r="O3798" s="12">
        <v>4596.05</v>
      </c>
      <c r="P3798" s="12">
        <v>1077.22</v>
      </c>
      <c r="Q3798" s="11">
        <v>0.18987638522404199</v>
      </c>
    </row>
    <row r="3799" spans="1:17" x14ac:dyDescent="0.45">
      <c r="A3799" t="s">
        <v>6912</v>
      </c>
      <c r="B3799" t="s">
        <v>4967</v>
      </c>
      <c r="C3799" t="s">
        <v>28</v>
      </c>
      <c r="D3799" t="s">
        <v>137</v>
      </c>
      <c r="E3799" t="s">
        <v>22</v>
      </c>
      <c r="F3799" s="9">
        <v>45494</v>
      </c>
      <c r="G3799" s="9" t="str">
        <f>TEXT(Ecommerce_Sales_Data[[#This Row],[Order_Date]],"dddd")</f>
        <v>Sunday</v>
      </c>
      <c r="H3799" t="s">
        <v>14761</v>
      </c>
      <c r="I3799" t="s">
        <v>14768</v>
      </c>
      <c r="J3799">
        <v>7</v>
      </c>
      <c r="K3799">
        <v>2</v>
      </c>
      <c r="L3799" s="12">
        <v>4317.57</v>
      </c>
      <c r="M3799" s="11">
        <v>0</v>
      </c>
      <c r="N3799" s="12">
        <v>8635.14</v>
      </c>
      <c r="O3799" s="12">
        <v>5214.3599999999997</v>
      </c>
      <c r="P3799" s="12">
        <v>3420.78</v>
      </c>
      <c r="Q3799" s="11">
        <v>0.39614644348557199</v>
      </c>
    </row>
    <row r="3800" spans="1:17" x14ac:dyDescent="0.45">
      <c r="A3800" t="s">
        <v>6913</v>
      </c>
      <c r="B3800" t="s">
        <v>6914</v>
      </c>
      <c r="C3800" t="s">
        <v>20</v>
      </c>
      <c r="D3800" t="s">
        <v>103</v>
      </c>
      <c r="E3800" t="s">
        <v>4</v>
      </c>
      <c r="F3800" s="9">
        <v>45373</v>
      </c>
      <c r="G3800" s="9" t="str">
        <f>TEXT(Ecommerce_Sales_Data[[#This Row],[Order_Date]],"dddd")</f>
        <v>Friday</v>
      </c>
      <c r="H3800" t="s">
        <v>14757</v>
      </c>
      <c r="I3800" t="s">
        <v>14769</v>
      </c>
      <c r="J3800">
        <v>3</v>
      </c>
      <c r="K3800">
        <v>4</v>
      </c>
      <c r="L3800" s="12">
        <v>553.62</v>
      </c>
      <c r="M3800" s="11">
        <v>0.15</v>
      </c>
      <c r="N3800" s="12">
        <v>1882.31</v>
      </c>
      <c r="O3800" s="12">
        <v>1464.72</v>
      </c>
      <c r="P3800" s="12">
        <v>417.59</v>
      </c>
      <c r="Q3800" s="11">
        <v>0.221849748447386</v>
      </c>
    </row>
    <row r="3801" spans="1:17" x14ac:dyDescent="0.45">
      <c r="A3801" t="s">
        <v>6915</v>
      </c>
      <c r="B3801" t="s">
        <v>6916</v>
      </c>
      <c r="C3801" t="s">
        <v>2</v>
      </c>
      <c r="D3801" t="s">
        <v>3</v>
      </c>
      <c r="E3801" t="s">
        <v>9</v>
      </c>
      <c r="F3801" s="9">
        <v>45601</v>
      </c>
      <c r="G3801" s="9" t="str">
        <f>TEXT(Ecommerce_Sales_Data[[#This Row],[Order_Date]],"dddd")</f>
        <v>Tuesday</v>
      </c>
      <c r="H3801" t="s">
        <v>14757</v>
      </c>
      <c r="I3801" t="s">
        <v>14764</v>
      </c>
      <c r="J3801">
        <v>11</v>
      </c>
      <c r="K3801">
        <v>2</v>
      </c>
      <c r="L3801" s="12">
        <v>2532.19</v>
      </c>
      <c r="M3801" s="11">
        <v>0.2</v>
      </c>
      <c r="N3801" s="12">
        <v>4051.5</v>
      </c>
      <c r="O3801" s="12">
        <v>2909.69</v>
      </c>
      <c r="P3801" s="12">
        <v>1141.81</v>
      </c>
      <c r="Q3801" s="11">
        <v>0.28182401579661898</v>
      </c>
    </row>
    <row r="3802" spans="1:17" x14ac:dyDescent="0.45">
      <c r="A3802" t="s">
        <v>6917</v>
      </c>
      <c r="B3802" t="s">
        <v>6918</v>
      </c>
      <c r="C3802" t="s">
        <v>12</v>
      </c>
      <c r="D3802" t="s">
        <v>13</v>
      </c>
      <c r="E3802" t="s">
        <v>4</v>
      </c>
      <c r="F3802" s="9">
        <v>45319</v>
      </c>
      <c r="G3802" s="9" t="str">
        <f>TEXT(Ecommerce_Sales_Data[[#This Row],[Order_Date]],"dddd")</f>
        <v>Sunday</v>
      </c>
      <c r="H3802" t="s">
        <v>14761</v>
      </c>
      <c r="I3802" t="s">
        <v>14767</v>
      </c>
      <c r="J3802">
        <v>1</v>
      </c>
      <c r="K3802">
        <v>1</v>
      </c>
      <c r="L3802" s="12">
        <v>4364.99</v>
      </c>
      <c r="M3802" s="11">
        <v>0</v>
      </c>
      <c r="N3802" s="12">
        <v>4364.99</v>
      </c>
      <c r="O3802" s="12">
        <v>2804.98</v>
      </c>
      <c r="P3802" s="12">
        <v>1560.01</v>
      </c>
      <c r="Q3802" s="11">
        <v>0.35739142586810002</v>
      </c>
    </row>
    <row r="3803" spans="1:17" x14ac:dyDescent="0.45">
      <c r="A3803" t="s">
        <v>6919</v>
      </c>
      <c r="B3803" t="s">
        <v>387</v>
      </c>
      <c r="C3803" t="s">
        <v>12</v>
      </c>
      <c r="D3803" t="s">
        <v>111</v>
      </c>
      <c r="E3803" t="s">
        <v>22</v>
      </c>
      <c r="F3803" s="9">
        <v>45387</v>
      </c>
      <c r="G3803" s="9" t="str">
        <f>TEXT(Ecommerce_Sales_Data[[#This Row],[Order_Date]],"dddd")</f>
        <v>Friday</v>
      </c>
      <c r="H3803" t="s">
        <v>14757</v>
      </c>
      <c r="I3803" t="s">
        <v>14765</v>
      </c>
      <c r="J3803">
        <v>4</v>
      </c>
      <c r="K3803">
        <v>4</v>
      </c>
      <c r="L3803" s="12">
        <v>249.07</v>
      </c>
      <c r="M3803" s="11">
        <v>0.05</v>
      </c>
      <c r="N3803" s="12">
        <v>946.47</v>
      </c>
      <c r="O3803" s="12">
        <v>727.11</v>
      </c>
      <c r="P3803" s="12">
        <v>219.36</v>
      </c>
      <c r="Q3803" s="11">
        <v>0.23176645852483399</v>
      </c>
    </row>
    <row r="3804" spans="1:17" x14ac:dyDescent="0.45">
      <c r="A3804" t="s">
        <v>6920</v>
      </c>
      <c r="B3804" t="s">
        <v>2235</v>
      </c>
      <c r="C3804" t="s">
        <v>20</v>
      </c>
      <c r="D3804" t="s">
        <v>25</v>
      </c>
      <c r="E3804" t="s">
        <v>14</v>
      </c>
      <c r="F3804" s="9">
        <v>45993</v>
      </c>
      <c r="G3804" s="9" t="str">
        <f>TEXT(Ecommerce_Sales_Data[[#This Row],[Order_Date]],"dddd")</f>
        <v>Tuesday</v>
      </c>
      <c r="H3804" t="s">
        <v>14757</v>
      </c>
      <c r="I3804" t="s">
        <v>14770</v>
      </c>
      <c r="J3804">
        <v>12</v>
      </c>
      <c r="K3804">
        <v>2</v>
      </c>
      <c r="L3804" s="12">
        <v>4393.8500000000004</v>
      </c>
      <c r="M3804" s="11">
        <v>0.05</v>
      </c>
      <c r="N3804" s="12">
        <v>8348.32</v>
      </c>
      <c r="O3804" s="12">
        <v>5675.57</v>
      </c>
      <c r="P3804" s="12">
        <v>2672.75</v>
      </c>
      <c r="Q3804" s="11">
        <v>0.32015423462445097</v>
      </c>
    </row>
    <row r="3805" spans="1:17" x14ac:dyDescent="0.45">
      <c r="A3805" t="s">
        <v>6921</v>
      </c>
      <c r="B3805" t="s">
        <v>6922</v>
      </c>
      <c r="C3805" t="s">
        <v>28</v>
      </c>
      <c r="D3805" t="s">
        <v>29</v>
      </c>
      <c r="E3805" t="s">
        <v>4</v>
      </c>
      <c r="F3805" s="9">
        <v>45541</v>
      </c>
      <c r="G3805" s="9" t="str">
        <f>TEXT(Ecommerce_Sales_Data[[#This Row],[Order_Date]],"dddd")</f>
        <v>Friday</v>
      </c>
      <c r="H3805" t="s">
        <v>14757</v>
      </c>
      <c r="I3805" t="s">
        <v>14766</v>
      </c>
      <c r="J3805">
        <v>9</v>
      </c>
      <c r="K3805">
        <v>1</v>
      </c>
      <c r="L3805" s="12">
        <v>4978.2700000000004</v>
      </c>
      <c r="M3805" s="11">
        <v>0.05</v>
      </c>
      <c r="N3805" s="12">
        <v>4729.3599999999997</v>
      </c>
      <c r="O3805" s="12">
        <v>3549.68</v>
      </c>
      <c r="P3805" s="12">
        <v>1179.68</v>
      </c>
      <c r="Q3805" s="11">
        <v>0.24943755603295201</v>
      </c>
    </row>
    <row r="3806" spans="1:17" x14ac:dyDescent="0.45">
      <c r="A3806" t="s">
        <v>6923</v>
      </c>
      <c r="B3806" t="s">
        <v>6924</v>
      </c>
      <c r="C3806" t="s">
        <v>20</v>
      </c>
      <c r="D3806" t="s">
        <v>25</v>
      </c>
      <c r="E3806" t="s">
        <v>22</v>
      </c>
      <c r="F3806" s="9">
        <v>45711</v>
      </c>
      <c r="G3806" s="9" t="str">
        <f>TEXT(Ecommerce_Sales_Data[[#This Row],[Order_Date]],"dddd")</f>
        <v>Sunday</v>
      </c>
      <c r="H3806" t="s">
        <v>14761</v>
      </c>
      <c r="I3806" t="s">
        <v>14758</v>
      </c>
      <c r="J3806">
        <v>2</v>
      </c>
      <c r="K3806">
        <v>1</v>
      </c>
      <c r="L3806" s="12">
        <v>1801.12</v>
      </c>
      <c r="M3806" s="11">
        <v>0</v>
      </c>
      <c r="N3806" s="12">
        <v>1801.12</v>
      </c>
      <c r="O3806" s="12">
        <v>1333.68</v>
      </c>
      <c r="P3806" s="12">
        <v>467.44</v>
      </c>
      <c r="Q3806" s="11">
        <v>0.25952740517011602</v>
      </c>
    </row>
    <row r="3807" spans="1:17" x14ac:dyDescent="0.45">
      <c r="A3807" t="s">
        <v>6925</v>
      </c>
      <c r="B3807" t="s">
        <v>6926</v>
      </c>
      <c r="C3807" t="s">
        <v>12</v>
      </c>
      <c r="D3807" t="s">
        <v>13</v>
      </c>
      <c r="E3807" t="s">
        <v>9</v>
      </c>
      <c r="F3807" s="9">
        <v>45573</v>
      </c>
      <c r="G3807" s="9" t="str">
        <f>TEXT(Ecommerce_Sales_Data[[#This Row],[Order_Date]],"dddd")</f>
        <v>Tuesday</v>
      </c>
      <c r="H3807" t="s">
        <v>14757</v>
      </c>
      <c r="I3807" t="s">
        <v>14760</v>
      </c>
      <c r="J3807">
        <v>10</v>
      </c>
      <c r="K3807">
        <v>4</v>
      </c>
      <c r="L3807" s="12">
        <v>2348.69</v>
      </c>
      <c r="M3807" s="11">
        <v>0.05</v>
      </c>
      <c r="N3807" s="12">
        <v>8925.02</v>
      </c>
      <c r="O3807" s="12">
        <v>7518.37</v>
      </c>
      <c r="P3807" s="12">
        <v>1406.65</v>
      </c>
      <c r="Q3807" s="11">
        <v>0.15760748995520499</v>
      </c>
    </row>
    <row r="3808" spans="1:17" x14ac:dyDescent="0.45">
      <c r="A3808" t="s">
        <v>6927</v>
      </c>
      <c r="B3808" t="s">
        <v>6928</v>
      </c>
      <c r="C3808" t="s">
        <v>28</v>
      </c>
      <c r="D3808" t="s">
        <v>29</v>
      </c>
      <c r="E3808" t="s">
        <v>9</v>
      </c>
      <c r="F3808" s="9">
        <v>45868</v>
      </c>
      <c r="G3808" s="9" t="str">
        <f>TEXT(Ecommerce_Sales_Data[[#This Row],[Order_Date]],"dddd")</f>
        <v>Wednesday</v>
      </c>
      <c r="H3808" t="s">
        <v>14757</v>
      </c>
      <c r="I3808" t="s">
        <v>14768</v>
      </c>
      <c r="J3808">
        <v>7</v>
      </c>
      <c r="K3808">
        <v>4</v>
      </c>
      <c r="L3808" s="12">
        <v>3173.89</v>
      </c>
      <c r="M3808" s="11">
        <v>0.05</v>
      </c>
      <c r="N3808" s="12">
        <v>12060.78</v>
      </c>
      <c r="O3808" s="12">
        <v>8503.0400000000009</v>
      </c>
      <c r="P3808" s="12">
        <v>3557.74</v>
      </c>
      <c r="Q3808" s="11">
        <v>0.29498423816701702</v>
      </c>
    </row>
    <row r="3809" spans="1:17" x14ac:dyDescent="0.45">
      <c r="A3809" t="s">
        <v>6929</v>
      </c>
      <c r="B3809" t="s">
        <v>6930</v>
      </c>
      <c r="C3809" t="s">
        <v>20</v>
      </c>
      <c r="D3809" t="s">
        <v>57</v>
      </c>
      <c r="E3809" t="s">
        <v>9</v>
      </c>
      <c r="F3809" s="9">
        <v>45955</v>
      </c>
      <c r="G3809" s="9" t="str">
        <f>TEXT(Ecommerce_Sales_Data[[#This Row],[Order_Date]],"dddd")</f>
        <v>Saturday</v>
      </c>
      <c r="H3809" t="s">
        <v>14761</v>
      </c>
      <c r="I3809" t="s">
        <v>14760</v>
      </c>
      <c r="J3809">
        <v>10</v>
      </c>
      <c r="K3809">
        <v>2</v>
      </c>
      <c r="L3809" s="12">
        <v>2497.7199999999998</v>
      </c>
      <c r="M3809" s="11">
        <v>0.2</v>
      </c>
      <c r="N3809" s="12">
        <v>3996.35</v>
      </c>
      <c r="O3809" s="12">
        <v>3210.41</v>
      </c>
      <c r="P3809" s="12">
        <v>785.94</v>
      </c>
      <c r="Q3809" s="11">
        <v>0.19666445631638901</v>
      </c>
    </row>
    <row r="3810" spans="1:17" x14ac:dyDescent="0.45">
      <c r="A3810" t="s">
        <v>6931</v>
      </c>
      <c r="B3810" t="s">
        <v>6932</v>
      </c>
      <c r="C3810" t="s">
        <v>20</v>
      </c>
      <c r="D3810" t="s">
        <v>21</v>
      </c>
      <c r="E3810" t="s">
        <v>9</v>
      </c>
      <c r="F3810" s="9">
        <v>45855</v>
      </c>
      <c r="G3810" s="9" t="str">
        <f>TEXT(Ecommerce_Sales_Data[[#This Row],[Order_Date]],"dddd")</f>
        <v>Thursday</v>
      </c>
      <c r="H3810" t="s">
        <v>14757</v>
      </c>
      <c r="I3810" t="s">
        <v>14768</v>
      </c>
      <c r="J3810">
        <v>7</v>
      </c>
      <c r="K3810">
        <v>3</v>
      </c>
      <c r="L3810" s="12">
        <v>441</v>
      </c>
      <c r="M3810" s="11">
        <v>0</v>
      </c>
      <c r="N3810" s="12">
        <v>1323</v>
      </c>
      <c r="O3810" s="12">
        <v>844.61</v>
      </c>
      <c r="P3810" s="12">
        <v>478.39</v>
      </c>
      <c r="Q3810" s="11">
        <v>0.361594860166289</v>
      </c>
    </row>
    <row r="3811" spans="1:17" x14ac:dyDescent="0.45">
      <c r="A3811" t="s">
        <v>6933</v>
      </c>
      <c r="B3811" t="s">
        <v>6934</v>
      </c>
      <c r="C3811" t="s">
        <v>28</v>
      </c>
      <c r="D3811" t="s">
        <v>85</v>
      </c>
      <c r="E3811" t="s">
        <v>9</v>
      </c>
      <c r="F3811" s="9">
        <v>45632</v>
      </c>
      <c r="G3811" s="9" t="str">
        <f>TEXT(Ecommerce_Sales_Data[[#This Row],[Order_Date]],"dddd")</f>
        <v>Friday</v>
      </c>
      <c r="H3811" t="s">
        <v>14757</v>
      </c>
      <c r="I3811" t="s">
        <v>14770</v>
      </c>
      <c r="J3811">
        <v>12</v>
      </c>
      <c r="K3811">
        <v>5</v>
      </c>
      <c r="L3811" s="12">
        <v>2868.59</v>
      </c>
      <c r="M3811" s="11">
        <v>0.2</v>
      </c>
      <c r="N3811" s="12">
        <v>11474.36</v>
      </c>
      <c r="O3811" s="12">
        <v>8227.77</v>
      </c>
      <c r="P3811" s="12">
        <v>3246.59</v>
      </c>
      <c r="Q3811" s="11">
        <v>0.28294301381515002</v>
      </c>
    </row>
    <row r="3812" spans="1:17" x14ac:dyDescent="0.45">
      <c r="A3812" t="s">
        <v>6935</v>
      </c>
      <c r="B3812" t="s">
        <v>6936</v>
      </c>
      <c r="C3812" t="s">
        <v>12</v>
      </c>
      <c r="D3812" t="s">
        <v>32</v>
      </c>
      <c r="E3812" t="s">
        <v>4</v>
      </c>
      <c r="F3812" s="9">
        <v>45884</v>
      </c>
      <c r="G3812" s="9" t="str">
        <f>TEXT(Ecommerce_Sales_Data[[#This Row],[Order_Date]],"dddd")</f>
        <v>Friday</v>
      </c>
      <c r="H3812" t="s">
        <v>14757</v>
      </c>
      <c r="I3812" t="s">
        <v>14762</v>
      </c>
      <c r="J3812">
        <v>8</v>
      </c>
      <c r="K3812">
        <v>4</v>
      </c>
      <c r="L3812" s="12">
        <v>3856.82</v>
      </c>
      <c r="M3812" s="11">
        <v>0.1</v>
      </c>
      <c r="N3812" s="12">
        <v>13884.55</v>
      </c>
      <c r="O3812" s="12">
        <v>11149.09</v>
      </c>
      <c r="P3812" s="12">
        <v>2735.46</v>
      </c>
      <c r="Q3812" s="11">
        <v>0.19701466738209</v>
      </c>
    </row>
    <row r="3813" spans="1:17" x14ac:dyDescent="0.45">
      <c r="A3813" t="s">
        <v>6937</v>
      </c>
      <c r="B3813" t="s">
        <v>6938</v>
      </c>
      <c r="C3813" t="s">
        <v>7</v>
      </c>
      <c r="D3813" t="s">
        <v>134</v>
      </c>
      <c r="E3813" t="s">
        <v>4</v>
      </c>
      <c r="F3813" s="9">
        <v>45999</v>
      </c>
      <c r="G3813" s="9" t="str">
        <f>TEXT(Ecommerce_Sales_Data[[#This Row],[Order_Date]],"dddd")</f>
        <v>Monday</v>
      </c>
      <c r="H3813" t="s">
        <v>14757</v>
      </c>
      <c r="I3813" t="s">
        <v>14770</v>
      </c>
      <c r="J3813">
        <v>12</v>
      </c>
      <c r="K3813">
        <v>4</v>
      </c>
      <c r="L3813" s="12">
        <v>1357.21</v>
      </c>
      <c r="M3813" s="11">
        <v>0</v>
      </c>
      <c r="N3813" s="12">
        <v>5428.84</v>
      </c>
      <c r="O3813" s="12">
        <v>3618.95</v>
      </c>
      <c r="P3813" s="12">
        <v>1809.89</v>
      </c>
      <c r="Q3813" s="11">
        <v>0.33338429572431699</v>
      </c>
    </row>
    <row r="3814" spans="1:17" x14ac:dyDescent="0.45">
      <c r="A3814" t="s">
        <v>6939</v>
      </c>
      <c r="B3814" t="s">
        <v>5990</v>
      </c>
      <c r="C3814" t="s">
        <v>12</v>
      </c>
      <c r="D3814" t="s">
        <v>41</v>
      </c>
      <c r="E3814" t="s">
        <v>22</v>
      </c>
      <c r="F3814" s="9">
        <v>45727</v>
      </c>
      <c r="G3814" s="9" t="str">
        <f>TEXT(Ecommerce_Sales_Data[[#This Row],[Order_Date]],"dddd")</f>
        <v>Tuesday</v>
      </c>
      <c r="H3814" t="s">
        <v>14757</v>
      </c>
      <c r="I3814" t="s">
        <v>14769</v>
      </c>
      <c r="J3814">
        <v>3</v>
      </c>
      <c r="K3814">
        <v>5</v>
      </c>
      <c r="L3814" s="12">
        <v>3539.09</v>
      </c>
      <c r="M3814" s="11">
        <v>0.05</v>
      </c>
      <c r="N3814" s="12">
        <v>16810.68</v>
      </c>
      <c r="O3814" s="12">
        <v>10249.49</v>
      </c>
      <c r="P3814" s="12">
        <v>6561.19</v>
      </c>
      <c r="Q3814" s="11">
        <v>0.390298905219777</v>
      </c>
    </row>
    <row r="3815" spans="1:17" x14ac:dyDescent="0.45">
      <c r="A3815" t="s">
        <v>6940</v>
      </c>
      <c r="B3815" t="s">
        <v>2270</v>
      </c>
      <c r="C3815" t="s">
        <v>2</v>
      </c>
      <c r="D3815" t="s">
        <v>82</v>
      </c>
      <c r="E3815" t="s">
        <v>22</v>
      </c>
      <c r="F3815" s="9">
        <v>45885</v>
      </c>
      <c r="G3815" s="9" t="str">
        <f>TEXT(Ecommerce_Sales_Data[[#This Row],[Order_Date]],"dddd")</f>
        <v>Saturday</v>
      </c>
      <c r="H3815" t="s">
        <v>14761</v>
      </c>
      <c r="I3815" t="s">
        <v>14762</v>
      </c>
      <c r="J3815">
        <v>8</v>
      </c>
      <c r="K3815">
        <v>3</v>
      </c>
      <c r="L3815" s="12">
        <v>326.77</v>
      </c>
      <c r="M3815" s="11">
        <v>0.15</v>
      </c>
      <c r="N3815" s="12">
        <v>833.26</v>
      </c>
      <c r="O3815" s="12">
        <v>683.53</v>
      </c>
      <c r="P3815" s="12">
        <v>149.72999999999999</v>
      </c>
      <c r="Q3815" s="11">
        <v>0.17969181287953301</v>
      </c>
    </row>
    <row r="3816" spans="1:17" x14ac:dyDescent="0.45">
      <c r="A3816" t="s">
        <v>6941</v>
      </c>
      <c r="B3816" t="s">
        <v>6942</v>
      </c>
      <c r="C3816" t="s">
        <v>20</v>
      </c>
      <c r="D3816" t="s">
        <v>103</v>
      </c>
      <c r="E3816" t="s">
        <v>14</v>
      </c>
      <c r="F3816" s="9">
        <v>45679</v>
      </c>
      <c r="G3816" s="9" t="str">
        <f>TEXT(Ecommerce_Sales_Data[[#This Row],[Order_Date]],"dddd")</f>
        <v>Wednesday</v>
      </c>
      <c r="H3816" t="s">
        <v>14757</v>
      </c>
      <c r="I3816" t="s">
        <v>14767</v>
      </c>
      <c r="J3816">
        <v>1</v>
      </c>
      <c r="K3816">
        <v>3</v>
      </c>
      <c r="L3816" s="12">
        <v>771.28</v>
      </c>
      <c r="M3816" s="11">
        <v>0</v>
      </c>
      <c r="N3816" s="12">
        <v>2313.84</v>
      </c>
      <c r="O3816" s="12">
        <v>1715.22</v>
      </c>
      <c r="P3816" s="12">
        <v>598.62</v>
      </c>
      <c r="Q3816" s="11">
        <v>0.25871278912975798</v>
      </c>
    </row>
    <row r="3817" spans="1:17" x14ac:dyDescent="0.45">
      <c r="A3817" t="s">
        <v>6943</v>
      </c>
      <c r="B3817" t="s">
        <v>570</v>
      </c>
      <c r="C3817" t="s">
        <v>12</v>
      </c>
      <c r="D3817" t="s">
        <v>38</v>
      </c>
      <c r="E3817" t="s">
        <v>9</v>
      </c>
      <c r="F3817" s="9">
        <v>45822</v>
      </c>
      <c r="G3817" s="9" t="str">
        <f>TEXT(Ecommerce_Sales_Data[[#This Row],[Order_Date]],"dddd")</f>
        <v>Saturday</v>
      </c>
      <c r="H3817" t="s">
        <v>14761</v>
      </c>
      <c r="I3817" t="s">
        <v>14759</v>
      </c>
      <c r="J3817">
        <v>6</v>
      </c>
      <c r="K3817">
        <v>1</v>
      </c>
      <c r="L3817" s="12">
        <v>4303.0200000000004</v>
      </c>
      <c r="M3817" s="11">
        <v>0.1</v>
      </c>
      <c r="N3817" s="12">
        <v>3872.72</v>
      </c>
      <c r="O3817" s="12">
        <v>2857</v>
      </c>
      <c r="P3817" s="12">
        <v>1015.72</v>
      </c>
      <c r="Q3817" s="11">
        <v>0.26227560990724902</v>
      </c>
    </row>
    <row r="3818" spans="1:17" x14ac:dyDescent="0.45">
      <c r="A3818" t="s">
        <v>6944</v>
      </c>
      <c r="B3818" t="s">
        <v>5012</v>
      </c>
      <c r="C3818" t="s">
        <v>20</v>
      </c>
      <c r="D3818" t="s">
        <v>103</v>
      </c>
      <c r="E3818" t="s">
        <v>4</v>
      </c>
      <c r="F3818" s="9">
        <v>45410</v>
      </c>
      <c r="G3818" s="9" t="str">
        <f>TEXT(Ecommerce_Sales_Data[[#This Row],[Order_Date]],"dddd")</f>
        <v>Sunday</v>
      </c>
      <c r="H3818" t="s">
        <v>14761</v>
      </c>
      <c r="I3818" t="s">
        <v>14765</v>
      </c>
      <c r="J3818">
        <v>4</v>
      </c>
      <c r="K3818">
        <v>4</v>
      </c>
      <c r="L3818" s="12">
        <v>4207.63</v>
      </c>
      <c r="M3818" s="11">
        <v>0.15</v>
      </c>
      <c r="N3818" s="12">
        <v>14305.94</v>
      </c>
      <c r="O3818" s="12">
        <v>12091.92</v>
      </c>
      <c r="P3818" s="12">
        <v>2214.02</v>
      </c>
      <c r="Q3818" s="11">
        <v>0.154762287553282</v>
      </c>
    </row>
    <row r="3819" spans="1:17" x14ac:dyDescent="0.45">
      <c r="A3819" t="s">
        <v>6945</v>
      </c>
      <c r="B3819" t="s">
        <v>1716</v>
      </c>
      <c r="C3819" t="s">
        <v>20</v>
      </c>
      <c r="D3819" t="s">
        <v>57</v>
      </c>
      <c r="E3819" t="s">
        <v>14</v>
      </c>
      <c r="F3819" s="9">
        <v>45558</v>
      </c>
      <c r="G3819" s="9" t="str">
        <f>TEXT(Ecommerce_Sales_Data[[#This Row],[Order_Date]],"dddd")</f>
        <v>Monday</v>
      </c>
      <c r="H3819" t="s">
        <v>14757</v>
      </c>
      <c r="I3819" t="s">
        <v>14766</v>
      </c>
      <c r="J3819">
        <v>9</v>
      </c>
      <c r="K3819">
        <v>1</v>
      </c>
      <c r="L3819" s="12">
        <v>3033.8</v>
      </c>
      <c r="M3819" s="11">
        <v>0.2</v>
      </c>
      <c r="N3819" s="12">
        <v>2427.04</v>
      </c>
      <c r="O3819" s="12">
        <v>1874.76</v>
      </c>
      <c r="P3819" s="12">
        <v>552.28</v>
      </c>
      <c r="Q3819" s="11">
        <v>0.227552903948843</v>
      </c>
    </row>
    <row r="3820" spans="1:17" x14ac:dyDescent="0.45">
      <c r="A3820" t="s">
        <v>6946</v>
      </c>
      <c r="B3820" t="s">
        <v>4372</v>
      </c>
      <c r="C3820" t="s">
        <v>7</v>
      </c>
      <c r="D3820" t="s">
        <v>46</v>
      </c>
      <c r="E3820" t="s">
        <v>4</v>
      </c>
      <c r="F3820" s="9">
        <v>45591</v>
      </c>
      <c r="G3820" s="9" t="str">
        <f>TEXT(Ecommerce_Sales_Data[[#This Row],[Order_Date]],"dddd")</f>
        <v>Saturday</v>
      </c>
      <c r="H3820" t="s">
        <v>14761</v>
      </c>
      <c r="I3820" t="s">
        <v>14760</v>
      </c>
      <c r="J3820">
        <v>10</v>
      </c>
      <c r="K3820">
        <v>3</v>
      </c>
      <c r="L3820" s="12">
        <v>2920.74</v>
      </c>
      <c r="M3820" s="11">
        <v>0.05</v>
      </c>
      <c r="N3820" s="12">
        <v>8324.11</v>
      </c>
      <c r="O3820" s="12">
        <v>6230.88</v>
      </c>
      <c r="P3820" s="12">
        <v>2093.23</v>
      </c>
      <c r="Q3820" s="11">
        <v>0.25146592248300398</v>
      </c>
    </row>
    <row r="3821" spans="1:17" x14ac:dyDescent="0.45">
      <c r="A3821" t="s">
        <v>6947</v>
      </c>
      <c r="B3821" t="s">
        <v>6948</v>
      </c>
      <c r="C3821" t="s">
        <v>7</v>
      </c>
      <c r="D3821" t="s">
        <v>106</v>
      </c>
      <c r="E3821" t="s">
        <v>4</v>
      </c>
      <c r="F3821" s="9">
        <v>45916</v>
      </c>
      <c r="G3821" s="9" t="str">
        <f>TEXT(Ecommerce_Sales_Data[[#This Row],[Order_Date]],"dddd")</f>
        <v>Tuesday</v>
      </c>
      <c r="H3821" t="s">
        <v>14757</v>
      </c>
      <c r="I3821" t="s">
        <v>14766</v>
      </c>
      <c r="J3821">
        <v>9</v>
      </c>
      <c r="K3821">
        <v>2</v>
      </c>
      <c r="L3821" s="12">
        <v>1814.28</v>
      </c>
      <c r="M3821" s="11">
        <v>0.15</v>
      </c>
      <c r="N3821" s="12">
        <v>3084.28</v>
      </c>
      <c r="O3821" s="12">
        <v>2438.31</v>
      </c>
      <c r="P3821" s="12">
        <v>645.97</v>
      </c>
      <c r="Q3821" s="11">
        <v>0.20943948020283501</v>
      </c>
    </row>
    <row r="3822" spans="1:17" x14ac:dyDescent="0.45">
      <c r="A3822" t="s">
        <v>6949</v>
      </c>
      <c r="B3822" t="s">
        <v>6252</v>
      </c>
      <c r="C3822" t="s">
        <v>7</v>
      </c>
      <c r="D3822" t="s">
        <v>106</v>
      </c>
      <c r="E3822" t="s">
        <v>4</v>
      </c>
      <c r="F3822" s="9">
        <v>45508</v>
      </c>
      <c r="G3822" s="9" t="str">
        <f>TEXT(Ecommerce_Sales_Data[[#This Row],[Order_Date]],"dddd")</f>
        <v>Sunday</v>
      </c>
      <c r="H3822" t="s">
        <v>14761</v>
      </c>
      <c r="I3822" t="s">
        <v>14762</v>
      </c>
      <c r="J3822">
        <v>8</v>
      </c>
      <c r="K3822">
        <v>4</v>
      </c>
      <c r="L3822" s="12">
        <v>1432.25</v>
      </c>
      <c r="M3822" s="11">
        <v>0.2</v>
      </c>
      <c r="N3822" s="12">
        <v>4583.2</v>
      </c>
      <c r="O3822" s="12">
        <v>3334.02</v>
      </c>
      <c r="P3822" s="12">
        <v>1249.18</v>
      </c>
      <c r="Q3822" s="11">
        <v>0.272556292546692</v>
      </c>
    </row>
    <row r="3823" spans="1:17" x14ac:dyDescent="0.45">
      <c r="A3823" t="s">
        <v>6950</v>
      </c>
      <c r="B3823" t="s">
        <v>6951</v>
      </c>
      <c r="C3823" t="s">
        <v>12</v>
      </c>
      <c r="D3823" t="s">
        <v>111</v>
      </c>
      <c r="E3823" t="s">
        <v>22</v>
      </c>
      <c r="F3823" s="9">
        <v>45535</v>
      </c>
      <c r="G3823" s="9" t="str">
        <f>TEXT(Ecommerce_Sales_Data[[#This Row],[Order_Date]],"dddd")</f>
        <v>Saturday</v>
      </c>
      <c r="H3823" t="s">
        <v>14761</v>
      </c>
      <c r="I3823" t="s">
        <v>14762</v>
      </c>
      <c r="J3823">
        <v>8</v>
      </c>
      <c r="K3823">
        <v>4</v>
      </c>
      <c r="L3823" s="12">
        <v>4453.32</v>
      </c>
      <c r="M3823" s="11">
        <v>0</v>
      </c>
      <c r="N3823" s="12">
        <v>17813.28</v>
      </c>
      <c r="O3823" s="12">
        <v>14479.03</v>
      </c>
      <c r="P3823" s="12">
        <v>3334.25</v>
      </c>
      <c r="Q3823" s="11">
        <v>0.18717776849631301</v>
      </c>
    </row>
    <row r="3824" spans="1:17" x14ac:dyDescent="0.45">
      <c r="A3824" t="s">
        <v>6952</v>
      </c>
      <c r="B3824" t="s">
        <v>6953</v>
      </c>
      <c r="C3824" t="s">
        <v>20</v>
      </c>
      <c r="D3824" t="s">
        <v>57</v>
      </c>
      <c r="E3824" t="s">
        <v>4</v>
      </c>
      <c r="F3824" s="9">
        <v>45931</v>
      </c>
      <c r="G3824" s="9" t="str">
        <f>TEXT(Ecommerce_Sales_Data[[#This Row],[Order_Date]],"dddd")</f>
        <v>Wednesday</v>
      </c>
      <c r="H3824" t="s">
        <v>14757</v>
      </c>
      <c r="I3824" t="s">
        <v>14760</v>
      </c>
      <c r="J3824">
        <v>10</v>
      </c>
      <c r="K3824">
        <v>1</v>
      </c>
      <c r="L3824" s="12">
        <v>3817.5</v>
      </c>
      <c r="M3824" s="11">
        <v>0.05</v>
      </c>
      <c r="N3824" s="12">
        <v>3626.62</v>
      </c>
      <c r="O3824" s="12">
        <v>2264.44</v>
      </c>
      <c r="P3824" s="12">
        <v>1362.18</v>
      </c>
      <c r="Q3824" s="11">
        <v>0.37560593610579601</v>
      </c>
    </row>
    <row r="3825" spans="1:17" x14ac:dyDescent="0.45">
      <c r="A3825" t="s">
        <v>6954</v>
      </c>
      <c r="B3825" t="s">
        <v>3334</v>
      </c>
      <c r="C3825" t="s">
        <v>12</v>
      </c>
      <c r="D3825" t="s">
        <v>41</v>
      </c>
      <c r="E3825" t="s">
        <v>22</v>
      </c>
      <c r="F3825" s="9">
        <v>45918</v>
      </c>
      <c r="G3825" s="9" t="str">
        <f>TEXT(Ecommerce_Sales_Data[[#This Row],[Order_Date]],"dddd")</f>
        <v>Thursday</v>
      </c>
      <c r="H3825" t="s">
        <v>14757</v>
      </c>
      <c r="I3825" t="s">
        <v>14766</v>
      </c>
      <c r="J3825">
        <v>9</v>
      </c>
      <c r="K3825">
        <v>3</v>
      </c>
      <c r="L3825" s="12">
        <v>959.4</v>
      </c>
      <c r="M3825" s="11">
        <v>0.15</v>
      </c>
      <c r="N3825" s="12">
        <v>2446.4699999999998</v>
      </c>
      <c r="O3825" s="12">
        <v>1781.77</v>
      </c>
      <c r="P3825" s="12">
        <v>664.7</v>
      </c>
      <c r="Q3825" s="11">
        <v>0.27169758877076</v>
      </c>
    </row>
    <row r="3826" spans="1:17" x14ac:dyDescent="0.45">
      <c r="A3826" t="s">
        <v>6955</v>
      </c>
      <c r="B3826" t="s">
        <v>6956</v>
      </c>
      <c r="C3826" t="s">
        <v>20</v>
      </c>
      <c r="D3826" t="s">
        <v>103</v>
      </c>
      <c r="E3826" t="s">
        <v>9</v>
      </c>
      <c r="F3826" s="9">
        <v>45479</v>
      </c>
      <c r="G3826" s="9" t="str">
        <f>TEXT(Ecommerce_Sales_Data[[#This Row],[Order_Date]],"dddd")</f>
        <v>Saturday</v>
      </c>
      <c r="H3826" t="s">
        <v>14761</v>
      </c>
      <c r="I3826" t="s">
        <v>14768</v>
      </c>
      <c r="J3826">
        <v>7</v>
      </c>
      <c r="K3826">
        <v>2</v>
      </c>
      <c r="L3826" s="12">
        <v>4463.7</v>
      </c>
      <c r="M3826" s="11">
        <v>0</v>
      </c>
      <c r="N3826" s="12">
        <v>8927.4</v>
      </c>
      <c r="O3826" s="12">
        <v>6315.17</v>
      </c>
      <c r="P3826" s="12">
        <v>2612.23</v>
      </c>
      <c r="Q3826" s="11">
        <v>0.29260815018930503</v>
      </c>
    </row>
    <row r="3827" spans="1:17" x14ac:dyDescent="0.45">
      <c r="A3827" t="s">
        <v>6957</v>
      </c>
      <c r="B3827" t="s">
        <v>6958</v>
      </c>
      <c r="C3827" t="s">
        <v>7</v>
      </c>
      <c r="D3827" t="s">
        <v>71</v>
      </c>
      <c r="E3827" t="s">
        <v>4</v>
      </c>
      <c r="F3827" s="9">
        <v>45990</v>
      </c>
      <c r="G3827" s="9" t="str">
        <f>TEXT(Ecommerce_Sales_Data[[#This Row],[Order_Date]],"dddd")</f>
        <v>Saturday</v>
      </c>
      <c r="H3827" t="s">
        <v>14761</v>
      </c>
      <c r="I3827" t="s">
        <v>14764</v>
      </c>
      <c r="J3827">
        <v>11</v>
      </c>
      <c r="K3827">
        <v>4</v>
      </c>
      <c r="L3827" s="12">
        <v>4103.92</v>
      </c>
      <c r="M3827" s="11">
        <v>0.2</v>
      </c>
      <c r="N3827" s="12">
        <v>13132.54</v>
      </c>
      <c r="O3827" s="12">
        <v>10886.85</v>
      </c>
      <c r="P3827" s="12">
        <v>2245.69</v>
      </c>
      <c r="Q3827" s="11">
        <v>0.17100195392513601</v>
      </c>
    </row>
    <row r="3828" spans="1:17" x14ac:dyDescent="0.45">
      <c r="A3828" t="s">
        <v>6959</v>
      </c>
      <c r="B3828" t="s">
        <v>6960</v>
      </c>
      <c r="C3828" t="s">
        <v>28</v>
      </c>
      <c r="D3828" t="s">
        <v>35</v>
      </c>
      <c r="E3828" t="s">
        <v>14</v>
      </c>
      <c r="F3828" s="9">
        <v>45817</v>
      </c>
      <c r="G3828" s="9" t="str">
        <f>TEXT(Ecommerce_Sales_Data[[#This Row],[Order_Date]],"dddd")</f>
        <v>Monday</v>
      </c>
      <c r="H3828" t="s">
        <v>14757</v>
      </c>
      <c r="I3828" t="s">
        <v>14759</v>
      </c>
      <c r="J3828">
        <v>6</v>
      </c>
      <c r="K3828">
        <v>4</v>
      </c>
      <c r="L3828" s="12">
        <v>1459.94</v>
      </c>
      <c r="M3828" s="11">
        <v>0.05</v>
      </c>
      <c r="N3828" s="12">
        <v>5547.77</v>
      </c>
      <c r="O3828" s="12">
        <v>4482.41</v>
      </c>
      <c r="P3828" s="12">
        <v>1065.3599999999999</v>
      </c>
      <c r="Q3828" s="11">
        <v>0.192033916330345</v>
      </c>
    </row>
    <row r="3829" spans="1:17" x14ac:dyDescent="0.45">
      <c r="A3829" t="s">
        <v>6961</v>
      </c>
      <c r="B3829" t="s">
        <v>6962</v>
      </c>
      <c r="C3829" t="s">
        <v>2</v>
      </c>
      <c r="D3829" t="s">
        <v>17</v>
      </c>
      <c r="E3829" t="s">
        <v>9</v>
      </c>
      <c r="F3829" s="9">
        <v>45672</v>
      </c>
      <c r="G3829" s="9" t="str">
        <f>TEXT(Ecommerce_Sales_Data[[#This Row],[Order_Date]],"dddd")</f>
        <v>Wednesday</v>
      </c>
      <c r="H3829" t="s">
        <v>14757</v>
      </c>
      <c r="I3829" t="s">
        <v>14767</v>
      </c>
      <c r="J3829">
        <v>1</v>
      </c>
      <c r="K3829">
        <v>3</v>
      </c>
      <c r="L3829" s="12">
        <v>2749.98</v>
      </c>
      <c r="M3829" s="11">
        <v>0.1</v>
      </c>
      <c r="N3829" s="12">
        <v>7424.95</v>
      </c>
      <c r="O3829" s="12">
        <v>5789.26</v>
      </c>
      <c r="P3829" s="12">
        <v>1635.69</v>
      </c>
      <c r="Q3829" s="11">
        <v>0.220296432972613</v>
      </c>
    </row>
    <row r="3830" spans="1:17" x14ac:dyDescent="0.45">
      <c r="A3830" t="s">
        <v>6963</v>
      </c>
      <c r="B3830" t="s">
        <v>2771</v>
      </c>
      <c r="C3830" t="s">
        <v>28</v>
      </c>
      <c r="D3830" t="s">
        <v>29</v>
      </c>
      <c r="E3830" t="s">
        <v>4</v>
      </c>
      <c r="F3830" s="9">
        <v>45719</v>
      </c>
      <c r="G3830" s="9" t="str">
        <f>TEXT(Ecommerce_Sales_Data[[#This Row],[Order_Date]],"dddd")</f>
        <v>Monday</v>
      </c>
      <c r="H3830" t="s">
        <v>14757</v>
      </c>
      <c r="I3830" t="s">
        <v>14769</v>
      </c>
      <c r="J3830">
        <v>3</v>
      </c>
      <c r="K3830">
        <v>3</v>
      </c>
      <c r="L3830" s="12">
        <v>4749.5200000000004</v>
      </c>
      <c r="M3830" s="11">
        <v>0.1</v>
      </c>
      <c r="N3830" s="12">
        <v>12823.7</v>
      </c>
      <c r="O3830" s="12">
        <v>7889.08</v>
      </c>
      <c r="P3830" s="12">
        <v>4934.62</v>
      </c>
      <c r="Q3830" s="11">
        <v>0.38480469755218799</v>
      </c>
    </row>
    <row r="3831" spans="1:17" x14ac:dyDescent="0.45">
      <c r="A3831" t="s">
        <v>6964</v>
      </c>
      <c r="B3831" t="s">
        <v>2049</v>
      </c>
      <c r="C3831" t="s">
        <v>28</v>
      </c>
      <c r="D3831" t="s">
        <v>100</v>
      </c>
      <c r="E3831" t="s">
        <v>4</v>
      </c>
      <c r="F3831" s="9">
        <v>45523</v>
      </c>
      <c r="G3831" s="9" t="str">
        <f>TEXT(Ecommerce_Sales_Data[[#This Row],[Order_Date]],"dddd")</f>
        <v>Monday</v>
      </c>
      <c r="H3831" t="s">
        <v>14757</v>
      </c>
      <c r="I3831" t="s">
        <v>14762</v>
      </c>
      <c r="J3831">
        <v>8</v>
      </c>
      <c r="K3831">
        <v>2</v>
      </c>
      <c r="L3831" s="12">
        <v>2550.73</v>
      </c>
      <c r="M3831" s="11">
        <v>0.1</v>
      </c>
      <c r="N3831" s="12">
        <v>4591.3100000000004</v>
      </c>
      <c r="O3831" s="12">
        <v>3239.57</v>
      </c>
      <c r="P3831" s="12">
        <v>1351.74</v>
      </c>
      <c r="Q3831" s="11">
        <v>0.29441270574193401</v>
      </c>
    </row>
    <row r="3832" spans="1:17" x14ac:dyDescent="0.45">
      <c r="A3832" t="s">
        <v>6965</v>
      </c>
      <c r="B3832" t="s">
        <v>6966</v>
      </c>
      <c r="C3832" t="s">
        <v>7</v>
      </c>
      <c r="D3832" t="s">
        <v>106</v>
      </c>
      <c r="E3832" t="s">
        <v>22</v>
      </c>
      <c r="F3832" s="9">
        <v>45298</v>
      </c>
      <c r="G3832" s="9" t="str">
        <f>TEXT(Ecommerce_Sales_Data[[#This Row],[Order_Date]],"dddd")</f>
        <v>Sunday</v>
      </c>
      <c r="H3832" t="s">
        <v>14761</v>
      </c>
      <c r="I3832" t="s">
        <v>14767</v>
      </c>
      <c r="J3832">
        <v>1</v>
      </c>
      <c r="K3832">
        <v>4</v>
      </c>
      <c r="L3832" s="12">
        <v>1854.92</v>
      </c>
      <c r="M3832" s="11">
        <v>0.2</v>
      </c>
      <c r="N3832" s="12">
        <v>5935.74</v>
      </c>
      <c r="O3832" s="12">
        <v>3847.75</v>
      </c>
      <c r="P3832" s="12">
        <v>2087.9899999999998</v>
      </c>
      <c r="Q3832" s="11">
        <v>0.35176574445646203</v>
      </c>
    </row>
    <row r="3833" spans="1:17" x14ac:dyDescent="0.45">
      <c r="A3833" t="s">
        <v>6967</v>
      </c>
      <c r="B3833" t="s">
        <v>3522</v>
      </c>
      <c r="C3833" t="s">
        <v>2</v>
      </c>
      <c r="D3833" t="s">
        <v>68</v>
      </c>
      <c r="E3833" t="s">
        <v>22</v>
      </c>
      <c r="F3833" s="9">
        <v>45707</v>
      </c>
      <c r="G3833" s="9" t="str">
        <f>TEXT(Ecommerce_Sales_Data[[#This Row],[Order_Date]],"dddd")</f>
        <v>Wednesday</v>
      </c>
      <c r="H3833" t="s">
        <v>14757</v>
      </c>
      <c r="I3833" t="s">
        <v>14758</v>
      </c>
      <c r="J3833">
        <v>2</v>
      </c>
      <c r="K3833">
        <v>2</v>
      </c>
      <c r="L3833" s="12">
        <v>2887.95</v>
      </c>
      <c r="M3833" s="11">
        <v>0</v>
      </c>
      <c r="N3833" s="12">
        <v>5775.9</v>
      </c>
      <c r="O3833" s="12">
        <v>4755.3100000000004</v>
      </c>
      <c r="P3833" s="12">
        <v>1020.59</v>
      </c>
      <c r="Q3833" s="11">
        <v>0.176698003774304</v>
      </c>
    </row>
    <row r="3834" spans="1:17" x14ac:dyDescent="0.45">
      <c r="A3834" t="s">
        <v>6968</v>
      </c>
      <c r="B3834" t="s">
        <v>6969</v>
      </c>
      <c r="C3834" t="s">
        <v>28</v>
      </c>
      <c r="D3834" t="s">
        <v>85</v>
      </c>
      <c r="E3834" t="s">
        <v>9</v>
      </c>
      <c r="F3834" s="9">
        <v>45869</v>
      </c>
      <c r="G3834" s="9" t="str">
        <f>TEXT(Ecommerce_Sales_Data[[#This Row],[Order_Date]],"dddd")</f>
        <v>Thursday</v>
      </c>
      <c r="H3834" t="s">
        <v>14757</v>
      </c>
      <c r="I3834" t="s">
        <v>14768</v>
      </c>
      <c r="J3834">
        <v>7</v>
      </c>
      <c r="K3834">
        <v>1</v>
      </c>
      <c r="L3834" s="12">
        <v>783.38</v>
      </c>
      <c r="M3834" s="11">
        <v>0.05</v>
      </c>
      <c r="N3834" s="12">
        <v>744.21</v>
      </c>
      <c r="O3834" s="12">
        <v>552.64</v>
      </c>
      <c r="P3834" s="12">
        <v>191.57</v>
      </c>
      <c r="Q3834" s="11">
        <v>0.25741390199003</v>
      </c>
    </row>
    <row r="3835" spans="1:17" x14ac:dyDescent="0.45">
      <c r="A3835" t="s">
        <v>6970</v>
      </c>
      <c r="B3835" t="s">
        <v>6971</v>
      </c>
      <c r="C3835" t="s">
        <v>20</v>
      </c>
      <c r="D3835" t="s">
        <v>57</v>
      </c>
      <c r="E3835" t="s">
        <v>9</v>
      </c>
      <c r="F3835" s="9">
        <v>45536</v>
      </c>
      <c r="G3835" s="9" t="str">
        <f>TEXT(Ecommerce_Sales_Data[[#This Row],[Order_Date]],"dddd")</f>
        <v>Sunday</v>
      </c>
      <c r="H3835" t="s">
        <v>14761</v>
      </c>
      <c r="I3835" t="s">
        <v>14766</v>
      </c>
      <c r="J3835">
        <v>9</v>
      </c>
      <c r="K3835">
        <v>3</v>
      </c>
      <c r="L3835" s="12">
        <v>441.57</v>
      </c>
      <c r="M3835" s="11">
        <v>0.1</v>
      </c>
      <c r="N3835" s="12">
        <v>1192.24</v>
      </c>
      <c r="O3835" s="12">
        <v>971.63</v>
      </c>
      <c r="P3835" s="12">
        <v>220.61</v>
      </c>
      <c r="Q3835" s="11">
        <v>0.18503824733275201</v>
      </c>
    </row>
    <row r="3836" spans="1:17" x14ac:dyDescent="0.45">
      <c r="A3836" t="s">
        <v>6972</v>
      </c>
      <c r="B3836" t="s">
        <v>6973</v>
      </c>
      <c r="C3836" t="s">
        <v>7</v>
      </c>
      <c r="D3836" t="s">
        <v>8</v>
      </c>
      <c r="E3836" t="s">
        <v>9</v>
      </c>
      <c r="F3836" s="9">
        <v>45787</v>
      </c>
      <c r="G3836" s="9" t="str">
        <f>TEXT(Ecommerce_Sales_Data[[#This Row],[Order_Date]],"dddd")</f>
        <v>Saturday</v>
      </c>
      <c r="H3836" t="s">
        <v>14761</v>
      </c>
      <c r="I3836" t="s">
        <v>14763</v>
      </c>
      <c r="J3836">
        <v>5</v>
      </c>
      <c r="K3836">
        <v>3</v>
      </c>
      <c r="L3836" s="12">
        <v>297.20999999999998</v>
      </c>
      <c r="M3836" s="11">
        <v>0</v>
      </c>
      <c r="N3836" s="12">
        <v>891.63</v>
      </c>
      <c r="O3836" s="12">
        <v>587.57000000000005</v>
      </c>
      <c r="P3836" s="12">
        <v>304.06</v>
      </c>
      <c r="Q3836" s="11">
        <v>0.341015892242298</v>
      </c>
    </row>
    <row r="3837" spans="1:17" x14ac:dyDescent="0.45">
      <c r="A3837" t="s">
        <v>6974</v>
      </c>
      <c r="B3837" t="s">
        <v>6975</v>
      </c>
      <c r="C3837" t="s">
        <v>20</v>
      </c>
      <c r="D3837" t="s">
        <v>21</v>
      </c>
      <c r="E3837" t="s">
        <v>22</v>
      </c>
      <c r="F3837" s="9">
        <v>45663</v>
      </c>
      <c r="G3837" s="9" t="str">
        <f>TEXT(Ecommerce_Sales_Data[[#This Row],[Order_Date]],"dddd")</f>
        <v>Monday</v>
      </c>
      <c r="H3837" t="s">
        <v>14757</v>
      </c>
      <c r="I3837" t="s">
        <v>14767</v>
      </c>
      <c r="J3837">
        <v>1</v>
      </c>
      <c r="K3837">
        <v>1</v>
      </c>
      <c r="L3837" s="12">
        <v>3923.11</v>
      </c>
      <c r="M3837" s="11">
        <v>0.1</v>
      </c>
      <c r="N3837" s="12">
        <v>3530.8</v>
      </c>
      <c r="O3837" s="12">
        <v>2785.69</v>
      </c>
      <c r="P3837" s="12">
        <v>745.11</v>
      </c>
      <c r="Q3837" s="11">
        <v>0.21103149427891699</v>
      </c>
    </row>
    <row r="3838" spans="1:17" x14ac:dyDescent="0.45">
      <c r="A3838" t="s">
        <v>6976</v>
      </c>
      <c r="B3838" t="s">
        <v>6977</v>
      </c>
      <c r="C3838" t="s">
        <v>2</v>
      </c>
      <c r="D3838" t="s">
        <v>82</v>
      </c>
      <c r="E3838" t="s">
        <v>14</v>
      </c>
      <c r="F3838" s="9">
        <v>45555</v>
      </c>
      <c r="G3838" s="9" t="str">
        <f>TEXT(Ecommerce_Sales_Data[[#This Row],[Order_Date]],"dddd")</f>
        <v>Friday</v>
      </c>
      <c r="H3838" t="s">
        <v>14757</v>
      </c>
      <c r="I3838" t="s">
        <v>14766</v>
      </c>
      <c r="J3838">
        <v>9</v>
      </c>
      <c r="K3838">
        <v>5</v>
      </c>
      <c r="L3838" s="12">
        <v>3509.15</v>
      </c>
      <c r="M3838" s="11">
        <v>0</v>
      </c>
      <c r="N3838" s="12">
        <v>17545.75</v>
      </c>
      <c r="O3838" s="12">
        <v>13922.64</v>
      </c>
      <c r="P3838" s="12">
        <v>3623.11</v>
      </c>
      <c r="Q3838" s="11">
        <v>0.206495020161578</v>
      </c>
    </row>
    <row r="3839" spans="1:17" x14ac:dyDescent="0.45">
      <c r="A3839" t="s">
        <v>6978</v>
      </c>
      <c r="B3839" t="s">
        <v>2469</v>
      </c>
      <c r="C3839" t="s">
        <v>2</v>
      </c>
      <c r="D3839" t="s">
        <v>17</v>
      </c>
      <c r="E3839" t="s">
        <v>22</v>
      </c>
      <c r="F3839" s="9">
        <v>45557</v>
      </c>
      <c r="G3839" s="9" t="str">
        <f>TEXT(Ecommerce_Sales_Data[[#This Row],[Order_Date]],"dddd")</f>
        <v>Sunday</v>
      </c>
      <c r="H3839" t="s">
        <v>14761</v>
      </c>
      <c r="I3839" t="s">
        <v>14766</v>
      </c>
      <c r="J3839">
        <v>9</v>
      </c>
      <c r="K3839">
        <v>3</v>
      </c>
      <c r="L3839" s="12">
        <v>2197.13</v>
      </c>
      <c r="M3839" s="11">
        <v>0</v>
      </c>
      <c r="N3839" s="12">
        <v>6591.39</v>
      </c>
      <c r="O3839" s="12">
        <v>4156.22</v>
      </c>
      <c r="P3839" s="12">
        <v>2435.17</v>
      </c>
      <c r="Q3839" s="11">
        <v>0.36944711206589198</v>
      </c>
    </row>
    <row r="3840" spans="1:17" x14ac:dyDescent="0.45">
      <c r="A3840" t="s">
        <v>6979</v>
      </c>
      <c r="B3840" t="s">
        <v>6980</v>
      </c>
      <c r="C3840" t="s">
        <v>7</v>
      </c>
      <c r="D3840" t="s">
        <v>134</v>
      </c>
      <c r="E3840" t="s">
        <v>22</v>
      </c>
      <c r="F3840" s="9">
        <v>45638</v>
      </c>
      <c r="G3840" s="9" t="str">
        <f>TEXT(Ecommerce_Sales_Data[[#This Row],[Order_Date]],"dddd")</f>
        <v>Thursday</v>
      </c>
      <c r="H3840" t="s">
        <v>14757</v>
      </c>
      <c r="I3840" t="s">
        <v>14770</v>
      </c>
      <c r="J3840">
        <v>12</v>
      </c>
      <c r="K3840">
        <v>2</v>
      </c>
      <c r="L3840" s="12">
        <v>2431.4</v>
      </c>
      <c r="M3840" s="11">
        <v>0.2</v>
      </c>
      <c r="N3840" s="12">
        <v>3890.24</v>
      </c>
      <c r="O3840" s="12">
        <v>2969.78</v>
      </c>
      <c r="P3840" s="12">
        <v>920.46</v>
      </c>
      <c r="Q3840" s="11">
        <v>0.23660751007649899</v>
      </c>
    </row>
    <row r="3841" spans="1:17" x14ac:dyDescent="0.45">
      <c r="A3841" t="s">
        <v>6981</v>
      </c>
      <c r="B3841" t="s">
        <v>6982</v>
      </c>
      <c r="C3841" t="s">
        <v>7</v>
      </c>
      <c r="D3841" t="s">
        <v>134</v>
      </c>
      <c r="E3841" t="s">
        <v>9</v>
      </c>
      <c r="F3841" s="9">
        <v>45794</v>
      </c>
      <c r="G3841" s="9" t="str">
        <f>TEXT(Ecommerce_Sales_Data[[#This Row],[Order_Date]],"dddd")</f>
        <v>Saturday</v>
      </c>
      <c r="H3841" t="s">
        <v>14761</v>
      </c>
      <c r="I3841" t="s">
        <v>14763</v>
      </c>
      <c r="J3841">
        <v>5</v>
      </c>
      <c r="K3841">
        <v>2</v>
      </c>
      <c r="L3841" s="12">
        <v>4438.5</v>
      </c>
      <c r="M3841" s="11">
        <v>0.05</v>
      </c>
      <c r="N3841" s="12">
        <v>8433.15</v>
      </c>
      <c r="O3841" s="12">
        <v>6490.3</v>
      </c>
      <c r="P3841" s="12">
        <v>1942.85</v>
      </c>
      <c r="Q3841" s="11">
        <v>0.230382478670485</v>
      </c>
    </row>
    <row r="3842" spans="1:17" x14ac:dyDescent="0.45">
      <c r="A3842" t="s">
        <v>6983</v>
      </c>
      <c r="B3842" t="s">
        <v>329</v>
      </c>
      <c r="C3842" t="s">
        <v>12</v>
      </c>
      <c r="D3842" t="s">
        <v>111</v>
      </c>
      <c r="E3842" t="s">
        <v>9</v>
      </c>
      <c r="F3842" s="9">
        <v>45638</v>
      </c>
      <c r="G3842" s="9" t="str">
        <f>TEXT(Ecommerce_Sales_Data[[#This Row],[Order_Date]],"dddd")</f>
        <v>Thursday</v>
      </c>
      <c r="H3842" t="s">
        <v>14757</v>
      </c>
      <c r="I3842" t="s">
        <v>14770</v>
      </c>
      <c r="J3842">
        <v>12</v>
      </c>
      <c r="K3842">
        <v>2</v>
      </c>
      <c r="L3842" s="12">
        <v>2246.36</v>
      </c>
      <c r="M3842" s="11">
        <v>0.05</v>
      </c>
      <c r="N3842" s="12">
        <v>4268.08</v>
      </c>
      <c r="O3842" s="12">
        <v>3388.83</v>
      </c>
      <c r="P3842" s="12">
        <v>879.25</v>
      </c>
      <c r="Q3842" s="11">
        <v>0.20600597926936701</v>
      </c>
    </row>
    <row r="3843" spans="1:17" x14ac:dyDescent="0.45">
      <c r="A3843" t="s">
        <v>6984</v>
      </c>
      <c r="B3843" t="s">
        <v>6985</v>
      </c>
      <c r="C3843" t="s">
        <v>7</v>
      </c>
      <c r="D3843" t="s">
        <v>46</v>
      </c>
      <c r="E3843" t="s">
        <v>22</v>
      </c>
      <c r="F3843" s="9">
        <v>45512</v>
      </c>
      <c r="G3843" s="9" t="str">
        <f>TEXT(Ecommerce_Sales_Data[[#This Row],[Order_Date]],"dddd")</f>
        <v>Thursday</v>
      </c>
      <c r="H3843" t="s">
        <v>14757</v>
      </c>
      <c r="I3843" t="s">
        <v>14762</v>
      </c>
      <c r="J3843">
        <v>8</v>
      </c>
      <c r="K3843">
        <v>4</v>
      </c>
      <c r="L3843" s="12">
        <v>4679.1400000000003</v>
      </c>
      <c r="M3843" s="11">
        <v>0</v>
      </c>
      <c r="N3843" s="12">
        <v>18716.560000000001</v>
      </c>
      <c r="O3843" s="12">
        <v>14570.57</v>
      </c>
      <c r="P3843" s="12">
        <v>4145.99</v>
      </c>
      <c r="Q3843" s="11">
        <v>0.22151453044790301</v>
      </c>
    </row>
    <row r="3844" spans="1:17" x14ac:dyDescent="0.45">
      <c r="A3844" t="s">
        <v>6986</v>
      </c>
      <c r="B3844" t="s">
        <v>6987</v>
      </c>
      <c r="C3844" t="s">
        <v>20</v>
      </c>
      <c r="D3844" t="s">
        <v>60</v>
      </c>
      <c r="E3844" t="s">
        <v>4</v>
      </c>
      <c r="F3844" s="9">
        <v>45813</v>
      </c>
      <c r="G3844" s="9" t="str">
        <f>TEXT(Ecommerce_Sales_Data[[#This Row],[Order_Date]],"dddd")</f>
        <v>Thursday</v>
      </c>
      <c r="H3844" t="s">
        <v>14757</v>
      </c>
      <c r="I3844" t="s">
        <v>14759</v>
      </c>
      <c r="J3844">
        <v>6</v>
      </c>
      <c r="K3844">
        <v>5</v>
      </c>
      <c r="L3844" s="12">
        <v>826.86</v>
      </c>
      <c r="M3844" s="11">
        <v>0.1</v>
      </c>
      <c r="N3844" s="12">
        <v>3720.87</v>
      </c>
      <c r="O3844" s="12">
        <v>2253.11</v>
      </c>
      <c r="P3844" s="12">
        <v>1467.76</v>
      </c>
      <c r="Q3844" s="11">
        <v>0.39446688543270803</v>
      </c>
    </row>
    <row r="3845" spans="1:17" x14ac:dyDescent="0.45">
      <c r="A3845" t="s">
        <v>6988</v>
      </c>
      <c r="B3845" t="s">
        <v>6989</v>
      </c>
      <c r="C3845" t="s">
        <v>12</v>
      </c>
      <c r="D3845" t="s">
        <v>13</v>
      </c>
      <c r="E3845" t="s">
        <v>9</v>
      </c>
      <c r="F3845" s="9">
        <v>45612</v>
      </c>
      <c r="G3845" s="9" t="str">
        <f>TEXT(Ecommerce_Sales_Data[[#This Row],[Order_Date]],"dddd")</f>
        <v>Saturday</v>
      </c>
      <c r="H3845" t="s">
        <v>14761</v>
      </c>
      <c r="I3845" t="s">
        <v>14764</v>
      </c>
      <c r="J3845">
        <v>11</v>
      </c>
      <c r="K3845">
        <v>4</v>
      </c>
      <c r="L3845" s="12">
        <v>4221.8500000000004</v>
      </c>
      <c r="M3845" s="11">
        <v>0.05</v>
      </c>
      <c r="N3845" s="12">
        <v>16043.03</v>
      </c>
      <c r="O3845" s="12">
        <v>13090.35</v>
      </c>
      <c r="P3845" s="12">
        <v>2952.68</v>
      </c>
      <c r="Q3845" s="11">
        <v>0.18404752718158601</v>
      </c>
    </row>
    <row r="3846" spans="1:17" x14ac:dyDescent="0.45">
      <c r="A3846" t="s">
        <v>6990</v>
      </c>
      <c r="B3846" t="s">
        <v>831</v>
      </c>
      <c r="C3846" t="s">
        <v>7</v>
      </c>
      <c r="D3846" t="s">
        <v>46</v>
      </c>
      <c r="E3846" t="s">
        <v>4</v>
      </c>
      <c r="F3846" s="9">
        <v>45399</v>
      </c>
      <c r="G3846" s="9" t="str">
        <f>TEXT(Ecommerce_Sales_Data[[#This Row],[Order_Date]],"dddd")</f>
        <v>Wednesday</v>
      </c>
      <c r="H3846" t="s">
        <v>14757</v>
      </c>
      <c r="I3846" t="s">
        <v>14765</v>
      </c>
      <c r="J3846">
        <v>4</v>
      </c>
      <c r="K3846">
        <v>5</v>
      </c>
      <c r="L3846" s="12">
        <v>1920.77</v>
      </c>
      <c r="M3846" s="11">
        <v>0.2</v>
      </c>
      <c r="N3846" s="12">
        <v>7683.08</v>
      </c>
      <c r="O3846" s="12">
        <v>5180.03</v>
      </c>
      <c r="P3846" s="12">
        <v>2503.0500000000002</v>
      </c>
      <c r="Q3846" s="11">
        <v>0.32578731446242898</v>
      </c>
    </row>
    <row r="3847" spans="1:17" x14ac:dyDescent="0.45">
      <c r="A3847" t="s">
        <v>6991</v>
      </c>
      <c r="B3847" t="s">
        <v>5897</v>
      </c>
      <c r="C3847" t="s">
        <v>2</v>
      </c>
      <c r="D3847" t="s">
        <v>68</v>
      </c>
      <c r="E3847" t="s">
        <v>4</v>
      </c>
      <c r="F3847" s="9">
        <v>45609</v>
      </c>
      <c r="G3847" s="9" t="str">
        <f>TEXT(Ecommerce_Sales_Data[[#This Row],[Order_Date]],"dddd")</f>
        <v>Wednesday</v>
      </c>
      <c r="H3847" t="s">
        <v>14757</v>
      </c>
      <c r="I3847" t="s">
        <v>14764</v>
      </c>
      <c r="J3847">
        <v>11</v>
      </c>
      <c r="K3847">
        <v>4</v>
      </c>
      <c r="L3847" s="12">
        <v>659.16</v>
      </c>
      <c r="M3847" s="11">
        <v>0.05</v>
      </c>
      <c r="N3847" s="12">
        <v>2504.81</v>
      </c>
      <c r="O3847" s="12">
        <v>1653.5</v>
      </c>
      <c r="P3847" s="12">
        <v>851.31</v>
      </c>
      <c r="Q3847" s="11">
        <v>0.33987008994694201</v>
      </c>
    </row>
    <row r="3848" spans="1:17" x14ac:dyDescent="0.45">
      <c r="A3848" t="s">
        <v>6992</v>
      </c>
      <c r="B3848" t="s">
        <v>3243</v>
      </c>
      <c r="C3848" t="s">
        <v>20</v>
      </c>
      <c r="D3848" t="s">
        <v>103</v>
      </c>
      <c r="E3848" t="s">
        <v>4</v>
      </c>
      <c r="F3848" s="9">
        <v>46009</v>
      </c>
      <c r="G3848" s="9" t="str">
        <f>TEXT(Ecommerce_Sales_Data[[#This Row],[Order_Date]],"dddd")</f>
        <v>Thursday</v>
      </c>
      <c r="H3848" t="s">
        <v>14757</v>
      </c>
      <c r="I3848" t="s">
        <v>14770</v>
      </c>
      <c r="J3848">
        <v>12</v>
      </c>
      <c r="K3848">
        <v>3</v>
      </c>
      <c r="L3848" s="12">
        <v>4811.74</v>
      </c>
      <c r="M3848" s="11">
        <v>0.05</v>
      </c>
      <c r="N3848" s="12">
        <v>13713.46</v>
      </c>
      <c r="O3848" s="12">
        <v>10211.290000000001</v>
      </c>
      <c r="P3848" s="12">
        <v>3502.17</v>
      </c>
      <c r="Q3848" s="11">
        <v>0.25538193862088798</v>
      </c>
    </row>
    <row r="3849" spans="1:17" x14ac:dyDescent="0.45">
      <c r="A3849" t="s">
        <v>6993</v>
      </c>
      <c r="B3849" t="s">
        <v>6994</v>
      </c>
      <c r="C3849" t="s">
        <v>28</v>
      </c>
      <c r="D3849" t="s">
        <v>35</v>
      </c>
      <c r="E3849" t="s">
        <v>9</v>
      </c>
      <c r="F3849" s="9">
        <v>45815</v>
      </c>
      <c r="G3849" s="9" t="str">
        <f>TEXT(Ecommerce_Sales_Data[[#This Row],[Order_Date]],"dddd")</f>
        <v>Saturday</v>
      </c>
      <c r="H3849" t="s">
        <v>14761</v>
      </c>
      <c r="I3849" t="s">
        <v>14759</v>
      </c>
      <c r="J3849">
        <v>6</v>
      </c>
      <c r="K3849">
        <v>4</v>
      </c>
      <c r="L3849" s="12">
        <v>1925.09</v>
      </c>
      <c r="M3849" s="11">
        <v>0.1</v>
      </c>
      <c r="N3849" s="12">
        <v>6930.32</v>
      </c>
      <c r="O3849" s="12">
        <v>4951.07</v>
      </c>
      <c r="P3849" s="12">
        <v>1979.25</v>
      </c>
      <c r="Q3849" s="11">
        <v>0.28559287305636699</v>
      </c>
    </row>
    <row r="3850" spans="1:17" x14ac:dyDescent="0.45">
      <c r="A3850" t="s">
        <v>6995</v>
      </c>
      <c r="B3850" t="s">
        <v>3662</v>
      </c>
      <c r="C3850" t="s">
        <v>7</v>
      </c>
      <c r="D3850" t="s">
        <v>71</v>
      </c>
      <c r="E3850" t="s">
        <v>22</v>
      </c>
      <c r="F3850" s="9">
        <v>45742</v>
      </c>
      <c r="G3850" s="9" t="str">
        <f>TEXT(Ecommerce_Sales_Data[[#This Row],[Order_Date]],"dddd")</f>
        <v>Wednesday</v>
      </c>
      <c r="H3850" t="s">
        <v>14757</v>
      </c>
      <c r="I3850" t="s">
        <v>14769</v>
      </c>
      <c r="J3850">
        <v>3</v>
      </c>
      <c r="K3850">
        <v>4</v>
      </c>
      <c r="L3850" s="12">
        <v>4914.7</v>
      </c>
      <c r="M3850" s="11">
        <v>0.15</v>
      </c>
      <c r="N3850" s="12">
        <v>16709.98</v>
      </c>
      <c r="O3850" s="12">
        <v>13400.11</v>
      </c>
      <c r="P3850" s="12">
        <v>3309.87</v>
      </c>
      <c r="Q3850" s="11">
        <v>0.19807743635839201</v>
      </c>
    </row>
    <row r="3851" spans="1:17" x14ac:dyDescent="0.45">
      <c r="A3851" t="s">
        <v>6996</v>
      </c>
      <c r="B3851" t="s">
        <v>2488</v>
      </c>
      <c r="C3851" t="s">
        <v>7</v>
      </c>
      <c r="D3851" t="s">
        <v>106</v>
      </c>
      <c r="E3851" t="s">
        <v>14</v>
      </c>
      <c r="F3851" s="9">
        <v>45756</v>
      </c>
      <c r="G3851" s="9" t="str">
        <f>TEXT(Ecommerce_Sales_Data[[#This Row],[Order_Date]],"dddd")</f>
        <v>Wednesday</v>
      </c>
      <c r="H3851" t="s">
        <v>14757</v>
      </c>
      <c r="I3851" t="s">
        <v>14765</v>
      </c>
      <c r="J3851">
        <v>4</v>
      </c>
      <c r="K3851">
        <v>4</v>
      </c>
      <c r="L3851" s="12">
        <v>320.06</v>
      </c>
      <c r="M3851" s="11">
        <v>0.05</v>
      </c>
      <c r="N3851" s="12">
        <v>1216.23</v>
      </c>
      <c r="O3851" s="12">
        <v>775.45</v>
      </c>
      <c r="P3851" s="12">
        <v>440.78</v>
      </c>
      <c r="Q3851" s="11">
        <v>0.362415003741069</v>
      </c>
    </row>
    <row r="3852" spans="1:17" x14ac:dyDescent="0.45">
      <c r="A3852" t="s">
        <v>6997</v>
      </c>
      <c r="B3852" t="s">
        <v>6998</v>
      </c>
      <c r="C3852" t="s">
        <v>12</v>
      </c>
      <c r="D3852" t="s">
        <v>32</v>
      </c>
      <c r="E3852" t="s">
        <v>4</v>
      </c>
      <c r="F3852" s="9">
        <v>45612</v>
      </c>
      <c r="G3852" s="9" t="str">
        <f>TEXT(Ecommerce_Sales_Data[[#This Row],[Order_Date]],"dddd")</f>
        <v>Saturday</v>
      </c>
      <c r="H3852" t="s">
        <v>14761</v>
      </c>
      <c r="I3852" t="s">
        <v>14764</v>
      </c>
      <c r="J3852">
        <v>11</v>
      </c>
      <c r="K3852">
        <v>4</v>
      </c>
      <c r="L3852" s="12">
        <v>1013.03</v>
      </c>
      <c r="M3852" s="11">
        <v>0.1</v>
      </c>
      <c r="N3852" s="12">
        <v>3646.91</v>
      </c>
      <c r="O3852" s="12">
        <v>2519.91</v>
      </c>
      <c r="P3852" s="12">
        <v>1127</v>
      </c>
      <c r="Q3852" s="11">
        <v>0.30902873939855902</v>
      </c>
    </row>
    <row r="3853" spans="1:17" x14ac:dyDescent="0.45">
      <c r="A3853" t="s">
        <v>6999</v>
      </c>
      <c r="B3853" t="s">
        <v>4274</v>
      </c>
      <c r="C3853" t="s">
        <v>12</v>
      </c>
      <c r="D3853" t="s">
        <v>38</v>
      </c>
      <c r="E3853" t="s">
        <v>9</v>
      </c>
      <c r="F3853" s="9">
        <v>45955</v>
      </c>
      <c r="G3853" s="9" t="str">
        <f>TEXT(Ecommerce_Sales_Data[[#This Row],[Order_Date]],"dddd")</f>
        <v>Saturday</v>
      </c>
      <c r="H3853" t="s">
        <v>14761</v>
      </c>
      <c r="I3853" t="s">
        <v>14760</v>
      </c>
      <c r="J3853">
        <v>10</v>
      </c>
      <c r="K3853">
        <v>3</v>
      </c>
      <c r="L3853" s="12">
        <v>372.64</v>
      </c>
      <c r="M3853" s="11">
        <v>0</v>
      </c>
      <c r="N3853" s="12">
        <v>1117.92</v>
      </c>
      <c r="O3853" s="12">
        <v>894.61</v>
      </c>
      <c r="P3853" s="12">
        <v>223.31</v>
      </c>
      <c r="Q3853" s="11">
        <v>0.19975490196078399</v>
      </c>
    </row>
    <row r="3854" spans="1:17" x14ac:dyDescent="0.45">
      <c r="A3854" t="s">
        <v>7000</v>
      </c>
      <c r="B3854" t="s">
        <v>7001</v>
      </c>
      <c r="C3854" t="s">
        <v>20</v>
      </c>
      <c r="D3854" t="s">
        <v>57</v>
      </c>
      <c r="E3854" t="s">
        <v>9</v>
      </c>
      <c r="F3854" s="9">
        <v>45939</v>
      </c>
      <c r="G3854" s="9" t="str">
        <f>TEXT(Ecommerce_Sales_Data[[#This Row],[Order_Date]],"dddd")</f>
        <v>Thursday</v>
      </c>
      <c r="H3854" t="s">
        <v>14757</v>
      </c>
      <c r="I3854" t="s">
        <v>14760</v>
      </c>
      <c r="J3854">
        <v>10</v>
      </c>
      <c r="K3854">
        <v>2</v>
      </c>
      <c r="L3854" s="12">
        <v>1711.28</v>
      </c>
      <c r="M3854" s="11">
        <v>0.1</v>
      </c>
      <c r="N3854" s="12">
        <v>3080.3</v>
      </c>
      <c r="O3854" s="12">
        <v>2523.1</v>
      </c>
      <c r="P3854" s="12">
        <v>557.20000000000005</v>
      </c>
      <c r="Q3854" s="11">
        <v>0.18089147160990801</v>
      </c>
    </row>
    <row r="3855" spans="1:17" x14ac:dyDescent="0.45">
      <c r="A3855" t="s">
        <v>7002</v>
      </c>
      <c r="B3855" t="s">
        <v>7003</v>
      </c>
      <c r="C3855" t="s">
        <v>12</v>
      </c>
      <c r="D3855" t="s">
        <v>41</v>
      </c>
      <c r="E3855" t="s">
        <v>4</v>
      </c>
      <c r="F3855" s="9">
        <v>45910</v>
      </c>
      <c r="G3855" s="9" t="str">
        <f>TEXT(Ecommerce_Sales_Data[[#This Row],[Order_Date]],"dddd")</f>
        <v>Wednesday</v>
      </c>
      <c r="H3855" t="s">
        <v>14757</v>
      </c>
      <c r="I3855" t="s">
        <v>14766</v>
      </c>
      <c r="J3855">
        <v>9</v>
      </c>
      <c r="K3855">
        <v>1</v>
      </c>
      <c r="L3855" s="12">
        <v>3971.54</v>
      </c>
      <c r="M3855" s="11">
        <v>0</v>
      </c>
      <c r="N3855" s="12">
        <v>3971.54</v>
      </c>
      <c r="O3855" s="12">
        <v>3037.83</v>
      </c>
      <c r="P3855" s="12">
        <v>933.71</v>
      </c>
      <c r="Q3855" s="11">
        <v>0.23510023819475601</v>
      </c>
    </row>
    <row r="3856" spans="1:17" x14ac:dyDescent="0.45">
      <c r="A3856" t="s">
        <v>7004</v>
      </c>
      <c r="B3856" t="s">
        <v>7005</v>
      </c>
      <c r="C3856" t="s">
        <v>28</v>
      </c>
      <c r="D3856" t="s">
        <v>100</v>
      </c>
      <c r="E3856" t="s">
        <v>4</v>
      </c>
      <c r="F3856" s="9">
        <v>45785</v>
      </c>
      <c r="G3856" s="9" t="str">
        <f>TEXT(Ecommerce_Sales_Data[[#This Row],[Order_Date]],"dddd")</f>
        <v>Thursday</v>
      </c>
      <c r="H3856" t="s">
        <v>14757</v>
      </c>
      <c r="I3856" t="s">
        <v>14763</v>
      </c>
      <c r="J3856">
        <v>5</v>
      </c>
      <c r="K3856">
        <v>2</v>
      </c>
      <c r="L3856" s="12">
        <v>470.66</v>
      </c>
      <c r="M3856" s="11">
        <v>0.2</v>
      </c>
      <c r="N3856" s="12">
        <v>753.06</v>
      </c>
      <c r="O3856" s="12">
        <v>538.97</v>
      </c>
      <c r="P3856" s="12">
        <v>214.09</v>
      </c>
      <c r="Q3856" s="11">
        <v>0.284293416195257</v>
      </c>
    </row>
    <row r="3857" spans="1:17" x14ac:dyDescent="0.45">
      <c r="A3857" t="s">
        <v>7006</v>
      </c>
      <c r="B3857" t="s">
        <v>4706</v>
      </c>
      <c r="C3857" t="s">
        <v>20</v>
      </c>
      <c r="D3857" t="s">
        <v>21</v>
      </c>
      <c r="E3857" t="s">
        <v>22</v>
      </c>
      <c r="F3857" s="9">
        <v>45474</v>
      </c>
      <c r="G3857" s="9" t="str">
        <f>TEXT(Ecommerce_Sales_Data[[#This Row],[Order_Date]],"dddd")</f>
        <v>Monday</v>
      </c>
      <c r="H3857" t="s">
        <v>14757</v>
      </c>
      <c r="I3857" t="s">
        <v>14768</v>
      </c>
      <c r="J3857">
        <v>7</v>
      </c>
      <c r="K3857">
        <v>4</v>
      </c>
      <c r="L3857" s="12">
        <v>2084</v>
      </c>
      <c r="M3857" s="11">
        <v>0.05</v>
      </c>
      <c r="N3857" s="12">
        <v>7919.2</v>
      </c>
      <c r="O3857" s="12">
        <v>6634.27</v>
      </c>
      <c r="P3857" s="12">
        <v>1284.93</v>
      </c>
      <c r="Q3857" s="11">
        <v>0.162255025760178</v>
      </c>
    </row>
    <row r="3858" spans="1:17" x14ac:dyDescent="0.45">
      <c r="A3858" t="s">
        <v>7007</v>
      </c>
      <c r="B3858" t="s">
        <v>7008</v>
      </c>
      <c r="C3858" t="s">
        <v>28</v>
      </c>
      <c r="D3858" t="s">
        <v>137</v>
      </c>
      <c r="E3858" t="s">
        <v>4</v>
      </c>
      <c r="F3858" s="9">
        <v>45800</v>
      </c>
      <c r="G3858" s="9" t="str">
        <f>TEXT(Ecommerce_Sales_Data[[#This Row],[Order_Date]],"dddd")</f>
        <v>Friday</v>
      </c>
      <c r="H3858" t="s">
        <v>14757</v>
      </c>
      <c r="I3858" t="s">
        <v>14763</v>
      </c>
      <c r="J3858">
        <v>5</v>
      </c>
      <c r="K3858">
        <v>3</v>
      </c>
      <c r="L3858" s="12">
        <v>3826.46</v>
      </c>
      <c r="M3858" s="11">
        <v>0.15</v>
      </c>
      <c r="N3858" s="12">
        <v>9757.4699999999993</v>
      </c>
      <c r="O3858" s="12">
        <v>7130.71</v>
      </c>
      <c r="P3858" s="12">
        <v>2626.76</v>
      </c>
      <c r="Q3858" s="11">
        <v>0.26920502958246401</v>
      </c>
    </row>
    <row r="3859" spans="1:17" x14ac:dyDescent="0.45">
      <c r="A3859" t="s">
        <v>7009</v>
      </c>
      <c r="B3859" t="s">
        <v>7010</v>
      </c>
      <c r="C3859" t="s">
        <v>2</v>
      </c>
      <c r="D3859" t="s">
        <v>3</v>
      </c>
      <c r="E3859" t="s">
        <v>14</v>
      </c>
      <c r="F3859" s="9">
        <v>45349</v>
      </c>
      <c r="G3859" s="9" t="str">
        <f>TEXT(Ecommerce_Sales_Data[[#This Row],[Order_Date]],"dddd")</f>
        <v>Tuesday</v>
      </c>
      <c r="H3859" t="s">
        <v>14757</v>
      </c>
      <c r="I3859" t="s">
        <v>14758</v>
      </c>
      <c r="J3859">
        <v>2</v>
      </c>
      <c r="K3859">
        <v>2</v>
      </c>
      <c r="L3859" s="12">
        <v>4142.6899999999996</v>
      </c>
      <c r="M3859" s="11">
        <v>0.2</v>
      </c>
      <c r="N3859" s="12">
        <v>6628.3</v>
      </c>
      <c r="O3859" s="12">
        <v>5375.36</v>
      </c>
      <c r="P3859" s="12">
        <v>1252.94</v>
      </c>
      <c r="Q3859" s="11">
        <v>0.18902886109560499</v>
      </c>
    </row>
    <row r="3860" spans="1:17" x14ac:dyDescent="0.45">
      <c r="A3860" t="s">
        <v>7011</v>
      </c>
      <c r="B3860" t="s">
        <v>5665</v>
      </c>
      <c r="C3860" t="s">
        <v>20</v>
      </c>
      <c r="D3860" t="s">
        <v>25</v>
      </c>
      <c r="E3860" t="s">
        <v>4</v>
      </c>
      <c r="F3860" s="9">
        <v>45328</v>
      </c>
      <c r="G3860" s="9" t="str">
        <f>TEXT(Ecommerce_Sales_Data[[#This Row],[Order_Date]],"dddd")</f>
        <v>Tuesday</v>
      </c>
      <c r="H3860" t="s">
        <v>14757</v>
      </c>
      <c r="I3860" t="s">
        <v>14758</v>
      </c>
      <c r="J3860">
        <v>2</v>
      </c>
      <c r="K3860">
        <v>3</v>
      </c>
      <c r="L3860" s="12">
        <v>1592.44</v>
      </c>
      <c r="M3860" s="11">
        <v>0.2</v>
      </c>
      <c r="N3860" s="12">
        <v>3821.86</v>
      </c>
      <c r="O3860" s="12">
        <v>2327.16</v>
      </c>
      <c r="P3860" s="12">
        <v>1494.7</v>
      </c>
      <c r="Q3860" s="11">
        <v>0.39109229537450402</v>
      </c>
    </row>
    <row r="3861" spans="1:17" x14ac:dyDescent="0.45">
      <c r="A3861" t="s">
        <v>7012</v>
      </c>
      <c r="B3861" t="s">
        <v>6271</v>
      </c>
      <c r="C3861" t="s">
        <v>2</v>
      </c>
      <c r="D3861" t="s">
        <v>17</v>
      </c>
      <c r="E3861" t="s">
        <v>9</v>
      </c>
      <c r="F3861" s="9">
        <v>45889</v>
      </c>
      <c r="G3861" s="9" t="str">
        <f>TEXT(Ecommerce_Sales_Data[[#This Row],[Order_Date]],"dddd")</f>
        <v>Wednesday</v>
      </c>
      <c r="H3861" t="s">
        <v>14757</v>
      </c>
      <c r="I3861" t="s">
        <v>14762</v>
      </c>
      <c r="J3861">
        <v>8</v>
      </c>
      <c r="K3861">
        <v>3</v>
      </c>
      <c r="L3861" s="12">
        <v>2971.99</v>
      </c>
      <c r="M3861" s="11">
        <v>0.05</v>
      </c>
      <c r="N3861" s="12">
        <v>8470.17</v>
      </c>
      <c r="O3861" s="12">
        <v>5713.43</v>
      </c>
      <c r="P3861" s="12">
        <v>2756.74</v>
      </c>
      <c r="Q3861" s="11">
        <v>0.325464542033985</v>
      </c>
    </row>
    <row r="3862" spans="1:17" x14ac:dyDescent="0.45">
      <c r="A3862" t="s">
        <v>7013</v>
      </c>
      <c r="B3862" t="s">
        <v>4777</v>
      </c>
      <c r="C3862" t="s">
        <v>20</v>
      </c>
      <c r="D3862" t="s">
        <v>21</v>
      </c>
      <c r="E3862" t="s">
        <v>4</v>
      </c>
      <c r="F3862" s="9">
        <v>45523</v>
      </c>
      <c r="G3862" s="9" t="str">
        <f>TEXT(Ecommerce_Sales_Data[[#This Row],[Order_Date]],"dddd")</f>
        <v>Monday</v>
      </c>
      <c r="H3862" t="s">
        <v>14757</v>
      </c>
      <c r="I3862" t="s">
        <v>14762</v>
      </c>
      <c r="J3862">
        <v>8</v>
      </c>
      <c r="K3862">
        <v>1</v>
      </c>
      <c r="L3862" s="12">
        <v>4631.87</v>
      </c>
      <c r="M3862" s="11">
        <v>0.1</v>
      </c>
      <c r="N3862" s="12">
        <v>4168.68</v>
      </c>
      <c r="O3862" s="12">
        <v>3460.4</v>
      </c>
      <c r="P3862" s="12">
        <v>708.28</v>
      </c>
      <c r="Q3862" s="11">
        <v>0.169905101854784</v>
      </c>
    </row>
    <row r="3863" spans="1:17" x14ac:dyDescent="0.45">
      <c r="A3863" t="s">
        <v>7014</v>
      </c>
      <c r="B3863" t="s">
        <v>203</v>
      </c>
      <c r="C3863" t="s">
        <v>12</v>
      </c>
      <c r="D3863" t="s">
        <v>32</v>
      </c>
      <c r="E3863" t="s">
        <v>22</v>
      </c>
      <c r="F3863" s="9">
        <v>45969</v>
      </c>
      <c r="G3863" s="9" t="str">
        <f>TEXT(Ecommerce_Sales_Data[[#This Row],[Order_Date]],"dddd")</f>
        <v>Saturday</v>
      </c>
      <c r="H3863" t="s">
        <v>14761</v>
      </c>
      <c r="I3863" t="s">
        <v>14764</v>
      </c>
      <c r="J3863">
        <v>11</v>
      </c>
      <c r="K3863">
        <v>3</v>
      </c>
      <c r="L3863" s="12">
        <v>4063.23</v>
      </c>
      <c r="M3863" s="11">
        <v>0.15</v>
      </c>
      <c r="N3863" s="12">
        <v>10361.24</v>
      </c>
      <c r="O3863" s="12">
        <v>7695.2</v>
      </c>
      <c r="P3863" s="12">
        <v>2666.04</v>
      </c>
      <c r="Q3863" s="11">
        <v>0.25730897074095399</v>
      </c>
    </row>
    <row r="3864" spans="1:17" x14ac:dyDescent="0.45">
      <c r="A3864" t="s">
        <v>7015</v>
      </c>
      <c r="B3864" t="s">
        <v>7016</v>
      </c>
      <c r="C3864" t="s">
        <v>28</v>
      </c>
      <c r="D3864" t="s">
        <v>29</v>
      </c>
      <c r="E3864" t="s">
        <v>22</v>
      </c>
      <c r="F3864" s="9">
        <v>45644</v>
      </c>
      <c r="G3864" s="9" t="str">
        <f>TEXT(Ecommerce_Sales_Data[[#This Row],[Order_Date]],"dddd")</f>
        <v>Wednesday</v>
      </c>
      <c r="H3864" t="s">
        <v>14757</v>
      </c>
      <c r="I3864" t="s">
        <v>14770</v>
      </c>
      <c r="J3864">
        <v>12</v>
      </c>
      <c r="K3864">
        <v>5</v>
      </c>
      <c r="L3864" s="12">
        <v>2680.78</v>
      </c>
      <c r="M3864" s="11">
        <v>0.1</v>
      </c>
      <c r="N3864" s="12">
        <v>12063.51</v>
      </c>
      <c r="O3864" s="12">
        <v>10032.959999999999</v>
      </c>
      <c r="P3864" s="12">
        <v>2030.55</v>
      </c>
      <c r="Q3864" s="11">
        <v>0.16832165762700901</v>
      </c>
    </row>
    <row r="3865" spans="1:17" x14ac:dyDescent="0.45">
      <c r="A3865" t="s">
        <v>7017</v>
      </c>
      <c r="B3865" t="s">
        <v>7018</v>
      </c>
      <c r="C3865" t="s">
        <v>2</v>
      </c>
      <c r="D3865" t="s">
        <v>68</v>
      </c>
      <c r="E3865" t="s">
        <v>9</v>
      </c>
      <c r="F3865" s="9">
        <v>45519</v>
      </c>
      <c r="G3865" s="9" t="str">
        <f>TEXT(Ecommerce_Sales_Data[[#This Row],[Order_Date]],"dddd")</f>
        <v>Thursday</v>
      </c>
      <c r="H3865" t="s">
        <v>14757</v>
      </c>
      <c r="I3865" t="s">
        <v>14762</v>
      </c>
      <c r="J3865">
        <v>8</v>
      </c>
      <c r="K3865">
        <v>4</v>
      </c>
      <c r="L3865" s="12">
        <v>3264.47</v>
      </c>
      <c r="M3865" s="11">
        <v>0.15</v>
      </c>
      <c r="N3865" s="12">
        <v>11099.2</v>
      </c>
      <c r="O3865" s="12">
        <v>7502.1</v>
      </c>
      <c r="P3865" s="12">
        <v>3597.1</v>
      </c>
      <c r="Q3865" s="11">
        <v>0.32408642064292897</v>
      </c>
    </row>
    <row r="3866" spans="1:17" x14ac:dyDescent="0.45">
      <c r="A3866" t="s">
        <v>7019</v>
      </c>
      <c r="B3866" t="s">
        <v>5977</v>
      </c>
      <c r="C3866" t="s">
        <v>2</v>
      </c>
      <c r="D3866" t="s">
        <v>17</v>
      </c>
      <c r="E3866" t="s">
        <v>9</v>
      </c>
      <c r="F3866" s="9">
        <v>45496</v>
      </c>
      <c r="G3866" s="9" t="str">
        <f>TEXT(Ecommerce_Sales_Data[[#This Row],[Order_Date]],"dddd")</f>
        <v>Tuesday</v>
      </c>
      <c r="H3866" t="s">
        <v>14757</v>
      </c>
      <c r="I3866" t="s">
        <v>14768</v>
      </c>
      <c r="J3866">
        <v>7</v>
      </c>
      <c r="K3866">
        <v>4</v>
      </c>
      <c r="L3866" s="12">
        <v>2694.86</v>
      </c>
      <c r="M3866" s="11">
        <v>0.1</v>
      </c>
      <c r="N3866" s="12">
        <v>9701.5</v>
      </c>
      <c r="O3866" s="12">
        <v>5891.33</v>
      </c>
      <c r="P3866" s="12">
        <v>3810.17</v>
      </c>
      <c r="Q3866" s="11">
        <v>0.39274029789207898</v>
      </c>
    </row>
    <row r="3867" spans="1:17" x14ac:dyDescent="0.45">
      <c r="A3867" t="s">
        <v>7020</v>
      </c>
      <c r="B3867" t="s">
        <v>7021</v>
      </c>
      <c r="C3867" t="s">
        <v>12</v>
      </c>
      <c r="D3867" t="s">
        <v>13</v>
      </c>
      <c r="E3867" t="s">
        <v>22</v>
      </c>
      <c r="F3867" s="9">
        <v>45764</v>
      </c>
      <c r="G3867" s="9" t="str">
        <f>TEXT(Ecommerce_Sales_Data[[#This Row],[Order_Date]],"dddd")</f>
        <v>Thursday</v>
      </c>
      <c r="H3867" t="s">
        <v>14757</v>
      </c>
      <c r="I3867" t="s">
        <v>14765</v>
      </c>
      <c r="J3867">
        <v>4</v>
      </c>
      <c r="K3867">
        <v>1</v>
      </c>
      <c r="L3867" s="12">
        <v>485.79</v>
      </c>
      <c r="M3867" s="11">
        <v>0.1</v>
      </c>
      <c r="N3867" s="12">
        <v>437.21</v>
      </c>
      <c r="O3867" s="12">
        <v>336.66</v>
      </c>
      <c r="P3867" s="12">
        <v>100.55</v>
      </c>
      <c r="Q3867" s="11">
        <v>0.22998101598774001</v>
      </c>
    </row>
    <row r="3868" spans="1:17" x14ac:dyDescent="0.45">
      <c r="A3868" t="s">
        <v>7022</v>
      </c>
      <c r="B3868" t="s">
        <v>2737</v>
      </c>
      <c r="C3868" t="s">
        <v>20</v>
      </c>
      <c r="D3868" t="s">
        <v>57</v>
      </c>
      <c r="E3868" t="s">
        <v>14</v>
      </c>
      <c r="F3868" s="9">
        <v>45423</v>
      </c>
      <c r="G3868" s="9" t="str">
        <f>TEXT(Ecommerce_Sales_Data[[#This Row],[Order_Date]],"dddd")</f>
        <v>Saturday</v>
      </c>
      <c r="H3868" t="s">
        <v>14761</v>
      </c>
      <c r="I3868" t="s">
        <v>14763</v>
      </c>
      <c r="J3868">
        <v>5</v>
      </c>
      <c r="K3868">
        <v>1</v>
      </c>
      <c r="L3868" s="12">
        <v>3091.48</v>
      </c>
      <c r="M3868" s="11">
        <v>0</v>
      </c>
      <c r="N3868" s="12">
        <v>3091.48</v>
      </c>
      <c r="O3868" s="12">
        <v>2028.6</v>
      </c>
      <c r="P3868" s="12">
        <v>1062.8800000000001</v>
      </c>
      <c r="Q3868" s="11">
        <v>0.34380943755094601</v>
      </c>
    </row>
    <row r="3869" spans="1:17" x14ac:dyDescent="0.45">
      <c r="A3869" t="s">
        <v>7023</v>
      </c>
      <c r="B3869" t="s">
        <v>7024</v>
      </c>
      <c r="C3869" t="s">
        <v>20</v>
      </c>
      <c r="D3869" t="s">
        <v>60</v>
      </c>
      <c r="E3869" t="s">
        <v>9</v>
      </c>
      <c r="F3869" s="9">
        <v>45587</v>
      </c>
      <c r="G3869" s="9" t="str">
        <f>TEXT(Ecommerce_Sales_Data[[#This Row],[Order_Date]],"dddd")</f>
        <v>Tuesday</v>
      </c>
      <c r="H3869" t="s">
        <v>14757</v>
      </c>
      <c r="I3869" t="s">
        <v>14760</v>
      </c>
      <c r="J3869">
        <v>10</v>
      </c>
      <c r="K3869">
        <v>5</v>
      </c>
      <c r="L3869" s="12">
        <v>4849.29</v>
      </c>
      <c r="M3869" s="11">
        <v>0.1</v>
      </c>
      <c r="N3869" s="12">
        <v>21821.81</v>
      </c>
      <c r="O3869" s="12">
        <v>14169.38</v>
      </c>
      <c r="P3869" s="12">
        <v>7652.43</v>
      </c>
      <c r="Q3869" s="11">
        <v>0.35067806016091202</v>
      </c>
    </row>
    <row r="3870" spans="1:17" x14ac:dyDescent="0.45">
      <c r="A3870" t="s">
        <v>7025</v>
      </c>
      <c r="B3870" t="s">
        <v>7026</v>
      </c>
      <c r="C3870" t="s">
        <v>12</v>
      </c>
      <c r="D3870" t="s">
        <v>32</v>
      </c>
      <c r="E3870" t="s">
        <v>4</v>
      </c>
      <c r="F3870" s="9">
        <v>45491</v>
      </c>
      <c r="G3870" s="9" t="str">
        <f>TEXT(Ecommerce_Sales_Data[[#This Row],[Order_Date]],"dddd")</f>
        <v>Thursday</v>
      </c>
      <c r="H3870" t="s">
        <v>14757</v>
      </c>
      <c r="I3870" t="s">
        <v>14768</v>
      </c>
      <c r="J3870">
        <v>7</v>
      </c>
      <c r="K3870">
        <v>5</v>
      </c>
      <c r="L3870" s="12">
        <v>2515.09</v>
      </c>
      <c r="M3870" s="11">
        <v>0</v>
      </c>
      <c r="N3870" s="12">
        <v>12575.45</v>
      </c>
      <c r="O3870" s="12">
        <v>9536.23</v>
      </c>
      <c r="P3870" s="12">
        <v>3039.22</v>
      </c>
      <c r="Q3870" s="11">
        <v>0.24167882660262699</v>
      </c>
    </row>
    <row r="3871" spans="1:17" x14ac:dyDescent="0.45">
      <c r="A3871" t="s">
        <v>7027</v>
      </c>
      <c r="B3871" t="s">
        <v>7028</v>
      </c>
      <c r="C3871" t="s">
        <v>20</v>
      </c>
      <c r="D3871" t="s">
        <v>21</v>
      </c>
      <c r="E3871" t="s">
        <v>14</v>
      </c>
      <c r="F3871" s="9">
        <v>45803</v>
      </c>
      <c r="G3871" s="9" t="str">
        <f>TEXT(Ecommerce_Sales_Data[[#This Row],[Order_Date]],"dddd")</f>
        <v>Monday</v>
      </c>
      <c r="H3871" t="s">
        <v>14757</v>
      </c>
      <c r="I3871" t="s">
        <v>14763</v>
      </c>
      <c r="J3871">
        <v>5</v>
      </c>
      <c r="K3871">
        <v>4</v>
      </c>
      <c r="L3871" s="12">
        <v>3563.86</v>
      </c>
      <c r="M3871" s="11">
        <v>0.2</v>
      </c>
      <c r="N3871" s="12">
        <v>11404.35</v>
      </c>
      <c r="O3871" s="12">
        <v>6957.05</v>
      </c>
      <c r="P3871" s="12">
        <v>4447.3</v>
      </c>
      <c r="Q3871" s="11">
        <v>0.38996523256476701</v>
      </c>
    </row>
    <row r="3872" spans="1:17" x14ac:dyDescent="0.45">
      <c r="A3872" t="s">
        <v>7029</v>
      </c>
      <c r="B3872" t="s">
        <v>6633</v>
      </c>
      <c r="C3872" t="s">
        <v>28</v>
      </c>
      <c r="D3872" t="s">
        <v>29</v>
      </c>
      <c r="E3872" t="s">
        <v>9</v>
      </c>
      <c r="F3872" s="9">
        <v>45947</v>
      </c>
      <c r="G3872" s="9" t="str">
        <f>TEXT(Ecommerce_Sales_Data[[#This Row],[Order_Date]],"dddd")</f>
        <v>Friday</v>
      </c>
      <c r="H3872" t="s">
        <v>14757</v>
      </c>
      <c r="I3872" t="s">
        <v>14760</v>
      </c>
      <c r="J3872">
        <v>10</v>
      </c>
      <c r="K3872">
        <v>5</v>
      </c>
      <c r="L3872" s="12">
        <v>2511.61</v>
      </c>
      <c r="M3872" s="11">
        <v>0.1</v>
      </c>
      <c r="N3872" s="12">
        <v>11302.25</v>
      </c>
      <c r="O3872" s="12">
        <v>7737.76</v>
      </c>
      <c r="P3872" s="12">
        <v>3564.49</v>
      </c>
      <c r="Q3872" s="11">
        <v>0.31537879625738202</v>
      </c>
    </row>
    <row r="3873" spans="1:17" x14ac:dyDescent="0.45">
      <c r="A3873" t="s">
        <v>7030</v>
      </c>
      <c r="B3873" t="s">
        <v>1979</v>
      </c>
      <c r="C3873" t="s">
        <v>2</v>
      </c>
      <c r="D3873" t="s">
        <v>17</v>
      </c>
      <c r="E3873" t="s">
        <v>4</v>
      </c>
      <c r="F3873" s="9">
        <v>45508</v>
      </c>
      <c r="G3873" s="9" t="str">
        <f>TEXT(Ecommerce_Sales_Data[[#This Row],[Order_Date]],"dddd")</f>
        <v>Sunday</v>
      </c>
      <c r="H3873" t="s">
        <v>14761</v>
      </c>
      <c r="I3873" t="s">
        <v>14762</v>
      </c>
      <c r="J3873">
        <v>8</v>
      </c>
      <c r="K3873">
        <v>4</v>
      </c>
      <c r="L3873" s="12">
        <v>1802.54</v>
      </c>
      <c r="M3873" s="11">
        <v>0.2</v>
      </c>
      <c r="N3873" s="12">
        <v>5768.13</v>
      </c>
      <c r="O3873" s="12">
        <v>4367.1499999999996</v>
      </c>
      <c r="P3873" s="12">
        <v>1400.98</v>
      </c>
      <c r="Q3873" s="11">
        <v>0.24288287538595699</v>
      </c>
    </row>
    <row r="3874" spans="1:17" x14ac:dyDescent="0.45">
      <c r="A3874" t="s">
        <v>7031</v>
      </c>
      <c r="B3874" t="s">
        <v>7032</v>
      </c>
      <c r="C3874" t="s">
        <v>20</v>
      </c>
      <c r="D3874" t="s">
        <v>60</v>
      </c>
      <c r="E3874" t="s">
        <v>4</v>
      </c>
      <c r="F3874" s="9">
        <v>45479</v>
      </c>
      <c r="G3874" s="9" t="str">
        <f>TEXT(Ecommerce_Sales_Data[[#This Row],[Order_Date]],"dddd")</f>
        <v>Saturday</v>
      </c>
      <c r="H3874" t="s">
        <v>14761</v>
      </c>
      <c r="I3874" t="s">
        <v>14768</v>
      </c>
      <c r="J3874">
        <v>7</v>
      </c>
      <c r="K3874">
        <v>2</v>
      </c>
      <c r="L3874" s="12">
        <v>937.44</v>
      </c>
      <c r="M3874" s="11">
        <v>0</v>
      </c>
      <c r="N3874" s="12">
        <v>1874.88</v>
      </c>
      <c r="O3874" s="12">
        <v>1327.77</v>
      </c>
      <c r="P3874" s="12">
        <v>547.11</v>
      </c>
      <c r="Q3874" s="11">
        <v>0.29181067588325699</v>
      </c>
    </row>
    <row r="3875" spans="1:17" x14ac:dyDescent="0.45">
      <c r="A3875" t="s">
        <v>7033</v>
      </c>
      <c r="B3875" t="s">
        <v>7034</v>
      </c>
      <c r="C3875" t="s">
        <v>12</v>
      </c>
      <c r="D3875" t="s">
        <v>41</v>
      </c>
      <c r="E3875" t="s">
        <v>9</v>
      </c>
      <c r="F3875" s="9">
        <v>46010</v>
      </c>
      <c r="G3875" s="9" t="str">
        <f>TEXT(Ecommerce_Sales_Data[[#This Row],[Order_Date]],"dddd")</f>
        <v>Friday</v>
      </c>
      <c r="H3875" t="s">
        <v>14757</v>
      </c>
      <c r="I3875" t="s">
        <v>14770</v>
      </c>
      <c r="J3875">
        <v>12</v>
      </c>
      <c r="K3875">
        <v>2</v>
      </c>
      <c r="L3875" s="12">
        <v>2019</v>
      </c>
      <c r="M3875" s="11">
        <v>0.15</v>
      </c>
      <c r="N3875" s="12">
        <v>3432.3</v>
      </c>
      <c r="O3875" s="12">
        <v>2749.07</v>
      </c>
      <c r="P3875" s="12">
        <v>683.23</v>
      </c>
      <c r="Q3875" s="11">
        <v>0.19905894006934099</v>
      </c>
    </row>
    <row r="3876" spans="1:17" x14ac:dyDescent="0.45">
      <c r="A3876" t="s">
        <v>7035</v>
      </c>
      <c r="B3876" t="s">
        <v>7036</v>
      </c>
      <c r="C3876" t="s">
        <v>28</v>
      </c>
      <c r="D3876" t="s">
        <v>137</v>
      </c>
      <c r="E3876" t="s">
        <v>22</v>
      </c>
      <c r="F3876" s="9">
        <v>45633</v>
      </c>
      <c r="G3876" s="9" t="str">
        <f>TEXT(Ecommerce_Sales_Data[[#This Row],[Order_Date]],"dddd")</f>
        <v>Saturday</v>
      </c>
      <c r="H3876" t="s">
        <v>14761</v>
      </c>
      <c r="I3876" t="s">
        <v>14770</v>
      </c>
      <c r="J3876">
        <v>12</v>
      </c>
      <c r="K3876">
        <v>5</v>
      </c>
      <c r="L3876" s="12">
        <v>1318.48</v>
      </c>
      <c r="M3876" s="11">
        <v>0.05</v>
      </c>
      <c r="N3876" s="12">
        <v>6262.78</v>
      </c>
      <c r="O3876" s="12">
        <v>5067.2</v>
      </c>
      <c r="P3876" s="12">
        <v>1195.58</v>
      </c>
      <c r="Q3876" s="11">
        <v>0.19090244268519699</v>
      </c>
    </row>
    <row r="3877" spans="1:17" x14ac:dyDescent="0.45">
      <c r="A3877" t="s">
        <v>7037</v>
      </c>
      <c r="B3877" t="s">
        <v>7038</v>
      </c>
      <c r="C3877" t="s">
        <v>2</v>
      </c>
      <c r="D3877" t="s">
        <v>65</v>
      </c>
      <c r="E3877" t="s">
        <v>14</v>
      </c>
      <c r="F3877" s="9">
        <v>45832</v>
      </c>
      <c r="G3877" s="9" t="str">
        <f>TEXT(Ecommerce_Sales_Data[[#This Row],[Order_Date]],"dddd")</f>
        <v>Tuesday</v>
      </c>
      <c r="H3877" t="s">
        <v>14757</v>
      </c>
      <c r="I3877" t="s">
        <v>14759</v>
      </c>
      <c r="J3877">
        <v>6</v>
      </c>
      <c r="K3877">
        <v>5</v>
      </c>
      <c r="L3877" s="12">
        <v>1441.72</v>
      </c>
      <c r="M3877" s="11">
        <v>0</v>
      </c>
      <c r="N3877" s="12">
        <v>7208.6</v>
      </c>
      <c r="O3877" s="12">
        <v>6101.1</v>
      </c>
      <c r="P3877" s="12">
        <v>1107.5</v>
      </c>
      <c r="Q3877" s="11">
        <v>0.15363593485558899</v>
      </c>
    </row>
    <row r="3878" spans="1:17" x14ac:dyDescent="0.45">
      <c r="A3878" t="s">
        <v>7039</v>
      </c>
      <c r="B3878" t="s">
        <v>7040</v>
      </c>
      <c r="C3878" t="s">
        <v>7</v>
      </c>
      <c r="D3878" t="s">
        <v>71</v>
      </c>
      <c r="E3878" t="s">
        <v>9</v>
      </c>
      <c r="F3878" s="9">
        <v>45905</v>
      </c>
      <c r="G3878" s="9" t="str">
        <f>TEXT(Ecommerce_Sales_Data[[#This Row],[Order_Date]],"dddd")</f>
        <v>Friday</v>
      </c>
      <c r="H3878" t="s">
        <v>14757</v>
      </c>
      <c r="I3878" t="s">
        <v>14766</v>
      </c>
      <c r="J3878">
        <v>9</v>
      </c>
      <c r="K3878">
        <v>3</v>
      </c>
      <c r="L3878" s="12">
        <v>4786.84</v>
      </c>
      <c r="M3878" s="11">
        <v>0</v>
      </c>
      <c r="N3878" s="12">
        <v>14360.52</v>
      </c>
      <c r="O3878" s="12">
        <v>11799.77</v>
      </c>
      <c r="P3878" s="12">
        <v>2560.75</v>
      </c>
      <c r="Q3878" s="11">
        <v>0.17831875168865799</v>
      </c>
    </row>
    <row r="3879" spans="1:17" x14ac:dyDescent="0.45">
      <c r="A3879" t="s">
        <v>7041</v>
      </c>
      <c r="B3879" t="s">
        <v>7042</v>
      </c>
      <c r="C3879" t="s">
        <v>12</v>
      </c>
      <c r="D3879" t="s">
        <v>13</v>
      </c>
      <c r="E3879" t="s">
        <v>14</v>
      </c>
      <c r="F3879" s="9">
        <v>45490</v>
      </c>
      <c r="G3879" s="9" t="str">
        <f>TEXT(Ecommerce_Sales_Data[[#This Row],[Order_Date]],"dddd")</f>
        <v>Wednesday</v>
      </c>
      <c r="H3879" t="s">
        <v>14757</v>
      </c>
      <c r="I3879" t="s">
        <v>14768</v>
      </c>
      <c r="J3879">
        <v>7</v>
      </c>
      <c r="K3879">
        <v>3</v>
      </c>
      <c r="L3879" s="12">
        <v>4859.3500000000004</v>
      </c>
      <c r="M3879" s="11">
        <v>0.15</v>
      </c>
      <c r="N3879" s="12">
        <v>12391.34</v>
      </c>
      <c r="O3879" s="12">
        <v>8588.33</v>
      </c>
      <c r="P3879" s="12">
        <v>3803.01</v>
      </c>
      <c r="Q3879" s="11">
        <v>0.30690869591182202</v>
      </c>
    </row>
    <row r="3880" spans="1:17" x14ac:dyDescent="0.45">
      <c r="A3880" t="s">
        <v>7043</v>
      </c>
      <c r="B3880" t="s">
        <v>7044</v>
      </c>
      <c r="C3880" t="s">
        <v>20</v>
      </c>
      <c r="D3880" t="s">
        <v>57</v>
      </c>
      <c r="E3880" t="s">
        <v>22</v>
      </c>
      <c r="F3880" s="9">
        <v>45724</v>
      </c>
      <c r="G3880" s="9" t="str">
        <f>TEXT(Ecommerce_Sales_Data[[#This Row],[Order_Date]],"dddd")</f>
        <v>Saturday</v>
      </c>
      <c r="H3880" t="s">
        <v>14761</v>
      </c>
      <c r="I3880" t="s">
        <v>14769</v>
      </c>
      <c r="J3880">
        <v>3</v>
      </c>
      <c r="K3880">
        <v>5</v>
      </c>
      <c r="L3880" s="12">
        <v>660.18</v>
      </c>
      <c r="M3880" s="11">
        <v>0.1</v>
      </c>
      <c r="N3880" s="12">
        <v>2970.81</v>
      </c>
      <c r="O3880" s="12">
        <v>2332.31</v>
      </c>
      <c r="P3880" s="12">
        <v>638.5</v>
      </c>
      <c r="Q3880" s="11">
        <v>0.21492454919702</v>
      </c>
    </row>
    <row r="3881" spans="1:17" x14ac:dyDescent="0.45">
      <c r="A3881" t="s">
        <v>7045</v>
      </c>
      <c r="B3881" t="s">
        <v>70</v>
      </c>
      <c r="C3881" t="s">
        <v>12</v>
      </c>
      <c r="D3881" t="s">
        <v>13</v>
      </c>
      <c r="E3881" t="s">
        <v>9</v>
      </c>
      <c r="F3881" s="9">
        <v>45980</v>
      </c>
      <c r="G3881" s="9" t="str">
        <f>TEXT(Ecommerce_Sales_Data[[#This Row],[Order_Date]],"dddd")</f>
        <v>Wednesday</v>
      </c>
      <c r="H3881" t="s">
        <v>14757</v>
      </c>
      <c r="I3881" t="s">
        <v>14764</v>
      </c>
      <c r="J3881">
        <v>11</v>
      </c>
      <c r="K3881">
        <v>2</v>
      </c>
      <c r="L3881" s="12">
        <v>401.56</v>
      </c>
      <c r="M3881" s="11">
        <v>0.2</v>
      </c>
      <c r="N3881" s="12">
        <v>642.5</v>
      </c>
      <c r="O3881" s="12">
        <v>522.4</v>
      </c>
      <c r="P3881" s="12">
        <v>120.1</v>
      </c>
      <c r="Q3881" s="11">
        <v>0.18692607003891001</v>
      </c>
    </row>
    <row r="3882" spans="1:17" x14ac:dyDescent="0.45">
      <c r="A3882" t="s">
        <v>7046</v>
      </c>
      <c r="B3882" t="s">
        <v>3992</v>
      </c>
      <c r="C3882" t="s">
        <v>28</v>
      </c>
      <c r="D3882" t="s">
        <v>29</v>
      </c>
      <c r="E3882" t="s">
        <v>9</v>
      </c>
      <c r="F3882" s="9">
        <v>45895</v>
      </c>
      <c r="G3882" s="9" t="str">
        <f>TEXT(Ecommerce_Sales_Data[[#This Row],[Order_Date]],"dddd")</f>
        <v>Tuesday</v>
      </c>
      <c r="H3882" t="s">
        <v>14757</v>
      </c>
      <c r="I3882" t="s">
        <v>14762</v>
      </c>
      <c r="J3882">
        <v>8</v>
      </c>
      <c r="K3882">
        <v>5</v>
      </c>
      <c r="L3882" s="12">
        <v>4274.22</v>
      </c>
      <c r="M3882" s="11">
        <v>0.15</v>
      </c>
      <c r="N3882" s="12">
        <v>18165.439999999999</v>
      </c>
      <c r="O3882" s="12">
        <v>13741.86</v>
      </c>
      <c r="P3882" s="12">
        <v>4423.58</v>
      </c>
      <c r="Q3882" s="11">
        <v>0.24351625944650901</v>
      </c>
    </row>
    <row r="3883" spans="1:17" x14ac:dyDescent="0.45">
      <c r="A3883" t="s">
        <v>7047</v>
      </c>
      <c r="B3883" t="s">
        <v>4671</v>
      </c>
      <c r="C3883" t="s">
        <v>28</v>
      </c>
      <c r="D3883" t="s">
        <v>85</v>
      </c>
      <c r="E3883" t="s">
        <v>14</v>
      </c>
      <c r="F3883" s="9">
        <v>45579</v>
      </c>
      <c r="G3883" s="9" t="str">
        <f>TEXT(Ecommerce_Sales_Data[[#This Row],[Order_Date]],"dddd")</f>
        <v>Monday</v>
      </c>
      <c r="H3883" t="s">
        <v>14757</v>
      </c>
      <c r="I3883" t="s">
        <v>14760</v>
      </c>
      <c r="J3883">
        <v>10</v>
      </c>
      <c r="K3883">
        <v>3</v>
      </c>
      <c r="L3883" s="12">
        <v>275.12</v>
      </c>
      <c r="M3883" s="11">
        <v>0.15</v>
      </c>
      <c r="N3883" s="12">
        <v>701.56</v>
      </c>
      <c r="O3883" s="12">
        <v>555.41</v>
      </c>
      <c r="P3883" s="12">
        <v>146.15</v>
      </c>
      <c r="Q3883" s="11">
        <v>0.208321455043047</v>
      </c>
    </row>
    <row r="3884" spans="1:17" x14ac:dyDescent="0.45">
      <c r="A3884" t="s">
        <v>7048</v>
      </c>
      <c r="B3884" t="s">
        <v>7049</v>
      </c>
      <c r="C3884" t="s">
        <v>7</v>
      </c>
      <c r="D3884" t="s">
        <v>106</v>
      </c>
      <c r="E3884" t="s">
        <v>9</v>
      </c>
      <c r="F3884" s="9">
        <v>45493</v>
      </c>
      <c r="G3884" s="9" t="str">
        <f>TEXT(Ecommerce_Sales_Data[[#This Row],[Order_Date]],"dddd")</f>
        <v>Saturday</v>
      </c>
      <c r="H3884" t="s">
        <v>14761</v>
      </c>
      <c r="I3884" t="s">
        <v>14768</v>
      </c>
      <c r="J3884">
        <v>7</v>
      </c>
      <c r="K3884">
        <v>2</v>
      </c>
      <c r="L3884" s="12">
        <v>2765.47</v>
      </c>
      <c r="M3884" s="11">
        <v>0.2</v>
      </c>
      <c r="N3884" s="12">
        <v>4424.75</v>
      </c>
      <c r="O3884" s="12">
        <v>3224.6</v>
      </c>
      <c r="P3884" s="12">
        <v>1200.1500000000001</v>
      </c>
      <c r="Q3884" s="11">
        <v>0.27123566303181001</v>
      </c>
    </row>
    <row r="3885" spans="1:17" x14ac:dyDescent="0.45">
      <c r="A3885" t="s">
        <v>7050</v>
      </c>
      <c r="B3885" t="s">
        <v>3468</v>
      </c>
      <c r="C3885" t="s">
        <v>12</v>
      </c>
      <c r="D3885" t="s">
        <v>13</v>
      </c>
      <c r="E3885" t="s">
        <v>14</v>
      </c>
      <c r="F3885" s="9">
        <v>45365</v>
      </c>
      <c r="G3885" s="9" t="str">
        <f>TEXT(Ecommerce_Sales_Data[[#This Row],[Order_Date]],"dddd")</f>
        <v>Thursday</v>
      </c>
      <c r="H3885" t="s">
        <v>14757</v>
      </c>
      <c r="I3885" t="s">
        <v>14769</v>
      </c>
      <c r="J3885">
        <v>3</v>
      </c>
      <c r="K3885">
        <v>2</v>
      </c>
      <c r="L3885" s="12">
        <v>479.9</v>
      </c>
      <c r="M3885" s="11">
        <v>0.1</v>
      </c>
      <c r="N3885" s="12">
        <v>863.82</v>
      </c>
      <c r="O3885" s="12">
        <v>692.2</v>
      </c>
      <c r="P3885" s="12">
        <v>171.62</v>
      </c>
      <c r="Q3885" s="11">
        <v>0.19867565001967999</v>
      </c>
    </row>
    <row r="3886" spans="1:17" x14ac:dyDescent="0.45">
      <c r="A3886" t="s">
        <v>7051</v>
      </c>
      <c r="B3886" t="s">
        <v>7052</v>
      </c>
      <c r="C3886" t="s">
        <v>2</v>
      </c>
      <c r="D3886" t="s">
        <v>17</v>
      </c>
      <c r="E3886" t="s">
        <v>4</v>
      </c>
      <c r="F3886" s="9">
        <v>45750</v>
      </c>
      <c r="G3886" s="9" t="str">
        <f>TEXT(Ecommerce_Sales_Data[[#This Row],[Order_Date]],"dddd")</f>
        <v>Thursday</v>
      </c>
      <c r="H3886" t="s">
        <v>14757</v>
      </c>
      <c r="I3886" t="s">
        <v>14765</v>
      </c>
      <c r="J3886">
        <v>4</v>
      </c>
      <c r="K3886">
        <v>5</v>
      </c>
      <c r="L3886" s="12">
        <v>494.53</v>
      </c>
      <c r="M3886" s="11">
        <v>0.1</v>
      </c>
      <c r="N3886" s="12">
        <v>2225.38</v>
      </c>
      <c r="O3886" s="12">
        <v>1647.78</v>
      </c>
      <c r="P3886" s="12">
        <v>577.6</v>
      </c>
      <c r="Q3886" s="11">
        <v>0.25955117777637998</v>
      </c>
    </row>
    <row r="3887" spans="1:17" x14ac:dyDescent="0.45">
      <c r="A3887" t="s">
        <v>7053</v>
      </c>
      <c r="B3887" t="s">
        <v>7054</v>
      </c>
      <c r="C3887" t="s">
        <v>7</v>
      </c>
      <c r="D3887" t="s">
        <v>46</v>
      </c>
      <c r="E3887" t="s">
        <v>22</v>
      </c>
      <c r="F3887" s="9">
        <v>45437</v>
      </c>
      <c r="G3887" s="9" t="str">
        <f>TEXT(Ecommerce_Sales_Data[[#This Row],[Order_Date]],"dddd")</f>
        <v>Saturday</v>
      </c>
      <c r="H3887" t="s">
        <v>14761</v>
      </c>
      <c r="I3887" t="s">
        <v>14763</v>
      </c>
      <c r="J3887">
        <v>5</v>
      </c>
      <c r="K3887">
        <v>4</v>
      </c>
      <c r="L3887" s="12">
        <v>3394.14</v>
      </c>
      <c r="M3887" s="11">
        <v>0.2</v>
      </c>
      <c r="N3887" s="12">
        <v>10861.25</v>
      </c>
      <c r="O3887" s="12">
        <v>9195.5300000000007</v>
      </c>
      <c r="P3887" s="12">
        <v>1665.72</v>
      </c>
      <c r="Q3887" s="11">
        <v>0.153363563125791</v>
      </c>
    </row>
    <row r="3888" spans="1:17" x14ac:dyDescent="0.45">
      <c r="A3888" t="s">
        <v>7055</v>
      </c>
      <c r="B3888" t="s">
        <v>7056</v>
      </c>
      <c r="C3888" t="s">
        <v>2</v>
      </c>
      <c r="D3888" t="s">
        <v>3</v>
      </c>
      <c r="E3888" t="s">
        <v>4</v>
      </c>
      <c r="F3888" s="9">
        <v>46019</v>
      </c>
      <c r="G3888" s="9" t="str">
        <f>TEXT(Ecommerce_Sales_Data[[#This Row],[Order_Date]],"dddd")</f>
        <v>Sunday</v>
      </c>
      <c r="H3888" t="s">
        <v>14761</v>
      </c>
      <c r="I3888" t="s">
        <v>14770</v>
      </c>
      <c r="J3888">
        <v>12</v>
      </c>
      <c r="K3888">
        <v>1</v>
      </c>
      <c r="L3888" s="12">
        <v>1127.72</v>
      </c>
      <c r="M3888" s="11">
        <v>0.15</v>
      </c>
      <c r="N3888" s="12">
        <v>958.56</v>
      </c>
      <c r="O3888" s="12">
        <v>653.80999999999995</v>
      </c>
      <c r="P3888" s="12">
        <v>304.75</v>
      </c>
      <c r="Q3888" s="11">
        <v>0.31792480387247501</v>
      </c>
    </row>
    <row r="3889" spans="1:17" x14ac:dyDescent="0.45">
      <c r="A3889" t="s">
        <v>7057</v>
      </c>
      <c r="B3889" t="s">
        <v>7058</v>
      </c>
      <c r="C3889" t="s">
        <v>12</v>
      </c>
      <c r="D3889" t="s">
        <v>13</v>
      </c>
      <c r="E3889" t="s">
        <v>22</v>
      </c>
      <c r="F3889" s="9">
        <v>45450</v>
      </c>
      <c r="G3889" s="9" t="str">
        <f>TEXT(Ecommerce_Sales_Data[[#This Row],[Order_Date]],"dddd")</f>
        <v>Friday</v>
      </c>
      <c r="H3889" t="s">
        <v>14757</v>
      </c>
      <c r="I3889" t="s">
        <v>14759</v>
      </c>
      <c r="J3889">
        <v>6</v>
      </c>
      <c r="K3889">
        <v>2</v>
      </c>
      <c r="L3889" s="12">
        <v>452.31</v>
      </c>
      <c r="M3889" s="11">
        <v>0.15</v>
      </c>
      <c r="N3889" s="12">
        <v>768.93</v>
      </c>
      <c r="O3889" s="12">
        <v>598.92999999999995</v>
      </c>
      <c r="P3889" s="12">
        <v>170</v>
      </c>
      <c r="Q3889" s="11">
        <v>0.22108644479991699</v>
      </c>
    </row>
    <row r="3890" spans="1:17" x14ac:dyDescent="0.45">
      <c r="A3890" t="s">
        <v>7059</v>
      </c>
      <c r="B3890" t="s">
        <v>7060</v>
      </c>
      <c r="C3890" t="s">
        <v>20</v>
      </c>
      <c r="D3890" t="s">
        <v>57</v>
      </c>
      <c r="E3890" t="s">
        <v>4</v>
      </c>
      <c r="F3890" s="9">
        <v>45551</v>
      </c>
      <c r="G3890" s="9" t="str">
        <f>TEXT(Ecommerce_Sales_Data[[#This Row],[Order_Date]],"dddd")</f>
        <v>Monday</v>
      </c>
      <c r="H3890" t="s">
        <v>14757</v>
      </c>
      <c r="I3890" t="s">
        <v>14766</v>
      </c>
      <c r="J3890">
        <v>9</v>
      </c>
      <c r="K3890">
        <v>1</v>
      </c>
      <c r="L3890" s="12">
        <v>3853.79</v>
      </c>
      <c r="M3890" s="11">
        <v>0.1</v>
      </c>
      <c r="N3890" s="12">
        <v>3468.41</v>
      </c>
      <c r="O3890" s="12">
        <v>2467.16</v>
      </c>
      <c r="P3890" s="12">
        <v>1001.25</v>
      </c>
      <c r="Q3890" s="11">
        <v>0.288676944190566</v>
      </c>
    </row>
    <row r="3891" spans="1:17" x14ac:dyDescent="0.45">
      <c r="A3891" t="s">
        <v>7061</v>
      </c>
      <c r="B3891" t="s">
        <v>7062</v>
      </c>
      <c r="C3891" t="s">
        <v>12</v>
      </c>
      <c r="D3891" t="s">
        <v>41</v>
      </c>
      <c r="E3891" t="s">
        <v>14</v>
      </c>
      <c r="F3891" s="9">
        <v>45324</v>
      </c>
      <c r="G3891" s="9" t="str">
        <f>TEXT(Ecommerce_Sales_Data[[#This Row],[Order_Date]],"dddd")</f>
        <v>Friday</v>
      </c>
      <c r="H3891" t="s">
        <v>14757</v>
      </c>
      <c r="I3891" t="s">
        <v>14758</v>
      </c>
      <c r="J3891">
        <v>2</v>
      </c>
      <c r="K3891">
        <v>2</v>
      </c>
      <c r="L3891" s="12">
        <v>4520.88</v>
      </c>
      <c r="M3891" s="11">
        <v>0.15</v>
      </c>
      <c r="N3891" s="12">
        <v>7685.5</v>
      </c>
      <c r="O3891" s="12">
        <v>4706.92</v>
      </c>
      <c r="P3891" s="12">
        <v>2978.58</v>
      </c>
      <c r="Q3891" s="11">
        <v>0.38755838917441898</v>
      </c>
    </row>
    <row r="3892" spans="1:17" x14ac:dyDescent="0.45">
      <c r="A3892" t="s">
        <v>7063</v>
      </c>
      <c r="B3892" t="s">
        <v>508</v>
      </c>
      <c r="C3892" t="s">
        <v>28</v>
      </c>
      <c r="D3892" t="s">
        <v>137</v>
      </c>
      <c r="E3892" t="s">
        <v>4</v>
      </c>
      <c r="F3892" s="9">
        <v>45887</v>
      </c>
      <c r="G3892" s="9" t="str">
        <f>TEXT(Ecommerce_Sales_Data[[#This Row],[Order_Date]],"dddd")</f>
        <v>Monday</v>
      </c>
      <c r="H3892" t="s">
        <v>14757</v>
      </c>
      <c r="I3892" t="s">
        <v>14762</v>
      </c>
      <c r="J3892">
        <v>8</v>
      </c>
      <c r="K3892">
        <v>1</v>
      </c>
      <c r="L3892" s="12">
        <v>3478.76</v>
      </c>
      <c r="M3892" s="11">
        <v>0.1</v>
      </c>
      <c r="N3892" s="12">
        <v>3130.88</v>
      </c>
      <c r="O3892" s="12">
        <v>2588.21</v>
      </c>
      <c r="P3892" s="12">
        <v>542.66999999999996</v>
      </c>
      <c r="Q3892" s="11">
        <v>0.17332826553556799</v>
      </c>
    </row>
    <row r="3893" spans="1:17" x14ac:dyDescent="0.45">
      <c r="A3893" t="s">
        <v>7064</v>
      </c>
      <c r="B3893" t="s">
        <v>7065</v>
      </c>
      <c r="C3893" t="s">
        <v>20</v>
      </c>
      <c r="D3893" t="s">
        <v>21</v>
      </c>
      <c r="E3893" t="s">
        <v>22</v>
      </c>
      <c r="F3893" s="9">
        <v>45582</v>
      </c>
      <c r="G3893" s="9" t="str">
        <f>TEXT(Ecommerce_Sales_Data[[#This Row],[Order_Date]],"dddd")</f>
        <v>Thursday</v>
      </c>
      <c r="H3893" t="s">
        <v>14757</v>
      </c>
      <c r="I3893" t="s">
        <v>14760</v>
      </c>
      <c r="J3893">
        <v>10</v>
      </c>
      <c r="K3893">
        <v>3</v>
      </c>
      <c r="L3893" s="12">
        <v>4951.43</v>
      </c>
      <c r="M3893" s="11">
        <v>0.1</v>
      </c>
      <c r="N3893" s="12">
        <v>13368.86</v>
      </c>
      <c r="O3893" s="12">
        <v>9099.17</v>
      </c>
      <c r="P3893" s="12">
        <v>4269.6899999999996</v>
      </c>
      <c r="Q3893" s="11">
        <v>0.31937577325216998</v>
      </c>
    </row>
    <row r="3894" spans="1:17" x14ac:dyDescent="0.45">
      <c r="A3894" t="s">
        <v>7066</v>
      </c>
      <c r="B3894" t="s">
        <v>7067</v>
      </c>
      <c r="C3894" t="s">
        <v>28</v>
      </c>
      <c r="D3894" t="s">
        <v>35</v>
      </c>
      <c r="E3894" t="s">
        <v>9</v>
      </c>
      <c r="F3894" s="9">
        <v>45919</v>
      </c>
      <c r="G3894" s="9" t="str">
        <f>TEXT(Ecommerce_Sales_Data[[#This Row],[Order_Date]],"dddd")</f>
        <v>Friday</v>
      </c>
      <c r="H3894" t="s">
        <v>14757</v>
      </c>
      <c r="I3894" t="s">
        <v>14766</v>
      </c>
      <c r="J3894">
        <v>9</v>
      </c>
      <c r="K3894">
        <v>1</v>
      </c>
      <c r="L3894" s="12">
        <v>408.2</v>
      </c>
      <c r="M3894" s="11">
        <v>0.1</v>
      </c>
      <c r="N3894" s="12">
        <v>367.38</v>
      </c>
      <c r="O3894" s="12">
        <v>255.18</v>
      </c>
      <c r="P3894" s="12">
        <v>112.2</v>
      </c>
      <c r="Q3894" s="11">
        <v>0.30540584680712102</v>
      </c>
    </row>
    <row r="3895" spans="1:17" x14ac:dyDescent="0.45">
      <c r="A3895" t="s">
        <v>7068</v>
      </c>
      <c r="B3895" t="s">
        <v>558</v>
      </c>
      <c r="C3895" t="s">
        <v>20</v>
      </c>
      <c r="D3895" t="s">
        <v>25</v>
      </c>
      <c r="E3895" t="s">
        <v>9</v>
      </c>
      <c r="F3895" s="9">
        <v>45745</v>
      </c>
      <c r="G3895" s="9" t="str">
        <f>TEXT(Ecommerce_Sales_Data[[#This Row],[Order_Date]],"dddd")</f>
        <v>Saturday</v>
      </c>
      <c r="H3895" t="s">
        <v>14761</v>
      </c>
      <c r="I3895" t="s">
        <v>14769</v>
      </c>
      <c r="J3895">
        <v>3</v>
      </c>
      <c r="K3895">
        <v>2</v>
      </c>
      <c r="L3895" s="12">
        <v>1182.04</v>
      </c>
      <c r="M3895" s="11">
        <v>0.1</v>
      </c>
      <c r="N3895" s="12">
        <v>2127.67</v>
      </c>
      <c r="O3895" s="12">
        <v>1358.49</v>
      </c>
      <c r="P3895" s="12">
        <v>769.18</v>
      </c>
      <c r="Q3895" s="11">
        <v>0.36151282858714001</v>
      </c>
    </row>
    <row r="3896" spans="1:17" x14ac:dyDescent="0.45">
      <c r="A3896" t="s">
        <v>7069</v>
      </c>
      <c r="B3896" t="s">
        <v>7070</v>
      </c>
      <c r="C3896" t="s">
        <v>20</v>
      </c>
      <c r="D3896" t="s">
        <v>60</v>
      </c>
      <c r="E3896" t="s">
        <v>22</v>
      </c>
      <c r="F3896" s="9">
        <v>45346</v>
      </c>
      <c r="G3896" s="9" t="str">
        <f>TEXT(Ecommerce_Sales_Data[[#This Row],[Order_Date]],"dddd")</f>
        <v>Saturday</v>
      </c>
      <c r="H3896" t="s">
        <v>14761</v>
      </c>
      <c r="I3896" t="s">
        <v>14758</v>
      </c>
      <c r="J3896">
        <v>2</v>
      </c>
      <c r="K3896">
        <v>4</v>
      </c>
      <c r="L3896" s="12">
        <v>161.49</v>
      </c>
      <c r="M3896" s="11">
        <v>0.05</v>
      </c>
      <c r="N3896" s="12">
        <v>613.66</v>
      </c>
      <c r="O3896" s="12">
        <v>479.8</v>
      </c>
      <c r="P3896" s="12">
        <v>133.86000000000001</v>
      </c>
      <c r="Q3896" s="11">
        <v>0.218133820030636</v>
      </c>
    </row>
    <row r="3897" spans="1:17" x14ac:dyDescent="0.45">
      <c r="A3897" t="s">
        <v>7071</v>
      </c>
      <c r="B3897" t="s">
        <v>7072</v>
      </c>
      <c r="C3897" t="s">
        <v>2</v>
      </c>
      <c r="D3897" t="s">
        <v>65</v>
      </c>
      <c r="E3897" t="s">
        <v>22</v>
      </c>
      <c r="F3897" s="9">
        <v>45775</v>
      </c>
      <c r="G3897" s="9" t="str">
        <f>TEXT(Ecommerce_Sales_Data[[#This Row],[Order_Date]],"dddd")</f>
        <v>Monday</v>
      </c>
      <c r="H3897" t="s">
        <v>14757</v>
      </c>
      <c r="I3897" t="s">
        <v>14765</v>
      </c>
      <c r="J3897">
        <v>4</v>
      </c>
      <c r="K3897">
        <v>4</v>
      </c>
      <c r="L3897" s="12">
        <v>1122.47</v>
      </c>
      <c r="M3897" s="11">
        <v>0.2</v>
      </c>
      <c r="N3897" s="12">
        <v>3591.9</v>
      </c>
      <c r="O3897" s="12">
        <v>2600.56</v>
      </c>
      <c r="P3897" s="12">
        <v>991.34</v>
      </c>
      <c r="Q3897" s="11">
        <v>0.27599320693783203</v>
      </c>
    </row>
    <row r="3898" spans="1:17" x14ac:dyDescent="0.45">
      <c r="A3898" t="s">
        <v>7073</v>
      </c>
      <c r="B3898" t="s">
        <v>7074</v>
      </c>
      <c r="C3898" t="s">
        <v>7</v>
      </c>
      <c r="D3898" t="s">
        <v>134</v>
      </c>
      <c r="E3898" t="s">
        <v>9</v>
      </c>
      <c r="F3898" s="9">
        <v>45523</v>
      </c>
      <c r="G3898" s="9" t="str">
        <f>TEXT(Ecommerce_Sales_Data[[#This Row],[Order_Date]],"dddd")</f>
        <v>Monday</v>
      </c>
      <c r="H3898" t="s">
        <v>14757</v>
      </c>
      <c r="I3898" t="s">
        <v>14762</v>
      </c>
      <c r="J3898">
        <v>8</v>
      </c>
      <c r="K3898">
        <v>5</v>
      </c>
      <c r="L3898" s="12">
        <v>2953.57</v>
      </c>
      <c r="M3898" s="11">
        <v>0.15</v>
      </c>
      <c r="N3898" s="12">
        <v>12552.67</v>
      </c>
      <c r="O3898" s="12">
        <v>8992.7199999999993</v>
      </c>
      <c r="P3898" s="12">
        <v>3559.95</v>
      </c>
      <c r="Q3898" s="11">
        <v>0.28360101874740601</v>
      </c>
    </row>
    <row r="3899" spans="1:17" x14ac:dyDescent="0.45">
      <c r="A3899" t="s">
        <v>7075</v>
      </c>
      <c r="B3899" t="s">
        <v>7076</v>
      </c>
      <c r="C3899" t="s">
        <v>2</v>
      </c>
      <c r="D3899" t="s">
        <v>82</v>
      </c>
      <c r="E3899" t="s">
        <v>4</v>
      </c>
      <c r="F3899" s="9">
        <v>45573</v>
      </c>
      <c r="G3899" s="9" t="str">
        <f>TEXT(Ecommerce_Sales_Data[[#This Row],[Order_Date]],"dddd")</f>
        <v>Tuesday</v>
      </c>
      <c r="H3899" t="s">
        <v>14757</v>
      </c>
      <c r="I3899" t="s">
        <v>14760</v>
      </c>
      <c r="J3899">
        <v>10</v>
      </c>
      <c r="K3899">
        <v>5</v>
      </c>
      <c r="L3899" s="12">
        <v>2666.1</v>
      </c>
      <c r="M3899" s="11">
        <v>0.1</v>
      </c>
      <c r="N3899" s="12">
        <v>11997.45</v>
      </c>
      <c r="O3899" s="12">
        <v>10145.19</v>
      </c>
      <c r="P3899" s="12">
        <v>1852.26</v>
      </c>
      <c r="Q3899" s="11">
        <v>0.15438780740907401</v>
      </c>
    </row>
    <row r="3900" spans="1:17" x14ac:dyDescent="0.45">
      <c r="A3900" t="s">
        <v>7077</v>
      </c>
      <c r="B3900" t="s">
        <v>1818</v>
      </c>
      <c r="C3900" t="s">
        <v>28</v>
      </c>
      <c r="D3900" t="s">
        <v>85</v>
      </c>
      <c r="E3900" t="s">
        <v>22</v>
      </c>
      <c r="F3900" s="9">
        <v>45342</v>
      </c>
      <c r="G3900" s="9" t="str">
        <f>TEXT(Ecommerce_Sales_Data[[#This Row],[Order_Date]],"dddd")</f>
        <v>Tuesday</v>
      </c>
      <c r="H3900" t="s">
        <v>14757</v>
      </c>
      <c r="I3900" t="s">
        <v>14758</v>
      </c>
      <c r="J3900">
        <v>2</v>
      </c>
      <c r="K3900">
        <v>1</v>
      </c>
      <c r="L3900" s="12">
        <v>3226.74</v>
      </c>
      <c r="M3900" s="11">
        <v>0.15</v>
      </c>
      <c r="N3900" s="12">
        <v>2742.73</v>
      </c>
      <c r="O3900" s="12">
        <v>2048.86</v>
      </c>
      <c r="P3900" s="12">
        <v>693.87</v>
      </c>
      <c r="Q3900" s="11">
        <v>0.252985164416476</v>
      </c>
    </row>
    <row r="3901" spans="1:17" x14ac:dyDescent="0.45">
      <c r="A3901" t="s">
        <v>7078</v>
      </c>
      <c r="B3901" t="s">
        <v>7079</v>
      </c>
      <c r="C3901" t="s">
        <v>2</v>
      </c>
      <c r="D3901" t="s">
        <v>82</v>
      </c>
      <c r="E3901" t="s">
        <v>4</v>
      </c>
      <c r="F3901" s="9">
        <v>46003</v>
      </c>
      <c r="G3901" s="9" t="str">
        <f>TEXT(Ecommerce_Sales_Data[[#This Row],[Order_Date]],"dddd")</f>
        <v>Friday</v>
      </c>
      <c r="H3901" t="s">
        <v>14757</v>
      </c>
      <c r="I3901" t="s">
        <v>14770</v>
      </c>
      <c r="J3901">
        <v>12</v>
      </c>
      <c r="K3901">
        <v>5</v>
      </c>
      <c r="L3901" s="12">
        <v>1740.8</v>
      </c>
      <c r="M3901" s="11">
        <v>0.05</v>
      </c>
      <c r="N3901" s="12">
        <v>8268.7999999999993</v>
      </c>
      <c r="O3901" s="12">
        <v>6862.19</v>
      </c>
      <c r="P3901" s="12">
        <v>1406.61</v>
      </c>
      <c r="Q3901" s="11">
        <v>0.17011053599071199</v>
      </c>
    </row>
    <row r="3902" spans="1:17" x14ac:dyDescent="0.45">
      <c r="A3902" t="s">
        <v>7080</v>
      </c>
      <c r="B3902" t="s">
        <v>7081</v>
      </c>
      <c r="C3902" t="s">
        <v>2</v>
      </c>
      <c r="D3902" t="s">
        <v>65</v>
      </c>
      <c r="E3902" t="s">
        <v>14</v>
      </c>
      <c r="F3902" s="9">
        <v>45903</v>
      </c>
      <c r="G3902" s="9" t="str">
        <f>TEXT(Ecommerce_Sales_Data[[#This Row],[Order_Date]],"dddd")</f>
        <v>Wednesday</v>
      </c>
      <c r="H3902" t="s">
        <v>14757</v>
      </c>
      <c r="I3902" t="s">
        <v>14766</v>
      </c>
      <c r="J3902">
        <v>9</v>
      </c>
      <c r="K3902">
        <v>2</v>
      </c>
      <c r="L3902" s="12">
        <v>1832.83</v>
      </c>
      <c r="M3902" s="11">
        <v>0.2</v>
      </c>
      <c r="N3902" s="12">
        <v>2932.53</v>
      </c>
      <c r="O3902" s="12">
        <v>2144.3200000000002</v>
      </c>
      <c r="P3902" s="12">
        <v>788.21</v>
      </c>
      <c r="Q3902" s="11">
        <v>0.26878156404197101</v>
      </c>
    </row>
    <row r="3903" spans="1:17" x14ac:dyDescent="0.45">
      <c r="A3903" t="s">
        <v>7082</v>
      </c>
      <c r="B3903" t="s">
        <v>261</v>
      </c>
      <c r="C3903" t="s">
        <v>2</v>
      </c>
      <c r="D3903" t="s">
        <v>17</v>
      </c>
      <c r="E3903" t="s">
        <v>22</v>
      </c>
      <c r="F3903" s="9">
        <v>45449</v>
      </c>
      <c r="G3903" s="9" t="str">
        <f>TEXT(Ecommerce_Sales_Data[[#This Row],[Order_Date]],"dddd")</f>
        <v>Thursday</v>
      </c>
      <c r="H3903" t="s">
        <v>14757</v>
      </c>
      <c r="I3903" t="s">
        <v>14759</v>
      </c>
      <c r="J3903">
        <v>6</v>
      </c>
      <c r="K3903">
        <v>3</v>
      </c>
      <c r="L3903" s="12">
        <v>2876.67</v>
      </c>
      <c r="M3903" s="11">
        <v>0.15</v>
      </c>
      <c r="N3903" s="12">
        <v>7335.51</v>
      </c>
      <c r="O3903" s="12">
        <v>5600.97</v>
      </c>
      <c r="P3903" s="12">
        <v>1734.54</v>
      </c>
      <c r="Q3903" s="11">
        <v>0.2364579967855</v>
      </c>
    </row>
    <row r="3904" spans="1:17" x14ac:dyDescent="0.45">
      <c r="A3904" t="s">
        <v>7083</v>
      </c>
      <c r="B3904" t="s">
        <v>7084</v>
      </c>
      <c r="C3904" t="s">
        <v>28</v>
      </c>
      <c r="D3904" t="s">
        <v>100</v>
      </c>
      <c r="E3904" t="s">
        <v>22</v>
      </c>
      <c r="F3904" s="9">
        <v>45832</v>
      </c>
      <c r="G3904" s="9" t="str">
        <f>TEXT(Ecommerce_Sales_Data[[#This Row],[Order_Date]],"dddd")</f>
        <v>Tuesday</v>
      </c>
      <c r="H3904" t="s">
        <v>14757</v>
      </c>
      <c r="I3904" t="s">
        <v>14759</v>
      </c>
      <c r="J3904">
        <v>6</v>
      </c>
      <c r="K3904">
        <v>1</v>
      </c>
      <c r="L3904" s="12">
        <v>4268.82</v>
      </c>
      <c r="M3904" s="11">
        <v>0</v>
      </c>
      <c r="N3904" s="12">
        <v>4268.82</v>
      </c>
      <c r="O3904" s="12">
        <v>2835.57</v>
      </c>
      <c r="P3904" s="12">
        <v>1433.25</v>
      </c>
      <c r="Q3904" s="11">
        <v>0.33574852066847499</v>
      </c>
    </row>
    <row r="3905" spans="1:17" x14ac:dyDescent="0.45">
      <c r="A3905" t="s">
        <v>7085</v>
      </c>
      <c r="B3905" t="s">
        <v>7086</v>
      </c>
      <c r="C3905" t="s">
        <v>2</v>
      </c>
      <c r="D3905" t="s">
        <v>82</v>
      </c>
      <c r="E3905" t="s">
        <v>4</v>
      </c>
      <c r="F3905" s="9">
        <v>45979</v>
      </c>
      <c r="G3905" s="9" t="str">
        <f>TEXT(Ecommerce_Sales_Data[[#This Row],[Order_Date]],"dddd")</f>
        <v>Tuesday</v>
      </c>
      <c r="H3905" t="s">
        <v>14757</v>
      </c>
      <c r="I3905" t="s">
        <v>14764</v>
      </c>
      <c r="J3905">
        <v>11</v>
      </c>
      <c r="K3905">
        <v>1</v>
      </c>
      <c r="L3905" s="12">
        <v>2346.1799999999998</v>
      </c>
      <c r="M3905" s="11">
        <v>0</v>
      </c>
      <c r="N3905" s="12">
        <v>2346.1799999999998</v>
      </c>
      <c r="O3905" s="12">
        <v>1905.47</v>
      </c>
      <c r="P3905" s="12">
        <v>440.71</v>
      </c>
      <c r="Q3905" s="11">
        <v>0.18784151258641699</v>
      </c>
    </row>
    <row r="3906" spans="1:17" x14ac:dyDescent="0.45">
      <c r="A3906" t="s">
        <v>7087</v>
      </c>
      <c r="B3906" t="s">
        <v>7088</v>
      </c>
      <c r="C3906" t="s">
        <v>2</v>
      </c>
      <c r="D3906" t="s">
        <v>68</v>
      </c>
      <c r="E3906" t="s">
        <v>9</v>
      </c>
      <c r="F3906" s="9">
        <v>45368</v>
      </c>
      <c r="G3906" s="9" t="str">
        <f>TEXT(Ecommerce_Sales_Data[[#This Row],[Order_Date]],"dddd")</f>
        <v>Sunday</v>
      </c>
      <c r="H3906" t="s">
        <v>14761</v>
      </c>
      <c r="I3906" t="s">
        <v>14769</v>
      </c>
      <c r="J3906">
        <v>3</v>
      </c>
      <c r="K3906">
        <v>2</v>
      </c>
      <c r="L3906" s="12">
        <v>4155.59</v>
      </c>
      <c r="M3906" s="11">
        <v>0.05</v>
      </c>
      <c r="N3906" s="12">
        <v>7895.62</v>
      </c>
      <c r="O3906" s="12">
        <v>5628.03</v>
      </c>
      <c r="P3906" s="12">
        <v>2267.59</v>
      </c>
      <c r="Q3906" s="11">
        <v>0.28719593901428903</v>
      </c>
    </row>
    <row r="3907" spans="1:17" x14ac:dyDescent="0.45">
      <c r="A3907" t="s">
        <v>7089</v>
      </c>
      <c r="B3907" t="s">
        <v>4976</v>
      </c>
      <c r="C3907" t="s">
        <v>28</v>
      </c>
      <c r="D3907" t="s">
        <v>35</v>
      </c>
      <c r="E3907" t="s">
        <v>14</v>
      </c>
      <c r="F3907" s="9">
        <v>45462</v>
      </c>
      <c r="G3907" s="9" t="str">
        <f>TEXT(Ecommerce_Sales_Data[[#This Row],[Order_Date]],"dddd")</f>
        <v>Wednesday</v>
      </c>
      <c r="H3907" t="s">
        <v>14757</v>
      </c>
      <c r="I3907" t="s">
        <v>14759</v>
      </c>
      <c r="J3907">
        <v>6</v>
      </c>
      <c r="K3907">
        <v>4</v>
      </c>
      <c r="L3907" s="12">
        <v>3431.04</v>
      </c>
      <c r="M3907" s="11">
        <v>0.15</v>
      </c>
      <c r="N3907" s="12">
        <v>11665.54</v>
      </c>
      <c r="O3907" s="12">
        <v>7766.44</v>
      </c>
      <c r="P3907" s="12">
        <v>3899.1</v>
      </c>
      <c r="Q3907" s="11">
        <v>0.33424084954489902</v>
      </c>
    </row>
    <row r="3908" spans="1:17" x14ac:dyDescent="0.45">
      <c r="A3908" t="s">
        <v>7090</v>
      </c>
      <c r="B3908" t="s">
        <v>7091</v>
      </c>
      <c r="C3908" t="s">
        <v>12</v>
      </c>
      <c r="D3908" t="s">
        <v>41</v>
      </c>
      <c r="E3908" t="s">
        <v>14</v>
      </c>
      <c r="F3908" s="9">
        <v>45992</v>
      </c>
      <c r="G3908" s="9" t="str">
        <f>TEXT(Ecommerce_Sales_Data[[#This Row],[Order_Date]],"dddd")</f>
        <v>Monday</v>
      </c>
      <c r="H3908" t="s">
        <v>14757</v>
      </c>
      <c r="I3908" t="s">
        <v>14770</v>
      </c>
      <c r="J3908">
        <v>12</v>
      </c>
      <c r="K3908">
        <v>1</v>
      </c>
      <c r="L3908" s="12">
        <v>1000.84</v>
      </c>
      <c r="M3908" s="11">
        <v>0.15</v>
      </c>
      <c r="N3908" s="12">
        <v>850.71</v>
      </c>
      <c r="O3908" s="12">
        <v>710.64</v>
      </c>
      <c r="P3908" s="12">
        <v>140.07</v>
      </c>
      <c r="Q3908" s="11">
        <v>0.164650703529993</v>
      </c>
    </row>
    <row r="3909" spans="1:17" x14ac:dyDescent="0.45">
      <c r="A3909" t="s">
        <v>7092</v>
      </c>
      <c r="B3909" t="s">
        <v>7093</v>
      </c>
      <c r="C3909" t="s">
        <v>28</v>
      </c>
      <c r="D3909" t="s">
        <v>29</v>
      </c>
      <c r="E3909" t="s">
        <v>14</v>
      </c>
      <c r="F3909" s="9">
        <v>45436</v>
      </c>
      <c r="G3909" s="9" t="str">
        <f>TEXT(Ecommerce_Sales_Data[[#This Row],[Order_Date]],"dddd")</f>
        <v>Friday</v>
      </c>
      <c r="H3909" t="s">
        <v>14757</v>
      </c>
      <c r="I3909" t="s">
        <v>14763</v>
      </c>
      <c r="J3909">
        <v>5</v>
      </c>
      <c r="K3909">
        <v>1</v>
      </c>
      <c r="L3909" s="12">
        <v>789.41</v>
      </c>
      <c r="M3909" s="11">
        <v>0.1</v>
      </c>
      <c r="N3909" s="12">
        <v>710.47</v>
      </c>
      <c r="O3909" s="12">
        <v>465.3</v>
      </c>
      <c r="P3909" s="12">
        <v>245.17</v>
      </c>
      <c r="Q3909" s="11">
        <v>0.34508142497220101</v>
      </c>
    </row>
    <row r="3910" spans="1:17" x14ac:dyDescent="0.45">
      <c r="A3910" t="s">
        <v>7094</v>
      </c>
      <c r="B3910" t="s">
        <v>6053</v>
      </c>
      <c r="C3910" t="s">
        <v>20</v>
      </c>
      <c r="D3910" t="s">
        <v>60</v>
      </c>
      <c r="E3910" t="s">
        <v>14</v>
      </c>
      <c r="F3910" s="9">
        <v>45740</v>
      </c>
      <c r="G3910" s="9" t="str">
        <f>TEXT(Ecommerce_Sales_Data[[#This Row],[Order_Date]],"dddd")</f>
        <v>Monday</v>
      </c>
      <c r="H3910" t="s">
        <v>14757</v>
      </c>
      <c r="I3910" t="s">
        <v>14769</v>
      </c>
      <c r="J3910">
        <v>3</v>
      </c>
      <c r="K3910">
        <v>3</v>
      </c>
      <c r="L3910" s="12">
        <v>3237.28</v>
      </c>
      <c r="M3910" s="11">
        <v>0.1</v>
      </c>
      <c r="N3910" s="12">
        <v>8740.66</v>
      </c>
      <c r="O3910" s="12">
        <v>7408.59</v>
      </c>
      <c r="P3910" s="12">
        <v>1332.07</v>
      </c>
      <c r="Q3910" s="11">
        <v>0.15239924673880501</v>
      </c>
    </row>
    <row r="3911" spans="1:17" x14ac:dyDescent="0.45">
      <c r="A3911" t="s">
        <v>7095</v>
      </c>
      <c r="B3911" t="s">
        <v>4914</v>
      </c>
      <c r="C3911" t="s">
        <v>2</v>
      </c>
      <c r="D3911" t="s">
        <v>82</v>
      </c>
      <c r="E3911" t="s">
        <v>14</v>
      </c>
      <c r="F3911" s="9">
        <v>45629</v>
      </c>
      <c r="G3911" s="9" t="str">
        <f>TEXT(Ecommerce_Sales_Data[[#This Row],[Order_Date]],"dddd")</f>
        <v>Tuesday</v>
      </c>
      <c r="H3911" t="s">
        <v>14757</v>
      </c>
      <c r="I3911" t="s">
        <v>14770</v>
      </c>
      <c r="J3911">
        <v>12</v>
      </c>
      <c r="K3911">
        <v>1</v>
      </c>
      <c r="L3911" s="12">
        <v>323.45</v>
      </c>
      <c r="M3911" s="11">
        <v>0.05</v>
      </c>
      <c r="N3911" s="12">
        <v>307.27999999999997</v>
      </c>
      <c r="O3911" s="12">
        <v>216.87</v>
      </c>
      <c r="P3911" s="12">
        <v>90.41</v>
      </c>
      <c r="Q3911" s="11">
        <v>0.29422676386357699</v>
      </c>
    </row>
    <row r="3912" spans="1:17" x14ac:dyDescent="0.45">
      <c r="A3912" t="s">
        <v>7096</v>
      </c>
      <c r="B3912" t="s">
        <v>7097</v>
      </c>
      <c r="C3912" t="s">
        <v>12</v>
      </c>
      <c r="D3912" t="s">
        <v>111</v>
      </c>
      <c r="E3912" t="s">
        <v>22</v>
      </c>
      <c r="F3912" s="9">
        <v>45452</v>
      </c>
      <c r="G3912" s="9" t="str">
        <f>TEXT(Ecommerce_Sales_Data[[#This Row],[Order_Date]],"dddd")</f>
        <v>Sunday</v>
      </c>
      <c r="H3912" t="s">
        <v>14761</v>
      </c>
      <c r="I3912" t="s">
        <v>14759</v>
      </c>
      <c r="J3912">
        <v>6</v>
      </c>
      <c r="K3912">
        <v>5</v>
      </c>
      <c r="L3912" s="12">
        <v>759.91</v>
      </c>
      <c r="M3912" s="11">
        <v>0.15</v>
      </c>
      <c r="N3912" s="12">
        <v>3229.62</v>
      </c>
      <c r="O3912" s="12">
        <v>2622.16</v>
      </c>
      <c r="P3912" s="12">
        <v>607.46</v>
      </c>
      <c r="Q3912" s="11">
        <v>0.188090239718605</v>
      </c>
    </row>
    <row r="3913" spans="1:17" x14ac:dyDescent="0.45">
      <c r="A3913" t="s">
        <v>7098</v>
      </c>
      <c r="B3913" t="s">
        <v>7099</v>
      </c>
      <c r="C3913" t="s">
        <v>20</v>
      </c>
      <c r="D3913" t="s">
        <v>103</v>
      </c>
      <c r="E3913" t="s">
        <v>4</v>
      </c>
      <c r="F3913" s="9">
        <v>45703</v>
      </c>
      <c r="G3913" s="9" t="str">
        <f>TEXT(Ecommerce_Sales_Data[[#This Row],[Order_Date]],"dddd")</f>
        <v>Saturday</v>
      </c>
      <c r="H3913" t="s">
        <v>14761</v>
      </c>
      <c r="I3913" t="s">
        <v>14758</v>
      </c>
      <c r="J3913">
        <v>2</v>
      </c>
      <c r="K3913">
        <v>2</v>
      </c>
      <c r="L3913" s="12">
        <v>4392.59</v>
      </c>
      <c r="M3913" s="11">
        <v>0.1</v>
      </c>
      <c r="N3913" s="12">
        <v>7906.66</v>
      </c>
      <c r="O3913" s="12">
        <v>6082.27</v>
      </c>
      <c r="P3913" s="12">
        <v>1824.39</v>
      </c>
      <c r="Q3913" s="11">
        <v>0.230740919680371</v>
      </c>
    </row>
    <row r="3914" spans="1:17" x14ac:dyDescent="0.45">
      <c r="A3914" t="s">
        <v>7100</v>
      </c>
      <c r="B3914" t="s">
        <v>7101</v>
      </c>
      <c r="C3914" t="s">
        <v>2</v>
      </c>
      <c r="D3914" t="s">
        <v>17</v>
      </c>
      <c r="E3914" t="s">
        <v>22</v>
      </c>
      <c r="F3914" s="9">
        <v>45935</v>
      </c>
      <c r="G3914" s="9" t="str">
        <f>TEXT(Ecommerce_Sales_Data[[#This Row],[Order_Date]],"dddd")</f>
        <v>Sunday</v>
      </c>
      <c r="H3914" t="s">
        <v>14761</v>
      </c>
      <c r="I3914" t="s">
        <v>14760</v>
      </c>
      <c r="J3914">
        <v>10</v>
      </c>
      <c r="K3914">
        <v>4</v>
      </c>
      <c r="L3914" s="12">
        <v>4686.2700000000004</v>
      </c>
      <c r="M3914" s="11">
        <v>0.1</v>
      </c>
      <c r="N3914" s="12">
        <v>16870.57</v>
      </c>
      <c r="O3914" s="12">
        <v>14294.46</v>
      </c>
      <c r="P3914" s="12">
        <v>2576.11</v>
      </c>
      <c r="Q3914" s="11">
        <v>0.15269845654296199</v>
      </c>
    </row>
    <row r="3915" spans="1:17" x14ac:dyDescent="0.45">
      <c r="A3915" t="s">
        <v>7102</v>
      </c>
      <c r="B3915" t="s">
        <v>7103</v>
      </c>
      <c r="C3915" t="s">
        <v>20</v>
      </c>
      <c r="D3915" t="s">
        <v>21</v>
      </c>
      <c r="E3915" t="s">
        <v>9</v>
      </c>
      <c r="F3915" s="9">
        <v>45610</v>
      </c>
      <c r="G3915" s="9" t="str">
        <f>TEXT(Ecommerce_Sales_Data[[#This Row],[Order_Date]],"dddd")</f>
        <v>Thursday</v>
      </c>
      <c r="H3915" t="s">
        <v>14757</v>
      </c>
      <c r="I3915" t="s">
        <v>14764</v>
      </c>
      <c r="J3915">
        <v>11</v>
      </c>
      <c r="K3915">
        <v>3</v>
      </c>
      <c r="L3915" s="12">
        <v>1581.4</v>
      </c>
      <c r="M3915" s="11">
        <v>0</v>
      </c>
      <c r="N3915" s="12">
        <v>4744.2</v>
      </c>
      <c r="O3915" s="12">
        <v>3867.1</v>
      </c>
      <c r="P3915" s="12">
        <v>877.1</v>
      </c>
      <c r="Q3915" s="11">
        <v>0.18487837780869301</v>
      </c>
    </row>
    <row r="3916" spans="1:17" x14ac:dyDescent="0.45">
      <c r="A3916" t="s">
        <v>7104</v>
      </c>
      <c r="B3916" t="s">
        <v>5117</v>
      </c>
      <c r="C3916" t="s">
        <v>20</v>
      </c>
      <c r="D3916" t="s">
        <v>60</v>
      </c>
      <c r="E3916" t="s">
        <v>4</v>
      </c>
      <c r="F3916" s="9">
        <v>45597</v>
      </c>
      <c r="G3916" s="9" t="str">
        <f>TEXT(Ecommerce_Sales_Data[[#This Row],[Order_Date]],"dddd")</f>
        <v>Friday</v>
      </c>
      <c r="H3916" t="s">
        <v>14757</v>
      </c>
      <c r="I3916" t="s">
        <v>14764</v>
      </c>
      <c r="J3916">
        <v>11</v>
      </c>
      <c r="K3916">
        <v>1</v>
      </c>
      <c r="L3916" s="12">
        <v>3862.89</v>
      </c>
      <c r="M3916" s="11">
        <v>0.2</v>
      </c>
      <c r="N3916" s="12">
        <v>3090.31</v>
      </c>
      <c r="O3916" s="12">
        <v>2513.14</v>
      </c>
      <c r="P3916" s="12">
        <v>577.16999999999996</v>
      </c>
      <c r="Q3916" s="11">
        <v>0.18676767055732299</v>
      </c>
    </row>
    <row r="3917" spans="1:17" x14ac:dyDescent="0.45">
      <c r="A3917" t="s">
        <v>7105</v>
      </c>
      <c r="B3917" t="s">
        <v>7106</v>
      </c>
      <c r="C3917" t="s">
        <v>20</v>
      </c>
      <c r="D3917" t="s">
        <v>21</v>
      </c>
      <c r="E3917" t="s">
        <v>9</v>
      </c>
      <c r="F3917" s="9">
        <v>45542</v>
      </c>
      <c r="G3917" s="9" t="str">
        <f>TEXT(Ecommerce_Sales_Data[[#This Row],[Order_Date]],"dddd")</f>
        <v>Saturday</v>
      </c>
      <c r="H3917" t="s">
        <v>14761</v>
      </c>
      <c r="I3917" t="s">
        <v>14766</v>
      </c>
      <c r="J3917">
        <v>9</v>
      </c>
      <c r="K3917">
        <v>2</v>
      </c>
      <c r="L3917" s="12">
        <v>4222.41</v>
      </c>
      <c r="M3917" s="11">
        <v>0</v>
      </c>
      <c r="N3917" s="12">
        <v>8444.82</v>
      </c>
      <c r="O3917" s="12">
        <v>6496.58</v>
      </c>
      <c r="P3917" s="12">
        <v>1948.24</v>
      </c>
      <c r="Q3917" s="11">
        <v>0.23070237139453501</v>
      </c>
    </row>
    <row r="3918" spans="1:17" x14ac:dyDescent="0.45">
      <c r="A3918" t="s">
        <v>7107</v>
      </c>
      <c r="B3918" t="s">
        <v>7108</v>
      </c>
      <c r="C3918" t="s">
        <v>28</v>
      </c>
      <c r="D3918" t="s">
        <v>29</v>
      </c>
      <c r="E3918" t="s">
        <v>14</v>
      </c>
      <c r="F3918" s="9">
        <v>45308</v>
      </c>
      <c r="G3918" s="9" t="str">
        <f>TEXT(Ecommerce_Sales_Data[[#This Row],[Order_Date]],"dddd")</f>
        <v>Wednesday</v>
      </c>
      <c r="H3918" t="s">
        <v>14757</v>
      </c>
      <c r="I3918" t="s">
        <v>14767</v>
      </c>
      <c r="J3918">
        <v>1</v>
      </c>
      <c r="K3918">
        <v>4</v>
      </c>
      <c r="L3918" s="12">
        <v>2726.09</v>
      </c>
      <c r="M3918" s="11">
        <v>0.05</v>
      </c>
      <c r="N3918" s="12">
        <v>10359.14</v>
      </c>
      <c r="O3918" s="12">
        <v>8508.0400000000009</v>
      </c>
      <c r="P3918" s="12">
        <v>1851.1</v>
      </c>
      <c r="Q3918" s="11">
        <v>0.17869243971990001</v>
      </c>
    </row>
    <row r="3919" spans="1:17" x14ac:dyDescent="0.45">
      <c r="A3919" t="s">
        <v>7109</v>
      </c>
      <c r="B3919" t="s">
        <v>1564</v>
      </c>
      <c r="C3919" t="s">
        <v>12</v>
      </c>
      <c r="D3919" t="s">
        <v>111</v>
      </c>
      <c r="E3919" t="s">
        <v>14</v>
      </c>
      <c r="F3919" s="9">
        <v>45620</v>
      </c>
      <c r="G3919" s="9" t="str">
        <f>TEXT(Ecommerce_Sales_Data[[#This Row],[Order_Date]],"dddd")</f>
        <v>Sunday</v>
      </c>
      <c r="H3919" t="s">
        <v>14761</v>
      </c>
      <c r="I3919" t="s">
        <v>14764</v>
      </c>
      <c r="J3919">
        <v>11</v>
      </c>
      <c r="K3919">
        <v>2</v>
      </c>
      <c r="L3919" s="12">
        <v>1967.62</v>
      </c>
      <c r="M3919" s="11">
        <v>0.1</v>
      </c>
      <c r="N3919" s="12">
        <v>3541.72</v>
      </c>
      <c r="O3919" s="12">
        <v>2813.58</v>
      </c>
      <c r="P3919" s="12">
        <v>728.14</v>
      </c>
      <c r="Q3919" s="11">
        <v>0.205589374654123</v>
      </c>
    </row>
    <row r="3920" spans="1:17" x14ac:dyDescent="0.45">
      <c r="A3920" t="s">
        <v>7110</v>
      </c>
      <c r="B3920" t="s">
        <v>7111</v>
      </c>
      <c r="C3920" t="s">
        <v>12</v>
      </c>
      <c r="D3920" t="s">
        <v>38</v>
      </c>
      <c r="E3920" t="s">
        <v>4</v>
      </c>
      <c r="F3920" s="9">
        <v>45743</v>
      </c>
      <c r="G3920" s="9" t="str">
        <f>TEXT(Ecommerce_Sales_Data[[#This Row],[Order_Date]],"dddd")</f>
        <v>Thursday</v>
      </c>
      <c r="H3920" t="s">
        <v>14757</v>
      </c>
      <c r="I3920" t="s">
        <v>14769</v>
      </c>
      <c r="J3920">
        <v>3</v>
      </c>
      <c r="K3920">
        <v>5</v>
      </c>
      <c r="L3920" s="12">
        <v>4457.1499999999996</v>
      </c>
      <c r="M3920" s="11">
        <v>0.2</v>
      </c>
      <c r="N3920" s="12">
        <v>17828.599999999999</v>
      </c>
      <c r="O3920" s="12">
        <v>12241.11</v>
      </c>
      <c r="P3920" s="12">
        <v>5587.49</v>
      </c>
      <c r="Q3920" s="11">
        <v>0.31340037916605901</v>
      </c>
    </row>
    <row r="3921" spans="1:17" x14ac:dyDescent="0.45">
      <c r="A3921" t="s">
        <v>7112</v>
      </c>
      <c r="B3921" t="s">
        <v>7113</v>
      </c>
      <c r="C3921" t="s">
        <v>12</v>
      </c>
      <c r="D3921" t="s">
        <v>111</v>
      </c>
      <c r="E3921" t="s">
        <v>4</v>
      </c>
      <c r="F3921" s="9">
        <v>45298</v>
      </c>
      <c r="G3921" s="9" t="str">
        <f>TEXT(Ecommerce_Sales_Data[[#This Row],[Order_Date]],"dddd")</f>
        <v>Sunday</v>
      </c>
      <c r="H3921" t="s">
        <v>14761</v>
      </c>
      <c r="I3921" t="s">
        <v>14767</v>
      </c>
      <c r="J3921">
        <v>1</v>
      </c>
      <c r="K3921">
        <v>4</v>
      </c>
      <c r="L3921" s="12">
        <v>2274.42</v>
      </c>
      <c r="M3921" s="11">
        <v>0</v>
      </c>
      <c r="N3921" s="12">
        <v>9097.68</v>
      </c>
      <c r="O3921" s="12">
        <v>6198.85</v>
      </c>
      <c r="P3921" s="12">
        <v>2898.83</v>
      </c>
      <c r="Q3921" s="11">
        <v>0.31863398141064497</v>
      </c>
    </row>
    <row r="3922" spans="1:17" x14ac:dyDescent="0.45">
      <c r="A3922" t="s">
        <v>7114</v>
      </c>
      <c r="B3922" t="s">
        <v>7115</v>
      </c>
      <c r="C3922" t="s">
        <v>7</v>
      </c>
      <c r="D3922" t="s">
        <v>8</v>
      </c>
      <c r="E3922" t="s">
        <v>9</v>
      </c>
      <c r="F3922" s="9">
        <v>45707</v>
      </c>
      <c r="G3922" s="9" t="str">
        <f>TEXT(Ecommerce_Sales_Data[[#This Row],[Order_Date]],"dddd")</f>
        <v>Wednesday</v>
      </c>
      <c r="H3922" t="s">
        <v>14757</v>
      </c>
      <c r="I3922" t="s">
        <v>14758</v>
      </c>
      <c r="J3922">
        <v>2</v>
      </c>
      <c r="K3922">
        <v>1</v>
      </c>
      <c r="L3922" s="12">
        <v>1455.68</v>
      </c>
      <c r="M3922" s="11">
        <v>0.2</v>
      </c>
      <c r="N3922" s="12">
        <v>1164.54</v>
      </c>
      <c r="O3922" s="12">
        <v>889.69</v>
      </c>
      <c r="P3922" s="12">
        <v>274.85000000000002</v>
      </c>
      <c r="Q3922" s="11">
        <v>0.236015937623439</v>
      </c>
    </row>
    <row r="3923" spans="1:17" x14ac:dyDescent="0.45">
      <c r="A3923" t="s">
        <v>7116</v>
      </c>
      <c r="B3923" t="s">
        <v>7117</v>
      </c>
      <c r="C3923" t="s">
        <v>2</v>
      </c>
      <c r="D3923" t="s">
        <v>82</v>
      </c>
      <c r="E3923" t="s">
        <v>4</v>
      </c>
      <c r="F3923" s="9">
        <v>45592</v>
      </c>
      <c r="G3923" s="9" t="str">
        <f>TEXT(Ecommerce_Sales_Data[[#This Row],[Order_Date]],"dddd")</f>
        <v>Sunday</v>
      </c>
      <c r="H3923" t="s">
        <v>14761</v>
      </c>
      <c r="I3923" t="s">
        <v>14760</v>
      </c>
      <c r="J3923">
        <v>10</v>
      </c>
      <c r="K3923">
        <v>1</v>
      </c>
      <c r="L3923" s="12">
        <v>4408.4399999999996</v>
      </c>
      <c r="M3923" s="11">
        <v>0.2</v>
      </c>
      <c r="N3923" s="12">
        <v>3526.75</v>
      </c>
      <c r="O3923" s="12">
        <v>2803.06</v>
      </c>
      <c r="P3923" s="12">
        <v>723.69</v>
      </c>
      <c r="Q3923" s="11">
        <v>0.20520025519245799</v>
      </c>
    </row>
    <row r="3924" spans="1:17" x14ac:dyDescent="0.45">
      <c r="A3924" t="s">
        <v>7118</v>
      </c>
      <c r="B3924" t="s">
        <v>3648</v>
      </c>
      <c r="C3924" t="s">
        <v>7</v>
      </c>
      <c r="D3924" t="s">
        <v>46</v>
      </c>
      <c r="E3924" t="s">
        <v>9</v>
      </c>
      <c r="F3924" s="9">
        <v>45415</v>
      </c>
      <c r="G3924" s="9" t="str">
        <f>TEXT(Ecommerce_Sales_Data[[#This Row],[Order_Date]],"dddd")</f>
        <v>Friday</v>
      </c>
      <c r="H3924" t="s">
        <v>14757</v>
      </c>
      <c r="I3924" t="s">
        <v>14763</v>
      </c>
      <c r="J3924">
        <v>5</v>
      </c>
      <c r="K3924">
        <v>5</v>
      </c>
      <c r="L3924" s="12">
        <v>1644.76</v>
      </c>
      <c r="M3924" s="11">
        <v>0.1</v>
      </c>
      <c r="N3924" s="12">
        <v>7401.42</v>
      </c>
      <c r="O3924" s="12">
        <v>5390.01</v>
      </c>
      <c r="P3924" s="12">
        <v>2011.41</v>
      </c>
      <c r="Q3924" s="11">
        <v>0.27176001361900798</v>
      </c>
    </row>
    <row r="3925" spans="1:17" x14ac:dyDescent="0.45">
      <c r="A3925" t="s">
        <v>7119</v>
      </c>
      <c r="B3925" t="s">
        <v>3176</v>
      </c>
      <c r="C3925" t="s">
        <v>20</v>
      </c>
      <c r="D3925" t="s">
        <v>25</v>
      </c>
      <c r="E3925" t="s">
        <v>14</v>
      </c>
      <c r="F3925" s="9">
        <v>45708</v>
      </c>
      <c r="G3925" s="9" t="str">
        <f>TEXT(Ecommerce_Sales_Data[[#This Row],[Order_Date]],"dddd")</f>
        <v>Thursday</v>
      </c>
      <c r="H3925" t="s">
        <v>14757</v>
      </c>
      <c r="I3925" t="s">
        <v>14758</v>
      </c>
      <c r="J3925">
        <v>2</v>
      </c>
      <c r="K3925">
        <v>3</v>
      </c>
      <c r="L3925" s="12">
        <v>1301.25</v>
      </c>
      <c r="M3925" s="11">
        <v>0.15</v>
      </c>
      <c r="N3925" s="12">
        <v>3318.19</v>
      </c>
      <c r="O3925" s="12">
        <v>2614.6</v>
      </c>
      <c r="P3925" s="12">
        <v>703.59</v>
      </c>
      <c r="Q3925" s="11">
        <v>0.21204029907871499</v>
      </c>
    </row>
    <row r="3926" spans="1:17" x14ac:dyDescent="0.45">
      <c r="A3926" t="s">
        <v>7120</v>
      </c>
      <c r="B3926" t="s">
        <v>7121</v>
      </c>
      <c r="C3926" t="s">
        <v>28</v>
      </c>
      <c r="D3926" t="s">
        <v>137</v>
      </c>
      <c r="E3926" t="s">
        <v>4</v>
      </c>
      <c r="F3926" s="9">
        <v>45401</v>
      </c>
      <c r="G3926" s="9" t="str">
        <f>TEXT(Ecommerce_Sales_Data[[#This Row],[Order_Date]],"dddd")</f>
        <v>Friday</v>
      </c>
      <c r="H3926" t="s">
        <v>14757</v>
      </c>
      <c r="I3926" t="s">
        <v>14765</v>
      </c>
      <c r="J3926">
        <v>4</v>
      </c>
      <c r="K3926">
        <v>2</v>
      </c>
      <c r="L3926" s="12">
        <v>1939.44</v>
      </c>
      <c r="M3926" s="11">
        <v>0.2</v>
      </c>
      <c r="N3926" s="12">
        <v>3103.1</v>
      </c>
      <c r="O3926" s="12">
        <v>2546.2800000000002</v>
      </c>
      <c r="P3926" s="12">
        <v>556.82000000000005</v>
      </c>
      <c r="Q3926" s="11">
        <v>0.179439914923786</v>
      </c>
    </row>
    <row r="3927" spans="1:17" x14ac:dyDescent="0.45">
      <c r="A3927" t="s">
        <v>7122</v>
      </c>
      <c r="B3927" t="s">
        <v>6352</v>
      </c>
      <c r="C3927" t="s">
        <v>12</v>
      </c>
      <c r="D3927" t="s">
        <v>32</v>
      </c>
      <c r="E3927" t="s">
        <v>14</v>
      </c>
      <c r="F3927" s="9">
        <v>45576</v>
      </c>
      <c r="G3927" s="9" t="str">
        <f>TEXT(Ecommerce_Sales_Data[[#This Row],[Order_Date]],"dddd")</f>
        <v>Friday</v>
      </c>
      <c r="H3927" t="s">
        <v>14757</v>
      </c>
      <c r="I3927" t="s">
        <v>14760</v>
      </c>
      <c r="J3927">
        <v>10</v>
      </c>
      <c r="K3927">
        <v>5</v>
      </c>
      <c r="L3927" s="12">
        <v>4418.12</v>
      </c>
      <c r="M3927" s="11">
        <v>0.15</v>
      </c>
      <c r="N3927" s="12">
        <v>18777.009999999998</v>
      </c>
      <c r="O3927" s="12">
        <v>14152.75</v>
      </c>
      <c r="P3927" s="12">
        <v>4624.26</v>
      </c>
      <c r="Q3927" s="11">
        <v>0.24627243634636201</v>
      </c>
    </row>
    <row r="3928" spans="1:17" x14ac:dyDescent="0.45">
      <c r="A3928" t="s">
        <v>7123</v>
      </c>
      <c r="B3928" t="s">
        <v>7124</v>
      </c>
      <c r="C3928" t="s">
        <v>7</v>
      </c>
      <c r="D3928" t="s">
        <v>8</v>
      </c>
      <c r="E3928" t="s">
        <v>22</v>
      </c>
      <c r="F3928" s="9">
        <v>45675</v>
      </c>
      <c r="G3928" s="9" t="str">
        <f>TEXT(Ecommerce_Sales_Data[[#This Row],[Order_Date]],"dddd")</f>
        <v>Saturday</v>
      </c>
      <c r="H3928" t="s">
        <v>14761</v>
      </c>
      <c r="I3928" t="s">
        <v>14767</v>
      </c>
      <c r="J3928">
        <v>1</v>
      </c>
      <c r="K3928">
        <v>1</v>
      </c>
      <c r="L3928" s="12">
        <v>1918.45</v>
      </c>
      <c r="M3928" s="11">
        <v>0.15</v>
      </c>
      <c r="N3928" s="12">
        <v>1630.68</v>
      </c>
      <c r="O3928" s="12">
        <v>1262.76</v>
      </c>
      <c r="P3928" s="12">
        <v>367.92</v>
      </c>
      <c r="Q3928" s="11">
        <v>0.22562366620060301</v>
      </c>
    </row>
    <row r="3929" spans="1:17" x14ac:dyDescent="0.45">
      <c r="A3929" t="s">
        <v>7125</v>
      </c>
      <c r="B3929" t="s">
        <v>7126</v>
      </c>
      <c r="C3929" t="s">
        <v>12</v>
      </c>
      <c r="D3929" t="s">
        <v>111</v>
      </c>
      <c r="E3929" t="s">
        <v>14</v>
      </c>
      <c r="F3929" s="9">
        <v>45913</v>
      </c>
      <c r="G3929" s="9" t="str">
        <f>TEXT(Ecommerce_Sales_Data[[#This Row],[Order_Date]],"dddd")</f>
        <v>Saturday</v>
      </c>
      <c r="H3929" t="s">
        <v>14761</v>
      </c>
      <c r="I3929" t="s">
        <v>14766</v>
      </c>
      <c r="J3929">
        <v>9</v>
      </c>
      <c r="K3929">
        <v>5</v>
      </c>
      <c r="L3929" s="12">
        <v>4196.95</v>
      </c>
      <c r="M3929" s="11">
        <v>0.1</v>
      </c>
      <c r="N3929" s="12">
        <v>18886.28</v>
      </c>
      <c r="O3929" s="12">
        <v>14533.33</v>
      </c>
      <c r="P3929" s="12">
        <v>4352.95</v>
      </c>
      <c r="Q3929" s="11">
        <v>0.230482127766823</v>
      </c>
    </row>
    <row r="3930" spans="1:17" x14ac:dyDescent="0.45">
      <c r="A3930" t="s">
        <v>7127</v>
      </c>
      <c r="B3930" t="s">
        <v>378</v>
      </c>
      <c r="C3930" t="s">
        <v>20</v>
      </c>
      <c r="D3930" t="s">
        <v>60</v>
      </c>
      <c r="E3930" t="s">
        <v>14</v>
      </c>
      <c r="F3930" s="9">
        <v>45692</v>
      </c>
      <c r="G3930" s="9" t="str">
        <f>TEXT(Ecommerce_Sales_Data[[#This Row],[Order_Date]],"dddd")</f>
        <v>Tuesday</v>
      </c>
      <c r="H3930" t="s">
        <v>14757</v>
      </c>
      <c r="I3930" t="s">
        <v>14758</v>
      </c>
      <c r="J3930">
        <v>2</v>
      </c>
      <c r="K3930">
        <v>4</v>
      </c>
      <c r="L3930" s="12">
        <v>2472.84</v>
      </c>
      <c r="M3930" s="11">
        <v>0.15</v>
      </c>
      <c r="N3930" s="12">
        <v>8407.66</v>
      </c>
      <c r="O3930" s="12">
        <v>5975.73</v>
      </c>
      <c r="P3930" s="12">
        <v>2431.9299999999998</v>
      </c>
      <c r="Q3930" s="11">
        <v>0.28925170618222001</v>
      </c>
    </row>
    <row r="3931" spans="1:17" x14ac:dyDescent="0.45">
      <c r="A3931" t="s">
        <v>7128</v>
      </c>
      <c r="B3931" t="s">
        <v>4878</v>
      </c>
      <c r="C3931" t="s">
        <v>12</v>
      </c>
      <c r="D3931" t="s">
        <v>32</v>
      </c>
      <c r="E3931" t="s">
        <v>4</v>
      </c>
      <c r="F3931" s="9">
        <v>45525</v>
      </c>
      <c r="G3931" s="9" t="str">
        <f>TEXT(Ecommerce_Sales_Data[[#This Row],[Order_Date]],"dddd")</f>
        <v>Wednesday</v>
      </c>
      <c r="H3931" t="s">
        <v>14757</v>
      </c>
      <c r="I3931" t="s">
        <v>14762</v>
      </c>
      <c r="J3931">
        <v>8</v>
      </c>
      <c r="K3931">
        <v>4</v>
      </c>
      <c r="L3931" s="12">
        <v>1432.74</v>
      </c>
      <c r="M3931" s="11">
        <v>0.1</v>
      </c>
      <c r="N3931" s="12">
        <v>5157.8599999999997</v>
      </c>
      <c r="O3931" s="12">
        <v>3726.61</v>
      </c>
      <c r="P3931" s="12">
        <v>1431.25</v>
      </c>
      <c r="Q3931" s="11">
        <v>0.27748911370219398</v>
      </c>
    </row>
    <row r="3932" spans="1:17" x14ac:dyDescent="0.45">
      <c r="A3932" t="s">
        <v>7129</v>
      </c>
      <c r="B3932" t="s">
        <v>7130</v>
      </c>
      <c r="C3932" t="s">
        <v>28</v>
      </c>
      <c r="D3932" t="s">
        <v>137</v>
      </c>
      <c r="E3932" t="s">
        <v>14</v>
      </c>
      <c r="F3932" s="9">
        <v>45574</v>
      </c>
      <c r="G3932" s="9" t="str">
        <f>TEXT(Ecommerce_Sales_Data[[#This Row],[Order_Date]],"dddd")</f>
        <v>Wednesday</v>
      </c>
      <c r="H3932" t="s">
        <v>14757</v>
      </c>
      <c r="I3932" t="s">
        <v>14760</v>
      </c>
      <c r="J3932">
        <v>10</v>
      </c>
      <c r="K3932">
        <v>2</v>
      </c>
      <c r="L3932" s="12">
        <v>934.22</v>
      </c>
      <c r="M3932" s="11">
        <v>0</v>
      </c>
      <c r="N3932" s="12">
        <v>1868.44</v>
      </c>
      <c r="O3932" s="12">
        <v>1215.71</v>
      </c>
      <c r="P3932" s="12">
        <v>652.73</v>
      </c>
      <c r="Q3932" s="11">
        <v>0.34934490805163698</v>
      </c>
    </row>
    <row r="3933" spans="1:17" x14ac:dyDescent="0.45">
      <c r="A3933" t="s">
        <v>7131</v>
      </c>
      <c r="B3933" t="s">
        <v>3955</v>
      </c>
      <c r="C3933" t="s">
        <v>2</v>
      </c>
      <c r="D3933" t="s">
        <v>68</v>
      </c>
      <c r="E3933" t="s">
        <v>4</v>
      </c>
      <c r="F3933" s="9">
        <v>45409</v>
      </c>
      <c r="G3933" s="9" t="str">
        <f>TEXT(Ecommerce_Sales_Data[[#This Row],[Order_Date]],"dddd")</f>
        <v>Saturday</v>
      </c>
      <c r="H3933" t="s">
        <v>14761</v>
      </c>
      <c r="I3933" t="s">
        <v>14765</v>
      </c>
      <c r="J3933">
        <v>4</v>
      </c>
      <c r="K3933">
        <v>3</v>
      </c>
      <c r="L3933" s="12">
        <v>2011.96</v>
      </c>
      <c r="M3933" s="11">
        <v>0.2</v>
      </c>
      <c r="N3933" s="12">
        <v>4828.7</v>
      </c>
      <c r="O3933" s="12">
        <v>3499.05</v>
      </c>
      <c r="P3933" s="12">
        <v>1329.65</v>
      </c>
      <c r="Q3933" s="11">
        <v>0.275363969598443</v>
      </c>
    </row>
    <row r="3934" spans="1:17" x14ac:dyDescent="0.45">
      <c r="A3934" t="s">
        <v>7132</v>
      </c>
      <c r="B3934" t="s">
        <v>795</v>
      </c>
      <c r="C3934" t="s">
        <v>20</v>
      </c>
      <c r="D3934" t="s">
        <v>57</v>
      </c>
      <c r="E3934" t="s">
        <v>9</v>
      </c>
      <c r="F3934" s="9">
        <v>45677</v>
      </c>
      <c r="G3934" s="9" t="str">
        <f>TEXT(Ecommerce_Sales_Data[[#This Row],[Order_Date]],"dddd")</f>
        <v>Monday</v>
      </c>
      <c r="H3934" t="s">
        <v>14757</v>
      </c>
      <c r="I3934" t="s">
        <v>14767</v>
      </c>
      <c r="J3934">
        <v>1</v>
      </c>
      <c r="K3934">
        <v>4</v>
      </c>
      <c r="L3934" s="12">
        <v>631.96</v>
      </c>
      <c r="M3934" s="11">
        <v>0.1</v>
      </c>
      <c r="N3934" s="12">
        <v>2275.06</v>
      </c>
      <c r="O3934" s="12">
        <v>1815.35</v>
      </c>
      <c r="P3934" s="12">
        <v>459.71</v>
      </c>
      <c r="Q3934" s="11">
        <v>0.20206500048350401</v>
      </c>
    </row>
    <row r="3935" spans="1:17" x14ac:dyDescent="0.45">
      <c r="A3935" t="s">
        <v>7133</v>
      </c>
      <c r="B3935" t="s">
        <v>7134</v>
      </c>
      <c r="C3935" t="s">
        <v>2</v>
      </c>
      <c r="D3935" t="s">
        <v>68</v>
      </c>
      <c r="E3935" t="s">
        <v>9</v>
      </c>
      <c r="F3935" s="9">
        <v>45630</v>
      </c>
      <c r="G3935" s="9" t="str">
        <f>TEXT(Ecommerce_Sales_Data[[#This Row],[Order_Date]],"dddd")</f>
        <v>Wednesday</v>
      </c>
      <c r="H3935" t="s">
        <v>14757</v>
      </c>
      <c r="I3935" t="s">
        <v>14770</v>
      </c>
      <c r="J3935">
        <v>12</v>
      </c>
      <c r="K3935">
        <v>2</v>
      </c>
      <c r="L3935" s="12">
        <v>279.87</v>
      </c>
      <c r="M3935" s="11">
        <v>0.1</v>
      </c>
      <c r="N3935" s="12">
        <v>503.77</v>
      </c>
      <c r="O3935" s="12">
        <v>325.63</v>
      </c>
      <c r="P3935" s="12">
        <v>178.14</v>
      </c>
      <c r="Q3935" s="11">
        <v>0.353613752307601</v>
      </c>
    </row>
    <row r="3936" spans="1:17" x14ac:dyDescent="0.45">
      <c r="A3936" t="s">
        <v>7135</v>
      </c>
      <c r="B3936" t="s">
        <v>7136</v>
      </c>
      <c r="C3936" t="s">
        <v>2</v>
      </c>
      <c r="D3936" t="s">
        <v>68</v>
      </c>
      <c r="E3936" t="s">
        <v>22</v>
      </c>
      <c r="F3936" s="9">
        <v>45784</v>
      </c>
      <c r="G3936" s="9" t="str">
        <f>TEXT(Ecommerce_Sales_Data[[#This Row],[Order_Date]],"dddd")</f>
        <v>Wednesday</v>
      </c>
      <c r="H3936" t="s">
        <v>14757</v>
      </c>
      <c r="I3936" t="s">
        <v>14763</v>
      </c>
      <c r="J3936">
        <v>5</v>
      </c>
      <c r="K3936">
        <v>4</v>
      </c>
      <c r="L3936" s="12">
        <v>2085.12</v>
      </c>
      <c r="M3936" s="11">
        <v>0.05</v>
      </c>
      <c r="N3936" s="12">
        <v>7923.46</v>
      </c>
      <c r="O3936" s="12">
        <v>6482.42</v>
      </c>
      <c r="P3936" s="12">
        <v>1441.04</v>
      </c>
      <c r="Q3936" s="11">
        <v>0.18187004162323001</v>
      </c>
    </row>
    <row r="3937" spans="1:17" x14ac:dyDescent="0.45">
      <c r="A3937" t="s">
        <v>7137</v>
      </c>
      <c r="B3937" t="s">
        <v>7138</v>
      </c>
      <c r="C3937" t="s">
        <v>2</v>
      </c>
      <c r="D3937" t="s">
        <v>68</v>
      </c>
      <c r="E3937" t="s">
        <v>9</v>
      </c>
      <c r="F3937" s="9">
        <v>45929</v>
      </c>
      <c r="G3937" s="9" t="str">
        <f>TEXT(Ecommerce_Sales_Data[[#This Row],[Order_Date]],"dddd")</f>
        <v>Monday</v>
      </c>
      <c r="H3937" t="s">
        <v>14757</v>
      </c>
      <c r="I3937" t="s">
        <v>14766</v>
      </c>
      <c r="J3937">
        <v>9</v>
      </c>
      <c r="K3937">
        <v>1</v>
      </c>
      <c r="L3937" s="12">
        <v>1606.5</v>
      </c>
      <c r="M3937" s="11">
        <v>0.2</v>
      </c>
      <c r="N3937" s="12">
        <v>1285.2</v>
      </c>
      <c r="O3937" s="12">
        <v>950.85</v>
      </c>
      <c r="P3937" s="12">
        <v>334.35</v>
      </c>
      <c r="Q3937" s="11">
        <v>0.26015406162464999</v>
      </c>
    </row>
    <row r="3938" spans="1:17" x14ac:dyDescent="0.45">
      <c r="A3938" t="s">
        <v>7139</v>
      </c>
      <c r="B3938" t="s">
        <v>4722</v>
      </c>
      <c r="C3938" t="s">
        <v>28</v>
      </c>
      <c r="D3938" t="s">
        <v>85</v>
      </c>
      <c r="E3938" t="s">
        <v>9</v>
      </c>
      <c r="F3938" s="9">
        <v>45772</v>
      </c>
      <c r="G3938" s="9" t="str">
        <f>TEXT(Ecommerce_Sales_Data[[#This Row],[Order_Date]],"dddd")</f>
        <v>Friday</v>
      </c>
      <c r="H3938" t="s">
        <v>14757</v>
      </c>
      <c r="I3938" t="s">
        <v>14765</v>
      </c>
      <c r="J3938">
        <v>4</v>
      </c>
      <c r="K3938">
        <v>3</v>
      </c>
      <c r="L3938" s="12">
        <v>338.27</v>
      </c>
      <c r="M3938" s="11">
        <v>0.2</v>
      </c>
      <c r="N3938" s="12">
        <v>811.85</v>
      </c>
      <c r="O3938" s="12">
        <v>624.24</v>
      </c>
      <c r="P3938" s="12">
        <v>187.61</v>
      </c>
      <c r="Q3938" s="11">
        <v>0.23108948697419501</v>
      </c>
    </row>
    <row r="3939" spans="1:17" x14ac:dyDescent="0.45">
      <c r="A3939" t="s">
        <v>7140</v>
      </c>
      <c r="B3939" t="s">
        <v>7141</v>
      </c>
      <c r="C3939" t="s">
        <v>28</v>
      </c>
      <c r="D3939" t="s">
        <v>85</v>
      </c>
      <c r="E3939" t="s">
        <v>9</v>
      </c>
      <c r="F3939" s="9">
        <v>45481</v>
      </c>
      <c r="G3939" s="9" t="str">
        <f>TEXT(Ecommerce_Sales_Data[[#This Row],[Order_Date]],"dddd")</f>
        <v>Monday</v>
      </c>
      <c r="H3939" t="s">
        <v>14757</v>
      </c>
      <c r="I3939" t="s">
        <v>14768</v>
      </c>
      <c r="J3939">
        <v>7</v>
      </c>
      <c r="K3939">
        <v>3</v>
      </c>
      <c r="L3939" s="12">
        <v>873.22</v>
      </c>
      <c r="M3939" s="11">
        <v>0.15</v>
      </c>
      <c r="N3939" s="12">
        <v>2226.71</v>
      </c>
      <c r="O3939" s="12">
        <v>1554.32</v>
      </c>
      <c r="P3939" s="12">
        <v>672.39</v>
      </c>
      <c r="Q3939" s="11">
        <v>0.30196568030861698</v>
      </c>
    </row>
    <row r="3940" spans="1:17" x14ac:dyDescent="0.45">
      <c r="A3940" t="s">
        <v>7142</v>
      </c>
      <c r="B3940" t="s">
        <v>6994</v>
      </c>
      <c r="C3940" t="s">
        <v>7</v>
      </c>
      <c r="D3940" t="s">
        <v>46</v>
      </c>
      <c r="E3940" t="s">
        <v>9</v>
      </c>
      <c r="F3940" s="9">
        <v>45580</v>
      </c>
      <c r="G3940" s="9" t="str">
        <f>TEXT(Ecommerce_Sales_Data[[#This Row],[Order_Date]],"dddd")</f>
        <v>Tuesday</v>
      </c>
      <c r="H3940" t="s">
        <v>14757</v>
      </c>
      <c r="I3940" t="s">
        <v>14760</v>
      </c>
      <c r="J3940">
        <v>10</v>
      </c>
      <c r="K3940">
        <v>3</v>
      </c>
      <c r="L3940" s="12">
        <v>4053.67</v>
      </c>
      <c r="M3940" s="11">
        <v>0.15</v>
      </c>
      <c r="N3940" s="12">
        <v>10336.86</v>
      </c>
      <c r="O3940" s="12">
        <v>7816.72</v>
      </c>
      <c r="P3940" s="12">
        <v>2520.14</v>
      </c>
      <c r="Q3940" s="11">
        <v>0.243801309101603</v>
      </c>
    </row>
    <row r="3941" spans="1:17" x14ac:dyDescent="0.45">
      <c r="A3941" t="s">
        <v>7143</v>
      </c>
      <c r="B3941" t="s">
        <v>7144</v>
      </c>
      <c r="C3941" t="s">
        <v>20</v>
      </c>
      <c r="D3941" t="s">
        <v>57</v>
      </c>
      <c r="E3941" t="s">
        <v>22</v>
      </c>
      <c r="F3941" s="9">
        <v>45395</v>
      </c>
      <c r="G3941" s="9" t="str">
        <f>TEXT(Ecommerce_Sales_Data[[#This Row],[Order_Date]],"dddd")</f>
        <v>Saturday</v>
      </c>
      <c r="H3941" t="s">
        <v>14761</v>
      </c>
      <c r="I3941" t="s">
        <v>14765</v>
      </c>
      <c r="J3941">
        <v>4</v>
      </c>
      <c r="K3941">
        <v>5</v>
      </c>
      <c r="L3941" s="12">
        <v>1491.77</v>
      </c>
      <c r="M3941" s="11">
        <v>0.2</v>
      </c>
      <c r="N3941" s="12">
        <v>5967.08</v>
      </c>
      <c r="O3941" s="12">
        <v>3765.23</v>
      </c>
      <c r="P3941" s="12">
        <v>2201.85</v>
      </c>
      <c r="Q3941" s="11">
        <v>0.36899957768288699</v>
      </c>
    </row>
    <row r="3942" spans="1:17" x14ac:dyDescent="0.45">
      <c r="A3942" t="s">
        <v>7145</v>
      </c>
      <c r="B3942" t="s">
        <v>717</v>
      </c>
      <c r="C3942" t="s">
        <v>20</v>
      </c>
      <c r="D3942" t="s">
        <v>57</v>
      </c>
      <c r="E3942" t="s">
        <v>9</v>
      </c>
      <c r="F3942" s="9">
        <v>45854</v>
      </c>
      <c r="G3942" s="9" t="str">
        <f>TEXT(Ecommerce_Sales_Data[[#This Row],[Order_Date]],"dddd")</f>
        <v>Wednesday</v>
      </c>
      <c r="H3942" t="s">
        <v>14757</v>
      </c>
      <c r="I3942" t="s">
        <v>14768</v>
      </c>
      <c r="J3942">
        <v>7</v>
      </c>
      <c r="K3942">
        <v>2</v>
      </c>
      <c r="L3942" s="12">
        <v>2907.14</v>
      </c>
      <c r="M3942" s="11">
        <v>0.15</v>
      </c>
      <c r="N3942" s="12">
        <v>4942.1400000000003</v>
      </c>
      <c r="O3942" s="12">
        <v>3687.27</v>
      </c>
      <c r="P3942" s="12">
        <v>1254.8699999999999</v>
      </c>
      <c r="Q3942" s="11">
        <v>0.25391227282108603</v>
      </c>
    </row>
    <row r="3943" spans="1:17" x14ac:dyDescent="0.45">
      <c r="A3943" t="s">
        <v>7146</v>
      </c>
      <c r="B3943" t="s">
        <v>7147</v>
      </c>
      <c r="C3943" t="s">
        <v>20</v>
      </c>
      <c r="D3943" t="s">
        <v>57</v>
      </c>
      <c r="E3943" t="s">
        <v>9</v>
      </c>
      <c r="F3943" s="9">
        <v>45860</v>
      </c>
      <c r="G3943" s="9" t="str">
        <f>TEXT(Ecommerce_Sales_Data[[#This Row],[Order_Date]],"dddd")</f>
        <v>Tuesday</v>
      </c>
      <c r="H3943" t="s">
        <v>14757</v>
      </c>
      <c r="I3943" t="s">
        <v>14768</v>
      </c>
      <c r="J3943">
        <v>7</v>
      </c>
      <c r="K3943">
        <v>5</v>
      </c>
      <c r="L3943" s="12">
        <v>3376.08</v>
      </c>
      <c r="M3943" s="11">
        <v>0.15</v>
      </c>
      <c r="N3943" s="12">
        <v>14348.34</v>
      </c>
      <c r="O3943" s="12">
        <v>10001.86</v>
      </c>
      <c r="P3943" s="12">
        <v>4346.4799999999996</v>
      </c>
      <c r="Q3943" s="11">
        <v>0.30292563460302702</v>
      </c>
    </row>
    <row r="3944" spans="1:17" x14ac:dyDescent="0.45">
      <c r="A3944" t="s">
        <v>7148</v>
      </c>
      <c r="B3944" t="s">
        <v>7149</v>
      </c>
      <c r="C3944" t="s">
        <v>28</v>
      </c>
      <c r="D3944" t="s">
        <v>35</v>
      </c>
      <c r="E3944" t="s">
        <v>4</v>
      </c>
      <c r="F3944" s="9">
        <v>45325</v>
      </c>
      <c r="G3944" s="9" t="str">
        <f>TEXT(Ecommerce_Sales_Data[[#This Row],[Order_Date]],"dddd")</f>
        <v>Saturday</v>
      </c>
      <c r="H3944" t="s">
        <v>14761</v>
      </c>
      <c r="I3944" t="s">
        <v>14758</v>
      </c>
      <c r="J3944">
        <v>2</v>
      </c>
      <c r="K3944">
        <v>3</v>
      </c>
      <c r="L3944" s="12">
        <v>357.7</v>
      </c>
      <c r="M3944" s="11">
        <v>0.15</v>
      </c>
      <c r="N3944" s="12">
        <v>912.13</v>
      </c>
      <c r="O3944" s="12">
        <v>672.81</v>
      </c>
      <c r="P3944" s="12">
        <v>239.32</v>
      </c>
      <c r="Q3944" s="11">
        <v>0.26237488077357402</v>
      </c>
    </row>
    <row r="3945" spans="1:17" x14ac:dyDescent="0.45">
      <c r="A3945" t="s">
        <v>7150</v>
      </c>
      <c r="B3945" t="s">
        <v>7151</v>
      </c>
      <c r="C3945" t="s">
        <v>28</v>
      </c>
      <c r="D3945" t="s">
        <v>35</v>
      </c>
      <c r="E3945" t="s">
        <v>9</v>
      </c>
      <c r="F3945" s="9">
        <v>45894</v>
      </c>
      <c r="G3945" s="9" t="str">
        <f>TEXT(Ecommerce_Sales_Data[[#This Row],[Order_Date]],"dddd")</f>
        <v>Monday</v>
      </c>
      <c r="H3945" t="s">
        <v>14757</v>
      </c>
      <c r="I3945" t="s">
        <v>14762</v>
      </c>
      <c r="J3945">
        <v>8</v>
      </c>
      <c r="K3945">
        <v>2</v>
      </c>
      <c r="L3945" s="12">
        <v>2714.65</v>
      </c>
      <c r="M3945" s="11">
        <v>0.05</v>
      </c>
      <c r="N3945" s="12">
        <v>5157.84</v>
      </c>
      <c r="O3945" s="12">
        <v>3267.87</v>
      </c>
      <c r="P3945" s="12">
        <v>1889.97</v>
      </c>
      <c r="Q3945" s="11">
        <v>0.366426643711321</v>
      </c>
    </row>
    <row r="3946" spans="1:17" x14ac:dyDescent="0.45">
      <c r="A3946" t="s">
        <v>7152</v>
      </c>
      <c r="B3946" t="s">
        <v>7153</v>
      </c>
      <c r="C3946" t="s">
        <v>28</v>
      </c>
      <c r="D3946" t="s">
        <v>137</v>
      </c>
      <c r="E3946" t="s">
        <v>22</v>
      </c>
      <c r="F3946" s="9">
        <v>45961</v>
      </c>
      <c r="G3946" s="9" t="str">
        <f>TEXT(Ecommerce_Sales_Data[[#This Row],[Order_Date]],"dddd")</f>
        <v>Friday</v>
      </c>
      <c r="H3946" t="s">
        <v>14757</v>
      </c>
      <c r="I3946" t="s">
        <v>14760</v>
      </c>
      <c r="J3946">
        <v>10</v>
      </c>
      <c r="K3946">
        <v>1</v>
      </c>
      <c r="L3946" s="12">
        <v>4483.1499999999996</v>
      </c>
      <c r="M3946" s="11">
        <v>0.15</v>
      </c>
      <c r="N3946" s="12">
        <v>3810.68</v>
      </c>
      <c r="O3946" s="12">
        <v>2467.41</v>
      </c>
      <c r="P3946" s="12">
        <v>1343.27</v>
      </c>
      <c r="Q3946" s="11">
        <v>0.35250139082788401</v>
      </c>
    </row>
    <row r="3947" spans="1:17" x14ac:dyDescent="0.45">
      <c r="A3947" t="s">
        <v>7154</v>
      </c>
      <c r="B3947" t="s">
        <v>7155</v>
      </c>
      <c r="C3947" t="s">
        <v>20</v>
      </c>
      <c r="D3947" t="s">
        <v>25</v>
      </c>
      <c r="E3947" t="s">
        <v>9</v>
      </c>
      <c r="F3947" s="9">
        <v>45835</v>
      </c>
      <c r="G3947" s="9" t="str">
        <f>TEXT(Ecommerce_Sales_Data[[#This Row],[Order_Date]],"dddd")</f>
        <v>Friday</v>
      </c>
      <c r="H3947" t="s">
        <v>14757</v>
      </c>
      <c r="I3947" t="s">
        <v>14759</v>
      </c>
      <c r="J3947">
        <v>6</v>
      </c>
      <c r="K3947">
        <v>5</v>
      </c>
      <c r="L3947" s="12">
        <v>568.86</v>
      </c>
      <c r="M3947" s="11">
        <v>0.05</v>
      </c>
      <c r="N3947" s="12">
        <v>2702.09</v>
      </c>
      <c r="O3947" s="12">
        <v>1860.77</v>
      </c>
      <c r="P3947" s="12">
        <v>841.32</v>
      </c>
      <c r="Q3947" s="11">
        <v>0.311358985081918</v>
      </c>
    </row>
    <row r="3948" spans="1:17" x14ac:dyDescent="0.45">
      <c r="A3948" t="s">
        <v>7156</v>
      </c>
      <c r="B3948" t="s">
        <v>7157</v>
      </c>
      <c r="C3948" t="s">
        <v>7</v>
      </c>
      <c r="D3948" t="s">
        <v>46</v>
      </c>
      <c r="E3948" t="s">
        <v>22</v>
      </c>
      <c r="F3948" s="9">
        <v>45870</v>
      </c>
      <c r="G3948" s="9" t="str">
        <f>TEXT(Ecommerce_Sales_Data[[#This Row],[Order_Date]],"dddd")</f>
        <v>Friday</v>
      </c>
      <c r="H3948" t="s">
        <v>14757</v>
      </c>
      <c r="I3948" t="s">
        <v>14762</v>
      </c>
      <c r="J3948">
        <v>8</v>
      </c>
      <c r="K3948">
        <v>5</v>
      </c>
      <c r="L3948" s="12">
        <v>1444.3</v>
      </c>
      <c r="M3948" s="11">
        <v>0</v>
      </c>
      <c r="N3948" s="12">
        <v>7221.5</v>
      </c>
      <c r="O3948" s="12">
        <v>5594.08</v>
      </c>
      <c r="P3948" s="12">
        <v>1627.42</v>
      </c>
      <c r="Q3948" s="11">
        <v>0.22535761268434501</v>
      </c>
    </row>
    <row r="3949" spans="1:17" x14ac:dyDescent="0.45">
      <c r="A3949" t="s">
        <v>7158</v>
      </c>
      <c r="B3949" t="s">
        <v>3757</v>
      </c>
      <c r="C3949" t="s">
        <v>20</v>
      </c>
      <c r="D3949" t="s">
        <v>25</v>
      </c>
      <c r="E3949" t="s">
        <v>4</v>
      </c>
      <c r="F3949" s="9">
        <v>45556</v>
      </c>
      <c r="G3949" s="9" t="str">
        <f>TEXT(Ecommerce_Sales_Data[[#This Row],[Order_Date]],"dddd")</f>
        <v>Saturday</v>
      </c>
      <c r="H3949" t="s">
        <v>14761</v>
      </c>
      <c r="I3949" t="s">
        <v>14766</v>
      </c>
      <c r="J3949">
        <v>9</v>
      </c>
      <c r="K3949">
        <v>2</v>
      </c>
      <c r="L3949" s="12">
        <v>2720.9</v>
      </c>
      <c r="M3949" s="11">
        <v>0.1</v>
      </c>
      <c r="N3949" s="12">
        <v>4897.62</v>
      </c>
      <c r="O3949" s="12">
        <v>3618.72</v>
      </c>
      <c r="P3949" s="12">
        <v>1278.9000000000001</v>
      </c>
      <c r="Q3949" s="11">
        <v>0.26112683303318801</v>
      </c>
    </row>
    <row r="3950" spans="1:17" x14ac:dyDescent="0.45">
      <c r="A3950" t="s">
        <v>7159</v>
      </c>
      <c r="B3950" t="s">
        <v>7160</v>
      </c>
      <c r="C3950" t="s">
        <v>20</v>
      </c>
      <c r="D3950" t="s">
        <v>21</v>
      </c>
      <c r="E3950" t="s">
        <v>22</v>
      </c>
      <c r="F3950" s="9">
        <v>45732</v>
      </c>
      <c r="G3950" s="9" t="str">
        <f>TEXT(Ecommerce_Sales_Data[[#This Row],[Order_Date]],"dddd")</f>
        <v>Sunday</v>
      </c>
      <c r="H3950" t="s">
        <v>14761</v>
      </c>
      <c r="I3950" t="s">
        <v>14769</v>
      </c>
      <c r="J3950">
        <v>3</v>
      </c>
      <c r="K3950">
        <v>5</v>
      </c>
      <c r="L3950" s="12">
        <v>886.73</v>
      </c>
      <c r="M3950" s="11">
        <v>0.2</v>
      </c>
      <c r="N3950" s="12">
        <v>3546.92</v>
      </c>
      <c r="O3950" s="12">
        <v>2728.23</v>
      </c>
      <c r="P3950" s="12">
        <v>818.69</v>
      </c>
      <c r="Q3950" s="11">
        <v>0.23081715967656399</v>
      </c>
    </row>
    <row r="3951" spans="1:17" x14ac:dyDescent="0.45">
      <c r="A3951" t="s">
        <v>7161</v>
      </c>
      <c r="B3951" t="s">
        <v>5386</v>
      </c>
      <c r="C3951" t="s">
        <v>20</v>
      </c>
      <c r="D3951" t="s">
        <v>103</v>
      </c>
      <c r="E3951" t="s">
        <v>22</v>
      </c>
      <c r="F3951" s="9">
        <v>45745</v>
      </c>
      <c r="G3951" s="9" t="str">
        <f>TEXT(Ecommerce_Sales_Data[[#This Row],[Order_Date]],"dddd")</f>
        <v>Saturday</v>
      </c>
      <c r="H3951" t="s">
        <v>14761</v>
      </c>
      <c r="I3951" t="s">
        <v>14769</v>
      </c>
      <c r="J3951">
        <v>3</v>
      </c>
      <c r="K3951">
        <v>2</v>
      </c>
      <c r="L3951" s="12">
        <v>603.96</v>
      </c>
      <c r="M3951" s="11">
        <v>0</v>
      </c>
      <c r="N3951" s="12">
        <v>1207.92</v>
      </c>
      <c r="O3951" s="12">
        <v>854.84</v>
      </c>
      <c r="P3951" s="12">
        <v>353.08</v>
      </c>
      <c r="Q3951" s="11">
        <v>0.29230412610106599</v>
      </c>
    </row>
    <row r="3952" spans="1:17" x14ac:dyDescent="0.45">
      <c r="A3952" t="s">
        <v>7162</v>
      </c>
      <c r="B3952" t="s">
        <v>4783</v>
      </c>
      <c r="C3952" t="s">
        <v>7</v>
      </c>
      <c r="D3952" t="s">
        <v>134</v>
      </c>
      <c r="E3952" t="s">
        <v>14</v>
      </c>
      <c r="F3952" s="9">
        <v>45311</v>
      </c>
      <c r="G3952" s="9" t="str">
        <f>TEXT(Ecommerce_Sales_Data[[#This Row],[Order_Date]],"dddd")</f>
        <v>Saturday</v>
      </c>
      <c r="H3952" t="s">
        <v>14761</v>
      </c>
      <c r="I3952" t="s">
        <v>14767</v>
      </c>
      <c r="J3952">
        <v>1</v>
      </c>
      <c r="K3952">
        <v>5</v>
      </c>
      <c r="L3952" s="12">
        <v>3314</v>
      </c>
      <c r="M3952" s="11">
        <v>0.2</v>
      </c>
      <c r="N3952" s="12">
        <v>13256</v>
      </c>
      <c r="O3952" s="12">
        <v>11019.87</v>
      </c>
      <c r="P3952" s="12">
        <v>2236.13</v>
      </c>
      <c r="Q3952" s="11">
        <v>0.168688141219071</v>
      </c>
    </row>
    <row r="3953" spans="1:17" x14ac:dyDescent="0.45">
      <c r="A3953" t="s">
        <v>7163</v>
      </c>
      <c r="B3953" t="s">
        <v>3375</v>
      </c>
      <c r="C3953" t="s">
        <v>12</v>
      </c>
      <c r="D3953" t="s">
        <v>13</v>
      </c>
      <c r="E3953" t="s">
        <v>22</v>
      </c>
      <c r="F3953" s="9">
        <v>45357</v>
      </c>
      <c r="G3953" s="9" t="str">
        <f>TEXT(Ecommerce_Sales_Data[[#This Row],[Order_Date]],"dddd")</f>
        <v>Wednesday</v>
      </c>
      <c r="H3953" t="s">
        <v>14757</v>
      </c>
      <c r="I3953" t="s">
        <v>14769</v>
      </c>
      <c r="J3953">
        <v>3</v>
      </c>
      <c r="K3953">
        <v>4</v>
      </c>
      <c r="L3953" s="12">
        <v>4290.6499999999996</v>
      </c>
      <c r="M3953" s="11">
        <v>0.1</v>
      </c>
      <c r="N3953" s="12">
        <v>15446.34</v>
      </c>
      <c r="O3953" s="12">
        <v>12822.25</v>
      </c>
      <c r="P3953" s="12">
        <v>2624.09</v>
      </c>
      <c r="Q3953" s="11">
        <v>0.16988425737100199</v>
      </c>
    </row>
    <row r="3954" spans="1:17" x14ac:dyDescent="0.45">
      <c r="A3954" t="s">
        <v>7164</v>
      </c>
      <c r="B3954" t="s">
        <v>7165</v>
      </c>
      <c r="C3954" t="s">
        <v>7</v>
      </c>
      <c r="D3954" t="s">
        <v>71</v>
      </c>
      <c r="E3954" t="s">
        <v>4</v>
      </c>
      <c r="F3954" s="9">
        <v>45899</v>
      </c>
      <c r="G3954" s="9" t="str">
        <f>TEXT(Ecommerce_Sales_Data[[#This Row],[Order_Date]],"dddd")</f>
        <v>Saturday</v>
      </c>
      <c r="H3954" t="s">
        <v>14761</v>
      </c>
      <c r="I3954" t="s">
        <v>14762</v>
      </c>
      <c r="J3954">
        <v>8</v>
      </c>
      <c r="K3954">
        <v>3</v>
      </c>
      <c r="L3954" s="12">
        <v>2108.25</v>
      </c>
      <c r="M3954" s="11">
        <v>0.15</v>
      </c>
      <c r="N3954" s="12">
        <v>5376.04</v>
      </c>
      <c r="O3954" s="12">
        <v>3886.46</v>
      </c>
      <c r="P3954" s="12">
        <v>1489.58</v>
      </c>
      <c r="Q3954" s="11">
        <v>0.27707755150631302</v>
      </c>
    </row>
    <row r="3955" spans="1:17" x14ac:dyDescent="0.45">
      <c r="A3955" t="s">
        <v>7166</v>
      </c>
      <c r="B3955" t="s">
        <v>7167</v>
      </c>
      <c r="C3955" t="s">
        <v>2</v>
      </c>
      <c r="D3955" t="s">
        <v>68</v>
      </c>
      <c r="E3955" t="s">
        <v>4</v>
      </c>
      <c r="F3955" s="9">
        <v>45690</v>
      </c>
      <c r="G3955" s="9" t="str">
        <f>TEXT(Ecommerce_Sales_Data[[#This Row],[Order_Date]],"dddd")</f>
        <v>Sunday</v>
      </c>
      <c r="H3955" t="s">
        <v>14761</v>
      </c>
      <c r="I3955" t="s">
        <v>14758</v>
      </c>
      <c r="J3955">
        <v>2</v>
      </c>
      <c r="K3955">
        <v>4</v>
      </c>
      <c r="L3955" s="12">
        <v>1576.85</v>
      </c>
      <c r="M3955" s="11">
        <v>0.2</v>
      </c>
      <c r="N3955" s="12">
        <v>5045.92</v>
      </c>
      <c r="O3955" s="12">
        <v>3228.46</v>
      </c>
      <c r="P3955" s="12">
        <v>1817.46</v>
      </c>
      <c r="Q3955" s="11">
        <v>0.36018406950566001</v>
      </c>
    </row>
    <row r="3956" spans="1:17" x14ac:dyDescent="0.45">
      <c r="A3956" t="s">
        <v>7168</v>
      </c>
      <c r="B3956" t="s">
        <v>7169</v>
      </c>
      <c r="C3956" t="s">
        <v>28</v>
      </c>
      <c r="D3956" t="s">
        <v>137</v>
      </c>
      <c r="E3956" t="s">
        <v>22</v>
      </c>
      <c r="F3956" s="9">
        <v>45910</v>
      </c>
      <c r="G3956" s="9" t="str">
        <f>TEXT(Ecommerce_Sales_Data[[#This Row],[Order_Date]],"dddd")</f>
        <v>Wednesday</v>
      </c>
      <c r="H3956" t="s">
        <v>14757</v>
      </c>
      <c r="I3956" t="s">
        <v>14766</v>
      </c>
      <c r="J3956">
        <v>9</v>
      </c>
      <c r="K3956">
        <v>2</v>
      </c>
      <c r="L3956" s="12">
        <v>3646.36</v>
      </c>
      <c r="M3956" s="11">
        <v>0.15</v>
      </c>
      <c r="N3956" s="12">
        <v>6198.81</v>
      </c>
      <c r="O3956" s="12">
        <v>3758.07</v>
      </c>
      <c r="P3956" s="12">
        <v>2440.7399999999998</v>
      </c>
      <c r="Q3956" s="11">
        <v>0.39374331524921702</v>
      </c>
    </row>
    <row r="3957" spans="1:17" x14ac:dyDescent="0.45">
      <c r="A3957" t="s">
        <v>7170</v>
      </c>
      <c r="B3957" t="s">
        <v>7171</v>
      </c>
      <c r="C3957" t="s">
        <v>7</v>
      </c>
      <c r="D3957" t="s">
        <v>71</v>
      </c>
      <c r="E3957" t="s">
        <v>14</v>
      </c>
      <c r="F3957" s="9">
        <v>45348</v>
      </c>
      <c r="G3957" s="9" t="str">
        <f>TEXT(Ecommerce_Sales_Data[[#This Row],[Order_Date]],"dddd")</f>
        <v>Monday</v>
      </c>
      <c r="H3957" t="s">
        <v>14757</v>
      </c>
      <c r="I3957" t="s">
        <v>14758</v>
      </c>
      <c r="J3957">
        <v>2</v>
      </c>
      <c r="K3957">
        <v>1</v>
      </c>
      <c r="L3957" s="12">
        <v>288.32</v>
      </c>
      <c r="M3957" s="11">
        <v>0.05</v>
      </c>
      <c r="N3957" s="12">
        <v>273.89999999999998</v>
      </c>
      <c r="O3957" s="12">
        <v>203.25</v>
      </c>
      <c r="P3957" s="12">
        <v>70.650000000000006</v>
      </c>
      <c r="Q3957" s="11">
        <v>0.25794085432639702</v>
      </c>
    </row>
    <row r="3958" spans="1:17" x14ac:dyDescent="0.45">
      <c r="A3958" t="s">
        <v>7172</v>
      </c>
      <c r="B3958" t="s">
        <v>7173</v>
      </c>
      <c r="C3958" t="s">
        <v>7</v>
      </c>
      <c r="D3958" t="s">
        <v>134</v>
      </c>
      <c r="E3958" t="s">
        <v>14</v>
      </c>
      <c r="F3958" s="9">
        <v>45545</v>
      </c>
      <c r="G3958" s="9" t="str">
        <f>TEXT(Ecommerce_Sales_Data[[#This Row],[Order_Date]],"dddd")</f>
        <v>Tuesday</v>
      </c>
      <c r="H3958" t="s">
        <v>14757</v>
      </c>
      <c r="I3958" t="s">
        <v>14766</v>
      </c>
      <c r="J3958">
        <v>9</v>
      </c>
      <c r="K3958">
        <v>3</v>
      </c>
      <c r="L3958" s="12">
        <v>2347.77</v>
      </c>
      <c r="M3958" s="11">
        <v>0.15</v>
      </c>
      <c r="N3958" s="12">
        <v>5986.81</v>
      </c>
      <c r="O3958" s="12">
        <v>5061.16</v>
      </c>
      <c r="P3958" s="12">
        <v>925.65</v>
      </c>
      <c r="Q3958" s="11">
        <v>0.154614895077679</v>
      </c>
    </row>
    <row r="3959" spans="1:17" x14ac:dyDescent="0.45">
      <c r="A3959" t="s">
        <v>7174</v>
      </c>
      <c r="B3959" t="s">
        <v>7175</v>
      </c>
      <c r="C3959" t="s">
        <v>2</v>
      </c>
      <c r="D3959" t="s">
        <v>82</v>
      </c>
      <c r="E3959" t="s">
        <v>9</v>
      </c>
      <c r="F3959" s="9">
        <v>45960</v>
      </c>
      <c r="G3959" s="9" t="str">
        <f>TEXT(Ecommerce_Sales_Data[[#This Row],[Order_Date]],"dddd")</f>
        <v>Thursday</v>
      </c>
      <c r="H3959" t="s">
        <v>14757</v>
      </c>
      <c r="I3959" t="s">
        <v>14760</v>
      </c>
      <c r="J3959">
        <v>10</v>
      </c>
      <c r="K3959">
        <v>4</v>
      </c>
      <c r="L3959" s="12">
        <v>4311.17</v>
      </c>
      <c r="M3959" s="11">
        <v>0.1</v>
      </c>
      <c r="N3959" s="12">
        <v>15520.21</v>
      </c>
      <c r="O3959" s="12">
        <v>12681.82</v>
      </c>
      <c r="P3959" s="12">
        <v>2838.39</v>
      </c>
      <c r="Q3959" s="11">
        <v>0.18288347902509</v>
      </c>
    </row>
    <row r="3960" spans="1:17" x14ac:dyDescent="0.45">
      <c r="A3960" t="s">
        <v>7176</v>
      </c>
      <c r="B3960" t="s">
        <v>7177</v>
      </c>
      <c r="C3960" t="s">
        <v>7</v>
      </c>
      <c r="D3960" t="s">
        <v>8</v>
      </c>
      <c r="E3960" t="s">
        <v>4</v>
      </c>
      <c r="F3960" s="9">
        <v>45357</v>
      </c>
      <c r="G3960" s="9" t="str">
        <f>TEXT(Ecommerce_Sales_Data[[#This Row],[Order_Date]],"dddd")</f>
        <v>Wednesday</v>
      </c>
      <c r="H3960" t="s">
        <v>14757</v>
      </c>
      <c r="I3960" t="s">
        <v>14769</v>
      </c>
      <c r="J3960">
        <v>3</v>
      </c>
      <c r="K3960">
        <v>4</v>
      </c>
      <c r="L3960" s="12">
        <v>4195.45</v>
      </c>
      <c r="M3960" s="11">
        <v>0.1</v>
      </c>
      <c r="N3960" s="12">
        <v>15103.62</v>
      </c>
      <c r="O3960" s="12">
        <v>11850.9</v>
      </c>
      <c r="P3960" s="12">
        <v>3252.72</v>
      </c>
      <c r="Q3960" s="11">
        <v>0.215360291109019</v>
      </c>
    </row>
    <row r="3961" spans="1:17" x14ac:dyDescent="0.45">
      <c r="A3961" t="s">
        <v>7178</v>
      </c>
      <c r="B3961" t="s">
        <v>1818</v>
      </c>
      <c r="C3961" t="s">
        <v>20</v>
      </c>
      <c r="D3961" t="s">
        <v>57</v>
      </c>
      <c r="E3961" t="s">
        <v>22</v>
      </c>
      <c r="F3961" s="9">
        <v>45672</v>
      </c>
      <c r="G3961" s="9" t="str">
        <f>TEXT(Ecommerce_Sales_Data[[#This Row],[Order_Date]],"dddd")</f>
        <v>Wednesday</v>
      </c>
      <c r="H3961" t="s">
        <v>14757</v>
      </c>
      <c r="I3961" t="s">
        <v>14767</v>
      </c>
      <c r="J3961">
        <v>1</v>
      </c>
      <c r="K3961">
        <v>2</v>
      </c>
      <c r="L3961" s="12">
        <v>182.78</v>
      </c>
      <c r="M3961" s="11">
        <v>0.05</v>
      </c>
      <c r="N3961" s="12">
        <v>347.28</v>
      </c>
      <c r="O3961" s="12">
        <v>250.02</v>
      </c>
      <c r="P3961" s="12">
        <v>97.26</v>
      </c>
      <c r="Q3961" s="11">
        <v>0.28006219765031098</v>
      </c>
    </row>
    <row r="3962" spans="1:17" x14ac:dyDescent="0.45">
      <c r="A3962" t="s">
        <v>7179</v>
      </c>
      <c r="B3962" t="s">
        <v>7180</v>
      </c>
      <c r="C3962" t="s">
        <v>7</v>
      </c>
      <c r="D3962" t="s">
        <v>71</v>
      </c>
      <c r="E3962" t="s">
        <v>14</v>
      </c>
      <c r="F3962" s="9">
        <v>45779</v>
      </c>
      <c r="G3962" s="9" t="str">
        <f>TEXT(Ecommerce_Sales_Data[[#This Row],[Order_Date]],"dddd")</f>
        <v>Friday</v>
      </c>
      <c r="H3962" t="s">
        <v>14757</v>
      </c>
      <c r="I3962" t="s">
        <v>14763</v>
      </c>
      <c r="J3962">
        <v>5</v>
      </c>
      <c r="K3962">
        <v>2</v>
      </c>
      <c r="L3962" s="12">
        <v>4847.9399999999996</v>
      </c>
      <c r="M3962" s="11">
        <v>0.05</v>
      </c>
      <c r="N3962" s="12">
        <v>9211.09</v>
      </c>
      <c r="O3962" s="12">
        <v>6967.36</v>
      </c>
      <c r="P3962" s="12">
        <v>2243.73</v>
      </c>
      <c r="Q3962" s="11">
        <v>0.243590063716672</v>
      </c>
    </row>
    <row r="3963" spans="1:17" x14ac:dyDescent="0.45">
      <c r="A3963" t="s">
        <v>7181</v>
      </c>
      <c r="B3963" t="s">
        <v>4582</v>
      </c>
      <c r="C3963" t="s">
        <v>20</v>
      </c>
      <c r="D3963" t="s">
        <v>60</v>
      </c>
      <c r="E3963" t="s">
        <v>9</v>
      </c>
      <c r="F3963" s="9">
        <v>45963</v>
      </c>
      <c r="G3963" s="9" t="str">
        <f>TEXT(Ecommerce_Sales_Data[[#This Row],[Order_Date]],"dddd")</f>
        <v>Sunday</v>
      </c>
      <c r="H3963" t="s">
        <v>14761</v>
      </c>
      <c r="I3963" t="s">
        <v>14764</v>
      </c>
      <c r="J3963">
        <v>11</v>
      </c>
      <c r="K3963">
        <v>3</v>
      </c>
      <c r="L3963" s="12">
        <v>1989.19</v>
      </c>
      <c r="M3963" s="11">
        <v>0.05</v>
      </c>
      <c r="N3963" s="12">
        <v>5669.19</v>
      </c>
      <c r="O3963" s="12">
        <v>4737.96</v>
      </c>
      <c r="P3963" s="12">
        <v>931.23</v>
      </c>
      <c r="Q3963" s="11">
        <v>0.164261561175406</v>
      </c>
    </row>
    <row r="3964" spans="1:17" x14ac:dyDescent="0.45">
      <c r="A3964" t="s">
        <v>7182</v>
      </c>
      <c r="B3964" t="s">
        <v>7183</v>
      </c>
      <c r="C3964" t="s">
        <v>7</v>
      </c>
      <c r="D3964" t="s">
        <v>106</v>
      </c>
      <c r="E3964" t="s">
        <v>9</v>
      </c>
      <c r="F3964" s="9">
        <v>45351</v>
      </c>
      <c r="G3964" s="9" t="str">
        <f>TEXT(Ecommerce_Sales_Data[[#This Row],[Order_Date]],"dddd")</f>
        <v>Thursday</v>
      </c>
      <c r="H3964" t="s">
        <v>14757</v>
      </c>
      <c r="I3964" t="s">
        <v>14758</v>
      </c>
      <c r="J3964">
        <v>2</v>
      </c>
      <c r="K3964">
        <v>1</v>
      </c>
      <c r="L3964" s="12">
        <v>527.9</v>
      </c>
      <c r="M3964" s="11">
        <v>0.1</v>
      </c>
      <c r="N3964" s="12">
        <v>475.11</v>
      </c>
      <c r="O3964" s="12">
        <v>395.06</v>
      </c>
      <c r="P3964" s="12">
        <v>80.05</v>
      </c>
      <c r="Q3964" s="11">
        <v>0.16848729767843201</v>
      </c>
    </row>
    <row r="3965" spans="1:17" x14ac:dyDescent="0.45">
      <c r="A3965" t="s">
        <v>7184</v>
      </c>
      <c r="B3965" t="s">
        <v>4964</v>
      </c>
      <c r="C3965" t="s">
        <v>20</v>
      </c>
      <c r="D3965" t="s">
        <v>21</v>
      </c>
      <c r="E3965" t="s">
        <v>9</v>
      </c>
      <c r="F3965" s="9">
        <v>45447</v>
      </c>
      <c r="G3965" s="9" t="str">
        <f>TEXT(Ecommerce_Sales_Data[[#This Row],[Order_Date]],"dddd")</f>
        <v>Tuesday</v>
      </c>
      <c r="H3965" t="s">
        <v>14757</v>
      </c>
      <c r="I3965" t="s">
        <v>14759</v>
      </c>
      <c r="J3965">
        <v>6</v>
      </c>
      <c r="K3965">
        <v>1</v>
      </c>
      <c r="L3965" s="12">
        <v>1880.34</v>
      </c>
      <c r="M3965" s="11">
        <v>0.15</v>
      </c>
      <c r="N3965" s="12">
        <v>1598.29</v>
      </c>
      <c r="O3965" s="12">
        <v>1210.53</v>
      </c>
      <c r="P3965" s="12">
        <v>387.76</v>
      </c>
      <c r="Q3965" s="11">
        <v>0.24260928867727399</v>
      </c>
    </row>
    <row r="3966" spans="1:17" x14ac:dyDescent="0.45">
      <c r="A3966" t="s">
        <v>7185</v>
      </c>
      <c r="B3966" t="s">
        <v>7186</v>
      </c>
      <c r="C3966" t="s">
        <v>28</v>
      </c>
      <c r="D3966" t="s">
        <v>100</v>
      </c>
      <c r="E3966" t="s">
        <v>9</v>
      </c>
      <c r="F3966" s="9">
        <v>45502</v>
      </c>
      <c r="G3966" s="9" t="str">
        <f>TEXT(Ecommerce_Sales_Data[[#This Row],[Order_Date]],"dddd")</f>
        <v>Monday</v>
      </c>
      <c r="H3966" t="s">
        <v>14757</v>
      </c>
      <c r="I3966" t="s">
        <v>14768</v>
      </c>
      <c r="J3966">
        <v>7</v>
      </c>
      <c r="K3966">
        <v>4</v>
      </c>
      <c r="L3966" s="12">
        <v>1204.1500000000001</v>
      </c>
      <c r="M3966" s="11">
        <v>0.1</v>
      </c>
      <c r="N3966" s="12">
        <v>4334.9399999999996</v>
      </c>
      <c r="O3966" s="12">
        <v>3656.83</v>
      </c>
      <c r="P3966" s="12">
        <v>678.11</v>
      </c>
      <c r="Q3966" s="11">
        <v>0.15642892404508499</v>
      </c>
    </row>
    <row r="3967" spans="1:17" x14ac:dyDescent="0.45">
      <c r="A3967" t="s">
        <v>7187</v>
      </c>
      <c r="B3967" t="s">
        <v>4247</v>
      </c>
      <c r="C3967" t="s">
        <v>7</v>
      </c>
      <c r="D3967" t="s">
        <v>8</v>
      </c>
      <c r="E3967" t="s">
        <v>9</v>
      </c>
      <c r="F3967" s="9">
        <v>45323</v>
      </c>
      <c r="G3967" s="9" t="str">
        <f>TEXT(Ecommerce_Sales_Data[[#This Row],[Order_Date]],"dddd")</f>
        <v>Thursday</v>
      </c>
      <c r="H3967" t="s">
        <v>14757</v>
      </c>
      <c r="I3967" t="s">
        <v>14758</v>
      </c>
      <c r="J3967">
        <v>2</v>
      </c>
      <c r="K3967">
        <v>2</v>
      </c>
      <c r="L3967" s="12">
        <v>3679.74</v>
      </c>
      <c r="M3967" s="11">
        <v>0.05</v>
      </c>
      <c r="N3967" s="12">
        <v>6991.51</v>
      </c>
      <c r="O3967" s="12">
        <v>5882.41</v>
      </c>
      <c r="P3967" s="12">
        <v>1109.0999999999999</v>
      </c>
      <c r="Q3967" s="11">
        <v>0.158635259049905</v>
      </c>
    </row>
    <row r="3968" spans="1:17" x14ac:dyDescent="0.45">
      <c r="A3968" t="s">
        <v>7188</v>
      </c>
      <c r="B3968" t="s">
        <v>7072</v>
      </c>
      <c r="C3968" t="s">
        <v>2</v>
      </c>
      <c r="D3968" t="s">
        <v>3</v>
      </c>
      <c r="E3968" t="s">
        <v>9</v>
      </c>
      <c r="F3968" s="9">
        <v>45889</v>
      </c>
      <c r="G3968" s="9" t="str">
        <f>TEXT(Ecommerce_Sales_Data[[#This Row],[Order_Date]],"dddd")</f>
        <v>Wednesday</v>
      </c>
      <c r="H3968" t="s">
        <v>14757</v>
      </c>
      <c r="I3968" t="s">
        <v>14762</v>
      </c>
      <c r="J3968">
        <v>8</v>
      </c>
      <c r="K3968">
        <v>3</v>
      </c>
      <c r="L3968" s="12">
        <v>4707.71</v>
      </c>
      <c r="M3968" s="11">
        <v>0.15</v>
      </c>
      <c r="N3968" s="12">
        <v>12004.66</v>
      </c>
      <c r="O3968" s="12">
        <v>7624.78</v>
      </c>
      <c r="P3968" s="12">
        <v>4379.88</v>
      </c>
      <c r="Q3968" s="11">
        <v>0.364848317236806</v>
      </c>
    </row>
    <row r="3969" spans="1:17" x14ac:dyDescent="0.45">
      <c r="A3969" t="s">
        <v>7189</v>
      </c>
      <c r="B3969" t="s">
        <v>7190</v>
      </c>
      <c r="C3969" t="s">
        <v>20</v>
      </c>
      <c r="D3969" t="s">
        <v>21</v>
      </c>
      <c r="E3969" t="s">
        <v>4</v>
      </c>
      <c r="F3969" s="9">
        <v>45354</v>
      </c>
      <c r="G3969" s="9" t="str">
        <f>TEXT(Ecommerce_Sales_Data[[#This Row],[Order_Date]],"dddd")</f>
        <v>Sunday</v>
      </c>
      <c r="H3969" t="s">
        <v>14761</v>
      </c>
      <c r="I3969" t="s">
        <v>14769</v>
      </c>
      <c r="J3969">
        <v>3</v>
      </c>
      <c r="K3969">
        <v>3</v>
      </c>
      <c r="L3969" s="12">
        <v>2556.08</v>
      </c>
      <c r="M3969" s="11">
        <v>0.05</v>
      </c>
      <c r="N3969" s="12">
        <v>7284.83</v>
      </c>
      <c r="O3969" s="12">
        <v>4806.49</v>
      </c>
      <c r="P3969" s="12">
        <v>2478.34</v>
      </c>
      <c r="Q3969" s="11">
        <v>0.340205605347002</v>
      </c>
    </row>
    <row r="3970" spans="1:17" x14ac:dyDescent="0.45">
      <c r="A3970" t="s">
        <v>7191</v>
      </c>
      <c r="B3970" t="s">
        <v>7192</v>
      </c>
      <c r="C3970" t="s">
        <v>28</v>
      </c>
      <c r="D3970" t="s">
        <v>137</v>
      </c>
      <c r="E3970" t="s">
        <v>9</v>
      </c>
      <c r="F3970" s="9">
        <v>45373</v>
      </c>
      <c r="G3970" s="9" t="str">
        <f>TEXT(Ecommerce_Sales_Data[[#This Row],[Order_Date]],"dddd")</f>
        <v>Friday</v>
      </c>
      <c r="H3970" t="s">
        <v>14757</v>
      </c>
      <c r="I3970" t="s">
        <v>14769</v>
      </c>
      <c r="J3970">
        <v>3</v>
      </c>
      <c r="K3970">
        <v>5</v>
      </c>
      <c r="L3970" s="12">
        <v>2272.1</v>
      </c>
      <c r="M3970" s="11">
        <v>0.15</v>
      </c>
      <c r="N3970" s="12">
        <v>9656.42</v>
      </c>
      <c r="O3970" s="12">
        <v>6872.28</v>
      </c>
      <c r="P3970" s="12">
        <v>2784.14</v>
      </c>
      <c r="Q3970" s="11">
        <v>0.28832010206681102</v>
      </c>
    </row>
    <row r="3971" spans="1:17" x14ac:dyDescent="0.45">
      <c r="A3971" t="s">
        <v>7193</v>
      </c>
      <c r="B3971" t="s">
        <v>331</v>
      </c>
      <c r="C3971" t="s">
        <v>12</v>
      </c>
      <c r="D3971" t="s">
        <v>13</v>
      </c>
      <c r="E3971" t="s">
        <v>22</v>
      </c>
      <c r="F3971" s="9">
        <v>45512</v>
      </c>
      <c r="G3971" s="9" t="str">
        <f>TEXT(Ecommerce_Sales_Data[[#This Row],[Order_Date]],"dddd")</f>
        <v>Thursday</v>
      </c>
      <c r="H3971" t="s">
        <v>14757</v>
      </c>
      <c r="I3971" t="s">
        <v>14762</v>
      </c>
      <c r="J3971">
        <v>8</v>
      </c>
      <c r="K3971">
        <v>2</v>
      </c>
      <c r="L3971" s="12">
        <v>182.95</v>
      </c>
      <c r="M3971" s="11">
        <v>0</v>
      </c>
      <c r="N3971" s="12">
        <v>365.9</v>
      </c>
      <c r="O3971" s="12">
        <v>267.3</v>
      </c>
      <c r="P3971" s="12">
        <v>98.6</v>
      </c>
      <c r="Q3971" s="11">
        <v>0.269472533479093</v>
      </c>
    </row>
    <row r="3972" spans="1:17" x14ac:dyDescent="0.45">
      <c r="A3972" t="s">
        <v>7194</v>
      </c>
      <c r="B3972" t="s">
        <v>7195</v>
      </c>
      <c r="C3972" t="s">
        <v>28</v>
      </c>
      <c r="D3972" t="s">
        <v>85</v>
      </c>
      <c r="E3972" t="s">
        <v>4</v>
      </c>
      <c r="F3972" s="9">
        <v>45316</v>
      </c>
      <c r="G3972" s="9" t="str">
        <f>TEXT(Ecommerce_Sales_Data[[#This Row],[Order_Date]],"dddd")</f>
        <v>Thursday</v>
      </c>
      <c r="H3972" t="s">
        <v>14757</v>
      </c>
      <c r="I3972" t="s">
        <v>14767</v>
      </c>
      <c r="J3972">
        <v>1</v>
      </c>
      <c r="K3972">
        <v>1</v>
      </c>
      <c r="L3972" s="12">
        <v>106.47</v>
      </c>
      <c r="M3972" s="11">
        <v>0.15</v>
      </c>
      <c r="N3972" s="12">
        <v>90.5</v>
      </c>
      <c r="O3972" s="12">
        <v>61.27</v>
      </c>
      <c r="P3972" s="12">
        <v>29.23</v>
      </c>
      <c r="Q3972" s="11">
        <v>0.32298342541436498</v>
      </c>
    </row>
    <row r="3973" spans="1:17" x14ac:dyDescent="0.45">
      <c r="A3973" t="s">
        <v>7196</v>
      </c>
      <c r="B3973" t="s">
        <v>3316</v>
      </c>
      <c r="C3973" t="s">
        <v>12</v>
      </c>
      <c r="D3973" t="s">
        <v>41</v>
      </c>
      <c r="E3973" t="s">
        <v>9</v>
      </c>
      <c r="F3973" s="9">
        <v>45864</v>
      </c>
      <c r="G3973" s="9" t="str">
        <f>TEXT(Ecommerce_Sales_Data[[#This Row],[Order_Date]],"dddd")</f>
        <v>Saturday</v>
      </c>
      <c r="H3973" t="s">
        <v>14761</v>
      </c>
      <c r="I3973" t="s">
        <v>14768</v>
      </c>
      <c r="J3973">
        <v>7</v>
      </c>
      <c r="K3973">
        <v>4</v>
      </c>
      <c r="L3973" s="12">
        <v>1136.21</v>
      </c>
      <c r="M3973" s="11">
        <v>0</v>
      </c>
      <c r="N3973" s="12">
        <v>4544.84</v>
      </c>
      <c r="O3973" s="12">
        <v>3274.8</v>
      </c>
      <c r="P3973" s="12">
        <v>1270.04</v>
      </c>
      <c r="Q3973" s="11">
        <v>0.27944658117777499</v>
      </c>
    </row>
    <row r="3974" spans="1:17" x14ac:dyDescent="0.45">
      <c r="A3974" t="s">
        <v>7197</v>
      </c>
      <c r="B3974" t="s">
        <v>3745</v>
      </c>
      <c r="C3974" t="s">
        <v>12</v>
      </c>
      <c r="D3974" t="s">
        <v>41</v>
      </c>
      <c r="E3974" t="s">
        <v>9</v>
      </c>
      <c r="F3974" s="9">
        <v>45541</v>
      </c>
      <c r="G3974" s="9" t="str">
        <f>TEXT(Ecommerce_Sales_Data[[#This Row],[Order_Date]],"dddd")</f>
        <v>Friday</v>
      </c>
      <c r="H3974" t="s">
        <v>14757</v>
      </c>
      <c r="I3974" t="s">
        <v>14766</v>
      </c>
      <c r="J3974">
        <v>9</v>
      </c>
      <c r="K3974">
        <v>2</v>
      </c>
      <c r="L3974" s="12">
        <v>4463.46</v>
      </c>
      <c r="M3974" s="11">
        <v>0.1</v>
      </c>
      <c r="N3974" s="12">
        <v>8034.23</v>
      </c>
      <c r="O3974" s="12">
        <v>5416.86</v>
      </c>
      <c r="P3974" s="12">
        <v>2617.37</v>
      </c>
      <c r="Q3974" s="11">
        <v>0.32577733024819999</v>
      </c>
    </row>
    <row r="3975" spans="1:17" x14ac:dyDescent="0.45">
      <c r="A3975" t="s">
        <v>7198</v>
      </c>
      <c r="B3975" t="s">
        <v>7199</v>
      </c>
      <c r="C3975" t="s">
        <v>20</v>
      </c>
      <c r="D3975" t="s">
        <v>25</v>
      </c>
      <c r="E3975" t="s">
        <v>4</v>
      </c>
      <c r="F3975" s="9">
        <v>45472</v>
      </c>
      <c r="G3975" s="9" t="str">
        <f>TEXT(Ecommerce_Sales_Data[[#This Row],[Order_Date]],"dddd")</f>
        <v>Saturday</v>
      </c>
      <c r="H3975" t="s">
        <v>14761</v>
      </c>
      <c r="I3975" t="s">
        <v>14759</v>
      </c>
      <c r="J3975">
        <v>6</v>
      </c>
      <c r="K3975">
        <v>1</v>
      </c>
      <c r="L3975" s="12">
        <v>2308.9</v>
      </c>
      <c r="M3975" s="11">
        <v>0.15</v>
      </c>
      <c r="N3975" s="12">
        <v>1962.57</v>
      </c>
      <c r="O3975" s="12">
        <v>1506.17</v>
      </c>
      <c r="P3975" s="12">
        <v>456.4</v>
      </c>
      <c r="Q3975" s="11">
        <v>0.23255221469807399</v>
      </c>
    </row>
    <row r="3976" spans="1:17" x14ac:dyDescent="0.45">
      <c r="A3976" t="s">
        <v>7200</v>
      </c>
      <c r="B3976" t="s">
        <v>7201</v>
      </c>
      <c r="C3976" t="s">
        <v>2</v>
      </c>
      <c r="D3976" t="s">
        <v>82</v>
      </c>
      <c r="E3976" t="s">
        <v>9</v>
      </c>
      <c r="F3976" s="9">
        <v>45840</v>
      </c>
      <c r="G3976" s="9" t="str">
        <f>TEXT(Ecommerce_Sales_Data[[#This Row],[Order_Date]],"dddd")</f>
        <v>Wednesday</v>
      </c>
      <c r="H3976" t="s">
        <v>14757</v>
      </c>
      <c r="I3976" t="s">
        <v>14768</v>
      </c>
      <c r="J3976">
        <v>7</v>
      </c>
      <c r="K3976">
        <v>4</v>
      </c>
      <c r="L3976" s="12">
        <v>3537.84</v>
      </c>
      <c r="M3976" s="11">
        <v>0.05</v>
      </c>
      <c r="N3976" s="12">
        <v>13443.79</v>
      </c>
      <c r="O3976" s="12">
        <v>9526.9500000000007</v>
      </c>
      <c r="P3976" s="12">
        <v>3916.84</v>
      </c>
      <c r="Q3976" s="11">
        <v>0.291349388825621</v>
      </c>
    </row>
    <row r="3977" spans="1:17" x14ac:dyDescent="0.45">
      <c r="A3977" t="s">
        <v>7202</v>
      </c>
      <c r="B3977" t="s">
        <v>5418</v>
      </c>
      <c r="C3977" t="s">
        <v>2</v>
      </c>
      <c r="D3977" t="s">
        <v>68</v>
      </c>
      <c r="E3977" t="s">
        <v>4</v>
      </c>
      <c r="F3977" s="9">
        <v>45569</v>
      </c>
      <c r="G3977" s="9" t="str">
        <f>TEXT(Ecommerce_Sales_Data[[#This Row],[Order_Date]],"dddd")</f>
        <v>Friday</v>
      </c>
      <c r="H3977" t="s">
        <v>14757</v>
      </c>
      <c r="I3977" t="s">
        <v>14760</v>
      </c>
      <c r="J3977">
        <v>10</v>
      </c>
      <c r="K3977">
        <v>2</v>
      </c>
      <c r="L3977" s="12">
        <v>3711.91</v>
      </c>
      <c r="M3977" s="11">
        <v>0</v>
      </c>
      <c r="N3977" s="12">
        <v>7423.82</v>
      </c>
      <c r="O3977" s="12">
        <v>5501.8</v>
      </c>
      <c r="P3977" s="12">
        <v>1922.02</v>
      </c>
      <c r="Q3977" s="11">
        <v>0.25889905735861102</v>
      </c>
    </row>
    <row r="3978" spans="1:17" x14ac:dyDescent="0.45">
      <c r="A3978" t="s">
        <v>7203</v>
      </c>
      <c r="B3978" t="s">
        <v>781</v>
      </c>
      <c r="C3978" t="s">
        <v>28</v>
      </c>
      <c r="D3978" t="s">
        <v>29</v>
      </c>
      <c r="E3978" t="s">
        <v>4</v>
      </c>
      <c r="F3978" s="9">
        <v>45480</v>
      </c>
      <c r="G3978" s="9" t="str">
        <f>TEXT(Ecommerce_Sales_Data[[#This Row],[Order_Date]],"dddd")</f>
        <v>Sunday</v>
      </c>
      <c r="H3978" t="s">
        <v>14761</v>
      </c>
      <c r="I3978" t="s">
        <v>14768</v>
      </c>
      <c r="J3978">
        <v>7</v>
      </c>
      <c r="K3978">
        <v>1</v>
      </c>
      <c r="L3978" s="12">
        <v>3271.87</v>
      </c>
      <c r="M3978" s="11">
        <v>0.2</v>
      </c>
      <c r="N3978" s="12">
        <v>2617.5</v>
      </c>
      <c r="O3978" s="12">
        <v>1731.72</v>
      </c>
      <c r="P3978" s="12">
        <v>885.78</v>
      </c>
      <c r="Q3978" s="11">
        <v>0.33840687679083098</v>
      </c>
    </row>
    <row r="3979" spans="1:17" x14ac:dyDescent="0.45">
      <c r="A3979" t="s">
        <v>7204</v>
      </c>
      <c r="B3979" t="s">
        <v>7205</v>
      </c>
      <c r="C3979" t="s">
        <v>12</v>
      </c>
      <c r="D3979" t="s">
        <v>38</v>
      </c>
      <c r="E3979" t="s">
        <v>22</v>
      </c>
      <c r="F3979" s="9">
        <v>45599</v>
      </c>
      <c r="G3979" s="9" t="str">
        <f>TEXT(Ecommerce_Sales_Data[[#This Row],[Order_Date]],"dddd")</f>
        <v>Sunday</v>
      </c>
      <c r="H3979" t="s">
        <v>14761</v>
      </c>
      <c r="I3979" t="s">
        <v>14764</v>
      </c>
      <c r="J3979">
        <v>11</v>
      </c>
      <c r="K3979">
        <v>2</v>
      </c>
      <c r="L3979" s="12">
        <v>3448.19</v>
      </c>
      <c r="M3979" s="11">
        <v>0.05</v>
      </c>
      <c r="N3979" s="12">
        <v>6551.56</v>
      </c>
      <c r="O3979" s="12">
        <v>5391.59</v>
      </c>
      <c r="P3979" s="12">
        <v>1159.97</v>
      </c>
      <c r="Q3979" s="11">
        <v>0.17705248826233799</v>
      </c>
    </row>
    <row r="3980" spans="1:17" x14ac:dyDescent="0.45">
      <c r="A3980" t="s">
        <v>7206</v>
      </c>
      <c r="B3980" t="s">
        <v>7207</v>
      </c>
      <c r="C3980" t="s">
        <v>7</v>
      </c>
      <c r="D3980" t="s">
        <v>46</v>
      </c>
      <c r="E3980" t="s">
        <v>22</v>
      </c>
      <c r="F3980" s="9">
        <v>46014</v>
      </c>
      <c r="G3980" s="9" t="str">
        <f>TEXT(Ecommerce_Sales_Data[[#This Row],[Order_Date]],"dddd")</f>
        <v>Tuesday</v>
      </c>
      <c r="H3980" t="s">
        <v>14757</v>
      </c>
      <c r="I3980" t="s">
        <v>14770</v>
      </c>
      <c r="J3980">
        <v>12</v>
      </c>
      <c r="K3980">
        <v>3</v>
      </c>
      <c r="L3980" s="12">
        <v>3009.11</v>
      </c>
      <c r="M3980" s="11">
        <v>0.15</v>
      </c>
      <c r="N3980" s="12">
        <v>7673.23</v>
      </c>
      <c r="O3980" s="12">
        <v>4732.84</v>
      </c>
      <c r="P3980" s="12">
        <v>2940.39</v>
      </c>
      <c r="Q3980" s="11">
        <v>0.383201076991046</v>
      </c>
    </row>
    <row r="3981" spans="1:17" x14ac:dyDescent="0.45">
      <c r="A3981" t="s">
        <v>7208</v>
      </c>
      <c r="B3981" t="s">
        <v>482</v>
      </c>
      <c r="C3981" t="s">
        <v>2</v>
      </c>
      <c r="D3981" t="s">
        <v>3</v>
      </c>
      <c r="E3981" t="s">
        <v>4</v>
      </c>
      <c r="F3981" s="9">
        <v>45979</v>
      </c>
      <c r="G3981" s="9" t="str">
        <f>TEXT(Ecommerce_Sales_Data[[#This Row],[Order_Date]],"dddd")</f>
        <v>Tuesday</v>
      </c>
      <c r="H3981" t="s">
        <v>14757</v>
      </c>
      <c r="I3981" t="s">
        <v>14764</v>
      </c>
      <c r="J3981">
        <v>11</v>
      </c>
      <c r="K3981">
        <v>2</v>
      </c>
      <c r="L3981" s="12">
        <v>1839.33</v>
      </c>
      <c r="M3981" s="11">
        <v>0.1</v>
      </c>
      <c r="N3981" s="12">
        <v>3310.79</v>
      </c>
      <c r="O3981" s="12">
        <v>2725.34</v>
      </c>
      <c r="P3981" s="12">
        <v>585.45000000000005</v>
      </c>
      <c r="Q3981" s="11">
        <v>0.176830907426928</v>
      </c>
    </row>
    <row r="3982" spans="1:17" x14ac:dyDescent="0.45">
      <c r="A3982" t="s">
        <v>7209</v>
      </c>
      <c r="B3982" t="s">
        <v>7210</v>
      </c>
      <c r="C3982" t="s">
        <v>12</v>
      </c>
      <c r="D3982" t="s">
        <v>38</v>
      </c>
      <c r="E3982" t="s">
        <v>9</v>
      </c>
      <c r="F3982" s="9">
        <v>45374</v>
      </c>
      <c r="G3982" s="9" t="str">
        <f>TEXT(Ecommerce_Sales_Data[[#This Row],[Order_Date]],"dddd")</f>
        <v>Saturday</v>
      </c>
      <c r="H3982" t="s">
        <v>14761</v>
      </c>
      <c r="I3982" t="s">
        <v>14769</v>
      </c>
      <c r="J3982">
        <v>3</v>
      </c>
      <c r="K3982">
        <v>5</v>
      </c>
      <c r="L3982" s="12">
        <v>2569.79</v>
      </c>
      <c r="M3982" s="11">
        <v>0.2</v>
      </c>
      <c r="N3982" s="12">
        <v>10279.16</v>
      </c>
      <c r="O3982" s="12">
        <v>7923.83</v>
      </c>
      <c r="P3982" s="12">
        <v>2355.33</v>
      </c>
      <c r="Q3982" s="11">
        <v>0.22913642749018401</v>
      </c>
    </row>
    <row r="3983" spans="1:17" x14ac:dyDescent="0.45">
      <c r="A3983" t="s">
        <v>7211</v>
      </c>
      <c r="B3983" t="s">
        <v>7212</v>
      </c>
      <c r="C3983" t="s">
        <v>28</v>
      </c>
      <c r="D3983" t="s">
        <v>137</v>
      </c>
      <c r="E3983" t="s">
        <v>14</v>
      </c>
      <c r="F3983" s="9">
        <v>45641</v>
      </c>
      <c r="G3983" s="9" t="str">
        <f>TEXT(Ecommerce_Sales_Data[[#This Row],[Order_Date]],"dddd")</f>
        <v>Sunday</v>
      </c>
      <c r="H3983" t="s">
        <v>14761</v>
      </c>
      <c r="I3983" t="s">
        <v>14770</v>
      </c>
      <c r="J3983">
        <v>12</v>
      </c>
      <c r="K3983">
        <v>4</v>
      </c>
      <c r="L3983" s="12">
        <v>4227.55</v>
      </c>
      <c r="M3983" s="11">
        <v>0.15</v>
      </c>
      <c r="N3983" s="12">
        <v>14373.67</v>
      </c>
      <c r="O3983" s="12">
        <v>9646.75</v>
      </c>
      <c r="P3983" s="12">
        <v>4726.92</v>
      </c>
      <c r="Q3983" s="11">
        <v>0.32885964405750201</v>
      </c>
    </row>
    <row r="3984" spans="1:17" x14ac:dyDescent="0.45">
      <c r="A3984" t="s">
        <v>7213</v>
      </c>
      <c r="B3984" t="s">
        <v>7214</v>
      </c>
      <c r="C3984" t="s">
        <v>2</v>
      </c>
      <c r="D3984" t="s">
        <v>68</v>
      </c>
      <c r="E3984" t="s">
        <v>9</v>
      </c>
      <c r="F3984" s="9">
        <v>45542</v>
      </c>
      <c r="G3984" s="9" t="str">
        <f>TEXT(Ecommerce_Sales_Data[[#This Row],[Order_Date]],"dddd")</f>
        <v>Saturday</v>
      </c>
      <c r="H3984" t="s">
        <v>14761</v>
      </c>
      <c r="I3984" t="s">
        <v>14766</v>
      </c>
      <c r="J3984">
        <v>9</v>
      </c>
      <c r="K3984">
        <v>5</v>
      </c>
      <c r="L3984" s="12">
        <v>703.85</v>
      </c>
      <c r="M3984" s="11">
        <v>0</v>
      </c>
      <c r="N3984" s="12">
        <v>3519.25</v>
      </c>
      <c r="O3984" s="12">
        <v>2718.81</v>
      </c>
      <c r="P3984" s="12">
        <v>800.44</v>
      </c>
      <c r="Q3984" s="11">
        <v>0.22744618881864001</v>
      </c>
    </row>
    <row r="3985" spans="1:17" x14ac:dyDescent="0.45">
      <c r="A3985" t="s">
        <v>7215</v>
      </c>
      <c r="B3985" t="s">
        <v>7216</v>
      </c>
      <c r="C3985" t="s">
        <v>12</v>
      </c>
      <c r="D3985" t="s">
        <v>111</v>
      </c>
      <c r="E3985" t="s">
        <v>22</v>
      </c>
      <c r="F3985" s="9">
        <v>45945</v>
      </c>
      <c r="G3985" s="9" t="str">
        <f>TEXT(Ecommerce_Sales_Data[[#This Row],[Order_Date]],"dddd")</f>
        <v>Wednesday</v>
      </c>
      <c r="H3985" t="s">
        <v>14757</v>
      </c>
      <c r="I3985" t="s">
        <v>14760</v>
      </c>
      <c r="J3985">
        <v>10</v>
      </c>
      <c r="K3985">
        <v>2</v>
      </c>
      <c r="L3985" s="12">
        <v>3731.29</v>
      </c>
      <c r="M3985" s="11">
        <v>0.15</v>
      </c>
      <c r="N3985" s="12">
        <v>6343.19</v>
      </c>
      <c r="O3985" s="12">
        <v>4307.1899999999996</v>
      </c>
      <c r="P3985" s="12">
        <v>2036</v>
      </c>
      <c r="Q3985" s="11">
        <v>0.320974147077417</v>
      </c>
    </row>
    <row r="3986" spans="1:17" x14ac:dyDescent="0.45">
      <c r="A3986" t="s">
        <v>7217</v>
      </c>
      <c r="B3986" t="s">
        <v>7218</v>
      </c>
      <c r="C3986" t="s">
        <v>12</v>
      </c>
      <c r="D3986" t="s">
        <v>32</v>
      </c>
      <c r="E3986" t="s">
        <v>22</v>
      </c>
      <c r="F3986" s="9">
        <v>45296</v>
      </c>
      <c r="G3986" s="9" t="str">
        <f>TEXT(Ecommerce_Sales_Data[[#This Row],[Order_Date]],"dddd")</f>
        <v>Friday</v>
      </c>
      <c r="H3986" t="s">
        <v>14757</v>
      </c>
      <c r="I3986" t="s">
        <v>14767</v>
      </c>
      <c r="J3986">
        <v>1</v>
      </c>
      <c r="K3986">
        <v>1</v>
      </c>
      <c r="L3986" s="12">
        <v>2136.2399999999998</v>
      </c>
      <c r="M3986" s="11">
        <v>0.15</v>
      </c>
      <c r="N3986" s="12">
        <v>1815.8</v>
      </c>
      <c r="O3986" s="12">
        <v>1263.95</v>
      </c>
      <c r="P3986" s="12">
        <v>551.85</v>
      </c>
      <c r="Q3986" s="11">
        <v>0.30391562947461198</v>
      </c>
    </row>
    <row r="3987" spans="1:17" x14ac:dyDescent="0.45">
      <c r="A3987" t="s">
        <v>7219</v>
      </c>
      <c r="B3987" t="s">
        <v>7220</v>
      </c>
      <c r="C3987" t="s">
        <v>28</v>
      </c>
      <c r="D3987" t="s">
        <v>100</v>
      </c>
      <c r="E3987" t="s">
        <v>22</v>
      </c>
      <c r="F3987" s="9">
        <v>45962</v>
      </c>
      <c r="G3987" s="9" t="str">
        <f>TEXT(Ecommerce_Sales_Data[[#This Row],[Order_Date]],"dddd")</f>
        <v>Saturday</v>
      </c>
      <c r="H3987" t="s">
        <v>14761</v>
      </c>
      <c r="I3987" t="s">
        <v>14764</v>
      </c>
      <c r="J3987">
        <v>11</v>
      </c>
      <c r="K3987">
        <v>4</v>
      </c>
      <c r="L3987" s="12">
        <v>4662.01</v>
      </c>
      <c r="M3987" s="11">
        <v>0.2</v>
      </c>
      <c r="N3987" s="12">
        <v>14918.43</v>
      </c>
      <c r="O3987" s="12">
        <v>11510.44</v>
      </c>
      <c r="P3987" s="12">
        <v>3407.99</v>
      </c>
      <c r="Q3987" s="11">
        <v>0.22844159874732101</v>
      </c>
    </row>
    <row r="3988" spans="1:17" x14ac:dyDescent="0.45">
      <c r="A3988" t="s">
        <v>7221</v>
      </c>
      <c r="B3988" t="s">
        <v>7222</v>
      </c>
      <c r="C3988" t="s">
        <v>28</v>
      </c>
      <c r="D3988" t="s">
        <v>100</v>
      </c>
      <c r="E3988" t="s">
        <v>4</v>
      </c>
      <c r="F3988" s="9">
        <v>45615</v>
      </c>
      <c r="G3988" s="9" t="str">
        <f>TEXT(Ecommerce_Sales_Data[[#This Row],[Order_Date]],"dddd")</f>
        <v>Tuesday</v>
      </c>
      <c r="H3988" t="s">
        <v>14757</v>
      </c>
      <c r="I3988" t="s">
        <v>14764</v>
      </c>
      <c r="J3988">
        <v>11</v>
      </c>
      <c r="K3988">
        <v>1</v>
      </c>
      <c r="L3988" s="12">
        <v>4112.28</v>
      </c>
      <c r="M3988" s="11">
        <v>0</v>
      </c>
      <c r="N3988" s="12">
        <v>4112.28</v>
      </c>
      <c r="O3988" s="12">
        <v>2673.26</v>
      </c>
      <c r="P3988" s="12">
        <v>1439.02</v>
      </c>
      <c r="Q3988" s="11">
        <v>0.34993239759938499</v>
      </c>
    </row>
    <row r="3989" spans="1:17" x14ac:dyDescent="0.45">
      <c r="A3989" t="s">
        <v>7223</v>
      </c>
      <c r="B3989" t="s">
        <v>7224</v>
      </c>
      <c r="C3989" t="s">
        <v>28</v>
      </c>
      <c r="D3989" t="s">
        <v>100</v>
      </c>
      <c r="E3989" t="s">
        <v>22</v>
      </c>
      <c r="F3989" s="9">
        <v>45700</v>
      </c>
      <c r="G3989" s="9" t="str">
        <f>TEXT(Ecommerce_Sales_Data[[#This Row],[Order_Date]],"dddd")</f>
        <v>Wednesday</v>
      </c>
      <c r="H3989" t="s">
        <v>14757</v>
      </c>
      <c r="I3989" t="s">
        <v>14758</v>
      </c>
      <c r="J3989">
        <v>2</v>
      </c>
      <c r="K3989">
        <v>4</v>
      </c>
      <c r="L3989" s="12">
        <v>2386.5100000000002</v>
      </c>
      <c r="M3989" s="11">
        <v>0.2</v>
      </c>
      <c r="N3989" s="12">
        <v>7636.83</v>
      </c>
      <c r="O3989" s="12">
        <v>5383.66</v>
      </c>
      <c r="P3989" s="12">
        <v>2253.17</v>
      </c>
      <c r="Q3989" s="11">
        <v>0.295039957678775</v>
      </c>
    </row>
    <row r="3990" spans="1:17" x14ac:dyDescent="0.45">
      <c r="A3990" t="s">
        <v>7225</v>
      </c>
      <c r="B3990" t="s">
        <v>7226</v>
      </c>
      <c r="C3990" t="s">
        <v>7</v>
      </c>
      <c r="D3990" t="s">
        <v>8</v>
      </c>
      <c r="E3990" t="s">
        <v>22</v>
      </c>
      <c r="F3990" s="9">
        <v>45672</v>
      </c>
      <c r="G3990" s="9" t="str">
        <f>TEXT(Ecommerce_Sales_Data[[#This Row],[Order_Date]],"dddd")</f>
        <v>Wednesday</v>
      </c>
      <c r="H3990" t="s">
        <v>14757</v>
      </c>
      <c r="I3990" t="s">
        <v>14767</v>
      </c>
      <c r="J3990">
        <v>1</v>
      </c>
      <c r="K3990">
        <v>2</v>
      </c>
      <c r="L3990" s="12">
        <v>2243.0700000000002</v>
      </c>
      <c r="M3990" s="11">
        <v>0.1</v>
      </c>
      <c r="N3990" s="12">
        <v>4037.53</v>
      </c>
      <c r="O3990" s="12">
        <v>2498.5700000000002</v>
      </c>
      <c r="P3990" s="12">
        <v>1538.96</v>
      </c>
      <c r="Q3990" s="11">
        <v>0.38116373129116099</v>
      </c>
    </row>
    <row r="3991" spans="1:17" x14ac:dyDescent="0.45">
      <c r="A3991" t="s">
        <v>7227</v>
      </c>
      <c r="B3991" t="s">
        <v>7228</v>
      </c>
      <c r="C3991" t="s">
        <v>2</v>
      </c>
      <c r="D3991" t="s">
        <v>68</v>
      </c>
      <c r="E3991" t="s">
        <v>14</v>
      </c>
      <c r="F3991" s="9">
        <v>45379</v>
      </c>
      <c r="G3991" s="9" t="str">
        <f>TEXT(Ecommerce_Sales_Data[[#This Row],[Order_Date]],"dddd")</f>
        <v>Thursday</v>
      </c>
      <c r="H3991" t="s">
        <v>14757</v>
      </c>
      <c r="I3991" t="s">
        <v>14769</v>
      </c>
      <c r="J3991">
        <v>3</v>
      </c>
      <c r="K3991">
        <v>1</v>
      </c>
      <c r="L3991" s="12">
        <v>2866.4</v>
      </c>
      <c r="M3991" s="11">
        <v>0.15</v>
      </c>
      <c r="N3991" s="12">
        <v>2436.44</v>
      </c>
      <c r="O3991" s="12">
        <v>1506.97</v>
      </c>
      <c r="P3991" s="12">
        <v>929.47</v>
      </c>
      <c r="Q3991" s="11">
        <v>0.38148692354418701</v>
      </c>
    </row>
    <row r="3992" spans="1:17" x14ac:dyDescent="0.45">
      <c r="A3992" t="s">
        <v>7229</v>
      </c>
      <c r="B3992" t="s">
        <v>1751</v>
      </c>
      <c r="C3992" t="s">
        <v>20</v>
      </c>
      <c r="D3992" t="s">
        <v>25</v>
      </c>
      <c r="E3992" t="s">
        <v>4</v>
      </c>
      <c r="F3992" s="9">
        <v>45761</v>
      </c>
      <c r="G3992" s="9" t="str">
        <f>TEXT(Ecommerce_Sales_Data[[#This Row],[Order_Date]],"dddd")</f>
        <v>Monday</v>
      </c>
      <c r="H3992" t="s">
        <v>14757</v>
      </c>
      <c r="I3992" t="s">
        <v>14765</v>
      </c>
      <c r="J3992">
        <v>4</v>
      </c>
      <c r="K3992">
        <v>4</v>
      </c>
      <c r="L3992" s="12">
        <v>2733.18</v>
      </c>
      <c r="M3992" s="11">
        <v>0.2</v>
      </c>
      <c r="N3992" s="12">
        <v>8746.18</v>
      </c>
      <c r="O3992" s="12">
        <v>5597.84</v>
      </c>
      <c r="P3992" s="12">
        <v>3148.34</v>
      </c>
      <c r="Q3992" s="11">
        <v>0.359967437212589</v>
      </c>
    </row>
    <row r="3993" spans="1:17" x14ac:dyDescent="0.45">
      <c r="A3993" t="s">
        <v>7230</v>
      </c>
      <c r="B3993" t="s">
        <v>7231</v>
      </c>
      <c r="C3993" t="s">
        <v>2</v>
      </c>
      <c r="D3993" t="s">
        <v>17</v>
      </c>
      <c r="E3993" t="s">
        <v>22</v>
      </c>
      <c r="F3993" s="9">
        <v>45568</v>
      </c>
      <c r="G3993" s="9" t="str">
        <f>TEXT(Ecommerce_Sales_Data[[#This Row],[Order_Date]],"dddd")</f>
        <v>Thursday</v>
      </c>
      <c r="H3993" t="s">
        <v>14757</v>
      </c>
      <c r="I3993" t="s">
        <v>14760</v>
      </c>
      <c r="J3993">
        <v>10</v>
      </c>
      <c r="K3993">
        <v>4</v>
      </c>
      <c r="L3993" s="12">
        <v>772.36</v>
      </c>
      <c r="M3993" s="11">
        <v>0.15</v>
      </c>
      <c r="N3993" s="12">
        <v>2626.02</v>
      </c>
      <c r="O3993" s="12">
        <v>1680.99</v>
      </c>
      <c r="P3993" s="12">
        <v>945.03</v>
      </c>
      <c r="Q3993" s="11">
        <v>0.35987159275253</v>
      </c>
    </row>
    <row r="3994" spans="1:17" x14ac:dyDescent="0.45">
      <c r="A3994" t="s">
        <v>7232</v>
      </c>
      <c r="B3994" t="s">
        <v>7233</v>
      </c>
      <c r="C3994" t="s">
        <v>7</v>
      </c>
      <c r="D3994" t="s">
        <v>106</v>
      </c>
      <c r="E3994" t="s">
        <v>4</v>
      </c>
      <c r="F3994" s="9">
        <v>45567</v>
      </c>
      <c r="G3994" s="9" t="str">
        <f>TEXT(Ecommerce_Sales_Data[[#This Row],[Order_Date]],"dddd")</f>
        <v>Wednesday</v>
      </c>
      <c r="H3994" t="s">
        <v>14757</v>
      </c>
      <c r="I3994" t="s">
        <v>14760</v>
      </c>
      <c r="J3994">
        <v>10</v>
      </c>
      <c r="K3994">
        <v>2</v>
      </c>
      <c r="L3994" s="12">
        <v>1530.46</v>
      </c>
      <c r="M3994" s="11">
        <v>0.05</v>
      </c>
      <c r="N3994" s="12">
        <v>2907.87</v>
      </c>
      <c r="O3994" s="12">
        <v>2141.0500000000002</v>
      </c>
      <c r="P3994" s="12">
        <v>766.82</v>
      </c>
      <c r="Q3994" s="11">
        <v>0.26370504871263201</v>
      </c>
    </row>
    <row r="3995" spans="1:17" x14ac:dyDescent="0.45">
      <c r="A3995" t="s">
        <v>7234</v>
      </c>
      <c r="B3995" t="s">
        <v>3973</v>
      </c>
      <c r="C3995" t="s">
        <v>12</v>
      </c>
      <c r="D3995" t="s">
        <v>111</v>
      </c>
      <c r="E3995" t="s">
        <v>9</v>
      </c>
      <c r="F3995" s="9">
        <v>45331</v>
      </c>
      <c r="G3995" s="9" t="str">
        <f>TEXT(Ecommerce_Sales_Data[[#This Row],[Order_Date]],"dddd")</f>
        <v>Friday</v>
      </c>
      <c r="H3995" t="s">
        <v>14757</v>
      </c>
      <c r="I3995" t="s">
        <v>14758</v>
      </c>
      <c r="J3995">
        <v>2</v>
      </c>
      <c r="K3995">
        <v>5</v>
      </c>
      <c r="L3995" s="12">
        <v>439.65</v>
      </c>
      <c r="M3995" s="11">
        <v>0.2</v>
      </c>
      <c r="N3995" s="12">
        <v>1758.6</v>
      </c>
      <c r="O3995" s="12">
        <v>1168.4000000000001</v>
      </c>
      <c r="P3995" s="12">
        <v>590.20000000000005</v>
      </c>
      <c r="Q3995" s="11">
        <v>0.33560786989650898</v>
      </c>
    </row>
    <row r="3996" spans="1:17" x14ac:dyDescent="0.45">
      <c r="A3996" t="s">
        <v>7235</v>
      </c>
      <c r="B3996" t="s">
        <v>7236</v>
      </c>
      <c r="C3996" t="s">
        <v>28</v>
      </c>
      <c r="D3996" t="s">
        <v>35</v>
      </c>
      <c r="E3996" t="s">
        <v>4</v>
      </c>
      <c r="F3996" s="9">
        <v>45398</v>
      </c>
      <c r="G3996" s="9" t="str">
        <f>TEXT(Ecommerce_Sales_Data[[#This Row],[Order_Date]],"dddd")</f>
        <v>Tuesday</v>
      </c>
      <c r="H3996" t="s">
        <v>14757</v>
      </c>
      <c r="I3996" t="s">
        <v>14765</v>
      </c>
      <c r="J3996">
        <v>4</v>
      </c>
      <c r="K3996">
        <v>2</v>
      </c>
      <c r="L3996" s="12">
        <v>3064.52</v>
      </c>
      <c r="M3996" s="11">
        <v>0</v>
      </c>
      <c r="N3996" s="12">
        <v>6129.04</v>
      </c>
      <c r="O3996" s="12">
        <v>4278.2700000000004</v>
      </c>
      <c r="P3996" s="12">
        <v>1850.77</v>
      </c>
      <c r="Q3996" s="11">
        <v>0.30196735540965602</v>
      </c>
    </row>
    <row r="3997" spans="1:17" x14ac:dyDescent="0.45">
      <c r="A3997" t="s">
        <v>7237</v>
      </c>
      <c r="B3997" t="s">
        <v>7238</v>
      </c>
      <c r="C3997" t="s">
        <v>28</v>
      </c>
      <c r="D3997" t="s">
        <v>35</v>
      </c>
      <c r="E3997" t="s">
        <v>22</v>
      </c>
      <c r="F3997" s="9">
        <v>45757</v>
      </c>
      <c r="G3997" s="9" t="str">
        <f>TEXT(Ecommerce_Sales_Data[[#This Row],[Order_Date]],"dddd")</f>
        <v>Thursday</v>
      </c>
      <c r="H3997" t="s">
        <v>14757</v>
      </c>
      <c r="I3997" t="s">
        <v>14765</v>
      </c>
      <c r="J3997">
        <v>4</v>
      </c>
      <c r="K3997">
        <v>5</v>
      </c>
      <c r="L3997" s="12">
        <v>3381.87</v>
      </c>
      <c r="M3997" s="11">
        <v>0.05</v>
      </c>
      <c r="N3997" s="12">
        <v>16063.88</v>
      </c>
      <c r="O3997" s="12">
        <v>10938.36</v>
      </c>
      <c r="P3997" s="12">
        <v>5125.5200000000004</v>
      </c>
      <c r="Q3997" s="11">
        <v>0.31907110859891902</v>
      </c>
    </row>
    <row r="3998" spans="1:17" x14ac:dyDescent="0.45">
      <c r="A3998" t="s">
        <v>7239</v>
      </c>
      <c r="B3998" t="s">
        <v>7240</v>
      </c>
      <c r="C3998" t="s">
        <v>28</v>
      </c>
      <c r="D3998" t="s">
        <v>29</v>
      </c>
      <c r="E3998" t="s">
        <v>4</v>
      </c>
      <c r="F3998" s="9">
        <v>45587</v>
      </c>
      <c r="G3998" s="9" t="str">
        <f>TEXT(Ecommerce_Sales_Data[[#This Row],[Order_Date]],"dddd")</f>
        <v>Tuesday</v>
      </c>
      <c r="H3998" t="s">
        <v>14757</v>
      </c>
      <c r="I3998" t="s">
        <v>14760</v>
      </c>
      <c r="J3998">
        <v>10</v>
      </c>
      <c r="K3998">
        <v>5</v>
      </c>
      <c r="L3998" s="12">
        <v>3401.69</v>
      </c>
      <c r="M3998" s="11">
        <v>0.15</v>
      </c>
      <c r="N3998" s="12">
        <v>14457.18</v>
      </c>
      <c r="O3998" s="12">
        <v>10802.7</v>
      </c>
      <c r="P3998" s="12">
        <v>3654.48</v>
      </c>
      <c r="Q3998" s="11">
        <v>0.25277958772042702</v>
      </c>
    </row>
    <row r="3999" spans="1:17" x14ac:dyDescent="0.45">
      <c r="A3999" t="s">
        <v>7241</v>
      </c>
      <c r="B3999" t="s">
        <v>5510</v>
      </c>
      <c r="C3999" t="s">
        <v>7</v>
      </c>
      <c r="D3999" t="s">
        <v>46</v>
      </c>
      <c r="E3999" t="s">
        <v>9</v>
      </c>
      <c r="F3999" s="9">
        <v>45500</v>
      </c>
      <c r="G3999" s="9" t="str">
        <f>TEXT(Ecommerce_Sales_Data[[#This Row],[Order_Date]],"dddd")</f>
        <v>Saturday</v>
      </c>
      <c r="H3999" t="s">
        <v>14761</v>
      </c>
      <c r="I3999" t="s">
        <v>14768</v>
      </c>
      <c r="J3999">
        <v>7</v>
      </c>
      <c r="K3999">
        <v>5</v>
      </c>
      <c r="L3999" s="12">
        <v>421.84</v>
      </c>
      <c r="M3999" s="11">
        <v>0.2</v>
      </c>
      <c r="N3999" s="12">
        <v>1687.36</v>
      </c>
      <c r="O3999" s="12">
        <v>1117.49</v>
      </c>
      <c r="P3999" s="12">
        <v>569.87</v>
      </c>
      <c r="Q3999" s="11">
        <v>0.33772875971932498</v>
      </c>
    </row>
    <row r="4000" spans="1:17" x14ac:dyDescent="0.45">
      <c r="A4000" t="s">
        <v>7242</v>
      </c>
      <c r="B4000" t="s">
        <v>7243</v>
      </c>
      <c r="C4000" t="s">
        <v>20</v>
      </c>
      <c r="D4000" t="s">
        <v>103</v>
      </c>
      <c r="E4000" t="s">
        <v>14</v>
      </c>
      <c r="F4000" s="9">
        <v>45761</v>
      </c>
      <c r="G4000" s="9" t="str">
        <f>TEXT(Ecommerce_Sales_Data[[#This Row],[Order_Date]],"dddd")</f>
        <v>Monday</v>
      </c>
      <c r="H4000" t="s">
        <v>14757</v>
      </c>
      <c r="I4000" t="s">
        <v>14765</v>
      </c>
      <c r="J4000">
        <v>4</v>
      </c>
      <c r="K4000">
        <v>5</v>
      </c>
      <c r="L4000" s="12">
        <v>189.75</v>
      </c>
      <c r="M4000" s="11">
        <v>0.2</v>
      </c>
      <c r="N4000" s="12">
        <v>759</v>
      </c>
      <c r="O4000" s="12">
        <v>502.96</v>
      </c>
      <c r="P4000" s="12">
        <v>256.04000000000002</v>
      </c>
      <c r="Q4000" s="11">
        <v>0.33733860342555999</v>
      </c>
    </row>
    <row r="4001" spans="1:17" x14ac:dyDescent="0.45">
      <c r="A4001" t="s">
        <v>7244</v>
      </c>
      <c r="B4001" t="s">
        <v>7245</v>
      </c>
      <c r="C4001" t="s">
        <v>7</v>
      </c>
      <c r="D4001" t="s">
        <v>46</v>
      </c>
      <c r="E4001" t="s">
        <v>22</v>
      </c>
      <c r="F4001" s="9">
        <v>45734</v>
      </c>
      <c r="G4001" s="9" t="str">
        <f>TEXT(Ecommerce_Sales_Data[[#This Row],[Order_Date]],"dddd")</f>
        <v>Tuesday</v>
      </c>
      <c r="H4001" t="s">
        <v>14757</v>
      </c>
      <c r="I4001" t="s">
        <v>14769</v>
      </c>
      <c r="J4001">
        <v>3</v>
      </c>
      <c r="K4001">
        <v>4</v>
      </c>
      <c r="L4001" s="12">
        <v>2220.25</v>
      </c>
      <c r="M4001" s="11">
        <v>0.05</v>
      </c>
      <c r="N4001" s="12">
        <v>8436.9500000000007</v>
      </c>
      <c r="O4001" s="12">
        <v>5330.16</v>
      </c>
      <c r="P4001" s="12">
        <v>3106.79</v>
      </c>
      <c r="Q4001" s="11">
        <v>0.36823615168988799</v>
      </c>
    </row>
    <row r="4002" spans="1:17" x14ac:dyDescent="0.45">
      <c r="A4002" t="s">
        <v>7246</v>
      </c>
      <c r="B4002" t="s">
        <v>4023</v>
      </c>
      <c r="C4002" t="s">
        <v>28</v>
      </c>
      <c r="D4002" t="s">
        <v>137</v>
      </c>
      <c r="E4002" t="s">
        <v>9</v>
      </c>
      <c r="F4002" s="9">
        <v>45775</v>
      </c>
      <c r="G4002" s="9" t="str">
        <f>TEXT(Ecommerce_Sales_Data[[#This Row],[Order_Date]],"dddd")</f>
        <v>Monday</v>
      </c>
      <c r="H4002" t="s">
        <v>14757</v>
      </c>
      <c r="I4002" t="s">
        <v>14765</v>
      </c>
      <c r="J4002">
        <v>4</v>
      </c>
      <c r="K4002">
        <v>2</v>
      </c>
      <c r="L4002" s="12">
        <v>4640.24</v>
      </c>
      <c r="M4002" s="11">
        <v>0</v>
      </c>
      <c r="N4002" s="12">
        <v>9280.48</v>
      </c>
      <c r="O4002" s="12">
        <v>7080.9</v>
      </c>
      <c r="P4002" s="12">
        <v>2199.58</v>
      </c>
      <c r="Q4002" s="11">
        <v>0.23701144768374</v>
      </c>
    </row>
    <row r="4003" spans="1:17" x14ac:dyDescent="0.45">
      <c r="A4003" t="s">
        <v>7247</v>
      </c>
      <c r="B4003" t="s">
        <v>7248</v>
      </c>
      <c r="C4003" t="s">
        <v>28</v>
      </c>
      <c r="D4003" t="s">
        <v>100</v>
      </c>
      <c r="E4003" t="s">
        <v>14</v>
      </c>
      <c r="F4003" s="9">
        <v>45623</v>
      </c>
      <c r="G4003" s="9" t="str">
        <f>TEXT(Ecommerce_Sales_Data[[#This Row],[Order_Date]],"dddd")</f>
        <v>Wednesday</v>
      </c>
      <c r="H4003" t="s">
        <v>14757</v>
      </c>
      <c r="I4003" t="s">
        <v>14764</v>
      </c>
      <c r="J4003">
        <v>11</v>
      </c>
      <c r="K4003">
        <v>4</v>
      </c>
      <c r="L4003" s="12">
        <v>4210.5200000000004</v>
      </c>
      <c r="M4003" s="11">
        <v>0.05</v>
      </c>
      <c r="N4003" s="12">
        <v>15999.98</v>
      </c>
      <c r="O4003" s="12">
        <v>11067.46</v>
      </c>
      <c r="P4003" s="12">
        <v>4932.5200000000004</v>
      </c>
      <c r="Q4003" s="11">
        <v>0.30828288535360698</v>
      </c>
    </row>
    <row r="4004" spans="1:17" x14ac:dyDescent="0.45">
      <c r="A4004" t="s">
        <v>7249</v>
      </c>
      <c r="B4004" t="s">
        <v>7250</v>
      </c>
      <c r="C4004" t="s">
        <v>12</v>
      </c>
      <c r="D4004" t="s">
        <v>38</v>
      </c>
      <c r="E4004" t="s">
        <v>22</v>
      </c>
      <c r="F4004" s="9">
        <v>45926</v>
      </c>
      <c r="G4004" s="9" t="str">
        <f>TEXT(Ecommerce_Sales_Data[[#This Row],[Order_Date]],"dddd")</f>
        <v>Friday</v>
      </c>
      <c r="H4004" t="s">
        <v>14757</v>
      </c>
      <c r="I4004" t="s">
        <v>14766</v>
      </c>
      <c r="J4004">
        <v>9</v>
      </c>
      <c r="K4004">
        <v>4</v>
      </c>
      <c r="L4004" s="12">
        <v>2478.33</v>
      </c>
      <c r="M4004" s="11">
        <v>0.1</v>
      </c>
      <c r="N4004" s="12">
        <v>8921.99</v>
      </c>
      <c r="O4004" s="12">
        <v>5801.71</v>
      </c>
      <c r="P4004" s="12">
        <v>3120.28</v>
      </c>
      <c r="Q4004" s="11">
        <v>0.34972915235278201</v>
      </c>
    </row>
    <row r="4005" spans="1:17" x14ac:dyDescent="0.45">
      <c r="A4005" t="s">
        <v>7251</v>
      </c>
      <c r="B4005" t="s">
        <v>7252</v>
      </c>
      <c r="C4005" t="s">
        <v>20</v>
      </c>
      <c r="D4005" t="s">
        <v>103</v>
      </c>
      <c r="E4005" t="s">
        <v>22</v>
      </c>
      <c r="F4005" s="9">
        <v>45458</v>
      </c>
      <c r="G4005" s="9" t="str">
        <f>TEXT(Ecommerce_Sales_Data[[#This Row],[Order_Date]],"dddd")</f>
        <v>Saturday</v>
      </c>
      <c r="H4005" t="s">
        <v>14761</v>
      </c>
      <c r="I4005" t="s">
        <v>14759</v>
      </c>
      <c r="J4005">
        <v>6</v>
      </c>
      <c r="K4005">
        <v>4</v>
      </c>
      <c r="L4005" s="12">
        <v>4991.5200000000004</v>
      </c>
      <c r="M4005" s="11">
        <v>0.05</v>
      </c>
      <c r="N4005" s="12">
        <v>18967.78</v>
      </c>
      <c r="O4005" s="12">
        <v>11613.92</v>
      </c>
      <c r="P4005" s="12">
        <v>7353.86</v>
      </c>
      <c r="Q4005" s="11">
        <v>0.387702725358476</v>
      </c>
    </row>
    <row r="4006" spans="1:17" x14ac:dyDescent="0.45">
      <c r="A4006" t="s">
        <v>7253</v>
      </c>
      <c r="B4006" t="s">
        <v>7254</v>
      </c>
      <c r="C4006" t="s">
        <v>28</v>
      </c>
      <c r="D4006" t="s">
        <v>85</v>
      </c>
      <c r="E4006" t="s">
        <v>9</v>
      </c>
      <c r="F4006" s="9">
        <v>45857</v>
      </c>
      <c r="G4006" s="9" t="str">
        <f>TEXT(Ecommerce_Sales_Data[[#This Row],[Order_Date]],"dddd")</f>
        <v>Saturday</v>
      </c>
      <c r="H4006" t="s">
        <v>14761</v>
      </c>
      <c r="I4006" t="s">
        <v>14768</v>
      </c>
      <c r="J4006">
        <v>7</v>
      </c>
      <c r="K4006">
        <v>5</v>
      </c>
      <c r="L4006" s="12">
        <v>2315.2600000000002</v>
      </c>
      <c r="M4006" s="11">
        <v>0.2</v>
      </c>
      <c r="N4006" s="12">
        <v>9261.0400000000009</v>
      </c>
      <c r="O4006" s="12">
        <v>6252.67</v>
      </c>
      <c r="P4006" s="12">
        <v>3008.37</v>
      </c>
      <c r="Q4006" s="11">
        <v>0.32484148648531902</v>
      </c>
    </row>
    <row r="4007" spans="1:17" x14ac:dyDescent="0.45">
      <c r="A4007" t="s">
        <v>7255</v>
      </c>
      <c r="B4007" t="s">
        <v>7256</v>
      </c>
      <c r="C4007" t="s">
        <v>7</v>
      </c>
      <c r="D4007" t="s">
        <v>46</v>
      </c>
      <c r="E4007" t="s">
        <v>9</v>
      </c>
      <c r="F4007" s="9">
        <v>45717</v>
      </c>
      <c r="G4007" s="9" t="str">
        <f>TEXT(Ecommerce_Sales_Data[[#This Row],[Order_Date]],"dddd")</f>
        <v>Saturday</v>
      </c>
      <c r="H4007" t="s">
        <v>14761</v>
      </c>
      <c r="I4007" t="s">
        <v>14769</v>
      </c>
      <c r="J4007">
        <v>3</v>
      </c>
      <c r="K4007">
        <v>1</v>
      </c>
      <c r="L4007" s="12">
        <v>2225.73</v>
      </c>
      <c r="M4007" s="11">
        <v>0.05</v>
      </c>
      <c r="N4007" s="12">
        <v>2114.44</v>
      </c>
      <c r="O4007" s="12">
        <v>1624.68</v>
      </c>
      <c r="P4007" s="12">
        <v>489.76</v>
      </c>
      <c r="Q4007" s="11">
        <v>0.23162634078053801</v>
      </c>
    </row>
    <row r="4008" spans="1:17" x14ac:dyDescent="0.45">
      <c r="A4008" t="s">
        <v>7257</v>
      </c>
      <c r="B4008" t="s">
        <v>7258</v>
      </c>
      <c r="C4008" t="s">
        <v>12</v>
      </c>
      <c r="D4008" t="s">
        <v>13</v>
      </c>
      <c r="E4008" t="s">
        <v>14</v>
      </c>
      <c r="F4008" s="9">
        <v>45951</v>
      </c>
      <c r="G4008" s="9" t="str">
        <f>TEXT(Ecommerce_Sales_Data[[#This Row],[Order_Date]],"dddd")</f>
        <v>Tuesday</v>
      </c>
      <c r="H4008" t="s">
        <v>14757</v>
      </c>
      <c r="I4008" t="s">
        <v>14760</v>
      </c>
      <c r="J4008">
        <v>10</v>
      </c>
      <c r="K4008">
        <v>5</v>
      </c>
      <c r="L4008" s="12">
        <v>4374.8100000000004</v>
      </c>
      <c r="M4008" s="11">
        <v>0</v>
      </c>
      <c r="N4008" s="12">
        <v>21874.05</v>
      </c>
      <c r="O4008" s="12">
        <v>14943.05</v>
      </c>
      <c r="P4008" s="12">
        <v>6931</v>
      </c>
      <c r="Q4008" s="11">
        <v>0.31685947504005901</v>
      </c>
    </row>
    <row r="4009" spans="1:17" x14ac:dyDescent="0.45">
      <c r="A4009" t="s">
        <v>7259</v>
      </c>
      <c r="B4009" t="s">
        <v>7260</v>
      </c>
      <c r="C4009" t="s">
        <v>2</v>
      </c>
      <c r="D4009" t="s">
        <v>82</v>
      </c>
      <c r="E4009" t="s">
        <v>22</v>
      </c>
      <c r="F4009" s="9">
        <v>45521</v>
      </c>
      <c r="G4009" s="9" t="str">
        <f>TEXT(Ecommerce_Sales_Data[[#This Row],[Order_Date]],"dddd")</f>
        <v>Saturday</v>
      </c>
      <c r="H4009" t="s">
        <v>14761</v>
      </c>
      <c r="I4009" t="s">
        <v>14762</v>
      </c>
      <c r="J4009">
        <v>8</v>
      </c>
      <c r="K4009">
        <v>4</v>
      </c>
      <c r="L4009" s="12">
        <v>2003.13</v>
      </c>
      <c r="M4009" s="11">
        <v>0.05</v>
      </c>
      <c r="N4009" s="12">
        <v>7611.89</v>
      </c>
      <c r="O4009" s="12">
        <v>5524.72</v>
      </c>
      <c r="P4009" s="12">
        <v>2087.17</v>
      </c>
      <c r="Q4009" s="11">
        <v>0.27419865499895602</v>
      </c>
    </row>
    <row r="4010" spans="1:17" x14ac:dyDescent="0.45">
      <c r="A4010" t="s">
        <v>7261</v>
      </c>
      <c r="B4010" t="s">
        <v>2180</v>
      </c>
      <c r="C4010" t="s">
        <v>2</v>
      </c>
      <c r="D4010" t="s">
        <v>68</v>
      </c>
      <c r="E4010" t="s">
        <v>14</v>
      </c>
      <c r="F4010" s="9">
        <v>45979</v>
      </c>
      <c r="G4010" s="9" t="str">
        <f>TEXT(Ecommerce_Sales_Data[[#This Row],[Order_Date]],"dddd")</f>
        <v>Tuesday</v>
      </c>
      <c r="H4010" t="s">
        <v>14757</v>
      </c>
      <c r="I4010" t="s">
        <v>14764</v>
      </c>
      <c r="J4010">
        <v>11</v>
      </c>
      <c r="K4010">
        <v>3</v>
      </c>
      <c r="L4010" s="12">
        <v>608.53</v>
      </c>
      <c r="M4010" s="11">
        <v>0.15</v>
      </c>
      <c r="N4010" s="12">
        <v>1551.75</v>
      </c>
      <c r="O4010" s="12">
        <v>1080.3499999999999</v>
      </c>
      <c r="P4010" s="12">
        <v>471.4</v>
      </c>
      <c r="Q4010" s="11">
        <v>0.30378604801031101</v>
      </c>
    </row>
    <row r="4011" spans="1:17" x14ac:dyDescent="0.45">
      <c r="A4011" t="s">
        <v>7262</v>
      </c>
      <c r="B4011" t="s">
        <v>1021</v>
      </c>
      <c r="C4011" t="s">
        <v>28</v>
      </c>
      <c r="D4011" t="s">
        <v>29</v>
      </c>
      <c r="E4011" t="s">
        <v>4</v>
      </c>
      <c r="F4011" s="9">
        <v>45664</v>
      </c>
      <c r="G4011" s="9" t="str">
        <f>TEXT(Ecommerce_Sales_Data[[#This Row],[Order_Date]],"dddd")</f>
        <v>Tuesday</v>
      </c>
      <c r="H4011" t="s">
        <v>14757</v>
      </c>
      <c r="I4011" t="s">
        <v>14767</v>
      </c>
      <c r="J4011">
        <v>1</v>
      </c>
      <c r="K4011">
        <v>3</v>
      </c>
      <c r="L4011" s="12">
        <v>1727.92</v>
      </c>
      <c r="M4011" s="11">
        <v>0.2</v>
      </c>
      <c r="N4011" s="12">
        <v>4147.01</v>
      </c>
      <c r="O4011" s="12">
        <v>2914.65</v>
      </c>
      <c r="P4011" s="12">
        <v>1232.3599999999999</v>
      </c>
      <c r="Q4011" s="11">
        <v>0.29716832127243498</v>
      </c>
    </row>
    <row r="4012" spans="1:17" x14ac:dyDescent="0.45">
      <c r="A4012" t="s">
        <v>7263</v>
      </c>
      <c r="B4012" t="s">
        <v>7264</v>
      </c>
      <c r="C4012" t="s">
        <v>28</v>
      </c>
      <c r="D4012" t="s">
        <v>29</v>
      </c>
      <c r="E4012" t="s">
        <v>9</v>
      </c>
      <c r="F4012" s="9">
        <v>45460</v>
      </c>
      <c r="G4012" s="9" t="str">
        <f>TEXT(Ecommerce_Sales_Data[[#This Row],[Order_Date]],"dddd")</f>
        <v>Monday</v>
      </c>
      <c r="H4012" t="s">
        <v>14757</v>
      </c>
      <c r="I4012" t="s">
        <v>14759</v>
      </c>
      <c r="J4012">
        <v>6</v>
      </c>
      <c r="K4012">
        <v>4</v>
      </c>
      <c r="L4012" s="12">
        <v>4999.05</v>
      </c>
      <c r="M4012" s="11">
        <v>0.2</v>
      </c>
      <c r="N4012" s="12">
        <v>15996.96</v>
      </c>
      <c r="O4012" s="12">
        <v>11569.77</v>
      </c>
      <c r="P4012" s="12">
        <v>4427.1899999999996</v>
      </c>
      <c r="Q4012" s="11">
        <v>0.27675195787199602</v>
      </c>
    </row>
    <row r="4013" spans="1:17" x14ac:dyDescent="0.45">
      <c r="A4013" t="s">
        <v>7265</v>
      </c>
      <c r="B4013" t="s">
        <v>4891</v>
      </c>
      <c r="C4013" t="s">
        <v>7</v>
      </c>
      <c r="D4013" t="s">
        <v>46</v>
      </c>
      <c r="E4013" t="s">
        <v>4</v>
      </c>
      <c r="F4013" s="9">
        <v>45666</v>
      </c>
      <c r="G4013" s="9" t="str">
        <f>TEXT(Ecommerce_Sales_Data[[#This Row],[Order_Date]],"dddd")</f>
        <v>Thursday</v>
      </c>
      <c r="H4013" t="s">
        <v>14757</v>
      </c>
      <c r="I4013" t="s">
        <v>14767</v>
      </c>
      <c r="J4013">
        <v>1</v>
      </c>
      <c r="K4013">
        <v>2</v>
      </c>
      <c r="L4013" s="12">
        <v>4449.5200000000004</v>
      </c>
      <c r="M4013" s="11">
        <v>0.1</v>
      </c>
      <c r="N4013" s="12">
        <v>8009.14</v>
      </c>
      <c r="O4013" s="12">
        <v>6082.9</v>
      </c>
      <c r="P4013" s="12">
        <v>1926.24</v>
      </c>
      <c r="Q4013" s="11">
        <v>0.24050522278297001</v>
      </c>
    </row>
    <row r="4014" spans="1:17" x14ac:dyDescent="0.45">
      <c r="A4014" t="s">
        <v>7266</v>
      </c>
      <c r="B4014" t="s">
        <v>7267</v>
      </c>
      <c r="C4014" t="s">
        <v>7</v>
      </c>
      <c r="D4014" t="s">
        <v>134</v>
      </c>
      <c r="E4014" t="s">
        <v>14</v>
      </c>
      <c r="F4014" s="9">
        <v>45708</v>
      </c>
      <c r="G4014" s="9" t="str">
        <f>TEXT(Ecommerce_Sales_Data[[#This Row],[Order_Date]],"dddd")</f>
        <v>Thursday</v>
      </c>
      <c r="H4014" t="s">
        <v>14757</v>
      </c>
      <c r="I4014" t="s">
        <v>14758</v>
      </c>
      <c r="J4014">
        <v>2</v>
      </c>
      <c r="K4014">
        <v>1</v>
      </c>
      <c r="L4014" s="12">
        <v>3731.42</v>
      </c>
      <c r="M4014" s="11">
        <v>0.15</v>
      </c>
      <c r="N4014" s="12">
        <v>3171.71</v>
      </c>
      <c r="O4014" s="12">
        <v>2108.4699999999998</v>
      </c>
      <c r="P4014" s="12">
        <v>1063.24</v>
      </c>
      <c r="Q4014" s="11">
        <v>0.335226108313812</v>
      </c>
    </row>
    <row r="4015" spans="1:17" x14ac:dyDescent="0.45">
      <c r="A4015" t="s">
        <v>7268</v>
      </c>
      <c r="B4015" t="s">
        <v>3085</v>
      </c>
      <c r="C4015" t="s">
        <v>28</v>
      </c>
      <c r="D4015" t="s">
        <v>100</v>
      </c>
      <c r="E4015" t="s">
        <v>14</v>
      </c>
      <c r="F4015" s="9">
        <v>45433</v>
      </c>
      <c r="G4015" s="9" t="str">
        <f>TEXT(Ecommerce_Sales_Data[[#This Row],[Order_Date]],"dddd")</f>
        <v>Tuesday</v>
      </c>
      <c r="H4015" t="s">
        <v>14757</v>
      </c>
      <c r="I4015" t="s">
        <v>14763</v>
      </c>
      <c r="J4015">
        <v>5</v>
      </c>
      <c r="K4015">
        <v>3</v>
      </c>
      <c r="L4015" s="12">
        <v>2775.67</v>
      </c>
      <c r="M4015" s="11">
        <v>0.05</v>
      </c>
      <c r="N4015" s="12">
        <v>7910.66</v>
      </c>
      <c r="O4015" s="12">
        <v>6411.01</v>
      </c>
      <c r="P4015" s="12">
        <v>1499.65</v>
      </c>
      <c r="Q4015" s="11">
        <v>0.189573309938741</v>
      </c>
    </row>
    <row r="4016" spans="1:17" x14ac:dyDescent="0.45">
      <c r="A4016" t="s">
        <v>7269</v>
      </c>
      <c r="B4016" t="s">
        <v>3250</v>
      </c>
      <c r="C4016" t="s">
        <v>7</v>
      </c>
      <c r="D4016" t="s">
        <v>106</v>
      </c>
      <c r="E4016" t="s">
        <v>4</v>
      </c>
      <c r="F4016" s="9">
        <v>45341</v>
      </c>
      <c r="G4016" s="9" t="str">
        <f>TEXT(Ecommerce_Sales_Data[[#This Row],[Order_Date]],"dddd")</f>
        <v>Monday</v>
      </c>
      <c r="H4016" t="s">
        <v>14757</v>
      </c>
      <c r="I4016" t="s">
        <v>14758</v>
      </c>
      <c r="J4016">
        <v>2</v>
      </c>
      <c r="K4016">
        <v>3</v>
      </c>
      <c r="L4016" s="12">
        <v>3868.21</v>
      </c>
      <c r="M4016" s="11">
        <v>0.1</v>
      </c>
      <c r="N4016" s="12">
        <v>10444.17</v>
      </c>
      <c r="O4016" s="12">
        <v>8010.04</v>
      </c>
      <c r="P4016" s="12">
        <v>2434.13</v>
      </c>
      <c r="Q4016" s="11">
        <v>0.23306112405294099</v>
      </c>
    </row>
    <row r="4017" spans="1:17" x14ac:dyDescent="0.45">
      <c r="A4017" t="s">
        <v>7270</v>
      </c>
      <c r="B4017" t="s">
        <v>7271</v>
      </c>
      <c r="C4017" t="s">
        <v>20</v>
      </c>
      <c r="D4017" t="s">
        <v>60</v>
      </c>
      <c r="E4017" t="s">
        <v>9</v>
      </c>
      <c r="F4017" s="9">
        <v>45437</v>
      </c>
      <c r="G4017" s="9" t="str">
        <f>TEXT(Ecommerce_Sales_Data[[#This Row],[Order_Date]],"dddd")</f>
        <v>Saturday</v>
      </c>
      <c r="H4017" t="s">
        <v>14761</v>
      </c>
      <c r="I4017" t="s">
        <v>14763</v>
      </c>
      <c r="J4017">
        <v>5</v>
      </c>
      <c r="K4017">
        <v>1</v>
      </c>
      <c r="L4017" s="12">
        <v>4702.17</v>
      </c>
      <c r="M4017" s="11">
        <v>0.1</v>
      </c>
      <c r="N4017" s="12">
        <v>4231.95</v>
      </c>
      <c r="O4017" s="12">
        <v>3152.79</v>
      </c>
      <c r="P4017" s="12">
        <v>1079.1600000000001</v>
      </c>
      <c r="Q4017" s="11">
        <v>0.25500301279552001</v>
      </c>
    </row>
    <row r="4018" spans="1:17" x14ac:dyDescent="0.45">
      <c r="A4018" t="s">
        <v>7272</v>
      </c>
      <c r="B4018" t="s">
        <v>7273</v>
      </c>
      <c r="C4018" t="s">
        <v>12</v>
      </c>
      <c r="D4018" t="s">
        <v>32</v>
      </c>
      <c r="E4018" t="s">
        <v>14</v>
      </c>
      <c r="F4018" s="9">
        <v>45329</v>
      </c>
      <c r="G4018" s="9" t="str">
        <f>TEXT(Ecommerce_Sales_Data[[#This Row],[Order_Date]],"dddd")</f>
        <v>Wednesday</v>
      </c>
      <c r="H4018" t="s">
        <v>14757</v>
      </c>
      <c r="I4018" t="s">
        <v>14758</v>
      </c>
      <c r="J4018">
        <v>2</v>
      </c>
      <c r="K4018">
        <v>1</v>
      </c>
      <c r="L4018" s="12">
        <v>2053.2800000000002</v>
      </c>
      <c r="M4018" s="11">
        <v>0.1</v>
      </c>
      <c r="N4018" s="12">
        <v>1847.95</v>
      </c>
      <c r="O4018" s="12">
        <v>1459.1</v>
      </c>
      <c r="P4018" s="12">
        <v>388.85</v>
      </c>
      <c r="Q4018" s="11">
        <v>0.21042235991233499</v>
      </c>
    </row>
    <row r="4019" spans="1:17" x14ac:dyDescent="0.45">
      <c r="A4019" t="s">
        <v>7274</v>
      </c>
      <c r="B4019" t="s">
        <v>7275</v>
      </c>
      <c r="C4019" t="s">
        <v>7</v>
      </c>
      <c r="D4019" t="s">
        <v>134</v>
      </c>
      <c r="E4019" t="s">
        <v>9</v>
      </c>
      <c r="F4019" s="9">
        <v>45303</v>
      </c>
      <c r="G4019" s="9" t="str">
        <f>TEXT(Ecommerce_Sales_Data[[#This Row],[Order_Date]],"dddd")</f>
        <v>Friday</v>
      </c>
      <c r="H4019" t="s">
        <v>14757</v>
      </c>
      <c r="I4019" t="s">
        <v>14767</v>
      </c>
      <c r="J4019">
        <v>1</v>
      </c>
      <c r="K4019">
        <v>3</v>
      </c>
      <c r="L4019" s="12">
        <v>317.57</v>
      </c>
      <c r="M4019" s="11">
        <v>0</v>
      </c>
      <c r="N4019" s="12">
        <v>952.71</v>
      </c>
      <c r="O4019" s="12">
        <v>761.32</v>
      </c>
      <c r="P4019" s="12">
        <v>191.39</v>
      </c>
      <c r="Q4019" s="11">
        <v>0.20089009247305101</v>
      </c>
    </row>
    <row r="4020" spans="1:17" x14ac:dyDescent="0.45">
      <c r="A4020" t="s">
        <v>7276</v>
      </c>
      <c r="B4020" t="s">
        <v>7277</v>
      </c>
      <c r="C4020" t="s">
        <v>2</v>
      </c>
      <c r="D4020" t="s">
        <v>68</v>
      </c>
      <c r="E4020" t="s">
        <v>4</v>
      </c>
      <c r="F4020" s="9">
        <v>45738</v>
      </c>
      <c r="G4020" s="9" t="str">
        <f>TEXT(Ecommerce_Sales_Data[[#This Row],[Order_Date]],"dddd")</f>
        <v>Saturday</v>
      </c>
      <c r="H4020" t="s">
        <v>14761</v>
      </c>
      <c r="I4020" t="s">
        <v>14769</v>
      </c>
      <c r="J4020">
        <v>3</v>
      </c>
      <c r="K4020">
        <v>4</v>
      </c>
      <c r="L4020" s="12">
        <v>4326.3500000000004</v>
      </c>
      <c r="M4020" s="11">
        <v>0.1</v>
      </c>
      <c r="N4020" s="12">
        <v>15574.86</v>
      </c>
      <c r="O4020" s="12">
        <v>10115.77</v>
      </c>
      <c r="P4020" s="12">
        <v>5459.09</v>
      </c>
      <c r="Q4020" s="11">
        <v>0.350506521406934</v>
      </c>
    </row>
    <row r="4021" spans="1:17" x14ac:dyDescent="0.45">
      <c r="A4021" t="s">
        <v>7278</v>
      </c>
      <c r="B4021" t="s">
        <v>7279</v>
      </c>
      <c r="C4021" t="s">
        <v>28</v>
      </c>
      <c r="D4021" t="s">
        <v>85</v>
      </c>
      <c r="E4021" t="s">
        <v>9</v>
      </c>
      <c r="F4021" s="9">
        <v>45808</v>
      </c>
      <c r="G4021" s="9" t="str">
        <f>TEXT(Ecommerce_Sales_Data[[#This Row],[Order_Date]],"dddd")</f>
        <v>Saturday</v>
      </c>
      <c r="H4021" t="s">
        <v>14761</v>
      </c>
      <c r="I4021" t="s">
        <v>14763</v>
      </c>
      <c r="J4021">
        <v>5</v>
      </c>
      <c r="K4021">
        <v>3</v>
      </c>
      <c r="L4021" s="12">
        <v>3739.68</v>
      </c>
      <c r="M4021" s="11">
        <v>0.1</v>
      </c>
      <c r="N4021" s="12">
        <v>10097.14</v>
      </c>
      <c r="O4021" s="12">
        <v>7439.06</v>
      </c>
      <c r="P4021" s="12">
        <v>2658.08</v>
      </c>
      <c r="Q4021" s="11">
        <v>0.26325078190457901</v>
      </c>
    </row>
    <row r="4022" spans="1:17" x14ac:dyDescent="0.45">
      <c r="A4022" t="s">
        <v>7280</v>
      </c>
      <c r="B4022" t="s">
        <v>7281</v>
      </c>
      <c r="C4022" t="s">
        <v>20</v>
      </c>
      <c r="D4022" t="s">
        <v>21</v>
      </c>
      <c r="E4022" t="s">
        <v>9</v>
      </c>
      <c r="F4022" s="9">
        <v>45960</v>
      </c>
      <c r="G4022" s="9" t="str">
        <f>TEXT(Ecommerce_Sales_Data[[#This Row],[Order_Date]],"dddd")</f>
        <v>Thursday</v>
      </c>
      <c r="H4022" t="s">
        <v>14757</v>
      </c>
      <c r="I4022" t="s">
        <v>14760</v>
      </c>
      <c r="J4022">
        <v>10</v>
      </c>
      <c r="K4022">
        <v>3</v>
      </c>
      <c r="L4022" s="12">
        <v>3388.34</v>
      </c>
      <c r="M4022" s="11">
        <v>0.05</v>
      </c>
      <c r="N4022" s="12">
        <v>9656.77</v>
      </c>
      <c r="O4022" s="12">
        <v>8106.65</v>
      </c>
      <c r="P4022" s="12">
        <v>1550.12</v>
      </c>
      <c r="Q4022" s="11">
        <v>0.16052158226819099</v>
      </c>
    </row>
    <row r="4023" spans="1:17" x14ac:dyDescent="0.45">
      <c r="A4023" t="s">
        <v>7282</v>
      </c>
      <c r="B4023" t="s">
        <v>5680</v>
      </c>
      <c r="C4023" t="s">
        <v>28</v>
      </c>
      <c r="D4023" t="s">
        <v>35</v>
      </c>
      <c r="E4023" t="s">
        <v>4</v>
      </c>
      <c r="F4023" s="9">
        <v>45619</v>
      </c>
      <c r="G4023" s="9" t="str">
        <f>TEXT(Ecommerce_Sales_Data[[#This Row],[Order_Date]],"dddd")</f>
        <v>Saturday</v>
      </c>
      <c r="H4023" t="s">
        <v>14761</v>
      </c>
      <c r="I4023" t="s">
        <v>14764</v>
      </c>
      <c r="J4023">
        <v>11</v>
      </c>
      <c r="K4023">
        <v>3</v>
      </c>
      <c r="L4023" s="12">
        <v>940.02</v>
      </c>
      <c r="M4023" s="11">
        <v>0.05</v>
      </c>
      <c r="N4023" s="12">
        <v>2679.06</v>
      </c>
      <c r="O4023" s="12">
        <v>2266.7399999999998</v>
      </c>
      <c r="P4023" s="12">
        <v>412.32</v>
      </c>
      <c r="Q4023" s="11">
        <v>0.15390472777765299</v>
      </c>
    </row>
    <row r="4024" spans="1:17" x14ac:dyDescent="0.45">
      <c r="A4024" t="s">
        <v>7283</v>
      </c>
      <c r="B4024" t="s">
        <v>7284</v>
      </c>
      <c r="C4024" t="s">
        <v>12</v>
      </c>
      <c r="D4024" t="s">
        <v>32</v>
      </c>
      <c r="E4024" t="s">
        <v>14</v>
      </c>
      <c r="F4024" s="9">
        <v>45384</v>
      </c>
      <c r="G4024" s="9" t="str">
        <f>TEXT(Ecommerce_Sales_Data[[#This Row],[Order_Date]],"dddd")</f>
        <v>Tuesday</v>
      </c>
      <c r="H4024" t="s">
        <v>14757</v>
      </c>
      <c r="I4024" t="s">
        <v>14765</v>
      </c>
      <c r="J4024">
        <v>4</v>
      </c>
      <c r="K4024">
        <v>4</v>
      </c>
      <c r="L4024" s="12">
        <v>257.44</v>
      </c>
      <c r="M4024" s="11">
        <v>0.15</v>
      </c>
      <c r="N4024" s="12">
        <v>875.3</v>
      </c>
      <c r="O4024" s="12">
        <v>680.7</v>
      </c>
      <c r="P4024" s="12">
        <v>194.6</v>
      </c>
      <c r="Q4024" s="11">
        <v>0.22232377470581499</v>
      </c>
    </row>
    <row r="4025" spans="1:17" x14ac:dyDescent="0.45">
      <c r="A4025" t="s">
        <v>7285</v>
      </c>
      <c r="B4025" t="s">
        <v>7286</v>
      </c>
      <c r="C4025" t="s">
        <v>20</v>
      </c>
      <c r="D4025" t="s">
        <v>60</v>
      </c>
      <c r="E4025" t="s">
        <v>9</v>
      </c>
      <c r="F4025" s="9">
        <v>45726</v>
      </c>
      <c r="G4025" s="9" t="str">
        <f>TEXT(Ecommerce_Sales_Data[[#This Row],[Order_Date]],"dddd")</f>
        <v>Monday</v>
      </c>
      <c r="H4025" t="s">
        <v>14757</v>
      </c>
      <c r="I4025" t="s">
        <v>14769</v>
      </c>
      <c r="J4025">
        <v>3</v>
      </c>
      <c r="K4025">
        <v>3</v>
      </c>
      <c r="L4025" s="12">
        <v>3211.99</v>
      </c>
      <c r="M4025" s="11">
        <v>0.1</v>
      </c>
      <c r="N4025" s="12">
        <v>8672.3700000000008</v>
      </c>
      <c r="O4025" s="12">
        <v>7165.6</v>
      </c>
      <c r="P4025" s="12">
        <v>1506.77</v>
      </c>
      <c r="Q4025" s="11">
        <v>0.17374374017713701</v>
      </c>
    </row>
    <row r="4026" spans="1:17" x14ac:dyDescent="0.45">
      <c r="A4026" t="s">
        <v>7287</v>
      </c>
      <c r="B4026" t="s">
        <v>6714</v>
      </c>
      <c r="C4026" t="s">
        <v>2</v>
      </c>
      <c r="D4026" t="s">
        <v>68</v>
      </c>
      <c r="E4026" t="s">
        <v>22</v>
      </c>
      <c r="F4026" s="9">
        <v>45384</v>
      </c>
      <c r="G4026" s="9" t="str">
        <f>TEXT(Ecommerce_Sales_Data[[#This Row],[Order_Date]],"dddd")</f>
        <v>Tuesday</v>
      </c>
      <c r="H4026" t="s">
        <v>14757</v>
      </c>
      <c r="I4026" t="s">
        <v>14765</v>
      </c>
      <c r="J4026">
        <v>4</v>
      </c>
      <c r="K4026">
        <v>5</v>
      </c>
      <c r="L4026" s="12">
        <v>988.17</v>
      </c>
      <c r="M4026" s="11">
        <v>0.2</v>
      </c>
      <c r="N4026" s="12">
        <v>3952.68</v>
      </c>
      <c r="O4026" s="12">
        <v>3285.32</v>
      </c>
      <c r="P4026" s="12">
        <v>667.36</v>
      </c>
      <c r="Q4026" s="11">
        <v>0.16883734580082399</v>
      </c>
    </row>
    <row r="4027" spans="1:17" x14ac:dyDescent="0.45">
      <c r="A4027" t="s">
        <v>7288</v>
      </c>
      <c r="B4027" t="s">
        <v>7289</v>
      </c>
      <c r="C4027" t="s">
        <v>7</v>
      </c>
      <c r="D4027" t="s">
        <v>8</v>
      </c>
      <c r="E4027" t="s">
        <v>4</v>
      </c>
      <c r="F4027" s="9">
        <v>45927</v>
      </c>
      <c r="G4027" s="9" t="str">
        <f>TEXT(Ecommerce_Sales_Data[[#This Row],[Order_Date]],"dddd")</f>
        <v>Saturday</v>
      </c>
      <c r="H4027" t="s">
        <v>14761</v>
      </c>
      <c r="I4027" t="s">
        <v>14766</v>
      </c>
      <c r="J4027">
        <v>9</v>
      </c>
      <c r="K4027">
        <v>4</v>
      </c>
      <c r="L4027" s="12">
        <v>4417.83</v>
      </c>
      <c r="M4027" s="11">
        <v>0.05</v>
      </c>
      <c r="N4027" s="12">
        <v>16787.75</v>
      </c>
      <c r="O4027" s="12">
        <v>11349.38</v>
      </c>
      <c r="P4027" s="12">
        <v>5438.37</v>
      </c>
      <c r="Q4027" s="11">
        <v>0.32394871260294</v>
      </c>
    </row>
    <row r="4028" spans="1:17" x14ac:dyDescent="0.45">
      <c r="A4028" t="s">
        <v>7290</v>
      </c>
      <c r="B4028" t="s">
        <v>7291</v>
      </c>
      <c r="C4028" t="s">
        <v>7</v>
      </c>
      <c r="D4028" t="s">
        <v>71</v>
      </c>
      <c r="E4028" t="s">
        <v>22</v>
      </c>
      <c r="F4028" s="9">
        <v>45754</v>
      </c>
      <c r="G4028" s="9" t="str">
        <f>TEXT(Ecommerce_Sales_Data[[#This Row],[Order_Date]],"dddd")</f>
        <v>Monday</v>
      </c>
      <c r="H4028" t="s">
        <v>14757</v>
      </c>
      <c r="I4028" t="s">
        <v>14765</v>
      </c>
      <c r="J4028">
        <v>4</v>
      </c>
      <c r="K4028">
        <v>4</v>
      </c>
      <c r="L4028" s="12">
        <v>2488.7600000000002</v>
      </c>
      <c r="M4028" s="11">
        <v>0.05</v>
      </c>
      <c r="N4028" s="12">
        <v>9457.2900000000009</v>
      </c>
      <c r="O4028" s="12">
        <v>6540.43</v>
      </c>
      <c r="P4028" s="12">
        <v>2916.86</v>
      </c>
      <c r="Q4028" s="11">
        <v>0.30842450638607899</v>
      </c>
    </row>
    <row r="4029" spans="1:17" x14ac:dyDescent="0.45">
      <c r="A4029" t="s">
        <v>7292</v>
      </c>
      <c r="B4029" t="s">
        <v>7293</v>
      </c>
      <c r="C4029" t="s">
        <v>7</v>
      </c>
      <c r="D4029" t="s">
        <v>106</v>
      </c>
      <c r="E4029" t="s">
        <v>4</v>
      </c>
      <c r="F4029" s="9">
        <v>45651</v>
      </c>
      <c r="G4029" s="9" t="str">
        <f>TEXT(Ecommerce_Sales_Data[[#This Row],[Order_Date]],"dddd")</f>
        <v>Wednesday</v>
      </c>
      <c r="H4029" t="s">
        <v>14757</v>
      </c>
      <c r="I4029" t="s">
        <v>14770</v>
      </c>
      <c r="J4029">
        <v>12</v>
      </c>
      <c r="K4029">
        <v>3</v>
      </c>
      <c r="L4029" s="12">
        <v>302.22000000000003</v>
      </c>
      <c r="M4029" s="11">
        <v>0.05</v>
      </c>
      <c r="N4029" s="12">
        <v>861.33</v>
      </c>
      <c r="O4029" s="12">
        <v>714.66</v>
      </c>
      <c r="P4029" s="12">
        <v>146.66999999999999</v>
      </c>
      <c r="Q4029" s="11">
        <v>0.17028316673052099</v>
      </c>
    </row>
    <row r="4030" spans="1:17" x14ac:dyDescent="0.45">
      <c r="A4030" t="s">
        <v>7294</v>
      </c>
      <c r="B4030" t="s">
        <v>7295</v>
      </c>
      <c r="C4030" t="s">
        <v>12</v>
      </c>
      <c r="D4030" t="s">
        <v>38</v>
      </c>
      <c r="E4030" t="s">
        <v>4</v>
      </c>
      <c r="F4030" s="9">
        <v>45565</v>
      </c>
      <c r="G4030" s="9" t="str">
        <f>TEXT(Ecommerce_Sales_Data[[#This Row],[Order_Date]],"dddd")</f>
        <v>Monday</v>
      </c>
      <c r="H4030" t="s">
        <v>14757</v>
      </c>
      <c r="I4030" t="s">
        <v>14766</v>
      </c>
      <c r="J4030">
        <v>9</v>
      </c>
      <c r="K4030">
        <v>1</v>
      </c>
      <c r="L4030" s="12">
        <v>4055.84</v>
      </c>
      <c r="M4030" s="11">
        <v>0.15</v>
      </c>
      <c r="N4030" s="12">
        <v>3447.46</v>
      </c>
      <c r="O4030" s="12">
        <v>2399.3200000000002</v>
      </c>
      <c r="P4030" s="12">
        <v>1048.1400000000001</v>
      </c>
      <c r="Q4030" s="11">
        <v>0.30403253409756797</v>
      </c>
    </row>
    <row r="4031" spans="1:17" x14ac:dyDescent="0.45">
      <c r="A4031" t="s">
        <v>7296</v>
      </c>
      <c r="B4031" t="s">
        <v>7297</v>
      </c>
      <c r="C4031" t="s">
        <v>7</v>
      </c>
      <c r="D4031" t="s">
        <v>8</v>
      </c>
      <c r="E4031" t="s">
        <v>22</v>
      </c>
      <c r="F4031" s="9">
        <v>45868</v>
      </c>
      <c r="G4031" s="9" t="str">
        <f>TEXT(Ecommerce_Sales_Data[[#This Row],[Order_Date]],"dddd")</f>
        <v>Wednesday</v>
      </c>
      <c r="H4031" t="s">
        <v>14757</v>
      </c>
      <c r="I4031" t="s">
        <v>14768</v>
      </c>
      <c r="J4031">
        <v>7</v>
      </c>
      <c r="K4031">
        <v>1</v>
      </c>
      <c r="L4031" s="12">
        <v>2132.7600000000002</v>
      </c>
      <c r="M4031" s="11">
        <v>0</v>
      </c>
      <c r="N4031" s="12">
        <v>2132.7600000000002</v>
      </c>
      <c r="O4031" s="12">
        <v>1564.73</v>
      </c>
      <c r="P4031" s="12">
        <v>568.03</v>
      </c>
      <c r="Q4031" s="11">
        <v>0.26633564020330502</v>
      </c>
    </row>
    <row r="4032" spans="1:17" x14ac:dyDescent="0.45">
      <c r="A4032" t="s">
        <v>7298</v>
      </c>
      <c r="B4032" t="s">
        <v>3551</v>
      </c>
      <c r="C4032" t="s">
        <v>28</v>
      </c>
      <c r="D4032" t="s">
        <v>85</v>
      </c>
      <c r="E4032" t="s">
        <v>22</v>
      </c>
      <c r="F4032" s="9">
        <v>45931</v>
      </c>
      <c r="G4032" s="9" t="str">
        <f>TEXT(Ecommerce_Sales_Data[[#This Row],[Order_Date]],"dddd")</f>
        <v>Wednesday</v>
      </c>
      <c r="H4032" t="s">
        <v>14757</v>
      </c>
      <c r="I4032" t="s">
        <v>14760</v>
      </c>
      <c r="J4032">
        <v>10</v>
      </c>
      <c r="K4032">
        <v>1</v>
      </c>
      <c r="L4032" s="12">
        <v>143.66999999999999</v>
      </c>
      <c r="M4032" s="11">
        <v>0.05</v>
      </c>
      <c r="N4032" s="12">
        <v>136.49</v>
      </c>
      <c r="O4032" s="12">
        <v>88.33</v>
      </c>
      <c r="P4032" s="12">
        <v>48.16</v>
      </c>
      <c r="Q4032" s="11">
        <v>0.35284636237087003</v>
      </c>
    </row>
    <row r="4033" spans="1:17" x14ac:dyDescent="0.45">
      <c r="A4033" t="s">
        <v>7299</v>
      </c>
      <c r="B4033" t="s">
        <v>3286</v>
      </c>
      <c r="C4033" t="s">
        <v>7</v>
      </c>
      <c r="D4033" t="s">
        <v>106</v>
      </c>
      <c r="E4033" t="s">
        <v>4</v>
      </c>
      <c r="F4033" s="9">
        <v>45406</v>
      </c>
      <c r="G4033" s="9" t="str">
        <f>TEXT(Ecommerce_Sales_Data[[#This Row],[Order_Date]],"dddd")</f>
        <v>Wednesday</v>
      </c>
      <c r="H4033" t="s">
        <v>14757</v>
      </c>
      <c r="I4033" t="s">
        <v>14765</v>
      </c>
      <c r="J4033">
        <v>4</v>
      </c>
      <c r="K4033">
        <v>5</v>
      </c>
      <c r="L4033" s="12">
        <v>422.85</v>
      </c>
      <c r="M4033" s="11">
        <v>0.15</v>
      </c>
      <c r="N4033" s="12">
        <v>1797.11</v>
      </c>
      <c r="O4033" s="12">
        <v>1288.76</v>
      </c>
      <c r="P4033" s="12">
        <v>508.35</v>
      </c>
      <c r="Q4033" s="11">
        <v>0.28287083150168901</v>
      </c>
    </row>
    <row r="4034" spans="1:17" x14ac:dyDescent="0.45">
      <c r="A4034" t="s">
        <v>7300</v>
      </c>
      <c r="B4034" t="s">
        <v>7301</v>
      </c>
      <c r="C4034" t="s">
        <v>12</v>
      </c>
      <c r="D4034" t="s">
        <v>32</v>
      </c>
      <c r="E4034" t="s">
        <v>4</v>
      </c>
      <c r="F4034" s="9">
        <v>45397</v>
      </c>
      <c r="G4034" s="9" t="str">
        <f>TEXT(Ecommerce_Sales_Data[[#This Row],[Order_Date]],"dddd")</f>
        <v>Monday</v>
      </c>
      <c r="H4034" t="s">
        <v>14757</v>
      </c>
      <c r="I4034" t="s">
        <v>14765</v>
      </c>
      <c r="J4034">
        <v>4</v>
      </c>
      <c r="K4034">
        <v>4</v>
      </c>
      <c r="L4034" s="12">
        <v>3853.2</v>
      </c>
      <c r="M4034" s="11">
        <v>0.05</v>
      </c>
      <c r="N4034" s="12">
        <v>14642.16</v>
      </c>
      <c r="O4034" s="12">
        <v>10446.51</v>
      </c>
      <c r="P4034" s="12">
        <v>4195.6499999999996</v>
      </c>
      <c r="Q4034" s="11">
        <v>0.286545837499385</v>
      </c>
    </row>
    <row r="4035" spans="1:17" x14ac:dyDescent="0.45">
      <c r="A4035" t="s">
        <v>7302</v>
      </c>
      <c r="B4035" t="s">
        <v>627</v>
      </c>
      <c r="C4035" t="s">
        <v>28</v>
      </c>
      <c r="D4035" t="s">
        <v>85</v>
      </c>
      <c r="E4035" t="s">
        <v>14</v>
      </c>
      <c r="F4035" s="9">
        <v>45610</v>
      </c>
      <c r="G4035" s="9" t="str">
        <f>TEXT(Ecommerce_Sales_Data[[#This Row],[Order_Date]],"dddd")</f>
        <v>Thursday</v>
      </c>
      <c r="H4035" t="s">
        <v>14757</v>
      </c>
      <c r="I4035" t="s">
        <v>14764</v>
      </c>
      <c r="J4035">
        <v>11</v>
      </c>
      <c r="K4035">
        <v>3</v>
      </c>
      <c r="L4035" s="12">
        <v>2743.92</v>
      </c>
      <c r="M4035" s="11">
        <v>0.1</v>
      </c>
      <c r="N4035" s="12">
        <v>7408.58</v>
      </c>
      <c r="O4035" s="12">
        <v>4542.03</v>
      </c>
      <c r="P4035" s="12">
        <v>2866.55</v>
      </c>
      <c r="Q4035" s="11">
        <v>0.38692300008908598</v>
      </c>
    </row>
    <row r="4036" spans="1:17" x14ac:dyDescent="0.45">
      <c r="A4036" t="s">
        <v>7303</v>
      </c>
      <c r="B4036" t="s">
        <v>7304</v>
      </c>
      <c r="C4036" t="s">
        <v>28</v>
      </c>
      <c r="D4036" t="s">
        <v>85</v>
      </c>
      <c r="E4036" t="s">
        <v>4</v>
      </c>
      <c r="F4036" s="9">
        <v>45963</v>
      </c>
      <c r="G4036" s="9" t="str">
        <f>TEXT(Ecommerce_Sales_Data[[#This Row],[Order_Date]],"dddd")</f>
        <v>Sunday</v>
      </c>
      <c r="H4036" t="s">
        <v>14761</v>
      </c>
      <c r="I4036" t="s">
        <v>14764</v>
      </c>
      <c r="J4036">
        <v>11</v>
      </c>
      <c r="K4036">
        <v>3</v>
      </c>
      <c r="L4036" s="12">
        <v>4341.62</v>
      </c>
      <c r="M4036" s="11">
        <v>0.05</v>
      </c>
      <c r="N4036" s="12">
        <v>12373.62</v>
      </c>
      <c r="O4036" s="12">
        <v>7890.75</v>
      </c>
      <c r="P4036" s="12">
        <v>4482.87</v>
      </c>
      <c r="Q4036" s="11">
        <v>0.36229252231763998</v>
      </c>
    </row>
    <row r="4037" spans="1:17" x14ac:dyDescent="0.45">
      <c r="A4037" t="s">
        <v>7305</v>
      </c>
      <c r="B4037" t="s">
        <v>7306</v>
      </c>
      <c r="C4037" t="s">
        <v>20</v>
      </c>
      <c r="D4037" t="s">
        <v>103</v>
      </c>
      <c r="E4037" t="s">
        <v>14</v>
      </c>
      <c r="F4037" s="9">
        <v>45483</v>
      </c>
      <c r="G4037" s="9" t="str">
        <f>TEXT(Ecommerce_Sales_Data[[#This Row],[Order_Date]],"dddd")</f>
        <v>Wednesday</v>
      </c>
      <c r="H4037" t="s">
        <v>14757</v>
      </c>
      <c r="I4037" t="s">
        <v>14768</v>
      </c>
      <c r="J4037">
        <v>7</v>
      </c>
      <c r="K4037">
        <v>1</v>
      </c>
      <c r="L4037" s="12">
        <v>638.9</v>
      </c>
      <c r="M4037" s="11">
        <v>0.1</v>
      </c>
      <c r="N4037" s="12">
        <v>575.01</v>
      </c>
      <c r="O4037" s="12">
        <v>397.28</v>
      </c>
      <c r="P4037" s="12">
        <v>177.73</v>
      </c>
      <c r="Q4037" s="11">
        <v>0.30909027669083999</v>
      </c>
    </row>
    <row r="4038" spans="1:17" x14ac:dyDescent="0.45">
      <c r="A4038" t="s">
        <v>7307</v>
      </c>
      <c r="B4038" t="s">
        <v>7308</v>
      </c>
      <c r="C4038" t="s">
        <v>12</v>
      </c>
      <c r="D4038" t="s">
        <v>111</v>
      </c>
      <c r="E4038" t="s">
        <v>14</v>
      </c>
      <c r="F4038" s="9">
        <v>45610</v>
      </c>
      <c r="G4038" s="9" t="str">
        <f>TEXT(Ecommerce_Sales_Data[[#This Row],[Order_Date]],"dddd")</f>
        <v>Thursday</v>
      </c>
      <c r="H4038" t="s">
        <v>14757</v>
      </c>
      <c r="I4038" t="s">
        <v>14764</v>
      </c>
      <c r="J4038">
        <v>11</v>
      </c>
      <c r="K4038">
        <v>4</v>
      </c>
      <c r="L4038" s="12">
        <v>590.09</v>
      </c>
      <c r="M4038" s="11">
        <v>0</v>
      </c>
      <c r="N4038" s="12">
        <v>2360.36</v>
      </c>
      <c r="O4038" s="12">
        <v>1824.51</v>
      </c>
      <c r="P4038" s="12">
        <v>535.85</v>
      </c>
      <c r="Q4038" s="11">
        <v>0.22702045450694</v>
      </c>
    </row>
    <row r="4039" spans="1:17" x14ac:dyDescent="0.45">
      <c r="A4039" t="s">
        <v>7309</v>
      </c>
      <c r="B4039" t="s">
        <v>1704</v>
      </c>
      <c r="C4039" t="s">
        <v>2</v>
      </c>
      <c r="D4039" t="s">
        <v>65</v>
      </c>
      <c r="E4039" t="s">
        <v>22</v>
      </c>
      <c r="F4039" s="9">
        <v>45666</v>
      </c>
      <c r="G4039" s="9" t="str">
        <f>TEXT(Ecommerce_Sales_Data[[#This Row],[Order_Date]],"dddd")</f>
        <v>Thursday</v>
      </c>
      <c r="H4039" t="s">
        <v>14757</v>
      </c>
      <c r="I4039" t="s">
        <v>14767</v>
      </c>
      <c r="J4039">
        <v>1</v>
      </c>
      <c r="K4039">
        <v>2</v>
      </c>
      <c r="L4039" s="12">
        <v>2488.6</v>
      </c>
      <c r="M4039" s="11">
        <v>0.2</v>
      </c>
      <c r="N4039" s="12">
        <v>3981.76</v>
      </c>
      <c r="O4039" s="12">
        <v>2752.61</v>
      </c>
      <c r="P4039" s="12">
        <v>1229.1500000000001</v>
      </c>
      <c r="Q4039" s="11">
        <v>0.30869514988346902</v>
      </c>
    </row>
    <row r="4040" spans="1:17" x14ac:dyDescent="0.45">
      <c r="A4040" t="s">
        <v>7310</v>
      </c>
      <c r="B4040" t="s">
        <v>7311</v>
      </c>
      <c r="C4040" t="s">
        <v>7</v>
      </c>
      <c r="D4040" t="s">
        <v>71</v>
      </c>
      <c r="E4040" t="s">
        <v>4</v>
      </c>
      <c r="F4040" s="9">
        <v>45651</v>
      </c>
      <c r="G4040" s="9" t="str">
        <f>TEXT(Ecommerce_Sales_Data[[#This Row],[Order_Date]],"dddd")</f>
        <v>Wednesday</v>
      </c>
      <c r="H4040" t="s">
        <v>14757</v>
      </c>
      <c r="I4040" t="s">
        <v>14770</v>
      </c>
      <c r="J4040">
        <v>12</v>
      </c>
      <c r="K4040">
        <v>4</v>
      </c>
      <c r="L4040" s="12">
        <v>1204.97</v>
      </c>
      <c r="M4040" s="11">
        <v>0</v>
      </c>
      <c r="N4040" s="12">
        <v>4819.88</v>
      </c>
      <c r="O4040" s="12">
        <v>3632.29</v>
      </c>
      <c r="P4040" s="12">
        <v>1187.5899999999999</v>
      </c>
      <c r="Q4040" s="11">
        <v>0.24639410109795301</v>
      </c>
    </row>
    <row r="4041" spans="1:17" x14ac:dyDescent="0.45">
      <c r="A4041" t="s">
        <v>7312</v>
      </c>
      <c r="B4041" t="s">
        <v>7313</v>
      </c>
      <c r="C4041" t="s">
        <v>2</v>
      </c>
      <c r="D4041" t="s">
        <v>17</v>
      </c>
      <c r="E4041" t="s">
        <v>14</v>
      </c>
      <c r="F4041" s="9">
        <v>45817</v>
      </c>
      <c r="G4041" s="9" t="str">
        <f>TEXT(Ecommerce_Sales_Data[[#This Row],[Order_Date]],"dddd")</f>
        <v>Monday</v>
      </c>
      <c r="H4041" t="s">
        <v>14757</v>
      </c>
      <c r="I4041" t="s">
        <v>14759</v>
      </c>
      <c r="J4041">
        <v>6</v>
      </c>
      <c r="K4041">
        <v>2</v>
      </c>
      <c r="L4041" s="12">
        <v>2662.64</v>
      </c>
      <c r="M4041" s="11">
        <v>0</v>
      </c>
      <c r="N4041" s="12">
        <v>5325.28</v>
      </c>
      <c r="O4041" s="12">
        <v>3252.71</v>
      </c>
      <c r="P4041" s="12">
        <v>2072.5700000000002</v>
      </c>
      <c r="Q4041" s="11">
        <v>0.38919455878376402</v>
      </c>
    </row>
    <row r="4042" spans="1:17" x14ac:dyDescent="0.45">
      <c r="A4042" t="s">
        <v>7314</v>
      </c>
      <c r="B4042" t="s">
        <v>7315</v>
      </c>
      <c r="C4042" t="s">
        <v>28</v>
      </c>
      <c r="D4042" t="s">
        <v>29</v>
      </c>
      <c r="E4042" t="s">
        <v>4</v>
      </c>
      <c r="F4042" s="9">
        <v>45454</v>
      </c>
      <c r="G4042" s="9" t="str">
        <f>TEXT(Ecommerce_Sales_Data[[#This Row],[Order_Date]],"dddd")</f>
        <v>Tuesday</v>
      </c>
      <c r="H4042" t="s">
        <v>14757</v>
      </c>
      <c r="I4042" t="s">
        <v>14759</v>
      </c>
      <c r="J4042">
        <v>6</v>
      </c>
      <c r="K4042">
        <v>2</v>
      </c>
      <c r="L4042" s="12">
        <v>476.56</v>
      </c>
      <c r="M4042" s="11">
        <v>0</v>
      </c>
      <c r="N4042" s="12">
        <v>953.12</v>
      </c>
      <c r="O4042" s="12">
        <v>665.5</v>
      </c>
      <c r="P4042" s="12">
        <v>287.62</v>
      </c>
      <c r="Q4042" s="11">
        <v>0.30176682894074203</v>
      </c>
    </row>
    <row r="4043" spans="1:17" x14ac:dyDescent="0.45">
      <c r="A4043" t="s">
        <v>7316</v>
      </c>
      <c r="B4043" t="s">
        <v>7317</v>
      </c>
      <c r="C4043" t="s">
        <v>12</v>
      </c>
      <c r="D4043" t="s">
        <v>32</v>
      </c>
      <c r="E4043" t="s">
        <v>14</v>
      </c>
      <c r="F4043" s="9">
        <v>45962</v>
      </c>
      <c r="G4043" s="9" t="str">
        <f>TEXT(Ecommerce_Sales_Data[[#This Row],[Order_Date]],"dddd")</f>
        <v>Saturday</v>
      </c>
      <c r="H4043" t="s">
        <v>14761</v>
      </c>
      <c r="I4043" t="s">
        <v>14764</v>
      </c>
      <c r="J4043">
        <v>11</v>
      </c>
      <c r="K4043">
        <v>1</v>
      </c>
      <c r="L4043" s="12">
        <v>2402.46</v>
      </c>
      <c r="M4043" s="11">
        <v>0.15</v>
      </c>
      <c r="N4043" s="12">
        <v>2042.09</v>
      </c>
      <c r="O4043" s="12">
        <v>1421.15</v>
      </c>
      <c r="P4043" s="12">
        <v>620.94000000000005</v>
      </c>
      <c r="Q4043" s="11">
        <v>0.304070829395374</v>
      </c>
    </row>
    <row r="4044" spans="1:17" x14ac:dyDescent="0.45">
      <c r="A4044" t="s">
        <v>7318</v>
      </c>
      <c r="B4044" t="s">
        <v>7319</v>
      </c>
      <c r="C4044" t="s">
        <v>12</v>
      </c>
      <c r="D4044" t="s">
        <v>41</v>
      </c>
      <c r="E4044" t="s">
        <v>22</v>
      </c>
      <c r="F4044" s="9">
        <v>45813</v>
      </c>
      <c r="G4044" s="9" t="str">
        <f>TEXT(Ecommerce_Sales_Data[[#This Row],[Order_Date]],"dddd")</f>
        <v>Thursday</v>
      </c>
      <c r="H4044" t="s">
        <v>14757</v>
      </c>
      <c r="I4044" t="s">
        <v>14759</v>
      </c>
      <c r="J4044">
        <v>6</v>
      </c>
      <c r="K4044">
        <v>4</v>
      </c>
      <c r="L4044" s="12">
        <v>1136.3</v>
      </c>
      <c r="M4044" s="11">
        <v>0.1</v>
      </c>
      <c r="N4044" s="12">
        <v>4090.68</v>
      </c>
      <c r="O4044" s="12">
        <v>3021.67</v>
      </c>
      <c r="P4044" s="12">
        <v>1069.01</v>
      </c>
      <c r="Q4044" s="11">
        <v>0.26132818993419199</v>
      </c>
    </row>
    <row r="4045" spans="1:17" x14ac:dyDescent="0.45">
      <c r="A4045" t="s">
        <v>7320</v>
      </c>
      <c r="B4045" t="s">
        <v>7321</v>
      </c>
      <c r="C4045" t="s">
        <v>2</v>
      </c>
      <c r="D4045" t="s">
        <v>65</v>
      </c>
      <c r="E4045" t="s">
        <v>9</v>
      </c>
      <c r="F4045" s="9">
        <v>45402</v>
      </c>
      <c r="G4045" s="9" t="str">
        <f>TEXT(Ecommerce_Sales_Data[[#This Row],[Order_Date]],"dddd")</f>
        <v>Saturday</v>
      </c>
      <c r="H4045" t="s">
        <v>14761</v>
      </c>
      <c r="I4045" t="s">
        <v>14765</v>
      </c>
      <c r="J4045">
        <v>4</v>
      </c>
      <c r="K4045">
        <v>3</v>
      </c>
      <c r="L4045" s="12">
        <v>3017.33</v>
      </c>
      <c r="M4045" s="11">
        <v>0.15</v>
      </c>
      <c r="N4045" s="12">
        <v>7694.19</v>
      </c>
      <c r="O4045" s="12">
        <v>5275.79</v>
      </c>
      <c r="P4045" s="12">
        <v>2418.4</v>
      </c>
      <c r="Q4045" s="11">
        <v>0.31431508709818701</v>
      </c>
    </row>
    <row r="4046" spans="1:17" x14ac:dyDescent="0.45">
      <c r="A4046" t="s">
        <v>7322</v>
      </c>
      <c r="B4046" t="s">
        <v>7323</v>
      </c>
      <c r="C4046" t="s">
        <v>2</v>
      </c>
      <c r="D4046" t="s">
        <v>68</v>
      </c>
      <c r="E4046" t="s">
        <v>22</v>
      </c>
      <c r="F4046" s="9">
        <v>45835</v>
      </c>
      <c r="G4046" s="9" t="str">
        <f>TEXT(Ecommerce_Sales_Data[[#This Row],[Order_Date]],"dddd")</f>
        <v>Friday</v>
      </c>
      <c r="H4046" t="s">
        <v>14757</v>
      </c>
      <c r="I4046" t="s">
        <v>14759</v>
      </c>
      <c r="J4046">
        <v>6</v>
      </c>
      <c r="K4046">
        <v>3</v>
      </c>
      <c r="L4046" s="12">
        <v>474.04</v>
      </c>
      <c r="M4046" s="11">
        <v>0.1</v>
      </c>
      <c r="N4046" s="12">
        <v>1279.9100000000001</v>
      </c>
      <c r="O4046" s="12">
        <v>977.64</v>
      </c>
      <c r="P4046" s="12">
        <v>302.27</v>
      </c>
      <c r="Q4046" s="11">
        <v>0.23616504285457601</v>
      </c>
    </row>
    <row r="4047" spans="1:17" x14ac:dyDescent="0.45">
      <c r="A4047" t="s">
        <v>7324</v>
      </c>
      <c r="B4047" t="s">
        <v>7325</v>
      </c>
      <c r="C4047" t="s">
        <v>7</v>
      </c>
      <c r="D4047" t="s">
        <v>71</v>
      </c>
      <c r="E4047" t="s">
        <v>14</v>
      </c>
      <c r="F4047" s="9">
        <v>45675</v>
      </c>
      <c r="G4047" s="9" t="str">
        <f>TEXT(Ecommerce_Sales_Data[[#This Row],[Order_Date]],"dddd")</f>
        <v>Saturday</v>
      </c>
      <c r="H4047" t="s">
        <v>14761</v>
      </c>
      <c r="I4047" t="s">
        <v>14767</v>
      </c>
      <c r="J4047">
        <v>1</v>
      </c>
      <c r="K4047">
        <v>5</v>
      </c>
      <c r="L4047" s="12">
        <v>770.71</v>
      </c>
      <c r="M4047" s="11">
        <v>0</v>
      </c>
      <c r="N4047" s="12">
        <v>3853.55</v>
      </c>
      <c r="O4047" s="12">
        <v>3213.74</v>
      </c>
      <c r="P4047" s="12">
        <v>639.80999999999995</v>
      </c>
      <c r="Q4047" s="11">
        <v>0.16603132176824001</v>
      </c>
    </row>
    <row r="4048" spans="1:17" x14ac:dyDescent="0.45">
      <c r="A4048" t="s">
        <v>7326</v>
      </c>
      <c r="B4048" t="s">
        <v>2971</v>
      </c>
      <c r="C4048" t="s">
        <v>2</v>
      </c>
      <c r="D4048" t="s">
        <v>65</v>
      </c>
      <c r="E4048" t="s">
        <v>9</v>
      </c>
      <c r="F4048" s="9">
        <v>45690</v>
      </c>
      <c r="G4048" s="9" t="str">
        <f>TEXT(Ecommerce_Sales_Data[[#This Row],[Order_Date]],"dddd")</f>
        <v>Sunday</v>
      </c>
      <c r="H4048" t="s">
        <v>14761</v>
      </c>
      <c r="I4048" t="s">
        <v>14758</v>
      </c>
      <c r="J4048">
        <v>2</v>
      </c>
      <c r="K4048">
        <v>3</v>
      </c>
      <c r="L4048" s="12">
        <v>4967.76</v>
      </c>
      <c r="M4048" s="11">
        <v>0</v>
      </c>
      <c r="N4048" s="12">
        <v>14903.28</v>
      </c>
      <c r="O4048" s="12">
        <v>10433.709999999999</v>
      </c>
      <c r="P4048" s="12">
        <v>4469.57</v>
      </c>
      <c r="Q4048" s="11">
        <v>0.299905121557134</v>
      </c>
    </row>
    <row r="4049" spans="1:17" x14ac:dyDescent="0.45">
      <c r="A4049" t="s">
        <v>7327</v>
      </c>
      <c r="B4049" t="s">
        <v>7328</v>
      </c>
      <c r="C4049" t="s">
        <v>7</v>
      </c>
      <c r="D4049" t="s">
        <v>46</v>
      </c>
      <c r="E4049" t="s">
        <v>4</v>
      </c>
      <c r="F4049" s="9">
        <v>45947</v>
      </c>
      <c r="G4049" s="9" t="str">
        <f>TEXT(Ecommerce_Sales_Data[[#This Row],[Order_Date]],"dddd")</f>
        <v>Friday</v>
      </c>
      <c r="H4049" t="s">
        <v>14757</v>
      </c>
      <c r="I4049" t="s">
        <v>14760</v>
      </c>
      <c r="J4049">
        <v>10</v>
      </c>
      <c r="K4049">
        <v>2</v>
      </c>
      <c r="L4049" s="12">
        <v>4079.3</v>
      </c>
      <c r="M4049" s="11">
        <v>0.05</v>
      </c>
      <c r="N4049" s="12">
        <v>7750.67</v>
      </c>
      <c r="O4049" s="12">
        <v>5087.79</v>
      </c>
      <c r="P4049" s="12">
        <v>2662.88</v>
      </c>
      <c r="Q4049" s="11">
        <v>0.34356771737153002</v>
      </c>
    </row>
    <row r="4050" spans="1:17" x14ac:dyDescent="0.45">
      <c r="A4050" t="s">
        <v>7329</v>
      </c>
      <c r="B4050" t="s">
        <v>7330</v>
      </c>
      <c r="C4050" t="s">
        <v>2</v>
      </c>
      <c r="D4050" t="s">
        <v>17</v>
      </c>
      <c r="E4050" t="s">
        <v>14</v>
      </c>
      <c r="F4050" s="9">
        <v>45829</v>
      </c>
      <c r="G4050" s="9" t="str">
        <f>TEXT(Ecommerce_Sales_Data[[#This Row],[Order_Date]],"dddd")</f>
        <v>Saturday</v>
      </c>
      <c r="H4050" t="s">
        <v>14761</v>
      </c>
      <c r="I4050" t="s">
        <v>14759</v>
      </c>
      <c r="J4050">
        <v>6</v>
      </c>
      <c r="K4050">
        <v>4</v>
      </c>
      <c r="L4050" s="12">
        <v>2425.7600000000002</v>
      </c>
      <c r="M4050" s="11">
        <v>0.2</v>
      </c>
      <c r="N4050" s="12">
        <v>7762.43</v>
      </c>
      <c r="O4050" s="12">
        <v>5740.59</v>
      </c>
      <c r="P4050" s="12">
        <v>2021.84</v>
      </c>
      <c r="Q4050" s="11">
        <v>0.26046482866834197</v>
      </c>
    </row>
    <row r="4051" spans="1:17" x14ac:dyDescent="0.45">
      <c r="A4051" t="s">
        <v>7331</v>
      </c>
      <c r="B4051" t="s">
        <v>729</v>
      </c>
      <c r="C4051" t="s">
        <v>2</v>
      </c>
      <c r="D4051" t="s">
        <v>17</v>
      </c>
      <c r="E4051" t="s">
        <v>9</v>
      </c>
      <c r="F4051" s="9">
        <v>45542</v>
      </c>
      <c r="G4051" s="9" t="str">
        <f>TEXT(Ecommerce_Sales_Data[[#This Row],[Order_Date]],"dddd")</f>
        <v>Saturday</v>
      </c>
      <c r="H4051" t="s">
        <v>14761</v>
      </c>
      <c r="I4051" t="s">
        <v>14766</v>
      </c>
      <c r="J4051">
        <v>9</v>
      </c>
      <c r="K4051">
        <v>2</v>
      </c>
      <c r="L4051" s="12">
        <v>2476.1999999999998</v>
      </c>
      <c r="M4051" s="11">
        <v>0.15</v>
      </c>
      <c r="N4051" s="12">
        <v>4209.54</v>
      </c>
      <c r="O4051" s="12">
        <v>3019.23</v>
      </c>
      <c r="P4051" s="12">
        <v>1190.31</v>
      </c>
      <c r="Q4051" s="11">
        <v>0.28276486266908002</v>
      </c>
    </row>
    <row r="4052" spans="1:17" x14ac:dyDescent="0.45">
      <c r="A4052" t="s">
        <v>7332</v>
      </c>
      <c r="B4052" t="s">
        <v>7333</v>
      </c>
      <c r="C4052" t="s">
        <v>12</v>
      </c>
      <c r="D4052" t="s">
        <v>32</v>
      </c>
      <c r="E4052" t="s">
        <v>22</v>
      </c>
      <c r="F4052" s="9">
        <v>45768</v>
      </c>
      <c r="G4052" s="9" t="str">
        <f>TEXT(Ecommerce_Sales_Data[[#This Row],[Order_Date]],"dddd")</f>
        <v>Monday</v>
      </c>
      <c r="H4052" t="s">
        <v>14757</v>
      </c>
      <c r="I4052" t="s">
        <v>14765</v>
      </c>
      <c r="J4052">
        <v>4</v>
      </c>
      <c r="K4052">
        <v>5</v>
      </c>
      <c r="L4052" s="12">
        <v>4153.21</v>
      </c>
      <c r="M4052" s="11">
        <v>0.1</v>
      </c>
      <c r="N4052" s="12">
        <v>18689.439999999999</v>
      </c>
      <c r="O4052" s="12">
        <v>14346.86</v>
      </c>
      <c r="P4052" s="12">
        <v>4342.58</v>
      </c>
      <c r="Q4052" s="11">
        <v>0.23235474150108301</v>
      </c>
    </row>
    <row r="4053" spans="1:17" x14ac:dyDescent="0.45">
      <c r="A4053" t="s">
        <v>7334</v>
      </c>
      <c r="B4053" t="s">
        <v>1262</v>
      </c>
      <c r="C4053" t="s">
        <v>7</v>
      </c>
      <c r="D4053" t="s">
        <v>8</v>
      </c>
      <c r="E4053" t="s">
        <v>4</v>
      </c>
      <c r="F4053" s="9">
        <v>45479</v>
      </c>
      <c r="G4053" s="9" t="str">
        <f>TEXT(Ecommerce_Sales_Data[[#This Row],[Order_Date]],"dddd")</f>
        <v>Saturday</v>
      </c>
      <c r="H4053" t="s">
        <v>14761</v>
      </c>
      <c r="I4053" t="s">
        <v>14768</v>
      </c>
      <c r="J4053">
        <v>7</v>
      </c>
      <c r="K4053">
        <v>1</v>
      </c>
      <c r="L4053" s="12">
        <v>3025.12</v>
      </c>
      <c r="M4053" s="11">
        <v>0.1</v>
      </c>
      <c r="N4053" s="12">
        <v>2722.61</v>
      </c>
      <c r="O4053" s="12">
        <v>2020.89</v>
      </c>
      <c r="P4053" s="12">
        <v>701.72</v>
      </c>
      <c r="Q4053" s="11">
        <v>0.257737979365388</v>
      </c>
    </row>
    <row r="4054" spans="1:17" x14ac:dyDescent="0.45">
      <c r="A4054" t="s">
        <v>7335</v>
      </c>
      <c r="B4054" t="s">
        <v>7336</v>
      </c>
      <c r="C4054" t="s">
        <v>28</v>
      </c>
      <c r="D4054" t="s">
        <v>85</v>
      </c>
      <c r="E4054" t="s">
        <v>4</v>
      </c>
      <c r="F4054" s="9">
        <v>45962</v>
      </c>
      <c r="G4054" s="9" t="str">
        <f>TEXT(Ecommerce_Sales_Data[[#This Row],[Order_Date]],"dddd")</f>
        <v>Saturday</v>
      </c>
      <c r="H4054" t="s">
        <v>14761</v>
      </c>
      <c r="I4054" t="s">
        <v>14764</v>
      </c>
      <c r="J4054">
        <v>11</v>
      </c>
      <c r="K4054">
        <v>1</v>
      </c>
      <c r="L4054" s="12">
        <v>3246.68</v>
      </c>
      <c r="M4054" s="11">
        <v>0.2</v>
      </c>
      <c r="N4054" s="12">
        <v>2597.34</v>
      </c>
      <c r="O4054" s="12">
        <v>2175.86</v>
      </c>
      <c r="P4054" s="12">
        <v>421.48</v>
      </c>
      <c r="Q4054" s="11">
        <v>0.16227371079642999</v>
      </c>
    </row>
    <row r="4055" spans="1:17" x14ac:dyDescent="0.45">
      <c r="A4055" t="s">
        <v>7337</v>
      </c>
      <c r="B4055" t="s">
        <v>7338</v>
      </c>
      <c r="C4055" t="s">
        <v>7</v>
      </c>
      <c r="D4055" t="s">
        <v>46</v>
      </c>
      <c r="E4055" t="s">
        <v>9</v>
      </c>
      <c r="F4055" s="9">
        <v>45710</v>
      </c>
      <c r="G4055" s="9" t="str">
        <f>TEXT(Ecommerce_Sales_Data[[#This Row],[Order_Date]],"dddd")</f>
        <v>Saturday</v>
      </c>
      <c r="H4055" t="s">
        <v>14761</v>
      </c>
      <c r="I4055" t="s">
        <v>14758</v>
      </c>
      <c r="J4055">
        <v>2</v>
      </c>
      <c r="K4055">
        <v>1</v>
      </c>
      <c r="L4055" s="12">
        <v>1777.67</v>
      </c>
      <c r="M4055" s="11">
        <v>0.1</v>
      </c>
      <c r="N4055" s="12">
        <v>1599.9</v>
      </c>
      <c r="O4055" s="12">
        <v>1066.5999999999999</v>
      </c>
      <c r="P4055" s="12">
        <v>533.29999999999995</v>
      </c>
      <c r="Q4055" s="11">
        <v>0.33333333333333298</v>
      </c>
    </row>
    <row r="4056" spans="1:17" x14ac:dyDescent="0.45">
      <c r="A4056" t="s">
        <v>7339</v>
      </c>
      <c r="B4056" t="s">
        <v>7340</v>
      </c>
      <c r="C4056" t="s">
        <v>20</v>
      </c>
      <c r="D4056" t="s">
        <v>21</v>
      </c>
      <c r="E4056" t="s">
        <v>4</v>
      </c>
      <c r="F4056" s="9">
        <v>45834</v>
      </c>
      <c r="G4056" s="9" t="str">
        <f>TEXT(Ecommerce_Sales_Data[[#This Row],[Order_Date]],"dddd")</f>
        <v>Thursday</v>
      </c>
      <c r="H4056" t="s">
        <v>14757</v>
      </c>
      <c r="I4056" t="s">
        <v>14759</v>
      </c>
      <c r="J4056">
        <v>6</v>
      </c>
      <c r="K4056">
        <v>2</v>
      </c>
      <c r="L4056" s="12">
        <v>242.06</v>
      </c>
      <c r="M4056" s="11">
        <v>0.2</v>
      </c>
      <c r="N4056" s="12">
        <v>387.3</v>
      </c>
      <c r="O4056" s="12">
        <v>307.01</v>
      </c>
      <c r="P4056" s="12">
        <v>80.290000000000006</v>
      </c>
      <c r="Q4056" s="11">
        <v>0.20730699715982401</v>
      </c>
    </row>
    <row r="4057" spans="1:17" x14ac:dyDescent="0.45">
      <c r="A4057" t="s">
        <v>7341</v>
      </c>
      <c r="B4057" t="s">
        <v>5800</v>
      </c>
      <c r="C4057" t="s">
        <v>7</v>
      </c>
      <c r="D4057" t="s">
        <v>46</v>
      </c>
      <c r="E4057" t="s">
        <v>4</v>
      </c>
      <c r="F4057" s="9">
        <v>45449</v>
      </c>
      <c r="G4057" s="9" t="str">
        <f>TEXT(Ecommerce_Sales_Data[[#This Row],[Order_Date]],"dddd")</f>
        <v>Thursday</v>
      </c>
      <c r="H4057" t="s">
        <v>14757</v>
      </c>
      <c r="I4057" t="s">
        <v>14759</v>
      </c>
      <c r="J4057">
        <v>6</v>
      </c>
      <c r="K4057">
        <v>5</v>
      </c>
      <c r="L4057" s="12">
        <v>2077.81</v>
      </c>
      <c r="M4057" s="11">
        <v>0</v>
      </c>
      <c r="N4057" s="12">
        <v>10389.049999999999</v>
      </c>
      <c r="O4057" s="12">
        <v>7056.22</v>
      </c>
      <c r="P4057" s="12">
        <v>3332.83</v>
      </c>
      <c r="Q4057" s="11">
        <v>0.32080219076816502</v>
      </c>
    </row>
    <row r="4058" spans="1:17" x14ac:dyDescent="0.45">
      <c r="A4058" t="s">
        <v>7342</v>
      </c>
      <c r="B4058" t="s">
        <v>2858</v>
      </c>
      <c r="C4058" t="s">
        <v>20</v>
      </c>
      <c r="D4058" t="s">
        <v>57</v>
      </c>
      <c r="E4058" t="s">
        <v>4</v>
      </c>
      <c r="F4058" s="9">
        <v>45653</v>
      </c>
      <c r="G4058" s="9" t="str">
        <f>TEXT(Ecommerce_Sales_Data[[#This Row],[Order_Date]],"dddd")</f>
        <v>Friday</v>
      </c>
      <c r="H4058" t="s">
        <v>14757</v>
      </c>
      <c r="I4058" t="s">
        <v>14770</v>
      </c>
      <c r="J4058">
        <v>12</v>
      </c>
      <c r="K4058">
        <v>3</v>
      </c>
      <c r="L4058" s="12">
        <v>3970.91</v>
      </c>
      <c r="M4058" s="11">
        <v>0</v>
      </c>
      <c r="N4058" s="12">
        <v>11912.73</v>
      </c>
      <c r="O4058" s="12">
        <v>7488.53</v>
      </c>
      <c r="P4058" s="12">
        <v>4424.2</v>
      </c>
      <c r="Q4058" s="11">
        <v>0.371384225110449</v>
      </c>
    </row>
    <row r="4059" spans="1:17" x14ac:dyDescent="0.45">
      <c r="A4059" t="s">
        <v>7343</v>
      </c>
      <c r="B4059" t="s">
        <v>7344</v>
      </c>
      <c r="C4059" t="s">
        <v>12</v>
      </c>
      <c r="D4059" t="s">
        <v>13</v>
      </c>
      <c r="E4059" t="s">
        <v>4</v>
      </c>
      <c r="F4059" s="9">
        <v>45624</v>
      </c>
      <c r="G4059" s="9" t="str">
        <f>TEXT(Ecommerce_Sales_Data[[#This Row],[Order_Date]],"dddd")</f>
        <v>Thursday</v>
      </c>
      <c r="H4059" t="s">
        <v>14757</v>
      </c>
      <c r="I4059" t="s">
        <v>14764</v>
      </c>
      <c r="J4059">
        <v>11</v>
      </c>
      <c r="K4059">
        <v>1</v>
      </c>
      <c r="L4059" s="12">
        <v>498.91</v>
      </c>
      <c r="M4059" s="11">
        <v>0.2</v>
      </c>
      <c r="N4059" s="12">
        <v>399.13</v>
      </c>
      <c r="O4059" s="12">
        <v>308.17</v>
      </c>
      <c r="P4059" s="12">
        <v>90.96</v>
      </c>
      <c r="Q4059" s="11">
        <v>0.22789567308896799</v>
      </c>
    </row>
    <row r="4060" spans="1:17" x14ac:dyDescent="0.45">
      <c r="A4060" t="s">
        <v>7345</v>
      </c>
      <c r="B4060" t="s">
        <v>1375</v>
      </c>
      <c r="C4060" t="s">
        <v>7</v>
      </c>
      <c r="D4060" t="s">
        <v>106</v>
      </c>
      <c r="E4060" t="s">
        <v>14</v>
      </c>
      <c r="F4060" s="9">
        <v>45373</v>
      </c>
      <c r="G4060" s="9" t="str">
        <f>TEXT(Ecommerce_Sales_Data[[#This Row],[Order_Date]],"dddd")</f>
        <v>Friday</v>
      </c>
      <c r="H4060" t="s">
        <v>14757</v>
      </c>
      <c r="I4060" t="s">
        <v>14769</v>
      </c>
      <c r="J4060">
        <v>3</v>
      </c>
      <c r="K4060">
        <v>5</v>
      </c>
      <c r="L4060" s="12">
        <v>272.41000000000003</v>
      </c>
      <c r="M4060" s="11">
        <v>0</v>
      </c>
      <c r="N4060" s="12">
        <v>1362.05</v>
      </c>
      <c r="O4060" s="12">
        <v>837.54</v>
      </c>
      <c r="P4060" s="12">
        <v>524.51</v>
      </c>
      <c r="Q4060" s="11">
        <v>0.385088653133145</v>
      </c>
    </row>
    <row r="4061" spans="1:17" x14ac:dyDescent="0.45">
      <c r="A4061" t="s">
        <v>7346</v>
      </c>
      <c r="B4061" t="s">
        <v>5208</v>
      </c>
      <c r="C4061" t="s">
        <v>28</v>
      </c>
      <c r="D4061" t="s">
        <v>29</v>
      </c>
      <c r="E4061" t="s">
        <v>14</v>
      </c>
      <c r="F4061" s="9">
        <v>45477</v>
      </c>
      <c r="G4061" s="9" t="str">
        <f>TEXT(Ecommerce_Sales_Data[[#This Row],[Order_Date]],"dddd")</f>
        <v>Thursday</v>
      </c>
      <c r="H4061" t="s">
        <v>14757</v>
      </c>
      <c r="I4061" t="s">
        <v>14768</v>
      </c>
      <c r="J4061">
        <v>7</v>
      </c>
      <c r="K4061">
        <v>1</v>
      </c>
      <c r="L4061" s="12">
        <v>4268.95</v>
      </c>
      <c r="M4061" s="11">
        <v>0.15</v>
      </c>
      <c r="N4061" s="12">
        <v>3628.61</v>
      </c>
      <c r="O4061" s="12">
        <v>3042.93</v>
      </c>
      <c r="P4061" s="12">
        <v>585.67999999999995</v>
      </c>
      <c r="Q4061" s="11">
        <v>0.161406158280995</v>
      </c>
    </row>
    <row r="4062" spans="1:17" x14ac:dyDescent="0.45">
      <c r="A4062" t="s">
        <v>7347</v>
      </c>
      <c r="B4062" t="s">
        <v>7348</v>
      </c>
      <c r="C4062" t="s">
        <v>2</v>
      </c>
      <c r="D4062" t="s">
        <v>65</v>
      </c>
      <c r="E4062" t="s">
        <v>9</v>
      </c>
      <c r="F4062" s="9">
        <v>45515</v>
      </c>
      <c r="G4062" s="9" t="str">
        <f>TEXT(Ecommerce_Sales_Data[[#This Row],[Order_Date]],"dddd")</f>
        <v>Sunday</v>
      </c>
      <c r="H4062" t="s">
        <v>14761</v>
      </c>
      <c r="I4062" t="s">
        <v>14762</v>
      </c>
      <c r="J4062">
        <v>8</v>
      </c>
      <c r="K4062">
        <v>3</v>
      </c>
      <c r="L4062" s="12">
        <v>2569.25</v>
      </c>
      <c r="M4062" s="11">
        <v>0</v>
      </c>
      <c r="N4062" s="12">
        <v>7707.75</v>
      </c>
      <c r="O4062" s="12">
        <v>5936.04</v>
      </c>
      <c r="P4062" s="12">
        <v>1771.71</v>
      </c>
      <c r="Q4062" s="11">
        <v>0.22986085433492301</v>
      </c>
    </row>
    <row r="4063" spans="1:17" x14ac:dyDescent="0.45">
      <c r="A4063" t="s">
        <v>7349</v>
      </c>
      <c r="B4063" t="s">
        <v>7350</v>
      </c>
      <c r="C4063" t="s">
        <v>2</v>
      </c>
      <c r="D4063" t="s">
        <v>17</v>
      </c>
      <c r="E4063" t="s">
        <v>14</v>
      </c>
      <c r="F4063" s="9">
        <v>45327</v>
      </c>
      <c r="G4063" s="9" t="str">
        <f>TEXT(Ecommerce_Sales_Data[[#This Row],[Order_Date]],"dddd")</f>
        <v>Monday</v>
      </c>
      <c r="H4063" t="s">
        <v>14757</v>
      </c>
      <c r="I4063" t="s">
        <v>14758</v>
      </c>
      <c r="J4063">
        <v>2</v>
      </c>
      <c r="K4063">
        <v>1</v>
      </c>
      <c r="L4063" s="12">
        <v>3042.32</v>
      </c>
      <c r="M4063" s="11">
        <v>0.05</v>
      </c>
      <c r="N4063" s="12">
        <v>2890.2</v>
      </c>
      <c r="O4063" s="12">
        <v>1920.23</v>
      </c>
      <c r="P4063" s="12">
        <v>969.97</v>
      </c>
      <c r="Q4063" s="11">
        <v>0.33560653241990202</v>
      </c>
    </row>
    <row r="4064" spans="1:17" x14ac:dyDescent="0.45">
      <c r="A4064" t="s">
        <v>7351</v>
      </c>
      <c r="B4064" t="s">
        <v>121</v>
      </c>
      <c r="C4064" t="s">
        <v>28</v>
      </c>
      <c r="D4064" t="s">
        <v>29</v>
      </c>
      <c r="E4064" t="s">
        <v>4</v>
      </c>
      <c r="F4064" s="9">
        <v>45733</v>
      </c>
      <c r="G4064" s="9" t="str">
        <f>TEXT(Ecommerce_Sales_Data[[#This Row],[Order_Date]],"dddd")</f>
        <v>Monday</v>
      </c>
      <c r="H4064" t="s">
        <v>14757</v>
      </c>
      <c r="I4064" t="s">
        <v>14769</v>
      </c>
      <c r="J4064">
        <v>3</v>
      </c>
      <c r="K4064">
        <v>5</v>
      </c>
      <c r="L4064" s="12">
        <v>1718.31</v>
      </c>
      <c r="M4064" s="11">
        <v>0.05</v>
      </c>
      <c r="N4064" s="12">
        <v>8161.97</v>
      </c>
      <c r="O4064" s="12">
        <v>5153.7</v>
      </c>
      <c r="P4064" s="12">
        <v>3008.27</v>
      </c>
      <c r="Q4064" s="11">
        <v>0.36857155809198</v>
      </c>
    </row>
    <row r="4065" spans="1:17" x14ac:dyDescent="0.45">
      <c r="A4065" t="s">
        <v>7352</v>
      </c>
      <c r="B4065" t="s">
        <v>5349</v>
      </c>
      <c r="C4065" t="s">
        <v>7</v>
      </c>
      <c r="D4065" t="s">
        <v>46</v>
      </c>
      <c r="E4065" t="s">
        <v>22</v>
      </c>
      <c r="F4065" s="9">
        <v>45583</v>
      </c>
      <c r="G4065" s="9" t="str">
        <f>TEXT(Ecommerce_Sales_Data[[#This Row],[Order_Date]],"dddd")</f>
        <v>Friday</v>
      </c>
      <c r="H4065" t="s">
        <v>14757</v>
      </c>
      <c r="I4065" t="s">
        <v>14760</v>
      </c>
      <c r="J4065">
        <v>10</v>
      </c>
      <c r="K4065">
        <v>5</v>
      </c>
      <c r="L4065" s="12">
        <v>1950.53</v>
      </c>
      <c r="M4065" s="11">
        <v>0.15</v>
      </c>
      <c r="N4065" s="12">
        <v>8289.75</v>
      </c>
      <c r="O4065" s="12">
        <v>6775.16</v>
      </c>
      <c r="P4065" s="12">
        <v>1514.59</v>
      </c>
      <c r="Q4065" s="11">
        <v>0.18270635423263701</v>
      </c>
    </row>
    <row r="4066" spans="1:17" x14ac:dyDescent="0.45">
      <c r="A4066" t="s">
        <v>7353</v>
      </c>
      <c r="B4066" t="s">
        <v>7354</v>
      </c>
      <c r="C4066" t="s">
        <v>20</v>
      </c>
      <c r="D4066" t="s">
        <v>25</v>
      </c>
      <c r="E4066" t="s">
        <v>14</v>
      </c>
      <c r="F4066" s="9">
        <v>45583</v>
      </c>
      <c r="G4066" s="9" t="str">
        <f>TEXT(Ecommerce_Sales_Data[[#This Row],[Order_Date]],"dddd")</f>
        <v>Friday</v>
      </c>
      <c r="H4066" t="s">
        <v>14757</v>
      </c>
      <c r="I4066" t="s">
        <v>14760</v>
      </c>
      <c r="J4066">
        <v>10</v>
      </c>
      <c r="K4066">
        <v>3</v>
      </c>
      <c r="L4066" s="12">
        <v>929.31</v>
      </c>
      <c r="M4066" s="11">
        <v>0.2</v>
      </c>
      <c r="N4066" s="12">
        <v>2230.34</v>
      </c>
      <c r="O4066" s="12">
        <v>1398.73</v>
      </c>
      <c r="P4066" s="12">
        <v>831.61</v>
      </c>
      <c r="Q4066" s="11">
        <v>0.37286243353031401</v>
      </c>
    </row>
    <row r="4067" spans="1:17" x14ac:dyDescent="0.45">
      <c r="A4067" t="s">
        <v>7355</v>
      </c>
      <c r="B4067" t="s">
        <v>2127</v>
      </c>
      <c r="C4067" t="s">
        <v>12</v>
      </c>
      <c r="D4067" t="s">
        <v>111</v>
      </c>
      <c r="E4067" t="s">
        <v>4</v>
      </c>
      <c r="F4067" s="9">
        <v>45404</v>
      </c>
      <c r="G4067" s="9" t="str">
        <f>TEXT(Ecommerce_Sales_Data[[#This Row],[Order_Date]],"dddd")</f>
        <v>Monday</v>
      </c>
      <c r="H4067" t="s">
        <v>14757</v>
      </c>
      <c r="I4067" t="s">
        <v>14765</v>
      </c>
      <c r="J4067">
        <v>4</v>
      </c>
      <c r="K4067">
        <v>2</v>
      </c>
      <c r="L4067" s="12">
        <v>3600.16</v>
      </c>
      <c r="M4067" s="11">
        <v>0.2</v>
      </c>
      <c r="N4067" s="12">
        <v>5760.26</v>
      </c>
      <c r="O4067" s="12">
        <v>3926.71</v>
      </c>
      <c r="P4067" s="12">
        <v>1833.55</v>
      </c>
      <c r="Q4067" s="11">
        <v>0.31831028460520899</v>
      </c>
    </row>
    <row r="4068" spans="1:17" x14ac:dyDescent="0.45">
      <c r="A4068" t="s">
        <v>7356</v>
      </c>
      <c r="B4068" t="s">
        <v>4401</v>
      </c>
      <c r="C4068" t="s">
        <v>7</v>
      </c>
      <c r="D4068" t="s">
        <v>8</v>
      </c>
      <c r="E4068" t="s">
        <v>22</v>
      </c>
      <c r="F4068" s="9">
        <v>45488</v>
      </c>
      <c r="G4068" s="9" t="str">
        <f>TEXT(Ecommerce_Sales_Data[[#This Row],[Order_Date]],"dddd")</f>
        <v>Monday</v>
      </c>
      <c r="H4068" t="s">
        <v>14757</v>
      </c>
      <c r="I4068" t="s">
        <v>14768</v>
      </c>
      <c r="J4068">
        <v>7</v>
      </c>
      <c r="K4068">
        <v>4</v>
      </c>
      <c r="L4068" s="12">
        <v>2842.11</v>
      </c>
      <c r="M4068" s="11">
        <v>0.1</v>
      </c>
      <c r="N4068" s="12">
        <v>10231.6</v>
      </c>
      <c r="O4068" s="12">
        <v>6564.12</v>
      </c>
      <c r="P4068" s="12">
        <v>3667.48</v>
      </c>
      <c r="Q4068" s="11">
        <v>0.35844638179756799</v>
      </c>
    </row>
    <row r="4069" spans="1:17" x14ac:dyDescent="0.45">
      <c r="A4069" t="s">
        <v>7357</v>
      </c>
      <c r="B4069" t="s">
        <v>1074</v>
      </c>
      <c r="C4069" t="s">
        <v>28</v>
      </c>
      <c r="D4069" t="s">
        <v>137</v>
      </c>
      <c r="E4069" t="s">
        <v>22</v>
      </c>
      <c r="F4069" s="9">
        <v>45700</v>
      </c>
      <c r="G4069" s="9" t="str">
        <f>TEXT(Ecommerce_Sales_Data[[#This Row],[Order_Date]],"dddd")</f>
        <v>Wednesday</v>
      </c>
      <c r="H4069" t="s">
        <v>14757</v>
      </c>
      <c r="I4069" t="s">
        <v>14758</v>
      </c>
      <c r="J4069">
        <v>2</v>
      </c>
      <c r="K4069">
        <v>4</v>
      </c>
      <c r="L4069" s="12">
        <v>1458.19</v>
      </c>
      <c r="M4069" s="11">
        <v>0.15</v>
      </c>
      <c r="N4069" s="12">
        <v>4957.8500000000004</v>
      </c>
      <c r="O4069" s="12">
        <v>3235.35</v>
      </c>
      <c r="P4069" s="12">
        <v>1722.5</v>
      </c>
      <c r="Q4069" s="11">
        <v>0.34742882499470501</v>
      </c>
    </row>
    <row r="4070" spans="1:17" x14ac:dyDescent="0.45">
      <c r="A4070" t="s">
        <v>7358</v>
      </c>
      <c r="B4070" t="s">
        <v>7359</v>
      </c>
      <c r="C4070" t="s">
        <v>20</v>
      </c>
      <c r="D4070" t="s">
        <v>103</v>
      </c>
      <c r="E4070" t="s">
        <v>22</v>
      </c>
      <c r="F4070" s="9">
        <v>45401</v>
      </c>
      <c r="G4070" s="9" t="str">
        <f>TEXT(Ecommerce_Sales_Data[[#This Row],[Order_Date]],"dddd")</f>
        <v>Friday</v>
      </c>
      <c r="H4070" t="s">
        <v>14757</v>
      </c>
      <c r="I4070" t="s">
        <v>14765</v>
      </c>
      <c r="J4070">
        <v>4</v>
      </c>
      <c r="K4070">
        <v>1</v>
      </c>
      <c r="L4070" s="12">
        <v>2803.73</v>
      </c>
      <c r="M4070" s="11">
        <v>0.15</v>
      </c>
      <c r="N4070" s="12">
        <v>2383.17</v>
      </c>
      <c r="O4070" s="12">
        <v>2013.27</v>
      </c>
      <c r="P4070" s="12">
        <v>369.9</v>
      </c>
      <c r="Q4070" s="11">
        <v>0.15521343420737899</v>
      </c>
    </row>
    <row r="4071" spans="1:17" x14ac:dyDescent="0.45">
      <c r="A4071" t="s">
        <v>7360</v>
      </c>
      <c r="B4071" t="s">
        <v>7361</v>
      </c>
      <c r="C4071" t="s">
        <v>28</v>
      </c>
      <c r="D4071" t="s">
        <v>85</v>
      </c>
      <c r="E4071" t="s">
        <v>22</v>
      </c>
      <c r="F4071" s="9">
        <v>45418</v>
      </c>
      <c r="G4071" s="9" t="str">
        <f>TEXT(Ecommerce_Sales_Data[[#This Row],[Order_Date]],"dddd")</f>
        <v>Monday</v>
      </c>
      <c r="H4071" t="s">
        <v>14757</v>
      </c>
      <c r="I4071" t="s">
        <v>14763</v>
      </c>
      <c r="J4071">
        <v>5</v>
      </c>
      <c r="K4071">
        <v>4</v>
      </c>
      <c r="L4071" s="12">
        <v>1491.2</v>
      </c>
      <c r="M4071" s="11">
        <v>0.2</v>
      </c>
      <c r="N4071" s="12">
        <v>4771.84</v>
      </c>
      <c r="O4071" s="12">
        <v>3152.99</v>
      </c>
      <c r="P4071" s="12">
        <v>1618.85</v>
      </c>
      <c r="Q4071" s="11">
        <v>0.33925068736587999</v>
      </c>
    </row>
    <row r="4072" spans="1:17" x14ac:dyDescent="0.45">
      <c r="A4072" t="s">
        <v>7362</v>
      </c>
      <c r="B4072" t="s">
        <v>7003</v>
      </c>
      <c r="C4072" t="s">
        <v>7</v>
      </c>
      <c r="D4072" t="s">
        <v>134</v>
      </c>
      <c r="E4072" t="s">
        <v>4</v>
      </c>
      <c r="F4072" s="9">
        <v>45961</v>
      </c>
      <c r="G4072" s="9" t="str">
        <f>TEXT(Ecommerce_Sales_Data[[#This Row],[Order_Date]],"dddd")</f>
        <v>Friday</v>
      </c>
      <c r="H4072" t="s">
        <v>14757</v>
      </c>
      <c r="I4072" t="s">
        <v>14760</v>
      </c>
      <c r="J4072">
        <v>10</v>
      </c>
      <c r="K4072">
        <v>1</v>
      </c>
      <c r="L4072" s="12">
        <v>4468.74</v>
      </c>
      <c r="M4072" s="11">
        <v>0.15</v>
      </c>
      <c r="N4072" s="12">
        <v>3798.43</v>
      </c>
      <c r="O4072" s="12">
        <v>2813.62</v>
      </c>
      <c r="P4072" s="12">
        <v>984.81</v>
      </c>
      <c r="Q4072" s="11">
        <v>0.25926764479008402</v>
      </c>
    </row>
    <row r="4073" spans="1:17" x14ac:dyDescent="0.45">
      <c r="A4073" t="s">
        <v>7363</v>
      </c>
      <c r="B4073" t="s">
        <v>7364</v>
      </c>
      <c r="C4073" t="s">
        <v>12</v>
      </c>
      <c r="D4073" t="s">
        <v>13</v>
      </c>
      <c r="E4073" t="s">
        <v>22</v>
      </c>
      <c r="F4073" s="9">
        <v>45338</v>
      </c>
      <c r="G4073" s="9" t="str">
        <f>TEXT(Ecommerce_Sales_Data[[#This Row],[Order_Date]],"dddd")</f>
        <v>Friday</v>
      </c>
      <c r="H4073" t="s">
        <v>14757</v>
      </c>
      <c r="I4073" t="s">
        <v>14758</v>
      </c>
      <c r="J4073">
        <v>2</v>
      </c>
      <c r="K4073">
        <v>4</v>
      </c>
      <c r="L4073" s="12">
        <v>183.76</v>
      </c>
      <c r="M4073" s="11">
        <v>0.1</v>
      </c>
      <c r="N4073" s="12">
        <v>661.54</v>
      </c>
      <c r="O4073" s="12">
        <v>464.33</v>
      </c>
      <c r="P4073" s="12">
        <v>197.21</v>
      </c>
      <c r="Q4073" s="11">
        <v>0.29810744626175301</v>
      </c>
    </row>
    <row r="4074" spans="1:17" x14ac:dyDescent="0.45">
      <c r="A4074" t="s">
        <v>7365</v>
      </c>
      <c r="B4074" t="s">
        <v>3306</v>
      </c>
      <c r="C4074" t="s">
        <v>2</v>
      </c>
      <c r="D4074" t="s">
        <v>82</v>
      </c>
      <c r="E4074" t="s">
        <v>9</v>
      </c>
      <c r="F4074" s="9">
        <v>45453</v>
      </c>
      <c r="G4074" s="9" t="str">
        <f>TEXT(Ecommerce_Sales_Data[[#This Row],[Order_Date]],"dddd")</f>
        <v>Monday</v>
      </c>
      <c r="H4074" t="s">
        <v>14757</v>
      </c>
      <c r="I4074" t="s">
        <v>14759</v>
      </c>
      <c r="J4074">
        <v>6</v>
      </c>
      <c r="K4074">
        <v>3</v>
      </c>
      <c r="L4074" s="12">
        <v>870.95</v>
      </c>
      <c r="M4074" s="11">
        <v>0.2</v>
      </c>
      <c r="N4074" s="12">
        <v>2090.2800000000002</v>
      </c>
      <c r="O4074" s="12">
        <v>1575.72</v>
      </c>
      <c r="P4074" s="12">
        <v>514.55999999999995</v>
      </c>
      <c r="Q4074" s="11">
        <v>0.24616797749583799</v>
      </c>
    </row>
    <row r="4075" spans="1:17" x14ac:dyDescent="0.45">
      <c r="A4075" t="s">
        <v>7366</v>
      </c>
      <c r="B4075" t="s">
        <v>7367</v>
      </c>
      <c r="C4075" t="s">
        <v>28</v>
      </c>
      <c r="D4075" t="s">
        <v>35</v>
      </c>
      <c r="E4075" t="s">
        <v>14</v>
      </c>
      <c r="F4075" s="9">
        <v>45372</v>
      </c>
      <c r="G4075" s="9" t="str">
        <f>TEXT(Ecommerce_Sales_Data[[#This Row],[Order_Date]],"dddd")</f>
        <v>Thursday</v>
      </c>
      <c r="H4075" t="s">
        <v>14757</v>
      </c>
      <c r="I4075" t="s">
        <v>14769</v>
      </c>
      <c r="J4075">
        <v>3</v>
      </c>
      <c r="K4075">
        <v>5</v>
      </c>
      <c r="L4075" s="12">
        <v>970.99</v>
      </c>
      <c r="M4075" s="11">
        <v>0.15</v>
      </c>
      <c r="N4075" s="12">
        <v>4126.71</v>
      </c>
      <c r="O4075" s="12">
        <v>3039.76</v>
      </c>
      <c r="P4075" s="12">
        <v>1086.95</v>
      </c>
      <c r="Q4075" s="11">
        <v>0.26339384158324702</v>
      </c>
    </row>
    <row r="4076" spans="1:17" x14ac:dyDescent="0.45">
      <c r="A4076" t="s">
        <v>7368</v>
      </c>
      <c r="B4076" t="s">
        <v>7369</v>
      </c>
      <c r="C4076" t="s">
        <v>7</v>
      </c>
      <c r="D4076" t="s">
        <v>71</v>
      </c>
      <c r="E4076" t="s">
        <v>4</v>
      </c>
      <c r="F4076" s="9">
        <v>45679</v>
      </c>
      <c r="G4076" s="9" t="str">
        <f>TEXT(Ecommerce_Sales_Data[[#This Row],[Order_Date]],"dddd")</f>
        <v>Wednesday</v>
      </c>
      <c r="H4076" t="s">
        <v>14757</v>
      </c>
      <c r="I4076" t="s">
        <v>14767</v>
      </c>
      <c r="J4076">
        <v>1</v>
      </c>
      <c r="K4076">
        <v>3</v>
      </c>
      <c r="L4076" s="12">
        <v>2723.99</v>
      </c>
      <c r="M4076" s="11">
        <v>0</v>
      </c>
      <c r="N4076" s="12">
        <v>8171.97</v>
      </c>
      <c r="O4076" s="12">
        <v>6655.66</v>
      </c>
      <c r="P4076" s="12">
        <v>1516.31</v>
      </c>
      <c r="Q4076" s="11">
        <v>0.18555011827013601</v>
      </c>
    </row>
    <row r="4077" spans="1:17" x14ac:dyDescent="0.45">
      <c r="A4077" t="s">
        <v>7370</v>
      </c>
      <c r="B4077" t="s">
        <v>7371</v>
      </c>
      <c r="C4077" t="s">
        <v>2</v>
      </c>
      <c r="D4077" t="s">
        <v>82</v>
      </c>
      <c r="E4077" t="s">
        <v>4</v>
      </c>
      <c r="F4077" s="9">
        <v>45781</v>
      </c>
      <c r="G4077" s="9" t="str">
        <f>TEXT(Ecommerce_Sales_Data[[#This Row],[Order_Date]],"dddd")</f>
        <v>Sunday</v>
      </c>
      <c r="H4077" t="s">
        <v>14761</v>
      </c>
      <c r="I4077" t="s">
        <v>14763</v>
      </c>
      <c r="J4077">
        <v>5</v>
      </c>
      <c r="K4077">
        <v>2</v>
      </c>
      <c r="L4077" s="12">
        <v>578.29</v>
      </c>
      <c r="M4077" s="11">
        <v>0.2</v>
      </c>
      <c r="N4077" s="12">
        <v>925.26</v>
      </c>
      <c r="O4077" s="12">
        <v>610.77</v>
      </c>
      <c r="P4077" s="12">
        <v>314.49</v>
      </c>
      <c r="Q4077" s="11">
        <v>0.339893651514169</v>
      </c>
    </row>
    <row r="4078" spans="1:17" x14ac:dyDescent="0.45">
      <c r="A4078" t="s">
        <v>7372</v>
      </c>
      <c r="B4078" t="s">
        <v>7373</v>
      </c>
      <c r="C4078" t="s">
        <v>20</v>
      </c>
      <c r="D4078" t="s">
        <v>21</v>
      </c>
      <c r="E4078" t="s">
        <v>22</v>
      </c>
      <c r="F4078" s="9">
        <v>45920</v>
      </c>
      <c r="G4078" s="9" t="str">
        <f>TEXT(Ecommerce_Sales_Data[[#This Row],[Order_Date]],"dddd")</f>
        <v>Saturday</v>
      </c>
      <c r="H4078" t="s">
        <v>14761</v>
      </c>
      <c r="I4078" t="s">
        <v>14766</v>
      </c>
      <c r="J4078">
        <v>9</v>
      </c>
      <c r="K4078">
        <v>5</v>
      </c>
      <c r="L4078" s="12">
        <v>3231.26</v>
      </c>
      <c r="M4078" s="11">
        <v>0</v>
      </c>
      <c r="N4078" s="12">
        <v>16156.3</v>
      </c>
      <c r="O4078" s="12">
        <v>11333.16</v>
      </c>
      <c r="P4078" s="12">
        <v>4823.1400000000003</v>
      </c>
      <c r="Q4078" s="11">
        <v>0.29852998520700902</v>
      </c>
    </row>
    <row r="4079" spans="1:17" x14ac:dyDescent="0.45">
      <c r="A4079" t="s">
        <v>7374</v>
      </c>
      <c r="B4079" t="s">
        <v>7375</v>
      </c>
      <c r="C4079" t="s">
        <v>20</v>
      </c>
      <c r="D4079" t="s">
        <v>57</v>
      </c>
      <c r="E4079" t="s">
        <v>4</v>
      </c>
      <c r="F4079" s="9">
        <v>45308</v>
      </c>
      <c r="G4079" s="9" t="str">
        <f>TEXT(Ecommerce_Sales_Data[[#This Row],[Order_Date]],"dddd")</f>
        <v>Wednesday</v>
      </c>
      <c r="H4079" t="s">
        <v>14757</v>
      </c>
      <c r="I4079" t="s">
        <v>14767</v>
      </c>
      <c r="J4079">
        <v>1</v>
      </c>
      <c r="K4079">
        <v>2</v>
      </c>
      <c r="L4079" s="12">
        <v>129.11000000000001</v>
      </c>
      <c r="M4079" s="11">
        <v>0.05</v>
      </c>
      <c r="N4079" s="12">
        <v>245.31</v>
      </c>
      <c r="O4079" s="12">
        <v>150.11000000000001</v>
      </c>
      <c r="P4079" s="12">
        <v>95.2</v>
      </c>
      <c r="Q4079" s="11">
        <v>0.38808038808038797</v>
      </c>
    </row>
    <row r="4080" spans="1:17" x14ac:dyDescent="0.45">
      <c r="A4080" t="s">
        <v>7376</v>
      </c>
      <c r="B4080" t="s">
        <v>1360</v>
      </c>
      <c r="C4080" t="s">
        <v>12</v>
      </c>
      <c r="D4080" t="s">
        <v>111</v>
      </c>
      <c r="E4080" t="s">
        <v>9</v>
      </c>
      <c r="F4080" s="9">
        <v>45441</v>
      </c>
      <c r="G4080" s="9" t="str">
        <f>TEXT(Ecommerce_Sales_Data[[#This Row],[Order_Date]],"dddd")</f>
        <v>Wednesday</v>
      </c>
      <c r="H4080" t="s">
        <v>14757</v>
      </c>
      <c r="I4080" t="s">
        <v>14763</v>
      </c>
      <c r="J4080">
        <v>5</v>
      </c>
      <c r="K4080">
        <v>5</v>
      </c>
      <c r="L4080" s="12">
        <v>2771.99</v>
      </c>
      <c r="M4080" s="11">
        <v>0.2</v>
      </c>
      <c r="N4080" s="12">
        <v>11087.96</v>
      </c>
      <c r="O4080" s="12">
        <v>7825.47</v>
      </c>
      <c r="P4080" s="12">
        <v>3262.49</v>
      </c>
      <c r="Q4080" s="11">
        <v>0.29423717257277299</v>
      </c>
    </row>
    <row r="4081" spans="1:17" x14ac:dyDescent="0.45">
      <c r="A4081" t="s">
        <v>7377</v>
      </c>
      <c r="B4081" t="s">
        <v>7378</v>
      </c>
      <c r="C4081" t="s">
        <v>12</v>
      </c>
      <c r="D4081" t="s">
        <v>38</v>
      </c>
      <c r="E4081" t="s">
        <v>14</v>
      </c>
      <c r="F4081" s="9">
        <v>45488</v>
      </c>
      <c r="G4081" s="9" t="str">
        <f>TEXT(Ecommerce_Sales_Data[[#This Row],[Order_Date]],"dddd")</f>
        <v>Monday</v>
      </c>
      <c r="H4081" t="s">
        <v>14757</v>
      </c>
      <c r="I4081" t="s">
        <v>14768</v>
      </c>
      <c r="J4081">
        <v>7</v>
      </c>
      <c r="K4081">
        <v>5</v>
      </c>
      <c r="L4081" s="12">
        <v>2006.25</v>
      </c>
      <c r="M4081" s="11">
        <v>0.05</v>
      </c>
      <c r="N4081" s="12">
        <v>9529.69</v>
      </c>
      <c r="O4081" s="12">
        <v>8095.94</v>
      </c>
      <c r="P4081" s="12">
        <v>1433.75</v>
      </c>
      <c r="Q4081" s="11">
        <v>0.15045085412012399</v>
      </c>
    </row>
    <row r="4082" spans="1:17" x14ac:dyDescent="0.45">
      <c r="A4082" t="s">
        <v>7379</v>
      </c>
      <c r="B4082" t="s">
        <v>7380</v>
      </c>
      <c r="C4082" t="s">
        <v>20</v>
      </c>
      <c r="D4082" t="s">
        <v>60</v>
      </c>
      <c r="E4082" t="s">
        <v>9</v>
      </c>
      <c r="F4082" s="9">
        <v>45544</v>
      </c>
      <c r="G4082" s="9" t="str">
        <f>TEXT(Ecommerce_Sales_Data[[#This Row],[Order_Date]],"dddd")</f>
        <v>Monday</v>
      </c>
      <c r="H4082" t="s">
        <v>14757</v>
      </c>
      <c r="I4082" t="s">
        <v>14766</v>
      </c>
      <c r="J4082">
        <v>9</v>
      </c>
      <c r="K4082">
        <v>2</v>
      </c>
      <c r="L4082" s="12">
        <v>4812.55</v>
      </c>
      <c r="M4082" s="11">
        <v>0.15</v>
      </c>
      <c r="N4082" s="12">
        <v>8181.34</v>
      </c>
      <c r="O4082" s="12">
        <v>6911.36</v>
      </c>
      <c r="P4082" s="12">
        <v>1269.98</v>
      </c>
      <c r="Q4082" s="11">
        <v>0.15522885004167999</v>
      </c>
    </row>
    <row r="4083" spans="1:17" x14ac:dyDescent="0.45">
      <c r="A4083" t="s">
        <v>7381</v>
      </c>
      <c r="B4083" t="s">
        <v>7382</v>
      </c>
      <c r="C4083" t="s">
        <v>12</v>
      </c>
      <c r="D4083" t="s">
        <v>13</v>
      </c>
      <c r="E4083" t="s">
        <v>4</v>
      </c>
      <c r="F4083" s="9">
        <v>45479</v>
      </c>
      <c r="G4083" s="9" t="str">
        <f>TEXT(Ecommerce_Sales_Data[[#This Row],[Order_Date]],"dddd")</f>
        <v>Saturday</v>
      </c>
      <c r="H4083" t="s">
        <v>14761</v>
      </c>
      <c r="I4083" t="s">
        <v>14768</v>
      </c>
      <c r="J4083">
        <v>7</v>
      </c>
      <c r="K4083">
        <v>5</v>
      </c>
      <c r="L4083" s="12">
        <v>4472.57</v>
      </c>
      <c r="M4083" s="11">
        <v>0.1</v>
      </c>
      <c r="N4083" s="12">
        <v>20126.560000000001</v>
      </c>
      <c r="O4083" s="12">
        <v>14168.76</v>
      </c>
      <c r="P4083" s="12">
        <v>5957.8</v>
      </c>
      <c r="Q4083" s="11">
        <v>0.29601680565382299</v>
      </c>
    </row>
    <row r="4084" spans="1:17" x14ac:dyDescent="0.45">
      <c r="A4084" t="s">
        <v>7383</v>
      </c>
      <c r="B4084" t="s">
        <v>4948</v>
      </c>
      <c r="C4084" t="s">
        <v>12</v>
      </c>
      <c r="D4084" t="s">
        <v>32</v>
      </c>
      <c r="E4084" t="s">
        <v>22</v>
      </c>
      <c r="F4084" s="9">
        <v>45596</v>
      </c>
      <c r="G4084" s="9" t="str">
        <f>TEXT(Ecommerce_Sales_Data[[#This Row],[Order_Date]],"dddd")</f>
        <v>Thursday</v>
      </c>
      <c r="H4084" t="s">
        <v>14757</v>
      </c>
      <c r="I4084" t="s">
        <v>14760</v>
      </c>
      <c r="J4084">
        <v>10</v>
      </c>
      <c r="K4084">
        <v>1</v>
      </c>
      <c r="L4084" s="12">
        <v>4777.63</v>
      </c>
      <c r="M4084" s="11">
        <v>0.15</v>
      </c>
      <c r="N4084" s="12">
        <v>4060.99</v>
      </c>
      <c r="O4084" s="12">
        <v>2594.83</v>
      </c>
      <c r="P4084" s="12">
        <v>1466.16</v>
      </c>
      <c r="Q4084" s="11">
        <v>0.361035117052738</v>
      </c>
    </row>
    <row r="4085" spans="1:17" x14ac:dyDescent="0.45">
      <c r="A4085" t="s">
        <v>7384</v>
      </c>
      <c r="B4085" t="s">
        <v>7385</v>
      </c>
      <c r="C4085" t="s">
        <v>20</v>
      </c>
      <c r="D4085" t="s">
        <v>25</v>
      </c>
      <c r="E4085" t="s">
        <v>14</v>
      </c>
      <c r="F4085" s="9">
        <v>45986</v>
      </c>
      <c r="G4085" s="9" t="str">
        <f>TEXT(Ecommerce_Sales_Data[[#This Row],[Order_Date]],"dddd")</f>
        <v>Tuesday</v>
      </c>
      <c r="H4085" t="s">
        <v>14757</v>
      </c>
      <c r="I4085" t="s">
        <v>14764</v>
      </c>
      <c r="J4085">
        <v>11</v>
      </c>
      <c r="K4085">
        <v>5</v>
      </c>
      <c r="L4085" s="12">
        <v>4059.27</v>
      </c>
      <c r="M4085" s="11">
        <v>0.05</v>
      </c>
      <c r="N4085" s="12">
        <v>19281.53</v>
      </c>
      <c r="O4085" s="12">
        <v>12826.22</v>
      </c>
      <c r="P4085" s="12">
        <v>6455.31</v>
      </c>
      <c r="Q4085" s="11">
        <v>0.33479241533218601</v>
      </c>
    </row>
    <row r="4086" spans="1:17" x14ac:dyDescent="0.45">
      <c r="A4086" t="s">
        <v>7386</v>
      </c>
      <c r="B4086" t="s">
        <v>2942</v>
      </c>
      <c r="C4086" t="s">
        <v>7</v>
      </c>
      <c r="D4086" t="s">
        <v>134</v>
      </c>
      <c r="E4086" t="s">
        <v>14</v>
      </c>
      <c r="F4086" s="9">
        <v>45908</v>
      </c>
      <c r="G4086" s="9" t="str">
        <f>TEXT(Ecommerce_Sales_Data[[#This Row],[Order_Date]],"dddd")</f>
        <v>Monday</v>
      </c>
      <c r="H4086" t="s">
        <v>14757</v>
      </c>
      <c r="I4086" t="s">
        <v>14766</v>
      </c>
      <c r="J4086">
        <v>9</v>
      </c>
      <c r="K4086">
        <v>3</v>
      </c>
      <c r="L4086" s="12">
        <v>2633.37</v>
      </c>
      <c r="M4086" s="11">
        <v>0</v>
      </c>
      <c r="N4086" s="12">
        <v>7900.11</v>
      </c>
      <c r="O4086" s="12">
        <v>5128.53</v>
      </c>
      <c r="P4086" s="12">
        <v>2771.58</v>
      </c>
      <c r="Q4086" s="11">
        <v>0.350828026445201</v>
      </c>
    </row>
    <row r="4087" spans="1:17" x14ac:dyDescent="0.45">
      <c r="A4087" t="s">
        <v>7387</v>
      </c>
      <c r="B4087" t="s">
        <v>7388</v>
      </c>
      <c r="C4087" t="s">
        <v>12</v>
      </c>
      <c r="D4087" t="s">
        <v>111</v>
      </c>
      <c r="E4087" t="s">
        <v>14</v>
      </c>
      <c r="F4087" s="9">
        <v>45766</v>
      </c>
      <c r="G4087" s="9" t="str">
        <f>TEXT(Ecommerce_Sales_Data[[#This Row],[Order_Date]],"dddd")</f>
        <v>Saturday</v>
      </c>
      <c r="H4087" t="s">
        <v>14761</v>
      </c>
      <c r="I4087" t="s">
        <v>14765</v>
      </c>
      <c r="J4087">
        <v>4</v>
      </c>
      <c r="K4087">
        <v>5</v>
      </c>
      <c r="L4087" s="12">
        <v>4837.58</v>
      </c>
      <c r="M4087" s="11">
        <v>0.05</v>
      </c>
      <c r="N4087" s="12">
        <v>22978.51</v>
      </c>
      <c r="O4087" s="12">
        <v>17640.23</v>
      </c>
      <c r="P4087" s="12">
        <v>5338.28</v>
      </c>
      <c r="Q4087" s="11">
        <v>0.23231619456614</v>
      </c>
    </row>
    <row r="4088" spans="1:17" x14ac:dyDescent="0.45">
      <c r="A4088" t="s">
        <v>7389</v>
      </c>
      <c r="B4088" t="s">
        <v>249</v>
      </c>
      <c r="C4088" t="s">
        <v>28</v>
      </c>
      <c r="D4088" t="s">
        <v>29</v>
      </c>
      <c r="E4088" t="s">
        <v>14</v>
      </c>
      <c r="F4088" s="9">
        <v>45966</v>
      </c>
      <c r="G4088" s="9" t="str">
        <f>TEXT(Ecommerce_Sales_Data[[#This Row],[Order_Date]],"dddd")</f>
        <v>Wednesday</v>
      </c>
      <c r="H4088" t="s">
        <v>14757</v>
      </c>
      <c r="I4088" t="s">
        <v>14764</v>
      </c>
      <c r="J4088">
        <v>11</v>
      </c>
      <c r="K4088">
        <v>2</v>
      </c>
      <c r="L4088" s="12">
        <v>4020.78</v>
      </c>
      <c r="M4088" s="11">
        <v>0</v>
      </c>
      <c r="N4088" s="12">
        <v>8041.56</v>
      </c>
      <c r="O4088" s="12">
        <v>6115.08</v>
      </c>
      <c r="P4088" s="12">
        <v>1926.48</v>
      </c>
      <c r="Q4088" s="11">
        <v>0.23956545744855501</v>
      </c>
    </row>
    <row r="4089" spans="1:17" x14ac:dyDescent="0.45">
      <c r="A4089" t="s">
        <v>7390</v>
      </c>
      <c r="B4089" t="s">
        <v>4919</v>
      </c>
      <c r="C4089" t="s">
        <v>2</v>
      </c>
      <c r="D4089" t="s">
        <v>68</v>
      </c>
      <c r="E4089" t="s">
        <v>4</v>
      </c>
      <c r="F4089" s="9">
        <v>45682</v>
      </c>
      <c r="G4089" s="9" t="str">
        <f>TEXT(Ecommerce_Sales_Data[[#This Row],[Order_Date]],"dddd")</f>
        <v>Saturday</v>
      </c>
      <c r="H4089" t="s">
        <v>14761</v>
      </c>
      <c r="I4089" t="s">
        <v>14767</v>
      </c>
      <c r="J4089">
        <v>1</v>
      </c>
      <c r="K4089">
        <v>5</v>
      </c>
      <c r="L4089" s="12">
        <v>2383.42</v>
      </c>
      <c r="M4089" s="11">
        <v>0</v>
      </c>
      <c r="N4089" s="12">
        <v>11917.1</v>
      </c>
      <c r="O4089" s="12">
        <v>9046.99</v>
      </c>
      <c r="P4089" s="12">
        <v>2870.11</v>
      </c>
      <c r="Q4089" s="11">
        <v>0.24083963380352599</v>
      </c>
    </row>
    <row r="4090" spans="1:17" x14ac:dyDescent="0.45">
      <c r="A4090" t="s">
        <v>7391</v>
      </c>
      <c r="B4090" t="s">
        <v>7392</v>
      </c>
      <c r="C4090" t="s">
        <v>7</v>
      </c>
      <c r="D4090" t="s">
        <v>134</v>
      </c>
      <c r="E4090" t="s">
        <v>22</v>
      </c>
      <c r="F4090" s="9">
        <v>45471</v>
      </c>
      <c r="G4090" s="9" t="str">
        <f>TEXT(Ecommerce_Sales_Data[[#This Row],[Order_Date]],"dddd")</f>
        <v>Friday</v>
      </c>
      <c r="H4090" t="s">
        <v>14757</v>
      </c>
      <c r="I4090" t="s">
        <v>14759</v>
      </c>
      <c r="J4090">
        <v>6</v>
      </c>
      <c r="K4090">
        <v>4</v>
      </c>
      <c r="L4090" s="12">
        <v>3996.28</v>
      </c>
      <c r="M4090" s="11">
        <v>0.05</v>
      </c>
      <c r="N4090" s="12">
        <v>15185.86</v>
      </c>
      <c r="O4090" s="12">
        <v>10665.69</v>
      </c>
      <c r="P4090" s="12">
        <v>4520.17</v>
      </c>
      <c r="Q4090" s="11">
        <v>0.29765650414266998</v>
      </c>
    </row>
    <row r="4091" spans="1:17" x14ac:dyDescent="0.45">
      <c r="A4091" t="s">
        <v>7393</v>
      </c>
      <c r="B4091" t="s">
        <v>6580</v>
      </c>
      <c r="C4091" t="s">
        <v>28</v>
      </c>
      <c r="D4091" t="s">
        <v>137</v>
      </c>
      <c r="E4091" t="s">
        <v>22</v>
      </c>
      <c r="F4091" s="9">
        <v>45564</v>
      </c>
      <c r="G4091" s="9" t="str">
        <f>TEXT(Ecommerce_Sales_Data[[#This Row],[Order_Date]],"dddd")</f>
        <v>Sunday</v>
      </c>
      <c r="H4091" t="s">
        <v>14761</v>
      </c>
      <c r="I4091" t="s">
        <v>14766</v>
      </c>
      <c r="J4091">
        <v>9</v>
      </c>
      <c r="K4091">
        <v>3</v>
      </c>
      <c r="L4091" s="12">
        <v>4775.76</v>
      </c>
      <c r="M4091" s="11">
        <v>0.05</v>
      </c>
      <c r="N4091" s="12">
        <v>13610.92</v>
      </c>
      <c r="O4091" s="12">
        <v>11285.77</v>
      </c>
      <c r="P4091" s="12">
        <v>2325.15</v>
      </c>
      <c r="Q4091" s="11">
        <v>0.17082974552785599</v>
      </c>
    </row>
    <row r="4092" spans="1:17" x14ac:dyDescent="0.45">
      <c r="A4092" t="s">
        <v>7394</v>
      </c>
      <c r="B4092" t="s">
        <v>7395</v>
      </c>
      <c r="C4092" t="s">
        <v>2</v>
      </c>
      <c r="D4092" t="s">
        <v>68</v>
      </c>
      <c r="E4092" t="s">
        <v>9</v>
      </c>
      <c r="F4092" s="9">
        <v>45361</v>
      </c>
      <c r="G4092" s="9" t="str">
        <f>TEXT(Ecommerce_Sales_Data[[#This Row],[Order_Date]],"dddd")</f>
        <v>Sunday</v>
      </c>
      <c r="H4092" t="s">
        <v>14761</v>
      </c>
      <c r="I4092" t="s">
        <v>14769</v>
      </c>
      <c r="J4092">
        <v>3</v>
      </c>
      <c r="K4092">
        <v>1</v>
      </c>
      <c r="L4092" s="12">
        <v>3925.96</v>
      </c>
      <c r="M4092" s="11">
        <v>0</v>
      </c>
      <c r="N4092" s="12">
        <v>3925.96</v>
      </c>
      <c r="O4092" s="12">
        <v>2966.75</v>
      </c>
      <c r="P4092" s="12">
        <v>959.21</v>
      </c>
      <c r="Q4092" s="11">
        <v>0.244324954915486</v>
      </c>
    </row>
    <row r="4093" spans="1:17" x14ac:dyDescent="0.45">
      <c r="A4093" t="s">
        <v>7396</v>
      </c>
      <c r="B4093" t="s">
        <v>197</v>
      </c>
      <c r="C4093" t="s">
        <v>2</v>
      </c>
      <c r="D4093" t="s">
        <v>68</v>
      </c>
      <c r="E4093" t="s">
        <v>14</v>
      </c>
      <c r="F4093" s="9">
        <v>45352</v>
      </c>
      <c r="G4093" s="9" t="str">
        <f>TEXT(Ecommerce_Sales_Data[[#This Row],[Order_Date]],"dddd")</f>
        <v>Friday</v>
      </c>
      <c r="H4093" t="s">
        <v>14757</v>
      </c>
      <c r="I4093" t="s">
        <v>14769</v>
      </c>
      <c r="J4093">
        <v>3</v>
      </c>
      <c r="K4093">
        <v>4</v>
      </c>
      <c r="L4093" s="12">
        <v>1845.08</v>
      </c>
      <c r="M4093" s="11">
        <v>0.2</v>
      </c>
      <c r="N4093" s="12">
        <v>5904.26</v>
      </c>
      <c r="O4093" s="12">
        <v>4965.1400000000003</v>
      </c>
      <c r="P4093" s="12">
        <v>939.12</v>
      </c>
      <c r="Q4093" s="11">
        <v>0.15905803606209801</v>
      </c>
    </row>
    <row r="4094" spans="1:17" x14ac:dyDescent="0.45">
      <c r="A4094" t="s">
        <v>7397</v>
      </c>
      <c r="B4094" t="s">
        <v>3719</v>
      </c>
      <c r="C4094" t="s">
        <v>12</v>
      </c>
      <c r="D4094" t="s">
        <v>38</v>
      </c>
      <c r="E4094" t="s">
        <v>14</v>
      </c>
      <c r="F4094" s="9">
        <v>45385</v>
      </c>
      <c r="G4094" s="9" t="str">
        <f>TEXT(Ecommerce_Sales_Data[[#This Row],[Order_Date]],"dddd")</f>
        <v>Wednesday</v>
      </c>
      <c r="H4094" t="s">
        <v>14757</v>
      </c>
      <c r="I4094" t="s">
        <v>14765</v>
      </c>
      <c r="J4094">
        <v>4</v>
      </c>
      <c r="K4094">
        <v>2</v>
      </c>
      <c r="L4094" s="12">
        <v>4255.34</v>
      </c>
      <c r="M4094" s="11">
        <v>0.2</v>
      </c>
      <c r="N4094" s="12">
        <v>6808.54</v>
      </c>
      <c r="O4094" s="12">
        <v>5651.6</v>
      </c>
      <c r="P4094" s="12">
        <v>1156.94</v>
      </c>
      <c r="Q4094" s="11">
        <v>0.169924829699172</v>
      </c>
    </row>
    <row r="4095" spans="1:17" x14ac:dyDescent="0.45">
      <c r="A4095" t="s">
        <v>7398</v>
      </c>
      <c r="B4095" t="s">
        <v>7399</v>
      </c>
      <c r="C4095" t="s">
        <v>2</v>
      </c>
      <c r="D4095" t="s">
        <v>65</v>
      </c>
      <c r="E4095" t="s">
        <v>9</v>
      </c>
      <c r="F4095" s="9">
        <v>45393</v>
      </c>
      <c r="G4095" s="9" t="str">
        <f>TEXT(Ecommerce_Sales_Data[[#This Row],[Order_Date]],"dddd")</f>
        <v>Thursday</v>
      </c>
      <c r="H4095" t="s">
        <v>14757</v>
      </c>
      <c r="I4095" t="s">
        <v>14765</v>
      </c>
      <c r="J4095">
        <v>4</v>
      </c>
      <c r="K4095">
        <v>1</v>
      </c>
      <c r="L4095" s="12">
        <v>2728.51</v>
      </c>
      <c r="M4095" s="11">
        <v>0.15</v>
      </c>
      <c r="N4095" s="12">
        <v>2319.23</v>
      </c>
      <c r="O4095" s="12">
        <v>1821.81</v>
      </c>
      <c r="P4095" s="12">
        <v>497.42</v>
      </c>
      <c r="Q4095" s="11">
        <v>0.21447635637690099</v>
      </c>
    </row>
    <row r="4096" spans="1:17" x14ac:dyDescent="0.45">
      <c r="A4096" t="s">
        <v>7400</v>
      </c>
      <c r="B4096" t="s">
        <v>7401</v>
      </c>
      <c r="C4096" t="s">
        <v>7</v>
      </c>
      <c r="D4096" t="s">
        <v>134</v>
      </c>
      <c r="E4096" t="s">
        <v>14</v>
      </c>
      <c r="F4096" s="9">
        <v>45664</v>
      </c>
      <c r="G4096" s="9" t="str">
        <f>TEXT(Ecommerce_Sales_Data[[#This Row],[Order_Date]],"dddd")</f>
        <v>Tuesday</v>
      </c>
      <c r="H4096" t="s">
        <v>14757</v>
      </c>
      <c r="I4096" t="s">
        <v>14767</v>
      </c>
      <c r="J4096">
        <v>1</v>
      </c>
      <c r="K4096">
        <v>5</v>
      </c>
      <c r="L4096" s="12">
        <v>4464.33</v>
      </c>
      <c r="M4096" s="11">
        <v>0.2</v>
      </c>
      <c r="N4096" s="12">
        <v>17857.32</v>
      </c>
      <c r="O4096" s="12">
        <v>13912.33</v>
      </c>
      <c r="P4096" s="12">
        <v>3944.99</v>
      </c>
      <c r="Q4096" s="11">
        <v>0.220917248500895</v>
      </c>
    </row>
    <row r="4097" spans="1:17" x14ac:dyDescent="0.45">
      <c r="A4097" t="s">
        <v>7402</v>
      </c>
      <c r="B4097" t="s">
        <v>7403</v>
      </c>
      <c r="C4097" t="s">
        <v>2</v>
      </c>
      <c r="D4097" t="s">
        <v>17</v>
      </c>
      <c r="E4097" t="s">
        <v>14</v>
      </c>
      <c r="F4097" s="9">
        <v>45786</v>
      </c>
      <c r="G4097" s="9" t="str">
        <f>TEXT(Ecommerce_Sales_Data[[#This Row],[Order_Date]],"dddd")</f>
        <v>Friday</v>
      </c>
      <c r="H4097" t="s">
        <v>14757</v>
      </c>
      <c r="I4097" t="s">
        <v>14763</v>
      </c>
      <c r="J4097">
        <v>5</v>
      </c>
      <c r="K4097">
        <v>1</v>
      </c>
      <c r="L4097" s="12">
        <v>3276.27</v>
      </c>
      <c r="M4097" s="11">
        <v>0.1</v>
      </c>
      <c r="N4097" s="12">
        <v>2948.64</v>
      </c>
      <c r="O4097" s="12">
        <v>2058.52</v>
      </c>
      <c r="P4097" s="12">
        <v>890.12</v>
      </c>
      <c r="Q4097" s="11">
        <v>0.30187476260242002</v>
      </c>
    </row>
    <row r="4098" spans="1:17" x14ac:dyDescent="0.45">
      <c r="A4098" t="s">
        <v>7404</v>
      </c>
      <c r="B4098" t="s">
        <v>7405</v>
      </c>
      <c r="C4098" t="s">
        <v>20</v>
      </c>
      <c r="D4098" t="s">
        <v>103</v>
      </c>
      <c r="E4098" t="s">
        <v>22</v>
      </c>
      <c r="F4098" s="9">
        <v>45562</v>
      </c>
      <c r="G4098" s="9" t="str">
        <f>TEXT(Ecommerce_Sales_Data[[#This Row],[Order_Date]],"dddd")</f>
        <v>Friday</v>
      </c>
      <c r="H4098" t="s">
        <v>14757</v>
      </c>
      <c r="I4098" t="s">
        <v>14766</v>
      </c>
      <c r="J4098">
        <v>9</v>
      </c>
      <c r="K4098">
        <v>4</v>
      </c>
      <c r="L4098" s="12">
        <v>3489.55</v>
      </c>
      <c r="M4098" s="11">
        <v>0.2</v>
      </c>
      <c r="N4098" s="12">
        <v>11166.56</v>
      </c>
      <c r="O4098" s="12">
        <v>6881.87</v>
      </c>
      <c r="P4098" s="12">
        <v>4284.6899999999996</v>
      </c>
      <c r="Q4098" s="11">
        <v>0.38370724735281098</v>
      </c>
    </row>
    <row r="4099" spans="1:17" x14ac:dyDescent="0.45">
      <c r="A4099" t="s">
        <v>7406</v>
      </c>
      <c r="B4099" t="s">
        <v>7407</v>
      </c>
      <c r="C4099" t="s">
        <v>20</v>
      </c>
      <c r="D4099" t="s">
        <v>21</v>
      </c>
      <c r="E4099" t="s">
        <v>22</v>
      </c>
      <c r="F4099" s="9">
        <v>45614</v>
      </c>
      <c r="G4099" s="9" t="str">
        <f>TEXT(Ecommerce_Sales_Data[[#This Row],[Order_Date]],"dddd")</f>
        <v>Monday</v>
      </c>
      <c r="H4099" t="s">
        <v>14757</v>
      </c>
      <c r="I4099" t="s">
        <v>14764</v>
      </c>
      <c r="J4099">
        <v>11</v>
      </c>
      <c r="K4099">
        <v>5</v>
      </c>
      <c r="L4099" s="12">
        <v>1810.05</v>
      </c>
      <c r="M4099" s="11">
        <v>0.05</v>
      </c>
      <c r="N4099" s="12">
        <v>8597.74</v>
      </c>
      <c r="O4099" s="12">
        <v>6946.64</v>
      </c>
      <c r="P4099" s="12">
        <v>1651.1</v>
      </c>
      <c r="Q4099" s="11">
        <v>0.19203883811327199</v>
      </c>
    </row>
    <row r="4100" spans="1:17" x14ac:dyDescent="0.45">
      <c r="A4100" t="s">
        <v>7408</v>
      </c>
      <c r="B4100" t="s">
        <v>7409</v>
      </c>
      <c r="C4100" t="s">
        <v>20</v>
      </c>
      <c r="D4100" t="s">
        <v>103</v>
      </c>
      <c r="E4100" t="s">
        <v>4</v>
      </c>
      <c r="F4100" s="9">
        <v>46007</v>
      </c>
      <c r="G4100" s="9" t="str">
        <f>TEXT(Ecommerce_Sales_Data[[#This Row],[Order_Date]],"dddd")</f>
        <v>Tuesday</v>
      </c>
      <c r="H4100" t="s">
        <v>14757</v>
      </c>
      <c r="I4100" t="s">
        <v>14770</v>
      </c>
      <c r="J4100">
        <v>12</v>
      </c>
      <c r="K4100">
        <v>4</v>
      </c>
      <c r="L4100" s="12">
        <v>1218.77</v>
      </c>
      <c r="M4100" s="11">
        <v>0.1</v>
      </c>
      <c r="N4100" s="12">
        <v>4387.57</v>
      </c>
      <c r="O4100" s="12">
        <v>3051.4</v>
      </c>
      <c r="P4100" s="12">
        <v>1336.17</v>
      </c>
      <c r="Q4100" s="11">
        <v>0.30453531225712599</v>
      </c>
    </row>
    <row r="4101" spans="1:17" x14ac:dyDescent="0.45">
      <c r="A4101" t="s">
        <v>7410</v>
      </c>
      <c r="B4101" t="s">
        <v>7411</v>
      </c>
      <c r="C4101" t="s">
        <v>7</v>
      </c>
      <c r="D4101" t="s">
        <v>134</v>
      </c>
      <c r="E4101" t="s">
        <v>14</v>
      </c>
      <c r="F4101" s="9">
        <v>46003</v>
      </c>
      <c r="G4101" s="9" t="str">
        <f>TEXT(Ecommerce_Sales_Data[[#This Row],[Order_Date]],"dddd")</f>
        <v>Friday</v>
      </c>
      <c r="H4101" t="s">
        <v>14757</v>
      </c>
      <c r="I4101" t="s">
        <v>14770</v>
      </c>
      <c r="J4101">
        <v>12</v>
      </c>
      <c r="K4101">
        <v>4</v>
      </c>
      <c r="L4101" s="12">
        <v>3057.65</v>
      </c>
      <c r="M4101" s="11">
        <v>0.15</v>
      </c>
      <c r="N4101" s="12">
        <v>10396.01</v>
      </c>
      <c r="O4101" s="12">
        <v>8657.86</v>
      </c>
      <c r="P4101" s="12">
        <v>1738.15</v>
      </c>
      <c r="Q4101" s="11">
        <v>0.16719395229515899</v>
      </c>
    </row>
    <row r="4102" spans="1:17" x14ac:dyDescent="0.45">
      <c r="A4102" t="s">
        <v>7412</v>
      </c>
      <c r="B4102" t="s">
        <v>2424</v>
      </c>
      <c r="C4102" t="s">
        <v>12</v>
      </c>
      <c r="D4102" t="s">
        <v>32</v>
      </c>
      <c r="E4102" t="s">
        <v>14</v>
      </c>
      <c r="F4102" s="9">
        <v>45716</v>
      </c>
      <c r="G4102" s="9" t="str">
        <f>TEXT(Ecommerce_Sales_Data[[#This Row],[Order_Date]],"dddd")</f>
        <v>Friday</v>
      </c>
      <c r="H4102" t="s">
        <v>14757</v>
      </c>
      <c r="I4102" t="s">
        <v>14758</v>
      </c>
      <c r="J4102">
        <v>2</v>
      </c>
      <c r="K4102">
        <v>2</v>
      </c>
      <c r="L4102" s="12">
        <v>431.6</v>
      </c>
      <c r="M4102" s="11">
        <v>0.05</v>
      </c>
      <c r="N4102" s="12">
        <v>820.04</v>
      </c>
      <c r="O4102" s="12">
        <v>695.68</v>
      </c>
      <c r="P4102" s="12">
        <v>124.36</v>
      </c>
      <c r="Q4102" s="11">
        <v>0.15165113896883101</v>
      </c>
    </row>
    <row r="4103" spans="1:17" x14ac:dyDescent="0.45">
      <c r="A4103" t="s">
        <v>7413</v>
      </c>
      <c r="B4103" t="s">
        <v>4153</v>
      </c>
      <c r="C4103" t="s">
        <v>20</v>
      </c>
      <c r="D4103" t="s">
        <v>25</v>
      </c>
      <c r="E4103" t="s">
        <v>14</v>
      </c>
      <c r="F4103" s="9">
        <v>45930</v>
      </c>
      <c r="G4103" s="9" t="str">
        <f>TEXT(Ecommerce_Sales_Data[[#This Row],[Order_Date]],"dddd")</f>
        <v>Tuesday</v>
      </c>
      <c r="H4103" t="s">
        <v>14757</v>
      </c>
      <c r="I4103" t="s">
        <v>14766</v>
      </c>
      <c r="J4103">
        <v>9</v>
      </c>
      <c r="K4103">
        <v>3</v>
      </c>
      <c r="L4103" s="12">
        <v>895.18</v>
      </c>
      <c r="M4103" s="11">
        <v>0.05</v>
      </c>
      <c r="N4103" s="12">
        <v>2551.2600000000002</v>
      </c>
      <c r="O4103" s="12">
        <v>1538.68</v>
      </c>
      <c r="P4103" s="12">
        <v>1012.58</v>
      </c>
      <c r="Q4103" s="11">
        <v>0.396894083707658</v>
      </c>
    </row>
    <row r="4104" spans="1:17" x14ac:dyDescent="0.45">
      <c r="A4104" t="s">
        <v>7414</v>
      </c>
      <c r="B4104" t="s">
        <v>7415</v>
      </c>
      <c r="C4104" t="s">
        <v>7</v>
      </c>
      <c r="D4104" t="s">
        <v>46</v>
      </c>
      <c r="E4104" t="s">
        <v>9</v>
      </c>
      <c r="F4104" s="9">
        <v>45451</v>
      </c>
      <c r="G4104" s="9" t="str">
        <f>TEXT(Ecommerce_Sales_Data[[#This Row],[Order_Date]],"dddd")</f>
        <v>Saturday</v>
      </c>
      <c r="H4104" t="s">
        <v>14761</v>
      </c>
      <c r="I4104" t="s">
        <v>14759</v>
      </c>
      <c r="J4104">
        <v>6</v>
      </c>
      <c r="K4104">
        <v>1</v>
      </c>
      <c r="L4104" s="12">
        <v>3719.87</v>
      </c>
      <c r="M4104" s="11">
        <v>0.2</v>
      </c>
      <c r="N4104" s="12">
        <v>2975.9</v>
      </c>
      <c r="O4104" s="12">
        <v>1807.56</v>
      </c>
      <c r="P4104" s="12">
        <v>1168.3399999999999</v>
      </c>
      <c r="Q4104" s="11">
        <v>0.39260055781444297</v>
      </c>
    </row>
    <row r="4105" spans="1:17" x14ac:dyDescent="0.45">
      <c r="A4105" t="s">
        <v>7416</v>
      </c>
      <c r="B4105" t="s">
        <v>7417</v>
      </c>
      <c r="C4105" t="s">
        <v>28</v>
      </c>
      <c r="D4105" t="s">
        <v>137</v>
      </c>
      <c r="E4105" t="s">
        <v>14</v>
      </c>
      <c r="F4105" s="9">
        <v>45507</v>
      </c>
      <c r="G4105" s="9" t="str">
        <f>TEXT(Ecommerce_Sales_Data[[#This Row],[Order_Date]],"dddd")</f>
        <v>Saturday</v>
      </c>
      <c r="H4105" t="s">
        <v>14761</v>
      </c>
      <c r="I4105" t="s">
        <v>14762</v>
      </c>
      <c r="J4105">
        <v>8</v>
      </c>
      <c r="K4105">
        <v>3</v>
      </c>
      <c r="L4105" s="12">
        <v>2971.94</v>
      </c>
      <c r="M4105" s="11">
        <v>0.1</v>
      </c>
      <c r="N4105" s="12">
        <v>8024.24</v>
      </c>
      <c r="O4105" s="12">
        <v>6384.76</v>
      </c>
      <c r="P4105" s="12">
        <v>1639.48</v>
      </c>
      <c r="Q4105" s="11">
        <v>0.204315922754055</v>
      </c>
    </row>
    <row r="4106" spans="1:17" x14ac:dyDescent="0.45">
      <c r="A4106" t="s">
        <v>7418</v>
      </c>
      <c r="B4106" t="s">
        <v>7419</v>
      </c>
      <c r="C4106" t="s">
        <v>20</v>
      </c>
      <c r="D4106" t="s">
        <v>103</v>
      </c>
      <c r="E4106" t="s">
        <v>22</v>
      </c>
      <c r="F4106" s="9">
        <v>45480</v>
      </c>
      <c r="G4106" s="9" t="str">
        <f>TEXT(Ecommerce_Sales_Data[[#This Row],[Order_Date]],"dddd")</f>
        <v>Sunday</v>
      </c>
      <c r="H4106" t="s">
        <v>14761</v>
      </c>
      <c r="I4106" t="s">
        <v>14768</v>
      </c>
      <c r="J4106">
        <v>7</v>
      </c>
      <c r="K4106">
        <v>1</v>
      </c>
      <c r="L4106" s="12">
        <v>1144.3699999999999</v>
      </c>
      <c r="M4106" s="11">
        <v>0</v>
      </c>
      <c r="N4106" s="12">
        <v>1144.3699999999999</v>
      </c>
      <c r="O4106" s="12">
        <v>939.78</v>
      </c>
      <c r="P4106" s="12">
        <v>204.59</v>
      </c>
      <c r="Q4106" s="11">
        <v>0.178779590517053</v>
      </c>
    </row>
    <row r="4107" spans="1:17" x14ac:dyDescent="0.45">
      <c r="A4107" t="s">
        <v>7420</v>
      </c>
      <c r="B4107" t="s">
        <v>6676</v>
      </c>
      <c r="C4107" t="s">
        <v>7</v>
      </c>
      <c r="D4107" t="s">
        <v>134</v>
      </c>
      <c r="E4107" t="s">
        <v>14</v>
      </c>
      <c r="F4107" s="9">
        <v>45460</v>
      </c>
      <c r="G4107" s="9" t="str">
        <f>TEXT(Ecommerce_Sales_Data[[#This Row],[Order_Date]],"dddd")</f>
        <v>Monday</v>
      </c>
      <c r="H4107" t="s">
        <v>14757</v>
      </c>
      <c r="I4107" t="s">
        <v>14759</v>
      </c>
      <c r="J4107">
        <v>6</v>
      </c>
      <c r="K4107">
        <v>4</v>
      </c>
      <c r="L4107" s="12">
        <v>3257.01</v>
      </c>
      <c r="M4107" s="11">
        <v>0.2</v>
      </c>
      <c r="N4107" s="12">
        <v>10422.43</v>
      </c>
      <c r="O4107" s="12">
        <v>6692.84</v>
      </c>
      <c r="P4107" s="12">
        <v>3729.59</v>
      </c>
      <c r="Q4107" s="11">
        <v>0.35784265281704902</v>
      </c>
    </row>
    <row r="4108" spans="1:17" x14ac:dyDescent="0.45">
      <c r="A4108" t="s">
        <v>7421</v>
      </c>
      <c r="B4108" t="s">
        <v>7422</v>
      </c>
      <c r="C4108" t="s">
        <v>12</v>
      </c>
      <c r="D4108" t="s">
        <v>111</v>
      </c>
      <c r="E4108" t="s">
        <v>4</v>
      </c>
      <c r="F4108" s="9">
        <v>45463</v>
      </c>
      <c r="G4108" s="9" t="str">
        <f>TEXT(Ecommerce_Sales_Data[[#This Row],[Order_Date]],"dddd")</f>
        <v>Thursday</v>
      </c>
      <c r="H4108" t="s">
        <v>14757</v>
      </c>
      <c r="I4108" t="s">
        <v>14759</v>
      </c>
      <c r="J4108">
        <v>6</v>
      </c>
      <c r="K4108">
        <v>2</v>
      </c>
      <c r="L4108" s="12">
        <v>2491.96</v>
      </c>
      <c r="M4108" s="11">
        <v>0.1</v>
      </c>
      <c r="N4108" s="12">
        <v>4485.53</v>
      </c>
      <c r="O4108" s="12">
        <v>2755.96</v>
      </c>
      <c r="P4108" s="12">
        <v>1729.57</v>
      </c>
      <c r="Q4108" s="11">
        <v>0.38558877100365002</v>
      </c>
    </row>
    <row r="4109" spans="1:17" x14ac:dyDescent="0.45">
      <c r="A4109" t="s">
        <v>7423</v>
      </c>
      <c r="B4109" t="s">
        <v>1241</v>
      </c>
      <c r="C4109" t="s">
        <v>20</v>
      </c>
      <c r="D4109" t="s">
        <v>60</v>
      </c>
      <c r="E4109" t="s">
        <v>9</v>
      </c>
      <c r="F4109" s="9">
        <v>45710</v>
      </c>
      <c r="G4109" s="9" t="str">
        <f>TEXT(Ecommerce_Sales_Data[[#This Row],[Order_Date]],"dddd")</f>
        <v>Saturday</v>
      </c>
      <c r="H4109" t="s">
        <v>14761</v>
      </c>
      <c r="I4109" t="s">
        <v>14758</v>
      </c>
      <c r="J4109">
        <v>2</v>
      </c>
      <c r="K4109">
        <v>1</v>
      </c>
      <c r="L4109" s="12">
        <v>4573.0200000000004</v>
      </c>
      <c r="M4109" s="11">
        <v>0.2</v>
      </c>
      <c r="N4109" s="12">
        <v>3658.42</v>
      </c>
      <c r="O4109" s="12">
        <v>2621.36</v>
      </c>
      <c r="P4109" s="12">
        <v>1037.06</v>
      </c>
      <c r="Q4109" s="11">
        <v>0.28347209997758599</v>
      </c>
    </row>
    <row r="4110" spans="1:17" x14ac:dyDescent="0.45">
      <c r="A4110" t="s">
        <v>7424</v>
      </c>
      <c r="B4110" t="s">
        <v>6851</v>
      </c>
      <c r="C4110" t="s">
        <v>20</v>
      </c>
      <c r="D4110" t="s">
        <v>60</v>
      </c>
      <c r="E4110" t="s">
        <v>4</v>
      </c>
      <c r="F4110" s="9">
        <v>45716</v>
      </c>
      <c r="G4110" s="9" t="str">
        <f>TEXT(Ecommerce_Sales_Data[[#This Row],[Order_Date]],"dddd")</f>
        <v>Friday</v>
      </c>
      <c r="H4110" t="s">
        <v>14757</v>
      </c>
      <c r="I4110" t="s">
        <v>14758</v>
      </c>
      <c r="J4110">
        <v>2</v>
      </c>
      <c r="K4110">
        <v>1</v>
      </c>
      <c r="L4110" s="12">
        <v>262.35000000000002</v>
      </c>
      <c r="M4110" s="11">
        <v>0.1</v>
      </c>
      <c r="N4110" s="12">
        <v>236.12</v>
      </c>
      <c r="O4110" s="12">
        <v>157.51</v>
      </c>
      <c r="P4110" s="12">
        <v>78.61</v>
      </c>
      <c r="Q4110" s="11">
        <v>0.33292393698119599</v>
      </c>
    </row>
    <row r="4111" spans="1:17" x14ac:dyDescent="0.45">
      <c r="A4111" t="s">
        <v>7425</v>
      </c>
      <c r="B4111" t="s">
        <v>7426</v>
      </c>
      <c r="C4111" t="s">
        <v>7</v>
      </c>
      <c r="D4111" t="s">
        <v>134</v>
      </c>
      <c r="E4111" t="s">
        <v>4</v>
      </c>
      <c r="F4111" s="9">
        <v>45667</v>
      </c>
      <c r="G4111" s="9" t="str">
        <f>TEXT(Ecommerce_Sales_Data[[#This Row],[Order_Date]],"dddd")</f>
        <v>Friday</v>
      </c>
      <c r="H4111" t="s">
        <v>14757</v>
      </c>
      <c r="I4111" t="s">
        <v>14767</v>
      </c>
      <c r="J4111">
        <v>1</v>
      </c>
      <c r="K4111">
        <v>5</v>
      </c>
      <c r="L4111" s="12">
        <v>475.36</v>
      </c>
      <c r="M4111" s="11">
        <v>0.15</v>
      </c>
      <c r="N4111" s="12">
        <v>2020.28</v>
      </c>
      <c r="O4111" s="12">
        <v>1568.7</v>
      </c>
      <c r="P4111" s="12">
        <v>451.58</v>
      </c>
      <c r="Q4111" s="11">
        <v>0.22352347199398101</v>
      </c>
    </row>
    <row r="4112" spans="1:17" x14ac:dyDescent="0.45">
      <c r="A4112" t="s">
        <v>7427</v>
      </c>
      <c r="B4112" t="s">
        <v>7428</v>
      </c>
      <c r="C4112" t="s">
        <v>28</v>
      </c>
      <c r="D4112" t="s">
        <v>35</v>
      </c>
      <c r="E4112" t="s">
        <v>14</v>
      </c>
      <c r="F4112" s="9">
        <v>45979</v>
      </c>
      <c r="G4112" s="9" t="str">
        <f>TEXT(Ecommerce_Sales_Data[[#This Row],[Order_Date]],"dddd")</f>
        <v>Tuesday</v>
      </c>
      <c r="H4112" t="s">
        <v>14757</v>
      </c>
      <c r="I4112" t="s">
        <v>14764</v>
      </c>
      <c r="J4112">
        <v>11</v>
      </c>
      <c r="K4112">
        <v>3</v>
      </c>
      <c r="L4112" s="12">
        <v>1436.07</v>
      </c>
      <c r="M4112" s="11">
        <v>0.05</v>
      </c>
      <c r="N4112" s="12">
        <v>4092.8</v>
      </c>
      <c r="O4112" s="12">
        <v>2459.14</v>
      </c>
      <c r="P4112" s="12">
        <v>1633.66</v>
      </c>
      <c r="Q4112" s="11">
        <v>0.39915461297888999</v>
      </c>
    </row>
    <row r="4113" spans="1:17" x14ac:dyDescent="0.45">
      <c r="A4113" t="s">
        <v>7429</v>
      </c>
      <c r="B4113" t="s">
        <v>7430</v>
      </c>
      <c r="C4113" t="s">
        <v>20</v>
      </c>
      <c r="D4113" t="s">
        <v>60</v>
      </c>
      <c r="E4113" t="s">
        <v>14</v>
      </c>
      <c r="F4113" s="9">
        <v>45905</v>
      </c>
      <c r="G4113" s="9" t="str">
        <f>TEXT(Ecommerce_Sales_Data[[#This Row],[Order_Date]],"dddd")</f>
        <v>Friday</v>
      </c>
      <c r="H4113" t="s">
        <v>14757</v>
      </c>
      <c r="I4113" t="s">
        <v>14766</v>
      </c>
      <c r="J4113">
        <v>9</v>
      </c>
      <c r="K4113">
        <v>5</v>
      </c>
      <c r="L4113" s="12">
        <v>4185.67</v>
      </c>
      <c r="M4113" s="11">
        <v>0.15</v>
      </c>
      <c r="N4113" s="12">
        <v>17789.099999999999</v>
      </c>
      <c r="O4113" s="12">
        <v>12430.31</v>
      </c>
      <c r="P4113" s="12">
        <v>5358.79</v>
      </c>
      <c r="Q4113" s="11">
        <v>0.30124008522072498</v>
      </c>
    </row>
    <row r="4114" spans="1:17" x14ac:dyDescent="0.45">
      <c r="A4114" t="s">
        <v>7431</v>
      </c>
      <c r="B4114" t="s">
        <v>7432</v>
      </c>
      <c r="C4114" t="s">
        <v>20</v>
      </c>
      <c r="D4114" t="s">
        <v>21</v>
      </c>
      <c r="E4114" t="s">
        <v>4</v>
      </c>
      <c r="F4114" s="9">
        <v>45978</v>
      </c>
      <c r="G4114" s="9" t="str">
        <f>TEXT(Ecommerce_Sales_Data[[#This Row],[Order_Date]],"dddd")</f>
        <v>Monday</v>
      </c>
      <c r="H4114" t="s">
        <v>14757</v>
      </c>
      <c r="I4114" t="s">
        <v>14764</v>
      </c>
      <c r="J4114">
        <v>11</v>
      </c>
      <c r="K4114">
        <v>2</v>
      </c>
      <c r="L4114" s="12">
        <v>1215.6600000000001</v>
      </c>
      <c r="M4114" s="11">
        <v>0.2</v>
      </c>
      <c r="N4114" s="12">
        <v>1945.06</v>
      </c>
      <c r="O4114" s="12">
        <v>1469.59</v>
      </c>
      <c r="P4114" s="12">
        <v>475.47</v>
      </c>
      <c r="Q4114" s="11">
        <v>0.24445004267220599</v>
      </c>
    </row>
    <row r="4115" spans="1:17" x14ac:dyDescent="0.45">
      <c r="A4115" t="s">
        <v>7433</v>
      </c>
      <c r="B4115" t="s">
        <v>7434</v>
      </c>
      <c r="C4115" t="s">
        <v>7</v>
      </c>
      <c r="D4115" t="s">
        <v>71</v>
      </c>
      <c r="E4115" t="s">
        <v>14</v>
      </c>
      <c r="F4115" s="9">
        <v>45975</v>
      </c>
      <c r="G4115" s="9" t="str">
        <f>TEXT(Ecommerce_Sales_Data[[#This Row],[Order_Date]],"dddd")</f>
        <v>Friday</v>
      </c>
      <c r="H4115" t="s">
        <v>14757</v>
      </c>
      <c r="I4115" t="s">
        <v>14764</v>
      </c>
      <c r="J4115">
        <v>11</v>
      </c>
      <c r="K4115">
        <v>5</v>
      </c>
      <c r="L4115" s="12">
        <v>775.23</v>
      </c>
      <c r="M4115" s="11">
        <v>0.1</v>
      </c>
      <c r="N4115" s="12">
        <v>3488.54</v>
      </c>
      <c r="O4115" s="12">
        <v>2678.49</v>
      </c>
      <c r="P4115" s="12">
        <v>810.05</v>
      </c>
      <c r="Q4115" s="11">
        <v>0.23220315662139501</v>
      </c>
    </row>
    <row r="4116" spans="1:17" x14ac:dyDescent="0.45">
      <c r="A4116" t="s">
        <v>7435</v>
      </c>
      <c r="B4116" t="s">
        <v>7436</v>
      </c>
      <c r="C4116" t="s">
        <v>20</v>
      </c>
      <c r="D4116" t="s">
        <v>103</v>
      </c>
      <c r="E4116" t="s">
        <v>4</v>
      </c>
      <c r="F4116" s="9">
        <v>45779</v>
      </c>
      <c r="G4116" s="9" t="str">
        <f>TEXT(Ecommerce_Sales_Data[[#This Row],[Order_Date]],"dddd")</f>
        <v>Friday</v>
      </c>
      <c r="H4116" t="s">
        <v>14757</v>
      </c>
      <c r="I4116" t="s">
        <v>14763</v>
      </c>
      <c r="J4116">
        <v>5</v>
      </c>
      <c r="K4116">
        <v>1</v>
      </c>
      <c r="L4116" s="12">
        <v>1149.01</v>
      </c>
      <c r="M4116" s="11">
        <v>0.2</v>
      </c>
      <c r="N4116" s="12">
        <v>919.21</v>
      </c>
      <c r="O4116" s="12">
        <v>695.22</v>
      </c>
      <c r="P4116" s="12">
        <v>223.99</v>
      </c>
      <c r="Q4116" s="11">
        <v>0.243676635371678</v>
      </c>
    </row>
    <row r="4117" spans="1:17" x14ac:dyDescent="0.45">
      <c r="A4117" t="s">
        <v>7437</v>
      </c>
      <c r="B4117" t="s">
        <v>7438</v>
      </c>
      <c r="C4117" t="s">
        <v>2</v>
      </c>
      <c r="D4117" t="s">
        <v>3</v>
      </c>
      <c r="E4117" t="s">
        <v>22</v>
      </c>
      <c r="F4117" s="9">
        <v>45346</v>
      </c>
      <c r="G4117" s="9" t="str">
        <f>TEXT(Ecommerce_Sales_Data[[#This Row],[Order_Date]],"dddd")</f>
        <v>Saturday</v>
      </c>
      <c r="H4117" t="s">
        <v>14761</v>
      </c>
      <c r="I4117" t="s">
        <v>14758</v>
      </c>
      <c r="J4117">
        <v>2</v>
      </c>
      <c r="K4117">
        <v>4</v>
      </c>
      <c r="L4117" s="12">
        <v>2442.7199999999998</v>
      </c>
      <c r="M4117" s="11">
        <v>0.15</v>
      </c>
      <c r="N4117" s="12">
        <v>8305.25</v>
      </c>
      <c r="O4117" s="12">
        <v>6382.05</v>
      </c>
      <c r="P4117" s="12">
        <v>1923.2</v>
      </c>
      <c r="Q4117" s="11">
        <v>0.231564371933416</v>
      </c>
    </row>
    <row r="4118" spans="1:17" x14ac:dyDescent="0.45">
      <c r="A4118" t="s">
        <v>7439</v>
      </c>
      <c r="B4118" t="s">
        <v>7440</v>
      </c>
      <c r="C4118" t="s">
        <v>7</v>
      </c>
      <c r="D4118" t="s">
        <v>134</v>
      </c>
      <c r="E4118" t="s">
        <v>22</v>
      </c>
      <c r="F4118" s="9">
        <v>45550</v>
      </c>
      <c r="G4118" s="9" t="str">
        <f>TEXT(Ecommerce_Sales_Data[[#This Row],[Order_Date]],"dddd")</f>
        <v>Sunday</v>
      </c>
      <c r="H4118" t="s">
        <v>14761</v>
      </c>
      <c r="I4118" t="s">
        <v>14766</v>
      </c>
      <c r="J4118">
        <v>9</v>
      </c>
      <c r="K4118">
        <v>1</v>
      </c>
      <c r="L4118" s="12">
        <v>4231.24</v>
      </c>
      <c r="M4118" s="11">
        <v>0.1</v>
      </c>
      <c r="N4118" s="12">
        <v>3808.12</v>
      </c>
      <c r="O4118" s="12">
        <v>2294.9699999999998</v>
      </c>
      <c r="P4118" s="12">
        <v>1513.15</v>
      </c>
      <c r="Q4118" s="11">
        <v>0.39734829784775699</v>
      </c>
    </row>
    <row r="4119" spans="1:17" x14ac:dyDescent="0.45">
      <c r="A4119" t="s">
        <v>7441</v>
      </c>
      <c r="B4119" t="s">
        <v>7442</v>
      </c>
      <c r="C4119" t="s">
        <v>12</v>
      </c>
      <c r="D4119" t="s">
        <v>41</v>
      </c>
      <c r="E4119" t="s">
        <v>14</v>
      </c>
      <c r="F4119" s="9">
        <v>45649</v>
      </c>
      <c r="G4119" s="9" t="str">
        <f>TEXT(Ecommerce_Sales_Data[[#This Row],[Order_Date]],"dddd")</f>
        <v>Monday</v>
      </c>
      <c r="H4119" t="s">
        <v>14757</v>
      </c>
      <c r="I4119" t="s">
        <v>14770</v>
      </c>
      <c r="J4119">
        <v>12</v>
      </c>
      <c r="K4119">
        <v>5</v>
      </c>
      <c r="L4119" s="12">
        <v>119.72</v>
      </c>
      <c r="M4119" s="11">
        <v>0</v>
      </c>
      <c r="N4119" s="12">
        <v>598.6</v>
      </c>
      <c r="O4119" s="12">
        <v>419.27</v>
      </c>
      <c r="P4119" s="12">
        <v>179.33</v>
      </c>
      <c r="Q4119" s="11">
        <v>0.29958235883728701</v>
      </c>
    </row>
    <row r="4120" spans="1:17" x14ac:dyDescent="0.45">
      <c r="A4120" t="s">
        <v>7443</v>
      </c>
      <c r="B4120" t="s">
        <v>1009</v>
      </c>
      <c r="C4120" t="s">
        <v>20</v>
      </c>
      <c r="D4120" t="s">
        <v>21</v>
      </c>
      <c r="E4120" t="s">
        <v>22</v>
      </c>
      <c r="F4120" s="9">
        <v>45771</v>
      </c>
      <c r="G4120" s="9" t="str">
        <f>TEXT(Ecommerce_Sales_Data[[#This Row],[Order_Date]],"dddd")</f>
        <v>Thursday</v>
      </c>
      <c r="H4120" t="s">
        <v>14757</v>
      </c>
      <c r="I4120" t="s">
        <v>14765</v>
      </c>
      <c r="J4120">
        <v>4</v>
      </c>
      <c r="K4120">
        <v>2</v>
      </c>
      <c r="L4120" s="12">
        <v>3973.97</v>
      </c>
      <c r="M4120" s="11">
        <v>0.1</v>
      </c>
      <c r="N4120" s="12">
        <v>7153.15</v>
      </c>
      <c r="O4120" s="12">
        <v>4792.8100000000004</v>
      </c>
      <c r="P4120" s="12">
        <v>2360.34</v>
      </c>
      <c r="Q4120" s="11">
        <v>0.32997211018921702</v>
      </c>
    </row>
    <row r="4121" spans="1:17" x14ac:dyDescent="0.45">
      <c r="A4121" t="s">
        <v>7444</v>
      </c>
      <c r="B4121" t="s">
        <v>7445</v>
      </c>
      <c r="C4121" t="s">
        <v>2</v>
      </c>
      <c r="D4121" t="s">
        <v>17</v>
      </c>
      <c r="E4121" t="s">
        <v>22</v>
      </c>
      <c r="F4121" s="9">
        <v>45731</v>
      </c>
      <c r="G4121" s="9" t="str">
        <f>TEXT(Ecommerce_Sales_Data[[#This Row],[Order_Date]],"dddd")</f>
        <v>Saturday</v>
      </c>
      <c r="H4121" t="s">
        <v>14761</v>
      </c>
      <c r="I4121" t="s">
        <v>14769</v>
      </c>
      <c r="J4121">
        <v>3</v>
      </c>
      <c r="K4121">
        <v>1</v>
      </c>
      <c r="L4121" s="12">
        <v>2047.86</v>
      </c>
      <c r="M4121" s="11">
        <v>0.15</v>
      </c>
      <c r="N4121" s="12">
        <v>1740.68</v>
      </c>
      <c r="O4121" s="12">
        <v>1228.67</v>
      </c>
      <c r="P4121" s="12">
        <v>512.01</v>
      </c>
      <c r="Q4121" s="11">
        <v>0.29414366799181901</v>
      </c>
    </row>
    <row r="4122" spans="1:17" x14ac:dyDescent="0.45">
      <c r="A4122" t="s">
        <v>7446</v>
      </c>
      <c r="B4122" t="s">
        <v>1337</v>
      </c>
      <c r="C4122" t="s">
        <v>28</v>
      </c>
      <c r="D4122" t="s">
        <v>100</v>
      </c>
      <c r="E4122" t="s">
        <v>14</v>
      </c>
      <c r="F4122" s="9">
        <v>45377</v>
      </c>
      <c r="G4122" s="9" t="str">
        <f>TEXT(Ecommerce_Sales_Data[[#This Row],[Order_Date]],"dddd")</f>
        <v>Tuesday</v>
      </c>
      <c r="H4122" t="s">
        <v>14757</v>
      </c>
      <c r="I4122" t="s">
        <v>14769</v>
      </c>
      <c r="J4122">
        <v>3</v>
      </c>
      <c r="K4122">
        <v>3</v>
      </c>
      <c r="L4122" s="12">
        <v>1167.18</v>
      </c>
      <c r="M4122" s="11">
        <v>0.2</v>
      </c>
      <c r="N4122" s="12">
        <v>2801.23</v>
      </c>
      <c r="O4122" s="12">
        <v>2166.31</v>
      </c>
      <c r="P4122" s="12">
        <v>634.91999999999996</v>
      </c>
      <c r="Q4122" s="11">
        <v>0.226657575422225</v>
      </c>
    </row>
    <row r="4123" spans="1:17" x14ac:dyDescent="0.45">
      <c r="A4123" t="s">
        <v>7447</v>
      </c>
      <c r="B4123" t="s">
        <v>7448</v>
      </c>
      <c r="C4123" t="s">
        <v>28</v>
      </c>
      <c r="D4123" t="s">
        <v>100</v>
      </c>
      <c r="E4123" t="s">
        <v>4</v>
      </c>
      <c r="F4123" s="9">
        <v>45547</v>
      </c>
      <c r="G4123" s="9" t="str">
        <f>TEXT(Ecommerce_Sales_Data[[#This Row],[Order_Date]],"dddd")</f>
        <v>Thursday</v>
      </c>
      <c r="H4123" t="s">
        <v>14757</v>
      </c>
      <c r="I4123" t="s">
        <v>14766</v>
      </c>
      <c r="J4123">
        <v>9</v>
      </c>
      <c r="K4123">
        <v>1</v>
      </c>
      <c r="L4123" s="12">
        <v>3594.5</v>
      </c>
      <c r="M4123" s="11">
        <v>0.15</v>
      </c>
      <c r="N4123" s="12">
        <v>3055.32</v>
      </c>
      <c r="O4123" s="12">
        <v>2279.63</v>
      </c>
      <c r="P4123" s="12">
        <v>775.69</v>
      </c>
      <c r="Q4123" s="11">
        <v>0.25388175379338301</v>
      </c>
    </row>
    <row r="4124" spans="1:17" x14ac:dyDescent="0.45">
      <c r="A4124" t="s">
        <v>7449</v>
      </c>
      <c r="B4124" t="s">
        <v>7450</v>
      </c>
      <c r="C4124" t="s">
        <v>12</v>
      </c>
      <c r="D4124" t="s">
        <v>13</v>
      </c>
      <c r="E4124" t="s">
        <v>14</v>
      </c>
      <c r="F4124" s="9">
        <v>45659</v>
      </c>
      <c r="G4124" s="9" t="str">
        <f>TEXT(Ecommerce_Sales_Data[[#This Row],[Order_Date]],"dddd")</f>
        <v>Thursday</v>
      </c>
      <c r="H4124" t="s">
        <v>14757</v>
      </c>
      <c r="I4124" t="s">
        <v>14767</v>
      </c>
      <c r="J4124">
        <v>1</v>
      </c>
      <c r="K4124">
        <v>5</v>
      </c>
      <c r="L4124" s="12">
        <v>3196.26</v>
      </c>
      <c r="M4124" s="11">
        <v>0</v>
      </c>
      <c r="N4124" s="12">
        <v>15981.3</v>
      </c>
      <c r="O4124" s="12">
        <v>11675.34</v>
      </c>
      <c r="P4124" s="12">
        <v>4305.96</v>
      </c>
      <c r="Q4124" s="11">
        <v>0.26943740496705498</v>
      </c>
    </row>
    <row r="4125" spans="1:17" x14ac:dyDescent="0.45">
      <c r="A4125" t="s">
        <v>7451</v>
      </c>
      <c r="B4125" t="s">
        <v>7452</v>
      </c>
      <c r="C4125" t="s">
        <v>28</v>
      </c>
      <c r="D4125" t="s">
        <v>85</v>
      </c>
      <c r="E4125" t="s">
        <v>14</v>
      </c>
      <c r="F4125" s="9">
        <v>45357</v>
      </c>
      <c r="G4125" s="9" t="str">
        <f>TEXT(Ecommerce_Sales_Data[[#This Row],[Order_Date]],"dddd")</f>
        <v>Wednesday</v>
      </c>
      <c r="H4125" t="s">
        <v>14757</v>
      </c>
      <c r="I4125" t="s">
        <v>14769</v>
      </c>
      <c r="J4125">
        <v>3</v>
      </c>
      <c r="K4125">
        <v>5</v>
      </c>
      <c r="L4125" s="12">
        <v>807.68</v>
      </c>
      <c r="M4125" s="11">
        <v>0.05</v>
      </c>
      <c r="N4125" s="12">
        <v>3836.48</v>
      </c>
      <c r="O4125" s="12">
        <v>2832.28</v>
      </c>
      <c r="P4125" s="12">
        <v>1004.2</v>
      </c>
      <c r="Q4125" s="11">
        <v>0.26175035449161699</v>
      </c>
    </row>
    <row r="4126" spans="1:17" x14ac:dyDescent="0.45">
      <c r="A4126" t="s">
        <v>7453</v>
      </c>
      <c r="B4126" t="s">
        <v>639</v>
      </c>
      <c r="C4126" t="s">
        <v>2</v>
      </c>
      <c r="D4126" t="s">
        <v>82</v>
      </c>
      <c r="E4126" t="s">
        <v>14</v>
      </c>
      <c r="F4126" s="9">
        <v>45667</v>
      </c>
      <c r="G4126" s="9" t="str">
        <f>TEXT(Ecommerce_Sales_Data[[#This Row],[Order_Date]],"dddd")</f>
        <v>Friday</v>
      </c>
      <c r="H4126" t="s">
        <v>14757</v>
      </c>
      <c r="I4126" t="s">
        <v>14767</v>
      </c>
      <c r="J4126">
        <v>1</v>
      </c>
      <c r="K4126">
        <v>1</v>
      </c>
      <c r="L4126" s="12">
        <v>2694.47</v>
      </c>
      <c r="M4126" s="11">
        <v>0.15</v>
      </c>
      <c r="N4126" s="12">
        <v>2290.3000000000002</v>
      </c>
      <c r="O4126" s="12">
        <v>1766.08</v>
      </c>
      <c r="P4126" s="12">
        <v>524.22</v>
      </c>
      <c r="Q4126" s="11">
        <v>0.22888704536523599</v>
      </c>
    </row>
    <row r="4127" spans="1:17" x14ac:dyDescent="0.45">
      <c r="A4127" t="s">
        <v>7454</v>
      </c>
      <c r="B4127" t="s">
        <v>7455</v>
      </c>
      <c r="C4127" t="s">
        <v>2</v>
      </c>
      <c r="D4127" t="s">
        <v>82</v>
      </c>
      <c r="E4127" t="s">
        <v>4</v>
      </c>
      <c r="F4127" s="9">
        <v>45702</v>
      </c>
      <c r="G4127" s="9" t="str">
        <f>TEXT(Ecommerce_Sales_Data[[#This Row],[Order_Date]],"dddd")</f>
        <v>Friday</v>
      </c>
      <c r="H4127" t="s">
        <v>14757</v>
      </c>
      <c r="I4127" t="s">
        <v>14758</v>
      </c>
      <c r="J4127">
        <v>2</v>
      </c>
      <c r="K4127">
        <v>1</v>
      </c>
      <c r="L4127" s="12">
        <v>2545.04</v>
      </c>
      <c r="M4127" s="11">
        <v>0.2</v>
      </c>
      <c r="N4127" s="12">
        <v>2036.03</v>
      </c>
      <c r="O4127" s="12">
        <v>1625.96</v>
      </c>
      <c r="P4127" s="12">
        <v>410.07</v>
      </c>
      <c r="Q4127" s="11">
        <v>0.20140665903744001</v>
      </c>
    </row>
    <row r="4128" spans="1:17" x14ac:dyDescent="0.45">
      <c r="A4128" t="s">
        <v>7456</v>
      </c>
      <c r="B4128" t="s">
        <v>7457</v>
      </c>
      <c r="C4128" t="s">
        <v>28</v>
      </c>
      <c r="D4128" t="s">
        <v>35</v>
      </c>
      <c r="E4128" t="s">
        <v>22</v>
      </c>
      <c r="F4128" s="9">
        <v>45495</v>
      </c>
      <c r="G4128" s="9" t="str">
        <f>TEXT(Ecommerce_Sales_Data[[#This Row],[Order_Date]],"dddd")</f>
        <v>Monday</v>
      </c>
      <c r="H4128" t="s">
        <v>14757</v>
      </c>
      <c r="I4128" t="s">
        <v>14768</v>
      </c>
      <c r="J4128">
        <v>7</v>
      </c>
      <c r="K4128">
        <v>4</v>
      </c>
      <c r="L4128" s="12">
        <v>1327.8</v>
      </c>
      <c r="M4128" s="11">
        <v>0.15</v>
      </c>
      <c r="N4128" s="12">
        <v>4514.5200000000004</v>
      </c>
      <c r="O4128" s="12">
        <v>3536.99</v>
      </c>
      <c r="P4128" s="12">
        <v>977.53</v>
      </c>
      <c r="Q4128" s="11">
        <v>0.216530218051974</v>
      </c>
    </row>
    <row r="4129" spans="1:17" x14ac:dyDescent="0.45">
      <c r="A4129" t="s">
        <v>7458</v>
      </c>
      <c r="B4129" t="s">
        <v>1630</v>
      </c>
      <c r="C4129" t="s">
        <v>12</v>
      </c>
      <c r="D4129" t="s">
        <v>111</v>
      </c>
      <c r="E4129" t="s">
        <v>9</v>
      </c>
      <c r="F4129" s="9">
        <v>45292</v>
      </c>
      <c r="G4129" s="9" t="str">
        <f>TEXT(Ecommerce_Sales_Data[[#This Row],[Order_Date]],"dddd")</f>
        <v>Monday</v>
      </c>
      <c r="H4129" t="s">
        <v>14757</v>
      </c>
      <c r="I4129" t="s">
        <v>14767</v>
      </c>
      <c r="J4129">
        <v>1</v>
      </c>
      <c r="K4129">
        <v>3</v>
      </c>
      <c r="L4129" s="12">
        <v>1845.53</v>
      </c>
      <c r="M4129" s="11">
        <v>0.1</v>
      </c>
      <c r="N4129" s="12">
        <v>4982.93</v>
      </c>
      <c r="O4129" s="12">
        <v>3144.45</v>
      </c>
      <c r="P4129" s="12">
        <v>1838.48</v>
      </c>
      <c r="Q4129" s="11">
        <v>0.36895561446779301</v>
      </c>
    </row>
    <row r="4130" spans="1:17" x14ac:dyDescent="0.45">
      <c r="A4130" t="s">
        <v>7459</v>
      </c>
      <c r="B4130" t="s">
        <v>4031</v>
      </c>
      <c r="C4130" t="s">
        <v>20</v>
      </c>
      <c r="D4130" t="s">
        <v>25</v>
      </c>
      <c r="E4130" t="s">
        <v>9</v>
      </c>
      <c r="F4130" s="9">
        <v>45431</v>
      </c>
      <c r="G4130" s="9" t="str">
        <f>TEXT(Ecommerce_Sales_Data[[#This Row],[Order_Date]],"dddd")</f>
        <v>Sunday</v>
      </c>
      <c r="H4130" t="s">
        <v>14761</v>
      </c>
      <c r="I4130" t="s">
        <v>14763</v>
      </c>
      <c r="J4130">
        <v>5</v>
      </c>
      <c r="K4130">
        <v>5</v>
      </c>
      <c r="L4130" s="12">
        <v>2823.77</v>
      </c>
      <c r="M4130" s="11">
        <v>0</v>
      </c>
      <c r="N4130" s="12">
        <v>14118.85</v>
      </c>
      <c r="O4130" s="12">
        <v>8544.5499999999993</v>
      </c>
      <c r="P4130" s="12">
        <v>5574.3</v>
      </c>
      <c r="Q4130" s="11">
        <v>0.394812608675636</v>
      </c>
    </row>
    <row r="4131" spans="1:17" x14ac:dyDescent="0.45">
      <c r="A4131" t="s">
        <v>7460</v>
      </c>
      <c r="B4131" t="s">
        <v>1044</v>
      </c>
      <c r="C4131" t="s">
        <v>2</v>
      </c>
      <c r="D4131" t="s">
        <v>17</v>
      </c>
      <c r="E4131" t="s">
        <v>14</v>
      </c>
      <c r="F4131" s="9">
        <v>45979</v>
      </c>
      <c r="G4131" s="9" t="str">
        <f>TEXT(Ecommerce_Sales_Data[[#This Row],[Order_Date]],"dddd")</f>
        <v>Tuesday</v>
      </c>
      <c r="H4131" t="s">
        <v>14757</v>
      </c>
      <c r="I4131" t="s">
        <v>14764</v>
      </c>
      <c r="J4131">
        <v>11</v>
      </c>
      <c r="K4131">
        <v>4</v>
      </c>
      <c r="L4131" s="12">
        <v>2062.1799999999998</v>
      </c>
      <c r="M4131" s="11">
        <v>0.2</v>
      </c>
      <c r="N4131" s="12">
        <v>6598.98</v>
      </c>
      <c r="O4131" s="12">
        <v>4174.46</v>
      </c>
      <c r="P4131" s="12">
        <v>2424.52</v>
      </c>
      <c r="Q4131" s="11">
        <v>0.367408296433691</v>
      </c>
    </row>
    <row r="4132" spans="1:17" x14ac:dyDescent="0.45">
      <c r="A4132" t="s">
        <v>7461</v>
      </c>
      <c r="B4132" t="s">
        <v>5621</v>
      </c>
      <c r="C4132" t="s">
        <v>20</v>
      </c>
      <c r="D4132" t="s">
        <v>21</v>
      </c>
      <c r="E4132" t="s">
        <v>14</v>
      </c>
      <c r="F4132" s="9">
        <v>45447</v>
      </c>
      <c r="G4132" s="9" t="str">
        <f>TEXT(Ecommerce_Sales_Data[[#This Row],[Order_Date]],"dddd")</f>
        <v>Tuesday</v>
      </c>
      <c r="H4132" t="s">
        <v>14757</v>
      </c>
      <c r="I4132" t="s">
        <v>14759</v>
      </c>
      <c r="J4132">
        <v>6</v>
      </c>
      <c r="K4132">
        <v>2</v>
      </c>
      <c r="L4132" s="12">
        <v>3976.68</v>
      </c>
      <c r="M4132" s="11">
        <v>0.15</v>
      </c>
      <c r="N4132" s="12">
        <v>6760.36</v>
      </c>
      <c r="O4132" s="12">
        <v>5114.83</v>
      </c>
      <c r="P4132" s="12">
        <v>1645.53</v>
      </c>
      <c r="Q4132" s="11">
        <v>0.243408635043104</v>
      </c>
    </row>
    <row r="4133" spans="1:17" x14ac:dyDescent="0.45">
      <c r="A4133" t="s">
        <v>7462</v>
      </c>
      <c r="B4133" t="s">
        <v>7463</v>
      </c>
      <c r="C4133" t="s">
        <v>7</v>
      </c>
      <c r="D4133" t="s">
        <v>8</v>
      </c>
      <c r="E4133" t="s">
        <v>9</v>
      </c>
      <c r="F4133" s="9">
        <v>45378</v>
      </c>
      <c r="G4133" s="9" t="str">
        <f>TEXT(Ecommerce_Sales_Data[[#This Row],[Order_Date]],"dddd")</f>
        <v>Wednesday</v>
      </c>
      <c r="H4133" t="s">
        <v>14757</v>
      </c>
      <c r="I4133" t="s">
        <v>14769</v>
      </c>
      <c r="J4133">
        <v>3</v>
      </c>
      <c r="K4133">
        <v>5</v>
      </c>
      <c r="L4133" s="12">
        <v>549.98</v>
      </c>
      <c r="M4133" s="11">
        <v>0.05</v>
      </c>
      <c r="N4133" s="12">
        <v>2612.4</v>
      </c>
      <c r="O4133" s="12">
        <v>1971.81</v>
      </c>
      <c r="P4133" s="12">
        <v>640.59</v>
      </c>
      <c r="Q4133" s="11">
        <v>0.24521129995406499</v>
      </c>
    </row>
    <row r="4134" spans="1:17" x14ac:dyDescent="0.45">
      <c r="A4134" t="s">
        <v>7464</v>
      </c>
      <c r="B4134" t="s">
        <v>4781</v>
      </c>
      <c r="C4134" t="s">
        <v>7</v>
      </c>
      <c r="D4134" t="s">
        <v>8</v>
      </c>
      <c r="E4134" t="s">
        <v>9</v>
      </c>
      <c r="F4134" s="9">
        <v>45445</v>
      </c>
      <c r="G4134" s="9" t="str">
        <f>TEXT(Ecommerce_Sales_Data[[#This Row],[Order_Date]],"dddd")</f>
        <v>Sunday</v>
      </c>
      <c r="H4134" t="s">
        <v>14761</v>
      </c>
      <c r="I4134" t="s">
        <v>14759</v>
      </c>
      <c r="J4134">
        <v>6</v>
      </c>
      <c r="K4134">
        <v>4</v>
      </c>
      <c r="L4134" s="12">
        <v>475.27</v>
      </c>
      <c r="M4134" s="11">
        <v>0.15</v>
      </c>
      <c r="N4134" s="12">
        <v>1615.92</v>
      </c>
      <c r="O4134" s="12">
        <v>1237.79</v>
      </c>
      <c r="P4134" s="12">
        <v>378.13</v>
      </c>
      <c r="Q4134" s="11">
        <v>0.23400292093667999</v>
      </c>
    </row>
    <row r="4135" spans="1:17" x14ac:dyDescent="0.45">
      <c r="A4135" t="s">
        <v>7465</v>
      </c>
      <c r="B4135" t="s">
        <v>7466</v>
      </c>
      <c r="C4135" t="s">
        <v>20</v>
      </c>
      <c r="D4135" t="s">
        <v>25</v>
      </c>
      <c r="E4135" t="s">
        <v>9</v>
      </c>
      <c r="F4135" s="9">
        <v>45860</v>
      </c>
      <c r="G4135" s="9" t="str">
        <f>TEXT(Ecommerce_Sales_Data[[#This Row],[Order_Date]],"dddd")</f>
        <v>Tuesday</v>
      </c>
      <c r="H4135" t="s">
        <v>14757</v>
      </c>
      <c r="I4135" t="s">
        <v>14768</v>
      </c>
      <c r="J4135">
        <v>7</v>
      </c>
      <c r="K4135">
        <v>1</v>
      </c>
      <c r="L4135" s="12">
        <v>300.88</v>
      </c>
      <c r="M4135" s="11">
        <v>0</v>
      </c>
      <c r="N4135" s="12">
        <v>300.88</v>
      </c>
      <c r="O4135" s="12">
        <v>246.74</v>
      </c>
      <c r="P4135" s="12">
        <v>54.14</v>
      </c>
      <c r="Q4135" s="11">
        <v>0.179938846051582</v>
      </c>
    </row>
    <row r="4136" spans="1:17" x14ac:dyDescent="0.45">
      <c r="A4136" t="s">
        <v>7467</v>
      </c>
      <c r="B4136" t="s">
        <v>7468</v>
      </c>
      <c r="C4136" t="s">
        <v>28</v>
      </c>
      <c r="D4136" t="s">
        <v>100</v>
      </c>
      <c r="E4136" t="s">
        <v>22</v>
      </c>
      <c r="F4136" s="9">
        <v>45357</v>
      </c>
      <c r="G4136" s="9" t="str">
        <f>TEXT(Ecommerce_Sales_Data[[#This Row],[Order_Date]],"dddd")</f>
        <v>Wednesday</v>
      </c>
      <c r="H4136" t="s">
        <v>14757</v>
      </c>
      <c r="I4136" t="s">
        <v>14769</v>
      </c>
      <c r="J4136">
        <v>3</v>
      </c>
      <c r="K4136">
        <v>5</v>
      </c>
      <c r="L4136" s="12">
        <v>2282.0700000000002</v>
      </c>
      <c r="M4136" s="11">
        <v>0.1</v>
      </c>
      <c r="N4136" s="12">
        <v>10269.32</v>
      </c>
      <c r="O4136" s="12">
        <v>6316.57</v>
      </c>
      <c r="P4136" s="12">
        <v>3952.75</v>
      </c>
      <c r="Q4136" s="11">
        <v>0.38490864049420997</v>
      </c>
    </row>
    <row r="4137" spans="1:17" x14ac:dyDescent="0.45">
      <c r="A4137" t="s">
        <v>7469</v>
      </c>
      <c r="B4137" t="s">
        <v>7470</v>
      </c>
      <c r="C4137" t="s">
        <v>20</v>
      </c>
      <c r="D4137" t="s">
        <v>60</v>
      </c>
      <c r="E4137" t="s">
        <v>9</v>
      </c>
      <c r="F4137" s="9">
        <v>45994</v>
      </c>
      <c r="G4137" s="9" t="str">
        <f>TEXT(Ecommerce_Sales_Data[[#This Row],[Order_Date]],"dddd")</f>
        <v>Wednesday</v>
      </c>
      <c r="H4137" t="s">
        <v>14757</v>
      </c>
      <c r="I4137" t="s">
        <v>14770</v>
      </c>
      <c r="J4137">
        <v>12</v>
      </c>
      <c r="K4137">
        <v>4</v>
      </c>
      <c r="L4137" s="12">
        <v>4789.72</v>
      </c>
      <c r="M4137" s="11">
        <v>0</v>
      </c>
      <c r="N4137" s="12">
        <v>19158.88</v>
      </c>
      <c r="O4137" s="12">
        <v>15800.04</v>
      </c>
      <c r="P4137" s="12">
        <v>3358.84</v>
      </c>
      <c r="Q4137" s="11">
        <v>0.17531504973150799</v>
      </c>
    </row>
    <row r="4138" spans="1:17" x14ac:dyDescent="0.45">
      <c r="A4138" t="s">
        <v>7471</v>
      </c>
      <c r="B4138" t="s">
        <v>1487</v>
      </c>
      <c r="C4138" t="s">
        <v>2</v>
      </c>
      <c r="D4138" t="s">
        <v>65</v>
      </c>
      <c r="E4138" t="s">
        <v>9</v>
      </c>
      <c r="F4138" s="9">
        <v>45927</v>
      </c>
      <c r="G4138" s="9" t="str">
        <f>TEXT(Ecommerce_Sales_Data[[#This Row],[Order_Date]],"dddd")</f>
        <v>Saturday</v>
      </c>
      <c r="H4138" t="s">
        <v>14761</v>
      </c>
      <c r="I4138" t="s">
        <v>14766</v>
      </c>
      <c r="J4138">
        <v>9</v>
      </c>
      <c r="K4138">
        <v>4</v>
      </c>
      <c r="L4138" s="12">
        <v>3509.53</v>
      </c>
      <c r="M4138" s="11">
        <v>0.05</v>
      </c>
      <c r="N4138" s="12">
        <v>13336.21</v>
      </c>
      <c r="O4138" s="12">
        <v>9936.91</v>
      </c>
      <c r="P4138" s="12">
        <v>3399.3</v>
      </c>
      <c r="Q4138" s="11">
        <v>0.25489250694162702</v>
      </c>
    </row>
    <row r="4139" spans="1:17" x14ac:dyDescent="0.45">
      <c r="A4139" t="s">
        <v>7472</v>
      </c>
      <c r="B4139" t="s">
        <v>7473</v>
      </c>
      <c r="C4139" t="s">
        <v>2</v>
      </c>
      <c r="D4139" t="s">
        <v>68</v>
      </c>
      <c r="E4139" t="s">
        <v>22</v>
      </c>
      <c r="F4139" s="9">
        <v>45491</v>
      </c>
      <c r="G4139" s="9" t="str">
        <f>TEXT(Ecommerce_Sales_Data[[#This Row],[Order_Date]],"dddd")</f>
        <v>Thursday</v>
      </c>
      <c r="H4139" t="s">
        <v>14757</v>
      </c>
      <c r="I4139" t="s">
        <v>14768</v>
      </c>
      <c r="J4139">
        <v>7</v>
      </c>
      <c r="K4139">
        <v>5</v>
      </c>
      <c r="L4139" s="12">
        <v>2341.9699999999998</v>
      </c>
      <c r="M4139" s="11">
        <v>0</v>
      </c>
      <c r="N4139" s="12">
        <v>11709.85</v>
      </c>
      <c r="O4139" s="12">
        <v>8023.48</v>
      </c>
      <c r="P4139" s="12">
        <v>3686.37</v>
      </c>
      <c r="Q4139" s="11">
        <v>0.31480932719035698</v>
      </c>
    </row>
    <row r="4140" spans="1:17" x14ac:dyDescent="0.45">
      <c r="A4140" t="s">
        <v>7474</v>
      </c>
      <c r="B4140" t="s">
        <v>7475</v>
      </c>
      <c r="C4140" t="s">
        <v>7</v>
      </c>
      <c r="D4140" t="s">
        <v>46</v>
      </c>
      <c r="E4140" t="s">
        <v>22</v>
      </c>
      <c r="F4140" s="9">
        <v>45513</v>
      </c>
      <c r="G4140" s="9" t="str">
        <f>TEXT(Ecommerce_Sales_Data[[#This Row],[Order_Date]],"dddd")</f>
        <v>Friday</v>
      </c>
      <c r="H4140" t="s">
        <v>14757</v>
      </c>
      <c r="I4140" t="s">
        <v>14762</v>
      </c>
      <c r="J4140">
        <v>8</v>
      </c>
      <c r="K4140">
        <v>5</v>
      </c>
      <c r="L4140" s="12">
        <v>4751.75</v>
      </c>
      <c r="M4140" s="11">
        <v>0.05</v>
      </c>
      <c r="N4140" s="12">
        <v>22570.81</v>
      </c>
      <c r="O4140" s="12">
        <v>13605.8</v>
      </c>
      <c r="P4140" s="12">
        <v>8965.01</v>
      </c>
      <c r="Q4140" s="11">
        <v>0.39719487249239199</v>
      </c>
    </row>
    <row r="4141" spans="1:17" x14ac:dyDescent="0.45">
      <c r="A4141" t="s">
        <v>7476</v>
      </c>
      <c r="B4141" t="s">
        <v>3442</v>
      </c>
      <c r="C4141" t="s">
        <v>2</v>
      </c>
      <c r="D4141" t="s">
        <v>65</v>
      </c>
      <c r="E4141" t="s">
        <v>9</v>
      </c>
      <c r="F4141" s="9">
        <v>45535</v>
      </c>
      <c r="G4141" s="9" t="str">
        <f>TEXT(Ecommerce_Sales_Data[[#This Row],[Order_Date]],"dddd")</f>
        <v>Saturday</v>
      </c>
      <c r="H4141" t="s">
        <v>14761</v>
      </c>
      <c r="I4141" t="s">
        <v>14762</v>
      </c>
      <c r="J4141">
        <v>8</v>
      </c>
      <c r="K4141">
        <v>2</v>
      </c>
      <c r="L4141" s="12">
        <v>2514.84</v>
      </c>
      <c r="M4141" s="11">
        <v>0.2</v>
      </c>
      <c r="N4141" s="12">
        <v>4023.74</v>
      </c>
      <c r="O4141" s="12">
        <v>2990.51</v>
      </c>
      <c r="P4141" s="12">
        <v>1033.23</v>
      </c>
      <c r="Q4141" s="11">
        <v>0.25678348998692802</v>
      </c>
    </row>
    <row r="4142" spans="1:17" x14ac:dyDescent="0.45">
      <c r="A4142" t="s">
        <v>7477</v>
      </c>
      <c r="B4142" t="s">
        <v>7478</v>
      </c>
      <c r="C4142" t="s">
        <v>12</v>
      </c>
      <c r="D4142" t="s">
        <v>13</v>
      </c>
      <c r="E4142" t="s">
        <v>14</v>
      </c>
      <c r="F4142" s="9">
        <v>45378</v>
      </c>
      <c r="G4142" s="9" t="str">
        <f>TEXT(Ecommerce_Sales_Data[[#This Row],[Order_Date]],"dddd")</f>
        <v>Wednesday</v>
      </c>
      <c r="H4142" t="s">
        <v>14757</v>
      </c>
      <c r="I4142" t="s">
        <v>14769</v>
      </c>
      <c r="J4142">
        <v>3</v>
      </c>
      <c r="K4142">
        <v>2</v>
      </c>
      <c r="L4142" s="12">
        <v>4345.43</v>
      </c>
      <c r="M4142" s="11">
        <v>0.2</v>
      </c>
      <c r="N4142" s="12">
        <v>6952.69</v>
      </c>
      <c r="O4142" s="12">
        <v>4209.5200000000004</v>
      </c>
      <c r="P4142" s="12">
        <v>2743.17</v>
      </c>
      <c r="Q4142" s="11">
        <v>0.39454800947546897</v>
      </c>
    </row>
    <row r="4143" spans="1:17" x14ac:dyDescent="0.45">
      <c r="A4143" t="s">
        <v>7479</v>
      </c>
      <c r="B4143" t="s">
        <v>617</v>
      </c>
      <c r="C4143" t="s">
        <v>7</v>
      </c>
      <c r="D4143" t="s">
        <v>71</v>
      </c>
      <c r="E4143" t="s">
        <v>22</v>
      </c>
      <c r="F4143" s="9">
        <v>45409</v>
      </c>
      <c r="G4143" s="9" t="str">
        <f>TEXT(Ecommerce_Sales_Data[[#This Row],[Order_Date]],"dddd")</f>
        <v>Saturday</v>
      </c>
      <c r="H4143" t="s">
        <v>14761</v>
      </c>
      <c r="I4143" t="s">
        <v>14765</v>
      </c>
      <c r="J4143">
        <v>4</v>
      </c>
      <c r="K4143">
        <v>5</v>
      </c>
      <c r="L4143" s="12">
        <v>2785.04</v>
      </c>
      <c r="M4143" s="11">
        <v>0.05</v>
      </c>
      <c r="N4143" s="12">
        <v>13228.94</v>
      </c>
      <c r="O4143" s="12">
        <v>8498.1299999999992</v>
      </c>
      <c r="P4143" s="12">
        <v>4730.8100000000004</v>
      </c>
      <c r="Q4143" s="11">
        <v>0.35761066268348002</v>
      </c>
    </row>
    <row r="4144" spans="1:17" x14ac:dyDescent="0.45">
      <c r="A4144" t="s">
        <v>7480</v>
      </c>
      <c r="B4144" t="s">
        <v>7481</v>
      </c>
      <c r="C4144" t="s">
        <v>20</v>
      </c>
      <c r="D4144" t="s">
        <v>60</v>
      </c>
      <c r="E4144" t="s">
        <v>4</v>
      </c>
      <c r="F4144" s="9">
        <v>45458</v>
      </c>
      <c r="G4144" s="9" t="str">
        <f>TEXT(Ecommerce_Sales_Data[[#This Row],[Order_Date]],"dddd")</f>
        <v>Saturday</v>
      </c>
      <c r="H4144" t="s">
        <v>14761</v>
      </c>
      <c r="I4144" t="s">
        <v>14759</v>
      </c>
      <c r="J4144">
        <v>6</v>
      </c>
      <c r="K4144">
        <v>4</v>
      </c>
      <c r="L4144" s="12">
        <v>1539.63</v>
      </c>
      <c r="M4144" s="11">
        <v>0.2</v>
      </c>
      <c r="N4144" s="12">
        <v>4926.82</v>
      </c>
      <c r="O4144" s="12">
        <v>3976.1</v>
      </c>
      <c r="P4144" s="12">
        <v>950.72</v>
      </c>
      <c r="Q4144" s="11">
        <v>0.19296828380172201</v>
      </c>
    </row>
    <row r="4145" spans="1:17" x14ac:dyDescent="0.45">
      <c r="A4145" t="s">
        <v>7482</v>
      </c>
      <c r="B4145" t="s">
        <v>7483</v>
      </c>
      <c r="C4145" t="s">
        <v>12</v>
      </c>
      <c r="D4145" t="s">
        <v>111</v>
      </c>
      <c r="E4145" t="s">
        <v>14</v>
      </c>
      <c r="F4145" s="9">
        <v>45581</v>
      </c>
      <c r="G4145" s="9" t="str">
        <f>TEXT(Ecommerce_Sales_Data[[#This Row],[Order_Date]],"dddd")</f>
        <v>Wednesday</v>
      </c>
      <c r="H4145" t="s">
        <v>14757</v>
      </c>
      <c r="I4145" t="s">
        <v>14760</v>
      </c>
      <c r="J4145">
        <v>10</v>
      </c>
      <c r="K4145">
        <v>2</v>
      </c>
      <c r="L4145" s="12">
        <v>4501.47</v>
      </c>
      <c r="M4145" s="11">
        <v>0.05</v>
      </c>
      <c r="N4145" s="12">
        <v>8552.7900000000009</v>
      </c>
      <c r="O4145" s="12">
        <v>6478.49</v>
      </c>
      <c r="P4145" s="12">
        <v>2074.3000000000002</v>
      </c>
      <c r="Q4145" s="11">
        <v>0.242529046077362</v>
      </c>
    </row>
    <row r="4146" spans="1:17" x14ac:dyDescent="0.45">
      <c r="A4146" t="s">
        <v>7484</v>
      </c>
      <c r="B4146" t="s">
        <v>7485</v>
      </c>
      <c r="C4146" t="s">
        <v>20</v>
      </c>
      <c r="D4146" t="s">
        <v>25</v>
      </c>
      <c r="E4146" t="s">
        <v>4</v>
      </c>
      <c r="F4146" s="9">
        <v>45806</v>
      </c>
      <c r="G4146" s="9" t="str">
        <f>TEXT(Ecommerce_Sales_Data[[#This Row],[Order_Date]],"dddd")</f>
        <v>Thursday</v>
      </c>
      <c r="H4146" t="s">
        <v>14757</v>
      </c>
      <c r="I4146" t="s">
        <v>14763</v>
      </c>
      <c r="J4146">
        <v>5</v>
      </c>
      <c r="K4146">
        <v>5</v>
      </c>
      <c r="L4146" s="12">
        <v>368.22</v>
      </c>
      <c r="M4146" s="11">
        <v>0.15</v>
      </c>
      <c r="N4146" s="12">
        <v>1564.94</v>
      </c>
      <c r="O4146" s="12">
        <v>1242.58</v>
      </c>
      <c r="P4146" s="12">
        <v>322.36</v>
      </c>
      <c r="Q4146" s="11">
        <v>0.20598872800235199</v>
      </c>
    </row>
    <row r="4147" spans="1:17" x14ac:dyDescent="0.45">
      <c r="A4147" t="s">
        <v>7486</v>
      </c>
      <c r="B4147" t="s">
        <v>3486</v>
      </c>
      <c r="C4147" t="s">
        <v>20</v>
      </c>
      <c r="D4147" t="s">
        <v>25</v>
      </c>
      <c r="E4147" t="s">
        <v>4</v>
      </c>
      <c r="F4147" s="9">
        <v>45544</v>
      </c>
      <c r="G4147" s="9" t="str">
        <f>TEXT(Ecommerce_Sales_Data[[#This Row],[Order_Date]],"dddd")</f>
        <v>Monday</v>
      </c>
      <c r="H4147" t="s">
        <v>14757</v>
      </c>
      <c r="I4147" t="s">
        <v>14766</v>
      </c>
      <c r="J4147">
        <v>9</v>
      </c>
      <c r="K4147">
        <v>4</v>
      </c>
      <c r="L4147" s="12">
        <v>440.59</v>
      </c>
      <c r="M4147" s="11">
        <v>0.05</v>
      </c>
      <c r="N4147" s="12">
        <v>1674.24</v>
      </c>
      <c r="O4147" s="12">
        <v>1217.4100000000001</v>
      </c>
      <c r="P4147" s="12">
        <v>456.83</v>
      </c>
      <c r="Q4147" s="11">
        <v>0.27285813264525999</v>
      </c>
    </row>
    <row r="4148" spans="1:17" x14ac:dyDescent="0.45">
      <c r="A4148" t="s">
        <v>7487</v>
      </c>
      <c r="B4148" t="s">
        <v>7488</v>
      </c>
      <c r="C4148" t="s">
        <v>2</v>
      </c>
      <c r="D4148" t="s">
        <v>82</v>
      </c>
      <c r="E4148" t="s">
        <v>14</v>
      </c>
      <c r="F4148" s="9">
        <v>45811</v>
      </c>
      <c r="G4148" s="9" t="str">
        <f>TEXT(Ecommerce_Sales_Data[[#This Row],[Order_Date]],"dddd")</f>
        <v>Tuesday</v>
      </c>
      <c r="H4148" t="s">
        <v>14757</v>
      </c>
      <c r="I4148" t="s">
        <v>14759</v>
      </c>
      <c r="J4148">
        <v>6</v>
      </c>
      <c r="K4148">
        <v>4</v>
      </c>
      <c r="L4148" s="12">
        <v>1781.92</v>
      </c>
      <c r="M4148" s="11">
        <v>0</v>
      </c>
      <c r="N4148" s="12">
        <v>7127.68</v>
      </c>
      <c r="O4148" s="12">
        <v>4967.07</v>
      </c>
      <c r="P4148" s="12">
        <v>2160.61</v>
      </c>
      <c r="Q4148" s="11">
        <v>0.30312948953937302</v>
      </c>
    </row>
    <row r="4149" spans="1:17" x14ac:dyDescent="0.45">
      <c r="A4149" t="s">
        <v>7489</v>
      </c>
      <c r="B4149" t="s">
        <v>7490</v>
      </c>
      <c r="C4149" t="s">
        <v>20</v>
      </c>
      <c r="D4149" t="s">
        <v>103</v>
      </c>
      <c r="E4149" t="s">
        <v>14</v>
      </c>
      <c r="F4149" s="9">
        <v>45604</v>
      </c>
      <c r="G4149" s="9" t="str">
        <f>TEXT(Ecommerce_Sales_Data[[#This Row],[Order_Date]],"dddd")</f>
        <v>Friday</v>
      </c>
      <c r="H4149" t="s">
        <v>14757</v>
      </c>
      <c r="I4149" t="s">
        <v>14764</v>
      </c>
      <c r="J4149">
        <v>11</v>
      </c>
      <c r="K4149">
        <v>1</v>
      </c>
      <c r="L4149" s="12">
        <v>2495.11</v>
      </c>
      <c r="M4149" s="11">
        <v>0.05</v>
      </c>
      <c r="N4149" s="12">
        <v>2370.35</v>
      </c>
      <c r="O4149" s="12">
        <v>1475.12</v>
      </c>
      <c r="P4149" s="12">
        <v>895.23</v>
      </c>
      <c r="Q4149" s="11">
        <v>0.377678401923767</v>
      </c>
    </row>
    <row r="4150" spans="1:17" x14ac:dyDescent="0.45">
      <c r="A4150" t="s">
        <v>7491</v>
      </c>
      <c r="B4150" t="s">
        <v>7492</v>
      </c>
      <c r="C4150" t="s">
        <v>2</v>
      </c>
      <c r="D4150" t="s">
        <v>65</v>
      </c>
      <c r="E4150" t="s">
        <v>14</v>
      </c>
      <c r="F4150" s="9">
        <v>45404</v>
      </c>
      <c r="G4150" s="9" t="str">
        <f>TEXT(Ecommerce_Sales_Data[[#This Row],[Order_Date]],"dddd")</f>
        <v>Monday</v>
      </c>
      <c r="H4150" t="s">
        <v>14757</v>
      </c>
      <c r="I4150" t="s">
        <v>14765</v>
      </c>
      <c r="J4150">
        <v>4</v>
      </c>
      <c r="K4150">
        <v>1</v>
      </c>
      <c r="L4150" s="12">
        <v>562.88</v>
      </c>
      <c r="M4150" s="11">
        <v>0.05</v>
      </c>
      <c r="N4150" s="12">
        <v>534.74</v>
      </c>
      <c r="O4150" s="12">
        <v>346.34</v>
      </c>
      <c r="P4150" s="12">
        <v>188.4</v>
      </c>
      <c r="Q4150" s="11">
        <v>0.35232075401129498</v>
      </c>
    </row>
    <row r="4151" spans="1:17" x14ac:dyDescent="0.45">
      <c r="A4151" t="s">
        <v>7493</v>
      </c>
      <c r="B4151" t="s">
        <v>7494</v>
      </c>
      <c r="C4151" t="s">
        <v>12</v>
      </c>
      <c r="D4151" t="s">
        <v>38</v>
      </c>
      <c r="E4151" t="s">
        <v>22</v>
      </c>
      <c r="F4151" s="9">
        <v>45526</v>
      </c>
      <c r="G4151" s="9" t="str">
        <f>TEXT(Ecommerce_Sales_Data[[#This Row],[Order_Date]],"dddd")</f>
        <v>Thursday</v>
      </c>
      <c r="H4151" t="s">
        <v>14757</v>
      </c>
      <c r="I4151" t="s">
        <v>14762</v>
      </c>
      <c r="J4151">
        <v>8</v>
      </c>
      <c r="K4151">
        <v>1</v>
      </c>
      <c r="L4151" s="12">
        <v>1719.19</v>
      </c>
      <c r="M4151" s="11">
        <v>0.1</v>
      </c>
      <c r="N4151" s="12">
        <v>1547.27</v>
      </c>
      <c r="O4151" s="12">
        <v>1136.55</v>
      </c>
      <c r="P4151" s="12">
        <v>410.72</v>
      </c>
      <c r="Q4151" s="11">
        <v>0.265448176465646</v>
      </c>
    </row>
    <row r="4152" spans="1:17" x14ac:dyDescent="0.45">
      <c r="A4152" t="s">
        <v>7495</v>
      </c>
      <c r="B4152" t="s">
        <v>7496</v>
      </c>
      <c r="C4152" t="s">
        <v>7</v>
      </c>
      <c r="D4152" t="s">
        <v>71</v>
      </c>
      <c r="E4152" t="s">
        <v>4</v>
      </c>
      <c r="F4152" s="9">
        <v>45724</v>
      </c>
      <c r="G4152" s="9" t="str">
        <f>TEXT(Ecommerce_Sales_Data[[#This Row],[Order_Date]],"dddd")</f>
        <v>Saturday</v>
      </c>
      <c r="H4152" t="s">
        <v>14761</v>
      </c>
      <c r="I4152" t="s">
        <v>14769</v>
      </c>
      <c r="J4152">
        <v>3</v>
      </c>
      <c r="K4152">
        <v>3</v>
      </c>
      <c r="L4152" s="12">
        <v>2747.6</v>
      </c>
      <c r="M4152" s="11">
        <v>0.15</v>
      </c>
      <c r="N4152" s="12">
        <v>7006.38</v>
      </c>
      <c r="O4152" s="12">
        <v>5439.76</v>
      </c>
      <c r="P4152" s="12">
        <v>1566.62</v>
      </c>
      <c r="Q4152" s="11">
        <v>0.223599062568687</v>
      </c>
    </row>
    <row r="4153" spans="1:17" x14ac:dyDescent="0.45">
      <c r="A4153" t="s">
        <v>7497</v>
      </c>
      <c r="B4153" t="s">
        <v>7498</v>
      </c>
      <c r="C4153" t="s">
        <v>7</v>
      </c>
      <c r="D4153" t="s">
        <v>71</v>
      </c>
      <c r="E4153" t="s">
        <v>14</v>
      </c>
      <c r="F4153" s="9">
        <v>45722</v>
      </c>
      <c r="G4153" s="9" t="str">
        <f>TEXT(Ecommerce_Sales_Data[[#This Row],[Order_Date]],"dddd")</f>
        <v>Thursday</v>
      </c>
      <c r="H4153" t="s">
        <v>14757</v>
      </c>
      <c r="I4153" t="s">
        <v>14769</v>
      </c>
      <c r="J4153">
        <v>3</v>
      </c>
      <c r="K4153">
        <v>4</v>
      </c>
      <c r="L4153" s="12">
        <v>2096.4299999999998</v>
      </c>
      <c r="M4153" s="11">
        <v>0.1</v>
      </c>
      <c r="N4153" s="12">
        <v>7547.15</v>
      </c>
      <c r="O4153" s="12">
        <v>5264.21</v>
      </c>
      <c r="P4153" s="12">
        <v>2282.94</v>
      </c>
      <c r="Q4153" s="11">
        <v>0.30249034403715302</v>
      </c>
    </row>
    <row r="4154" spans="1:17" x14ac:dyDescent="0.45">
      <c r="A4154" t="s">
        <v>7499</v>
      </c>
      <c r="B4154" t="s">
        <v>7500</v>
      </c>
      <c r="C4154" t="s">
        <v>12</v>
      </c>
      <c r="D4154" t="s">
        <v>111</v>
      </c>
      <c r="E4154" t="s">
        <v>9</v>
      </c>
      <c r="F4154" s="9">
        <v>45342</v>
      </c>
      <c r="G4154" s="9" t="str">
        <f>TEXT(Ecommerce_Sales_Data[[#This Row],[Order_Date]],"dddd")</f>
        <v>Tuesday</v>
      </c>
      <c r="H4154" t="s">
        <v>14757</v>
      </c>
      <c r="I4154" t="s">
        <v>14758</v>
      </c>
      <c r="J4154">
        <v>2</v>
      </c>
      <c r="K4154">
        <v>5</v>
      </c>
      <c r="L4154" s="12">
        <v>229.63</v>
      </c>
      <c r="M4154" s="11">
        <v>0.15</v>
      </c>
      <c r="N4154" s="12">
        <v>975.93</v>
      </c>
      <c r="O4154" s="12">
        <v>599.72</v>
      </c>
      <c r="P4154" s="12">
        <v>376.21</v>
      </c>
      <c r="Q4154" s="11">
        <v>0.38548871332984902</v>
      </c>
    </row>
    <row r="4155" spans="1:17" x14ac:dyDescent="0.45">
      <c r="A4155" t="s">
        <v>7501</v>
      </c>
      <c r="B4155" t="s">
        <v>7502</v>
      </c>
      <c r="C4155" t="s">
        <v>7</v>
      </c>
      <c r="D4155" t="s">
        <v>46</v>
      </c>
      <c r="E4155" t="s">
        <v>22</v>
      </c>
      <c r="F4155" s="9">
        <v>45717</v>
      </c>
      <c r="G4155" s="9" t="str">
        <f>TEXT(Ecommerce_Sales_Data[[#This Row],[Order_Date]],"dddd")</f>
        <v>Saturday</v>
      </c>
      <c r="H4155" t="s">
        <v>14761</v>
      </c>
      <c r="I4155" t="s">
        <v>14769</v>
      </c>
      <c r="J4155">
        <v>3</v>
      </c>
      <c r="K4155">
        <v>1</v>
      </c>
      <c r="L4155" s="12">
        <v>1250.72</v>
      </c>
      <c r="M4155" s="11">
        <v>0.1</v>
      </c>
      <c r="N4155" s="12">
        <v>1125.6500000000001</v>
      </c>
      <c r="O4155" s="12">
        <v>695.95</v>
      </c>
      <c r="P4155" s="12">
        <v>429.7</v>
      </c>
      <c r="Q4155" s="11">
        <v>0.38173499755696699</v>
      </c>
    </row>
    <row r="4156" spans="1:17" x14ac:dyDescent="0.45">
      <c r="A4156" t="s">
        <v>7503</v>
      </c>
      <c r="B4156" t="s">
        <v>7504</v>
      </c>
      <c r="C4156" t="s">
        <v>12</v>
      </c>
      <c r="D4156" t="s">
        <v>38</v>
      </c>
      <c r="E4156" t="s">
        <v>14</v>
      </c>
      <c r="F4156" s="9">
        <v>45297</v>
      </c>
      <c r="G4156" s="9" t="str">
        <f>TEXT(Ecommerce_Sales_Data[[#This Row],[Order_Date]],"dddd")</f>
        <v>Saturday</v>
      </c>
      <c r="H4156" t="s">
        <v>14761</v>
      </c>
      <c r="I4156" t="s">
        <v>14767</v>
      </c>
      <c r="J4156">
        <v>1</v>
      </c>
      <c r="K4156">
        <v>2</v>
      </c>
      <c r="L4156" s="12">
        <v>1887.22</v>
      </c>
      <c r="M4156" s="11">
        <v>0.2</v>
      </c>
      <c r="N4156" s="12">
        <v>3019.55</v>
      </c>
      <c r="O4156" s="12">
        <v>2300.6799999999998</v>
      </c>
      <c r="P4156" s="12">
        <v>718.87</v>
      </c>
      <c r="Q4156" s="11">
        <v>0.23807189813051599</v>
      </c>
    </row>
    <row r="4157" spans="1:17" x14ac:dyDescent="0.45">
      <c r="A4157" t="s">
        <v>7505</v>
      </c>
      <c r="B4157" t="s">
        <v>7506</v>
      </c>
      <c r="C4157" t="s">
        <v>12</v>
      </c>
      <c r="D4157" t="s">
        <v>111</v>
      </c>
      <c r="E4157" t="s">
        <v>22</v>
      </c>
      <c r="F4157" s="9">
        <v>46018</v>
      </c>
      <c r="G4157" s="9" t="str">
        <f>TEXT(Ecommerce_Sales_Data[[#This Row],[Order_Date]],"dddd")</f>
        <v>Saturday</v>
      </c>
      <c r="H4157" t="s">
        <v>14761</v>
      </c>
      <c r="I4157" t="s">
        <v>14770</v>
      </c>
      <c r="J4157">
        <v>12</v>
      </c>
      <c r="K4157">
        <v>1</v>
      </c>
      <c r="L4157" s="12">
        <v>2836.51</v>
      </c>
      <c r="M4157" s="11">
        <v>0.2</v>
      </c>
      <c r="N4157" s="12">
        <v>2269.21</v>
      </c>
      <c r="O4157" s="12">
        <v>1807.88</v>
      </c>
      <c r="P4157" s="12">
        <v>461.33</v>
      </c>
      <c r="Q4157" s="11">
        <v>0.203299826811974</v>
      </c>
    </row>
    <row r="4158" spans="1:17" x14ac:dyDescent="0.45">
      <c r="A4158" t="s">
        <v>7507</v>
      </c>
      <c r="B4158" t="s">
        <v>1147</v>
      </c>
      <c r="C4158" t="s">
        <v>12</v>
      </c>
      <c r="D4158" t="s">
        <v>13</v>
      </c>
      <c r="E4158" t="s">
        <v>4</v>
      </c>
      <c r="F4158" s="9">
        <v>45885</v>
      </c>
      <c r="G4158" s="9" t="str">
        <f>TEXT(Ecommerce_Sales_Data[[#This Row],[Order_Date]],"dddd")</f>
        <v>Saturday</v>
      </c>
      <c r="H4158" t="s">
        <v>14761</v>
      </c>
      <c r="I4158" t="s">
        <v>14762</v>
      </c>
      <c r="J4158">
        <v>8</v>
      </c>
      <c r="K4158">
        <v>1</v>
      </c>
      <c r="L4158" s="12">
        <v>1846.24</v>
      </c>
      <c r="M4158" s="11">
        <v>0</v>
      </c>
      <c r="N4158" s="12">
        <v>1846.24</v>
      </c>
      <c r="O4158" s="12">
        <v>1402.98</v>
      </c>
      <c r="P4158" s="12">
        <v>443.26</v>
      </c>
      <c r="Q4158" s="11">
        <v>0.240087962561747</v>
      </c>
    </row>
    <row r="4159" spans="1:17" x14ac:dyDescent="0.45">
      <c r="A4159" t="s">
        <v>7508</v>
      </c>
      <c r="B4159" t="s">
        <v>7509</v>
      </c>
      <c r="C4159" t="s">
        <v>28</v>
      </c>
      <c r="D4159" t="s">
        <v>35</v>
      </c>
      <c r="E4159" t="s">
        <v>9</v>
      </c>
      <c r="F4159" s="9">
        <v>45691</v>
      </c>
      <c r="G4159" s="9" t="str">
        <f>TEXT(Ecommerce_Sales_Data[[#This Row],[Order_Date]],"dddd")</f>
        <v>Monday</v>
      </c>
      <c r="H4159" t="s">
        <v>14757</v>
      </c>
      <c r="I4159" t="s">
        <v>14758</v>
      </c>
      <c r="J4159">
        <v>2</v>
      </c>
      <c r="K4159">
        <v>3</v>
      </c>
      <c r="L4159" s="12">
        <v>3484.01</v>
      </c>
      <c r="M4159" s="11">
        <v>0</v>
      </c>
      <c r="N4159" s="12">
        <v>10452.030000000001</v>
      </c>
      <c r="O4159" s="12">
        <v>7650.97</v>
      </c>
      <c r="P4159" s="12">
        <v>2801.06</v>
      </c>
      <c r="Q4159" s="11">
        <v>0.26799195945667997</v>
      </c>
    </row>
    <row r="4160" spans="1:17" x14ac:dyDescent="0.45">
      <c r="A4160" t="s">
        <v>7510</v>
      </c>
      <c r="B4160" t="s">
        <v>7511</v>
      </c>
      <c r="C4160" t="s">
        <v>7</v>
      </c>
      <c r="D4160" t="s">
        <v>46</v>
      </c>
      <c r="E4160" t="s">
        <v>14</v>
      </c>
      <c r="F4160" s="9">
        <v>45331</v>
      </c>
      <c r="G4160" s="9" t="str">
        <f>TEXT(Ecommerce_Sales_Data[[#This Row],[Order_Date]],"dddd")</f>
        <v>Friday</v>
      </c>
      <c r="H4160" t="s">
        <v>14757</v>
      </c>
      <c r="I4160" t="s">
        <v>14758</v>
      </c>
      <c r="J4160">
        <v>2</v>
      </c>
      <c r="K4160">
        <v>4</v>
      </c>
      <c r="L4160" s="12">
        <v>1521.25</v>
      </c>
      <c r="M4160" s="11">
        <v>0.15</v>
      </c>
      <c r="N4160" s="12">
        <v>5172.25</v>
      </c>
      <c r="O4160" s="12">
        <v>4385.3100000000004</v>
      </c>
      <c r="P4160" s="12">
        <v>786.94</v>
      </c>
      <c r="Q4160" s="11">
        <v>0.15214655130745799</v>
      </c>
    </row>
    <row r="4161" spans="1:17" x14ac:dyDescent="0.45">
      <c r="A4161" t="s">
        <v>7512</v>
      </c>
      <c r="B4161" t="s">
        <v>7513</v>
      </c>
      <c r="C4161" t="s">
        <v>2</v>
      </c>
      <c r="D4161" t="s">
        <v>68</v>
      </c>
      <c r="E4161" t="s">
        <v>22</v>
      </c>
      <c r="F4161" s="9">
        <v>45497</v>
      </c>
      <c r="G4161" s="9" t="str">
        <f>TEXT(Ecommerce_Sales_Data[[#This Row],[Order_Date]],"dddd")</f>
        <v>Wednesday</v>
      </c>
      <c r="H4161" t="s">
        <v>14757</v>
      </c>
      <c r="I4161" t="s">
        <v>14768</v>
      </c>
      <c r="J4161">
        <v>7</v>
      </c>
      <c r="K4161">
        <v>4</v>
      </c>
      <c r="L4161" s="12">
        <v>3569.1</v>
      </c>
      <c r="M4161" s="11">
        <v>0</v>
      </c>
      <c r="N4161" s="12">
        <v>14276.4</v>
      </c>
      <c r="O4161" s="12">
        <v>8784.7999999999993</v>
      </c>
      <c r="P4161" s="12">
        <v>5491.6</v>
      </c>
      <c r="Q4161" s="11">
        <v>0.38466280014569498</v>
      </c>
    </row>
    <row r="4162" spans="1:17" x14ac:dyDescent="0.45">
      <c r="A4162" t="s">
        <v>7514</v>
      </c>
      <c r="B4162" t="s">
        <v>7515</v>
      </c>
      <c r="C4162" t="s">
        <v>20</v>
      </c>
      <c r="D4162" t="s">
        <v>21</v>
      </c>
      <c r="E4162" t="s">
        <v>22</v>
      </c>
      <c r="F4162" s="9">
        <v>45613</v>
      </c>
      <c r="G4162" s="9" t="str">
        <f>TEXT(Ecommerce_Sales_Data[[#This Row],[Order_Date]],"dddd")</f>
        <v>Sunday</v>
      </c>
      <c r="H4162" t="s">
        <v>14761</v>
      </c>
      <c r="I4162" t="s">
        <v>14764</v>
      </c>
      <c r="J4162">
        <v>11</v>
      </c>
      <c r="K4162">
        <v>3</v>
      </c>
      <c r="L4162" s="12">
        <v>3971.27</v>
      </c>
      <c r="M4162" s="11">
        <v>0.2</v>
      </c>
      <c r="N4162" s="12">
        <v>9531.0499999999993</v>
      </c>
      <c r="O4162" s="12">
        <v>6264.34</v>
      </c>
      <c r="P4162" s="12">
        <v>3266.71</v>
      </c>
      <c r="Q4162" s="11">
        <v>0.34274397889004898</v>
      </c>
    </row>
    <row r="4163" spans="1:17" x14ac:dyDescent="0.45">
      <c r="A4163" t="s">
        <v>7516</v>
      </c>
      <c r="B4163" t="s">
        <v>5864</v>
      </c>
      <c r="C4163" t="s">
        <v>28</v>
      </c>
      <c r="D4163" t="s">
        <v>137</v>
      </c>
      <c r="E4163" t="s">
        <v>9</v>
      </c>
      <c r="F4163" s="9">
        <v>45664</v>
      </c>
      <c r="G4163" s="9" t="str">
        <f>TEXT(Ecommerce_Sales_Data[[#This Row],[Order_Date]],"dddd")</f>
        <v>Tuesday</v>
      </c>
      <c r="H4163" t="s">
        <v>14757</v>
      </c>
      <c r="I4163" t="s">
        <v>14767</v>
      </c>
      <c r="J4163">
        <v>1</v>
      </c>
      <c r="K4163">
        <v>3</v>
      </c>
      <c r="L4163" s="12">
        <v>4923.6400000000003</v>
      </c>
      <c r="M4163" s="11">
        <v>0.05</v>
      </c>
      <c r="N4163" s="12">
        <v>14032.37</v>
      </c>
      <c r="O4163" s="12">
        <v>11416.02</v>
      </c>
      <c r="P4163" s="12">
        <v>2616.35</v>
      </c>
      <c r="Q4163" s="11">
        <v>0.186451041413532</v>
      </c>
    </row>
    <row r="4164" spans="1:17" x14ac:dyDescent="0.45">
      <c r="A4164" t="s">
        <v>7517</v>
      </c>
      <c r="B4164" t="s">
        <v>7518</v>
      </c>
      <c r="C4164" t="s">
        <v>2</v>
      </c>
      <c r="D4164" t="s">
        <v>17</v>
      </c>
      <c r="E4164" t="s">
        <v>14</v>
      </c>
      <c r="F4164" s="9">
        <v>45671</v>
      </c>
      <c r="G4164" s="9" t="str">
        <f>TEXT(Ecommerce_Sales_Data[[#This Row],[Order_Date]],"dddd")</f>
        <v>Tuesday</v>
      </c>
      <c r="H4164" t="s">
        <v>14757</v>
      </c>
      <c r="I4164" t="s">
        <v>14767</v>
      </c>
      <c r="J4164">
        <v>1</v>
      </c>
      <c r="K4164">
        <v>1</v>
      </c>
      <c r="L4164" s="12">
        <v>2336.11</v>
      </c>
      <c r="M4164" s="11">
        <v>0.2</v>
      </c>
      <c r="N4164" s="12">
        <v>1868.89</v>
      </c>
      <c r="O4164" s="12">
        <v>1217.32</v>
      </c>
      <c r="P4164" s="12">
        <v>651.57000000000005</v>
      </c>
      <c r="Q4164" s="11">
        <v>0.34864010187865502</v>
      </c>
    </row>
    <row r="4165" spans="1:17" x14ac:dyDescent="0.45">
      <c r="A4165" t="s">
        <v>7519</v>
      </c>
      <c r="B4165" t="s">
        <v>1997</v>
      </c>
      <c r="C4165" t="s">
        <v>28</v>
      </c>
      <c r="D4165" t="s">
        <v>85</v>
      </c>
      <c r="E4165" t="s">
        <v>22</v>
      </c>
      <c r="F4165" s="9">
        <v>45834</v>
      </c>
      <c r="G4165" s="9" t="str">
        <f>TEXT(Ecommerce_Sales_Data[[#This Row],[Order_Date]],"dddd")</f>
        <v>Thursday</v>
      </c>
      <c r="H4165" t="s">
        <v>14757</v>
      </c>
      <c r="I4165" t="s">
        <v>14759</v>
      </c>
      <c r="J4165">
        <v>6</v>
      </c>
      <c r="K4165">
        <v>5</v>
      </c>
      <c r="L4165" s="12">
        <v>3304.32</v>
      </c>
      <c r="M4165" s="11">
        <v>0.1</v>
      </c>
      <c r="N4165" s="12">
        <v>14869.44</v>
      </c>
      <c r="O4165" s="12">
        <v>10909.78</v>
      </c>
      <c r="P4165" s="12">
        <v>3959.66</v>
      </c>
      <c r="Q4165" s="11">
        <v>0.26629516646222001</v>
      </c>
    </row>
    <row r="4166" spans="1:17" x14ac:dyDescent="0.45">
      <c r="A4166" t="s">
        <v>7520</v>
      </c>
      <c r="B4166" t="s">
        <v>1610</v>
      </c>
      <c r="C4166" t="s">
        <v>20</v>
      </c>
      <c r="D4166" t="s">
        <v>60</v>
      </c>
      <c r="E4166" t="s">
        <v>9</v>
      </c>
      <c r="F4166" s="9">
        <v>45901</v>
      </c>
      <c r="G4166" s="9" t="str">
        <f>TEXT(Ecommerce_Sales_Data[[#This Row],[Order_Date]],"dddd")</f>
        <v>Monday</v>
      </c>
      <c r="H4166" t="s">
        <v>14757</v>
      </c>
      <c r="I4166" t="s">
        <v>14766</v>
      </c>
      <c r="J4166">
        <v>9</v>
      </c>
      <c r="K4166">
        <v>3</v>
      </c>
      <c r="L4166" s="12">
        <v>1919.68</v>
      </c>
      <c r="M4166" s="11">
        <v>0</v>
      </c>
      <c r="N4166" s="12">
        <v>5759.04</v>
      </c>
      <c r="O4166" s="12">
        <v>4815.26</v>
      </c>
      <c r="P4166" s="12">
        <v>943.78</v>
      </c>
      <c r="Q4166" s="11">
        <v>0.16387800744568501</v>
      </c>
    </row>
    <row r="4167" spans="1:17" x14ac:dyDescent="0.45">
      <c r="A4167" t="s">
        <v>7521</v>
      </c>
      <c r="B4167" t="s">
        <v>7522</v>
      </c>
      <c r="C4167" t="s">
        <v>20</v>
      </c>
      <c r="D4167" t="s">
        <v>57</v>
      </c>
      <c r="E4167" t="s">
        <v>22</v>
      </c>
      <c r="F4167" s="9">
        <v>45515</v>
      </c>
      <c r="G4167" s="9" t="str">
        <f>TEXT(Ecommerce_Sales_Data[[#This Row],[Order_Date]],"dddd")</f>
        <v>Sunday</v>
      </c>
      <c r="H4167" t="s">
        <v>14761</v>
      </c>
      <c r="I4167" t="s">
        <v>14762</v>
      </c>
      <c r="J4167">
        <v>8</v>
      </c>
      <c r="K4167">
        <v>2</v>
      </c>
      <c r="L4167" s="12">
        <v>1287.8699999999999</v>
      </c>
      <c r="M4167" s="11">
        <v>0.05</v>
      </c>
      <c r="N4167" s="12">
        <v>2446.9499999999998</v>
      </c>
      <c r="O4167" s="12">
        <v>1571.3</v>
      </c>
      <c r="P4167" s="12">
        <v>875.65</v>
      </c>
      <c r="Q4167" s="11">
        <v>0.35785365454954099</v>
      </c>
    </row>
    <row r="4168" spans="1:17" x14ac:dyDescent="0.45">
      <c r="A4168" t="s">
        <v>7523</v>
      </c>
      <c r="B4168" t="s">
        <v>7524</v>
      </c>
      <c r="C4168" t="s">
        <v>2</v>
      </c>
      <c r="D4168" t="s">
        <v>17</v>
      </c>
      <c r="E4168" t="s">
        <v>14</v>
      </c>
      <c r="F4168" s="9">
        <v>45882</v>
      </c>
      <c r="G4168" s="9" t="str">
        <f>TEXT(Ecommerce_Sales_Data[[#This Row],[Order_Date]],"dddd")</f>
        <v>Wednesday</v>
      </c>
      <c r="H4168" t="s">
        <v>14757</v>
      </c>
      <c r="I4168" t="s">
        <v>14762</v>
      </c>
      <c r="J4168">
        <v>8</v>
      </c>
      <c r="K4168">
        <v>5</v>
      </c>
      <c r="L4168" s="12">
        <v>3856.7</v>
      </c>
      <c r="M4168" s="11">
        <v>0.2</v>
      </c>
      <c r="N4168" s="12">
        <v>15426.8</v>
      </c>
      <c r="O4168" s="12">
        <v>12876.73</v>
      </c>
      <c r="P4168" s="12">
        <v>2550.0700000000002</v>
      </c>
      <c r="Q4168" s="11">
        <v>0.165301293852257</v>
      </c>
    </row>
    <row r="4169" spans="1:17" x14ac:dyDescent="0.45">
      <c r="A4169" t="s">
        <v>7525</v>
      </c>
      <c r="B4169" t="s">
        <v>7526</v>
      </c>
      <c r="C4169" t="s">
        <v>7</v>
      </c>
      <c r="D4169" t="s">
        <v>106</v>
      </c>
      <c r="E4169" t="s">
        <v>4</v>
      </c>
      <c r="F4169" s="9">
        <v>45916</v>
      </c>
      <c r="G4169" s="9" t="str">
        <f>TEXT(Ecommerce_Sales_Data[[#This Row],[Order_Date]],"dddd")</f>
        <v>Tuesday</v>
      </c>
      <c r="H4169" t="s">
        <v>14757</v>
      </c>
      <c r="I4169" t="s">
        <v>14766</v>
      </c>
      <c r="J4169">
        <v>9</v>
      </c>
      <c r="K4169">
        <v>4</v>
      </c>
      <c r="L4169" s="12">
        <v>4043.21</v>
      </c>
      <c r="M4169" s="11">
        <v>0.05</v>
      </c>
      <c r="N4169" s="12">
        <v>15364.2</v>
      </c>
      <c r="O4169" s="12">
        <v>12747.38</v>
      </c>
      <c r="P4169" s="12">
        <v>2616.8200000000002</v>
      </c>
      <c r="Q4169" s="11">
        <v>0.17031931372931899</v>
      </c>
    </row>
    <row r="4170" spans="1:17" x14ac:dyDescent="0.45">
      <c r="A4170" t="s">
        <v>7527</v>
      </c>
      <c r="B4170" t="s">
        <v>403</v>
      </c>
      <c r="C4170" t="s">
        <v>28</v>
      </c>
      <c r="D4170" t="s">
        <v>137</v>
      </c>
      <c r="E4170" t="s">
        <v>4</v>
      </c>
      <c r="F4170" s="9">
        <v>45672</v>
      </c>
      <c r="G4170" s="9" t="str">
        <f>TEXT(Ecommerce_Sales_Data[[#This Row],[Order_Date]],"dddd")</f>
        <v>Wednesday</v>
      </c>
      <c r="H4170" t="s">
        <v>14757</v>
      </c>
      <c r="I4170" t="s">
        <v>14767</v>
      </c>
      <c r="J4170">
        <v>1</v>
      </c>
      <c r="K4170">
        <v>5</v>
      </c>
      <c r="L4170" s="12">
        <v>1595.33</v>
      </c>
      <c r="M4170" s="11">
        <v>0.2</v>
      </c>
      <c r="N4170" s="12">
        <v>6381.32</v>
      </c>
      <c r="O4170" s="12">
        <v>4618.12</v>
      </c>
      <c r="P4170" s="12">
        <v>1763.2</v>
      </c>
      <c r="Q4170" s="11">
        <v>0.27630646950787602</v>
      </c>
    </row>
    <row r="4171" spans="1:17" x14ac:dyDescent="0.45">
      <c r="A4171" t="s">
        <v>7528</v>
      </c>
      <c r="B4171" t="s">
        <v>7529</v>
      </c>
      <c r="C4171" t="s">
        <v>28</v>
      </c>
      <c r="D4171" t="s">
        <v>85</v>
      </c>
      <c r="E4171" t="s">
        <v>14</v>
      </c>
      <c r="F4171" s="9">
        <v>45992</v>
      </c>
      <c r="G4171" s="9" t="str">
        <f>TEXT(Ecommerce_Sales_Data[[#This Row],[Order_Date]],"dddd")</f>
        <v>Monday</v>
      </c>
      <c r="H4171" t="s">
        <v>14757</v>
      </c>
      <c r="I4171" t="s">
        <v>14770</v>
      </c>
      <c r="J4171">
        <v>12</v>
      </c>
      <c r="K4171">
        <v>4</v>
      </c>
      <c r="L4171" s="12">
        <v>1242.95</v>
      </c>
      <c r="M4171" s="11">
        <v>0.15</v>
      </c>
      <c r="N4171" s="12">
        <v>4226.03</v>
      </c>
      <c r="O4171" s="12">
        <v>3079.7</v>
      </c>
      <c r="P4171" s="12">
        <v>1146.33</v>
      </c>
      <c r="Q4171" s="11">
        <v>0.27125458172327199</v>
      </c>
    </row>
    <row r="4172" spans="1:17" x14ac:dyDescent="0.45">
      <c r="A4172" t="s">
        <v>7530</v>
      </c>
      <c r="B4172" t="s">
        <v>2410</v>
      </c>
      <c r="C4172" t="s">
        <v>12</v>
      </c>
      <c r="D4172" t="s">
        <v>13</v>
      </c>
      <c r="E4172" t="s">
        <v>14</v>
      </c>
      <c r="F4172" s="9">
        <v>45555</v>
      </c>
      <c r="G4172" s="9" t="str">
        <f>TEXT(Ecommerce_Sales_Data[[#This Row],[Order_Date]],"dddd")</f>
        <v>Friday</v>
      </c>
      <c r="H4172" t="s">
        <v>14757</v>
      </c>
      <c r="I4172" t="s">
        <v>14766</v>
      </c>
      <c r="J4172">
        <v>9</v>
      </c>
      <c r="K4172">
        <v>3</v>
      </c>
      <c r="L4172" s="12">
        <v>3717.03</v>
      </c>
      <c r="M4172" s="11">
        <v>0</v>
      </c>
      <c r="N4172" s="12">
        <v>11151.09</v>
      </c>
      <c r="O4172" s="12">
        <v>8738.01</v>
      </c>
      <c r="P4172" s="12">
        <v>2413.08</v>
      </c>
      <c r="Q4172" s="11">
        <v>0.216398576282677</v>
      </c>
    </row>
    <row r="4173" spans="1:17" x14ac:dyDescent="0.45">
      <c r="A4173" t="s">
        <v>7531</v>
      </c>
      <c r="B4173" t="s">
        <v>3932</v>
      </c>
      <c r="C4173" t="s">
        <v>20</v>
      </c>
      <c r="D4173" t="s">
        <v>103</v>
      </c>
      <c r="E4173" t="s">
        <v>22</v>
      </c>
      <c r="F4173" s="9">
        <v>45651</v>
      </c>
      <c r="G4173" s="9" t="str">
        <f>TEXT(Ecommerce_Sales_Data[[#This Row],[Order_Date]],"dddd")</f>
        <v>Wednesday</v>
      </c>
      <c r="H4173" t="s">
        <v>14757</v>
      </c>
      <c r="I4173" t="s">
        <v>14770</v>
      </c>
      <c r="J4173">
        <v>12</v>
      </c>
      <c r="K4173">
        <v>5</v>
      </c>
      <c r="L4173" s="12">
        <v>2274.3000000000002</v>
      </c>
      <c r="M4173" s="11">
        <v>0.2</v>
      </c>
      <c r="N4173" s="12">
        <v>9097.2000000000007</v>
      </c>
      <c r="O4173" s="12">
        <v>6958.72</v>
      </c>
      <c r="P4173" s="12">
        <v>2138.48</v>
      </c>
      <c r="Q4173" s="11">
        <v>0.235070131469023</v>
      </c>
    </row>
    <row r="4174" spans="1:17" x14ac:dyDescent="0.45">
      <c r="A4174" t="s">
        <v>7532</v>
      </c>
      <c r="B4174" t="s">
        <v>7533</v>
      </c>
      <c r="C4174" t="s">
        <v>28</v>
      </c>
      <c r="D4174" t="s">
        <v>85</v>
      </c>
      <c r="E4174" t="s">
        <v>14</v>
      </c>
      <c r="F4174" s="9">
        <v>45390</v>
      </c>
      <c r="G4174" s="9" t="str">
        <f>TEXT(Ecommerce_Sales_Data[[#This Row],[Order_Date]],"dddd")</f>
        <v>Monday</v>
      </c>
      <c r="H4174" t="s">
        <v>14757</v>
      </c>
      <c r="I4174" t="s">
        <v>14765</v>
      </c>
      <c r="J4174">
        <v>4</v>
      </c>
      <c r="K4174">
        <v>4</v>
      </c>
      <c r="L4174" s="12">
        <v>2370.31</v>
      </c>
      <c r="M4174" s="11">
        <v>0.1</v>
      </c>
      <c r="N4174" s="12">
        <v>8533.1200000000008</v>
      </c>
      <c r="O4174" s="12">
        <v>6528.21</v>
      </c>
      <c r="P4174" s="12">
        <v>2004.91</v>
      </c>
      <c r="Q4174" s="11">
        <v>0.234956264531613</v>
      </c>
    </row>
    <row r="4175" spans="1:17" x14ac:dyDescent="0.45">
      <c r="A4175" t="s">
        <v>7534</v>
      </c>
      <c r="B4175" t="s">
        <v>1608</v>
      </c>
      <c r="C4175" t="s">
        <v>2</v>
      </c>
      <c r="D4175" t="s">
        <v>68</v>
      </c>
      <c r="E4175" t="s">
        <v>22</v>
      </c>
      <c r="F4175" s="9">
        <v>45328</v>
      </c>
      <c r="G4175" s="9" t="str">
        <f>TEXT(Ecommerce_Sales_Data[[#This Row],[Order_Date]],"dddd")</f>
        <v>Tuesday</v>
      </c>
      <c r="H4175" t="s">
        <v>14757</v>
      </c>
      <c r="I4175" t="s">
        <v>14758</v>
      </c>
      <c r="J4175">
        <v>2</v>
      </c>
      <c r="K4175">
        <v>2</v>
      </c>
      <c r="L4175" s="12">
        <v>4564.22</v>
      </c>
      <c r="M4175" s="11">
        <v>0.2</v>
      </c>
      <c r="N4175" s="12">
        <v>7302.75</v>
      </c>
      <c r="O4175" s="12">
        <v>5109.17</v>
      </c>
      <c r="P4175" s="12">
        <v>2193.58</v>
      </c>
      <c r="Q4175" s="11">
        <v>0.30037725514361002</v>
      </c>
    </row>
    <row r="4176" spans="1:17" x14ac:dyDescent="0.45">
      <c r="A4176" t="s">
        <v>7535</v>
      </c>
      <c r="B4176" t="s">
        <v>5006</v>
      </c>
      <c r="C4176" t="s">
        <v>7</v>
      </c>
      <c r="D4176" t="s">
        <v>134</v>
      </c>
      <c r="E4176" t="s">
        <v>22</v>
      </c>
      <c r="F4176" s="9">
        <v>45424</v>
      </c>
      <c r="G4176" s="9" t="str">
        <f>TEXT(Ecommerce_Sales_Data[[#This Row],[Order_Date]],"dddd")</f>
        <v>Sunday</v>
      </c>
      <c r="H4176" t="s">
        <v>14761</v>
      </c>
      <c r="I4176" t="s">
        <v>14763</v>
      </c>
      <c r="J4176">
        <v>5</v>
      </c>
      <c r="K4176">
        <v>5</v>
      </c>
      <c r="L4176" s="12">
        <v>642.64</v>
      </c>
      <c r="M4176" s="11">
        <v>0.15</v>
      </c>
      <c r="N4176" s="12">
        <v>2731.22</v>
      </c>
      <c r="O4176" s="12">
        <v>1835.96</v>
      </c>
      <c r="P4176" s="12">
        <v>895.26</v>
      </c>
      <c r="Q4176" s="11">
        <v>0.32778758210616499</v>
      </c>
    </row>
    <row r="4177" spans="1:17" x14ac:dyDescent="0.45">
      <c r="A4177" t="s">
        <v>7536</v>
      </c>
      <c r="B4177" t="s">
        <v>2168</v>
      </c>
      <c r="C4177" t="s">
        <v>28</v>
      </c>
      <c r="D4177" t="s">
        <v>35</v>
      </c>
      <c r="E4177" t="s">
        <v>22</v>
      </c>
      <c r="F4177" s="9">
        <v>45947</v>
      </c>
      <c r="G4177" s="9" t="str">
        <f>TEXT(Ecommerce_Sales_Data[[#This Row],[Order_Date]],"dddd")</f>
        <v>Friday</v>
      </c>
      <c r="H4177" t="s">
        <v>14757</v>
      </c>
      <c r="I4177" t="s">
        <v>14760</v>
      </c>
      <c r="J4177">
        <v>10</v>
      </c>
      <c r="K4177">
        <v>4</v>
      </c>
      <c r="L4177" s="12">
        <v>644.96</v>
      </c>
      <c r="M4177" s="11">
        <v>0.15</v>
      </c>
      <c r="N4177" s="12">
        <v>2192.86</v>
      </c>
      <c r="O4177" s="12">
        <v>1333.17</v>
      </c>
      <c r="P4177" s="12">
        <v>859.69</v>
      </c>
      <c r="Q4177" s="11">
        <v>0.392040531543281</v>
      </c>
    </row>
    <row r="4178" spans="1:17" x14ac:dyDescent="0.45">
      <c r="A4178" t="s">
        <v>7537</v>
      </c>
      <c r="B4178" t="s">
        <v>1562</v>
      </c>
      <c r="C4178" t="s">
        <v>20</v>
      </c>
      <c r="D4178" t="s">
        <v>25</v>
      </c>
      <c r="E4178" t="s">
        <v>14</v>
      </c>
      <c r="F4178" s="9">
        <v>45708</v>
      </c>
      <c r="G4178" s="9" t="str">
        <f>TEXT(Ecommerce_Sales_Data[[#This Row],[Order_Date]],"dddd")</f>
        <v>Thursday</v>
      </c>
      <c r="H4178" t="s">
        <v>14757</v>
      </c>
      <c r="I4178" t="s">
        <v>14758</v>
      </c>
      <c r="J4178">
        <v>2</v>
      </c>
      <c r="K4178">
        <v>3</v>
      </c>
      <c r="L4178" s="12">
        <v>1963.86</v>
      </c>
      <c r="M4178" s="11">
        <v>0.1</v>
      </c>
      <c r="N4178" s="12">
        <v>5302.42</v>
      </c>
      <c r="O4178" s="12">
        <v>3186.23</v>
      </c>
      <c r="P4178" s="12">
        <v>2116.19</v>
      </c>
      <c r="Q4178" s="11">
        <v>0.39909890201078002</v>
      </c>
    </row>
    <row r="4179" spans="1:17" x14ac:dyDescent="0.45">
      <c r="A4179" t="s">
        <v>7538</v>
      </c>
      <c r="B4179" t="s">
        <v>423</v>
      </c>
      <c r="C4179" t="s">
        <v>20</v>
      </c>
      <c r="D4179" t="s">
        <v>60</v>
      </c>
      <c r="E4179" t="s">
        <v>9</v>
      </c>
      <c r="F4179" s="9">
        <v>45374</v>
      </c>
      <c r="G4179" s="9" t="str">
        <f>TEXT(Ecommerce_Sales_Data[[#This Row],[Order_Date]],"dddd")</f>
        <v>Saturday</v>
      </c>
      <c r="H4179" t="s">
        <v>14761</v>
      </c>
      <c r="I4179" t="s">
        <v>14769</v>
      </c>
      <c r="J4179">
        <v>3</v>
      </c>
      <c r="K4179">
        <v>2</v>
      </c>
      <c r="L4179" s="12">
        <v>2184.5300000000002</v>
      </c>
      <c r="M4179" s="11">
        <v>0.15</v>
      </c>
      <c r="N4179" s="12">
        <v>3713.7</v>
      </c>
      <c r="O4179" s="12">
        <v>2346.15</v>
      </c>
      <c r="P4179" s="12">
        <v>1367.55</v>
      </c>
      <c r="Q4179" s="11">
        <v>0.36824460780353802</v>
      </c>
    </row>
    <row r="4180" spans="1:17" x14ac:dyDescent="0.45">
      <c r="A4180" t="s">
        <v>7539</v>
      </c>
      <c r="B4180" t="s">
        <v>7540</v>
      </c>
      <c r="C4180" t="s">
        <v>20</v>
      </c>
      <c r="D4180" t="s">
        <v>60</v>
      </c>
      <c r="E4180" t="s">
        <v>9</v>
      </c>
      <c r="F4180" s="9">
        <v>45546</v>
      </c>
      <c r="G4180" s="9" t="str">
        <f>TEXT(Ecommerce_Sales_Data[[#This Row],[Order_Date]],"dddd")</f>
        <v>Wednesday</v>
      </c>
      <c r="H4180" t="s">
        <v>14757</v>
      </c>
      <c r="I4180" t="s">
        <v>14766</v>
      </c>
      <c r="J4180">
        <v>9</v>
      </c>
      <c r="K4180">
        <v>2</v>
      </c>
      <c r="L4180" s="12">
        <v>3759.83</v>
      </c>
      <c r="M4180" s="11">
        <v>0.15</v>
      </c>
      <c r="N4180" s="12">
        <v>6391.71</v>
      </c>
      <c r="O4180" s="12">
        <v>4157.05</v>
      </c>
      <c r="P4180" s="12">
        <v>2234.66</v>
      </c>
      <c r="Q4180" s="11">
        <v>0.34961849020058799</v>
      </c>
    </row>
    <row r="4181" spans="1:17" x14ac:dyDescent="0.45">
      <c r="A4181" t="s">
        <v>7541</v>
      </c>
      <c r="B4181" t="s">
        <v>7542</v>
      </c>
      <c r="C4181" t="s">
        <v>7</v>
      </c>
      <c r="D4181" t="s">
        <v>8</v>
      </c>
      <c r="E4181" t="s">
        <v>9</v>
      </c>
      <c r="F4181" s="9">
        <v>45891</v>
      </c>
      <c r="G4181" s="9" t="str">
        <f>TEXT(Ecommerce_Sales_Data[[#This Row],[Order_Date]],"dddd")</f>
        <v>Friday</v>
      </c>
      <c r="H4181" t="s">
        <v>14757</v>
      </c>
      <c r="I4181" t="s">
        <v>14762</v>
      </c>
      <c r="J4181">
        <v>8</v>
      </c>
      <c r="K4181">
        <v>3</v>
      </c>
      <c r="L4181" s="12">
        <v>4836.41</v>
      </c>
      <c r="M4181" s="11">
        <v>0.1</v>
      </c>
      <c r="N4181" s="12">
        <v>13058.31</v>
      </c>
      <c r="O4181" s="12">
        <v>9774.67</v>
      </c>
      <c r="P4181" s="12">
        <v>3283.64</v>
      </c>
      <c r="Q4181" s="11">
        <v>0.25145979839657701</v>
      </c>
    </row>
    <row r="4182" spans="1:17" x14ac:dyDescent="0.45">
      <c r="A4182" t="s">
        <v>7543</v>
      </c>
      <c r="B4182" t="s">
        <v>7544</v>
      </c>
      <c r="C4182" t="s">
        <v>20</v>
      </c>
      <c r="D4182" t="s">
        <v>25</v>
      </c>
      <c r="E4182" t="s">
        <v>4</v>
      </c>
      <c r="F4182" s="9">
        <v>45686</v>
      </c>
      <c r="G4182" s="9" t="str">
        <f>TEXT(Ecommerce_Sales_Data[[#This Row],[Order_Date]],"dddd")</f>
        <v>Wednesday</v>
      </c>
      <c r="H4182" t="s">
        <v>14757</v>
      </c>
      <c r="I4182" t="s">
        <v>14767</v>
      </c>
      <c r="J4182">
        <v>1</v>
      </c>
      <c r="K4182">
        <v>2</v>
      </c>
      <c r="L4182" s="12">
        <v>1129.26</v>
      </c>
      <c r="M4182" s="11">
        <v>0.1</v>
      </c>
      <c r="N4182" s="12">
        <v>2032.67</v>
      </c>
      <c r="O4182" s="12">
        <v>1617.96</v>
      </c>
      <c r="P4182" s="12">
        <v>414.71</v>
      </c>
      <c r="Q4182" s="11">
        <v>0.20402229579813699</v>
      </c>
    </row>
    <row r="4183" spans="1:17" x14ac:dyDescent="0.45">
      <c r="A4183" t="s">
        <v>7545</v>
      </c>
      <c r="B4183" t="s">
        <v>7546</v>
      </c>
      <c r="C4183" t="s">
        <v>20</v>
      </c>
      <c r="D4183" t="s">
        <v>25</v>
      </c>
      <c r="E4183" t="s">
        <v>9</v>
      </c>
      <c r="F4183" s="9">
        <v>45724</v>
      </c>
      <c r="G4183" s="9" t="str">
        <f>TEXT(Ecommerce_Sales_Data[[#This Row],[Order_Date]],"dddd")</f>
        <v>Saturday</v>
      </c>
      <c r="H4183" t="s">
        <v>14761</v>
      </c>
      <c r="I4183" t="s">
        <v>14769</v>
      </c>
      <c r="J4183">
        <v>3</v>
      </c>
      <c r="K4183">
        <v>5</v>
      </c>
      <c r="L4183" s="12">
        <v>3436.79</v>
      </c>
      <c r="M4183" s="11">
        <v>0.15</v>
      </c>
      <c r="N4183" s="12">
        <v>14606.36</v>
      </c>
      <c r="O4183" s="12">
        <v>10781.81</v>
      </c>
      <c r="P4183" s="12">
        <v>3824.55</v>
      </c>
      <c r="Q4183" s="11">
        <v>0.261841417026556</v>
      </c>
    </row>
    <row r="4184" spans="1:17" x14ac:dyDescent="0.45">
      <c r="A4184" t="s">
        <v>7547</v>
      </c>
      <c r="B4184" t="s">
        <v>7548</v>
      </c>
      <c r="C4184" t="s">
        <v>20</v>
      </c>
      <c r="D4184" t="s">
        <v>60</v>
      </c>
      <c r="E4184" t="s">
        <v>9</v>
      </c>
      <c r="F4184" s="9">
        <v>45874</v>
      </c>
      <c r="G4184" s="9" t="str">
        <f>TEXT(Ecommerce_Sales_Data[[#This Row],[Order_Date]],"dddd")</f>
        <v>Tuesday</v>
      </c>
      <c r="H4184" t="s">
        <v>14757</v>
      </c>
      <c r="I4184" t="s">
        <v>14762</v>
      </c>
      <c r="J4184">
        <v>8</v>
      </c>
      <c r="K4184">
        <v>1</v>
      </c>
      <c r="L4184" s="12">
        <v>1423.01</v>
      </c>
      <c r="M4184" s="11">
        <v>0.15</v>
      </c>
      <c r="N4184" s="12">
        <v>1209.56</v>
      </c>
      <c r="O4184" s="12">
        <v>832.41</v>
      </c>
      <c r="P4184" s="12">
        <v>377.15</v>
      </c>
      <c r="Q4184" s="11">
        <v>0.31180759945765402</v>
      </c>
    </row>
    <row r="4185" spans="1:17" x14ac:dyDescent="0.45">
      <c r="A4185" t="s">
        <v>7549</v>
      </c>
      <c r="B4185" t="s">
        <v>325</v>
      </c>
      <c r="C4185" t="s">
        <v>28</v>
      </c>
      <c r="D4185" t="s">
        <v>100</v>
      </c>
      <c r="E4185" t="s">
        <v>22</v>
      </c>
      <c r="F4185" s="9">
        <v>45673</v>
      </c>
      <c r="G4185" s="9" t="str">
        <f>TEXT(Ecommerce_Sales_Data[[#This Row],[Order_Date]],"dddd")</f>
        <v>Thursday</v>
      </c>
      <c r="H4185" t="s">
        <v>14757</v>
      </c>
      <c r="I4185" t="s">
        <v>14767</v>
      </c>
      <c r="J4185">
        <v>1</v>
      </c>
      <c r="K4185">
        <v>2</v>
      </c>
      <c r="L4185" s="12">
        <v>1613.44</v>
      </c>
      <c r="M4185" s="11">
        <v>0</v>
      </c>
      <c r="N4185" s="12">
        <v>3226.88</v>
      </c>
      <c r="O4185" s="12">
        <v>2376.85</v>
      </c>
      <c r="P4185" s="12">
        <v>850.03</v>
      </c>
      <c r="Q4185" s="11">
        <v>0.26342163328044399</v>
      </c>
    </row>
    <row r="4186" spans="1:17" x14ac:dyDescent="0.45">
      <c r="A4186" t="s">
        <v>7550</v>
      </c>
      <c r="B4186" t="s">
        <v>7551</v>
      </c>
      <c r="C4186" t="s">
        <v>7</v>
      </c>
      <c r="D4186" t="s">
        <v>106</v>
      </c>
      <c r="E4186" t="s">
        <v>9</v>
      </c>
      <c r="F4186" s="9">
        <v>45719</v>
      </c>
      <c r="G4186" s="9" t="str">
        <f>TEXT(Ecommerce_Sales_Data[[#This Row],[Order_Date]],"dddd")</f>
        <v>Monday</v>
      </c>
      <c r="H4186" t="s">
        <v>14757</v>
      </c>
      <c r="I4186" t="s">
        <v>14769</v>
      </c>
      <c r="J4186">
        <v>3</v>
      </c>
      <c r="K4186">
        <v>2</v>
      </c>
      <c r="L4186" s="12">
        <v>2232.9299999999998</v>
      </c>
      <c r="M4186" s="11">
        <v>0.15</v>
      </c>
      <c r="N4186" s="12">
        <v>3795.98</v>
      </c>
      <c r="O4186" s="12">
        <v>2683.85</v>
      </c>
      <c r="P4186" s="12">
        <v>1112.1300000000001</v>
      </c>
      <c r="Q4186" s="11">
        <v>0.29297572695325103</v>
      </c>
    </row>
    <row r="4187" spans="1:17" x14ac:dyDescent="0.45">
      <c r="A4187" t="s">
        <v>7552</v>
      </c>
      <c r="B4187" t="s">
        <v>6505</v>
      </c>
      <c r="C4187" t="s">
        <v>2</v>
      </c>
      <c r="D4187" t="s">
        <v>3</v>
      </c>
      <c r="E4187" t="s">
        <v>9</v>
      </c>
      <c r="F4187" s="9">
        <v>45417</v>
      </c>
      <c r="G4187" s="9" t="str">
        <f>TEXT(Ecommerce_Sales_Data[[#This Row],[Order_Date]],"dddd")</f>
        <v>Sunday</v>
      </c>
      <c r="H4187" t="s">
        <v>14761</v>
      </c>
      <c r="I4187" t="s">
        <v>14763</v>
      </c>
      <c r="J4187">
        <v>5</v>
      </c>
      <c r="K4187">
        <v>2</v>
      </c>
      <c r="L4187" s="12">
        <v>4046.97</v>
      </c>
      <c r="M4187" s="11">
        <v>0.2</v>
      </c>
      <c r="N4187" s="12">
        <v>6475.15</v>
      </c>
      <c r="O4187" s="12">
        <v>5068.55</v>
      </c>
      <c r="P4187" s="12">
        <v>1406.6</v>
      </c>
      <c r="Q4187" s="11">
        <v>0.217230488868984</v>
      </c>
    </row>
    <row r="4188" spans="1:17" x14ac:dyDescent="0.45">
      <c r="A4188" t="s">
        <v>7553</v>
      </c>
      <c r="B4188" t="s">
        <v>1881</v>
      </c>
      <c r="C4188" t="s">
        <v>28</v>
      </c>
      <c r="D4188" t="s">
        <v>35</v>
      </c>
      <c r="E4188" t="s">
        <v>22</v>
      </c>
      <c r="F4188" s="9">
        <v>45864</v>
      </c>
      <c r="G4188" s="9" t="str">
        <f>TEXT(Ecommerce_Sales_Data[[#This Row],[Order_Date]],"dddd")</f>
        <v>Saturday</v>
      </c>
      <c r="H4188" t="s">
        <v>14761</v>
      </c>
      <c r="I4188" t="s">
        <v>14768</v>
      </c>
      <c r="J4188">
        <v>7</v>
      </c>
      <c r="K4188">
        <v>4</v>
      </c>
      <c r="L4188" s="12">
        <v>3619.62</v>
      </c>
      <c r="M4188" s="11">
        <v>0.15</v>
      </c>
      <c r="N4188" s="12">
        <v>12306.71</v>
      </c>
      <c r="O4188" s="12">
        <v>8420.5</v>
      </c>
      <c r="P4188" s="12">
        <v>3886.21</v>
      </c>
      <c r="Q4188" s="11">
        <v>0.31577976567254801</v>
      </c>
    </row>
    <row r="4189" spans="1:17" x14ac:dyDescent="0.45">
      <c r="A4189" t="s">
        <v>7554</v>
      </c>
      <c r="B4189" t="s">
        <v>7555</v>
      </c>
      <c r="C4189" t="s">
        <v>20</v>
      </c>
      <c r="D4189" t="s">
        <v>103</v>
      </c>
      <c r="E4189" t="s">
        <v>22</v>
      </c>
      <c r="F4189" s="9">
        <v>45776</v>
      </c>
      <c r="G4189" s="9" t="str">
        <f>TEXT(Ecommerce_Sales_Data[[#This Row],[Order_Date]],"dddd")</f>
        <v>Tuesday</v>
      </c>
      <c r="H4189" t="s">
        <v>14757</v>
      </c>
      <c r="I4189" t="s">
        <v>14765</v>
      </c>
      <c r="J4189">
        <v>4</v>
      </c>
      <c r="K4189">
        <v>4</v>
      </c>
      <c r="L4189" s="12">
        <v>2542.02</v>
      </c>
      <c r="M4189" s="11">
        <v>0.2</v>
      </c>
      <c r="N4189" s="12">
        <v>8134.46</v>
      </c>
      <c r="O4189" s="12">
        <v>5627.25</v>
      </c>
      <c r="P4189" s="12">
        <v>2507.21</v>
      </c>
      <c r="Q4189" s="11">
        <v>0.308220828426226</v>
      </c>
    </row>
    <row r="4190" spans="1:17" x14ac:dyDescent="0.45">
      <c r="A4190" t="s">
        <v>7556</v>
      </c>
      <c r="B4190" t="s">
        <v>7557</v>
      </c>
      <c r="C4190" t="s">
        <v>7</v>
      </c>
      <c r="D4190" t="s">
        <v>71</v>
      </c>
      <c r="E4190" t="s">
        <v>4</v>
      </c>
      <c r="F4190" s="9">
        <v>45968</v>
      </c>
      <c r="G4190" s="9" t="str">
        <f>TEXT(Ecommerce_Sales_Data[[#This Row],[Order_Date]],"dddd")</f>
        <v>Friday</v>
      </c>
      <c r="H4190" t="s">
        <v>14757</v>
      </c>
      <c r="I4190" t="s">
        <v>14764</v>
      </c>
      <c r="J4190">
        <v>11</v>
      </c>
      <c r="K4190">
        <v>5</v>
      </c>
      <c r="L4190" s="12">
        <v>2485.92</v>
      </c>
      <c r="M4190" s="11">
        <v>0.15</v>
      </c>
      <c r="N4190" s="12">
        <v>10565.16</v>
      </c>
      <c r="O4190" s="12">
        <v>6852.48</v>
      </c>
      <c r="P4190" s="12">
        <v>3712.68</v>
      </c>
      <c r="Q4190" s="11">
        <v>0.35140783480799198</v>
      </c>
    </row>
    <row r="4191" spans="1:17" x14ac:dyDescent="0.45">
      <c r="A4191" t="s">
        <v>7558</v>
      </c>
      <c r="B4191" t="s">
        <v>7559</v>
      </c>
      <c r="C4191" t="s">
        <v>2</v>
      </c>
      <c r="D4191" t="s">
        <v>65</v>
      </c>
      <c r="E4191" t="s">
        <v>9</v>
      </c>
      <c r="F4191" s="9">
        <v>45974</v>
      </c>
      <c r="G4191" s="9" t="str">
        <f>TEXT(Ecommerce_Sales_Data[[#This Row],[Order_Date]],"dddd")</f>
        <v>Thursday</v>
      </c>
      <c r="H4191" t="s">
        <v>14757</v>
      </c>
      <c r="I4191" t="s">
        <v>14764</v>
      </c>
      <c r="J4191">
        <v>11</v>
      </c>
      <c r="K4191">
        <v>4</v>
      </c>
      <c r="L4191" s="12">
        <v>1342</v>
      </c>
      <c r="M4191" s="11">
        <v>0.1</v>
      </c>
      <c r="N4191" s="12">
        <v>4831.2</v>
      </c>
      <c r="O4191" s="12">
        <v>3663.78</v>
      </c>
      <c r="P4191" s="12">
        <v>1167.42</v>
      </c>
      <c r="Q4191" s="11">
        <v>0.241641828117238</v>
      </c>
    </row>
    <row r="4192" spans="1:17" x14ac:dyDescent="0.45">
      <c r="A4192" t="s">
        <v>7560</v>
      </c>
      <c r="B4192" t="s">
        <v>2575</v>
      </c>
      <c r="C4192" t="s">
        <v>2</v>
      </c>
      <c r="D4192" t="s">
        <v>65</v>
      </c>
      <c r="E4192" t="s">
        <v>14</v>
      </c>
      <c r="F4192" s="9">
        <v>45332</v>
      </c>
      <c r="G4192" s="9" t="str">
        <f>TEXT(Ecommerce_Sales_Data[[#This Row],[Order_Date]],"dddd")</f>
        <v>Saturday</v>
      </c>
      <c r="H4192" t="s">
        <v>14761</v>
      </c>
      <c r="I4192" t="s">
        <v>14758</v>
      </c>
      <c r="J4192">
        <v>2</v>
      </c>
      <c r="K4192">
        <v>2</v>
      </c>
      <c r="L4192" s="12">
        <v>2084.08</v>
      </c>
      <c r="M4192" s="11">
        <v>0.15</v>
      </c>
      <c r="N4192" s="12">
        <v>3542.94</v>
      </c>
      <c r="O4192" s="12">
        <v>2922.36</v>
      </c>
      <c r="P4192" s="12">
        <v>620.58000000000004</v>
      </c>
      <c r="Q4192" s="11">
        <v>0.17515961320259399</v>
      </c>
    </row>
    <row r="4193" spans="1:17" x14ac:dyDescent="0.45">
      <c r="A4193" t="s">
        <v>7561</v>
      </c>
      <c r="B4193" t="s">
        <v>7562</v>
      </c>
      <c r="C4193" t="s">
        <v>2</v>
      </c>
      <c r="D4193" t="s">
        <v>65</v>
      </c>
      <c r="E4193" t="s">
        <v>14</v>
      </c>
      <c r="F4193" s="9">
        <v>45367</v>
      </c>
      <c r="G4193" s="9" t="str">
        <f>TEXT(Ecommerce_Sales_Data[[#This Row],[Order_Date]],"dddd")</f>
        <v>Saturday</v>
      </c>
      <c r="H4193" t="s">
        <v>14761</v>
      </c>
      <c r="I4193" t="s">
        <v>14769</v>
      </c>
      <c r="J4193">
        <v>3</v>
      </c>
      <c r="K4193">
        <v>4</v>
      </c>
      <c r="L4193" s="12">
        <v>4496.96</v>
      </c>
      <c r="M4193" s="11">
        <v>0.05</v>
      </c>
      <c r="N4193" s="12">
        <v>17088.45</v>
      </c>
      <c r="O4193" s="12">
        <v>11485.4</v>
      </c>
      <c r="P4193" s="12">
        <v>5603.05</v>
      </c>
      <c r="Q4193" s="11">
        <v>0.32788520901544599</v>
      </c>
    </row>
    <row r="4194" spans="1:17" x14ac:dyDescent="0.45">
      <c r="A4194" t="s">
        <v>7563</v>
      </c>
      <c r="B4194" t="s">
        <v>7564</v>
      </c>
      <c r="C4194" t="s">
        <v>28</v>
      </c>
      <c r="D4194" t="s">
        <v>29</v>
      </c>
      <c r="E4194" t="s">
        <v>14</v>
      </c>
      <c r="F4194" s="9">
        <v>45450</v>
      </c>
      <c r="G4194" s="9" t="str">
        <f>TEXT(Ecommerce_Sales_Data[[#This Row],[Order_Date]],"dddd")</f>
        <v>Friday</v>
      </c>
      <c r="H4194" t="s">
        <v>14757</v>
      </c>
      <c r="I4194" t="s">
        <v>14759</v>
      </c>
      <c r="J4194">
        <v>6</v>
      </c>
      <c r="K4194">
        <v>1</v>
      </c>
      <c r="L4194" s="12">
        <v>4702.07</v>
      </c>
      <c r="M4194" s="11">
        <v>0</v>
      </c>
      <c r="N4194" s="12">
        <v>4702.07</v>
      </c>
      <c r="O4194" s="12">
        <v>3772.52</v>
      </c>
      <c r="P4194" s="12">
        <v>929.55</v>
      </c>
      <c r="Q4194" s="11">
        <v>0.197689528229057</v>
      </c>
    </row>
    <row r="4195" spans="1:17" x14ac:dyDescent="0.45">
      <c r="A4195" t="s">
        <v>7565</v>
      </c>
      <c r="B4195" t="s">
        <v>3328</v>
      </c>
      <c r="C4195" t="s">
        <v>28</v>
      </c>
      <c r="D4195" t="s">
        <v>29</v>
      </c>
      <c r="E4195" t="s">
        <v>22</v>
      </c>
      <c r="F4195" s="9">
        <v>45932</v>
      </c>
      <c r="G4195" s="9" t="str">
        <f>TEXT(Ecommerce_Sales_Data[[#This Row],[Order_Date]],"dddd")</f>
        <v>Thursday</v>
      </c>
      <c r="H4195" t="s">
        <v>14757</v>
      </c>
      <c r="I4195" t="s">
        <v>14760</v>
      </c>
      <c r="J4195">
        <v>10</v>
      </c>
      <c r="K4195">
        <v>3</v>
      </c>
      <c r="L4195" s="12">
        <v>1431.67</v>
      </c>
      <c r="M4195" s="11">
        <v>0.1</v>
      </c>
      <c r="N4195" s="12">
        <v>3865.51</v>
      </c>
      <c r="O4195" s="12">
        <v>2707.18</v>
      </c>
      <c r="P4195" s="12">
        <v>1158.33</v>
      </c>
      <c r="Q4195" s="11">
        <v>0.29965774244536902</v>
      </c>
    </row>
    <row r="4196" spans="1:17" x14ac:dyDescent="0.45">
      <c r="A4196" t="s">
        <v>7566</v>
      </c>
      <c r="B4196" t="s">
        <v>7567</v>
      </c>
      <c r="C4196" t="s">
        <v>28</v>
      </c>
      <c r="D4196" t="s">
        <v>85</v>
      </c>
      <c r="E4196" t="s">
        <v>9</v>
      </c>
      <c r="F4196" s="9">
        <v>45692</v>
      </c>
      <c r="G4196" s="9" t="str">
        <f>TEXT(Ecommerce_Sales_Data[[#This Row],[Order_Date]],"dddd")</f>
        <v>Tuesday</v>
      </c>
      <c r="H4196" t="s">
        <v>14757</v>
      </c>
      <c r="I4196" t="s">
        <v>14758</v>
      </c>
      <c r="J4196">
        <v>2</v>
      </c>
      <c r="K4196">
        <v>1</v>
      </c>
      <c r="L4196" s="12">
        <v>3893.53</v>
      </c>
      <c r="M4196" s="11">
        <v>0.05</v>
      </c>
      <c r="N4196" s="12">
        <v>3698.85</v>
      </c>
      <c r="O4196" s="12">
        <v>2441.2800000000002</v>
      </c>
      <c r="P4196" s="12">
        <v>1257.57</v>
      </c>
      <c r="Q4196" s="11">
        <v>0.33998945618232701</v>
      </c>
    </row>
    <row r="4197" spans="1:17" x14ac:dyDescent="0.45">
      <c r="A4197" t="s">
        <v>7568</v>
      </c>
      <c r="B4197" t="s">
        <v>7569</v>
      </c>
      <c r="C4197" t="s">
        <v>20</v>
      </c>
      <c r="D4197" t="s">
        <v>25</v>
      </c>
      <c r="E4197" t="s">
        <v>22</v>
      </c>
      <c r="F4197" s="9">
        <v>45951</v>
      </c>
      <c r="G4197" s="9" t="str">
        <f>TEXT(Ecommerce_Sales_Data[[#This Row],[Order_Date]],"dddd")</f>
        <v>Tuesday</v>
      </c>
      <c r="H4197" t="s">
        <v>14757</v>
      </c>
      <c r="I4197" t="s">
        <v>14760</v>
      </c>
      <c r="J4197">
        <v>10</v>
      </c>
      <c r="K4197">
        <v>3</v>
      </c>
      <c r="L4197" s="12">
        <v>305.98</v>
      </c>
      <c r="M4197" s="11">
        <v>0.2</v>
      </c>
      <c r="N4197" s="12">
        <v>734.35</v>
      </c>
      <c r="O4197" s="12">
        <v>618.76</v>
      </c>
      <c r="P4197" s="12">
        <v>115.59</v>
      </c>
      <c r="Q4197" s="11">
        <v>0.15740450738748599</v>
      </c>
    </row>
    <row r="4198" spans="1:17" x14ac:dyDescent="0.45">
      <c r="A4198" t="s">
        <v>7570</v>
      </c>
      <c r="B4198" t="s">
        <v>1855</v>
      </c>
      <c r="C4198" t="s">
        <v>7</v>
      </c>
      <c r="D4198" t="s">
        <v>71</v>
      </c>
      <c r="E4198" t="s">
        <v>4</v>
      </c>
      <c r="F4198" s="9">
        <v>45686</v>
      </c>
      <c r="G4198" s="9" t="str">
        <f>TEXT(Ecommerce_Sales_Data[[#This Row],[Order_Date]],"dddd")</f>
        <v>Wednesday</v>
      </c>
      <c r="H4198" t="s">
        <v>14757</v>
      </c>
      <c r="I4198" t="s">
        <v>14767</v>
      </c>
      <c r="J4198">
        <v>1</v>
      </c>
      <c r="K4198">
        <v>5</v>
      </c>
      <c r="L4198" s="12">
        <v>1867.45</v>
      </c>
      <c r="M4198" s="11">
        <v>0.2</v>
      </c>
      <c r="N4198" s="12">
        <v>7469.8</v>
      </c>
      <c r="O4198" s="12">
        <v>5381.82</v>
      </c>
      <c r="P4198" s="12">
        <v>2087.98</v>
      </c>
      <c r="Q4198" s="11">
        <v>0.27952287879193599</v>
      </c>
    </row>
    <row r="4199" spans="1:17" x14ac:dyDescent="0.45">
      <c r="A4199" t="s">
        <v>7571</v>
      </c>
      <c r="B4199" t="s">
        <v>7572</v>
      </c>
      <c r="C4199" t="s">
        <v>7</v>
      </c>
      <c r="D4199" t="s">
        <v>71</v>
      </c>
      <c r="E4199" t="s">
        <v>22</v>
      </c>
      <c r="F4199" s="9">
        <v>45815</v>
      </c>
      <c r="G4199" s="9" t="str">
        <f>TEXT(Ecommerce_Sales_Data[[#This Row],[Order_Date]],"dddd")</f>
        <v>Saturday</v>
      </c>
      <c r="H4199" t="s">
        <v>14761</v>
      </c>
      <c r="I4199" t="s">
        <v>14759</v>
      </c>
      <c r="J4199">
        <v>6</v>
      </c>
      <c r="K4199">
        <v>3</v>
      </c>
      <c r="L4199" s="12">
        <v>3026.5</v>
      </c>
      <c r="M4199" s="11">
        <v>0.1</v>
      </c>
      <c r="N4199" s="12">
        <v>8171.55</v>
      </c>
      <c r="O4199" s="12">
        <v>6368.31</v>
      </c>
      <c r="P4199" s="12">
        <v>1803.24</v>
      </c>
      <c r="Q4199" s="11">
        <v>0.22067294454540401</v>
      </c>
    </row>
    <row r="4200" spans="1:17" x14ac:dyDescent="0.45">
      <c r="A4200" t="s">
        <v>7573</v>
      </c>
      <c r="B4200" t="s">
        <v>7574</v>
      </c>
      <c r="C4200" t="s">
        <v>2</v>
      </c>
      <c r="D4200" t="s">
        <v>82</v>
      </c>
      <c r="E4200" t="s">
        <v>22</v>
      </c>
      <c r="F4200" s="9">
        <v>45504</v>
      </c>
      <c r="G4200" s="9" t="str">
        <f>TEXT(Ecommerce_Sales_Data[[#This Row],[Order_Date]],"dddd")</f>
        <v>Wednesday</v>
      </c>
      <c r="H4200" t="s">
        <v>14757</v>
      </c>
      <c r="I4200" t="s">
        <v>14768</v>
      </c>
      <c r="J4200">
        <v>7</v>
      </c>
      <c r="K4200">
        <v>4</v>
      </c>
      <c r="L4200" s="12">
        <v>4106.21</v>
      </c>
      <c r="M4200" s="11">
        <v>0</v>
      </c>
      <c r="N4200" s="12">
        <v>16424.84</v>
      </c>
      <c r="O4200" s="12">
        <v>12089.71</v>
      </c>
      <c r="P4200" s="12">
        <v>4335.13</v>
      </c>
      <c r="Q4200" s="11">
        <v>0.26393742648330198</v>
      </c>
    </row>
    <row r="4201" spans="1:17" x14ac:dyDescent="0.45">
      <c r="A4201" t="s">
        <v>7575</v>
      </c>
      <c r="B4201" t="s">
        <v>7576</v>
      </c>
      <c r="C4201" t="s">
        <v>7</v>
      </c>
      <c r="D4201" t="s">
        <v>71</v>
      </c>
      <c r="E4201" t="s">
        <v>14</v>
      </c>
      <c r="F4201" s="9">
        <v>45954</v>
      </c>
      <c r="G4201" s="9" t="str">
        <f>TEXT(Ecommerce_Sales_Data[[#This Row],[Order_Date]],"dddd")</f>
        <v>Friday</v>
      </c>
      <c r="H4201" t="s">
        <v>14757</v>
      </c>
      <c r="I4201" t="s">
        <v>14760</v>
      </c>
      <c r="J4201">
        <v>10</v>
      </c>
      <c r="K4201">
        <v>1</v>
      </c>
      <c r="L4201" s="12">
        <v>3132.72</v>
      </c>
      <c r="M4201" s="11">
        <v>0.05</v>
      </c>
      <c r="N4201" s="12">
        <v>2976.08</v>
      </c>
      <c r="O4201" s="12">
        <v>1826.86</v>
      </c>
      <c r="P4201" s="12">
        <v>1149.22</v>
      </c>
      <c r="Q4201" s="11">
        <v>0.38615225397166802</v>
      </c>
    </row>
    <row r="4202" spans="1:17" x14ac:dyDescent="0.45">
      <c r="A4202" t="s">
        <v>7577</v>
      </c>
      <c r="B4202" t="s">
        <v>7578</v>
      </c>
      <c r="C4202" t="s">
        <v>7</v>
      </c>
      <c r="D4202" t="s">
        <v>8</v>
      </c>
      <c r="E4202" t="s">
        <v>22</v>
      </c>
      <c r="F4202" s="9">
        <v>45449</v>
      </c>
      <c r="G4202" s="9" t="str">
        <f>TEXT(Ecommerce_Sales_Data[[#This Row],[Order_Date]],"dddd")</f>
        <v>Thursday</v>
      </c>
      <c r="H4202" t="s">
        <v>14757</v>
      </c>
      <c r="I4202" t="s">
        <v>14759</v>
      </c>
      <c r="J4202">
        <v>6</v>
      </c>
      <c r="K4202">
        <v>4</v>
      </c>
      <c r="L4202" s="12">
        <v>3456.65</v>
      </c>
      <c r="M4202" s="11">
        <v>0.05</v>
      </c>
      <c r="N4202" s="12">
        <v>13135.27</v>
      </c>
      <c r="O4202" s="12">
        <v>8530.59</v>
      </c>
      <c r="P4202" s="12">
        <v>4604.68</v>
      </c>
      <c r="Q4202" s="11">
        <v>0.35055845825780502</v>
      </c>
    </row>
    <row r="4203" spans="1:17" x14ac:dyDescent="0.45">
      <c r="A4203" t="s">
        <v>7579</v>
      </c>
      <c r="B4203" t="s">
        <v>2681</v>
      </c>
      <c r="C4203" t="s">
        <v>7</v>
      </c>
      <c r="D4203" t="s">
        <v>46</v>
      </c>
      <c r="E4203" t="s">
        <v>14</v>
      </c>
      <c r="F4203" s="9">
        <v>45570</v>
      </c>
      <c r="G4203" s="9" t="str">
        <f>TEXT(Ecommerce_Sales_Data[[#This Row],[Order_Date]],"dddd")</f>
        <v>Saturday</v>
      </c>
      <c r="H4203" t="s">
        <v>14761</v>
      </c>
      <c r="I4203" t="s">
        <v>14760</v>
      </c>
      <c r="J4203">
        <v>10</v>
      </c>
      <c r="K4203">
        <v>1</v>
      </c>
      <c r="L4203" s="12">
        <v>1934.8</v>
      </c>
      <c r="M4203" s="11">
        <v>0.1</v>
      </c>
      <c r="N4203" s="12">
        <v>1741.32</v>
      </c>
      <c r="O4203" s="12">
        <v>1475.67</v>
      </c>
      <c r="P4203" s="12">
        <v>265.64999999999998</v>
      </c>
      <c r="Q4203" s="11">
        <v>0.152556681138447</v>
      </c>
    </row>
    <row r="4204" spans="1:17" x14ac:dyDescent="0.45">
      <c r="A4204" t="s">
        <v>7580</v>
      </c>
      <c r="B4204" t="s">
        <v>7581</v>
      </c>
      <c r="C4204" t="s">
        <v>7</v>
      </c>
      <c r="D4204" t="s">
        <v>8</v>
      </c>
      <c r="E4204" t="s">
        <v>22</v>
      </c>
      <c r="F4204" s="9">
        <v>45763</v>
      </c>
      <c r="G4204" s="9" t="str">
        <f>TEXT(Ecommerce_Sales_Data[[#This Row],[Order_Date]],"dddd")</f>
        <v>Wednesday</v>
      </c>
      <c r="H4204" t="s">
        <v>14757</v>
      </c>
      <c r="I4204" t="s">
        <v>14765</v>
      </c>
      <c r="J4204">
        <v>4</v>
      </c>
      <c r="K4204">
        <v>1</v>
      </c>
      <c r="L4204" s="12">
        <v>1459.89</v>
      </c>
      <c r="M4204" s="11">
        <v>0</v>
      </c>
      <c r="N4204" s="12">
        <v>1459.89</v>
      </c>
      <c r="O4204" s="12">
        <v>1191.43</v>
      </c>
      <c r="P4204" s="12">
        <v>268.45999999999998</v>
      </c>
      <c r="Q4204" s="11">
        <v>0.183890567097521</v>
      </c>
    </row>
    <row r="4205" spans="1:17" x14ac:dyDescent="0.45">
      <c r="A4205" t="s">
        <v>7582</v>
      </c>
      <c r="B4205" t="s">
        <v>2879</v>
      </c>
      <c r="C4205" t="s">
        <v>7</v>
      </c>
      <c r="D4205" t="s">
        <v>134</v>
      </c>
      <c r="E4205" t="s">
        <v>14</v>
      </c>
      <c r="F4205" s="9">
        <v>45731</v>
      </c>
      <c r="G4205" s="9" t="str">
        <f>TEXT(Ecommerce_Sales_Data[[#This Row],[Order_Date]],"dddd")</f>
        <v>Saturday</v>
      </c>
      <c r="H4205" t="s">
        <v>14761</v>
      </c>
      <c r="I4205" t="s">
        <v>14769</v>
      </c>
      <c r="J4205">
        <v>3</v>
      </c>
      <c r="K4205">
        <v>3</v>
      </c>
      <c r="L4205" s="12">
        <v>2993.19</v>
      </c>
      <c r="M4205" s="11">
        <v>0.05</v>
      </c>
      <c r="N4205" s="12">
        <v>8530.59</v>
      </c>
      <c r="O4205" s="12">
        <v>5464.8</v>
      </c>
      <c r="P4205" s="12">
        <v>3065.79</v>
      </c>
      <c r="Q4205" s="11">
        <v>0.359387803188291</v>
      </c>
    </row>
    <row r="4206" spans="1:17" x14ac:dyDescent="0.45">
      <c r="A4206" t="s">
        <v>7583</v>
      </c>
      <c r="B4206" t="s">
        <v>4932</v>
      </c>
      <c r="C4206" t="s">
        <v>7</v>
      </c>
      <c r="D4206" t="s">
        <v>106</v>
      </c>
      <c r="E4206" t="s">
        <v>4</v>
      </c>
      <c r="F4206" s="9">
        <v>45542</v>
      </c>
      <c r="G4206" s="9" t="str">
        <f>TEXT(Ecommerce_Sales_Data[[#This Row],[Order_Date]],"dddd")</f>
        <v>Saturday</v>
      </c>
      <c r="H4206" t="s">
        <v>14761</v>
      </c>
      <c r="I4206" t="s">
        <v>14766</v>
      </c>
      <c r="J4206">
        <v>9</v>
      </c>
      <c r="K4206">
        <v>5</v>
      </c>
      <c r="L4206" s="12">
        <v>4657.13</v>
      </c>
      <c r="M4206" s="11">
        <v>0.15</v>
      </c>
      <c r="N4206" s="12">
        <v>19792.8</v>
      </c>
      <c r="O4206" s="12">
        <v>12459.1</v>
      </c>
      <c r="P4206" s="12">
        <v>7333.7</v>
      </c>
      <c r="Q4206" s="11">
        <v>0.370523624752435</v>
      </c>
    </row>
    <row r="4207" spans="1:17" x14ac:dyDescent="0.45">
      <c r="A4207" t="s">
        <v>7584</v>
      </c>
      <c r="B4207" t="s">
        <v>7585</v>
      </c>
      <c r="C4207" t="s">
        <v>20</v>
      </c>
      <c r="D4207" t="s">
        <v>103</v>
      </c>
      <c r="E4207" t="s">
        <v>14</v>
      </c>
      <c r="F4207" s="9">
        <v>46021</v>
      </c>
      <c r="G4207" s="9" t="str">
        <f>TEXT(Ecommerce_Sales_Data[[#This Row],[Order_Date]],"dddd")</f>
        <v>Tuesday</v>
      </c>
      <c r="H4207" t="s">
        <v>14757</v>
      </c>
      <c r="I4207" t="s">
        <v>14770</v>
      </c>
      <c r="J4207">
        <v>12</v>
      </c>
      <c r="K4207">
        <v>3</v>
      </c>
      <c r="L4207" s="12">
        <v>2792.81</v>
      </c>
      <c r="M4207" s="11">
        <v>0.2</v>
      </c>
      <c r="N4207" s="12">
        <v>6702.74</v>
      </c>
      <c r="O4207" s="12">
        <v>5335.99</v>
      </c>
      <c r="P4207" s="12">
        <v>1366.75</v>
      </c>
      <c r="Q4207" s="11">
        <v>0.20390914760232401</v>
      </c>
    </row>
    <row r="4208" spans="1:17" x14ac:dyDescent="0.45">
      <c r="A4208" t="s">
        <v>7586</v>
      </c>
      <c r="B4208" t="s">
        <v>7587</v>
      </c>
      <c r="C4208" t="s">
        <v>20</v>
      </c>
      <c r="D4208" t="s">
        <v>25</v>
      </c>
      <c r="E4208" t="s">
        <v>9</v>
      </c>
      <c r="F4208" s="9">
        <v>45623</v>
      </c>
      <c r="G4208" s="9" t="str">
        <f>TEXT(Ecommerce_Sales_Data[[#This Row],[Order_Date]],"dddd")</f>
        <v>Wednesday</v>
      </c>
      <c r="H4208" t="s">
        <v>14757</v>
      </c>
      <c r="I4208" t="s">
        <v>14764</v>
      </c>
      <c r="J4208">
        <v>11</v>
      </c>
      <c r="K4208">
        <v>2</v>
      </c>
      <c r="L4208" s="12">
        <v>1497.79</v>
      </c>
      <c r="M4208" s="11">
        <v>0.2</v>
      </c>
      <c r="N4208" s="12">
        <v>2396.46</v>
      </c>
      <c r="O4208" s="12">
        <v>1749.64</v>
      </c>
      <c r="P4208" s="12">
        <v>646.82000000000005</v>
      </c>
      <c r="Q4208" s="11">
        <v>0.26990644534021002</v>
      </c>
    </row>
    <row r="4209" spans="1:17" x14ac:dyDescent="0.45">
      <c r="A4209" t="s">
        <v>7588</v>
      </c>
      <c r="B4209" t="s">
        <v>7589</v>
      </c>
      <c r="C4209" t="s">
        <v>20</v>
      </c>
      <c r="D4209" t="s">
        <v>25</v>
      </c>
      <c r="E4209" t="s">
        <v>4</v>
      </c>
      <c r="F4209" s="9">
        <v>45731</v>
      </c>
      <c r="G4209" s="9" t="str">
        <f>TEXT(Ecommerce_Sales_Data[[#This Row],[Order_Date]],"dddd")</f>
        <v>Saturday</v>
      </c>
      <c r="H4209" t="s">
        <v>14761</v>
      </c>
      <c r="I4209" t="s">
        <v>14769</v>
      </c>
      <c r="J4209">
        <v>3</v>
      </c>
      <c r="K4209">
        <v>2</v>
      </c>
      <c r="L4209" s="12">
        <v>3566.94</v>
      </c>
      <c r="M4209" s="11">
        <v>0.2</v>
      </c>
      <c r="N4209" s="12">
        <v>5707.1</v>
      </c>
      <c r="O4209" s="12">
        <v>4311.55</v>
      </c>
      <c r="P4209" s="12">
        <v>1395.55</v>
      </c>
      <c r="Q4209" s="11">
        <v>0.24452874489670801</v>
      </c>
    </row>
    <row r="4210" spans="1:17" x14ac:dyDescent="0.45">
      <c r="A4210" t="s">
        <v>7590</v>
      </c>
      <c r="B4210" t="s">
        <v>3022</v>
      </c>
      <c r="C4210" t="s">
        <v>7</v>
      </c>
      <c r="D4210" t="s">
        <v>134</v>
      </c>
      <c r="E4210" t="s">
        <v>22</v>
      </c>
      <c r="F4210" s="9">
        <v>45567</v>
      </c>
      <c r="G4210" s="9" t="str">
        <f>TEXT(Ecommerce_Sales_Data[[#This Row],[Order_Date]],"dddd")</f>
        <v>Wednesday</v>
      </c>
      <c r="H4210" t="s">
        <v>14757</v>
      </c>
      <c r="I4210" t="s">
        <v>14760</v>
      </c>
      <c r="J4210">
        <v>10</v>
      </c>
      <c r="K4210">
        <v>5</v>
      </c>
      <c r="L4210" s="12">
        <v>1563.55</v>
      </c>
      <c r="M4210" s="11">
        <v>0.2</v>
      </c>
      <c r="N4210" s="12">
        <v>6254.2</v>
      </c>
      <c r="O4210" s="12">
        <v>3938.97</v>
      </c>
      <c r="P4210" s="12">
        <v>2315.23</v>
      </c>
      <c r="Q4210" s="11">
        <v>0.37018803364139302</v>
      </c>
    </row>
    <row r="4211" spans="1:17" x14ac:dyDescent="0.45">
      <c r="A4211" t="s">
        <v>7591</v>
      </c>
      <c r="B4211" t="s">
        <v>1512</v>
      </c>
      <c r="C4211" t="s">
        <v>20</v>
      </c>
      <c r="D4211" t="s">
        <v>57</v>
      </c>
      <c r="E4211" t="s">
        <v>22</v>
      </c>
      <c r="F4211" s="9">
        <v>45636</v>
      </c>
      <c r="G4211" s="9" t="str">
        <f>TEXT(Ecommerce_Sales_Data[[#This Row],[Order_Date]],"dddd")</f>
        <v>Tuesday</v>
      </c>
      <c r="H4211" t="s">
        <v>14757</v>
      </c>
      <c r="I4211" t="s">
        <v>14770</v>
      </c>
      <c r="J4211">
        <v>12</v>
      </c>
      <c r="K4211">
        <v>2</v>
      </c>
      <c r="L4211" s="12">
        <v>2219.17</v>
      </c>
      <c r="M4211" s="11">
        <v>0.2</v>
      </c>
      <c r="N4211" s="12">
        <v>3550.67</v>
      </c>
      <c r="O4211" s="12">
        <v>2501.98</v>
      </c>
      <c r="P4211" s="12">
        <v>1048.69</v>
      </c>
      <c r="Q4211" s="11">
        <v>0.29534989171057902</v>
      </c>
    </row>
    <row r="4212" spans="1:17" x14ac:dyDescent="0.45">
      <c r="A4212" t="s">
        <v>7592</v>
      </c>
      <c r="B4212" t="s">
        <v>6348</v>
      </c>
      <c r="C4212" t="s">
        <v>7</v>
      </c>
      <c r="D4212" t="s">
        <v>71</v>
      </c>
      <c r="E4212" t="s">
        <v>14</v>
      </c>
      <c r="F4212" s="9">
        <v>45425</v>
      </c>
      <c r="G4212" s="9" t="str">
        <f>TEXT(Ecommerce_Sales_Data[[#This Row],[Order_Date]],"dddd")</f>
        <v>Monday</v>
      </c>
      <c r="H4212" t="s">
        <v>14757</v>
      </c>
      <c r="I4212" t="s">
        <v>14763</v>
      </c>
      <c r="J4212">
        <v>5</v>
      </c>
      <c r="K4212">
        <v>3</v>
      </c>
      <c r="L4212" s="12">
        <v>2361.33</v>
      </c>
      <c r="M4212" s="11">
        <v>0</v>
      </c>
      <c r="N4212" s="12">
        <v>7083.99</v>
      </c>
      <c r="O4212" s="12">
        <v>5911.58</v>
      </c>
      <c r="P4212" s="12">
        <v>1172.4100000000001</v>
      </c>
      <c r="Q4212" s="11">
        <v>0.165501362932472</v>
      </c>
    </row>
    <row r="4213" spans="1:17" x14ac:dyDescent="0.45">
      <c r="A4213" t="s">
        <v>7593</v>
      </c>
      <c r="B4213" t="s">
        <v>1054</v>
      </c>
      <c r="C4213" t="s">
        <v>2</v>
      </c>
      <c r="D4213" t="s">
        <v>82</v>
      </c>
      <c r="E4213" t="s">
        <v>4</v>
      </c>
      <c r="F4213" s="9">
        <v>45363</v>
      </c>
      <c r="G4213" s="9" t="str">
        <f>TEXT(Ecommerce_Sales_Data[[#This Row],[Order_Date]],"dddd")</f>
        <v>Tuesday</v>
      </c>
      <c r="H4213" t="s">
        <v>14757</v>
      </c>
      <c r="I4213" t="s">
        <v>14769</v>
      </c>
      <c r="J4213">
        <v>3</v>
      </c>
      <c r="K4213">
        <v>1</v>
      </c>
      <c r="L4213" s="12">
        <v>270.45</v>
      </c>
      <c r="M4213" s="11">
        <v>0</v>
      </c>
      <c r="N4213" s="12">
        <v>270.45</v>
      </c>
      <c r="O4213" s="12">
        <v>215.89</v>
      </c>
      <c r="P4213" s="12">
        <v>54.56</v>
      </c>
      <c r="Q4213" s="11">
        <v>0.20173784433351799</v>
      </c>
    </row>
    <row r="4214" spans="1:17" x14ac:dyDescent="0.45">
      <c r="A4214" t="s">
        <v>7594</v>
      </c>
      <c r="B4214" t="s">
        <v>7595</v>
      </c>
      <c r="C4214" t="s">
        <v>7</v>
      </c>
      <c r="D4214" t="s">
        <v>71</v>
      </c>
      <c r="E4214" t="s">
        <v>9</v>
      </c>
      <c r="F4214" s="9">
        <v>45399</v>
      </c>
      <c r="G4214" s="9" t="str">
        <f>TEXT(Ecommerce_Sales_Data[[#This Row],[Order_Date]],"dddd")</f>
        <v>Wednesday</v>
      </c>
      <c r="H4214" t="s">
        <v>14757</v>
      </c>
      <c r="I4214" t="s">
        <v>14765</v>
      </c>
      <c r="J4214">
        <v>4</v>
      </c>
      <c r="K4214">
        <v>4</v>
      </c>
      <c r="L4214" s="12">
        <v>196.63</v>
      </c>
      <c r="M4214" s="11">
        <v>0</v>
      </c>
      <c r="N4214" s="12">
        <v>786.52</v>
      </c>
      <c r="O4214" s="12">
        <v>620.91999999999996</v>
      </c>
      <c r="P4214" s="12">
        <v>165.6</v>
      </c>
      <c r="Q4214" s="11">
        <v>0.210547729237654</v>
      </c>
    </row>
    <row r="4215" spans="1:17" x14ac:dyDescent="0.45">
      <c r="A4215" t="s">
        <v>7596</v>
      </c>
      <c r="B4215" t="s">
        <v>7597</v>
      </c>
      <c r="C4215" t="s">
        <v>12</v>
      </c>
      <c r="D4215" t="s">
        <v>32</v>
      </c>
      <c r="E4215" t="s">
        <v>9</v>
      </c>
      <c r="F4215" s="9">
        <v>45678</v>
      </c>
      <c r="G4215" s="9" t="str">
        <f>TEXT(Ecommerce_Sales_Data[[#This Row],[Order_Date]],"dddd")</f>
        <v>Tuesday</v>
      </c>
      <c r="H4215" t="s">
        <v>14757</v>
      </c>
      <c r="I4215" t="s">
        <v>14767</v>
      </c>
      <c r="J4215">
        <v>1</v>
      </c>
      <c r="K4215">
        <v>2</v>
      </c>
      <c r="L4215" s="12">
        <v>3717.26</v>
      </c>
      <c r="M4215" s="11">
        <v>0</v>
      </c>
      <c r="N4215" s="12">
        <v>7434.52</v>
      </c>
      <c r="O4215" s="12">
        <v>5207.41</v>
      </c>
      <c r="P4215" s="12">
        <v>2227.11</v>
      </c>
      <c r="Q4215" s="11">
        <v>0.29956338808692401</v>
      </c>
    </row>
    <row r="4216" spans="1:17" x14ac:dyDescent="0.45">
      <c r="A4216" t="s">
        <v>7598</v>
      </c>
      <c r="B4216" t="s">
        <v>7599</v>
      </c>
      <c r="C4216" t="s">
        <v>28</v>
      </c>
      <c r="D4216" t="s">
        <v>35</v>
      </c>
      <c r="E4216" t="s">
        <v>4</v>
      </c>
      <c r="F4216" s="9">
        <v>45589</v>
      </c>
      <c r="G4216" s="9" t="str">
        <f>TEXT(Ecommerce_Sales_Data[[#This Row],[Order_Date]],"dddd")</f>
        <v>Thursday</v>
      </c>
      <c r="H4216" t="s">
        <v>14757</v>
      </c>
      <c r="I4216" t="s">
        <v>14760</v>
      </c>
      <c r="J4216">
        <v>10</v>
      </c>
      <c r="K4216">
        <v>3</v>
      </c>
      <c r="L4216" s="12">
        <v>3860.78</v>
      </c>
      <c r="M4216" s="11">
        <v>0.05</v>
      </c>
      <c r="N4216" s="12">
        <v>11003.22</v>
      </c>
      <c r="O4216" s="12">
        <v>6797.93</v>
      </c>
      <c r="P4216" s="12">
        <v>4205.29</v>
      </c>
      <c r="Q4216" s="11">
        <v>0.38218721428818098</v>
      </c>
    </row>
    <row r="4217" spans="1:17" x14ac:dyDescent="0.45">
      <c r="A4217" t="s">
        <v>7600</v>
      </c>
      <c r="B4217" t="s">
        <v>2446</v>
      </c>
      <c r="C4217" t="s">
        <v>12</v>
      </c>
      <c r="D4217" t="s">
        <v>38</v>
      </c>
      <c r="E4217" t="s">
        <v>9</v>
      </c>
      <c r="F4217" s="9">
        <v>45911</v>
      </c>
      <c r="G4217" s="9" t="str">
        <f>TEXT(Ecommerce_Sales_Data[[#This Row],[Order_Date]],"dddd")</f>
        <v>Thursday</v>
      </c>
      <c r="H4217" t="s">
        <v>14757</v>
      </c>
      <c r="I4217" t="s">
        <v>14766</v>
      </c>
      <c r="J4217">
        <v>9</v>
      </c>
      <c r="K4217">
        <v>3</v>
      </c>
      <c r="L4217" s="12">
        <v>349.77</v>
      </c>
      <c r="M4217" s="11">
        <v>0.15</v>
      </c>
      <c r="N4217" s="12">
        <v>891.91</v>
      </c>
      <c r="O4217" s="12">
        <v>642.02</v>
      </c>
      <c r="P4217" s="12">
        <v>249.89</v>
      </c>
      <c r="Q4217" s="11">
        <v>0.28017400858830999</v>
      </c>
    </row>
    <row r="4218" spans="1:17" x14ac:dyDescent="0.45">
      <c r="A4218" t="s">
        <v>7601</v>
      </c>
      <c r="B4218" t="s">
        <v>7602</v>
      </c>
      <c r="C4218" t="s">
        <v>12</v>
      </c>
      <c r="D4218" t="s">
        <v>111</v>
      </c>
      <c r="E4218" t="s">
        <v>4</v>
      </c>
      <c r="F4218" s="9">
        <v>45463</v>
      </c>
      <c r="G4218" s="9" t="str">
        <f>TEXT(Ecommerce_Sales_Data[[#This Row],[Order_Date]],"dddd")</f>
        <v>Thursday</v>
      </c>
      <c r="H4218" t="s">
        <v>14757</v>
      </c>
      <c r="I4218" t="s">
        <v>14759</v>
      </c>
      <c r="J4218">
        <v>6</v>
      </c>
      <c r="K4218">
        <v>3</v>
      </c>
      <c r="L4218" s="12">
        <v>2026.91</v>
      </c>
      <c r="M4218" s="11">
        <v>0.1</v>
      </c>
      <c r="N4218" s="12">
        <v>5472.66</v>
      </c>
      <c r="O4218" s="12">
        <v>3580.81</v>
      </c>
      <c r="P4218" s="12">
        <v>1891.85</v>
      </c>
      <c r="Q4218" s="11">
        <v>0.34569112643577299</v>
      </c>
    </row>
    <row r="4219" spans="1:17" x14ac:dyDescent="0.45">
      <c r="A4219" t="s">
        <v>7603</v>
      </c>
      <c r="B4219" t="s">
        <v>6390</v>
      </c>
      <c r="C4219" t="s">
        <v>7</v>
      </c>
      <c r="D4219" t="s">
        <v>8</v>
      </c>
      <c r="E4219" t="s">
        <v>4</v>
      </c>
      <c r="F4219" s="9">
        <v>45869</v>
      </c>
      <c r="G4219" s="9" t="str">
        <f>TEXT(Ecommerce_Sales_Data[[#This Row],[Order_Date]],"dddd")</f>
        <v>Thursday</v>
      </c>
      <c r="H4219" t="s">
        <v>14757</v>
      </c>
      <c r="I4219" t="s">
        <v>14768</v>
      </c>
      <c r="J4219">
        <v>7</v>
      </c>
      <c r="K4219">
        <v>2</v>
      </c>
      <c r="L4219" s="12">
        <v>3943.04</v>
      </c>
      <c r="M4219" s="11">
        <v>0.1</v>
      </c>
      <c r="N4219" s="12">
        <v>7097.47</v>
      </c>
      <c r="O4219" s="12">
        <v>5895.68</v>
      </c>
      <c r="P4219" s="12">
        <v>1201.79</v>
      </c>
      <c r="Q4219" s="11">
        <v>0.16932653466657799</v>
      </c>
    </row>
    <row r="4220" spans="1:17" x14ac:dyDescent="0.45">
      <c r="A4220" t="s">
        <v>7604</v>
      </c>
      <c r="B4220" t="s">
        <v>7605</v>
      </c>
      <c r="C4220" t="s">
        <v>2</v>
      </c>
      <c r="D4220" t="s">
        <v>82</v>
      </c>
      <c r="E4220" t="s">
        <v>4</v>
      </c>
      <c r="F4220" s="9">
        <v>45421</v>
      </c>
      <c r="G4220" s="9" t="str">
        <f>TEXT(Ecommerce_Sales_Data[[#This Row],[Order_Date]],"dddd")</f>
        <v>Thursday</v>
      </c>
      <c r="H4220" t="s">
        <v>14757</v>
      </c>
      <c r="I4220" t="s">
        <v>14763</v>
      </c>
      <c r="J4220">
        <v>5</v>
      </c>
      <c r="K4220">
        <v>2</v>
      </c>
      <c r="L4220" s="12">
        <v>2580.63</v>
      </c>
      <c r="M4220" s="11">
        <v>0</v>
      </c>
      <c r="N4220" s="12">
        <v>5161.26</v>
      </c>
      <c r="O4220" s="12">
        <v>3565.31</v>
      </c>
      <c r="P4220" s="12">
        <v>1595.95</v>
      </c>
      <c r="Q4220" s="11">
        <v>0.30921712915063398</v>
      </c>
    </row>
    <row r="4221" spans="1:17" x14ac:dyDescent="0.45">
      <c r="A4221" t="s">
        <v>7606</v>
      </c>
      <c r="B4221" t="s">
        <v>7540</v>
      </c>
      <c r="C4221" t="s">
        <v>28</v>
      </c>
      <c r="D4221" t="s">
        <v>137</v>
      </c>
      <c r="E4221" t="s">
        <v>22</v>
      </c>
      <c r="F4221" s="9">
        <v>45560</v>
      </c>
      <c r="G4221" s="9" t="str">
        <f>TEXT(Ecommerce_Sales_Data[[#This Row],[Order_Date]],"dddd")</f>
        <v>Wednesday</v>
      </c>
      <c r="H4221" t="s">
        <v>14757</v>
      </c>
      <c r="I4221" t="s">
        <v>14766</v>
      </c>
      <c r="J4221">
        <v>9</v>
      </c>
      <c r="K4221">
        <v>5</v>
      </c>
      <c r="L4221" s="12">
        <v>3780.06</v>
      </c>
      <c r="M4221" s="11">
        <v>0.1</v>
      </c>
      <c r="N4221" s="12">
        <v>17010.27</v>
      </c>
      <c r="O4221" s="12">
        <v>11650.55</v>
      </c>
      <c r="P4221" s="12">
        <v>5359.72</v>
      </c>
      <c r="Q4221" s="11">
        <v>0.31508729726218299</v>
      </c>
    </row>
    <row r="4222" spans="1:17" x14ac:dyDescent="0.45">
      <c r="A4222" t="s">
        <v>7607</v>
      </c>
      <c r="B4222" t="s">
        <v>1143</v>
      </c>
      <c r="C4222" t="s">
        <v>20</v>
      </c>
      <c r="D4222" t="s">
        <v>57</v>
      </c>
      <c r="E4222" t="s">
        <v>22</v>
      </c>
      <c r="F4222" s="9">
        <v>45880</v>
      </c>
      <c r="G4222" s="9" t="str">
        <f>TEXT(Ecommerce_Sales_Data[[#This Row],[Order_Date]],"dddd")</f>
        <v>Monday</v>
      </c>
      <c r="H4222" t="s">
        <v>14757</v>
      </c>
      <c r="I4222" t="s">
        <v>14762</v>
      </c>
      <c r="J4222">
        <v>8</v>
      </c>
      <c r="K4222">
        <v>4</v>
      </c>
      <c r="L4222" s="12">
        <v>3554.07</v>
      </c>
      <c r="M4222" s="11">
        <v>0</v>
      </c>
      <c r="N4222" s="12">
        <v>14216.28</v>
      </c>
      <c r="O4222" s="12">
        <v>10942.64</v>
      </c>
      <c r="P4222" s="12">
        <v>3273.64</v>
      </c>
      <c r="Q4222" s="11">
        <v>0.23027402386559601</v>
      </c>
    </row>
    <row r="4223" spans="1:17" x14ac:dyDescent="0.45">
      <c r="A4223" t="s">
        <v>7608</v>
      </c>
      <c r="B4223" t="s">
        <v>7609</v>
      </c>
      <c r="C4223" t="s">
        <v>12</v>
      </c>
      <c r="D4223" t="s">
        <v>38</v>
      </c>
      <c r="E4223" t="s">
        <v>4</v>
      </c>
      <c r="F4223" s="9">
        <v>45585</v>
      </c>
      <c r="G4223" s="9" t="str">
        <f>TEXT(Ecommerce_Sales_Data[[#This Row],[Order_Date]],"dddd")</f>
        <v>Sunday</v>
      </c>
      <c r="H4223" t="s">
        <v>14761</v>
      </c>
      <c r="I4223" t="s">
        <v>14760</v>
      </c>
      <c r="J4223">
        <v>10</v>
      </c>
      <c r="K4223">
        <v>2</v>
      </c>
      <c r="L4223" s="12">
        <v>1185.2</v>
      </c>
      <c r="M4223" s="11">
        <v>0.15</v>
      </c>
      <c r="N4223" s="12">
        <v>2014.84</v>
      </c>
      <c r="O4223" s="12">
        <v>1252.3599999999999</v>
      </c>
      <c r="P4223" s="12">
        <v>762.48</v>
      </c>
      <c r="Q4223" s="11">
        <v>0.37843203430545402</v>
      </c>
    </row>
    <row r="4224" spans="1:17" x14ac:dyDescent="0.45">
      <c r="A4224" t="s">
        <v>7610</v>
      </c>
      <c r="B4224" t="s">
        <v>7611</v>
      </c>
      <c r="C4224" t="s">
        <v>2</v>
      </c>
      <c r="D4224" t="s">
        <v>3</v>
      </c>
      <c r="E4224" t="s">
        <v>4</v>
      </c>
      <c r="F4224" s="9">
        <v>45942</v>
      </c>
      <c r="G4224" s="9" t="str">
        <f>TEXT(Ecommerce_Sales_Data[[#This Row],[Order_Date]],"dddd")</f>
        <v>Sunday</v>
      </c>
      <c r="H4224" t="s">
        <v>14761</v>
      </c>
      <c r="I4224" t="s">
        <v>14760</v>
      </c>
      <c r="J4224">
        <v>10</v>
      </c>
      <c r="K4224">
        <v>4</v>
      </c>
      <c r="L4224" s="12">
        <v>3128.07</v>
      </c>
      <c r="M4224" s="11">
        <v>0.15</v>
      </c>
      <c r="N4224" s="12">
        <v>10635.44</v>
      </c>
      <c r="O4224" s="12">
        <v>8150.41</v>
      </c>
      <c r="P4224" s="12">
        <v>2485.0300000000002</v>
      </c>
      <c r="Q4224" s="11">
        <v>0.23365558923749299</v>
      </c>
    </row>
    <row r="4225" spans="1:17" x14ac:dyDescent="0.45">
      <c r="A4225" t="s">
        <v>7612</v>
      </c>
      <c r="B4225" t="s">
        <v>2679</v>
      </c>
      <c r="C4225" t="s">
        <v>20</v>
      </c>
      <c r="D4225" t="s">
        <v>21</v>
      </c>
      <c r="E4225" t="s">
        <v>4</v>
      </c>
      <c r="F4225" s="9">
        <v>45349</v>
      </c>
      <c r="G4225" s="9" t="str">
        <f>TEXT(Ecommerce_Sales_Data[[#This Row],[Order_Date]],"dddd")</f>
        <v>Tuesday</v>
      </c>
      <c r="H4225" t="s">
        <v>14757</v>
      </c>
      <c r="I4225" t="s">
        <v>14758</v>
      </c>
      <c r="J4225">
        <v>2</v>
      </c>
      <c r="K4225">
        <v>4</v>
      </c>
      <c r="L4225" s="12">
        <v>3358.74</v>
      </c>
      <c r="M4225" s="11">
        <v>0.05</v>
      </c>
      <c r="N4225" s="12">
        <v>12763.21</v>
      </c>
      <c r="O4225" s="12">
        <v>8509.24</v>
      </c>
      <c r="P4225" s="12">
        <v>4253.97</v>
      </c>
      <c r="Q4225" s="11">
        <v>0.33329938158190597</v>
      </c>
    </row>
    <row r="4226" spans="1:17" x14ac:dyDescent="0.45">
      <c r="A4226" t="s">
        <v>7613</v>
      </c>
      <c r="B4226" t="s">
        <v>7614</v>
      </c>
      <c r="C4226" t="s">
        <v>7</v>
      </c>
      <c r="D4226" t="s">
        <v>46</v>
      </c>
      <c r="E4226" t="s">
        <v>9</v>
      </c>
      <c r="F4226" s="9">
        <v>45490</v>
      </c>
      <c r="G4226" s="9" t="str">
        <f>TEXT(Ecommerce_Sales_Data[[#This Row],[Order_Date]],"dddd")</f>
        <v>Wednesday</v>
      </c>
      <c r="H4226" t="s">
        <v>14757</v>
      </c>
      <c r="I4226" t="s">
        <v>14768</v>
      </c>
      <c r="J4226">
        <v>7</v>
      </c>
      <c r="K4226">
        <v>1</v>
      </c>
      <c r="L4226" s="12">
        <v>1533.72</v>
      </c>
      <c r="M4226" s="11">
        <v>0.05</v>
      </c>
      <c r="N4226" s="12">
        <v>1457.03</v>
      </c>
      <c r="O4226" s="12">
        <v>1075.21</v>
      </c>
      <c r="P4226" s="12">
        <v>381.82</v>
      </c>
      <c r="Q4226" s="11">
        <v>0.26205362964386503</v>
      </c>
    </row>
    <row r="4227" spans="1:17" x14ac:dyDescent="0.45">
      <c r="A4227" t="s">
        <v>7615</v>
      </c>
      <c r="B4227" t="s">
        <v>7616</v>
      </c>
      <c r="C4227" t="s">
        <v>7</v>
      </c>
      <c r="D4227" t="s">
        <v>134</v>
      </c>
      <c r="E4227" t="s">
        <v>14</v>
      </c>
      <c r="F4227" s="9">
        <v>45688</v>
      </c>
      <c r="G4227" s="9" t="str">
        <f>TEXT(Ecommerce_Sales_Data[[#This Row],[Order_Date]],"dddd")</f>
        <v>Friday</v>
      </c>
      <c r="H4227" t="s">
        <v>14757</v>
      </c>
      <c r="I4227" t="s">
        <v>14767</v>
      </c>
      <c r="J4227">
        <v>1</v>
      </c>
      <c r="K4227">
        <v>4</v>
      </c>
      <c r="L4227" s="12">
        <v>767.52</v>
      </c>
      <c r="M4227" s="11">
        <v>0.15</v>
      </c>
      <c r="N4227" s="12">
        <v>2609.5700000000002</v>
      </c>
      <c r="O4227" s="12">
        <v>1683.88</v>
      </c>
      <c r="P4227" s="12">
        <v>925.69</v>
      </c>
      <c r="Q4227" s="11">
        <v>0.354728940016938</v>
      </c>
    </row>
    <row r="4228" spans="1:17" x14ac:dyDescent="0.45">
      <c r="A4228" t="s">
        <v>7617</v>
      </c>
      <c r="B4228" t="s">
        <v>7618</v>
      </c>
      <c r="C4228" t="s">
        <v>7</v>
      </c>
      <c r="D4228" t="s">
        <v>46</v>
      </c>
      <c r="E4228" t="s">
        <v>22</v>
      </c>
      <c r="F4228" s="9">
        <v>45502</v>
      </c>
      <c r="G4228" s="9" t="str">
        <f>TEXT(Ecommerce_Sales_Data[[#This Row],[Order_Date]],"dddd")</f>
        <v>Monday</v>
      </c>
      <c r="H4228" t="s">
        <v>14757</v>
      </c>
      <c r="I4228" t="s">
        <v>14768</v>
      </c>
      <c r="J4228">
        <v>7</v>
      </c>
      <c r="K4228">
        <v>4</v>
      </c>
      <c r="L4228" s="12">
        <v>3117.37</v>
      </c>
      <c r="M4228" s="11">
        <v>0.05</v>
      </c>
      <c r="N4228" s="12">
        <v>11846.01</v>
      </c>
      <c r="O4228" s="12">
        <v>8738.7000000000007</v>
      </c>
      <c r="P4228" s="12">
        <v>3107.31</v>
      </c>
      <c r="Q4228" s="11">
        <v>0.262308574785941</v>
      </c>
    </row>
    <row r="4229" spans="1:17" x14ac:dyDescent="0.45">
      <c r="A4229" t="s">
        <v>7619</v>
      </c>
      <c r="B4229" t="s">
        <v>7620</v>
      </c>
      <c r="C4229" t="s">
        <v>12</v>
      </c>
      <c r="D4229" t="s">
        <v>111</v>
      </c>
      <c r="E4229" t="s">
        <v>22</v>
      </c>
      <c r="F4229" s="9">
        <v>45453</v>
      </c>
      <c r="G4229" s="9" t="str">
        <f>TEXT(Ecommerce_Sales_Data[[#This Row],[Order_Date]],"dddd")</f>
        <v>Monday</v>
      </c>
      <c r="H4229" t="s">
        <v>14757</v>
      </c>
      <c r="I4229" t="s">
        <v>14759</v>
      </c>
      <c r="J4229">
        <v>6</v>
      </c>
      <c r="K4229">
        <v>2</v>
      </c>
      <c r="L4229" s="12">
        <v>573.78</v>
      </c>
      <c r="M4229" s="11">
        <v>0</v>
      </c>
      <c r="N4229" s="12">
        <v>1147.56</v>
      </c>
      <c r="O4229" s="12">
        <v>753.51</v>
      </c>
      <c r="P4229" s="12">
        <v>394.05</v>
      </c>
      <c r="Q4229" s="11">
        <v>0.34338073826205201</v>
      </c>
    </row>
    <row r="4230" spans="1:17" x14ac:dyDescent="0.45">
      <c r="A4230" t="s">
        <v>7621</v>
      </c>
      <c r="B4230" t="s">
        <v>7622</v>
      </c>
      <c r="C4230" t="s">
        <v>20</v>
      </c>
      <c r="D4230" t="s">
        <v>60</v>
      </c>
      <c r="E4230" t="s">
        <v>22</v>
      </c>
      <c r="F4230" s="9">
        <v>45944</v>
      </c>
      <c r="G4230" s="9" t="str">
        <f>TEXT(Ecommerce_Sales_Data[[#This Row],[Order_Date]],"dddd")</f>
        <v>Tuesday</v>
      </c>
      <c r="H4230" t="s">
        <v>14757</v>
      </c>
      <c r="I4230" t="s">
        <v>14760</v>
      </c>
      <c r="J4230">
        <v>10</v>
      </c>
      <c r="K4230">
        <v>1</v>
      </c>
      <c r="L4230" s="12">
        <v>600.1</v>
      </c>
      <c r="M4230" s="11">
        <v>0.2</v>
      </c>
      <c r="N4230" s="12">
        <v>480.08</v>
      </c>
      <c r="O4230" s="12">
        <v>316</v>
      </c>
      <c r="P4230" s="12">
        <v>164.08</v>
      </c>
      <c r="Q4230" s="11">
        <v>0.34177637060489902</v>
      </c>
    </row>
    <row r="4231" spans="1:17" x14ac:dyDescent="0.45">
      <c r="A4231" t="s">
        <v>7623</v>
      </c>
      <c r="B4231" t="s">
        <v>679</v>
      </c>
      <c r="C4231" t="s">
        <v>20</v>
      </c>
      <c r="D4231" t="s">
        <v>25</v>
      </c>
      <c r="E4231" t="s">
        <v>4</v>
      </c>
      <c r="F4231" s="9">
        <v>45703</v>
      </c>
      <c r="G4231" s="9" t="str">
        <f>TEXT(Ecommerce_Sales_Data[[#This Row],[Order_Date]],"dddd")</f>
        <v>Saturday</v>
      </c>
      <c r="H4231" t="s">
        <v>14761</v>
      </c>
      <c r="I4231" t="s">
        <v>14758</v>
      </c>
      <c r="J4231">
        <v>2</v>
      </c>
      <c r="K4231">
        <v>5</v>
      </c>
      <c r="L4231" s="12">
        <v>584.87</v>
      </c>
      <c r="M4231" s="11">
        <v>0</v>
      </c>
      <c r="N4231" s="12">
        <v>2924.35</v>
      </c>
      <c r="O4231" s="12">
        <v>2253.6799999999998</v>
      </c>
      <c r="P4231" s="12">
        <v>670.67</v>
      </c>
      <c r="Q4231" s="11">
        <v>0.229339853300733</v>
      </c>
    </row>
    <row r="4232" spans="1:17" x14ac:dyDescent="0.45">
      <c r="A4232" t="s">
        <v>7624</v>
      </c>
      <c r="B4232" t="s">
        <v>7625</v>
      </c>
      <c r="C4232" t="s">
        <v>7</v>
      </c>
      <c r="D4232" t="s">
        <v>46</v>
      </c>
      <c r="E4232" t="s">
        <v>4</v>
      </c>
      <c r="F4232" s="9">
        <v>45939</v>
      </c>
      <c r="G4232" s="9" t="str">
        <f>TEXT(Ecommerce_Sales_Data[[#This Row],[Order_Date]],"dddd")</f>
        <v>Thursday</v>
      </c>
      <c r="H4232" t="s">
        <v>14757</v>
      </c>
      <c r="I4232" t="s">
        <v>14760</v>
      </c>
      <c r="J4232">
        <v>10</v>
      </c>
      <c r="K4232">
        <v>1</v>
      </c>
      <c r="L4232" s="12">
        <v>2027.09</v>
      </c>
      <c r="M4232" s="11">
        <v>0.2</v>
      </c>
      <c r="N4232" s="12">
        <v>1621.67</v>
      </c>
      <c r="O4232" s="12">
        <v>1265.52</v>
      </c>
      <c r="P4232" s="12">
        <v>356.15</v>
      </c>
      <c r="Q4232" s="11">
        <v>0.21961928135810599</v>
      </c>
    </row>
    <row r="4233" spans="1:17" x14ac:dyDescent="0.45">
      <c r="A4233" t="s">
        <v>7626</v>
      </c>
      <c r="B4233" t="s">
        <v>7627</v>
      </c>
      <c r="C4233" t="s">
        <v>20</v>
      </c>
      <c r="D4233" t="s">
        <v>21</v>
      </c>
      <c r="E4233" t="s">
        <v>22</v>
      </c>
      <c r="F4233" s="9">
        <v>46003</v>
      </c>
      <c r="G4233" s="9" t="str">
        <f>TEXT(Ecommerce_Sales_Data[[#This Row],[Order_Date]],"dddd")</f>
        <v>Friday</v>
      </c>
      <c r="H4233" t="s">
        <v>14757</v>
      </c>
      <c r="I4233" t="s">
        <v>14770</v>
      </c>
      <c r="J4233">
        <v>12</v>
      </c>
      <c r="K4233">
        <v>3</v>
      </c>
      <c r="L4233" s="12">
        <v>1738.79</v>
      </c>
      <c r="M4233" s="11">
        <v>0.2</v>
      </c>
      <c r="N4233" s="12">
        <v>4173.1000000000004</v>
      </c>
      <c r="O4233" s="12">
        <v>2860.19</v>
      </c>
      <c r="P4233" s="12">
        <v>1312.91</v>
      </c>
      <c r="Q4233" s="11">
        <v>0.31461263808679402</v>
      </c>
    </row>
    <row r="4234" spans="1:17" x14ac:dyDescent="0.45">
      <c r="A4234" t="s">
        <v>7628</v>
      </c>
      <c r="B4234" t="s">
        <v>2930</v>
      </c>
      <c r="C4234" t="s">
        <v>2</v>
      </c>
      <c r="D4234" t="s">
        <v>3</v>
      </c>
      <c r="E4234" t="s">
        <v>14</v>
      </c>
      <c r="F4234" s="9">
        <v>45812</v>
      </c>
      <c r="G4234" s="9" t="str">
        <f>TEXT(Ecommerce_Sales_Data[[#This Row],[Order_Date]],"dddd")</f>
        <v>Wednesday</v>
      </c>
      <c r="H4234" t="s">
        <v>14757</v>
      </c>
      <c r="I4234" t="s">
        <v>14759</v>
      </c>
      <c r="J4234">
        <v>6</v>
      </c>
      <c r="K4234">
        <v>2</v>
      </c>
      <c r="L4234" s="12">
        <v>2346.89</v>
      </c>
      <c r="M4234" s="11">
        <v>0</v>
      </c>
      <c r="N4234" s="12">
        <v>4693.78</v>
      </c>
      <c r="O4234" s="12">
        <v>3050.75</v>
      </c>
      <c r="P4234" s="12">
        <v>1643.03</v>
      </c>
      <c r="Q4234" s="11">
        <v>0.35004410091653199</v>
      </c>
    </row>
    <row r="4235" spans="1:17" x14ac:dyDescent="0.45">
      <c r="A4235" t="s">
        <v>7629</v>
      </c>
      <c r="B4235" t="s">
        <v>4109</v>
      </c>
      <c r="C4235" t="s">
        <v>12</v>
      </c>
      <c r="D4235" t="s">
        <v>13</v>
      </c>
      <c r="E4235" t="s">
        <v>9</v>
      </c>
      <c r="F4235" s="9">
        <v>45727</v>
      </c>
      <c r="G4235" s="9" t="str">
        <f>TEXT(Ecommerce_Sales_Data[[#This Row],[Order_Date]],"dddd")</f>
        <v>Tuesday</v>
      </c>
      <c r="H4235" t="s">
        <v>14757</v>
      </c>
      <c r="I4235" t="s">
        <v>14769</v>
      </c>
      <c r="J4235">
        <v>3</v>
      </c>
      <c r="K4235">
        <v>1</v>
      </c>
      <c r="L4235" s="12">
        <v>870.19</v>
      </c>
      <c r="M4235" s="11">
        <v>0.2</v>
      </c>
      <c r="N4235" s="12">
        <v>696.15</v>
      </c>
      <c r="O4235" s="12">
        <v>454.32</v>
      </c>
      <c r="P4235" s="12">
        <v>241.83</v>
      </c>
      <c r="Q4235" s="11">
        <v>0.34738202973497101</v>
      </c>
    </row>
    <row r="4236" spans="1:17" x14ac:dyDescent="0.45">
      <c r="A4236" t="s">
        <v>7630</v>
      </c>
      <c r="B4236" t="s">
        <v>7631</v>
      </c>
      <c r="C4236" t="s">
        <v>20</v>
      </c>
      <c r="D4236" t="s">
        <v>103</v>
      </c>
      <c r="E4236" t="s">
        <v>9</v>
      </c>
      <c r="F4236" s="9">
        <v>45582</v>
      </c>
      <c r="G4236" s="9" t="str">
        <f>TEXT(Ecommerce_Sales_Data[[#This Row],[Order_Date]],"dddd")</f>
        <v>Thursday</v>
      </c>
      <c r="H4236" t="s">
        <v>14757</v>
      </c>
      <c r="I4236" t="s">
        <v>14760</v>
      </c>
      <c r="J4236">
        <v>10</v>
      </c>
      <c r="K4236">
        <v>2</v>
      </c>
      <c r="L4236" s="12">
        <v>4413.71</v>
      </c>
      <c r="M4236" s="11">
        <v>0.2</v>
      </c>
      <c r="N4236" s="12">
        <v>7061.94</v>
      </c>
      <c r="O4236" s="12">
        <v>4469.83</v>
      </c>
      <c r="P4236" s="12">
        <v>2592.11</v>
      </c>
      <c r="Q4236" s="11">
        <v>0.36705352920019102</v>
      </c>
    </row>
    <row r="4237" spans="1:17" x14ac:dyDescent="0.45">
      <c r="A4237" t="s">
        <v>7632</v>
      </c>
      <c r="B4237" t="s">
        <v>1307</v>
      </c>
      <c r="C4237" t="s">
        <v>28</v>
      </c>
      <c r="D4237" t="s">
        <v>137</v>
      </c>
      <c r="E4237" t="s">
        <v>4</v>
      </c>
      <c r="F4237" s="9">
        <v>46004</v>
      </c>
      <c r="G4237" s="9" t="str">
        <f>TEXT(Ecommerce_Sales_Data[[#This Row],[Order_Date]],"dddd")</f>
        <v>Saturday</v>
      </c>
      <c r="H4237" t="s">
        <v>14761</v>
      </c>
      <c r="I4237" t="s">
        <v>14770</v>
      </c>
      <c r="J4237">
        <v>12</v>
      </c>
      <c r="K4237">
        <v>1</v>
      </c>
      <c r="L4237" s="12">
        <v>2886.77</v>
      </c>
      <c r="M4237" s="11">
        <v>0.1</v>
      </c>
      <c r="N4237" s="12">
        <v>2598.09</v>
      </c>
      <c r="O4237" s="12">
        <v>1852.2</v>
      </c>
      <c r="P4237" s="12">
        <v>745.89</v>
      </c>
      <c r="Q4237" s="11">
        <v>0.28709167118922002</v>
      </c>
    </row>
    <row r="4238" spans="1:17" x14ac:dyDescent="0.45">
      <c r="A4238" t="s">
        <v>7633</v>
      </c>
      <c r="B4238" t="s">
        <v>7634</v>
      </c>
      <c r="C4238" t="s">
        <v>7</v>
      </c>
      <c r="D4238" t="s">
        <v>71</v>
      </c>
      <c r="E4238" t="s">
        <v>22</v>
      </c>
      <c r="F4238" s="9">
        <v>45340</v>
      </c>
      <c r="G4238" s="9" t="str">
        <f>TEXT(Ecommerce_Sales_Data[[#This Row],[Order_Date]],"dddd")</f>
        <v>Sunday</v>
      </c>
      <c r="H4238" t="s">
        <v>14761</v>
      </c>
      <c r="I4238" t="s">
        <v>14758</v>
      </c>
      <c r="J4238">
        <v>2</v>
      </c>
      <c r="K4238">
        <v>4</v>
      </c>
      <c r="L4238" s="12">
        <v>4806.1400000000003</v>
      </c>
      <c r="M4238" s="11">
        <v>0.15</v>
      </c>
      <c r="N4238" s="12">
        <v>16340.88</v>
      </c>
      <c r="O4238" s="12">
        <v>10516.94</v>
      </c>
      <c r="P4238" s="12">
        <v>5823.94</v>
      </c>
      <c r="Q4238" s="11">
        <v>0.35640308233093898</v>
      </c>
    </row>
    <row r="4239" spans="1:17" x14ac:dyDescent="0.45">
      <c r="A4239" t="s">
        <v>7635</v>
      </c>
      <c r="B4239" t="s">
        <v>7636</v>
      </c>
      <c r="C4239" t="s">
        <v>20</v>
      </c>
      <c r="D4239" t="s">
        <v>21</v>
      </c>
      <c r="E4239" t="s">
        <v>4</v>
      </c>
      <c r="F4239" s="9">
        <v>46012</v>
      </c>
      <c r="G4239" s="9" t="str">
        <f>TEXT(Ecommerce_Sales_Data[[#This Row],[Order_Date]],"dddd")</f>
        <v>Sunday</v>
      </c>
      <c r="H4239" t="s">
        <v>14761</v>
      </c>
      <c r="I4239" t="s">
        <v>14770</v>
      </c>
      <c r="J4239">
        <v>12</v>
      </c>
      <c r="K4239">
        <v>3</v>
      </c>
      <c r="L4239" s="12">
        <v>2956.07</v>
      </c>
      <c r="M4239" s="11">
        <v>0</v>
      </c>
      <c r="N4239" s="12">
        <v>8868.2099999999991</v>
      </c>
      <c r="O4239" s="12">
        <v>6944.68</v>
      </c>
      <c r="P4239" s="12">
        <v>1923.53</v>
      </c>
      <c r="Q4239" s="11">
        <v>0.216901719738256</v>
      </c>
    </row>
    <row r="4240" spans="1:17" x14ac:dyDescent="0.45">
      <c r="A4240" t="s">
        <v>7637</v>
      </c>
      <c r="B4240" t="s">
        <v>7599</v>
      </c>
      <c r="C4240" t="s">
        <v>7</v>
      </c>
      <c r="D4240" t="s">
        <v>71</v>
      </c>
      <c r="E4240" t="s">
        <v>22</v>
      </c>
      <c r="F4240" s="9">
        <v>45721</v>
      </c>
      <c r="G4240" s="9" t="str">
        <f>TEXT(Ecommerce_Sales_Data[[#This Row],[Order_Date]],"dddd")</f>
        <v>Wednesday</v>
      </c>
      <c r="H4240" t="s">
        <v>14757</v>
      </c>
      <c r="I4240" t="s">
        <v>14769</v>
      </c>
      <c r="J4240">
        <v>3</v>
      </c>
      <c r="K4240">
        <v>4</v>
      </c>
      <c r="L4240" s="12">
        <v>4506.47</v>
      </c>
      <c r="M4240" s="11">
        <v>0.2</v>
      </c>
      <c r="N4240" s="12">
        <v>14420.7</v>
      </c>
      <c r="O4240" s="12">
        <v>11271.79</v>
      </c>
      <c r="P4240" s="12">
        <v>3148.91</v>
      </c>
      <c r="Q4240" s="11">
        <v>0.21836041246264001</v>
      </c>
    </row>
    <row r="4241" spans="1:17" x14ac:dyDescent="0.45">
      <c r="A4241" t="s">
        <v>7638</v>
      </c>
      <c r="B4241" t="s">
        <v>7639</v>
      </c>
      <c r="C4241" t="s">
        <v>7</v>
      </c>
      <c r="D4241" t="s">
        <v>8</v>
      </c>
      <c r="E4241" t="s">
        <v>4</v>
      </c>
      <c r="F4241" s="9">
        <v>45784</v>
      </c>
      <c r="G4241" s="9" t="str">
        <f>TEXT(Ecommerce_Sales_Data[[#This Row],[Order_Date]],"dddd")</f>
        <v>Wednesday</v>
      </c>
      <c r="H4241" t="s">
        <v>14757</v>
      </c>
      <c r="I4241" t="s">
        <v>14763</v>
      </c>
      <c r="J4241">
        <v>5</v>
      </c>
      <c r="K4241">
        <v>2</v>
      </c>
      <c r="L4241" s="12">
        <v>1971.66</v>
      </c>
      <c r="M4241" s="11">
        <v>0.15</v>
      </c>
      <c r="N4241" s="12">
        <v>3351.82</v>
      </c>
      <c r="O4241" s="12">
        <v>2774.83</v>
      </c>
      <c r="P4241" s="12">
        <v>576.99</v>
      </c>
      <c r="Q4241" s="11">
        <v>0.17214229881079501</v>
      </c>
    </row>
    <row r="4242" spans="1:17" x14ac:dyDescent="0.45">
      <c r="A4242" t="s">
        <v>7640</v>
      </c>
      <c r="B4242" t="s">
        <v>7641</v>
      </c>
      <c r="C4242" t="s">
        <v>28</v>
      </c>
      <c r="D4242" t="s">
        <v>137</v>
      </c>
      <c r="E4242" t="s">
        <v>14</v>
      </c>
      <c r="F4242" s="9">
        <v>45517</v>
      </c>
      <c r="G4242" s="9" t="str">
        <f>TEXT(Ecommerce_Sales_Data[[#This Row],[Order_Date]],"dddd")</f>
        <v>Tuesday</v>
      </c>
      <c r="H4242" t="s">
        <v>14757</v>
      </c>
      <c r="I4242" t="s">
        <v>14762</v>
      </c>
      <c r="J4242">
        <v>8</v>
      </c>
      <c r="K4242">
        <v>3</v>
      </c>
      <c r="L4242" s="12">
        <v>1105.8699999999999</v>
      </c>
      <c r="M4242" s="11">
        <v>0.1</v>
      </c>
      <c r="N4242" s="12">
        <v>2985.85</v>
      </c>
      <c r="O4242" s="12">
        <v>2063.39</v>
      </c>
      <c r="P4242" s="12">
        <v>922.46</v>
      </c>
      <c r="Q4242" s="11">
        <v>0.30894385183448603</v>
      </c>
    </row>
    <row r="4243" spans="1:17" x14ac:dyDescent="0.45">
      <c r="A4243" t="s">
        <v>7642</v>
      </c>
      <c r="B4243" t="s">
        <v>1835</v>
      </c>
      <c r="C4243" t="s">
        <v>20</v>
      </c>
      <c r="D4243" t="s">
        <v>21</v>
      </c>
      <c r="E4243" t="s">
        <v>9</v>
      </c>
      <c r="F4243" s="9">
        <v>45830</v>
      </c>
      <c r="G4243" s="9" t="str">
        <f>TEXT(Ecommerce_Sales_Data[[#This Row],[Order_Date]],"dddd")</f>
        <v>Sunday</v>
      </c>
      <c r="H4243" t="s">
        <v>14761</v>
      </c>
      <c r="I4243" t="s">
        <v>14759</v>
      </c>
      <c r="J4243">
        <v>6</v>
      </c>
      <c r="K4243">
        <v>3</v>
      </c>
      <c r="L4243" s="12">
        <v>4082.83</v>
      </c>
      <c r="M4243" s="11">
        <v>0.2</v>
      </c>
      <c r="N4243" s="12">
        <v>9798.7900000000009</v>
      </c>
      <c r="O4243" s="12">
        <v>7317.05</v>
      </c>
      <c r="P4243" s="12">
        <v>2481.7399999999998</v>
      </c>
      <c r="Q4243" s="11">
        <v>0.25327004660779501</v>
      </c>
    </row>
    <row r="4244" spans="1:17" x14ac:dyDescent="0.45">
      <c r="A4244" t="s">
        <v>7643</v>
      </c>
      <c r="B4244" t="s">
        <v>7644</v>
      </c>
      <c r="C4244" t="s">
        <v>20</v>
      </c>
      <c r="D4244" t="s">
        <v>57</v>
      </c>
      <c r="E4244" t="s">
        <v>22</v>
      </c>
      <c r="F4244" s="9">
        <v>45688</v>
      </c>
      <c r="G4244" s="9" t="str">
        <f>TEXT(Ecommerce_Sales_Data[[#This Row],[Order_Date]],"dddd")</f>
        <v>Friday</v>
      </c>
      <c r="H4244" t="s">
        <v>14757</v>
      </c>
      <c r="I4244" t="s">
        <v>14767</v>
      </c>
      <c r="J4244">
        <v>1</v>
      </c>
      <c r="K4244">
        <v>5</v>
      </c>
      <c r="L4244" s="12">
        <v>930.97</v>
      </c>
      <c r="M4244" s="11">
        <v>0.15</v>
      </c>
      <c r="N4244" s="12">
        <v>3956.62</v>
      </c>
      <c r="O4244" s="12">
        <v>3227.41</v>
      </c>
      <c r="P4244" s="12">
        <v>729.21</v>
      </c>
      <c r="Q4244" s="11">
        <v>0.18430124702397499</v>
      </c>
    </row>
    <row r="4245" spans="1:17" x14ac:dyDescent="0.45">
      <c r="A4245" t="s">
        <v>7645</v>
      </c>
      <c r="B4245" t="s">
        <v>7646</v>
      </c>
      <c r="C4245" t="s">
        <v>20</v>
      </c>
      <c r="D4245" t="s">
        <v>25</v>
      </c>
      <c r="E4245" t="s">
        <v>9</v>
      </c>
      <c r="F4245" s="9">
        <v>45724</v>
      </c>
      <c r="G4245" s="9" t="str">
        <f>TEXT(Ecommerce_Sales_Data[[#This Row],[Order_Date]],"dddd")</f>
        <v>Saturday</v>
      </c>
      <c r="H4245" t="s">
        <v>14761</v>
      </c>
      <c r="I4245" t="s">
        <v>14769</v>
      </c>
      <c r="J4245">
        <v>3</v>
      </c>
      <c r="K4245">
        <v>5</v>
      </c>
      <c r="L4245" s="12">
        <v>725.57</v>
      </c>
      <c r="M4245" s="11">
        <v>0.05</v>
      </c>
      <c r="N4245" s="12">
        <v>3446.46</v>
      </c>
      <c r="O4245" s="12">
        <v>2759.36</v>
      </c>
      <c r="P4245" s="12">
        <v>687.1</v>
      </c>
      <c r="Q4245" s="11">
        <v>0.19936398507454001</v>
      </c>
    </row>
    <row r="4246" spans="1:17" x14ac:dyDescent="0.45">
      <c r="A4246" t="s">
        <v>7647</v>
      </c>
      <c r="B4246" t="s">
        <v>1680</v>
      </c>
      <c r="C4246" t="s">
        <v>2</v>
      </c>
      <c r="D4246" t="s">
        <v>65</v>
      </c>
      <c r="E4246" t="s">
        <v>14</v>
      </c>
      <c r="F4246" s="9">
        <v>45951</v>
      </c>
      <c r="G4246" s="9" t="str">
        <f>TEXT(Ecommerce_Sales_Data[[#This Row],[Order_Date]],"dddd")</f>
        <v>Tuesday</v>
      </c>
      <c r="H4246" t="s">
        <v>14757</v>
      </c>
      <c r="I4246" t="s">
        <v>14760</v>
      </c>
      <c r="J4246">
        <v>10</v>
      </c>
      <c r="K4246">
        <v>1</v>
      </c>
      <c r="L4246" s="12">
        <v>2527.81</v>
      </c>
      <c r="M4246" s="11">
        <v>0.15</v>
      </c>
      <c r="N4246" s="12">
        <v>2148.64</v>
      </c>
      <c r="O4246" s="12">
        <v>1794.88</v>
      </c>
      <c r="P4246" s="12">
        <v>353.76</v>
      </c>
      <c r="Q4246" s="11">
        <v>0.16464368158463</v>
      </c>
    </row>
    <row r="4247" spans="1:17" x14ac:dyDescent="0.45">
      <c r="A4247" t="s">
        <v>7648</v>
      </c>
      <c r="B4247" t="s">
        <v>7649</v>
      </c>
      <c r="C4247" t="s">
        <v>2</v>
      </c>
      <c r="D4247" t="s">
        <v>68</v>
      </c>
      <c r="E4247" t="s">
        <v>9</v>
      </c>
      <c r="F4247" s="9">
        <v>45441</v>
      </c>
      <c r="G4247" s="9" t="str">
        <f>TEXT(Ecommerce_Sales_Data[[#This Row],[Order_Date]],"dddd")</f>
        <v>Wednesday</v>
      </c>
      <c r="H4247" t="s">
        <v>14757</v>
      </c>
      <c r="I4247" t="s">
        <v>14763</v>
      </c>
      <c r="J4247">
        <v>5</v>
      </c>
      <c r="K4247">
        <v>4</v>
      </c>
      <c r="L4247" s="12">
        <v>1164.1099999999999</v>
      </c>
      <c r="M4247" s="11">
        <v>0.2</v>
      </c>
      <c r="N4247" s="12">
        <v>3725.15</v>
      </c>
      <c r="O4247" s="12">
        <v>2665.89</v>
      </c>
      <c r="P4247" s="12">
        <v>1059.26</v>
      </c>
      <c r="Q4247" s="11">
        <v>0.284353650188583</v>
      </c>
    </row>
    <row r="4248" spans="1:17" x14ac:dyDescent="0.45">
      <c r="A4248" t="s">
        <v>7650</v>
      </c>
      <c r="B4248" t="s">
        <v>4752</v>
      </c>
      <c r="C4248" t="s">
        <v>28</v>
      </c>
      <c r="D4248" t="s">
        <v>35</v>
      </c>
      <c r="E4248" t="s">
        <v>4</v>
      </c>
      <c r="F4248" s="9">
        <v>45311</v>
      </c>
      <c r="G4248" s="9" t="str">
        <f>TEXT(Ecommerce_Sales_Data[[#This Row],[Order_Date]],"dddd")</f>
        <v>Saturday</v>
      </c>
      <c r="H4248" t="s">
        <v>14761</v>
      </c>
      <c r="I4248" t="s">
        <v>14767</v>
      </c>
      <c r="J4248">
        <v>1</v>
      </c>
      <c r="K4248">
        <v>5</v>
      </c>
      <c r="L4248" s="12">
        <v>322.83999999999997</v>
      </c>
      <c r="M4248" s="11">
        <v>0.2</v>
      </c>
      <c r="N4248" s="12">
        <v>1291.3599999999999</v>
      </c>
      <c r="O4248" s="12">
        <v>965.03</v>
      </c>
      <c r="P4248" s="12">
        <v>326.33</v>
      </c>
      <c r="Q4248" s="11">
        <v>0.25270257712798899</v>
      </c>
    </row>
    <row r="4249" spans="1:17" x14ac:dyDescent="0.45">
      <c r="A4249" t="s">
        <v>7651</v>
      </c>
      <c r="B4249" t="s">
        <v>3777</v>
      </c>
      <c r="C4249" t="s">
        <v>20</v>
      </c>
      <c r="D4249" t="s">
        <v>103</v>
      </c>
      <c r="E4249" t="s">
        <v>14</v>
      </c>
      <c r="F4249" s="9">
        <v>45578</v>
      </c>
      <c r="G4249" s="9" t="str">
        <f>TEXT(Ecommerce_Sales_Data[[#This Row],[Order_Date]],"dddd")</f>
        <v>Sunday</v>
      </c>
      <c r="H4249" t="s">
        <v>14761</v>
      </c>
      <c r="I4249" t="s">
        <v>14760</v>
      </c>
      <c r="J4249">
        <v>10</v>
      </c>
      <c r="K4249">
        <v>3</v>
      </c>
      <c r="L4249" s="12">
        <v>3890.24</v>
      </c>
      <c r="M4249" s="11">
        <v>0.2</v>
      </c>
      <c r="N4249" s="12">
        <v>9336.58</v>
      </c>
      <c r="O4249" s="12">
        <v>5951.64</v>
      </c>
      <c r="P4249" s="12">
        <v>3384.94</v>
      </c>
      <c r="Q4249" s="11">
        <v>0.36254602863146901</v>
      </c>
    </row>
    <row r="4250" spans="1:17" x14ac:dyDescent="0.45">
      <c r="A4250" t="s">
        <v>7652</v>
      </c>
      <c r="B4250" t="s">
        <v>4886</v>
      </c>
      <c r="C4250" t="s">
        <v>12</v>
      </c>
      <c r="D4250" t="s">
        <v>32</v>
      </c>
      <c r="E4250" t="s">
        <v>4</v>
      </c>
      <c r="F4250" s="9">
        <v>45947</v>
      </c>
      <c r="G4250" s="9" t="str">
        <f>TEXT(Ecommerce_Sales_Data[[#This Row],[Order_Date]],"dddd")</f>
        <v>Friday</v>
      </c>
      <c r="H4250" t="s">
        <v>14757</v>
      </c>
      <c r="I4250" t="s">
        <v>14760</v>
      </c>
      <c r="J4250">
        <v>10</v>
      </c>
      <c r="K4250">
        <v>1</v>
      </c>
      <c r="L4250" s="12">
        <v>3344.42</v>
      </c>
      <c r="M4250" s="11">
        <v>0.2</v>
      </c>
      <c r="N4250" s="12">
        <v>2675.54</v>
      </c>
      <c r="O4250" s="12">
        <v>1710.97</v>
      </c>
      <c r="P4250" s="12">
        <v>964.57</v>
      </c>
      <c r="Q4250" s="11">
        <v>0.36051413920180603</v>
      </c>
    </row>
    <row r="4251" spans="1:17" x14ac:dyDescent="0.45">
      <c r="A4251" t="s">
        <v>7653</v>
      </c>
      <c r="B4251" t="s">
        <v>7654</v>
      </c>
      <c r="C4251" t="s">
        <v>12</v>
      </c>
      <c r="D4251" t="s">
        <v>13</v>
      </c>
      <c r="E4251" t="s">
        <v>9</v>
      </c>
      <c r="F4251" s="9">
        <v>45592</v>
      </c>
      <c r="G4251" s="9" t="str">
        <f>TEXT(Ecommerce_Sales_Data[[#This Row],[Order_Date]],"dddd")</f>
        <v>Sunday</v>
      </c>
      <c r="H4251" t="s">
        <v>14761</v>
      </c>
      <c r="I4251" t="s">
        <v>14760</v>
      </c>
      <c r="J4251">
        <v>10</v>
      </c>
      <c r="K4251">
        <v>4</v>
      </c>
      <c r="L4251" s="12">
        <v>779.92</v>
      </c>
      <c r="M4251" s="11">
        <v>0.15</v>
      </c>
      <c r="N4251" s="12">
        <v>2651.73</v>
      </c>
      <c r="O4251" s="12">
        <v>1667.45</v>
      </c>
      <c r="P4251" s="12">
        <v>984.28</v>
      </c>
      <c r="Q4251" s="11">
        <v>0.37118409491162402</v>
      </c>
    </row>
    <row r="4252" spans="1:17" x14ac:dyDescent="0.45">
      <c r="A4252" t="s">
        <v>7655</v>
      </c>
      <c r="B4252" t="s">
        <v>4866</v>
      </c>
      <c r="C4252" t="s">
        <v>20</v>
      </c>
      <c r="D4252" t="s">
        <v>21</v>
      </c>
      <c r="E4252" t="s">
        <v>14</v>
      </c>
      <c r="F4252" s="9">
        <v>45610</v>
      </c>
      <c r="G4252" s="9" t="str">
        <f>TEXT(Ecommerce_Sales_Data[[#This Row],[Order_Date]],"dddd")</f>
        <v>Thursday</v>
      </c>
      <c r="H4252" t="s">
        <v>14757</v>
      </c>
      <c r="I4252" t="s">
        <v>14764</v>
      </c>
      <c r="J4252">
        <v>11</v>
      </c>
      <c r="K4252">
        <v>5</v>
      </c>
      <c r="L4252" s="12">
        <v>217.58</v>
      </c>
      <c r="M4252" s="11">
        <v>0.15</v>
      </c>
      <c r="N4252" s="12">
        <v>924.72</v>
      </c>
      <c r="O4252" s="12">
        <v>669.17</v>
      </c>
      <c r="P4252" s="12">
        <v>255.55</v>
      </c>
      <c r="Q4252" s="11">
        <v>0.27635392334977099</v>
      </c>
    </row>
    <row r="4253" spans="1:17" x14ac:dyDescent="0.45">
      <c r="A4253" t="s">
        <v>7656</v>
      </c>
      <c r="B4253" t="s">
        <v>7657</v>
      </c>
      <c r="C4253" t="s">
        <v>7</v>
      </c>
      <c r="D4253" t="s">
        <v>46</v>
      </c>
      <c r="E4253" t="s">
        <v>4</v>
      </c>
      <c r="F4253" s="9">
        <v>45343</v>
      </c>
      <c r="G4253" s="9" t="str">
        <f>TEXT(Ecommerce_Sales_Data[[#This Row],[Order_Date]],"dddd")</f>
        <v>Wednesday</v>
      </c>
      <c r="H4253" t="s">
        <v>14757</v>
      </c>
      <c r="I4253" t="s">
        <v>14758</v>
      </c>
      <c r="J4253">
        <v>2</v>
      </c>
      <c r="K4253">
        <v>3</v>
      </c>
      <c r="L4253" s="12">
        <v>4928.1899999999996</v>
      </c>
      <c r="M4253" s="11">
        <v>0.1</v>
      </c>
      <c r="N4253" s="12">
        <v>13306.11</v>
      </c>
      <c r="O4253" s="12">
        <v>9940.0400000000009</v>
      </c>
      <c r="P4253" s="12">
        <v>3366.07</v>
      </c>
      <c r="Q4253" s="11">
        <v>0.252971755080936</v>
      </c>
    </row>
    <row r="4254" spans="1:17" x14ac:dyDescent="0.45">
      <c r="A4254" t="s">
        <v>7658</v>
      </c>
      <c r="B4254" t="s">
        <v>7659</v>
      </c>
      <c r="C4254" t="s">
        <v>12</v>
      </c>
      <c r="D4254" t="s">
        <v>41</v>
      </c>
      <c r="E4254" t="s">
        <v>22</v>
      </c>
      <c r="F4254" s="9">
        <v>45456</v>
      </c>
      <c r="G4254" s="9" t="str">
        <f>TEXT(Ecommerce_Sales_Data[[#This Row],[Order_Date]],"dddd")</f>
        <v>Thursday</v>
      </c>
      <c r="H4254" t="s">
        <v>14757</v>
      </c>
      <c r="I4254" t="s">
        <v>14759</v>
      </c>
      <c r="J4254">
        <v>6</v>
      </c>
      <c r="K4254">
        <v>1</v>
      </c>
      <c r="L4254" s="12">
        <v>2862.22</v>
      </c>
      <c r="M4254" s="11">
        <v>0</v>
      </c>
      <c r="N4254" s="12">
        <v>2862.22</v>
      </c>
      <c r="O4254" s="12">
        <v>1772.33</v>
      </c>
      <c r="P4254" s="12">
        <v>1089.8900000000001</v>
      </c>
      <c r="Q4254" s="11">
        <v>0.38078484532984902</v>
      </c>
    </row>
    <row r="4255" spans="1:17" x14ac:dyDescent="0.45">
      <c r="A4255" t="s">
        <v>7660</v>
      </c>
      <c r="B4255" t="s">
        <v>7661</v>
      </c>
      <c r="C4255" t="s">
        <v>12</v>
      </c>
      <c r="D4255" t="s">
        <v>38</v>
      </c>
      <c r="E4255" t="s">
        <v>9</v>
      </c>
      <c r="F4255" s="9">
        <v>45587</v>
      </c>
      <c r="G4255" s="9" t="str">
        <f>TEXT(Ecommerce_Sales_Data[[#This Row],[Order_Date]],"dddd")</f>
        <v>Tuesday</v>
      </c>
      <c r="H4255" t="s">
        <v>14757</v>
      </c>
      <c r="I4255" t="s">
        <v>14760</v>
      </c>
      <c r="J4255">
        <v>10</v>
      </c>
      <c r="K4255">
        <v>5</v>
      </c>
      <c r="L4255" s="12">
        <v>4384.78</v>
      </c>
      <c r="M4255" s="11">
        <v>0</v>
      </c>
      <c r="N4255" s="12">
        <v>21923.9</v>
      </c>
      <c r="O4255" s="12">
        <v>15027.5</v>
      </c>
      <c r="P4255" s="12">
        <v>6896.4</v>
      </c>
      <c r="Q4255" s="11">
        <v>0.31456082175160399</v>
      </c>
    </row>
    <row r="4256" spans="1:17" x14ac:dyDescent="0.45">
      <c r="A4256" t="s">
        <v>7662</v>
      </c>
      <c r="B4256" t="s">
        <v>5776</v>
      </c>
      <c r="C4256" t="s">
        <v>20</v>
      </c>
      <c r="D4256" t="s">
        <v>25</v>
      </c>
      <c r="E4256" t="s">
        <v>22</v>
      </c>
      <c r="F4256" s="9">
        <v>45446</v>
      </c>
      <c r="G4256" s="9" t="str">
        <f>TEXT(Ecommerce_Sales_Data[[#This Row],[Order_Date]],"dddd")</f>
        <v>Monday</v>
      </c>
      <c r="H4256" t="s">
        <v>14757</v>
      </c>
      <c r="I4256" t="s">
        <v>14759</v>
      </c>
      <c r="J4256">
        <v>6</v>
      </c>
      <c r="K4256">
        <v>4</v>
      </c>
      <c r="L4256" s="12">
        <v>899.79</v>
      </c>
      <c r="M4256" s="11">
        <v>0.05</v>
      </c>
      <c r="N4256" s="12">
        <v>3419.2</v>
      </c>
      <c r="O4256" s="12">
        <v>2761.25</v>
      </c>
      <c r="P4256" s="12">
        <v>657.95</v>
      </c>
      <c r="Q4256" s="11">
        <v>0.19242805334581201</v>
      </c>
    </row>
    <row r="4257" spans="1:17" x14ac:dyDescent="0.45">
      <c r="A4257" t="s">
        <v>7663</v>
      </c>
      <c r="B4257" t="s">
        <v>7664</v>
      </c>
      <c r="C4257" t="s">
        <v>12</v>
      </c>
      <c r="D4257" t="s">
        <v>32</v>
      </c>
      <c r="E4257" t="s">
        <v>4</v>
      </c>
      <c r="F4257" s="9">
        <v>45378</v>
      </c>
      <c r="G4257" s="9" t="str">
        <f>TEXT(Ecommerce_Sales_Data[[#This Row],[Order_Date]],"dddd")</f>
        <v>Wednesday</v>
      </c>
      <c r="H4257" t="s">
        <v>14757</v>
      </c>
      <c r="I4257" t="s">
        <v>14769</v>
      </c>
      <c r="J4257">
        <v>3</v>
      </c>
      <c r="K4257">
        <v>2</v>
      </c>
      <c r="L4257" s="12">
        <v>922.61</v>
      </c>
      <c r="M4257" s="11">
        <v>0</v>
      </c>
      <c r="N4257" s="12">
        <v>1845.22</v>
      </c>
      <c r="O4257" s="12">
        <v>1111.5899999999999</v>
      </c>
      <c r="P4257" s="12">
        <v>733.63</v>
      </c>
      <c r="Q4257" s="11">
        <v>0.39758402792079001</v>
      </c>
    </row>
    <row r="4258" spans="1:17" x14ac:dyDescent="0.45">
      <c r="A4258" t="s">
        <v>7665</v>
      </c>
      <c r="B4258" t="s">
        <v>7666</v>
      </c>
      <c r="C4258" t="s">
        <v>28</v>
      </c>
      <c r="D4258" t="s">
        <v>100</v>
      </c>
      <c r="E4258" t="s">
        <v>4</v>
      </c>
      <c r="F4258" s="9">
        <v>45308</v>
      </c>
      <c r="G4258" s="9" t="str">
        <f>TEXT(Ecommerce_Sales_Data[[#This Row],[Order_Date]],"dddd")</f>
        <v>Wednesday</v>
      </c>
      <c r="H4258" t="s">
        <v>14757</v>
      </c>
      <c r="I4258" t="s">
        <v>14767</v>
      </c>
      <c r="J4258">
        <v>1</v>
      </c>
      <c r="K4258">
        <v>5</v>
      </c>
      <c r="L4258" s="12">
        <v>1194.52</v>
      </c>
      <c r="M4258" s="11">
        <v>0.05</v>
      </c>
      <c r="N4258" s="12">
        <v>5673.97</v>
      </c>
      <c r="O4258" s="12">
        <v>3451.6</v>
      </c>
      <c r="P4258" s="12">
        <v>2222.37</v>
      </c>
      <c r="Q4258" s="11">
        <v>0.39167813717731997</v>
      </c>
    </row>
    <row r="4259" spans="1:17" x14ac:dyDescent="0.45">
      <c r="A4259" t="s">
        <v>7667</v>
      </c>
      <c r="B4259" t="s">
        <v>1598</v>
      </c>
      <c r="C4259" t="s">
        <v>20</v>
      </c>
      <c r="D4259" t="s">
        <v>103</v>
      </c>
      <c r="E4259" t="s">
        <v>4</v>
      </c>
      <c r="F4259" s="9">
        <v>45931</v>
      </c>
      <c r="G4259" s="9" t="str">
        <f>TEXT(Ecommerce_Sales_Data[[#This Row],[Order_Date]],"dddd")</f>
        <v>Wednesday</v>
      </c>
      <c r="H4259" t="s">
        <v>14757</v>
      </c>
      <c r="I4259" t="s">
        <v>14760</v>
      </c>
      <c r="J4259">
        <v>10</v>
      </c>
      <c r="K4259">
        <v>4</v>
      </c>
      <c r="L4259" s="12">
        <v>1510.89</v>
      </c>
      <c r="M4259" s="11">
        <v>0.2</v>
      </c>
      <c r="N4259" s="12">
        <v>4834.8500000000004</v>
      </c>
      <c r="O4259" s="12">
        <v>3246.01</v>
      </c>
      <c r="P4259" s="12">
        <v>1588.84</v>
      </c>
      <c r="Q4259" s="11">
        <v>0.32862239779931102</v>
      </c>
    </row>
    <row r="4260" spans="1:17" x14ac:dyDescent="0.45">
      <c r="A4260" t="s">
        <v>7668</v>
      </c>
      <c r="B4260" t="s">
        <v>1068</v>
      </c>
      <c r="C4260" t="s">
        <v>28</v>
      </c>
      <c r="D4260" t="s">
        <v>35</v>
      </c>
      <c r="E4260" t="s">
        <v>22</v>
      </c>
      <c r="F4260" s="9">
        <v>45372</v>
      </c>
      <c r="G4260" s="9" t="str">
        <f>TEXT(Ecommerce_Sales_Data[[#This Row],[Order_Date]],"dddd")</f>
        <v>Thursday</v>
      </c>
      <c r="H4260" t="s">
        <v>14757</v>
      </c>
      <c r="I4260" t="s">
        <v>14769</v>
      </c>
      <c r="J4260">
        <v>3</v>
      </c>
      <c r="K4260">
        <v>1</v>
      </c>
      <c r="L4260" s="12">
        <v>2518.23</v>
      </c>
      <c r="M4260" s="11">
        <v>0.1</v>
      </c>
      <c r="N4260" s="12">
        <v>2266.41</v>
      </c>
      <c r="O4260" s="12">
        <v>1595.89</v>
      </c>
      <c r="P4260" s="12">
        <v>670.52</v>
      </c>
      <c r="Q4260" s="11">
        <v>0.29585114785056499</v>
      </c>
    </row>
    <row r="4261" spans="1:17" x14ac:dyDescent="0.45">
      <c r="A4261" t="s">
        <v>7669</v>
      </c>
      <c r="B4261" t="s">
        <v>7670</v>
      </c>
      <c r="C4261" t="s">
        <v>7</v>
      </c>
      <c r="D4261" t="s">
        <v>106</v>
      </c>
      <c r="E4261" t="s">
        <v>4</v>
      </c>
      <c r="F4261" s="9">
        <v>45361</v>
      </c>
      <c r="G4261" s="9" t="str">
        <f>TEXT(Ecommerce_Sales_Data[[#This Row],[Order_Date]],"dddd")</f>
        <v>Sunday</v>
      </c>
      <c r="H4261" t="s">
        <v>14761</v>
      </c>
      <c r="I4261" t="s">
        <v>14769</v>
      </c>
      <c r="J4261">
        <v>3</v>
      </c>
      <c r="K4261">
        <v>1</v>
      </c>
      <c r="L4261" s="12">
        <v>4675.95</v>
      </c>
      <c r="M4261" s="11">
        <v>0.15</v>
      </c>
      <c r="N4261" s="12">
        <v>3974.56</v>
      </c>
      <c r="O4261" s="12">
        <v>2421.85</v>
      </c>
      <c r="P4261" s="12">
        <v>1552.71</v>
      </c>
      <c r="Q4261" s="11">
        <v>0.39066211102612602</v>
      </c>
    </row>
    <row r="4262" spans="1:17" x14ac:dyDescent="0.45">
      <c r="A4262" t="s">
        <v>7671</v>
      </c>
      <c r="B4262" t="s">
        <v>7672</v>
      </c>
      <c r="C4262" t="s">
        <v>20</v>
      </c>
      <c r="D4262" t="s">
        <v>57</v>
      </c>
      <c r="E4262" t="s">
        <v>9</v>
      </c>
      <c r="F4262" s="9">
        <v>45656</v>
      </c>
      <c r="G4262" s="9" t="str">
        <f>TEXT(Ecommerce_Sales_Data[[#This Row],[Order_Date]],"dddd")</f>
        <v>Monday</v>
      </c>
      <c r="H4262" t="s">
        <v>14757</v>
      </c>
      <c r="I4262" t="s">
        <v>14770</v>
      </c>
      <c r="J4262">
        <v>12</v>
      </c>
      <c r="K4262">
        <v>5</v>
      </c>
      <c r="L4262" s="12">
        <v>3720</v>
      </c>
      <c r="M4262" s="11">
        <v>0.1</v>
      </c>
      <c r="N4262" s="12">
        <v>16740</v>
      </c>
      <c r="O4262" s="12">
        <v>13129.39</v>
      </c>
      <c r="P4262" s="12">
        <v>3610.61</v>
      </c>
      <c r="Q4262" s="11">
        <v>0.215687574671446</v>
      </c>
    </row>
    <row r="4263" spans="1:17" x14ac:dyDescent="0.45">
      <c r="A4263" t="s">
        <v>7673</v>
      </c>
      <c r="B4263" t="s">
        <v>7674</v>
      </c>
      <c r="C4263" t="s">
        <v>28</v>
      </c>
      <c r="D4263" t="s">
        <v>29</v>
      </c>
      <c r="E4263" t="s">
        <v>22</v>
      </c>
      <c r="F4263" s="9">
        <v>45407</v>
      </c>
      <c r="G4263" s="9" t="str">
        <f>TEXT(Ecommerce_Sales_Data[[#This Row],[Order_Date]],"dddd")</f>
        <v>Thursday</v>
      </c>
      <c r="H4263" t="s">
        <v>14757</v>
      </c>
      <c r="I4263" t="s">
        <v>14765</v>
      </c>
      <c r="J4263">
        <v>4</v>
      </c>
      <c r="K4263">
        <v>4</v>
      </c>
      <c r="L4263" s="12">
        <v>301.23</v>
      </c>
      <c r="M4263" s="11">
        <v>0</v>
      </c>
      <c r="N4263" s="12">
        <v>1204.92</v>
      </c>
      <c r="O4263" s="12">
        <v>744.5</v>
      </c>
      <c r="P4263" s="12">
        <v>460.42</v>
      </c>
      <c r="Q4263" s="11">
        <v>0.38211665504763798</v>
      </c>
    </row>
    <row r="4264" spans="1:17" x14ac:dyDescent="0.45">
      <c r="A4264" t="s">
        <v>7675</v>
      </c>
      <c r="B4264" t="s">
        <v>6244</v>
      </c>
      <c r="C4264" t="s">
        <v>2</v>
      </c>
      <c r="D4264" t="s">
        <v>65</v>
      </c>
      <c r="E4264" t="s">
        <v>9</v>
      </c>
      <c r="F4264" s="9">
        <v>45358</v>
      </c>
      <c r="G4264" s="9" t="str">
        <f>TEXT(Ecommerce_Sales_Data[[#This Row],[Order_Date]],"dddd")</f>
        <v>Thursday</v>
      </c>
      <c r="H4264" t="s">
        <v>14757</v>
      </c>
      <c r="I4264" t="s">
        <v>14769</v>
      </c>
      <c r="J4264">
        <v>3</v>
      </c>
      <c r="K4264">
        <v>2</v>
      </c>
      <c r="L4264" s="12">
        <v>1240.6199999999999</v>
      </c>
      <c r="M4264" s="11">
        <v>0.05</v>
      </c>
      <c r="N4264" s="12">
        <v>2357.1799999999998</v>
      </c>
      <c r="O4264" s="12">
        <v>1570.43</v>
      </c>
      <c r="P4264" s="12">
        <v>786.75</v>
      </c>
      <c r="Q4264" s="11">
        <v>0.33376746790656597</v>
      </c>
    </row>
    <row r="4265" spans="1:17" x14ac:dyDescent="0.45">
      <c r="A4265" t="s">
        <v>7676</v>
      </c>
      <c r="B4265" t="s">
        <v>4262</v>
      </c>
      <c r="C4265" t="s">
        <v>20</v>
      </c>
      <c r="D4265" t="s">
        <v>57</v>
      </c>
      <c r="E4265" t="s">
        <v>14</v>
      </c>
      <c r="F4265" s="9">
        <v>45638</v>
      </c>
      <c r="G4265" s="9" t="str">
        <f>TEXT(Ecommerce_Sales_Data[[#This Row],[Order_Date]],"dddd")</f>
        <v>Thursday</v>
      </c>
      <c r="H4265" t="s">
        <v>14757</v>
      </c>
      <c r="I4265" t="s">
        <v>14770</v>
      </c>
      <c r="J4265">
        <v>12</v>
      </c>
      <c r="K4265">
        <v>2</v>
      </c>
      <c r="L4265" s="12">
        <v>799.86</v>
      </c>
      <c r="M4265" s="11">
        <v>0.2</v>
      </c>
      <c r="N4265" s="12">
        <v>1279.78</v>
      </c>
      <c r="O4265" s="12">
        <v>785.64</v>
      </c>
      <c r="P4265" s="12">
        <v>494.14</v>
      </c>
      <c r="Q4265" s="11">
        <v>0.38611323821281801</v>
      </c>
    </row>
    <row r="4266" spans="1:17" x14ac:dyDescent="0.45">
      <c r="A4266" t="s">
        <v>7677</v>
      </c>
      <c r="B4266" t="s">
        <v>7678</v>
      </c>
      <c r="C4266" t="s">
        <v>12</v>
      </c>
      <c r="D4266" t="s">
        <v>111</v>
      </c>
      <c r="E4266" t="s">
        <v>4</v>
      </c>
      <c r="F4266" s="9">
        <v>45623</v>
      </c>
      <c r="G4266" s="9" t="str">
        <f>TEXT(Ecommerce_Sales_Data[[#This Row],[Order_Date]],"dddd")</f>
        <v>Wednesday</v>
      </c>
      <c r="H4266" t="s">
        <v>14757</v>
      </c>
      <c r="I4266" t="s">
        <v>14764</v>
      </c>
      <c r="J4266">
        <v>11</v>
      </c>
      <c r="K4266">
        <v>1</v>
      </c>
      <c r="L4266" s="12">
        <v>1293.9000000000001</v>
      </c>
      <c r="M4266" s="11">
        <v>0.15</v>
      </c>
      <c r="N4266" s="12">
        <v>1099.82</v>
      </c>
      <c r="O4266" s="12">
        <v>923.02</v>
      </c>
      <c r="P4266" s="12">
        <v>176.8</v>
      </c>
      <c r="Q4266" s="11">
        <v>0.160753577858195</v>
      </c>
    </row>
    <row r="4267" spans="1:17" x14ac:dyDescent="0.45">
      <c r="A4267" t="s">
        <v>7679</v>
      </c>
      <c r="B4267" t="s">
        <v>4715</v>
      </c>
      <c r="C4267" t="s">
        <v>2</v>
      </c>
      <c r="D4267" t="s">
        <v>68</v>
      </c>
      <c r="E4267" t="s">
        <v>4</v>
      </c>
      <c r="F4267" s="9">
        <v>45430</v>
      </c>
      <c r="G4267" s="9" t="str">
        <f>TEXT(Ecommerce_Sales_Data[[#This Row],[Order_Date]],"dddd")</f>
        <v>Saturday</v>
      </c>
      <c r="H4267" t="s">
        <v>14761</v>
      </c>
      <c r="I4267" t="s">
        <v>14763</v>
      </c>
      <c r="J4267">
        <v>5</v>
      </c>
      <c r="K4267">
        <v>4</v>
      </c>
      <c r="L4267" s="12">
        <v>244.19</v>
      </c>
      <c r="M4267" s="11">
        <v>0.05</v>
      </c>
      <c r="N4267" s="12">
        <v>927.92</v>
      </c>
      <c r="O4267" s="12">
        <v>635.59</v>
      </c>
      <c r="P4267" s="12">
        <v>292.33</v>
      </c>
      <c r="Q4267" s="11">
        <v>0.31503793430468102</v>
      </c>
    </row>
    <row r="4268" spans="1:17" x14ac:dyDescent="0.45">
      <c r="A4268" t="s">
        <v>7680</v>
      </c>
      <c r="B4268" t="s">
        <v>3610</v>
      </c>
      <c r="C4268" t="s">
        <v>28</v>
      </c>
      <c r="D4268" t="s">
        <v>137</v>
      </c>
      <c r="E4268" t="s">
        <v>4</v>
      </c>
      <c r="F4268" s="9">
        <v>45667</v>
      </c>
      <c r="G4268" s="9" t="str">
        <f>TEXT(Ecommerce_Sales_Data[[#This Row],[Order_Date]],"dddd")</f>
        <v>Friday</v>
      </c>
      <c r="H4268" t="s">
        <v>14757</v>
      </c>
      <c r="I4268" t="s">
        <v>14767</v>
      </c>
      <c r="J4268">
        <v>1</v>
      </c>
      <c r="K4268">
        <v>5</v>
      </c>
      <c r="L4268" s="12">
        <v>2277.13</v>
      </c>
      <c r="M4268" s="11">
        <v>0.2</v>
      </c>
      <c r="N4268" s="12">
        <v>9108.52</v>
      </c>
      <c r="O4268" s="12">
        <v>5706.27</v>
      </c>
      <c r="P4268" s="12">
        <v>3402.25</v>
      </c>
      <c r="Q4268" s="11">
        <v>0.37352390948254999</v>
      </c>
    </row>
    <row r="4269" spans="1:17" x14ac:dyDescent="0.45">
      <c r="A4269" t="s">
        <v>7681</v>
      </c>
      <c r="B4269" t="s">
        <v>7682</v>
      </c>
      <c r="C4269" t="s">
        <v>2</v>
      </c>
      <c r="D4269" t="s">
        <v>17</v>
      </c>
      <c r="E4269" t="s">
        <v>9</v>
      </c>
      <c r="F4269" s="9">
        <v>45472</v>
      </c>
      <c r="G4269" s="9" t="str">
        <f>TEXT(Ecommerce_Sales_Data[[#This Row],[Order_Date]],"dddd")</f>
        <v>Saturday</v>
      </c>
      <c r="H4269" t="s">
        <v>14761</v>
      </c>
      <c r="I4269" t="s">
        <v>14759</v>
      </c>
      <c r="J4269">
        <v>6</v>
      </c>
      <c r="K4269">
        <v>1</v>
      </c>
      <c r="L4269" s="12">
        <v>3135.98</v>
      </c>
      <c r="M4269" s="11">
        <v>0</v>
      </c>
      <c r="N4269" s="12">
        <v>3135.98</v>
      </c>
      <c r="O4269" s="12">
        <v>1911.19</v>
      </c>
      <c r="P4269" s="12">
        <v>1224.79</v>
      </c>
      <c r="Q4269" s="11">
        <v>0.39056052653397</v>
      </c>
    </row>
    <row r="4270" spans="1:17" x14ac:dyDescent="0.45">
      <c r="A4270" t="s">
        <v>7683</v>
      </c>
      <c r="B4270" t="s">
        <v>5037</v>
      </c>
      <c r="C4270" t="s">
        <v>28</v>
      </c>
      <c r="D4270" t="s">
        <v>100</v>
      </c>
      <c r="E4270" t="s">
        <v>9</v>
      </c>
      <c r="F4270" s="9">
        <v>45326</v>
      </c>
      <c r="G4270" s="9" t="str">
        <f>TEXT(Ecommerce_Sales_Data[[#This Row],[Order_Date]],"dddd")</f>
        <v>Sunday</v>
      </c>
      <c r="H4270" t="s">
        <v>14761</v>
      </c>
      <c r="I4270" t="s">
        <v>14758</v>
      </c>
      <c r="J4270">
        <v>2</v>
      </c>
      <c r="K4270">
        <v>4</v>
      </c>
      <c r="L4270" s="12">
        <v>2127.06</v>
      </c>
      <c r="M4270" s="11">
        <v>0.15</v>
      </c>
      <c r="N4270" s="12">
        <v>7232</v>
      </c>
      <c r="O4270" s="12">
        <v>5334.08</v>
      </c>
      <c r="P4270" s="12">
        <v>1897.92</v>
      </c>
      <c r="Q4270" s="11">
        <v>0.26243362831858402</v>
      </c>
    </row>
    <row r="4271" spans="1:17" x14ac:dyDescent="0.45">
      <c r="A4271" t="s">
        <v>7684</v>
      </c>
      <c r="B4271" t="s">
        <v>7685</v>
      </c>
      <c r="C4271" t="s">
        <v>2</v>
      </c>
      <c r="D4271" t="s">
        <v>3</v>
      </c>
      <c r="E4271" t="s">
        <v>9</v>
      </c>
      <c r="F4271" s="9">
        <v>45562</v>
      </c>
      <c r="G4271" s="9" t="str">
        <f>TEXT(Ecommerce_Sales_Data[[#This Row],[Order_Date]],"dddd")</f>
        <v>Friday</v>
      </c>
      <c r="H4271" t="s">
        <v>14757</v>
      </c>
      <c r="I4271" t="s">
        <v>14766</v>
      </c>
      <c r="J4271">
        <v>9</v>
      </c>
      <c r="K4271">
        <v>5</v>
      </c>
      <c r="L4271" s="12">
        <v>1509.96</v>
      </c>
      <c r="M4271" s="11">
        <v>0.2</v>
      </c>
      <c r="N4271" s="12">
        <v>6039.84</v>
      </c>
      <c r="O4271" s="12">
        <v>5108.22</v>
      </c>
      <c r="P4271" s="12">
        <v>931.62</v>
      </c>
      <c r="Q4271" s="11">
        <v>0.154245807835969</v>
      </c>
    </row>
    <row r="4272" spans="1:17" x14ac:dyDescent="0.45">
      <c r="A4272" t="s">
        <v>7686</v>
      </c>
      <c r="B4272" t="s">
        <v>7687</v>
      </c>
      <c r="C4272" t="s">
        <v>28</v>
      </c>
      <c r="D4272" t="s">
        <v>29</v>
      </c>
      <c r="E4272" t="s">
        <v>22</v>
      </c>
      <c r="F4272" s="9">
        <v>45966</v>
      </c>
      <c r="G4272" s="9" t="str">
        <f>TEXT(Ecommerce_Sales_Data[[#This Row],[Order_Date]],"dddd")</f>
        <v>Wednesday</v>
      </c>
      <c r="H4272" t="s">
        <v>14757</v>
      </c>
      <c r="I4272" t="s">
        <v>14764</v>
      </c>
      <c r="J4272">
        <v>11</v>
      </c>
      <c r="K4272">
        <v>1</v>
      </c>
      <c r="L4272" s="12">
        <v>1903.85</v>
      </c>
      <c r="M4272" s="11">
        <v>0.2</v>
      </c>
      <c r="N4272" s="12">
        <v>1523.08</v>
      </c>
      <c r="O4272" s="12">
        <v>928.75</v>
      </c>
      <c r="P4272" s="12">
        <v>594.33000000000004</v>
      </c>
      <c r="Q4272" s="11">
        <v>0.39021587835176103</v>
      </c>
    </row>
    <row r="4273" spans="1:17" x14ac:dyDescent="0.45">
      <c r="A4273" t="s">
        <v>7688</v>
      </c>
      <c r="B4273" t="s">
        <v>4118</v>
      </c>
      <c r="C4273" t="s">
        <v>7</v>
      </c>
      <c r="D4273" t="s">
        <v>8</v>
      </c>
      <c r="E4273" t="s">
        <v>4</v>
      </c>
      <c r="F4273" s="9">
        <v>45674</v>
      </c>
      <c r="G4273" s="9" t="str">
        <f>TEXT(Ecommerce_Sales_Data[[#This Row],[Order_Date]],"dddd")</f>
        <v>Friday</v>
      </c>
      <c r="H4273" t="s">
        <v>14757</v>
      </c>
      <c r="I4273" t="s">
        <v>14767</v>
      </c>
      <c r="J4273">
        <v>1</v>
      </c>
      <c r="K4273">
        <v>4</v>
      </c>
      <c r="L4273" s="12">
        <v>4452.9799999999996</v>
      </c>
      <c r="M4273" s="11">
        <v>0.2</v>
      </c>
      <c r="N4273" s="12">
        <v>14249.54</v>
      </c>
      <c r="O4273" s="12">
        <v>8640.73</v>
      </c>
      <c r="P4273" s="12">
        <v>5608.81</v>
      </c>
      <c r="Q4273" s="11">
        <v>0.39361340787141202</v>
      </c>
    </row>
    <row r="4274" spans="1:17" x14ac:dyDescent="0.45">
      <c r="A4274" t="s">
        <v>7689</v>
      </c>
      <c r="B4274" t="s">
        <v>7690</v>
      </c>
      <c r="C4274" t="s">
        <v>2</v>
      </c>
      <c r="D4274" t="s">
        <v>82</v>
      </c>
      <c r="E4274" t="s">
        <v>4</v>
      </c>
      <c r="F4274" s="9">
        <v>45822</v>
      </c>
      <c r="G4274" s="9" t="str">
        <f>TEXT(Ecommerce_Sales_Data[[#This Row],[Order_Date]],"dddd")</f>
        <v>Saturday</v>
      </c>
      <c r="H4274" t="s">
        <v>14761</v>
      </c>
      <c r="I4274" t="s">
        <v>14759</v>
      </c>
      <c r="J4274">
        <v>6</v>
      </c>
      <c r="K4274">
        <v>5</v>
      </c>
      <c r="L4274" s="12">
        <v>253.86</v>
      </c>
      <c r="M4274" s="11">
        <v>0.15</v>
      </c>
      <c r="N4274" s="12">
        <v>1078.9100000000001</v>
      </c>
      <c r="O4274" s="12">
        <v>747.39</v>
      </c>
      <c r="P4274" s="12">
        <v>331.52</v>
      </c>
      <c r="Q4274" s="11">
        <v>0.30727308116524998</v>
      </c>
    </row>
    <row r="4275" spans="1:17" x14ac:dyDescent="0.45">
      <c r="A4275" t="s">
        <v>7691</v>
      </c>
      <c r="B4275" t="s">
        <v>7692</v>
      </c>
      <c r="C4275" t="s">
        <v>28</v>
      </c>
      <c r="D4275" t="s">
        <v>35</v>
      </c>
      <c r="E4275" t="s">
        <v>14</v>
      </c>
      <c r="F4275" s="9">
        <v>45292</v>
      </c>
      <c r="G4275" s="9" t="str">
        <f>TEXT(Ecommerce_Sales_Data[[#This Row],[Order_Date]],"dddd")</f>
        <v>Monday</v>
      </c>
      <c r="H4275" t="s">
        <v>14757</v>
      </c>
      <c r="I4275" t="s">
        <v>14767</v>
      </c>
      <c r="J4275">
        <v>1</v>
      </c>
      <c r="K4275">
        <v>1</v>
      </c>
      <c r="L4275" s="12">
        <v>3551.03</v>
      </c>
      <c r="M4275" s="11">
        <v>0</v>
      </c>
      <c r="N4275" s="12">
        <v>3551.03</v>
      </c>
      <c r="O4275" s="12">
        <v>2789.53</v>
      </c>
      <c r="P4275" s="12">
        <v>761.5</v>
      </c>
      <c r="Q4275" s="11">
        <v>0.21444482305133999</v>
      </c>
    </row>
    <row r="4276" spans="1:17" x14ac:dyDescent="0.45">
      <c r="A4276" t="s">
        <v>7693</v>
      </c>
      <c r="B4276" t="s">
        <v>7694</v>
      </c>
      <c r="C4276" t="s">
        <v>28</v>
      </c>
      <c r="D4276" t="s">
        <v>137</v>
      </c>
      <c r="E4276" t="s">
        <v>22</v>
      </c>
      <c r="F4276" s="9">
        <v>45941</v>
      </c>
      <c r="G4276" s="9" t="str">
        <f>TEXT(Ecommerce_Sales_Data[[#This Row],[Order_Date]],"dddd")</f>
        <v>Saturday</v>
      </c>
      <c r="H4276" t="s">
        <v>14761</v>
      </c>
      <c r="I4276" t="s">
        <v>14760</v>
      </c>
      <c r="J4276">
        <v>10</v>
      </c>
      <c r="K4276">
        <v>5</v>
      </c>
      <c r="L4276" s="12">
        <v>2987.76</v>
      </c>
      <c r="M4276" s="11">
        <v>0.2</v>
      </c>
      <c r="N4276" s="12">
        <v>11951.04</v>
      </c>
      <c r="O4276" s="12">
        <v>7595.21</v>
      </c>
      <c r="P4276" s="12">
        <v>4355.83</v>
      </c>
      <c r="Q4276" s="11">
        <v>0.364472882694728</v>
      </c>
    </row>
    <row r="4277" spans="1:17" x14ac:dyDescent="0.45">
      <c r="A4277" t="s">
        <v>7695</v>
      </c>
      <c r="B4277" t="s">
        <v>143</v>
      </c>
      <c r="C4277" t="s">
        <v>7</v>
      </c>
      <c r="D4277" t="s">
        <v>134</v>
      </c>
      <c r="E4277" t="s">
        <v>4</v>
      </c>
      <c r="F4277" s="9">
        <v>45399</v>
      </c>
      <c r="G4277" s="9" t="str">
        <f>TEXT(Ecommerce_Sales_Data[[#This Row],[Order_Date]],"dddd")</f>
        <v>Wednesday</v>
      </c>
      <c r="H4277" t="s">
        <v>14757</v>
      </c>
      <c r="I4277" t="s">
        <v>14765</v>
      </c>
      <c r="J4277">
        <v>4</v>
      </c>
      <c r="K4277">
        <v>2</v>
      </c>
      <c r="L4277" s="12">
        <v>220.03</v>
      </c>
      <c r="M4277" s="11">
        <v>0.1</v>
      </c>
      <c r="N4277" s="12">
        <v>396.05</v>
      </c>
      <c r="O4277" s="12">
        <v>330.28</v>
      </c>
      <c r="P4277" s="12">
        <v>65.77</v>
      </c>
      <c r="Q4277" s="11">
        <v>0.16606489079661699</v>
      </c>
    </row>
    <row r="4278" spans="1:17" x14ac:dyDescent="0.45">
      <c r="A4278" t="s">
        <v>7696</v>
      </c>
      <c r="B4278" t="s">
        <v>7697</v>
      </c>
      <c r="C4278" t="s">
        <v>28</v>
      </c>
      <c r="D4278" t="s">
        <v>35</v>
      </c>
      <c r="E4278" t="s">
        <v>9</v>
      </c>
      <c r="F4278" s="9">
        <v>45464</v>
      </c>
      <c r="G4278" s="9" t="str">
        <f>TEXT(Ecommerce_Sales_Data[[#This Row],[Order_Date]],"dddd")</f>
        <v>Friday</v>
      </c>
      <c r="H4278" t="s">
        <v>14757</v>
      </c>
      <c r="I4278" t="s">
        <v>14759</v>
      </c>
      <c r="J4278">
        <v>6</v>
      </c>
      <c r="K4278">
        <v>5</v>
      </c>
      <c r="L4278" s="12">
        <v>4746.3999999999996</v>
      </c>
      <c r="M4278" s="11">
        <v>0</v>
      </c>
      <c r="N4278" s="12">
        <v>23732</v>
      </c>
      <c r="O4278" s="12">
        <v>14926.27</v>
      </c>
      <c r="P4278" s="12">
        <v>8805.73</v>
      </c>
      <c r="Q4278" s="11">
        <v>0.37104879487611703</v>
      </c>
    </row>
    <row r="4279" spans="1:17" x14ac:dyDescent="0.45">
      <c r="A4279" t="s">
        <v>7698</v>
      </c>
      <c r="B4279" t="s">
        <v>7699</v>
      </c>
      <c r="C4279" t="s">
        <v>28</v>
      </c>
      <c r="D4279" t="s">
        <v>35</v>
      </c>
      <c r="E4279" t="s">
        <v>9</v>
      </c>
      <c r="F4279" s="9">
        <v>45653</v>
      </c>
      <c r="G4279" s="9" t="str">
        <f>TEXT(Ecommerce_Sales_Data[[#This Row],[Order_Date]],"dddd")</f>
        <v>Friday</v>
      </c>
      <c r="H4279" t="s">
        <v>14757</v>
      </c>
      <c r="I4279" t="s">
        <v>14770</v>
      </c>
      <c r="J4279">
        <v>12</v>
      </c>
      <c r="K4279">
        <v>3</v>
      </c>
      <c r="L4279" s="12">
        <v>1665.79</v>
      </c>
      <c r="M4279" s="11">
        <v>0.15</v>
      </c>
      <c r="N4279" s="12">
        <v>4247.76</v>
      </c>
      <c r="O4279" s="12">
        <v>2709.2</v>
      </c>
      <c r="P4279" s="12">
        <v>1538.56</v>
      </c>
      <c r="Q4279" s="11">
        <v>0.36220502099930302</v>
      </c>
    </row>
    <row r="4280" spans="1:17" x14ac:dyDescent="0.45">
      <c r="A4280" t="s">
        <v>7700</v>
      </c>
      <c r="B4280" t="s">
        <v>7701</v>
      </c>
      <c r="C4280" t="s">
        <v>12</v>
      </c>
      <c r="D4280" t="s">
        <v>111</v>
      </c>
      <c r="E4280" t="s">
        <v>4</v>
      </c>
      <c r="F4280" s="9">
        <v>45952</v>
      </c>
      <c r="G4280" s="9" t="str">
        <f>TEXT(Ecommerce_Sales_Data[[#This Row],[Order_Date]],"dddd")</f>
        <v>Wednesday</v>
      </c>
      <c r="H4280" t="s">
        <v>14757</v>
      </c>
      <c r="I4280" t="s">
        <v>14760</v>
      </c>
      <c r="J4280">
        <v>10</v>
      </c>
      <c r="K4280">
        <v>2</v>
      </c>
      <c r="L4280" s="12">
        <v>3823.41</v>
      </c>
      <c r="M4280" s="11">
        <v>0</v>
      </c>
      <c r="N4280" s="12">
        <v>7646.82</v>
      </c>
      <c r="O4280" s="12">
        <v>5514.17</v>
      </c>
      <c r="P4280" s="12">
        <v>2132.65</v>
      </c>
      <c r="Q4280" s="11">
        <v>0.278893710065099</v>
      </c>
    </row>
    <row r="4281" spans="1:17" x14ac:dyDescent="0.45">
      <c r="A4281" t="s">
        <v>7702</v>
      </c>
      <c r="B4281" t="s">
        <v>7703</v>
      </c>
      <c r="C4281" t="s">
        <v>20</v>
      </c>
      <c r="D4281" t="s">
        <v>21</v>
      </c>
      <c r="E4281" t="s">
        <v>22</v>
      </c>
      <c r="F4281" s="9">
        <v>45956</v>
      </c>
      <c r="G4281" s="9" t="str">
        <f>TEXT(Ecommerce_Sales_Data[[#This Row],[Order_Date]],"dddd")</f>
        <v>Sunday</v>
      </c>
      <c r="H4281" t="s">
        <v>14761</v>
      </c>
      <c r="I4281" t="s">
        <v>14760</v>
      </c>
      <c r="J4281">
        <v>10</v>
      </c>
      <c r="K4281">
        <v>4</v>
      </c>
      <c r="L4281" s="12">
        <v>391.77</v>
      </c>
      <c r="M4281" s="11">
        <v>0.2</v>
      </c>
      <c r="N4281" s="12">
        <v>1253.6600000000001</v>
      </c>
      <c r="O4281" s="12">
        <v>926.3</v>
      </c>
      <c r="P4281" s="12">
        <v>327.36</v>
      </c>
      <c r="Q4281" s="11">
        <v>0.26112343059521698</v>
      </c>
    </row>
    <row r="4282" spans="1:17" x14ac:dyDescent="0.45">
      <c r="A4282" t="s">
        <v>7704</v>
      </c>
      <c r="B4282" t="s">
        <v>4086</v>
      </c>
      <c r="C4282" t="s">
        <v>7</v>
      </c>
      <c r="D4282" t="s">
        <v>71</v>
      </c>
      <c r="E4282" t="s">
        <v>4</v>
      </c>
      <c r="F4282" s="9">
        <v>45961</v>
      </c>
      <c r="G4282" s="9" t="str">
        <f>TEXT(Ecommerce_Sales_Data[[#This Row],[Order_Date]],"dddd")</f>
        <v>Friday</v>
      </c>
      <c r="H4282" t="s">
        <v>14757</v>
      </c>
      <c r="I4282" t="s">
        <v>14760</v>
      </c>
      <c r="J4282">
        <v>10</v>
      </c>
      <c r="K4282">
        <v>2</v>
      </c>
      <c r="L4282" s="12">
        <v>2911.76</v>
      </c>
      <c r="M4282" s="11">
        <v>0.1</v>
      </c>
      <c r="N4282" s="12">
        <v>5241.17</v>
      </c>
      <c r="O4282" s="12">
        <v>3492.33</v>
      </c>
      <c r="P4282" s="12">
        <v>1748.84</v>
      </c>
      <c r="Q4282" s="11">
        <v>0.333673588149211</v>
      </c>
    </row>
    <row r="4283" spans="1:17" x14ac:dyDescent="0.45">
      <c r="A4283" t="s">
        <v>7705</v>
      </c>
      <c r="B4283" t="s">
        <v>7706</v>
      </c>
      <c r="C4283" t="s">
        <v>2</v>
      </c>
      <c r="D4283" t="s">
        <v>82</v>
      </c>
      <c r="E4283" t="s">
        <v>14</v>
      </c>
      <c r="F4283" s="9">
        <v>45966</v>
      </c>
      <c r="G4283" s="9" t="str">
        <f>TEXT(Ecommerce_Sales_Data[[#This Row],[Order_Date]],"dddd")</f>
        <v>Wednesday</v>
      </c>
      <c r="H4283" t="s">
        <v>14757</v>
      </c>
      <c r="I4283" t="s">
        <v>14764</v>
      </c>
      <c r="J4283">
        <v>11</v>
      </c>
      <c r="K4283">
        <v>5</v>
      </c>
      <c r="L4283" s="12">
        <v>3864.29</v>
      </c>
      <c r="M4283" s="11">
        <v>0.15</v>
      </c>
      <c r="N4283" s="12">
        <v>16423.23</v>
      </c>
      <c r="O4283" s="12">
        <v>10940.87</v>
      </c>
      <c r="P4283" s="12">
        <v>5482.36</v>
      </c>
      <c r="Q4283" s="11">
        <v>0.33381740376284103</v>
      </c>
    </row>
    <row r="4284" spans="1:17" x14ac:dyDescent="0.45">
      <c r="A4284" t="s">
        <v>7707</v>
      </c>
      <c r="B4284" t="s">
        <v>7708</v>
      </c>
      <c r="C4284" t="s">
        <v>7</v>
      </c>
      <c r="D4284" t="s">
        <v>106</v>
      </c>
      <c r="E4284" t="s">
        <v>4</v>
      </c>
      <c r="F4284" s="9">
        <v>45509</v>
      </c>
      <c r="G4284" s="9" t="str">
        <f>TEXT(Ecommerce_Sales_Data[[#This Row],[Order_Date]],"dddd")</f>
        <v>Monday</v>
      </c>
      <c r="H4284" t="s">
        <v>14757</v>
      </c>
      <c r="I4284" t="s">
        <v>14762</v>
      </c>
      <c r="J4284">
        <v>8</v>
      </c>
      <c r="K4284">
        <v>3</v>
      </c>
      <c r="L4284" s="12">
        <v>3039.73</v>
      </c>
      <c r="M4284" s="11">
        <v>0.05</v>
      </c>
      <c r="N4284" s="12">
        <v>8663.23</v>
      </c>
      <c r="O4284" s="12">
        <v>5712.81</v>
      </c>
      <c r="P4284" s="12">
        <v>2950.42</v>
      </c>
      <c r="Q4284" s="11">
        <v>0.34056812528352598</v>
      </c>
    </row>
    <row r="4285" spans="1:17" x14ac:dyDescent="0.45">
      <c r="A4285" t="s">
        <v>7709</v>
      </c>
      <c r="B4285" t="s">
        <v>7478</v>
      </c>
      <c r="C4285" t="s">
        <v>28</v>
      </c>
      <c r="D4285" t="s">
        <v>35</v>
      </c>
      <c r="E4285" t="s">
        <v>14</v>
      </c>
      <c r="F4285" s="9">
        <v>45308</v>
      </c>
      <c r="G4285" s="9" t="str">
        <f>TEXT(Ecommerce_Sales_Data[[#This Row],[Order_Date]],"dddd")</f>
        <v>Wednesday</v>
      </c>
      <c r="H4285" t="s">
        <v>14757</v>
      </c>
      <c r="I4285" t="s">
        <v>14767</v>
      </c>
      <c r="J4285">
        <v>1</v>
      </c>
      <c r="K4285">
        <v>4</v>
      </c>
      <c r="L4285" s="12">
        <v>1996.94</v>
      </c>
      <c r="M4285" s="11">
        <v>0.2</v>
      </c>
      <c r="N4285" s="12">
        <v>6390.21</v>
      </c>
      <c r="O4285" s="12">
        <v>3889.03</v>
      </c>
      <c r="P4285" s="12">
        <v>2501.1799999999998</v>
      </c>
      <c r="Q4285" s="11">
        <v>0.39140810708881202</v>
      </c>
    </row>
    <row r="4286" spans="1:17" x14ac:dyDescent="0.45">
      <c r="A4286" t="s">
        <v>7710</v>
      </c>
      <c r="B4286" t="s">
        <v>7711</v>
      </c>
      <c r="C4286" t="s">
        <v>20</v>
      </c>
      <c r="D4286" t="s">
        <v>103</v>
      </c>
      <c r="E4286" t="s">
        <v>14</v>
      </c>
      <c r="F4286" s="9">
        <v>46010</v>
      </c>
      <c r="G4286" s="9" t="str">
        <f>TEXT(Ecommerce_Sales_Data[[#This Row],[Order_Date]],"dddd")</f>
        <v>Friday</v>
      </c>
      <c r="H4286" t="s">
        <v>14757</v>
      </c>
      <c r="I4286" t="s">
        <v>14770</v>
      </c>
      <c r="J4286">
        <v>12</v>
      </c>
      <c r="K4286">
        <v>5</v>
      </c>
      <c r="L4286" s="12">
        <v>1536.25</v>
      </c>
      <c r="M4286" s="11">
        <v>0.2</v>
      </c>
      <c r="N4286" s="12">
        <v>6145</v>
      </c>
      <c r="O4286" s="12">
        <v>4182.95</v>
      </c>
      <c r="P4286" s="12">
        <v>1962.05</v>
      </c>
      <c r="Q4286" s="11">
        <v>0.31929210740439401</v>
      </c>
    </row>
    <row r="4287" spans="1:17" x14ac:dyDescent="0.45">
      <c r="A4287" t="s">
        <v>7712</v>
      </c>
      <c r="B4287" t="s">
        <v>631</v>
      </c>
      <c r="C4287" t="s">
        <v>12</v>
      </c>
      <c r="D4287" t="s">
        <v>41</v>
      </c>
      <c r="E4287" t="s">
        <v>4</v>
      </c>
      <c r="F4287" s="9">
        <v>45402</v>
      </c>
      <c r="G4287" s="9" t="str">
        <f>TEXT(Ecommerce_Sales_Data[[#This Row],[Order_Date]],"dddd")</f>
        <v>Saturday</v>
      </c>
      <c r="H4287" t="s">
        <v>14761</v>
      </c>
      <c r="I4287" t="s">
        <v>14765</v>
      </c>
      <c r="J4287">
        <v>4</v>
      </c>
      <c r="K4287">
        <v>1</v>
      </c>
      <c r="L4287" s="12">
        <v>3321.61</v>
      </c>
      <c r="M4287" s="11">
        <v>0.05</v>
      </c>
      <c r="N4287" s="12">
        <v>3155.53</v>
      </c>
      <c r="O4287" s="12">
        <v>2579.7600000000002</v>
      </c>
      <c r="P4287" s="12">
        <v>575.77</v>
      </c>
      <c r="Q4287" s="11">
        <v>0.18246380164346401</v>
      </c>
    </row>
    <row r="4288" spans="1:17" x14ac:dyDescent="0.45">
      <c r="A4288" t="s">
        <v>7713</v>
      </c>
      <c r="B4288" t="s">
        <v>2278</v>
      </c>
      <c r="C4288" t="s">
        <v>2</v>
      </c>
      <c r="D4288" t="s">
        <v>65</v>
      </c>
      <c r="E4288" t="s">
        <v>14</v>
      </c>
      <c r="F4288" s="9">
        <v>45863</v>
      </c>
      <c r="G4288" s="9" t="str">
        <f>TEXT(Ecommerce_Sales_Data[[#This Row],[Order_Date]],"dddd")</f>
        <v>Friday</v>
      </c>
      <c r="H4288" t="s">
        <v>14757</v>
      </c>
      <c r="I4288" t="s">
        <v>14768</v>
      </c>
      <c r="J4288">
        <v>7</v>
      </c>
      <c r="K4288">
        <v>5</v>
      </c>
      <c r="L4288" s="12">
        <v>3254.33</v>
      </c>
      <c r="M4288" s="11">
        <v>0.05</v>
      </c>
      <c r="N4288" s="12">
        <v>15458.07</v>
      </c>
      <c r="O4288" s="12">
        <v>11305.6</v>
      </c>
      <c r="P4288" s="12">
        <v>4152.47</v>
      </c>
      <c r="Q4288" s="11">
        <v>0.26862797231478402</v>
      </c>
    </row>
    <row r="4289" spans="1:17" x14ac:dyDescent="0.45">
      <c r="A4289" t="s">
        <v>7714</v>
      </c>
      <c r="B4289" t="s">
        <v>7715</v>
      </c>
      <c r="C4289" t="s">
        <v>7</v>
      </c>
      <c r="D4289" t="s">
        <v>134</v>
      </c>
      <c r="E4289" t="s">
        <v>14</v>
      </c>
      <c r="F4289" s="9">
        <v>45785</v>
      </c>
      <c r="G4289" s="9" t="str">
        <f>TEXT(Ecommerce_Sales_Data[[#This Row],[Order_Date]],"dddd")</f>
        <v>Thursday</v>
      </c>
      <c r="H4289" t="s">
        <v>14757</v>
      </c>
      <c r="I4289" t="s">
        <v>14763</v>
      </c>
      <c r="J4289">
        <v>5</v>
      </c>
      <c r="K4289">
        <v>5</v>
      </c>
      <c r="L4289" s="12">
        <v>3746.51</v>
      </c>
      <c r="M4289" s="11">
        <v>0.15</v>
      </c>
      <c r="N4289" s="12">
        <v>15922.67</v>
      </c>
      <c r="O4289" s="12">
        <v>11671.24</v>
      </c>
      <c r="P4289" s="12">
        <v>4251.43</v>
      </c>
      <c r="Q4289" s="11">
        <v>0.26700484278076497</v>
      </c>
    </row>
    <row r="4290" spans="1:17" x14ac:dyDescent="0.45">
      <c r="A4290" t="s">
        <v>7716</v>
      </c>
      <c r="B4290" t="s">
        <v>5418</v>
      </c>
      <c r="C4290" t="s">
        <v>12</v>
      </c>
      <c r="D4290" t="s">
        <v>41</v>
      </c>
      <c r="E4290" t="s">
        <v>14</v>
      </c>
      <c r="F4290" s="9">
        <v>45765</v>
      </c>
      <c r="G4290" s="9" t="str">
        <f>TEXT(Ecommerce_Sales_Data[[#This Row],[Order_Date]],"dddd")</f>
        <v>Friday</v>
      </c>
      <c r="H4290" t="s">
        <v>14757</v>
      </c>
      <c r="I4290" t="s">
        <v>14765</v>
      </c>
      <c r="J4290">
        <v>4</v>
      </c>
      <c r="K4290">
        <v>4</v>
      </c>
      <c r="L4290" s="12">
        <v>4695.16</v>
      </c>
      <c r="M4290" s="11">
        <v>0</v>
      </c>
      <c r="N4290" s="12">
        <v>18780.64</v>
      </c>
      <c r="O4290" s="12">
        <v>11304.03</v>
      </c>
      <c r="P4290" s="12">
        <v>7476.61</v>
      </c>
      <c r="Q4290" s="11">
        <v>0.39810198161511001</v>
      </c>
    </row>
    <row r="4291" spans="1:17" x14ac:dyDescent="0.45">
      <c r="A4291" t="s">
        <v>7717</v>
      </c>
      <c r="B4291" t="s">
        <v>7718</v>
      </c>
      <c r="C4291" t="s">
        <v>2</v>
      </c>
      <c r="D4291" t="s">
        <v>65</v>
      </c>
      <c r="E4291" t="s">
        <v>4</v>
      </c>
      <c r="F4291" s="9">
        <v>45634</v>
      </c>
      <c r="G4291" s="9" t="str">
        <f>TEXT(Ecommerce_Sales_Data[[#This Row],[Order_Date]],"dddd")</f>
        <v>Sunday</v>
      </c>
      <c r="H4291" t="s">
        <v>14761</v>
      </c>
      <c r="I4291" t="s">
        <v>14770</v>
      </c>
      <c r="J4291">
        <v>12</v>
      </c>
      <c r="K4291">
        <v>1</v>
      </c>
      <c r="L4291" s="12">
        <v>3614.22</v>
      </c>
      <c r="M4291" s="11">
        <v>0.1</v>
      </c>
      <c r="N4291" s="12">
        <v>3252.8</v>
      </c>
      <c r="O4291" s="12">
        <v>2557.58</v>
      </c>
      <c r="P4291" s="12">
        <v>695.22</v>
      </c>
      <c r="Q4291" s="11">
        <v>0.21372970978849001</v>
      </c>
    </row>
    <row r="4292" spans="1:17" x14ac:dyDescent="0.45">
      <c r="A4292" t="s">
        <v>7719</v>
      </c>
      <c r="B4292" t="s">
        <v>7720</v>
      </c>
      <c r="C4292" t="s">
        <v>2</v>
      </c>
      <c r="D4292" t="s">
        <v>82</v>
      </c>
      <c r="E4292" t="s">
        <v>22</v>
      </c>
      <c r="F4292" s="9">
        <v>45837</v>
      </c>
      <c r="G4292" s="9" t="str">
        <f>TEXT(Ecommerce_Sales_Data[[#This Row],[Order_Date]],"dddd")</f>
        <v>Sunday</v>
      </c>
      <c r="H4292" t="s">
        <v>14761</v>
      </c>
      <c r="I4292" t="s">
        <v>14759</v>
      </c>
      <c r="J4292">
        <v>6</v>
      </c>
      <c r="K4292">
        <v>4</v>
      </c>
      <c r="L4292" s="12">
        <v>121.57</v>
      </c>
      <c r="M4292" s="11">
        <v>0.2</v>
      </c>
      <c r="N4292" s="12">
        <v>389.02</v>
      </c>
      <c r="O4292" s="12">
        <v>233.44</v>
      </c>
      <c r="P4292" s="12">
        <v>155.58000000000001</v>
      </c>
      <c r="Q4292" s="11">
        <v>0.39992802426610502</v>
      </c>
    </row>
    <row r="4293" spans="1:17" x14ac:dyDescent="0.45">
      <c r="A4293" t="s">
        <v>7721</v>
      </c>
      <c r="B4293" t="s">
        <v>7722</v>
      </c>
      <c r="C4293" t="s">
        <v>2</v>
      </c>
      <c r="D4293" t="s">
        <v>68</v>
      </c>
      <c r="E4293" t="s">
        <v>14</v>
      </c>
      <c r="F4293" s="9">
        <v>45707</v>
      </c>
      <c r="G4293" s="9" t="str">
        <f>TEXT(Ecommerce_Sales_Data[[#This Row],[Order_Date]],"dddd")</f>
        <v>Wednesday</v>
      </c>
      <c r="H4293" t="s">
        <v>14757</v>
      </c>
      <c r="I4293" t="s">
        <v>14758</v>
      </c>
      <c r="J4293">
        <v>2</v>
      </c>
      <c r="K4293">
        <v>2</v>
      </c>
      <c r="L4293" s="12">
        <v>243.54</v>
      </c>
      <c r="M4293" s="11">
        <v>0</v>
      </c>
      <c r="N4293" s="12">
        <v>487.08</v>
      </c>
      <c r="O4293" s="12">
        <v>410.92</v>
      </c>
      <c r="P4293" s="12">
        <v>76.16</v>
      </c>
      <c r="Q4293" s="11">
        <v>0.15636035148230301</v>
      </c>
    </row>
    <row r="4294" spans="1:17" x14ac:dyDescent="0.45">
      <c r="A4294" t="s">
        <v>7723</v>
      </c>
      <c r="B4294" t="s">
        <v>7724</v>
      </c>
      <c r="C4294" t="s">
        <v>7</v>
      </c>
      <c r="D4294" t="s">
        <v>8</v>
      </c>
      <c r="E4294" t="s">
        <v>4</v>
      </c>
      <c r="F4294" s="9">
        <v>45886</v>
      </c>
      <c r="G4294" s="9" t="str">
        <f>TEXT(Ecommerce_Sales_Data[[#This Row],[Order_Date]],"dddd")</f>
        <v>Sunday</v>
      </c>
      <c r="H4294" t="s">
        <v>14761</v>
      </c>
      <c r="I4294" t="s">
        <v>14762</v>
      </c>
      <c r="J4294">
        <v>8</v>
      </c>
      <c r="K4294">
        <v>2</v>
      </c>
      <c r="L4294" s="12">
        <v>497.31</v>
      </c>
      <c r="M4294" s="11">
        <v>0.2</v>
      </c>
      <c r="N4294" s="12">
        <v>795.7</v>
      </c>
      <c r="O4294" s="12">
        <v>635.66999999999996</v>
      </c>
      <c r="P4294" s="12">
        <v>160.03</v>
      </c>
      <c r="Q4294" s="11">
        <v>0.201118512002011</v>
      </c>
    </row>
    <row r="4295" spans="1:17" x14ac:dyDescent="0.45">
      <c r="A4295" t="s">
        <v>7725</v>
      </c>
      <c r="B4295" t="s">
        <v>1859</v>
      </c>
      <c r="C4295" t="s">
        <v>28</v>
      </c>
      <c r="D4295" t="s">
        <v>35</v>
      </c>
      <c r="E4295" t="s">
        <v>9</v>
      </c>
      <c r="F4295" s="9">
        <v>45987</v>
      </c>
      <c r="G4295" s="9" t="str">
        <f>TEXT(Ecommerce_Sales_Data[[#This Row],[Order_Date]],"dddd")</f>
        <v>Wednesday</v>
      </c>
      <c r="H4295" t="s">
        <v>14757</v>
      </c>
      <c r="I4295" t="s">
        <v>14764</v>
      </c>
      <c r="J4295">
        <v>11</v>
      </c>
      <c r="K4295">
        <v>1</v>
      </c>
      <c r="L4295" s="12">
        <v>3080.75</v>
      </c>
      <c r="M4295" s="11">
        <v>0</v>
      </c>
      <c r="N4295" s="12">
        <v>3080.75</v>
      </c>
      <c r="O4295" s="12">
        <v>2367.27</v>
      </c>
      <c r="P4295" s="12">
        <v>713.48</v>
      </c>
      <c r="Q4295" s="11">
        <v>0.23159295626065099</v>
      </c>
    </row>
    <row r="4296" spans="1:17" x14ac:dyDescent="0.45">
      <c r="A4296" t="s">
        <v>7726</v>
      </c>
      <c r="B4296" t="s">
        <v>7727</v>
      </c>
      <c r="C4296" t="s">
        <v>28</v>
      </c>
      <c r="D4296" t="s">
        <v>137</v>
      </c>
      <c r="E4296" t="s">
        <v>4</v>
      </c>
      <c r="F4296" s="9">
        <v>45425</v>
      </c>
      <c r="G4296" s="9" t="str">
        <f>TEXT(Ecommerce_Sales_Data[[#This Row],[Order_Date]],"dddd")</f>
        <v>Monday</v>
      </c>
      <c r="H4296" t="s">
        <v>14757</v>
      </c>
      <c r="I4296" t="s">
        <v>14763</v>
      </c>
      <c r="J4296">
        <v>5</v>
      </c>
      <c r="K4296">
        <v>5</v>
      </c>
      <c r="L4296" s="12">
        <v>2340.7399999999998</v>
      </c>
      <c r="M4296" s="11">
        <v>0.15</v>
      </c>
      <c r="N4296" s="12">
        <v>9948.14</v>
      </c>
      <c r="O4296" s="12">
        <v>6994.33</v>
      </c>
      <c r="P4296" s="12">
        <v>2953.81</v>
      </c>
      <c r="Q4296" s="11">
        <v>0.29692083143180498</v>
      </c>
    </row>
    <row r="4297" spans="1:17" x14ac:dyDescent="0.45">
      <c r="A4297" t="s">
        <v>7728</v>
      </c>
      <c r="B4297" t="s">
        <v>5101</v>
      </c>
      <c r="C4297" t="s">
        <v>7</v>
      </c>
      <c r="D4297" t="s">
        <v>134</v>
      </c>
      <c r="E4297" t="s">
        <v>9</v>
      </c>
      <c r="F4297" s="9">
        <v>45901</v>
      </c>
      <c r="G4297" s="9" t="str">
        <f>TEXT(Ecommerce_Sales_Data[[#This Row],[Order_Date]],"dddd")</f>
        <v>Monday</v>
      </c>
      <c r="H4297" t="s">
        <v>14757</v>
      </c>
      <c r="I4297" t="s">
        <v>14766</v>
      </c>
      <c r="J4297">
        <v>9</v>
      </c>
      <c r="K4297">
        <v>5</v>
      </c>
      <c r="L4297" s="12">
        <v>4179.3100000000004</v>
      </c>
      <c r="M4297" s="11">
        <v>0</v>
      </c>
      <c r="N4297" s="12">
        <v>20896.55</v>
      </c>
      <c r="O4297" s="12">
        <v>15787.78</v>
      </c>
      <c r="P4297" s="12">
        <v>5108.7700000000004</v>
      </c>
      <c r="Q4297" s="11">
        <v>0.244479112580785</v>
      </c>
    </row>
    <row r="4298" spans="1:17" x14ac:dyDescent="0.45">
      <c r="A4298" t="s">
        <v>7729</v>
      </c>
      <c r="B4298" t="s">
        <v>5016</v>
      </c>
      <c r="C4298" t="s">
        <v>12</v>
      </c>
      <c r="D4298" t="s">
        <v>111</v>
      </c>
      <c r="E4298" t="s">
        <v>9</v>
      </c>
      <c r="F4298" s="9">
        <v>45643</v>
      </c>
      <c r="G4298" s="9" t="str">
        <f>TEXT(Ecommerce_Sales_Data[[#This Row],[Order_Date]],"dddd")</f>
        <v>Tuesday</v>
      </c>
      <c r="H4298" t="s">
        <v>14757</v>
      </c>
      <c r="I4298" t="s">
        <v>14770</v>
      </c>
      <c r="J4298">
        <v>12</v>
      </c>
      <c r="K4298">
        <v>2</v>
      </c>
      <c r="L4298" s="12">
        <v>3512.24</v>
      </c>
      <c r="M4298" s="11">
        <v>0.2</v>
      </c>
      <c r="N4298" s="12">
        <v>5619.58</v>
      </c>
      <c r="O4298" s="12">
        <v>3526.91</v>
      </c>
      <c r="P4298" s="12">
        <v>2092.67</v>
      </c>
      <c r="Q4298" s="11">
        <v>0.37238903975030202</v>
      </c>
    </row>
    <row r="4299" spans="1:17" x14ac:dyDescent="0.45">
      <c r="A4299" t="s">
        <v>7730</v>
      </c>
      <c r="B4299" t="s">
        <v>7731</v>
      </c>
      <c r="C4299" t="s">
        <v>20</v>
      </c>
      <c r="D4299" t="s">
        <v>60</v>
      </c>
      <c r="E4299" t="s">
        <v>22</v>
      </c>
      <c r="F4299" s="9">
        <v>45586</v>
      </c>
      <c r="G4299" s="9" t="str">
        <f>TEXT(Ecommerce_Sales_Data[[#This Row],[Order_Date]],"dddd")</f>
        <v>Monday</v>
      </c>
      <c r="H4299" t="s">
        <v>14757</v>
      </c>
      <c r="I4299" t="s">
        <v>14760</v>
      </c>
      <c r="J4299">
        <v>10</v>
      </c>
      <c r="K4299">
        <v>1</v>
      </c>
      <c r="L4299" s="12">
        <v>3299.25</v>
      </c>
      <c r="M4299" s="11">
        <v>0</v>
      </c>
      <c r="N4299" s="12">
        <v>3299.25</v>
      </c>
      <c r="O4299" s="12">
        <v>2523.6799999999998</v>
      </c>
      <c r="P4299" s="12">
        <v>775.57</v>
      </c>
      <c r="Q4299" s="11">
        <v>0.23507463817534299</v>
      </c>
    </row>
    <row r="4300" spans="1:17" x14ac:dyDescent="0.45">
      <c r="A4300" t="s">
        <v>7732</v>
      </c>
      <c r="B4300" t="s">
        <v>7733</v>
      </c>
      <c r="C4300" t="s">
        <v>28</v>
      </c>
      <c r="D4300" t="s">
        <v>137</v>
      </c>
      <c r="E4300" t="s">
        <v>22</v>
      </c>
      <c r="F4300" s="9">
        <v>45992</v>
      </c>
      <c r="G4300" s="9" t="str">
        <f>TEXT(Ecommerce_Sales_Data[[#This Row],[Order_Date]],"dddd")</f>
        <v>Monday</v>
      </c>
      <c r="H4300" t="s">
        <v>14757</v>
      </c>
      <c r="I4300" t="s">
        <v>14770</v>
      </c>
      <c r="J4300">
        <v>12</v>
      </c>
      <c r="K4300">
        <v>3</v>
      </c>
      <c r="L4300" s="12">
        <v>1342</v>
      </c>
      <c r="M4300" s="11">
        <v>0.15</v>
      </c>
      <c r="N4300" s="12">
        <v>3422.1</v>
      </c>
      <c r="O4300" s="12">
        <v>2802.44</v>
      </c>
      <c r="P4300" s="12">
        <v>619.66</v>
      </c>
      <c r="Q4300" s="11">
        <v>0.181075947517606</v>
      </c>
    </row>
    <row r="4301" spans="1:17" x14ac:dyDescent="0.45">
      <c r="A4301" t="s">
        <v>7734</v>
      </c>
      <c r="B4301" t="s">
        <v>6184</v>
      </c>
      <c r="C4301" t="s">
        <v>12</v>
      </c>
      <c r="D4301" t="s">
        <v>13</v>
      </c>
      <c r="E4301" t="s">
        <v>22</v>
      </c>
      <c r="F4301" s="9">
        <v>45930</v>
      </c>
      <c r="G4301" s="9" t="str">
        <f>TEXT(Ecommerce_Sales_Data[[#This Row],[Order_Date]],"dddd")</f>
        <v>Tuesday</v>
      </c>
      <c r="H4301" t="s">
        <v>14757</v>
      </c>
      <c r="I4301" t="s">
        <v>14766</v>
      </c>
      <c r="J4301">
        <v>9</v>
      </c>
      <c r="K4301">
        <v>4</v>
      </c>
      <c r="L4301" s="12">
        <v>3776.53</v>
      </c>
      <c r="M4301" s="11">
        <v>0.05</v>
      </c>
      <c r="N4301" s="12">
        <v>14350.81</v>
      </c>
      <c r="O4301" s="12">
        <v>10576.67</v>
      </c>
      <c r="P4301" s="12">
        <v>3774.14</v>
      </c>
      <c r="Q4301" s="11">
        <v>0.26299142696474997</v>
      </c>
    </row>
    <row r="4302" spans="1:17" x14ac:dyDescent="0.45">
      <c r="A4302" t="s">
        <v>7735</v>
      </c>
      <c r="B4302" t="s">
        <v>1784</v>
      </c>
      <c r="C4302" t="s">
        <v>12</v>
      </c>
      <c r="D4302" t="s">
        <v>41</v>
      </c>
      <c r="E4302" t="s">
        <v>4</v>
      </c>
      <c r="F4302" s="9">
        <v>45511</v>
      </c>
      <c r="G4302" s="9" t="str">
        <f>TEXT(Ecommerce_Sales_Data[[#This Row],[Order_Date]],"dddd")</f>
        <v>Wednesday</v>
      </c>
      <c r="H4302" t="s">
        <v>14757</v>
      </c>
      <c r="I4302" t="s">
        <v>14762</v>
      </c>
      <c r="J4302">
        <v>8</v>
      </c>
      <c r="K4302">
        <v>4</v>
      </c>
      <c r="L4302" s="12">
        <v>4068.39</v>
      </c>
      <c r="M4302" s="11">
        <v>0</v>
      </c>
      <c r="N4302" s="12">
        <v>16273.56</v>
      </c>
      <c r="O4302" s="12">
        <v>12141.99</v>
      </c>
      <c r="P4302" s="12">
        <v>4131.57</v>
      </c>
      <c r="Q4302" s="11">
        <v>0.253882371159107</v>
      </c>
    </row>
    <row r="4303" spans="1:17" x14ac:dyDescent="0.45">
      <c r="A4303" t="s">
        <v>7736</v>
      </c>
      <c r="B4303" t="s">
        <v>1111</v>
      </c>
      <c r="C4303" t="s">
        <v>28</v>
      </c>
      <c r="D4303" t="s">
        <v>85</v>
      </c>
      <c r="E4303" t="s">
        <v>22</v>
      </c>
      <c r="F4303" s="9">
        <v>45747</v>
      </c>
      <c r="G4303" s="9" t="str">
        <f>TEXT(Ecommerce_Sales_Data[[#This Row],[Order_Date]],"dddd")</f>
        <v>Monday</v>
      </c>
      <c r="H4303" t="s">
        <v>14757</v>
      </c>
      <c r="I4303" t="s">
        <v>14769</v>
      </c>
      <c r="J4303">
        <v>3</v>
      </c>
      <c r="K4303">
        <v>2</v>
      </c>
      <c r="L4303" s="12">
        <v>835.09</v>
      </c>
      <c r="M4303" s="11">
        <v>0.2</v>
      </c>
      <c r="N4303" s="12">
        <v>1336.14</v>
      </c>
      <c r="O4303" s="12">
        <v>989.42</v>
      </c>
      <c r="P4303" s="12">
        <v>346.72</v>
      </c>
      <c r="Q4303" s="11">
        <v>0.25949376562336302</v>
      </c>
    </row>
    <row r="4304" spans="1:17" x14ac:dyDescent="0.45">
      <c r="A4304" t="s">
        <v>7737</v>
      </c>
      <c r="B4304" t="s">
        <v>6629</v>
      </c>
      <c r="C4304" t="s">
        <v>7</v>
      </c>
      <c r="D4304" t="s">
        <v>134</v>
      </c>
      <c r="E4304" t="s">
        <v>4</v>
      </c>
      <c r="F4304" s="9">
        <v>45876</v>
      </c>
      <c r="G4304" s="9" t="str">
        <f>TEXT(Ecommerce_Sales_Data[[#This Row],[Order_Date]],"dddd")</f>
        <v>Thursday</v>
      </c>
      <c r="H4304" t="s">
        <v>14757</v>
      </c>
      <c r="I4304" t="s">
        <v>14762</v>
      </c>
      <c r="J4304">
        <v>8</v>
      </c>
      <c r="K4304">
        <v>5</v>
      </c>
      <c r="L4304" s="12">
        <v>1863.81</v>
      </c>
      <c r="M4304" s="11">
        <v>0.2</v>
      </c>
      <c r="N4304" s="12">
        <v>7455.24</v>
      </c>
      <c r="O4304" s="12">
        <v>5664.75</v>
      </c>
      <c r="P4304" s="12">
        <v>1790.49</v>
      </c>
      <c r="Q4304" s="11">
        <v>0.24016530654948701</v>
      </c>
    </row>
    <row r="4305" spans="1:17" x14ac:dyDescent="0.45">
      <c r="A4305" t="s">
        <v>7738</v>
      </c>
      <c r="B4305" t="s">
        <v>7551</v>
      </c>
      <c r="C4305" t="s">
        <v>7</v>
      </c>
      <c r="D4305" t="s">
        <v>71</v>
      </c>
      <c r="E4305" t="s">
        <v>14</v>
      </c>
      <c r="F4305" s="9">
        <v>45665</v>
      </c>
      <c r="G4305" s="9" t="str">
        <f>TEXT(Ecommerce_Sales_Data[[#This Row],[Order_Date]],"dddd")</f>
        <v>Wednesday</v>
      </c>
      <c r="H4305" t="s">
        <v>14757</v>
      </c>
      <c r="I4305" t="s">
        <v>14767</v>
      </c>
      <c r="J4305">
        <v>1</v>
      </c>
      <c r="K4305">
        <v>3</v>
      </c>
      <c r="L4305" s="12">
        <v>843.36</v>
      </c>
      <c r="M4305" s="11">
        <v>0.05</v>
      </c>
      <c r="N4305" s="12">
        <v>2403.58</v>
      </c>
      <c r="O4305" s="12">
        <v>1782.83</v>
      </c>
      <c r="P4305" s="12">
        <v>620.75</v>
      </c>
      <c r="Q4305" s="11">
        <v>0.25826059461303602</v>
      </c>
    </row>
    <row r="4306" spans="1:17" x14ac:dyDescent="0.45">
      <c r="A4306" t="s">
        <v>7739</v>
      </c>
      <c r="B4306" t="s">
        <v>423</v>
      </c>
      <c r="C4306" t="s">
        <v>20</v>
      </c>
      <c r="D4306" t="s">
        <v>103</v>
      </c>
      <c r="E4306" t="s">
        <v>4</v>
      </c>
      <c r="F4306" s="9">
        <v>45544</v>
      </c>
      <c r="G4306" s="9" t="str">
        <f>TEXT(Ecommerce_Sales_Data[[#This Row],[Order_Date]],"dddd")</f>
        <v>Monday</v>
      </c>
      <c r="H4306" t="s">
        <v>14757</v>
      </c>
      <c r="I4306" t="s">
        <v>14766</v>
      </c>
      <c r="J4306">
        <v>9</v>
      </c>
      <c r="K4306">
        <v>2</v>
      </c>
      <c r="L4306" s="12">
        <v>3812.16</v>
      </c>
      <c r="M4306" s="11">
        <v>0.1</v>
      </c>
      <c r="N4306" s="12">
        <v>6861.89</v>
      </c>
      <c r="O4306" s="12">
        <v>5018.84</v>
      </c>
      <c r="P4306" s="12">
        <v>1843.05</v>
      </c>
      <c r="Q4306" s="11">
        <v>0.26859218087145098</v>
      </c>
    </row>
    <row r="4307" spans="1:17" x14ac:dyDescent="0.45">
      <c r="A4307" t="s">
        <v>7740</v>
      </c>
      <c r="B4307" t="s">
        <v>7741</v>
      </c>
      <c r="C4307" t="s">
        <v>7</v>
      </c>
      <c r="D4307" t="s">
        <v>46</v>
      </c>
      <c r="E4307" t="s">
        <v>9</v>
      </c>
      <c r="F4307" s="9">
        <v>45650</v>
      </c>
      <c r="G4307" s="9" t="str">
        <f>TEXT(Ecommerce_Sales_Data[[#This Row],[Order_Date]],"dddd")</f>
        <v>Tuesday</v>
      </c>
      <c r="H4307" t="s">
        <v>14757</v>
      </c>
      <c r="I4307" t="s">
        <v>14770</v>
      </c>
      <c r="J4307">
        <v>12</v>
      </c>
      <c r="K4307">
        <v>1</v>
      </c>
      <c r="L4307" s="12">
        <v>3652.53</v>
      </c>
      <c r="M4307" s="11">
        <v>0.15</v>
      </c>
      <c r="N4307" s="12">
        <v>3104.65</v>
      </c>
      <c r="O4307" s="12">
        <v>1880.89</v>
      </c>
      <c r="P4307" s="12">
        <v>1223.76</v>
      </c>
      <c r="Q4307" s="11">
        <v>0.39417003526967598</v>
      </c>
    </row>
    <row r="4308" spans="1:17" x14ac:dyDescent="0.45">
      <c r="A4308" t="s">
        <v>7742</v>
      </c>
      <c r="B4308" t="s">
        <v>4666</v>
      </c>
      <c r="C4308" t="s">
        <v>20</v>
      </c>
      <c r="D4308" t="s">
        <v>21</v>
      </c>
      <c r="E4308" t="s">
        <v>22</v>
      </c>
      <c r="F4308" s="9">
        <v>45295</v>
      </c>
      <c r="G4308" s="9" t="str">
        <f>TEXT(Ecommerce_Sales_Data[[#This Row],[Order_Date]],"dddd")</f>
        <v>Thursday</v>
      </c>
      <c r="H4308" t="s">
        <v>14757</v>
      </c>
      <c r="I4308" t="s">
        <v>14767</v>
      </c>
      <c r="J4308">
        <v>1</v>
      </c>
      <c r="K4308">
        <v>2</v>
      </c>
      <c r="L4308" s="12">
        <v>219.88</v>
      </c>
      <c r="M4308" s="11">
        <v>0.1</v>
      </c>
      <c r="N4308" s="12">
        <v>395.78</v>
      </c>
      <c r="O4308" s="12">
        <v>273.35000000000002</v>
      </c>
      <c r="P4308" s="12">
        <v>122.43</v>
      </c>
      <c r="Q4308" s="11">
        <v>0.309338521400778</v>
      </c>
    </row>
    <row r="4309" spans="1:17" x14ac:dyDescent="0.45">
      <c r="A4309" t="s">
        <v>7743</v>
      </c>
      <c r="B4309" t="s">
        <v>7744</v>
      </c>
      <c r="C4309" t="s">
        <v>20</v>
      </c>
      <c r="D4309" t="s">
        <v>60</v>
      </c>
      <c r="E4309" t="s">
        <v>22</v>
      </c>
      <c r="F4309" s="9">
        <v>45877</v>
      </c>
      <c r="G4309" s="9" t="str">
        <f>TEXT(Ecommerce_Sales_Data[[#This Row],[Order_Date]],"dddd")</f>
        <v>Friday</v>
      </c>
      <c r="H4309" t="s">
        <v>14757</v>
      </c>
      <c r="I4309" t="s">
        <v>14762</v>
      </c>
      <c r="J4309">
        <v>8</v>
      </c>
      <c r="K4309">
        <v>2</v>
      </c>
      <c r="L4309" s="12">
        <v>4830.6499999999996</v>
      </c>
      <c r="M4309" s="11">
        <v>0.05</v>
      </c>
      <c r="N4309" s="12">
        <v>9178.23</v>
      </c>
      <c r="O4309" s="12">
        <v>6506.3</v>
      </c>
      <c r="P4309" s="12">
        <v>2671.93</v>
      </c>
      <c r="Q4309" s="11">
        <v>0.29111604307148597</v>
      </c>
    </row>
    <row r="4310" spans="1:17" x14ac:dyDescent="0.45">
      <c r="A4310" t="s">
        <v>7745</v>
      </c>
      <c r="B4310" t="s">
        <v>7746</v>
      </c>
      <c r="C4310" t="s">
        <v>7</v>
      </c>
      <c r="D4310" t="s">
        <v>46</v>
      </c>
      <c r="E4310" t="s">
        <v>4</v>
      </c>
      <c r="F4310" s="9">
        <v>45803</v>
      </c>
      <c r="G4310" s="9" t="str">
        <f>TEXT(Ecommerce_Sales_Data[[#This Row],[Order_Date]],"dddd")</f>
        <v>Monday</v>
      </c>
      <c r="H4310" t="s">
        <v>14757</v>
      </c>
      <c r="I4310" t="s">
        <v>14763</v>
      </c>
      <c r="J4310">
        <v>5</v>
      </c>
      <c r="K4310">
        <v>1</v>
      </c>
      <c r="L4310" s="12">
        <v>3180.33</v>
      </c>
      <c r="M4310" s="11">
        <v>0.05</v>
      </c>
      <c r="N4310" s="12">
        <v>3021.31</v>
      </c>
      <c r="O4310" s="12">
        <v>2518.89</v>
      </c>
      <c r="P4310" s="12">
        <v>502.42</v>
      </c>
      <c r="Q4310" s="11">
        <v>0.166292105080247</v>
      </c>
    </row>
    <row r="4311" spans="1:17" x14ac:dyDescent="0.45">
      <c r="A4311" t="s">
        <v>7747</v>
      </c>
      <c r="B4311" t="s">
        <v>7141</v>
      </c>
      <c r="C4311" t="s">
        <v>28</v>
      </c>
      <c r="D4311" t="s">
        <v>100</v>
      </c>
      <c r="E4311" t="s">
        <v>14</v>
      </c>
      <c r="F4311" s="9">
        <v>45818</v>
      </c>
      <c r="G4311" s="9" t="str">
        <f>TEXT(Ecommerce_Sales_Data[[#This Row],[Order_Date]],"dddd")</f>
        <v>Tuesday</v>
      </c>
      <c r="H4311" t="s">
        <v>14757</v>
      </c>
      <c r="I4311" t="s">
        <v>14759</v>
      </c>
      <c r="J4311">
        <v>6</v>
      </c>
      <c r="K4311">
        <v>4</v>
      </c>
      <c r="L4311" s="12">
        <v>409.52</v>
      </c>
      <c r="M4311" s="11">
        <v>0.05</v>
      </c>
      <c r="N4311" s="12">
        <v>1556.18</v>
      </c>
      <c r="O4311" s="12">
        <v>1037.8800000000001</v>
      </c>
      <c r="P4311" s="12">
        <v>518.29999999999995</v>
      </c>
      <c r="Q4311" s="11">
        <v>0.33305915768098798</v>
      </c>
    </row>
    <row r="4312" spans="1:17" x14ac:dyDescent="0.45">
      <c r="A4312" t="s">
        <v>7748</v>
      </c>
      <c r="B4312" t="s">
        <v>7749</v>
      </c>
      <c r="C4312" t="s">
        <v>28</v>
      </c>
      <c r="D4312" t="s">
        <v>100</v>
      </c>
      <c r="E4312" t="s">
        <v>4</v>
      </c>
      <c r="F4312" s="9">
        <v>45527</v>
      </c>
      <c r="G4312" s="9" t="str">
        <f>TEXT(Ecommerce_Sales_Data[[#This Row],[Order_Date]],"dddd")</f>
        <v>Friday</v>
      </c>
      <c r="H4312" t="s">
        <v>14757</v>
      </c>
      <c r="I4312" t="s">
        <v>14762</v>
      </c>
      <c r="J4312">
        <v>8</v>
      </c>
      <c r="K4312">
        <v>2</v>
      </c>
      <c r="L4312" s="12">
        <v>3141.48</v>
      </c>
      <c r="M4312" s="11">
        <v>0</v>
      </c>
      <c r="N4312" s="12">
        <v>6282.96</v>
      </c>
      <c r="O4312" s="12">
        <v>5155.3</v>
      </c>
      <c r="P4312" s="12">
        <v>1127.6600000000001</v>
      </c>
      <c r="Q4312" s="11">
        <v>0.17947909902338999</v>
      </c>
    </row>
    <row r="4313" spans="1:17" x14ac:dyDescent="0.45">
      <c r="A4313" t="s">
        <v>7750</v>
      </c>
      <c r="B4313" t="s">
        <v>611</v>
      </c>
      <c r="C4313" t="s">
        <v>2</v>
      </c>
      <c r="D4313" t="s">
        <v>3</v>
      </c>
      <c r="E4313" t="s">
        <v>22</v>
      </c>
      <c r="F4313" s="9">
        <v>45554</v>
      </c>
      <c r="G4313" s="9" t="str">
        <f>TEXT(Ecommerce_Sales_Data[[#This Row],[Order_Date]],"dddd")</f>
        <v>Thursday</v>
      </c>
      <c r="H4313" t="s">
        <v>14757</v>
      </c>
      <c r="I4313" t="s">
        <v>14766</v>
      </c>
      <c r="J4313">
        <v>9</v>
      </c>
      <c r="K4313">
        <v>3</v>
      </c>
      <c r="L4313" s="12">
        <v>2808.08</v>
      </c>
      <c r="M4313" s="11">
        <v>0.05</v>
      </c>
      <c r="N4313" s="12">
        <v>8003.03</v>
      </c>
      <c r="O4313" s="12">
        <v>6086.57</v>
      </c>
      <c r="P4313" s="12">
        <v>1916.46</v>
      </c>
      <c r="Q4313" s="11">
        <v>0.23946680194876199</v>
      </c>
    </row>
    <row r="4314" spans="1:17" x14ac:dyDescent="0.45">
      <c r="A4314" t="s">
        <v>7751</v>
      </c>
      <c r="B4314" t="s">
        <v>7752</v>
      </c>
      <c r="C4314" t="s">
        <v>20</v>
      </c>
      <c r="D4314" t="s">
        <v>21</v>
      </c>
      <c r="E4314" t="s">
        <v>22</v>
      </c>
      <c r="F4314" s="9">
        <v>45376</v>
      </c>
      <c r="G4314" s="9" t="str">
        <f>TEXT(Ecommerce_Sales_Data[[#This Row],[Order_Date]],"dddd")</f>
        <v>Monday</v>
      </c>
      <c r="H4314" t="s">
        <v>14757</v>
      </c>
      <c r="I4314" t="s">
        <v>14769</v>
      </c>
      <c r="J4314">
        <v>3</v>
      </c>
      <c r="K4314">
        <v>3</v>
      </c>
      <c r="L4314" s="12">
        <v>4526.3999999999996</v>
      </c>
      <c r="M4314" s="11">
        <v>0.05</v>
      </c>
      <c r="N4314" s="12">
        <v>12900.24</v>
      </c>
      <c r="O4314" s="12">
        <v>8910.0499999999993</v>
      </c>
      <c r="P4314" s="12">
        <v>3990.19</v>
      </c>
      <c r="Q4314" s="11">
        <v>0.30931129963473603</v>
      </c>
    </row>
    <row r="4315" spans="1:17" x14ac:dyDescent="0.45">
      <c r="A4315" t="s">
        <v>7753</v>
      </c>
      <c r="B4315" t="s">
        <v>4475</v>
      </c>
      <c r="C4315" t="s">
        <v>20</v>
      </c>
      <c r="D4315" t="s">
        <v>57</v>
      </c>
      <c r="E4315" t="s">
        <v>4</v>
      </c>
      <c r="F4315" s="9">
        <v>45690</v>
      </c>
      <c r="G4315" s="9" t="str">
        <f>TEXT(Ecommerce_Sales_Data[[#This Row],[Order_Date]],"dddd")</f>
        <v>Sunday</v>
      </c>
      <c r="H4315" t="s">
        <v>14761</v>
      </c>
      <c r="I4315" t="s">
        <v>14758</v>
      </c>
      <c r="J4315">
        <v>2</v>
      </c>
      <c r="K4315">
        <v>3</v>
      </c>
      <c r="L4315" s="12">
        <v>1292.8800000000001</v>
      </c>
      <c r="M4315" s="11">
        <v>0.1</v>
      </c>
      <c r="N4315" s="12">
        <v>3490.78</v>
      </c>
      <c r="O4315" s="12">
        <v>2959.07</v>
      </c>
      <c r="P4315" s="12">
        <v>531.71</v>
      </c>
      <c r="Q4315" s="11">
        <v>0.15231839302390901</v>
      </c>
    </row>
    <row r="4316" spans="1:17" x14ac:dyDescent="0.45">
      <c r="A4316" t="s">
        <v>7754</v>
      </c>
      <c r="B4316" t="s">
        <v>7755</v>
      </c>
      <c r="C4316" t="s">
        <v>20</v>
      </c>
      <c r="D4316" t="s">
        <v>103</v>
      </c>
      <c r="E4316" t="s">
        <v>22</v>
      </c>
      <c r="F4316" s="9">
        <v>45872</v>
      </c>
      <c r="G4316" s="9" t="str">
        <f>TEXT(Ecommerce_Sales_Data[[#This Row],[Order_Date]],"dddd")</f>
        <v>Sunday</v>
      </c>
      <c r="H4316" t="s">
        <v>14761</v>
      </c>
      <c r="I4316" t="s">
        <v>14762</v>
      </c>
      <c r="J4316">
        <v>8</v>
      </c>
      <c r="K4316">
        <v>5</v>
      </c>
      <c r="L4316" s="12">
        <v>803.65</v>
      </c>
      <c r="M4316" s="11">
        <v>0.2</v>
      </c>
      <c r="N4316" s="12">
        <v>3214.6</v>
      </c>
      <c r="O4316" s="12">
        <v>2316.29</v>
      </c>
      <c r="P4316" s="12">
        <v>898.31</v>
      </c>
      <c r="Q4316" s="11">
        <v>0.27944689852547799</v>
      </c>
    </row>
    <row r="4317" spans="1:17" x14ac:dyDescent="0.45">
      <c r="A4317" t="s">
        <v>7756</v>
      </c>
      <c r="B4317" t="s">
        <v>7757</v>
      </c>
      <c r="C4317" t="s">
        <v>20</v>
      </c>
      <c r="D4317" t="s">
        <v>60</v>
      </c>
      <c r="E4317" t="s">
        <v>14</v>
      </c>
      <c r="F4317" s="9">
        <v>45947</v>
      </c>
      <c r="G4317" s="9" t="str">
        <f>TEXT(Ecommerce_Sales_Data[[#This Row],[Order_Date]],"dddd")</f>
        <v>Friday</v>
      </c>
      <c r="H4317" t="s">
        <v>14757</v>
      </c>
      <c r="I4317" t="s">
        <v>14760</v>
      </c>
      <c r="J4317">
        <v>10</v>
      </c>
      <c r="K4317">
        <v>5</v>
      </c>
      <c r="L4317" s="12">
        <v>3100.77</v>
      </c>
      <c r="M4317" s="11">
        <v>0.05</v>
      </c>
      <c r="N4317" s="12">
        <v>14728.66</v>
      </c>
      <c r="O4317" s="12">
        <v>12339.33</v>
      </c>
      <c r="P4317" s="12">
        <v>2389.33</v>
      </c>
      <c r="Q4317" s="11">
        <v>0.16222317576751699</v>
      </c>
    </row>
    <row r="4318" spans="1:17" x14ac:dyDescent="0.45">
      <c r="A4318" t="s">
        <v>7758</v>
      </c>
      <c r="B4318" t="s">
        <v>5314</v>
      </c>
      <c r="C4318" t="s">
        <v>28</v>
      </c>
      <c r="D4318" t="s">
        <v>100</v>
      </c>
      <c r="E4318" t="s">
        <v>4</v>
      </c>
      <c r="F4318" s="9">
        <v>45917</v>
      </c>
      <c r="G4318" s="9" t="str">
        <f>TEXT(Ecommerce_Sales_Data[[#This Row],[Order_Date]],"dddd")</f>
        <v>Wednesday</v>
      </c>
      <c r="H4318" t="s">
        <v>14757</v>
      </c>
      <c r="I4318" t="s">
        <v>14766</v>
      </c>
      <c r="J4318">
        <v>9</v>
      </c>
      <c r="K4318">
        <v>3</v>
      </c>
      <c r="L4318" s="12">
        <v>1703.65</v>
      </c>
      <c r="M4318" s="11">
        <v>0</v>
      </c>
      <c r="N4318" s="12">
        <v>5110.95</v>
      </c>
      <c r="O4318" s="12">
        <v>3963.2</v>
      </c>
      <c r="P4318" s="12">
        <v>1147.75</v>
      </c>
      <c r="Q4318" s="11">
        <v>0.224566861346716</v>
      </c>
    </row>
    <row r="4319" spans="1:17" x14ac:dyDescent="0.45">
      <c r="A4319" t="s">
        <v>7759</v>
      </c>
      <c r="B4319" t="s">
        <v>7760</v>
      </c>
      <c r="C4319" t="s">
        <v>7</v>
      </c>
      <c r="D4319" t="s">
        <v>8</v>
      </c>
      <c r="E4319" t="s">
        <v>4</v>
      </c>
      <c r="F4319" s="9">
        <v>45463</v>
      </c>
      <c r="G4319" s="9" t="str">
        <f>TEXT(Ecommerce_Sales_Data[[#This Row],[Order_Date]],"dddd")</f>
        <v>Thursday</v>
      </c>
      <c r="H4319" t="s">
        <v>14757</v>
      </c>
      <c r="I4319" t="s">
        <v>14759</v>
      </c>
      <c r="J4319">
        <v>6</v>
      </c>
      <c r="K4319">
        <v>5</v>
      </c>
      <c r="L4319" s="12">
        <v>1510</v>
      </c>
      <c r="M4319" s="11">
        <v>0.1</v>
      </c>
      <c r="N4319" s="12">
        <v>6795</v>
      </c>
      <c r="O4319" s="12">
        <v>4335.67</v>
      </c>
      <c r="P4319" s="12">
        <v>2459.33</v>
      </c>
      <c r="Q4319" s="11">
        <v>0.36193230316409097</v>
      </c>
    </row>
    <row r="4320" spans="1:17" x14ac:dyDescent="0.45">
      <c r="A4320" t="s">
        <v>7761</v>
      </c>
      <c r="B4320" t="s">
        <v>607</v>
      </c>
      <c r="C4320" t="s">
        <v>7</v>
      </c>
      <c r="D4320" t="s">
        <v>106</v>
      </c>
      <c r="E4320" t="s">
        <v>14</v>
      </c>
      <c r="F4320" s="9">
        <v>45976</v>
      </c>
      <c r="G4320" s="9" t="str">
        <f>TEXT(Ecommerce_Sales_Data[[#This Row],[Order_Date]],"dddd")</f>
        <v>Saturday</v>
      </c>
      <c r="H4320" t="s">
        <v>14761</v>
      </c>
      <c r="I4320" t="s">
        <v>14764</v>
      </c>
      <c r="J4320">
        <v>11</v>
      </c>
      <c r="K4320">
        <v>4</v>
      </c>
      <c r="L4320" s="12">
        <v>2887.05</v>
      </c>
      <c r="M4320" s="11">
        <v>0</v>
      </c>
      <c r="N4320" s="12">
        <v>11548.2</v>
      </c>
      <c r="O4320" s="12">
        <v>7265.4</v>
      </c>
      <c r="P4320" s="12">
        <v>4282.8</v>
      </c>
      <c r="Q4320" s="11">
        <v>0.37086299163505998</v>
      </c>
    </row>
    <row r="4321" spans="1:17" x14ac:dyDescent="0.45">
      <c r="A4321" t="s">
        <v>7762</v>
      </c>
      <c r="B4321" t="s">
        <v>1548</v>
      </c>
      <c r="C4321" t="s">
        <v>2</v>
      </c>
      <c r="D4321" t="s">
        <v>17</v>
      </c>
      <c r="E4321" t="s">
        <v>14</v>
      </c>
      <c r="F4321" s="9">
        <v>45343</v>
      </c>
      <c r="G4321" s="9" t="str">
        <f>TEXT(Ecommerce_Sales_Data[[#This Row],[Order_Date]],"dddd")</f>
        <v>Wednesday</v>
      </c>
      <c r="H4321" t="s">
        <v>14757</v>
      </c>
      <c r="I4321" t="s">
        <v>14758</v>
      </c>
      <c r="J4321">
        <v>2</v>
      </c>
      <c r="K4321">
        <v>1</v>
      </c>
      <c r="L4321" s="12">
        <v>3914.82</v>
      </c>
      <c r="M4321" s="11">
        <v>0.15</v>
      </c>
      <c r="N4321" s="12">
        <v>3327.6</v>
      </c>
      <c r="O4321" s="12">
        <v>2269.6799999999998</v>
      </c>
      <c r="P4321" s="12">
        <v>1057.92</v>
      </c>
      <c r="Q4321" s="11">
        <v>0.317922827262892</v>
      </c>
    </row>
    <row r="4322" spans="1:17" x14ac:dyDescent="0.45">
      <c r="A4322" t="s">
        <v>7763</v>
      </c>
      <c r="B4322" t="s">
        <v>7764</v>
      </c>
      <c r="C4322" t="s">
        <v>12</v>
      </c>
      <c r="D4322" t="s">
        <v>41</v>
      </c>
      <c r="E4322" t="s">
        <v>4</v>
      </c>
      <c r="F4322" s="9">
        <v>46016</v>
      </c>
      <c r="G4322" s="9" t="str">
        <f>TEXT(Ecommerce_Sales_Data[[#This Row],[Order_Date]],"dddd")</f>
        <v>Thursday</v>
      </c>
      <c r="H4322" t="s">
        <v>14757</v>
      </c>
      <c r="I4322" t="s">
        <v>14770</v>
      </c>
      <c r="J4322">
        <v>12</v>
      </c>
      <c r="K4322">
        <v>3</v>
      </c>
      <c r="L4322" s="12">
        <v>876.85</v>
      </c>
      <c r="M4322" s="11">
        <v>0.05</v>
      </c>
      <c r="N4322" s="12">
        <v>2499.02</v>
      </c>
      <c r="O4322" s="12">
        <v>1748.04</v>
      </c>
      <c r="P4322" s="12">
        <v>750.98</v>
      </c>
      <c r="Q4322" s="11">
        <v>0.30050979984153797</v>
      </c>
    </row>
    <row r="4323" spans="1:17" x14ac:dyDescent="0.45">
      <c r="A4323" t="s">
        <v>7765</v>
      </c>
      <c r="B4323" t="s">
        <v>1608</v>
      </c>
      <c r="C4323" t="s">
        <v>12</v>
      </c>
      <c r="D4323" t="s">
        <v>13</v>
      </c>
      <c r="E4323" t="s">
        <v>14</v>
      </c>
      <c r="F4323" s="9">
        <v>45778</v>
      </c>
      <c r="G4323" s="9" t="str">
        <f>TEXT(Ecommerce_Sales_Data[[#This Row],[Order_Date]],"dddd")</f>
        <v>Thursday</v>
      </c>
      <c r="H4323" t="s">
        <v>14757</v>
      </c>
      <c r="I4323" t="s">
        <v>14763</v>
      </c>
      <c r="J4323">
        <v>5</v>
      </c>
      <c r="K4323">
        <v>3</v>
      </c>
      <c r="L4323" s="12">
        <v>1755.72</v>
      </c>
      <c r="M4323" s="11">
        <v>0</v>
      </c>
      <c r="N4323" s="12">
        <v>5267.16</v>
      </c>
      <c r="O4323" s="12">
        <v>4474.68</v>
      </c>
      <c r="P4323" s="12">
        <v>792.48</v>
      </c>
      <c r="Q4323" s="11">
        <v>0.150456792654865</v>
      </c>
    </row>
    <row r="4324" spans="1:17" x14ac:dyDescent="0.45">
      <c r="A4324" t="s">
        <v>7766</v>
      </c>
      <c r="B4324" t="s">
        <v>6037</v>
      </c>
      <c r="C4324" t="s">
        <v>20</v>
      </c>
      <c r="D4324" t="s">
        <v>21</v>
      </c>
      <c r="E4324" t="s">
        <v>14</v>
      </c>
      <c r="F4324" s="9">
        <v>45381</v>
      </c>
      <c r="G4324" s="9" t="str">
        <f>TEXT(Ecommerce_Sales_Data[[#This Row],[Order_Date]],"dddd")</f>
        <v>Saturday</v>
      </c>
      <c r="H4324" t="s">
        <v>14761</v>
      </c>
      <c r="I4324" t="s">
        <v>14769</v>
      </c>
      <c r="J4324">
        <v>3</v>
      </c>
      <c r="K4324">
        <v>4</v>
      </c>
      <c r="L4324" s="12">
        <v>4431.12</v>
      </c>
      <c r="M4324" s="11">
        <v>0.15</v>
      </c>
      <c r="N4324" s="12">
        <v>15065.81</v>
      </c>
      <c r="O4324" s="12">
        <v>12568.86</v>
      </c>
      <c r="P4324" s="12">
        <v>2496.9499999999998</v>
      </c>
      <c r="Q4324" s="11">
        <v>0.16573619340745699</v>
      </c>
    </row>
    <row r="4325" spans="1:17" x14ac:dyDescent="0.45">
      <c r="A4325" t="s">
        <v>7767</v>
      </c>
      <c r="B4325" t="s">
        <v>24</v>
      </c>
      <c r="C4325" t="s">
        <v>2</v>
      </c>
      <c r="D4325" t="s">
        <v>68</v>
      </c>
      <c r="E4325" t="s">
        <v>22</v>
      </c>
      <c r="F4325" s="9">
        <v>45561</v>
      </c>
      <c r="G4325" s="9" t="str">
        <f>TEXT(Ecommerce_Sales_Data[[#This Row],[Order_Date]],"dddd")</f>
        <v>Thursday</v>
      </c>
      <c r="H4325" t="s">
        <v>14757</v>
      </c>
      <c r="I4325" t="s">
        <v>14766</v>
      </c>
      <c r="J4325">
        <v>9</v>
      </c>
      <c r="K4325">
        <v>1</v>
      </c>
      <c r="L4325" s="12">
        <v>1555.68</v>
      </c>
      <c r="M4325" s="11">
        <v>0.2</v>
      </c>
      <c r="N4325" s="12">
        <v>1244.54</v>
      </c>
      <c r="O4325" s="12">
        <v>819.55</v>
      </c>
      <c r="P4325" s="12">
        <v>424.99</v>
      </c>
      <c r="Q4325" s="11">
        <v>0.34148360036640002</v>
      </c>
    </row>
    <row r="4326" spans="1:17" x14ac:dyDescent="0.45">
      <c r="A4326" t="s">
        <v>7768</v>
      </c>
      <c r="B4326" t="s">
        <v>7226</v>
      </c>
      <c r="C4326" t="s">
        <v>2</v>
      </c>
      <c r="D4326" t="s">
        <v>65</v>
      </c>
      <c r="E4326" t="s">
        <v>14</v>
      </c>
      <c r="F4326" s="9">
        <v>45876</v>
      </c>
      <c r="G4326" s="9" t="str">
        <f>TEXT(Ecommerce_Sales_Data[[#This Row],[Order_Date]],"dddd")</f>
        <v>Thursday</v>
      </c>
      <c r="H4326" t="s">
        <v>14757</v>
      </c>
      <c r="I4326" t="s">
        <v>14762</v>
      </c>
      <c r="J4326">
        <v>8</v>
      </c>
      <c r="K4326">
        <v>1</v>
      </c>
      <c r="L4326" s="12">
        <v>3429.8</v>
      </c>
      <c r="M4326" s="11">
        <v>0.05</v>
      </c>
      <c r="N4326" s="12">
        <v>3258.31</v>
      </c>
      <c r="O4326" s="12">
        <v>2147.37</v>
      </c>
      <c r="P4326" s="12">
        <v>1110.94</v>
      </c>
      <c r="Q4326" s="11">
        <v>0.34095589431331003</v>
      </c>
    </row>
    <row r="4327" spans="1:17" x14ac:dyDescent="0.45">
      <c r="A4327" t="s">
        <v>7769</v>
      </c>
      <c r="B4327" t="s">
        <v>7770</v>
      </c>
      <c r="C4327" t="s">
        <v>7</v>
      </c>
      <c r="D4327" t="s">
        <v>46</v>
      </c>
      <c r="E4327" t="s">
        <v>9</v>
      </c>
      <c r="F4327" s="9">
        <v>45513</v>
      </c>
      <c r="G4327" s="9" t="str">
        <f>TEXT(Ecommerce_Sales_Data[[#This Row],[Order_Date]],"dddd")</f>
        <v>Friday</v>
      </c>
      <c r="H4327" t="s">
        <v>14757</v>
      </c>
      <c r="I4327" t="s">
        <v>14762</v>
      </c>
      <c r="J4327">
        <v>8</v>
      </c>
      <c r="K4327">
        <v>4</v>
      </c>
      <c r="L4327" s="12">
        <v>2810.06</v>
      </c>
      <c r="M4327" s="11">
        <v>0.05</v>
      </c>
      <c r="N4327" s="12">
        <v>10678.23</v>
      </c>
      <c r="O4327" s="12">
        <v>7839.99</v>
      </c>
      <c r="P4327" s="12">
        <v>2838.24</v>
      </c>
      <c r="Q4327" s="11">
        <v>0.26579685959189903</v>
      </c>
    </row>
    <row r="4328" spans="1:17" x14ac:dyDescent="0.45">
      <c r="A4328" t="s">
        <v>7771</v>
      </c>
      <c r="B4328" t="s">
        <v>993</v>
      </c>
      <c r="C4328" t="s">
        <v>12</v>
      </c>
      <c r="D4328" t="s">
        <v>41</v>
      </c>
      <c r="E4328" t="s">
        <v>9</v>
      </c>
      <c r="F4328" s="9">
        <v>45733</v>
      </c>
      <c r="G4328" s="9" t="str">
        <f>TEXT(Ecommerce_Sales_Data[[#This Row],[Order_Date]],"dddd")</f>
        <v>Monday</v>
      </c>
      <c r="H4328" t="s">
        <v>14757</v>
      </c>
      <c r="I4328" t="s">
        <v>14769</v>
      </c>
      <c r="J4328">
        <v>3</v>
      </c>
      <c r="K4328">
        <v>2</v>
      </c>
      <c r="L4328" s="12">
        <v>2262.6999999999998</v>
      </c>
      <c r="M4328" s="11">
        <v>0.1</v>
      </c>
      <c r="N4328" s="12">
        <v>4072.86</v>
      </c>
      <c r="O4328" s="12">
        <v>3203.68</v>
      </c>
      <c r="P4328" s="12">
        <v>869.18</v>
      </c>
      <c r="Q4328" s="11">
        <v>0.213407777335828</v>
      </c>
    </row>
    <row r="4329" spans="1:17" x14ac:dyDescent="0.45">
      <c r="A4329" t="s">
        <v>7772</v>
      </c>
      <c r="B4329" t="s">
        <v>7773</v>
      </c>
      <c r="C4329" t="s">
        <v>12</v>
      </c>
      <c r="D4329" t="s">
        <v>13</v>
      </c>
      <c r="E4329" t="s">
        <v>22</v>
      </c>
      <c r="F4329" s="9">
        <v>45631</v>
      </c>
      <c r="G4329" s="9" t="str">
        <f>TEXT(Ecommerce_Sales_Data[[#This Row],[Order_Date]],"dddd")</f>
        <v>Thursday</v>
      </c>
      <c r="H4329" t="s">
        <v>14757</v>
      </c>
      <c r="I4329" t="s">
        <v>14770</v>
      </c>
      <c r="J4329">
        <v>12</v>
      </c>
      <c r="K4329">
        <v>5</v>
      </c>
      <c r="L4329" s="12">
        <v>379.07</v>
      </c>
      <c r="M4329" s="11">
        <v>0.2</v>
      </c>
      <c r="N4329" s="12">
        <v>1516.28</v>
      </c>
      <c r="O4329" s="12">
        <v>987.74</v>
      </c>
      <c r="P4329" s="12">
        <v>528.54</v>
      </c>
      <c r="Q4329" s="11">
        <v>0.34857678001424502</v>
      </c>
    </row>
    <row r="4330" spans="1:17" x14ac:dyDescent="0.45">
      <c r="A4330" t="s">
        <v>7774</v>
      </c>
      <c r="B4330" t="s">
        <v>7775</v>
      </c>
      <c r="C4330" t="s">
        <v>28</v>
      </c>
      <c r="D4330" t="s">
        <v>29</v>
      </c>
      <c r="E4330" t="s">
        <v>22</v>
      </c>
      <c r="F4330" s="9">
        <v>45833</v>
      </c>
      <c r="G4330" s="9" t="str">
        <f>TEXT(Ecommerce_Sales_Data[[#This Row],[Order_Date]],"dddd")</f>
        <v>Wednesday</v>
      </c>
      <c r="H4330" t="s">
        <v>14757</v>
      </c>
      <c r="I4330" t="s">
        <v>14759</v>
      </c>
      <c r="J4330">
        <v>6</v>
      </c>
      <c r="K4330">
        <v>2</v>
      </c>
      <c r="L4330" s="12">
        <v>1600.18</v>
      </c>
      <c r="M4330" s="11">
        <v>0.05</v>
      </c>
      <c r="N4330" s="12">
        <v>3040.34</v>
      </c>
      <c r="O4330" s="12">
        <v>1937.14</v>
      </c>
      <c r="P4330" s="12">
        <v>1103.2</v>
      </c>
      <c r="Q4330" s="11">
        <v>0.36285415446956598</v>
      </c>
    </row>
    <row r="4331" spans="1:17" x14ac:dyDescent="0.45">
      <c r="A4331" t="s">
        <v>7776</v>
      </c>
      <c r="B4331" t="s">
        <v>7777</v>
      </c>
      <c r="C4331" t="s">
        <v>12</v>
      </c>
      <c r="D4331" t="s">
        <v>13</v>
      </c>
      <c r="E4331" t="s">
        <v>22</v>
      </c>
      <c r="F4331" s="9">
        <v>45418</v>
      </c>
      <c r="G4331" s="9" t="str">
        <f>TEXT(Ecommerce_Sales_Data[[#This Row],[Order_Date]],"dddd")</f>
        <v>Monday</v>
      </c>
      <c r="H4331" t="s">
        <v>14757</v>
      </c>
      <c r="I4331" t="s">
        <v>14763</v>
      </c>
      <c r="J4331">
        <v>5</v>
      </c>
      <c r="K4331">
        <v>3</v>
      </c>
      <c r="L4331" s="12">
        <v>2314.11</v>
      </c>
      <c r="M4331" s="11">
        <v>0.15</v>
      </c>
      <c r="N4331" s="12">
        <v>5900.98</v>
      </c>
      <c r="O4331" s="12">
        <v>3824.44</v>
      </c>
      <c r="P4331" s="12">
        <v>2076.54</v>
      </c>
      <c r="Q4331" s="11">
        <v>0.35189748143528699</v>
      </c>
    </row>
    <row r="4332" spans="1:17" x14ac:dyDescent="0.45">
      <c r="A4332" t="s">
        <v>7778</v>
      </c>
      <c r="B4332" t="s">
        <v>916</v>
      </c>
      <c r="C4332" t="s">
        <v>28</v>
      </c>
      <c r="D4332" t="s">
        <v>35</v>
      </c>
      <c r="E4332" t="s">
        <v>4</v>
      </c>
      <c r="F4332" s="9">
        <v>45871</v>
      </c>
      <c r="G4332" s="9" t="str">
        <f>TEXT(Ecommerce_Sales_Data[[#This Row],[Order_Date]],"dddd")</f>
        <v>Saturday</v>
      </c>
      <c r="H4332" t="s">
        <v>14761</v>
      </c>
      <c r="I4332" t="s">
        <v>14762</v>
      </c>
      <c r="J4332">
        <v>8</v>
      </c>
      <c r="K4332">
        <v>2</v>
      </c>
      <c r="L4332" s="12">
        <v>159.37</v>
      </c>
      <c r="M4332" s="11">
        <v>0.15</v>
      </c>
      <c r="N4332" s="12">
        <v>270.93</v>
      </c>
      <c r="O4332" s="12">
        <v>171.57</v>
      </c>
      <c r="P4332" s="12">
        <v>99.36</v>
      </c>
      <c r="Q4332" s="11">
        <v>0.36673679548222798</v>
      </c>
    </row>
    <row r="4333" spans="1:17" x14ac:dyDescent="0.45">
      <c r="A4333" t="s">
        <v>7779</v>
      </c>
      <c r="B4333" t="s">
        <v>7780</v>
      </c>
      <c r="C4333" t="s">
        <v>12</v>
      </c>
      <c r="D4333" t="s">
        <v>111</v>
      </c>
      <c r="E4333" t="s">
        <v>22</v>
      </c>
      <c r="F4333" s="9">
        <v>45568</v>
      </c>
      <c r="G4333" s="9" t="str">
        <f>TEXT(Ecommerce_Sales_Data[[#This Row],[Order_Date]],"dddd")</f>
        <v>Thursday</v>
      </c>
      <c r="H4333" t="s">
        <v>14757</v>
      </c>
      <c r="I4333" t="s">
        <v>14760</v>
      </c>
      <c r="J4333">
        <v>10</v>
      </c>
      <c r="K4333">
        <v>1</v>
      </c>
      <c r="L4333" s="12">
        <v>873.91</v>
      </c>
      <c r="M4333" s="11">
        <v>0.15</v>
      </c>
      <c r="N4333" s="12">
        <v>742.82</v>
      </c>
      <c r="O4333" s="12">
        <v>545.14</v>
      </c>
      <c r="P4333" s="12">
        <v>197.68</v>
      </c>
      <c r="Q4333" s="11">
        <v>0.26612099835760999</v>
      </c>
    </row>
    <row r="4334" spans="1:17" x14ac:dyDescent="0.45">
      <c r="A4334" t="s">
        <v>7781</v>
      </c>
      <c r="B4334" t="s">
        <v>1375</v>
      </c>
      <c r="C4334" t="s">
        <v>7</v>
      </c>
      <c r="D4334" t="s">
        <v>134</v>
      </c>
      <c r="E4334" t="s">
        <v>14</v>
      </c>
      <c r="F4334" s="9">
        <v>45554</v>
      </c>
      <c r="G4334" s="9" t="str">
        <f>TEXT(Ecommerce_Sales_Data[[#This Row],[Order_Date]],"dddd")</f>
        <v>Thursday</v>
      </c>
      <c r="H4334" t="s">
        <v>14757</v>
      </c>
      <c r="I4334" t="s">
        <v>14766</v>
      </c>
      <c r="J4334">
        <v>9</v>
      </c>
      <c r="K4334">
        <v>1</v>
      </c>
      <c r="L4334" s="12">
        <v>867.25</v>
      </c>
      <c r="M4334" s="11">
        <v>0</v>
      </c>
      <c r="N4334" s="12">
        <v>867.25</v>
      </c>
      <c r="O4334" s="12">
        <v>560.74</v>
      </c>
      <c r="P4334" s="12">
        <v>306.51</v>
      </c>
      <c r="Q4334" s="11">
        <v>0.35342750072066897</v>
      </c>
    </row>
    <row r="4335" spans="1:17" x14ac:dyDescent="0.45">
      <c r="A4335" t="s">
        <v>7782</v>
      </c>
      <c r="B4335" t="s">
        <v>7783</v>
      </c>
      <c r="C4335" t="s">
        <v>2</v>
      </c>
      <c r="D4335" t="s">
        <v>17</v>
      </c>
      <c r="E4335" t="s">
        <v>9</v>
      </c>
      <c r="F4335" s="9">
        <v>45351</v>
      </c>
      <c r="G4335" s="9" t="str">
        <f>TEXT(Ecommerce_Sales_Data[[#This Row],[Order_Date]],"dddd")</f>
        <v>Thursday</v>
      </c>
      <c r="H4335" t="s">
        <v>14757</v>
      </c>
      <c r="I4335" t="s">
        <v>14758</v>
      </c>
      <c r="J4335">
        <v>2</v>
      </c>
      <c r="K4335">
        <v>2</v>
      </c>
      <c r="L4335" s="12">
        <v>3557.87</v>
      </c>
      <c r="M4335" s="11">
        <v>0.05</v>
      </c>
      <c r="N4335" s="12">
        <v>6759.95</v>
      </c>
      <c r="O4335" s="12">
        <v>4312.79</v>
      </c>
      <c r="P4335" s="12">
        <v>2447.16</v>
      </c>
      <c r="Q4335" s="11">
        <v>0.36200859473812702</v>
      </c>
    </row>
    <row r="4336" spans="1:17" x14ac:dyDescent="0.45">
      <c r="A4336" t="s">
        <v>7784</v>
      </c>
      <c r="B4336" t="s">
        <v>2712</v>
      </c>
      <c r="C4336" t="s">
        <v>2</v>
      </c>
      <c r="D4336" t="s">
        <v>82</v>
      </c>
      <c r="E4336" t="s">
        <v>22</v>
      </c>
      <c r="F4336" s="9">
        <v>45524</v>
      </c>
      <c r="G4336" s="9" t="str">
        <f>TEXT(Ecommerce_Sales_Data[[#This Row],[Order_Date]],"dddd")</f>
        <v>Tuesday</v>
      </c>
      <c r="H4336" t="s">
        <v>14757</v>
      </c>
      <c r="I4336" t="s">
        <v>14762</v>
      </c>
      <c r="J4336">
        <v>8</v>
      </c>
      <c r="K4336">
        <v>5</v>
      </c>
      <c r="L4336" s="12">
        <v>1338.27</v>
      </c>
      <c r="M4336" s="11">
        <v>0.15</v>
      </c>
      <c r="N4336" s="12">
        <v>5687.65</v>
      </c>
      <c r="O4336" s="12">
        <v>3693.92</v>
      </c>
      <c r="P4336" s="12">
        <v>1993.73</v>
      </c>
      <c r="Q4336" s="11">
        <v>0.35053668914226399</v>
      </c>
    </row>
    <row r="4337" spans="1:17" x14ac:dyDescent="0.45">
      <c r="A4337" t="s">
        <v>7785</v>
      </c>
      <c r="B4337" t="s">
        <v>7786</v>
      </c>
      <c r="C4337" t="s">
        <v>12</v>
      </c>
      <c r="D4337" t="s">
        <v>111</v>
      </c>
      <c r="E4337" t="s">
        <v>4</v>
      </c>
      <c r="F4337" s="9">
        <v>45610</v>
      </c>
      <c r="G4337" s="9" t="str">
        <f>TEXT(Ecommerce_Sales_Data[[#This Row],[Order_Date]],"dddd")</f>
        <v>Thursday</v>
      </c>
      <c r="H4337" t="s">
        <v>14757</v>
      </c>
      <c r="I4337" t="s">
        <v>14764</v>
      </c>
      <c r="J4337">
        <v>11</v>
      </c>
      <c r="K4337">
        <v>4</v>
      </c>
      <c r="L4337" s="12">
        <v>3048.18</v>
      </c>
      <c r="M4337" s="11">
        <v>0.2</v>
      </c>
      <c r="N4337" s="12">
        <v>9754.18</v>
      </c>
      <c r="O4337" s="12">
        <v>7336.54</v>
      </c>
      <c r="P4337" s="12">
        <v>2417.64</v>
      </c>
      <c r="Q4337" s="11">
        <v>0.24785681625723499</v>
      </c>
    </row>
    <row r="4338" spans="1:17" x14ac:dyDescent="0.45">
      <c r="A4338" t="s">
        <v>7787</v>
      </c>
      <c r="B4338" t="s">
        <v>7788</v>
      </c>
      <c r="C4338" t="s">
        <v>12</v>
      </c>
      <c r="D4338" t="s">
        <v>41</v>
      </c>
      <c r="E4338" t="s">
        <v>22</v>
      </c>
      <c r="F4338" s="9">
        <v>45519</v>
      </c>
      <c r="G4338" s="9" t="str">
        <f>TEXT(Ecommerce_Sales_Data[[#This Row],[Order_Date]],"dddd")</f>
        <v>Thursday</v>
      </c>
      <c r="H4338" t="s">
        <v>14757</v>
      </c>
      <c r="I4338" t="s">
        <v>14762</v>
      </c>
      <c r="J4338">
        <v>8</v>
      </c>
      <c r="K4338">
        <v>2</v>
      </c>
      <c r="L4338" s="12">
        <v>2164.0300000000002</v>
      </c>
      <c r="M4338" s="11">
        <v>0.2</v>
      </c>
      <c r="N4338" s="12">
        <v>3462.45</v>
      </c>
      <c r="O4338" s="12">
        <v>2799.6</v>
      </c>
      <c r="P4338" s="12">
        <v>662.85</v>
      </c>
      <c r="Q4338" s="11">
        <v>0.19143958757527199</v>
      </c>
    </row>
    <row r="4339" spans="1:17" x14ac:dyDescent="0.45">
      <c r="A4339" t="s">
        <v>7789</v>
      </c>
      <c r="B4339" t="s">
        <v>1800</v>
      </c>
      <c r="C4339" t="s">
        <v>2</v>
      </c>
      <c r="D4339" t="s">
        <v>82</v>
      </c>
      <c r="E4339" t="s">
        <v>14</v>
      </c>
      <c r="F4339" s="9">
        <v>45851</v>
      </c>
      <c r="G4339" s="9" t="str">
        <f>TEXT(Ecommerce_Sales_Data[[#This Row],[Order_Date]],"dddd")</f>
        <v>Sunday</v>
      </c>
      <c r="H4339" t="s">
        <v>14761</v>
      </c>
      <c r="I4339" t="s">
        <v>14768</v>
      </c>
      <c r="J4339">
        <v>7</v>
      </c>
      <c r="K4339">
        <v>3</v>
      </c>
      <c r="L4339" s="12">
        <v>2150.33</v>
      </c>
      <c r="M4339" s="11">
        <v>0.1</v>
      </c>
      <c r="N4339" s="12">
        <v>5805.89</v>
      </c>
      <c r="O4339" s="12">
        <v>4646.8100000000004</v>
      </c>
      <c r="P4339" s="12">
        <v>1159.08</v>
      </c>
      <c r="Q4339" s="11">
        <v>0.19963864282650901</v>
      </c>
    </row>
    <row r="4340" spans="1:17" x14ac:dyDescent="0.45">
      <c r="A4340" t="s">
        <v>7790</v>
      </c>
      <c r="B4340" t="s">
        <v>7791</v>
      </c>
      <c r="C4340" t="s">
        <v>7</v>
      </c>
      <c r="D4340" t="s">
        <v>71</v>
      </c>
      <c r="E4340" t="s">
        <v>9</v>
      </c>
      <c r="F4340" s="9">
        <v>45985</v>
      </c>
      <c r="G4340" s="9" t="str">
        <f>TEXT(Ecommerce_Sales_Data[[#This Row],[Order_Date]],"dddd")</f>
        <v>Monday</v>
      </c>
      <c r="H4340" t="s">
        <v>14757</v>
      </c>
      <c r="I4340" t="s">
        <v>14764</v>
      </c>
      <c r="J4340">
        <v>11</v>
      </c>
      <c r="K4340">
        <v>5</v>
      </c>
      <c r="L4340" s="12">
        <v>1570.78</v>
      </c>
      <c r="M4340" s="11">
        <v>0.1</v>
      </c>
      <c r="N4340" s="12">
        <v>7068.51</v>
      </c>
      <c r="O4340" s="12">
        <v>4713.26</v>
      </c>
      <c r="P4340" s="12">
        <v>2355.25</v>
      </c>
      <c r="Q4340" s="11">
        <v>0.33320317860482601</v>
      </c>
    </row>
    <row r="4341" spans="1:17" x14ac:dyDescent="0.45">
      <c r="A4341" t="s">
        <v>7792</v>
      </c>
      <c r="B4341" t="s">
        <v>4183</v>
      </c>
      <c r="C4341" t="s">
        <v>7</v>
      </c>
      <c r="D4341" t="s">
        <v>106</v>
      </c>
      <c r="E4341" t="s">
        <v>22</v>
      </c>
      <c r="F4341" s="9">
        <v>45977</v>
      </c>
      <c r="G4341" s="9" t="str">
        <f>TEXT(Ecommerce_Sales_Data[[#This Row],[Order_Date]],"dddd")</f>
        <v>Sunday</v>
      </c>
      <c r="H4341" t="s">
        <v>14761</v>
      </c>
      <c r="I4341" t="s">
        <v>14764</v>
      </c>
      <c r="J4341">
        <v>11</v>
      </c>
      <c r="K4341">
        <v>2</v>
      </c>
      <c r="L4341" s="12">
        <v>4136.28</v>
      </c>
      <c r="M4341" s="11">
        <v>0.2</v>
      </c>
      <c r="N4341" s="12">
        <v>6618.05</v>
      </c>
      <c r="O4341" s="12">
        <v>4933.53</v>
      </c>
      <c r="P4341" s="12">
        <v>1684.52</v>
      </c>
      <c r="Q4341" s="11">
        <v>0.25453419058484</v>
      </c>
    </row>
    <row r="4342" spans="1:17" x14ac:dyDescent="0.45">
      <c r="A4342" t="s">
        <v>7793</v>
      </c>
      <c r="B4342" t="s">
        <v>7794</v>
      </c>
      <c r="C4342" t="s">
        <v>7</v>
      </c>
      <c r="D4342" t="s">
        <v>46</v>
      </c>
      <c r="E4342" t="s">
        <v>4</v>
      </c>
      <c r="F4342" s="9">
        <v>45975</v>
      </c>
      <c r="G4342" s="9" t="str">
        <f>TEXT(Ecommerce_Sales_Data[[#This Row],[Order_Date]],"dddd")</f>
        <v>Friday</v>
      </c>
      <c r="H4342" t="s">
        <v>14757</v>
      </c>
      <c r="I4342" t="s">
        <v>14764</v>
      </c>
      <c r="J4342">
        <v>11</v>
      </c>
      <c r="K4342">
        <v>4</v>
      </c>
      <c r="L4342" s="12">
        <v>4935.62</v>
      </c>
      <c r="M4342" s="11">
        <v>0.15</v>
      </c>
      <c r="N4342" s="12">
        <v>16781.11</v>
      </c>
      <c r="O4342" s="12">
        <v>11115.32</v>
      </c>
      <c r="P4342" s="12">
        <v>5665.79</v>
      </c>
      <c r="Q4342" s="11">
        <v>0.33762903645825598</v>
      </c>
    </row>
    <row r="4343" spans="1:17" x14ac:dyDescent="0.45">
      <c r="A4343" t="s">
        <v>7795</v>
      </c>
      <c r="B4343" t="s">
        <v>2658</v>
      </c>
      <c r="C4343" t="s">
        <v>7</v>
      </c>
      <c r="D4343" t="s">
        <v>106</v>
      </c>
      <c r="E4343" t="s">
        <v>22</v>
      </c>
      <c r="F4343" s="9">
        <v>45664</v>
      </c>
      <c r="G4343" s="9" t="str">
        <f>TEXT(Ecommerce_Sales_Data[[#This Row],[Order_Date]],"dddd")</f>
        <v>Tuesday</v>
      </c>
      <c r="H4343" t="s">
        <v>14757</v>
      </c>
      <c r="I4343" t="s">
        <v>14767</v>
      </c>
      <c r="J4343">
        <v>1</v>
      </c>
      <c r="K4343">
        <v>3</v>
      </c>
      <c r="L4343" s="12">
        <v>4556.8900000000003</v>
      </c>
      <c r="M4343" s="11">
        <v>0</v>
      </c>
      <c r="N4343" s="12">
        <v>13670.67</v>
      </c>
      <c r="O4343" s="12">
        <v>9739.2000000000007</v>
      </c>
      <c r="P4343" s="12">
        <v>3931.47</v>
      </c>
      <c r="Q4343" s="11">
        <v>0.28758429542955799</v>
      </c>
    </row>
    <row r="4344" spans="1:17" x14ac:dyDescent="0.45">
      <c r="A4344" t="s">
        <v>7796</v>
      </c>
      <c r="B4344" t="s">
        <v>7797</v>
      </c>
      <c r="C4344" t="s">
        <v>12</v>
      </c>
      <c r="D4344" t="s">
        <v>111</v>
      </c>
      <c r="E4344" t="s">
        <v>22</v>
      </c>
      <c r="F4344" s="9">
        <v>45575</v>
      </c>
      <c r="G4344" s="9" t="str">
        <f>TEXT(Ecommerce_Sales_Data[[#This Row],[Order_Date]],"dddd")</f>
        <v>Thursday</v>
      </c>
      <c r="H4344" t="s">
        <v>14757</v>
      </c>
      <c r="I4344" t="s">
        <v>14760</v>
      </c>
      <c r="J4344">
        <v>10</v>
      </c>
      <c r="K4344">
        <v>4</v>
      </c>
      <c r="L4344" s="12">
        <v>790.08</v>
      </c>
      <c r="M4344" s="11">
        <v>0.1</v>
      </c>
      <c r="N4344" s="12">
        <v>2844.29</v>
      </c>
      <c r="O4344" s="12">
        <v>2192.7800000000002</v>
      </c>
      <c r="P4344" s="12">
        <v>651.51</v>
      </c>
      <c r="Q4344" s="11">
        <v>0.229058921558632</v>
      </c>
    </row>
    <row r="4345" spans="1:17" x14ac:dyDescent="0.45">
      <c r="A4345" t="s">
        <v>7798</v>
      </c>
      <c r="B4345" t="s">
        <v>7799</v>
      </c>
      <c r="C4345" t="s">
        <v>20</v>
      </c>
      <c r="D4345" t="s">
        <v>103</v>
      </c>
      <c r="E4345" t="s">
        <v>14</v>
      </c>
      <c r="F4345" s="9">
        <v>45397</v>
      </c>
      <c r="G4345" s="9" t="str">
        <f>TEXT(Ecommerce_Sales_Data[[#This Row],[Order_Date]],"dddd")</f>
        <v>Monday</v>
      </c>
      <c r="H4345" t="s">
        <v>14757</v>
      </c>
      <c r="I4345" t="s">
        <v>14765</v>
      </c>
      <c r="J4345">
        <v>4</v>
      </c>
      <c r="K4345">
        <v>2</v>
      </c>
      <c r="L4345" s="12">
        <v>3387.96</v>
      </c>
      <c r="M4345" s="11">
        <v>0.15</v>
      </c>
      <c r="N4345" s="12">
        <v>5759.53</v>
      </c>
      <c r="O4345" s="12">
        <v>4385.43</v>
      </c>
      <c r="P4345" s="12">
        <v>1374.1</v>
      </c>
      <c r="Q4345" s="11">
        <v>0.238578495120262</v>
      </c>
    </row>
    <row r="4346" spans="1:17" x14ac:dyDescent="0.45">
      <c r="A4346" t="s">
        <v>7800</v>
      </c>
      <c r="B4346" t="s">
        <v>2382</v>
      </c>
      <c r="C4346" t="s">
        <v>2</v>
      </c>
      <c r="D4346" t="s">
        <v>82</v>
      </c>
      <c r="E4346" t="s">
        <v>14</v>
      </c>
      <c r="F4346" s="9">
        <v>45634</v>
      </c>
      <c r="G4346" s="9" t="str">
        <f>TEXT(Ecommerce_Sales_Data[[#This Row],[Order_Date]],"dddd")</f>
        <v>Sunday</v>
      </c>
      <c r="H4346" t="s">
        <v>14761</v>
      </c>
      <c r="I4346" t="s">
        <v>14770</v>
      </c>
      <c r="J4346">
        <v>12</v>
      </c>
      <c r="K4346">
        <v>1</v>
      </c>
      <c r="L4346" s="12">
        <v>3415.68</v>
      </c>
      <c r="M4346" s="11">
        <v>0.15</v>
      </c>
      <c r="N4346" s="12">
        <v>2903.33</v>
      </c>
      <c r="O4346" s="12">
        <v>2395.87</v>
      </c>
      <c r="P4346" s="12">
        <v>507.46</v>
      </c>
      <c r="Q4346" s="11">
        <v>0.174785504920212</v>
      </c>
    </row>
    <row r="4347" spans="1:17" x14ac:dyDescent="0.45">
      <c r="A4347" t="s">
        <v>7801</v>
      </c>
      <c r="B4347" t="s">
        <v>3581</v>
      </c>
      <c r="C4347" t="s">
        <v>28</v>
      </c>
      <c r="D4347" t="s">
        <v>137</v>
      </c>
      <c r="E4347" t="s">
        <v>4</v>
      </c>
      <c r="F4347" s="9">
        <v>45554</v>
      </c>
      <c r="G4347" s="9" t="str">
        <f>TEXT(Ecommerce_Sales_Data[[#This Row],[Order_Date]],"dddd")</f>
        <v>Thursday</v>
      </c>
      <c r="H4347" t="s">
        <v>14757</v>
      </c>
      <c r="I4347" t="s">
        <v>14766</v>
      </c>
      <c r="J4347">
        <v>9</v>
      </c>
      <c r="K4347">
        <v>5</v>
      </c>
      <c r="L4347" s="12">
        <v>2744.56</v>
      </c>
      <c r="M4347" s="11">
        <v>0.2</v>
      </c>
      <c r="N4347" s="12">
        <v>10978.24</v>
      </c>
      <c r="O4347" s="12">
        <v>6995.03</v>
      </c>
      <c r="P4347" s="12">
        <v>3983.21</v>
      </c>
      <c r="Q4347" s="11">
        <v>0.36282773923688999</v>
      </c>
    </row>
    <row r="4348" spans="1:17" x14ac:dyDescent="0.45">
      <c r="A4348" t="s">
        <v>7802</v>
      </c>
      <c r="B4348" t="s">
        <v>7803</v>
      </c>
      <c r="C4348" t="s">
        <v>12</v>
      </c>
      <c r="D4348" t="s">
        <v>38</v>
      </c>
      <c r="E4348" t="s">
        <v>22</v>
      </c>
      <c r="F4348" s="9">
        <v>45593</v>
      </c>
      <c r="G4348" s="9" t="str">
        <f>TEXT(Ecommerce_Sales_Data[[#This Row],[Order_Date]],"dddd")</f>
        <v>Monday</v>
      </c>
      <c r="H4348" t="s">
        <v>14757</v>
      </c>
      <c r="I4348" t="s">
        <v>14760</v>
      </c>
      <c r="J4348">
        <v>10</v>
      </c>
      <c r="K4348">
        <v>3</v>
      </c>
      <c r="L4348" s="12">
        <v>2960.33</v>
      </c>
      <c r="M4348" s="11">
        <v>0.15</v>
      </c>
      <c r="N4348" s="12">
        <v>7548.84</v>
      </c>
      <c r="O4348" s="12">
        <v>6172.37</v>
      </c>
      <c r="P4348" s="12">
        <v>1376.47</v>
      </c>
      <c r="Q4348" s="11">
        <v>0.182341922732499</v>
      </c>
    </row>
    <row r="4349" spans="1:17" x14ac:dyDescent="0.45">
      <c r="A4349" t="s">
        <v>7804</v>
      </c>
      <c r="B4349" t="s">
        <v>7805</v>
      </c>
      <c r="C4349" t="s">
        <v>20</v>
      </c>
      <c r="D4349" t="s">
        <v>103</v>
      </c>
      <c r="E4349" t="s">
        <v>22</v>
      </c>
      <c r="F4349" s="9">
        <v>45661</v>
      </c>
      <c r="G4349" s="9" t="str">
        <f>TEXT(Ecommerce_Sales_Data[[#This Row],[Order_Date]],"dddd")</f>
        <v>Saturday</v>
      </c>
      <c r="H4349" t="s">
        <v>14761</v>
      </c>
      <c r="I4349" t="s">
        <v>14767</v>
      </c>
      <c r="J4349">
        <v>1</v>
      </c>
      <c r="K4349">
        <v>1</v>
      </c>
      <c r="L4349" s="12">
        <v>964.86</v>
      </c>
      <c r="M4349" s="11">
        <v>0.2</v>
      </c>
      <c r="N4349" s="12">
        <v>771.89</v>
      </c>
      <c r="O4349" s="12">
        <v>580.91999999999996</v>
      </c>
      <c r="P4349" s="12">
        <v>190.97</v>
      </c>
      <c r="Q4349" s="11">
        <v>0.24740571843138301</v>
      </c>
    </row>
    <row r="4350" spans="1:17" x14ac:dyDescent="0.45">
      <c r="A4350" t="s">
        <v>7806</v>
      </c>
      <c r="B4350" t="s">
        <v>7807</v>
      </c>
      <c r="C4350" t="s">
        <v>7</v>
      </c>
      <c r="D4350" t="s">
        <v>8</v>
      </c>
      <c r="E4350" t="s">
        <v>14</v>
      </c>
      <c r="F4350" s="9">
        <v>45665</v>
      </c>
      <c r="G4350" s="9" t="str">
        <f>TEXT(Ecommerce_Sales_Data[[#This Row],[Order_Date]],"dddd")</f>
        <v>Wednesday</v>
      </c>
      <c r="H4350" t="s">
        <v>14757</v>
      </c>
      <c r="I4350" t="s">
        <v>14767</v>
      </c>
      <c r="J4350">
        <v>1</v>
      </c>
      <c r="K4350">
        <v>3</v>
      </c>
      <c r="L4350" s="12">
        <v>3477.49</v>
      </c>
      <c r="M4350" s="11">
        <v>0.05</v>
      </c>
      <c r="N4350" s="12">
        <v>9910.85</v>
      </c>
      <c r="O4350" s="12">
        <v>6784.25</v>
      </c>
      <c r="P4350" s="12">
        <v>3126.6</v>
      </c>
      <c r="Q4350" s="11">
        <v>0.31547243677383902</v>
      </c>
    </row>
    <row r="4351" spans="1:17" x14ac:dyDescent="0.45">
      <c r="A4351" t="s">
        <v>7808</v>
      </c>
      <c r="B4351" t="s">
        <v>7809</v>
      </c>
      <c r="C4351" t="s">
        <v>12</v>
      </c>
      <c r="D4351" t="s">
        <v>32</v>
      </c>
      <c r="E4351" t="s">
        <v>4</v>
      </c>
      <c r="F4351" s="9">
        <v>45555</v>
      </c>
      <c r="G4351" s="9" t="str">
        <f>TEXT(Ecommerce_Sales_Data[[#This Row],[Order_Date]],"dddd")</f>
        <v>Friday</v>
      </c>
      <c r="H4351" t="s">
        <v>14757</v>
      </c>
      <c r="I4351" t="s">
        <v>14766</v>
      </c>
      <c r="J4351">
        <v>9</v>
      </c>
      <c r="K4351">
        <v>3</v>
      </c>
      <c r="L4351" s="12">
        <v>2197.4299999999998</v>
      </c>
      <c r="M4351" s="11">
        <v>0</v>
      </c>
      <c r="N4351" s="12">
        <v>6592.29</v>
      </c>
      <c r="O4351" s="12">
        <v>4492.68</v>
      </c>
      <c r="P4351" s="12">
        <v>2099.61</v>
      </c>
      <c r="Q4351" s="11">
        <v>0.31849478709219398</v>
      </c>
    </row>
    <row r="4352" spans="1:17" x14ac:dyDescent="0.45">
      <c r="A4352" t="s">
        <v>7810</v>
      </c>
      <c r="B4352" t="s">
        <v>7811</v>
      </c>
      <c r="C4352" t="s">
        <v>2</v>
      </c>
      <c r="D4352" t="s">
        <v>17</v>
      </c>
      <c r="E4352" t="s">
        <v>14</v>
      </c>
      <c r="F4352" s="9">
        <v>45758</v>
      </c>
      <c r="G4352" s="9" t="str">
        <f>TEXT(Ecommerce_Sales_Data[[#This Row],[Order_Date]],"dddd")</f>
        <v>Friday</v>
      </c>
      <c r="H4352" t="s">
        <v>14757</v>
      </c>
      <c r="I4352" t="s">
        <v>14765</v>
      </c>
      <c r="J4352">
        <v>4</v>
      </c>
      <c r="K4352">
        <v>4</v>
      </c>
      <c r="L4352" s="12">
        <v>2573.96</v>
      </c>
      <c r="M4352" s="11">
        <v>0.05</v>
      </c>
      <c r="N4352" s="12">
        <v>9781.0499999999993</v>
      </c>
      <c r="O4352" s="12">
        <v>8195.9699999999993</v>
      </c>
      <c r="P4352" s="12">
        <v>1585.08</v>
      </c>
      <c r="Q4352" s="11">
        <v>0.162056220957873</v>
      </c>
    </row>
    <row r="4353" spans="1:17" x14ac:dyDescent="0.45">
      <c r="A4353" t="s">
        <v>7812</v>
      </c>
      <c r="B4353" t="s">
        <v>7813</v>
      </c>
      <c r="C4353" t="s">
        <v>20</v>
      </c>
      <c r="D4353" t="s">
        <v>60</v>
      </c>
      <c r="E4353" t="s">
        <v>4</v>
      </c>
      <c r="F4353" s="9">
        <v>45326</v>
      </c>
      <c r="G4353" s="9" t="str">
        <f>TEXT(Ecommerce_Sales_Data[[#This Row],[Order_Date]],"dddd")</f>
        <v>Sunday</v>
      </c>
      <c r="H4353" t="s">
        <v>14761</v>
      </c>
      <c r="I4353" t="s">
        <v>14758</v>
      </c>
      <c r="J4353">
        <v>2</v>
      </c>
      <c r="K4353">
        <v>1</v>
      </c>
      <c r="L4353" s="12">
        <v>1691.94</v>
      </c>
      <c r="M4353" s="11">
        <v>0.1</v>
      </c>
      <c r="N4353" s="12">
        <v>1522.75</v>
      </c>
      <c r="O4353" s="12">
        <v>1110.48</v>
      </c>
      <c r="P4353" s="12">
        <v>412.27</v>
      </c>
      <c r="Q4353" s="11">
        <v>0.2707404367099</v>
      </c>
    </row>
    <row r="4354" spans="1:17" x14ac:dyDescent="0.45">
      <c r="A4354" t="s">
        <v>7814</v>
      </c>
      <c r="B4354" t="s">
        <v>7815</v>
      </c>
      <c r="C4354" t="s">
        <v>7</v>
      </c>
      <c r="D4354" t="s">
        <v>46</v>
      </c>
      <c r="E4354" t="s">
        <v>9</v>
      </c>
      <c r="F4354" s="9">
        <v>45324</v>
      </c>
      <c r="G4354" s="9" t="str">
        <f>TEXT(Ecommerce_Sales_Data[[#This Row],[Order_Date]],"dddd")</f>
        <v>Friday</v>
      </c>
      <c r="H4354" t="s">
        <v>14757</v>
      </c>
      <c r="I4354" t="s">
        <v>14758</v>
      </c>
      <c r="J4354">
        <v>2</v>
      </c>
      <c r="K4354">
        <v>1</v>
      </c>
      <c r="L4354" s="12">
        <v>4770.0600000000004</v>
      </c>
      <c r="M4354" s="11">
        <v>0</v>
      </c>
      <c r="N4354" s="12">
        <v>4770.0600000000004</v>
      </c>
      <c r="O4354" s="12">
        <v>3151.01</v>
      </c>
      <c r="P4354" s="12">
        <v>1619.05</v>
      </c>
      <c r="Q4354" s="11">
        <v>0.339419210659824</v>
      </c>
    </row>
    <row r="4355" spans="1:17" x14ac:dyDescent="0.45">
      <c r="A4355" t="s">
        <v>7816</v>
      </c>
      <c r="B4355" t="s">
        <v>7817</v>
      </c>
      <c r="C4355" t="s">
        <v>12</v>
      </c>
      <c r="D4355" t="s">
        <v>13</v>
      </c>
      <c r="E4355" t="s">
        <v>4</v>
      </c>
      <c r="F4355" s="9">
        <v>45693</v>
      </c>
      <c r="G4355" s="9" t="str">
        <f>TEXT(Ecommerce_Sales_Data[[#This Row],[Order_Date]],"dddd")</f>
        <v>Wednesday</v>
      </c>
      <c r="H4355" t="s">
        <v>14757</v>
      </c>
      <c r="I4355" t="s">
        <v>14758</v>
      </c>
      <c r="J4355">
        <v>2</v>
      </c>
      <c r="K4355">
        <v>4</v>
      </c>
      <c r="L4355" s="12">
        <v>4696.59</v>
      </c>
      <c r="M4355" s="11">
        <v>0.15</v>
      </c>
      <c r="N4355" s="12">
        <v>15968.41</v>
      </c>
      <c r="O4355" s="12">
        <v>12731.54</v>
      </c>
      <c r="P4355" s="12">
        <v>3236.87</v>
      </c>
      <c r="Q4355" s="11">
        <v>0.20270458987463399</v>
      </c>
    </row>
    <row r="4356" spans="1:17" x14ac:dyDescent="0.45">
      <c r="A4356" t="s">
        <v>7818</v>
      </c>
      <c r="B4356" t="s">
        <v>7819</v>
      </c>
      <c r="C4356" t="s">
        <v>2</v>
      </c>
      <c r="D4356" t="s">
        <v>17</v>
      </c>
      <c r="E4356" t="s">
        <v>9</v>
      </c>
      <c r="F4356" s="9">
        <v>45995</v>
      </c>
      <c r="G4356" s="9" t="str">
        <f>TEXT(Ecommerce_Sales_Data[[#This Row],[Order_Date]],"dddd")</f>
        <v>Thursday</v>
      </c>
      <c r="H4356" t="s">
        <v>14757</v>
      </c>
      <c r="I4356" t="s">
        <v>14770</v>
      </c>
      <c r="J4356">
        <v>12</v>
      </c>
      <c r="K4356">
        <v>1</v>
      </c>
      <c r="L4356" s="12">
        <v>1735.56</v>
      </c>
      <c r="M4356" s="11">
        <v>0</v>
      </c>
      <c r="N4356" s="12">
        <v>1735.56</v>
      </c>
      <c r="O4356" s="12">
        <v>1400.01</v>
      </c>
      <c r="P4356" s="12">
        <v>335.55</v>
      </c>
      <c r="Q4356" s="11">
        <v>0.193338173269723</v>
      </c>
    </row>
    <row r="4357" spans="1:17" x14ac:dyDescent="0.45">
      <c r="A4357" t="s">
        <v>7820</v>
      </c>
      <c r="B4357" t="s">
        <v>7821</v>
      </c>
      <c r="C4357" t="s">
        <v>7</v>
      </c>
      <c r="D4357" t="s">
        <v>71</v>
      </c>
      <c r="E4357" t="s">
        <v>9</v>
      </c>
      <c r="F4357" s="9">
        <v>45739</v>
      </c>
      <c r="G4357" s="9" t="str">
        <f>TEXT(Ecommerce_Sales_Data[[#This Row],[Order_Date]],"dddd")</f>
        <v>Sunday</v>
      </c>
      <c r="H4357" t="s">
        <v>14761</v>
      </c>
      <c r="I4357" t="s">
        <v>14769</v>
      </c>
      <c r="J4357">
        <v>3</v>
      </c>
      <c r="K4357">
        <v>4</v>
      </c>
      <c r="L4357" s="12">
        <v>907.39</v>
      </c>
      <c r="M4357" s="11">
        <v>0.15</v>
      </c>
      <c r="N4357" s="12">
        <v>3085.13</v>
      </c>
      <c r="O4357" s="12">
        <v>2395.83</v>
      </c>
      <c r="P4357" s="12">
        <v>689.3</v>
      </c>
      <c r="Q4357" s="11">
        <v>0.22342656549318801</v>
      </c>
    </row>
    <row r="4358" spans="1:17" x14ac:dyDescent="0.45">
      <c r="A4358" t="s">
        <v>7822</v>
      </c>
      <c r="B4358" t="s">
        <v>7823</v>
      </c>
      <c r="C4358" t="s">
        <v>20</v>
      </c>
      <c r="D4358" t="s">
        <v>57</v>
      </c>
      <c r="E4358" t="s">
        <v>9</v>
      </c>
      <c r="F4358" s="9">
        <v>45555</v>
      </c>
      <c r="G4358" s="9" t="str">
        <f>TEXT(Ecommerce_Sales_Data[[#This Row],[Order_Date]],"dddd")</f>
        <v>Friday</v>
      </c>
      <c r="H4358" t="s">
        <v>14757</v>
      </c>
      <c r="I4358" t="s">
        <v>14766</v>
      </c>
      <c r="J4358">
        <v>9</v>
      </c>
      <c r="K4358">
        <v>2</v>
      </c>
      <c r="L4358" s="12">
        <v>4406.8500000000004</v>
      </c>
      <c r="M4358" s="11">
        <v>0</v>
      </c>
      <c r="N4358" s="12">
        <v>8813.7000000000007</v>
      </c>
      <c r="O4358" s="12">
        <v>7407.75</v>
      </c>
      <c r="P4358" s="12">
        <v>1405.95</v>
      </c>
      <c r="Q4358" s="11">
        <v>0.159518703836073</v>
      </c>
    </row>
    <row r="4359" spans="1:17" x14ac:dyDescent="0.45">
      <c r="A4359" t="s">
        <v>7824</v>
      </c>
      <c r="B4359" t="s">
        <v>7825</v>
      </c>
      <c r="C4359" t="s">
        <v>28</v>
      </c>
      <c r="D4359" t="s">
        <v>137</v>
      </c>
      <c r="E4359" t="s">
        <v>14</v>
      </c>
      <c r="F4359" s="9">
        <v>45982</v>
      </c>
      <c r="G4359" s="9" t="str">
        <f>TEXT(Ecommerce_Sales_Data[[#This Row],[Order_Date]],"dddd")</f>
        <v>Friday</v>
      </c>
      <c r="H4359" t="s">
        <v>14757</v>
      </c>
      <c r="I4359" t="s">
        <v>14764</v>
      </c>
      <c r="J4359">
        <v>11</v>
      </c>
      <c r="K4359">
        <v>1</v>
      </c>
      <c r="L4359" s="12">
        <v>1583.59</v>
      </c>
      <c r="M4359" s="11">
        <v>0.1</v>
      </c>
      <c r="N4359" s="12">
        <v>1425.23</v>
      </c>
      <c r="O4359" s="12">
        <v>926.53</v>
      </c>
      <c r="P4359" s="12">
        <v>498.7</v>
      </c>
      <c r="Q4359" s="11">
        <v>0.34990843583141001</v>
      </c>
    </row>
    <row r="4360" spans="1:17" x14ac:dyDescent="0.45">
      <c r="A4360" t="s">
        <v>7826</v>
      </c>
      <c r="B4360" t="s">
        <v>7827</v>
      </c>
      <c r="C4360" t="s">
        <v>28</v>
      </c>
      <c r="D4360" t="s">
        <v>100</v>
      </c>
      <c r="E4360" t="s">
        <v>9</v>
      </c>
      <c r="F4360" s="9">
        <v>45371</v>
      </c>
      <c r="G4360" s="9" t="str">
        <f>TEXT(Ecommerce_Sales_Data[[#This Row],[Order_Date]],"dddd")</f>
        <v>Wednesday</v>
      </c>
      <c r="H4360" t="s">
        <v>14757</v>
      </c>
      <c r="I4360" t="s">
        <v>14769</v>
      </c>
      <c r="J4360">
        <v>3</v>
      </c>
      <c r="K4360">
        <v>4</v>
      </c>
      <c r="L4360" s="12">
        <v>932.42</v>
      </c>
      <c r="M4360" s="11">
        <v>0.2</v>
      </c>
      <c r="N4360" s="12">
        <v>2983.74</v>
      </c>
      <c r="O4360" s="12">
        <v>2426.48</v>
      </c>
      <c r="P4360" s="12">
        <v>557.26</v>
      </c>
      <c r="Q4360" s="11">
        <v>0.18676560290105701</v>
      </c>
    </row>
    <row r="4361" spans="1:17" x14ac:dyDescent="0.45">
      <c r="A4361" t="s">
        <v>7828</v>
      </c>
      <c r="B4361" t="s">
        <v>534</v>
      </c>
      <c r="C4361" t="s">
        <v>28</v>
      </c>
      <c r="D4361" t="s">
        <v>29</v>
      </c>
      <c r="E4361" t="s">
        <v>9</v>
      </c>
      <c r="F4361" s="9">
        <v>45997</v>
      </c>
      <c r="G4361" s="9" t="str">
        <f>TEXT(Ecommerce_Sales_Data[[#This Row],[Order_Date]],"dddd")</f>
        <v>Saturday</v>
      </c>
      <c r="H4361" t="s">
        <v>14761</v>
      </c>
      <c r="I4361" t="s">
        <v>14770</v>
      </c>
      <c r="J4361">
        <v>12</v>
      </c>
      <c r="K4361">
        <v>2</v>
      </c>
      <c r="L4361" s="12">
        <v>1759.85</v>
      </c>
      <c r="M4361" s="11">
        <v>0.05</v>
      </c>
      <c r="N4361" s="12">
        <v>3343.71</v>
      </c>
      <c r="O4361" s="12">
        <v>2350.4299999999998</v>
      </c>
      <c r="P4361" s="12">
        <v>993.28</v>
      </c>
      <c r="Q4361" s="11">
        <v>0.29705925454061499</v>
      </c>
    </row>
    <row r="4362" spans="1:17" x14ac:dyDescent="0.45">
      <c r="A4362" t="s">
        <v>7829</v>
      </c>
      <c r="B4362" t="s">
        <v>7830</v>
      </c>
      <c r="C4362" t="s">
        <v>7</v>
      </c>
      <c r="D4362" t="s">
        <v>106</v>
      </c>
      <c r="E4362" t="s">
        <v>14</v>
      </c>
      <c r="F4362" s="9">
        <v>45815</v>
      </c>
      <c r="G4362" s="9" t="str">
        <f>TEXT(Ecommerce_Sales_Data[[#This Row],[Order_Date]],"dddd")</f>
        <v>Saturday</v>
      </c>
      <c r="H4362" t="s">
        <v>14761</v>
      </c>
      <c r="I4362" t="s">
        <v>14759</v>
      </c>
      <c r="J4362">
        <v>6</v>
      </c>
      <c r="K4362">
        <v>5</v>
      </c>
      <c r="L4362" s="12">
        <v>1871.23</v>
      </c>
      <c r="M4362" s="11">
        <v>0.2</v>
      </c>
      <c r="N4362" s="12">
        <v>7484.92</v>
      </c>
      <c r="O4362" s="12">
        <v>5787.85</v>
      </c>
      <c r="P4362" s="12">
        <v>1697.07</v>
      </c>
      <c r="Q4362" s="11">
        <v>0.22673188223788601</v>
      </c>
    </row>
    <row r="4363" spans="1:17" x14ac:dyDescent="0.45">
      <c r="A4363" t="s">
        <v>7831</v>
      </c>
      <c r="B4363" t="s">
        <v>7832</v>
      </c>
      <c r="C4363" t="s">
        <v>2</v>
      </c>
      <c r="D4363" t="s">
        <v>68</v>
      </c>
      <c r="E4363" t="s">
        <v>4</v>
      </c>
      <c r="F4363" s="9">
        <v>45717</v>
      </c>
      <c r="G4363" s="9" t="str">
        <f>TEXT(Ecommerce_Sales_Data[[#This Row],[Order_Date]],"dddd")</f>
        <v>Saturday</v>
      </c>
      <c r="H4363" t="s">
        <v>14761</v>
      </c>
      <c r="I4363" t="s">
        <v>14769</v>
      </c>
      <c r="J4363">
        <v>3</v>
      </c>
      <c r="K4363">
        <v>1</v>
      </c>
      <c r="L4363" s="12">
        <v>1690.77</v>
      </c>
      <c r="M4363" s="11">
        <v>0.2</v>
      </c>
      <c r="N4363" s="12">
        <v>1352.62</v>
      </c>
      <c r="O4363" s="12">
        <v>919.46</v>
      </c>
      <c r="P4363" s="12">
        <v>433.16</v>
      </c>
      <c r="Q4363" s="11">
        <v>0.32023776079017002</v>
      </c>
    </row>
    <row r="4364" spans="1:17" x14ac:dyDescent="0.45">
      <c r="A4364" t="s">
        <v>7833</v>
      </c>
      <c r="B4364" t="s">
        <v>7834</v>
      </c>
      <c r="C4364" t="s">
        <v>28</v>
      </c>
      <c r="D4364" t="s">
        <v>137</v>
      </c>
      <c r="E4364" t="s">
        <v>22</v>
      </c>
      <c r="F4364" s="9">
        <v>45847</v>
      </c>
      <c r="G4364" s="9" t="str">
        <f>TEXT(Ecommerce_Sales_Data[[#This Row],[Order_Date]],"dddd")</f>
        <v>Wednesday</v>
      </c>
      <c r="H4364" t="s">
        <v>14757</v>
      </c>
      <c r="I4364" t="s">
        <v>14768</v>
      </c>
      <c r="J4364">
        <v>7</v>
      </c>
      <c r="K4364">
        <v>1</v>
      </c>
      <c r="L4364" s="12">
        <v>3203.3</v>
      </c>
      <c r="M4364" s="11">
        <v>0.1</v>
      </c>
      <c r="N4364" s="12">
        <v>2882.97</v>
      </c>
      <c r="O4364" s="12">
        <v>2226.0300000000002</v>
      </c>
      <c r="P4364" s="12">
        <v>656.94</v>
      </c>
      <c r="Q4364" s="11">
        <v>0.22786917657832001</v>
      </c>
    </row>
    <row r="4365" spans="1:17" x14ac:dyDescent="0.45">
      <c r="A4365" t="s">
        <v>7835</v>
      </c>
      <c r="B4365" t="s">
        <v>7836</v>
      </c>
      <c r="C4365" t="s">
        <v>12</v>
      </c>
      <c r="D4365" t="s">
        <v>13</v>
      </c>
      <c r="E4365" t="s">
        <v>22</v>
      </c>
      <c r="F4365" s="9">
        <v>45947</v>
      </c>
      <c r="G4365" s="9" t="str">
        <f>TEXT(Ecommerce_Sales_Data[[#This Row],[Order_Date]],"dddd")</f>
        <v>Friday</v>
      </c>
      <c r="H4365" t="s">
        <v>14757</v>
      </c>
      <c r="I4365" t="s">
        <v>14760</v>
      </c>
      <c r="J4365">
        <v>10</v>
      </c>
      <c r="K4365">
        <v>1</v>
      </c>
      <c r="L4365" s="12">
        <v>3056.14</v>
      </c>
      <c r="M4365" s="11">
        <v>0.05</v>
      </c>
      <c r="N4365" s="12">
        <v>2903.33</v>
      </c>
      <c r="O4365" s="12">
        <v>2042.21</v>
      </c>
      <c r="P4365" s="12">
        <v>861.12</v>
      </c>
      <c r="Q4365" s="11">
        <v>0.296597355450466</v>
      </c>
    </row>
    <row r="4366" spans="1:17" x14ac:dyDescent="0.45">
      <c r="A4366" t="s">
        <v>7837</v>
      </c>
      <c r="B4366" t="s">
        <v>359</v>
      </c>
      <c r="C4366" t="s">
        <v>2</v>
      </c>
      <c r="D4366" t="s">
        <v>3</v>
      </c>
      <c r="E4366" t="s">
        <v>22</v>
      </c>
      <c r="F4366" s="9">
        <v>45329</v>
      </c>
      <c r="G4366" s="9" t="str">
        <f>TEXT(Ecommerce_Sales_Data[[#This Row],[Order_Date]],"dddd")</f>
        <v>Wednesday</v>
      </c>
      <c r="H4366" t="s">
        <v>14757</v>
      </c>
      <c r="I4366" t="s">
        <v>14758</v>
      </c>
      <c r="J4366">
        <v>2</v>
      </c>
      <c r="K4366">
        <v>5</v>
      </c>
      <c r="L4366" s="12">
        <v>412.15</v>
      </c>
      <c r="M4366" s="11">
        <v>0.2</v>
      </c>
      <c r="N4366" s="12">
        <v>1648.6</v>
      </c>
      <c r="O4366" s="12">
        <v>1350.13</v>
      </c>
      <c r="P4366" s="12">
        <v>298.47000000000003</v>
      </c>
      <c r="Q4366" s="11">
        <v>0.181044522625258</v>
      </c>
    </row>
    <row r="4367" spans="1:17" x14ac:dyDescent="0.45">
      <c r="A4367" t="s">
        <v>7838</v>
      </c>
      <c r="B4367" t="s">
        <v>177</v>
      </c>
      <c r="C4367" t="s">
        <v>28</v>
      </c>
      <c r="D4367" t="s">
        <v>35</v>
      </c>
      <c r="E4367" t="s">
        <v>14</v>
      </c>
      <c r="F4367" s="9">
        <v>45671</v>
      </c>
      <c r="G4367" s="9" t="str">
        <f>TEXT(Ecommerce_Sales_Data[[#This Row],[Order_Date]],"dddd")</f>
        <v>Tuesday</v>
      </c>
      <c r="H4367" t="s">
        <v>14757</v>
      </c>
      <c r="I4367" t="s">
        <v>14767</v>
      </c>
      <c r="J4367">
        <v>1</v>
      </c>
      <c r="K4367">
        <v>2</v>
      </c>
      <c r="L4367" s="12">
        <v>3699.81</v>
      </c>
      <c r="M4367" s="11">
        <v>0.15</v>
      </c>
      <c r="N4367" s="12">
        <v>6289.68</v>
      </c>
      <c r="O4367" s="12">
        <v>5232.6499999999996</v>
      </c>
      <c r="P4367" s="12">
        <v>1057.03</v>
      </c>
      <c r="Q4367" s="11">
        <v>0.168057834420829</v>
      </c>
    </row>
    <row r="4368" spans="1:17" x14ac:dyDescent="0.45">
      <c r="A4368" t="s">
        <v>7839</v>
      </c>
      <c r="B4368" t="s">
        <v>7840</v>
      </c>
      <c r="C4368" t="s">
        <v>12</v>
      </c>
      <c r="D4368" t="s">
        <v>111</v>
      </c>
      <c r="E4368" t="s">
        <v>22</v>
      </c>
      <c r="F4368" s="9">
        <v>45744</v>
      </c>
      <c r="G4368" s="9" t="str">
        <f>TEXT(Ecommerce_Sales_Data[[#This Row],[Order_Date]],"dddd")</f>
        <v>Friday</v>
      </c>
      <c r="H4368" t="s">
        <v>14757</v>
      </c>
      <c r="I4368" t="s">
        <v>14769</v>
      </c>
      <c r="J4368">
        <v>3</v>
      </c>
      <c r="K4368">
        <v>2</v>
      </c>
      <c r="L4368" s="12">
        <v>505.39</v>
      </c>
      <c r="M4368" s="11">
        <v>0.05</v>
      </c>
      <c r="N4368" s="12">
        <v>960.24</v>
      </c>
      <c r="O4368" s="12">
        <v>701.78</v>
      </c>
      <c r="P4368" s="12">
        <v>258.45999999999998</v>
      </c>
      <c r="Q4368" s="11">
        <v>0.269161876197617</v>
      </c>
    </row>
    <row r="4369" spans="1:17" x14ac:dyDescent="0.45">
      <c r="A4369" t="s">
        <v>7841</v>
      </c>
      <c r="B4369" t="s">
        <v>6930</v>
      </c>
      <c r="C4369" t="s">
        <v>7</v>
      </c>
      <c r="D4369" t="s">
        <v>8</v>
      </c>
      <c r="E4369" t="s">
        <v>22</v>
      </c>
      <c r="F4369" s="9">
        <v>45681</v>
      </c>
      <c r="G4369" s="9" t="str">
        <f>TEXT(Ecommerce_Sales_Data[[#This Row],[Order_Date]],"dddd")</f>
        <v>Friday</v>
      </c>
      <c r="H4369" t="s">
        <v>14757</v>
      </c>
      <c r="I4369" t="s">
        <v>14767</v>
      </c>
      <c r="J4369">
        <v>1</v>
      </c>
      <c r="K4369">
        <v>5</v>
      </c>
      <c r="L4369" s="12">
        <v>3119.64</v>
      </c>
      <c r="M4369" s="11">
        <v>0.15</v>
      </c>
      <c r="N4369" s="12">
        <v>13258.47</v>
      </c>
      <c r="O4369" s="12">
        <v>10963.56</v>
      </c>
      <c r="P4369" s="12">
        <v>2294.91</v>
      </c>
      <c r="Q4369" s="11">
        <v>0.173090107682108</v>
      </c>
    </row>
    <row r="4370" spans="1:17" x14ac:dyDescent="0.45">
      <c r="A4370" t="s">
        <v>7842</v>
      </c>
      <c r="B4370" t="s">
        <v>7843</v>
      </c>
      <c r="C4370" t="s">
        <v>28</v>
      </c>
      <c r="D4370" t="s">
        <v>29</v>
      </c>
      <c r="E4370" t="s">
        <v>9</v>
      </c>
      <c r="F4370" s="9">
        <v>45982</v>
      </c>
      <c r="G4370" s="9" t="str">
        <f>TEXT(Ecommerce_Sales_Data[[#This Row],[Order_Date]],"dddd")</f>
        <v>Friday</v>
      </c>
      <c r="H4370" t="s">
        <v>14757</v>
      </c>
      <c r="I4370" t="s">
        <v>14764</v>
      </c>
      <c r="J4370">
        <v>11</v>
      </c>
      <c r="K4370">
        <v>5</v>
      </c>
      <c r="L4370" s="12">
        <v>3509.76</v>
      </c>
      <c r="M4370" s="11">
        <v>0.05</v>
      </c>
      <c r="N4370" s="12">
        <v>16671.36</v>
      </c>
      <c r="O4370" s="12">
        <v>12446.77</v>
      </c>
      <c r="P4370" s="12">
        <v>4224.59</v>
      </c>
      <c r="Q4370" s="11">
        <v>0.25340404142193601</v>
      </c>
    </row>
    <row r="4371" spans="1:17" x14ac:dyDescent="0.45">
      <c r="A4371" t="s">
        <v>7844</v>
      </c>
      <c r="B4371" t="s">
        <v>7845</v>
      </c>
      <c r="C4371" t="s">
        <v>28</v>
      </c>
      <c r="D4371" t="s">
        <v>100</v>
      </c>
      <c r="E4371" t="s">
        <v>14</v>
      </c>
      <c r="F4371" s="9">
        <v>45765</v>
      </c>
      <c r="G4371" s="9" t="str">
        <f>TEXT(Ecommerce_Sales_Data[[#This Row],[Order_Date]],"dddd")</f>
        <v>Friday</v>
      </c>
      <c r="H4371" t="s">
        <v>14757</v>
      </c>
      <c r="I4371" t="s">
        <v>14765</v>
      </c>
      <c r="J4371">
        <v>4</v>
      </c>
      <c r="K4371">
        <v>5</v>
      </c>
      <c r="L4371" s="12">
        <v>4038.16</v>
      </c>
      <c r="M4371" s="11">
        <v>0.15</v>
      </c>
      <c r="N4371" s="12">
        <v>17162.18</v>
      </c>
      <c r="O4371" s="12">
        <v>14498.75</v>
      </c>
      <c r="P4371" s="12">
        <v>2663.43</v>
      </c>
      <c r="Q4371" s="11">
        <v>0.15519182295023101</v>
      </c>
    </row>
    <row r="4372" spans="1:17" x14ac:dyDescent="0.45">
      <c r="A4372" t="s">
        <v>7846</v>
      </c>
      <c r="B4372" t="s">
        <v>7847</v>
      </c>
      <c r="C4372" t="s">
        <v>28</v>
      </c>
      <c r="D4372" t="s">
        <v>35</v>
      </c>
      <c r="E4372" t="s">
        <v>22</v>
      </c>
      <c r="F4372" s="9">
        <v>45593</v>
      </c>
      <c r="G4372" s="9" t="str">
        <f>TEXT(Ecommerce_Sales_Data[[#This Row],[Order_Date]],"dddd")</f>
        <v>Monday</v>
      </c>
      <c r="H4372" t="s">
        <v>14757</v>
      </c>
      <c r="I4372" t="s">
        <v>14760</v>
      </c>
      <c r="J4372">
        <v>10</v>
      </c>
      <c r="K4372">
        <v>3</v>
      </c>
      <c r="L4372" s="12">
        <v>184.74</v>
      </c>
      <c r="M4372" s="11">
        <v>0</v>
      </c>
      <c r="N4372" s="12">
        <v>554.22</v>
      </c>
      <c r="O4372" s="12">
        <v>376.92</v>
      </c>
      <c r="P4372" s="12">
        <v>177.3</v>
      </c>
      <c r="Q4372" s="11">
        <v>0.31990906138356601</v>
      </c>
    </row>
    <row r="4373" spans="1:17" x14ac:dyDescent="0.45">
      <c r="A4373" t="s">
        <v>7848</v>
      </c>
      <c r="B4373" t="s">
        <v>7849</v>
      </c>
      <c r="C4373" t="s">
        <v>28</v>
      </c>
      <c r="D4373" t="s">
        <v>137</v>
      </c>
      <c r="E4373" t="s">
        <v>14</v>
      </c>
      <c r="F4373" s="9">
        <v>45822</v>
      </c>
      <c r="G4373" s="9" t="str">
        <f>TEXT(Ecommerce_Sales_Data[[#This Row],[Order_Date]],"dddd")</f>
        <v>Saturday</v>
      </c>
      <c r="H4373" t="s">
        <v>14761</v>
      </c>
      <c r="I4373" t="s">
        <v>14759</v>
      </c>
      <c r="J4373">
        <v>6</v>
      </c>
      <c r="K4373">
        <v>5</v>
      </c>
      <c r="L4373" s="12">
        <v>3875.12</v>
      </c>
      <c r="M4373" s="11">
        <v>0.1</v>
      </c>
      <c r="N4373" s="12">
        <v>17438.04</v>
      </c>
      <c r="O4373" s="12">
        <v>11470.29</v>
      </c>
      <c r="P4373" s="12">
        <v>5967.75</v>
      </c>
      <c r="Q4373" s="11">
        <v>0.34222596117453602</v>
      </c>
    </row>
    <row r="4374" spans="1:17" x14ac:dyDescent="0.45">
      <c r="A4374" t="s">
        <v>7850</v>
      </c>
      <c r="B4374" t="s">
        <v>7851</v>
      </c>
      <c r="C4374" t="s">
        <v>28</v>
      </c>
      <c r="D4374" t="s">
        <v>85</v>
      </c>
      <c r="E4374" t="s">
        <v>22</v>
      </c>
      <c r="F4374" s="9">
        <v>45397</v>
      </c>
      <c r="G4374" s="9" t="str">
        <f>TEXT(Ecommerce_Sales_Data[[#This Row],[Order_Date]],"dddd")</f>
        <v>Monday</v>
      </c>
      <c r="H4374" t="s">
        <v>14757</v>
      </c>
      <c r="I4374" t="s">
        <v>14765</v>
      </c>
      <c r="J4374">
        <v>4</v>
      </c>
      <c r="K4374">
        <v>1</v>
      </c>
      <c r="L4374" s="12">
        <v>576.67999999999995</v>
      </c>
      <c r="M4374" s="11">
        <v>0.2</v>
      </c>
      <c r="N4374" s="12">
        <v>461.34</v>
      </c>
      <c r="O4374" s="12">
        <v>306.05</v>
      </c>
      <c r="P4374" s="12">
        <v>155.29</v>
      </c>
      <c r="Q4374" s="11">
        <v>0.33660640742185799</v>
      </c>
    </row>
    <row r="4375" spans="1:17" x14ac:dyDescent="0.45">
      <c r="A4375" t="s">
        <v>7852</v>
      </c>
      <c r="B4375" t="s">
        <v>1584</v>
      </c>
      <c r="C4375" t="s">
        <v>12</v>
      </c>
      <c r="D4375" t="s">
        <v>41</v>
      </c>
      <c r="E4375" t="s">
        <v>14</v>
      </c>
      <c r="F4375" s="9">
        <v>45852</v>
      </c>
      <c r="G4375" s="9" t="str">
        <f>TEXT(Ecommerce_Sales_Data[[#This Row],[Order_Date]],"dddd")</f>
        <v>Monday</v>
      </c>
      <c r="H4375" t="s">
        <v>14757</v>
      </c>
      <c r="I4375" t="s">
        <v>14768</v>
      </c>
      <c r="J4375">
        <v>7</v>
      </c>
      <c r="K4375">
        <v>1</v>
      </c>
      <c r="L4375" s="12">
        <v>3315.07</v>
      </c>
      <c r="M4375" s="11">
        <v>0.05</v>
      </c>
      <c r="N4375" s="12">
        <v>3149.32</v>
      </c>
      <c r="O4375" s="12">
        <v>2216.71</v>
      </c>
      <c r="P4375" s="12">
        <v>932.61</v>
      </c>
      <c r="Q4375" s="11">
        <v>0.296130593270928</v>
      </c>
    </row>
    <row r="4376" spans="1:17" x14ac:dyDescent="0.45">
      <c r="A4376" t="s">
        <v>7853</v>
      </c>
      <c r="B4376" t="s">
        <v>2297</v>
      </c>
      <c r="C4376" t="s">
        <v>12</v>
      </c>
      <c r="D4376" t="s">
        <v>32</v>
      </c>
      <c r="E4376" t="s">
        <v>22</v>
      </c>
      <c r="F4376" s="9">
        <v>46012</v>
      </c>
      <c r="G4376" s="9" t="str">
        <f>TEXT(Ecommerce_Sales_Data[[#This Row],[Order_Date]],"dddd")</f>
        <v>Sunday</v>
      </c>
      <c r="H4376" t="s">
        <v>14761</v>
      </c>
      <c r="I4376" t="s">
        <v>14770</v>
      </c>
      <c r="J4376">
        <v>12</v>
      </c>
      <c r="K4376">
        <v>1</v>
      </c>
      <c r="L4376" s="12">
        <v>3208.95</v>
      </c>
      <c r="M4376" s="11">
        <v>0.1</v>
      </c>
      <c r="N4376" s="12">
        <v>2888.05</v>
      </c>
      <c r="O4376" s="12">
        <v>2159.58</v>
      </c>
      <c r="P4376" s="12">
        <v>728.47</v>
      </c>
      <c r="Q4376" s="11">
        <v>0.25223593774345998</v>
      </c>
    </row>
    <row r="4377" spans="1:17" x14ac:dyDescent="0.45">
      <c r="A4377" t="s">
        <v>7854</v>
      </c>
      <c r="B4377" t="s">
        <v>7855</v>
      </c>
      <c r="C4377" t="s">
        <v>2</v>
      </c>
      <c r="D4377" t="s">
        <v>82</v>
      </c>
      <c r="E4377" t="s">
        <v>14</v>
      </c>
      <c r="F4377" s="9">
        <v>45850</v>
      </c>
      <c r="G4377" s="9" t="str">
        <f>TEXT(Ecommerce_Sales_Data[[#This Row],[Order_Date]],"dddd")</f>
        <v>Saturday</v>
      </c>
      <c r="H4377" t="s">
        <v>14761</v>
      </c>
      <c r="I4377" t="s">
        <v>14768</v>
      </c>
      <c r="J4377">
        <v>7</v>
      </c>
      <c r="K4377">
        <v>2</v>
      </c>
      <c r="L4377" s="12">
        <v>2134.4699999999998</v>
      </c>
      <c r="M4377" s="11">
        <v>0.05</v>
      </c>
      <c r="N4377" s="12">
        <v>4055.49</v>
      </c>
      <c r="O4377" s="12">
        <v>3070.7</v>
      </c>
      <c r="P4377" s="12">
        <v>984.79</v>
      </c>
      <c r="Q4377" s="11">
        <v>0.24282885668562901</v>
      </c>
    </row>
    <row r="4378" spans="1:17" x14ac:dyDescent="0.45">
      <c r="A4378" t="s">
        <v>7856</v>
      </c>
      <c r="B4378" t="s">
        <v>7857</v>
      </c>
      <c r="C4378" t="s">
        <v>12</v>
      </c>
      <c r="D4378" t="s">
        <v>38</v>
      </c>
      <c r="E4378" t="s">
        <v>14</v>
      </c>
      <c r="F4378" s="9">
        <v>45729</v>
      </c>
      <c r="G4378" s="9" t="str">
        <f>TEXT(Ecommerce_Sales_Data[[#This Row],[Order_Date]],"dddd")</f>
        <v>Thursday</v>
      </c>
      <c r="H4378" t="s">
        <v>14757</v>
      </c>
      <c r="I4378" t="s">
        <v>14769</v>
      </c>
      <c r="J4378">
        <v>3</v>
      </c>
      <c r="K4378">
        <v>3</v>
      </c>
      <c r="L4378" s="12">
        <v>1293.94</v>
      </c>
      <c r="M4378" s="11">
        <v>0.15</v>
      </c>
      <c r="N4378" s="12">
        <v>3299.55</v>
      </c>
      <c r="O4378" s="12">
        <v>2139.52</v>
      </c>
      <c r="P4378" s="12">
        <v>1160.03</v>
      </c>
      <c r="Q4378" s="11">
        <v>0.35157218408570901</v>
      </c>
    </row>
    <row r="4379" spans="1:17" x14ac:dyDescent="0.45">
      <c r="A4379" t="s">
        <v>7858</v>
      </c>
      <c r="B4379" t="s">
        <v>7859</v>
      </c>
      <c r="C4379" t="s">
        <v>28</v>
      </c>
      <c r="D4379" t="s">
        <v>85</v>
      </c>
      <c r="E4379" t="s">
        <v>22</v>
      </c>
      <c r="F4379" s="9">
        <v>45837</v>
      </c>
      <c r="G4379" s="9" t="str">
        <f>TEXT(Ecommerce_Sales_Data[[#This Row],[Order_Date]],"dddd")</f>
        <v>Sunday</v>
      </c>
      <c r="H4379" t="s">
        <v>14761</v>
      </c>
      <c r="I4379" t="s">
        <v>14759</v>
      </c>
      <c r="J4379">
        <v>6</v>
      </c>
      <c r="K4379">
        <v>5</v>
      </c>
      <c r="L4379" s="12">
        <v>301.39</v>
      </c>
      <c r="M4379" s="11">
        <v>0</v>
      </c>
      <c r="N4379" s="12">
        <v>1506.95</v>
      </c>
      <c r="O4379" s="12">
        <v>1090.9100000000001</v>
      </c>
      <c r="P4379" s="12">
        <v>416.04</v>
      </c>
      <c r="Q4379" s="11">
        <v>0.27608082550847701</v>
      </c>
    </row>
    <row r="4380" spans="1:17" x14ac:dyDescent="0.45">
      <c r="A4380" t="s">
        <v>7860</v>
      </c>
      <c r="B4380" t="s">
        <v>7861</v>
      </c>
      <c r="C4380" t="s">
        <v>7</v>
      </c>
      <c r="D4380" t="s">
        <v>71</v>
      </c>
      <c r="E4380" t="s">
        <v>4</v>
      </c>
      <c r="F4380" s="9">
        <v>45584</v>
      </c>
      <c r="G4380" s="9" t="str">
        <f>TEXT(Ecommerce_Sales_Data[[#This Row],[Order_Date]],"dddd")</f>
        <v>Saturday</v>
      </c>
      <c r="H4380" t="s">
        <v>14761</v>
      </c>
      <c r="I4380" t="s">
        <v>14760</v>
      </c>
      <c r="J4380">
        <v>10</v>
      </c>
      <c r="K4380">
        <v>3</v>
      </c>
      <c r="L4380" s="12">
        <v>4758.16</v>
      </c>
      <c r="M4380" s="11">
        <v>0.2</v>
      </c>
      <c r="N4380" s="12">
        <v>11419.58</v>
      </c>
      <c r="O4380" s="12">
        <v>9126.2000000000007</v>
      </c>
      <c r="P4380" s="12">
        <v>2293.38</v>
      </c>
      <c r="Q4380" s="11">
        <v>0.20082875202065201</v>
      </c>
    </row>
    <row r="4381" spans="1:17" x14ac:dyDescent="0.45">
      <c r="A4381" t="s">
        <v>7862</v>
      </c>
      <c r="B4381" t="s">
        <v>7863</v>
      </c>
      <c r="C4381" t="s">
        <v>12</v>
      </c>
      <c r="D4381" t="s">
        <v>38</v>
      </c>
      <c r="E4381" t="s">
        <v>9</v>
      </c>
      <c r="F4381" s="9">
        <v>45432</v>
      </c>
      <c r="G4381" s="9" t="str">
        <f>TEXT(Ecommerce_Sales_Data[[#This Row],[Order_Date]],"dddd")</f>
        <v>Monday</v>
      </c>
      <c r="H4381" t="s">
        <v>14757</v>
      </c>
      <c r="I4381" t="s">
        <v>14763</v>
      </c>
      <c r="J4381">
        <v>5</v>
      </c>
      <c r="K4381">
        <v>4</v>
      </c>
      <c r="L4381" s="12">
        <v>1509.1</v>
      </c>
      <c r="M4381" s="11">
        <v>0.15</v>
      </c>
      <c r="N4381" s="12">
        <v>5130.9399999999996</v>
      </c>
      <c r="O4381" s="12">
        <v>4339.29</v>
      </c>
      <c r="P4381" s="12">
        <v>791.65</v>
      </c>
      <c r="Q4381" s="11">
        <v>0.15428946742702099</v>
      </c>
    </row>
    <row r="4382" spans="1:17" x14ac:dyDescent="0.45">
      <c r="A4382" t="s">
        <v>7864</v>
      </c>
      <c r="B4382" t="s">
        <v>7865</v>
      </c>
      <c r="C4382" t="s">
        <v>28</v>
      </c>
      <c r="D4382" t="s">
        <v>85</v>
      </c>
      <c r="E4382" t="s">
        <v>9</v>
      </c>
      <c r="F4382" s="9">
        <v>45902</v>
      </c>
      <c r="G4382" s="9" t="str">
        <f>TEXT(Ecommerce_Sales_Data[[#This Row],[Order_Date]],"dddd")</f>
        <v>Tuesday</v>
      </c>
      <c r="H4382" t="s">
        <v>14757</v>
      </c>
      <c r="I4382" t="s">
        <v>14766</v>
      </c>
      <c r="J4382">
        <v>9</v>
      </c>
      <c r="K4382">
        <v>3</v>
      </c>
      <c r="L4382" s="12">
        <v>131.79</v>
      </c>
      <c r="M4382" s="11">
        <v>0.2</v>
      </c>
      <c r="N4382" s="12">
        <v>316.3</v>
      </c>
      <c r="O4382" s="12">
        <v>245.67</v>
      </c>
      <c r="P4382" s="12">
        <v>70.63</v>
      </c>
      <c r="Q4382" s="11">
        <v>0.22330066392665199</v>
      </c>
    </row>
    <row r="4383" spans="1:17" x14ac:dyDescent="0.45">
      <c r="A4383" t="s">
        <v>7866</v>
      </c>
      <c r="B4383" t="s">
        <v>7867</v>
      </c>
      <c r="C4383" t="s">
        <v>7</v>
      </c>
      <c r="D4383" t="s">
        <v>106</v>
      </c>
      <c r="E4383" t="s">
        <v>4</v>
      </c>
      <c r="F4383" s="9">
        <v>45842</v>
      </c>
      <c r="G4383" s="9" t="str">
        <f>TEXT(Ecommerce_Sales_Data[[#This Row],[Order_Date]],"dddd")</f>
        <v>Friday</v>
      </c>
      <c r="H4383" t="s">
        <v>14757</v>
      </c>
      <c r="I4383" t="s">
        <v>14768</v>
      </c>
      <c r="J4383">
        <v>7</v>
      </c>
      <c r="K4383">
        <v>1</v>
      </c>
      <c r="L4383" s="12">
        <v>1015.98</v>
      </c>
      <c r="M4383" s="11">
        <v>0</v>
      </c>
      <c r="N4383" s="12">
        <v>1015.98</v>
      </c>
      <c r="O4383" s="12">
        <v>771.37</v>
      </c>
      <c r="P4383" s="12">
        <v>244.61</v>
      </c>
      <c r="Q4383" s="11">
        <v>0.24076261343727201</v>
      </c>
    </row>
    <row r="4384" spans="1:17" x14ac:dyDescent="0.45">
      <c r="A4384" t="s">
        <v>7868</v>
      </c>
      <c r="B4384" t="s">
        <v>7869</v>
      </c>
      <c r="C4384" t="s">
        <v>7</v>
      </c>
      <c r="D4384" t="s">
        <v>46</v>
      </c>
      <c r="E4384" t="s">
        <v>4</v>
      </c>
      <c r="F4384" s="9">
        <v>45515</v>
      </c>
      <c r="G4384" s="9" t="str">
        <f>TEXT(Ecommerce_Sales_Data[[#This Row],[Order_Date]],"dddd")</f>
        <v>Sunday</v>
      </c>
      <c r="H4384" t="s">
        <v>14761</v>
      </c>
      <c r="I4384" t="s">
        <v>14762</v>
      </c>
      <c r="J4384">
        <v>8</v>
      </c>
      <c r="K4384">
        <v>5</v>
      </c>
      <c r="L4384" s="12">
        <v>3269.62</v>
      </c>
      <c r="M4384" s="11">
        <v>0.2</v>
      </c>
      <c r="N4384" s="12">
        <v>13078.48</v>
      </c>
      <c r="O4384" s="12">
        <v>11019.58</v>
      </c>
      <c r="P4384" s="12">
        <v>2058.9</v>
      </c>
      <c r="Q4384" s="11">
        <v>0.157426551097681</v>
      </c>
    </row>
    <row r="4385" spans="1:17" x14ac:dyDescent="0.45">
      <c r="A4385" t="s">
        <v>7870</v>
      </c>
      <c r="B4385" t="s">
        <v>7871</v>
      </c>
      <c r="C4385" t="s">
        <v>2</v>
      </c>
      <c r="D4385" t="s">
        <v>68</v>
      </c>
      <c r="E4385" t="s">
        <v>14</v>
      </c>
      <c r="F4385" s="9">
        <v>45877</v>
      </c>
      <c r="G4385" s="9" t="str">
        <f>TEXT(Ecommerce_Sales_Data[[#This Row],[Order_Date]],"dddd")</f>
        <v>Friday</v>
      </c>
      <c r="H4385" t="s">
        <v>14757</v>
      </c>
      <c r="I4385" t="s">
        <v>14762</v>
      </c>
      <c r="J4385">
        <v>8</v>
      </c>
      <c r="K4385">
        <v>3</v>
      </c>
      <c r="L4385" s="12">
        <v>3685.68</v>
      </c>
      <c r="M4385" s="11">
        <v>0.1</v>
      </c>
      <c r="N4385" s="12">
        <v>9951.34</v>
      </c>
      <c r="O4385" s="12">
        <v>7840.95</v>
      </c>
      <c r="P4385" s="12">
        <v>2110.39</v>
      </c>
      <c r="Q4385" s="11">
        <v>0.212070937180319</v>
      </c>
    </row>
    <row r="4386" spans="1:17" x14ac:dyDescent="0.45">
      <c r="A4386" t="s">
        <v>7872</v>
      </c>
      <c r="B4386" t="s">
        <v>7873</v>
      </c>
      <c r="C4386" t="s">
        <v>12</v>
      </c>
      <c r="D4386" t="s">
        <v>38</v>
      </c>
      <c r="E4386" t="s">
        <v>4</v>
      </c>
      <c r="F4386" s="9">
        <v>45471</v>
      </c>
      <c r="G4386" s="9" t="str">
        <f>TEXT(Ecommerce_Sales_Data[[#This Row],[Order_Date]],"dddd")</f>
        <v>Friday</v>
      </c>
      <c r="H4386" t="s">
        <v>14757</v>
      </c>
      <c r="I4386" t="s">
        <v>14759</v>
      </c>
      <c r="J4386">
        <v>6</v>
      </c>
      <c r="K4386">
        <v>2</v>
      </c>
      <c r="L4386" s="12">
        <v>2659.22</v>
      </c>
      <c r="M4386" s="11">
        <v>0.2</v>
      </c>
      <c r="N4386" s="12">
        <v>4254.75</v>
      </c>
      <c r="O4386" s="12">
        <v>2935.75</v>
      </c>
      <c r="P4386" s="12">
        <v>1319</v>
      </c>
      <c r="Q4386" s="11">
        <v>0.31000646336447502</v>
      </c>
    </row>
    <row r="4387" spans="1:17" x14ac:dyDescent="0.45">
      <c r="A4387" t="s">
        <v>7874</v>
      </c>
      <c r="B4387" t="s">
        <v>7875</v>
      </c>
      <c r="C4387" t="s">
        <v>2</v>
      </c>
      <c r="D4387" t="s">
        <v>17</v>
      </c>
      <c r="E4387" t="s">
        <v>4</v>
      </c>
      <c r="F4387" s="9">
        <v>45357</v>
      </c>
      <c r="G4387" s="9" t="str">
        <f>TEXT(Ecommerce_Sales_Data[[#This Row],[Order_Date]],"dddd")</f>
        <v>Wednesday</v>
      </c>
      <c r="H4387" t="s">
        <v>14757</v>
      </c>
      <c r="I4387" t="s">
        <v>14769</v>
      </c>
      <c r="J4387">
        <v>3</v>
      </c>
      <c r="K4387">
        <v>1</v>
      </c>
      <c r="L4387" s="12">
        <v>492.2</v>
      </c>
      <c r="M4387" s="11">
        <v>0.2</v>
      </c>
      <c r="N4387" s="12">
        <v>393.76</v>
      </c>
      <c r="O4387" s="12">
        <v>310.63</v>
      </c>
      <c r="P4387" s="12">
        <v>83.13</v>
      </c>
      <c r="Q4387" s="11">
        <v>0.211118447785453</v>
      </c>
    </row>
    <row r="4388" spans="1:17" x14ac:dyDescent="0.45">
      <c r="A4388" t="s">
        <v>7876</v>
      </c>
      <c r="B4388" t="s">
        <v>7877</v>
      </c>
      <c r="C4388" t="s">
        <v>2</v>
      </c>
      <c r="D4388" t="s">
        <v>68</v>
      </c>
      <c r="E4388" t="s">
        <v>22</v>
      </c>
      <c r="F4388" s="9">
        <v>45297</v>
      </c>
      <c r="G4388" s="9" t="str">
        <f>TEXT(Ecommerce_Sales_Data[[#This Row],[Order_Date]],"dddd")</f>
        <v>Saturday</v>
      </c>
      <c r="H4388" t="s">
        <v>14761</v>
      </c>
      <c r="I4388" t="s">
        <v>14767</v>
      </c>
      <c r="J4388">
        <v>1</v>
      </c>
      <c r="K4388">
        <v>1</v>
      </c>
      <c r="L4388" s="12">
        <v>2226.5</v>
      </c>
      <c r="M4388" s="11">
        <v>0.1</v>
      </c>
      <c r="N4388" s="12">
        <v>2003.85</v>
      </c>
      <c r="O4388" s="12">
        <v>1358.11</v>
      </c>
      <c r="P4388" s="12">
        <v>645.74</v>
      </c>
      <c r="Q4388" s="11">
        <v>0.32224966938643101</v>
      </c>
    </row>
    <row r="4389" spans="1:17" x14ac:dyDescent="0.45">
      <c r="A4389" t="s">
        <v>7878</v>
      </c>
      <c r="B4389" t="s">
        <v>1786</v>
      </c>
      <c r="C4389" t="s">
        <v>28</v>
      </c>
      <c r="D4389" t="s">
        <v>85</v>
      </c>
      <c r="E4389" t="s">
        <v>4</v>
      </c>
      <c r="F4389" s="9">
        <v>45959</v>
      </c>
      <c r="G4389" s="9" t="str">
        <f>TEXT(Ecommerce_Sales_Data[[#This Row],[Order_Date]],"dddd")</f>
        <v>Wednesday</v>
      </c>
      <c r="H4389" t="s">
        <v>14757</v>
      </c>
      <c r="I4389" t="s">
        <v>14760</v>
      </c>
      <c r="J4389">
        <v>10</v>
      </c>
      <c r="K4389">
        <v>4</v>
      </c>
      <c r="L4389" s="12">
        <v>1376.39</v>
      </c>
      <c r="M4389" s="11">
        <v>0.15</v>
      </c>
      <c r="N4389" s="12">
        <v>4679.7299999999996</v>
      </c>
      <c r="O4389" s="12">
        <v>3811.12</v>
      </c>
      <c r="P4389" s="12">
        <v>868.61</v>
      </c>
      <c r="Q4389" s="11">
        <v>0.18561113568517801</v>
      </c>
    </row>
    <row r="4390" spans="1:17" x14ac:dyDescent="0.45">
      <c r="A4390" t="s">
        <v>7879</v>
      </c>
      <c r="B4390" t="s">
        <v>7880</v>
      </c>
      <c r="C4390" t="s">
        <v>20</v>
      </c>
      <c r="D4390" t="s">
        <v>103</v>
      </c>
      <c r="E4390" t="s">
        <v>9</v>
      </c>
      <c r="F4390" s="9">
        <v>45342</v>
      </c>
      <c r="G4390" s="9" t="str">
        <f>TEXT(Ecommerce_Sales_Data[[#This Row],[Order_Date]],"dddd")</f>
        <v>Tuesday</v>
      </c>
      <c r="H4390" t="s">
        <v>14757</v>
      </c>
      <c r="I4390" t="s">
        <v>14758</v>
      </c>
      <c r="J4390">
        <v>2</v>
      </c>
      <c r="K4390">
        <v>2</v>
      </c>
      <c r="L4390" s="12">
        <v>182.48</v>
      </c>
      <c r="M4390" s="11">
        <v>0.05</v>
      </c>
      <c r="N4390" s="12">
        <v>346.71</v>
      </c>
      <c r="O4390" s="12">
        <v>241.86</v>
      </c>
      <c r="P4390" s="12">
        <v>104.85</v>
      </c>
      <c r="Q4390" s="11">
        <v>0.30241412131175899</v>
      </c>
    </row>
    <row r="4391" spans="1:17" x14ac:dyDescent="0.45">
      <c r="A4391" t="s">
        <v>7881</v>
      </c>
      <c r="B4391" t="s">
        <v>7882</v>
      </c>
      <c r="C4391" t="s">
        <v>2</v>
      </c>
      <c r="D4391" t="s">
        <v>68</v>
      </c>
      <c r="E4391" t="s">
        <v>9</v>
      </c>
      <c r="F4391" s="9">
        <v>45574</v>
      </c>
      <c r="G4391" s="9" t="str">
        <f>TEXT(Ecommerce_Sales_Data[[#This Row],[Order_Date]],"dddd")</f>
        <v>Wednesday</v>
      </c>
      <c r="H4391" t="s">
        <v>14757</v>
      </c>
      <c r="I4391" t="s">
        <v>14760</v>
      </c>
      <c r="J4391">
        <v>10</v>
      </c>
      <c r="K4391">
        <v>3</v>
      </c>
      <c r="L4391" s="12">
        <v>1346.36</v>
      </c>
      <c r="M4391" s="11">
        <v>0.2</v>
      </c>
      <c r="N4391" s="12">
        <v>3231.26</v>
      </c>
      <c r="O4391" s="12">
        <v>2287.7199999999998</v>
      </c>
      <c r="P4391" s="12">
        <v>943.54</v>
      </c>
      <c r="Q4391" s="11">
        <v>0.29200373847972599</v>
      </c>
    </row>
    <row r="4392" spans="1:17" x14ac:dyDescent="0.45">
      <c r="A4392" t="s">
        <v>7883</v>
      </c>
      <c r="B4392" t="s">
        <v>3681</v>
      </c>
      <c r="C4392" t="s">
        <v>28</v>
      </c>
      <c r="D4392" t="s">
        <v>85</v>
      </c>
      <c r="E4392" t="s">
        <v>22</v>
      </c>
      <c r="F4392" s="9">
        <v>45450</v>
      </c>
      <c r="G4392" s="9" t="str">
        <f>TEXT(Ecommerce_Sales_Data[[#This Row],[Order_Date]],"dddd")</f>
        <v>Friday</v>
      </c>
      <c r="H4392" t="s">
        <v>14757</v>
      </c>
      <c r="I4392" t="s">
        <v>14759</v>
      </c>
      <c r="J4392">
        <v>6</v>
      </c>
      <c r="K4392">
        <v>1</v>
      </c>
      <c r="L4392" s="12">
        <v>2981.65</v>
      </c>
      <c r="M4392" s="11">
        <v>0.05</v>
      </c>
      <c r="N4392" s="12">
        <v>2832.57</v>
      </c>
      <c r="O4392" s="12">
        <v>2235.11</v>
      </c>
      <c r="P4392" s="12">
        <v>597.46</v>
      </c>
      <c r="Q4392" s="11">
        <v>0.21092506098701899</v>
      </c>
    </row>
    <row r="4393" spans="1:17" x14ac:dyDescent="0.45">
      <c r="A4393" t="s">
        <v>7884</v>
      </c>
      <c r="B4393" t="s">
        <v>7885</v>
      </c>
      <c r="C4393" t="s">
        <v>7</v>
      </c>
      <c r="D4393" t="s">
        <v>8</v>
      </c>
      <c r="E4393" t="s">
        <v>9</v>
      </c>
      <c r="F4393" s="9">
        <v>45778</v>
      </c>
      <c r="G4393" s="9" t="str">
        <f>TEXT(Ecommerce_Sales_Data[[#This Row],[Order_Date]],"dddd")</f>
        <v>Thursday</v>
      </c>
      <c r="H4393" t="s">
        <v>14757</v>
      </c>
      <c r="I4393" t="s">
        <v>14763</v>
      </c>
      <c r="J4393">
        <v>5</v>
      </c>
      <c r="K4393">
        <v>1</v>
      </c>
      <c r="L4393" s="12">
        <v>2159.14</v>
      </c>
      <c r="M4393" s="11">
        <v>0.15</v>
      </c>
      <c r="N4393" s="12">
        <v>1835.27</v>
      </c>
      <c r="O4393" s="12">
        <v>1141.67</v>
      </c>
      <c r="P4393" s="12">
        <v>693.6</v>
      </c>
      <c r="Q4393" s="11">
        <v>0.37792804328518398</v>
      </c>
    </row>
    <row r="4394" spans="1:17" x14ac:dyDescent="0.45">
      <c r="A4394" t="s">
        <v>7886</v>
      </c>
      <c r="B4394" t="s">
        <v>7887</v>
      </c>
      <c r="C4394" t="s">
        <v>2</v>
      </c>
      <c r="D4394" t="s">
        <v>3</v>
      </c>
      <c r="E4394" t="s">
        <v>4</v>
      </c>
      <c r="F4394" s="9">
        <v>45802</v>
      </c>
      <c r="G4394" s="9" t="str">
        <f>TEXT(Ecommerce_Sales_Data[[#This Row],[Order_Date]],"dddd")</f>
        <v>Sunday</v>
      </c>
      <c r="H4394" t="s">
        <v>14761</v>
      </c>
      <c r="I4394" t="s">
        <v>14763</v>
      </c>
      <c r="J4394">
        <v>5</v>
      </c>
      <c r="K4394">
        <v>1</v>
      </c>
      <c r="L4394" s="12">
        <v>3841.34</v>
      </c>
      <c r="M4394" s="11">
        <v>0</v>
      </c>
      <c r="N4394" s="12">
        <v>3841.34</v>
      </c>
      <c r="O4394" s="12">
        <v>3183.65</v>
      </c>
      <c r="P4394" s="12">
        <v>657.69</v>
      </c>
      <c r="Q4394" s="11">
        <v>0.17121369105572501</v>
      </c>
    </row>
    <row r="4395" spans="1:17" x14ac:dyDescent="0.45">
      <c r="A4395" t="s">
        <v>7888</v>
      </c>
      <c r="B4395" t="s">
        <v>7889</v>
      </c>
      <c r="C4395" t="s">
        <v>28</v>
      </c>
      <c r="D4395" t="s">
        <v>29</v>
      </c>
      <c r="E4395" t="s">
        <v>14</v>
      </c>
      <c r="F4395" s="9">
        <v>45961</v>
      </c>
      <c r="G4395" s="9" t="str">
        <f>TEXT(Ecommerce_Sales_Data[[#This Row],[Order_Date]],"dddd")</f>
        <v>Friday</v>
      </c>
      <c r="H4395" t="s">
        <v>14757</v>
      </c>
      <c r="I4395" t="s">
        <v>14760</v>
      </c>
      <c r="J4395">
        <v>10</v>
      </c>
      <c r="K4395">
        <v>5</v>
      </c>
      <c r="L4395" s="12">
        <v>2202.08</v>
      </c>
      <c r="M4395" s="11">
        <v>0.1</v>
      </c>
      <c r="N4395" s="12">
        <v>9909.36</v>
      </c>
      <c r="O4395" s="12">
        <v>6248.13</v>
      </c>
      <c r="P4395" s="12">
        <v>3661.23</v>
      </c>
      <c r="Q4395" s="11">
        <v>0.36947189324032997</v>
      </c>
    </row>
    <row r="4396" spans="1:17" x14ac:dyDescent="0.45">
      <c r="A4396" t="s">
        <v>7890</v>
      </c>
      <c r="B4396" t="s">
        <v>7891</v>
      </c>
      <c r="C4396" t="s">
        <v>2</v>
      </c>
      <c r="D4396" t="s">
        <v>82</v>
      </c>
      <c r="E4396" t="s">
        <v>4</v>
      </c>
      <c r="F4396" s="9">
        <v>45630</v>
      </c>
      <c r="G4396" s="9" t="str">
        <f>TEXT(Ecommerce_Sales_Data[[#This Row],[Order_Date]],"dddd")</f>
        <v>Wednesday</v>
      </c>
      <c r="H4396" t="s">
        <v>14757</v>
      </c>
      <c r="I4396" t="s">
        <v>14770</v>
      </c>
      <c r="J4396">
        <v>12</v>
      </c>
      <c r="K4396">
        <v>5</v>
      </c>
      <c r="L4396" s="12">
        <v>2629.54</v>
      </c>
      <c r="M4396" s="11">
        <v>0.15</v>
      </c>
      <c r="N4396" s="12">
        <v>11175.55</v>
      </c>
      <c r="O4396" s="12">
        <v>9144.84</v>
      </c>
      <c r="P4396" s="12">
        <v>2030.71</v>
      </c>
      <c r="Q4396" s="11">
        <v>0.18171007243491399</v>
      </c>
    </row>
    <row r="4397" spans="1:17" x14ac:dyDescent="0.45">
      <c r="A4397" t="s">
        <v>7892</v>
      </c>
      <c r="B4397" t="s">
        <v>1630</v>
      </c>
      <c r="C4397" t="s">
        <v>20</v>
      </c>
      <c r="D4397" t="s">
        <v>21</v>
      </c>
      <c r="E4397" t="s">
        <v>22</v>
      </c>
      <c r="F4397" s="9">
        <v>45522</v>
      </c>
      <c r="G4397" s="9" t="str">
        <f>TEXT(Ecommerce_Sales_Data[[#This Row],[Order_Date]],"dddd")</f>
        <v>Sunday</v>
      </c>
      <c r="H4397" t="s">
        <v>14761</v>
      </c>
      <c r="I4397" t="s">
        <v>14762</v>
      </c>
      <c r="J4397">
        <v>8</v>
      </c>
      <c r="K4397">
        <v>4</v>
      </c>
      <c r="L4397" s="12">
        <v>1301.58</v>
      </c>
      <c r="M4397" s="11">
        <v>0.05</v>
      </c>
      <c r="N4397" s="12">
        <v>4946</v>
      </c>
      <c r="O4397" s="12">
        <v>3405.07</v>
      </c>
      <c r="P4397" s="12">
        <v>1540.93</v>
      </c>
      <c r="Q4397" s="11">
        <v>0.31155074807925598</v>
      </c>
    </row>
    <row r="4398" spans="1:17" x14ac:dyDescent="0.45">
      <c r="A4398" t="s">
        <v>7893</v>
      </c>
      <c r="B4398" t="s">
        <v>7894</v>
      </c>
      <c r="C4398" t="s">
        <v>12</v>
      </c>
      <c r="D4398" t="s">
        <v>32</v>
      </c>
      <c r="E4398" t="s">
        <v>9</v>
      </c>
      <c r="F4398" s="9">
        <v>45524</v>
      </c>
      <c r="G4398" s="9" t="str">
        <f>TEXT(Ecommerce_Sales_Data[[#This Row],[Order_Date]],"dddd")</f>
        <v>Tuesday</v>
      </c>
      <c r="H4398" t="s">
        <v>14757</v>
      </c>
      <c r="I4398" t="s">
        <v>14762</v>
      </c>
      <c r="J4398">
        <v>8</v>
      </c>
      <c r="K4398">
        <v>3</v>
      </c>
      <c r="L4398" s="12">
        <v>2989.8</v>
      </c>
      <c r="M4398" s="11">
        <v>0.15</v>
      </c>
      <c r="N4398" s="12">
        <v>7623.99</v>
      </c>
      <c r="O4398" s="12">
        <v>4835.09</v>
      </c>
      <c r="P4398" s="12">
        <v>2788.9</v>
      </c>
      <c r="Q4398" s="11">
        <v>0.365805831329789</v>
      </c>
    </row>
    <row r="4399" spans="1:17" x14ac:dyDescent="0.45">
      <c r="A4399" t="s">
        <v>7895</v>
      </c>
      <c r="B4399" t="s">
        <v>7896</v>
      </c>
      <c r="C4399" t="s">
        <v>7</v>
      </c>
      <c r="D4399" t="s">
        <v>8</v>
      </c>
      <c r="E4399" t="s">
        <v>14</v>
      </c>
      <c r="F4399" s="9">
        <v>45415</v>
      </c>
      <c r="G4399" s="9" t="str">
        <f>TEXT(Ecommerce_Sales_Data[[#This Row],[Order_Date]],"dddd")</f>
        <v>Friday</v>
      </c>
      <c r="H4399" t="s">
        <v>14757</v>
      </c>
      <c r="I4399" t="s">
        <v>14763</v>
      </c>
      <c r="J4399">
        <v>5</v>
      </c>
      <c r="K4399">
        <v>5</v>
      </c>
      <c r="L4399" s="12">
        <v>2428.4299999999998</v>
      </c>
      <c r="M4399" s="11">
        <v>0.1</v>
      </c>
      <c r="N4399" s="12">
        <v>10927.93</v>
      </c>
      <c r="O4399" s="12">
        <v>7000.35</v>
      </c>
      <c r="P4399" s="12">
        <v>3927.58</v>
      </c>
      <c r="Q4399" s="11">
        <v>0.35940749986502502</v>
      </c>
    </row>
    <row r="4400" spans="1:17" x14ac:dyDescent="0.45">
      <c r="A4400" t="s">
        <v>7897</v>
      </c>
      <c r="B4400" t="s">
        <v>3168</v>
      </c>
      <c r="C4400" t="s">
        <v>2</v>
      </c>
      <c r="D4400" t="s">
        <v>17</v>
      </c>
      <c r="E4400" t="s">
        <v>14</v>
      </c>
      <c r="F4400" s="9">
        <v>45763</v>
      </c>
      <c r="G4400" s="9" t="str">
        <f>TEXT(Ecommerce_Sales_Data[[#This Row],[Order_Date]],"dddd")</f>
        <v>Wednesday</v>
      </c>
      <c r="H4400" t="s">
        <v>14757</v>
      </c>
      <c r="I4400" t="s">
        <v>14765</v>
      </c>
      <c r="J4400">
        <v>4</v>
      </c>
      <c r="K4400">
        <v>4</v>
      </c>
      <c r="L4400" s="12">
        <v>1479.52</v>
      </c>
      <c r="M4400" s="11">
        <v>0.15</v>
      </c>
      <c r="N4400" s="12">
        <v>5030.37</v>
      </c>
      <c r="O4400" s="12">
        <v>4160.8599999999997</v>
      </c>
      <c r="P4400" s="12">
        <v>869.51</v>
      </c>
      <c r="Q4400" s="11">
        <v>0.17285209636666901</v>
      </c>
    </row>
    <row r="4401" spans="1:17" x14ac:dyDescent="0.45">
      <c r="A4401" t="s">
        <v>7898</v>
      </c>
      <c r="B4401" t="s">
        <v>7899</v>
      </c>
      <c r="C4401" t="s">
        <v>12</v>
      </c>
      <c r="D4401" t="s">
        <v>41</v>
      </c>
      <c r="E4401" t="s">
        <v>4</v>
      </c>
      <c r="F4401" s="9">
        <v>45672</v>
      </c>
      <c r="G4401" s="9" t="str">
        <f>TEXT(Ecommerce_Sales_Data[[#This Row],[Order_Date]],"dddd")</f>
        <v>Wednesday</v>
      </c>
      <c r="H4401" t="s">
        <v>14757</v>
      </c>
      <c r="I4401" t="s">
        <v>14767</v>
      </c>
      <c r="J4401">
        <v>1</v>
      </c>
      <c r="K4401">
        <v>2</v>
      </c>
      <c r="L4401" s="12">
        <v>1991.02</v>
      </c>
      <c r="M4401" s="11">
        <v>0</v>
      </c>
      <c r="N4401" s="12">
        <v>3982.04</v>
      </c>
      <c r="O4401" s="12">
        <v>3087.01</v>
      </c>
      <c r="P4401" s="12">
        <v>895.03</v>
      </c>
      <c r="Q4401" s="11">
        <v>0.224766702494199</v>
      </c>
    </row>
    <row r="4402" spans="1:17" x14ac:dyDescent="0.45">
      <c r="A4402" t="s">
        <v>7900</v>
      </c>
      <c r="B4402" t="s">
        <v>7901</v>
      </c>
      <c r="C4402" t="s">
        <v>2</v>
      </c>
      <c r="D4402" t="s">
        <v>82</v>
      </c>
      <c r="E4402" t="s">
        <v>4</v>
      </c>
      <c r="F4402" s="9">
        <v>45816</v>
      </c>
      <c r="G4402" s="9" t="str">
        <f>TEXT(Ecommerce_Sales_Data[[#This Row],[Order_Date]],"dddd")</f>
        <v>Sunday</v>
      </c>
      <c r="H4402" t="s">
        <v>14761</v>
      </c>
      <c r="I4402" t="s">
        <v>14759</v>
      </c>
      <c r="J4402">
        <v>6</v>
      </c>
      <c r="K4402">
        <v>4</v>
      </c>
      <c r="L4402" s="12">
        <v>1582.96</v>
      </c>
      <c r="M4402" s="11">
        <v>0.1</v>
      </c>
      <c r="N4402" s="12">
        <v>5698.66</v>
      </c>
      <c r="O4402" s="12">
        <v>4655.9399999999996</v>
      </c>
      <c r="P4402" s="12">
        <v>1042.72</v>
      </c>
      <c r="Q4402" s="11">
        <v>0.182976348825864</v>
      </c>
    </row>
    <row r="4403" spans="1:17" x14ac:dyDescent="0.45">
      <c r="A4403" t="s">
        <v>7902</v>
      </c>
      <c r="B4403" t="s">
        <v>7903</v>
      </c>
      <c r="C4403" t="s">
        <v>12</v>
      </c>
      <c r="D4403" t="s">
        <v>38</v>
      </c>
      <c r="E4403" t="s">
        <v>4</v>
      </c>
      <c r="F4403" s="9">
        <v>45327</v>
      </c>
      <c r="G4403" s="9" t="str">
        <f>TEXT(Ecommerce_Sales_Data[[#This Row],[Order_Date]],"dddd")</f>
        <v>Monday</v>
      </c>
      <c r="H4403" t="s">
        <v>14757</v>
      </c>
      <c r="I4403" t="s">
        <v>14758</v>
      </c>
      <c r="J4403">
        <v>2</v>
      </c>
      <c r="K4403">
        <v>1</v>
      </c>
      <c r="L4403" s="12">
        <v>4511.3599999999997</v>
      </c>
      <c r="M4403" s="11">
        <v>0.15</v>
      </c>
      <c r="N4403" s="12">
        <v>3834.66</v>
      </c>
      <c r="O4403" s="12">
        <v>2609.83</v>
      </c>
      <c r="P4403" s="12">
        <v>1224.83</v>
      </c>
      <c r="Q4403" s="11">
        <v>0.31941032581767398</v>
      </c>
    </row>
    <row r="4404" spans="1:17" x14ac:dyDescent="0.45">
      <c r="A4404" t="s">
        <v>7904</v>
      </c>
      <c r="B4404" t="s">
        <v>7905</v>
      </c>
      <c r="C4404" t="s">
        <v>2</v>
      </c>
      <c r="D4404" t="s">
        <v>65</v>
      </c>
      <c r="E4404" t="s">
        <v>4</v>
      </c>
      <c r="F4404" s="9">
        <v>45967</v>
      </c>
      <c r="G4404" s="9" t="str">
        <f>TEXT(Ecommerce_Sales_Data[[#This Row],[Order_Date]],"dddd")</f>
        <v>Thursday</v>
      </c>
      <c r="H4404" t="s">
        <v>14757</v>
      </c>
      <c r="I4404" t="s">
        <v>14764</v>
      </c>
      <c r="J4404">
        <v>11</v>
      </c>
      <c r="K4404">
        <v>1</v>
      </c>
      <c r="L4404" s="12">
        <v>2578.34</v>
      </c>
      <c r="M4404" s="11">
        <v>0.15</v>
      </c>
      <c r="N4404" s="12">
        <v>2191.59</v>
      </c>
      <c r="O4404" s="12">
        <v>1671.33</v>
      </c>
      <c r="P4404" s="12">
        <v>520.26</v>
      </c>
      <c r="Q4404" s="11">
        <v>0.23738929270529599</v>
      </c>
    </row>
    <row r="4405" spans="1:17" x14ac:dyDescent="0.45">
      <c r="A4405" t="s">
        <v>7906</v>
      </c>
      <c r="B4405" t="s">
        <v>2005</v>
      </c>
      <c r="C4405" t="s">
        <v>2</v>
      </c>
      <c r="D4405" t="s">
        <v>3</v>
      </c>
      <c r="E4405" t="s">
        <v>22</v>
      </c>
      <c r="F4405" s="9">
        <v>46014</v>
      </c>
      <c r="G4405" s="9" t="str">
        <f>TEXT(Ecommerce_Sales_Data[[#This Row],[Order_Date]],"dddd")</f>
        <v>Tuesday</v>
      </c>
      <c r="H4405" t="s">
        <v>14757</v>
      </c>
      <c r="I4405" t="s">
        <v>14770</v>
      </c>
      <c r="J4405">
        <v>12</v>
      </c>
      <c r="K4405">
        <v>1</v>
      </c>
      <c r="L4405" s="12">
        <v>3766.55</v>
      </c>
      <c r="M4405" s="11">
        <v>0.2</v>
      </c>
      <c r="N4405" s="12">
        <v>3013.24</v>
      </c>
      <c r="O4405" s="12">
        <v>2523.36</v>
      </c>
      <c r="P4405" s="12">
        <v>489.88</v>
      </c>
      <c r="Q4405" s="11">
        <v>0.162575831994796</v>
      </c>
    </row>
    <row r="4406" spans="1:17" x14ac:dyDescent="0.45">
      <c r="A4406" t="s">
        <v>7907</v>
      </c>
      <c r="B4406" t="s">
        <v>7908</v>
      </c>
      <c r="C4406" t="s">
        <v>28</v>
      </c>
      <c r="D4406" t="s">
        <v>137</v>
      </c>
      <c r="E4406" t="s">
        <v>14</v>
      </c>
      <c r="F4406" s="9">
        <v>45984</v>
      </c>
      <c r="G4406" s="9" t="str">
        <f>TEXT(Ecommerce_Sales_Data[[#This Row],[Order_Date]],"dddd")</f>
        <v>Sunday</v>
      </c>
      <c r="H4406" t="s">
        <v>14761</v>
      </c>
      <c r="I4406" t="s">
        <v>14764</v>
      </c>
      <c r="J4406">
        <v>11</v>
      </c>
      <c r="K4406">
        <v>2</v>
      </c>
      <c r="L4406" s="12">
        <v>482.29</v>
      </c>
      <c r="M4406" s="11">
        <v>0.05</v>
      </c>
      <c r="N4406" s="12">
        <v>916.35</v>
      </c>
      <c r="O4406" s="12">
        <v>754.24</v>
      </c>
      <c r="P4406" s="12">
        <v>162.11000000000001</v>
      </c>
      <c r="Q4406" s="11">
        <v>0.17690838653353</v>
      </c>
    </row>
    <row r="4407" spans="1:17" x14ac:dyDescent="0.45">
      <c r="A4407" t="s">
        <v>7909</v>
      </c>
      <c r="B4407" t="s">
        <v>4325</v>
      </c>
      <c r="C4407" t="s">
        <v>12</v>
      </c>
      <c r="D4407" t="s">
        <v>38</v>
      </c>
      <c r="E4407" t="s">
        <v>9</v>
      </c>
      <c r="F4407" s="9">
        <v>45851</v>
      </c>
      <c r="G4407" s="9" t="str">
        <f>TEXT(Ecommerce_Sales_Data[[#This Row],[Order_Date]],"dddd")</f>
        <v>Sunday</v>
      </c>
      <c r="H4407" t="s">
        <v>14761</v>
      </c>
      <c r="I4407" t="s">
        <v>14768</v>
      </c>
      <c r="J4407">
        <v>7</v>
      </c>
      <c r="K4407">
        <v>3</v>
      </c>
      <c r="L4407" s="12">
        <v>413.39</v>
      </c>
      <c r="M4407" s="11">
        <v>0.05</v>
      </c>
      <c r="N4407" s="12">
        <v>1178.1600000000001</v>
      </c>
      <c r="O4407" s="12">
        <v>865.12</v>
      </c>
      <c r="P4407" s="12">
        <v>313.04000000000002</v>
      </c>
      <c r="Q4407" s="11">
        <v>0.265702451279962</v>
      </c>
    </row>
    <row r="4408" spans="1:17" x14ac:dyDescent="0.45">
      <c r="A4408" t="s">
        <v>7910</v>
      </c>
      <c r="B4408" t="s">
        <v>7659</v>
      </c>
      <c r="C4408" t="s">
        <v>7</v>
      </c>
      <c r="D4408" t="s">
        <v>134</v>
      </c>
      <c r="E4408" t="s">
        <v>9</v>
      </c>
      <c r="F4408" s="9">
        <v>45728</v>
      </c>
      <c r="G4408" s="9" t="str">
        <f>TEXT(Ecommerce_Sales_Data[[#This Row],[Order_Date]],"dddd")</f>
        <v>Wednesday</v>
      </c>
      <c r="H4408" t="s">
        <v>14757</v>
      </c>
      <c r="I4408" t="s">
        <v>14769</v>
      </c>
      <c r="J4408">
        <v>3</v>
      </c>
      <c r="K4408">
        <v>4</v>
      </c>
      <c r="L4408" s="12">
        <v>2092.5100000000002</v>
      </c>
      <c r="M4408" s="11">
        <v>0.05</v>
      </c>
      <c r="N4408" s="12">
        <v>7951.54</v>
      </c>
      <c r="O4408" s="12">
        <v>6327.57</v>
      </c>
      <c r="P4408" s="12">
        <v>1623.97</v>
      </c>
      <c r="Q4408" s="11">
        <v>0.20423339378284</v>
      </c>
    </row>
    <row r="4409" spans="1:17" x14ac:dyDescent="0.45">
      <c r="A4409" t="s">
        <v>7911</v>
      </c>
      <c r="B4409" t="s">
        <v>4636</v>
      </c>
      <c r="C4409" t="s">
        <v>28</v>
      </c>
      <c r="D4409" t="s">
        <v>35</v>
      </c>
      <c r="E4409" t="s">
        <v>14</v>
      </c>
      <c r="F4409" s="9">
        <v>45809</v>
      </c>
      <c r="G4409" s="9" t="str">
        <f>TEXT(Ecommerce_Sales_Data[[#This Row],[Order_Date]],"dddd")</f>
        <v>Sunday</v>
      </c>
      <c r="H4409" t="s">
        <v>14761</v>
      </c>
      <c r="I4409" t="s">
        <v>14759</v>
      </c>
      <c r="J4409">
        <v>6</v>
      </c>
      <c r="K4409">
        <v>1</v>
      </c>
      <c r="L4409" s="12">
        <v>2326.58</v>
      </c>
      <c r="M4409" s="11">
        <v>0.15</v>
      </c>
      <c r="N4409" s="12">
        <v>1977.59</v>
      </c>
      <c r="O4409" s="12">
        <v>1478.72</v>
      </c>
      <c r="P4409" s="12">
        <v>498.87</v>
      </c>
      <c r="Q4409" s="11">
        <v>0.25226159112859597</v>
      </c>
    </row>
    <row r="4410" spans="1:17" x14ac:dyDescent="0.45">
      <c r="A4410" t="s">
        <v>7912</v>
      </c>
      <c r="B4410" t="s">
        <v>7913</v>
      </c>
      <c r="C4410" t="s">
        <v>28</v>
      </c>
      <c r="D4410" t="s">
        <v>100</v>
      </c>
      <c r="E4410" t="s">
        <v>14</v>
      </c>
      <c r="F4410" s="9">
        <v>45407</v>
      </c>
      <c r="G4410" s="9" t="str">
        <f>TEXT(Ecommerce_Sales_Data[[#This Row],[Order_Date]],"dddd")</f>
        <v>Thursday</v>
      </c>
      <c r="H4410" t="s">
        <v>14757</v>
      </c>
      <c r="I4410" t="s">
        <v>14765</v>
      </c>
      <c r="J4410">
        <v>4</v>
      </c>
      <c r="K4410">
        <v>4</v>
      </c>
      <c r="L4410" s="12">
        <v>3445.22</v>
      </c>
      <c r="M4410" s="11">
        <v>0.15</v>
      </c>
      <c r="N4410" s="12">
        <v>11713.75</v>
      </c>
      <c r="O4410" s="12">
        <v>8178.56</v>
      </c>
      <c r="P4410" s="12">
        <v>3535.19</v>
      </c>
      <c r="Q4410" s="11">
        <v>0.30179831394728401</v>
      </c>
    </row>
    <row r="4411" spans="1:17" x14ac:dyDescent="0.45">
      <c r="A4411" t="s">
        <v>7914</v>
      </c>
      <c r="B4411" t="s">
        <v>1179</v>
      </c>
      <c r="C4411" t="s">
        <v>20</v>
      </c>
      <c r="D4411" t="s">
        <v>25</v>
      </c>
      <c r="E4411" t="s">
        <v>9</v>
      </c>
      <c r="F4411" s="9">
        <v>45473</v>
      </c>
      <c r="G4411" s="9" t="str">
        <f>TEXT(Ecommerce_Sales_Data[[#This Row],[Order_Date]],"dddd")</f>
        <v>Sunday</v>
      </c>
      <c r="H4411" t="s">
        <v>14761</v>
      </c>
      <c r="I4411" t="s">
        <v>14759</v>
      </c>
      <c r="J4411">
        <v>6</v>
      </c>
      <c r="K4411">
        <v>4</v>
      </c>
      <c r="L4411" s="12">
        <v>2549.5500000000002</v>
      </c>
      <c r="M4411" s="11">
        <v>0</v>
      </c>
      <c r="N4411" s="12">
        <v>10198.200000000001</v>
      </c>
      <c r="O4411" s="12">
        <v>8347.0300000000007</v>
      </c>
      <c r="P4411" s="12">
        <v>1851.17</v>
      </c>
      <c r="Q4411" s="11">
        <v>0.18151928771744</v>
      </c>
    </row>
    <row r="4412" spans="1:17" x14ac:dyDescent="0.45">
      <c r="A4412" t="s">
        <v>7915</v>
      </c>
      <c r="B4412" t="s">
        <v>6485</v>
      </c>
      <c r="C4412" t="s">
        <v>20</v>
      </c>
      <c r="D4412" t="s">
        <v>57</v>
      </c>
      <c r="E4412" t="s">
        <v>22</v>
      </c>
      <c r="F4412" s="9">
        <v>45785</v>
      </c>
      <c r="G4412" s="9" t="str">
        <f>TEXT(Ecommerce_Sales_Data[[#This Row],[Order_Date]],"dddd")</f>
        <v>Thursday</v>
      </c>
      <c r="H4412" t="s">
        <v>14757</v>
      </c>
      <c r="I4412" t="s">
        <v>14763</v>
      </c>
      <c r="J4412">
        <v>5</v>
      </c>
      <c r="K4412">
        <v>5</v>
      </c>
      <c r="L4412" s="12">
        <v>435.39</v>
      </c>
      <c r="M4412" s="11">
        <v>0.1</v>
      </c>
      <c r="N4412" s="12">
        <v>1959.25</v>
      </c>
      <c r="O4412" s="12">
        <v>1394.74</v>
      </c>
      <c r="P4412" s="12">
        <v>564.51</v>
      </c>
      <c r="Q4412" s="11">
        <v>0.28812555824933</v>
      </c>
    </row>
    <row r="4413" spans="1:17" x14ac:dyDescent="0.45">
      <c r="A4413" t="s">
        <v>7916</v>
      </c>
      <c r="B4413" t="s">
        <v>7917</v>
      </c>
      <c r="C4413" t="s">
        <v>7</v>
      </c>
      <c r="D4413" t="s">
        <v>46</v>
      </c>
      <c r="E4413" t="s">
        <v>22</v>
      </c>
      <c r="F4413" s="9">
        <v>45931</v>
      </c>
      <c r="G4413" s="9" t="str">
        <f>TEXT(Ecommerce_Sales_Data[[#This Row],[Order_Date]],"dddd")</f>
        <v>Wednesday</v>
      </c>
      <c r="H4413" t="s">
        <v>14757</v>
      </c>
      <c r="I4413" t="s">
        <v>14760</v>
      </c>
      <c r="J4413">
        <v>10</v>
      </c>
      <c r="K4413">
        <v>4</v>
      </c>
      <c r="L4413" s="12">
        <v>1795.91</v>
      </c>
      <c r="M4413" s="11">
        <v>0.05</v>
      </c>
      <c r="N4413" s="12">
        <v>6824.46</v>
      </c>
      <c r="O4413" s="12">
        <v>5493.66</v>
      </c>
      <c r="P4413" s="12">
        <v>1330.8</v>
      </c>
      <c r="Q4413" s="11">
        <v>0.195004439911729</v>
      </c>
    </row>
    <row r="4414" spans="1:17" x14ac:dyDescent="0.45">
      <c r="A4414" t="s">
        <v>7918</v>
      </c>
      <c r="B4414" t="s">
        <v>7919</v>
      </c>
      <c r="C4414" t="s">
        <v>20</v>
      </c>
      <c r="D4414" t="s">
        <v>103</v>
      </c>
      <c r="E4414" t="s">
        <v>22</v>
      </c>
      <c r="F4414" s="9">
        <v>45565</v>
      </c>
      <c r="G4414" s="9" t="str">
        <f>TEXT(Ecommerce_Sales_Data[[#This Row],[Order_Date]],"dddd")</f>
        <v>Monday</v>
      </c>
      <c r="H4414" t="s">
        <v>14757</v>
      </c>
      <c r="I4414" t="s">
        <v>14766</v>
      </c>
      <c r="J4414">
        <v>9</v>
      </c>
      <c r="K4414">
        <v>4</v>
      </c>
      <c r="L4414" s="12">
        <v>3620.81</v>
      </c>
      <c r="M4414" s="11">
        <v>0.15</v>
      </c>
      <c r="N4414" s="12">
        <v>12310.75</v>
      </c>
      <c r="O4414" s="12">
        <v>7867.08</v>
      </c>
      <c r="P4414" s="12">
        <v>4443.67</v>
      </c>
      <c r="Q4414" s="11">
        <v>0.36095851186970701</v>
      </c>
    </row>
    <row r="4415" spans="1:17" x14ac:dyDescent="0.45">
      <c r="A4415" t="s">
        <v>7920</v>
      </c>
      <c r="B4415" t="s">
        <v>5621</v>
      </c>
      <c r="C4415" t="s">
        <v>20</v>
      </c>
      <c r="D4415" t="s">
        <v>57</v>
      </c>
      <c r="E4415" t="s">
        <v>22</v>
      </c>
      <c r="F4415" s="9">
        <v>45529</v>
      </c>
      <c r="G4415" s="9" t="str">
        <f>TEXT(Ecommerce_Sales_Data[[#This Row],[Order_Date]],"dddd")</f>
        <v>Sunday</v>
      </c>
      <c r="H4415" t="s">
        <v>14761</v>
      </c>
      <c r="I4415" t="s">
        <v>14762</v>
      </c>
      <c r="J4415">
        <v>8</v>
      </c>
      <c r="K4415">
        <v>2</v>
      </c>
      <c r="L4415" s="12">
        <v>3253.8</v>
      </c>
      <c r="M4415" s="11">
        <v>0.2</v>
      </c>
      <c r="N4415" s="12">
        <v>5206.08</v>
      </c>
      <c r="O4415" s="12">
        <v>3476.3</v>
      </c>
      <c r="P4415" s="12">
        <v>1729.78</v>
      </c>
      <c r="Q4415" s="11">
        <v>0.332261509619522</v>
      </c>
    </row>
    <row r="4416" spans="1:17" x14ac:dyDescent="0.45">
      <c r="A4416" t="s">
        <v>7921</v>
      </c>
      <c r="B4416" t="s">
        <v>7825</v>
      </c>
      <c r="C4416" t="s">
        <v>7</v>
      </c>
      <c r="D4416" t="s">
        <v>8</v>
      </c>
      <c r="E4416" t="s">
        <v>14</v>
      </c>
      <c r="F4416" s="9">
        <v>45441</v>
      </c>
      <c r="G4416" s="9" t="str">
        <f>TEXT(Ecommerce_Sales_Data[[#This Row],[Order_Date]],"dddd")</f>
        <v>Wednesday</v>
      </c>
      <c r="H4416" t="s">
        <v>14757</v>
      </c>
      <c r="I4416" t="s">
        <v>14763</v>
      </c>
      <c r="J4416">
        <v>5</v>
      </c>
      <c r="K4416">
        <v>3</v>
      </c>
      <c r="L4416" s="12">
        <v>833.66</v>
      </c>
      <c r="M4416" s="11">
        <v>0.15</v>
      </c>
      <c r="N4416" s="12">
        <v>2125.83</v>
      </c>
      <c r="O4416" s="12">
        <v>1691.45</v>
      </c>
      <c r="P4416" s="12">
        <v>434.38</v>
      </c>
      <c r="Q4416" s="11">
        <v>0.20433430707065001</v>
      </c>
    </row>
    <row r="4417" spans="1:17" x14ac:dyDescent="0.45">
      <c r="A4417" t="s">
        <v>7922</v>
      </c>
      <c r="B4417" t="s">
        <v>7430</v>
      </c>
      <c r="C4417" t="s">
        <v>20</v>
      </c>
      <c r="D4417" t="s">
        <v>25</v>
      </c>
      <c r="E4417" t="s">
        <v>9</v>
      </c>
      <c r="F4417" s="9">
        <v>45484</v>
      </c>
      <c r="G4417" s="9" t="str">
        <f>TEXT(Ecommerce_Sales_Data[[#This Row],[Order_Date]],"dddd")</f>
        <v>Thursday</v>
      </c>
      <c r="H4417" t="s">
        <v>14757</v>
      </c>
      <c r="I4417" t="s">
        <v>14768</v>
      </c>
      <c r="J4417">
        <v>7</v>
      </c>
      <c r="K4417">
        <v>5</v>
      </c>
      <c r="L4417" s="12">
        <v>1965.72</v>
      </c>
      <c r="M4417" s="11">
        <v>0.1</v>
      </c>
      <c r="N4417" s="12">
        <v>8845.74</v>
      </c>
      <c r="O4417" s="12">
        <v>6043.63</v>
      </c>
      <c r="P4417" s="12">
        <v>2802.11</v>
      </c>
      <c r="Q4417" s="11">
        <v>0.316775080434198</v>
      </c>
    </row>
    <row r="4418" spans="1:17" x14ac:dyDescent="0.45">
      <c r="A4418" t="s">
        <v>7923</v>
      </c>
      <c r="B4418" t="s">
        <v>7924</v>
      </c>
      <c r="C4418" t="s">
        <v>20</v>
      </c>
      <c r="D4418" t="s">
        <v>57</v>
      </c>
      <c r="E4418" t="s">
        <v>4</v>
      </c>
      <c r="F4418" s="9">
        <v>45885</v>
      </c>
      <c r="G4418" s="9" t="str">
        <f>TEXT(Ecommerce_Sales_Data[[#This Row],[Order_Date]],"dddd")</f>
        <v>Saturday</v>
      </c>
      <c r="H4418" t="s">
        <v>14761</v>
      </c>
      <c r="I4418" t="s">
        <v>14762</v>
      </c>
      <c r="J4418">
        <v>8</v>
      </c>
      <c r="K4418">
        <v>4</v>
      </c>
      <c r="L4418" s="12">
        <v>2670.27</v>
      </c>
      <c r="M4418" s="11">
        <v>0.05</v>
      </c>
      <c r="N4418" s="12">
        <v>10147.030000000001</v>
      </c>
      <c r="O4418" s="12">
        <v>8159.35</v>
      </c>
      <c r="P4418" s="12">
        <v>1987.68</v>
      </c>
      <c r="Q4418" s="11">
        <v>0.19588786078290901</v>
      </c>
    </row>
    <row r="4419" spans="1:17" x14ac:dyDescent="0.45">
      <c r="A4419" t="s">
        <v>7925</v>
      </c>
      <c r="B4419" t="s">
        <v>7926</v>
      </c>
      <c r="C4419" t="s">
        <v>12</v>
      </c>
      <c r="D4419" t="s">
        <v>13</v>
      </c>
      <c r="E4419" t="s">
        <v>22</v>
      </c>
      <c r="F4419" s="9">
        <v>45405</v>
      </c>
      <c r="G4419" s="9" t="str">
        <f>TEXT(Ecommerce_Sales_Data[[#This Row],[Order_Date]],"dddd")</f>
        <v>Tuesday</v>
      </c>
      <c r="H4419" t="s">
        <v>14757</v>
      </c>
      <c r="I4419" t="s">
        <v>14765</v>
      </c>
      <c r="J4419">
        <v>4</v>
      </c>
      <c r="K4419">
        <v>2</v>
      </c>
      <c r="L4419" s="12">
        <v>1952.14</v>
      </c>
      <c r="M4419" s="11">
        <v>0.05</v>
      </c>
      <c r="N4419" s="12">
        <v>3709.07</v>
      </c>
      <c r="O4419" s="12">
        <v>2981.74</v>
      </c>
      <c r="P4419" s="12">
        <v>727.33</v>
      </c>
      <c r="Q4419" s="11">
        <v>0.196094977986396</v>
      </c>
    </row>
    <row r="4420" spans="1:17" x14ac:dyDescent="0.45">
      <c r="A4420" t="s">
        <v>7927</v>
      </c>
      <c r="B4420" t="s">
        <v>7928</v>
      </c>
      <c r="C4420" t="s">
        <v>20</v>
      </c>
      <c r="D4420" t="s">
        <v>25</v>
      </c>
      <c r="E4420" t="s">
        <v>22</v>
      </c>
      <c r="F4420" s="9">
        <v>45432</v>
      </c>
      <c r="G4420" s="9" t="str">
        <f>TEXT(Ecommerce_Sales_Data[[#This Row],[Order_Date]],"dddd")</f>
        <v>Monday</v>
      </c>
      <c r="H4420" t="s">
        <v>14757</v>
      </c>
      <c r="I4420" t="s">
        <v>14763</v>
      </c>
      <c r="J4420">
        <v>5</v>
      </c>
      <c r="K4420">
        <v>3</v>
      </c>
      <c r="L4420" s="12">
        <v>2179.4499999999998</v>
      </c>
      <c r="M4420" s="11">
        <v>0.2</v>
      </c>
      <c r="N4420" s="12">
        <v>5230.68</v>
      </c>
      <c r="O4420" s="12">
        <v>3848.03</v>
      </c>
      <c r="P4420" s="12">
        <v>1382.65</v>
      </c>
      <c r="Q4420" s="11">
        <v>0.26433465629707797</v>
      </c>
    </row>
    <row r="4421" spans="1:17" x14ac:dyDescent="0.45">
      <c r="A4421" t="s">
        <v>7929</v>
      </c>
      <c r="B4421" t="s">
        <v>7930</v>
      </c>
      <c r="C4421" t="s">
        <v>12</v>
      </c>
      <c r="D4421" t="s">
        <v>111</v>
      </c>
      <c r="E4421" t="s">
        <v>22</v>
      </c>
      <c r="F4421" s="9">
        <v>45965</v>
      </c>
      <c r="G4421" s="9" t="str">
        <f>TEXT(Ecommerce_Sales_Data[[#This Row],[Order_Date]],"dddd")</f>
        <v>Tuesday</v>
      </c>
      <c r="H4421" t="s">
        <v>14757</v>
      </c>
      <c r="I4421" t="s">
        <v>14764</v>
      </c>
      <c r="J4421">
        <v>11</v>
      </c>
      <c r="K4421">
        <v>3</v>
      </c>
      <c r="L4421" s="12">
        <v>1574.83</v>
      </c>
      <c r="M4421" s="11">
        <v>0.1</v>
      </c>
      <c r="N4421" s="12">
        <v>4252.04</v>
      </c>
      <c r="O4421" s="12">
        <v>2552.46</v>
      </c>
      <c r="P4421" s="12">
        <v>1699.58</v>
      </c>
      <c r="Q4421" s="11">
        <v>0.39970931599890902</v>
      </c>
    </row>
    <row r="4422" spans="1:17" x14ac:dyDescent="0.45">
      <c r="A4422" t="s">
        <v>7931</v>
      </c>
      <c r="B4422" t="s">
        <v>5272</v>
      </c>
      <c r="C4422" t="s">
        <v>28</v>
      </c>
      <c r="D4422" t="s">
        <v>29</v>
      </c>
      <c r="E4422" t="s">
        <v>4</v>
      </c>
      <c r="F4422" s="9">
        <v>45323</v>
      </c>
      <c r="G4422" s="9" t="str">
        <f>TEXT(Ecommerce_Sales_Data[[#This Row],[Order_Date]],"dddd")</f>
        <v>Thursday</v>
      </c>
      <c r="H4422" t="s">
        <v>14757</v>
      </c>
      <c r="I4422" t="s">
        <v>14758</v>
      </c>
      <c r="J4422">
        <v>2</v>
      </c>
      <c r="K4422">
        <v>4</v>
      </c>
      <c r="L4422" s="12">
        <v>2573.5300000000002</v>
      </c>
      <c r="M4422" s="11">
        <v>0.1</v>
      </c>
      <c r="N4422" s="12">
        <v>9264.7099999999991</v>
      </c>
      <c r="O4422" s="12">
        <v>6050.6</v>
      </c>
      <c r="P4422" s="12">
        <v>3214.11</v>
      </c>
      <c r="Q4422" s="11">
        <v>0.34691965533729602</v>
      </c>
    </row>
    <row r="4423" spans="1:17" x14ac:dyDescent="0.45">
      <c r="A4423" t="s">
        <v>7932</v>
      </c>
      <c r="B4423" t="s">
        <v>7933</v>
      </c>
      <c r="C4423" t="s">
        <v>28</v>
      </c>
      <c r="D4423" t="s">
        <v>85</v>
      </c>
      <c r="E4423" t="s">
        <v>22</v>
      </c>
      <c r="F4423" s="9">
        <v>45757</v>
      </c>
      <c r="G4423" s="9" t="str">
        <f>TEXT(Ecommerce_Sales_Data[[#This Row],[Order_Date]],"dddd")</f>
        <v>Thursday</v>
      </c>
      <c r="H4423" t="s">
        <v>14757</v>
      </c>
      <c r="I4423" t="s">
        <v>14765</v>
      </c>
      <c r="J4423">
        <v>4</v>
      </c>
      <c r="K4423">
        <v>5</v>
      </c>
      <c r="L4423" s="12">
        <v>3125.51</v>
      </c>
      <c r="M4423" s="11">
        <v>0.1</v>
      </c>
      <c r="N4423" s="12">
        <v>14064.8</v>
      </c>
      <c r="O4423" s="12">
        <v>11786.19</v>
      </c>
      <c r="P4423" s="12">
        <v>2278.61</v>
      </c>
      <c r="Q4423" s="11">
        <v>0.162007991581821</v>
      </c>
    </row>
    <row r="4424" spans="1:17" x14ac:dyDescent="0.45">
      <c r="A4424" t="s">
        <v>7934</v>
      </c>
      <c r="B4424" t="s">
        <v>7935</v>
      </c>
      <c r="C4424" t="s">
        <v>20</v>
      </c>
      <c r="D4424" t="s">
        <v>25</v>
      </c>
      <c r="E4424" t="s">
        <v>14</v>
      </c>
      <c r="F4424" s="9">
        <v>45592</v>
      </c>
      <c r="G4424" s="9" t="str">
        <f>TEXT(Ecommerce_Sales_Data[[#This Row],[Order_Date]],"dddd")</f>
        <v>Sunday</v>
      </c>
      <c r="H4424" t="s">
        <v>14761</v>
      </c>
      <c r="I4424" t="s">
        <v>14760</v>
      </c>
      <c r="J4424">
        <v>10</v>
      </c>
      <c r="K4424">
        <v>1</v>
      </c>
      <c r="L4424" s="12">
        <v>575.57000000000005</v>
      </c>
      <c r="M4424" s="11">
        <v>0.05</v>
      </c>
      <c r="N4424" s="12">
        <v>546.79</v>
      </c>
      <c r="O4424" s="12">
        <v>387.22</v>
      </c>
      <c r="P4424" s="12">
        <v>159.57</v>
      </c>
      <c r="Q4424" s="11">
        <v>0.29183050165511398</v>
      </c>
    </row>
    <row r="4425" spans="1:17" x14ac:dyDescent="0.45">
      <c r="A4425" t="s">
        <v>7936</v>
      </c>
      <c r="B4425" t="s">
        <v>7937</v>
      </c>
      <c r="C4425" t="s">
        <v>12</v>
      </c>
      <c r="D4425" t="s">
        <v>32</v>
      </c>
      <c r="E4425" t="s">
        <v>9</v>
      </c>
      <c r="F4425" s="9">
        <v>45796</v>
      </c>
      <c r="G4425" s="9" t="str">
        <f>TEXT(Ecommerce_Sales_Data[[#This Row],[Order_Date]],"dddd")</f>
        <v>Monday</v>
      </c>
      <c r="H4425" t="s">
        <v>14757</v>
      </c>
      <c r="I4425" t="s">
        <v>14763</v>
      </c>
      <c r="J4425">
        <v>5</v>
      </c>
      <c r="K4425">
        <v>5</v>
      </c>
      <c r="L4425" s="12">
        <v>700.83</v>
      </c>
      <c r="M4425" s="11">
        <v>0.2</v>
      </c>
      <c r="N4425" s="12">
        <v>2803.32</v>
      </c>
      <c r="O4425" s="12">
        <v>1889.52</v>
      </c>
      <c r="P4425" s="12">
        <v>913.8</v>
      </c>
      <c r="Q4425" s="11">
        <v>0.32597063481871502</v>
      </c>
    </row>
    <row r="4426" spans="1:17" x14ac:dyDescent="0.45">
      <c r="A4426" t="s">
        <v>7938</v>
      </c>
      <c r="B4426" t="s">
        <v>7939</v>
      </c>
      <c r="C4426" t="s">
        <v>20</v>
      </c>
      <c r="D4426" t="s">
        <v>57</v>
      </c>
      <c r="E4426" t="s">
        <v>22</v>
      </c>
      <c r="F4426" s="9">
        <v>45728</v>
      </c>
      <c r="G4426" s="9" t="str">
        <f>TEXT(Ecommerce_Sales_Data[[#This Row],[Order_Date]],"dddd")</f>
        <v>Wednesday</v>
      </c>
      <c r="H4426" t="s">
        <v>14757</v>
      </c>
      <c r="I4426" t="s">
        <v>14769</v>
      </c>
      <c r="J4426">
        <v>3</v>
      </c>
      <c r="K4426">
        <v>2</v>
      </c>
      <c r="L4426" s="12">
        <v>2407.69</v>
      </c>
      <c r="M4426" s="11">
        <v>0.15</v>
      </c>
      <c r="N4426" s="12">
        <v>4093.07</v>
      </c>
      <c r="O4426" s="12">
        <v>3275.3</v>
      </c>
      <c r="P4426" s="12">
        <v>817.77</v>
      </c>
      <c r="Q4426" s="11">
        <v>0.19979379780946799</v>
      </c>
    </row>
    <row r="4427" spans="1:17" x14ac:dyDescent="0.45">
      <c r="A4427" t="s">
        <v>7940</v>
      </c>
      <c r="B4427" t="s">
        <v>7941</v>
      </c>
      <c r="C4427" t="s">
        <v>7</v>
      </c>
      <c r="D4427" t="s">
        <v>106</v>
      </c>
      <c r="E4427" t="s">
        <v>14</v>
      </c>
      <c r="F4427" s="9">
        <v>45969</v>
      </c>
      <c r="G4427" s="9" t="str">
        <f>TEXT(Ecommerce_Sales_Data[[#This Row],[Order_Date]],"dddd")</f>
        <v>Saturday</v>
      </c>
      <c r="H4427" t="s">
        <v>14761</v>
      </c>
      <c r="I4427" t="s">
        <v>14764</v>
      </c>
      <c r="J4427">
        <v>11</v>
      </c>
      <c r="K4427">
        <v>5</v>
      </c>
      <c r="L4427" s="12">
        <v>1271.23</v>
      </c>
      <c r="M4427" s="11">
        <v>0.1</v>
      </c>
      <c r="N4427" s="12">
        <v>5720.53</v>
      </c>
      <c r="O4427" s="12">
        <v>3960.06</v>
      </c>
      <c r="P4427" s="12">
        <v>1760.47</v>
      </c>
      <c r="Q4427" s="11">
        <v>0.30774596060155301</v>
      </c>
    </row>
    <row r="4428" spans="1:17" x14ac:dyDescent="0.45">
      <c r="A4428" t="s">
        <v>7942</v>
      </c>
      <c r="B4428" t="s">
        <v>1584</v>
      </c>
      <c r="C4428" t="s">
        <v>20</v>
      </c>
      <c r="D4428" t="s">
        <v>103</v>
      </c>
      <c r="E4428" t="s">
        <v>9</v>
      </c>
      <c r="F4428" s="9">
        <v>45649</v>
      </c>
      <c r="G4428" s="9" t="str">
        <f>TEXT(Ecommerce_Sales_Data[[#This Row],[Order_Date]],"dddd")</f>
        <v>Monday</v>
      </c>
      <c r="H4428" t="s">
        <v>14757</v>
      </c>
      <c r="I4428" t="s">
        <v>14770</v>
      </c>
      <c r="J4428">
        <v>12</v>
      </c>
      <c r="K4428">
        <v>3</v>
      </c>
      <c r="L4428" s="12">
        <v>1818.69</v>
      </c>
      <c r="M4428" s="11">
        <v>0</v>
      </c>
      <c r="N4428" s="12">
        <v>5456.07</v>
      </c>
      <c r="O4428" s="12">
        <v>3566.76</v>
      </c>
      <c r="P4428" s="12">
        <v>1889.31</v>
      </c>
      <c r="Q4428" s="11">
        <v>0.34627671565797402</v>
      </c>
    </row>
    <row r="4429" spans="1:17" x14ac:dyDescent="0.45">
      <c r="A4429" t="s">
        <v>7943</v>
      </c>
      <c r="B4429" t="s">
        <v>7944</v>
      </c>
      <c r="C4429" t="s">
        <v>20</v>
      </c>
      <c r="D4429" t="s">
        <v>60</v>
      </c>
      <c r="E4429" t="s">
        <v>22</v>
      </c>
      <c r="F4429" s="9">
        <v>45935</v>
      </c>
      <c r="G4429" s="9" t="str">
        <f>TEXT(Ecommerce_Sales_Data[[#This Row],[Order_Date]],"dddd")</f>
        <v>Sunday</v>
      </c>
      <c r="H4429" t="s">
        <v>14761</v>
      </c>
      <c r="I4429" t="s">
        <v>14760</v>
      </c>
      <c r="J4429">
        <v>10</v>
      </c>
      <c r="K4429">
        <v>4</v>
      </c>
      <c r="L4429" s="12">
        <v>4410.8599999999997</v>
      </c>
      <c r="M4429" s="11">
        <v>0.15</v>
      </c>
      <c r="N4429" s="12">
        <v>14996.92</v>
      </c>
      <c r="O4429" s="12">
        <v>10648.99</v>
      </c>
      <c r="P4429" s="12">
        <v>4347.93</v>
      </c>
      <c r="Q4429" s="11">
        <v>0.289921530554274</v>
      </c>
    </row>
    <row r="4430" spans="1:17" x14ac:dyDescent="0.45">
      <c r="A4430" t="s">
        <v>7945</v>
      </c>
      <c r="B4430" t="s">
        <v>7946</v>
      </c>
      <c r="C4430" t="s">
        <v>7</v>
      </c>
      <c r="D4430" t="s">
        <v>71</v>
      </c>
      <c r="E4430" t="s">
        <v>14</v>
      </c>
      <c r="F4430" s="9">
        <v>45870</v>
      </c>
      <c r="G4430" s="9" t="str">
        <f>TEXT(Ecommerce_Sales_Data[[#This Row],[Order_Date]],"dddd")</f>
        <v>Friday</v>
      </c>
      <c r="H4430" t="s">
        <v>14757</v>
      </c>
      <c r="I4430" t="s">
        <v>14762</v>
      </c>
      <c r="J4430">
        <v>8</v>
      </c>
      <c r="K4430">
        <v>3</v>
      </c>
      <c r="L4430" s="12">
        <v>3152.09</v>
      </c>
      <c r="M4430" s="11">
        <v>0.1</v>
      </c>
      <c r="N4430" s="12">
        <v>8510.64</v>
      </c>
      <c r="O4430" s="12">
        <v>5658.75</v>
      </c>
      <c r="P4430" s="12">
        <v>2851.89</v>
      </c>
      <c r="Q4430" s="11">
        <v>0.33509700798059799</v>
      </c>
    </row>
    <row r="4431" spans="1:17" x14ac:dyDescent="0.45">
      <c r="A4431" t="s">
        <v>7947</v>
      </c>
      <c r="B4431" t="s">
        <v>7948</v>
      </c>
      <c r="C4431" t="s">
        <v>20</v>
      </c>
      <c r="D4431" t="s">
        <v>103</v>
      </c>
      <c r="E4431" t="s">
        <v>4</v>
      </c>
      <c r="F4431" s="9">
        <v>45468</v>
      </c>
      <c r="G4431" s="9" t="str">
        <f>TEXT(Ecommerce_Sales_Data[[#This Row],[Order_Date]],"dddd")</f>
        <v>Tuesday</v>
      </c>
      <c r="H4431" t="s">
        <v>14757</v>
      </c>
      <c r="I4431" t="s">
        <v>14759</v>
      </c>
      <c r="J4431">
        <v>6</v>
      </c>
      <c r="K4431">
        <v>1</v>
      </c>
      <c r="L4431" s="12">
        <v>646.59</v>
      </c>
      <c r="M4431" s="11">
        <v>0.15</v>
      </c>
      <c r="N4431" s="12">
        <v>549.6</v>
      </c>
      <c r="O4431" s="12">
        <v>354.18</v>
      </c>
      <c r="P4431" s="12">
        <v>195.42</v>
      </c>
      <c r="Q4431" s="11">
        <v>0.35556768558952001</v>
      </c>
    </row>
    <row r="4432" spans="1:17" x14ac:dyDescent="0.45">
      <c r="A4432" t="s">
        <v>7949</v>
      </c>
      <c r="B4432" t="s">
        <v>4916</v>
      </c>
      <c r="C4432" t="s">
        <v>2</v>
      </c>
      <c r="D4432" t="s">
        <v>82</v>
      </c>
      <c r="E4432" t="s">
        <v>9</v>
      </c>
      <c r="F4432" s="9">
        <v>45783</v>
      </c>
      <c r="G4432" s="9" t="str">
        <f>TEXT(Ecommerce_Sales_Data[[#This Row],[Order_Date]],"dddd")</f>
        <v>Tuesday</v>
      </c>
      <c r="H4432" t="s">
        <v>14757</v>
      </c>
      <c r="I4432" t="s">
        <v>14763</v>
      </c>
      <c r="J4432">
        <v>5</v>
      </c>
      <c r="K4432">
        <v>5</v>
      </c>
      <c r="L4432" s="12">
        <v>4195.67</v>
      </c>
      <c r="M4432" s="11">
        <v>0</v>
      </c>
      <c r="N4432" s="12">
        <v>20978.35</v>
      </c>
      <c r="O4432" s="12">
        <v>15446.31</v>
      </c>
      <c r="P4432" s="12">
        <v>5532.04</v>
      </c>
      <c r="Q4432" s="11">
        <v>0.26370234074653198</v>
      </c>
    </row>
    <row r="4433" spans="1:17" x14ac:dyDescent="0.45">
      <c r="A4433" t="s">
        <v>7950</v>
      </c>
      <c r="B4433" t="s">
        <v>6464</v>
      </c>
      <c r="C4433" t="s">
        <v>28</v>
      </c>
      <c r="D4433" t="s">
        <v>137</v>
      </c>
      <c r="E4433" t="s">
        <v>22</v>
      </c>
      <c r="F4433" s="9">
        <v>45989</v>
      </c>
      <c r="G4433" s="9" t="str">
        <f>TEXT(Ecommerce_Sales_Data[[#This Row],[Order_Date]],"dddd")</f>
        <v>Friday</v>
      </c>
      <c r="H4433" t="s">
        <v>14757</v>
      </c>
      <c r="I4433" t="s">
        <v>14764</v>
      </c>
      <c r="J4433">
        <v>11</v>
      </c>
      <c r="K4433">
        <v>3</v>
      </c>
      <c r="L4433" s="12">
        <v>3196.47</v>
      </c>
      <c r="M4433" s="11">
        <v>0.1</v>
      </c>
      <c r="N4433" s="12">
        <v>8630.4699999999993</v>
      </c>
      <c r="O4433" s="12">
        <v>6125.73</v>
      </c>
      <c r="P4433" s="12">
        <v>2504.7399999999998</v>
      </c>
      <c r="Q4433" s="11">
        <v>0.29022057894877101</v>
      </c>
    </row>
    <row r="4434" spans="1:17" x14ac:dyDescent="0.45">
      <c r="A4434" t="s">
        <v>7951</v>
      </c>
      <c r="B4434" t="s">
        <v>7952</v>
      </c>
      <c r="C4434" t="s">
        <v>20</v>
      </c>
      <c r="D4434" t="s">
        <v>25</v>
      </c>
      <c r="E4434" t="s">
        <v>4</v>
      </c>
      <c r="F4434" s="9">
        <v>45806</v>
      </c>
      <c r="G4434" s="9" t="str">
        <f>TEXT(Ecommerce_Sales_Data[[#This Row],[Order_Date]],"dddd")</f>
        <v>Thursday</v>
      </c>
      <c r="H4434" t="s">
        <v>14757</v>
      </c>
      <c r="I4434" t="s">
        <v>14763</v>
      </c>
      <c r="J4434">
        <v>5</v>
      </c>
      <c r="K4434">
        <v>3</v>
      </c>
      <c r="L4434" s="12">
        <v>4613.62</v>
      </c>
      <c r="M4434" s="11">
        <v>0.15</v>
      </c>
      <c r="N4434" s="12">
        <v>11764.73</v>
      </c>
      <c r="O4434" s="12">
        <v>9659.17</v>
      </c>
      <c r="P4434" s="12">
        <v>2105.56</v>
      </c>
      <c r="Q4434" s="11">
        <v>0.17897223310692201</v>
      </c>
    </row>
    <row r="4435" spans="1:17" x14ac:dyDescent="0.45">
      <c r="A4435" t="s">
        <v>7953</v>
      </c>
      <c r="B4435" t="s">
        <v>3449</v>
      </c>
      <c r="C4435" t="s">
        <v>28</v>
      </c>
      <c r="D4435" t="s">
        <v>85</v>
      </c>
      <c r="E4435" t="s">
        <v>9</v>
      </c>
      <c r="F4435" s="9">
        <v>45981</v>
      </c>
      <c r="G4435" s="9" t="str">
        <f>TEXT(Ecommerce_Sales_Data[[#This Row],[Order_Date]],"dddd")</f>
        <v>Thursday</v>
      </c>
      <c r="H4435" t="s">
        <v>14757</v>
      </c>
      <c r="I4435" t="s">
        <v>14764</v>
      </c>
      <c r="J4435">
        <v>11</v>
      </c>
      <c r="K4435">
        <v>1</v>
      </c>
      <c r="L4435" s="12">
        <v>1649.98</v>
      </c>
      <c r="M4435" s="11">
        <v>0.2</v>
      </c>
      <c r="N4435" s="12">
        <v>1319.98</v>
      </c>
      <c r="O4435" s="12">
        <v>845.1</v>
      </c>
      <c r="P4435" s="12">
        <v>474.88</v>
      </c>
      <c r="Q4435" s="11">
        <v>0.35976302671252602</v>
      </c>
    </row>
    <row r="4436" spans="1:17" x14ac:dyDescent="0.45">
      <c r="A4436" t="s">
        <v>7954</v>
      </c>
      <c r="B4436" t="s">
        <v>7955</v>
      </c>
      <c r="C4436" t="s">
        <v>12</v>
      </c>
      <c r="D4436" t="s">
        <v>13</v>
      </c>
      <c r="E4436" t="s">
        <v>14</v>
      </c>
      <c r="F4436" s="9">
        <v>45803</v>
      </c>
      <c r="G4436" s="9" t="str">
        <f>TEXT(Ecommerce_Sales_Data[[#This Row],[Order_Date]],"dddd")</f>
        <v>Monday</v>
      </c>
      <c r="H4436" t="s">
        <v>14757</v>
      </c>
      <c r="I4436" t="s">
        <v>14763</v>
      </c>
      <c r="J4436">
        <v>5</v>
      </c>
      <c r="K4436">
        <v>4</v>
      </c>
      <c r="L4436" s="12">
        <v>4871.1899999999996</v>
      </c>
      <c r="M4436" s="11">
        <v>0.2</v>
      </c>
      <c r="N4436" s="12">
        <v>15587.81</v>
      </c>
      <c r="O4436" s="12">
        <v>11192.81</v>
      </c>
      <c r="P4436" s="12">
        <v>4395</v>
      </c>
      <c r="Q4436" s="11">
        <v>0.281951088703288</v>
      </c>
    </row>
    <row r="4437" spans="1:17" x14ac:dyDescent="0.45">
      <c r="A4437" t="s">
        <v>7956</v>
      </c>
      <c r="B4437" t="s">
        <v>6599</v>
      </c>
      <c r="C4437" t="s">
        <v>28</v>
      </c>
      <c r="D4437" t="s">
        <v>35</v>
      </c>
      <c r="E4437" t="s">
        <v>14</v>
      </c>
      <c r="F4437" s="9">
        <v>45718</v>
      </c>
      <c r="G4437" s="9" t="str">
        <f>TEXT(Ecommerce_Sales_Data[[#This Row],[Order_Date]],"dddd")</f>
        <v>Sunday</v>
      </c>
      <c r="H4437" t="s">
        <v>14761</v>
      </c>
      <c r="I4437" t="s">
        <v>14769</v>
      </c>
      <c r="J4437">
        <v>3</v>
      </c>
      <c r="K4437">
        <v>4</v>
      </c>
      <c r="L4437" s="12">
        <v>228.8</v>
      </c>
      <c r="M4437" s="11">
        <v>0.15</v>
      </c>
      <c r="N4437" s="12">
        <v>777.92</v>
      </c>
      <c r="O4437" s="12">
        <v>554.39</v>
      </c>
      <c r="P4437" s="12">
        <v>223.53</v>
      </c>
      <c r="Q4437" s="11">
        <v>0.28734317153434802</v>
      </c>
    </row>
    <row r="4438" spans="1:17" x14ac:dyDescent="0.45">
      <c r="A4438" t="s">
        <v>7957</v>
      </c>
      <c r="B4438" t="s">
        <v>7958</v>
      </c>
      <c r="C4438" t="s">
        <v>7</v>
      </c>
      <c r="D4438" t="s">
        <v>134</v>
      </c>
      <c r="E4438" t="s">
        <v>22</v>
      </c>
      <c r="F4438" s="9">
        <v>45934</v>
      </c>
      <c r="G4438" s="9" t="str">
        <f>TEXT(Ecommerce_Sales_Data[[#This Row],[Order_Date]],"dddd")</f>
        <v>Saturday</v>
      </c>
      <c r="H4438" t="s">
        <v>14761</v>
      </c>
      <c r="I4438" t="s">
        <v>14760</v>
      </c>
      <c r="J4438">
        <v>10</v>
      </c>
      <c r="K4438">
        <v>4</v>
      </c>
      <c r="L4438" s="12">
        <v>3292.23</v>
      </c>
      <c r="M4438" s="11">
        <v>0.05</v>
      </c>
      <c r="N4438" s="12">
        <v>12510.47</v>
      </c>
      <c r="O4438" s="12">
        <v>9122.25</v>
      </c>
      <c r="P4438" s="12">
        <v>3388.22</v>
      </c>
      <c r="Q4438" s="11">
        <v>0.27083075216198899</v>
      </c>
    </row>
    <row r="4439" spans="1:17" x14ac:dyDescent="0.45">
      <c r="A4439" t="s">
        <v>7959</v>
      </c>
      <c r="B4439" t="s">
        <v>7960</v>
      </c>
      <c r="C4439" t="s">
        <v>2</v>
      </c>
      <c r="D4439" t="s">
        <v>82</v>
      </c>
      <c r="E4439" t="s">
        <v>4</v>
      </c>
      <c r="F4439" s="9">
        <v>45910</v>
      </c>
      <c r="G4439" s="9" t="str">
        <f>TEXT(Ecommerce_Sales_Data[[#This Row],[Order_Date]],"dddd")</f>
        <v>Wednesday</v>
      </c>
      <c r="H4439" t="s">
        <v>14757</v>
      </c>
      <c r="I4439" t="s">
        <v>14766</v>
      </c>
      <c r="J4439">
        <v>9</v>
      </c>
      <c r="K4439">
        <v>1</v>
      </c>
      <c r="L4439" s="12">
        <v>2684.4</v>
      </c>
      <c r="M4439" s="11">
        <v>0.2</v>
      </c>
      <c r="N4439" s="12">
        <v>2147.52</v>
      </c>
      <c r="O4439" s="12">
        <v>1462.7</v>
      </c>
      <c r="P4439" s="12">
        <v>684.82</v>
      </c>
      <c r="Q4439" s="11">
        <v>0.318888764714648</v>
      </c>
    </row>
    <row r="4440" spans="1:17" x14ac:dyDescent="0.45">
      <c r="A4440" t="s">
        <v>7961</v>
      </c>
      <c r="B4440" t="s">
        <v>7962</v>
      </c>
      <c r="C4440" t="s">
        <v>28</v>
      </c>
      <c r="D4440" t="s">
        <v>85</v>
      </c>
      <c r="E4440" t="s">
        <v>14</v>
      </c>
      <c r="F4440" s="9">
        <v>45865</v>
      </c>
      <c r="G4440" s="9" t="str">
        <f>TEXT(Ecommerce_Sales_Data[[#This Row],[Order_Date]],"dddd")</f>
        <v>Sunday</v>
      </c>
      <c r="H4440" t="s">
        <v>14761</v>
      </c>
      <c r="I4440" t="s">
        <v>14768</v>
      </c>
      <c r="J4440">
        <v>7</v>
      </c>
      <c r="K4440">
        <v>1</v>
      </c>
      <c r="L4440" s="12">
        <v>737.03</v>
      </c>
      <c r="M4440" s="11">
        <v>0</v>
      </c>
      <c r="N4440" s="12">
        <v>737.03</v>
      </c>
      <c r="O4440" s="12">
        <v>570.11</v>
      </c>
      <c r="P4440" s="12">
        <v>166.92</v>
      </c>
      <c r="Q4440" s="11">
        <v>0.22647653419806499</v>
      </c>
    </row>
    <row r="4441" spans="1:17" x14ac:dyDescent="0.45">
      <c r="A4441" t="s">
        <v>7963</v>
      </c>
      <c r="B4441" t="s">
        <v>7964</v>
      </c>
      <c r="C4441" t="s">
        <v>7</v>
      </c>
      <c r="D4441" t="s">
        <v>106</v>
      </c>
      <c r="E4441" t="s">
        <v>14</v>
      </c>
      <c r="F4441" s="9">
        <v>45704</v>
      </c>
      <c r="G4441" s="9" t="str">
        <f>TEXT(Ecommerce_Sales_Data[[#This Row],[Order_Date]],"dddd")</f>
        <v>Sunday</v>
      </c>
      <c r="H4441" t="s">
        <v>14761</v>
      </c>
      <c r="I4441" t="s">
        <v>14758</v>
      </c>
      <c r="J4441">
        <v>2</v>
      </c>
      <c r="K4441">
        <v>3</v>
      </c>
      <c r="L4441" s="12">
        <v>465.6</v>
      </c>
      <c r="M4441" s="11">
        <v>0.1</v>
      </c>
      <c r="N4441" s="12">
        <v>1257.1199999999999</v>
      </c>
      <c r="O4441" s="12">
        <v>880.89</v>
      </c>
      <c r="P4441" s="12">
        <v>376.23</v>
      </c>
      <c r="Q4441" s="11">
        <v>0.29927930507827399</v>
      </c>
    </row>
    <row r="4442" spans="1:17" x14ac:dyDescent="0.45">
      <c r="A4442" t="s">
        <v>7965</v>
      </c>
      <c r="B4442" t="s">
        <v>7966</v>
      </c>
      <c r="C4442" t="s">
        <v>2</v>
      </c>
      <c r="D4442" t="s">
        <v>17</v>
      </c>
      <c r="E4442" t="s">
        <v>22</v>
      </c>
      <c r="F4442" s="9">
        <v>45299</v>
      </c>
      <c r="G4442" s="9" t="str">
        <f>TEXT(Ecommerce_Sales_Data[[#This Row],[Order_Date]],"dddd")</f>
        <v>Monday</v>
      </c>
      <c r="H4442" t="s">
        <v>14757</v>
      </c>
      <c r="I4442" t="s">
        <v>14767</v>
      </c>
      <c r="J4442">
        <v>1</v>
      </c>
      <c r="K4442">
        <v>4</v>
      </c>
      <c r="L4442" s="12">
        <v>3174.48</v>
      </c>
      <c r="M4442" s="11">
        <v>0.05</v>
      </c>
      <c r="N4442" s="12">
        <v>12063.02</v>
      </c>
      <c r="O4442" s="12">
        <v>7238.57</v>
      </c>
      <c r="P4442" s="12">
        <v>4824.45</v>
      </c>
      <c r="Q4442" s="11">
        <v>0.399937163330576</v>
      </c>
    </row>
    <row r="4443" spans="1:17" x14ac:dyDescent="0.45">
      <c r="A4443" t="s">
        <v>7967</v>
      </c>
      <c r="B4443" t="s">
        <v>7968</v>
      </c>
      <c r="C4443" t="s">
        <v>12</v>
      </c>
      <c r="D4443" t="s">
        <v>38</v>
      </c>
      <c r="E4443" t="s">
        <v>22</v>
      </c>
      <c r="F4443" s="9">
        <v>45383</v>
      </c>
      <c r="G4443" s="9" t="str">
        <f>TEXT(Ecommerce_Sales_Data[[#This Row],[Order_Date]],"dddd")</f>
        <v>Monday</v>
      </c>
      <c r="H4443" t="s">
        <v>14757</v>
      </c>
      <c r="I4443" t="s">
        <v>14765</v>
      </c>
      <c r="J4443">
        <v>4</v>
      </c>
      <c r="K4443">
        <v>1</v>
      </c>
      <c r="L4443" s="12">
        <v>4551.3900000000003</v>
      </c>
      <c r="M4443" s="11">
        <v>0.15</v>
      </c>
      <c r="N4443" s="12">
        <v>3868.68</v>
      </c>
      <c r="O4443" s="12">
        <v>2827.92</v>
      </c>
      <c r="P4443" s="12">
        <v>1040.76</v>
      </c>
      <c r="Q4443" s="11">
        <v>0.26902199199727</v>
      </c>
    </row>
    <row r="4444" spans="1:17" x14ac:dyDescent="0.45">
      <c r="A4444" t="s">
        <v>7969</v>
      </c>
      <c r="B4444" t="s">
        <v>7970</v>
      </c>
      <c r="C4444" t="s">
        <v>20</v>
      </c>
      <c r="D4444" t="s">
        <v>60</v>
      </c>
      <c r="E4444" t="s">
        <v>14</v>
      </c>
      <c r="F4444" s="9">
        <v>45515</v>
      </c>
      <c r="G4444" s="9" t="str">
        <f>TEXT(Ecommerce_Sales_Data[[#This Row],[Order_Date]],"dddd")</f>
        <v>Sunday</v>
      </c>
      <c r="H4444" t="s">
        <v>14761</v>
      </c>
      <c r="I4444" t="s">
        <v>14762</v>
      </c>
      <c r="J4444">
        <v>8</v>
      </c>
      <c r="K4444">
        <v>3</v>
      </c>
      <c r="L4444" s="12">
        <v>2038.35</v>
      </c>
      <c r="M4444" s="11">
        <v>0.05</v>
      </c>
      <c r="N4444" s="12">
        <v>5809.3</v>
      </c>
      <c r="O4444" s="12">
        <v>4933.28</v>
      </c>
      <c r="P4444" s="12">
        <v>876.02</v>
      </c>
      <c r="Q4444" s="11">
        <v>0.15079613722823701</v>
      </c>
    </row>
    <row r="4445" spans="1:17" x14ac:dyDescent="0.45">
      <c r="A4445" t="s">
        <v>7971</v>
      </c>
      <c r="B4445" t="s">
        <v>2902</v>
      </c>
      <c r="C4445" t="s">
        <v>28</v>
      </c>
      <c r="D4445" t="s">
        <v>100</v>
      </c>
      <c r="E4445" t="s">
        <v>9</v>
      </c>
      <c r="F4445" s="9">
        <v>45475</v>
      </c>
      <c r="G4445" s="9" t="str">
        <f>TEXT(Ecommerce_Sales_Data[[#This Row],[Order_Date]],"dddd")</f>
        <v>Tuesday</v>
      </c>
      <c r="H4445" t="s">
        <v>14757</v>
      </c>
      <c r="I4445" t="s">
        <v>14768</v>
      </c>
      <c r="J4445">
        <v>7</v>
      </c>
      <c r="K4445">
        <v>1</v>
      </c>
      <c r="L4445" s="12">
        <v>4489.75</v>
      </c>
      <c r="M4445" s="11">
        <v>0.15</v>
      </c>
      <c r="N4445" s="12">
        <v>3816.29</v>
      </c>
      <c r="O4445" s="12">
        <v>3000.07</v>
      </c>
      <c r="P4445" s="12">
        <v>816.22</v>
      </c>
      <c r="Q4445" s="11">
        <v>0.21387787615720999</v>
      </c>
    </row>
    <row r="4446" spans="1:17" x14ac:dyDescent="0.45">
      <c r="A4446" t="s">
        <v>7972</v>
      </c>
      <c r="B4446" t="s">
        <v>7436</v>
      </c>
      <c r="C4446" t="s">
        <v>12</v>
      </c>
      <c r="D4446" t="s">
        <v>111</v>
      </c>
      <c r="E4446" t="s">
        <v>14</v>
      </c>
      <c r="F4446" s="9">
        <v>45572</v>
      </c>
      <c r="G4446" s="9" t="str">
        <f>TEXT(Ecommerce_Sales_Data[[#This Row],[Order_Date]],"dddd")</f>
        <v>Monday</v>
      </c>
      <c r="H4446" t="s">
        <v>14757</v>
      </c>
      <c r="I4446" t="s">
        <v>14760</v>
      </c>
      <c r="J4446">
        <v>10</v>
      </c>
      <c r="K4446">
        <v>3</v>
      </c>
      <c r="L4446" s="12">
        <v>3681.71</v>
      </c>
      <c r="M4446" s="11">
        <v>0.05</v>
      </c>
      <c r="N4446" s="12">
        <v>10492.87</v>
      </c>
      <c r="O4446" s="12">
        <v>8526.83</v>
      </c>
      <c r="P4446" s="12">
        <v>1966.04</v>
      </c>
      <c r="Q4446" s="11">
        <v>0.187369137328491</v>
      </c>
    </row>
    <row r="4447" spans="1:17" x14ac:dyDescent="0.45">
      <c r="A4447" t="s">
        <v>7973</v>
      </c>
      <c r="B4447" t="s">
        <v>7974</v>
      </c>
      <c r="C4447" t="s">
        <v>28</v>
      </c>
      <c r="D4447" t="s">
        <v>100</v>
      </c>
      <c r="E4447" t="s">
        <v>22</v>
      </c>
      <c r="F4447" s="9">
        <v>45408</v>
      </c>
      <c r="G4447" s="9" t="str">
        <f>TEXT(Ecommerce_Sales_Data[[#This Row],[Order_Date]],"dddd")</f>
        <v>Friday</v>
      </c>
      <c r="H4447" t="s">
        <v>14757</v>
      </c>
      <c r="I4447" t="s">
        <v>14765</v>
      </c>
      <c r="J4447">
        <v>4</v>
      </c>
      <c r="K4447">
        <v>3</v>
      </c>
      <c r="L4447" s="12">
        <v>1419.13</v>
      </c>
      <c r="M4447" s="11">
        <v>0.05</v>
      </c>
      <c r="N4447" s="12">
        <v>4044.52</v>
      </c>
      <c r="O4447" s="12">
        <v>3265.14</v>
      </c>
      <c r="P4447" s="12">
        <v>779.38</v>
      </c>
      <c r="Q4447" s="11">
        <v>0.19270024625913601</v>
      </c>
    </row>
    <row r="4448" spans="1:17" x14ac:dyDescent="0.45">
      <c r="A4448" t="s">
        <v>7975</v>
      </c>
      <c r="B4448" t="s">
        <v>4157</v>
      </c>
      <c r="C4448" t="s">
        <v>2</v>
      </c>
      <c r="D4448" t="s">
        <v>82</v>
      </c>
      <c r="E4448" t="s">
        <v>9</v>
      </c>
      <c r="F4448" s="9">
        <v>45890</v>
      </c>
      <c r="G4448" s="9" t="str">
        <f>TEXT(Ecommerce_Sales_Data[[#This Row],[Order_Date]],"dddd")</f>
        <v>Thursday</v>
      </c>
      <c r="H4448" t="s">
        <v>14757</v>
      </c>
      <c r="I4448" t="s">
        <v>14762</v>
      </c>
      <c r="J4448">
        <v>8</v>
      </c>
      <c r="K4448">
        <v>2</v>
      </c>
      <c r="L4448" s="12">
        <v>1193.26</v>
      </c>
      <c r="M4448" s="11">
        <v>0</v>
      </c>
      <c r="N4448" s="12">
        <v>2386.52</v>
      </c>
      <c r="O4448" s="12">
        <v>1793.02</v>
      </c>
      <c r="P4448" s="12">
        <v>593.5</v>
      </c>
      <c r="Q4448" s="11">
        <v>0.24868846688902699</v>
      </c>
    </row>
    <row r="4449" spans="1:17" x14ac:dyDescent="0.45">
      <c r="A4449" t="s">
        <v>7976</v>
      </c>
      <c r="B4449" t="s">
        <v>2182</v>
      </c>
      <c r="C4449" t="s">
        <v>12</v>
      </c>
      <c r="D4449" t="s">
        <v>13</v>
      </c>
      <c r="E4449" t="s">
        <v>22</v>
      </c>
      <c r="F4449" s="9">
        <v>45381</v>
      </c>
      <c r="G4449" s="9" t="str">
        <f>TEXT(Ecommerce_Sales_Data[[#This Row],[Order_Date]],"dddd")</f>
        <v>Saturday</v>
      </c>
      <c r="H4449" t="s">
        <v>14761</v>
      </c>
      <c r="I4449" t="s">
        <v>14769</v>
      </c>
      <c r="J4449">
        <v>3</v>
      </c>
      <c r="K4449">
        <v>3</v>
      </c>
      <c r="L4449" s="12">
        <v>2384.9299999999998</v>
      </c>
      <c r="M4449" s="11">
        <v>0.05</v>
      </c>
      <c r="N4449" s="12">
        <v>6797.05</v>
      </c>
      <c r="O4449" s="12">
        <v>4819.46</v>
      </c>
      <c r="P4449" s="12">
        <v>1977.59</v>
      </c>
      <c r="Q4449" s="11">
        <v>0.290948279032816</v>
      </c>
    </row>
    <row r="4450" spans="1:17" x14ac:dyDescent="0.45">
      <c r="A4450" t="s">
        <v>7977</v>
      </c>
      <c r="B4450" t="s">
        <v>4137</v>
      </c>
      <c r="C4450" t="s">
        <v>28</v>
      </c>
      <c r="D4450" t="s">
        <v>137</v>
      </c>
      <c r="E4450" t="s">
        <v>9</v>
      </c>
      <c r="F4450" s="9">
        <v>45437</v>
      </c>
      <c r="G4450" s="9" t="str">
        <f>TEXT(Ecommerce_Sales_Data[[#This Row],[Order_Date]],"dddd")</f>
        <v>Saturday</v>
      </c>
      <c r="H4450" t="s">
        <v>14761</v>
      </c>
      <c r="I4450" t="s">
        <v>14763</v>
      </c>
      <c r="J4450">
        <v>5</v>
      </c>
      <c r="K4450">
        <v>1</v>
      </c>
      <c r="L4450" s="12">
        <v>3234.54</v>
      </c>
      <c r="M4450" s="11">
        <v>0</v>
      </c>
      <c r="N4450" s="12">
        <v>3234.54</v>
      </c>
      <c r="O4450" s="12">
        <v>2710.39</v>
      </c>
      <c r="P4450" s="12">
        <v>524.15</v>
      </c>
      <c r="Q4450" s="11">
        <v>0.16204777186246</v>
      </c>
    </row>
    <row r="4451" spans="1:17" x14ac:dyDescent="0.45">
      <c r="A4451" t="s">
        <v>7978</v>
      </c>
      <c r="B4451" t="s">
        <v>7979</v>
      </c>
      <c r="C4451" t="s">
        <v>2</v>
      </c>
      <c r="D4451" t="s">
        <v>82</v>
      </c>
      <c r="E4451" t="s">
        <v>9</v>
      </c>
      <c r="F4451" s="9">
        <v>45995</v>
      </c>
      <c r="G4451" s="9" t="str">
        <f>TEXT(Ecommerce_Sales_Data[[#This Row],[Order_Date]],"dddd")</f>
        <v>Thursday</v>
      </c>
      <c r="H4451" t="s">
        <v>14757</v>
      </c>
      <c r="I4451" t="s">
        <v>14770</v>
      </c>
      <c r="J4451">
        <v>12</v>
      </c>
      <c r="K4451">
        <v>3</v>
      </c>
      <c r="L4451" s="12">
        <v>2239.94</v>
      </c>
      <c r="M4451" s="11">
        <v>0.15</v>
      </c>
      <c r="N4451" s="12">
        <v>5711.85</v>
      </c>
      <c r="O4451" s="12">
        <v>4358.3</v>
      </c>
      <c r="P4451" s="12">
        <v>1353.55</v>
      </c>
      <c r="Q4451" s="11">
        <v>0.23697225942558001</v>
      </c>
    </row>
    <row r="4452" spans="1:17" x14ac:dyDescent="0.45">
      <c r="A4452" t="s">
        <v>7980</v>
      </c>
      <c r="B4452" t="s">
        <v>4718</v>
      </c>
      <c r="C4452" t="s">
        <v>20</v>
      </c>
      <c r="D4452" t="s">
        <v>25</v>
      </c>
      <c r="E4452" t="s">
        <v>9</v>
      </c>
      <c r="F4452" s="9">
        <v>45774</v>
      </c>
      <c r="G4452" s="9" t="str">
        <f>TEXT(Ecommerce_Sales_Data[[#This Row],[Order_Date]],"dddd")</f>
        <v>Sunday</v>
      </c>
      <c r="H4452" t="s">
        <v>14761</v>
      </c>
      <c r="I4452" t="s">
        <v>14765</v>
      </c>
      <c r="J4452">
        <v>4</v>
      </c>
      <c r="K4452">
        <v>3</v>
      </c>
      <c r="L4452" s="12">
        <v>4938.54</v>
      </c>
      <c r="M4452" s="11">
        <v>0.2</v>
      </c>
      <c r="N4452" s="12">
        <v>11852.5</v>
      </c>
      <c r="O4452" s="12">
        <v>9200.57</v>
      </c>
      <c r="P4452" s="12">
        <v>2651.93</v>
      </c>
      <c r="Q4452" s="11">
        <v>0.22374435773043699</v>
      </c>
    </row>
    <row r="4453" spans="1:17" x14ac:dyDescent="0.45">
      <c r="A4453" t="s">
        <v>7981</v>
      </c>
      <c r="B4453" t="s">
        <v>7982</v>
      </c>
      <c r="C4453" t="s">
        <v>28</v>
      </c>
      <c r="D4453" t="s">
        <v>100</v>
      </c>
      <c r="E4453" t="s">
        <v>14</v>
      </c>
      <c r="F4453" s="9">
        <v>45954</v>
      </c>
      <c r="G4453" s="9" t="str">
        <f>TEXT(Ecommerce_Sales_Data[[#This Row],[Order_Date]],"dddd")</f>
        <v>Friday</v>
      </c>
      <c r="H4453" t="s">
        <v>14757</v>
      </c>
      <c r="I4453" t="s">
        <v>14760</v>
      </c>
      <c r="J4453">
        <v>10</v>
      </c>
      <c r="K4453">
        <v>3</v>
      </c>
      <c r="L4453" s="12">
        <v>2133.7199999999998</v>
      </c>
      <c r="M4453" s="11">
        <v>0.05</v>
      </c>
      <c r="N4453" s="12">
        <v>6081.1</v>
      </c>
      <c r="O4453" s="12">
        <v>3975.29</v>
      </c>
      <c r="P4453" s="12">
        <v>2105.81</v>
      </c>
      <c r="Q4453" s="11">
        <v>0.346287678216112</v>
      </c>
    </row>
    <row r="4454" spans="1:17" x14ac:dyDescent="0.45">
      <c r="A4454" t="s">
        <v>7983</v>
      </c>
      <c r="B4454" t="s">
        <v>7984</v>
      </c>
      <c r="C4454" t="s">
        <v>7</v>
      </c>
      <c r="D4454" t="s">
        <v>8</v>
      </c>
      <c r="E4454" t="s">
        <v>14</v>
      </c>
      <c r="F4454" s="9">
        <v>45742</v>
      </c>
      <c r="G4454" s="9" t="str">
        <f>TEXT(Ecommerce_Sales_Data[[#This Row],[Order_Date]],"dddd")</f>
        <v>Wednesday</v>
      </c>
      <c r="H4454" t="s">
        <v>14757</v>
      </c>
      <c r="I4454" t="s">
        <v>14769</v>
      </c>
      <c r="J4454">
        <v>3</v>
      </c>
      <c r="K4454">
        <v>1</v>
      </c>
      <c r="L4454" s="12">
        <v>1135.1500000000001</v>
      </c>
      <c r="M4454" s="11">
        <v>0.05</v>
      </c>
      <c r="N4454" s="12">
        <v>1078.3900000000001</v>
      </c>
      <c r="O4454" s="12">
        <v>697.69</v>
      </c>
      <c r="P4454" s="12">
        <v>380.7</v>
      </c>
      <c r="Q4454" s="11">
        <v>0.353026270644201</v>
      </c>
    </row>
    <row r="4455" spans="1:17" x14ac:dyDescent="0.45">
      <c r="A4455" t="s">
        <v>7985</v>
      </c>
      <c r="B4455" t="s">
        <v>7986</v>
      </c>
      <c r="C4455" t="s">
        <v>20</v>
      </c>
      <c r="D4455" t="s">
        <v>25</v>
      </c>
      <c r="E4455" t="s">
        <v>9</v>
      </c>
      <c r="F4455" s="9">
        <v>45402</v>
      </c>
      <c r="G4455" s="9" t="str">
        <f>TEXT(Ecommerce_Sales_Data[[#This Row],[Order_Date]],"dddd")</f>
        <v>Saturday</v>
      </c>
      <c r="H4455" t="s">
        <v>14761</v>
      </c>
      <c r="I4455" t="s">
        <v>14765</v>
      </c>
      <c r="J4455">
        <v>4</v>
      </c>
      <c r="K4455">
        <v>1</v>
      </c>
      <c r="L4455" s="12">
        <v>2127.86</v>
      </c>
      <c r="M4455" s="11">
        <v>0.05</v>
      </c>
      <c r="N4455" s="12">
        <v>2021.47</v>
      </c>
      <c r="O4455" s="12">
        <v>1505.03</v>
      </c>
      <c r="P4455" s="12">
        <v>516.44000000000005</v>
      </c>
      <c r="Q4455" s="11">
        <v>0.255477449578772</v>
      </c>
    </row>
    <row r="4456" spans="1:17" x14ac:dyDescent="0.45">
      <c r="A4456" t="s">
        <v>7987</v>
      </c>
      <c r="B4456" t="s">
        <v>1532</v>
      </c>
      <c r="C4456" t="s">
        <v>2</v>
      </c>
      <c r="D4456" t="s">
        <v>3</v>
      </c>
      <c r="E4456" t="s">
        <v>4</v>
      </c>
      <c r="F4456" s="9">
        <v>45792</v>
      </c>
      <c r="G4456" s="9" t="str">
        <f>TEXT(Ecommerce_Sales_Data[[#This Row],[Order_Date]],"dddd")</f>
        <v>Thursday</v>
      </c>
      <c r="H4456" t="s">
        <v>14757</v>
      </c>
      <c r="I4456" t="s">
        <v>14763</v>
      </c>
      <c r="J4456">
        <v>5</v>
      </c>
      <c r="K4456">
        <v>2</v>
      </c>
      <c r="L4456" s="12">
        <v>1745.69</v>
      </c>
      <c r="M4456" s="11">
        <v>0.15</v>
      </c>
      <c r="N4456" s="12">
        <v>2967.67</v>
      </c>
      <c r="O4456" s="12">
        <v>1915.59</v>
      </c>
      <c r="P4456" s="12">
        <v>1052.08</v>
      </c>
      <c r="Q4456" s="11">
        <v>0.35451381049779801</v>
      </c>
    </row>
    <row r="4457" spans="1:17" x14ac:dyDescent="0.45">
      <c r="A4457" t="s">
        <v>7988</v>
      </c>
      <c r="B4457" t="s">
        <v>7989</v>
      </c>
      <c r="C4457" t="s">
        <v>2</v>
      </c>
      <c r="D4457" t="s">
        <v>82</v>
      </c>
      <c r="E4457" t="s">
        <v>9</v>
      </c>
      <c r="F4457" s="9">
        <v>45892</v>
      </c>
      <c r="G4457" s="9" t="str">
        <f>TEXT(Ecommerce_Sales_Data[[#This Row],[Order_Date]],"dddd")</f>
        <v>Saturday</v>
      </c>
      <c r="H4457" t="s">
        <v>14761</v>
      </c>
      <c r="I4457" t="s">
        <v>14762</v>
      </c>
      <c r="J4457">
        <v>8</v>
      </c>
      <c r="K4457">
        <v>3</v>
      </c>
      <c r="L4457" s="12">
        <v>4757.17</v>
      </c>
      <c r="M4457" s="11">
        <v>0</v>
      </c>
      <c r="N4457" s="12">
        <v>14271.51</v>
      </c>
      <c r="O4457" s="12">
        <v>10636.37</v>
      </c>
      <c r="P4457" s="12">
        <v>3635.14</v>
      </c>
      <c r="Q4457" s="11">
        <v>0.25471306119674803</v>
      </c>
    </row>
    <row r="4458" spans="1:17" x14ac:dyDescent="0.45">
      <c r="A4458" t="s">
        <v>7990</v>
      </c>
      <c r="B4458" t="s">
        <v>3316</v>
      </c>
      <c r="C4458" t="s">
        <v>12</v>
      </c>
      <c r="D4458" t="s">
        <v>111</v>
      </c>
      <c r="E4458" t="s">
        <v>14</v>
      </c>
      <c r="F4458" s="9">
        <v>45747</v>
      </c>
      <c r="G4458" s="9" t="str">
        <f>TEXT(Ecommerce_Sales_Data[[#This Row],[Order_Date]],"dddd")</f>
        <v>Monday</v>
      </c>
      <c r="H4458" t="s">
        <v>14757</v>
      </c>
      <c r="I4458" t="s">
        <v>14769</v>
      </c>
      <c r="J4458">
        <v>3</v>
      </c>
      <c r="K4458">
        <v>4</v>
      </c>
      <c r="L4458" s="12">
        <v>1814.06</v>
      </c>
      <c r="M4458" s="11">
        <v>0.1</v>
      </c>
      <c r="N4458" s="12">
        <v>6530.62</v>
      </c>
      <c r="O4458" s="12">
        <v>4894.28</v>
      </c>
      <c r="P4458" s="12">
        <v>1636.34</v>
      </c>
      <c r="Q4458" s="11">
        <v>0.250564264954935</v>
      </c>
    </row>
    <row r="4459" spans="1:17" x14ac:dyDescent="0.45">
      <c r="A4459" t="s">
        <v>7991</v>
      </c>
      <c r="B4459" t="s">
        <v>2804</v>
      </c>
      <c r="C4459" t="s">
        <v>28</v>
      </c>
      <c r="D4459" t="s">
        <v>29</v>
      </c>
      <c r="E4459" t="s">
        <v>4</v>
      </c>
      <c r="F4459" s="9">
        <v>45650</v>
      </c>
      <c r="G4459" s="9" t="str">
        <f>TEXT(Ecommerce_Sales_Data[[#This Row],[Order_Date]],"dddd")</f>
        <v>Tuesday</v>
      </c>
      <c r="H4459" t="s">
        <v>14757</v>
      </c>
      <c r="I4459" t="s">
        <v>14770</v>
      </c>
      <c r="J4459">
        <v>12</v>
      </c>
      <c r="K4459">
        <v>1</v>
      </c>
      <c r="L4459" s="12">
        <v>4329.03</v>
      </c>
      <c r="M4459" s="11">
        <v>0.15</v>
      </c>
      <c r="N4459" s="12">
        <v>3679.68</v>
      </c>
      <c r="O4459" s="12">
        <v>2477.4699999999998</v>
      </c>
      <c r="P4459" s="12">
        <v>1202.21</v>
      </c>
      <c r="Q4459" s="11">
        <v>0.32671591007913697</v>
      </c>
    </row>
    <row r="4460" spans="1:17" x14ac:dyDescent="0.45">
      <c r="A4460" t="s">
        <v>7992</v>
      </c>
      <c r="B4460" t="s">
        <v>7993</v>
      </c>
      <c r="C4460" t="s">
        <v>20</v>
      </c>
      <c r="D4460" t="s">
        <v>57</v>
      </c>
      <c r="E4460" t="s">
        <v>9</v>
      </c>
      <c r="F4460" s="9">
        <v>45893</v>
      </c>
      <c r="G4460" s="9" t="str">
        <f>TEXT(Ecommerce_Sales_Data[[#This Row],[Order_Date]],"dddd")</f>
        <v>Sunday</v>
      </c>
      <c r="H4460" t="s">
        <v>14761</v>
      </c>
      <c r="I4460" t="s">
        <v>14762</v>
      </c>
      <c r="J4460">
        <v>8</v>
      </c>
      <c r="K4460">
        <v>2</v>
      </c>
      <c r="L4460" s="12">
        <v>3070.01</v>
      </c>
      <c r="M4460" s="11">
        <v>0.1</v>
      </c>
      <c r="N4460" s="12">
        <v>5526.02</v>
      </c>
      <c r="O4460" s="12">
        <v>3991.42</v>
      </c>
      <c r="P4460" s="12">
        <v>1534.6</v>
      </c>
      <c r="Q4460" s="11">
        <v>0.27770438760626998</v>
      </c>
    </row>
    <row r="4461" spans="1:17" x14ac:dyDescent="0.45">
      <c r="A4461" t="s">
        <v>7994</v>
      </c>
      <c r="B4461" t="s">
        <v>7995</v>
      </c>
      <c r="C4461" t="s">
        <v>7</v>
      </c>
      <c r="D4461" t="s">
        <v>106</v>
      </c>
      <c r="E4461" t="s">
        <v>14</v>
      </c>
      <c r="F4461" s="9">
        <v>45995</v>
      </c>
      <c r="G4461" s="9" t="str">
        <f>TEXT(Ecommerce_Sales_Data[[#This Row],[Order_Date]],"dddd")</f>
        <v>Thursday</v>
      </c>
      <c r="H4461" t="s">
        <v>14757</v>
      </c>
      <c r="I4461" t="s">
        <v>14770</v>
      </c>
      <c r="J4461">
        <v>12</v>
      </c>
      <c r="K4461">
        <v>5</v>
      </c>
      <c r="L4461" s="12">
        <v>2038.53</v>
      </c>
      <c r="M4461" s="11">
        <v>0.15</v>
      </c>
      <c r="N4461" s="12">
        <v>8663.75</v>
      </c>
      <c r="O4461" s="12">
        <v>6313.22</v>
      </c>
      <c r="P4461" s="12">
        <v>2350.5300000000002</v>
      </c>
      <c r="Q4461" s="11">
        <v>0.271306305006493</v>
      </c>
    </row>
    <row r="4462" spans="1:17" x14ac:dyDescent="0.45">
      <c r="A4462" t="s">
        <v>7996</v>
      </c>
      <c r="B4462" t="s">
        <v>7997</v>
      </c>
      <c r="C4462" t="s">
        <v>7</v>
      </c>
      <c r="D4462" t="s">
        <v>71</v>
      </c>
      <c r="E4462" t="s">
        <v>4</v>
      </c>
      <c r="F4462" s="9">
        <v>45376</v>
      </c>
      <c r="G4462" s="9" t="str">
        <f>TEXT(Ecommerce_Sales_Data[[#This Row],[Order_Date]],"dddd")</f>
        <v>Monday</v>
      </c>
      <c r="H4462" t="s">
        <v>14757</v>
      </c>
      <c r="I4462" t="s">
        <v>14769</v>
      </c>
      <c r="J4462">
        <v>3</v>
      </c>
      <c r="K4462">
        <v>1</v>
      </c>
      <c r="L4462" s="12">
        <v>472.9</v>
      </c>
      <c r="M4462" s="11">
        <v>0</v>
      </c>
      <c r="N4462" s="12">
        <v>472.9</v>
      </c>
      <c r="O4462" s="12">
        <v>324.94</v>
      </c>
      <c r="P4462" s="12">
        <v>147.96</v>
      </c>
      <c r="Q4462" s="11">
        <v>0.31287798688940599</v>
      </c>
    </row>
    <row r="4463" spans="1:17" x14ac:dyDescent="0.45">
      <c r="A4463" t="s">
        <v>7998</v>
      </c>
      <c r="B4463" t="s">
        <v>7999</v>
      </c>
      <c r="C4463" t="s">
        <v>7</v>
      </c>
      <c r="D4463" t="s">
        <v>134</v>
      </c>
      <c r="E4463" t="s">
        <v>9</v>
      </c>
      <c r="F4463" s="9">
        <v>45391</v>
      </c>
      <c r="G4463" s="9" t="str">
        <f>TEXT(Ecommerce_Sales_Data[[#This Row],[Order_Date]],"dddd")</f>
        <v>Tuesday</v>
      </c>
      <c r="H4463" t="s">
        <v>14757</v>
      </c>
      <c r="I4463" t="s">
        <v>14765</v>
      </c>
      <c r="J4463">
        <v>4</v>
      </c>
      <c r="K4463">
        <v>3</v>
      </c>
      <c r="L4463" s="12">
        <v>3277.28</v>
      </c>
      <c r="M4463" s="11">
        <v>0</v>
      </c>
      <c r="N4463" s="12">
        <v>9831.84</v>
      </c>
      <c r="O4463" s="12">
        <v>6611.81</v>
      </c>
      <c r="P4463" s="12">
        <v>3220.03</v>
      </c>
      <c r="Q4463" s="11">
        <v>0.32751041514101098</v>
      </c>
    </row>
    <row r="4464" spans="1:17" x14ac:dyDescent="0.45">
      <c r="A4464" t="s">
        <v>8000</v>
      </c>
      <c r="B4464" t="s">
        <v>8001</v>
      </c>
      <c r="C4464" t="s">
        <v>12</v>
      </c>
      <c r="D4464" t="s">
        <v>13</v>
      </c>
      <c r="E4464" t="s">
        <v>22</v>
      </c>
      <c r="F4464" s="9">
        <v>45736</v>
      </c>
      <c r="G4464" s="9" t="str">
        <f>TEXT(Ecommerce_Sales_Data[[#This Row],[Order_Date]],"dddd")</f>
        <v>Thursday</v>
      </c>
      <c r="H4464" t="s">
        <v>14757</v>
      </c>
      <c r="I4464" t="s">
        <v>14769</v>
      </c>
      <c r="J4464">
        <v>3</v>
      </c>
      <c r="K4464">
        <v>2</v>
      </c>
      <c r="L4464" s="12">
        <v>3138.54</v>
      </c>
      <c r="M4464" s="11">
        <v>0.2</v>
      </c>
      <c r="N4464" s="12">
        <v>5021.66</v>
      </c>
      <c r="O4464" s="12">
        <v>3761.47</v>
      </c>
      <c r="P4464" s="12">
        <v>1260.19</v>
      </c>
      <c r="Q4464" s="11">
        <v>0.250950880784442</v>
      </c>
    </row>
    <row r="4465" spans="1:17" x14ac:dyDescent="0.45">
      <c r="A4465" t="s">
        <v>8002</v>
      </c>
      <c r="B4465" t="s">
        <v>8003</v>
      </c>
      <c r="C4465" t="s">
        <v>20</v>
      </c>
      <c r="D4465" t="s">
        <v>57</v>
      </c>
      <c r="E4465" t="s">
        <v>14</v>
      </c>
      <c r="F4465" s="9">
        <v>45894</v>
      </c>
      <c r="G4465" s="9" t="str">
        <f>TEXT(Ecommerce_Sales_Data[[#This Row],[Order_Date]],"dddd")</f>
        <v>Monday</v>
      </c>
      <c r="H4465" t="s">
        <v>14757</v>
      </c>
      <c r="I4465" t="s">
        <v>14762</v>
      </c>
      <c r="J4465">
        <v>8</v>
      </c>
      <c r="K4465">
        <v>4</v>
      </c>
      <c r="L4465" s="12">
        <v>960.65</v>
      </c>
      <c r="M4465" s="11">
        <v>0</v>
      </c>
      <c r="N4465" s="12">
        <v>3842.6</v>
      </c>
      <c r="O4465" s="12">
        <v>2548.9699999999998</v>
      </c>
      <c r="P4465" s="12">
        <v>1293.6300000000001</v>
      </c>
      <c r="Q4465" s="11">
        <v>0.33665486909904802</v>
      </c>
    </row>
    <row r="4466" spans="1:17" x14ac:dyDescent="0.45">
      <c r="A4466" t="s">
        <v>8004</v>
      </c>
      <c r="B4466" t="s">
        <v>8005</v>
      </c>
      <c r="C4466" t="s">
        <v>2</v>
      </c>
      <c r="D4466" t="s">
        <v>65</v>
      </c>
      <c r="E4466" t="s">
        <v>22</v>
      </c>
      <c r="F4466" s="9">
        <v>45488</v>
      </c>
      <c r="G4466" s="9" t="str">
        <f>TEXT(Ecommerce_Sales_Data[[#This Row],[Order_Date]],"dddd")</f>
        <v>Monday</v>
      </c>
      <c r="H4466" t="s">
        <v>14757</v>
      </c>
      <c r="I4466" t="s">
        <v>14768</v>
      </c>
      <c r="J4466">
        <v>7</v>
      </c>
      <c r="K4466">
        <v>5</v>
      </c>
      <c r="L4466" s="12">
        <v>201.76</v>
      </c>
      <c r="M4466" s="11">
        <v>0.05</v>
      </c>
      <c r="N4466" s="12">
        <v>958.36</v>
      </c>
      <c r="O4466" s="12">
        <v>669.78</v>
      </c>
      <c r="P4466" s="12">
        <v>288.58</v>
      </c>
      <c r="Q4466" s="11">
        <v>0.30111857757001498</v>
      </c>
    </row>
    <row r="4467" spans="1:17" x14ac:dyDescent="0.45">
      <c r="A4467" t="s">
        <v>8006</v>
      </c>
      <c r="B4467" t="s">
        <v>127</v>
      </c>
      <c r="C4467" t="s">
        <v>2</v>
      </c>
      <c r="D4467" t="s">
        <v>68</v>
      </c>
      <c r="E4467" t="s">
        <v>22</v>
      </c>
      <c r="F4467" s="9">
        <v>45965</v>
      </c>
      <c r="G4467" s="9" t="str">
        <f>TEXT(Ecommerce_Sales_Data[[#This Row],[Order_Date]],"dddd")</f>
        <v>Tuesday</v>
      </c>
      <c r="H4467" t="s">
        <v>14757</v>
      </c>
      <c r="I4467" t="s">
        <v>14764</v>
      </c>
      <c r="J4467">
        <v>11</v>
      </c>
      <c r="K4467">
        <v>2</v>
      </c>
      <c r="L4467" s="12">
        <v>3119.91</v>
      </c>
      <c r="M4467" s="11">
        <v>0.15</v>
      </c>
      <c r="N4467" s="12">
        <v>5303.85</v>
      </c>
      <c r="O4467" s="12">
        <v>3408.13</v>
      </c>
      <c r="P4467" s="12">
        <v>1895.72</v>
      </c>
      <c r="Q4467" s="11">
        <v>0.35742338112880301</v>
      </c>
    </row>
    <row r="4468" spans="1:17" x14ac:dyDescent="0.45">
      <c r="A4468" t="s">
        <v>8007</v>
      </c>
      <c r="B4468" t="s">
        <v>8008</v>
      </c>
      <c r="C4468" t="s">
        <v>20</v>
      </c>
      <c r="D4468" t="s">
        <v>60</v>
      </c>
      <c r="E4468" t="s">
        <v>9</v>
      </c>
      <c r="F4468" s="9">
        <v>45629</v>
      </c>
      <c r="G4468" s="9" t="str">
        <f>TEXT(Ecommerce_Sales_Data[[#This Row],[Order_Date]],"dddd")</f>
        <v>Tuesday</v>
      </c>
      <c r="H4468" t="s">
        <v>14757</v>
      </c>
      <c r="I4468" t="s">
        <v>14770</v>
      </c>
      <c r="J4468">
        <v>12</v>
      </c>
      <c r="K4468">
        <v>4</v>
      </c>
      <c r="L4468" s="12">
        <v>2316.52</v>
      </c>
      <c r="M4468" s="11">
        <v>0.15</v>
      </c>
      <c r="N4468" s="12">
        <v>7876.17</v>
      </c>
      <c r="O4468" s="12">
        <v>5744.45</v>
      </c>
      <c r="P4468" s="12">
        <v>2131.7199999999998</v>
      </c>
      <c r="Q4468" s="11">
        <v>0.27065439166498401</v>
      </c>
    </row>
    <row r="4469" spans="1:17" x14ac:dyDescent="0.45">
      <c r="A4469" t="s">
        <v>8009</v>
      </c>
      <c r="B4469" t="s">
        <v>8010</v>
      </c>
      <c r="C4469" t="s">
        <v>7</v>
      </c>
      <c r="D4469" t="s">
        <v>8</v>
      </c>
      <c r="E4469" t="s">
        <v>14</v>
      </c>
      <c r="F4469" s="9">
        <v>45976</v>
      </c>
      <c r="G4469" s="9" t="str">
        <f>TEXT(Ecommerce_Sales_Data[[#This Row],[Order_Date]],"dddd")</f>
        <v>Saturday</v>
      </c>
      <c r="H4469" t="s">
        <v>14761</v>
      </c>
      <c r="I4469" t="s">
        <v>14764</v>
      </c>
      <c r="J4469">
        <v>11</v>
      </c>
      <c r="K4469">
        <v>3</v>
      </c>
      <c r="L4469" s="12">
        <v>3846.33</v>
      </c>
      <c r="M4469" s="11">
        <v>0.2</v>
      </c>
      <c r="N4469" s="12">
        <v>9231.19</v>
      </c>
      <c r="O4469" s="12">
        <v>7466.71</v>
      </c>
      <c r="P4469" s="12">
        <v>1764.48</v>
      </c>
      <c r="Q4469" s="11">
        <v>0.19114328705183201</v>
      </c>
    </row>
    <row r="4470" spans="1:17" x14ac:dyDescent="0.45">
      <c r="A4470" t="s">
        <v>8011</v>
      </c>
      <c r="B4470" t="s">
        <v>6159</v>
      </c>
      <c r="C4470" t="s">
        <v>28</v>
      </c>
      <c r="D4470" t="s">
        <v>137</v>
      </c>
      <c r="E4470" t="s">
        <v>14</v>
      </c>
      <c r="F4470" s="9">
        <v>45299</v>
      </c>
      <c r="G4470" s="9" t="str">
        <f>TEXT(Ecommerce_Sales_Data[[#This Row],[Order_Date]],"dddd")</f>
        <v>Monday</v>
      </c>
      <c r="H4470" t="s">
        <v>14757</v>
      </c>
      <c r="I4470" t="s">
        <v>14767</v>
      </c>
      <c r="J4470">
        <v>1</v>
      </c>
      <c r="K4470">
        <v>3</v>
      </c>
      <c r="L4470" s="12">
        <v>2661.26</v>
      </c>
      <c r="M4470" s="11">
        <v>0.1</v>
      </c>
      <c r="N4470" s="12">
        <v>7185.4</v>
      </c>
      <c r="O4470" s="12">
        <v>5422.02</v>
      </c>
      <c r="P4470" s="12">
        <v>1763.38</v>
      </c>
      <c r="Q4470" s="11">
        <v>0.24541152893367099</v>
      </c>
    </row>
    <row r="4471" spans="1:17" x14ac:dyDescent="0.45">
      <c r="A4471" t="s">
        <v>8012</v>
      </c>
      <c r="B4471" t="s">
        <v>8013</v>
      </c>
      <c r="C4471" t="s">
        <v>20</v>
      </c>
      <c r="D4471" t="s">
        <v>103</v>
      </c>
      <c r="E4471" t="s">
        <v>14</v>
      </c>
      <c r="F4471" s="9">
        <v>45550</v>
      </c>
      <c r="G4471" s="9" t="str">
        <f>TEXT(Ecommerce_Sales_Data[[#This Row],[Order_Date]],"dddd")</f>
        <v>Sunday</v>
      </c>
      <c r="H4471" t="s">
        <v>14761</v>
      </c>
      <c r="I4471" t="s">
        <v>14766</v>
      </c>
      <c r="J4471">
        <v>9</v>
      </c>
      <c r="K4471">
        <v>2</v>
      </c>
      <c r="L4471" s="12">
        <v>3619.97</v>
      </c>
      <c r="M4471" s="11">
        <v>0</v>
      </c>
      <c r="N4471" s="12">
        <v>7239.94</v>
      </c>
      <c r="O4471" s="12">
        <v>4974.83</v>
      </c>
      <c r="P4471" s="12">
        <v>2265.11</v>
      </c>
      <c r="Q4471" s="11">
        <v>0.31286309002560803</v>
      </c>
    </row>
    <row r="4472" spans="1:17" x14ac:dyDescent="0.45">
      <c r="A4472" t="s">
        <v>8014</v>
      </c>
      <c r="B4472" t="s">
        <v>7382</v>
      </c>
      <c r="C4472" t="s">
        <v>28</v>
      </c>
      <c r="D4472" t="s">
        <v>100</v>
      </c>
      <c r="E4472" t="s">
        <v>14</v>
      </c>
      <c r="F4472" s="9">
        <v>45857</v>
      </c>
      <c r="G4472" s="9" t="str">
        <f>TEXT(Ecommerce_Sales_Data[[#This Row],[Order_Date]],"dddd")</f>
        <v>Saturday</v>
      </c>
      <c r="H4472" t="s">
        <v>14761</v>
      </c>
      <c r="I4472" t="s">
        <v>14768</v>
      </c>
      <c r="J4472">
        <v>7</v>
      </c>
      <c r="K4472">
        <v>3</v>
      </c>
      <c r="L4472" s="12">
        <v>1622.73</v>
      </c>
      <c r="M4472" s="11">
        <v>0.2</v>
      </c>
      <c r="N4472" s="12">
        <v>3894.55</v>
      </c>
      <c r="O4472" s="12">
        <v>3309.54</v>
      </c>
      <c r="P4472" s="12">
        <v>585.01</v>
      </c>
      <c r="Q4472" s="11">
        <v>0.15021247640934099</v>
      </c>
    </row>
    <row r="4473" spans="1:17" x14ac:dyDescent="0.45">
      <c r="A4473" t="s">
        <v>8015</v>
      </c>
      <c r="B4473" t="s">
        <v>7359</v>
      </c>
      <c r="C4473" t="s">
        <v>7</v>
      </c>
      <c r="D4473" t="s">
        <v>46</v>
      </c>
      <c r="E4473" t="s">
        <v>14</v>
      </c>
      <c r="F4473" s="9">
        <v>45698</v>
      </c>
      <c r="G4473" s="9" t="str">
        <f>TEXT(Ecommerce_Sales_Data[[#This Row],[Order_Date]],"dddd")</f>
        <v>Monday</v>
      </c>
      <c r="H4473" t="s">
        <v>14757</v>
      </c>
      <c r="I4473" t="s">
        <v>14758</v>
      </c>
      <c r="J4473">
        <v>2</v>
      </c>
      <c r="K4473">
        <v>2</v>
      </c>
      <c r="L4473" s="12">
        <v>1773.92</v>
      </c>
      <c r="M4473" s="11">
        <v>0.15</v>
      </c>
      <c r="N4473" s="12">
        <v>3015.66</v>
      </c>
      <c r="O4473" s="12">
        <v>1831.16</v>
      </c>
      <c r="P4473" s="12">
        <v>1184.5</v>
      </c>
      <c r="Q4473" s="11">
        <v>0.392783006041795</v>
      </c>
    </row>
    <row r="4474" spans="1:17" x14ac:dyDescent="0.45">
      <c r="A4474" t="s">
        <v>8016</v>
      </c>
      <c r="B4474" t="s">
        <v>8017</v>
      </c>
      <c r="C4474" t="s">
        <v>7</v>
      </c>
      <c r="D4474" t="s">
        <v>71</v>
      </c>
      <c r="E4474" t="s">
        <v>4</v>
      </c>
      <c r="F4474" s="9">
        <v>45616</v>
      </c>
      <c r="G4474" s="9" t="str">
        <f>TEXT(Ecommerce_Sales_Data[[#This Row],[Order_Date]],"dddd")</f>
        <v>Wednesday</v>
      </c>
      <c r="H4474" t="s">
        <v>14757</v>
      </c>
      <c r="I4474" t="s">
        <v>14764</v>
      </c>
      <c r="J4474">
        <v>11</v>
      </c>
      <c r="K4474">
        <v>1</v>
      </c>
      <c r="L4474" s="12">
        <v>2802.78</v>
      </c>
      <c r="M4474" s="11">
        <v>0.05</v>
      </c>
      <c r="N4474" s="12">
        <v>2662.64</v>
      </c>
      <c r="O4474" s="12">
        <v>2252.9</v>
      </c>
      <c r="P4474" s="12">
        <v>409.74</v>
      </c>
      <c r="Q4474" s="11">
        <v>0.15388486614788299</v>
      </c>
    </row>
    <row r="4475" spans="1:17" x14ac:dyDescent="0.45">
      <c r="A4475" t="s">
        <v>8018</v>
      </c>
      <c r="B4475" t="s">
        <v>8019</v>
      </c>
      <c r="C4475" t="s">
        <v>2</v>
      </c>
      <c r="D4475" t="s">
        <v>68</v>
      </c>
      <c r="E4475" t="s">
        <v>14</v>
      </c>
      <c r="F4475" s="9">
        <v>45964</v>
      </c>
      <c r="G4475" s="9" t="str">
        <f>TEXT(Ecommerce_Sales_Data[[#This Row],[Order_Date]],"dddd")</f>
        <v>Monday</v>
      </c>
      <c r="H4475" t="s">
        <v>14757</v>
      </c>
      <c r="I4475" t="s">
        <v>14764</v>
      </c>
      <c r="J4475">
        <v>11</v>
      </c>
      <c r="K4475">
        <v>2</v>
      </c>
      <c r="L4475" s="12">
        <v>513.51</v>
      </c>
      <c r="M4475" s="11">
        <v>0.1</v>
      </c>
      <c r="N4475" s="12">
        <v>924.32</v>
      </c>
      <c r="O4475" s="12">
        <v>645.86</v>
      </c>
      <c r="P4475" s="12">
        <v>278.45999999999998</v>
      </c>
      <c r="Q4475" s="11">
        <v>0.30125930413709501</v>
      </c>
    </row>
    <row r="4476" spans="1:17" x14ac:dyDescent="0.45">
      <c r="A4476" t="s">
        <v>8020</v>
      </c>
      <c r="B4476" t="s">
        <v>1001</v>
      </c>
      <c r="C4476" t="s">
        <v>28</v>
      </c>
      <c r="D4476" t="s">
        <v>137</v>
      </c>
      <c r="E4476" t="s">
        <v>4</v>
      </c>
      <c r="F4476" s="9">
        <v>45446</v>
      </c>
      <c r="G4476" s="9" t="str">
        <f>TEXT(Ecommerce_Sales_Data[[#This Row],[Order_Date]],"dddd")</f>
        <v>Monday</v>
      </c>
      <c r="H4476" t="s">
        <v>14757</v>
      </c>
      <c r="I4476" t="s">
        <v>14759</v>
      </c>
      <c r="J4476">
        <v>6</v>
      </c>
      <c r="K4476">
        <v>4</v>
      </c>
      <c r="L4476" s="12">
        <v>3673.79</v>
      </c>
      <c r="M4476" s="11">
        <v>0.05</v>
      </c>
      <c r="N4476" s="12">
        <v>13960.4</v>
      </c>
      <c r="O4476" s="12">
        <v>9665.34</v>
      </c>
      <c r="P4476" s="12">
        <v>4295.0600000000004</v>
      </c>
      <c r="Q4476" s="11">
        <v>0.30766023896163402</v>
      </c>
    </row>
    <row r="4477" spans="1:17" x14ac:dyDescent="0.45">
      <c r="A4477" t="s">
        <v>8021</v>
      </c>
      <c r="B4477" t="s">
        <v>1072</v>
      </c>
      <c r="C4477" t="s">
        <v>7</v>
      </c>
      <c r="D4477" t="s">
        <v>134</v>
      </c>
      <c r="E4477" t="s">
        <v>4</v>
      </c>
      <c r="F4477" s="9">
        <v>45963</v>
      </c>
      <c r="G4477" s="9" t="str">
        <f>TEXT(Ecommerce_Sales_Data[[#This Row],[Order_Date]],"dddd")</f>
        <v>Sunday</v>
      </c>
      <c r="H4477" t="s">
        <v>14761</v>
      </c>
      <c r="I4477" t="s">
        <v>14764</v>
      </c>
      <c r="J4477">
        <v>11</v>
      </c>
      <c r="K4477">
        <v>2</v>
      </c>
      <c r="L4477" s="12">
        <v>2926.86</v>
      </c>
      <c r="M4477" s="11">
        <v>0.15</v>
      </c>
      <c r="N4477" s="12">
        <v>4975.66</v>
      </c>
      <c r="O4477" s="12">
        <v>3142.19</v>
      </c>
      <c r="P4477" s="12">
        <v>1833.47</v>
      </c>
      <c r="Q4477" s="11">
        <v>0.36848779860360198</v>
      </c>
    </row>
    <row r="4478" spans="1:17" x14ac:dyDescent="0.45">
      <c r="A4478" t="s">
        <v>8022</v>
      </c>
      <c r="B4478" t="s">
        <v>7581</v>
      </c>
      <c r="C4478" t="s">
        <v>2</v>
      </c>
      <c r="D4478" t="s">
        <v>65</v>
      </c>
      <c r="E4478" t="s">
        <v>9</v>
      </c>
      <c r="F4478" s="9">
        <v>45797</v>
      </c>
      <c r="G4478" s="9" t="str">
        <f>TEXT(Ecommerce_Sales_Data[[#This Row],[Order_Date]],"dddd")</f>
        <v>Tuesday</v>
      </c>
      <c r="H4478" t="s">
        <v>14757</v>
      </c>
      <c r="I4478" t="s">
        <v>14763</v>
      </c>
      <c r="J4478">
        <v>5</v>
      </c>
      <c r="K4478">
        <v>3</v>
      </c>
      <c r="L4478" s="12">
        <v>3934.84</v>
      </c>
      <c r="M4478" s="11">
        <v>0.2</v>
      </c>
      <c r="N4478" s="12">
        <v>9443.6200000000008</v>
      </c>
      <c r="O4478" s="12">
        <v>7233.36</v>
      </c>
      <c r="P4478" s="12">
        <v>2210.2600000000002</v>
      </c>
      <c r="Q4478" s="11">
        <v>0.234047960421957</v>
      </c>
    </row>
    <row r="4479" spans="1:17" x14ac:dyDescent="0.45">
      <c r="A4479" t="s">
        <v>8023</v>
      </c>
      <c r="B4479" t="s">
        <v>8024</v>
      </c>
      <c r="C4479" t="s">
        <v>2</v>
      </c>
      <c r="D4479" t="s">
        <v>65</v>
      </c>
      <c r="E4479" t="s">
        <v>22</v>
      </c>
      <c r="F4479" s="9">
        <v>45842</v>
      </c>
      <c r="G4479" s="9" t="str">
        <f>TEXT(Ecommerce_Sales_Data[[#This Row],[Order_Date]],"dddd")</f>
        <v>Friday</v>
      </c>
      <c r="H4479" t="s">
        <v>14757</v>
      </c>
      <c r="I4479" t="s">
        <v>14768</v>
      </c>
      <c r="J4479">
        <v>7</v>
      </c>
      <c r="K4479">
        <v>2</v>
      </c>
      <c r="L4479" s="12">
        <v>4378.2</v>
      </c>
      <c r="M4479" s="11">
        <v>0.2</v>
      </c>
      <c r="N4479" s="12">
        <v>7005.12</v>
      </c>
      <c r="O4479" s="12">
        <v>4709.09</v>
      </c>
      <c r="P4479" s="12">
        <v>2296.0300000000002</v>
      </c>
      <c r="Q4479" s="11">
        <v>0.327764549358184</v>
      </c>
    </row>
    <row r="4480" spans="1:17" x14ac:dyDescent="0.45">
      <c r="A4480" t="s">
        <v>8025</v>
      </c>
      <c r="B4480" t="s">
        <v>8026</v>
      </c>
      <c r="C4480" t="s">
        <v>20</v>
      </c>
      <c r="D4480" t="s">
        <v>60</v>
      </c>
      <c r="E4480" t="s">
        <v>22</v>
      </c>
      <c r="F4480" s="9">
        <v>45706</v>
      </c>
      <c r="G4480" s="9" t="str">
        <f>TEXT(Ecommerce_Sales_Data[[#This Row],[Order_Date]],"dddd")</f>
        <v>Tuesday</v>
      </c>
      <c r="H4480" t="s">
        <v>14757</v>
      </c>
      <c r="I4480" t="s">
        <v>14758</v>
      </c>
      <c r="J4480">
        <v>2</v>
      </c>
      <c r="K4480">
        <v>1</v>
      </c>
      <c r="L4480" s="12">
        <v>372.18</v>
      </c>
      <c r="M4480" s="11">
        <v>0.2</v>
      </c>
      <c r="N4480" s="12">
        <v>297.74</v>
      </c>
      <c r="O4480" s="12">
        <v>189.72</v>
      </c>
      <c r="P4480" s="12">
        <v>108.02</v>
      </c>
      <c r="Q4480" s="11">
        <v>0.36279975817827598</v>
      </c>
    </row>
    <row r="4481" spans="1:17" x14ac:dyDescent="0.45">
      <c r="A4481" t="s">
        <v>8027</v>
      </c>
      <c r="B4481" t="s">
        <v>1985</v>
      </c>
      <c r="C4481" t="s">
        <v>28</v>
      </c>
      <c r="D4481" t="s">
        <v>29</v>
      </c>
      <c r="E4481" t="s">
        <v>22</v>
      </c>
      <c r="F4481" s="9">
        <v>45727</v>
      </c>
      <c r="G4481" s="9" t="str">
        <f>TEXT(Ecommerce_Sales_Data[[#This Row],[Order_Date]],"dddd")</f>
        <v>Tuesday</v>
      </c>
      <c r="H4481" t="s">
        <v>14757</v>
      </c>
      <c r="I4481" t="s">
        <v>14769</v>
      </c>
      <c r="J4481">
        <v>3</v>
      </c>
      <c r="K4481">
        <v>3</v>
      </c>
      <c r="L4481" s="12">
        <v>473.63</v>
      </c>
      <c r="M4481" s="11">
        <v>0.1</v>
      </c>
      <c r="N4481" s="12">
        <v>1278.8</v>
      </c>
      <c r="O4481" s="12">
        <v>1061.6500000000001</v>
      </c>
      <c r="P4481" s="12">
        <v>217.15</v>
      </c>
      <c r="Q4481" s="11">
        <v>0.16980763215514499</v>
      </c>
    </row>
    <row r="4482" spans="1:17" x14ac:dyDescent="0.45">
      <c r="A4482" t="s">
        <v>8028</v>
      </c>
      <c r="B4482" t="s">
        <v>8029</v>
      </c>
      <c r="C4482" t="s">
        <v>12</v>
      </c>
      <c r="D4482" t="s">
        <v>13</v>
      </c>
      <c r="E4482" t="s">
        <v>4</v>
      </c>
      <c r="F4482" s="9">
        <v>45747</v>
      </c>
      <c r="G4482" s="9" t="str">
        <f>TEXT(Ecommerce_Sales_Data[[#This Row],[Order_Date]],"dddd")</f>
        <v>Monday</v>
      </c>
      <c r="H4482" t="s">
        <v>14757</v>
      </c>
      <c r="I4482" t="s">
        <v>14769</v>
      </c>
      <c r="J4482">
        <v>3</v>
      </c>
      <c r="K4482">
        <v>2</v>
      </c>
      <c r="L4482" s="12">
        <v>3069.16</v>
      </c>
      <c r="M4482" s="11">
        <v>0.1</v>
      </c>
      <c r="N4482" s="12">
        <v>5524.49</v>
      </c>
      <c r="O4482" s="12">
        <v>3979.35</v>
      </c>
      <c r="P4482" s="12">
        <v>1545.14</v>
      </c>
      <c r="Q4482" s="11">
        <v>0.279689165877755</v>
      </c>
    </row>
    <row r="4483" spans="1:17" x14ac:dyDescent="0.45">
      <c r="A4483" t="s">
        <v>8030</v>
      </c>
      <c r="B4483" t="s">
        <v>8031</v>
      </c>
      <c r="C4483" t="s">
        <v>2</v>
      </c>
      <c r="D4483" t="s">
        <v>65</v>
      </c>
      <c r="E4483" t="s">
        <v>14</v>
      </c>
      <c r="F4483" s="9">
        <v>45963</v>
      </c>
      <c r="G4483" s="9" t="str">
        <f>TEXT(Ecommerce_Sales_Data[[#This Row],[Order_Date]],"dddd")</f>
        <v>Sunday</v>
      </c>
      <c r="H4483" t="s">
        <v>14761</v>
      </c>
      <c r="I4483" t="s">
        <v>14764</v>
      </c>
      <c r="J4483">
        <v>11</v>
      </c>
      <c r="K4483">
        <v>3</v>
      </c>
      <c r="L4483" s="12">
        <v>2517</v>
      </c>
      <c r="M4483" s="11">
        <v>0.15</v>
      </c>
      <c r="N4483" s="12">
        <v>6418.35</v>
      </c>
      <c r="O4483" s="12">
        <v>5321.05</v>
      </c>
      <c r="P4483" s="12">
        <v>1097.3</v>
      </c>
      <c r="Q4483" s="11">
        <v>0.170962942189192</v>
      </c>
    </row>
    <row r="4484" spans="1:17" x14ac:dyDescent="0.45">
      <c r="A4484" t="s">
        <v>8032</v>
      </c>
      <c r="B4484" t="s">
        <v>4104</v>
      </c>
      <c r="C4484" t="s">
        <v>12</v>
      </c>
      <c r="D4484" t="s">
        <v>41</v>
      </c>
      <c r="E4484" t="s">
        <v>4</v>
      </c>
      <c r="F4484" s="9">
        <v>45466</v>
      </c>
      <c r="G4484" s="9" t="str">
        <f>TEXT(Ecommerce_Sales_Data[[#This Row],[Order_Date]],"dddd")</f>
        <v>Sunday</v>
      </c>
      <c r="H4484" t="s">
        <v>14761</v>
      </c>
      <c r="I4484" t="s">
        <v>14759</v>
      </c>
      <c r="J4484">
        <v>6</v>
      </c>
      <c r="K4484">
        <v>1</v>
      </c>
      <c r="L4484" s="12">
        <v>4642.6400000000003</v>
      </c>
      <c r="M4484" s="11">
        <v>0.15</v>
      </c>
      <c r="N4484" s="12">
        <v>3946.24</v>
      </c>
      <c r="O4484" s="12">
        <v>2626.66</v>
      </c>
      <c r="P4484" s="12">
        <v>1319.58</v>
      </c>
      <c r="Q4484" s="11">
        <v>0.33438919072332102</v>
      </c>
    </row>
    <row r="4485" spans="1:17" x14ac:dyDescent="0.45">
      <c r="A4485" t="s">
        <v>8033</v>
      </c>
      <c r="B4485" t="s">
        <v>8034</v>
      </c>
      <c r="C4485" t="s">
        <v>2</v>
      </c>
      <c r="D4485" t="s">
        <v>65</v>
      </c>
      <c r="E4485" t="s">
        <v>22</v>
      </c>
      <c r="F4485" s="9">
        <v>45500</v>
      </c>
      <c r="G4485" s="9" t="str">
        <f>TEXT(Ecommerce_Sales_Data[[#This Row],[Order_Date]],"dddd")</f>
        <v>Saturday</v>
      </c>
      <c r="H4485" t="s">
        <v>14761</v>
      </c>
      <c r="I4485" t="s">
        <v>14768</v>
      </c>
      <c r="J4485">
        <v>7</v>
      </c>
      <c r="K4485">
        <v>3</v>
      </c>
      <c r="L4485" s="12">
        <v>1558.56</v>
      </c>
      <c r="M4485" s="11">
        <v>0.05</v>
      </c>
      <c r="N4485" s="12">
        <v>4441.8999999999996</v>
      </c>
      <c r="O4485" s="12">
        <v>3155.2</v>
      </c>
      <c r="P4485" s="12">
        <v>1286.7</v>
      </c>
      <c r="Q4485" s="11">
        <v>0.28967333798599698</v>
      </c>
    </row>
    <row r="4486" spans="1:17" x14ac:dyDescent="0.45">
      <c r="A4486" t="s">
        <v>8035</v>
      </c>
      <c r="B4486" t="s">
        <v>8036</v>
      </c>
      <c r="C4486" t="s">
        <v>28</v>
      </c>
      <c r="D4486" t="s">
        <v>29</v>
      </c>
      <c r="E4486" t="s">
        <v>4</v>
      </c>
      <c r="F4486" s="9">
        <v>45785</v>
      </c>
      <c r="G4486" s="9" t="str">
        <f>TEXT(Ecommerce_Sales_Data[[#This Row],[Order_Date]],"dddd")</f>
        <v>Thursday</v>
      </c>
      <c r="H4486" t="s">
        <v>14757</v>
      </c>
      <c r="I4486" t="s">
        <v>14763</v>
      </c>
      <c r="J4486">
        <v>5</v>
      </c>
      <c r="K4486">
        <v>4</v>
      </c>
      <c r="L4486" s="12">
        <v>1933.64</v>
      </c>
      <c r="M4486" s="11">
        <v>0</v>
      </c>
      <c r="N4486" s="12">
        <v>7734.56</v>
      </c>
      <c r="O4486" s="12">
        <v>5840.82</v>
      </c>
      <c r="P4486" s="12">
        <v>1893.74</v>
      </c>
      <c r="Q4486" s="11">
        <v>0.244841335512298</v>
      </c>
    </row>
    <row r="4487" spans="1:17" x14ac:dyDescent="0.45">
      <c r="A4487" t="s">
        <v>8037</v>
      </c>
      <c r="B4487" t="s">
        <v>5121</v>
      </c>
      <c r="C4487" t="s">
        <v>20</v>
      </c>
      <c r="D4487" t="s">
        <v>21</v>
      </c>
      <c r="E4487" t="s">
        <v>14</v>
      </c>
      <c r="F4487" s="9">
        <v>45778</v>
      </c>
      <c r="G4487" s="9" t="str">
        <f>TEXT(Ecommerce_Sales_Data[[#This Row],[Order_Date]],"dddd")</f>
        <v>Thursday</v>
      </c>
      <c r="H4487" t="s">
        <v>14757</v>
      </c>
      <c r="I4487" t="s">
        <v>14763</v>
      </c>
      <c r="J4487">
        <v>5</v>
      </c>
      <c r="K4487">
        <v>4</v>
      </c>
      <c r="L4487" s="12">
        <v>3704.24</v>
      </c>
      <c r="M4487" s="11">
        <v>0.1</v>
      </c>
      <c r="N4487" s="12">
        <v>13335.26</v>
      </c>
      <c r="O4487" s="12">
        <v>10716.29</v>
      </c>
      <c r="P4487" s="12">
        <v>2618.9699999999998</v>
      </c>
      <c r="Q4487" s="11">
        <v>0.196394371013389</v>
      </c>
    </row>
    <row r="4488" spans="1:17" x14ac:dyDescent="0.45">
      <c r="A4488" t="s">
        <v>8038</v>
      </c>
      <c r="B4488" t="s">
        <v>1196</v>
      </c>
      <c r="C4488" t="s">
        <v>12</v>
      </c>
      <c r="D4488" t="s">
        <v>32</v>
      </c>
      <c r="E4488" t="s">
        <v>9</v>
      </c>
      <c r="F4488" s="9">
        <v>45376</v>
      </c>
      <c r="G4488" s="9" t="str">
        <f>TEXT(Ecommerce_Sales_Data[[#This Row],[Order_Date]],"dddd")</f>
        <v>Monday</v>
      </c>
      <c r="H4488" t="s">
        <v>14757</v>
      </c>
      <c r="I4488" t="s">
        <v>14769</v>
      </c>
      <c r="J4488">
        <v>3</v>
      </c>
      <c r="K4488">
        <v>4</v>
      </c>
      <c r="L4488" s="12">
        <v>3967.98</v>
      </c>
      <c r="M4488" s="11">
        <v>0.1</v>
      </c>
      <c r="N4488" s="12">
        <v>14284.73</v>
      </c>
      <c r="O4488" s="12">
        <v>10474.56</v>
      </c>
      <c r="P4488" s="12">
        <v>3810.17</v>
      </c>
      <c r="Q4488" s="11">
        <v>0.266730277716135</v>
      </c>
    </row>
    <row r="4489" spans="1:17" x14ac:dyDescent="0.45">
      <c r="A4489" t="s">
        <v>8039</v>
      </c>
      <c r="B4489" t="s">
        <v>538</v>
      </c>
      <c r="C4489" t="s">
        <v>12</v>
      </c>
      <c r="D4489" t="s">
        <v>38</v>
      </c>
      <c r="E4489" t="s">
        <v>9</v>
      </c>
      <c r="F4489" s="9">
        <v>45426</v>
      </c>
      <c r="G4489" s="9" t="str">
        <f>TEXT(Ecommerce_Sales_Data[[#This Row],[Order_Date]],"dddd")</f>
        <v>Tuesday</v>
      </c>
      <c r="H4489" t="s">
        <v>14757</v>
      </c>
      <c r="I4489" t="s">
        <v>14763</v>
      </c>
      <c r="J4489">
        <v>5</v>
      </c>
      <c r="K4489">
        <v>4</v>
      </c>
      <c r="L4489" s="12">
        <v>357.68</v>
      </c>
      <c r="M4489" s="11">
        <v>0.2</v>
      </c>
      <c r="N4489" s="12">
        <v>1144.58</v>
      </c>
      <c r="O4489" s="12">
        <v>759.8</v>
      </c>
      <c r="P4489" s="12">
        <v>384.78</v>
      </c>
      <c r="Q4489" s="11">
        <v>0.33617571510947197</v>
      </c>
    </row>
    <row r="4490" spans="1:17" x14ac:dyDescent="0.45">
      <c r="A4490" t="s">
        <v>8040</v>
      </c>
      <c r="B4490" t="s">
        <v>7901</v>
      </c>
      <c r="C4490" t="s">
        <v>20</v>
      </c>
      <c r="D4490" t="s">
        <v>60</v>
      </c>
      <c r="E4490" t="s">
        <v>4</v>
      </c>
      <c r="F4490" s="9">
        <v>45912</v>
      </c>
      <c r="G4490" s="9" t="str">
        <f>TEXT(Ecommerce_Sales_Data[[#This Row],[Order_Date]],"dddd")</f>
        <v>Friday</v>
      </c>
      <c r="H4490" t="s">
        <v>14757</v>
      </c>
      <c r="I4490" t="s">
        <v>14766</v>
      </c>
      <c r="J4490">
        <v>9</v>
      </c>
      <c r="K4490">
        <v>1</v>
      </c>
      <c r="L4490" s="12">
        <v>4593.22</v>
      </c>
      <c r="M4490" s="11">
        <v>0.1</v>
      </c>
      <c r="N4490" s="12">
        <v>4133.8999999999996</v>
      </c>
      <c r="O4490" s="12">
        <v>2997.51</v>
      </c>
      <c r="P4490" s="12">
        <v>1136.3900000000001</v>
      </c>
      <c r="Q4490" s="11">
        <v>0.27489537724666802</v>
      </c>
    </row>
    <row r="4491" spans="1:17" x14ac:dyDescent="0.45">
      <c r="A4491" t="s">
        <v>8041</v>
      </c>
      <c r="B4491" t="s">
        <v>8042</v>
      </c>
      <c r="C4491" t="s">
        <v>12</v>
      </c>
      <c r="D4491" t="s">
        <v>41</v>
      </c>
      <c r="E4491" t="s">
        <v>9</v>
      </c>
      <c r="F4491" s="9">
        <v>45549</v>
      </c>
      <c r="G4491" s="9" t="str">
        <f>TEXT(Ecommerce_Sales_Data[[#This Row],[Order_Date]],"dddd")</f>
        <v>Saturday</v>
      </c>
      <c r="H4491" t="s">
        <v>14761</v>
      </c>
      <c r="I4491" t="s">
        <v>14766</v>
      </c>
      <c r="J4491">
        <v>9</v>
      </c>
      <c r="K4491">
        <v>2</v>
      </c>
      <c r="L4491" s="12">
        <v>2632.61</v>
      </c>
      <c r="M4491" s="11">
        <v>0.15</v>
      </c>
      <c r="N4491" s="12">
        <v>4475.4399999999996</v>
      </c>
      <c r="O4491" s="12">
        <v>3697.93</v>
      </c>
      <c r="P4491" s="12">
        <v>777.51</v>
      </c>
      <c r="Q4491" s="11">
        <v>0.17372816974420399</v>
      </c>
    </row>
    <row r="4492" spans="1:17" x14ac:dyDescent="0.45">
      <c r="A4492" t="s">
        <v>8043</v>
      </c>
      <c r="B4492" t="s">
        <v>5985</v>
      </c>
      <c r="C4492" t="s">
        <v>20</v>
      </c>
      <c r="D4492" t="s">
        <v>103</v>
      </c>
      <c r="E4492" t="s">
        <v>22</v>
      </c>
      <c r="F4492" s="9">
        <v>45591</v>
      </c>
      <c r="G4492" s="9" t="str">
        <f>TEXT(Ecommerce_Sales_Data[[#This Row],[Order_Date]],"dddd")</f>
        <v>Saturday</v>
      </c>
      <c r="H4492" t="s">
        <v>14761</v>
      </c>
      <c r="I4492" t="s">
        <v>14760</v>
      </c>
      <c r="J4492">
        <v>10</v>
      </c>
      <c r="K4492">
        <v>4</v>
      </c>
      <c r="L4492" s="12">
        <v>4554.46</v>
      </c>
      <c r="M4492" s="11">
        <v>0.15</v>
      </c>
      <c r="N4492" s="12">
        <v>15485.16</v>
      </c>
      <c r="O4492" s="12">
        <v>10135.99</v>
      </c>
      <c r="P4492" s="12">
        <v>5349.17</v>
      </c>
      <c r="Q4492" s="11">
        <v>0.34543847141392198</v>
      </c>
    </row>
    <row r="4493" spans="1:17" x14ac:dyDescent="0.45">
      <c r="A4493" t="s">
        <v>8044</v>
      </c>
      <c r="B4493" t="s">
        <v>1266</v>
      </c>
      <c r="C4493" t="s">
        <v>20</v>
      </c>
      <c r="D4493" t="s">
        <v>57</v>
      </c>
      <c r="E4493" t="s">
        <v>14</v>
      </c>
      <c r="F4493" s="9">
        <v>45630</v>
      </c>
      <c r="G4493" s="9" t="str">
        <f>TEXT(Ecommerce_Sales_Data[[#This Row],[Order_Date]],"dddd")</f>
        <v>Wednesday</v>
      </c>
      <c r="H4493" t="s">
        <v>14757</v>
      </c>
      <c r="I4493" t="s">
        <v>14770</v>
      </c>
      <c r="J4493">
        <v>12</v>
      </c>
      <c r="K4493">
        <v>2</v>
      </c>
      <c r="L4493" s="12">
        <v>644.62</v>
      </c>
      <c r="M4493" s="11">
        <v>0.15</v>
      </c>
      <c r="N4493" s="12">
        <v>1095.8499999999999</v>
      </c>
      <c r="O4493" s="12">
        <v>875.22</v>
      </c>
      <c r="P4493" s="12">
        <v>220.63</v>
      </c>
      <c r="Q4493" s="11">
        <v>0.20133229912853001</v>
      </c>
    </row>
    <row r="4494" spans="1:17" x14ac:dyDescent="0.45">
      <c r="A4494" t="s">
        <v>8045</v>
      </c>
      <c r="B4494" t="s">
        <v>8046</v>
      </c>
      <c r="C4494" t="s">
        <v>28</v>
      </c>
      <c r="D4494" t="s">
        <v>35</v>
      </c>
      <c r="E4494" t="s">
        <v>9</v>
      </c>
      <c r="F4494" s="9">
        <v>45795</v>
      </c>
      <c r="G4494" s="9" t="str">
        <f>TEXT(Ecommerce_Sales_Data[[#This Row],[Order_Date]],"dddd")</f>
        <v>Sunday</v>
      </c>
      <c r="H4494" t="s">
        <v>14761</v>
      </c>
      <c r="I4494" t="s">
        <v>14763</v>
      </c>
      <c r="J4494">
        <v>5</v>
      </c>
      <c r="K4494">
        <v>5</v>
      </c>
      <c r="L4494" s="12">
        <v>4059.78</v>
      </c>
      <c r="M4494" s="11">
        <v>0.1</v>
      </c>
      <c r="N4494" s="12">
        <v>18269.009999999998</v>
      </c>
      <c r="O4494" s="12">
        <v>13756.57</v>
      </c>
      <c r="P4494" s="12">
        <v>4512.4399999999996</v>
      </c>
      <c r="Q4494" s="11">
        <v>0.24699970058585599</v>
      </c>
    </row>
    <row r="4495" spans="1:17" x14ac:dyDescent="0.45">
      <c r="A4495" t="s">
        <v>8047</v>
      </c>
      <c r="B4495" t="s">
        <v>7937</v>
      </c>
      <c r="C4495" t="s">
        <v>28</v>
      </c>
      <c r="D4495" t="s">
        <v>29</v>
      </c>
      <c r="E4495" t="s">
        <v>14</v>
      </c>
      <c r="F4495" s="9">
        <v>45298</v>
      </c>
      <c r="G4495" s="9" t="str">
        <f>TEXT(Ecommerce_Sales_Data[[#This Row],[Order_Date]],"dddd")</f>
        <v>Sunday</v>
      </c>
      <c r="H4495" t="s">
        <v>14761</v>
      </c>
      <c r="I4495" t="s">
        <v>14767</v>
      </c>
      <c r="J4495">
        <v>1</v>
      </c>
      <c r="K4495">
        <v>5</v>
      </c>
      <c r="L4495" s="12">
        <v>3205.88</v>
      </c>
      <c r="M4495" s="11">
        <v>0</v>
      </c>
      <c r="N4495" s="12">
        <v>16029.4</v>
      </c>
      <c r="O4495" s="12">
        <v>11329.77</v>
      </c>
      <c r="P4495" s="12">
        <v>4699.63</v>
      </c>
      <c r="Q4495" s="11">
        <v>0.29318814178946201</v>
      </c>
    </row>
    <row r="4496" spans="1:17" x14ac:dyDescent="0.45">
      <c r="A4496" t="s">
        <v>8048</v>
      </c>
      <c r="B4496" t="s">
        <v>5832</v>
      </c>
      <c r="C4496" t="s">
        <v>2</v>
      </c>
      <c r="D4496" t="s">
        <v>3</v>
      </c>
      <c r="E4496" t="s">
        <v>22</v>
      </c>
      <c r="F4496" s="9">
        <v>45577</v>
      </c>
      <c r="G4496" s="9" t="str">
        <f>TEXT(Ecommerce_Sales_Data[[#This Row],[Order_Date]],"dddd")</f>
        <v>Saturday</v>
      </c>
      <c r="H4496" t="s">
        <v>14761</v>
      </c>
      <c r="I4496" t="s">
        <v>14760</v>
      </c>
      <c r="J4496">
        <v>10</v>
      </c>
      <c r="K4496">
        <v>5</v>
      </c>
      <c r="L4496" s="12">
        <v>3657.8</v>
      </c>
      <c r="M4496" s="11">
        <v>0.2</v>
      </c>
      <c r="N4496" s="12">
        <v>14631.2</v>
      </c>
      <c r="O4496" s="12">
        <v>10527.22</v>
      </c>
      <c r="P4496" s="12">
        <v>4103.9799999999996</v>
      </c>
      <c r="Q4496" s="11">
        <v>0.280495106348078</v>
      </c>
    </row>
    <row r="4497" spans="1:17" x14ac:dyDescent="0.45">
      <c r="A4497" t="s">
        <v>8049</v>
      </c>
      <c r="B4497" t="s">
        <v>6415</v>
      </c>
      <c r="C4497" t="s">
        <v>28</v>
      </c>
      <c r="D4497" t="s">
        <v>29</v>
      </c>
      <c r="E4497" t="s">
        <v>4</v>
      </c>
      <c r="F4497" s="9">
        <v>45930</v>
      </c>
      <c r="G4497" s="9" t="str">
        <f>TEXT(Ecommerce_Sales_Data[[#This Row],[Order_Date]],"dddd")</f>
        <v>Tuesday</v>
      </c>
      <c r="H4497" t="s">
        <v>14757</v>
      </c>
      <c r="I4497" t="s">
        <v>14766</v>
      </c>
      <c r="J4497">
        <v>9</v>
      </c>
      <c r="K4497">
        <v>5</v>
      </c>
      <c r="L4497" s="12">
        <v>2688.89</v>
      </c>
      <c r="M4497" s="11">
        <v>0.15</v>
      </c>
      <c r="N4497" s="12">
        <v>11427.78</v>
      </c>
      <c r="O4497" s="12">
        <v>9152.42</v>
      </c>
      <c r="P4497" s="12">
        <v>2275.36</v>
      </c>
      <c r="Q4497" s="11">
        <v>0.199107788214334</v>
      </c>
    </row>
    <row r="4498" spans="1:17" x14ac:dyDescent="0.45">
      <c r="A4498" t="s">
        <v>8050</v>
      </c>
      <c r="B4498" t="s">
        <v>5717</v>
      </c>
      <c r="C4498" t="s">
        <v>12</v>
      </c>
      <c r="D4498" t="s">
        <v>41</v>
      </c>
      <c r="E4498" t="s">
        <v>4</v>
      </c>
      <c r="F4498" s="9">
        <v>45861</v>
      </c>
      <c r="G4498" s="9" t="str">
        <f>TEXT(Ecommerce_Sales_Data[[#This Row],[Order_Date]],"dddd")</f>
        <v>Wednesday</v>
      </c>
      <c r="H4498" t="s">
        <v>14757</v>
      </c>
      <c r="I4498" t="s">
        <v>14768</v>
      </c>
      <c r="J4498">
        <v>7</v>
      </c>
      <c r="K4498">
        <v>4</v>
      </c>
      <c r="L4498" s="12">
        <v>3960.08</v>
      </c>
      <c r="M4498" s="11">
        <v>0</v>
      </c>
      <c r="N4498" s="12">
        <v>15840.32</v>
      </c>
      <c r="O4498" s="12">
        <v>12196.42</v>
      </c>
      <c r="P4498" s="12">
        <v>3643.9</v>
      </c>
      <c r="Q4498" s="11">
        <v>0.23003954465566401</v>
      </c>
    </row>
    <row r="4499" spans="1:17" x14ac:dyDescent="0.45">
      <c r="A4499" t="s">
        <v>8051</v>
      </c>
      <c r="B4499" t="s">
        <v>8052</v>
      </c>
      <c r="C4499" t="s">
        <v>7</v>
      </c>
      <c r="D4499" t="s">
        <v>8</v>
      </c>
      <c r="E4499" t="s">
        <v>14</v>
      </c>
      <c r="F4499" s="9">
        <v>45442</v>
      </c>
      <c r="G4499" s="9" t="str">
        <f>TEXT(Ecommerce_Sales_Data[[#This Row],[Order_Date]],"dddd")</f>
        <v>Thursday</v>
      </c>
      <c r="H4499" t="s">
        <v>14757</v>
      </c>
      <c r="I4499" t="s">
        <v>14763</v>
      </c>
      <c r="J4499">
        <v>5</v>
      </c>
      <c r="K4499">
        <v>2</v>
      </c>
      <c r="L4499" s="12">
        <v>1907.12</v>
      </c>
      <c r="M4499" s="11">
        <v>0.15</v>
      </c>
      <c r="N4499" s="12">
        <v>3242.1</v>
      </c>
      <c r="O4499" s="12">
        <v>2111.48</v>
      </c>
      <c r="P4499" s="12">
        <v>1130.6199999999999</v>
      </c>
      <c r="Q4499" s="11">
        <v>0.34873076092656002</v>
      </c>
    </row>
    <row r="4500" spans="1:17" x14ac:dyDescent="0.45">
      <c r="A4500" t="s">
        <v>8053</v>
      </c>
      <c r="B4500" t="s">
        <v>7468</v>
      </c>
      <c r="C4500" t="s">
        <v>7</v>
      </c>
      <c r="D4500" t="s">
        <v>134</v>
      </c>
      <c r="E4500" t="s">
        <v>9</v>
      </c>
      <c r="F4500" s="9">
        <v>45785</v>
      </c>
      <c r="G4500" s="9" t="str">
        <f>TEXT(Ecommerce_Sales_Data[[#This Row],[Order_Date]],"dddd")</f>
        <v>Thursday</v>
      </c>
      <c r="H4500" t="s">
        <v>14757</v>
      </c>
      <c r="I4500" t="s">
        <v>14763</v>
      </c>
      <c r="J4500">
        <v>5</v>
      </c>
      <c r="K4500">
        <v>3</v>
      </c>
      <c r="L4500" s="12">
        <v>547.61</v>
      </c>
      <c r="M4500" s="11">
        <v>0.2</v>
      </c>
      <c r="N4500" s="12">
        <v>1314.26</v>
      </c>
      <c r="O4500" s="12">
        <v>1107.44</v>
      </c>
      <c r="P4500" s="12">
        <v>206.82</v>
      </c>
      <c r="Q4500" s="11">
        <v>0.157366122380655</v>
      </c>
    </row>
    <row r="4501" spans="1:17" x14ac:dyDescent="0.45">
      <c r="A4501" t="s">
        <v>8054</v>
      </c>
      <c r="B4501" t="s">
        <v>8055</v>
      </c>
      <c r="C4501" t="s">
        <v>20</v>
      </c>
      <c r="D4501" t="s">
        <v>25</v>
      </c>
      <c r="E4501" t="s">
        <v>9</v>
      </c>
      <c r="F4501" s="9">
        <v>45951</v>
      </c>
      <c r="G4501" s="9" t="str">
        <f>TEXT(Ecommerce_Sales_Data[[#This Row],[Order_Date]],"dddd")</f>
        <v>Tuesday</v>
      </c>
      <c r="H4501" t="s">
        <v>14757</v>
      </c>
      <c r="I4501" t="s">
        <v>14760</v>
      </c>
      <c r="J4501">
        <v>10</v>
      </c>
      <c r="K4501">
        <v>3</v>
      </c>
      <c r="L4501" s="12">
        <v>4550.6099999999997</v>
      </c>
      <c r="M4501" s="11">
        <v>0.05</v>
      </c>
      <c r="N4501" s="12">
        <v>12969.24</v>
      </c>
      <c r="O4501" s="12">
        <v>9132.5499999999993</v>
      </c>
      <c r="P4501" s="12">
        <v>3836.69</v>
      </c>
      <c r="Q4501" s="11">
        <v>0.29582997924319399</v>
      </c>
    </row>
    <row r="4502" spans="1:17" x14ac:dyDescent="0.45">
      <c r="A4502" t="s">
        <v>8056</v>
      </c>
      <c r="B4502" t="s">
        <v>4625</v>
      </c>
      <c r="C4502" t="s">
        <v>2</v>
      </c>
      <c r="D4502" t="s">
        <v>3</v>
      </c>
      <c r="E4502" t="s">
        <v>4</v>
      </c>
      <c r="F4502" s="9">
        <v>45935</v>
      </c>
      <c r="G4502" s="9" t="str">
        <f>TEXT(Ecommerce_Sales_Data[[#This Row],[Order_Date]],"dddd")</f>
        <v>Sunday</v>
      </c>
      <c r="H4502" t="s">
        <v>14761</v>
      </c>
      <c r="I4502" t="s">
        <v>14760</v>
      </c>
      <c r="J4502">
        <v>10</v>
      </c>
      <c r="K4502">
        <v>3</v>
      </c>
      <c r="L4502" s="12">
        <v>1882.63</v>
      </c>
      <c r="M4502" s="11">
        <v>0.1</v>
      </c>
      <c r="N4502" s="12">
        <v>5083.1000000000004</v>
      </c>
      <c r="O4502" s="12">
        <v>3943.96</v>
      </c>
      <c r="P4502" s="12">
        <v>1139.1400000000001</v>
      </c>
      <c r="Q4502" s="11">
        <v>0.22410340146760799</v>
      </c>
    </row>
    <row r="4503" spans="1:17" x14ac:dyDescent="0.45">
      <c r="A4503" t="s">
        <v>8057</v>
      </c>
      <c r="B4503" t="s">
        <v>8058</v>
      </c>
      <c r="C4503" t="s">
        <v>12</v>
      </c>
      <c r="D4503" t="s">
        <v>32</v>
      </c>
      <c r="E4503" t="s">
        <v>4</v>
      </c>
      <c r="F4503" s="9">
        <v>45621</v>
      </c>
      <c r="G4503" s="9" t="str">
        <f>TEXT(Ecommerce_Sales_Data[[#This Row],[Order_Date]],"dddd")</f>
        <v>Monday</v>
      </c>
      <c r="H4503" t="s">
        <v>14757</v>
      </c>
      <c r="I4503" t="s">
        <v>14764</v>
      </c>
      <c r="J4503">
        <v>11</v>
      </c>
      <c r="K4503">
        <v>3</v>
      </c>
      <c r="L4503" s="12">
        <v>1880.29</v>
      </c>
      <c r="M4503" s="11">
        <v>0.15</v>
      </c>
      <c r="N4503" s="12">
        <v>4794.74</v>
      </c>
      <c r="O4503" s="12">
        <v>3226.03</v>
      </c>
      <c r="P4503" s="12">
        <v>1568.71</v>
      </c>
      <c r="Q4503" s="11">
        <v>0.32717311053362602</v>
      </c>
    </row>
    <row r="4504" spans="1:17" x14ac:dyDescent="0.45">
      <c r="A4504" t="s">
        <v>8059</v>
      </c>
      <c r="B4504" t="s">
        <v>1210</v>
      </c>
      <c r="C4504" t="s">
        <v>20</v>
      </c>
      <c r="D4504" t="s">
        <v>25</v>
      </c>
      <c r="E4504" t="s">
        <v>4</v>
      </c>
      <c r="F4504" s="9">
        <v>45402</v>
      </c>
      <c r="G4504" s="9" t="str">
        <f>TEXT(Ecommerce_Sales_Data[[#This Row],[Order_Date]],"dddd")</f>
        <v>Saturday</v>
      </c>
      <c r="H4504" t="s">
        <v>14761</v>
      </c>
      <c r="I4504" t="s">
        <v>14765</v>
      </c>
      <c r="J4504">
        <v>4</v>
      </c>
      <c r="K4504">
        <v>5</v>
      </c>
      <c r="L4504" s="12">
        <v>3104.23</v>
      </c>
      <c r="M4504" s="11">
        <v>0</v>
      </c>
      <c r="N4504" s="12">
        <v>15521.15</v>
      </c>
      <c r="O4504" s="12">
        <v>12720.42</v>
      </c>
      <c r="P4504" s="12">
        <v>2800.73</v>
      </c>
      <c r="Q4504" s="11">
        <v>0.18044603653724101</v>
      </c>
    </row>
    <row r="4505" spans="1:17" x14ac:dyDescent="0.45">
      <c r="A4505" t="s">
        <v>8060</v>
      </c>
      <c r="B4505" t="s">
        <v>7452</v>
      </c>
      <c r="C4505" t="s">
        <v>7</v>
      </c>
      <c r="D4505" t="s">
        <v>134</v>
      </c>
      <c r="E4505" t="s">
        <v>9</v>
      </c>
      <c r="F4505" s="9">
        <v>45703</v>
      </c>
      <c r="G4505" s="9" t="str">
        <f>TEXT(Ecommerce_Sales_Data[[#This Row],[Order_Date]],"dddd")</f>
        <v>Saturday</v>
      </c>
      <c r="H4505" t="s">
        <v>14761</v>
      </c>
      <c r="I4505" t="s">
        <v>14758</v>
      </c>
      <c r="J4505">
        <v>2</v>
      </c>
      <c r="K4505">
        <v>4</v>
      </c>
      <c r="L4505" s="12">
        <v>308.7</v>
      </c>
      <c r="M4505" s="11">
        <v>0.05</v>
      </c>
      <c r="N4505" s="12">
        <v>1173.06</v>
      </c>
      <c r="O4505" s="12">
        <v>988.08</v>
      </c>
      <c r="P4505" s="12">
        <v>184.98</v>
      </c>
      <c r="Q4505" s="11">
        <v>0.15769014372666401</v>
      </c>
    </row>
    <row r="4506" spans="1:17" x14ac:dyDescent="0.45">
      <c r="A4506" t="s">
        <v>8061</v>
      </c>
      <c r="B4506" t="s">
        <v>8062</v>
      </c>
      <c r="C4506" t="s">
        <v>7</v>
      </c>
      <c r="D4506" t="s">
        <v>71</v>
      </c>
      <c r="E4506" t="s">
        <v>22</v>
      </c>
      <c r="F4506" s="9">
        <v>45437</v>
      </c>
      <c r="G4506" s="9" t="str">
        <f>TEXT(Ecommerce_Sales_Data[[#This Row],[Order_Date]],"dddd")</f>
        <v>Saturday</v>
      </c>
      <c r="H4506" t="s">
        <v>14761</v>
      </c>
      <c r="I4506" t="s">
        <v>14763</v>
      </c>
      <c r="J4506">
        <v>5</v>
      </c>
      <c r="K4506">
        <v>2</v>
      </c>
      <c r="L4506" s="12">
        <v>1746.22</v>
      </c>
      <c r="M4506" s="11">
        <v>0.2</v>
      </c>
      <c r="N4506" s="12">
        <v>2793.95</v>
      </c>
      <c r="O4506" s="12">
        <v>1779.16</v>
      </c>
      <c r="P4506" s="12">
        <v>1014.79</v>
      </c>
      <c r="Q4506" s="11">
        <v>0.36320979258755498</v>
      </c>
    </row>
    <row r="4507" spans="1:17" x14ac:dyDescent="0.45">
      <c r="A4507" t="s">
        <v>8063</v>
      </c>
      <c r="B4507" t="s">
        <v>2446</v>
      </c>
      <c r="C4507" t="s">
        <v>28</v>
      </c>
      <c r="D4507" t="s">
        <v>137</v>
      </c>
      <c r="E4507" t="s">
        <v>14</v>
      </c>
      <c r="F4507" s="9">
        <v>45649</v>
      </c>
      <c r="G4507" s="9" t="str">
        <f>TEXT(Ecommerce_Sales_Data[[#This Row],[Order_Date]],"dddd")</f>
        <v>Monday</v>
      </c>
      <c r="H4507" t="s">
        <v>14757</v>
      </c>
      <c r="I4507" t="s">
        <v>14770</v>
      </c>
      <c r="J4507">
        <v>12</v>
      </c>
      <c r="K4507">
        <v>4</v>
      </c>
      <c r="L4507" s="12">
        <v>1620.17</v>
      </c>
      <c r="M4507" s="11">
        <v>0</v>
      </c>
      <c r="N4507" s="12">
        <v>6480.68</v>
      </c>
      <c r="O4507" s="12">
        <v>4709.3100000000004</v>
      </c>
      <c r="P4507" s="12">
        <v>1771.37</v>
      </c>
      <c r="Q4507" s="11">
        <v>0.273330885030583</v>
      </c>
    </row>
    <row r="4508" spans="1:17" x14ac:dyDescent="0.45">
      <c r="A4508" t="s">
        <v>8064</v>
      </c>
      <c r="B4508" t="s">
        <v>8065</v>
      </c>
      <c r="C4508" t="s">
        <v>2</v>
      </c>
      <c r="D4508" t="s">
        <v>17</v>
      </c>
      <c r="E4508" t="s">
        <v>4</v>
      </c>
      <c r="F4508" s="9">
        <v>45453</v>
      </c>
      <c r="G4508" s="9" t="str">
        <f>TEXT(Ecommerce_Sales_Data[[#This Row],[Order_Date]],"dddd")</f>
        <v>Monday</v>
      </c>
      <c r="H4508" t="s">
        <v>14757</v>
      </c>
      <c r="I4508" t="s">
        <v>14759</v>
      </c>
      <c r="J4508">
        <v>6</v>
      </c>
      <c r="K4508">
        <v>3</v>
      </c>
      <c r="L4508" s="12">
        <v>426.66</v>
      </c>
      <c r="M4508" s="11">
        <v>0.1</v>
      </c>
      <c r="N4508" s="12">
        <v>1151.98</v>
      </c>
      <c r="O4508" s="12">
        <v>878.8</v>
      </c>
      <c r="P4508" s="12">
        <v>273.18</v>
      </c>
      <c r="Q4508" s="11">
        <v>0.23713953367245999</v>
      </c>
    </row>
    <row r="4509" spans="1:17" x14ac:dyDescent="0.45">
      <c r="A4509" t="s">
        <v>8066</v>
      </c>
      <c r="B4509" t="s">
        <v>891</v>
      </c>
      <c r="C4509" t="s">
        <v>12</v>
      </c>
      <c r="D4509" t="s">
        <v>111</v>
      </c>
      <c r="E4509" t="s">
        <v>14</v>
      </c>
      <c r="F4509" s="9">
        <v>45967</v>
      </c>
      <c r="G4509" s="9" t="str">
        <f>TEXT(Ecommerce_Sales_Data[[#This Row],[Order_Date]],"dddd")</f>
        <v>Thursday</v>
      </c>
      <c r="H4509" t="s">
        <v>14757</v>
      </c>
      <c r="I4509" t="s">
        <v>14764</v>
      </c>
      <c r="J4509">
        <v>11</v>
      </c>
      <c r="K4509">
        <v>5</v>
      </c>
      <c r="L4509" s="12">
        <v>4180.7</v>
      </c>
      <c r="M4509" s="11">
        <v>0.05</v>
      </c>
      <c r="N4509" s="12">
        <v>19858.330000000002</v>
      </c>
      <c r="O4509" s="12">
        <v>13614.01</v>
      </c>
      <c r="P4509" s="12">
        <v>6244.32</v>
      </c>
      <c r="Q4509" s="11">
        <v>0.31444335953728197</v>
      </c>
    </row>
    <row r="4510" spans="1:17" x14ac:dyDescent="0.45">
      <c r="A4510" t="s">
        <v>8067</v>
      </c>
      <c r="B4510" t="s">
        <v>8068</v>
      </c>
      <c r="C4510" t="s">
        <v>28</v>
      </c>
      <c r="D4510" t="s">
        <v>85</v>
      </c>
      <c r="E4510" t="s">
        <v>9</v>
      </c>
      <c r="F4510" s="9">
        <v>45964</v>
      </c>
      <c r="G4510" s="9" t="str">
        <f>TEXT(Ecommerce_Sales_Data[[#This Row],[Order_Date]],"dddd")</f>
        <v>Monday</v>
      </c>
      <c r="H4510" t="s">
        <v>14757</v>
      </c>
      <c r="I4510" t="s">
        <v>14764</v>
      </c>
      <c r="J4510">
        <v>11</v>
      </c>
      <c r="K4510">
        <v>3</v>
      </c>
      <c r="L4510" s="12">
        <v>2803.87</v>
      </c>
      <c r="M4510" s="11">
        <v>0.05</v>
      </c>
      <c r="N4510" s="12">
        <v>7991.03</v>
      </c>
      <c r="O4510" s="12">
        <v>6682.54</v>
      </c>
      <c r="P4510" s="12">
        <v>1308.49</v>
      </c>
      <c r="Q4510" s="11">
        <v>0.16374484891184199</v>
      </c>
    </row>
    <row r="4511" spans="1:17" x14ac:dyDescent="0.45">
      <c r="A4511" t="s">
        <v>8069</v>
      </c>
      <c r="B4511" t="s">
        <v>2835</v>
      </c>
      <c r="C4511" t="s">
        <v>20</v>
      </c>
      <c r="D4511" t="s">
        <v>60</v>
      </c>
      <c r="E4511" t="s">
        <v>14</v>
      </c>
      <c r="F4511" s="9">
        <v>45708</v>
      </c>
      <c r="G4511" s="9" t="str">
        <f>TEXT(Ecommerce_Sales_Data[[#This Row],[Order_Date]],"dddd")</f>
        <v>Thursday</v>
      </c>
      <c r="H4511" t="s">
        <v>14757</v>
      </c>
      <c r="I4511" t="s">
        <v>14758</v>
      </c>
      <c r="J4511">
        <v>2</v>
      </c>
      <c r="K4511">
        <v>5</v>
      </c>
      <c r="L4511" s="12">
        <v>4176.37</v>
      </c>
      <c r="M4511" s="11">
        <v>0.2</v>
      </c>
      <c r="N4511" s="12">
        <v>16705.48</v>
      </c>
      <c r="O4511" s="12">
        <v>13184.93</v>
      </c>
      <c r="P4511" s="12">
        <v>3520.55</v>
      </c>
      <c r="Q4511" s="11">
        <v>0.21074222350989</v>
      </c>
    </row>
    <row r="4512" spans="1:17" x14ac:dyDescent="0.45">
      <c r="A4512" t="s">
        <v>8070</v>
      </c>
      <c r="B4512" t="s">
        <v>8071</v>
      </c>
      <c r="C4512" t="s">
        <v>2</v>
      </c>
      <c r="D4512" t="s">
        <v>82</v>
      </c>
      <c r="E4512" t="s">
        <v>14</v>
      </c>
      <c r="F4512" s="9">
        <v>45319</v>
      </c>
      <c r="G4512" s="9" t="str">
        <f>TEXT(Ecommerce_Sales_Data[[#This Row],[Order_Date]],"dddd")</f>
        <v>Sunday</v>
      </c>
      <c r="H4512" t="s">
        <v>14761</v>
      </c>
      <c r="I4512" t="s">
        <v>14767</v>
      </c>
      <c r="J4512">
        <v>1</v>
      </c>
      <c r="K4512">
        <v>1</v>
      </c>
      <c r="L4512" s="12">
        <v>3273.02</v>
      </c>
      <c r="M4512" s="11">
        <v>0.2</v>
      </c>
      <c r="N4512" s="12">
        <v>2618.42</v>
      </c>
      <c r="O4512" s="12">
        <v>1837.27</v>
      </c>
      <c r="P4512" s="12">
        <v>781.15</v>
      </c>
      <c r="Q4512" s="11">
        <v>0.29832876314724099</v>
      </c>
    </row>
    <row r="4513" spans="1:17" x14ac:dyDescent="0.45">
      <c r="A4513" t="s">
        <v>8072</v>
      </c>
      <c r="B4513" t="s">
        <v>4399</v>
      </c>
      <c r="C4513" t="s">
        <v>28</v>
      </c>
      <c r="D4513" t="s">
        <v>100</v>
      </c>
      <c r="E4513" t="s">
        <v>22</v>
      </c>
      <c r="F4513" s="9">
        <v>45648</v>
      </c>
      <c r="G4513" s="9" t="str">
        <f>TEXT(Ecommerce_Sales_Data[[#This Row],[Order_Date]],"dddd")</f>
        <v>Sunday</v>
      </c>
      <c r="H4513" t="s">
        <v>14761</v>
      </c>
      <c r="I4513" t="s">
        <v>14770</v>
      </c>
      <c r="J4513">
        <v>12</v>
      </c>
      <c r="K4513">
        <v>4</v>
      </c>
      <c r="L4513" s="12">
        <v>2657.18</v>
      </c>
      <c r="M4513" s="11">
        <v>0.2</v>
      </c>
      <c r="N4513" s="12">
        <v>8502.98</v>
      </c>
      <c r="O4513" s="12">
        <v>6839.47</v>
      </c>
      <c r="P4513" s="12">
        <v>1663.51</v>
      </c>
      <c r="Q4513" s="11">
        <v>0.19563847027747899</v>
      </c>
    </row>
    <row r="4514" spans="1:17" x14ac:dyDescent="0.45">
      <c r="A4514" t="s">
        <v>8073</v>
      </c>
      <c r="B4514" t="s">
        <v>2226</v>
      </c>
      <c r="C4514" t="s">
        <v>2</v>
      </c>
      <c r="D4514" t="s">
        <v>3</v>
      </c>
      <c r="E4514" t="s">
        <v>4</v>
      </c>
      <c r="F4514" s="9">
        <v>45479</v>
      </c>
      <c r="G4514" s="9" t="str">
        <f>TEXT(Ecommerce_Sales_Data[[#This Row],[Order_Date]],"dddd")</f>
        <v>Saturday</v>
      </c>
      <c r="H4514" t="s">
        <v>14761</v>
      </c>
      <c r="I4514" t="s">
        <v>14768</v>
      </c>
      <c r="J4514">
        <v>7</v>
      </c>
      <c r="K4514">
        <v>5</v>
      </c>
      <c r="L4514" s="12">
        <v>3964.68</v>
      </c>
      <c r="M4514" s="11">
        <v>0.05</v>
      </c>
      <c r="N4514" s="12">
        <v>18832.23</v>
      </c>
      <c r="O4514" s="12">
        <v>14523.67</v>
      </c>
      <c r="P4514" s="12">
        <v>4308.5600000000004</v>
      </c>
      <c r="Q4514" s="11">
        <v>0.228786500589681</v>
      </c>
    </row>
    <row r="4515" spans="1:17" x14ac:dyDescent="0.45">
      <c r="A4515" t="s">
        <v>8074</v>
      </c>
      <c r="B4515" t="s">
        <v>8075</v>
      </c>
      <c r="C4515" t="s">
        <v>20</v>
      </c>
      <c r="D4515" t="s">
        <v>25</v>
      </c>
      <c r="E4515" t="s">
        <v>9</v>
      </c>
      <c r="F4515" s="9">
        <v>45397</v>
      </c>
      <c r="G4515" s="9" t="str">
        <f>TEXT(Ecommerce_Sales_Data[[#This Row],[Order_Date]],"dddd")</f>
        <v>Monday</v>
      </c>
      <c r="H4515" t="s">
        <v>14757</v>
      </c>
      <c r="I4515" t="s">
        <v>14765</v>
      </c>
      <c r="J4515">
        <v>4</v>
      </c>
      <c r="K4515">
        <v>4</v>
      </c>
      <c r="L4515" s="12">
        <v>487.83</v>
      </c>
      <c r="M4515" s="11">
        <v>0.15</v>
      </c>
      <c r="N4515" s="12">
        <v>1658.62</v>
      </c>
      <c r="O4515" s="12">
        <v>1238.72</v>
      </c>
      <c r="P4515" s="12">
        <v>419.9</v>
      </c>
      <c r="Q4515" s="11">
        <v>0.25316226742713799</v>
      </c>
    </row>
    <row r="4516" spans="1:17" x14ac:dyDescent="0.45">
      <c r="A4516" t="s">
        <v>8076</v>
      </c>
      <c r="B4516" t="s">
        <v>5997</v>
      </c>
      <c r="C4516" t="s">
        <v>20</v>
      </c>
      <c r="D4516" t="s">
        <v>57</v>
      </c>
      <c r="E4516" t="s">
        <v>22</v>
      </c>
      <c r="F4516" s="9">
        <v>45401</v>
      </c>
      <c r="G4516" s="9" t="str">
        <f>TEXT(Ecommerce_Sales_Data[[#This Row],[Order_Date]],"dddd")</f>
        <v>Friday</v>
      </c>
      <c r="H4516" t="s">
        <v>14757</v>
      </c>
      <c r="I4516" t="s">
        <v>14765</v>
      </c>
      <c r="J4516">
        <v>4</v>
      </c>
      <c r="K4516">
        <v>4</v>
      </c>
      <c r="L4516" s="12">
        <v>432.01</v>
      </c>
      <c r="M4516" s="11">
        <v>0</v>
      </c>
      <c r="N4516" s="12">
        <v>1728.04</v>
      </c>
      <c r="O4516" s="12">
        <v>1429.01</v>
      </c>
      <c r="P4516" s="12">
        <v>299.02999999999997</v>
      </c>
      <c r="Q4516" s="11">
        <v>0.17304576282956399</v>
      </c>
    </row>
    <row r="4517" spans="1:17" x14ac:dyDescent="0.45">
      <c r="A4517" t="s">
        <v>8077</v>
      </c>
      <c r="B4517" t="s">
        <v>8078</v>
      </c>
      <c r="C4517" t="s">
        <v>20</v>
      </c>
      <c r="D4517" t="s">
        <v>25</v>
      </c>
      <c r="E4517" t="s">
        <v>22</v>
      </c>
      <c r="F4517" s="9">
        <v>45466</v>
      </c>
      <c r="G4517" s="9" t="str">
        <f>TEXT(Ecommerce_Sales_Data[[#This Row],[Order_Date]],"dddd")</f>
        <v>Sunday</v>
      </c>
      <c r="H4517" t="s">
        <v>14761</v>
      </c>
      <c r="I4517" t="s">
        <v>14759</v>
      </c>
      <c r="J4517">
        <v>6</v>
      </c>
      <c r="K4517">
        <v>3</v>
      </c>
      <c r="L4517" s="12">
        <v>4208.66</v>
      </c>
      <c r="M4517" s="11">
        <v>0</v>
      </c>
      <c r="N4517" s="12">
        <v>12625.98</v>
      </c>
      <c r="O4517" s="12">
        <v>9855.58</v>
      </c>
      <c r="P4517" s="12">
        <v>2770.4</v>
      </c>
      <c r="Q4517" s="11">
        <v>0.21942059151052001</v>
      </c>
    </row>
    <row r="4518" spans="1:17" x14ac:dyDescent="0.45">
      <c r="A4518" t="s">
        <v>8079</v>
      </c>
      <c r="B4518" t="s">
        <v>8080</v>
      </c>
      <c r="C4518" t="s">
        <v>7</v>
      </c>
      <c r="D4518" t="s">
        <v>46</v>
      </c>
      <c r="E4518" t="s">
        <v>22</v>
      </c>
      <c r="F4518" s="9">
        <v>45325</v>
      </c>
      <c r="G4518" s="9" t="str">
        <f>TEXT(Ecommerce_Sales_Data[[#This Row],[Order_Date]],"dddd")</f>
        <v>Saturday</v>
      </c>
      <c r="H4518" t="s">
        <v>14761</v>
      </c>
      <c r="I4518" t="s">
        <v>14758</v>
      </c>
      <c r="J4518">
        <v>2</v>
      </c>
      <c r="K4518">
        <v>3</v>
      </c>
      <c r="L4518" s="12">
        <v>3003.13</v>
      </c>
      <c r="M4518" s="11">
        <v>0.1</v>
      </c>
      <c r="N4518" s="12">
        <v>8108.45</v>
      </c>
      <c r="O4518" s="12">
        <v>6227.8</v>
      </c>
      <c r="P4518" s="12">
        <v>1880.65</v>
      </c>
      <c r="Q4518" s="11">
        <v>0.23193705332091799</v>
      </c>
    </row>
    <row r="4519" spans="1:17" x14ac:dyDescent="0.45">
      <c r="A4519" t="s">
        <v>8081</v>
      </c>
      <c r="B4519" t="s">
        <v>2540</v>
      </c>
      <c r="C4519" t="s">
        <v>2</v>
      </c>
      <c r="D4519" t="s">
        <v>82</v>
      </c>
      <c r="E4519" t="s">
        <v>4</v>
      </c>
      <c r="F4519" s="9">
        <v>45313</v>
      </c>
      <c r="G4519" s="9" t="str">
        <f>TEXT(Ecommerce_Sales_Data[[#This Row],[Order_Date]],"dddd")</f>
        <v>Monday</v>
      </c>
      <c r="H4519" t="s">
        <v>14757</v>
      </c>
      <c r="I4519" t="s">
        <v>14767</v>
      </c>
      <c r="J4519">
        <v>1</v>
      </c>
      <c r="K4519">
        <v>2</v>
      </c>
      <c r="L4519" s="12">
        <v>3729.98</v>
      </c>
      <c r="M4519" s="11">
        <v>0</v>
      </c>
      <c r="N4519" s="12">
        <v>7459.96</v>
      </c>
      <c r="O4519" s="12">
        <v>4522.07</v>
      </c>
      <c r="P4519" s="12">
        <v>2937.89</v>
      </c>
      <c r="Q4519" s="11">
        <v>0.39382114649408301</v>
      </c>
    </row>
    <row r="4520" spans="1:17" x14ac:dyDescent="0.45">
      <c r="A4520" t="s">
        <v>8082</v>
      </c>
      <c r="B4520" t="s">
        <v>8083</v>
      </c>
      <c r="C4520" t="s">
        <v>7</v>
      </c>
      <c r="D4520" t="s">
        <v>106</v>
      </c>
      <c r="E4520" t="s">
        <v>14</v>
      </c>
      <c r="F4520" s="9">
        <v>45907</v>
      </c>
      <c r="G4520" s="9" t="str">
        <f>TEXT(Ecommerce_Sales_Data[[#This Row],[Order_Date]],"dddd")</f>
        <v>Sunday</v>
      </c>
      <c r="H4520" t="s">
        <v>14761</v>
      </c>
      <c r="I4520" t="s">
        <v>14766</v>
      </c>
      <c r="J4520">
        <v>9</v>
      </c>
      <c r="K4520">
        <v>2</v>
      </c>
      <c r="L4520" s="12">
        <v>3750.33</v>
      </c>
      <c r="M4520" s="11">
        <v>0</v>
      </c>
      <c r="N4520" s="12">
        <v>7500.66</v>
      </c>
      <c r="O4520" s="12">
        <v>5688.19</v>
      </c>
      <c r="P4520" s="12">
        <v>1812.47</v>
      </c>
      <c r="Q4520" s="11">
        <v>0.24164140222327099</v>
      </c>
    </row>
    <row r="4521" spans="1:17" x14ac:dyDescent="0.45">
      <c r="A4521" t="s">
        <v>8084</v>
      </c>
      <c r="B4521" t="s">
        <v>79</v>
      </c>
      <c r="C4521" t="s">
        <v>7</v>
      </c>
      <c r="D4521" t="s">
        <v>106</v>
      </c>
      <c r="E4521" t="s">
        <v>4</v>
      </c>
      <c r="F4521" s="9">
        <v>45627</v>
      </c>
      <c r="G4521" s="9" t="str">
        <f>TEXT(Ecommerce_Sales_Data[[#This Row],[Order_Date]],"dddd")</f>
        <v>Sunday</v>
      </c>
      <c r="H4521" t="s">
        <v>14761</v>
      </c>
      <c r="I4521" t="s">
        <v>14770</v>
      </c>
      <c r="J4521">
        <v>12</v>
      </c>
      <c r="K4521">
        <v>1</v>
      </c>
      <c r="L4521" s="12">
        <v>1942.21</v>
      </c>
      <c r="M4521" s="11">
        <v>0.05</v>
      </c>
      <c r="N4521" s="12">
        <v>1845.1</v>
      </c>
      <c r="O4521" s="12">
        <v>1520.85</v>
      </c>
      <c r="P4521" s="12">
        <v>324.25</v>
      </c>
      <c r="Q4521" s="11">
        <v>0.17573573248062399</v>
      </c>
    </row>
    <row r="4522" spans="1:17" x14ac:dyDescent="0.45">
      <c r="A4522" t="s">
        <v>8085</v>
      </c>
      <c r="B4522" t="s">
        <v>8086</v>
      </c>
      <c r="C4522" t="s">
        <v>7</v>
      </c>
      <c r="D4522" t="s">
        <v>46</v>
      </c>
      <c r="E4522" t="s">
        <v>9</v>
      </c>
      <c r="F4522" s="9">
        <v>45307</v>
      </c>
      <c r="G4522" s="9" t="str">
        <f>TEXT(Ecommerce_Sales_Data[[#This Row],[Order_Date]],"dddd")</f>
        <v>Tuesday</v>
      </c>
      <c r="H4522" t="s">
        <v>14757</v>
      </c>
      <c r="I4522" t="s">
        <v>14767</v>
      </c>
      <c r="J4522">
        <v>1</v>
      </c>
      <c r="K4522">
        <v>2</v>
      </c>
      <c r="L4522" s="12">
        <v>3524.22</v>
      </c>
      <c r="M4522" s="11">
        <v>0.15</v>
      </c>
      <c r="N4522" s="12">
        <v>5991.17</v>
      </c>
      <c r="O4522" s="12">
        <v>5024.76</v>
      </c>
      <c r="P4522" s="12">
        <v>966.41</v>
      </c>
      <c r="Q4522" s="11">
        <v>0.16130572158693501</v>
      </c>
    </row>
    <row r="4523" spans="1:17" x14ac:dyDescent="0.45">
      <c r="A4523" t="s">
        <v>8087</v>
      </c>
      <c r="B4523" t="s">
        <v>2562</v>
      </c>
      <c r="C4523" t="s">
        <v>2</v>
      </c>
      <c r="D4523" t="s">
        <v>65</v>
      </c>
      <c r="E4523" t="s">
        <v>4</v>
      </c>
      <c r="F4523" s="9">
        <v>45503</v>
      </c>
      <c r="G4523" s="9" t="str">
        <f>TEXT(Ecommerce_Sales_Data[[#This Row],[Order_Date]],"dddd")</f>
        <v>Tuesday</v>
      </c>
      <c r="H4523" t="s">
        <v>14757</v>
      </c>
      <c r="I4523" t="s">
        <v>14768</v>
      </c>
      <c r="J4523">
        <v>7</v>
      </c>
      <c r="K4523">
        <v>1</v>
      </c>
      <c r="L4523" s="12">
        <v>4970.17</v>
      </c>
      <c r="M4523" s="11">
        <v>0.2</v>
      </c>
      <c r="N4523" s="12">
        <v>3976.14</v>
      </c>
      <c r="O4523" s="12">
        <v>3069.13</v>
      </c>
      <c r="P4523" s="12">
        <v>907.01</v>
      </c>
      <c r="Q4523" s="11">
        <v>0.228113195209424</v>
      </c>
    </row>
    <row r="4524" spans="1:17" x14ac:dyDescent="0.45">
      <c r="A4524" t="s">
        <v>8088</v>
      </c>
      <c r="B4524" t="s">
        <v>8089</v>
      </c>
      <c r="C4524" t="s">
        <v>28</v>
      </c>
      <c r="D4524" t="s">
        <v>100</v>
      </c>
      <c r="E4524" t="s">
        <v>4</v>
      </c>
      <c r="F4524" s="9">
        <v>45838</v>
      </c>
      <c r="G4524" s="9" t="str">
        <f>TEXT(Ecommerce_Sales_Data[[#This Row],[Order_Date]],"dddd")</f>
        <v>Monday</v>
      </c>
      <c r="H4524" t="s">
        <v>14757</v>
      </c>
      <c r="I4524" t="s">
        <v>14759</v>
      </c>
      <c r="J4524">
        <v>6</v>
      </c>
      <c r="K4524">
        <v>1</v>
      </c>
      <c r="L4524" s="12">
        <v>4152.3500000000004</v>
      </c>
      <c r="M4524" s="11">
        <v>0</v>
      </c>
      <c r="N4524" s="12">
        <v>4152.3500000000004</v>
      </c>
      <c r="O4524" s="12">
        <v>2786.88</v>
      </c>
      <c r="P4524" s="12">
        <v>1365.47</v>
      </c>
      <c r="Q4524" s="11">
        <v>0.32884270352932699</v>
      </c>
    </row>
    <row r="4525" spans="1:17" x14ac:dyDescent="0.45">
      <c r="A4525" t="s">
        <v>8090</v>
      </c>
      <c r="B4525" t="s">
        <v>8091</v>
      </c>
      <c r="C4525" t="s">
        <v>28</v>
      </c>
      <c r="D4525" t="s">
        <v>100</v>
      </c>
      <c r="E4525" t="s">
        <v>22</v>
      </c>
      <c r="F4525" s="9">
        <v>45919</v>
      </c>
      <c r="G4525" s="9" t="str">
        <f>TEXT(Ecommerce_Sales_Data[[#This Row],[Order_Date]],"dddd")</f>
        <v>Friday</v>
      </c>
      <c r="H4525" t="s">
        <v>14757</v>
      </c>
      <c r="I4525" t="s">
        <v>14766</v>
      </c>
      <c r="J4525">
        <v>9</v>
      </c>
      <c r="K4525">
        <v>1</v>
      </c>
      <c r="L4525" s="12">
        <v>1629.25</v>
      </c>
      <c r="M4525" s="11">
        <v>0.15</v>
      </c>
      <c r="N4525" s="12">
        <v>1384.86</v>
      </c>
      <c r="O4525" s="12">
        <v>923.89</v>
      </c>
      <c r="P4525" s="12">
        <v>460.97</v>
      </c>
      <c r="Q4525" s="11">
        <v>0.33286397180942501</v>
      </c>
    </row>
    <row r="4526" spans="1:17" x14ac:dyDescent="0.45">
      <c r="A4526" t="s">
        <v>8092</v>
      </c>
      <c r="B4526" t="s">
        <v>1940</v>
      </c>
      <c r="C4526" t="s">
        <v>12</v>
      </c>
      <c r="D4526" t="s">
        <v>111</v>
      </c>
      <c r="E4526" t="s">
        <v>4</v>
      </c>
      <c r="F4526" s="9">
        <v>46022</v>
      </c>
      <c r="G4526" s="9" t="str">
        <f>TEXT(Ecommerce_Sales_Data[[#This Row],[Order_Date]],"dddd")</f>
        <v>Wednesday</v>
      </c>
      <c r="H4526" t="s">
        <v>14757</v>
      </c>
      <c r="I4526" t="s">
        <v>14770</v>
      </c>
      <c r="J4526">
        <v>12</v>
      </c>
      <c r="K4526">
        <v>2</v>
      </c>
      <c r="L4526" s="12">
        <v>1955.88</v>
      </c>
      <c r="M4526" s="11">
        <v>0.05</v>
      </c>
      <c r="N4526" s="12">
        <v>3716.17</v>
      </c>
      <c r="O4526" s="12">
        <v>2818.1</v>
      </c>
      <c r="P4526" s="12">
        <v>898.07</v>
      </c>
      <c r="Q4526" s="11">
        <v>0.24166547816703801</v>
      </c>
    </row>
    <row r="4527" spans="1:17" x14ac:dyDescent="0.45">
      <c r="A4527" t="s">
        <v>8093</v>
      </c>
      <c r="B4527" t="s">
        <v>8094</v>
      </c>
      <c r="C4527" t="s">
        <v>2</v>
      </c>
      <c r="D4527" t="s">
        <v>68</v>
      </c>
      <c r="E4527" t="s">
        <v>14</v>
      </c>
      <c r="F4527" s="9">
        <v>45316</v>
      </c>
      <c r="G4527" s="9" t="str">
        <f>TEXT(Ecommerce_Sales_Data[[#This Row],[Order_Date]],"dddd")</f>
        <v>Thursday</v>
      </c>
      <c r="H4527" t="s">
        <v>14757</v>
      </c>
      <c r="I4527" t="s">
        <v>14767</v>
      </c>
      <c r="J4527">
        <v>1</v>
      </c>
      <c r="K4527">
        <v>3</v>
      </c>
      <c r="L4527" s="12">
        <v>322.32</v>
      </c>
      <c r="M4527" s="11">
        <v>0.1</v>
      </c>
      <c r="N4527" s="12">
        <v>870.26</v>
      </c>
      <c r="O4527" s="12">
        <v>643.41</v>
      </c>
      <c r="P4527" s="12">
        <v>226.85</v>
      </c>
      <c r="Q4527" s="11">
        <v>0.260669225288994</v>
      </c>
    </row>
    <row r="4528" spans="1:17" x14ac:dyDescent="0.45">
      <c r="A4528" t="s">
        <v>8095</v>
      </c>
      <c r="B4528" t="s">
        <v>3908</v>
      </c>
      <c r="C4528" t="s">
        <v>2</v>
      </c>
      <c r="D4528" t="s">
        <v>3</v>
      </c>
      <c r="E4528" t="s">
        <v>14</v>
      </c>
      <c r="F4528" s="9">
        <v>45516</v>
      </c>
      <c r="G4528" s="9" t="str">
        <f>TEXT(Ecommerce_Sales_Data[[#This Row],[Order_Date]],"dddd")</f>
        <v>Monday</v>
      </c>
      <c r="H4528" t="s">
        <v>14757</v>
      </c>
      <c r="I4528" t="s">
        <v>14762</v>
      </c>
      <c r="J4528">
        <v>8</v>
      </c>
      <c r="K4528">
        <v>4</v>
      </c>
      <c r="L4528" s="12">
        <v>178.13</v>
      </c>
      <c r="M4528" s="11">
        <v>0.05</v>
      </c>
      <c r="N4528" s="12">
        <v>676.89</v>
      </c>
      <c r="O4528" s="12">
        <v>550.49</v>
      </c>
      <c r="P4528" s="12">
        <v>126.4</v>
      </c>
      <c r="Q4528" s="11">
        <v>0.18673639734668901</v>
      </c>
    </row>
    <row r="4529" spans="1:17" x14ac:dyDescent="0.45">
      <c r="A4529" t="s">
        <v>8096</v>
      </c>
      <c r="B4529" t="s">
        <v>5255</v>
      </c>
      <c r="C4529" t="s">
        <v>7</v>
      </c>
      <c r="D4529" t="s">
        <v>106</v>
      </c>
      <c r="E4529" t="s">
        <v>9</v>
      </c>
      <c r="F4529" s="9">
        <v>45334</v>
      </c>
      <c r="G4529" s="9" t="str">
        <f>TEXT(Ecommerce_Sales_Data[[#This Row],[Order_Date]],"dddd")</f>
        <v>Monday</v>
      </c>
      <c r="H4529" t="s">
        <v>14757</v>
      </c>
      <c r="I4529" t="s">
        <v>14758</v>
      </c>
      <c r="J4529">
        <v>2</v>
      </c>
      <c r="K4529">
        <v>1</v>
      </c>
      <c r="L4529" s="12">
        <v>2219.81</v>
      </c>
      <c r="M4529" s="11">
        <v>0.15</v>
      </c>
      <c r="N4529" s="12">
        <v>1886.84</v>
      </c>
      <c r="O4529" s="12">
        <v>1239.32</v>
      </c>
      <c r="P4529" s="12">
        <v>647.52</v>
      </c>
      <c r="Q4529" s="11">
        <v>0.34317695194081099</v>
      </c>
    </row>
    <row r="4530" spans="1:17" x14ac:dyDescent="0.45">
      <c r="A4530" t="s">
        <v>8097</v>
      </c>
      <c r="B4530" t="s">
        <v>1600</v>
      </c>
      <c r="C4530" t="s">
        <v>12</v>
      </c>
      <c r="D4530" t="s">
        <v>111</v>
      </c>
      <c r="E4530" t="s">
        <v>9</v>
      </c>
      <c r="F4530" s="9">
        <v>45892</v>
      </c>
      <c r="G4530" s="9" t="str">
        <f>TEXT(Ecommerce_Sales_Data[[#This Row],[Order_Date]],"dddd")</f>
        <v>Saturday</v>
      </c>
      <c r="H4530" t="s">
        <v>14761</v>
      </c>
      <c r="I4530" t="s">
        <v>14762</v>
      </c>
      <c r="J4530">
        <v>8</v>
      </c>
      <c r="K4530">
        <v>4</v>
      </c>
      <c r="L4530" s="12">
        <v>4939.8100000000004</v>
      </c>
      <c r="M4530" s="11">
        <v>0.15</v>
      </c>
      <c r="N4530" s="12">
        <v>16795.349999999999</v>
      </c>
      <c r="O4530" s="12">
        <v>13281.71</v>
      </c>
      <c r="P4530" s="12">
        <v>3513.64</v>
      </c>
      <c r="Q4530" s="11">
        <v>0.20920314253647601</v>
      </c>
    </row>
    <row r="4531" spans="1:17" x14ac:dyDescent="0.45">
      <c r="A4531" t="s">
        <v>8098</v>
      </c>
      <c r="B4531" t="s">
        <v>8099</v>
      </c>
      <c r="C4531" t="s">
        <v>20</v>
      </c>
      <c r="D4531" t="s">
        <v>57</v>
      </c>
      <c r="E4531" t="s">
        <v>4</v>
      </c>
      <c r="F4531" s="9">
        <v>45326</v>
      </c>
      <c r="G4531" s="9" t="str">
        <f>TEXT(Ecommerce_Sales_Data[[#This Row],[Order_Date]],"dddd")</f>
        <v>Sunday</v>
      </c>
      <c r="H4531" t="s">
        <v>14761</v>
      </c>
      <c r="I4531" t="s">
        <v>14758</v>
      </c>
      <c r="J4531">
        <v>2</v>
      </c>
      <c r="K4531">
        <v>3</v>
      </c>
      <c r="L4531" s="12">
        <v>3807.39</v>
      </c>
      <c r="M4531" s="11">
        <v>0</v>
      </c>
      <c r="N4531" s="12">
        <v>11422.17</v>
      </c>
      <c r="O4531" s="12">
        <v>7633.54</v>
      </c>
      <c r="P4531" s="12">
        <v>3788.63</v>
      </c>
      <c r="Q4531" s="11">
        <v>0.331690913372853</v>
      </c>
    </row>
    <row r="4532" spans="1:17" x14ac:dyDescent="0.45">
      <c r="A4532" t="s">
        <v>8100</v>
      </c>
      <c r="B4532" t="s">
        <v>5572</v>
      </c>
      <c r="C4532" t="s">
        <v>20</v>
      </c>
      <c r="D4532" t="s">
        <v>103</v>
      </c>
      <c r="E4532" t="s">
        <v>4</v>
      </c>
      <c r="F4532" s="9">
        <v>45801</v>
      </c>
      <c r="G4532" s="9" t="str">
        <f>TEXT(Ecommerce_Sales_Data[[#This Row],[Order_Date]],"dddd")</f>
        <v>Saturday</v>
      </c>
      <c r="H4532" t="s">
        <v>14761</v>
      </c>
      <c r="I4532" t="s">
        <v>14763</v>
      </c>
      <c r="J4532">
        <v>5</v>
      </c>
      <c r="K4532">
        <v>2</v>
      </c>
      <c r="L4532" s="12">
        <v>1344.44</v>
      </c>
      <c r="M4532" s="11">
        <v>0.2</v>
      </c>
      <c r="N4532" s="12">
        <v>2151.1</v>
      </c>
      <c r="O4532" s="12">
        <v>1414.4</v>
      </c>
      <c r="P4532" s="12">
        <v>736.7</v>
      </c>
      <c r="Q4532" s="11">
        <v>0.34247594254102598</v>
      </c>
    </row>
    <row r="4533" spans="1:17" x14ac:dyDescent="0.45">
      <c r="A4533" t="s">
        <v>8101</v>
      </c>
      <c r="B4533" t="s">
        <v>2837</v>
      </c>
      <c r="C4533" t="s">
        <v>2</v>
      </c>
      <c r="D4533" t="s">
        <v>82</v>
      </c>
      <c r="E4533" t="s">
        <v>22</v>
      </c>
      <c r="F4533" s="9">
        <v>45827</v>
      </c>
      <c r="G4533" s="9" t="str">
        <f>TEXT(Ecommerce_Sales_Data[[#This Row],[Order_Date]],"dddd")</f>
        <v>Thursday</v>
      </c>
      <c r="H4533" t="s">
        <v>14757</v>
      </c>
      <c r="I4533" t="s">
        <v>14759</v>
      </c>
      <c r="J4533">
        <v>6</v>
      </c>
      <c r="K4533">
        <v>4</v>
      </c>
      <c r="L4533" s="12">
        <v>4272.5</v>
      </c>
      <c r="M4533" s="11">
        <v>0.15</v>
      </c>
      <c r="N4533" s="12">
        <v>14526.5</v>
      </c>
      <c r="O4533" s="12">
        <v>10979.03</v>
      </c>
      <c r="P4533" s="12">
        <v>3547.47</v>
      </c>
      <c r="Q4533" s="11">
        <v>0.24420679447905599</v>
      </c>
    </row>
    <row r="4534" spans="1:17" x14ac:dyDescent="0.45">
      <c r="A4534" t="s">
        <v>8102</v>
      </c>
      <c r="B4534" t="s">
        <v>8103</v>
      </c>
      <c r="C4534" t="s">
        <v>12</v>
      </c>
      <c r="D4534" t="s">
        <v>111</v>
      </c>
      <c r="E4534" t="s">
        <v>14</v>
      </c>
      <c r="F4534" s="9">
        <v>45398</v>
      </c>
      <c r="G4534" s="9" t="str">
        <f>TEXT(Ecommerce_Sales_Data[[#This Row],[Order_Date]],"dddd")</f>
        <v>Tuesday</v>
      </c>
      <c r="H4534" t="s">
        <v>14757</v>
      </c>
      <c r="I4534" t="s">
        <v>14765</v>
      </c>
      <c r="J4534">
        <v>4</v>
      </c>
      <c r="K4534">
        <v>4</v>
      </c>
      <c r="L4534" s="12">
        <v>3133.53</v>
      </c>
      <c r="M4534" s="11">
        <v>0.05</v>
      </c>
      <c r="N4534" s="12">
        <v>11907.41</v>
      </c>
      <c r="O4534" s="12">
        <v>8884.26</v>
      </c>
      <c r="P4534" s="12">
        <v>3023.15</v>
      </c>
      <c r="Q4534" s="11">
        <v>0.25388812512544701</v>
      </c>
    </row>
    <row r="4535" spans="1:17" x14ac:dyDescent="0.45">
      <c r="A4535" t="s">
        <v>8104</v>
      </c>
      <c r="B4535" t="s">
        <v>8105</v>
      </c>
      <c r="C4535" t="s">
        <v>20</v>
      </c>
      <c r="D4535" t="s">
        <v>103</v>
      </c>
      <c r="E4535" t="s">
        <v>14</v>
      </c>
      <c r="F4535" s="9">
        <v>45602</v>
      </c>
      <c r="G4535" s="9" t="str">
        <f>TEXT(Ecommerce_Sales_Data[[#This Row],[Order_Date]],"dddd")</f>
        <v>Wednesday</v>
      </c>
      <c r="H4535" t="s">
        <v>14757</v>
      </c>
      <c r="I4535" t="s">
        <v>14764</v>
      </c>
      <c r="J4535">
        <v>11</v>
      </c>
      <c r="K4535">
        <v>1</v>
      </c>
      <c r="L4535" s="12">
        <v>3134.38</v>
      </c>
      <c r="M4535" s="11">
        <v>0.1</v>
      </c>
      <c r="N4535" s="12">
        <v>2820.94</v>
      </c>
      <c r="O4535" s="12">
        <v>2289.94</v>
      </c>
      <c r="P4535" s="12">
        <v>531</v>
      </c>
      <c r="Q4535" s="11">
        <v>0.18823512729799299</v>
      </c>
    </row>
    <row r="4536" spans="1:17" x14ac:dyDescent="0.45">
      <c r="A4536" t="s">
        <v>8106</v>
      </c>
      <c r="B4536" t="s">
        <v>8107</v>
      </c>
      <c r="C4536" t="s">
        <v>20</v>
      </c>
      <c r="D4536" t="s">
        <v>57</v>
      </c>
      <c r="E4536" t="s">
        <v>22</v>
      </c>
      <c r="F4536" s="9">
        <v>45924</v>
      </c>
      <c r="G4536" s="9" t="str">
        <f>TEXT(Ecommerce_Sales_Data[[#This Row],[Order_Date]],"dddd")</f>
        <v>Wednesday</v>
      </c>
      <c r="H4536" t="s">
        <v>14757</v>
      </c>
      <c r="I4536" t="s">
        <v>14766</v>
      </c>
      <c r="J4536">
        <v>9</v>
      </c>
      <c r="K4536">
        <v>5</v>
      </c>
      <c r="L4536" s="12">
        <v>869.59</v>
      </c>
      <c r="M4536" s="11">
        <v>0.15</v>
      </c>
      <c r="N4536" s="12">
        <v>3695.76</v>
      </c>
      <c r="O4536" s="12">
        <v>2632.39</v>
      </c>
      <c r="P4536" s="12">
        <v>1063.3699999999999</v>
      </c>
      <c r="Q4536" s="11">
        <v>0.28772701690586</v>
      </c>
    </row>
    <row r="4537" spans="1:17" x14ac:dyDescent="0.45">
      <c r="A4537" t="s">
        <v>8108</v>
      </c>
      <c r="B4537" t="s">
        <v>2386</v>
      </c>
      <c r="C4537" t="s">
        <v>28</v>
      </c>
      <c r="D4537" t="s">
        <v>85</v>
      </c>
      <c r="E4537" t="s">
        <v>4</v>
      </c>
      <c r="F4537" s="9">
        <v>45502</v>
      </c>
      <c r="G4537" s="9" t="str">
        <f>TEXT(Ecommerce_Sales_Data[[#This Row],[Order_Date]],"dddd")</f>
        <v>Monday</v>
      </c>
      <c r="H4537" t="s">
        <v>14757</v>
      </c>
      <c r="I4537" t="s">
        <v>14768</v>
      </c>
      <c r="J4537">
        <v>7</v>
      </c>
      <c r="K4537">
        <v>5</v>
      </c>
      <c r="L4537" s="12">
        <v>1878.71</v>
      </c>
      <c r="M4537" s="11">
        <v>0.05</v>
      </c>
      <c r="N4537" s="12">
        <v>8923.8700000000008</v>
      </c>
      <c r="O4537" s="12">
        <v>5493.14</v>
      </c>
      <c r="P4537" s="12">
        <v>3430.73</v>
      </c>
      <c r="Q4537" s="11">
        <v>0.38444419293423099</v>
      </c>
    </row>
    <row r="4538" spans="1:17" x14ac:dyDescent="0.45">
      <c r="A4538" t="s">
        <v>8109</v>
      </c>
      <c r="B4538" t="s">
        <v>7279</v>
      </c>
      <c r="C4538" t="s">
        <v>7</v>
      </c>
      <c r="D4538" t="s">
        <v>106</v>
      </c>
      <c r="E4538" t="s">
        <v>14</v>
      </c>
      <c r="F4538" s="9">
        <v>45438</v>
      </c>
      <c r="G4538" s="9" t="str">
        <f>TEXT(Ecommerce_Sales_Data[[#This Row],[Order_Date]],"dddd")</f>
        <v>Sunday</v>
      </c>
      <c r="H4538" t="s">
        <v>14761</v>
      </c>
      <c r="I4538" t="s">
        <v>14763</v>
      </c>
      <c r="J4538">
        <v>5</v>
      </c>
      <c r="K4538">
        <v>5</v>
      </c>
      <c r="L4538" s="12">
        <v>4768.55</v>
      </c>
      <c r="M4538" s="11">
        <v>0.2</v>
      </c>
      <c r="N4538" s="12">
        <v>19074.2</v>
      </c>
      <c r="O4538" s="12">
        <v>14613.6</v>
      </c>
      <c r="P4538" s="12">
        <v>4460.6000000000004</v>
      </c>
      <c r="Q4538" s="11">
        <v>0.23385515513101501</v>
      </c>
    </row>
    <row r="4539" spans="1:17" x14ac:dyDescent="0.45">
      <c r="A4539" t="s">
        <v>8110</v>
      </c>
      <c r="B4539" t="s">
        <v>6093</v>
      </c>
      <c r="C4539" t="s">
        <v>7</v>
      </c>
      <c r="D4539" t="s">
        <v>46</v>
      </c>
      <c r="E4539" t="s">
        <v>14</v>
      </c>
      <c r="F4539" s="9">
        <v>45794</v>
      </c>
      <c r="G4539" s="9" t="str">
        <f>TEXT(Ecommerce_Sales_Data[[#This Row],[Order_Date]],"dddd")</f>
        <v>Saturday</v>
      </c>
      <c r="H4539" t="s">
        <v>14761</v>
      </c>
      <c r="I4539" t="s">
        <v>14763</v>
      </c>
      <c r="J4539">
        <v>5</v>
      </c>
      <c r="K4539">
        <v>3</v>
      </c>
      <c r="L4539" s="12">
        <v>2624.57</v>
      </c>
      <c r="M4539" s="11">
        <v>0.1</v>
      </c>
      <c r="N4539" s="12">
        <v>7086.34</v>
      </c>
      <c r="O4539" s="12">
        <v>4338.67</v>
      </c>
      <c r="P4539" s="12">
        <v>2747.67</v>
      </c>
      <c r="Q4539" s="11">
        <v>0.387741767964845</v>
      </c>
    </row>
    <row r="4540" spans="1:17" x14ac:dyDescent="0.45">
      <c r="A4540" t="s">
        <v>8111</v>
      </c>
      <c r="B4540" t="s">
        <v>8112</v>
      </c>
      <c r="C4540" t="s">
        <v>2</v>
      </c>
      <c r="D4540" t="s">
        <v>3</v>
      </c>
      <c r="E4540" t="s">
        <v>4</v>
      </c>
      <c r="F4540" s="9">
        <v>45910</v>
      </c>
      <c r="G4540" s="9" t="str">
        <f>TEXT(Ecommerce_Sales_Data[[#This Row],[Order_Date]],"dddd")</f>
        <v>Wednesday</v>
      </c>
      <c r="H4540" t="s">
        <v>14757</v>
      </c>
      <c r="I4540" t="s">
        <v>14766</v>
      </c>
      <c r="J4540">
        <v>9</v>
      </c>
      <c r="K4540">
        <v>5</v>
      </c>
      <c r="L4540" s="12">
        <v>4792.5200000000004</v>
      </c>
      <c r="M4540" s="11">
        <v>0</v>
      </c>
      <c r="N4540" s="12">
        <v>23962.6</v>
      </c>
      <c r="O4540" s="12">
        <v>19305.37</v>
      </c>
      <c r="P4540" s="12">
        <v>4657.2299999999996</v>
      </c>
      <c r="Q4540" s="11">
        <v>0.194354118501331</v>
      </c>
    </row>
    <row r="4541" spans="1:17" x14ac:dyDescent="0.45">
      <c r="A4541" t="s">
        <v>8113</v>
      </c>
      <c r="B4541" t="s">
        <v>8114</v>
      </c>
      <c r="C4541" t="s">
        <v>12</v>
      </c>
      <c r="D4541" t="s">
        <v>41</v>
      </c>
      <c r="E4541" t="s">
        <v>9</v>
      </c>
      <c r="F4541" s="9">
        <v>45300</v>
      </c>
      <c r="G4541" s="9" t="str">
        <f>TEXT(Ecommerce_Sales_Data[[#This Row],[Order_Date]],"dddd")</f>
        <v>Tuesday</v>
      </c>
      <c r="H4541" t="s">
        <v>14757</v>
      </c>
      <c r="I4541" t="s">
        <v>14767</v>
      </c>
      <c r="J4541">
        <v>1</v>
      </c>
      <c r="K4541">
        <v>2</v>
      </c>
      <c r="L4541" s="12">
        <v>4458.99</v>
      </c>
      <c r="M4541" s="11">
        <v>0.15</v>
      </c>
      <c r="N4541" s="12">
        <v>7580.28</v>
      </c>
      <c r="O4541" s="12">
        <v>5435.64</v>
      </c>
      <c r="P4541" s="12">
        <v>2144.64</v>
      </c>
      <c r="Q4541" s="11">
        <v>0.28292358593613998</v>
      </c>
    </row>
    <row r="4542" spans="1:17" x14ac:dyDescent="0.45">
      <c r="A4542" t="s">
        <v>8115</v>
      </c>
      <c r="B4542" t="s">
        <v>8116</v>
      </c>
      <c r="C4542" t="s">
        <v>20</v>
      </c>
      <c r="D4542" t="s">
        <v>25</v>
      </c>
      <c r="E4542" t="s">
        <v>9</v>
      </c>
      <c r="F4542" s="9">
        <v>45936</v>
      </c>
      <c r="G4542" s="9" t="str">
        <f>TEXT(Ecommerce_Sales_Data[[#This Row],[Order_Date]],"dddd")</f>
        <v>Monday</v>
      </c>
      <c r="H4542" t="s">
        <v>14757</v>
      </c>
      <c r="I4542" t="s">
        <v>14760</v>
      </c>
      <c r="J4542">
        <v>10</v>
      </c>
      <c r="K4542">
        <v>2</v>
      </c>
      <c r="L4542" s="12">
        <v>2588.4699999999998</v>
      </c>
      <c r="M4542" s="11">
        <v>0.1</v>
      </c>
      <c r="N4542" s="12">
        <v>4659.25</v>
      </c>
      <c r="O4542" s="12">
        <v>3597.21</v>
      </c>
      <c r="P4542" s="12">
        <v>1062.04</v>
      </c>
      <c r="Q4542" s="11">
        <v>0.22794226538605999</v>
      </c>
    </row>
    <row r="4543" spans="1:17" x14ac:dyDescent="0.45">
      <c r="A4543" t="s">
        <v>8117</v>
      </c>
      <c r="B4543" t="s">
        <v>1642</v>
      </c>
      <c r="C4543" t="s">
        <v>28</v>
      </c>
      <c r="D4543" t="s">
        <v>85</v>
      </c>
      <c r="E4543" t="s">
        <v>4</v>
      </c>
      <c r="F4543" s="9">
        <v>45917</v>
      </c>
      <c r="G4543" s="9" t="str">
        <f>TEXT(Ecommerce_Sales_Data[[#This Row],[Order_Date]],"dddd")</f>
        <v>Wednesday</v>
      </c>
      <c r="H4543" t="s">
        <v>14757</v>
      </c>
      <c r="I4543" t="s">
        <v>14766</v>
      </c>
      <c r="J4543">
        <v>9</v>
      </c>
      <c r="K4543">
        <v>4</v>
      </c>
      <c r="L4543" s="12">
        <v>925.75</v>
      </c>
      <c r="M4543" s="11">
        <v>0.05</v>
      </c>
      <c r="N4543" s="12">
        <v>3517.85</v>
      </c>
      <c r="O4543" s="12">
        <v>2411.5</v>
      </c>
      <c r="P4543" s="12">
        <v>1106.3499999999999</v>
      </c>
      <c r="Q4543" s="11">
        <v>0.31449607004278202</v>
      </c>
    </row>
    <row r="4544" spans="1:17" x14ac:dyDescent="0.45">
      <c r="A4544" t="s">
        <v>8118</v>
      </c>
      <c r="B4544" t="s">
        <v>8119</v>
      </c>
      <c r="C4544" t="s">
        <v>12</v>
      </c>
      <c r="D4544" t="s">
        <v>13</v>
      </c>
      <c r="E4544" t="s">
        <v>22</v>
      </c>
      <c r="F4544" s="9">
        <v>46010</v>
      </c>
      <c r="G4544" s="9" t="str">
        <f>TEXT(Ecommerce_Sales_Data[[#This Row],[Order_Date]],"dddd")</f>
        <v>Friday</v>
      </c>
      <c r="H4544" t="s">
        <v>14757</v>
      </c>
      <c r="I4544" t="s">
        <v>14770</v>
      </c>
      <c r="J4544">
        <v>12</v>
      </c>
      <c r="K4544">
        <v>1</v>
      </c>
      <c r="L4544" s="12">
        <v>1492.4</v>
      </c>
      <c r="M4544" s="11">
        <v>0.2</v>
      </c>
      <c r="N4544" s="12">
        <v>1193.92</v>
      </c>
      <c r="O4544" s="12">
        <v>938.12</v>
      </c>
      <c r="P4544" s="12">
        <v>255.8</v>
      </c>
      <c r="Q4544" s="11">
        <v>0.21425221120343099</v>
      </c>
    </row>
    <row r="4545" spans="1:17" x14ac:dyDescent="0.45">
      <c r="A4545" t="s">
        <v>8120</v>
      </c>
      <c r="B4545" t="s">
        <v>8121</v>
      </c>
      <c r="C4545" t="s">
        <v>2</v>
      </c>
      <c r="D4545" t="s">
        <v>82</v>
      </c>
      <c r="E4545" t="s">
        <v>9</v>
      </c>
      <c r="F4545" s="9">
        <v>45387</v>
      </c>
      <c r="G4545" s="9" t="str">
        <f>TEXT(Ecommerce_Sales_Data[[#This Row],[Order_Date]],"dddd")</f>
        <v>Friday</v>
      </c>
      <c r="H4545" t="s">
        <v>14757</v>
      </c>
      <c r="I4545" t="s">
        <v>14765</v>
      </c>
      <c r="J4545">
        <v>4</v>
      </c>
      <c r="K4545">
        <v>2</v>
      </c>
      <c r="L4545" s="12">
        <v>1937.7</v>
      </c>
      <c r="M4545" s="11">
        <v>0.05</v>
      </c>
      <c r="N4545" s="12">
        <v>3681.63</v>
      </c>
      <c r="O4545" s="12">
        <v>2548.35</v>
      </c>
      <c r="P4545" s="12">
        <v>1133.28</v>
      </c>
      <c r="Q4545" s="11">
        <v>0.30782017747573798</v>
      </c>
    </row>
    <row r="4546" spans="1:17" x14ac:dyDescent="0.45">
      <c r="A4546" t="s">
        <v>8122</v>
      </c>
      <c r="B4546" t="s">
        <v>8123</v>
      </c>
      <c r="C4546" t="s">
        <v>2</v>
      </c>
      <c r="D4546" t="s">
        <v>68</v>
      </c>
      <c r="E4546" t="s">
        <v>14</v>
      </c>
      <c r="F4546" s="9">
        <v>45608</v>
      </c>
      <c r="G4546" s="9" t="str">
        <f>TEXT(Ecommerce_Sales_Data[[#This Row],[Order_Date]],"dddd")</f>
        <v>Tuesday</v>
      </c>
      <c r="H4546" t="s">
        <v>14757</v>
      </c>
      <c r="I4546" t="s">
        <v>14764</v>
      </c>
      <c r="J4546">
        <v>11</v>
      </c>
      <c r="K4546">
        <v>5</v>
      </c>
      <c r="L4546" s="12">
        <v>3160.71</v>
      </c>
      <c r="M4546" s="11">
        <v>0</v>
      </c>
      <c r="N4546" s="12">
        <v>15803.55</v>
      </c>
      <c r="O4546" s="12">
        <v>10031.92</v>
      </c>
      <c r="P4546" s="12">
        <v>5771.63</v>
      </c>
      <c r="Q4546" s="11">
        <v>0.36521098107703698</v>
      </c>
    </row>
    <row r="4547" spans="1:17" x14ac:dyDescent="0.45">
      <c r="A4547" t="s">
        <v>8124</v>
      </c>
      <c r="B4547" t="s">
        <v>1788</v>
      </c>
      <c r="C4547" t="s">
        <v>7</v>
      </c>
      <c r="D4547" t="s">
        <v>71</v>
      </c>
      <c r="E4547" t="s">
        <v>22</v>
      </c>
      <c r="F4547" s="9">
        <v>45675</v>
      </c>
      <c r="G4547" s="9" t="str">
        <f>TEXT(Ecommerce_Sales_Data[[#This Row],[Order_Date]],"dddd")</f>
        <v>Saturday</v>
      </c>
      <c r="H4547" t="s">
        <v>14761</v>
      </c>
      <c r="I4547" t="s">
        <v>14767</v>
      </c>
      <c r="J4547">
        <v>1</v>
      </c>
      <c r="K4547">
        <v>4</v>
      </c>
      <c r="L4547" s="12">
        <v>2272.08</v>
      </c>
      <c r="M4547" s="11">
        <v>0.15</v>
      </c>
      <c r="N4547" s="12">
        <v>7725.07</v>
      </c>
      <c r="O4547" s="12">
        <v>6465.81</v>
      </c>
      <c r="P4547" s="12">
        <v>1259.26</v>
      </c>
      <c r="Q4547" s="11">
        <v>0.16300952612727099</v>
      </c>
    </row>
    <row r="4548" spans="1:17" x14ac:dyDescent="0.45">
      <c r="A4548" t="s">
        <v>8125</v>
      </c>
      <c r="B4548" t="s">
        <v>8126</v>
      </c>
      <c r="C4548" t="s">
        <v>2</v>
      </c>
      <c r="D4548" t="s">
        <v>17</v>
      </c>
      <c r="E4548" t="s">
        <v>4</v>
      </c>
      <c r="F4548" s="9">
        <v>45490</v>
      </c>
      <c r="G4548" s="9" t="str">
        <f>TEXT(Ecommerce_Sales_Data[[#This Row],[Order_Date]],"dddd")</f>
        <v>Wednesday</v>
      </c>
      <c r="H4548" t="s">
        <v>14757</v>
      </c>
      <c r="I4548" t="s">
        <v>14768</v>
      </c>
      <c r="J4548">
        <v>7</v>
      </c>
      <c r="K4548">
        <v>1</v>
      </c>
      <c r="L4548" s="12">
        <v>3859.36</v>
      </c>
      <c r="M4548" s="11">
        <v>0</v>
      </c>
      <c r="N4548" s="12">
        <v>3859.36</v>
      </c>
      <c r="O4548" s="12">
        <v>2911.54</v>
      </c>
      <c r="P4548" s="12">
        <v>947.82</v>
      </c>
      <c r="Q4548" s="11">
        <v>0.245589942373865</v>
      </c>
    </row>
    <row r="4549" spans="1:17" x14ac:dyDescent="0.45">
      <c r="A4549" t="s">
        <v>8127</v>
      </c>
      <c r="B4549" t="s">
        <v>8128</v>
      </c>
      <c r="C4549" t="s">
        <v>7</v>
      </c>
      <c r="D4549" t="s">
        <v>134</v>
      </c>
      <c r="E4549" t="s">
        <v>4</v>
      </c>
      <c r="F4549" s="9">
        <v>45832</v>
      </c>
      <c r="G4549" s="9" t="str">
        <f>TEXT(Ecommerce_Sales_Data[[#This Row],[Order_Date]],"dddd")</f>
        <v>Tuesday</v>
      </c>
      <c r="H4549" t="s">
        <v>14757</v>
      </c>
      <c r="I4549" t="s">
        <v>14759</v>
      </c>
      <c r="J4549">
        <v>6</v>
      </c>
      <c r="K4549">
        <v>1</v>
      </c>
      <c r="L4549" s="12">
        <v>4817.8999999999996</v>
      </c>
      <c r="M4549" s="11">
        <v>0.05</v>
      </c>
      <c r="N4549" s="12">
        <v>4577</v>
      </c>
      <c r="O4549" s="12">
        <v>3463.57</v>
      </c>
      <c r="P4549" s="12">
        <v>1113.43</v>
      </c>
      <c r="Q4549" s="11">
        <v>0.24326633165829101</v>
      </c>
    </row>
    <row r="4550" spans="1:17" x14ac:dyDescent="0.45">
      <c r="A4550" t="s">
        <v>8129</v>
      </c>
      <c r="B4550" t="s">
        <v>2832</v>
      </c>
      <c r="C4550" t="s">
        <v>20</v>
      </c>
      <c r="D4550" t="s">
        <v>103</v>
      </c>
      <c r="E4550" t="s">
        <v>22</v>
      </c>
      <c r="F4550" s="9">
        <v>45646</v>
      </c>
      <c r="G4550" s="9" t="str">
        <f>TEXT(Ecommerce_Sales_Data[[#This Row],[Order_Date]],"dddd")</f>
        <v>Friday</v>
      </c>
      <c r="H4550" t="s">
        <v>14757</v>
      </c>
      <c r="I4550" t="s">
        <v>14770</v>
      </c>
      <c r="J4550">
        <v>12</v>
      </c>
      <c r="K4550">
        <v>4</v>
      </c>
      <c r="L4550" s="12">
        <v>3253.84</v>
      </c>
      <c r="M4550" s="11">
        <v>0.2</v>
      </c>
      <c r="N4550" s="12">
        <v>10412.290000000001</v>
      </c>
      <c r="O4550" s="12">
        <v>8778.14</v>
      </c>
      <c r="P4550" s="12">
        <v>1634.15</v>
      </c>
      <c r="Q4550" s="11">
        <v>0.15694434173462299</v>
      </c>
    </row>
    <row r="4551" spans="1:17" x14ac:dyDescent="0.45">
      <c r="A4551" t="s">
        <v>8130</v>
      </c>
      <c r="B4551" t="s">
        <v>3830</v>
      </c>
      <c r="C4551" t="s">
        <v>28</v>
      </c>
      <c r="D4551" t="s">
        <v>100</v>
      </c>
      <c r="E4551" t="s">
        <v>4</v>
      </c>
      <c r="F4551" s="9">
        <v>45579</v>
      </c>
      <c r="G4551" s="9" t="str">
        <f>TEXT(Ecommerce_Sales_Data[[#This Row],[Order_Date]],"dddd")</f>
        <v>Monday</v>
      </c>
      <c r="H4551" t="s">
        <v>14757</v>
      </c>
      <c r="I4551" t="s">
        <v>14760</v>
      </c>
      <c r="J4551">
        <v>10</v>
      </c>
      <c r="K4551">
        <v>1</v>
      </c>
      <c r="L4551" s="12">
        <v>4287.01</v>
      </c>
      <c r="M4551" s="11">
        <v>0.05</v>
      </c>
      <c r="N4551" s="12">
        <v>4072.66</v>
      </c>
      <c r="O4551" s="12">
        <v>2932.9</v>
      </c>
      <c r="P4551" s="12">
        <v>1139.76</v>
      </c>
      <c r="Q4551" s="11">
        <v>0.27985640834245901</v>
      </c>
    </row>
    <row r="4552" spans="1:17" x14ac:dyDescent="0.45">
      <c r="A4552" t="s">
        <v>8131</v>
      </c>
      <c r="B4552" t="s">
        <v>5355</v>
      </c>
      <c r="C4552" t="s">
        <v>28</v>
      </c>
      <c r="D4552" t="s">
        <v>85</v>
      </c>
      <c r="E4552" t="s">
        <v>22</v>
      </c>
      <c r="F4552" s="9">
        <v>45910</v>
      </c>
      <c r="G4552" s="9" t="str">
        <f>TEXT(Ecommerce_Sales_Data[[#This Row],[Order_Date]],"dddd")</f>
        <v>Wednesday</v>
      </c>
      <c r="H4552" t="s">
        <v>14757</v>
      </c>
      <c r="I4552" t="s">
        <v>14766</v>
      </c>
      <c r="J4552">
        <v>9</v>
      </c>
      <c r="K4552">
        <v>5</v>
      </c>
      <c r="L4552" s="12">
        <v>3078.61</v>
      </c>
      <c r="M4552" s="11">
        <v>0</v>
      </c>
      <c r="N4552" s="12">
        <v>15393.05</v>
      </c>
      <c r="O4552" s="12">
        <v>12184.28</v>
      </c>
      <c r="P4552" s="12">
        <v>3208.77</v>
      </c>
      <c r="Q4552" s="11">
        <v>0.20845576412731701</v>
      </c>
    </row>
    <row r="4553" spans="1:17" x14ac:dyDescent="0.45">
      <c r="A4553" t="s">
        <v>8132</v>
      </c>
      <c r="B4553" t="s">
        <v>8133</v>
      </c>
      <c r="C4553" t="s">
        <v>20</v>
      </c>
      <c r="D4553" t="s">
        <v>57</v>
      </c>
      <c r="E4553" t="s">
        <v>22</v>
      </c>
      <c r="F4553" s="9">
        <v>45298</v>
      </c>
      <c r="G4553" s="9" t="str">
        <f>TEXT(Ecommerce_Sales_Data[[#This Row],[Order_Date]],"dddd")</f>
        <v>Sunday</v>
      </c>
      <c r="H4553" t="s">
        <v>14761</v>
      </c>
      <c r="I4553" t="s">
        <v>14767</v>
      </c>
      <c r="J4553">
        <v>1</v>
      </c>
      <c r="K4553">
        <v>3</v>
      </c>
      <c r="L4553" s="12">
        <v>3342.93</v>
      </c>
      <c r="M4553" s="11">
        <v>0</v>
      </c>
      <c r="N4553" s="12">
        <v>10028.790000000001</v>
      </c>
      <c r="O4553" s="12">
        <v>8091.42</v>
      </c>
      <c r="P4553" s="12">
        <v>1937.37</v>
      </c>
      <c r="Q4553" s="11">
        <v>0.19318083238356801</v>
      </c>
    </row>
    <row r="4554" spans="1:17" x14ac:dyDescent="0.45">
      <c r="A4554" t="s">
        <v>8134</v>
      </c>
      <c r="B4554" t="s">
        <v>7086</v>
      </c>
      <c r="C4554" t="s">
        <v>28</v>
      </c>
      <c r="D4554" t="s">
        <v>85</v>
      </c>
      <c r="E4554" t="s">
        <v>14</v>
      </c>
      <c r="F4554" s="9">
        <v>45414</v>
      </c>
      <c r="G4554" s="9" t="str">
        <f>TEXT(Ecommerce_Sales_Data[[#This Row],[Order_Date]],"dddd")</f>
        <v>Thursday</v>
      </c>
      <c r="H4554" t="s">
        <v>14757</v>
      </c>
      <c r="I4554" t="s">
        <v>14763</v>
      </c>
      <c r="J4554">
        <v>5</v>
      </c>
      <c r="K4554">
        <v>4</v>
      </c>
      <c r="L4554" s="12">
        <v>2716.61</v>
      </c>
      <c r="M4554" s="11">
        <v>0.05</v>
      </c>
      <c r="N4554" s="12">
        <v>10323.120000000001</v>
      </c>
      <c r="O4554" s="12">
        <v>6805.4</v>
      </c>
      <c r="P4554" s="12">
        <v>3517.72</v>
      </c>
      <c r="Q4554" s="11">
        <v>0.34076132022101802</v>
      </c>
    </row>
    <row r="4555" spans="1:17" x14ac:dyDescent="0.45">
      <c r="A4555" t="s">
        <v>8135</v>
      </c>
      <c r="B4555" t="s">
        <v>8136</v>
      </c>
      <c r="C4555" t="s">
        <v>12</v>
      </c>
      <c r="D4555" t="s">
        <v>41</v>
      </c>
      <c r="E4555" t="s">
        <v>14</v>
      </c>
      <c r="F4555" s="9">
        <v>45519</v>
      </c>
      <c r="G4555" s="9" t="str">
        <f>TEXT(Ecommerce_Sales_Data[[#This Row],[Order_Date]],"dddd")</f>
        <v>Thursday</v>
      </c>
      <c r="H4555" t="s">
        <v>14757</v>
      </c>
      <c r="I4555" t="s">
        <v>14762</v>
      </c>
      <c r="J4555">
        <v>8</v>
      </c>
      <c r="K4555">
        <v>3</v>
      </c>
      <c r="L4555" s="12">
        <v>4855.05</v>
      </c>
      <c r="M4555" s="11">
        <v>0.15</v>
      </c>
      <c r="N4555" s="12">
        <v>12380.38</v>
      </c>
      <c r="O4555" s="12">
        <v>7616.35</v>
      </c>
      <c r="P4555" s="12">
        <v>4764.03</v>
      </c>
      <c r="Q4555" s="11">
        <v>0.38480482828475399</v>
      </c>
    </row>
    <row r="4556" spans="1:17" x14ac:dyDescent="0.45">
      <c r="A4556" t="s">
        <v>8137</v>
      </c>
      <c r="B4556" t="s">
        <v>3265</v>
      </c>
      <c r="C4556" t="s">
        <v>2</v>
      </c>
      <c r="D4556" t="s">
        <v>65</v>
      </c>
      <c r="E4556" t="s">
        <v>22</v>
      </c>
      <c r="F4556" s="9">
        <v>45878</v>
      </c>
      <c r="G4556" s="9" t="str">
        <f>TEXT(Ecommerce_Sales_Data[[#This Row],[Order_Date]],"dddd")</f>
        <v>Saturday</v>
      </c>
      <c r="H4556" t="s">
        <v>14761</v>
      </c>
      <c r="I4556" t="s">
        <v>14762</v>
      </c>
      <c r="J4556">
        <v>8</v>
      </c>
      <c r="K4556">
        <v>2</v>
      </c>
      <c r="L4556" s="12">
        <v>4692.96</v>
      </c>
      <c r="M4556" s="11">
        <v>0.1</v>
      </c>
      <c r="N4556" s="12">
        <v>8447.33</v>
      </c>
      <c r="O4556" s="12">
        <v>5417.78</v>
      </c>
      <c r="P4556" s="12">
        <v>3029.55</v>
      </c>
      <c r="Q4556" s="11">
        <v>0.35863994895428503</v>
      </c>
    </row>
    <row r="4557" spans="1:17" x14ac:dyDescent="0.45">
      <c r="A4557" t="s">
        <v>8138</v>
      </c>
      <c r="B4557" t="s">
        <v>6830</v>
      </c>
      <c r="C4557" t="s">
        <v>20</v>
      </c>
      <c r="D4557" t="s">
        <v>103</v>
      </c>
      <c r="E4557" t="s">
        <v>14</v>
      </c>
      <c r="F4557" s="9">
        <v>45595</v>
      </c>
      <c r="G4557" s="9" t="str">
        <f>TEXT(Ecommerce_Sales_Data[[#This Row],[Order_Date]],"dddd")</f>
        <v>Wednesday</v>
      </c>
      <c r="H4557" t="s">
        <v>14757</v>
      </c>
      <c r="I4557" t="s">
        <v>14760</v>
      </c>
      <c r="J4557">
        <v>10</v>
      </c>
      <c r="K4557">
        <v>1</v>
      </c>
      <c r="L4557" s="12">
        <v>1296.77</v>
      </c>
      <c r="M4557" s="11">
        <v>0.05</v>
      </c>
      <c r="N4557" s="12">
        <v>1231.93</v>
      </c>
      <c r="O4557" s="12">
        <v>1017.45</v>
      </c>
      <c r="P4557" s="12">
        <v>214.48</v>
      </c>
      <c r="Q4557" s="11">
        <v>0.17410080118188501</v>
      </c>
    </row>
    <row r="4558" spans="1:17" x14ac:dyDescent="0.45">
      <c r="A4558" t="s">
        <v>8139</v>
      </c>
      <c r="B4558" t="s">
        <v>8140</v>
      </c>
      <c r="C4558" t="s">
        <v>28</v>
      </c>
      <c r="D4558" t="s">
        <v>137</v>
      </c>
      <c r="E4558" t="s">
        <v>4</v>
      </c>
      <c r="F4558" s="9">
        <v>45356</v>
      </c>
      <c r="G4558" s="9" t="str">
        <f>TEXT(Ecommerce_Sales_Data[[#This Row],[Order_Date]],"dddd")</f>
        <v>Tuesday</v>
      </c>
      <c r="H4558" t="s">
        <v>14757</v>
      </c>
      <c r="I4558" t="s">
        <v>14769</v>
      </c>
      <c r="J4558">
        <v>3</v>
      </c>
      <c r="K4558">
        <v>3</v>
      </c>
      <c r="L4558" s="12">
        <v>3315.19</v>
      </c>
      <c r="M4558" s="11">
        <v>0.1</v>
      </c>
      <c r="N4558" s="12">
        <v>8951.01</v>
      </c>
      <c r="O4558" s="12">
        <v>7140.86</v>
      </c>
      <c r="P4558" s="12">
        <v>1810.15</v>
      </c>
      <c r="Q4558" s="11">
        <v>0.20222857532278499</v>
      </c>
    </row>
    <row r="4559" spans="1:17" x14ac:dyDescent="0.45">
      <c r="A4559" t="s">
        <v>8141</v>
      </c>
      <c r="B4559" t="s">
        <v>8142</v>
      </c>
      <c r="C4559" t="s">
        <v>12</v>
      </c>
      <c r="D4559" t="s">
        <v>41</v>
      </c>
      <c r="E4559" t="s">
        <v>9</v>
      </c>
      <c r="F4559" s="9">
        <v>45808</v>
      </c>
      <c r="G4559" s="9" t="str">
        <f>TEXT(Ecommerce_Sales_Data[[#This Row],[Order_Date]],"dddd")</f>
        <v>Saturday</v>
      </c>
      <c r="H4559" t="s">
        <v>14761</v>
      </c>
      <c r="I4559" t="s">
        <v>14763</v>
      </c>
      <c r="J4559">
        <v>5</v>
      </c>
      <c r="K4559">
        <v>2</v>
      </c>
      <c r="L4559" s="12">
        <v>1144.57</v>
      </c>
      <c r="M4559" s="11">
        <v>0.2</v>
      </c>
      <c r="N4559" s="12">
        <v>1831.31</v>
      </c>
      <c r="O4559" s="12">
        <v>1384.94</v>
      </c>
      <c r="P4559" s="12">
        <v>446.37</v>
      </c>
      <c r="Q4559" s="11">
        <v>0.24374354969939599</v>
      </c>
    </row>
    <row r="4560" spans="1:17" x14ac:dyDescent="0.45">
      <c r="A4560" t="s">
        <v>8143</v>
      </c>
      <c r="B4560" t="s">
        <v>1481</v>
      </c>
      <c r="C4560" t="s">
        <v>12</v>
      </c>
      <c r="D4560" t="s">
        <v>13</v>
      </c>
      <c r="E4560" t="s">
        <v>14</v>
      </c>
      <c r="F4560" s="9">
        <v>45407</v>
      </c>
      <c r="G4560" s="9" t="str">
        <f>TEXT(Ecommerce_Sales_Data[[#This Row],[Order_Date]],"dddd")</f>
        <v>Thursday</v>
      </c>
      <c r="H4560" t="s">
        <v>14757</v>
      </c>
      <c r="I4560" t="s">
        <v>14765</v>
      </c>
      <c r="J4560">
        <v>4</v>
      </c>
      <c r="K4560">
        <v>2</v>
      </c>
      <c r="L4560" s="12">
        <v>949.96</v>
      </c>
      <c r="M4560" s="11">
        <v>0.05</v>
      </c>
      <c r="N4560" s="12">
        <v>1804.92</v>
      </c>
      <c r="O4560" s="12">
        <v>1177.3499999999999</v>
      </c>
      <c r="P4560" s="12">
        <v>627.57000000000005</v>
      </c>
      <c r="Q4560" s="11">
        <v>0.34769962103583502</v>
      </c>
    </row>
    <row r="4561" spans="1:17" x14ac:dyDescent="0.45">
      <c r="A4561" t="s">
        <v>8144</v>
      </c>
      <c r="B4561" t="s">
        <v>8145</v>
      </c>
      <c r="C4561" t="s">
        <v>7</v>
      </c>
      <c r="D4561" t="s">
        <v>46</v>
      </c>
      <c r="E4561" t="s">
        <v>4</v>
      </c>
      <c r="F4561" s="9">
        <v>45723</v>
      </c>
      <c r="G4561" s="9" t="str">
        <f>TEXT(Ecommerce_Sales_Data[[#This Row],[Order_Date]],"dddd")</f>
        <v>Friday</v>
      </c>
      <c r="H4561" t="s">
        <v>14757</v>
      </c>
      <c r="I4561" t="s">
        <v>14769</v>
      </c>
      <c r="J4561">
        <v>3</v>
      </c>
      <c r="K4561">
        <v>1</v>
      </c>
      <c r="L4561" s="12">
        <v>1305.57</v>
      </c>
      <c r="M4561" s="11">
        <v>0.05</v>
      </c>
      <c r="N4561" s="12">
        <v>1240.29</v>
      </c>
      <c r="O4561" s="12">
        <v>1016.19</v>
      </c>
      <c r="P4561" s="12">
        <v>224.1</v>
      </c>
      <c r="Q4561" s="11">
        <v>0.18068354981496301</v>
      </c>
    </row>
    <row r="4562" spans="1:17" x14ac:dyDescent="0.45">
      <c r="A4562" t="s">
        <v>8146</v>
      </c>
      <c r="B4562" t="s">
        <v>8147</v>
      </c>
      <c r="C4562" t="s">
        <v>7</v>
      </c>
      <c r="D4562" t="s">
        <v>46</v>
      </c>
      <c r="E4562" t="s">
        <v>22</v>
      </c>
      <c r="F4562" s="9">
        <v>45542</v>
      </c>
      <c r="G4562" s="9" t="str">
        <f>TEXT(Ecommerce_Sales_Data[[#This Row],[Order_Date]],"dddd")</f>
        <v>Saturday</v>
      </c>
      <c r="H4562" t="s">
        <v>14761</v>
      </c>
      <c r="I4562" t="s">
        <v>14766</v>
      </c>
      <c r="J4562">
        <v>9</v>
      </c>
      <c r="K4562">
        <v>2</v>
      </c>
      <c r="L4562" s="12">
        <v>258.61</v>
      </c>
      <c r="M4562" s="11">
        <v>0.05</v>
      </c>
      <c r="N4562" s="12">
        <v>491.36</v>
      </c>
      <c r="O4562" s="12">
        <v>305.67</v>
      </c>
      <c r="P4562" s="12">
        <v>185.69</v>
      </c>
      <c r="Q4562" s="11">
        <v>0.37791028980788</v>
      </c>
    </row>
    <row r="4563" spans="1:17" x14ac:dyDescent="0.45">
      <c r="A4563" t="s">
        <v>8148</v>
      </c>
      <c r="B4563" t="s">
        <v>8149</v>
      </c>
      <c r="C4563" t="s">
        <v>20</v>
      </c>
      <c r="D4563" t="s">
        <v>103</v>
      </c>
      <c r="E4563" t="s">
        <v>22</v>
      </c>
      <c r="F4563" s="9">
        <v>45428</v>
      </c>
      <c r="G4563" s="9" t="str">
        <f>TEXT(Ecommerce_Sales_Data[[#This Row],[Order_Date]],"dddd")</f>
        <v>Thursday</v>
      </c>
      <c r="H4563" t="s">
        <v>14757</v>
      </c>
      <c r="I4563" t="s">
        <v>14763</v>
      </c>
      <c r="J4563">
        <v>5</v>
      </c>
      <c r="K4563">
        <v>4</v>
      </c>
      <c r="L4563" s="12">
        <v>3291.02</v>
      </c>
      <c r="M4563" s="11">
        <v>0</v>
      </c>
      <c r="N4563" s="12">
        <v>13164.08</v>
      </c>
      <c r="O4563" s="12">
        <v>11050.4</v>
      </c>
      <c r="P4563" s="12">
        <v>2113.6799999999998</v>
      </c>
      <c r="Q4563" s="11">
        <v>0.16056420197993301</v>
      </c>
    </row>
    <row r="4564" spans="1:17" x14ac:dyDescent="0.45">
      <c r="A4564" t="s">
        <v>8150</v>
      </c>
      <c r="B4564" t="s">
        <v>6966</v>
      </c>
      <c r="C4564" t="s">
        <v>7</v>
      </c>
      <c r="D4564" t="s">
        <v>71</v>
      </c>
      <c r="E4564" t="s">
        <v>4</v>
      </c>
      <c r="F4564" s="9">
        <v>45575</v>
      </c>
      <c r="G4564" s="9" t="str">
        <f>TEXT(Ecommerce_Sales_Data[[#This Row],[Order_Date]],"dddd")</f>
        <v>Thursday</v>
      </c>
      <c r="H4564" t="s">
        <v>14757</v>
      </c>
      <c r="I4564" t="s">
        <v>14760</v>
      </c>
      <c r="J4564">
        <v>10</v>
      </c>
      <c r="K4564">
        <v>4</v>
      </c>
      <c r="L4564" s="12">
        <v>1142.1199999999999</v>
      </c>
      <c r="M4564" s="11">
        <v>0.1</v>
      </c>
      <c r="N4564" s="12">
        <v>4111.63</v>
      </c>
      <c r="O4564" s="12">
        <v>3044.64</v>
      </c>
      <c r="P4564" s="12">
        <v>1066.99</v>
      </c>
      <c r="Q4564" s="11">
        <v>0.25950535432419702</v>
      </c>
    </row>
    <row r="4565" spans="1:17" x14ac:dyDescent="0.45">
      <c r="A4565" t="s">
        <v>8151</v>
      </c>
      <c r="B4565" t="s">
        <v>8152</v>
      </c>
      <c r="C4565" t="s">
        <v>28</v>
      </c>
      <c r="D4565" t="s">
        <v>137</v>
      </c>
      <c r="E4565" t="s">
        <v>22</v>
      </c>
      <c r="F4565" s="9">
        <v>45644</v>
      </c>
      <c r="G4565" s="9" t="str">
        <f>TEXT(Ecommerce_Sales_Data[[#This Row],[Order_Date]],"dddd")</f>
        <v>Wednesday</v>
      </c>
      <c r="H4565" t="s">
        <v>14757</v>
      </c>
      <c r="I4565" t="s">
        <v>14770</v>
      </c>
      <c r="J4565">
        <v>12</v>
      </c>
      <c r="K4565">
        <v>2</v>
      </c>
      <c r="L4565" s="12">
        <v>2996.02</v>
      </c>
      <c r="M4565" s="11">
        <v>0.15</v>
      </c>
      <c r="N4565" s="12">
        <v>5093.2299999999996</v>
      </c>
      <c r="O4565" s="12">
        <v>3498.46</v>
      </c>
      <c r="P4565" s="12">
        <v>1594.77</v>
      </c>
      <c r="Q4565" s="11">
        <v>0.31311564567082201</v>
      </c>
    </row>
    <row r="4566" spans="1:17" x14ac:dyDescent="0.45">
      <c r="A4566" t="s">
        <v>8153</v>
      </c>
      <c r="B4566" t="s">
        <v>217</v>
      </c>
      <c r="C4566" t="s">
        <v>20</v>
      </c>
      <c r="D4566" t="s">
        <v>57</v>
      </c>
      <c r="E4566" t="s">
        <v>22</v>
      </c>
      <c r="F4566" s="9">
        <v>45641</v>
      </c>
      <c r="G4566" s="9" t="str">
        <f>TEXT(Ecommerce_Sales_Data[[#This Row],[Order_Date]],"dddd")</f>
        <v>Sunday</v>
      </c>
      <c r="H4566" t="s">
        <v>14761</v>
      </c>
      <c r="I4566" t="s">
        <v>14770</v>
      </c>
      <c r="J4566">
        <v>12</v>
      </c>
      <c r="K4566">
        <v>4</v>
      </c>
      <c r="L4566" s="12">
        <v>3352.75</v>
      </c>
      <c r="M4566" s="11">
        <v>0.15</v>
      </c>
      <c r="N4566" s="12">
        <v>11399.35</v>
      </c>
      <c r="O4566" s="12">
        <v>8330.81</v>
      </c>
      <c r="P4566" s="12">
        <v>3068.54</v>
      </c>
      <c r="Q4566" s="11">
        <v>0.26918552373600202</v>
      </c>
    </row>
    <row r="4567" spans="1:17" x14ac:dyDescent="0.45">
      <c r="A4567" t="s">
        <v>8154</v>
      </c>
      <c r="B4567" t="s">
        <v>8155</v>
      </c>
      <c r="C4567" t="s">
        <v>20</v>
      </c>
      <c r="D4567" t="s">
        <v>57</v>
      </c>
      <c r="E4567" t="s">
        <v>14</v>
      </c>
      <c r="F4567" s="9">
        <v>45884</v>
      </c>
      <c r="G4567" s="9" t="str">
        <f>TEXT(Ecommerce_Sales_Data[[#This Row],[Order_Date]],"dddd")</f>
        <v>Friday</v>
      </c>
      <c r="H4567" t="s">
        <v>14757</v>
      </c>
      <c r="I4567" t="s">
        <v>14762</v>
      </c>
      <c r="J4567">
        <v>8</v>
      </c>
      <c r="K4567">
        <v>1</v>
      </c>
      <c r="L4567" s="12">
        <v>1572.01</v>
      </c>
      <c r="M4567" s="11">
        <v>0</v>
      </c>
      <c r="N4567" s="12">
        <v>1572.01</v>
      </c>
      <c r="O4567" s="12">
        <v>1263.69</v>
      </c>
      <c r="P4567" s="12">
        <v>308.32</v>
      </c>
      <c r="Q4567" s="11">
        <v>0.19613106786852499</v>
      </c>
    </row>
    <row r="4568" spans="1:17" x14ac:dyDescent="0.45">
      <c r="A4568" t="s">
        <v>8156</v>
      </c>
      <c r="B4568" t="s">
        <v>8157</v>
      </c>
      <c r="C4568" t="s">
        <v>20</v>
      </c>
      <c r="D4568" t="s">
        <v>57</v>
      </c>
      <c r="E4568" t="s">
        <v>9</v>
      </c>
      <c r="F4568" s="9">
        <v>45336</v>
      </c>
      <c r="G4568" s="9" t="str">
        <f>TEXT(Ecommerce_Sales_Data[[#This Row],[Order_Date]],"dddd")</f>
        <v>Wednesday</v>
      </c>
      <c r="H4568" t="s">
        <v>14757</v>
      </c>
      <c r="I4568" t="s">
        <v>14758</v>
      </c>
      <c r="J4568">
        <v>2</v>
      </c>
      <c r="K4568">
        <v>3</v>
      </c>
      <c r="L4568" s="12">
        <v>573.82000000000005</v>
      </c>
      <c r="M4568" s="11">
        <v>0.15</v>
      </c>
      <c r="N4568" s="12">
        <v>1463.24</v>
      </c>
      <c r="O4568" s="12">
        <v>1235.67</v>
      </c>
      <c r="P4568" s="12">
        <v>227.57</v>
      </c>
      <c r="Q4568" s="11">
        <v>0.15552472595062999</v>
      </c>
    </row>
    <row r="4569" spans="1:17" x14ac:dyDescent="0.45">
      <c r="A4569" t="s">
        <v>8158</v>
      </c>
      <c r="B4569" t="s">
        <v>8159</v>
      </c>
      <c r="C4569" t="s">
        <v>7</v>
      </c>
      <c r="D4569" t="s">
        <v>134</v>
      </c>
      <c r="E4569" t="s">
        <v>22</v>
      </c>
      <c r="F4569" s="9">
        <v>45896</v>
      </c>
      <c r="G4569" s="9" t="str">
        <f>TEXT(Ecommerce_Sales_Data[[#This Row],[Order_Date]],"dddd")</f>
        <v>Wednesday</v>
      </c>
      <c r="H4569" t="s">
        <v>14757</v>
      </c>
      <c r="I4569" t="s">
        <v>14762</v>
      </c>
      <c r="J4569">
        <v>8</v>
      </c>
      <c r="K4569">
        <v>2</v>
      </c>
      <c r="L4569" s="12">
        <v>3386.91</v>
      </c>
      <c r="M4569" s="11">
        <v>0.05</v>
      </c>
      <c r="N4569" s="12">
        <v>6435.13</v>
      </c>
      <c r="O4569" s="12">
        <v>4444.12</v>
      </c>
      <c r="P4569" s="12">
        <v>1991.01</v>
      </c>
      <c r="Q4569" s="11">
        <v>0.30939701295855698</v>
      </c>
    </row>
    <row r="4570" spans="1:17" x14ac:dyDescent="0.45">
      <c r="A4570" t="s">
        <v>8160</v>
      </c>
      <c r="B4570" t="s">
        <v>6252</v>
      </c>
      <c r="C4570" t="s">
        <v>28</v>
      </c>
      <c r="D4570" t="s">
        <v>100</v>
      </c>
      <c r="E4570" t="s">
        <v>22</v>
      </c>
      <c r="F4570" s="9">
        <v>45815</v>
      </c>
      <c r="G4570" s="9" t="str">
        <f>TEXT(Ecommerce_Sales_Data[[#This Row],[Order_Date]],"dddd")</f>
        <v>Saturday</v>
      </c>
      <c r="H4570" t="s">
        <v>14761</v>
      </c>
      <c r="I4570" t="s">
        <v>14759</v>
      </c>
      <c r="J4570">
        <v>6</v>
      </c>
      <c r="K4570">
        <v>4</v>
      </c>
      <c r="L4570" s="12">
        <v>1997.22</v>
      </c>
      <c r="M4570" s="11">
        <v>0.2</v>
      </c>
      <c r="N4570" s="12">
        <v>6391.1</v>
      </c>
      <c r="O4570" s="12">
        <v>4884.3999999999996</v>
      </c>
      <c r="P4570" s="12">
        <v>1506.7</v>
      </c>
      <c r="Q4570" s="11">
        <v>0.23574971444665199</v>
      </c>
    </row>
    <row r="4571" spans="1:17" x14ac:dyDescent="0.45">
      <c r="A4571" t="s">
        <v>8161</v>
      </c>
      <c r="B4571" t="s">
        <v>1684</v>
      </c>
      <c r="C4571" t="s">
        <v>28</v>
      </c>
      <c r="D4571" t="s">
        <v>35</v>
      </c>
      <c r="E4571" t="s">
        <v>22</v>
      </c>
      <c r="F4571" s="9">
        <v>45948</v>
      </c>
      <c r="G4571" s="9" t="str">
        <f>TEXT(Ecommerce_Sales_Data[[#This Row],[Order_Date]],"dddd")</f>
        <v>Saturday</v>
      </c>
      <c r="H4571" t="s">
        <v>14761</v>
      </c>
      <c r="I4571" t="s">
        <v>14760</v>
      </c>
      <c r="J4571">
        <v>10</v>
      </c>
      <c r="K4571">
        <v>2</v>
      </c>
      <c r="L4571" s="12">
        <v>1031.6199999999999</v>
      </c>
      <c r="M4571" s="11">
        <v>0.1</v>
      </c>
      <c r="N4571" s="12">
        <v>1856.92</v>
      </c>
      <c r="O4571" s="12">
        <v>1268.55</v>
      </c>
      <c r="P4571" s="12">
        <v>588.37</v>
      </c>
      <c r="Q4571" s="11">
        <v>0.31685263770114003</v>
      </c>
    </row>
    <row r="4572" spans="1:17" x14ac:dyDescent="0.45">
      <c r="A4572" t="s">
        <v>8162</v>
      </c>
      <c r="B4572" t="s">
        <v>8163</v>
      </c>
      <c r="C4572" t="s">
        <v>7</v>
      </c>
      <c r="D4572" t="s">
        <v>134</v>
      </c>
      <c r="E4572" t="s">
        <v>22</v>
      </c>
      <c r="F4572" s="9">
        <v>45351</v>
      </c>
      <c r="G4572" s="9" t="str">
        <f>TEXT(Ecommerce_Sales_Data[[#This Row],[Order_Date]],"dddd")</f>
        <v>Thursday</v>
      </c>
      <c r="H4572" t="s">
        <v>14757</v>
      </c>
      <c r="I4572" t="s">
        <v>14758</v>
      </c>
      <c r="J4572">
        <v>2</v>
      </c>
      <c r="K4572">
        <v>2</v>
      </c>
      <c r="L4572" s="12">
        <v>4283.4399999999996</v>
      </c>
      <c r="M4572" s="11">
        <v>0.1</v>
      </c>
      <c r="N4572" s="12">
        <v>7710.19</v>
      </c>
      <c r="O4572" s="12">
        <v>6173.22</v>
      </c>
      <c r="P4572" s="12">
        <v>1536.97</v>
      </c>
      <c r="Q4572" s="11">
        <v>0.199342688053083</v>
      </c>
    </row>
    <row r="4573" spans="1:17" x14ac:dyDescent="0.45">
      <c r="A4573" t="s">
        <v>8164</v>
      </c>
      <c r="B4573" t="s">
        <v>8165</v>
      </c>
      <c r="C4573" t="s">
        <v>2</v>
      </c>
      <c r="D4573" t="s">
        <v>17</v>
      </c>
      <c r="E4573" t="s">
        <v>4</v>
      </c>
      <c r="F4573" s="9">
        <v>45600</v>
      </c>
      <c r="G4573" s="9" t="str">
        <f>TEXT(Ecommerce_Sales_Data[[#This Row],[Order_Date]],"dddd")</f>
        <v>Monday</v>
      </c>
      <c r="H4573" t="s">
        <v>14757</v>
      </c>
      <c r="I4573" t="s">
        <v>14764</v>
      </c>
      <c r="J4573">
        <v>11</v>
      </c>
      <c r="K4573">
        <v>2</v>
      </c>
      <c r="L4573" s="12">
        <v>2777.21</v>
      </c>
      <c r="M4573" s="11">
        <v>0.15</v>
      </c>
      <c r="N4573" s="12">
        <v>4721.26</v>
      </c>
      <c r="O4573" s="12">
        <v>3818.24</v>
      </c>
      <c r="P4573" s="12">
        <v>903.02</v>
      </c>
      <c r="Q4573" s="11">
        <v>0.19126673811652001</v>
      </c>
    </row>
    <row r="4574" spans="1:17" x14ac:dyDescent="0.45">
      <c r="A4574" t="s">
        <v>8166</v>
      </c>
      <c r="B4574" t="s">
        <v>8167</v>
      </c>
      <c r="C4574" t="s">
        <v>28</v>
      </c>
      <c r="D4574" t="s">
        <v>35</v>
      </c>
      <c r="E4574" t="s">
        <v>4</v>
      </c>
      <c r="F4574" s="9">
        <v>45436</v>
      </c>
      <c r="G4574" s="9" t="str">
        <f>TEXT(Ecommerce_Sales_Data[[#This Row],[Order_Date]],"dddd")</f>
        <v>Friday</v>
      </c>
      <c r="H4574" t="s">
        <v>14757</v>
      </c>
      <c r="I4574" t="s">
        <v>14763</v>
      </c>
      <c r="J4574">
        <v>5</v>
      </c>
      <c r="K4574">
        <v>1</v>
      </c>
      <c r="L4574" s="12">
        <v>4179.99</v>
      </c>
      <c r="M4574" s="11">
        <v>0</v>
      </c>
      <c r="N4574" s="12">
        <v>4179.99</v>
      </c>
      <c r="O4574" s="12">
        <v>3327.92</v>
      </c>
      <c r="P4574" s="12">
        <v>852.07</v>
      </c>
      <c r="Q4574" s="11">
        <v>0.20384498527508399</v>
      </c>
    </row>
    <row r="4575" spans="1:17" x14ac:dyDescent="0.45">
      <c r="A4575" t="s">
        <v>8168</v>
      </c>
      <c r="B4575" t="s">
        <v>8169</v>
      </c>
      <c r="C4575" t="s">
        <v>12</v>
      </c>
      <c r="D4575" t="s">
        <v>38</v>
      </c>
      <c r="E4575" t="s">
        <v>22</v>
      </c>
      <c r="F4575" s="9">
        <v>45378</v>
      </c>
      <c r="G4575" s="9" t="str">
        <f>TEXT(Ecommerce_Sales_Data[[#This Row],[Order_Date]],"dddd")</f>
        <v>Wednesday</v>
      </c>
      <c r="H4575" t="s">
        <v>14757</v>
      </c>
      <c r="I4575" t="s">
        <v>14769</v>
      </c>
      <c r="J4575">
        <v>3</v>
      </c>
      <c r="K4575">
        <v>2</v>
      </c>
      <c r="L4575" s="12">
        <v>2760.42</v>
      </c>
      <c r="M4575" s="11">
        <v>0</v>
      </c>
      <c r="N4575" s="12">
        <v>5520.84</v>
      </c>
      <c r="O4575" s="12">
        <v>4302.97</v>
      </c>
      <c r="P4575" s="12">
        <v>1217.8699999999999</v>
      </c>
      <c r="Q4575" s="11">
        <v>0.220595054375783</v>
      </c>
    </row>
    <row r="4576" spans="1:17" x14ac:dyDescent="0.45">
      <c r="A4576" t="s">
        <v>8170</v>
      </c>
      <c r="B4576" t="s">
        <v>5740</v>
      </c>
      <c r="C4576" t="s">
        <v>7</v>
      </c>
      <c r="D4576" t="s">
        <v>8</v>
      </c>
      <c r="E4576" t="s">
        <v>22</v>
      </c>
      <c r="F4576" s="9">
        <v>45679</v>
      </c>
      <c r="G4576" s="9" t="str">
        <f>TEXT(Ecommerce_Sales_Data[[#This Row],[Order_Date]],"dddd")</f>
        <v>Wednesday</v>
      </c>
      <c r="H4576" t="s">
        <v>14757</v>
      </c>
      <c r="I4576" t="s">
        <v>14767</v>
      </c>
      <c r="J4576">
        <v>1</v>
      </c>
      <c r="K4576">
        <v>2</v>
      </c>
      <c r="L4576" s="12">
        <v>1963.69</v>
      </c>
      <c r="M4576" s="11">
        <v>0.2</v>
      </c>
      <c r="N4576" s="12">
        <v>3141.9</v>
      </c>
      <c r="O4576" s="12">
        <v>2030.16</v>
      </c>
      <c r="P4576" s="12">
        <v>1111.74</v>
      </c>
      <c r="Q4576" s="11">
        <v>0.353843215888475</v>
      </c>
    </row>
    <row r="4577" spans="1:17" x14ac:dyDescent="0.45">
      <c r="A4577" t="s">
        <v>8171</v>
      </c>
      <c r="B4577" t="s">
        <v>298</v>
      </c>
      <c r="C4577" t="s">
        <v>2</v>
      </c>
      <c r="D4577" t="s">
        <v>68</v>
      </c>
      <c r="E4577" t="s">
        <v>22</v>
      </c>
      <c r="F4577" s="9">
        <v>45495</v>
      </c>
      <c r="G4577" s="9" t="str">
        <f>TEXT(Ecommerce_Sales_Data[[#This Row],[Order_Date]],"dddd")</f>
        <v>Monday</v>
      </c>
      <c r="H4577" t="s">
        <v>14757</v>
      </c>
      <c r="I4577" t="s">
        <v>14768</v>
      </c>
      <c r="J4577">
        <v>7</v>
      </c>
      <c r="K4577">
        <v>4</v>
      </c>
      <c r="L4577" s="12">
        <v>3507.61</v>
      </c>
      <c r="M4577" s="11">
        <v>0.15</v>
      </c>
      <c r="N4577" s="12">
        <v>11925.87</v>
      </c>
      <c r="O4577" s="12">
        <v>7695.8</v>
      </c>
      <c r="P4577" s="12">
        <v>4230.07</v>
      </c>
      <c r="Q4577" s="11">
        <v>0.35469697388953603</v>
      </c>
    </row>
    <row r="4578" spans="1:17" x14ac:dyDescent="0.45">
      <c r="A4578" t="s">
        <v>8172</v>
      </c>
      <c r="B4578" t="s">
        <v>8173</v>
      </c>
      <c r="C4578" t="s">
        <v>20</v>
      </c>
      <c r="D4578" t="s">
        <v>21</v>
      </c>
      <c r="E4578" t="s">
        <v>14</v>
      </c>
      <c r="F4578" s="9">
        <v>45904</v>
      </c>
      <c r="G4578" s="9" t="str">
        <f>TEXT(Ecommerce_Sales_Data[[#This Row],[Order_Date]],"dddd")</f>
        <v>Thursday</v>
      </c>
      <c r="H4578" t="s">
        <v>14757</v>
      </c>
      <c r="I4578" t="s">
        <v>14766</v>
      </c>
      <c r="J4578">
        <v>9</v>
      </c>
      <c r="K4578">
        <v>1</v>
      </c>
      <c r="L4578" s="12">
        <v>1496.16</v>
      </c>
      <c r="M4578" s="11">
        <v>0.2</v>
      </c>
      <c r="N4578" s="12">
        <v>1196.93</v>
      </c>
      <c r="O4578" s="12">
        <v>911.82</v>
      </c>
      <c r="P4578" s="12">
        <v>285.11</v>
      </c>
      <c r="Q4578" s="11">
        <v>0.23820106438972999</v>
      </c>
    </row>
    <row r="4579" spans="1:17" x14ac:dyDescent="0.45">
      <c r="A4579" t="s">
        <v>8174</v>
      </c>
      <c r="B4579" t="s">
        <v>2184</v>
      </c>
      <c r="C4579" t="s">
        <v>28</v>
      </c>
      <c r="D4579" t="s">
        <v>85</v>
      </c>
      <c r="E4579" t="s">
        <v>9</v>
      </c>
      <c r="F4579" s="9">
        <v>45369</v>
      </c>
      <c r="G4579" s="9" t="str">
        <f>TEXT(Ecommerce_Sales_Data[[#This Row],[Order_Date]],"dddd")</f>
        <v>Monday</v>
      </c>
      <c r="H4579" t="s">
        <v>14757</v>
      </c>
      <c r="I4579" t="s">
        <v>14769</v>
      </c>
      <c r="J4579">
        <v>3</v>
      </c>
      <c r="K4579">
        <v>4</v>
      </c>
      <c r="L4579" s="12">
        <v>252.43</v>
      </c>
      <c r="M4579" s="11">
        <v>0</v>
      </c>
      <c r="N4579" s="12">
        <v>1009.72</v>
      </c>
      <c r="O4579" s="12">
        <v>735.4</v>
      </c>
      <c r="P4579" s="12">
        <v>274.32</v>
      </c>
      <c r="Q4579" s="11">
        <v>0.271679277423444</v>
      </c>
    </row>
    <row r="4580" spans="1:17" x14ac:dyDescent="0.45">
      <c r="A4580" t="s">
        <v>8175</v>
      </c>
      <c r="B4580" t="s">
        <v>381</v>
      </c>
      <c r="C4580" t="s">
        <v>2</v>
      </c>
      <c r="D4580" t="s">
        <v>17</v>
      </c>
      <c r="E4580" t="s">
        <v>4</v>
      </c>
      <c r="F4580" s="9">
        <v>45536</v>
      </c>
      <c r="G4580" s="9" t="str">
        <f>TEXT(Ecommerce_Sales_Data[[#This Row],[Order_Date]],"dddd")</f>
        <v>Sunday</v>
      </c>
      <c r="H4580" t="s">
        <v>14761</v>
      </c>
      <c r="I4580" t="s">
        <v>14766</v>
      </c>
      <c r="J4580">
        <v>9</v>
      </c>
      <c r="K4580">
        <v>1</v>
      </c>
      <c r="L4580" s="12">
        <v>209.99</v>
      </c>
      <c r="M4580" s="11">
        <v>0</v>
      </c>
      <c r="N4580" s="12">
        <v>209.99</v>
      </c>
      <c r="O4580" s="12">
        <v>177.97</v>
      </c>
      <c r="P4580" s="12">
        <v>32.020000000000003</v>
      </c>
      <c r="Q4580" s="11">
        <v>0.152483451592933</v>
      </c>
    </row>
    <row r="4581" spans="1:17" x14ac:dyDescent="0.45">
      <c r="A4581" t="s">
        <v>8176</v>
      </c>
      <c r="B4581" t="s">
        <v>8177</v>
      </c>
      <c r="C4581" t="s">
        <v>28</v>
      </c>
      <c r="D4581" t="s">
        <v>35</v>
      </c>
      <c r="E4581" t="s">
        <v>14</v>
      </c>
      <c r="F4581" s="9">
        <v>45455</v>
      </c>
      <c r="G4581" s="9" t="str">
        <f>TEXT(Ecommerce_Sales_Data[[#This Row],[Order_Date]],"dddd")</f>
        <v>Wednesday</v>
      </c>
      <c r="H4581" t="s">
        <v>14757</v>
      </c>
      <c r="I4581" t="s">
        <v>14759</v>
      </c>
      <c r="J4581">
        <v>6</v>
      </c>
      <c r="K4581">
        <v>5</v>
      </c>
      <c r="L4581" s="12">
        <v>1198.6300000000001</v>
      </c>
      <c r="M4581" s="11">
        <v>0.1</v>
      </c>
      <c r="N4581" s="12">
        <v>5393.84</v>
      </c>
      <c r="O4581" s="12">
        <v>4144.71</v>
      </c>
      <c r="P4581" s="12">
        <v>1249.1300000000001</v>
      </c>
      <c r="Q4581" s="11">
        <v>0.231584548299542</v>
      </c>
    </row>
    <row r="4582" spans="1:17" x14ac:dyDescent="0.45">
      <c r="A4582" t="s">
        <v>8178</v>
      </c>
      <c r="B4582" t="s">
        <v>8179</v>
      </c>
      <c r="C4582" t="s">
        <v>7</v>
      </c>
      <c r="D4582" t="s">
        <v>71</v>
      </c>
      <c r="E4582" t="s">
        <v>22</v>
      </c>
      <c r="F4582" s="9">
        <v>45652</v>
      </c>
      <c r="G4582" s="9" t="str">
        <f>TEXT(Ecommerce_Sales_Data[[#This Row],[Order_Date]],"dddd")</f>
        <v>Thursday</v>
      </c>
      <c r="H4582" t="s">
        <v>14757</v>
      </c>
      <c r="I4582" t="s">
        <v>14770</v>
      </c>
      <c r="J4582">
        <v>12</v>
      </c>
      <c r="K4582">
        <v>2</v>
      </c>
      <c r="L4582" s="12">
        <v>4081.01</v>
      </c>
      <c r="M4582" s="11">
        <v>0.05</v>
      </c>
      <c r="N4582" s="12">
        <v>7753.92</v>
      </c>
      <c r="O4582" s="12">
        <v>5741.42</v>
      </c>
      <c r="P4582" s="12">
        <v>2012.5</v>
      </c>
      <c r="Q4582" s="11">
        <v>0.25954613924311798</v>
      </c>
    </row>
    <row r="4583" spans="1:17" x14ac:dyDescent="0.45">
      <c r="A4583" t="s">
        <v>8180</v>
      </c>
      <c r="B4583" t="s">
        <v>3286</v>
      </c>
      <c r="C4583" t="s">
        <v>20</v>
      </c>
      <c r="D4583" t="s">
        <v>21</v>
      </c>
      <c r="E4583" t="s">
        <v>22</v>
      </c>
      <c r="F4583" s="9">
        <v>45507</v>
      </c>
      <c r="G4583" s="9" t="str">
        <f>TEXT(Ecommerce_Sales_Data[[#This Row],[Order_Date]],"dddd")</f>
        <v>Saturday</v>
      </c>
      <c r="H4583" t="s">
        <v>14761</v>
      </c>
      <c r="I4583" t="s">
        <v>14762</v>
      </c>
      <c r="J4583">
        <v>8</v>
      </c>
      <c r="K4583">
        <v>4</v>
      </c>
      <c r="L4583" s="12">
        <v>102.07</v>
      </c>
      <c r="M4583" s="11">
        <v>0.2</v>
      </c>
      <c r="N4583" s="12">
        <v>326.62</v>
      </c>
      <c r="O4583" s="12">
        <v>201.39</v>
      </c>
      <c r="P4583" s="12">
        <v>125.23</v>
      </c>
      <c r="Q4583" s="11">
        <v>0.38341191598799801</v>
      </c>
    </row>
    <row r="4584" spans="1:17" x14ac:dyDescent="0.45">
      <c r="A4584" t="s">
        <v>8181</v>
      </c>
      <c r="B4584" t="s">
        <v>8182</v>
      </c>
      <c r="C4584" t="s">
        <v>2</v>
      </c>
      <c r="D4584" t="s">
        <v>65</v>
      </c>
      <c r="E4584" t="s">
        <v>22</v>
      </c>
      <c r="F4584" s="9">
        <v>45707</v>
      </c>
      <c r="G4584" s="9" t="str">
        <f>TEXT(Ecommerce_Sales_Data[[#This Row],[Order_Date]],"dddd")</f>
        <v>Wednesday</v>
      </c>
      <c r="H4584" t="s">
        <v>14757</v>
      </c>
      <c r="I4584" t="s">
        <v>14758</v>
      </c>
      <c r="J4584">
        <v>2</v>
      </c>
      <c r="K4584">
        <v>1</v>
      </c>
      <c r="L4584" s="12">
        <v>4131.0200000000004</v>
      </c>
      <c r="M4584" s="11">
        <v>0.05</v>
      </c>
      <c r="N4584" s="12">
        <v>3924.47</v>
      </c>
      <c r="O4584" s="12">
        <v>3175.62</v>
      </c>
      <c r="P4584" s="12">
        <v>748.85</v>
      </c>
      <c r="Q4584" s="11">
        <v>0.190815575096765</v>
      </c>
    </row>
    <row r="4585" spans="1:17" x14ac:dyDescent="0.45">
      <c r="A4585" t="s">
        <v>8183</v>
      </c>
      <c r="B4585" t="s">
        <v>6244</v>
      </c>
      <c r="C4585" t="s">
        <v>12</v>
      </c>
      <c r="D4585" t="s">
        <v>13</v>
      </c>
      <c r="E4585" t="s">
        <v>22</v>
      </c>
      <c r="F4585" s="9">
        <v>45493</v>
      </c>
      <c r="G4585" s="9" t="str">
        <f>TEXT(Ecommerce_Sales_Data[[#This Row],[Order_Date]],"dddd")</f>
        <v>Saturday</v>
      </c>
      <c r="H4585" t="s">
        <v>14761</v>
      </c>
      <c r="I4585" t="s">
        <v>14768</v>
      </c>
      <c r="J4585">
        <v>7</v>
      </c>
      <c r="K4585">
        <v>4</v>
      </c>
      <c r="L4585" s="12">
        <v>1828.45</v>
      </c>
      <c r="M4585" s="11">
        <v>0.15</v>
      </c>
      <c r="N4585" s="12">
        <v>6216.73</v>
      </c>
      <c r="O4585" s="12">
        <v>5006.42</v>
      </c>
      <c r="P4585" s="12">
        <v>1210.31</v>
      </c>
      <c r="Q4585" s="11">
        <v>0.19468595226107599</v>
      </c>
    </row>
    <row r="4586" spans="1:17" x14ac:dyDescent="0.45">
      <c r="A4586" t="s">
        <v>8184</v>
      </c>
      <c r="B4586" t="s">
        <v>8185</v>
      </c>
      <c r="C4586" t="s">
        <v>7</v>
      </c>
      <c r="D4586" t="s">
        <v>106</v>
      </c>
      <c r="E4586" t="s">
        <v>9</v>
      </c>
      <c r="F4586" s="9">
        <v>45463</v>
      </c>
      <c r="G4586" s="9" t="str">
        <f>TEXT(Ecommerce_Sales_Data[[#This Row],[Order_Date]],"dddd")</f>
        <v>Thursday</v>
      </c>
      <c r="H4586" t="s">
        <v>14757</v>
      </c>
      <c r="I4586" t="s">
        <v>14759</v>
      </c>
      <c r="J4586">
        <v>6</v>
      </c>
      <c r="K4586">
        <v>5</v>
      </c>
      <c r="L4586" s="12">
        <v>4589.32</v>
      </c>
      <c r="M4586" s="11">
        <v>0.15</v>
      </c>
      <c r="N4586" s="12">
        <v>19504.61</v>
      </c>
      <c r="O4586" s="12">
        <v>13934.65</v>
      </c>
      <c r="P4586" s="12">
        <v>5569.96</v>
      </c>
      <c r="Q4586" s="11">
        <v>0.28557146233634001</v>
      </c>
    </row>
    <row r="4587" spans="1:17" x14ac:dyDescent="0.45">
      <c r="A4587" t="s">
        <v>8186</v>
      </c>
      <c r="B4587" t="s">
        <v>1734</v>
      </c>
      <c r="C4587" t="s">
        <v>12</v>
      </c>
      <c r="D4587" t="s">
        <v>13</v>
      </c>
      <c r="E4587" t="s">
        <v>9</v>
      </c>
      <c r="F4587" s="9">
        <v>45698</v>
      </c>
      <c r="G4587" s="9" t="str">
        <f>TEXT(Ecommerce_Sales_Data[[#This Row],[Order_Date]],"dddd")</f>
        <v>Monday</v>
      </c>
      <c r="H4587" t="s">
        <v>14757</v>
      </c>
      <c r="I4587" t="s">
        <v>14758</v>
      </c>
      <c r="J4587">
        <v>2</v>
      </c>
      <c r="K4587">
        <v>2</v>
      </c>
      <c r="L4587" s="12">
        <v>604.88</v>
      </c>
      <c r="M4587" s="11">
        <v>0</v>
      </c>
      <c r="N4587" s="12">
        <v>1209.76</v>
      </c>
      <c r="O4587" s="12">
        <v>999.4</v>
      </c>
      <c r="P4587" s="12">
        <v>210.36</v>
      </c>
      <c r="Q4587" s="11">
        <v>0.17388572940087299</v>
      </c>
    </row>
    <row r="4588" spans="1:17" x14ac:dyDescent="0.45">
      <c r="A4588" t="s">
        <v>8187</v>
      </c>
      <c r="B4588" t="s">
        <v>8188</v>
      </c>
      <c r="C4588" t="s">
        <v>7</v>
      </c>
      <c r="D4588" t="s">
        <v>134</v>
      </c>
      <c r="E4588" t="s">
        <v>4</v>
      </c>
      <c r="F4588" s="9">
        <v>46021</v>
      </c>
      <c r="G4588" s="9" t="str">
        <f>TEXT(Ecommerce_Sales_Data[[#This Row],[Order_Date]],"dddd")</f>
        <v>Tuesday</v>
      </c>
      <c r="H4588" t="s">
        <v>14757</v>
      </c>
      <c r="I4588" t="s">
        <v>14770</v>
      </c>
      <c r="J4588">
        <v>12</v>
      </c>
      <c r="K4588">
        <v>4</v>
      </c>
      <c r="L4588" s="12">
        <v>3923.66</v>
      </c>
      <c r="M4588" s="11">
        <v>0.15</v>
      </c>
      <c r="N4588" s="12">
        <v>13340.44</v>
      </c>
      <c r="O4588" s="12">
        <v>10653.81</v>
      </c>
      <c r="P4588" s="12">
        <v>2686.63</v>
      </c>
      <c r="Q4588" s="11">
        <v>0.20138990917840799</v>
      </c>
    </row>
    <row r="4589" spans="1:17" x14ac:dyDescent="0.45">
      <c r="A4589" t="s">
        <v>8189</v>
      </c>
      <c r="B4589" t="s">
        <v>8190</v>
      </c>
      <c r="C4589" t="s">
        <v>7</v>
      </c>
      <c r="D4589" t="s">
        <v>71</v>
      </c>
      <c r="E4589" t="s">
        <v>9</v>
      </c>
      <c r="F4589" s="9">
        <v>45753</v>
      </c>
      <c r="G4589" s="9" t="str">
        <f>TEXT(Ecommerce_Sales_Data[[#This Row],[Order_Date]],"dddd")</f>
        <v>Sunday</v>
      </c>
      <c r="H4589" t="s">
        <v>14761</v>
      </c>
      <c r="I4589" t="s">
        <v>14765</v>
      </c>
      <c r="J4589">
        <v>4</v>
      </c>
      <c r="K4589">
        <v>5</v>
      </c>
      <c r="L4589" s="12">
        <v>318.14</v>
      </c>
      <c r="M4589" s="11">
        <v>0</v>
      </c>
      <c r="N4589" s="12">
        <v>1590.7</v>
      </c>
      <c r="O4589" s="12">
        <v>1334.66</v>
      </c>
      <c r="P4589" s="12">
        <v>256.04000000000002</v>
      </c>
      <c r="Q4589" s="11">
        <v>0.16096058339096</v>
      </c>
    </row>
    <row r="4590" spans="1:17" x14ac:dyDescent="0.45">
      <c r="A4590" t="s">
        <v>8191</v>
      </c>
      <c r="B4590" t="s">
        <v>8192</v>
      </c>
      <c r="C4590" t="s">
        <v>20</v>
      </c>
      <c r="D4590" t="s">
        <v>60</v>
      </c>
      <c r="E4590" t="s">
        <v>9</v>
      </c>
      <c r="F4590" s="9">
        <v>45958</v>
      </c>
      <c r="G4590" s="9" t="str">
        <f>TEXT(Ecommerce_Sales_Data[[#This Row],[Order_Date]],"dddd")</f>
        <v>Tuesday</v>
      </c>
      <c r="H4590" t="s">
        <v>14757</v>
      </c>
      <c r="I4590" t="s">
        <v>14760</v>
      </c>
      <c r="J4590">
        <v>10</v>
      </c>
      <c r="K4590">
        <v>1</v>
      </c>
      <c r="L4590" s="12">
        <v>2705.92</v>
      </c>
      <c r="M4590" s="11">
        <v>0.05</v>
      </c>
      <c r="N4590" s="12">
        <v>2570.62</v>
      </c>
      <c r="O4590" s="12">
        <v>2057.2800000000002</v>
      </c>
      <c r="P4590" s="12">
        <v>513.34</v>
      </c>
      <c r="Q4590" s="11">
        <v>0.199695015210338</v>
      </c>
    </row>
    <row r="4591" spans="1:17" x14ac:dyDescent="0.45">
      <c r="A4591" t="s">
        <v>8193</v>
      </c>
      <c r="B4591" t="s">
        <v>8194</v>
      </c>
      <c r="C4591" t="s">
        <v>7</v>
      </c>
      <c r="D4591" t="s">
        <v>106</v>
      </c>
      <c r="E4591" t="s">
        <v>9</v>
      </c>
      <c r="F4591" s="9">
        <v>45780</v>
      </c>
      <c r="G4591" s="9" t="str">
        <f>TEXT(Ecommerce_Sales_Data[[#This Row],[Order_Date]],"dddd")</f>
        <v>Saturday</v>
      </c>
      <c r="H4591" t="s">
        <v>14761</v>
      </c>
      <c r="I4591" t="s">
        <v>14763</v>
      </c>
      <c r="J4591">
        <v>5</v>
      </c>
      <c r="K4591">
        <v>2</v>
      </c>
      <c r="L4591" s="12">
        <v>3261.02</v>
      </c>
      <c r="M4591" s="11">
        <v>0.15</v>
      </c>
      <c r="N4591" s="12">
        <v>5543.73</v>
      </c>
      <c r="O4591" s="12">
        <v>4019.09</v>
      </c>
      <c r="P4591" s="12">
        <v>1524.64</v>
      </c>
      <c r="Q4591" s="11">
        <v>0.27502060886803698</v>
      </c>
    </row>
    <row r="4592" spans="1:17" x14ac:dyDescent="0.45">
      <c r="A4592" t="s">
        <v>8195</v>
      </c>
      <c r="B4592" t="s">
        <v>8196</v>
      </c>
      <c r="C4592" t="s">
        <v>7</v>
      </c>
      <c r="D4592" t="s">
        <v>134</v>
      </c>
      <c r="E4592" t="s">
        <v>4</v>
      </c>
      <c r="F4592" s="9">
        <v>45968</v>
      </c>
      <c r="G4592" s="9" t="str">
        <f>TEXT(Ecommerce_Sales_Data[[#This Row],[Order_Date]],"dddd")</f>
        <v>Friday</v>
      </c>
      <c r="H4592" t="s">
        <v>14757</v>
      </c>
      <c r="I4592" t="s">
        <v>14764</v>
      </c>
      <c r="J4592">
        <v>11</v>
      </c>
      <c r="K4592">
        <v>2</v>
      </c>
      <c r="L4592" s="12">
        <v>776.35</v>
      </c>
      <c r="M4592" s="11">
        <v>0.1</v>
      </c>
      <c r="N4592" s="12">
        <v>1397.43</v>
      </c>
      <c r="O4592" s="12">
        <v>851.97</v>
      </c>
      <c r="P4592" s="12">
        <v>545.46</v>
      </c>
      <c r="Q4592" s="11">
        <v>0.39033082157961402</v>
      </c>
    </row>
    <row r="4593" spans="1:17" x14ac:dyDescent="0.45">
      <c r="A4593" t="s">
        <v>8197</v>
      </c>
      <c r="B4593" t="s">
        <v>8198</v>
      </c>
      <c r="C4593" t="s">
        <v>28</v>
      </c>
      <c r="D4593" t="s">
        <v>137</v>
      </c>
      <c r="E4593" t="s">
        <v>4</v>
      </c>
      <c r="F4593" s="9">
        <v>45770</v>
      </c>
      <c r="G4593" s="9" t="str">
        <f>TEXT(Ecommerce_Sales_Data[[#This Row],[Order_Date]],"dddd")</f>
        <v>Wednesday</v>
      </c>
      <c r="H4593" t="s">
        <v>14757</v>
      </c>
      <c r="I4593" t="s">
        <v>14765</v>
      </c>
      <c r="J4593">
        <v>4</v>
      </c>
      <c r="K4593">
        <v>4</v>
      </c>
      <c r="L4593" s="12">
        <v>1827.39</v>
      </c>
      <c r="M4593" s="11">
        <v>0</v>
      </c>
      <c r="N4593" s="12">
        <v>7309.56</v>
      </c>
      <c r="O4593" s="12">
        <v>4526.1000000000004</v>
      </c>
      <c r="P4593" s="12">
        <v>2783.46</v>
      </c>
      <c r="Q4593" s="11">
        <v>0.38079720256759603</v>
      </c>
    </row>
    <row r="4594" spans="1:17" x14ac:dyDescent="0.45">
      <c r="A4594" t="s">
        <v>8199</v>
      </c>
      <c r="B4594" t="s">
        <v>6903</v>
      </c>
      <c r="C4594" t="s">
        <v>12</v>
      </c>
      <c r="D4594" t="s">
        <v>111</v>
      </c>
      <c r="E4594" t="s">
        <v>4</v>
      </c>
      <c r="F4594" s="9">
        <v>45672</v>
      </c>
      <c r="G4594" s="9" t="str">
        <f>TEXT(Ecommerce_Sales_Data[[#This Row],[Order_Date]],"dddd")</f>
        <v>Wednesday</v>
      </c>
      <c r="H4594" t="s">
        <v>14757</v>
      </c>
      <c r="I4594" t="s">
        <v>14767</v>
      </c>
      <c r="J4594">
        <v>1</v>
      </c>
      <c r="K4594">
        <v>3</v>
      </c>
      <c r="L4594" s="12">
        <v>290.18</v>
      </c>
      <c r="M4594" s="11">
        <v>0.2</v>
      </c>
      <c r="N4594" s="12">
        <v>696.43</v>
      </c>
      <c r="O4594" s="12">
        <v>423.93</v>
      </c>
      <c r="P4594" s="12">
        <v>272.5</v>
      </c>
      <c r="Q4594" s="11">
        <v>0.391281248653849</v>
      </c>
    </row>
    <row r="4595" spans="1:17" x14ac:dyDescent="0.45">
      <c r="A4595" t="s">
        <v>8200</v>
      </c>
      <c r="B4595" t="s">
        <v>681</v>
      </c>
      <c r="C4595" t="s">
        <v>12</v>
      </c>
      <c r="D4595" t="s">
        <v>111</v>
      </c>
      <c r="E4595" t="s">
        <v>9</v>
      </c>
      <c r="F4595" s="9">
        <v>45934</v>
      </c>
      <c r="G4595" s="9" t="str">
        <f>TEXT(Ecommerce_Sales_Data[[#This Row],[Order_Date]],"dddd")</f>
        <v>Saturday</v>
      </c>
      <c r="H4595" t="s">
        <v>14761</v>
      </c>
      <c r="I4595" t="s">
        <v>14760</v>
      </c>
      <c r="J4595">
        <v>10</v>
      </c>
      <c r="K4595">
        <v>2</v>
      </c>
      <c r="L4595" s="12">
        <v>3755.18</v>
      </c>
      <c r="M4595" s="11">
        <v>0.2</v>
      </c>
      <c r="N4595" s="12">
        <v>6008.29</v>
      </c>
      <c r="O4595" s="12">
        <v>4552.3100000000004</v>
      </c>
      <c r="P4595" s="12">
        <v>1455.98</v>
      </c>
      <c r="Q4595" s="11">
        <v>0.24232851610025499</v>
      </c>
    </row>
    <row r="4596" spans="1:17" x14ac:dyDescent="0.45">
      <c r="A4596" t="s">
        <v>8201</v>
      </c>
      <c r="B4596" t="s">
        <v>7243</v>
      </c>
      <c r="C4596" t="s">
        <v>7</v>
      </c>
      <c r="D4596" t="s">
        <v>106</v>
      </c>
      <c r="E4596" t="s">
        <v>4</v>
      </c>
      <c r="F4596" s="9">
        <v>45470</v>
      </c>
      <c r="G4596" s="9" t="str">
        <f>TEXT(Ecommerce_Sales_Data[[#This Row],[Order_Date]],"dddd")</f>
        <v>Thursday</v>
      </c>
      <c r="H4596" t="s">
        <v>14757</v>
      </c>
      <c r="I4596" t="s">
        <v>14759</v>
      </c>
      <c r="J4596">
        <v>6</v>
      </c>
      <c r="K4596">
        <v>3</v>
      </c>
      <c r="L4596" s="12">
        <v>3289.75</v>
      </c>
      <c r="M4596" s="11">
        <v>0.1</v>
      </c>
      <c r="N4596" s="12">
        <v>8882.33</v>
      </c>
      <c r="O4596" s="12">
        <v>6213.98</v>
      </c>
      <c r="P4596" s="12">
        <v>2668.35</v>
      </c>
      <c r="Q4596" s="11">
        <v>0.30041104079672798</v>
      </c>
    </row>
    <row r="4597" spans="1:17" x14ac:dyDescent="0.45">
      <c r="A4597" t="s">
        <v>8202</v>
      </c>
      <c r="B4597" t="s">
        <v>5016</v>
      </c>
      <c r="C4597" t="s">
        <v>28</v>
      </c>
      <c r="D4597" t="s">
        <v>137</v>
      </c>
      <c r="E4597" t="s">
        <v>14</v>
      </c>
      <c r="F4597" s="9">
        <v>45407</v>
      </c>
      <c r="G4597" s="9" t="str">
        <f>TEXT(Ecommerce_Sales_Data[[#This Row],[Order_Date]],"dddd")</f>
        <v>Thursday</v>
      </c>
      <c r="H4597" t="s">
        <v>14757</v>
      </c>
      <c r="I4597" t="s">
        <v>14765</v>
      </c>
      <c r="J4597">
        <v>4</v>
      </c>
      <c r="K4597">
        <v>2</v>
      </c>
      <c r="L4597" s="12">
        <v>2764.26</v>
      </c>
      <c r="M4597" s="11">
        <v>0.05</v>
      </c>
      <c r="N4597" s="12">
        <v>5252.09</v>
      </c>
      <c r="O4597" s="12">
        <v>3513.17</v>
      </c>
      <c r="P4597" s="12">
        <v>1738.92</v>
      </c>
      <c r="Q4597" s="11">
        <v>0.33109105137193001</v>
      </c>
    </row>
    <row r="4598" spans="1:17" x14ac:dyDescent="0.45">
      <c r="A4598" t="s">
        <v>8203</v>
      </c>
      <c r="B4598" t="s">
        <v>5422</v>
      </c>
      <c r="C4598" t="s">
        <v>20</v>
      </c>
      <c r="D4598" t="s">
        <v>103</v>
      </c>
      <c r="E4598" t="s">
        <v>9</v>
      </c>
      <c r="F4598" s="9">
        <v>45370</v>
      </c>
      <c r="G4598" s="9" t="str">
        <f>TEXT(Ecommerce_Sales_Data[[#This Row],[Order_Date]],"dddd")</f>
        <v>Tuesday</v>
      </c>
      <c r="H4598" t="s">
        <v>14757</v>
      </c>
      <c r="I4598" t="s">
        <v>14769</v>
      </c>
      <c r="J4598">
        <v>3</v>
      </c>
      <c r="K4598">
        <v>5</v>
      </c>
      <c r="L4598" s="12">
        <v>1191.75</v>
      </c>
      <c r="M4598" s="11">
        <v>0</v>
      </c>
      <c r="N4598" s="12">
        <v>5958.75</v>
      </c>
      <c r="O4598" s="12">
        <v>5056.45</v>
      </c>
      <c r="P4598" s="12">
        <v>902.3</v>
      </c>
      <c r="Q4598" s="11">
        <v>0.151424375917768</v>
      </c>
    </row>
    <row r="4599" spans="1:17" x14ac:dyDescent="0.45">
      <c r="A4599" t="s">
        <v>8204</v>
      </c>
      <c r="B4599" t="s">
        <v>8205</v>
      </c>
      <c r="C4599" t="s">
        <v>2</v>
      </c>
      <c r="D4599" t="s">
        <v>3</v>
      </c>
      <c r="E4599" t="s">
        <v>4</v>
      </c>
      <c r="F4599" s="9">
        <v>45997</v>
      </c>
      <c r="G4599" s="9" t="str">
        <f>TEXT(Ecommerce_Sales_Data[[#This Row],[Order_Date]],"dddd")</f>
        <v>Saturday</v>
      </c>
      <c r="H4599" t="s">
        <v>14761</v>
      </c>
      <c r="I4599" t="s">
        <v>14770</v>
      </c>
      <c r="J4599">
        <v>12</v>
      </c>
      <c r="K4599">
        <v>2</v>
      </c>
      <c r="L4599" s="12">
        <v>3554.72</v>
      </c>
      <c r="M4599" s="11">
        <v>0.05</v>
      </c>
      <c r="N4599" s="12">
        <v>6753.97</v>
      </c>
      <c r="O4599" s="12">
        <v>4596.3</v>
      </c>
      <c r="P4599" s="12">
        <v>2157.67</v>
      </c>
      <c r="Q4599" s="11">
        <v>0.31946692093687101</v>
      </c>
    </row>
    <row r="4600" spans="1:17" x14ac:dyDescent="0.45">
      <c r="A4600" t="s">
        <v>8206</v>
      </c>
      <c r="B4600" t="s">
        <v>8207</v>
      </c>
      <c r="C4600" t="s">
        <v>12</v>
      </c>
      <c r="D4600" t="s">
        <v>38</v>
      </c>
      <c r="E4600" t="s">
        <v>22</v>
      </c>
      <c r="F4600" s="9">
        <v>45908</v>
      </c>
      <c r="G4600" s="9" t="str">
        <f>TEXT(Ecommerce_Sales_Data[[#This Row],[Order_Date]],"dddd")</f>
        <v>Monday</v>
      </c>
      <c r="H4600" t="s">
        <v>14757</v>
      </c>
      <c r="I4600" t="s">
        <v>14766</v>
      </c>
      <c r="J4600">
        <v>9</v>
      </c>
      <c r="K4600">
        <v>4</v>
      </c>
      <c r="L4600" s="12">
        <v>2861.4</v>
      </c>
      <c r="M4600" s="11">
        <v>0</v>
      </c>
      <c r="N4600" s="12">
        <v>11445.6</v>
      </c>
      <c r="O4600" s="12">
        <v>9306.34</v>
      </c>
      <c r="P4600" s="12">
        <v>2139.2600000000002</v>
      </c>
      <c r="Q4600" s="11">
        <v>0.186906758929196</v>
      </c>
    </row>
    <row r="4601" spans="1:17" x14ac:dyDescent="0.45">
      <c r="A4601" t="s">
        <v>8208</v>
      </c>
      <c r="B4601" t="s">
        <v>8209</v>
      </c>
      <c r="C4601" t="s">
        <v>7</v>
      </c>
      <c r="D4601" t="s">
        <v>8</v>
      </c>
      <c r="E4601" t="s">
        <v>14</v>
      </c>
      <c r="F4601" s="9">
        <v>45313</v>
      </c>
      <c r="G4601" s="9" t="str">
        <f>TEXT(Ecommerce_Sales_Data[[#This Row],[Order_Date]],"dddd")</f>
        <v>Monday</v>
      </c>
      <c r="H4601" t="s">
        <v>14757</v>
      </c>
      <c r="I4601" t="s">
        <v>14767</v>
      </c>
      <c r="J4601">
        <v>1</v>
      </c>
      <c r="K4601">
        <v>1</v>
      </c>
      <c r="L4601" s="12">
        <v>1115.83</v>
      </c>
      <c r="M4601" s="11">
        <v>0.1</v>
      </c>
      <c r="N4601" s="12">
        <v>1004.25</v>
      </c>
      <c r="O4601" s="12">
        <v>838.35</v>
      </c>
      <c r="P4601" s="12">
        <v>165.9</v>
      </c>
      <c r="Q4601" s="11">
        <v>0.16519790888722899</v>
      </c>
    </row>
    <row r="4602" spans="1:17" x14ac:dyDescent="0.45">
      <c r="A4602" t="s">
        <v>8210</v>
      </c>
      <c r="B4602" t="s">
        <v>8211</v>
      </c>
      <c r="C4602" t="s">
        <v>20</v>
      </c>
      <c r="D4602" t="s">
        <v>60</v>
      </c>
      <c r="E4602" t="s">
        <v>4</v>
      </c>
      <c r="F4602" s="9">
        <v>45512</v>
      </c>
      <c r="G4602" s="9" t="str">
        <f>TEXT(Ecommerce_Sales_Data[[#This Row],[Order_Date]],"dddd")</f>
        <v>Thursday</v>
      </c>
      <c r="H4602" t="s">
        <v>14757</v>
      </c>
      <c r="I4602" t="s">
        <v>14762</v>
      </c>
      <c r="J4602">
        <v>8</v>
      </c>
      <c r="K4602">
        <v>1</v>
      </c>
      <c r="L4602" s="12">
        <v>1535.64</v>
      </c>
      <c r="M4602" s="11">
        <v>0.2</v>
      </c>
      <c r="N4602" s="12">
        <v>1228.51</v>
      </c>
      <c r="O4602" s="12">
        <v>752.53</v>
      </c>
      <c r="P4602" s="12">
        <v>475.98</v>
      </c>
      <c r="Q4602" s="11">
        <v>0.387444953643031</v>
      </c>
    </row>
    <row r="4603" spans="1:17" x14ac:dyDescent="0.45">
      <c r="A4603" t="s">
        <v>8212</v>
      </c>
      <c r="B4603" t="s">
        <v>3839</v>
      </c>
      <c r="C4603" t="s">
        <v>28</v>
      </c>
      <c r="D4603" t="s">
        <v>85</v>
      </c>
      <c r="E4603" t="s">
        <v>9</v>
      </c>
      <c r="F4603" s="9">
        <v>45755</v>
      </c>
      <c r="G4603" s="9" t="str">
        <f>TEXT(Ecommerce_Sales_Data[[#This Row],[Order_Date]],"dddd")</f>
        <v>Tuesday</v>
      </c>
      <c r="H4603" t="s">
        <v>14757</v>
      </c>
      <c r="I4603" t="s">
        <v>14765</v>
      </c>
      <c r="J4603">
        <v>4</v>
      </c>
      <c r="K4603">
        <v>3</v>
      </c>
      <c r="L4603" s="12">
        <v>650.16999999999996</v>
      </c>
      <c r="M4603" s="11">
        <v>0.2</v>
      </c>
      <c r="N4603" s="12">
        <v>1560.41</v>
      </c>
      <c r="O4603" s="12">
        <v>1108</v>
      </c>
      <c r="P4603" s="12">
        <v>452.41</v>
      </c>
      <c r="Q4603" s="11">
        <v>0.28993021064976499</v>
      </c>
    </row>
    <row r="4604" spans="1:17" x14ac:dyDescent="0.45">
      <c r="A4604" t="s">
        <v>8213</v>
      </c>
      <c r="B4604" t="s">
        <v>8214</v>
      </c>
      <c r="C4604" t="s">
        <v>2</v>
      </c>
      <c r="D4604" t="s">
        <v>65</v>
      </c>
      <c r="E4604" t="s">
        <v>14</v>
      </c>
      <c r="F4604" s="9">
        <v>45408</v>
      </c>
      <c r="G4604" s="9" t="str">
        <f>TEXT(Ecommerce_Sales_Data[[#This Row],[Order_Date]],"dddd")</f>
        <v>Friday</v>
      </c>
      <c r="H4604" t="s">
        <v>14757</v>
      </c>
      <c r="I4604" t="s">
        <v>14765</v>
      </c>
      <c r="J4604">
        <v>4</v>
      </c>
      <c r="K4604">
        <v>3</v>
      </c>
      <c r="L4604" s="12">
        <v>3691.37</v>
      </c>
      <c r="M4604" s="11">
        <v>0</v>
      </c>
      <c r="N4604" s="12">
        <v>11074.11</v>
      </c>
      <c r="O4604" s="12">
        <v>7292.77</v>
      </c>
      <c r="P4604" s="12">
        <v>3781.34</v>
      </c>
      <c r="Q4604" s="11">
        <v>0.34145768824763301</v>
      </c>
    </row>
    <row r="4605" spans="1:17" x14ac:dyDescent="0.45">
      <c r="A4605" t="s">
        <v>8215</v>
      </c>
      <c r="B4605" t="s">
        <v>2950</v>
      </c>
      <c r="C4605" t="s">
        <v>2</v>
      </c>
      <c r="D4605" t="s">
        <v>82</v>
      </c>
      <c r="E4605" t="s">
        <v>14</v>
      </c>
      <c r="F4605" s="9">
        <v>45386</v>
      </c>
      <c r="G4605" s="9" t="str">
        <f>TEXT(Ecommerce_Sales_Data[[#This Row],[Order_Date]],"dddd")</f>
        <v>Thursday</v>
      </c>
      <c r="H4605" t="s">
        <v>14757</v>
      </c>
      <c r="I4605" t="s">
        <v>14765</v>
      </c>
      <c r="J4605">
        <v>4</v>
      </c>
      <c r="K4605">
        <v>3</v>
      </c>
      <c r="L4605" s="12">
        <v>2333.06</v>
      </c>
      <c r="M4605" s="11">
        <v>0.2</v>
      </c>
      <c r="N4605" s="12">
        <v>5599.34</v>
      </c>
      <c r="O4605" s="12">
        <v>4755.47</v>
      </c>
      <c r="P4605" s="12">
        <v>843.87</v>
      </c>
      <c r="Q4605" s="11">
        <v>0.15070883354109599</v>
      </c>
    </row>
    <row r="4606" spans="1:17" x14ac:dyDescent="0.45">
      <c r="A4606" t="s">
        <v>8216</v>
      </c>
      <c r="B4606" t="s">
        <v>376</v>
      </c>
      <c r="C4606" t="s">
        <v>12</v>
      </c>
      <c r="D4606" t="s">
        <v>111</v>
      </c>
      <c r="E4606" t="s">
        <v>22</v>
      </c>
      <c r="F4606" s="9">
        <v>45310</v>
      </c>
      <c r="G4606" s="9" t="str">
        <f>TEXT(Ecommerce_Sales_Data[[#This Row],[Order_Date]],"dddd")</f>
        <v>Friday</v>
      </c>
      <c r="H4606" t="s">
        <v>14757</v>
      </c>
      <c r="I4606" t="s">
        <v>14767</v>
      </c>
      <c r="J4606">
        <v>1</v>
      </c>
      <c r="K4606">
        <v>5</v>
      </c>
      <c r="L4606" s="12">
        <v>4174.57</v>
      </c>
      <c r="M4606" s="11">
        <v>0.05</v>
      </c>
      <c r="N4606" s="12">
        <v>19829.21</v>
      </c>
      <c r="O4606" s="12">
        <v>14946.69</v>
      </c>
      <c r="P4606" s="12">
        <v>4882.5200000000004</v>
      </c>
      <c r="Q4606" s="11">
        <v>0.246228669725118</v>
      </c>
    </row>
    <row r="4607" spans="1:17" x14ac:dyDescent="0.45">
      <c r="A4607" t="s">
        <v>8217</v>
      </c>
      <c r="B4607" t="s">
        <v>8218</v>
      </c>
      <c r="C4607" t="s">
        <v>20</v>
      </c>
      <c r="D4607" t="s">
        <v>57</v>
      </c>
      <c r="E4607" t="s">
        <v>9</v>
      </c>
      <c r="F4607" s="9">
        <v>45845</v>
      </c>
      <c r="G4607" s="9" t="str">
        <f>TEXT(Ecommerce_Sales_Data[[#This Row],[Order_Date]],"dddd")</f>
        <v>Monday</v>
      </c>
      <c r="H4607" t="s">
        <v>14757</v>
      </c>
      <c r="I4607" t="s">
        <v>14768</v>
      </c>
      <c r="J4607">
        <v>7</v>
      </c>
      <c r="K4607">
        <v>1</v>
      </c>
      <c r="L4607" s="12">
        <v>2788.33</v>
      </c>
      <c r="M4607" s="11">
        <v>0.15</v>
      </c>
      <c r="N4607" s="12">
        <v>2370.08</v>
      </c>
      <c r="O4607" s="12">
        <v>1797.73</v>
      </c>
      <c r="P4607" s="12">
        <v>572.35</v>
      </c>
      <c r="Q4607" s="11">
        <v>0.24148973874299601</v>
      </c>
    </row>
    <row r="4608" spans="1:17" x14ac:dyDescent="0.45">
      <c r="A4608" t="s">
        <v>8219</v>
      </c>
      <c r="B4608" t="s">
        <v>2233</v>
      </c>
      <c r="C4608" t="s">
        <v>2</v>
      </c>
      <c r="D4608" t="s">
        <v>17</v>
      </c>
      <c r="E4608" t="s">
        <v>4</v>
      </c>
      <c r="F4608" s="9">
        <v>45603</v>
      </c>
      <c r="G4608" s="9" t="str">
        <f>TEXT(Ecommerce_Sales_Data[[#This Row],[Order_Date]],"dddd")</f>
        <v>Thursday</v>
      </c>
      <c r="H4608" t="s">
        <v>14757</v>
      </c>
      <c r="I4608" t="s">
        <v>14764</v>
      </c>
      <c r="J4608">
        <v>11</v>
      </c>
      <c r="K4608">
        <v>1</v>
      </c>
      <c r="L4608" s="12">
        <v>848.21</v>
      </c>
      <c r="M4608" s="11">
        <v>0</v>
      </c>
      <c r="N4608" s="12">
        <v>848.21</v>
      </c>
      <c r="O4608" s="12">
        <v>545.5</v>
      </c>
      <c r="P4608" s="12">
        <v>302.70999999999998</v>
      </c>
      <c r="Q4608" s="11">
        <v>0.35688096108275102</v>
      </c>
    </row>
    <row r="4609" spans="1:17" x14ac:dyDescent="0.45">
      <c r="A4609" t="s">
        <v>8220</v>
      </c>
      <c r="B4609" t="s">
        <v>8221</v>
      </c>
      <c r="C4609" t="s">
        <v>20</v>
      </c>
      <c r="D4609" t="s">
        <v>25</v>
      </c>
      <c r="E4609" t="s">
        <v>22</v>
      </c>
      <c r="F4609" s="9">
        <v>45840</v>
      </c>
      <c r="G4609" s="9" t="str">
        <f>TEXT(Ecommerce_Sales_Data[[#This Row],[Order_Date]],"dddd")</f>
        <v>Wednesday</v>
      </c>
      <c r="H4609" t="s">
        <v>14757</v>
      </c>
      <c r="I4609" t="s">
        <v>14768</v>
      </c>
      <c r="J4609">
        <v>7</v>
      </c>
      <c r="K4609">
        <v>3</v>
      </c>
      <c r="L4609" s="12">
        <v>4179.1400000000003</v>
      </c>
      <c r="M4609" s="11">
        <v>0.05</v>
      </c>
      <c r="N4609" s="12">
        <v>11910.55</v>
      </c>
      <c r="O4609" s="12">
        <v>7952.77</v>
      </c>
      <c r="P4609" s="12">
        <v>3957.78</v>
      </c>
      <c r="Q4609" s="11">
        <v>0.33229195964921898</v>
      </c>
    </row>
    <row r="4610" spans="1:17" x14ac:dyDescent="0.45">
      <c r="A4610" t="s">
        <v>8222</v>
      </c>
      <c r="B4610" t="s">
        <v>8223</v>
      </c>
      <c r="C4610" t="s">
        <v>7</v>
      </c>
      <c r="D4610" t="s">
        <v>8</v>
      </c>
      <c r="E4610" t="s">
        <v>4</v>
      </c>
      <c r="F4610" s="9">
        <v>45695</v>
      </c>
      <c r="G4610" s="9" t="str">
        <f>TEXT(Ecommerce_Sales_Data[[#This Row],[Order_Date]],"dddd")</f>
        <v>Friday</v>
      </c>
      <c r="H4610" t="s">
        <v>14757</v>
      </c>
      <c r="I4610" t="s">
        <v>14758</v>
      </c>
      <c r="J4610">
        <v>2</v>
      </c>
      <c r="K4610">
        <v>3</v>
      </c>
      <c r="L4610" s="12">
        <v>120.57</v>
      </c>
      <c r="M4610" s="11">
        <v>0</v>
      </c>
      <c r="N4610" s="12">
        <v>361.71</v>
      </c>
      <c r="O4610" s="12">
        <v>234.03</v>
      </c>
      <c r="P4610" s="12">
        <v>127.68</v>
      </c>
      <c r="Q4610" s="11">
        <v>0.35298996433606999</v>
      </c>
    </row>
    <row r="4611" spans="1:17" x14ac:dyDescent="0.45">
      <c r="A4611" t="s">
        <v>8224</v>
      </c>
      <c r="B4611" t="s">
        <v>8225</v>
      </c>
      <c r="C4611" t="s">
        <v>2</v>
      </c>
      <c r="D4611" t="s">
        <v>68</v>
      </c>
      <c r="E4611" t="s">
        <v>22</v>
      </c>
      <c r="F4611" s="9">
        <v>45442</v>
      </c>
      <c r="G4611" s="9" t="str">
        <f>TEXT(Ecommerce_Sales_Data[[#This Row],[Order_Date]],"dddd")</f>
        <v>Thursday</v>
      </c>
      <c r="H4611" t="s">
        <v>14757</v>
      </c>
      <c r="I4611" t="s">
        <v>14763</v>
      </c>
      <c r="J4611">
        <v>5</v>
      </c>
      <c r="K4611">
        <v>5</v>
      </c>
      <c r="L4611" s="12">
        <v>4066.45</v>
      </c>
      <c r="M4611" s="11">
        <v>0.05</v>
      </c>
      <c r="N4611" s="12">
        <v>19315.64</v>
      </c>
      <c r="O4611" s="12">
        <v>14613.32</v>
      </c>
      <c r="P4611" s="12">
        <v>4702.32</v>
      </c>
      <c r="Q4611" s="11">
        <v>0.24344624356221201</v>
      </c>
    </row>
    <row r="4612" spans="1:17" x14ac:dyDescent="0.45">
      <c r="A4612" t="s">
        <v>8226</v>
      </c>
      <c r="B4612" t="s">
        <v>2584</v>
      </c>
      <c r="C4612" t="s">
        <v>20</v>
      </c>
      <c r="D4612" t="s">
        <v>25</v>
      </c>
      <c r="E4612" t="s">
        <v>14</v>
      </c>
      <c r="F4612" s="9">
        <v>45401</v>
      </c>
      <c r="G4612" s="9" t="str">
        <f>TEXT(Ecommerce_Sales_Data[[#This Row],[Order_Date]],"dddd")</f>
        <v>Friday</v>
      </c>
      <c r="H4612" t="s">
        <v>14757</v>
      </c>
      <c r="I4612" t="s">
        <v>14765</v>
      </c>
      <c r="J4612">
        <v>4</v>
      </c>
      <c r="K4612">
        <v>2</v>
      </c>
      <c r="L4612" s="12">
        <v>1927.36</v>
      </c>
      <c r="M4612" s="11">
        <v>0.05</v>
      </c>
      <c r="N4612" s="12">
        <v>3661.98</v>
      </c>
      <c r="O4612" s="12">
        <v>2636.16</v>
      </c>
      <c r="P4612" s="12">
        <v>1025.82</v>
      </c>
      <c r="Q4612" s="11">
        <v>0.28012714433175501</v>
      </c>
    </row>
    <row r="4613" spans="1:17" x14ac:dyDescent="0.45">
      <c r="A4613" t="s">
        <v>8227</v>
      </c>
      <c r="B4613" t="s">
        <v>8228</v>
      </c>
      <c r="C4613" t="s">
        <v>2</v>
      </c>
      <c r="D4613" t="s">
        <v>82</v>
      </c>
      <c r="E4613" t="s">
        <v>4</v>
      </c>
      <c r="F4613" s="9">
        <v>45806</v>
      </c>
      <c r="G4613" s="9" t="str">
        <f>TEXT(Ecommerce_Sales_Data[[#This Row],[Order_Date]],"dddd")</f>
        <v>Thursday</v>
      </c>
      <c r="H4613" t="s">
        <v>14757</v>
      </c>
      <c r="I4613" t="s">
        <v>14763</v>
      </c>
      <c r="J4613">
        <v>5</v>
      </c>
      <c r="K4613">
        <v>4</v>
      </c>
      <c r="L4613" s="12">
        <v>1185.1099999999999</v>
      </c>
      <c r="M4613" s="11">
        <v>0.2</v>
      </c>
      <c r="N4613" s="12">
        <v>3792.35</v>
      </c>
      <c r="O4613" s="12">
        <v>2276.6</v>
      </c>
      <c r="P4613" s="12">
        <v>1515.75</v>
      </c>
      <c r="Q4613" s="11">
        <v>0.399686210397247</v>
      </c>
    </row>
    <row r="4614" spans="1:17" x14ac:dyDescent="0.45">
      <c r="A4614" t="s">
        <v>8229</v>
      </c>
      <c r="B4614" t="s">
        <v>8230</v>
      </c>
      <c r="C4614" t="s">
        <v>7</v>
      </c>
      <c r="D4614" t="s">
        <v>8</v>
      </c>
      <c r="E4614" t="s">
        <v>4</v>
      </c>
      <c r="F4614" s="9">
        <v>45576</v>
      </c>
      <c r="G4614" s="9" t="str">
        <f>TEXT(Ecommerce_Sales_Data[[#This Row],[Order_Date]],"dddd")</f>
        <v>Friday</v>
      </c>
      <c r="H4614" t="s">
        <v>14757</v>
      </c>
      <c r="I4614" t="s">
        <v>14760</v>
      </c>
      <c r="J4614">
        <v>10</v>
      </c>
      <c r="K4614">
        <v>3</v>
      </c>
      <c r="L4614" s="12">
        <v>1599.47</v>
      </c>
      <c r="M4614" s="11">
        <v>0.05</v>
      </c>
      <c r="N4614" s="12">
        <v>4558.49</v>
      </c>
      <c r="O4614" s="12">
        <v>2959.18</v>
      </c>
      <c r="P4614" s="12">
        <v>1599.31</v>
      </c>
      <c r="Q4614" s="11">
        <v>0.350842055154229</v>
      </c>
    </row>
    <row r="4615" spans="1:17" x14ac:dyDescent="0.45">
      <c r="A4615" t="s">
        <v>8231</v>
      </c>
      <c r="B4615" t="s">
        <v>8232</v>
      </c>
      <c r="C4615" t="s">
        <v>28</v>
      </c>
      <c r="D4615" t="s">
        <v>137</v>
      </c>
      <c r="E4615" t="s">
        <v>4</v>
      </c>
      <c r="F4615" s="9">
        <v>45973</v>
      </c>
      <c r="G4615" s="9" t="str">
        <f>TEXT(Ecommerce_Sales_Data[[#This Row],[Order_Date]],"dddd")</f>
        <v>Wednesday</v>
      </c>
      <c r="H4615" t="s">
        <v>14757</v>
      </c>
      <c r="I4615" t="s">
        <v>14764</v>
      </c>
      <c r="J4615">
        <v>11</v>
      </c>
      <c r="K4615">
        <v>1</v>
      </c>
      <c r="L4615" s="12">
        <v>1719.19</v>
      </c>
      <c r="M4615" s="11">
        <v>0.15</v>
      </c>
      <c r="N4615" s="12">
        <v>1461.31</v>
      </c>
      <c r="O4615" s="12">
        <v>1050.1500000000001</v>
      </c>
      <c r="P4615" s="12">
        <v>411.16</v>
      </c>
      <c r="Q4615" s="11">
        <v>0.28136398163291798</v>
      </c>
    </row>
    <row r="4616" spans="1:17" x14ac:dyDescent="0.45">
      <c r="A4616" t="s">
        <v>8233</v>
      </c>
      <c r="B4616" t="s">
        <v>8234</v>
      </c>
      <c r="C4616" t="s">
        <v>28</v>
      </c>
      <c r="D4616" t="s">
        <v>137</v>
      </c>
      <c r="E4616" t="s">
        <v>9</v>
      </c>
      <c r="F4616" s="9">
        <v>46007</v>
      </c>
      <c r="G4616" s="9" t="str">
        <f>TEXT(Ecommerce_Sales_Data[[#This Row],[Order_Date]],"dddd")</f>
        <v>Tuesday</v>
      </c>
      <c r="H4616" t="s">
        <v>14757</v>
      </c>
      <c r="I4616" t="s">
        <v>14770</v>
      </c>
      <c r="J4616">
        <v>12</v>
      </c>
      <c r="K4616">
        <v>5</v>
      </c>
      <c r="L4616" s="12">
        <v>358.1</v>
      </c>
      <c r="M4616" s="11">
        <v>0.15</v>
      </c>
      <c r="N4616" s="12">
        <v>1521.92</v>
      </c>
      <c r="O4616" s="12">
        <v>1024.5999999999999</v>
      </c>
      <c r="P4616" s="12">
        <v>497.32</v>
      </c>
      <c r="Q4616" s="11">
        <v>0.32677144659377599</v>
      </c>
    </row>
    <row r="4617" spans="1:17" x14ac:dyDescent="0.45">
      <c r="A4617" t="s">
        <v>8235</v>
      </c>
      <c r="B4617" t="s">
        <v>5195</v>
      </c>
      <c r="C4617" t="s">
        <v>20</v>
      </c>
      <c r="D4617" t="s">
        <v>25</v>
      </c>
      <c r="E4617" t="s">
        <v>22</v>
      </c>
      <c r="F4617" s="9">
        <v>45883</v>
      </c>
      <c r="G4617" s="9" t="str">
        <f>TEXT(Ecommerce_Sales_Data[[#This Row],[Order_Date]],"dddd")</f>
        <v>Thursday</v>
      </c>
      <c r="H4617" t="s">
        <v>14757</v>
      </c>
      <c r="I4617" t="s">
        <v>14762</v>
      </c>
      <c r="J4617">
        <v>8</v>
      </c>
      <c r="K4617">
        <v>2</v>
      </c>
      <c r="L4617" s="12">
        <v>676.47</v>
      </c>
      <c r="M4617" s="11">
        <v>0.1</v>
      </c>
      <c r="N4617" s="12">
        <v>1217.6500000000001</v>
      </c>
      <c r="O4617" s="12">
        <v>853.81</v>
      </c>
      <c r="P4617" s="12">
        <v>363.84</v>
      </c>
      <c r="Q4617" s="11">
        <v>0.29880507535006001</v>
      </c>
    </row>
    <row r="4618" spans="1:17" x14ac:dyDescent="0.45">
      <c r="A4618" t="s">
        <v>8236</v>
      </c>
      <c r="B4618" t="s">
        <v>8237</v>
      </c>
      <c r="C4618" t="s">
        <v>12</v>
      </c>
      <c r="D4618" t="s">
        <v>32</v>
      </c>
      <c r="E4618" t="s">
        <v>14</v>
      </c>
      <c r="F4618" s="9">
        <v>45604</v>
      </c>
      <c r="G4618" s="9" t="str">
        <f>TEXT(Ecommerce_Sales_Data[[#This Row],[Order_Date]],"dddd")</f>
        <v>Friday</v>
      </c>
      <c r="H4618" t="s">
        <v>14757</v>
      </c>
      <c r="I4618" t="s">
        <v>14764</v>
      </c>
      <c r="J4618">
        <v>11</v>
      </c>
      <c r="K4618">
        <v>2</v>
      </c>
      <c r="L4618" s="12">
        <v>227.67</v>
      </c>
      <c r="M4618" s="11">
        <v>0.15</v>
      </c>
      <c r="N4618" s="12">
        <v>387.04</v>
      </c>
      <c r="O4618" s="12">
        <v>317.93</v>
      </c>
      <c r="P4618" s="12">
        <v>69.11</v>
      </c>
      <c r="Q4618" s="11">
        <v>0.178560355518809</v>
      </c>
    </row>
    <row r="4619" spans="1:17" x14ac:dyDescent="0.45">
      <c r="A4619" t="s">
        <v>8238</v>
      </c>
      <c r="B4619" t="s">
        <v>8239</v>
      </c>
      <c r="C4619" t="s">
        <v>2</v>
      </c>
      <c r="D4619" t="s">
        <v>82</v>
      </c>
      <c r="E4619" t="s">
        <v>22</v>
      </c>
      <c r="F4619" s="9">
        <v>45713</v>
      </c>
      <c r="G4619" s="9" t="str">
        <f>TEXT(Ecommerce_Sales_Data[[#This Row],[Order_Date]],"dddd")</f>
        <v>Tuesday</v>
      </c>
      <c r="H4619" t="s">
        <v>14757</v>
      </c>
      <c r="I4619" t="s">
        <v>14758</v>
      </c>
      <c r="J4619">
        <v>2</v>
      </c>
      <c r="K4619">
        <v>5</v>
      </c>
      <c r="L4619" s="12">
        <v>3647.44</v>
      </c>
      <c r="M4619" s="11">
        <v>0.2</v>
      </c>
      <c r="N4619" s="12">
        <v>14589.76</v>
      </c>
      <c r="O4619" s="12">
        <v>10280.370000000001</v>
      </c>
      <c r="P4619" s="12">
        <v>4309.3900000000003</v>
      </c>
      <c r="Q4619" s="11">
        <v>0.29537086285175401</v>
      </c>
    </row>
    <row r="4620" spans="1:17" x14ac:dyDescent="0.45">
      <c r="A4620" t="s">
        <v>8240</v>
      </c>
      <c r="B4620" t="s">
        <v>8241</v>
      </c>
      <c r="C4620" t="s">
        <v>7</v>
      </c>
      <c r="D4620" t="s">
        <v>71</v>
      </c>
      <c r="E4620" t="s">
        <v>22</v>
      </c>
      <c r="F4620" s="9">
        <v>45356</v>
      </c>
      <c r="G4620" s="9" t="str">
        <f>TEXT(Ecommerce_Sales_Data[[#This Row],[Order_Date]],"dddd")</f>
        <v>Tuesday</v>
      </c>
      <c r="H4620" t="s">
        <v>14757</v>
      </c>
      <c r="I4620" t="s">
        <v>14769</v>
      </c>
      <c r="J4620">
        <v>3</v>
      </c>
      <c r="K4620">
        <v>3</v>
      </c>
      <c r="L4620" s="12">
        <v>4791.96</v>
      </c>
      <c r="M4620" s="11">
        <v>0.15</v>
      </c>
      <c r="N4620" s="12">
        <v>12219.5</v>
      </c>
      <c r="O4620" s="12">
        <v>8484.4500000000007</v>
      </c>
      <c r="P4620" s="12">
        <v>3735.05</v>
      </c>
      <c r="Q4620" s="11">
        <v>0.30566307950407101</v>
      </c>
    </row>
    <row r="4621" spans="1:17" x14ac:dyDescent="0.45">
      <c r="A4621" t="s">
        <v>8242</v>
      </c>
      <c r="B4621" t="s">
        <v>8243</v>
      </c>
      <c r="C4621" t="s">
        <v>12</v>
      </c>
      <c r="D4621" t="s">
        <v>41</v>
      </c>
      <c r="E4621" t="s">
        <v>14</v>
      </c>
      <c r="F4621" s="9">
        <v>45580</v>
      </c>
      <c r="G4621" s="9" t="str">
        <f>TEXT(Ecommerce_Sales_Data[[#This Row],[Order_Date]],"dddd")</f>
        <v>Tuesday</v>
      </c>
      <c r="H4621" t="s">
        <v>14757</v>
      </c>
      <c r="I4621" t="s">
        <v>14760</v>
      </c>
      <c r="J4621">
        <v>10</v>
      </c>
      <c r="K4621">
        <v>5</v>
      </c>
      <c r="L4621" s="12">
        <v>4403.09</v>
      </c>
      <c r="M4621" s="11">
        <v>0.05</v>
      </c>
      <c r="N4621" s="12">
        <v>20914.68</v>
      </c>
      <c r="O4621" s="12">
        <v>14901.47</v>
      </c>
      <c r="P4621" s="12">
        <v>6013.21</v>
      </c>
      <c r="Q4621" s="11">
        <v>0.28751145128684702</v>
      </c>
    </row>
    <row r="4622" spans="1:17" x14ac:dyDescent="0.45">
      <c r="A4622" t="s">
        <v>8244</v>
      </c>
      <c r="B4622" t="s">
        <v>6212</v>
      </c>
      <c r="C4622" t="s">
        <v>28</v>
      </c>
      <c r="D4622" t="s">
        <v>137</v>
      </c>
      <c r="E4622" t="s">
        <v>9</v>
      </c>
      <c r="F4622" s="9">
        <v>45850</v>
      </c>
      <c r="G4622" s="9" t="str">
        <f>TEXT(Ecommerce_Sales_Data[[#This Row],[Order_Date]],"dddd")</f>
        <v>Saturday</v>
      </c>
      <c r="H4622" t="s">
        <v>14761</v>
      </c>
      <c r="I4622" t="s">
        <v>14768</v>
      </c>
      <c r="J4622">
        <v>7</v>
      </c>
      <c r="K4622">
        <v>5</v>
      </c>
      <c r="L4622" s="12">
        <v>1949.49</v>
      </c>
      <c r="M4622" s="11">
        <v>0.1</v>
      </c>
      <c r="N4622" s="12">
        <v>8772.7099999999991</v>
      </c>
      <c r="O4622" s="12">
        <v>5563.14</v>
      </c>
      <c r="P4622" s="12">
        <v>3209.57</v>
      </c>
      <c r="Q4622" s="11">
        <v>0.36585844055029798</v>
      </c>
    </row>
    <row r="4623" spans="1:17" x14ac:dyDescent="0.45">
      <c r="A4623" t="s">
        <v>8245</v>
      </c>
      <c r="B4623" t="s">
        <v>8246</v>
      </c>
      <c r="C4623" t="s">
        <v>12</v>
      </c>
      <c r="D4623" t="s">
        <v>38</v>
      </c>
      <c r="E4623" t="s">
        <v>22</v>
      </c>
      <c r="F4623" s="9">
        <v>45439</v>
      </c>
      <c r="G4623" s="9" t="str">
        <f>TEXT(Ecommerce_Sales_Data[[#This Row],[Order_Date]],"dddd")</f>
        <v>Monday</v>
      </c>
      <c r="H4623" t="s">
        <v>14757</v>
      </c>
      <c r="I4623" t="s">
        <v>14763</v>
      </c>
      <c r="J4623">
        <v>5</v>
      </c>
      <c r="K4623">
        <v>3</v>
      </c>
      <c r="L4623" s="12">
        <v>1268.28</v>
      </c>
      <c r="M4623" s="11">
        <v>0.05</v>
      </c>
      <c r="N4623" s="12">
        <v>3614.6</v>
      </c>
      <c r="O4623" s="12">
        <v>2170.5700000000002</v>
      </c>
      <c r="P4623" s="12">
        <v>1444.03</v>
      </c>
      <c r="Q4623" s="11">
        <v>0.399499253029381</v>
      </c>
    </row>
    <row r="4624" spans="1:17" x14ac:dyDescent="0.45">
      <c r="A4624" t="s">
        <v>8247</v>
      </c>
      <c r="B4624" t="s">
        <v>8248</v>
      </c>
      <c r="C4624" t="s">
        <v>12</v>
      </c>
      <c r="D4624" t="s">
        <v>38</v>
      </c>
      <c r="E4624" t="s">
        <v>22</v>
      </c>
      <c r="F4624" s="9">
        <v>45491</v>
      </c>
      <c r="G4624" s="9" t="str">
        <f>TEXT(Ecommerce_Sales_Data[[#This Row],[Order_Date]],"dddd")</f>
        <v>Thursday</v>
      </c>
      <c r="H4624" t="s">
        <v>14757</v>
      </c>
      <c r="I4624" t="s">
        <v>14768</v>
      </c>
      <c r="J4624">
        <v>7</v>
      </c>
      <c r="K4624">
        <v>2</v>
      </c>
      <c r="L4624" s="12">
        <v>1270.4100000000001</v>
      </c>
      <c r="M4624" s="11">
        <v>0.1</v>
      </c>
      <c r="N4624" s="12">
        <v>2286.7399999999998</v>
      </c>
      <c r="O4624" s="12">
        <v>1522.28</v>
      </c>
      <c r="P4624" s="12">
        <v>764.46</v>
      </c>
      <c r="Q4624" s="11">
        <v>0.33430123232199599</v>
      </c>
    </row>
    <row r="4625" spans="1:17" x14ac:dyDescent="0.45">
      <c r="A4625" t="s">
        <v>8249</v>
      </c>
      <c r="B4625" t="s">
        <v>5825</v>
      </c>
      <c r="C4625" t="s">
        <v>2</v>
      </c>
      <c r="D4625" t="s">
        <v>82</v>
      </c>
      <c r="E4625" t="s">
        <v>22</v>
      </c>
      <c r="F4625" s="9">
        <v>45430</v>
      </c>
      <c r="G4625" s="9" t="str">
        <f>TEXT(Ecommerce_Sales_Data[[#This Row],[Order_Date]],"dddd")</f>
        <v>Saturday</v>
      </c>
      <c r="H4625" t="s">
        <v>14761</v>
      </c>
      <c r="I4625" t="s">
        <v>14763</v>
      </c>
      <c r="J4625">
        <v>5</v>
      </c>
      <c r="K4625">
        <v>2</v>
      </c>
      <c r="L4625" s="12">
        <v>934.63</v>
      </c>
      <c r="M4625" s="11">
        <v>0</v>
      </c>
      <c r="N4625" s="12">
        <v>1869.26</v>
      </c>
      <c r="O4625" s="12">
        <v>1384.12</v>
      </c>
      <c r="P4625" s="12">
        <v>485.14</v>
      </c>
      <c r="Q4625" s="11">
        <v>0.25953585911002203</v>
      </c>
    </row>
    <row r="4626" spans="1:17" x14ac:dyDescent="0.45">
      <c r="A4626" t="s">
        <v>8250</v>
      </c>
      <c r="B4626" t="s">
        <v>8251</v>
      </c>
      <c r="C4626" t="s">
        <v>20</v>
      </c>
      <c r="D4626" t="s">
        <v>21</v>
      </c>
      <c r="E4626" t="s">
        <v>14</v>
      </c>
      <c r="F4626" s="9">
        <v>45933</v>
      </c>
      <c r="G4626" s="9" t="str">
        <f>TEXT(Ecommerce_Sales_Data[[#This Row],[Order_Date]],"dddd")</f>
        <v>Friday</v>
      </c>
      <c r="H4626" t="s">
        <v>14757</v>
      </c>
      <c r="I4626" t="s">
        <v>14760</v>
      </c>
      <c r="J4626">
        <v>10</v>
      </c>
      <c r="K4626">
        <v>3</v>
      </c>
      <c r="L4626" s="12">
        <v>3056.24</v>
      </c>
      <c r="M4626" s="11">
        <v>0.15</v>
      </c>
      <c r="N4626" s="12">
        <v>7793.41</v>
      </c>
      <c r="O4626" s="12">
        <v>6435.71</v>
      </c>
      <c r="P4626" s="12">
        <v>1357.7</v>
      </c>
      <c r="Q4626" s="11">
        <v>0.174211288768331</v>
      </c>
    </row>
    <row r="4627" spans="1:17" x14ac:dyDescent="0.45">
      <c r="A4627" t="s">
        <v>8252</v>
      </c>
      <c r="B4627" t="s">
        <v>8253</v>
      </c>
      <c r="C4627" t="s">
        <v>20</v>
      </c>
      <c r="D4627" t="s">
        <v>57</v>
      </c>
      <c r="E4627" t="s">
        <v>14</v>
      </c>
      <c r="F4627" s="9">
        <v>45327</v>
      </c>
      <c r="G4627" s="9" t="str">
        <f>TEXT(Ecommerce_Sales_Data[[#This Row],[Order_Date]],"dddd")</f>
        <v>Monday</v>
      </c>
      <c r="H4627" t="s">
        <v>14757</v>
      </c>
      <c r="I4627" t="s">
        <v>14758</v>
      </c>
      <c r="J4627">
        <v>2</v>
      </c>
      <c r="K4627">
        <v>5</v>
      </c>
      <c r="L4627" s="12">
        <v>3670.68</v>
      </c>
      <c r="M4627" s="11">
        <v>0.15</v>
      </c>
      <c r="N4627" s="12">
        <v>15600.39</v>
      </c>
      <c r="O4627" s="12">
        <v>12329.03</v>
      </c>
      <c r="P4627" s="12">
        <v>3271.36</v>
      </c>
      <c r="Q4627" s="11">
        <v>0.20969732166952201</v>
      </c>
    </row>
    <row r="4628" spans="1:17" x14ac:dyDescent="0.45">
      <c r="A4628" t="s">
        <v>8254</v>
      </c>
      <c r="B4628" t="s">
        <v>7551</v>
      </c>
      <c r="C4628" t="s">
        <v>20</v>
      </c>
      <c r="D4628" t="s">
        <v>57</v>
      </c>
      <c r="E4628" t="s">
        <v>14</v>
      </c>
      <c r="F4628" s="9">
        <v>45457</v>
      </c>
      <c r="G4628" s="9" t="str">
        <f>TEXT(Ecommerce_Sales_Data[[#This Row],[Order_Date]],"dddd")</f>
        <v>Friday</v>
      </c>
      <c r="H4628" t="s">
        <v>14757</v>
      </c>
      <c r="I4628" t="s">
        <v>14759</v>
      </c>
      <c r="J4628">
        <v>6</v>
      </c>
      <c r="K4628">
        <v>3</v>
      </c>
      <c r="L4628" s="12">
        <v>925.94</v>
      </c>
      <c r="M4628" s="11">
        <v>0.05</v>
      </c>
      <c r="N4628" s="12">
        <v>2638.93</v>
      </c>
      <c r="O4628" s="12">
        <v>1661.27</v>
      </c>
      <c r="P4628" s="12">
        <v>977.66</v>
      </c>
      <c r="Q4628" s="11">
        <v>0.370475912585783</v>
      </c>
    </row>
    <row r="4629" spans="1:17" x14ac:dyDescent="0.45">
      <c r="A4629" t="s">
        <v>8255</v>
      </c>
      <c r="B4629" t="s">
        <v>8256</v>
      </c>
      <c r="C4629" t="s">
        <v>12</v>
      </c>
      <c r="D4629" t="s">
        <v>13</v>
      </c>
      <c r="E4629" t="s">
        <v>14</v>
      </c>
      <c r="F4629" s="9">
        <v>45599</v>
      </c>
      <c r="G4629" s="9" t="str">
        <f>TEXT(Ecommerce_Sales_Data[[#This Row],[Order_Date]],"dddd")</f>
        <v>Sunday</v>
      </c>
      <c r="H4629" t="s">
        <v>14761</v>
      </c>
      <c r="I4629" t="s">
        <v>14764</v>
      </c>
      <c r="J4629">
        <v>11</v>
      </c>
      <c r="K4629">
        <v>3</v>
      </c>
      <c r="L4629" s="12">
        <v>2829.33</v>
      </c>
      <c r="M4629" s="11">
        <v>0.2</v>
      </c>
      <c r="N4629" s="12">
        <v>6790.39</v>
      </c>
      <c r="O4629" s="12">
        <v>4967.09</v>
      </c>
      <c r="P4629" s="12">
        <v>1823.3</v>
      </c>
      <c r="Q4629" s="11">
        <v>0.26851182332679002</v>
      </c>
    </row>
    <row r="4630" spans="1:17" x14ac:dyDescent="0.45">
      <c r="A4630" t="s">
        <v>8257</v>
      </c>
      <c r="B4630" t="s">
        <v>8258</v>
      </c>
      <c r="C4630" t="s">
        <v>20</v>
      </c>
      <c r="D4630" t="s">
        <v>57</v>
      </c>
      <c r="E4630" t="s">
        <v>22</v>
      </c>
      <c r="F4630" s="9">
        <v>45430</v>
      </c>
      <c r="G4630" s="9" t="str">
        <f>TEXT(Ecommerce_Sales_Data[[#This Row],[Order_Date]],"dddd")</f>
        <v>Saturday</v>
      </c>
      <c r="H4630" t="s">
        <v>14761</v>
      </c>
      <c r="I4630" t="s">
        <v>14763</v>
      </c>
      <c r="J4630">
        <v>5</v>
      </c>
      <c r="K4630">
        <v>1</v>
      </c>
      <c r="L4630" s="12">
        <v>1112.0899999999999</v>
      </c>
      <c r="M4630" s="11">
        <v>0.05</v>
      </c>
      <c r="N4630" s="12">
        <v>1056.49</v>
      </c>
      <c r="O4630" s="12">
        <v>739.62</v>
      </c>
      <c r="P4630" s="12">
        <v>316.87</v>
      </c>
      <c r="Q4630" s="11">
        <v>0.29992711715207898</v>
      </c>
    </row>
    <row r="4631" spans="1:17" x14ac:dyDescent="0.45">
      <c r="A4631" t="s">
        <v>8259</v>
      </c>
      <c r="B4631" t="s">
        <v>708</v>
      </c>
      <c r="C4631" t="s">
        <v>28</v>
      </c>
      <c r="D4631" t="s">
        <v>35</v>
      </c>
      <c r="E4631" t="s">
        <v>14</v>
      </c>
      <c r="F4631" s="9">
        <v>45864</v>
      </c>
      <c r="G4631" s="9" t="str">
        <f>TEXT(Ecommerce_Sales_Data[[#This Row],[Order_Date]],"dddd")</f>
        <v>Saturday</v>
      </c>
      <c r="H4631" t="s">
        <v>14761</v>
      </c>
      <c r="I4631" t="s">
        <v>14768</v>
      </c>
      <c r="J4631">
        <v>7</v>
      </c>
      <c r="K4631">
        <v>2</v>
      </c>
      <c r="L4631" s="12">
        <v>1347.13</v>
      </c>
      <c r="M4631" s="11">
        <v>0.15</v>
      </c>
      <c r="N4631" s="12">
        <v>2290.12</v>
      </c>
      <c r="O4631" s="12">
        <v>1774.05</v>
      </c>
      <c r="P4631" s="12">
        <v>516.07000000000005</v>
      </c>
      <c r="Q4631" s="11">
        <v>0.22534627006445099</v>
      </c>
    </row>
    <row r="4632" spans="1:17" x14ac:dyDescent="0.45">
      <c r="A4632" t="s">
        <v>8260</v>
      </c>
      <c r="B4632" t="s">
        <v>8261</v>
      </c>
      <c r="C4632" t="s">
        <v>2</v>
      </c>
      <c r="D4632" t="s">
        <v>82</v>
      </c>
      <c r="E4632" t="s">
        <v>4</v>
      </c>
      <c r="F4632" s="9">
        <v>45350</v>
      </c>
      <c r="G4632" s="9" t="str">
        <f>TEXT(Ecommerce_Sales_Data[[#This Row],[Order_Date]],"dddd")</f>
        <v>Wednesday</v>
      </c>
      <c r="H4632" t="s">
        <v>14757</v>
      </c>
      <c r="I4632" t="s">
        <v>14758</v>
      </c>
      <c r="J4632">
        <v>2</v>
      </c>
      <c r="K4632">
        <v>1</v>
      </c>
      <c r="L4632" s="12">
        <v>4831</v>
      </c>
      <c r="M4632" s="11">
        <v>0</v>
      </c>
      <c r="N4632" s="12">
        <v>4831</v>
      </c>
      <c r="O4632" s="12">
        <v>3116.77</v>
      </c>
      <c r="P4632" s="12">
        <v>1714.23</v>
      </c>
      <c r="Q4632" s="11">
        <v>0.354839577727179</v>
      </c>
    </row>
    <row r="4633" spans="1:17" x14ac:dyDescent="0.45">
      <c r="A4633" t="s">
        <v>8262</v>
      </c>
      <c r="B4633" t="s">
        <v>8263</v>
      </c>
      <c r="C4633" t="s">
        <v>20</v>
      </c>
      <c r="D4633" t="s">
        <v>103</v>
      </c>
      <c r="E4633" t="s">
        <v>22</v>
      </c>
      <c r="F4633" s="9">
        <v>45718</v>
      </c>
      <c r="G4633" s="9" t="str">
        <f>TEXT(Ecommerce_Sales_Data[[#This Row],[Order_Date]],"dddd")</f>
        <v>Sunday</v>
      </c>
      <c r="H4633" t="s">
        <v>14761</v>
      </c>
      <c r="I4633" t="s">
        <v>14769</v>
      </c>
      <c r="J4633">
        <v>3</v>
      </c>
      <c r="K4633">
        <v>2</v>
      </c>
      <c r="L4633" s="12">
        <v>3690.43</v>
      </c>
      <c r="M4633" s="11">
        <v>0.05</v>
      </c>
      <c r="N4633" s="12">
        <v>7011.82</v>
      </c>
      <c r="O4633" s="12">
        <v>4554.3100000000004</v>
      </c>
      <c r="P4633" s="12">
        <v>2457.5100000000002</v>
      </c>
      <c r="Q4633" s="11">
        <v>0.35048104486424397</v>
      </c>
    </row>
    <row r="4634" spans="1:17" x14ac:dyDescent="0.45">
      <c r="A4634" t="s">
        <v>8264</v>
      </c>
      <c r="B4634" t="s">
        <v>265</v>
      </c>
      <c r="C4634" t="s">
        <v>28</v>
      </c>
      <c r="D4634" t="s">
        <v>85</v>
      </c>
      <c r="E4634" t="s">
        <v>4</v>
      </c>
      <c r="F4634" s="9">
        <v>45395</v>
      </c>
      <c r="G4634" s="9" t="str">
        <f>TEXT(Ecommerce_Sales_Data[[#This Row],[Order_Date]],"dddd")</f>
        <v>Saturday</v>
      </c>
      <c r="H4634" t="s">
        <v>14761</v>
      </c>
      <c r="I4634" t="s">
        <v>14765</v>
      </c>
      <c r="J4634">
        <v>4</v>
      </c>
      <c r="K4634">
        <v>2</v>
      </c>
      <c r="L4634" s="12">
        <v>4068.42</v>
      </c>
      <c r="M4634" s="11">
        <v>0.2</v>
      </c>
      <c r="N4634" s="12">
        <v>6509.47</v>
      </c>
      <c r="O4634" s="12">
        <v>5128.09</v>
      </c>
      <c r="P4634" s="12">
        <v>1381.38</v>
      </c>
      <c r="Q4634" s="11">
        <v>0.21221082515166401</v>
      </c>
    </row>
    <row r="4635" spans="1:17" x14ac:dyDescent="0.45">
      <c r="A4635" t="s">
        <v>8265</v>
      </c>
      <c r="B4635" t="s">
        <v>8266</v>
      </c>
      <c r="C4635" t="s">
        <v>28</v>
      </c>
      <c r="D4635" t="s">
        <v>85</v>
      </c>
      <c r="E4635" t="s">
        <v>9</v>
      </c>
      <c r="F4635" s="9">
        <v>45835</v>
      </c>
      <c r="G4635" s="9" t="str">
        <f>TEXT(Ecommerce_Sales_Data[[#This Row],[Order_Date]],"dddd")</f>
        <v>Friday</v>
      </c>
      <c r="H4635" t="s">
        <v>14757</v>
      </c>
      <c r="I4635" t="s">
        <v>14759</v>
      </c>
      <c r="J4635">
        <v>6</v>
      </c>
      <c r="K4635">
        <v>2</v>
      </c>
      <c r="L4635" s="12">
        <v>4503.66</v>
      </c>
      <c r="M4635" s="11">
        <v>0.1</v>
      </c>
      <c r="N4635" s="12">
        <v>8106.59</v>
      </c>
      <c r="O4635" s="12">
        <v>5223.12</v>
      </c>
      <c r="P4635" s="12">
        <v>2883.47</v>
      </c>
      <c r="Q4635" s="11">
        <v>0.35569456454563497</v>
      </c>
    </row>
    <row r="4636" spans="1:17" x14ac:dyDescent="0.45">
      <c r="A4636" t="s">
        <v>8267</v>
      </c>
      <c r="B4636" t="s">
        <v>8268</v>
      </c>
      <c r="C4636" t="s">
        <v>20</v>
      </c>
      <c r="D4636" t="s">
        <v>25</v>
      </c>
      <c r="E4636" t="s">
        <v>9</v>
      </c>
      <c r="F4636" s="9">
        <v>45540</v>
      </c>
      <c r="G4636" s="9" t="str">
        <f>TEXT(Ecommerce_Sales_Data[[#This Row],[Order_Date]],"dddd")</f>
        <v>Thursday</v>
      </c>
      <c r="H4636" t="s">
        <v>14757</v>
      </c>
      <c r="I4636" t="s">
        <v>14766</v>
      </c>
      <c r="J4636">
        <v>9</v>
      </c>
      <c r="K4636">
        <v>1</v>
      </c>
      <c r="L4636" s="12">
        <v>1776.65</v>
      </c>
      <c r="M4636" s="11">
        <v>0.2</v>
      </c>
      <c r="N4636" s="12">
        <v>1421.32</v>
      </c>
      <c r="O4636" s="12">
        <v>1204.33</v>
      </c>
      <c r="P4636" s="12">
        <v>216.99</v>
      </c>
      <c r="Q4636" s="11">
        <v>0.15266794247600801</v>
      </c>
    </row>
    <row r="4637" spans="1:17" x14ac:dyDescent="0.45">
      <c r="A4637" t="s">
        <v>8269</v>
      </c>
      <c r="B4637" t="s">
        <v>8270</v>
      </c>
      <c r="C4637" t="s">
        <v>7</v>
      </c>
      <c r="D4637" t="s">
        <v>71</v>
      </c>
      <c r="E4637" t="s">
        <v>22</v>
      </c>
      <c r="F4637" s="9">
        <v>45945</v>
      </c>
      <c r="G4637" s="9" t="str">
        <f>TEXT(Ecommerce_Sales_Data[[#This Row],[Order_Date]],"dddd")</f>
        <v>Wednesday</v>
      </c>
      <c r="H4637" t="s">
        <v>14757</v>
      </c>
      <c r="I4637" t="s">
        <v>14760</v>
      </c>
      <c r="J4637">
        <v>10</v>
      </c>
      <c r="K4637">
        <v>3</v>
      </c>
      <c r="L4637" s="12">
        <v>4230.41</v>
      </c>
      <c r="M4637" s="11">
        <v>0.2</v>
      </c>
      <c r="N4637" s="12">
        <v>10152.98</v>
      </c>
      <c r="O4637" s="12">
        <v>7580.62</v>
      </c>
      <c r="P4637" s="12">
        <v>2572.36</v>
      </c>
      <c r="Q4637" s="11">
        <v>0.253360097232537</v>
      </c>
    </row>
    <row r="4638" spans="1:17" x14ac:dyDescent="0.45">
      <c r="A4638" t="s">
        <v>8271</v>
      </c>
      <c r="B4638" t="s">
        <v>1960</v>
      </c>
      <c r="C4638" t="s">
        <v>20</v>
      </c>
      <c r="D4638" t="s">
        <v>25</v>
      </c>
      <c r="E4638" t="s">
        <v>14</v>
      </c>
      <c r="F4638" s="9">
        <v>45758</v>
      </c>
      <c r="G4638" s="9" t="str">
        <f>TEXT(Ecommerce_Sales_Data[[#This Row],[Order_Date]],"dddd")</f>
        <v>Friday</v>
      </c>
      <c r="H4638" t="s">
        <v>14757</v>
      </c>
      <c r="I4638" t="s">
        <v>14765</v>
      </c>
      <c r="J4638">
        <v>4</v>
      </c>
      <c r="K4638">
        <v>3</v>
      </c>
      <c r="L4638" s="12">
        <v>992.13</v>
      </c>
      <c r="M4638" s="11">
        <v>0.15</v>
      </c>
      <c r="N4638" s="12">
        <v>2529.9299999999998</v>
      </c>
      <c r="O4638" s="12">
        <v>2125.69</v>
      </c>
      <c r="P4638" s="12">
        <v>404.24</v>
      </c>
      <c r="Q4638" s="11">
        <v>0.15978307700212999</v>
      </c>
    </row>
    <row r="4639" spans="1:17" x14ac:dyDescent="0.45">
      <c r="A4639" t="s">
        <v>8272</v>
      </c>
      <c r="B4639" t="s">
        <v>719</v>
      </c>
      <c r="C4639" t="s">
        <v>28</v>
      </c>
      <c r="D4639" t="s">
        <v>85</v>
      </c>
      <c r="E4639" t="s">
        <v>4</v>
      </c>
      <c r="F4639" s="9">
        <v>45447</v>
      </c>
      <c r="G4639" s="9" t="str">
        <f>TEXT(Ecommerce_Sales_Data[[#This Row],[Order_Date]],"dddd")</f>
        <v>Tuesday</v>
      </c>
      <c r="H4639" t="s">
        <v>14757</v>
      </c>
      <c r="I4639" t="s">
        <v>14759</v>
      </c>
      <c r="J4639">
        <v>6</v>
      </c>
      <c r="K4639">
        <v>2</v>
      </c>
      <c r="L4639" s="12">
        <v>3771.98</v>
      </c>
      <c r="M4639" s="11">
        <v>0.1</v>
      </c>
      <c r="N4639" s="12">
        <v>6789.56</v>
      </c>
      <c r="O4639" s="12">
        <v>4813.75</v>
      </c>
      <c r="P4639" s="12">
        <v>1975.81</v>
      </c>
      <c r="Q4639" s="11">
        <v>0.29100707556896199</v>
      </c>
    </row>
    <row r="4640" spans="1:17" x14ac:dyDescent="0.45">
      <c r="A4640" t="s">
        <v>8273</v>
      </c>
      <c r="B4640" t="s">
        <v>5945</v>
      </c>
      <c r="C4640" t="s">
        <v>28</v>
      </c>
      <c r="D4640" t="s">
        <v>100</v>
      </c>
      <c r="E4640" t="s">
        <v>9</v>
      </c>
      <c r="F4640" s="9">
        <v>45586</v>
      </c>
      <c r="G4640" s="9" t="str">
        <f>TEXT(Ecommerce_Sales_Data[[#This Row],[Order_Date]],"dddd")</f>
        <v>Monday</v>
      </c>
      <c r="H4640" t="s">
        <v>14757</v>
      </c>
      <c r="I4640" t="s">
        <v>14760</v>
      </c>
      <c r="J4640">
        <v>10</v>
      </c>
      <c r="K4640">
        <v>4</v>
      </c>
      <c r="L4640" s="12">
        <v>1688.36</v>
      </c>
      <c r="M4640" s="11">
        <v>0.15</v>
      </c>
      <c r="N4640" s="12">
        <v>5740.42</v>
      </c>
      <c r="O4640" s="12">
        <v>4164.53</v>
      </c>
      <c r="P4640" s="12">
        <v>1575.89</v>
      </c>
      <c r="Q4640" s="11">
        <v>0.27452520895683602</v>
      </c>
    </row>
    <row r="4641" spans="1:17" x14ac:dyDescent="0.45">
      <c r="A4641" t="s">
        <v>8274</v>
      </c>
      <c r="B4641" t="s">
        <v>8275</v>
      </c>
      <c r="C4641" t="s">
        <v>20</v>
      </c>
      <c r="D4641" t="s">
        <v>57</v>
      </c>
      <c r="E4641" t="s">
        <v>9</v>
      </c>
      <c r="F4641" s="9">
        <v>45340</v>
      </c>
      <c r="G4641" s="9" t="str">
        <f>TEXT(Ecommerce_Sales_Data[[#This Row],[Order_Date]],"dddd")</f>
        <v>Sunday</v>
      </c>
      <c r="H4641" t="s">
        <v>14761</v>
      </c>
      <c r="I4641" t="s">
        <v>14758</v>
      </c>
      <c r="J4641">
        <v>2</v>
      </c>
      <c r="K4641">
        <v>4</v>
      </c>
      <c r="L4641" s="12">
        <v>1237.67</v>
      </c>
      <c r="M4641" s="11">
        <v>0</v>
      </c>
      <c r="N4641" s="12">
        <v>4950.68</v>
      </c>
      <c r="O4641" s="12">
        <v>3859.92</v>
      </c>
      <c r="P4641" s="12">
        <v>1090.76</v>
      </c>
      <c r="Q4641" s="11">
        <v>0.22032528864721601</v>
      </c>
    </row>
    <row r="4642" spans="1:17" x14ac:dyDescent="0.45">
      <c r="A4642" t="s">
        <v>8276</v>
      </c>
      <c r="B4642" t="s">
        <v>8277</v>
      </c>
      <c r="C4642" t="s">
        <v>7</v>
      </c>
      <c r="D4642" t="s">
        <v>46</v>
      </c>
      <c r="E4642" t="s">
        <v>14</v>
      </c>
      <c r="F4642" s="9">
        <v>45889</v>
      </c>
      <c r="G4642" s="9" t="str">
        <f>TEXT(Ecommerce_Sales_Data[[#This Row],[Order_Date]],"dddd")</f>
        <v>Wednesday</v>
      </c>
      <c r="H4642" t="s">
        <v>14757</v>
      </c>
      <c r="I4642" t="s">
        <v>14762</v>
      </c>
      <c r="J4642">
        <v>8</v>
      </c>
      <c r="K4642">
        <v>2</v>
      </c>
      <c r="L4642" s="12">
        <v>1273.5899999999999</v>
      </c>
      <c r="M4642" s="11">
        <v>0.1</v>
      </c>
      <c r="N4642" s="12">
        <v>2292.46</v>
      </c>
      <c r="O4642" s="12">
        <v>1642.9</v>
      </c>
      <c r="P4642" s="12">
        <v>649.55999999999995</v>
      </c>
      <c r="Q4642" s="11">
        <v>0.28334627430794901</v>
      </c>
    </row>
    <row r="4643" spans="1:17" x14ac:dyDescent="0.45">
      <c r="A4643" t="s">
        <v>8278</v>
      </c>
      <c r="B4643" t="s">
        <v>2815</v>
      </c>
      <c r="C4643" t="s">
        <v>28</v>
      </c>
      <c r="D4643" t="s">
        <v>35</v>
      </c>
      <c r="E4643" t="s">
        <v>22</v>
      </c>
      <c r="F4643" s="9">
        <v>46022</v>
      </c>
      <c r="G4643" s="9" t="str">
        <f>TEXT(Ecommerce_Sales_Data[[#This Row],[Order_Date]],"dddd")</f>
        <v>Wednesday</v>
      </c>
      <c r="H4643" t="s">
        <v>14757</v>
      </c>
      <c r="I4643" t="s">
        <v>14770</v>
      </c>
      <c r="J4643">
        <v>12</v>
      </c>
      <c r="K4643">
        <v>5</v>
      </c>
      <c r="L4643" s="12">
        <v>4387.79</v>
      </c>
      <c r="M4643" s="11">
        <v>0</v>
      </c>
      <c r="N4643" s="12">
        <v>21938.95</v>
      </c>
      <c r="O4643" s="12">
        <v>17647.599999999999</v>
      </c>
      <c r="P4643" s="12">
        <v>4291.3500000000004</v>
      </c>
      <c r="Q4643" s="11">
        <v>0.19560416519477899</v>
      </c>
    </row>
    <row r="4644" spans="1:17" x14ac:dyDescent="0.45">
      <c r="A4644" t="s">
        <v>8279</v>
      </c>
      <c r="B4644" t="s">
        <v>8280</v>
      </c>
      <c r="C4644" t="s">
        <v>28</v>
      </c>
      <c r="D4644" t="s">
        <v>35</v>
      </c>
      <c r="E4644" t="s">
        <v>14</v>
      </c>
      <c r="F4644" s="9">
        <v>45748</v>
      </c>
      <c r="G4644" s="9" t="str">
        <f>TEXT(Ecommerce_Sales_Data[[#This Row],[Order_Date]],"dddd")</f>
        <v>Tuesday</v>
      </c>
      <c r="H4644" t="s">
        <v>14757</v>
      </c>
      <c r="I4644" t="s">
        <v>14765</v>
      </c>
      <c r="J4644">
        <v>4</v>
      </c>
      <c r="K4644">
        <v>5</v>
      </c>
      <c r="L4644" s="12">
        <v>1903.39</v>
      </c>
      <c r="M4644" s="11">
        <v>0.2</v>
      </c>
      <c r="N4644" s="12">
        <v>7613.56</v>
      </c>
      <c r="O4644" s="12">
        <v>5476.39</v>
      </c>
      <c r="P4644" s="12">
        <v>2137.17</v>
      </c>
      <c r="Q4644" s="11">
        <v>0.28070574080981803</v>
      </c>
    </row>
    <row r="4645" spans="1:17" x14ac:dyDescent="0.45">
      <c r="A4645" t="s">
        <v>8281</v>
      </c>
      <c r="B4645" t="s">
        <v>8282</v>
      </c>
      <c r="C4645" t="s">
        <v>20</v>
      </c>
      <c r="D4645" t="s">
        <v>21</v>
      </c>
      <c r="E4645" t="s">
        <v>22</v>
      </c>
      <c r="F4645" s="9">
        <v>45877</v>
      </c>
      <c r="G4645" s="9" t="str">
        <f>TEXT(Ecommerce_Sales_Data[[#This Row],[Order_Date]],"dddd")</f>
        <v>Friday</v>
      </c>
      <c r="H4645" t="s">
        <v>14757</v>
      </c>
      <c r="I4645" t="s">
        <v>14762</v>
      </c>
      <c r="J4645">
        <v>8</v>
      </c>
      <c r="K4645">
        <v>2</v>
      </c>
      <c r="L4645" s="12">
        <v>540.29999999999995</v>
      </c>
      <c r="M4645" s="11">
        <v>0.2</v>
      </c>
      <c r="N4645" s="12">
        <v>864.48</v>
      </c>
      <c r="O4645" s="12">
        <v>697.94</v>
      </c>
      <c r="P4645" s="12">
        <v>166.54</v>
      </c>
      <c r="Q4645" s="11">
        <v>0.192647603183417</v>
      </c>
    </row>
    <row r="4646" spans="1:17" x14ac:dyDescent="0.45">
      <c r="A4646" t="s">
        <v>8283</v>
      </c>
      <c r="B4646" t="s">
        <v>8284</v>
      </c>
      <c r="C4646" t="s">
        <v>7</v>
      </c>
      <c r="D4646" t="s">
        <v>134</v>
      </c>
      <c r="E4646" t="s">
        <v>22</v>
      </c>
      <c r="F4646" s="9">
        <v>45783</v>
      </c>
      <c r="G4646" s="9" t="str">
        <f>TEXT(Ecommerce_Sales_Data[[#This Row],[Order_Date]],"dddd")</f>
        <v>Tuesday</v>
      </c>
      <c r="H4646" t="s">
        <v>14757</v>
      </c>
      <c r="I4646" t="s">
        <v>14763</v>
      </c>
      <c r="J4646">
        <v>5</v>
      </c>
      <c r="K4646">
        <v>2</v>
      </c>
      <c r="L4646" s="12">
        <v>105.62</v>
      </c>
      <c r="M4646" s="11">
        <v>0.05</v>
      </c>
      <c r="N4646" s="12">
        <v>200.68</v>
      </c>
      <c r="O4646" s="12">
        <v>134.58000000000001</v>
      </c>
      <c r="P4646" s="12">
        <v>66.099999999999994</v>
      </c>
      <c r="Q4646" s="11">
        <v>0.32938010763404402</v>
      </c>
    </row>
    <row r="4647" spans="1:17" x14ac:dyDescent="0.45">
      <c r="A4647" t="s">
        <v>8285</v>
      </c>
      <c r="B4647" t="s">
        <v>8286</v>
      </c>
      <c r="C4647" t="s">
        <v>28</v>
      </c>
      <c r="D4647" t="s">
        <v>100</v>
      </c>
      <c r="E4647" t="s">
        <v>14</v>
      </c>
      <c r="F4647" s="9">
        <v>45483</v>
      </c>
      <c r="G4647" s="9" t="str">
        <f>TEXT(Ecommerce_Sales_Data[[#This Row],[Order_Date]],"dddd")</f>
        <v>Wednesday</v>
      </c>
      <c r="H4647" t="s">
        <v>14757</v>
      </c>
      <c r="I4647" t="s">
        <v>14768</v>
      </c>
      <c r="J4647">
        <v>7</v>
      </c>
      <c r="K4647">
        <v>5</v>
      </c>
      <c r="L4647" s="12">
        <v>3017.7</v>
      </c>
      <c r="M4647" s="11">
        <v>0.15</v>
      </c>
      <c r="N4647" s="12">
        <v>12825.23</v>
      </c>
      <c r="O4647" s="12">
        <v>10186.93</v>
      </c>
      <c r="P4647" s="12">
        <v>2638.3</v>
      </c>
      <c r="Q4647" s="11">
        <v>0.205711710433263</v>
      </c>
    </row>
    <row r="4648" spans="1:17" x14ac:dyDescent="0.45">
      <c r="A4648" t="s">
        <v>8287</v>
      </c>
      <c r="B4648" t="s">
        <v>8288</v>
      </c>
      <c r="C4648" t="s">
        <v>7</v>
      </c>
      <c r="D4648" t="s">
        <v>106</v>
      </c>
      <c r="E4648" t="s">
        <v>14</v>
      </c>
      <c r="F4648" s="9">
        <v>45827</v>
      </c>
      <c r="G4648" s="9" t="str">
        <f>TEXT(Ecommerce_Sales_Data[[#This Row],[Order_Date]],"dddd")</f>
        <v>Thursday</v>
      </c>
      <c r="H4648" t="s">
        <v>14757</v>
      </c>
      <c r="I4648" t="s">
        <v>14759</v>
      </c>
      <c r="J4648">
        <v>6</v>
      </c>
      <c r="K4648">
        <v>2</v>
      </c>
      <c r="L4648" s="12">
        <v>2596.0700000000002</v>
      </c>
      <c r="M4648" s="11">
        <v>0.2</v>
      </c>
      <c r="N4648" s="12">
        <v>4153.71</v>
      </c>
      <c r="O4648" s="12">
        <v>3245.41</v>
      </c>
      <c r="P4648" s="12">
        <v>908.3</v>
      </c>
      <c r="Q4648" s="11">
        <v>0.21867198239645999</v>
      </c>
    </row>
    <row r="4649" spans="1:17" x14ac:dyDescent="0.45">
      <c r="A4649" t="s">
        <v>8289</v>
      </c>
      <c r="B4649" t="s">
        <v>1662</v>
      </c>
      <c r="C4649" t="s">
        <v>2</v>
      </c>
      <c r="D4649" t="s">
        <v>3</v>
      </c>
      <c r="E4649" t="s">
        <v>22</v>
      </c>
      <c r="F4649" s="9">
        <v>45596</v>
      </c>
      <c r="G4649" s="9" t="str">
        <f>TEXT(Ecommerce_Sales_Data[[#This Row],[Order_Date]],"dddd")</f>
        <v>Thursday</v>
      </c>
      <c r="H4649" t="s">
        <v>14757</v>
      </c>
      <c r="I4649" t="s">
        <v>14760</v>
      </c>
      <c r="J4649">
        <v>10</v>
      </c>
      <c r="K4649">
        <v>2</v>
      </c>
      <c r="L4649" s="12">
        <v>3081.61</v>
      </c>
      <c r="M4649" s="11">
        <v>0.15</v>
      </c>
      <c r="N4649" s="12">
        <v>5238.74</v>
      </c>
      <c r="O4649" s="12">
        <v>4319.05</v>
      </c>
      <c r="P4649" s="12">
        <v>919.69</v>
      </c>
      <c r="Q4649" s="11">
        <v>0.17555557252316401</v>
      </c>
    </row>
    <row r="4650" spans="1:17" x14ac:dyDescent="0.45">
      <c r="A4650" t="s">
        <v>8290</v>
      </c>
      <c r="B4650" t="s">
        <v>2540</v>
      </c>
      <c r="C4650" t="s">
        <v>7</v>
      </c>
      <c r="D4650" t="s">
        <v>106</v>
      </c>
      <c r="E4650" t="s">
        <v>4</v>
      </c>
      <c r="F4650" s="9">
        <v>45509</v>
      </c>
      <c r="G4650" s="9" t="str">
        <f>TEXT(Ecommerce_Sales_Data[[#This Row],[Order_Date]],"dddd")</f>
        <v>Monday</v>
      </c>
      <c r="H4650" t="s">
        <v>14757</v>
      </c>
      <c r="I4650" t="s">
        <v>14762</v>
      </c>
      <c r="J4650">
        <v>8</v>
      </c>
      <c r="K4650">
        <v>2</v>
      </c>
      <c r="L4650" s="12">
        <v>171.62</v>
      </c>
      <c r="M4650" s="11">
        <v>0.05</v>
      </c>
      <c r="N4650" s="12">
        <v>326.08</v>
      </c>
      <c r="O4650" s="12">
        <v>246.58</v>
      </c>
      <c r="P4650" s="12">
        <v>79.5</v>
      </c>
      <c r="Q4650" s="11">
        <v>0.243805201177625</v>
      </c>
    </row>
    <row r="4651" spans="1:17" x14ac:dyDescent="0.45">
      <c r="A4651" t="s">
        <v>8291</v>
      </c>
      <c r="B4651" t="s">
        <v>3411</v>
      </c>
      <c r="C4651" t="s">
        <v>7</v>
      </c>
      <c r="D4651" t="s">
        <v>8</v>
      </c>
      <c r="E4651" t="s">
        <v>9</v>
      </c>
      <c r="F4651" s="9">
        <v>45876</v>
      </c>
      <c r="G4651" s="9" t="str">
        <f>TEXT(Ecommerce_Sales_Data[[#This Row],[Order_Date]],"dddd")</f>
        <v>Thursday</v>
      </c>
      <c r="H4651" t="s">
        <v>14757</v>
      </c>
      <c r="I4651" t="s">
        <v>14762</v>
      </c>
      <c r="J4651">
        <v>8</v>
      </c>
      <c r="K4651">
        <v>2</v>
      </c>
      <c r="L4651" s="12">
        <v>2570.33</v>
      </c>
      <c r="M4651" s="11">
        <v>0.15</v>
      </c>
      <c r="N4651" s="12">
        <v>4369.5600000000004</v>
      </c>
      <c r="O4651" s="12">
        <v>3500.27</v>
      </c>
      <c r="P4651" s="12">
        <v>869.29</v>
      </c>
      <c r="Q4651" s="11">
        <v>0.19894222759270999</v>
      </c>
    </row>
    <row r="4652" spans="1:17" x14ac:dyDescent="0.45">
      <c r="A4652" t="s">
        <v>8292</v>
      </c>
      <c r="B4652" t="s">
        <v>8293</v>
      </c>
      <c r="C4652" t="s">
        <v>12</v>
      </c>
      <c r="D4652" t="s">
        <v>32</v>
      </c>
      <c r="E4652" t="s">
        <v>14</v>
      </c>
      <c r="F4652" s="9">
        <v>45495</v>
      </c>
      <c r="G4652" s="9" t="str">
        <f>TEXT(Ecommerce_Sales_Data[[#This Row],[Order_Date]],"dddd")</f>
        <v>Monday</v>
      </c>
      <c r="H4652" t="s">
        <v>14757</v>
      </c>
      <c r="I4652" t="s">
        <v>14768</v>
      </c>
      <c r="J4652">
        <v>7</v>
      </c>
      <c r="K4652">
        <v>1</v>
      </c>
      <c r="L4652" s="12">
        <v>1421.22</v>
      </c>
      <c r="M4652" s="11">
        <v>0.2</v>
      </c>
      <c r="N4652" s="12">
        <v>1136.98</v>
      </c>
      <c r="O4652" s="12">
        <v>905.65</v>
      </c>
      <c r="P4652" s="12">
        <v>231.33</v>
      </c>
      <c r="Q4652" s="11">
        <v>0.20346004327252901</v>
      </c>
    </row>
    <row r="4653" spans="1:17" x14ac:dyDescent="0.45">
      <c r="A4653" t="s">
        <v>8294</v>
      </c>
      <c r="B4653" t="s">
        <v>8295</v>
      </c>
      <c r="C4653" t="s">
        <v>28</v>
      </c>
      <c r="D4653" t="s">
        <v>137</v>
      </c>
      <c r="E4653" t="s">
        <v>9</v>
      </c>
      <c r="F4653" s="9">
        <v>45698</v>
      </c>
      <c r="G4653" s="9" t="str">
        <f>TEXT(Ecommerce_Sales_Data[[#This Row],[Order_Date]],"dddd")</f>
        <v>Monday</v>
      </c>
      <c r="H4653" t="s">
        <v>14757</v>
      </c>
      <c r="I4653" t="s">
        <v>14758</v>
      </c>
      <c r="J4653">
        <v>2</v>
      </c>
      <c r="K4653">
        <v>2</v>
      </c>
      <c r="L4653" s="12">
        <v>1032.73</v>
      </c>
      <c r="M4653" s="11">
        <v>0</v>
      </c>
      <c r="N4653" s="12">
        <v>2065.46</v>
      </c>
      <c r="O4653" s="12">
        <v>1419.19</v>
      </c>
      <c r="P4653" s="12">
        <v>646.27</v>
      </c>
      <c r="Q4653" s="11">
        <v>0.31289398003350299</v>
      </c>
    </row>
    <row r="4654" spans="1:17" x14ac:dyDescent="0.45">
      <c r="A4654" t="s">
        <v>8296</v>
      </c>
      <c r="B4654" t="s">
        <v>8297</v>
      </c>
      <c r="C4654" t="s">
        <v>20</v>
      </c>
      <c r="D4654" t="s">
        <v>21</v>
      </c>
      <c r="E4654" t="s">
        <v>22</v>
      </c>
      <c r="F4654" s="9">
        <v>45319</v>
      </c>
      <c r="G4654" s="9" t="str">
        <f>TEXT(Ecommerce_Sales_Data[[#This Row],[Order_Date]],"dddd")</f>
        <v>Sunday</v>
      </c>
      <c r="H4654" t="s">
        <v>14761</v>
      </c>
      <c r="I4654" t="s">
        <v>14767</v>
      </c>
      <c r="J4654">
        <v>1</v>
      </c>
      <c r="K4654">
        <v>4</v>
      </c>
      <c r="L4654" s="12">
        <v>1393.93</v>
      </c>
      <c r="M4654" s="11">
        <v>0</v>
      </c>
      <c r="N4654" s="12">
        <v>5575.72</v>
      </c>
      <c r="O4654" s="12">
        <v>4389.9399999999996</v>
      </c>
      <c r="P4654" s="12">
        <v>1185.78</v>
      </c>
      <c r="Q4654" s="11">
        <v>0.212668498418142</v>
      </c>
    </row>
    <row r="4655" spans="1:17" x14ac:dyDescent="0.45">
      <c r="A4655" t="s">
        <v>8298</v>
      </c>
      <c r="B4655" t="s">
        <v>2202</v>
      </c>
      <c r="C4655" t="s">
        <v>12</v>
      </c>
      <c r="D4655" t="s">
        <v>38</v>
      </c>
      <c r="E4655" t="s">
        <v>9</v>
      </c>
      <c r="F4655" s="9">
        <v>45614</v>
      </c>
      <c r="G4655" s="9" t="str">
        <f>TEXT(Ecommerce_Sales_Data[[#This Row],[Order_Date]],"dddd")</f>
        <v>Monday</v>
      </c>
      <c r="H4655" t="s">
        <v>14757</v>
      </c>
      <c r="I4655" t="s">
        <v>14764</v>
      </c>
      <c r="J4655">
        <v>11</v>
      </c>
      <c r="K4655">
        <v>1</v>
      </c>
      <c r="L4655" s="12">
        <v>168.57</v>
      </c>
      <c r="M4655" s="11">
        <v>0</v>
      </c>
      <c r="N4655" s="12">
        <v>168.57</v>
      </c>
      <c r="O4655" s="12">
        <v>132.01</v>
      </c>
      <c r="P4655" s="12">
        <v>36.56</v>
      </c>
      <c r="Q4655" s="11">
        <v>0.216883193925372</v>
      </c>
    </row>
    <row r="4656" spans="1:17" x14ac:dyDescent="0.45">
      <c r="A4656" t="s">
        <v>8299</v>
      </c>
      <c r="B4656" t="s">
        <v>1483</v>
      </c>
      <c r="C4656" t="s">
        <v>12</v>
      </c>
      <c r="D4656" t="s">
        <v>32</v>
      </c>
      <c r="E4656" t="s">
        <v>4</v>
      </c>
      <c r="F4656" s="9">
        <v>45823</v>
      </c>
      <c r="G4656" s="9" t="str">
        <f>TEXT(Ecommerce_Sales_Data[[#This Row],[Order_Date]],"dddd")</f>
        <v>Sunday</v>
      </c>
      <c r="H4656" t="s">
        <v>14761</v>
      </c>
      <c r="I4656" t="s">
        <v>14759</v>
      </c>
      <c r="J4656">
        <v>6</v>
      </c>
      <c r="K4656">
        <v>5</v>
      </c>
      <c r="L4656" s="12">
        <v>1150.21</v>
      </c>
      <c r="M4656" s="11">
        <v>0</v>
      </c>
      <c r="N4656" s="12">
        <v>5751.05</v>
      </c>
      <c r="O4656" s="12">
        <v>4438.91</v>
      </c>
      <c r="P4656" s="12">
        <v>1312.14</v>
      </c>
      <c r="Q4656" s="11">
        <v>0.22815659749089301</v>
      </c>
    </row>
    <row r="4657" spans="1:17" x14ac:dyDescent="0.45">
      <c r="A4657" t="s">
        <v>8300</v>
      </c>
      <c r="B4657" t="s">
        <v>8301</v>
      </c>
      <c r="C4657" t="s">
        <v>20</v>
      </c>
      <c r="D4657" t="s">
        <v>21</v>
      </c>
      <c r="E4657" t="s">
        <v>9</v>
      </c>
      <c r="F4657" s="9">
        <v>45488</v>
      </c>
      <c r="G4657" s="9" t="str">
        <f>TEXT(Ecommerce_Sales_Data[[#This Row],[Order_Date]],"dddd")</f>
        <v>Monday</v>
      </c>
      <c r="H4657" t="s">
        <v>14757</v>
      </c>
      <c r="I4657" t="s">
        <v>14768</v>
      </c>
      <c r="J4657">
        <v>7</v>
      </c>
      <c r="K4657">
        <v>1</v>
      </c>
      <c r="L4657" s="12">
        <v>2882.81</v>
      </c>
      <c r="M4657" s="11">
        <v>0</v>
      </c>
      <c r="N4657" s="12">
        <v>2882.81</v>
      </c>
      <c r="O4657" s="12">
        <v>2085.1999999999998</v>
      </c>
      <c r="P4657" s="12">
        <v>797.61</v>
      </c>
      <c r="Q4657" s="11">
        <v>0.27667796351476498</v>
      </c>
    </row>
    <row r="4658" spans="1:17" x14ac:dyDescent="0.45">
      <c r="A4658" t="s">
        <v>8302</v>
      </c>
      <c r="B4658" t="s">
        <v>215</v>
      </c>
      <c r="C4658" t="s">
        <v>2</v>
      </c>
      <c r="D4658" t="s">
        <v>3</v>
      </c>
      <c r="E4658" t="s">
        <v>9</v>
      </c>
      <c r="F4658" s="9">
        <v>45511</v>
      </c>
      <c r="G4658" s="9" t="str">
        <f>TEXT(Ecommerce_Sales_Data[[#This Row],[Order_Date]],"dddd")</f>
        <v>Wednesday</v>
      </c>
      <c r="H4658" t="s">
        <v>14757</v>
      </c>
      <c r="I4658" t="s">
        <v>14762</v>
      </c>
      <c r="J4658">
        <v>8</v>
      </c>
      <c r="K4658">
        <v>4</v>
      </c>
      <c r="L4658" s="12">
        <v>2749.48</v>
      </c>
      <c r="M4658" s="11">
        <v>0.2</v>
      </c>
      <c r="N4658" s="12">
        <v>8798.34</v>
      </c>
      <c r="O4658" s="12">
        <v>6269.43</v>
      </c>
      <c r="P4658" s="12">
        <v>2528.91</v>
      </c>
      <c r="Q4658" s="11">
        <v>0.28743035618082502</v>
      </c>
    </row>
    <row r="4659" spans="1:17" x14ac:dyDescent="0.45">
      <c r="A4659" t="s">
        <v>8303</v>
      </c>
      <c r="B4659" t="s">
        <v>8304</v>
      </c>
      <c r="C4659" t="s">
        <v>12</v>
      </c>
      <c r="D4659" t="s">
        <v>38</v>
      </c>
      <c r="E4659" t="s">
        <v>4</v>
      </c>
      <c r="F4659" s="9">
        <v>45396</v>
      </c>
      <c r="G4659" s="9" t="str">
        <f>TEXT(Ecommerce_Sales_Data[[#This Row],[Order_Date]],"dddd")</f>
        <v>Sunday</v>
      </c>
      <c r="H4659" t="s">
        <v>14761</v>
      </c>
      <c r="I4659" t="s">
        <v>14765</v>
      </c>
      <c r="J4659">
        <v>4</v>
      </c>
      <c r="K4659">
        <v>3</v>
      </c>
      <c r="L4659" s="12">
        <v>3227.34</v>
      </c>
      <c r="M4659" s="11">
        <v>0.05</v>
      </c>
      <c r="N4659" s="12">
        <v>9197.92</v>
      </c>
      <c r="O4659" s="12">
        <v>6819.04</v>
      </c>
      <c r="P4659" s="12">
        <v>2378.88</v>
      </c>
      <c r="Q4659" s="11">
        <v>0.25863238645258901</v>
      </c>
    </row>
    <row r="4660" spans="1:17" x14ac:dyDescent="0.45">
      <c r="A4660" t="s">
        <v>8305</v>
      </c>
      <c r="B4660" t="s">
        <v>8306</v>
      </c>
      <c r="C4660" t="s">
        <v>2</v>
      </c>
      <c r="D4660" t="s">
        <v>68</v>
      </c>
      <c r="E4660" t="s">
        <v>14</v>
      </c>
      <c r="F4660" s="9">
        <v>45542</v>
      </c>
      <c r="G4660" s="9" t="str">
        <f>TEXT(Ecommerce_Sales_Data[[#This Row],[Order_Date]],"dddd")</f>
        <v>Saturday</v>
      </c>
      <c r="H4660" t="s">
        <v>14761</v>
      </c>
      <c r="I4660" t="s">
        <v>14766</v>
      </c>
      <c r="J4660">
        <v>9</v>
      </c>
      <c r="K4660">
        <v>1</v>
      </c>
      <c r="L4660" s="12">
        <v>4598.58</v>
      </c>
      <c r="M4660" s="11">
        <v>0.2</v>
      </c>
      <c r="N4660" s="12">
        <v>3678.86</v>
      </c>
      <c r="O4660" s="12">
        <v>2383.15</v>
      </c>
      <c r="P4660" s="12">
        <v>1295.71</v>
      </c>
      <c r="Q4660" s="11">
        <v>0.35220421543630398</v>
      </c>
    </row>
    <row r="4661" spans="1:17" x14ac:dyDescent="0.45">
      <c r="A4661" t="s">
        <v>8307</v>
      </c>
      <c r="B4661" t="s">
        <v>8308</v>
      </c>
      <c r="C4661" t="s">
        <v>7</v>
      </c>
      <c r="D4661" t="s">
        <v>8</v>
      </c>
      <c r="E4661" t="s">
        <v>14</v>
      </c>
      <c r="F4661" s="9">
        <v>45991</v>
      </c>
      <c r="G4661" s="9" t="str">
        <f>TEXT(Ecommerce_Sales_Data[[#This Row],[Order_Date]],"dddd")</f>
        <v>Sunday</v>
      </c>
      <c r="H4661" t="s">
        <v>14761</v>
      </c>
      <c r="I4661" t="s">
        <v>14764</v>
      </c>
      <c r="J4661">
        <v>11</v>
      </c>
      <c r="K4661">
        <v>4</v>
      </c>
      <c r="L4661" s="12">
        <v>319.94</v>
      </c>
      <c r="M4661" s="11">
        <v>0.1</v>
      </c>
      <c r="N4661" s="12">
        <v>1151.78</v>
      </c>
      <c r="O4661" s="12">
        <v>737.66</v>
      </c>
      <c r="P4661" s="12">
        <v>414.12</v>
      </c>
      <c r="Q4661" s="11">
        <v>0.35954783031481702</v>
      </c>
    </row>
    <row r="4662" spans="1:17" x14ac:dyDescent="0.45">
      <c r="A4662" t="s">
        <v>8309</v>
      </c>
      <c r="B4662" t="s">
        <v>4836</v>
      </c>
      <c r="C4662" t="s">
        <v>28</v>
      </c>
      <c r="D4662" t="s">
        <v>137</v>
      </c>
      <c r="E4662" t="s">
        <v>4</v>
      </c>
      <c r="F4662" s="9">
        <v>45483</v>
      </c>
      <c r="G4662" s="9" t="str">
        <f>TEXT(Ecommerce_Sales_Data[[#This Row],[Order_Date]],"dddd")</f>
        <v>Wednesday</v>
      </c>
      <c r="H4662" t="s">
        <v>14757</v>
      </c>
      <c r="I4662" t="s">
        <v>14768</v>
      </c>
      <c r="J4662">
        <v>7</v>
      </c>
      <c r="K4662">
        <v>2</v>
      </c>
      <c r="L4662" s="12">
        <v>3689.95</v>
      </c>
      <c r="M4662" s="11">
        <v>0</v>
      </c>
      <c r="N4662" s="12">
        <v>7379.9</v>
      </c>
      <c r="O4662" s="12">
        <v>4886.63</v>
      </c>
      <c r="P4662" s="12">
        <v>2493.27</v>
      </c>
      <c r="Q4662" s="11">
        <v>0.33784604127427198</v>
      </c>
    </row>
    <row r="4663" spans="1:17" x14ac:dyDescent="0.45">
      <c r="A4663" t="s">
        <v>8310</v>
      </c>
      <c r="B4663" t="s">
        <v>8311</v>
      </c>
      <c r="C4663" t="s">
        <v>20</v>
      </c>
      <c r="D4663" t="s">
        <v>25</v>
      </c>
      <c r="E4663" t="s">
        <v>4</v>
      </c>
      <c r="F4663" s="9">
        <v>45594</v>
      </c>
      <c r="G4663" s="9" t="str">
        <f>TEXT(Ecommerce_Sales_Data[[#This Row],[Order_Date]],"dddd")</f>
        <v>Tuesday</v>
      </c>
      <c r="H4663" t="s">
        <v>14757</v>
      </c>
      <c r="I4663" t="s">
        <v>14760</v>
      </c>
      <c r="J4663">
        <v>10</v>
      </c>
      <c r="K4663">
        <v>1</v>
      </c>
      <c r="L4663" s="12">
        <v>4131.3100000000004</v>
      </c>
      <c r="M4663" s="11">
        <v>0</v>
      </c>
      <c r="N4663" s="12">
        <v>4131.3100000000004</v>
      </c>
      <c r="O4663" s="12">
        <v>2597.21</v>
      </c>
      <c r="P4663" s="12">
        <v>1534.1</v>
      </c>
      <c r="Q4663" s="11">
        <v>0.37133500027836203</v>
      </c>
    </row>
    <row r="4664" spans="1:17" x14ac:dyDescent="0.45">
      <c r="A4664" t="s">
        <v>8312</v>
      </c>
      <c r="B4664" t="s">
        <v>8313</v>
      </c>
      <c r="C4664" t="s">
        <v>28</v>
      </c>
      <c r="D4664" t="s">
        <v>85</v>
      </c>
      <c r="E4664" t="s">
        <v>4</v>
      </c>
      <c r="F4664" s="9">
        <v>45425</v>
      </c>
      <c r="G4664" s="9" t="str">
        <f>TEXT(Ecommerce_Sales_Data[[#This Row],[Order_Date]],"dddd")</f>
        <v>Monday</v>
      </c>
      <c r="H4664" t="s">
        <v>14757</v>
      </c>
      <c r="I4664" t="s">
        <v>14763</v>
      </c>
      <c r="J4664">
        <v>5</v>
      </c>
      <c r="K4664">
        <v>1</v>
      </c>
      <c r="L4664" s="12">
        <v>1859.95</v>
      </c>
      <c r="M4664" s="11">
        <v>0.05</v>
      </c>
      <c r="N4664" s="12">
        <v>1766.95</v>
      </c>
      <c r="O4664" s="12">
        <v>1272.18</v>
      </c>
      <c r="P4664" s="12">
        <v>494.77</v>
      </c>
      <c r="Q4664" s="11">
        <v>0.28001358272729798</v>
      </c>
    </row>
    <row r="4665" spans="1:17" x14ac:dyDescent="0.45">
      <c r="A4665" t="s">
        <v>8314</v>
      </c>
      <c r="B4665" t="s">
        <v>8315</v>
      </c>
      <c r="C4665" t="s">
        <v>7</v>
      </c>
      <c r="D4665" t="s">
        <v>46</v>
      </c>
      <c r="E4665" t="s">
        <v>22</v>
      </c>
      <c r="F4665" s="9">
        <v>45780</v>
      </c>
      <c r="G4665" s="9" t="str">
        <f>TEXT(Ecommerce_Sales_Data[[#This Row],[Order_Date]],"dddd")</f>
        <v>Saturday</v>
      </c>
      <c r="H4665" t="s">
        <v>14761</v>
      </c>
      <c r="I4665" t="s">
        <v>14763</v>
      </c>
      <c r="J4665">
        <v>5</v>
      </c>
      <c r="K4665">
        <v>4</v>
      </c>
      <c r="L4665" s="12">
        <v>3634.15</v>
      </c>
      <c r="M4665" s="11">
        <v>0.15</v>
      </c>
      <c r="N4665" s="12">
        <v>12356.11</v>
      </c>
      <c r="O4665" s="12">
        <v>9746.25</v>
      </c>
      <c r="P4665" s="12">
        <v>2609.86</v>
      </c>
      <c r="Q4665" s="11">
        <v>0.211220197942556</v>
      </c>
    </row>
    <row r="4666" spans="1:17" x14ac:dyDescent="0.45">
      <c r="A4666" t="s">
        <v>8316</v>
      </c>
      <c r="B4666" t="s">
        <v>8317</v>
      </c>
      <c r="C4666" t="s">
        <v>7</v>
      </c>
      <c r="D4666" t="s">
        <v>106</v>
      </c>
      <c r="E4666" t="s">
        <v>4</v>
      </c>
      <c r="F4666" s="9">
        <v>45731</v>
      </c>
      <c r="G4666" s="9" t="str">
        <f>TEXT(Ecommerce_Sales_Data[[#This Row],[Order_Date]],"dddd")</f>
        <v>Saturday</v>
      </c>
      <c r="H4666" t="s">
        <v>14761</v>
      </c>
      <c r="I4666" t="s">
        <v>14769</v>
      </c>
      <c r="J4666">
        <v>3</v>
      </c>
      <c r="K4666">
        <v>1</v>
      </c>
      <c r="L4666" s="12">
        <v>2554.88</v>
      </c>
      <c r="M4666" s="11">
        <v>0.2</v>
      </c>
      <c r="N4666" s="12">
        <v>2043.9</v>
      </c>
      <c r="O4666" s="12">
        <v>1405.28</v>
      </c>
      <c r="P4666" s="12">
        <v>638.62</v>
      </c>
      <c r="Q4666" s="11">
        <v>0.31245168550320501</v>
      </c>
    </row>
    <row r="4667" spans="1:17" x14ac:dyDescent="0.45">
      <c r="A4667" t="s">
        <v>8318</v>
      </c>
      <c r="B4667" t="s">
        <v>8319</v>
      </c>
      <c r="C4667" t="s">
        <v>12</v>
      </c>
      <c r="D4667" t="s">
        <v>32</v>
      </c>
      <c r="E4667" t="s">
        <v>22</v>
      </c>
      <c r="F4667" s="9">
        <v>45748</v>
      </c>
      <c r="G4667" s="9" t="str">
        <f>TEXT(Ecommerce_Sales_Data[[#This Row],[Order_Date]],"dddd")</f>
        <v>Tuesday</v>
      </c>
      <c r="H4667" t="s">
        <v>14757</v>
      </c>
      <c r="I4667" t="s">
        <v>14765</v>
      </c>
      <c r="J4667">
        <v>4</v>
      </c>
      <c r="K4667">
        <v>4</v>
      </c>
      <c r="L4667" s="12">
        <v>4010.09</v>
      </c>
      <c r="M4667" s="11">
        <v>0.05</v>
      </c>
      <c r="N4667" s="12">
        <v>15238.34</v>
      </c>
      <c r="O4667" s="12">
        <v>9866.3799999999992</v>
      </c>
      <c r="P4667" s="12">
        <v>5371.96</v>
      </c>
      <c r="Q4667" s="11">
        <v>0.35252921249952401</v>
      </c>
    </row>
    <row r="4668" spans="1:17" x14ac:dyDescent="0.45">
      <c r="A4668" t="s">
        <v>8320</v>
      </c>
      <c r="B4668" t="s">
        <v>1218</v>
      </c>
      <c r="C4668" t="s">
        <v>20</v>
      </c>
      <c r="D4668" t="s">
        <v>103</v>
      </c>
      <c r="E4668" t="s">
        <v>14</v>
      </c>
      <c r="F4668" s="9">
        <v>45776</v>
      </c>
      <c r="G4668" s="9" t="str">
        <f>TEXT(Ecommerce_Sales_Data[[#This Row],[Order_Date]],"dddd")</f>
        <v>Tuesday</v>
      </c>
      <c r="H4668" t="s">
        <v>14757</v>
      </c>
      <c r="I4668" t="s">
        <v>14765</v>
      </c>
      <c r="J4668">
        <v>4</v>
      </c>
      <c r="K4668">
        <v>1</v>
      </c>
      <c r="L4668" s="12">
        <v>2957.29</v>
      </c>
      <c r="M4668" s="11">
        <v>0</v>
      </c>
      <c r="N4668" s="12">
        <v>2957.29</v>
      </c>
      <c r="O4668" s="12">
        <v>1802.96</v>
      </c>
      <c r="P4668" s="12">
        <v>1154.33</v>
      </c>
      <c r="Q4668" s="11">
        <v>0.39033371769424002</v>
      </c>
    </row>
    <row r="4669" spans="1:17" x14ac:dyDescent="0.45">
      <c r="A4669" t="s">
        <v>8321</v>
      </c>
      <c r="B4669" t="s">
        <v>8322</v>
      </c>
      <c r="C4669" t="s">
        <v>12</v>
      </c>
      <c r="D4669" t="s">
        <v>111</v>
      </c>
      <c r="E4669" t="s">
        <v>4</v>
      </c>
      <c r="F4669" s="9">
        <v>45572</v>
      </c>
      <c r="G4669" s="9" t="str">
        <f>TEXT(Ecommerce_Sales_Data[[#This Row],[Order_Date]],"dddd")</f>
        <v>Monday</v>
      </c>
      <c r="H4669" t="s">
        <v>14757</v>
      </c>
      <c r="I4669" t="s">
        <v>14760</v>
      </c>
      <c r="J4669">
        <v>10</v>
      </c>
      <c r="K4669">
        <v>4</v>
      </c>
      <c r="L4669" s="12">
        <v>828.57</v>
      </c>
      <c r="M4669" s="11">
        <v>0</v>
      </c>
      <c r="N4669" s="12">
        <v>3314.28</v>
      </c>
      <c r="O4669" s="12">
        <v>2391.52</v>
      </c>
      <c r="P4669" s="12">
        <v>922.76</v>
      </c>
      <c r="Q4669" s="11">
        <v>0.27841944555076797</v>
      </c>
    </row>
    <row r="4670" spans="1:17" x14ac:dyDescent="0.45">
      <c r="A4670" t="s">
        <v>8323</v>
      </c>
      <c r="B4670" t="s">
        <v>8324</v>
      </c>
      <c r="C4670" t="s">
        <v>28</v>
      </c>
      <c r="D4670" t="s">
        <v>85</v>
      </c>
      <c r="E4670" t="s">
        <v>9</v>
      </c>
      <c r="F4670" s="9">
        <v>45650</v>
      </c>
      <c r="G4670" s="9" t="str">
        <f>TEXT(Ecommerce_Sales_Data[[#This Row],[Order_Date]],"dddd")</f>
        <v>Tuesday</v>
      </c>
      <c r="H4670" t="s">
        <v>14757</v>
      </c>
      <c r="I4670" t="s">
        <v>14770</v>
      </c>
      <c r="J4670">
        <v>12</v>
      </c>
      <c r="K4670">
        <v>2</v>
      </c>
      <c r="L4670" s="12">
        <v>2241.7399999999998</v>
      </c>
      <c r="M4670" s="11">
        <v>0</v>
      </c>
      <c r="N4670" s="12">
        <v>4483.4799999999996</v>
      </c>
      <c r="O4670" s="12">
        <v>2814.08</v>
      </c>
      <c r="P4670" s="12">
        <v>1669.4</v>
      </c>
      <c r="Q4670" s="11">
        <v>0.372344696530374</v>
      </c>
    </row>
    <row r="4671" spans="1:17" x14ac:dyDescent="0.45">
      <c r="A4671" t="s">
        <v>8325</v>
      </c>
      <c r="B4671" t="s">
        <v>8326</v>
      </c>
      <c r="C4671" t="s">
        <v>20</v>
      </c>
      <c r="D4671" t="s">
        <v>57</v>
      </c>
      <c r="E4671" t="s">
        <v>22</v>
      </c>
      <c r="F4671" s="9">
        <v>45784</v>
      </c>
      <c r="G4671" s="9" t="str">
        <f>TEXT(Ecommerce_Sales_Data[[#This Row],[Order_Date]],"dddd")</f>
        <v>Wednesday</v>
      </c>
      <c r="H4671" t="s">
        <v>14757</v>
      </c>
      <c r="I4671" t="s">
        <v>14763</v>
      </c>
      <c r="J4671">
        <v>5</v>
      </c>
      <c r="K4671">
        <v>1</v>
      </c>
      <c r="L4671" s="12">
        <v>4885.6400000000003</v>
      </c>
      <c r="M4671" s="11">
        <v>0.05</v>
      </c>
      <c r="N4671" s="12">
        <v>4641.3599999999997</v>
      </c>
      <c r="O4671" s="12">
        <v>3306.02</v>
      </c>
      <c r="P4671" s="12">
        <v>1335.34</v>
      </c>
      <c r="Q4671" s="11">
        <v>0.28770446593239901</v>
      </c>
    </row>
    <row r="4672" spans="1:17" x14ac:dyDescent="0.45">
      <c r="A4672" t="s">
        <v>8327</v>
      </c>
      <c r="B4672" t="s">
        <v>2926</v>
      </c>
      <c r="C4672" t="s">
        <v>12</v>
      </c>
      <c r="D4672" t="s">
        <v>111</v>
      </c>
      <c r="E4672" t="s">
        <v>14</v>
      </c>
      <c r="F4672" s="9">
        <v>46014</v>
      </c>
      <c r="G4672" s="9" t="str">
        <f>TEXT(Ecommerce_Sales_Data[[#This Row],[Order_Date]],"dddd")</f>
        <v>Tuesday</v>
      </c>
      <c r="H4672" t="s">
        <v>14757</v>
      </c>
      <c r="I4672" t="s">
        <v>14770</v>
      </c>
      <c r="J4672">
        <v>12</v>
      </c>
      <c r="K4672">
        <v>3</v>
      </c>
      <c r="L4672" s="12">
        <v>3896.14</v>
      </c>
      <c r="M4672" s="11">
        <v>0.2</v>
      </c>
      <c r="N4672" s="12">
        <v>9350.74</v>
      </c>
      <c r="O4672" s="12">
        <v>7180.84</v>
      </c>
      <c r="P4672" s="12">
        <v>2169.9</v>
      </c>
      <c r="Q4672" s="11">
        <v>0.23205650034115</v>
      </c>
    </row>
    <row r="4673" spans="1:17" x14ac:dyDescent="0.45">
      <c r="A4673" t="s">
        <v>8328</v>
      </c>
      <c r="B4673" t="s">
        <v>8329</v>
      </c>
      <c r="C4673" t="s">
        <v>7</v>
      </c>
      <c r="D4673" t="s">
        <v>8</v>
      </c>
      <c r="E4673" t="s">
        <v>22</v>
      </c>
      <c r="F4673" s="9">
        <v>45457</v>
      </c>
      <c r="G4673" s="9" t="str">
        <f>TEXT(Ecommerce_Sales_Data[[#This Row],[Order_Date]],"dddd")</f>
        <v>Friday</v>
      </c>
      <c r="H4673" t="s">
        <v>14757</v>
      </c>
      <c r="I4673" t="s">
        <v>14759</v>
      </c>
      <c r="J4673">
        <v>6</v>
      </c>
      <c r="K4673">
        <v>3</v>
      </c>
      <c r="L4673" s="12">
        <v>4426.9799999999996</v>
      </c>
      <c r="M4673" s="11">
        <v>0.15</v>
      </c>
      <c r="N4673" s="12">
        <v>11288.8</v>
      </c>
      <c r="O4673" s="12">
        <v>7930.85</v>
      </c>
      <c r="P4673" s="12">
        <v>3357.95</v>
      </c>
      <c r="Q4673" s="11">
        <v>0.297458542980653</v>
      </c>
    </row>
    <row r="4674" spans="1:17" x14ac:dyDescent="0.45">
      <c r="A4674" t="s">
        <v>8330</v>
      </c>
      <c r="B4674" t="s">
        <v>8331</v>
      </c>
      <c r="C4674" t="s">
        <v>7</v>
      </c>
      <c r="D4674" t="s">
        <v>8</v>
      </c>
      <c r="E4674" t="s">
        <v>9</v>
      </c>
      <c r="F4674" s="9">
        <v>45910</v>
      </c>
      <c r="G4674" s="9" t="str">
        <f>TEXT(Ecommerce_Sales_Data[[#This Row],[Order_Date]],"dddd")</f>
        <v>Wednesday</v>
      </c>
      <c r="H4674" t="s">
        <v>14757</v>
      </c>
      <c r="I4674" t="s">
        <v>14766</v>
      </c>
      <c r="J4674">
        <v>9</v>
      </c>
      <c r="K4674">
        <v>5</v>
      </c>
      <c r="L4674" s="12">
        <v>1956.52</v>
      </c>
      <c r="M4674" s="11">
        <v>0</v>
      </c>
      <c r="N4674" s="12">
        <v>9782.6</v>
      </c>
      <c r="O4674" s="12">
        <v>6818.02</v>
      </c>
      <c r="P4674" s="12">
        <v>2964.58</v>
      </c>
      <c r="Q4674" s="11">
        <v>0.30304622492997801</v>
      </c>
    </row>
    <row r="4675" spans="1:17" x14ac:dyDescent="0.45">
      <c r="A4675" t="s">
        <v>8332</v>
      </c>
      <c r="B4675" t="s">
        <v>8333</v>
      </c>
      <c r="C4675" t="s">
        <v>12</v>
      </c>
      <c r="D4675" t="s">
        <v>41</v>
      </c>
      <c r="E4675" t="s">
        <v>9</v>
      </c>
      <c r="F4675" s="9">
        <v>45726</v>
      </c>
      <c r="G4675" s="9" t="str">
        <f>TEXT(Ecommerce_Sales_Data[[#This Row],[Order_Date]],"dddd")</f>
        <v>Monday</v>
      </c>
      <c r="H4675" t="s">
        <v>14757</v>
      </c>
      <c r="I4675" t="s">
        <v>14769</v>
      </c>
      <c r="J4675">
        <v>3</v>
      </c>
      <c r="K4675">
        <v>4</v>
      </c>
      <c r="L4675" s="12">
        <v>4607.5200000000004</v>
      </c>
      <c r="M4675" s="11">
        <v>0</v>
      </c>
      <c r="N4675" s="12">
        <v>18430.080000000002</v>
      </c>
      <c r="O4675" s="12">
        <v>13501.93</v>
      </c>
      <c r="P4675" s="12">
        <v>4928.1499999999996</v>
      </c>
      <c r="Q4675" s="11">
        <v>0.26739710299684</v>
      </c>
    </row>
    <row r="4676" spans="1:17" x14ac:dyDescent="0.45">
      <c r="A4676" t="s">
        <v>8334</v>
      </c>
      <c r="B4676" t="s">
        <v>5782</v>
      </c>
      <c r="C4676" t="s">
        <v>20</v>
      </c>
      <c r="D4676" t="s">
        <v>103</v>
      </c>
      <c r="E4676" t="s">
        <v>14</v>
      </c>
      <c r="F4676" s="9">
        <v>45350</v>
      </c>
      <c r="G4676" s="9" t="str">
        <f>TEXT(Ecommerce_Sales_Data[[#This Row],[Order_Date]],"dddd")</f>
        <v>Wednesday</v>
      </c>
      <c r="H4676" t="s">
        <v>14757</v>
      </c>
      <c r="I4676" t="s">
        <v>14758</v>
      </c>
      <c r="J4676">
        <v>2</v>
      </c>
      <c r="K4676">
        <v>5</v>
      </c>
      <c r="L4676" s="12">
        <v>1822.13</v>
      </c>
      <c r="M4676" s="11">
        <v>0.05</v>
      </c>
      <c r="N4676" s="12">
        <v>8655.1200000000008</v>
      </c>
      <c r="O4676" s="12">
        <v>6587.8</v>
      </c>
      <c r="P4676" s="12">
        <v>2067.3200000000002</v>
      </c>
      <c r="Q4676" s="11">
        <v>0.238855151632791</v>
      </c>
    </row>
    <row r="4677" spans="1:17" x14ac:dyDescent="0.45">
      <c r="A4677" t="s">
        <v>8335</v>
      </c>
      <c r="B4677" t="s">
        <v>8336</v>
      </c>
      <c r="C4677" t="s">
        <v>2</v>
      </c>
      <c r="D4677" t="s">
        <v>65</v>
      </c>
      <c r="E4677" t="s">
        <v>9</v>
      </c>
      <c r="F4677" s="9">
        <v>45540</v>
      </c>
      <c r="G4677" s="9" t="str">
        <f>TEXT(Ecommerce_Sales_Data[[#This Row],[Order_Date]],"dddd")</f>
        <v>Thursday</v>
      </c>
      <c r="H4677" t="s">
        <v>14757</v>
      </c>
      <c r="I4677" t="s">
        <v>14766</v>
      </c>
      <c r="J4677">
        <v>9</v>
      </c>
      <c r="K4677">
        <v>2</v>
      </c>
      <c r="L4677" s="12">
        <v>4370.5600000000004</v>
      </c>
      <c r="M4677" s="11">
        <v>0.15</v>
      </c>
      <c r="N4677" s="12">
        <v>7429.95</v>
      </c>
      <c r="O4677" s="12">
        <v>5815.3</v>
      </c>
      <c r="P4677" s="12">
        <v>1614.65</v>
      </c>
      <c r="Q4677" s="11">
        <v>0.217316401860039</v>
      </c>
    </row>
    <row r="4678" spans="1:17" x14ac:dyDescent="0.45">
      <c r="A4678" t="s">
        <v>8337</v>
      </c>
      <c r="B4678" t="s">
        <v>8338</v>
      </c>
      <c r="C4678" t="s">
        <v>2</v>
      </c>
      <c r="D4678" t="s">
        <v>68</v>
      </c>
      <c r="E4678" t="s">
        <v>14</v>
      </c>
      <c r="F4678" s="9">
        <v>45455</v>
      </c>
      <c r="G4678" s="9" t="str">
        <f>TEXT(Ecommerce_Sales_Data[[#This Row],[Order_Date]],"dddd")</f>
        <v>Wednesday</v>
      </c>
      <c r="H4678" t="s">
        <v>14757</v>
      </c>
      <c r="I4678" t="s">
        <v>14759</v>
      </c>
      <c r="J4678">
        <v>6</v>
      </c>
      <c r="K4678">
        <v>2</v>
      </c>
      <c r="L4678" s="12">
        <v>229.06</v>
      </c>
      <c r="M4678" s="11">
        <v>0.1</v>
      </c>
      <c r="N4678" s="12">
        <v>412.31</v>
      </c>
      <c r="O4678" s="12">
        <v>349.42</v>
      </c>
      <c r="P4678" s="12">
        <v>62.89</v>
      </c>
      <c r="Q4678" s="11">
        <v>0.15253086270039501</v>
      </c>
    </row>
    <row r="4679" spans="1:17" x14ac:dyDescent="0.45">
      <c r="A4679" t="s">
        <v>8339</v>
      </c>
      <c r="B4679" t="s">
        <v>8340</v>
      </c>
      <c r="C4679" t="s">
        <v>28</v>
      </c>
      <c r="D4679" t="s">
        <v>137</v>
      </c>
      <c r="E4679" t="s">
        <v>22</v>
      </c>
      <c r="F4679" s="9">
        <v>45760</v>
      </c>
      <c r="G4679" s="9" t="str">
        <f>TEXT(Ecommerce_Sales_Data[[#This Row],[Order_Date]],"dddd")</f>
        <v>Sunday</v>
      </c>
      <c r="H4679" t="s">
        <v>14761</v>
      </c>
      <c r="I4679" t="s">
        <v>14765</v>
      </c>
      <c r="J4679">
        <v>4</v>
      </c>
      <c r="K4679">
        <v>3</v>
      </c>
      <c r="L4679" s="12">
        <v>4625.3599999999997</v>
      </c>
      <c r="M4679" s="11">
        <v>0.15</v>
      </c>
      <c r="N4679" s="12">
        <v>11794.67</v>
      </c>
      <c r="O4679" s="12">
        <v>10013.34</v>
      </c>
      <c r="P4679" s="12">
        <v>1781.33</v>
      </c>
      <c r="Q4679" s="11">
        <v>0.15102838824655501</v>
      </c>
    </row>
    <row r="4680" spans="1:17" x14ac:dyDescent="0.45">
      <c r="A4680" t="s">
        <v>8341</v>
      </c>
      <c r="B4680" t="s">
        <v>6755</v>
      </c>
      <c r="C4680" t="s">
        <v>12</v>
      </c>
      <c r="D4680" t="s">
        <v>41</v>
      </c>
      <c r="E4680" t="s">
        <v>14</v>
      </c>
      <c r="F4680" s="9">
        <v>45965</v>
      </c>
      <c r="G4680" s="9" t="str">
        <f>TEXT(Ecommerce_Sales_Data[[#This Row],[Order_Date]],"dddd")</f>
        <v>Tuesday</v>
      </c>
      <c r="H4680" t="s">
        <v>14757</v>
      </c>
      <c r="I4680" t="s">
        <v>14764</v>
      </c>
      <c r="J4680">
        <v>11</v>
      </c>
      <c r="K4680">
        <v>3</v>
      </c>
      <c r="L4680" s="12">
        <v>499.8</v>
      </c>
      <c r="M4680" s="11">
        <v>0</v>
      </c>
      <c r="N4680" s="12">
        <v>1499.4</v>
      </c>
      <c r="O4680" s="12">
        <v>1080.1600000000001</v>
      </c>
      <c r="P4680" s="12">
        <v>419.24</v>
      </c>
      <c r="Q4680" s="11">
        <v>0.279605175403495</v>
      </c>
    </row>
    <row r="4681" spans="1:17" x14ac:dyDescent="0.45">
      <c r="A4681" t="s">
        <v>8342</v>
      </c>
      <c r="B4681" t="s">
        <v>8343</v>
      </c>
      <c r="C4681" t="s">
        <v>12</v>
      </c>
      <c r="D4681" t="s">
        <v>41</v>
      </c>
      <c r="E4681" t="s">
        <v>9</v>
      </c>
      <c r="F4681" s="9">
        <v>45704</v>
      </c>
      <c r="G4681" s="9" t="str">
        <f>TEXT(Ecommerce_Sales_Data[[#This Row],[Order_Date]],"dddd")</f>
        <v>Sunday</v>
      </c>
      <c r="H4681" t="s">
        <v>14761</v>
      </c>
      <c r="I4681" t="s">
        <v>14758</v>
      </c>
      <c r="J4681">
        <v>2</v>
      </c>
      <c r="K4681">
        <v>3</v>
      </c>
      <c r="L4681" s="12">
        <v>4676.9799999999996</v>
      </c>
      <c r="M4681" s="11">
        <v>0</v>
      </c>
      <c r="N4681" s="12">
        <v>14030.94</v>
      </c>
      <c r="O4681" s="12">
        <v>10294.290000000001</v>
      </c>
      <c r="P4681" s="12">
        <v>3736.65</v>
      </c>
      <c r="Q4681" s="11">
        <v>0.26631501524487999</v>
      </c>
    </row>
    <row r="4682" spans="1:17" x14ac:dyDescent="0.45">
      <c r="A4682" t="s">
        <v>8344</v>
      </c>
      <c r="B4682" t="s">
        <v>5864</v>
      </c>
      <c r="C4682" t="s">
        <v>7</v>
      </c>
      <c r="D4682" t="s">
        <v>106</v>
      </c>
      <c r="E4682" t="s">
        <v>4</v>
      </c>
      <c r="F4682" s="9">
        <v>45672</v>
      </c>
      <c r="G4682" s="9" t="str">
        <f>TEXT(Ecommerce_Sales_Data[[#This Row],[Order_Date]],"dddd")</f>
        <v>Wednesday</v>
      </c>
      <c r="H4682" t="s">
        <v>14757</v>
      </c>
      <c r="I4682" t="s">
        <v>14767</v>
      </c>
      <c r="J4682">
        <v>1</v>
      </c>
      <c r="K4682">
        <v>2</v>
      </c>
      <c r="L4682" s="12">
        <v>2449.73</v>
      </c>
      <c r="M4682" s="11">
        <v>0.05</v>
      </c>
      <c r="N4682" s="12">
        <v>4654.49</v>
      </c>
      <c r="O4682" s="12">
        <v>3352.9</v>
      </c>
      <c r="P4682" s="12">
        <v>1301.5899999999999</v>
      </c>
      <c r="Q4682" s="11">
        <v>0.27964180823248103</v>
      </c>
    </row>
    <row r="4683" spans="1:17" x14ac:dyDescent="0.45">
      <c r="A4683" t="s">
        <v>8345</v>
      </c>
      <c r="B4683" t="s">
        <v>8346</v>
      </c>
      <c r="C4683" t="s">
        <v>12</v>
      </c>
      <c r="D4683" t="s">
        <v>32</v>
      </c>
      <c r="E4683" t="s">
        <v>14</v>
      </c>
      <c r="F4683" s="9">
        <v>45844</v>
      </c>
      <c r="G4683" s="9" t="str">
        <f>TEXT(Ecommerce_Sales_Data[[#This Row],[Order_Date]],"dddd")</f>
        <v>Sunday</v>
      </c>
      <c r="H4683" t="s">
        <v>14761</v>
      </c>
      <c r="I4683" t="s">
        <v>14768</v>
      </c>
      <c r="J4683">
        <v>7</v>
      </c>
      <c r="K4683">
        <v>2</v>
      </c>
      <c r="L4683" s="12">
        <v>3926.05</v>
      </c>
      <c r="M4683" s="11">
        <v>0.05</v>
      </c>
      <c r="N4683" s="12">
        <v>7459.49</v>
      </c>
      <c r="O4683" s="12">
        <v>5755.36</v>
      </c>
      <c r="P4683" s="12">
        <v>1704.13</v>
      </c>
      <c r="Q4683" s="11">
        <v>0.228451274819056</v>
      </c>
    </row>
    <row r="4684" spans="1:17" x14ac:dyDescent="0.45">
      <c r="A4684" t="s">
        <v>8347</v>
      </c>
      <c r="B4684" t="s">
        <v>4539</v>
      </c>
      <c r="C4684" t="s">
        <v>7</v>
      </c>
      <c r="D4684" t="s">
        <v>106</v>
      </c>
      <c r="E4684" t="s">
        <v>22</v>
      </c>
      <c r="F4684" s="9">
        <v>45890</v>
      </c>
      <c r="G4684" s="9" t="str">
        <f>TEXT(Ecommerce_Sales_Data[[#This Row],[Order_Date]],"dddd")</f>
        <v>Thursday</v>
      </c>
      <c r="H4684" t="s">
        <v>14757</v>
      </c>
      <c r="I4684" t="s">
        <v>14762</v>
      </c>
      <c r="J4684">
        <v>8</v>
      </c>
      <c r="K4684">
        <v>1</v>
      </c>
      <c r="L4684" s="12">
        <v>455.69</v>
      </c>
      <c r="M4684" s="11">
        <v>0</v>
      </c>
      <c r="N4684" s="12">
        <v>455.69</v>
      </c>
      <c r="O4684" s="12">
        <v>274.14999999999998</v>
      </c>
      <c r="P4684" s="12">
        <v>181.54</v>
      </c>
      <c r="Q4684" s="11">
        <v>0.39838486690513297</v>
      </c>
    </row>
    <row r="4685" spans="1:17" x14ac:dyDescent="0.45">
      <c r="A4685" t="s">
        <v>8348</v>
      </c>
      <c r="B4685" t="s">
        <v>8349</v>
      </c>
      <c r="C4685" t="s">
        <v>2</v>
      </c>
      <c r="D4685" t="s">
        <v>82</v>
      </c>
      <c r="E4685" t="s">
        <v>9</v>
      </c>
      <c r="F4685" s="9">
        <v>45870</v>
      </c>
      <c r="G4685" s="9" t="str">
        <f>TEXT(Ecommerce_Sales_Data[[#This Row],[Order_Date]],"dddd")</f>
        <v>Friday</v>
      </c>
      <c r="H4685" t="s">
        <v>14757</v>
      </c>
      <c r="I4685" t="s">
        <v>14762</v>
      </c>
      <c r="J4685">
        <v>8</v>
      </c>
      <c r="K4685">
        <v>1</v>
      </c>
      <c r="L4685" s="12">
        <v>2145.71</v>
      </c>
      <c r="M4685" s="11">
        <v>0.05</v>
      </c>
      <c r="N4685" s="12">
        <v>2038.42</v>
      </c>
      <c r="O4685" s="12">
        <v>1628.72</v>
      </c>
      <c r="P4685" s="12">
        <v>409.7</v>
      </c>
      <c r="Q4685" s="11">
        <v>0.200989001285309</v>
      </c>
    </row>
    <row r="4686" spans="1:17" x14ac:dyDescent="0.45">
      <c r="A4686" t="s">
        <v>8350</v>
      </c>
      <c r="B4686" t="s">
        <v>8351</v>
      </c>
      <c r="C4686" t="s">
        <v>2</v>
      </c>
      <c r="D4686" t="s">
        <v>3</v>
      </c>
      <c r="E4686" t="s">
        <v>14</v>
      </c>
      <c r="F4686" s="9">
        <v>46009</v>
      </c>
      <c r="G4686" s="9" t="str">
        <f>TEXT(Ecommerce_Sales_Data[[#This Row],[Order_Date]],"dddd")</f>
        <v>Thursday</v>
      </c>
      <c r="H4686" t="s">
        <v>14757</v>
      </c>
      <c r="I4686" t="s">
        <v>14770</v>
      </c>
      <c r="J4686">
        <v>12</v>
      </c>
      <c r="K4686">
        <v>2</v>
      </c>
      <c r="L4686" s="12">
        <v>4689.8599999999997</v>
      </c>
      <c r="M4686" s="11">
        <v>0.2</v>
      </c>
      <c r="N4686" s="12">
        <v>7503.78</v>
      </c>
      <c r="O4686" s="12">
        <v>4870.22</v>
      </c>
      <c r="P4686" s="12">
        <v>2633.56</v>
      </c>
      <c r="Q4686" s="11">
        <v>0.350964447251918</v>
      </c>
    </row>
    <row r="4687" spans="1:17" x14ac:dyDescent="0.45">
      <c r="A4687" t="s">
        <v>8352</v>
      </c>
      <c r="B4687" t="s">
        <v>1991</v>
      </c>
      <c r="C4687" t="s">
        <v>28</v>
      </c>
      <c r="D4687" t="s">
        <v>29</v>
      </c>
      <c r="E4687" t="s">
        <v>22</v>
      </c>
      <c r="F4687" s="9">
        <v>45470</v>
      </c>
      <c r="G4687" s="9" t="str">
        <f>TEXT(Ecommerce_Sales_Data[[#This Row],[Order_Date]],"dddd")</f>
        <v>Thursday</v>
      </c>
      <c r="H4687" t="s">
        <v>14757</v>
      </c>
      <c r="I4687" t="s">
        <v>14759</v>
      </c>
      <c r="J4687">
        <v>6</v>
      </c>
      <c r="K4687">
        <v>2</v>
      </c>
      <c r="L4687" s="12">
        <v>814.13</v>
      </c>
      <c r="M4687" s="11">
        <v>0.15</v>
      </c>
      <c r="N4687" s="12">
        <v>1384.02</v>
      </c>
      <c r="O4687" s="12">
        <v>909.99</v>
      </c>
      <c r="P4687" s="12">
        <v>474.03</v>
      </c>
      <c r="Q4687" s="11">
        <v>0.342502275978671</v>
      </c>
    </row>
    <row r="4688" spans="1:17" x14ac:dyDescent="0.45">
      <c r="A4688" t="s">
        <v>8353</v>
      </c>
      <c r="B4688" t="s">
        <v>8354</v>
      </c>
      <c r="C4688" t="s">
        <v>28</v>
      </c>
      <c r="D4688" t="s">
        <v>100</v>
      </c>
      <c r="E4688" t="s">
        <v>4</v>
      </c>
      <c r="F4688" s="9">
        <v>45860</v>
      </c>
      <c r="G4688" s="9" t="str">
        <f>TEXT(Ecommerce_Sales_Data[[#This Row],[Order_Date]],"dddd")</f>
        <v>Tuesday</v>
      </c>
      <c r="H4688" t="s">
        <v>14757</v>
      </c>
      <c r="I4688" t="s">
        <v>14768</v>
      </c>
      <c r="J4688">
        <v>7</v>
      </c>
      <c r="K4688">
        <v>4</v>
      </c>
      <c r="L4688" s="12">
        <v>760.69</v>
      </c>
      <c r="M4688" s="11">
        <v>0.1</v>
      </c>
      <c r="N4688" s="12">
        <v>2738.48</v>
      </c>
      <c r="O4688" s="12">
        <v>2130.1999999999998</v>
      </c>
      <c r="P4688" s="12">
        <v>608.28</v>
      </c>
      <c r="Q4688" s="11">
        <v>0.22212322164120199</v>
      </c>
    </row>
    <row r="4689" spans="1:17" x14ac:dyDescent="0.45">
      <c r="A4689" t="s">
        <v>8355</v>
      </c>
      <c r="B4689" t="s">
        <v>8356</v>
      </c>
      <c r="C4689" t="s">
        <v>7</v>
      </c>
      <c r="D4689" t="s">
        <v>46</v>
      </c>
      <c r="E4689" t="s">
        <v>14</v>
      </c>
      <c r="F4689" s="9">
        <v>45537</v>
      </c>
      <c r="G4689" s="9" t="str">
        <f>TEXT(Ecommerce_Sales_Data[[#This Row],[Order_Date]],"dddd")</f>
        <v>Monday</v>
      </c>
      <c r="H4689" t="s">
        <v>14757</v>
      </c>
      <c r="I4689" t="s">
        <v>14766</v>
      </c>
      <c r="J4689">
        <v>9</v>
      </c>
      <c r="K4689">
        <v>3</v>
      </c>
      <c r="L4689" s="12">
        <v>4810.3599999999997</v>
      </c>
      <c r="M4689" s="11">
        <v>0.1</v>
      </c>
      <c r="N4689" s="12">
        <v>12987.97</v>
      </c>
      <c r="O4689" s="12">
        <v>8850.16</v>
      </c>
      <c r="P4689" s="12">
        <v>4137.8100000000004</v>
      </c>
      <c r="Q4689" s="11">
        <v>0.31858789325814602</v>
      </c>
    </row>
    <row r="4690" spans="1:17" x14ac:dyDescent="0.45">
      <c r="A4690" t="s">
        <v>8357</v>
      </c>
      <c r="B4690" t="s">
        <v>881</v>
      </c>
      <c r="C4690" t="s">
        <v>20</v>
      </c>
      <c r="D4690" t="s">
        <v>103</v>
      </c>
      <c r="E4690" t="s">
        <v>14</v>
      </c>
      <c r="F4690" s="9">
        <v>45705</v>
      </c>
      <c r="G4690" s="9" t="str">
        <f>TEXT(Ecommerce_Sales_Data[[#This Row],[Order_Date]],"dddd")</f>
        <v>Monday</v>
      </c>
      <c r="H4690" t="s">
        <v>14757</v>
      </c>
      <c r="I4690" t="s">
        <v>14758</v>
      </c>
      <c r="J4690">
        <v>2</v>
      </c>
      <c r="K4690">
        <v>5</v>
      </c>
      <c r="L4690" s="12">
        <v>603.79</v>
      </c>
      <c r="M4690" s="11">
        <v>0.15</v>
      </c>
      <c r="N4690" s="12">
        <v>2566.11</v>
      </c>
      <c r="O4690" s="12">
        <v>1740.19</v>
      </c>
      <c r="P4690" s="12">
        <v>825.92</v>
      </c>
      <c r="Q4690" s="11">
        <v>0.32185681829695501</v>
      </c>
    </row>
    <row r="4691" spans="1:17" x14ac:dyDescent="0.45">
      <c r="A4691" t="s">
        <v>8358</v>
      </c>
      <c r="B4691" t="s">
        <v>8359</v>
      </c>
      <c r="C4691" t="s">
        <v>20</v>
      </c>
      <c r="D4691" t="s">
        <v>60</v>
      </c>
      <c r="E4691" t="s">
        <v>14</v>
      </c>
      <c r="F4691" s="9">
        <v>45644</v>
      </c>
      <c r="G4691" s="9" t="str">
        <f>TEXT(Ecommerce_Sales_Data[[#This Row],[Order_Date]],"dddd")</f>
        <v>Wednesday</v>
      </c>
      <c r="H4691" t="s">
        <v>14757</v>
      </c>
      <c r="I4691" t="s">
        <v>14770</v>
      </c>
      <c r="J4691">
        <v>12</v>
      </c>
      <c r="K4691">
        <v>3</v>
      </c>
      <c r="L4691" s="12">
        <v>1778.44</v>
      </c>
      <c r="M4691" s="11">
        <v>0.2</v>
      </c>
      <c r="N4691" s="12">
        <v>4268.26</v>
      </c>
      <c r="O4691" s="12">
        <v>2584.27</v>
      </c>
      <c r="P4691" s="12">
        <v>1683.99</v>
      </c>
      <c r="Q4691" s="11">
        <v>0.39453782103245799</v>
      </c>
    </row>
    <row r="4692" spans="1:17" x14ac:dyDescent="0.45">
      <c r="A4692" t="s">
        <v>8360</v>
      </c>
      <c r="B4692" t="s">
        <v>2846</v>
      </c>
      <c r="C4692" t="s">
        <v>28</v>
      </c>
      <c r="D4692" t="s">
        <v>100</v>
      </c>
      <c r="E4692" t="s">
        <v>22</v>
      </c>
      <c r="F4692" s="9">
        <v>45725</v>
      </c>
      <c r="G4692" s="9" t="str">
        <f>TEXT(Ecommerce_Sales_Data[[#This Row],[Order_Date]],"dddd")</f>
        <v>Sunday</v>
      </c>
      <c r="H4692" t="s">
        <v>14761</v>
      </c>
      <c r="I4692" t="s">
        <v>14769</v>
      </c>
      <c r="J4692">
        <v>3</v>
      </c>
      <c r="K4692">
        <v>2</v>
      </c>
      <c r="L4692" s="12">
        <v>4458.5</v>
      </c>
      <c r="M4692" s="11">
        <v>0.05</v>
      </c>
      <c r="N4692" s="12">
        <v>8471.15</v>
      </c>
      <c r="O4692" s="12">
        <v>6544.8</v>
      </c>
      <c r="P4692" s="12">
        <v>1926.35</v>
      </c>
      <c r="Q4692" s="11">
        <v>0.22740123832065301</v>
      </c>
    </row>
    <row r="4693" spans="1:17" x14ac:dyDescent="0.45">
      <c r="A4693" t="s">
        <v>8361</v>
      </c>
      <c r="B4693" t="s">
        <v>6890</v>
      </c>
      <c r="C4693" t="s">
        <v>28</v>
      </c>
      <c r="D4693" t="s">
        <v>85</v>
      </c>
      <c r="E4693" t="s">
        <v>14</v>
      </c>
      <c r="F4693" s="9">
        <v>45345</v>
      </c>
      <c r="G4693" s="9" t="str">
        <f>TEXT(Ecommerce_Sales_Data[[#This Row],[Order_Date]],"dddd")</f>
        <v>Friday</v>
      </c>
      <c r="H4693" t="s">
        <v>14757</v>
      </c>
      <c r="I4693" t="s">
        <v>14758</v>
      </c>
      <c r="J4693">
        <v>2</v>
      </c>
      <c r="K4693">
        <v>2</v>
      </c>
      <c r="L4693" s="12">
        <v>1722.76</v>
      </c>
      <c r="M4693" s="11">
        <v>0.1</v>
      </c>
      <c r="N4693" s="12">
        <v>3100.97</v>
      </c>
      <c r="O4693" s="12">
        <v>2632.93</v>
      </c>
      <c r="P4693" s="12">
        <v>468.04</v>
      </c>
      <c r="Q4693" s="11">
        <v>0.15093341760803899</v>
      </c>
    </row>
    <row r="4694" spans="1:17" x14ac:dyDescent="0.45">
      <c r="A4694" t="s">
        <v>8362</v>
      </c>
      <c r="B4694" t="s">
        <v>8363</v>
      </c>
      <c r="C4694" t="s">
        <v>12</v>
      </c>
      <c r="D4694" t="s">
        <v>41</v>
      </c>
      <c r="E4694" t="s">
        <v>4</v>
      </c>
      <c r="F4694" s="9">
        <v>45412</v>
      </c>
      <c r="G4694" s="9" t="str">
        <f>TEXT(Ecommerce_Sales_Data[[#This Row],[Order_Date]],"dddd")</f>
        <v>Tuesday</v>
      </c>
      <c r="H4694" t="s">
        <v>14757</v>
      </c>
      <c r="I4694" t="s">
        <v>14765</v>
      </c>
      <c r="J4694">
        <v>4</v>
      </c>
      <c r="K4694">
        <v>4</v>
      </c>
      <c r="L4694" s="12">
        <v>2200.15</v>
      </c>
      <c r="M4694" s="11">
        <v>0</v>
      </c>
      <c r="N4694" s="12">
        <v>8800.6</v>
      </c>
      <c r="O4694" s="12">
        <v>7060.56</v>
      </c>
      <c r="P4694" s="12">
        <v>1740.04</v>
      </c>
      <c r="Q4694" s="11">
        <v>0.19771833738608699</v>
      </c>
    </row>
    <row r="4695" spans="1:17" x14ac:dyDescent="0.45">
      <c r="A4695" t="s">
        <v>8364</v>
      </c>
      <c r="B4695" t="s">
        <v>8365</v>
      </c>
      <c r="C4695" t="s">
        <v>7</v>
      </c>
      <c r="D4695" t="s">
        <v>71</v>
      </c>
      <c r="E4695" t="s">
        <v>4</v>
      </c>
      <c r="F4695" s="9">
        <v>45833</v>
      </c>
      <c r="G4695" s="9" t="str">
        <f>TEXT(Ecommerce_Sales_Data[[#This Row],[Order_Date]],"dddd")</f>
        <v>Wednesday</v>
      </c>
      <c r="H4695" t="s">
        <v>14757</v>
      </c>
      <c r="I4695" t="s">
        <v>14759</v>
      </c>
      <c r="J4695">
        <v>6</v>
      </c>
      <c r="K4695">
        <v>4</v>
      </c>
      <c r="L4695" s="12">
        <v>519.98</v>
      </c>
      <c r="M4695" s="11">
        <v>0.05</v>
      </c>
      <c r="N4695" s="12">
        <v>1975.92</v>
      </c>
      <c r="O4695" s="12">
        <v>1254.3699999999999</v>
      </c>
      <c r="P4695" s="12">
        <v>721.55</v>
      </c>
      <c r="Q4695" s="11">
        <v>0.36517166686910402</v>
      </c>
    </row>
    <row r="4696" spans="1:17" x14ac:dyDescent="0.45">
      <c r="A4696" t="s">
        <v>8366</v>
      </c>
      <c r="B4696" t="s">
        <v>4955</v>
      </c>
      <c r="C4696" t="s">
        <v>12</v>
      </c>
      <c r="D4696" t="s">
        <v>13</v>
      </c>
      <c r="E4696" t="s">
        <v>9</v>
      </c>
      <c r="F4696" s="9">
        <v>45793</v>
      </c>
      <c r="G4696" s="9" t="str">
        <f>TEXT(Ecommerce_Sales_Data[[#This Row],[Order_Date]],"dddd")</f>
        <v>Friday</v>
      </c>
      <c r="H4696" t="s">
        <v>14757</v>
      </c>
      <c r="I4696" t="s">
        <v>14763</v>
      </c>
      <c r="J4696">
        <v>5</v>
      </c>
      <c r="K4696">
        <v>4</v>
      </c>
      <c r="L4696" s="12">
        <v>1402.29</v>
      </c>
      <c r="M4696" s="11">
        <v>0.05</v>
      </c>
      <c r="N4696" s="12">
        <v>5328.7</v>
      </c>
      <c r="O4696" s="12">
        <v>3883.27</v>
      </c>
      <c r="P4696" s="12">
        <v>1445.43</v>
      </c>
      <c r="Q4696" s="11">
        <v>0.27125377671852402</v>
      </c>
    </row>
    <row r="4697" spans="1:17" x14ac:dyDescent="0.45">
      <c r="A4697" t="s">
        <v>8367</v>
      </c>
      <c r="B4697" t="s">
        <v>2107</v>
      </c>
      <c r="C4697" t="s">
        <v>20</v>
      </c>
      <c r="D4697" t="s">
        <v>21</v>
      </c>
      <c r="E4697" t="s">
        <v>4</v>
      </c>
      <c r="F4697" s="9">
        <v>45308</v>
      </c>
      <c r="G4697" s="9" t="str">
        <f>TEXT(Ecommerce_Sales_Data[[#This Row],[Order_Date]],"dddd")</f>
        <v>Wednesday</v>
      </c>
      <c r="H4697" t="s">
        <v>14757</v>
      </c>
      <c r="I4697" t="s">
        <v>14767</v>
      </c>
      <c r="J4697">
        <v>1</v>
      </c>
      <c r="K4697">
        <v>3</v>
      </c>
      <c r="L4697" s="12">
        <v>2644.32</v>
      </c>
      <c r="M4697" s="11">
        <v>0.05</v>
      </c>
      <c r="N4697" s="12">
        <v>7536.31</v>
      </c>
      <c r="O4697" s="12">
        <v>6066.34</v>
      </c>
      <c r="P4697" s="12">
        <v>1469.97</v>
      </c>
      <c r="Q4697" s="11">
        <v>0.195051689752677</v>
      </c>
    </row>
    <row r="4698" spans="1:17" x14ac:dyDescent="0.45">
      <c r="A4698" t="s">
        <v>8368</v>
      </c>
      <c r="B4698" t="s">
        <v>8369</v>
      </c>
      <c r="C4698" t="s">
        <v>28</v>
      </c>
      <c r="D4698" t="s">
        <v>29</v>
      </c>
      <c r="E4698" t="s">
        <v>14</v>
      </c>
      <c r="F4698" s="9">
        <v>45980</v>
      </c>
      <c r="G4698" s="9" t="str">
        <f>TEXT(Ecommerce_Sales_Data[[#This Row],[Order_Date]],"dddd")</f>
        <v>Wednesday</v>
      </c>
      <c r="H4698" t="s">
        <v>14757</v>
      </c>
      <c r="I4698" t="s">
        <v>14764</v>
      </c>
      <c r="J4698">
        <v>11</v>
      </c>
      <c r="K4698">
        <v>2</v>
      </c>
      <c r="L4698" s="12">
        <v>4263.7299999999996</v>
      </c>
      <c r="M4698" s="11">
        <v>0.05</v>
      </c>
      <c r="N4698" s="12">
        <v>8101.09</v>
      </c>
      <c r="O4698" s="12">
        <v>6505.44</v>
      </c>
      <c r="P4698" s="12">
        <v>1595.65</v>
      </c>
      <c r="Q4698" s="11">
        <v>0.19696732168140299</v>
      </c>
    </row>
    <row r="4699" spans="1:17" x14ac:dyDescent="0.45">
      <c r="A4699" t="s">
        <v>8370</v>
      </c>
      <c r="B4699" t="s">
        <v>7636</v>
      </c>
      <c r="C4699" t="s">
        <v>20</v>
      </c>
      <c r="D4699" t="s">
        <v>60</v>
      </c>
      <c r="E4699" t="s">
        <v>9</v>
      </c>
      <c r="F4699" s="9">
        <v>45708</v>
      </c>
      <c r="G4699" s="9" t="str">
        <f>TEXT(Ecommerce_Sales_Data[[#This Row],[Order_Date]],"dddd")</f>
        <v>Thursday</v>
      </c>
      <c r="H4699" t="s">
        <v>14757</v>
      </c>
      <c r="I4699" t="s">
        <v>14758</v>
      </c>
      <c r="J4699">
        <v>2</v>
      </c>
      <c r="K4699">
        <v>2</v>
      </c>
      <c r="L4699" s="12">
        <v>2577.15</v>
      </c>
      <c r="M4699" s="11">
        <v>0.2</v>
      </c>
      <c r="N4699" s="12">
        <v>4123.4399999999996</v>
      </c>
      <c r="O4699" s="12">
        <v>3189.72</v>
      </c>
      <c r="P4699" s="12">
        <v>933.72</v>
      </c>
      <c r="Q4699" s="11">
        <v>0.22644199988359201</v>
      </c>
    </row>
    <row r="4700" spans="1:17" x14ac:dyDescent="0.45">
      <c r="A4700" t="s">
        <v>8371</v>
      </c>
      <c r="B4700" t="s">
        <v>8372</v>
      </c>
      <c r="C4700" t="s">
        <v>7</v>
      </c>
      <c r="D4700" t="s">
        <v>134</v>
      </c>
      <c r="E4700" t="s">
        <v>4</v>
      </c>
      <c r="F4700" s="9">
        <v>45905</v>
      </c>
      <c r="G4700" s="9" t="str">
        <f>TEXT(Ecommerce_Sales_Data[[#This Row],[Order_Date]],"dddd")</f>
        <v>Friday</v>
      </c>
      <c r="H4700" t="s">
        <v>14757</v>
      </c>
      <c r="I4700" t="s">
        <v>14766</v>
      </c>
      <c r="J4700">
        <v>9</v>
      </c>
      <c r="K4700">
        <v>1</v>
      </c>
      <c r="L4700" s="12">
        <v>600.6</v>
      </c>
      <c r="M4700" s="11">
        <v>0.2</v>
      </c>
      <c r="N4700" s="12">
        <v>480.48</v>
      </c>
      <c r="O4700" s="12">
        <v>396.67</v>
      </c>
      <c r="P4700" s="12">
        <v>83.81</v>
      </c>
      <c r="Q4700" s="11">
        <v>0.17442973692973701</v>
      </c>
    </row>
    <row r="4701" spans="1:17" x14ac:dyDescent="0.45">
      <c r="A4701" t="s">
        <v>8373</v>
      </c>
      <c r="B4701" t="s">
        <v>999</v>
      </c>
      <c r="C4701" t="s">
        <v>28</v>
      </c>
      <c r="D4701" t="s">
        <v>29</v>
      </c>
      <c r="E4701" t="s">
        <v>9</v>
      </c>
      <c r="F4701" s="9">
        <v>45725</v>
      </c>
      <c r="G4701" s="9" t="str">
        <f>TEXT(Ecommerce_Sales_Data[[#This Row],[Order_Date]],"dddd")</f>
        <v>Sunday</v>
      </c>
      <c r="H4701" t="s">
        <v>14761</v>
      </c>
      <c r="I4701" t="s">
        <v>14769</v>
      </c>
      <c r="J4701">
        <v>3</v>
      </c>
      <c r="K4701">
        <v>5</v>
      </c>
      <c r="L4701" s="12">
        <v>2771.53</v>
      </c>
      <c r="M4701" s="11">
        <v>0</v>
      </c>
      <c r="N4701" s="12">
        <v>13857.65</v>
      </c>
      <c r="O4701" s="12">
        <v>10634.87</v>
      </c>
      <c r="P4701" s="12">
        <v>3222.78</v>
      </c>
      <c r="Q4701" s="11">
        <v>0.23256324124220201</v>
      </c>
    </row>
    <row r="4702" spans="1:17" x14ac:dyDescent="0.45">
      <c r="A4702" t="s">
        <v>8374</v>
      </c>
      <c r="B4702" t="s">
        <v>8375</v>
      </c>
      <c r="C4702" t="s">
        <v>7</v>
      </c>
      <c r="D4702" t="s">
        <v>46</v>
      </c>
      <c r="E4702" t="s">
        <v>22</v>
      </c>
      <c r="F4702" s="9">
        <v>45652</v>
      </c>
      <c r="G4702" s="9" t="str">
        <f>TEXT(Ecommerce_Sales_Data[[#This Row],[Order_Date]],"dddd")</f>
        <v>Thursday</v>
      </c>
      <c r="H4702" t="s">
        <v>14757</v>
      </c>
      <c r="I4702" t="s">
        <v>14770</v>
      </c>
      <c r="J4702">
        <v>12</v>
      </c>
      <c r="K4702">
        <v>3</v>
      </c>
      <c r="L4702" s="12">
        <v>2751.4</v>
      </c>
      <c r="M4702" s="11">
        <v>0.05</v>
      </c>
      <c r="N4702" s="12">
        <v>7841.49</v>
      </c>
      <c r="O4702" s="12">
        <v>6533.17</v>
      </c>
      <c r="P4702" s="12">
        <v>1308.32</v>
      </c>
      <c r="Q4702" s="11">
        <v>0.166845841797924</v>
      </c>
    </row>
    <row r="4703" spans="1:17" x14ac:dyDescent="0.45">
      <c r="A4703" t="s">
        <v>8376</v>
      </c>
      <c r="B4703" t="s">
        <v>5879</v>
      </c>
      <c r="C4703" t="s">
        <v>28</v>
      </c>
      <c r="D4703" t="s">
        <v>29</v>
      </c>
      <c r="E4703" t="s">
        <v>22</v>
      </c>
      <c r="F4703" s="9">
        <v>45591</v>
      </c>
      <c r="G4703" s="9" t="str">
        <f>TEXT(Ecommerce_Sales_Data[[#This Row],[Order_Date]],"dddd")</f>
        <v>Saturday</v>
      </c>
      <c r="H4703" t="s">
        <v>14761</v>
      </c>
      <c r="I4703" t="s">
        <v>14760</v>
      </c>
      <c r="J4703">
        <v>10</v>
      </c>
      <c r="K4703">
        <v>4</v>
      </c>
      <c r="L4703" s="12">
        <v>3528.46</v>
      </c>
      <c r="M4703" s="11">
        <v>0.05</v>
      </c>
      <c r="N4703" s="12">
        <v>13408.15</v>
      </c>
      <c r="O4703" s="12">
        <v>8205.8700000000008</v>
      </c>
      <c r="P4703" s="12">
        <v>5202.28</v>
      </c>
      <c r="Q4703" s="11">
        <v>0.38799386940032699</v>
      </c>
    </row>
    <row r="4704" spans="1:17" x14ac:dyDescent="0.45">
      <c r="A4704" t="s">
        <v>8377</v>
      </c>
      <c r="B4704" t="s">
        <v>8378</v>
      </c>
      <c r="C4704" t="s">
        <v>7</v>
      </c>
      <c r="D4704" t="s">
        <v>71</v>
      </c>
      <c r="E4704" t="s">
        <v>9</v>
      </c>
      <c r="F4704" s="9">
        <v>45575</v>
      </c>
      <c r="G4704" s="9" t="str">
        <f>TEXT(Ecommerce_Sales_Data[[#This Row],[Order_Date]],"dddd")</f>
        <v>Thursday</v>
      </c>
      <c r="H4704" t="s">
        <v>14757</v>
      </c>
      <c r="I4704" t="s">
        <v>14760</v>
      </c>
      <c r="J4704">
        <v>10</v>
      </c>
      <c r="K4704">
        <v>2</v>
      </c>
      <c r="L4704" s="12">
        <v>3505.85</v>
      </c>
      <c r="M4704" s="11">
        <v>0</v>
      </c>
      <c r="N4704" s="12">
        <v>7011.7</v>
      </c>
      <c r="O4704" s="12">
        <v>5595.43</v>
      </c>
      <c r="P4704" s="12">
        <v>1416.27</v>
      </c>
      <c r="Q4704" s="11">
        <v>0.20198667940727599</v>
      </c>
    </row>
    <row r="4705" spans="1:17" x14ac:dyDescent="0.45">
      <c r="A4705" t="s">
        <v>8379</v>
      </c>
      <c r="B4705" t="s">
        <v>2293</v>
      </c>
      <c r="C4705" t="s">
        <v>28</v>
      </c>
      <c r="D4705" t="s">
        <v>100</v>
      </c>
      <c r="E4705" t="s">
        <v>22</v>
      </c>
      <c r="F4705" s="9">
        <v>45608</v>
      </c>
      <c r="G4705" s="9" t="str">
        <f>TEXT(Ecommerce_Sales_Data[[#This Row],[Order_Date]],"dddd")</f>
        <v>Tuesday</v>
      </c>
      <c r="H4705" t="s">
        <v>14757</v>
      </c>
      <c r="I4705" t="s">
        <v>14764</v>
      </c>
      <c r="J4705">
        <v>11</v>
      </c>
      <c r="K4705">
        <v>1</v>
      </c>
      <c r="L4705" s="12">
        <v>3684.29</v>
      </c>
      <c r="M4705" s="11">
        <v>0.15</v>
      </c>
      <c r="N4705" s="12">
        <v>3131.65</v>
      </c>
      <c r="O4705" s="12">
        <v>2626.99</v>
      </c>
      <c r="P4705" s="12">
        <v>504.66</v>
      </c>
      <c r="Q4705" s="11">
        <v>0.16114827646767699</v>
      </c>
    </row>
    <row r="4706" spans="1:17" x14ac:dyDescent="0.45">
      <c r="A4706" t="s">
        <v>8380</v>
      </c>
      <c r="B4706" t="s">
        <v>8381</v>
      </c>
      <c r="C4706" t="s">
        <v>20</v>
      </c>
      <c r="D4706" t="s">
        <v>57</v>
      </c>
      <c r="E4706" t="s">
        <v>14</v>
      </c>
      <c r="F4706" s="9">
        <v>45802</v>
      </c>
      <c r="G4706" s="9" t="str">
        <f>TEXT(Ecommerce_Sales_Data[[#This Row],[Order_Date]],"dddd")</f>
        <v>Sunday</v>
      </c>
      <c r="H4706" t="s">
        <v>14761</v>
      </c>
      <c r="I4706" t="s">
        <v>14763</v>
      </c>
      <c r="J4706">
        <v>5</v>
      </c>
      <c r="K4706">
        <v>2</v>
      </c>
      <c r="L4706" s="12">
        <v>3967.94</v>
      </c>
      <c r="M4706" s="11">
        <v>0.2</v>
      </c>
      <c r="N4706" s="12">
        <v>6348.7</v>
      </c>
      <c r="O4706" s="12">
        <v>4939.8100000000004</v>
      </c>
      <c r="P4706" s="12">
        <v>1408.89</v>
      </c>
      <c r="Q4706" s="11">
        <v>0.22191787295036799</v>
      </c>
    </row>
    <row r="4707" spans="1:17" x14ac:dyDescent="0.45">
      <c r="A4707" t="s">
        <v>8382</v>
      </c>
      <c r="B4707" t="s">
        <v>8383</v>
      </c>
      <c r="C4707" t="s">
        <v>20</v>
      </c>
      <c r="D4707" t="s">
        <v>25</v>
      </c>
      <c r="E4707" t="s">
        <v>22</v>
      </c>
      <c r="F4707" s="9">
        <v>45706</v>
      </c>
      <c r="G4707" s="9" t="str">
        <f>TEXT(Ecommerce_Sales_Data[[#This Row],[Order_Date]],"dddd")</f>
        <v>Tuesday</v>
      </c>
      <c r="H4707" t="s">
        <v>14757</v>
      </c>
      <c r="I4707" t="s">
        <v>14758</v>
      </c>
      <c r="J4707">
        <v>2</v>
      </c>
      <c r="K4707">
        <v>1</v>
      </c>
      <c r="L4707" s="12">
        <v>3206.13</v>
      </c>
      <c r="M4707" s="11">
        <v>0</v>
      </c>
      <c r="N4707" s="12">
        <v>3206.13</v>
      </c>
      <c r="O4707" s="12">
        <v>2439.2800000000002</v>
      </c>
      <c r="P4707" s="12">
        <v>766.85</v>
      </c>
      <c r="Q4707" s="11">
        <v>0.23918244113619799</v>
      </c>
    </row>
    <row r="4708" spans="1:17" x14ac:dyDescent="0.45">
      <c r="A4708" t="s">
        <v>8384</v>
      </c>
      <c r="B4708" t="s">
        <v>8385</v>
      </c>
      <c r="C4708" t="s">
        <v>7</v>
      </c>
      <c r="D4708" t="s">
        <v>46</v>
      </c>
      <c r="E4708" t="s">
        <v>4</v>
      </c>
      <c r="F4708" s="9">
        <v>45323</v>
      </c>
      <c r="G4708" s="9" t="str">
        <f>TEXT(Ecommerce_Sales_Data[[#This Row],[Order_Date]],"dddd")</f>
        <v>Thursday</v>
      </c>
      <c r="H4708" t="s">
        <v>14757</v>
      </c>
      <c r="I4708" t="s">
        <v>14758</v>
      </c>
      <c r="J4708">
        <v>2</v>
      </c>
      <c r="K4708">
        <v>1</v>
      </c>
      <c r="L4708" s="12">
        <v>4765.3</v>
      </c>
      <c r="M4708" s="11">
        <v>0.15</v>
      </c>
      <c r="N4708" s="12">
        <v>4050.51</v>
      </c>
      <c r="O4708" s="12">
        <v>2729.34</v>
      </c>
      <c r="P4708" s="12">
        <v>1321.17</v>
      </c>
      <c r="Q4708" s="11">
        <v>0.32617374108445601</v>
      </c>
    </row>
    <row r="4709" spans="1:17" x14ac:dyDescent="0.45">
      <c r="A4709" t="s">
        <v>8386</v>
      </c>
      <c r="B4709" t="s">
        <v>6740</v>
      </c>
      <c r="C4709" t="s">
        <v>7</v>
      </c>
      <c r="D4709" t="s">
        <v>106</v>
      </c>
      <c r="E4709" t="s">
        <v>9</v>
      </c>
      <c r="F4709" s="9">
        <v>45534</v>
      </c>
      <c r="G4709" s="9" t="str">
        <f>TEXT(Ecommerce_Sales_Data[[#This Row],[Order_Date]],"dddd")</f>
        <v>Friday</v>
      </c>
      <c r="H4709" t="s">
        <v>14757</v>
      </c>
      <c r="I4709" t="s">
        <v>14762</v>
      </c>
      <c r="J4709">
        <v>8</v>
      </c>
      <c r="K4709">
        <v>4</v>
      </c>
      <c r="L4709" s="12">
        <v>3917.57</v>
      </c>
      <c r="M4709" s="11">
        <v>0.2</v>
      </c>
      <c r="N4709" s="12">
        <v>12536.22</v>
      </c>
      <c r="O4709" s="12">
        <v>9283.32</v>
      </c>
      <c r="P4709" s="12">
        <v>3252.9</v>
      </c>
      <c r="Q4709" s="11">
        <v>0.25948013037422801</v>
      </c>
    </row>
    <row r="4710" spans="1:17" x14ac:dyDescent="0.45">
      <c r="A4710" t="s">
        <v>8387</v>
      </c>
      <c r="B4710" t="s">
        <v>2739</v>
      </c>
      <c r="C4710" t="s">
        <v>12</v>
      </c>
      <c r="D4710" t="s">
        <v>38</v>
      </c>
      <c r="E4710" t="s">
        <v>9</v>
      </c>
      <c r="F4710" s="9">
        <v>45839</v>
      </c>
      <c r="G4710" s="9" t="str">
        <f>TEXT(Ecommerce_Sales_Data[[#This Row],[Order_Date]],"dddd")</f>
        <v>Tuesday</v>
      </c>
      <c r="H4710" t="s">
        <v>14757</v>
      </c>
      <c r="I4710" t="s">
        <v>14768</v>
      </c>
      <c r="J4710">
        <v>7</v>
      </c>
      <c r="K4710">
        <v>2</v>
      </c>
      <c r="L4710" s="12">
        <v>3140.03</v>
      </c>
      <c r="M4710" s="11">
        <v>0.1</v>
      </c>
      <c r="N4710" s="12">
        <v>5652.05</v>
      </c>
      <c r="O4710" s="12">
        <v>3490.3</v>
      </c>
      <c r="P4710" s="12">
        <v>2161.75</v>
      </c>
      <c r="Q4710" s="11">
        <v>0.38247184649817301</v>
      </c>
    </row>
    <row r="4711" spans="1:17" x14ac:dyDescent="0.45">
      <c r="A4711" t="s">
        <v>8388</v>
      </c>
      <c r="B4711" t="s">
        <v>31</v>
      </c>
      <c r="C4711" t="s">
        <v>20</v>
      </c>
      <c r="D4711" t="s">
        <v>60</v>
      </c>
      <c r="E4711" t="s">
        <v>4</v>
      </c>
      <c r="F4711" s="9">
        <v>45550</v>
      </c>
      <c r="G4711" s="9" t="str">
        <f>TEXT(Ecommerce_Sales_Data[[#This Row],[Order_Date]],"dddd")</f>
        <v>Sunday</v>
      </c>
      <c r="H4711" t="s">
        <v>14761</v>
      </c>
      <c r="I4711" t="s">
        <v>14766</v>
      </c>
      <c r="J4711">
        <v>9</v>
      </c>
      <c r="K4711">
        <v>1</v>
      </c>
      <c r="L4711" s="12">
        <v>1743.33</v>
      </c>
      <c r="M4711" s="11">
        <v>0.2</v>
      </c>
      <c r="N4711" s="12">
        <v>1394.66</v>
      </c>
      <c r="O4711" s="12">
        <v>965.31</v>
      </c>
      <c r="P4711" s="12">
        <v>429.35</v>
      </c>
      <c r="Q4711" s="11">
        <v>0.30785281000387199</v>
      </c>
    </row>
    <row r="4712" spans="1:17" x14ac:dyDescent="0.45">
      <c r="A4712" t="s">
        <v>8389</v>
      </c>
      <c r="B4712" t="s">
        <v>3801</v>
      </c>
      <c r="C4712" t="s">
        <v>2</v>
      </c>
      <c r="D4712" t="s">
        <v>17</v>
      </c>
      <c r="E4712" t="s">
        <v>22</v>
      </c>
      <c r="F4712" s="9">
        <v>45410</v>
      </c>
      <c r="G4712" s="9" t="str">
        <f>TEXT(Ecommerce_Sales_Data[[#This Row],[Order_Date]],"dddd")</f>
        <v>Sunday</v>
      </c>
      <c r="H4712" t="s">
        <v>14761</v>
      </c>
      <c r="I4712" t="s">
        <v>14765</v>
      </c>
      <c r="J4712">
        <v>4</v>
      </c>
      <c r="K4712">
        <v>2</v>
      </c>
      <c r="L4712" s="12">
        <v>3696.29</v>
      </c>
      <c r="M4712" s="11">
        <v>0.05</v>
      </c>
      <c r="N4712" s="12">
        <v>7022.95</v>
      </c>
      <c r="O4712" s="12">
        <v>5831.31</v>
      </c>
      <c r="P4712" s="12">
        <v>1191.6400000000001</v>
      </c>
      <c r="Q4712" s="11">
        <v>0.16967798432282699</v>
      </c>
    </row>
    <row r="4713" spans="1:17" x14ac:dyDescent="0.45">
      <c r="A4713" t="s">
        <v>8390</v>
      </c>
      <c r="B4713" t="s">
        <v>8391</v>
      </c>
      <c r="C4713" t="s">
        <v>12</v>
      </c>
      <c r="D4713" t="s">
        <v>111</v>
      </c>
      <c r="E4713" t="s">
        <v>9</v>
      </c>
      <c r="F4713" s="9">
        <v>45347</v>
      </c>
      <c r="G4713" s="9" t="str">
        <f>TEXT(Ecommerce_Sales_Data[[#This Row],[Order_Date]],"dddd")</f>
        <v>Sunday</v>
      </c>
      <c r="H4713" t="s">
        <v>14761</v>
      </c>
      <c r="I4713" t="s">
        <v>14758</v>
      </c>
      <c r="J4713">
        <v>2</v>
      </c>
      <c r="K4713">
        <v>3</v>
      </c>
      <c r="L4713" s="12">
        <v>1840.65</v>
      </c>
      <c r="M4713" s="11">
        <v>0.1</v>
      </c>
      <c r="N4713" s="12">
        <v>4969.76</v>
      </c>
      <c r="O4713" s="12">
        <v>3173.14</v>
      </c>
      <c r="P4713" s="12">
        <v>1796.62</v>
      </c>
      <c r="Q4713" s="11">
        <v>0.36151041498985897</v>
      </c>
    </row>
    <row r="4714" spans="1:17" x14ac:dyDescent="0.45">
      <c r="A4714" t="s">
        <v>8392</v>
      </c>
      <c r="B4714" t="s">
        <v>8393</v>
      </c>
      <c r="C4714" t="s">
        <v>20</v>
      </c>
      <c r="D4714" t="s">
        <v>60</v>
      </c>
      <c r="E4714" t="s">
        <v>9</v>
      </c>
      <c r="F4714" s="9">
        <v>45938</v>
      </c>
      <c r="G4714" s="9" t="str">
        <f>TEXT(Ecommerce_Sales_Data[[#This Row],[Order_Date]],"dddd")</f>
        <v>Wednesday</v>
      </c>
      <c r="H4714" t="s">
        <v>14757</v>
      </c>
      <c r="I4714" t="s">
        <v>14760</v>
      </c>
      <c r="J4714">
        <v>10</v>
      </c>
      <c r="K4714">
        <v>1</v>
      </c>
      <c r="L4714" s="12">
        <v>4311.84</v>
      </c>
      <c r="M4714" s="11">
        <v>0</v>
      </c>
      <c r="N4714" s="12">
        <v>4311.84</v>
      </c>
      <c r="O4714" s="12">
        <v>3603.24</v>
      </c>
      <c r="P4714" s="12">
        <v>708.6</v>
      </c>
      <c r="Q4714" s="11">
        <v>0.16433819436713801</v>
      </c>
    </row>
    <row r="4715" spans="1:17" x14ac:dyDescent="0.45">
      <c r="A4715" t="s">
        <v>8394</v>
      </c>
      <c r="B4715" t="s">
        <v>8395</v>
      </c>
      <c r="C4715" t="s">
        <v>20</v>
      </c>
      <c r="D4715" t="s">
        <v>57</v>
      </c>
      <c r="E4715" t="s">
        <v>9</v>
      </c>
      <c r="F4715" s="9">
        <v>45898</v>
      </c>
      <c r="G4715" s="9" t="str">
        <f>TEXT(Ecommerce_Sales_Data[[#This Row],[Order_Date]],"dddd")</f>
        <v>Friday</v>
      </c>
      <c r="H4715" t="s">
        <v>14757</v>
      </c>
      <c r="I4715" t="s">
        <v>14762</v>
      </c>
      <c r="J4715">
        <v>8</v>
      </c>
      <c r="K4715">
        <v>4</v>
      </c>
      <c r="L4715" s="12">
        <v>838.23</v>
      </c>
      <c r="M4715" s="11">
        <v>0.1</v>
      </c>
      <c r="N4715" s="12">
        <v>3017.63</v>
      </c>
      <c r="O4715" s="12">
        <v>2473.42</v>
      </c>
      <c r="P4715" s="12">
        <v>544.21</v>
      </c>
      <c r="Q4715" s="11">
        <v>0.18034351461246101</v>
      </c>
    </row>
    <row r="4716" spans="1:17" x14ac:dyDescent="0.45">
      <c r="A4716" t="s">
        <v>8396</v>
      </c>
      <c r="B4716" t="s">
        <v>8397</v>
      </c>
      <c r="C4716" t="s">
        <v>7</v>
      </c>
      <c r="D4716" t="s">
        <v>46</v>
      </c>
      <c r="E4716" t="s">
        <v>14</v>
      </c>
      <c r="F4716" s="9">
        <v>45782</v>
      </c>
      <c r="G4716" s="9" t="str">
        <f>TEXT(Ecommerce_Sales_Data[[#This Row],[Order_Date]],"dddd")</f>
        <v>Monday</v>
      </c>
      <c r="H4716" t="s">
        <v>14757</v>
      </c>
      <c r="I4716" t="s">
        <v>14763</v>
      </c>
      <c r="J4716">
        <v>5</v>
      </c>
      <c r="K4716">
        <v>2</v>
      </c>
      <c r="L4716" s="12">
        <v>4533.17</v>
      </c>
      <c r="M4716" s="11">
        <v>0.15</v>
      </c>
      <c r="N4716" s="12">
        <v>7706.39</v>
      </c>
      <c r="O4716" s="12">
        <v>6352.88</v>
      </c>
      <c r="P4716" s="12">
        <v>1353.51</v>
      </c>
      <c r="Q4716" s="11">
        <v>0.17563476543491799</v>
      </c>
    </row>
    <row r="4717" spans="1:17" x14ac:dyDescent="0.45">
      <c r="A4717" t="s">
        <v>8398</v>
      </c>
      <c r="B4717" t="s">
        <v>7403</v>
      </c>
      <c r="C4717" t="s">
        <v>12</v>
      </c>
      <c r="D4717" t="s">
        <v>38</v>
      </c>
      <c r="E4717" t="s">
        <v>4</v>
      </c>
      <c r="F4717" s="9">
        <v>45896</v>
      </c>
      <c r="G4717" s="9" t="str">
        <f>TEXT(Ecommerce_Sales_Data[[#This Row],[Order_Date]],"dddd")</f>
        <v>Wednesday</v>
      </c>
      <c r="H4717" t="s">
        <v>14757</v>
      </c>
      <c r="I4717" t="s">
        <v>14762</v>
      </c>
      <c r="J4717">
        <v>8</v>
      </c>
      <c r="K4717">
        <v>1</v>
      </c>
      <c r="L4717" s="12">
        <v>3086.29</v>
      </c>
      <c r="M4717" s="11">
        <v>0.2</v>
      </c>
      <c r="N4717" s="12">
        <v>2469.0300000000002</v>
      </c>
      <c r="O4717" s="12">
        <v>1558.37</v>
      </c>
      <c r="P4717" s="12">
        <v>910.66</v>
      </c>
      <c r="Q4717" s="11">
        <v>0.36883310449852802</v>
      </c>
    </row>
    <row r="4718" spans="1:17" x14ac:dyDescent="0.45">
      <c r="A4718" t="s">
        <v>8399</v>
      </c>
      <c r="B4718" t="s">
        <v>3431</v>
      </c>
      <c r="C4718" t="s">
        <v>20</v>
      </c>
      <c r="D4718" t="s">
        <v>57</v>
      </c>
      <c r="E4718" t="s">
        <v>14</v>
      </c>
      <c r="F4718" s="9">
        <v>45385</v>
      </c>
      <c r="G4718" s="9" t="str">
        <f>TEXT(Ecommerce_Sales_Data[[#This Row],[Order_Date]],"dddd")</f>
        <v>Wednesday</v>
      </c>
      <c r="H4718" t="s">
        <v>14757</v>
      </c>
      <c r="I4718" t="s">
        <v>14765</v>
      </c>
      <c r="J4718">
        <v>4</v>
      </c>
      <c r="K4718">
        <v>4</v>
      </c>
      <c r="L4718" s="12">
        <v>2296.56</v>
      </c>
      <c r="M4718" s="11">
        <v>0.2</v>
      </c>
      <c r="N4718" s="12">
        <v>7348.99</v>
      </c>
      <c r="O4718" s="12">
        <v>4588.7</v>
      </c>
      <c r="P4718" s="12">
        <v>2760.29</v>
      </c>
      <c r="Q4718" s="11">
        <v>0.37560127310011299</v>
      </c>
    </row>
    <row r="4719" spans="1:17" x14ac:dyDescent="0.45">
      <c r="A4719" t="s">
        <v>8400</v>
      </c>
      <c r="B4719" t="s">
        <v>8401</v>
      </c>
      <c r="C4719" t="s">
        <v>7</v>
      </c>
      <c r="D4719" t="s">
        <v>46</v>
      </c>
      <c r="E4719" t="s">
        <v>14</v>
      </c>
      <c r="F4719" s="9">
        <v>45821</v>
      </c>
      <c r="G4719" s="9" t="str">
        <f>TEXT(Ecommerce_Sales_Data[[#This Row],[Order_Date]],"dddd")</f>
        <v>Friday</v>
      </c>
      <c r="H4719" t="s">
        <v>14757</v>
      </c>
      <c r="I4719" t="s">
        <v>14759</v>
      </c>
      <c r="J4719">
        <v>6</v>
      </c>
      <c r="K4719">
        <v>1</v>
      </c>
      <c r="L4719" s="12">
        <v>3682.08</v>
      </c>
      <c r="M4719" s="11">
        <v>0.15</v>
      </c>
      <c r="N4719" s="12">
        <v>3129.77</v>
      </c>
      <c r="O4719" s="12">
        <v>2270</v>
      </c>
      <c r="P4719" s="12">
        <v>859.77</v>
      </c>
      <c r="Q4719" s="11">
        <v>0.27470708710224701</v>
      </c>
    </row>
    <row r="4720" spans="1:17" x14ac:dyDescent="0.45">
      <c r="A4720" t="s">
        <v>8402</v>
      </c>
      <c r="B4720" t="s">
        <v>8403</v>
      </c>
      <c r="C4720" t="s">
        <v>7</v>
      </c>
      <c r="D4720" t="s">
        <v>71</v>
      </c>
      <c r="E4720" t="s">
        <v>14</v>
      </c>
      <c r="F4720" s="9">
        <v>45331</v>
      </c>
      <c r="G4720" s="9" t="str">
        <f>TEXT(Ecommerce_Sales_Data[[#This Row],[Order_Date]],"dddd")</f>
        <v>Friday</v>
      </c>
      <c r="H4720" t="s">
        <v>14757</v>
      </c>
      <c r="I4720" t="s">
        <v>14758</v>
      </c>
      <c r="J4720">
        <v>2</v>
      </c>
      <c r="K4720">
        <v>2</v>
      </c>
      <c r="L4720" s="12">
        <v>617.52</v>
      </c>
      <c r="M4720" s="11">
        <v>0</v>
      </c>
      <c r="N4720" s="12">
        <v>1235.04</v>
      </c>
      <c r="O4720" s="12">
        <v>967.11</v>
      </c>
      <c r="P4720" s="12">
        <v>267.93</v>
      </c>
      <c r="Q4720" s="11">
        <v>0.21694034201321399</v>
      </c>
    </row>
    <row r="4721" spans="1:17" x14ac:dyDescent="0.45">
      <c r="A4721" t="s">
        <v>8404</v>
      </c>
      <c r="B4721" t="s">
        <v>7151</v>
      </c>
      <c r="C4721" t="s">
        <v>7</v>
      </c>
      <c r="D4721" t="s">
        <v>106</v>
      </c>
      <c r="E4721" t="s">
        <v>22</v>
      </c>
      <c r="F4721" s="9">
        <v>45897</v>
      </c>
      <c r="G4721" s="9" t="str">
        <f>TEXT(Ecommerce_Sales_Data[[#This Row],[Order_Date]],"dddd")</f>
        <v>Thursday</v>
      </c>
      <c r="H4721" t="s">
        <v>14757</v>
      </c>
      <c r="I4721" t="s">
        <v>14762</v>
      </c>
      <c r="J4721">
        <v>8</v>
      </c>
      <c r="K4721">
        <v>5</v>
      </c>
      <c r="L4721" s="12">
        <v>1400.09</v>
      </c>
      <c r="M4721" s="11">
        <v>0.1</v>
      </c>
      <c r="N4721" s="12">
        <v>6300.4</v>
      </c>
      <c r="O4721" s="12">
        <v>4807.71</v>
      </c>
      <c r="P4721" s="12">
        <v>1492.69</v>
      </c>
      <c r="Q4721" s="11">
        <v>0.23691987810297799</v>
      </c>
    </row>
    <row r="4722" spans="1:17" x14ac:dyDescent="0.45">
      <c r="A4722" t="s">
        <v>8405</v>
      </c>
      <c r="B4722" t="s">
        <v>8406</v>
      </c>
      <c r="C4722" t="s">
        <v>12</v>
      </c>
      <c r="D4722" t="s">
        <v>41</v>
      </c>
      <c r="E4722" t="s">
        <v>9</v>
      </c>
      <c r="F4722" s="9">
        <v>46022</v>
      </c>
      <c r="G4722" s="9" t="str">
        <f>TEXT(Ecommerce_Sales_Data[[#This Row],[Order_Date]],"dddd")</f>
        <v>Wednesday</v>
      </c>
      <c r="H4722" t="s">
        <v>14757</v>
      </c>
      <c r="I4722" t="s">
        <v>14770</v>
      </c>
      <c r="J4722">
        <v>12</v>
      </c>
      <c r="K4722">
        <v>3</v>
      </c>
      <c r="L4722" s="12">
        <v>4741.3</v>
      </c>
      <c r="M4722" s="11">
        <v>0</v>
      </c>
      <c r="N4722" s="12">
        <v>14223.9</v>
      </c>
      <c r="O4722" s="12">
        <v>11635.12</v>
      </c>
      <c r="P4722" s="12">
        <v>2588.7800000000002</v>
      </c>
      <c r="Q4722" s="11">
        <v>0.18200212318702999</v>
      </c>
    </row>
    <row r="4723" spans="1:17" x14ac:dyDescent="0.45">
      <c r="A4723" t="s">
        <v>8407</v>
      </c>
      <c r="B4723" t="s">
        <v>8408</v>
      </c>
      <c r="C4723" t="s">
        <v>12</v>
      </c>
      <c r="D4723" t="s">
        <v>13</v>
      </c>
      <c r="E4723" t="s">
        <v>14</v>
      </c>
      <c r="F4723" s="9">
        <v>45700</v>
      </c>
      <c r="G4723" s="9" t="str">
        <f>TEXT(Ecommerce_Sales_Data[[#This Row],[Order_Date]],"dddd")</f>
        <v>Wednesday</v>
      </c>
      <c r="H4723" t="s">
        <v>14757</v>
      </c>
      <c r="I4723" t="s">
        <v>14758</v>
      </c>
      <c r="J4723">
        <v>2</v>
      </c>
      <c r="K4723">
        <v>1</v>
      </c>
      <c r="L4723" s="12">
        <v>4305.07</v>
      </c>
      <c r="M4723" s="11">
        <v>0.1</v>
      </c>
      <c r="N4723" s="12">
        <v>3874.56</v>
      </c>
      <c r="O4723" s="12">
        <v>2806.77</v>
      </c>
      <c r="P4723" s="12">
        <v>1067.79</v>
      </c>
      <c r="Q4723" s="11">
        <v>0.27559000247770099</v>
      </c>
    </row>
    <row r="4724" spans="1:17" x14ac:dyDescent="0.45">
      <c r="A4724" t="s">
        <v>8409</v>
      </c>
      <c r="B4724" t="s">
        <v>4508</v>
      </c>
      <c r="C4724" t="s">
        <v>28</v>
      </c>
      <c r="D4724" t="s">
        <v>85</v>
      </c>
      <c r="E4724" t="s">
        <v>9</v>
      </c>
      <c r="F4724" s="9">
        <v>45501</v>
      </c>
      <c r="G4724" s="9" t="str">
        <f>TEXT(Ecommerce_Sales_Data[[#This Row],[Order_Date]],"dddd")</f>
        <v>Sunday</v>
      </c>
      <c r="H4724" t="s">
        <v>14761</v>
      </c>
      <c r="I4724" t="s">
        <v>14768</v>
      </c>
      <c r="J4724">
        <v>7</v>
      </c>
      <c r="K4724">
        <v>1</v>
      </c>
      <c r="L4724" s="12">
        <v>3568.67</v>
      </c>
      <c r="M4724" s="11">
        <v>0.15</v>
      </c>
      <c r="N4724" s="12">
        <v>3033.37</v>
      </c>
      <c r="O4724" s="12">
        <v>1958.52</v>
      </c>
      <c r="P4724" s="12">
        <v>1074.8499999999999</v>
      </c>
      <c r="Q4724" s="11">
        <v>0.354341870592773</v>
      </c>
    </row>
    <row r="4725" spans="1:17" x14ac:dyDescent="0.45">
      <c r="A4725" t="s">
        <v>8410</v>
      </c>
      <c r="B4725" t="s">
        <v>2665</v>
      </c>
      <c r="C4725" t="s">
        <v>12</v>
      </c>
      <c r="D4725" t="s">
        <v>32</v>
      </c>
      <c r="E4725" t="s">
        <v>9</v>
      </c>
      <c r="F4725" s="9">
        <v>45487</v>
      </c>
      <c r="G4725" s="9" t="str">
        <f>TEXT(Ecommerce_Sales_Data[[#This Row],[Order_Date]],"dddd")</f>
        <v>Sunday</v>
      </c>
      <c r="H4725" t="s">
        <v>14761</v>
      </c>
      <c r="I4725" t="s">
        <v>14768</v>
      </c>
      <c r="J4725">
        <v>7</v>
      </c>
      <c r="K4725">
        <v>5</v>
      </c>
      <c r="L4725" s="12">
        <v>4208.16</v>
      </c>
      <c r="M4725" s="11">
        <v>0.1</v>
      </c>
      <c r="N4725" s="12">
        <v>18936.72</v>
      </c>
      <c r="O4725" s="12">
        <v>15038.59</v>
      </c>
      <c r="P4725" s="12">
        <v>3898.13</v>
      </c>
      <c r="Q4725" s="11">
        <v>0.20585032677253501</v>
      </c>
    </row>
    <row r="4726" spans="1:17" x14ac:dyDescent="0.45">
      <c r="A4726" t="s">
        <v>8411</v>
      </c>
      <c r="B4726" t="s">
        <v>8412</v>
      </c>
      <c r="C4726" t="s">
        <v>28</v>
      </c>
      <c r="D4726" t="s">
        <v>85</v>
      </c>
      <c r="E4726" t="s">
        <v>4</v>
      </c>
      <c r="F4726" s="9">
        <v>45501</v>
      </c>
      <c r="G4726" s="9" t="str">
        <f>TEXT(Ecommerce_Sales_Data[[#This Row],[Order_Date]],"dddd")</f>
        <v>Sunday</v>
      </c>
      <c r="H4726" t="s">
        <v>14761</v>
      </c>
      <c r="I4726" t="s">
        <v>14768</v>
      </c>
      <c r="J4726">
        <v>7</v>
      </c>
      <c r="K4726">
        <v>1</v>
      </c>
      <c r="L4726" s="12">
        <v>817.87</v>
      </c>
      <c r="M4726" s="11">
        <v>0.1</v>
      </c>
      <c r="N4726" s="12">
        <v>736.08</v>
      </c>
      <c r="O4726" s="12">
        <v>586.12</v>
      </c>
      <c r="P4726" s="12">
        <v>149.96</v>
      </c>
      <c r="Q4726" s="11">
        <v>0.203727855667862</v>
      </c>
    </row>
    <row r="4727" spans="1:17" x14ac:dyDescent="0.45">
      <c r="A4727" t="s">
        <v>8413</v>
      </c>
      <c r="B4727" t="s">
        <v>8414</v>
      </c>
      <c r="C4727" t="s">
        <v>12</v>
      </c>
      <c r="D4727" t="s">
        <v>13</v>
      </c>
      <c r="E4727" t="s">
        <v>9</v>
      </c>
      <c r="F4727" s="9">
        <v>45412</v>
      </c>
      <c r="G4727" s="9" t="str">
        <f>TEXT(Ecommerce_Sales_Data[[#This Row],[Order_Date]],"dddd")</f>
        <v>Tuesday</v>
      </c>
      <c r="H4727" t="s">
        <v>14757</v>
      </c>
      <c r="I4727" t="s">
        <v>14765</v>
      </c>
      <c r="J4727">
        <v>4</v>
      </c>
      <c r="K4727">
        <v>4</v>
      </c>
      <c r="L4727" s="12">
        <v>3715.31</v>
      </c>
      <c r="M4727" s="11">
        <v>0</v>
      </c>
      <c r="N4727" s="12">
        <v>14861.24</v>
      </c>
      <c r="O4727" s="12">
        <v>10607.22</v>
      </c>
      <c r="P4727" s="12">
        <v>4254.0200000000004</v>
      </c>
      <c r="Q4727" s="11">
        <v>0.28624933047309598</v>
      </c>
    </row>
    <row r="4728" spans="1:17" x14ac:dyDescent="0.45">
      <c r="A4728" t="s">
        <v>8415</v>
      </c>
      <c r="B4728" t="s">
        <v>3234</v>
      </c>
      <c r="C4728" t="s">
        <v>12</v>
      </c>
      <c r="D4728" t="s">
        <v>38</v>
      </c>
      <c r="E4728" t="s">
        <v>22</v>
      </c>
      <c r="F4728" s="9">
        <v>45320</v>
      </c>
      <c r="G4728" s="9" t="str">
        <f>TEXT(Ecommerce_Sales_Data[[#This Row],[Order_Date]],"dddd")</f>
        <v>Monday</v>
      </c>
      <c r="H4728" t="s">
        <v>14757</v>
      </c>
      <c r="I4728" t="s">
        <v>14767</v>
      </c>
      <c r="J4728">
        <v>1</v>
      </c>
      <c r="K4728">
        <v>4</v>
      </c>
      <c r="L4728" s="12">
        <v>2941.48</v>
      </c>
      <c r="M4728" s="11">
        <v>0.05</v>
      </c>
      <c r="N4728" s="12">
        <v>11177.62</v>
      </c>
      <c r="O4728" s="12">
        <v>8474.25</v>
      </c>
      <c r="P4728" s="12">
        <v>2703.37</v>
      </c>
      <c r="Q4728" s="11">
        <v>0.24185560074505999</v>
      </c>
    </row>
    <row r="4729" spans="1:17" x14ac:dyDescent="0.45">
      <c r="A4729" t="s">
        <v>8416</v>
      </c>
      <c r="B4729" t="s">
        <v>8417</v>
      </c>
      <c r="C4729" t="s">
        <v>12</v>
      </c>
      <c r="D4729" t="s">
        <v>32</v>
      </c>
      <c r="E4729" t="s">
        <v>22</v>
      </c>
      <c r="F4729" s="9">
        <v>45958</v>
      </c>
      <c r="G4729" s="9" t="str">
        <f>TEXT(Ecommerce_Sales_Data[[#This Row],[Order_Date]],"dddd")</f>
        <v>Tuesday</v>
      </c>
      <c r="H4729" t="s">
        <v>14757</v>
      </c>
      <c r="I4729" t="s">
        <v>14760</v>
      </c>
      <c r="J4729">
        <v>10</v>
      </c>
      <c r="K4729">
        <v>1</v>
      </c>
      <c r="L4729" s="12">
        <v>2524.94</v>
      </c>
      <c r="M4729" s="11">
        <v>0.05</v>
      </c>
      <c r="N4729" s="12">
        <v>2398.69</v>
      </c>
      <c r="O4729" s="12">
        <v>1450.05</v>
      </c>
      <c r="P4729" s="12">
        <v>948.64</v>
      </c>
      <c r="Q4729" s="11">
        <v>0.39548253421659302</v>
      </c>
    </row>
    <row r="4730" spans="1:17" x14ac:dyDescent="0.45">
      <c r="A4730" t="s">
        <v>8418</v>
      </c>
      <c r="B4730" t="s">
        <v>8419</v>
      </c>
      <c r="C4730" t="s">
        <v>20</v>
      </c>
      <c r="D4730" t="s">
        <v>60</v>
      </c>
      <c r="E4730" t="s">
        <v>9</v>
      </c>
      <c r="F4730" s="9">
        <v>45872</v>
      </c>
      <c r="G4730" s="9" t="str">
        <f>TEXT(Ecommerce_Sales_Data[[#This Row],[Order_Date]],"dddd")</f>
        <v>Sunday</v>
      </c>
      <c r="H4730" t="s">
        <v>14761</v>
      </c>
      <c r="I4730" t="s">
        <v>14762</v>
      </c>
      <c r="J4730">
        <v>8</v>
      </c>
      <c r="K4730">
        <v>3</v>
      </c>
      <c r="L4730" s="12">
        <v>4169.25</v>
      </c>
      <c r="M4730" s="11">
        <v>0.2</v>
      </c>
      <c r="N4730" s="12">
        <v>10006.200000000001</v>
      </c>
      <c r="O4730" s="12">
        <v>6596.09</v>
      </c>
      <c r="P4730" s="12">
        <v>3410.11</v>
      </c>
      <c r="Q4730" s="11">
        <v>0.34079970418340599</v>
      </c>
    </row>
    <row r="4731" spans="1:17" x14ac:dyDescent="0.45">
      <c r="A4731" t="s">
        <v>8420</v>
      </c>
      <c r="B4731" t="s">
        <v>8421</v>
      </c>
      <c r="C4731" t="s">
        <v>2</v>
      </c>
      <c r="D4731" t="s">
        <v>82</v>
      </c>
      <c r="E4731" t="s">
        <v>9</v>
      </c>
      <c r="F4731" s="9">
        <v>45779</v>
      </c>
      <c r="G4731" s="9" t="str">
        <f>TEXT(Ecommerce_Sales_Data[[#This Row],[Order_Date]],"dddd")</f>
        <v>Friday</v>
      </c>
      <c r="H4731" t="s">
        <v>14757</v>
      </c>
      <c r="I4731" t="s">
        <v>14763</v>
      </c>
      <c r="J4731">
        <v>5</v>
      </c>
      <c r="K4731">
        <v>2</v>
      </c>
      <c r="L4731" s="12">
        <v>3083.54</v>
      </c>
      <c r="M4731" s="11">
        <v>0</v>
      </c>
      <c r="N4731" s="12">
        <v>6167.08</v>
      </c>
      <c r="O4731" s="12">
        <v>4961.38</v>
      </c>
      <c r="P4731" s="12">
        <v>1205.7</v>
      </c>
      <c r="Q4731" s="11">
        <v>0.19550581474539</v>
      </c>
    </row>
    <row r="4732" spans="1:17" x14ac:dyDescent="0.45">
      <c r="A4732" t="s">
        <v>8422</v>
      </c>
      <c r="B4732" t="s">
        <v>8423</v>
      </c>
      <c r="C4732" t="s">
        <v>20</v>
      </c>
      <c r="D4732" t="s">
        <v>25</v>
      </c>
      <c r="E4732" t="s">
        <v>14</v>
      </c>
      <c r="F4732" s="9">
        <v>45462</v>
      </c>
      <c r="G4732" s="9" t="str">
        <f>TEXT(Ecommerce_Sales_Data[[#This Row],[Order_Date]],"dddd")</f>
        <v>Wednesday</v>
      </c>
      <c r="H4732" t="s">
        <v>14757</v>
      </c>
      <c r="I4732" t="s">
        <v>14759</v>
      </c>
      <c r="J4732">
        <v>6</v>
      </c>
      <c r="K4732">
        <v>2</v>
      </c>
      <c r="L4732" s="12">
        <v>4668.09</v>
      </c>
      <c r="M4732" s="11">
        <v>0.05</v>
      </c>
      <c r="N4732" s="12">
        <v>8869.3700000000008</v>
      </c>
      <c r="O4732" s="12">
        <v>7377.96</v>
      </c>
      <c r="P4732" s="12">
        <v>1491.41</v>
      </c>
      <c r="Q4732" s="11">
        <v>0.168152867678313</v>
      </c>
    </row>
    <row r="4733" spans="1:17" x14ac:dyDescent="0.45">
      <c r="A4733" t="s">
        <v>8424</v>
      </c>
      <c r="B4733" t="s">
        <v>8425</v>
      </c>
      <c r="C4733" t="s">
        <v>12</v>
      </c>
      <c r="D4733" t="s">
        <v>41</v>
      </c>
      <c r="E4733" t="s">
        <v>22</v>
      </c>
      <c r="F4733" s="9">
        <v>45353</v>
      </c>
      <c r="G4733" s="9" t="str">
        <f>TEXT(Ecommerce_Sales_Data[[#This Row],[Order_Date]],"dddd")</f>
        <v>Saturday</v>
      </c>
      <c r="H4733" t="s">
        <v>14761</v>
      </c>
      <c r="I4733" t="s">
        <v>14769</v>
      </c>
      <c r="J4733">
        <v>3</v>
      </c>
      <c r="K4733">
        <v>3</v>
      </c>
      <c r="L4733" s="12">
        <v>2393.6</v>
      </c>
      <c r="M4733" s="11">
        <v>0.1</v>
      </c>
      <c r="N4733" s="12">
        <v>6462.72</v>
      </c>
      <c r="O4733" s="12">
        <v>4919.6899999999996</v>
      </c>
      <c r="P4733" s="12">
        <v>1543.03</v>
      </c>
      <c r="Q4733" s="11">
        <v>0.23875860318875</v>
      </c>
    </row>
    <row r="4734" spans="1:17" x14ac:dyDescent="0.45">
      <c r="A4734" t="s">
        <v>8426</v>
      </c>
      <c r="B4734" t="s">
        <v>3658</v>
      </c>
      <c r="C4734" t="s">
        <v>7</v>
      </c>
      <c r="D4734" t="s">
        <v>8</v>
      </c>
      <c r="E4734" t="s">
        <v>14</v>
      </c>
      <c r="F4734" s="9">
        <v>45985</v>
      </c>
      <c r="G4734" s="9" t="str">
        <f>TEXT(Ecommerce_Sales_Data[[#This Row],[Order_Date]],"dddd")</f>
        <v>Monday</v>
      </c>
      <c r="H4734" t="s">
        <v>14757</v>
      </c>
      <c r="I4734" t="s">
        <v>14764</v>
      </c>
      <c r="J4734">
        <v>11</v>
      </c>
      <c r="K4734">
        <v>4</v>
      </c>
      <c r="L4734" s="12">
        <v>2280.0100000000002</v>
      </c>
      <c r="M4734" s="11">
        <v>0.15</v>
      </c>
      <c r="N4734" s="12">
        <v>7752.03</v>
      </c>
      <c r="O4734" s="12">
        <v>4978.74</v>
      </c>
      <c r="P4734" s="12">
        <v>2773.29</v>
      </c>
      <c r="Q4734" s="11">
        <v>0.35775016350555899</v>
      </c>
    </row>
    <row r="4735" spans="1:17" x14ac:dyDescent="0.45">
      <c r="A4735" t="s">
        <v>8427</v>
      </c>
      <c r="B4735" t="s">
        <v>1409</v>
      </c>
      <c r="C4735" t="s">
        <v>7</v>
      </c>
      <c r="D4735" t="s">
        <v>106</v>
      </c>
      <c r="E4735" t="s">
        <v>9</v>
      </c>
      <c r="F4735" s="9">
        <v>45765</v>
      </c>
      <c r="G4735" s="9" t="str">
        <f>TEXT(Ecommerce_Sales_Data[[#This Row],[Order_Date]],"dddd")</f>
        <v>Friday</v>
      </c>
      <c r="H4735" t="s">
        <v>14757</v>
      </c>
      <c r="I4735" t="s">
        <v>14765</v>
      </c>
      <c r="J4735">
        <v>4</v>
      </c>
      <c r="K4735">
        <v>5</v>
      </c>
      <c r="L4735" s="12">
        <v>2363.14</v>
      </c>
      <c r="M4735" s="11">
        <v>0.1</v>
      </c>
      <c r="N4735" s="12">
        <v>10634.13</v>
      </c>
      <c r="O4735" s="12">
        <v>8080.88</v>
      </c>
      <c r="P4735" s="12">
        <v>2553.25</v>
      </c>
      <c r="Q4735" s="11">
        <v>0.24009956620804901</v>
      </c>
    </row>
    <row r="4736" spans="1:17" x14ac:dyDescent="0.45">
      <c r="A4736" t="s">
        <v>8428</v>
      </c>
      <c r="B4736" t="s">
        <v>810</v>
      </c>
      <c r="C4736" t="s">
        <v>28</v>
      </c>
      <c r="D4736" t="s">
        <v>100</v>
      </c>
      <c r="E4736" t="s">
        <v>4</v>
      </c>
      <c r="F4736" s="9">
        <v>45822</v>
      </c>
      <c r="G4736" s="9" t="str">
        <f>TEXT(Ecommerce_Sales_Data[[#This Row],[Order_Date]],"dddd")</f>
        <v>Saturday</v>
      </c>
      <c r="H4736" t="s">
        <v>14761</v>
      </c>
      <c r="I4736" t="s">
        <v>14759</v>
      </c>
      <c r="J4736">
        <v>6</v>
      </c>
      <c r="K4736">
        <v>3</v>
      </c>
      <c r="L4736" s="12">
        <v>179.9</v>
      </c>
      <c r="M4736" s="11">
        <v>0.2</v>
      </c>
      <c r="N4736" s="12">
        <v>431.76</v>
      </c>
      <c r="O4736" s="12">
        <v>277.83999999999997</v>
      </c>
      <c r="P4736" s="12">
        <v>153.91999999999999</v>
      </c>
      <c r="Q4736" s="11">
        <v>0.356494348712248</v>
      </c>
    </row>
    <row r="4737" spans="1:17" x14ac:dyDescent="0.45">
      <c r="A4737" t="s">
        <v>8429</v>
      </c>
      <c r="B4737" t="s">
        <v>8430</v>
      </c>
      <c r="C4737" t="s">
        <v>20</v>
      </c>
      <c r="D4737" t="s">
        <v>103</v>
      </c>
      <c r="E4737" t="s">
        <v>14</v>
      </c>
      <c r="F4737" s="9">
        <v>45529</v>
      </c>
      <c r="G4737" s="9" t="str">
        <f>TEXT(Ecommerce_Sales_Data[[#This Row],[Order_Date]],"dddd")</f>
        <v>Sunday</v>
      </c>
      <c r="H4737" t="s">
        <v>14761</v>
      </c>
      <c r="I4737" t="s">
        <v>14762</v>
      </c>
      <c r="J4737">
        <v>8</v>
      </c>
      <c r="K4737">
        <v>2</v>
      </c>
      <c r="L4737" s="12">
        <v>1104.9000000000001</v>
      </c>
      <c r="M4737" s="11">
        <v>0.15</v>
      </c>
      <c r="N4737" s="12">
        <v>1878.33</v>
      </c>
      <c r="O4737" s="12">
        <v>1397.08</v>
      </c>
      <c r="P4737" s="12">
        <v>481.25</v>
      </c>
      <c r="Q4737" s="11">
        <v>0.25621163480325598</v>
      </c>
    </row>
    <row r="4738" spans="1:17" x14ac:dyDescent="0.45">
      <c r="A4738" t="s">
        <v>8431</v>
      </c>
      <c r="B4738" t="s">
        <v>8432</v>
      </c>
      <c r="C4738" t="s">
        <v>2</v>
      </c>
      <c r="D4738" t="s">
        <v>68</v>
      </c>
      <c r="E4738" t="s">
        <v>4</v>
      </c>
      <c r="F4738" s="9">
        <v>45738</v>
      </c>
      <c r="G4738" s="9" t="str">
        <f>TEXT(Ecommerce_Sales_Data[[#This Row],[Order_Date]],"dddd")</f>
        <v>Saturday</v>
      </c>
      <c r="H4738" t="s">
        <v>14761</v>
      </c>
      <c r="I4738" t="s">
        <v>14769</v>
      </c>
      <c r="J4738">
        <v>3</v>
      </c>
      <c r="K4738">
        <v>5</v>
      </c>
      <c r="L4738" s="12">
        <v>1870.56</v>
      </c>
      <c r="M4738" s="11">
        <v>0.1</v>
      </c>
      <c r="N4738" s="12">
        <v>8417.52</v>
      </c>
      <c r="O4738" s="12">
        <v>5352.86</v>
      </c>
      <c r="P4738" s="12">
        <v>3064.66</v>
      </c>
      <c r="Q4738" s="11">
        <v>0.364081107024397</v>
      </c>
    </row>
    <row r="4739" spans="1:17" x14ac:dyDescent="0.45">
      <c r="A4739" t="s">
        <v>8433</v>
      </c>
      <c r="B4739" t="s">
        <v>8434</v>
      </c>
      <c r="C4739" t="s">
        <v>7</v>
      </c>
      <c r="D4739" t="s">
        <v>71</v>
      </c>
      <c r="E4739" t="s">
        <v>14</v>
      </c>
      <c r="F4739" s="9">
        <v>45496</v>
      </c>
      <c r="G4739" s="9" t="str">
        <f>TEXT(Ecommerce_Sales_Data[[#This Row],[Order_Date]],"dddd")</f>
        <v>Tuesday</v>
      </c>
      <c r="H4739" t="s">
        <v>14757</v>
      </c>
      <c r="I4739" t="s">
        <v>14768</v>
      </c>
      <c r="J4739">
        <v>7</v>
      </c>
      <c r="K4739">
        <v>4</v>
      </c>
      <c r="L4739" s="12">
        <v>3626.96</v>
      </c>
      <c r="M4739" s="11">
        <v>0.15</v>
      </c>
      <c r="N4739" s="12">
        <v>12331.66</v>
      </c>
      <c r="O4739" s="12">
        <v>8470.56</v>
      </c>
      <c r="P4739" s="12">
        <v>3861.1</v>
      </c>
      <c r="Q4739" s="11">
        <v>0.31310464284613798</v>
      </c>
    </row>
    <row r="4740" spans="1:17" x14ac:dyDescent="0.45">
      <c r="A4740" t="s">
        <v>8435</v>
      </c>
      <c r="B4740" t="s">
        <v>8436</v>
      </c>
      <c r="C4740" t="s">
        <v>2</v>
      </c>
      <c r="D4740" t="s">
        <v>82</v>
      </c>
      <c r="E4740" t="s">
        <v>9</v>
      </c>
      <c r="F4740" s="9">
        <v>45681</v>
      </c>
      <c r="G4740" s="9" t="str">
        <f>TEXT(Ecommerce_Sales_Data[[#This Row],[Order_Date]],"dddd")</f>
        <v>Friday</v>
      </c>
      <c r="H4740" t="s">
        <v>14757</v>
      </c>
      <c r="I4740" t="s">
        <v>14767</v>
      </c>
      <c r="J4740">
        <v>1</v>
      </c>
      <c r="K4740">
        <v>2</v>
      </c>
      <c r="L4740" s="12">
        <v>1262.68</v>
      </c>
      <c r="M4740" s="11">
        <v>0.1</v>
      </c>
      <c r="N4740" s="12">
        <v>2272.8200000000002</v>
      </c>
      <c r="O4740" s="12">
        <v>1689.15</v>
      </c>
      <c r="P4740" s="12">
        <v>583.66999999999996</v>
      </c>
      <c r="Q4740" s="11">
        <v>0.25680432238364698</v>
      </c>
    </row>
    <row r="4741" spans="1:17" x14ac:dyDescent="0.45">
      <c r="A4741" t="s">
        <v>8437</v>
      </c>
      <c r="B4741" t="s">
        <v>3161</v>
      </c>
      <c r="C4741" t="s">
        <v>2</v>
      </c>
      <c r="D4741" t="s">
        <v>82</v>
      </c>
      <c r="E4741" t="s">
        <v>4</v>
      </c>
      <c r="F4741" s="9">
        <v>45480</v>
      </c>
      <c r="G4741" s="9" t="str">
        <f>TEXT(Ecommerce_Sales_Data[[#This Row],[Order_Date]],"dddd")</f>
        <v>Sunday</v>
      </c>
      <c r="H4741" t="s">
        <v>14761</v>
      </c>
      <c r="I4741" t="s">
        <v>14768</v>
      </c>
      <c r="J4741">
        <v>7</v>
      </c>
      <c r="K4741">
        <v>4</v>
      </c>
      <c r="L4741" s="12">
        <v>497.27</v>
      </c>
      <c r="M4741" s="11">
        <v>0.2</v>
      </c>
      <c r="N4741" s="12">
        <v>1591.26</v>
      </c>
      <c r="O4741" s="12">
        <v>1318.45</v>
      </c>
      <c r="P4741" s="12">
        <v>272.81</v>
      </c>
      <c r="Q4741" s="11">
        <v>0.17144275605494999</v>
      </c>
    </row>
    <row r="4742" spans="1:17" x14ac:dyDescent="0.45">
      <c r="A4742" t="s">
        <v>8438</v>
      </c>
      <c r="B4742" t="s">
        <v>8439</v>
      </c>
      <c r="C4742" t="s">
        <v>28</v>
      </c>
      <c r="D4742" t="s">
        <v>100</v>
      </c>
      <c r="E4742" t="s">
        <v>9</v>
      </c>
      <c r="F4742" s="9">
        <v>45585</v>
      </c>
      <c r="G4742" s="9" t="str">
        <f>TEXT(Ecommerce_Sales_Data[[#This Row],[Order_Date]],"dddd")</f>
        <v>Sunday</v>
      </c>
      <c r="H4742" t="s">
        <v>14761</v>
      </c>
      <c r="I4742" t="s">
        <v>14760</v>
      </c>
      <c r="J4742">
        <v>10</v>
      </c>
      <c r="K4742">
        <v>3</v>
      </c>
      <c r="L4742" s="12">
        <v>2295.65</v>
      </c>
      <c r="M4742" s="11">
        <v>0.05</v>
      </c>
      <c r="N4742" s="12">
        <v>6542.6</v>
      </c>
      <c r="O4742" s="12">
        <v>5517.55</v>
      </c>
      <c r="P4742" s="12">
        <v>1025.05</v>
      </c>
      <c r="Q4742" s="11">
        <v>0.156673188029224</v>
      </c>
    </row>
    <row r="4743" spans="1:17" x14ac:dyDescent="0.45">
      <c r="A4743" t="s">
        <v>8440</v>
      </c>
      <c r="B4743" t="s">
        <v>3338</v>
      </c>
      <c r="C4743" t="s">
        <v>2</v>
      </c>
      <c r="D4743" t="s">
        <v>3</v>
      </c>
      <c r="E4743" t="s">
        <v>4</v>
      </c>
      <c r="F4743" s="9">
        <v>45817</v>
      </c>
      <c r="G4743" s="9" t="str">
        <f>TEXT(Ecommerce_Sales_Data[[#This Row],[Order_Date]],"dddd")</f>
        <v>Monday</v>
      </c>
      <c r="H4743" t="s">
        <v>14757</v>
      </c>
      <c r="I4743" t="s">
        <v>14759</v>
      </c>
      <c r="J4743">
        <v>6</v>
      </c>
      <c r="K4743">
        <v>2</v>
      </c>
      <c r="L4743" s="12">
        <v>3285.87</v>
      </c>
      <c r="M4743" s="11">
        <v>0.05</v>
      </c>
      <c r="N4743" s="12">
        <v>6243.15</v>
      </c>
      <c r="O4743" s="12">
        <v>3944.3</v>
      </c>
      <c r="P4743" s="12">
        <v>2298.85</v>
      </c>
      <c r="Q4743" s="11">
        <v>0.36821956864723698</v>
      </c>
    </row>
    <row r="4744" spans="1:17" x14ac:dyDescent="0.45">
      <c r="A4744" t="s">
        <v>8441</v>
      </c>
      <c r="B4744" t="s">
        <v>5161</v>
      </c>
      <c r="C4744" t="s">
        <v>7</v>
      </c>
      <c r="D4744" t="s">
        <v>8</v>
      </c>
      <c r="E4744" t="s">
        <v>22</v>
      </c>
      <c r="F4744" s="9">
        <v>45341</v>
      </c>
      <c r="G4744" s="9" t="str">
        <f>TEXT(Ecommerce_Sales_Data[[#This Row],[Order_Date]],"dddd")</f>
        <v>Monday</v>
      </c>
      <c r="H4744" t="s">
        <v>14757</v>
      </c>
      <c r="I4744" t="s">
        <v>14758</v>
      </c>
      <c r="J4744">
        <v>2</v>
      </c>
      <c r="K4744">
        <v>1</v>
      </c>
      <c r="L4744" s="12">
        <v>2692.9</v>
      </c>
      <c r="M4744" s="11">
        <v>0</v>
      </c>
      <c r="N4744" s="12">
        <v>2692.9</v>
      </c>
      <c r="O4744" s="12">
        <v>1962.08</v>
      </c>
      <c r="P4744" s="12">
        <v>730.82</v>
      </c>
      <c r="Q4744" s="11">
        <v>0.27138772327230898</v>
      </c>
    </row>
    <row r="4745" spans="1:17" x14ac:dyDescent="0.45">
      <c r="A4745" t="s">
        <v>8442</v>
      </c>
      <c r="B4745" t="s">
        <v>8443</v>
      </c>
      <c r="C4745" t="s">
        <v>20</v>
      </c>
      <c r="D4745" t="s">
        <v>25</v>
      </c>
      <c r="E4745" t="s">
        <v>4</v>
      </c>
      <c r="F4745" s="9">
        <v>45507</v>
      </c>
      <c r="G4745" s="9" t="str">
        <f>TEXT(Ecommerce_Sales_Data[[#This Row],[Order_Date]],"dddd")</f>
        <v>Saturday</v>
      </c>
      <c r="H4745" t="s">
        <v>14761</v>
      </c>
      <c r="I4745" t="s">
        <v>14762</v>
      </c>
      <c r="J4745">
        <v>8</v>
      </c>
      <c r="K4745">
        <v>1</v>
      </c>
      <c r="L4745" s="12">
        <v>2760.37</v>
      </c>
      <c r="M4745" s="11">
        <v>0</v>
      </c>
      <c r="N4745" s="12">
        <v>2760.37</v>
      </c>
      <c r="O4745" s="12">
        <v>2215.6</v>
      </c>
      <c r="P4745" s="12">
        <v>544.77</v>
      </c>
      <c r="Q4745" s="11">
        <v>0.197353977908759</v>
      </c>
    </row>
    <row r="4746" spans="1:17" x14ac:dyDescent="0.45">
      <c r="A4746" t="s">
        <v>8444</v>
      </c>
      <c r="B4746" t="s">
        <v>8445</v>
      </c>
      <c r="C4746" t="s">
        <v>2</v>
      </c>
      <c r="D4746" t="s">
        <v>65</v>
      </c>
      <c r="E4746" t="s">
        <v>22</v>
      </c>
      <c r="F4746" s="9">
        <v>45855</v>
      </c>
      <c r="G4746" s="9" t="str">
        <f>TEXT(Ecommerce_Sales_Data[[#This Row],[Order_Date]],"dddd")</f>
        <v>Thursday</v>
      </c>
      <c r="H4746" t="s">
        <v>14757</v>
      </c>
      <c r="I4746" t="s">
        <v>14768</v>
      </c>
      <c r="J4746">
        <v>7</v>
      </c>
      <c r="K4746">
        <v>4</v>
      </c>
      <c r="L4746" s="12">
        <v>2990.62</v>
      </c>
      <c r="M4746" s="11">
        <v>0</v>
      </c>
      <c r="N4746" s="12">
        <v>11962.48</v>
      </c>
      <c r="O4746" s="12">
        <v>9781.1200000000008</v>
      </c>
      <c r="P4746" s="12">
        <v>2181.36</v>
      </c>
      <c r="Q4746" s="11">
        <v>0.18235014812981901</v>
      </c>
    </row>
    <row r="4747" spans="1:17" x14ac:dyDescent="0.45">
      <c r="A4747" t="s">
        <v>8446</v>
      </c>
      <c r="B4747" t="s">
        <v>8447</v>
      </c>
      <c r="C4747" t="s">
        <v>28</v>
      </c>
      <c r="D4747" t="s">
        <v>137</v>
      </c>
      <c r="E4747" t="s">
        <v>14</v>
      </c>
      <c r="F4747" s="9">
        <v>45912</v>
      </c>
      <c r="G4747" s="9" t="str">
        <f>TEXT(Ecommerce_Sales_Data[[#This Row],[Order_Date]],"dddd")</f>
        <v>Friday</v>
      </c>
      <c r="H4747" t="s">
        <v>14757</v>
      </c>
      <c r="I4747" t="s">
        <v>14766</v>
      </c>
      <c r="J4747">
        <v>9</v>
      </c>
      <c r="K4747">
        <v>3</v>
      </c>
      <c r="L4747" s="12">
        <v>1475.68</v>
      </c>
      <c r="M4747" s="11">
        <v>0.15</v>
      </c>
      <c r="N4747" s="12">
        <v>3762.98</v>
      </c>
      <c r="O4747" s="12">
        <v>2734.75</v>
      </c>
      <c r="P4747" s="12">
        <v>1028.23</v>
      </c>
      <c r="Q4747" s="11">
        <v>0.27324886127484099</v>
      </c>
    </row>
    <row r="4748" spans="1:17" x14ac:dyDescent="0.45">
      <c r="A4748" t="s">
        <v>8448</v>
      </c>
      <c r="B4748" t="s">
        <v>8449</v>
      </c>
      <c r="C4748" t="s">
        <v>7</v>
      </c>
      <c r="D4748" t="s">
        <v>71</v>
      </c>
      <c r="E4748" t="s">
        <v>9</v>
      </c>
      <c r="F4748" s="9">
        <v>45321</v>
      </c>
      <c r="G4748" s="9" t="str">
        <f>TEXT(Ecommerce_Sales_Data[[#This Row],[Order_Date]],"dddd")</f>
        <v>Tuesday</v>
      </c>
      <c r="H4748" t="s">
        <v>14757</v>
      </c>
      <c r="I4748" t="s">
        <v>14767</v>
      </c>
      <c r="J4748">
        <v>1</v>
      </c>
      <c r="K4748">
        <v>5</v>
      </c>
      <c r="L4748" s="12">
        <v>3557.67</v>
      </c>
      <c r="M4748" s="11">
        <v>0</v>
      </c>
      <c r="N4748" s="12">
        <v>17788.349999999999</v>
      </c>
      <c r="O4748" s="12">
        <v>11201.78</v>
      </c>
      <c r="P4748" s="12">
        <v>6586.57</v>
      </c>
      <c r="Q4748" s="11">
        <v>0.37027436496358601</v>
      </c>
    </row>
    <row r="4749" spans="1:17" x14ac:dyDescent="0.45">
      <c r="A4749" t="s">
        <v>8450</v>
      </c>
      <c r="B4749" t="s">
        <v>4082</v>
      </c>
      <c r="C4749" t="s">
        <v>20</v>
      </c>
      <c r="D4749" t="s">
        <v>60</v>
      </c>
      <c r="E4749" t="s">
        <v>22</v>
      </c>
      <c r="F4749" s="9">
        <v>45490</v>
      </c>
      <c r="G4749" s="9" t="str">
        <f>TEXT(Ecommerce_Sales_Data[[#This Row],[Order_Date]],"dddd")</f>
        <v>Wednesday</v>
      </c>
      <c r="H4749" t="s">
        <v>14757</v>
      </c>
      <c r="I4749" t="s">
        <v>14768</v>
      </c>
      <c r="J4749">
        <v>7</v>
      </c>
      <c r="K4749">
        <v>4</v>
      </c>
      <c r="L4749" s="12">
        <v>4755.53</v>
      </c>
      <c r="M4749" s="11">
        <v>0.05</v>
      </c>
      <c r="N4749" s="12">
        <v>18071.009999999998</v>
      </c>
      <c r="O4749" s="12">
        <v>14000.25</v>
      </c>
      <c r="P4749" s="12">
        <v>4070.76</v>
      </c>
      <c r="Q4749" s="11">
        <v>0.22526466423293401</v>
      </c>
    </row>
    <row r="4750" spans="1:17" x14ac:dyDescent="0.45">
      <c r="A4750" t="s">
        <v>8451</v>
      </c>
      <c r="B4750" t="s">
        <v>8452</v>
      </c>
      <c r="C4750" t="s">
        <v>20</v>
      </c>
      <c r="D4750" t="s">
        <v>103</v>
      </c>
      <c r="E4750" t="s">
        <v>4</v>
      </c>
      <c r="F4750" s="9">
        <v>45749</v>
      </c>
      <c r="G4750" s="9" t="str">
        <f>TEXT(Ecommerce_Sales_Data[[#This Row],[Order_Date]],"dddd")</f>
        <v>Wednesday</v>
      </c>
      <c r="H4750" t="s">
        <v>14757</v>
      </c>
      <c r="I4750" t="s">
        <v>14765</v>
      </c>
      <c r="J4750">
        <v>4</v>
      </c>
      <c r="K4750">
        <v>5</v>
      </c>
      <c r="L4750" s="12">
        <v>995.18</v>
      </c>
      <c r="M4750" s="11">
        <v>0.2</v>
      </c>
      <c r="N4750" s="12">
        <v>3980.72</v>
      </c>
      <c r="O4750" s="12">
        <v>2511.06</v>
      </c>
      <c r="P4750" s="12">
        <v>1469.66</v>
      </c>
      <c r="Q4750" s="11">
        <v>0.36919451757471</v>
      </c>
    </row>
    <row r="4751" spans="1:17" x14ac:dyDescent="0.45">
      <c r="A4751" t="s">
        <v>8453</v>
      </c>
      <c r="B4751" t="s">
        <v>5988</v>
      </c>
      <c r="C4751" t="s">
        <v>12</v>
      </c>
      <c r="D4751" t="s">
        <v>111</v>
      </c>
      <c r="E4751" t="s">
        <v>14</v>
      </c>
      <c r="F4751" s="9">
        <v>45896</v>
      </c>
      <c r="G4751" s="9" t="str">
        <f>TEXT(Ecommerce_Sales_Data[[#This Row],[Order_Date]],"dddd")</f>
        <v>Wednesday</v>
      </c>
      <c r="H4751" t="s">
        <v>14757</v>
      </c>
      <c r="I4751" t="s">
        <v>14762</v>
      </c>
      <c r="J4751">
        <v>8</v>
      </c>
      <c r="K4751">
        <v>1</v>
      </c>
      <c r="L4751" s="12">
        <v>186.8</v>
      </c>
      <c r="M4751" s="11">
        <v>0.05</v>
      </c>
      <c r="N4751" s="12">
        <v>177.46</v>
      </c>
      <c r="O4751" s="12">
        <v>145.43</v>
      </c>
      <c r="P4751" s="12">
        <v>32.03</v>
      </c>
      <c r="Q4751" s="11">
        <v>0.18049137833878101</v>
      </c>
    </row>
    <row r="4752" spans="1:17" x14ac:dyDescent="0.45">
      <c r="A4752" t="s">
        <v>8454</v>
      </c>
      <c r="B4752" t="s">
        <v>8455</v>
      </c>
      <c r="C4752" t="s">
        <v>20</v>
      </c>
      <c r="D4752" t="s">
        <v>60</v>
      </c>
      <c r="E4752" t="s">
        <v>4</v>
      </c>
      <c r="F4752" s="9">
        <v>45523</v>
      </c>
      <c r="G4752" s="9" t="str">
        <f>TEXT(Ecommerce_Sales_Data[[#This Row],[Order_Date]],"dddd")</f>
        <v>Monday</v>
      </c>
      <c r="H4752" t="s">
        <v>14757</v>
      </c>
      <c r="I4752" t="s">
        <v>14762</v>
      </c>
      <c r="J4752">
        <v>8</v>
      </c>
      <c r="K4752">
        <v>4</v>
      </c>
      <c r="L4752" s="12">
        <v>2882.32</v>
      </c>
      <c r="M4752" s="11">
        <v>0</v>
      </c>
      <c r="N4752" s="12">
        <v>11529.28</v>
      </c>
      <c r="O4752" s="12">
        <v>9796.2099999999991</v>
      </c>
      <c r="P4752" s="12">
        <v>1733.07</v>
      </c>
      <c r="Q4752" s="11">
        <v>0.150319013849954</v>
      </c>
    </row>
    <row r="4753" spans="1:17" x14ac:dyDescent="0.45">
      <c r="A4753" t="s">
        <v>8456</v>
      </c>
      <c r="B4753" t="s">
        <v>8457</v>
      </c>
      <c r="C4753" t="s">
        <v>20</v>
      </c>
      <c r="D4753" t="s">
        <v>25</v>
      </c>
      <c r="E4753" t="s">
        <v>22</v>
      </c>
      <c r="F4753" s="9">
        <v>45983</v>
      </c>
      <c r="G4753" s="9" t="str">
        <f>TEXT(Ecommerce_Sales_Data[[#This Row],[Order_Date]],"dddd")</f>
        <v>Saturday</v>
      </c>
      <c r="H4753" t="s">
        <v>14761</v>
      </c>
      <c r="I4753" t="s">
        <v>14764</v>
      </c>
      <c r="J4753">
        <v>11</v>
      </c>
      <c r="K4753">
        <v>4</v>
      </c>
      <c r="L4753" s="12">
        <v>2626.41</v>
      </c>
      <c r="M4753" s="11">
        <v>0.1</v>
      </c>
      <c r="N4753" s="12">
        <v>9455.08</v>
      </c>
      <c r="O4753" s="12">
        <v>6045.92</v>
      </c>
      <c r="P4753" s="12">
        <v>3409.16</v>
      </c>
      <c r="Q4753" s="11">
        <v>0.36056384504414601</v>
      </c>
    </row>
    <row r="4754" spans="1:17" x14ac:dyDescent="0.45">
      <c r="A4754" t="s">
        <v>8458</v>
      </c>
      <c r="B4754" t="s">
        <v>755</v>
      </c>
      <c r="C4754" t="s">
        <v>2</v>
      </c>
      <c r="D4754" t="s">
        <v>68</v>
      </c>
      <c r="E4754" t="s">
        <v>14</v>
      </c>
      <c r="F4754" s="9">
        <v>45609</v>
      </c>
      <c r="G4754" s="9" t="str">
        <f>TEXT(Ecommerce_Sales_Data[[#This Row],[Order_Date]],"dddd")</f>
        <v>Wednesday</v>
      </c>
      <c r="H4754" t="s">
        <v>14757</v>
      </c>
      <c r="I4754" t="s">
        <v>14764</v>
      </c>
      <c r="J4754">
        <v>11</v>
      </c>
      <c r="K4754">
        <v>5</v>
      </c>
      <c r="L4754" s="12">
        <v>2144.9699999999998</v>
      </c>
      <c r="M4754" s="11">
        <v>0.05</v>
      </c>
      <c r="N4754" s="12">
        <v>10188.61</v>
      </c>
      <c r="O4754" s="12">
        <v>8589.93</v>
      </c>
      <c r="P4754" s="12">
        <v>1598.68</v>
      </c>
      <c r="Q4754" s="11">
        <v>0.15690854787846401</v>
      </c>
    </row>
    <row r="4755" spans="1:17" x14ac:dyDescent="0.45">
      <c r="A4755" t="s">
        <v>8459</v>
      </c>
      <c r="B4755" t="s">
        <v>1747</v>
      </c>
      <c r="C4755" t="s">
        <v>28</v>
      </c>
      <c r="D4755" t="s">
        <v>85</v>
      </c>
      <c r="E4755" t="s">
        <v>22</v>
      </c>
      <c r="F4755" s="9">
        <v>45576</v>
      </c>
      <c r="G4755" s="9" t="str">
        <f>TEXT(Ecommerce_Sales_Data[[#This Row],[Order_Date]],"dddd")</f>
        <v>Friday</v>
      </c>
      <c r="H4755" t="s">
        <v>14757</v>
      </c>
      <c r="I4755" t="s">
        <v>14760</v>
      </c>
      <c r="J4755">
        <v>10</v>
      </c>
      <c r="K4755">
        <v>5</v>
      </c>
      <c r="L4755" s="12">
        <v>4411.93</v>
      </c>
      <c r="M4755" s="11">
        <v>0.05</v>
      </c>
      <c r="N4755" s="12">
        <v>20956.669999999998</v>
      </c>
      <c r="O4755" s="12">
        <v>13102.14</v>
      </c>
      <c r="P4755" s="12">
        <v>7854.53</v>
      </c>
      <c r="Q4755" s="11">
        <v>0.37479857248312798</v>
      </c>
    </row>
    <row r="4756" spans="1:17" x14ac:dyDescent="0.45">
      <c r="A4756" t="s">
        <v>8460</v>
      </c>
      <c r="B4756" t="s">
        <v>8461</v>
      </c>
      <c r="C4756" t="s">
        <v>2</v>
      </c>
      <c r="D4756" t="s">
        <v>65</v>
      </c>
      <c r="E4756" t="s">
        <v>4</v>
      </c>
      <c r="F4756" s="9">
        <v>45627</v>
      </c>
      <c r="G4756" s="9" t="str">
        <f>TEXT(Ecommerce_Sales_Data[[#This Row],[Order_Date]],"dddd")</f>
        <v>Sunday</v>
      </c>
      <c r="H4756" t="s">
        <v>14761</v>
      </c>
      <c r="I4756" t="s">
        <v>14770</v>
      </c>
      <c r="J4756">
        <v>12</v>
      </c>
      <c r="K4756">
        <v>1</v>
      </c>
      <c r="L4756" s="12">
        <v>4207.1400000000003</v>
      </c>
      <c r="M4756" s="11">
        <v>0.05</v>
      </c>
      <c r="N4756" s="12">
        <v>3996.78</v>
      </c>
      <c r="O4756" s="12">
        <v>2868.01</v>
      </c>
      <c r="P4756" s="12">
        <v>1128.77</v>
      </c>
      <c r="Q4756" s="11">
        <v>0.28241984797762199</v>
      </c>
    </row>
    <row r="4757" spans="1:17" x14ac:dyDescent="0.45">
      <c r="A4757" t="s">
        <v>8462</v>
      </c>
      <c r="B4757" t="s">
        <v>7616</v>
      </c>
      <c r="C4757" t="s">
        <v>20</v>
      </c>
      <c r="D4757" t="s">
        <v>60</v>
      </c>
      <c r="E4757" t="s">
        <v>4</v>
      </c>
      <c r="F4757" s="9">
        <v>45892</v>
      </c>
      <c r="G4757" s="9" t="str">
        <f>TEXT(Ecommerce_Sales_Data[[#This Row],[Order_Date]],"dddd")</f>
        <v>Saturday</v>
      </c>
      <c r="H4757" t="s">
        <v>14761</v>
      </c>
      <c r="I4757" t="s">
        <v>14762</v>
      </c>
      <c r="J4757">
        <v>8</v>
      </c>
      <c r="K4757">
        <v>4</v>
      </c>
      <c r="L4757" s="12">
        <v>1780.16</v>
      </c>
      <c r="M4757" s="11">
        <v>0.2</v>
      </c>
      <c r="N4757" s="12">
        <v>5696.51</v>
      </c>
      <c r="O4757" s="12">
        <v>3883.14</v>
      </c>
      <c r="P4757" s="12">
        <v>1813.37</v>
      </c>
      <c r="Q4757" s="11">
        <v>0.31832999503204601</v>
      </c>
    </row>
    <row r="4758" spans="1:17" x14ac:dyDescent="0.45">
      <c r="A4758" t="s">
        <v>8463</v>
      </c>
      <c r="B4758" t="s">
        <v>8464</v>
      </c>
      <c r="C4758" t="s">
        <v>20</v>
      </c>
      <c r="D4758" t="s">
        <v>25</v>
      </c>
      <c r="E4758" t="s">
        <v>9</v>
      </c>
      <c r="F4758" s="9">
        <v>45560</v>
      </c>
      <c r="G4758" s="9" t="str">
        <f>TEXT(Ecommerce_Sales_Data[[#This Row],[Order_Date]],"dddd")</f>
        <v>Wednesday</v>
      </c>
      <c r="H4758" t="s">
        <v>14757</v>
      </c>
      <c r="I4758" t="s">
        <v>14766</v>
      </c>
      <c r="J4758">
        <v>9</v>
      </c>
      <c r="K4758">
        <v>2</v>
      </c>
      <c r="L4758" s="12">
        <v>565.97</v>
      </c>
      <c r="M4758" s="11">
        <v>0.15</v>
      </c>
      <c r="N4758" s="12">
        <v>962.15</v>
      </c>
      <c r="O4758" s="12">
        <v>610.22</v>
      </c>
      <c r="P4758" s="12">
        <v>351.93</v>
      </c>
      <c r="Q4758" s="11">
        <v>0.36577456737514902</v>
      </c>
    </row>
    <row r="4759" spans="1:17" x14ac:dyDescent="0.45">
      <c r="A4759" t="s">
        <v>8465</v>
      </c>
      <c r="B4759" t="s">
        <v>3381</v>
      </c>
      <c r="C4759" t="s">
        <v>20</v>
      </c>
      <c r="D4759" t="s">
        <v>21</v>
      </c>
      <c r="E4759" t="s">
        <v>14</v>
      </c>
      <c r="F4759" s="9">
        <v>45862</v>
      </c>
      <c r="G4759" s="9" t="str">
        <f>TEXT(Ecommerce_Sales_Data[[#This Row],[Order_Date]],"dddd")</f>
        <v>Thursday</v>
      </c>
      <c r="H4759" t="s">
        <v>14757</v>
      </c>
      <c r="I4759" t="s">
        <v>14768</v>
      </c>
      <c r="J4759">
        <v>7</v>
      </c>
      <c r="K4759">
        <v>5</v>
      </c>
      <c r="L4759" s="12">
        <v>3734.74</v>
      </c>
      <c r="M4759" s="11">
        <v>0.2</v>
      </c>
      <c r="N4759" s="12">
        <v>14938.96</v>
      </c>
      <c r="O4759" s="12">
        <v>12439.81</v>
      </c>
      <c r="P4759" s="12">
        <v>2499.15</v>
      </c>
      <c r="Q4759" s="11">
        <v>0.16729076187365099</v>
      </c>
    </row>
    <row r="4760" spans="1:17" x14ac:dyDescent="0.45">
      <c r="A4760" t="s">
        <v>8466</v>
      </c>
      <c r="B4760" t="s">
        <v>5840</v>
      </c>
      <c r="C4760" t="s">
        <v>7</v>
      </c>
      <c r="D4760" t="s">
        <v>134</v>
      </c>
      <c r="E4760" t="s">
        <v>22</v>
      </c>
      <c r="F4760" s="9">
        <v>45607</v>
      </c>
      <c r="G4760" s="9" t="str">
        <f>TEXT(Ecommerce_Sales_Data[[#This Row],[Order_Date]],"dddd")</f>
        <v>Monday</v>
      </c>
      <c r="H4760" t="s">
        <v>14757</v>
      </c>
      <c r="I4760" t="s">
        <v>14764</v>
      </c>
      <c r="J4760">
        <v>11</v>
      </c>
      <c r="K4760">
        <v>1</v>
      </c>
      <c r="L4760" s="12">
        <v>2753</v>
      </c>
      <c r="M4760" s="11">
        <v>0</v>
      </c>
      <c r="N4760" s="12">
        <v>2753</v>
      </c>
      <c r="O4760" s="12">
        <v>2074.6799999999998</v>
      </c>
      <c r="P4760" s="12">
        <v>678.32</v>
      </c>
      <c r="Q4760" s="11">
        <v>0.24639302579004699</v>
      </c>
    </row>
    <row r="4761" spans="1:17" x14ac:dyDescent="0.45">
      <c r="A4761" t="s">
        <v>8467</v>
      </c>
      <c r="B4761" t="s">
        <v>8024</v>
      </c>
      <c r="C4761" t="s">
        <v>20</v>
      </c>
      <c r="D4761" t="s">
        <v>25</v>
      </c>
      <c r="E4761" t="s">
        <v>14</v>
      </c>
      <c r="F4761" s="9">
        <v>45388</v>
      </c>
      <c r="G4761" s="9" t="str">
        <f>TEXT(Ecommerce_Sales_Data[[#This Row],[Order_Date]],"dddd")</f>
        <v>Saturday</v>
      </c>
      <c r="H4761" t="s">
        <v>14761</v>
      </c>
      <c r="I4761" t="s">
        <v>14765</v>
      </c>
      <c r="J4761">
        <v>4</v>
      </c>
      <c r="K4761">
        <v>1</v>
      </c>
      <c r="L4761" s="12">
        <v>983.86</v>
      </c>
      <c r="M4761" s="11">
        <v>0.05</v>
      </c>
      <c r="N4761" s="12">
        <v>934.67</v>
      </c>
      <c r="O4761" s="12">
        <v>672.87</v>
      </c>
      <c r="P4761" s="12">
        <v>261.8</v>
      </c>
      <c r="Q4761" s="11">
        <v>0.28009885842061899</v>
      </c>
    </row>
    <row r="4762" spans="1:17" x14ac:dyDescent="0.45">
      <c r="A4762" t="s">
        <v>8468</v>
      </c>
      <c r="B4762" t="s">
        <v>4463</v>
      </c>
      <c r="C4762" t="s">
        <v>20</v>
      </c>
      <c r="D4762" t="s">
        <v>103</v>
      </c>
      <c r="E4762" t="s">
        <v>14</v>
      </c>
      <c r="F4762" s="9">
        <v>45533</v>
      </c>
      <c r="G4762" s="9" t="str">
        <f>TEXT(Ecommerce_Sales_Data[[#This Row],[Order_Date]],"dddd")</f>
        <v>Thursday</v>
      </c>
      <c r="H4762" t="s">
        <v>14757</v>
      </c>
      <c r="I4762" t="s">
        <v>14762</v>
      </c>
      <c r="J4762">
        <v>8</v>
      </c>
      <c r="K4762">
        <v>5</v>
      </c>
      <c r="L4762" s="12">
        <v>2220.2600000000002</v>
      </c>
      <c r="M4762" s="11">
        <v>0.05</v>
      </c>
      <c r="N4762" s="12">
        <v>10546.24</v>
      </c>
      <c r="O4762" s="12">
        <v>8119.15</v>
      </c>
      <c r="P4762" s="12">
        <v>2427.09</v>
      </c>
      <c r="Q4762" s="11">
        <v>0.23013794489789699</v>
      </c>
    </row>
    <row r="4763" spans="1:17" x14ac:dyDescent="0.45">
      <c r="A4763" t="s">
        <v>8469</v>
      </c>
      <c r="B4763" t="s">
        <v>8470</v>
      </c>
      <c r="C4763" t="s">
        <v>12</v>
      </c>
      <c r="D4763" t="s">
        <v>32</v>
      </c>
      <c r="E4763" t="s">
        <v>9</v>
      </c>
      <c r="F4763" s="9">
        <v>45695</v>
      </c>
      <c r="G4763" s="9" t="str">
        <f>TEXT(Ecommerce_Sales_Data[[#This Row],[Order_Date]],"dddd")</f>
        <v>Friday</v>
      </c>
      <c r="H4763" t="s">
        <v>14757</v>
      </c>
      <c r="I4763" t="s">
        <v>14758</v>
      </c>
      <c r="J4763">
        <v>2</v>
      </c>
      <c r="K4763">
        <v>4</v>
      </c>
      <c r="L4763" s="12">
        <v>4031.77</v>
      </c>
      <c r="M4763" s="11">
        <v>0.15</v>
      </c>
      <c r="N4763" s="12">
        <v>13708.02</v>
      </c>
      <c r="O4763" s="12">
        <v>10381.64</v>
      </c>
      <c r="P4763" s="12">
        <v>3326.38</v>
      </c>
      <c r="Q4763" s="11">
        <v>0.24265940668309499</v>
      </c>
    </row>
    <row r="4764" spans="1:17" x14ac:dyDescent="0.45">
      <c r="A4764" t="s">
        <v>8471</v>
      </c>
      <c r="B4764" t="s">
        <v>8472</v>
      </c>
      <c r="C4764" t="s">
        <v>12</v>
      </c>
      <c r="D4764" t="s">
        <v>13</v>
      </c>
      <c r="E4764" t="s">
        <v>14</v>
      </c>
      <c r="F4764" s="9">
        <v>45980</v>
      </c>
      <c r="G4764" s="9" t="str">
        <f>TEXT(Ecommerce_Sales_Data[[#This Row],[Order_Date]],"dddd")</f>
        <v>Wednesday</v>
      </c>
      <c r="H4764" t="s">
        <v>14757</v>
      </c>
      <c r="I4764" t="s">
        <v>14764</v>
      </c>
      <c r="J4764">
        <v>11</v>
      </c>
      <c r="K4764">
        <v>3</v>
      </c>
      <c r="L4764" s="12">
        <v>1837.67</v>
      </c>
      <c r="M4764" s="11">
        <v>0.05</v>
      </c>
      <c r="N4764" s="12">
        <v>5237.3599999999997</v>
      </c>
      <c r="O4764" s="12">
        <v>3202.69</v>
      </c>
      <c r="P4764" s="12">
        <v>2034.67</v>
      </c>
      <c r="Q4764" s="11">
        <v>0.388491530083859</v>
      </c>
    </row>
    <row r="4765" spans="1:17" x14ac:dyDescent="0.45">
      <c r="A4765" t="s">
        <v>8473</v>
      </c>
      <c r="B4765" t="s">
        <v>8474</v>
      </c>
      <c r="C4765" t="s">
        <v>12</v>
      </c>
      <c r="D4765" t="s">
        <v>111</v>
      </c>
      <c r="E4765" t="s">
        <v>14</v>
      </c>
      <c r="F4765" s="9">
        <v>45594</v>
      </c>
      <c r="G4765" s="9" t="str">
        <f>TEXT(Ecommerce_Sales_Data[[#This Row],[Order_Date]],"dddd")</f>
        <v>Tuesday</v>
      </c>
      <c r="H4765" t="s">
        <v>14757</v>
      </c>
      <c r="I4765" t="s">
        <v>14760</v>
      </c>
      <c r="J4765">
        <v>10</v>
      </c>
      <c r="K4765">
        <v>4</v>
      </c>
      <c r="L4765" s="12">
        <v>3648.61</v>
      </c>
      <c r="M4765" s="11">
        <v>0</v>
      </c>
      <c r="N4765" s="12">
        <v>14594.44</v>
      </c>
      <c r="O4765" s="12">
        <v>9742.33</v>
      </c>
      <c r="P4765" s="12">
        <v>4852.1099999999997</v>
      </c>
      <c r="Q4765" s="11">
        <v>0.33246291053305199</v>
      </c>
    </row>
    <row r="4766" spans="1:17" x14ac:dyDescent="0.45">
      <c r="A4766" t="s">
        <v>8475</v>
      </c>
      <c r="B4766" t="s">
        <v>8476</v>
      </c>
      <c r="C4766" t="s">
        <v>20</v>
      </c>
      <c r="D4766" t="s">
        <v>60</v>
      </c>
      <c r="E4766" t="s">
        <v>9</v>
      </c>
      <c r="F4766" s="9">
        <v>45929</v>
      </c>
      <c r="G4766" s="9" t="str">
        <f>TEXT(Ecommerce_Sales_Data[[#This Row],[Order_Date]],"dddd")</f>
        <v>Monday</v>
      </c>
      <c r="H4766" t="s">
        <v>14757</v>
      </c>
      <c r="I4766" t="s">
        <v>14766</v>
      </c>
      <c r="J4766">
        <v>9</v>
      </c>
      <c r="K4766">
        <v>4</v>
      </c>
      <c r="L4766" s="12">
        <v>1540.19</v>
      </c>
      <c r="M4766" s="11">
        <v>0.05</v>
      </c>
      <c r="N4766" s="12">
        <v>5852.72</v>
      </c>
      <c r="O4766" s="12">
        <v>4352.53</v>
      </c>
      <c r="P4766" s="12">
        <v>1500.19</v>
      </c>
      <c r="Q4766" s="11">
        <v>0.25632355554340502</v>
      </c>
    </row>
    <row r="4767" spans="1:17" x14ac:dyDescent="0.45">
      <c r="A4767" t="s">
        <v>8477</v>
      </c>
      <c r="B4767" t="s">
        <v>5054</v>
      </c>
      <c r="C4767" t="s">
        <v>7</v>
      </c>
      <c r="D4767" t="s">
        <v>8</v>
      </c>
      <c r="E4767" t="s">
        <v>9</v>
      </c>
      <c r="F4767" s="9">
        <v>45327</v>
      </c>
      <c r="G4767" s="9" t="str">
        <f>TEXT(Ecommerce_Sales_Data[[#This Row],[Order_Date]],"dddd")</f>
        <v>Monday</v>
      </c>
      <c r="H4767" t="s">
        <v>14757</v>
      </c>
      <c r="I4767" t="s">
        <v>14758</v>
      </c>
      <c r="J4767">
        <v>2</v>
      </c>
      <c r="K4767">
        <v>5</v>
      </c>
      <c r="L4767" s="12">
        <v>1718.41</v>
      </c>
      <c r="M4767" s="11">
        <v>0.1</v>
      </c>
      <c r="N4767" s="12">
        <v>7732.85</v>
      </c>
      <c r="O4767" s="12">
        <v>6041.04</v>
      </c>
      <c r="P4767" s="12">
        <v>1691.81</v>
      </c>
      <c r="Q4767" s="11">
        <v>0.21878220837078199</v>
      </c>
    </row>
    <row r="4768" spans="1:17" x14ac:dyDescent="0.45">
      <c r="A4768" t="s">
        <v>8478</v>
      </c>
      <c r="B4768" t="s">
        <v>8479</v>
      </c>
      <c r="C4768" t="s">
        <v>28</v>
      </c>
      <c r="D4768" t="s">
        <v>85</v>
      </c>
      <c r="E4768" t="s">
        <v>14</v>
      </c>
      <c r="F4768" s="9">
        <v>45698</v>
      </c>
      <c r="G4768" s="9" t="str">
        <f>TEXT(Ecommerce_Sales_Data[[#This Row],[Order_Date]],"dddd")</f>
        <v>Monday</v>
      </c>
      <c r="H4768" t="s">
        <v>14757</v>
      </c>
      <c r="I4768" t="s">
        <v>14758</v>
      </c>
      <c r="J4768">
        <v>2</v>
      </c>
      <c r="K4768">
        <v>5</v>
      </c>
      <c r="L4768" s="12">
        <v>686.91</v>
      </c>
      <c r="M4768" s="11">
        <v>0.1</v>
      </c>
      <c r="N4768" s="12">
        <v>3091.09</v>
      </c>
      <c r="O4768" s="12">
        <v>1980.87</v>
      </c>
      <c r="P4768" s="12">
        <v>1110.22</v>
      </c>
      <c r="Q4768" s="11">
        <v>0.35916780164925599</v>
      </c>
    </row>
    <row r="4769" spans="1:17" x14ac:dyDescent="0.45">
      <c r="A4769" t="s">
        <v>8480</v>
      </c>
      <c r="B4769" t="s">
        <v>2314</v>
      </c>
      <c r="C4769" t="s">
        <v>20</v>
      </c>
      <c r="D4769" t="s">
        <v>103</v>
      </c>
      <c r="E4769" t="s">
        <v>9</v>
      </c>
      <c r="F4769" s="9">
        <v>45481</v>
      </c>
      <c r="G4769" s="9" t="str">
        <f>TEXT(Ecommerce_Sales_Data[[#This Row],[Order_Date]],"dddd")</f>
        <v>Monday</v>
      </c>
      <c r="H4769" t="s">
        <v>14757</v>
      </c>
      <c r="I4769" t="s">
        <v>14768</v>
      </c>
      <c r="J4769">
        <v>7</v>
      </c>
      <c r="K4769">
        <v>5</v>
      </c>
      <c r="L4769" s="12">
        <v>4085.74</v>
      </c>
      <c r="M4769" s="11">
        <v>0.2</v>
      </c>
      <c r="N4769" s="12">
        <v>16342.96</v>
      </c>
      <c r="O4769" s="12">
        <v>11233.64</v>
      </c>
      <c r="P4769" s="12">
        <v>5109.32</v>
      </c>
      <c r="Q4769" s="11">
        <v>0.31263124917395602</v>
      </c>
    </row>
    <row r="4770" spans="1:17" x14ac:dyDescent="0.45">
      <c r="A4770" t="s">
        <v>8481</v>
      </c>
      <c r="B4770" t="s">
        <v>8482</v>
      </c>
      <c r="C4770" t="s">
        <v>20</v>
      </c>
      <c r="D4770" t="s">
        <v>60</v>
      </c>
      <c r="E4770" t="s">
        <v>14</v>
      </c>
      <c r="F4770" s="9">
        <v>45890</v>
      </c>
      <c r="G4770" s="9" t="str">
        <f>TEXT(Ecommerce_Sales_Data[[#This Row],[Order_Date]],"dddd")</f>
        <v>Thursday</v>
      </c>
      <c r="H4770" t="s">
        <v>14757</v>
      </c>
      <c r="I4770" t="s">
        <v>14762</v>
      </c>
      <c r="J4770">
        <v>8</v>
      </c>
      <c r="K4770">
        <v>4</v>
      </c>
      <c r="L4770" s="12">
        <v>3922.36</v>
      </c>
      <c r="M4770" s="11">
        <v>0.1</v>
      </c>
      <c r="N4770" s="12">
        <v>14120.5</v>
      </c>
      <c r="O4770" s="12">
        <v>10210.52</v>
      </c>
      <c r="P4770" s="12">
        <v>3909.98</v>
      </c>
      <c r="Q4770" s="11">
        <v>0.27690095959774802</v>
      </c>
    </row>
    <row r="4771" spans="1:17" x14ac:dyDescent="0.45">
      <c r="A4771" t="s">
        <v>8483</v>
      </c>
      <c r="B4771" t="s">
        <v>8484</v>
      </c>
      <c r="C4771" t="s">
        <v>20</v>
      </c>
      <c r="D4771" t="s">
        <v>57</v>
      </c>
      <c r="E4771" t="s">
        <v>9</v>
      </c>
      <c r="F4771" s="9">
        <v>45605</v>
      </c>
      <c r="G4771" s="9" t="str">
        <f>TEXT(Ecommerce_Sales_Data[[#This Row],[Order_Date]],"dddd")</f>
        <v>Saturday</v>
      </c>
      <c r="H4771" t="s">
        <v>14761</v>
      </c>
      <c r="I4771" t="s">
        <v>14764</v>
      </c>
      <c r="J4771">
        <v>11</v>
      </c>
      <c r="K4771">
        <v>3</v>
      </c>
      <c r="L4771" s="12">
        <v>1366.8</v>
      </c>
      <c r="M4771" s="11">
        <v>0.2</v>
      </c>
      <c r="N4771" s="12">
        <v>3280.32</v>
      </c>
      <c r="O4771" s="12">
        <v>2052.4299999999998</v>
      </c>
      <c r="P4771" s="12">
        <v>1227.8900000000001</v>
      </c>
      <c r="Q4771" s="11">
        <v>0.37432018827431501</v>
      </c>
    </row>
    <row r="4772" spans="1:17" x14ac:dyDescent="0.45">
      <c r="A4772" t="s">
        <v>8485</v>
      </c>
      <c r="B4772" t="s">
        <v>7086</v>
      </c>
      <c r="C4772" t="s">
        <v>20</v>
      </c>
      <c r="D4772" t="s">
        <v>60</v>
      </c>
      <c r="E4772" t="s">
        <v>14</v>
      </c>
      <c r="F4772" s="9">
        <v>46003</v>
      </c>
      <c r="G4772" s="9" t="str">
        <f>TEXT(Ecommerce_Sales_Data[[#This Row],[Order_Date]],"dddd")</f>
        <v>Friday</v>
      </c>
      <c r="H4772" t="s">
        <v>14757</v>
      </c>
      <c r="I4772" t="s">
        <v>14770</v>
      </c>
      <c r="J4772">
        <v>12</v>
      </c>
      <c r="K4772">
        <v>4</v>
      </c>
      <c r="L4772" s="12">
        <v>4862.34</v>
      </c>
      <c r="M4772" s="11">
        <v>0.2</v>
      </c>
      <c r="N4772" s="12">
        <v>15559.49</v>
      </c>
      <c r="O4772" s="12">
        <v>12126.01</v>
      </c>
      <c r="P4772" s="12">
        <v>3433.48</v>
      </c>
      <c r="Q4772" s="11">
        <v>0.22066790106873699</v>
      </c>
    </row>
    <row r="4773" spans="1:17" x14ac:dyDescent="0.45">
      <c r="A4773" t="s">
        <v>8486</v>
      </c>
      <c r="B4773" t="s">
        <v>8487</v>
      </c>
      <c r="C4773" t="s">
        <v>28</v>
      </c>
      <c r="D4773" t="s">
        <v>29</v>
      </c>
      <c r="E4773" t="s">
        <v>14</v>
      </c>
      <c r="F4773" s="9">
        <v>45376</v>
      </c>
      <c r="G4773" s="9" t="str">
        <f>TEXT(Ecommerce_Sales_Data[[#This Row],[Order_Date]],"dddd")</f>
        <v>Monday</v>
      </c>
      <c r="H4773" t="s">
        <v>14757</v>
      </c>
      <c r="I4773" t="s">
        <v>14769</v>
      </c>
      <c r="J4773">
        <v>3</v>
      </c>
      <c r="K4773">
        <v>1</v>
      </c>
      <c r="L4773" s="12">
        <v>2943.58</v>
      </c>
      <c r="M4773" s="11">
        <v>0.2</v>
      </c>
      <c r="N4773" s="12">
        <v>2354.86</v>
      </c>
      <c r="O4773" s="12">
        <v>1612.67</v>
      </c>
      <c r="P4773" s="12">
        <v>742.19</v>
      </c>
      <c r="Q4773" s="11">
        <v>0.31517372582658798</v>
      </c>
    </row>
    <row r="4774" spans="1:17" x14ac:dyDescent="0.45">
      <c r="A4774" t="s">
        <v>8488</v>
      </c>
      <c r="B4774" t="s">
        <v>8489</v>
      </c>
      <c r="C4774" t="s">
        <v>28</v>
      </c>
      <c r="D4774" t="s">
        <v>35</v>
      </c>
      <c r="E4774" t="s">
        <v>9</v>
      </c>
      <c r="F4774" s="9">
        <v>45620</v>
      </c>
      <c r="G4774" s="9" t="str">
        <f>TEXT(Ecommerce_Sales_Data[[#This Row],[Order_Date]],"dddd")</f>
        <v>Sunday</v>
      </c>
      <c r="H4774" t="s">
        <v>14761</v>
      </c>
      <c r="I4774" t="s">
        <v>14764</v>
      </c>
      <c r="J4774">
        <v>11</v>
      </c>
      <c r="K4774">
        <v>2</v>
      </c>
      <c r="L4774" s="12">
        <v>4972.97</v>
      </c>
      <c r="M4774" s="11">
        <v>0.05</v>
      </c>
      <c r="N4774" s="12">
        <v>9448.64</v>
      </c>
      <c r="O4774" s="12">
        <v>7000.91</v>
      </c>
      <c r="P4774" s="12">
        <v>2447.73</v>
      </c>
      <c r="Q4774" s="11">
        <v>0.259056329799844</v>
      </c>
    </row>
    <row r="4775" spans="1:17" x14ac:dyDescent="0.45">
      <c r="A4775" t="s">
        <v>8490</v>
      </c>
      <c r="B4775" t="s">
        <v>6942</v>
      </c>
      <c r="C4775" t="s">
        <v>12</v>
      </c>
      <c r="D4775" t="s">
        <v>13</v>
      </c>
      <c r="E4775" t="s">
        <v>14</v>
      </c>
      <c r="F4775" s="9">
        <v>46001</v>
      </c>
      <c r="G4775" s="9" t="str">
        <f>TEXT(Ecommerce_Sales_Data[[#This Row],[Order_Date]],"dddd")</f>
        <v>Wednesday</v>
      </c>
      <c r="H4775" t="s">
        <v>14757</v>
      </c>
      <c r="I4775" t="s">
        <v>14770</v>
      </c>
      <c r="J4775">
        <v>12</v>
      </c>
      <c r="K4775">
        <v>4</v>
      </c>
      <c r="L4775" s="12">
        <v>648.11</v>
      </c>
      <c r="M4775" s="11">
        <v>0.15</v>
      </c>
      <c r="N4775" s="12">
        <v>2203.5700000000002</v>
      </c>
      <c r="O4775" s="12">
        <v>1670.05</v>
      </c>
      <c r="P4775" s="12">
        <v>533.52</v>
      </c>
      <c r="Q4775" s="11">
        <v>0.242116202344378</v>
      </c>
    </row>
    <row r="4776" spans="1:17" x14ac:dyDescent="0.45">
      <c r="A4776" t="s">
        <v>8491</v>
      </c>
      <c r="B4776" t="s">
        <v>8492</v>
      </c>
      <c r="C4776" t="s">
        <v>7</v>
      </c>
      <c r="D4776" t="s">
        <v>8</v>
      </c>
      <c r="E4776" t="s">
        <v>4</v>
      </c>
      <c r="F4776" s="9">
        <v>45507</v>
      </c>
      <c r="G4776" s="9" t="str">
        <f>TEXT(Ecommerce_Sales_Data[[#This Row],[Order_Date]],"dddd")</f>
        <v>Saturday</v>
      </c>
      <c r="H4776" t="s">
        <v>14761</v>
      </c>
      <c r="I4776" t="s">
        <v>14762</v>
      </c>
      <c r="J4776">
        <v>8</v>
      </c>
      <c r="K4776">
        <v>1</v>
      </c>
      <c r="L4776" s="12">
        <v>1460.34</v>
      </c>
      <c r="M4776" s="11">
        <v>0.1</v>
      </c>
      <c r="N4776" s="12">
        <v>1314.31</v>
      </c>
      <c r="O4776" s="12">
        <v>1083.73</v>
      </c>
      <c r="P4776" s="12">
        <v>230.58</v>
      </c>
      <c r="Q4776" s="11">
        <v>0.17543806255753999</v>
      </c>
    </row>
    <row r="4777" spans="1:17" x14ac:dyDescent="0.45">
      <c r="A4777" t="s">
        <v>8493</v>
      </c>
      <c r="B4777" t="s">
        <v>5121</v>
      </c>
      <c r="C4777" t="s">
        <v>20</v>
      </c>
      <c r="D4777" t="s">
        <v>60</v>
      </c>
      <c r="E4777" t="s">
        <v>22</v>
      </c>
      <c r="F4777" s="9">
        <v>45418</v>
      </c>
      <c r="G4777" s="9" t="str">
        <f>TEXT(Ecommerce_Sales_Data[[#This Row],[Order_Date]],"dddd")</f>
        <v>Monday</v>
      </c>
      <c r="H4777" t="s">
        <v>14757</v>
      </c>
      <c r="I4777" t="s">
        <v>14763</v>
      </c>
      <c r="J4777">
        <v>5</v>
      </c>
      <c r="K4777">
        <v>5</v>
      </c>
      <c r="L4777" s="12">
        <v>4858.22</v>
      </c>
      <c r="M4777" s="11">
        <v>0.1</v>
      </c>
      <c r="N4777" s="12">
        <v>21861.99</v>
      </c>
      <c r="O4777" s="12">
        <v>13814.6</v>
      </c>
      <c r="P4777" s="12">
        <v>8047.39</v>
      </c>
      <c r="Q4777" s="11">
        <v>0.36809961032824601</v>
      </c>
    </row>
    <row r="4778" spans="1:17" x14ac:dyDescent="0.45">
      <c r="A4778" t="s">
        <v>8494</v>
      </c>
      <c r="B4778" t="s">
        <v>8479</v>
      </c>
      <c r="C4778" t="s">
        <v>20</v>
      </c>
      <c r="D4778" t="s">
        <v>21</v>
      </c>
      <c r="E4778" t="s">
        <v>9</v>
      </c>
      <c r="F4778" s="9">
        <v>45583</v>
      </c>
      <c r="G4778" s="9" t="str">
        <f>TEXT(Ecommerce_Sales_Data[[#This Row],[Order_Date]],"dddd")</f>
        <v>Friday</v>
      </c>
      <c r="H4778" t="s">
        <v>14757</v>
      </c>
      <c r="I4778" t="s">
        <v>14760</v>
      </c>
      <c r="J4778">
        <v>10</v>
      </c>
      <c r="K4778">
        <v>3</v>
      </c>
      <c r="L4778" s="12">
        <v>2296.37</v>
      </c>
      <c r="M4778" s="11">
        <v>0.1</v>
      </c>
      <c r="N4778" s="12">
        <v>6200.2</v>
      </c>
      <c r="O4778" s="12">
        <v>4666.8599999999997</v>
      </c>
      <c r="P4778" s="12">
        <v>1533.34</v>
      </c>
      <c r="Q4778" s="11">
        <v>0.24730492564755999</v>
      </c>
    </row>
    <row r="4779" spans="1:17" x14ac:dyDescent="0.45">
      <c r="A4779" t="s">
        <v>8495</v>
      </c>
      <c r="B4779" t="s">
        <v>8496</v>
      </c>
      <c r="C4779" t="s">
        <v>20</v>
      </c>
      <c r="D4779" t="s">
        <v>25</v>
      </c>
      <c r="E4779" t="s">
        <v>14</v>
      </c>
      <c r="F4779" s="9">
        <v>45292</v>
      </c>
      <c r="G4779" s="9" t="str">
        <f>TEXT(Ecommerce_Sales_Data[[#This Row],[Order_Date]],"dddd")</f>
        <v>Monday</v>
      </c>
      <c r="H4779" t="s">
        <v>14757</v>
      </c>
      <c r="I4779" t="s">
        <v>14767</v>
      </c>
      <c r="J4779">
        <v>1</v>
      </c>
      <c r="K4779">
        <v>3</v>
      </c>
      <c r="L4779" s="12">
        <v>3884.8</v>
      </c>
      <c r="M4779" s="11">
        <v>0</v>
      </c>
      <c r="N4779" s="12">
        <v>11654.4</v>
      </c>
      <c r="O4779" s="12">
        <v>9823.14</v>
      </c>
      <c r="P4779" s="12">
        <v>1831.26</v>
      </c>
      <c r="Q4779" s="11">
        <v>0.157130354200988</v>
      </c>
    </row>
    <row r="4780" spans="1:17" x14ac:dyDescent="0.45">
      <c r="A4780" t="s">
        <v>8497</v>
      </c>
      <c r="B4780" t="s">
        <v>8498</v>
      </c>
      <c r="C4780" t="s">
        <v>28</v>
      </c>
      <c r="D4780" t="s">
        <v>29</v>
      </c>
      <c r="E4780" t="s">
        <v>22</v>
      </c>
      <c r="F4780" s="9">
        <v>45511</v>
      </c>
      <c r="G4780" s="9" t="str">
        <f>TEXT(Ecommerce_Sales_Data[[#This Row],[Order_Date]],"dddd")</f>
        <v>Wednesday</v>
      </c>
      <c r="H4780" t="s">
        <v>14757</v>
      </c>
      <c r="I4780" t="s">
        <v>14762</v>
      </c>
      <c r="J4780">
        <v>8</v>
      </c>
      <c r="K4780">
        <v>2</v>
      </c>
      <c r="L4780" s="12">
        <v>4791.7</v>
      </c>
      <c r="M4780" s="11">
        <v>0</v>
      </c>
      <c r="N4780" s="12">
        <v>9583.4</v>
      </c>
      <c r="O4780" s="12">
        <v>6848.85</v>
      </c>
      <c r="P4780" s="12">
        <v>2734.55</v>
      </c>
      <c r="Q4780" s="11">
        <v>0.285342362835737</v>
      </c>
    </row>
    <row r="4781" spans="1:17" x14ac:dyDescent="0.45">
      <c r="A4781" t="s">
        <v>8499</v>
      </c>
      <c r="B4781" t="s">
        <v>8500</v>
      </c>
      <c r="C4781" t="s">
        <v>28</v>
      </c>
      <c r="D4781" t="s">
        <v>85</v>
      </c>
      <c r="E4781" t="s">
        <v>22</v>
      </c>
      <c r="F4781" s="9">
        <v>45598</v>
      </c>
      <c r="G4781" s="9" t="str">
        <f>TEXT(Ecommerce_Sales_Data[[#This Row],[Order_Date]],"dddd")</f>
        <v>Saturday</v>
      </c>
      <c r="H4781" t="s">
        <v>14761</v>
      </c>
      <c r="I4781" t="s">
        <v>14764</v>
      </c>
      <c r="J4781">
        <v>11</v>
      </c>
      <c r="K4781">
        <v>2</v>
      </c>
      <c r="L4781" s="12">
        <v>890.73</v>
      </c>
      <c r="M4781" s="11">
        <v>0.05</v>
      </c>
      <c r="N4781" s="12">
        <v>1692.39</v>
      </c>
      <c r="O4781" s="12">
        <v>1299.5</v>
      </c>
      <c r="P4781" s="12">
        <v>392.89</v>
      </c>
      <c r="Q4781" s="11">
        <v>0.23215098174770599</v>
      </c>
    </row>
    <row r="4782" spans="1:17" x14ac:dyDescent="0.45">
      <c r="A4782" t="s">
        <v>8501</v>
      </c>
      <c r="B4782" t="s">
        <v>8502</v>
      </c>
      <c r="C4782" t="s">
        <v>7</v>
      </c>
      <c r="D4782" t="s">
        <v>106</v>
      </c>
      <c r="E4782" t="s">
        <v>22</v>
      </c>
      <c r="F4782" s="9">
        <v>45703</v>
      </c>
      <c r="G4782" s="9" t="str">
        <f>TEXT(Ecommerce_Sales_Data[[#This Row],[Order_Date]],"dddd")</f>
        <v>Saturday</v>
      </c>
      <c r="H4782" t="s">
        <v>14761</v>
      </c>
      <c r="I4782" t="s">
        <v>14758</v>
      </c>
      <c r="J4782">
        <v>2</v>
      </c>
      <c r="K4782">
        <v>1</v>
      </c>
      <c r="L4782" s="12">
        <v>415.53</v>
      </c>
      <c r="M4782" s="11">
        <v>0.1</v>
      </c>
      <c r="N4782" s="12">
        <v>373.98</v>
      </c>
      <c r="O4782" s="12">
        <v>249.56</v>
      </c>
      <c r="P4782" s="12">
        <v>124.42</v>
      </c>
      <c r="Q4782" s="11">
        <v>0.332691587785443</v>
      </c>
    </row>
    <row r="4783" spans="1:17" x14ac:dyDescent="0.45">
      <c r="A4783" t="s">
        <v>8503</v>
      </c>
      <c r="B4783" t="s">
        <v>8504</v>
      </c>
      <c r="C4783" t="s">
        <v>28</v>
      </c>
      <c r="D4783" t="s">
        <v>85</v>
      </c>
      <c r="E4783" t="s">
        <v>14</v>
      </c>
      <c r="F4783" s="9">
        <v>45318</v>
      </c>
      <c r="G4783" s="9" t="str">
        <f>TEXT(Ecommerce_Sales_Data[[#This Row],[Order_Date]],"dddd")</f>
        <v>Saturday</v>
      </c>
      <c r="H4783" t="s">
        <v>14761</v>
      </c>
      <c r="I4783" t="s">
        <v>14767</v>
      </c>
      <c r="J4783">
        <v>1</v>
      </c>
      <c r="K4783">
        <v>5</v>
      </c>
      <c r="L4783" s="12">
        <v>2410.81</v>
      </c>
      <c r="M4783" s="11">
        <v>0.1</v>
      </c>
      <c r="N4783" s="12">
        <v>10848.65</v>
      </c>
      <c r="O4783" s="12">
        <v>8210.6299999999992</v>
      </c>
      <c r="P4783" s="12">
        <v>2638.02</v>
      </c>
      <c r="Q4783" s="11">
        <v>0.243165739515977</v>
      </c>
    </row>
    <row r="4784" spans="1:17" x14ac:dyDescent="0.45">
      <c r="A4784" t="s">
        <v>8505</v>
      </c>
      <c r="B4784" t="s">
        <v>4567</v>
      </c>
      <c r="C4784" t="s">
        <v>20</v>
      </c>
      <c r="D4784" t="s">
        <v>25</v>
      </c>
      <c r="E4784" t="s">
        <v>9</v>
      </c>
      <c r="F4784" s="9">
        <v>45472</v>
      </c>
      <c r="G4784" s="9" t="str">
        <f>TEXT(Ecommerce_Sales_Data[[#This Row],[Order_Date]],"dddd")</f>
        <v>Saturday</v>
      </c>
      <c r="H4784" t="s">
        <v>14761</v>
      </c>
      <c r="I4784" t="s">
        <v>14759</v>
      </c>
      <c r="J4784">
        <v>6</v>
      </c>
      <c r="K4784">
        <v>1</v>
      </c>
      <c r="L4784" s="12">
        <v>1226.3599999999999</v>
      </c>
      <c r="M4784" s="11">
        <v>0</v>
      </c>
      <c r="N4784" s="12">
        <v>1226.3599999999999</v>
      </c>
      <c r="O4784" s="12">
        <v>986.41</v>
      </c>
      <c r="P4784" s="12">
        <v>239.95</v>
      </c>
      <c r="Q4784" s="11">
        <v>0.19566032812551001</v>
      </c>
    </row>
    <row r="4785" spans="1:17" x14ac:dyDescent="0.45">
      <c r="A4785" t="s">
        <v>8506</v>
      </c>
      <c r="B4785" t="s">
        <v>8507</v>
      </c>
      <c r="C4785" t="s">
        <v>2</v>
      </c>
      <c r="D4785" t="s">
        <v>3</v>
      </c>
      <c r="E4785" t="s">
        <v>4</v>
      </c>
      <c r="F4785" s="9">
        <v>45950</v>
      </c>
      <c r="G4785" s="9" t="str">
        <f>TEXT(Ecommerce_Sales_Data[[#This Row],[Order_Date]],"dddd")</f>
        <v>Monday</v>
      </c>
      <c r="H4785" t="s">
        <v>14757</v>
      </c>
      <c r="I4785" t="s">
        <v>14760</v>
      </c>
      <c r="J4785">
        <v>10</v>
      </c>
      <c r="K4785">
        <v>4</v>
      </c>
      <c r="L4785" s="12">
        <v>3416.16</v>
      </c>
      <c r="M4785" s="11">
        <v>0.05</v>
      </c>
      <c r="N4785" s="12">
        <v>12981.41</v>
      </c>
      <c r="O4785" s="12">
        <v>9186.5300000000007</v>
      </c>
      <c r="P4785" s="12">
        <v>3794.88</v>
      </c>
      <c r="Q4785" s="11">
        <v>0.29233188074330901</v>
      </c>
    </row>
    <row r="4786" spans="1:17" x14ac:dyDescent="0.45">
      <c r="A4786" t="s">
        <v>8508</v>
      </c>
      <c r="B4786" t="s">
        <v>8509</v>
      </c>
      <c r="C4786" t="s">
        <v>7</v>
      </c>
      <c r="D4786" t="s">
        <v>8</v>
      </c>
      <c r="E4786" t="s">
        <v>4</v>
      </c>
      <c r="F4786" s="9">
        <v>45360</v>
      </c>
      <c r="G4786" s="9" t="str">
        <f>TEXT(Ecommerce_Sales_Data[[#This Row],[Order_Date]],"dddd")</f>
        <v>Saturday</v>
      </c>
      <c r="H4786" t="s">
        <v>14761</v>
      </c>
      <c r="I4786" t="s">
        <v>14769</v>
      </c>
      <c r="J4786">
        <v>3</v>
      </c>
      <c r="K4786">
        <v>4</v>
      </c>
      <c r="L4786" s="12">
        <v>965.45</v>
      </c>
      <c r="M4786" s="11">
        <v>0.1</v>
      </c>
      <c r="N4786" s="12">
        <v>3475.62</v>
      </c>
      <c r="O4786" s="12">
        <v>2396.7199999999998</v>
      </c>
      <c r="P4786" s="12">
        <v>1078.9000000000001</v>
      </c>
      <c r="Q4786" s="11">
        <v>0.31041943595674998</v>
      </c>
    </row>
    <row r="4787" spans="1:17" x14ac:dyDescent="0.45">
      <c r="A4787" t="s">
        <v>8510</v>
      </c>
      <c r="B4787" t="s">
        <v>8511</v>
      </c>
      <c r="C4787" t="s">
        <v>7</v>
      </c>
      <c r="D4787" t="s">
        <v>106</v>
      </c>
      <c r="E4787" t="s">
        <v>22</v>
      </c>
      <c r="F4787" s="9">
        <v>45345</v>
      </c>
      <c r="G4787" s="9" t="str">
        <f>TEXT(Ecommerce_Sales_Data[[#This Row],[Order_Date]],"dddd")</f>
        <v>Friday</v>
      </c>
      <c r="H4787" t="s">
        <v>14757</v>
      </c>
      <c r="I4787" t="s">
        <v>14758</v>
      </c>
      <c r="J4787">
        <v>2</v>
      </c>
      <c r="K4787">
        <v>3</v>
      </c>
      <c r="L4787" s="12">
        <v>2335.81</v>
      </c>
      <c r="M4787" s="11">
        <v>0</v>
      </c>
      <c r="N4787" s="12">
        <v>7007.43</v>
      </c>
      <c r="O4787" s="12">
        <v>4254.58</v>
      </c>
      <c r="P4787" s="12">
        <v>2752.85</v>
      </c>
      <c r="Q4787" s="11">
        <v>0.39284730635910697</v>
      </c>
    </row>
    <row r="4788" spans="1:17" x14ac:dyDescent="0.45">
      <c r="A4788" t="s">
        <v>8512</v>
      </c>
      <c r="B4788" t="s">
        <v>8513</v>
      </c>
      <c r="C4788" t="s">
        <v>7</v>
      </c>
      <c r="D4788" t="s">
        <v>106</v>
      </c>
      <c r="E4788" t="s">
        <v>22</v>
      </c>
      <c r="F4788" s="9">
        <v>45866</v>
      </c>
      <c r="G4788" s="9" t="str">
        <f>TEXT(Ecommerce_Sales_Data[[#This Row],[Order_Date]],"dddd")</f>
        <v>Monday</v>
      </c>
      <c r="H4788" t="s">
        <v>14757</v>
      </c>
      <c r="I4788" t="s">
        <v>14768</v>
      </c>
      <c r="J4788">
        <v>7</v>
      </c>
      <c r="K4788">
        <v>3</v>
      </c>
      <c r="L4788" s="12">
        <v>1245.95</v>
      </c>
      <c r="M4788" s="11">
        <v>0.05</v>
      </c>
      <c r="N4788" s="12">
        <v>3550.96</v>
      </c>
      <c r="O4788" s="12">
        <v>2178.21</v>
      </c>
      <c r="P4788" s="12">
        <v>1372.75</v>
      </c>
      <c r="Q4788" s="11">
        <v>0.38658559938720799</v>
      </c>
    </row>
    <row r="4789" spans="1:17" x14ac:dyDescent="0.45">
      <c r="A4789" t="s">
        <v>8514</v>
      </c>
      <c r="B4789" t="s">
        <v>8515</v>
      </c>
      <c r="C4789" t="s">
        <v>2</v>
      </c>
      <c r="D4789" t="s">
        <v>65</v>
      </c>
      <c r="E4789" t="s">
        <v>4</v>
      </c>
      <c r="F4789" s="9">
        <v>45572</v>
      </c>
      <c r="G4789" s="9" t="str">
        <f>TEXT(Ecommerce_Sales_Data[[#This Row],[Order_Date]],"dddd")</f>
        <v>Monday</v>
      </c>
      <c r="H4789" t="s">
        <v>14757</v>
      </c>
      <c r="I4789" t="s">
        <v>14760</v>
      </c>
      <c r="J4789">
        <v>10</v>
      </c>
      <c r="K4789">
        <v>5</v>
      </c>
      <c r="L4789" s="12">
        <v>2774.08</v>
      </c>
      <c r="M4789" s="11">
        <v>0</v>
      </c>
      <c r="N4789" s="12">
        <v>13870.4</v>
      </c>
      <c r="O4789" s="12">
        <v>9678.2199999999993</v>
      </c>
      <c r="P4789" s="12">
        <v>4192.18</v>
      </c>
      <c r="Q4789" s="11">
        <v>0.30223930095743501</v>
      </c>
    </row>
    <row r="4790" spans="1:17" x14ac:dyDescent="0.45">
      <c r="A4790" t="s">
        <v>8516</v>
      </c>
      <c r="B4790" t="s">
        <v>8517</v>
      </c>
      <c r="C4790" t="s">
        <v>20</v>
      </c>
      <c r="D4790" t="s">
        <v>60</v>
      </c>
      <c r="E4790" t="s">
        <v>14</v>
      </c>
      <c r="F4790" s="9">
        <v>45756</v>
      </c>
      <c r="G4790" s="9" t="str">
        <f>TEXT(Ecommerce_Sales_Data[[#This Row],[Order_Date]],"dddd")</f>
        <v>Wednesday</v>
      </c>
      <c r="H4790" t="s">
        <v>14757</v>
      </c>
      <c r="I4790" t="s">
        <v>14765</v>
      </c>
      <c r="J4790">
        <v>4</v>
      </c>
      <c r="K4790">
        <v>2</v>
      </c>
      <c r="L4790" s="12">
        <v>4309.1899999999996</v>
      </c>
      <c r="M4790" s="11">
        <v>0.1</v>
      </c>
      <c r="N4790" s="12">
        <v>7756.54</v>
      </c>
      <c r="O4790" s="12">
        <v>4668.8</v>
      </c>
      <c r="P4790" s="12">
        <v>3087.74</v>
      </c>
      <c r="Q4790" s="11">
        <v>0.39808213455999703</v>
      </c>
    </row>
    <row r="4791" spans="1:17" x14ac:dyDescent="0.45">
      <c r="A4791" t="s">
        <v>8518</v>
      </c>
      <c r="B4791" t="s">
        <v>8519</v>
      </c>
      <c r="C4791" t="s">
        <v>28</v>
      </c>
      <c r="D4791" t="s">
        <v>85</v>
      </c>
      <c r="E4791" t="s">
        <v>14</v>
      </c>
      <c r="F4791" s="9">
        <v>45463</v>
      </c>
      <c r="G4791" s="9" t="str">
        <f>TEXT(Ecommerce_Sales_Data[[#This Row],[Order_Date]],"dddd")</f>
        <v>Thursday</v>
      </c>
      <c r="H4791" t="s">
        <v>14757</v>
      </c>
      <c r="I4791" t="s">
        <v>14759</v>
      </c>
      <c r="J4791">
        <v>6</v>
      </c>
      <c r="K4791">
        <v>4</v>
      </c>
      <c r="L4791" s="12">
        <v>3168.65</v>
      </c>
      <c r="M4791" s="11">
        <v>0.2</v>
      </c>
      <c r="N4791" s="12">
        <v>10139.68</v>
      </c>
      <c r="O4791" s="12">
        <v>8309.9500000000007</v>
      </c>
      <c r="P4791" s="12">
        <v>1829.73</v>
      </c>
      <c r="Q4791" s="11">
        <v>0.180452440313698</v>
      </c>
    </row>
    <row r="4792" spans="1:17" x14ac:dyDescent="0.45">
      <c r="A4792" t="s">
        <v>8520</v>
      </c>
      <c r="B4792" t="s">
        <v>8521</v>
      </c>
      <c r="C4792" t="s">
        <v>12</v>
      </c>
      <c r="D4792" t="s">
        <v>41</v>
      </c>
      <c r="E4792" t="s">
        <v>22</v>
      </c>
      <c r="F4792" s="9">
        <v>45849</v>
      </c>
      <c r="G4792" s="9" t="str">
        <f>TEXT(Ecommerce_Sales_Data[[#This Row],[Order_Date]],"dddd")</f>
        <v>Friday</v>
      </c>
      <c r="H4792" t="s">
        <v>14757</v>
      </c>
      <c r="I4792" t="s">
        <v>14768</v>
      </c>
      <c r="J4792">
        <v>7</v>
      </c>
      <c r="K4792">
        <v>4</v>
      </c>
      <c r="L4792" s="12">
        <v>2395.73</v>
      </c>
      <c r="M4792" s="11">
        <v>0</v>
      </c>
      <c r="N4792" s="12">
        <v>9582.92</v>
      </c>
      <c r="O4792" s="12">
        <v>7687.86</v>
      </c>
      <c r="P4792" s="12">
        <v>1895.06</v>
      </c>
      <c r="Q4792" s="11">
        <v>0.19775392051692001</v>
      </c>
    </row>
    <row r="4793" spans="1:17" x14ac:dyDescent="0.45">
      <c r="A4793" t="s">
        <v>8522</v>
      </c>
      <c r="B4793" t="s">
        <v>5335</v>
      </c>
      <c r="C4793" t="s">
        <v>2</v>
      </c>
      <c r="D4793" t="s">
        <v>82</v>
      </c>
      <c r="E4793" t="s">
        <v>14</v>
      </c>
      <c r="F4793" s="9">
        <v>45718</v>
      </c>
      <c r="G4793" s="9" t="str">
        <f>TEXT(Ecommerce_Sales_Data[[#This Row],[Order_Date]],"dddd")</f>
        <v>Sunday</v>
      </c>
      <c r="H4793" t="s">
        <v>14761</v>
      </c>
      <c r="I4793" t="s">
        <v>14769</v>
      </c>
      <c r="J4793">
        <v>3</v>
      </c>
      <c r="K4793">
        <v>4</v>
      </c>
      <c r="L4793" s="12">
        <v>1260.8800000000001</v>
      </c>
      <c r="M4793" s="11">
        <v>0</v>
      </c>
      <c r="N4793" s="12">
        <v>5043.5200000000004</v>
      </c>
      <c r="O4793" s="12">
        <v>3706.49</v>
      </c>
      <c r="P4793" s="12">
        <v>1337.03</v>
      </c>
      <c r="Q4793" s="11">
        <v>0.26509858194276997</v>
      </c>
    </row>
    <row r="4794" spans="1:17" x14ac:dyDescent="0.45">
      <c r="A4794" t="s">
        <v>8523</v>
      </c>
      <c r="B4794" t="s">
        <v>8524</v>
      </c>
      <c r="C4794" t="s">
        <v>20</v>
      </c>
      <c r="D4794" t="s">
        <v>60</v>
      </c>
      <c r="E4794" t="s">
        <v>14</v>
      </c>
      <c r="F4794" s="9">
        <v>45404</v>
      </c>
      <c r="G4794" s="9" t="str">
        <f>TEXT(Ecommerce_Sales_Data[[#This Row],[Order_Date]],"dddd")</f>
        <v>Monday</v>
      </c>
      <c r="H4794" t="s">
        <v>14757</v>
      </c>
      <c r="I4794" t="s">
        <v>14765</v>
      </c>
      <c r="J4794">
        <v>4</v>
      </c>
      <c r="K4794">
        <v>4</v>
      </c>
      <c r="L4794" s="12">
        <v>4714.47</v>
      </c>
      <c r="M4794" s="11">
        <v>0.1</v>
      </c>
      <c r="N4794" s="12">
        <v>16972.09</v>
      </c>
      <c r="O4794" s="12">
        <v>12890.54</v>
      </c>
      <c r="P4794" s="12">
        <v>4081.55</v>
      </c>
      <c r="Q4794" s="11">
        <v>0.24048599789419001</v>
      </c>
    </row>
    <row r="4795" spans="1:17" x14ac:dyDescent="0.45">
      <c r="A4795" t="s">
        <v>8525</v>
      </c>
      <c r="B4795" t="s">
        <v>8526</v>
      </c>
      <c r="C4795" t="s">
        <v>2</v>
      </c>
      <c r="D4795" t="s">
        <v>65</v>
      </c>
      <c r="E4795" t="s">
        <v>22</v>
      </c>
      <c r="F4795" s="9">
        <v>45984</v>
      </c>
      <c r="G4795" s="9" t="str">
        <f>TEXT(Ecommerce_Sales_Data[[#This Row],[Order_Date]],"dddd")</f>
        <v>Sunday</v>
      </c>
      <c r="H4795" t="s">
        <v>14761</v>
      </c>
      <c r="I4795" t="s">
        <v>14764</v>
      </c>
      <c r="J4795">
        <v>11</v>
      </c>
      <c r="K4795">
        <v>5</v>
      </c>
      <c r="L4795" s="12">
        <v>995.06</v>
      </c>
      <c r="M4795" s="11">
        <v>0.15</v>
      </c>
      <c r="N4795" s="12">
        <v>4229</v>
      </c>
      <c r="O4795" s="12">
        <v>3271.28</v>
      </c>
      <c r="P4795" s="12">
        <v>957.72</v>
      </c>
      <c r="Q4795" s="11">
        <v>0.22646488531567699</v>
      </c>
    </row>
    <row r="4796" spans="1:17" x14ac:dyDescent="0.45">
      <c r="A4796" t="s">
        <v>8527</v>
      </c>
      <c r="B4796" t="s">
        <v>8528</v>
      </c>
      <c r="C4796" t="s">
        <v>28</v>
      </c>
      <c r="D4796" t="s">
        <v>35</v>
      </c>
      <c r="E4796" t="s">
        <v>14</v>
      </c>
      <c r="F4796" s="9">
        <v>45477</v>
      </c>
      <c r="G4796" s="9" t="str">
        <f>TEXT(Ecommerce_Sales_Data[[#This Row],[Order_Date]],"dddd")</f>
        <v>Thursday</v>
      </c>
      <c r="H4796" t="s">
        <v>14757</v>
      </c>
      <c r="I4796" t="s">
        <v>14768</v>
      </c>
      <c r="J4796">
        <v>7</v>
      </c>
      <c r="K4796">
        <v>5</v>
      </c>
      <c r="L4796" s="12">
        <v>1562.62</v>
      </c>
      <c r="M4796" s="11">
        <v>0</v>
      </c>
      <c r="N4796" s="12">
        <v>7813.1</v>
      </c>
      <c r="O4796" s="12">
        <v>5692.21</v>
      </c>
      <c r="P4796" s="12">
        <v>2120.89</v>
      </c>
      <c r="Q4796" s="11">
        <v>0.27145307240403899</v>
      </c>
    </row>
    <row r="4797" spans="1:17" x14ac:dyDescent="0.45">
      <c r="A4797" t="s">
        <v>8529</v>
      </c>
      <c r="B4797" t="s">
        <v>8530</v>
      </c>
      <c r="C4797" t="s">
        <v>20</v>
      </c>
      <c r="D4797" t="s">
        <v>60</v>
      </c>
      <c r="E4797" t="s">
        <v>22</v>
      </c>
      <c r="F4797" s="9">
        <v>45739</v>
      </c>
      <c r="G4797" s="9" t="str">
        <f>TEXT(Ecommerce_Sales_Data[[#This Row],[Order_Date]],"dddd")</f>
        <v>Sunday</v>
      </c>
      <c r="H4797" t="s">
        <v>14761</v>
      </c>
      <c r="I4797" t="s">
        <v>14769</v>
      </c>
      <c r="J4797">
        <v>3</v>
      </c>
      <c r="K4797">
        <v>4</v>
      </c>
      <c r="L4797" s="12">
        <v>319.60000000000002</v>
      </c>
      <c r="M4797" s="11">
        <v>0.15</v>
      </c>
      <c r="N4797" s="12">
        <v>1086.6400000000001</v>
      </c>
      <c r="O4797" s="12">
        <v>912.1</v>
      </c>
      <c r="P4797" s="12">
        <v>174.54</v>
      </c>
      <c r="Q4797" s="11">
        <v>0.160623573584628</v>
      </c>
    </row>
    <row r="4798" spans="1:17" x14ac:dyDescent="0.45">
      <c r="A4798" t="s">
        <v>8531</v>
      </c>
      <c r="B4798" t="s">
        <v>4794</v>
      </c>
      <c r="C4798" t="s">
        <v>12</v>
      </c>
      <c r="D4798" t="s">
        <v>13</v>
      </c>
      <c r="E4798" t="s">
        <v>4</v>
      </c>
      <c r="F4798" s="9">
        <v>45580</v>
      </c>
      <c r="G4798" s="9" t="str">
        <f>TEXT(Ecommerce_Sales_Data[[#This Row],[Order_Date]],"dddd")</f>
        <v>Tuesday</v>
      </c>
      <c r="H4798" t="s">
        <v>14757</v>
      </c>
      <c r="I4798" t="s">
        <v>14760</v>
      </c>
      <c r="J4798">
        <v>10</v>
      </c>
      <c r="K4798">
        <v>2</v>
      </c>
      <c r="L4798" s="12">
        <v>1468.85</v>
      </c>
      <c r="M4798" s="11">
        <v>0</v>
      </c>
      <c r="N4798" s="12">
        <v>2937.7</v>
      </c>
      <c r="O4798" s="12">
        <v>2299.87</v>
      </c>
      <c r="P4798" s="12">
        <v>637.83000000000004</v>
      </c>
      <c r="Q4798" s="11">
        <v>0.21711883446233399</v>
      </c>
    </row>
    <row r="4799" spans="1:17" x14ac:dyDescent="0.45">
      <c r="A4799" t="s">
        <v>8532</v>
      </c>
      <c r="B4799" t="s">
        <v>5075</v>
      </c>
      <c r="C4799" t="s">
        <v>7</v>
      </c>
      <c r="D4799" t="s">
        <v>106</v>
      </c>
      <c r="E4799" t="s">
        <v>22</v>
      </c>
      <c r="F4799" s="9">
        <v>45603</v>
      </c>
      <c r="G4799" s="9" t="str">
        <f>TEXT(Ecommerce_Sales_Data[[#This Row],[Order_Date]],"dddd")</f>
        <v>Thursday</v>
      </c>
      <c r="H4799" t="s">
        <v>14757</v>
      </c>
      <c r="I4799" t="s">
        <v>14764</v>
      </c>
      <c r="J4799">
        <v>11</v>
      </c>
      <c r="K4799">
        <v>2</v>
      </c>
      <c r="L4799" s="12">
        <v>2337.36</v>
      </c>
      <c r="M4799" s="11">
        <v>0.1</v>
      </c>
      <c r="N4799" s="12">
        <v>4207.25</v>
      </c>
      <c r="O4799" s="12">
        <v>2546.4299999999998</v>
      </c>
      <c r="P4799" s="12">
        <v>1660.82</v>
      </c>
      <c r="Q4799" s="11">
        <v>0.39475191633489798</v>
      </c>
    </row>
    <row r="4800" spans="1:17" x14ac:dyDescent="0.45">
      <c r="A4800" t="s">
        <v>8533</v>
      </c>
      <c r="B4800" t="s">
        <v>1337</v>
      </c>
      <c r="C4800" t="s">
        <v>28</v>
      </c>
      <c r="D4800" t="s">
        <v>100</v>
      </c>
      <c r="E4800" t="s">
        <v>14</v>
      </c>
      <c r="F4800" s="9">
        <v>45461</v>
      </c>
      <c r="G4800" s="9" t="str">
        <f>TEXT(Ecommerce_Sales_Data[[#This Row],[Order_Date]],"dddd")</f>
        <v>Tuesday</v>
      </c>
      <c r="H4800" t="s">
        <v>14757</v>
      </c>
      <c r="I4800" t="s">
        <v>14759</v>
      </c>
      <c r="J4800">
        <v>6</v>
      </c>
      <c r="K4800">
        <v>1</v>
      </c>
      <c r="L4800" s="12">
        <v>683.45</v>
      </c>
      <c r="M4800" s="11">
        <v>0.1</v>
      </c>
      <c r="N4800" s="12">
        <v>615.11</v>
      </c>
      <c r="O4800" s="12">
        <v>394.15</v>
      </c>
      <c r="P4800" s="12">
        <v>220.96</v>
      </c>
      <c r="Q4800" s="11">
        <v>0.35922030205979399</v>
      </c>
    </row>
    <row r="4801" spans="1:17" x14ac:dyDescent="0.45">
      <c r="A4801" t="s">
        <v>8534</v>
      </c>
      <c r="B4801" t="s">
        <v>8535</v>
      </c>
      <c r="C4801" t="s">
        <v>12</v>
      </c>
      <c r="D4801" t="s">
        <v>38</v>
      </c>
      <c r="E4801" t="s">
        <v>9</v>
      </c>
      <c r="F4801" s="9">
        <v>45965</v>
      </c>
      <c r="G4801" s="9" t="str">
        <f>TEXT(Ecommerce_Sales_Data[[#This Row],[Order_Date]],"dddd")</f>
        <v>Tuesday</v>
      </c>
      <c r="H4801" t="s">
        <v>14757</v>
      </c>
      <c r="I4801" t="s">
        <v>14764</v>
      </c>
      <c r="J4801">
        <v>11</v>
      </c>
      <c r="K4801">
        <v>4</v>
      </c>
      <c r="L4801" s="12">
        <v>3899.84</v>
      </c>
      <c r="M4801" s="11">
        <v>0</v>
      </c>
      <c r="N4801" s="12">
        <v>15599.36</v>
      </c>
      <c r="O4801" s="12">
        <v>10623.64</v>
      </c>
      <c r="P4801" s="12">
        <v>4975.72</v>
      </c>
      <c r="Q4801" s="11">
        <v>0.31896949618445902</v>
      </c>
    </row>
    <row r="4802" spans="1:17" x14ac:dyDescent="0.45">
      <c r="A4802" t="s">
        <v>8536</v>
      </c>
      <c r="B4802" t="s">
        <v>8537</v>
      </c>
      <c r="C4802" t="s">
        <v>12</v>
      </c>
      <c r="D4802" t="s">
        <v>111</v>
      </c>
      <c r="E4802" t="s">
        <v>9</v>
      </c>
      <c r="F4802" s="9">
        <v>45738</v>
      </c>
      <c r="G4802" s="9" t="str">
        <f>TEXT(Ecommerce_Sales_Data[[#This Row],[Order_Date]],"dddd")</f>
        <v>Saturday</v>
      </c>
      <c r="H4802" t="s">
        <v>14761</v>
      </c>
      <c r="I4802" t="s">
        <v>14769</v>
      </c>
      <c r="J4802">
        <v>3</v>
      </c>
      <c r="K4802">
        <v>4</v>
      </c>
      <c r="L4802" s="12">
        <v>3120.26</v>
      </c>
      <c r="M4802" s="11">
        <v>0.1</v>
      </c>
      <c r="N4802" s="12">
        <v>11232.94</v>
      </c>
      <c r="O4802" s="12">
        <v>7460.97</v>
      </c>
      <c r="P4802" s="12">
        <v>3771.97</v>
      </c>
      <c r="Q4802" s="11">
        <v>0.33579543734765799</v>
      </c>
    </row>
    <row r="4803" spans="1:17" x14ac:dyDescent="0.45">
      <c r="A4803" t="s">
        <v>8538</v>
      </c>
      <c r="B4803" t="s">
        <v>8123</v>
      </c>
      <c r="C4803" t="s">
        <v>2</v>
      </c>
      <c r="D4803" t="s">
        <v>68</v>
      </c>
      <c r="E4803" t="s">
        <v>22</v>
      </c>
      <c r="F4803" s="9">
        <v>45972</v>
      </c>
      <c r="G4803" s="9" t="str">
        <f>TEXT(Ecommerce_Sales_Data[[#This Row],[Order_Date]],"dddd")</f>
        <v>Tuesday</v>
      </c>
      <c r="H4803" t="s">
        <v>14757</v>
      </c>
      <c r="I4803" t="s">
        <v>14764</v>
      </c>
      <c r="J4803">
        <v>11</v>
      </c>
      <c r="K4803">
        <v>2</v>
      </c>
      <c r="L4803" s="12">
        <v>827.21</v>
      </c>
      <c r="M4803" s="11">
        <v>0.1</v>
      </c>
      <c r="N4803" s="12">
        <v>1488.98</v>
      </c>
      <c r="O4803" s="12">
        <v>1146.4100000000001</v>
      </c>
      <c r="P4803" s="12">
        <v>342.57</v>
      </c>
      <c r="Q4803" s="11">
        <v>0.23007024943249699</v>
      </c>
    </row>
    <row r="4804" spans="1:17" x14ac:dyDescent="0.45">
      <c r="A4804" t="s">
        <v>8539</v>
      </c>
      <c r="B4804" t="s">
        <v>8540</v>
      </c>
      <c r="C4804" t="s">
        <v>7</v>
      </c>
      <c r="D4804" t="s">
        <v>8</v>
      </c>
      <c r="E4804" t="s">
        <v>9</v>
      </c>
      <c r="F4804" s="9">
        <v>45795</v>
      </c>
      <c r="G4804" s="9" t="str">
        <f>TEXT(Ecommerce_Sales_Data[[#This Row],[Order_Date]],"dddd")</f>
        <v>Sunday</v>
      </c>
      <c r="H4804" t="s">
        <v>14761</v>
      </c>
      <c r="I4804" t="s">
        <v>14763</v>
      </c>
      <c r="J4804">
        <v>5</v>
      </c>
      <c r="K4804">
        <v>5</v>
      </c>
      <c r="L4804" s="12">
        <v>4373.34</v>
      </c>
      <c r="M4804" s="11">
        <v>0.2</v>
      </c>
      <c r="N4804" s="12">
        <v>17493.36</v>
      </c>
      <c r="O4804" s="12">
        <v>12755.55</v>
      </c>
      <c r="P4804" s="12">
        <v>4737.8100000000004</v>
      </c>
      <c r="Q4804" s="11">
        <v>0.27083476244700799</v>
      </c>
    </row>
    <row r="4805" spans="1:17" x14ac:dyDescent="0.45">
      <c r="A4805" t="s">
        <v>8541</v>
      </c>
      <c r="B4805" t="s">
        <v>8542</v>
      </c>
      <c r="C4805" t="s">
        <v>12</v>
      </c>
      <c r="D4805" t="s">
        <v>38</v>
      </c>
      <c r="E4805" t="s">
        <v>9</v>
      </c>
      <c r="F4805" s="9">
        <v>45475</v>
      </c>
      <c r="G4805" s="9" t="str">
        <f>TEXT(Ecommerce_Sales_Data[[#This Row],[Order_Date]],"dddd")</f>
        <v>Tuesday</v>
      </c>
      <c r="H4805" t="s">
        <v>14757</v>
      </c>
      <c r="I4805" t="s">
        <v>14768</v>
      </c>
      <c r="J4805">
        <v>7</v>
      </c>
      <c r="K4805">
        <v>3</v>
      </c>
      <c r="L4805" s="12">
        <v>379.33</v>
      </c>
      <c r="M4805" s="11">
        <v>0.2</v>
      </c>
      <c r="N4805" s="12">
        <v>910.39</v>
      </c>
      <c r="O4805" s="12">
        <v>632.9</v>
      </c>
      <c r="P4805" s="12">
        <v>277.49</v>
      </c>
      <c r="Q4805" s="11">
        <v>0.30480343589011299</v>
      </c>
    </row>
    <row r="4806" spans="1:17" x14ac:dyDescent="0.45">
      <c r="A4806" t="s">
        <v>8543</v>
      </c>
      <c r="B4806" t="s">
        <v>1451</v>
      </c>
      <c r="C4806" t="s">
        <v>7</v>
      </c>
      <c r="D4806" t="s">
        <v>8</v>
      </c>
      <c r="E4806" t="s">
        <v>9</v>
      </c>
      <c r="F4806" s="9">
        <v>45728</v>
      </c>
      <c r="G4806" s="9" t="str">
        <f>TEXT(Ecommerce_Sales_Data[[#This Row],[Order_Date]],"dddd")</f>
        <v>Wednesday</v>
      </c>
      <c r="H4806" t="s">
        <v>14757</v>
      </c>
      <c r="I4806" t="s">
        <v>14769</v>
      </c>
      <c r="J4806">
        <v>3</v>
      </c>
      <c r="K4806">
        <v>3</v>
      </c>
      <c r="L4806" s="12">
        <v>532.08000000000004</v>
      </c>
      <c r="M4806" s="11">
        <v>0.2</v>
      </c>
      <c r="N4806" s="12">
        <v>1276.99</v>
      </c>
      <c r="O4806" s="12">
        <v>873.74</v>
      </c>
      <c r="P4806" s="12">
        <v>403.25</v>
      </c>
      <c r="Q4806" s="11">
        <v>0.31578164276932502</v>
      </c>
    </row>
    <row r="4807" spans="1:17" x14ac:dyDescent="0.45">
      <c r="A4807" t="s">
        <v>8544</v>
      </c>
      <c r="B4807" t="s">
        <v>8545</v>
      </c>
      <c r="C4807" t="s">
        <v>20</v>
      </c>
      <c r="D4807" t="s">
        <v>103</v>
      </c>
      <c r="E4807" t="s">
        <v>9</v>
      </c>
      <c r="F4807" s="9">
        <v>45921</v>
      </c>
      <c r="G4807" s="9" t="str">
        <f>TEXT(Ecommerce_Sales_Data[[#This Row],[Order_Date]],"dddd")</f>
        <v>Sunday</v>
      </c>
      <c r="H4807" t="s">
        <v>14761</v>
      </c>
      <c r="I4807" t="s">
        <v>14766</v>
      </c>
      <c r="J4807">
        <v>9</v>
      </c>
      <c r="K4807">
        <v>1</v>
      </c>
      <c r="L4807" s="12">
        <v>2198.06</v>
      </c>
      <c r="M4807" s="11">
        <v>0.2</v>
      </c>
      <c r="N4807" s="12">
        <v>1758.45</v>
      </c>
      <c r="O4807" s="12">
        <v>1309.4100000000001</v>
      </c>
      <c r="P4807" s="12">
        <v>449.04</v>
      </c>
      <c r="Q4807" s="11">
        <v>0.25536125565128398</v>
      </c>
    </row>
    <row r="4808" spans="1:17" x14ac:dyDescent="0.45">
      <c r="A4808" t="s">
        <v>8546</v>
      </c>
      <c r="B4808" t="s">
        <v>6252</v>
      </c>
      <c r="C4808" t="s">
        <v>12</v>
      </c>
      <c r="D4808" t="s">
        <v>111</v>
      </c>
      <c r="E4808" t="s">
        <v>4</v>
      </c>
      <c r="F4808" s="9">
        <v>45728</v>
      </c>
      <c r="G4808" s="9" t="str">
        <f>TEXT(Ecommerce_Sales_Data[[#This Row],[Order_Date]],"dddd")</f>
        <v>Wednesday</v>
      </c>
      <c r="H4808" t="s">
        <v>14757</v>
      </c>
      <c r="I4808" t="s">
        <v>14769</v>
      </c>
      <c r="J4808">
        <v>3</v>
      </c>
      <c r="K4808">
        <v>5</v>
      </c>
      <c r="L4808" s="12">
        <v>926.15</v>
      </c>
      <c r="M4808" s="11">
        <v>0.1</v>
      </c>
      <c r="N4808" s="12">
        <v>4167.68</v>
      </c>
      <c r="O4808" s="12">
        <v>2519.94</v>
      </c>
      <c r="P4808" s="12">
        <v>1647.74</v>
      </c>
      <c r="Q4808" s="11">
        <v>0.39536144809582302</v>
      </c>
    </row>
    <row r="4809" spans="1:17" x14ac:dyDescent="0.45">
      <c r="A4809" t="s">
        <v>8547</v>
      </c>
      <c r="B4809" t="s">
        <v>8548</v>
      </c>
      <c r="C4809" t="s">
        <v>12</v>
      </c>
      <c r="D4809" t="s">
        <v>41</v>
      </c>
      <c r="E4809" t="s">
        <v>22</v>
      </c>
      <c r="F4809" s="9">
        <v>45459</v>
      </c>
      <c r="G4809" s="9" t="str">
        <f>TEXT(Ecommerce_Sales_Data[[#This Row],[Order_Date]],"dddd")</f>
        <v>Sunday</v>
      </c>
      <c r="H4809" t="s">
        <v>14761</v>
      </c>
      <c r="I4809" t="s">
        <v>14759</v>
      </c>
      <c r="J4809">
        <v>6</v>
      </c>
      <c r="K4809">
        <v>4</v>
      </c>
      <c r="L4809" s="12">
        <v>4611.95</v>
      </c>
      <c r="M4809" s="11">
        <v>0.1</v>
      </c>
      <c r="N4809" s="12">
        <v>16603.02</v>
      </c>
      <c r="O4809" s="12">
        <v>10403.299999999999</v>
      </c>
      <c r="P4809" s="12">
        <v>6199.72</v>
      </c>
      <c r="Q4809" s="11">
        <v>0.37340917495732701</v>
      </c>
    </row>
    <row r="4810" spans="1:17" x14ac:dyDescent="0.45">
      <c r="A4810" t="s">
        <v>8549</v>
      </c>
      <c r="B4810" t="s">
        <v>1674</v>
      </c>
      <c r="C4810" t="s">
        <v>28</v>
      </c>
      <c r="D4810" t="s">
        <v>100</v>
      </c>
      <c r="E4810" t="s">
        <v>9</v>
      </c>
      <c r="F4810" s="9">
        <v>45962</v>
      </c>
      <c r="G4810" s="9" t="str">
        <f>TEXT(Ecommerce_Sales_Data[[#This Row],[Order_Date]],"dddd")</f>
        <v>Saturday</v>
      </c>
      <c r="H4810" t="s">
        <v>14761</v>
      </c>
      <c r="I4810" t="s">
        <v>14764</v>
      </c>
      <c r="J4810">
        <v>11</v>
      </c>
      <c r="K4810">
        <v>2</v>
      </c>
      <c r="L4810" s="12">
        <v>4062.84</v>
      </c>
      <c r="M4810" s="11">
        <v>0.05</v>
      </c>
      <c r="N4810" s="12">
        <v>7719.4</v>
      </c>
      <c r="O4810" s="12">
        <v>5151.2700000000004</v>
      </c>
      <c r="P4810" s="12">
        <v>2568.13</v>
      </c>
      <c r="Q4810" s="11">
        <v>0.332685182786227</v>
      </c>
    </row>
    <row r="4811" spans="1:17" x14ac:dyDescent="0.45">
      <c r="A4811" t="s">
        <v>8550</v>
      </c>
      <c r="B4811" t="s">
        <v>8031</v>
      </c>
      <c r="C4811" t="s">
        <v>7</v>
      </c>
      <c r="D4811" t="s">
        <v>71</v>
      </c>
      <c r="E4811" t="s">
        <v>14</v>
      </c>
      <c r="F4811" s="9">
        <v>45535</v>
      </c>
      <c r="G4811" s="9" t="str">
        <f>TEXT(Ecommerce_Sales_Data[[#This Row],[Order_Date]],"dddd")</f>
        <v>Saturday</v>
      </c>
      <c r="H4811" t="s">
        <v>14761</v>
      </c>
      <c r="I4811" t="s">
        <v>14762</v>
      </c>
      <c r="J4811">
        <v>8</v>
      </c>
      <c r="K4811">
        <v>1</v>
      </c>
      <c r="L4811" s="12">
        <v>4274.46</v>
      </c>
      <c r="M4811" s="11">
        <v>0.1</v>
      </c>
      <c r="N4811" s="12">
        <v>3847.01</v>
      </c>
      <c r="O4811" s="12">
        <v>3053.43</v>
      </c>
      <c r="P4811" s="12">
        <v>793.58</v>
      </c>
      <c r="Q4811" s="11">
        <v>0.206284880985493</v>
      </c>
    </row>
    <row r="4812" spans="1:17" x14ac:dyDescent="0.45">
      <c r="A4812" t="s">
        <v>8551</v>
      </c>
      <c r="B4812" t="s">
        <v>2129</v>
      </c>
      <c r="C4812" t="s">
        <v>2</v>
      </c>
      <c r="D4812" t="s">
        <v>3</v>
      </c>
      <c r="E4812" t="s">
        <v>14</v>
      </c>
      <c r="F4812" s="9">
        <v>45513</v>
      </c>
      <c r="G4812" s="9" t="str">
        <f>TEXT(Ecommerce_Sales_Data[[#This Row],[Order_Date]],"dddd")</f>
        <v>Friday</v>
      </c>
      <c r="H4812" t="s">
        <v>14757</v>
      </c>
      <c r="I4812" t="s">
        <v>14762</v>
      </c>
      <c r="J4812">
        <v>8</v>
      </c>
      <c r="K4812">
        <v>3</v>
      </c>
      <c r="L4812" s="12">
        <v>1688.75</v>
      </c>
      <c r="M4812" s="11">
        <v>0.2</v>
      </c>
      <c r="N4812" s="12">
        <v>4053</v>
      </c>
      <c r="O4812" s="12">
        <v>2746.19</v>
      </c>
      <c r="P4812" s="12">
        <v>1306.81</v>
      </c>
      <c r="Q4812" s="11">
        <v>0.32243029854428801</v>
      </c>
    </row>
    <row r="4813" spans="1:17" x14ac:dyDescent="0.45">
      <c r="A4813" t="s">
        <v>8552</v>
      </c>
      <c r="B4813" t="s">
        <v>3312</v>
      </c>
      <c r="C4813" t="s">
        <v>2</v>
      </c>
      <c r="D4813" t="s">
        <v>65</v>
      </c>
      <c r="E4813" t="s">
        <v>9</v>
      </c>
      <c r="F4813" s="9">
        <v>45543</v>
      </c>
      <c r="G4813" s="9" t="str">
        <f>TEXT(Ecommerce_Sales_Data[[#This Row],[Order_Date]],"dddd")</f>
        <v>Sunday</v>
      </c>
      <c r="H4813" t="s">
        <v>14761</v>
      </c>
      <c r="I4813" t="s">
        <v>14766</v>
      </c>
      <c r="J4813">
        <v>9</v>
      </c>
      <c r="K4813">
        <v>1</v>
      </c>
      <c r="L4813" s="12">
        <v>4283.1099999999997</v>
      </c>
      <c r="M4813" s="11">
        <v>0</v>
      </c>
      <c r="N4813" s="12">
        <v>4283.1099999999997</v>
      </c>
      <c r="O4813" s="12">
        <v>3378.22</v>
      </c>
      <c r="P4813" s="12">
        <v>904.89</v>
      </c>
      <c r="Q4813" s="11">
        <v>0.21126938136074</v>
      </c>
    </row>
    <row r="4814" spans="1:17" x14ac:dyDescent="0.45">
      <c r="A4814" t="s">
        <v>8553</v>
      </c>
      <c r="B4814" t="s">
        <v>8554</v>
      </c>
      <c r="C4814" t="s">
        <v>28</v>
      </c>
      <c r="D4814" t="s">
        <v>137</v>
      </c>
      <c r="E4814" t="s">
        <v>9</v>
      </c>
      <c r="F4814" s="9">
        <v>45305</v>
      </c>
      <c r="G4814" s="9" t="str">
        <f>TEXT(Ecommerce_Sales_Data[[#This Row],[Order_Date]],"dddd")</f>
        <v>Sunday</v>
      </c>
      <c r="H4814" t="s">
        <v>14761</v>
      </c>
      <c r="I4814" t="s">
        <v>14767</v>
      </c>
      <c r="J4814">
        <v>1</v>
      </c>
      <c r="K4814">
        <v>5</v>
      </c>
      <c r="L4814" s="12">
        <v>2903.47</v>
      </c>
      <c r="M4814" s="11">
        <v>0.15</v>
      </c>
      <c r="N4814" s="12">
        <v>12339.75</v>
      </c>
      <c r="O4814" s="12">
        <v>7804.56</v>
      </c>
      <c r="P4814" s="12">
        <v>4535.1899999999996</v>
      </c>
      <c r="Q4814" s="11">
        <v>0.36752689479122302</v>
      </c>
    </row>
    <row r="4815" spans="1:17" x14ac:dyDescent="0.45">
      <c r="A4815" t="s">
        <v>8555</v>
      </c>
      <c r="B4815" t="s">
        <v>1117</v>
      </c>
      <c r="C4815" t="s">
        <v>20</v>
      </c>
      <c r="D4815" t="s">
        <v>25</v>
      </c>
      <c r="E4815" t="s">
        <v>22</v>
      </c>
      <c r="F4815" s="9">
        <v>45857</v>
      </c>
      <c r="G4815" s="9" t="str">
        <f>TEXT(Ecommerce_Sales_Data[[#This Row],[Order_Date]],"dddd")</f>
        <v>Saturday</v>
      </c>
      <c r="H4815" t="s">
        <v>14761</v>
      </c>
      <c r="I4815" t="s">
        <v>14768</v>
      </c>
      <c r="J4815">
        <v>7</v>
      </c>
      <c r="K4815">
        <v>4</v>
      </c>
      <c r="L4815" s="12">
        <v>4825.8500000000004</v>
      </c>
      <c r="M4815" s="11">
        <v>0.2</v>
      </c>
      <c r="N4815" s="12">
        <v>15442.72</v>
      </c>
      <c r="O4815" s="12">
        <v>12659.29</v>
      </c>
      <c r="P4815" s="12">
        <v>2783.43</v>
      </c>
      <c r="Q4815" s="11">
        <v>0.180242211216677</v>
      </c>
    </row>
    <row r="4816" spans="1:17" x14ac:dyDescent="0.45">
      <c r="A4816" t="s">
        <v>8556</v>
      </c>
      <c r="B4816" t="s">
        <v>2896</v>
      </c>
      <c r="C4816" t="s">
        <v>20</v>
      </c>
      <c r="D4816" t="s">
        <v>21</v>
      </c>
      <c r="E4816" t="s">
        <v>4</v>
      </c>
      <c r="F4816" s="9">
        <v>45843</v>
      </c>
      <c r="G4816" s="9" t="str">
        <f>TEXT(Ecommerce_Sales_Data[[#This Row],[Order_Date]],"dddd")</f>
        <v>Saturday</v>
      </c>
      <c r="H4816" t="s">
        <v>14761</v>
      </c>
      <c r="I4816" t="s">
        <v>14768</v>
      </c>
      <c r="J4816">
        <v>7</v>
      </c>
      <c r="K4816">
        <v>2</v>
      </c>
      <c r="L4816" s="12">
        <v>3128.31</v>
      </c>
      <c r="M4816" s="11">
        <v>0.1</v>
      </c>
      <c r="N4816" s="12">
        <v>5630.96</v>
      </c>
      <c r="O4816" s="12">
        <v>4188.6499999999996</v>
      </c>
      <c r="P4816" s="12">
        <v>1442.31</v>
      </c>
      <c r="Q4816" s="11">
        <v>0.25613927287709398</v>
      </c>
    </row>
    <row r="4817" spans="1:17" x14ac:dyDescent="0.45">
      <c r="A4817" t="s">
        <v>8557</v>
      </c>
      <c r="B4817" t="s">
        <v>8558</v>
      </c>
      <c r="C4817" t="s">
        <v>28</v>
      </c>
      <c r="D4817" t="s">
        <v>100</v>
      </c>
      <c r="E4817" t="s">
        <v>22</v>
      </c>
      <c r="F4817" s="9">
        <v>45674</v>
      </c>
      <c r="G4817" s="9" t="str">
        <f>TEXT(Ecommerce_Sales_Data[[#This Row],[Order_Date]],"dddd")</f>
        <v>Friday</v>
      </c>
      <c r="H4817" t="s">
        <v>14757</v>
      </c>
      <c r="I4817" t="s">
        <v>14767</v>
      </c>
      <c r="J4817">
        <v>1</v>
      </c>
      <c r="K4817">
        <v>3</v>
      </c>
      <c r="L4817" s="12">
        <v>1602.7</v>
      </c>
      <c r="M4817" s="11">
        <v>0.05</v>
      </c>
      <c r="N4817" s="12">
        <v>4567.6899999999996</v>
      </c>
      <c r="O4817" s="12">
        <v>3205.39</v>
      </c>
      <c r="P4817" s="12">
        <v>1362.3</v>
      </c>
      <c r="Q4817" s="11">
        <v>0.29824703515343598</v>
      </c>
    </row>
    <row r="4818" spans="1:17" x14ac:dyDescent="0.45">
      <c r="A4818" t="s">
        <v>8559</v>
      </c>
      <c r="B4818" t="s">
        <v>8560</v>
      </c>
      <c r="C4818" t="s">
        <v>20</v>
      </c>
      <c r="D4818" t="s">
        <v>25</v>
      </c>
      <c r="E4818" t="s">
        <v>4</v>
      </c>
      <c r="F4818" s="9">
        <v>45801</v>
      </c>
      <c r="G4818" s="9" t="str">
        <f>TEXT(Ecommerce_Sales_Data[[#This Row],[Order_Date]],"dddd")</f>
        <v>Saturday</v>
      </c>
      <c r="H4818" t="s">
        <v>14761</v>
      </c>
      <c r="I4818" t="s">
        <v>14763</v>
      </c>
      <c r="J4818">
        <v>5</v>
      </c>
      <c r="K4818">
        <v>5</v>
      </c>
      <c r="L4818" s="12">
        <v>2197.86</v>
      </c>
      <c r="M4818" s="11">
        <v>0.15</v>
      </c>
      <c r="N4818" s="12">
        <v>9340.91</v>
      </c>
      <c r="O4818" s="12">
        <v>6220.05</v>
      </c>
      <c r="P4818" s="12">
        <v>3120.86</v>
      </c>
      <c r="Q4818" s="11">
        <v>0.33410663415020603</v>
      </c>
    </row>
    <row r="4819" spans="1:17" x14ac:dyDescent="0.45">
      <c r="A4819" t="s">
        <v>8561</v>
      </c>
      <c r="B4819" t="s">
        <v>8562</v>
      </c>
      <c r="C4819" t="s">
        <v>7</v>
      </c>
      <c r="D4819" t="s">
        <v>71</v>
      </c>
      <c r="E4819" t="s">
        <v>14</v>
      </c>
      <c r="F4819" s="9">
        <v>45869</v>
      </c>
      <c r="G4819" s="9" t="str">
        <f>TEXT(Ecommerce_Sales_Data[[#This Row],[Order_Date]],"dddd")</f>
        <v>Thursday</v>
      </c>
      <c r="H4819" t="s">
        <v>14757</v>
      </c>
      <c r="I4819" t="s">
        <v>14768</v>
      </c>
      <c r="J4819">
        <v>7</v>
      </c>
      <c r="K4819">
        <v>1</v>
      </c>
      <c r="L4819" s="12">
        <v>4084.94</v>
      </c>
      <c r="M4819" s="11">
        <v>0.05</v>
      </c>
      <c r="N4819" s="12">
        <v>3880.69</v>
      </c>
      <c r="O4819" s="12">
        <v>2959.19</v>
      </c>
      <c r="P4819" s="12">
        <v>921.5</v>
      </c>
      <c r="Q4819" s="11">
        <v>0.23745777168493201</v>
      </c>
    </row>
    <row r="4820" spans="1:17" x14ac:dyDescent="0.45">
      <c r="A4820" t="s">
        <v>8563</v>
      </c>
      <c r="B4820" t="s">
        <v>8564</v>
      </c>
      <c r="C4820" t="s">
        <v>2</v>
      </c>
      <c r="D4820" t="s">
        <v>17</v>
      </c>
      <c r="E4820" t="s">
        <v>4</v>
      </c>
      <c r="F4820" s="9">
        <v>45455</v>
      </c>
      <c r="G4820" s="9" t="str">
        <f>TEXT(Ecommerce_Sales_Data[[#This Row],[Order_Date]],"dddd")</f>
        <v>Wednesday</v>
      </c>
      <c r="H4820" t="s">
        <v>14757</v>
      </c>
      <c r="I4820" t="s">
        <v>14759</v>
      </c>
      <c r="J4820">
        <v>6</v>
      </c>
      <c r="K4820">
        <v>1</v>
      </c>
      <c r="L4820" s="12">
        <v>1669.27</v>
      </c>
      <c r="M4820" s="11">
        <v>0.2</v>
      </c>
      <c r="N4820" s="12">
        <v>1335.42</v>
      </c>
      <c r="O4820" s="12">
        <v>1109.82</v>
      </c>
      <c r="P4820" s="12">
        <v>225.6</v>
      </c>
      <c r="Q4820" s="11">
        <v>0.16893561576133401</v>
      </c>
    </row>
    <row r="4821" spans="1:17" x14ac:dyDescent="0.45">
      <c r="A4821" t="s">
        <v>8565</v>
      </c>
      <c r="B4821" t="s">
        <v>8566</v>
      </c>
      <c r="C4821" t="s">
        <v>7</v>
      </c>
      <c r="D4821" t="s">
        <v>106</v>
      </c>
      <c r="E4821" t="s">
        <v>9</v>
      </c>
      <c r="F4821" s="9">
        <v>45875</v>
      </c>
      <c r="G4821" s="9" t="str">
        <f>TEXT(Ecommerce_Sales_Data[[#This Row],[Order_Date]],"dddd")</f>
        <v>Wednesday</v>
      </c>
      <c r="H4821" t="s">
        <v>14757</v>
      </c>
      <c r="I4821" t="s">
        <v>14762</v>
      </c>
      <c r="J4821">
        <v>8</v>
      </c>
      <c r="K4821">
        <v>2</v>
      </c>
      <c r="L4821" s="12">
        <v>1658.35</v>
      </c>
      <c r="M4821" s="11">
        <v>0.1</v>
      </c>
      <c r="N4821" s="12">
        <v>2985.03</v>
      </c>
      <c r="O4821" s="12">
        <v>1814.27</v>
      </c>
      <c r="P4821" s="12">
        <v>1170.76</v>
      </c>
      <c r="Q4821" s="11">
        <v>0.39221046354643002</v>
      </c>
    </row>
    <row r="4822" spans="1:17" x14ac:dyDescent="0.45">
      <c r="A4822" t="s">
        <v>8567</v>
      </c>
      <c r="B4822" t="s">
        <v>7817</v>
      </c>
      <c r="C4822" t="s">
        <v>12</v>
      </c>
      <c r="D4822" t="s">
        <v>13</v>
      </c>
      <c r="E4822" t="s">
        <v>14</v>
      </c>
      <c r="F4822" s="9">
        <v>45978</v>
      </c>
      <c r="G4822" s="9" t="str">
        <f>TEXT(Ecommerce_Sales_Data[[#This Row],[Order_Date]],"dddd")</f>
        <v>Monday</v>
      </c>
      <c r="H4822" t="s">
        <v>14757</v>
      </c>
      <c r="I4822" t="s">
        <v>14764</v>
      </c>
      <c r="J4822">
        <v>11</v>
      </c>
      <c r="K4822">
        <v>4</v>
      </c>
      <c r="L4822" s="12">
        <v>343.19</v>
      </c>
      <c r="M4822" s="11">
        <v>0.2</v>
      </c>
      <c r="N4822" s="12">
        <v>1098.21</v>
      </c>
      <c r="O4822" s="12">
        <v>793.94</v>
      </c>
      <c r="P4822" s="12">
        <v>304.27</v>
      </c>
      <c r="Q4822" s="11">
        <v>0.27705994299815201</v>
      </c>
    </row>
    <row r="4823" spans="1:17" x14ac:dyDescent="0.45">
      <c r="A4823" t="s">
        <v>8568</v>
      </c>
      <c r="B4823" t="s">
        <v>7475</v>
      </c>
      <c r="C4823" t="s">
        <v>20</v>
      </c>
      <c r="D4823" t="s">
        <v>21</v>
      </c>
      <c r="E4823" t="s">
        <v>9</v>
      </c>
      <c r="F4823" s="9">
        <v>45897</v>
      </c>
      <c r="G4823" s="9" t="str">
        <f>TEXT(Ecommerce_Sales_Data[[#This Row],[Order_Date]],"dddd")</f>
        <v>Thursday</v>
      </c>
      <c r="H4823" t="s">
        <v>14757</v>
      </c>
      <c r="I4823" t="s">
        <v>14762</v>
      </c>
      <c r="J4823">
        <v>8</v>
      </c>
      <c r="K4823">
        <v>1</v>
      </c>
      <c r="L4823" s="12">
        <v>1383.07</v>
      </c>
      <c r="M4823" s="11">
        <v>0.05</v>
      </c>
      <c r="N4823" s="12">
        <v>1313.92</v>
      </c>
      <c r="O4823" s="12">
        <v>1101.5</v>
      </c>
      <c r="P4823" s="12">
        <v>212.42</v>
      </c>
      <c r="Q4823" s="11">
        <v>0.16166889917194399</v>
      </c>
    </row>
    <row r="4824" spans="1:17" x14ac:dyDescent="0.45">
      <c r="A4824" t="s">
        <v>8569</v>
      </c>
      <c r="B4824" t="s">
        <v>8570</v>
      </c>
      <c r="C4824" t="s">
        <v>7</v>
      </c>
      <c r="D4824" t="s">
        <v>8</v>
      </c>
      <c r="E4824" t="s">
        <v>14</v>
      </c>
      <c r="F4824" s="9">
        <v>45357</v>
      </c>
      <c r="G4824" s="9" t="str">
        <f>TEXT(Ecommerce_Sales_Data[[#This Row],[Order_Date]],"dddd")</f>
        <v>Wednesday</v>
      </c>
      <c r="H4824" t="s">
        <v>14757</v>
      </c>
      <c r="I4824" t="s">
        <v>14769</v>
      </c>
      <c r="J4824">
        <v>3</v>
      </c>
      <c r="K4824">
        <v>3</v>
      </c>
      <c r="L4824" s="12">
        <v>3241.95</v>
      </c>
      <c r="M4824" s="11">
        <v>0.2</v>
      </c>
      <c r="N4824" s="12">
        <v>7780.68</v>
      </c>
      <c r="O4824" s="12">
        <v>4793.75</v>
      </c>
      <c r="P4824" s="12">
        <v>2986.93</v>
      </c>
      <c r="Q4824" s="11">
        <v>0.3838906111034</v>
      </c>
    </row>
    <row r="4825" spans="1:17" x14ac:dyDescent="0.45">
      <c r="A4825" t="s">
        <v>8571</v>
      </c>
      <c r="B4825" t="s">
        <v>8572</v>
      </c>
      <c r="C4825" t="s">
        <v>2</v>
      </c>
      <c r="D4825" t="s">
        <v>3</v>
      </c>
      <c r="E4825" t="s">
        <v>14</v>
      </c>
      <c r="F4825" s="9">
        <v>45496</v>
      </c>
      <c r="G4825" s="9" t="str">
        <f>TEXT(Ecommerce_Sales_Data[[#This Row],[Order_Date]],"dddd")</f>
        <v>Tuesday</v>
      </c>
      <c r="H4825" t="s">
        <v>14757</v>
      </c>
      <c r="I4825" t="s">
        <v>14768</v>
      </c>
      <c r="J4825">
        <v>7</v>
      </c>
      <c r="K4825">
        <v>3</v>
      </c>
      <c r="L4825" s="12">
        <v>2741.54</v>
      </c>
      <c r="M4825" s="11">
        <v>0.05</v>
      </c>
      <c r="N4825" s="12">
        <v>7813.39</v>
      </c>
      <c r="O4825" s="12">
        <v>5075.9399999999996</v>
      </c>
      <c r="P4825" s="12">
        <v>2737.45</v>
      </c>
      <c r="Q4825" s="11">
        <v>0.35035368770789599</v>
      </c>
    </row>
    <row r="4826" spans="1:17" x14ac:dyDescent="0.45">
      <c r="A4826" t="s">
        <v>8573</v>
      </c>
      <c r="B4826" t="s">
        <v>2798</v>
      </c>
      <c r="C4826" t="s">
        <v>12</v>
      </c>
      <c r="D4826" t="s">
        <v>41</v>
      </c>
      <c r="E4826" t="s">
        <v>9</v>
      </c>
      <c r="F4826" s="9">
        <v>45623</v>
      </c>
      <c r="G4826" s="9" t="str">
        <f>TEXT(Ecommerce_Sales_Data[[#This Row],[Order_Date]],"dddd")</f>
        <v>Wednesday</v>
      </c>
      <c r="H4826" t="s">
        <v>14757</v>
      </c>
      <c r="I4826" t="s">
        <v>14764</v>
      </c>
      <c r="J4826">
        <v>11</v>
      </c>
      <c r="K4826">
        <v>2</v>
      </c>
      <c r="L4826" s="12">
        <v>320.47000000000003</v>
      </c>
      <c r="M4826" s="11">
        <v>0</v>
      </c>
      <c r="N4826" s="12">
        <v>640.94000000000005</v>
      </c>
      <c r="O4826" s="12">
        <v>397.53</v>
      </c>
      <c r="P4826" s="12">
        <v>243.41</v>
      </c>
      <c r="Q4826" s="11">
        <v>0.379770337317066</v>
      </c>
    </row>
    <row r="4827" spans="1:17" x14ac:dyDescent="0.45">
      <c r="A4827" t="s">
        <v>8574</v>
      </c>
      <c r="B4827" t="s">
        <v>5101</v>
      </c>
      <c r="C4827" t="s">
        <v>28</v>
      </c>
      <c r="D4827" t="s">
        <v>85</v>
      </c>
      <c r="E4827" t="s">
        <v>9</v>
      </c>
      <c r="F4827" s="9">
        <v>45519</v>
      </c>
      <c r="G4827" s="9" t="str">
        <f>TEXT(Ecommerce_Sales_Data[[#This Row],[Order_Date]],"dddd")</f>
        <v>Thursday</v>
      </c>
      <c r="H4827" t="s">
        <v>14757</v>
      </c>
      <c r="I4827" t="s">
        <v>14762</v>
      </c>
      <c r="J4827">
        <v>8</v>
      </c>
      <c r="K4827">
        <v>5</v>
      </c>
      <c r="L4827" s="12">
        <v>1015.17</v>
      </c>
      <c r="M4827" s="11">
        <v>0</v>
      </c>
      <c r="N4827" s="12">
        <v>5075.8500000000004</v>
      </c>
      <c r="O4827" s="12">
        <v>3982.7</v>
      </c>
      <c r="P4827" s="12">
        <v>1093.1500000000001</v>
      </c>
      <c r="Q4827" s="11">
        <v>0.21536294413743501</v>
      </c>
    </row>
    <row r="4828" spans="1:17" x14ac:dyDescent="0.45">
      <c r="A4828" t="s">
        <v>8575</v>
      </c>
      <c r="B4828" t="s">
        <v>595</v>
      </c>
      <c r="C4828" t="s">
        <v>7</v>
      </c>
      <c r="D4828" t="s">
        <v>71</v>
      </c>
      <c r="E4828" t="s">
        <v>14</v>
      </c>
      <c r="F4828" s="9">
        <v>45344</v>
      </c>
      <c r="G4828" s="9" t="str">
        <f>TEXT(Ecommerce_Sales_Data[[#This Row],[Order_Date]],"dddd")</f>
        <v>Thursday</v>
      </c>
      <c r="H4828" t="s">
        <v>14757</v>
      </c>
      <c r="I4828" t="s">
        <v>14758</v>
      </c>
      <c r="J4828">
        <v>2</v>
      </c>
      <c r="K4828">
        <v>1</v>
      </c>
      <c r="L4828" s="12">
        <v>2323.33</v>
      </c>
      <c r="M4828" s="11">
        <v>0.05</v>
      </c>
      <c r="N4828" s="12">
        <v>2207.16</v>
      </c>
      <c r="O4828" s="12">
        <v>1794.11</v>
      </c>
      <c r="P4828" s="12">
        <v>413.05</v>
      </c>
      <c r="Q4828" s="11">
        <v>0.18714094130013201</v>
      </c>
    </row>
    <row r="4829" spans="1:17" x14ac:dyDescent="0.45">
      <c r="A4829" t="s">
        <v>8576</v>
      </c>
      <c r="B4829" t="s">
        <v>7442</v>
      </c>
      <c r="C4829" t="s">
        <v>28</v>
      </c>
      <c r="D4829" t="s">
        <v>100</v>
      </c>
      <c r="E4829" t="s">
        <v>22</v>
      </c>
      <c r="F4829" s="9">
        <v>45415</v>
      </c>
      <c r="G4829" s="9" t="str">
        <f>TEXT(Ecommerce_Sales_Data[[#This Row],[Order_Date]],"dddd")</f>
        <v>Friday</v>
      </c>
      <c r="H4829" t="s">
        <v>14757</v>
      </c>
      <c r="I4829" t="s">
        <v>14763</v>
      </c>
      <c r="J4829">
        <v>5</v>
      </c>
      <c r="K4829">
        <v>1</v>
      </c>
      <c r="L4829" s="12">
        <v>261.26</v>
      </c>
      <c r="M4829" s="11">
        <v>0.2</v>
      </c>
      <c r="N4829" s="12">
        <v>209.01</v>
      </c>
      <c r="O4829" s="12">
        <v>140.88</v>
      </c>
      <c r="P4829" s="12">
        <v>68.13</v>
      </c>
      <c r="Q4829" s="11">
        <v>0.32596526481986499</v>
      </c>
    </row>
    <row r="4830" spans="1:17" x14ac:dyDescent="0.45">
      <c r="A4830" t="s">
        <v>8577</v>
      </c>
      <c r="B4830" t="s">
        <v>8578</v>
      </c>
      <c r="C4830" t="s">
        <v>7</v>
      </c>
      <c r="D4830" t="s">
        <v>134</v>
      </c>
      <c r="E4830" t="s">
        <v>4</v>
      </c>
      <c r="F4830" s="9">
        <v>45382</v>
      </c>
      <c r="G4830" s="9" t="str">
        <f>TEXT(Ecommerce_Sales_Data[[#This Row],[Order_Date]],"dddd")</f>
        <v>Sunday</v>
      </c>
      <c r="H4830" t="s">
        <v>14761</v>
      </c>
      <c r="I4830" t="s">
        <v>14769</v>
      </c>
      <c r="J4830">
        <v>3</v>
      </c>
      <c r="K4830">
        <v>3</v>
      </c>
      <c r="L4830" s="12">
        <v>3554.9</v>
      </c>
      <c r="M4830" s="11">
        <v>0.1</v>
      </c>
      <c r="N4830" s="12">
        <v>9598.23</v>
      </c>
      <c r="O4830" s="12">
        <v>7538.09</v>
      </c>
      <c r="P4830" s="12">
        <v>2060.14</v>
      </c>
      <c r="Q4830" s="11">
        <v>0.21463749045396899</v>
      </c>
    </row>
    <row r="4831" spans="1:17" x14ac:dyDescent="0.45">
      <c r="A4831" t="s">
        <v>8579</v>
      </c>
      <c r="B4831" t="s">
        <v>8580</v>
      </c>
      <c r="C4831" t="s">
        <v>7</v>
      </c>
      <c r="D4831" t="s">
        <v>8</v>
      </c>
      <c r="E4831" t="s">
        <v>4</v>
      </c>
      <c r="F4831" s="9">
        <v>45472</v>
      </c>
      <c r="G4831" s="9" t="str">
        <f>TEXT(Ecommerce_Sales_Data[[#This Row],[Order_Date]],"dddd")</f>
        <v>Saturday</v>
      </c>
      <c r="H4831" t="s">
        <v>14761</v>
      </c>
      <c r="I4831" t="s">
        <v>14759</v>
      </c>
      <c r="J4831">
        <v>6</v>
      </c>
      <c r="K4831">
        <v>1</v>
      </c>
      <c r="L4831" s="12">
        <v>1262.74</v>
      </c>
      <c r="M4831" s="11">
        <v>0</v>
      </c>
      <c r="N4831" s="12">
        <v>1262.74</v>
      </c>
      <c r="O4831" s="12">
        <v>817.45</v>
      </c>
      <c r="P4831" s="12">
        <v>445.29</v>
      </c>
      <c r="Q4831" s="11">
        <v>0.35263791437667302</v>
      </c>
    </row>
    <row r="4832" spans="1:17" x14ac:dyDescent="0.45">
      <c r="A4832" t="s">
        <v>8581</v>
      </c>
      <c r="B4832" t="s">
        <v>5499</v>
      </c>
      <c r="C4832" t="s">
        <v>28</v>
      </c>
      <c r="D4832" t="s">
        <v>29</v>
      </c>
      <c r="E4832" t="s">
        <v>9</v>
      </c>
      <c r="F4832" s="9">
        <v>45536</v>
      </c>
      <c r="G4832" s="9" t="str">
        <f>TEXT(Ecommerce_Sales_Data[[#This Row],[Order_Date]],"dddd")</f>
        <v>Sunday</v>
      </c>
      <c r="H4832" t="s">
        <v>14761</v>
      </c>
      <c r="I4832" t="s">
        <v>14766</v>
      </c>
      <c r="J4832">
        <v>9</v>
      </c>
      <c r="K4832">
        <v>2</v>
      </c>
      <c r="L4832" s="12">
        <v>3014.9</v>
      </c>
      <c r="M4832" s="11">
        <v>0</v>
      </c>
      <c r="N4832" s="12">
        <v>6029.8</v>
      </c>
      <c r="O4832" s="12">
        <v>4386.83</v>
      </c>
      <c r="P4832" s="12">
        <v>1642.97</v>
      </c>
      <c r="Q4832" s="11">
        <v>0.27247504063153</v>
      </c>
    </row>
    <row r="4833" spans="1:17" x14ac:dyDescent="0.45">
      <c r="A4833" t="s">
        <v>8582</v>
      </c>
      <c r="B4833" t="s">
        <v>4666</v>
      </c>
      <c r="C4833" t="s">
        <v>12</v>
      </c>
      <c r="D4833" t="s">
        <v>13</v>
      </c>
      <c r="E4833" t="s">
        <v>22</v>
      </c>
      <c r="F4833" s="9">
        <v>45665</v>
      </c>
      <c r="G4833" s="9" t="str">
        <f>TEXT(Ecommerce_Sales_Data[[#This Row],[Order_Date]],"dddd")</f>
        <v>Wednesday</v>
      </c>
      <c r="H4833" t="s">
        <v>14757</v>
      </c>
      <c r="I4833" t="s">
        <v>14767</v>
      </c>
      <c r="J4833">
        <v>1</v>
      </c>
      <c r="K4833">
        <v>5</v>
      </c>
      <c r="L4833" s="12">
        <v>2820.67</v>
      </c>
      <c r="M4833" s="11">
        <v>0.2</v>
      </c>
      <c r="N4833" s="12">
        <v>11282.68</v>
      </c>
      <c r="O4833" s="12">
        <v>9400.7199999999993</v>
      </c>
      <c r="P4833" s="12">
        <v>1881.96</v>
      </c>
      <c r="Q4833" s="11">
        <v>0.16680079555566599</v>
      </c>
    </row>
    <row r="4834" spans="1:17" x14ac:dyDescent="0.45">
      <c r="A4834" t="s">
        <v>8583</v>
      </c>
      <c r="B4834" t="s">
        <v>5784</v>
      </c>
      <c r="C4834" t="s">
        <v>7</v>
      </c>
      <c r="D4834" t="s">
        <v>8</v>
      </c>
      <c r="E4834" t="s">
        <v>14</v>
      </c>
      <c r="F4834" s="9">
        <v>45914</v>
      </c>
      <c r="G4834" s="9" t="str">
        <f>TEXT(Ecommerce_Sales_Data[[#This Row],[Order_Date]],"dddd")</f>
        <v>Sunday</v>
      </c>
      <c r="H4834" t="s">
        <v>14761</v>
      </c>
      <c r="I4834" t="s">
        <v>14766</v>
      </c>
      <c r="J4834">
        <v>9</v>
      </c>
      <c r="K4834">
        <v>2</v>
      </c>
      <c r="L4834" s="12">
        <v>1776.18</v>
      </c>
      <c r="M4834" s="11">
        <v>0.2</v>
      </c>
      <c r="N4834" s="12">
        <v>2841.89</v>
      </c>
      <c r="O4834" s="12">
        <v>2366.4</v>
      </c>
      <c r="P4834" s="12">
        <v>475.49</v>
      </c>
      <c r="Q4834" s="11">
        <v>0.167314709577077</v>
      </c>
    </row>
    <row r="4835" spans="1:17" x14ac:dyDescent="0.45">
      <c r="A4835" t="s">
        <v>8584</v>
      </c>
      <c r="B4835" t="s">
        <v>2575</v>
      </c>
      <c r="C4835" t="s">
        <v>12</v>
      </c>
      <c r="D4835" t="s">
        <v>41</v>
      </c>
      <c r="E4835" t="s">
        <v>9</v>
      </c>
      <c r="F4835" s="9">
        <v>45913</v>
      </c>
      <c r="G4835" s="9" t="str">
        <f>TEXT(Ecommerce_Sales_Data[[#This Row],[Order_Date]],"dddd")</f>
        <v>Saturday</v>
      </c>
      <c r="H4835" t="s">
        <v>14761</v>
      </c>
      <c r="I4835" t="s">
        <v>14766</v>
      </c>
      <c r="J4835">
        <v>9</v>
      </c>
      <c r="K4835">
        <v>3</v>
      </c>
      <c r="L4835" s="12">
        <v>4954.7299999999996</v>
      </c>
      <c r="M4835" s="11">
        <v>0.2</v>
      </c>
      <c r="N4835" s="12">
        <v>11891.35</v>
      </c>
      <c r="O4835" s="12">
        <v>9582.7999999999993</v>
      </c>
      <c r="P4835" s="12">
        <v>2308.5500000000002</v>
      </c>
      <c r="Q4835" s="11">
        <v>0.194136914648042</v>
      </c>
    </row>
    <row r="4836" spans="1:17" x14ac:dyDescent="0.45">
      <c r="A4836" t="s">
        <v>8585</v>
      </c>
      <c r="B4836" t="s">
        <v>3011</v>
      </c>
      <c r="C4836" t="s">
        <v>7</v>
      </c>
      <c r="D4836" t="s">
        <v>106</v>
      </c>
      <c r="E4836" t="s">
        <v>4</v>
      </c>
      <c r="F4836" s="9">
        <v>45788</v>
      </c>
      <c r="G4836" s="9" t="str">
        <f>TEXT(Ecommerce_Sales_Data[[#This Row],[Order_Date]],"dddd")</f>
        <v>Sunday</v>
      </c>
      <c r="H4836" t="s">
        <v>14761</v>
      </c>
      <c r="I4836" t="s">
        <v>14763</v>
      </c>
      <c r="J4836">
        <v>5</v>
      </c>
      <c r="K4836">
        <v>4</v>
      </c>
      <c r="L4836" s="12">
        <v>1342.74</v>
      </c>
      <c r="M4836" s="11">
        <v>0</v>
      </c>
      <c r="N4836" s="12">
        <v>5370.96</v>
      </c>
      <c r="O4836" s="12">
        <v>3639.76</v>
      </c>
      <c r="P4836" s="12">
        <v>1731.2</v>
      </c>
      <c r="Q4836" s="11">
        <v>0.32232599013956498</v>
      </c>
    </row>
    <row r="4837" spans="1:17" x14ac:dyDescent="0.45">
      <c r="A4837" t="s">
        <v>8586</v>
      </c>
      <c r="B4837" t="s">
        <v>8587</v>
      </c>
      <c r="C4837" t="s">
        <v>20</v>
      </c>
      <c r="D4837" t="s">
        <v>103</v>
      </c>
      <c r="E4837" t="s">
        <v>22</v>
      </c>
      <c r="F4837" s="9">
        <v>45468</v>
      </c>
      <c r="G4837" s="9" t="str">
        <f>TEXT(Ecommerce_Sales_Data[[#This Row],[Order_Date]],"dddd")</f>
        <v>Tuesday</v>
      </c>
      <c r="H4837" t="s">
        <v>14757</v>
      </c>
      <c r="I4837" t="s">
        <v>14759</v>
      </c>
      <c r="J4837">
        <v>6</v>
      </c>
      <c r="K4837">
        <v>1</v>
      </c>
      <c r="L4837" s="12">
        <v>1548.28</v>
      </c>
      <c r="M4837" s="11">
        <v>0.05</v>
      </c>
      <c r="N4837" s="12">
        <v>1470.87</v>
      </c>
      <c r="O4837" s="12">
        <v>1212.21</v>
      </c>
      <c r="P4837" s="12">
        <v>258.66000000000003</v>
      </c>
      <c r="Q4837" s="11">
        <v>0.175855106161659</v>
      </c>
    </row>
    <row r="4838" spans="1:17" x14ac:dyDescent="0.45">
      <c r="A4838" t="s">
        <v>8588</v>
      </c>
      <c r="B4838" t="s">
        <v>3168</v>
      </c>
      <c r="C4838" t="s">
        <v>2</v>
      </c>
      <c r="D4838" t="s">
        <v>82</v>
      </c>
      <c r="E4838" t="s">
        <v>4</v>
      </c>
      <c r="F4838" s="9">
        <v>45596</v>
      </c>
      <c r="G4838" s="9" t="str">
        <f>TEXT(Ecommerce_Sales_Data[[#This Row],[Order_Date]],"dddd")</f>
        <v>Thursday</v>
      </c>
      <c r="H4838" t="s">
        <v>14757</v>
      </c>
      <c r="I4838" t="s">
        <v>14760</v>
      </c>
      <c r="J4838">
        <v>10</v>
      </c>
      <c r="K4838">
        <v>2</v>
      </c>
      <c r="L4838" s="12">
        <v>1313.33</v>
      </c>
      <c r="M4838" s="11">
        <v>0.2</v>
      </c>
      <c r="N4838" s="12">
        <v>2101.33</v>
      </c>
      <c r="O4838" s="12">
        <v>1404.12</v>
      </c>
      <c r="P4838" s="12">
        <v>697.21</v>
      </c>
      <c r="Q4838" s="11">
        <v>0.33179462530873299</v>
      </c>
    </row>
    <row r="4839" spans="1:17" x14ac:dyDescent="0.45">
      <c r="A4839" t="s">
        <v>8589</v>
      </c>
      <c r="B4839" t="s">
        <v>8590</v>
      </c>
      <c r="C4839" t="s">
        <v>7</v>
      </c>
      <c r="D4839" t="s">
        <v>8</v>
      </c>
      <c r="E4839" t="s">
        <v>9</v>
      </c>
      <c r="F4839" s="9">
        <v>45591</v>
      </c>
      <c r="G4839" s="9" t="str">
        <f>TEXT(Ecommerce_Sales_Data[[#This Row],[Order_Date]],"dddd")</f>
        <v>Saturday</v>
      </c>
      <c r="H4839" t="s">
        <v>14761</v>
      </c>
      <c r="I4839" t="s">
        <v>14760</v>
      </c>
      <c r="J4839">
        <v>10</v>
      </c>
      <c r="K4839">
        <v>3</v>
      </c>
      <c r="L4839" s="12">
        <v>4665.24</v>
      </c>
      <c r="M4839" s="11">
        <v>0.05</v>
      </c>
      <c r="N4839" s="12">
        <v>13295.93</v>
      </c>
      <c r="O4839" s="12">
        <v>10753.07</v>
      </c>
      <c r="P4839" s="12">
        <v>2542.86</v>
      </c>
      <c r="Q4839" s="11">
        <v>0.19125100688707</v>
      </c>
    </row>
    <row r="4840" spans="1:17" x14ac:dyDescent="0.45">
      <c r="A4840" t="s">
        <v>8591</v>
      </c>
      <c r="B4840" t="s">
        <v>4773</v>
      </c>
      <c r="C4840" t="s">
        <v>7</v>
      </c>
      <c r="D4840" t="s">
        <v>71</v>
      </c>
      <c r="E4840" t="s">
        <v>9</v>
      </c>
      <c r="F4840" s="9">
        <v>45624</v>
      </c>
      <c r="G4840" s="9" t="str">
        <f>TEXT(Ecommerce_Sales_Data[[#This Row],[Order_Date]],"dddd")</f>
        <v>Thursday</v>
      </c>
      <c r="H4840" t="s">
        <v>14757</v>
      </c>
      <c r="I4840" t="s">
        <v>14764</v>
      </c>
      <c r="J4840">
        <v>11</v>
      </c>
      <c r="K4840">
        <v>3</v>
      </c>
      <c r="L4840" s="12">
        <v>3583.29</v>
      </c>
      <c r="M4840" s="11">
        <v>0</v>
      </c>
      <c r="N4840" s="12">
        <v>10749.87</v>
      </c>
      <c r="O4840" s="12">
        <v>7814.56</v>
      </c>
      <c r="P4840" s="12">
        <v>2935.31</v>
      </c>
      <c r="Q4840" s="11">
        <v>0.27305539508849902</v>
      </c>
    </row>
    <row r="4841" spans="1:17" x14ac:dyDescent="0.45">
      <c r="A4841" t="s">
        <v>8592</v>
      </c>
      <c r="B4841" t="s">
        <v>8593</v>
      </c>
      <c r="C4841" t="s">
        <v>28</v>
      </c>
      <c r="D4841" t="s">
        <v>85</v>
      </c>
      <c r="E4841" t="s">
        <v>14</v>
      </c>
      <c r="F4841" s="9">
        <v>45948</v>
      </c>
      <c r="G4841" s="9" t="str">
        <f>TEXT(Ecommerce_Sales_Data[[#This Row],[Order_Date]],"dddd")</f>
        <v>Saturday</v>
      </c>
      <c r="H4841" t="s">
        <v>14761</v>
      </c>
      <c r="I4841" t="s">
        <v>14760</v>
      </c>
      <c r="J4841">
        <v>10</v>
      </c>
      <c r="K4841">
        <v>1</v>
      </c>
      <c r="L4841" s="12">
        <v>2099.81</v>
      </c>
      <c r="M4841" s="11">
        <v>0.1</v>
      </c>
      <c r="N4841" s="12">
        <v>1889.83</v>
      </c>
      <c r="O4841" s="12">
        <v>1413.88</v>
      </c>
      <c r="P4841" s="12">
        <v>475.95</v>
      </c>
      <c r="Q4841" s="11">
        <v>0.25184804982458697</v>
      </c>
    </row>
    <row r="4842" spans="1:17" x14ac:dyDescent="0.45">
      <c r="A4842" t="s">
        <v>8594</v>
      </c>
      <c r="B4842" t="s">
        <v>8595</v>
      </c>
      <c r="C4842" t="s">
        <v>7</v>
      </c>
      <c r="D4842" t="s">
        <v>71</v>
      </c>
      <c r="E4842" t="s">
        <v>14</v>
      </c>
      <c r="F4842" s="9">
        <v>45326</v>
      </c>
      <c r="G4842" s="9" t="str">
        <f>TEXT(Ecommerce_Sales_Data[[#This Row],[Order_Date]],"dddd")</f>
        <v>Sunday</v>
      </c>
      <c r="H4842" t="s">
        <v>14761</v>
      </c>
      <c r="I4842" t="s">
        <v>14758</v>
      </c>
      <c r="J4842">
        <v>2</v>
      </c>
      <c r="K4842">
        <v>4</v>
      </c>
      <c r="L4842" s="12">
        <v>2512.6</v>
      </c>
      <c r="M4842" s="11">
        <v>0.2</v>
      </c>
      <c r="N4842" s="12">
        <v>8040.32</v>
      </c>
      <c r="O4842" s="12">
        <v>5934.41</v>
      </c>
      <c r="P4842" s="12">
        <v>2105.91</v>
      </c>
      <c r="Q4842" s="11">
        <v>0.26191867985353801</v>
      </c>
    </row>
    <row r="4843" spans="1:17" x14ac:dyDescent="0.45">
      <c r="A4843" t="s">
        <v>8596</v>
      </c>
      <c r="B4843" t="s">
        <v>8597</v>
      </c>
      <c r="C4843" t="s">
        <v>12</v>
      </c>
      <c r="D4843" t="s">
        <v>41</v>
      </c>
      <c r="E4843" t="s">
        <v>14</v>
      </c>
      <c r="F4843" s="9">
        <v>45468</v>
      </c>
      <c r="G4843" s="9" t="str">
        <f>TEXT(Ecommerce_Sales_Data[[#This Row],[Order_Date]],"dddd")</f>
        <v>Tuesday</v>
      </c>
      <c r="H4843" t="s">
        <v>14757</v>
      </c>
      <c r="I4843" t="s">
        <v>14759</v>
      </c>
      <c r="J4843">
        <v>6</v>
      </c>
      <c r="K4843">
        <v>1</v>
      </c>
      <c r="L4843" s="12">
        <v>3992.28</v>
      </c>
      <c r="M4843" s="11">
        <v>0.2</v>
      </c>
      <c r="N4843" s="12">
        <v>3193.82</v>
      </c>
      <c r="O4843" s="12">
        <v>2202.84</v>
      </c>
      <c r="P4843" s="12">
        <v>990.98</v>
      </c>
      <c r="Q4843" s="11">
        <v>0.31028047917540802</v>
      </c>
    </row>
    <row r="4844" spans="1:17" x14ac:dyDescent="0.45">
      <c r="A4844" t="s">
        <v>8598</v>
      </c>
      <c r="B4844" t="s">
        <v>2397</v>
      </c>
      <c r="C4844" t="s">
        <v>20</v>
      </c>
      <c r="D4844" t="s">
        <v>60</v>
      </c>
      <c r="E4844" t="s">
        <v>4</v>
      </c>
      <c r="F4844" s="9">
        <v>45498</v>
      </c>
      <c r="G4844" s="9" t="str">
        <f>TEXT(Ecommerce_Sales_Data[[#This Row],[Order_Date]],"dddd")</f>
        <v>Thursday</v>
      </c>
      <c r="H4844" t="s">
        <v>14757</v>
      </c>
      <c r="I4844" t="s">
        <v>14768</v>
      </c>
      <c r="J4844">
        <v>7</v>
      </c>
      <c r="K4844">
        <v>2</v>
      </c>
      <c r="L4844" s="12">
        <v>3402.51</v>
      </c>
      <c r="M4844" s="11">
        <v>0.05</v>
      </c>
      <c r="N4844" s="12">
        <v>6464.77</v>
      </c>
      <c r="O4844" s="12">
        <v>5251.43</v>
      </c>
      <c r="P4844" s="12">
        <v>1213.3399999999999</v>
      </c>
      <c r="Q4844" s="11">
        <v>0.18768494470801</v>
      </c>
    </row>
    <row r="4845" spans="1:17" x14ac:dyDescent="0.45">
      <c r="A4845" t="s">
        <v>8599</v>
      </c>
      <c r="B4845" t="s">
        <v>7562</v>
      </c>
      <c r="C4845" t="s">
        <v>28</v>
      </c>
      <c r="D4845" t="s">
        <v>29</v>
      </c>
      <c r="E4845" t="s">
        <v>22</v>
      </c>
      <c r="F4845" s="9">
        <v>45663</v>
      </c>
      <c r="G4845" s="9" t="str">
        <f>TEXT(Ecommerce_Sales_Data[[#This Row],[Order_Date]],"dddd")</f>
        <v>Monday</v>
      </c>
      <c r="H4845" t="s">
        <v>14757</v>
      </c>
      <c r="I4845" t="s">
        <v>14767</v>
      </c>
      <c r="J4845">
        <v>1</v>
      </c>
      <c r="K4845">
        <v>4</v>
      </c>
      <c r="L4845" s="12">
        <v>250.69</v>
      </c>
      <c r="M4845" s="11">
        <v>0.2</v>
      </c>
      <c r="N4845" s="12">
        <v>802.21</v>
      </c>
      <c r="O4845" s="12">
        <v>668.72</v>
      </c>
      <c r="P4845" s="12">
        <v>133.49</v>
      </c>
      <c r="Q4845" s="11">
        <v>0.16640281223121101</v>
      </c>
    </row>
    <row r="4846" spans="1:17" x14ac:dyDescent="0.45">
      <c r="A4846" t="s">
        <v>8600</v>
      </c>
      <c r="B4846" t="s">
        <v>6545</v>
      </c>
      <c r="C4846" t="s">
        <v>7</v>
      </c>
      <c r="D4846" t="s">
        <v>8</v>
      </c>
      <c r="E4846" t="s">
        <v>9</v>
      </c>
      <c r="F4846" s="9">
        <v>45511</v>
      </c>
      <c r="G4846" s="9" t="str">
        <f>TEXT(Ecommerce_Sales_Data[[#This Row],[Order_Date]],"dddd")</f>
        <v>Wednesday</v>
      </c>
      <c r="H4846" t="s">
        <v>14757</v>
      </c>
      <c r="I4846" t="s">
        <v>14762</v>
      </c>
      <c r="J4846">
        <v>8</v>
      </c>
      <c r="K4846">
        <v>5</v>
      </c>
      <c r="L4846" s="12">
        <v>4067.3</v>
      </c>
      <c r="M4846" s="11">
        <v>0</v>
      </c>
      <c r="N4846" s="12">
        <v>20336.5</v>
      </c>
      <c r="O4846" s="12">
        <v>16387.2</v>
      </c>
      <c r="P4846" s="12">
        <v>3949.3</v>
      </c>
      <c r="Q4846" s="11">
        <v>0.194197624960047</v>
      </c>
    </row>
    <row r="4847" spans="1:17" x14ac:dyDescent="0.45">
      <c r="A4847" t="s">
        <v>8601</v>
      </c>
      <c r="B4847" t="s">
        <v>2121</v>
      </c>
      <c r="C4847" t="s">
        <v>28</v>
      </c>
      <c r="D4847" t="s">
        <v>29</v>
      </c>
      <c r="E4847" t="s">
        <v>22</v>
      </c>
      <c r="F4847" s="9">
        <v>45637</v>
      </c>
      <c r="G4847" s="9" t="str">
        <f>TEXT(Ecommerce_Sales_Data[[#This Row],[Order_Date]],"dddd")</f>
        <v>Wednesday</v>
      </c>
      <c r="H4847" t="s">
        <v>14757</v>
      </c>
      <c r="I4847" t="s">
        <v>14770</v>
      </c>
      <c r="J4847">
        <v>12</v>
      </c>
      <c r="K4847">
        <v>4</v>
      </c>
      <c r="L4847" s="12">
        <v>3370.25</v>
      </c>
      <c r="M4847" s="11">
        <v>0.15</v>
      </c>
      <c r="N4847" s="12">
        <v>11458.85</v>
      </c>
      <c r="O4847" s="12">
        <v>9422.2900000000009</v>
      </c>
      <c r="P4847" s="12">
        <v>2036.56</v>
      </c>
      <c r="Q4847" s="11">
        <v>0.177728131531524</v>
      </c>
    </row>
    <row r="4848" spans="1:17" x14ac:dyDescent="0.45">
      <c r="A4848" t="s">
        <v>8602</v>
      </c>
      <c r="B4848" t="s">
        <v>8603</v>
      </c>
      <c r="C4848" t="s">
        <v>12</v>
      </c>
      <c r="D4848" t="s">
        <v>32</v>
      </c>
      <c r="E4848" t="s">
        <v>22</v>
      </c>
      <c r="F4848" s="9">
        <v>45667</v>
      </c>
      <c r="G4848" s="9" t="str">
        <f>TEXT(Ecommerce_Sales_Data[[#This Row],[Order_Date]],"dddd")</f>
        <v>Friday</v>
      </c>
      <c r="H4848" t="s">
        <v>14757</v>
      </c>
      <c r="I4848" t="s">
        <v>14767</v>
      </c>
      <c r="J4848">
        <v>1</v>
      </c>
      <c r="K4848">
        <v>3</v>
      </c>
      <c r="L4848" s="12">
        <v>1299.6400000000001</v>
      </c>
      <c r="M4848" s="11">
        <v>0.2</v>
      </c>
      <c r="N4848" s="12">
        <v>3119.14</v>
      </c>
      <c r="O4848" s="12">
        <v>2022.07</v>
      </c>
      <c r="P4848" s="12">
        <v>1097.07</v>
      </c>
      <c r="Q4848" s="11">
        <v>0.35172194899876202</v>
      </c>
    </row>
    <row r="4849" spans="1:17" x14ac:dyDescent="0.45">
      <c r="A4849" t="s">
        <v>8604</v>
      </c>
      <c r="B4849" t="s">
        <v>8605</v>
      </c>
      <c r="C4849" t="s">
        <v>2</v>
      </c>
      <c r="D4849" t="s">
        <v>3</v>
      </c>
      <c r="E4849" t="s">
        <v>4</v>
      </c>
      <c r="F4849" s="9">
        <v>45719</v>
      </c>
      <c r="G4849" s="9" t="str">
        <f>TEXT(Ecommerce_Sales_Data[[#This Row],[Order_Date]],"dddd")</f>
        <v>Monday</v>
      </c>
      <c r="H4849" t="s">
        <v>14757</v>
      </c>
      <c r="I4849" t="s">
        <v>14769</v>
      </c>
      <c r="J4849">
        <v>3</v>
      </c>
      <c r="K4849">
        <v>4</v>
      </c>
      <c r="L4849" s="12">
        <v>3780.84</v>
      </c>
      <c r="M4849" s="11">
        <v>0.2</v>
      </c>
      <c r="N4849" s="12">
        <v>12098.69</v>
      </c>
      <c r="O4849" s="12">
        <v>7872.23</v>
      </c>
      <c r="P4849" s="12">
        <v>4226.46</v>
      </c>
      <c r="Q4849" s="11">
        <v>0.34933203512115801</v>
      </c>
    </row>
    <row r="4850" spans="1:17" x14ac:dyDescent="0.45">
      <c r="A4850" t="s">
        <v>8606</v>
      </c>
      <c r="B4850" t="s">
        <v>1135</v>
      </c>
      <c r="C4850" t="s">
        <v>12</v>
      </c>
      <c r="D4850" t="s">
        <v>41</v>
      </c>
      <c r="E4850" t="s">
        <v>22</v>
      </c>
      <c r="F4850" s="9">
        <v>45428</v>
      </c>
      <c r="G4850" s="9" t="str">
        <f>TEXT(Ecommerce_Sales_Data[[#This Row],[Order_Date]],"dddd")</f>
        <v>Thursday</v>
      </c>
      <c r="H4850" t="s">
        <v>14757</v>
      </c>
      <c r="I4850" t="s">
        <v>14763</v>
      </c>
      <c r="J4850">
        <v>5</v>
      </c>
      <c r="K4850">
        <v>3</v>
      </c>
      <c r="L4850" s="12">
        <v>3859.2</v>
      </c>
      <c r="M4850" s="11">
        <v>0.05</v>
      </c>
      <c r="N4850" s="12">
        <v>10998.72</v>
      </c>
      <c r="O4850" s="12">
        <v>9289.56</v>
      </c>
      <c r="P4850" s="12">
        <v>1709.16</v>
      </c>
      <c r="Q4850" s="11">
        <v>0.155396264292572</v>
      </c>
    </row>
    <row r="4851" spans="1:17" x14ac:dyDescent="0.45">
      <c r="A4851" t="s">
        <v>8607</v>
      </c>
      <c r="B4851" t="s">
        <v>397</v>
      </c>
      <c r="C4851" t="s">
        <v>12</v>
      </c>
      <c r="D4851" t="s">
        <v>13</v>
      </c>
      <c r="E4851" t="s">
        <v>14</v>
      </c>
      <c r="F4851" s="9">
        <v>45592</v>
      </c>
      <c r="G4851" s="9" t="str">
        <f>TEXT(Ecommerce_Sales_Data[[#This Row],[Order_Date]],"dddd")</f>
        <v>Sunday</v>
      </c>
      <c r="H4851" t="s">
        <v>14761</v>
      </c>
      <c r="I4851" t="s">
        <v>14760</v>
      </c>
      <c r="J4851">
        <v>10</v>
      </c>
      <c r="K4851">
        <v>4</v>
      </c>
      <c r="L4851" s="12">
        <v>4357.28</v>
      </c>
      <c r="M4851" s="11">
        <v>0.2</v>
      </c>
      <c r="N4851" s="12">
        <v>13943.3</v>
      </c>
      <c r="O4851" s="12">
        <v>11394.09</v>
      </c>
      <c r="P4851" s="12">
        <v>2549.21</v>
      </c>
      <c r="Q4851" s="11">
        <v>0.18282687742500001</v>
      </c>
    </row>
    <row r="4852" spans="1:17" x14ac:dyDescent="0.45">
      <c r="A4852" t="s">
        <v>8608</v>
      </c>
      <c r="B4852" t="s">
        <v>1724</v>
      </c>
      <c r="C4852" t="s">
        <v>7</v>
      </c>
      <c r="D4852" t="s">
        <v>106</v>
      </c>
      <c r="E4852" t="s">
        <v>4</v>
      </c>
      <c r="F4852" s="9">
        <v>45857</v>
      </c>
      <c r="G4852" s="9" t="str">
        <f>TEXT(Ecommerce_Sales_Data[[#This Row],[Order_Date]],"dddd")</f>
        <v>Saturday</v>
      </c>
      <c r="H4852" t="s">
        <v>14761</v>
      </c>
      <c r="I4852" t="s">
        <v>14768</v>
      </c>
      <c r="J4852">
        <v>7</v>
      </c>
      <c r="K4852">
        <v>2</v>
      </c>
      <c r="L4852" s="12">
        <v>1399.94</v>
      </c>
      <c r="M4852" s="11">
        <v>0.2</v>
      </c>
      <c r="N4852" s="12">
        <v>2239.9</v>
      </c>
      <c r="O4852" s="12">
        <v>1858.72</v>
      </c>
      <c r="P4852" s="12">
        <v>381.18</v>
      </c>
      <c r="Q4852" s="11">
        <v>0.17017724005536</v>
      </c>
    </row>
    <row r="4853" spans="1:17" x14ac:dyDescent="0.45">
      <c r="A4853" t="s">
        <v>8609</v>
      </c>
      <c r="B4853" t="s">
        <v>8610</v>
      </c>
      <c r="C4853" t="s">
        <v>20</v>
      </c>
      <c r="D4853" t="s">
        <v>21</v>
      </c>
      <c r="E4853" t="s">
        <v>9</v>
      </c>
      <c r="F4853" s="9">
        <v>45863</v>
      </c>
      <c r="G4853" s="9" t="str">
        <f>TEXT(Ecommerce_Sales_Data[[#This Row],[Order_Date]],"dddd")</f>
        <v>Friday</v>
      </c>
      <c r="H4853" t="s">
        <v>14757</v>
      </c>
      <c r="I4853" t="s">
        <v>14768</v>
      </c>
      <c r="J4853">
        <v>7</v>
      </c>
      <c r="K4853">
        <v>3</v>
      </c>
      <c r="L4853" s="12">
        <v>2472.2800000000002</v>
      </c>
      <c r="M4853" s="11">
        <v>0</v>
      </c>
      <c r="N4853" s="12">
        <v>7416.84</v>
      </c>
      <c r="O4853" s="12">
        <v>5144.6000000000004</v>
      </c>
      <c r="P4853" s="12">
        <v>2272.2399999999998</v>
      </c>
      <c r="Q4853" s="11">
        <v>0.30636227827484502</v>
      </c>
    </row>
    <row r="4854" spans="1:17" x14ac:dyDescent="0.45">
      <c r="A4854" t="s">
        <v>8611</v>
      </c>
      <c r="B4854" t="s">
        <v>8612</v>
      </c>
      <c r="C4854" t="s">
        <v>7</v>
      </c>
      <c r="D4854" t="s">
        <v>134</v>
      </c>
      <c r="E4854" t="s">
        <v>4</v>
      </c>
      <c r="F4854" s="9">
        <v>45692</v>
      </c>
      <c r="G4854" s="9" t="str">
        <f>TEXT(Ecommerce_Sales_Data[[#This Row],[Order_Date]],"dddd")</f>
        <v>Tuesday</v>
      </c>
      <c r="H4854" t="s">
        <v>14757</v>
      </c>
      <c r="I4854" t="s">
        <v>14758</v>
      </c>
      <c r="J4854">
        <v>2</v>
      </c>
      <c r="K4854">
        <v>1</v>
      </c>
      <c r="L4854" s="12">
        <v>4567.7</v>
      </c>
      <c r="M4854" s="11">
        <v>0.15</v>
      </c>
      <c r="N4854" s="12">
        <v>3882.54</v>
      </c>
      <c r="O4854" s="12">
        <v>3130.72</v>
      </c>
      <c r="P4854" s="12">
        <v>751.82</v>
      </c>
      <c r="Q4854" s="11">
        <v>0.19364127607185</v>
      </c>
    </row>
    <row r="4855" spans="1:17" x14ac:dyDescent="0.45">
      <c r="A4855" t="s">
        <v>8613</v>
      </c>
      <c r="B4855" t="s">
        <v>8614</v>
      </c>
      <c r="C4855" t="s">
        <v>7</v>
      </c>
      <c r="D4855" t="s">
        <v>71</v>
      </c>
      <c r="E4855" t="s">
        <v>4</v>
      </c>
      <c r="F4855" s="9">
        <v>45957</v>
      </c>
      <c r="G4855" s="9" t="str">
        <f>TEXT(Ecommerce_Sales_Data[[#This Row],[Order_Date]],"dddd")</f>
        <v>Monday</v>
      </c>
      <c r="H4855" t="s">
        <v>14757</v>
      </c>
      <c r="I4855" t="s">
        <v>14760</v>
      </c>
      <c r="J4855">
        <v>10</v>
      </c>
      <c r="K4855">
        <v>3</v>
      </c>
      <c r="L4855" s="12">
        <v>1810.68</v>
      </c>
      <c r="M4855" s="11">
        <v>0.15</v>
      </c>
      <c r="N4855" s="12">
        <v>4617.2299999999996</v>
      </c>
      <c r="O4855" s="12">
        <v>3656.94</v>
      </c>
      <c r="P4855" s="12">
        <v>960.29</v>
      </c>
      <c r="Q4855" s="11">
        <v>0.207979676126162</v>
      </c>
    </row>
    <row r="4856" spans="1:17" x14ac:dyDescent="0.45">
      <c r="A4856" t="s">
        <v>8615</v>
      </c>
      <c r="B4856" t="s">
        <v>8616</v>
      </c>
      <c r="C4856" t="s">
        <v>2</v>
      </c>
      <c r="D4856" t="s">
        <v>17</v>
      </c>
      <c r="E4856" t="s">
        <v>22</v>
      </c>
      <c r="F4856" s="9">
        <v>45742</v>
      </c>
      <c r="G4856" s="9" t="str">
        <f>TEXT(Ecommerce_Sales_Data[[#This Row],[Order_Date]],"dddd")</f>
        <v>Wednesday</v>
      </c>
      <c r="H4856" t="s">
        <v>14757</v>
      </c>
      <c r="I4856" t="s">
        <v>14769</v>
      </c>
      <c r="J4856">
        <v>3</v>
      </c>
      <c r="K4856">
        <v>5</v>
      </c>
      <c r="L4856" s="12">
        <v>4858.42</v>
      </c>
      <c r="M4856" s="11">
        <v>0</v>
      </c>
      <c r="N4856" s="12">
        <v>24292.1</v>
      </c>
      <c r="O4856" s="12">
        <v>18060.669999999998</v>
      </c>
      <c r="P4856" s="12">
        <v>6231.43</v>
      </c>
      <c r="Q4856" s="11">
        <v>0.25652084422507698</v>
      </c>
    </row>
    <row r="4857" spans="1:17" x14ac:dyDescent="0.45">
      <c r="A4857" t="s">
        <v>8617</v>
      </c>
      <c r="B4857" t="s">
        <v>8618</v>
      </c>
      <c r="C4857" t="s">
        <v>12</v>
      </c>
      <c r="D4857" t="s">
        <v>111</v>
      </c>
      <c r="E4857" t="s">
        <v>14</v>
      </c>
      <c r="F4857" s="9">
        <v>45565</v>
      </c>
      <c r="G4857" s="9" t="str">
        <f>TEXT(Ecommerce_Sales_Data[[#This Row],[Order_Date]],"dddd")</f>
        <v>Monday</v>
      </c>
      <c r="H4857" t="s">
        <v>14757</v>
      </c>
      <c r="I4857" t="s">
        <v>14766</v>
      </c>
      <c r="J4857">
        <v>9</v>
      </c>
      <c r="K4857">
        <v>4</v>
      </c>
      <c r="L4857" s="12">
        <v>1828.75</v>
      </c>
      <c r="M4857" s="11">
        <v>0.05</v>
      </c>
      <c r="N4857" s="12">
        <v>6949.25</v>
      </c>
      <c r="O4857" s="12">
        <v>5119.93</v>
      </c>
      <c r="P4857" s="12">
        <v>1829.32</v>
      </c>
      <c r="Q4857" s="11">
        <v>0.26323991797676</v>
      </c>
    </row>
    <row r="4858" spans="1:17" x14ac:dyDescent="0.45">
      <c r="A4858" t="s">
        <v>8619</v>
      </c>
      <c r="B4858" t="s">
        <v>8620</v>
      </c>
      <c r="C4858" t="s">
        <v>2</v>
      </c>
      <c r="D4858" t="s">
        <v>82</v>
      </c>
      <c r="E4858" t="s">
        <v>14</v>
      </c>
      <c r="F4858" s="9">
        <v>45436</v>
      </c>
      <c r="G4858" s="9" t="str">
        <f>TEXT(Ecommerce_Sales_Data[[#This Row],[Order_Date]],"dddd")</f>
        <v>Friday</v>
      </c>
      <c r="H4858" t="s">
        <v>14757</v>
      </c>
      <c r="I4858" t="s">
        <v>14763</v>
      </c>
      <c r="J4858">
        <v>5</v>
      </c>
      <c r="K4858">
        <v>5</v>
      </c>
      <c r="L4858" s="12">
        <v>2480.23</v>
      </c>
      <c r="M4858" s="11">
        <v>0.1</v>
      </c>
      <c r="N4858" s="12">
        <v>11161.03</v>
      </c>
      <c r="O4858" s="12">
        <v>7543.19</v>
      </c>
      <c r="P4858" s="12">
        <v>3617.84</v>
      </c>
      <c r="Q4858" s="11">
        <v>0.32414929446475799</v>
      </c>
    </row>
    <row r="4859" spans="1:17" x14ac:dyDescent="0.45">
      <c r="A4859" t="s">
        <v>8621</v>
      </c>
      <c r="B4859" t="s">
        <v>4880</v>
      </c>
      <c r="C4859" t="s">
        <v>28</v>
      </c>
      <c r="D4859" t="s">
        <v>29</v>
      </c>
      <c r="E4859" t="s">
        <v>9</v>
      </c>
      <c r="F4859" s="9">
        <v>45801</v>
      </c>
      <c r="G4859" s="9" t="str">
        <f>TEXT(Ecommerce_Sales_Data[[#This Row],[Order_Date]],"dddd")</f>
        <v>Saturday</v>
      </c>
      <c r="H4859" t="s">
        <v>14761</v>
      </c>
      <c r="I4859" t="s">
        <v>14763</v>
      </c>
      <c r="J4859">
        <v>5</v>
      </c>
      <c r="K4859">
        <v>1</v>
      </c>
      <c r="L4859" s="12">
        <v>2513.11</v>
      </c>
      <c r="M4859" s="11">
        <v>0</v>
      </c>
      <c r="N4859" s="12">
        <v>2513.11</v>
      </c>
      <c r="O4859" s="12">
        <v>1633.85</v>
      </c>
      <c r="P4859" s="12">
        <v>879.26</v>
      </c>
      <c r="Q4859" s="11">
        <v>0.34986928546701102</v>
      </c>
    </row>
    <row r="4860" spans="1:17" x14ac:dyDescent="0.45">
      <c r="A4860" t="s">
        <v>8622</v>
      </c>
      <c r="B4860" t="s">
        <v>8623</v>
      </c>
      <c r="C4860" t="s">
        <v>12</v>
      </c>
      <c r="D4860" t="s">
        <v>32</v>
      </c>
      <c r="E4860" t="s">
        <v>14</v>
      </c>
      <c r="F4860" s="9">
        <v>45852</v>
      </c>
      <c r="G4860" s="9" t="str">
        <f>TEXT(Ecommerce_Sales_Data[[#This Row],[Order_Date]],"dddd")</f>
        <v>Monday</v>
      </c>
      <c r="H4860" t="s">
        <v>14757</v>
      </c>
      <c r="I4860" t="s">
        <v>14768</v>
      </c>
      <c r="J4860">
        <v>7</v>
      </c>
      <c r="K4860">
        <v>5</v>
      </c>
      <c r="L4860" s="12">
        <v>1960.17</v>
      </c>
      <c r="M4860" s="11">
        <v>0</v>
      </c>
      <c r="N4860" s="12">
        <v>9800.85</v>
      </c>
      <c r="O4860" s="12">
        <v>7406.41</v>
      </c>
      <c r="P4860" s="12">
        <v>2394.44</v>
      </c>
      <c r="Q4860" s="11">
        <v>0.244309422141957</v>
      </c>
    </row>
    <row r="4861" spans="1:17" x14ac:dyDescent="0.45">
      <c r="A4861" t="s">
        <v>8624</v>
      </c>
      <c r="B4861" t="s">
        <v>1532</v>
      </c>
      <c r="C4861" t="s">
        <v>28</v>
      </c>
      <c r="D4861" t="s">
        <v>35</v>
      </c>
      <c r="E4861" t="s">
        <v>14</v>
      </c>
      <c r="F4861" s="9">
        <v>45944</v>
      </c>
      <c r="G4861" s="9" t="str">
        <f>TEXT(Ecommerce_Sales_Data[[#This Row],[Order_Date]],"dddd")</f>
        <v>Tuesday</v>
      </c>
      <c r="H4861" t="s">
        <v>14757</v>
      </c>
      <c r="I4861" t="s">
        <v>14760</v>
      </c>
      <c r="J4861">
        <v>10</v>
      </c>
      <c r="K4861">
        <v>4</v>
      </c>
      <c r="L4861" s="12">
        <v>1635.31</v>
      </c>
      <c r="M4861" s="11">
        <v>0.05</v>
      </c>
      <c r="N4861" s="12">
        <v>6214.18</v>
      </c>
      <c r="O4861" s="12">
        <v>4377.5200000000004</v>
      </c>
      <c r="P4861" s="12">
        <v>1836.66</v>
      </c>
      <c r="Q4861" s="11">
        <v>0.29555951066753799</v>
      </c>
    </row>
    <row r="4862" spans="1:17" x14ac:dyDescent="0.45">
      <c r="A4862" t="s">
        <v>8625</v>
      </c>
      <c r="B4862" t="s">
        <v>8626</v>
      </c>
      <c r="C4862" t="s">
        <v>7</v>
      </c>
      <c r="D4862" t="s">
        <v>71</v>
      </c>
      <c r="E4862" t="s">
        <v>4</v>
      </c>
      <c r="F4862" s="9">
        <v>45385</v>
      </c>
      <c r="G4862" s="9" t="str">
        <f>TEXT(Ecommerce_Sales_Data[[#This Row],[Order_Date]],"dddd")</f>
        <v>Wednesday</v>
      </c>
      <c r="H4862" t="s">
        <v>14757</v>
      </c>
      <c r="I4862" t="s">
        <v>14765</v>
      </c>
      <c r="J4862">
        <v>4</v>
      </c>
      <c r="K4862">
        <v>1</v>
      </c>
      <c r="L4862" s="12">
        <v>2579.7600000000002</v>
      </c>
      <c r="M4862" s="11">
        <v>0.05</v>
      </c>
      <c r="N4862" s="12">
        <v>2450.77</v>
      </c>
      <c r="O4862" s="12">
        <v>1522.67</v>
      </c>
      <c r="P4862" s="12">
        <v>928.1</v>
      </c>
      <c r="Q4862" s="11">
        <v>0.37869730737686502</v>
      </c>
    </row>
    <row r="4863" spans="1:17" x14ac:dyDescent="0.45">
      <c r="A4863" t="s">
        <v>8627</v>
      </c>
      <c r="B4863" t="s">
        <v>4455</v>
      </c>
      <c r="C4863" t="s">
        <v>20</v>
      </c>
      <c r="D4863" t="s">
        <v>57</v>
      </c>
      <c r="E4863" t="s">
        <v>4</v>
      </c>
      <c r="F4863" s="9">
        <v>45556</v>
      </c>
      <c r="G4863" s="9" t="str">
        <f>TEXT(Ecommerce_Sales_Data[[#This Row],[Order_Date]],"dddd")</f>
        <v>Saturday</v>
      </c>
      <c r="H4863" t="s">
        <v>14761</v>
      </c>
      <c r="I4863" t="s">
        <v>14766</v>
      </c>
      <c r="J4863">
        <v>9</v>
      </c>
      <c r="K4863">
        <v>2</v>
      </c>
      <c r="L4863" s="12">
        <v>2357.4299999999998</v>
      </c>
      <c r="M4863" s="11">
        <v>0.15</v>
      </c>
      <c r="N4863" s="12">
        <v>4007.63</v>
      </c>
      <c r="O4863" s="12">
        <v>3212.9</v>
      </c>
      <c r="P4863" s="12">
        <v>794.73</v>
      </c>
      <c r="Q4863" s="11">
        <v>0.198304234672362</v>
      </c>
    </row>
    <row r="4864" spans="1:17" x14ac:dyDescent="0.45">
      <c r="A4864" t="s">
        <v>8628</v>
      </c>
      <c r="B4864" t="s">
        <v>8629</v>
      </c>
      <c r="C4864" t="s">
        <v>12</v>
      </c>
      <c r="D4864" t="s">
        <v>111</v>
      </c>
      <c r="E4864" t="s">
        <v>4</v>
      </c>
      <c r="F4864" s="9">
        <v>45458</v>
      </c>
      <c r="G4864" s="9" t="str">
        <f>TEXT(Ecommerce_Sales_Data[[#This Row],[Order_Date]],"dddd")</f>
        <v>Saturday</v>
      </c>
      <c r="H4864" t="s">
        <v>14761</v>
      </c>
      <c r="I4864" t="s">
        <v>14759</v>
      </c>
      <c r="J4864">
        <v>6</v>
      </c>
      <c r="K4864">
        <v>3</v>
      </c>
      <c r="L4864" s="12">
        <v>3648.54</v>
      </c>
      <c r="M4864" s="11">
        <v>0.05</v>
      </c>
      <c r="N4864" s="12">
        <v>10398.34</v>
      </c>
      <c r="O4864" s="12">
        <v>8359.27</v>
      </c>
      <c r="P4864" s="12">
        <v>2039.07</v>
      </c>
      <c r="Q4864" s="11">
        <v>0.19609572297116701</v>
      </c>
    </row>
    <row r="4865" spans="1:17" x14ac:dyDescent="0.45">
      <c r="A4865" t="s">
        <v>8630</v>
      </c>
      <c r="B4865" t="s">
        <v>3426</v>
      </c>
      <c r="C4865" t="s">
        <v>12</v>
      </c>
      <c r="D4865" t="s">
        <v>41</v>
      </c>
      <c r="E4865" t="s">
        <v>9</v>
      </c>
      <c r="F4865" s="9">
        <v>45719</v>
      </c>
      <c r="G4865" s="9" t="str">
        <f>TEXT(Ecommerce_Sales_Data[[#This Row],[Order_Date]],"dddd")</f>
        <v>Monday</v>
      </c>
      <c r="H4865" t="s">
        <v>14757</v>
      </c>
      <c r="I4865" t="s">
        <v>14769</v>
      </c>
      <c r="J4865">
        <v>3</v>
      </c>
      <c r="K4865">
        <v>5</v>
      </c>
      <c r="L4865" s="12">
        <v>3839.91</v>
      </c>
      <c r="M4865" s="11">
        <v>0</v>
      </c>
      <c r="N4865" s="12">
        <v>19199.55</v>
      </c>
      <c r="O4865" s="12">
        <v>14440.02</v>
      </c>
      <c r="P4865" s="12">
        <v>4759.53</v>
      </c>
      <c r="Q4865" s="11">
        <v>0.24789799760931899</v>
      </c>
    </row>
    <row r="4866" spans="1:17" x14ac:dyDescent="0.45">
      <c r="A4866" t="s">
        <v>8631</v>
      </c>
      <c r="B4866" t="s">
        <v>8632</v>
      </c>
      <c r="C4866" t="s">
        <v>28</v>
      </c>
      <c r="D4866" t="s">
        <v>85</v>
      </c>
      <c r="E4866" t="s">
        <v>14</v>
      </c>
      <c r="F4866" s="9">
        <v>45378</v>
      </c>
      <c r="G4866" s="9" t="str">
        <f>TEXT(Ecommerce_Sales_Data[[#This Row],[Order_Date]],"dddd")</f>
        <v>Wednesday</v>
      </c>
      <c r="H4866" t="s">
        <v>14757</v>
      </c>
      <c r="I4866" t="s">
        <v>14769</v>
      </c>
      <c r="J4866">
        <v>3</v>
      </c>
      <c r="K4866">
        <v>4</v>
      </c>
      <c r="L4866" s="12">
        <v>2634.98</v>
      </c>
      <c r="M4866" s="11">
        <v>0</v>
      </c>
      <c r="N4866" s="12">
        <v>10539.92</v>
      </c>
      <c r="O4866" s="12">
        <v>6837.26</v>
      </c>
      <c r="P4866" s="12">
        <v>3702.66</v>
      </c>
      <c r="Q4866" s="11">
        <v>0.35129868158392102</v>
      </c>
    </row>
    <row r="4867" spans="1:17" x14ac:dyDescent="0.45">
      <c r="A4867" t="s">
        <v>8633</v>
      </c>
      <c r="B4867" t="s">
        <v>3007</v>
      </c>
      <c r="C4867" t="s">
        <v>2</v>
      </c>
      <c r="D4867" t="s">
        <v>17</v>
      </c>
      <c r="E4867" t="s">
        <v>4</v>
      </c>
      <c r="F4867" s="9">
        <v>45326</v>
      </c>
      <c r="G4867" s="9" t="str">
        <f>TEXT(Ecommerce_Sales_Data[[#This Row],[Order_Date]],"dddd")</f>
        <v>Sunday</v>
      </c>
      <c r="H4867" t="s">
        <v>14761</v>
      </c>
      <c r="I4867" t="s">
        <v>14758</v>
      </c>
      <c r="J4867">
        <v>2</v>
      </c>
      <c r="K4867">
        <v>5</v>
      </c>
      <c r="L4867" s="12">
        <v>3646.03</v>
      </c>
      <c r="M4867" s="11">
        <v>0.1</v>
      </c>
      <c r="N4867" s="12">
        <v>16407.14</v>
      </c>
      <c r="O4867" s="12">
        <v>11875.05</v>
      </c>
      <c r="P4867" s="12">
        <v>4532.09</v>
      </c>
      <c r="Q4867" s="11">
        <v>0.27622669155014201</v>
      </c>
    </row>
    <row r="4868" spans="1:17" x14ac:dyDescent="0.45">
      <c r="A4868" t="s">
        <v>8634</v>
      </c>
      <c r="B4868" t="s">
        <v>8635</v>
      </c>
      <c r="C4868" t="s">
        <v>28</v>
      </c>
      <c r="D4868" t="s">
        <v>29</v>
      </c>
      <c r="E4868" t="s">
        <v>22</v>
      </c>
      <c r="F4868" s="9">
        <v>45756</v>
      </c>
      <c r="G4868" s="9" t="str">
        <f>TEXT(Ecommerce_Sales_Data[[#This Row],[Order_Date]],"dddd")</f>
        <v>Wednesday</v>
      </c>
      <c r="H4868" t="s">
        <v>14757</v>
      </c>
      <c r="I4868" t="s">
        <v>14765</v>
      </c>
      <c r="J4868">
        <v>4</v>
      </c>
      <c r="K4868">
        <v>1</v>
      </c>
      <c r="L4868" s="12">
        <v>2235.48</v>
      </c>
      <c r="M4868" s="11">
        <v>0.05</v>
      </c>
      <c r="N4868" s="12">
        <v>2123.71</v>
      </c>
      <c r="O4868" s="12">
        <v>1353.14</v>
      </c>
      <c r="P4868" s="12">
        <v>770.57</v>
      </c>
      <c r="Q4868" s="11">
        <v>0.36284144256984202</v>
      </c>
    </row>
    <row r="4869" spans="1:17" x14ac:dyDescent="0.45">
      <c r="A4869" t="s">
        <v>8636</v>
      </c>
      <c r="B4869" t="s">
        <v>8637</v>
      </c>
      <c r="C4869" t="s">
        <v>20</v>
      </c>
      <c r="D4869" t="s">
        <v>60</v>
      </c>
      <c r="E4869" t="s">
        <v>14</v>
      </c>
      <c r="F4869" s="9">
        <v>45660</v>
      </c>
      <c r="G4869" s="9" t="str">
        <f>TEXT(Ecommerce_Sales_Data[[#This Row],[Order_Date]],"dddd")</f>
        <v>Friday</v>
      </c>
      <c r="H4869" t="s">
        <v>14757</v>
      </c>
      <c r="I4869" t="s">
        <v>14767</v>
      </c>
      <c r="J4869">
        <v>1</v>
      </c>
      <c r="K4869">
        <v>2</v>
      </c>
      <c r="L4869" s="12">
        <v>409.04</v>
      </c>
      <c r="M4869" s="11">
        <v>0.1</v>
      </c>
      <c r="N4869" s="12">
        <v>736.27</v>
      </c>
      <c r="O4869" s="12">
        <v>615.25</v>
      </c>
      <c r="P4869" s="12">
        <v>121.02</v>
      </c>
      <c r="Q4869" s="11">
        <v>0.16436904939763899</v>
      </c>
    </row>
    <row r="4870" spans="1:17" x14ac:dyDescent="0.45">
      <c r="A4870" t="s">
        <v>8638</v>
      </c>
      <c r="B4870" t="s">
        <v>1428</v>
      </c>
      <c r="C4870" t="s">
        <v>12</v>
      </c>
      <c r="D4870" t="s">
        <v>41</v>
      </c>
      <c r="E4870" t="s">
        <v>14</v>
      </c>
      <c r="F4870" s="9">
        <v>45558</v>
      </c>
      <c r="G4870" s="9" t="str">
        <f>TEXT(Ecommerce_Sales_Data[[#This Row],[Order_Date]],"dddd")</f>
        <v>Monday</v>
      </c>
      <c r="H4870" t="s">
        <v>14757</v>
      </c>
      <c r="I4870" t="s">
        <v>14766</v>
      </c>
      <c r="J4870">
        <v>9</v>
      </c>
      <c r="K4870">
        <v>3</v>
      </c>
      <c r="L4870" s="12">
        <v>1773.6</v>
      </c>
      <c r="M4870" s="11">
        <v>0.05</v>
      </c>
      <c r="N4870" s="12">
        <v>5054.76</v>
      </c>
      <c r="O4870" s="12">
        <v>3423.73</v>
      </c>
      <c r="P4870" s="12">
        <v>1631.03</v>
      </c>
      <c r="Q4870" s="11">
        <v>0.32267209521322499</v>
      </c>
    </row>
    <row r="4871" spans="1:17" x14ac:dyDescent="0.45">
      <c r="A4871" t="s">
        <v>8639</v>
      </c>
      <c r="B4871" t="s">
        <v>8640</v>
      </c>
      <c r="C4871" t="s">
        <v>12</v>
      </c>
      <c r="D4871" t="s">
        <v>38</v>
      </c>
      <c r="E4871" t="s">
        <v>4</v>
      </c>
      <c r="F4871" s="9">
        <v>45724</v>
      </c>
      <c r="G4871" s="9" t="str">
        <f>TEXT(Ecommerce_Sales_Data[[#This Row],[Order_Date]],"dddd")</f>
        <v>Saturday</v>
      </c>
      <c r="H4871" t="s">
        <v>14761</v>
      </c>
      <c r="I4871" t="s">
        <v>14769</v>
      </c>
      <c r="J4871">
        <v>3</v>
      </c>
      <c r="K4871">
        <v>5</v>
      </c>
      <c r="L4871" s="12">
        <v>2531.86</v>
      </c>
      <c r="M4871" s="11">
        <v>0.15</v>
      </c>
      <c r="N4871" s="12">
        <v>10760.41</v>
      </c>
      <c r="O4871" s="12">
        <v>8127.5</v>
      </c>
      <c r="P4871" s="12">
        <v>2632.91</v>
      </c>
      <c r="Q4871" s="11">
        <v>0.244684914422406</v>
      </c>
    </row>
    <row r="4872" spans="1:17" x14ac:dyDescent="0.45">
      <c r="A4872" t="s">
        <v>8641</v>
      </c>
      <c r="B4872" t="s">
        <v>8642</v>
      </c>
      <c r="C4872" t="s">
        <v>2</v>
      </c>
      <c r="D4872" t="s">
        <v>17</v>
      </c>
      <c r="E4872" t="s">
        <v>9</v>
      </c>
      <c r="F4872" s="9">
        <v>45415</v>
      </c>
      <c r="G4872" s="9" t="str">
        <f>TEXT(Ecommerce_Sales_Data[[#This Row],[Order_Date]],"dddd")</f>
        <v>Friday</v>
      </c>
      <c r="H4872" t="s">
        <v>14757</v>
      </c>
      <c r="I4872" t="s">
        <v>14763</v>
      </c>
      <c r="J4872">
        <v>5</v>
      </c>
      <c r="K4872">
        <v>4</v>
      </c>
      <c r="L4872" s="12">
        <v>3184.84</v>
      </c>
      <c r="M4872" s="11">
        <v>0.2</v>
      </c>
      <c r="N4872" s="12">
        <v>10191.49</v>
      </c>
      <c r="O4872" s="12">
        <v>7796.79</v>
      </c>
      <c r="P4872" s="12">
        <v>2394.6999999999998</v>
      </c>
      <c r="Q4872" s="11">
        <v>0.23497054895800301</v>
      </c>
    </row>
    <row r="4873" spans="1:17" x14ac:dyDescent="0.45">
      <c r="A4873" t="s">
        <v>8643</v>
      </c>
      <c r="B4873" t="s">
        <v>8644</v>
      </c>
      <c r="C4873" t="s">
        <v>12</v>
      </c>
      <c r="D4873" t="s">
        <v>111</v>
      </c>
      <c r="E4873" t="s">
        <v>22</v>
      </c>
      <c r="F4873" s="9">
        <v>45648</v>
      </c>
      <c r="G4873" s="9" t="str">
        <f>TEXT(Ecommerce_Sales_Data[[#This Row],[Order_Date]],"dddd")</f>
        <v>Sunday</v>
      </c>
      <c r="H4873" t="s">
        <v>14761</v>
      </c>
      <c r="I4873" t="s">
        <v>14770</v>
      </c>
      <c r="J4873">
        <v>12</v>
      </c>
      <c r="K4873">
        <v>5</v>
      </c>
      <c r="L4873" s="12">
        <v>4548.3900000000003</v>
      </c>
      <c r="M4873" s="11">
        <v>0.15</v>
      </c>
      <c r="N4873" s="12">
        <v>19330.66</v>
      </c>
      <c r="O4873" s="12">
        <v>13073.65</v>
      </c>
      <c r="P4873" s="12">
        <v>6257.01</v>
      </c>
      <c r="Q4873" s="11">
        <v>0.323683205850188</v>
      </c>
    </row>
    <row r="4874" spans="1:17" x14ac:dyDescent="0.45">
      <c r="A4874" t="s">
        <v>8645</v>
      </c>
      <c r="B4874" t="s">
        <v>583</v>
      </c>
      <c r="C4874" t="s">
        <v>2</v>
      </c>
      <c r="D4874" t="s">
        <v>82</v>
      </c>
      <c r="E4874" t="s">
        <v>4</v>
      </c>
      <c r="F4874" s="9">
        <v>45999</v>
      </c>
      <c r="G4874" s="9" t="str">
        <f>TEXT(Ecommerce_Sales_Data[[#This Row],[Order_Date]],"dddd")</f>
        <v>Monday</v>
      </c>
      <c r="H4874" t="s">
        <v>14757</v>
      </c>
      <c r="I4874" t="s">
        <v>14770</v>
      </c>
      <c r="J4874">
        <v>12</v>
      </c>
      <c r="K4874">
        <v>5</v>
      </c>
      <c r="L4874" s="12">
        <v>2217.62</v>
      </c>
      <c r="M4874" s="11">
        <v>0.1</v>
      </c>
      <c r="N4874" s="12">
        <v>9979.2900000000009</v>
      </c>
      <c r="O4874" s="12">
        <v>7768.61</v>
      </c>
      <c r="P4874" s="12">
        <v>2210.6799999999998</v>
      </c>
      <c r="Q4874" s="11">
        <v>0.22152678196545</v>
      </c>
    </row>
    <row r="4875" spans="1:17" x14ac:dyDescent="0.45">
      <c r="A4875" t="s">
        <v>8646</v>
      </c>
      <c r="B4875" t="s">
        <v>8029</v>
      </c>
      <c r="C4875" t="s">
        <v>7</v>
      </c>
      <c r="D4875" t="s">
        <v>106</v>
      </c>
      <c r="E4875" t="s">
        <v>14</v>
      </c>
      <c r="F4875" s="9">
        <v>45717</v>
      </c>
      <c r="G4875" s="9" t="str">
        <f>TEXT(Ecommerce_Sales_Data[[#This Row],[Order_Date]],"dddd")</f>
        <v>Saturday</v>
      </c>
      <c r="H4875" t="s">
        <v>14761</v>
      </c>
      <c r="I4875" t="s">
        <v>14769</v>
      </c>
      <c r="J4875">
        <v>3</v>
      </c>
      <c r="K4875">
        <v>5</v>
      </c>
      <c r="L4875" s="12">
        <v>3921.23</v>
      </c>
      <c r="M4875" s="11">
        <v>0.05</v>
      </c>
      <c r="N4875" s="12">
        <v>18625.84</v>
      </c>
      <c r="O4875" s="12">
        <v>14299.33</v>
      </c>
      <c r="P4875" s="12">
        <v>4326.51</v>
      </c>
      <c r="Q4875" s="11">
        <v>0.23228536270042</v>
      </c>
    </row>
    <row r="4876" spans="1:17" x14ac:dyDescent="0.45">
      <c r="A4876" t="s">
        <v>8647</v>
      </c>
      <c r="B4876" t="s">
        <v>6093</v>
      </c>
      <c r="C4876" t="s">
        <v>7</v>
      </c>
      <c r="D4876" t="s">
        <v>106</v>
      </c>
      <c r="E4876" t="s">
        <v>9</v>
      </c>
      <c r="F4876" s="9">
        <v>45798</v>
      </c>
      <c r="G4876" s="9" t="str">
        <f>TEXT(Ecommerce_Sales_Data[[#This Row],[Order_Date]],"dddd")</f>
        <v>Wednesday</v>
      </c>
      <c r="H4876" t="s">
        <v>14757</v>
      </c>
      <c r="I4876" t="s">
        <v>14763</v>
      </c>
      <c r="J4876">
        <v>5</v>
      </c>
      <c r="K4876">
        <v>5</v>
      </c>
      <c r="L4876" s="12">
        <v>4077.87</v>
      </c>
      <c r="M4876" s="11">
        <v>0.15</v>
      </c>
      <c r="N4876" s="12">
        <v>17330.95</v>
      </c>
      <c r="O4876" s="12">
        <v>13792.12</v>
      </c>
      <c r="P4876" s="12">
        <v>3538.83</v>
      </c>
      <c r="Q4876" s="11">
        <v>0.204191345540781</v>
      </c>
    </row>
    <row r="4877" spans="1:17" x14ac:dyDescent="0.45">
      <c r="A4877" t="s">
        <v>8648</v>
      </c>
      <c r="B4877" t="s">
        <v>8649</v>
      </c>
      <c r="C4877" t="s">
        <v>20</v>
      </c>
      <c r="D4877" t="s">
        <v>103</v>
      </c>
      <c r="E4877" t="s">
        <v>4</v>
      </c>
      <c r="F4877" s="9">
        <v>45893</v>
      </c>
      <c r="G4877" s="9" t="str">
        <f>TEXT(Ecommerce_Sales_Data[[#This Row],[Order_Date]],"dddd")</f>
        <v>Sunday</v>
      </c>
      <c r="H4877" t="s">
        <v>14761</v>
      </c>
      <c r="I4877" t="s">
        <v>14762</v>
      </c>
      <c r="J4877">
        <v>8</v>
      </c>
      <c r="K4877">
        <v>4</v>
      </c>
      <c r="L4877" s="12">
        <v>2254.34</v>
      </c>
      <c r="M4877" s="11">
        <v>0.2</v>
      </c>
      <c r="N4877" s="12">
        <v>7213.89</v>
      </c>
      <c r="O4877" s="12">
        <v>6102.23</v>
      </c>
      <c r="P4877" s="12">
        <v>1111.6600000000001</v>
      </c>
      <c r="Q4877" s="11">
        <v>0.154099937758962</v>
      </c>
    </row>
    <row r="4878" spans="1:17" x14ac:dyDescent="0.45">
      <c r="A4878" t="s">
        <v>8650</v>
      </c>
      <c r="B4878" t="s">
        <v>4473</v>
      </c>
      <c r="C4878" t="s">
        <v>28</v>
      </c>
      <c r="D4878" t="s">
        <v>85</v>
      </c>
      <c r="E4878" t="s">
        <v>22</v>
      </c>
      <c r="F4878" s="9">
        <v>45569</v>
      </c>
      <c r="G4878" s="9" t="str">
        <f>TEXT(Ecommerce_Sales_Data[[#This Row],[Order_Date]],"dddd")</f>
        <v>Friday</v>
      </c>
      <c r="H4878" t="s">
        <v>14757</v>
      </c>
      <c r="I4878" t="s">
        <v>14760</v>
      </c>
      <c r="J4878">
        <v>10</v>
      </c>
      <c r="K4878">
        <v>5</v>
      </c>
      <c r="L4878" s="12">
        <v>1093.57</v>
      </c>
      <c r="M4878" s="11">
        <v>0.2</v>
      </c>
      <c r="N4878" s="12">
        <v>4374.28</v>
      </c>
      <c r="O4878" s="12">
        <v>2944.78</v>
      </c>
      <c r="P4878" s="12">
        <v>1429.5</v>
      </c>
      <c r="Q4878" s="11">
        <v>0.32679663853251301</v>
      </c>
    </row>
    <row r="4879" spans="1:17" x14ac:dyDescent="0.45">
      <c r="A4879" t="s">
        <v>8651</v>
      </c>
      <c r="B4879" t="s">
        <v>8652</v>
      </c>
      <c r="C4879" t="s">
        <v>28</v>
      </c>
      <c r="D4879" t="s">
        <v>100</v>
      </c>
      <c r="E4879" t="s">
        <v>9</v>
      </c>
      <c r="F4879" s="9">
        <v>45839</v>
      </c>
      <c r="G4879" s="9" t="str">
        <f>TEXT(Ecommerce_Sales_Data[[#This Row],[Order_Date]],"dddd")</f>
        <v>Tuesday</v>
      </c>
      <c r="H4879" t="s">
        <v>14757</v>
      </c>
      <c r="I4879" t="s">
        <v>14768</v>
      </c>
      <c r="J4879">
        <v>7</v>
      </c>
      <c r="K4879">
        <v>1</v>
      </c>
      <c r="L4879" s="12">
        <v>4631.22</v>
      </c>
      <c r="M4879" s="11">
        <v>0</v>
      </c>
      <c r="N4879" s="12">
        <v>4631.22</v>
      </c>
      <c r="O4879" s="12">
        <v>2985.66</v>
      </c>
      <c r="P4879" s="12">
        <v>1645.56</v>
      </c>
      <c r="Q4879" s="11">
        <v>0.35531890085118001</v>
      </c>
    </row>
    <row r="4880" spans="1:17" x14ac:dyDescent="0.45">
      <c r="A4880" t="s">
        <v>8653</v>
      </c>
      <c r="B4880" t="s">
        <v>8654</v>
      </c>
      <c r="C4880" t="s">
        <v>12</v>
      </c>
      <c r="D4880" t="s">
        <v>13</v>
      </c>
      <c r="E4880" t="s">
        <v>4</v>
      </c>
      <c r="F4880" s="9">
        <v>45657</v>
      </c>
      <c r="G4880" s="9" t="str">
        <f>TEXT(Ecommerce_Sales_Data[[#This Row],[Order_Date]],"dddd")</f>
        <v>Tuesday</v>
      </c>
      <c r="H4880" t="s">
        <v>14757</v>
      </c>
      <c r="I4880" t="s">
        <v>14770</v>
      </c>
      <c r="J4880">
        <v>12</v>
      </c>
      <c r="K4880">
        <v>4</v>
      </c>
      <c r="L4880" s="12">
        <v>4584.8599999999997</v>
      </c>
      <c r="M4880" s="11">
        <v>0.15</v>
      </c>
      <c r="N4880" s="12">
        <v>15588.52</v>
      </c>
      <c r="O4880" s="12">
        <v>10430.200000000001</v>
      </c>
      <c r="P4880" s="12">
        <v>5158.32</v>
      </c>
      <c r="Q4880" s="11">
        <v>0.33090505063983</v>
      </c>
    </row>
    <row r="4881" spans="1:17" x14ac:dyDescent="0.45">
      <c r="A4881" t="s">
        <v>8655</v>
      </c>
      <c r="B4881" t="s">
        <v>3763</v>
      </c>
      <c r="C4881" t="s">
        <v>2</v>
      </c>
      <c r="D4881" t="s">
        <v>3</v>
      </c>
      <c r="E4881" t="s">
        <v>4</v>
      </c>
      <c r="F4881" s="9">
        <v>45963</v>
      </c>
      <c r="G4881" s="9" t="str">
        <f>TEXT(Ecommerce_Sales_Data[[#This Row],[Order_Date]],"dddd")</f>
        <v>Sunday</v>
      </c>
      <c r="H4881" t="s">
        <v>14761</v>
      </c>
      <c r="I4881" t="s">
        <v>14764</v>
      </c>
      <c r="J4881">
        <v>11</v>
      </c>
      <c r="K4881">
        <v>3</v>
      </c>
      <c r="L4881" s="12">
        <v>1716.66</v>
      </c>
      <c r="M4881" s="11">
        <v>0</v>
      </c>
      <c r="N4881" s="12">
        <v>5149.9799999999996</v>
      </c>
      <c r="O4881" s="12">
        <v>4219.33</v>
      </c>
      <c r="P4881" s="12">
        <v>930.65</v>
      </c>
      <c r="Q4881" s="11">
        <v>0.18070943964830899</v>
      </c>
    </row>
    <row r="4882" spans="1:17" x14ac:dyDescent="0.45">
      <c r="A4882" t="s">
        <v>8656</v>
      </c>
      <c r="B4882" t="s">
        <v>8657</v>
      </c>
      <c r="C4882" t="s">
        <v>20</v>
      </c>
      <c r="D4882" t="s">
        <v>21</v>
      </c>
      <c r="E4882" t="s">
        <v>4</v>
      </c>
      <c r="F4882" s="9">
        <v>45766</v>
      </c>
      <c r="G4882" s="9" t="str">
        <f>TEXT(Ecommerce_Sales_Data[[#This Row],[Order_Date]],"dddd")</f>
        <v>Saturday</v>
      </c>
      <c r="H4882" t="s">
        <v>14761</v>
      </c>
      <c r="I4882" t="s">
        <v>14765</v>
      </c>
      <c r="J4882">
        <v>4</v>
      </c>
      <c r="K4882">
        <v>3</v>
      </c>
      <c r="L4882" s="12">
        <v>286.11</v>
      </c>
      <c r="M4882" s="11">
        <v>0</v>
      </c>
      <c r="N4882" s="12">
        <v>858.33</v>
      </c>
      <c r="O4882" s="12">
        <v>559.74</v>
      </c>
      <c r="P4882" s="12">
        <v>298.58999999999997</v>
      </c>
      <c r="Q4882" s="11">
        <v>0.34787319562406099</v>
      </c>
    </row>
    <row r="4883" spans="1:17" x14ac:dyDescent="0.45">
      <c r="A4883" t="s">
        <v>8658</v>
      </c>
      <c r="B4883" t="s">
        <v>8659</v>
      </c>
      <c r="C4883" t="s">
        <v>12</v>
      </c>
      <c r="D4883" t="s">
        <v>32</v>
      </c>
      <c r="E4883" t="s">
        <v>14</v>
      </c>
      <c r="F4883" s="9">
        <v>45922</v>
      </c>
      <c r="G4883" s="9" t="str">
        <f>TEXT(Ecommerce_Sales_Data[[#This Row],[Order_Date]],"dddd")</f>
        <v>Monday</v>
      </c>
      <c r="H4883" t="s">
        <v>14757</v>
      </c>
      <c r="I4883" t="s">
        <v>14766</v>
      </c>
      <c r="J4883">
        <v>9</v>
      </c>
      <c r="K4883">
        <v>3</v>
      </c>
      <c r="L4883" s="12">
        <v>653.34</v>
      </c>
      <c r="M4883" s="11">
        <v>0.15</v>
      </c>
      <c r="N4883" s="12">
        <v>1666.02</v>
      </c>
      <c r="O4883" s="12">
        <v>1026.97</v>
      </c>
      <c r="P4883" s="12">
        <v>639.04999999999995</v>
      </c>
      <c r="Q4883" s="11">
        <v>0.38357882858549103</v>
      </c>
    </row>
    <row r="4884" spans="1:17" x14ac:dyDescent="0.45">
      <c r="A4884" t="s">
        <v>8660</v>
      </c>
      <c r="B4884" t="s">
        <v>8661</v>
      </c>
      <c r="C4884" t="s">
        <v>20</v>
      </c>
      <c r="D4884" t="s">
        <v>25</v>
      </c>
      <c r="E4884" t="s">
        <v>4</v>
      </c>
      <c r="F4884" s="9">
        <v>45506</v>
      </c>
      <c r="G4884" s="9" t="str">
        <f>TEXT(Ecommerce_Sales_Data[[#This Row],[Order_Date]],"dddd")</f>
        <v>Friday</v>
      </c>
      <c r="H4884" t="s">
        <v>14757</v>
      </c>
      <c r="I4884" t="s">
        <v>14762</v>
      </c>
      <c r="J4884">
        <v>8</v>
      </c>
      <c r="K4884">
        <v>4</v>
      </c>
      <c r="L4884" s="12">
        <v>904.96</v>
      </c>
      <c r="M4884" s="11">
        <v>0.15</v>
      </c>
      <c r="N4884" s="12">
        <v>3076.86</v>
      </c>
      <c r="O4884" s="12">
        <v>2549.12</v>
      </c>
      <c r="P4884" s="12">
        <v>527.74</v>
      </c>
      <c r="Q4884" s="11">
        <v>0.171519016139831</v>
      </c>
    </row>
    <row r="4885" spans="1:17" x14ac:dyDescent="0.45">
      <c r="A4885" t="s">
        <v>8662</v>
      </c>
      <c r="B4885" t="s">
        <v>2480</v>
      </c>
      <c r="C4885" t="s">
        <v>20</v>
      </c>
      <c r="D4885" t="s">
        <v>57</v>
      </c>
      <c r="E4885" t="s">
        <v>22</v>
      </c>
      <c r="F4885" s="9">
        <v>45680</v>
      </c>
      <c r="G4885" s="9" t="str">
        <f>TEXT(Ecommerce_Sales_Data[[#This Row],[Order_Date]],"dddd")</f>
        <v>Thursday</v>
      </c>
      <c r="H4885" t="s">
        <v>14757</v>
      </c>
      <c r="I4885" t="s">
        <v>14767</v>
      </c>
      <c r="J4885">
        <v>1</v>
      </c>
      <c r="K4885">
        <v>2</v>
      </c>
      <c r="L4885" s="12">
        <v>1204.47</v>
      </c>
      <c r="M4885" s="11">
        <v>0.05</v>
      </c>
      <c r="N4885" s="12">
        <v>2288.4899999999998</v>
      </c>
      <c r="O4885" s="12">
        <v>1510.59</v>
      </c>
      <c r="P4885" s="12">
        <v>777.9</v>
      </c>
      <c r="Q4885" s="11">
        <v>0.33991846151829402</v>
      </c>
    </row>
    <row r="4886" spans="1:17" x14ac:dyDescent="0.45">
      <c r="A4886" t="s">
        <v>8663</v>
      </c>
      <c r="B4886" t="s">
        <v>6177</v>
      </c>
      <c r="C4886" t="s">
        <v>7</v>
      </c>
      <c r="D4886" t="s">
        <v>46</v>
      </c>
      <c r="E4886" t="s">
        <v>14</v>
      </c>
      <c r="F4886" s="9">
        <v>45578</v>
      </c>
      <c r="G4886" s="9" t="str">
        <f>TEXT(Ecommerce_Sales_Data[[#This Row],[Order_Date]],"dddd")</f>
        <v>Sunday</v>
      </c>
      <c r="H4886" t="s">
        <v>14761</v>
      </c>
      <c r="I4886" t="s">
        <v>14760</v>
      </c>
      <c r="J4886">
        <v>10</v>
      </c>
      <c r="K4886">
        <v>5</v>
      </c>
      <c r="L4886" s="12">
        <v>3866.77</v>
      </c>
      <c r="M4886" s="11">
        <v>0.05</v>
      </c>
      <c r="N4886" s="12">
        <v>18367.16</v>
      </c>
      <c r="O4886" s="12">
        <v>14500.02</v>
      </c>
      <c r="P4886" s="12">
        <v>3867.14</v>
      </c>
      <c r="Q4886" s="11">
        <v>0.21054643178368401</v>
      </c>
    </row>
    <row r="4887" spans="1:17" x14ac:dyDescent="0.45">
      <c r="A4887" t="s">
        <v>8664</v>
      </c>
      <c r="B4887" t="s">
        <v>8665</v>
      </c>
      <c r="C4887" t="s">
        <v>7</v>
      </c>
      <c r="D4887" t="s">
        <v>71</v>
      </c>
      <c r="E4887" t="s">
        <v>14</v>
      </c>
      <c r="F4887" s="9">
        <v>45552</v>
      </c>
      <c r="G4887" s="9" t="str">
        <f>TEXT(Ecommerce_Sales_Data[[#This Row],[Order_Date]],"dddd")</f>
        <v>Tuesday</v>
      </c>
      <c r="H4887" t="s">
        <v>14757</v>
      </c>
      <c r="I4887" t="s">
        <v>14766</v>
      </c>
      <c r="J4887">
        <v>9</v>
      </c>
      <c r="K4887">
        <v>3</v>
      </c>
      <c r="L4887" s="12">
        <v>734.94</v>
      </c>
      <c r="M4887" s="11">
        <v>0.1</v>
      </c>
      <c r="N4887" s="12">
        <v>1984.34</v>
      </c>
      <c r="O4887" s="12">
        <v>1245.98</v>
      </c>
      <c r="P4887" s="12">
        <v>738.36</v>
      </c>
      <c r="Q4887" s="11">
        <v>0.37209349204269399</v>
      </c>
    </row>
    <row r="4888" spans="1:17" x14ac:dyDescent="0.45">
      <c r="A4888" t="s">
        <v>8666</v>
      </c>
      <c r="B4888" t="s">
        <v>8667</v>
      </c>
      <c r="C4888" t="s">
        <v>12</v>
      </c>
      <c r="D4888" t="s">
        <v>41</v>
      </c>
      <c r="E4888" t="s">
        <v>9</v>
      </c>
      <c r="F4888" s="9">
        <v>45589</v>
      </c>
      <c r="G4888" s="9" t="str">
        <f>TEXT(Ecommerce_Sales_Data[[#This Row],[Order_Date]],"dddd")</f>
        <v>Thursday</v>
      </c>
      <c r="H4888" t="s">
        <v>14757</v>
      </c>
      <c r="I4888" t="s">
        <v>14760</v>
      </c>
      <c r="J4888">
        <v>10</v>
      </c>
      <c r="K4888">
        <v>2</v>
      </c>
      <c r="L4888" s="12">
        <v>3328.55</v>
      </c>
      <c r="M4888" s="11">
        <v>0.15</v>
      </c>
      <c r="N4888" s="12">
        <v>5658.53</v>
      </c>
      <c r="O4888" s="12">
        <v>3897.2</v>
      </c>
      <c r="P4888" s="12">
        <v>1761.33</v>
      </c>
      <c r="Q4888" s="11">
        <v>0.31126988811581802</v>
      </c>
    </row>
    <row r="4889" spans="1:17" x14ac:dyDescent="0.45">
      <c r="A4889" t="s">
        <v>8668</v>
      </c>
      <c r="B4889" t="s">
        <v>8669</v>
      </c>
      <c r="C4889" t="s">
        <v>2</v>
      </c>
      <c r="D4889" t="s">
        <v>3</v>
      </c>
      <c r="E4889" t="s">
        <v>4</v>
      </c>
      <c r="F4889" s="9">
        <v>45747</v>
      </c>
      <c r="G4889" s="9" t="str">
        <f>TEXT(Ecommerce_Sales_Data[[#This Row],[Order_Date]],"dddd")</f>
        <v>Monday</v>
      </c>
      <c r="H4889" t="s">
        <v>14757</v>
      </c>
      <c r="I4889" t="s">
        <v>14769</v>
      </c>
      <c r="J4889">
        <v>3</v>
      </c>
      <c r="K4889">
        <v>3</v>
      </c>
      <c r="L4889" s="12">
        <v>4112.92</v>
      </c>
      <c r="M4889" s="11">
        <v>0.05</v>
      </c>
      <c r="N4889" s="12">
        <v>11721.82</v>
      </c>
      <c r="O4889" s="12">
        <v>8097.15</v>
      </c>
      <c r="P4889" s="12">
        <v>3624.67</v>
      </c>
      <c r="Q4889" s="11">
        <v>0.30922416484812099</v>
      </c>
    </row>
    <row r="4890" spans="1:17" x14ac:dyDescent="0.45">
      <c r="A4890" t="s">
        <v>8670</v>
      </c>
      <c r="B4890" t="s">
        <v>3041</v>
      </c>
      <c r="C4890" t="s">
        <v>28</v>
      </c>
      <c r="D4890" t="s">
        <v>100</v>
      </c>
      <c r="E4890" t="s">
        <v>9</v>
      </c>
      <c r="F4890" s="9">
        <v>45775</v>
      </c>
      <c r="G4890" s="9" t="str">
        <f>TEXT(Ecommerce_Sales_Data[[#This Row],[Order_Date]],"dddd")</f>
        <v>Monday</v>
      </c>
      <c r="H4890" t="s">
        <v>14757</v>
      </c>
      <c r="I4890" t="s">
        <v>14765</v>
      </c>
      <c r="J4890">
        <v>4</v>
      </c>
      <c r="K4890">
        <v>4</v>
      </c>
      <c r="L4890" s="12">
        <v>1888.92</v>
      </c>
      <c r="M4890" s="11">
        <v>0.15</v>
      </c>
      <c r="N4890" s="12">
        <v>6422.33</v>
      </c>
      <c r="O4890" s="12">
        <v>4197.88</v>
      </c>
      <c r="P4890" s="12">
        <v>2224.4499999999998</v>
      </c>
      <c r="Q4890" s="11">
        <v>0.34636183441212098</v>
      </c>
    </row>
    <row r="4891" spans="1:17" x14ac:dyDescent="0.45">
      <c r="A4891" t="s">
        <v>8671</v>
      </c>
      <c r="B4891" t="s">
        <v>8672</v>
      </c>
      <c r="C4891" t="s">
        <v>7</v>
      </c>
      <c r="D4891" t="s">
        <v>46</v>
      </c>
      <c r="E4891" t="s">
        <v>14</v>
      </c>
      <c r="F4891" s="9">
        <v>45693</v>
      </c>
      <c r="G4891" s="9" t="str">
        <f>TEXT(Ecommerce_Sales_Data[[#This Row],[Order_Date]],"dddd")</f>
        <v>Wednesday</v>
      </c>
      <c r="H4891" t="s">
        <v>14757</v>
      </c>
      <c r="I4891" t="s">
        <v>14758</v>
      </c>
      <c r="J4891">
        <v>2</v>
      </c>
      <c r="K4891">
        <v>2</v>
      </c>
      <c r="L4891" s="12">
        <v>3374.62</v>
      </c>
      <c r="M4891" s="11">
        <v>0.05</v>
      </c>
      <c r="N4891" s="12">
        <v>6411.78</v>
      </c>
      <c r="O4891" s="12">
        <v>5128.71</v>
      </c>
      <c r="P4891" s="12">
        <v>1283.07</v>
      </c>
      <c r="Q4891" s="11">
        <v>0.200111357532542</v>
      </c>
    </row>
    <row r="4892" spans="1:17" x14ac:dyDescent="0.45">
      <c r="A4892" t="s">
        <v>8673</v>
      </c>
      <c r="B4892" t="s">
        <v>1390</v>
      </c>
      <c r="C4892" t="s">
        <v>12</v>
      </c>
      <c r="D4892" t="s">
        <v>111</v>
      </c>
      <c r="E4892" t="s">
        <v>9</v>
      </c>
      <c r="F4892" s="9">
        <v>45647</v>
      </c>
      <c r="G4892" s="9" t="str">
        <f>TEXT(Ecommerce_Sales_Data[[#This Row],[Order_Date]],"dddd")</f>
        <v>Saturday</v>
      </c>
      <c r="H4892" t="s">
        <v>14761</v>
      </c>
      <c r="I4892" t="s">
        <v>14770</v>
      </c>
      <c r="J4892">
        <v>12</v>
      </c>
      <c r="K4892">
        <v>1</v>
      </c>
      <c r="L4892" s="12">
        <v>918.07</v>
      </c>
      <c r="M4892" s="11">
        <v>0</v>
      </c>
      <c r="N4892" s="12">
        <v>918.07</v>
      </c>
      <c r="O4892" s="12">
        <v>555.34</v>
      </c>
      <c r="P4892" s="12">
        <v>362.73</v>
      </c>
      <c r="Q4892" s="11">
        <v>0.395100591458168</v>
      </c>
    </row>
    <row r="4893" spans="1:17" x14ac:dyDescent="0.45">
      <c r="A4893" t="s">
        <v>8674</v>
      </c>
      <c r="B4893" t="s">
        <v>8675</v>
      </c>
      <c r="C4893" t="s">
        <v>20</v>
      </c>
      <c r="D4893" t="s">
        <v>21</v>
      </c>
      <c r="E4893" t="s">
        <v>4</v>
      </c>
      <c r="F4893" s="9">
        <v>45863</v>
      </c>
      <c r="G4893" s="9" t="str">
        <f>TEXT(Ecommerce_Sales_Data[[#This Row],[Order_Date]],"dddd")</f>
        <v>Friday</v>
      </c>
      <c r="H4893" t="s">
        <v>14757</v>
      </c>
      <c r="I4893" t="s">
        <v>14768</v>
      </c>
      <c r="J4893">
        <v>7</v>
      </c>
      <c r="K4893">
        <v>5</v>
      </c>
      <c r="L4893" s="12">
        <v>3538.6</v>
      </c>
      <c r="M4893" s="11">
        <v>0.1</v>
      </c>
      <c r="N4893" s="12">
        <v>15923.7</v>
      </c>
      <c r="O4893" s="12">
        <v>11019.48</v>
      </c>
      <c r="P4893" s="12">
        <v>4904.22</v>
      </c>
      <c r="Q4893" s="11">
        <v>0.30798244126679097</v>
      </c>
    </row>
    <row r="4894" spans="1:17" x14ac:dyDescent="0.45">
      <c r="A4894" t="s">
        <v>8676</v>
      </c>
      <c r="B4894" t="s">
        <v>8677</v>
      </c>
      <c r="C4894" t="s">
        <v>7</v>
      </c>
      <c r="D4894" t="s">
        <v>134</v>
      </c>
      <c r="E4894" t="s">
        <v>14</v>
      </c>
      <c r="F4894" s="9">
        <v>45536</v>
      </c>
      <c r="G4894" s="9" t="str">
        <f>TEXT(Ecommerce_Sales_Data[[#This Row],[Order_Date]],"dddd")</f>
        <v>Sunday</v>
      </c>
      <c r="H4894" t="s">
        <v>14761</v>
      </c>
      <c r="I4894" t="s">
        <v>14766</v>
      </c>
      <c r="J4894">
        <v>9</v>
      </c>
      <c r="K4894">
        <v>1</v>
      </c>
      <c r="L4894" s="12">
        <v>558.57000000000005</v>
      </c>
      <c r="M4894" s="11">
        <v>0.2</v>
      </c>
      <c r="N4894" s="12">
        <v>446.86</v>
      </c>
      <c r="O4894" s="12">
        <v>312.79000000000002</v>
      </c>
      <c r="P4894" s="12">
        <v>134.07</v>
      </c>
      <c r="Q4894" s="11">
        <v>0.30002685404824803</v>
      </c>
    </row>
    <row r="4895" spans="1:17" x14ac:dyDescent="0.45">
      <c r="A4895" t="s">
        <v>8678</v>
      </c>
      <c r="B4895" t="s">
        <v>8679</v>
      </c>
      <c r="C4895" t="s">
        <v>20</v>
      </c>
      <c r="D4895" t="s">
        <v>25</v>
      </c>
      <c r="E4895" t="s">
        <v>4</v>
      </c>
      <c r="F4895" s="9">
        <v>46006</v>
      </c>
      <c r="G4895" s="9" t="str">
        <f>TEXT(Ecommerce_Sales_Data[[#This Row],[Order_Date]],"dddd")</f>
        <v>Monday</v>
      </c>
      <c r="H4895" t="s">
        <v>14757</v>
      </c>
      <c r="I4895" t="s">
        <v>14770</v>
      </c>
      <c r="J4895">
        <v>12</v>
      </c>
      <c r="K4895">
        <v>3</v>
      </c>
      <c r="L4895" s="12">
        <v>3432.87</v>
      </c>
      <c r="M4895" s="11">
        <v>0</v>
      </c>
      <c r="N4895" s="12">
        <v>10298.61</v>
      </c>
      <c r="O4895" s="12">
        <v>7117.46</v>
      </c>
      <c r="P4895" s="12">
        <v>3181.15</v>
      </c>
      <c r="Q4895" s="11">
        <v>0.308891199880372</v>
      </c>
    </row>
    <row r="4896" spans="1:17" x14ac:dyDescent="0.45">
      <c r="A4896" t="s">
        <v>8680</v>
      </c>
      <c r="B4896" t="s">
        <v>8681</v>
      </c>
      <c r="C4896" t="s">
        <v>7</v>
      </c>
      <c r="D4896" t="s">
        <v>46</v>
      </c>
      <c r="E4896" t="s">
        <v>14</v>
      </c>
      <c r="F4896" s="9">
        <v>45787</v>
      </c>
      <c r="G4896" s="9" t="str">
        <f>TEXT(Ecommerce_Sales_Data[[#This Row],[Order_Date]],"dddd")</f>
        <v>Saturday</v>
      </c>
      <c r="H4896" t="s">
        <v>14761</v>
      </c>
      <c r="I4896" t="s">
        <v>14763</v>
      </c>
      <c r="J4896">
        <v>5</v>
      </c>
      <c r="K4896">
        <v>4</v>
      </c>
      <c r="L4896" s="12">
        <v>1218.02</v>
      </c>
      <c r="M4896" s="11">
        <v>0.05</v>
      </c>
      <c r="N4896" s="12">
        <v>4628.4799999999996</v>
      </c>
      <c r="O4896" s="12">
        <v>2999.87</v>
      </c>
      <c r="P4896" s="12">
        <v>1628.61</v>
      </c>
      <c r="Q4896" s="11">
        <v>0.35186713564712402</v>
      </c>
    </row>
    <row r="4897" spans="1:17" x14ac:dyDescent="0.45">
      <c r="A4897" t="s">
        <v>8682</v>
      </c>
      <c r="B4897" t="s">
        <v>8683</v>
      </c>
      <c r="C4897" t="s">
        <v>2</v>
      </c>
      <c r="D4897" t="s">
        <v>65</v>
      </c>
      <c r="E4897" t="s">
        <v>22</v>
      </c>
      <c r="F4897" s="9">
        <v>45888</v>
      </c>
      <c r="G4897" s="9" t="str">
        <f>TEXT(Ecommerce_Sales_Data[[#This Row],[Order_Date]],"dddd")</f>
        <v>Tuesday</v>
      </c>
      <c r="H4897" t="s">
        <v>14757</v>
      </c>
      <c r="I4897" t="s">
        <v>14762</v>
      </c>
      <c r="J4897">
        <v>8</v>
      </c>
      <c r="K4897">
        <v>4</v>
      </c>
      <c r="L4897" s="12">
        <v>3731.32</v>
      </c>
      <c r="M4897" s="11">
        <v>0.15</v>
      </c>
      <c r="N4897" s="12">
        <v>12686.49</v>
      </c>
      <c r="O4897" s="12">
        <v>8624.08</v>
      </c>
      <c r="P4897" s="12">
        <v>4062.41</v>
      </c>
      <c r="Q4897" s="11">
        <v>0.32021544178098099</v>
      </c>
    </row>
    <row r="4898" spans="1:17" x14ac:dyDescent="0.45">
      <c r="A4898" t="s">
        <v>8684</v>
      </c>
      <c r="B4898" t="s">
        <v>8685</v>
      </c>
      <c r="C4898" t="s">
        <v>28</v>
      </c>
      <c r="D4898" t="s">
        <v>137</v>
      </c>
      <c r="E4898" t="s">
        <v>22</v>
      </c>
      <c r="F4898" s="9">
        <v>45995</v>
      </c>
      <c r="G4898" s="9" t="str">
        <f>TEXT(Ecommerce_Sales_Data[[#This Row],[Order_Date]],"dddd")</f>
        <v>Thursday</v>
      </c>
      <c r="H4898" t="s">
        <v>14757</v>
      </c>
      <c r="I4898" t="s">
        <v>14770</v>
      </c>
      <c r="J4898">
        <v>12</v>
      </c>
      <c r="K4898">
        <v>1</v>
      </c>
      <c r="L4898" s="12">
        <v>4416.95</v>
      </c>
      <c r="M4898" s="11">
        <v>0</v>
      </c>
      <c r="N4898" s="12">
        <v>4416.95</v>
      </c>
      <c r="O4898" s="12">
        <v>3040.64</v>
      </c>
      <c r="P4898" s="12">
        <v>1376.31</v>
      </c>
      <c r="Q4898" s="11">
        <v>0.31159736922537001</v>
      </c>
    </row>
    <row r="4899" spans="1:17" x14ac:dyDescent="0.45">
      <c r="A4899" t="s">
        <v>8686</v>
      </c>
      <c r="B4899" t="s">
        <v>8687</v>
      </c>
      <c r="C4899" t="s">
        <v>2</v>
      </c>
      <c r="D4899" t="s">
        <v>68</v>
      </c>
      <c r="E4899" t="s">
        <v>4</v>
      </c>
      <c r="F4899" s="9">
        <v>45392</v>
      </c>
      <c r="G4899" s="9" t="str">
        <f>TEXT(Ecommerce_Sales_Data[[#This Row],[Order_Date]],"dddd")</f>
        <v>Wednesday</v>
      </c>
      <c r="H4899" t="s">
        <v>14757</v>
      </c>
      <c r="I4899" t="s">
        <v>14765</v>
      </c>
      <c r="J4899">
        <v>4</v>
      </c>
      <c r="K4899">
        <v>1</v>
      </c>
      <c r="L4899" s="12">
        <v>1019.23</v>
      </c>
      <c r="M4899" s="11">
        <v>0.15</v>
      </c>
      <c r="N4899" s="12">
        <v>866.35</v>
      </c>
      <c r="O4899" s="12">
        <v>688.13</v>
      </c>
      <c r="P4899" s="12">
        <v>178.22</v>
      </c>
      <c r="Q4899" s="11">
        <v>0.205713626132625</v>
      </c>
    </row>
    <row r="4900" spans="1:17" x14ac:dyDescent="0.45">
      <c r="A4900" t="s">
        <v>8688</v>
      </c>
      <c r="B4900" t="s">
        <v>8689</v>
      </c>
      <c r="C4900" t="s">
        <v>20</v>
      </c>
      <c r="D4900" t="s">
        <v>21</v>
      </c>
      <c r="E4900" t="s">
        <v>22</v>
      </c>
      <c r="F4900" s="9">
        <v>45766</v>
      </c>
      <c r="G4900" s="9" t="str">
        <f>TEXT(Ecommerce_Sales_Data[[#This Row],[Order_Date]],"dddd")</f>
        <v>Saturday</v>
      </c>
      <c r="H4900" t="s">
        <v>14761</v>
      </c>
      <c r="I4900" t="s">
        <v>14765</v>
      </c>
      <c r="J4900">
        <v>4</v>
      </c>
      <c r="K4900">
        <v>1</v>
      </c>
      <c r="L4900" s="12">
        <v>4096.54</v>
      </c>
      <c r="M4900" s="11">
        <v>0.05</v>
      </c>
      <c r="N4900" s="12">
        <v>3891.71</v>
      </c>
      <c r="O4900" s="12">
        <v>3060.05</v>
      </c>
      <c r="P4900" s="12">
        <v>831.66</v>
      </c>
      <c r="Q4900" s="11">
        <v>0.213700404192502</v>
      </c>
    </row>
    <row r="4901" spans="1:17" x14ac:dyDescent="0.45">
      <c r="A4901" t="s">
        <v>8690</v>
      </c>
      <c r="B4901" t="s">
        <v>8691</v>
      </c>
      <c r="C4901" t="s">
        <v>28</v>
      </c>
      <c r="D4901" t="s">
        <v>35</v>
      </c>
      <c r="E4901" t="s">
        <v>14</v>
      </c>
      <c r="F4901" s="9">
        <v>45328</v>
      </c>
      <c r="G4901" s="9" t="str">
        <f>TEXT(Ecommerce_Sales_Data[[#This Row],[Order_Date]],"dddd")</f>
        <v>Tuesday</v>
      </c>
      <c r="H4901" t="s">
        <v>14757</v>
      </c>
      <c r="I4901" t="s">
        <v>14758</v>
      </c>
      <c r="J4901">
        <v>2</v>
      </c>
      <c r="K4901">
        <v>4</v>
      </c>
      <c r="L4901" s="12">
        <v>687.44</v>
      </c>
      <c r="M4901" s="11">
        <v>0.1</v>
      </c>
      <c r="N4901" s="12">
        <v>2474.7800000000002</v>
      </c>
      <c r="O4901" s="12">
        <v>1615.79</v>
      </c>
      <c r="P4901" s="12">
        <v>858.99</v>
      </c>
      <c r="Q4901" s="11">
        <v>0.34709751977953601</v>
      </c>
    </row>
    <row r="4902" spans="1:17" x14ac:dyDescent="0.45">
      <c r="A4902" t="s">
        <v>8692</v>
      </c>
      <c r="B4902" t="s">
        <v>7382</v>
      </c>
      <c r="C4902" t="s">
        <v>7</v>
      </c>
      <c r="D4902" t="s">
        <v>106</v>
      </c>
      <c r="E4902" t="s">
        <v>9</v>
      </c>
      <c r="F4902" s="9">
        <v>45845</v>
      </c>
      <c r="G4902" s="9" t="str">
        <f>TEXT(Ecommerce_Sales_Data[[#This Row],[Order_Date]],"dddd")</f>
        <v>Monday</v>
      </c>
      <c r="H4902" t="s">
        <v>14757</v>
      </c>
      <c r="I4902" t="s">
        <v>14768</v>
      </c>
      <c r="J4902">
        <v>7</v>
      </c>
      <c r="K4902">
        <v>4</v>
      </c>
      <c r="L4902" s="12">
        <v>429.42</v>
      </c>
      <c r="M4902" s="11">
        <v>0.2</v>
      </c>
      <c r="N4902" s="12">
        <v>1374.14</v>
      </c>
      <c r="O4902" s="12">
        <v>1055.1099999999999</v>
      </c>
      <c r="P4902" s="12">
        <v>319.02999999999997</v>
      </c>
      <c r="Q4902" s="11">
        <v>0.23216702810485099</v>
      </c>
    </row>
    <row r="4903" spans="1:17" x14ac:dyDescent="0.45">
      <c r="A4903" t="s">
        <v>8693</v>
      </c>
      <c r="B4903" t="s">
        <v>8694</v>
      </c>
      <c r="C4903" t="s">
        <v>12</v>
      </c>
      <c r="D4903" t="s">
        <v>32</v>
      </c>
      <c r="E4903" t="s">
        <v>9</v>
      </c>
      <c r="F4903" s="9">
        <v>45599</v>
      </c>
      <c r="G4903" s="9" t="str">
        <f>TEXT(Ecommerce_Sales_Data[[#This Row],[Order_Date]],"dddd")</f>
        <v>Sunday</v>
      </c>
      <c r="H4903" t="s">
        <v>14761</v>
      </c>
      <c r="I4903" t="s">
        <v>14764</v>
      </c>
      <c r="J4903">
        <v>11</v>
      </c>
      <c r="K4903">
        <v>2</v>
      </c>
      <c r="L4903" s="12">
        <v>4172.16</v>
      </c>
      <c r="M4903" s="11">
        <v>0</v>
      </c>
      <c r="N4903" s="12">
        <v>8344.32</v>
      </c>
      <c r="O4903" s="12">
        <v>5212.8900000000003</v>
      </c>
      <c r="P4903" s="12">
        <v>3131.43</v>
      </c>
      <c r="Q4903" s="11">
        <v>0.37527683502070902</v>
      </c>
    </row>
    <row r="4904" spans="1:17" x14ac:dyDescent="0.45">
      <c r="A4904" t="s">
        <v>8695</v>
      </c>
      <c r="B4904" t="s">
        <v>6493</v>
      </c>
      <c r="C4904" t="s">
        <v>7</v>
      </c>
      <c r="D4904" t="s">
        <v>46</v>
      </c>
      <c r="E4904" t="s">
        <v>9</v>
      </c>
      <c r="F4904" s="9">
        <v>45778</v>
      </c>
      <c r="G4904" s="9" t="str">
        <f>TEXT(Ecommerce_Sales_Data[[#This Row],[Order_Date]],"dddd")</f>
        <v>Thursday</v>
      </c>
      <c r="H4904" t="s">
        <v>14757</v>
      </c>
      <c r="I4904" t="s">
        <v>14763</v>
      </c>
      <c r="J4904">
        <v>5</v>
      </c>
      <c r="K4904">
        <v>1</v>
      </c>
      <c r="L4904" s="12">
        <v>3625.08</v>
      </c>
      <c r="M4904" s="11">
        <v>0.1</v>
      </c>
      <c r="N4904" s="12">
        <v>3262.57</v>
      </c>
      <c r="O4904" s="12">
        <v>2414.23</v>
      </c>
      <c r="P4904" s="12">
        <v>848.34</v>
      </c>
      <c r="Q4904" s="11">
        <v>0.26002200719065</v>
      </c>
    </row>
    <row r="4905" spans="1:17" x14ac:dyDescent="0.45">
      <c r="A4905" t="s">
        <v>8696</v>
      </c>
      <c r="B4905" t="s">
        <v>3757</v>
      </c>
      <c r="C4905" t="s">
        <v>7</v>
      </c>
      <c r="D4905" t="s">
        <v>71</v>
      </c>
      <c r="E4905" t="s">
        <v>4</v>
      </c>
      <c r="F4905" s="9">
        <v>46004</v>
      </c>
      <c r="G4905" s="9" t="str">
        <f>TEXT(Ecommerce_Sales_Data[[#This Row],[Order_Date]],"dddd")</f>
        <v>Saturday</v>
      </c>
      <c r="H4905" t="s">
        <v>14761</v>
      </c>
      <c r="I4905" t="s">
        <v>14770</v>
      </c>
      <c r="J4905">
        <v>12</v>
      </c>
      <c r="K4905">
        <v>1</v>
      </c>
      <c r="L4905" s="12">
        <v>962.12</v>
      </c>
      <c r="M4905" s="11">
        <v>0.15</v>
      </c>
      <c r="N4905" s="12">
        <v>817.8</v>
      </c>
      <c r="O4905" s="12">
        <v>587.16999999999996</v>
      </c>
      <c r="P4905" s="12">
        <v>230.63</v>
      </c>
      <c r="Q4905" s="11">
        <v>0.282012717045732</v>
      </c>
    </row>
    <row r="4906" spans="1:17" x14ac:dyDescent="0.45">
      <c r="A4906" t="s">
        <v>8697</v>
      </c>
      <c r="B4906" t="s">
        <v>8698</v>
      </c>
      <c r="C4906" t="s">
        <v>12</v>
      </c>
      <c r="D4906" t="s">
        <v>13</v>
      </c>
      <c r="E4906" t="s">
        <v>14</v>
      </c>
      <c r="F4906" s="9">
        <v>45769</v>
      </c>
      <c r="G4906" s="9" t="str">
        <f>TEXT(Ecommerce_Sales_Data[[#This Row],[Order_Date]],"dddd")</f>
        <v>Tuesday</v>
      </c>
      <c r="H4906" t="s">
        <v>14757</v>
      </c>
      <c r="I4906" t="s">
        <v>14765</v>
      </c>
      <c r="J4906">
        <v>4</v>
      </c>
      <c r="K4906">
        <v>4</v>
      </c>
      <c r="L4906" s="12">
        <v>4754.88</v>
      </c>
      <c r="M4906" s="11">
        <v>0.2</v>
      </c>
      <c r="N4906" s="12">
        <v>15215.62</v>
      </c>
      <c r="O4906" s="12">
        <v>12400.06</v>
      </c>
      <c r="P4906" s="12">
        <v>2815.56</v>
      </c>
      <c r="Q4906" s="11">
        <v>0.185044053413532</v>
      </c>
    </row>
    <row r="4907" spans="1:17" x14ac:dyDescent="0.45">
      <c r="A4907" t="s">
        <v>8699</v>
      </c>
      <c r="B4907" t="s">
        <v>8700</v>
      </c>
      <c r="C4907" t="s">
        <v>7</v>
      </c>
      <c r="D4907" t="s">
        <v>8</v>
      </c>
      <c r="E4907" t="s">
        <v>14</v>
      </c>
      <c r="F4907" s="9">
        <v>45589</v>
      </c>
      <c r="G4907" s="9" t="str">
        <f>TEXT(Ecommerce_Sales_Data[[#This Row],[Order_Date]],"dddd")</f>
        <v>Thursday</v>
      </c>
      <c r="H4907" t="s">
        <v>14757</v>
      </c>
      <c r="I4907" t="s">
        <v>14760</v>
      </c>
      <c r="J4907">
        <v>10</v>
      </c>
      <c r="K4907">
        <v>5</v>
      </c>
      <c r="L4907" s="12">
        <v>944.73</v>
      </c>
      <c r="M4907" s="11">
        <v>0.15</v>
      </c>
      <c r="N4907" s="12">
        <v>4015.1</v>
      </c>
      <c r="O4907" s="12">
        <v>2923.43</v>
      </c>
      <c r="P4907" s="12">
        <v>1091.67</v>
      </c>
      <c r="Q4907" s="11">
        <v>0.27189111105576502</v>
      </c>
    </row>
    <row r="4908" spans="1:17" x14ac:dyDescent="0.45">
      <c r="A4908" t="s">
        <v>8701</v>
      </c>
      <c r="B4908" t="s">
        <v>8702</v>
      </c>
      <c r="C4908" t="s">
        <v>12</v>
      </c>
      <c r="D4908" t="s">
        <v>111</v>
      </c>
      <c r="E4908" t="s">
        <v>4</v>
      </c>
      <c r="F4908" s="9">
        <v>45803</v>
      </c>
      <c r="G4908" s="9" t="str">
        <f>TEXT(Ecommerce_Sales_Data[[#This Row],[Order_Date]],"dddd")</f>
        <v>Monday</v>
      </c>
      <c r="H4908" t="s">
        <v>14757</v>
      </c>
      <c r="I4908" t="s">
        <v>14763</v>
      </c>
      <c r="J4908">
        <v>5</v>
      </c>
      <c r="K4908">
        <v>3</v>
      </c>
      <c r="L4908" s="12">
        <v>3456.72</v>
      </c>
      <c r="M4908" s="11">
        <v>0</v>
      </c>
      <c r="N4908" s="12">
        <v>10370.16</v>
      </c>
      <c r="O4908" s="12">
        <v>7963.07</v>
      </c>
      <c r="P4908" s="12">
        <v>2407.09</v>
      </c>
      <c r="Q4908" s="11">
        <v>0.23211695865830401</v>
      </c>
    </row>
    <row r="4909" spans="1:17" x14ac:dyDescent="0.45">
      <c r="A4909" t="s">
        <v>8703</v>
      </c>
      <c r="B4909" t="s">
        <v>8704</v>
      </c>
      <c r="C4909" t="s">
        <v>7</v>
      </c>
      <c r="D4909" t="s">
        <v>8</v>
      </c>
      <c r="E4909" t="s">
        <v>4</v>
      </c>
      <c r="F4909" s="9">
        <v>45679</v>
      </c>
      <c r="G4909" s="9" t="str">
        <f>TEXT(Ecommerce_Sales_Data[[#This Row],[Order_Date]],"dddd")</f>
        <v>Wednesday</v>
      </c>
      <c r="H4909" t="s">
        <v>14757</v>
      </c>
      <c r="I4909" t="s">
        <v>14767</v>
      </c>
      <c r="J4909">
        <v>1</v>
      </c>
      <c r="K4909">
        <v>3</v>
      </c>
      <c r="L4909" s="12">
        <v>1796.03</v>
      </c>
      <c r="M4909" s="11">
        <v>0.05</v>
      </c>
      <c r="N4909" s="12">
        <v>5118.6899999999996</v>
      </c>
      <c r="O4909" s="12">
        <v>3126.13</v>
      </c>
      <c r="P4909" s="12">
        <v>1992.56</v>
      </c>
      <c r="Q4909" s="11">
        <v>0.38927147375598098</v>
      </c>
    </row>
    <row r="4910" spans="1:17" x14ac:dyDescent="0.45">
      <c r="A4910" t="s">
        <v>8705</v>
      </c>
      <c r="B4910" t="s">
        <v>8706</v>
      </c>
      <c r="C4910" t="s">
        <v>7</v>
      </c>
      <c r="D4910" t="s">
        <v>106</v>
      </c>
      <c r="E4910" t="s">
        <v>22</v>
      </c>
      <c r="F4910" s="9">
        <v>45921</v>
      </c>
      <c r="G4910" s="9" t="str">
        <f>TEXT(Ecommerce_Sales_Data[[#This Row],[Order_Date]],"dddd")</f>
        <v>Sunday</v>
      </c>
      <c r="H4910" t="s">
        <v>14761</v>
      </c>
      <c r="I4910" t="s">
        <v>14766</v>
      </c>
      <c r="J4910">
        <v>9</v>
      </c>
      <c r="K4910">
        <v>2</v>
      </c>
      <c r="L4910" s="12">
        <v>4767.67</v>
      </c>
      <c r="M4910" s="11">
        <v>0.15</v>
      </c>
      <c r="N4910" s="12">
        <v>8105.04</v>
      </c>
      <c r="O4910" s="12">
        <v>5398.18</v>
      </c>
      <c r="P4910" s="12">
        <v>2706.86</v>
      </c>
      <c r="Q4910" s="11">
        <v>0.33397244183865799</v>
      </c>
    </row>
    <row r="4911" spans="1:17" x14ac:dyDescent="0.45">
      <c r="A4911" t="s">
        <v>8707</v>
      </c>
      <c r="B4911" t="s">
        <v>8708</v>
      </c>
      <c r="C4911" t="s">
        <v>20</v>
      </c>
      <c r="D4911" t="s">
        <v>21</v>
      </c>
      <c r="E4911" t="s">
        <v>14</v>
      </c>
      <c r="F4911" s="9">
        <v>45883</v>
      </c>
      <c r="G4911" s="9" t="str">
        <f>TEXT(Ecommerce_Sales_Data[[#This Row],[Order_Date]],"dddd")</f>
        <v>Thursday</v>
      </c>
      <c r="H4911" t="s">
        <v>14757</v>
      </c>
      <c r="I4911" t="s">
        <v>14762</v>
      </c>
      <c r="J4911">
        <v>8</v>
      </c>
      <c r="K4911">
        <v>3</v>
      </c>
      <c r="L4911" s="12">
        <v>1112.6400000000001</v>
      </c>
      <c r="M4911" s="11">
        <v>0.2</v>
      </c>
      <c r="N4911" s="12">
        <v>2670.34</v>
      </c>
      <c r="O4911" s="12">
        <v>1662.17</v>
      </c>
      <c r="P4911" s="12">
        <v>1008.17</v>
      </c>
      <c r="Q4911" s="11">
        <v>0.37754368357587398</v>
      </c>
    </row>
    <row r="4912" spans="1:17" x14ac:dyDescent="0.45">
      <c r="A4912" t="s">
        <v>8709</v>
      </c>
      <c r="B4912" t="s">
        <v>8710</v>
      </c>
      <c r="C4912" t="s">
        <v>7</v>
      </c>
      <c r="D4912" t="s">
        <v>71</v>
      </c>
      <c r="E4912" t="s">
        <v>22</v>
      </c>
      <c r="F4912" s="9">
        <v>45809</v>
      </c>
      <c r="G4912" s="9" t="str">
        <f>TEXT(Ecommerce_Sales_Data[[#This Row],[Order_Date]],"dddd")</f>
        <v>Sunday</v>
      </c>
      <c r="H4912" t="s">
        <v>14761</v>
      </c>
      <c r="I4912" t="s">
        <v>14759</v>
      </c>
      <c r="J4912">
        <v>6</v>
      </c>
      <c r="K4912">
        <v>3</v>
      </c>
      <c r="L4912" s="12">
        <v>4873.93</v>
      </c>
      <c r="M4912" s="11">
        <v>0</v>
      </c>
      <c r="N4912" s="12">
        <v>14621.79</v>
      </c>
      <c r="O4912" s="12">
        <v>11802.16</v>
      </c>
      <c r="P4912" s="12">
        <v>2819.63</v>
      </c>
      <c r="Q4912" s="11">
        <v>0.19283753904275699</v>
      </c>
    </row>
    <row r="4913" spans="1:17" x14ac:dyDescent="0.45">
      <c r="A4913" t="s">
        <v>8711</v>
      </c>
      <c r="B4913" t="s">
        <v>5923</v>
      </c>
      <c r="C4913" t="s">
        <v>12</v>
      </c>
      <c r="D4913" t="s">
        <v>111</v>
      </c>
      <c r="E4913" t="s">
        <v>22</v>
      </c>
      <c r="F4913" s="9">
        <v>45914</v>
      </c>
      <c r="G4913" s="9" t="str">
        <f>TEXT(Ecommerce_Sales_Data[[#This Row],[Order_Date]],"dddd")</f>
        <v>Sunday</v>
      </c>
      <c r="H4913" t="s">
        <v>14761</v>
      </c>
      <c r="I4913" t="s">
        <v>14766</v>
      </c>
      <c r="J4913">
        <v>9</v>
      </c>
      <c r="K4913">
        <v>5</v>
      </c>
      <c r="L4913" s="12">
        <v>750.7</v>
      </c>
      <c r="M4913" s="11">
        <v>0</v>
      </c>
      <c r="N4913" s="12">
        <v>3753.5</v>
      </c>
      <c r="O4913" s="12">
        <v>2573.71</v>
      </c>
      <c r="P4913" s="12">
        <v>1179.79</v>
      </c>
      <c r="Q4913" s="11">
        <v>0.31431730384973999</v>
      </c>
    </row>
    <row r="4914" spans="1:17" x14ac:dyDescent="0.45">
      <c r="A4914" t="s">
        <v>8712</v>
      </c>
      <c r="B4914" t="s">
        <v>8713</v>
      </c>
      <c r="C4914" t="s">
        <v>20</v>
      </c>
      <c r="D4914" t="s">
        <v>25</v>
      </c>
      <c r="E4914" t="s">
        <v>9</v>
      </c>
      <c r="F4914" s="9">
        <v>45815</v>
      </c>
      <c r="G4914" s="9" t="str">
        <f>TEXT(Ecommerce_Sales_Data[[#This Row],[Order_Date]],"dddd")</f>
        <v>Saturday</v>
      </c>
      <c r="H4914" t="s">
        <v>14761</v>
      </c>
      <c r="I4914" t="s">
        <v>14759</v>
      </c>
      <c r="J4914">
        <v>6</v>
      </c>
      <c r="K4914">
        <v>2</v>
      </c>
      <c r="L4914" s="12">
        <v>390.32</v>
      </c>
      <c r="M4914" s="11">
        <v>0.15</v>
      </c>
      <c r="N4914" s="12">
        <v>663.54</v>
      </c>
      <c r="O4914" s="12">
        <v>556.98</v>
      </c>
      <c r="P4914" s="12">
        <v>106.56</v>
      </c>
      <c r="Q4914" s="11">
        <v>0.16059318202369099</v>
      </c>
    </row>
    <row r="4915" spans="1:17" x14ac:dyDescent="0.45">
      <c r="A4915" t="s">
        <v>8714</v>
      </c>
      <c r="B4915" t="s">
        <v>6206</v>
      </c>
      <c r="C4915" t="s">
        <v>20</v>
      </c>
      <c r="D4915" t="s">
        <v>57</v>
      </c>
      <c r="E4915" t="s">
        <v>22</v>
      </c>
      <c r="F4915" s="9">
        <v>45772</v>
      </c>
      <c r="G4915" s="9" t="str">
        <f>TEXT(Ecommerce_Sales_Data[[#This Row],[Order_Date]],"dddd")</f>
        <v>Friday</v>
      </c>
      <c r="H4915" t="s">
        <v>14757</v>
      </c>
      <c r="I4915" t="s">
        <v>14765</v>
      </c>
      <c r="J4915">
        <v>4</v>
      </c>
      <c r="K4915">
        <v>1</v>
      </c>
      <c r="L4915" s="12">
        <v>3217.07</v>
      </c>
      <c r="M4915" s="11">
        <v>0</v>
      </c>
      <c r="N4915" s="12">
        <v>3217.07</v>
      </c>
      <c r="O4915" s="12">
        <v>2081.06</v>
      </c>
      <c r="P4915" s="12">
        <v>1136.01</v>
      </c>
      <c r="Q4915" s="11">
        <v>0.35311945341568601</v>
      </c>
    </row>
    <row r="4916" spans="1:17" x14ac:dyDescent="0.45">
      <c r="A4916" t="s">
        <v>8715</v>
      </c>
      <c r="B4916" t="s">
        <v>641</v>
      </c>
      <c r="C4916" t="s">
        <v>12</v>
      </c>
      <c r="D4916" t="s">
        <v>38</v>
      </c>
      <c r="E4916" t="s">
        <v>14</v>
      </c>
      <c r="F4916" s="9">
        <v>45702</v>
      </c>
      <c r="G4916" s="9" t="str">
        <f>TEXT(Ecommerce_Sales_Data[[#This Row],[Order_Date]],"dddd")</f>
        <v>Friday</v>
      </c>
      <c r="H4916" t="s">
        <v>14757</v>
      </c>
      <c r="I4916" t="s">
        <v>14758</v>
      </c>
      <c r="J4916">
        <v>2</v>
      </c>
      <c r="K4916">
        <v>3</v>
      </c>
      <c r="L4916" s="12">
        <v>4364.6099999999997</v>
      </c>
      <c r="M4916" s="11">
        <v>0.05</v>
      </c>
      <c r="N4916" s="12">
        <v>12439.14</v>
      </c>
      <c r="O4916" s="12">
        <v>8768.64</v>
      </c>
      <c r="P4916" s="12">
        <v>3670.5</v>
      </c>
      <c r="Q4916" s="11">
        <v>0.29507666928742698</v>
      </c>
    </row>
    <row r="4917" spans="1:17" x14ac:dyDescent="0.45">
      <c r="A4917" t="s">
        <v>8716</v>
      </c>
      <c r="B4917" t="s">
        <v>8717</v>
      </c>
      <c r="C4917" t="s">
        <v>7</v>
      </c>
      <c r="D4917" t="s">
        <v>71</v>
      </c>
      <c r="E4917" t="s">
        <v>9</v>
      </c>
      <c r="F4917" s="9">
        <v>45643</v>
      </c>
      <c r="G4917" s="9" t="str">
        <f>TEXT(Ecommerce_Sales_Data[[#This Row],[Order_Date]],"dddd")</f>
        <v>Tuesday</v>
      </c>
      <c r="H4917" t="s">
        <v>14757</v>
      </c>
      <c r="I4917" t="s">
        <v>14770</v>
      </c>
      <c r="J4917">
        <v>12</v>
      </c>
      <c r="K4917">
        <v>2</v>
      </c>
      <c r="L4917" s="12">
        <v>2569.9499999999998</v>
      </c>
      <c r="M4917" s="11">
        <v>0.2</v>
      </c>
      <c r="N4917" s="12">
        <v>4111.92</v>
      </c>
      <c r="O4917" s="12">
        <v>3214.86</v>
      </c>
      <c r="P4917" s="12">
        <v>897.06</v>
      </c>
      <c r="Q4917" s="11">
        <v>0.21816085916068401</v>
      </c>
    </row>
    <row r="4918" spans="1:17" x14ac:dyDescent="0.45">
      <c r="A4918" t="s">
        <v>8718</v>
      </c>
      <c r="B4918" t="s">
        <v>8719</v>
      </c>
      <c r="C4918" t="s">
        <v>12</v>
      </c>
      <c r="D4918" t="s">
        <v>38</v>
      </c>
      <c r="E4918" t="s">
        <v>14</v>
      </c>
      <c r="F4918" s="9">
        <v>45333</v>
      </c>
      <c r="G4918" s="9" t="str">
        <f>TEXT(Ecommerce_Sales_Data[[#This Row],[Order_Date]],"dddd")</f>
        <v>Sunday</v>
      </c>
      <c r="H4918" t="s">
        <v>14761</v>
      </c>
      <c r="I4918" t="s">
        <v>14758</v>
      </c>
      <c r="J4918">
        <v>2</v>
      </c>
      <c r="K4918">
        <v>4</v>
      </c>
      <c r="L4918" s="12">
        <v>1508.16</v>
      </c>
      <c r="M4918" s="11">
        <v>0.2</v>
      </c>
      <c r="N4918" s="12">
        <v>4826.1099999999997</v>
      </c>
      <c r="O4918" s="12">
        <v>3334.1</v>
      </c>
      <c r="P4918" s="12">
        <v>1492.01</v>
      </c>
      <c r="Q4918" s="11">
        <v>0.30915374908570298</v>
      </c>
    </row>
    <row r="4919" spans="1:17" x14ac:dyDescent="0.45">
      <c r="A4919" t="s">
        <v>8720</v>
      </c>
      <c r="B4919" t="s">
        <v>8721</v>
      </c>
      <c r="C4919" t="s">
        <v>12</v>
      </c>
      <c r="D4919" t="s">
        <v>13</v>
      </c>
      <c r="E4919" t="s">
        <v>9</v>
      </c>
      <c r="F4919" s="9">
        <v>45956</v>
      </c>
      <c r="G4919" s="9" t="str">
        <f>TEXT(Ecommerce_Sales_Data[[#This Row],[Order_Date]],"dddd")</f>
        <v>Sunday</v>
      </c>
      <c r="H4919" t="s">
        <v>14761</v>
      </c>
      <c r="I4919" t="s">
        <v>14760</v>
      </c>
      <c r="J4919">
        <v>10</v>
      </c>
      <c r="K4919">
        <v>3</v>
      </c>
      <c r="L4919" s="12">
        <v>2393.37</v>
      </c>
      <c r="M4919" s="11">
        <v>0.15</v>
      </c>
      <c r="N4919" s="12">
        <v>6103.09</v>
      </c>
      <c r="O4919" s="12">
        <v>3987.53</v>
      </c>
      <c r="P4919" s="12">
        <v>2115.56</v>
      </c>
      <c r="Q4919" s="11">
        <v>0.34663752295968098</v>
      </c>
    </row>
    <row r="4920" spans="1:17" x14ac:dyDescent="0.45">
      <c r="A4920" t="s">
        <v>8722</v>
      </c>
      <c r="B4920" t="s">
        <v>7306</v>
      </c>
      <c r="C4920" t="s">
        <v>28</v>
      </c>
      <c r="D4920" t="s">
        <v>100</v>
      </c>
      <c r="E4920" t="s">
        <v>9</v>
      </c>
      <c r="F4920" s="9">
        <v>45660</v>
      </c>
      <c r="G4920" s="9" t="str">
        <f>TEXT(Ecommerce_Sales_Data[[#This Row],[Order_Date]],"dddd")</f>
        <v>Friday</v>
      </c>
      <c r="H4920" t="s">
        <v>14757</v>
      </c>
      <c r="I4920" t="s">
        <v>14767</v>
      </c>
      <c r="J4920">
        <v>1</v>
      </c>
      <c r="K4920">
        <v>4</v>
      </c>
      <c r="L4920" s="12">
        <v>4003.34</v>
      </c>
      <c r="M4920" s="11">
        <v>0.15</v>
      </c>
      <c r="N4920" s="12">
        <v>13611.36</v>
      </c>
      <c r="O4920" s="12">
        <v>8356.24</v>
      </c>
      <c r="P4920" s="12">
        <v>5255.12</v>
      </c>
      <c r="Q4920" s="11">
        <v>0.386083389169047</v>
      </c>
    </row>
    <row r="4921" spans="1:17" x14ac:dyDescent="0.45">
      <c r="A4921" t="s">
        <v>8723</v>
      </c>
      <c r="B4921" t="s">
        <v>8724</v>
      </c>
      <c r="C4921" t="s">
        <v>20</v>
      </c>
      <c r="D4921" t="s">
        <v>103</v>
      </c>
      <c r="E4921" t="s">
        <v>14</v>
      </c>
      <c r="F4921" s="9">
        <v>45579</v>
      </c>
      <c r="G4921" s="9" t="str">
        <f>TEXT(Ecommerce_Sales_Data[[#This Row],[Order_Date]],"dddd")</f>
        <v>Monday</v>
      </c>
      <c r="H4921" t="s">
        <v>14757</v>
      </c>
      <c r="I4921" t="s">
        <v>14760</v>
      </c>
      <c r="J4921">
        <v>10</v>
      </c>
      <c r="K4921">
        <v>4</v>
      </c>
      <c r="L4921" s="12">
        <v>1681.41</v>
      </c>
      <c r="M4921" s="11">
        <v>0.2</v>
      </c>
      <c r="N4921" s="12">
        <v>5380.51</v>
      </c>
      <c r="O4921" s="12">
        <v>4301.0600000000004</v>
      </c>
      <c r="P4921" s="12">
        <v>1079.45</v>
      </c>
      <c r="Q4921" s="11">
        <v>0.200622245846583</v>
      </c>
    </row>
    <row r="4922" spans="1:17" x14ac:dyDescent="0.45">
      <c r="A4922" t="s">
        <v>8725</v>
      </c>
      <c r="B4922" t="s">
        <v>7966</v>
      </c>
      <c r="C4922" t="s">
        <v>20</v>
      </c>
      <c r="D4922" t="s">
        <v>21</v>
      </c>
      <c r="E4922" t="s">
        <v>9</v>
      </c>
      <c r="F4922" s="9">
        <v>45701</v>
      </c>
      <c r="G4922" s="9" t="str">
        <f>TEXT(Ecommerce_Sales_Data[[#This Row],[Order_Date]],"dddd")</f>
        <v>Thursday</v>
      </c>
      <c r="H4922" t="s">
        <v>14757</v>
      </c>
      <c r="I4922" t="s">
        <v>14758</v>
      </c>
      <c r="J4922">
        <v>2</v>
      </c>
      <c r="K4922">
        <v>5</v>
      </c>
      <c r="L4922" s="12">
        <v>1354.92</v>
      </c>
      <c r="M4922" s="11">
        <v>0.15</v>
      </c>
      <c r="N4922" s="12">
        <v>5758.41</v>
      </c>
      <c r="O4922" s="12">
        <v>3775.28</v>
      </c>
      <c r="P4922" s="12">
        <v>1983.13</v>
      </c>
      <c r="Q4922" s="11">
        <v>0.34438846834455999</v>
      </c>
    </row>
    <row r="4923" spans="1:17" x14ac:dyDescent="0.45">
      <c r="A4923" t="s">
        <v>8726</v>
      </c>
      <c r="B4923" t="s">
        <v>3615</v>
      </c>
      <c r="C4923" t="s">
        <v>2</v>
      </c>
      <c r="D4923" t="s">
        <v>3</v>
      </c>
      <c r="E4923" t="s">
        <v>9</v>
      </c>
      <c r="F4923" s="9">
        <v>45558</v>
      </c>
      <c r="G4923" s="9" t="str">
        <f>TEXT(Ecommerce_Sales_Data[[#This Row],[Order_Date]],"dddd")</f>
        <v>Monday</v>
      </c>
      <c r="H4923" t="s">
        <v>14757</v>
      </c>
      <c r="I4923" t="s">
        <v>14766</v>
      </c>
      <c r="J4923">
        <v>9</v>
      </c>
      <c r="K4923">
        <v>4</v>
      </c>
      <c r="L4923" s="12">
        <v>517.67999999999995</v>
      </c>
      <c r="M4923" s="11">
        <v>0.1</v>
      </c>
      <c r="N4923" s="12">
        <v>1863.65</v>
      </c>
      <c r="O4923" s="12">
        <v>1264.3800000000001</v>
      </c>
      <c r="P4923" s="12">
        <v>599.27</v>
      </c>
      <c r="Q4923" s="11">
        <v>0.321557159337858</v>
      </c>
    </row>
    <row r="4924" spans="1:17" x14ac:dyDescent="0.45">
      <c r="A4924" t="s">
        <v>8727</v>
      </c>
      <c r="B4924" t="s">
        <v>773</v>
      </c>
      <c r="C4924" t="s">
        <v>7</v>
      </c>
      <c r="D4924" t="s">
        <v>46</v>
      </c>
      <c r="E4924" t="s">
        <v>22</v>
      </c>
      <c r="F4924" s="9">
        <v>45892</v>
      </c>
      <c r="G4924" s="9" t="str">
        <f>TEXT(Ecommerce_Sales_Data[[#This Row],[Order_Date]],"dddd")</f>
        <v>Saturday</v>
      </c>
      <c r="H4924" t="s">
        <v>14761</v>
      </c>
      <c r="I4924" t="s">
        <v>14762</v>
      </c>
      <c r="J4924">
        <v>8</v>
      </c>
      <c r="K4924">
        <v>4</v>
      </c>
      <c r="L4924" s="12">
        <v>2790.97</v>
      </c>
      <c r="M4924" s="11">
        <v>0.2</v>
      </c>
      <c r="N4924" s="12">
        <v>8931.1</v>
      </c>
      <c r="O4924" s="12">
        <v>7020.53</v>
      </c>
      <c r="P4924" s="12">
        <v>1910.57</v>
      </c>
      <c r="Q4924" s="11">
        <v>0.21392325693363601</v>
      </c>
    </row>
    <row r="4925" spans="1:17" x14ac:dyDescent="0.45">
      <c r="A4925" t="s">
        <v>8728</v>
      </c>
      <c r="B4925" t="s">
        <v>6159</v>
      </c>
      <c r="C4925" t="s">
        <v>2</v>
      </c>
      <c r="D4925" t="s">
        <v>68</v>
      </c>
      <c r="E4925" t="s">
        <v>14</v>
      </c>
      <c r="F4925" s="9">
        <v>45876</v>
      </c>
      <c r="G4925" s="9" t="str">
        <f>TEXT(Ecommerce_Sales_Data[[#This Row],[Order_Date]],"dddd")</f>
        <v>Thursday</v>
      </c>
      <c r="H4925" t="s">
        <v>14757</v>
      </c>
      <c r="I4925" t="s">
        <v>14762</v>
      </c>
      <c r="J4925">
        <v>8</v>
      </c>
      <c r="K4925">
        <v>3</v>
      </c>
      <c r="L4925" s="12">
        <v>4998.5</v>
      </c>
      <c r="M4925" s="11">
        <v>0.2</v>
      </c>
      <c r="N4925" s="12">
        <v>11996.4</v>
      </c>
      <c r="O4925" s="12">
        <v>8091.42</v>
      </c>
      <c r="P4925" s="12">
        <v>3904.98</v>
      </c>
      <c r="Q4925" s="11">
        <v>0.32551265379613897</v>
      </c>
    </row>
    <row r="4926" spans="1:17" x14ac:dyDescent="0.45">
      <c r="A4926" t="s">
        <v>8729</v>
      </c>
      <c r="B4926" t="s">
        <v>655</v>
      </c>
      <c r="C4926" t="s">
        <v>12</v>
      </c>
      <c r="D4926" t="s">
        <v>32</v>
      </c>
      <c r="E4926" t="s">
        <v>14</v>
      </c>
      <c r="F4926" s="9">
        <v>45687</v>
      </c>
      <c r="G4926" s="9" t="str">
        <f>TEXT(Ecommerce_Sales_Data[[#This Row],[Order_Date]],"dddd")</f>
        <v>Thursday</v>
      </c>
      <c r="H4926" t="s">
        <v>14757</v>
      </c>
      <c r="I4926" t="s">
        <v>14767</v>
      </c>
      <c r="J4926">
        <v>1</v>
      </c>
      <c r="K4926">
        <v>3</v>
      </c>
      <c r="L4926" s="12">
        <v>643.57000000000005</v>
      </c>
      <c r="M4926" s="11">
        <v>0.2</v>
      </c>
      <c r="N4926" s="12">
        <v>1544.57</v>
      </c>
      <c r="O4926" s="12">
        <v>1216.67</v>
      </c>
      <c r="P4926" s="12">
        <v>327.9</v>
      </c>
      <c r="Q4926" s="11">
        <v>0.21229209423982101</v>
      </c>
    </row>
    <row r="4927" spans="1:17" x14ac:dyDescent="0.45">
      <c r="A4927" t="s">
        <v>8730</v>
      </c>
      <c r="B4927" t="s">
        <v>3621</v>
      </c>
      <c r="C4927" t="s">
        <v>2</v>
      </c>
      <c r="D4927" t="s">
        <v>3</v>
      </c>
      <c r="E4927" t="s">
        <v>4</v>
      </c>
      <c r="F4927" s="9">
        <v>45725</v>
      </c>
      <c r="G4927" s="9" t="str">
        <f>TEXT(Ecommerce_Sales_Data[[#This Row],[Order_Date]],"dddd")</f>
        <v>Sunday</v>
      </c>
      <c r="H4927" t="s">
        <v>14761</v>
      </c>
      <c r="I4927" t="s">
        <v>14769</v>
      </c>
      <c r="J4927">
        <v>3</v>
      </c>
      <c r="K4927">
        <v>1</v>
      </c>
      <c r="L4927" s="12">
        <v>3861.27</v>
      </c>
      <c r="M4927" s="11">
        <v>0</v>
      </c>
      <c r="N4927" s="12">
        <v>3861.27</v>
      </c>
      <c r="O4927" s="12">
        <v>2804.4</v>
      </c>
      <c r="P4927" s="12">
        <v>1056.8699999999999</v>
      </c>
      <c r="Q4927" s="11">
        <v>0.27371046313777597</v>
      </c>
    </row>
    <row r="4928" spans="1:17" x14ac:dyDescent="0.45">
      <c r="A4928" t="s">
        <v>8731</v>
      </c>
      <c r="B4928" t="s">
        <v>8732</v>
      </c>
      <c r="C4928" t="s">
        <v>2</v>
      </c>
      <c r="D4928" t="s">
        <v>82</v>
      </c>
      <c r="E4928" t="s">
        <v>22</v>
      </c>
      <c r="F4928" s="9">
        <v>45343</v>
      </c>
      <c r="G4928" s="9" t="str">
        <f>TEXT(Ecommerce_Sales_Data[[#This Row],[Order_Date]],"dddd")</f>
        <v>Wednesday</v>
      </c>
      <c r="H4928" t="s">
        <v>14757</v>
      </c>
      <c r="I4928" t="s">
        <v>14758</v>
      </c>
      <c r="J4928">
        <v>2</v>
      </c>
      <c r="K4928">
        <v>5</v>
      </c>
      <c r="L4928" s="12">
        <v>3780.34</v>
      </c>
      <c r="M4928" s="11">
        <v>0.05</v>
      </c>
      <c r="N4928" s="12">
        <v>17956.62</v>
      </c>
      <c r="O4928" s="12">
        <v>14269.15</v>
      </c>
      <c r="P4928" s="12">
        <v>3687.47</v>
      </c>
      <c r="Q4928" s="11">
        <v>0.20535434842414699</v>
      </c>
    </row>
    <row r="4929" spans="1:17" x14ac:dyDescent="0.45">
      <c r="A4929" t="s">
        <v>8733</v>
      </c>
      <c r="B4929" t="s">
        <v>8734</v>
      </c>
      <c r="C4929" t="s">
        <v>2</v>
      </c>
      <c r="D4929" t="s">
        <v>17</v>
      </c>
      <c r="E4929" t="s">
        <v>22</v>
      </c>
      <c r="F4929" s="9">
        <v>45342</v>
      </c>
      <c r="G4929" s="9" t="str">
        <f>TEXT(Ecommerce_Sales_Data[[#This Row],[Order_Date]],"dddd")</f>
        <v>Tuesday</v>
      </c>
      <c r="H4929" t="s">
        <v>14757</v>
      </c>
      <c r="I4929" t="s">
        <v>14758</v>
      </c>
      <c r="J4929">
        <v>2</v>
      </c>
      <c r="K4929">
        <v>3</v>
      </c>
      <c r="L4929" s="12">
        <v>2237.42</v>
      </c>
      <c r="M4929" s="11">
        <v>0.2</v>
      </c>
      <c r="N4929" s="12">
        <v>5369.81</v>
      </c>
      <c r="O4929" s="12">
        <v>3565.89</v>
      </c>
      <c r="P4929" s="12">
        <v>1803.92</v>
      </c>
      <c r="Q4929" s="11">
        <v>0.33593739815747697</v>
      </c>
    </row>
    <row r="4930" spans="1:17" x14ac:dyDescent="0.45">
      <c r="A4930" t="s">
        <v>8735</v>
      </c>
      <c r="B4930" t="s">
        <v>4843</v>
      </c>
      <c r="C4930" t="s">
        <v>28</v>
      </c>
      <c r="D4930" t="s">
        <v>100</v>
      </c>
      <c r="E4930" t="s">
        <v>14</v>
      </c>
      <c r="F4930" s="9">
        <v>45555</v>
      </c>
      <c r="G4930" s="9" t="str">
        <f>TEXT(Ecommerce_Sales_Data[[#This Row],[Order_Date]],"dddd")</f>
        <v>Friday</v>
      </c>
      <c r="H4930" t="s">
        <v>14757</v>
      </c>
      <c r="I4930" t="s">
        <v>14766</v>
      </c>
      <c r="J4930">
        <v>9</v>
      </c>
      <c r="K4930">
        <v>5</v>
      </c>
      <c r="L4930" s="12">
        <v>1753.78</v>
      </c>
      <c r="M4930" s="11">
        <v>0.1</v>
      </c>
      <c r="N4930" s="12">
        <v>7892.01</v>
      </c>
      <c r="O4930" s="12">
        <v>5642.83</v>
      </c>
      <c r="P4930" s="12">
        <v>2249.1799999999998</v>
      </c>
      <c r="Q4930" s="11">
        <v>0.28499457045797</v>
      </c>
    </row>
    <row r="4931" spans="1:17" x14ac:dyDescent="0.45">
      <c r="A4931" t="s">
        <v>8736</v>
      </c>
      <c r="B4931" t="s">
        <v>8737</v>
      </c>
      <c r="C4931" t="s">
        <v>12</v>
      </c>
      <c r="D4931" t="s">
        <v>41</v>
      </c>
      <c r="E4931" t="s">
        <v>9</v>
      </c>
      <c r="F4931" s="9">
        <v>45321</v>
      </c>
      <c r="G4931" s="9" t="str">
        <f>TEXT(Ecommerce_Sales_Data[[#This Row],[Order_Date]],"dddd")</f>
        <v>Tuesday</v>
      </c>
      <c r="H4931" t="s">
        <v>14757</v>
      </c>
      <c r="I4931" t="s">
        <v>14767</v>
      </c>
      <c r="J4931">
        <v>1</v>
      </c>
      <c r="K4931">
        <v>4</v>
      </c>
      <c r="L4931" s="12">
        <v>808.68</v>
      </c>
      <c r="M4931" s="11">
        <v>0.1</v>
      </c>
      <c r="N4931" s="12">
        <v>2911.25</v>
      </c>
      <c r="O4931" s="12">
        <v>2113.4899999999998</v>
      </c>
      <c r="P4931" s="12">
        <v>797.76</v>
      </c>
      <c r="Q4931" s="11">
        <v>0.27402662086732499</v>
      </c>
    </row>
    <row r="4932" spans="1:17" x14ac:dyDescent="0.45">
      <c r="A4932" t="s">
        <v>8738</v>
      </c>
      <c r="B4932" t="s">
        <v>8739</v>
      </c>
      <c r="C4932" t="s">
        <v>2</v>
      </c>
      <c r="D4932" t="s">
        <v>82</v>
      </c>
      <c r="E4932" t="s">
        <v>4</v>
      </c>
      <c r="F4932" s="9">
        <v>45395</v>
      </c>
      <c r="G4932" s="9" t="str">
        <f>TEXT(Ecommerce_Sales_Data[[#This Row],[Order_Date]],"dddd")</f>
        <v>Saturday</v>
      </c>
      <c r="H4932" t="s">
        <v>14761</v>
      </c>
      <c r="I4932" t="s">
        <v>14765</v>
      </c>
      <c r="J4932">
        <v>4</v>
      </c>
      <c r="K4932">
        <v>1</v>
      </c>
      <c r="L4932" s="12">
        <v>727.58</v>
      </c>
      <c r="M4932" s="11">
        <v>0.15</v>
      </c>
      <c r="N4932" s="12">
        <v>618.44000000000005</v>
      </c>
      <c r="O4932" s="12">
        <v>372.95</v>
      </c>
      <c r="P4932" s="12">
        <v>245.49</v>
      </c>
      <c r="Q4932" s="11">
        <v>0.39695039130715998</v>
      </c>
    </row>
    <row r="4933" spans="1:17" x14ac:dyDescent="0.45">
      <c r="A4933" t="s">
        <v>8740</v>
      </c>
      <c r="B4933" t="s">
        <v>4816</v>
      </c>
      <c r="C4933" t="s">
        <v>12</v>
      </c>
      <c r="D4933" t="s">
        <v>32</v>
      </c>
      <c r="E4933" t="s">
        <v>9</v>
      </c>
      <c r="F4933" s="9">
        <v>45754</v>
      </c>
      <c r="G4933" s="9" t="str">
        <f>TEXT(Ecommerce_Sales_Data[[#This Row],[Order_Date]],"dddd")</f>
        <v>Monday</v>
      </c>
      <c r="H4933" t="s">
        <v>14757</v>
      </c>
      <c r="I4933" t="s">
        <v>14765</v>
      </c>
      <c r="J4933">
        <v>4</v>
      </c>
      <c r="K4933">
        <v>4</v>
      </c>
      <c r="L4933" s="12">
        <v>4572.5200000000004</v>
      </c>
      <c r="M4933" s="11">
        <v>0.1</v>
      </c>
      <c r="N4933" s="12">
        <v>16461.07</v>
      </c>
      <c r="O4933" s="12">
        <v>12381.49</v>
      </c>
      <c r="P4933" s="12">
        <v>4079.58</v>
      </c>
      <c r="Q4933" s="11">
        <v>0.24783200606035899</v>
      </c>
    </row>
    <row r="4934" spans="1:17" x14ac:dyDescent="0.45">
      <c r="A4934" t="s">
        <v>8741</v>
      </c>
      <c r="B4934" t="s">
        <v>8742</v>
      </c>
      <c r="C4934" t="s">
        <v>28</v>
      </c>
      <c r="D4934" t="s">
        <v>100</v>
      </c>
      <c r="E4934" t="s">
        <v>9</v>
      </c>
      <c r="F4934" s="9">
        <v>45988</v>
      </c>
      <c r="G4934" s="9" t="str">
        <f>TEXT(Ecommerce_Sales_Data[[#This Row],[Order_Date]],"dddd")</f>
        <v>Thursday</v>
      </c>
      <c r="H4934" t="s">
        <v>14757</v>
      </c>
      <c r="I4934" t="s">
        <v>14764</v>
      </c>
      <c r="J4934">
        <v>11</v>
      </c>
      <c r="K4934">
        <v>5</v>
      </c>
      <c r="L4934" s="12">
        <v>656.91</v>
      </c>
      <c r="M4934" s="11">
        <v>0</v>
      </c>
      <c r="N4934" s="12">
        <v>3284.55</v>
      </c>
      <c r="O4934" s="12">
        <v>2589.4499999999998</v>
      </c>
      <c r="P4934" s="12">
        <v>695.1</v>
      </c>
      <c r="Q4934" s="11">
        <v>0.21162716353838401</v>
      </c>
    </row>
    <row r="4935" spans="1:17" x14ac:dyDescent="0.45">
      <c r="A4935" t="s">
        <v>8743</v>
      </c>
      <c r="B4935" t="s">
        <v>8744</v>
      </c>
      <c r="C4935" t="s">
        <v>20</v>
      </c>
      <c r="D4935" t="s">
        <v>103</v>
      </c>
      <c r="E4935" t="s">
        <v>22</v>
      </c>
      <c r="F4935" s="9">
        <v>45762</v>
      </c>
      <c r="G4935" s="9" t="str">
        <f>TEXT(Ecommerce_Sales_Data[[#This Row],[Order_Date]],"dddd")</f>
        <v>Tuesday</v>
      </c>
      <c r="H4935" t="s">
        <v>14757</v>
      </c>
      <c r="I4935" t="s">
        <v>14765</v>
      </c>
      <c r="J4935">
        <v>4</v>
      </c>
      <c r="K4935">
        <v>2</v>
      </c>
      <c r="L4935" s="12">
        <v>852.14</v>
      </c>
      <c r="M4935" s="11">
        <v>0.2</v>
      </c>
      <c r="N4935" s="12">
        <v>1363.42</v>
      </c>
      <c r="O4935" s="12">
        <v>838.13</v>
      </c>
      <c r="P4935" s="12">
        <v>525.29</v>
      </c>
      <c r="Q4935" s="11">
        <v>0.38527379677575502</v>
      </c>
    </row>
    <row r="4936" spans="1:17" x14ac:dyDescent="0.45">
      <c r="A4936" t="s">
        <v>8745</v>
      </c>
      <c r="B4936" t="s">
        <v>8746</v>
      </c>
      <c r="C4936" t="s">
        <v>12</v>
      </c>
      <c r="D4936" t="s">
        <v>13</v>
      </c>
      <c r="E4936" t="s">
        <v>9</v>
      </c>
      <c r="F4936" s="9">
        <v>45315</v>
      </c>
      <c r="G4936" s="9" t="str">
        <f>TEXT(Ecommerce_Sales_Data[[#This Row],[Order_Date]],"dddd")</f>
        <v>Wednesday</v>
      </c>
      <c r="H4936" t="s">
        <v>14757</v>
      </c>
      <c r="I4936" t="s">
        <v>14767</v>
      </c>
      <c r="J4936">
        <v>1</v>
      </c>
      <c r="K4936">
        <v>4</v>
      </c>
      <c r="L4936" s="12">
        <v>3215.12</v>
      </c>
      <c r="M4936" s="11">
        <v>0.2</v>
      </c>
      <c r="N4936" s="12">
        <v>10288.379999999999</v>
      </c>
      <c r="O4936" s="12">
        <v>6521.03</v>
      </c>
      <c r="P4936" s="12">
        <v>3767.35</v>
      </c>
      <c r="Q4936" s="11">
        <v>0.366175238472918</v>
      </c>
    </row>
    <row r="4937" spans="1:17" x14ac:dyDescent="0.45">
      <c r="A4937" t="s">
        <v>8747</v>
      </c>
      <c r="B4937" t="s">
        <v>8748</v>
      </c>
      <c r="C4937" t="s">
        <v>12</v>
      </c>
      <c r="D4937" t="s">
        <v>41</v>
      </c>
      <c r="E4937" t="s">
        <v>9</v>
      </c>
      <c r="F4937" s="9">
        <v>45342</v>
      </c>
      <c r="G4937" s="9" t="str">
        <f>TEXT(Ecommerce_Sales_Data[[#This Row],[Order_Date]],"dddd")</f>
        <v>Tuesday</v>
      </c>
      <c r="H4937" t="s">
        <v>14757</v>
      </c>
      <c r="I4937" t="s">
        <v>14758</v>
      </c>
      <c r="J4937">
        <v>2</v>
      </c>
      <c r="K4937">
        <v>1</v>
      </c>
      <c r="L4937" s="12">
        <v>1598.57</v>
      </c>
      <c r="M4937" s="11">
        <v>0.05</v>
      </c>
      <c r="N4937" s="12">
        <v>1518.64</v>
      </c>
      <c r="O4937" s="12">
        <v>1264.76</v>
      </c>
      <c r="P4937" s="12">
        <v>253.88</v>
      </c>
      <c r="Q4937" s="11">
        <v>0.16717589422114501</v>
      </c>
    </row>
    <row r="4938" spans="1:17" x14ac:dyDescent="0.45">
      <c r="A4938" t="s">
        <v>8749</v>
      </c>
      <c r="B4938" t="s">
        <v>5653</v>
      </c>
      <c r="C4938" t="s">
        <v>7</v>
      </c>
      <c r="D4938" t="s">
        <v>134</v>
      </c>
      <c r="E4938" t="s">
        <v>14</v>
      </c>
      <c r="F4938" s="9">
        <v>45908</v>
      </c>
      <c r="G4938" s="9" t="str">
        <f>TEXT(Ecommerce_Sales_Data[[#This Row],[Order_Date]],"dddd")</f>
        <v>Monday</v>
      </c>
      <c r="H4938" t="s">
        <v>14757</v>
      </c>
      <c r="I4938" t="s">
        <v>14766</v>
      </c>
      <c r="J4938">
        <v>9</v>
      </c>
      <c r="K4938">
        <v>4</v>
      </c>
      <c r="L4938" s="12">
        <v>2633.29</v>
      </c>
      <c r="M4938" s="11">
        <v>0</v>
      </c>
      <c r="N4938" s="12">
        <v>10533.16</v>
      </c>
      <c r="O4938" s="12">
        <v>6581.84</v>
      </c>
      <c r="P4938" s="12">
        <v>3951.32</v>
      </c>
      <c r="Q4938" s="11">
        <v>0.375131489505524</v>
      </c>
    </row>
    <row r="4939" spans="1:17" x14ac:dyDescent="0.45">
      <c r="A4939" t="s">
        <v>8750</v>
      </c>
      <c r="B4939" t="s">
        <v>2047</v>
      </c>
      <c r="C4939" t="s">
        <v>2</v>
      </c>
      <c r="D4939" t="s">
        <v>82</v>
      </c>
      <c r="E4939" t="s">
        <v>4</v>
      </c>
      <c r="F4939" s="9">
        <v>45526</v>
      </c>
      <c r="G4939" s="9" t="str">
        <f>TEXT(Ecommerce_Sales_Data[[#This Row],[Order_Date]],"dddd")</f>
        <v>Thursday</v>
      </c>
      <c r="H4939" t="s">
        <v>14757</v>
      </c>
      <c r="I4939" t="s">
        <v>14762</v>
      </c>
      <c r="J4939">
        <v>8</v>
      </c>
      <c r="K4939">
        <v>2</v>
      </c>
      <c r="L4939" s="12">
        <v>2871.07</v>
      </c>
      <c r="M4939" s="11">
        <v>0</v>
      </c>
      <c r="N4939" s="12">
        <v>5742.14</v>
      </c>
      <c r="O4939" s="12">
        <v>3460.25</v>
      </c>
      <c r="P4939" s="12">
        <v>2281.89</v>
      </c>
      <c r="Q4939" s="11">
        <v>0.39739365463050402</v>
      </c>
    </row>
    <row r="4940" spans="1:17" x14ac:dyDescent="0.45">
      <c r="A4940" t="s">
        <v>8751</v>
      </c>
      <c r="B4940" t="s">
        <v>3005</v>
      </c>
      <c r="C4940" t="s">
        <v>7</v>
      </c>
      <c r="D4940" t="s">
        <v>134</v>
      </c>
      <c r="E4940" t="s">
        <v>14</v>
      </c>
      <c r="F4940" s="9">
        <v>45944</v>
      </c>
      <c r="G4940" s="9" t="str">
        <f>TEXT(Ecommerce_Sales_Data[[#This Row],[Order_Date]],"dddd")</f>
        <v>Tuesday</v>
      </c>
      <c r="H4940" t="s">
        <v>14757</v>
      </c>
      <c r="I4940" t="s">
        <v>14760</v>
      </c>
      <c r="J4940">
        <v>10</v>
      </c>
      <c r="K4940">
        <v>4</v>
      </c>
      <c r="L4940" s="12">
        <v>164.5</v>
      </c>
      <c r="M4940" s="11">
        <v>0.15</v>
      </c>
      <c r="N4940" s="12">
        <v>559.29999999999995</v>
      </c>
      <c r="O4940" s="12">
        <v>438.52</v>
      </c>
      <c r="P4940" s="12">
        <v>120.78</v>
      </c>
      <c r="Q4940" s="11">
        <v>0.21594850706239899</v>
      </c>
    </row>
    <row r="4941" spans="1:17" x14ac:dyDescent="0.45">
      <c r="A4941" t="s">
        <v>8752</v>
      </c>
      <c r="B4941" t="s">
        <v>8753</v>
      </c>
      <c r="C4941" t="s">
        <v>20</v>
      </c>
      <c r="D4941" t="s">
        <v>60</v>
      </c>
      <c r="E4941" t="s">
        <v>22</v>
      </c>
      <c r="F4941" s="9">
        <v>45976</v>
      </c>
      <c r="G4941" s="9" t="str">
        <f>TEXT(Ecommerce_Sales_Data[[#This Row],[Order_Date]],"dddd")</f>
        <v>Saturday</v>
      </c>
      <c r="H4941" t="s">
        <v>14761</v>
      </c>
      <c r="I4941" t="s">
        <v>14764</v>
      </c>
      <c r="J4941">
        <v>11</v>
      </c>
      <c r="K4941">
        <v>2</v>
      </c>
      <c r="L4941" s="12">
        <v>4615.4799999999996</v>
      </c>
      <c r="M4941" s="11">
        <v>0.05</v>
      </c>
      <c r="N4941" s="12">
        <v>8769.41</v>
      </c>
      <c r="O4941" s="12">
        <v>6438.01</v>
      </c>
      <c r="P4941" s="12">
        <v>2331.4</v>
      </c>
      <c r="Q4941" s="11">
        <v>0.265855969785881</v>
      </c>
    </row>
    <row r="4942" spans="1:17" x14ac:dyDescent="0.45">
      <c r="A4942" t="s">
        <v>8754</v>
      </c>
      <c r="B4942" t="s">
        <v>5708</v>
      </c>
      <c r="C4942" t="s">
        <v>12</v>
      </c>
      <c r="D4942" t="s">
        <v>32</v>
      </c>
      <c r="E4942" t="s">
        <v>22</v>
      </c>
      <c r="F4942" s="9">
        <v>45625</v>
      </c>
      <c r="G4942" s="9" t="str">
        <f>TEXT(Ecommerce_Sales_Data[[#This Row],[Order_Date]],"dddd")</f>
        <v>Friday</v>
      </c>
      <c r="H4942" t="s">
        <v>14757</v>
      </c>
      <c r="I4942" t="s">
        <v>14764</v>
      </c>
      <c r="J4942">
        <v>11</v>
      </c>
      <c r="K4942">
        <v>4</v>
      </c>
      <c r="L4942" s="12">
        <v>297.64999999999998</v>
      </c>
      <c r="M4942" s="11">
        <v>0.1</v>
      </c>
      <c r="N4942" s="12">
        <v>1071.54</v>
      </c>
      <c r="O4942" s="12">
        <v>712.37</v>
      </c>
      <c r="P4942" s="12">
        <v>359.17</v>
      </c>
      <c r="Q4942" s="11">
        <v>0.33519047352408698</v>
      </c>
    </row>
    <row r="4943" spans="1:17" x14ac:dyDescent="0.45">
      <c r="A4943" t="s">
        <v>8755</v>
      </c>
      <c r="B4943" t="s">
        <v>4251</v>
      </c>
      <c r="C4943" t="s">
        <v>28</v>
      </c>
      <c r="D4943" t="s">
        <v>85</v>
      </c>
      <c r="E4943" t="s">
        <v>14</v>
      </c>
      <c r="F4943" s="9">
        <v>45503</v>
      </c>
      <c r="G4943" s="9" t="str">
        <f>TEXT(Ecommerce_Sales_Data[[#This Row],[Order_Date]],"dddd")</f>
        <v>Tuesday</v>
      </c>
      <c r="H4943" t="s">
        <v>14757</v>
      </c>
      <c r="I4943" t="s">
        <v>14768</v>
      </c>
      <c r="J4943">
        <v>7</v>
      </c>
      <c r="K4943">
        <v>4</v>
      </c>
      <c r="L4943" s="12">
        <v>4152.1899999999996</v>
      </c>
      <c r="M4943" s="11">
        <v>0.05</v>
      </c>
      <c r="N4943" s="12">
        <v>15778.32</v>
      </c>
      <c r="O4943" s="12">
        <v>9504.7099999999991</v>
      </c>
      <c r="P4943" s="12">
        <v>6273.61</v>
      </c>
      <c r="Q4943" s="11">
        <v>0.39760950468744499</v>
      </c>
    </row>
    <row r="4944" spans="1:17" x14ac:dyDescent="0.45">
      <c r="A4944" t="s">
        <v>8756</v>
      </c>
      <c r="B4944" t="s">
        <v>8757</v>
      </c>
      <c r="C4944" t="s">
        <v>2</v>
      </c>
      <c r="D4944" t="s">
        <v>3</v>
      </c>
      <c r="E4944" t="s">
        <v>22</v>
      </c>
      <c r="F4944" s="9">
        <v>45890</v>
      </c>
      <c r="G4944" s="9" t="str">
        <f>TEXT(Ecommerce_Sales_Data[[#This Row],[Order_Date]],"dddd")</f>
        <v>Thursday</v>
      </c>
      <c r="H4944" t="s">
        <v>14757</v>
      </c>
      <c r="I4944" t="s">
        <v>14762</v>
      </c>
      <c r="J4944">
        <v>8</v>
      </c>
      <c r="K4944">
        <v>4</v>
      </c>
      <c r="L4944" s="12">
        <v>4287.07</v>
      </c>
      <c r="M4944" s="11">
        <v>0.2</v>
      </c>
      <c r="N4944" s="12">
        <v>13718.62</v>
      </c>
      <c r="O4944" s="12">
        <v>10165.31</v>
      </c>
      <c r="P4944" s="12">
        <v>3553.31</v>
      </c>
      <c r="Q4944" s="11">
        <v>0.25901366172399298</v>
      </c>
    </row>
    <row r="4945" spans="1:17" x14ac:dyDescent="0.45">
      <c r="A4945" t="s">
        <v>8758</v>
      </c>
      <c r="B4945" t="s">
        <v>8759</v>
      </c>
      <c r="C4945" t="s">
        <v>2</v>
      </c>
      <c r="D4945" t="s">
        <v>82</v>
      </c>
      <c r="E4945" t="s">
        <v>4</v>
      </c>
      <c r="F4945" s="9">
        <v>45559</v>
      </c>
      <c r="G4945" s="9" t="str">
        <f>TEXT(Ecommerce_Sales_Data[[#This Row],[Order_Date]],"dddd")</f>
        <v>Tuesday</v>
      </c>
      <c r="H4945" t="s">
        <v>14757</v>
      </c>
      <c r="I4945" t="s">
        <v>14766</v>
      </c>
      <c r="J4945">
        <v>9</v>
      </c>
      <c r="K4945">
        <v>3</v>
      </c>
      <c r="L4945" s="12">
        <v>1605.49</v>
      </c>
      <c r="M4945" s="11">
        <v>0</v>
      </c>
      <c r="N4945" s="12">
        <v>4816.47</v>
      </c>
      <c r="O4945" s="12">
        <v>3337.76</v>
      </c>
      <c r="P4945" s="12">
        <v>1478.71</v>
      </c>
      <c r="Q4945" s="11">
        <v>0.30701115132036499</v>
      </c>
    </row>
    <row r="4946" spans="1:17" x14ac:dyDescent="0.45">
      <c r="A4946" t="s">
        <v>8760</v>
      </c>
      <c r="B4946" t="s">
        <v>3223</v>
      </c>
      <c r="C4946" t="s">
        <v>12</v>
      </c>
      <c r="D4946" t="s">
        <v>38</v>
      </c>
      <c r="E4946" t="s">
        <v>4</v>
      </c>
      <c r="F4946" s="9">
        <v>45621</v>
      </c>
      <c r="G4946" s="9" t="str">
        <f>TEXT(Ecommerce_Sales_Data[[#This Row],[Order_Date]],"dddd")</f>
        <v>Monday</v>
      </c>
      <c r="H4946" t="s">
        <v>14757</v>
      </c>
      <c r="I4946" t="s">
        <v>14764</v>
      </c>
      <c r="J4946">
        <v>11</v>
      </c>
      <c r="K4946">
        <v>4</v>
      </c>
      <c r="L4946" s="12">
        <v>3002.95</v>
      </c>
      <c r="M4946" s="11">
        <v>0.1</v>
      </c>
      <c r="N4946" s="12">
        <v>10810.62</v>
      </c>
      <c r="O4946" s="12">
        <v>6712.39</v>
      </c>
      <c r="P4946" s="12">
        <v>4098.2299999999996</v>
      </c>
      <c r="Q4946" s="11">
        <v>0.37909296599085002</v>
      </c>
    </row>
    <row r="4947" spans="1:17" x14ac:dyDescent="0.45">
      <c r="A4947" t="s">
        <v>8761</v>
      </c>
      <c r="B4947" t="s">
        <v>8762</v>
      </c>
      <c r="C4947" t="s">
        <v>12</v>
      </c>
      <c r="D4947" t="s">
        <v>111</v>
      </c>
      <c r="E4947" t="s">
        <v>14</v>
      </c>
      <c r="F4947" s="9">
        <v>45828</v>
      </c>
      <c r="G4947" s="9" t="str">
        <f>TEXT(Ecommerce_Sales_Data[[#This Row],[Order_Date]],"dddd")</f>
        <v>Friday</v>
      </c>
      <c r="H4947" t="s">
        <v>14757</v>
      </c>
      <c r="I4947" t="s">
        <v>14759</v>
      </c>
      <c r="J4947">
        <v>6</v>
      </c>
      <c r="K4947">
        <v>4</v>
      </c>
      <c r="L4947" s="12">
        <v>4345.6000000000004</v>
      </c>
      <c r="M4947" s="11">
        <v>0.1</v>
      </c>
      <c r="N4947" s="12">
        <v>15644.16</v>
      </c>
      <c r="O4947" s="12">
        <v>12943.79</v>
      </c>
      <c r="P4947" s="12">
        <v>2700.37</v>
      </c>
      <c r="Q4947" s="11">
        <v>0.17261201624120401</v>
      </c>
    </row>
    <row r="4948" spans="1:17" x14ac:dyDescent="0.45">
      <c r="A4948" t="s">
        <v>8763</v>
      </c>
      <c r="B4948" t="s">
        <v>4255</v>
      </c>
      <c r="C4948" t="s">
        <v>2</v>
      </c>
      <c r="D4948" t="s">
        <v>17</v>
      </c>
      <c r="E4948" t="s">
        <v>9</v>
      </c>
      <c r="F4948" s="9">
        <v>45921</v>
      </c>
      <c r="G4948" s="9" t="str">
        <f>TEXT(Ecommerce_Sales_Data[[#This Row],[Order_Date]],"dddd")</f>
        <v>Sunday</v>
      </c>
      <c r="H4948" t="s">
        <v>14761</v>
      </c>
      <c r="I4948" t="s">
        <v>14766</v>
      </c>
      <c r="J4948">
        <v>9</v>
      </c>
      <c r="K4948">
        <v>5</v>
      </c>
      <c r="L4948" s="12">
        <v>4171.93</v>
      </c>
      <c r="M4948" s="11">
        <v>0.1</v>
      </c>
      <c r="N4948" s="12">
        <v>18773.689999999999</v>
      </c>
      <c r="O4948" s="12">
        <v>14591.18</v>
      </c>
      <c r="P4948" s="12">
        <v>4182.51</v>
      </c>
      <c r="Q4948" s="11">
        <v>0.22278571767191199</v>
      </c>
    </row>
    <row r="4949" spans="1:17" x14ac:dyDescent="0.45">
      <c r="A4949" t="s">
        <v>8764</v>
      </c>
      <c r="B4949" t="s">
        <v>4391</v>
      </c>
      <c r="C4949" t="s">
        <v>12</v>
      </c>
      <c r="D4949" t="s">
        <v>41</v>
      </c>
      <c r="E4949" t="s">
        <v>14</v>
      </c>
      <c r="F4949" s="9">
        <v>45679</v>
      </c>
      <c r="G4949" s="9" t="str">
        <f>TEXT(Ecommerce_Sales_Data[[#This Row],[Order_Date]],"dddd")</f>
        <v>Wednesday</v>
      </c>
      <c r="H4949" t="s">
        <v>14757</v>
      </c>
      <c r="I4949" t="s">
        <v>14767</v>
      </c>
      <c r="J4949">
        <v>1</v>
      </c>
      <c r="K4949">
        <v>1</v>
      </c>
      <c r="L4949" s="12">
        <v>3562.8</v>
      </c>
      <c r="M4949" s="11">
        <v>0.05</v>
      </c>
      <c r="N4949" s="12">
        <v>3384.66</v>
      </c>
      <c r="O4949" s="12">
        <v>2552.11</v>
      </c>
      <c r="P4949" s="12">
        <v>832.55</v>
      </c>
      <c r="Q4949" s="11">
        <v>0.245977439388299</v>
      </c>
    </row>
    <row r="4950" spans="1:17" x14ac:dyDescent="0.45">
      <c r="A4950" t="s">
        <v>8765</v>
      </c>
      <c r="B4950" t="s">
        <v>522</v>
      </c>
      <c r="C4950" t="s">
        <v>7</v>
      </c>
      <c r="D4950" t="s">
        <v>106</v>
      </c>
      <c r="E4950" t="s">
        <v>14</v>
      </c>
      <c r="F4950" s="9">
        <v>45689</v>
      </c>
      <c r="G4950" s="9" t="str">
        <f>TEXT(Ecommerce_Sales_Data[[#This Row],[Order_Date]],"dddd")</f>
        <v>Saturday</v>
      </c>
      <c r="H4950" t="s">
        <v>14761</v>
      </c>
      <c r="I4950" t="s">
        <v>14758</v>
      </c>
      <c r="J4950">
        <v>2</v>
      </c>
      <c r="K4950">
        <v>4</v>
      </c>
      <c r="L4950" s="12">
        <v>1179.57</v>
      </c>
      <c r="M4950" s="11">
        <v>0</v>
      </c>
      <c r="N4950" s="12">
        <v>4718.28</v>
      </c>
      <c r="O4950" s="12">
        <v>3295.85</v>
      </c>
      <c r="P4950" s="12">
        <v>1422.43</v>
      </c>
      <c r="Q4950" s="11">
        <v>0.30147214662970401</v>
      </c>
    </row>
    <row r="4951" spans="1:17" x14ac:dyDescent="0.45">
      <c r="A4951" t="s">
        <v>8766</v>
      </c>
      <c r="B4951" t="s">
        <v>8767</v>
      </c>
      <c r="C4951" t="s">
        <v>28</v>
      </c>
      <c r="D4951" t="s">
        <v>100</v>
      </c>
      <c r="E4951" t="s">
        <v>22</v>
      </c>
      <c r="F4951" s="9">
        <v>45453</v>
      </c>
      <c r="G4951" s="9" t="str">
        <f>TEXT(Ecommerce_Sales_Data[[#This Row],[Order_Date]],"dddd")</f>
        <v>Monday</v>
      </c>
      <c r="H4951" t="s">
        <v>14757</v>
      </c>
      <c r="I4951" t="s">
        <v>14759</v>
      </c>
      <c r="J4951">
        <v>6</v>
      </c>
      <c r="K4951">
        <v>5</v>
      </c>
      <c r="L4951" s="12">
        <v>1933.12</v>
      </c>
      <c r="M4951" s="11">
        <v>0.05</v>
      </c>
      <c r="N4951" s="12">
        <v>9182.32</v>
      </c>
      <c r="O4951" s="12">
        <v>6370.11</v>
      </c>
      <c r="P4951" s="12">
        <v>2812.21</v>
      </c>
      <c r="Q4951" s="11">
        <v>0.306263558664913</v>
      </c>
    </row>
    <row r="4952" spans="1:17" x14ac:dyDescent="0.45">
      <c r="A4952" t="s">
        <v>8768</v>
      </c>
      <c r="B4952" t="s">
        <v>8769</v>
      </c>
      <c r="C4952" t="s">
        <v>20</v>
      </c>
      <c r="D4952" t="s">
        <v>60</v>
      </c>
      <c r="E4952" t="s">
        <v>14</v>
      </c>
      <c r="F4952" s="9">
        <v>45861</v>
      </c>
      <c r="G4952" s="9" t="str">
        <f>TEXT(Ecommerce_Sales_Data[[#This Row],[Order_Date]],"dddd")</f>
        <v>Wednesday</v>
      </c>
      <c r="H4952" t="s">
        <v>14757</v>
      </c>
      <c r="I4952" t="s">
        <v>14768</v>
      </c>
      <c r="J4952">
        <v>7</v>
      </c>
      <c r="K4952">
        <v>4</v>
      </c>
      <c r="L4952" s="12">
        <v>3777.42</v>
      </c>
      <c r="M4952" s="11">
        <v>0.1</v>
      </c>
      <c r="N4952" s="12">
        <v>13598.71</v>
      </c>
      <c r="O4952" s="12">
        <v>8163.45</v>
      </c>
      <c r="P4952" s="12">
        <v>5435.26</v>
      </c>
      <c r="Q4952" s="11">
        <v>0.39968938230170398</v>
      </c>
    </row>
    <row r="4953" spans="1:17" x14ac:dyDescent="0.45">
      <c r="A4953" t="s">
        <v>8770</v>
      </c>
      <c r="B4953" t="s">
        <v>5274</v>
      </c>
      <c r="C4953" t="s">
        <v>7</v>
      </c>
      <c r="D4953" t="s">
        <v>71</v>
      </c>
      <c r="E4953" t="s">
        <v>9</v>
      </c>
      <c r="F4953" s="9">
        <v>45526</v>
      </c>
      <c r="G4953" s="9" t="str">
        <f>TEXT(Ecommerce_Sales_Data[[#This Row],[Order_Date]],"dddd")</f>
        <v>Thursday</v>
      </c>
      <c r="H4953" t="s">
        <v>14757</v>
      </c>
      <c r="I4953" t="s">
        <v>14762</v>
      </c>
      <c r="J4953">
        <v>8</v>
      </c>
      <c r="K4953">
        <v>2</v>
      </c>
      <c r="L4953" s="12">
        <v>591.54</v>
      </c>
      <c r="M4953" s="11">
        <v>0.1</v>
      </c>
      <c r="N4953" s="12">
        <v>1064.77</v>
      </c>
      <c r="O4953" s="12">
        <v>735.58</v>
      </c>
      <c r="P4953" s="12">
        <v>329.19</v>
      </c>
      <c r="Q4953" s="11">
        <v>0.30916535965513697</v>
      </c>
    </row>
    <row r="4954" spans="1:17" x14ac:dyDescent="0.45">
      <c r="A4954" t="s">
        <v>8771</v>
      </c>
      <c r="B4954" t="s">
        <v>6405</v>
      </c>
      <c r="C4954" t="s">
        <v>12</v>
      </c>
      <c r="D4954" t="s">
        <v>41</v>
      </c>
      <c r="E4954" t="s">
        <v>14</v>
      </c>
      <c r="F4954" s="9">
        <v>45370</v>
      </c>
      <c r="G4954" s="9" t="str">
        <f>TEXT(Ecommerce_Sales_Data[[#This Row],[Order_Date]],"dddd")</f>
        <v>Tuesday</v>
      </c>
      <c r="H4954" t="s">
        <v>14757</v>
      </c>
      <c r="I4954" t="s">
        <v>14769</v>
      </c>
      <c r="J4954">
        <v>3</v>
      </c>
      <c r="K4954">
        <v>5</v>
      </c>
      <c r="L4954" s="12">
        <v>2377.23</v>
      </c>
      <c r="M4954" s="11">
        <v>0.2</v>
      </c>
      <c r="N4954" s="12">
        <v>9508.92</v>
      </c>
      <c r="O4954" s="12">
        <v>7709.13</v>
      </c>
      <c r="P4954" s="12">
        <v>1799.79</v>
      </c>
      <c r="Q4954" s="11">
        <v>0.18927386075390301</v>
      </c>
    </row>
    <row r="4955" spans="1:17" x14ac:dyDescent="0.45">
      <c r="A4955" t="s">
        <v>8772</v>
      </c>
      <c r="B4955" t="s">
        <v>8773</v>
      </c>
      <c r="C4955" t="s">
        <v>12</v>
      </c>
      <c r="D4955" t="s">
        <v>38</v>
      </c>
      <c r="E4955" t="s">
        <v>14</v>
      </c>
      <c r="F4955" s="9">
        <v>45472</v>
      </c>
      <c r="G4955" s="9" t="str">
        <f>TEXT(Ecommerce_Sales_Data[[#This Row],[Order_Date]],"dddd")</f>
        <v>Saturday</v>
      </c>
      <c r="H4955" t="s">
        <v>14761</v>
      </c>
      <c r="I4955" t="s">
        <v>14759</v>
      </c>
      <c r="J4955">
        <v>6</v>
      </c>
      <c r="K4955">
        <v>1</v>
      </c>
      <c r="L4955" s="12">
        <v>4884.4399999999996</v>
      </c>
      <c r="M4955" s="11">
        <v>0.15</v>
      </c>
      <c r="N4955" s="12">
        <v>4151.7700000000004</v>
      </c>
      <c r="O4955" s="12">
        <v>2742.29</v>
      </c>
      <c r="P4955" s="12">
        <v>1409.48</v>
      </c>
      <c r="Q4955" s="11">
        <v>0.33948894086136799</v>
      </c>
    </row>
    <row r="4956" spans="1:17" x14ac:dyDescent="0.45">
      <c r="A4956" t="s">
        <v>8774</v>
      </c>
      <c r="B4956" t="s">
        <v>8775</v>
      </c>
      <c r="C4956" t="s">
        <v>7</v>
      </c>
      <c r="D4956" t="s">
        <v>106</v>
      </c>
      <c r="E4956" t="s">
        <v>9</v>
      </c>
      <c r="F4956" s="9">
        <v>45804</v>
      </c>
      <c r="G4956" s="9" t="str">
        <f>TEXT(Ecommerce_Sales_Data[[#This Row],[Order_Date]],"dddd")</f>
        <v>Tuesday</v>
      </c>
      <c r="H4956" t="s">
        <v>14757</v>
      </c>
      <c r="I4956" t="s">
        <v>14763</v>
      </c>
      <c r="J4956">
        <v>5</v>
      </c>
      <c r="K4956">
        <v>3</v>
      </c>
      <c r="L4956" s="12">
        <v>2576.56</v>
      </c>
      <c r="M4956" s="11">
        <v>0.2</v>
      </c>
      <c r="N4956" s="12">
        <v>6183.74</v>
      </c>
      <c r="O4956" s="12">
        <v>4200</v>
      </c>
      <c r="P4956" s="12">
        <v>1983.74</v>
      </c>
      <c r="Q4956" s="11">
        <v>0.32079938677887498</v>
      </c>
    </row>
    <row r="4957" spans="1:17" x14ac:dyDescent="0.45">
      <c r="A4957" t="s">
        <v>8776</v>
      </c>
      <c r="B4957" t="s">
        <v>6179</v>
      </c>
      <c r="C4957" t="s">
        <v>28</v>
      </c>
      <c r="D4957" t="s">
        <v>35</v>
      </c>
      <c r="E4957" t="s">
        <v>9</v>
      </c>
      <c r="F4957" s="9">
        <v>45553</v>
      </c>
      <c r="G4957" s="9" t="str">
        <f>TEXT(Ecommerce_Sales_Data[[#This Row],[Order_Date]],"dddd")</f>
        <v>Wednesday</v>
      </c>
      <c r="H4957" t="s">
        <v>14757</v>
      </c>
      <c r="I4957" t="s">
        <v>14766</v>
      </c>
      <c r="J4957">
        <v>9</v>
      </c>
      <c r="K4957">
        <v>5</v>
      </c>
      <c r="L4957" s="12">
        <v>256.98</v>
      </c>
      <c r="M4957" s="11">
        <v>0.05</v>
      </c>
      <c r="N4957" s="12">
        <v>1220.6500000000001</v>
      </c>
      <c r="O4957" s="12">
        <v>740.94</v>
      </c>
      <c r="P4957" s="12">
        <v>479.71</v>
      </c>
      <c r="Q4957" s="11">
        <v>0.39299553516569002</v>
      </c>
    </row>
    <row r="4958" spans="1:17" x14ac:dyDescent="0.45">
      <c r="A4958" t="s">
        <v>8777</v>
      </c>
      <c r="B4958" t="s">
        <v>5923</v>
      </c>
      <c r="C4958" t="s">
        <v>28</v>
      </c>
      <c r="D4958" t="s">
        <v>100</v>
      </c>
      <c r="E4958" t="s">
        <v>22</v>
      </c>
      <c r="F4958" s="9">
        <v>45407</v>
      </c>
      <c r="G4958" s="9" t="str">
        <f>TEXT(Ecommerce_Sales_Data[[#This Row],[Order_Date]],"dddd")</f>
        <v>Thursday</v>
      </c>
      <c r="H4958" t="s">
        <v>14757</v>
      </c>
      <c r="I4958" t="s">
        <v>14765</v>
      </c>
      <c r="J4958">
        <v>4</v>
      </c>
      <c r="K4958">
        <v>5</v>
      </c>
      <c r="L4958" s="12">
        <v>1007.19</v>
      </c>
      <c r="M4958" s="11">
        <v>0.2</v>
      </c>
      <c r="N4958" s="12">
        <v>4028.76</v>
      </c>
      <c r="O4958" s="12">
        <v>2644.24</v>
      </c>
      <c r="P4958" s="12">
        <v>1384.52</v>
      </c>
      <c r="Q4958" s="11">
        <v>0.34365909113474102</v>
      </c>
    </row>
    <row r="4959" spans="1:17" x14ac:dyDescent="0.45">
      <c r="A4959" t="s">
        <v>8778</v>
      </c>
      <c r="B4959" t="s">
        <v>8068</v>
      </c>
      <c r="C4959" t="s">
        <v>28</v>
      </c>
      <c r="D4959" t="s">
        <v>137</v>
      </c>
      <c r="E4959" t="s">
        <v>9</v>
      </c>
      <c r="F4959" s="9">
        <v>45666</v>
      </c>
      <c r="G4959" s="9" t="str">
        <f>TEXT(Ecommerce_Sales_Data[[#This Row],[Order_Date]],"dddd")</f>
        <v>Thursday</v>
      </c>
      <c r="H4959" t="s">
        <v>14757</v>
      </c>
      <c r="I4959" t="s">
        <v>14767</v>
      </c>
      <c r="J4959">
        <v>1</v>
      </c>
      <c r="K4959">
        <v>3</v>
      </c>
      <c r="L4959" s="12">
        <v>1712.58</v>
      </c>
      <c r="M4959" s="11">
        <v>0.05</v>
      </c>
      <c r="N4959" s="12">
        <v>4880.8500000000004</v>
      </c>
      <c r="O4959" s="12">
        <v>3775.26</v>
      </c>
      <c r="P4959" s="12">
        <v>1105.5899999999999</v>
      </c>
      <c r="Q4959" s="11">
        <v>0.22651587325978101</v>
      </c>
    </row>
    <row r="4960" spans="1:17" x14ac:dyDescent="0.45">
      <c r="A4960" t="s">
        <v>8779</v>
      </c>
      <c r="B4960" t="s">
        <v>8780</v>
      </c>
      <c r="C4960" t="s">
        <v>28</v>
      </c>
      <c r="D4960" t="s">
        <v>100</v>
      </c>
      <c r="E4960" t="s">
        <v>4</v>
      </c>
      <c r="F4960" s="9">
        <v>45773</v>
      </c>
      <c r="G4960" s="9" t="str">
        <f>TEXT(Ecommerce_Sales_Data[[#This Row],[Order_Date]],"dddd")</f>
        <v>Saturday</v>
      </c>
      <c r="H4960" t="s">
        <v>14761</v>
      </c>
      <c r="I4960" t="s">
        <v>14765</v>
      </c>
      <c r="J4960">
        <v>4</v>
      </c>
      <c r="K4960">
        <v>4</v>
      </c>
      <c r="L4960" s="12">
        <v>4827.8100000000004</v>
      </c>
      <c r="M4960" s="11">
        <v>0.15</v>
      </c>
      <c r="N4960" s="12">
        <v>16414.55</v>
      </c>
      <c r="O4960" s="12">
        <v>10936.16</v>
      </c>
      <c r="P4960" s="12">
        <v>5478.39</v>
      </c>
      <c r="Q4960" s="11">
        <v>0.333752067525458</v>
      </c>
    </row>
    <row r="4961" spans="1:17" x14ac:dyDescent="0.45">
      <c r="A4961" t="s">
        <v>8781</v>
      </c>
      <c r="B4961" t="s">
        <v>6672</v>
      </c>
      <c r="C4961" t="s">
        <v>12</v>
      </c>
      <c r="D4961" t="s">
        <v>111</v>
      </c>
      <c r="E4961" t="s">
        <v>9</v>
      </c>
      <c r="F4961" s="9">
        <v>45902</v>
      </c>
      <c r="G4961" s="9" t="str">
        <f>TEXT(Ecommerce_Sales_Data[[#This Row],[Order_Date]],"dddd")</f>
        <v>Tuesday</v>
      </c>
      <c r="H4961" t="s">
        <v>14757</v>
      </c>
      <c r="I4961" t="s">
        <v>14766</v>
      </c>
      <c r="J4961">
        <v>9</v>
      </c>
      <c r="K4961">
        <v>3</v>
      </c>
      <c r="L4961" s="12">
        <v>4609.6099999999997</v>
      </c>
      <c r="M4961" s="11">
        <v>0.05</v>
      </c>
      <c r="N4961" s="12">
        <v>13137.39</v>
      </c>
      <c r="O4961" s="12">
        <v>11067.13</v>
      </c>
      <c r="P4961" s="12">
        <v>2070.2600000000002</v>
      </c>
      <c r="Q4961" s="11">
        <v>0.15758533468215499</v>
      </c>
    </row>
    <row r="4962" spans="1:17" x14ac:dyDescent="0.45">
      <c r="A4962" t="s">
        <v>8782</v>
      </c>
      <c r="B4962" t="s">
        <v>4284</v>
      </c>
      <c r="C4962" t="s">
        <v>7</v>
      </c>
      <c r="D4962" t="s">
        <v>8</v>
      </c>
      <c r="E4962" t="s">
        <v>14</v>
      </c>
      <c r="F4962" s="9">
        <v>45872</v>
      </c>
      <c r="G4962" s="9" t="str">
        <f>TEXT(Ecommerce_Sales_Data[[#This Row],[Order_Date]],"dddd")</f>
        <v>Sunday</v>
      </c>
      <c r="H4962" t="s">
        <v>14761</v>
      </c>
      <c r="I4962" t="s">
        <v>14762</v>
      </c>
      <c r="J4962">
        <v>8</v>
      </c>
      <c r="K4962">
        <v>1</v>
      </c>
      <c r="L4962" s="12">
        <v>768.31</v>
      </c>
      <c r="M4962" s="11">
        <v>0.2</v>
      </c>
      <c r="N4962" s="12">
        <v>614.65</v>
      </c>
      <c r="O4962" s="12">
        <v>485.43</v>
      </c>
      <c r="P4962" s="12">
        <v>129.22</v>
      </c>
      <c r="Q4962" s="11">
        <v>0.210233466200277</v>
      </c>
    </row>
    <row r="4963" spans="1:17" x14ac:dyDescent="0.45">
      <c r="A4963" t="s">
        <v>8783</v>
      </c>
      <c r="B4963" t="s">
        <v>8784</v>
      </c>
      <c r="C4963" t="s">
        <v>7</v>
      </c>
      <c r="D4963" t="s">
        <v>46</v>
      </c>
      <c r="E4963" t="s">
        <v>22</v>
      </c>
      <c r="F4963" s="9">
        <v>45964</v>
      </c>
      <c r="G4963" s="9" t="str">
        <f>TEXT(Ecommerce_Sales_Data[[#This Row],[Order_Date]],"dddd")</f>
        <v>Monday</v>
      </c>
      <c r="H4963" t="s">
        <v>14757</v>
      </c>
      <c r="I4963" t="s">
        <v>14764</v>
      </c>
      <c r="J4963">
        <v>11</v>
      </c>
      <c r="K4963">
        <v>3</v>
      </c>
      <c r="L4963" s="12">
        <v>3043.5</v>
      </c>
      <c r="M4963" s="11">
        <v>0.1</v>
      </c>
      <c r="N4963" s="12">
        <v>8217.4500000000007</v>
      </c>
      <c r="O4963" s="12">
        <v>6234</v>
      </c>
      <c r="P4963" s="12">
        <v>1983.45</v>
      </c>
      <c r="Q4963" s="11">
        <v>0.24137049814723499</v>
      </c>
    </row>
    <row r="4964" spans="1:17" x14ac:dyDescent="0.45">
      <c r="A4964" t="s">
        <v>8785</v>
      </c>
      <c r="B4964" t="s">
        <v>8786</v>
      </c>
      <c r="C4964" t="s">
        <v>2</v>
      </c>
      <c r="D4964" t="s">
        <v>65</v>
      </c>
      <c r="E4964" t="s">
        <v>4</v>
      </c>
      <c r="F4964" s="9">
        <v>45609</v>
      </c>
      <c r="G4964" s="9" t="str">
        <f>TEXT(Ecommerce_Sales_Data[[#This Row],[Order_Date]],"dddd")</f>
        <v>Wednesday</v>
      </c>
      <c r="H4964" t="s">
        <v>14757</v>
      </c>
      <c r="I4964" t="s">
        <v>14764</v>
      </c>
      <c r="J4964">
        <v>11</v>
      </c>
      <c r="K4964">
        <v>2</v>
      </c>
      <c r="L4964" s="12">
        <v>850.12</v>
      </c>
      <c r="M4964" s="11">
        <v>0</v>
      </c>
      <c r="N4964" s="12">
        <v>1700.24</v>
      </c>
      <c r="O4964" s="12">
        <v>1433.93</v>
      </c>
      <c r="P4964" s="12">
        <v>266.31</v>
      </c>
      <c r="Q4964" s="11">
        <v>0.15663082858890501</v>
      </c>
    </row>
    <row r="4965" spans="1:17" x14ac:dyDescent="0.45">
      <c r="A4965" t="s">
        <v>8787</v>
      </c>
      <c r="B4965" t="s">
        <v>8788</v>
      </c>
      <c r="C4965" t="s">
        <v>12</v>
      </c>
      <c r="D4965" t="s">
        <v>41</v>
      </c>
      <c r="E4965" t="s">
        <v>22</v>
      </c>
      <c r="F4965" s="9">
        <v>45481</v>
      </c>
      <c r="G4965" s="9" t="str">
        <f>TEXT(Ecommerce_Sales_Data[[#This Row],[Order_Date]],"dddd")</f>
        <v>Monday</v>
      </c>
      <c r="H4965" t="s">
        <v>14757</v>
      </c>
      <c r="I4965" t="s">
        <v>14768</v>
      </c>
      <c r="J4965">
        <v>7</v>
      </c>
      <c r="K4965">
        <v>3</v>
      </c>
      <c r="L4965" s="12">
        <v>3077.84</v>
      </c>
      <c r="M4965" s="11">
        <v>0</v>
      </c>
      <c r="N4965" s="12">
        <v>9233.52</v>
      </c>
      <c r="O4965" s="12">
        <v>6869.53</v>
      </c>
      <c r="P4965" s="12">
        <v>2363.9899999999998</v>
      </c>
      <c r="Q4965" s="11">
        <v>0.25602262192533298</v>
      </c>
    </row>
    <row r="4966" spans="1:17" x14ac:dyDescent="0.45">
      <c r="A4966" t="s">
        <v>8789</v>
      </c>
      <c r="B4966" t="s">
        <v>1111</v>
      </c>
      <c r="C4966" t="s">
        <v>7</v>
      </c>
      <c r="D4966" t="s">
        <v>46</v>
      </c>
      <c r="E4966" t="s">
        <v>4</v>
      </c>
      <c r="F4966" s="9">
        <v>45858</v>
      </c>
      <c r="G4966" s="9" t="str">
        <f>TEXT(Ecommerce_Sales_Data[[#This Row],[Order_Date]],"dddd")</f>
        <v>Sunday</v>
      </c>
      <c r="H4966" t="s">
        <v>14761</v>
      </c>
      <c r="I4966" t="s">
        <v>14768</v>
      </c>
      <c r="J4966">
        <v>7</v>
      </c>
      <c r="K4966">
        <v>3</v>
      </c>
      <c r="L4966" s="12">
        <v>4973.8500000000004</v>
      </c>
      <c r="M4966" s="11">
        <v>0.1</v>
      </c>
      <c r="N4966" s="12">
        <v>13429.4</v>
      </c>
      <c r="O4966" s="12">
        <v>10270.33</v>
      </c>
      <c r="P4966" s="12">
        <v>3159.07</v>
      </c>
      <c r="Q4966" s="11">
        <v>0.23523537909362999</v>
      </c>
    </row>
    <row r="4967" spans="1:17" x14ac:dyDescent="0.45">
      <c r="A4967" t="s">
        <v>8790</v>
      </c>
      <c r="B4967" t="s">
        <v>8791</v>
      </c>
      <c r="C4967" t="s">
        <v>2</v>
      </c>
      <c r="D4967" t="s">
        <v>3</v>
      </c>
      <c r="E4967" t="s">
        <v>22</v>
      </c>
      <c r="F4967" s="9">
        <v>45877</v>
      </c>
      <c r="G4967" s="9" t="str">
        <f>TEXT(Ecommerce_Sales_Data[[#This Row],[Order_Date]],"dddd")</f>
        <v>Friday</v>
      </c>
      <c r="H4967" t="s">
        <v>14757</v>
      </c>
      <c r="I4967" t="s">
        <v>14762</v>
      </c>
      <c r="J4967">
        <v>8</v>
      </c>
      <c r="K4967">
        <v>2</v>
      </c>
      <c r="L4967" s="12">
        <v>4071.09</v>
      </c>
      <c r="M4967" s="11">
        <v>0.15</v>
      </c>
      <c r="N4967" s="12">
        <v>6920.85</v>
      </c>
      <c r="O4967" s="12">
        <v>4671.53</v>
      </c>
      <c r="P4967" s="12">
        <v>2249.3200000000002</v>
      </c>
      <c r="Q4967" s="11">
        <v>0.32500632147785302</v>
      </c>
    </row>
    <row r="4968" spans="1:17" x14ac:dyDescent="0.45">
      <c r="A4968" t="s">
        <v>8792</v>
      </c>
      <c r="B4968" t="s">
        <v>8793</v>
      </c>
      <c r="C4968" t="s">
        <v>2</v>
      </c>
      <c r="D4968" t="s">
        <v>17</v>
      </c>
      <c r="E4968" t="s">
        <v>4</v>
      </c>
      <c r="F4968" s="9">
        <v>45903</v>
      </c>
      <c r="G4968" s="9" t="str">
        <f>TEXT(Ecommerce_Sales_Data[[#This Row],[Order_Date]],"dddd")</f>
        <v>Wednesday</v>
      </c>
      <c r="H4968" t="s">
        <v>14757</v>
      </c>
      <c r="I4968" t="s">
        <v>14766</v>
      </c>
      <c r="J4968">
        <v>9</v>
      </c>
      <c r="K4968">
        <v>4</v>
      </c>
      <c r="L4968" s="12">
        <v>4423.12</v>
      </c>
      <c r="M4968" s="11">
        <v>0</v>
      </c>
      <c r="N4968" s="12">
        <v>17692.48</v>
      </c>
      <c r="O4968" s="12">
        <v>11269.72</v>
      </c>
      <c r="P4968" s="12">
        <v>6422.76</v>
      </c>
      <c r="Q4968" s="11">
        <v>0.36302202969849301</v>
      </c>
    </row>
    <row r="4969" spans="1:17" x14ac:dyDescent="0.45">
      <c r="A4969" t="s">
        <v>8794</v>
      </c>
      <c r="B4969" t="s">
        <v>3883</v>
      </c>
      <c r="C4969" t="s">
        <v>20</v>
      </c>
      <c r="D4969" t="s">
        <v>103</v>
      </c>
      <c r="E4969" t="s">
        <v>4</v>
      </c>
      <c r="F4969" s="9">
        <v>45531</v>
      </c>
      <c r="G4969" s="9" t="str">
        <f>TEXT(Ecommerce_Sales_Data[[#This Row],[Order_Date]],"dddd")</f>
        <v>Tuesday</v>
      </c>
      <c r="H4969" t="s">
        <v>14757</v>
      </c>
      <c r="I4969" t="s">
        <v>14762</v>
      </c>
      <c r="J4969">
        <v>8</v>
      </c>
      <c r="K4969">
        <v>4</v>
      </c>
      <c r="L4969" s="12">
        <v>3270.13</v>
      </c>
      <c r="M4969" s="11">
        <v>0.05</v>
      </c>
      <c r="N4969" s="12">
        <v>12426.49</v>
      </c>
      <c r="O4969" s="12">
        <v>9061.5499999999993</v>
      </c>
      <c r="P4969" s="12">
        <v>3364.94</v>
      </c>
      <c r="Q4969" s="11">
        <v>0.27078764800036098</v>
      </c>
    </row>
    <row r="4970" spans="1:17" x14ac:dyDescent="0.45">
      <c r="A4970" t="s">
        <v>8795</v>
      </c>
      <c r="B4970" t="s">
        <v>1718</v>
      </c>
      <c r="C4970" t="s">
        <v>2</v>
      </c>
      <c r="D4970" t="s">
        <v>65</v>
      </c>
      <c r="E4970" t="s">
        <v>22</v>
      </c>
      <c r="F4970" s="9">
        <v>45795</v>
      </c>
      <c r="G4970" s="9" t="str">
        <f>TEXT(Ecommerce_Sales_Data[[#This Row],[Order_Date]],"dddd")</f>
        <v>Sunday</v>
      </c>
      <c r="H4970" t="s">
        <v>14761</v>
      </c>
      <c r="I4970" t="s">
        <v>14763</v>
      </c>
      <c r="J4970">
        <v>5</v>
      </c>
      <c r="K4970">
        <v>5</v>
      </c>
      <c r="L4970" s="12">
        <v>4948.8599999999997</v>
      </c>
      <c r="M4970" s="11">
        <v>0.05</v>
      </c>
      <c r="N4970" s="12">
        <v>23507.08</v>
      </c>
      <c r="O4970" s="12">
        <v>14784.98</v>
      </c>
      <c r="P4970" s="12">
        <v>8722.1</v>
      </c>
      <c r="Q4970" s="11">
        <v>0.37104140539786301</v>
      </c>
    </row>
    <row r="4971" spans="1:17" x14ac:dyDescent="0.45">
      <c r="A4971" t="s">
        <v>8796</v>
      </c>
      <c r="B4971" t="s">
        <v>8797</v>
      </c>
      <c r="C4971" t="s">
        <v>28</v>
      </c>
      <c r="D4971" t="s">
        <v>29</v>
      </c>
      <c r="E4971" t="s">
        <v>22</v>
      </c>
      <c r="F4971" s="9">
        <v>45772</v>
      </c>
      <c r="G4971" s="9" t="str">
        <f>TEXT(Ecommerce_Sales_Data[[#This Row],[Order_Date]],"dddd")</f>
        <v>Friday</v>
      </c>
      <c r="H4971" t="s">
        <v>14757</v>
      </c>
      <c r="I4971" t="s">
        <v>14765</v>
      </c>
      <c r="J4971">
        <v>4</v>
      </c>
      <c r="K4971">
        <v>3</v>
      </c>
      <c r="L4971" s="12">
        <v>4105.08</v>
      </c>
      <c r="M4971" s="11">
        <v>0.2</v>
      </c>
      <c r="N4971" s="12">
        <v>9852.19</v>
      </c>
      <c r="O4971" s="12">
        <v>7744.31</v>
      </c>
      <c r="P4971" s="12">
        <v>2107.88</v>
      </c>
      <c r="Q4971" s="11">
        <v>0.21395040087533801</v>
      </c>
    </row>
    <row r="4972" spans="1:17" x14ac:dyDescent="0.45">
      <c r="A4972" t="s">
        <v>8798</v>
      </c>
      <c r="B4972" t="s">
        <v>8799</v>
      </c>
      <c r="C4972" t="s">
        <v>28</v>
      </c>
      <c r="D4972" t="s">
        <v>85</v>
      </c>
      <c r="E4972" t="s">
        <v>9</v>
      </c>
      <c r="F4972" s="9">
        <v>45960</v>
      </c>
      <c r="G4972" s="9" t="str">
        <f>TEXT(Ecommerce_Sales_Data[[#This Row],[Order_Date]],"dddd")</f>
        <v>Thursday</v>
      </c>
      <c r="H4972" t="s">
        <v>14757</v>
      </c>
      <c r="I4972" t="s">
        <v>14760</v>
      </c>
      <c r="J4972">
        <v>10</v>
      </c>
      <c r="K4972">
        <v>1</v>
      </c>
      <c r="L4972" s="12">
        <v>1152.1199999999999</v>
      </c>
      <c r="M4972" s="11">
        <v>0.05</v>
      </c>
      <c r="N4972" s="12">
        <v>1094.51</v>
      </c>
      <c r="O4972" s="12">
        <v>767.48</v>
      </c>
      <c r="P4972" s="12">
        <v>327.02999999999997</v>
      </c>
      <c r="Q4972" s="11">
        <v>0.29879123991557899</v>
      </c>
    </row>
    <row r="4973" spans="1:17" x14ac:dyDescent="0.45">
      <c r="A4973" t="s">
        <v>8800</v>
      </c>
      <c r="B4973" t="s">
        <v>8801</v>
      </c>
      <c r="C4973" t="s">
        <v>28</v>
      </c>
      <c r="D4973" t="s">
        <v>137</v>
      </c>
      <c r="E4973" t="s">
        <v>4</v>
      </c>
      <c r="F4973" s="9">
        <v>45678</v>
      </c>
      <c r="G4973" s="9" t="str">
        <f>TEXT(Ecommerce_Sales_Data[[#This Row],[Order_Date]],"dddd")</f>
        <v>Tuesday</v>
      </c>
      <c r="H4973" t="s">
        <v>14757</v>
      </c>
      <c r="I4973" t="s">
        <v>14767</v>
      </c>
      <c r="J4973">
        <v>1</v>
      </c>
      <c r="K4973">
        <v>1</v>
      </c>
      <c r="L4973" s="12">
        <v>2112.83</v>
      </c>
      <c r="M4973" s="11">
        <v>0.05</v>
      </c>
      <c r="N4973" s="12">
        <v>2007.19</v>
      </c>
      <c r="O4973" s="12">
        <v>1478.18</v>
      </c>
      <c r="P4973" s="12">
        <v>529.01</v>
      </c>
      <c r="Q4973" s="11">
        <v>0.26355751074885803</v>
      </c>
    </row>
    <row r="4974" spans="1:17" x14ac:dyDescent="0.45">
      <c r="A4974" t="s">
        <v>8802</v>
      </c>
      <c r="B4974" t="s">
        <v>8803</v>
      </c>
      <c r="C4974" t="s">
        <v>2</v>
      </c>
      <c r="D4974" t="s">
        <v>82</v>
      </c>
      <c r="E4974" t="s">
        <v>14</v>
      </c>
      <c r="F4974" s="9">
        <v>45381</v>
      </c>
      <c r="G4974" s="9" t="str">
        <f>TEXT(Ecommerce_Sales_Data[[#This Row],[Order_Date]],"dddd")</f>
        <v>Saturday</v>
      </c>
      <c r="H4974" t="s">
        <v>14761</v>
      </c>
      <c r="I4974" t="s">
        <v>14769</v>
      </c>
      <c r="J4974">
        <v>3</v>
      </c>
      <c r="K4974">
        <v>2</v>
      </c>
      <c r="L4974" s="12">
        <v>4542</v>
      </c>
      <c r="M4974" s="11">
        <v>0.15</v>
      </c>
      <c r="N4974" s="12">
        <v>7721.4</v>
      </c>
      <c r="O4974" s="12">
        <v>6219.43</v>
      </c>
      <c r="P4974" s="12">
        <v>1501.97</v>
      </c>
      <c r="Q4974" s="11">
        <v>0.19452042375734999</v>
      </c>
    </row>
    <row r="4975" spans="1:17" x14ac:dyDescent="0.45">
      <c r="A4975" t="s">
        <v>8804</v>
      </c>
      <c r="B4975" t="s">
        <v>2557</v>
      </c>
      <c r="C4975" t="s">
        <v>7</v>
      </c>
      <c r="D4975" t="s">
        <v>8</v>
      </c>
      <c r="E4975" t="s">
        <v>9</v>
      </c>
      <c r="F4975" s="9">
        <v>45575</v>
      </c>
      <c r="G4975" s="9" t="str">
        <f>TEXT(Ecommerce_Sales_Data[[#This Row],[Order_Date]],"dddd")</f>
        <v>Thursday</v>
      </c>
      <c r="H4975" t="s">
        <v>14757</v>
      </c>
      <c r="I4975" t="s">
        <v>14760</v>
      </c>
      <c r="J4975">
        <v>10</v>
      </c>
      <c r="K4975">
        <v>2</v>
      </c>
      <c r="L4975" s="12">
        <v>3614.77</v>
      </c>
      <c r="M4975" s="11">
        <v>0.1</v>
      </c>
      <c r="N4975" s="12">
        <v>6506.59</v>
      </c>
      <c r="O4975" s="12">
        <v>4546.95</v>
      </c>
      <c r="P4975" s="12">
        <v>1959.64</v>
      </c>
      <c r="Q4975" s="11">
        <v>0.30117772904086498</v>
      </c>
    </row>
    <row r="4976" spans="1:17" x14ac:dyDescent="0.45">
      <c r="A4976" t="s">
        <v>8805</v>
      </c>
      <c r="B4976" t="s">
        <v>8806</v>
      </c>
      <c r="C4976" t="s">
        <v>28</v>
      </c>
      <c r="D4976" t="s">
        <v>137</v>
      </c>
      <c r="E4976" t="s">
        <v>22</v>
      </c>
      <c r="F4976" s="9">
        <v>45521</v>
      </c>
      <c r="G4976" s="9" t="str">
        <f>TEXT(Ecommerce_Sales_Data[[#This Row],[Order_Date]],"dddd")</f>
        <v>Saturday</v>
      </c>
      <c r="H4976" t="s">
        <v>14761</v>
      </c>
      <c r="I4976" t="s">
        <v>14762</v>
      </c>
      <c r="J4976">
        <v>8</v>
      </c>
      <c r="K4976">
        <v>5</v>
      </c>
      <c r="L4976" s="12">
        <v>1780.22</v>
      </c>
      <c r="M4976" s="11">
        <v>0.1</v>
      </c>
      <c r="N4976" s="12">
        <v>8010.99</v>
      </c>
      <c r="O4976" s="12">
        <v>4948.72</v>
      </c>
      <c r="P4976" s="12">
        <v>3062.27</v>
      </c>
      <c r="Q4976" s="11">
        <v>0.38225862221772799</v>
      </c>
    </row>
    <row r="4977" spans="1:17" x14ac:dyDescent="0.45">
      <c r="A4977" t="s">
        <v>8807</v>
      </c>
      <c r="B4977" t="s">
        <v>6419</v>
      </c>
      <c r="C4977" t="s">
        <v>20</v>
      </c>
      <c r="D4977" t="s">
        <v>25</v>
      </c>
      <c r="E4977" t="s">
        <v>9</v>
      </c>
      <c r="F4977" s="9">
        <v>45813</v>
      </c>
      <c r="G4977" s="9" t="str">
        <f>TEXT(Ecommerce_Sales_Data[[#This Row],[Order_Date]],"dddd")</f>
        <v>Thursday</v>
      </c>
      <c r="H4977" t="s">
        <v>14757</v>
      </c>
      <c r="I4977" t="s">
        <v>14759</v>
      </c>
      <c r="J4977">
        <v>6</v>
      </c>
      <c r="K4977">
        <v>4</v>
      </c>
      <c r="L4977" s="12">
        <v>3012.94</v>
      </c>
      <c r="M4977" s="11">
        <v>0.2</v>
      </c>
      <c r="N4977" s="12">
        <v>9641.41</v>
      </c>
      <c r="O4977" s="12">
        <v>7821.33</v>
      </c>
      <c r="P4977" s="12">
        <v>1820.08</v>
      </c>
      <c r="Q4977" s="11">
        <v>0.18877736762569</v>
      </c>
    </row>
    <row r="4978" spans="1:17" x14ac:dyDescent="0.45">
      <c r="A4978" t="s">
        <v>8808</v>
      </c>
      <c r="B4978" t="s">
        <v>2660</v>
      </c>
      <c r="C4978" t="s">
        <v>20</v>
      </c>
      <c r="D4978" t="s">
        <v>103</v>
      </c>
      <c r="E4978" t="s">
        <v>4</v>
      </c>
      <c r="F4978" s="9">
        <v>45735</v>
      </c>
      <c r="G4978" s="9" t="str">
        <f>TEXT(Ecommerce_Sales_Data[[#This Row],[Order_Date]],"dddd")</f>
        <v>Wednesday</v>
      </c>
      <c r="H4978" t="s">
        <v>14757</v>
      </c>
      <c r="I4978" t="s">
        <v>14769</v>
      </c>
      <c r="J4978">
        <v>3</v>
      </c>
      <c r="K4978">
        <v>3</v>
      </c>
      <c r="L4978" s="12">
        <v>3322.85</v>
      </c>
      <c r="M4978" s="11">
        <v>0.2</v>
      </c>
      <c r="N4978" s="12">
        <v>7974.84</v>
      </c>
      <c r="O4978" s="12">
        <v>6409.83</v>
      </c>
      <c r="P4978" s="12">
        <v>1565.01</v>
      </c>
      <c r="Q4978" s="11">
        <v>0.19624343560497801</v>
      </c>
    </row>
    <row r="4979" spans="1:17" x14ac:dyDescent="0.45">
      <c r="A4979" t="s">
        <v>8809</v>
      </c>
      <c r="B4979" t="s">
        <v>8810</v>
      </c>
      <c r="C4979" t="s">
        <v>7</v>
      </c>
      <c r="D4979" t="s">
        <v>46</v>
      </c>
      <c r="E4979" t="s">
        <v>4</v>
      </c>
      <c r="F4979" s="9">
        <v>45465</v>
      </c>
      <c r="G4979" s="9" t="str">
        <f>TEXT(Ecommerce_Sales_Data[[#This Row],[Order_Date]],"dddd")</f>
        <v>Saturday</v>
      </c>
      <c r="H4979" t="s">
        <v>14761</v>
      </c>
      <c r="I4979" t="s">
        <v>14759</v>
      </c>
      <c r="J4979">
        <v>6</v>
      </c>
      <c r="K4979">
        <v>3</v>
      </c>
      <c r="L4979" s="12">
        <v>3395.31</v>
      </c>
      <c r="M4979" s="11">
        <v>0.05</v>
      </c>
      <c r="N4979" s="12">
        <v>9676.6299999999992</v>
      </c>
      <c r="O4979" s="12">
        <v>5913.22</v>
      </c>
      <c r="P4979" s="12">
        <v>3763.41</v>
      </c>
      <c r="Q4979" s="11">
        <v>0.38891742269777801</v>
      </c>
    </row>
    <row r="4980" spans="1:17" x14ac:dyDescent="0.45">
      <c r="A4980" t="s">
        <v>8811</v>
      </c>
      <c r="B4980" t="s">
        <v>6244</v>
      </c>
      <c r="C4980" t="s">
        <v>12</v>
      </c>
      <c r="D4980" t="s">
        <v>32</v>
      </c>
      <c r="E4980" t="s">
        <v>14</v>
      </c>
      <c r="F4980" s="9">
        <v>45663</v>
      </c>
      <c r="G4980" s="9" t="str">
        <f>TEXT(Ecommerce_Sales_Data[[#This Row],[Order_Date]],"dddd")</f>
        <v>Monday</v>
      </c>
      <c r="H4980" t="s">
        <v>14757</v>
      </c>
      <c r="I4980" t="s">
        <v>14767</v>
      </c>
      <c r="J4980">
        <v>1</v>
      </c>
      <c r="K4980">
        <v>1</v>
      </c>
      <c r="L4980" s="12">
        <v>2332.85</v>
      </c>
      <c r="M4980" s="11">
        <v>0.05</v>
      </c>
      <c r="N4980" s="12">
        <v>2216.21</v>
      </c>
      <c r="O4980" s="12">
        <v>1513.12</v>
      </c>
      <c r="P4980" s="12">
        <v>703.09</v>
      </c>
      <c r="Q4980" s="11">
        <v>0.31724881667351001</v>
      </c>
    </row>
    <row r="4981" spans="1:17" x14ac:dyDescent="0.45">
      <c r="A4981" t="s">
        <v>8812</v>
      </c>
      <c r="B4981" t="s">
        <v>4692</v>
      </c>
      <c r="C4981" t="s">
        <v>20</v>
      </c>
      <c r="D4981" t="s">
        <v>60</v>
      </c>
      <c r="E4981" t="s">
        <v>9</v>
      </c>
      <c r="F4981" s="9">
        <v>45501</v>
      </c>
      <c r="G4981" s="9" t="str">
        <f>TEXT(Ecommerce_Sales_Data[[#This Row],[Order_Date]],"dddd")</f>
        <v>Sunday</v>
      </c>
      <c r="H4981" t="s">
        <v>14761</v>
      </c>
      <c r="I4981" t="s">
        <v>14768</v>
      </c>
      <c r="J4981">
        <v>7</v>
      </c>
      <c r="K4981">
        <v>4</v>
      </c>
      <c r="L4981" s="12">
        <v>4109.51</v>
      </c>
      <c r="M4981" s="11">
        <v>0.2</v>
      </c>
      <c r="N4981" s="12">
        <v>13150.43</v>
      </c>
      <c r="O4981" s="12">
        <v>11132.92</v>
      </c>
      <c r="P4981" s="12">
        <v>2017.51</v>
      </c>
      <c r="Q4981" s="11">
        <v>0.15341779698458499</v>
      </c>
    </row>
    <row r="4982" spans="1:17" x14ac:dyDescent="0.45">
      <c r="A4982" t="s">
        <v>8813</v>
      </c>
      <c r="B4982" t="s">
        <v>8814</v>
      </c>
      <c r="C4982" t="s">
        <v>20</v>
      </c>
      <c r="D4982" t="s">
        <v>25</v>
      </c>
      <c r="E4982" t="s">
        <v>4</v>
      </c>
      <c r="F4982" s="9">
        <v>45962</v>
      </c>
      <c r="G4982" s="9" t="str">
        <f>TEXT(Ecommerce_Sales_Data[[#This Row],[Order_Date]],"dddd")</f>
        <v>Saturday</v>
      </c>
      <c r="H4982" t="s">
        <v>14761</v>
      </c>
      <c r="I4982" t="s">
        <v>14764</v>
      </c>
      <c r="J4982">
        <v>11</v>
      </c>
      <c r="K4982">
        <v>2</v>
      </c>
      <c r="L4982" s="12">
        <v>3921.59</v>
      </c>
      <c r="M4982" s="11">
        <v>0</v>
      </c>
      <c r="N4982" s="12">
        <v>7843.18</v>
      </c>
      <c r="O4982" s="12">
        <v>6594.46</v>
      </c>
      <c r="P4982" s="12">
        <v>1248.72</v>
      </c>
      <c r="Q4982" s="11">
        <v>0.15921093230041899</v>
      </c>
    </row>
    <row r="4983" spans="1:17" x14ac:dyDescent="0.45">
      <c r="A4983" t="s">
        <v>8815</v>
      </c>
      <c r="B4983" t="s">
        <v>8816</v>
      </c>
      <c r="C4983" t="s">
        <v>28</v>
      </c>
      <c r="D4983" t="s">
        <v>137</v>
      </c>
      <c r="E4983" t="s">
        <v>22</v>
      </c>
      <c r="F4983" s="9">
        <v>45969</v>
      </c>
      <c r="G4983" s="9" t="str">
        <f>TEXT(Ecommerce_Sales_Data[[#This Row],[Order_Date]],"dddd")</f>
        <v>Saturday</v>
      </c>
      <c r="H4983" t="s">
        <v>14761</v>
      </c>
      <c r="I4983" t="s">
        <v>14764</v>
      </c>
      <c r="J4983">
        <v>11</v>
      </c>
      <c r="K4983">
        <v>2</v>
      </c>
      <c r="L4983" s="12">
        <v>1432.23</v>
      </c>
      <c r="M4983" s="11">
        <v>0.1</v>
      </c>
      <c r="N4983" s="12">
        <v>2578.0100000000002</v>
      </c>
      <c r="O4983" s="12">
        <v>2151.62</v>
      </c>
      <c r="P4983" s="12">
        <v>426.39</v>
      </c>
      <c r="Q4983" s="11">
        <v>0.165395013983654</v>
      </c>
    </row>
    <row r="4984" spans="1:17" x14ac:dyDescent="0.45">
      <c r="A4984" t="s">
        <v>8817</v>
      </c>
      <c r="B4984" t="s">
        <v>486</v>
      </c>
      <c r="C4984" t="s">
        <v>7</v>
      </c>
      <c r="D4984" t="s">
        <v>46</v>
      </c>
      <c r="E4984" t="s">
        <v>4</v>
      </c>
      <c r="F4984" s="9">
        <v>45830</v>
      </c>
      <c r="G4984" s="9" t="str">
        <f>TEXT(Ecommerce_Sales_Data[[#This Row],[Order_Date]],"dddd")</f>
        <v>Sunday</v>
      </c>
      <c r="H4984" t="s">
        <v>14761</v>
      </c>
      <c r="I4984" t="s">
        <v>14759</v>
      </c>
      <c r="J4984">
        <v>6</v>
      </c>
      <c r="K4984">
        <v>5</v>
      </c>
      <c r="L4984" s="12">
        <v>345.83</v>
      </c>
      <c r="M4984" s="11">
        <v>0</v>
      </c>
      <c r="N4984" s="12">
        <v>1729.15</v>
      </c>
      <c r="O4984" s="12">
        <v>1418.75</v>
      </c>
      <c r="P4984" s="12">
        <v>310.39999999999998</v>
      </c>
      <c r="Q4984" s="11">
        <v>0.17951016395338701</v>
      </c>
    </row>
    <row r="4985" spans="1:17" x14ac:dyDescent="0.45">
      <c r="A4985" t="s">
        <v>8818</v>
      </c>
      <c r="B4985" t="s">
        <v>8819</v>
      </c>
      <c r="C4985" t="s">
        <v>20</v>
      </c>
      <c r="D4985" t="s">
        <v>21</v>
      </c>
      <c r="E4985" t="s">
        <v>4</v>
      </c>
      <c r="F4985" s="9">
        <v>45451</v>
      </c>
      <c r="G4985" s="9" t="str">
        <f>TEXT(Ecommerce_Sales_Data[[#This Row],[Order_Date]],"dddd")</f>
        <v>Saturday</v>
      </c>
      <c r="H4985" t="s">
        <v>14761</v>
      </c>
      <c r="I4985" t="s">
        <v>14759</v>
      </c>
      <c r="J4985">
        <v>6</v>
      </c>
      <c r="K4985">
        <v>3</v>
      </c>
      <c r="L4985" s="12">
        <v>4565.78</v>
      </c>
      <c r="M4985" s="11">
        <v>0.1</v>
      </c>
      <c r="N4985" s="12">
        <v>12327.61</v>
      </c>
      <c r="O4985" s="12">
        <v>9112.16</v>
      </c>
      <c r="P4985" s="12">
        <v>3215.45</v>
      </c>
      <c r="Q4985" s="11">
        <v>0.26083320286738498</v>
      </c>
    </row>
    <row r="4986" spans="1:17" x14ac:dyDescent="0.45">
      <c r="A4986" t="s">
        <v>8820</v>
      </c>
      <c r="B4986" t="s">
        <v>8517</v>
      </c>
      <c r="C4986" t="s">
        <v>20</v>
      </c>
      <c r="D4986" t="s">
        <v>21</v>
      </c>
      <c r="E4986" t="s">
        <v>14</v>
      </c>
      <c r="F4986" s="9">
        <v>45973</v>
      </c>
      <c r="G4986" s="9" t="str">
        <f>TEXT(Ecommerce_Sales_Data[[#This Row],[Order_Date]],"dddd")</f>
        <v>Wednesday</v>
      </c>
      <c r="H4986" t="s">
        <v>14757</v>
      </c>
      <c r="I4986" t="s">
        <v>14764</v>
      </c>
      <c r="J4986">
        <v>11</v>
      </c>
      <c r="K4986">
        <v>2</v>
      </c>
      <c r="L4986" s="12">
        <v>4789.58</v>
      </c>
      <c r="M4986" s="11">
        <v>0</v>
      </c>
      <c r="N4986" s="12">
        <v>9579.16</v>
      </c>
      <c r="O4986" s="12">
        <v>6332.58</v>
      </c>
      <c r="P4986" s="12">
        <v>3246.58</v>
      </c>
      <c r="Q4986" s="11">
        <v>0.33892115801385497</v>
      </c>
    </row>
    <row r="4987" spans="1:17" x14ac:dyDescent="0.45">
      <c r="A4987" t="s">
        <v>8821</v>
      </c>
      <c r="B4987" t="s">
        <v>8822</v>
      </c>
      <c r="C4987" t="s">
        <v>28</v>
      </c>
      <c r="D4987" t="s">
        <v>35</v>
      </c>
      <c r="E4987" t="s">
        <v>9</v>
      </c>
      <c r="F4987" s="9">
        <v>45668</v>
      </c>
      <c r="G4987" s="9" t="str">
        <f>TEXT(Ecommerce_Sales_Data[[#This Row],[Order_Date]],"dddd")</f>
        <v>Saturday</v>
      </c>
      <c r="H4987" t="s">
        <v>14761</v>
      </c>
      <c r="I4987" t="s">
        <v>14767</v>
      </c>
      <c r="J4987">
        <v>1</v>
      </c>
      <c r="K4987">
        <v>5</v>
      </c>
      <c r="L4987" s="12">
        <v>3656.27</v>
      </c>
      <c r="M4987" s="11">
        <v>0.05</v>
      </c>
      <c r="N4987" s="12">
        <v>17367.28</v>
      </c>
      <c r="O4987" s="12">
        <v>13635.58</v>
      </c>
      <c r="P4987" s="12">
        <v>3731.7</v>
      </c>
      <c r="Q4987" s="11">
        <v>0.214869570825138</v>
      </c>
    </row>
    <row r="4988" spans="1:17" x14ac:dyDescent="0.45">
      <c r="A4988" t="s">
        <v>8823</v>
      </c>
      <c r="B4988" t="s">
        <v>688</v>
      </c>
      <c r="C4988" t="s">
        <v>28</v>
      </c>
      <c r="D4988" t="s">
        <v>137</v>
      </c>
      <c r="E4988" t="s">
        <v>9</v>
      </c>
      <c r="F4988" s="9">
        <v>45336</v>
      </c>
      <c r="G4988" s="9" t="str">
        <f>TEXT(Ecommerce_Sales_Data[[#This Row],[Order_Date]],"dddd")</f>
        <v>Wednesday</v>
      </c>
      <c r="H4988" t="s">
        <v>14757</v>
      </c>
      <c r="I4988" t="s">
        <v>14758</v>
      </c>
      <c r="J4988">
        <v>2</v>
      </c>
      <c r="K4988">
        <v>5</v>
      </c>
      <c r="L4988" s="12">
        <v>2582.19</v>
      </c>
      <c r="M4988" s="11">
        <v>0</v>
      </c>
      <c r="N4988" s="12">
        <v>12910.95</v>
      </c>
      <c r="O4988" s="12">
        <v>10375.82</v>
      </c>
      <c r="P4988" s="12">
        <v>2535.13</v>
      </c>
      <c r="Q4988" s="11">
        <v>0.19635503196898799</v>
      </c>
    </row>
    <row r="4989" spans="1:17" x14ac:dyDescent="0.45">
      <c r="A4989" t="s">
        <v>8824</v>
      </c>
      <c r="B4989" t="s">
        <v>8825</v>
      </c>
      <c r="C4989" t="s">
        <v>28</v>
      </c>
      <c r="D4989" t="s">
        <v>29</v>
      </c>
      <c r="E4989" t="s">
        <v>9</v>
      </c>
      <c r="F4989" s="9">
        <v>45860</v>
      </c>
      <c r="G4989" s="9" t="str">
        <f>TEXT(Ecommerce_Sales_Data[[#This Row],[Order_Date]],"dddd")</f>
        <v>Tuesday</v>
      </c>
      <c r="H4989" t="s">
        <v>14757</v>
      </c>
      <c r="I4989" t="s">
        <v>14768</v>
      </c>
      <c r="J4989">
        <v>7</v>
      </c>
      <c r="K4989">
        <v>5</v>
      </c>
      <c r="L4989" s="12">
        <v>1866.38</v>
      </c>
      <c r="M4989" s="11">
        <v>0.2</v>
      </c>
      <c r="N4989" s="12">
        <v>7465.52</v>
      </c>
      <c r="O4989" s="12">
        <v>5226.51</v>
      </c>
      <c r="P4989" s="12">
        <v>2239.0100000000002</v>
      </c>
      <c r="Q4989" s="11">
        <v>0.29991346885414599</v>
      </c>
    </row>
    <row r="4990" spans="1:17" x14ac:dyDescent="0.45">
      <c r="A4990" t="s">
        <v>8826</v>
      </c>
      <c r="B4990" t="s">
        <v>8827</v>
      </c>
      <c r="C4990" t="s">
        <v>7</v>
      </c>
      <c r="D4990" t="s">
        <v>71</v>
      </c>
      <c r="E4990" t="s">
        <v>4</v>
      </c>
      <c r="F4990" s="9">
        <v>46015</v>
      </c>
      <c r="G4990" s="9" t="str">
        <f>TEXT(Ecommerce_Sales_Data[[#This Row],[Order_Date]],"dddd")</f>
        <v>Wednesday</v>
      </c>
      <c r="H4990" t="s">
        <v>14757</v>
      </c>
      <c r="I4990" t="s">
        <v>14770</v>
      </c>
      <c r="J4990">
        <v>12</v>
      </c>
      <c r="K4990">
        <v>3</v>
      </c>
      <c r="L4990" s="12">
        <v>834.86</v>
      </c>
      <c r="M4990" s="11">
        <v>0.05</v>
      </c>
      <c r="N4990" s="12">
        <v>2379.35</v>
      </c>
      <c r="O4990" s="12">
        <v>1623.72</v>
      </c>
      <c r="P4990" s="12">
        <v>755.63</v>
      </c>
      <c r="Q4990" s="11">
        <v>0.31757833021623599</v>
      </c>
    </row>
    <row r="4991" spans="1:17" x14ac:dyDescent="0.45">
      <c r="A4991" t="s">
        <v>8828</v>
      </c>
      <c r="B4991" t="s">
        <v>3230</v>
      </c>
      <c r="C4991" t="s">
        <v>28</v>
      </c>
      <c r="D4991" t="s">
        <v>35</v>
      </c>
      <c r="E4991" t="s">
        <v>9</v>
      </c>
      <c r="F4991" s="9">
        <v>45328</v>
      </c>
      <c r="G4991" s="9" t="str">
        <f>TEXT(Ecommerce_Sales_Data[[#This Row],[Order_Date]],"dddd")</f>
        <v>Tuesday</v>
      </c>
      <c r="H4991" t="s">
        <v>14757</v>
      </c>
      <c r="I4991" t="s">
        <v>14758</v>
      </c>
      <c r="J4991">
        <v>2</v>
      </c>
      <c r="K4991">
        <v>5</v>
      </c>
      <c r="L4991" s="12">
        <v>251.81</v>
      </c>
      <c r="M4991" s="11">
        <v>0.05</v>
      </c>
      <c r="N4991" s="12">
        <v>1196.0999999999999</v>
      </c>
      <c r="O4991" s="12">
        <v>800.76</v>
      </c>
      <c r="P4991" s="12">
        <v>395.34</v>
      </c>
      <c r="Q4991" s="11">
        <v>0.33052420366190099</v>
      </c>
    </row>
    <row r="4992" spans="1:17" x14ac:dyDescent="0.45">
      <c r="A4992" t="s">
        <v>8829</v>
      </c>
      <c r="B4992" t="s">
        <v>8830</v>
      </c>
      <c r="C4992" t="s">
        <v>2</v>
      </c>
      <c r="D4992" t="s">
        <v>65</v>
      </c>
      <c r="E4992" t="s">
        <v>22</v>
      </c>
      <c r="F4992" s="9">
        <v>45400</v>
      </c>
      <c r="G4992" s="9" t="str">
        <f>TEXT(Ecommerce_Sales_Data[[#This Row],[Order_Date]],"dddd")</f>
        <v>Thursday</v>
      </c>
      <c r="H4992" t="s">
        <v>14757</v>
      </c>
      <c r="I4992" t="s">
        <v>14765</v>
      </c>
      <c r="J4992">
        <v>4</v>
      </c>
      <c r="K4992">
        <v>1</v>
      </c>
      <c r="L4992" s="12">
        <v>2977.85</v>
      </c>
      <c r="M4992" s="11">
        <v>0.1</v>
      </c>
      <c r="N4992" s="12">
        <v>2680.07</v>
      </c>
      <c r="O4992" s="12">
        <v>2030.44</v>
      </c>
      <c r="P4992" s="12">
        <v>649.63</v>
      </c>
      <c r="Q4992" s="11">
        <v>0.242392922572918</v>
      </c>
    </row>
    <row r="4993" spans="1:17" x14ac:dyDescent="0.45">
      <c r="A4993" t="s">
        <v>8831</v>
      </c>
      <c r="B4993" t="s">
        <v>8832</v>
      </c>
      <c r="C4993" t="s">
        <v>12</v>
      </c>
      <c r="D4993" t="s">
        <v>38</v>
      </c>
      <c r="E4993" t="s">
        <v>9</v>
      </c>
      <c r="F4993" s="9">
        <v>45848</v>
      </c>
      <c r="G4993" s="9" t="str">
        <f>TEXT(Ecommerce_Sales_Data[[#This Row],[Order_Date]],"dddd")</f>
        <v>Thursday</v>
      </c>
      <c r="H4993" t="s">
        <v>14757</v>
      </c>
      <c r="I4993" t="s">
        <v>14768</v>
      </c>
      <c r="J4993">
        <v>7</v>
      </c>
      <c r="K4993">
        <v>1</v>
      </c>
      <c r="L4993" s="12">
        <v>3315.54</v>
      </c>
      <c r="M4993" s="11">
        <v>0.05</v>
      </c>
      <c r="N4993" s="12">
        <v>3149.76</v>
      </c>
      <c r="O4993" s="12">
        <v>2558.06</v>
      </c>
      <c r="P4993" s="12">
        <v>591.70000000000005</v>
      </c>
      <c r="Q4993" s="11">
        <v>0.18785558264756699</v>
      </c>
    </row>
    <row r="4994" spans="1:17" x14ac:dyDescent="0.45">
      <c r="A4994" t="s">
        <v>8833</v>
      </c>
      <c r="B4994" t="s">
        <v>8237</v>
      </c>
      <c r="C4994" t="s">
        <v>2</v>
      </c>
      <c r="D4994" t="s">
        <v>68</v>
      </c>
      <c r="E4994" t="s">
        <v>22</v>
      </c>
      <c r="F4994" s="9">
        <v>45553</v>
      </c>
      <c r="G4994" s="9" t="str">
        <f>TEXT(Ecommerce_Sales_Data[[#This Row],[Order_Date]],"dddd")</f>
        <v>Wednesday</v>
      </c>
      <c r="H4994" t="s">
        <v>14757</v>
      </c>
      <c r="I4994" t="s">
        <v>14766</v>
      </c>
      <c r="J4994">
        <v>9</v>
      </c>
      <c r="K4994">
        <v>4</v>
      </c>
      <c r="L4994" s="12">
        <v>4162.4399999999996</v>
      </c>
      <c r="M4994" s="11">
        <v>0.15</v>
      </c>
      <c r="N4994" s="12">
        <v>14152.3</v>
      </c>
      <c r="O4994" s="12">
        <v>11183.88</v>
      </c>
      <c r="P4994" s="12">
        <v>2968.42</v>
      </c>
      <c r="Q4994" s="11">
        <v>0.209748238802174</v>
      </c>
    </row>
    <row r="4995" spans="1:17" x14ac:dyDescent="0.45">
      <c r="A4995" t="s">
        <v>8834</v>
      </c>
      <c r="B4995" t="s">
        <v>7074</v>
      </c>
      <c r="C4995" t="s">
        <v>20</v>
      </c>
      <c r="D4995" t="s">
        <v>103</v>
      </c>
      <c r="E4995" t="s">
        <v>9</v>
      </c>
      <c r="F4995" s="9">
        <v>45951</v>
      </c>
      <c r="G4995" s="9" t="str">
        <f>TEXT(Ecommerce_Sales_Data[[#This Row],[Order_Date]],"dddd")</f>
        <v>Tuesday</v>
      </c>
      <c r="H4995" t="s">
        <v>14757</v>
      </c>
      <c r="I4995" t="s">
        <v>14760</v>
      </c>
      <c r="J4995">
        <v>10</v>
      </c>
      <c r="K4995">
        <v>4</v>
      </c>
      <c r="L4995" s="12">
        <v>1966.35</v>
      </c>
      <c r="M4995" s="11">
        <v>0.15</v>
      </c>
      <c r="N4995" s="12">
        <v>6685.59</v>
      </c>
      <c r="O4995" s="12">
        <v>4604.1400000000003</v>
      </c>
      <c r="P4995" s="12">
        <v>2081.4499999999998</v>
      </c>
      <c r="Q4995" s="11">
        <v>0.31133377906811499</v>
      </c>
    </row>
    <row r="4996" spans="1:17" x14ac:dyDescent="0.45">
      <c r="A4996" t="s">
        <v>8835</v>
      </c>
      <c r="B4996" t="s">
        <v>2424</v>
      </c>
      <c r="C4996" t="s">
        <v>12</v>
      </c>
      <c r="D4996" t="s">
        <v>38</v>
      </c>
      <c r="E4996" t="s">
        <v>14</v>
      </c>
      <c r="F4996" s="9">
        <v>45925</v>
      </c>
      <c r="G4996" s="9" t="str">
        <f>TEXT(Ecommerce_Sales_Data[[#This Row],[Order_Date]],"dddd")</f>
        <v>Thursday</v>
      </c>
      <c r="H4996" t="s">
        <v>14757</v>
      </c>
      <c r="I4996" t="s">
        <v>14766</v>
      </c>
      <c r="J4996">
        <v>9</v>
      </c>
      <c r="K4996">
        <v>5</v>
      </c>
      <c r="L4996" s="12">
        <v>872.19</v>
      </c>
      <c r="M4996" s="11">
        <v>0.05</v>
      </c>
      <c r="N4996" s="12">
        <v>4142.8999999999996</v>
      </c>
      <c r="O4996" s="12">
        <v>2730.67</v>
      </c>
      <c r="P4996" s="12">
        <v>1412.23</v>
      </c>
      <c r="Q4996" s="11">
        <v>0.34087957710782302</v>
      </c>
    </row>
    <row r="4997" spans="1:17" x14ac:dyDescent="0.45">
      <c r="A4997" t="s">
        <v>8836</v>
      </c>
      <c r="B4997" t="s">
        <v>8837</v>
      </c>
      <c r="C4997" t="s">
        <v>28</v>
      </c>
      <c r="D4997" t="s">
        <v>35</v>
      </c>
      <c r="E4997" t="s">
        <v>4</v>
      </c>
      <c r="F4997" s="9">
        <v>45344</v>
      </c>
      <c r="G4997" s="9" t="str">
        <f>TEXT(Ecommerce_Sales_Data[[#This Row],[Order_Date]],"dddd")</f>
        <v>Thursday</v>
      </c>
      <c r="H4997" t="s">
        <v>14757</v>
      </c>
      <c r="I4997" t="s">
        <v>14758</v>
      </c>
      <c r="J4997">
        <v>2</v>
      </c>
      <c r="K4997">
        <v>5</v>
      </c>
      <c r="L4997" s="12">
        <v>3988.96</v>
      </c>
      <c r="M4997" s="11">
        <v>0.15</v>
      </c>
      <c r="N4997" s="12">
        <v>16953.080000000002</v>
      </c>
      <c r="O4997" s="12">
        <v>13299.37</v>
      </c>
      <c r="P4997" s="12">
        <v>3653.71</v>
      </c>
      <c r="Q4997" s="11">
        <v>0.21551894994891799</v>
      </c>
    </row>
    <row r="4998" spans="1:17" x14ac:dyDescent="0.45">
      <c r="A4998" t="s">
        <v>8838</v>
      </c>
      <c r="B4998" t="s">
        <v>8839</v>
      </c>
      <c r="C4998" t="s">
        <v>28</v>
      </c>
      <c r="D4998" t="s">
        <v>137</v>
      </c>
      <c r="E4998" t="s">
        <v>9</v>
      </c>
      <c r="F4998" s="9">
        <v>45488</v>
      </c>
      <c r="G4998" s="9" t="str">
        <f>TEXT(Ecommerce_Sales_Data[[#This Row],[Order_Date]],"dddd")</f>
        <v>Monday</v>
      </c>
      <c r="H4998" t="s">
        <v>14757</v>
      </c>
      <c r="I4998" t="s">
        <v>14768</v>
      </c>
      <c r="J4998">
        <v>7</v>
      </c>
      <c r="K4998">
        <v>5</v>
      </c>
      <c r="L4998" s="12">
        <v>156.63</v>
      </c>
      <c r="M4998" s="11">
        <v>0.15</v>
      </c>
      <c r="N4998" s="12">
        <v>665.68</v>
      </c>
      <c r="O4998" s="12">
        <v>515.76</v>
      </c>
      <c r="P4998" s="12">
        <v>149.91999999999999</v>
      </c>
      <c r="Q4998" s="11">
        <v>0.22521331570724701</v>
      </c>
    </row>
    <row r="4999" spans="1:17" x14ac:dyDescent="0.45">
      <c r="A4999" t="s">
        <v>8840</v>
      </c>
      <c r="B4999" t="s">
        <v>3706</v>
      </c>
      <c r="C4999" t="s">
        <v>2</v>
      </c>
      <c r="D4999" t="s">
        <v>82</v>
      </c>
      <c r="E4999" t="s">
        <v>4</v>
      </c>
      <c r="F4999" s="9">
        <v>45776</v>
      </c>
      <c r="G4999" s="9" t="str">
        <f>TEXT(Ecommerce_Sales_Data[[#This Row],[Order_Date]],"dddd")</f>
        <v>Tuesday</v>
      </c>
      <c r="H4999" t="s">
        <v>14757</v>
      </c>
      <c r="I4999" t="s">
        <v>14765</v>
      </c>
      <c r="J4999">
        <v>4</v>
      </c>
      <c r="K4999">
        <v>5</v>
      </c>
      <c r="L4999" s="12">
        <v>1723.36</v>
      </c>
      <c r="M4999" s="11">
        <v>0.05</v>
      </c>
      <c r="N4999" s="12">
        <v>8185.96</v>
      </c>
      <c r="O4999" s="12">
        <v>6106.81</v>
      </c>
      <c r="P4999" s="12">
        <v>2079.15</v>
      </c>
      <c r="Q4999" s="11">
        <v>0.25398975807357999</v>
      </c>
    </row>
    <row r="5000" spans="1:17" x14ac:dyDescent="0.45">
      <c r="A5000" t="s">
        <v>8841</v>
      </c>
      <c r="B5000" t="s">
        <v>8842</v>
      </c>
      <c r="C5000" t="s">
        <v>12</v>
      </c>
      <c r="D5000" t="s">
        <v>38</v>
      </c>
      <c r="E5000" t="s">
        <v>4</v>
      </c>
      <c r="F5000" s="9">
        <v>45962</v>
      </c>
      <c r="G5000" s="9" t="str">
        <f>TEXT(Ecommerce_Sales_Data[[#This Row],[Order_Date]],"dddd")</f>
        <v>Saturday</v>
      </c>
      <c r="H5000" t="s">
        <v>14761</v>
      </c>
      <c r="I5000" t="s">
        <v>14764</v>
      </c>
      <c r="J5000">
        <v>11</v>
      </c>
      <c r="K5000">
        <v>1</v>
      </c>
      <c r="L5000" s="12">
        <v>1693.22</v>
      </c>
      <c r="M5000" s="11">
        <v>0</v>
      </c>
      <c r="N5000" s="12">
        <v>1693.22</v>
      </c>
      <c r="O5000" s="12">
        <v>1283.76</v>
      </c>
      <c r="P5000" s="12">
        <v>409.46</v>
      </c>
      <c r="Q5000" s="11">
        <v>0.241823271636291</v>
      </c>
    </row>
    <row r="5001" spans="1:17" x14ac:dyDescent="0.45">
      <c r="A5001" t="s">
        <v>8843</v>
      </c>
      <c r="B5001" t="s">
        <v>8844</v>
      </c>
      <c r="C5001" t="s">
        <v>2</v>
      </c>
      <c r="D5001" t="s">
        <v>65</v>
      </c>
      <c r="E5001" t="s">
        <v>22</v>
      </c>
      <c r="F5001" s="9">
        <v>45856</v>
      </c>
      <c r="G5001" s="9" t="str">
        <f>TEXT(Ecommerce_Sales_Data[[#This Row],[Order_Date]],"dddd")</f>
        <v>Friday</v>
      </c>
      <c r="H5001" t="s">
        <v>14757</v>
      </c>
      <c r="I5001" t="s">
        <v>14768</v>
      </c>
      <c r="J5001">
        <v>7</v>
      </c>
      <c r="K5001">
        <v>1</v>
      </c>
      <c r="L5001" s="12">
        <v>2700.37</v>
      </c>
      <c r="M5001" s="11">
        <v>0</v>
      </c>
      <c r="N5001" s="12">
        <v>2700.37</v>
      </c>
      <c r="O5001" s="12">
        <v>2243.2800000000002</v>
      </c>
      <c r="P5001" s="12">
        <v>457.09</v>
      </c>
      <c r="Q5001" s="11">
        <v>0.16926939641604699</v>
      </c>
    </row>
    <row r="5002" spans="1:17" x14ac:dyDescent="0.45">
      <c r="A5002" t="s">
        <v>8845</v>
      </c>
      <c r="B5002" t="s">
        <v>6372</v>
      </c>
      <c r="C5002" t="s">
        <v>12</v>
      </c>
      <c r="D5002" t="s">
        <v>41</v>
      </c>
      <c r="E5002" t="s">
        <v>9</v>
      </c>
      <c r="F5002" s="9">
        <v>45786</v>
      </c>
      <c r="G5002" s="9" t="str">
        <f>TEXT(Ecommerce_Sales_Data[[#This Row],[Order_Date]],"dddd")</f>
        <v>Friday</v>
      </c>
      <c r="H5002" t="s">
        <v>14757</v>
      </c>
      <c r="I5002" t="s">
        <v>14763</v>
      </c>
      <c r="J5002">
        <v>5</v>
      </c>
      <c r="K5002">
        <v>5</v>
      </c>
      <c r="L5002" s="12">
        <v>2079.0500000000002</v>
      </c>
      <c r="M5002" s="11">
        <v>0.05</v>
      </c>
      <c r="N5002" s="12">
        <v>9875.49</v>
      </c>
      <c r="O5002" s="12">
        <v>7836.75</v>
      </c>
      <c r="P5002" s="12">
        <v>2038.74</v>
      </c>
      <c r="Q5002" s="11">
        <v>0.206444439718941</v>
      </c>
    </row>
    <row r="5003" spans="1:17" x14ac:dyDescent="0.45">
      <c r="A5003" t="s">
        <v>8846</v>
      </c>
      <c r="B5003" t="s">
        <v>8847</v>
      </c>
      <c r="C5003" t="s">
        <v>12</v>
      </c>
      <c r="D5003" t="s">
        <v>111</v>
      </c>
      <c r="E5003" t="s">
        <v>22</v>
      </c>
      <c r="F5003" s="9">
        <v>45461</v>
      </c>
      <c r="G5003" s="9" t="str">
        <f>TEXT(Ecommerce_Sales_Data[[#This Row],[Order_Date]],"dddd")</f>
        <v>Tuesday</v>
      </c>
      <c r="H5003" t="s">
        <v>14757</v>
      </c>
      <c r="I5003" t="s">
        <v>14759</v>
      </c>
      <c r="J5003">
        <v>6</v>
      </c>
      <c r="K5003">
        <v>5</v>
      </c>
      <c r="L5003" s="12">
        <v>2523.13</v>
      </c>
      <c r="M5003" s="11">
        <v>0.15</v>
      </c>
      <c r="N5003" s="12">
        <v>10723.3</v>
      </c>
      <c r="O5003" s="12">
        <v>8881.5300000000007</v>
      </c>
      <c r="P5003" s="12">
        <v>1841.77</v>
      </c>
      <c r="Q5003" s="11">
        <v>0.17175403094196801</v>
      </c>
    </row>
    <row r="5004" spans="1:17" x14ac:dyDescent="0.45">
      <c r="A5004" t="s">
        <v>8848</v>
      </c>
      <c r="B5004" t="s">
        <v>8629</v>
      </c>
      <c r="C5004" t="s">
        <v>12</v>
      </c>
      <c r="D5004" t="s">
        <v>111</v>
      </c>
      <c r="E5004" t="s">
        <v>14</v>
      </c>
      <c r="F5004" s="9">
        <v>45476</v>
      </c>
      <c r="G5004" s="9" t="str">
        <f>TEXT(Ecommerce_Sales_Data[[#This Row],[Order_Date]],"dddd")</f>
        <v>Wednesday</v>
      </c>
      <c r="H5004" t="s">
        <v>14757</v>
      </c>
      <c r="I5004" t="s">
        <v>14768</v>
      </c>
      <c r="J5004">
        <v>7</v>
      </c>
      <c r="K5004">
        <v>2</v>
      </c>
      <c r="L5004" s="12">
        <v>3079.7</v>
      </c>
      <c r="M5004" s="11">
        <v>0.1</v>
      </c>
      <c r="N5004" s="12">
        <v>5543.46</v>
      </c>
      <c r="O5004" s="12">
        <v>4190.8999999999996</v>
      </c>
      <c r="P5004" s="12">
        <v>1352.56</v>
      </c>
      <c r="Q5004" s="11">
        <v>0.24399201942469101</v>
      </c>
    </row>
    <row r="5005" spans="1:17" x14ac:dyDescent="0.45">
      <c r="A5005" t="s">
        <v>8849</v>
      </c>
      <c r="B5005" t="s">
        <v>5418</v>
      </c>
      <c r="C5005" t="s">
        <v>12</v>
      </c>
      <c r="D5005" t="s">
        <v>41</v>
      </c>
      <c r="E5005" t="s">
        <v>22</v>
      </c>
      <c r="F5005" s="9">
        <v>45799</v>
      </c>
      <c r="G5005" s="9" t="str">
        <f>TEXT(Ecommerce_Sales_Data[[#This Row],[Order_Date]],"dddd")</f>
        <v>Thursday</v>
      </c>
      <c r="H5005" t="s">
        <v>14757</v>
      </c>
      <c r="I5005" t="s">
        <v>14763</v>
      </c>
      <c r="J5005">
        <v>5</v>
      </c>
      <c r="K5005">
        <v>3</v>
      </c>
      <c r="L5005" s="12">
        <v>2484.39</v>
      </c>
      <c r="M5005" s="11">
        <v>0.1</v>
      </c>
      <c r="N5005" s="12">
        <v>6707.85</v>
      </c>
      <c r="O5005" s="12">
        <v>5633.85</v>
      </c>
      <c r="P5005" s="12">
        <v>1074</v>
      </c>
      <c r="Q5005" s="11">
        <v>0.16011091482367701</v>
      </c>
    </row>
    <row r="5006" spans="1:17" x14ac:dyDescent="0.45">
      <c r="A5006" t="s">
        <v>8850</v>
      </c>
      <c r="B5006" t="s">
        <v>8851</v>
      </c>
      <c r="C5006" t="s">
        <v>12</v>
      </c>
      <c r="D5006" t="s">
        <v>41</v>
      </c>
      <c r="E5006" t="s">
        <v>14</v>
      </c>
      <c r="F5006" s="9">
        <v>45516</v>
      </c>
      <c r="G5006" s="9" t="str">
        <f>TEXT(Ecommerce_Sales_Data[[#This Row],[Order_Date]],"dddd")</f>
        <v>Monday</v>
      </c>
      <c r="H5006" t="s">
        <v>14757</v>
      </c>
      <c r="I5006" t="s">
        <v>14762</v>
      </c>
      <c r="J5006">
        <v>8</v>
      </c>
      <c r="K5006">
        <v>1</v>
      </c>
      <c r="L5006" s="12">
        <v>641.95000000000005</v>
      </c>
      <c r="M5006" s="11">
        <v>0</v>
      </c>
      <c r="N5006" s="12">
        <v>641.95000000000005</v>
      </c>
      <c r="O5006" s="12">
        <v>419.21</v>
      </c>
      <c r="P5006" s="12">
        <v>222.74</v>
      </c>
      <c r="Q5006" s="11">
        <v>0.34697406340057602</v>
      </c>
    </row>
    <row r="5007" spans="1:17" x14ac:dyDescent="0.45">
      <c r="A5007" t="s">
        <v>8852</v>
      </c>
      <c r="B5007" t="s">
        <v>8853</v>
      </c>
      <c r="C5007" t="s">
        <v>20</v>
      </c>
      <c r="D5007" t="s">
        <v>25</v>
      </c>
      <c r="E5007" t="s">
        <v>22</v>
      </c>
      <c r="F5007" s="9">
        <v>45524</v>
      </c>
      <c r="G5007" s="9" t="str">
        <f>TEXT(Ecommerce_Sales_Data[[#This Row],[Order_Date]],"dddd")</f>
        <v>Tuesday</v>
      </c>
      <c r="H5007" t="s">
        <v>14757</v>
      </c>
      <c r="I5007" t="s">
        <v>14762</v>
      </c>
      <c r="J5007">
        <v>8</v>
      </c>
      <c r="K5007">
        <v>2</v>
      </c>
      <c r="L5007" s="12">
        <v>4583.72</v>
      </c>
      <c r="M5007" s="11">
        <v>0.2</v>
      </c>
      <c r="N5007" s="12">
        <v>7333.95</v>
      </c>
      <c r="O5007" s="12">
        <v>4957.5</v>
      </c>
      <c r="P5007" s="12">
        <v>2376.4499999999998</v>
      </c>
      <c r="Q5007" s="11">
        <v>0.32403411531303</v>
      </c>
    </row>
    <row r="5008" spans="1:17" x14ac:dyDescent="0.45">
      <c r="A5008" t="s">
        <v>8854</v>
      </c>
      <c r="B5008" t="s">
        <v>8855</v>
      </c>
      <c r="C5008" t="s">
        <v>20</v>
      </c>
      <c r="D5008" t="s">
        <v>103</v>
      </c>
      <c r="E5008" t="s">
        <v>9</v>
      </c>
      <c r="F5008" s="9">
        <v>45444</v>
      </c>
      <c r="G5008" s="9" t="str">
        <f>TEXT(Ecommerce_Sales_Data[[#This Row],[Order_Date]],"dddd")</f>
        <v>Saturday</v>
      </c>
      <c r="H5008" t="s">
        <v>14761</v>
      </c>
      <c r="I5008" t="s">
        <v>14759</v>
      </c>
      <c r="J5008">
        <v>6</v>
      </c>
      <c r="K5008">
        <v>2</v>
      </c>
      <c r="L5008" s="12">
        <v>1619.13</v>
      </c>
      <c r="M5008" s="11">
        <v>0</v>
      </c>
      <c r="N5008" s="12">
        <v>3238.26</v>
      </c>
      <c r="O5008" s="12">
        <v>2547.9499999999998</v>
      </c>
      <c r="P5008" s="12">
        <v>690.31</v>
      </c>
      <c r="Q5008" s="11">
        <v>0.21317312383811099</v>
      </c>
    </row>
    <row r="5009" spans="1:17" x14ac:dyDescent="0.45">
      <c r="A5009" t="s">
        <v>8856</v>
      </c>
      <c r="B5009" t="s">
        <v>8857</v>
      </c>
      <c r="C5009" t="s">
        <v>7</v>
      </c>
      <c r="D5009" t="s">
        <v>8</v>
      </c>
      <c r="E5009" t="s">
        <v>4</v>
      </c>
      <c r="F5009" s="9">
        <v>45771</v>
      </c>
      <c r="G5009" s="9" t="str">
        <f>TEXT(Ecommerce_Sales_Data[[#This Row],[Order_Date]],"dddd")</f>
        <v>Thursday</v>
      </c>
      <c r="H5009" t="s">
        <v>14757</v>
      </c>
      <c r="I5009" t="s">
        <v>14765</v>
      </c>
      <c r="J5009">
        <v>4</v>
      </c>
      <c r="K5009">
        <v>2</v>
      </c>
      <c r="L5009" s="12">
        <v>2637.16</v>
      </c>
      <c r="M5009" s="11">
        <v>0</v>
      </c>
      <c r="N5009" s="12">
        <v>5274.32</v>
      </c>
      <c r="O5009" s="12">
        <v>4031.71</v>
      </c>
      <c r="P5009" s="12">
        <v>1242.6099999999999</v>
      </c>
      <c r="Q5009" s="11">
        <v>0.23559624747834801</v>
      </c>
    </row>
    <row r="5010" spans="1:17" x14ac:dyDescent="0.45">
      <c r="A5010" t="s">
        <v>8858</v>
      </c>
      <c r="B5010" t="s">
        <v>8859</v>
      </c>
      <c r="C5010" t="s">
        <v>2</v>
      </c>
      <c r="D5010" t="s">
        <v>3</v>
      </c>
      <c r="E5010" t="s">
        <v>22</v>
      </c>
      <c r="F5010" s="9">
        <v>45744</v>
      </c>
      <c r="G5010" s="9" t="str">
        <f>TEXT(Ecommerce_Sales_Data[[#This Row],[Order_Date]],"dddd")</f>
        <v>Friday</v>
      </c>
      <c r="H5010" t="s">
        <v>14757</v>
      </c>
      <c r="I5010" t="s">
        <v>14769</v>
      </c>
      <c r="J5010">
        <v>3</v>
      </c>
      <c r="K5010">
        <v>2</v>
      </c>
      <c r="L5010" s="12">
        <v>4036.78</v>
      </c>
      <c r="M5010" s="11">
        <v>0</v>
      </c>
      <c r="N5010" s="12">
        <v>8073.56</v>
      </c>
      <c r="O5010" s="12">
        <v>5829.28</v>
      </c>
      <c r="P5010" s="12">
        <v>2244.2800000000002</v>
      </c>
      <c r="Q5010" s="11">
        <v>0.27797898324902498</v>
      </c>
    </row>
    <row r="5011" spans="1:17" x14ac:dyDescent="0.45">
      <c r="A5011" t="s">
        <v>8860</v>
      </c>
      <c r="B5011" t="s">
        <v>8861</v>
      </c>
      <c r="C5011" t="s">
        <v>2</v>
      </c>
      <c r="D5011" t="s">
        <v>3</v>
      </c>
      <c r="E5011" t="s">
        <v>4</v>
      </c>
      <c r="F5011" s="9">
        <v>45821</v>
      </c>
      <c r="G5011" s="9" t="str">
        <f>TEXT(Ecommerce_Sales_Data[[#This Row],[Order_Date]],"dddd")</f>
        <v>Friday</v>
      </c>
      <c r="H5011" t="s">
        <v>14757</v>
      </c>
      <c r="I5011" t="s">
        <v>14759</v>
      </c>
      <c r="J5011">
        <v>6</v>
      </c>
      <c r="K5011">
        <v>4</v>
      </c>
      <c r="L5011" s="12">
        <v>4574.8100000000004</v>
      </c>
      <c r="M5011" s="11">
        <v>0.2</v>
      </c>
      <c r="N5011" s="12">
        <v>14639.39</v>
      </c>
      <c r="O5011" s="12">
        <v>8892.36</v>
      </c>
      <c r="P5011" s="12">
        <v>5747.03</v>
      </c>
      <c r="Q5011" s="11">
        <v>0.392573051199538</v>
      </c>
    </row>
    <row r="5012" spans="1:17" x14ac:dyDescent="0.45">
      <c r="A5012" t="s">
        <v>8862</v>
      </c>
      <c r="B5012" t="s">
        <v>8863</v>
      </c>
      <c r="C5012" t="s">
        <v>7</v>
      </c>
      <c r="D5012" t="s">
        <v>71</v>
      </c>
      <c r="E5012" t="s">
        <v>4</v>
      </c>
      <c r="F5012" s="9">
        <v>45817</v>
      </c>
      <c r="G5012" s="9" t="str">
        <f>TEXT(Ecommerce_Sales_Data[[#This Row],[Order_Date]],"dddd")</f>
        <v>Monday</v>
      </c>
      <c r="H5012" t="s">
        <v>14757</v>
      </c>
      <c r="I5012" t="s">
        <v>14759</v>
      </c>
      <c r="J5012">
        <v>6</v>
      </c>
      <c r="K5012">
        <v>2</v>
      </c>
      <c r="L5012" s="12">
        <v>795.06</v>
      </c>
      <c r="M5012" s="11">
        <v>0</v>
      </c>
      <c r="N5012" s="12">
        <v>1590.12</v>
      </c>
      <c r="O5012" s="12">
        <v>1229.02</v>
      </c>
      <c r="P5012" s="12">
        <v>361.1</v>
      </c>
      <c r="Q5012" s="11">
        <v>0.22708977938771899</v>
      </c>
    </row>
    <row r="5013" spans="1:17" x14ac:dyDescent="0.45">
      <c r="A5013" t="s">
        <v>8864</v>
      </c>
      <c r="B5013" t="s">
        <v>3500</v>
      </c>
      <c r="C5013" t="s">
        <v>12</v>
      </c>
      <c r="D5013" t="s">
        <v>32</v>
      </c>
      <c r="E5013" t="s">
        <v>14</v>
      </c>
      <c r="F5013" s="9">
        <v>45572</v>
      </c>
      <c r="G5013" s="9" t="str">
        <f>TEXT(Ecommerce_Sales_Data[[#This Row],[Order_Date]],"dddd")</f>
        <v>Monday</v>
      </c>
      <c r="H5013" t="s">
        <v>14757</v>
      </c>
      <c r="I5013" t="s">
        <v>14760</v>
      </c>
      <c r="J5013">
        <v>10</v>
      </c>
      <c r="K5013">
        <v>5</v>
      </c>
      <c r="L5013" s="12">
        <v>4786.8900000000003</v>
      </c>
      <c r="M5013" s="11">
        <v>0.2</v>
      </c>
      <c r="N5013" s="12">
        <v>19147.560000000001</v>
      </c>
      <c r="O5013" s="12">
        <v>15207.38</v>
      </c>
      <c r="P5013" s="12">
        <v>3940.18</v>
      </c>
      <c r="Q5013" s="11">
        <v>0.20577974425984299</v>
      </c>
    </row>
    <row r="5014" spans="1:17" x14ac:dyDescent="0.45">
      <c r="A5014" t="s">
        <v>8865</v>
      </c>
      <c r="B5014" t="s">
        <v>3422</v>
      </c>
      <c r="C5014" t="s">
        <v>20</v>
      </c>
      <c r="D5014" t="s">
        <v>21</v>
      </c>
      <c r="E5014" t="s">
        <v>22</v>
      </c>
      <c r="F5014" s="9">
        <v>45828</v>
      </c>
      <c r="G5014" s="9" t="str">
        <f>TEXT(Ecommerce_Sales_Data[[#This Row],[Order_Date]],"dddd")</f>
        <v>Friday</v>
      </c>
      <c r="H5014" t="s">
        <v>14757</v>
      </c>
      <c r="I5014" t="s">
        <v>14759</v>
      </c>
      <c r="J5014">
        <v>6</v>
      </c>
      <c r="K5014">
        <v>5</v>
      </c>
      <c r="L5014" s="12">
        <v>3156.24</v>
      </c>
      <c r="M5014" s="11">
        <v>0.15</v>
      </c>
      <c r="N5014" s="12">
        <v>13414.02</v>
      </c>
      <c r="O5014" s="12">
        <v>10862.58</v>
      </c>
      <c r="P5014" s="12">
        <v>2551.44</v>
      </c>
      <c r="Q5014" s="11">
        <v>0.19020696256603201</v>
      </c>
    </row>
    <row r="5015" spans="1:17" x14ac:dyDescent="0.45">
      <c r="A5015" t="s">
        <v>8866</v>
      </c>
      <c r="B5015" t="s">
        <v>6280</v>
      </c>
      <c r="C5015" t="s">
        <v>7</v>
      </c>
      <c r="D5015" t="s">
        <v>46</v>
      </c>
      <c r="E5015" t="s">
        <v>9</v>
      </c>
      <c r="F5015" s="9">
        <v>45976</v>
      </c>
      <c r="G5015" s="9" t="str">
        <f>TEXT(Ecommerce_Sales_Data[[#This Row],[Order_Date]],"dddd")</f>
        <v>Saturday</v>
      </c>
      <c r="H5015" t="s">
        <v>14761</v>
      </c>
      <c r="I5015" t="s">
        <v>14764</v>
      </c>
      <c r="J5015">
        <v>11</v>
      </c>
      <c r="K5015">
        <v>3</v>
      </c>
      <c r="L5015" s="12">
        <v>4809.51</v>
      </c>
      <c r="M5015" s="11">
        <v>0</v>
      </c>
      <c r="N5015" s="12">
        <v>14428.53</v>
      </c>
      <c r="O5015" s="12">
        <v>9348.23</v>
      </c>
      <c r="P5015" s="12">
        <v>5080.3</v>
      </c>
      <c r="Q5015" s="11">
        <v>0.35210101098310098</v>
      </c>
    </row>
    <row r="5016" spans="1:17" x14ac:dyDescent="0.45">
      <c r="A5016" t="s">
        <v>8867</v>
      </c>
      <c r="B5016" t="s">
        <v>2701</v>
      </c>
      <c r="C5016" t="s">
        <v>20</v>
      </c>
      <c r="D5016" t="s">
        <v>25</v>
      </c>
      <c r="E5016" t="s">
        <v>4</v>
      </c>
      <c r="F5016" s="9">
        <v>45905</v>
      </c>
      <c r="G5016" s="9" t="str">
        <f>TEXT(Ecommerce_Sales_Data[[#This Row],[Order_Date]],"dddd")</f>
        <v>Friday</v>
      </c>
      <c r="H5016" t="s">
        <v>14757</v>
      </c>
      <c r="I5016" t="s">
        <v>14766</v>
      </c>
      <c r="J5016">
        <v>9</v>
      </c>
      <c r="K5016">
        <v>2</v>
      </c>
      <c r="L5016" s="12">
        <v>2067.0500000000002</v>
      </c>
      <c r="M5016" s="11">
        <v>0.2</v>
      </c>
      <c r="N5016" s="12">
        <v>3307.28</v>
      </c>
      <c r="O5016" s="12">
        <v>2421.2600000000002</v>
      </c>
      <c r="P5016" s="12">
        <v>886.02</v>
      </c>
      <c r="Q5016" s="11">
        <v>0.26789990566265898</v>
      </c>
    </row>
    <row r="5017" spans="1:17" x14ac:dyDescent="0.45">
      <c r="A5017" t="s">
        <v>8868</v>
      </c>
      <c r="B5017" t="s">
        <v>8869</v>
      </c>
      <c r="C5017" t="s">
        <v>7</v>
      </c>
      <c r="D5017" t="s">
        <v>106</v>
      </c>
      <c r="E5017" t="s">
        <v>14</v>
      </c>
      <c r="F5017" s="9">
        <v>45995</v>
      </c>
      <c r="G5017" s="9" t="str">
        <f>TEXT(Ecommerce_Sales_Data[[#This Row],[Order_Date]],"dddd")</f>
        <v>Thursday</v>
      </c>
      <c r="H5017" t="s">
        <v>14757</v>
      </c>
      <c r="I5017" t="s">
        <v>14770</v>
      </c>
      <c r="J5017">
        <v>12</v>
      </c>
      <c r="K5017">
        <v>1</v>
      </c>
      <c r="L5017" s="12">
        <v>2746.53</v>
      </c>
      <c r="M5017" s="11">
        <v>0.05</v>
      </c>
      <c r="N5017" s="12">
        <v>2609.1999999999998</v>
      </c>
      <c r="O5017" s="12">
        <v>1964.21</v>
      </c>
      <c r="P5017" s="12">
        <v>644.99</v>
      </c>
      <c r="Q5017" s="11">
        <v>0.24719837498083699</v>
      </c>
    </row>
    <row r="5018" spans="1:17" x14ac:dyDescent="0.45">
      <c r="A5018" t="s">
        <v>8870</v>
      </c>
      <c r="B5018" t="s">
        <v>4442</v>
      </c>
      <c r="C5018" t="s">
        <v>2</v>
      </c>
      <c r="D5018" t="s">
        <v>65</v>
      </c>
      <c r="E5018" t="s">
        <v>14</v>
      </c>
      <c r="F5018" s="9">
        <v>45728</v>
      </c>
      <c r="G5018" s="9" t="str">
        <f>TEXT(Ecommerce_Sales_Data[[#This Row],[Order_Date]],"dddd")</f>
        <v>Wednesday</v>
      </c>
      <c r="H5018" t="s">
        <v>14757</v>
      </c>
      <c r="I5018" t="s">
        <v>14769</v>
      </c>
      <c r="J5018">
        <v>3</v>
      </c>
      <c r="K5018">
        <v>3</v>
      </c>
      <c r="L5018" s="12">
        <v>3906.63</v>
      </c>
      <c r="M5018" s="11">
        <v>0</v>
      </c>
      <c r="N5018" s="12">
        <v>11719.89</v>
      </c>
      <c r="O5018" s="12">
        <v>9553.82</v>
      </c>
      <c r="P5018" s="12">
        <v>2166.0700000000002</v>
      </c>
      <c r="Q5018" s="11">
        <v>0.18481999404431301</v>
      </c>
    </row>
    <row r="5019" spans="1:17" x14ac:dyDescent="0.45">
      <c r="A5019" t="s">
        <v>8871</v>
      </c>
      <c r="B5019" t="s">
        <v>8872</v>
      </c>
      <c r="C5019" t="s">
        <v>28</v>
      </c>
      <c r="D5019" t="s">
        <v>85</v>
      </c>
      <c r="E5019" t="s">
        <v>4</v>
      </c>
      <c r="F5019" s="9">
        <v>45429</v>
      </c>
      <c r="G5019" s="9" t="str">
        <f>TEXT(Ecommerce_Sales_Data[[#This Row],[Order_Date]],"dddd")</f>
        <v>Friday</v>
      </c>
      <c r="H5019" t="s">
        <v>14757</v>
      </c>
      <c r="I5019" t="s">
        <v>14763</v>
      </c>
      <c r="J5019">
        <v>5</v>
      </c>
      <c r="K5019">
        <v>2</v>
      </c>
      <c r="L5019" s="12">
        <v>1589.97</v>
      </c>
      <c r="M5019" s="11">
        <v>0.2</v>
      </c>
      <c r="N5019" s="12">
        <v>2543.9499999999998</v>
      </c>
      <c r="O5019" s="12">
        <v>1946.59</v>
      </c>
      <c r="P5019" s="12">
        <v>597.36</v>
      </c>
      <c r="Q5019" s="11">
        <v>0.234815935847796</v>
      </c>
    </row>
    <row r="5020" spans="1:17" x14ac:dyDescent="0.45">
      <c r="A5020" t="s">
        <v>8873</v>
      </c>
      <c r="B5020" t="s">
        <v>8874</v>
      </c>
      <c r="C5020" t="s">
        <v>28</v>
      </c>
      <c r="D5020" t="s">
        <v>35</v>
      </c>
      <c r="E5020" t="s">
        <v>4</v>
      </c>
      <c r="F5020" s="9">
        <v>45981</v>
      </c>
      <c r="G5020" s="9" t="str">
        <f>TEXT(Ecommerce_Sales_Data[[#This Row],[Order_Date]],"dddd")</f>
        <v>Thursday</v>
      </c>
      <c r="H5020" t="s">
        <v>14757</v>
      </c>
      <c r="I5020" t="s">
        <v>14764</v>
      </c>
      <c r="J5020">
        <v>11</v>
      </c>
      <c r="K5020">
        <v>1</v>
      </c>
      <c r="L5020" s="12">
        <v>3837.51</v>
      </c>
      <c r="M5020" s="11">
        <v>0.1</v>
      </c>
      <c r="N5020" s="12">
        <v>3453.76</v>
      </c>
      <c r="O5020" s="12">
        <v>2176.3200000000002</v>
      </c>
      <c r="P5020" s="12">
        <v>1277.44</v>
      </c>
      <c r="Q5020" s="11">
        <v>0.36986935977022101</v>
      </c>
    </row>
    <row r="5021" spans="1:17" x14ac:dyDescent="0.45">
      <c r="A5021" t="s">
        <v>8875</v>
      </c>
      <c r="B5021" t="s">
        <v>8876</v>
      </c>
      <c r="C5021" t="s">
        <v>28</v>
      </c>
      <c r="D5021" t="s">
        <v>29</v>
      </c>
      <c r="E5021" t="s">
        <v>14</v>
      </c>
      <c r="F5021" s="9">
        <v>45570</v>
      </c>
      <c r="G5021" s="9" t="str">
        <f>TEXT(Ecommerce_Sales_Data[[#This Row],[Order_Date]],"dddd")</f>
        <v>Saturday</v>
      </c>
      <c r="H5021" t="s">
        <v>14761</v>
      </c>
      <c r="I5021" t="s">
        <v>14760</v>
      </c>
      <c r="J5021">
        <v>10</v>
      </c>
      <c r="K5021">
        <v>3</v>
      </c>
      <c r="L5021" s="12">
        <v>3450.3</v>
      </c>
      <c r="M5021" s="11">
        <v>0.2</v>
      </c>
      <c r="N5021" s="12">
        <v>8280.7199999999993</v>
      </c>
      <c r="O5021" s="12">
        <v>6620.05</v>
      </c>
      <c r="P5021" s="12">
        <v>1660.67</v>
      </c>
      <c r="Q5021" s="11">
        <v>0.20054657082958999</v>
      </c>
    </row>
    <row r="5022" spans="1:17" x14ac:dyDescent="0.45">
      <c r="A5022" t="s">
        <v>8877</v>
      </c>
      <c r="B5022" t="s">
        <v>7908</v>
      </c>
      <c r="C5022" t="s">
        <v>20</v>
      </c>
      <c r="D5022" t="s">
        <v>21</v>
      </c>
      <c r="E5022" t="s">
        <v>14</v>
      </c>
      <c r="F5022" s="9">
        <v>45742</v>
      </c>
      <c r="G5022" s="9" t="str">
        <f>TEXT(Ecommerce_Sales_Data[[#This Row],[Order_Date]],"dddd")</f>
        <v>Wednesday</v>
      </c>
      <c r="H5022" t="s">
        <v>14757</v>
      </c>
      <c r="I5022" t="s">
        <v>14769</v>
      </c>
      <c r="J5022">
        <v>3</v>
      </c>
      <c r="K5022">
        <v>1</v>
      </c>
      <c r="L5022" s="12">
        <v>3636.13</v>
      </c>
      <c r="M5022" s="11">
        <v>0.15</v>
      </c>
      <c r="N5022" s="12">
        <v>3090.71</v>
      </c>
      <c r="O5022" s="12">
        <v>2331.98</v>
      </c>
      <c r="P5022" s="12">
        <v>758.73</v>
      </c>
      <c r="Q5022" s="11">
        <v>0.24548728285733701</v>
      </c>
    </row>
    <row r="5023" spans="1:17" x14ac:dyDescent="0.45">
      <c r="A5023" t="s">
        <v>8878</v>
      </c>
      <c r="B5023" t="s">
        <v>5332</v>
      </c>
      <c r="C5023" t="s">
        <v>12</v>
      </c>
      <c r="D5023" t="s">
        <v>13</v>
      </c>
      <c r="E5023" t="s">
        <v>14</v>
      </c>
      <c r="F5023" s="9">
        <v>45315</v>
      </c>
      <c r="G5023" s="9" t="str">
        <f>TEXT(Ecommerce_Sales_Data[[#This Row],[Order_Date]],"dddd")</f>
        <v>Wednesday</v>
      </c>
      <c r="H5023" t="s">
        <v>14757</v>
      </c>
      <c r="I5023" t="s">
        <v>14767</v>
      </c>
      <c r="J5023">
        <v>1</v>
      </c>
      <c r="K5023">
        <v>5</v>
      </c>
      <c r="L5023" s="12">
        <v>3859.3</v>
      </c>
      <c r="M5023" s="11">
        <v>0.1</v>
      </c>
      <c r="N5023" s="12">
        <v>17366.849999999999</v>
      </c>
      <c r="O5023" s="12">
        <v>14721.34</v>
      </c>
      <c r="P5023" s="12">
        <v>2645.51</v>
      </c>
      <c r="Q5023" s="11">
        <v>0.15233102145754701</v>
      </c>
    </row>
    <row r="5024" spans="1:17" x14ac:dyDescent="0.45">
      <c r="A5024" t="s">
        <v>8879</v>
      </c>
      <c r="B5024" t="s">
        <v>8880</v>
      </c>
      <c r="C5024" t="s">
        <v>12</v>
      </c>
      <c r="D5024" t="s">
        <v>38</v>
      </c>
      <c r="E5024" t="s">
        <v>22</v>
      </c>
      <c r="F5024" s="9">
        <v>45803</v>
      </c>
      <c r="G5024" s="9" t="str">
        <f>TEXT(Ecommerce_Sales_Data[[#This Row],[Order_Date]],"dddd")</f>
        <v>Monday</v>
      </c>
      <c r="H5024" t="s">
        <v>14757</v>
      </c>
      <c r="I5024" t="s">
        <v>14763</v>
      </c>
      <c r="J5024">
        <v>5</v>
      </c>
      <c r="K5024">
        <v>3</v>
      </c>
      <c r="L5024" s="12">
        <v>3561.73</v>
      </c>
      <c r="M5024" s="11">
        <v>0.1</v>
      </c>
      <c r="N5024" s="12">
        <v>9616.67</v>
      </c>
      <c r="O5024" s="12">
        <v>7416.19</v>
      </c>
      <c r="P5024" s="12">
        <v>2200.48</v>
      </c>
      <c r="Q5024" s="11">
        <v>0.22881933143177399</v>
      </c>
    </row>
    <row r="5025" spans="1:17" x14ac:dyDescent="0.45">
      <c r="A5025" t="s">
        <v>8881</v>
      </c>
      <c r="B5025" t="s">
        <v>1900</v>
      </c>
      <c r="C5025" t="s">
        <v>12</v>
      </c>
      <c r="D5025" t="s">
        <v>13</v>
      </c>
      <c r="E5025" t="s">
        <v>4</v>
      </c>
      <c r="F5025" s="9">
        <v>45303</v>
      </c>
      <c r="G5025" s="9" t="str">
        <f>TEXT(Ecommerce_Sales_Data[[#This Row],[Order_Date]],"dddd")</f>
        <v>Friday</v>
      </c>
      <c r="H5025" t="s">
        <v>14757</v>
      </c>
      <c r="I5025" t="s">
        <v>14767</v>
      </c>
      <c r="J5025">
        <v>1</v>
      </c>
      <c r="K5025">
        <v>1</v>
      </c>
      <c r="L5025" s="12">
        <v>1767.36</v>
      </c>
      <c r="M5025" s="11">
        <v>0</v>
      </c>
      <c r="N5025" s="12">
        <v>1767.36</v>
      </c>
      <c r="O5025" s="12">
        <v>1061.3</v>
      </c>
      <c r="P5025" s="12">
        <v>706.06</v>
      </c>
      <c r="Q5025" s="11">
        <v>0.39949981893898201</v>
      </c>
    </row>
    <row r="5026" spans="1:17" x14ac:dyDescent="0.45">
      <c r="A5026" t="s">
        <v>8882</v>
      </c>
      <c r="B5026" t="s">
        <v>8883</v>
      </c>
      <c r="C5026" t="s">
        <v>20</v>
      </c>
      <c r="D5026" t="s">
        <v>60</v>
      </c>
      <c r="E5026" t="s">
        <v>9</v>
      </c>
      <c r="F5026" s="9">
        <v>45818</v>
      </c>
      <c r="G5026" s="9" t="str">
        <f>TEXT(Ecommerce_Sales_Data[[#This Row],[Order_Date]],"dddd")</f>
        <v>Tuesday</v>
      </c>
      <c r="H5026" t="s">
        <v>14757</v>
      </c>
      <c r="I5026" t="s">
        <v>14759</v>
      </c>
      <c r="J5026">
        <v>6</v>
      </c>
      <c r="K5026">
        <v>3</v>
      </c>
      <c r="L5026" s="12">
        <v>3742.25</v>
      </c>
      <c r="M5026" s="11">
        <v>0</v>
      </c>
      <c r="N5026" s="12">
        <v>11226.75</v>
      </c>
      <c r="O5026" s="12">
        <v>7745.79</v>
      </c>
      <c r="P5026" s="12">
        <v>3480.96</v>
      </c>
      <c r="Q5026" s="11">
        <v>0.31005945620949998</v>
      </c>
    </row>
    <row r="5027" spans="1:17" x14ac:dyDescent="0.45">
      <c r="A5027" t="s">
        <v>8884</v>
      </c>
      <c r="B5027" t="s">
        <v>8885</v>
      </c>
      <c r="C5027" t="s">
        <v>28</v>
      </c>
      <c r="D5027" t="s">
        <v>85</v>
      </c>
      <c r="E5027" t="s">
        <v>22</v>
      </c>
      <c r="F5027" s="9">
        <v>45656</v>
      </c>
      <c r="G5027" s="9" t="str">
        <f>TEXT(Ecommerce_Sales_Data[[#This Row],[Order_Date]],"dddd")</f>
        <v>Monday</v>
      </c>
      <c r="H5027" t="s">
        <v>14757</v>
      </c>
      <c r="I5027" t="s">
        <v>14770</v>
      </c>
      <c r="J5027">
        <v>12</v>
      </c>
      <c r="K5027">
        <v>4</v>
      </c>
      <c r="L5027" s="12">
        <v>3539.53</v>
      </c>
      <c r="M5027" s="11">
        <v>0.05</v>
      </c>
      <c r="N5027" s="12">
        <v>13450.21</v>
      </c>
      <c r="O5027" s="12">
        <v>8221.81</v>
      </c>
      <c r="P5027" s="12">
        <v>5228.3999999999996</v>
      </c>
      <c r="Q5027" s="11">
        <v>0.38872255526121902</v>
      </c>
    </row>
    <row r="5028" spans="1:17" x14ac:dyDescent="0.45">
      <c r="A5028" t="s">
        <v>8886</v>
      </c>
      <c r="B5028" t="s">
        <v>8887</v>
      </c>
      <c r="C5028" t="s">
        <v>12</v>
      </c>
      <c r="D5028" t="s">
        <v>38</v>
      </c>
      <c r="E5028" t="s">
        <v>14</v>
      </c>
      <c r="F5028" s="9">
        <v>45674</v>
      </c>
      <c r="G5028" s="9" t="str">
        <f>TEXT(Ecommerce_Sales_Data[[#This Row],[Order_Date]],"dddd")</f>
        <v>Friday</v>
      </c>
      <c r="H5028" t="s">
        <v>14757</v>
      </c>
      <c r="I5028" t="s">
        <v>14767</v>
      </c>
      <c r="J5028">
        <v>1</v>
      </c>
      <c r="K5028">
        <v>4</v>
      </c>
      <c r="L5028" s="12">
        <v>4101.7299999999996</v>
      </c>
      <c r="M5028" s="11">
        <v>0.15</v>
      </c>
      <c r="N5028" s="12">
        <v>13945.88</v>
      </c>
      <c r="O5028" s="12">
        <v>11739.14</v>
      </c>
      <c r="P5028" s="12">
        <v>2206.7399999999998</v>
      </c>
      <c r="Q5028" s="11">
        <v>0.15823598080580101</v>
      </c>
    </row>
    <row r="5029" spans="1:17" x14ac:dyDescent="0.45">
      <c r="A5029" t="s">
        <v>8888</v>
      </c>
      <c r="B5029" t="s">
        <v>8889</v>
      </c>
      <c r="C5029" t="s">
        <v>7</v>
      </c>
      <c r="D5029" t="s">
        <v>46</v>
      </c>
      <c r="E5029" t="s">
        <v>14</v>
      </c>
      <c r="F5029" s="9">
        <v>45816</v>
      </c>
      <c r="G5029" s="9" t="str">
        <f>TEXT(Ecommerce_Sales_Data[[#This Row],[Order_Date]],"dddd")</f>
        <v>Sunday</v>
      </c>
      <c r="H5029" t="s">
        <v>14761</v>
      </c>
      <c r="I5029" t="s">
        <v>14759</v>
      </c>
      <c r="J5029">
        <v>6</v>
      </c>
      <c r="K5029">
        <v>3</v>
      </c>
      <c r="L5029" s="12">
        <v>4141.7</v>
      </c>
      <c r="M5029" s="11">
        <v>0.2</v>
      </c>
      <c r="N5029" s="12">
        <v>9940.08</v>
      </c>
      <c r="O5029" s="12">
        <v>7702.8</v>
      </c>
      <c r="P5029" s="12">
        <v>2237.2800000000002</v>
      </c>
      <c r="Q5029" s="11">
        <v>0.22507665934278201</v>
      </c>
    </row>
    <row r="5030" spans="1:17" x14ac:dyDescent="0.45">
      <c r="A5030" t="s">
        <v>8890</v>
      </c>
      <c r="B5030" t="s">
        <v>4135</v>
      </c>
      <c r="C5030" t="s">
        <v>12</v>
      </c>
      <c r="D5030" t="s">
        <v>32</v>
      </c>
      <c r="E5030" t="s">
        <v>22</v>
      </c>
      <c r="F5030" s="9">
        <v>45521</v>
      </c>
      <c r="G5030" s="9" t="str">
        <f>TEXT(Ecommerce_Sales_Data[[#This Row],[Order_Date]],"dddd")</f>
        <v>Saturday</v>
      </c>
      <c r="H5030" t="s">
        <v>14761</v>
      </c>
      <c r="I5030" t="s">
        <v>14762</v>
      </c>
      <c r="J5030">
        <v>8</v>
      </c>
      <c r="K5030">
        <v>5</v>
      </c>
      <c r="L5030" s="12">
        <v>4074.43</v>
      </c>
      <c r="M5030" s="11">
        <v>0.2</v>
      </c>
      <c r="N5030" s="12">
        <v>16297.72</v>
      </c>
      <c r="O5030" s="12">
        <v>10094.31</v>
      </c>
      <c r="P5030" s="12">
        <v>6203.41</v>
      </c>
      <c r="Q5030" s="11">
        <v>0.38063054218626902</v>
      </c>
    </row>
    <row r="5031" spans="1:17" x14ac:dyDescent="0.45">
      <c r="A5031" t="s">
        <v>8891</v>
      </c>
      <c r="B5031" t="s">
        <v>8892</v>
      </c>
      <c r="C5031" t="s">
        <v>28</v>
      </c>
      <c r="D5031" t="s">
        <v>137</v>
      </c>
      <c r="E5031" t="s">
        <v>22</v>
      </c>
      <c r="F5031" s="9">
        <v>45859</v>
      </c>
      <c r="G5031" s="9" t="str">
        <f>TEXT(Ecommerce_Sales_Data[[#This Row],[Order_Date]],"dddd")</f>
        <v>Monday</v>
      </c>
      <c r="H5031" t="s">
        <v>14757</v>
      </c>
      <c r="I5031" t="s">
        <v>14768</v>
      </c>
      <c r="J5031">
        <v>7</v>
      </c>
      <c r="K5031">
        <v>4</v>
      </c>
      <c r="L5031" s="12">
        <v>2723.95</v>
      </c>
      <c r="M5031" s="11">
        <v>0.05</v>
      </c>
      <c r="N5031" s="12">
        <v>10351.01</v>
      </c>
      <c r="O5031" s="12">
        <v>6253.14</v>
      </c>
      <c r="P5031" s="12">
        <v>4097.87</v>
      </c>
      <c r="Q5031" s="11">
        <v>0.39589083577351403</v>
      </c>
    </row>
    <row r="5032" spans="1:17" x14ac:dyDescent="0.45">
      <c r="A5032" t="s">
        <v>8893</v>
      </c>
      <c r="B5032" t="s">
        <v>3189</v>
      </c>
      <c r="C5032" t="s">
        <v>7</v>
      </c>
      <c r="D5032" t="s">
        <v>71</v>
      </c>
      <c r="E5032" t="s">
        <v>22</v>
      </c>
      <c r="F5032" s="9">
        <v>46001</v>
      </c>
      <c r="G5032" s="9" t="str">
        <f>TEXT(Ecommerce_Sales_Data[[#This Row],[Order_Date]],"dddd")</f>
        <v>Wednesday</v>
      </c>
      <c r="H5032" t="s">
        <v>14757</v>
      </c>
      <c r="I5032" t="s">
        <v>14770</v>
      </c>
      <c r="J5032">
        <v>12</v>
      </c>
      <c r="K5032">
        <v>5</v>
      </c>
      <c r="L5032" s="12">
        <v>4616.6000000000004</v>
      </c>
      <c r="M5032" s="11">
        <v>0.2</v>
      </c>
      <c r="N5032" s="12">
        <v>18466.400000000001</v>
      </c>
      <c r="O5032" s="12">
        <v>15355.09</v>
      </c>
      <c r="P5032" s="12">
        <v>3111.31</v>
      </c>
      <c r="Q5032" s="11">
        <v>0.16848492397002099</v>
      </c>
    </row>
    <row r="5033" spans="1:17" x14ac:dyDescent="0.45">
      <c r="A5033" t="s">
        <v>8894</v>
      </c>
      <c r="B5033" t="s">
        <v>8895</v>
      </c>
      <c r="C5033" t="s">
        <v>12</v>
      </c>
      <c r="D5033" t="s">
        <v>13</v>
      </c>
      <c r="E5033" t="s">
        <v>14</v>
      </c>
      <c r="F5033" s="9">
        <v>45712</v>
      </c>
      <c r="G5033" s="9" t="str">
        <f>TEXT(Ecommerce_Sales_Data[[#This Row],[Order_Date]],"dddd")</f>
        <v>Monday</v>
      </c>
      <c r="H5033" t="s">
        <v>14757</v>
      </c>
      <c r="I5033" t="s">
        <v>14758</v>
      </c>
      <c r="J5033">
        <v>2</v>
      </c>
      <c r="K5033">
        <v>1</v>
      </c>
      <c r="L5033" s="12">
        <v>1058.67</v>
      </c>
      <c r="M5033" s="11">
        <v>0</v>
      </c>
      <c r="N5033" s="12">
        <v>1058.67</v>
      </c>
      <c r="O5033" s="12">
        <v>678.03</v>
      </c>
      <c r="P5033" s="12">
        <v>380.64</v>
      </c>
      <c r="Q5033" s="11">
        <v>0.35954546742610999</v>
      </c>
    </row>
    <row r="5034" spans="1:17" x14ac:dyDescent="0.45">
      <c r="A5034" t="s">
        <v>8896</v>
      </c>
      <c r="B5034" t="s">
        <v>8897</v>
      </c>
      <c r="C5034" t="s">
        <v>28</v>
      </c>
      <c r="D5034" t="s">
        <v>137</v>
      </c>
      <c r="E5034" t="s">
        <v>14</v>
      </c>
      <c r="F5034" s="9">
        <v>45612</v>
      </c>
      <c r="G5034" s="9" t="str">
        <f>TEXT(Ecommerce_Sales_Data[[#This Row],[Order_Date]],"dddd")</f>
        <v>Saturday</v>
      </c>
      <c r="H5034" t="s">
        <v>14761</v>
      </c>
      <c r="I5034" t="s">
        <v>14764</v>
      </c>
      <c r="J5034">
        <v>11</v>
      </c>
      <c r="K5034">
        <v>1</v>
      </c>
      <c r="L5034" s="12">
        <v>1299.51</v>
      </c>
      <c r="M5034" s="11">
        <v>0.05</v>
      </c>
      <c r="N5034" s="12">
        <v>1234.53</v>
      </c>
      <c r="O5034" s="12">
        <v>741.58</v>
      </c>
      <c r="P5034" s="12">
        <v>492.95</v>
      </c>
      <c r="Q5034" s="11">
        <v>0.39930175856398797</v>
      </c>
    </row>
    <row r="5035" spans="1:17" x14ac:dyDescent="0.45">
      <c r="A5035" t="s">
        <v>8898</v>
      </c>
      <c r="B5035" t="s">
        <v>329</v>
      </c>
      <c r="C5035" t="s">
        <v>12</v>
      </c>
      <c r="D5035" t="s">
        <v>32</v>
      </c>
      <c r="E5035" t="s">
        <v>9</v>
      </c>
      <c r="F5035" s="9">
        <v>45783</v>
      </c>
      <c r="G5035" s="9" t="str">
        <f>TEXT(Ecommerce_Sales_Data[[#This Row],[Order_Date]],"dddd")</f>
        <v>Tuesday</v>
      </c>
      <c r="H5035" t="s">
        <v>14757</v>
      </c>
      <c r="I5035" t="s">
        <v>14763</v>
      </c>
      <c r="J5035">
        <v>5</v>
      </c>
      <c r="K5035">
        <v>3</v>
      </c>
      <c r="L5035" s="12">
        <v>3119.39</v>
      </c>
      <c r="M5035" s="11">
        <v>0.15</v>
      </c>
      <c r="N5035" s="12">
        <v>7954.44</v>
      </c>
      <c r="O5035" s="12">
        <v>6618.44</v>
      </c>
      <c r="P5035" s="12">
        <v>1336</v>
      </c>
      <c r="Q5035" s="11">
        <v>0.16795651233776401</v>
      </c>
    </row>
    <row r="5036" spans="1:17" x14ac:dyDescent="0.45">
      <c r="A5036" t="s">
        <v>8899</v>
      </c>
      <c r="B5036" t="s">
        <v>6761</v>
      </c>
      <c r="C5036" t="s">
        <v>20</v>
      </c>
      <c r="D5036" t="s">
        <v>25</v>
      </c>
      <c r="E5036" t="s">
        <v>4</v>
      </c>
      <c r="F5036" s="9">
        <v>45618</v>
      </c>
      <c r="G5036" s="9" t="str">
        <f>TEXT(Ecommerce_Sales_Data[[#This Row],[Order_Date]],"dddd")</f>
        <v>Friday</v>
      </c>
      <c r="H5036" t="s">
        <v>14757</v>
      </c>
      <c r="I5036" t="s">
        <v>14764</v>
      </c>
      <c r="J5036">
        <v>11</v>
      </c>
      <c r="K5036">
        <v>4</v>
      </c>
      <c r="L5036" s="12">
        <v>4456.28</v>
      </c>
      <c r="M5036" s="11">
        <v>0.05</v>
      </c>
      <c r="N5036" s="12">
        <v>16933.86</v>
      </c>
      <c r="O5036" s="12">
        <v>12082.59</v>
      </c>
      <c r="P5036" s="12">
        <v>4851.2700000000004</v>
      </c>
      <c r="Q5036" s="11">
        <v>0.28648341252378401</v>
      </c>
    </row>
    <row r="5037" spans="1:17" x14ac:dyDescent="0.45">
      <c r="A5037" t="s">
        <v>8900</v>
      </c>
      <c r="B5037" t="s">
        <v>8901</v>
      </c>
      <c r="C5037" t="s">
        <v>7</v>
      </c>
      <c r="D5037" t="s">
        <v>106</v>
      </c>
      <c r="E5037" t="s">
        <v>4</v>
      </c>
      <c r="F5037" s="9">
        <v>45699</v>
      </c>
      <c r="G5037" s="9" t="str">
        <f>TEXT(Ecommerce_Sales_Data[[#This Row],[Order_Date]],"dddd")</f>
        <v>Tuesday</v>
      </c>
      <c r="H5037" t="s">
        <v>14757</v>
      </c>
      <c r="I5037" t="s">
        <v>14758</v>
      </c>
      <c r="J5037">
        <v>2</v>
      </c>
      <c r="K5037">
        <v>5</v>
      </c>
      <c r="L5037" s="12">
        <v>2000.88</v>
      </c>
      <c r="M5037" s="11">
        <v>0.15</v>
      </c>
      <c r="N5037" s="12">
        <v>8503.74</v>
      </c>
      <c r="O5037" s="12">
        <v>6172.45</v>
      </c>
      <c r="P5037" s="12">
        <v>2331.29</v>
      </c>
      <c r="Q5037" s="11">
        <v>0.27414878629873402</v>
      </c>
    </row>
    <row r="5038" spans="1:17" x14ac:dyDescent="0.45">
      <c r="A5038" t="s">
        <v>8902</v>
      </c>
      <c r="B5038" t="s">
        <v>8903</v>
      </c>
      <c r="C5038" t="s">
        <v>12</v>
      </c>
      <c r="D5038" t="s">
        <v>38</v>
      </c>
      <c r="E5038" t="s">
        <v>22</v>
      </c>
      <c r="F5038" s="9">
        <v>45408</v>
      </c>
      <c r="G5038" s="9" t="str">
        <f>TEXT(Ecommerce_Sales_Data[[#This Row],[Order_Date]],"dddd")</f>
        <v>Friday</v>
      </c>
      <c r="H5038" t="s">
        <v>14757</v>
      </c>
      <c r="I5038" t="s">
        <v>14765</v>
      </c>
      <c r="J5038">
        <v>4</v>
      </c>
      <c r="K5038">
        <v>4</v>
      </c>
      <c r="L5038" s="12">
        <v>1615.9</v>
      </c>
      <c r="M5038" s="11">
        <v>0.15</v>
      </c>
      <c r="N5038" s="12">
        <v>5494.06</v>
      </c>
      <c r="O5038" s="12">
        <v>4068.14</v>
      </c>
      <c r="P5038" s="12">
        <v>1425.92</v>
      </c>
      <c r="Q5038" s="11">
        <v>0.259538483380232</v>
      </c>
    </row>
    <row r="5039" spans="1:17" x14ac:dyDescent="0.45">
      <c r="A5039" t="s">
        <v>8904</v>
      </c>
      <c r="B5039" t="s">
        <v>5014</v>
      </c>
      <c r="C5039" t="s">
        <v>12</v>
      </c>
      <c r="D5039" t="s">
        <v>41</v>
      </c>
      <c r="E5039" t="s">
        <v>9</v>
      </c>
      <c r="F5039" s="9">
        <v>45912</v>
      </c>
      <c r="G5039" s="9" t="str">
        <f>TEXT(Ecommerce_Sales_Data[[#This Row],[Order_Date]],"dddd")</f>
        <v>Friday</v>
      </c>
      <c r="H5039" t="s">
        <v>14757</v>
      </c>
      <c r="I5039" t="s">
        <v>14766</v>
      </c>
      <c r="J5039">
        <v>9</v>
      </c>
      <c r="K5039">
        <v>3</v>
      </c>
      <c r="L5039" s="12">
        <v>2300.58</v>
      </c>
      <c r="M5039" s="11">
        <v>0.2</v>
      </c>
      <c r="N5039" s="12">
        <v>5521.39</v>
      </c>
      <c r="O5039" s="12">
        <v>4253.8100000000004</v>
      </c>
      <c r="P5039" s="12">
        <v>1267.58</v>
      </c>
      <c r="Q5039" s="11">
        <v>0.229576248010012</v>
      </c>
    </row>
    <row r="5040" spans="1:17" x14ac:dyDescent="0.45">
      <c r="A5040" t="s">
        <v>8905</v>
      </c>
      <c r="B5040" t="s">
        <v>8906</v>
      </c>
      <c r="C5040" t="s">
        <v>20</v>
      </c>
      <c r="D5040" t="s">
        <v>25</v>
      </c>
      <c r="E5040" t="s">
        <v>22</v>
      </c>
      <c r="F5040" s="9">
        <v>45689</v>
      </c>
      <c r="G5040" s="9" t="str">
        <f>TEXT(Ecommerce_Sales_Data[[#This Row],[Order_Date]],"dddd")</f>
        <v>Saturday</v>
      </c>
      <c r="H5040" t="s">
        <v>14761</v>
      </c>
      <c r="I5040" t="s">
        <v>14758</v>
      </c>
      <c r="J5040">
        <v>2</v>
      </c>
      <c r="K5040">
        <v>4</v>
      </c>
      <c r="L5040" s="12">
        <v>2812.08</v>
      </c>
      <c r="M5040" s="11">
        <v>0.1</v>
      </c>
      <c r="N5040" s="12">
        <v>10123.49</v>
      </c>
      <c r="O5040" s="12">
        <v>6820.51</v>
      </c>
      <c r="P5040" s="12">
        <v>3302.98</v>
      </c>
      <c r="Q5040" s="11">
        <v>0.32626890528859098</v>
      </c>
    </row>
    <row r="5041" spans="1:17" x14ac:dyDescent="0.45">
      <c r="A5041" t="s">
        <v>8907</v>
      </c>
      <c r="B5041" t="s">
        <v>8908</v>
      </c>
      <c r="C5041" t="s">
        <v>2</v>
      </c>
      <c r="D5041" t="s">
        <v>17</v>
      </c>
      <c r="E5041" t="s">
        <v>4</v>
      </c>
      <c r="F5041" s="9">
        <v>45512</v>
      </c>
      <c r="G5041" s="9" t="str">
        <f>TEXT(Ecommerce_Sales_Data[[#This Row],[Order_Date]],"dddd")</f>
        <v>Thursday</v>
      </c>
      <c r="H5041" t="s">
        <v>14757</v>
      </c>
      <c r="I5041" t="s">
        <v>14762</v>
      </c>
      <c r="J5041">
        <v>8</v>
      </c>
      <c r="K5041">
        <v>1</v>
      </c>
      <c r="L5041" s="12">
        <v>1165.3399999999999</v>
      </c>
      <c r="M5041" s="11">
        <v>0.2</v>
      </c>
      <c r="N5041" s="12">
        <v>932.27</v>
      </c>
      <c r="O5041" s="12">
        <v>611.49</v>
      </c>
      <c r="P5041" s="12">
        <v>320.77999999999997</v>
      </c>
      <c r="Q5041" s="11">
        <v>0.34408486811760502</v>
      </c>
    </row>
    <row r="5042" spans="1:17" x14ac:dyDescent="0.45">
      <c r="A5042" t="s">
        <v>8909</v>
      </c>
      <c r="B5042" t="s">
        <v>8910</v>
      </c>
      <c r="C5042" t="s">
        <v>7</v>
      </c>
      <c r="D5042" t="s">
        <v>106</v>
      </c>
      <c r="E5042" t="s">
        <v>22</v>
      </c>
      <c r="F5042" s="9">
        <v>45309</v>
      </c>
      <c r="G5042" s="9" t="str">
        <f>TEXT(Ecommerce_Sales_Data[[#This Row],[Order_Date]],"dddd")</f>
        <v>Thursday</v>
      </c>
      <c r="H5042" t="s">
        <v>14757</v>
      </c>
      <c r="I5042" t="s">
        <v>14767</v>
      </c>
      <c r="J5042">
        <v>1</v>
      </c>
      <c r="K5042">
        <v>3</v>
      </c>
      <c r="L5042" s="12">
        <v>4543.8599999999997</v>
      </c>
      <c r="M5042" s="11">
        <v>0.2</v>
      </c>
      <c r="N5042" s="12">
        <v>10905.26</v>
      </c>
      <c r="O5042" s="12">
        <v>8153.14</v>
      </c>
      <c r="P5042" s="12">
        <v>2752.12</v>
      </c>
      <c r="Q5042" s="11">
        <v>0.25236628929525801</v>
      </c>
    </row>
    <row r="5043" spans="1:17" x14ac:dyDescent="0.45">
      <c r="A5043" t="s">
        <v>8911</v>
      </c>
      <c r="B5043" t="s">
        <v>8509</v>
      </c>
      <c r="C5043" t="s">
        <v>20</v>
      </c>
      <c r="D5043" t="s">
        <v>25</v>
      </c>
      <c r="E5043" t="s">
        <v>4</v>
      </c>
      <c r="F5043" s="9">
        <v>45769</v>
      </c>
      <c r="G5043" s="9" t="str">
        <f>TEXT(Ecommerce_Sales_Data[[#This Row],[Order_Date]],"dddd")</f>
        <v>Tuesday</v>
      </c>
      <c r="H5043" t="s">
        <v>14757</v>
      </c>
      <c r="I5043" t="s">
        <v>14765</v>
      </c>
      <c r="J5043">
        <v>4</v>
      </c>
      <c r="K5043">
        <v>2</v>
      </c>
      <c r="L5043" s="12">
        <v>1726.69</v>
      </c>
      <c r="M5043" s="11">
        <v>0.15</v>
      </c>
      <c r="N5043" s="12">
        <v>2935.37</v>
      </c>
      <c r="O5043" s="12">
        <v>2410.06</v>
      </c>
      <c r="P5043" s="12">
        <v>525.30999999999995</v>
      </c>
      <c r="Q5043" s="11">
        <v>0.178958700266065</v>
      </c>
    </row>
    <row r="5044" spans="1:17" x14ac:dyDescent="0.45">
      <c r="A5044" t="s">
        <v>8912</v>
      </c>
      <c r="B5044" t="s">
        <v>6692</v>
      </c>
      <c r="C5044" t="s">
        <v>12</v>
      </c>
      <c r="D5044" t="s">
        <v>41</v>
      </c>
      <c r="E5044" t="s">
        <v>9</v>
      </c>
      <c r="F5044" s="9">
        <v>45653</v>
      </c>
      <c r="G5044" s="9" t="str">
        <f>TEXT(Ecommerce_Sales_Data[[#This Row],[Order_Date]],"dddd")</f>
        <v>Friday</v>
      </c>
      <c r="H5044" t="s">
        <v>14757</v>
      </c>
      <c r="I5044" t="s">
        <v>14770</v>
      </c>
      <c r="J5044">
        <v>12</v>
      </c>
      <c r="K5044">
        <v>5</v>
      </c>
      <c r="L5044" s="12">
        <v>3166.86</v>
      </c>
      <c r="M5044" s="11">
        <v>0.15</v>
      </c>
      <c r="N5044" s="12">
        <v>13459.16</v>
      </c>
      <c r="O5044" s="12">
        <v>9212.94</v>
      </c>
      <c r="P5044" s="12">
        <v>4246.22</v>
      </c>
      <c r="Q5044" s="11">
        <v>0.315489228153912</v>
      </c>
    </row>
    <row r="5045" spans="1:17" x14ac:dyDescent="0.45">
      <c r="A5045" t="s">
        <v>8913</v>
      </c>
      <c r="B5045" t="s">
        <v>8914</v>
      </c>
      <c r="C5045" t="s">
        <v>7</v>
      </c>
      <c r="D5045" t="s">
        <v>8</v>
      </c>
      <c r="E5045" t="s">
        <v>14</v>
      </c>
      <c r="F5045" s="9">
        <v>45508</v>
      </c>
      <c r="G5045" s="9" t="str">
        <f>TEXT(Ecommerce_Sales_Data[[#This Row],[Order_Date]],"dddd")</f>
        <v>Sunday</v>
      </c>
      <c r="H5045" t="s">
        <v>14761</v>
      </c>
      <c r="I5045" t="s">
        <v>14762</v>
      </c>
      <c r="J5045">
        <v>8</v>
      </c>
      <c r="K5045">
        <v>1</v>
      </c>
      <c r="L5045" s="12">
        <v>4233.83</v>
      </c>
      <c r="M5045" s="11">
        <v>0</v>
      </c>
      <c r="N5045" s="12">
        <v>4233.83</v>
      </c>
      <c r="O5045" s="12">
        <v>3169.9</v>
      </c>
      <c r="P5045" s="12">
        <v>1063.93</v>
      </c>
      <c r="Q5045" s="11">
        <v>0.25129256488805601</v>
      </c>
    </row>
    <row r="5046" spans="1:17" x14ac:dyDescent="0.45">
      <c r="A5046" t="s">
        <v>8915</v>
      </c>
      <c r="B5046" t="s">
        <v>1204</v>
      </c>
      <c r="C5046" t="s">
        <v>12</v>
      </c>
      <c r="D5046" t="s">
        <v>38</v>
      </c>
      <c r="E5046" t="s">
        <v>9</v>
      </c>
      <c r="F5046" s="9">
        <v>45804</v>
      </c>
      <c r="G5046" s="9" t="str">
        <f>TEXT(Ecommerce_Sales_Data[[#This Row],[Order_Date]],"dddd")</f>
        <v>Tuesday</v>
      </c>
      <c r="H5046" t="s">
        <v>14757</v>
      </c>
      <c r="I5046" t="s">
        <v>14763</v>
      </c>
      <c r="J5046">
        <v>5</v>
      </c>
      <c r="K5046">
        <v>4</v>
      </c>
      <c r="L5046" s="12">
        <v>4592.16</v>
      </c>
      <c r="M5046" s="11">
        <v>0.05</v>
      </c>
      <c r="N5046" s="12">
        <v>17450.21</v>
      </c>
      <c r="O5046" s="12">
        <v>10825.74</v>
      </c>
      <c r="P5046" s="12">
        <v>6624.47</v>
      </c>
      <c r="Q5046" s="11">
        <v>0.37962121945810401</v>
      </c>
    </row>
    <row r="5047" spans="1:17" x14ac:dyDescent="0.45">
      <c r="A5047" t="s">
        <v>8916</v>
      </c>
      <c r="B5047" t="s">
        <v>8917</v>
      </c>
      <c r="C5047" t="s">
        <v>2</v>
      </c>
      <c r="D5047" t="s">
        <v>82</v>
      </c>
      <c r="E5047" t="s">
        <v>14</v>
      </c>
      <c r="F5047" s="9">
        <v>45641</v>
      </c>
      <c r="G5047" s="9" t="str">
        <f>TEXT(Ecommerce_Sales_Data[[#This Row],[Order_Date]],"dddd")</f>
        <v>Sunday</v>
      </c>
      <c r="H5047" t="s">
        <v>14761</v>
      </c>
      <c r="I5047" t="s">
        <v>14770</v>
      </c>
      <c r="J5047">
        <v>12</v>
      </c>
      <c r="K5047">
        <v>3</v>
      </c>
      <c r="L5047" s="12">
        <v>3919.49</v>
      </c>
      <c r="M5047" s="11">
        <v>0</v>
      </c>
      <c r="N5047" s="12">
        <v>11758.47</v>
      </c>
      <c r="O5047" s="12">
        <v>9420.14</v>
      </c>
      <c r="P5047" s="12">
        <v>2338.33</v>
      </c>
      <c r="Q5047" s="11">
        <v>0.19886345757568799</v>
      </c>
    </row>
    <row r="5048" spans="1:17" x14ac:dyDescent="0.45">
      <c r="A5048" t="s">
        <v>8918</v>
      </c>
      <c r="B5048" t="s">
        <v>8919</v>
      </c>
      <c r="C5048" t="s">
        <v>12</v>
      </c>
      <c r="D5048" t="s">
        <v>41</v>
      </c>
      <c r="E5048" t="s">
        <v>14</v>
      </c>
      <c r="F5048" s="9">
        <v>45561</v>
      </c>
      <c r="G5048" s="9" t="str">
        <f>TEXT(Ecommerce_Sales_Data[[#This Row],[Order_Date]],"dddd")</f>
        <v>Thursday</v>
      </c>
      <c r="H5048" t="s">
        <v>14757</v>
      </c>
      <c r="I5048" t="s">
        <v>14766</v>
      </c>
      <c r="J5048">
        <v>9</v>
      </c>
      <c r="K5048">
        <v>2</v>
      </c>
      <c r="L5048" s="12">
        <v>2417.29</v>
      </c>
      <c r="M5048" s="11">
        <v>0.1</v>
      </c>
      <c r="N5048" s="12">
        <v>4351.12</v>
      </c>
      <c r="O5048" s="12">
        <v>2820.05</v>
      </c>
      <c r="P5048" s="12">
        <v>1531.07</v>
      </c>
      <c r="Q5048" s="11">
        <v>0.351879516078619</v>
      </c>
    </row>
    <row r="5049" spans="1:17" x14ac:dyDescent="0.45">
      <c r="A5049" t="s">
        <v>8920</v>
      </c>
      <c r="B5049" t="s">
        <v>173</v>
      </c>
      <c r="C5049" t="s">
        <v>28</v>
      </c>
      <c r="D5049" t="s">
        <v>137</v>
      </c>
      <c r="E5049" t="s">
        <v>4</v>
      </c>
      <c r="F5049" s="9">
        <v>46000</v>
      </c>
      <c r="G5049" s="9" t="str">
        <f>TEXT(Ecommerce_Sales_Data[[#This Row],[Order_Date]],"dddd")</f>
        <v>Tuesday</v>
      </c>
      <c r="H5049" t="s">
        <v>14757</v>
      </c>
      <c r="I5049" t="s">
        <v>14770</v>
      </c>
      <c r="J5049">
        <v>12</v>
      </c>
      <c r="K5049">
        <v>3</v>
      </c>
      <c r="L5049" s="12">
        <v>4442.68</v>
      </c>
      <c r="M5049" s="11">
        <v>0.2</v>
      </c>
      <c r="N5049" s="12">
        <v>10662.43</v>
      </c>
      <c r="O5049" s="12">
        <v>8132.34</v>
      </c>
      <c r="P5049" s="12">
        <v>2530.09</v>
      </c>
      <c r="Q5049" s="11">
        <v>0.23729018619583001</v>
      </c>
    </row>
    <row r="5050" spans="1:17" x14ac:dyDescent="0.45">
      <c r="A5050" t="s">
        <v>8921</v>
      </c>
      <c r="B5050" t="s">
        <v>8922</v>
      </c>
      <c r="C5050" t="s">
        <v>7</v>
      </c>
      <c r="D5050" t="s">
        <v>134</v>
      </c>
      <c r="E5050" t="s">
        <v>22</v>
      </c>
      <c r="F5050" s="9">
        <v>45684</v>
      </c>
      <c r="G5050" s="9" t="str">
        <f>TEXT(Ecommerce_Sales_Data[[#This Row],[Order_Date]],"dddd")</f>
        <v>Monday</v>
      </c>
      <c r="H5050" t="s">
        <v>14757</v>
      </c>
      <c r="I5050" t="s">
        <v>14767</v>
      </c>
      <c r="J5050">
        <v>1</v>
      </c>
      <c r="K5050">
        <v>4</v>
      </c>
      <c r="L5050" s="12">
        <v>4946.6000000000004</v>
      </c>
      <c r="M5050" s="11">
        <v>0.05</v>
      </c>
      <c r="N5050" s="12">
        <v>18797.080000000002</v>
      </c>
      <c r="O5050" s="12">
        <v>13314.81</v>
      </c>
      <c r="P5050" s="12">
        <v>5482.27</v>
      </c>
      <c r="Q5050" s="11">
        <v>0.29165540605242901</v>
      </c>
    </row>
    <row r="5051" spans="1:17" x14ac:dyDescent="0.45">
      <c r="A5051" t="s">
        <v>8923</v>
      </c>
      <c r="B5051" t="s">
        <v>8924</v>
      </c>
      <c r="C5051" t="s">
        <v>2</v>
      </c>
      <c r="D5051" t="s">
        <v>65</v>
      </c>
      <c r="E5051" t="s">
        <v>4</v>
      </c>
      <c r="F5051" s="9">
        <v>45533</v>
      </c>
      <c r="G5051" s="9" t="str">
        <f>TEXT(Ecommerce_Sales_Data[[#This Row],[Order_Date]],"dddd")</f>
        <v>Thursday</v>
      </c>
      <c r="H5051" t="s">
        <v>14757</v>
      </c>
      <c r="I5051" t="s">
        <v>14762</v>
      </c>
      <c r="J5051">
        <v>8</v>
      </c>
      <c r="K5051">
        <v>3</v>
      </c>
      <c r="L5051" s="12">
        <v>547.98</v>
      </c>
      <c r="M5051" s="11">
        <v>0.2</v>
      </c>
      <c r="N5051" s="12">
        <v>1315.15</v>
      </c>
      <c r="O5051" s="12">
        <v>967.59</v>
      </c>
      <c r="P5051" s="12">
        <v>347.56</v>
      </c>
      <c r="Q5051" s="11">
        <v>0.26427403718206999</v>
      </c>
    </row>
    <row r="5052" spans="1:17" x14ac:dyDescent="0.45">
      <c r="A5052" t="s">
        <v>8925</v>
      </c>
      <c r="B5052" t="s">
        <v>8926</v>
      </c>
      <c r="C5052" t="s">
        <v>20</v>
      </c>
      <c r="D5052" t="s">
        <v>25</v>
      </c>
      <c r="E5052" t="s">
        <v>9</v>
      </c>
      <c r="F5052" s="9">
        <v>45520</v>
      </c>
      <c r="G5052" s="9" t="str">
        <f>TEXT(Ecommerce_Sales_Data[[#This Row],[Order_Date]],"dddd")</f>
        <v>Friday</v>
      </c>
      <c r="H5052" t="s">
        <v>14757</v>
      </c>
      <c r="I5052" t="s">
        <v>14762</v>
      </c>
      <c r="J5052">
        <v>8</v>
      </c>
      <c r="K5052">
        <v>2</v>
      </c>
      <c r="L5052" s="12">
        <v>2404.04</v>
      </c>
      <c r="M5052" s="11">
        <v>0.1</v>
      </c>
      <c r="N5052" s="12">
        <v>4327.2700000000004</v>
      </c>
      <c r="O5052" s="12">
        <v>2733.53</v>
      </c>
      <c r="P5052" s="12">
        <v>1593.74</v>
      </c>
      <c r="Q5052" s="11">
        <v>0.36830149262699102</v>
      </c>
    </row>
    <row r="5053" spans="1:17" x14ac:dyDescent="0.45">
      <c r="A5053" t="s">
        <v>8927</v>
      </c>
      <c r="B5053" t="s">
        <v>437</v>
      </c>
      <c r="C5053" t="s">
        <v>28</v>
      </c>
      <c r="D5053" t="s">
        <v>29</v>
      </c>
      <c r="E5053" t="s">
        <v>4</v>
      </c>
      <c r="F5053" s="9">
        <v>45363</v>
      </c>
      <c r="G5053" s="9" t="str">
        <f>TEXT(Ecommerce_Sales_Data[[#This Row],[Order_Date]],"dddd")</f>
        <v>Tuesday</v>
      </c>
      <c r="H5053" t="s">
        <v>14757</v>
      </c>
      <c r="I5053" t="s">
        <v>14769</v>
      </c>
      <c r="J5053">
        <v>3</v>
      </c>
      <c r="K5053">
        <v>2</v>
      </c>
      <c r="L5053" s="12">
        <v>1350.75</v>
      </c>
      <c r="M5053" s="11">
        <v>0.1</v>
      </c>
      <c r="N5053" s="12">
        <v>2431.35</v>
      </c>
      <c r="O5053" s="12">
        <v>1626.73</v>
      </c>
      <c r="P5053" s="12">
        <v>804.62</v>
      </c>
      <c r="Q5053" s="11">
        <v>0.33093548851461102</v>
      </c>
    </row>
    <row r="5054" spans="1:17" x14ac:dyDescent="0.45">
      <c r="A5054" t="s">
        <v>8928</v>
      </c>
      <c r="B5054" t="s">
        <v>8929</v>
      </c>
      <c r="C5054" t="s">
        <v>28</v>
      </c>
      <c r="D5054" t="s">
        <v>100</v>
      </c>
      <c r="E5054" t="s">
        <v>4</v>
      </c>
      <c r="F5054" s="9">
        <v>45975</v>
      </c>
      <c r="G5054" s="9" t="str">
        <f>TEXT(Ecommerce_Sales_Data[[#This Row],[Order_Date]],"dddd")</f>
        <v>Friday</v>
      </c>
      <c r="H5054" t="s">
        <v>14757</v>
      </c>
      <c r="I5054" t="s">
        <v>14764</v>
      </c>
      <c r="J5054">
        <v>11</v>
      </c>
      <c r="K5054">
        <v>2</v>
      </c>
      <c r="L5054" s="12">
        <v>369.41</v>
      </c>
      <c r="M5054" s="11">
        <v>0.15</v>
      </c>
      <c r="N5054" s="12">
        <v>628</v>
      </c>
      <c r="O5054" s="12">
        <v>389.49</v>
      </c>
      <c r="P5054" s="12">
        <v>238.51</v>
      </c>
      <c r="Q5054" s="11">
        <v>0.37979299363057301</v>
      </c>
    </row>
    <row r="5055" spans="1:17" x14ac:dyDescent="0.45">
      <c r="A5055" t="s">
        <v>8930</v>
      </c>
      <c r="B5055" t="s">
        <v>8700</v>
      </c>
      <c r="C5055" t="s">
        <v>28</v>
      </c>
      <c r="D5055" t="s">
        <v>29</v>
      </c>
      <c r="E5055" t="s">
        <v>14</v>
      </c>
      <c r="F5055" s="9">
        <v>45618</v>
      </c>
      <c r="G5055" s="9" t="str">
        <f>TEXT(Ecommerce_Sales_Data[[#This Row],[Order_Date]],"dddd")</f>
        <v>Friday</v>
      </c>
      <c r="H5055" t="s">
        <v>14757</v>
      </c>
      <c r="I5055" t="s">
        <v>14764</v>
      </c>
      <c r="J5055">
        <v>11</v>
      </c>
      <c r="K5055">
        <v>2</v>
      </c>
      <c r="L5055" s="12">
        <v>3180.16</v>
      </c>
      <c r="M5055" s="11">
        <v>0.05</v>
      </c>
      <c r="N5055" s="12">
        <v>6042.3</v>
      </c>
      <c r="O5055" s="12">
        <v>4728.66</v>
      </c>
      <c r="P5055" s="12">
        <v>1313.64</v>
      </c>
      <c r="Q5055" s="11">
        <v>0.21740727868526899</v>
      </c>
    </row>
    <row r="5056" spans="1:17" x14ac:dyDescent="0.45">
      <c r="A5056" t="s">
        <v>8931</v>
      </c>
      <c r="B5056" t="s">
        <v>8932</v>
      </c>
      <c r="C5056" t="s">
        <v>20</v>
      </c>
      <c r="D5056" t="s">
        <v>57</v>
      </c>
      <c r="E5056" t="s">
        <v>14</v>
      </c>
      <c r="F5056" s="9">
        <v>45784</v>
      </c>
      <c r="G5056" s="9" t="str">
        <f>TEXT(Ecommerce_Sales_Data[[#This Row],[Order_Date]],"dddd")</f>
        <v>Wednesday</v>
      </c>
      <c r="H5056" t="s">
        <v>14757</v>
      </c>
      <c r="I5056" t="s">
        <v>14763</v>
      </c>
      <c r="J5056">
        <v>5</v>
      </c>
      <c r="K5056">
        <v>3</v>
      </c>
      <c r="L5056" s="12">
        <v>4096.16</v>
      </c>
      <c r="M5056" s="11">
        <v>0</v>
      </c>
      <c r="N5056" s="12">
        <v>12288.48</v>
      </c>
      <c r="O5056" s="12">
        <v>9278.51</v>
      </c>
      <c r="P5056" s="12">
        <v>3009.97</v>
      </c>
      <c r="Q5056" s="11">
        <v>0.24494241761389501</v>
      </c>
    </row>
    <row r="5057" spans="1:17" x14ac:dyDescent="0.45">
      <c r="A5057" t="s">
        <v>8933</v>
      </c>
      <c r="B5057" t="s">
        <v>8934</v>
      </c>
      <c r="C5057" t="s">
        <v>12</v>
      </c>
      <c r="D5057" t="s">
        <v>32</v>
      </c>
      <c r="E5057" t="s">
        <v>4</v>
      </c>
      <c r="F5057" s="9">
        <v>45903</v>
      </c>
      <c r="G5057" s="9" t="str">
        <f>TEXT(Ecommerce_Sales_Data[[#This Row],[Order_Date]],"dddd")</f>
        <v>Wednesday</v>
      </c>
      <c r="H5057" t="s">
        <v>14757</v>
      </c>
      <c r="I5057" t="s">
        <v>14766</v>
      </c>
      <c r="J5057">
        <v>9</v>
      </c>
      <c r="K5057">
        <v>5</v>
      </c>
      <c r="L5057" s="12">
        <v>1335.97</v>
      </c>
      <c r="M5057" s="11">
        <v>0.15</v>
      </c>
      <c r="N5057" s="12">
        <v>5677.87</v>
      </c>
      <c r="O5057" s="12">
        <v>3507.54</v>
      </c>
      <c r="P5057" s="12">
        <v>2170.33</v>
      </c>
      <c r="Q5057" s="11">
        <v>0.38224369349773801</v>
      </c>
    </row>
    <row r="5058" spans="1:17" x14ac:dyDescent="0.45">
      <c r="A5058" t="s">
        <v>8935</v>
      </c>
      <c r="B5058" t="s">
        <v>1175</v>
      </c>
      <c r="C5058" t="s">
        <v>20</v>
      </c>
      <c r="D5058" t="s">
        <v>25</v>
      </c>
      <c r="E5058" t="s">
        <v>4</v>
      </c>
      <c r="F5058" s="9">
        <v>45670</v>
      </c>
      <c r="G5058" s="9" t="str">
        <f>TEXT(Ecommerce_Sales_Data[[#This Row],[Order_Date]],"dddd")</f>
        <v>Monday</v>
      </c>
      <c r="H5058" t="s">
        <v>14757</v>
      </c>
      <c r="I5058" t="s">
        <v>14767</v>
      </c>
      <c r="J5058">
        <v>1</v>
      </c>
      <c r="K5058">
        <v>4</v>
      </c>
      <c r="L5058" s="12">
        <v>1382.77</v>
      </c>
      <c r="M5058" s="11">
        <v>0.05</v>
      </c>
      <c r="N5058" s="12">
        <v>5254.53</v>
      </c>
      <c r="O5058" s="12">
        <v>3318.21</v>
      </c>
      <c r="P5058" s="12">
        <v>1936.32</v>
      </c>
      <c r="Q5058" s="11">
        <v>0.36850489006628601</v>
      </c>
    </row>
    <row r="5059" spans="1:17" x14ac:dyDescent="0.45">
      <c r="A5059" t="s">
        <v>8936</v>
      </c>
      <c r="B5059" t="s">
        <v>8937</v>
      </c>
      <c r="C5059" t="s">
        <v>12</v>
      </c>
      <c r="D5059" t="s">
        <v>111</v>
      </c>
      <c r="E5059" t="s">
        <v>4</v>
      </c>
      <c r="F5059" s="9">
        <v>46014</v>
      </c>
      <c r="G5059" s="9" t="str">
        <f>TEXT(Ecommerce_Sales_Data[[#This Row],[Order_Date]],"dddd")</f>
        <v>Tuesday</v>
      </c>
      <c r="H5059" t="s">
        <v>14757</v>
      </c>
      <c r="I5059" t="s">
        <v>14770</v>
      </c>
      <c r="J5059">
        <v>12</v>
      </c>
      <c r="K5059">
        <v>2</v>
      </c>
      <c r="L5059" s="12">
        <v>791.08</v>
      </c>
      <c r="M5059" s="11">
        <v>0</v>
      </c>
      <c r="N5059" s="12">
        <v>1582.16</v>
      </c>
      <c r="O5059" s="12">
        <v>1332.46</v>
      </c>
      <c r="P5059" s="12">
        <v>249.7</v>
      </c>
      <c r="Q5059" s="11">
        <v>0.157822217727663</v>
      </c>
    </row>
    <row r="5060" spans="1:17" x14ac:dyDescent="0.45">
      <c r="A5060" t="s">
        <v>8938</v>
      </c>
      <c r="B5060" t="s">
        <v>2502</v>
      </c>
      <c r="C5060" t="s">
        <v>12</v>
      </c>
      <c r="D5060" t="s">
        <v>32</v>
      </c>
      <c r="E5060" t="s">
        <v>22</v>
      </c>
      <c r="F5060" s="9">
        <v>45719</v>
      </c>
      <c r="G5060" s="9" t="str">
        <f>TEXT(Ecommerce_Sales_Data[[#This Row],[Order_Date]],"dddd")</f>
        <v>Monday</v>
      </c>
      <c r="H5060" t="s">
        <v>14757</v>
      </c>
      <c r="I5060" t="s">
        <v>14769</v>
      </c>
      <c r="J5060">
        <v>3</v>
      </c>
      <c r="K5060">
        <v>4</v>
      </c>
      <c r="L5060" s="12">
        <v>4503.2</v>
      </c>
      <c r="M5060" s="11">
        <v>0.2</v>
      </c>
      <c r="N5060" s="12">
        <v>14410.24</v>
      </c>
      <c r="O5060" s="12">
        <v>11086.24</v>
      </c>
      <c r="P5060" s="12">
        <v>3324</v>
      </c>
      <c r="Q5060" s="11">
        <v>0.23066930182980999</v>
      </c>
    </row>
    <row r="5061" spans="1:17" x14ac:dyDescent="0.45">
      <c r="A5061" t="s">
        <v>8939</v>
      </c>
      <c r="B5061" t="s">
        <v>8940</v>
      </c>
      <c r="C5061" t="s">
        <v>28</v>
      </c>
      <c r="D5061" t="s">
        <v>29</v>
      </c>
      <c r="E5061" t="s">
        <v>14</v>
      </c>
      <c r="F5061" s="9">
        <v>45614</v>
      </c>
      <c r="G5061" s="9" t="str">
        <f>TEXT(Ecommerce_Sales_Data[[#This Row],[Order_Date]],"dddd")</f>
        <v>Monday</v>
      </c>
      <c r="H5061" t="s">
        <v>14757</v>
      </c>
      <c r="I5061" t="s">
        <v>14764</v>
      </c>
      <c r="J5061">
        <v>11</v>
      </c>
      <c r="K5061">
        <v>1</v>
      </c>
      <c r="L5061" s="12">
        <v>4161.2299999999996</v>
      </c>
      <c r="M5061" s="11">
        <v>0.1</v>
      </c>
      <c r="N5061" s="12">
        <v>3745.11</v>
      </c>
      <c r="O5061" s="12">
        <v>3068.81</v>
      </c>
      <c r="P5061" s="12">
        <v>676.3</v>
      </c>
      <c r="Q5061" s="11">
        <v>0.18058214578477</v>
      </c>
    </row>
    <row r="5062" spans="1:17" x14ac:dyDescent="0.45">
      <c r="A5062" t="s">
        <v>8941</v>
      </c>
      <c r="B5062" t="s">
        <v>8942</v>
      </c>
      <c r="C5062" t="s">
        <v>7</v>
      </c>
      <c r="D5062" t="s">
        <v>46</v>
      </c>
      <c r="E5062" t="s">
        <v>9</v>
      </c>
      <c r="F5062" s="9">
        <v>45964</v>
      </c>
      <c r="G5062" s="9" t="str">
        <f>TEXT(Ecommerce_Sales_Data[[#This Row],[Order_Date]],"dddd")</f>
        <v>Monday</v>
      </c>
      <c r="H5062" t="s">
        <v>14757</v>
      </c>
      <c r="I5062" t="s">
        <v>14764</v>
      </c>
      <c r="J5062">
        <v>11</v>
      </c>
      <c r="K5062">
        <v>1</v>
      </c>
      <c r="L5062" s="12">
        <v>4461.04</v>
      </c>
      <c r="M5062" s="11">
        <v>0.05</v>
      </c>
      <c r="N5062" s="12">
        <v>4237.99</v>
      </c>
      <c r="O5062" s="12">
        <v>3110.05</v>
      </c>
      <c r="P5062" s="12">
        <v>1127.94</v>
      </c>
      <c r="Q5062" s="11">
        <v>0.26614975495458898</v>
      </c>
    </row>
    <row r="5063" spans="1:17" x14ac:dyDescent="0.45">
      <c r="A5063" t="s">
        <v>8943</v>
      </c>
      <c r="B5063" t="s">
        <v>8944</v>
      </c>
      <c r="C5063" t="s">
        <v>20</v>
      </c>
      <c r="D5063" t="s">
        <v>25</v>
      </c>
      <c r="E5063" t="s">
        <v>22</v>
      </c>
      <c r="F5063" s="9">
        <v>45776</v>
      </c>
      <c r="G5063" s="9" t="str">
        <f>TEXT(Ecommerce_Sales_Data[[#This Row],[Order_Date]],"dddd")</f>
        <v>Tuesday</v>
      </c>
      <c r="H5063" t="s">
        <v>14757</v>
      </c>
      <c r="I5063" t="s">
        <v>14765</v>
      </c>
      <c r="J5063">
        <v>4</v>
      </c>
      <c r="K5063">
        <v>5</v>
      </c>
      <c r="L5063" s="12">
        <v>4412.38</v>
      </c>
      <c r="M5063" s="11">
        <v>0.1</v>
      </c>
      <c r="N5063" s="12">
        <v>19855.71</v>
      </c>
      <c r="O5063" s="12">
        <v>14601.26</v>
      </c>
      <c r="P5063" s="12">
        <v>5254.45</v>
      </c>
      <c r="Q5063" s="11">
        <v>0.26463168529355002</v>
      </c>
    </row>
    <row r="5064" spans="1:17" x14ac:dyDescent="0.45">
      <c r="A5064" t="s">
        <v>8945</v>
      </c>
      <c r="B5064" t="s">
        <v>8062</v>
      </c>
      <c r="C5064" t="s">
        <v>12</v>
      </c>
      <c r="D5064" t="s">
        <v>13</v>
      </c>
      <c r="E5064" t="s">
        <v>9</v>
      </c>
      <c r="F5064" s="9">
        <v>45779</v>
      </c>
      <c r="G5064" s="9" t="str">
        <f>TEXT(Ecommerce_Sales_Data[[#This Row],[Order_Date]],"dddd")</f>
        <v>Friday</v>
      </c>
      <c r="H5064" t="s">
        <v>14757</v>
      </c>
      <c r="I5064" t="s">
        <v>14763</v>
      </c>
      <c r="J5064">
        <v>5</v>
      </c>
      <c r="K5064">
        <v>1</v>
      </c>
      <c r="L5064" s="12">
        <v>3663.15</v>
      </c>
      <c r="M5064" s="11">
        <v>0.1</v>
      </c>
      <c r="N5064" s="12">
        <v>3296.84</v>
      </c>
      <c r="O5064" s="12">
        <v>1991.35</v>
      </c>
      <c r="P5064" s="12">
        <v>1305.49</v>
      </c>
      <c r="Q5064" s="11">
        <v>0.39598221327089</v>
      </c>
    </row>
    <row r="5065" spans="1:17" x14ac:dyDescent="0.45">
      <c r="A5065" t="s">
        <v>8946</v>
      </c>
      <c r="B5065" t="s">
        <v>8947</v>
      </c>
      <c r="C5065" t="s">
        <v>20</v>
      </c>
      <c r="D5065" t="s">
        <v>60</v>
      </c>
      <c r="E5065" t="s">
        <v>14</v>
      </c>
      <c r="F5065" s="9">
        <v>45809</v>
      </c>
      <c r="G5065" s="9" t="str">
        <f>TEXT(Ecommerce_Sales_Data[[#This Row],[Order_Date]],"dddd")</f>
        <v>Sunday</v>
      </c>
      <c r="H5065" t="s">
        <v>14761</v>
      </c>
      <c r="I5065" t="s">
        <v>14759</v>
      </c>
      <c r="J5065">
        <v>6</v>
      </c>
      <c r="K5065">
        <v>3</v>
      </c>
      <c r="L5065" s="12">
        <v>4774.12</v>
      </c>
      <c r="M5065" s="11">
        <v>0.05</v>
      </c>
      <c r="N5065" s="12">
        <v>13606.24</v>
      </c>
      <c r="O5065" s="12">
        <v>11164.4</v>
      </c>
      <c r="P5065" s="12">
        <v>2441.84</v>
      </c>
      <c r="Q5065" s="11">
        <v>0.179464716189043</v>
      </c>
    </row>
    <row r="5066" spans="1:17" x14ac:dyDescent="0.45">
      <c r="A5066" t="s">
        <v>8948</v>
      </c>
      <c r="B5066" t="s">
        <v>8949</v>
      </c>
      <c r="C5066" t="s">
        <v>28</v>
      </c>
      <c r="D5066" t="s">
        <v>85</v>
      </c>
      <c r="E5066" t="s">
        <v>22</v>
      </c>
      <c r="F5066" s="9">
        <v>45770</v>
      </c>
      <c r="G5066" s="9" t="str">
        <f>TEXT(Ecommerce_Sales_Data[[#This Row],[Order_Date]],"dddd")</f>
        <v>Wednesday</v>
      </c>
      <c r="H5066" t="s">
        <v>14757</v>
      </c>
      <c r="I5066" t="s">
        <v>14765</v>
      </c>
      <c r="J5066">
        <v>4</v>
      </c>
      <c r="K5066">
        <v>3</v>
      </c>
      <c r="L5066" s="12">
        <v>3270</v>
      </c>
      <c r="M5066" s="11">
        <v>0.05</v>
      </c>
      <c r="N5066" s="12">
        <v>9319.5</v>
      </c>
      <c r="O5066" s="12">
        <v>7617.8</v>
      </c>
      <c r="P5066" s="12">
        <v>1701.7</v>
      </c>
      <c r="Q5066" s="11">
        <v>0.18259563281291899</v>
      </c>
    </row>
    <row r="5067" spans="1:17" x14ac:dyDescent="0.45">
      <c r="A5067" t="s">
        <v>8950</v>
      </c>
      <c r="B5067" t="s">
        <v>8951</v>
      </c>
      <c r="C5067" t="s">
        <v>7</v>
      </c>
      <c r="D5067" t="s">
        <v>106</v>
      </c>
      <c r="E5067" t="s">
        <v>4</v>
      </c>
      <c r="F5067" s="9">
        <v>45415</v>
      </c>
      <c r="G5067" s="9" t="str">
        <f>TEXT(Ecommerce_Sales_Data[[#This Row],[Order_Date]],"dddd")</f>
        <v>Friday</v>
      </c>
      <c r="H5067" t="s">
        <v>14757</v>
      </c>
      <c r="I5067" t="s">
        <v>14763</v>
      </c>
      <c r="J5067">
        <v>5</v>
      </c>
      <c r="K5067">
        <v>4</v>
      </c>
      <c r="L5067" s="12">
        <v>4513.33</v>
      </c>
      <c r="M5067" s="11">
        <v>0.15</v>
      </c>
      <c r="N5067" s="12">
        <v>15345.32</v>
      </c>
      <c r="O5067" s="12">
        <v>9326.24</v>
      </c>
      <c r="P5067" s="12">
        <v>6019.08</v>
      </c>
      <c r="Q5067" s="11">
        <v>0.39224206468160999</v>
      </c>
    </row>
    <row r="5068" spans="1:17" x14ac:dyDescent="0.45">
      <c r="A5068" t="s">
        <v>8952</v>
      </c>
      <c r="B5068" t="s">
        <v>8953</v>
      </c>
      <c r="C5068" t="s">
        <v>12</v>
      </c>
      <c r="D5068" t="s">
        <v>38</v>
      </c>
      <c r="E5068" t="s">
        <v>4</v>
      </c>
      <c r="F5068" s="9">
        <v>45644</v>
      </c>
      <c r="G5068" s="9" t="str">
        <f>TEXT(Ecommerce_Sales_Data[[#This Row],[Order_Date]],"dddd")</f>
        <v>Wednesday</v>
      </c>
      <c r="H5068" t="s">
        <v>14757</v>
      </c>
      <c r="I5068" t="s">
        <v>14770</v>
      </c>
      <c r="J5068">
        <v>12</v>
      </c>
      <c r="K5068">
        <v>3</v>
      </c>
      <c r="L5068" s="12">
        <v>3408.23</v>
      </c>
      <c r="M5068" s="11">
        <v>0.05</v>
      </c>
      <c r="N5068" s="12">
        <v>9713.4599999999991</v>
      </c>
      <c r="O5068" s="12">
        <v>6418.31</v>
      </c>
      <c r="P5068" s="12">
        <v>3295.15</v>
      </c>
      <c r="Q5068" s="11">
        <v>0.33923545266053501</v>
      </c>
    </row>
    <row r="5069" spans="1:17" x14ac:dyDescent="0.45">
      <c r="A5069" t="s">
        <v>8954</v>
      </c>
      <c r="B5069" t="s">
        <v>550</v>
      </c>
      <c r="C5069" t="s">
        <v>7</v>
      </c>
      <c r="D5069" t="s">
        <v>8</v>
      </c>
      <c r="E5069" t="s">
        <v>14</v>
      </c>
      <c r="F5069" s="9">
        <v>45612</v>
      </c>
      <c r="G5069" s="9" t="str">
        <f>TEXT(Ecommerce_Sales_Data[[#This Row],[Order_Date]],"dddd")</f>
        <v>Saturday</v>
      </c>
      <c r="H5069" t="s">
        <v>14761</v>
      </c>
      <c r="I5069" t="s">
        <v>14764</v>
      </c>
      <c r="J5069">
        <v>11</v>
      </c>
      <c r="K5069">
        <v>5</v>
      </c>
      <c r="L5069" s="12">
        <v>3616.38</v>
      </c>
      <c r="M5069" s="11">
        <v>0.1</v>
      </c>
      <c r="N5069" s="12">
        <v>16273.71</v>
      </c>
      <c r="O5069" s="12">
        <v>10789.86</v>
      </c>
      <c r="P5069" s="12">
        <v>5483.85</v>
      </c>
      <c r="Q5069" s="11">
        <v>0.33697601837565</v>
      </c>
    </row>
    <row r="5070" spans="1:17" x14ac:dyDescent="0.45">
      <c r="A5070" t="s">
        <v>8955</v>
      </c>
      <c r="B5070" t="s">
        <v>4598</v>
      </c>
      <c r="C5070" t="s">
        <v>2</v>
      </c>
      <c r="D5070" t="s">
        <v>65</v>
      </c>
      <c r="E5070" t="s">
        <v>4</v>
      </c>
      <c r="F5070" s="9">
        <v>45317</v>
      </c>
      <c r="G5070" s="9" t="str">
        <f>TEXT(Ecommerce_Sales_Data[[#This Row],[Order_Date]],"dddd")</f>
        <v>Friday</v>
      </c>
      <c r="H5070" t="s">
        <v>14757</v>
      </c>
      <c r="I5070" t="s">
        <v>14767</v>
      </c>
      <c r="J5070">
        <v>1</v>
      </c>
      <c r="K5070">
        <v>4</v>
      </c>
      <c r="L5070" s="12">
        <v>2737.28</v>
      </c>
      <c r="M5070" s="11">
        <v>0</v>
      </c>
      <c r="N5070" s="12">
        <v>10949.12</v>
      </c>
      <c r="O5070" s="12">
        <v>6660.86</v>
      </c>
      <c r="P5070" s="12">
        <v>4288.26</v>
      </c>
      <c r="Q5070" s="11">
        <v>0.39165339314940401</v>
      </c>
    </row>
    <row r="5071" spans="1:17" x14ac:dyDescent="0.45">
      <c r="A5071" t="s">
        <v>8956</v>
      </c>
      <c r="B5071" t="s">
        <v>8957</v>
      </c>
      <c r="C5071" t="s">
        <v>7</v>
      </c>
      <c r="D5071" t="s">
        <v>8</v>
      </c>
      <c r="E5071" t="s">
        <v>4</v>
      </c>
      <c r="F5071" s="9">
        <v>45726</v>
      </c>
      <c r="G5071" s="9" t="str">
        <f>TEXT(Ecommerce_Sales_Data[[#This Row],[Order_Date]],"dddd")</f>
        <v>Monday</v>
      </c>
      <c r="H5071" t="s">
        <v>14757</v>
      </c>
      <c r="I5071" t="s">
        <v>14769</v>
      </c>
      <c r="J5071">
        <v>3</v>
      </c>
      <c r="K5071">
        <v>2</v>
      </c>
      <c r="L5071" s="12">
        <v>833.42</v>
      </c>
      <c r="M5071" s="11">
        <v>0.2</v>
      </c>
      <c r="N5071" s="12">
        <v>1333.47</v>
      </c>
      <c r="O5071" s="12">
        <v>1048.71</v>
      </c>
      <c r="P5071" s="12">
        <v>284.76</v>
      </c>
      <c r="Q5071" s="11">
        <v>0.21354811131859</v>
      </c>
    </row>
    <row r="5072" spans="1:17" x14ac:dyDescent="0.45">
      <c r="A5072" t="s">
        <v>8958</v>
      </c>
      <c r="B5072" t="s">
        <v>6051</v>
      </c>
      <c r="C5072" t="s">
        <v>12</v>
      </c>
      <c r="D5072" t="s">
        <v>32</v>
      </c>
      <c r="E5072" t="s">
        <v>14</v>
      </c>
      <c r="F5072" s="9">
        <v>45509</v>
      </c>
      <c r="G5072" s="9" t="str">
        <f>TEXT(Ecommerce_Sales_Data[[#This Row],[Order_Date]],"dddd")</f>
        <v>Monday</v>
      </c>
      <c r="H5072" t="s">
        <v>14757</v>
      </c>
      <c r="I5072" t="s">
        <v>14762</v>
      </c>
      <c r="J5072">
        <v>8</v>
      </c>
      <c r="K5072">
        <v>2</v>
      </c>
      <c r="L5072" s="12">
        <v>1254.02</v>
      </c>
      <c r="M5072" s="11">
        <v>0.15</v>
      </c>
      <c r="N5072" s="12">
        <v>2131.83</v>
      </c>
      <c r="O5072" s="12">
        <v>1701.72</v>
      </c>
      <c r="P5072" s="12">
        <v>430.11</v>
      </c>
      <c r="Q5072" s="11">
        <v>0.201756237598683</v>
      </c>
    </row>
    <row r="5073" spans="1:17" x14ac:dyDescent="0.45">
      <c r="A5073" t="s">
        <v>8959</v>
      </c>
      <c r="B5073" t="s">
        <v>8960</v>
      </c>
      <c r="C5073" t="s">
        <v>2</v>
      </c>
      <c r="D5073" t="s">
        <v>68</v>
      </c>
      <c r="E5073" t="s">
        <v>22</v>
      </c>
      <c r="F5073" s="9">
        <v>45608</v>
      </c>
      <c r="G5073" s="9" t="str">
        <f>TEXT(Ecommerce_Sales_Data[[#This Row],[Order_Date]],"dddd")</f>
        <v>Tuesday</v>
      </c>
      <c r="H5073" t="s">
        <v>14757</v>
      </c>
      <c r="I5073" t="s">
        <v>14764</v>
      </c>
      <c r="J5073">
        <v>11</v>
      </c>
      <c r="K5073">
        <v>3</v>
      </c>
      <c r="L5073" s="12">
        <v>2803.71</v>
      </c>
      <c r="M5073" s="11">
        <v>0</v>
      </c>
      <c r="N5073" s="12">
        <v>8411.1299999999992</v>
      </c>
      <c r="O5073" s="12">
        <v>5893.58</v>
      </c>
      <c r="P5073" s="12">
        <v>2517.5500000000002</v>
      </c>
      <c r="Q5073" s="11">
        <v>0.29931174527085003</v>
      </c>
    </row>
    <row r="5074" spans="1:17" x14ac:dyDescent="0.45">
      <c r="A5074" t="s">
        <v>8961</v>
      </c>
      <c r="B5074" t="s">
        <v>4262</v>
      </c>
      <c r="C5074" t="s">
        <v>2</v>
      </c>
      <c r="D5074" t="s">
        <v>65</v>
      </c>
      <c r="E5074" t="s">
        <v>9</v>
      </c>
      <c r="F5074" s="9">
        <v>45688</v>
      </c>
      <c r="G5074" s="9" t="str">
        <f>TEXT(Ecommerce_Sales_Data[[#This Row],[Order_Date]],"dddd")</f>
        <v>Friday</v>
      </c>
      <c r="H5074" t="s">
        <v>14757</v>
      </c>
      <c r="I5074" t="s">
        <v>14767</v>
      </c>
      <c r="J5074">
        <v>1</v>
      </c>
      <c r="K5074">
        <v>1</v>
      </c>
      <c r="L5074" s="12">
        <v>3886.08</v>
      </c>
      <c r="M5074" s="11">
        <v>0.2</v>
      </c>
      <c r="N5074" s="12">
        <v>3108.86</v>
      </c>
      <c r="O5074" s="12">
        <v>2245.37</v>
      </c>
      <c r="P5074" s="12">
        <v>863.49</v>
      </c>
      <c r="Q5074" s="11">
        <v>0.277751330069543</v>
      </c>
    </row>
    <row r="5075" spans="1:17" x14ac:dyDescent="0.45">
      <c r="A5075" t="s">
        <v>8962</v>
      </c>
      <c r="B5075" t="s">
        <v>8963</v>
      </c>
      <c r="C5075" t="s">
        <v>12</v>
      </c>
      <c r="D5075" t="s">
        <v>38</v>
      </c>
      <c r="E5075" t="s">
        <v>14</v>
      </c>
      <c r="F5075" s="9">
        <v>45965</v>
      </c>
      <c r="G5075" s="9" t="str">
        <f>TEXT(Ecommerce_Sales_Data[[#This Row],[Order_Date]],"dddd")</f>
        <v>Tuesday</v>
      </c>
      <c r="H5075" t="s">
        <v>14757</v>
      </c>
      <c r="I5075" t="s">
        <v>14764</v>
      </c>
      <c r="J5075">
        <v>11</v>
      </c>
      <c r="K5075">
        <v>2</v>
      </c>
      <c r="L5075" s="12">
        <v>3381.03</v>
      </c>
      <c r="M5075" s="11">
        <v>0.05</v>
      </c>
      <c r="N5075" s="12">
        <v>6423.96</v>
      </c>
      <c r="O5075" s="12">
        <v>4208.16</v>
      </c>
      <c r="P5075" s="12">
        <v>2215.8000000000002</v>
      </c>
      <c r="Q5075" s="11">
        <v>0.34492742794164399</v>
      </c>
    </row>
    <row r="5076" spans="1:17" x14ac:dyDescent="0.45">
      <c r="A5076" t="s">
        <v>8964</v>
      </c>
      <c r="B5076" t="s">
        <v>6969</v>
      </c>
      <c r="C5076" t="s">
        <v>12</v>
      </c>
      <c r="D5076" t="s">
        <v>32</v>
      </c>
      <c r="E5076" t="s">
        <v>14</v>
      </c>
      <c r="F5076" s="9">
        <v>45339</v>
      </c>
      <c r="G5076" s="9" t="str">
        <f>TEXT(Ecommerce_Sales_Data[[#This Row],[Order_Date]],"dddd")</f>
        <v>Saturday</v>
      </c>
      <c r="H5076" t="s">
        <v>14761</v>
      </c>
      <c r="I5076" t="s">
        <v>14758</v>
      </c>
      <c r="J5076">
        <v>2</v>
      </c>
      <c r="K5076">
        <v>5</v>
      </c>
      <c r="L5076" s="12">
        <v>1727.68</v>
      </c>
      <c r="M5076" s="11">
        <v>0.1</v>
      </c>
      <c r="N5076" s="12">
        <v>7774.56</v>
      </c>
      <c r="O5076" s="12">
        <v>6291.01</v>
      </c>
      <c r="P5076" s="12">
        <v>1483.55</v>
      </c>
      <c r="Q5076" s="11">
        <v>0.19082108826737501</v>
      </c>
    </row>
    <row r="5077" spans="1:17" x14ac:dyDescent="0.45">
      <c r="A5077" t="s">
        <v>8965</v>
      </c>
      <c r="B5077" t="s">
        <v>4414</v>
      </c>
      <c r="C5077" t="s">
        <v>28</v>
      </c>
      <c r="D5077" t="s">
        <v>35</v>
      </c>
      <c r="E5077" t="s">
        <v>4</v>
      </c>
      <c r="F5077" s="9">
        <v>46021</v>
      </c>
      <c r="G5077" s="9" t="str">
        <f>TEXT(Ecommerce_Sales_Data[[#This Row],[Order_Date]],"dddd")</f>
        <v>Tuesday</v>
      </c>
      <c r="H5077" t="s">
        <v>14757</v>
      </c>
      <c r="I5077" t="s">
        <v>14770</v>
      </c>
      <c r="J5077">
        <v>12</v>
      </c>
      <c r="K5077">
        <v>2</v>
      </c>
      <c r="L5077" s="12">
        <v>1343.37</v>
      </c>
      <c r="M5077" s="11">
        <v>0</v>
      </c>
      <c r="N5077" s="12">
        <v>2686.74</v>
      </c>
      <c r="O5077" s="12">
        <v>1679.65</v>
      </c>
      <c r="P5077" s="12">
        <v>1007.09</v>
      </c>
      <c r="Q5077" s="11">
        <v>0.374837163253608</v>
      </c>
    </row>
    <row r="5078" spans="1:17" x14ac:dyDescent="0.45">
      <c r="A5078" t="s">
        <v>8966</v>
      </c>
      <c r="B5078" t="s">
        <v>3294</v>
      </c>
      <c r="C5078" t="s">
        <v>12</v>
      </c>
      <c r="D5078" t="s">
        <v>32</v>
      </c>
      <c r="E5078" t="s">
        <v>22</v>
      </c>
      <c r="F5078" s="9">
        <v>45984</v>
      </c>
      <c r="G5078" s="9" t="str">
        <f>TEXT(Ecommerce_Sales_Data[[#This Row],[Order_Date]],"dddd")</f>
        <v>Sunday</v>
      </c>
      <c r="H5078" t="s">
        <v>14761</v>
      </c>
      <c r="I5078" t="s">
        <v>14764</v>
      </c>
      <c r="J5078">
        <v>11</v>
      </c>
      <c r="K5078">
        <v>2</v>
      </c>
      <c r="L5078" s="12">
        <v>2370.3000000000002</v>
      </c>
      <c r="M5078" s="11">
        <v>0.2</v>
      </c>
      <c r="N5078" s="12">
        <v>3792.48</v>
      </c>
      <c r="O5078" s="12">
        <v>2747.64</v>
      </c>
      <c r="P5078" s="12">
        <v>1044.8399999999999</v>
      </c>
      <c r="Q5078" s="11">
        <v>0.27550310087330698</v>
      </c>
    </row>
    <row r="5079" spans="1:17" x14ac:dyDescent="0.45">
      <c r="A5079" t="s">
        <v>8967</v>
      </c>
      <c r="B5079" t="s">
        <v>306</v>
      </c>
      <c r="C5079" t="s">
        <v>12</v>
      </c>
      <c r="D5079" t="s">
        <v>38</v>
      </c>
      <c r="E5079" t="s">
        <v>4</v>
      </c>
      <c r="F5079" s="9">
        <v>45858</v>
      </c>
      <c r="G5079" s="9" t="str">
        <f>TEXT(Ecommerce_Sales_Data[[#This Row],[Order_Date]],"dddd")</f>
        <v>Sunday</v>
      </c>
      <c r="H5079" t="s">
        <v>14761</v>
      </c>
      <c r="I5079" t="s">
        <v>14768</v>
      </c>
      <c r="J5079">
        <v>7</v>
      </c>
      <c r="K5079">
        <v>1</v>
      </c>
      <c r="L5079" s="12">
        <v>1573.07</v>
      </c>
      <c r="M5079" s="11">
        <v>0.2</v>
      </c>
      <c r="N5079" s="12">
        <v>1258.46</v>
      </c>
      <c r="O5079" s="12">
        <v>965.01</v>
      </c>
      <c r="P5079" s="12">
        <v>293.45</v>
      </c>
      <c r="Q5079" s="11">
        <v>0.23318182540565499</v>
      </c>
    </row>
    <row r="5080" spans="1:17" x14ac:dyDescent="0.45">
      <c r="A5080" t="s">
        <v>8968</v>
      </c>
      <c r="B5080" t="s">
        <v>8969</v>
      </c>
      <c r="C5080" t="s">
        <v>20</v>
      </c>
      <c r="D5080" t="s">
        <v>21</v>
      </c>
      <c r="E5080" t="s">
        <v>22</v>
      </c>
      <c r="F5080" s="9">
        <v>45786</v>
      </c>
      <c r="G5080" s="9" t="str">
        <f>TEXT(Ecommerce_Sales_Data[[#This Row],[Order_Date]],"dddd")</f>
        <v>Friday</v>
      </c>
      <c r="H5080" t="s">
        <v>14757</v>
      </c>
      <c r="I5080" t="s">
        <v>14763</v>
      </c>
      <c r="J5080">
        <v>5</v>
      </c>
      <c r="K5080">
        <v>2</v>
      </c>
      <c r="L5080" s="12">
        <v>2931.33</v>
      </c>
      <c r="M5080" s="11">
        <v>0.15</v>
      </c>
      <c r="N5080" s="12">
        <v>4983.26</v>
      </c>
      <c r="O5080" s="12">
        <v>3131.68</v>
      </c>
      <c r="P5080" s="12">
        <v>1851.58</v>
      </c>
      <c r="Q5080" s="11">
        <v>0.37155998282248998</v>
      </c>
    </row>
    <row r="5081" spans="1:17" x14ac:dyDescent="0.45">
      <c r="A5081" t="s">
        <v>8970</v>
      </c>
      <c r="B5081" t="s">
        <v>6417</v>
      </c>
      <c r="C5081" t="s">
        <v>20</v>
      </c>
      <c r="D5081" t="s">
        <v>60</v>
      </c>
      <c r="E5081" t="s">
        <v>9</v>
      </c>
      <c r="F5081" s="9">
        <v>45898</v>
      </c>
      <c r="G5081" s="9" t="str">
        <f>TEXT(Ecommerce_Sales_Data[[#This Row],[Order_Date]],"dddd")</f>
        <v>Friday</v>
      </c>
      <c r="H5081" t="s">
        <v>14757</v>
      </c>
      <c r="I5081" t="s">
        <v>14762</v>
      </c>
      <c r="J5081">
        <v>8</v>
      </c>
      <c r="K5081">
        <v>4</v>
      </c>
      <c r="L5081" s="12">
        <v>2507.54</v>
      </c>
      <c r="M5081" s="11">
        <v>0.15</v>
      </c>
      <c r="N5081" s="12">
        <v>8525.64</v>
      </c>
      <c r="O5081" s="12">
        <v>6782.72</v>
      </c>
      <c r="P5081" s="12">
        <v>1742.92</v>
      </c>
      <c r="Q5081" s="11">
        <v>0.204432746397924</v>
      </c>
    </row>
    <row r="5082" spans="1:17" x14ac:dyDescent="0.45">
      <c r="A5082" t="s">
        <v>8971</v>
      </c>
      <c r="B5082" t="s">
        <v>659</v>
      </c>
      <c r="C5082" t="s">
        <v>2</v>
      </c>
      <c r="D5082" t="s">
        <v>3</v>
      </c>
      <c r="E5082" t="s">
        <v>14</v>
      </c>
      <c r="F5082" s="9">
        <v>45581</v>
      </c>
      <c r="G5082" s="9" t="str">
        <f>TEXT(Ecommerce_Sales_Data[[#This Row],[Order_Date]],"dddd")</f>
        <v>Wednesday</v>
      </c>
      <c r="H5082" t="s">
        <v>14757</v>
      </c>
      <c r="I5082" t="s">
        <v>14760</v>
      </c>
      <c r="J5082">
        <v>10</v>
      </c>
      <c r="K5082">
        <v>1</v>
      </c>
      <c r="L5082" s="12">
        <v>168.51</v>
      </c>
      <c r="M5082" s="11">
        <v>0.05</v>
      </c>
      <c r="N5082" s="12">
        <v>160.08000000000001</v>
      </c>
      <c r="O5082" s="12">
        <v>113.61</v>
      </c>
      <c r="P5082" s="12">
        <v>46.47</v>
      </c>
      <c r="Q5082" s="11">
        <v>0.29029235382308799</v>
      </c>
    </row>
    <row r="5083" spans="1:17" x14ac:dyDescent="0.45">
      <c r="A5083" t="s">
        <v>8972</v>
      </c>
      <c r="B5083" t="s">
        <v>8973</v>
      </c>
      <c r="C5083" t="s">
        <v>12</v>
      </c>
      <c r="D5083" t="s">
        <v>111</v>
      </c>
      <c r="E5083" t="s">
        <v>4</v>
      </c>
      <c r="F5083" s="9">
        <v>45919</v>
      </c>
      <c r="G5083" s="9" t="str">
        <f>TEXT(Ecommerce_Sales_Data[[#This Row],[Order_Date]],"dddd")</f>
        <v>Friday</v>
      </c>
      <c r="H5083" t="s">
        <v>14757</v>
      </c>
      <c r="I5083" t="s">
        <v>14766</v>
      </c>
      <c r="J5083">
        <v>9</v>
      </c>
      <c r="K5083">
        <v>4</v>
      </c>
      <c r="L5083" s="12">
        <v>4098.03</v>
      </c>
      <c r="M5083" s="11">
        <v>0.05</v>
      </c>
      <c r="N5083" s="12">
        <v>15572.51</v>
      </c>
      <c r="O5083" s="12">
        <v>10303.959999999999</v>
      </c>
      <c r="P5083" s="12">
        <v>5268.55</v>
      </c>
      <c r="Q5083" s="11">
        <v>0.33832375127709002</v>
      </c>
    </row>
    <row r="5084" spans="1:17" x14ac:dyDescent="0.45">
      <c r="A5084" t="s">
        <v>8974</v>
      </c>
      <c r="B5084" t="s">
        <v>2335</v>
      </c>
      <c r="C5084" t="s">
        <v>20</v>
      </c>
      <c r="D5084" t="s">
        <v>57</v>
      </c>
      <c r="E5084" t="s">
        <v>9</v>
      </c>
      <c r="F5084" s="9">
        <v>45823</v>
      </c>
      <c r="G5084" s="9" t="str">
        <f>TEXT(Ecommerce_Sales_Data[[#This Row],[Order_Date]],"dddd")</f>
        <v>Sunday</v>
      </c>
      <c r="H5084" t="s">
        <v>14761</v>
      </c>
      <c r="I5084" t="s">
        <v>14759</v>
      </c>
      <c r="J5084">
        <v>6</v>
      </c>
      <c r="K5084">
        <v>2</v>
      </c>
      <c r="L5084" s="12">
        <v>3309.25</v>
      </c>
      <c r="M5084" s="11">
        <v>0.1</v>
      </c>
      <c r="N5084" s="12">
        <v>5956.65</v>
      </c>
      <c r="O5084" s="12">
        <v>3810.57</v>
      </c>
      <c r="P5084" s="12">
        <v>2146.08</v>
      </c>
      <c r="Q5084" s="11">
        <v>0.36028304500012598</v>
      </c>
    </row>
    <row r="5085" spans="1:17" x14ac:dyDescent="0.45">
      <c r="A5085" t="s">
        <v>8975</v>
      </c>
      <c r="B5085" t="s">
        <v>8976</v>
      </c>
      <c r="C5085" t="s">
        <v>28</v>
      </c>
      <c r="D5085" t="s">
        <v>85</v>
      </c>
      <c r="E5085" t="s">
        <v>22</v>
      </c>
      <c r="F5085" s="9">
        <v>45531</v>
      </c>
      <c r="G5085" s="9" t="str">
        <f>TEXT(Ecommerce_Sales_Data[[#This Row],[Order_Date]],"dddd")</f>
        <v>Tuesday</v>
      </c>
      <c r="H5085" t="s">
        <v>14757</v>
      </c>
      <c r="I5085" t="s">
        <v>14762</v>
      </c>
      <c r="J5085">
        <v>8</v>
      </c>
      <c r="K5085">
        <v>5</v>
      </c>
      <c r="L5085" s="12">
        <v>2761.11</v>
      </c>
      <c r="M5085" s="11">
        <v>0.2</v>
      </c>
      <c r="N5085" s="12">
        <v>11044.44</v>
      </c>
      <c r="O5085" s="12">
        <v>8189.15</v>
      </c>
      <c r="P5085" s="12">
        <v>2855.29</v>
      </c>
      <c r="Q5085" s="11">
        <v>0.25852736761664702</v>
      </c>
    </row>
    <row r="5086" spans="1:17" x14ac:dyDescent="0.45">
      <c r="A5086" t="s">
        <v>8977</v>
      </c>
      <c r="B5086" t="s">
        <v>8978</v>
      </c>
      <c r="C5086" t="s">
        <v>7</v>
      </c>
      <c r="D5086" t="s">
        <v>71</v>
      </c>
      <c r="E5086" t="s">
        <v>14</v>
      </c>
      <c r="F5086" s="9">
        <v>45946</v>
      </c>
      <c r="G5086" s="9" t="str">
        <f>TEXT(Ecommerce_Sales_Data[[#This Row],[Order_Date]],"dddd")</f>
        <v>Thursday</v>
      </c>
      <c r="H5086" t="s">
        <v>14757</v>
      </c>
      <c r="I5086" t="s">
        <v>14760</v>
      </c>
      <c r="J5086">
        <v>10</v>
      </c>
      <c r="K5086">
        <v>5</v>
      </c>
      <c r="L5086" s="12">
        <v>2236.15</v>
      </c>
      <c r="M5086" s="11">
        <v>0.1</v>
      </c>
      <c r="N5086" s="12">
        <v>10062.68</v>
      </c>
      <c r="O5086" s="12">
        <v>6255.39</v>
      </c>
      <c r="P5086" s="12">
        <v>3807.29</v>
      </c>
      <c r="Q5086" s="11">
        <v>0.37835745546911997</v>
      </c>
    </row>
    <row r="5087" spans="1:17" x14ac:dyDescent="0.45">
      <c r="A5087" t="s">
        <v>8979</v>
      </c>
      <c r="B5087" t="s">
        <v>5556</v>
      </c>
      <c r="C5087" t="s">
        <v>20</v>
      </c>
      <c r="D5087" t="s">
        <v>25</v>
      </c>
      <c r="E5087" t="s">
        <v>9</v>
      </c>
      <c r="F5087" s="9">
        <v>45760</v>
      </c>
      <c r="G5087" s="9" t="str">
        <f>TEXT(Ecommerce_Sales_Data[[#This Row],[Order_Date]],"dddd")</f>
        <v>Sunday</v>
      </c>
      <c r="H5087" t="s">
        <v>14761</v>
      </c>
      <c r="I5087" t="s">
        <v>14765</v>
      </c>
      <c r="J5087">
        <v>4</v>
      </c>
      <c r="K5087">
        <v>2</v>
      </c>
      <c r="L5087" s="12">
        <v>433.2</v>
      </c>
      <c r="M5087" s="11">
        <v>0.05</v>
      </c>
      <c r="N5087" s="12">
        <v>823.08</v>
      </c>
      <c r="O5087" s="12">
        <v>634.29999999999995</v>
      </c>
      <c r="P5087" s="12">
        <v>188.78</v>
      </c>
      <c r="Q5087" s="11">
        <v>0.22935802109150999</v>
      </c>
    </row>
    <row r="5088" spans="1:17" x14ac:dyDescent="0.45">
      <c r="A5088" t="s">
        <v>8980</v>
      </c>
      <c r="B5088" t="s">
        <v>8981</v>
      </c>
      <c r="C5088" t="s">
        <v>2</v>
      </c>
      <c r="D5088" t="s">
        <v>68</v>
      </c>
      <c r="E5088" t="s">
        <v>9</v>
      </c>
      <c r="F5088" s="9">
        <v>45514</v>
      </c>
      <c r="G5088" s="9" t="str">
        <f>TEXT(Ecommerce_Sales_Data[[#This Row],[Order_Date]],"dddd")</f>
        <v>Saturday</v>
      </c>
      <c r="H5088" t="s">
        <v>14761</v>
      </c>
      <c r="I5088" t="s">
        <v>14762</v>
      </c>
      <c r="J5088">
        <v>8</v>
      </c>
      <c r="K5088">
        <v>5</v>
      </c>
      <c r="L5088" s="12">
        <v>1833.32</v>
      </c>
      <c r="M5088" s="11">
        <v>0.05</v>
      </c>
      <c r="N5088" s="12">
        <v>8708.27</v>
      </c>
      <c r="O5088" s="12">
        <v>6834.87</v>
      </c>
      <c r="P5088" s="12">
        <v>1873.4</v>
      </c>
      <c r="Q5088" s="11">
        <v>0.21512883730063501</v>
      </c>
    </row>
    <row r="5089" spans="1:17" x14ac:dyDescent="0.45">
      <c r="A5089" t="s">
        <v>8982</v>
      </c>
      <c r="B5089" t="s">
        <v>8983</v>
      </c>
      <c r="C5089" t="s">
        <v>12</v>
      </c>
      <c r="D5089" t="s">
        <v>13</v>
      </c>
      <c r="E5089" t="s">
        <v>4</v>
      </c>
      <c r="F5089" s="9">
        <v>45932</v>
      </c>
      <c r="G5089" s="9" t="str">
        <f>TEXT(Ecommerce_Sales_Data[[#This Row],[Order_Date]],"dddd")</f>
        <v>Thursday</v>
      </c>
      <c r="H5089" t="s">
        <v>14757</v>
      </c>
      <c r="I5089" t="s">
        <v>14760</v>
      </c>
      <c r="J5089">
        <v>10</v>
      </c>
      <c r="K5089">
        <v>3</v>
      </c>
      <c r="L5089" s="12">
        <v>3122.56</v>
      </c>
      <c r="M5089" s="11">
        <v>0.05</v>
      </c>
      <c r="N5089" s="12">
        <v>8899.2999999999993</v>
      </c>
      <c r="O5089" s="12">
        <v>6254.95</v>
      </c>
      <c r="P5089" s="12">
        <v>2644.35</v>
      </c>
      <c r="Q5089" s="11">
        <v>0.29714134819592602</v>
      </c>
    </row>
    <row r="5090" spans="1:17" x14ac:dyDescent="0.45">
      <c r="A5090" t="s">
        <v>8984</v>
      </c>
      <c r="B5090" t="s">
        <v>6009</v>
      </c>
      <c r="C5090" t="s">
        <v>12</v>
      </c>
      <c r="D5090" t="s">
        <v>41</v>
      </c>
      <c r="E5090" t="s">
        <v>9</v>
      </c>
      <c r="F5090" s="9">
        <v>45701</v>
      </c>
      <c r="G5090" s="9" t="str">
        <f>TEXT(Ecommerce_Sales_Data[[#This Row],[Order_Date]],"dddd")</f>
        <v>Thursday</v>
      </c>
      <c r="H5090" t="s">
        <v>14757</v>
      </c>
      <c r="I5090" t="s">
        <v>14758</v>
      </c>
      <c r="J5090">
        <v>2</v>
      </c>
      <c r="K5090">
        <v>5</v>
      </c>
      <c r="L5090" s="12">
        <v>2547.86</v>
      </c>
      <c r="M5090" s="11">
        <v>0</v>
      </c>
      <c r="N5090" s="12">
        <v>12739.3</v>
      </c>
      <c r="O5090" s="12">
        <v>9901.5400000000009</v>
      </c>
      <c r="P5090" s="12">
        <v>2837.76</v>
      </c>
      <c r="Q5090" s="11">
        <v>0.222756352389849</v>
      </c>
    </row>
    <row r="5091" spans="1:17" x14ac:dyDescent="0.45">
      <c r="A5091" t="s">
        <v>8985</v>
      </c>
      <c r="B5091" t="s">
        <v>8986</v>
      </c>
      <c r="C5091" t="s">
        <v>7</v>
      </c>
      <c r="D5091" t="s">
        <v>8</v>
      </c>
      <c r="E5091" t="s">
        <v>9</v>
      </c>
      <c r="F5091" s="9">
        <v>45539</v>
      </c>
      <c r="G5091" s="9" t="str">
        <f>TEXT(Ecommerce_Sales_Data[[#This Row],[Order_Date]],"dddd")</f>
        <v>Wednesday</v>
      </c>
      <c r="H5091" t="s">
        <v>14757</v>
      </c>
      <c r="I5091" t="s">
        <v>14766</v>
      </c>
      <c r="J5091">
        <v>9</v>
      </c>
      <c r="K5091">
        <v>1</v>
      </c>
      <c r="L5091" s="12">
        <v>3828.77</v>
      </c>
      <c r="M5091" s="11">
        <v>0.1</v>
      </c>
      <c r="N5091" s="12">
        <v>3445.89</v>
      </c>
      <c r="O5091" s="12">
        <v>2688.62</v>
      </c>
      <c r="P5091" s="12">
        <v>757.27</v>
      </c>
      <c r="Q5091" s="11">
        <v>0.219760352187679</v>
      </c>
    </row>
    <row r="5092" spans="1:17" x14ac:dyDescent="0.45">
      <c r="A5092" t="s">
        <v>8987</v>
      </c>
      <c r="B5092" t="s">
        <v>8988</v>
      </c>
      <c r="C5092" t="s">
        <v>28</v>
      </c>
      <c r="D5092" t="s">
        <v>35</v>
      </c>
      <c r="E5092" t="s">
        <v>4</v>
      </c>
      <c r="F5092" s="9">
        <v>45399</v>
      </c>
      <c r="G5092" s="9" t="str">
        <f>TEXT(Ecommerce_Sales_Data[[#This Row],[Order_Date]],"dddd")</f>
        <v>Wednesday</v>
      </c>
      <c r="H5092" t="s">
        <v>14757</v>
      </c>
      <c r="I5092" t="s">
        <v>14765</v>
      </c>
      <c r="J5092">
        <v>4</v>
      </c>
      <c r="K5092">
        <v>4</v>
      </c>
      <c r="L5092" s="12">
        <v>4553.03</v>
      </c>
      <c r="M5092" s="11">
        <v>0.05</v>
      </c>
      <c r="N5092" s="12">
        <v>17301.509999999998</v>
      </c>
      <c r="O5092" s="12">
        <v>14328.37</v>
      </c>
      <c r="P5092" s="12">
        <v>2973.14</v>
      </c>
      <c r="Q5092" s="11">
        <v>0.17184280447198</v>
      </c>
    </row>
    <row r="5093" spans="1:17" x14ac:dyDescent="0.45">
      <c r="A5093" t="s">
        <v>8989</v>
      </c>
      <c r="B5093" t="s">
        <v>4932</v>
      </c>
      <c r="C5093" t="s">
        <v>2</v>
      </c>
      <c r="D5093" t="s">
        <v>68</v>
      </c>
      <c r="E5093" t="s">
        <v>14</v>
      </c>
      <c r="F5093" s="9">
        <v>45566</v>
      </c>
      <c r="G5093" s="9" t="str">
        <f>TEXT(Ecommerce_Sales_Data[[#This Row],[Order_Date]],"dddd")</f>
        <v>Tuesday</v>
      </c>
      <c r="H5093" t="s">
        <v>14757</v>
      </c>
      <c r="I5093" t="s">
        <v>14760</v>
      </c>
      <c r="J5093">
        <v>10</v>
      </c>
      <c r="K5093">
        <v>1</v>
      </c>
      <c r="L5093" s="12">
        <v>4716.5200000000004</v>
      </c>
      <c r="M5093" s="11">
        <v>0.05</v>
      </c>
      <c r="N5093" s="12">
        <v>4480.6899999999996</v>
      </c>
      <c r="O5093" s="12">
        <v>3176.74</v>
      </c>
      <c r="P5093" s="12">
        <v>1303.95</v>
      </c>
      <c r="Q5093" s="11">
        <v>0.291015446281711</v>
      </c>
    </row>
    <row r="5094" spans="1:17" x14ac:dyDescent="0.45">
      <c r="A5094" t="s">
        <v>8990</v>
      </c>
      <c r="B5094" t="s">
        <v>3102</v>
      </c>
      <c r="C5094" t="s">
        <v>28</v>
      </c>
      <c r="D5094" t="s">
        <v>100</v>
      </c>
      <c r="E5094" t="s">
        <v>4</v>
      </c>
      <c r="F5094" s="9">
        <v>45757</v>
      </c>
      <c r="G5094" s="9" t="str">
        <f>TEXT(Ecommerce_Sales_Data[[#This Row],[Order_Date]],"dddd")</f>
        <v>Thursday</v>
      </c>
      <c r="H5094" t="s">
        <v>14757</v>
      </c>
      <c r="I5094" t="s">
        <v>14765</v>
      </c>
      <c r="J5094">
        <v>4</v>
      </c>
      <c r="K5094">
        <v>4</v>
      </c>
      <c r="L5094" s="12">
        <v>3234.95</v>
      </c>
      <c r="M5094" s="11">
        <v>0.05</v>
      </c>
      <c r="N5094" s="12">
        <v>12292.81</v>
      </c>
      <c r="O5094" s="12">
        <v>9355.99</v>
      </c>
      <c r="P5094" s="12">
        <v>2936.82</v>
      </c>
      <c r="Q5094" s="11">
        <v>0.23890550655220399</v>
      </c>
    </row>
    <row r="5095" spans="1:17" x14ac:dyDescent="0.45">
      <c r="A5095" t="s">
        <v>8991</v>
      </c>
      <c r="B5095" t="s">
        <v>7871</v>
      </c>
      <c r="C5095" t="s">
        <v>20</v>
      </c>
      <c r="D5095" t="s">
        <v>25</v>
      </c>
      <c r="E5095" t="s">
        <v>9</v>
      </c>
      <c r="F5095" s="9">
        <v>45860</v>
      </c>
      <c r="G5095" s="9" t="str">
        <f>TEXT(Ecommerce_Sales_Data[[#This Row],[Order_Date]],"dddd")</f>
        <v>Tuesday</v>
      </c>
      <c r="H5095" t="s">
        <v>14757</v>
      </c>
      <c r="I5095" t="s">
        <v>14768</v>
      </c>
      <c r="J5095">
        <v>7</v>
      </c>
      <c r="K5095">
        <v>2</v>
      </c>
      <c r="L5095" s="12">
        <v>4857.1499999999996</v>
      </c>
      <c r="M5095" s="11">
        <v>0.15</v>
      </c>
      <c r="N5095" s="12">
        <v>8257.15</v>
      </c>
      <c r="O5095" s="12">
        <v>5221.93</v>
      </c>
      <c r="P5095" s="12">
        <v>3035.22</v>
      </c>
      <c r="Q5095" s="11">
        <v>0.36758687925010403</v>
      </c>
    </row>
    <row r="5096" spans="1:17" x14ac:dyDescent="0.45">
      <c r="A5096" t="s">
        <v>8992</v>
      </c>
      <c r="B5096" t="s">
        <v>3210</v>
      </c>
      <c r="C5096" t="s">
        <v>7</v>
      </c>
      <c r="D5096" t="s">
        <v>71</v>
      </c>
      <c r="E5096" t="s">
        <v>4</v>
      </c>
      <c r="F5096" s="9">
        <v>45343</v>
      </c>
      <c r="G5096" s="9" t="str">
        <f>TEXT(Ecommerce_Sales_Data[[#This Row],[Order_Date]],"dddd")</f>
        <v>Wednesday</v>
      </c>
      <c r="H5096" t="s">
        <v>14757</v>
      </c>
      <c r="I5096" t="s">
        <v>14758</v>
      </c>
      <c r="J5096">
        <v>2</v>
      </c>
      <c r="K5096">
        <v>4</v>
      </c>
      <c r="L5096" s="12">
        <v>1369.08</v>
      </c>
      <c r="M5096" s="11">
        <v>0</v>
      </c>
      <c r="N5096" s="12">
        <v>5476.32</v>
      </c>
      <c r="O5096" s="12">
        <v>4520.25</v>
      </c>
      <c r="P5096" s="12">
        <v>956.07</v>
      </c>
      <c r="Q5096" s="11">
        <v>0.17458256639495101</v>
      </c>
    </row>
    <row r="5097" spans="1:17" x14ac:dyDescent="0.45">
      <c r="A5097" t="s">
        <v>8993</v>
      </c>
      <c r="B5097" t="s">
        <v>7463</v>
      </c>
      <c r="C5097" t="s">
        <v>12</v>
      </c>
      <c r="D5097" t="s">
        <v>32</v>
      </c>
      <c r="E5097" t="s">
        <v>22</v>
      </c>
      <c r="F5097" s="9">
        <v>46004</v>
      </c>
      <c r="G5097" s="9" t="str">
        <f>TEXT(Ecommerce_Sales_Data[[#This Row],[Order_Date]],"dddd")</f>
        <v>Saturday</v>
      </c>
      <c r="H5097" t="s">
        <v>14761</v>
      </c>
      <c r="I5097" t="s">
        <v>14770</v>
      </c>
      <c r="J5097">
        <v>12</v>
      </c>
      <c r="K5097">
        <v>2</v>
      </c>
      <c r="L5097" s="12">
        <v>2005.3</v>
      </c>
      <c r="M5097" s="11">
        <v>0.05</v>
      </c>
      <c r="N5097" s="12">
        <v>3810.07</v>
      </c>
      <c r="O5097" s="12">
        <v>3096.57</v>
      </c>
      <c r="P5097" s="12">
        <v>713.5</v>
      </c>
      <c r="Q5097" s="11">
        <v>0.18726690060812501</v>
      </c>
    </row>
    <row r="5098" spans="1:17" x14ac:dyDescent="0.45">
      <c r="A5098" t="s">
        <v>8994</v>
      </c>
      <c r="B5098" t="s">
        <v>8995</v>
      </c>
      <c r="C5098" t="s">
        <v>20</v>
      </c>
      <c r="D5098" t="s">
        <v>21</v>
      </c>
      <c r="E5098" t="s">
        <v>9</v>
      </c>
      <c r="F5098" s="9">
        <v>45450</v>
      </c>
      <c r="G5098" s="9" t="str">
        <f>TEXT(Ecommerce_Sales_Data[[#This Row],[Order_Date]],"dddd")</f>
        <v>Friday</v>
      </c>
      <c r="H5098" t="s">
        <v>14757</v>
      </c>
      <c r="I5098" t="s">
        <v>14759</v>
      </c>
      <c r="J5098">
        <v>6</v>
      </c>
      <c r="K5098">
        <v>3</v>
      </c>
      <c r="L5098" s="12">
        <v>3538.12</v>
      </c>
      <c r="M5098" s="11">
        <v>0.15</v>
      </c>
      <c r="N5098" s="12">
        <v>9022.2099999999991</v>
      </c>
      <c r="O5098" s="12">
        <v>7141.47</v>
      </c>
      <c r="P5098" s="12">
        <v>1880.74</v>
      </c>
      <c r="Q5098" s="11">
        <v>0.208456686332949</v>
      </c>
    </row>
    <row r="5099" spans="1:17" x14ac:dyDescent="0.45">
      <c r="A5099" t="s">
        <v>8996</v>
      </c>
      <c r="B5099" t="s">
        <v>8997</v>
      </c>
      <c r="C5099" t="s">
        <v>28</v>
      </c>
      <c r="D5099" t="s">
        <v>137</v>
      </c>
      <c r="E5099" t="s">
        <v>4</v>
      </c>
      <c r="F5099" s="9">
        <v>45508</v>
      </c>
      <c r="G5099" s="9" t="str">
        <f>TEXT(Ecommerce_Sales_Data[[#This Row],[Order_Date]],"dddd")</f>
        <v>Sunday</v>
      </c>
      <c r="H5099" t="s">
        <v>14761</v>
      </c>
      <c r="I5099" t="s">
        <v>14762</v>
      </c>
      <c r="J5099">
        <v>8</v>
      </c>
      <c r="K5099">
        <v>5</v>
      </c>
      <c r="L5099" s="12">
        <v>207.88</v>
      </c>
      <c r="M5099" s="11">
        <v>0.1</v>
      </c>
      <c r="N5099" s="12">
        <v>935.46</v>
      </c>
      <c r="O5099" s="12">
        <v>610.83000000000004</v>
      </c>
      <c r="P5099" s="12">
        <v>324.63</v>
      </c>
      <c r="Q5099" s="11">
        <v>0.347027131037137</v>
      </c>
    </row>
    <row r="5100" spans="1:17" x14ac:dyDescent="0.45">
      <c r="A5100" t="s">
        <v>8998</v>
      </c>
      <c r="B5100" t="s">
        <v>8999</v>
      </c>
      <c r="C5100" t="s">
        <v>12</v>
      </c>
      <c r="D5100" t="s">
        <v>111</v>
      </c>
      <c r="E5100" t="s">
        <v>14</v>
      </c>
      <c r="F5100" s="9">
        <v>45673</v>
      </c>
      <c r="G5100" s="9" t="str">
        <f>TEXT(Ecommerce_Sales_Data[[#This Row],[Order_Date]],"dddd")</f>
        <v>Thursday</v>
      </c>
      <c r="H5100" t="s">
        <v>14757</v>
      </c>
      <c r="I5100" t="s">
        <v>14767</v>
      </c>
      <c r="J5100">
        <v>1</v>
      </c>
      <c r="K5100">
        <v>4</v>
      </c>
      <c r="L5100" s="12">
        <v>4943.93</v>
      </c>
      <c r="M5100" s="11">
        <v>0.2</v>
      </c>
      <c r="N5100" s="12">
        <v>15820.58</v>
      </c>
      <c r="O5100" s="12">
        <v>12503.99</v>
      </c>
      <c r="P5100" s="12">
        <v>3316.59</v>
      </c>
      <c r="Q5100" s="11">
        <v>0.20963769975563501</v>
      </c>
    </row>
    <row r="5101" spans="1:17" x14ac:dyDescent="0.45">
      <c r="A5101" t="s">
        <v>9000</v>
      </c>
      <c r="B5101" t="s">
        <v>1512</v>
      </c>
      <c r="C5101" t="s">
        <v>20</v>
      </c>
      <c r="D5101" t="s">
        <v>21</v>
      </c>
      <c r="E5101" t="s">
        <v>14</v>
      </c>
      <c r="F5101" s="9">
        <v>46016</v>
      </c>
      <c r="G5101" s="9" t="str">
        <f>TEXT(Ecommerce_Sales_Data[[#This Row],[Order_Date]],"dddd")</f>
        <v>Thursday</v>
      </c>
      <c r="H5101" t="s">
        <v>14757</v>
      </c>
      <c r="I5101" t="s">
        <v>14770</v>
      </c>
      <c r="J5101">
        <v>12</v>
      </c>
      <c r="K5101">
        <v>3</v>
      </c>
      <c r="L5101" s="12">
        <v>1427.11</v>
      </c>
      <c r="M5101" s="11">
        <v>0.05</v>
      </c>
      <c r="N5101" s="12">
        <v>4067.26</v>
      </c>
      <c r="O5101" s="12">
        <v>2688.17</v>
      </c>
      <c r="P5101" s="12">
        <v>1379.09</v>
      </c>
      <c r="Q5101" s="11">
        <v>0.33907102078549201</v>
      </c>
    </row>
    <row r="5102" spans="1:17" x14ac:dyDescent="0.45">
      <c r="A5102" t="s">
        <v>9001</v>
      </c>
      <c r="B5102" t="s">
        <v>9002</v>
      </c>
      <c r="C5102" t="s">
        <v>20</v>
      </c>
      <c r="D5102" t="s">
        <v>103</v>
      </c>
      <c r="E5102" t="s">
        <v>22</v>
      </c>
      <c r="F5102" s="9">
        <v>45906</v>
      </c>
      <c r="G5102" s="9" t="str">
        <f>TEXT(Ecommerce_Sales_Data[[#This Row],[Order_Date]],"dddd")</f>
        <v>Saturday</v>
      </c>
      <c r="H5102" t="s">
        <v>14761</v>
      </c>
      <c r="I5102" t="s">
        <v>14766</v>
      </c>
      <c r="J5102">
        <v>9</v>
      </c>
      <c r="K5102">
        <v>3</v>
      </c>
      <c r="L5102" s="12">
        <v>2549.9</v>
      </c>
      <c r="M5102" s="11">
        <v>0.2</v>
      </c>
      <c r="N5102" s="12">
        <v>6119.76</v>
      </c>
      <c r="O5102" s="12">
        <v>4696.1099999999997</v>
      </c>
      <c r="P5102" s="12">
        <v>1423.65</v>
      </c>
      <c r="Q5102" s="11">
        <v>0.23263167183026801</v>
      </c>
    </row>
    <row r="5103" spans="1:17" x14ac:dyDescent="0.45">
      <c r="A5103" t="s">
        <v>9003</v>
      </c>
      <c r="B5103" t="s">
        <v>9004</v>
      </c>
      <c r="C5103" t="s">
        <v>2</v>
      </c>
      <c r="D5103" t="s">
        <v>82</v>
      </c>
      <c r="E5103" t="s">
        <v>9</v>
      </c>
      <c r="F5103" s="9">
        <v>45357</v>
      </c>
      <c r="G5103" s="9" t="str">
        <f>TEXT(Ecommerce_Sales_Data[[#This Row],[Order_Date]],"dddd")</f>
        <v>Wednesday</v>
      </c>
      <c r="H5103" t="s">
        <v>14757</v>
      </c>
      <c r="I5103" t="s">
        <v>14769</v>
      </c>
      <c r="J5103">
        <v>3</v>
      </c>
      <c r="K5103">
        <v>3</v>
      </c>
      <c r="L5103" s="12">
        <v>4129.88</v>
      </c>
      <c r="M5103" s="11">
        <v>0</v>
      </c>
      <c r="N5103" s="12">
        <v>12389.64</v>
      </c>
      <c r="O5103" s="12">
        <v>7815.36</v>
      </c>
      <c r="P5103" s="12">
        <v>4574.28</v>
      </c>
      <c r="Q5103" s="11">
        <v>0.36920201071217601</v>
      </c>
    </row>
    <row r="5104" spans="1:17" x14ac:dyDescent="0.45">
      <c r="A5104" t="s">
        <v>9005</v>
      </c>
      <c r="B5104" t="s">
        <v>9006</v>
      </c>
      <c r="C5104" t="s">
        <v>7</v>
      </c>
      <c r="D5104" t="s">
        <v>46</v>
      </c>
      <c r="E5104" t="s">
        <v>22</v>
      </c>
      <c r="F5104" s="9">
        <v>45508</v>
      </c>
      <c r="G5104" s="9" t="str">
        <f>TEXT(Ecommerce_Sales_Data[[#This Row],[Order_Date]],"dddd")</f>
        <v>Sunday</v>
      </c>
      <c r="H5104" t="s">
        <v>14761</v>
      </c>
      <c r="I5104" t="s">
        <v>14762</v>
      </c>
      <c r="J5104">
        <v>8</v>
      </c>
      <c r="K5104">
        <v>5</v>
      </c>
      <c r="L5104" s="12">
        <v>3340.56</v>
      </c>
      <c r="M5104" s="11">
        <v>0.1</v>
      </c>
      <c r="N5104" s="12">
        <v>15032.52</v>
      </c>
      <c r="O5104" s="12">
        <v>11470.23</v>
      </c>
      <c r="P5104" s="12">
        <v>3562.29</v>
      </c>
      <c r="Q5104" s="11">
        <v>0.236972244174629</v>
      </c>
    </row>
    <row r="5105" spans="1:17" x14ac:dyDescent="0.45">
      <c r="A5105" t="s">
        <v>9007</v>
      </c>
      <c r="B5105" t="s">
        <v>9008</v>
      </c>
      <c r="C5105" t="s">
        <v>2</v>
      </c>
      <c r="D5105" t="s">
        <v>82</v>
      </c>
      <c r="E5105" t="s">
        <v>4</v>
      </c>
      <c r="F5105" s="9">
        <v>45526</v>
      </c>
      <c r="G5105" s="9" t="str">
        <f>TEXT(Ecommerce_Sales_Data[[#This Row],[Order_Date]],"dddd")</f>
        <v>Thursday</v>
      </c>
      <c r="H5105" t="s">
        <v>14757</v>
      </c>
      <c r="I5105" t="s">
        <v>14762</v>
      </c>
      <c r="J5105">
        <v>8</v>
      </c>
      <c r="K5105">
        <v>2</v>
      </c>
      <c r="L5105" s="12">
        <v>4830.68</v>
      </c>
      <c r="M5105" s="11">
        <v>0.1</v>
      </c>
      <c r="N5105" s="12">
        <v>8695.2199999999993</v>
      </c>
      <c r="O5105" s="12">
        <v>5488.01</v>
      </c>
      <c r="P5105" s="12">
        <v>3207.21</v>
      </c>
      <c r="Q5105" s="11">
        <v>0.368847481719842</v>
      </c>
    </row>
    <row r="5106" spans="1:17" x14ac:dyDescent="0.45">
      <c r="A5106" t="s">
        <v>9009</v>
      </c>
      <c r="B5106" t="s">
        <v>8739</v>
      </c>
      <c r="C5106" t="s">
        <v>7</v>
      </c>
      <c r="D5106" t="s">
        <v>46</v>
      </c>
      <c r="E5106" t="s">
        <v>9</v>
      </c>
      <c r="F5106" s="9">
        <v>45980</v>
      </c>
      <c r="G5106" s="9" t="str">
        <f>TEXT(Ecommerce_Sales_Data[[#This Row],[Order_Date]],"dddd")</f>
        <v>Wednesday</v>
      </c>
      <c r="H5106" t="s">
        <v>14757</v>
      </c>
      <c r="I5106" t="s">
        <v>14764</v>
      </c>
      <c r="J5106">
        <v>11</v>
      </c>
      <c r="K5106">
        <v>1</v>
      </c>
      <c r="L5106" s="12">
        <v>516.64</v>
      </c>
      <c r="M5106" s="11">
        <v>0.1</v>
      </c>
      <c r="N5106" s="12">
        <v>464.98</v>
      </c>
      <c r="O5106" s="12">
        <v>281.62</v>
      </c>
      <c r="P5106" s="12">
        <v>183.36</v>
      </c>
      <c r="Q5106" s="11">
        <v>0.39433954148565498</v>
      </c>
    </row>
    <row r="5107" spans="1:17" x14ac:dyDescent="0.45">
      <c r="A5107" t="s">
        <v>9010</v>
      </c>
      <c r="B5107" t="s">
        <v>9011</v>
      </c>
      <c r="C5107" t="s">
        <v>7</v>
      </c>
      <c r="D5107" t="s">
        <v>8</v>
      </c>
      <c r="E5107" t="s">
        <v>14</v>
      </c>
      <c r="F5107" s="9">
        <v>45493</v>
      </c>
      <c r="G5107" s="9" t="str">
        <f>TEXT(Ecommerce_Sales_Data[[#This Row],[Order_Date]],"dddd")</f>
        <v>Saturday</v>
      </c>
      <c r="H5107" t="s">
        <v>14761</v>
      </c>
      <c r="I5107" t="s">
        <v>14768</v>
      </c>
      <c r="J5107">
        <v>7</v>
      </c>
      <c r="K5107">
        <v>2</v>
      </c>
      <c r="L5107" s="12">
        <v>4070.89</v>
      </c>
      <c r="M5107" s="11">
        <v>0.2</v>
      </c>
      <c r="N5107" s="12">
        <v>6513.42</v>
      </c>
      <c r="O5107" s="12">
        <v>5038.38</v>
      </c>
      <c r="P5107" s="12">
        <v>1475.04</v>
      </c>
      <c r="Q5107" s="11">
        <v>0.22646167451200799</v>
      </c>
    </row>
    <row r="5108" spans="1:17" x14ac:dyDescent="0.45">
      <c r="A5108" t="s">
        <v>9012</v>
      </c>
      <c r="B5108" t="s">
        <v>4722</v>
      </c>
      <c r="C5108" t="s">
        <v>28</v>
      </c>
      <c r="D5108" t="s">
        <v>85</v>
      </c>
      <c r="E5108" t="s">
        <v>14</v>
      </c>
      <c r="F5108" s="9">
        <v>45656</v>
      </c>
      <c r="G5108" s="9" t="str">
        <f>TEXT(Ecommerce_Sales_Data[[#This Row],[Order_Date]],"dddd")</f>
        <v>Monday</v>
      </c>
      <c r="H5108" t="s">
        <v>14757</v>
      </c>
      <c r="I5108" t="s">
        <v>14770</v>
      </c>
      <c r="J5108">
        <v>12</v>
      </c>
      <c r="K5108">
        <v>4</v>
      </c>
      <c r="L5108" s="12">
        <v>4251.9799999999996</v>
      </c>
      <c r="M5108" s="11">
        <v>0.15</v>
      </c>
      <c r="N5108" s="12">
        <v>14456.73</v>
      </c>
      <c r="O5108" s="12">
        <v>10086.459999999999</v>
      </c>
      <c r="P5108" s="12">
        <v>4370.2700000000004</v>
      </c>
      <c r="Q5108" s="11">
        <v>0.30230003603857902</v>
      </c>
    </row>
    <row r="5109" spans="1:17" x14ac:dyDescent="0.45">
      <c r="A5109" t="s">
        <v>9013</v>
      </c>
      <c r="B5109" t="s">
        <v>9014</v>
      </c>
      <c r="C5109" t="s">
        <v>12</v>
      </c>
      <c r="D5109" t="s">
        <v>13</v>
      </c>
      <c r="E5109" t="s">
        <v>9</v>
      </c>
      <c r="F5109" s="9">
        <v>45722</v>
      </c>
      <c r="G5109" s="9" t="str">
        <f>TEXT(Ecommerce_Sales_Data[[#This Row],[Order_Date]],"dddd")</f>
        <v>Thursday</v>
      </c>
      <c r="H5109" t="s">
        <v>14757</v>
      </c>
      <c r="I5109" t="s">
        <v>14769</v>
      </c>
      <c r="J5109">
        <v>3</v>
      </c>
      <c r="K5109">
        <v>3</v>
      </c>
      <c r="L5109" s="12">
        <v>515.51</v>
      </c>
      <c r="M5109" s="11">
        <v>0.05</v>
      </c>
      <c r="N5109" s="12">
        <v>1469.2</v>
      </c>
      <c r="O5109" s="12">
        <v>1196.9000000000001</v>
      </c>
      <c r="P5109" s="12">
        <v>272.3</v>
      </c>
      <c r="Q5109" s="11">
        <v>0.185338959978219</v>
      </c>
    </row>
    <row r="5110" spans="1:17" x14ac:dyDescent="0.45">
      <c r="A5110" t="s">
        <v>9015</v>
      </c>
      <c r="B5110" t="s">
        <v>9016</v>
      </c>
      <c r="C5110" t="s">
        <v>12</v>
      </c>
      <c r="D5110" t="s">
        <v>13</v>
      </c>
      <c r="E5110" t="s">
        <v>22</v>
      </c>
      <c r="F5110" s="9">
        <v>45303</v>
      </c>
      <c r="G5110" s="9" t="str">
        <f>TEXT(Ecommerce_Sales_Data[[#This Row],[Order_Date]],"dddd")</f>
        <v>Friday</v>
      </c>
      <c r="H5110" t="s">
        <v>14757</v>
      </c>
      <c r="I5110" t="s">
        <v>14767</v>
      </c>
      <c r="J5110">
        <v>1</v>
      </c>
      <c r="K5110">
        <v>4</v>
      </c>
      <c r="L5110" s="12">
        <v>4336.25</v>
      </c>
      <c r="M5110" s="11">
        <v>0.05</v>
      </c>
      <c r="N5110" s="12">
        <v>16477.75</v>
      </c>
      <c r="O5110" s="12">
        <v>11169.17</v>
      </c>
      <c r="P5110" s="12">
        <v>5308.58</v>
      </c>
      <c r="Q5110" s="11">
        <v>0.32216655793418397</v>
      </c>
    </row>
    <row r="5111" spans="1:17" x14ac:dyDescent="0.45">
      <c r="A5111" t="s">
        <v>9017</v>
      </c>
      <c r="B5111" t="s">
        <v>9018</v>
      </c>
      <c r="C5111" t="s">
        <v>12</v>
      </c>
      <c r="D5111" t="s">
        <v>13</v>
      </c>
      <c r="E5111" t="s">
        <v>22</v>
      </c>
      <c r="F5111" s="9">
        <v>45887</v>
      </c>
      <c r="G5111" s="9" t="str">
        <f>TEXT(Ecommerce_Sales_Data[[#This Row],[Order_Date]],"dddd")</f>
        <v>Monday</v>
      </c>
      <c r="H5111" t="s">
        <v>14757</v>
      </c>
      <c r="I5111" t="s">
        <v>14762</v>
      </c>
      <c r="J5111">
        <v>8</v>
      </c>
      <c r="K5111">
        <v>3</v>
      </c>
      <c r="L5111" s="12">
        <v>3801.18</v>
      </c>
      <c r="M5111" s="11">
        <v>0.1</v>
      </c>
      <c r="N5111" s="12">
        <v>10263.19</v>
      </c>
      <c r="O5111" s="12">
        <v>8008.54</v>
      </c>
      <c r="P5111" s="12">
        <v>2254.65</v>
      </c>
      <c r="Q5111" s="11">
        <v>0.21968315893986201</v>
      </c>
    </row>
    <row r="5112" spans="1:17" x14ac:dyDescent="0.45">
      <c r="A5112" t="s">
        <v>9019</v>
      </c>
      <c r="B5112" t="s">
        <v>9020</v>
      </c>
      <c r="C5112" t="s">
        <v>12</v>
      </c>
      <c r="D5112" t="s">
        <v>32</v>
      </c>
      <c r="E5112" t="s">
        <v>14</v>
      </c>
      <c r="F5112" s="9">
        <v>45296</v>
      </c>
      <c r="G5112" s="9" t="str">
        <f>TEXT(Ecommerce_Sales_Data[[#This Row],[Order_Date]],"dddd")</f>
        <v>Friday</v>
      </c>
      <c r="H5112" t="s">
        <v>14757</v>
      </c>
      <c r="I5112" t="s">
        <v>14767</v>
      </c>
      <c r="J5112">
        <v>1</v>
      </c>
      <c r="K5112">
        <v>4</v>
      </c>
      <c r="L5112" s="12">
        <v>479.37</v>
      </c>
      <c r="M5112" s="11">
        <v>0.1</v>
      </c>
      <c r="N5112" s="12">
        <v>1725.73</v>
      </c>
      <c r="O5112" s="12">
        <v>1040.6600000000001</v>
      </c>
      <c r="P5112" s="12">
        <v>685.07</v>
      </c>
      <c r="Q5112" s="11">
        <v>0.39697403417684102</v>
      </c>
    </row>
    <row r="5113" spans="1:17" x14ac:dyDescent="0.45">
      <c r="A5113" t="s">
        <v>9021</v>
      </c>
      <c r="B5113" t="s">
        <v>9022</v>
      </c>
      <c r="C5113" t="s">
        <v>20</v>
      </c>
      <c r="D5113" t="s">
        <v>25</v>
      </c>
      <c r="E5113" t="s">
        <v>14</v>
      </c>
      <c r="F5113" s="9">
        <v>45941</v>
      </c>
      <c r="G5113" s="9" t="str">
        <f>TEXT(Ecommerce_Sales_Data[[#This Row],[Order_Date]],"dddd")</f>
        <v>Saturday</v>
      </c>
      <c r="H5113" t="s">
        <v>14761</v>
      </c>
      <c r="I5113" t="s">
        <v>14760</v>
      </c>
      <c r="J5113">
        <v>10</v>
      </c>
      <c r="K5113">
        <v>5</v>
      </c>
      <c r="L5113" s="12">
        <v>2155.5500000000002</v>
      </c>
      <c r="M5113" s="11">
        <v>0.05</v>
      </c>
      <c r="N5113" s="12">
        <v>10238.86</v>
      </c>
      <c r="O5113" s="12">
        <v>6454.11</v>
      </c>
      <c r="P5113" s="12">
        <v>3784.75</v>
      </c>
      <c r="Q5113" s="11">
        <v>0.36964564414397699</v>
      </c>
    </row>
    <row r="5114" spans="1:17" x14ac:dyDescent="0.45">
      <c r="A5114" t="s">
        <v>9023</v>
      </c>
      <c r="B5114" t="s">
        <v>7958</v>
      </c>
      <c r="C5114" t="s">
        <v>7</v>
      </c>
      <c r="D5114" t="s">
        <v>71</v>
      </c>
      <c r="E5114" t="s">
        <v>14</v>
      </c>
      <c r="F5114" s="9">
        <v>45849</v>
      </c>
      <c r="G5114" s="9" t="str">
        <f>TEXT(Ecommerce_Sales_Data[[#This Row],[Order_Date]],"dddd")</f>
        <v>Friday</v>
      </c>
      <c r="H5114" t="s">
        <v>14757</v>
      </c>
      <c r="I5114" t="s">
        <v>14768</v>
      </c>
      <c r="J5114">
        <v>7</v>
      </c>
      <c r="K5114">
        <v>5</v>
      </c>
      <c r="L5114" s="12">
        <v>4589.9399999999996</v>
      </c>
      <c r="M5114" s="11">
        <v>0.2</v>
      </c>
      <c r="N5114" s="12">
        <v>18359.759999999998</v>
      </c>
      <c r="O5114" s="12">
        <v>11509.49</v>
      </c>
      <c r="P5114" s="12">
        <v>6850.27</v>
      </c>
      <c r="Q5114" s="11">
        <v>0.37311326509714698</v>
      </c>
    </row>
    <row r="5115" spans="1:17" x14ac:dyDescent="0.45">
      <c r="A5115" t="s">
        <v>9024</v>
      </c>
      <c r="B5115" t="s">
        <v>2916</v>
      </c>
      <c r="C5115" t="s">
        <v>12</v>
      </c>
      <c r="D5115" t="s">
        <v>38</v>
      </c>
      <c r="E5115" t="s">
        <v>9</v>
      </c>
      <c r="F5115" s="9">
        <v>46003</v>
      </c>
      <c r="G5115" s="9" t="str">
        <f>TEXT(Ecommerce_Sales_Data[[#This Row],[Order_Date]],"dddd")</f>
        <v>Friday</v>
      </c>
      <c r="H5115" t="s">
        <v>14757</v>
      </c>
      <c r="I5115" t="s">
        <v>14770</v>
      </c>
      <c r="J5115">
        <v>12</v>
      </c>
      <c r="K5115">
        <v>4</v>
      </c>
      <c r="L5115" s="12">
        <v>173.61</v>
      </c>
      <c r="M5115" s="11">
        <v>0.15</v>
      </c>
      <c r="N5115" s="12">
        <v>590.27</v>
      </c>
      <c r="O5115" s="12">
        <v>429.16</v>
      </c>
      <c r="P5115" s="12">
        <v>161.11000000000001</v>
      </c>
      <c r="Q5115" s="11">
        <v>0.27294289054161702</v>
      </c>
    </row>
    <row r="5116" spans="1:17" x14ac:dyDescent="0.45">
      <c r="A5116" t="s">
        <v>9025</v>
      </c>
      <c r="B5116" t="s">
        <v>1534</v>
      </c>
      <c r="C5116" t="s">
        <v>7</v>
      </c>
      <c r="D5116" t="s">
        <v>106</v>
      </c>
      <c r="E5116" t="s">
        <v>9</v>
      </c>
      <c r="F5116" s="9">
        <v>45497</v>
      </c>
      <c r="G5116" s="9" t="str">
        <f>TEXT(Ecommerce_Sales_Data[[#This Row],[Order_Date]],"dddd")</f>
        <v>Wednesday</v>
      </c>
      <c r="H5116" t="s">
        <v>14757</v>
      </c>
      <c r="I5116" t="s">
        <v>14768</v>
      </c>
      <c r="J5116">
        <v>7</v>
      </c>
      <c r="K5116">
        <v>1</v>
      </c>
      <c r="L5116" s="12">
        <v>110.2</v>
      </c>
      <c r="M5116" s="11">
        <v>0.2</v>
      </c>
      <c r="N5116" s="12">
        <v>88.16</v>
      </c>
      <c r="O5116" s="12">
        <v>73.430000000000007</v>
      </c>
      <c r="P5116" s="12">
        <v>14.73</v>
      </c>
      <c r="Q5116" s="11">
        <v>0.167082577132486</v>
      </c>
    </row>
    <row r="5117" spans="1:17" x14ac:dyDescent="0.45">
      <c r="A5117" t="s">
        <v>9026</v>
      </c>
      <c r="B5117" t="s">
        <v>2354</v>
      </c>
      <c r="C5117" t="s">
        <v>12</v>
      </c>
      <c r="D5117" t="s">
        <v>13</v>
      </c>
      <c r="E5117" t="s">
        <v>14</v>
      </c>
      <c r="F5117" s="9">
        <v>45346</v>
      </c>
      <c r="G5117" s="9" t="str">
        <f>TEXT(Ecommerce_Sales_Data[[#This Row],[Order_Date]],"dddd")</f>
        <v>Saturday</v>
      </c>
      <c r="H5117" t="s">
        <v>14761</v>
      </c>
      <c r="I5117" t="s">
        <v>14758</v>
      </c>
      <c r="J5117">
        <v>2</v>
      </c>
      <c r="K5117">
        <v>3</v>
      </c>
      <c r="L5117" s="12">
        <v>3772.16</v>
      </c>
      <c r="M5117" s="11">
        <v>0.1</v>
      </c>
      <c r="N5117" s="12">
        <v>10184.83</v>
      </c>
      <c r="O5117" s="12">
        <v>7755.93</v>
      </c>
      <c r="P5117" s="12">
        <v>2428.9</v>
      </c>
      <c r="Q5117" s="11">
        <v>0.238482134704261</v>
      </c>
    </row>
    <row r="5118" spans="1:17" x14ac:dyDescent="0.45">
      <c r="A5118" t="s">
        <v>9027</v>
      </c>
      <c r="B5118" t="s">
        <v>3318</v>
      </c>
      <c r="C5118" t="s">
        <v>12</v>
      </c>
      <c r="D5118" t="s">
        <v>38</v>
      </c>
      <c r="E5118" t="s">
        <v>9</v>
      </c>
      <c r="F5118" s="9">
        <v>45916</v>
      </c>
      <c r="G5118" s="9" t="str">
        <f>TEXT(Ecommerce_Sales_Data[[#This Row],[Order_Date]],"dddd")</f>
        <v>Tuesday</v>
      </c>
      <c r="H5118" t="s">
        <v>14757</v>
      </c>
      <c r="I5118" t="s">
        <v>14766</v>
      </c>
      <c r="J5118">
        <v>9</v>
      </c>
      <c r="K5118">
        <v>4</v>
      </c>
      <c r="L5118" s="12">
        <v>3559.6</v>
      </c>
      <c r="M5118" s="11">
        <v>0.15</v>
      </c>
      <c r="N5118" s="12">
        <v>12102.64</v>
      </c>
      <c r="O5118" s="12">
        <v>8973.5300000000007</v>
      </c>
      <c r="P5118" s="12">
        <v>3129.11</v>
      </c>
      <c r="Q5118" s="11">
        <v>0.25854772181937202</v>
      </c>
    </row>
    <row r="5119" spans="1:17" x14ac:dyDescent="0.45">
      <c r="A5119" t="s">
        <v>9028</v>
      </c>
      <c r="B5119" t="s">
        <v>9029</v>
      </c>
      <c r="C5119" t="s">
        <v>2</v>
      </c>
      <c r="D5119" t="s">
        <v>17</v>
      </c>
      <c r="E5119" t="s">
        <v>4</v>
      </c>
      <c r="F5119" s="9">
        <v>45572</v>
      </c>
      <c r="G5119" s="9" t="str">
        <f>TEXT(Ecommerce_Sales_Data[[#This Row],[Order_Date]],"dddd")</f>
        <v>Monday</v>
      </c>
      <c r="H5119" t="s">
        <v>14757</v>
      </c>
      <c r="I5119" t="s">
        <v>14760</v>
      </c>
      <c r="J5119">
        <v>10</v>
      </c>
      <c r="K5119">
        <v>1</v>
      </c>
      <c r="L5119" s="12">
        <v>224.66</v>
      </c>
      <c r="M5119" s="11">
        <v>0.1</v>
      </c>
      <c r="N5119" s="12">
        <v>202.19</v>
      </c>
      <c r="O5119" s="12">
        <v>157.11000000000001</v>
      </c>
      <c r="P5119" s="12">
        <v>45.08</v>
      </c>
      <c r="Q5119" s="11">
        <v>0.222958603293931</v>
      </c>
    </row>
    <row r="5120" spans="1:17" x14ac:dyDescent="0.45">
      <c r="A5120" t="s">
        <v>9030</v>
      </c>
      <c r="B5120" t="s">
        <v>9031</v>
      </c>
      <c r="C5120" t="s">
        <v>7</v>
      </c>
      <c r="D5120" t="s">
        <v>106</v>
      </c>
      <c r="E5120" t="s">
        <v>9</v>
      </c>
      <c r="F5120" s="9">
        <v>45499</v>
      </c>
      <c r="G5120" s="9" t="str">
        <f>TEXT(Ecommerce_Sales_Data[[#This Row],[Order_Date]],"dddd")</f>
        <v>Friday</v>
      </c>
      <c r="H5120" t="s">
        <v>14757</v>
      </c>
      <c r="I5120" t="s">
        <v>14768</v>
      </c>
      <c r="J5120">
        <v>7</v>
      </c>
      <c r="K5120">
        <v>3</v>
      </c>
      <c r="L5120" s="12">
        <v>983.14</v>
      </c>
      <c r="M5120" s="11">
        <v>0.05</v>
      </c>
      <c r="N5120" s="12">
        <v>2801.95</v>
      </c>
      <c r="O5120" s="12">
        <v>2038.7</v>
      </c>
      <c r="P5120" s="12">
        <v>763.25</v>
      </c>
      <c r="Q5120" s="11">
        <v>0.27239957886471899</v>
      </c>
    </row>
    <row r="5121" spans="1:17" x14ac:dyDescent="0.45">
      <c r="A5121" t="s">
        <v>9032</v>
      </c>
      <c r="B5121" t="s">
        <v>9033</v>
      </c>
      <c r="C5121" t="s">
        <v>20</v>
      </c>
      <c r="D5121" t="s">
        <v>103</v>
      </c>
      <c r="E5121" t="s">
        <v>14</v>
      </c>
      <c r="F5121" s="9">
        <v>45777</v>
      </c>
      <c r="G5121" s="9" t="str">
        <f>TEXT(Ecommerce_Sales_Data[[#This Row],[Order_Date]],"dddd")</f>
        <v>Wednesday</v>
      </c>
      <c r="H5121" t="s">
        <v>14757</v>
      </c>
      <c r="I5121" t="s">
        <v>14765</v>
      </c>
      <c r="J5121">
        <v>4</v>
      </c>
      <c r="K5121">
        <v>5</v>
      </c>
      <c r="L5121" s="12">
        <v>4909.37</v>
      </c>
      <c r="M5121" s="11">
        <v>0.05</v>
      </c>
      <c r="N5121" s="12">
        <v>23319.51</v>
      </c>
      <c r="O5121" s="12">
        <v>19508.62</v>
      </c>
      <c r="P5121" s="12">
        <v>3810.89</v>
      </c>
      <c r="Q5121" s="11">
        <v>0.163420672218241</v>
      </c>
    </row>
    <row r="5122" spans="1:17" x14ac:dyDescent="0.45">
      <c r="A5122" t="s">
        <v>9034</v>
      </c>
      <c r="B5122" t="s">
        <v>9035</v>
      </c>
      <c r="C5122" t="s">
        <v>20</v>
      </c>
      <c r="D5122" t="s">
        <v>60</v>
      </c>
      <c r="E5122" t="s">
        <v>22</v>
      </c>
      <c r="F5122" s="9">
        <v>45301</v>
      </c>
      <c r="G5122" s="9" t="str">
        <f>TEXT(Ecommerce_Sales_Data[[#This Row],[Order_Date]],"dddd")</f>
        <v>Wednesday</v>
      </c>
      <c r="H5122" t="s">
        <v>14757</v>
      </c>
      <c r="I5122" t="s">
        <v>14767</v>
      </c>
      <c r="J5122">
        <v>1</v>
      </c>
      <c r="K5122">
        <v>5</v>
      </c>
      <c r="L5122" s="12">
        <v>1656.03</v>
      </c>
      <c r="M5122" s="11">
        <v>0.2</v>
      </c>
      <c r="N5122" s="12">
        <v>6624.12</v>
      </c>
      <c r="O5122" s="12">
        <v>4220.47</v>
      </c>
      <c r="P5122" s="12">
        <v>2403.65</v>
      </c>
      <c r="Q5122" s="11">
        <v>0.36286329353936803</v>
      </c>
    </row>
    <row r="5123" spans="1:17" x14ac:dyDescent="0.45">
      <c r="A5123" t="s">
        <v>9036</v>
      </c>
      <c r="B5123" t="s">
        <v>9037</v>
      </c>
      <c r="C5123" t="s">
        <v>7</v>
      </c>
      <c r="D5123" t="s">
        <v>46</v>
      </c>
      <c r="E5123" t="s">
        <v>14</v>
      </c>
      <c r="F5123" s="9">
        <v>45577</v>
      </c>
      <c r="G5123" s="9" t="str">
        <f>TEXT(Ecommerce_Sales_Data[[#This Row],[Order_Date]],"dddd")</f>
        <v>Saturday</v>
      </c>
      <c r="H5123" t="s">
        <v>14761</v>
      </c>
      <c r="I5123" t="s">
        <v>14760</v>
      </c>
      <c r="J5123">
        <v>10</v>
      </c>
      <c r="K5123">
        <v>5</v>
      </c>
      <c r="L5123" s="12">
        <v>4854.1499999999996</v>
      </c>
      <c r="M5123" s="11">
        <v>0</v>
      </c>
      <c r="N5123" s="12">
        <v>24270.75</v>
      </c>
      <c r="O5123" s="12">
        <v>20287.310000000001</v>
      </c>
      <c r="P5123" s="12">
        <v>3983.44</v>
      </c>
      <c r="Q5123" s="11">
        <v>0.16412513004336499</v>
      </c>
    </row>
    <row r="5124" spans="1:17" x14ac:dyDescent="0.45">
      <c r="A5124" t="s">
        <v>9038</v>
      </c>
      <c r="B5124" t="s">
        <v>2967</v>
      </c>
      <c r="C5124" t="s">
        <v>20</v>
      </c>
      <c r="D5124" t="s">
        <v>103</v>
      </c>
      <c r="E5124" t="s">
        <v>4</v>
      </c>
      <c r="F5124" s="9">
        <v>45706</v>
      </c>
      <c r="G5124" s="9" t="str">
        <f>TEXT(Ecommerce_Sales_Data[[#This Row],[Order_Date]],"dddd")</f>
        <v>Tuesday</v>
      </c>
      <c r="H5124" t="s">
        <v>14757</v>
      </c>
      <c r="I5124" t="s">
        <v>14758</v>
      </c>
      <c r="J5124">
        <v>2</v>
      </c>
      <c r="K5124">
        <v>5</v>
      </c>
      <c r="L5124" s="12">
        <v>4975.75</v>
      </c>
      <c r="M5124" s="11">
        <v>0.05</v>
      </c>
      <c r="N5124" s="12">
        <v>23634.81</v>
      </c>
      <c r="O5124" s="12">
        <v>18161.310000000001</v>
      </c>
      <c r="P5124" s="12">
        <v>5473.5</v>
      </c>
      <c r="Q5124" s="11">
        <v>0.231586376196805</v>
      </c>
    </row>
    <row r="5125" spans="1:17" x14ac:dyDescent="0.45">
      <c r="A5125" t="s">
        <v>9039</v>
      </c>
      <c r="B5125" t="s">
        <v>9040</v>
      </c>
      <c r="C5125" t="s">
        <v>7</v>
      </c>
      <c r="D5125" t="s">
        <v>71</v>
      </c>
      <c r="E5125" t="s">
        <v>4</v>
      </c>
      <c r="F5125" s="9">
        <v>45493</v>
      </c>
      <c r="G5125" s="9" t="str">
        <f>TEXT(Ecommerce_Sales_Data[[#This Row],[Order_Date]],"dddd")</f>
        <v>Saturday</v>
      </c>
      <c r="H5125" t="s">
        <v>14761</v>
      </c>
      <c r="I5125" t="s">
        <v>14768</v>
      </c>
      <c r="J5125">
        <v>7</v>
      </c>
      <c r="K5125">
        <v>2</v>
      </c>
      <c r="L5125" s="12">
        <v>1203.0999999999999</v>
      </c>
      <c r="M5125" s="11">
        <v>0.2</v>
      </c>
      <c r="N5125" s="12">
        <v>1924.96</v>
      </c>
      <c r="O5125" s="12">
        <v>1184.02</v>
      </c>
      <c r="P5125" s="12">
        <v>740.94</v>
      </c>
      <c r="Q5125" s="11">
        <v>0.384911894273128</v>
      </c>
    </row>
    <row r="5126" spans="1:17" x14ac:dyDescent="0.45">
      <c r="A5126" t="s">
        <v>9041</v>
      </c>
      <c r="B5126" t="s">
        <v>8165</v>
      </c>
      <c r="C5126" t="s">
        <v>7</v>
      </c>
      <c r="D5126" t="s">
        <v>134</v>
      </c>
      <c r="E5126" t="s">
        <v>9</v>
      </c>
      <c r="F5126" s="9">
        <v>45334</v>
      </c>
      <c r="G5126" s="9" t="str">
        <f>TEXT(Ecommerce_Sales_Data[[#This Row],[Order_Date]],"dddd")</f>
        <v>Monday</v>
      </c>
      <c r="H5126" t="s">
        <v>14757</v>
      </c>
      <c r="I5126" t="s">
        <v>14758</v>
      </c>
      <c r="J5126">
        <v>2</v>
      </c>
      <c r="K5126">
        <v>5</v>
      </c>
      <c r="L5126" s="12">
        <v>2294.92</v>
      </c>
      <c r="M5126" s="11">
        <v>0.15</v>
      </c>
      <c r="N5126" s="12">
        <v>9753.41</v>
      </c>
      <c r="O5126" s="12">
        <v>5970.37</v>
      </c>
      <c r="P5126" s="12">
        <v>3783.04</v>
      </c>
      <c r="Q5126" s="11">
        <v>0.38786844806073001</v>
      </c>
    </row>
    <row r="5127" spans="1:17" x14ac:dyDescent="0.45">
      <c r="A5127" t="s">
        <v>9042</v>
      </c>
      <c r="B5127" t="s">
        <v>9043</v>
      </c>
      <c r="C5127" t="s">
        <v>20</v>
      </c>
      <c r="D5127" t="s">
        <v>103</v>
      </c>
      <c r="E5127" t="s">
        <v>9</v>
      </c>
      <c r="F5127" s="9">
        <v>45793</v>
      </c>
      <c r="G5127" s="9" t="str">
        <f>TEXT(Ecommerce_Sales_Data[[#This Row],[Order_Date]],"dddd")</f>
        <v>Friday</v>
      </c>
      <c r="H5127" t="s">
        <v>14757</v>
      </c>
      <c r="I5127" t="s">
        <v>14763</v>
      </c>
      <c r="J5127">
        <v>5</v>
      </c>
      <c r="K5127">
        <v>3</v>
      </c>
      <c r="L5127" s="12">
        <v>2625.8</v>
      </c>
      <c r="M5127" s="11">
        <v>0</v>
      </c>
      <c r="N5127" s="12">
        <v>7877.4</v>
      </c>
      <c r="O5127" s="12">
        <v>5263.53</v>
      </c>
      <c r="P5127" s="12">
        <v>2613.87</v>
      </c>
      <c r="Q5127" s="11">
        <v>0.33181887424784801</v>
      </c>
    </row>
    <row r="5128" spans="1:17" x14ac:dyDescent="0.45">
      <c r="A5128" t="s">
        <v>9044</v>
      </c>
      <c r="B5128" t="s">
        <v>9045</v>
      </c>
      <c r="C5128" t="s">
        <v>12</v>
      </c>
      <c r="D5128" t="s">
        <v>38</v>
      </c>
      <c r="E5128" t="s">
        <v>22</v>
      </c>
      <c r="F5128" s="9">
        <v>45702</v>
      </c>
      <c r="G5128" s="9" t="str">
        <f>TEXT(Ecommerce_Sales_Data[[#This Row],[Order_Date]],"dddd")</f>
        <v>Friday</v>
      </c>
      <c r="H5128" t="s">
        <v>14757</v>
      </c>
      <c r="I5128" t="s">
        <v>14758</v>
      </c>
      <c r="J5128">
        <v>2</v>
      </c>
      <c r="K5128">
        <v>2</v>
      </c>
      <c r="L5128" s="12">
        <v>3444.6</v>
      </c>
      <c r="M5128" s="11">
        <v>0</v>
      </c>
      <c r="N5128" s="12">
        <v>6889.2</v>
      </c>
      <c r="O5128" s="12">
        <v>4293.25</v>
      </c>
      <c r="P5128" s="12">
        <v>2595.9499999999998</v>
      </c>
      <c r="Q5128" s="11">
        <v>0.37681443418684302</v>
      </c>
    </row>
    <row r="5129" spans="1:17" x14ac:dyDescent="0.45">
      <c r="A5129" t="s">
        <v>9046</v>
      </c>
      <c r="B5129" t="s">
        <v>8880</v>
      </c>
      <c r="C5129" t="s">
        <v>2</v>
      </c>
      <c r="D5129" t="s">
        <v>3</v>
      </c>
      <c r="E5129" t="s">
        <v>22</v>
      </c>
      <c r="F5129" s="9">
        <v>45852</v>
      </c>
      <c r="G5129" s="9" t="str">
        <f>TEXT(Ecommerce_Sales_Data[[#This Row],[Order_Date]],"dddd")</f>
        <v>Monday</v>
      </c>
      <c r="H5129" t="s">
        <v>14757</v>
      </c>
      <c r="I5129" t="s">
        <v>14768</v>
      </c>
      <c r="J5129">
        <v>7</v>
      </c>
      <c r="K5129">
        <v>1</v>
      </c>
      <c r="L5129" s="12">
        <v>2486.17</v>
      </c>
      <c r="M5129" s="11">
        <v>0.2</v>
      </c>
      <c r="N5129" s="12">
        <v>1988.94</v>
      </c>
      <c r="O5129" s="12">
        <v>1388.75</v>
      </c>
      <c r="P5129" s="12">
        <v>600.19000000000005</v>
      </c>
      <c r="Q5129" s="11">
        <v>0.301763753557171</v>
      </c>
    </row>
    <row r="5130" spans="1:17" x14ac:dyDescent="0.45">
      <c r="A5130" t="s">
        <v>9047</v>
      </c>
      <c r="B5130" t="s">
        <v>9048</v>
      </c>
      <c r="C5130" t="s">
        <v>7</v>
      </c>
      <c r="D5130" t="s">
        <v>71</v>
      </c>
      <c r="E5130" t="s">
        <v>14</v>
      </c>
      <c r="F5130" s="9">
        <v>45873</v>
      </c>
      <c r="G5130" s="9" t="str">
        <f>TEXT(Ecommerce_Sales_Data[[#This Row],[Order_Date]],"dddd")</f>
        <v>Monday</v>
      </c>
      <c r="H5130" t="s">
        <v>14757</v>
      </c>
      <c r="I5130" t="s">
        <v>14762</v>
      </c>
      <c r="J5130">
        <v>8</v>
      </c>
      <c r="K5130">
        <v>4</v>
      </c>
      <c r="L5130" s="12">
        <v>4278.75</v>
      </c>
      <c r="M5130" s="11">
        <v>0.15</v>
      </c>
      <c r="N5130" s="12">
        <v>14547.75</v>
      </c>
      <c r="O5130" s="12">
        <v>10570.38</v>
      </c>
      <c r="P5130" s="12">
        <v>3977.37</v>
      </c>
      <c r="Q5130" s="11">
        <v>0.27340104139815402</v>
      </c>
    </row>
    <row r="5131" spans="1:17" x14ac:dyDescent="0.45">
      <c r="A5131" t="s">
        <v>9049</v>
      </c>
      <c r="B5131" t="s">
        <v>3783</v>
      </c>
      <c r="C5131" t="s">
        <v>28</v>
      </c>
      <c r="D5131" t="s">
        <v>35</v>
      </c>
      <c r="E5131" t="s">
        <v>22</v>
      </c>
      <c r="F5131" s="9">
        <v>45766</v>
      </c>
      <c r="G5131" s="9" t="str">
        <f>TEXT(Ecommerce_Sales_Data[[#This Row],[Order_Date]],"dddd")</f>
        <v>Saturday</v>
      </c>
      <c r="H5131" t="s">
        <v>14761</v>
      </c>
      <c r="I5131" t="s">
        <v>14765</v>
      </c>
      <c r="J5131">
        <v>4</v>
      </c>
      <c r="K5131">
        <v>3</v>
      </c>
      <c r="L5131" s="12">
        <v>1155.57</v>
      </c>
      <c r="M5131" s="11">
        <v>0.05</v>
      </c>
      <c r="N5131" s="12">
        <v>3293.37</v>
      </c>
      <c r="O5131" s="12">
        <v>2658.46</v>
      </c>
      <c r="P5131" s="12">
        <v>634.91</v>
      </c>
      <c r="Q5131" s="11">
        <v>0.19278429086315799</v>
      </c>
    </row>
    <row r="5132" spans="1:17" x14ac:dyDescent="0.45">
      <c r="A5132" t="s">
        <v>9050</v>
      </c>
      <c r="B5132" t="s">
        <v>269</v>
      </c>
      <c r="C5132" t="s">
        <v>28</v>
      </c>
      <c r="D5132" t="s">
        <v>35</v>
      </c>
      <c r="E5132" t="s">
        <v>9</v>
      </c>
      <c r="F5132" s="9">
        <v>45302</v>
      </c>
      <c r="G5132" s="9" t="str">
        <f>TEXT(Ecommerce_Sales_Data[[#This Row],[Order_Date]],"dddd")</f>
        <v>Thursday</v>
      </c>
      <c r="H5132" t="s">
        <v>14757</v>
      </c>
      <c r="I5132" t="s">
        <v>14767</v>
      </c>
      <c r="J5132">
        <v>1</v>
      </c>
      <c r="K5132">
        <v>5</v>
      </c>
      <c r="L5132" s="12">
        <v>2693.27</v>
      </c>
      <c r="M5132" s="11">
        <v>0.2</v>
      </c>
      <c r="N5132" s="12">
        <v>10773.08</v>
      </c>
      <c r="O5132" s="12">
        <v>8362.81</v>
      </c>
      <c r="P5132" s="12">
        <v>2410.27</v>
      </c>
      <c r="Q5132" s="11">
        <v>0.22373081792764901</v>
      </c>
    </row>
    <row r="5133" spans="1:17" x14ac:dyDescent="0.45">
      <c r="A5133" t="s">
        <v>9051</v>
      </c>
      <c r="B5133" t="s">
        <v>9052</v>
      </c>
      <c r="C5133" t="s">
        <v>28</v>
      </c>
      <c r="D5133" t="s">
        <v>35</v>
      </c>
      <c r="E5133" t="s">
        <v>9</v>
      </c>
      <c r="F5133" s="9">
        <v>45475</v>
      </c>
      <c r="G5133" s="9" t="str">
        <f>TEXT(Ecommerce_Sales_Data[[#This Row],[Order_Date]],"dddd")</f>
        <v>Tuesday</v>
      </c>
      <c r="H5133" t="s">
        <v>14757</v>
      </c>
      <c r="I5133" t="s">
        <v>14768</v>
      </c>
      <c r="J5133">
        <v>7</v>
      </c>
      <c r="K5133">
        <v>4</v>
      </c>
      <c r="L5133" s="12">
        <v>1253.92</v>
      </c>
      <c r="M5133" s="11">
        <v>0.15</v>
      </c>
      <c r="N5133" s="12">
        <v>4263.33</v>
      </c>
      <c r="O5133" s="12">
        <v>2738.62</v>
      </c>
      <c r="P5133" s="12">
        <v>1524.71</v>
      </c>
      <c r="Q5133" s="11">
        <v>0.357633586890998</v>
      </c>
    </row>
    <row r="5134" spans="1:17" x14ac:dyDescent="0.45">
      <c r="A5134" t="s">
        <v>9053</v>
      </c>
      <c r="B5134" t="s">
        <v>1910</v>
      </c>
      <c r="C5134" t="s">
        <v>28</v>
      </c>
      <c r="D5134" t="s">
        <v>35</v>
      </c>
      <c r="E5134" t="s">
        <v>14</v>
      </c>
      <c r="F5134" s="9">
        <v>45461</v>
      </c>
      <c r="G5134" s="9" t="str">
        <f>TEXT(Ecommerce_Sales_Data[[#This Row],[Order_Date]],"dddd")</f>
        <v>Tuesday</v>
      </c>
      <c r="H5134" t="s">
        <v>14757</v>
      </c>
      <c r="I5134" t="s">
        <v>14759</v>
      </c>
      <c r="J5134">
        <v>6</v>
      </c>
      <c r="K5134">
        <v>1</v>
      </c>
      <c r="L5134" s="12">
        <v>775.96</v>
      </c>
      <c r="M5134" s="11">
        <v>0.05</v>
      </c>
      <c r="N5134" s="12">
        <v>737.16</v>
      </c>
      <c r="O5134" s="12">
        <v>483.28</v>
      </c>
      <c r="P5134" s="12">
        <v>253.88</v>
      </c>
      <c r="Q5134" s="11">
        <v>0.34440284334472798</v>
      </c>
    </row>
    <row r="5135" spans="1:17" x14ac:dyDescent="0.45">
      <c r="A5135" t="s">
        <v>9054</v>
      </c>
      <c r="B5135" t="s">
        <v>9055</v>
      </c>
      <c r="C5135" t="s">
        <v>7</v>
      </c>
      <c r="D5135" t="s">
        <v>106</v>
      </c>
      <c r="E5135" t="s">
        <v>4</v>
      </c>
      <c r="F5135" s="9">
        <v>45540</v>
      </c>
      <c r="G5135" s="9" t="str">
        <f>TEXT(Ecommerce_Sales_Data[[#This Row],[Order_Date]],"dddd")</f>
        <v>Thursday</v>
      </c>
      <c r="H5135" t="s">
        <v>14757</v>
      </c>
      <c r="I5135" t="s">
        <v>14766</v>
      </c>
      <c r="J5135">
        <v>9</v>
      </c>
      <c r="K5135">
        <v>5</v>
      </c>
      <c r="L5135" s="12">
        <v>1398.41</v>
      </c>
      <c r="M5135" s="11">
        <v>0.15</v>
      </c>
      <c r="N5135" s="12">
        <v>5943.24</v>
      </c>
      <c r="O5135" s="12">
        <v>4548.58</v>
      </c>
      <c r="P5135" s="12">
        <v>1394.66</v>
      </c>
      <c r="Q5135" s="11">
        <v>0.23466324765616101</v>
      </c>
    </row>
    <row r="5136" spans="1:17" x14ac:dyDescent="0.45">
      <c r="A5136" t="s">
        <v>9056</v>
      </c>
      <c r="B5136" t="s">
        <v>6295</v>
      </c>
      <c r="C5136" t="s">
        <v>12</v>
      </c>
      <c r="D5136" t="s">
        <v>13</v>
      </c>
      <c r="E5136" t="s">
        <v>4</v>
      </c>
      <c r="F5136" s="9">
        <v>45677</v>
      </c>
      <c r="G5136" s="9" t="str">
        <f>TEXT(Ecommerce_Sales_Data[[#This Row],[Order_Date]],"dddd")</f>
        <v>Monday</v>
      </c>
      <c r="H5136" t="s">
        <v>14757</v>
      </c>
      <c r="I5136" t="s">
        <v>14767</v>
      </c>
      <c r="J5136">
        <v>1</v>
      </c>
      <c r="K5136">
        <v>3</v>
      </c>
      <c r="L5136" s="12">
        <v>629.92999999999995</v>
      </c>
      <c r="M5136" s="11">
        <v>0.1</v>
      </c>
      <c r="N5136" s="12">
        <v>1700.81</v>
      </c>
      <c r="O5136" s="12">
        <v>1299.43</v>
      </c>
      <c r="P5136" s="12">
        <v>401.38</v>
      </c>
      <c r="Q5136" s="11">
        <v>0.23599343842051701</v>
      </c>
    </row>
    <row r="5137" spans="1:17" x14ac:dyDescent="0.45">
      <c r="A5137" t="s">
        <v>9057</v>
      </c>
      <c r="B5137" t="s">
        <v>9058</v>
      </c>
      <c r="C5137" t="s">
        <v>20</v>
      </c>
      <c r="D5137" t="s">
        <v>103</v>
      </c>
      <c r="E5137" t="s">
        <v>4</v>
      </c>
      <c r="F5137" s="9">
        <v>45867</v>
      </c>
      <c r="G5137" s="9" t="str">
        <f>TEXT(Ecommerce_Sales_Data[[#This Row],[Order_Date]],"dddd")</f>
        <v>Tuesday</v>
      </c>
      <c r="H5137" t="s">
        <v>14757</v>
      </c>
      <c r="I5137" t="s">
        <v>14768</v>
      </c>
      <c r="J5137">
        <v>7</v>
      </c>
      <c r="K5137">
        <v>2</v>
      </c>
      <c r="L5137" s="12">
        <v>889.44</v>
      </c>
      <c r="M5137" s="11">
        <v>0.1</v>
      </c>
      <c r="N5137" s="12">
        <v>1600.99</v>
      </c>
      <c r="O5137" s="12">
        <v>1199.57</v>
      </c>
      <c r="P5137" s="12">
        <v>401.42</v>
      </c>
      <c r="Q5137" s="11">
        <v>0.25073235935265098</v>
      </c>
    </row>
    <row r="5138" spans="1:17" x14ac:dyDescent="0.45">
      <c r="A5138" t="s">
        <v>9059</v>
      </c>
      <c r="B5138" t="s">
        <v>9060</v>
      </c>
      <c r="C5138" t="s">
        <v>7</v>
      </c>
      <c r="D5138" t="s">
        <v>71</v>
      </c>
      <c r="E5138" t="s">
        <v>9</v>
      </c>
      <c r="F5138" s="9">
        <v>45544</v>
      </c>
      <c r="G5138" s="9" t="str">
        <f>TEXT(Ecommerce_Sales_Data[[#This Row],[Order_Date]],"dddd")</f>
        <v>Monday</v>
      </c>
      <c r="H5138" t="s">
        <v>14757</v>
      </c>
      <c r="I5138" t="s">
        <v>14766</v>
      </c>
      <c r="J5138">
        <v>9</v>
      </c>
      <c r="K5138">
        <v>4</v>
      </c>
      <c r="L5138" s="12">
        <v>4860.71</v>
      </c>
      <c r="M5138" s="11">
        <v>0.2</v>
      </c>
      <c r="N5138" s="12">
        <v>15554.27</v>
      </c>
      <c r="O5138" s="12">
        <v>10988.24</v>
      </c>
      <c r="P5138" s="12">
        <v>4566.03</v>
      </c>
      <c r="Q5138" s="11">
        <v>0.29355476020411098</v>
      </c>
    </row>
    <row r="5139" spans="1:17" x14ac:dyDescent="0.45">
      <c r="A5139" t="s">
        <v>9061</v>
      </c>
      <c r="B5139" t="s">
        <v>9062</v>
      </c>
      <c r="C5139" t="s">
        <v>20</v>
      </c>
      <c r="D5139" t="s">
        <v>25</v>
      </c>
      <c r="E5139" t="s">
        <v>9</v>
      </c>
      <c r="F5139" s="9">
        <v>45803</v>
      </c>
      <c r="G5139" s="9" t="str">
        <f>TEXT(Ecommerce_Sales_Data[[#This Row],[Order_Date]],"dddd")</f>
        <v>Monday</v>
      </c>
      <c r="H5139" t="s">
        <v>14757</v>
      </c>
      <c r="I5139" t="s">
        <v>14763</v>
      </c>
      <c r="J5139">
        <v>5</v>
      </c>
      <c r="K5139">
        <v>4</v>
      </c>
      <c r="L5139" s="12">
        <v>970.73</v>
      </c>
      <c r="M5139" s="11">
        <v>0.1</v>
      </c>
      <c r="N5139" s="12">
        <v>3494.63</v>
      </c>
      <c r="O5139" s="12">
        <v>2966.23</v>
      </c>
      <c r="P5139" s="12">
        <v>528.4</v>
      </c>
      <c r="Q5139" s="11">
        <v>0.151203417815334</v>
      </c>
    </row>
    <row r="5140" spans="1:17" x14ac:dyDescent="0.45">
      <c r="A5140" t="s">
        <v>9063</v>
      </c>
      <c r="B5140" t="s">
        <v>849</v>
      </c>
      <c r="C5140" t="s">
        <v>20</v>
      </c>
      <c r="D5140" t="s">
        <v>60</v>
      </c>
      <c r="E5140" t="s">
        <v>22</v>
      </c>
      <c r="F5140" s="9">
        <v>45499</v>
      </c>
      <c r="G5140" s="9" t="str">
        <f>TEXT(Ecommerce_Sales_Data[[#This Row],[Order_Date]],"dddd")</f>
        <v>Friday</v>
      </c>
      <c r="H5140" t="s">
        <v>14757</v>
      </c>
      <c r="I5140" t="s">
        <v>14768</v>
      </c>
      <c r="J5140">
        <v>7</v>
      </c>
      <c r="K5140">
        <v>5</v>
      </c>
      <c r="L5140" s="12">
        <v>2102.4299999999998</v>
      </c>
      <c r="M5140" s="11">
        <v>0.1</v>
      </c>
      <c r="N5140" s="12">
        <v>9460.93</v>
      </c>
      <c r="O5140" s="12">
        <v>7631.1</v>
      </c>
      <c r="P5140" s="12">
        <v>1829.83</v>
      </c>
      <c r="Q5140" s="11">
        <v>0.193409104601767</v>
      </c>
    </row>
    <row r="5141" spans="1:17" x14ac:dyDescent="0.45">
      <c r="A5141" t="s">
        <v>9064</v>
      </c>
      <c r="B5141" t="s">
        <v>9065</v>
      </c>
      <c r="C5141" t="s">
        <v>28</v>
      </c>
      <c r="D5141" t="s">
        <v>100</v>
      </c>
      <c r="E5141" t="s">
        <v>22</v>
      </c>
      <c r="F5141" s="9">
        <v>45664</v>
      </c>
      <c r="G5141" s="9" t="str">
        <f>TEXT(Ecommerce_Sales_Data[[#This Row],[Order_Date]],"dddd")</f>
        <v>Tuesday</v>
      </c>
      <c r="H5141" t="s">
        <v>14757</v>
      </c>
      <c r="I5141" t="s">
        <v>14767</v>
      </c>
      <c r="J5141">
        <v>1</v>
      </c>
      <c r="K5141">
        <v>5</v>
      </c>
      <c r="L5141" s="12">
        <v>3754.88</v>
      </c>
      <c r="M5141" s="11">
        <v>0.05</v>
      </c>
      <c r="N5141" s="12">
        <v>17835.68</v>
      </c>
      <c r="O5141" s="12">
        <v>12931.62</v>
      </c>
      <c r="P5141" s="12">
        <v>4904.0600000000004</v>
      </c>
      <c r="Q5141" s="11">
        <v>0.274957837323836</v>
      </c>
    </row>
    <row r="5142" spans="1:17" x14ac:dyDescent="0.45">
      <c r="A5142" t="s">
        <v>9066</v>
      </c>
      <c r="B5142" t="s">
        <v>3604</v>
      </c>
      <c r="C5142" t="s">
        <v>20</v>
      </c>
      <c r="D5142" t="s">
        <v>60</v>
      </c>
      <c r="E5142" t="s">
        <v>22</v>
      </c>
      <c r="F5142" s="9">
        <v>45949</v>
      </c>
      <c r="G5142" s="9" t="str">
        <f>TEXT(Ecommerce_Sales_Data[[#This Row],[Order_Date]],"dddd")</f>
        <v>Sunday</v>
      </c>
      <c r="H5142" t="s">
        <v>14761</v>
      </c>
      <c r="I5142" t="s">
        <v>14760</v>
      </c>
      <c r="J5142">
        <v>10</v>
      </c>
      <c r="K5142">
        <v>2</v>
      </c>
      <c r="L5142" s="12">
        <v>3423.62</v>
      </c>
      <c r="M5142" s="11">
        <v>0.15</v>
      </c>
      <c r="N5142" s="12">
        <v>5820.15</v>
      </c>
      <c r="O5142" s="12">
        <v>4712.97</v>
      </c>
      <c r="P5142" s="12">
        <v>1107.18</v>
      </c>
      <c r="Q5142" s="11">
        <v>0.190232210510038</v>
      </c>
    </row>
    <row r="5143" spans="1:17" x14ac:dyDescent="0.45">
      <c r="A5143" t="s">
        <v>9067</v>
      </c>
      <c r="B5143" t="s">
        <v>9068</v>
      </c>
      <c r="C5143" t="s">
        <v>2</v>
      </c>
      <c r="D5143" t="s">
        <v>3</v>
      </c>
      <c r="E5143" t="s">
        <v>22</v>
      </c>
      <c r="F5143" s="9">
        <v>45853</v>
      </c>
      <c r="G5143" s="9" t="str">
        <f>TEXT(Ecommerce_Sales_Data[[#This Row],[Order_Date]],"dddd")</f>
        <v>Tuesday</v>
      </c>
      <c r="H5143" t="s">
        <v>14757</v>
      </c>
      <c r="I5143" t="s">
        <v>14768</v>
      </c>
      <c r="J5143">
        <v>7</v>
      </c>
      <c r="K5143">
        <v>5</v>
      </c>
      <c r="L5143" s="12">
        <v>4494.9799999999996</v>
      </c>
      <c r="M5143" s="11">
        <v>0.05</v>
      </c>
      <c r="N5143" s="12">
        <v>21351.15</v>
      </c>
      <c r="O5143" s="12">
        <v>13613.48</v>
      </c>
      <c r="P5143" s="12">
        <v>7737.67</v>
      </c>
      <c r="Q5143" s="11">
        <v>0.36240062010711399</v>
      </c>
    </row>
    <row r="5144" spans="1:17" x14ac:dyDescent="0.45">
      <c r="A5144" t="s">
        <v>9069</v>
      </c>
      <c r="B5144" t="s">
        <v>9070</v>
      </c>
      <c r="C5144" t="s">
        <v>7</v>
      </c>
      <c r="D5144" t="s">
        <v>71</v>
      </c>
      <c r="E5144" t="s">
        <v>14</v>
      </c>
      <c r="F5144" s="9">
        <v>45564</v>
      </c>
      <c r="G5144" s="9" t="str">
        <f>TEXT(Ecommerce_Sales_Data[[#This Row],[Order_Date]],"dddd")</f>
        <v>Sunday</v>
      </c>
      <c r="H5144" t="s">
        <v>14761</v>
      </c>
      <c r="I5144" t="s">
        <v>14766</v>
      </c>
      <c r="J5144">
        <v>9</v>
      </c>
      <c r="K5144">
        <v>3</v>
      </c>
      <c r="L5144" s="12">
        <v>2374.14</v>
      </c>
      <c r="M5144" s="11">
        <v>0.1</v>
      </c>
      <c r="N5144" s="12">
        <v>6410.18</v>
      </c>
      <c r="O5144" s="12">
        <v>4323.13</v>
      </c>
      <c r="P5144" s="12">
        <v>2087.0500000000002</v>
      </c>
      <c r="Q5144" s="11">
        <v>0.32558368095747697</v>
      </c>
    </row>
    <row r="5145" spans="1:17" x14ac:dyDescent="0.45">
      <c r="A5145" t="s">
        <v>9071</v>
      </c>
      <c r="B5145" t="s">
        <v>8152</v>
      </c>
      <c r="C5145" t="s">
        <v>20</v>
      </c>
      <c r="D5145" t="s">
        <v>25</v>
      </c>
      <c r="E5145" t="s">
        <v>9</v>
      </c>
      <c r="F5145" s="9">
        <v>45944</v>
      </c>
      <c r="G5145" s="9" t="str">
        <f>TEXT(Ecommerce_Sales_Data[[#This Row],[Order_Date]],"dddd")</f>
        <v>Tuesday</v>
      </c>
      <c r="H5145" t="s">
        <v>14757</v>
      </c>
      <c r="I5145" t="s">
        <v>14760</v>
      </c>
      <c r="J5145">
        <v>10</v>
      </c>
      <c r="K5145">
        <v>5</v>
      </c>
      <c r="L5145" s="12">
        <v>2121.16</v>
      </c>
      <c r="M5145" s="11">
        <v>0.05</v>
      </c>
      <c r="N5145" s="12">
        <v>10075.51</v>
      </c>
      <c r="O5145" s="12">
        <v>8416.93</v>
      </c>
      <c r="P5145" s="12">
        <v>1658.58</v>
      </c>
      <c r="Q5145" s="11">
        <v>0.16461499219394399</v>
      </c>
    </row>
    <row r="5146" spans="1:17" x14ac:dyDescent="0.45">
      <c r="A5146" t="s">
        <v>9072</v>
      </c>
      <c r="B5146" t="s">
        <v>9073</v>
      </c>
      <c r="C5146" t="s">
        <v>28</v>
      </c>
      <c r="D5146" t="s">
        <v>100</v>
      </c>
      <c r="E5146" t="s">
        <v>4</v>
      </c>
      <c r="F5146" s="9">
        <v>45356</v>
      </c>
      <c r="G5146" s="9" t="str">
        <f>TEXT(Ecommerce_Sales_Data[[#This Row],[Order_Date]],"dddd")</f>
        <v>Tuesday</v>
      </c>
      <c r="H5146" t="s">
        <v>14757</v>
      </c>
      <c r="I5146" t="s">
        <v>14769</v>
      </c>
      <c r="J5146">
        <v>3</v>
      </c>
      <c r="K5146">
        <v>3</v>
      </c>
      <c r="L5146" s="12">
        <v>3041.08</v>
      </c>
      <c r="M5146" s="11">
        <v>0.1</v>
      </c>
      <c r="N5146" s="12">
        <v>8210.92</v>
      </c>
      <c r="O5146" s="12">
        <v>5477.36</v>
      </c>
      <c r="P5146" s="12">
        <v>2733.56</v>
      </c>
      <c r="Q5146" s="11">
        <v>0.33291762677020398</v>
      </c>
    </row>
    <row r="5147" spans="1:17" x14ac:dyDescent="0.45">
      <c r="A5147" t="s">
        <v>9074</v>
      </c>
      <c r="B5147" t="s">
        <v>2948</v>
      </c>
      <c r="C5147" t="s">
        <v>7</v>
      </c>
      <c r="D5147" t="s">
        <v>46</v>
      </c>
      <c r="E5147" t="s">
        <v>4</v>
      </c>
      <c r="F5147" s="9">
        <v>45353</v>
      </c>
      <c r="G5147" s="9" t="str">
        <f>TEXT(Ecommerce_Sales_Data[[#This Row],[Order_Date]],"dddd")</f>
        <v>Saturday</v>
      </c>
      <c r="H5147" t="s">
        <v>14761</v>
      </c>
      <c r="I5147" t="s">
        <v>14769</v>
      </c>
      <c r="J5147">
        <v>3</v>
      </c>
      <c r="K5147">
        <v>4</v>
      </c>
      <c r="L5147" s="12">
        <v>3249.19</v>
      </c>
      <c r="M5147" s="11">
        <v>0.2</v>
      </c>
      <c r="N5147" s="12">
        <v>10397.41</v>
      </c>
      <c r="O5147" s="12">
        <v>7104.33</v>
      </c>
      <c r="P5147" s="12">
        <v>3293.08</v>
      </c>
      <c r="Q5147" s="11">
        <v>0.31672118344856998</v>
      </c>
    </row>
    <row r="5148" spans="1:17" x14ac:dyDescent="0.45">
      <c r="A5148" t="s">
        <v>9075</v>
      </c>
      <c r="B5148" t="s">
        <v>9076</v>
      </c>
      <c r="C5148" t="s">
        <v>12</v>
      </c>
      <c r="D5148" t="s">
        <v>41</v>
      </c>
      <c r="E5148" t="s">
        <v>9</v>
      </c>
      <c r="F5148" s="9">
        <v>45519</v>
      </c>
      <c r="G5148" s="9" t="str">
        <f>TEXT(Ecommerce_Sales_Data[[#This Row],[Order_Date]],"dddd")</f>
        <v>Thursday</v>
      </c>
      <c r="H5148" t="s">
        <v>14757</v>
      </c>
      <c r="I5148" t="s">
        <v>14762</v>
      </c>
      <c r="J5148">
        <v>8</v>
      </c>
      <c r="K5148">
        <v>2</v>
      </c>
      <c r="L5148" s="12">
        <v>4910.16</v>
      </c>
      <c r="M5148" s="11">
        <v>0.05</v>
      </c>
      <c r="N5148" s="12">
        <v>9329.2999999999993</v>
      </c>
      <c r="O5148" s="12">
        <v>6747.38</v>
      </c>
      <c r="P5148" s="12">
        <v>2581.92</v>
      </c>
      <c r="Q5148" s="11">
        <v>0.27675388292797998</v>
      </c>
    </row>
    <row r="5149" spans="1:17" x14ac:dyDescent="0.45">
      <c r="A5149" t="s">
        <v>9077</v>
      </c>
      <c r="B5149" t="s">
        <v>9078</v>
      </c>
      <c r="C5149" t="s">
        <v>20</v>
      </c>
      <c r="D5149" t="s">
        <v>57</v>
      </c>
      <c r="E5149" t="s">
        <v>4</v>
      </c>
      <c r="F5149" s="9">
        <v>45385</v>
      </c>
      <c r="G5149" s="9" t="str">
        <f>TEXT(Ecommerce_Sales_Data[[#This Row],[Order_Date]],"dddd")</f>
        <v>Wednesday</v>
      </c>
      <c r="H5149" t="s">
        <v>14757</v>
      </c>
      <c r="I5149" t="s">
        <v>14765</v>
      </c>
      <c r="J5149">
        <v>4</v>
      </c>
      <c r="K5149">
        <v>5</v>
      </c>
      <c r="L5149" s="12">
        <v>947.55</v>
      </c>
      <c r="M5149" s="11">
        <v>0</v>
      </c>
      <c r="N5149" s="12">
        <v>4737.75</v>
      </c>
      <c r="O5149" s="12">
        <v>3935.74</v>
      </c>
      <c r="P5149" s="12">
        <v>802.01</v>
      </c>
      <c r="Q5149" s="11">
        <v>0.16928077674001399</v>
      </c>
    </row>
    <row r="5150" spans="1:17" x14ac:dyDescent="0.45">
      <c r="A5150" t="s">
        <v>9079</v>
      </c>
      <c r="B5150" t="s">
        <v>9080</v>
      </c>
      <c r="C5150" t="s">
        <v>20</v>
      </c>
      <c r="D5150" t="s">
        <v>60</v>
      </c>
      <c r="E5150" t="s">
        <v>14</v>
      </c>
      <c r="F5150" s="9">
        <v>45589</v>
      </c>
      <c r="G5150" s="9" t="str">
        <f>TEXT(Ecommerce_Sales_Data[[#This Row],[Order_Date]],"dddd")</f>
        <v>Thursday</v>
      </c>
      <c r="H5150" t="s">
        <v>14757</v>
      </c>
      <c r="I5150" t="s">
        <v>14760</v>
      </c>
      <c r="J5150">
        <v>10</v>
      </c>
      <c r="K5150">
        <v>2</v>
      </c>
      <c r="L5150" s="12">
        <v>640.20000000000005</v>
      </c>
      <c r="M5150" s="11">
        <v>0.2</v>
      </c>
      <c r="N5150" s="12">
        <v>1024.32</v>
      </c>
      <c r="O5150" s="12">
        <v>683.49</v>
      </c>
      <c r="P5150" s="12">
        <v>340.83</v>
      </c>
      <c r="Q5150" s="11">
        <v>0.33273781630740401</v>
      </c>
    </row>
    <row r="5151" spans="1:17" x14ac:dyDescent="0.45">
      <c r="A5151" t="s">
        <v>9081</v>
      </c>
      <c r="B5151" t="s">
        <v>9082</v>
      </c>
      <c r="C5151" t="s">
        <v>7</v>
      </c>
      <c r="D5151" t="s">
        <v>71</v>
      </c>
      <c r="E5151" t="s">
        <v>4</v>
      </c>
      <c r="F5151" s="9">
        <v>45581</v>
      </c>
      <c r="G5151" s="9" t="str">
        <f>TEXT(Ecommerce_Sales_Data[[#This Row],[Order_Date]],"dddd")</f>
        <v>Wednesday</v>
      </c>
      <c r="H5151" t="s">
        <v>14757</v>
      </c>
      <c r="I5151" t="s">
        <v>14760</v>
      </c>
      <c r="J5151">
        <v>10</v>
      </c>
      <c r="K5151">
        <v>3</v>
      </c>
      <c r="L5151" s="12">
        <v>1068.23</v>
      </c>
      <c r="M5151" s="11">
        <v>0</v>
      </c>
      <c r="N5151" s="12">
        <v>3204.69</v>
      </c>
      <c r="O5151" s="12">
        <v>2026.22</v>
      </c>
      <c r="P5151" s="12">
        <v>1178.47</v>
      </c>
      <c r="Q5151" s="11">
        <v>0.36773291644433598</v>
      </c>
    </row>
    <row r="5152" spans="1:17" x14ac:dyDescent="0.45">
      <c r="A5152" t="s">
        <v>9083</v>
      </c>
      <c r="B5152" t="s">
        <v>9084</v>
      </c>
      <c r="C5152" t="s">
        <v>2</v>
      </c>
      <c r="D5152" t="s">
        <v>65</v>
      </c>
      <c r="E5152" t="s">
        <v>22</v>
      </c>
      <c r="F5152" s="9">
        <v>45733</v>
      </c>
      <c r="G5152" s="9" t="str">
        <f>TEXT(Ecommerce_Sales_Data[[#This Row],[Order_Date]],"dddd")</f>
        <v>Monday</v>
      </c>
      <c r="H5152" t="s">
        <v>14757</v>
      </c>
      <c r="I5152" t="s">
        <v>14769</v>
      </c>
      <c r="J5152">
        <v>3</v>
      </c>
      <c r="K5152">
        <v>1</v>
      </c>
      <c r="L5152" s="12">
        <v>2331.3000000000002</v>
      </c>
      <c r="M5152" s="11">
        <v>0</v>
      </c>
      <c r="N5152" s="12">
        <v>2331.3000000000002</v>
      </c>
      <c r="O5152" s="12">
        <v>1721.52</v>
      </c>
      <c r="P5152" s="12">
        <v>609.78</v>
      </c>
      <c r="Q5152" s="11">
        <v>0.26156221850469702</v>
      </c>
    </row>
    <row r="5153" spans="1:17" x14ac:dyDescent="0.45">
      <c r="A5153" t="s">
        <v>9085</v>
      </c>
      <c r="B5153" t="s">
        <v>9086</v>
      </c>
      <c r="C5153" t="s">
        <v>28</v>
      </c>
      <c r="D5153" t="s">
        <v>35</v>
      </c>
      <c r="E5153" t="s">
        <v>9</v>
      </c>
      <c r="F5153" s="9">
        <v>45362</v>
      </c>
      <c r="G5153" s="9" t="str">
        <f>TEXT(Ecommerce_Sales_Data[[#This Row],[Order_Date]],"dddd")</f>
        <v>Monday</v>
      </c>
      <c r="H5153" t="s">
        <v>14757</v>
      </c>
      <c r="I5153" t="s">
        <v>14769</v>
      </c>
      <c r="J5153">
        <v>3</v>
      </c>
      <c r="K5153">
        <v>3</v>
      </c>
      <c r="L5153" s="12">
        <v>4030.37</v>
      </c>
      <c r="M5153" s="11">
        <v>0.05</v>
      </c>
      <c r="N5153" s="12">
        <v>11486.55</v>
      </c>
      <c r="O5153" s="12">
        <v>9143.57</v>
      </c>
      <c r="P5153" s="12">
        <v>2342.98</v>
      </c>
      <c r="Q5153" s="11">
        <v>0.203975954485899</v>
      </c>
    </row>
    <row r="5154" spans="1:17" x14ac:dyDescent="0.45">
      <c r="A5154" t="s">
        <v>9087</v>
      </c>
      <c r="B5154" t="s">
        <v>7518</v>
      </c>
      <c r="C5154" t="s">
        <v>2</v>
      </c>
      <c r="D5154" t="s">
        <v>68</v>
      </c>
      <c r="E5154" t="s">
        <v>14</v>
      </c>
      <c r="F5154" s="9">
        <v>45927</v>
      </c>
      <c r="G5154" s="9" t="str">
        <f>TEXT(Ecommerce_Sales_Data[[#This Row],[Order_Date]],"dddd")</f>
        <v>Saturday</v>
      </c>
      <c r="H5154" t="s">
        <v>14761</v>
      </c>
      <c r="I5154" t="s">
        <v>14766</v>
      </c>
      <c r="J5154">
        <v>9</v>
      </c>
      <c r="K5154">
        <v>1</v>
      </c>
      <c r="L5154" s="12">
        <v>4753.82</v>
      </c>
      <c r="M5154" s="11">
        <v>0.05</v>
      </c>
      <c r="N5154" s="12">
        <v>4516.13</v>
      </c>
      <c r="O5154" s="12">
        <v>2764.71</v>
      </c>
      <c r="P5154" s="12">
        <v>1751.42</v>
      </c>
      <c r="Q5154" s="11">
        <v>0.38781434546835403</v>
      </c>
    </row>
    <row r="5155" spans="1:17" x14ac:dyDescent="0.45">
      <c r="A5155" t="s">
        <v>9088</v>
      </c>
      <c r="B5155" t="s">
        <v>1825</v>
      </c>
      <c r="C5155" t="s">
        <v>28</v>
      </c>
      <c r="D5155" t="s">
        <v>85</v>
      </c>
      <c r="E5155" t="s">
        <v>4</v>
      </c>
      <c r="F5155" s="9">
        <v>45440</v>
      </c>
      <c r="G5155" s="9" t="str">
        <f>TEXT(Ecommerce_Sales_Data[[#This Row],[Order_Date]],"dddd")</f>
        <v>Tuesday</v>
      </c>
      <c r="H5155" t="s">
        <v>14757</v>
      </c>
      <c r="I5155" t="s">
        <v>14763</v>
      </c>
      <c r="J5155">
        <v>5</v>
      </c>
      <c r="K5155">
        <v>2</v>
      </c>
      <c r="L5155" s="12">
        <v>3525.48</v>
      </c>
      <c r="M5155" s="11">
        <v>0</v>
      </c>
      <c r="N5155" s="12">
        <v>7050.96</v>
      </c>
      <c r="O5155" s="12">
        <v>4690.46</v>
      </c>
      <c r="P5155" s="12">
        <v>2360.5</v>
      </c>
      <c r="Q5155" s="11">
        <v>0.33477710836538599</v>
      </c>
    </row>
    <row r="5156" spans="1:17" x14ac:dyDescent="0.45">
      <c r="A5156" t="s">
        <v>9089</v>
      </c>
      <c r="B5156" t="s">
        <v>9090</v>
      </c>
      <c r="C5156" t="s">
        <v>2</v>
      </c>
      <c r="D5156" t="s">
        <v>3</v>
      </c>
      <c r="E5156" t="s">
        <v>22</v>
      </c>
      <c r="F5156" s="9">
        <v>45861</v>
      </c>
      <c r="G5156" s="9" t="str">
        <f>TEXT(Ecommerce_Sales_Data[[#This Row],[Order_Date]],"dddd")</f>
        <v>Wednesday</v>
      </c>
      <c r="H5156" t="s">
        <v>14757</v>
      </c>
      <c r="I5156" t="s">
        <v>14768</v>
      </c>
      <c r="J5156">
        <v>7</v>
      </c>
      <c r="K5156">
        <v>3</v>
      </c>
      <c r="L5156" s="12">
        <v>1919.05</v>
      </c>
      <c r="M5156" s="11">
        <v>0.05</v>
      </c>
      <c r="N5156" s="12">
        <v>5469.29</v>
      </c>
      <c r="O5156" s="12">
        <v>3995.65</v>
      </c>
      <c r="P5156" s="12">
        <v>1473.64</v>
      </c>
      <c r="Q5156" s="11">
        <v>0.269438994823825</v>
      </c>
    </row>
    <row r="5157" spans="1:17" x14ac:dyDescent="0.45">
      <c r="A5157" t="s">
        <v>9091</v>
      </c>
      <c r="B5157" t="s">
        <v>9092</v>
      </c>
      <c r="C5157" t="s">
        <v>7</v>
      </c>
      <c r="D5157" t="s">
        <v>71</v>
      </c>
      <c r="E5157" t="s">
        <v>14</v>
      </c>
      <c r="F5157" s="9">
        <v>45812</v>
      </c>
      <c r="G5157" s="9" t="str">
        <f>TEXT(Ecommerce_Sales_Data[[#This Row],[Order_Date]],"dddd")</f>
        <v>Wednesday</v>
      </c>
      <c r="H5157" t="s">
        <v>14757</v>
      </c>
      <c r="I5157" t="s">
        <v>14759</v>
      </c>
      <c r="J5157">
        <v>6</v>
      </c>
      <c r="K5157">
        <v>5</v>
      </c>
      <c r="L5157" s="12">
        <v>3602.87</v>
      </c>
      <c r="M5157" s="11">
        <v>0.15</v>
      </c>
      <c r="N5157" s="12">
        <v>15312.2</v>
      </c>
      <c r="O5157" s="12">
        <v>11267.07</v>
      </c>
      <c r="P5157" s="12">
        <v>4045.13</v>
      </c>
      <c r="Q5157" s="11">
        <v>0.26417693081333798</v>
      </c>
    </row>
    <row r="5158" spans="1:17" x14ac:dyDescent="0.45">
      <c r="A5158" t="s">
        <v>9093</v>
      </c>
      <c r="B5158" t="s">
        <v>6357</v>
      </c>
      <c r="C5158" t="s">
        <v>2</v>
      </c>
      <c r="D5158" t="s">
        <v>68</v>
      </c>
      <c r="E5158" t="s">
        <v>9</v>
      </c>
      <c r="F5158" s="9">
        <v>45466</v>
      </c>
      <c r="G5158" s="9" t="str">
        <f>TEXT(Ecommerce_Sales_Data[[#This Row],[Order_Date]],"dddd")</f>
        <v>Sunday</v>
      </c>
      <c r="H5158" t="s">
        <v>14761</v>
      </c>
      <c r="I5158" t="s">
        <v>14759</v>
      </c>
      <c r="J5158">
        <v>6</v>
      </c>
      <c r="K5158">
        <v>2</v>
      </c>
      <c r="L5158" s="12">
        <v>3081.18</v>
      </c>
      <c r="M5158" s="11">
        <v>0</v>
      </c>
      <c r="N5158" s="12">
        <v>6162.36</v>
      </c>
      <c r="O5158" s="12">
        <v>4857.4799999999996</v>
      </c>
      <c r="P5158" s="12">
        <v>1304.8800000000001</v>
      </c>
      <c r="Q5158" s="11">
        <v>0.211750043814383</v>
      </c>
    </row>
    <row r="5159" spans="1:17" x14ac:dyDescent="0.45">
      <c r="A5159" t="s">
        <v>9094</v>
      </c>
      <c r="B5159" t="s">
        <v>9095</v>
      </c>
      <c r="C5159" t="s">
        <v>20</v>
      </c>
      <c r="D5159" t="s">
        <v>57</v>
      </c>
      <c r="E5159" t="s">
        <v>22</v>
      </c>
      <c r="F5159" s="9">
        <v>45728</v>
      </c>
      <c r="G5159" s="9" t="str">
        <f>TEXT(Ecommerce_Sales_Data[[#This Row],[Order_Date]],"dddd")</f>
        <v>Wednesday</v>
      </c>
      <c r="H5159" t="s">
        <v>14757</v>
      </c>
      <c r="I5159" t="s">
        <v>14769</v>
      </c>
      <c r="J5159">
        <v>3</v>
      </c>
      <c r="K5159">
        <v>2</v>
      </c>
      <c r="L5159" s="12">
        <v>197.01</v>
      </c>
      <c r="M5159" s="11">
        <v>0.15</v>
      </c>
      <c r="N5159" s="12">
        <v>334.92</v>
      </c>
      <c r="O5159" s="12">
        <v>258.51</v>
      </c>
      <c r="P5159" s="12">
        <v>76.41</v>
      </c>
      <c r="Q5159" s="11">
        <v>0.22814403439627401</v>
      </c>
    </row>
    <row r="5160" spans="1:17" x14ac:dyDescent="0.45">
      <c r="A5160" t="s">
        <v>9096</v>
      </c>
      <c r="B5160" t="s">
        <v>9097</v>
      </c>
      <c r="C5160" t="s">
        <v>7</v>
      </c>
      <c r="D5160" t="s">
        <v>71</v>
      </c>
      <c r="E5160" t="s">
        <v>14</v>
      </c>
      <c r="F5160" s="9">
        <v>45789</v>
      </c>
      <c r="G5160" s="9" t="str">
        <f>TEXT(Ecommerce_Sales_Data[[#This Row],[Order_Date]],"dddd")</f>
        <v>Monday</v>
      </c>
      <c r="H5160" t="s">
        <v>14757</v>
      </c>
      <c r="I5160" t="s">
        <v>14763</v>
      </c>
      <c r="J5160">
        <v>5</v>
      </c>
      <c r="K5160">
        <v>3</v>
      </c>
      <c r="L5160" s="12">
        <v>3592.49</v>
      </c>
      <c r="M5160" s="11">
        <v>0.2</v>
      </c>
      <c r="N5160" s="12">
        <v>8621.98</v>
      </c>
      <c r="O5160" s="12">
        <v>7297.18</v>
      </c>
      <c r="P5160" s="12">
        <v>1324.8</v>
      </c>
      <c r="Q5160" s="11">
        <v>0.153653801099052</v>
      </c>
    </row>
    <row r="5161" spans="1:17" x14ac:dyDescent="0.45">
      <c r="A5161" t="s">
        <v>9098</v>
      </c>
      <c r="B5161" t="s">
        <v>9099</v>
      </c>
      <c r="C5161" t="s">
        <v>28</v>
      </c>
      <c r="D5161" t="s">
        <v>35</v>
      </c>
      <c r="E5161" t="s">
        <v>9</v>
      </c>
      <c r="F5161" s="9">
        <v>45448</v>
      </c>
      <c r="G5161" s="9" t="str">
        <f>TEXT(Ecommerce_Sales_Data[[#This Row],[Order_Date]],"dddd")</f>
        <v>Wednesday</v>
      </c>
      <c r="H5161" t="s">
        <v>14757</v>
      </c>
      <c r="I5161" t="s">
        <v>14759</v>
      </c>
      <c r="J5161">
        <v>6</v>
      </c>
      <c r="K5161">
        <v>5</v>
      </c>
      <c r="L5161" s="12">
        <v>4898.9399999999996</v>
      </c>
      <c r="M5161" s="11">
        <v>0.15</v>
      </c>
      <c r="N5161" s="12">
        <v>20820.490000000002</v>
      </c>
      <c r="O5161" s="12">
        <v>13414.71</v>
      </c>
      <c r="P5161" s="12">
        <v>7405.78</v>
      </c>
      <c r="Q5161" s="11">
        <v>0.35569671991389201</v>
      </c>
    </row>
    <row r="5162" spans="1:17" x14ac:dyDescent="0.45">
      <c r="A5162" t="s">
        <v>9100</v>
      </c>
      <c r="B5162" t="s">
        <v>9101</v>
      </c>
      <c r="C5162" t="s">
        <v>20</v>
      </c>
      <c r="D5162" t="s">
        <v>57</v>
      </c>
      <c r="E5162" t="s">
        <v>4</v>
      </c>
      <c r="F5162" s="9">
        <v>45490</v>
      </c>
      <c r="G5162" s="9" t="str">
        <f>TEXT(Ecommerce_Sales_Data[[#This Row],[Order_Date]],"dddd")</f>
        <v>Wednesday</v>
      </c>
      <c r="H5162" t="s">
        <v>14757</v>
      </c>
      <c r="I5162" t="s">
        <v>14768</v>
      </c>
      <c r="J5162">
        <v>7</v>
      </c>
      <c r="K5162">
        <v>5</v>
      </c>
      <c r="L5162" s="12">
        <v>2755.22</v>
      </c>
      <c r="M5162" s="11">
        <v>0.15</v>
      </c>
      <c r="N5162" s="12">
        <v>11709.68</v>
      </c>
      <c r="O5162" s="12">
        <v>7524.1</v>
      </c>
      <c r="P5162" s="12">
        <v>4185.58</v>
      </c>
      <c r="Q5162" s="11">
        <v>0.357446147119306</v>
      </c>
    </row>
    <row r="5163" spans="1:17" x14ac:dyDescent="0.45">
      <c r="A5163" t="s">
        <v>9102</v>
      </c>
      <c r="B5163" t="s">
        <v>9103</v>
      </c>
      <c r="C5163" t="s">
        <v>12</v>
      </c>
      <c r="D5163" t="s">
        <v>13</v>
      </c>
      <c r="E5163" t="s">
        <v>14</v>
      </c>
      <c r="F5163" s="9">
        <v>45485</v>
      </c>
      <c r="G5163" s="9" t="str">
        <f>TEXT(Ecommerce_Sales_Data[[#This Row],[Order_Date]],"dddd")</f>
        <v>Friday</v>
      </c>
      <c r="H5163" t="s">
        <v>14757</v>
      </c>
      <c r="I5163" t="s">
        <v>14768</v>
      </c>
      <c r="J5163">
        <v>7</v>
      </c>
      <c r="K5163">
        <v>4</v>
      </c>
      <c r="L5163" s="12">
        <v>1751.22</v>
      </c>
      <c r="M5163" s="11">
        <v>0</v>
      </c>
      <c r="N5163" s="12">
        <v>7004.88</v>
      </c>
      <c r="O5163" s="12">
        <v>5718.38</v>
      </c>
      <c r="P5163" s="12">
        <v>1286.5</v>
      </c>
      <c r="Q5163" s="11">
        <v>0.18365767864688601</v>
      </c>
    </row>
    <row r="5164" spans="1:17" x14ac:dyDescent="0.45">
      <c r="A5164" t="s">
        <v>9104</v>
      </c>
      <c r="B5164" t="s">
        <v>7984</v>
      </c>
      <c r="C5164" t="s">
        <v>7</v>
      </c>
      <c r="D5164" t="s">
        <v>134</v>
      </c>
      <c r="E5164" t="s">
        <v>22</v>
      </c>
      <c r="F5164" s="9">
        <v>45474</v>
      </c>
      <c r="G5164" s="9" t="str">
        <f>TEXT(Ecommerce_Sales_Data[[#This Row],[Order_Date]],"dddd")</f>
        <v>Monday</v>
      </c>
      <c r="H5164" t="s">
        <v>14757</v>
      </c>
      <c r="I5164" t="s">
        <v>14768</v>
      </c>
      <c r="J5164">
        <v>7</v>
      </c>
      <c r="K5164">
        <v>4</v>
      </c>
      <c r="L5164" s="12">
        <v>3834.78</v>
      </c>
      <c r="M5164" s="11">
        <v>0</v>
      </c>
      <c r="N5164" s="12">
        <v>15339.12</v>
      </c>
      <c r="O5164" s="12">
        <v>12858.72</v>
      </c>
      <c r="P5164" s="12">
        <v>2480.4</v>
      </c>
      <c r="Q5164" s="11">
        <v>0.16170419163550401</v>
      </c>
    </row>
    <row r="5165" spans="1:17" x14ac:dyDescent="0.45">
      <c r="A5165" t="s">
        <v>9105</v>
      </c>
      <c r="B5165" t="s">
        <v>9106</v>
      </c>
      <c r="C5165" t="s">
        <v>7</v>
      </c>
      <c r="D5165" t="s">
        <v>46</v>
      </c>
      <c r="E5165" t="s">
        <v>14</v>
      </c>
      <c r="F5165" s="9">
        <v>45825</v>
      </c>
      <c r="G5165" s="9" t="str">
        <f>TEXT(Ecommerce_Sales_Data[[#This Row],[Order_Date]],"dddd")</f>
        <v>Tuesday</v>
      </c>
      <c r="H5165" t="s">
        <v>14757</v>
      </c>
      <c r="I5165" t="s">
        <v>14759</v>
      </c>
      <c r="J5165">
        <v>6</v>
      </c>
      <c r="K5165">
        <v>3</v>
      </c>
      <c r="L5165" s="12">
        <v>2167.65</v>
      </c>
      <c r="M5165" s="11">
        <v>0</v>
      </c>
      <c r="N5165" s="12">
        <v>6502.95</v>
      </c>
      <c r="O5165" s="12">
        <v>5446.85</v>
      </c>
      <c r="P5165" s="12">
        <v>1056.0999999999999</v>
      </c>
      <c r="Q5165" s="11">
        <v>0.162403217001515</v>
      </c>
    </row>
    <row r="5166" spans="1:17" x14ac:dyDescent="0.45">
      <c r="A5166" t="s">
        <v>9107</v>
      </c>
      <c r="B5166" t="s">
        <v>1143</v>
      </c>
      <c r="C5166" t="s">
        <v>12</v>
      </c>
      <c r="D5166" t="s">
        <v>111</v>
      </c>
      <c r="E5166" t="s">
        <v>14</v>
      </c>
      <c r="F5166" s="9">
        <v>45562</v>
      </c>
      <c r="G5166" s="9" t="str">
        <f>TEXT(Ecommerce_Sales_Data[[#This Row],[Order_Date]],"dddd")</f>
        <v>Friday</v>
      </c>
      <c r="H5166" t="s">
        <v>14757</v>
      </c>
      <c r="I5166" t="s">
        <v>14766</v>
      </c>
      <c r="J5166">
        <v>9</v>
      </c>
      <c r="K5166">
        <v>5</v>
      </c>
      <c r="L5166" s="12">
        <v>2302.71</v>
      </c>
      <c r="M5166" s="11">
        <v>0</v>
      </c>
      <c r="N5166" s="12">
        <v>11513.55</v>
      </c>
      <c r="O5166" s="12">
        <v>9244.09</v>
      </c>
      <c r="P5166" s="12">
        <v>2269.46</v>
      </c>
      <c r="Q5166" s="11">
        <v>0.19711209835367899</v>
      </c>
    </row>
    <row r="5167" spans="1:17" x14ac:dyDescent="0.45">
      <c r="A5167" t="s">
        <v>9108</v>
      </c>
      <c r="B5167" t="s">
        <v>9109</v>
      </c>
      <c r="C5167" t="s">
        <v>12</v>
      </c>
      <c r="D5167" t="s">
        <v>32</v>
      </c>
      <c r="E5167" t="s">
        <v>14</v>
      </c>
      <c r="F5167" s="9">
        <v>45355</v>
      </c>
      <c r="G5167" s="9" t="str">
        <f>TEXT(Ecommerce_Sales_Data[[#This Row],[Order_Date]],"dddd")</f>
        <v>Monday</v>
      </c>
      <c r="H5167" t="s">
        <v>14757</v>
      </c>
      <c r="I5167" t="s">
        <v>14769</v>
      </c>
      <c r="J5167">
        <v>3</v>
      </c>
      <c r="K5167">
        <v>4</v>
      </c>
      <c r="L5167" s="12">
        <v>1747</v>
      </c>
      <c r="M5167" s="11">
        <v>0.05</v>
      </c>
      <c r="N5167" s="12">
        <v>6638.6</v>
      </c>
      <c r="O5167" s="12">
        <v>4534.1499999999996</v>
      </c>
      <c r="P5167" s="12">
        <v>2104.4499999999998</v>
      </c>
      <c r="Q5167" s="11">
        <v>0.31700207875154401</v>
      </c>
    </row>
    <row r="5168" spans="1:17" x14ac:dyDescent="0.45">
      <c r="A5168" t="s">
        <v>9110</v>
      </c>
      <c r="B5168" t="s">
        <v>8075</v>
      </c>
      <c r="C5168" t="s">
        <v>2</v>
      </c>
      <c r="D5168" t="s">
        <v>65</v>
      </c>
      <c r="E5168" t="s">
        <v>22</v>
      </c>
      <c r="F5168" s="9">
        <v>45817</v>
      </c>
      <c r="G5168" s="9" t="str">
        <f>TEXT(Ecommerce_Sales_Data[[#This Row],[Order_Date]],"dddd")</f>
        <v>Monday</v>
      </c>
      <c r="H5168" t="s">
        <v>14757</v>
      </c>
      <c r="I5168" t="s">
        <v>14759</v>
      </c>
      <c r="J5168">
        <v>6</v>
      </c>
      <c r="K5168">
        <v>5</v>
      </c>
      <c r="L5168" s="12">
        <v>1110.21</v>
      </c>
      <c r="M5168" s="11">
        <v>0</v>
      </c>
      <c r="N5168" s="12">
        <v>5551.05</v>
      </c>
      <c r="O5168" s="12">
        <v>4707.2299999999996</v>
      </c>
      <c r="P5168" s="12">
        <v>843.82</v>
      </c>
      <c r="Q5168" s="11">
        <v>0.15201088082434899</v>
      </c>
    </row>
    <row r="5169" spans="1:17" x14ac:dyDescent="0.45">
      <c r="A5169" t="s">
        <v>9111</v>
      </c>
      <c r="B5169" t="s">
        <v>9112</v>
      </c>
      <c r="C5169" t="s">
        <v>12</v>
      </c>
      <c r="D5169" t="s">
        <v>13</v>
      </c>
      <c r="E5169" t="s">
        <v>9</v>
      </c>
      <c r="F5169" s="9">
        <v>45561</v>
      </c>
      <c r="G5169" s="9" t="str">
        <f>TEXT(Ecommerce_Sales_Data[[#This Row],[Order_Date]],"dddd")</f>
        <v>Thursday</v>
      </c>
      <c r="H5169" t="s">
        <v>14757</v>
      </c>
      <c r="I5169" t="s">
        <v>14766</v>
      </c>
      <c r="J5169">
        <v>9</v>
      </c>
      <c r="K5169">
        <v>1</v>
      </c>
      <c r="L5169" s="12">
        <v>1549.67</v>
      </c>
      <c r="M5169" s="11">
        <v>0.2</v>
      </c>
      <c r="N5169" s="12">
        <v>1239.74</v>
      </c>
      <c r="O5169" s="12">
        <v>794.85</v>
      </c>
      <c r="P5169" s="12">
        <v>444.89</v>
      </c>
      <c r="Q5169" s="11">
        <v>0.35885750237953101</v>
      </c>
    </row>
    <row r="5170" spans="1:17" x14ac:dyDescent="0.45">
      <c r="A5170" t="s">
        <v>9113</v>
      </c>
      <c r="B5170" t="s">
        <v>9114</v>
      </c>
      <c r="C5170" t="s">
        <v>12</v>
      </c>
      <c r="D5170" t="s">
        <v>38</v>
      </c>
      <c r="E5170" t="s">
        <v>9</v>
      </c>
      <c r="F5170" s="9">
        <v>45316</v>
      </c>
      <c r="G5170" s="9" t="str">
        <f>TEXT(Ecommerce_Sales_Data[[#This Row],[Order_Date]],"dddd")</f>
        <v>Thursday</v>
      </c>
      <c r="H5170" t="s">
        <v>14757</v>
      </c>
      <c r="I5170" t="s">
        <v>14767</v>
      </c>
      <c r="J5170">
        <v>1</v>
      </c>
      <c r="K5170">
        <v>1</v>
      </c>
      <c r="L5170" s="12">
        <v>2523.87</v>
      </c>
      <c r="M5170" s="11">
        <v>0.2</v>
      </c>
      <c r="N5170" s="12">
        <v>2019.1</v>
      </c>
      <c r="O5170" s="12">
        <v>1299.77</v>
      </c>
      <c r="P5170" s="12">
        <v>719.33</v>
      </c>
      <c r="Q5170" s="11">
        <v>0.35626269129810301</v>
      </c>
    </row>
    <row r="5171" spans="1:17" x14ac:dyDescent="0.45">
      <c r="A5171" t="s">
        <v>9115</v>
      </c>
      <c r="B5171" t="s">
        <v>9116</v>
      </c>
      <c r="C5171" t="s">
        <v>2</v>
      </c>
      <c r="D5171" t="s">
        <v>82</v>
      </c>
      <c r="E5171" t="s">
        <v>4</v>
      </c>
      <c r="F5171" s="9">
        <v>45943</v>
      </c>
      <c r="G5171" s="9" t="str">
        <f>TEXT(Ecommerce_Sales_Data[[#This Row],[Order_Date]],"dddd")</f>
        <v>Monday</v>
      </c>
      <c r="H5171" t="s">
        <v>14757</v>
      </c>
      <c r="I5171" t="s">
        <v>14760</v>
      </c>
      <c r="J5171">
        <v>10</v>
      </c>
      <c r="K5171">
        <v>2</v>
      </c>
      <c r="L5171" s="12">
        <v>3597.66</v>
      </c>
      <c r="M5171" s="11">
        <v>0.2</v>
      </c>
      <c r="N5171" s="12">
        <v>5756.26</v>
      </c>
      <c r="O5171" s="12">
        <v>4711.05</v>
      </c>
      <c r="P5171" s="12">
        <v>1045.21</v>
      </c>
      <c r="Q5171" s="11">
        <v>0.18157796902850101</v>
      </c>
    </row>
    <row r="5172" spans="1:17" x14ac:dyDescent="0.45">
      <c r="A5172" t="s">
        <v>9117</v>
      </c>
      <c r="B5172" t="s">
        <v>1682</v>
      </c>
      <c r="C5172" t="s">
        <v>20</v>
      </c>
      <c r="D5172" t="s">
        <v>57</v>
      </c>
      <c r="E5172" t="s">
        <v>4</v>
      </c>
      <c r="F5172" s="9">
        <v>45299</v>
      </c>
      <c r="G5172" s="9" t="str">
        <f>TEXT(Ecommerce_Sales_Data[[#This Row],[Order_Date]],"dddd")</f>
        <v>Monday</v>
      </c>
      <c r="H5172" t="s">
        <v>14757</v>
      </c>
      <c r="I5172" t="s">
        <v>14767</v>
      </c>
      <c r="J5172">
        <v>1</v>
      </c>
      <c r="K5172">
        <v>4</v>
      </c>
      <c r="L5172" s="12">
        <v>780.84</v>
      </c>
      <c r="M5172" s="11">
        <v>0.2</v>
      </c>
      <c r="N5172" s="12">
        <v>2498.69</v>
      </c>
      <c r="O5172" s="12">
        <v>2070.6</v>
      </c>
      <c r="P5172" s="12">
        <v>428.09</v>
      </c>
      <c r="Q5172" s="11">
        <v>0.17132577470594601</v>
      </c>
    </row>
    <row r="5173" spans="1:17" x14ac:dyDescent="0.45">
      <c r="A5173" t="s">
        <v>9118</v>
      </c>
      <c r="B5173" t="s">
        <v>9119</v>
      </c>
      <c r="C5173" t="s">
        <v>12</v>
      </c>
      <c r="D5173" t="s">
        <v>41</v>
      </c>
      <c r="E5173" t="s">
        <v>4</v>
      </c>
      <c r="F5173" s="9">
        <v>45326</v>
      </c>
      <c r="G5173" s="9" t="str">
        <f>TEXT(Ecommerce_Sales_Data[[#This Row],[Order_Date]],"dddd")</f>
        <v>Sunday</v>
      </c>
      <c r="H5173" t="s">
        <v>14761</v>
      </c>
      <c r="I5173" t="s">
        <v>14758</v>
      </c>
      <c r="J5173">
        <v>2</v>
      </c>
      <c r="K5173">
        <v>4</v>
      </c>
      <c r="L5173" s="12">
        <v>3448.79</v>
      </c>
      <c r="M5173" s="11">
        <v>0.1</v>
      </c>
      <c r="N5173" s="12">
        <v>12415.64</v>
      </c>
      <c r="O5173" s="12">
        <v>7504.11</v>
      </c>
      <c r="P5173" s="12">
        <v>4911.53</v>
      </c>
      <c r="Q5173" s="11">
        <v>0.39559217245345402</v>
      </c>
    </row>
    <row r="5174" spans="1:17" x14ac:dyDescent="0.45">
      <c r="A5174" t="s">
        <v>9120</v>
      </c>
      <c r="B5174" t="s">
        <v>9121</v>
      </c>
      <c r="C5174" t="s">
        <v>28</v>
      </c>
      <c r="D5174" t="s">
        <v>85</v>
      </c>
      <c r="E5174" t="s">
        <v>22</v>
      </c>
      <c r="F5174" s="9">
        <v>45481</v>
      </c>
      <c r="G5174" s="9" t="str">
        <f>TEXT(Ecommerce_Sales_Data[[#This Row],[Order_Date]],"dddd")</f>
        <v>Monday</v>
      </c>
      <c r="H5174" t="s">
        <v>14757</v>
      </c>
      <c r="I5174" t="s">
        <v>14768</v>
      </c>
      <c r="J5174">
        <v>7</v>
      </c>
      <c r="K5174">
        <v>1</v>
      </c>
      <c r="L5174" s="12">
        <v>4760.1099999999997</v>
      </c>
      <c r="M5174" s="11">
        <v>0.2</v>
      </c>
      <c r="N5174" s="12">
        <v>3808.09</v>
      </c>
      <c r="O5174" s="12">
        <v>2915.21</v>
      </c>
      <c r="P5174" s="12">
        <v>892.88</v>
      </c>
      <c r="Q5174" s="11">
        <v>0.23446924836335301</v>
      </c>
    </row>
    <row r="5175" spans="1:17" x14ac:dyDescent="0.45">
      <c r="A5175" t="s">
        <v>9122</v>
      </c>
      <c r="B5175" t="s">
        <v>4080</v>
      </c>
      <c r="C5175" t="s">
        <v>12</v>
      </c>
      <c r="D5175" t="s">
        <v>32</v>
      </c>
      <c r="E5175" t="s">
        <v>22</v>
      </c>
      <c r="F5175" s="9">
        <v>45565</v>
      </c>
      <c r="G5175" s="9" t="str">
        <f>TEXT(Ecommerce_Sales_Data[[#This Row],[Order_Date]],"dddd")</f>
        <v>Monday</v>
      </c>
      <c r="H5175" t="s">
        <v>14757</v>
      </c>
      <c r="I5175" t="s">
        <v>14766</v>
      </c>
      <c r="J5175">
        <v>9</v>
      </c>
      <c r="K5175">
        <v>4</v>
      </c>
      <c r="L5175" s="12">
        <v>3656.08</v>
      </c>
      <c r="M5175" s="11">
        <v>0.2</v>
      </c>
      <c r="N5175" s="12">
        <v>11699.46</v>
      </c>
      <c r="O5175" s="12">
        <v>7974.24</v>
      </c>
      <c r="P5175" s="12">
        <v>3725.22</v>
      </c>
      <c r="Q5175" s="11">
        <v>0.31840956762106998</v>
      </c>
    </row>
    <row r="5176" spans="1:17" x14ac:dyDescent="0.45">
      <c r="A5176" t="s">
        <v>9123</v>
      </c>
      <c r="B5176" t="s">
        <v>1940</v>
      </c>
      <c r="C5176" t="s">
        <v>20</v>
      </c>
      <c r="D5176" t="s">
        <v>103</v>
      </c>
      <c r="E5176" t="s">
        <v>4</v>
      </c>
      <c r="F5176" s="9">
        <v>45526</v>
      </c>
      <c r="G5176" s="9" t="str">
        <f>TEXT(Ecommerce_Sales_Data[[#This Row],[Order_Date]],"dddd")</f>
        <v>Thursday</v>
      </c>
      <c r="H5176" t="s">
        <v>14757</v>
      </c>
      <c r="I5176" t="s">
        <v>14762</v>
      </c>
      <c r="J5176">
        <v>8</v>
      </c>
      <c r="K5176">
        <v>1</v>
      </c>
      <c r="L5176" s="12">
        <v>786.33</v>
      </c>
      <c r="M5176" s="11">
        <v>0.15</v>
      </c>
      <c r="N5176" s="12">
        <v>668.38</v>
      </c>
      <c r="O5176" s="12">
        <v>520.69000000000005</v>
      </c>
      <c r="P5176" s="12">
        <v>147.69</v>
      </c>
      <c r="Q5176" s="11">
        <v>0.22096711451569501</v>
      </c>
    </row>
    <row r="5177" spans="1:17" x14ac:dyDescent="0.45">
      <c r="A5177" t="s">
        <v>9124</v>
      </c>
      <c r="B5177" t="s">
        <v>9125</v>
      </c>
      <c r="C5177" t="s">
        <v>12</v>
      </c>
      <c r="D5177" t="s">
        <v>41</v>
      </c>
      <c r="E5177" t="s">
        <v>9</v>
      </c>
      <c r="F5177" s="9">
        <v>45610</v>
      </c>
      <c r="G5177" s="9" t="str">
        <f>TEXT(Ecommerce_Sales_Data[[#This Row],[Order_Date]],"dddd")</f>
        <v>Thursday</v>
      </c>
      <c r="H5177" t="s">
        <v>14757</v>
      </c>
      <c r="I5177" t="s">
        <v>14764</v>
      </c>
      <c r="J5177">
        <v>11</v>
      </c>
      <c r="K5177">
        <v>1</v>
      </c>
      <c r="L5177" s="12">
        <v>1628.5</v>
      </c>
      <c r="M5177" s="11">
        <v>0.1</v>
      </c>
      <c r="N5177" s="12">
        <v>1465.65</v>
      </c>
      <c r="O5177" s="12">
        <v>894.94</v>
      </c>
      <c r="P5177" s="12">
        <v>570.71</v>
      </c>
      <c r="Q5177" s="11">
        <v>0.38939037287210498</v>
      </c>
    </row>
    <row r="5178" spans="1:17" x14ac:dyDescent="0.45">
      <c r="A5178" t="s">
        <v>9126</v>
      </c>
      <c r="B5178" t="s">
        <v>9127</v>
      </c>
      <c r="C5178" t="s">
        <v>20</v>
      </c>
      <c r="D5178" t="s">
        <v>60</v>
      </c>
      <c r="E5178" t="s">
        <v>14</v>
      </c>
      <c r="F5178" s="9">
        <v>45396</v>
      </c>
      <c r="G5178" s="9" t="str">
        <f>TEXT(Ecommerce_Sales_Data[[#This Row],[Order_Date]],"dddd")</f>
        <v>Sunday</v>
      </c>
      <c r="H5178" t="s">
        <v>14761</v>
      </c>
      <c r="I5178" t="s">
        <v>14765</v>
      </c>
      <c r="J5178">
        <v>4</v>
      </c>
      <c r="K5178">
        <v>1</v>
      </c>
      <c r="L5178" s="12">
        <v>2075.0700000000002</v>
      </c>
      <c r="M5178" s="11">
        <v>0.2</v>
      </c>
      <c r="N5178" s="12">
        <v>1660.06</v>
      </c>
      <c r="O5178" s="12">
        <v>1409.8</v>
      </c>
      <c r="P5178" s="12">
        <v>250.26</v>
      </c>
      <c r="Q5178" s="11">
        <v>0.150753587219739</v>
      </c>
    </row>
    <row r="5179" spans="1:17" x14ac:dyDescent="0.45">
      <c r="A5179" t="s">
        <v>9128</v>
      </c>
      <c r="B5179" t="s">
        <v>385</v>
      </c>
      <c r="C5179" t="s">
        <v>28</v>
      </c>
      <c r="D5179" t="s">
        <v>29</v>
      </c>
      <c r="E5179" t="s">
        <v>22</v>
      </c>
      <c r="F5179" s="9">
        <v>45383</v>
      </c>
      <c r="G5179" s="9" t="str">
        <f>TEXT(Ecommerce_Sales_Data[[#This Row],[Order_Date]],"dddd")</f>
        <v>Monday</v>
      </c>
      <c r="H5179" t="s">
        <v>14757</v>
      </c>
      <c r="I5179" t="s">
        <v>14765</v>
      </c>
      <c r="J5179">
        <v>4</v>
      </c>
      <c r="K5179">
        <v>4</v>
      </c>
      <c r="L5179" s="12">
        <v>315.29000000000002</v>
      </c>
      <c r="M5179" s="11">
        <v>0.1</v>
      </c>
      <c r="N5179" s="12">
        <v>1135.04</v>
      </c>
      <c r="O5179" s="12">
        <v>785.56</v>
      </c>
      <c r="P5179" s="12">
        <v>349.48</v>
      </c>
      <c r="Q5179" s="11">
        <v>0.30790104313504402</v>
      </c>
    </row>
    <row r="5180" spans="1:17" x14ac:dyDescent="0.45">
      <c r="A5180" t="s">
        <v>9129</v>
      </c>
      <c r="B5180" t="s">
        <v>9130</v>
      </c>
      <c r="C5180" t="s">
        <v>12</v>
      </c>
      <c r="D5180" t="s">
        <v>13</v>
      </c>
      <c r="E5180" t="s">
        <v>4</v>
      </c>
      <c r="F5180" s="9">
        <v>45801</v>
      </c>
      <c r="G5180" s="9" t="str">
        <f>TEXT(Ecommerce_Sales_Data[[#This Row],[Order_Date]],"dddd")</f>
        <v>Saturday</v>
      </c>
      <c r="H5180" t="s">
        <v>14761</v>
      </c>
      <c r="I5180" t="s">
        <v>14763</v>
      </c>
      <c r="J5180">
        <v>5</v>
      </c>
      <c r="K5180">
        <v>2</v>
      </c>
      <c r="L5180" s="12">
        <v>586.70000000000005</v>
      </c>
      <c r="M5180" s="11">
        <v>0.2</v>
      </c>
      <c r="N5180" s="12">
        <v>938.72</v>
      </c>
      <c r="O5180" s="12">
        <v>618.16999999999996</v>
      </c>
      <c r="P5180" s="12">
        <v>320.55</v>
      </c>
      <c r="Q5180" s="11">
        <v>0.34147562638486401</v>
      </c>
    </row>
    <row r="5181" spans="1:17" x14ac:dyDescent="0.45">
      <c r="A5181" t="s">
        <v>9131</v>
      </c>
      <c r="B5181" t="s">
        <v>9132</v>
      </c>
      <c r="C5181" t="s">
        <v>12</v>
      </c>
      <c r="D5181" t="s">
        <v>32</v>
      </c>
      <c r="E5181" t="s">
        <v>9</v>
      </c>
      <c r="F5181" s="9">
        <v>45547</v>
      </c>
      <c r="G5181" s="9" t="str">
        <f>TEXT(Ecommerce_Sales_Data[[#This Row],[Order_Date]],"dddd")</f>
        <v>Thursday</v>
      </c>
      <c r="H5181" t="s">
        <v>14757</v>
      </c>
      <c r="I5181" t="s">
        <v>14766</v>
      </c>
      <c r="J5181">
        <v>9</v>
      </c>
      <c r="K5181">
        <v>3</v>
      </c>
      <c r="L5181" s="12">
        <v>1248.42</v>
      </c>
      <c r="M5181" s="11">
        <v>0</v>
      </c>
      <c r="N5181" s="12">
        <v>3745.26</v>
      </c>
      <c r="O5181" s="12">
        <v>2618.4499999999998</v>
      </c>
      <c r="P5181" s="12">
        <v>1126.81</v>
      </c>
      <c r="Q5181" s="11">
        <v>0.30086295744487701</v>
      </c>
    </row>
    <row r="5182" spans="1:17" x14ac:dyDescent="0.45">
      <c r="A5182" t="s">
        <v>9133</v>
      </c>
      <c r="B5182" t="s">
        <v>2593</v>
      </c>
      <c r="C5182" t="s">
        <v>20</v>
      </c>
      <c r="D5182" t="s">
        <v>21</v>
      </c>
      <c r="E5182" t="s">
        <v>4</v>
      </c>
      <c r="F5182" s="9">
        <v>45953</v>
      </c>
      <c r="G5182" s="9" t="str">
        <f>TEXT(Ecommerce_Sales_Data[[#This Row],[Order_Date]],"dddd")</f>
        <v>Thursday</v>
      </c>
      <c r="H5182" t="s">
        <v>14757</v>
      </c>
      <c r="I5182" t="s">
        <v>14760</v>
      </c>
      <c r="J5182">
        <v>10</v>
      </c>
      <c r="K5182">
        <v>2</v>
      </c>
      <c r="L5182" s="12">
        <v>2098.5300000000002</v>
      </c>
      <c r="M5182" s="11">
        <v>0</v>
      </c>
      <c r="N5182" s="12">
        <v>4197.0600000000004</v>
      </c>
      <c r="O5182" s="12">
        <v>2955.24</v>
      </c>
      <c r="P5182" s="12">
        <v>1241.82</v>
      </c>
      <c r="Q5182" s="11">
        <v>0.29587854355191501</v>
      </c>
    </row>
    <row r="5183" spans="1:17" x14ac:dyDescent="0.45">
      <c r="A5183" t="s">
        <v>9134</v>
      </c>
      <c r="B5183" t="s">
        <v>4824</v>
      </c>
      <c r="C5183" t="s">
        <v>7</v>
      </c>
      <c r="D5183" t="s">
        <v>71</v>
      </c>
      <c r="E5183" t="s">
        <v>14</v>
      </c>
      <c r="F5183" s="9">
        <v>45651</v>
      </c>
      <c r="G5183" s="9" t="str">
        <f>TEXT(Ecommerce_Sales_Data[[#This Row],[Order_Date]],"dddd")</f>
        <v>Wednesday</v>
      </c>
      <c r="H5183" t="s">
        <v>14757</v>
      </c>
      <c r="I5183" t="s">
        <v>14770</v>
      </c>
      <c r="J5183">
        <v>12</v>
      </c>
      <c r="K5183">
        <v>4</v>
      </c>
      <c r="L5183" s="12">
        <v>1783.93</v>
      </c>
      <c r="M5183" s="11">
        <v>0.2</v>
      </c>
      <c r="N5183" s="12">
        <v>5708.58</v>
      </c>
      <c r="O5183" s="12">
        <v>4026.73</v>
      </c>
      <c r="P5183" s="12">
        <v>1681.85</v>
      </c>
      <c r="Q5183" s="11">
        <v>0.29461792599911002</v>
      </c>
    </row>
    <row r="5184" spans="1:17" x14ac:dyDescent="0.45">
      <c r="A5184" t="s">
        <v>9135</v>
      </c>
      <c r="B5184" t="s">
        <v>9136</v>
      </c>
      <c r="C5184" t="s">
        <v>12</v>
      </c>
      <c r="D5184" t="s">
        <v>41</v>
      </c>
      <c r="E5184" t="s">
        <v>4</v>
      </c>
      <c r="F5184" s="9">
        <v>45634</v>
      </c>
      <c r="G5184" s="9" t="str">
        <f>TEXT(Ecommerce_Sales_Data[[#This Row],[Order_Date]],"dddd")</f>
        <v>Sunday</v>
      </c>
      <c r="H5184" t="s">
        <v>14761</v>
      </c>
      <c r="I5184" t="s">
        <v>14770</v>
      </c>
      <c r="J5184">
        <v>12</v>
      </c>
      <c r="K5184">
        <v>3</v>
      </c>
      <c r="L5184" s="12">
        <v>3973.71</v>
      </c>
      <c r="M5184" s="11">
        <v>0</v>
      </c>
      <c r="N5184" s="12">
        <v>11921.13</v>
      </c>
      <c r="O5184" s="12">
        <v>7852.83</v>
      </c>
      <c r="P5184" s="12">
        <v>4068.3</v>
      </c>
      <c r="Q5184" s="11">
        <v>0.34126798382368101</v>
      </c>
    </row>
    <row r="5185" spans="1:17" x14ac:dyDescent="0.45">
      <c r="A5185" t="s">
        <v>9137</v>
      </c>
      <c r="B5185" t="s">
        <v>9138</v>
      </c>
      <c r="C5185" t="s">
        <v>20</v>
      </c>
      <c r="D5185" t="s">
        <v>57</v>
      </c>
      <c r="E5185" t="s">
        <v>4</v>
      </c>
      <c r="F5185" s="9">
        <v>45664</v>
      </c>
      <c r="G5185" s="9" t="str">
        <f>TEXT(Ecommerce_Sales_Data[[#This Row],[Order_Date]],"dddd")</f>
        <v>Tuesday</v>
      </c>
      <c r="H5185" t="s">
        <v>14757</v>
      </c>
      <c r="I5185" t="s">
        <v>14767</v>
      </c>
      <c r="J5185">
        <v>1</v>
      </c>
      <c r="K5185">
        <v>2</v>
      </c>
      <c r="L5185" s="12">
        <v>928.43</v>
      </c>
      <c r="M5185" s="11">
        <v>0</v>
      </c>
      <c r="N5185" s="12">
        <v>1856.86</v>
      </c>
      <c r="O5185" s="12">
        <v>1345.99</v>
      </c>
      <c r="P5185" s="12">
        <v>510.87</v>
      </c>
      <c r="Q5185" s="11">
        <v>0.27512574992191102</v>
      </c>
    </row>
    <row r="5186" spans="1:17" x14ac:dyDescent="0.45">
      <c r="A5186" t="s">
        <v>9139</v>
      </c>
      <c r="B5186" t="s">
        <v>9140</v>
      </c>
      <c r="C5186" t="s">
        <v>7</v>
      </c>
      <c r="D5186" t="s">
        <v>134</v>
      </c>
      <c r="E5186" t="s">
        <v>14</v>
      </c>
      <c r="F5186" s="9">
        <v>45353</v>
      </c>
      <c r="G5186" s="9" t="str">
        <f>TEXT(Ecommerce_Sales_Data[[#This Row],[Order_Date]],"dddd")</f>
        <v>Saturday</v>
      </c>
      <c r="H5186" t="s">
        <v>14761</v>
      </c>
      <c r="I5186" t="s">
        <v>14769</v>
      </c>
      <c r="J5186">
        <v>3</v>
      </c>
      <c r="K5186">
        <v>5</v>
      </c>
      <c r="L5186" s="12">
        <v>508.03</v>
      </c>
      <c r="M5186" s="11">
        <v>0.05</v>
      </c>
      <c r="N5186" s="12">
        <v>2413.14</v>
      </c>
      <c r="O5186" s="12">
        <v>1830.54</v>
      </c>
      <c r="P5186" s="12">
        <v>582.6</v>
      </c>
      <c r="Q5186" s="11">
        <v>0.24142818071060901</v>
      </c>
    </row>
    <row r="5187" spans="1:17" x14ac:dyDescent="0.45">
      <c r="A5187" t="s">
        <v>9141</v>
      </c>
      <c r="B5187" t="s">
        <v>9142</v>
      </c>
      <c r="C5187" t="s">
        <v>2</v>
      </c>
      <c r="D5187" t="s">
        <v>17</v>
      </c>
      <c r="E5187" t="s">
        <v>9</v>
      </c>
      <c r="F5187" s="9">
        <v>45966</v>
      </c>
      <c r="G5187" s="9" t="str">
        <f>TEXT(Ecommerce_Sales_Data[[#This Row],[Order_Date]],"dddd")</f>
        <v>Wednesday</v>
      </c>
      <c r="H5187" t="s">
        <v>14757</v>
      </c>
      <c r="I5187" t="s">
        <v>14764</v>
      </c>
      <c r="J5187">
        <v>11</v>
      </c>
      <c r="K5187">
        <v>1</v>
      </c>
      <c r="L5187" s="12">
        <v>3496.3</v>
      </c>
      <c r="M5187" s="11">
        <v>0.05</v>
      </c>
      <c r="N5187" s="12">
        <v>3321.49</v>
      </c>
      <c r="O5187" s="12">
        <v>2324.9699999999998</v>
      </c>
      <c r="P5187" s="12">
        <v>996.52</v>
      </c>
      <c r="Q5187" s="11">
        <v>0.30002197808814701</v>
      </c>
    </row>
    <row r="5188" spans="1:17" x14ac:dyDescent="0.45">
      <c r="A5188" t="s">
        <v>9143</v>
      </c>
      <c r="B5188" t="s">
        <v>9144</v>
      </c>
      <c r="C5188" t="s">
        <v>12</v>
      </c>
      <c r="D5188" t="s">
        <v>41</v>
      </c>
      <c r="E5188" t="s">
        <v>22</v>
      </c>
      <c r="F5188" s="9">
        <v>45887</v>
      </c>
      <c r="G5188" s="9" t="str">
        <f>TEXT(Ecommerce_Sales_Data[[#This Row],[Order_Date]],"dddd")</f>
        <v>Monday</v>
      </c>
      <c r="H5188" t="s">
        <v>14757</v>
      </c>
      <c r="I5188" t="s">
        <v>14762</v>
      </c>
      <c r="J5188">
        <v>8</v>
      </c>
      <c r="K5188">
        <v>2</v>
      </c>
      <c r="L5188" s="12">
        <v>1370.97</v>
      </c>
      <c r="M5188" s="11">
        <v>0.05</v>
      </c>
      <c r="N5188" s="12">
        <v>2604.84</v>
      </c>
      <c r="O5188" s="12">
        <v>2041.84</v>
      </c>
      <c r="P5188" s="12">
        <v>563</v>
      </c>
      <c r="Q5188" s="11">
        <v>0.21613611584588699</v>
      </c>
    </row>
    <row r="5189" spans="1:17" x14ac:dyDescent="0.45">
      <c r="A5189" t="s">
        <v>9145</v>
      </c>
      <c r="B5189" t="s">
        <v>9146</v>
      </c>
      <c r="C5189" t="s">
        <v>12</v>
      </c>
      <c r="D5189" t="s">
        <v>41</v>
      </c>
      <c r="E5189" t="s">
        <v>14</v>
      </c>
      <c r="F5189" s="9">
        <v>45687</v>
      </c>
      <c r="G5189" s="9" t="str">
        <f>TEXT(Ecommerce_Sales_Data[[#This Row],[Order_Date]],"dddd")</f>
        <v>Thursday</v>
      </c>
      <c r="H5189" t="s">
        <v>14757</v>
      </c>
      <c r="I5189" t="s">
        <v>14767</v>
      </c>
      <c r="J5189">
        <v>1</v>
      </c>
      <c r="K5189">
        <v>4</v>
      </c>
      <c r="L5189" s="12">
        <v>886.88</v>
      </c>
      <c r="M5189" s="11">
        <v>0</v>
      </c>
      <c r="N5189" s="12">
        <v>3547.52</v>
      </c>
      <c r="O5189" s="12">
        <v>2923.05</v>
      </c>
      <c r="P5189" s="12">
        <v>624.47</v>
      </c>
      <c r="Q5189" s="11">
        <v>0.17603001533465601</v>
      </c>
    </row>
    <row r="5190" spans="1:17" x14ac:dyDescent="0.45">
      <c r="A5190" t="s">
        <v>9147</v>
      </c>
      <c r="B5190" t="s">
        <v>8679</v>
      </c>
      <c r="C5190" t="s">
        <v>12</v>
      </c>
      <c r="D5190" t="s">
        <v>32</v>
      </c>
      <c r="E5190" t="s">
        <v>22</v>
      </c>
      <c r="F5190" s="9">
        <v>45692</v>
      </c>
      <c r="G5190" s="9" t="str">
        <f>TEXT(Ecommerce_Sales_Data[[#This Row],[Order_Date]],"dddd")</f>
        <v>Tuesday</v>
      </c>
      <c r="H5190" t="s">
        <v>14757</v>
      </c>
      <c r="I5190" t="s">
        <v>14758</v>
      </c>
      <c r="J5190">
        <v>2</v>
      </c>
      <c r="K5190">
        <v>5</v>
      </c>
      <c r="L5190" s="12">
        <v>2248.4899999999998</v>
      </c>
      <c r="M5190" s="11">
        <v>0.15</v>
      </c>
      <c r="N5190" s="12">
        <v>9556.08</v>
      </c>
      <c r="O5190" s="12">
        <v>7474.97</v>
      </c>
      <c r="P5190" s="12">
        <v>2081.11</v>
      </c>
      <c r="Q5190" s="11">
        <v>0.21777862889385599</v>
      </c>
    </row>
    <row r="5191" spans="1:17" x14ac:dyDescent="0.45">
      <c r="A5191" t="s">
        <v>9148</v>
      </c>
      <c r="B5191" t="s">
        <v>7962</v>
      </c>
      <c r="C5191" t="s">
        <v>12</v>
      </c>
      <c r="D5191" t="s">
        <v>32</v>
      </c>
      <c r="E5191" t="s">
        <v>4</v>
      </c>
      <c r="F5191" s="9">
        <v>45535</v>
      </c>
      <c r="G5191" s="9" t="str">
        <f>TEXT(Ecommerce_Sales_Data[[#This Row],[Order_Date]],"dddd")</f>
        <v>Saturday</v>
      </c>
      <c r="H5191" t="s">
        <v>14761</v>
      </c>
      <c r="I5191" t="s">
        <v>14762</v>
      </c>
      <c r="J5191">
        <v>8</v>
      </c>
      <c r="K5191">
        <v>3</v>
      </c>
      <c r="L5191" s="12">
        <v>3938.77</v>
      </c>
      <c r="M5191" s="11">
        <v>0.05</v>
      </c>
      <c r="N5191" s="12">
        <v>11225.49</v>
      </c>
      <c r="O5191" s="12">
        <v>8364.5300000000007</v>
      </c>
      <c r="P5191" s="12">
        <v>2860.96</v>
      </c>
      <c r="Q5191" s="11">
        <v>0.25486281667882599</v>
      </c>
    </row>
    <row r="5192" spans="1:17" x14ac:dyDescent="0.45">
      <c r="A5192" t="s">
        <v>9149</v>
      </c>
      <c r="B5192" t="s">
        <v>9150</v>
      </c>
      <c r="C5192" t="s">
        <v>2</v>
      </c>
      <c r="D5192" t="s">
        <v>3</v>
      </c>
      <c r="E5192" t="s">
        <v>14</v>
      </c>
      <c r="F5192" s="9">
        <v>45531</v>
      </c>
      <c r="G5192" s="9" t="str">
        <f>TEXT(Ecommerce_Sales_Data[[#This Row],[Order_Date]],"dddd")</f>
        <v>Tuesday</v>
      </c>
      <c r="H5192" t="s">
        <v>14757</v>
      </c>
      <c r="I5192" t="s">
        <v>14762</v>
      </c>
      <c r="J5192">
        <v>8</v>
      </c>
      <c r="K5192">
        <v>2</v>
      </c>
      <c r="L5192" s="12">
        <v>4145.1499999999996</v>
      </c>
      <c r="M5192" s="11">
        <v>0.15</v>
      </c>
      <c r="N5192" s="12">
        <v>7046.75</v>
      </c>
      <c r="O5192" s="12">
        <v>4540.12</v>
      </c>
      <c r="P5192" s="12">
        <v>2506.63</v>
      </c>
      <c r="Q5192" s="11">
        <v>0.35571433639621097</v>
      </c>
    </row>
    <row r="5193" spans="1:17" x14ac:dyDescent="0.45">
      <c r="A5193" t="s">
        <v>9151</v>
      </c>
      <c r="B5193" t="s">
        <v>8194</v>
      </c>
      <c r="C5193" t="s">
        <v>28</v>
      </c>
      <c r="D5193" t="s">
        <v>35</v>
      </c>
      <c r="E5193" t="s">
        <v>14</v>
      </c>
      <c r="F5193" s="9">
        <v>45567</v>
      </c>
      <c r="G5193" s="9" t="str">
        <f>TEXT(Ecommerce_Sales_Data[[#This Row],[Order_Date]],"dddd")</f>
        <v>Wednesday</v>
      </c>
      <c r="H5193" t="s">
        <v>14757</v>
      </c>
      <c r="I5193" t="s">
        <v>14760</v>
      </c>
      <c r="J5193">
        <v>10</v>
      </c>
      <c r="K5193">
        <v>2</v>
      </c>
      <c r="L5193" s="12">
        <v>729.9</v>
      </c>
      <c r="M5193" s="11">
        <v>0.1</v>
      </c>
      <c r="N5193" s="12">
        <v>1313.82</v>
      </c>
      <c r="O5193" s="12">
        <v>915.25</v>
      </c>
      <c r="P5193" s="12">
        <v>398.57</v>
      </c>
      <c r="Q5193" s="11">
        <v>0.30336728014492098</v>
      </c>
    </row>
    <row r="5194" spans="1:17" x14ac:dyDescent="0.45">
      <c r="A5194" t="s">
        <v>9152</v>
      </c>
      <c r="B5194" t="s">
        <v>831</v>
      </c>
      <c r="C5194" t="s">
        <v>7</v>
      </c>
      <c r="D5194" t="s">
        <v>8</v>
      </c>
      <c r="E5194" t="s">
        <v>14</v>
      </c>
      <c r="F5194" s="9">
        <v>45869</v>
      </c>
      <c r="G5194" s="9" t="str">
        <f>TEXT(Ecommerce_Sales_Data[[#This Row],[Order_Date]],"dddd")</f>
        <v>Thursday</v>
      </c>
      <c r="H5194" t="s">
        <v>14757</v>
      </c>
      <c r="I5194" t="s">
        <v>14768</v>
      </c>
      <c r="J5194">
        <v>7</v>
      </c>
      <c r="K5194">
        <v>2</v>
      </c>
      <c r="L5194" s="12">
        <v>3226.25</v>
      </c>
      <c r="M5194" s="11">
        <v>0.05</v>
      </c>
      <c r="N5194" s="12">
        <v>6129.88</v>
      </c>
      <c r="O5194" s="12">
        <v>4110.74</v>
      </c>
      <c r="P5194" s="12">
        <v>2019.14</v>
      </c>
      <c r="Q5194" s="11">
        <v>0.32939307131624102</v>
      </c>
    </row>
    <row r="5195" spans="1:17" x14ac:dyDescent="0.45">
      <c r="A5195" t="s">
        <v>9153</v>
      </c>
      <c r="B5195" t="s">
        <v>9154</v>
      </c>
      <c r="C5195" t="s">
        <v>2</v>
      </c>
      <c r="D5195" t="s">
        <v>68</v>
      </c>
      <c r="E5195" t="s">
        <v>14</v>
      </c>
      <c r="F5195" s="9">
        <v>45314</v>
      </c>
      <c r="G5195" s="9" t="str">
        <f>TEXT(Ecommerce_Sales_Data[[#This Row],[Order_Date]],"dddd")</f>
        <v>Tuesday</v>
      </c>
      <c r="H5195" t="s">
        <v>14757</v>
      </c>
      <c r="I5195" t="s">
        <v>14767</v>
      </c>
      <c r="J5195">
        <v>1</v>
      </c>
      <c r="K5195">
        <v>1</v>
      </c>
      <c r="L5195" s="12">
        <v>470.45</v>
      </c>
      <c r="M5195" s="11">
        <v>0.1</v>
      </c>
      <c r="N5195" s="12">
        <v>423.4</v>
      </c>
      <c r="O5195" s="12">
        <v>284.36</v>
      </c>
      <c r="P5195" s="12">
        <v>139.04</v>
      </c>
      <c r="Q5195" s="11">
        <v>0.32838923004251303</v>
      </c>
    </row>
    <row r="5196" spans="1:17" x14ac:dyDescent="0.45">
      <c r="A5196" t="s">
        <v>9155</v>
      </c>
      <c r="B5196" t="s">
        <v>5807</v>
      </c>
      <c r="C5196" t="s">
        <v>28</v>
      </c>
      <c r="D5196" t="s">
        <v>85</v>
      </c>
      <c r="E5196" t="s">
        <v>22</v>
      </c>
      <c r="F5196" s="9">
        <v>45807</v>
      </c>
      <c r="G5196" s="9" t="str">
        <f>TEXT(Ecommerce_Sales_Data[[#This Row],[Order_Date]],"dddd")</f>
        <v>Friday</v>
      </c>
      <c r="H5196" t="s">
        <v>14757</v>
      </c>
      <c r="I5196" t="s">
        <v>14763</v>
      </c>
      <c r="J5196">
        <v>5</v>
      </c>
      <c r="K5196">
        <v>1</v>
      </c>
      <c r="L5196" s="12">
        <v>4311.6899999999996</v>
      </c>
      <c r="M5196" s="11">
        <v>0.1</v>
      </c>
      <c r="N5196" s="12">
        <v>3880.52</v>
      </c>
      <c r="O5196" s="12">
        <v>2901.73</v>
      </c>
      <c r="P5196" s="12">
        <v>978.79</v>
      </c>
      <c r="Q5196" s="11">
        <v>0.25223165967447703</v>
      </c>
    </row>
    <row r="5197" spans="1:17" x14ac:dyDescent="0.45">
      <c r="A5197" t="s">
        <v>9156</v>
      </c>
      <c r="B5197" t="s">
        <v>9157</v>
      </c>
      <c r="C5197" t="s">
        <v>2</v>
      </c>
      <c r="D5197" t="s">
        <v>17</v>
      </c>
      <c r="E5197" t="s">
        <v>14</v>
      </c>
      <c r="F5197" s="9">
        <v>45326</v>
      </c>
      <c r="G5197" s="9" t="str">
        <f>TEXT(Ecommerce_Sales_Data[[#This Row],[Order_Date]],"dddd")</f>
        <v>Sunday</v>
      </c>
      <c r="H5197" t="s">
        <v>14761</v>
      </c>
      <c r="I5197" t="s">
        <v>14758</v>
      </c>
      <c r="J5197">
        <v>2</v>
      </c>
      <c r="K5197">
        <v>1</v>
      </c>
      <c r="L5197" s="12">
        <v>4858.04</v>
      </c>
      <c r="M5197" s="11">
        <v>0.05</v>
      </c>
      <c r="N5197" s="12">
        <v>4615.1400000000003</v>
      </c>
      <c r="O5197" s="12">
        <v>3357.37</v>
      </c>
      <c r="P5197" s="12">
        <v>1257.77</v>
      </c>
      <c r="Q5197" s="11">
        <v>0.27253127749104</v>
      </c>
    </row>
    <row r="5198" spans="1:17" x14ac:dyDescent="0.45">
      <c r="A5198" t="s">
        <v>9158</v>
      </c>
      <c r="B5198" t="s">
        <v>6181</v>
      </c>
      <c r="C5198" t="s">
        <v>12</v>
      </c>
      <c r="D5198" t="s">
        <v>32</v>
      </c>
      <c r="E5198" t="s">
        <v>22</v>
      </c>
      <c r="F5198" s="9">
        <v>45744</v>
      </c>
      <c r="G5198" s="9" t="str">
        <f>TEXT(Ecommerce_Sales_Data[[#This Row],[Order_Date]],"dddd")</f>
        <v>Friday</v>
      </c>
      <c r="H5198" t="s">
        <v>14757</v>
      </c>
      <c r="I5198" t="s">
        <v>14769</v>
      </c>
      <c r="J5198">
        <v>3</v>
      </c>
      <c r="K5198">
        <v>2</v>
      </c>
      <c r="L5198" s="12">
        <v>2923.91</v>
      </c>
      <c r="M5198" s="11">
        <v>0.05</v>
      </c>
      <c r="N5198" s="12">
        <v>5555.43</v>
      </c>
      <c r="O5198" s="12">
        <v>4005.83</v>
      </c>
      <c r="P5198" s="12">
        <v>1549.6</v>
      </c>
      <c r="Q5198" s="11">
        <v>0.27893430391526802</v>
      </c>
    </row>
    <row r="5199" spans="1:17" x14ac:dyDescent="0.45">
      <c r="A5199" t="s">
        <v>9159</v>
      </c>
      <c r="B5199" t="s">
        <v>9160</v>
      </c>
      <c r="C5199" t="s">
        <v>28</v>
      </c>
      <c r="D5199" t="s">
        <v>85</v>
      </c>
      <c r="E5199" t="s">
        <v>9</v>
      </c>
      <c r="F5199" s="9">
        <v>45408</v>
      </c>
      <c r="G5199" s="9" t="str">
        <f>TEXT(Ecommerce_Sales_Data[[#This Row],[Order_Date]],"dddd")</f>
        <v>Friday</v>
      </c>
      <c r="H5199" t="s">
        <v>14757</v>
      </c>
      <c r="I5199" t="s">
        <v>14765</v>
      </c>
      <c r="J5199">
        <v>4</v>
      </c>
      <c r="K5199">
        <v>3</v>
      </c>
      <c r="L5199" s="12">
        <v>3258.17</v>
      </c>
      <c r="M5199" s="11">
        <v>0.1</v>
      </c>
      <c r="N5199" s="12">
        <v>8797.06</v>
      </c>
      <c r="O5199" s="12">
        <v>7040.53</v>
      </c>
      <c r="P5199" s="12">
        <v>1756.53</v>
      </c>
      <c r="Q5199" s="11">
        <v>0.19967239054866101</v>
      </c>
    </row>
    <row r="5200" spans="1:17" x14ac:dyDescent="0.45">
      <c r="A5200" t="s">
        <v>9161</v>
      </c>
      <c r="B5200" t="s">
        <v>2795</v>
      </c>
      <c r="C5200" t="s">
        <v>7</v>
      </c>
      <c r="D5200" t="s">
        <v>134</v>
      </c>
      <c r="E5200" t="s">
        <v>14</v>
      </c>
      <c r="F5200" s="9">
        <v>45801</v>
      </c>
      <c r="G5200" s="9" t="str">
        <f>TEXT(Ecommerce_Sales_Data[[#This Row],[Order_Date]],"dddd")</f>
        <v>Saturday</v>
      </c>
      <c r="H5200" t="s">
        <v>14761</v>
      </c>
      <c r="I5200" t="s">
        <v>14763</v>
      </c>
      <c r="J5200">
        <v>5</v>
      </c>
      <c r="K5200">
        <v>5</v>
      </c>
      <c r="L5200" s="12">
        <v>3285.8</v>
      </c>
      <c r="M5200" s="11">
        <v>0.15</v>
      </c>
      <c r="N5200" s="12">
        <v>13964.65</v>
      </c>
      <c r="O5200" s="12">
        <v>9075.7900000000009</v>
      </c>
      <c r="P5200" s="12">
        <v>4888.8599999999997</v>
      </c>
      <c r="Q5200" s="11">
        <v>0.35008825856716802</v>
      </c>
    </row>
    <row r="5201" spans="1:17" x14ac:dyDescent="0.45">
      <c r="A5201" t="s">
        <v>9162</v>
      </c>
      <c r="B5201" t="s">
        <v>9163</v>
      </c>
      <c r="C5201" t="s">
        <v>2</v>
      </c>
      <c r="D5201" t="s">
        <v>68</v>
      </c>
      <c r="E5201" t="s">
        <v>4</v>
      </c>
      <c r="F5201" s="9">
        <v>45440</v>
      </c>
      <c r="G5201" s="9" t="str">
        <f>TEXT(Ecommerce_Sales_Data[[#This Row],[Order_Date]],"dddd")</f>
        <v>Tuesday</v>
      </c>
      <c r="H5201" t="s">
        <v>14757</v>
      </c>
      <c r="I5201" t="s">
        <v>14763</v>
      </c>
      <c r="J5201">
        <v>5</v>
      </c>
      <c r="K5201">
        <v>2</v>
      </c>
      <c r="L5201" s="12">
        <v>1152.42</v>
      </c>
      <c r="M5201" s="11">
        <v>0</v>
      </c>
      <c r="N5201" s="12">
        <v>2304.84</v>
      </c>
      <c r="O5201" s="12">
        <v>1723.1</v>
      </c>
      <c r="P5201" s="12">
        <v>581.74</v>
      </c>
      <c r="Q5201" s="11">
        <v>0.25239929886673301</v>
      </c>
    </row>
    <row r="5202" spans="1:17" x14ac:dyDescent="0.45">
      <c r="A5202" t="s">
        <v>9164</v>
      </c>
      <c r="B5202" t="s">
        <v>9165</v>
      </c>
      <c r="C5202" t="s">
        <v>2</v>
      </c>
      <c r="D5202" t="s">
        <v>65</v>
      </c>
      <c r="E5202" t="s">
        <v>14</v>
      </c>
      <c r="F5202" s="9">
        <v>45461</v>
      </c>
      <c r="G5202" s="9" t="str">
        <f>TEXT(Ecommerce_Sales_Data[[#This Row],[Order_Date]],"dddd")</f>
        <v>Tuesday</v>
      </c>
      <c r="H5202" t="s">
        <v>14757</v>
      </c>
      <c r="I5202" t="s">
        <v>14759</v>
      </c>
      <c r="J5202">
        <v>6</v>
      </c>
      <c r="K5202">
        <v>4</v>
      </c>
      <c r="L5202" s="12">
        <v>4192.6000000000004</v>
      </c>
      <c r="M5202" s="11">
        <v>0.1</v>
      </c>
      <c r="N5202" s="12">
        <v>15093.36</v>
      </c>
      <c r="O5202" s="12">
        <v>9743.8700000000008</v>
      </c>
      <c r="P5202" s="12">
        <v>5349.49</v>
      </c>
      <c r="Q5202" s="11">
        <v>0.35442671479379001</v>
      </c>
    </row>
    <row r="5203" spans="1:17" x14ac:dyDescent="0.45">
      <c r="A5203" t="s">
        <v>9166</v>
      </c>
      <c r="B5203" t="s">
        <v>6419</v>
      </c>
      <c r="C5203" t="s">
        <v>2</v>
      </c>
      <c r="D5203" t="s">
        <v>65</v>
      </c>
      <c r="E5203" t="s">
        <v>9</v>
      </c>
      <c r="F5203" s="9">
        <v>45664</v>
      </c>
      <c r="G5203" s="9" t="str">
        <f>TEXT(Ecommerce_Sales_Data[[#This Row],[Order_Date]],"dddd")</f>
        <v>Tuesday</v>
      </c>
      <c r="H5203" t="s">
        <v>14757</v>
      </c>
      <c r="I5203" t="s">
        <v>14767</v>
      </c>
      <c r="J5203">
        <v>1</v>
      </c>
      <c r="K5203">
        <v>2</v>
      </c>
      <c r="L5203" s="12">
        <v>4235.88</v>
      </c>
      <c r="M5203" s="11">
        <v>0.2</v>
      </c>
      <c r="N5203" s="12">
        <v>6777.41</v>
      </c>
      <c r="O5203" s="12">
        <v>5315.15</v>
      </c>
      <c r="P5203" s="12">
        <v>1462.26</v>
      </c>
      <c r="Q5203" s="11">
        <v>0.21575498604924301</v>
      </c>
    </row>
    <row r="5204" spans="1:17" x14ac:dyDescent="0.45">
      <c r="A5204" t="s">
        <v>9167</v>
      </c>
      <c r="B5204" t="s">
        <v>4457</v>
      </c>
      <c r="C5204" t="s">
        <v>12</v>
      </c>
      <c r="D5204" t="s">
        <v>13</v>
      </c>
      <c r="E5204" t="s">
        <v>14</v>
      </c>
      <c r="F5204" s="9">
        <v>45615</v>
      </c>
      <c r="G5204" s="9" t="str">
        <f>TEXT(Ecommerce_Sales_Data[[#This Row],[Order_Date]],"dddd")</f>
        <v>Tuesday</v>
      </c>
      <c r="H5204" t="s">
        <v>14757</v>
      </c>
      <c r="I5204" t="s">
        <v>14764</v>
      </c>
      <c r="J5204">
        <v>11</v>
      </c>
      <c r="K5204">
        <v>5</v>
      </c>
      <c r="L5204" s="12">
        <v>1682.01</v>
      </c>
      <c r="M5204" s="11">
        <v>0.05</v>
      </c>
      <c r="N5204" s="12">
        <v>7989.55</v>
      </c>
      <c r="O5204" s="12">
        <v>4969.8100000000004</v>
      </c>
      <c r="P5204" s="12">
        <v>3019.74</v>
      </c>
      <c r="Q5204" s="11">
        <v>0.377961211832957</v>
      </c>
    </row>
    <row r="5205" spans="1:17" x14ac:dyDescent="0.45">
      <c r="A5205" t="s">
        <v>9168</v>
      </c>
      <c r="B5205" t="s">
        <v>9169</v>
      </c>
      <c r="C5205" t="s">
        <v>2</v>
      </c>
      <c r="D5205" t="s">
        <v>82</v>
      </c>
      <c r="E5205" t="s">
        <v>4</v>
      </c>
      <c r="F5205" s="9">
        <v>45846</v>
      </c>
      <c r="G5205" s="9" t="str">
        <f>TEXT(Ecommerce_Sales_Data[[#This Row],[Order_Date]],"dddd")</f>
        <v>Tuesday</v>
      </c>
      <c r="H5205" t="s">
        <v>14757</v>
      </c>
      <c r="I5205" t="s">
        <v>14768</v>
      </c>
      <c r="J5205">
        <v>7</v>
      </c>
      <c r="K5205">
        <v>5</v>
      </c>
      <c r="L5205" s="12">
        <v>4396.7700000000004</v>
      </c>
      <c r="M5205" s="11">
        <v>0.05</v>
      </c>
      <c r="N5205" s="12">
        <v>20884.66</v>
      </c>
      <c r="O5205" s="12">
        <v>13151.27</v>
      </c>
      <c r="P5205" s="12">
        <v>7733.39</v>
      </c>
      <c r="Q5205" s="11">
        <v>0.37029044284177998</v>
      </c>
    </row>
    <row r="5206" spans="1:17" x14ac:dyDescent="0.45">
      <c r="A5206" t="s">
        <v>9170</v>
      </c>
      <c r="B5206" t="s">
        <v>6049</v>
      </c>
      <c r="C5206" t="s">
        <v>12</v>
      </c>
      <c r="D5206" t="s">
        <v>41</v>
      </c>
      <c r="E5206" t="s">
        <v>9</v>
      </c>
      <c r="F5206" s="9">
        <v>45740</v>
      </c>
      <c r="G5206" s="9" t="str">
        <f>TEXT(Ecommerce_Sales_Data[[#This Row],[Order_Date]],"dddd")</f>
        <v>Monday</v>
      </c>
      <c r="H5206" t="s">
        <v>14757</v>
      </c>
      <c r="I5206" t="s">
        <v>14769</v>
      </c>
      <c r="J5206">
        <v>3</v>
      </c>
      <c r="K5206">
        <v>1</v>
      </c>
      <c r="L5206" s="12">
        <v>3963.39</v>
      </c>
      <c r="M5206" s="11">
        <v>0.15</v>
      </c>
      <c r="N5206" s="12">
        <v>3368.88</v>
      </c>
      <c r="O5206" s="12">
        <v>2706.29</v>
      </c>
      <c r="P5206" s="12">
        <v>662.59</v>
      </c>
      <c r="Q5206" s="11">
        <v>0.19667960865332099</v>
      </c>
    </row>
    <row r="5207" spans="1:17" x14ac:dyDescent="0.45">
      <c r="A5207" t="s">
        <v>9171</v>
      </c>
      <c r="B5207" t="s">
        <v>1690</v>
      </c>
      <c r="C5207" t="s">
        <v>12</v>
      </c>
      <c r="D5207" t="s">
        <v>41</v>
      </c>
      <c r="E5207" t="s">
        <v>4</v>
      </c>
      <c r="F5207" s="9">
        <v>45720</v>
      </c>
      <c r="G5207" s="9" t="str">
        <f>TEXT(Ecommerce_Sales_Data[[#This Row],[Order_Date]],"dddd")</f>
        <v>Tuesday</v>
      </c>
      <c r="H5207" t="s">
        <v>14757</v>
      </c>
      <c r="I5207" t="s">
        <v>14769</v>
      </c>
      <c r="J5207">
        <v>3</v>
      </c>
      <c r="K5207">
        <v>3</v>
      </c>
      <c r="L5207" s="12">
        <v>1721.47</v>
      </c>
      <c r="M5207" s="11">
        <v>0.05</v>
      </c>
      <c r="N5207" s="12">
        <v>4906.1899999999996</v>
      </c>
      <c r="O5207" s="12">
        <v>3829.46</v>
      </c>
      <c r="P5207" s="12">
        <v>1076.73</v>
      </c>
      <c r="Q5207" s="11">
        <v>0.219463575605511</v>
      </c>
    </row>
    <row r="5208" spans="1:17" x14ac:dyDescent="0.45">
      <c r="A5208" t="s">
        <v>9172</v>
      </c>
      <c r="B5208" t="s">
        <v>4362</v>
      </c>
      <c r="C5208" t="s">
        <v>2</v>
      </c>
      <c r="D5208" t="s">
        <v>65</v>
      </c>
      <c r="E5208" t="s">
        <v>14</v>
      </c>
      <c r="F5208" s="9">
        <v>45933</v>
      </c>
      <c r="G5208" s="9" t="str">
        <f>TEXT(Ecommerce_Sales_Data[[#This Row],[Order_Date]],"dddd")</f>
        <v>Friday</v>
      </c>
      <c r="H5208" t="s">
        <v>14757</v>
      </c>
      <c r="I5208" t="s">
        <v>14760</v>
      </c>
      <c r="J5208">
        <v>10</v>
      </c>
      <c r="K5208">
        <v>4</v>
      </c>
      <c r="L5208" s="12">
        <v>1985.77</v>
      </c>
      <c r="M5208" s="11">
        <v>0.05</v>
      </c>
      <c r="N5208" s="12">
        <v>7545.93</v>
      </c>
      <c r="O5208" s="12">
        <v>4925.3999999999996</v>
      </c>
      <c r="P5208" s="12">
        <v>2620.5300000000002</v>
      </c>
      <c r="Q5208" s="11">
        <v>0.34727727397418201</v>
      </c>
    </row>
    <row r="5209" spans="1:17" x14ac:dyDescent="0.45">
      <c r="A5209" t="s">
        <v>9173</v>
      </c>
      <c r="B5209" t="s">
        <v>9174</v>
      </c>
      <c r="C5209" t="s">
        <v>20</v>
      </c>
      <c r="D5209" t="s">
        <v>25</v>
      </c>
      <c r="E5209" t="s">
        <v>14</v>
      </c>
      <c r="F5209" s="9">
        <v>45565</v>
      </c>
      <c r="G5209" s="9" t="str">
        <f>TEXT(Ecommerce_Sales_Data[[#This Row],[Order_Date]],"dddd")</f>
        <v>Monday</v>
      </c>
      <c r="H5209" t="s">
        <v>14757</v>
      </c>
      <c r="I5209" t="s">
        <v>14766</v>
      </c>
      <c r="J5209">
        <v>9</v>
      </c>
      <c r="K5209">
        <v>1</v>
      </c>
      <c r="L5209" s="12">
        <v>836.78</v>
      </c>
      <c r="M5209" s="11">
        <v>0.15</v>
      </c>
      <c r="N5209" s="12">
        <v>711.26</v>
      </c>
      <c r="O5209" s="12">
        <v>568.80999999999995</v>
      </c>
      <c r="P5209" s="12">
        <v>142.44999999999999</v>
      </c>
      <c r="Q5209" s="11">
        <v>0.20027837921435199</v>
      </c>
    </row>
    <row r="5210" spans="1:17" x14ac:dyDescent="0.45">
      <c r="A5210" t="s">
        <v>9175</v>
      </c>
      <c r="B5210" t="s">
        <v>9176</v>
      </c>
      <c r="C5210" t="s">
        <v>12</v>
      </c>
      <c r="D5210" t="s">
        <v>41</v>
      </c>
      <c r="E5210" t="s">
        <v>14</v>
      </c>
      <c r="F5210" s="9">
        <v>45833</v>
      </c>
      <c r="G5210" s="9" t="str">
        <f>TEXT(Ecommerce_Sales_Data[[#This Row],[Order_Date]],"dddd")</f>
        <v>Wednesday</v>
      </c>
      <c r="H5210" t="s">
        <v>14757</v>
      </c>
      <c r="I5210" t="s">
        <v>14759</v>
      </c>
      <c r="J5210">
        <v>6</v>
      </c>
      <c r="K5210">
        <v>4</v>
      </c>
      <c r="L5210" s="12">
        <v>3771.02</v>
      </c>
      <c r="M5210" s="11">
        <v>0.05</v>
      </c>
      <c r="N5210" s="12">
        <v>14329.88</v>
      </c>
      <c r="O5210" s="12">
        <v>8782.48</v>
      </c>
      <c r="P5210" s="12">
        <v>5547.4</v>
      </c>
      <c r="Q5210" s="11">
        <v>0.38712117617174702</v>
      </c>
    </row>
    <row r="5211" spans="1:17" x14ac:dyDescent="0.45">
      <c r="A5211" t="s">
        <v>9177</v>
      </c>
      <c r="B5211" t="s">
        <v>9178</v>
      </c>
      <c r="C5211" t="s">
        <v>2</v>
      </c>
      <c r="D5211" t="s">
        <v>82</v>
      </c>
      <c r="E5211" t="s">
        <v>22</v>
      </c>
      <c r="F5211" s="9">
        <v>45411</v>
      </c>
      <c r="G5211" s="9" t="str">
        <f>TEXT(Ecommerce_Sales_Data[[#This Row],[Order_Date]],"dddd")</f>
        <v>Monday</v>
      </c>
      <c r="H5211" t="s">
        <v>14757</v>
      </c>
      <c r="I5211" t="s">
        <v>14765</v>
      </c>
      <c r="J5211">
        <v>4</v>
      </c>
      <c r="K5211">
        <v>2</v>
      </c>
      <c r="L5211" s="12">
        <v>2587.5300000000002</v>
      </c>
      <c r="M5211" s="11">
        <v>0.05</v>
      </c>
      <c r="N5211" s="12">
        <v>4916.3100000000004</v>
      </c>
      <c r="O5211" s="12">
        <v>3460.78</v>
      </c>
      <c r="P5211" s="12">
        <v>1455.53</v>
      </c>
      <c r="Q5211" s="11">
        <v>0.29606147700205998</v>
      </c>
    </row>
    <row r="5212" spans="1:17" x14ac:dyDescent="0.45">
      <c r="A5212" t="s">
        <v>9179</v>
      </c>
      <c r="B5212" t="s">
        <v>9180</v>
      </c>
      <c r="C5212" t="s">
        <v>7</v>
      </c>
      <c r="D5212" t="s">
        <v>134</v>
      </c>
      <c r="E5212" t="s">
        <v>9</v>
      </c>
      <c r="F5212" s="9">
        <v>45723</v>
      </c>
      <c r="G5212" s="9" t="str">
        <f>TEXT(Ecommerce_Sales_Data[[#This Row],[Order_Date]],"dddd")</f>
        <v>Friday</v>
      </c>
      <c r="H5212" t="s">
        <v>14757</v>
      </c>
      <c r="I5212" t="s">
        <v>14769</v>
      </c>
      <c r="J5212">
        <v>3</v>
      </c>
      <c r="K5212">
        <v>4</v>
      </c>
      <c r="L5212" s="12">
        <v>4486.22</v>
      </c>
      <c r="M5212" s="11">
        <v>0.15</v>
      </c>
      <c r="N5212" s="12">
        <v>15253.15</v>
      </c>
      <c r="O5212" s="12">
        <v>12157.31</v>
      </c>
      <c r="P5212" s="12">
        <v>3095.84</v>
      </c>
      <c r="Q5212" s="11">
        <v>0.20296397793242699</v>
      </c>
    </row>
    <row r="5213" spans="1:17" x14ac:dyDescent="0.45">
      <c r="A5213" t="s">
        <v>9181</v>
      </c>
      <c r="B5213" t="s">
        <v>939</v>
      </c>
      <c r="C5213" t="s">
        <v>28</v>
      </c>
      <c r="D5213" t="s">
        <v>137</v>
      </c>
      <c r="E5213" t="s">
        <v>9</v>
      </c>
      <c r="F5213" s="9">
        <v>45394</v>
      </c>
      <c r="G5213" s="9" t="str">
        <f>TEXT(Ecommerce_Sales_Data[[#This Row],[Order_Date]],"dddd")</f>
        <v>Friday</v>
      </c>
      <c r="H5213" t="s">
        <v>14757</v>
      </c>
      <c r="I5213" t="s">
        <v>14765</v>
      </c>
      <c r="J5213">
        <v>4</v>
      </c>
      <c r="K5213">
        <v>2</v>
      </c>
      <c r="L5213" s="12">
        <v>4113.26</v>
      </c>
      <c r="M5213" s="11">
        <v>0.15</v>
      </c>
      <c r="N5213" s="12">
        <v>6992.54</v>
      </c>
      <c r="O5213" s="12">
        <v>5196.8</v>
      </c>
      <c r="P5213" s="12">
        <v>1795.74</v>
      </c>
      <c r="Q5213" s="11">
        <v>0.256807969636212</v>
      </c>
    </row>
    <row r="5214" spans="1:17" x14ac:dyDescent="0.45">
      <c r="A5214" t="s">
        <v>9182</v>
      </c>
      <c r="B5214" t="s">
        <v>3945</v>
      </c>
      <c r="C5214" t="s">
        <v>28</v>
      </c>
      <c r="D5214" t="s">
        <v>85</v>
      </c>
      <c r="E5214" t="s">
        <v>9</v>
      </c>
      <c r="F5214" s="9">
        <v>45695</v>
      </c>
      <c r="G5214" s="9" t="str">
        <f>TEXT(Ecommerce_Sales_Data[[#This Row],[Order_Date]],"dddd")</f>
        <v>Friday</v>
      </c>
      <c r="H5214" t="s">
        <v>14757</v>
      </c>
      <c r="I5214" t="s">
        <v>14758</v>
      </c>
      <c r="J5214">
        <v>2</v>
      </c>
      <c r="K5214">
        <v>4</v>
      </c>
      <c r="L5214" s="12">
        <v>3868.4</v>
      </c>
      <c r="M5214" s="11">
        <v>0.05</v>
      </c>
      <c r="N5214" s="12">
        <v>14699.92</v>
      </c>
      <c r="O5214" s="12">
        <v>10107.36</v>
      </c>
      <c r="P5214" s="12">
        <v>4592.5600000000004</v>
      </c>
      <c r="Q5214" s="11">
        <v>0.31242074786801599</v>
      </c>
    </row>
    <row r="5215" spans="1:17" x14ac:dyDescent="0.45">
      <c r="A5215" t="s">
        <v>9183</v>
      </c>
      <c r="B5215" t="s">
        <v>9184</v>
      </c>
      <c r="C5215" t="s">
        <v>28</v>
      </c>
      <c r="D5215" t="s">
        <v>100</v>
      </c>
      <c r="E5215" t="s">
        <v>9</v>
      </c>
      <c r="F5215" s="9">
        <v>45856</v>
      </c>
      <c r="G5215" s="9" t="str">
        <f>TEXT(Ecommerce_Sales_Data[[#This Row],[Order_Date]],"dddd")</f>
        <v>Friday</v>
      </c>
      <c r="H5215" t="s">
        <v>14757</v>
      </c>
      <c r="I5215" t="s">
        <v>14768</v>
      </c>
      <c r="J5215">
        <v>7</v>
      </c>
      <c r="K5215">
        <v>5</v>
      </c>
      <c r="L5215" s="12">
        <v>2549.92</v>
      </c>
      <c r="M5215" s="11">
        <v>0.1</v>
      </c>
      <c r="N5215" s="12">
        <v>11474.64</v>
      </c>
      <c r="O5215" s="12">
        <v>8521.56</v>
      </c>
      <c r="P5215" s="12">
        <v>2953.08</v>
      </c>
      <c r="Q5215" s="11">
        <v>0.25735709355587599</v>
      </c>
    </row>
    <row r="5216" spans="1:17" x14ac:dyDescent="0.45">
      <c r="A5216" t="s">
        <v>9185</v>
      </c>
      <c r="B5216" t="s">
        <v>7611</v>
      </c>
      <c r="C5216" t="s">
        <v>12</v>
      </c>
      <c r="D5216" t="s">
        <v>111</v>
      </c>
      <c r="E5216" t="s">
        <v>9</v>
      </c>
      <c r="F5216" s="9">
        <v>45877</v>
      </c>
      <c r="G5216" s="9" t="str">
        <f>TEXT(Ecommerce_Sales_Data[[#This Row],[Order_Date]],"dddd")</f>
        <v>Friday</v>
      </c>
      <c r="H5216" t="s">
        <v>14757</v>
      </c>
      <c r="I5216" t="s">
        <v>14762</v>
      </c>
      <c r="J5216">
        <v>8</v>
      </c>
      <c r="K5216">
        <v>1</v>
      </c>
      <c r="L5216" s="12">
        <v>2445.73</v>
      </c>
      <c r="M5216" s="11">
        <v>0</v>
      </c>
      <c r="N5216" s="12">
        <v>2445.73</v>
      </c>
      <c r="O5216" s="12">
        <v>1576.07</v>
      </c>
      <c r="P5216" s="12">
        <v>869.66</v>
      </c>
      <c r="Q5216" s="11">
        <v>0.35558299567000401</v>
      </c>
    </row>
    <row r="5217" spans="1:17" x14ac:dyDescent="0.45">
      <c r="A5217" t="s">
        <v>9186</v>
      </c>
      <c r="B5217" t="s">
        <v>9187</v>
      </c>
      <c r="C5217" t="s">
        <v>2</v>
      </c>
      <c r="D5217" t="s">
        <v>82</v>
      </c>
      <c r="E5217" t="s">
        <v>14</v>
      </c>
      <c r="F5217" s="9">
        <v>45595</v>
      </c>
      <c r="G5217" s="9" t="str">
        <f>TEXT(Ecommerce_Sales_Data[[#This Row],[Order_Date]],"dddd")</f>
        <v>Wednesday</v>
      </c>
      <c r="H5217" t="s">
        <v>14757</v>
      </c>
      <c r="I5217" t="s">
        <v>14760</v>
      </c>
      <c r="J5217">
        <v>10</v>
      </c>
      <c r="K5217">
        <v>3</v>
      </c>
      <c r="L5217" s="12">
        <v>2586.94</v>
      </c>
      <c r="M5217" s="11">
        <v>0.15</v>
      </c>
      <c r="N5217" s="12">
        <v>6596.7</v>
      </c>
      <c r="O5217" s="12">
        <v>4522.2700000000004</v>
      </c>
      <c r="P5217" s="12">
        <v>2074.4299999999998</v>
      </c>
      <c r="Q5217" s="11">
        <v>0.31446480816165701</v>
      </c>
    </row>
    <row r="5218" spans="1:17" x14ac:dyDescent="0.45">
      <c r="A5218" t="s">
        <v>9188</v>
      </c>
      <c r="B5218" t="s">
        <v>4511</v>
      </c>
      <c r="C5218" t="s">
        <v>28</v>
      </c>
      <c r="D5218" t="s">
        <v>85</v>
      </c>
      <c r="E5218" t="s">
        <v>14</v>
      </c>
      <c r="F5218" s="9">
        <v>45870</v>
      </c>
      <c r="G5218" s="9" t="str">
        <f>TEXT(Ecommerce_Sales_Data[[#This Row],[Order_Date]],"dddd")</f>
        <v>Friday</v>
      </c>
      <c r="H5218" t="s">
        <v>14757</v>
      </c>
      <c r="I5218" t="s">
        <v>14762</v>
      </c>
      <c r="J5218">
        <v>8</v>
      </c>
      <c r="K5218">
        <v>5</v>
      </c>
      <c r="L5218" s="12">
        <v>822.61</v>
      </c>
      <c r="M5218" s="11">
        <v>0</v>
      </c>
      <c r="N5218" s="12">
        <v>4113.05</v>
      </c>
      <c r="O5218" s="12">
        <v>2548.91</v>
      </c>
      <c r="P5218" s="12">
        <v>1564.14</v>
      </c>
      <c r="Q5218" s="11">
        <v>0.38028713485126597</v>
      </c>
    </row>
    <row r="5219" spans="1:17" x14ac:dyDescent="0.45">
      <c r="A5219" t="s">
        <v>9189</v>
      </c>
      <c r="B5219" t="s">
        <v>9190</v>
      </c>
      <c r="C5219" t="s">
        <v>2</v>
      </c>
      <c r="D5219" t="s">
        <v>3</v>
      </c>
      <c r="E5219" t="s">
        <v>14</v>
      </c>
      <c r="F5219" s="9">
        <v>45514</v>
      </c>
      <c r="G5219" s="9" t="str">
        <f>TEXT(Ecommerce_Sales_Data[[#This Row],[Order_Date]],"dddd")</f>
        <v>Saturday</v>
      </c>
      <c r="H5219" t="s">
        <v>14761</v>
      </c>
      <c r="I5219" t="s">
        <v>14762</v>
      </c>
      <c r="J5219">
        <v>8</v>
      </c>
      <c r="K5219">
        <v>3</v>
      </c>
      <c r="L5219" s="12">
        <v>4566.05</v>
      </c>
      <c r="M5219" s="11">
        <v>0.1</v>
      </c>
      <c r="N5219" s="12">
        <v>12328.34</v>
      </c>
      <c r="O5219" s="12">
        <v>10286.040000000001</v>
      </c>
      <c r="P5219" s="12">
        <v>2042.3</v>
      </c>
      <c r="Q5219" s="11">
        <v>0.16565896138490699</v>
      </c>
    </row>
    <row r="5220" spans="1:17" x14ac:dyDescent="0.45">
      <c r="A5220" t="s">
        <v>9191</v>
      </c>
      <c r="B5220" t="s">
        <v>9192</v>
      </c>
      <c r="C5220" t="s">
        <v>28</v>
      </c>
      <c r="D5220" t="s">
        <v>29</v>
      </c>
      <c r="E5220" t="s">
        <v>9</v>
      </c>
      <c r="F5220" s="9">
        <v>45316</v>
      </c>
      <c r="G5220" s="9" t="str">
        <f>TEXT(Ecommerce_Sales_Data[[#This Row],[Order_Date]],"dddd")</f>
        <v>Thursday</v>
      </c>
      <c r="H5220" t="s">
        <v>14757</v>
      </c>
      <c r="I5220" t="s">
        <v>14767</v>
      </c>
      <c r="J5220">
        <v>1</v>
      </c>
      <c r="K5220">
        <v>4</v>
      </c>
      <c r="L5220" s="12">
        <v>2739.48</v>
      </c>
      <c r="M5220" s="11">
        <v>0.2</v>
      </c>
      <c r="N5220" s="12">
        <v>8766.34</v>
      </c>
      <c r="O5220" s="12">
        <v>7180.53</v>
      </c>
      <c r="P5220" s="12">
        <v>1585.81</v>
      </c>
      <c r="Q5220" s="11">
        <v>0.18089761519630801</v>
      </c>
    </row>
    <row r="5221" spans="1:17" x14ac:dyDescent="0.45">
      <c r="A5221" t="s">
        <v>9193</v>
      </c>
      <c r="B5221" t="s">
        <v>4496</v>
      </c>
      <c r="C5221" t="s">
        <v>12</v>
      </c>
      <c r="D5221" t="s">
        <v>41</v>
      </c>
      <c r="E5221" t="s">
        <v>4</v>
      </c>
      <c r="F5221" s="9">
        <v>45598</v>
      </c>
      <c r="G5221" s="9" t="str">
        <f>TEXT(Ecommerce_Sales_Data[[#This Row],[Order_Date]],"dddd")</f>
        <v>Saturday</v>
      </c>
      <c r="H5221" t="s">
        <v>14761</v>
      </c>
      <c r="I5221" t="s">
        <v>14764</v>
      </c>
      <c r="J5221">
        <v>11</v>
      </c>
      <c r="K5221">
        <v>4</v>
      </c>
      <c r="L5221" s="12">
        <v>2519.56</v>
      </c>
      <c r="M5221" s="11">
        <v>0</v>
      </c>
      <c r="N5221" s="12">
        <v>10078.24</v>
      </c>
      <c r="O5221" s="12">
        <v>7198.45</v>
      </c>
      <c r="P5221" s="12">
        <v>2879.79</v>
      </c>
      <c r="Q5221" s="11">
        <v>0.28574334407594998</v>
      </c>
    </row>
    <row r="5222" spans="1:17" x14ac:dyDescent="0.45">
      <c r="A5222" t="s">
        <v>9194</v>
      </c>
      <c r="B5222" t="s">
        <v>9195</v>
      </c>
      <c r="C5222" t="s">
        <v>7</v>
      </c>
      <c r="D5222" t="s">
        <v>46</v>
      </c>
      <c r="E5222" t="s">
        <v>14</v>
      </c>
      <c r="F5222" s="9">
        <v>45947</v>
      </c>
      <c r="G5222" s="9" t="str">
        <f>TEXT(Ecommerce_Sales_Data[[#This Row],[Order_Date]],"dddd")</f>
        <v>Friday</v>
      </c>
      <c r="H5222" t="s">
        <v>14757</v>
      </c>
      <c r="I5222" t="s">
        <v>14760</v>
      </c>
      <c r="J5222">
        <v>10</v>
      </c>
      <c r="K5222">
        <v>1</v>
      </c>
      <c r="L5222" s="12">
        <v>2271.96</v>
      </c>
      <c r="M5222" s="11">
        <v>0.1</v>
      </c>
      <c r="N5222" s="12">
        <v>2044.76</v>
      </c>
      <c r="O5222" s="12">
        <v>1415.5</v>
      </c>
      <c r="P5222" s="12">
        <v>629.26</v>
      </c>
      <c r="Q5222" s="11">
        <v>0.30774271797179098</v>
      </c>
    </row>
    <row r="5223" spans="1:17" x14ac:dyDescent="0.45">
      <c r="A5223" t="s">
        <v>9196</v>
      </c>
      <c r="B5223" t="s">
        <v>1155</v>
      </c>
      <c r="C5223" t="s">
        <v>2</v>
      </c>
      <c r="D5223" t="s">
        <v>68</v>
      </c>
      <c r="E5223" t="s">
        <v>22</v>
      </c>
      <c r="F5223" s="9">
        <v>45985</v>
      </c>
      <c r="G5223" s="9" t="str">
        <f>TEXT(Ecommerce_Sales_Data[[#This Row],[Order_Date]],"dddd")</f>
        <v>Monday</v>
      </c>
      <c r="H5223" t="s">
        <v>14757</v>
      </c>
      <c r="I5223" t="s">
        <v>14764</v>
      </c>
      <c r="J5223">
        <v>11</v>
      </c>
      <c r="K5223">
        <v>1</v>
      </c>
      <c r="L5223" s="12">
        <v>520.38</v>
      </c>
      <c r="M5223" s="11">
        <v>0.1</v>
      </c>
      <c r="N5223" s="12">
        <v>468.34</v>
      </c>
      <c r="O5223" s="12">
        <v>319.35000000000002</v>
      </c>
      <c r="P5223" s="12">
        <v>148.99</v>
      </c>
      <c r="Q5223" s="11">
        <v>0.31812358542938901</v>
      </c>
    </row>
    <row r="5224" spans="1:17" x14ac:dyDescent="0.45">
      <c r="A5224" t="s">
        <v>9197</v>
      </c>
      <c r="B5224" t="s">
        <v>1153</v>
      </c>
      <c r="C5224" t="s">
        <v>7</v>
      </c>
      <c r="D5224" t="s">
        <v>71</v>
      </c>
      <c r="E5224" t="s">
        <v>14</v>
      </c>
      <c r="F5224" s="9">
        <v>45364</v>
      </c>
      <c r="G5224" s="9" t="str">
        <f>TEXT(Ecommerce_Sales_Data[[#This Row],[Order_Date]],"dddd")</f>
        <v>Wednesday</v>
      </c>
      <c r="H5224" t="s">
        <v>14757</v>
      </c>
      <c r="I5224" t="s">
        <v>14769</v>
      </c>
      <c r="J5224">
        <v>3</v>
      </c>
      <c r="K5224">
        <v>4</v>
      </c>
      <c r="L5224" s="12">
        <v>3896.57</v>
      </c>
      <c r="M5224" s="11">
        <v>0.05</v>
      </c>
      <c r="N5224" s="12">
        <v>14806.97</v>
      </c>
      <c r="O5224" s="12">
        <v>10525.52</v>
      </c>
      <c r="P5224" s="12">
        <v>4281.45</v>
      </c>
      <c r="Q5224" s="11">
        <v>0.28915098767675002</v>
      </c>
    </row>
    <row r="5225" spans="1:17" x14ac:dyDescent="0.45">
      <c r="A5225" t="s">
        <v>9198</v>
      </c>
      <c r="B5225" t="s">
        <v>3965</v>
      </c>
      <c r="C5225" t="s">
        <v>28</v>
      </c>
      <c r="D5225" t="s">
        <v>29</v>
      </c>
      <c r="E5225" t="s">
        <v>9</v>
      </c>
      <c r="F5225" s="9">
        <v>45618</v>
      </c>
      <c r="G5225" s="9" t="str">
        <f>TEXT(Ecommerce_Sales_Data[[#This Row],[Order_Date]],"dddd")</f>
        <v>Friday</v>
      </c>
      <c r="H5225" t="s">
        <v>14757</v>
      </c>
      <c r="I5225" t="s">
        <v>14764</v>
      </c>
      <c r="J5225">
        <v>11</v>
      </c>
      <c r="K5225">
        <v>5</v>
      </c>
      <c r="L5225" s="12">
        <v>3579.51</v>
      </c>
      <c r="M5225" s="11">
        <v>0.1</v>
      </c>
      <c r="N5225" s="12">
        <v>16107.8</v>
      </c>
      <c r="O5225" s="12">
        <v>13227.84</v>
      </c>
      <c r="P5225" s="12">
        <v>2879.96</v>
      </c>
      <c r="Q5225" s="11">
        <v>0.178792882951117</v>
      </c>
    </row>
    <row r="5226" spans="1:17" x14ac:dyDescent="0.45">
      <c r="A5226" t="s">
        <v>9199</v>
      </c>
      <c r="B5226" t="s">
        <v>9200</v>
      </c>
      <c r="C5226" t="s">
        <v>20</v>
      </c>
      <c r="D5226" t="s">
        <v>57</v>
      </c>
      <c r="E5226" t="s">
        <v>22</v>
      </c>
      <c r="F5226" s="9">
        <v>45843</v>
      </c>
      <c r="G5226" s="9" t="str">
        <f>TEXT(Ecommerce_Sales_Data[[#This Row],[Order_Date]],"dddd")</f>
        <v>Saturday</v>
      </c>
      <c r="H5226" t="s">
        <v>14761</v>
      </c>
      <c r="I5226" t="s">
        <v>14768</v>
      </c>
      <c r="J5226">
        <v>7</v>
      </c>
      <c r="K5226">
        <v>4</v>
      </c>
      <c r="L5226" s="12">
        <v>2947.43</v>
      </c>
      <c r="M5226" s="11">
        <v>0.2</v>
      </c>
      <c r="N5226" s="12">
        <v>9431.7800000000007</v>
      </c>
      <c r="O5226" s="12">
        <v>6043.26</v>
      </c>
      <c r="P5226" s="12">
        <v>3388.52</v>
      </c>
      <c r="Q5226" s="11">
        <v>0.35926622546327402</v>
      </c>
    </row>
    <row r="5227" spans="1:17" x14ac:dyDescent="0.45">
      <c r="A5227" t="s">
        <v>9201</v>
      </c>
      <c r="B5227" t="s">
        <v>9202</v>
      </c>
      <c r="C5227" t="s">
        <v>12</v>
      </c>
      <c r="D5227" t="s">
        <v>38</v>
      </c>
      <c r="E5227" t="s">
        <v>14</v>
      </c>
      <c r="F5227" s="9">
        <v>45692</v>
      </c>
      <c r="G5227" s="9" t="str">
        <f>TEXT(Ecommerce_Sales_Data[[#This Row],[Order_Date]],"dddd")</f>
        <v>Tuesday</v>
      </c>
      <c r="H5227" t="s">
        <v>14757</v>
      </c>
      <c r="I5227" t="s">
        <v>14758</v>
      </c>
      <c r="J5227">
        <v>2</v>
      </c>
      <c r="K5227">
        <v>4</v>
      </c>
      <c r="L5227" s="12">
        <v>1252.33</v>
      </c>
      <c r="M5227" s="11">
        <v>0.2</v>
      </c>
      <c r="N5227" s="12">
        <v>4007.46</v>
      </c>
      <c r="O5227" s="12">
        <v>2836.02</v>
      </c>
      <c r="P5227" s="12">
        <v>1171.44</v>
      </c>
      <c r="Q5227" s="11">
        <v>0.29231483283675902</v>
      </c>
    </row>
    <row r="5228" spans="1:17" x14ac:dyDescent="0.45">
      <c r="A5228" t="s">
        <v>9203</v>
      </c>
      <c r="B5228" t="s">
        <v>9204</v>
      </c>
      <c r="C5228" t="s">
        <v>2</v>
      </c>
      <c r="D5228" t="s">
        <v>17</v>
      </c>
      <c r="E5228" t="s">
        <v>4</v>
      </c>
      <c r="F5228" s="9">
        <v>45844</v>
      </c>
      <c r="G5228" s="9" t="str">
        <f>TEXT(Ecommerce_Sales_Data[[#This Row],[Order_Date]],"dddd")</f>
        <v>Sunday</v>
      </c>
      <c r="H5228" t="s">
        <v>14761</v>
      </c>
      <c r="I5228" t="s">
        <v>14768</v>
      </c>
      <c r="J5228">
        <v>7</v>
      </c>
      <c r="K5228">
        <v>3</v>
      </c>
      <c r="L5228" s="12">
        <v>1041.28</v>
      </c>
      <c r="M5228" s="11">
        <v>0.2</v>
      </c>
      <c r="N5228" s="12">
        <v>2499.0700000000002</v>
      </c>
      <c r="O5228" s="12">
        <v>1665.68</v>
      </c>
      <c r="P5228" s="12">
        <v>833.39</v>
      </c>
      <c r="Q5228" s="11">
        <v>0.333480054580304</v>
      </c>
    </row>
    <row r="5229" spans="1:17" x14ac:dyDescent="0.45">
      <c r="A5229" t="s">
        <v>9205</v>
      </c>
      <c r="B5229" t="s">
        <v>9206</v>
      </c>
      <c r="C5229" t="s">
        <v>28</v>
      </c>
      <c r="D5229" t="s">
        <v>100</v>
      </c>
      <c r="E5229" t="s">
        <v>4</v>
      </c>
      <c r="F5229" s="9">
        <v>45682</v>
      </c>
      <c r="G5229" s="9" t="str">
        <f>TEXT(Ecommerce_Sales_Data[[#This Row],[Order_Date]],"dddd")</f>
        <v>Saturday</v>
      </c>
      <c r="H5229" t="s">
        <v>14761</v>
      </c>
      <c r="I5229" t="s">
        <v>14767</v>
      </c>
      <c r="J5229">
        <v>1</v>
      </c>
      <c r="K5229">
        <v>2</v>
      </c>
      <c r="L5229" s="12">
        <v>2256.16</v>
      </c>
      <c r="M5229" s="11">
        <v>0.1</v>
      </c>
      <c r="N5229" s="12">
        <v>4061.09</v>
      </c>
      <c r="O5229" s="12">
        <v>2835.09</v>
      </c>
      <c r="P5229" s="12">
        <v>1226</v>
      </c>
      <c r="Q5229" s="11">
        <v>0.30188939422667299</v>
      </c>
    </row>
    <row r="5230" spans="1:17" x14ac:dyDescent="0.45">
      <c r="A5230" t="s">
        <v>9207</v>
      </c>
      <c r="B5230" t="s">
        <v>9208</v>
      </c>
      <c r="C5230" t="s">
        <v>28</v>
      </c>
      <c r="D5230" t="s">
        <v>100</v>
      </c>
      <c r="E5230" t="s">
        <v>4</v>
      </c>
      <c r="F5230" s="9">
        <v>45936</v>
      </c>
      <c r="G5230" s="9" t="str">
        <f>TEXT(Ecommerce_Sales_Data[[#This Row],[Order_Date]],"dddd")</f>
        <v>Monday</v>
      </c>
      <c r="H5230" t="s">
        <v>14757</v>
      </c>
      <c r="I5230" t="s">
        <v>14760</v>
      </c>
      <c r="J5230">
        <v>10</v>
      </c>
      <c r="K5230">
        <v>4</v>
      </c>
      <c r="L5230" s="12">
        <v>2911.03</v>
      </c>
      <c r="M5230" s="11">
        <v>0.2</v>
      </c>
      <c r="N5230" s="12">
        <v>9315.2999999999993</v>
      </c>
      <c r="O5230" s="12">
        <v>7866.93</v>
      </c>
      <c r="P5230" s="12">
        <v>1448.37</v>
      </c>
      <c r="Q5230" s="11">
        <v>0.155482915204019</v>
      </c>
    </row>
    <row r="5231" spans="1:17" x14ac:dyDescent="0.45">
      <c r="A5231" t="s">
        <v>9209</v>
      </c>
      <c r="B5231" t="s">
        <v>7832</v>
      </c>
      <c r="C5231" t="s">
        <v>28</v>
      </c>
      <c r="D5231" t="s">
        <v>100</v>
      </c>
      <c r="E5231" t="s">
        <v>4</v>
      </c>
      <c r="F5231" s="9">
        <v>45829</v>
      </c>
      <c r="G5231" s="9" t="str">
        <f>TEXT(Ecommerce_Sales_Data[[#This Row],[Order_Date]],"dddd")</f>
        <v>Saturday</v>
      </c>
      <c r="H5231" t="s">
        <v>14761</v>
      </c>
      <c r="I5231" t="s">
        <v>14759</v>
      </c>
      <c r="J5231">
        <v>6</v>
      </c>
      <c r="K5231">
        <v>3</v>
      </c>
      <c r="L5231" s="12">
        <v>548.79999999999995</v>
      </c>
      <c r="M5231" s="11">
        <v>0.1</v>
      </c>
      <c r="N5231" s="12">
        <v>1481.76</v>
      </c>
      <c r="O5231" s="12">
        <v>1013.65</v>
      </c>
      <c r="P5231" s="12">
        <v>468.11</v>
      </c>
      <c r="Q5231" s="11">
        <v>0.315914858006695</v>
      </c>
    </row>
    <row r="5232" spans="1:17" x14ac:dyDescent="0.45">
      <c r="A5232" t="s">
        <v>9210</v>
      </c>
      <c r="B5232" t="s">
        <v>7948</v>
      </c>
      <c r="C5232" t="s">
        <v>28</v>
      </c>
      <c r="D5232" t="s">
        <v>100</v>
      </c>
      <c r="E5232" t="s">
        <v>22</v>
      </c>
      <c r="F5232" s="9">
        <v>45833</v>
      </c>
      <c r="G5232" s="9" t="str">
        <f>TEXT(Ecommerce_Sales_Data[[#This Row],[Order_Date]],"dddd")</f>
        <v>Wednesday</v>
      </c>
      <c r="H5232" t="s">
        <v>14757</v>
      </c>
      <c r="I5232" t="s">
        <v>14759</v>
      </c>
      <c r="J5232">
        <v>6</v>
      </c>
      <c r="K5232">
        <v>4</v>
      </c>
      <c r="L5232" s="12">
        <v>4279.45</v>
      </c>
      <c r="M5232" s="11">
        <v>0.15</v>
      </c>
      <c r="N5232" s="12">
        <v>14550.13</v>
      </c>
      <c r="O5232" s="12">
        <v>11307.96</v>
      </c>
      <c r="P5232" s="12">
        <v>3242.17</v>
      </c>
      <c r="Q5232" s="11">
        <v>0.22282756236542201</v>
      </c>
    </row>
    <row r="5233" spans="1:17" x14ac:dyDescent="0.45">
      <c r="A5233" t="s">
        <v>9211</v>
      </c>
      <c r="B5233" t="s">
        <v>8610</v>
      </c>
      <c r="C5233" t="s">
        <v>2</v>
      </c>
      <c r="D5233" t="s">
        <v>3</v>
      </c>
      <c r="E5233" t="s">
        <v>4</v>
      </c>
      <c r="F5233" s="9">
        <v>45934</v>
      </c>
      <c r="G5233" s="9" t="str">
        <f>TEXT(Ecommerce_Sales_Data[[#This Row],[Order_Date]],"dddd")</f>
        <v>Saturday</v>
      </c>
      <c r="H5233" t="s">
        <v>14761</v>
      </c>
      <c r="I5233" t="s">
        <v>14760</v>
      </c>
      <c r="J5233">
        <v>10</v>
      </c>
      <c r="K5233">
        <v>5</v>
      </c>
      <c r="L5233" s="12">
        <v>1479.86</v>
      </c>
      <c r="M5233" s="11">
        <v>0.1</v>
      </c>
      <c r="N5233" s="12">
        <v>6659.37</v>
      </c>
      <c r="O5233" s="12">
        <v>4575.2</v>
      </c>
      <c r="P5233" s="12">
        <v>2084.17</v>
      </c>
      <c r="Q5233" s="11">
        <v>0.312968043523637</v>
      </c>
    </row>
    <row r="5234" spans="1:17" x14ac:dyDescent="0.45">
      <c r="A5234" t="s">
        <v>9212</v>
      </c>
      <c r="B5234" t="s">
        <v>239</v>
      </c>
      <c r="C5234" t="s">
        <v>2</v>
      </c>
      <c r="D5234" t="s">
        <v>3</v>
      </c>
      <c r="E5234" t="s">
        <v>9</v>
      </c>
      <c r="F5234" s="9">
        <v>45414</v>
      </c>
      <c r="G5234" s="9" t="str">
        <f>TEXT(Ecommerce_Sales_Data[[#This Row],[Order_Date]],"dddd")</f>
        <v>Thursday</v>
      </c>
      <c r="H5234" t="s">
        <v>14757</v>
      </c>
      <c r="I5234" t="s">
        <v>14763</v>
      </c>
      <c r="J5234">
        <v>5</v>
      </c>
      <c r="K5234">
        <v>3</v>
      </c>
      <c r="L5234" s="12">
        <v>258.24</v>
      </c>
      <c r="M5234" s="11">
        <v>0.15</v>
      </c>
      <c r="N5234" s="12">
        <v>658.51</v>
      </c>
      <c r="O5234" s="12">
        <v>468.51</v>
      </c>
      <c r="P5234" s="12">
        <v>190</v>
      </c>
      <c r="Q5234" s="11">
        <v>0.28853016658820702</v>
      </c>
    </row>
    <row r="5235" spans="1:17" x14ac:dyDescent="0.45">
      <c r="A5235" t="s">
        <v>9213</v>
      </c>
      <c r="B5235" t="s">
        <v>9214</v>
      </c>
      <c r="C5235" t="s">
        <v>12</v>
      </c>
      <c r="D5235" t="s">
        <v>32</v>
      </c>
      <c r="E5235" t="s">
        <v>9</v>
      </c>
      <c r="F5235" s="9">
        <v>45801</v>
      </c>
      <c r="G5235" s="9" t="str">
        <f>TEXT(Ecommerce_Sales_Data[[#This Row],[Order_Date]],"dddd")</f>
        <v>Saturday</v>
      </c>
      <c r="H5235" t="s">
        <v>14761</v>
      </c>
      <c r="I5235" t="s">
        <v>14763</v>
      </c>
      <c r="J5235">
        <v>5</v>
      </c>
      <c r="K5235">
        <v>2</v>
      </c>
      <c r="L5235" s="12">
        <v>319.81</v>
      </c>
      <c r="M5235" s="11">
        <v>0.2</v>
      </c>
      <c r="N5235" s="12">
        <v>511.7</v>
      </c>
      <c r="O5235" s="12">
        <v>344.43</v>
      </c>
      <c r="P5235" s="12">
        <v>167.27</v>
      </c>
      <c r="Q5235" s="11">
        <v>0.32689075630252101</v>
      </c>
    </row>
    <row r="5236" spans="1:17" x14ac:dyDescent="0.45">
      <c r="A5236" t="s">
        <v>9215</v>
      </c>
      <c r="B5236" t="s">
        <v>9216</v>
      </c>
      <c r="C5236" t="s">
        <v>2</v>
      </c>
      <c r="D5236" t="s">
        <v>82</v>
      </c>
      <c r="E5236" t="s">
        <v>22</v>
      </c>
      <c r="F5236" s="9">
        <v>45688</v>
      </c>
      <c r="G5236" s="9" t="str">
        <f>TEXT(Ecommerce_Sales_Data[[#This Row],[Order_Date]],"dddd")</f>
        <v>Friday</v>
      </c>
      <c r="H5236" t="s">
        <v>14757</v>
      </c>
      <c r="I5236" t="s">
        <v>14767</v>
      </c>
      <c r="J5236">
        <v>1</v>
      </c>
      <c r="K5236">
        <v>3</v>
      </c>
      <c r="L5236" s="12">
        <v>3393.98</v>
      </c>
      <c r="M5236" s="11">
        <v>0.05</v>
      </c>
      <c r="N5236" s="12">
        <v>9672.84</v>
      </c>
      <c r="O5236" s="12">
        <v>8217.1299999999992</v>
      </c>
      <c r="P5236" s="12">
        <v>1455.71</v>
      </c>
      <c r="Q5236" s="11">
        <v>0.15049458070225499</v>
      </c>
    </row>
    <row r="5237" spans="1:17" x14ac:dyDescent="0.45">
      <c r="A5237" t="s">
        <v>9217</v>
      </c>
      <c r="B5237" t="s">
        <v>261</v>
      </c>
      <c r="C5237" t="s">
        <v>12</v>
      </c>
      <c r="D5237" t="s">
        <v>41</v>
      </c>
      <c r="E5237" t="s">
        <v>4</v>
      </c>
      <c r="F5237" s="9">
        <v>45757</v>
      </c>
      <c r="G5237" s="9" t="str">
        <f>TEXT(Ecommerce_Sales_Data[[#This Row],[Order_Date]],"dddd")</f>
        <v>Thursday</v>
      </c>
      <c r="H5237" t="s">
        <v>14757</v>
      </c>
      <c r="I5237" t="s">
        <v>14765</v>
      </c>
      <c r="J5237">
        <v>4</v>
      </c>
      <c r="K5237">
        <v>3</v>
      </c>
      <c r="L5237" s="12">
        <v>1037.49</v>
      </c>
      <c r="M5237" s="11">
        <v>0.2</v>
      </c>
      <c r="N5237" s="12">
        <v>2489.98</v>
      </c>
      <c r="O5237" s="12">
        <v>1590.79</v>
      </c>
      <c r="P5237" s="12">
        <v>899.19</v>
      </c>
      <c r="Q5237" s="11">
        <v>0.361123382517129</v>
      </c>
    </row>
    <row r="5238" spans="1:17" x14ac:dyDescent="0.45">
      <c r="A5238" t="s">
        <v>9218</v>
      </c>
      <c r="B5238" t="s">
        <v>9219</v>
      </c>
      <c r="C5238" t="s">
        <v>2</v>
      </c>
      <c r="D5238" t="s">
        <v>17</v>
      </c>
      <c r="E5238" t="s">
        <v>14</v>
      </c>
      <c r="F5238" s="9">
        <v>45786</v>
      </c>
      <c r="G5238" s="9" t="str">
        <f>TEXT(Ecommerce_Sales_Data[[#This Row],[Order_Date]],"dddd")</f>
        <v>Friday</v>
      </c>
      <c r="H5238" t="s">
        <v>14757</v>
      </c>
      <c r="I5238" t="s">
        <v>14763</v>
      </c>
      <c r="J5238">
        <v>5</v>
      </c>
      <c r="K5238">
        <v>4</v>
      </c>
      <c r="L5238" s="12">
        <v>2604.9499999999998</v>
      </c>
      <c r="M5238" s="11">
        <v>0.2</v>
      </c>
      <c r="N5238" s="12">
        <v>8335.84</v>
      </c>
      <c r="O5238" s="12">
        <v>5500.93</v>
      </c>
      <c r="P5238" s="12">
        <v>2834.91</v>
      </c>
      <c r="Q5238" s="11">
        <v>0.34008690185992002</v>
      </c>
    </row>
    <row r="5239" spans="1:17" x14ac:dyDescent="0.45">
      <c r="A5239" t="s">
        <v>9220</v>
      </c>
      <c r="B5239" t="s">
        <v>6299</v>
      </c>
      <c r="C5239" t="s">
        <v>28</v>
      </c>
      <c r="D5239" t="s">
        <v>100</v>
      </c>
      <c r="E5239" t="s">
        <v>4</v>
      </c>
      <c r="F5239" s="9">
        <v>45333</v>
      </c>
      <c r="G5239" s="9" t="str">
        <f>TEXT(Ecommerce_Sales_Data[[#This Row],[Order_Date]],"dddd")</f>
        <v>Sunday</v>
      </c>
      <c r="H5239" t="s">
        <v>14761</v>
      </c>
      <c r="I5239" t="s">
        <v>14758</v>
      </c>
      <c r="J5239">
        <v>2</v>
      </c>
      <c r="K5239">
        <v>2</v>
      </c>
      <c r="L5239" s="12">
        <v>4909.45</v>
      </c>
      <c r="M5239" s="11">
        <v>0.2</v>
      </c>
      <c r="N5239" s="12">
        <v>7855.12</v>
      </c>
      <c r="O5239" s="12">
        <v>6312.96</v>
      </c>
      <c r="P5239" s="12">
        <v>1542.16</v>
      </c>
      <c r="Q5239" s="11">
        <v>0.19632545397142201</v>
      </c>
    </row>
    <row r="5240" spans="1:17" x14ac:dyDescent="0.45">
      <c r="A5240" t="s">
        <v>9221</v>
      </c>
      <c r="B5240" t="s">
        <v>9222</v>
      </c>
      <c r="C5240" t="s">
        <v>2</v>
      </c>
      <c r="D5240" t="s">
        <v>17</v>
      </c>
      <c r="E5240" t="s">
        <v>9</v>
      </c>
      <c r="F5240" s="9">
        <v>45903</v>
      </c>
      <c r="G5240" s="9" t="str">
        <f>TEXT(Ecommerce_Sales_Data[[#This Row],[Order_Date]],"dddd")</f>
        <v>Wednesday</v>
      </c>
      <c r="H5240" t="s">
        <v>14757</v>
      </c>
      <c r="I5240" t="s">
        <v>14766</v>
      </c>
      <c r="J5240">
        <v>9</v>
      </c>
      <c r="K5240">
        <v>5</v>
      </c>
      <c r="L5240" s="12">
        <v>1122.17</v>
      </c>
      <c r="M5240" s="11">
        <v>0.15</v>
      </c>
      <c r="N5240" s="12">
        <v>4769.22</v>
      </c>
      <c r="O5240" s="12">
        <v>3270.72</v>
      </c>
      <c r="P5240" s="12">
        <v>1498.5</v>
      </c>
      <c r="Q5240" s="11">
        <v>0.31420232239234103</v>
      </c>
    </row>
    <row r="5241" spans="1:17" x14ac:dyDescent="0.45">
      <c r="A5241" t="s">
        <v>9223</v>
      </c>
      <c r="B5241" t="s">
        <v>9224</v>
      </c>
      <c r="C5241" t="s">
        <v>12</v>
      </c>
      <c r="D5241" t="s">
        <v>38</v>
      </c>
      <c r="E5241" t="s">
        <v>22</v>
      </c>
      <c r="F5241" s="9">
        <v>45437</v>
      </c>
      <c r="G5241" s="9" t="str">
        <f>TEXT(Ecommerce_Sales_Data[[#This Row],[Order_Date]],"dddd")</f>
        <v>Saturday</v>
      </c>
      <c r="H5241" t="s">
        <v>14761</v>
      </c>
      <c r="I5241" t="s">
        <v>14763</v>
      </c>
      <c r="J5241">
        <v>5</v>
      </c>
      <c r="K5241">
        <v>5</v>
      </c>
      <c r="L5241" s="12">
        <v>3101.35</v>
      </c>
      <c r="M5241" s="11">
        <v>0</v>
      </c>
      <c r="N5241" s="12">
        <v>15506.75</v>
      </c>
      <c r="O5241" s="12">
        <v>13177.81</v>
      </c>
      <c r="P5241" s="12">
        <v>2328.94</v>
      </c>
      <c r="Q5241" s="11">
        <v>0.15018878875328501</v>
      </c>
    </row>
    <row r="5242" spans="1:17" x14ac:dyDescent="0.45">
      <c r="A5242" t="s">
        <v>9225</v>
      </c>
      <c r="B5242" t="s">
        <v>9226</v>
      </c>
      <c r="C5242" t="s">
        <v>28</v>
      </c>
      <c r="D5242" t="s">
        <v>35</v>
      </c>
      <c r="E5242" t="s">
        <v>4</v>
      </c>
      <c r="F5242" s="9">
        <v>45688</v>
      </c>
      <c r="G5242" s="9" t="str">
        <f>TEXT(Ecommerce_Sales_Data[[#This Row],[Order_Date]],"dddd")</f>
        <v>Friday</v>
      </c>
      <c r="H5242" t="s">
        <v>14757</v>
      </c>
      <c r="I5242" t="s">
        <v>14767</v>
      </c>
      <c r="J5242">
        <v>1</v>
      </c>
      <c r="K5242">
        <v>3</v>
      </c>
      <c r="L5242" s="12">
        <v>3194.35</v>
      </c>
      <c r="M5242" s="11">
        <v>0.2</v>
      </c>
      <c r="N5242" s="12">
        <v>7666.44</v>
      </c>
      <c r="O5242" s="12">
        <v>5338.53</v>
      </c>
      <c r="P5242" s="12">
        <v>2327.91</v>
      </c>
      <c r="Q5242" s="11">
        <v>0.30364941224349201</v>
      </c>
    </row>
    <row r="5243" spans="1:17" x14ac:dyDescent="0.45">
      <c r="A5243" t="s">
        <v>9227</v>
      </c>
      <c r="B5243" t="s">
        <v>9228</v>
      </c>
      <c r="C5243" t="s">
        <v>12</v>
      </c>
      <c r="D5243" t="s">
        <v>38</v>
      </c>
      <c r="E5243" t="s">
        <v>22</v>
      </c>
      <c r="F5243" s="9">
        <v>45625</v>
      </c>
      <c r="G5243" s="9" t="str">
        <f>TEXT(Ecommerce_Sales_Data[[#This Row],[Order_Date]],"dddd")</f>
        <v>Friday</v>
      </c>
      <c r="H5243" t="s">
        <v>14757</v>
      </c>
      <c r="I5243" t="s">
        <v>14764</v>
      </c>
      <c r="J5243">
        <v>11</v>
      </c>
      <c r="K5243">
        <v>1</v>
      </c>
      <c r="L5243" s="12">
        <v>2414.56</v>
      </c>
      <c r="M5243" s="11">
        <v>0</v>
      </c>
      <c r="N5243" s="12">
        <v>2414.56</v>
      </c>
      <c r="O5243" s="12">
        <v>1662.07</v>
      </c>
      <c r="P5243" s="12">
        <v>752.49</v>
      </c>
      <c r="Q5243" s="11">
        <v>0.31164684248890101</v>
      </c>
    </row>
    <row r="5244" spans="1:17" x14ac:dyDescent="0.45">
      <c r="A5244" t="s">
        <v>9229</v>
      </c>
      <c r="B5244" t="s">
        <v>9230</v>
      </c>
      <c r="C5244" t="s">
        <v>2</v>
      </c>
      <c r="D5244" t="s">
        <v>82</v>
      </c>
      <c r="E5244" t="s">
        <v>9</v>
      </c>
      <c r="F5244" s="9">
        <v>45448</v>
      </c>
      <c r="G5244" s="9" t="str">
        <f>TEXT(Ecommerce_Sales_Data[[#This Row],[Order_Date]],"dddd")</f>
        <v>Wednesday</v>
      </c>
      <c r="H5244" t="s">
        <v>14757</v>
      </c>
      <c r="I5244" t="s">
        <v>14759</v>
      </c>
      <c r="J5244">
        <v>6</v>
      </c>
      <c r="K5244">
        <v>2</v>
      </c>
      <c r="L5244" s="12">
        <v>3624.43</v>
      </c>
      <c r="M5244" s="11">
        <v>0.1</v>
      </c>
      <c r="N5244" s="12">
        <v>6523.97</v>
      </c>
      <c r="O5244" s="12">
        <v>4809.46</v>
      </c>
      <c r="P5244" s="12">
        <v>1714.51</v>
      </c>
      <c r="Q5244" s="11">
        <v>0.26280163765314701</v>
      </c>
    </row>
    <row r="5245" spans="1:17" x14ac:dyDescent="0.45">
      <c r="A5245" t="s">
        <v>9231</v>
      </c>
      <c r="B5245" t="s">
        <v>9232</v>
      </c>
      <c r="C5245" t="s">
        <v>12</v>
      </c>
      <c r="D5245" t="s">
        <v>41</v>
      </c>
      <c r="E5245" t="s">
        <v>22</v>
      </c>
      <c r="F5245" s="9">
        <v>45306</v>
      </c>
      <c r="G5245" s="9" t="str">
        <f>TEXT(Ecommerce_Sales_Data[[#This Row],[Order_Date]],"dddd")</f>
        <v>Monday</v>
      </c>
      <c r="H5245" t="s">
        <v>14757</v>
      </c>
      <c r="I5245" t="s">
        <v>14767</v>
      </c>
      <c r="J5245">
        <v>1</v>
      </c>
      <c r="K5245">
        <v>1</v>
      </c>
      <c r="L5245" s="12">
        <v>4996.57</v>
      </c>
      <c r="M5245" s="11">
        <v>0.2</v>
      </c>
      <c r="N5245" s="12">
        <v>3997.26</v>
      </c>
      <c r="O5245" s="12">
        <v>2987.7</v>
      </c>
      <c r="P5245" s="12">
        <v>1009.56</v>
      </c>
      <c r="Q5245" s="11">
        <v>0.25256300565887602</v>
      </c>
    </row>
    <row r="5246" spans="1:17" x14ac:dyDescent="0.45">
      <c r="A5246" t="s">
        <v>9233</v>
      </c>
      <c r="B5246" t="s">
        <v>877</v>
      </c>
      <c r="C5246" t="s">
        <v>12</v>
      </c>
      <c r="D5246" t="s">
        <v>38</v>
      </c>
      <c r="E5246" t="s">
        <v>9</v>
      </c>
      <c r="F5246" s="9">
        <v>45742</v>
      </c>
      <c r="G5246" s="9" t="str">
        <f>TEXT(Ecommerce_Sales_Data[[#This Row],[Order_Date]],"dddd")</f>
        <v>Wednesday</v>
      </c>
      <c r="H5246" t="s">
        <v>14757</v>
      </c>
      <c r="I5246" t="s">
        <v>14769</v>
      </c>
      <c r="J5246">
        <v>3</v>
      </c>
      <c r="K5246">
        <v>1</v>
      </c>
      <c r="L5246" s="12">
        <v>3443.79</v>
      </c>
      <c r="M5246" s="11">
        <v>0.1</v>
      </c>
      <c r="N5246" s="12">
        <v>3099.41</v>
      </c>
      <c r="O5246" s="12">
        <v>2514.59</v>
      </c>
      <c r="P5246" s="12">
        <v>584.82000000000005</v>
      </c>
      <c r="Q5246" s="11">
        <v>0.18868752439980499</v>
      </c>
    </row>
    <row r="5247" spans="1:17" x14ac:dyDescent="0.45">
      <c r="A5247" t="s">
        <v>9234</v>
      </c>
      <c r="B5247" t="s">
        <v>5221</v>
      </c>
      <c r="C5247" t="s">
        <v>7</v>
      </c>
      <c r="D5247" t="s">
        <v>46</v>
      </c>
      <c r="E5247" t="s">
        <v>4</v>
      </c>
      <c r="F5247" s="9">
        <v>45647</v>
      </c>
      <c r="G5247" s="9" t="str">
        <f>TEXT(Ecommerce_Sales_Data[[#This Row],[Order_Date]],"dddd")</f>
        <v>Saturday</v>
      </c>
      <c r="H5247" t="s">
        <v>14761</v>
      </c>
      <c r="I5247" t="s">
        <v>14770</v>
      </c>
      <c r="J5247">
        <v>12</v>
      </c>
      <c r="K5247">
        <v>4</v>
      </c>
      <c r="L5247" s="12">
        <v>3361.12</v>
      </c>
      <c r="M5247" s="11">
        <v>0.05</v>
      </c>
      <c r="N5247" s="12">
        <v>12772.26</v>
      </c>
      <c r="O5247" s="12">
        <v>10521.61</v>
      </c>
      <c r="P5247" s="12">
        <v>2250.65</v>
      </c>
      <c r="Q5247" s="11">
        <v>0.17621391985443499</v>
      </c>
    </row>
    <row r="5248" spans="1:17" x14ac:dyDescent="0.45">
      <c r="A5248" t="s">
        <v>9235</v>
      </c>
      <c r="B5248" t="s">
        <v>2667</v>
      </c>
      <c r="C5248" t="s">
        <v>20</v>
      </c>
      <c r="D5248" t="s">
        <v>103</v>
      </c>
      <c r="E5248" t="s">
        <v>9</v>
      </c>
      <c r="F5248" s="9">
        <v>45960</v>
      </c>
      <c r="G5248" s="9" t="str">
        <f>TEXT(Ecommerce_Sales_Data[[#This Row],[Order_Date]],"dddd")</f>
        <v>Thursday</v>
      </c>
      <c r="H5248" t="s">
        <v>14757</v>
      </c>
      <c r="I5248" t="s">
        <v>14760</v>
      </c>
      <c r="J5248">
        <v>10</v>
      </c>
      <c r="K5248">
        <v>4</v>
      </c>
      <c r="L5248" s="12">
        <v>3491.13</v>
      </c>
      <c r="M5248" s="11">
        <v>0.2</v>
      </c>
      <c r="N5248" s="12">
        <v>11171.62</v>
      </c>
      <c r="O5248" s="12">
        <v>7266.08</v>
      </c>
      <c r="P5248" s="12">
        <v>3905.54</v>
      </c>
      <c r="Q5248" s="11">
        <v>0.34959477676469503</v>
      </c>
    </row>
    <row r="5249" spans="1:17" x14ac:dyDescent="0.45">
      <c r="A5249" t="s">
        <v>9236</v>
      </c>
      <c r="B5249" t="s">
        <v>9237</v>
      </c>
      <c r="C5249" t="s">
        <v>20</v>
      </c>
      <c r="D5249" t="s">
        <v>60</v>
      </c>
      <c r="E5249" t="s">
        <v>22</v>
      </c>
      <c r="F5249" s="9">
        <v>45773</v>
      </c>
      <c r="G5249" s="9" t="str">
        <f>TEXT(Ecommerce_Sales_Data[[#This Row],[Order_Date]],"dddd")</f>
        <v>Saturday</v>
      </c>
      <c r="H5249" t="s">
        <v>14761</v>
      </c>
      <c r="I5249" t="s">
        <v>14765</v>
      </c>
      <c r="J5249">
        <v>4</v>
      </c>
      <c r="K5249">
        <v>4</v>
      </c>
      <c r="L5249" s="12">
        <v>3074.58</v>
      </c>
      <c r="M5249" s="11">
        <v>0.2</v>
      </c>
      <c r="N5249" s="12">
        <v>9838.66</v>
      </c>
      <c r="O5249" s="12">
        <v>6620.11</v>
      </c>
      <c r="P5249" s="12">
        <v>3218.55</v>
      </c>
      <c r="Q5249" s="11">
        <v>0.32713296322873198</v>
      </c>
    </row>
    <row r="5250" spans="1:17" x14ac:dyDescent="0.45">
      <c r="A5250" t="s">
        <v>9238</v>
      </c>
      <c r="B5250" t="s">
        <v>3779</v>
      </c>
      <c r="C5250" t="s">
        <v>2</v>
      </c>
      <c r="D5250" t="s">
        <v>3</v>
      </c>
      <c r="E5250" t="s">
        <v>22</v>
      </c>
      <c r="F5250" s="9">
        <v>45588</v>
      </c>
      <c r="G5250" s="9" t="str">
        <f>TEXT(Ecommerce_Sales_Data[[#This Row],[Order_Date]],"dddd")</f>
        <v>Wednesday</v>
      </c>
      <c r="H5250" t="s">
        <v>14757</v>
      </c>
      <c r="I5250" t="s">
        <v>14760</v>
      </c>
      <c r="J5250">
        <v>10</v>
      </c>
      <c r="K5250">
        <v>3</v>
      </c>
      <c r="L5250" s="12">
        <v>3973.41</v>
      </c>
      <c r="M5250" s="11">
        <v>0</v>
      </c>
      <c r="N5250" s="12">
        <v>11920.23</v>
      </c>
      <c r="O5250" s="12">
        <v>7790.79</v>
      </c>
      <c r="P5250" s="12">
        <v>4129.4399999999996</v>
      </c>
      <c r="Q5250" s="11">
        <v>0.346422845867907</v>
      </c>
    </row>
    <row r="5251" spans="1:17" x14ac:dyDescent="0.45">
      <c r="A5251" t="s">
        <v>9239</v>
      </c>
      <c r="B5251" t="s">
        <v>7875</v>
      </c>
      <c r="C5251" t="s">
        <v>20</v>
      </c>
      <c r="D5251" t="s">
        <v>25</v>
      </c>
      <c r="E5251" t="s">
        <v>4</v>
      </c>
      <c r="F5251" s="9">
        <v>45519</v>
      </c>
      <c r="G5251" s="9" t="str">
        <f>TEXT(Ecommerce_Sales_Data[[#This Row],[Order_Date]],"dddd")</f>
        <v>Thursday</v>
      </c>
      <c r="H5251" t="s">
        <v>14757</v>
      </c>
      <c r="I5251" t="s">
        <v>14762</v>
      </c>
      <c r="J5251">
        <v>8</v>
      </c>
      <c r="K5251">
        <v>2</v>
      </c>
      <c r="L5251" s="12">
        <v>4385.4399999999996</v>
      </c>
      <c r="M5251" s="11">
        <v>0.2</v>
      </c>
      <c r="N5251" s="12">
        <v>7016.7</v>
      </c>
      <c r="O5251" s="12">
        <v>4297.92</v>
      </c>
      <c r="P5251" s="12">
        <v>2718.78</v>
      </c>
      <c r="Q5251" s="11">
        <v>0.38747274359741801</v>
      </c>
    </row>
    <row r="5252" spans="1:17" x14ac:dyDescent="0.45">
      <c r="A5252" t="s">
        <v>9240</v>
      </c>
      <c r="B5252" t="s">
        <v>2636</v>
      </c>
      <c r="C5252" t="s">
        <v>12</v>
      </c>
      <c r="D5252" t="s">
        <v>13</v>
      </c>
      <c r="E5252" t="s">
        <v>4</v>
      </c>
      <c r="F5252" s="9">
        <v>45384</v>
      </c>
      <c r="G5252" s="9" t="str">
        <f>TEXT(Ecommerce_Sales_Data[[#This Row],[Order_Date]],"dddd")</f>
        <v>Tuesday</v>
      </c>
      <c r="H5252" t="s">
        <v>14757</v>
      </c>
      <c r="I5252" t="s">
        <v>14765</v>
      </c>
      <c r="J5252">
        <v>4</v>
      </c>
      <c r="K5252">
        <v>3</v>
      </c>
      <c r="L5252" s="12">
        <v>442.08</v>
      </c>
      <c r="M5252" s="11">
        <v>0.1</v>
      </c>
      <c r="N5252" s="12">
        <v>1193.6199999999999</v>
      </c>
      <c r="O5252" s="12">
        <v>763.99</v>
      </c>
      <c r="P5252" s="12">
        <v>429.63</v>
      </c>
      <c r="Q5252" s="11">
        <v>0.35993867394983298</v>
      </c>
    </row>
    <row r="5253" spans="1:17" x14ac:dyDescent="0.45">
      <c r="A5253" t="s">
        <v>9241</v>
      </c>
      <c r="B5253" t="s">
        <v>9242</v>
      </c>
      <c r="C5253" t="s">
        <v>28</v>
      </c>
      <c r="D5253" t="s">
        <v>100</v>
      </c>
      <c r="E5253" t="s">
        <v>9</v>
      </c>
      <c r="F5253" s="9">
        <v>45699</v>
      </c>
      <c r="G5253" s="9" t="str">
        <f>TEXT(Ecommerce_Sales_Data[[#This Row],[Order_Date]],"dddd")</f>
        <v>Tuesday</v>
      </c>
      <c r="H5253" t="s">
        <v>14757</v>
      </c>
      <c r="I5253" t="s">
        <v>14758</v>
      </c>
      <c r="J5253">
        <v>2</v>
      </c>
      <c r="K5253">
        <v>2</v>
      </c>
      <c r="L5253" s="12">
        <v>4638.05</v>
      </c>
      <c r="M5253" s="11">
        <v>0.2</v>
      </c>
      <c r="N5253" s="12">
        <v>7420.88</v>
      </c>
      <c r="O5253" s="12">
        <v>5513.18</v>
      </c>
      <c r="P5253" s="12">
        <v>1907.7</v>
      </c>
      <c r="Q5253" s="11">
        <v>0.25707193755996599</v>
      </c>
    </row>
    <row r="5254" spans="1:17" x14ac:dyDescent="0.45">
      <c r="A5254" t="s">
        <v>9243</v>
      </c>
      <c r="B5254" t="s">
        <v>6872</v>
      </c>
      <c r="C5254" t="s">
        <v>2</v>
      </c>
      <c r="D5254" t="s">
        <v>82</v>
      </c>
      <c r="E5254" t="s">
        <v>14</v>
      </c>
      <c r="F5254" s="9">
        <v>45944</v>
      </c>
      <c r="G5254" s="9" t="str">
        <f>TEXT(Ecommerce_Sales_Data[[#This Row],[Order_Date]],"dddd")</f>
        <v>Tuesday</v>
      </c>
      <c r="H5254" t="s">
        <v>14757</v>
      </c>
      <c r="I5254" t="s">
        <v>14760</v>
      </c>
      <c r="J5254">
        <v>10</v>
      </c>
      <c r="K5254">
        <v>3</v>
      </c>
      <c r="L5254" s="12">
        <v>659.8</v>
      </c>
      <c r="M5254" s="11">
        <v>0</v>
      </c>
      <c r="N5254" s="12">
        <v>1979.4</v>
      </c>
      <c r="O5254" s="12">
        <v>1373.31</v>
      </c>
      <c r="P5254" s="12">
        <v>606.09</v>
      </c>
      <c r="Q5254" s="11">
        <v>0.30619884813579901</v>
      </c>
    </row>
    <row r="5255" spans="1:17" x14ac:dyDescent="0.45">
      <c r="A5255" t="s">
        <v>9244</v>
      </c>
      <c r="B5255" t="s">
        <v>8205</v>
      </c>
      <c r="C5255" t="s">
        <v>12</v>
      </c>
      <c r="D5255" t="s">
        <v>32</v>
      </c>
      <c r="E5255" t="s">
        <v>14</v>
      </c>
      <c r="F5255" s="9">
        <v>45797</v>
      </c>
      <c r="G5255" s="9" t="str">
        <f>TEXT(Ecommerce_Sales_Data[[#This Row],[Order_Date]],"dddd")</f>
        <v>Tuesday</v>
      </c>
      <c r="H5255" t="s">
        <v>14757</v>
      </c>
      <c r="I5255" t="s">
        <v>14763</v>
      </c>
      <c r="J5255">
        <v>5</v>
      </c>
      <c r="K5255">
        <v>2</v>
      </c>
      <c r="L5255" s="12">
        <v>1235.8</v>
      </c>
      <c r="M5255" s="11">
        <v>0.1</v>
      </c>
      <c r="N5255" s="12">
        <v>2224.44</v>
      </c>
      <c r="O5255" s="12">
        <v>1573.57</v>
      </c>
      <c r="P5255" s="12">
        <v>650.87</v>
      </c>
      <c r="Q5255" s="11">
        <v>0.292599485713258</v>
      </c>
    </row>
    <row r="5256" spans="1:17" x14ac:dyDescent="0.45">
      <c r="A5256" t="s">
        <v>9245</v>
      </c>
      <c r="B5256" t="s">
        <v>9246</v>
      </c>
      <c r="C5256" t="s">
        <v>28</v>
      </c>
      <c r="D5256" t="s">
        <v>35</v>
      </c>
      <c r="E5256" t="s">
        <v>14</v>
      </c>
      <c r="F5256" s="9">
        <v>45662</v>
      </c>
      <c r="G5256" s="9" t="str">
        <f>TEXT(Ecommerce_Sales_Data[[#This Row],[Order_Date]],"dddd")</f>
        <v>Sunday</v>
      </c>
      <c r="H5256" t="s">
        <v>14761</v>
      </c>
      <c r="I5256" t="s">
        <v>14767</v>
      </c>
      <c r="J5256">
        <v>1</v>
      </c>
      <c r="K5256">
        <v>2</v>
      </c>
      <c r="L5256" s="12">
        <v>750.17</v>
      </c>
      <c r="M5256" s="11">
        <v>0.05</v>
      </c>
      <c r="N5256" s="12">
        <v>1425.32</v>
      </c>
      <c r="O5256" s="12">
        <v>1118.1500000000001</v>
      </c>
      <c r="P5256" s="12">
        <v>307.17</v>
      </c>
      <c r="Q5256" s="11">
        <v>0.215509499621138</v>
      </c>
    </row>
    <row r="5257" spans="1:17" x14ac:dyDescent="0.45">
      <c r="A5257" t="s">
        <v>9247</v>
      </c>
      <c r="B5257" t="s">
        <v>9248</v>
      </c>
      <c r="C5257" t="s">
        <v>2</v>
      </c>
      <c r="D5257" t="s">
        <v>68</v>
      </c>
      <c r="E5257" t="s">
        <v>4</v>
      </c>
      <c r="F5257" s="9">
        <v>45753</v>
      </c>
      <c r="G5257" s="9" t="str">
        <f>TEXT(Ecommerce_Sales_Data[[#This Row],[Order_Date]],"dddd")</f>
        <v>Sunday</v>
      </c>
      <c r="H5257" t="s">
        <v>14761</v>
      </c>
      <c r="I5257" t="s">
        <v>14765</v>
      </c>
      <c r="J5257">
        <v>4</v>
      </c>
      <c r="K5257">
        <v>5</v>
      </c>
      <c r="L5257" s="12">
        <v>3292.25</v>
      </c>
      <c r="M5257" s="11">
        <v>0.05</v>
      </c>
      <c r="N5257" s="12">
        <v>15638.19</v>
      </c>
      <c r="O5257" s="12">
        <v>9553.86</v>
      </c>
      <c r="P5257" s="12">
        <v>6084.33</v>
      </c>
      <c r="Q5257" s="11">
        <v>0.3890686837799</v>
      </c>
    </row>
    <row r="5258" spans="1:17" x14ac:dyDescent="0.45">
      <c r="A5258" t="s">
        <v>9249</v>
      </c>
      <c r="B5258" t="s">
        <v>9250</v>
      </c>
      <c r="C5258" t="s">
        <v>20</v>
      </c>
      <c r="D5258" t="s">
        <v>25</v>
      </c>
      <c r="E5258" t="s">
        <v>14</v>
      </c>
      <c r="F5258" s="9">
        <v>45405</v>
      </c>
      <c r="G5258" s="9" t="str">
        <f>TEXT(Ecommerce_Sales_Data[[#This Row],[Order_Date]],"dddd")</f>
        <v>Tuesday</v>
      </c>
      <c r="H5258" t="s">
        <v>14757</v>
      </c>
      <c r="I5258" t="s">
        <v>14765</v>
      </c>
      <c r="J5258">
        <v>4</v>
      </c>
      <c r="K5258">
        <v>3</v>
      </c>
      <c r="L5258" s="12">
        <v>3751.24</v>
      </c>
      <c r="M5258" s="11">
        <v>0.1</v>
      </c>
      <c r="N5258" s="12">
        <v>10128.35</v>
      </c>
      <c r="O5258" s="12">
        <v>6932.85</v>
      </c>
      <c r="P5258" s="12">
        <v>3195.5</v>
      </c>
      <c r="Q5258" s="11">
        <v>0.31550055043516501</v>
      </c>
    </row>
    <row r="5259" spans="1:17" x14ac:dyDescent="0.45">
      <c r="A5259" t="s">
        <v>9251</v>
      </c>
      <c r="B5259" t="s">
        <v>9252</v>
      </c>
      <c r="C5259" t="s">
        <v>7</v>
      </c>
      <c r="D5259" t="s">
        <v>46</v>
      </c>
      <c r="E5259" t="s">
        <v>22</v>
      </c>
      <c r="F5259" s="9">
        <v>46009</v>
      </c>
      <c r="G5259" s="9" t="str">
        <f>TEXT(Ecommerce_Sales_Data[[#This Row],[Order_Date]],"dddd")</f>
        <v>Thursday</v>
      </c>
      <c r="H5259" t="s">
        <v>14757</v>
      </c>
      <c r="I5259" t="s">
        <v>14770</v>
      </c>
      <c r="J5259">
        <v>12</v>
      </c>
      <c r="K5259">
        <v>3</v>
      </c>
      <c r="L5259" s="12">
        <v>4470.6499999999996</v>
      </c>
      <c r="M5259" s="11">
        <v>0.05</v>
      </c>
      <c r="N5259" s="12">
        <v>12741.35</v>
      </c>
      <c r="O5259" s="12">
        <v>8817.84</v>
      </c>
      <c r="P5259" s="12">
        <v>3923.51</v>
      </c>
      <c r="Q5259" s="11">
        <v>0.30793518740164899</v>
      </c>
    </row>
    <row r="5260" spans="1:17" x14ac:dyDescent="0.45">
      <c r="A5260" t="s">
        <v>9253</v>
      </c>
      <c r="B5260" t="s">
        <v>9254</v>
      </c>
      <c r="C5260" t="s">
        <v>28</v>
      </c>
      <c r="D5260" t="s">
        <v>29</v>
      </c>
      <c r="E5260" t="s">
        <v>9</v>
      </c>
      <c r="F5260" s="9">
        <v>45934</v>
      </c>
      <c r="G5260" s="9" t="str">
        <f>TEXT(Ecommerce_Sales_Data[[#This Row],[Order_Date]],"dddd")</f>
        <v>Saturday</v>
      </c>
      <c r="H5260" t="s">
        <v>14761</v>
      </c>
      <c r="I5260" t="s">
        <v>14760</v>
      </c>
      <c r="J5260">
        <v>10</v>
      </c>
      <c r="K5260">
        <v>2</v>
      </c>
      <c r="L5260" s="12">
        <v>4851.87</v>
      </c>
      <c r="M5260" s="11">
        <v>0.05</v>
      </c>
      <c r="N5260" s="12">
        <v>9218.5499999999993</v>
      </c>
      <c r="O5260" s="12">
        <v>7517.3</v>
      </c>
      <c r="P5260" s="12">
        <v>1701.25</v>
      </c>
      <c r="Q5260" s="11">
        <v>0.18454637659935699</v>
      </c>
    </row>
    <row r="5261" spans="1:17" x14ac:dyDescent="0.45">
      <c r="A5261" t="s">
        <v>9255</v>
      </c>
      <c r="B5261" t="s">
        <v>4589</v>
      </c>
      <c r="C5261" t="s">
        <v>12</v>
      </c>
      <c r="D5261" t="s">
        <v>111</v>
      </c>
      <c r="E5261" t="s">
        <v>22</v>
      </c>
      <c r="F5261" s="9">
        <v>45520</v>
      </c>
      <c r="G5261" s="9" t="str">
        <f>TEXT(Ecommerce_Sales_Data[[#This Row],[Order_Date]],"dddd")</f>
        <v>Friday</v>
      </c>
      <c r="H5261" t="s">
        <v>14757</v>
      </c>
      <c r="I5261" t="s">
        <v>14762</v>
      </c>
      <c r="J5261">
        <v>8</v>
      </c>
      <c r="K5261">
        <v>5</v>
      </c>
      <c r="L5261" s="12">
        <v>3626.91</v>
      </c>
      <c r="M5261" s="11">
        <v>0.05</v>
      </c>
      <c r="N5261" s="12">
        <v>17227.82</v>
      </c>
      <c r="O5261" s="12">
        <v>11581.84</v>
      </c>
      <c r="P5261" s="12">
        <v>5645.98</v>
      </c>
      <c r="Q5261" s="11">
        <v>0.32772457571532598</v>
      </c>
    </row>
    <row r="5262" spans="1:17" x14ac:dyDescent="0.45">
      <c r="A5262" t="s">
        <v>9256</v>
      </c>
      <c r="B5262" t="s">
        <v>1538</v>
      </c>
      <c r="C5262" t="s">
        <v>20</v>
      </c>
      <c r="D5262" t="s">
        <v>60</v>
      </c>
      <c r="E5262" t="s">
        <v>9</v>
      </c>
      <c r="F5262" s="9">
        <v>45341</v>
      </c>
      <c r="G5262" s="9" t="str">
        <f>TEXT(Ecommerce_Sales_Data[[#This Row],[Order_Date]],"dddd")</f>
        <v>Monday</v>
      </c>
      <c r="H5262" t="s">
        <v>14757</v>
      </c>
      <c r="I5262" t="s">
        <v>14758</v>
      </c>
      <c r="J5262">
        <v>2</v>
      </c>
      <c r="K5262">
        <v>4</v>
      </c>
      <c r="L5262" s="12">
        <v>3362.45</v>
      </c>
      <c r="M5262" s="11">
        <v>0.15</v>
      </c>
      <c r="N5262" s="12">
        <v>11432.33</v>
      </c>
      <c r="O5262" s="12">
        <v>7638.03</v>
      </c>
      <c r="P5262" s="12">
        <v>3794.3</v>
      </c>
      <c r="Q5262" s="11">
        <v>0.33189209898594602</v>
      </c>
    </row>
    <row r="5263" spans="1:17" x14ac:dyDescent="0.45">
      <c r="A5263" t="s">
        <v>9257</v>
      </c>
      <c r="B5263" t="s">
        <v>9258</v>
      </c>
      <c r="C5263" t="s">
        <v>7</v>
      </c>
      <c r="D5263" t="s">
        <v>8</v>
      </c>
      <c r="E5263" t="s">
        <v>14</v>
      </c>
      <c r="F5263" s="9">
        <v>45968</v>
      </c>
      <c r="G5263" s="9" t="str">
        <f>TEXT(Ecommerce_Sales_Data[[#This Row],[Order_Date]],"dddd")</f>
        <v>Friday</v>
      </c>
      <c r="H5263" t="s">
        <v>14757</v>
      </c>
      <c r="I5263" t="s">
        <v>14764</v>
      </c>
      <c r="J5263">
        <v>11</v>
      </c>
      <c r="K5263">
        <v>1</v>
      </c>
      <c r="L5263" s="12">
        <v>1206.72</v>
      </c>
      <c r="M5263" s="11">
        <v>0</v>
      </c>
      <c r="N5263" s="12">
        <v>1206.72</v>
      </c>
      <c r="O5263" s="12">
        <v>940.91</v>
      </c>
      <c r="P5263" s="12">
        <v>265.81</v>
      </c>
      <c r="Q5263" s="11">
        <v>0.22027479448422199</v>
      </c>
    </row>
    <row r="5264" spans="1:17" x14ac:dyDescent="0.45">
      <c r="A5264" t="s">
        <v>9259</v>
      </c>
      <c r="B5264" t="s">
        <v>9260</v>
      </c>
      <c r="C5264" t="s">
        <v>7</v>
      </c>
      <c r="D5264" t="s">
        <v>106</v>
      </c>
      <c r="E5264" t="s">
        <v>14</v>
      </c>
      <c r="F5264" s="9">
        <v>45821</v>
      </c>
      <c r="G5264" s="9" t="str">
        <f>TEXT(Ecommerce_Sales_Data[[#This Row],[Order_Date]],"dddd")</f>
        <v>Friday</v>
      </c>
      <c r="H5264" t="s">
        <v>14757</v>
      </c>
      <c r="I5264" t="s">
        <v>14759</v>
      </c>
      <c r="J5264">
        <v>6</v>
      </c>
      <c r="K5264">
        <v>3</v>
      </c>
      <c r="L5264" s="12">
        <v>3780.25</v>
      </c>
      <c r="M5264" s="11">
        <v>0.15</v>
      </c>
      <c r="N5264" s="12">
        <v>9639.64</v>
      </c>
      <c r="O5264" s="12">
        <v>7025.6</v>
      </c>
      <c r="P5264" s="12">
        <v>2614.04</v>
      </c>
      <c r="Q5264" s="11">
        <v>0.27117610201210801</v>
      </c>
    </row>
    <row r="5265" spans="1:17" x14ac:dyDescent="0.45">
      <c r="A5265" t="s">
        <v>9261</v>
      </c>
      <c r="B5265" t="s">
        <v>4280</v>
      </c>
      <c r="C5265" t="s">
        <v>20</v>
      </c>
      <c r="D5265" t="s">
        <v>103</v>
      </c>
      <c r="E5265" t="s">
        <v>9</v>
      </c>
      <c r="F5265" s="9">
        <v>45979</v>
      </c>
      <c r="G5265" s="9" t="str">
        <f>TEXT(Ecommerce_Sales_Data[[#This Row],[Order_Date]],"dddd")</f>
        <v>Tuesday</v>
      </c>
      <c r="H5265" t="s">
        <v>14757</v>
      </c>
      <c r="I5265" t="s">
        <v>14764</v>
      </c>
      <c r="J5265">
        <v>11</v>
      </c>
      <c r="K5265">
        <v>3</v>
      </c>
      <c r="L5265" s="12">
        <v>1039.82</v>
      </c>
      <c r="M5265" s="11">
        <v>0</v>
      </c>
      <c r="N5265" s="12">
        <v>3119.46</v>
      </c>
      <c r="O5265" s="12">
        <v>2429.71</v>
      </c>
      <c r="P5265" s="12">
        <v>689.75</v>
      </c>
      <c r="Q5265" s="11">
        <v>0.22111198733114101</v>
      </c>
    </row>
    <row r="5266" spans="1:17" x14ac:dyDescent="0.45">
      <c r="A5266" t="s">
        <v>9262</v>
      </c>
      <c r="B5266" t="s">
        <v>9263</v>
      </c>
      <c r="C5266" t="s">
        <v>12</v>
      </c>
      <c r="D5266" t="s">
        <v>41</v>
      </c>
      <c r="E5266" t="s">
        <v>22</v>
      </c>
      <c r="F5266" s="9">
        <v>45587</v>
      </c>
      <c r="G5266" s="9" t="str">
        <f>TEXT(Ecommerce_Sales_Data[[#This Row],[Order_Date]],"dddd")</f>
        <v>Tuesday</v>
      </c>
      <c r="H5266" t="s">
        <v>14757</v>
      </c>
      <c r="I5266" t="s">
        <v>14760</v>
      </c>
      <c r="J5266">
        <v>10</v>
      </c>
      <c r="K5266">
        <v>5</v>
      </c>
      <c r="L5266" s="12">
        <v>3785.02</v>
      </c>
      <c r="M5266" s="11">
        <v>0.1</v>
      </c>
      <c r="N5266" s="12">
        <v>17032.59</v>
      </c>
      <c r="O5266" s="12">
        <v>10882.76</v>
      </c>
      <c r="P5266" s="12">
        <v>6149.83</v>
      </c>
      <c r="Q5266" s="11">
        <v>0.36106252777763098</v>
      </c>
    </row>
    <row r="5267" spans="1:17" x14ac:dyDescent="0.45">
      <c r="A5267" t="s">
        <v>9264</v>
      </c>
      <c r="B5267" t="s">
        <v>9265</v>
      </c>
      <c r="C5267" t="s">
        <v>12</v>
      </c>
      <c r="D5267" t="s">
        <v>38</v>
      </c>
      <c r="E5267" t="s">
        <v>9</v>
      </c>
      <c r="F5267" s="9">
        <v>45896</v>
      </c>
      <c r="G5267" s="9" t="str">
        <f>TEXT(Ecommerce_Sales_Data[[#This Row],[Order_Date]],"dddd")</f>
        <v>Wednesday</v>
      </c>
      <c r="H5267" t="s">
        <v>14757</v>
      </c>
      <c r="I5267" t="s">
        <v>14762</v>
      </c>
      <c r="J5267">
        <v>8</v>
      </c>
      <c r="K5267">
        <v>5</v>
      </c>
      <c r="L5267" s="12">
        <v>447.34</v>
      </c>
      <c r="M5267" s="11">
        <v>0.2</v>
      </c>
      <c r="N5267" s="12">
        <v>1789.36</v>
      </c>
      <c r="O5267" s="12">
        <v>1216.73</v>
      </c>
      <c r="P5267" s="12">
        <v>572.63</v>
      </c>
      <c r="Q5267" s="11">
        <v>0.32001944829436202</v>
      </c>
    </row>
    <row r="5268" spans="1:17" x14ac:dyDescent="0.45">
      <c r="A5268" t="s">
        <v>9266</v>
      </c>
      <c r="B5268" t="s">
        <v>9267</v>
      </c>
      <c r="C5268" t="s">
        <v>7</v>
      </c>
      <c r="D5268" t="s">
        <v>134</v>
      </c>
      <c r="E5268" t="s">
        <v>9</v>
      </c>
      <c r="F5268" s="9">
        <v>45590</v>
      </c>
      <c r="G5268" s="9" t="str">
        <f>TEXT(Ecommerce_Sales_Data[[#This Row],[Order_Date]],"dddd")</f>
        <v>Friday</v>
      </c>
      <c r="H5268" t="s">
        <v>14757</v>
      </c>
      <c r="I5268" t="s">
        <v>14760</v>
      </c>
      <c r="J5268">
        <v>10</v>
      </c>
      <c r="K5268">
        <v>1</v>
      </c>
      <c r="L5268" s="12">
        <v>2211.87</v>
      </c>
      <c r="M5268" s="11">
        <v>0.1</v>
      </c>
      <c r="N5268" s="12">
        <v>1990.68</v>
      </c>
      <c r="O5268" s="12">
        <v>1555.84</v>
      </c>
      <c r="P5268" s="12">
        <v>434.84</v>
      </c>
      <c r="Q5268" s="11">
        <v>0.21843792071051099</v>
      </c>
    </row>
    <row r="5269" spans="1:17" x14ac:dyDescent="0.45">
      <c r="A5269" t="s">
        <v>9268</v>
      </c>
      <c r="B5269" t="s">
        <v>6980</v>
      </c>
      <c r="C5269" t="s">
        <v>2</v>
      </c>
      <c r="D5269" t="s">
        <v>68</v>
      </c>
      <c r="E5269" t="s">
        <v>4</v>
      </c>
      <c r="F5269" s="9">
        <v>45580</v>
      </c>
      <c r="G5269" s="9" t="str">
        <f>TEXT(Ecommerce_Sales_Data[[#This Row],[Order_Date]],"dddd")</f>
        <v>Tuesday</v>
      </c>
      <c r="H5269" t="s">
        <v>14757</v>
      </c>
      <c r="I5269" t="s">
        <v>14760</v>
      </c>
      <c r="J5269">
        <v>10</v>
      </c>
      <c r="K5269">
        <v>3</v>
      </c>
      <c r="L5269" s="12">
        <v>3920.24</v>
      </c>
      <c r="M5269" s="11">
        <v>0.2</v>
      </c>
      <c r="N5269" s="12">
        <v>9408.58</v>
      </c>
      <c r="O5269" s="12">
        <v>7854.51</v>
      </c>
      <c r="P5269" s="12">
        <v>1554.07</v>
      </c>
      <c r="Q5269" s="11">
        <v>0.165175828871094</v>
      </c>
    </row>
    <row r="5270" spans="1:17" x14ac:dyDescent="0.45">
      <c r="A5270" t="s">
        <v>9269</v>
      </c>
      <c r="B5270" t="s">
        <v>9270</v>
      </c>
      <c r="C5270" t="s">
        <v>28</v>
      </c>
      <c r="D5270" t="s">
        <v>85</v>
      </c>
      <c r="E5270" t="s">
        <v>9</v>
      </c>
      <c r="F5270" s="9">
        <v>45505</v>
      </c>
      <c r="G5270" s="9" t="str">
        <f>TEXT(Ecommerce_Sales_Data[[#This Row],[Order_Date]],"dddd")</f>
        <v>Thursday</v>
      </c>
      <c r="H5270" t="s">
        <v>14757</v>
      </c>
      <c r="I5270" t="s">
        <v>14762</v>
      </c>
      <c r="J5270">
        <v>8</v>
      </c>
      <c r="K5270">
        <v>5</v>
      </c>
      <c r="L5270" s="12">
        <v>1857.19</v>
      </c>
      <c r="M5270" s="11">
        <v>0.2</v>
      </c>
      <c r="N5270" s="12">
        <v>7428.76</v>
      </c>
      <c r="O5270" s="12">
        <v>6121.98</v>
      </c>
      <c r="P5270" s="12">
        <v>1306.78</v>
      </c>
      <c r="Q5270" s="11">
        <v>0.17590822694500799</v>
      </c>
    </row>
    <row r="5271" spans="1:17" x14ac:dyDescent="0.45">
      <c r="A5271" t="s">
        <v>9271</v>
      </c>
      <c r="B5271" t="s">
        <v>9272</v>
      </c>
      <c r="C5271" t="s">
        <v>28</v>
      </c>
      <c r="D5271" t="s">
        <v>29</v>
      </c>
      <c r="E5271" t="s">
        <v>9</v>
      </c>
      <c r="F5271" s="9">
        <v>45874</v>
      </c>
      <c r="G5271" s="9" t="str">
        <f>TEXT(Ecommerce_Sales_Data[[#This Row],[Order_Date]],"dddd")</f>
        <v>Tuesday</v>
      </c>
      <c r="H5271" t="s">
        <v>14757</v>
      </c>
      <c r="I5271" t="s">
        <v>14762</v>
      </c>
      <c r="J5271">
        <v>8</v>
      </c>
      <c r="K5271">
        <v>4</v>
      </c>
      <c r="L5271" s="12">
        <v>3478.12</v>
      </c>
      <c r="M5271" s="11">
        <v>0</v>
      </c>
      <c r="N5271" s="12">
        <v>13912.48</v>
      </c>
      <c r="O5271" s="12">
        <v>10428.280000000001</v>
      </c>
      <c r="P5271" s="12">
        <v>3484.2</v>
      </c>
      <c r="Q5271" s="11">
        <v>0.250437017699217</v>
      </c>
    </row>
    <row r="5272" spans="1:17" x14ac:dyDescent="0.45">
      <c r="A5272" t="s">
        <v>9273</v>
      </c>
      <c r="B5272" t="s">
        <v>625</v>
      </c>
      <c r="C5272" t="s">
        <v>20</v>
      </c>
      <c r="D5272" t="s">
        <v>25</v>
      </c>
      <c r="E5272" t="s">
        <v>22</v>
      </c>
      <c r="F5272" s="9">
        <v>45504</v>
      </c>
      <c r="G5272" s="9" t="str">
        <f>TEXT(Ecommerce_Sales_Data[[#This Row],[Order_Date]],"dddd")</f>
        <v>Wednesday</v>
      </c>
      <c r="H5272" t="s">
        <v>14757</v>
      </c>
      <c r="I5272" t="s">
        <v>14768</v>
      </c>
      <c r="J5272">
        <v>7</v>
      </c>
      <c r="K5272">
        <v>3</v>
      </c>
      <c r="L5272" s="12">
        <v>484.1</v>
      </c>
      <c r="M5272" s="11">
        <v>0.1</v>
      </c>
      <c r="N5272" s="12">
        <v>1307.07</v>
      </c>
      <c r="O5272" s="12">
        <v>791.03</v>
      </c>
      <c r="P5272" s="12">
        <v>516.04</v>
      </c>
      <c r="Q5272" s="11">
        <v>0.394806705073179</v>
      </c>
    </row>
    <row r="5273" spans="1:17" x14ac:dyDescent="0.45">
      <c r="A5273" t="s">
        <v>9274</v>
      </c>
      <c r="B5273" t="s">
        <v>7216</v>
      </c>
      <c r="C5273" t="s">
        <v>20</v>
      </c>
      <c r="D5273" t="s">
        <v>60</v>
      </c>
      <c r="E5273" t="s">
        <v>4</v>
      </c>
      <c r="F5273" s="9">
        <v>45837</v>
      </c>
      <c r="G5273" s="9" t="str">
        <f>TEXT(Ecommerce_Sales_Data[[#This Row],[Order_Date]],"dddd")</f>
        <v>Sunday</v>
      </c>
      <c r="H5273" t="s">
        <v>14761</v>
      </c>
      <c r="I5273" t="s">
        <v>14759</v>
      </c>
      <c r="J5273">
        <v>6</v>
      </c>
      <c r="K5273">
        <v>1</v>
      </c>
      <c r="L5273" s="12">
        <v>2457.7800000000002</v>
      </c>
      <c r="M5273" s="11">
        <v>0.15</v>
      </c>
      <c r="N5273" s="12">
        <v>2089.11</v>
      </c>
      <c r="O5273" s="12">
        <v>1733.2</v>
      </c>
      <c r="P5273" s="12">
        <v>355.91</v>
      </c>
      <c r="Q5273" s="11">
        <v>0.17036441355409701</v>
      </c>
    </row>
    <row r="5274" spans="1:17" x14ac:dyDescent="0.45">
      <c r="A5274" t="s">
        <v>9275</v>
      </c>
      <c r="B5274" t="s">
        <v>9276</v>
      </c>
      <c r="C5274" t="s">
        <v>7</v>
      </c>
      <c r="D5274" t="s">
        <v>71</v>
      </c>
      <c r="E5274" t="s">
        <v>14</v>
      </c>
      <c r="F5274" s="9">
        <v>45901</v>
      </c>
      <c r="G5274" s="9" t="str">
        <f>TEXT(Ecommerce_Sales_Data[[#This Row],[Order_Date]],"dddd")</f>
        <v>Monday</v>
      </c>
      <c r="H5274" t="s">
        <v>14757</v>
      </c>
      <c r="I5274" t="s">
        <v>14766</v>
      </c>
      <c r="J5274">
        <v>9</v>
      </c>
      <c r="K5274">
        <v>1</v>
      </c>
      <c r="L5274" s="12">
        <v>899.34</v>
      </c>
      <c r="M5274" s="11">
        <v>0</v>
      </c>
      <c r="N5274" s="12">
        <v>899.34</v>
      </c>
      <c r="O5274" s="12">
        <v>642.36</v>
      </c>
      <c r="P5274" s="12">
        <v>256.98</v>
      </c>
      <c r="Q5274" s="11">
        <v>0.285742878110614</v>
      </c>
    </row>
    <row r="5275" spans="1:17" x14ac:dyDescent="0.45">
      <c r="A5275" t="s">
        <v>9277</v>
      </c>
      <c r="B5275" t="s">
        <v>1155</v>
      </c>
      <c r="C5275" t="s">
        <v>7</v>
      </c>
      <c r="D5275" t="s">
        <v>8</v>
      </c>
      <c r="E5275" t="s">
        <v>4</v>
      </c>
      <c r="F5275" s="9">
        <v>45608</v>
      </c>
      <c r="G5275" s="9" t="str">
        <f>TEXT(Ecommerce_Sales_Data[[#This Row],[Order_Date]],"dddd")</f>
        <v>Tuesday</v>
      </c>
      <c r="H5275" t="s">
        <v>14757</v>
      </c>
      <c r="I5275" t="s">
        <v>14764</v>
      </c>
      <c r="J5275">
        <v>11</v>
      </c>
      <c r="K5275">
        <v>3</v>
      </c>
      <c r="L5275" s="12">
        <v>2611.36</v>
      </c>
      <c r="M5275" s="11">
        <v>0.05</v>
      </c>
      <c r="N5275" s="12">
        <v>7442.38</v>
      </c>
      <c r="O5275" s="12">
        <v>5587.38</v>
      </c>
      <c r="P5275" s="12">
        <v>1855</v>
      </c>
      <c r="Q5275" s="11">
        <v>0.24924822435833699</v>
      </c>
    </row>
    <row r="5276" spans="1:17" x14ac:dyDescent="0.45">
      <c r="A5276" t="s">
        <v>9278</v>
      </c>
      <c r="B5276" t="s">
        <v>4651</v>
      </c>
      <c r="C5276" t="s">
        <v>2</v>
      </c>
      <c r="D5276" t="s">
        <v>17</v>
      </c>
      <c r="E5276" t="s">
        <v>22</v>
      </c>
      <c r="F5276" s="9">
        <v>45812</v>
      </c>
      <c r="G5276" s="9" t="str">
        <f>TEXT(Ecommerce_Sales_Data[[#This Row],[Order_Date]],"dddd")</f>
        <v>Wednesday</v>
      </c>
      <c r="H5276" t="s">
        <v>14757</v>
      </c>
      <c r="I5276" t="s">
        <v>14759</v>
      </c>
      <c r="J5276">
        <v>6</v>
      </c>
      <c r="K5276">
        <v>5</v>
      </c>
      <c r="L5276" s="12">
        <v>3403.63</v>
      </c>
      <c r="M5276" s="11">
        <v>0.1</v>
      </c>
      <c r="N5276" s="12">
        <v>15316.34</v>
      </c>
      <c r="O5276" s="12">
        <v>11817.46</v>
      </c>
      <c r="P5276" s="12">
        <v>3498.88</v>
      </c>
      <c r="Q5276" s="11">
        <v>0.22844099830638401</v>
      </c>
    </row>
    <row r="5277" spans="1:17" x14ac:dyDescent="0.45">
      <c r="A5277" t="s">
        <v>9279</v>
      </c>
      <c r="B5277" t="s">
        <v>9280</v>
      </c>
      <c r="C5277" t="s">
        <v>20</v>
      </c>
      <c r="D5277" t="s">
        <v>60</v>
      </c>
      <c r="E5277" t="s">
        <v>4</v>
      </c>
      <c r="F5277" s="9">
        <v>45690</v>
      </c>
      <c r="G5277" s="9" t="str">
        <f>TEXT(Ecommerce_Sales_Data[[#This Row],[Order_Date]],"dddd")</f>
        <v>Sunday</v>
      </c>
      <c r="H5277" t="s">
        <v>14761</v>
      </c>
      <c r="I5277" t="s">
        <v>14758</v>
      </c>
      <c r="J5277">
        <v>2</v>
      </c>
      <c r="K5277">
        <v>1</v>
      </c>
      <c r="L5277" s="12">
        <v>4990.4399999999996</v>
      </c>
      <c r="M5277" s="11">
        <v>0.2</v>
      </c>
      <c r="N5277" s="12">
        <v>3992.35</v>
      </c>
      <c r="O5277" s="12">
        <v>2850.85</v>
      </c>
      <c r="P5277" s="12">
        <v>1141.5</v>
      </c>
      <c r="Q5277" s="11">
        <v>0.285921825491252</v>
      </c>
    </row>
    <row r="5278" spans="1:17" x14ac:dyDescent="0.45">
      <c r="A5278" t="s">
        <v>9281</v>
      </c>
      <c r="B5278" t="s">
        <v>9282</v>
      </c>
      <c r="C5278" t="s">
        <v>12</v>
      </c>
      <c r="D5278" t="s">
        <v>13</v>
      </c>
      <c r="E5278" t="s">
        <v>14</v>
      </c>
      <c r="F5278" s="9">
        <v>45673</v>
      </c>
      <c r="G5278" s="9" t="str">
        <f>TEXT(Ecommerce_Sales_Data[[#This Row],[Order_Date]],"dddd")</f>
        <v>Thursday</v>
      </c>
      <c r="H5278" t="s">
        <v>14757</v>
      </c>
      <c r="I5278" t="s">
        <v>14767</v>
      </c>
      <c r="J5278">
        <v>1</v>
      </c>
      <c r="K5278">
        <v>1</v>
      </c>
      <c r="L5278" s="12">
        <v>2985.24</v>
      </c>
      <c r="M5278" s="11">
        <v>0.1</v>
      </c>
      <c r="N5278" s="12">
        <v>2686.72</v>
      </c>
      <c r="O5278" s="12">
        <v>1741.53</v>
      </c>
      <c r="P5278" s="12">
        <v>945.19</v>
      </c>
      <c r="Q5278" s="11">
        <v>0.35180070867079599</v>
      </c>
    </row>
    <row r="5279" spans="1:17" x14ac:dyDescent="0.45">
      <c r="A5279" t="s">
        <v>9283</v>
      </c>
      <c r="B5279" t="s">
        <v>177</v>
      </c>
      <c r="C5279" t="s">
        <v>20</v>
      </c>
      <c r="D5279" t="s">
        <v>57</v>
      </c>
      <c r="E5279" t="s">
        <v>4</v>
      </c>
      <c r="F5279" s="9">
        <v>45437</v>
      </c>
      <c r="G5279" s="9" t="str">
        <f>TEXT(Ecommerce_Sales_Data[[#This Row],[Order_Date]],"dddd")</f>
        <v>Saturday</v>
      </c>
      <c r="H5279" t="s">
        <v>14761</v>
      </c>
      <c r="I5279" t="s">
        <v>14763</v>
      </c>
      <c r="J5279">
        <v>5</v>
      </c>
      <c r="K5279">
        <v>1</v>
      </c>
      <c r="L5279" s="12">
        <v>4366.83</v>
      </c>
      <c r="M5279" s="11">
        <v>0</v>
      </c>
      <c r="N5279" s="12">
        <v>4366.83</v>
      </c>
      <c r="O5279" s="12">
        <v>2965.81</v>
      </c>
      <c r="P5279" s="12">
        <v>1401.02</v>
      </c>
      <c r="Q5279" s="11">
        <v>0.32083227421264399</v>
      </c>
    </row>
    <row r="5280" spans="1:17" x14ac:dyDescent="0.45">
      <c r="A5280" t="s">
        <v>9284</v>
      </c>
      <c r="B5280" t="s">
        <v>9285</v>
      </c>
      <c r="C5280" t="s">
        <v>2</v>
      </c>
      <c r="D5280" t="s">
        <v>17</v>
      </c>
      <c r="E5280" t="s">
        <v>4</v>
      </c>
      <c r="F5280" s="9">
        <v>45475</v>
      </c>
      <c r="G5280" s="9" t="str">
        <f>TEXT(Ecommerce_Sales_Data[[#This Row],[Order_Date]],"dddd")</f>
        <v>Tuesday</v>
      </c>
      <c r="H5280" t="s">
        <v>14757</v>
      </c>
      <c r="I5280" t="s">
        <v>14768</v>
      </c>
      <c r="J5280">
        <v>7</v>
      </c>
      <c r="K5280">
        <v>5</v>
      </c>
      <c r="L5280" s="12">
        <v>4397.45</v>
      </c>
      <c r="M5280" s="11">
        <v>0.1</v>
      </c>
      <c r="N5280" s="12">
        <v>19788.53</v>
      </c>
      <c r="O5280" s="12">
        <v>13712.29</v>
      </c>
      <c r="P5280" s="12">
        <v>6076.24</v>
      </c>
      <c r="Q5280" s="11">
        <v>0.30705868500590999</v>
      </c>
    </row>
    <row r="5281" spans="1:17" x14ac:dyDescent="0.45">
      <c r="A5281" t="s">
        <v>9286</v>
      </c>
      <c r="B5281" t="s">
        <v>9287</v>
      </c>
      <c r="C5281" t="s">
        <v>12</v>
      </c>
      <c r="D5281" t="s">
        <v>13</v>
      </c>
      <c r="E5281" t="s">
        <v>14</v>
      </c>
      <c r="F5281" s="9">
        <v>45847</v>
      </c>
      <c r="G5281" s="9" t="str">
        <f>TEXT(Ecommerce_Sales_Data[[#This Row],[Order_Date]],"dddd")</f>
        <v>Wednesday</v>
      </c>
      <c r="H5281" t="s">
        <v>14757</v>
      </c>
      <c r="I5281" t="s">
        <v>14768</v>
      </c>
      <c r="J5281">
        <v>7</v>
      </c>
      <c r="K5281">
        <v>4</v>
      </c>
      <c r="L5281" s="12">
        <v>4184.32</v>
      </c>
      <c r="M5281" s="11">
        <v>0.15</v>
      </c>
      <c r="N5281" s="12">
        <v>14226.69</v>
      </c>
      <c r="O5281" s="12">
        <v>10613.18</v>
      </c>
      <c r="P5281" s="12">
        <v>3613.51</v>
      </c>
      <c r="Q5281" s="11">
        <v>0.25399513168558502</v>
      </c>
    </row>
    <row r="5282" spans="1:17" x14ac:dyDescent="0.45">
      <c r="A5282" t="s">
        <v>9288</v>
      </c>
      <c r="B5282" t="s">
        <v>9289</v>
      </c>
      <c r="C5282" t="s">
        <v>7</v>
      </c>
      <c r="D5282" t="s">
        <v>134</v>
      </c>
      <c r="E5282" t="s">
        <v>22</v>
      </c>
      <c r="F5282" s="9">
        <v>45484</v>
      </c>
      <c r="G5282" s="9" t="str">
        <f>TEXT(Ecommerce_Sales_Data[[#This Row],[Order_Date]],"dddd")</f>
        <v>Thursday</v>
      </c>
      <c r="H5282" t="s">
        <v>14757</v>
      </c>
      <c r="I5282" t="s">
        <v>14768</v>
      </c>
      <c r="J5282">
        <v>7</v>
      </c>
      <c r="K5282">
        <v>3</v>
      </c>
      <c r="L5282" s="12">
        <v>1556.03</v>
      </c>
      <c r="M5282" s="11">
        <v>0</v>
      </c>
      <c r="N5282" s="12">
        <v>4668.09</v>
      </c>
      <c r="O5282" s="12">
        <v>3363.78</v>
      </c>
      <c r="P5282" s="12">
        <v>1304.31</v>
      </c>
      <c r="Q5282" s="11">
        <v>0.27940978001709499</v>
      </c>
    </row>
    <row r="5283" spans="1:17" x14ac:dyDescent="0.45">
      <c r="A5283" t="s">
        <v>9290</v>
      </c>
      <c r="B5283" t="s">
        <v>7297</v>
      </c>
      <c r="C5283" t="s">
        <v>2</v>
      </c>
      <c r="D5283" t="s">
        <v>68</v>
      </c>
      <c r="E5283" t="s">
        <v>22</v>
      </c>
      <c r="F5283" s="9">
        <v>45639</v>
      </c>
      <c r="G5283" s="9" t="str">
        <f>TEXT(Ecommerce_Sales_Data[[#This Row],[Order_Date]],"dddd")</f>
        <v>Friday</v>
      </c>
      <c r="H5283" t="s">
        <v>14757</v>
      </c>
      <c r="I5283" t="s">
        <v>14770</v>
      </c>
      <c r="J5283">
        <v>12</v>
      </c>
      <c r="K5283">
        <v>5</v>
      </c>
      <c r="L5283" s="12">
        <v>2720.91</v>
      </c>
      <c r="M5283" s="11">
        <v>0.2</v>
      </c>
      <c r="N5283" s="12">
        <v>10883.64</v>
      </c>
      <c r="O5283" s="12">
        <v>8393.11</v>
      </c>
      <c r="P5283" s="12">
        <v>2490.5300000000002</v>
      </c>
      <c r="Q5283" s="11">
        <v>0.22883244943787201</v>
      </c>
    </row>
    <row r="5284" spans="1:17" x14ac:dyDescent="0.45">
      <c r="A5284" t="s">
        <v>9291</v>
      </c>
      <c r="B5284" t="s">
        <v>2096</v>
      </c>
      <c r="C5284" t="s">
        <v>7</v>
      </c>
      <c r="D5284" t="s">
        <v>46</v>
      </c>
      <c r="E5284" t="s">
        <v>9</v>
      </c>
      <c r="F5284" s="9">
        <v>45692</v>
      </c>
      <c r="G5284" s="9" t="str">
        <f>TEXT(Ecommerce_Sales_Data[[#This Row],[Order_Date]],"dddd")</f>
        <v>Tuesday</v>
      </c>
      <c r="H5284" t="s">
        <v>14757</v>
      </c>
      <c r="I5284" t="s">
        <v>14758</v>
      </c>
      <c r="J5284">
        <v>2</v>
      </c>
      <c r="K5284">
        <v>3</v>
      </c>
      <c r="L5284" s="12">
        <v>3562.18</v>
      </c>
      <c r="M5284" s="11">
        <v>0.1</v>
      </c>
      <c r="N5284" s="12">
        <v>9617.89</v>
      </c>
      <c r="O5284" s="12">
        <v>6665.58</v>
      </c>
      <c r="P5284" s="12">
        <v>2952.31</v>
      </c>
      <c r="Q5284" s="11">
        <v>0.30696025843506197</v>
      </c>
    </row>
    <row r="5285" spans="1:17" x14ac:dyDescent="0.45">
      <c r="A5285" t="s">
        <v>9292</v>
      </c>
      <c r="B5285" t="s">
        <v>9293</v>
      </c>
      <c r="C5285" t="s">
        <v>12</v>
      </c>
      <c r="D5285" t="s">
        <v>13</v>
      </c>
      <c r="E5285" t="s">
        <v>9</v>
      </c>
      <c r="F5285" s="9">
        <v>45859</v>
      </c>
      <c r="G5285" s="9" t="str">
        <f>TEXT(Ecommerce_Sales_Data[[#This Row],[Order_Date]],"dddd")</f>
        <v>Monday</v>
      </c>
      <c r="H5285" t="s">
        <v>14757</v>
      </c>
      <c r="I5285" t="s">
        <v>14768</v>
      </c>
      <c r="J5285">
        <v>7</v>
      </c>
      <c r="K5285">
        <v>5</v>
      </c>
      <c r="L5285" s="12">
        <v>116.48</v>
      </c>
      <c r="M5285" s="11">
        <v>0.15</v>
      </c>
      <c r="N5285" s="12">
        <v>495.04</v>
      </c>
      <c r="O5285" s="12">
        <v>344.14</v>
      </c>
      <c r="P5285" s="12">
        <v>150.9</v>
      </c>
      <c r="Q5285" s="11">
        <v>0.30482385261797001</v>
      </c>
    </row>
    <row r="5286" spans="1:17" x14ac:dyDescent="0.45">
      <c r="A5286" t="s">
        <v>9294</v>
      </c>
      <c r="B5286" t="s">
        <v>9295</v>
      </c>
      <c r="C5286" t="s">
        <v>7</v>
      </c>
      <c r="D5286" t="s">
        <v>134</v>
      </c>
      <c r="E5286" t="s">
        <v>22</v>
      </c>
      <c r="F5286" s="9">
        <v>45370</v>
      </c>
      <c r="G5286" s="9" t="str">
        <f>TEXT(Ecommerce_Sales_Data[[#This Row],[Order_Date]],"dddd")</f>
        <v>Tuesday</v>
      </c>
      <c r="H5286" t="s">
        <v>14757</v>
      </c>
      <c r="I5286" t="s">
        <v>14769</v>
      </c>
      <c r="J5286">
        <v>3</v>
      </c>
      <c r="K5286">
        <v>1</v>
      </c>
      <c r="L5286" s="12">
        <v>711.93</v>
      </c>
      <c r="M5286" s="11">
        <v>0.2</v>
      </c>
      <c r="N5286" s="12">
        <v>569.54</v>
      </c>
      <c r="O5286" s="12">
        <v>366</v>
      </c>
      <c r="P5286" s="12">
        <v>203.54</v>
      </c>
      <c r="Q5286" s="11">
        <v>0.35737612810338198</v>
      </c>
    </row>
    <row r="5287" spans="1:17" x14ac:dyDescent="0.45">
      <c r="A5287" t="s">
        <v>9296</v>
      </c>
      <c r="B5287" t="s">
        <v>3712</v>
      </c>
      <c r="C5287" t="s">
        <v>2</v>
      </c>
      <c r="D5287" t="s">
        <v>68</v>
      </c>
      <c r="E5287" t="s">
        <v>4</v>
      </c>
      <c r="F5287" s="9">
        <v>45981</v>
      </c>
      <c r="G5287" s="9" t="str">
        <f>TEXT(Ecommerce_Sales_Data[[#This Row],[Order_Date]],"dddd")</f>
        <v>Thursday</v>
      </c>
      <c r="H5287" t="s">
        <v>14757</v>
      </c>
      <c r="I5287" t="s">
        <v>14764</v>
      </c>
      <c r="J5287">
        <v>11</v>
      </c>
      <c r="K5287">
        <v>2</v>
      </c>
      <c r="L5287" s="12">
        <v>4352.76</v>
      </c>
      <c r="M5287" s="11">
        <v>0</v>
      </c>
      <c r="N5287" s="12">
        <v>8705.52</v>
      </c>
      <c r="O5287" s="12">
        <v>6689.97</v>
      </c>
      <c r="P5287" s="12">
        <v>2015.55</v>
      </c>
      <c r="Q5287" s="11">
        <v>0.23152551484575301</v>
      </c>
    </row>
    <row r="5288" spans="1:17" x14ac:dyDescent="0.45">
      <c r="A5288" t="s">
        <v>9297</v>
      </c>
      <c r="B5288" t="s">
        <v>1483</v>
      </c>
      <c r="C5288" t="s">
        <v>28</v>
      </c>
      <c r="D5288" t="s">
        <v>137</v>
      </c>
      <c r="E5288" t="s">
        <v>4</v>
      </c>
      <c r="F5288" s="9">
        <v>45370</v>
      </c>
      <c r="G5288" s="9" t="str">
        <f>TEXT(Ecommerce_Sales_Data[[#This Row],[Order_Date]],"dddd")</f>
        <v>Tuesday</v>
      </c>
      <c r="H5288" t="s">
        <v>14757</v>
      </c>
      <c r="I5288" t="s">
        <v>14769</v>
      </c>
      <c r="J5288">
        <v>3</v>
      </c>
      <c r="K5288">
        <v>1</v>
      </c>
      <c r="L5288" s="12">
        <v>116.14</v>
      </c>
      <c r="M5288" s="11">
        <v>0.2</v>
      </c>
      <c r="N5288" s="12">
        <v>92.91</v>
      </c>
      <c r="O5288" s="12">
        <v>56.83</v>
      </c>
      <c r="P5288" s="12">
        <v>36.08</v>
      </c>
      <c r="Q5288" s="11">
        <v>0.38833279517812902</v>
      </c>
    </row>
    <row r="5289" spans="1:17" x14ac:dyDescent="0.45">
      <c r="A5289" t="s">
        <v>9298</v>
      </c>
      <c r="B5289" t="s">
        <v>9299</v>
      </c>
      <c r="C5289" t="s">
        <v>2</v>
      </c>
      <c r="D5289" t="s">
        <v>65</v>
      </c>
      <c r="E5289" t="s">
        <v>22</v>
      </c>
      <c r="F5289" s="9">
        <v>45761</v>
      </c>
      <c r="G5289" s="9" t="str">
        <f>TEXT(Ecommerce_Sales_Data[[#This Row],[Order_Date]],"dddd")</f>
        <v>Monday</v>
      </c>
      <c r="H5289" t="s">
        <v>14757</v>
      </c>
      <c r="I5289" t="s">
        <v>14765</v>
      </c>
      <c r="J5289">
        <v>4</v>
      </c>
      <c r="K5289">
        <v>1</v>
      </c>
      <c r="L5289" s="12">
        <v>672.84</v>
      </c>
      <c r="M5289" s="11">
        <v>0.15</v>
      </c>
      <c r="N5289" s="12">
        <v>571.91</v>
      </c>
      <c r="O5289" s="12">
        <v>365.19</v>
      </c>
      <c r="P5289" s="12">
        <v>206.72</v>
      </c>
      <c r="Q5289" s="11">
        <v>0.36145547376335402</v>
      </c>
    </row>
    <row r="5290" spans="1:17" x14ac:dyDescent="0.45">
      <c r="A5290" t="s">
        <v>9300</v>
      </c>
      <c r="B5290" t="s">
        <v>9301</v>
      </c>
      <c r="C5290" t="s">
        <v>12</v>
      </c>
      <c r="D5290" t="s">
        <v>32</v>
      </c>
      <c r="E5290" t="s">
        <v>22</v>
      </c>
      <c r="F5290" s="9">
        <v>45473</v>
      </c>
      <c r="G5290" s="9" t="str">
        <f>TEXT(Ecommerce_Sales_Data[[#This Row],[Order_Date]],"dddd")</f>
        <v>Sunday</v>
      </c>
      <c r="H5290" t="s">
        <v>14761</v>
      </c>
      <c r="I5290" t="s">
        <v>14759</v>
      </c>
      <c r="J5290">
        <v>6</v>
      </c>
      <c r="K5290">
        <v>1</v>
      </c>
      <c r="L5290" s="12">
        <v>2472.1799999999998</v>
      </c>
      <c r="M5290" s="11">
        <v>0.15</v>
      </c>
      <c r="N5290" s="12">
        <v>2101.35</v>
      </c>
      <c r="O5290" s="12">
        <v>1738.28</v>
      </c>
      <c r="P5290" s="12">
        <v>363.07</v>
      </c>
      <c r="Q5290" s="11">
        <v>0.17277940371665801</v>
      </c>
    </row>
    <row r="5291" spans="1:17" x14ac:dyDescent="0.45">
      <c r="A5291" t="s">
        <v>9302</v>
      </c>
      <c r="B5291" t="s">
        <v>4043</v>
      </c>
      <c r="C5291" t="s">
        <v>2</v>
      </c>
      <c r="D5291" t="s">
        <v>17</v>
      </c>
      <c r="E5291" t="s">
        <v>4</v>
      </c>
      <c r="F5291" s="9">
        <v>45968</v>
      </c>
      <c r="G5291" s="9" t="str">
        <f>TEXT(Ecommerce_Sales_Data[[#This Row],[Order_Date]],"dddd")</f>
        <v>Friday</v>
      </c>
      <c r="H5291" t="s">
        <v>14757</v>
      </c>
      <c r="I5291" t="s">
        <v>14764</v>
      </c>
      <c r="J5291">
        <v>11</v>
      </c>
      <c r="K5291">
        <v>4</v>
      </c>
      <c r="L5291" s="12">
        <v>2110</v>
      </c>
      <c r="M5291" s="11">
        <v>0.1</v>
      </c>
      <c r="N5291" s="12">
        <v>7596</v>
      </c>
      <c r="O5291" s="12">
        <v>6144.38</v>
      </c>
      <c r="P5291" s="12">
        <v>1451.62</v>
      </c>
      <c r="Q5291" s="11">
        <v>0.191103212216956</v>
      </c>
    </row>
    <row r="5292" spans="1:17" x14ac:dyDescent="0.45">
      <c r="A5292" t="s">
        <v>9303</v>
      </c>
      <c r="B5292" t="s">
        <v>4498</v>
      </c>
      <c r="C5292" t="s">
        <v>28</v>
      </c>
      <c r="D5292" t="s">
        <v>137</v>
      </c>
      <c r="E5292" t="s">
        <v>22</v>
      </c>
      <c r="F5292" s="9">
        <v>45884</v>
      </c>
      <c r="G5292" s="9" t="str">
        <f>TEXT(Ecommerce_Sales_Data[[#This Row],[Order_Date]],"dddd")</f>
        <v>Friday</v>
      </c>
      <c r="H5292" t="s">
        <v>14757</v>
      </c>
      <c r="I5292" t="s">
        <v>14762</v>
      </c>
      <c r="J5292">
        <v>8</v>
      </c>
      <c r="K5292">
        <v>4</v>
      </c>
      <c r="L5292" s="12">
        <v>411.95</v>
      </c>
      <c r="M5292" s="11">
        <v>0.05</v>
      </c>
      <c r="N5292" s="12">
        <v>1565.41</v>
      </c>
      <c r="O5292" s="12">
        <v>965.01</v>
      </c>
      <c r="P5292" s="12">
        <v>600.4</v>
      </c>
      <c r="Q5292" s="11">
        <v>0.38354169195290699</v>
      </c>
    </row>
    <row r="5293" spans="1:17" x14ac:dyDescent="0.45">
      <c r="A5293" t="s">
        <v>9304</v>
      </c>
      <c r="B5293" t="s">
        <v>4444</v>
      </c>
      <c r="C5293" t="s">
        <v>28</v>
      </c>
      <c r="D5293" t="s">
        <v>29</v>
      </c>
      <c r="E5293" t="s">
        <v>14</v>
      </c>
      <c r="F5293" s="9">
        <v>46007</v>
      </c>
      <c r="G5293" s="9" t="str">
        <f>TEXT(Ecommerce_Sales_Data[[#This Row],[Order_Date]],"dddd")</f>
        <v>Tuesday</v>
      </c>
      <c r="H5293" t="s">
        <v>14757</v>
      </c>
      <c r="I5293" t="s">
        <v>14770</v>
      </c>
      <c r="J5293">
        <v>12</v>
      </c>
      <c r="K5293">
        <v>5</v>
      </c>
      <c r="L5293" s="12">
        <v>2104.81</v>
      </c>
      <c r="M5293" s="11">
        <v>0.05</v>
      </c>
      <c r="N5293" s="12">
        <v>9997.85</v>
      </c>
      <c r="O5293" s="12">
        <v>7794.34</v>
      </c>
      <c r="P5293" s="12">
        <v>2203.5100000000002</v>
      </c>
      <c r="Q5293" s="11">
        <v>0.220398385652915</v>
      </c>
    </row>
    <row r="5294" spans="1:17" x14ac:dyDescent="0.45">
      <c r="A5294" t="s">
        <v>9305</v>
      </c>
      <c r="B5294" t="s">
        <v>8832</v>
      </c>
      <c r="C5294" t="s">
        <v>20</v>
      </c>
      <c r="D5294" t="s">
        <v>60</v>
      </c>
      <c r="E5294" t="s">
        <v>22</v>
      </c>
      <c r="F5294" s="9">
        <v>45600</v>
      </c>
      <c r="G5294" s="9" t="str">
        <f>TEXT(Ecommerce_Sales_Data[[#This Row],[Order_Date]],"dddd")</f>
        <v>Monday</v>
      </c>
      <c r="H5294" t="s">
        <v>14757</v>
      </c>
      <c r="I5294" t="s">
        <v>14764</v>
      </c>
      <c r="J5294">
        <v>11</v>
      </c>
      <c r="K5294">
        <v>4</v>
      </c>
      <c r="L5294" s="12">
        <v>275.64</v>
      </c>
      <c r="M5294" s="11">
        <v>0.2</v>
      </c>
      <c r="N5294" s="12">
        <v>882.05</v>
      </c>
      <c r="O5294" s="12">
        <v>674.93</v>
      </c>
      <c r="P5294" s="12">
        <v>207.12</v>
      </c>
      <c r="Q5294" s="11">
        <v>0.234816620372995</v>
      </c>
    </row>
    <row r="5295" spans="1:17" x14ac:dyDescent="0.45">
      <c r="A5295" t="s">
        <v>9306</v>
      </c>
      <c r="B5295" t="s">
        <v>5921</v>
      </c>
      <c r="C5295" t="s">
        <v>2</v>
      </c>
      <c r="D5295" t="s">
        <v>65</v>
      </c>
      <c r="E5295" t="s">
        <v>22</v>
      </c>
      <c r="F5295" s="9">
        <v>45527</v>
      </c>
      <c r="G5295" s="9" t="str">
        <f>TEXT(Ecommerce_Sales_Data[[#This Row],[Order_Date]],"dddd")</f>
        <v>Friday</v>
      </c>
      <c r="H5295" t="s">
        <v>14757</v>
      </c>
      <c r="I5295" t="s">
        <v>14762</v>
      </c>
      <c r="J5295">
        <v>8</v>
      </c>
      <c r="K5295">
        <v>2</v>
      </c>
      <c r="L5295" s="12">
        <v>3455.85</v>
      </c>
      <c r="M5295" s="11">
        <v>0.05</v>
      </c>
      <c r="N5295" s="12">
        <v>6566.11</v>
      </c>
      <c r="O5295" s="12">
        <v>4705.63</v>
      </c>
      <c r="P5295" s="12">
        <v>1860.48</v>
      </c>
      <c r="Q5295" s="11">
        <v>0.283345847084499</v>
      </c>
    </row>
    <row r="5296" spans="1:17" x14ac:dyDescent="0.45">
      <c r="A5296" t="s">
        <v>9307</v>
      </c>
      <c r="B5296" t="s">
        <v>9308</v>
      </c>
      <c r="C5296" t="s">
        <v>28</v>
      </c>
      <c r="D5296" t="s">
        <v>29</v>
      </c>
      <c r="E5296" t="s">
        <v>22</v>
      </c>
      <c r="F5296" s="9">
        <v>45977</v>
      </c>
      <c r="G5296" s="9" t="str">
        <f>TEXT(Ecommerce_Sales_Data[[#This Row],[Order_Date]],"dddd")</f>
        <v>Sunday</v>
      </c>
      <c r="H5296" t="s">
        <v>14761</v>
      </c>
      <c r="I5296" t="s">
        <v>14764</v>
      </c>
      <c r="J5296">
        <v>11</v>
      </c>
      <c r="K5296">
        <v>4</v>
      </c>
      <c r="L5296" s="12">
        <v>2745.91</v>
      </c>
      <c r="M5296" s="11">
        <v>0.2</v>
      </c>
      <c r="N5296" s="12">
        <v>8786.91</v>
      </c>
      <c r="O5296" s="12">
        <v>6134.56</v>
      </c>
      <c r="P5296" s="12">
        <v>2652.35</v>
      </c>
      <c r="Q5296" s="11">
        <v>0.30185241455756301</v>
      </c>
    </row>
    <row r="5297" spans="1:17" x14ac:dyDescent="0.45">
      <c r="A5297" t="s">
        <v>9309</v>
      </c>
      <c r="B5297" t="s">
        <v>9310</v>
      </c>
      <c r="C5297" t="s">
        <v>12</v>
      </c>
      <c r="D5297" t="s">
        <v>38</v>
      </c>
      <c r="E5297" t="s">
        <v>4</v>
      </c>
      <c r="F5297" s="9">
        <v>45899</v>
      </c>
      <c r="G5297" s="9" t="str">
        <f>TEXT(Ecommerce_Sales_Data[[#This Row],[Order_Date]],"dddd")</f>
        <v>Saturday</v>
      </c>
      <c r="H5297" t="s">
        <v>14761</v>
      </c>
      <c r="I5297" t="s">
        <v>14762</v>
      </c>
      <c r="J5297">
        <v>8</v>
      </c>
      <c r="K5297">
        <v>4</v>
      </c>
      <c r="L5297" s="12">
        <v>3040.02</v>
      </c>
      <c r="M5297" s="11">
        <v>0.15</v>
      </c>
      <c r="N5297" s="12">
        <v>10336.07</v>
      </c>
      <c r="O5297" s="12">
        <v>7779.24</v>
      </c>
      <c r="P5297" s="12">
        <v>2556.83</v>
      </c>
      <c r="Q5297" s="11">
        <v>0.24736964823187199</v>
      </c>
    </row>
    <row r="5298" spans="1:17" x14ac:dyDescent="0.45">
      <c r="A5298" t="s">
        <v>9311</v>
      </c>
      <c r="B5298" t="s">
        <v>9265</v>
      </c>
      <c r="C5298" t="s">
        <v>2</v>
      </c>
      <c r="D5298" t="s">
        <v>17</v>
      </c>
      <c r="E5298" t="s">
        <v>4</v>
      </c>
      <c r="F5298" s="9">
        <v>45795</v>
      </c>
      <c r="G5298" s="9" t="str">
        <f>TEXT(Ecommerce_Sales_Data[[#This Row],[Order_Date]],"dddd")</f>
        <v>Sunday</v>
      </c>
      <c r="H5298" t="s">
        <v>14761</v>
      </c>
      <c r="I5298" t="s">
        <v>14763</v>
      </c>
      <c r="J5298">
        <v>5</v>
      </c>
      <c r="K5298">
        <v>3</v>
      </c>
      <c r="L5298" s="12">
        <v>2002.38</v>
      </c>
      <c r="M5298" s="11">
        <v>0.2</v>
      </c>
      <c r="N5298" s="12">
        <v>4805.71</v>
      </c>
      <c r="O5298" s="12">
        <v>3433.03</v>
      </c>
      <c r="P5298" s="12">
        <v>1372.68</v>
      </c>
      <c r="Q5298" s="11">
        <v>0.28563521311106999</v>
      </c>
    </row>
    <row r="5299" spans="1:17" x14ac:dyDescent="0.45">
      <c r="A5299" t="s">
        <v>9312</v>
      </c>
      <c r="B5299" t="s">
        <v>9313</v>
      </c>
      <c r="C5299" t="s">
        <v>7</v>
      </c>
      <c r="D5299" t="s">
        <v>46</v>
      </c>
      <c r="E5299" t="s">
        <v>14</v>
      </c>
      <c r="F5299" s="9">
        <v>45364</v>
      </c>
      <c r="G5299" s="9" t="str">
        <f>TEXT(Ecommerce_Sales_Data[[#This Row],[Order_Date]],"dddd")</f>
        <v>Wednesday</v>
      </c>
      <c r="H5299" t="s">
        <v>14757</v>
      </c>
      <c r="I5299" t="s">
        <v>14769</v>
      </c>
      <c r="J5299">
        <v>3</v>
      </c>
      <c r="K5299">
        <v>4</v>
      </c>
      <c r="L5299" s="12">
        <v>3773.38</v>
      </c>
      <c r="M5299" s="11">
        <v>0.05</v>
      </c>
      <c r="N5299" s="12">
        <v>14338.84</v>
      </c>
      <c r="O5299" s="12">
        <v>10146.73</v>
      </c>
      <c r="P5299" s="12">
        <v>4192.1099999999997</v>
      </c>
      <c r="Q5299" s="11">
        <v>0.29236046988459302</v>
      </c>
    </row>
    <row r="5300" spans="1:17" x14ac:dyDescent="0.45">
      <c r="A5300" t="s">
        <v>9314</v>
      </c>
      <c r="B5300" t="s">
        <v>9315</v>
      </c>
      <c r="C5300" t="s">
        <v>2</v>
      </c>
      <c r="D5300" t="s">
        <v>3</v>
      </c>
      <c r="E5300" t="s">
        <v>14</v>
      </c>
      <c r="F5300" s="9">
        <v>45831</v>
      </c>
      <c r="G5300" s="9" t="str">
        <f>TEXT(Ecommerce_Sales_Data[[#This Row],[Order_Date]],"dddd")</f>
        <v>Monday</v>
      </c>
      <c r="H5300" t="s">
        <v>14757</v>
      </c>
      <c r="I5300" t="s">
        <v>14759</v>
      </c>
      <c r="J5300">
        <v>6</v>
      </c>
      <c r="K5300">
        <v>2</v>
      </c>
      <c r="L5300" s="12">
        <v>1117.6099999999999</v>
      </c>
      <c r="M5300" s="11">
        <v>0</v>
      </c>
      <c r="N5300" s="12">
        <v>2235.2199999999998</v>
      </c>
      <c r="O5300" s="12">
        <v>1642.49</v>
      </c>
      <c r="P5300" s="12">
        <v>592.73</v>
      </c>
      <c r="Q5300" s="11">
        <v>0.26517747693739302</v>
      </c>
    </row>
    <row r="5301" spans="1:17" x14ac:dyDescent="0.45">
      <c r="A5301" t="s">
        <v>9316</v>
      </c>
      <c r="B5301" t="s">
        <v>9317</v>
      </c>
      <c r="C5301" t="s">
        <v>2</v>
      </c>
      <c r="D5301" t="s">
        <v>3</v>
      </c>
      <c r="E5301" t="s">
        <v>14</v>
      </c>
      <c r="F5301" s="9">
        <v>45704</v>
      </c>
      <c r="G5301" s="9" t="str">
        <f>TEXT(Ecommerce_Sales_Data[[#This Row],[Order_Date]],"dddd")</f>
        <v>Sunday</v>
      </c>
      <c r="H5301" t="s">
        <v>14761</v>
      </c>
      <c r="I5301" t="s">
        <v>14758</v>
      </c>
      <c r="J5301">
        <v>2</v>
      </c>
      <c r="K5301">
        <v>4</v>
      </c>
      <c r="L5301" s="12">
        <v>2518.5300000000002</v>
      </c>
      <c r="M5301" s="11">
        <v>0</v>
      </c>
      <c r="N5301" s="12">
        <v>10074.120000000001</v>
      </c>
      <c r="O5301" s="12">
        <v>7144.14</v>
      </c>
      <c r="P5301" s="12">
        <v>2929.98</v>
      </c>
      <c r="Q5301" s="11">
        <v>0.29084227704255999</v>
      </c>
    </row>
    <row r="5302" spans="1:17" x14ac:dyDescent="0.45">
      <c r="A5302" t="s">
        <v>9318</v>
      </c>
      <c r="B5302" t="s">
        <v>1249</v>
      </c>
      <c r="C5302" t="s">
        <v>12</v>
      </c>
      <c r="D5302" t="s">
        <v>32</v>
      </c>
      <c r="E5302" t="s">
        <v>22</v>
      </c>
      <c r="F5302" s="9">
        <v>45546</v>
      </c>
      <c r="G5302" s="9" t="str">
        <f>TEXT(Ecommerce_Sales_Data[[#This Row],[Order_Date]],"dddd")</f>
        <v>Wednesday</v>
      </c>
      <c r="H5302" t="s">
        <v>14757</v>
      </c>
      <c r="I5302" t="s">
        <v>14766</v>
      </c>
      <c r="J5302">
        <v>9</v>
      </c>
      <c r="K5302">
        <v>5</v>
      </c>
      <c r="L5302" s="12">
        <v>3531.93</v>
      </c>
      <c r="M5302" s="11">
        <v>0.05</v>
      </c>
      <c r="N5302" s="12">
        <v>16776.669999999998</v>
      </c>
      <c r="O5302" s="12">
        <v>10596.53</v>
      </c>
      <c r="P5302" s="12">
        <v>6180.14</v>
      </c>
      <c r="Q5302" s="11">
        <v>0.36837703787462001</v>
      </c>
    </row>
    <row r="5303" spans="1:17" x14ac:dyDescent="0.45">
      <c r="A5303" t="s">
        <v>9319</v>
      </c>
      <c r="B5303" t="s">
        <v>9320</v>
      </c>
      <c r="C5303" t="s">
        <v>7</v>
      </c>
      <c r="D5303" t="s">
        <v>71</v>
      </c>
      <c r="E5303" t="s">
        <v>9</v>
      </c>
      <c r="F5303" s="9">
        <v>45600</v>
      </c>
      <c r="G5303" s="9" t="str">
        <f>TEXT(Ecommerce_Sales_Data[[#This Row],[Order_Date]],"dddd")</f>
        <v>Monday</v>
      </c>
      <c r="H5303" t="s">
        <v>14757</v>
      </c>
      <c r="I5303" t="s">
        <v>14764</v>
      </c>
      <c r="J5303">
        <v>11</v>
      </c>
      <c r="K5303">
        <v>4</v>
      </c>
      <c r="L5303" s="12">
        <v>4007.3</v>
      </c>
      <c r="M5303" s="11">
        <v>0.2</v>
      </c>
      <c r="N5303" s="12">
        <v>12823.36</v>
      </c>
      <c r="O5303" s="12">
        <v>10039.33</v>
      </c>
      <c r="P5303" s="12">
        <v>2784.03</v>
      </c>
      <c r="Q5303" s="11">
        <v>0.21710612507174401</v>
      </c>
    </row>
    <row r="5304" spans="1:17" x14ac:dyDescent="0.45">
      <c r="A5304" t="s">
        <v>9321</v>
      </c>
      <c r="B5304" t="s">
        <v>5391</v>
      </c>
      <c r="C5304" t="s">
        <v>12</v>
      </c>
      <c r="D5304" t="s">
        <v>32</v>
      </c>
      <c r="E5304" t="s">
        <v>14</v>
      </c>
      <c r="F5304" s="9">
        <v>45710</v>
      </c>
      <c r="G5304" s="9" t="str">
        <f>TEXT(Ecommerce_Sales_Data[[#This Row],[Order_Date]],"dddd")</f>
        <v>Saturday</v>
      </c>
      <c r="H5304" t="s">
        <v>14761</v>
      </c>
      <c r="I5304" t="s">
        <v>14758</v>
      </c>
      <c r="J5304">
        <v>2</v>
      </c>
      <c r="K5304">
        <v>1</v>
      </c>
      <c r="L5304" s="12">
        <v>2241.42</v>
      </c>
      <c r="M5304" s="11">
        <v>0.2</v>
      </c>
      <c r="N5304" s="12">
        <v>1793.14</v>
      </c>
      <c r="O5304" s="12">
        <v>1252.01</v>
      </c>
      <c r="P5304" s="12">
        <v>541.13</v>
      </c>
      <c r="Q5304" s="11">
        <v>0.30177788683538398</v>
      </c>
    </row>
    <row r="5305" spans="1:17" x14ac:dyDescent="0.45">
      <c r="A5305" t="s">
        <v>9322</v>
      </c>
      <c r="B5305" t="s">
        <v>9323</v>
      </c>
      <c r="C5305" t="s">
        <v>12</v>
      </c>
      <c r="D5305" t="s">
        <v>32</v>
      </c>
      <c r="E5305" t="s">
        <v>9</v>
      </c>
      <c r="F5305" s="9">
        <v>45880</v>
      </c>
      <c r="G5305" s="9" t="str">
        <f>TEXT(Ecommerce_Sales_Data[[#This Row],[Order_Date]],"dddd")</f>
        <v>Monday</v>
      </c>
      <c r="H5305" t="s">
        <v>14757</v>
      </c>
      <c r="I5305" t="s">
        <v>14762</v>
      </c>
      <c r="J5305">
        <v>8</v>
      </c>
      <c r="K5305">
        <v>1</v>
      </c>
      <c r="L5305" s="12">
        <v>3490.32</v>
      </c>
      <c r="M5305" s="11">
        <v>0.15</v>
      </c>
      <c r="N5305" s="12">
        <v>2966.77</v>
      </c>
      <c r="O5305" s="12">
        <v>2307.56</v>
      </c>
      <c r="P5305" s="12">
        <v>659.21</v>
      </c>
      <c r="Q5305" s="11">
        <v>0.22219787850086101</v>
      </c>
    </row>
    <row r="5306" spans="1:17" x14ac:dyDescent="0.45">
      <c r="A5306" t="s">
        <v>9324</v>
      </c>
      <c r="B5306" t="s">
        <v>4027</v>
      </c>
      <c r="C5306" t="s">
        <v>28</v>
      </c>
      <c r="D5306" t="s">
        <v>29</v>
      </c>
      <c r="E5306" t="s">
        <v>14</v>
      </c>
      <c r="F5306" s="9">
        <v>45319</v>
      </c>
      <c r="G5306" s="9" t="str">
        <f>TEXT(Ecommerce_Sales_Data[[#This Row],[Order_Date]],"dddd")</f>
        <v>Sunday</v>
      </c>
      <c r="H5306" t="s">
        <v>14761</v>
      </c>
      <c r="I5306" t="s">
        <v>14767</v>
      </c>
      <c r="J5306">
        <v>1</v>
      </c>
      <c r="K5306">
        <v>1</v>
      </c>
      <c r="L5306" s="12">
        <v>2126.35</v>
      </c>
      <c r="M5306" s="11">
        <v>0.2</v>
      </c>
      <c r="N5306" s="12">
        <v>1701.08</v>
      </c>
      <c r="O5306" s="12">
        <v>1179.57</v>
      </c>
      <c r="P5306" s="12">
        <v>521.51</v>
      </c>
      <c r="Q5306" s="11">
        <v>0.30657582241869902</v>
      </c>
    </row>
    <row r="5307" spans="1:17" x14ac:dyDescent="0.45">
      <c r="A5307" t="s">
        <v>9325</v>
      </c>
      <c r="B5307" t="s">
        <v>2609</v>
      </c>
      <c r="C5307" t="s">
        <v>7</v>
      </c>
      <c r="D5307" t="s">
        <v>71</v>
      </c>
      <c r="E5307" t="s">
        <v>9</v>
      </c>
      <c r="F5307" s="9">
        <v>45446</v>
      </c>
      <c r="G5307" s="9" t="str">
        <f>TEXT(Ecommerce_Sales_Data[[#This Row],[Order_Date]],"dddd")</f>
        <v>Monday</v>
      </c>
      <c r="H5307" t="s">
        <v>14757</v>
      </c>
      <c r="I5307" t="s">
        <v>14759</v>
      </c>
      <c r="J5307">
        <v>6</v>
      </c>
      <c r="K5307">
        <v>5</v>
      </c>
      <c r="L5307" s="12">
        <v>4214.07</v>
      </c>
      <c r="M5307" s="11">
        <v>0.05</v>
      </c>
      <c r="N5307" s="12">
        <v>20016.830000000002</v>
      </c>
      <c r="O5307" s="12">
        <v>12605.48</v>
      </c>
      <c r="P5307" s="12">
        <v>7411.35</v>
      </c>
      <c r="Q5307" s="11">
        <v>0.37025592963521198</v>
      </c>
    </row>
    <row r="5308" spans="1:17" x14ac:dyDescent="0.45">
      <c r="A5308" t="s">
        <v>9326</v>
      </c>
      <c r="B5308" t="s">
        <v>1558</v>
      </c>
      <c r="C5308" t="s">
        <v>2</v>
      </c>
      <c r="D5308" t="s">
        <v>3</v>
      </c>
      <c r="E5308" t="s">
        <v>14</v>
      </c>
      <c r="F5308" s="9">
        <v>45660</v>
      </c>
      <c r="G5308" s="9" t="str">
        <f>TEXT(Ecommerce_Sales_Data[[#This Row],[Order_Date]],"dddd")</f>
        <v>Friday</v>
      </c>
      <c r="H5308" t="s">
        <v>14757</v>
      </c>
      <c r="I5308" t="s">
        <v>14767</v>
      </c>
      <c r="J5308">
        <v>1</v>
      </c>
      <c r="K5308">
        <v>2</v>
      </c>
      <c r="L5308" s="12">
        <v>3574.77</v>
      </c>
      <c r="M5308" s="11">
        <v>0.05</v>
      </c>
      <c r="N5308" s="12">
        <v>6792.06</v>
      </c>
      <c r="O5308" s="12">
        <v>5724</v>
      </c>
      <c r="P5308" s="12">
        <v>1068.06</v>
      </c>
      <c r="Q5308" s="11">
        <v>0.157251261031263</v>
      </c>
    </row>
    <row r="5309" spans="1:17" x14ac:dyDescent="0.45">
      <c r="A5309" t="s">
        <v>9327</v>
      </c>
      <c r="B5309" t="s">
        <v>7058</v>
      </c>
      <c r="C5309" t="s">
        <v>20</v>
      </c>
      <c r="D5309" t="s">
        <v>103</v>
      </c>
      <c r="E5309" t="s">
        <v>22</v>
      </c>
      <c r="F5309" s="9">
        <v>45483</v>
      </c>
      <c r="G5309" s="9" t="str">
        <f>TEXT(Ecommerce_Sales_Data[[#This Row],[Order_Date]],"dddd")</f>
        <v>Wednesday</v>
      </c>
      <c r="H5309" t="s">
        <v>14757</v>
      </c>
      <c r="I5309" t="s">
        <v>14768</v>
      </c>
      <c r="J5309">
        <v>7</v>
      </c>
      <c r="K5309">
        <v>1</v>
      </c>
      <c r="L5309" s="12">
        <v>1710.93</v>
      </c>
      <c r="M5309" s="11">
        <v>0</v>
      </c>
      <c r="N5309" s="12">
        <v>1710.93</v>
      </c>
      <c r="O5309" s="12">
        <v>1065.75</v>
      </c>
      <c r="P5309" s="12">
        <v>645.17999999999995</v>
      </c>
      <c r="Q5309" s="11">
        <v>0.37709315986042702</v>
      </c>
    </row>
    <row r="5310" spans="1:17" x14ac:dyDescent="0.45">
      <c r="A5310" t="s">
        <v>9328</v>
      </c>
      <c r="B5310" t="s">
        <v>95</v>
      </c>
      <c r="C5310" t="s">
        <v>2</v>
      </c>
      <c r="D5310" t="s">
        <v>68</v>
      </c>
      <c r="E5310" t="s">
        <v>14</v>
      </c>
      <c r="F5310" s="9">
        <v>45437</v>
      </c>
      <c r="G5310" s="9" t="str">
        <f>TEXT(Ecommerce_Sales_Data[[#This Row],[Order_Date]],"dddd")</f>
        <v>Saturday</v>
      </c>
      <c r="H5310" t="s">
        <v>14761</v>
      </c>
      <c r="I5310" t="s">
        <v>14763</v>
      </c>
      <c r="J5310">
        <v>5</v>
      </c>
      <c r="K5310">
        <v>1</v>
      </c>
      <c r="L5310" s="12">
        <v>2146.27</v>
      </c>
      <c r="M5310" s="11">
        <v>0.2</v>
      </c>
      <c r="N5310" s="12">
        <v>1717.02</v>
      </c>
      <c r="O5310" s="12">
        <v>1121.23</v>
      </c>
      <c r="P5310" s="12">
        <v>595.79</v>
      </c>
      <c r="Q5310" s="11">
        <v>0.34699071647389101</v>
      </c>
    </row>
    <row r="5311" spans="1:17" x14ac:dyDescent="0.45">
      <c r="A5311" t="s">
        <v>9329</v>
      </c>
      <c r="B5311" t="s">
        <v>9330</v>
      </c>
      <c r="C5311" t="s">
        <v>12</v>
      </c>
      <c r="D5311" t="s">
        <v>111</v>
      </c>
      <c r="E5311" t="s">
        <v>22</v>
      </c>
      <c r="F5311" s="9">
        <v>45323</v>
      </c>
      <c r="G5311" s="9" t="str">
        <f>TEXT(Ecommerce_Sales_Data[[#This Row],[Order_Date]],"dddd")</f>
        <v>Thursday</v>
      </c>
      <c r="H5311" t="s">
        <v>14757</v>
      </c>
      <c r="I5311" t="s">
        <v>14758</v>
      </c>
      <c r="J5311">
        <v>2</v>
      </c>
      <c r="K5311">
        <v>3</v>
      </c>
      <c r="L5311" s="12">
        <v>1670.47</v>
      </c>
      <c r="M5311" s="11">
        <v>0</v>
      </c>
      <c r="N5311" s="12">
        <v>5011.41</v>
      </c>
      <c r="O5311" s="12">
        <v>3540.74</v>
      </c>
      <c r="P5311" s="12">
        <v>1470.67</v>
      </c>
      <c r="Q5311" s="11">
        <v>0.29346431443446103</v>
      </c>
    </row>
    <row r="5312" spans="1:17" x14ac:dyDescent="0.45">
      <c r="A5312" t="s">
        <v>9331</v>
      </c>
      <c r="B5312" t="s">
        <v>9332</v>
      </c>
      <c r="C5312" t="s">
        <v>20</v>
      </c>
      <c r="D5312" t="s">
        <v>103</v>
      </c>
      <c r="E5312" t="s">
        <v>22</v>
      </c>
      <c r="F5312" s="9">
        <v>45807</v>
      </c>
      <c r="G5312" s="9" t="str">
        <f>TEXT(Ecommerce_Sales_Data[[#This Row],[Order_Date]],"dddd")</f>
        <v>Friday</v>
      </c>
      <c r="H5312" t="s">
        <v>14757</v>
      </c>
      <c r="I5312" t="s">
        <v>14763</v>
      </c>
      <c r="J5312">
        <v>5</v>
      </c>
      <c r="K5312">
        <v>1</v>
      </c>
      <c r="L5312" s="12">
        <v>4495.12</v>
      </c>
      <c r="M5312" s="11">
        <v>0.05</v>
      </c>
      <c r="N5312" s="12">
        <v>4270.3599999999997</v>
      </c>
      <c r="O5312" s="12">
        <v>2873.51</v>
      </c>
      <c r="P5312" s="12">
        <v>1396.85</v>
      </c>
      <c r="Q5312" s="11">
        <v>0.32710356972245902</v>
      </c>
    </row>
    <row r="5313" spans="1:17" x14ac:dyDescent="0.45">
      <c r="A5313" t="s">
        <v>9333</v>
      </c>
      <c r="B5313" t="s">
        <v>3828</v>
      </c>
      <c r="C5313" t="s">
        <v>12</v>
      </c>
      <c r="D5313" t="s">
        <v>13</v>
      </c>
      <c r="E5313" t="s">
        <v>4</v>
      </c>
      <c r="F5313" s="9">
        <v>45553</v>
      </c>
      <c r="G5313" s="9" t="str">
        <f>TEXT(Ecommerce_Sales_Data[[#This Row],[Order_Date]],"dddd")</f>
        <v>Wednesday</v>
      </c>
      <c r="H5313" t="s">
        <v>14757</v>
      </c>
      <c r="I5313" t="s">
        <v>14766</v>
      </c>
      <c r="J5313">
        <v>9</v>
      </c>
      <c r="K5313">
        <v>2</v>
      </c>
      <c r="L5313" s="12">
        <v>3833.62</v>
      </c>
      <c r="M5313" s="11">
        <v>0</v>
      </c>
      <c r="N5313" s="12">
        <v>7667.24</v>
      </c>
      <c r="O5313" s="12">
        <v>5300.63</v>
      </c>
      <c r="P5313" s="12">
        <v>2366.61</v>
      </c>
      <c r="Q5313" s="11">
        <v>0.30866517808233501</v>
      </c>
    </row>
    <row r="5314" spans="1:17" x14ac:dyDescent="0.45">
      <c r="A5314" t="s">
        <v>9334</v>
      </c>
      <c r="B5314" t="s">
        <v>1862</v>
      </c>
      <c r="C5314" t="s">
        <v>20</v>
      </c>
      <c r="D5314" t="s">
        <v>57</v>
      </c>
      <c r="E5314" t="s">
        <v>22</v>
      </c>
      <c r="F5314" s="9">
        <v>45400</v>
      </c>
      <c r="G5314" s="9" t="str">
        <f>TEXT(Ecommerce_Sales_Data[[#This Row],[Order_Date]],"dddd")</f>
        <v>Thursday</v>
      </c>
      <c r="H5314" t="s">
        <v>14757</v>
      </c>
      <c r="I5314" t="s">
        <v>14765</v>
      </c>
      <c r="J5314">
        <v>4</v>
      </c>
      <c r="K5314">
        <v>2</v>
      </c>
      <c r="L5314" s="12">
        <v>219.71</v>
      </c>
      <c r="M5314" s="11">
        <v>0.2</v>
      </c>
      <c r="N5314" s="12">
        <v>351.54</v>
      </c>
      <c r="O5314" s="12">
        <v>297.8</v>
      </c>
      <c r="P5314" s="12">
        <v>53.74</v>
      </c>
      <c r="Q5314" s="11">
        <v>0.15287022813904499</v>
      </c>
    </row>
    <row r="5315" spans="1:17" x14ac:dyDescent="0.45">
      <c r="A5315" t="s">
        <v>9335</v>
      </c>
      <c r="B5315" t="s">
        <v>9336</v>
      </c>
      <c r="C5315" t="s">
        <v>2</v>
      </c>
      <c r="D5315" t="s">
        <v>68</v>
      </c>
      <c r="E5315" t="s">
        <v>9</v>
      </c>
      <c r="F5315" s="9">
        <v>45499</v>
      </c>
      <c r="G5315" s="9" t="str">
        <f>TEXT(Ecommerce_Sales_Data[[#This Row],[Order_Date]],"dddd")</f>
        <v>Friday</v>
      </c>
      <c r="H5315" t="s">
        <v>14757</v>
      </c>
      <c r="I5315" t="s">
        <v>14768</v>
      </c>
      <c r="J5315">
        <v>7</v>
      </c>
      <c r="K5315">
        <v>2</v>
      </c>
      <c r="L5315" s="12">
        <v>1284.03</v>
      </c>
      <c r="M5315" s="11">
        <v>0.15</v>
      </c>
      <c r="N5315" s="12">
        <v>2182.85</v>
      </c>
      <c r="O5315" s="12">
        <v>1631.16</v>
      </c>
      <c r="P5315" s="12">
        <v>551.69000000000005</v>
      </c>
      <c r="Q5315" s="11">
        <v>0.252738392468562</v>
      </c>
    </row>
    <row r="5316" spans="1:17" x14ac:dyDescent="0.45">
      <c r="A5316" t="s">
        <v>9337</v>
      </c>
      <c r="B5316" t="s">
        <v>9338</v>
      </c>
      <c r="C5316" t="s">
        <v>20</v>
      </c>
      <c r="D5316" t="s">
        <v>21</v>
      </c>
      <c r="E5316" t="s">
        <v>22</v>
      </c>
      <c r="F5316" s="9">
        <v>45552</v>
      </c>
      <c r="G5316" s="9" t="str">
        <f>TEXT(Ecommerce_Sales_Data[[#This Row],[Order_Date]],"dddd")</f>
        <v>Tuesday</v>
      </c>
      <c r="H5316" t="s">
        <v>14757</v>
      </c>
      <c r="I5316" t="s">
        <v>14766</v>
      </c>
      <c r="J5316">
        <v>9</v>
      </c>
      <c r="K5316">
        <v>5</v>
      </c>
      <c r="L5316" s="12">
        <v>4534.57</v>
      </c>
      <c r="M5316" s="11">
        <v>0.2</v>
      </c>
      <c r="N5316" s="12">
        <v>18138.28</v>
      </c>
      <c r="O5316" s="12">
        <v>13638.35</v>
      </c>
      <c r="P5316" s="12">
        <v>4499.93</v>
      </c>
      <c r="Q5316" s="11">
        <v>0.248090226857232</v>
      </c>
    </row>
    <row r="5317" spans="1:17" x14ac:dyDescent="0.45">
      <c r="A5317" t="s">
        <v>9339</v>
      </c>
      <c r="B5317" t="s">
        <v>4584</v>
      </c>
      <c r="C5317" t="s">
        <v>7</v>
      </c>
      <c r="D5317" t="s">
        <v>46</v>
      </c>
      <c r="E5317" t="s">
        <v>22</v>
      </c>
      <c r="F5317" s="9">
        <v>45865</v>
      </c>
      <c r="G5317" s="9" t="str">
        <f>TEXT(Ecommerce_Sales_Data[[#This Row],[Order_Date]],"dddd")</f>
        <v>Sunday</v>
      </c>
      <c r="H5317" t="s">
        <v>14761</v>
      </c>
      <c r="I5317" t="s">
        <v>14768</v>
      </c>
      <c r="J5317">
        <v>7</v>
      </c>
      <c r="K5317">
        <v>3</v>
      </c>
      <c r="L5317" s="12">
        <v>2808.26</v>
      </c>
      <c r="M5317" s="11">
        <v>0.05</v>
      </c>
      <c r="N5317" s="12">
        <v>8003.54</v>
      </c>
      <c r="O5317" s="12">
        <v>5959.53</v>
      </c>
      <c r="P5317" s="12">
        <v>2044.01</v>
      </c>
      <c r="Q5317" s="11">
        <v>0.25538824070348898</v>
      </c>
    </row>
    <row r="5318" spans="1:17" x14ac:dyDescent="0.45">
      <c r="A5318" t="s">
        <v>9340</v>
      </c>
      <c r="B5318" t="s">
        <v>9341</v>
      </c>
      <c r="C5318" t="s">
        <v>7</v>
      </c>
      <c r="D5318" t="s">
        <v>46</v>
      </c>
      <c r="E5318" t="s">
        <v>9</v>
      </c>
      <c r="F5318" s="9">
        <v>45548</v>
      </c>
      <c r="G5318" s="9" t="str">
        <f>TEXT(Ecommerce_Sales_Data[[#This Row],[Order_Date]],"dddd")</f>
        <v>Friday</v>
      </c>
      <c r="H5318" t="s">
        <v>14757</v>
      </c>
      <c r="I5318" t="s">
        <v>14766</v>
      </c>
      <c r="J5318">
        <v>9</v>
      </c>
      <c r="K5318">
        <v>4</v>
      </c>
      <c r="L5318" s="12">
        <v>4503.0600000000004</v>
      </c>
      <c r="M5318" s="11">
        <v>0</v>
      </c>
      <c r="N5318" s="12">
        <v>18012.240000000002</v>
      </c>
      <c r="O5318" s="12">
        <v>12834.58</v>
      </c>
      <c r="P5318" s="12">
        <v>5177.66</v>
      </c>
      <c r="Q5318" s="11">
        <v>0.28745231020683698</v>
      </c>
    </row>
    <row r="5319" spans="1:17" x14ac:dyDescent="0.45">
      <c r="A5319" t="s">
        <v>9342</v>
      </c>
      <c r="B5319" t="s">
        <v>9343</v>
      </c>
      <c r="C5319" t="s">
        <v>12</v>
      </c>
      <c r="D5319" t="s">
        <v>111</v>
      </c>
      <c r="E5319" t="s">
        <v>14</v>
      </c>
      <c r="F5319" s="9">
        <v>45638</v>
      </c>
      <c r="G5319" s="9" t="str">
        <f>TEXT(Ecommerce_Sales_Data[[#This Row],[Order_Date]],"dddd")</f>
        <v>Thursday</v>
      </c>
      <c r="H5319" t="s">
        <v>14757</v>
      </c>
      <c r="I5319" t="s">
        <v>14770</v>
      </c>
      <c r="J5319">
        <v>12</v>
      </c>
      <c r="K5319">
        <v>1</v>
      </c>
      <c r="L5319" s="12">
        <v>2603.56</v>
      </c>
      <c r="M5319" s="11">
        <v>0.2</v>
      </c>
      <c r="N5319" s="12">
        <v>2082.85</v>
      </c>
      <c r="O5319" s="12">
        <v>1508.64</v>
      </c>
      <c r="P5319" s="12">
        <v>574.21</v>
      </c>
      <c r="Q5319" s="11">
        <v>0.27568475886405602</v>
      </c>
    </row>
    <row r="5320" spans="1:17" x14ac:dyDescent="0.45">
      <c r="A5320" t="s">
        <v>9344</v>
      </c>
      <c r="B5320" t="s">
        <v>9345</v>
      </c>
      <c r="C5320" t="s">
        <v>2</v>
      </c>
      <c r="D5320" t="s">
        <v>68</v>
      </c>
      <c r="E5320" t="s">
        <v>22</v>
      </c>
      <c r="F5320" s="9">
        <v>45771</v>
      </c>
      <c r="G5320" s="9" t="str">
        <f>TEXT(Ecommerce_Sales_Data[[#This Row],[Order_Date]],"dddd")</f>
        <v>Thursday</v>
      </c>
      <c r="H5320" t="s">
        <v>14757</v>
      </c>
      <c r="I5320" t="s">
        <v>14765</v>
      </c>
      <c r="J5320">
        <v>4</v>
      </c>
      <c r="K5320">
        <v>3</v>
      </c>
      <c r="L5320" s="12">
        <v>3198.47</v>
      </c>
      <c r="M5320" s="11">
        <v>0.2</v>
      </c>
      <c r="N5320" s="12">
        <v>7676.33</v>
      </c>
      <c r="O5320" s="12">
        <v>6036.81</v>
      </c>
      <c r="P5320" s="12">
        <v>1639.52</v>
      </c>
      <c r="Q5320" s="11">
        <v>0.213581229571944</v>
      </c>
    </row>
    <row r="5321" spans="1:17" x14ac:dyDescent="0.45">
      <c r="A5321" t="s">
        <v>9346</v>
      </c>
      <c r="B5321" t="s">
        <v>8642</v>
      </c>
      <c r="C5321" t="s">
        <v>2</v>
      </c>
      <c r="D5321" t="s">
        <v>3</v>
      </c>
      <c r="E5321" t="s">
        <v>4</v>
      </c>
      <c r="F5321" s="9">
        <v>45357</v>
      </c>
      <c r="G5321" s="9" t="str">
        <f>TEXT(Ecommerce_Sales_Data[[#This Row],[Order_Date]],"dddd")</f>
        <v>Wednesday</v>
      </c>
      <c r="H5321" t="s">
        <v>14757</v>
      </c>
      <c r="I5321" t="s">
        <v>14769</v>
      </c>
      <c r="J5321">
        <v>3</v>
      </c>
      <c r="K5321">
        <v>3</v>
      </c>
      <c r="L5321" s="12">
        <v>3150.78</v>
      </c>
      <c r="M5321" s="11">
        <v>0.1</v>
      </c>
      <c r="N5321" s="12">
        <v>8507.11</v>
      </c>
      <c r="O5321" s="12">
        <v>5504.4</v>
      </c>
      <c r="P5321" s="12">
        <v>3002.71</v>
      </c>
      <c r="Q5321" s="11">
        <v>0.35296475536345501</v>
      </c>
    </row>
    <row r="5322" spans="1:17" x14ac:dyDescent="0.45">
      <c r="A5322" t="s">
        <v>9347</v>
      </c>
      <c r="B5322" t="s">
        <v>9348</v>
      </c>
      <c r="C5322" t="s">
        <v>7</v>
      </c>
      <c r="D5322" t="s">
        <v>71</v>
      </c>
      <c r="E5322" t="s">
        <v>4</v>
      </c>
      <c r="F5322" s="9">
        <v>45411</v>
      </c>
      <c r="G5322" s="9" t="str">
        <f>TEXT(Ecommerce_Sales_Data[[#This Row],[Order_Date]],"dddd")</f>
        <v>Monday</v>
      </c>
      <c r="H5322" t="s">
        <v>14757</v>
      </c>
      <c r="I5322" t="s">
        <v>14765</v>
      </c>
      <c r="J5322">
        <v>4</v>
      </c>
      <c r="K5322">
        <v>4</v>
      </c>
      <c r="L5322" s="12">
        <v>451.57</v>
      </c>
      <c r="M5322" s="11">
        <v>0.05</v>
      </c>
      <c r="N5322" s="12">
        <v>1715.97</v>
      </c>
      <c r="O5322" s="12">
        <v>1238.1600000000001</v>
      </c>
      <c r="P5322" s="12">
        <v>477.81</v>
      </c>
      <c r="Q5322" s="11">
        <v>0.27844892393223702</v>
      </c>
    </row>
    <row r="5323" spans="1:17" x14ac:dyDescent="0.45">
      <c r="A5323" t="s">
        <v>9349</v>
      </c>
      <c r="B5323" t="s">
        <v>9350</v>
      </c>
      <c r="C5323" t="s">
        <v>20</v>
      </c>
      <c r="D5323" t="s">
        <v>60</v>
      </c>
      <c r="E5323" t="s">
        <v>14</v>
      </c>
      <c r="F5323" s="9">
        <v>45751</v>
      </c>
      <c r="G5323" s="9" t="str">
        <f>TEXT(Ecommerce_Sales_Data[[#This Row],[Order_Date]],"dddd")</f>
        <v>Friday</v>
      </c>
      <c r="H5323" t="s">
        <v>14757</v>
      </c>
      <c r="I5323" t="s">
        <v>14765</v>
      </c>
      <c r="J5323">
        <v>4</v>
      </c>
      <c r="K5323">
        <v>4</v>
      </c>
      <c r="L5323" s="12">
        <v>1835.78</v>
      </c>
      <c r="M5323" s="11">
        <v>0.1</v>
      </c>
      <c r="N5323" s="12">
        <v>6608.81</v>
      </c>
      <c r="O5323" s="12">
        <v>5348.53</v>
      </c>
      <c r="P5323" s="12">
        <v>1260.28</v>
      </c>
      <c r="Q5323" s="11">
        <v>0.19069696359859001</v>
      </c>
    </row>
    <row r="5324" spans="1:17" x14ac:dyDescent="0.45">
      <c r="A5324" t="s">
        <v>9351</v>
      </c>
      <c r="B5324" t="s">
        <v>9352</v>
      </c>
      <c r="C5324" t="s">
        <v>2</v>
      </c>
      <c r="D5324" t="s">
        <v>68</v>
      </c>
      <c r="E5324" t="s">
        <v>4</v>
      </c>
      <c r="F5324" s="9">
        <v>45474</v>
      </c>
      <c r="G5324" s="9" t="str">
        <f>TEXT(Ecommerce_Sales_Data[[#This Row],[Order_Date]],"dddd")</f>
        <v>Monday</v>
      </c>
      <c r="H5324" t="s">
        <v>14757</v>
      </c>
      <c r="I5324" t="s">
        <v>14768</v>
      </c>
      <c r="J5324">
        <v>7</v>
      </c>
      <c r="K5324">
        <v>5</v>
      </c>
      <c r="L5324" s="12">
        <v>2508.2399999999998</v>
      </c>
      <c r="M5324" s="11">
        <v>0.1</v>
      </c>
      <c r="N5324" s="12">
        <v>11287.08</v>
      </c>
      <c r="O5324" s="12">
        <v>7325.4</v>
      </c>
      <c r="P5324" s="12">
        <v>3961.68</v>
      </c>
      <c r="Q5324" s="11">
        <v>0.35099246217799501</v>
      </c>
    </row>
    <row r="5325" spans="1:17" x14ac:dyDescent="0.45">
      <c r="A5325" t="s">
        <v>9353</v>
      </c>
      <c r="B5325" t="s">
        <v>9354</v>
      </c>
      <c r="C5325" t="s">
        <v>2</v>
      </c>
      <c r="D5325" t="s">
        <v>68</v>
      </c>
      <c r="E5325" t="s">
        <v>9</v>
      </c>
      <c r="F5325" s="9">
        <v>45826</v>
      </c>
      <c r="G5325" s="9" t="str">
        <f>TEXT(Ecommerce_Sales_Data[[#This Row],[Order_Date]],"dddd")</f>
        <v>Wednesday</v>
      </c>
      <c r="H5325" t="s">
        <v>14757</v>
      </c>
      <c r="I5325" t="s">
        <v>14759</v>
      </c>
      <c r="J5325">
        <v>6</v>
      </c>
      <c r="K5325">
        <v>5</v>
      </c>
      <c r="L5325" s="12">
        <v>4496.09</v>
      </c>
      <c r="M5325" s="11">
        <v>0.2</v>
      </c>
      <c r="N5325" s="12">
        <v>17984.36</v>
      </c>
      <c r="O5325" s="12">
        <v>12105.76</v>
      </c>
      <c r="P5325" s="12">
        <v>5878.6</v>
      </c>
      <c r="Q5325" s="11">
        <v>0.32687290512423001</v>
      </c>
    </row>
    <row r="5326" spans="1:17" x14ac:dyDescent="0.45">
      <c r="A5326" t="s">
        <v>9355</v>
      </c>
      <c r="B5326" t="s">
        <v>9356</v>
      </c>
      <c r="C5326" t="s">
        <v>28</v>
      </c>
      <c r="D5326" t="s">
        <v>100</v>
      </c>
      <c r="E5326" t="s">
        <v>14</v>
      </c>
      <c r="F5326" s="9">
        <v>45393</v>
      </c>
      <c r="G5326" s="9" t="str">
        <f>TEXT(Ecommerce_Sales_Data[[#This Row],[Order_Date]],"dddd")</f>
        <v>Thursday</v>
      </c>
      <c r="H5326" t="s">
        <v>14757</v>
      </c>
      <c r="I5326" t="s">
        <v>14765</v>
      </c>
      <c r="J5326">
        <v>4</v>
      </c>
      <c r="K5326">
        <v>3</v>
      </c>
      <c r="L5326" s="12">
        <v>716.9</v>
      </c>
      <c r="M5326" s="11">
        <v>0.15</v>
      </c>
      <c r="N5326" s="12">
        <v>1828.09</v>
      </c>
      <c r="O5326" s="12">
        <v>1489.09</v>
      </c>
      <c r="P5326" s="12">
        <v>339</v>
      </c>
      <c r="Q5326" s="11">
        <v>0.185439447729598</v>
      </c>
    </row>
    <row r="5327" spans="1:17" x14ac:dyDescent="0.45">
      <c r="A5327" t="s">
        <v>9357</v>
      </c>
      <c r="B5327" t="s">
        <v>9358</v>
      </c>
      <c r="C5327" t="s">
        <v>20</v>
      </c>
      <c r="D5327" t="s">
        <v>57</v>
      </c>
      <c r="E5327" t="s">
        <v>9</v>
      </c>
      <c r="F5327" s="9">
        <v>45371</v>
      </c>
      <c r="G5327" s="9" t="str">
        <f>TEXT(Ecommerce_Sales_Data[[#This Row],[Order_Date]],"dddd")</f>
        <v>Wednesday</v>
      </c>
      <c r="H5327" t="s">
        <v>14757</v>
      </c>
      <c r="I5327" t="s">
        <v>14769</v>
      </c>
      <c r="J5327">
        <v>3</v>
      </c>
      <c r="K5327">
        <v>5</v>
      </c>
      <c r="L5327" s="12">
        <v>2542.1999999999998</v>
      </c>
      <c r="M5327" s="11">
        <v>0</v>
      </c>
      <c r="N5327" s="12">
        <v>12711</v>
      </c>
      <c r="O5327" s="12">
        <v>8886.83</v>
      </c>
      <c r="P5327" s="12">
        <v>3824.17</v>
      </c>
      <c r="Q5327" s="11">
        <v>0.300855164817874</v>
      </c>
    </row>
    <row r="5328" spans="1:17" x14ac:dyDescent="0.45">
      <c r="A5328" t="s">
        <v>9359</v>
      </c>
      <c r="B5328" t="s">
        <v>3854</v>
      </c>
      <c r="C5328" t="s">
        <v>2</v>
      </c>
      <c r="D5328" t="s">
        <v>3</v>
      </c>
      <c r="E5328" t="s">
        <v>4</v>
      </c>
      <c r="F5328" s="9">
        <v>45739</v>
      </c>
      <c r="G5328" s="9" t="str">
        <f>TEXT(Ecommerce_Sales_Data[[#This Row],[Order_Date]],"dddd")</f>
        <v>Sunday</v>
      </c>
      <c r="H5328" t="s">
        <v>14761</v>
      </c>
      <c r="I5328" t="s">
        <v>14769</v>
      </c>
      <c r="J5328">
        <v>3</v>
      </c>
      <c r="K5328">
        <v>5</v>
      </c>
      <c r="L5328" s="12">
        <v>2390.31</v>
      </c>
      <c r="M5328" s="11">
        <v>0.05</v>
      </c>
      <c r="N5328" s="12">
        <v>11353.97</v>
      </c>
      <c r="O5328" s="12">
        <v>8721.08</v>
      </c>
      <c r="P5328" s="12">
        <v>2632.89</v>
      </c>
      <c r="Q5328" s="11">
        <v>0.231891576250422</v>
      </c>
    </row>
    <row r="5329" spans="1:17" x14ac:dyDescent="0.45">
      <c r="A5329" t="s">
        <v>9360</v>
      </c>
      <c r="B5329" t="s">
        <v>9228</v>
      </c>
      <c r="C5329" t="s">
        <v>28</v>
      </c>
      <c r="D5329" t="s">
        <v>29</v>
      </c>
      <c r="E5329" t="s">
        <v>14</v>
      </c>
      <c r="F5329" s="9">
        <v>45438</v>
      </c>
      <c r="G5329" s="9" t="str">
        <f>TEXT(Ecommerce_Sales_Data[[#This Row],[Order_Date]],"dddd")</f>
        <v>Sunday</v>
      </c>
      <c r="H5329" t="s">
        <v>14761</v>
      </c>
      <c r="I5329" t="s">
        <v>14763</v>
      </c>
      <c r="J5329">
        <v>5</v>
      </c>
      <c r="K5329">
        <v>5</v>
      </c>
      <c r="L5329" s="12">
        <v>1020.25</v>
      </c>
      <c r="M5329" s="11">
        <v>0.1</v>
      </c>
      <c r="N5329" s="12">
        <v>4591.12</v>
      </c>
      <c r="O5329" s="12">
        <v>3365.07</v>
      </c>
      <c r="P5329" s="12">
        <v>1226.05</v>
      </c>
      <c r="Q5329" s="11">
        <v>0.26704812768997499</v>
      </c>
    </row>
    <row r="5330" spans="1:17" x14ac:dyDescent="0.45">
      <c r="A5330" t="s">
        <v>9361</v>
      </c>
      <c r="B5330" t="s">
        <v>9362</v>
      </c>
      <c r="C5330" t="s">
        <v>7</v>
      </c>
      <c r="D5330" t="s">
        <v>134</v>
      </c>
      <c r="E5330" t="s">
        <v>9</v>
      </c>
      <c r="F5330" s="9">
        <v>45713</v>
      </c>
      <c r="G5330" s="9" t="str">
        <f>TEXT(Ecommerce_Sales_Data[[#This Row],[Order_Date]],"dddd")</f>
        <v>Tuesday</v>
      </c>
      <c r="H5330" t="s">
        <v>14757</v>
      </c>
      <c r="I5330" t="s">
        <v>14758</v>
      </c>
      <c r="J5330">
        <v>2</v>
      </c>
      <c r="K5330">
        <v>3</v>
      </c>
      <c r="L5330" s="12">
        <v>1428.45</v>
      </c>
      <c r="M5330" s="11">
        <v>0.05</v>
      </c>
      <c r="N5330" s="12">
        <v>4071.08</v>
      </c>
      <c r="O5330" s="12">
        <v>2996.1</v>
      </c>
      <c r="P5330" s="12">
        <v>1074.98</v>
      </c>
      <c r="Q5330" s="11">
        <v>0.26405278206274502</v>
      </c>
    </row>
    <row r="5331" spans="1:17" x14ac:dyDescent="0.45">
      <c r="A5331" t="s">
        <v>9363</v>
      </c>
      <c r="B5331" t="s">
        <v>9364</v>
      </c>
      <c r="C5331" t="s">
        <v>7</v>
      </c>
      <c r="D5331" t="s">
        <v>46</v>
      </c>
      <c r="E5331" t="s">
        <v>9</v>
      </c>
      <c r="F5331" s="9">
        <v>45781</v>
      </c>
      <c r="G5331" s="9" t="str">
        <f>TEXT(Ecommerce_Sales_Data[[#This Row],[Order_Date]],"dddd")</f>
        <v>Sunday</v>
      </c>
      <c r="H5331" t="s">
        <v>14761</v>
      </c>
      <c r="I5331" t="s">
        <v>14763</v>
      </c>
      <c r="J5331">
        <v>5</v>
      </c>
      <c r="K5331">
        <v>3</v>
      </c>
      <c r="L5331" s="12">
        <v>338.72</v>
      </c>
      <c r="M5331" s="11">
        <v>0.15</v>
      </c>
      <c r="N5331" s="12">
        <v>863.74</v>
      </c>
      <c r="O5331" s="12">
        <v>581.05999999999995</v>
      </c>
      <c r="P5331" s="12">
        <v>282.68</v>
      </c>
      <c r="Q5331" s="11">
        <v>0.32727441128117302</v>
      </c>
    </row>
    <row r="5332" spans="1:17" x14ac:dyDescent="0.45">
      <c r="A5332" t="s">
        <v>9365</v>
      </c>
      <c r="B5332" t="s">
        <v>7952</v>
      </c>
      <c r="C5332" t="s">
        <v>20</v>
      </c>
      <c r="D5332" t="s">
        <v>25</v>
      </c>
      <c r="E5332" t="s">
        <v>9</v>
      </c>
      <c r="F5332" s="9">
        <v>46006</v>
      </c>
      <c r="G5332" s="9" t="str">
        <f>TEXT(Ecommerce_Sales_Data[[#This Row],[Order_Date]],"dddd")</f>
        <v>Monday</v>
      </c>
      <c r="H5332" t="s">
        <v>14757</v>
      </c>
      <c r="I5332" t="s">
        <v>14770</v>
      </c>
      <c r="J5332">
        <v>12</v>
      </c>
      <c r="K5332">
        <v>3</v>
      </c>
      <c r="L5332" s="12">
        <v>1814.04</v>
      </c>
      <c r="M5332" s="11">
        <v>0</v>
      </c>
      <c r="N5332" s="12">
        <v>5442.12</v>
      </c>
      <c r="O5332" s="12">
        <v>3909.48</v>
      </c>
      <c r="P5332" s="12">
        <v>1532.64</v>
      </c>
      <c r="Q5332" s="11">
        <v>0.28162554298692399</v>
      </c>
    </row>
    <row r="5333" spans="1:17" x14ac:dyDescent="0.45">
      <c r="A5333" t="s">
        <v>9366</v>
      </c>
      <c r="B5333" t="s">
        <v>9367</v>
      </c>
      <c r="C5333" t="s">
        <v>12</v>
      </c>
      <c r="D5333" t="s">
        <v>32</v>
      </c>
      <c r="E5333" t="s">
        <v>9</v>
      </c>
      <c r="F5333" s="9">
        <v>46002</v>
      </c>
      <c r="G5333" s="9" t="str">
        <f>TEXT(Ecommerce_Sales_Data[[#This Row],[Order_Date]],"dddd")</f>
        <v>Thursday</v>
      </c>
      <c r="H5333" t="s">
        <v>14757</v>
      </c>
      <c r="I5333" t="s">
        <v>14770</v>
      </c>
      <c r="J5333">
        <v>12</v>
      </c>
      <c r="K5333">
        <v>4</v>
      </c>
      <c r="L5333" s="12">
        <v>1204.1099999999999</v>
      </c>
      <c r="M5333" s="11">
        <v>0.1</v>
      </c>
      <c r="N5333" s="12">
        <v>4334.8</v>
      </c>
      <c r="O5333" s="12">
        <v>2836.19</v>
      </c>
      <c r="P5333" s="12">
        <v>1498.61</v>
      </c>
      <c r="Q5333" s="11">
        <v>0.34571606533173399</v>
      </c>
    </row>
    <row r="5334" spans="1:17" x14ac:dyDescent="0.45">
      <c r="A5334" t="s">
        <v>9368</v>
      </c>
      <c r="B5334" t="s">
        <v>8128</v>
      </c>
      <c r="C5334" t="s">
        <v>7</v>
      </c>
      <c r="D5334" t="s">
        <v>46</v>
      </c>
      <c r="E5334" t="s">
        <v>4</v>
      </c>
      <c r="F5334" s="9">
        <v>45816</v>
      </c>
      <c r="G5334" s="9" t="str">
        <f>TEXT(Ecommerce_Sales_Data[[#This Row],[Order_Date]],"dddd")</f>
        <v>Sunday</v>
      </c>
      <c r="H5334" t="s">
        <v>14761</v>
      </c>
      <c r="I5334" t="s">
        <v>14759</v>
      </c>
      <c r="J5334">
        <v>6</v>
      </c>
      <c r="K5334">
        <v>3</v>
      </c>
      <c r="L5334" s="12">
        <v>1849.45</v>
      </c>
      <c r="M5334" s="11">
        <v>0.1</v>
      </c>
      <c r="N5334" s="12">
        <v>4993.5200000000004</v>
      </c>
      <c r="O5334" s="12">
        <v>3944.33</v>
      </c>
      <c r="P5334" s="12">
        <v>1049.19</v>
      </c>
      <c r="Q5334" s="11">
        <v>0.210110302952627</v>
      </c>
    </row>
    <row r="5335" spans="1:17" x14ac:dyDescent="0.45">
      <c r="A5335" t="s">
        <v>9369</v>
      </c>
      <c r="B5335" t="s">
        <v>9370</v>
      </c>
      <c r="C5335" t="s">
        <v>28</v>
      </c>
      <c r="D5335" t="s">
        <v>29</v>
      </c>
      <c r="E5335" t="s">
        <v>22</v>
      </c>
      <c r="F5335" s="9">
        <v>45927</v>
      </c>
      <c r="G5335" s="9" t="str">
        <f>TEXT(Ecommerce_Sales_Data[[#This Row],[Order_Date]],"dddd")</f>
        <v>Saturday</v>
      </c>
      <c r="H5335" t="s">
        <v>14761</v>
      </c>
      <c r="I5335" t="s">
        <v>14766</v>
      </c>
      <c r="J5335">
        <v>9</v>
      </c>
      <c r="K5335">
        <v>5</v>
      </c>
      <c r="L5335" s="12">
        <v>416.56</v>
      </c>
      <c r="M5335" s="11">
        <v>0.1</v>
      </c>
      <c r="N5335" s="12">
        <v>1874.52</v>
      </c>
      <c r="O5335" s="12">
        <v>1373.02</v>
      </c>
      <c r="P5335" s="12">
        <v>501.5</v>
      </c>
      <c r="Q5335" s="11">
        <v>0.26753515566651698</v>
      </c>
    </row>
    <row r="5336" spans="1:17" x14ac:dyDescent="0.45">
      <c r="A5336" t="s">
        <v>9371</v>
      </c>
      <c r="B5336" t="s">
        <v>6858</v>
      </c>
      <c r="C5336" t="s">
        <v>7</v>
      </c>
      <c r="D5336" t="s">
        <v>8</v>
      </c>
      <c r="E5336" t="s">
        <v>22</v>
      </c>
      <c r="F5336" s="9">
        <v>45949</v>
      </c>
      <c r="G5336" s="9" t="str">
        <f>TEXT(Ecommerce_Sales_Data[[#This Row],[Order_Date]],"dddd")</f>
        <v>Sunday</v>
      </c>
      <c r="H5336" t="s">
        <v>14761</v>
      </c>
      <c r="I5336" t="s">
        <v>14760</v>
      </c>
      <c r="J5336">
        <v>10</v>
      </c>
      <c r="K5336">
        <v>1</v>
      </c>
      <c r="L5336" s="12">
        <v>1713.92</v>
      </c>
      <c r="M5336" s="11">
        <v>0.15</v>
      </c>
      <c r="N5336" s="12">
        <v>1456.83</v>
      </c>
      <c r="O5336" s="12">
        <v>1084.97</v>
      </c>
      <c r="P5336" s="12">
        <v>371.86</v>
      </c>
      <c r="Q5336" s="11">
        <v>0.25525284350267402</v>
      </c>
    </row>
    <row r="5337" spans="1:17" x14ac:dyDescent="0.45">
      <c r="A5337" t="s">
        <v>9372</v>
      </c>
      <c r="B5337" t="s">
        <v>3921</v>
      </c>
      <c r="C5337" t="s">
        <v>2</v>
      </c>
      <c r="D5337" t="s">
        <v>65</v>
      </c>
      <c r="E5337" t="s">
        <v>4</v>
      </c>
      <c r="F5337" s="9">
        <v>45862</v>
      </c>
      <c r="G5337" s="9" t="str">
        <f>TEXT(Ecommerce_Sales_Data[[#This Row],[Order_Date]],"dddd")</f>
        <v>Thursday</v>
      </c>
      <c r="H5337" t="s">
        <v>14757</v>
      </c>
      <c r="I5337" t="s">
        <v>14768</v>
      </c>
      <c r="J5337">
        <v>7</v>
      </c>
      <c r="K5337">
        <v>2</v>
      </c>
      <c r="L5337" s="12">
        <v>3694.86</v>
      </c>
      <c r="M5337" s="11">
        <v>0.1</v>
      </c>
      <c r="N5337" s="12">
        <v>6650.75</v>
      </c>
      <c r="O5337" s="12">
        <v>5542.67</v>
      </c>
      <c r="P5337" s="12">
        <v>1108.08</v>
      </c>
      <c r="Q5337" s="11">
        <v>0.16660978085178399</v>
      </c>
    </row>
    <row r="5338" spans="1:17" x14ac:dyDescent="0.45">
      <c r="A5338" t="s">
        <v>9373</v>
      </c>
      <c r="B5338" t="s">
        <v>9374</v>
      </c>
      <c r="C5338" t="s">
        <v>12</v>
      </c>
      <c r="D5338" t="s">
        <v>41</v>
      </c>
      <c r="E5338" t="s">
        <v>22</v>
      </c>
      <c r="F5338" s="9">
        <v>45623</v>
      </c>
      <c r="G5338" s="9" t="str">
        <f>TEXT(Ecommerce_Sales_Data[[#This Row],[Order_Date]],"dddd")</f>
        <v>Wednesday</v>
      </c>
      <c r="H5338" t="s">
        <v>14757</v>
      </c>
      <c r="I5338" t="s">
        <v>14764</v>
      </c>
      <c r="J5338">
        <v>11</v>
      </c>
      <c r="K5338">
        <v>5</v>
      </c>
      <c r="L5338" s="12">
        <v>3890.06</v>
      </c>
      <c r="M5338" s="11">
        <v>0.2</v>
      </c>
      <c r="N5338" s="12">
        <v>15560.24</v>
      </c>
      <c r="O5338" s="12">
        <v>12162.55</v>
      </c>
      <c r="P5338" s="12">
        <v>3397.69</v>
      </c>
      <c r="Q5338" s="11">
        <v>0.21835717186881401</v>
      </c>
    </row>
    <row r="5339" spans="1:17" x14ac:dyDescent="0.45">
      <c r="A5339" t="s">
        <v>9375</v>
      </c>
      <c r="B5339" t="s">
        <v>9376</v>
      </c>
      <c r="C5339" t="s">
        <v>7</v>
      </c>
      <c r="D5339" t="s">
        <v>46</v>
      </c>
      <c r="E5339" t="s">
        <v>22</v>
      </c>
      <c r="F5339" s="9">
        <v>45901</v>
      </c>
      <c r="G5339" s="9" t="str">
        <f>TEXT(Ecommerce_Sales_Data[[#This Row],[Order_Date]],"dddd")</f>
        <v>Monday</v>
      </c>
      <c r="H5339" t="s">
        <v>14757</v>
      </c>
      <c r="I5339" t="s">
        <v>14766</v>
      </c>
      <c r="J5339">
        <v>9</v>
      </c>
      <c r="K5339">
        <v>5</v>
      </c>
      <c r="L5339" s="12">
        <v>515</v>
      </c>
      <c r="M5339" s="11">
        <v>0</v>
      </c>
      <c r="N5339" s="12">
        <v>2575</v>
      </c>
      <c r="O5339" s="12">
        <v>2086.29</v>
      </c>
      <c r="P5339" s="12">
        <v>488.71</v>
      </c>
      <c r="Q5339" s="11">
        <v>0.18979029126213601</v>
      </c>
    </row>
    <row r="5340" spans="1:17" x14ac:dyDescent="0.45">
      <c r="A5340" t="s">
        <v>9377</v>
      </c>
      <c r="B5340" t="s">
        <v>9378</v>
      </c>
      <c r="C5340" t="s">
        <v>7</v>
      </c>
      <c r="D5340" t="s">
        <v>71</v>
      </c>
      <c r="E5340" t="s">
        <v>22</v>
      </c>
      <c r="F5340" s="9">
        <v>45635</v>
      </c>
      <c r="G5340" s="9" t="str">
        <f>TEXT(Ecommerce_Sales_Data[[#This Row],[Order_Date]],"dddd")</f>
        <v>Monday</v>
      </c>
      <c r="H5340" t="s">
        <v>14757</v>
      </c>
      <c r="I5340" t="s">
        <v>14770</v>
      </c>
      <c r="J5340">
        <v>12</v>
      </c>
      <c r="K5340">
        <v>5</v>
      </c>
      <c r="L5340" s="12">
        <v>1842.68</v>
      </c>
      <c r="M5340" s="11">
        <v>0.2</v>
      </c>
      <c r="N5340" s="12">
        <v>7370.72</v>
      </c>
      <c r="O5340" s="12">
        <v>5222.16</v>
      </c>
      <c r="P5340" s="12">
        <v>2148.56</v>
      </c>
      <c r="Q5340" s="11">
        <v>0.29149933792085397</v>
      </c>
    </row>
    <row r="5341" spans="1:17" x14ac:dyDescent="0.45">
      <c r="A5341" t="s">
        <v>9379</v>
      </c>
      <c r="B5341" t="s">
        <v>9380</v>
      </c>
      <c r="C5341" t="s">
        <v>7</v>
      </c>
      <c r="D5341" t="s">
        <v>46</v>
      </c>
      <c r="E5341" t="s">
        <v>9</v>
      </c>
      <c r="F5341" s="9">
        <v>45836</v>
      </c>
      <c r="G5341" s="9" t="str">
        <f>TEXT(Ecommerce_Sales_Data[[#This Row],[Order_Date]],"dddd")</f>
        <v>Saturday</v>
      </c>
      <c r="H5341" t="s">
        <v>14761</v>
      </c>
      <c r="I5341" t="s">
        <v>14759</v>
      </c>
      <c r="J5341">
        <v>6</v>
      </c>
      <c r="K5341">
        <v>2</v>
      </c>
      <c r="L5341" s="12">
        <v>3582.28</v>
      </c>
      <c r="M5341" s="11">
        <v>0.05</v>
      </c>
      <c r="N5341" s="12">
        <v>6806.33</v>
      </c>
      <c r="O5341" s="12">
        <v>4910.1099999999997</v>
      </c>
      <c r="P5341" s="12">
        <v>1896.22</v>
      </c>
      <c r="Q5341" s="11">
        <v>0.27859654174863702</v>
      </c>
    </row>
    <row r="5342" spans="1:17" x14ac:dyDescent="0.45">
      <c r="A5342" t="s">
        <v>9381</v>
      </c>
      <c r="B5342" t="s">
        <v>3127</v>
      </c>
      <c r="C5342" t="s">
        <v>12</v>
      </c>
      <c r="D5342" t="s">
        <v>13</v>
      </c>
      <c r="E5342" t="s">
        <v>9</v>
      </c>
      <c r="F5342" s="9">
        <v>45447</v>
      </c>
      <c r="G5342" s="9" t="str">
        <f>TEXT(Ecommerce_Sales_Data[[#This Row],[Order_Date]],"dddd")</f>
        <v>Tuesday</v>
      </c>
      <c r="H5342" t="s">
        <v>14757</v>
      </c>
      <c r="I5342" t="s">
        <v>14759</v>
      </c>
      <c r="J5342">
        <v>6</v>
      </c>
      <c r="K5342">
        <v>3</v>
      </c>
      <c r="L5342" s="12">
        <v>3598.66</v>
      </c>
      <c r="M5342" s="11">
        <v>0.15</v>
      </c>
      <c r="N5342" s="12">
        <v>9176.58</v>
      </c>
      <c r="O5342" s="12">
        <v>5742.6</v>
      </c>
      <c r="P5342" s="12">
        <v>3433.98</v>
      </c>
      <c r="Q5342" s="11">
        <v>0.37421130748056503</v>
      </c>
    </row>
    <row r="5343" spans="1:17" x14ac:dyDescent="0.45">
      <c r="A5343" t="s">
        <v>9382</v>
      </c>
      <c r="B5343" t="s">
        <v>6206</v>
      </c>
      <c r="C5343" t="s">
        <v>7</v>
      </c>
      <c r="D5343" t="s">
        <v>134</v>
      </c>
      <c r="E5343" t="s">
        <v>4</v>
      </c>
      <c r="F5343" s="9">
        <v>45697</v>
      </c>
      <c r="G5343" s="9" t="str">
        <f>TEXT(Ecommerce_Sales_Data[[#This Row],[Order_Date]],"dddd")</f>
        <v>Sunday</v>
      </c>
      <c r="H5343" t="s">
        <v>14761</v>
      </c>
      <c r="I5343" t="s">
        <v>14758</v>
      </c>
      <c r="J5343">
        <v>2</v>
      </c>
      <c r="K5343">
        <v>2</v>
      </c>
      <c r="L5343" s="12">
        <v>2558.4499999999998</v>
      </c>
      <c r="M5343" s="11">
        <v>0.15</v>
      </c>
      <c r="N5343" s="12">
        <v>4349.3599999999997</v>
      </c>
      <c r="O5343" s="12">
        <v>3615.27</v>
      </c>
      <c r="P5343" s="12">
        <v>734.09</v>
      </c>
      <c r="Q5343" s="11">
        <v>0.16878115400886601</v>
      </c>
    </row>
    <row r="5344" spans="1:17" x14ac:dyDescent="0.45">
      <c r="A5344" t="s">
        <v>9383</v>
      </c>
      <c r="B5344" t="s">
        <v>9384</v>
      </c>
      <c r="C5344" t="s">
        <v>2</v>
      </c>
      <c r="D5344" t="s">
        <v>3</v>
      </c>
      <c r="E5344" t="s">
        <v>22</v>
      </c>
      <c r="F5344" s="9">
        <v>45891</v>
      </c>
      <c r="G5344" s="9" t="str">
        <f>TEXT(Ecommerce_Sales_Data[[#This Row],[Order_Date]],"dddd")</f>
        <v>Friday</v>
      </c>
      <c r="H5344" t="s">
        <v>14757</v>
      </c>
      <c r="I5344" t="s">
        <v>14762</v>
      </c>
      <c r="J5344">
        <v>8</v>
      </c>
      <c r="K5344">
        <v>1</v>
      </c>
      <c r="L5344" s="12">
        <v>1630.13</v>
      </c>
      <c r="M5344" s="11">
        <v>0</v>
      </c>
      <c r="N5344" s="12">
        <v>1630.13</v>
      </c>
      <c r="O5344" s="12">
        <v>1088.07</v>
      </c>
      <c r="P5344" s="12">
        <v>542.05999999999995</v>
      </c>
      <c r="Q5344" s="11">
        <v>0.33252562679050102</v>
      </c>
    </row>
    <row r="5345" spans="1:17" x14ac:dyDescent="0.45">
      <c r="A5345" t="s">
        <v>9385</v>
      </c>
      <c r="B5345" t="s">
        <v>9386</v>
      </c>
      <c r="C5345" t="s">
        <v>7</v>
      </c>
      <c r="D5345" t="s">
        <v>134</v>
      </c>
      <c r="E5345" t="s">
        <v>22</v>
      </c>
      <c r="F5345" s="9">
        <v>45825</v>
      </c>
      <c r="G5345" s="9" t="str">
        <f>TEXT(Ecommerce_Sales_Data[[#This Row],[Order_Date]],"dddd")</f>
        <v>Tuesday</v>
      </c>
      <c r="H5345" t="s">
        <v>14757</v>
      </c>
      <c r="I5345" t="s">
        <v>14759</v>
      </c>
      <c r="J5345">
        <v>6</v>
      </c>
      <c r="K5345">
        <v>3</v>
      </c>
      <c r="L5345" s="12">
        <v>859.96</v>
      </c>
      <c r="M5345" s="11">
        <v>0</v>
      </c>
      <c r="N5345" s="12">
        <v>2579.88</v>
      </c>
      <c r="O5345" s="12">
        <v>1557.74</v>
      </c>
      <c r="P5345" s="12">
        <v>1022.14</v>
      </c>
      <c r="Q5345" s="11">
        <v>0.39619672232816999</v>
      </c>
    </row>
    <row r="5346" spans="1:17" x14ac:dyDescent="0.45">
      <c r="A5346" t="s">
        <v>9387</v>
      </c>
      <c r="B5346" t="s">
        <v>9388</v>
      </c>
      <c r="C5346" t="s">
        <v>28</v>
      </c>
      <c r="D5346" t="s">
        <v>29</v>
      </c>
      <c r="E5346" t="s">
        <v>14</v>
      </c>
      <c r="F5346" s="9">
        <v>45826</v>
      </c>
      <c r="G5346" s="9" t="str">
        <f>TEXT(Ecommerce_Sales_Data[[#This Row],[Order_Date]],"dddd")</f>
        <v>Wednesday</v>
      </c>
      <c r="H5346" t="s">
        <v>14757</v>
      </c>
      <c r="I5346" t="s">
        <v>14759</v>
      </c>
      <c r="J5346">
        <v>6</v>
      </c>
      <c r="K5346">
        <v>2</v>
      </c>
      <c r="L5346" s="12">
        <v>581.73</v>
      </c>
      <c r="M5346" s="11">
        <v>0.05</v>
      </c>
      <c r="N5346" s="12">
        <v>1105.29</v>
      </c>
      <c r="O5346" s="12">
        <v>695.07</v>
      </c>
      <c r="P5346" s="12">
        <v>410.22</v>
      </c>
      <c r="Q5346" s="11">
        <v>0.37114241511277601</v>
      </c>
    </row>
    <row r="5347" spans="1:17" x14ac:dyDescent="0.45">
      <c r="A5347" t="s">
        <v>9389</v>
      </c>
      <c r="B5347" t="s">
        <v>9390</v>
      </c>
      <c r="C5347" t="s">
        <v>12</v>
      </c>
      <c r="D5347" t="s">
        <v>41</v>
      </c>
      <c r="E5347" t="s">
        <v>14</v>
      </c>
      <c r="F5347" s="9">
        <v>45602</v>
      </c>
      <c r="G5347" s="9" t="str">
        <f>TEXT(Ecommerce_Sales_Data[[#This Row],[Order_Date]],"dddd")</f>
        <v>Wednesday</v>
      </c>
      <c r="H5347" t="s">
        <v>14757</v>
      </c>
      <c r="I5347" t="s">
        <v>14764</v>
      </c>
      <c r="J5347">
        <v>11</v>
      </c>
      <c r="K5347">
        <v>4</v>
      </c>
      <c r="L5347" s="12">
        <v>710.04</v>
      </c>
      <c r="M5347" s="11">
        <v>0.15</v>
      </c>
      <c r="N5347" s="12">
        <v>2414.14</v>
      </c>
      <c r="O5347" s="12">
        <v>1752.39</v>
      </c>
      <c r="P5347" s="12">
        <v>661.75</v>
      </c>
      <c r="Q5347" s="11">
        <v>0.27411417730537602</v>
      </c>
    </row>
    <row r="5348" spans="1:17" x14ac:dyDescent="0.45">
      <c r="A5348" t="s">
        <v>9391</v>
      </c>
      <c r="B5348" t="s">
        <v>1151</v>
      </c>
      <c r="C5348" t="s">
        <v>28</v>
      </c>
      <c r="D5348" t="s">
        <v>137</v>
      </c>
      <c r="E5348" t="s">
        <v>22</v>
      </c>
      <c r="F5348" s="9">
        <v>45743</v>
      </c>
      <c r="G5348" s="9" t="str">
        <f>TEXT(Ecommerce_Sales_Data[[#This Row],[Order_Date]],"dddd")</f>
        <v>Thursday</v>
      </c>
      <c r="H5348" t="s">
        <v>14757</v>
      </c>
      <c r="I5348" t="s">
        <v>14769</v>
      </c>
      <c r="J5348">
        <v>3</v>
      </c>
      <c r="K5348">
        <v>1</v>
      </c>
      <c r="L5348" s="12">
        <v>622.16</v>
      </c>
      <c r="M5348" s="11">
        <v>0.1</v>
      </c>
      <c r="N5348" s="12">
        <v>559.94000000000005</v>
      </c>
      <c r="O5348" s="12">
        <v>354.23</v>
      </c>
      <c r="P5348" s="12">
        <v>205.71</v>
      </c>
      <c r="Q5348" s="11">
        <v>0.36737864771225498</v>
      </c>
    </row>
    <row r="5349" spans="1:17" x14ac:dyDescent="0.45">
      <c r="A5349" t="s">
        <v>9392</v>
      </c>
      <c r="B5349" t="s">
        <v>5465</v>
      </c>
      <c r="C5349" t="s">
        <v>28</v>
      </c>
      <c r="D5349" t="s">
        <v>137</v>
      </c>
      <c r="E5349" t="s">
        <v>14</v>
      </c>
      <c r="F5349" s="9">
        <v>46012</v>
      </c>
      <c r="G5349" s="9" t="str">
        <f>TEXT(Ecommerce_Sales_Data[[#This Row],[Order_Date]],"dddd")</f>
        <v>Sunday</v>
      </c>
      <c r="H5349" t="s">
        <v>14761</v>
      </c>
      <c r="I5349" t="s">
        <v>14770</v>
      </c>
      <c r="J5349">
        <v>12</v>
      </c>
      <c r="K5349">
        <v>4</v>
      </c>
      <c r="L5349" s="12">
        <v>529.45000000000005</v>
      </c>
      <c r="M5349" s="11">
        <v>0.15</v>
      </c>
      <c r="N5349" s="12">
        <v>1800.13</v>
      </c>
      <c r="O5349" s="12">
        <v>1274.49</v>
      </c>
      <c r="P5349" s="12">
        <v>525.64</v>
      </c>
      <c r="Q5349" s="11">
        <v>0.29200113325148702</v>
      </c>
    </row>
    <row r="5350" spans="1:17" x14ac:dyDescent="0.45">
      <c r="A5350" t="s">
        <v>9393</v>
      </c>
      <c r="B5350" t="s">
        <v>9394</v>
      </c>
      <c r="C5350" t="s">
        <v>20</v>
      </c>
      <c r="D5350" t="s">
        <v>103</v>
      </c>
      <c r="E5350" t="s">
        <v>9</v>
      </c>
      <c r="F5350" s="9">
        <v>45296</v>
      </c>
      <c r="G5350" s="9" t="str">
        <f>TEXT(Ecommerce_Sales_Data[[#This Row],[Order_Date]],"dddd")</f>
        <v>Friday</v>
      </c>
      <c r="H5350" t="s">
        <v>14757</v>
      </c>
      <c r="I5350" t="s">
        <v>14767</v>
      </c>
      <c r="J5350">
        <v>1</v>
      </c>
      <c r="K5350">
        <v>5</v>
      </c>
      <c r="L5350" s="12">
        <v>1042.0899999999999</v>
      </c>
      <c r="M5350" s="11">
        <v>0</v>
      </c>
      <c r="N5350" s="12">
        <v>5210.45</v>
      </c>
      <c r="O5350" s="12">
        <v>3361.87</v>
      </c>
      <c r="P5350" s="12">
        <v>1848.58</v>
      </c>
      <c r="Q5350" s="11">
        <v>0.35478317611722598</v>
      </c>
    </row>
    <row r="5351" spans="1:17" x14ac:dyDescent="0.45">
      <c r="A5351" t="s">
        <v>9395</v>
      </c>
      <c r="B5351" t="s">
        <v>9396</v>
      </c>
      <c r="C5351" t="s">
        <v>7</v>
      </c>
      <c r="D5351" t="s">
        <v>106</v>
      </c>
      <c r="E5351" t="s">
        <v>14</v>
      </c>
      <c r="F5351" s="9">
        <v>45839</v>
      </c>
      <c r="G5351" s="9" t="str">
        <f>TEXT(Ecommerce_Sales_Data[[#This Row],[Order_Date]],"dddd")</f>
        <v>Tuesday</v>
      </c>
      <c r="H5351" t="s">
        <v>14757</v>
      </c>
      <c r="I5351" t="s">
        <v>14768</v>
      </c>
      <c r="J5351">
        <v>7</v>
      </c>
      <c r="K5351">
        <v>3</v>
      </c>
      <c r="L5351" s="12">
        <v>4910.8999999999996</v>
      </c>
      <c r="M5351" s="11">
        <v>0</v>
      </c>
      <c r="N5351" s="12">
        <v>14732.7</v>
      </c>
      <c r="O5351" s="12">
        <v>9179.42</v>
      </c>
      <c r="P5351" s="12">
        <v>5553.28</v>
      </c>
      <c r="Q5351" s="11">
        <v>0.37693566013018698</v>
      </c>
    </row>
    <row r="5352" spans="1:17" x14ac:dyDescent="0.45">
      <c r="A5352" t="s">
        <v>9397</v>
      </c>
      <c r="B5352" t="s">
        <v>7813</v>
      </c>
      <c r="C5352" t="s">
        <v>2</v>
      </c>
      <c r="D5352" t="s">
        <v>82</v>
      </c>
      <c r="E5352" t="s">
        <v>14</v>
      </c>
      <c r="F5352" s="9">
        <v>45690</v>
      </c>
      <c r="G5352" s="9" t="str">
        <f>TEXT(Ecommerce_Sales_Data[[#This Row],[Order_Date]],"dddd")</f>
        <v>Sunday</v>
      </c>
      <c r="H5352" t="s">
        <v>14761</v>
      </c>
      <c r="I5352" t="s">
        <v>14758</v>
      </c>
      <c r="J5352">
        <v>2</v>
      </c>
      <c r="K5352">
        <v>3</v>
      </c>
      <c r="L5352" s="12">
        <v>521.29</v>
      </c>
      <c r="M5352" s="11">
        <v>0</v>
      </c>
      <c r="N5352" s="12">
        <v>1563.87</v>
      </c>
      <c r="O5352" s="12">
        <v>1045.3</v>
      </c>
      <c r="P5352" s="12">
        <v>518.57000000000005</v>
      </c>
      <c r="Q5352" s="11">
        <v>0.33159405832965699</v>
      </c>
    </row>
    <row r="5353" spans="1:17" x14ac:dyDescent="0.45">
      <c r="A5353" t="s">
        <v>9398</v>
      </c>
      <c r="B5353" t="s">
        <v>9399</v>
      </c>
      <c r="C5353" t="s">
        <v>2</v>
      </c>
      <c r="D5353" t="s">
        <v>68</v>
      </c>
      <c r="E5353" t="s">
        <v>22</v>
      </c>
      <c r="F5353" s="9">
        <v>45305</v>
      </c>
      <c r="G5353" s="9" t="str">
        <f>TEXT(Ecommerce_Sales_Data[[#This Row],[Order_Date]],"dddd")</f>
        <v>Sunday</v>
      </c>
      <c r="H5353" t="s">
        <v>14761</v>
      </c>
      <c r="I5353" t="s">
        <v>14767</v>
      </c>
      <c r="J5353">
        <v>1</v>
      </c>
      <c r="K5353">
        <v>2</v>
      </c>
      <c r="L5353" s="12">
        <v>2590.71</v>
      </c>
      <c r="M5353" s="11">
        <v>0.1</v>
      </c>
      <c r="N5353" s="12">
        <v>4663.28</v>
      </c>
      <c r="O5353" s="12">
        <v>3309.01</v>
      </c>
      <c r="P5353" s="12">
        <v>1354.27</v>
      </c>
      <c r="Q5353" s="11">
        <v>0.29041147003825601</v>
      </c>
    </row>
    <row r="5354" spans="1:17" x14ac:dyDescent="0.45">
      <c r="A5354" t="s">
        <v>9400</v>
      </c>
      <c r="B5354" t="s">
        <v>4724</v>
      </c>
      <c r="C5354" t="s">
        <v>20</v>
      </c>
      <c r="D5354" t="s">
        <v>103</v>
      </c>
      <c r="E5354" t="s">
        <v>22</v>
      </c>
      <c r="F5354" s="9">
        <v>45620</v>
      </c>
      <c r="G5354" s="9" t="str">
        <f>TEXT(Ecommerce_Sales_Data[[#This Row],[Order_Date]],"dddd")</f>
        <v>Sunday</v>
      </c>
      <c r="H5354" t="s">
        <v>14761</v>
      </c>
      <c r="I5354" t="s">
        <v>14764</v>
      </c>
      <c r="J5354">
        <v>11</v>
      </c>
      <c r="K5354">
        <v>4</v>
      </c>
      <c r="L5354" s="12">
        <v>956.56</v>
      </c>
      <c r="M5354" s="11">
        <v>0</v>
      </c>
      <c r="N5354" s="12">
        <v>3826.24</v>
      </c>
      <c r="O5354" s="12">
        <v>2894.65</v>
      </c>
      <c r="P5354" s="12">
        <v>931.59</v>
      </c>
      <c r="Q5354" s="11">
        <v>0.24347401103955801</v>
      </c>
    </row>
    <row r="5355" spans="1:17" x14ac:dyDescent="0.45">
      <c r="A5355" t="s">
        <v>9401</v>
      </c>
      <c r="B5355" t="s">
        <v>9402</v>
      </c>
      <c r="C5355" t="s">
        <v>7</v>
      </c>
      <c r="D5355" t="s">
        <v>71</v>
      </c>
      <c r="E5355" t="s">
        <v>9</v>
      </c>
      <c r="F5355" s="9">
        <v>45584</v>
      </c>
      <c r="G5355" s="9" t="str">
        <f>TEXT(Ecommerce_Sales_Data[[#This Row],[Order_Date]],"dddd")</f>
        <v>Saturday</v>
      </c>
      <c r="H5355" t="s">
        <v>14761</v>
      </c>
      <c r="I5355" t="s">
        <v>14760</v>
      </c>
      <c r="J5355">
        <v>10</v>
      </c>
      <c r="K5355">
        <v>2</v>
      </c>
      <c r="L5355" s="12">
        <v>375.36</v>
      </c>
      <c r="M5355" s="11">
        <v>0.15</v>
      </c>
      <c r="N5355" s="12">
        <v>638.11</v>
      </c>
      <c r="O5355" s="12">
        <v>529.66</v>
      </c>
      <c r="P5355" s="12">
        <v>108.45</v>
      </c>
      <c r="Q5355" s="11">
        <v>0.169955023428562</v>
      </c>
    </row>
    <row r="5356" spans="1:17" x14ac:dyDescent="0.45">
      <c r="A5356" t="s">
        <v>9403</v>
      </c>
      <c r="B5356" t="s">
        <v>1720</v>
      </c>
      <c r="C5356" t="s">
        <v>20</v>
      </c>
      <c r="D5356" t="s">
        <v>60</v>
      </c>
      <c r="E5356" t="s">
        <v>14</v>
      </c>
      <c r="F5356" s="9">
        <v>45358</v>
      </c>
      <c r="G5356" s="9" t="str">
        <f>TEXT(Ecommerce_Sales_Data[[#This Row],[Order_Date]],"dddd")</f>
        <v>Thursday</v>
      </c>
      <c r="H5356" t="s">
        <v>14757</v>
      </c>
      <c r="I5356" t="s">
        <v>14769</v>
      </c>
      <c r="J5356">
        <v>3</v>
      </c>
      <c r="K5356">
        <v>4</v>
      </c>
      <c r="L5356" s="12">
        <v>4438.5200000000004</v>
      </c>
      <c r="M5356" s="11">
        <v>0.05</v>
      </c>
      <c r="N5356" s="12">
        <v>16866.38</v>
      </c>
      <c r="O5356" s="12">
        <v>11815.57</v>
      </c>
      <c r="P5356" s="12">
        <v>5050.8100000000004</v>
      </c>
      <c r="Q5356" s="11">
        <v>0.29946022798015898</v>
      </c>
    </row>
    <row r="5357" spans="1:17" x14ac:dyDescent="0.45">
      <c r="A5357" t="s">
        <v>9404</v>
      </c>
      <c r="B5357" t="s">
        <v>9405</v>
      </c>
      <c r="C5357" t="s">
        <v>28</v>
      </c>
      <c r="D5357" t="s">
        <v>29</v>
      </c>
      <c r="E5357" t="s">
        <v>22</v>
      </c>
      <c r="F5357" s="9">
        <v>45387</v>
      </c>
      <c r="G5357" s="9" t="str">
        <f>TEXT(Ecommerce_Sales_Data[[#This Row],[Order_Date]],"dddd")</f>
        <v>Friday</v>
      </c>
      <c r="H5357" t="s">
        <v>14757</v>
      </c>
      <c r="I5357" t="s">
        <v>14765</v>
      </c>
      <c r="J5357">
        <v>4</v>
      </c>
      <c r="K5357">
        <v>5</v>
      </c>
      <c r="L5357" s="12">
        <v>1418.85</v>
      </c>
      <c r="M5357" s="11">
        <v>0.05</v>
      </c>
      <c r="N5357" s="12">
        <v>6739.54</v>
      </c>
      <c r="O5357" s="12">
        <v>5314.47</v>
      </c>
      <c r="P5357" s="12">
        <v>1425.07</v>
      </c>
      <c r="Q5357" s="11">
        <v>0.211449149348472</v>
      </c>
    </row>
    <row r="5358" spans="1:17" x14ac:dyDescent="0.45">
      <c r="A5358" t="s">
        <v>9406</v>
      </c>
      <c r="B5358" t="s">
        <v>9407</v>
      </c>
      <c r="C5358" t="s">
        <v>28</v>
      </c>
      <c r="D5358" t="s">
        <v>137</v>
      </c>
      <c r="E5358" t="s">
        <v>22</v>
      </c>
      <c r="F5358" s="9">
        <v>45988</v>
      </c>
      <c r="G5358" s="9" t="str">
        <f>TEXT(Ecommerce_Sales_Data[[#This Row],[Order_Date]],"dddd")</f>
        <v>Thursday</v>
      </c>
      <c r="H5358" t="s">
        <v>14757</v>
      </c>
      <c r="I5358" t="s">
        <v>14764</v>
      </c>
      <c r="J5358">
        <v>11</v>
      </c>
      <c r="K5358">
        <v>3</v>
      </c>
      <c r="L5358" s="12">
        <v>3714.29</v>
      </c>
      <c r="M5358" s="11">
        <v>0.1</v>
      </c>
      <c r="N5358" s="12">
        <v>10028.58</v>
      </c>
      <c r="O5358" s="12">
        <v>8016.4</v>
      </c>
      <c r="P5358" s="12">
        <v>2012.18</v>
      </c>
      <c r="Q5358" s="11">
        <v>0.20064455785365401</v>
      </c>
    </row>
    <row r="5359" spans="1:17" x14ac:dyDescent="0.45">
      <c r="A5359" t="s">
        <v>9408</v>
      </c>
      <c r="B5359" t="s">
        <v>810</v>
      </c>
      <c r="C5359" t="s">
        <v>7</v>
      </c>
      <c r="D5359" t="s">
        <v>106</v>
      </c>
      <c r="E5359" t="s">
        <v>9</v>
      </c>
      <c r="F5359" s="9">
        <v>45709</v>
      </c>
      <c r="G5359" s="9" t="str">
        <f>TEXT(Ecommerce_Sales_Data[[#This Row],[Order_Date]],"dddd")</f>
        <v>Friday</v>
      </c>
      <c r="H5359" t="s">
        <v>14757</v>
      </c>
      <c r="I5359" t="s">
        <v>14758</v>
      </c>
      <c r="J5359">
        <v>2</v>
      </c>
      <c r="K5359">
        <v>4</v>
      </c>
      <c r="L5359" s="12">
        <v>3607.76</v>
      </c>
      <c r="M5359" s="11">
        <v>0.15</v>
      </c>
      <c r="N5359" s="12">
        <v>12266.38</v>
      </c>
      <c r="O5359" s="12">
        <v>9850.2199999999993</v>
      </c>
      <c r="P5359" s="12">
        <v>2416.16</v>
      </c>
      <c r="Q5359" s="11">
        <v>0.196974168418066</v>
      </c>
    </row>
    <row r="5360" spans="1:17" x14ac:dyDescent="0.45">
      <c r="A5360" t="s">
        <v>9409</v>
      </c>
      <c r="B5360" t="s">
        <v>906</v>
      </c>
      <c r="C5360" t="s">
        <v>7</v>
      </c>
      <c r="D5360" t="s">
        <v>106</v>
      </c>
      <c r="E5360" t="s">
        <v>14</v>
      </c>
      <c r="F5360" s="9">
        <v>45317</v>
      </c>
      <c r="G5360" s="9" t="str">
        <f>TEXT(Ecommerce_Sales_Data[[#This Row],[Order_Date]],"dddd")</f>
        <v>Friday</v>
      </c>
      <c r="H5360" t="s">
        <v>14757</v>
      </c>
      <c r="I5360" t="s">
        <v>14767</v>
      </c>
      <c r="J5360">
        <v>1</v>
      </c>
      <c r="K5360">
        <v>2</v>
      </c>
      <c r="L5360" s="12">
        <v>2905.91</v>
      </c>
      <c r="M5360" s="11">
        <v>0.15</v>
      </c>
      <c r="N5360" s="12">
        <v>4940.05</v>
      </c>
      <c r="O5360" s="12">
        <v>3312.13</v>
      </c>
      <c r="P5360" s="12">
        <v>1627.92</v>
      </c>
      <c r="Q5360" s="11">
        <v>0.32953512616269098</v>
      </c>
    </row>
    <row r="5361" spans="1:17" x14ac:dyDescent="0.45">
      <c r="A5361" t="s">
        <v>9410</v>
      </c>
      <c r="B5361" t="s">
        <v>9411</v>
      </c>
      <c r="C5361" t="s">
        <v>2</v>
      </c>
      <c r="D5361" t="s">
        <v>65</v>
      </c>
      <c r="E5361" t="s">
        <v>22</v>
      </c>
      <c r="F5361" s="9">
        <v>45699</v>
      </c>
      <c r="G5361" s="9" t="str">
        <f>TEXT(Ecommerce_Sales_Data[[#This Row],[Order_Date]],"dddd")</f>
        <v>Tuesday</v>
      </c>
      <c r="H5361" t="s">
        <v>14757</v>
      </c>
      <c r="I5361" t="s">
        <v>14758</v>
      </c>
      <c r="J5361">
        <v>2</v>
      </c>
      <c r="K5361">
        <v>3</v>
      </c>
      <c r="L5361" s="12">
        <v>1744.58</v>
      </c>
      <c r="M5361" s="11">
        <v>0.2</v>
      </c>
      <c r="N5361" s="12">
        <v>4186.99</v>
      </c>
      <c r="O5361" s="12">
        <v>2732.28</v>
      </c>
      <c r="P5361" s="12">
        <v>1454.71</v>
      </c>
      <c r="Q5361" s="11">
        <v>0.34743574739848898</v>
      </c>
    </row>
    <row r="5362" spans="1:17" x14ac:dyDescent="0.45">
      <c r="A5362" t="s">
        <v>9412</v>
      </c>
      <c r="B5362" t="s">
        <v>2094</v>
      </c>
      <c r="C5362" t="s">
        <v>2</v>
      </c>
      <c r="D5362" t="s">
        <v>82</v>
      </c>
      <c r="E5362" t="s">
        <v>22</v>
      </c>
      <c r="F5362" s="9">
        <v>45664</v>
      </c>
      <c r="G5362" s="9" t="str">
        <f>TEXT(Ecommerce_Sales_Data[[#This Row],[Order_Date]],"dddd")</f>
        <v>Tuesday</v>
      </c>
      <c r="H5362" t="s">
        <v>14757</v>
      </c>
      <c r="I5362" t="s">
        <v>14767</v>
      </c>
      <c r="J5362">
        <v>1</v>
      </c>
      <c r="K5362">
        <v>4</v>
      </c>
      <c r="L5362" s="12">
        <v>1954.66</v>
      </c>
      <c r="M5362" s="11">
        <v>0.15</v>
      </c>
      <c r="N5362" s="12">
        <v>6645.84</v>
      </c>
      <c r="O5362" s="12">
        <v>5138.26</v>
      </c>
      <c r="P5362" s="12">
        <v>1507.58</v>
      </c>
      <c r="Q5362" s="11">
        <v>0.22684566586014701</v>
      </c>
    </row>
    <row r="5363" spans="1:17" x14ac:dyDescent="0.45">
      <c r="A5363" t="s">
        <v>9413</v>
      </c>
      <c r="B5363" t="s">
        <v>6009</v>
      </c>
      <c r="C5363" t="s">
        <v>7</v>
      </c>
      <c r="D5363" t="s">
        <v>46</v>
      </c>
      <c r="E5363" t="s">
        <v>9</v>
      </c>
      <c r="F5363" s="9">
        <v>45519</v>
      </c>
      <c r="G5363" s="9" t="str">
        <f>TEXT(Ecommerce_Sales_Data[[#This Row],[Order_Date]],"dddd")</f>
        <v>Thursday</v>
      </c>
      <c r="H5363" t="s">
        <v>14757</v>
      </c>
      <c r="I5363" t="s">
        <v>14762</v>
      </c>
      <c r="J5363">
        <v>8</v>
      </c>
      <c r="K5363">
        <v>4</v>
      </c>
      <c r="L5363" s="12">
        <v>763.47</v>
      </c>
      <c r="M5363" s="11">
        <v>0.2</v>
      </c>
      <c r="N5363" s="12">
        <v>2443.1</v>
      </c>
      <c r="O5363" s="12">
        <v>1734.89</v>
      </c>
      <c r="P5363" s="12">
        <v>708.21</v>
      </c>
      <c r="Q5363" s="11">
        <v>0.28988170766648902</v>
      </c>
    </row>
    <row r="5364" spans="1:17" x14ac:dyDescent="0.45">
      <c r="A5364" t="s">
        <v>9414</v>
      </c>
      <c r="B5364" t="s">
        <v>9415</v>
      </c>
      <c r="C5364" t="s">
        <v>20</v>
      </c>
      <c r="D5364" t="s">
        <v>21</v>
      </c>
      <c r="E5364" t="s">
        <v>4</v>
      </c>
      <c r="F5364" s="9">
        <v>45551</v>
      </c>
      <c r="G5364" s="9" t="str">
        <f>TEXT(Ecommerce_Sales_Data[[#This Row],[Order_Date]],"dddd")</f>
        <v>Monday</v>
      </c>
      <c r="H5364" t="s">
        <v>14757</v>
      </c>
      <c r="I5364" t="s">
        <v>14766</v>
      </c>
      <c r="J5364">
        <v>9</v>
      </c>
      <c r="K5364">
        <v>1</v>
      </c>
      <c r="L5364" s="12">
        <v>763.02</v>
      </c>
      <c r="M5364" s="11">
        <v>0.05</v>
      </c>
      <c r="N5364" s="12">
        <v>724.87</v>
      </c>
      <c r="O5364" s="12">
        <v>543.26</v>
      </c>
      <c r="P5364" s="12">
        <v>181.61</v>
      </c>
      <c r="Q5364" s="11">
        <v>0.250541476402665</v>
      </c>
    </row>
    <row r="5365" spans="1:17" x14ac:dyDescent="0.45">
      <c r="A5365" t="s">
        <v>9416</v>
      </c>
      <c r="B5365" t="s">
        <v>9417</v>
      </c>
      <c r="C5365" t="s">
        <v>12</v>
      </c>
      <c r="D5365" t="s">
        <v>32</v>
      </c>
      <c r="E5365" t="s">
        <v>9</v>
      </c>
      <c r="F5365" s="9">
        <v>45458</v>
      </c>
      <c r="G5365" s="9" t="str">
        <f>TEXT(Ecommerce_Sales_Data[[#This Row],[Order_Date]],"dddd")</f>
        <v>Saturday</v>
      </c>
      <c r="H5365" t="s">
        <v>14761</v>
      </c>
      <c r="I5365" t="s">
        <v>14759</v>
      </c>
      <c r="J5365">
        <v>6</v>
      </c>
      <c r="K5365">
        <v>5</v>
      </c>
      <c r="L5365" s="12">
        <v>2130.0700000000002</v>
      </c>
      <c r="M5365" s="11">
        <v>0.05</v>
      </c>
      <c r="N5365" s="12">
        <v>10117.83</v>
      </c>
      <c r="O5365" s="12">
        <v>7340.81</v>
      </c>
      <c r="P5365" s="12">
        <v>2777.02</v>
      </c>
      <c r="Q5365" s="11">
        <v>0.27446794421333398</v>
      </c>
    </row>
    <row r="5366" spans="1:17" x14ac:dyDescent="0.45">
      <c r="A5366" t="s">
        <v>9418</v>
      </c>
      <c r="B5366" t="s">
        <v>9419</v>
      </c>
      <c r="C5366" t="s">
        <v>12</v>
      </c>
      <c r="D5366" t="s">
        <v>38</v>
      </c>
      <c r="E5366" t="s">
        <v>4</v>
      </c>
      <c r="F5366" s="9">
        <v>45691</v>
      </c>
      <c r="G5366" s="9" t="str">
        <f>TEXT(Ecommerce_Sales_Data[[#This Row],[Order_Date]],"dddd")</f>
        <v>Monday</v>
      </c>
      <c r="H5366" t="s">
        <v>14757</v>
      </c>
      <c r="I5366" t="s">
        <v>14758</v>
      </c>
      <c r="J5366">
        <v>2</v>
      </c>
      <c r="K5366">
        <v>2</v>
      </c>
      <c r="L5366" s="12">
        <v>495.22</v>
      </c>
      <c r="M5366" s="11">
        <v>0.15</v>
      </c>
      <c r="N5366" s="12">
        <v>841.87</v>
      </c>
      <c r="O5366" s="12">
        <v>514.14</v>
      </c>
      <c r="P5366" s="12">
        <v>327.73</v>
      </c>
      <c r="Q5366" s="11">
        <v>0.38928813237198101</v>
      </c>
    </row>
    <row r="5367" spans="1:17" x14ac:dyDescent="0.45">
      <c r="A5367" t="s">
        <v>9420</v>
      </c>
      <c r="B5367" t="s">
        <v>9421</v>
      </c>
      <c r="C5367" t="s">
        <v>20</v>
      </c>
      <c r="D5367" t="s">
        <v>57</v>
      </c>
      <c r="E5367" t="s">
        <v>4</v>
      </c>
      <c r="F5367" s="9">
        <v>45898</v>
      </c>
      <c r="G5367" s="9" t="str">
        <f>TEXT(Ecommerce_Sales_Data[[#This Row],[Order_Date]],"dddd")</f>
        <v>Friday</v>
      </c>
      <c r="H5367" t="s">
        <v>14757</v>
      </c>
      <c r="I5367" t="s">
        <v>14762</v>
      </c>
      <c r="J5367">
        <v>8</v>
      </c>
      <c r="K5367">
        <v>5</v>
      </c>
      <c r="L5367" s="12">
        <v>4857.51</v>
      </c>
      <c r="M5367" s="11">
        <v>0</v>
      </c>
      <c r="N5367" s="12">
        <v>24287.55</v>
      </c>
      <c r="O5367" s="12">
        <v>17925.400000000001</v>
      </c>
      <c r="P5367" s="12">
        <v>6362.15</v>
      </c>
      <c r="Q5367" s="11">
        <v>0.26195108193292399</v>
      </c>
    </row>
    <row r="5368" spans="1:17" x14ac:dyDescent="0.45">
      <c r="A5368" t="s">
        <v>9422</v>
      </c>
      <c r="B5368" t="s">
        <v>9423</v>
      </c>
      <c r="C5368" t="s">
        <v>28</v>
      </c>
      <c r="D5368" t="s">
        <v>29</v>
      </c>
      <c r="E5368" t="s">
        <v>14</v>
      </c>
      <c r="F5368" s="9">
        <v>45718</v>
      </c>
      <c r="G5368" s="9" t="str">
        <f>TEXT(Ecommerce_Sales_Data[[#This Row],[Order_Date]],"dddd")</f>
        <v>Sunday</v>
      </c>
      <c r="H5368" t="s">
        <v>14761</v>
      </c>
      <c r="I5368" t="s">
        <v>14769</v>
      </c>
      <c r="J5368">
        <v>3</v>
      </c>
      <c r="K5368">
        <v>5</v>
      </c>
      <c r="L5368" s="12">
        <v>4608.8999999999996</v>
      </c>
      <c r="M5368" s="11">
        <v>0.05</v>
      </c>
      <c r="N5368" s="12">
        <v>21892.27</v>
      </c>
      <c r="O5368" s="12">
        <v>15118.62</v>
      </c>
      <c r="P5368" s="12">
        <v>6773.65</v>
      </c>
      <c r="Q5368" s="11">
        <v>0.30940829799742098</v>
      </c>
    </row>
    <row r="5369" spans="1:17" x14ac:dyDescent="0.45">
      <c r="A5369" t="s">
        <v>9424</v>
      </c>
      <c r="B5369" t="s">
        <v>9425</v>
      </c>
      <c r="C5369" t="s">
        <v>12</v>
      </c>
      <c r="D5369" t="s">
        <v>41</v>
      </c>
      <c r="E5369" t="s">
        <v>9</v>
      </c>
      <c r="F5369" s="9">
        <v>45393</v>
      </c>
      <c r="G5369" s="9" t="str">
        <f>TEXT(Ecommerce_Sales_Data[[#This Row],[Order_Date]],"dddd")</f>
        <v>Thursday</v>
      </c>
      <c r="H5369" t="s">
        <v>14757</v>
      </c>
      <c r="I5369" t="s">
        <v>14765</v>
      </c>
      <c r="J5369">
        <v>4</v>
      </c>
      <c r="K5369">
        <v>3</v>
      </c>
      <c r="L5369" s="12">
        <v>2794.95</v>
      </c>
      <c r="M5369" s="11">
        <v>0.1</v>
      </c>
      <c r="N5369" s="12">
        <v>7546.36</v>
      </c>
      <c r="O5369" s="12">
        <v>6167.26</v>
      </c>
      <c r="P5369" s="12">
        <v>1379.1</v>
      </c>
      <c r="Q5369" s="11">
        <v>0.18275035911353299</v>
      </c>
    </row>
    <row r="5370" spans="1:17" x14ac:dyDescent="0.45">
      <c r="A5370" t="s">
        <v>9426</v>
      </c>
      <c r="B5370" t="s">
        <v>9427</v>
      </c>
      <c r="C5370" t="s">
        <v>2</v>
      </c>
      <c r="D5370" t="s">
        <v>82</v>
      </c>
      <c r="E5370" t="s">
        <v>9</v>
      </c>
      <c r="F5370" s="9">
        <v>45316</v>
      </c>
      <c r="G5370" s="9" t="str">
        <f>TEXT(Ecommerce_Sales_Data[[#This Row],[Order_Date]],"dddd")</f>
        <v>Thursday</v>
      </c>
      <c r="H5370" t="s">
        <v>14757</v>
      </c>
      <c r="I5370" t="s">
        <v>14767</v>
      </c>
      <c r="J5370">
        <v>1</v>
      </c>
      <c r="K5370">
        <v>3</v>
      </c>
      <c r="L5370" s="12">
        <v>4648.33</v>
      </c>
      <c r="M5370" s="11">
        <v>0.15</v>
      </c>
      <c r="N5370" s="12">
        <v>11853.24</v>
      </c>
      <c r="O5370" s="12">
        <v>9782.49</v>
      </c>
      <c r="P5370" s="12">
        <v>2070.75</v>
      </c>
      <c r="Q5370" s="11">
        <v>0.174699069621471</v>
      </c>
    </row>
    <row r="5371" spans="1:17" x14ac:dyDescent="0.45">
      <c r="A5371" t="s">
        <v>9428</v>
      </c>
      <c r="B5371" t="s">
        <v>7086</v>
      </c>
      <c r="C5371" t="s">
        <v>7</v>
      </c>
      <c r="D5371" t="s">
        <v>46</v>
      </c>
      <c r="E5371" t="s">
        <v>9</v>
      </c>
      <c r="F5371" s="9">
        <v>45829</v>
      </c>
      <c r="G5371" s="9" t="str">
        <f>TEXT(Ecommerce_Sales_Data[[#This Row],[Order_Date]],"dddd")</f>
        <v>Saturday</v>
      </c>
      <c r="H5371" t="s">
        <v>14761</v>
      </c>
      <c r="I5371" t="s">
        <v>14759</v>
      </c>
      <c r="J5371">
        <v>6</v>
      </c>
      <c r="K5371">
        <v>4</v>
      </c>
      <c r="L5371" s="12">
        <v>2266.21</v>
      </c>
      <c r="M5371" s="11">
        <v>0</v>
      </c>
      <c r="N5371" s="12">
        <v>9064.84</v>
      </c>
      <c r="O5371" s="12">
        <v>7455.74</v>
      </c>
      <c r="P5371" s="12">
        <v>1609.1</v>
      </c>
      <c r="Q5371" s="11">
        <v>0.17751002775559199</v>
      </c>
    </row>
    <row r="5372" spans="1:17" x14ac:dyDescent="0.45">
      <c r="A5372" t="s">
        <v>9429</v>
      </c>
      <c r="B5372" t="s">
        <v>9146</v>
      </c>
      <c r="C5372" t="s">
        <v>20</v>
      </c>
      <c r="D5372" t="s">
        <v>57</v>
      </c>
      <c r="E5372" t="s">
        <v>22</v>
      </c>
      <c r="F5372" s="9">
        <v>45571</v>
      </c>
      <c r="G5372" s="9" t="str">
        <f>TEXT(Ecommerce_Sales_Data[[#This Row],[Order_Date]],"dddd")</f>
        <v>Sunday</v>
      </c>
      <c r="H5372" t="s">
        <v>14761</v>
      </c>
      <c r="I5372" t="s">
        <v>14760</v>
      </c>
      <c r="J5372">
        <v>10</v>
      </c>
      <c r="K5372">
        <v>4</v>
      </c>
      <c r="L5372" s="12">
        <v>3814.18</v>
      </c>
      <c r="M5372" s="11">
        <v>0.15</v>
      </c>
      <c r="N5372" s="12">
        <v>12968.21</v>
      </c>
      <c r="O5372" s="12">
        <v>9948.94</v>
      </c>
      <c r="P5372" s="12">
        <v>3019.27</v>
      </c>
      <c r="Q5372" s="11">
        <v>0.23282087504752</v>
      </c>
    </row>
    <row r="5373" spans="1:17" x14ac:dyDescent="0.45">
      <c r="A5373" t="s">
        <v>9430</v>
      </c>
      <c r="B5373" t="s">
        <v>9431</v>
      </c>
      <c r="C5373" t="s">
        <v>28</v>
      </c>
      <c r="D5373" t="s">
        <v>100</v>
      </c>
      <c r="E5373" t="s">
        <v>9</v>
      </c>
      <c r="F5373" s="9">
        <v>45520</v>
      </c>
      <c r="G5373" s="9" t="str">
        <f>TEXT(Ecommerce_Sales_Data[[#This Row],[Order_Date]],"dddd")</f>
        <v>Friday</v>
      </c>
      <c r="H5373" t="s">
        <v>14757</v>
      </c>
      <c r="I5373" t="s">
        <v>14762</v>
      </c>
      <c r="J5373">
        <v>8</v>
      </c>
      <c r="K5373">
        <v>4</v>
      </c>
      <c r="L5373" s="12">
        <v>4746.3900000000003</v>
      </c>
      <c r="M5373" s="11">
        <v>0</v>
      </c>
      <c r="N5373" s="12">
        <v>18985.560000000001</v>
      </c>
      <c r="O5373" s="12">
        <v>13406.71</v>
      </c>
      <c r="P5373" s="12">
        <v>5578.85</v>
      </c>
      <c r="Q5373" s="11">
        <v>0.29384700793655799</v>
      </c>
    </row>
    <row r="5374" spans="1:17" x14ac:dyDescent="0.45">
      <c r="A5374" t="s">
        <v>9432</v>
      </c>
      <c r="B5374" t="s">
        <v>9433</v>
      </c>
      <c r="C5374" t="s">
        <v>2</v>
      </c>
      <c r="D5374" t="s">
        <v>3</v>
      </c>
      <c r="E5374" t="s">
        <v>4</v>
      </c>
      <c r="F5374" s="9">
        <v>45368</v>
      </c>
      <c r="G5374" s="9" t="str">
        <f>TEXT(Ecommerce_Sales_Data[[#This Row],[Order_Date]],"dddd")</f>
        <v>Sunday</v>
      </c>
      <c r="H5374" t="s">
        <v>14761</v>
      </c>
      <c r="I5374" t="s">
        <v>14769</v>
      </c>
      <c r="J5374">
        <v>3</v>
      </c>
      <c r="K5374">
        <v>4</v>
      </c>
      <c r="L5374" s="12">
        <v>3450.85</v>
      </c>
      <c r="M5374" s="11">
        <v>0.15</v>
      </c>
      <c r="N5374" s="12">
        <v>11732.89</v>
      </c>
      <c r="O5374" s="12">
        <v>9408.48</v>
      </c>
      <c r="P5374" s="12">
        <v>2324.41</v>
      </c>
      <c r="Q5374" s="11">
        <v>0.19811061042931499</v>
      </c>
    </row>
    <row r="5375" spans="1:17" x14ac:dyDescent="0.45">
      <c r="A5375" t="s">
        <v>9434</v>
      </c>
      <c r="B5375" t="s">
        <v>9435</v>
      </c>
      <c r="C5375" t="s">
        <v>2</v>
      </c>
      <c r="D5375" t="s">
        <v>65</v>
      </c>
      <c r="E5375" t="s">
        <v>9</v>
      </c>
      <c r="F5375" s="9">
        <v>45940</v>
      </c>
      <c r="G5375" s="9" t="str">
        <f>TEXT(Ecommerce_Sales_Data[[#This Row],[Order_Date]],"dddd")</f>
        <v>Friday</v>
      </c>
      <c r="H5375" t="s">
        <v>14757</v>
      </c>
      <c r="I5375" t="s">
        <v>14760</v>
      </c>
      <c r="J5375">
        <v>10</v>
      </c>
      <c r="K5375">
        <v>3</v>
      </c>
      <c r="L5375" s="12">
        <v>4249.32</v>
      </c>
      <c r="M5375" s="11">
        <v>0.15</v>
      </c>
      <c r="N5375" s="12">
        <v>10835.77</v>
      </c>
      <c r="O5375" s="12">
        <v>6658.18</v>
      </c>
      <c r="P5375" s="12">
        <v>4177.59</v>
      </c>
      <c r="Q5375" s="11">
        <v>0.38553697614475002</v>
      </c>
    </row>
    <row r="5376" spans="1:17" x14ac:dyDescent="0.45">
      <c r="A5376" t="s">
        <v>9436</v>
      </c>
      <c r="B5376" t="s">
        <v>5280</v>
      </c>
      <c r="C5376" t="s">
        <v>12</v>
      </c>
      <c r="D5376" t="s">
        <v>111</v>
      </c>
      <c r="E5376" t="s">
        <v>14</v>
      </c>
      <c r="F5376" s="9">
        <v>45433</v>
      </c>
      <c r="G5376" s="9" t="str">
        <f>TEXT(Ecommerce_Sales_Data[[#This Row],[Order_Date]],"dddd")</f>
        <v>Tuesday</v>
      </c>
      <c r="H5376" t="s">
        <v>14757</v>
      </c>
      <c r="I5376" t="s">
        <v>14763</v>
      </c>
      <c r="J5376">
        <v>5</v>
      </c>
      <c r="K5376">
        <v>1</v>
      </c>
      <c r="L5376" s="12">
        <v>329.39</v>
      </c>
      <c r="M5376" s="11">
        <v>0.1</v>
      </c>
      <c r="N5376" s="12">
        <v>296.45</v>
      </c>
      <c r="O5376" s="12">
        <v>200.38</v>
      </c>
      <c r="P5376" s="12">
        <v>96.07</v>
      </c>
      <c r="Q5376" s="11">
        <v>0.32406813965255499</v>
      </c>
    </row>
    <row r="5377" spans="1:17" x14ac:dyDescent="0.45">
      <c r="A5377" t="s">
        <v>9437</v>
      </c>
      <c r="B5377" t="s">
        <v>8830</v>
      </c>
      <c r="C5377" t="s">
        <v>20</v>
      </c>
      <c r="D5377" t="s">
        <v>25</v>
      </c>
      <c r="E5377" t="s">
        <v>14</v>
      </c>
      <c r="F5377" s="9">
        <v>45570</v>
      </c>
      <c r="G5377" s="9" t="str">
        <f>TEXT(Ecommerce_Sales_Data[[#This Row],[Order_Date]],"dddd")</f>
        <v>Saturday</v>
      </c>
      <c r="H5377" t="s">
        <v>14761</v>
      </c>
      <c r="I5377" t="s">
        <v>14760</v>
      </c>
      <c r="J5377">
        <v>10</v>
      </c>
      <c r="K5377">
        <v>4</v>
      </c>
      <c r="L5377" s="12">
        <v>3676.99</v>
      </c>
      <c r="M5377" s="11">
        <v>0</v>
      </c>
      <c r="N5377" s="12">
        <v>14707.96</v>
      </c>
      <c r="O5377" s="12">
        <v>9503.2199999999993</v>
      </c>
      <c r="P5377" s="12">
        <v>5204.74</v>
      </c>
      <c r="Q5377" s="11">
        <v>0.35387232491793602</v>
      </c>
    </row>
    <row r="5378" spans="1:17" x14ac:dyDescent="0.45">
      <c r="A5378" t="s">
        <v>9438</v>
      </c>
      <c r="B5378" t="s">
        <v>9439</v>
      </c>
      <c r="C5378" t="s">
        <v>28</v>
      </c>
      <c r="D5378" t="s">
        <v>137</v>
      </c>
      <c r="E5378" t="s">
        <v>22</v>
      </c>
      <c r="F5378" s="9">
        <v>45715</v>
      </c>
      <c r="G5378" s="9" t="str">
        <f>TEXT(Ecommerce_Sales_Data[[#This Row],[Order_Date]],"dddd")</f>
        <v>Thursday</v>
      </c>
      <c r="H5378" t="s">
        <v>14757</v>
      </c>
      <c r="I5378" t="s">
        <v>14758</v>
      </c>
      <c r="J5378">
        <v>2</v>
      </c>
      <c r="K5378">
        <v>3</v>
      </c>
      <c r="L5378" s="12">
        <v>2462.2399999999998</v>
      </c>
      <c r="M5378" s="11">
        <v>0.2</v>
      </c>
      <c r="N5378" s="12">
        <v>5909.38</v>
      </c>
      <c r="O5378" s="12">
        <v>4636.75</v>
      </c>
      <c r="P5378" s="12">
        <v>1272.6300000000001</v>
      </c>
      <c r="Q5378" s="11">
        <v>0.215357617888848</v>
      </c>
    </row>
    <row r="5379" spans="1:17" x14ac:dyDescent="0.45">
      <c r="A5379" t="s">
        <v>9440</v>
      </c>
      <c r="B5379" t="s">
        <v>8221</v>
      </c>
      <c r="C5379" t="s">
        <v>7</v>
      </c>
      <c r="D5379" t="s">
        <v>8</v>
      </c>
      <c r="E5379" t="s">
        <v>14</v>
      </c>
      <c r="F5379" s="9">
        <v>45757</v>
      </c>
      <c r="G5379" s="9" t="str">
        <f>TEXT(Ecommerce_Sales_Data[[#This Row],[Order_Date]],"dddd")</f>
        <v>Thursday</v>
      </c>
      <c r="H5379" t="s">
        <v>14757</v>
      </c>
      <c r="I5379" t="s">
        <v>14765</v>
      </c>
      <c r="J5379">
        <v>4</v>
      </c>
      <c r="K5379">
        <v>3</v>
      </c>
      <c r="L5379" s="12">
        <v>3192.19</v>
      </c>
      <c r="M5379" s="11">
        <v>0.2</v>
      </c>
      <c r="N5379" s="12">
        <v>7661.26</v>
      </c>
      <c r="O5379" s="12">
        <v>6046.83</v>
      </c>
      <c r="P5379" s="12">
        <v>1614.43</v>
      </c>
      <c r="Q5379" s="11">
        <v>0.210726434033044</v>
      </c>
    </row>
    <row r="5380" spans="1:17" x14ac:dyDescent="0.45">
      <c r="A5380" t="s">
        <v>9441</v>
      </c>
      <c r="B5380" t="s">
        <v>639</v>
      </c>
      <c r="C5380" t="s">
        <v>7</v>
      </c>
      <c r="D5380" t="s">
        <v>71</v>
      </c>
      <c r="E5380" t="s">
        <v>14</v>
      </c>
      <c r="F5380" s="9">
        <v>45374</v>
      </c>
      <c r="G5380" s="9" t="str">
        <f>TEXT(Ecommerce_Sales_Data[[#This Row],[Order_Date]],"dddd")</f>
        <v>Saturday</v>
      </c>
      <c r="H5380" t="s">
        <v>14761</v>
      </c>
      <c r="I5380" t="s">
        <v>14769</v>
      </c>
      <c r="J5380">
        <v>3</v>
      </c>
      <c r="K5380">
        <v>2</v>
      </c>
      <c r="L5380" s="12">
        <v>3341.44</v>
      </c>
      <c r="M5380" s="11">
        <v>0.1</v>
      </c>
      <c r="N5380" s="12">
        <v>6014.59</v>
      </c>
      <c r="O5380" s="12">
        <v>4198.3500000000004</v>
      </c>
      <c r="P5380" s="12">
        <v>1816.24</v>
      </c>
      <c r="Q5380" s="11">
        <v>0.30197237051902098</v>
      </c>
    </row>
    <row r="5381" spans="1:17" x14ac:dyDescent="0.45">
      <c r="A5381" t="s">
        <v>9442</v>
      </c>
      <c r="B5381" t="s">
        <v>9443</v>
      </c>
      <c r="C5381" t="s">
        <v>12</v>
      </c>
      <c r="D5381" t="s">
        <v>111</v>
      </c>
      <c r="E5381" t="s">
        <v>22</v>
      </c>
      <c r="F5381" s="9">
        <v>45308</v>
      </c>
      <c r="G5381" s="9" t="str">
        <f>TEXT(Ecommerce_Sales_Data[[#This Row],[Order_Date]],"dddd")</f>
        <v>Wednesday</v>
      </c>
      <c r="H5381" t="s">
        <v>14757</v>
      </c>
      <c r="I5381" t="s">
        <v>14767</v>
      </c>
      <c r="J5381">
        <v>1</v>
      </c>
      <c r="K5381">
        <v>5</v>
      </c>
      <c r="L5381" s="12">
        <v>1775.73</v>
      </c>
      <c r="M5381" s="11">
        <v>0.05</v>
      </c>
      <c r="N5381" s="12">
        <v>8434.7199999999993</v>
      </c>
      <c r="O5381" s="12">
        <v>6957.77</v>
      </c>
      <c r="P5381" s="12">
        <v>1476.95</v>
      </c>
      <c r="Q5381" s="11">
        <v>0.17510361932583399</v>
      </c>
    </row>
    <row r="5382" spans="1:17" x14ac:dyDescent="0.45">
      <c r="A5382" t="s">
        <v>9444</v>
      </c>
      <c r="B5382" t="s">
        <v>4306</v>
      </c>
      <c r="C5382" t="s">
        <v>28</v>
      </c>
      <c r="D5382" t="s">
        <v>29</v>
      </c>
      <c r="E5382" t="s">
        <v>22</v>
      </c>
      <c r="F5382" s="9">
        <v>45336</v>
      </c>
      <c r="G5382" s="9" t="str">
        <f>TEXT(Ecommerce_Sales_Data[[#This Row],[Order_Date]],"dddd")</f>
        <v>Wednesday</v>
      </c>
      <c r="H5382" t="s">
        <v>14757</v>
      </c>
      <c r="I5382" t="s">
        <v>14758</v>
      </c>
      <c r="J5382">
        <v>2</v>
      </c>
      <c r="K5382">
        <v>2</v>
      </c>
      <c r="L5382" s="12">
        <v>230.95</v>
      </c>
      <c r="M5382" s="11">
        <v>0.1</v>
      </c>
      <c r="N5382" s="12">
        <v>415.71</v>
      </c>
      <c r="O5382" s="12">
        <v>347.92</v>
      </c>
      <c r="P5382" s="12">
        <v>67.790000000000006</v>
      </c>
      <c r="Q5382" s="11">
        <v>0.16307040966058101</v>
      </c>
    </row>
    <row r="5383" spans="1:17" x14ac:dyDescent="0.45">
      <c r="A5383" t="s">
        <v>9445</v>
      </c>
      <c r="B5383" t="s">
        <v>1971</v>
      </c>
      <c r="C5383" t="s">
        <v>12</v>
      </c>
      <c r="D5383" t="s">
        <v>41</v>
      </c>
      <c r="E5383" t="s">
        <v>14</v>
      </c>
      <c r="F5383" s="9">
        <v>45399</v>
      </c>
      <c r="G5383" s="9" t="str">
        <f>TEXT(Ecommerce_Sales_Data[[#This Row],[Order_Date]],"dddd")</f>
        <v>Wednesday</v>
      </c>
      <c r="H5383" t="s">
        <v>14757</v>
      </c>
      <c r="I5383" t="s">
        <v>14765</v>
      </c>
      <c r="J5383">
        <v>4</v>
      </c>
      <c r="K5383">
        <v>2</v>
      </c>
      <c r="L5383" s="12">
        <v>1699.82</v>
      </c>
      <c r="M5383" s="11">
        <v>0.05</v>
      </c>
      <c r="N5383" s="12">
        <v>3229.66</v>
      </c>
      <c r="O5383" s="12">
        <v>2481.16</v>
      </c>
      <c r="P5383" s="12">
        <v>748.5</v>
      </c>
      <c r="Q5383" s="11">
        <v>0.231758141723897</v>
      </c>
    </row>
    <row r="5384" spans="1:17" x14ac:dyDescent="0.45">
      <c r="A5384" t="s">
        <v>9446</v>
      </c>
      <c r="B5384" t="s">
        <v>548</v>
      </c>
      <c r="C5384" t="s">
        <v>7</v>
      </c>
      <c r="D5384" t="s">
        <v>134</v>
      </c>
      <c r="E5384" t="s">
        <v>14</v>
      </c>
      <c r="F5384" s="9">
        <v>45631</v>
      </c>
      <c r="G5384" s="9" t="str">
        <f>TEXT(Ecommerce_Sales_Data[[#This Row],[Order_Date]],"dddd")</f>
        <v>Thursday</v>
      </c>
      <c r="H5384" t="s">
        <v>14757</v>
      </c>
      <c r="I5384" t="s">
        <v>14770</v>
      </c>
      <c r="J5384">
        <v>12</v>
      </c>
      <c r="K5384">
        <v>4</v>
      </c>
      <c r="L5384" s="12">
        <v>231.39</v>
      </c>
      <c r="M5384" s="11">
        <v>0.15</v>
      </c>
      <c r="N5384" s="12">
        <v>786.73</v>
      </c>
      <c r="O5384" s="12">
        <v>501.52</v>
      </c>
      <c r="P5384" s="12">
        <v>285.20999999999998</v>
      </c>
      <c r="Q5384" s="11">
        <v>0.36252589833869298</v>
      </c>
    </row>
    <row r="5385" spans="1:17" x14ac:dyDescent="0.45">
      <c r="A5385" t="s">
        <v>9447</v>
      </c>
      <c r="B5385" t="s">
        <v>6107</v>
      </c>
      <c r="C5385" t="s">
        <v>2</v>
      </c>
      <c r="D5385" t="s">
        <v>65</v>
      </c>
      <c r="E5385" t="s">
        <v>9</v>
      </c>
      <c r="F5385" s="9">
        <v>45574</v>
      </c>
      <c r="G5385" s="9" t="str">
        <f>TEXT(Ecommerce_Sales_Data[[#This Row],[Order_Date]],"dddd")</f>
        <v>Wednesday</v>
      </c>
      <c r="H5385" t="s">
        <v>14757</v>
      </c>
      <c r="I5385" t="s">
        <v>14760</v>
      </c>
      <c r="J5385">
        <v>10</v>
      </c>
      <c r="K5385">
        <v>2</v>
      </c>
      <c r="L5385" s="12">
        <v>2867.37</v>
      </c>
      <c r="M5385" s="11">
        <v>0.2</v>
      </c>
      <c r="N5385" s="12">
        <v>4587.79</v>
      </c>
      <c r="O5385" s="12">
        <v>2896.27</v>
      </c>
      <c r="P5385" s="12">
        <v>1691.52</v>
      </c>
      <c r="Q5385" s="11">
        <v>0.36870039823095602</v>
      </c>
    </row>
    <row r="5386" spans="1:17" x14ac:dyDescent="0.45">
      <c r="A5386" t="s">
        <v>9448</v>
      </c>
      <c r="B5386" t="s">
        <v>9449</v>
      </c>
      <c r="C5386" t="s">
        <v>2</v>
      </c>
      <c r="D5386" t="s">
        <v>82</v>
      </c>
      <c r="E5386" t="s">
        <v>22</v>
      </c>
      <c r="F5386" s="9">
        <v>45812</v>
      </c>
      <c r="G5386" s="9" t="str">
        <f>TEXT(Ecommerce_Sales_Data[[#This Row],[Order_Date]],"dddd")</f>
        <v>Wednesday</v>
      </c>
      <c r="H5386" t="s">
        <v>14757</v>
      </c>
      <c r="I5386" t="s">
        <v>14759</v>
      </c>
      <c r="J5386">
        <v>6</v>
      </c>
      <c r="K5386">
        <v>2</v>
      </c>
      <c r="L5386" s="12">
        <v>3588.97</v>
      </c>
      <c r="M5386" s="11">
        <v>0.15</v>
      </c>
      <c r="N5386" s="12">
        <v>6101.25</v>
      </c>
      <c r="O5386" s="12">
        <v>3990.98</v>
      </c>
      <c r="P5386" s="12">
        <v>2110.27</v>
      </c>
      <c r="Q5386" s="11">
        <v>0.345875025609506</v>
      </c>
    </row>
    <row r="5387" spans="1:17" x14ac:dyDescent="0.45">
      <c r="A5387" t="s">
        <v>9450</v>
      </c>
      <c r="B5387" t="s">
        <v>9451</v>
      </c>
      <c r="C5387" t="s">
        <v>28</v>
      </c>
      <c r="D5387" t="s">
        <v>35</v>
      </c>
      <c r="E5387" t="s">
        <v>14</v>
      </c>
      <c r="F5387" s="9">
        <v>45293</v>
      </c>
      <c r="G5387" s="9" t="str">
        <f>TEXT(Ecommerce_Sales_Data[[#This Row],[Order_Date]],"dddd")</f>
        <v>Tuesday</v>
      </c>
      <c r="H5387" t="s">
        <v>14757</v>
      </c>
      <c r="I5387" t="s">
        <v>14767</v>
      </c>
      <c r="J5387">
        <v>1</v>
      </c>
      <c r="K5387">
        <v>4</v>
      </c>
      <c r="L5387" s="12">
        <v>1088.92</v>
      </c>
      <c r="M5387" s="11">
        <v>0.15</v>
      </c>
      <c r="N5387" s="12">
        <v>3702.33</v>
      </c>
      <c r="O5387" s="12">
        <v>2917.48</v>
      </c>
      <c r="P5387" s="12">
        <v>784.85</v>
      </c>
      <c r="Q5387" s="11">
        <v>0.21198812639608</v>
      </c>
    </row>
    <row r="5388" spans="1:17" x14ac:dyDescent="0.45">
      <c r="A5388" t="s">
        <v>9452</v>
      </c>
      <c r="B5388" t="s">
        <v>9453</v>
      </c>
      <c r="C5388" t="s">
        <v>20</v>
      </c>
      <c r="D5388" t="s">
        <v>60</v>
      </c>
      <c r="E5388" t="s">
        <v>4</v>
      </c>
      <c r="F5388" s="9">
        <v>45525</v>
      </c>
      <c r="G5388" s="9" t="str">
        <f>TEXT(Ecommerce_Sales_Data[[#This Row],[Order_Date]],"dddd")</f>
        <v>Wednesday</v>
      </c>
      <c r="H5388" t="s">
        <v>14757</v>
      </c>
      <c r="I5388" t="s">
        <v>14762</v>
      </c>
      <c r="J5388">
        <v>8</v>
      </c>
      <c r="K5388">
        <v>1</v>
      </c>
      <c r="L5388" s="12">
        <v>4261.74</v>
      </c>
      <c r="M5388" s="11">
        <v>0</v>
      </c>
      <c r="N5388" s="12">
        <v>4261.74</v>
      </c>
      <c r="O5388" s="12">
        <v>2877.37</v>
      </c>
      <c r="P5388" s="12">
        <v>1384.37</v>
      </c>
      <c r="Q5388" s="11">
        <v>0.324836803746826</v>
      </c>
    </row>
    <row r="5389" spans="1:17" x14ac:dyDescent="0.45">
      <c r="A5389" t="s">
        <v>9454</v>
      </c>
      <c r="B5389" t="s">
        <v>9455</v>
      </c>
      <c r="C5389" t="s">
        <v>20</v>
      </c>
      <c r="D5389" t="s">
        <v>25</v>
      </c>
      <c r="E5389" t="s">
        <v>4</v>
      </c>
      <c r="F5389" s="9">
        <v>45731</v>
      </c>
      <c r="G5389" s="9" t="str">
        <f>TEXT(Ecommerce_Sales_Data[[#This Row],[Order_Date]],"dddd")</f>
        <v>Saturday</v>
      </c>
      <c r="H5389" t="s">
        <v>14761</v>
      </c>
      <c r="I5389" t="s">
        <v>14769</v>
      </c>
      <c r="J5389">
        <v>3</v>
      </c>
      <c r="K5389">
        <v>1</v>
      </c>
      <c r="L5389" s="12">
        <v>2628.7</v>
      </c>
      <c r="M5389" s="11">
        <v>0.1</v>
      </c>
      <c r="N5389" s="12">
        <v>2365.83</v>
      </c>
      <c r="O5389" s="12">
        <v>1957.86</v>
      </c>
      <c r="P5389" s="12">
        <v>407.97</v>
      </c>
      <c r="Q5389" s="11">
        <v>0.17244265226157399</v>
      </c>
    </row>
    <row r="5390" spans="1:17" x14ac:dyDescent="0.45">
      <c r="A5390" t="s">
        <v>9456</v>
      </c>
      <c r="B5390" t="s">
        <v>4946</v>
      </c>
      <c r="C5390" t="s">
        <v>28</v>
      </c>
      <c r="D5390" t="s">
        <v>85</v>
      </c>
      <c r="E5390" t="s">
        <v>14</v>
      </c>
      <c r="F5390" s="9">
        <v>45354</v>
      </c>
      <c r="G5390" s="9" t="str">
        <f>TEXT(Ecommerce_Sales_Data[[#This Row],[Order_Date]],"dddd")</f>
        <v>Sunday</v>
      </c>
      <c r="H5390" t="s">
        <v>14761</v>
      </c>
      <c r="I5390" t="s">
        <v>14769</v>
      </c>
      <c r="J5390">
        <v>3</v>
      </c>
      <c r="K5390">
        <v>4</v>
      </c>
      <c r="L5390" s="12">
        <v>3964.23</v>
      </c>
      <c r="M5390" s="11">
        <v>0.15</v>
      </c>
      <c r="N5390" s="12">
        <v>13478.38</v>
      </c>
      <c r="O5390" s="12">
        <v>11438.97</v>
      </c>
      <c r="P5390" s="12">
        <v>2039.41</v>
      </c>
      <c r="Q5390" s="11">
        <v>0.15130972713338001</v>
      </c>
    </row>
    <row r="5391" spans="1:17" x14ac:dyDescent="0.45">
      <c r="A5391" t="s">
        <v>9457</v>
      </c>
      <c r="B5391" t="s">
        <v>9458</v>
      </c>
      <c r="C5391" t="s">
        <v>2</v>
      </c>
      <c r="D5391" t="s">
        <v>68</v>
      </c>
      <c r="E5391" t="s">
        <v>9</v>
      </c>
      <c r="F5391" s="9">
        <v>45338</v>
      </c>
      <c r="G5391" s="9" t="str">
        <f>TEXT(Ecommerce_Sales_Data[[#This Row],[Order_Date]],"dddd")</f>
        <v>Friday</v>
      </c>
      <c r="H5391" t="s">
        <v>14757</v>
      </c>
      <c r="I5391" t="s">
        <v>14758</v>
      </c>
      <c r="J5391">
        <v>2</v>
      </c>
      <c r="K5391">
        <v>5</v>
      </c>
      <c r="L5391" s="12">
        <v>4487.7700000000004</v>
      </c>
      <c r="M5391" s="11">
        <v>0</v>
      </c>
      <c r="N5391" s="12">
        <v>22438.85</v>
      </c>
      <c r="O5391" s="12">
        <v>18544.28</v>
      </c>
      <c r="P5391" s="12">
        <v>3894.57</v>
      </c>
      <c r="Q5391" s="11">
        <v>0.17356370758751</v>
      </c>
    </row>
    <row r="5392" spans="1:17" x14ac:dyDescent="0.45">
      <c r="A5392" t="s">
        <v>9459</v>
      </c>
      <c r="B5392" t="s">
        <v>9460</v>
      </c>
      <c r="C5392" t="s">
        <v>2</v>
      </c>
      <c r="D5392" t="s">
        <v>3</v>
      </c>
      <c r="E5392" t="s">
        <v>22</v>
      </c>
      <c r="F5392" s="9">
        <v>45845</v>
      </c>
      <c r="G5392" s="9" t="str">
        <f>TEXT(Ecommerce_Sales_Data[[#This Row],[Order_Date]],"dddd")</f>
        <v>Monday</v>
      </c>
      <c r="H5392" t="s">
        <v>14757</v>
      </c>
      <c r="I5392" t="s">
        <v>14768</v>
      </c>
      <c r="J5392">
        <v>7</v>
      </c>
      <c r="K5392">
        <v>5</v>
      </c>
      <c r="L5392" s="12">
        <v>3578.05</v>
      </c>
      <c r="M5392" s="11">
        <v>0.15</v>
      </c>
      <c r="N5392" s="12">
        <v>15206.71</v>
      </c>
      <c r="O5392" s="12">
        <v>9409.64</v>
      </c>
      <c r="P5392" s="12">
        <v>5797.07</v>
      </c>
      <c r="Q5392" s="11">
        <v>0.38121789657328897</v>
      </c>
    </row>
    <row r="5393" spans="1:17" x14ac:dyDescent="0.45">
      <c r="A5393" t="s">
        <v>9461</v>
      </c>
      <c r="B5393" t="s">
        <v>1962</v>
      </c>
      <c r="C5393" t="s">
        <v>2</v>
      </c>
      <c r="D5393" t="s">
        <v>82</v>
      </c>
      <c r="E5393" t="s">
        <v>14</v>
      </c>
      <c r="F5393" s="9">
        <v>45709</v>
      </c>
      <c r="G5393" s="9" t="str">
        <f>TEXT(Ecommerce_Sales_Data[[#This Row],[Order_Date]],"dddd")</f>
        <v>Friday</v>
      </c>
      <c r="H5393" t="s">
        <v>14757</v>
      </c>
      <c r="I5393" t="s">
        <v>14758</v>
      </c>
      <c r="J5393">
        <v>2</v>
      </c>
      <c r="K5393">
        <v>4</v>
      </c>
      <c r="L5393" s="12">
        <v>4607.4799999999996</v>
      </c>
      <c r="M5393" s="11">
        <v>0.05</v>
      </c>
      <c r="N5393" s="12">
        <v>17508.419999999998</v>
      </c>
      <c r="O5393" s="12">
        <v>12373.39</v>
      </c>
      <c r="P5393" s="12">
        <v>5135.03</v>
      </c>
      <c r="Q5393" s="11">
        <v>0.29328917172423302</v>
      </c>
    </row>
    <row r="5394" spans="1:17" x14ac:dyDescent="0.45">
      <c r="A5394" t="s">
        <v>9462</v>
      </c>
      <c r="B5394" t="s">
        <v>9463</v>
      </c>
      <c r="C5394" t="s">
        <v>20</v>
      </c>
      <c r="D5394" t="s">
        <v>21</v>
      </c>
      <c r="E5394" t="s">
        <v>14</v>
      </c>
      <c r="F5394" s="9">
        <v>45705</v>
      </c>
      <c r="G5394" s="9" t="str">
        <f>TEXT(Ecommerce_Sales_Data[[#This Row],[Order_Date]],"dddd")</f>
        <v>Monday</v>
      </c>
      <c r="H5394" t="s">
        <v>14757</v>
      </c>
      <c r="I5394" t="s">
        <v>14758</v>
      </c>
      <c r="J5394">
        <v>2</v>
      </c>
      <c r="K5394">
        <v>5</v>
      </c>
      <c r="L5394" s="12">
        <v>2137.0700000000002</v>
      </c>
      <c r="M5394" s="11">
        <v>0.1</v>
      </c>
      <c r="N5394" s="12">
        <v>9616.82</v>
      </c>
      <c r="O5394" s="12">
        <v>7199.63</v>
      </c>
      <c r="P5394" s="12">
        <v>2417.19</v>
      </c>
      <c r="Q5394" s="11">
        <v>0.25135023843640603</v>
      </c>
    </row>
    <row r="5395" spans="1:17" x14ac:dyDescent="0.45">
      <c r="A5395" t="s">
        <v>9464</v>
      </c>
      <c r="B5395" t="s">
        <v>9465</v>
      </c>
      <c r="C5395" t="s">
        <v>12</v>
      </c>
      <c r="D5395" t="s">
        <v>13</v>
      </c>
      <c r="E5395" t="s">
        <v>14</v>
      </c>
      <c r="F5395" s="9">
        <v>45323</v>
      </c>
      <c r="G5395" s="9" t="str">
        <f>TEXT(Ecommerce_Sales_Data[[#This Row],[Order_Date]],"dddd")</f>
        <v>Thursday</v>
      </c>
      <c r="H5395" t="s">
        <v>14757</v>
      </c>
      <c r="I5395" t="s">
        <v>14758</v>
      </c>
      <c r="J5395">
        <v>2</v>
      </c>
      <c r="K5395">
        <v>2</v>
      </c>
      <c r="L5395" s="12">
        <v>4419.43</v>
      </c>
      <c r="M5395" s="11">
        <v>0.05</v>
      </c>
      <c r="N5395" s="12">
        <v>8396.92</v>
      </c>
      <c r="O5395" s="12">
        <v>5185.28</v>
      </c>
      <c r="P5395" s="12">
        <v>3211.64</v>
      </c>
      <c r="Q5395" s="11">
        <v>0.382478337295103</v>
      </c>
    </row>
    <row r="5396" spans="1:17" x14ac:dyDescent="0.45">
      <c r="A5396" t="s">
        <v>9466</v>
      </c>
      <c r="B5396" t="s">
        <v>9467</v>
      </c>
      <c r="C5396" t="s">
        <v>28</v>
      </c>
      <c r="D5396" t="s">
        <v>100</v>
      </c>
      <c r="E5396" t="s">
        <v>9</v>
      </c>
      <c r="F5396" s="9">
        <v>45563</v>
      </c>
      <c r="G5396" s="9" t="str">
        <f>TEXT(Ecommerce_Sales_Data[[#This Row],[Order_Date]],"dddd")</f>
        <v>Saturday</v>
      </c>
      <c r="H5396" t="s">
        <v>14761</v>
      </c>
      <c r="I5396" t="s">
        <v>14766</v>
      </c>
      <c r="J5396">
        <v>9</v>
      </c>
      <c r="K5396">
        <v>3</v>
      </c>
      <c r="L5396" s="12">
        <v>2517.3000000000002</v>
      </c>
      <c r="M5396" s="11">
        <v>0.05</v>
      </c>
      <c r="N5396" s="12">
        <v>7174.31</v>
      </c>
      <c r="O5396" s="12">
        <v>4600.95</v>
      </c>
      <c r="P5396" s="12">
        <v>2573.36</v>
      </c>
      <c r="Q5396" s="11">
        <v>0.35869094031342402</v>
      </c>
    </row>
    <row r="5397" spans="1:17" x14ac:dyDescent="0.45">
      <c r="A5397" t="s">
        <v>9468</v>
      </c>
      <c r="B5397" t="s">
        <v>9469</v>
      </c>
      <c r="C5397" t="s">
        <v>2</v>
      </c>
      <c r="D5397" t="s">
        <v>65</v>
      </c>
      <c r="E5397" t="s">
        <v>14</v>
      </c>
      <c r="F5397" s="9">
        <v>45380</v>
      </c>
      <c r="G5397" s="9" t="str">
        <f>TEXT(Ecommerce_Sales_Data[[#This Row],[Order_Date]],"dddd")</f>
        <v>Friday</v>
      </c>
      <c r="H5397" t="s">
        <v>14757</v>
      </c>
      <c r="I5397" t="s">
        <v>14769</v>
      </c>
      <c r="J5397">
        <v>3</v>
      </c>
      <c r="K5397">
        <v>5</v>
      </c>
      <c r="L5397" s="12">
        <v>3379.7</v>
      </c>
      <c r="M5397" s="11">
        <v>0</v>
      </c>
      <c r="N5397" s="12">
        <v>16898.5</v>
      </c>
      <c r="O5397" s="12">
        <v>11347.18</v>
      </c>
      <c r="P5397" s="12">
        <v>5551.32</v>
      </c>
      <c r="Q5397" s="11">
        <v>0.32850963103233999</v>
      </c>
    </row>
    <row r="5398" spans="1:17" x14ac:dyDescent="0.45">
      <c r="A5398" t="s">
        <v>9470</v>
      </c>
      <c r="B5398" t="s">
        <v>6605</v>
      </c>
      <c r="C5398" t="s">
        <v>12</v>
      </c>
      <c r="D5398" t="s">
        <v>38</v>
      </c>
      <c r="E5398" t="s">
        <v>14</v>
      </c>
      <c r="F5398" s="9">
        <v>45694</v>
      </c>
      <c r="G5398" s="9" t="str">
        <f>TEXT(Ecommerce_Sales_Data[[#This Row],[Order_Date]],"dddd")</f>
        <v>Thursday</v>
      </c>
      <c r="H5398" t="s">
        <v>14757</v>
      </c>
      <c r="I5398" t="s">
        <v>14758</v>
      </c>
      <c r="J5398">
        <v>2</v>
      </c>
      <c r="K5398">
        <v>1</v>
      </c>
      <c r="L5398" s="12">
        <v>4830.21</v>
      </c>
      <c r="M5398" s="11">
        <v>0.15</v>
      </c>
      <c r="N5398" s="12">
        <v>4105.68</v>
      </c>
      <c r="O5398" s="12">
        <v>3277.61</v>
      </c>
      <c r="P5398" s="12">
        <v>828.07</v>
      </c>
      <c r="Q5398" s="11">
        <v>0.201688879795795</v>
      </c>
    </row>
    <row r="5399" spans="1:17" x14ac:dyDescent="0.45">
      <c r="A5399" t="s">
        <v>9471</v>
      </c>
      <c r="B5399" t="s">
        <v>6091</v>
      </c>
      <c r="C5399" t="s">
        <v>28</v>
      </c>
      <c r="D5399" t="s">
        <v>29</v>
      </c>
      <c r="E5399" t="s">
        <v>9</v>
      </c>
      <c r="F5399" s="9">
        <v>45302</v>
      </c>
      <c r="G5399" s="9" t="str">
        <f>TEXT(Ecommerce_Sales_Data[[#This Row],[Order_Date]],"dddd")</f>
        <v>Thursday</v>
      </c>
      <c r="H5399" t="s">
        <v>14757</v>
      </c>
      <c r="I5399" t="s">
        <v>14767</v>
      </c>
      <c r="J5399">
        <v>1</v>
      </c>
      <c r="K5399">
        <v>2</v>
      </c>
      <c r="L5399" s="12">
        <v>1123.57</v>
      </c>
      <c r="M5399" s="11">
        <v>0</v>
      </c>
      <c r="N5399" s="12">
        <v>2247.14</v>
      </c>
      <c r="O5399" s="12">
        <v>1385.96</v>
      </c>
      <c r="P5399" s="12">
        <v>861.18</v>
      </c>
      <c r="Q5399" s="11">
        <v>0.383233799407247</v>
      </c>
    </row>
    <row r="5400" spans="1:17" x14ac:dyDescent="0.45">
      <c r="A5400" t="s">
        <v>9472</v>
      </c>
      <c r="B5400" t="s">
        <v>9473</v>
      </c>
      <c r="C5400" t="s">
        <v>28</v>
      </c>
      <c r="D5400" t="s">
        <v>29</v>
      </c>
      <c r="E5400" t="s">
        <v>4</v>
      </c>
      <c r="F5400" s="9">
        <v>45500</v>
      </c>
      <c r="G5400" s="9" t="str">
        <f>TEXT(Ecommerce_Sales_Data[[#This Row],[Order_Date]],"dddd")</f>
        <v>Saturday</v>
      </c>
      <c r="H5400" t="s">
        <v>14761</v>
      </c>
      <c r="I5400" t="s">
        <v>14768</v>
      </c>
      <c r="J5400">
        <v>7</v>
      </c>
      <c r="K5400">
        <v>2</v>
      </c>
      <c r="L5400" s="12">
        <v>2547.85</v>
      </c>
      <c r="M5400" s="11">
        <v>0.1</v>
      </c>
      <c r="N5400" s="12">
        <v>4586.13</v>
      </c>
      <c r="O5400" s="12">
        <v>3562.16</v>
      </c>
      <c r="P5400" s="12">
        <v>1023.97</v>
      </c>
      <c r="Q5400" s="11">
        <v>0.22327539777546601</v>
      </c>
    </row>
    <row r="5401" spans="1:17" x14ac:dyDescent="0.45">
      <c r="A5401" t="s">
        <v>9474</v>
      </c>
      <c r="B5401" t="s">
        <v>219</v>
      </c>
      <c r="C5401" t="s">
        <v>20</v>
      </c>
      <c r="D5401" t="s">
        <v>60</v>
      </c>
      <c r="E5401" t="s">
        <v>9</v>
      </c>
      <c r="F5401" s="9">
        <v>45316</v>
      </c>
      <c r="G5401" s="9" t="str">
        <f>TEXT(Ecommerce_Sales_Data[[#This Row],[Order_Date]],"dddd")</f>
        <v>Thursday</v>
      </c>
      <c r="H5401" t="s">
        <v>14757</v>
      </c>
      <c r="I5401" t="s">
        <v>14767</v>
      </c>
      <c r="J5401">
        <v>1</v>
      </c>
      <c r="K5401">
        <v>4</v>
      </c>
      <c r="L5401" s="12">
        <v>2106.84</v>
      </c>
      <c r="M5401" s="11">
        <v>0</v>
      </c>
      <c r="N5401" s="12">
        <v>8427.36</v>
      </c>
      <c r="O5401" s="12">
        <v>6387.29</v>
      </c>
      <c r="P5401" s="12">
        <v>2040.07</v>
      </c>
      <c r="Q5401" s="11">
        <v>0.242076996829375</v>
      </c>
    </row>
    <row r="5402" spans="1:17" x14ac:dyDescent="0.45">
      <c r="A5402" t="s">
        <v>9475</v>
      </c>
      <c r="B5402" t="s">
        <v>7264</v>
      </c>
      <c r="C5402" t="s">
        <v>2</v>
      </c>
      <c r="D5402" t="s">
        <v>3</v>
      </c>
      <c r="E5402" t="s">
        <v>4</v>
      </c>
      <c r="F5402" s="9">
        <v>45722</v>
      </c>
      <c r="G5402" s="9" t="str">
        <f>TEXT(Ecommerce_Sales_Data[[#This Row],[Order_Date]],"dddd")</f>
        <v>Thursday</v>
      </c>
      <c r="H5402" t="s">
        <v>14757</v>
      </c>
      <c r="I5402" t="s">
        <v>14769</v>
      </c>
      <c r="J5402">
        <v>3</v>
      </c>
      <c r="K5402">
        <v>1</v>
      </c>
      <c r="L5402" s="12">
        <v>4737.37</v>
      </c>
      <c r="M5402" s="11">
        <v>0.15</v>
      </c>
      <c r="N5402" s="12">
        <v>4026.76</v>
      </c>
      <c r="O5402" s="12">
        <v>3286.18</v>
      </c>
      <c r="P5402" s="12">
        <v>740.58</v>
      </c>
      <c r="Q5402" s="11">
        <v>0.183914611250733</v>
      </c>
    </row>
    <row r="5403" spans="1:17" x14ac:dyDescent="0.45">
      <c r="A5403" t="s">
        <v>9476</v>
      </c>
      <c r="B5403" t="s">
        <v>9477</v>
      </c>
      <c r="C5403" t="s">
        <v>12</v>
      </c>
      <c r="D5403" t="s">
        <v>41</v>
      </c>
      <c r="E5403" t="s">
        <v>14</v>
      </c>
      <c r="F5403" s="9">
        <v>45456</v>
      </c>
      <c r="G5403" s="9" t="str">
        <f>TEXT(Ecommerce_Sales_Data[[#This Row],[Order_Date]],"dddd")</f>
        <v>Thursday</v>
      </c>
      <c r="H5403" t="s">
        <v>14757</v>
      </c>
      <c r="I5403" t="s">
        <v>14759</v>
      </c>
      <c r="J5403">
        <v>6</v>
      </c>
      <c r="K5403">
        <v>2</v>
      </c>
      <c r="L5403" s="12">
        <v>3932.45</v>
      </c>
      <c r="M5403" s="11">
        <v>0.2</v>
      </c>
      <c r="N5403" s="12">
        <v>6291.92</v>
      </c>
      <c r="O5403" s="12">
        <v>4775.41</v>
      </c>
      <c r="P5403" s="12">
        <v>1516.51</v>
      </c>
      <c r="Q5403" s="11">
        <v>0.24102499713918801</v>
      </c>
    </row>
    <row r="5404" spans="1:17" x14ac:dyDescent="0.45">
      <c r="A5404" t="s">
        <v>9478</v>
      </c>
      <c r="B5404" t="s">
        <v>9479</v>
      </c>
      <c r="C5404" t="s">
        <v>28</v>
      </c>
      <c r="D5404" t="s">
        <v>35</v>
      </c>
      <c r="E5404" t="s">
        <v>9</v>
      </c>
      <c r="F5404" s="9">
        <v>45684</v>
      </c>
      <c r="G5404" s="9" t="str">
        <f>TEXT(Ecommerce_Sales_Data[[#This Row],[Order_Date]],"dddd")</f>
        <v>Monday</v>
      </c>
      <c r="H5404" t="s">
        <v>14757</v>
      </c>
      <c r="I5404" t="s">
        <v>14767</v>
      </c>
      <c r="J5404">
        <v>1</v>
      </c>
      <c r="K5404">
        <v>2</v>
      </c>
      <c r="L5404" s="12">
        <v>3052.91</v>
      </c>
      <c r="M5404" s="11">
        <v>0.05</v>
      </c>
      <c r="N5404" s="12">
        <v>5800.53</v>
      </c>
      <c r="O5404" s="12">
        <v>4463.87</v>
      </c>
      <c r="P5404" s="12">
        <v>1336.66</v>
      </c>
      <c r="Q5404" s="11">
        <v>0.23043756346402799</v>
      </c>
    </row>
    <row r="5405" spans="1:17" x14ac:dyDescent="0.45">
      <c r="A5405" t="s">
        <v>9480</v>
      </c>
      <c r="B5405" t="s">
        <v>5694</v>
      </c>
      <c r="C5405" t="s">
        <v>20</v>
      </c>
      <c r="D5405" t="s">
        <v>25</v>
      </c>
      <c r="E5405" t="s">
        <v>14</v>
      </c>
      <c r="F5405" s="9">
        <v>45613</v>
      </c>
      <c r="G5405" s="9" t="str">
        <f>TEXT(Ecommerce_Sales_Data[[#This Row],[Order_Date]],"dddd")</f>
        <v>Sunday</v>
      </c>
      <c r="H5405" t="s">
        <v>14761</v>
      </c>
      <c r="I5405" t="s">
        <v>14764</v>
      </c>
      <c r="J5405">
        <v>11</v>
      </c>
      <c r="K5405">
        <v>1</v>
      </c>
      <c r="L5405" s="12">
        <v>4159.8999999999996</v>
      </c>
      <c r="M5405" s="11">
        <v>0.1</v>
      </c>
      <c r="N5405" s="12">
        <v>3743.91</v>
      </c>
      <c r="O5405" s="12">
        <v>2856.66</v>
      </c>
      <c r="P5405" s="12">
        <v>887.25</v>
      </c>
      <c r="Q5405" s="11">
        <v>0.236984863418191</v>
      </c>
    </row>
    <row r="5406" spans="1:17" x14ac:dyDescent="0.45">
      <c r="A5406" t="s">
        <v>9481</v>
      </c>
      <c r="B5406" t="s">
        <v>9482</v>
      </c>
      <c r="C5406" t="s">
        <v>2</v>
      </c>
      <c r="D5406" t="s">
        <v>82</v>
      </c>
      <c r="E5406" t="s">
        <v>22</v>
      </c>
      <c r="F5406" s="9">
        <v>45699</v>
      </c>
      <c r="G5406" s="9" t="str">
        <f>TEXT(Ecommerce_Sales_Data[[#This Row],[Order_Date]],"dddd")</f>
        <v>Tuesday</v>
      </c>
      <c r="H5406" t="s">
        <v>14757</v>
      </c>
      <c r="I5406" t="s">
        <v>14758</v>
      </c>
      <c r="J5406">
        <v>2</v>
      </c>
      <c r="K5406">
        <v>3</v>
      </c>
      <c r="L5406" s="12">
        <v>1570.89</v>
      </c>
      <c r="M5406" s="11">
        <v>0.05</v>
      </c>
      <c r="N5406" s="12">
        <v>4477.04</v>
      </c>
      <c r="O5406" s="12">
        <v>2818.77</v>
      </c>
      <c r="P5406" s="12">
        <v>1658.27</v>
      </c>
      <c r="Q5406" s="11">
        <v>0.37039427836249</v>
      </c>
    </row>
    <row r="5407" spans="1:17" x14ac:dyDescent="0.45">
      <c r="A5407" t="s">
        <v>9483</v>
      </c>
      <c r="B5407" t="s">
        <v>3239</v>
      </c>
      <c r="C5407" t="s">
        <v>2</v>
      </c>
      <c r="D5407" t="s">
        <v>17</v>
      </c>
      <c r="E5407" t="s">
        <v>14</v>
      </c>
      <c r="F5407" s="9">
        <v>45891</v>
      </c>
      <c r="G5407" s="9" t="str">
        <f>TEXT(Ecommerce_Sales_Data[[#This Row],[Order_Date]],"dddd")</f>
        <v>Friday</v>
      </c>
      <c r="H5407" t="s">
        <v>14757</v>
      </c>
      <c r="I5407" t="s">
        <v>14762</v>
      </c>
      <c r="J5407">
        <v>8</v>
      </c>
      <c r="K5407">
        <v>4</v>
      </c>
      <c r="L5407" s="12">
        <v>2980.92</v>
      </c>
      <c r="M5407" s="11">
        <v>0.2</v>
      </c>
      <c r="N5407" s="12">
        <v>9538.94</v>
      </c>
      <c r="O5407" s="12">
        <v>6512.65</v>
      </c>
      <c r="P5407" s="12">
        <v>3026.29</v>
      </c>
      <c r="Q5407" s="11">
        <v>0.31725642471804999</v>
      </c>
    </row>
    <row r="5408" spans="1:17" x14ac:dyDescent="0.45">
      <c r="A5408" t="s">
        <v>9484</v>
      </c>
      <c r="B5408" t="s">
        <v>9485</v>
      </c>
      <c r="C5408" t="s">
        <v>12</v>
      </c>
      <c r="D5408" t="s">
        <v>13</v>
      </c>
      <c r="E5408" t="s">
        <v>22</v>
      </c>
      <c r="F5408" s="9">
        <v>46003</v>
      </c>
      <c r="G5408" s="9" t="str">
        <f>TEXT(Ecommerce_Sales_Data[[#This Row],[Order_Date]],"dddd")</f>
        <v>Friday</v>
      </c>
      <c r="H5408" t="s">
        <v>14757</v>
      </c>
      <c r="I5408" t="s">
        <v>14770</v>
      </c>
      <c r="J5408">
        <v>12</v>
      </c>
      <c r="K5408">
        <v>3</v>
      </c>
      <c r="L5408" s="12">
        <v>2545.0700000000002</v>
      </c>
      <c r="M5408" s="11">
        <v>0.15</v>
      </c>
      <c r="N5408" s="12">
        <v>6489.93</v>
      </c>
      <c r="O5408" s="12">
        <v>4558.3999999999996</v>
      </c>
      <c r="P5408" s="12">
        <v>1931.53</v>
      </c>
      <c r="Q5408" s="11">
        <v>0.29761954289183401</v>
      </c>
    </row>
    <row r="5409" spans="1:17" x14ac:dyDescent="0.45">
      <c r="A5409" t="s">
        <v>9486</v>
      </c>
      <c r="B5409" t="s">
        <v>4272</v>
      </c>
      <c r="C5409" t="s">
        <v>12</v>
      </c>
      <c r="D5409" t="s">
        <v>111</v>
      </c>
      <c r="E5409" t="s">
        <v>4</v>
      </c>
      <c r="F5409" s="9">
        <v>45692</v>
      </c>
      <c r="G5409" s="9" t="str">
        <f>TEXT(Ecommerce_Sales_Data[[#This Row],[Order_Date]],"dddd")</f>
        <v>Tuesday</v>
      </c>
      <c r="H5409" t="s">
        <v>14757</v>
      </c>
      <c r="I5409" t="s">
        <v>14758</v>
      </c>
      <c r="J5409">
        <v>2</v>
      </c>
      <c r="K5409">
        <v>4</v>
      </c>
      <c r="L5409" s="12">
        <v>753.6</v>
      </c>
      <c r="M5409" s="11">
        <v>0.1</v>
      </c>
      <c r="N5409" s="12">
        <v>2712.96</v>
      </c>
      <c r="O5409" s="12">
        <v>2232.48</v>
      </c>
      <c r="P5409" s="12">
        <v>480.48</v>
      </c>
      <c r="Q5409" s="11">
        <v>0.177105449398443</v>
      </c>
    </row>
    <row r="5410" spans="1:17" x14ac:dyDescent="0.45">
      <c r="A5410" t="s">
        <v>9487</v>
      </c>
      <c r="B5410" t="s">
        <v>9488</v>
      </c>
      <c r="C5410" t="s">
        <v>28</v>
      </c>
      <c r="D5410" t="s">
        <v>100</v>
      </c>
      <c r="E5410" t="s">
        <v>4</v>
      </c>
      <c r="F5410" s="9">
        <v>45313</v>
      </c>
      <c r="G5410" s="9" t="str">
        <f>TEXT(Ecommerce_Sales_Data[[#This Row],[Order_Date]],"dddd")</f>
        <v>Monday</v>
      </c>
      <c r="H5410" t="s">
        <v>14757</v>
      </c>
      <c r="I5410" t="s">
        <v>14767</v>
      </c>
      <c r="J5410">
        <v>1</v>
      </c>
      <c r="K5410">
        <v>5</v>
      </c>
      <c r="L5410" s="12">
        <v>2841.09</v>
      </c>
      <c r="M5410" s="11">
        <v>0.1</v>
      </c>
      <c r="N5410" s="12">
        <v>12784.91</v>
      </c>
      <c r="O5410" s="12">
        <v>9359.49</v>
      </c>
      <c r="P5410" s="12">
        <v>3425.42</v>
      </c>
      <c r="Q5410" s="11">
        <v>0.26792679807679498</v>
      </c>
    </row>
    <row r="5411" spans="1:17" x14ac:dyDescent="0.45">
      <c r="A5411" t="s">
        <v>9489</v>
      </c>
      <c r="B5411" t="s">
        <v>568</v>
      </c>
      <c r="C5411" t="s">
        <v>2</v>
      </c>
      <c r="D5411" t="s">
        <v>65</v>
      </c>
      <c r="E5411" t="s">
        <v>9</v>
      </c>
      <c r="F5411" s="9">
        <v>45435</v>
      </c>
      <c r="G5411" s="9" t="str">
        <f>TEXT(Ecommerce_Sales_Data[[#This Row],[Order_Date]],"dddd")</f>
        <v>Thursday</v>
      </c>
      <c r="H5411" t="s">
        <v>14757</v>
      </c>
      <c r="I5411" t="s">
        <v>14763</v>
      </c>
      <c r="J5411">
        <v>5</v>
      </c>
      <c r="K5411">
        <v>4</v>
      </c>
      <c r="L5411" s="12">
        <v>4760.5200000000004</v>
      </c>
      <c r="M5411" s="11">
        <v>0.15</v>
      </c>
      <c r="N5411" s="12">
        <v>16185.77</v>
      </c>
      <c r="O5411" s="12">
        <v>13074.66</v>
      </c>
      <c r="P5411" s="12">
        <v>3111.11</v>
      </c>
      <c r="Q5411" s="11">
        <v>0.19221266581694901</v>
      </c>
    </row>
    <row r="5412" spans="1:17" x14ac:dyDescent="0.45">
      <c r="A5412" t="s">
        <v>9490</v>
      </c>
      <c r="B5412" t="s">
        <v>1042</v>
      </c>
      <c r="C5412" t="s">
        <v>2</v>
      </c>
      <c r="D5412" t="s">
        <v>65</v>
      </c>
      <c r="E5412" t="s">
        <v>22</v>
      </c>
      <c r="F5412" s="9">
        <v>45841</v>
      </c>
      <c r="G5412" s="9" t="str">
        <f>TEXT(Ecommerce_Sales_Data[[#This Row],[Order_Date]],"dddd")</f>
        <v>Thursday</v>
      </c>
      <c r="H5412" t="s">
        <v>14757</v>
      </c>
      <c r="I5412" t="s">
        <v>14768</v>
      </c>
      <c r="J5412">
        <v>7</v>
      </c>
      <c r="K5412">
        <v>2</v>
      </c>
      <c r="L5412" s="12">
        <v>1734.23</v>
      </c>
      <c r="M5412" s="11">
        <v>0.05</v>
      </c>
      <c r="N5412" s="12">
        <v>3295.04</v>
      </c>
      <c r="O5412" s="12">
        <v>2378.87</v>
      </c>
      <c r="P5412" s="12">
        <v>916.17</v>
      </c>
      <c r="Q5412" s="11">
        <v>0.278045183063028</v>
      </c>
    </row>
    <row r="5413" spans="1:17" x14ac:dyDescent="0.45">
      <c r="A5413" t="s">
        <v>9491</v>
      </c>
      <c r="B5413" t="s">
        <v>9492</v>
      </c>
      <c r="C5413" t="s">
        <v>20</v>
      </c>
      <c r="D5413" t="s">
        <v>21</v>
      </c>
      <c r="E5413" t="s">
        <v>14</v>
      </c>
      <c r="F5413" s="9">
        <v>45292</v>
      </c>
      <c r="G5413" s="9" t="str">
        <f>TEXT(Ecommerce_Sales_Data[[#This Row],[Order_Date]],"dddd")</f>
        <v>Monday</v>
      </c>
      <c r="H5413" t="s">
        <v>14757</v>
      </c>
      <c r="I5413" t="s">
        <v>14767</v>
      </c>
      <c r="J5413">
        <v>1</v>
      </c>
      <c r="K5413">
        <v>1</v>
      </c>
      <c r="L5413" s="12">
        <v>2652.24</v>
      </c>
      <c r="M5413" s="11">
        <v>0.05</v>
      </c>
      <c r="N5413" s="12">
        <v>2519.63</v>
      </c>
      <c r="O5413" s="12">
        <v>2127.4699999999998</v>
      </c>
      <c r="P5413" s="12">
        <v>392.16</v>
      </c>
      <c r="Q5413" s="11">
        <v>0.15564189980274901</v>
      </c>
    </row>
    <row r="5414" spans="1:17" x14ac:dyDescent="0.45">
      <c r="A5414" t="s">
        <v>9493</v>
      </c>
      <c r="B5414" t="s">
        <v>9494</v>
      </c>
      <c r="C5414" t="s">
        <v>2</v>
      </c>
      <c r="D5414" t="s">
        <v>65</v>
      </c>
      <c r="E5414" t="s">
        <v>14</v>
      </c>
      <c r="F5414" s="9">
        <v>45675</v>
      </c>
      <c r="G5414" s="9" t="str">
        <f>TEXT(Ecommerce_Sales_Data[[#This Row],[Order_Date]],"dddd")</f>
        <v>Saturday</v>
      </c>
      <c r="H5414" t="s">
        <v>14761</v>
      </c>
      <c r="I5414" t="s">
        <v>14767</v>
      </c>
      <c r="J5414">
        <v>1</v>
      </c>
      <c r="K5414">
        <v>5</v>
      </c>
      <c r="L5414" s="12">
        <v>4043.01</v>
      </c>
      <c r="M5414" s="11">
        <v>0.15</v>
      </c>
      <c r="N5414" s="12">
        <v>17182.79</v>
      </c>
      <c r="O5414" s="12">
        <v>11056.46</v>
      </c>
      <c r="P5414" s="12">
        <v>6126.33</v>
      </c>
      <c r="Q5414" s="11">
        <v>0.35653872275689802</v>
      </c>
    </row>
    <row r="5415" spans="1:17" x14ac:dyDescent="0.45">
      <c r="A5415" t="s">
        <v>9495</v>
      </c>
      <c r="B5415" t="s">
        <v>9496</v>
      </c>
      <c r="C5415" t="s">
        <v>12</v>
      </c>
      <c r="D5415" t="s">
        <v>111</v>
      </c>
      <c r="E5415" t="s">
        <v>9</v>
      </c>
      <c r="F5415" s="9">
        <v>45925</v>
      </c>
      <c r="G5415" s="9" t="str">
        <f>TEXT(Ecommerce_Sales_Data[[#This Row],[Order_Date]],"dddd")</f>
        <v>Thursday</v>
      </c>
      <c r="H5415" t="s">
        <v>14757</v>
      </c>
      <c r="I5415" t="s">
        <v>14766</v>
      </c>
      <c r="J5415">
        <v>9</v>
      </c>
      <c r="K5415">
        <v>2</v>
      </c>
      <c r="L5415" s="12">
        <v>3471.38</v>
      </c>
      <c r="M5415" s="11">
        <v>0.1</v>
      </c>
      <c r="N5415" s="12">
        <v>6248.48</v>
      </c>
      <c r="O5415" s="12">
        <v>4767.58</v>
      </c>
      <c r="P5415" s="12">
        <v>1480.9</v>
      </c>
      <c r="Q5415" s="11">
        <v>0.23700163879855601</v>
      </c>
    </row>
    <row r="5416" spans="1:17" x14ac:dyDescent="0.45">
      <c r="A5416" t="s">
        <v>9497</v>
      </c>
      <c r="B5416" t="s">
        <v>9358</v>
      </c>
      <c r="C5416" t="s">
        <v>2</v>
      </c>
      <c r="D5416" t="s">
        <v>68</v>
      </c>
      <c r="E5416" t="s">
        <v>14</v>
      </c>
      <c r="F5416" s="9">
        <v>45780</v>
      </c>
      <c r="G5416" s="9" t="str">
        <f>TEXT(Ecommerce_Sales_Data[[#This Row],[Order_Date]],"dddd")</f>
        <v>Saturday</v>
      </c>
      <c r="H5416" t="s">
        <v>14761</v>
      </c>
      <c r="I5416" t="s">
        <v>14763</v>
      </c>
      <c r="J5416">
        <v>5</v>
      </c>
      <c r="K5416">
        <v>2</v>
      </c>
      <c r="L5416" s="12">
        <v>4631.63</v>
      </c>
      <c r="M5416" s="11">
        <v>0</v>
      </c>
      <c r="N5416" s="12">
        <v>9263.26</v>
      </c>
      <c r="O5416" s="12">
        <v>6087.18</v>
      </c>
      <c r="P5416" s="12">
        <v>3176.08</v>
      </c>
      <c r="Q5416" s="11">
        <v>0.34286849338137998</v>
      </c>
    </row>
    <row r="5417" spans="1:17" x14ac:dyDescent="0.45">
      <c r="A5417" t="s">
        <v>9498</v>
      </c>
      <c r="B5417" t="s">
        <v>8953</v>
      </c>
      <c r="C5417" t="s">
        <v>2</v>
      </c>
      <c r="D5417" t="s">
        <v>82</v>
      </c>
      <c r="E5417" t="s">
        <v>22</v>
      </c>
      <c r="F5417" s="9">
        <v>45965</v>
      </c>
      <c r="G5417" s="9" t="str">
        <f>TEXT(Ecommerce_Sales_Data[[#This Row],[Order_Date]],"dddd")</f>
        <v>Tuesday</v>
      </c>
      <c r="H5417" t="s">
        <v>14757</v>
      </c>
      <c r="I5417" t="s">
        <v>14764</v>
      </c>
      <c r="J5417">
        <v>11</v>
      </c>
      <c r="K5417">
        <v>3</v>
      </c>
      <c r="L5417" s="12">
        <v>4431.5600000000004</v>
      </c>
      <c r="M5417" s="11">
        <v>0.05</v>
      </c>
      <c r="N5417" s="12">
        <v>12629.95</v>
      </c>
      <c r="O5417" s="12">
        <v>7823.92</v>
      </c>
      <c r="P5417" s="12">
        <v>4806.03</v>
      </c>
      <c r="Q5417" s="11">
        <v>0.38052644705640198</v>
      </c>
    </row>
    <row r="5418" spans="1:17" x14ac:dyDescent="0.45">
      <c r="A5418" t="s">
        <v>9499</v>
      </c>
      <c r="B5418" t="s">
        <v>9500</v>
      </c>
      <c r="C5418" t="s">
        <v>12</v>
      </c>
      <c r="D5418" t="s">
        <v>13</v>
      </c>
      <c r="E5418" t="s">
        <v>9</v>
      </c>
      <c r="F5418" s="9">
        <v>45735</v>
      </c>
      <c r="G5418" s="9" t="str">
        <f>TEXT(Ecommerce_Sales_Data[[#This Row],[Order_Date]],"dddd")</f>
        <v>Wednesday</v>
      </c>
      <c r="H5418" t="s">
        <v>14757</v>
      </c>
      <c r="I5418" t="s">
        <v>14769</v>
      </c>
      <c r="J5418">
        <v>3</v>
      </c>
      <c r="K5418">
        <v>4</v>
      </c>
      <c r="L5418" s="12">
        <v>2348.13</v>
      </c>
      <c r="M5418" s="11">
        <v>0.1</v>
      </c>
      <c r="N5418" s="12">
        <v>8453.27</v>
      </c>
      <c r="O5418" s="12">
        <v>6368.69</v>
      </c>
      <c r="P5418" s="12">
        <v>2084.58</v>
      </c>
      <c r="Q5418" s="11">
        <v>0.246600428000052</v>
      </c>
    </row>
    <row r="5419" spans="1:17" x14ac:dyDescent="0.45">
      <c r="A5419" t="s">
        <v>9501</v>
      </c>
      <c r="B5419" t="s">
        <v>4257</v>
      </c>
      <c r="C5419" t="s">
        <v>28</v>
      </c>
      <c r="D5419" t="s">
        <v>137</v>
      </c>
      <c r="E5419" t="s">
        <v>14</v>
      </c>
      <c r="F5419" s="9">
        <v>45814</v>
      </c>
      <c r="G5419" s="9" t="str">
        <f>TEXT(Ecommerce_Sales_Data[[#This Row],[Order_Date]],"dddd")</f>
        <v>Friday</v>
      </c>
      <c r="H5419" t="s">
        <v>14757</v>
      </c>
      <c r="I5419" t="s">
        <v>14759</v>
      </c>
      <c r="J5419">
        <v>6</v>
      </c>
      <c r="K5419">
        <v>3</v>
      </c>
      <c r="L5419" s="12">
        <v>3253.32</v>
      </c>
      <c r="M5419" s="11">
        <v>0</v>
      </c>
      <c r="N5419" s="12">
        <v>9759.9599999999991</v>
      </c>
      <c r="O5419" s="12">
        <v>6816.61</v>
      </c>
      <c r="P5419" s="12">
        <v>2943.35</v>
      </c>
      <c r="Q5419" s="11">
        <v>0.30157398186058099</v>
      </c>
    </row>
    <row r="5420" spans="1:17" x14ac:dyDescent="0.45">
      <c r="A5420" t="s">
        <v>9502</v>
      </c>
      <c r="B5420" t="s">
        <v>8679</v>
      </c>
      <c r="C5420" t="s">
        <v>7</v>
      </c>
      <c r="D5420" t="s">
        <v>134</v>
      </c>
      <c r="E5420" t="s">
        <v>14</v>
      </c>
      <c r="F5420" s="9">
        <v>45687</v>
      </c>
      <c r="G5420" s="9" t="str">
        <f>TEXT(Ecommerce_Sales_Data[[#This Row],[Order_Date]],"dddd")</f>
        <v>Thursday</v>
      </c>
      <c r="H5420" t="s">
        <v>14757</v>
      </c>
      <c r="I5420" t="s">
        <v>14767</v>
      </c>
      <c r="J5420">
        <v>1</v>
      </c>
      <c r="K5420">
        <v>4</v>
      </c>
      <c r="L5420" s="12">
        <v>2817.92</v>
      </c>
      <c r="M5420" s="11">
        <v>0</v>
      </c>
      <c r="N5420" s="12">
        <v>11271.68</v>
      </c>
      <c r="O5420" s="12">
        <v>7879.87</v>
      </c>
      <c r="P5420" s="12">
        <v>3391.81</v>
      </c>
      <c r="Q5420" s="11">
        <v>0.30091432687940001</v>
      </c>
    </row>
    <row r="5421" spans="1:17" x14ac:dyDescent="0.45">
      <c r="A5421" t="s">
        <v>9503</v>
      </c>
      <c r="B5421" t="s">
        <v>376</v>
      </c>
      <c r="C5421" t="s">
        <v>7</v>
      </c>
      <c r="D5421" t="s">
        <v>46</v>
      </c>
      <c r="E5421" t="s">
        <v>9</v>
      </c>
      <c r="F5421" s="9">
        <v>46008</v>
      </c>
      <c r="G5421" s="9" t="str">
        <f>TEXT(Ecommerce_Sales_Data[[#This Row],[Order_Date]],"dddd")</f>
        <v>Wednesday</v>
      </c>
      <c r="H5421" t="s">
        <v>14757</v>
      </c>
      <c r="I5421" t="s">
        <v>14770</v>
      </c>
      <c r="J5421">
        <v>12</v>
      </c>
      <c r="K5421">
        <v>3</v>
      </c>
      <c r="L5421" s="12">
        <v>1120.8800000000001</v>
      </c>
      <c r="M5421" s="11">
        <v>0.1</v>
      </c>
      <c r="N5421" s="12">
        <v>3026.38</v>
      </c>
      <c r="O5421" s="12">
        <v>2275.5700000000002</v>
      </c>
      <c r="P5421" s="12">
        <v>750.81</v>
      </c>
      <c r="Q5421" s="11">
        <v>0.248088475340175</v>
      </c>
    </row>
    <row r="5422" spans="1:17" x14ac:dyDescent="0.45">
      <c r="A5422" t="s">
        <v>9504</v>
      </c>
      <c r="B5422" t="s">
        <v>7823</v>
      </c>
      <c r="C5422" t="s">
        <v>2</v>
      </c>
      <c r="D5422" t="s">
        <v>65</v>
      </c>
      <c r="E5422" t="s">
        <v>9</v>
      </c>
      <c r="F5422" s="9">
        <v>45883</v>
      </c>
      <c r="G5422" s="9" t="str">
        <f>TEXT(Ecommerce_Sales_Data[[#This Row],[Order_Date]],"dddd")</f>
        <v>Thursday</v>
      </c>
      <c r="H5422" t="s">
        <v>14757</v>
      </c>
      <c r="I5422" t="s">
        <v>14762</v>
      </c>
      <c r="J5422">
        <v>8</v>
      </c>
      <c r="K5422">
        <v>5</v>
      </c>
      <c r="L5422" s="12">
        <v>322.51</v>
      </c>
      <c r="M5422" s="11">
        <v>0.15</v>
      </c>
      <c r="N5422" s="12">
        <v>1370.67</v>
      </c>
      <c r="O5422" s="12">
        <v>873.66</v>
      </c>
      <c r="P5422" s="12">
        <v>497.01</v>
      </c>
      <c r="Q5422" s="11">
        <v>0.36260369016612298</v>
      </c>
    </row>
    <row r="5423" spans="1:17" x14ac:dyDescent="0.45">
      <c r="A5423" t="s">
        <v>9505</v>
      </c>
      <c r="B5423" t="s">
        <v>9506</v>
      </c>
      <c r="C5423" t="s">
        <v>12</v>
      </c>
      <c r="D5423" t="s">
        <v>32</v>
      </c>
      <c r="E5423" t="s">
        <v>9</v>
      </c>
      <c r="F5423" s="9">
        <v>45861</v>
      </c>
      <c r="G5423" s="9" t="str">
        <f>TEXT(Ecommerce_Sales_Data[[#This Row],[Order_Date]],"dddd")</f>
        <v>Wednesday</v>
      </c>
      <c r="H5423" t="s">
        <v>14757</v>
      </c>
      <c r="I5423" t="s">
        <v>14768</v>
      </c>
      <c r="J5423">
        <v>7</v>
      </c>
      <c r="K5423">
        <v>3</v>
      </c>
      <c r="L5423" s="12">
        <v>742.11</v>
      </c>
      <c r="M5423" s="11">
        <v>0</v>
      </c>
      <c r="N5423" s="12">
        <v>2226.33</v>
      </c>
      <c r="O5423" s="12">
        <v>1820.39</v>
      </c>
      <c r="P5423" s="12">
        <v>405.94</v>
      </c>
      <c r="Q5423" s="11">
        <v>0.182335951992741</v>
      </c>
    </row>
    <row r="5424" spans="1:17" x14ac:dyDescent="0.45">
      <c r="A5424" t="s">
        <v>9507</v>
      </c>
      <c r="B5424" t="s">
        <v>9508</v>
      </c>
      <c r="C5424" t="s">
        <v>28</v>
      </c>
      <c r="D5424" t="s">
        <v>100</v>
      </c>
      <c r="E5424" t="s">
        <v>22</v>
      </c>
      <c r="F5424" s="9">
        <v>45966</v>
      </c>
      <c r="G5424" s="9" t="str">
        <f>TEXT(Ecommerce_Sales_Data[[#This Row],[Order_Date]],"dddd")</f>
        <v>Wednesday</v>
      </c>
      <c r="H5424" t="s">
        <v>14757</v>
      </c>
      <c r="I5424" t="s">
        <v>14764</v>
      </c>
      <c r="J5424">
        <v>11</v>
      </c>
      <c r="K5424">
        <v>3</v>
      </c>
      <c r="L5424" s="12">
        <v>2768.12</v>
      </c>
      <c r="M5424" s="11">
        <v>0.15</v>
      </c>
      <c r="N5424" s="12">
        <v>7058.71</v>
      </c>
      <c r="O5424" s="12">
        <v>5005.3100000000004</v>
      </c>
      <c r="P5424" s="12">
        <v>2053.4</v>
      </c>
      <c r="Q5424" s="11">
        <v>0.29090301202344299</v>
      </c>
    </row>
    <row r="5425" spans="1:17" x14ac:dyDescent="0.45">
      <c r="A5425" t="s">
        <v>9509</v>
      </c>
      <c r="B5425" t="s">
        <v>9510</v>
      </c>
      <c r="C5425" t="s">
        <v>7</v>
      </c>
      <c r="D5425" t="s">
        <v>106</v>
      </c>
      <c r="E5425" t="s">
        <v>9</v>
      </c>
      <c r="F5425" s="9">
        <v>45890</v>
      </c>
      <c r="G5425" s="9" t="str">
        <f>TEXT(Ecommerce_Sales_Data[[#This Row],[Order_Date]],"dddd")</f>
        <v>Thursday</v>
      </c>
      <c r="H5425" t="s">
        <v>14757</v>
      </c>
      <c r="I5425" t="s">
        <v>14762</v>
      </c>
      <c r="J5425">
        <v>8</v>
      </c>
      <c r="K5425">
        <v>4</v>
      </c>
      <c r="L5425" s="12">
        <v>4864.41</v>
      </c>
      <c r="M5425" s="11">
        <v>0.05</v>
      </c>
      <c r="N5425" s="12">
        <v>18484.759999999998</v>
      </c>
      <c r="O5425" s="12">
        <v>13388.04</v>
      </c>
      <c r="P5425" s="12">
        <v>5096.72</v>
      </c>
      <c r="Q5425" s="11">
        <v>0.27572551658771899</v>
      </c>
    </row>
    <row r="5426" spans="1:17" x14ac:dyDescent="0.45">
      <c r="A5426" t="s">
        <v>9511</v>
      </c>
      <c r="B5426" t="s">
        <v>3710</v>
      </c>
      <c r="C5426" t="s">
        <v>12</v>
      </c>
      <c r="D5426" t="s">
        <v>13</v>
      </c>
      <c r="E5426" t="s">
        <v>14</v>
      </c>
      <c r="F5426" s="9">
        <v>45632</v>
      </c>
      <c r="G5426" s="9" t="str">
        <f>TEXT(Ecommerce_Sales_Data[[#This Row],[Order_Date]],"dddd")</f>
        <v>Friday</v>
      </c>
      <c r="H5426" t="s">
        <v>14757</v>
      </c>
      <c r="I5426" t="s">
        <v>14770</v>
      </c>
      <c r="J5426">
        <v>12</v>
      </c>
      <c r="K5426">
        <v>3</v>
      </c>
      <c r="L5426" s="12">
        <v>1049.27</v>
      </c>
      <c r="M5426" s="11">
        <v>0</v>
      </c>
      <c r="N5426" s="12">
        <v>3147.81</v>
      </c>
      <c r="O5426" s="12">
        <v>2064.11</v>
      </c>
      <c r="P5426" s="12">
        <v>1083.7</v>
      </c>
      <c r="Q5426" s="11">
        <v>0.34427109641306203</v>
      </c>
    </row>
    <row r="5427" spans="1:17" x14ac:dyDescent="0.45">
      <c r="A5427" t="s">
        <v>9512</v>
      </c>
      <c r="B5427" t="s">
        <v>3405</v>
      </c>
      <c r="C5427" t="s">
        <v>12</v>
      </c>
      <c r="D5427" t="s">
        <v>32</v>
      </c>
      <c r="E5427" t="s">
        <v>22</v>
      </c>
      <c r="F5427" s="9">
        <v>45791</v>
      </c>
      <c r="G5427" s="9" t="str">
        <f>TEXT(Ecommerce_Sales_Data[[#This Row],[Order_Date]],"dddd")</f>
        <v>Wednesday</v>
      </c>
      <c r="H5427" t="s">
        <v>14757</v>
      </c>
      <c r="I5427" t="s">
        <v>14763</v>
      </c>
      <c r="J5427">
        <v>5</v>
      </c>
      <c r="K5427">
        <v>5</v>
      </c>
      <c r="L5427" s="12">
        <v>298.18</v>
      </c>
      <c r="M5427" s="11">
        <v>0.2</v>
      </c>
      <c r="N5427" s="12">
        <v>1192.72</v>
      </c>
      <c r="O5427" s="12">
        <v>730.95</v>
      </c>
      <c r="P5427" s="12">
        <v>461.77</v>
      </c>
      <c r="Q5427" s="11">
        <v>0.387157086323697</v>
      </c>
    </row>
    <row r="5428" spans="1:17" x14ac:dyDescent="0.45">
      <c r="A5428" t="s">
        <v>9513</v>
      </c>
      <c r="B5428" t="s">
        <v>9226</v>
      </c>
      <c r="C5428" t="s">
        <v>12</v>
      </c>
      <c r="D5428" t="s">
        <v>111</v>
      </c>
      <c r="E5428" t="s">
        <v>4</v>
      </c>
      <c r="F5428" s="9">
        <v>45913</v>
      </c>
      <c r="G5428" s="9" t="str">
        <f>TEXT(Ecommerce_Sales_Data[[#This Row],[Order_Date]],"dddd")</f>
        <v>Saturday</v>
      </c>
      <c r="H5428" t="s">
        <v>14761</v>
      </c>
      <c r="I5428" t="s">
        <v>14766</v>
      </c>
      <c r="J5428">
        <v>9</v>
      </c>
      <c r="K5428">
        <v>4</v>
      </c>
      <c r="L5428" s="12">
        <v>3246.08</v>
      </c>
      <c r="M5428" s="11">
        <v>0.05</v>
      </c>
      <c r="N5428" s="12">
        <v>12335.1</v>
      </c>
      <c r="O5428" s="12">
        <v>9452.58</v>
      </c>
      <c r="P5428" s="12">
        <v>2882.52</v>
      </c>
      <c r="Q5428" s="11">
        <v>0.233684364131624</v>
      </c>
    </row>
    <row r="5429" spans="1:17" x14ac:dyDescent="0.45">
      <c r="A5429" t="s">
        <v>9514</v>
      </c>
      <c r="B5429" t="s">
        <v>9515</v>
      </c>
      <c r="C5429" t="s">
        <v>28</v>
      </c>
      <c r="D5429" t="s">
        <v>29</v>
      </c>
      <c r="E5429" t="s">
        <v>9</v>
      </c>
      <c r="F5429" s="9">
        <v>45507</v>
      </c>
      <c r="G5429" s="9" t="str">
        <f>TEXT(Ecommerce_Sales_Data[[#This Row],[Order_Date]],"dddd")</f>
        <v>Saturday</v>
      </c>
      <c r="H5429" t="s">
        <v>14761</v>
      </c>
      <c r="I5429" t="s">
        <v>14762</v>
      </c>
      <c r="J5429">
        <v>8</v>
      </c>
      <c r="K5429">
        <v>3</v>
      </c>
      <c r="L5429" s="12">
        <v>4296.49</v>
      </c>
      <c r="M5429" s="11">
        <v>0</v>
      </c>
      <c r="N5429" s="12">
        <v>12889.47</v>
      </c>
      <c r="O5429" s="12">
        <v>10213.629999999999</v>
      </c>
      <c r="P5429" s="12">
        <v>2675.84</v>
      </c>
      <c r="Q5429" s="11">
        <v>0.20759891601439001</v>
      </c>
    </row>
    <row r="5430" spans="1:17" x14ac:dyDescent="0.45">
      <c r="A5430" t="s">
        <v>9516</v>
      </c>
      <c r="B5430" t="s">
        <v>6355</v>
      </c>
      <c r="C5430" t="s">
        <v>28</v>
      </c>
      <c r="D5430" t="s">
        <v>35</v>
      </c>
      <c r="E5430" t="s">
        <v>14</v>
      </c>
      <c r="F5430" s="9">
        <v>45588</v>
      </c>
      <c r="G5430" s="9" t="str">
        <f>TEXT(Ecommerce_Sales_Data[[#This Row],[Order_Date]],"dddd")</f>
        <v>Wednesday</v>
      </c>
      <c r="H5430" t="s">
        <v>14757</v>
      </c>
      <c r="I5430" t="s">
        <v>14760</v>
      </c>
      <c r="J5430">
        <v>10</v>
      </c>
      <c r="K5430">
        <v>1</v>
      </c>
      <c r="L5430" s="12">
        <v>4926.2700000000004</v>
      </c>
      <c r="M5430" s="11">
        <v>0</v>
      </c>
      <c r="N5430" s="12">
        <v>4926.2700000000004</v>
      </c>
      <c r="O5430" s="12">
        <v>4068.13</v>
      </c>
      <c r="P5430" s="12">
        <v>858.14</v>
      </c>
      <c r="Q5430" s="11">
        <v>0.17419670460612199</v>
      </c>
    </row>
    <row r="5431" spans="1:17" x14ac:dyDescent="0.45">
      <c r="A5431" t="s">
        <v>9517</v>
      </c>
      <c r="B5431" t="s">
        <v>9518</v>
      </c>
      <c r="C5431" t="s">
        <v>12</v>
      </c>
      <c r="D5431" t="s">
        <v>41</v>
      </c>
      <c r="E5431" t="s">
        <v>22</v>
      </c>
      <c r="F5431" s="9">
        <v>45781</v>
      </c>
      <c r="G5431" s="9" t="str">
        <f>TEXT(Ecommerce_Sales_Data[[#This Row],[Order_Date]],"dddd")</f>
        <v>Sunday</v>
      </c>
      <c r="H5431" t="s">
        <v>14761</v>
      </c>
      <c r="I5431" t="s">
        <v>14763</v>
      </c>
      <c r="J5431">
        <v>5</v>
      </c>
      <c r="K5431">
        <v>3</v>
      </c>
      <c r="L5431" s="12">
        <v>2488.83</v>
      </c>
      <c r="M5431" s="11">
        <v>0</v>
      </c>
      <c r="N5431" s="12">
        <v>7466.49</v>
      </c>
      <c r="O5431" s="12">
        <v>4753.3</v>
      </c>
      <c r="P5431" s="12">
        <v>2713.19</v>
      </c>
      <c r="Q5431" s="11">
        <v>0.36338225859808299</v>
      </c>
    </row>
    <row r="5432" spans="1:17" x14ac:dyDescent="0.45">
      <c r="A5432" t="s">
        <v>9519</v>
      </c>
      <c r="B5432" t="s">
        <v>8232</v>
      </c>
      <c r="C5432" t="s">
        <v>7</v>
      </c>
      <c r="D5432" t="s">
        <v>8</v>
      </c>
      <c r="E5432" t="s">
        <v>4</v>
      </c>
      <c r="F5432" s="9">
        <v>45782</v>
      </c>
      <c r="G5432" s="9" t="str">
        <f>TEXT(Ecommerce_Sales_Data[[#This Row],[Order_Date]],"dddd")</f>
        <v>Monday</v>
      </c>
      <c r="H5432" t="s">
        <v>14757</v>
      </c>
      <c r="I5432" t="s">
        <v>14763</v>
      </c>
      <c r="J5432">
        <v>5</v>
      </c>
      <c r="K5432">
        <v>1</v>
      </c>
      <c r="L5432" s="12">
        <v>3936.74</v>
      </c>
      <c r="M5432" s="11">
        <v>0.05</v>
      </c>
      <c r="N5432" s="12">
        <v>3739.9</v>
      </c>
      <c r="O5432" s="12">
        <v>2871.3</v>
      </c>
      <c r="P5432" s="12">
        <v>868.6</v>
      </c>
      <c r="Q5432" s="11">
        <v>0.23225219925666499</v>
      </c>
    </row>
    <row r="5433" spans="1:17" x14ac:dyDescent="0.45">
      <c r="A5433" t="s">
        <v>9520</v>
      </c>
      <c r="B5433" t="s">
        <v>9521</v>
      </c>
      <c r="C5433" t="s">
        <v>28</v>
      </c>
      <c r="D5433" t="s">
        <v>85</v>
      </c>
      <c r="E5433" t="s">
        <v>22</v>
      </c>
      <c r="F5433" s="9">
        <v>45882</v>
      </c>
      <c r="G5433" s="9" t="str">
        <f>TEXT(Ecommerce_Sales_Data[[#This Row],[Order_Date]],"dddd")</f>
        <v>Wednesday</v>
      </c>
      <c r="H5433" t="s">
        <v>14757</v>
      </c>
      <c r="I5433" t="s">
        <v>14762</v>
      </c>
      <c r="J5433">
        <v>8</v>
      </c>
      <c r="K5433">
        <v>3</v>
      </c>
      <c r="L5433" s="12">
        <v>1041.5</v>
      </c>
      <c r="M5433" s="11">
        <v>0.2</v>
      </c>
      <c r="N5433" s="12">
        <v>2499.6</v>
      </c>
      <c r="O5433" s="12">
        <v>1637.68</v>
      </c>
      <c r="P5433" s="12">
        <v>861.92</v>
      </c>
      <c r="Q5433" s="11">
        <v>0.34482317170747301</v>
      </c>
    </row>
    <row r="5434" spans="1:17" x14ac:dyDescent="0.45">
      <c r="A5434" t="s">
        <v>9522</v>
      </c>
      <c r="B5434" t="s">
        <v>9427</v>
      </c>
      <c r="C5434" t="s">
        <v>20</v>
      </c>
      <c r="D5434" t="s">
        <v>25</v>
      </c>
      <c r="E5434" t="s">
        <v>4</v>
      </c>
      <c r="F5434" s="9">
        <v>45950</v>
      </c>
      <c r="G5434" s="9" t="str">
        <f>TEXT(Ecommerce_Sales_Data[[#This Row],[Order_Date]],"dddd")</f>
        <v>Monday</v>
      </c>
      <c r="H5434" t="s">
        <v>14757</v>
      </c>
      <c r="I5434" t="s">
        <v>14760</v>
      </c>
      <c r="J5434">
        <v>10</v>
      </c>
      <c r="K5434">
        <v>2</v>
      </c>
      <c r="L5434" s="12">
        <v>1279.49</v>
      </c>
      <c r="M5434" s="11">
        <v>0.2</v>
      </c>
      <c r="N5434" s="12">
        <v>2047.18</v>
      </c>
      <c r="O5434" s="12">
        <v>1405.1</v>
      </c>
      <c r="P5434" s="12">
        <v>642.08000000000004</v>
      </c>
      <c r="Q5434" s="11">
        <v>0.31364120399769402</v>
      </c>
    </row>
    <row r="5435" spans="1:17" x14ac:dyDescent="0.45">
      <c r="A5435" t="s">
        <v>9523</v>
      </c>
      <c r="B5435" t="s">
        <v>9524</v>
      </c>
      <c r="C5435" t="s">
        <v>2</v>
      </c>
      <c r="D5435" t="s">
        <v>68</v>
      </c>
      <c r="E5435" t="s">
        <v>22</v>
      </c>
      <c r="F5435" s="9">
        <v>45439</v>
      </c>
      <c r="G5435" s="9" t="str">
        <f>TEXT(Ecommerce_Sales_Data[[#This Row],[Order_Date]],"dddd")</f>
        <v>Monday</v>
      </c>
      <c r="H5435" t="s">
        <v>14757</v>
      </c>
      <c r="I5435" t="s">
        <v>14763</v>
      </c>
      <c r="J5435">
        <v>5</v>
      </c>
      <c r="K5435">
        <v>3</v>
      </c>
      <c r="L5435" s="12">
        <v>3797.65</v>
      </c>
      <c r="M5435" s="11">
        <v>0.2</v>
      </c>
      <c r="N5435" s="12">
        <v>9114.36</v>
      </c>
      <c r="O5435" s="12">
        <v>6469.92</v>
      </c>
      <c r="P5435" s="12">
        <v>2644.44</v>
      </c>
      <c r="Q5435" s="11">
        <v>0.290139954972154</v>
      </c>
    </row>
    <row r="5436" spans="1:17" x14ac:dyDescent="0.45">
      <c r="A5436" t="s">
        <v>9525</v>
      </c>
      <c r="B5436" t="s">
        <v>5653</v>
      </c>
      <c r="C5436" t="s">
        <v>2</v>
      </c>
      <c r="D5436" t="s">
        <v>3</v>
      </c>
      <c r="E5436" t="s">
        <v>14</v>
      </c>
      <c r="F5436" s="9">
        <v>45615</v>
      </c>
      <c r="G5436" s="9" t="str">
        <f>TEXT(Ecommerce_Sales_Data[[#This Row],[Order_Date]],"dddd")</f>
        <v>Tuesday</v>
      </c>
      <c r="H5436" t="s">
        <v>14757</v>
      </c>
      <c r="I5436" t="s">
        <v>14764</v>
      </c>
      <c r="J5436">
        <v>11</v>
      </c>
      <c r="K5436">
        <v>4</v>
      </c>
      <c r="L5436" s="12">
        <v>4883.7299999999996</v>
      </c>
      <c r="M5436" s="11">
        <v>0.2</v>
      </c>
      <c r="N5436" s="12">
        <v>15627.94</v>
      </c>
      <c r="O5436" s="12">
        <v>10313.82</v>
      </c>
      <c r="P5436" s="12">
        <v>5314.12</v>
      </c>
      <c r="Q5436" s="11">
        <v>0.34003969813040003</v>
      </c>
    </row>
    <row r="5437" spans="1:17" x14ac:dyDescent="0.45">
      <c r="A5437" t="s">
        <v>9526</v>
      </c>
      <c r="B5437" t="s">
        <v>3612</v>
      </c>
      <c r="C5437" t="s">
        <v>20</v>
      </c>
      <c r="D5437" t="s">
        <v>103</v>
      </c>
      <c r="E5437" t="s">
        <v>14</v>
      </c>
      <c r="F5437" s="9">
        <v>45799</v>
      </c>
      <c r="G5437" s="9" t="str">
        <f>TEXT(Ecommerce_Sales_Data[[#This Row],[Order_Date]],"dddd")</f>
        <v>Thursday</v>
      </c>
      <c r="H5437" t="s">
        <v>14757</v>
      </c>
      <c r="I5437" t="s">
        <v>14763</v>
      </c>
      <c r="J5437">
        <v>5</v>
      </c>
      <c r="K5437">
        <v>2</v>
      </c>
      <c r="L5437" s="12">
        <v>490.22</v>
      </c>
      <c r="M5437" s="11">
        <v>0.05</v>
      </c>
      <c r="N5437" s="12">
        <v>931.42</v>
      </c>
      <c r="O5437" s="12">
        <v>767.92</v>
      </c>
      <c r="P5437" s="12">
        <v>163.5</v>
      </c>
      <c r="Q5437" s="11">
        <v>0.175538425200232</v>
      </c>
    </row>
    <row r="5438" spans="1:17" x14ac:dyDescent="0.45">
      <c r="A5438" t="s">
        <v>9527</v>
      </c>
      <c r="B5438" t="s">
        <v>9528</v>
      </c>
      <c r="C5438" t="s">
        <v>12</v>
      </c>
      <c r="D5438" t="s">
        <v>13</v>
      </c>
      <c r="E5438" t="s">
        <v>4</v>
      </c>
      <c r="F5438" s="9">
        <v>45709</v>
      </c>
      <c r="G5438" s="9" t="str">
        <f>TEXT(Ecommerce_Sales_Data[[#This Row],[Order_Date]],"dddd")</f>
        <v>Friday</v>
      </c>
      <c r="H5438" t="s">
        <v>14757</v>
      </c>
      <c r="I5438" t="s">
        <v>14758</v>
      </c>
      <c r="J5438">
        <v>2</v>
      </c>
      <c r="K5438">
        <v>1</v>
      </c>
      <c r="L5438" s="12">
        <v>443.17</v>
      </c>
      <c r="M5438" s="11">
        <v>0.1</v>
      </c>
      <c r="N5438" s="12">
        <v>398.85</v>
      </c>
      <c r="O5438" s="12">
        <v>292.70999999999998</v>
      </c>
      <c r="P5438" s="12">
        <v>106.14</v>
      </c>
      <c r="Q5438" s="11">
        <v>0.26611508085746499</v>
      </c>
    </row>
    <row r="5439" spans="1:17" x14ac:dyDescent="0.45">
      <c r="A5439" t="s">
        <v>9529</v>
      </c>
      <c r="B5439" t="s">
        <v>9530</v>
      </c>
      <c r="C5439" t="s">
        <v>12</v>
      </c>
      <c r="D5439" t="s">
        <v>41</v>
      </c>
      <c r="E5439" t="s">
        <v>14</v>
      </c>
      <c r="F5439" s="9">
        <v>45889</v>
      </c>
      <c r="G5439" s="9" t="str">
        <f>TEXT(Ecommerce_Sales_Data[[#This Row],[Order_Date]],"dddd")</f>
        <v>Wednesday</v>
      </c>
      <c r="H5439" t="s">
        <v>14757</v>
      </c>
      <c r="I5439" t="s">
        <v>14762</v>
      </c>
      <c r="J5439">
        <v>8</v>
      </c>
      <c r="K5439">
        <v>4</v>
      </c>
      <c r="L5439" s="12">
        <v>3716.4</v>
      </c>
      <c r="M5439" s="11">
        <v>0.1</v>
      </c>
      <c r="N5439" s="12">
        <v>13379.04</v>
      </c>
      <c r="O5439" s="12">
        <v>9122.32</v>
      </c>
      <c r="P5439" s="12">
        <v>4256.72</v>
      </c>
      <c r="Q5439" s="11">
        <v>0.31816333608390401</v>
      </c>
    </row>
    <row r="5440" spans="1:17" x14ac:dyDescent="0.45">
      <c r="A5440" t="s">
        <v>9531</v>
      </c>
      <c r="B5440" t="s">
        <v>9532</v>
      </c>
      <c r="C5440" t="s">
        <v>7</v>
      </c>
      <c r="D5440" t="s">
        <v>46</v>
      </c>
      <c r="E5440" t="s">
        <v>22</v>
      </c>
      <c r="F5440" s="9">
        <v>45377</v>
      </c>
      <c r="G5440" s="9" t="str">
        <f>TEXT(Ecommerce_Sales_Data[[#This Row],[Order_Date]],"dddd")</f>
        <v>Tuesday</v>
      </c>
      <c r="H5440" t="s">
        <v>14757</v>
      </c>
      <c r="I5440" t="s">
        <v>14769</v>
      </c>
      <c r="J5440">
        <v>3</v>
      </c>
      <c r="K5440">
        <v>3</v>
      </c>
      <c r="L5440" s="12">
        <v>1606.15</v>
      </c>
      <c r="M5440" s="11">
        <v>0.15</v>
      </c>
      <c r="N5440" s="12">
        <v>4095.68</v>
      </c>
      <c r="O5440" s="12">
        <v>3249.48</v>
      </c>
      <c r="P5440" s="12">
        <v>846.2</v>
      </c>
      <c r="Q5440" s="11">
        <v>0.20660793812016601</v>
      </c>
    </row>
    <row r="5441" spans="1:17" x14ac:dyDescent="0.45">
      <c r="A5441" t="s">
        <v>9533</v>
      </c>
      <c r="B5441" t="s">
        <v>9534</v>
      </c>
      <c r="C5441" t="s">
        <v>20</v>
      </c>
      <c r="D5441" t="s">
        <v>25</v>
      </c>
      <c r="E5441" t="s">
        <v>4</v>
      </c>
      <c r="F5441" s="9">
        <v>45462</v>
      </c>
      <c r="G5441" s="9" t="str">
        <f>TEXT(Ecommerce_Sales_Data[[#This Row],[Order_Date]],"dddd")</f>
        <v>Wednesday</v>
      </c>
      <c r="H5441" t="s">
        <v>14757</v>
      </c>
      <c r="I5441" t="s">
        <v>14759</v>
      </c>
      <c r="J5441">
        <v>6</v>
      </c>
      <c r="K5441">
        <v>5</v>
      </c>
      <c r="L5441" s="12">
        <v>4644.28</v>
      </c>
      <c r="M5441" s="11">
        <v>0.05</v>
      </c>
      <c r="N5441" s="12">
        <v>22060.33</v>
      </c>
      <c r="O5441" s="12">
        <v>15348.72</v>
      </c>
      <c r="P5441" s="12">
        <v>6711.61</v>
      </c>
      <c r="Q5441" s="11">
        <v>0.30423887584637199</v>
      </c>
    </row>
    <row r="5442" spans="1:17" x14ac:dyDescent="0.45">
      <c r="A5442" t="s">
        <v>9535</v>
      </c>
      <c r="B5442" t="s">
        <v>8492</v>
      </c>
      <c r="C5442" t="s">
        <v>2</v>
      </c>
      <c r="D5442" t="s">
        <v>65</v>
      </c>
      <c r="E5442" t="s">
        <v>22</v>
      </c>
      <c r="F5442" s="9">
        <v>45381</v>
      </c>
      <c r="G5442" s="9" t="str">
        <f>TEXT(Ecommerce_Sales_Data[[#This Row],[Order_Date]],"dddd")</f>
        <v>Saturday</v>
      </c>
      <c r="H5442" t="s">
        <v>14761</v>
      </c>
      <c r="I5442" t="s">
        <v>14769</v>
      </c>
      <c r="J5442">
        <v>3</v>
      </c>
      <c r="K5442">
        <v>2</v>
      </c>
      <c r="L5442" s="12">
        <v>980.25</v>
      </c>
      <c r="M5442" s="11">
        <v>0.15</v>
      </c>
      <c r="N5442" s="12">
        <v>1666.42</v>
      </c>
      <c r="O5442" s="12">
        <v>1278.9100000000001</v>
      </c>
      <c r="P5442" s="12">
        <v>387.51</v>
      </c>
      <c r="Q5442" s="11">
        <v>0.232540415981565</v>
      </c>
    </row>
    <row r="5443" spans="1:17" x14ac:dyDescent="0.45">
      <c r="A5443" t="s">
        <v>9536</v>
      </c>
      <c r="B5443" t="s">
        <v>6286</v>
      </c>
      <c r="C5443" t="s">
        <v>20</v>
      </c>
      <c r="D5443" t="s">
        <v>25</v>
      </c>
      <c r="E5443" t="s">
        <v>22</v>
      </c>
      <c r="F5443" s="9">
        <v>45518</v>
      </c>
      <c r="G5443" s="9" t="str">
        <f>TEXT(Ecommerce_Sales_Data[[#This Row],[Order_Date]],"dddd")</f>
        <v>Wednesday</v>
      </c>
      <c r="H5443" t="s">
        <v>14757</v>
      </c>
      <c r="I5443" t="s">
        <v>14762</v>
      </c>
      <c r="J5443">
        <v>8</v>
      </c>
      <c r="K5443">
        <v>5</v>
      </c>
      <c r="L5443" s="12">
        <v>1244.21</v>
      </c>
      <c r="M5443" s="11">
        <v>0</v>
      </c>
      <c r="N5443" s="12">
        <v>6221.05</v>
      </c>
      <c r="O5443" s="12">
        <v>4989.3</v>
      </c>
      <c r="P5443" s="12">
        <v>1231.75</v>
      </c>
      <c r="Q5443" s="11">
        <v>0.197997122672218</v>
      </c>
    </row>
    <row r="5444" spans="1:17" x14ac:dyDescent="0.45">
      <c r="A5444" t="s">
        <v>9537</v>
      </c>
      <c r="B5444" t="s">
        <v>3547</v>
      </c>
      <c r="C5444" t="s">
        <v>20</v>
      </c>
      <c r="D5444" t="s">
        <v>57</v>
      </c>
      <c r="E5444" t="s">
        <v>9</v>
      </c>
      <c r="F5444" s="9">
        <v>45968</v>
      </c>
      <c r="G5444" s="9" t="str">
        <f>TEXT(Ecommerce_Sales_Data[[#This Row],[Order_Date]],"dddd")</f>
        <v>Friday</v>
      </c>
      <c r="H5444" t="s">
        <v>14757</v>
      </c>
      <c r="I5444" t="s">
        <v>14764</v>
      </c>
      <c r="J5444">
        <v>11</v>
      </c>
      <c r="K5444">
        <v>1</v>
      </c>
      <c r="L5444" s="12">
        <v>4185.12</v>
      </c>
      <c r="M5444" s="11">
        <v>0</v>
      </c>
      <c r="N5444" s="12">
        <v>4185.12</v>
      </c>
      <c r="O5444" s="12">
        <v>2910.34</v>
      </c>
      <c r="P5444" s="12">
        <v>1274.78</v>
      </c>
      <c r="Q5444" s="11">
        <v>0.30459819551171802</v>
      </c>
    </row>
    <row r="5445" spans="1:17" x14ac:dyDescent="0.45">
      <c r="A5445" t="s">
        <v>9538</v>
      </c>
      <c r="B5445" t="s">
        <v>1220</v>
      </c>
      <c r="C5445" t="s">
        <v>2</v>
      </c>
      <c r="D5445" t="s">
        <v>3</v>
      </c>
      <c r="E5445" t="s">
        <v>9</v>
      </c>
      <c r="F5445" s="9">
        <v>45859</v>
      </c>
      <c r="G5445" s="9" t="str">
        <f>TEXT(Ecommerce_Sales_Data[[#This Row],[Order_Date]],"dddd")</f>
        <v>Monday</v>
      </c>
      <c r="H5445" t="s">
        <v>14757</v>
      </c>
      <c r="I5445" t="s">
        <v>14768</v>
      </c>
      <c r="J5445">
        <v>7</v>
      </c>
      <c r="K5445">
        <v>1</v>
      </c>
      <c r="L5445" s="12">
        <v>2256.65</v>
      </c>
      <c r="M5445" s="11">
        <v>0.05</v>
      </c>
      <c r="N5445" s="12">
        <v>2143.8200000000002</v>
      </c>
      <c r="O5445" s="12">
        <v>1616.17</v>
      </c>
      <c r="P5445" s="12">
        <v>527.65</v>
      </c>
      <c r="Q5445" s="11">
        <v>0.24612607401740799</v>
      </c>
    </row>
    <row r="5446" spans="1:17" x14ac:dyDescent="0.45">
      <c r="A5446" t="s">
        <v>9539</v>
      </c>
      <c r="B5446" t="s">
        <v>9540</v>
      </c>
      <c r="C5446" t="s">
        <v>7</v>
      </c>
      <c r="D5446" t="s">
        <v>71</v>
      </c>
      <c r="E5446" t="s">
        <v>22</v>
      </c>
      <c r="F5446" s="9">
        <v>45952</v>
      </c>
      <c r="G5446" s="9" t="str">
        <f>TEXT(Ecommerce_Sales_Data[[#This Row],[Order_Date]],"dddd")</f>
        <v>Wednesday</v>
      </c>
      <c r="H5446" t="s">
        <v>14757</v>
      </c>
      <c r="I5446" t="s">
        <v>14760</v>
      </c>
      <c r="J5446">
        <v>10</v>
      </c>
      <c r="K5446">
        <v>3</v>
      </c>
      <c r="L5446" s="12">
        <v>2601.09</v>
      </c>
      <c r="M5446" s="11">
        <v>0.05</v>
      </c>
      <c r="N5446" s="12">
        <v>7413.11</v>
      </c>
      <c r="O5446" s="12">
        <v>5154.32</v>
      </c>
      <c r="P5446" s="12">
        <v>2258.79</v>
      </c>
      <c r="Q5446" s="11">
        <v>0.30470207510747899</v>
      </c>
    </row>
    <row r="5447" spans="1:17" x14ac:dyDescent="0.45">
      <c r="A5447" t="s">
        <v>9541</v>
      </c>
      <c r="B5447" t="s">
        <v>4055</v>
      </c>
      <c r="C5447" t="s">
        <v>7</v>
      </c>
      <c r="D5447" t="s">
        <v>46</v>
      </c>
      <c r="E5447" t="s">
        <v>4</v>
      </c>
      <c r="F5447" s="9">
        <v>45784</v>
      </c>
      <c r="G5447" s="9" t="str">
        <f>TEXT(Ecommerce_Sales_Data[[#This Row],[Order_Date]],"dddd")</f>
        <v>Wednesday</v>
      </c>
      <c r="H5447" t="s">
        <v>14757</v>
      </c>
      <c r="I5447" t="s">
        <v>14763</v>
      </c>
      <c r="J5447">
        <v>5</v>
      </c>
      <c r="K5447">
        <v>2</v>
      </c>
      <c r="L5447" s="12">
        <v>4342.24</v>
      </c>
      <c r="M5447" s="11">
        <v>0.15</v>
      </c>
      <c r="N5447" s="12">
        <v>7381.81</v>
      </c>
      <c r="O5447" s="12">
        <v>5392.89</v>
      </c>
      <c r="P5447" s="12">
        <v>1988.92</v>
      </c>
      <c r="Q5447" s="11">
        <v>0.26943527400461398</v>
      </c>
    </row>
    <row r="5448" spans="1:17" x14ac:dyDescent="0.45">
      <c r="A5448" t="s">
        <v>9542</v>
      </c>
      <c r="B5448" t="s">
        <v>7682</v>
      </c>
      <c r="C5448" t="s">
        <v>7</v>
      </c>
      <c r="D5448" t="s">
        <v>134</v>
      </c>
      <c r="E5448" t="s">
        <v>9</v>
      </c>
      <c r="F5448" s="9">
        <v>45829</v>
      </c>
      <c r="G5448" s="9" t="str">
        <f>TEXT(Ecommerce_Sales_Data[[#This Row],[Order_Date]],"dddd")</f>
        <v>Saturday</v>
      </c>
      <c r="H5448" t="s">
        <v>14761</v>
      </c>
      <c r="I5448" t="s">
        <v>14759</v>
      </c>
      <c r="J5448">
        <v>6</v>
      </c>
      <c r="K5448">
        <v>2</v>
      </c>
      <c r="L5448" s="12">
        <v>2976.1</v>
      </c>
      <c r="M5448" s="11">
        <v>0</v>
      </c>
      <c r="N5448" s="12">
        <v>5952.2</v>
      </c>
      <c r="O5448" s="12">
        <v>4061.9</v>
      </c>
      <c r="P5448" s="12">
        <v>1890.3</v>
      </c>
      <c r="Q5448" s="11">
        <v>0.317580054433655</v>
      </c>
    </row>
    <row r="5449" spans="1:17" x14ac:dyDescent="0.45">
      <c r="A5449" t="s">
        <v>9543</v>
      </c>
      <c r="B5449" t="s">
        <v>9544</v>
      </c>
      <c r="C5449" t="s">
        <v>7</v>
      </c>
      <c r="D5449" t="s">
        <v>134</v>
      </c>
      <c r="E5449" t="s">
        <v>9</v>
      </c>
      <c r="F5449" s="9">
        <v>45490</v>
      </c>
      <c r="G5449" s="9" t="str">
        <f>TEXT(Ecommerce_Sales_Data[[#This Row],[Order_Date]],"dddd")</f>
        <v>Wednesday</v>
      </c>
      <c r="H5449" t="s">
        <v>14757</v>
      </c>
      <c r="I5449" t="s">
        <v>14768</v>
      </c>
      <c r="J5449">
        <v>7</v>
      </c>
      <c r="K5449">
        <v>2</v>
      </c>
      <c r="L5449" s="12">
        <v>523.04999999999995</v>
      </c>
      <c r="M5449" s="11">
        <v>0.05</v>
      </c>
      <c r="N5449" s="12">
        <v>993.79</v>
      </c>
      <c r="O5449" s="12">
        <v>653.46</v>
      </c>
      <c r="P5449" s="12">
        <v>340.33</v>
      </c>
      <c r="Q5449" s="11">
        <v>0.342456655832721</v>
      </c>
    </row>
    <row r="5450" spans="1:17" x14ac:dyDescent="0.45">
      <c r="A5450" t="s">
        <v>9545</v>
      </c>
      <c r="B5450" t="s">
        <v>9546</v>
      </c>
      <c r="C5450" t="s">
        <v>2</v>
      </c>
      <c r="D5450" t="s">
        <v>65</v>
      </c>
      <c r="E5450" t="s">
        <v>4</v>
      </c>
      <c r="F5450" s="9">
        <v>45853</v>
      </c>
      <c r="G5450" s="9" t="str">
        <f>TEXT(Ecommerce_Sales_Data[[#This Row],[Order_Date]],"dddd")</f>
        <v>Tuesday</v>
      </c>
      <c r="H5450" t="s">
        <v>14757</v>
      </c>
      <c r="I5450" t="s">
        <v>14768</v>
      </c>
      <c r="J5450">
        <v>7</v>
      </c>
      <c r="K5450">
        <v>5</v>
      </c>
      <c r="L5450" s="12">
        <v>4986.99</v>
      </c>
      <c r="M5450" s="11">
        <v>0</v>
      </c>
      <c r="N5450" s="12">
        <v>24934.95</v>
      </c>
      <c r="O5450" s="12">
        <v>19866.169999999998</v>
      </c>
      <c r="P5450" s="12">
        <v>5068.78</v>
      </c>
      <c r="Q5450" s="11">
        <v>0.203280134911038</v>
      </c>
    </row>
    <row r="5451" spans="1:17" x14ac:dyDescent="0.45">
      <c r="A5451" t="s">
        <v>9547</v>
      </c>
      <c r="B5451" t="s">
        <v>9548</v>
      </c>
      <c r="C5451" t="s">
        <v>28</v>
      </c>
      <c r="D5451" t="s">
        <v>100</v>
      </c>
      <c r="E5451" t="s">
        <v>22</v>
      </c>
      <c r="F5451" s="9">
        <v>45323</v>
      </c>
      <c r="G5451" s="9" t="str">
        <f>TEXT(Ecommerce_Sales_Data[[#This Row],[Order_Date]],"dddd")</f>
        <v>Thursday</v>
      </c>
      <c r="H5451" t="s">
        <v>14757</v>
      </c>
      <c r="I5451" t="s">
        <v>14758</v>
      </c>
      <c r="J5451">
        <v>2</v>
      </c>
      <c r="K5451">
        <v>5</v>
      </c>
      <c r="L5451" s="12">
        <v>634.92999999999995</v>
      </c>
      <c r="M5451" s="11">
        <v>0.1</v>
      </c>
      <c r="N5451" s="12">
        <v>2857.18</v>
      </c>
      <c r="O5451" s="12">
        <v>2181.62</v>
      </c>
      <c r="P5451" s="12">
        <v>675.56</v>
      </c>
      <c r="Q5451" s="11">
        <v>0.23644292624195901</v>
      </c>
    </row>
    <row r="5452" spans="1:17" x14ac:dyDescent="0.45">
      <c r="A5452" t="s">
        <v>9549</v>
      </c>
      <c r="B5452" t="s">
        <v>9550</v>
      </c>
      <c r="C5452" t="s">
        <v>28</v>
      </c>
      <c r="D5452" t="s">
        <v>29</v>
      </c>
      <c r="E5452" t="s">
        <v>9</v>
      </c>
      <c r="F5452" s="9">
        <v>45759</v>
      </c>
      <c r="G5452" s="9" t="str">
        <f>TEXT(Ecommerce_Sales_Data[[#This Row],[Order_Date]],"dddd")</f>
        <v>Saturday</v>
      </c>
      <c r="H5452" t="s">
        <v>14761</v>
      </c>
      <c r="I5452" t="s">
        <v>14765</v>
      </c>
      <c r="J5452">
        <v>4</v>
      </c>
      <c r="K5452">
        <v>5</v>
      </c>
      <c r="L5452" s="12">
        <v>4534.1000000000004</v>
      </c>
      <c r="M5452" s="11">
        <v>0.15</v>
      </c>
      <c r="N5452" s="12">
        <v>19269.919999999998</v>
      </c>
      <c r="O5452" s="12">
        <v>14644.64</v>
      </c>
      <c r="P5452" s="12">
        <v>4625.28</v>
      </c>
      <c r="Q5452" s="11">
        <v>0.240025905660221</v>
      </c>
    </row>
    <row r="5453" spans="1:17" x14ac:dyDescent="0.45">
      <c r="A5453" t="s">
        <v>9551</v>
      </c>
      <c r="B5453" t="s">
        <v>9552</v>
      </c>
      <c r="C5453" t="s">
        <v>2</v>
      </c>
      <c r="D5453" t="s">
        <v>3</v>
      </c>
      <c r="E5453" t="s">
        <v>4</v>
      </c>
      <c r="F5453" s="9">
        <v>45452</v>
      </c>
      <c r="G5453" s="9" t="str">
        <f>TEXT(Ecommerce_Sales_Data[[#This Row],[Order_Date]],"dddd")</f>
        <v>Sunday</v>
      </c>
      <c r="H5453" t="s">
        <v>14761</v>
      </c>
      <c r="I5453" t="s">
        <v>14759</v>
      </c>
      <c r="J5453">
        <v>6</v>
      </c>
      <c r="K5453">
        <v>3</v>
      </c>
      <c r="L5453" s="12">
        <v>4326.83</v>
      </c>
      <c r="M5453" s="11">
        <v>0.15</v>
      </c>
      <c r="N5453" s="12">
        <v>11033.42</v>
      </c>
      <c r="O5453" s="12">
        <v>9085.35</v>
      </c>
      <c r="P5453" s="12">
        <v>1948.07</v>
      </c>
      <c r="Q5453" s="11">
        <v>0.17656084876674699</v>
      </c>
    </row>
    <row r="5454" spans="1:17" x14ac:dyDescent="0.45">
      <c r="A5454" t="s">
        <v>9553</v>
      </c>
      <c r="B5454" t="s">
        <v>9554</v>
      </c>
      <c r="C5454" t="s">
        <v>2</v>
      </c>
      <c r="D5454" t="s">
        <v>82</v>
      </c>
      <c r="E5454" t="s">
        <v>22</v>
      </c>
      <c r="F5454" s="9">
        <v>45981</v>
      </c>
      <c r="G5454" s="9" t="str">
        <f>TEXT(Ecommerce_Sales_Data[[#This Row],[Order_Date]],"dddd")</f>
        <v>Thursday</v>
      </c>
      <c r="H5454" t="s">
        <v>14757</v>
      </c>
      <c r="I5454" t="s">
        <v>14764</v>
      </c>
      <c r="J5454">
        <v>11</v>
      </c>
      <c r="K5454">
        <v>5</v>
      </c>
      <c r="L5454" s="12">
        <v>2160.5</v>
      </c>
      <c r="M5454" s="11">
        <v>0</v>
      </c>
      <c r="N5454" s="12">
        <v>10802.5</v>
      </c>
      <c r="O5454" s="12">
        <v>8735.43</v>
      </c>
      <c r="P5454" s="12">
        <v>2067.0700000000002</v>
      </c>
      <c r="Q5454" s="11">
        <v>0.191351076139782</v>
      </c>
    </row>
    <row r="5455" spans="1:17" x14ac:dyDescent="0.45">
      <c r="A5455" t="s">
        <v>9555</v>
      </c>
      <c r="B5455" t="s">
        <v>9556</v>
      </c>
      <c r="C5455" t="s">
        <v>12</v>
      </c>
      <c r="D5455" t="s">
        <v>38</v>
      </c>
      <c r="E5455" t="s">
        <v>9</v>
      </c>
      <c r="F5455" s="9">
        <v>45345</v>
      </c>
      <c r="G5455" s="9" t="str">
        <f>TEXT(Ecommerce_Sales_Data[[#This Row],[Order_Date]],"dddd")</f>
        <v>Friday</v>
      </c>
      <c r="H5455" t="s">
        <v>14757</v>
      </c>
      <c r="I5455" t="s">
        <v>14758</v>
      </c>
      <c r="J5455">
        <v>2</v>
      </c>
      <c r="K5455">
        <v>3</v>
      </c>
      <c r="L5455" s="12">
        <v>2640.15</v>
      </c>
      <c r="M5455" s="11">
        <v>0.05</v>
      </c>
      <c r="N5455" s="12">
        <v>7524.43</v>
      </c>
      <c r="O5455" s="12">
        <v>6229.38</v>
      </c>
      <c r="P5455" s="12">
        <v>1295.05</v>
      </c>
      <c r="Q5455" s="11">
        <v>0.172112704882629</v>
      </c>
    </row>
    <row r="5456" spans="1:17" x14ac:dyDescent="0.45">
      <c r="A5456" t="s">
        <v>9557</v>
      </c>
      <c r="B5456" t="s">
        <v>993</v>
      </c>
      <c r="C5456" t="s">
        <v>28</v>
      </c>
      <c r="D5456" t="s">
        <v>100</v>
      </c>
      <c r="E5456" t="s">
        <v>4</v>
      </c>
      <c r="F5456" s="9">
        <v>45469</v>
      </c>
      <c r="G5456" s="9" t="str">
        <f>TEXT(Ecommerce_Sales_Data[[#This Row],[Order_Date]],"dddd")</f>
        <v>Wednesday</v>
      </c>
      <c r="H5456" t="s">
        <v>14757</v>
      </c>
      <c r="I5456" t="s">
        <v>14759</v>
      </c>
      <c r="J5456">
        <v>6</v>
      </c>
      <c r="K5456">
        <v>1</v>
      </c>
      <c r="L5456" s="12">
        <v>867.69</v>
      </c>
      <c r="M5456" s="11">
        <v>0.15</v>
      </c>
      <c r="N5456" s="12">
        <v>737.54</v>
      </c>
      <c r="O5456" s="12">
        <v>573.20000000000005</v>
      </c>
      <c r="P5456" s="12">
        <v>164.34</v>
      </c>
      <c r="Q5456" s="11">
        <v>0.22282181305420701</v>
      </c>
    </row>
    <row r="5457" spans="1:17" x14ac:dyDescent="0.45">
      <c r="A5457" t="s">
        <v>9558</v>
      </c>
      <c r="B5457" t="s">
        <v>4930</v>
      </c>
      <c r="C5457" t="s">
        <v>7</v>
      </c>
      <c r="D5457" t="s">
        <v>71</v>
      </c>
      <c r="E5457" t="s">
        <v>22</v>
      </c>
      <c r="F5457" s="9">
        <v>45555</v>
      </c>
      <c r="G5457" s="9" t="str">
        <f>TEXT(Ecommerce_Sales_Data[[#This Row],[Order_Date]],"dddd")</f>
        <v>Friday</v>
      </c>
      <c r="H5457" t="s">
        <v>14757</v>
      </c>
      <c r="I5457" t="s">
        <v>14766</v>
      </c>
      <c r="J5457">
        <v>9</v>
      </c>
      <c r="K5457">
        <v>4</v>
      </c>
      <c r="L5457" s="12">
        <v>1426.63</v>
      </c>
      <c r="M5457" s="11">
        <v>0</v>
      </c>
      <c r="N5457" s="12">
        <v>5706.52</v>
      </c>
      <c r="O5457" s="12">
        <v>3457.73</v>
      </c>
      <c r="P5457" s="12">
        <v>2248.79</v>
      </c>
      <c r="Q5457" s="11">
        <v>0.39407379628915701</v>
      </c>
    </row>
    <row r="5458" spans="1:17" x14ac:dyDescent="0.45">
      <c r="A5458" t="s">
        <v>9559</v>
      </c>
      <c r="B5458" t="s">
        <v>9560</v>
      </c>
      <c r="C5458" t="s">
        <v>20</v>
      </c>
      <c r="D5458" t="s">
        <v>60</v>
      </c>
      <c r="E5458" t="s">
        <v>4</v>
      </c>
      <c r="F5458" s="9">
        <v>45916</v>
      </c>
      <c r="G5458" s="9" t="str">
        <f>TEXT(Ecommerce_Sales_Data[[#This Row],[Order_Date]],"dddd")</f>
        <v>Tuesday</v>
      </c>
      <c r="H5458" t="s">
        <v>14757</v>
      </c>
      <c r="I5458" t="s">
        <v>14766</v>
      </c>
      <c r="J5458">
        <v>9</v>
      </c>
      <c r="K5458">
        <v>1</v>
      </c>
      <c r="L5458" s="12">
        <v>4094.66</v>
      </c>
      <c r="M5458" s="11">
        <v>0.05</v>
      </c>
      <c r="N5458" s="12">
        <v>3889.93</v>
      </c>
      <c r="O5458" s="12">
        <v>3206.74</v>
      </c>
      <c r="P5458" s="12">
        <v>683.19</v>
      </c>
      <c r="Q5458" s="11">
        <v>0.17563040980171901</v>
      </c>
    </row>
    <row r="5459" spans="1:17" x14ac:dyDescent="0.45">
      <c r="A5459" t="s">
        <v>9561</v>
      </c>
      <c r="B5459" t="s">
        <v>2662</v>
      </c>
      <c r="C5459" t="s">
        <v>7</v>
      </c>
      <c r="D5459" t="s">
        <v>46</v>
      </c>
      <c r="E5459" t="s">
        <v>4</v>
      </c>
      <c r="F5459" s="9">
        <v>45825</v>
      </c>
      <c r="G5459" s="9" t="str">
        <f>TEXT(Ecommerce_Sales_Data[[#This Row],[Order_Date]],"dddd")</f>
        <v>Tuesday</v>
      </c>
      <c r="H5459" t="s">
        <v>14757</v>
      </c>
      <c r="I5459" t="s">
        <v>14759</v>
      </c>
      <c r="J5459">
        <v>6</v>
      </c>
      <c r="K5459">
        <v>5</v>
      </c>
      <c r="L5459" s="12">
        <v>2459.09</v>
      </c>
      <c r="M5459" s="11">
        <v>0.2</v>
      </c>
      <c r="N5459" s="12">
        <v>9836.36</v>
      </c>
      <c r="O5459" s="12">
        <v>8337.44</v>
      </c>
      <c r="P5459" s="12">
        <v>1498.92</v>
      </c>
      <c r="Q5459" s="11">
        <v>0.15238563858988499</v>
      </c>
    </row>
    <row r="5460" spans="1:17" x14ac:dyDescent="0.45">
      <c r="A5460" t="s">
        <v>9562</v>
      </c>
      <c r="B5460" t="s">
        <v>6049</v>
      </c>
      <c r="C5460" t="s">
        <v>12</v>
      </c>
      <c r="D5460" t="s">
        <v>32</v>
      </c>
      <c r="E5460" t="s">
        <v>9</v>
      </c>
      <c r="F5460" s="9">
        <v>45737</v>
      </c>
      <c r="G5460" s="9" t="str">
        <f>TEXT(Ecommerce_Sales_Data[[#This Row],[Order_Date]],"dddd")</f>
        <v>Friday</v>
      </c>
      <c r="H5460" t="s">
        <v>14757</v>
      </c>
      <c r="I5460" t="s">
        <v>14769</v>
      </c>
      <c r="J5460">
        <v>3</v>
      </c>
      <c r="K5460">
        <v>2</v>
      </c>
      <c r="L5460" s="12">
        <v>1721.79</v>
      </c>
      <c r="M5460" s="11">
        <v>0.15</v>
      </c>
      <c r="N5460" s="12">
        <v>2927.04</v>
      </c>
      <c r="O5460" s="12">
        <v>2124.34</v>
      </c>
      <c r="P5460" s="12">
        <v>802.7</v>
      </c>
      <c r="Q5460" s="11">
        <v>0.27423608833497298</v>
      </c>
    </row>
    <row r="5461" spans="1:17" x14ac:dyDescent="0.45">
      <c r="A5461" t="s">
        <v>9563</v>
      </c>
      <c r="B5461" t="s">
        <v>5949</v>
      </c>
      <c r="C5461" t="s">
        <v>7</v>
      </c>
      <c r="D5461" t="s">
        <v>106</v>
      </c>
      <c r="E5461" t="s">
        <v>14</v>
      </c>
      <c r="F5461" s="9">
        <v>45853</v>
      </c>
      <c r="G5461" s="9" t="str">
        <f>TEXT(Ecommerce_Sales_Data[[#This Row],[Order_Date]],"dddd")</f>
        <v>Tuesday</v>
      </c>
      <c r="H5461" t="s">
        <v>14757</v>
      </c>
      <c r="I5461" t="s">
        <v>14768</v>
      </c>
      <c r="J5461">
        <v>7</v>
      </c>
      <c r="K5461">
        <v>3</v>
      </c>
      <c r="L5461" s="12">
        <v>1860.46</v>
      </c>
      <c r="M5461" s="11">
        <v>0.15</v>
      </c>
      <c r="N5461" s="12">
        <v>4744.17</v>
      </c>
      <c r="O5461" s="12">
        <v>2850.78</v>
      </c>
      <c r="P5461" s="12">
        <v>1893.39</v>
      </c>
      <c r="Q5461" s="11">
        <v>0.39909826165588502</v>
      </c>
    </row>
    <row r="5462" spans="1:17" x14ac:dyDescent="0.45">
      <c r="A5462" t="s">
        <v>9564</v>
      </c>
      <c r="B5462" t="s">
        <v>6119</v>
      </c>
      <c r="C5462" t="s">
        <v>2</v>
      </c>
      <c r="D5462" t="s">
        <v>82</v>
      </c>
      <c r="E5462" t="s">
        <v>22</v>
      </c>
      <c r="F5462" s="9">
        <v>45509</v>
      </c>
      <c r="G5462" s="9" t="str">
        <f>TEXT(Ecommerce_Sales_Data[[#This Row],[Order_Date]],"dddd")</f>
        <v>Monday</v>
      </c>
      <c r="H5462" t="s">
        <v>14757</v>
      </c>
      <c r="I5462" t="s">
        <v>14762</v>
      </c>
      <c r="J5462">
        <v>8</v>
      </c>
      <c r="K5462">
        <v>1</v>
      </c>
      <c r="L5462" s="12">
        <v>3526.45</v>
      </c>
      <c r="M5462" s="11">
        <v>0.15</v>
      </c>
      <c r="N5462" s="12">
        <v>2997.48</v>
      </c>
      <c r="O5462" s="12">
        <v>1894.83</v>
      </c>
      <c r="P5462" s="12">
        <v>1102.6500000000001</v>
      </c>
      <c r="Q5462" s="11">
        <v>0.36785900156131202</v>
      </c>
    </row>
    <row r="5463" spans="1:17" x14ac:dyDescent="0.45">
      <c r="A5463" t="s">
        <v>9565</v>
      </c>
      <c r="B5463" t="s">
        <v>4419</v>
      </c>
      <c r="C5463" t="s">
        <v>7</v>
      </c>
      <c r="D5463" t="s">
        <v>106</v>
      </c>
      <c r="E5463" t="s">
        <v>14</v>
      </c>
      <c r="F5463" s="9">
        <v>45907</v>
      </c>
      <c r="G5463" s="9" t="str">
        <f>TEXT(Ecommerce_Sales_Data[[#This Row],[Order_Date]],"dddd")</f>
        <v>Sunday</v>
      </c>
      <c r="H5463" t="s">
        <v>14761</v>
      </c>
      <c r="I5463" t="s">
        <v>14766</v>
      </c>
      <c r="J5463">
        <v>9</v>
      </c>
      <c r="K5463">
        <v>1</v>
      </c>
      <c r="L5463" s="12">
        <v>2553.8200000000002</v>
      </c>
      <c r="M5463" s="11">
        <v>0.1</v>
      </c>
      <c r="N5463" s="12">
        <v>2298.44</v>
      </c>
      <c r="O5463" s="12">
        <v>1598.69</v>
      </c>
      <c r="P5463" s="12">
        <v>699.75</v>
      </c>
      <c r="Q5463" s="11">
        <v>0.30444562398844399</v>
      </c>
    </row>
    <row r="5464" spans="1:17" x14ac:dyDescent="0.45">
      <c r="A5464" t="s">
        <v>9566</v>
      </c>
      <c r="B5464" t="s">
        <v>1646</v>
      </c>
      <c r="C5464" t="s">
        <v>20</v>
      </c>
      <c r="D5464" t="s">
        <v>57</v>
      </c>
      <c r="E5464" t="s">
        <v>4</v>
      </c>
      <c r="F5464" s="9">
        <v>45359</v>
      </c>
      <c r="G5464" s="9" t="str">
        <f>TEXT(Ecommerce_Sales_Data[[#This Row],[Order_Date]],"dddd")</f>
        <v>Friday</v>
      </c>
      <c r="H5464" t="s">
        <v>14757</v>
      </c>
      <c r="I5464" t="s">
        <v>14769</v>
      </c>
      <c r="J5464">
        <v>3</v>
      </c>
      <c r="K5464">
        <v>3</v>
      </c>
      <c r="L5464" s="12">
        <v>1035.75</v>
      </c>
      <c r="M5464" s="11">
        <v>0.2</v>
      </c>
      <c r="N5464" s="12">
        <v>2485.8000000000002</v>
      </c>
      <c r="O5464" s="12">
        <v>1814.99</v>
      </c>
      <c r="P5464" s="12">
        <v>670.81</v>
      </c>
      <c r="Q5464" s="11">
        <v>0.26985678654758999</v>
      </c>
    </row>
    <row r="5465" spans="1:17" x14ac:dyDescent="0.45">
      <c r="A5465" t="s">
        <v>9567</v>
      </c>
      <c r="B5465" t="s">
        <v>9568</v>
      </c>
      <c r="C5465" t="s">
        <v>20</v>
      </c>
      <c r="D5465" t="s">
        <v>25</v>
      </c>
      <c r="E5465" t="s">
        <v>9</v>
      </c>
      <c r="F5465" s="9">
        <v>45597</v>
      </c>
      <c r="G5465" s="9" t="str">
        <f>TEXT(Ecommerce_Sales_Data[[#This Row],[Order_Date]],"dddd")</f>
        <v>Friday</v>
      </c>
      <c r="H5465" t="s">
        <v>14757</v>
      </c>
      <c r="I5465" t="s">
        <v>14764</v>
      </c>
      <c r="J5465">
        <v>11</v>
      </c>
      <c r="K5465">
        <v>1</v>
      </c>
      <c r="L5465" s="12">
        <v>1524.6</v>
      </c>
      <c r="M5465" s="11">
        <v>0.15</v>
      </c>
      <c r="N5465" s="12">
        <v>1295.9100000000001</v>
      </c>
      <c r="O5465" s="12">
        <v>883.85</v>
      </c>
      <c r="P5465" s="12">
        <v>412.06</v>
      </c>
      <c r="Q5465" s="11">
        <v>0.31796961208725899</v>
      </c>
    </row>
    <row r="5466" spans="1:17" x14ac:dyDescent="0.45">
      <c r="A5466" t="s">
        <v>9569</v>
      </c>
      <c r="B5466" t="s">
        <v>5134</v>
      </c>
      <c r="C5466" t="s">
        <v>2</v>
      </c>
      <c r="D5466" t="s">
        <v>82</v>
      </c>
      <c r="E5466" t="s">
        <v>4</v>
      </c>
      <c r="F5466" s="9">
        <v>45387</v>
      </c>
      <c r="G5466" s="9" t="str">
        <f>TEXT(Ecommerce_Sales_Data[[#This Row],[Order_Date]],"dddd")</f>
        <v>Friday</v>
      </c>
      <c r="H5466" t="s">
        <v>14757</v>
      </c>
      <c r="I5466" t="s">
        <v>14765</v>
      </c>
      <c r="J5466">
        <v>4</v>
      </c>
      <c r="K5466">
        <v>3</v>
      </c>
      <c r="L5466" s="12">
        <v>3850.75</v>
      </c>
      <c r="M5466" s="11">
        <v>0.05</v>
      </c>
      <c r="N5466" s="12">
        <v>10974.64</v>
      </c>
      <c r="O5466" s="12">
        <v>7566.71</v>
      </c>
      <c r="P5466" s="12">
        <v>3407.93</v>
      </c>
      <c r="Q5466" s="11">
        <v>0.31052772573861198</v>
      </c>
    </row>
    <row r="5467" spans="1:17" x14ac:dyDescent="0.45">
      <c r="A5467" t="s">
        <v>9570</v>
      </c>
      <c r="B5467" t="s">
        <v>9571</v>
      </c>
      <c r="C5467" t="s">
        <v>20</v>
      </c>
      <c r="D5467" t="s">
        <v>60</v>
      </c>
      <c r="E5467" t="s">
        <v>22</v>
      </c>
      <c r="F5467" s="9">
        <v>45302</v>
      </c>
      <c r="G5467" s="9" t="str">
        <f>TEXT(Ecommerce_Sales_Data[[#This Row],[Order_Date]],"dddd")</f>
        <v>Thursday</v>
      </c>
      <c r="H5467" t="s">
        <v>14757</v>
      </c>
      <c r="I5467" t="s">
        <v>14767</v>
      </c>
      <c r="J5467">
        <v>1</v>
      </c>
      <c r="K5467">
        <v>2</v>
      </c>
      <c r="L5467" s="12">
        <v>1809.07</v>
      </c>
      <c r="M5467" s="11">
        <v>0.1</v>
      </c>
      <c r="N5467" s="12">
        <v>3256.33</v>
      </c>
      <c r="O5467" s="12">
        <v>2570.9899999999998</v>
      </c>
      <c r="P5467" s="12">
        <v>685.34</v>
      </c>
      <c r="Q5467" s="11">
        <v>0.21046392718182699</v>
      </c>
    </row>
    <row r="5468" spans="1:17" x14ac:dyDescent="0.45">
      <c r="A5468" t="s">
        <v>9572</v>
      </c>
      <c r="B5468" t="s">
        <v>2042</v>
      </c>
      <c r="C5468" t="s">
        <v>7</v>
      </c>
      <c r="D5468" t="s">
        <v>134</v>
      </c>
      <c r="E5468" t="s">
        <v>14</v>
      </c>
      <c r="F5468" s="9">
        <v>45372</v>
      </c>
      <c r="G5468" s="9" t="str">
        <f>TEXT(Ecommerce_Sales_Data[[#This Row],[Order_Date]],"dddd")</f>
        <v>Thursday</v>
      </c>
      <c r="H5468" t="s">
        <v>14757</v>
      </c>
      <c r="I5468" t="s">
        <v>14769</v>
      </c>
      <c r="J5468">
        <v>3</v>
      </c>
      <c r="K5468">
        <v>4</v>
      </c>
      <c r="L5468" s="12">
        <v>2800.71</v>
      </c>
      <c r="M5468" s="11">
        <v>0.1</v>
      </c>
      <c r="N5468" s="12">
        <v>10082.56</v>
      </c>
      <c r="O5468" s="12">
        <v>8493.36</v>
      </c>
      <c r="P5468" s="12">
        <v>1589.2</v>
      </c>
      <c r="Q5468" s="11">
        <v>0.15761870001269501</v>
      </c>
    </row>
    <row r="5469" spans="1:17" x14ac:dyDescent="0.45">
      <c r="A5469" t="s">
        <v>9573</v>
      </c>
      <c r="B5469" t="s">
        <v>6980</v>
      </c>
      <c r="C5469" t="s">
        <v>12</v>
      </c>
      <c r="D5469" t="s">
        <v>32</v>
      </c>
      <c r="E5469" t="s">
        <v>4</v>
      </c>
      <c r="F5469" s="9">
        <v>45929</v>
      </c>
      <c r="G5469" s="9" t="str">
        <f>TEXT(Ecommerce_Sales_Data[[#This Row],[Order_Date]],"dddd")</f>
        <v>Monday</v>
      </c>
      <c r="H5469" t="s">
        <v>14757</v>
      </c>
      <c r="I5469" t="s">
        <v>14766</v>
      </c>
      <c r="J5469">
        <v>9</v>
      </c>
      <c r="K5469">
        <v>2</v>
      </c>
      <c r="L5469" s="12">
        <v>4623.54</v>
      </c>
      <c r="M5469" s="11">
        <v>0</v>
      </c>
      <c r="N5469" s="12">
        <v>9247.08</v>
      </c>
      <c r="O5469" s="12">
        <v>5885.93</v>
      </c>
      <c r="P5469" s="12">
        <v>3361.15</v>
      </c>
      <c r="Q5469" s="11">
        <v>0.36348231009140203</v>
      </c>
    </row>
    <row r="5470" spans="1:17" x14ac:dyDescent="0.45">
      <c r="A5470" t="s">
        <v>9574</v>
      </c>
      <c r="B5470" t="s">
        <v>5990</v>
      </c>
      <c r="C5470" t="s">
        <v>7</v>
      </c>
      <c r="D5470" t="s">
        <v>134</v>
      </c>
      <c r="E5470" t="s">
        <v>14</v>
      </c>
      <c r="F5470" s="9">
        <v>45411</v>
      </c>
      <c r="G5470" s="9" t="str">
        <f>TEXT(Ecommerce_Sales_Data[[#This Row],[Order_Date]],"dddd")</f>
        <v>Monday</v>
      </c>
      <c r="H5470" t="s">
        <v>14757</v>
      </c>
      <c r="I5470" t="s">
        <v>14765</v>
      </c>
      <c r="J5470">
        <v>4</v>
      </c>
      <c r="K5470">
        <v>2</v>
      </c>
      <c r="L5470" s="12">
        <v>1986.99</v>
      </c>
      <c r="M5470" s="11">
        <v>0.15</v>
      </c>
      <c r="N5470" s="12">
        <v>3377.88</v>
      </c>
      <c r="O5470" s="12">
        <v>2121.96</v>
      </c>
      <c r="P5470" s="12">
        <v>1255.92</v>
      </c>
      <c r="Q5470" s="11">
        <v>0.37180716899357003</v>
      </c>
    </row>
    <row r="5471" spans="1:17" x14ac:dyDescent="0.45">
      <c r="A5471" t="s">
        <v>9575</v>
      </c>
      <c r="B5471" t="s">
        <v>9576</v>
      </c>
      <c r="C5471" t="s">
        <v>7</v>
      </c>
      <c r="D5471" t="s">
        <v>106</v>
      </c>
      <c r="E5471" t="s">
        <v>9</v>
      </c>
      <c r="F5471" s="9">
        <v>45447</v>
      </c>
      <c r="G5471" s="9" t="str">
        <f>TEXT(Ecommerce_Sales_Data[[#This Row],[Order_Date]],"dddd")</f>
        <v>Tuesday</v>
      </c>
      <c r="H5471" t="s">
        <v>14757</v>
      </c>
      <c r="I5471" t="s">
        <v>14759</v>
      </c>
      <c r="J5471">
        <v>6</v>
      </c>
      <c r="K5471">
        <v>3</v>
      </c>
      <c r="L5471" s="12">
        <v>2698.07</v>
      </c>
      <c r="M5471" s="11">
        <v>0.05</v>
      </c>
      <c r="N5471" s="12">
        <v>7689.5</v>
      </c>
      <c r="O5471" s="12">
        <v>5157.59</v>
      </c>
      <c r="P5471" s="12">
        <v>2531.91</v>
      </c>
      <c r="Q5471" s="11">
        <v>0.32926848299629402</v>
      </c>
    </row>
    <row r="5472" spans="1:17" x14ac:dyDescent="0.45">
      <c r="A5472" t="s">
        <v>9577</v>
      </c>
      <c r="B5472" t="s">
        <v>9578</v>
      </c>
      <c r="C5472" t="s">
        <v>28</v>
      </c>
      <c r="D5472" t="s">
        <v>35</v>
      </c>
      <c r="E5472" t="s">
        <v>4</v>
      </c>
      <c r="F5472" s="9">
        <v>45339</v>
      </c>
      <c r="G5472" s="9" t="str">
        <f>TEXT(Ecommerce_Sales_Data[[#This Row],[Order_Date]],"dddd")</f>
        <v>Saturday</v>
      </c>
      <c r="H5472" t="s">
        <v>14761</v>
      </c>
      <c r="I5472" t="s">
        <v>14758</v>
      </c>
      <c r="J5472">
        <v>2</v>
      </c>
      <c r="K5472">
        <v>2</v>
      </c>
      <c r="L5472" s="12">
        <v>4383.43</v>
      </c>
      <c r="M5472" s="11">
        <v>0.15</v>
      </c>
      <c r="N5472" s="12">
        <v>7451.83</v>
      </c>
      <c r="O5472" s="12">
        <v>4684.08</v>
      </c>
      <c r="P5472" s="12">
        <v>2767.75</v>
      </c>
      <c r="Q5472" s="11">
        <v>0.37141883268942</v>
      </c>
    </row>
    <row r="5473" spans="1:17" x14ac:dyDescent="0.45">
      <c r="A5473" t="s">
        <v>9579</v>
      </c>
      <c r="B5473" t="s">
        <v>9580</v>
      </c>
      <c r="C5473" t="s">
        <v>28</v>
      </c>
      <c r="D5473" t="s">
        <v>35</v>
      </c>
      <c r="E5473" t="s">
        <v>14</v>
      </c>
      <c r="F5473" s="9">
        <v>45432</v>
      </c>
      <c r="G5473" s="9" t="str">
        <f>TEXT(Ecommerce_Sales_Data[[#This Row],[Order_Date]],"dddd")</f>
        <v>Monday</v>
      </c>
      <c r="H5473" t="s">
        <v>14757</v>
      </c>
      <c r="I5473" t="s">
        <v>14763</v>
      </c>
      <c r="J5473">
        <v>5</v>
      </c>
      <c r="K5473">
        <v>5</v>
      </c>
      <c r="L5473" s="12">
        <v>1034.92</v>
      </c>
      <c r="M5473" s="11">
        <v>0.15</v>
      </c>
      <c r="N5473" s="12">
        <v>4398.41</v>
      </c>
      <c r="O5473" s="12">
        <v>3135.98</v>
      </c>
      <c r="P5473" s="12">
        <v>1262.43</v>
      </c>
      <c r="Q5473" s="11">
        <v>0.28701962754722699</v>
      </c>
    </row>
    <row r="5474" spans="1:17" x14ac:dyDescent="0.45">
      <c r="A5474" t="s">
        <v>9581</v>
      </c>
      <c r="B5474" t="s">
        <v>9043</v>
      </c>
      <c r="C5474" t="s">
        <v>28</v>
      </c>
      <c r="D5474" t="s">
        <v>85</v>
      </c>
      <c r="E5474" t="s">
        <v>9</v>
      </c>
      <c r="F5474" s="9">
        <v>45490</v>
      </c>
      <c r="G5474" s="9" t="str">
        <f>TEXT(Ecommerce_Sales_Data[[#This Row],[Order_Date]],"dddd")</f>
        <v>Wednesday</v>
      </c>
      <c r="H5474" t="s">
        <v>14757</v>
      </c>
      <c r="I5474" t="s">
        <v>14768</v>
      </c>
      <c r="J5474">
        <v>7</v>
      </c>
      <c r="K5474">
        <v>1</v>
      </c>
      <c r="L5474" s="12">
        <v>4949.5</v>
      </c>
      <c r="M5474" s="11">
        <v>0</v>
      </c>
      <c r="N5474" s="12">
        <v>4949.5</v>
      </c>
      <c r="O5474" s="12">
        <v>3135.42</v>
      </c>
      <c r="P5474" s="12">
        <v>1814.08</v>
      </c>
      <c r="Q5474" s="11">
        <v>0.36651783008384697</v>
      </c>
    </row>
    <row r="5475" spans="1:17" x14ac:dyDescent="0.45">
      <c r="A5475" t="s">
        <v>9582</v>
      </c>
      <c r="B5475" t="s">
        <v>4880</v>
      </c>
      <c r="C5475" t="s">
        <v>7</v>
      </c>
      <c r="D5475" t="s">
        <v>71</v>
      </c>
      <c r="E5475" t="s">
        <v>4</v>
      </c>
      <c r="F5475" s="9">
        <v>45567</v>
      </c>
      <c r="G5475" s="9" t="str">
        <f>TEXT(Ecommerce_Sales_Data[[#This Row],[Order_Date]],"dddd")</f>
        <v>Wednesday</v>
      </c>
      <c r="H5475" t="s">
        <v>14757</v>
      </c>
      <c r="I5475" t="s">
        <v>14760</v>
      </c>
      <c r="J5475">
        <v>10</v>
      </c>
      <c r="K5475">
        <v>2</v>
      </c>
      <c r="L5475" s="12">
        <v>4685.4799999999996</v>
      </c>
      <c r="M5475" s="11">
        <v>0.15</v>
      </c>
      <c r="N5475" s="12">
        <v>7965.32</v>
      </c>
      <c r="O5475" s="12">
        <v>5798.34</v>
      </c>
      <c r="P5475" s="12">
        <v>2166.98</v>
      </c>
      <c r="Q5475" s="11">
        <v>0.27205184474697802</v>
      </c>
    </row>
    <row r="5476" spans="1:17" x14ac:dyDescent="0.45">
      <c r="A5476" t="s">
        <v>9583</v>
      </c>
      <c r="B5476" t="s">
        <v>3148</v>
      </c>
      <c r="C5476" t="s">
        <v>7</v>
      </c>
      <c r="D5476" t="s">
        <v>71</v>
      </c>
      <c r="E5476" t="s">
        <v>4</v>
      </c>
      <c r="F5476" s="9">
        <v>45924</v>
      </c>
      <c r="G5476" s="9" t="str">
        <f>TEXT(Ecommerce_Sales_Data[[#This Row],[Order_Date]],"dddd")</f>
        <v>Wednesday</v>
      </c>
      <c r="H5476" t="s">
        <v>14757</v>
      </c>
      <c r="I5476" t="s">
        <v>14766</v>
      </c>
      <c r="J5476">
        <v>9</v>
      </c>
      <c r="K5476">
        <v>3</v>
      </c>
      <c r="L5476" s="12">
        <v>1790.21</v>
      </c>
      <c r="M5476" s="11">
        <v>0.2</v>
      </c>
      <c r="N5476" s="12">
        <v>4296.5</v>
      </c>
      <c r="O5476" s="12">
        <v>3300.94</v>
      </c>
      <c r="P5476" s="12">
        <v>995.56</v>
      </c>
      <c r="Q5476" s="11">
        <v>0.23171418596532101</v>
      </c>
    </row>
    <row r="5477" spans="1:17" x14ac:dyDescent="0.45">
      <c r="A5477" t="s">
        <v>9584</v>
      </c>
      <c r="B5477" t="s">
        <v>9585</v>
      </c>
      <c r="C5477" t="s">
        <v>28</v>
      </c>
      <c r="D5477" t="s">
        <v>35</v>
      </c>
      <c r="E5477" t="s">
        <v>9</v>
      </c>
      <c r="F5477" s="9">
        <v>45997</v>
      </c>
      <c r="G5477" s="9" t="str">
        <f>TEXT(Ecommerce_Sales_Data[[#This Row],[Order_Date]],"dddd")</f>
        <v>Saturday</v>
      </c>
      <c r="H5477" t="s">
        <v>14761</v>
      </c>
      <c r="I5477" t="s">
        <v>14770</v>
      </c>
      <c r="J5477">
        <v>12</v>
      </c>
      <c r="K5477">
        <v>5</v>
      </c>
      <c r="L5477" s="12">
        <v>1758.87</v>
      </c>
      <c r="M5477" s="11">
        <v>0</v>
      </c>
      <c r="N5477" s="12">
        <v>8794.35</v>
      </c>
      <c r="O5477" s="12">
        <v>6272.95</v>
      </c>
      <c r="P5477" s="12">
        <v>2521.4</v>
      </c>
      <c r="Q5477" s="11">
        <v>0.286706806074355</v>
      </c>
    </row>
    <row r="5478" spans="1:17" x14ac:dyDescent="0.45">
      <c r="A5478" t="s">
        <v>9586</v>
      </c>
      <c r="B5478" t="s">
        <v>2605</v>
      </c>
      <c r="C5478" t="s">
        <v>20</v>
      </c>
      <c r="D5478" t="s">
        <v>21</v>
      </c>
      <c r="E5478" t="s">
        <v>14</v>
      </c>
      <c r="F5478" s="9">
        <v>45894</v>
      </c>
      <c r="G5478" s="9" t="str">
        <f>TEXT(Ecommerce_Sales_Data[[#This Row],[Order_Date]],"dddd")</f>
        <v>Monday</v>
      </c>
      <c r="H5478" t="s">
        <v>14757</v>
      </c>
      <c r="I5478" t="s">
        <v>14762</v>
      </c>
      <c r="J5478">
        <v>8</v>
      </c>
      <c r="K5478">
        <v>1</v>
      </c>
      <c r="L5478" s="12">
        <v>2401.7800000000002</v>
      </c>
      <c r="M5478" s="11">
        <v>0.05</v>
      </c>
      <c r="N5478" s="12">
        <v>2281.69</v>
      </c>
      <c r="O5478" s="12">
        <v>1520.95</v>
      </c>
      <c r="P5478" s="12">
        <v>760.74</v>
      </c>
      <c r="Q5478" s="11">
        <v>0.33341076132165198</v>
      </c>
    </row>
    <row r="5479" spans="1:17" x14ac:dyDescent="0.45">
      <c r="A5479" t="s">
        <v>9587</v>
      </c>
      <c r="B5479" t="s">
        <v>9588</v>
      </c>
      <c r="C5479" t="s">
        <v>12</v>
      </c>
      <c r="D5479" t="s">
        <v>111</v>
      </c>
      <c r="E5479" t="s">
        <v>14</v>
      </c>
      <c r="F5479" s="9">
        <v>45335</v>
      </c>
      <c r="G5479" s="9" t="str">
        <f>TEXT(Ecommerce_Sales_Data[[#This Row],[Order_Date]],"dddd")</f>
        <v>Tuesday</v>
      </c>
      <c r="H5479" t="s">
        <v>14757</v>
      </c>
      <c r="I5479" t="s">
        <v>14758</v>
      </c>
      <c r="J5479">
        <v>2</v>
      </c>
      <c r="K5479">
        <v>4</v>
      </c>
      <c r="L5479" s="12">
        <v>1863.5</v>
      </c>
      <c r="M5479" s="11">
        <v>0.2</v>
      </c>
      <c r="N5479" s="12">
        <v>5963.2</v>
      </c>
      <c r="O5479" s="12">
        <v>3727.18</v>
      </c>
      <c r="P5479" s="12">
        <v>2236.02</v>
      </c>
      <c r="Q5479" s="11">
        <v>0.37496981486450198</v>
      </c>
    </row>
    <row r="5480" spans="1:17" x14ac:dyDescent="0.45">
      <c r="A5480" t="s">
        <v>9589</v>
      </c>
      <c r="B5480" t="s">
        <v>9590</v>
      </c>
      <c r="C5480" t="s">
        <v>12</v>
      </c>
      <c r="D5480" t="s">
        <v>111</v>
      </c>
      <c r="E5480" t="s">
        <v>22</v>
      </c>
      <c r="F5480" s="9">
        <v>45704</v>
      </c>
      <c r="G5480" s="9" t="str">
        <f>TEXT(Ecommerce_Sales_Data[[#This Row],[Order_Date]],"dddd")</f>
        <v>Sunday</v>
      </c>
      <c r="H5480" t="s">
        <v>14761</v>
      </c>
      <c r="I5480" t="s">
        <v>14758</v>
      </c>
      <c r="J5480">
        <v>2</v>
      </c>
      <c r="K5480">
        <v>2</v>
      </c>
      <c r="L5480" s="12">
        <v>976.51</v>
      </c>
      <c r="M5480" s="11">
        <v>0.2</v>
      </c>
      <c r="N5480" s="12">
        <v>1562.42</v>
      </c>
      <c r="O5480" s="12">
        <v>1191.27</v>
      </c>
      <c r="P5480" s="12">
        <v>371.15</v>
      </c>
      <c r="Q5480" s="11">
        <v>0.23754816246591801</v>
      </c>
    </row>
    <row r="5481" spans="1:17" x14ac:dyDescent="0.45">
      <c r="A5481" t="s">
        <v>9591</v>
      </c>
      <c r="B5481" t="s">
        <v>9592</v>
      </c>
      <c r="C5481" t="s">
        <v>28</v>
      </c>
      <c r="D5481" t="s">
        <v>137</v>
      </c>
      <c r="E5481" t="s">
        <v>22</v>
      </c>
      <c r="F5481" s="9">
        <v>45320</v>
      </c>
      <c r="G5481" s="9" t="str">
        <f>TEXT(Ecommerce_Sales_Data[[#This Row],[Order_Date]],"dddd")</f>
        <v>Monday</v>
      </c>
      <c r="H5481" t="s">
        <v>14757</v>
      </c>
      <c r="I5481" t="s">
        <v>14767</v>
      </c>
      <c r="J5481">
        <v>1</v>
      </c>
      <c r="K5481">
        <v>1</v>
      </c>
      <c r="L5481" s="12">
        <v>1631.54</v>
      </c>
      <c r="M5481" s="11">
        <v>0.1</v>
      </c>
      <c r="N5481" s="12">
        <v>1468.39</v>
      </c>
      <c r="O5481" s="12">
        <v>1093.1400000000001</v>
      </c>
      <c r="P5481" s="12">
        <v>375.25</v>
      </c>
      <c r="Q5481" s="11">
        <v>0.25555199912829701</v>
      </c>
    </row>
    <row r="5482" spans="1:17" x14ac:dyDescent="0.45">
      <c r="A5482" t="s">
        <v>9593</v>
      </c>
      <c r="B5482" t="s">
        <v>8024</v>
      </c>
      <c r="C5482" t="s">
        <v>28</v>
      </c>
      <c r="D5482" t="s">
        <v>35</v>
      </c>
      <c r="E5482" t="s">
        <v>9</v>
      </c>
      <c r="F5482" s="9">
        <v>45678</v>
      </c>
      <c r="G5482" s="9" t="str">
        <f>TEXT(Ecommerce_Sales_Data[[#This Row],[Order_Date]],"dddd")</f>
        <v>Tuesday</v>
      </c>
      <c r="H5482" t="s">
        <v>14757</v>
      </c>
      <c r="I5482" t="s">
        <v>14767</v>
      </c>
      <c r="J5482">
        <v>1</v>
      </c>
      <c r="K5482">
        <v>4</v>
      </c>
      <c r="L5482" s="12">
        <v>1434.03</v>
      </c>
      <c r="M5482" s="11">
        <v>0.15</v>
      </c>
      <c r="N5482" s="12">
        <v>4875.7</v>
      </c>
      <c r="O5482" s="12">
        <v>3976.14</v>
      </c>
      <c r="P5482" s="12">
        <v>899.56</v>
      </c>
      <c r="Q5482" s="11">
        <v>0.18449863609327899</v>
      </c>
    </row>
    <row r="5483" spans="1:17" x14ac:dyDescent="0.45">
      <c r="A5483" t="s">
        <v>9594</v>
      </c>
      <c r="B5483" t="s">
        <v>16</v>
      </c>
      <c r="C5483" t="s">
        <v>20</v>
      </c>
      <c r="D5483" t="s">
        <v>57</v>
      </c>
      <c r="E5483" t="s">
        <v>4</v>
      </c>
      <c r="F5483" s="9">
        <v>45523</v>
      </c>
      <c r="G5483" s="9" t="str">
        <f>TEXT(Ecommerce_Sales_Data[[#This Row],[Order_Date]],"dddd")</f>
        <v>Monday</v>
      </c>
      <c r="H5483" t="s">
        <v>14757</v>
      </c>
      <c r="I5483" t="s">
        <v>14762</v>
      </c>
      <c r="J5483">
        <v>8</v>
      </c>
      <c r="K5483">
        <v>4</v>
      </c>
      <c r="L5483" s="12">
        <v>2237.12</v>
      </c>
      <c r="M5483" s="11">
        <v>0.05</v>
      </c>
      <c r="N5483" s="12">
        <v>8501.06</v>
      </c>
      <c r="O5483" s="12">
        <v>5350.5</v>
      </c>
      <c r="P5483" s="12">
        <v>3150.56</v>
      </c>
      <c r="Q5483" s="11">
        <v>0.37060790066179999</v>
      </c>
    </row>
    <row r="5484" spans="1:17" x14ac:dyDescent="0.45">
      <c r="A5484" t="s">
        <v>9595</v>
      </c>
      <c r="B5484" t="s">
        <v>9596</v>
      </c>
      <c r="C5484" t="s">
        <v>20</v>
      </c>
      <c r="D5484" t="s">
        <v>60</v>
      </c>
      <c r="E5484" t="s">
        <v>14</v>
      </c>
      <c r="F5484" s="9">
        <v>45520</v>
      </c>
      <c r="G5484" s="9" t="str">
        <f>TEXT(Ecommerce_Sales_Data[[#This Row],[Order_Date]],"dddd")</f>
        <v>Friday</v>
      </c>
      <c r="H5484" t="s">
        <v>14757</v>
      </c>
      <c r="I5484" t="s">
        <v>14762</v>
      </c>
      <c r="J5484">
        <v>8</v>
      </c>
      <c r="K5484">
        <v>4</v>
      </c>
      <c r="L5484" s="12">
        <v>3868.91</v>
      </c>
      <c r="M5484" s="11">
        <v>0.1</v>
      </c>
      <c r="N5484" s="12">
        <v>13928.08</v>
      </c>
      <c r="O5484" s="12">
        <v>10048.76</v>
      </c>
      <c r="P5484" s="12">
        <v>3879.32</v>
      </c>
      <c r="Q5484" s="11">
        <v>0.278525108988461</v>
      </c>
    </row>
    <row r="5485" spans="1:17" x14ac:dyDescent="0.45">
      <c r="A5485" t="s">
        <v>9597</v>
      </c>
      <c r="B5485" t="s">
        <v>2424</v>
      </c>
      <c r="C5485" t="s">
        <v>12</v>
      </c>
      <c r="D5485" t="s">
        <v>32</v>
      </c>
      <c r="E5485" t="s">
        <v>14</v>
      </c>
      <c r="F5485" s="9">
        <v>45541</v>
      </c>
      <c r="G5485" s="9" t="str">
        <f>TEXT(Ecommerce_Sales_Data[[#This Row],[Order_Date]],"dddd")</f>
        <v>Friday</v>
      </c>
      <c r="H5485" t="s">
        <v>14757</v>
      </c>
      <c r="I5485" t="s">
        <v>14766</v>
      </c>
      <c r="J5485">
        <v>9</v>
      </c>
      <c r="K5485">
        <v>2</v>
      </c>
      <c r="L5485" s="12">
        <v>2836.4</v>
      </c>
      <c r="M5485" s="11">
        <v>0.15</v>
      </c>
      <c r="N5485" s="12">
        <v>4821.88</v>
      </c>
      <c r="O5485" s="12">
        <v>3029.46</v>
      </c>
      <c r="P5485" s="12">
        <v>1792.42</v>
      </c>
      <c r="Q5485" s="11">
        <v>0.37172638058184798</v>
      </c>
    </row>
    <row r="5486" spans="1:17" x14ac:dyDescent="0.45">
      <c r="A5486" t="s">
        <v>9598</v>
      </c>
      <c r="B5486" t="s">
        <v>9263</v>
      </c>
      <c r="C5486" t="s">
        <v>20</v>
      </c>
      <c r="D5486" t="s">
        <v>103</v>
      </c>
      <c r="E5486" t="s">
        <v>22</v>
      </c>
      <c r="F5486" s="9">
        <v>45408</v>
      </c>
      <c r="G5486" s="9" t="str">
        <f>TEXT(Ecommerce_Sales_Data[[#This Row],[Order_Date]],"dddd")</f>
        <v>Friday</v>
      </c>
      <c r="H5486" t="s">
        <v>14757</v>
      </c>
      <c r="I5486" t="s">
        <v>14765</v>
      </c>
      <c r="J5486">
        <v>4</v>
      </c>
      <c r="K5486">
        <v>2</v>
      </c>
      <c r="L5486" s="12">
        <v>2143.4699999999998</v>
      </c>
      <c r="M5486" s="11">
        <v>0.2</v>
      </c>
      <c r="N5486" s="12">
        <v>3429.55</v>
      </c>
      <c r="O5486" s="12">
        <v>2249.52</v>
      </c>
      <c r="P5486" s="12">
        <v>1180.03</v>
      </c>
      <c r="Q5486" s="11">
        <v>0.34407721129594299</v>
      </c>
    </row>
    <row r="5487" spans="1:17" x14ac:dyDescent="0.45">
      <c r="A5487" t="s">
        <v>9599</v>
      </c>
      <c r="B5487" t="s">
        <v>9600</v>
      </c>
      <c r="C5487" t="s">
        <v>7</v>
      </c>
      <c r="D5487" t="s">
        <v>134</v>
      </c>
      <c r="E5487" t="s">
        <v>14</v>
      </c>
      <c r="F5487" s="9">
        <v>45826</v>
      </c>
      <c r="G5487" s="9" t="str">
        <f>TEXT(Ecommerce_Sales_Data[[#This Row],[Order_Date]],"dddd")</f>
        <v>Wednesday</v>
      </c>
      <c r="H5487" t="s">
        <v>14757</v>
      </c>
      <c r="I5487" t="s">
        <v>14759</v>
      </c>
      <c r="J5487">
        <v>6</v>
      </c>
      <c r="K5487">
        <v>5</v>
      </c>
      <c r="L5487" s="12">
        <v>3633.91</v>
      </c>
      <c r="M5487" s="11">
        <v>0</v>
      </c>
      <c r="N5487" s="12">
        <v>18169.55</v>
      </c>
      <c r="O5487" s="12">
        <v>12535.13</v>
      </c>
      <c r="P5487" s="12">
        <v>5634.42</v>
      </c>
      <c r="Q5487" s="11">
        <v>0.31010234155496402</v>
      </c>
    </row>
    <row r="5488" spans="1:17" x14ac:dyDescent="0.45">
      <c r="A5488" t="s">
        <v>9601</v>
      </c>
      <c r="B5488" t="s">
        <v>9602</v>
      </c>
      <c r="C5488" t="s">
        <v>20</v>
      </c>
      <c r="D5488" t="s">
        <v>25</v>
      </c>
      <c r="E5488" t="s">
        <v>22</v>
      </c>
      <c r="F5488" s="9">
        <v>45346</v>
      </c>
      <c r="G5488" s="9" t="str">
        <f>TEXT(Ecommerce_Sales_Data[[#This Row],[Order_Date]],"dddd")</f>
        <v>Saturday</v>
      </c>
      <c r="H5488" t="s">
        <v>14761</v>
      </c>
      <c r="I5488" t="s">
        <v>14758</v>
      </c>
      <c r="J5488">
        <v>2</v>
      </c>
      <c r="K5488">
        <v>5</v>
      </c>
      <c r="L5488" s="12">
        <v>2222.16</v>
      </c>
      <c r="M5488" s="11">
        <v>0.1</v>
      </c>
      <c r="N5488" s="12">
        <v>9999.7199999999993</v>
      </c>
      <c r="O5488" s="12">
        <v>7111.81</v>
      </c>
      <c r="P5488" s="12">
        <v>2887.91</v>
      </c>
      <c r="Q5488" s="11">
        <v>0.28879908637441798</v>
      </c>
    </row>
    <row r="5489" spans="1:17" x14ac:dyDescent="0.45">
      <c r="A5489" t="s">
        <v>9603</v>
      </c>
      <c r="B5489" t="s">
        <v>8207</v>
      </c>
      <c r="C5489" t="s">
        <v>28</v>
      </c>
      <c r="D5489" t="s">
        <v>85</v>
      </c>
      <c r="E5489" t="s">
        <v>14</v>
      </c>
      <c r="F5489" s="9">
        <v>45874</v>
      </c>
      <c r="G5489" s="9" t="str">
        <f>TEXT(Ecommerce_Sales_Data[[#This Row],[Order_Date]],"dddd")</f>
        <v>Tuesday</v>
      </c>
      <c r="H5489" t="s">
        <v>14757</v>
      </c>
      <c r="I5489" t="s">
        <v>14762</v>
      </c>
      <c r="J5489">
        <v>8</v>
      </c>
      <c r="K5489">
        <v>4</v>
      </c>
      <c r="L5489" s="12">
        <v>2784.78</v>
      </c>
      <c r="M5489" s="11">
        <v>0.2</v>
      </c>
      <c r="N5489" s="12">
        <v>8911.2999999999993</v>
      </c>
      <c r="O5489" s="12">
        <v>7411.18</v>
      </c>
      <c r="P5489" s="12">
        <v>1500.12</v>
      </c>
      <c r="Q5489" s="11">
        <v>0.168339075106887</v>
      </c>
    </row>
    <row r="5490" spans="1:17" x14ac:dyDescent="0.45">
      <c r="A5490" t="s">
        <v>9604</v>
      </c>
      <c r="B5490" t="s">
        <v>9605</v>
      </c>
      <c r="C5490" t="s">
        <v>7</v>
      </c>
      <c r="D5490" t="s">
        <v>134</v>
      </c>
      <c r="E5490" t="s">
        <v>4</v>
      </c>
      <c r="F5490" s="9">
        <v>45430</v>
      </c>
      <c r="G5490" s="9" t="str">
        <f>TEXT(Ecommerce_Sales_Data[[#This Row],[Order_Date]],"dddd")</f>
        <v>Saturday</v>
      </c>
      <c r="H5490" t="s">
        <v>14761</v>
      </c>
      <c r="I5490" t="s">
        <v>14763</v>
      </c>
      <c r="J5490">
        <v>5</v>
      </c>
      <c r="K5490">
        <v>3</v>
      </c>
      <c r="L5490" s="12">
        <v>3204.29</v>
      </c>
      <c r="M5490" s="11">
        <v>0</v>
      </c>
      <c r="N5490" s="12">
        <v>9612.8700000000008</v>
      </c>
      <c r="O5490" s="12">
        <v>7818.94</v>
      </c>
      <c r="P5490" s="12">
        <v>1793.93</v>
      </c>
      <c r="Q5490" s="11">
        <v>0.18661752421493299</v>
      </c>
    </row>
    <row r="5491" spans="1:17" x14ac:dyDescent="0.45">
      <c r="A5491" t="s">
        <v>9606</v>
      </c>
      <c r="B5491" t="s">
        <v>9607</v>
      </c>
      <c r="C5491" t="s">
        <v>20</v>
      </c>
      <c r="D5491" t="s">
        <v>25</v>
      </c>
      <c r="E5491" t="s">
        <v>22</v>
      </c>
      <c r="F5491" s="9">
        <v>45295</v>
      </c>
      <c r="G5491" s="9" t="str">
        <f>TEXT(Ecommerce_Sales_Data[[#This Row],[Order_Date]],"dddd")</f>
        <v>Thursday</v>
      </c>
      <c r="H5491" t="s">
        <v>14757</v>
      </c>
      <c r="I5491" t="s">
        <v>14767</v>
      </c>
      <c r="J5491">
        <v>1</v>
      </c>
      <c r="K5491">
        <v>4</v>
      </c>
      <c r="L5491" s="12">
        <v>4337.53</v>
      </c>
      <c r="M5491" s="11">
        <v>0</v>
      </c>
      <c r="N5491" s="12">
        <v>17350.12</v>
      </c>
      <c r="O5491" s="12">
        <v>10816.93</v>
      </c>
      <c r="P5491" s="12">
        <v>6533.19</v>
      </c>
      <c r="Q5491" s="11">
        <v>0.37655013337083598</v>
      </c>
    </row>
    <row r="5492" spans="1:17" x14ac:dyDescent="0.45">
      <c r="A5492" t="s">
        <v>9608</v>
      </c>
      <c r="B5492" t="s">
        <v>9609</v>
      </c>
      <c r="C5492" t="s">
        <v>7</v>
      </c>
      <c r="D5492" t="s">
        <v>71</v>
      </c>
      <c r="E5492" t="s">
        <v>4</v>
      </c>
      <c r="F5492" s="9">
        <v>45386</v>
      </c>
      <c r="G5492" s="9" t="str">
        <f>TEXT(Ecommerce_Sales_Data[[#This Row],[Order_Date]],"dddd")</f>
        <v>Thursday</v>
      </c>
      <c r="H5492" t="s">
        <v>14757</v>
      </c>
      <c r="I5492" t="s">
        <v>14765</v>
      </c>
      <c r="J5492">
        <v>4</v>
      </c>
      <c r="K5492">
        <v>2</v>
      </c>
      <c r="L5492" s="12">
        <v>1732.58</v>
      </c>
      <c r="M5492" s="11">
        <v>0</v>
      </c>
      <c r="N5492" s="12">
        <v>3465.16</v>
      </c>
      <c r="O5492" s="12">
        <v>2414.1</v>
      </c>
      <c r="P5492" s="12">
        <v>1051.06</v>
      </c>
      <c r="Q5492" s="11">
        <v>0.30332221311570001</v>
      </c>
    </row>
    <row r="5493" spans="1:17" x14ac:dyDescent="0.45">
      <c r="A5493" t="s">
        <v>9610</v>
      </c>
      <c r="B5493" t="s">
        <v>9611</v>
      </c>
      <c r="C5493" t="s">
        <v>7</v>
      </c>
      <c r="D5493" t="s">
        <v>71</v>
      </c>
      <c r="E5493" t="s">
        <v>22</v>
      </c>
      <c r="F5493" s="9">
        <v>45809</v>
      </c>
      <c r="G5493" s="9" t="str">
        <f>TEXT(Ecommerce_Sales_Data[[#This Row],[Order_Date]],"dddd")</f>
        <v>Sunday</v>
      </c>
      <c r="H5493" t="s">
        <v>14761</v>
      </c>
      <c r="I5493" t="s">
        <v>14759</v>
      </c>
      <c r="J5493">
        <v>6</v>
      </c>
      <c r="K5493">
        <v>2</v>
      </c>
      <c r="L5493" s="12">
        <v>2451.59</v>
      </c>
      <c r="M5493" s="11">
        <v>0.2</v>
      </c>
      <c r="N5493" s="12">
        <v>3922.54</v>
      </c>
      <c r="O5493" s="12">
        <v>2727.91</v>
      </c>
      <c r="P5493" s="12">
        <v>1194.6300000000001</v>
      </c>
      <c r="Q5493" s="11">
        <v>0.30455521167406802</v>
      </c>
    </row>
    <row r="5494" spans="1:17" x14ac:dyDescent="0.45">
      <c r="A5494" t="s">
        <v>9612</v>
      </c>
      <c r="B5494" t="s">
        <v>3679</v>
      </c>
      <c r="C5494" t="s">
        <v>12</v>
      </c>
      <c r="D5494" t="s">
        <v>38</v>
      </c>
      <c r="E5494" t="s">
        <v>14</v>
      </c>
      <c r="F5494" s="9">
        <v>45536</v>
      </c>
      <c r="G5494" s="9" t="str">
        <f>TEXT(Ecommerce_Sales_Data[[#This Row],[Order_Date]],"dddd")</f>
        <v>Sunday</v>
      </c>
      <c r="H5494" t="s">
        <v>14761</v>
      </c>
      <c r="I5494" t="s">
        <v>14766</v>
      </c>
      <c r="J5494">
        <v>9</v>
      </c>
      <c r="K5494">
        <v>2</v>
      </c>
      <c r="L5494" s="12">
        <v>3129.74</v>
      </c>
      <c r="M5494" s="11">
        <v>0.15</v>
      </c>
      <c r="N5494" s="12">
        <v>5320.56</v>
      </c>
      <c r="O5494" s="12">
        <v>3864.83</v>
      </c>
      <c r="P5494" s="12">
        <v>1455.73</v>
      </c>
      <c r="Q5494" s="11">
        <v>0.27360465815628399</v>
      </c>
    </row>
    <row r="5495" spans="1:17" x14ac:dyDescent="0.45">
      <c r="A5495" t="s">
        <v>9613</v>
      </c>
      <c r="B5495" t="s">
        <v>9614</v>
      </c>
      <c r="C5495" t="s">
        <v>20</v>
      </c>
      <c r="D5495" t="s">
        <v>60</v>
      </c>
      <c r="E5495" t="s">
        <v>4</v>
      </c>
      <c r="F5495" s="9">
        <v>45867</v>
      </c>
      <c r="G5495" s="9" t="str">
        <f>TEXT(Ecommerce_Sales_Data[[#This Row],[Order_Date]],"dddd")</f>
        <v>Tuesday</v>
      </c>
      <c r="H5495" t="s">
        <v>14757</v>
      </c>
      <c r="I5495" t="s">
        <v>14768</v>
      </c>
      <c r="J5495">
        <v>7</v>
      </c>
      <c r="K5495">
        <v>2</v>
      </c>
      <c r="L5495" s="12">
        <v>3385.52</v>
      </c>
      <c r="M5495" s="11">
        <v>0.1</v>
      </c>
      <c r="N5495" s="12">
        <v>6093.94</v>
      </c>
      <c r="O5495" s="12">
        <v>3988.22</v>
      </c>
      <c r="P5495" s="12">
        <v>2105.7199999999998</v>
      </c>
      <c r="Q5495" s="11">
        <v>0.34554327741986302</v>
      </c>
    </row>
    <row r="5496" spans="1:17" x14ac:dyDescent="0.45">
      <c r="A5496" t="s">
        <v>9615</v>
      </c>
      <c r="B5496" t="s">
        <v>9616</v>
      </c>
      <c r="C5496" t="s">
        <v>20</v>
      </c>
      <c r="D5496" t="s">
        <v>103</v>
      </c>
      <c r="E5496" t="s">
        <v>22</v>
      </c>
      <c r="F5496" s="9">
        <v>45689</v>
      </c>
      <c r="G5496" s="9" t="str">
        <f>TEXT(Ecommerce_Sales_Data[[#This Row],[Order_Date]],"dddd")</f>
        <v>Saturday</v>
      </c>
      <c r="H5496" t="s">
        <v>14761</v>
      </c>
      <c r="I5496" t="s">
        <v>14758</v>
      </c>
      <c r="J5496">
        <v>2</v>
      </c>
      <c r="K5496">
        <v>4</v>
      </c>
      <c r="L5496" s="12">
        <v>2593.23</v>
      </c>
      <c r="M5496" s="11">
        <v>0.2</v>
      </c>
      <c r="N5496" s="12">
        <v>8298.34</v>
      </c>
      <c r="O5496" s="12">
        <v>6891.56</v>
      </c>
      <c r="P5496" s="12">
        <v>1406.78</v>
      </c>
      <c r="Q5496" s="11">
        <v>0.16952547135933199</v>
      </c>
    </row>
    <row r="5497" spans="1:17" x14ac:dyDescent="0.45">
      <c r="A5497" t="s">
        <v>9617</v>
      </c>
      <c r="B5497" t="s">
        <v>9618</v>
      </c>
      <c r="C5497" t="s">
        <v>20</v>
      </c>
      <c r="D5497" t="s">
        <v>60</v>
      </c>
      <c r="E5497" t="s">
        <v>22</v>
      </c>
      <c r="F5497" s="9">
        <v>45644</v>
      </c>
      <c r="G5497" s="9" t="str">
        <f>TEXT(Ecommerce_Sales_Data[[#This Row],[Order_Date]],"dddd")</f>
        <v>Wednesday</v>
      </c>
      <c r="H5497" t="s">
        <v>14757</v>
      </c>
      <c r="I5497" t="s">
        <v>14770</v>
      </c>
      <c r="J5497">
        <v>12</v>
      </c>
      <c r="K5497">
        <v>2</v>
      </c>
      <c r="L5497" s="12">
        <v>4846.8900000000003</v>
      </c>
      <c r="M5497" s="11">
        <v>0</v>
      </c>
      <c r="N5497" s="12">
        <v>9693.7800000000007</v>
      </c>
      <c r="O5497" s="12">
        <v>7392.67</v>
      </c>
      <c r="P5497" s="12">
        <v>2301.11</v>
      </c>
      <c r="Q5497" s="11">
        <v>0.237380051950839</v>
      </c>
    </row>
    <row r="5498" spans="1:17" x14ac:dyDescent="0.45">
      <c r="A5498" t="s">
        <v>9619</v>
      </c>
      <c r="B5498" t="s">
        <v>425</v>
      </c>
      <c r="C5498" t="s">
        <v>12</v>
      </c>
      <c r="D5498" t="s">
        <v>41</v>
      </c>
      <c r="E5498" t="s">
        <v>22</v>
      </c>
      <c r="F5498" s="9">
        <v>45848</v>
      </c>
      <c r="G5498" s="9" t="str">
        <f>TEXT(Ecommerce_Sales_Data[[#This Row],[Order_Date]],"dddd")</f>
        <v>Thursday</v>
      </c>
      <c r="H5498" t="s">
        <v>14757</v>
      </c>
      <c r="I5498" t="s">
        <v>14768</v>
      </c>
      <c r="J5498">
        <v>7</v>
      </c>
      <c r="K5498">
        <v>1</v>
      </c>
      <c r="L5498" s="12">
        <v>3151.81</v>
      </c>
      <c r="M5498" s="11">
        <v>0.05</v>
      </c>
      <c r="N5498" s="12">
        <v>2994.22</v>
      </c>
      <c r="O5498" s="12">
        <v>1906.66</v>
      </c>
      <c r="P5498" s="12">
        <v>1087.56</v>
      </c>
      <c r="Q5498" s="11">
        <v>0.36321980348805399</v>
      </c>
    </row>
    <row r="5499" spans="1:17" x14ac:dyDescent="0.45">
      <c r="A5499" t="s">
        <v>9620</v>
      </c>
      <c r="B5499" t="s">
        <v>9621</v>
      </c>
      <c r="C5499" t="s">
        <v>2</v>
      </c>
      <c r="D5499" t="s">
        <v>17</v>
      </c>
      <c r="E5499" t="s">
        <v>9</v>
      </c>
      <c r="F5499" s="9">
        <v>45674</v>
      </c>
      <c r="G5499" s="9" t="str">
        <f>TEXT(Ecommerce_Sales_Data[[#This Row],[Order_Date]],"dddd")</f>
        <v>Friday</v>
      </c>
      <c r="H5499" t="s">
        <v>14757</v>
      </c>
      <c r="I5499" t="s">
        <v>14767</v>
      </c>
      <c r="J5499">
        <v>1</v>
      </c>
      <c r="K5499">
        <v>2</v>
      </c>
      <c r="L5499" s="12">
        <v>2268.4299999999998</v>
      </c>
      <c r="M5499" s="11">
        <v>0.05</v>
      </c>
      <c r="N5499" s="12">
        <v>4310.0200000000004</v>
      </c>
      <c r="O5499" s="12">
        <v>3150.19</v>
      </c>
      <c r="P5499" s="12">
        <v>1159.83</v>
      </c>
      <c r="Q5499" s="11">
        <v>0.26910083943926</v>
      </c>
    </row>
    <row r="5500" spans="1:17" x14ac:dyDescent="0.45">
      <c r="A5500" t="s">
        <v>9622</v>
      </c>
      <c r="B5500" t="s">
        <v>9623</v>
      </c>
      <c r="C5500" t="s">
        <v>28</v>
      </c>
      <c r="D5500" t="s">
        <v>100</v>
      </c>
      <c r="E5500" t="s">
        <v>4</v>
      </c>
      <c r="F5500" s="9">
        <v>45529</v>
      </c>
      <c r="G5500" s="9" t="str">
        <f>TEXT(Ecommerce_Sales_Data[[#This Row],[Order_Date]],"dddd")</f>
        <v>Sunday</v>
      </c>
      <c r="H5500" t="s">
        <v>14761</v>
      </c>
      <c r="I5500" t="s">
        <v>14762</v>
      </c>
      <c r="J5500">
        <v>8</v>
      </c>
      <c r="K5500">
        <v>2</v>
      </c>
      <c r="L5500" s="12">
        <v>1861.49</v>
      </c>
      <c r="M5500" s="11">
        <v>0.1</v>
      </c>
      <c r="N5500" s="12">
        <v>3350.68</v>
      </c>
      <c r="O5500" s="12">
        <v>2063.56</v>
      </c>
      <c r="P5500" s="12">
        <v>1287.1199999999999</v>
      </c>
      <c r="Q5500" s="11">
        <v>0.38413695130540698</v>
      </c>
    </row>
    <row r="5501" spans="1:17" x14ac:dyDescent="0.45">
      <c r="A5501" t="s">
        <v>9624</v>
      </c>
      <c r="B5501" t="s">
        <v>9625</v>
      </c>
      <c r="C5501" t="s">
        <v>2</v>
      </c>
      <c r="D5501" t="s">
        <v>65</v>
      </c>
      <c r="E5501" t="s">
        <v>22</v>
      </c>
      <c r="F5501" s="9">
        <v>45993</v>
      </c>
      <c r="G5501" s="9" t="str">
        <f>TEXT(Ecommerce_Sales_Data[[#This Row],[Order_Date]],"dddd")</f>
        <v>Tuesday</v>
      </c>
      <c r="H5501" t="s">
        <v>14757</v>
      </c>
      <c r="I5501" t="s">
        <v>14770</v>
      </c>
      <c r="J5501">
        <v>12</v>
      </c>
      <c r="K5501">
        <v>3</v>
      </c>
      <c r="L5501" s="12">
        <v>1366.77</v>
      </c>
      <c r="M5501" s="11">
        <v>0</v>
      </c>
      <c r="N5501" s="12">
        <v>4100.3100000000004</v>
      </c>
      <c r="O5501" s="12">
        <v>3373.83</v>
      </c>
      <c r="P5501" s="12">
        <v>726.48</v>
      </c>
      <c r="Q5501" s="11">
        <v>0.17717684760420599</v>
      </c>
    </row>
    <row r="5502" spans="1:17" x14ac:dyDescent="0.45">
      <c r="A5502" t="s">
        <v>9626</v>
      </c>
      <c r="B5502" t="s">
        <v>9627</v>
      </c>
      <c r="C5502" t="s">
        <v>12</v>
      </c>
      <c r="D5502" t="s">
        <v>111</v>
      </c>
      <c r="E5502" t="s">
        <v>14</v>
      </c>
      <c r="F5502" s="9">
        <v>45403</v>
      </c>
      <c r="G5502" s="9" t="str">
        <f>TEXT(Ecommerce_Sales_Data[[#This Row],[Order_Date]],"dddd")</f>
        <v>Sunday</v>
      </c>
      <c r="H5502" t="s">
        <v>14761</v>
      </c>
      <c r="I5502" t="s">
        <v>14765</v>
      </c>
      <c r="J5502">
        <v>4</v>
      </c>
      <c r="K5502">
        <v>5</v>
      </c>
      <c r="L5502" s="12">
        <v>764.62</v>
      </c>
      <c r="M5502" s="11">
        <v>0</v>
      </c>
      <c r="N5502" s="12">
        <v>3823.1</v>
      </c>
      <c r="O5502" s="12">
        <v>2661.1</v>
      </c>
      <c r="P5502" s="12">
        <v>1162</v>
      </c>
      <c r="Q5502" s="11">
        <v>0.30394182731291403</v>
      </c>
    </row>
    <row r="5503" spans="1:17" x14ac:dyDescent="0.45">
      <c r="A5503" t="s">
        <v>9628</v>
      </c>
      <c r="B5503" t="s">
        <v>9629</v>
      </c>
      <c r="C5503" t="s">
        <v>20</v>
      </c>
      <c r="D5503" t="s">
        <v>21</v>
      </c>
      <c r="E5503" t="s">
        <v>14</v>
      </c>
      <c r="F5503" s="9">
        <v>45368</v>
      </c>
      <c r="G5503" s="9" t="str">
        <f>TEXT(Ecommerce_Sales_Data[[#This Row],[Order_Date]],"dddd")</f>
        <v>Sunday</v>
      </c>
      <c r="H5503" t="s">
        <v>14761</v>
      </c>
      <c r="I5503" t="s">
        <v>14769</v>
      </c>
      <c r="J5503">
        <v>3</v>
      </c>
      <c r="K5503">
        <v>1</v>
      </c>
      <c r="L5503" s="12">
        <v>1081.06</v>
      </c>
      <c r="M5503" s="11">
        <v>0.05</v>
      </c>
      <c r="N5503" s="12">
        <v>1027.01</v>
      </c>
      <c r="O5503" s="12">
        <v>629.55999999999995</v>
      </c>
      <c r="P5503" s="12">
        <v>397.45</v>
      </c>
      <c r="Q5503" s="11">
        <v>0.38699720547998601</v>
      </c>
    </row>
    <row r="5504" spans="1:17" x14ac:dyDescent="0.45">
      <c r="A5504" t="s">
        <v>9630</v>
      </c>
      <c r="B5504" t="s">
        <v>9631</v>
      </c>
      <c r="C5504" t="s">
        <v>28</v>
      </c>
      <c r="D5504" t="s">
        <v>100</v>
      </c>
      <c r="E5504" t="s">
        <v>22</v>
      </c>
      <c r="F5504" s="9">
        <v>45702</v>
      </c>
      <c r="G5504" s="9" t="str">
        <f>TEXT(Ecommerce_Sales_Data[[#This Row],[Order_Date]],"dddd")</f>
        <v>Friday</v>
      </c>
      <c r="H5504" t="s">
        <v>14757</v>
      </c>
      <c r="I5504" t="s">
        <v>14758</v>
      </c>
      <c r="J5504">
        <v>2</v>
      </c>
      <c r="K5504">
        <v>1</v>
      </c>
      <c r="L5504" s="12">
        <v>2971.25</v>
      </c>
      <c r="M5504" s="11">
        <v>0.05</v>
      </c>
      <c r="N5504" s="12">
        <v>2822.69</v>
      </c>
      <c r="O5504" s="12">
        <v>2121.5</v>
      </c>
      <c r="P5504" s="12">
        <v>701.19</v>
      </c>
      <c r="Q5504" s="11">
        <v>0.24841197581030899</v>
      </c>
    </row>
    <row r="5505" spans="1:17" x14ac:dyDescent="0.45">
      <c r="A5505" t="s">
        <v>9632</v>
      </c>
      <c r="B5505" t="s">
        <v>5231</v>
      </c>
      <c r="C5505" t="s">
        <v>28</v>
      </c>
      <c r="D5505" t="s">
        <v>100</v>
      </c>
      <c r="E5505" t="s">
        <v>4</v>
      </c>
      <c r="F5505" s="9">
        <v>45682</v>
      </c>
      <c r="G5505" s="9" t="str">
        <f>TEXT(Ecommerce_Sales_Data[[#This Row],[Order_Date]],"dddd")</f>
        <v>Saturday</v>
      </c>
      <c r="H5505" t="s">
        <v>14761</v>
      </c>
      <c r="I5505" t="s">
        <v>14767</v>
      </c>
      <c r="J5505">
        <v>1</v>
      </c>
      <c r="K5505">
        <v>2</v>
      </c>
      <c r="L5505" s="12">
        <v>1641.15</v>
      </c>
      <c r="M5505" s="11">
        <v>0.15</v>
      </c>
      <c r="N5505" s="12">
        <v>2789.95</v>
      </c>
      <c r="O5505" s="12">
        <v>2223.21</v>
      </c>
      <c r="P5505" s="12">
        <v>566.74</v>
      </c>
      <c r="Q5505" s="11">
        <v>0.203136256922167</v>
      </c>
    </row>
    <row r="5506" spans="1:17" x14ac:dyDescent="0.45">
      <c r="A5506" t="s">
        <v>9633</v>
      </c>
      <c r="B5506" t="s">
        <v>4681</v>
      </c>
      <c r="C5506" t="s">
        <v>12</v>
      </c>
      <c r="D5506" t="s">
        <v>13</v>
      </c>
      <c r="E5506" t="s">
        <v>14</v>
      </c>
      <c r="F5506" s="9">
        <v>45344</v>
      </c>
      <c r="G5506" s="9" t="str">
        <f>TEXT(Ecommerce_Sales_Data[[#This Row],[Order_Date]],"dddd")</f>
        <v>Thursday</v>
      </c>
      <c r="H5506" t="s">
        <v>14757</v>
      </c>
      <c r="I5506" t="s">
        <v>14758</v>
      </c>
      <c r="J5506">
        <v>2</v>
      </c>
      <c r="K5506">
        <v>4</v>
      </c>
      <c r="L5506" s="12">
        <v>673.03</v>
      </c>
      <c r="M5506" s="11">
        <v>0.15</v>
      </c>
      <c r="N5506" s="12">
        <v>2288.3000000000002</v>
      </c>
      <c r="O5506" s="12">
        <v>1591.24</v>
      </c>
      <c r="P5506" s="12">
        <v>697.06</v>
      </c>
      <c r="Q5506" s="11">
        <v>0.30461914958703001</v>
      </c>
    </row>
    <row r="5507" spans="1:17" x14ac:dyDescent="0.45">
      <c r="A5507" t="s">
        <v>9634</v>
      </c>
      <c r="B5507" t="s">
        <v>1177</v>
      </c>
      <c r="C5507" t="s">
        <v>28</v>
      </c>
      <c r="D5507" t="s">
        <v>35</v>
      </c>
      <c r="E5507" t="s">
        <v>4</v>
      </c>
      <c r="F5507" s="9">
        <v>45597</v>
      </c>
      <c r="G5507" s="9" t="str">
        <f>TEXT(Ecommerce_Sales_Data[[#This Row],[Order_Date]],"dddd")</f>
        <v>Friday</v>
      </c>
      <c r="H5507" t="s">
        <v>14757</v>
      </c>
      <c r="I5507" t="s">
        <v>14764</v>
      </c>
      <c r="J5507">
        <v>11</v>
      </c>
      <c r="K5507">
        <v>4</v>
      </c>
      <c r="L5507" s="12">
        <v>1760.33</v>
      </c>
      <c r="M5507" s="11">
        <v>0.2</v>
      </c>
      <c r="N5507" s="12">
        <v>5633.06</v>
      </c>
      <c r="O5507" s="12">
        <v>4438.29</v>
      </c>
      <c r="P5507" s="12">
        <v>1194.77</v>
      </c>
      <c r="Q5507" s="11">
        <v>0.212099640337578</v>
      </c>
    </row>
    <row r="5508" spans="1:17" x14ac:dyDescent="0.45">
      <c r="A5508" t="s">
        <v>9635</v>
      </c>
      <c r="B5508" t="s">
        <v>9636</v>
      </c>
      <c r="C5508" t="s">
        <v>2</v>
      </c>
      <c r="D5508" t="s">
        <v>68</v>
      </c>
      <c r="E5508" t="s">
        <v>9</v>
      </c>
      <c r="F5508" s="9">
        <v>45692</v>
      </c>
      <c r="G5508" s="9" t="str">
        <f>TEXT(Ecommerce_Sales_Data[[#This Row],[Order_Date]],"dddd")</f>
        <v>Tuesday</v>
      </c>
      <c r="H5508" t="s">
        <v>14757</v>
      </c>
      <c r="I5508" t="s">
        <v>14758</v>
      </c>
      <c r="J5508">
        <v>2</v>
      </c>
      <c r="K5508">
        <v>4</v>
      </c>
      <c r="L5508" s="12">
        <v>1225.26</v>
      </c>
      <c r="M5508" s="11">
        <v>0.15</v>
      </c>
      <c r="N5508" s="12">
        <v>4165.88</v>
      </c>
      <c r="O5508" s="12">
        <v>3512.74</v>
      </c>
      <c r="P5508" s="12">
        <v>653.14</v>
      </c>
      <c r="Q5508" s="11">
        <v>0.15678320066828599</v>
      </c>
    </row>
    <row r="5509" spans="1:17" x14ac:dyDescent="0.45">
      <c r="A5509" t="s">
        <v>9637</v>
      </c>
      <c r="B5509" t="s">
        <v>7367</v>
      </c>
      <c r="C5509" t="s">
        <v>20</v>
      </c>
      <c r="D5509" t="s">
        <v>57</v>
      </c>
      <c r="E5509" t="s">
        <v>4</v>
      </c>
      <c r="F5509" s="9">
        <v>46003</v>
      </c>
      <c r="G5509" s="9" t="str">
        <f>TEXT(Ecommerce_Sales_Data[[#This Row],[Order_Date]],"dddd")</f>
        <v>Friday</v>
      </c>
      <c r="H5509" t="s">
        <v>14757</v>
      </c>
      <c r="I5509" t="s">
        <v>14770</v>
      </c>
      <c r="J5509">
        <v>12</v>
      </c>
      <c r="K5509">
        <v>5</v>
      </c>
      <c r="L5509" s="12">
        <v>3971.61</v>
      </c>
      <c r="M5509" s="11">
        <v>0.2</v>
      </c>
      <c r="N5509" s="12">
        <v>15886.44</v>
      </c>
      <c r="O5509" s="12">
        <v>12642.76</v>
      </c>
      <c r="P5509" s="12">
        <v>3243.68</v>
      </c>
      <c r="Q5509" s="11">
        <v>0.20417916159945201</v>
      </c>
    </row>
    <row r="5510" spans="1:17" x14ac:dyDescent="0.45">
      <c r="A5510" t="s">
        <v>9638</v>
      </c>
      <c r="B5510" t="s">
        <v>6710</v>
      </c>
      <c r="C5510" t="s">
        <v>12</v>
      </c>
      <c r="D5510" t="s">
        <v>32</v>
      </c>
      <c r="E5510" t="s">
        <v>14</v>
      </c>
      <c r="F5510" s="9">
        <v>45570</v>
      </c>
      <c r="G5510" s="9" t="str">
        <f>TEXT(Ecommerce_Sales_Data[[#This Row],[Order_Date]],"dddd")</f>
        <v>Saturday</v>
      </c>
      <c r="H5510" t="s">
        <v>14761</v>
      </c>
      <c r="I5510" t="s">
        <v>14760</v>
      </c>
      <c r="J5510">
        <v>10</v>
      </c>
      <c r="K5510">
        <v>4</v>
      </c>
      <c r="L5510" s="12">
        <v>223.93</v>
      </c>
      <c r="M5510" s="11">
        <v>0.05</v>
      </c>
      <c r="N5510" s="12">
        <v>850.93</v>
      </c>
      <c r="O5510" s="12">
        <v>638.80999999999995</v>
      </c>
      <c r="P5510" s="12">
        <v>212.12</v>
      </c>
      <c r="Q5510" s="11">
        <v>0.24928019931134199</v>
      </c>
    </row>
    <row r="5511" spans="1:17" x14ac:dyDescent="0.45">
      <c r="A5511" t="s">
        <v>9639</v>
      </c>
      <c r="B5511" t="s">
        <v>9640</v>
      </c>
      <c r="C5511" t="s">
        <v>28</v>
      </c>
      <c r="D5511" t="s">
        <v>100</v>
      </c>
      <c r="E5511" t="s">
        <v>9</v>
      </c>
      <c r="F5511" s="9">
        <v>45687</v>
      </c>
      <c r="G5511" s="9" t="str">
        <f>TEXT(Ecommerce_Sales_Data[[#This Row],[Order_Date]],"dddd")</f>
        <v>Thursday</v>
      </c>
      <c r="H5511" t="s">
        <v>14757</v>
      </c>
      <c r="I5511" t="s">
        <v>14767</v>
      </c>
      <c r="J5511">
        <v>1</v>
      </c>
      <c r="K5511">
        <v>4</v>
      </c>
      <c r="L5511" s="12">
        <v>2221.44</v>
      </c>
      <c r="M5511" s="11">
        <v>0.2</v>
      </c>
      <c r="N5511" s="12">
        <v>7108.61</v>
      </c>
      <c r="O5511" s="12">
        <v>5133.25</v>
      </c>
      <c r="P5511" s="12">
        <v>1975.36</v>
      </c>
      <c r="Q5511" s="11">
        <v>0.27788273656875301</v>
      </c>
    </row>
    <row r="5512" spans="1:17" x14ac:dyDescent="0.45">
      <c r="A5512" t="s">
        <v>9641</v>
      </c>
      <c r="B5512" t="s">
        <v>3017</v>
      </c>
      <c r="C5512" t="s">
        <v>7</v>
      </c>
      <c r="D5512" t="s">
        <v>8</v>
      </c>
      <c r="E5512" t="s">
        <v>4</v>
      </c>
      <c r="F5512" s="9">
        <v>45431</v>
      </c>
      <c r="G5512" s="9" t="str">
        <f>TEXT(Ecommerce_Sales_Data[[#This Row],[Order_Date]],"dddd")</f>
        <v>Sunday</v>
      </c>
      <c r="H5512" t="s">
        <v>14761</v>
      </c>
      <c r="I5512" t="s">
        <v>14763</v>
      </c>
      <c r="J5512">
        <v>5</v>
      </c>
      <c r="K5512">
        <v>1</v>
      </c>
      <c r="L5512" s="12">
        <v>2188.9699999999998</v>
      </c>
      <c r="M5512" s="11">
        <v>0</v>
      </c>
      <c r="N5512" s="12">
        <v>2188.9699999999998</v>
      </c>
      <c r="O5512" s="12">
        <v>1703.32</v>
      </c>
      <c r="P5512" s="12">
        <v>485.65</v>
      </c>
      <c r="Q5512" s="11">
        <v>0.22186233708090999</v>
      </c>
    </row>
    <row r="5513" spans="1:17" x14ac:dyDescent="0.45">
      <c r="A5513" t="s">
        <v>9642</v>
      </c>
      <c r="B5513" t="s">
        <v>9643</v>
      </c>
      <c r="C5513" t="s">
        <v>2</v>
      </c>
      <c r="D5513" t="s">
        <v>17</v>
      </c>
      <c r="E5513" t="s">
        <v>14</v>
      </c>
      <c r="F5513" s="9">
        <v>45968</v>
      </c>
      <c r="G5513" s="9" t="str">
        <f>TEXT(Ecommerce_Sales_Data[[#This Row],[Order_Date]],"dddd")</f>
        <v>Friday</v>
      </c>
      <c r="H5513" t="s">
        <v>14757</v>
      </c>
      <c r="I5513" t="s">
        <v>14764</v>
      </c>
      <c r="J5513">
        <v>11</v>
      </c>
      <c r="K5513">
        <v>2</v>
      </c>
      <c r="L5513" s="12">
        <v>4412.28</v>
      </c>
      <c r="M5513" s="11">
        <v>0.15</v>
      </c>
      <c r="N5513" s="12">
        <v>7500.88</v>
      </c>
      <c r="O5513" s="12">
        <v>4977.92</v>
      </c>
      <c r="P5513" s="12">
        <v>2522.96</v>
      </c>
      <c r="Q5513" s="11">
        <v>0.33635520098975003</v>
      </c>
    </row>
    <row r="5514" spans="1:17" x14ac:dyDescent="0.45">
      <c r="A5514" t="s">
        <v>9644</v>
      </c>
      <c r="B5514" t="s">
        <v>9645</v>
      </c>
      <c r="C5514" t="s">
        <v>28</v>
      </c>
      <c r="D5514" t="s">
        <v>85</v>
      </c>
      <c r="E5514" t="s">
        <v>14</v>
      </c>
      <c r="F5514" s="9">
        <v>45797</v>
      </c>
      <c r="G5514" s="9" t="str">
        <f>TEXT(Ecommerce_Sales_Data[[#This Row],[Order_Date]],"dddd")</f>
        <v>Tuesday</v>
      </c>
      <c r="H5514" t="s">
        <v>14757</v>
      </c>
      <c r="I5514" t="s">
        <v>14763</v>
      </c>
      <c r="J5514">
        <v>5</v>
      </c>
      <c r="K5514">
        <v>5</v>
      </c>
      <c r="L5514" s="12">
        <v>2654.31</v>
      </c>
      <c r="M5514" s="11">
        <v>0</v>
      </c>
      <c r="N5514" s="12">
        <v>13271.55</v>
      </c>
      <c r="O5514" s="12">
        <v>9526.0300000000007</v>
      </c>
      <c r="P5514" s="12">
        <v>3745.52</v>
      </c>
      <c r="Q5514" s="11">
        <v>0.28222174501094399</v>
      </c>
    </row>
    <row r="5515" spans="1:17" x14ac:dyDescent="0.45">
      <c r="A5515" t="s">
        <v>9646</v>
      </c>
      <c r="B5515" t="s">
        <v>9647</v>
      </c>
      <c r="C5515" t="s">
        <v>28</v>
      </c>
      <c r="D5515" t="s">
        <v>100</v>
      </c>
      <c r="E5515" t="s">
        <v>22</v>
      </c>
      <c r="F5515" s="9">
        <v>45892</v>
      </c>
      <c r="G5515" s="9" t="str">
        <f>TEXT(Ecommerce_Sales_Data[[#This Row],[Order_Date]],"dddd")</f>
        <v>Saturday</v>
      </c>
      <c r="H5515" t="s">
        <v>14761</v>
      </c>
      <c r="I5515" t="s">
        <v>14762</v>
      </c>
      <c r="J5515">
        <v>8</v>
      </c>
      <c r="K5515">
        <v>2</v>
      </c>
      <c r="L5515" s="12">
        <v>4382.1099999999997</v>
      </c>
      <c r="M5515" s="11">
        <v>0</v>
      </c>
      <c r="N5515" s="12">
        <v>8764.2199999999993</v>
      </c>
      <c r="O5515" s="12">
        <v>6900.34</v>
      </c>
      <c r="P5515" s="12">
        <v>1863.88</v>
      </c>
      <c r="Q5515" s="11">
        <v>0.21266923924775999</v>
      </c>
    </row>
    <row r="5516" spans="1:17" x14ac:dyDescent="0.45">
      <c r="A5516" t="s">
        <v>9648</v>
      </c>
      <c r="B5516" t="s">
        <v>9649</v>
      </c>
      <c r="C5516" t="s">
        <v>12</v>
      </c>
      <c r="D5516" t="s">
        <v>13</v>
      </c>
      <c r="E5516" t="s">
        <v>14</v>
      </c>
      <c r="F5516" s="9">
        <v>45411</v>
      </c>
      <c r="G5516" s="9" t="str">
        <f>TEXT(Ecommerce_Sales_Data[[#This Row],[Order_Date]],"dddd")</f>
        <v>Monday</v>
      </c>
      <c r="H5516" t="s">
        <v>14757</v>
      </c>
      <c r="I5516" t="s">
        <v>14765</v>
      </c>
      <c r="J5516">
        <v>4</v>
      </c>
      <c r="K5516">
        <v>2</v>
      </c>
      <c r="L5516" s="12">
        <v>892.86</v>
      </c>
      <c r="M5516" s="11">
        <v>0.2</v>
      </c>
      <c r="N5516" s="12">
        <v>1428.58</v>
      </c>
      <c r="O5516" s="12">
        <v>1104.44</v>
      </c>
      <c r="P5516" s="12">
        <v>324.14</v>
      </c>
      <c r="Q5516" s="11">
        <v>0.22689663862016801</v>
      </c>
    </row>
    <row r="5517" spans="1:17" x14ac:dyDescent="0.45">
      <c r="A5517" t="s">
        <v>9650</v>
      </c>
      <c r="B5517" t="s">
        <v>4711</v>
      </c>
      <c r="C5517" t="s">
        <v>28</v>
      </c>
      <c r="D5517" t="s">
        <v>137</v>
      </c>
      <c r="E5517" t="s">
        <v>9</v>
      </c>
      <c r="F5517" s="9">
        <v>45355</v>
      </c>
      <c r="G5517" s="9" t="str">
        <f>TEXT(Ecommerce_Sales_Data[[#This Row],[Order_Date]],"dddd")</f>
        <v>Monday</v>
      </c>
      <c r="H5517" t="s">
        <v>14757</v>
      </c>
      <c r="I5517" t="s">
        <v>14769</v>
      </c>
      <c r="J5517">
        <v>3</v>
      </c>
      <c r="K5517">
        <v>3</v>
      </c>
      <c r="L5517" s="12">
        <v>3098.38</v>
      </c>
      <c r="M5517" s="11">
        <v>0.05</v>
      </c>
      <c r="N5517" s="12">
        <v>8830.3799999999992</v>
      </c>
      <c r="O5517" s="12">
        <v>5676.53</v>
      </c>
      <c r="P5517" s="12">
        <v>3153.85</v>
      </c>
      <c r="Q5517" s="11">
        <v>0.35715903505851399</v>
      </c>
    </row>
    <row r="5518" spans="1:17" x14ac:dyDescent="0.45">
      <c r="A5518" t="s">
        <v>9651</v>
      </c>
      <c r="B5518" t="s">
        <v>9652</v>
      </c>
      <c r="C5518" t="s">
        <v>20</v>
      </c>
      <c r="D5518" t="s">
        <v>103</v>
      </c>
      <c r="E5518" t="s">
        <v>14</v>
      </c>
      <c r="F5518" s="9">
        <v>45528</v>
      </c>
      <c r="G5518" s="9" t="str">
        <f>TEXT(Ecommerce_Sales_Data[[#This Row],[Order_Date]],"dddd")</f>
        <v>Saturday</v>
      </c>
      <c r="H5518" t="s">
        <v>14761</v>
      </c>
      <c r="I5518" t="s">
        <v>14762</v>
      </c>
      <c r="J5518">
        <v>8</v>
      </c>
      <c r="K5518">
        <v>3</v>
      </c>
      <c r="L5518" s="12">
        <v>3363.87</v>
      </c>
      <c r="M5518" s="11">
        <v>0.2</v>
      </c>
      <c r="N5518" s="12">
        <v>8073.29</v>
      </c>
      <c r="O5518" s="12">
        <v>6685.93</v>
      </c>
      <c r="P5518" s="12">
        <v>1387.36</v>
      </c>
      <c r="Q5518" s="11">
        <v>0.17184567877532</v>
      </c>
    </row>
    <row r="5519" spans="1:17" x14ac:dyDescent="0.45">
      <c r="A5519" t="s">
        <v>9653</v>
      </c>
      <c r="B5519" t="s">
        <v>5849</v>
      </c>
      <c r="C5519" t="s">
        <v>2</v>
      </c>
      <c r="D5519" t="s">
        <v>65</v>
      </c>
      <c r="E5519" t="s">
        <v>4</v>
      </c>
      <c r="F5519" s="9">
        <v>45940</v>
      </c>
      <c r="G5519" s="9" t="str">
        <f>TEXT(Ecommerce_Sales_Data[[#This Row],[Order_Date]],"dddd")</f>
        <v>Friday</v>
      </c>
      <c r="H5519" t="s">
        <v>14757</v>
      </c>
      <c r="I5519" t="s">
        <v>14760</v>
      </c>
      <c r="J5519">
        <v>10</v>
      </c>
      <c r="K5519">
        <v>4</v>
      </c>
      <c r="L5519" s="12">
        <v>2530.5700000000002</v>
      </c>
      <c r="M5519" s="11">
        <v>0.05</v>
      </c>
      <c r="N5519" s="12">
        <v>9616.17</v>
      </c>
      <c r="O5519" s="12">
        <v>6361.27</v>
      </c>
      <c r="P5519" s="12">
        <v>3254.9</v>
      </c>
      <c r="Q5519" s="11">
        <v>0.33848195279409599</v>
      </c>
    </row>
    <row r="5520" spans="1:17" x14ac:dyDescent="0.45">
      <c r="A5520" t="s">
        <v>9654</v>
      </c>
      <c r="B5520" t="s">
        <v>3662</v>
      </c>
      <c r="C5520" t="s">
        <v>20</v>
      </c>
      <c r="D5520" t="s">
        <v>57</v>
      </c>
      <c r="E5520" t="s">
        <v>14</v>
      </c>
      <c r="F5520" s="9">
        <v>45794</v>
      </c>
      <c r="G5520" s="9" t="str">
        <f>TEXT(Ecommerce_Sales_Data[[#This Row],[Order_Date]],"dddd")</f>
        <v>Saturday</v>
      </c>
      <c r="H5520" t="s">
        <v>14761</v>
      </c>
      <c r="I5520" t="s">
        <v>14763</v>
      </c>
      <c r="J5520">
        <v>5</v>
      </c>
      <c r="K5520">
        <v>2</v>
      </c>
      <c r="L5520" s="12">
        <v>3578.78</v>
      </c>
      <c r="M5520" s="11">
        <v>0.05</v>
      </c>
      <c r="N5520" s="12">
        <v>6799.68</v>
      </c>
      <c r="O5520" s="12">
        <v>4383.45</v>
      </c>
      <c r="P5520" s="12">
        <v>2416.23</v>
      </c>
      <c r="Q5520" s="11">
        <v>0.35534466327827202</v>
      </c>
    </row>
    <row r="5521" spans="1:17" x14ac:dyDescent="0.45">
      <c r="A5521" t="s">
        <v>9655</v>
      </c>
      <c r="B5521" t="s">
        <v>355</v>
      </c>
      <c r="C5521" t="s">
        <v>20</v>
      </c>
      <c r="D5521" t="s">
        <v>60</v>
      </c>
      <c r="E5521" t="s">
        <v>4</v>
      </c>
      <c r="F5521" s="9">
        <v>45685</v>
      </c>
      <c r="G5521" s="9" t="str">
        <f>TEXT(Ecommerce_Sales_Data[[#This Row],[Order_Date]],"dddd")</f>
        <v>Tuesday</v>
      </c>
      <c r="H5521" t="s">
        <v>14757</v>
      </c>
      <c r="I5521" t="s">
        <v>14767</v>
      </c>
      <c r="J5521">
        <v>1</v>
      </c>
      <c r="K5521">
        <v>4</v>
      </c>
      <c r="L5521" s="12">
        <v>3179.09</v>
      </c>
      <c r="M5521" s="11">
        <v>0</v>
      </c>
      <c r="N5521" s="12">
        <v>12716.36</v>
      </c>
      <c r="O5521" s="12">
        <v>9879.1200000000008</v>
      </c>
      <c r="P5521" s="12">
        <v>2837.24</v>
      </c>
      <c r="Q5521" s="11">
        <v>0.22311730715393399</v>
      </c>
    </row>
    <row r="5522" spans="1:17" x14ac:dyDescent="0.45">
      <c r="A5522" t="s">
        <v>9656</v>
      </c>
      <c r="B5522" t="s">
        <v>833</v>
      </c>
      <c r="C5522" t="s">
        <v>2</v>
      </c>
      <c r="D5522" t="s">
        <v>65</v>
      </c>
      <c r="E5522" t="s">
        <v>14</v>
      </c>
      <c r="F5522" s="9">
        <v>45711</v>
      </c>
      <c r="G5522" s="9" t="str">
        <f>TEXT(Ecommerce_Sales_Data[[#This Row],[Order_Date]],"dddd")</f>
        <v>Sunday</v>
      </c>
      <c r="H5522" t="s">
        <v>14761</v>
      </c>
      <c r="I5522" t="s">
        <v>14758</v>
      </c>
      <c r="J5522">
        <v>2</v>
      </c>
      <c r="K5522">
        <v>5</v>
      </c>
      <c r="L5522" s="12">
        <v>2690.18</v>
      </c>
      <c r="M5522" s="11">
        <v>0.15</v>
      </c>
      <c r="N5522" s="12">
        <v>11433.26</v>
      </c>
      <c r="O5522" s="12">
        <v>7906.22</v>
      </c>
      <c r="P5522" s="12">
        <v>3527.04</v>
      </c>
      <c r="Q5522" s="11">
        <v>0.30848944220633501</v>
      </c>
    </row>
    <row r="5523" spans="1:17" x14ac:dyDescent="0.45">
      <c r="A5523" t="s">
        <v>9657</v>
      </c>
      <c r="B5523" t="s">
        <v>8052</v>
      </c>
      <c r="C5523" t="s">
        <v>20</v>
      </c>
      <c r="D5523" t="s">
        <v>25</v>
      </c>
      <c r="E5523" t="s">
        <v>4</v>
      </c>
      <c r="F5523" s="9">
        <v>46019</v>
      </c>
      <c r="G5523" s="9" t="str">
        <f>TEXT(Ecommerce_Sales_Data[[#This Row],[Order_Date]],"dddd")</f>
        <v>Sunday</v>
      </c>
      <c r="H5523" t="s">
        <v>14761</v>
      </c>
      <c r="I5523" t="s">
        <v>14770</v>
      </c>
      <c r="J5523">
        <v>12</v>
      </c>
      <c r="K5523">
        <v>2</v>
      </c>
      <c r="L5523" s="12">
        <v>3960.69</v>
      </c>
      <c r="M5523" s="11">
        <v>0.05</v>
      </c>
      <c r="N5523" s="12">
        <v>7525.31</v>
      </c>
      <c r="O5523" s="12">
        <v>4579.6899999999996</v>
      </c>
      <c r="P5523" s="12">
        <v>2945.62</v>
      </c>
      <c r="Q5523" s="11">
        <v>0.39142839298314602</v>
      </c>
    </row>
    <row r="5524" spans="1:17" x14ac:dyDescent="0.45">
      <c r="A5524" t="s">
        <v>9658</v>
      </c>
      <c r="B5524" t="s">
        <v>1519</v>
      </c>
      <c r="C5524" t="s">
        <v>20</v>
      </c>
      <c r="D5524" t="s">
        <v>60</v>
      </c>
      <c r="E5524" t="s">
        <v>14</v>
      </c>
      <c r="F5524" s="9">
        <v>45536</v>
      </c>
      <c r="G5524" s="9" t="str">
        <f>TEXT(Ecommerce_Sales_Data[[#This Row],[Order_Date]],"dddd")</f>
        <v>Sunday</v>
      </c>
      <c r="H5524" t="s">
        <v>14761</v>
      </c>
      <c r="I5524" t="s">
        <v>14766</v>
      </c>
      <c r="J5524">
        <v>9</v>
      </c>
      <c r="K5524">
        <v>1</v>
      </c>
      <c r="L5524" s="12">
        <v>2462.21</v>
      </c>
      <c r="M5524" s="11">
        <v>0.1</v>
      </c>
      <c r="N5524" s="12">
        <v>2215.9899999999998</v>
      </c>
      <c r="O5524" s="12">
        <v>1354.45</v>
      </c>
      <c r="P5524" s="12">
        <v>861.54</v>
      </c>
      <c r="Q5524" s="11">
        <v>0.38878334288512101</v>
      </c>
    </row>
    <row r="5525" spans="1:17" x14ac:dyDescent="0.45">
      <c r="A5525" t="s">
        <v>9659</v>
      </c>
      <c r="B5525" t="s">
        <v>7436</v>
      </c>
      <c r="C5525" t="s">
        <v>7</v>
      </c>
      <c r="D5525" t="s">
        <v>46</v>
      </c>
      <c r="E5525" t="s">
        <v>22</v>
      </c>
      <c r="F5525" s="9">
        <v>46002</v>
      </c>
      <c r="G5525" s="9" t="str">
        <f>TEXT(Ecommerce_Sales_Data[[#This Row],[Order_Date]],"dddd")</f>
        <v>Thursday</v>
      </c>
      <c r="H5525" t="s">
        <v>14757</v>
      </c>
      <c r="I5525" t="s">
        <v>14770</v>
      </c>
      <c r="J5525">
        <v>12</v>
      </c>
      <c r="K5525">
        <v>5</v>
      </c>
      <c r="L5525" s="12">
        <v>3886.75</v>
      </c>
      <c r="M5525" s="11">
        <v>0.15</v>
      </c>
      <c r="N5525" s="12">
        <v>16518.689999999999</v>
      </c>
      <c r="O5525" s="12">
        <v>11579.12</v>
      </c>
      <c r="P5525" s="12">
        <v>4939.57</v>
      </c>
      <c r="Q5525" s="11">
        <v>0.29902916030266302</v>
      </c>
    </row>
    <row r="5526" spans="1:17" x14ac:dyDescent="0.45">
      <c r="A5526" t="s">
        <v>9660</v>
      </c>
      <c r="B5526" t="s">
        <v>4230</v>
      </c>
      <c r="C5526" t="s">
        <v>7</v>
      </c>
      <c r="D5526" t="s">
        <v>71</v>
      </c>
      <c r="E5526" t="s">
        <v>4</v>
      </c>
      <c r="F5526" s="9">
        <v>45797</v>
      </c>
      <c r="G5526" s="9" t="str">
        <f>TEXT(Ecommerce_Sales_Data[[#This Row],[Order_Date]],"dddd")</f>
        <v>Tuesday</v>
      </c>
      <c r="H5526" t="s">
        <v>14757</v>
      </c>
      <c r="I5526" t="s">
        <v>14763</v>
      </c>
      <c r="J5526">
        <v>5</v>
      </c>
      <c r="K5526">
        <v>2</v>
      </c>
      <c r="L5526" s="12">
        <v>751.47</v>
      </c>
      <c r="M5526" s="11">
        <v>0</v>
      </c>
      <c r="N5526" s="12">
        <v>1502.94</v>
      </c>
      <c r="O5526" s="12">
        <v>954.26</v>
      </c>
      <c r="P5526" s="12">
        <v>548.67999999999995</v>
      </c>
      <c r="Q5526" s="11">
        <v>0.365071127257242</v>
      </c>
    </row>
    <row r="5527" spans="1:17" x14ac:dyDescent="0.45">
      <c r="A5527" t="s">
        <v>9661</v>
      </c>
      <c r="B5527" t="s">
        <v>3544</v>
      </c>
      <c r="C5527" t="s">
        <v>2</v>
      </c>
      <c r="D5527" t="s">
        <v>17</v>
      </c>
      <c r="E5527" t="s">
        <v>22</v>
      </c>
      <c r="F5527" s="9">
        <v>45621</v>
      </c>
      <c r="G5527" s="9" t="str">
        <f>TEXT(Ecommerce_Sales_Data[[#This Row],[Order_Date]],"dddd")</f>
        <v>Monday</v>
      </c>
      <c r="H5527" t="s">
        <v>14757</v>
      </c>
      <c r="I5527" t="s">
        <v>14764</v>
      </c>
      <c r="J5527">
        <v>11</v>
      </c>
      <c r="K5527">
        <v>4</v>
      </c>
      <c r="L5527" s="12">
        <v>3000.92</v>
      </c>
      <c r="M5527" s="11">
        <v>0.2</v>
      </c>
      <c r="N5527" s="12">
        <v>9602.94</v>
      </c>
      <c r="O5527" s="12">
        <v>6469.75</v>
      </c>
      <c r="P5527" s="12">
        <v>3133.19</v>
      </c>
      <c r="Q5527" s="11">
        <v>0.32627403690953</v>
      </c>
    </row>
    <row r="5528" spans="1:17" x14ac:dyDescent="0.45">
      <c r="A5528" t="s">
        <v>9662</v>
      </c>
      <c r="B5528" t="s">
        <v>9663</v>
      </c>
      <c r="C5528" t="s">
        <v>7</v>
      </c>
      <c r="D5528" t="s">
        <v>8</v>
      </c>
      <c r="E5528" t="s">
        <v>22</v>
      </c>
      <c r="F5528" s="9">
        <v>45740</v>
      </c>
      <c r="G5528" s="9" t="str">
        <f>TEXT(Ecommerce_Sales_Data[[#This Row],[Order_Date]],"dddd")</f>
        <v>Monday</v>
      </c>
      <c r="H5528" t="s">
        <v>14757</v>
      </c>
      <c r="I5528" t="s">
        <v>14769</v>
      </c>
      <c r="J5528">
        <v>3</v>
      </c>
      <c r="K5528">
        <v>3</v>
      </c>
      <c r="L5528" s="12">
        <v>1533.98</v>
      </c>
      <c r="M5528" s="11">
        <v>0.1</v>
      </c>
      <c r="N5528" s="12">
        <v>4141.75</v>
      </c>
      <c r="O5528" s="12">
        <v>3094.46</v>
      </c>
      <c r="P5528" s="12">
        <v>1047.29</v>
      </c>
      <c r="Q5528" s="11">
        <v>0.25286171304400301</v>
      </c>
    </row>
    <row r="5529" spans="1:17" x14ac:dyDescent="0.45">
      <c r="A5529" t="s">
        <v>9664</v>
      </c>
      <c r="B5529" t="s">
        <v>9665</v>
      </c>
      <c r="C5529" t="s">
        <v>7</v>
      </c>
      <c r="D5529" t="s">
        <v>106</v>
      </c>
      <c r="E5529" t="s">
        <v>9</v>
      </c>
      <c r="F5529" s="9">
        <v>45523</v>
      </c>
      <c r="G5529" s="9" t="str">
        <f>TEXT(Ecommerce_Sales_Data[[#This Row],[Order_Date]],"dddd")</f>
        <v>Monday</v>
      </c>
      <c r="H5529" t="s">
        <v>14757</v>
      </c>
      <c r="I5529" t="s">
        <v>14762</v>
      </c>
      <c r="J5529">
        <v>8</v>
      </c>
      <c r="K5529">
        <v>4</v>
      </c>
      <c r="L5529" s="12">
        <v>2851.59</v>
      </c>
      <c r="M5529" s="11">
        <v>0</v>
      </c>
      <c r="N5529" s="12">
        <v>11406.36</v>
      </c>
      <c r="O5529" s="12">
        <v>7003.82</v>
      </c>
      <c r="P5529" s="12">
        <v>4402.54</v>
      </c>
      <c r="Q5529" s="11">
        <v>0.38597238733478501</v>
      </c>
    </row>
    <row r="5530" spans="1:17" x14ac:dyDescent="0.45">
      <c r="A5530" t="s">
        <v>9666</v>
      </c>
      <c r="B5530" t="s">
        <v>7744</v>
      </c>
      <c r="C5530" t="s">
        <v>7</v>
      </c>
      <c r="D5530" t="s">
        <v>46</v>
      </c>
      <c r="E5530" t="s">
        <v>22</v>
      </c>
      <c r="F5530" s="9">
        <v>45627</v>
      </c>
      <c r="G5530" s="9" t="str">
        <f>TEXT(Ecommerce_Sales_Data[[#This Row],[Order_Date]],"dddd")</f>
        <v>Sunday</v>
      </c>
      <c r="H5530" t="s">
        <v>14761</v>
      </c>
      <c r="I5530" t="s">
        <v>14770</v>
      </c>
      <c r="J5530">
        <v>12</v>
      </c>
      <c r="K5530">
        <v>3</v>
      </c>
      <c r="L5530" s="12">
        <v>3021.36</v>
      </c>
      <c r="M5530" s="11">
        <v>0</v>
      </c>
      <c r="N5530" s="12">
        <v>9064.08</v>
      </c>
      <c r="O5530" s="12">
        <v>7573.9</v>
      </c>
      <c r="P5530" s="12">
        <v>1490.18</v>
      </c>
      <c r="Q5530" s="11">
        <v>0.164404992012427</v>
      </c>
    </row>
    <row r="5531" spans="1:17" x14ac:dyDescent="0.45">
      <c r="A5531" t="s">
        <v>9667</v>
      </c>
      <c r="B5531" t="s">
        <v>9668</v>
      </c>
      <c r="C5531" t="s">
        <v>28</v>
      </c>
      <c r="D5531" t="s">
        <v>100</v>
      </c>
      <c r="E5531" t="s">
        <v>14</v>
      </c>
      <c r="F5531" s="9">
        <v>45651</v>
      </c>
      <c r="G5531" s="9" t="str">
        <f>TEXT(Ecommerce_Sales_Data[[#This Row],[Order_Date]],"dddd")</f>
        <v>Wednesday</v>
      </c>
      <c r="H5531" t="s">
        <v>14757</v>
      </c>
      <c r="I5531" t="s">
        <v>14770</v>
      </c>
      <c r="J5531">
        <v>12</v>
      </c>
      <c r="K5531">
        <v>4</v>
      </c>
      <c r="L5531" s="12">
        <v>2352.6799999999998</v>
      </c>
      <c r="M5531" s="11">
        <v>0.05</v>
      </c>
      <c r="N5531" s="12">
        <v>8940.18</v>
      </c>
      <c r="O5531" s="12">
        <v>6356.55</v>
      </c>
      <c r="P5531" s="12">
        <v>2583.63</v>
      </c>
      <c r="Q5531" s="11">
        <v>0.28899082568807299</v>
      </c>
    </row>
    <row r="5532" spans="1:17" x14ac:dyDescent="0.45">
      <c r="A5532" t="s">
        <v>9669</v>
      </c>
      <c r="B5532" t="s">
        <v>9670</v>
      </c>
      <c r="C5532" t="s">
        <v>28</v>
      </c>
      <c r="D5532" t="s">
        <v>137</v>
      </c>
      <c r="E5532" t="s">
        <v>9</v>
      </c>
      <c r="F5532" s="9">
        <v>45612</v>
      </c>
      <c r="G5532" s="9" t="str">
        <f>TEXT(Ecommerce_Sales_Data[[#This Row],[Order_Date]],"dddd")</f>
        <v>Saturday</v>
      </c>
      <c r="H5532" t="s">
        <v>14761</v>
      </c>
      <c r="I5532" t="s">
        <v>14764</v>
      </c>
      <c r="J5532">
        <v>11</v>
      </c>
      <c r="K5532">
        <v>4</v>
      </c>
      <c r="L5532" s="12">
        <v>4901.47</v>
      </c>
      <c r="M5532" s="11">
        <v>0.1</v>
      </c>
      <c r="N5532" s="12">
        <v>17645.29</v>
      </c>
      <c r="O5532" s="12">
        <v>11201.58</v>
      </c>
      <c r="P5532" s="12">
        <v>6443.71</v>
      </c>
      <c r="Q5532" s="11">
        <v>0.36518016989236202</v>
      </c>
    </row>
    <row r="5533" spans="1:17" x14ac:dyDescent="0.45">
      <c r="A5533" t="s">
        <v>9671</v>
      </c>
      <c r="B5533" t="s">
        <v>9672</v>
      </c>
      <c r="C5533" t="s">
        <v>7</v>
      </c>
      <c r="D5533" t="s">
        <v>8</v>
      </c>
      <c r="E5533" t="s">
        <v>22</v>
      </c>
      <c r="F5533" s="9">
        <v>45779</v>
      </c>
      <c r="G5533" s="9" t="str">
        <f>TEXT(Ecommerce_Sales_Data[[#This Row],[Order_Date]],"dddd")</f>
        <v>Friday</v>
      </c>
      <c r="H5533" t="s">
        <v>14757</v>
      </c>
      <c r="I5533" t="s">
        <v>14763</v>
      </c>
      <c r="J5533">
        <v>5</v>
      </c>
      <c r="K5533">
        <v>2</v>
      </c>
      <c r="L5533" s="12">
        <v>2069.7800000000002</v>
      </c>
      <c r="M5533" s="11">
        <v>0.2</v>
      </c>
      <c r="N5533" s="12">
        <v>3311.65</v>
      </c>
      <c r="O5533" s="12">
        <v>2410.65</v>
      </c>
      <c r="P5533" s="12">
        <v>901</v>
      </c>
      <c r="Q5533" s="11">
        <v>0.27206981414098702</v>
      </c>
    </row>
    <row r="5534" spans="1:17" x14ac:dyDescent="0.45">
      <c r="A5534" t="s">
        <v>9673</v>
      </c>
      <c r="B5534" t="s">
        <v>9674</v>
      </c>
      <c r="C5534" t="s">
        <v>20</v>
      </c>
      <c r="D5534" t="s">
        <v>103</v>
      </c>
      <c r="E5534" t="s">
        <v>22</v>
      </c>
      <c r="F5534" s="9">
        <v>45943</v>
      </c>
      <c r="G5534" s="9" t="str">
        <f>TEXT(Ecommerce_Sales_Data[[#This Row],[Order_Date]],"dddd")</f>
        <v>Monday</v>
      </c>
      <c r="H5534" t="s">
        <v>14757</v>
      </c>
      <c r="I5534" t="s">
        <v>14760</v>
      </c>
      <c r="J5534">
        <v>10</v>
      </c>
      <c r="K5534">
        <v>3</v>
      </c>
      <c r="L5534" s="12">
        <v>1791.51</v>
      </c>
      <c r="M5534" s="11">
        <v>0.15</v>
      </c>
      <c r="N5534" s="12">
        <v>4568.3500000000004</v>
      </c>
      <c r="O5534" s="12">
        <v>3168.68</v>
      </c>
      <c r="P5534" s="12">
        <v>1399.67</v>
      </c>
      <c r="Q5534" s="11">
        <v>0.30638414307134998</v>
      </c>
    </row>
    <row r="5535" spans="1:17" x14ac:dyDescent="0.45">
      <c r="A5535" t="s">
        <v>9675</v>
      </c>
      <c r="B5535" t="s">
        <v>593</v>
      </c>
      <c r="C5535" t="s">
        <v>2</v>
      </c>
      <c r="D5535" t="s">
        <v>3</v>
      </c>
      <c r="E5535" t="s">
        <v>14</v>
      </c>
      <c r="F5535" s="9">
        <v>45595</v>
      </c>
      <c r="G5535" s="9" t="str">
        <f>TEXT(Ecommerce_Sales_Data[[#This Row],[Order_Date]],"dddd")</f>
        <v>Wednesday</v>
      </c>
      <c r="H5535" t="s">
        <v>14757</v>
      </c>
      <c r="I5535" t="s">
        <v>14760</v>
      </c>
      <c r="J5535">
        <v>10</v>
      </c>
      <c r="K5535">
        <v>3</v>
      </c>
      <c r="L5535" s="12">
        <v>2625.33</v>
      </c>
      <c r="M5535" s="11">
        <v>0.05</v>
      </c>
      <c r="N5535" s="12">
        <v>7482.19</v>
      </c>
      <c r="O5535" s="12">
        <v>5490.9</v>
      </c>
      <c r="P5535" s="12">
        <v>1991.29</v>
      </c>
      <c r="Q5535" s="11">
        <v>0.26613732075769297</v>
      </c>
    </row>
    <row r="5536" spans="1:17" x14ac:dyDescent="0.45">
      <c r="A5536" t="s">
        <v>9676</v>
      </c>
      <c r="B5536" t="s">
        <v>9677</v>
      </c>
      <c r="C5536" t="s">
        <v>7</v>
      </c>
      <c r="D5536" t="s">
        <v>8</v>
      </c>
      <c r="E5536" t="s">
        <v>9</v>
      </c>
      <c r="F5536" s="9">
        <v>45297</v>
      </c>
      <c r="G5536" s="9" t="str">
        <f>TEXT(Ecommerce_Sales_Data[[#This Row],[Order_Date]],"dddd")</f>
        <v>Saturday</v>
      </c>
      <c r="H5536" t="s">
        <v>14761</v>
      </c>
      <c r="I5536" t="s">
        <v>14767</v>
      </c>
      <c r="J5536">
        <v>1</v>
      </c>
      <c r="K5536">
        <v>1</v>
      </c>
      <c r="L5536" s="12">
        <v>519.66</v>
      </c>
      <c r="M5536" s="11">
        <v>0.1</v>
      </c>
      <c r="N5536" s="12">
        <v>467.69</v>
      </c>
      <c r="O5536" s="12">
        <v>301.5</v>
      </c>
      <c r="P5536" s="12">
        <v>166.19</v>
      </c>
      <c r="Q5536" s="11">
        <v>0.35534221385960801</v>
      </c>
    </row>
    <row r="5537" spans="1:17" x14ac:dyDescent="0.45">
      <c r="A5537" t="s">
        <v>9678</v>
      </c>
      <c r="B5537" t="s">
        <v>4790</v>
      </c>
      <c r="C5537" t="s">
        <v>28</v>
      </c>
      <c r="D5537" t="s">
        <v>29</v>
      </c>
      <c r="E5537" t="s">
        <v>9</v>
      </c>
      <c r="F5537" s="9">
        <v>45517</v>
      </c>
      <c r="G5537" s="9" t="str">
        <f>TEXT(Ecommerce_Sales_Data[[#This Row],[Order_Date]],"dddd")</f>
        <v>Tuesday</v>
      </c>
      <c r="H5537" t="s">
        <v>14757</v>
      </c>
      <c r="I5537" t="s">
        <v>14762</v>
      </c>
      <c r="J5537">
        <v>8</v>
      </c>
      <c r="K5537">
        <v>4</v>
      </c>
      <c r="L5537" s="12">
        <v>4349.1000000000004</v>
      </c>
      <c r="M5537" s="11">
        <v>0</v>
      </c>
      <c r="N5537" s="12">
        <v>17396.400000000001</v>
      </c>
      <c r="O5537" s="12">
        <v>11140.73</v>
      </c>
      <c r="P5537" s="12">
        <v>6255.67</v>
      </c>
      <c r="Q5537" s="11">
        <v>0.35959566347060301</v>
      </c>
    </row>
    <row r="5538" spans="1:17" x14ac:dyDescent="0.45">
      <c r="A5538" t="s">
        <v>9679</v>
      </c>
      <c r="B5538" t="s">
        <v>9680</v>
      </c>
      <c r="C5538" t="s">
        <v>2</v>
      </c>
      <c r="D5538" t="s">
        <v>68</v>
      </c>
      <c r="E5538" t="s">
        <v>4</v>
      </c>
      <c r="F5538" s="9">
        <v>45741</v>
      </c>
      <c r="G5538" s="9" t="str">
        <f>TEXT(Ecommerce_Sales_Data[[#This Row],[Order_Date]],"dddd")</f>
        <v>Tuesday</v>
      </c>
      <c r="H5538" t="s">
        <v>14757</v>
      </c>
      <c r="I5538" t="s">
        <v>14769</v>
      </c>
      <c r="J5538">
        <v>3</v>
      </c>
      <c r="K5538">
        <v>2</v>
      </c>
      <c r="L5538" s="12">
        <v>3477.77</v>
      </c>
      <c r="M5538" s="11">
        <v>0.2</v>
      </c>
      <c r="N5538" s="12">
        <v>5564.43</v>
      </c>
      <c r="O5538" s="12">
        <v>3885.28</v>
      </c>
      <c r="P5538" s="12">
        <v>1679.15</v>
      </c>
      <c r="Q5538" s="11">
        <v>0.30176496065185499</v>
      </c>
    </row>
    <row r="5539" spans="1:17" x14ac:dyDescent="0.45">
      <c r="A5539" t="s">
        <v>9681</v>
      </c>
      <c r="B5539" t="s">
        <v>9682</v>
      </c>
      <c r="C5539" t="s">
        <v>7</v>
      </c>
      <c r="D5539" t="s">
        <v>71</v>
      </c>
      <c r="E5539" t="s">
        <v>9</v>
      </c>
      <c r="F5539" s="9">
        <v>45835</v>
      </c>
      <c r="G5539" s="9" t="str">
        <f>TEXT(Ecommerce_Sales_Data[[#This Row],[Order_Date]],"dddd")</f>
        <v>Friday</v>
      </c>
      <c r="H5539" t="s">
        <v>14757</v>
      </c>
      <c r="I5539" t="s">
        <v>14759</v>
      </c>
      <c r="J5539">
        <v>6</v>
      </c>
      <c r="K5539">
        <v>5</v>
      </c>
      <c r="L5539" s="12">
        <v>816.16</v>
      </c>
      <c r="M5539" s="11">
        <v>0</v>
      </c>
      <c r="N5539" s="12">
        <v>4080.8</v>
      </c>
      <c r="O5539" s="12">
        <v>3294.93</v>
      </c>
      <c r="P5539" s="12">
        <v>785.87</v>
      </c>
      <c r="Q5539" s="11">
        <v>0.19257743579690301</v>
      </c>
    </row>
    <row r="5540" spans="1:17" x14ac:dyDescent="0.45">
      <c r="A5540" t="s">
        <v>9683</v>
      </c>
      <c r="B5540" t="s">
        <v>9684</v>
      </c>
      <c r="C5540" t="s">
        <v>20</v>
      </c>
      <c r="D5540" t="s">
        <v>21</v>
      </c>
      <c r="E5540" t="s">
        <v>14</v>
      </c>
      <c r="F5540" s="9">
        <v>45778</v>
      </c>
      <c r="G5540" s="9" t="str">
        <f>TEXT(Ecommerce_Sales_Data[[#This Row],[Order_Date]],"dddd")</f>
        <v>Thursday</v>
      </c>
      <c r="H5540" t="s">
        <v>14757</v>
      </c>
      <c r="I5540" t="s">
        <v>14763</v>
      </c>
      <c r="J5540">
        <v>5</v>
      </c>
      <c r="K5540">
        <v>5</v>
      </c>
      <c r="L5540" s="12">
        <v>1884.55</v>
      </c>
      <c r="M5540" s="11">
        <v>0.05</v>
      </c>
      <c r="N5540" s="12">
        <v>8951.61</v>
      </c>
      <c r="O5540" s="12">
        <v>6491.41</v>
      </c>
      <c r="P5540" s="12">
        <v>2460.1999999999998</v>
      </c>
      <c r="Q5540" s="11">
        <v>0.27483324228825901</v>
      </c>
    </row>
    <row r="5541" spans="1:17" x14ac:dyDescent="0.45">
      <c r="A5541" t="s">
        <v>9685</v>
      </c>
      <c r="B5541" t="s">
        <v>9686</v>
      </c>
      <c r="C5541" t="s">
        <v>20</v>
      </c>
      <c r="D5541" t="s">
        <v>57</v>
      </c>
      <c r="E5541" t="s">
        <v>22</v>
      </c>
      <c r="F5541" s="9">
        <v>45868</v>
      </c>
      <c r="G5541" s="9" t="str">
        <f>TEXT(Ecommerce_Sales_Data[[#This Row],[Order_Date]],"dddd")</f>
        <v>Wednesday</v>
      </c>
      <c r="H5541" t="s">
        <v>14757</v>
      </c>
      <c r="I5541" t="s">
        <v>14768</v>
      </c>
      <c r="J5541">
        <v>7</v>
      </c>
      <c r="K5541">
        <v>1</v>
      </c>
      <c r="L5541" s="12">
        <v>1543.01</v>
      </c>
      <c r="M5541" s="11">
        <v>0.05</v>
      </c>
      <c r="N5541" s="12">
        <v>1465.86</v>
      </c>
      <c r="O5541" s="12">
        <v>1089.77</v>
      </c>
      <c r="P5541" s="12">
        <v>376.09</v>
      </c>
      <c r="Q5541" s="11">
        <v>0.25656611136124902</v>
      </c>
    </row>
    <row r="5542" spans="1:17" x14ac:dyDescent="0.45">
      <c r="A5542" t="s">
        <v>9687</v>
      </c>
      <c r="B5542" t="s">
        <v>6783</v>
      </c>
      <c r="C5542" t="s">
        <v>20</v>
      </c>
      <c r="D5542" t="s">
        <v>103</v>
      </c>
      <c r="E5542" t="s">
        <v>14</v>
      </c>
      <c r="F5542" s="9">
        <v>45393</v>
      </c>
      <c r="G5542" s="9" t="str">
        <f>TEXT(Ecommerce_Sales_Data[[#This Row],[Order_Date]],"dddd")</f>
        <v>Thursday</v>
      </c>
      <c r="H5542" t="s">
        <v>14757</v>
      </c>
      <c r="I5542" t="s">
        <v>14765</v>
      </c>
      <c r="J5542">
        <v>4</v>
      </c>
      <c r="K5542">
        <v>5</v>
      </c>
      <c r="L5542" s="12">
        <v>1359.05</v>
      </c>
      <c r="M5542" s="11">
        <v>0</v>
      </c>
      <c r="N5542" s="12">
        <v>6795.25</v>
      </c>
      <c r="O5542" s="12">
        <v>5108.4799999999996</v>
      </c>
      <c r="P5542" s="12">
        <v>1686.77</v>
      </c>
      <c r="Q5542" s="11">
        <v>0.24822780618814599</v>
      </c>
    </row>
    <row r="5543" spans="1:17" x14ac:dyDescent="0.45">
      <c r="A5543" t="s">
        <v>9688</v>
      </c>
      <c r="B5543" t="s">
        <v>7277</v>
      </c>
      <c r="C5543" t="s">
        <v>28</v>
      </c>
      <c r="D5543" t="s">
        <v>35</v>
      </c>
      <c r="E5543" t="s">
        <v>9</v>
      </c>
      <c r="F5543" s="9">
        <v>45677</v>
      </c>
      <c r="G5543" s="9" t="str">
        <f>TEXT(Ecommerce_Sales_Data[[#This Row],[Order_Date]],"dddd")</f>
        <v>Monday</v>
      </c>
      <c r="H5543" t="s">
        <v>14757</v>
      </c>
      <c r="I5543" t="s">
        <v>14767</v>
      </c>
      <c r="J5543">
        <v>1</v>
      </c>
      <c r="K5543">
        <v>4</v>
      </c>
      <c r="L5543" s="12">
        <v>4432.1099999999997</v>
      </c>
      <c r="M5543" s="11">
        <v>0.15</v>
      </c>
      <c r="N5543" s="12">
        <v>15069.17</v>
      </c>
      <c r="O5543" s="12">
        <v>11316.68</v>
      </c>
      <c r="P5543" s="12">
        <v>3752.49</v>
      </c>
      <c r="Q5543" s="11">
        <v>0.24901769639601901</v>
      </c>
    </row>
    <row r="5544" spans="1:17" x14ac:dyDescent="0.45">
      <c r="A5544" t="s">
        <v>9689</v>
      </c>
      <c r="B5544" t="s">
        <v>9690</v>
      </c>
      <c r="C5544" t="s">
        <v>7</v>
      </c>
      <c r="D5544" t="s">
        <v>8</v>
      </c>
      <c r="E5544" t="s">
        <v>9</v>
      </c>
      <c r="F5544" s="9">
        <v>45562</v>
      </c>
      <c r="G5544" s="9" t="str">
        <f>TEXT(Ecommerce_Sales_Data[[#This Row],[Order_Date]],"dddd")</f>
        <v>Friday</v>
      </c>
      <c r="H5544" t="s">
        <v>14757</v>
      </c>
      <c r="I5544" t="s">
        <v>14766</v>
      </c>
      <c r="J5544">
        <v>9</v>
      </c>
      <c r="K5544">
        <v>2</v>
      </c>
      <c r="L5544" s="12">
        <v>2008.13</v>
      </c>
      <c r="M5544" s="11">
        <v>0.2</v>
      </c>
      <c r="N5544" s="12">
        <v>3213.01</v>
      </c>
      <c r="O5544" s="12">
        <v>1951.17</v>
      </c>
      <c r="P5544" s="12">
        <v>1261.8399999999999</v>
      </c>
      <c r="Q5544" s="11">
        <v>0.39272831394860303</v>
      </c>
    </row>
    <row r="5545" spans="1:17" x14ac:dyDescent="0.45">
      <c r="A5545" t="s">
        <v>9691</v>
      </c>
      <c r="B5545" t="s">
        <v>9692</v>
      </c>
      <c r="C5545" t="s">
        <v>20</v>
      </c>
      <c r="D5545" t="s">
        <v>60</v>
      </c>
      <c r="E5545" t="s">
        <v>4</v>
      </c>
      <c r="F5545" s="9">
        <v>45962</v>
      </c>
      <c r="G5545" s="9" t="str">
        <f>TEXT(Ecommerce_Sales_Data[[#This Row],[Order_Date]],"dddd")</f>
        <v>Saturday</v>
      </c>
      <c r="H5545" t="s">
        <v>14761</v>
      </c>
      <c r="I5545" t="s">
        <v>14764</v>
      </c>
      <c r="J5545">
        <v>11</v>
      </c>
      <c r="K5545">
        <v>3</v>
      </c>
      <c r="L5545" s="12">
        <v>4750.8500000000004</v>
      </c>
      <c r="M5545" s="11">
        <v>0.2</v>
      </c>
      <c r="N5545" s="12">
        <v>11402.04</v>
      </c>
      <c r="O5545" s="12">
        <v>9531.2099999999991</v>
      </c>
      <c r="P5545" s="12">
        <v>1870.83</v>
      </c>
      <c r="Q5545" s="11">
        <v>0.16407853331509101</v>
      </c>
    </row>
    <row r="5546" spans="1:17" x14ac:dyDescent="0.45">
      <c r="A5546" t="s">
        <v>9693</v>
      </c>
      <c r="B5546" t="s">
        <v>4936</v>
      </c>
      <c r="C5546" t="s">
        <v>28</v>
      </c>
      <c r="D5546" t="s">
        <v>85</v>
      </c>
      <c r="E5546" t="s">
        <v>14</v>
      </c>
      <c r="F5546" s="9">
        <v>45675</v>
      </c>
      <c r="G5546" s="9" t="str">
        <f>TEXT(Ecommerce_Sales_Data[[#This Row],[Order_Date]],"dddd")</f>
        <v>Saturday</v>
      </c>
      <c r="H5546" t="s">
        <v>14761</v>
      </c>
      <c r="I5546" t="s">
        <v>14767</v>
      </c>
      <c r="J5546">
        <v>1</v>
      </c>
      <c r="K5546">
        <v>5</v>
      </c>
      <c r="L5546" s="12">
        <v>2277.5</v>
      </c>
      <c r="M5546" s="11">
        <v>0.1</v>
      </c>
      <c r="N5546" s="12">
        <v>10248.75</v>
      </c>
      <c r="O5546" s="12">
        <v>7438.8</v>
      </c>
      <c r="P5546" s="12">
        <v>2809.95</v>
      </c>
      <c r="Q5546" s="11">
        <v>0.27417489937797301</v>
      </c>
    </row>
    <row r="5547" spans="1:17" x14ac:dyDescent="0.45">
      <c r="A5547" t="s">
        <v>9694</v>
      </c>
      <c r="B5547" t="s">
        <v>2502</v>
      </c>
      <c r="C5547" t="s">
        <v>28</v>
      </c>
      <c r="D5547" t="s">
        <v>35</v>
      </c>
      <c r="E5547" t="s">
        <v>4</v>
      </c>
      <c r="F5547" s="9">
        <v>45607</v>
      </c>
      <c r="G5547" s="9" t="str">
        <f>TEXT(Ecommerce_Sales_Data[[#This Row],[Order_Date]],"dddd")</f>
        <v>Monday</v>
      </c>
      <c r="H5547" t="s">
        <v>14757</v>
      </c>
      <c r="I5547" t="s">
        <v>14764</v>
      </c>
      <c r="J5547">
        <v>11</v>
      </c>
      <c r="K5547">
        <v>3</v>
      </c>
      <c r="L5547" s="12">
        <v>1515.24</v>
      </c>
      <c r="M5547" s="11">
        <v>0</v>
      </c>
      <c r="N5547" s="12">
        <v>4545.72</v>
      </c>
      <c r="O5547" s="12">
        <v>3027.66</v>
      </c>
      <c r="P5547" s="12">
        <v>1518.06</v>
      </c>
      <c r="Q5547" s="11">
        <v>0.33395369710408901</v>
      </c>
    </row>
    <row r="5548" spans="1:17" x14ac:dyDescent="0.45">
      <c r="A5548" t="s">
        <v>9695</v>
      </c>
      <c r="B5548" t="s">
        <v>9696</v>
      </c>
      <c r="C5548" t="s">
        <v>7</v>
      </c>
      <c r="D5548" t="s">
        <v>106</v>
      </c>
      <c r="E5548" t="s">
        <v>14</v>
      </c>
      <c r="F5548" s="9">
        <v>45577</v>
      </c>
      <c r="G5548" s="9" t="str">
        <f>TEXT(Ecommerce_Sales_Data[[#This Row],[Order_Date]],"dddd")</f>
        <v>Saturday</v>
      </c>
      <c r="H5548" t="s">
        <v>14761</v>
      </c>
      <c r="I5548" t="s">
        <v>14760</v>
      </c>
      <c r="J5548">
        <v>10</v>
      </c>
      <c r="K5548">
        <v>2</v>
      </c>
      <c r="L5548" s="12">
        <v>2822.91</v>
      </c>
      <c r="M5548" s="11">
        <v>0.05</v>
      </c>
      <c r="N5548" s="12">
        <v>5363.53</v>
      </c>
      <c r="O5548" s="12">
        <v>4392.74</v>
      </c>
      <c r="P5548" s="12">
        <v>970.79</v>
      </c>
      <c r="Q5548" s="11">
        <v>0.18099833505172899</v>
      </c>
    </row>
    <row r="5549" spans="1:17" x14ac:dyDescent="0.45">
      <c r="A5549" t="s">
        <v>9697</v>
      </c>
      <c r="B5549" t="s">
        <v>9698</v>
      </c>
      <c r="C5549" t="s">
        <v>12</v>
      </c>
      <c r="D5549" t="s">
        <v>13</v>
      </c>
      <c r="E5549" t="s">
        <v>14</v>
      </c>
      <c r="F5549" s="9">
        <v>45836</v>
      </c>
      <c r="G5549" s="9" t="str">
        <f>TEXT(Ecommerce_Sales_Data[[#This Row],[Order_Date]],"dddd")</f>
        <v>Saturday</v>
      </c>
      <c r="H5549" t="s">
        <v>14761</v>
      </c>
      <c r="I5549" t="s">
        <v>14759</v>
      </c>
      <c r="J5549">
        <v>6</v>
      </c>
      <c r="K5549">
        <v>3</v>
      </c>
      <c r="L5549" s="12">
        <v>383.93</v>
      </c>
      <c r="M5549" s="11">
        <v>0.15</v>
      </c>
      <c r="N5549" s="12">
        <v>979.02</v>
      </c>
      <c r="O5549" s="12">
        <v>802.54</v>
      </c>
      <c r="P5549" s="12">
        <v>176.48</v>
      </c>
      <c r="Q5549" s="11">
        <v>0.18026189454760899</v>
      </c>
    </row>
    <row r="5550" spans="1:17" x14ac:dyDescent="0.45">
      <c r="A5550" t="s">
        <v>9699</v>
      </c>
      <c r="B5550" t="s">
        <v>9700</v>
      </c>
      <c r="C5550" t="s">
        <v>28</v>
      </c>
      <c r="D5550" t="s">
        <v>29</v>
      </c>
      <c r="E5550" t="s">
        <v>22</v>
      </c>
      <c r="F5550" s="9">
        <v>46016</v>
      </c>
      <c r="G5550" s="9" t="str">
        <f>TEXT(Ecommerce_Sales_Data[[#This Row],[Order_Date]],"dddd")</f>
        <v>Thursday</v>
      </c>
      <c r="H5550" t="s">
        <v>14757</v>
      </c>
      <c r="I5550" t="s">
        <v>14770</v>
      </c>
      <c r="J5550">
        <v>12</v>
      </c>
      <c r="K5550">
        <v>1</v>
      </c>
      <c r="L5550" s="12">
        <v>2135.21</v>
      </c>
      <c r="M5550" s="11">
        <v>0.15</v>
      </c>
      <c r="N5550" s="12">
        <v>1814.93</v>
      </c>
      <c r="O5550" s="12">
        <v>1436.25</v>
      </c>
      <c r="P5550" s="12">
        <v>378.68</v>
      </c>
      <c r="Q5550" s="11">
        <v>0.20864716545541701</v>
      </c>
    </row>
    <row r="5551" spans="1:17" x14ac:dyDescent="0.45">
      <c r="A5551" t="s">
        <v>9701</v>
      </c>
      <c r="B5551" t="s">
        <v>4241</v>
      </c>
      <c r="C5551" t="s">
        <v>2</v>
      </c>
      <c r="D5551" t="s">
        <v>65</v>
      </c>
      <c r="E5551" t="s">
        <v>14</v>
      </c>
      <c r="F5551" s="9">
        <v>45524</v>
      </c>
      <c r="G5551" s="9" t="str">
        <f>TEXT(Ecommerce_Sales_Data[[#This Row],[Order_Date]],"dddd")</f>
        <v>Tuesday</v>
      </c>
      <c r="H5551" t="s">
        <v>14757</v>
      </c>
      <c r="I5551" t="s">
        <v>14762</v>
      </c>
      <c r="J5551">
        <v>8</v>
      </c>
      <c r="K5551">
        <v>3</v>
      </c>
      <c r="L5551" s="12">
        <v>2656.61</v>
      </c>
      <c r="M5551" s="11">
        <v>0</v>
      </c>
      <c r="N5551" s="12">
        <v>7969.83</v>
      </c>
      <c r="O5551" s="12">
        <v>5612.76</v>
      </c>
      <c r="P5551" s="12">
        <v>2357.0700000000002</v>
      </c>
      <c r="Q5551" s="11">
        <v>0.29574909376988001</v>
      </c>
    </row>
    <row r="5552" spans="1:17" x14ac:dyDescent="0.45">
      <c r="A5552" t="s">
        <v>9702</v>
      </c>
      <c r="B5552" t="s">
        <v>647</v>
      </c>
      <c r="C5552" t="s">
        <v>12</v>
      </c>
      <c r="D5552" t="s">
        <v>38</v>
      </c>
      <c r="E5552" t="s">
        <v>22</v>
      </c>
      <c r="F5552" s="9">
        <v>45646</v>
      </c>
      <c r="G5552" s="9" t="str">
        <f>TEXT(Ecommerce_Sales_Data[[#This Row],[Order_Date]],"dddd")</f>
        <v>Friday</v>
      </c>
      <c r="H5552" t="s">
        <v>14757</v>
      </c>
      <c r="I5552" t="s">
        <v>14770</v>
      </c>
      <c r="J5552">
        <v>12</v>
      </c>
      <c r="K5552">
        <v>5</v>
      </c>
      <c r="L5552" s="12">
        <v>3856.88</v>
      </c>
      <c r="M5552" s="11">
        <v>0.1</v>
      </c>
      <c r="N5552" s="12">
        <v>17355.96</v>
      </c>
      <c r="O5552" s="12">
        <v>13824.21</v>
      </c>
      <c r="P5552" s="12">
        <v>3531.75</v>
      </c>
      <c r="Q5552" s="11">
        <v>0.20348917605249101</v>
      </c>
    </row>
    <row r="5553" spans="1:17" x14ac:dyDescent="0.45">
      <c r="A5553" t="s">
        <v>9703</v>
      </c>
      <c r="B5553" t="s">
        <v>9704</v>
      </c>
      <c r="C5553" t="s">
        <v>7</v>
      </c>
      <c r="D5553" t="s">
        <v>106</v>
      </c>
      <c r="E5553" t="s">
        <v>14</v>
      </c>
      <c r="F5553" s="9">
        <v>45416</v>
      </c>
      <c r="G5553" s="9" t="str">
        <f>TEXT(Ecommerce_Sales_Data[[#This Row],[Order_Date]],"dddd")</f>
        <v>Saturday</v>
      </c>
      <c r="H5553" t="s">
        <v>14761</v>
      </c>
      <c r="I5553" t="s">
        <v>14763</v>
      </c>
      <c r="J5553">
        <v>5</v>
      </c>
      <c r="K5553">
        <v>5</v>
      </c>
      <c r="L5553" s="12">
        <v>2485.46</v>
      </c>
      <c r="M5553" s="11">
        <v>0.1</v>
      </c>
      <c r="N5553" s="12">
        <v>11184.57</v>
      </c>
      <c r="O5553" s="12">
        <v>7406.19</v>
      </c>
      <c r="P5553" s="12">
        <v>3778.38</v>
      </c>
      <c r="Q5553" s="11">
        <v>0.33782076557257001</v>
      </c>
    </row>
    <row r="5554" spans="1:17" x14ac:dyDescent="0.45">
      <c r="A5554" t="s">
        <v>9705</v>
      </c>
      <c r="B5554" t="s">
        <v>9706</v>
      </c>
      <c r="C5554" t="s">
        <v>2</v>
      </c>
      <c r="D5554" t="s">
        <v>65</v>
      </c>
      <c r="E5554" t="s">
        <v>14</v>
      </c>
      <c r="F5554" s="9">
        <v>45950</v>
      </c>
      <c r="G5554" s="9" t="str">
        <f>TEXT(Ecommerce_Sales_Data[[#This Row],[Order_Date]],"dddd")</f>
        <v>Monday</v>
      </c>
      <c r="H5554" t="s">
        <v>14757</v>
      </c>
      <c r="I5554" t="s">
        <v>14760</v>
      </c>
      <c r="J5554">
        <v>10</v>
      </c>
      <c r="K5554">
        <v>1</v>
      </c>
      <c r="L5554" s="12">
        <v>1031.9100000000001</v>
      </c>
      <c r="M5554" s="11">
        <v>0</v>
      </c>
      <c r="N5554" s="12">
        <v>1031.9100000000001</v>
      </c>
      <c r="O5554" s="12">
        <v>650.86</v>
      </c>
      <c r="P5554" s="12">
        <v>381.05</v>
      </c>
      <c r="Q5554" s="11">
        <v>0.36926669961527597</v>
      </c>
    </row>
    <row r="5555" spans="1:17" x14ac:dyDescent="0.45">
      <c r="A5555" t="s">
        <v>9707</v>
      </c>
      <c r="B5555" t="s">
        <v>9708</v>
      </c>
      <c r="C5555" t="s">
        <v>7</v>
      </c>
      <c r="D5555" t="s">
        <v>8</v>
      </c>
      <c r="E5555" t="s">
        <v>9</v>
      </c>
      <c r="F5555" s="9">
        <v>45655</v>
      </c>
      <c r="G5555" s="9" t="str">
        <f>TEXT(Ecommerce_Sales_Data[[#This Row],[Order_Date]],"dddd")</f>
        <v>Sunday</v>
      </c>
      <c r="H5555" t="s">
        <v>14761</v>
      </c>
      <c r="I5555" t="s">
        <v>14770</v>
      </c>
      <c r="J5555">
        <v>12</v>
      </c>
      <c r="K5555">
        <v>3</v>
      </c>
      <c r="L5555" s="12">
        <v>2689.49</v>
      </c>
      <c r="M5555" s="11">
        <v>0.15</v>
      </c>
      <c r="N5555" s="12">
        <v>6858.2</v>
      </c>
      <c r="O5555" s="12">
        <v>5786.97</v>
      </c>
      <c r="P5555" s="12">
        <v>1071.23</v>
      </c>
      <c r="Q5555" s="11">
        <v>0.156196961301799</v>
      </c>
    </row>
    <row r="5556" spans="1:17" x14ac:dyDescent="0.45">
      <c r="A5556" t="s">
        <v>9709</v>
      </c>
      <c r="B5556" t="s">
        <v>723</v>
      </c>
      <c r="C5556" t="s">
        <v>28</v>
      </c>
      <c r="D5556" t="s">
        <v>100</v>
      </c>
      <c r="E5556" t="s">
        <v>14</v>
      </c>
      <c r="F5556" s="9">
        <v>45602</v>
      </c>
      <c r="G5556" s="9" t="str">
        <f>TEXT(Ecommerce_Sales_Data[[#This Row],[Order_Date]],"dddd")</f>
        <v>Wednesday</v>
      </c>
      <c r="H5556" t="s">
        <v>14757</v>
      </c>
      <c r="I5556" t="s">
        <v>14764</v>
      </c>
      <c r="J5556">
        <v>11</v>
      </c>
      <c r="K5556">
        <v>5</v>
      </c>
      <c r="L5556" s="12">
        <v>1946.16</v>
      </c>
      <c r="M5556" s="11">
        <v>0</v>
      </c>
      <c r="N5556" s="12">
        <v>9730.7999999999993</v>
      </c>
      <c r="O5556" s="12">
        <v>6027.53</v>
      </c>
      <c r="P5556" s="12">
        <v>3703.27</v>
      </c>
      <c r="Q5556" s="11">
        <v>0.38057199819130999</v>
      </c>
    </row>
    <row r="5557" spans="1:17" x14ac:dyDescent="0.45">
      <c r="A5557" t="s">
        <v>9710</v>
      </c>
      <c r="B5557" t="s">
        <v>9711</v>
      </c>
      <c r="C5557" t="s">
        <v>28</v>
      </c>
      <c r="D5557" t="s">
        <v>100</v>
      </c>
      <c r="E5557" t="s">
        <v>22</v>
      </c>
      <c r="F5557" s="9">
        <v>45452</v>
      </c>
      <c r="G5557" s="9" t="str">
        <f>TEXT(Ecommerce_Sales_Data[[#This Row],[Order_Date]],"dddd")</f>
        <v>Sunday</v>
      </c>
      <c r="H5557" t="s">
        <v>14761</v>
      </c>
      <c r="I5557" t="s">
        <v>14759</v>
      </c>
      <c r="J5557">
        <v>6</v>
      </c>
      <c r="K5557">
        <v>4</v>
      </c>
      <c r="L5557" s="12">
        <v>1507.01</v>
      </c>
      <c r="M5557" s="11">
        <v>0.2</v>
      </c>
      <c r="N5557" s="12">
        <v>4822.43</v>
      </c>
      <c r="O5557" s="12">
        <v>3915.75</v>
      </c>
      <c r="P5557" s="12">
        <v>906.68</v>
      </c>
      <c r="Q5557" s="11">
        <v>0.188013097131529</v>
      </c>
    </row>
    <row r="5558" spans="1:17" x14ac:dyDescent="0.45">
      <c r="A5558" t="s">
        <v>9712</v>
      </c>
      <c r="B5558" t="s">
        <v>9713</v>
      </c>
      <c r="C5558" t="s">
        <v>20</v>
      </c>
      <c r="D5558" t="s">
        <v>25</v>
      </c>
      <c r="E5558" t="s">
        <v>9</v>
      </c>
      <c r="F5558" s="9">
        <v>46014</v>
      </c>
      <c r="G5558" s="9" t="str">
        <f>TEXT(Ecommerce_Sales_Data[[#This Row],[Order_Date]],"dddd")</f>
        <v>Tuesday</v>
      </c>
      <c r="H5558" t="s">
        <v>14757</v>
      </c>
      <c r="I5558" t="s">
        <v>14770</v>
      </c>
      <c r="J5558">
        <v>12</v>
      </c>
      <c r="K5558">
        <v>1</v>
      </c>
      <c r="L5558" s="12">
        <v>1898.93</v>
      </c>
      <c r="M5558" s="11">
        <v>0.05</v>
      </c>
      <c r="N5558" s="12">
        <v>1803.98</v>
      </c>
      <c r="O5558" s="12">
        <v>1138.72</v>
      </c>
      <c r="P5558" s="12">
        <v>665.26</v>
      </c>
      <c r="Q5558" s="11">
        <v>0.36877348972826801</v>
      </c>
    </row>
    <row r="5559" spans="1:17" x14ac:dyDescent="0.45">
      <c r="A5559" t="s">
        <v>9714</v>
      </c>
      <c r="B5559" t="s">
        <v>9715</v>
      </c>
      <c r="C5559" t="s">
        <v>28</v>
      </c>
      <c r="D5559" t="s">
        <v>137</v>
      </c>
      <c r="E5559" t="s">
        <v>9</v>
      </c>
      <c r="F5559" s="9">
        <v>45358</v>
      </c>
      <c r="G5559" s="9" t="str">
        <f>TEXT(Ecommerce_Sales_Data[[#This Row],[Order_Date]],"dddd")</f>
        <v>Thursday</v>
      </c>
      <c r="H5559" t="s">
        <v>14757</v>
      </c>
      <c r="I5559" t="s">
        <v>14769</v>
      </c>
      <c r="J5559">
        <v>3</v>
      </c>
      <c r="K5559">
        <v>5</v>
      </c>
      <c r="L5559" s="12">
        <v>294.33999999999997</v>
      </c>
      <c r="M5559" s="11">
        <v>0.15</v>
      </c>
      <c r="N5559" s="12">
        <v>1250.94</v>
      </c>
      <c r="O5559" s="12">
        <v>835.8</v>
      </c>
      <c r="P5559" s="12">
        <v>415.14</v>
      </c>
      <c r="Q5559" s="11">
        <v>0.33186243944553701</v>
      </c>
    </row>
    <row r="5560" spans="1:17" x14ac:dyDescent="0.45">
      <c r="A5560" t="s">
        <v>9716</v>
      </c>
      <c r="B5560" t="s">
        <v>3719</v>
      </c>
      <c r="C5560" t="s">
        <v>20</v>
      </c>
      <c r="D5560" t="s">
        <v>60</v>
      </c>
      <c r="E5560" t="s">
        <v>14</v>
      </c>
      <c r="F5560" s="9">
        <v>45682</v>
      </c>
      <c r="G5560" s="9" t="str">
        <f>TEXT(Ecommerce_Sales_Data[[#This Row],[Order_Date]],"dddd")</f>
        <v>Saturday</v>
      </c>
      <c r="H5560" t="s">
        <v>14761</v>
      </c>
      <c r="I5560" t="s">
        <v>14767</v>
      </c>
      <c r="J5560">
        <v>1</v>
      </c>
      <c r="K5560">
        <v>1</v>
      </c>
      <c r="L5560" s="12">
        <v>2443.0100000000002</v>
      </c>
      <c r="M5560" s="11">
        <v>0.05</v>
      </c>
      <c r="N5560" s="12">
        <v>2320.86</v>
      </c>
      <c r="O5560" s="12">
        <v>1707.98</v>
      </c>
      <c r="P5560" s="12">
        <v>612.88</v>
      </c>
      <c r="Q5560" s="11">
        <v>0.26407452409882498</v>
      </c>
    </row>
    <row r="5561" spans="1:17" x14ac:dyDescent="0.45">
      <c r="A5561" t="s">
        <v>9717</v>
      </c>
      <c r="B5561" t="s">
        <v>4974</v>
      </c>
      <c r="C5561" t="s">
        <v>2</v>
      </c>
      <c r="D5561" t="s">
        <v>68</v>
      </c>
      <c r="E5561" t="s">
        <v>14</v>
      </c>
      <c r="F5561" s="9">
        <v>45579</v>
      </c>
      <c r="G5561" s="9" t="str">
        <f>TEXT(Ecommerce_Sales_Data[[#This Row],[Order_Date]],"dddd")</f>
        <v>Monday</v>
      </c>
      <c r="H5561" t="s">
        <v>14757</v>
      </c>
      <c r="I5561" t="s">
        <v>14760</v>
      </c>
      <c r="J5561">
        <v>10</v>
      </c>
      <c r="K5561">
        <v>5</v>
      </c>
      <c r="L5561" s="12">
        <v>2662.9</v>
      </c>
      <c r="M5561" s="11">
        <v>0</v>
      </c>
      <c r="N5561" s="12">
        <v>13314.5</v>
      </c>
      <c r="O5561" s="12">
        <v>9682.99</v>
      </c>
      <c r="P5561" s="12">
        <v>3631.51</v>
      </c>
      <c r="Q5561" s="11">
        <v>0.27274850726651401</v>
      </c>
    </row>
    <row r="5562" spans="1:17" x14ac:dyDescent="0.45">
      <c r="A5562" t="s">
        <v>9718</v>
      </c>
      <c r="B5562" t="s">
        <v>9719</v>
      </c>
      <c r="C5562" t="s">
        <v>2</v>
      </c>
      <c r="D5562" t="s">
        <v>82</v>
      </c>
      <c r="E5562" t="s">
        <v>14</v>
      </c>
      <c r="F5562" s="9">
        <v>45751</v>
      </c>
      <c r="G5562" s="9" t="str">
        <f>TEXT(Ecommerce_Sales_Data[[#This Row],[Order_Date]],"dddd")</f>
        <v>Friday</v>
      </c>
      <c r="H5562" t="s">
        <v>14757</v>
      </c>
      <c r="I5562" t="s">
        <v>14765</v>
      </c>
      <c r="J5562">
        <v>4</v>
      </c>
      <c r="K5562">
        <v>1</v>
      </c>
      <c r="L5562" s="12">
        <v>911.25</v>
      </c>
      <c r="M5562" s="11">
        <v>0.2</v>
      </c>
      <c r="N5562" s="12">
        <v>729</v>
      </c>
      <c r="O5562" s="12">
        <v>494.76</v>
      </c>
      <c r="P5562" s="12">
        <v>234.24</v>
      </c>
      <c r="Q5562" s="11">
        <v>0.32131687242798401</v>
      </c>
    </row>
    <row r="5563" spans="1:17" x14ac:dyDescent="0.45">
      <c r="A5563" t="s">
        <v>9720</v>
      </c>
      <c r="B5563" t="s">
        <v>9721</v>
      </c>
      <c r="C5563" t="s">
        <v>28</v>
      </c>
      <c r="D5563" t="s">
        <v>137</v>
      </c>
      <c r="E5563" t="s">
        <v>22</v>
      </c>
      <c r="F5563" s="9">
        <v>45940</v>
      </c>
      <c r="G5563" s="9" t="str">
        <f>TEXT(Ecommerce_Sales_Data[[#This Row],[Order_Date]],"dddd")</f>
        <v>Friday</v>
      </c>
      <c r="H5563" t="s">
        <v>14757</v>
      </c>
      <c r="I5563" t="s">
        <v>14760</v>
      </c>
      <c r="J5563">
        <v>10</v>
      </c>
      <c r="K5563">
        <v>4</v>
      </c>
      <c r="L5563" s="12">
        <v>4241.05</v>
      </c>
      <c r="M5563" s="11">
        <v>0</v>
      </c>
      <c r="N5563" s="12">
        <v>16964.2</v>
      </c>
      <c r="O5563" s="12">
        <v>14345.72</v>
      </c>
      <c r="P5563" s="12">
        <v>2618.48</v>
      </c>
      <c r="Q5563" s="11">
        <v>0.15435328515344099</v>
      </c>
    </row>
    <row r="5564" spans="1:17" x14ac:dyDescent="0.45">
      <c r="A5564" t="s">
        <v>9722</v>
      </c>
      <c r="B5564" t="s">
        <v>9723</v>
      </c>
      <c r="C5564" t="s">
        <v>7</v>
      </c>
      <c r="D5564" t="s">
        <v>71</v>
      </c>
      <c r="E5564" t="s">
        <v>9</v>
      </c>
      <c r="F5564" s="9">
        <v>45487</v>
      </c>
      <c r="G5564" s="9" t="str">
        <f>TEXT(Ecommerce_Sales_Data[[#This Row],[Order_Date]],"dddd")</f>
        <v>Sunday</v>
      </c>
      <c r="H5564" t="s">
        <v>14761</v>
      </c>
      <c r="I5564" t="s">
        <v>14768</v>
      </c>
      <c r="J5564">
        <v>7</v>
      </c>
      <c r="K5564">
        <v>1</v>
      </c>
      <c r="L5564" s="12">
        <v>367.44</v>
      </c>
      <c r="M5564" s="11">
        <v>0.15</v>
      </c>
      <c r="N5564" s="12">
        <v>312.32</v>
      </c>
      <c r="O5564" s="12">
        <v>231.6</v>
      </c>
      <c r="P5564" s="12">
        <v>80.72</v>
      </c>
      <c r="Q5564" s="11">
        <v>0.25845286885245899</v>
      </c>
    </row>
    <row r="5565" spans="1:17" x14ac:dyDescent="0.45">
      <c r="A5565" t="s">
        <v>9724</v>
      </c>
      <c r="B5565" t="s">
        <v>6619</v>
      </c>
      <c r="C5565" t="s">
        <v>7</v>
      </c>
      <c r="D5565" t="s">
        <v>106</v>
      </c>
      <c r="E5565" t="s">
        <v>14</v>
      </c>
      <c r="F5565" s="9">
        <v>45371</v>
      </c>
      <c r="G5565" s="9" t="str">
        <f>TEXT(Ecommerce_Sales_Data[[#This Row],[Order_Date]],"dddd")</f>
        <v>Wednesday</v>
      </c>
      <c r="H5565" t="s">
        <v>14757</v>
      </c>
      <c r="I5565" t="s">
        <v>14769</v>
      </c>
      <c r="J5565">
        <v>3</v>
      </c>
      <c r="K5565">
        <v>1</v>
      </c>
      <c r="L5565" s="12">
        <v>3170.9</v>
      </c>
      <c r="M5565" s="11">
        <v>0.2</v>
      </c>
      <c r="N5565" s="12">
        <v>2536.7199999999998</v>
      </c>
      <c r="O5565" s="12">
        <v>2081.13</v>
      </c>
      <c r="P5565" s="12">
        <v>455.59</v>
      </c>
      <c r="Q5565" s="11">
        <v>0.17959806364123801</v>
      </c>
    </row>
    <row r="5566" spans="1:17" x14ac:dyDescent="0.45">
      <c r="A5566" t="s">
        <v>9725</v>
      </c>
      <c r="B5566" t="s">
        <v>9726</v>
      </c>
      <c r="C5566" t="s">
        <v>2</v>
      </c>
      <c r="D5566" t="s">
        <v>82</v>
      </c>
      <c r="E5566" t="s">
        <v>4</v>
      </c>
      <c r="F5566" s="9">
        <v>45715</v>
      </c>
      <c r="G5566" s="9" t="str">
        <f>TEXT(Ecommerce_Sales_Data[[#This Row],[Order_Date]],"dddd")</f>
        <v>Thursday</v>
      </c>
      <c r="H5566" t="s">
        <v>14757</v>
      </c>
      <c r="I5566" t="s">
        <v>14758</v>
      </c>
      <c r="J5566">
        <v>2</v>
      </c>
      <c r="K5566">
        <v>3</v>
      </c>
      <c r="L5566" s="12">
        <v>2094.0700000000002</v>
      </c>
      <c r="M5566" s="11">
        <v>0.05</v>
      </c>
      <c r="N5566" s="12">
        <v>5968.1</v>
      </c>
      <c r="O5566" s="12">
        <v>4933.05</v>
      </c>
      <c r="P5566" s="12">
        <v>1035.05</v>
      </c>
      <c r="Q5566" s="11">
        <v>0.17343040498651199</v>
      </c>
    </row>
    <row r="5567" spans="1:17" x14ac:dyDescent="0.45">
      <c r="A5567" t="s">
        <v>9727</v>
      </c>
      <c r="B5567" t="s">
        <v>7442</v>
      </c>
      <c r="C5567" t="s">
        <v>2</v>
      </c>
      <c r="D5567" t="s">
        <v>65</v>
      </c>
      <c r="E5567" t="s">
        <v>4</v>
      </c>
      <c r="F5567" s="9">
        <v>45396</v>
      </c>
      <c r="G5567" s="9" t="str">
        <f>TEXT(Ecommerce_Sales_Data[[#This Row],[Order_Date]],"dddd")</f>
        <v>Sunday</v>
      </c>
      <c r="H5567" t="s">
        <v>14761</v>
      </c>
      <c r="I5567" t="s">
        <v>14765</v>
      </c>
      <c r="J5567">
        <v>4</v>
      </c>
      <c r="K5567">
        <v>5</v>
      </c>
      <c r="L5567" s="12">
        <v>2234.11</v>
      </c>
      <c r="M5567" s="11">
        <v>0.15</v>
      </c>
      <c r="N5567" s="12">
        <v>9494.9699999999993</v>
      </c>
      <c r="O5567" s="12">
        <v>7989.96</v>
      </c>
      <c r="P5567" s="12">
        <v>1505.01</v>
      </c>
      <c r="Q5567" s="11">
        <v>0.15850603003485</v>
      </c>
    </row>
    <row r="5568" spans="1:17" x14ac:dyDescent="0.45">
      <c r="A5568" t="s">
        <v>9728</v>
      </c>
      <c r="B5568" t="s">
        <v>3037</v>
      </c>
      <c r="C5568" t="s">
        <v>2</v>
      </c>
      <c r="D5568" t="s">
        <v>17</v>
      </c>
      <c r="E5568" t="s">
        <v>4</v>
      </c>
      <c r="F5568" s="9">
        <v>45459</v>
      </c>
      <c r="G5568" s="9" t="str">
        <f>TEXT(Ecommerce_Sales_Data[[#This Row],[Order_Date]],"dddd")</f>
        <v>Sunday</v>
      </c>
      <c r="H5568" t="s">
        <v>14761</v>
      </c>
      <c r="I5568" t="s">
        <v>14759</v>
      </c>
      <c r="J5568">
        <v>6</v>
      </c>
      <c r="K5568">
        <v>1</v>
      </c>
      <c r="L5568" s="12">
        <v>2193.3000000000002</v>
      </c>
      <c r="M5568" s="11">
        <v>0</v>
      </c>
      <c r="N5568" s="12">
        <v>2193.3000000000002</v>
      </c>
      <c r="O5568" s="12">
        <v>1632.74</v>
      </c>
      <c r="P5568" s="12">
        <v>560.55999999999995</v>
      </c>
      <c r="Q5568" s="11">
        <v>0.25557835225459302</v>
      </c>
    </row>
    <row r="5569" spans="1:17" x14ac:dyDescent="0.45">
      <c r="A5569" t="s">
        <v>9729</v>
      </c>
      <c r="B5569" t="s">
        <v>9730</v>
      </c>
      <c r="C5569" t="s">
        <v>12</v>
      </c>
      <c r="D5569" t="s">
        <v>41</v>
      </c>
      <c r="E5569" t="s">
        <v>9</v>
      </c>
      <c r="F5569" s="9">
        <v>45610</v>
      </c>
      <c r="G5569" s="9" t="str">
        <f>TEXT(Ecommerce_Sales_Data[[#This Row],[Order_Date]],"dddd")</f>
        <v>Thursday</v>
      </c>
      <c r="H5569" t="s">
        <v>14757</v>
      </c>
      <c r="I5569" t="s">
        <v>14764</v>
      </c>
      <c r="J5569">
        <v>11</v>
      </c>
      <c r="K5569">
        <v>5</v>
      </c>
      <c r="L5569" s="12">
        <v>4771.67</v>
      </c>
      <c r="M5569" s="11">
        <v>0</v>
      </c>
      <c r="N5569" s="12">
        <v>23858.35</v>
      </c>
      <c r="O5569" s="12">
        <v>16174.59</v>
      </c>
      <c r="P5569" s="12">
        <v>7683.76</v>
      </c>
      <c r="Q5569" s="11">
        <v>0.32205747673246499</v>
      </c>
    </row>
    <row r="5570" spans="1:17" x14ac:dyDescent="0.45">
      <c r="A5570" t="s">
        <v>9731</v>
      </c>
      <c r="B5570" t="s">
        <v>9732</v>
      </c>
      <c r="C5570" t="s">
        <v>2</v>
      </c>
      <c r="D5570" t="s">
        <v>68</v>
      </c>
      <c r="E5570" t="s">
        <v>4</v>
      </c>
      <c r="F5570" s="9">
        <v>45470</v>
      </c>
      <c r="G5570" s="9" t="str">
        <f>TEXT(Ecommerce_Sales_Data[[#This Row],[Order_Date]],"dddd")</f>
        <v>Thursday</v>
      </c>
      <c r="H5570" t="s">
        <v>14757</v>
      </c>
      <c r="I5570" t="s">
        <v>14759</v>
      </c>
      <c r="J5570">
        <v>6</v>
      </c>
      <c r="K5570">
        <v>3</v>
      </c>
      <c r="L5570" s="12">
        <v>2084.1</v>
      </c>
      <c r="M5570" s="11">
        <v>0.2</v>
      </c>
      <c r="N5570" s="12">
        <v>5001.84</v>
      </c>
      <c r="O5570" s="12">
        <v>4007.25</v>
      </c>
      <c r="P5570" s="12">
        <v>994.59</v>
      </c>
      <c r="Q5570" s="11">
        <v>0.19884482510436199</v>
      </c>
    </row>
    <row r="5571" spans="1:17" x14ac:dyDescent="0.45">
      <c r="A5571" t="s">
        <v>9733</v>
      </c>
      <c r="B5571" t="s">
        <v>9734</v>
      </c>
      <c r="C5571" t="s">
        <v>20</v>
      </c>
      <c r="D5571" t="s">
        <v>21</v>
      </c>
      <c r="E5571" t="s">
        <v>14</v>
      </c>
      <c r="F5571" s="9">
        <v>45981</v>
      </c>
      <c r="G5571" s="9" t="str">
        <f>TEXT(Ecommerce_Sales_Data[[#This Row],[Order_Date]],"dddd")</f>
        <v>Thursday</v>
      </c>
      <c r="H5571" t="s">
        <v>14757</v>
      </c>
      <c r="I5571" t="s">
        <v>14764</v>
      </c>
      <c r="J5571">
        <v>11</v>
      </c>
      <c r="K5571">
        <v>5</v>
      </c>
      <c r="L5571" s="12">
        <v>1775.22</v>
      </c>
      <c r="M5571" s="11">
        <v>0</v>
      </c>
      <c r="N5571" s="12">
        <v>8876.1</v>
      </c>
      <c r="O5571" s="12">
        <v>7450.68</v>
      </c>
      <c r="P5571" s="12">
        <v>1425.42</v>
      </c>
      <c r="Q5571" s="11">
        <v>0.160590800013519</v>
      </c>
    </row>
    <row r="5572" spans="1:17" x14ac:dyDescent="0.45">
      <c r="A5572" t="s">
        <v>9735</v>
      </c>
      <c r="B5572" t="s">
        <v>2011</v>
      </c>
      <c r="C5572" t="s">
        <v>20</v>
      </c>
      <c r="D5572" t="s">
        <v>25</v>
      </c>
      <c r="E5572" t="s">
        <v>14</v>
      </c>
      <c r="F5572" s="9">
        <v>45911</v>
      </c>
      <c r="G5572" s="9" t="str">
        <f>TEXT(Ecommerce_Sales_Data[[#This Row],[Order_Date]],"dddd")</f>
        <v>Thursday</v>
      </c>
      <c r="H5572" t="s">
        <v>14757</v>
      </c>
      <c r="I5572" t="s">
        <v>14766</v>
      </c>
      <c r="J5572">
        <v>9</v>
      </c>
      <c r="K5572">
        <v>3</v>
      </c>
      <c r="L5572" s="12">
        <v>3061.2</v>
      </c>
      <c r="M5572" s="11">
        <v>0.05</v>
      </c>
      <c r="N5572" s="12">
        <v>8724.42</v>
      </c>
      <c r="O5572" s="12">
        <v>6209.75</v>
      </c>
      <c r="P5572" s="12">
        <v>2514.67</v>
      </c>
      <c r="Q5572" s="11">
        <v>0.28823348715444702</v>
      </c>
    </row>
    <row r="5573" spans="1:17" x14ac:dyDescent="0.45">
      <c r="A5573" t="s">
        <v>9736</v>
      </c>
      <c r="B5573" t="s">
        <v>1859</v>
      </c>
      <c r="C5573" t="s">
        <v>28</v>
      </c>
      <c r="D5573" t="s">
        <v>137</v>
      </c>
      <c r="E5573" t="s">
        <v>9</v>
      </c>
      <c r="F5573" s="9">
        <v>45755</v>
      </c>
      <c r="G5573" s="9" t="str">
        <f>TEXT(Ecommerce_Sales_Data[[#This Row],[Order_Date]],"dddd")</f>
        <v>Tuesday</v>
      </c>
      <c r="H5573" t="s">
        <v>14757</v>
      </c>
      <c r="I5573" t="s">
        <v>14765</v>
      </c>
      <c r="J5573">
        <v>4</v>
      </c>
      <c r="K5573">
        <v>2</v>
      </c>
      <c r="L5573" s="12">
        <v>2765.13</v>
      </c>
      <c r="M5573" s="11">
        <v>0</v>
      </c>
      <c r="N5573" s="12">
        <v>5530.26</v>
      </c>
      <c r="O5573" s="12">
        <v>3562.8</v>
      </c>
      <c r="P5573" s="12">
        <v>1967.46</v>
      </c>
      <c r="Q5573" s="11">
        <v>0.35576265853685002</v>
      </c>
    </row>
    <row r="5574" spans="1:17" x14ac:dyDescent="0.45">
      <c r="A5574" t="s">
        <v>9737</v>
      </c>
      <c r="B5574" t="s">
        <v>407</v>
      </c>
      <c r="C5574" t="s">
        <v>7</v>
      </c>
      <c r="D5574" t="s">
        <v>46</v>
      </c>
      <c r="E5574" t="s">
        <v>14</v>
      </c>
      <c r="F5574" s="9">
        <v>45862</v>
      </c>
      <c r="G5574" s="9" t="str">
        <f>TEXT(Ecommerce_Sales_Data[[#This Row],[Order_Date]],"dddd")</f>
        <v>Thursday</v>
      </c>
      <c r="H5574" t="s">
        <v>14757</v>
      </c>
      <c r="I5574" t="s">
        <v>14768</v>
      </c>
      <c r="J5574">
        <v>7</v>
      </c>
      <c r="K5574">
        <v>5</v>
      </c>
      <c r="L5574" s="12">
        <v>2821.8</v>
      </c>
      <c r="M5574" s="11">
        <v>0.2</v>
      </c>
      <c r="N5574" s="12">
        <v>11287.2</v>
      </c>
      <c r="O5574" s="12">
        <v>7534.75</v>
      </c>
      <c r="P5574" s="12">
        <v>3752.45</v>
      </c>
      <c r="Q5574" s="11">
        <v>0.33245180381316902</v>
      </c>
    </row>
    <row r="5575" spans="1:17" x14ac:dyDescent="0.45">
      <c r="A5575" t="s">
        <v>9738</v>
      </c>
      <c r="B5575" t="s">
        <v>939</v>
      </c>
      <c r="C5575" t="s">
        <v>2</v>
      </c>
      <c r="D5575" t="s">
        <v>82</v>
      </c>
      <c r="E5575" t="s">
        <v>9</v>
      </c>
      <c r="F5575" s="9">
        <v>45738</v>
      </c>
      <c r="G5575" s="9" t="str">
        <f>TEXT(Ecommerce_Sales_Data[[#This Row],[Order_Date]],"dddd")</f>
        <v>Saturday</v>
      </c>
      <c r="H5575" t="s">
        <v>14761</v>
      </c>
      <c r="I5575" t="s">
        <v>14769</v>
      </c>
      <c r="J5575">
        <v>3</v>
      </c>
      <c r="K5575">
        <v>4</v>
      </c>
      <c r="L5575" s="12">
        <v>1968.05</v>
      </c>
      <c r="M5575" s="11">
        <v>0.15</v>
      </c>
      <c r="N5575" s="12">
        <v>6691.37</v>
      </c>
      <c r="O5575" s="12">
        <v>4888.96</v>
      </c>
      <c r="P5575" s="12">
        <v>1802.41</v>
      </c>
      <c r="Q5575" s="11">
        <v>0.26936337401757798</v>
      </c>
    </row>
    <row r="5576" spans="1:17" x14ac:dyDescent="0.45">
      <c r="A5576" t="s">
        <v>9739</v>
      </c>
      <c r="B5576" t="s">
        <v>9740</v>
      </c>
      <c r="C5576" t="s">
        <v>7</v>
      </c>
      <c r="D5576" t="s">
        <v>106</v>
      </c>
      <c r="E5576" t="s">
        <v>14</v>
      </c>
      <c r="F5576" s="9">
        <v>45934</v>
      </c>
      <c r="G5576" s="9" t="str">
        <f>TEXT(Ecommerce_Sales_Data[[#This Row],[Order_Date]],"dddd")</f>
        <v>Saturday</v>
      </c>
      <c r="H5576" t="s">
        <v>14761</v>
      </c>
      <c r="I5576" t="s">
        <v>14760</v>
      </c>
      <c r="J5576">
        <v>10</v>
      </c>
      <c r="K5576">
        <v>2</v>
      </c>
      <c r="L5576" s="12">
        <v>1144.3</v>
      </c>
      <c r="M5576" s="11">
        <v>0</v>
      </c>
      <c r="N5576" s="12">
        <v>2288.6</v>
      </c>
      <c r="O5576" s="12">
        <v>1869.46</v>
      </c>
      <c r="P5576" s="12">
        <v>419.14</v>
      </c>
      <c r="Q5576" s="11">
        <v>0.183142532552652</v>
      </c>
    </row>
    <row r="5577" spans="1:17" x14ac:dyDescent="0.45">
      <c r="A5577" t="s">
        <v>9741</v>
      </c>
      <c r="B5577" t="s">
        <v>9742</v>
      </c>
      <c r="C5577" t="s">
        <v>12</v>
      </c>
      <c r="D5577" t="s">
        <v>13</v>
      </c>
      <c r="E5577" t="s">
        <v>14</v>
      </c>
      <c r="F5577" s="9">
        <v>45697</v>
      </c>
      <c r="G5577" s="9" t="str">
        <f>TEXT(Ecommerce_Sales_Data[[#This Row],[Order_Date]],"dddd")</f>
        <v>Sunday</v>
      </c>
      <c r="H5577" t="s">
        <v>14761</v>
      </c>
      <c r="I5577" t="s">
        <v>14758</v>
      </c>
      <c r="J5577">
        <v>2</v>
      </c>
      <c r="K5577">
        <v>5</v>
      </c>
      <c r="L5577" s="12">
        <v>3842.05</v>
      </c>
      <c r="M5577" s="11">
        <v>0.15</v>
      </c>
      <c r="N5577" s="12">
        <v>16328.71</v>
      </c>
      <c r="O5577" s="12">
        <v>13703.16</v>
      </c>
      <c r="P5577" s="12">
        <v>2625.55</v>
      </c>
      <c r="Q5577" s="11">
        <v>0.160793473581195</v>
      </c>
    </row>
    <row r="5578" spans="1:17" x14ac:dyDescent="0.45">
      <c r="A5578" t="s">
        <v>9743</v>
      </c>
      <c r="B5578" t="s">
        <v>9744</v>
      </c>
      <c r="C5578" t="s">
        <v>2</v>
      </c>
      <c r="D5578" t="s">
        <v>82</v>
      </c>
      <c r="E5578" t="s">
        <v>22</v>
      </c>
      <c r="F5578" s="9">
        <v>45402</v>
      </c>
      <c r="G5578" s="9" t="str">
        <f>TEXT(Ecommerce_Sales_Data[[#This Row],[Order_Date]],"dddd")</f>
        <v>Saturday</v>
      </c>
      <c r="H5578" t="s">
        <v>14761</v>
      </c>
      <c r="I5578" t="s">
        <v>14765</v>
      </c>
      <c r="J5578">
        <v>4</v>
      </c>
      <c r="K5578">
        <v>1</v>
      </c>
      <c r="L5578" s="12">
        <v>1627.64</v>
      </c>
      <c r="M5578" s="11">
        <v>0.15</v>
      </c>
      <c r="N5578" s="12">
        <v>1383.49</v>
      </c>
      <c r="O5578" s="12">
        <v>894.52</v>
      </c>
      <c r="P5578" s="12">
        <v>488.97</v>
      </c>
      <c r="Q5578" s="11">
        <v>0.35343226188841298</v>
      </c>
    </row>
    <row r="5579" spans="1:17" x14ac:dyDescent="0.45">
      <c r="A5579" t="s">
        <v>9745</v>
      </c>
      <c r="B5579" t="s">
        <v>9746</v>
      </c>
      <c r="C5579" t="s">
        <v>20</v>
      </c>
      <c r="D5579" t="s">
        <v>57</v>
      </c>
      <c r="E5579" t="s">
        <v>9</v>
      </c>
      <c r="F5579" s="9">
        <v>45561</v>
      </c>
      <c r="G5579" s="9" t="str">
        <f>TEXT(Ecommerce_Sales_Data[[#This Row],[Order_Date]],"dddd")</f>
        <v>Thursday</v>
      </c>
      <c r="H5579" t="s">
        <v>14757</v>
      </c>
      <c r="I5579" t="s">
        <v>14766</v>
      </c>
      <c r="J5579">
        <v>9</v>
      </c>
      <c r="K5579">
        <v>1</v>
      </c>
      <c r="L5579" s="12">
        <v>2406.92</v>
      </c>
      <c r="M5579" s="11">
        <v>0.15</v>
      </c>
      <c r="N5579" s="12">
        <v>2045.88</v>
      </c>
      <c r="O5579" s="12">
        <v>1685.48</v>
      </c>
      <c r="P5579" s="12">
        <v>360.4</v>
      </c>
      <c r="Q5579" s="11">
        <v>0.176158914501339</v>
      </c>
    </row>
    <row r="5580" spans="1:17" x14ac:dyDescent="0.45">
      <c r="A5580" t="s">
        <v>9747</v>
      </c>
      <c r="B5580" t="s">
        <v>9748</v>
      </c>
      <c r="C5580" t="s">
        <v>2</v>
      </c>
      <c r="D5580" t="s">
        <v>65</v>
      </c>
      <c r="E5580" t="s">
        <v>9</v>
      </c>
      <c r="F5580" s="9">
        <v>45869</v>
      </c>
      <c r="G5580" s="9" t="str">
        <f>TEXT(Ecommerce_Sales_Data[[#This Row],[Order_Date]],"dddd")</f>
        <v>Thursday</v>
      </c>
      <c r="H5580" t="s">
        <v>14757</v>
      </c>
      <c r="I5580" t="s">
        <v>14768</v>
      </c>
      <c r="J5580">
        <v>7</v>
      </c>
      <c r="K5580">
        <v>5</v>
      </c>
      <c r="L5580" s="12">
        <v>1531.69</v>
      </c>
      <c r="M5580" s="11">
        <v>0.15</v>
      </c>
      <c r="N5580" s="12">
        <v>6509.68</v>
      </c>
      <c r="O5580" s="12">
        <v>5114.3900000000003</v>
      </c>
      <c r="P5580" s="12">
        <v>1395.29</v>
      </c>
      <c r="Q5580" s="11">
        <v>0.214340797089872</v>
      </c>
    </row>
    <row r="5581" spans="1:17" x14ac:dyDescent="0.45">
      <c r="A5581" t="s">
        <v>9749</v>
      </c>
      <c r="B5581" t="s">
        <v>532</v>
      </c>
      <c r="C5581" t="s">
        <v>2</v>
      </c>
      <c r="D5581" t="s">
        <v>3</v>
      </c>
      <c r="E5581" t="s">
        <v>9</v>
      </c>
      <c r="F5581" s="9">
        <v>45860</v>
      </c>
      <c r="G5581" s="9" t="str">
        <f>TEXT(Ecommerce_Sales_Data[[#This Row],[Order_Date]],"dddd")</f>
        <v>Tuesday</v>
      </c>
      <c r="H5581" t="s">
        <v>14757</v>
      </c>
      <c r="I5581" t="s">
        <v>14768</v>
      </c>
      <c r="J5581">
        <v>7</v>
      </c>
      <c r="K5581">
        <v>4</v>
      </c>
      <c r="L5581" s="12">
        <v>1467.19</v>
      </c>
      <c r="M5581" s="11">
        <v>0.2</v>
      </c>
      <c r="N5581" s="12">
        <v>4695.01</v>
      </c>
      <c r="O5581" s="12">
        <v>3163.09</v>
      </c>
      <c r="P5581" s="12">
        <v>1531.92</v>
      </c>
      <c r="Q5581" s="11">
        <v>0.32628684496944599</v>
      </c>
    </row>
    <row r="5582" spans="1:17" x14ac:dyDescent="0.45">
      <c r="A5582" t="s">
        <v>9750</v>
      </c>
      <c r="B5582" t="s">
        <v>9751</v>
      </c>
      <c r="C5582" t="s">
        <v>7</v>
      </c>
      <c r="D5582" t="s">
        <v>46</v>
      </c>
      <c r="E5582" t="s">
        <v>9</v>
      </c>
      <c r="F5582" s="9">
        <v>45945</v>
      </c>
      <c r="G5582" s="9" t="str">
        <f>TEXT(Ecommerce_Sales_Data[[#This Row],[Order_Date]],"dddd")</f>
        <v>Wednesday</v>
      </c>
      <c r="H5582" t="s">
        <v>14757</v>
      </c>
      <c r="I5582" t="s">
        <v>14760</v>
      </c>
      <c r="J5582">
        <v>10</v>
      </c>
      <c r="K5582">
        <v>4</v>
      </c>
      <c r="L5582" s="12">
        <v>1825.37</v>
      </c>
      <c r="M5582" s="11">
        <v>0.1</v>
      </c>
      <c r="N5582" s="12">
        <v>6571.33</v>
      </c>
      <c r="O5582" s="12">
        <v>4677.5</v>
      </c>
      <c r="P5582" s="12">
        <v>1893.83</v>
      </c>
      <c r="Q5582" s="11">
        <v>0.28819584467680098</v>
      </c>
    </row>
    <row r="5583" spans="1:17" x14ac:dyDescent="0.45">
      <c r="A5583" t="s">
        <v>9752</v>
      </c>
      <c r="B5583" t="s">
        <v>9753</v>
      </c>
      <c r="C5583" t="s">
        <v>20</v>
      </c>
      <c r="D5583" t="s">
        <v>103</v>
      </c>
      <c r="E5583" t="s">
        <v>9</v>
      </c>
      <c r="F5583" s="9">
        <v>45774</v>
      </c>
      <c r="G5583" s="9" t="str">
        <f>TEXT(Ecommerce_Sales_Data[[#This Row],[Order_Date]],"dddd")</f>
        <v>Sunday</v>
      </c>
      <c r="H5583" t="s">
        <v>14761</v>
      </c>
      <c r="I5583" t="s">
        <v>14765</v>
      </c>
      <c r="J5583">
        <v>4</v>
      </c>
      <c r="K5583">
        <v>3</v>
      </c>
      <c r="L5583" s="12">
        <v>691.3</v>
      </c>
      <c r="M5583" s="11">
        <v>0.1</v>
      </c>
      <c r="N5583" s="12">
        <v>1866.51</v>
      </c>
      <c r="O5583" s="12">
        <v>1582.03</v>
      </c>
      <c r="P5583" s="12">
        <v>284.48</v>
      </c>
      <c r="Q5583" s="11">
        <v>0.152412791787882</v>
      </c>
    </row>
    <row r="5584" spans="1:17" x14ac:dyDescent="0.45">
      <c r="A5584" t="s">
        <v>9754</v>
      </c>
      <c r="B5584" t="s">
        <v>9052</v>
      </c>
      <c r="C5584" t="s">
        <v>20</v>
      </c>
      <c r="D5584" t="s">
        <v>60</v>
      </c>
      <c r="E5584" t="s">
        <v>14</v>
      </c>
      <c r="F5584" s="9">
        <v>45634</v>
      </c>
      <c r="G5584" s="9" t="str">
        <f>TEXT(Ecommerce_Sales_Data[[#This Row],[Order_Date]],"dddd")</f>
        <v>Sunday</v>
      </c>
      <c r="H5584" t="s">
        <v>14761</v>
      </c>
      <c r="I5584" t="s">
        <v>14770</v>
      </c>
      <c r="J5584">
        <v>12</v>
      </c>
      <c r="K5584">
        <v>1</v>
      </c>
      <c r="L5584" s="12">
        <v>2750.51</v>
      </c>
      <c r="M5584" s="11">
        <v>0.05</v>
      </c>
      <c r="N5584" s="12">
        <v>2612.98</v>
      </c>
      <c r="O5584" s="12">
        <v>1878.97</v>
      </c>
      <c r="P5584" s="12">
        <v>734.01</v>
      </c>
      <c r="Q5584" s="11">
        <v>0.28090915353351298</v>
      </c>
    </row>
    <row r="5585" spans="1:17" x14ac:dyDescent="0.45">
      <c r="A5585" t="s">
        <v>9755</v>
      </c>
      <c r="B5585" t="s">
        <v>6070</v>
      </c>
      <c r="C5585" t="s">
        <v>12</v>
      </c>
      <c r="D5585" t="s">
        <v>111</v>
      </c>
      <c r="E5585" t="s">
        <v>4</v>
      </c>
      <c r="F5585" s="9">
        <v>45957</v>
      </c>
      <c r="G5585" s="9" t="str">
        <f>TEXT(Ecommerce_Sales_Data[[#This Row],[Order_Date]],"dddd")</f>
        <v>Monday</v>
      </c>
      <c r="H5585" t="s">
        <v>14757</v>
      </c>
      <c r="I5585" t="s">
        <v>14760</v>
      </c>
      <c r="J5585">
        <v>10</v>
      </c>
      <c r="K5585">
        <v>5</v>
      </c>
      <c r="L5585" s="12">
        <v>605.78</v>
      </c>
      <c r="M5585" s="11">
        <v>0</v>
      </c>
      <c r="N5585" s="12">
        <v>3028.9</v>
      </c>
      <c r="O5585" s="12">
        <v>2284.02</v>
      </c>
      <c r="P5585" s="12">
        <v>744.88</v>
      </c>
      <c r="Q5585" s="11">
        <v>0.24592426293373801</v>
      </c>
    </row>
    <row r="5586" spans="1:17" x14ac:dyDescent="0.45">
      <c r="A5586" t="s">
        <v>9756</v>
      </c>
      <c r="B5586" t="s">
        <v>9757</v>
      </c>
      <c r="C5586" t="s">
        <v>20</v>
      </c>
      <c r="D5586" t="s">
        <v>57</v>
      </c>
      <c r="E5586" t="s">
        <v>4</v>
      </c>
      <c r="F5586" s="9">
        <v>45310</v>
      </c>
      <c r="G5586" s="9" t="str">
        <f>TEXT(Ecommerce_Sales_Data[[#This Row],[Order_Date]],"dddd")</f>
        <v>Friday</v>
      </c>
      <c r="H5586" t="s">
        <v>14757</v>
      </c>
      <c r="I5586" t="s">
        <v>14767</v>
      </c>
      <c r="J5586">
        <v>1</v>
      </c>
      <c r="K5586">
        <v>2</v>
      </c>
      <c r="L5586" s="12">
        <v>4228.87</v>
      </c>
      <c r="M5586" s="11">
        <v>0.1</v>
      </c>
      <c r="N5586" s="12">
        <v>7611.97</v>
      </c>
      <c r="O5586" s="12">
        <v>6456.79</v>
      </c>
      <c r="P5586" s="12">
        <v>1155.18</v>
      </c>
      <c r="Q5586" s="11">
        <v>0.151758349021344</v>
      </c>
    </row>
    <row r="5587" spans="1:17" x14ac:dyDescent="0.45">
      <c r="A5587" t="s">
        <v>9758</v>
      </c>
      <c r="B5587" t="s">
        <v>1135</v>
      </c>
      <c r="C5587" t="s">
        <v>12</v>
      </c>
      <c r="D5587" t="s">
        <v>13</v>
      </c>
      <c r="E5587" t="s">
        <v>4</v>
      </c>
      <c r="F5587" s="9">
        <v>45855</v>
      </c>
      <c r="G5587" s="9" t="str">
        <f>TEXT(Ecommerce_Sales_Data[[#This Row],[Order_Date]],"dddd")</f>
        <v>Thursday</v>
      </c>
      <c r="H5587" t="s">
        <v>14757</v>
      </c>
      <c r="I5587" t="s">
        <v>14768</v>
      </c>
      <c r="J5587">
        <v>7</v>
      </c>
      <c r="K5587">
        <v>4</v>
      </c>
      <c r="L5587" s="12">
        <v>4692.05</v>
      </c>
      <c r="M5587" s="11">
        <v>0.15</v>
      </c>
      <c r="N5587" s="12">
        <v>15952.97</v>
      </c>
      <c r="O5587" s="12">
        <v>13137.64</v>
      </c>
      <c r="P5587" s="12">
        <v>2815.33</v>
      </c>
      <c r="Q5587" s="11">
        <v>0.17647685666054699</v>
      </c>
    </row>
    <row r="5588" spans="1:17" x14ac:dyDescent="0.45">
      <c r="A5588" t="s">
        <v>9759</v>
      </c>
      <c r="B5588" t="s">
        <v>9760</v>
      </c>
      <c r="C5588" t="s">
        <v>28</v>
      </c>
      <c r="D5588" t="s">
        <v>85</v>
      </c>
      <c r="E5588" t="s">
        <v>4</v>
      </c>
      <c r="F5588" s="9">
        <v>45874</v>
      </c>
      <c r="G5588" s="9" t="str">
        <f>TEXT(Ecommerce_Sales_Data[[#This Row],[Order_Date]],"dddd")</f>
        <v>Tuesday</v>
      </c>
      <c r="H5588" t="s">
        <v>14757</v>
      </c>
      <c r="I5588" t="s">
        <v>14762</v>
      </c>
      <c r="J5588">
        <v>8</v>
      </c>
      <c r="K5588">
        <v>2</v>
      </c>
      <c r="L5588" s="12">
        <v>3797.53</v>
      </c>
      <c r="M5588" s="11">
        <v>0.05</v>
      </c>
      <c r="N5588" s="12">
        <v>7215.31</v>
      </c>
      <c r="O5588" s="12">
        <v>5571.83</v>
      </c>
      <c r="P5588" s="12">
        <v>1643.48</v>
      </c>
      <c r="Q5588" s="11">
        <v>0.227776769120107</v>
      </c>
    </row>
    <row r="5589" spans="1:17" x14ac:dyDescent="0.45">
      <c r="A5589" t="s">
        <v>9761</v>
      </c>
      <c r="B5589" t="s">
        <v>9762</v>
      </c>
      <c r="C5589" t="s">
        <v>20</v>
      </c>
      <c r="D5589" t="s">
        <v>21</v>
      </c>
      <c r="E5589" t="s">
        <v>14</v>
      </c>
      <c r="F5589" s="9">
        <v>45490</v>
      </c>
      <c r="G5589" s="9" t="str">
        <f>TEXT(Ecommerce_Sales_Data[[#This Row],[Order_Date]],"dddd")</f>
        <v>Wednesday</v>
      </c>
      <c r="H5589" t="s">
        <v>14757</v>
      </c>
      <c r="I5589" t="s">
        <v>14768</v>
      </c>
      <c r="J5589">
        <v>7</v>
      </c>
      <c r="K5589">
        <v>1</v>
      </c>
      <c r="L5589" s="12">
        <v>2560.12</v>
      </c>
      <c r="M5589" s="11">
        <v>0.15</v>
      </c>
      <c r="N5589" s="12">
        <v>2176.1</v>
      </c>
      <c r="O5589" s="12">
        <v>1730.44</v>
      </c>
      <c r="P5589" s="12">
        <v>445.66</v>
      </c>
      <c r="Q5589" s="11">
        <v>0.204797573640917</v>
      </c>
    </row>
    <row r="5590" spans="1:17" x14ac:dyDescent="0.45">
      <c r="A5590" t="s">
        <v>9763</v>
      </c>
      <c r="B5590" t="s">
        <v>1007</v>
      </c>
      <c r="C5590" t="s">
        <v>7</v>
      </c>
      <c r="D5590" t="s">
        <v>106</v>
      </c>
      <c r="E5590" t="s">
        <v>9</v>
      </c>
      <c r="F5590" s="9">
        <v>45403</v>
      </c>
      <c r="G5590" s="9" t="str">
        <f>TEXT(Ecommerce_Sales_Data[[#This Row],[Order_Date]],"dddd")</f>
        <v>Sunday</v>
      </c>
      <c r="H5590" t="s">
        <v>14761</v>
      </c>
      <c r="I5590" t="s">
        <v>14765</v>
      </c>
      <c r="J5590">
        <v>4</v>
      </c>
      <c r="K5590">
        <v>5</v>
      </c>
      <c r="L5590" s="12">
        <v>1396.14</v>
      </c>
      <c r="M5590" s="11">
        <v>0.05</v>
      </c>
      <c r="N5590" s="12">
        <v>6631.66</v>
      </c>
      <c r="O5590" s="12">
        <v>4261.84</v>
      </c>
      <c r="P5590" s="12">
        <v>2369.8200000000002</v>
      </c>
      <c r="Q5590" s="11">
        <v>0.35734944191951901</v>
      </c>
    </row>
    <row r="5591" spans="1:17" x14ac:dyDescent="0.45">
      <c r="A5591" t="s">
        <v>9764</v>
      </c>
      <c r="B5591" t="s">
        <v>5615</v>
      </c>
      <c r="C5591" t="s">
        <v>12</v>
      </c>
      <c r="D5591" t="s">
        <v>41</v>
      </c>
      <c r="E5591" t="s">
        <v>9</v>
      </c>
      <c r="F5591" s="9">
        <v>45487</v>
      </c>
      <c r="G5591" s="9" t="str">
        <f>TEXT(Ecommerce_Sales_Data[[#This Row],[Order_Date]],"dddd")</f>
        <v>Sunday</v>
      </c>
      <c r="H5591" t="s">
        <v>14761</v>
      </c>
      <c r="I5591" t="s">
        <v>14768</v>
      </c>
      <c r="J5591">
        <v>7</v>
      </c>
      <c r="K5591">
        <v>1</v>
      </c>
      <c r="L5591" s="12">
        <v>3933.59</v>
      </c>
      <c r="M5591" s="11">
        <v>0</v>
      </c>
      <c r="N5591" s="12">
        <v>3933.59</v>
      </c>
      <c r="O5591" s="12">
        <v>3278.55</v>
      </c>
      <c r="P5591" s="12">
        <v>655.04</v>
      </c>
      <c r="Q5591" s="11">
        <v>0.16652472677630401</v>
      </c>
    </row>
    <row r="5592" spans="1:17" x14ac:dyDescent="0.45">
      <c r="A5592" t="s">
        <v>9765</v>
      </c>
      <c r="B5592" t="s">
        <v>9766</v>
      </c>
      <c r="C5592" t="s">
        <v>2</v>
      </c>
      <c r="D5592" t="s">
        <v>82</v>
      </c>
      <c r="E5592" t="s">
        <v>14</v>
      </c>
      <c r="F5592" s="9">
        <v>45335</v>
      </c>
      <c r="G5592" s="9" t="str">
        <f>TEXT(Ecommerce_Sales_Data[[#This Row],[Order_Date]],"dddd")</f>
        <v>Tuesday</v>
      </c>
      <c r="H5592" t="s">
        <v>14757</v>
      </c>
      <c r="I5592" t="s">
        <v>14758</v>
      </c>
      <c r="J5592">
        <v>2</v>
      </c>
      <c r="K5592">
        <v>3</v>
      </c>
      <c r="L5592" s="12">
        <v>2775.37</v>
      </c>
      <c r="M5592" s="11">
        <v>0.1</v>
      </c>
      <c r="N5592" s="12">
        <v>7493.5</v>
      </c>
      <c r="O5592" s="12">
        <v>5197.38</v>
      </c>
      <c r="P5592" s="12">
        <v>2296.12</v>
      </c>
      <c r="Q5592" s="11">
        <v>0.30641489290718599</v>
      </c>
    </row>
    <row r="5593" spans="1:17" x14ac:dyDescent="0.45">
      <c r="A5593" t="s">
        <v>9767</v>
      </c>
      <c r="B5593" t="s">
        <v>9768</v>
      </c>
      <c r="C5593" t="s">
        <v>12</v>
      </c>
      <c r="D5593" t="s">
        <v>13</v>
      </c>
      <c r="E5593" t="s">
        <v>4</v>
      </c>
      <c r="F5593" s="9">
        <v>45897</v>
      </c>
      <c r="G5593" s="9" t="str">
        <f>TEXT(Ecommerce_Sales_Data[[#This Row],[Order_Date]],"dddd")</f>
        <v>Thursday</v>
      </c>
      <c r="H5593" t="s">
        <v>14757</v>
      </c>
      <c r="I5593" t="s">
        <v>14762</v>
      </c>
      <c r="J5593">
        <v>8</v>
      </c>
      <c r="K5593">
        <v>2</v>
      </c>
      <c r="L5593" s="12">
        <v>4086.91</v>
      </c>
      <c r="M5593" s="11">
        <v>0.2</v>
      </c>
      <c r="N5593" s="12">
        <v>6539.06</v>
      </c>
      <c r="O5593" s="12">
        <v>4129.12</v>
      </c>
      <c r="P5593" s="12">
        <v>2409.94</v>
      </c>
      <c r="Q5593" s="11">
        <v>0.36854532608662399</v>
      </c>
    </row>
    <row r="5594" spans="1:17" x14ac:dyDescent="0.45">
      <c r="A5594" t="s">
        <v>9769</v>
      </c>
      <c r="B5594" t="s">
        <v>4726</v>
      </c>
      <c r="C5594" t="s">
        <v>28</v>
      </c>
      <c r="D5594" t="s">
        <v>100</v>
      </c>
      <c r="E5594" t="s">
        <v>4</v>
      </c>
      <c r="F5594" s="9">
        <v>45815</v>
      </c>
      <c r="G5594" s="9" t="str">
        <f>TEXT(Ecommerce_Sales_Data[[#This Row],[Order_Date]],"dddd")</f>
        <v>Saturday</v>
      </c>
      <c r="H5594" t="s">
        <v>14761</v>
      </c>
      <c r="I5594" t="s">
        <v>14759</v>
      </c>
      <c r="J5594">
        <v>6</v>
      </c>
      <c r="K5594">
        <v>1</v>
      </c>
      <c r="L5594" s="12">
        <v>1814.57</v>
      </c>
      <c r="M5594" s="11">
        <v>0</v>
      </c>
      <c r="N5594" s="12">
        <v>1814.57</v>
      </c>
      <c r="O5594" s="12">
        <v>1446.82</v>
      </c>
      <c r="P5594" s="12">
        <v>367.75</v>
      </c>
      <c r="Q5594" s="11">
        <v>0.20266509420964701</v>
      </c>
    </row>
    <row r="5595" spans="1:17" x14ac:dyDescent="0.45">
      <c r="A5595" t="s">
        <v>9770</v>
      </c>
      <c r="B5595" t="s">
        <v>4683</v>
      </c>
      <c r="C5595" t="s">
        <v>20</v>
      </c>
      <c r="D5595" t="s">
        <v>21</v>
      </c>
      <c r="E5595" t="s">
        <v>4</v>
      </c>
      <c r="F5595" s="9">
        <v>45586</v>
      </c>
      <c r="G5595" s="9" t="str">
        <f>TEXT(Ecommerce_Sales_Data[[#This Row],[Order_Date]],"dddd")</f>
        <v>Monday</v>
      </c>
      <c r="H5595" t="s">
        <v>14757</v>
      </c>
      <c r="I5595" t="s">
        <v>14760</v>
      </c>
      <c r="J5595">
        <v>10</v>
      </c>
      <c r="K5595">
        <v>1</v>
      </c>
      <c r="L5595" s="12">
        <v>2837.4</v>
      </c>
      <c r="M5595" s="11">
        <v>0.2</v>
      </c>
      <c r="N5595" s="12">
        <v>2269.92</v>
      </c>
      <c r="O5595" s="12">
        <v>1363.51</v>
      </c>
      <c r="P5595" s="12">
        <v>906.41</v>
      </c>
      <c r="Q5595" s="11">
        <v>0.39931363219849197</v>
      </c>
    </row>
    <row r="5596" spans="1:17" x14ac:dyDescent="0.45">
      <c r="A5596" t="s">
        <v>9771</v>
      </c>
      <c r="B5596" t="s">
        <v>3316</v>
      </c>
      <c r="C5596" t="s">
        <v>28</v>
      </c>
      <c r="D5596" t="s">
        <v>137</v>
      </c>
      <c r="E5596" t="s">
        <v>22</v>
      </c>
      <c r="F5596" s="9">
        <v>45565</v>
      </c>
      <c r="G5596" s="9" t="str">
        <f>TEXT(Ecommerce_Sales_Data[[#This Row],[Order_Date]],"dddd")</f>
        <v>Monday</v>
      </c>
      <c r="H5596" t="s">
        <v>14757</v>
      </c>
      <c r="I5596" t="s">
        <v>14766</v>
      </c>
      <c r="J5596">
        <v>9</v>
      </c>
      <c r="K5596">
        <v>2</v>
      </c>
      <c r="L5596" s="12">
        <v>3479.47</v>
      </c>
      <c r="M5596" s="11">
        <v>0.05</v>
      </c>
      <c r="N5596" s="12">
        <v>6610.99</v>
      </c>
      <c r="O5596" s="12">
        <v>4758.3</v>
      </c>
      <c r="P5596" s="12">
        <v>1852.69</v>
      </c>
      <c r="Q5596" s="11">
        <v>0.28024395741031199</v>
      </c>
    </row>
    <row r="5597" spans="1:17" x14ac:dyDescent="0.45">
      <c r="A5597" t="s">
        <v>9772</v>
      </c>
      <c r="B5597" t="s">
        <v>9467</v>
      </c>
      <c r="C5597" t="s">
        <v>28</v>
      </c>
      <c r="D5597" t="s">
        <v>85</v>
      </c>
      <c r="E5597" t="s">
        <v>22</v>
      </c>
      <c r="F5597" s="9">
        <v>45410</v>
      </c>
      <c r="G5597" s="9" t="str">
        <f>TEXT(Ecommerce_Sales_Data[[#This Row],[Order_Date]],"dddd")</f>
        <v>Sunday</v>
      </c>
      <c r="H5597" t="s">
        <v>14761</v>
      </c>
      <c r="I5597" t="s">
        <v>14765</v>
      </c>
      <c r="J5597">
        <v>4</v>
      </c>
      <c r="K5597">
        <v>5</v>
      </c>
      <c r="L5597" s="12">
        <v>3409.46</v>
      </c>
      <c r="M5597" s="11">
        <v>0</v>
      </c>
      <c r="N5597" s="12">
        <v>17047.3</v>
      </c>
      <c r="O5597" s="12">
        <v>11429.04</v>
      </c>
      <c r="P5597" s="12">
        <v>5618.26</v>
      </c>
      <c r="Q5597" s="11">
        <v>0.32956890533984901</v>
      </c>
    </row>
    <row r="5598" spans="1:17" x14ac:dyDescent="0.45">
      <c r="A5598" t="s">
        <v>9773</v>
      </c>
      <c r="B5598" t="s">
        <v>9774</v>
      </c>
      <c r="C5598" t="s">
        <v>7</v>
      </c>
      <c r="D5598" t="s">
        <v>71</v>
      </c>
      <c r="E5598" t="s">
        <v>14</v>
      </c>
      <c r="F5598" s="9">
        <v>45662</v>
      </c>
      <c r="G5598" s="9" t="str">
        <f>TEXT(Ecommerce_Sales_Data[[#This Row],[Order_Date]],"dddd")</f>
        <v>Sunday</v>
      </c>
      <c r="H5598" t="s">
        <v>14761</v>
      </c>
      <c r="I5598" t="s">
        <v>14767</v>
      </c>
      <c r="J5598">
        <v>1</v>
      </c>
      <c r="K5598">
        <v>1</v>
      </c>
      <c r="L5598" s="12">
        <v>1324.71</v>
      </c>
      <c r="M5598" s="11">
        <v>0.2</v>
      </c>
      <c r="N5598" s="12">
        <v>1059.77</v>
      </c>
      <c r="O5598" s="12">
        <v>852.22</v>
      </c>
      <c r="P5598" s="12">
        <v>207.55</v>
      </c>
      <c r="Q5598" s="11">
        <v>0.19584438132802401</v>
      </c>
    </row>
    <row r="5599" spans="1:17" x14ac:dyDescent="0.45">
      <c r="A5599" t="s">
        <v>9775</v>
      </c>
      <c r="B5599" t="s">
        <v>9776</v>
      </c>
      <c r="C5599" t="s">
        <v>28</v>
      </c>
      <c r="D5599" t="s">
        <v>29</v>
      </c>
      <c r="E5599" t="s">
        <v>22</v>
      </c>
      <c r="F5599" s="9">
        <v>45426</v>
      </c>
      <c r="G5599" s="9" t="str">
        <f>TEXT(Ecommerce_Sales_Data[[#This Row],[Order_Date]],"dddd")</f>
        <v>Tuesday</v>
      </c>
      <c r="H5599" t="s">
        <v>14757</v>
      </c>
      <c r="I5599" t="s">
        <v>14763</v>
      </c>
      <c r="J5599">
        <v>5</v>
      </c>
      <c r="K5599">
        <v>2</v>
      </c>
      <c r="L5599" s="12">
        <v>3966.83</v>
      </c>
      <c r="M5599" s="11">
        <v>0.15</v>
      </c>
      <c r="N5599" s="12">
        <v>6743.61</v>
      </c>
      <c r="O5599" s="12">
        <v>4530.2</v>
      </c>
      <c r="P5599" s="12">
        <v>2213.41</v>
      </c>
      <c r="Q5599" s="11">
        <v>0.32822331066001698</v>
      </c>
    </row>
    <row r="5600" spans="1:17" x14ac:dyDescent="0.45">
      <c r="A5600" t="s">
        <v>9777</v>
      </c>
      <c r="B5600" t="s">
        <v>9778</v>
      </c>
      <c r="C5600" t="s">
        <v>28</v>
      </c>
      <c r="D5600" t="s">
        <v>85</v>
      </c>
      <c r="E5600" t="s">
        <v>22</v>
      </c>
      <c r="F5600" s="9">
        <v>45308</v>
      </c>
      <c r="G5600" s="9" t="str">
        <f>TEXT(Ecommerce_Sales_Data[[#This Row],[Order_Date]],"dddd")</f>
        <v>Wednesday</v>
      </c>
      <c r="H5600" t="s">
        <v>14757</v>
      </c>
      <c r="I5600" t="s">
        <v>14767</v>
      </c>
      <c r="J5600">
        <v>1</v>
      </c>
      <c r="K5600">
        <v>1</v>
      </c>
      <c r="L5600" s="12">
        <v>276.98</v>
      </c>
      <c r="M5600" s="11">
        <v>0.1</v>
      </c>
      <c r="N5600" s="12">
        <v>249.28</v>
      </c>
      <c r="O5600" s="12">
        <v>187.49</v>
      </c>
      <c r="P5600" s="12">
        <v>61.79</v>
      </c>
      <c r="Q5600" s="11">
        <v>0.24787387676508299</v>
      </c>
    </row>
    <row r="5601" spans="1:17" x14ac:dyDescent="0.45">
      <c r="A5601" t="s">
        <v>9779</v>
      </c>
      <c r="B5601" t="s">
        <v>6421</v>
      </c>
      <c r="C5601" t="s">
        <v>20</v>
      </c>
      <c r="D5601" t="s">
        <v>60</v>
      </c>
      <c r="E5601" t="s">
        <v>14</v>
      </c>
      <c r="F5601" s="9">
        <v>45554</v>
      </c>
      <c r="G5601" s="9" t="str">
        <f>TEXT(Ecommerce_Sales_Data[[#This Row],[Order_Date]],"dddd")</f>
        <v>Thursday</v>
      </c>
      <c r="H5601" t="s">
        <v>14757</v>
      </c>
      <c r="I5601" t="s">
        <v>14766</v>
      </c>
      <c r="J5601">
        <v>9</v>
      </c>
      <c r="K5601">
        <v>3</v>
      </c>
      <c r="L5601" s="12">
        <v>4265.51</v>
      </c>
      <c r="M5601" s="11">
        <v>0.1</v>
      </c>
      <c r="N5601" s="12">
        <v>11516.88</v>
      </c>
      <c r="O5601" s="12">
        <v>7837.74</v>
      </c>
      <c r="P5601" s="12">
        <v>3679.14</v>
      </c>
      <c r="Q5601" s="11">
        <v>0.31945631108425199</v>
      </c>
    </row>
    <row r="5602" spans="1:17" x14ac:dyDescent="0.45">
      <c r="A5602" t="s">
        <v>9780</v>
      </c>
      <c r="B5602" t="s">
        <v>2703</v>
      </c>
      <c r="C5602" t="s">
        <v>12</v>
      </c>
      <c r="D5602" t="s">
        <v>41</v>
      </c>
      <c r="E5602" t="s">
        <v>22</v>
      </c>
      <c r="F5602" s="9">
        <v>45305</v>
      </c>
      <c r="G5602" s="9" t="str">
        <f>TEXT(Ecommerce_Sales_Data[[#This Row],[Order_Date]],"dddd")</f>
        <v>Sunday</v>
      </c>
      <c r="H5602" t="s">
        <v>14761</v>
      </c>
      <c r="I5602" t="s">
        <v>14767</v>
      </c>
      <c r="J5602">
        <v>1</v>
      </c>
      <c r="K5602">
        <v>2</v>
      </c>
      <c r="L5602" s="12">
        <v>2962.89</v>
      </c>
      <c r="M5602" s="11">
        <v>0.1</v>
      </c>
      <c r="N5602" s="12">
        <v>5333.2</v>
      </c>
      <c r="O5602" s="12">
        <v>3250.71</v>
      </c>
      <c r="P5602" s="12">
        <v>2082.4899999999998</v>
      </c>
      <c r="Q5602" s="11">
        <v>0.39047663691592299</v>
      </c>
    </row>
    <row r="5603" spans="1:17" x14ac:dyDescent="0.45">
      <c r="A5603" t="s">
        <v>9781</v>
      </c>
      <c r="B5603" t="s">
        <v>5700</v>
      </c>
      <c r="C5603" t="s">
        <v>7</v>
      </c>
      <c r="D5603" t="s">
        <v>106</v>
      </c>
      <c r="E5603" t="s">
        <v>14</v>
      </c>
      <c r="F5603" s="9">
        <v>45517</v>
      </c>
      <c r="G5603" s="9" t="str">
        <f>TEXT(Ecommerce_Sales_Data[[#This Row],[Order_Date]],"dddd")</f>
        <v>Tuesday</v>
      </c>
      <c r="H5603" t="s">
        <v>14757</v>
      </c>
      <c r="I5603" t="s">
        <v>14762</v>
      </c>
      <c r="J5603">
        <v>8</v>
      </c>
      <c r="K5603">
        <v>1</v>
      </c>
      <c r="L5603" s="12">
        <v>3306.64</v>
      </c>
      <c r="M5603" s="11">
        <v>0.2</v>
      </c>
      <c r="N5603" s="12">
        <v>2645.31</v>
      </c>
      <c r="O5603" s="12">
        <v>2000.62</v>
      </c>
      <c r="P5603" s="12">
        <v>644.69000000000005</v>
      </c>
      <c r="Q5603" s="11">
        <v>0.243710567003489</v>
      </c>
    </row>
    <row r="5604" spans="1:17" x14ac:dyDescent="0.45">
      <c r="A5604" t="s">
        <v>9782</v>
      </c>
      <c r="B5604" t="s">
        <v>9783</v>
      </c>
      <c r="C5604" t="s">
        <v>20</v>
      </c>
      <c r="D5604" t="s">
        <v>21</v>
      </c>
      <c r="E5604" t="s">
        <v>14</v>
      </c>
      <c r="F5604" s="9">
        <v>45976</v>
      </c>
      <c r="G5604" s="9" t="str">
        <f>TEXT(Ecommerce_Sales_Data[[#This Row],[Order_Date]],"dddd")</f>
        <v>Saturday</v>
      </c>
      <c r="H5604" t="s">
        <v>14761</v>
      </c>
      <c r="I5604" t="s">
        <v>14764</v>
      </c>
      <c r="J5604">
        <v>11</v>
      </c>
      <c r="K5604">
        <v>4</v>
      </c>
      <c r="L5604" s="12">
        <v>4545.6000000000004</v>
      </c>
      <c r="M5604" s="11">
        <v>0.15</v>
      </c>
      <c r="N5604" s="12">
        <v>15455.04</v>
      </c>
      <c r="O5604" s="12">
        <v>9796.76</v>
      </c>
      <c r="P5604" s="12">
        <v>5658.28</v>
      </c>
      <c r="Q5604" s="11">
        <v>0.36611228440689902</v>
      </c>
    </row>
    <row r="5605" spans="1:17" x14ac:dyDescent="0.45">
      <c r="A5605" t="s">
        <v>9784</v>
      </c>
      <c r="B5605" t="s">
        <v>9785</v>
      </c>
      <c r="C5605" t="s">
        <v>20</v>
      </c>
      <c r="D5605" t="s">
        <v>60</v>
      </c>
      <c r="E5605" t="s">
        <v>14</v>
      </c>
      <c r="F5605" s="9">
        <v>45558</v>
      </c>
      <c r="G5605" s="9" t="str">
        <f>TEXT(Ecommerce_Sales_Data[[#This Row],[Order_Date]],"dddd")</f>
        <v>Monday</v>
      </c>
      <c r="H5605" t="s">
        <v>14757</v>
      </c>
      <c r="I5605" t="s">
        <v>14766</v>
      </c>
      <c r="J5605">
        <v>9</v>
      </c>
      <c r="K5605">
        <v>1</v>
      </c>
      <c r="L5605" s="12">
        <v>4788.71</v>
      </c>
      <c r="M5605" s="11">
        <v>0.15</v>
      </c>
      <c r="N5605" s="12">
        <v>4070.4</v>
      </c>
      <c r="O5605" s="12">
        <v>3120.48</v>
      </c>
      <c r="P5605" s="12">
        <v>949.92</v>
      </c>
      <c r="Q5605" s="11">
        <v>0.23337264150943399</v>
      </c>
    </row>
    <row r="5606" spans="1:17" x14ac:dyDescent="0.45">
      <c r="A5606" t="s">
        <v>9786</v>
      </c>
      <c r="B5606" t="s">
        <v>5290</v>
      </c>
      <c r="C5606" t="s">
        <v>12</v>
      </c>
      <c r="D5606" t="s">
        <v>13</v>
      </c>
      <c r="E5606" t="s">
        <v>14</v>
      </c>
      <c r="F5606" s="9">
        <v>45636</v>
      </c>
      <c r="G5606" s="9" t="str">
        <f>TEXT(Ecommerce_Sales_Data[[#This Row],[Order_Date]],"dddd")</f>
        <v>Tuesday</v>
      </c>
      <c r="H5606" t="s">
        <v>14757</v>
      </c>
      <c r="I5606" t="s">
        <v>14770</v>
      </c>
      <c r="J5606">
        <v>12</v>
      </c>
      <c r="K5606">
        <v>3</v>
      </c>
      <c r="L5606" s="12">
        <v>4850.3500000000004</v>
      </c>
      <c r="M5606" s="11">
        <v>0.05</v>
      </c>
      <c r="N5606" s="12">
        <v>13823.5</v>
      </c>
      <c r="O5606" s="12">
        <v>11468.92</v>
      </c>
      <c r="P5606" s="12">
        <v>2354.58</v>
      </c>
      <c r="Q5606" s="11">
        <v>0.170331681556769</v>
      </c>
    </row>
    <row r="5607" spans="1:17" x14ac:dyDescent="0.45">
      <c r="A5607" t="s">
        <v>9787</v>
      </c>
      <c r="B5607" t="s">
        <v>7659</v>
      </c>
      <c r="C5607" t="s">
        <v>28</v>
      </c>
      <c r="D5607" t="s">
        <v>100</v>
      </c>
      <c r="E5607" t="s">
        <v>22</v>
      </c>
      <c r="F5607" s="9">
        <v>45863</v>
      </c>
      <c r="G5607" s="9" t="str">
        <f>TEXT(Ecommerce_Sales_Data[[#This Row],[Order_Date]],"dddd")</f>
        <v>Friday</v>
      </c>
      <c r="H5607" t="s">
        <v>14757</v>
      </c>
      <c r="I5607" t="s">
        <v>14768</v>
      </c>
      <c r="J5607">
        <v>7</v>
      </c>
      <c r="K5607">
        <v>1</v>
      </c>
      <c r="L5607" s="12">
        <v>2210.91</v>
      </c>
      <c r="M5607" s="11">
        <v>0.15</v>
      </c>
      <c r="N5607" s="12">
        <v>1879.27</v>
      </c>
      <c r="O5607" s="12">
        <v>1563.62</v>
      </c>
      <c r="P5607" s="12">
        <v>315.64999999999998</v>
      </c>
      <c r="Q5607" s="11">
        <v>0.16796415629473099</v>
      </c>
    </row>
    <row r="5608" spans="1:17" x14ac:dyDescent="0.45">
      <c r="A5608" t="s">
        <v>9788</v>
      </c>
      <c r="B5608" t="s">
        <v>1704</v>
      </c>
      <c r="C5608" t="s">
        <v>20</v>
      </c>
      <c r="D5608" t="s">
        <v>25</v>
      </c>
      <c r="E5608" t="s">
        <v>14</v>
      </c>
      <c r="F5608" s="9">
        <v>45763</v>
      </c>
      <c r="G5608" s="9" t="str">
        <f>TEXT(Ecommerce_Sales_Data[[#This Row],[Order_Date]],"dddd")</f>
        <v>Wednesday</v>
      </c>
      <c r="H5608" t="s">
        <v>14757</v>
      </c>
      <c r="I5608" t="s">
        <v>14765</v>
      </c>
      <c r="J5608">
        <v>4</v>
      </c>
      <c r="K5608">
        <v>4</v>
      </c>
      <c r="L5608" s="12">
        <v>2289.52</v>
      </c>
      <c r="M5608" s="11">
        <v>0.15</v>
      </c>
      <c r="N5608" s="12">
        <v>7784.37</v>
      </c>
      <c r="O5608" s="12">
        <v>5505.43</v>
      </c>
      <c r="P5608" s="12">
        <v>2278.94</v>
      </c>
      <c r="Q5608" s="11">
        <v>0.29275843774126897</v>
      </c>
    </row>
    <row r="5609" spans="1:17" x14ac:dyDescent="0.45">
      <c r="A5609" t="s">
        <v>9789</v>
      </c>
      <c r="B5609" t="s">
        <v>9790</v>
      </c>
      <c r="C5609" t="s">
        <v>20</v>
      </c>
      <c r="D5609" t="s">
        <v>60</v>
      </c>
      <c r="E5609" t="s">
        <v>9</v>
      </c>
      <c r="F5609" s="9">
        <v>45521</v>
      </c>
      <c r="G5609" s="9" t="str">
        <f>TEXT(Ecommerce_Sales_Data[[#This Row],[Order_Date]],"dddd")</f>
        <v>Saturday</v>
      </c>
      <c r="H5609" t="s">
        <v>14761</v>
      </c>
      <c r="I5609" t="s">
        <v>14762</v>
      </c>
      <c r="J5609">
        <v>8</v>
      </c>
      <c r="K5609">
        <v>5</v>
      </c>
      <c r="L5609" s="12">
        <v>2423.6799999999998</v>
      </c>
      <c r="M5609" s="11">
        <v>0.05</v>
      </c>
      <c r="N5609" s="12">
        <v>11512.48</v>
      </c>
      <c r="O5609" s="12">
        <v>9459.68</v>
      </c>
      <c r="P5609" s="12">
        <v>2052.8000000000002</v>
      </c>
      <c r="Q5609" s="11">
        <v>0.17831084179950801</v>
      </c>
    </row>
    <row r="5610" spans="1:17" x14ac:dyDescent="0.45">
      <c r="A5610" t="s">
        <v>9791</v>
      </c>
      <c r="B5610" t="s">
        <v>9792</v>
      </c>
      <c r="C5610" t="s">
        <v>28</v>
      </c>
      <c r="D5610" t="s">
        <v>29</v>
      </c>
      <c r="E5610" t="s">
        <v>4</v>
      </c>
      <c r="F5610" s="9">
        <v>46019</v>
      </c>
      <c r="G5610" s="9" t="str">
        <f>TEXT(Ecommerce_Sales_Data[[#This Row],[Order_Date]],"dddd")</f>
        <v>Sunday</v>
      </c>
      <c r="H5610" t="s">
        <v>14761</v>
      </c>
      <c r="I5610" t="s">
        <v>14770</v>
      </c>
      <c r="J5610">
        <v>12</v>
      </c>
      <c r="K5610">
        <v>1</v>
      </c>
      <c r="L5610" s="12">
        <v>2603.79</v>
      </c>
      <c r="M5610" s="11">
        <v>0.05</v>
      </c>
      <c r="N5610" s="12">
        <v>2473.6</v>
      </c>
      <c r="O5610" s="12">
        <v>1892.15</v>
      </c>
      <c r="P5610" s="12">
        <v>581.45000000000005</v>
      </c>
      <c r="Q5610" s="11">
        <v>0.235062257438551</v>
      </c>
    </row>
    <row r="5611" spans="1:17" x14ac:dyDescent="0.45">
      <c r="A5611" t="s">
        <v>9793</v>
      </c>
      <c r="B5611" t="s">
        <v>2936</v>
      </c>
      <c r="C5611" t="s">
        <v>2</v>
      </c>
      <c r="D5611" t="s">
        <v>65</v>
      </c>
      <c r="E5611" t="s">
        <v>14</v>
      </c>
      <c r="F5611" s="9">
        <v>45646</v>
      </c>
      <c r="G5611" s="9" t="str">
        <f>TEXT(Ecommerce_Sales_Data[[#This Row],[Order_Date]],"dddd")</f>
        <v>Friday</v>
      </c>
      <c r="H5611" t="s">
        <v>14757</v>
      </c>
      <c r="I5611" t="s">
        <v>14770</v>
      </c>
      <c r="J5611">
        <v>12</v>
      </c>
      <c r="K5611">
        <v>2</v>
      </c>
      <c r="L5611" s="12">
        <v>440.29</v>
      </c>
      <c r="M5611" s="11">
        <v>0.2</v>
      </c>
      <c r="N5611" s="12">
        <v>704.46</v>
      </c>
      <c r="O5611" s="12">
        <v>527.61</v>
      </c>
      <c r="P5611" s="12">
        <v>176.85</v>
      </c>
      <c r="Q5611" s="11">
        <v>0.25104335235499498</v>
      </c>
    </row>
    <row r="5612" spans="1:17" x14ac:dyDescent="0.45">
      <c r="A5612" t="s">
        <v>9794</v>
      </c>
      <c r="B5612" t="s">
        <v>6742</v>
      </c>
      <c r="C5612" t="s">
        <v>28</v>
      </c>
      <c r="D5612" t="s">
        <v>137</v>
      </c>
      <c r="E5612" t="s">
        <v>14</v>
      </c>
      <c r="F5612" s="9">
        <v>45331</v>
      </c>
      <c r="G5612" s="9" t="str">
        <f>TEXT(Ecommerce_Sales_Data[[#This Row],[Order_Date]],"dddd")</f>
        <v>Friday</v>
      </c>
      <c r="H5612" t="s">
        <v>14757</v>
      </c>
      <c r="I5612" t="s">
        <v>14758</v>
      </c>
      <c r="J5612">
        <v>2</v>
      </c>
      <c r="K5612">
        <v>5</v>
      </c>
      <c r="L5612" s="12">
        <v>4668.2299999999996</v>
      </c>
      <c r="M5612" s="11">
        <v>0</v>
      </c>
      <c r="N5612" s="12">
        <v>23341.15</v>
      </c>
      <c r="O5612" s="12">
        <v>15778.88</v>
      </c>
      <c r="P5612" s="12">
        <v>7562.27</v>
      </c>
      <c r="Q5612" s="11">
        <v>0.32398874948320899</v>
      </c>
    </row>
    <row r="5613" spans="1:17" x14ac:dyDescent="0.45">
      <c r="A5613" t="s">
        <v>9795</v>
      </c>
      <c r="B5613" t="s">
        <v>9796</v>
      </c>
      <c r="C5613" t="s">
        <v>20</v>
      </c>
      <c r="D5613" t="s">
        <v>57</v>
      </c>
      <c r="E5613" t="s">
        <v>22</v>
      </c>
      <c r="F5613" s="9">
        <v>45395</v>
      </c>
      <c r="G5613" s="9" t="str">
        <f>TEXT(Ecommerce_Sales_Data[[#This Row],[Order_Date]],"dddd")</f>
        <v>Saturday</v>
      </c>
      <c r="H5613" t="s">
        <v>14761</v>
      </c>
      <c r="I5613" t="s">
        <v>14765</v>
      </c>
      <c r="J5613">
        <v>4</v>
      </c>
      <c r="K5613">
        <v>4</v>
      </c>
      <c r="L5613" s="12">
        <v>1641.35</v>
      </c>
      <c r="M5613" s="11">
        <v>0.1</v>
      </c>
      <c r="N5613" s="12">
        <v>5908.86</v>
      </c>
      <c r="O5613" s="12">
        <v>4473.6099999999997</v>
      </c>
      <c r="P5613" s="12">
        <v>1435.25</v>
      </c>
      <c r="Q5613" s="11">
        <v>0.24289795324309599</v>
      </c>
    </row>
    <row r="5614" spans="1:17" x14ac:dyDescent="0.45">
      <c r="A5614" t="s">
        <v>9797</v>
      </c>
      <c r="B5614" t="s">
        <v>2260</v>
      </c>
      <c r="C5614" t="s">
        <v>28</v>
      </c>
      <c r="D5614" t="s">
        <v>100</v>
      </c>
      <c r="E5614" t="s">
        <v>9</v>
      </c>
      <c r="F5614" s="9">
        <v>45995</v>
      </c>
      <c r="G5614" s="9" t="str">
        <f>TEXT(Ecommerce_Sales_Data[[#This Row],[Order_Date]],"dddd")</f>
        <v>Thursday</v>
      </c>
      <c r="H5614" t="s">
        <v>14757</v>
      </c>
      <c r="I5614" t="s">
        <v>14770</v>
      </c>
      <c r="J5614">
        <v>12</v>
      </c>
      <c r="K5614">
        <v>1</v>
      </c>
      <c r="L5614" s="12">
        <v>4422.37</v>
      </c>
      <c r="M5614" s="11">
        <v>0.1</v>
      </c>
      <c r="N5614" s="12">
        <v>3980.13</v>
      </c>
      <c r="O5614" s="12">
        <v>2428.12</v>
      </c>
      <c r="P5614" s="12">
        <v>1552.01</v>
      </c>
      <c r="Q5614" s="11">
        <v>0.38993952458839298</v>
      </c>
    </row>
    <row r="5615" spans="1:17" x14ac:dyDescent="0.45">
      <c r="A5615" t="s">
        <v>9798</v>
      </c>
      <c r="B5615" t="s">
        <v>5301</v>
      </c>
      <c r="C5615" t="s">
        <v>2</v>
      </c>
      <c r="D5615" t="s">
        <v>65</v>
      </c>
      <c r="E5615" t="s">
        <v>22</v>
      </c>
      <c r="F5615" s="9">
        <v>45381</v>
      </c>
      <c r="G5615" s="9" t="str">
        <f>TEXT(Ecommerce_Sales_Data[[#This Row],[Order_Date]],"dddd")</f>
        <v>Saturday</v>
      </c>
      <c r="H5615" t="s">
        <v>14761</v>
      </c>
      <c r="I5615" t="s">
        <v>14769</v>
      </c>
      <c r="J5615">
        <v>3</v>
      </c>
      <c r="K5615">
        <v>1</v>
      </c>
      <c r="L5615" s="12">
        <v>4464.1400000000003</v>
      </c>
      <c r="M5615" s="11">
        <v>0.2</v>
      </c>
      <c r="N5615" s="12">
        <v>3571.31</v>
      </c>
      <c r="O5615" s="12">
        <v>2477.4499999999998</v>
      </c>
      <c r="P5615" s="12">
        <v>1093.8599999999999</v>
      </c>
      <c r="Q5615" s="11">
        <v>0.30629096886016599</v>
      </c>
    </row>
    <row r="5616" spans="1:17" x14ac:dyDescent="0.45">
      <c r="A5616" t="s">
        <v>9799</v>
      </c>
      <c r="B5616" t="s">
        <v>9800</v>
      </c>
      <c r="C5616" t="s">
        <v>7</v>
      </c>
      <c r="D5616" t="s">
        <v>46</v>
      </c>
      <c r="E5616" t="s">
        <v>22</v>
      </c>
      <c r="F5616" s="9">
        <v>45623</v>
      </c>
      <c r="G5616" s="9" t="str">
        <f>TEXT(Ecommerce_Sales_Data[[#This Row],[Order_Date]],"dddd")</f>
        <v>Wednesday</v>
      </c>
      <c r="H5616" t="s">
        <v>14757</v>
      </c>
      <c r="I5616" t="s">
        <v>14764</v>
      </c>
      <c r="J5616">
        <v>11</v>
      </c>
      <c r="K5616">
        <v>4</v>
      </c>
      <c r="L5616" s="12">
        <v>173.4</v>
      </c>
      <c r="M5616" s="11">
        <v>0.05</v>
      </c>
      <c r="N5616" s="12">
        <v>658.92</v>
      </c>
      <c r="O5616" s="12">
        <v>406.97</v>
      </c>
      <c r="P5616" s="12">
        <v>251.95</v>
      </c>
      <c r="Q5616" s="11">
        <v>0.38236811752564798</v>
      </c>
    </row>
    <row r="5617" spans="1:17" x14ac:dyDescent="0.45">
      <c r="A5617" t="s">
        <v>9801</v>
      </c>
      <c r="B5617" t="s">
        <v>9802</v>
      </c>
      <c r="C5617" t="s">
        <v>20</v>
      </c>
      <c r="D5617" t="s">
        <v>21</v>
      </c>
      <c r="E5617" t="s">
        <v>4</v>
      </c>
      <c r="F5617" s="9">
        <v>45629</v>
      </c>
      <c r="G5617" s="9" t="str">
        <f>TEXT(Ecommerce_Sales_Data[[#This Row],[Order_Date]],"dddd")</f>
        <v>Tuesday</v>
      </c>
      <c r="H5617" t="s">
        <v>14757</v>
      </c>
      <c r="I5617" t="s">
        <v>14770</v>
      </c>
      <c r="J5617">
        <v>12</v>
      </c>
      <c r="K5617">
        <v>4</v>
      </c>
      <c r="L5617" s="12">
        <v>3491.86</v>
      </c>
      <c r="M5617" s="11">
        <v>0.2</v>
      </c>
      <c r="N5617" s="12">
        <v>11173.95</v>
      </c>
      <c r="O5617" s="12">
        <v>8991.98</v>
      </c>
      <c r="P5617" s="12">
        <v>2181.9699999999998</v>
      </c>
      <c r="Q5617" s="11">
        <v>0.19527293392220299</v>
      </c>
    </row>
    <row r="5618" spans="1:17" x14ac:dyDescent="0.45">
      <c r="A5618" t="s">
        <v>9803</v>
      </c>
      <c r="B5618" t="s">
        <v>9804</v>
      </c>
      <c r="C5618" t="s">
        <v>2</v>
      </c>
      <c r="D5618" t="s">
        <v>17</v>
      </c>
      <c r="E5618" t="s">
        <v>9</v>
      </c>
      <c r="F5618" s="9">
        <v>45663</v>
      </c>
      <c r="G5618" s="9" t="str">
        <f>TEXT(Ecommerce_Sales_Data[[#This Row],[Order_Date]],"dddd")</f>
        <v>Monday</v>
      </c>
      <c r="H5618" t="s">
        <v>14757</v>
      </c>
      <c r="I5618" t="s">
        <v>14767</v>
      </c>
      <c r="J5618">
        <v>1</v>
      </c>
      <c r="K5618">
        <v>5</v>
      </c>
      <c r="L5618" s="12">
        <v>2790.73</v>
      </c>
      <c r="M5618" s="11">
        <v>0</v>
      </c>
      <c r="N5618" s="12">
        <v>13953.65</v>
      </c>
      <c r="O5618" s="12">
        <v>11674.01</v>
      </c>
      <c r="P5618" s="12">
        <v>2279.64</v>
      </c>
      <c r="Q5618" s="11">
        <v>0.16337230760410401</v>
      </c>
    </row>
    <row r="5619" spans="1:17" x14ac:dyDescent="0.45">
      <c r="A5619" t="s">
        <v>9805</v>
      </c>
      <c r="B5619" t="s">
        <v>3988</v>
      </c>
      <c r="C5619" t="s">
        <v>20</v>
      </c>
      <c r="D5619" t="s">
        <v>60</v>
      </c>
      <c r="E5619" t="s">
        <v>14</v>
      </c>
      <c r="F5619" s="9">
        <v>45536</v>
      </c>
      <c r="G5619" s="9" t="str">
        <f>TEXT(Ecommerce_Sales_Data[[#This Row],[Order_Date]],"dddd")</f>
        <v>Sunday</v>
      </c>
      <c r="H5619" t="s">
        <v>14761</v>
      </c>
      <c r="I5619" t="s">
        <v>14766</v>
      </c>
      <c r="J5619">
        <v>9</v>
      </c>
      <c r="K5619">
        <v>1</v>
      </c>
      <c r="L5619" s="12">
        <v>4684.2700000000004</v>
      </c>
      <c r="M5619" s="11">
        <v>0.2</v>
      </c>
      <c r="N5619" s="12">
        <v>3747.42</v>
      </c>
      <c r="O5619" s="12">
        <v>2983.55</v>
      </c>
      <c r="P5619" s="12">
        <v>763.87</v>
      </c>
      <c r="Q5619" s="11">
        <v>0.20383890783525699</v>
      </c>
    </row>
    <row r="5620" spans="1:17" x14ac:dyDescent="0.45">
      <c r="A5620" t="s">
        <v>9806</v>
      </c>
      <c r="B5620" t="s">
        <v>9807</v>
      </c>
      <c r="C5620" t="s">
        <v>28</v>
      </c>
      <c r="D5620" t="s">
        <v>85</v>
      </c>
      <c r="E5620" t="s">
        <v>14</v>
      </c>
      <c r="F5620" s="9">
        <v>45383</v>
      </c>
      <c r="G5620" s="9" t="str">
        <f>TEXT(Ecommerce_Sales_Data[[#This Row],[Order_Date]],"dddd")</f>
        <v>Monday</v>
      </c>
      <c r="H5620" t="s">
        <v>14757</v>
      </c>
      <c r="I5620" t="s">
        <v>14765</v>
      </c>
      <c r="J5620">
        <v>4</v>
      </c>
      <c r="K5620">
        <v>4</v>
      </c>
      <c r="L5620" s="12">
        <v>649.34</v>
      </c>
      <c r="M5620" s="11">
        <v>0.1</v>
      </c>
      <c r="N5620" s="12">
        <v>2337.62</v>
      </c>
      <c r="O5620" s="12">
        <v>1817.35</v>
      </c>
      <c r="P5620" s="12">
        <v>520.27</v>
      </c>
      <c r="Q5620" s="11">
        <v>0.22256397532533101</v>
      </c>
    </row>
    <row r="5621" spans="1:17" x14ac:dyDescent="0.45">
      <c r="A5621" t="s">
        <v>9808</v>
      </c>
      <c r="B5621" t="s">
        <v>4102</v>
      </c>
      <c r="C5621" t="s">
        <v>28</v>
      </c>
      <c r="D5621" t="s">
        <v>100</v>
      </c>
      <c r="E5621" t="s">
        <v>22</v>
      </c>
      <c r="F5621" s="9">
        <v>46000</v>
      </c>
      <c r="G5621" s="9" t="str">
        <f>TEXT(Ecommerce_Sales_Data[[#This Row],[Order_Date]],"dddd")</f>
        <v>Tuesday</v>
      </c>
      <c r="H5621" t="s">
        <v>14757</v>
      </c>
      <c r="I5621" t="s">
        <v>14770</v>
      </c>
      <c r="J5621">
        <v>12</v>
      </c>
      <c r="K5621">
        <v>5</v>
      </c>
      <c r="L5621" s="12">
        <v>3710.13</v>
      </c>
      <c r="M5621" s="11">
        <v>0.15</v>
      </c>
      <c r="N5621" s="12">
        <v>15768.05</v>
      </c>
      <c r="O5621" s="12">
        <v>9526.7099999999991</v>
      </c>
      <c r="P5621" s="12">
        <v>6241.34</v>
      </c>
      <c r="Q5621" s="11">
        <v>0.39582193105678898</v>
      </c>
    </row>
    <row r="5622" spans="1:17" x14ac:dyDescent="0.45">
      <c r="A5622" t="s">
        <v>9809</v>
      </c>
      <c r="B5622" t="s">
        <v>9810</v>
      </c>
      <c r="C5622" t="s">
        <v>20</v>
      </c>
      <c r="D5622" t="s">
        <v>21</v>
      </c>
      <c r="E5622" t="s">
        <v>4</v>
      </c>
      <c r="F5622" s="9">
        <v>45691</v>
      </c>
      <c r="G5622" s="9" t="str">
        <f>TEXT(Ecommerce_Sales_Data[[#This Row],[Order_Date]],"dddd")</f>
        <v>Monday</v>
      </c>
      <c r="H5622" t="s">
        <v>14757</v>
      </c>
      <c r="I5622" t="s">
        <v>14758</v>
      </c>
      <c r="J5622">
        <v>2</v>
      </c>
      <c r="K5622">
        <v>1</v>
      </c>
      <c r="L5622" s="12">
        <v>3626.66</v>
      </c>
      <c r="M5622" s="11">
        <v>0.05</v>
      </c>
      <c r="N5622" s="12">
        <v>3445.33</v>
      </c>
      <c r="O5622" s="12">
        <v>2547.91</v>
      </c>
      <c r="P5622" s="12">
        <v>897.42</v>
      </c>
      <c r="Q5622" s="11">
        <v>0.26047432321432201</v>
      </c>
    </row>
    <row r="5623" spans="1:17" x14ac:dyDescent="0.45">
      <c r="A5623" t="s">
        <v>9811</v>
      </c>
      <c r="B5623" t="s">
        <v>9812</v>
      </c>
      <c r="C5623" t="s">
        <v>20</v>
      </c>
      <c r="D5623" t="s">
        <v>21</v>
      </c>
      <c r="E5623" t="s">
        <v>14</v>
      </c>
      <c r="F5623" s="9">
        <v>45443</v>
      </c>
      <c r="G5623" s="9" t="str">
        <f>TEXT(Ecommerce_Sales_Data[[#This Row],[Order_Date]],"dddd")</f>
        <v>Friday</v>
      </c>
      <c r="H5623" t="s">
        <v>14757</v>
      </c>
      <c r="I5623" t="s">
        <v>14763</v>
      </c>
      <c r="J5623">
        <v>5</v>
      </c>
      <c r="K5623">
        <v>4</v>
      </c>
      <c r="L5623" s="12">
        <v>3513.67</v>
      </c>
      <c r="M5623" s="11">
        <v>0.05</v>
      </c>
      <c r="N5623" s="12">
        <v>13351.95</v>
      </c>
      <c r="O5623" s="12">
        <v>8801.74</v>
      </c>
      <c r="P5623" s="12">
        <v>4550.21</v>
      </c>
      <c r="Q5623" s="11">
        <v>0.34078992207130798</v>
      </c>
    </row>
    <row r="5624" spans="1:17" x14ac:dyDescent="0.45">
      <c r="A5624" t="s">
        <v>9813</v>
      </c>
      <c r="B5624" t="s">
        <v>9814</v>
      </c>
      <c r="C5624" t="s">
        <v>2</v>
      </c>
      <c r="D5624" t="s">
        <v>82</v>
      </c>
      <c r="E5624" t="s">
        <v>14</v>
      </c>
      <c r="F5624" s="9">
        <v>45797</v>
      </c>
      <c r="G5624" s="9" t="str">
        <f>TEXT(Ecommerce_Sales_Data[[#This Row],[Order_Date]],"dddd")</f>
        <v>Tuesday</v>
      </c>
      <c r="H5624" t="s">
        <v>14757</v>
      </c>
      <c r="I5624" t="s">
        <v>14763</v>
      </c>
      <c r="J5624">
        <v>5</v>
      </c>
      <c r="K5624">
        <v>3</v>
      </c>
      <c r="L5624" s="12">
        <v>1728.47</v>
      </c>
      <c r="M5624" s="11">
        <v>0.05</v>
      </c>
      <c r="N5624" s="12">
        <v>4926.1400000000003</v>
      </c>
      <c r="O5624" s="12">
        <v>3440.31</v>
      </c>
      <c r="P5624" s="12">
        <v>1485.83</v>
      </c>
      <c r="Q5624" s="11">
        <v>0.301621553589626</v>
      </c>
    </row>
    <row r="5625" spans="1:17" x14ac:dyDescent="0.45">
      <c r="A5625" t="s">
        <v>9815</v>
      </c>
      <c r="B5625" t="s">
        <v>9816</v>
      </c>
      <c r="C5625" t="s">
        <v>28</v>
      </c>
      <c r="D5625" t="s">
        <v>35</v>
      </c>
      <c r="E5625" t="s">
        <v>9</v>
      </c>
      <c r="F5625" s="9">
        <v>45591</v>
      </c>
      <c r="G5625" s="9" t="str">
        <f>TEXT(Ecommerce_Sales_Data[[#This Row],[Order_Date]],"dddd")</f>
        <v>Saturday</v>
      </c>
      <c r="H5625" t="s">
        <v>14761</v>
      </c>
      <c r="I5625" t="s">
        <v>14760</v>
      </c>
      <c r="J5625">
        <v>10</v>
      </c>
      <c r="K5625">
        <v>4</v>
      </c>
      <c r="L5625" s="12">
        <v>337.64</v>
      </c>
      <c r="M5625" s="11">
        <v>0.05</v>
      </c>
      <c r="N5625" s="12">
        <v>1283.03</v>
      </c>
      <c r="O5625" s="12">
        <v>860.89</v>
      </c>
      <c r="P5625" s="12">
        <v>422.14</v>
      </c>
      <c r="Q5625" s="11">
        <v>0.32901802763770099</v>
      </c>
    </row>
    <row r="5626" spans="1:17" x14ac:dyDescent="0.45">
      <c r="A5626" t="s">
        <v>9817</v>
      </c>
      <c r="B5626" t="s">
        <v>1102</v>
      </c>
      <c r="C5626" t="s">
        <v>7</v>
      </c>
      <c r="D5626" t="s">
        <v>134</v>
      </c>
      <c r="E5626" t="s">
        <v>14</v>
      </c>
      <c r="F5626" s="9">
        <v>45702</v>
      </c>
      <c r="G5626" s="9" t="str">
        <f>TEXT(Ecommerce_Sales_Data[[#This Row],[Order_Date]],"dddd")</f>
        <v>Friday</v>
      </c>
      <c r="H5626" t="s">
        <v>14757</v>
      </c>
      <c r="I5626" t="s">
        <v>14758</v>
      </c>
      <c r="J5626">
        <v>2</v>
      </c>
      <c r="K5626">
        <v>5</v>
      </c>
      <c r="L5626" s="12">
        <v>3355.53</v>
      </c>
      <c r="M5626" s="11">
        <v>0.2</v>
      </c>
      <c r="N5626" s="12">
        <v>13422.12</v>
      </c>
      <c r="O5626" s="12">
        <v>9754.14</v>
      </c>
      <c r="P5626" s="12">
        <v>3667.98</v>
      </c>
      <c r="Q5626" s="11">
        <v>0.27327873689104298</v>
      </c>
    </row>
    <row r="5627" spans="1:17" x14ac:dyDescent="0.45">
      <c r="A5627" t="s">
        <v>9818</v>
      </c>
      <c r="B5627" t="s">
        <v>3825</v>
      </c>
      <c r="C5627" t="s">
        <v>28</v>
      </c>
      <c r="D5627" t="s">
        <v>100</v>
      </c>
      <c r="E5627" t="s">
        <v>9</v>
      </c>
      <c r="F5627" s="9">
        <v>45617</v>
      </c>
      <c r="G5627" s="9" t="str">
        <f>TEXT(Ecommerce_Sales_Data[[#This Row],[Order_Date]],"dddd")</f>
        <v>Thursday</v>
      </c>
      <c r="H5627" t="s">
        <v>14757</v>
      </c>
      <c r="I5627" t="s">
        <v>14764</v>
      </c>
      <c r="J5627">
        <v>11</v>
      </c>
      <c r="K5627">
        <v>3</v>
      </c>
      <c r="L5627" s="12">
        <v>873.45</v>
      </c>
      <c r="M5627" s="11">
        <v>0.15</v>
      </c>
      <c r="N5627" s="12">
        <v>2227.3000000000002</v>
      </c>
      <c r="O5627" s="12">
        <v>1350.54</v>
      </c>
      <c r="P5627" s="12">
        <v>876.76</v>
      </c>
      <c r="Q5627" s="11">
        <v>0.39364252682620199</v>
      </c>
    </row>
    <row r="5628" spans="1:17" x14ac:dyDescent="0.45">
      <c r="A5628" t="s">
        <v>9819</v>
      </c>
      <c r="B5628" t="s">
        <v>9820</v>
      </c>
      <c r="C5628" t="s">
        <v>12</v>
      </c>
      <c r="D5628" t="s">
        <v>13</v>
      </c>
      <c r="E5628" t="s">
        <v>9</v>
      </c>
      <c r="F5628" s="9">
        <v>45958</v>
      </c>
      <c r="G5628" s="9" t="str">
        <f>TEXT(Ecommerce_Sales_Data[[#This Row],[Order_Date]],"dddd")</f>
        <v>Tuesday</v>
      </c>
      <c r="H5628" t="s">
        <v>14757</v>
      </c>
      <c r="I5628" t="s">
        <v>14760</v>
      </c>
      <c r="J5628">
        <v>10</v>
      </c>
      <c r="K5628">
        <v>5</v>
      </c>
      <c r="L5628" s="12">
        <v>4802.3100000000004</v>
      </c>
      <c r="M5628" s="11">
        <v>0.05</v>
      </c>
      <c r="N5628" s="12">
        <v>22810.97</v>
      </c>
      <c r="O5628" s="12">
        <v>16905.09</v>
      </c>
      <c r="P5628" s="12">
        <v>5905.88</v>
      </c>
      <c r="Q5628" s="11">
        <v>0.25890525479626703</v>
      </c>
    </row>
    <row r="5629" spans="1:17" x14ac:dyDescent="0.45">
      <c r="A5629" t="s">
        <v>9821</v>
      </c>
      <c r="B5629" t="s">
        <v>4360</v>
      </c>
      <c r="C5629" t="s">
        <v>12</v>
      </c>
      <c r="D5629" t="s">
        <v>38</v>
      </c>
      <c r="E5629" t="s">
        <v>22</v>
      </c>
      <c r="F5629" s="9">
        <v>45569</v>
      </c>
      <c r="G5629" s="9" t="str">
        <f>TEXT(Ecommerce_Sales_Data[[#This Row],[Order_Date]],"dddd")</f>
        <v>Friday</v>
      </c>
      <c r="H5629" t="s">
        <v>14757</v>
      </c>
      <c r="I5629" t="s">
        <v>14760</v>
      </c>
      <c r="J5629">
        <v>10</v>
      </c>
      <c r="K5629">
        <v>3</v>
      </c>
      <c r="L5629" s="12">
        <v>2635.16</v>
      </c>
      <c r="M5629" s="11">
        <v>0.05</v>
      </c>
      <c r="N5629" s="12">
        <v>7510.21</v>
      </c>
      <c r="O5629" s="12">
        <v>5237.12</v>
      </c>
      <c r="P5629" s="12">
        <v>2273.09</v>
      </c>
      <c r="Q5629" s="11">
        <v>0.30266663648553099</v>
      </c>
    </row>
    <row r="5630" spans="1:17" x14ac:dyDescent="0.45">
      <c r="A5630" t="s">
        <v>9822</v>
      </c>
      <c r="B5630" t="s">
        <v>9823</v>
      </c>
      <c r="C5630" t="s">
        <v>2</v>
      </c>
      <c r="D5630" t="s">
        <v>82</v>
      </c>
      <c r="E5630" t="s">
        <v>4</v>
      </c>
      <c r="F5630" s="9">
        <v>45810</v>
      </c>
      <c r="G5630" s="9" t="str">
        <f>TEXT(Ecommerce_Sales_Data[[#This Row],[Order_Date]],"dddd")</f>
        <v>Monday</v>
      </c>
      <c r="H5630" t="s">
        <v>14757</v>
      </c>
      <c r="I5630" t="s">
        <v>14759</v>
      </c>
      <c r="J5630">
        <v>6</v>
      </c>
      <c r="K5630">
        <v>2</v>
      </c>
      <c r="L5630" s="12">
        <v>2627.43</v>
      </c>
      <c r="M5630" s="11">
        <v>0</v>
      </c>
      <c r="N5630" s="12">
        <v>5254.86</v>
      </c>
      <c r="O5630" s="12">
        <v>4458.49</v>
      </c>
      <c r="P5630" s="12">
        <v>796.37</v>
      </c>
      <c r="Q5630" s="11">
        <v>0.151549232519991</v>
      </c>
    </row>
    <row r="5631" spans="1:17" x14ac:dyDescent="0.45">
      <c r="A5631" t="s">
        <v>9824</v>
      </c>
      <c r="B5631" t="s">
        <v>3627</v>
      </c>
      <c r="C5631" t="s">
        <v>28</v>
      </c>
      <c r="D5631" t="s">
        <v>100</v>
      </c>
      <c r="E5631" t="s">
        <v>14</v>
      </c>
      <c r="F5631" s="9">
        <v>45482</v>
      </c>
      <c r="G5631" s="9" t="str">
        <f>TEXT(Ecommerce_Sales_Data[[#This Row],[Order_Date]],"dddd")</f>
        <v>Tuesday</v>
      </c>
      <c r="H5631" t="s">
        <v>14757</v>
      </c>
      <c r="I5631" t="s">
        <v>14768</v>
      </c>
      <c r="J5631">
        <v>7</v>
      </c>
      <c r="K5631">
        <v>1</v>
      </c>
      <c r="L5631" s="12">
        <v>4196.01</v>
      </c>
      <c r="M5631" s="11">
        <v>0.05</v>
      </c>
      <c r="N5631" s="12">
        <v>3986.21</v>
      </c>
      <c r="O5631" s="12">
        <v>3202.54</v>
      </c>
      <c r="P5631" s="12">
        <v>783.67</v>
      </c>
      <c r="Q5631" s="11">
        <v>0.19659526216631801</v>
      </c>
    </row>
    <row r="5632" spans="1:17" x14ac:dyDescent="0.45">
      <c r="A5632" t="s">
        <v>9825</v>
      </c>
      <c r="B5632" t="s">
        <v>9826</v>
      </c>
      <c r="C5632" t="s">
        <v>20</v>
      </c>
      <c r="D5632" t="s">
        <v>25</v>
      </c>
      <c r="E5632" t="s">
        <v>22</v>
      </c>
      <c r="F5632" s="9">
        <v>45576</v>
      </c>
      <c r="G5632" s="9" t="str">
        <f>TEXT(Ecommerce_Sales_Data[[#This Row],[Order_Date]],"dddd")</f>
        <v>Friday</v>
      </c>
      <c r="H5632" t="s">
        <v>14757</v>
      </c>
      <c r="I5632" t="s">
        <v>14760</v>
      </c>
      <c r="J5632">
        <v>10</v>
      </c>
      <c r="K5632">
        <v>1</v>
      </c>
      <c r="L5632" s="12">
        <v>3333.07</v>
      </c>
      <c r="M5632" s="11">
        <v>0.05</v>
      </c>
      <c r="N5632" s="12">
        <v>3166.42</v>
      </c>
      <c r="O5632" s="12">
        <v>2104.96</v>
      </c>
      <c r="P5632" s="12">
        <v>1061.46</v>
      </c>
      <c r="Q5632" s="11">
        <v>0.33522400692264398</v>
      </c>
    </row>
    <row r="5633" spans="1:17" x14ac:dyDescent="0.45">
      <c r="A5633" t="s">
        <v>9827</v>
      </c>
      <c r="B5633" t="s">
        <v>9828</v>
      </c>
      <c r="C5633" t="s">
        <v>12</v>
      </c>
      <c r="D5633" t="s">
        <v>41</v>
      </c>
      <c r="E5633" t="s">
        <v>4</v>
      </c>
      <c r="F5633" s="9">
        <v>45561</v>
      </c>
      <c r="G5633" s="9" t="str">
        <f>TEXT(Ecommerce_Sales_Data[[#This Row],[Order_Date]],"dddd")</f>
        <v>Thursday</v>
      </c>
      <c r="H5633" t="s">
        <v>14757</v>
      </c>
      <c r="I5633" t="s">
        <v>14766</v>
      </c>
      <c r="J5633">
        <v>9</v>
      </c>
      <c r="K5633">
        <v>1</v>
      </c>
      <c r="L5633" s="12">
        <v>4729.18</v>
      </c>
      <c r="M5633" s="11">
        <v>0.05</v>
      </c>
      <c r="N5633" s="12">
        <v>4492.72</v>
      </c>
      <c r="O5633" s="12">
        <v>3051.18</v>
      </c>
      <c r="P5633" s="12">
        <v>1441.54</v>
      </c>
      <c r="Q5633" s="11">
        <v>0.32086130451040801</v>
      </c>
    </row>
    <row r="5634" spans="1:17" x14ac:dyDescent="0.45">
      <c r="A5634" t="s">
        <v>9829</v>
      </c>
      <c r="B5634" t="s">
        <v>9751</v>
      </c>
      <c r="C5634" t="s">
        <v>2</v>
      </c>
      <c r="D5634" t="s">
        <v>65</v>
      </c>
      <c r="E5634" t="s">
        <v>9</v>
      </c>
      <c r="F5634" s="9">
        <v>45461</v>
      </c>
      <c r="G5634" s="9" t="str">
        <f>TEXT(Ecommerce_Sales_Data[[#This Row],[Order_Date]],"dddd")</f>
        <v>Tuesday</v>
      </c>
      <c r="H5634" t="s">
        <v>14757</v>
      </c>
      <c r="I5634" t="s">
        <v>14759</v>
      </c>
      <c r="J5634">
        <v>6</v>
      </c>
      <c r="K5634">
        <v>4</v>
      </c>
      <c r="L5634" s="12">
        <v>532.66</v>
      </c>
      <c r="M5634" s="11">
        <v>0.15</v>
      </c>
      <c r="N5634" s="12">
        <v>1811.04</v>
      </c>
      <c r="O5634" s="12">
        <v>1526.06</v>
      </c>
      <c r="P5634" s="12">
        <v>284.98</v>
      </c>
      <c r="Q5634" s="11">
        <v>0.15735709868362899</v>
      </c>
    </row>
    <row r="5635" spans="1:17" x14ac:dyDescent="0.45">
      <c r="A5635" t="s">
        <v>9830</v>
      </c>
      <c r="B5635" t="s">
        <v>9831</v>
      </c>
      <c r="C5635" t="s">
        <v>28</v>
      </c>
      <c r="D5635" t="s">
        <v>29</v>
      </c>
      <c r="E5635" t="s">
        <v>4</v>
      </c>
      <c r="F5635" s="9">
        <v>45848</v>
      </c>
      <c r="G5635" s="9" t="str">
        <f>TEXT(Ecommerce_Sales_Data[[#This Row],[Order_Date]],"dddd")</f>
        <v>Thursday</v>
      </c>
      <c r="H5635" t="s">
        <v>14757</v>
      </c>
      <c r="I5635" t="s">
        <v>14768</v>
      </c>
      <c r="J5635">
        <v>7</v>
      </c>
      <c r="K5635">
        <v>1</v>
      </c>
      <c r="L5635" s="12">
        <v>4639.43</v>
      </c>
      <c r="M5635" s="11">
        <v>0</v>
      </c>
      <c r="N5635" s="12">
        <v>4639.43</v>
      </c>
      <c r="O5635" s="12">
        <v>3174.29</v>
      </c>
      <c r="P5635" s="12">
        <v>1465.14</v>
      </c>
      <c r="Q5635" s="11">
        <v>0.315801725643021</v>
      </c>
    </row>
    <row r="5636" spans="1:17" x14ac:dyDescent="0.45">
      <c r="A5636" t="s">
        <v>9832</v>
      </c>
      <c r="B5636" t="s">
        <v>9833</v>
      </c>
      <c r="C5636" t="s">
        <v>12</v>
      </c>
      <c r="D5636" t="s">
        <v>111</v>
      </c>
      <c r="E5636" t="s">
        <v>9</v>
      </c>
      <c r="F5636" s="9">
        <v>45694</v>
      </c>
      <c r="G5636" s="9" t="str">
        <f>TEXT(Ecommerce_Sales_Data[[#This Row],[Order_Date]],"dddd")</f>
        <v>Thursday</v>
      </c>
      <c r="H5636" t="s">
        <v>14757</v>
      </c>
      <c r="I5636" t="s">
        <v>14758</v>
      </c>
      <c r="J5636">
        <v>2</v>
      </c>
      <c r="K5636">
        <v>4</v>
      </c>
      <c r="L5636" s="12">
        <v>564.67999999999995</v>
      </c>
      <c r="M5636" s="11">
        <v>0.2</v>
      </c>
      <c r="N5636" s="12">
        <v>1806.98</v>
      </c>
      <c r="O5636" s="12">
        <v>1480.32</v>
      </c>
      <c r="P5636" s="12">
        <v>326.66000000000003</v>
      </c>
      <c r="Q5636" s="11">
        <v>0.18077676565318901</v>
      </c>
    </row>
    <row r="5637" spans="1:17" x14ac:dyDescent="0.45">
      <c r="A5637" t="s">
        <v>9834</v>
      </c>
      <c r="B5637" t="s">
        <v>8105</v>
      </c>
      <c r="C5637" t="s">
        <v>7</v>
      </c>
      <c r="D5637" t="s">
        <v>46</v>
      </c>
      <c r="E5637" t="s">
        <v>14</v>
      </c>
      <c r="F5637" s="9">
        <v>45955</v>
      </c>
      <c r="G5637" s="9" t="str">
        <f>TEXT(Ecommerce_Sales_Data[[#This Row],[Order_Date]],"dddd")</f>
        <v>Saturday</v>
      </c>
      <c r="H5637" t="s">
        <v>14761</v>
      </c>
      <c r="I5637" t="s">
        <v>14760</v>
      </c>
      <c r="J5637">
        <v>10</v>
      </c>
      <c r="K5637">
        <v>4</v>
      </c>
      <c r="L5637" s="12">
        <v>792.74</v>
      </c>
      <c r="M5637" s="11">
        <v>0.2</v>
      </c>
      <c r="N5637" s="12">
        <v>2536.77</v>
      </c>
      <c r="O5637" s="12">
        <v>1980.73</v>
      </c>
      <c r="P5637" s="12">
        <v>556.04</v>
      </c>
      <c r="Q5637" s="11">
        <v>0.21919212226571599</v>
      </c>
    </row>
    <row r="5638" spans="1:17" x14ac:dyDescent="0.45">
      <c r="A5638" t="s">
        <v>9835</v>
      </c>
      <c r="B5638" t="s">
        <v>1121</v>
      </c>
      <c r="C5638" t="s">
        <v>7</v>
      </c>
      <c r="D5638" t="s">
        <v>8</v>
      </c>
      <c r="E5638" t="s">
        <v>4</v>
      </c>
      <c r="F5638" s="9">
        <v>45771</v>
      </c>
      <c r="G5638" s="9" t="str">
        <f>TEXT(Ecommerce_Sales_Data[[#This Row],[Order_Date]],"dddd")</f>
        <v>Thursday</v>
      </c>
      <c r="H5638" t="s">
        <v>14757</v>
      </c>
      <c r="I5638" t="s">
        <v>14765</v>
      </c>
      <c r="J5638">
        <v>4</v>
      </c>
      <c r="K5638">
        <v>2</v>
      </c>
      <c r="L5638" s="12">
        <v>3584.52</v>
      </c>
      <c r="M5638" s="11">
        <v>0</v>
      </c>
      <c r="N5638" s="12">
        <v>7169.04</v>
      </c>
      <c r="O5638" s="12">
        <v>5050.45</v>
      </c>
      <c r="P5638" s="12">
        <v>2118.59</v>
      </c>
      <c r="Q5638" s="11">
        <v>0.29551934429156501</v>
      </c>
    </row>
    <row r="5639" spans="1:17" x14ac:dyDescent="0.45">
      <c r="A5639" t="s">
        <v>9836</v>
      </c>
      <c r="B5639" t="s">
        <v>1243</v>
      </c>
      <c r="C5639" t="s">
        <v>20</v>
      </c>
      <c r="D5639" t="s">
        <v>25</v>
      </c>
      <c r="E5639" t="s">
        <v>9</v>
      </c>
      <c r="F5639" s="9">
        <v>45540</v>
      </c>
      <c r="G5639" s="9" t="str">
        <f>TEXT(Ecommerce_Sales_Data[[#This Row],[Order_Date]],"dddd")</f>
        <v>Thursday</v>
      </c>
      <c r="H5639" t="s">
        <v>14757</v>
      </c>
      <c r="I5639" t="s">
        <v>14766</v>
      </c>
      <c r="J5639">
        <v>9</v>
      </c>
      <c r="K5639">
        <v>4</v>
      </c>
      <c r="L5639" s="12">
        <v>1643.6</v>
      </c>
      <c r="M5639" s="11">
        <v>0.05</v>
      </c>
      <c r="N5639" s="12">
        <v>6245.68</v>
      </c>
      <c r="O5639" s="12">
        <v>3760.96</v>
      </c>
      <c r="P5639" s="12">
        <v>2484.7199999999998</v>
      </c>
      <c r="Q5639" s="11">
        <v>0.39783018022056799</v>
      </c>
    </row>
    <row r="5640" spans="1:17" x14ac:dyDescent="0.45">
      <c r="A5640" t="s">
        <v>9837</v>
      </c>
      <c r="B5640" t="s">
        <v>9343</v>
      </c>
      <c r="C5640" t="s">
        <v>20</v>
      </c>
      <c r="D5640" t="s">
        <v>57</v>
      </c>
      <c r="E5640" t="s">
        <v>9</v>
      </c>
      <c r="F5640" s="9">
        <v>45737</v>
      </c>
      <c r="G5640" s="9" t="str">
        <f>TEXT(Ecommerce_Sales_Data[[#This Row],[Order_Date]],"dddd")</f>
        <v>Friday</v>
      </c>
      <c r="H5640" t="s">
        <v>14757</v>
      </c>
      <c r="I5640" t="s">
        <v>14769</v>
      </c>
      <c r="J5640">
        <v>3</v>
      </c>
      <c r="K5640">
        <v>4</v>
      </c>
      <c r="L5640" s="12">
        <v>2782.36</v>
      </c>
      <c r="M5640" s="11">
        <v>0</v>
      </c>
      <c r="N5640" s="12">
        <v>11129.44</v>
      </c>
      <c r="O5640" s="12">
        <v>8539.61</v>
      </c>
      <c r="P5640" s="12">
        <v>2589.83</v>
      </c>
      <c r="Q5640" s="11">
        <v>0.23270083669978001</v>
      </c>
    </row>
    <row r="5641" spans="1:17" x14ac:dyDescent="0.45">
      <c r="A5641" t="s">
        <v>9838</v>
      </c>
      <c r="B5641" t="s">
        <v>7788</v>
      </c>
      <c r="C5641" t="s">
        <v>7</v>
      </c>
      <c r="D5641" t="s">
        <v>106</v>
      </c>
      <c r="E5641" t="s">
        <v>22</v>
      </c>
      <c r="F5641" s="9">
        <v>45895</v>
      </c>
      <c r="G5641" s="9" t="str">
        <f>TEXT(Ecommerce_Sales_Data[[#This Row],[Order_Date]],"dddd")</f>
        <v>Tuesday</v>
      </c>
      <c r="H5641" t="s">
        <v>14757</v>
      </c>
      <c r="I5641" t="s">
        <v>14762</v>
      </c>
      <c r="J5641">
        <v>8</v>
      </c>
      <c r="K5641">
        <v>1</v>
      </c>
      <c r="L5641" s="12">
        <v>2660.59</v>
      </c>
      <c r="M5641" s="11">
        <v>0</v>
      </c>
      <c r="N5641" s="12">
        <v>2660.59</v>
      </c>
      <c r="O5641" s="12">
        <v>1943.13</v>
      </c>
      <c r="P5641" s="12">
        <v>717.46</v>
      </c>
      <c r="Q5641" s="11">
        <v>0.26966199226487397</v>
      </c>
    </row>
    <row r="5642" spans="1:17" x14ac:dyDescent="0.45">
      <c r="A5642" t="s">
        <v>9839</v>
      </c>
      <c r="B5642" t="s">
        <v>2908</v>
      </c>
      <c r="C5642" t="s">
        <v>12</v>
      </c>
      <c r="D5642" t="s">
        <v>41</v>
      </c>
      <c r="E5642" t="s">
        <v>22</v>
      </c>
      <c r="F5642" s="9">
        <v>45969</v>
      </c>
      <c r="G5642" s="9" t="str">
        <f>TEXT(Ecommerce_Sales_Data[[#This Row],[Order_Date]],"dddd")</f>
        <v>Saturday</v>
      </c>
      <c r="H5642" t="s">
        <v>14761</v>
      </c>
      <c r="I5642" t="s">
        <v>14764</v>
      </c>
      <c r="J5642">
        <v>11</v>
      </c>
      <c r="K5642">
        <v>5</v>
      </c>
      <c r="L5642" s="12">
        <v>839.73</v>
      </c>
      <c r="M5642" s="11">
        <v>0.15</v>
      </c>
      <c r="N5642" s="12">
        <v>3568.85</v>
      </c>
      <c r="O5642" s="12">
        <v>2876.11</v>
      </c>
      <c r="P5642" s="12">
        <v>692.74</v>
      </c>
      <c r="Q5642" s="11">
        <v>0.19410734550345399</v>
      </c>
    </row>
    <row r="5643" spans="1:17" x14ac:dyDescent="0.45">
      <c r="A5643" t="s">
        <v>9840</v>
      </c>
      <c r="B5643" t="s">
        <v>4116</v>
      </c>
      <c r="C5643" t="s">
        <v>12</v>
      </c>
      <c r="D5643" t="s">
        <v>38</v>
      </c>
      <c r="E5643" t="s">
        <v>4</v>
      </c>
      <c r="F5643" s="9">
        <v>45685</v>
      </c>
      <c r="G5643" s="9" t="str">
        <f>TEXT(Ecommerce_Sales_Data[[#This Row],[Order_Date]],"dddd")</f>
        <v>Tuesday</v>
      </c>
      <c r="H5643" t="s">
        <v>14757</v>
      </c>
      <c r="I5643" t="s">
        <v>14767</v>
      </c>
      <c r="J5643">
        <v>1</v>
      </c>
      <c r="K5643">
        <v>5</v>
      </c>
      <c r="L5643" s="12">
        <v>4295.67</v>
      </c>
      <c r="M5643" s="11">
        <v>0.15</v>
      </c>
      <c r="N5643" s="12">
        <v>18256.599999999999</v>
      </c>
      <c r="O5643" s="12">
        <v>12667.23</v>
      </c>
      <c r="P5643" s="12">
        <v>5589.37</v>
      </c>
      <c r="Q5643" s="11">
        <v>0.30615612983797602</v>
      </c>
    </row>
    <row r="5644" spans="1:17" x14ac:dyDescent="0.45">
      <c r="A5644" t="s">
        <v>9841</v>
      </c>
      <c r="B5644" t="s">
        <v>9842</v>
      </c>
      <c r="C5644" t="s">
        <v>7</v>
      </c>
      <c r="D5644" t="s">
        <v>8</v>
      </c>
      <c r="E5644" t="s">
        <v>14</v>
      </c>
      <c r="F5644" s="9">
        <v>45474</v>
      </c>
      <c r="G5644" s="9" t="str">
        <f>TEXT(Ecommerce_Sales_Data[[#This Row],[Order_Date]],"dddd")</f>
        <v>Monday</v>
      </c>
      <c r="H5644" t="s">
        <v>14757</v>
      </c>
      <c r="I5644" t="s">
        <v>14768</v>
      </c>
      <c r="J5644">
        <v>7</v>
      </c>
      <c r="K5644">
        <v>4</v>
      </c>
      <c r="L5644" s="12">
        <v>1137.58</v>
      </c>
      <c r="M5644" s="11">
        <v>0.15</v>
      </c>
      <c r="N5644" s="12">
        <v>3867.77</v>
      </c>
      <c r="O5644" s="12">
        <v>3192.51</v>
      </c>
      <c r="P5644" s="12">
        <v>675.26</v>
      </c>
      <c r="Q5644" s="11">
        <v>0.17458638957332001</v>
      </c>
    </row>
    <row r="5645" spans="1:17" x14ac:dyDescent="0.45">
      <c r="A5645" t="s">
        <v>9843</v>
      </c>
      <c r="B5645" t="s">
        <v>9844</v>
      </c>
      <c r="C5645" t="s">
        <v>20</v>
      </c>
      <c r="D5645" t="s">
        <v>21</v>
      </c>
      <c r="E5645" t="s">
        <v>22</v>
      </c>
      <c r="F5645" s="9">
        <v>45837</v>
      </c>
      <c r="G5645" s="9" t="str">
        <f>TEXT(Ecommerce_Sales_Data[[#This Row],[Order_Date]],"dddd")</f>
        <v>Sunday</v>
      </c>
      <c r="H5645" t="s">
        <v>14761</v>
      </c>
      <c r="I5645" t="s">
        <v>14759</v>
      </c>
      <c r="J5645">
        <v>6</v>
      </c>
      <c r="K5645">
        <v>3</v>
      </c>
      <c r="L5645" s="12">
        <v>4740.7299999999996</v>
      </c>
      <c r="M5645" s="11">
        <v>0.1</v>
      </c>
      <c r="N5645" s="12">
        <v>12799.97</v>
      </c>
      <c r="O5645" s="12">
        <v>7919.21</v>
      </c>
      <c r="P5645" s="12">
        <v>4880.76</v>
      </c>
      <c r="Q5645" s="11">
        <v>0.38131026869594198</v>
      </c>
    </row>
    <row r="5646" spans="1:17" x14ac:dyDescent="0.45">
      <c r="A5646" t="s">
        <v>9845</v>
      </c>
      <c r="B5646" t="s">
        <v>9846</v>
      </c>
      <c r="C5646" t="s">
        <v>20</v>
      </c>
      <c r="D5646" t="s">
        <v>60</v>
      </c>
      <c r="E5646" t="s">
        <v>22</v>
      </c>
      <c r="F5646" s="9">
        <v>45961</v>
      </c>
      <c r="G5646" s="9" t="str">
        <f>TEXT(Ecommerce_Sales_Data[[#This Row],[Order_Date]],"dddd")</f>
        <v>Friday</v>
      </c>
      <c r="H5646" t="s">
        <v>14757</v>
      </c>
      <c r="I5646" t="s">
        <v>14760</v>
      </c>
      <c r="J5646">
        <v>10</v>
      </c>
      <c r="K5646">
        <v>5</v>
      </c>
      <c r="L5646" s="12">
        <v>867.1</v>
      </c>
      <c r="M5646" s="11">
        <v>0.15</v>
      </c>
      <c r="N5646" s="12">
        <v>3685.17</v>
      </c>
      <c r="O5646" s="12">
        <v>2801.79</v>
      </c>
      <c r="P5646" s="12">
        <v>883.38</v>
      </c>
      <c r="Q5646" s="11">
        <v>0.239712143537476</v>
      </c>
    </row>
    <row r="5647" spans="1:17" x14ac:dyDescent="0.45">
      <c r="A5647" t="s">
        <v>9847</v>
      </c>
      <c r="B5647" t="s">
        <v>9848</v>
      </c>
      <c r="C5647" t="s">
        <v>12</v>
      </c>
      <c r="D5647" t="s">
        <v>41</v>
      </c>
      <c r="E5647" t="s">
        <v>22</v>
      </c>
      <c r="F5647" s="9">
        <v>45895</v>
      </c>
      <c r="G5647" s="9" t="str">
        <f>TEXT(Ecommerce_Sales_Data[[#This Row],[Order_Date]],"dddd")</f>
        <v>Tuesday</v>
      </c>
      <c r="H5647" t="s">
        <v>14757</v>
      </c>
      <c r="I5647" t="s">
        <v>14762</v>
      </c>
      <c r="J5647">
        <v>8</v>
      </c>
      <c r="K5647">
        <v>2</v>
      </c>
      <c r="L5647" s="12">
        <v>3581.14</v>
      </c>
      <c r="M5647" s="11">
        <v>0.15</v>
      </c>
      <c r="N5647" s="12">
        <v>6087.94</v>
      </c>
      <c r="O5647" s="12">
        <v>3895.84</v>
      </c>
      <c r="P5647" s="12">
        <v>2192.1</v>
      </c>
      <c r="Q5647" s="11">
        <v>0.360072536851546</v>
      </c>
    </row>
    <row r="5648" spans="1:17" x14ac:dyDescent="0.45">
      <c r="A5648" t="s">
        <v>9849</v>
      </c>
      <c r="B5648" t="s">
        <v>9157</v>
      </c>
      <c r="C5648" t="s">
        <v>20</v>
      </c>
      <c r="D5648" t="s">
        <v>103</v>
      </c>
      <c r="E5648" t="s">
        <v>4</v>
      </c>
      <c r="F5648" s="9">
        <v>46013</v>
      </c>
      <c r="G5648" s="9" t="str">
        <f>TEXT(Ecommerce_Sales_Data[[#This Row],[Order_Date]],"dddd")</f>
        <v>Monday</v>
      </c>
      <c r="H5648" t="s">
        <v>14757</v>
      </c>
      <c r="I5648" t="s">
        <v>14770</v>
      </c>
      <c r="J5648">
        <v>12</v>
      </c>
      <c r="K5648">
        <v>3</v>
      </c>
      <c r="L5648" s="12">
        <v>3170.98</v>
      </c>
      <c r="M5648" s="11">
        <v>0.15</v>
      </c>
      <c r="N5648" s="12">
        <v>8086</v>
      </c>
      <c r="O5648" s="12">
        <v>6236.68</v>
      </c>
      <c r="P5648" s="12">
        <v>1849.32</v>
      </c>
      <c r="Q5648" s="11">
        <v>0.22870640613405899</v>
      </c>
    </row>
    <row r="5649" spans="1:17" x14ac:dyDescent="0.45">
      <c r="A5649" t="s">
        <v>9850</v>
      </c>
      <c r="B5649" t="s">
        <v>9851</v>
      </c>
      <c r="C5649" t="s">
        <v>7</v>
      </c>
      <c r="D5649" t="s">
        <v>106</v>
      </c>
      <c r="E5649" t="s">
        <v>14</v>
      </c>
      <c r="F5649" s="9">
        <v>45691</v>
      </c>
      <c r="G5649" s="9" t="str">
        <f>TEXT(Ecommerce_Sales_Data[[#This Row],[Order_Date]],"dddd")</f>
        <v>Monday</v>
      </c>
      <c r="H5649" t="s">
        <v>14757</v>
      </c>
      <c r="I5649" t="s">
        <v>14758</v>
      </c>
      <c r="J5649">
        <v>2</v>
      </c>
      <c r="K5649">
        <v>1</v>
      </c>
      <c r="L5649" s="12">
        <v>3611.21</v>
      </c>
      <c r="M5649" s="11">
        <v>0.05</v>
      </c>
      <c r="N5649" s="12">
        <v>3430.65</v>
      </c>
      <c r="O5649" s="12">
        <v>2892.86</v>
      </c>
      <c r="P5649" s="12">
        <v>537.79</v>
      </c>
      <c r="Q5649" s="11">
        <v>0.156760380685876</v>
      </c>
    </row>
    <row r="5650" spans="1:17" x14ac:dyDescent="0.45">
      <c r="A5650" t="s">
        <v>9852</v>
      </c>
      <c r="B5650" t="s">
        <v>9853</v>
      </c>
      <c r="C5650" t="s">
        <v>7</v>
      </c>
      <c r="D5650" t="s">
        <v>46</v>
      </c>
      <c r="E5650" t="s">
        <v>9</v>
      </c>
      <c r="F5650" s="9">
        <v>45357</v>
      </c>
      <c r="G5650" s="9" t="str">
        <f>TEXT(Ecommerce_Sales_Data[[#This Row],[Order_Date]],"dddd")</f>
        <v>Wednesday</v>
      </c>
      <c r="H5650" t="s">
        <v>14757</v>
      </c>
      <c r="I5650" t="s">
        <v>14769</v>
      </c>
      <c r="J5650">
        <v>3</v>
      </c>
      <c r="K5650">
        <v>1</v>
      </c>
      <c r="L5650" s="12">
        <v>282.39</v>
      </c>
      <c r="M5650" s="11">
        <v>0.2</v>
      </c>
      <c r="N5650" s="12">
        <v>225.91</v>
      </c>
      <c r="O5650" s="12">
        <v>186.03</v>
      </c>
      <c r="P5650" s="12">
        <v>39.880000000000003</v>
      </c>
      <c r="Q5650" s="11">
        <v>0.17653047673852401</v>
      </c>
    </row>
    <row r="5651" spans="1:17" x14ac:dyDescent="0.45">
      <c r="A5651" t="s">
        <v>9854</v>
      </c>
      <c r="B5651" t="s">
        <v>9855</v>
      </c>
      <c r="C5651" t="s">
        <v>12</v>
      </c>
      <c r="D5651" t="s">
        <v>13</v>
      </c>
      <c r="E5651" t="s">
        <v>4</v>
      </c>
      <c r="F5651" s="9">
        <v>45392</v>
      </c>
      <c r="G5651" s="9" t="str">
        <f>TEXT(Ecommerce_Sales_Data[[#This Row],[Order_Date]],"dddd")</f>
        <v>Wednesday</v>
      </c>
      <c r="H5651" t="s">
        <v>14757</v>
      </c>
      <c r="I5651" t="s">
        <v>14765</v>
      </c>
      <c r="J5651">
        <v>4</v>
      </c>
      <c r="K5651">
        <v>5</v>
      </c>
      <c r="L5651" s="12">
        <v>2040.75</v>
      </c>
      <c r="M5651" s="11">
        <v>0.15</v>
      </c>
      <c r="N5651" s="12">
        <v>8673.19</v>
      </c>
      <c r="O5651" s="12">
        <v>6480.19</v>
      </c>
      <c r="P5651" s="12">
        <v>2193</v>
      </c>
      <c r="Q5651" s="11">
        <v>0.25284814468494299</v>
      </c>
    </row>
    <row r="5652" spans="1:17" x14ac:dyDescent="0.45">
      <c r="A5652" t="s">
        <v>9856</v>
      </c>
      <c r="B5652" t="s">
        <v>3562</v>
      </c>
      <c r="C5652" t="s">
        <v>2</v>
      </c>
      <c r="D5652" t="s">
        <v>68</v>
      </c>
      <c r="E5652" t="s">
        <v>9</v>
      </c>
      <c r="F5652" s="9">
        <v>45307</v>
      </c>
      <c r="G5652" s="9" t="str">
        <f>TEXT(Ecommerce_Sales_Data[[#This Row],[Order_Date]],"dddd")</f>
        <v>Tuesday</v>
      </c>
      <c r="H5652" t="s">
        <v>14757</v>
      </c>
      <c r="I5652" t="s">
        <v>14767</v>
      </c>
      <c r="J5652">
        <v>1</v>
      </c>
      <c r="K5652">
        <v>1</v>
      </c>
      <c r="L5652" s="12">
        <v>3480.27</v>
      </c>
      <c r="M5652" s="11">
        <v>0.05</v>
      </c>
      <c r="N5652" s="12">
        <v>3306.26</v>
      </c>
      <c r="O5652" s="12">
        <v>2239.19</v>
      </c>
      <c r="P5652" s="12">
        <v>1067.07</v>
      </c>
      <c r="Q5652" s="11">
        <v>0.32274231306672801</v>
      </c>
    </row>
    <row r="5653" spans="1:17" x14ac:dyDescent="0.45">
      <c r="A5653" t="s">
        <v>9857</v>
      </c>
      <c r="B5653" t="s">
        <v>9858</v>
      </c>
      <c r="C5653" t="s">
        <v>28</v>
      </c>
      <c r="D5653" t="s">
        <v>85</v>
      </c>
      <c r="E5653" t="s">
        <v>4</v>
      </c>
      <c r="F5653" s="9">
        <v>45729</v>
      </c>
      <c r="G5653" s="9" t="str">
        <f>TEXT(Ecommerce_Sales_Data[[#This Row],[Order_Date]],"dddd")</f>
        <v>Thursday</v>
      </c>
      <c r="H5653" t="s">
        <v>14757</v>
      </c>
      <c r="I5653" t="s">
        <v>14769</v>
      </c>
      <c r="J5653">
        <v>3</v>
      </c>
      <c r="K5653">
        <v>4</v>
      </c>
      <c r="L5653" s="12">
        <v>1165.19</v>
      </c>
      <c r="M5653" s="11">
        <v>0.05</v>
      </c>
      <c r="N5653" s="12">
        <v>4427.72</v>
      </c>
      <c r="O5653" s="12">
        <v>2673.02</v>
      </c>
      <c r="P5653" s="12">
        <v>1754.7</v>
      </c>
      <c r="Q5653" s="11">
        <v>0.39629877228008997</v>
      </c>
    </row>
    <row r="5654" spans="1:17" x14ac:dyDescent="0.45">
      <c r="A5654" t="s">
        <v>9859</v>
      </c>
      <c r="B5654" t="s">
        <v>9860</v>
      </c>
      <c r="C5654" t="s">
        <v>7</v>
      </c>
      <c r="D5654" t="s">
        <v>134</v>
      </c>
      <c r="E5654" t="s">
        <v>14</v>
      </c>
      <c r="F5654" s="9">
        <v>45953</v>
      </c>
      <c r="G5654" s="9" t="str">
        <f>TEXT(Ecommerce_Sales_Data[[#This Row],[Order_Date]],"dddd")</f>
        <v>Thursday</v>
      </c>
      <c r="H5654" t="s">
        <v>14757</v>
      </c>
      <c r="I5654" t="s">
        <v>14760</v>
      </c>
      <c r="J5654">
        <v>10</v>
      </c>
      <c r="K5654">
        <v>2</v>
      </c>
      <c r="L5654" s="12">
        <v>2590.6</v>
      </c>
      <c r="M5654" s="11">
        <v>0</v>
      </c>
      <c r="N5654" s="12">
        <v>5181.2</v>
      </c>
      <c r="O5654" s="12">
        <v>3372.58</v>
      </c>
      <c r="P5654" s="12">
        <v>1808.62</v>
      </c>
      <c r="Q5654" s="11">
        <v>0.34907357368949299</v>
      </c>
    </row>
    <row r="5655" spans="1:17" x14ac:dyDescent="0.45">
      <c r="A5655" t="s">
        <v>9861</v>
      </c>
      <c r="B5655" t="s">
        <v>9862</v>
      </c>
      <c r="C5655" t="s">
        <v>7</v>
      </c>
      <c r="D5655" t="s">
        <v>134</v>
      </c>
      <c r="E5655" t="s">
        <v>9</v>
      </c>
      <c r="F5655" s="9">
        <v>45437</v>
      </c>
      <c r="G5655" s="9" t="str">
        <f>TEXT(Ecommerce_Sales_Data[[#This Row],[Order_Date]],"dddd")</f>
        <v>Saturday</v>
      </c>
      <c r="H5655" t="s">
        <v>14761</v>
      </c>
      <c r="I5655" t="s">
        <v>14763</v>
      </c>
      <c r="J5655">
        <v>5</v>
      </c>
      <c r="K5655">
        <v>1</v>
      </c>
      <c r="L5655" s="12">
        <v>2934.51</v>
      </c>
      <c r="M5655" s="11">
        <v>0</v>
      </c>
      <c r="N5655" s="12">
        <v>2934.51</v>
      </c>
      <c r="O5655" s="12">
        <v>2484.25</v>
      </c>
      <c r="P5655" s="12">
        <v>450.26</v>
      </c>
      <c r="Q5655" s="11">
        <v>0.15343617844205701</v>
      </c>
    </row>
    <row r="5656" spans="1:17" x14ac:dyDescent="0.45">
      <c r="A5656" t="s">
        <v>9863</v>
      </c>
      <c r="B5656" t="s">
        <v>1447</v>
      </c>
      <c r="C5656" t="s">
        <v>2</v>
      </c>
      <c r="D5656" t="s">
        <v>17</v>
      </c>
      <c r="E5656" t="s">
        <v>14</v>
      </c>
      <c r="F5656" s="9">
        <v>45794</v>
      </c>
      <c r="G5656" s="9" t="str">
        <f>TEXT(Ecommerce_Sales_Data[[#This Row],[Order_Date]],"dddd")</f>
        <v>Saturday</v>
      </c>
      <c r="H5656" t="s">
        <v>14761</v>
      </c>
      <c r="I5656" t="s">
        <v>14763</v>
      </c>
      <c r="J5656">
        <v>5</v>
      </c>
      <c r="K5656">
        <v>3</v>
      </c>
      <c r="L5656" s="12">
        <v>4360.68</v>
      </c>
      <c r="M5656" s="11">
        <v>0.2</v>
      </c>
      <c r="N5656" s="12">
        <v>10465.629999999999</v>
      </c>
      <c r="O5656" s="12">
        <v>8267.7999999999993</v>
      </c>
      <c r="P5656" s="12">
        <v>2197.83</v>
      </c>
      <c r="Q5656" s="11">
        <v>0.21000455777626401</v>
      </c>
    </row>
    <row r="5657" spans="1:17" x14ac:dyDescent="0.45">
      <c r="A5657" t="s">
        <v>9864</v>
      </c>
      <c r="B5657" t="s">
        <v>2003</v>
      </c>
      <c r="C5657" t="s">
        <v>20</v>
      </c>
      <c r="D5657" t="s">
        <v>60</v>
      </c>
      <c r="E5657" t="s">
        <v>4</v>
      </c>
      <c r="F5657" s="9">
        <v>45773</v>
      </c>
      <c r="G5657" s="9" t="str">
        <f>TEXT(Ecommerce_Sales_Data[[#This Row],[Order_Date]],"dddd")</f>
        <v>Saturday</v>
      </c>
      <c r="H5657" t="s">
        <v>14761</v>
      </c>
      <c r="I5657" t="s">
        <v>14765</v>
      </c>
      <c r="J5657">
        <v>4</v>
      </c>
      <c r="K5657">
        <v>1</v>
      </c>
      <c r="L5657" s="12">
        <v>214.55</v>
      </c>
      <c r="M5657" s="11">
        <v>0.2</v>
      </c>
      <c r="N5657" s="12">
        <v>171.64</v>
      </c>
      <c r="O5657" s="12">
        <v>126.07</v>
      </c>
      <c r="P5657" s="12">
        <v>45.57</v>
      </c>
      <c r="Q5657" s="11">
        <v>0.26549755301794498</v>
      </c>
    </row>
    <row r="5658" spans="1:17" x14ac:dyDescent="0.45">
      <c r="A5658" t="s">
        <v>9865</v>
      </c>
      <c r="B5658" t="s">
        <v>9866</v>
      </c>
      <c r="C5658" t="s">
        <v>28</v>
      </c>
      <c r="D5658" t="s">
        <v>137</v>
      </c>
      <c r="E5658" t="s">
        <v>9</v>
      </c>
      <c r="F5658" s="9">
        <v>45803</v>
      </c>
      <c r="G5658" s="9" t="str">
        <f>TEXT(Ecommerce_Sales_Data[[#This Row],[Order_Date]],"dddd")</f>
        <v>Monday</v>
      </c>
      <c r="H5658" t="s">
        <v>14757</v>
      </c>
      <c r="I5658" t="s">
        <v>14763</v>
      </c>
      <c r="J5658">
        <v>5</v>
      </c>
      <c r="K5658">
        <v>2</v>
      </c>
      <c r="L5658" s="12">
        <v>4361.68</v>
      </c>
      <c r="M5658" s="11">
        <v>0.1</v>
      </c>
      <c r="N5658" s="12">
        <v>7851.02</v>
      </c>
      <c r="O5658" s="12">
        <v>5834.59</v>
      </c>
      <c r="P5658" s="12">
        <v>2016.43</v>
      </c>
      <c r="Q5658" s="11">
        <v>0.25683669128342601</v>
      </c>
    </row>
    <row r="5659" spans="1:17" x14ac:dyDescent="0.45">
      <c r="A5659" t="s">
        <v>9867</v>
      </c>
      <c r="B5659" t="s">
        <v>7968</v>
      </c>
      <c r="C5659" t="s">
        <v>28</v>
      </c>
      <c r="D5659" t="s">
        <v>137</v>
      </c>
      <c r="E5659" t="s">
        <v>4</v>
      </c>
      <c r="F5659" s="9">
        <v>45398</v>
      </c>
      <c r="G5659" s="9" t="str">
        <f>TEXT(Ecommerce_Sales_Data[[#This Row],[Order_Date]],"dddd")</f>
        <v>Tuesday</v>
      </c>
      <c r="H5659" t="s">
        <v>14757</v>
      </c>
      <c r="I5659" t="s">
        <v>14765</v>
      </c>
      <c r="J5659">
        <v>4</v>
      </c>
      <c r="K5659">
        <v>4</v>
      </c>
      <c r="L5659" s="12">
        <v>4246.54</v>
      </c>
      <c r="M5659" s="11">
        <v>0.1</v>
      </c>
      <c r="N5659" s="12">
        <v>15287.54</v>
      </c>
      <c r="O5659" s="12">
        <v>10394.84</v>
      </c>
      <c r="P5659" s="12">
        <v>4892.7</v>
      </c>
      <c r="Q5659" s="11">
        <v>0.32004495164035501</v>
      </c>
    </row>
    <row r="5660" spans="1:17" x14ac:dyDescent="0.45">
      <c r="A5660" t="s">
        <v>9868</v>
      </c>
      <c r="B5660" t="s">
        <v>8297</v>
      </c>
      <c r="C5660" t="s">
        <v>12</v>
      </c>
      <c r="D5660" t="s">
        <v>111</v>
      </c>
      <c r="E5660" t="s">
        <v>4</v>
      </c>
      <c r="F5660" s="9">
        <v>45592</v>
      </c>
      <c r="G5660" s="9" t="str">
        <f>TEXT(Ecommerce_Sales_Data[[#This Row],[Order_Date]],"dddd")</f>
        <v>Sunday</v>
      </c>
      <c r="H5660" t="s">
        <v>14761</v>
      </c>
      <c r="I5660" t="s">
        <v>14760</v>
      </c>
      <c r="J5660">
        <v>10</v>
      </c>
      <c r="K5660">
        <v>1</v>
      </c>
      <c r="L5660" s="12">
        <v>2405.0300000000002</v>
      </c>
      <c r="M5660" s="11">
        <v>0.2</v>
      </c>
      <c r="N5660" s="12">
        <v>1924.02</v>
      </c>
      <c r="O5660" s="12">
        <v>1288.48</v>
      </c>
      <c r="P5660" s="12">
        <v>635.54</v>
      </c>
      <c r="Q5660" s="11">
        <v>0.33031881165476401</v>
      </c>
    </row>
    <row r="5661" spans="1:17" x14ac:dyDescent="0.45">
      <c r="A5661" t="s">
        <v>9869</v>
      </c>
      <c r="B5661" t="s">
        <v>9870</v>
      </c>
      <c r="C5661" t="s">
        <v>12</v>
      </c>
      <c r="D5661" t="s">
        <v>111</v>
      </c>
      <c r="E5661" t="s">
        <v>9</v>
      </c>
      <c r="F5661" s="9">
        <v>46022</v>
      </c>
      <c r="G5661" s="9" t="str">
        <f>TEXT(Ecommerce_Sales_Data[[#This Row],[Order_Date]],"dddd")</f>
        <v>Wednesday</v>
      </c>
      <c r="H5661" t="s">
        <v>14757</v>
      </c>
      <c r="I5661" t="s">
        <v>14770</v>
      </c>
      <c r="J5661">
        <v>12</v>
      </c>
      <c r="K5661">
        <v>1</v>
      </c>
      <c r="L5661" s="12">
        <v>2942.92</v>
      </c>
      <c r="M5661" s="11">
        <v>0.05</v>
      </c>
      <c r="N5661" s="12">
        <v>2795.77</v>
      </c>
      <c r="O5661" s="12">
        <v>2122.29</v>
      </c>
      <c r="P5661" s="12">
        <v>673.48</v>
      </c>
      <c r="Q5661" s="11">
        <v>0.240892491156283</v>
      </c>
    </row>
    <row r="5662" spans="1:17" x14ac:dyDescent="0.45">
      <c r="A5662" t="s">
        <v>9871</v>
      </c>
      <c r="B5662" t="s">
        <v>9872</v>
      </c>
      <c r="C5662" t="s">
        <v>2</v>
      </c>
      <c r="D5662" t="s">
        <v>65</v>
      </c>
      <c r="E5662" t="s">
        <v>14</v>
      </c>
      <c r="F5662" s="9">
        <v>45920</v>
      </c>
      <c r="G5662" s="9" t="str">
        <f>TEXT(Ecommerce_Sales_Data[[#This Row],[Order_Date]],"dddd")</f>
        <v>Saturday</v>
      </c>
      <c r="H5662" t="s">
        <v>14761</v>
      </c>
      <c r="I5662" t="s">
        <v>14766</v>
      </c>
      <c r="J5662">
        <v>9</v>
      </c>
      <c r="K5662">
        <v>3</v>
      </c>
      <c r="L5662" s="12">
        <v>3096.93</v>
      </c>
      <c r="M5662" s="11">
        <v>0.15</v>
      </c>
      <c r="N5662" s="12">
        <v>7897.17</v>
      </c>
      <c r="O5662" s="12">
        <v>5000.6099999999997</v>
      </c>
      <c r="P5662" s="12">
        <v>2896.56</v>
      </c>
      <c r="Q5662" s="11">
        <v>0.366784556999533</v>
      </c>
    </row>
    <row r="5663" spans="1:17" x14ac:dyDescent="0.45">
      <c r="A5663" t="s">
        <v>9873</v>
      </c>
      <c r="B5663" t="s">
        <v>9289</v>
      </c>
      <c r="C5663" t="s">
        <v>2</v>
      </c>
      <c r="D5663" t="s">
        <v>17</v>
      </c>
      <c r="E5663" t="s">
        <v>14</v>
      </c>
      <c r="F5663" s="9">
        <v>45489</v>
      </c>
      <c r="G5663" s="9" t="str">
        <f>TEXT(Ecommerce_Sales_Data[[#This Row],[Order_Date]],"dddd")</f>
        <v>Tuesday</v>
      </c>
      <c r="H5663" t="s">
        <v>14757</v>
      </c>
      <c r="I5663" t="s">
        <v>14768</v>
      </c>
      <c r="J5663">
        <v>7</v>
      </c>
      <c r="K5663">
        <v>5</v>
      </c>
      <c r="L5663" s="12">
        <v>455.79</v>
      </c>
      <c r="M5663" s="11">
        <v>0.2</v>
      </c>
      <c r="N5663" s="12">
        <v>1823.16</v>
      </c>
      <c r="O5663" s="12">
        <v>1204.83</v>
      </c>
      <c r="P5663" s="12">
        <v>618.33000000000004</v>
      </c>
      <c r="Q5663" s="11">
        <v>0.33915289936154802</v>
      </c>
    </row>
    <row r="5664" spans="1:17" x14ac:dyDescent="0.45">
      <c r="A5664" t="s">
        <v>9874</v>
      </c>
      <c r="B5664" t="s">
        <v>3921</v>
      </c>
      <c r="C5664" t="s">
        <v>28</v>
      </c>
      <c r="D5664" t="s">
        <v>100</v>
      </c>
      <c r="E5664" t="s">
        <v>4</v>
      </c>
      <c r="F5664" s="9">
        <v>45354</v>
      </c>
      <c r="G5664" s="9" t="str">
        <f>TEXT(Ecommerce_Sales_Data[[#This Row],[Order_Date]],"dddd")</f>
        <v>Sunday</v>
      </c>
      <c r="H5664" t="s">
        <v>14761</v>
      </c>
      <c r="I5664" t="s">
        <v>14769</v>
      </c>
      <c r="J5664">
        <v>3</v>
      </c>
      <c r="K5664">
        <v>5</v>
      </c>
      <c r="L5664" s="12">
        <v>1302.51</v>
      </c>
      <c r="M5664" s="11">
        <v>0.2</v>
      </c>
      <c r="N5664" s="12">
        <v>5210.04</v>
      </c>
      <c r="O5664" s="12">
        <v>3979.14</v>
      </c>
      <c r="P5664" s="12">
        <v>1230.9000000000001</v>
      </c>
      <c r="Q5664" s="11">
        <v>0.23625538383582501</v>
      </c>
    </row>
    <row r="5665" spans="1:17" x14ac:dyDescent="0.45">
      <c r="A5665" t="s">
        <v>9875</v>
      </c>
      <c r="B5665" t="s">
        <v>9876</v>
      </c>
      <c r="C5665" t="s">
        <v>12</v>
      </c>
      <c r="D5665" t="s">
        <v>41</v>
      </c>
      <c r="E5665" t="s">
        <v>4</v>
      </c>
      <c r="F5665" s="9">
        <v>45360</v>
      </c>
      <c r="G5665" s="9" t="str">
        <f>TEXT(Ecommerce_Sales_Data[[#This Row],[Order_Date]],"dddd")</f>
        <v>Saturday</v>
      </c>
      <c r="H5665" t="s">
        <v>14761</v>
      </c>
      <c r="I5665" t="s">
        <v>14769</v>
      </c>
      <c r="J5665">
        <v>3</v>
      </c>
      <c r="K5665">
        <v>1</v>
      </c>
      <c r="L5665" s="12">
        <v>3176.54</v>
      </c>
      <c r="M5665" s="11">
        <v>0</v>
      </c>
      <c r="N5665" s="12">
        <v>3176.54</v>
      </c>
      <c r="O5665" s="12">
        <v>2538.9899999999998</v>
      </c>
      <c r="P5665" s="12">
        <v>637.54999999999995</v>
      </c>
      <c r="Q5665" s="11">
        <v>0.20070579939179101</v>
      </c>
    </row>
    <row r="5666" spans="1:17" x14ac:dyDescent="0.45">
      <c r="A5666" t="s">
        <v>9877</v>
      </c>
      <c r="B5666" t="s">
        <v>3356</v>
      </c>
      <c r="C5666" t="s">
        <v>2</v>
      </c>
      <c r="D5666" t="s">
        <v>65</v>
      </c>
      <c r="E5666" t="s">
        <v>9</v>
      </c>
      <c r="F5666" s="9">
        <v>45804</v>
      </c>
      <c r="G5666" s="9" t="str">
        <f>TEXT(Ecommerce_Sales_Data[[#This Row],[Order_Date]],"dddd")</f>
        <v>Tuesday</v>
      </c>
      <c r="H5666" t="s">
        <v>14757</v>
      </c>
      <c r="I5666" t="s">
        <v>14763</v>
      </c>
      <c r="J5666">
        <v>5</v>
      </c>
      <c r="K5666">
        <v>3</v>
      </c>
      <c r="L5666" s="12">
        <v>3059.65</v>
      </c>
      <c r="M5666" s="11">
        <v>0.1</v>
      </c>
      <c r="N5666" s="12">
        <v>8261.06</v>
      </c>
      <c r="O5666" s="12">
        <v>5491.65</v>
      </c>
      <c r="P5666" s="12">
        <v>2769.41</v>
      </c>
      <c r="Q5666" s="11">
        <v>0.33523664033429101</v>
      </c>
    </row>
    <row r="5667" spans="1:17" x14ac:dyDescent="0.45">
      <c r="A5667" t="s">
        <v>9878</v>
      </c>
      <c r="B5667" t="s">
        <v>9879</v>
      </c>
      <c r="C5667" t="s">
        <v>28</v>
      </c>
      <c r="D5667" t="s">
        <v>29</v>
      </c>
      <c r="E5667" t="s">
        <v>22</v>
      </c>
      <c r="F5667" s="9">
        <v>45990</v>
      </c>
      <c r="G5667" s="9" t="str">
        <f>TEXT(Ecommerce_Sales_Data[[#This Row],[Order_Date]],"dddd")</f>
        <v>Saturday</v>
      </c>
      <c r="H5667" t="s">
        <v>14761</v>
      </c>
      <c r="I5667" t="s">
        <v>14764</v>
      </c>
      <c r="J5667">
        <v>11</v>
      </c>
      <c r="K5667">
        <v>5</v>
      </c>
      <c r="L5667" s="12">
        <v>4970.87</v>
      </c>
      <c r="M5667" s="11">
        <v>0.05</v>
      </c>
      <c r="N5667" s="12">
        <v>23611.63</v>
      </c>
      <c r="O5667" s="12">
        <v>19302.64</v>
      </c>
      <c r="P5667" s="12">
        <v>4308.99</v>
      </c>
      <c r="Q5667" s="11">
        <v>0.182494389417418</v>
      </c>
    </row>
    <row r="5668" spans="1:17" x14ac:dyDescent="0.45">
      <c r="A5668" t="s">
        <v>9880</v>
      </c>
      <c r="B5668" t="s">
        <v>540</v>
      </c>
      <c r="C5668" t="s">
        <v>7</v>
      </c>
      <c r="D5668" t="s">
        <v>46</v>
      </c>
      <c r="E5668" t="s">
        <v>14</v>
      </c>
      <c r="F5668" s="9">
        <v>46020</v>
      </c>
      <c r="G5668" s="9" t="str">
        <f>TEXT(Ecommerce_Sales_Data[[#This Row],[Order_Date]],"dddd")</f>
        <v>Monday</v>
      </c>
      <c r="H5668" t="s">
        <v>14757</v>
      </c>
      <c r="I5668" t="s">
        <v>14770</v>
      </c>
      <c r="J5668">
        <v>12</v>
      </c>
      <c r="K5668">
        <v>5</v>
      </c>
      <c r="L5668" s="12">
        <v>441.24</v>
      </c>
      <c r="M5668" s="11">
        <v>0.15</v>
      </c>
      <c r="N5668" s="12">
        <v>1875.27</v>
      </c>
      <c r="O5668" s="12">
        <v>1396.95</v>
      </c>
      <c r="P5668" s="12">
        <v>478.32</v>
      </c>
      <c r="Q5668" s="11">
        <v>0.25506727031307502</v>
      </c>
    </row>
    <row r="5669" spans="1:17" x14ac:dyDescent="0.45">
      <c r="A5669" t="s">
        <v>9881</v>
      </c>
      <c r="B5669" t="s">
        <v>3689</v>
      </c>
      <c r="C5669" t="s">
        <v>20</v>
      </c>
      <c r="D5669" t="s">
        <v>25</v>
      </c>
      <c r="E5669" t="s">
        <v>9</v>
      </c>
      <c r="F5669" s="9">
        <v>45296</v>
      </c>
      <c r="G5669" s="9" t="str">
        <f>TEXT(Ecommerce_Sales_Data[[#This Row],[Order_Date]],"dddd")</f>
        <v>Friday</v>
      </c>
      <c r="H5669" t="s">
        <v>14757</v>
      </c>
      <c r="I5669" t="s">
        <v>14767</v>
      </c>
      <c r="J5669">
        <v>1</v>
      </c>
      <c r="K5669">
        <v>4</v>
      </c>
      <c r="L5669" s="12">
        <v>670.97</v>
      </c>
      <c r="M5669" s="11">
        <v>0</v>
      </c>
      <c r="N5669" s="12">
        <v>2683.88</v>
      </c>
      <c r="O5669" s="12">
        <v>2130.4</v>
      </c>
      <c r="P5669" s="12">
        <v>553.48</v>
      </c>
      <c r="Q5669" s="11">
        <v>0.206223825208281</v>
      </c>
    </row>
    <row r="5670" spans="1:17" x14ac:dyDescent="0.45">
      <c r="A5670" t="s">
        <v>9882</v>
      </c>
      <c r="B5670" t="s">
        <v>9883</v>
      </c>
      <c r="C5670" t="s">
        <v>20</v>
      </c>
      <c r="D5670" t="s">
        <v>25</v>
      </c>
      <c r="E5670" t="s">
        <v>14</v>
      </c>
      <c r="F5670" s="9">
        <v>45435</v>
      </c>
      <c r="G5670" s="9" t="str">
        <f>TEXT(Ecommerce_Sales_Data[[#This Row],[Order_Date]],"dddd")</f>
        <v>Thursday</v>
      </c>
      <c r="H5670" t="s">
        <v>14757</v>
      </c>
      <c r="I5670" t="s">
        <v>14763</v>
      </c>
      <c r="J5670">
        <v>5</v>
      </c>
      <c r="K5670">
        <v>4</v>
      </c>
      <c r="L5670" s="12">
        <v>381.88</v>
      </c>
      <c r="M5670" s="11">
        <v>0.1</v>
      </c>
      <c r="N5670" s="12">
        <v>1374.77</v>
      </c>
      <c r="O5670" s="12">
        <v>989.22</v>
      </c>
      <c r="P5670" s="12">
        <v>385.55</v>
      </c>
      <c r="Q5670" s="11">
        <v>0.28044691111967801</v>
      </c>
    </row>
    <row r="5671" spans="1:17" x14ac:dyDescent="0.45">
      <c r="A5671" t="s">
        <v>9884</v>
      </c>
      <c r="B5671" t="s">
        <v>9885</v>
      </c>
      <c r="C5671" t="s">
        <v>12</v>
      </c>
      <c r="D5671" t="s">
        <v>41</v>
      </c>
      <c r="E5671" t="s">
        <v>22</v>
      </c>
      <c r="F5671" s="9">
        <v>45617</v>
      </c>
      <c r="G5671" s="9" t="str">
        <f>TEXT(Ecommerce_Sales_Data[[#This Row],[Order_Date]],"dddd")</f>
        <v>Thursday</v>
      </c>
      <c r="H5671" t="s">
        <v>14757</v>
      </c>
      <c r="I5671" t="s">
        <v>14764</v>
      </c>
      <c r="J5671">
        <v>11</v>
      </c>
      <c r="K5671">
        <v>2</v>
      </c>
      <c r="L5671" s="12">
        <v>3465.12</v>
      </c>
      <c r="M5671" s="11">
        <v>0.1</v>
      </c>
      <c r="N5671" s="12">
        <v>6237.22</v>
      </c>
      <c r="O5671" s="12">
        <v>3833.52</v>
      </c>
      <c r="P5671" s="12">
        <v>2403.6999999999998</v>
      </c>
      <c r="Q5671" s="11">
        <v>0.38538002507527402</v>
      </c>
    </row>
    <row r="5672" spans="1:17" x14ac:dyDescent="0.45">
      <c r="A5672" t="s">
        <v>9886</v>
      </c>
      <c r="B5672" t="s">
        <v>1237</v>
      </c>
      <c r="C5672" t="s">
        <v>7</v>
      </c>
      <c r="D5672" t="s">
        <v>134</v>
      </c>
      <c r="E5672" t="s">
        <v>4</v>
      </c>
      <c r="F5672" s="9">
        <v>45999</v>
      </c>
      <c r="G5672" s="9" t="str">
        <f>TEXT(Ecommerce_Sales_Data[[#This Row],[Order_Date]],"dddd")</f>
        <v>Monday</v>
      </c>
      <c r="H5672" t="s">
        <v>14757</v>
      </c>
      <c r="I5672" t="s">
        <v>14770</v>
      </c>
      <c r="J5672">
        <v>12</v>
      </c>
      <c r="K5672">
        <v>2</v>
      </c>
      <c r="L5672" s="12">
        <v>2960.8</v>
      </c>
      <c r="M5672" s="11">
        <v>0.15</v>
      </c>
      <c r="N5672" s="12">
        <v>5033.3599999999997</v>
      </c>
      <c r="O5672" s="12">
        <v>3103.12</v>
      </c>
      <c r="P5672" s="12">
        <v>1930.24</v>
      </c>
      <c r="Q5672" s="11">
        <v>0.383489358996774</v>
      </c>
    </row>
    <row r="5673" spans="1:17" x14ac:dyDescent="0.45">
      <c r="A5673" t="s">
        <v>9887</v>
      </c>
      <c r="B5673" t="s">
        <v>9888</v>
      </c>
      <c r="C5673" t="s">
        <v>12</v>
      </c>
      <c r="D5673" t="s">
        <v>38</v>
      </c>
      <c r="E5673" t="s">
        <v>9</v>
      </c>
      <c r="F5673" s="9">
        <v>45800</v>
      </c>
      <c r="G5673" s="9" t="str">
        <f>TEXT(Ecommerce_Sales_Data[[#This Row],[Order_Date]],"dddd")</f>
        <v>Friday</v>
      </c>
      <c r="H5673" t="s">
        <v>14757</v>
      </c>
      <c r="I5673" t="s">
        <v>14763</v>
      </c>
      <c r="J5673">
        <v>5</v>
      </c>
      <c r="K5673">
        <v>5</v>
      </c>
      <c r="L5673" s="12">
        <v>3351.88</v>
      </c>
      <c r="M5673" s="11">
        <v>0.05</v>
      </c>
      <c r="N5673" s="12">
        <v>15921.43</v>
      </c>
      <c r="O5673" s="12">
        <v>11629.16</v>
      </c>
      <c r="P5673" s="12">
        <v>4292.2700000000004</v>
      </c>
      <c r="Q5673" s="11">
        <v>0.26959073399813999</v>
      </c>
    </row>
    <row r="5674" spans="1:17" x14ac:dyDescent="0.45">
      <c r="A5674" t="s">
        <v>9889</v>
      </c>
      <c r="B5674" t="s">
        <v>2210</v>
      </c>
      <c r="C5674" t="s">
        <v>20</v>
      </c>
      <c r="D5674" t="s">
        <v>21</v>
      </c>
      <c r="E5674" t="s">
        <v>22</v>
      </c>
      <c r="F5674" s="9">
        <v>45510</v>
      </c>
      <c r="G5674" s="9" t="str">
        <f>TEXT(Ecommerce_Sales_Data[[#This Row],[Order_Date]],"dddd")</f>
        <v>Tuesday</v>
      </c>
      <c r="H5674" t="s">
        <v>14757</v>
      </c>
      <c r="I5674" t="s">
        <v>14762</v>
      </c>
      <c r="J5674">
        <v>8</v>
      </c>
      <c r="K5674">
        <v>2</v>
      </c>
      <c r="L5674" s="12">
        <v>2722.67</v>
      </c>
      <c r="M5674" s="11">
        <v>0.05</v>
      </c>
      <c r="N5674" s="12">
        <v>5173.07</v>
      </c>
      <c r="O5674" s="12">
        <v>4284.2</v>
      </c>
      <c r="P5674" s="12">
        <v>888.87</v>
      </c>
      <c r="Q5674" s="11">
        <v>0.17182640095726501</v>
      </c>
    </row>
    <row r="5675" spans="1:17" x14ac:dyDescent="0.45">
      <c r="A5675" t="s">
        <v>9890</v>
      </c>
      <c r="B5675" t="s">
        <v>5838</v>
      </c>
      <c r="C5675" t="s">
        <v>7</v>
      </c>
      <c r="D5675" t="s">
        <v>71</v>
      </c>
      <c r="E5675" t="s">
        <v>4</v>
      </c>
      <c r="F5675" s="9">
        <v>45917</v>
      </c>
      <c r="G5675" s="9" t="str">
        <f>TEXT(Ecommerce_Sales_Data[[#This Row],[Order_Date]],"dddd")</f>
        <v>Wednesday</v>
      </c>
      <c r="H5675" t="s">
        <v>14757</v>
      </c>
      <c r="I5675" t="s">
        <v>14766</v>
      </c>
      <c r="J5675">
        <v>9</v>
      </c>
      <c r="K5675">
        <v>4</v>
      </c>
      <c r="L5675" s="12">
        <v>165.36</v>
      </c>
      <c r="M5675" s="11">
        <v>0.1</v>
      </c>
      <c r="N5675" s="12">
        <v>595.29999999999995</v>
      </c>
      <c r="O5675" s="12">
        <v>505.85</v>
      </c>
      <c r="P5675" s="12">
        <v>89.45</v>
      </c>
      <c r="Q5675" s="11">
        <v>0.150260372921216</v>
      </c>
    </row>
    <row r="5676" spans="1:17" x14ac:dyDescent="0.45">
      <c r="A5676" t="s">
        <v>9891</v>
      </c>
      <c r="B5676" t="s">
        <v>9892</v>
      </c>
      <c r="C5676" t="s">
        <v>12</v>
      </c>
      <c r="D5676" t="s">
        <v>41</v>
      </c>
      <c r="E5676" t="s">
        <v>22</v>
      </c>
      <c r="F5676" s="9">
        <v>45914</v>
      </c>
      <c r="G5676" s="9" t="str">
        <f>TEXT(Ecommerce_Sales_Data[[#This Row],[Order_Date]],"dddd")</f>
        <v>Sunday</v>
      </c>
      <c r="H5676" t="s">
        <v>14761</v>
      </c>
      <c r="I5676" t="s">
        <v>14766</v>
      </c>
      <c r="J5676">
        <v>9</v>
      </c>
      <c r="K5676">
        <v>5</v>
      </c>
      <c r="L5676" s="12">
        <v>2172.2399999999998</v>
      </c>
      <c r="M5676" s="11">
        <v>0.2</v>
      </c>
      <c r="N5676" s="12">
        <v>8688.9599999999991</v>
      </c>
      <c r="O5676" s="12">
        <v>6956.26</v>
      </c>
      <c r="P5676" s="12">
        <v>1732.7</v>
      </c>
      <c r="Q5676" s="11">
        <v>0.19941396899053501</v>
      </c>
    </row>
    <row r="5677" spans="1:17" x14ac:dyDescent="0.45">
      <c r="A5677" t="s">
        <v>9893</v>
      </c>
      <c r="B5677" t="s">
        <v>6426</v>
      </c>
      <c r="C5677" t="s">
        <v>7</v>
      </c>
      <c r="D5677" t="s">
        <v>46</v>
      </c>
      <c r="E5677" t="s">
        <v>14</v>
      </c>
      <c r="F5677" s="9">
        <v>45698</v>
      </c>
      <c r="G5677" s="9" t="str">
        <f>TEXT(Ecommerce_Sales_Data[[#This Row],[Order_Date]],"dddd")</f>
        <v>Monday</v>
      </c>
      <c r="H5677" t="s">
        <v>14757</v>
      </c>
      <c r="I5677" t="s">
        <v>14758</v>
      </c>
      <c r="J5677">
        <v>2</v>
      </c>
      <c r="K5677">
        <v>1</v>
      </c>
      <c r="L5677" s="12">
        <v>2619.81</v>
      </c>
      <c r="M5677" s="11">
        <v>0.05</v>
      </c>
      <c r="N5677" s="12">
        <v>2488.8200000000002</v>
      </c>
      <c r="O5677" s="12">
        <v>1989.48</v>
      </c>
      <c r="P5677" s="12">
        <v>499.34</v>
      </c>
      <c r="Q5677" s="11">
        <v>0.20063323181266601</v>
      </c>
    </row>
    <row r="5678" spans="1:17" x14ac:dyDescent="0.45">
      <c r="A5678" t="s">
        <v>9894</v>
      </c>
      <c r="B5678" t="s">
        <v>9895</v>
      </c>
      <c r="C5678" t="s">
        <v>7</v>
      </c>
      <c r="D5678" t="s">
        <v>71</v>
      </c>
      <c r="E5678" t="s">
        <v>9</v>
      </c>
      <c r="F5678" s="9">
        <v>45552</v>
      </c>
      <c r="G5678" s="9" t="str">
        <f>TEXT(Ecommerce_Sales_Data[[#This Row],[Order_Date]],"dddd")</f>
        <v>Tuesday</v>
      </c>
      <c r="H5678" t="s">
        <v>14757</v>
      </c>
      <c r="I5678" t="s">
        <v>14766</v>
      </c>
      <c r="J5678">
        <v>9</v>
      </c>
      <c r="K5678">
        <v>2</v>
      </c>
      <c r="L5678" s="12">
        <v>1453.31</v>
      </c>
      <c r="M5678" s="11">
        <v>0.05</v>
      </c>
      <c r="N5678" s="12">
        <v>2761.29</v>
      </c>
      <c r="O5678" s="12">
        <v>1931.37</v>
      </c>
      <c r="P5678" s="12">
        <v>829.92</v>
      </c>
      <c r="Q5678" s="11">
        <v>0.30055517529850201</v>
      </c>
    </row>
    <row r="5679" spans="1:17" x14ac:dyDescent="0.45">
      <c r="A5679" t="s">
        <v>9896</v>
      </c>
      <c r="B5679" t="s">
        <v>1068</v>
      </c>
      <c r="C5679" t="s">
        <v>20</v>
      </c>
      <c r="D5679" t="s">
        <v>103</v>
      </c>
      <c r="E5679" t="s">
        <v>9</v>
      </c>
      <c r="F5679" s="9">
        <v>45980</v>
      </c>
      <c r="G5679" s="9" t="str">
        <f>TEXT(Ecommerce_Sales_Data[[#This Row],[Order_Date]],"dddd")</f>
        <v>Wednesday</v>
      </c>
      <c r="H5679" t="s">
        <v>14757</v>
      </c>
      <c r="I5679" t="s">
        <v>14764</v>
      </c>
      <c r="J5679">
        <v>11</v>
      </c>
      <c r="K5679">
        <v>4</v>
      </c>
      <c r="L5679" s="12">
        <v>958.81</v>
      </c>
      <c r="M5679" s="11">
        <v>0</v>
      </c>
      <c r="N5679" s="12">
        <v>3835.24</v>
      </c>
      <c r="O5679" s="12">
        <v>2672.19</v>
      </c>
      <c r="P5679" s="12">
        <v>1163.05</v>
      </c>
      <c r="Q5679" s="11">
        <v>0.30325351216612301</v>
      </c>
    </row>
    <row r="5680" spans="1:17" x14ac:dyDescent="0.45">
      <c r="A5680" t="s">
        <v>9897</v>
      </c>
      <c r="B5680" t="s">
        <v>9898</v>
      </c>
      <c r="C5680" t="s">
        <v>20</v>
      </c>
      <c r="D5680" t="s">
        <v>60</v>
      </c>
      <c r="E5680" t="s">
        <v>14</v>
      </c>
      <c r="F5680" s="9">
        <v>45409</v>
      </c>
      <c r="G5680" s="9" t="str">
        <f>TEXT(Ecommerce_Sales_Data[[#This Row],[Order_Date]],"dddd")</f>
        <v>Saturday</v>
      </c>
      <c r="H5680" t="s">
        <v>14761</v>
      </c>
      <c r="I5680" t="s">
        <v>14765</v>
      </c>
      <c r="J5680">
        <v>4</v>
      </c>
      <c r="K5680">
        <v>3</v>
      </c>
      <c r="L5680" s="12">
        <v>2257.7800000000002</v>
      </c>
      <c r="M5680" s="11">
        <v>0.2</v>
      </c>
      <c r="N5680" s="12">
        <v>5418.67</v>
      </c>
      <c r="O5680" s="12">
        <v>4128.72</v>
      </c>
      <c r="P5680" s="12">
        <v>1289.95</v>
      </c>
      <c r="Q5680" s="11">
        <v>0.23805657107740499</v>
      </c>
    </row>
    <row r="5681" spans="1:17" x14ac:dyDescent="0.45">
      <c r="A5681" t="s">
        <v>9899</v>
      </c>
      <c r="B5681" t="s">
        <v>6732</v>
      </c>
      <c r="C5681" t="s">
        <v>20</v>
      </c>
      <c r="D5681" t="s">
        <v>103</v>
      </c>
      <c r="E5681" t="s">
        <v>9</v>
      </c>
      <c r="F5681" s="9">
        <v>45677</v>
      </c>
      <c r="G5681" s="9" t="str">
        <f>TEXT(Ecommerce_Sales_Data[[#This Row],[Order_Date]],"dddd")</f>
        <v>Monday</v>
      </c>
      <c r="H5681" t="s">
        <v>14757</v>
      </c>
      <c r="I5681" t="s">
        <v>14767</v>
      </c>
      <c r="J5681">
        <v>1</v>
      </c>
      <c r="K5681">
        <v>5</v>
      </c>
      <c r="L5681" s="12">
        <v>4233.18</v>
      </c>
      <c r="M5681" s="11">
        <v>0.1</v>
      </c>
      <c r="N5681" s="12">
        <v>19049.310000000001</v>
      </c>
      <c r="O5681" s="12">
        <v>13344.63</v>
      </c>
      <c r="P5681" s="12">
        <v>5704.68</v>
      </c>
      <c r="Q5681" s="11">
        <v>0.299469114629349</v>
      </c>
    </row>
    <row r="5682" spans="1:17" x14ac:dyDescent="0.45">
      <c r="A5682" t="s">
        <v>9900</v>
      </c>
      <c r="B5682" t="s">
        <v>9901</v>
      </c>
      <c r="C5682" t="s">
        <v>28</v>
      </c>
      <c r="D5682" t="s">
        <v>137</v>
      </c>
      <c r="E5682" t="s">
        <v>14</v>
      </c>
      <c r="F5682" s="9">
        <v>45493</v>
      </c>
      <c r="G5682" s="9" t="str">
        <f>TEXT(Ecommerce_Sales_Data[[#This Row],[Order_Date]],"dddd")</f>
        <v>Saturday</v>
      </c>
      <c r="H5682" t="s">
        <v>14761</v>
      </c>
      <c r="I5682" t="s">
        <v>14768</v>
      </c>
      <c r="J5682">
        <v>7</v>
      </c>
      <c r="K5682">
        <v>2</v>
      </c>
      <c r="L5682" s="12">
        <v>490.55</v>
      </c>
      <c r="M5682" s="11">
        <v>0.15</v>
      </c>
      <c r="N5682" s="12">
        <v>833.93</v>
      </c>
      <c r="O5682" s="12">
        <v>529.76</v>
      </c>
      <c r="P5682" s="12">
        <v>304.17</v>
      </c>
      <c r="Q5682" s="11">
        <v>0.36474284412360802</v>
      </c>
    </row>
    <row r="5683" spans="1:17" x14ac:dyDescent="0.45">
      <c r="A5683" t="s">
        <v>9902</v>
      </c>
      <c r="B5683" t="s">
        <v>9903</v>
      </c>
      <c r="C5683" t="s">
        <v>7</v>
      </c>
      <c r="D5683" t="s">
        <v>46</v>
      </c>
      <c r="E5683" t="s">
        <v>4</v>
      </c>
      <c r="F5683" s="9">
        <v>45851</v>
      </c>
      <c r="G5683" s="9" t="str">
        <f>TEXT(Ecommerce_Sales_Data[[#This Row],[Order_Date]],"dddd")</f>
        <v>Sunday</v>
      </c>
      <c r="H5683" t="s">
        <v>14761</v>
      </c>
      <c r="I5683" t="s">
        <v>14768</v>
      </c>
      <c r="J5683">
        <v>7</v>
      </c>
      <c r="K5683">
        <v>1</v>
      </c>
      <c r="L5683" s="12">
        <v>3057.18</v>
      </c>
      <c r="M5683" s="11">
        <v>0.2</v>
      </c>
      <c r="N5683" s="12">
        <v>2445.7399999999998</v>
      </c>
      <c r="O5683" s="12">
        <v>1887.43</v>
      </c>
      <c r="P5683" s="12">
        <v>558.30999999999995</v>
      </c>
      <c r="Q5683" s="11">
        <v>0.228278557818901</v>
      </c>
    </row>
    <row r="5684" spans="1:17" x14ac:dyDescent="0.45">
      <c r="A5684" t="s">
        <v>9904</v>
      </c>
      <c r="B5684" t="s">
        <v>9905</v>
      </c>
      <c r="C5684" t="s">
        <v>12</v>
      </c>
      <c r="D5684" t="s">
        <v>41</v>
      </c>
      <c r="E5684" t="s">
        <v>22</v>
      </c>
      <c r="F5684" s="9">
        <v>45584</v>
      </c>
      <c r="G5684" s="9" t="str">
        <f>TEXT(Ecommerce_Sales_Data[[#This Row],[Order_Date]],"dddd")</f>
        <v>Saturday</v>
      </c>
      <c r="H5684" t="s">
        <v>14761</v>
      </c>
      <c r="I5684" t="s">
        <v>14760</v>
      </c>
      <c r="J5684">
        <v>10</v>
      </c>
      <c r="K5684">
        <v>4</v>
      </c>
      <c r="L5684" s="12">
        <v>349.66</v>
      </c>
      <c r="M5684" s="11">
        <v>0.2</v>
      </c>
      <c r="N5684" s="12">
        <v>1118.9100000000001</v>
      </c>
      <c r="O5684" s="12">
        <v>810.57</v>
      </c>
      <c r="P5684" s="12">
        <v>308.33999999999997</v>
      </c>
      <c r="Q5684" s="11">
        <v>0.27557176180389797</v>
      </c>
    </row>
    <row r="5685" spans="1:17" x14ac:dyDescent="0.45">
      <c r="A5685" t="s">
        <v>9906</v>
      </c>
      <c r="B5685" t="s">
        <v>9907</v>
      </c>
      <c r="C5685" t="s">
        <v>7</v>
      </c>
      <c r="D5685" t="s">
        <v>8</v>
      </c>
      <c r="E5685" t="s">
        <v>9</v>
      </c>
      <c r="F5685" s="9">
        <v>45923</v>
      </c>
      <c r="G5685" s="9" t="str">
        <f>TEXT(Ecommerce_Sales_Data[[#This Row],[Order_Date]],"dddd")</f>
        <v>Tuesday</v>
      </c>
      <c r="H5685" t="s">
        <v>14757</v>
      </c>
      <c r="I5685" t="s">
        <v>14766</v>
      </c>
      <c r="J5685">
        <v>9</v>
      </c>
      <c r="K5685">
        <v>5</v>
      </c>
      <c r="L5685" s="12">
        <v>314.13</v>
      </c>
      <c r="M5685" s="11">
        <v>0.15</v>
      </c>
      <c r="N5685" s="12">
        <v>1335.05</v>
      </c>
      <c r="O5685" s="12">
        <v>812.69</v>
      </c>
      <c r="P5685" s="12">
        <v>522.36</v>
      </c>
      <c r="Q5685" s="11">
        <v>0.39126624470993598</v>
      </c>
    </row>
    <row r="5686" spans="1:17" x14ac:dyDescent="0.45">
      <c r="A5686" t="s">
        <v>9908</v>
      </c>
      <c r="B5686" t="s">
        <v>9909</v>
      </c>
      <c r="C5686" t="s">
        <v>2</v>
      </c>
      <c r="D5686" t="s">
        <v>82</v>
      </c>
      <c r="E5686" t="s">
        <v>14</v>
      </c>
      <c r="F5686" s="9">
        <v>45934</v>
      </c>
      <c r="G5686" s="9" t="str">
        <f>TEXT(Ecommerce_Sales_Data[[#This Row],[Order_Date]],"dddd")</f>
        <v>Saturday</v>
      </c>
      <c r="H5686" t="s">
        <v>14761</v>
      </c>
      <c r="I5686" t="s">
        <v>14760</v>
      </c>
      <c r="J5686">
        <v>10</v>
      </c>
      <c r="K5686">
        <v>1</v>
      </c>
      <c r="L5686" s="12">
        <v>4075.56</v>
      </c>
      <c r="M5686" s="11">
        <v>0.1</v>
      </c>
      <c r="N5686" s="12">
        <v>3668</v>
      </c>
      <c r="O5686" s="12">
        <v>2816.19</v>
      </c>
      <c r="P5686" s="12">
        <v>851.81</v>
      </c>
      <c r="Q5686" s="11">
        <v>0.23222737186477599</v>
      </c>
    </row>
    <row r="5687" spans="1:17" x14ac:dyDescent="0.45">
      <c r="A5687" t="s">
        <v>9910</v>
      </c>
      <c r="B5687" t="s">
        <v>9911</v>
      </c>
      <c r="C5687" t="s">
        <v>20</v>
      </c>
      <c r="D5687" t="s">
        <v>21</v>
      </c>
      <c r="E5687" t="s">
        <v>14</v>
      </c>
      <c r="F5687" s="9">
        <v>45454</v>
      </c>
      <c r="G5687" s="9" t="str">
        <f>TEXT(Ecommerce_Sales_Data[[#This Row],[Order_Date]],"dddd")</f>
        <v>Tuesday</v>
      </c>
      <c r="H5687" t="s">
        <v>14757</v>
      </c>
      <c r="I5687" t="s">
        <v>14759</v>
      </c>
      <c r="J5687">
        <v>6</v>
      </c>
      <c r="K5687">
        <v>1</v>
      </c>
      <c r="L5687" s="12">
        <v>4984.43</v>
      </c>
      <c r="M5687" s="11">
        <v>0.2</v>
      </c>
      <c r="N5687" s="12">
        <v>3987.54</v>
      </c>
      <c r="O5687" s="12">
        <v>2426.06</v>
      </c>
      <c r="P5687" s="12">
        <v>1561.48</v>
      </c>
      <c r="Q5687" s="11">
        <v>0.39158980223395901</v>
      </c>
    </row>
    <row r="5688" spans="1:17" x14ac:dyDescent="0.45">
      <c r="A5688" t="s">
        <v>9912</v>
      </c>
      <c r="B5688" t="s">
        <v>700</v>
      </c>
      <c r="C5688" t="s">
        <v>12</v>
      </c>
      <c r="D5688" t="s">
        <v>41</v>
      </c>
      <c r="E5688" t="s">
        <v>22</v>
      </c>
      <c r="F5688" s="9">
        <v>45553</v>
      </c>
      <c r="G5688" s="9" t="str">
        <f>TEXT(Ecommerce_Sales_Data[[#This Row],[Order_Date]],"dddd")</f>
        <v>Wednesday</v>
      </c>
      <c r="H5688" t="s">
        <v>14757</v>
      </c>
      <c r="I5688" t="s">
        <v>14766</v>
      </c>
      <c r="J5688">
        <v>9</v>
      </c>
      <c r="K5688">
        <v>4</v>
      </c>
      <c r="L5688" s="12">
        <v>481.96</v>
      </c>
      <c r="M5688" s="11">
        <v>0.2</v>
      </c>
      <c r="N5688" s="12">
        <v>1542.27</v>
      </c>
      <c r="O5688" s="12">
        <v>1211.83</v>
      </c>
      <c r="P5688" s="12">
        <v>330.44</v>
      </c>
      <c r="Q5688" s="11">
        <v>0.21425561023685899</v>
      </c>
    </row>
    <row r="5689" spans="1:17" x14ac:dyDescent="0.45">
      <c r="A5689" t="s">
        <v>9913</v>
      </c>
      <c r="B5689" t="s">
        <v>8308</v>
      </c>
      <c r="C5689" t="s">
        <v>28</v>
      </c>
      <c r="D5689" t="s">
        <v>29</v>
      </c>
      <c r="E5689" t="s">
        <v>22</v>
      </c>
      <c r="F5689" s="9">
        <v>45789</v>
      </c>
      <c r="G5689" s="9" t="str">
        <f>TEXT(Ecommerce_Sales_Data[[#This Row],[Order_Date]],"dddd")</f>
        <v>Monday</v>
      </c>
      <c r="H5689" t="s">
        <v>14757</v>
      </c>
      <c r="I5689" t="s">
        <v>14763</v>
      </c>
      <c r="J5689">
        <v>5</v>
      </c>
      <c r="K5689">
        <v>1</v>
      </c>
      <c r="L5689" s="12">
        <v>3150.01</v>
      </c>
      <c r="M5689" s="11">
        <v>0.1</v>
      </c>
      <c r="N5689" s="12">
        <v>2835.01</v>
      </c>
      <c r="O5689" s="12">
        <v>1931.12</v>
      </c>
      <c r="P5689" s="12">
        <v>903.89</v>
      </c>
      <c r="Q5689" s="11">
        <v>0.31883132687362598</v>
      </c>
    </row>
    <row r="5690" spans="1:17" x14ac:dyDescent="0.45">
      <c r="A5690" t="s">
        <v>9914</v>
      </c>
      <c r="B5690" t="s">
        <v>6314</v>
      </c>
      <c r="C5690" t="s">
        <v>12</v>
      </c>
      <c r="D5690" t="s">
        <v>13</v>
      </c>
      <c r="E5690" t="s">
        <v>14</v>
      </c>
      <c r="F5690" s="9">
        <v>45386</v>
      </c>
      <c r="G5690" s="9" t="str">
        <f>TEXT(Ecommerce_Sales_Data[[#This Row],[Order_Date]],"dddd")</f>
        <v>Thursday</v>
      </c>
      <c r="H5690" t="s">
        <v>14757</v>
      </c>
      <c r="I5690" t="s">
        <v>14765</v>
      </c>
      <c r="J5690">
        <v>4</v>
      </c>
      <c r="K5690">
        <v>2</v>
      </c>
      <c r="L5690" s="12">
        <v>1687.57</v>
      </c>
      <c r="M5690" s="11">
        <v>0</v>
      </c>
      <c r="N5690" s="12">
        <v>3375.14</v>
      </c>
      <c r="O5690" s="12">
        <v>2754.27</v>
      </c>
      <c r="P5690" s="12">
        <v>620.87</v>
      </c>
      <c r="Q5690" s="11">
        <v>0.18395385080322599</v>
      </c>
    </row>
    <row r="5691" spans="1:17" x14ac:dyDescent="0.45">
      <c r="A5691" t="s">
        <v>9915</v>
      </c>
      <c r="B5691" t="s">
        <v>9916</v>
      </c>
      <c r="C5691" t="s">
        <v>20</v>
      </c>
      <c r="D5691" t="s">
        <v>25</v>
      </c>
      <c r="E5691" t="s">
        <v>9</v>
      </c>
      <c r="F5691" s="9">
        <v>45584</v>
      </c>
      <c r="G5691" s="9" t="str">
        <f>TEXT(Ecommerce_Sales_Data[[#This Row],[Order_Date]],"dddd")</f>
        <v>Saturday</v>
      </c>
      <c r="H5691" t="s">
        <v>14761</v>
      </c>
      <c r="I5691" t="s">
        <v>14760</v>
      </c>
      <c r="J5691">
        <v>10</v>
      </c>
      <c r="K5691">
        <v>1</v>
      </c>
      <c r="L5691" s="12">
        <v>1032.3499999999999</v>
      </c>
      <c r="M5691" s="11">
        <v>0.15</v>
      </c>
      <c r="N5691" s="12">
        <v>877.5</v>
      </c>
      <c r="O5691" s="12">
        <v>559.98</v>
      </c>
      <c r="P5691" s="12">
        <v>317.52</v>
      </c>
      <c r="Q5691" s="11">
        <v>0.36184615384615398</v>
      </c>
    </row>
    <row r="5692" spans="1:17" x14ac:dyDescent="0.45">
      <c r="A5692" t="s">
        <v>9917</v>
      </c>
      <c r="B5692" t="s">
        <v>9918</v>
      </c>
      <c r="C5692" t="s">
        <v>12</v>
      </c>
      <c r="D5692" t="s">
        <v>111</v>
      </c>
      <c r="E5692" t="s">
        <v>14</v>
      </c>
      <c r="F5692" s="9">
        <v>45916</v>
      </c>
      <c r="G5692" s="9" t="str">
        <f>TEXT(Ecommerce_Sales_Data[[#This Row],[Order_Date]],"dddd")</f>
        <v>Tuesday</v>
      </c>
      <c r="H5692" t="s">
        <v>14757</v>
      </c>
      <c r="I5692" t="s">
        <v>14766</v>
      </c>
      <c r="J5692">
        <v>9</v>
      </c>
      <c r="K5692">
        <v>4</v>
      </c>
      <c r="L5692" s="12">
        <v>2119.66</v>
      </c>
      <c r="M5692" s="11">
        <v>0.1</v>
      </c>
      <c r="N5692" s="12">
        <v>7630.78</v>
      </c>
      <c r="O5692" s="12">
        <v>6356.47</v>
      </c>
      <c r="P5692" s="12">
        <v>1274.31</v>
      </c>
      <c r="Q5692" s="11">
        <v>0.16699603448140299</v>
      </c>
    </row>
    <row r="5693" spans="1:17" x14ac:dyDescent="0.45">
      <c r="A5693" t="s">
        <v>9919</v>
      </c>
      <c r="B5693" t="s">
        <v>3733</v>
      </c>
      <c r="C5693" t="s">
        <v>2</v>
      </c>
      <c r="D5693" t="s">
        <v>3</v>
      </c>
      <c r="E5693" t="s">
        <v>9</v>
      </c>
      <c r="F5693" s="9">
        <v>45599</v>
      </c>
      <c r="G5693" s="9" t="str">
        <f>TEXT(Ecommerce_Sales_Data[[#This Row],[Order_Date]],"dddd")</f>
        <v>Sunday</v>
      </c>
      <c r="H5693" t="s">
        <v>14761</v>
      </c>
      <c r="I5693" t="s">
        <v>14764</v>
      </c>
      <c r="J5693">
        <v>11</v>
      </c>
      <c r="K5693">
        <v>4</v>
      </c>
      <c r="L5693" s="12">
        <v>4351.16</v>
      </c>
      <c r="M5693" s="11">
        <v>0.15</v>
      </c>
      <c r="N5693" s="12">
        <v>14793.94</v>
      </c>
      <c r="O5693" s="12">
        <v>10745.24</v>
      </c>
      <c r="P5693" s="12">
        <v>4048.7</v>
      </c>
      <c r="Q5693" s="11">
        <v>0.27367286875572</v>
      </c>
    </row>
    <row r="5694" spans="1:17" x14ac:dyDescent="0.45">
      <c r="A5694" t="s">
        <v>9920</v>
      </c>
      <c r="B5694" t="s">
        <v>9921</v>
      </c>
      <c r="C5694" t="s">
        <v>28</v>
      </c>
      <c r="D5694" t="s">
        <v>29</v>
      </c>
      <c r="E5694" t="s">
        <v>9</v>
      </c>
      <c r="F5694" s="9">
        <v>45339</v>
      </c>
      <c r="G5694" s="9" t="str">
        <f>TEXT(Ecommerce_Sales_Data[[#This Row],[Order_Date]],"dddd")</f>
        <v>Saturday</v>
      </c>
      <c r="H5694" t="s">
        <v>14761</v>
      </c>
      <c r="I5694" t="s">
        <v>14758</v>
      </c>
      <c r="J5694">
        <v>2</v>
      </c>
      <c r="K5694">
        <v>4</v>
      </c>
      <c r="L5694" s="12">
        <v>4215.53</v>
      </c>
      <c r="M5694" s="11">
        <v>0.2</v>
      </c>
      <c r="N5694" s="12">
        <v>13489.7</v>
      </c>
      <c r="O5694" s="12">
        <v>8309.1200000000008</v>
      </c>
      <c r="P5694" s="12">
        <v>5180.58</v>
      </c>
      <c r="Q5694" s="11">
        <v>0.38403967471478201</v>
      </c>
    </row>
    <row r="5695" spans="1:17" x14ac:dyDescent="0.45">
      <c r="A5695" t="s">
        <v>9922</v>
      </c>
      <c r="B5695" t="s">
        <v>9923</v>
      </c>
      <c r="C5695" t="s">
        <v>12</v>
      </c>
      <c r="D5695" t="s">
        <v>13</v>
      </c>
      <c r="E5695" t="s">
        <v>9</v>
      </c>
      <c r="F5695" s="9">
        <v>45780</v>
      </c>
      <c r="G5695" s="9" t="str">
        <f>TEXT(Ecommerce_Sales_Data[[#This Row],[Order_Date]],"dddd")</f>
        <v>Saturday</v>
      </c>
      <c r="H5695" t="s">
        <v>14761</v>
      </c>
      <c r="I5695" t="s">
        <v>14763</v>
      </c>
      <c r="J5695">
        <v>5</v>
      </c>
      <c r="K5695">
        <v>3</v>
      </c>
      <c r="L5695" s="12">
        <v>2590.11</v>
      </c>
      <c r="M5695" s="11">
        <v>0.1</v>
      </c>
      <c r="N5695" s="12">
        <v>6993.3</v>
      </c>
      <c r="O5695" s="12">
        <v>4216.4399999999996</v>
      </c>
      <c r="P5695" s="12">
        <v>2776.86</v>
      </c>
      <c r="Q5695" s="11">
        <v>0.39707434258504598</v>
      </c>
    </row>
    <row r="5696" spans="1:17" x14ac:dyDescent="0.45">
      <c r="A5696" t="s">
        <v>9924</v>
      </c>
      <c r="B5696" t="s">
        <v>9925</v>
      </c>
      <c r="C5696" t="s">
        <v>7</v>
      </c>
      <c r="D5696" t="s">
        <v>8</v>
      </c>
      <c r="E5696" t="s">
        <v>4</v>
      </c>
      <c r="F5696" s="9">
        <v>45758</v>
      </c>
      <c r="G5696" s="9" t="str">
        <f>TEXT(Ecommerce_Sales_Data[[#This Row],[Order_Date]],"dddd")</f>
        <v>Friday</v>
      </c>
      <c r="H5696" t="s">
        <v>14757</v>
      </c>
      <c r="I5696" t="s">
        <v>14765</v>
      </c>
      <c r="J5696">
        <v>4</v>
      </c>
      <c r="K5696">
        <v>5</v>
      </c>
      <c r="L5696" s="12">
        <v>2418.5100000000002</v>
      </c>
      <c r="M5696" s="11">
        <v>0.2</v>
      </c>
      <c r="N5696" s="12">
        <v>9674.0400000000009</v>
      </c>
      <c r="O5696" s="12">
        <v>7162.89</v>
      </c>
      <c r="P5696" s="12">
        <v>2511.15</v>
      </c>
      <c r="Q5696" s="11">
        <v>0.25957614398948098</v>
      </c>
    </row>
    <row r="5697" spans="1:17" x14ac:dyDescent="0.45">
      <c r="A5697" t="s">
        <v>9926</v>
      </c>
      <c r="B5697" t="s">
        <v>9927</v>
      </c>
      <c r="C5697" t="s">
        <v>20</v>
      </c>
      <c r="D5697" t="s">
        <v>21</v>
      </c>
      <c r="E5697" t="s">
        <v>22</v>
      </c>
      <c r="F5697" s="9">
        <v>45604</v>
      </c>
      <c r="G5697" s="9" t="str">
        <f>TEXT(Ecommerce_Sales_Data[[#This Row],[Order_Date]],"dddd")</f>
        <v>Friday</v>
      </c>
      <c r="H5697" t="s">
        <v>14757</v>
      </c>
      <c r="I5697" t="s">
        <v>14764</v>
      </c>
      <c r="J5697">
        <v>11</v>
      </c>
      <c r="K5697">
        <v>3</v>
      </c>
      <c r="L5697" s="12">
        <v>1032.57</v>
      </c>
      <c r="M5697" s="11">
        <v>0.15</v>
      </c>
      <c r="N5697" s="12">
        <v>2633.05</v>
      </c>
      <c r="O5697" s="12">
        <v>2153.67</v>
      </c>
      <c r="P5697" s="12">
        <v>479.38</v>
      </c>
      <c r="Q5697" s="11">
        <v>0.18206262699151199</v>
      </c>
    </row>
    <row r="5698" spans="1:17" x14ac:dyDescent="0.45">
      <c r="A5698" t="s">
        <v>9928</v>
      </c>
      <c r="B5698" t="s">
        <v>9929</v>
      </c>
      <c r="C5698" t="s">
        <v>28</v>
      </c>
      <c r="D5698" t="s">
        <v>85</v>
      </c>
      <c r="E5698" t="s">
        <v>14</v>
      </c>
      <c r="F5698" s="9">
        <v>45540</v>
      </c>
      <c r="G5698" s="9" t="str">
        <f>TEXT(Ecommerce_Sales_Data[[#This Row],[Order_Date]],"dddd")</f>
        <v>Thursday</v>
      </c>
      <c r="H5698" t="s">
        <v>14757</v>
      </c>
      <c r="I5698" t="s">
        <v>14766</v>
      </c>
      <c r="J5698">
        <v>9</v>
      </c>
      <c r="K5698">
        <v>3</v>
      </c>
      <c r="L5698" s="12">
        <v>3640.99</v>
      </c>
      <c r="M5698" s="11">
        <v>0.2</v>
      </c>
      <c r="N5698" s="12">
        <v>8738.3799999999992</v>
      </c>
      <c r="O5698" s="12">
        <v>5432.66</v>
      </c>
      <c r="P5698" s="12">
        <v>3305.72</v>
      </c>
      <c r="Q5698" s="11">
        <v>0.37829895243740802</v>
      </c>
    </row>
    <row r="5699" spans="1:17" x14ac:dyDescent="0.45">
      <c r="A5699" t="s">
        <v>9930</v>
      </c>
      <c r="B5699" t="s">
        <v>1434</v>
      </c>
      <c r="C5699" t="s">
        <v>28</v>
      </c>
      <c r="D5699" t="s">
        <v>35</v>
      </c>
      <c r="E5699" t="s">
        <v>14</v>
      </c>
      <c r="F5699" s="9">
        <v>45481</v>
      </c>
      <c r="G5699" s="9" t="str">
        <f>TEXT(Ecommerce_Sales_Data[[#This Row],[Order_Date]],"dddd")</f>
        <v>Monday</v>
      </c>
      <c r="H5699" t="s">
        <v>14757</v>
      </c>
      <c r="I5699" t="s">
        <v>14768</v>
      </c>
      <c r="J5699">
        <v>7</v>
      </c>
      <c r="K5699">
        <v>5</v>
      </c>
      <c r="L5699" s="12">
        <v>2963.76</v>
      </c>
      <c r="M5699" s="11">
        <v>0</v>
      </c>
      <c r="N5699" s="12">
        <v>14818.8</v>
      </c>
      <c r="O5699" s="12">
        <v>9681.25</v>
      </c>
      <c r="P5699" s="12">
        <v>5137.55</v>
      </c>
      <c r="Q5699" s="11">
        <v>0.34669136502280901</v>
      </c>
    </row>
    <row r="5700" spans="1:17" x14ac:dyDescent="0.45">
      <c r="A5700" t="s">
        <v>9931</v>
      </c>
      <c r="B5700" t="s">
        <v>9932</v>
      </c>
      <c r="C5700" t="s">
        <v>28</v>
      </c>
      <c r="D5700" t="s">
        <v>29</v>
      </c>
      <c r="E5700" t="s">
        <v>22</v>
      </c>
      <c r="F5700" s="9">
        <v>45445</v>
      </c>
      <c r="G5700" s="9" t="str">
        <f>TEXT(Ecommerce_Sales_Data[[#This Row],[Order_Date]],"dddd")</f>
        <v>Sunday</v>
      </c>
      <c r="H5700" t="s">
        <v>14761</v>
      </c>
      <c r="I5700" t="s">
        <v>14759</v>
      </c>
      <c r="J5700">
        <v>6</v>
      </c>
      <c r="K5700">
        <v>3</v>
      </c>
      <c r="L5700" s="12">
        <v>3528.02</v>
      </c>
      <c r="M5700" s="11">
        <v>0.05</v>
      </c>
      <c r="N5700" s="12">
        <v>10054.86</v>
      </c>
      <c r="O5700" s="12">
        <v>7847.24</v>
      </c>
      <c r="P5700" s="12">
        <v>2207.62</v>
      </c>
      <c r="Q5700" s="11">
        <v>0.219557507513779</v>
      </c>
    </row>
    <row r="5701" spans="1:17" x14ac:dyDescent="0.45">
      <c r="A5701" t="s">
        <v>9933</v>
      </c>
      <c r="B5701" t="s">
        <v>9934</v>
      </c>
      <c r="C5701" t="s">
        <v>7</v>
      </c>
      <c r="D5701" t="s">
        <v>8</v>
      </c>
      <c r="E5701" t="s">
        <v>9</v>
      </c>
      <c r="F5701" s="9">
        <v>45848</v>
      </c>
      <c r="G5701" s="9" t="str">
        <f>TEXT(Ecommerce_Sales_Data[[#This Row],[Order_Date]],"dddd")</f>
        <v>Thursday</v>
      </c>
      <c r="H5701" t="s">
        <v>14757</v>
      </c>
      <c r="I5701" t="s">
        <v>14768</v>
      </c>
      <c r="J5701">
        <v>7</v>
      </c>
      <c r="K5701">
        <v>3</v>
      </c>
      <c r="L5701" s="12">
        <v>238.13</v>
      </c>
      <c r="M5701" s="11">
        <v>0.05</v>
      </c>
      <c r="N5701" s="12">
        <v>678.67</v>
      </c>
      <c r="O5701" s="12">
        <v>476.47</v>
      </c>
      <c r="P5701" s="12">
        <v>202.2</v>
      </c>
      <c r="Q5701" s="11">
        <v>0.29793566829239498</v>
      </c>
    </row>
    <row r="5702" spans="1:17" x14ac:dyDescent="0.45">
      <c r="A5702" t="s">
        <v>9935</v>
      </c>
      <c r="B5702" t="s">
        <v>3298</v>
      </c>
      <c r="C5702" t="s">
        <v>2</v>
      </c>
      <c r="D5702" t="s">
        <v>65</v>
      </c>
      <c r="E5702" t="s">
        <v>4</v>
      </c>
      <c r="F5702" s="9">
        <v>45624</v>
      </c>
      <c r="G5702" s="9" t="str">
        <f>TEXT(Ecommerce_Sales_Data[[#This Row],[Order_Date]],"dddd")</f>
        <v>Thursday</v>
      </c>
      <c r="H5702" t="s">
        <v>14757</v>
      </c>
      <c r="I5702" t="s">
        <v>14764</v>
      </c>
      <c r="J5702">
        <v>11</v>
      </c>
      <c r="K5702">
        <v>5</v>
      </c>
      <c r="L5702" s="12">
        <v>4068.73</v>
      </c>
      <c r="M5702" s="11">
        <v>0.2</v>
      </c>
      <c r="N5702" s="12">
        <v>16274.92</v>
      </c>
      <c r="O5702" s="12">
        <v>12249.06</v>
      </c>
      <c r="P5702" s="12">
        <v>4025.86</v>
      </c>
      <c r="Q5702" s="11">
        <v>0.247365885669484</v>
      </c>
    </row>
    <row r="5703" spans="1:17" x14ac:dyDescent="0.45">
      <c r="A5703" t="s">
        <v>9936</v>
      </c>
      <c r="B5703" t="s">
        <v>9937</v>
      </c>
      <c r="C5703" t="s">
        <v>28</v>
      </c>
      <c r="D5703" t="s">
        <v>85</v>
      </c>
      <c r="E5703" t="s">
        <v>9</v>
      </c>
      <c r="F5703" s="9">
        <v>45909</v>
      </c>
      <c r="G5703" s="9" t="str">
        <f>TEXT(Ecommerce_Sales_Data[[#This Row],[Order_Date]],"dddd")</f>
        <v>Tuesday</v>
      </c>
      <c r="H5703" t="s">
        <v>14757</v>
      </c>
      <c r="I5703" t="s">
        <v>14766</v>
      </c>
      <c r="J5703">
        <v>9</v>
      </c>
      <c r="K5703">
        <v>1</v>
      </c>
      <c r="L5703" s="12">
        <v>1126.04</v>
      </c>
      <c r="M5703" s="11">
        <v>0.05</v>
      </c>
      <c r="N5703" s="12">
        <v>1069.74</v>
      </c>
      <c r="O5703" s="12">
        <v>898.59</v>
      </c>
      <c r="P5703" s="12">
        <v>171.15</v>
      </c>
      <c r="Q5703" s="11">
        <v>0.15999214762465599</v>
      </c>
    </row>
    <row r="5704" spans="1:17" x14ac:dyDescent="0.45">
      <c r="A5704" t="s">
        <v>9938</v>
      </c>
      <c r="B5704" t="s">
        <v>5725</v>
      </c>
      <c r="C5704" t="s">
        <v>28</v>
      </c>
      <c r="D5704" t="s">
        <v>100</v>
      </c>
      <c r="E5704" t="s">
        <v>4</v>
      </c>
      <c r="F5704" s="9">
        <v>45965</v>
      </c>
      <c r="G5704" s="9" t="str">
        <f>TEXT(Ecommerce_Sales_Data[[#This Row],[Order_Date]],"dddd")</f>
        <v>Tuesday</v>
      </c>
      <c r="H5704" t="s">
        <v>14757</v>
      </c>
      <c r="I5704" t="s">
        <v>14764</v>
      </c>
      <c r="J5704">
        <v>11</v>
      </c>
      <c r="K5704">
        <v>2</v>
      </c>
      <c r="L5704" s="12">
        <v>1580.63</v>
      </c>
      <c r="M5704" s="11">
        <v>0.2</v>
      </c>
      <c r="N5704" s="12">
        <v>2529.0100000000002</v>
      </c>
      <c r="O5704" s="12">
        <v>1992.09</v>
      </c>
      <c r="P5704" s="12">
        <v>536.91999999999996</v>
      </c>
      <c r="Q5704" s="11">
        <v>0.21230441951593701</v>
      </c>
    </row>
    <row r="5705" spans="1:17" x14ac:dyDescent="0.45">
      <c r="A5705" t="s">
        <v>9939</v>
      </c>
      <c r="B5705" t="s">
        <v>4215</v>
      </c>
      <c r="C5705" t="s">
        <v>12</v>
      </c>
      <c r="D5705" t="s">
        <v>13</v>
      </c>
      <c r="E5705" t="s">
        <v>14</v>
      </c>
      <c r="F5705" s="9">
        <v>45642</v>
      </c>
      <c r="G5705" s="9" t="str">
        <f>TEXT(Ecommerce_Sales_Data[[#This Row],[Order_Date]],"dddd")</f>
        <v>Monday</v>
      </c>
      <c r="H5705" t="s">
        <v>14757</v>
      </c>
      <c r="I5705" t="s">
        <v>14770</v>
      </c>
      <c r="J5705">
        <v>12</v>
      </c>
      <c r="K5705">
        <v>5</v>
      </c>
      <c r="L5705" s="12">
        <v>1327.75</v>
      </c>
      <c r="M5705" s="11">
        <v>0.2</v>
      </c>
      <c r="N5705" s="12">
        <v>5311</v>
      </c>
      <c r="O5705" s="12">
        <v>4453.05</v>
      </c>
      <c r="P5705" s="12">
        <v>857.95</v>
      </c>
      <c r="Q5705" s="11">
        <v>0.16154208247034499</v>
      </c>
    </row>
    <row r="5706" spans="1:17" x14ac:dyDescent="0.45">
      <c r="A5706" t="s">
        <v>9940</v>
      </c>
      <c r="B5706" t="s">
        <v>9941</v>
      </c>
      <c r="C5706" t="s">
        <v>7</v>
      </c>
      <c r="D5706" t="s">
        <v>46</v>
      </c>
      <c r="E5706" t="s">
        <v>9</v>
      </c>
      <c r="F5706" s="9">
        <v>45745</v>
      </c>
      <c r="G5706" s="9" t="str">
        <f>TEXT(Ecommerce_Sales_Data[[#This Row],[Order_Date]],"dddd")</f>
        <v>Saturday</v>
      </c>
      <c r="H5706" t="s">
        <v>14761</v>
      </c>
      <c r="I5706" t="s">
        <v>14769</v>
      </c>
      <c r="J5706">
        <v>3</v>
      </c>
      <c r="K5706">
        <v>5</v>
      </c>
      <c r="L5706" s="12">
        <v>3330.21</v>
      </c>
      <c r="M5706" s="11">
        <v>0.2</v>
      </c>
      <c r="N5706" s="12">
        <v>13320.84</v>
      </c>
      <c r="O5706" s="12">
        <v>9031.99</v>
      </c>
      <c r="P5706" s="12">
        <v>4288.8500000000004</v>
      </c>
      <c r="Q5706" s="11">
        <v>0.32196543160941798</v>
      </c>
    </row>
    <row r="5707" spans="1:17" x14ac:dyDescent="0.45">
      <c r="A5707" t="s">
        <v>9942</v>
      </c>
      <c r="B5707" t="s">
        <v>1718</v>
      </c>
      <c r="C5707" t="s">
        <v>7</v>
      </c>
      <c r="D5707" t="s">
        <v>71</v>
      </c>
      <c r="E5707" t="s">
        <v>9</v>
      </c>
      <c r="F5707" s="9">
        <v>45766</v>
      </c>
      <c r="G5707" s="9" t="str">
        <f>TEXT(Ecommerce_Sales_Data[[#This Row],[Order_Date]],"dddd")</f>
        <v>Saturday</v>
      </c>
      <c r="H5707" t="s">
        <v>14761</v>
      </c>
      <c r="I5707" t="s">
        <v>14765</v>
      </c>
      <c r="J5707">
        <v>4</v>
      </c>
      <c r="K5707">
        <v>4</v>
      </c>
      <c r="L5707" s="12">
        <v>3654.54</v>
      </c>
      <c r="M5707" s="11">
        <v>0.05</v>
      </c>
      <c r="N5707" s="12">
        <v>13887.25</v>
      </c>
      <c r="O5707" s="12">
        <v>9034.56</v>
      </c>
      <c r="P5707" s="12">
        <v>4852.6899999999996</v>
      </c>
      <c r="Q5707" s="11">
        <v>0.349434913319772</v>
      </c>
    </row>
    <row r="5708" spans="1:17" x14ac:dyDescent="0.45">
      <c r="A5708" t="s">
        <v>9943</v>
      </c>
      <c r="B5708" t="s">
        <v>9944</v>
      </c>
      <c r="C5708" t="s">
        <v>2</v>
      </c>
      <c r="D5708" t="s">
        <v>3</v>
      </c>
      <c r="E5708" t="s">
        <v>22</v>
      </c>
      <c r="F5708" s="9">
        <v>45384</v>
      </c>
      <c r="G5708" s="9" t="str">
        <f>TEXT(Ecommerce_Sales_Data[[#This Row],[Order_Date]],"dddd")</f>
        <v>Tuesday</v>
      </c>
      <c r="H5708" t="s">
        <v>14757</v>
      </c>
      <c r="I5708" t="s">
        <v>14765</v>
      </c>
      <c r="J5708">
        <v>4</v>
      </c>
      <c r="K5708">
        <v>5</v>
      </c>
      <c r="L5708" s="12">
        <v>152.54</v>
      </c>
      <c r="M5708" s="11">
        <v>0</v>
      </c>
      <c r="N5708" s="12">
        <v>762.7</v>
      </c>
      <c r="O5708" s="12">
        <v>515.79999999999995</v>
      </c>
      <c r="P5708" s="12">
        <v>246.9</v>
      </c>
      <c r="Q5708" s="11">
        <v>0.32371836895240602</v>
      </c>
    </row>
    <row r="5709" spans="1:17" x14ac:dyDescent="0.45">
      <c r="A5709" t="s">
        <v>9945</v>
      </c>
      <c r="B5709" t="s">
        <v>9946</v>
      </c>
      <c r="C5709" t="s">
        <v>20</v>
      </c>
      <c r="D5709" t="s">
        <v>21</v>
      </c>
      <c r="E5709" t="s">
        <v>4</v>
      </c>
      <c r="F5709" s="9">
        <v>45397</v>
      </c>
      <c r="G5709" s="9" t="str">
        <f>TEXT(Ecommerce_Sales_Data[[#This Row],[Order_Date]],"dddd")</f>
        <v>Monday</v>
      </c>
      <c r="H5709" t="s">
        <v>14757</v>
      </c>
      <c r="I5709" t="s">
        <v>14765</v>
      </c>
      <c r="J5709">
        <v>4</v>
      </c>
      <c r="K5709">
        <v>1</v>
      </c>
      <c r="L5709" s="12">
        <v>155.22</v>
      </c>
      <c r="M5709" s="11">
        <v>0.1</v>
      </c>
      <c r="N5709" s="12">
        <v>139.69999999999999</v>
      </c>
      <c r="O5709" s="12">
        <v>96.13</v>
      </c>
      <c r="P5709" s="12">
        <v>43.57</v>
      </c>
      <c r="Q5709" s="11">
        <v>0.31188260558339298</v>
      </c>
    </row>
    <row r="5710" spans="1:17" x14ac:dyDescent="0.45">
      <c r="A5710" t="s">
        <v>9947</v>
      </c>
      <c r="B5710" t="s">
        <v>2220</v>
      </c>
      <c r="C5710" t="s">
        <v>28</v>
      </c>
      <c r="D5710" t="s">
        <v>100</v>
      </c>
      <c r="E5710" t="s">
        <v>4</v>
      </c>
      <c r="F5710" s="9">
        <v>45684</v>
      </c>
      <c r="G5710" s="9" t="str">
        <f>TEXT(Ecommerce_Sales_Data[[#This Row],[Order_Date]],"dddd")</f>
        <v>Monday</v>
      </c>
      <c r="H5710" t="s">
        <v>14757</v>
      </c>
      <c r="I5710" t="s">
        <v>14767</v>
      </c>
      <c r="J5710">
        <v>1</v>
      </c>
      <c r="K5710">
        <v>5</v>
      </c>
      <c r="L5710" s="12">
        <v>4711.07</v>
      </c>
      <c r="M5710" s="11">
        <v>0.15</v>
      </c>
      <c r="N5710" s="12">
        <v>20022.05</v>
      </c>
      <c r="O5710" s="12">
        <v>12918.6</v>
      </c>
      <c r="P5710" s="12">
        <v>7103.45</v>
      </c>
      <c r="Q5710" s="11">
        <v>0.35478135355770302</v>
      </c>
    </row>
    <row r="5711" spans="1:17" x14ac:dyDescent="0.45">
      <c r="A5711" t="s">
        <v>9948</v>
      </c>
      <c r="B5711" t="s">
        <v>9949</v>
      </c>
      <c r="C5711" t="s">
        <v>20</v>
      </c>
      <c r="D5711" t="s">
        <v>60</v>
      </c>
      <c r="E5711" t="s">
        <v>14</v>
      </c>
      <c r="F5711" s="9">
        <v>45902</v>
      </c>
      <c r="G5711" s="9" t="str">
        <f>TEXT(Ecommerce_Sales_Data[[#This Row],[Order_Date]],"dddd")</f>
        <v>Tuesday</v>
      </c>
      <c r="H5711" t="s">
        <v>14757</v>
      </c>
      <c r="I5711" t="s">
        <v>14766</v>
      </c>
      <c r="J5711">
        <v>9</v>
      </c>
      <c r="K5711">
        <v>2</v>
      </c>
      <c r="L5711" s="12">
        <v>4431.6099999999997</v>
      </c>
      <c r="M5711" s="11">
        <v>0.05</v>
      </c>
      <c r="N5711" s="12">
        <v>8420.06</v>
      </c>
      <c r="O5711" s="12">
        <v>5763.51</v>
      </c>
      <c r="P5711" s="12">
        <v>2656.55</v>
      </c>
      <c r="Q5711" s="11">
        <v>0.31550250235746502</v>
      </c>
    </row>
    <row r="5712" spans="1:17" x14ac:dyDescent="0.45">
      <c r="A5712" t="s">
        <v>9950</v>
      </c>
      <c r="B5712" t="s">
        <v>9951</v>
      </c>
      <c r="C5712" t="s">
        <v>12</v>
      </c>
      <c r="D5712" t="s">
        <v>32</v>
      </c>
      <c r="E5712" t="s">
        <v>22</v>
      </c>
      <c r="F5712" s="9">
        <v>45929</v>
      </c>
      <c r="G5712" s="9" t="str">
        <f>TEXT(Ecommerce_Sales_Data[[#This Row],[Order_Date]],"dddd")</f>
        <v>Monday</v>
      </c>
      <c r="H5712" t="s">
        <v>14757</v>
      </c>
      <c r="I5712" t="s">
        <v>14766</v>
      </c>
      <c r="J5712">
        <v>9</v>
      </c>
      <c r="K5712">
        <v>1</v>
      </c>
      <c r="L5712" s="12">
        <v>1313.05</v>
      </c>
      <c r="M5712" s="11">
        <v>0.15</v>
      </c>
      <c r="N5712" s="12">
        <v>1116.0899999999999</v>
      </c>
      <c r="O5712" s="12">
        <v>695.42</v>
      </c>
      <c r="P5712" s="12">
        <v>420.67</v>
      </c>
      <c r="Q5712" s="11">
        <v>0.37691404815023899</v>
      </c>
    </row>
    <row r="5713" spans="1:17" x14ac:dyDescent="0.45">
      <c r="A5713" t="s">
        <v>9952</v>
      </c>
      <c r="B5713" t="s">
        <v>9953</v>
      </c>
      <c r="C5713" t="s">
        <v>12</v>
      </c>
      <c r="D5713" t="s">
        <v>38</v>
      </c>
      <c r="E5713" t="s">
        <v>9</v>
      </c>
      <c r="F5713" s="9">
        <v>45890</v>
      </c>
      <c r="G5713" s="9" t="str">
        <f>TEXT(Ecommerce_Sales_Data[[#This Row],[Order_Date]],"dddd")</f>
        <v>Thursday</v>
      </c>
      <c r="H5713" t="s">
        <v>14757</v>
      </c>
      <c r="I5713" t="s">
        <v>14762</v>
      </c>
      <c r="J5713">
        <v>8</v>
      </c>
      <c r="K5713">
        <v>5</v>
      </c>
      <c r="L5713" s="12">
        <v>3977.68</v>
      </c>
      <c r="M5713" s="11">
        <v>0.2</v>
      </c>
      <c r="N5713" s="12">
        <v>15910.72</v>
      </c>
      <c r="O5713" s="12">
        <v>10123.85</v>
      </c>
      <c r="P5713" s="12">
        <v>5786.87</v>
      </c>
      <c r="Q5713" s="11">
        <v>0.36370887049737499</v>
      </c>
    </row>
    <row r="5714" spans="1:17" x14ac:dyDescent="0.45">
      <c r="A5714" t="s">
        <v>9954</v>
      </c>
      <c r="B5714" t="s">
        <v>2971</v>
      </c>
      <c r="C5714" t="s">
        <v>20</v>
      </c>
      <c r="D5714" t="s">
        <v>60</v>
      </c>
      <c r="E5714" t="s">
        <v>4</v>
      </c>
      <c r="F5714" s="9">
        <v>45875</v>
      </c>
      <c r="G5714" s="9" t="str">
        <f>TEXT(Ecommerce_Sales_Data[[#This Row],[Order_Date]],"dddd")</f>
        <v>Wednesday</v>
      </c>
      <c r="H5714" t="s">
        <v>14757</v>
      </c>
      <c r="I5714" t="s">
        <v>14762</v>
      </c>
      <c r="J5714">
        <v>8</v>
      </c>
      <c r="K5714">
        <v>5</v>
      </c>
      <c r="L5714" s="12">
        <v>2490.02</v>
      </c>
      <c r="M5714" s="11">
        <v>0.05</v>
      </c>
      <c r="N5714" s="12">
        <v>11827.59</v>
      </c>
      <c r="O5714" s="12">
        <v>8956.1</v>
      </c>
      <c r="P5714" s="12">
        <v>2871.49</v>
      </c>
      <c r="Q5714" s="11">
        <v>0.24277896004173299</v>
      </c>
    </row>
    <row r="5715" spans="1:17" x14ac:dyDescent="0.45">
      <c r="A5715" t="s">
        <v>9955</v>
      </c>
      <c r="B5715" t="s">
        <v>5372</v>
      </c>
      <c r="C5715" t="s">
        <v>2</v>
      </c>
      <c r="D5715" t="s">
        <v>68</v>
      </c>
      <c r="E5715" t="s">
        <v>9</v>
      </c>
      <c r="F5715" s="9">
        <v>45703</v>
      </c>
      <c r="G5715" s="9" t="str">
        <f>TEXT(Ecommerce_Sales_Data[[#This Row],[Order_Date]],"dddd")</f>
        <v>Saturday</v>
      </c>
      <c r="H5715" t="s">
        <v>14761</v>
      </c>
      <c r="I5715" t="s">
        <v>14758</v>
      </c>
      <c r="J5715">
        <v>2</v>
      </c>
      <c r="K5715">
        <v>5</v>
      </c>
      <c r="L5715" s="12">
        <v>2574.2800000000002</v>
      </c>
      <c r="M5715" s="11">
        <v>0.05</v>
      </c>
      <c r="N5715" s="12">
        <v>12227.83</v>
      </c>
      <c r="O5715" s="12">
        <v>7770.85</v>
      </c>
      <c r="P5715" s="12">
        <v>4456.9799999999996</v>
      </c>
      <c r="Q5715" s="11">
        <v>0.36449476317547802</v>
      </c>
    </row>
    <row r="5716" spans="1:17" x14ac:dyDescent="0.45">
      <c r="A5716" t="s">
        <v>9956</v>
      </c>
      <c r="B5716" t="s">
        <v>2973</v>
      </c>
      <c r="C5716" t="s">
        <v>28</v>
      </c>
      <c r="D5716" t="s">
        <v>85</v>
      </c>
      <c r="E5716" t="s">
        <v>9</v>
      </c>
      <c r="F5716" s="9">
        <v>45709</v>
      </c>
      <c r="G5716" s="9" t="str">
        <f>TEXT(Ecommerce_Sales_Data[[#This Row],[Order_Date]],"dddd")</f>
        <v>Friday</v>
      </c>
      <c r="H5716" t="s">
        <v>14757</v>
      </c>
      <c r="I5716" t="s">
        <v>14758</v>
      </c>
      <c r="J5716">
        <v>2</v>
      </c>
      <c r="K5716">
        <v>3</v>
      </c>
      <c r="L5716" s="12">
        <v>4867</v>
      </c>
      <c r="M5716" s="11">
        <v>0.1</v>
      </c>
      <c r="N5716" s="12">
        <v>13140.9</v>
      </c>
      <c r="O5716" s="12">
        <v>9650.31</v>
      </c>
      <c r="P5716" s="12">
        <v>3490.59</v>
      </c>
      <c r="Q5716" s="11">
        <v>0.26562792502796601</v>
      </c>
    </row>
    <row r="5717" spans="1:17" x14ac:dyDescent="0.45">
      <c r="A5717" t="s">
        <v>9957</v>
      </c>
      <c r="B5717" t="s">
        <v>9958</v>
      </c>
      <c r="C5717" t="s">
        <v>28</v>
      </c>
      <c r="D5717" t="s">
        <v>137</v>
      </c>
      <c r="E5717" t="s">
        <v>9</v>
      </c>
      <c r="F5717" s="9">
        <v>45991</v>
      </c>
      <c r="G5717" s="9" t="str">
        <f>TEXT(Ecommerce_Sales_Data[[#This Row],[Order_Date]],"dddd")</f>
        <v>Sunday</v>
      </c>
      <c r="H5717" t="s">
        <v>14761</v>
      </c>
      <c r="I5717" t="s">
        <v>14764</v>
      </c>
      <c r="J5717">
        <v>11</v>
      </c>
      <c r="K5717">
        <v>2</v>
      </c>
      <c r="L5717" s="12">
        <v>1017.86</v>
      </c>
      <c r="M5717" s="11">
        <v>0.15</v>
      </c>
      <c r="N5717" s="12">
        <v>1730.36</v>
      </c>
      <c r="O5717" s="12">
        <v>1312.39</v>
      </c>
      <c r="P5717" s="12">
        <v>417.97</v>
      </c>
      <c r="Q5717" s="11">
        <v>0.24155089114403899</v>
      </c>
    </row>
    <row r="5718" spans="1:17" x14ac:dyDescent="0.45">
      <c r="A5718" t="s">
        <v>9959</v>
      </c>
      <c r="B5718" t="s">
        <v>9960</v>
      </c>
      <c r="C5718" t="s">
        <v>28</v>
      </c>
      <c r="D5718" t="s">
        <v>85</v>
      </c>
      <c r="E5718" t="s">
        <v>22</v>
      </c>
      <c r="F5718" s="9">
        <v>45530</v>
      </c>
      <c r="G5718" s="9" t="str">
        <f>TEXT(Ecommerce_Sales_Data[[#This Row],[Order_Date]],"dddd")</f>
        <v>Monday</v>
      </c>
      <c r="H5718" t="s">
        <v>14757</v>
      </c>
      <c r="I5718" t="s">
        <v>14762</v>
      </c>
      <c r="J5718">
        <v>8</v>
      </c>
      <c r="K5718">
        <v>5</v>
      </c>
      <c r="L5718" s="12">
        <v>349.53</v>
      </c>
      <c r="M5718" s="11">
        <v>0</v>
      </c>
      <c r="N5718" s="12">
        <v>1747.65</v>
      </c>
      <c r="O5718" s="12">
        <v>1257.26</v>
      </c>
      <c r="P5718" s="12">
        <v>490.39</v>
      </c>
      <c r="Q5718" s="11">
        <v>0.28059966240379902</v>
      </c>
    </row>
    <row r="5719" spans="1:17" x14ac:dyDescent="0.45">
      <c r="A5719" t="s">
        <v>9961</v>
      </c>
      <c r="B5719" t="s">
        <v>2754</v>
      </c>
      <c r="C5719" t="s">
        <v>2</v>
      </c>
      <c r="D5719" t="s">
        <v>17</v>
      </c>
      <c r="E5719" t="s">
        <v>22</v>
      </c>
      <c r="F5719" s="9">
        <v>45880</v>
      </c>
      <c r="G5719" s="9" t="str">
        <f>TEXT(Ecommerce_Sales_Data[[#This Row],[Order_Date]],"dddd")</f>
        <v>Monday</v>
      </c>
      <c r="H5719" t="s">
        <v>14757</v>
      </c>
      <c r="I5719" t="s">
        <v>14762</v>
      </c>
      <c r="J5719">
        <v>8</v>
      </c>
      <c r="K5719">
        <v>5</v>
      </c>
      <c r="L5719" s="12">
        <v>1453.47</v>
      </c>
      <c r="M5719" s="11">
        <v>0</v>
      </c>
      <c r="N5719" s="12">
        <v>7267.35</v>
      </c>
      <c r="O5719" s="12">
        <v>5653.49</v>
      </c>
      <c r="P5719" s="12">
        <v>1613.86</v>
      </c>
      <c r="Q5719" s="11">
        <v>0.222069942964079</v>
      </c>
    </row>
    <row r="5720" spans="1:17" x14ac:dyDescent="0.45">
      <c r="A5720" t="s">
        <v>9962</v>
      </c>
      <c r="B5720" t="s">
        <v>9963</v>
      </c>
      <c r="C5720" t="s">
        <v>28</v>
      </c>
      <c r="D5720" t="s">
        <v>29</v>
      </c>
      <c r="E5720" t="s">
        <v>9</v>
      </c>
      <c r="F5720" s="9">
        <v>45660</v>
      </c>
      <c r="G5720" s="9" t="str">
        <f>TEXT(Ecommerce_Sales_Data[[#This Row],[Order_Date]],"dddd")</f>
        <v>Friday</v>
      </c>
      <c r="H5720" t="s">
        <v>14757</v>
      </c>
      <c r="I5720" t="s">
        <v>14767</v>
      </c>
      <c r="J5720">
        <v>1</v>
      </c>
      <c r="K5720">
        <v>5</v>
      </c>
      <c r="L5720" s="12">
        <v>3967.08</v>
      </c>
      <c r="M5720" s="11">
        <v>0.05</v>
      </c>
      <c r="N5720" s="12">
        <v>18843.63</v>
      </c>
      <c r="O5720" s="12">
        <v>14964.22</v>
      </c>
      <c r="P5720" s="12">
        <v>3879.41</v>
      </c>
      <c r="Q5720" s="11">
        <v>0.205873815183168</v>
      </c>
    </row>
    <row r="5721" spans="1:17" x14ac:dyDescent="0.45">
      <c r="A5721" t="s">
        <v>9964</v>
      </c>
      <c r="B5721" t="s">
        <v>4618</v>
      </c>
      <c r="C5721" t="s">
        <v>7</v>
      </c>
      <c r="D5721" t="s">
        <v>106</v>
      </c>
      <c r="E5721" t="s">
        <v>9</v>
      </c>
      <c r="F5721" s="9">
        <v>45415</v>
      </c>
      <c r="G5721" s="9" t="str">
        <f>TEXT(Ecommerce_Sales_Data[[#This Row],[Order_Date]],"dddd")</f>
        <v>Friday</v>
      </c>
      <c r="H5721" t="s">
        <v>14757</v>
      </c>
      <c r="I5721" t="s">
        <v>14763</v>
      </c>
      <c r="J5721">
        <v>5</v>
      </c>
      <c r="K5721">
        <v>4</v>
      </c>
      <c r="L5721" s="12">
        <v>4425.3500000000004</v>
      </c>
      <c r="M5721" s="11">
        <v>0.15</v>
      </c>
      <c r="N5721" s="12">
        <v>15046.19</v>
      </c>
      <c r="O5721" s="12">
        <v>9076</v>
      </c>
      <c r="P5721" s="12">
        <v>5970.19</v>
      </c>
      <c r="Q5721" s="11">
        <v>0.39679081548219203</v>
      </c>
    </row>
    <row r="5722" spans="1:17" x14ac:dyDescent="0.45">
      <c r="A5722" t="s">
        <v>9965</v>
      </c>
      <c r="B5722" t="s">
        <v>841</v>
      </c>
      <c r="C5722" t="s">
        <v>28</v>
      </c>
      <c r="D5722" t="s">
        <v>85</v>
      </c>
      <c r="E5722" t="s">
        <v>9</v>
      </c>
      <c r="F5722" s="9">
        <v>45529</v>
      </c>
      <c r="G5722" s="9" t="str">
        <f>TEXT(Ecommerce_Sales_Data[[#This Row],[Order_Date]],"dddd")</f>
        <v>Sunday</v>
      </c>
      <c r="H5722" t="s">
        <v>14761</v>
      </c>
      <c r="I5722" t="s">
        <v>14762</v>
      </c>
      <c r="J5722">
        <v>8</v>
      </c>
      <c r="K5722">
        <v>3</v>
      </c>
      <c r="L5722" s="12">
        <v>1620.78</v>
      </c>
      <c r="M5722" s="11">
        <v>0.1</v>
      </c>
      <c r="N5722" s="12">
        <v>4376.1099999999997</v>
      </c>
      <c r="O5722" s="12">
        <v>2986.59</v>
      </c>
      <c r="P5722" s="12">
        <v>1389.52</v>
      </c>
      <c r="Q5722" s="11">
        <v>0.31752401105091099</v>
      </c>
    </row>
    <row r="5723" spans="1:17" x14ac:dyDescent="0.45">
      <c r="A5723" t="s">
        <v>9966</v>
      </c>
      <c r="B5723" t="s">
        <v>316</v>
      </c>
      <c r="C5723" t="s">
        <v>7</v>
      </c>
      <c r="D5723" t="s">
        <v>8</v>
      </c>
      <c r="E5723" t="s">
        <v>4</v>
      </c>
      <c r="F5723" s="9">
        <v>45502</v>
      </c>
      <c r="G5723" s="9" t="str">
        <f>TEXT(Ecommerce_Sales_Data[[#This Row],[Order_Date]],"dddd")</f>
        <v>Monday</v>
      </c>
      <c r="H5723" t="s">
        <v>14757</v>
      </c>
      <c r="I5723" t="s">
        <v>14768</v>
      </c>
      <c r="J5723">
        <v>7</v>
      </c>
      <c r="K5723">
        <v>3</v>
      </c>
      <c r="L5723" s="12">
        <v>1450.66</v>
      </c>
      <c r="M5723" s="11">
        <v>0.1</v>
      </c>
      <c r="N5723" s="12">
        <v>3916.78</v>
      </c>
      <c r="O5723" s="12">
        <v>2673.46</v>
      </c>
      <c r="P5723" s="12">
        <v>1243.32</v>
      </c>
      <c r="Q5723" s="11">
        <v>0.31743421892472901</v>
      </c>
    </row>
    <row r="5724" spans="1:17" x14ac:dyDescent="0.45">
      <c r="A5724" t="s">
        <v>9967</v>
      </c>
      <c r="B5724" t="s">
        <v>9968</v>
      </c>
      <c r="C5724" t="s">
        <v>2</v>
      </c>
      <c r="D5724" t="s">
        <v>3</v>
      </c>
      <c r="E5724" t="s">
        <v>14</v>
      </c>
      <c r="F5724" s="9">
        <v>46010</v>
      </c>
      <c r="G5724" s="9" t="str">
        <f>TEXT(Ecommerce_Sales_Data[[#This Row],[Order_Date]],"dddd")</f>
        <v>Friday</v>
      </c>
      <c r="H5724" t="s">
        <v>14757</v>
      </c>
      <c r="I5724" t="s">
        <v>14770</v>
      </c>
      <c r="J5724">
        <v>12</v>
      </c>
      <c r="K5724">
        <v>3</v>
      </c>
      <c r="L5724" s="12">
        <v>2115.5700000000002</v>
      </c>
      <c r="M5724" s="11">
        <v>0.05</v>
      </c>
      <c r="N5724" s="12">
        <v>6029.37</v>
      </c>
      <c r="O5724" s="12">
        <v>4376.9399999999996</v>
      </c>
      <c r="P5724" s="12">
        <v>1652.43</v>
      </c>
      <c r="Q5724" s="11">
        <v>0.27406345936640097</v>
      </c>
    </row>
    <row r="5725" spans="1:17" x14ac:dyDescent="0.45">
      <c r="A5725" t="s">
        <v>9969</v>
      </c>
      <c r="B5725" t="s">
        <v>9757</v>
      </c>
      <c r="C5725" t="s">
        <v>20</v>
      </c>
      <c r="D5725" t="s">
        <v>57</v>
      </c>
      <c r="E5725" t="s">
        <v>14</v>
      </c>
      <c r="F5725" s="9">
        <v>45580</v>
      </c>
      <c r="G5725" s="9" t="str">
        <f>TEXT(Ecommerce_Sales_Data[[#This Row],[Order_Date]],"dddd")</f>
        <v>Tuesday</v>
      </c>
      <c r="H5725" t="s">
        <v>14757</v>
      </c>
      <c r="I5725" t="s">
        <v>14760</v>
      </c>
      <c r="J5725">
        <v>10</v>
      </c>
      <c r="K5725">
        <v>4</v>
      </c>
      <c r="L5725" s="12">
        <v>326.75</v>
      </c>
      <c r="M5725" s="11">
        <v>0</v>
      </c>
      <c r="N5725" s="12">
        <v>1307</v>
      </c>
      <c r="O5725" s="12">
        <v>833.4</v>
      </c>
      <c r="P5725" s="12">
        <v>473.6</v>
      </c>
      <c r="Q5725" s="11">
        <v>0.36235654169854598</v>
      </c>
    </row>
    <row r="5726" spans="1:17" x14ac:dyDescent="0.45">
      <c r="A5726" t="s">
        <v>9970</v>
      </c>
      <c r="B5726" t="s">
        <v>6615</v>
      </c>
      <c r="C5726" t="s">
        <v>2</v>
      </c>
      <c r="D5726" t="s">
        <v>68</v>
      </c>
      <c r="E5726" t="s">
        <v>4</v>
      </c>
      <c r="F5726" s="9">
        <v>45354</v>
      </c>
      <c r="G5726" s="9" t="str">
        <f>TEXT(Ecommerce_Sales_Data[[#This Row],[Order_Date]],"dddd")</f>
        <v>Sunday</v>
      </c>
      <c r="H5726" t="s">
        <v>14761</v>
      </c>
      <c r="I5726" t="s">
        <v>14769</v>
      </c>
      <c r="J5726">
        <v>3</v>
      </c>
      <c r="K5726">
        <v>4</v>
      </c>
      <c r="L5726" s="12">
        <v>711.15</v>
      </c>
      <c r="M5726" s="11">
        <v>0.1</v>
      </c>
      <c r="N5726" s="12">
        <v>2560.14</v>
      </c>
      <c r="O5726" s="12">
        <v>2142.75</v>
      </c>
      <c r="P5726" s="12">
        <v>417.39</v>
      </c>
      <c r="Q5726" s="11">
        <v>0.163034052825236</v>
      </c>
    </row>
    <row r="5727" spans="1:17" x14ac:dyDescent="0.45">
      <c r="A5727" t="s">
        <v>9971</v>
      </c>
      <c r="B5727" t="s">
        <v>9972</v>
      </c>
      <c r="C5727" t="s">
        <v>20</v>
      </c>
      <c r="D5727" t="s">
        <v>103</v>
      </c>
      <c r="E5727" t="s">
        <v>9</v>
      </c>
      <c r="F5727" s="9">
        <v>45591</v>
      </c>
      <c r="G5727" s="9" t="str">
        <f>TEXT(Ecommerce_Sales_Data[[#This Row],[Order_Date]],"dddd")</f>
        <v>Saturday</v>
      </c>
      <c r="H5727" t="s">
        <v>14761</v>
      </c>
      <c r="I5727" t="s">
        <v>14760</v>
      </c>
      <c r="J5727">
        <v>10</v>
      </c>
      <c r="K5727">
        <v>1</v>
      </c>
      <c r="L5727" s="12">
        <v>2806.81</v>
      </c>
      <c r="M5727" s="11">
        <v>0.2</v>
      </c>
      <c r="N5727" s="12">
        <v>2245.4499999999998</v>
      </c>
      <c r="O5727" s="12">
        <v>1838.45</v>
      </c>
      <c r="P5727" s="12">
        <v>407</v>
      </c>
      <c r="Q5727" s="11">
        <v>0.181255427642566</v>
      </c>
    </row>
    <row r="5728" spans="1:17" x14ac:dyDescent="0.45">
      <c r="A5728" t="s">
        <v>9973</v>
      </c>
      <c r="B5728" t="s">
        <v>9974</v>
      </c>
      <c r="C5728" t="s">
        <v>20</v>
      </c>
      <c r="D5728" t="s">
        <v>57</v>
      </c>
      <c r="E5728" t="s">
        <v>4</v>
      </c>
      <c r="F5728" s="9">
        <v>45869</v>
      </c>
      <c r="G5728" s="9" t="str">
        <f>TEXT(Ecommerce_Sales_Data[[#This Row],[Order_Date]],"dddd")</f>
        <v>Thursday</v>
      </c>
      <c r="H5728" t="s">
        <v>14757</v>
      </c>
      <c r="I5728" t="s">
        <v>14768</v>
      </c>
      <c r="J5728">
        <v>7</v>
      </c>
      <c r="K5728">
        <v>3</v>
      </c>
      <c r="L5728" s="12">
        <v>3092.15</v>
      </c>
      <c r="M5728" s="11">
        <v>0.15</v>
      </c>
      <c r="N5728" s="12">
        <v>7884.98</v>
      </c>
      <c r="O5728" s="12">
        <v>5939.16</v>
      </c>
      <c r="P5728" s="12">
        <v>1945.82</v>
      </c>
      <c r="Q5728" s="11">
        <v>0.24677551496642999</v>
      </c>
    </row>
    <row r="5729" spans="1:17" x14ac:dyDescent="0.45">
      <c r="A5729" t="s">
        <v>9975</v>
      </c>
      <c r="B5729" t="s">
        <v>9976</v>
      </c>
      <c r="C5729" t="s">
        <v>20</v>
      </c>
      <c r="D5729" t="s">
        <v>21</v>
      </c>
      <c r="E5729" t="s">
        <v>22</v>
      </c>
      <c r="F5729" s="9">
        <v>46020</v>
      </c>
      <c r="G5729" s="9" t="str">
        <f>TEXT(Ecommerce_Sales_Data[[#This Row],[Order_Date]],"dddd")</f>
        <v>Monday</v>
      </c>
      <c r="H5729" t="s">
        <v>14757</v>
      </c>
      <c r="I5729" t="s">
        <v>14770</v>
      </c>
      <c r="J5729">
        <v>12</v>
      </c>
      <c r="K5729">
        <v>2</v>
      </c>
      <c r="L5729" s="12">
        <v>1237.48</v>
      </c>
      <c r="M5729" s="11">
        <v>0.1</v>
      </c>
      <c r="N5729" s="12">
        <v>2227.46</v>
      </c>
      <c r="O5729" s="12">
        <v>1429.54</v>
      </c>
      <c r="P5729" s="12">
        <v>797.92</v>
      </c>
      <c r="Q5729" s="11">
        <v>0.35821967622314199</v>
      </c>
    </row>
    <row r="5730" spans="1:17" x14ac:dyDescent="0.45">
      <c r="A5730" t="s">
        <v>9977</v>
      </c>
      <c r="B5730" t="s">
        <v>8436</v>
      </c>
      <c r="C5730" t="s">
        <v>12</v>
      </c>
      <c r="D5730" t="s">
        <v>41</v>
      </c>
      <c r="E5730" t="s">
        <v>4</v>
      </c>
      <c r="F5730" s="9">
        <v>45424</v>
      </c>
      <c r="G5730" s="9" t="str">
        <f>TEXT(Ecommerce_Sales_Data[[#This Row],[Order_Date]],"dddd")</f>
        <v>Sunday</v>
      </c>
      <c r="H5730" t="s">
        <v>14761</v>
      </c>
      <c r="I5730" t="s">
        <v>14763</v>
      </c>
      <c r="J5730">
        <v>5</v>
      </c>
      <c r="K5730">
        <v>1</v>
      </c>
      <c r="L5730" s="12">
        <v>4806.03</v>
      </c>
      <c r="M5730" s="11">
        <v>0.1</v>
      </c>
      <c r="N5730" s="12">
        <v>4325.43</v>
      </c>
      <c r="O5730" s="12">
        <v>2966.74</v>
      </c>
      <c r="P5730" s="12">
        <v>1358.69</v>
      </c>
      <c r="Q5730" s="11">
        <v>0.31411674677430901</v>
      </c>
    </row>
    <row r="5731" spans="1:17" x14ac:dyDescent="0.45">
      <c r="A5731" t="s">
        <v>9978</v>
      </c>
      <c r="B5731" t="s">
        <v>7364</v>
      </c>
      <c r="C5731" t="s">
        <v>28</v>
      </c>
      <c r="D5731" t="s">
        <v>35</v>
      </c>
      <c r="E5731" t="s">
        <v>14</v>
      </c>
      <c r="F5731" s="9">
        <v>45883</v>
      </c>
      <c r="G5731" s="9" t="str">
        <f>TEXT(Ecommerce_Sales_Data[[#This Row],[Order_Date]],"dddd")</f>
        <v>Thursday</v>
      </c>
      <c r="H5731" t="s">
        <v>14757</v>
      </c>
      <c r="I5731" t="s">
        <v>14762</v>
      </c>
      <c r="J5731">
        <v>8</v>
      </c>
      <c r="K5731">
        <v>5</v>
      </c>
      <c r="L5731" s="12">
        <v>2957.49</v>
      </c>
      <c r="M5731" s="11">
        <v>0.05</v>
      </c>
      <c r="N5731" s="12">
        <v>14048.08</v>
      </c>
      <c r="O5731" s="12">
        <v>10050.040000000001</v>
      </c>
      <c r="P5731" s="12">
        <v>3998.04</v>
      </c>
      <c r="Q5731" s="11">
        <v>0.28459689865091897</v>
      </c>
    </row>
    <row r="5732" spans="1:17" x14ac:dyDescent="0.45">
      <c r="A5732" t="s">
        <v>9979</v>
      </c>
      <c r="B5732" t="s">
        <v>7813</v>
      </c>
      <c r="C5732" t="s">
        <v>28</v>
      </c>
      <c r="D5732" t="s">
        <v>100</v>
      </c>
      <c r="E5732" t="s">
        <v>22</v>
      </c>
      <c r="F5732" s="9">
        <v>45910</v>
      </c>
      <c r="G5732" s="9" t="str">
        <f>TEXT(Ecommerce_Sales_Data[[#This Row],[Order_Date]],"dddd")</f>
        <v>Wednesday</v>
      </c>
      <c r="H5732" t="s">
        <v>14757</v>
      </c>
      <c r="I5732" t="s">
        <v>14766</v>
      </c>
      <c r="J5732">
        <v>9</v>
      </c>
      <c r="K5732">
        <v>5</v>
      </c>
      <c r="L5732" s="12">
        <v>4525.38</v>
      </c>
      <c r="M5732" s="11">
        <v>0.1</v>
      </c>
      <c r="N5732" s="12">
        <v>20364.21</v>
      </c>
      <c r="O5732" s="12">
        <v>14825.15</v>
      </c>
      <c r="P5732" s="12">
        <v>5539.06</v>
      </c>
      <c r="Q5732" s="11">
        <v>0.271999748578511</v>
      </c>
    </row>
    <row r="5733" spans="1:17" x14ac:dyDescent="0.45">
      <c r="A5733" t="s">
        <v>9980</v>
      </c>
      <c r="B5733" t="s">
        <v>8654</v>
      </c>
      <c r="C5733" t="s">
        <v>2</v>
      </c>
      <c r="D5733" t="s">
        <v>3</v>
      </c>
      <c r="E5733" t="s">
        <v>14</v>
      </c>
      <c r="F5733" s="9">
        <v>45766</v>
      </c>
      <c r="G5733" s="9" t="str">
        <f>TEXT(Ecommerce_Sales_Data[[#This Row],[Order_Date]],"dddd")</f>
        <v>Saturday</v>
      </c>
      <c r="H5733" t="s">
        <v>14761</v>
      </c>
      <c r="I5733" t="s">
        <v>14765</v>
      </c>
      <c r="J5733">
        <v>4</v>
      </c>
      <c r="K5733">
        <v>5</v>
      </c>
      <c r="L5733" s="12">
        <v>2081.09</v>
      </c>
      <c r="M5733" s="11">
        <v>0</v>
      </c>
      <c r="N5733" s="12">
        <v>10405.450000000001</v>
      </c>
      <c r="O5733" s="12">
        <v>6842.68</v>
      </c>
      <c r="P5733" s="12">
        <v>3562.77</v>
      </c>
      <c r="Q5733" s="11">
        <v>0.34239461051660403</v>
      </c>
    </row>
    <row r="5734" spans="1:17" x14ac:dyDescent="0.45">
      <c r="A5734" t="s">
        <v>9981</v>
      </c>
      <c r="B5734" t="s">
        <v>7295</v>
      </c>
      <c r="C5734" t="s">
        <v>2</v>
      </c>
      <c r="D5734" t="s">
        <v>68</v>
      </c>
      <c r="E5734" t="s">
        <v>9</v>
      </c>
      <c r="F5734" s="9">
        <v>45956</v>
      </c>
      <c r="G5734" s="9" t="str">
        <f>TEXT(Ecommerce_Sales_Data[[#This Row],[Order_Date]],"dddd")</f>
        <v>Sunday</v>
      </c>
      <c r="H5734" t="s">
        <v>14761</v>
      </c>
      <c r="I5734" t="s">
        <v>14760</v>
      </c>
      <c r="J5734">
        <v>10</v>
      </c>
      <c r="K5734">
        <v>2</v>
      </c>
      <c r="L5734" s="12">
        <v>3345.35</v>
      </c>
      <c r="M5734" s="11">
        <v>0.05</v>
      </c>
      <c r="N5734" s="12">
        <v>6356.16</v>
      </c>
      <c r="O5734" s="12">
        <v>4609.92</v>
      </c>
      <c r="P5734" s="12">
        <v>1746.24</v>
      </c>
      <c r="Q5734" s="11">
        <v>0.27473191360821603</v>
      </c>
    </row>
    <row r="5735" spans="1:17" x14ac:dyDescent="0.45">
      <c r="A5735" t="s">
        <v>9982</v>
      </c>
      <c r="B5735" t="s">
        <v>6572</v>
      </c>
      <c r="C5735" t="s">
        <v>2</v>
      </c>
      <c r="D5735" t="s">
        <v>82</v>
      </c>
      <c r="E5735" t="s">
        <v>4</v>
      </c>
      <c r="F5735" s="9">
        <v>45552</v>
      </c>
      <c r="G5735" s="9" t="str">
        <f>TEXT(Ecommerce_Sales_Data[[#This Row],[Order_Date]],"dddd")</f>
        <v>Tuesday</v>
      </c>
      <c r="H5735" t="s">
        <v>14757</v>
      </c>
      <c r="I5735" t="s">
        <v>14766</v>
      </c>
      <c r="J5735">
        <v>9</v>
      </c>
      <c r="K5735">
        <v>5</v>
      </c>
      <c r="L5735" s="12">
        <v>209.38</v>
      </c>
      <c r="M5735" s="11">
        <v>0.05</v>
      </c>
      <c r="N5735" s="12">
        <v>994.56</v>
      </c>
      <c r="O5735" s="12">
        <v>610.16999999999996</v>
      </c>
      <c r="P5735" s="12">
        <v>384.39</v>
      </c>
      <c r="Q5735" s="11">
        <v>0.38649251930501899</v>
      </c>
    </row>
    <row r="5736" spans="1:17" x14ac:dyDescent="0.45">
      <c r="A5736" t="s">
        <v>9983</v>
      </c>
      <c r="B5736" t="s">
        <v>8661</v>
      </c>
      <c r="C5736" t="s">
        <v>20</v>
      </c>
      <c r="D5736" t="s">
        <v>103</v>
      </c>
      <c r="E5736" t="s">
        <v>9</v>
      </c>
      <c r="F5736" s="9">
        <v>45798</v>
      </c>
      <c r="G5736" s="9" t="str">
        <f>TEXT(Ecommerce_Sales_Data[[#This Row],[Order_Date]],"dddd")</f>
        <v>Wednesday</v>
      </c>
      <c r="H5736" t="s">
        <v>14757</v>
      </c>
      <c r="I5736" t="s">
        <v>14763</v>
      </c>
      <c r="J5736">
        <v>5</v>
      </c>
      <c r="K5736">
        <v>3</v>
      </c>
      <c r="L5736" s="12">
        <v>3199.42</v>
      </c>
      <c r="M5736" s="11">
        <v>0</v>
      </c>
      <c r="N5736" s="12">
        <v>9598.26</v>
      </c>
      <c r="O5736" s="12">
        <v>7083.96</v>
      </c>
      <c r="P5736" s="12">
        <v>2514.3000000000002</v>
      </c>
      <c r="Q5736" s="11">
        <v>0.26195372911340198</v>
      </c>
    </row>
    <row r="5737" spans="1:17" x14ac:dyDescent="0.45">
      <c r="A5737" t="s">
        <v>9984</v>
      </c>
      <c r="B5737" t="s">
        <v>9985</v>
      </c>
      <c r="C5737" t="s">
        <v>28</v>
      </c>
      <c r="D5737" t="s">
        <v>29</v>
      </c>
      <c r="E5737" t="s">
        <v>4</v>
      </c>
      <c r="F5737" s="9">
        <v>45320</v>
      </c>
      <c r="G5737" s="9" t="str">
        <f>TEXT(Ecommerce_Sales_Data[[#This Row],[Order_Date]],"dddd")</f>
        <v>Monday</v>
      </c>
      <c r="H5737" t="s">
        <v>14757</v>
      </c>
      <c r="I5737" t="s">
        <v>14767</v>
      </c>
      <c r="J5737">
        <v>1</v>
      </c>
      <c r="K5737">
        <v>5</v>
      </c>
      <c r="L5737" s="12">
        <v>4521.25</v>
      </c>
      <c r="M5737" s="11">
        <v>0</v>
      </c>
      <c r="N5737" s="12">
        <v>22606.25</v>
      </c>
      <c r="O5737" s="12">
        <v>17453</v>
      </c>
      <c r="P5737" s="12">
        <v>5153.25</v>
      </c>
      <c r="Q5737" s="11">
        <v>0.22795687033453099</v>
      </c>
    </row>
    <row r="5738" spans="1:17" x14ac:dyDescent="0.45">
      <c r="A5738" t="s">
        <v>9986</v>
      </c>
      <c r="B5738" t="s">
        <v>9987</v>
      </c>
      <c r="C5738" t="s">
        <v>7</v>
      </c>
      <c r="D5738" t="s">
        <v>8</v>
      </c>
      <c r="E5738" t="s">
        <v>9</v>
      </c>
      <c r="F5738" s="9">
        <v>45455</v>
      </c>
      <c r="G5738" s="9" t="str">
        <f>TEXT(Ecommerce_Sales_Data[[#This Row],[Order_Date]],"dddd")</f>
        <v>Wednesday</v>
      </c>
      <c r="H5738" t="s">
        <v>14757</v>
      </c>
      <c r="I5738" t="s">
        <v>14759</v>
      </c>
      <c r="J5738">
        <v>6</v>
      </c>
      <c r="K5738">
        <v>4</v>
      </c>
      <c r="L5738" s="12">
        <v>2875.31</v>
      </c>
      <c r="M5738" s="11">
        <v>0</v>
      </c>
      <c r="N5738" s="12">
        <v>11501.24</v>
      </c>
      <c r="O5738" s="12">
        <v>9451.32</v>
      </c>
      <c r="P5738" s="12">
        <v>2049.92</v>
      </c>
      <c r="Q5738" s="11">
        <v>0.17823469469379</v>
      </c>
    </row>
    <row r="5739" spans="1:17" x14ac:dyDescent="0.45">
      <c r="A5739" t="s">
        <v>9988</v>
      </c>
      <c r="B5739" t="s">
        <v>300</v>
      </c>
      <c r="C5739" t="s">
        <v>20</v>
      </c>
      <c r="D5739" t="s">
        <v>21</v>
      </c>
      <c r="E5739" t="s">
        <v>22</v>
      </c>
      <c r="F5739" s="9">
        <v>46006</v>
      </c>
      <c r="G5739" s="9" t="str">
        <f>TEXT(Ecommerce_Sales_Data[[#This Row],[Order_Date]],"dddd")</f>
        <v>Monday</v>
      </c>
      <c r="H5739" t="s">
        <v>14757</v>
      </c>
      <c r="I5739" t="s">
        <v>14770</v>
      </c>
      <c r="J5739">
        <v>12</v>
      </c>
      <c r="K5739">
        <v>4</v>
      </c>
      <c r="L5739" s="12">
        <v>1314.08</v>
      </c>
      <c r="M5739" s="11">
        <v>0.1</v>
      </c>
      <c r="N5739" s="12">
        <v>4730.6899999999996</v>
      </c>
      <c r="O5739" s="12">
        <v>3723.28</v>
      </c>
      <c r="P5739" s="12">
        <v>1007.41</v>
      </c>
      <c r="Q5739" s="11">
        <v>0.212952021798089</v>
      </c>
    </row>
    <row r="5740" spans="1:17" x14ac:dyDescent="0.45">
      <c r="A5740" t="s">
        <v>9989</v>
      </c>
      <c r="B5740" t="s">
        <v>3524</v>
      </c>
      <c r="C5740" t="s">
        <v>20</v>
      </c>
      <c r="D5740" t="s">
        <v>21</v>
      </c>
      <c r="E5740" t="s">
        <v>14</v>
      </c>
      <c r="F5740" s="9">
        <v>45687</v>
      </c>
      <c r="G5740" s="9" t="str">
        <f>TEXT(Ecommerce_Sales_Data[[#This Row],[Order_Date]],"dddd")</f>
        <v>Thursday</v>
      </c>
      <c r="H5740" t="s">
        <v>14757</v>
      </c>
      <c r="I5740" t="s">
        <v>14767</v>
      </c>
      <c r="J5740">
        <v>1</v>
      </c>
      <c r="K5740">
        <v>5</v>
      </c>
      <c r="L5740" s="12">
        <v>2092.15</v>
      </c>
      <c r="M5740" s="11">
        <v>0.15</v>
      </c>
      <c r="N5740" s="12">
        <v>8891.64</v>
      </c>
      <c r="O5740" s="12">
        <v>5474.35</v>
      </c>
      <c r="P5740" s="12">
        <v>3417.29</v>
      </c>
      <c r="Q5740" s="11">
        <v>0.38432617604851299</v>
      </c>
    </row>
    <row r="5741" spans="1:17" x14ac:dyDescent="0.45">
      <c r="A5741" t="s">
        <v>9990</v>
      </c>
      <c r="B5741" t="s">
        <v>5749</v>
      </c>
      <c r="C5741" t="s">
        <v>7</v>
      </c>
      <c r="D5741" t="s">
        <v>46</v>
      </c>
      <c r="E5741" t="s">
        <v>14</v>
      </c>
      <c r="F5741" s="9">
        <v>45945</v>
      </c>
      <c r="G5741" s="9" t="str">
        <f>TEXT(Ecommerce_Sales_Data[[#This Row],[Order_Date]],"dddd")</f>
        <v>Wednesday</v>
      </c>
      <c r="H5741" t="s">
        <v>14757</v>
      </c>
      <c r="I5741" t="s">
        <v>14760</v>
      </c>
      <c r="J5741">
        <v>10</v>
      </c>
      <c r="K5741">
        <v>3</v>
      </c>
      <c r="L5741" s="12">
        <v>191.19</v>
      </c>
      <c r="M5741" s="11">
        <v>0.1</v>
      </c>
      <c r="N5741" s="12">
        <v>516.21</v>
      </c>
      <c r="O5741" s="12">
        <v>390.52</v>
      </c>
      <c r="P5741" s="12">
        <v>125.69</v>
      </c>
      <c r="Q5741" s="11">
        <v>0.24348617810581</v>
      </c>
    </row>
    <row r="5742" spans="1:17" x14ac:dyDescent="0.45">
      <c r="A5742" t="s">
        <v>9991</v>
      </c>
      <c r="B5742" t="s">
        <v>9992</v>
      </c>
      <c r="C5742" t="s">
        <v>20</v>
      </c>
      <c r="D5742" t="s">
        <v>60</v>
      </c>
      <c r="E5742" t="s">
        <v>4</v>
      </c>
      <c r="F5742" s="9">
        <v>45617</v>
      </c>
      <c r="G5742" s="9" t="str">
        <f>TEXT(Ecommerce_Sales_Data[[#This Row],[Order_Date]],"dddd")</f>
        <v>Thursday</v>
      </c>
      <c r="H5742" t="s">
        <v>14757</v>
      </c>
      <c r="I5742" t="s">
        <v>14764</v>
      </c>
      <c r="J5742">
        <v>11</v>
      </c>
      <c r="K5742">
        <v>2</v>
      </c>
      <c r="L5742" s="12">
        <v>4449.18</v>
      </c>
      <c r="M5742" s="11">
        <v>0.15</v>
      </c>
      <c r="N5742" s="12">
        <v>7563.61</v>
      </c>
      <c r="O5742" s="12">
        <v>5805.38</v>
      </c>
      <c r="P5742" s="12">
        <v>1758.23</v>
      </c>
      <c r="Q5742" s="11">
        <v>0.232459103523318</v>
      </c>
    </row>
    <row r="5743" spans="1:17" x14ac:dyDescent="0.45">
      <c r="A5743" t="s">
        <v>9993</v>
      </c>
      <c r="B5743" t="s">
        <v>8331</v>
      </c>
      <c r="C5743" t="s">
        <v>2</v>
      </c>
      <c r="D5743" t="s">
        <v>17</v>
      </c>
      <c r="E5743" t="s">
        <v>22</v>
      </c>
      <c r="F5743" s="9">
        <v>45800</v>
      </c>
      <c r="G5743" s="9" t="str">
        <f>TEXT(Ecommerce_Sales_Data[[#This Row],[Order_Date]],"dddd")</f>
        <v>Friday</v>
      </c>
      <c r="H5743" t="s">
        <v>14757</v>
      </c>
      <c r="I5743" t="s">
        <v>14763</v>
      </c>
      <c r="J5743">
        <v>5</v>
      </c>
      <c r="K5743">
        <v>1</v>
      </c>
      <c r="L5743" s="12">
        <v>530.54999999999995</v>
      </c>
      <c r="M5743" s="11">
        <v>0.2</v>
      </c>
      <c r="N5743" s="12">
        <v>424.44</v>
      </c>
      <c r="O5743" s="12">
        <v>269.45999999999998</v>
      </c>
      <c r="P5743" s="12">
        <v>154.97999999999999</v>
      </c>
      <c r="Q5743" s="11">
        <v>0.365139949109415</v>
      </c>
    </row>
    <row r="5744" spans="1:17" x14ac:dyDescent="0.45">
      <c r="A5744" t="s">
        <v>9994</v>
      </c>
      <c r="B5744" t="s">
        <v>6938</v>
      </c>
      <c r="C5744" t="s">
        <v>12</v>
      </c>
      <c r="D5744" t="s">
        <v>32</v>
      </c>
      <c r="E5744" t="s">
        <v>14</v>
      </c>
      <c r="F5744" s="9">
        <v>45410</v>
      </c>
      <c r="G5744" s="9" t="str">
        <f>TEXT(Ecommerce_Sales_Data[[#This Row],[Order_Date]],"dddd")</f>
        <v>Sunday</v>
      </c>
      <c r="H5744" t="s">
        <v>14761</v>
      </c>
      <c r="I5744" t="s">
        <v>14765</v>
      </c>
      <c r="J5744">
        <v>4</v>
      </c>
      <c r="K5744">
        <v>3</v>
      </c>
      <c r="L5744" s="12">
        <v>2142.2600000000002</v>
      </c>
      <c r="M5744" s="11">
        <v>0.15</v>
      </c>
      <c r="N5744" s="12">
        <v>5462.76</v>
      </c>
      <c r="O5744" s="12">
        <v>4455.7</v>
      </c>
      <c r="P5744" s="12">
        <v>1007.06</v>
      </c>
      <c r="Q5744" s="11">
        <v>0.18435003551318399</v>
      </c>
    </row>
    <row r="5745" spans="1:17" x14ac:dyDescent="0.45">
      <c r="A5745" t="s">
        <v>9995</v>
      </c>
      <c r="B5745" t="s">
        <v>1950</v>
      </c>
      <c r="C5745" t="s">
        <v>7</v>
      </c>
      <c r="D5745" t="s">
        <v>8</v>
      </c>
      <c r="E5745" t="s">
        <v>4</v>
      </c>
      <c r="F5745" s="9">
        <v>45670</v>
      </c>
      <c r="G5745" s="9" t="str">
        <f>TEXT(Ecommerce_Sales_Data[[#This Row],[Order_Date]],"dddd")</f>
        <v>Monday</v>
      </c>
      <c r="H5745" t="s">
        <v>14757</v>
      </c>
      <c r="I5745" t="s">
        <v>14767</v>
      </c>
      <c r="J5745">
        <v>1</v>
      </c>
      <c r="K5745">
        <v>5</v>
      </c>
      <c r="L5745" s="12">
        <v>2368.25</v>
      </c>
      <c r="M5745" s="11">
        <v>0.15</v>
      </c>
      <c r="N5745" s="12">
        <v>10065.06</v>
      </c>
      <c r="O5745" s="12">
        <v>7667.24</v>
      </c>
      <c r="P5745" s="12">
        <v>2397.8200000000002</v>
      </c>
      <c r="Q5745" s="11">
        <v>0.23823206220330501</v>
      </c>
    </row>
    <row r="5746" spans="1:17" x14ac:dyDescent="0.45">
      <c r="A5746" t="s">
        <v>9996</v>
      </c>
      <c r="B5746" t="s">
        <v>3072</v>
      </c>
      <c r="C5746" t="s">
        <v>20</v>
      </c>
      <c r="D5746" t="s">
        <v>57</v>
      </c>
      <c r="E5746" t="s">
        <v>22</v>
      </c>
      <c r="F5746" s="9">
        <v>45859</v>
      </c>
      <c r="G5746" s="9" t="str">
        <f>TEXT(Ecommerce_Sales_Data[[#This Row],[Order_Date]],"dddd")</f>
        <v>Monday</v>
      </c>
      <c r="H5746" t="s">
        <v>14757</v>
      </c>
      <c r="I5746" t="s">
        <v>14768</v>
      </c>
      <c r="J5746">
        <v>7</v>
      </c>
      <c r="K5746">
        <v>4</v>
      </c>
      <c r="L5746" s="12">
        <v>4360.34</v>
      </c>
      <c r="M5746" s="11">
        <v>0</v>
      </c>
      <c r="N5746" s="12">
        <v>17441.36</v>
      </c>
      <c r="O5746" s="12">
        <v>10942.3</v>
      </c>
      <c r="P5746" s="12">
        <v>6499.06</v>
      </c>
      <c r="Q5746" s="11">
        <v>0.37262346514262601</v>
      </c>
    </row>
    <row r="5747" spans="1:17" x14ac:dyDescent="0.45">
      <c r="A5747" t="s">
        <v>9997</v>
      </c>
      <c r="B5747" t="s">
        <v>9998</v>
      </c>
      <c r="C5747" t="s">
        <v>2</v>
      </c>
      <c r="D5747" t="s">
        <v>17</v>
      </c>
      <c r="E5747" t="s">
        <v>22</v>
      </c>
      <c r="F5747" s="9">
        <v>45740</v>
      </c>
      <c r="G5747" s="9" t="str">
        <f>TEXT(Ecommerce_Sales_Data[[#This Row],[Order_Date]],"dddd")</f>
        <v>Monday</v>
      </c>
      <c r="H5747" t="s">
        <v>14757</v>
      </c>
      <c r="I5747" t="s">
        <v>14769</v>
      </c>
      <c r="J5747">
        <v>3</v>
      </c>
      <c r="K5747">
        <v>4</v>
      </c>
      <c r="L5747" s="12">
        <v>2869.93</v>
      </c>
      <c r="M5747" s="11">
        <v>0.05</v>
      </c>
      <c r="N5747" s="12">
        <v>10905.73</v>
      </c>
      <c r="O5747" s="12">
        <v>8048.14</v>
      </c>
      <c r="P5747" s="12">
        <v>2857.59</v>
      </c>
      <c r="Q5747" s="11">
        <v>0.262026475990145</v>
      </c>
    </row>
    <row r="5748" spans="1:17" x14ac:dyDescent="0.45">
      <c r="A5748" t="s">
        <v>9999</v>
      </c>
      <c r="B5748" t="s">
        <v>10000</v>
      </c>
      <c r="C5748" t="s">
        <v>28</v>
      </c>
      <c r="D5748" t="s">
        <v>137</v>
      </c>
      <c r="E5748" t="s">
        <v>22</v>
      </c>
      <c r="F5748" s="9">
        <v>45659</v>
      </c>
      <c r="G5748" s="9" t="str">
        <f>TEXT(Ecommerce_Sales_Data[[#This Row],[Order_Date]],"dddd")</f>
        <v>Thursday</v>
      </c>
      <c r="H5748" t="s">
        <v>14757</v>
      </c>
      <c r="I5748" t="s">
        <v>14767</v>
      </c>
      <c r="J5748">
        <v>1</v>
      </c>
      <c r="K5748">
        <v>5</v>
      </c>
      <c r="L5748" s="12">
        <v>121.42</v>
      </c>
      <c r="M5748" s="11">
        <v>0.2</v>
      </c>
      <c r="N5748" s="12">
        <v>485.68</v>
      </c>
      <c r="O5748" s="12">
        <v>354.57</v>
      </c>
      <c r="P5748" s="12">
        <v>131.11000000000001</v>
      </c>
      <c r="Q5748" s="11">
        <v>0.26995140833470599</v>
      </c>
    </row>
    <row r="5749" spans="1:17" x14ac:dyDescent="0.45">
      <c r="A5749" t="s">
        <v>10001</v>
      </c>
      <c r="B5749" t="s">
        <v>10002</v>
      </c>
      <c r="C5749" t="s">
        <v>12</v>
      </c>
      <c r="D5749" t="s">
        <v>111</v>
      </c>
      <c r="E5749" t="s">
        <v>14</v>
      </c>
      <c r="F5749" s="9">
        <v>45336</v>
      </c>
      <c r="G5749" s="9" t="str">
        <f>TEXT(Ecommerce_Sales_Data[[#This Row],[Order_Date]],"dddd")</f>
        <v>Wednesday</v>
      </c>
      <c r="H5749" t="s">
        <v>14757</v>
      </c>
      <c r="I5749" t="s">
        <v>14758</v>
      </c>
      <c r="J5749">
        <v>2</v>
      </c>
      <c r="K5749">
        <v>3</v>
      </c>
      <c r="L5749" s="12">
        <v>3743.14</v>
      </c>
      <c r="M5749" s="11">
        <v>0</v>
      </c>
      <c r="N5749" s="12">
        <v>11229.42</v>
      </c>
      <c r="O5749" s="12">
        <v>6858.56</v>
      </c>
      <c r="P5749" s="12">
        <v>4370.8599999999997</v>
      </c>
      <c r="Q5749" s="11">
        <v>0.38923292565421902</v>
      </c>
    </row>
    <row r="5750" spans="1:17" x14ac:dyDescent="0.45">
      <c r="A5750" t="s">
        <v>10003</v>
      </c>
      <c r="B5750" t="s">
        <v>4284</v>
      </c>
      <c r="C5750" t="s">
        <v>7</v>
      </c>
      <c r="D5750" t="s">
        <v>71</v>
      </c>
      <c r="E5750" t="s">
        <v>14</v>
      </c>
      <c r="F5750" s="9">
        <v>45917</v>
      </c>
      <c r="G5750" s="9" t="str">
        <f>TEXT(Ecommerce_Sales_Data[[#This Row],[Order_Date]],"dddd")</f>
        <v>Wednesday</v>
      </c>
      <c r="H5750" t="s">
        <v>14757</v>
      </c>
      <c r="I5750" t="s">
        <v>14766</v>
      </c>
      <c r="J5750">
        <v>9</v>
      </c>
      <c r="K5750">
        <v>1</v>
      </c>
      <c r="L5750" s="12">
        <v>4206.6499999999996</v>
      </c>
      <c r="M5750" s="11">
        <v>0.2</v>
      </c>
      <c r="N5750" s="12">
        <v>3365.32</v>
      </c>
      <c r="O5750" s="12">
        <v>2719.91</v>
      </c>
      <c r="P5750" s="12">
        <v>645.41</v>
      </c>
      <c r="Q5750" s="11">
        <v>0.191782653655522</v>
      </c>
    </row>
    <row r="5751" spans="1:17" x14ac:dyDescent="0.45">
      <c r="A5751" t="s">
        <v>10004</v>
      </c>
      <c r="B5751" t="s">
        <v>2609</v>
      </c>
      <c r="C5751" t="s">
        <v>7</v>
      </c>
      <c r="D5751" t="s">
        <v>134</v>
      </c>
      <c r="E5751" t="s">
        <v>14</v>
      </c>
      <c r="F5751" s="9">
        <v>46000</v>
      </c>
      <c r="G5751" s="9" t="str">
        <f>TEXT(Ecommerce_Sales_Data[[#This Row],[Order_Date]],"dddd")</f>
        <v>Tuesday</v>
      </c>
      <c r="H5751" t="s">
        <v>14757</v>
      </c>
      <c r="I5751" t="s">
        <v>14770</v>
      </c>
      <c r="J5751">
        <v>12</v>
      </c>
      <c r="K5751">
        <v>3</v>
      </c>
      <c r="L5751" s="12">
        <v>3224.5</v>
      </c>
      <c r="M5751" s="11">
        <v>0.05</v>
      </c>
      <c r="N5751" s="12">
        <v>9189.82</v>
      </c>
      <c r="O5751" s="12">
        <v>6219.11</v>
      </c>
      <c r="P5751" s="12">
        <v>2970.71</v>
      </c>
      <c r="Q5751" s="11">
        <v>0.32326095614495198</v>
      </c>
    </row>
    <row r="5752" spans="1:17" x14ac:dyDescent="0.45">
      <c r="A5752" t="s">
        <v>10005</v>
      </c>
      <c r="B5752" t="s">
        <v>10006</v>
      </c>
      <c r="C5752" t="s">
        <v>12</v>
      </c>
      <c r="D5752" t="s">
        <v>13</v>
      </c>
      <c r="E5752" t="s">
        <v>4</v>
      </c>
      <c r="F5752" s="9">
        <v>45512</v>
      </c>
      <c r="G5752" s="9" t="str">
        <f>TEXT(Ecommerce_Sales_Data[[#This Row],[Order_Date]],"dddd")</f>
        <v>Thursday</v>
      </c>
      <c r="H5752" t="s">
        <v>14757</v>
      </c>
      <c r="I5752" t="s">
        <v>14762</v>
      </c>
      <c r="J5752">
        <v>8</v>
      </c>
      <c r="K5752">
        <v>4</v>
      </c>
      <c r="L5752" s="12">
        <v>4378.13</v>
      </c>
      <c r="M5752" s="11">
        <v>0</v>
      </c>
      <c r="N5752" s="12">
        <v>17512.52</v>
      </c>
      <c r="O5752" s="12">
        <v>14798.17</v>
      </c>
      <c r="P5752" s="12">
        <v>2714.35</v>
      </c>
      <c r="Q5752" s="11">
        <v>0.15499482655837099</v>
      </c>
    </row>
    <row r="5753" spans="1:17" x14ac:dyDescent="0.45">
      <c r="A5753" t="s">
        <v>10007</v>
      </c>
      <c r="B5753" t="s">
        <v>10008</v>
      </c>
      <c r="C5753" t="s">
        <v>2</v>
      </c>
      <c r="D5753" t="s">
        <v>3</v>
      </c>
      <c r="E5753" t="s">
        <v>4</v>
      </c>
      <c r="F5753" s="9">
        <v>45343</v>
      </c>
      <c r="G5753" s="9" t="str">
        <f>TEXT(Ecommerce_Sales_Data[[#This Row],[Order_Date]],"dddd")</f>
        <v>Wednesday</v>
      </c>
      <c r="H5753" t="s">
        <v>14757</v>
      </c>
      <c r="I5753" t="s">
        <v>14758</v>
      </c>
      <c r="J5753">
        <v>2</v>
      </c>
      <c r="K5753">
        <v>1</v>
      </c>
      <c r="L5753" s="12">
        <v>4746.4399999999996</v>
      </c>
      <c r="M5753" s="11">
        <v>0.1</v>
      </c>
      <c r="N5753" s="12">
        <v>4271.8</v>
      </c>
      <c r="O5753" s="12">
        <v>3298.61</v>
      </c>
      <c r="P5753" s="12">
        <v>973.19</v>
      </c>
      <c r="Q5753" s="11">
        <v>0.22781731354464199</v>
      </c>
    </row>
    <row r="5754" spans="1:17" x14ac:dyDescent="0.45">
      <c r="A5754" t="s">
        <v>10009</v>
      </c>
      <c r="B5754" t="s">
        <v>2239</v>
      </c>
      <c r="C5754" t="s">
        <v>12</v>
      </c>
      <c r="D5754" t="s">
        <v>32</v>
      </c>
      <c r="E5754" t="s">
        <v>4</v>
      </c>
      <c r="F5754" s="9">
        <v>45839</v>
      </c>
      <c r="G5754" s="9" t="str">
        <f>TEXT(Ecommerce_Sales_Data[[#This Row],[Order_Date]],"dddd")</f>
        <v>Tuesday</v>
      </c>
      <c r="H5754" t="s">
        <v>14757</v>
      </c>
      <c r="I5754" t="s">
        <v>14768</v>
      </c>
      <c r="J5754">
        <v>7</v>
      </c>
      <c r="K5754">
        <v>5</v>
      </c>
      <c r="L5754" s="12">
        <v>2855.6</v>
      </c>
      <c r="M5754" s="11">
        <v>0.05</v>
      </c>
      <c r="N5754" s="12">
        <v>13564.1</v>
      </c>
      <c r="O5754" s="12">
        <v>11396.41</v>
      </c>
      <c r="P5754" s="12">
        <v>2167.69</v>
      </c>
      <c r="Q5754" s="11">
        <v>0.159810824160836</v>
      </c>
    </row>
    <row r="5755" spans="1:17" x14ac:dyDescent="0.45">
      <c r="A5755" t="s">
        <v>10010</v>
      </c>
      <c r="B5755" t="s">
        <v>10011</v>
      </c>
      <c r="C5755" t="s">
        <v>12</v>
      </c>
      <c r="D5755" t="s">
        <v>13</v>
      </c>
      <c r="E5755" t="s">
        <v>9</v>
      </c>
      <c r="F5755" s="9">
        <v>45523</v>
      </c>
      <c r="G5755" s="9" t="str">
        <f>TEXT(Ecommerce_Sales_Data[[#This Row],[Order_Date]],"dddd")</f>
        <v>Monday</v>
      </c>
      <c r="H5755" t="s">
        <v>14757</v>
      </c>
      <c r="I5755" t="s">
        <v>14762</v>
      </c>
      <c r="J5755">
        <v>8</v>
      </c>
      <c r="K5755">
        <v>5</v>
      </c>
      <c r="L5755" s="12">
        <v>1799.53</v>
      </c>
      <c r="M5755" s="11">
        <v>0.2</v>
      </c>
      <c r="N5755" s="12">
        <v>7198.12</v>
      </c>
      <c r="O5755" s="12">
        <v>5940.03</v>
      </c>
      <c r="P5755" s="12">
        <v>1258.0899999999999</v>
      </c>
      <c r="Q5755" s="11">
        <v>0.17478035931604399</v>
      </c>
    </row>
    <row r="5756" spans="1:17" x14ac:dyDescent="0.45">
      <c r="A5756" t="s">
        <v>10012</v>
      </c>
      <c r="B5756" t="s">
        <v>8504</v>
      </c>
      <c r="C5756" t="s">
        <v>7</v>
      </c>
      <c r="D5756" t="s">
        <v>46</v>
      </c>
      <c r="E5756" t="s">
        <v>9</v>
      </c>
      <c r="F5756" s="9">
        <v>45681</v>
      </c>
      <c r="G5756" s="9" t="str">
        <f>TEXT(Ecommerce_Sales_Data[[#This Row],[Order_Date]],"dddd")</f>
        <v>Friday</v>
      </c>
      <c r="H5756" t="s">
        <v>14757</v>
      </c>
      <c r="I5756" t="s">
        <v>14767</v>
      </c>
      <c r="J5756">
        <v>1</v>
      </c>
      <c r="K5756">
        <v>1</v>
      </c>
      <c r="L5756" s="12">
        <v>3690.7</v>
      </c>
      <c r="M5756" s="11">
        <v>0.15</v>
      </c>
      <c r="N5756" s="12">
        <v>3137.09</v>
      </c>
      <c r="O5756" s="12">
        <v>2459.81</v>
      </c>
      <c r="P5756" s="12">
        <v>677.28</v>
      </c>
      <c r="Q5756" s="11">
        <v>0.21589434794666401</v>
      </c>
    </row>
    <row r="5757" spans="1:17" x14ac:dyDescent="0.45">
      <c r="A5757" t="s">
        <v>10013</v>
      </c>
      <c r="B5757" t="s">
        <v>10014</v>
      </c>
      <c r="C5757" t="s">
        <v>12</v>
      </c>
      <c r="D5757" t="s">
        <v>13</v>
      </c>
      <c r="E5757" t="s">
        <v>22</v>
      </c>
      <c r="F5757" s="9">
        <v>45398</v>
      </c>
      <c r="G5757" s="9" t="str">
        <f>TEXT(Ecommerce_Sales_Data[[#This Row],[Order_Date]],"dddd")</f>
        <v>Tuesday</v>
      </c>
      <c r="H5757" t="s">
        <v>14757</v>
      </c>
      <c r="I5757" t="s">
        <v>14765</v>
      </c>
      <c r="J5757">
        <v>4</v>
      </c>
      <c r="K5757">
        <v>1</v>
      </c>
      <c r="L5757" s="12">
        <v>1938.8</v>
      </c>
      <c r="M5757" s="11">
        <v>0.2</v>
      </c>
      <c r="N5757" s="12">
        <v>1551.04</v>
      </c>
      <c r="O5757" s="12">
        <v>984.77</v>
      </c>
      <c r="P5757" s="12">
        <v>566.27</v>
      </c>
      <c r="Q5757" s="11">
        <v>0.36509051990922198</v>
      </c>
    </row>
    <row r="5758" spans="1:17" x14ac:dyDescent="0.45">
      <c r="A5758" t="s">
        <v>10015</v>
      </c>
      <c r="B5758" t="s">
        <v>10016</v>
      </c>
      <c r="C5758" t="s">
        <v>20</v>
      </c>
      <c r="D5758" t="s">
        <v>57</v>
      </c>
      <c r="E5758" t="s">
        <v>14</v>
      </c>
      <c r="F5758" s="9">
        <v>45332</v>
      </c>
      <c r="G5758" s="9" t="str">
        <f>TEXT(Ecommerce_Sales_Data[[#This Row],[Order_Date]],"dddd")</f>
        <v>Saturday</v>
      </c>
      <c r="H5758" t="s">
        <v>14761</v>
      </c>
      <c r="I5758" t="s">
        <v>14758</v>
      </c>
      <c r="J5758">
        <v>2</v>
      </c>
      <c r="K5758">
        <v>1</v>
      </c>
      <c r="L5758" s="12">
        <v>3734.22</v>
      </c>
      <c r="M5758" s="11">
        <v>0.2</v>
      </c>
      <c r="N5758" s="12">
        <v>2987.38</v>
      </c>
      <c r="O5758" s="12">
        <v>1902.61</v>
      </c>
      <c r="P5758" s="12">
        <v>1084.77</v>
      </c>
      <c r="Q5758" s="11">
        <v>0.36311751434367201</v>
      </c>
    </row>
    <row r="5759" spans="1:17" x14ac:dyDescent="0.45">
      <c r="A5759" t="s">
        <v>10017</v>
      </c>
      <c r="B5759" t="s">
        <v>10018</v>
      </c>
      <c r="C5759" t="s">
        <v>28</v>
      </c>
      <c r="D5759" t="s">
        <v>35</v>
      </c>
      <c r="E5759" t="s">
        <v>14</v>
      </c>
      <c r="F5759" s="9">
        <v>45657</v>
      </c>
      <c r="G5759" s="9" t="str">
        <f>TEXT(Ecommerce_Sales_Data[[#This Row],[Order_Date]],"dddd")</f>
        <v>Tuesday</v>
      </c>
      <c r="H5759" t="s">
        <v>14757</v>
      </c>
      <c r="I5759" t="s">
        <v>14770</v>
      </c>
      <c r="J5759">
        <v>12</v>
      </c>
      <c r="K5759">
        <v>5</v>
      </c>
      <c r="L5759" s="12">
        <v>2476.7600000000002</v>
      </c>
      <c r="M5759" s="11">
        <v>0.2</v>
      </c>
      <c r="N5759" s="12">
        <v>9907.0400000000009</v>
      </c>
      <c r="O5759" s="12">
        <v>7448.68</v>
      </c>
      <c r="P5759" s="12">
        <v>2458.36</v>
      </c>
      <c r="Q5759" s="11">
        <v>0.248142734863289</v>
      </c>
    </row>
    <row r="5760" spans="1:17" x14ac:dyDescent="0.45">
      <c r="A5760" t="s">
        <v>10019</v>
      </c>
      <c r="B5760" t="s">
        <v>6388</v>
      </c>
      <c r="C5760" t="s">
        <v>12</v>
      </c>
      <c r="D5760" t="s">
        <v>32</v>
      </c>
      <c r="E5760" t="s">
        <v>4</v>
      </c>
      <c r="F5760" s="9">
        <v>45481</v>
      </c>
      <c r="G5760" s="9" t="str">
        <f>TEXT(Ecommerce_Sales_Data[[#This Row],[Order_Date]],"dddd")</f>
        <v>Monday</v>
      </c>
      <c r="H5760" t="s">
        <v>14757</v>
      </c>
      <c r="I5760" t="s">
        <v>14768</v>
      </c>
      <c r="J5760">
        <v>7</v>
      </c>
      <c r="K5760">
        <v>5</v>
      </c>
      <c r="L5760" s="12">
        <v>1134.01</v>
      </c>
      <c r="M5760" s="11">
        <v>0.1</v>
      </c>
      <c r="N5760" s="12">
        <v>5103.05</v>
      </c>
      <c r="O5760" s="12">
        <v>3774.07</v>
      </c>
      <c r="P5760" s="12">
        <v>1328.98</v>
      </c>
      <c r="Q5760" s="11">
        <v>0.260428567229402</v>
      </c>
    </row>
    <row r="5761" spans="1:17" x14ac:dyDescent="0.45">
      <c r="A5761" t="s">
        <v>10020</v>
      </c>
      <c r="B5761" t="s">
        <v>6683</v>
      </c>
      <c r="C5761" t="s">
        <v>2</v>
      </c>
      <c r="D5761" t="s">
        <v>68</v>
      </c>
      <c r="E5761" t="s">
        <v>4</v>
      </c>
      <c r="F5761" s="9">
        <v>45513</v>
      </c>
      <c r="G5761" s="9" t="str">
        <f>TEXT(Ecommerce_Sales_Data[[#This Row],[Order_Date]],"dddd")</f>
        <v>Friday</v>
      </c>
      <c r="H5761" t="s">
        <v>14757</v>
      </c>
      <c r="I5761" t="s">
        <v>14762</v>
      </c>
      <c r="J5761">
        <v>8</v>
      </c>
      <c r="K5761">
        <v>4</v>
      </c>
      <c r="L5761" s="12">
        <v>4412.3100000000004</v>
      </c>
      <c r="M5761" s="11">
        <v>0.05</v>
      </c>
      <c r="N5761" s="12">
        <v>16766.78</v>
      </c>
      <c r="O5761" s="12">
        <v>12086.13</v>
      </c>
      <c r="P5761" s="12">
        <v>4680.6499999999996</v>
      </c>
      <c r="Q5761" s="11">
        <v>0.27916212892397901</v>
      </c>
    </row>
    <row r="5762" spans="1:17" x14ac:dyDescent="0.45">
      <c r="A5762" t="s">
        <v>10021</v>
      </c>
      <c r="B5762" t="s">
        <v>4181</v>
      </c>
      <c r="C5762" t="s">
        <v>12</v>
      </c>
      <c r="D5762" t="s">
        <v>13</v>
      </c>
      <c r="E5762" t="s">
        <v>9</v>
      </c>
      <c r="F5762" s="9">
        <v>45476</v>
      </c>
      <c r="G5762" s="9" t="str">
        <f>TEXT(Ecommerce_Sales_Data[[#This Row],[Order_Date]],"dddd")</f>
        <v>Wednesday</v>
      </c>
      <c r="H5762" t="s">
        <v>14757</v>
      </c>
      <c r="I5762" t="s">
        <v>14768</v>
      </c>
      <c r="J5762">
        <v>7</v>
      </c>
      <c r="K5762">
        <v>3</v>
      </c>
      <c r="L5762" s="12">
        <v>2768.28</v>
      </c>
      <c r="M5762" s="11">
        <v>0.05</v>
      </c>
      <c r="N5762" s="12">
        <v>7889.6</v>
      </c>
      <c r="O5762" s="12">
        <v>6321.5</v>
      </c>
      <c r="P5762" s="12">
        <v>1568.1</v>
      </c>
      <c r="Q5762" s="11">
        <v>0.19875532346380001</v>
      </c>
    </row>
    <row r="5763" spans="1:17" x14ac:dyDescent="0.45">
      <c r="A5763" t="s">
        <v>10022</v>
      </c>
      <c r="B5763" t="s">
        <v>10023</v>
      </c>
      <c r="C5763" t="s">
        <v>2</v>
      </c>
      <c r="D5763" t="s">
        <v>65</v>
      </c>
      <c r="E5763" t="s">
        <v>9</v>
      </c>
      <c r="F5763" s="9">
        <v>45912</v>
      </c>
      <c r="G5763" s="9" t="str">
        <f>TEXT(Ecommerce_Sales_Data[[#This Row],[Order_Date]],"dddd")</f>
        <v>Friday</v>
      </c>
      <c r="H5763" t="s">
        <v>14757</v>
      </c>
      <c r="I5763" t="s">
        <v>14766</v>
      </c>
      <c r="J5763">
        <v>9</v>
      </c>
      <c r="K5763">
        <v>4</v>
      </c>
      <c r="L5763" s="12">
        <v>4138.3999999999996</v>
      </c>
      <c r="M5763" s="11">
        <v>0</v>
      </c>
      <c r="N5763" s="12">
        <v>16553.599999999999</v>
      </c>
      <c r="O5763" s="12">
        <v>10622.09</v>
      </c>
      <c r="P5763" s="12">
        <v>5931.51</v>
      </c>
      <c r="Q5763" s="11">
        <v>0.35832145273535698</v>
      </c>
    </row>
    <row r="5764" spans="1:17" x14ac:dyDescent="0.45">
      <c r="A5764" t="s">
        <v>10024</v>
      </c>
      <c r="B5764" t="s">
        <v>10025</v>
      </c>
      <c r="C5764" t="s">
        <v>28</v>
      </c>
      <c r="D5764" t="s">
        <v>29</v>
      </c>
      <c r="E5764" t="s">
        <v>9</v>
      </c>
      <c r="F5764" s="9">
        <v>45888</v>
      </c>
      <c r="G5764" s="9" t="str">
        <f>TEXT(Ecommerce_Sales_Data[[#This Row],[Order_Date]],"dddd")</f>
        <v>Tuesday</v>
      </c>
      <c r="H5764" t="s">
        <v>14757</v>
      </c>
      <c r="I5764" t="s">
        <v>14762</v>
      </c>
      <c r="J5764">
        <v>8</v>
      </c>
      <c r="K5764">
        <v>5</v>
      </c>
      <c r="L5764" s="12">
        <v>2639.96</v>
      </c>
      <c r="M5764" s="11">
        <v>0.2</v>
      </c>
      <c r="N5764" s="12">
        <v>10559.84</v>
      </c>
      <c r="O5764" s="12">
        <v>7646.31</v>
      </c>
      <c r="P5764" s="12">
        <v>2913.53</v>
      </c>
      <c r="Q5764" s="11">
        <v>0.275906642524887</v>
      </c>
    </row>
    <row r="5765" spans="1:17" x14ac:dyDescent="0.45">
      <c r="A5765" t="s">
        <v>10026</v>
      </c>
      <c r="B5765" t="s">
        <v>10027</v>
      </c>
      <c r="C5765" t="s">
        <v>7</v>
      </c>
      <c r="D5765" t="s">
        <v>46</v>
      </c>
      <c r="E5765" t="s">
        <v>9</v>
      </c>
      <c r="F5765" s="9">
        <v>45671</v>
      </c>
      <c r="G5765" s="9" t="str">
        <f>TEXT(Ecommerce_Sales_Data[[#This Row],[Order_Date]],"dddd")</f>
        <v>Tuesday</v>
      </c>
      <c r="H5765" t="s">
        <v>14757</v>
      </c>
      <c r="I5765" t="s">
        <v>14767</v>
      </c>
      <c r="J5765">
        <v>1</v>
      </c>
      <c r="K5765">
        <v>2</v>
      </c>
      <c r="L5765" s="12">
        <v>1900.55</v>
      </c>
      <c r="M5765" s="11">
        <v>0.2</v>
      </c>
      <c r="N5765" s="12">
        <v>3040.88</v>
      </c>
      <c r="O5765" s="12">
        <v>2210.11</v>
      </c>
      <c r="P5765" s="12">
        <v>830.77</v>
      </c>
      <c r="Q5765" s="11">
        <v>0.27320052090184399</v>
      </c>
    </row>
    <row r="5766" spans="1:17" x14ac:dyDescent="0.45">
      <c r="A5766" t="s">
        <v>10028</v>
      </c>
      <c r="B5766" t="s">
        <v>9740</v>
      </c>
      <c r="C5766" t="s">
        <v>20</v>
      </c>
      <c r="D5766" t="s">
        <v>21</v>
      </c>
      <c r="E5766" t="s">
        <v>9</v>
      </c>
      <c r="F5766" s="9">
        <v>45443</v>
      </c>
      <c r="G5766" s="9" t="str">
        <f>TEXT(Ecommerce_Sales_Data[[#This Row],[Order_Date]],"dddd")</f>
        <v>Friday</v>
      </c>
      <c r="H5766" t="s">
        <v>14757</v>
      </c>
      <c r="I5766" t="s">
        <v>14763</v>
      </c>
      <c r="J5766">
        <v>5</v>
      </c>
      <c r="K5766">
        <v>5</v>
      </c>
      <c r="L5766" s="12">
        <v>2733.94</v>
      </c>
      <c r="M5766" s="11">
        <v>0</v>
      </c>
      <c r="N5766" s="12">
        <v>13669.7</v>
      </c>
      <c r="O5766" s="12">
        <v>8855.7099999999991</v>
      </c>
      <c r="P5766" s="12">
        <v>4813.99</v>
      </c>
      <c r="Q5766" s="11">
        <v>0.35216500727887201</v>
      </c>
    </row>
    <row r="5767" spans="1:17" x14ac:dyDescent="0.45">
      <c r="A5767" t="s">
        <v>10029</v>
      </c>
      <c r="B5767" t="s">
        <v>9923</v>
      </c>
      <c r="C5767" t="s">
        <v>12</v>
      </c>
      <c r="D5767" t="s">
        <v>38</v>
      </c>
      <c r="E5767" t="s">
        <v>14</v>
      </c>
      <c r="F5767" s="9">
        <v>45425</v>
      </c>
      <c r="G5767" s="9" t="str">
        <f>TEXT(Ecommerce_Sales_Data[[#This Row],[Order_Date]],"dddd")</f>
        <v>Monday</v>
      </c>
      <c r="H5767" t="s">
        <v>14757</v>
      </c>
      <c r="I5767" t="s">
        <v>14763</v>
      </c>
      <c r="J5767">
        <v>5</v>
      </c>
      <c r="K5767">
        <v>1</v>
      </c>
      <c r="L5767" s="12">
        <v>711.73</v>
      </c>
      <c r="M5767" s="11">
        <v>0.2</v>
      </c>
      <c r="N5767" s="12">
        <v>569.38</v>
      </c>
      <c r="O5767" s="12">
        <v>443.17</v>
      </c>
      <c r="P5767" s="12">
        <v>126.21</v>
      </c>
      <c r="Q5767" s="11">
        <v>0.22166215883943899</v>
      </c>
    </row>
    <row r="5768" spans="1:17" x14ac:dyDescent="0.45">
      <c r="A5768" t="s">
        <v>10030</v>
      </c>
      <c r="B5768" t="s">
        <v>2484</v>
      </c>
      <c r="C5768" t="s">
        <v>20</v>
      </c>
      <c r="D5768" t="s">
        <v>21</v>
      </c>
      <c r="E5768" t="s">
        <v>4</v>
      </c>
      <c r="F5768" s="9">
        <v>45418</v>
      </c>
      <c r="G5768" s="9" t="str">
        <f>TEXT(Ecommerce_Sales_Data[[#This Row],[Order_Date]],"dddd")</f>
        <v>Monday</v>
      </c>
      <c r="H5768" t="s">
        <v>14757</v>
      </c>
      <c r="I5768" t="s">
        <v>14763</v>
      </c>
      <c r="J5768">
        <v>5</v>
      </c>
      <c r="K5768">
        <v>3</v>
      </c>
      <c r="L5768" s="12">
        <v>3214.58</v>
      </c>
      <c r="M5768" s="11">
        <v>0.15</v>
      </c>
      <c r="N5768" s="12">
        <v>8197.18</v>
      </c>
      <c r="O5768" s="12">
        <v>6276.17</v>
      </c>
      <c r="P5768" s="12">
        <v>1921.01</v>
      </c>
      <c r="Q5768" s="11">
        <v>0.23435010576808099</v>
      </c>
    </row>
    <row r="5769" spans="1:17" x14ac:dyDescent="0.45">
      <c r="A5769" t="s">
        <v>10031</v>
      </c>
      <c r="B5769" t="s">
        <v>3549</v>
      </c>
      <c r="C5769" t="s">
        <v>2</v>
      </c>
      <c r="D5769" t="s">
        <v>82</v>
      </c>
      <c r="E5769" t="s">
        <v>9</v>
      </c>
      <c r="F5769" s="9">
        <v>45342</v>
      </c>
      <c r="G5769" s="9" t="str">
        <f>TEXT(Ecommerce_Sales_Data[[#This Row],[Order_Date]],"dddd")</f>
        <v>Tuesday</v>
      </c>
      <c r="H5769" t="s">
        <v>14757</v>
      </c>
      <c r="I5769" t="s">
        <v>14758</v>
      </c>
      <c r="J5769">
        <v>2</v>
      </c>
      <c r="K5769">
        <v>1</v>
      </c>
      <c r="L5769" s="12">
        <v>3629.2</v>
      </c>
      <c r="M5769" s="11">
        <v>0.15</v>
      </c>
      <c r="N5769" s="12">
        <v>3084.82</v>
      </c>
      <c r="O5769" s="12">
        <v>2359.52</v>
      </c>
      <c r="P5769" s="12">
        <v>725.3</v>
      </c>
      <c r="Q5769" s="11">
        <v>0.235119066914763</v>
      </c>
    </row>
    <row r="5770" spans="1:17" x14ac:dyDescent="0.45">
      <c r="A5770" t="s">
        <v>10032</v>
      </c>
      <c r="B5770" t="s">
        <v>2791</v>
      </c>
      <c r="C5770" t="s">
        <v>7</v>
      </c>
      <c r="D5770" t="s">
        <v>106</v>
      </c>
      <c r="E5770" t="s">
        <v>22</v>
      </c>
      <c r="F5770" s="9">
        <v>45524</v>
      </c>
      <c r="G5770" s="9" t="str">
        <f>TEXT(Ecommerce_Sales_Data[[#This Row],[Order_Date]],"dddd")</f>
        <v>Tuesday</v>
      </c>
      <c r="H5770" t="s">
        <v>14757</v>
      </c>
      <c r="I5770" t="s">
        <v>14762</v>
      </c>
      <c r="J5770">
        <v>8</v>
      </c>
      <c r="K5770">
        <v>1</v>
      </c>
      <c r="L5770" s="12">
        <v>4265.74</v>
      </c>
      <c r="M5770" s="11">
        <v>0.15</v>
      </c>
      <c r="N5770" s="12">
        <v>3625.88</v>
      </c>
      <c r="O5770" s="12">
        <v>2399.48</v>
      </c>
      <c r="P5770" s="12">
        <v>1226.4000000000001</v>
      </c>
      <c r="Q5770" s="11">
        <v>0.33823513188522503</v>
      </c>
    </row>
    <row r="5771" spans="1:17" x14ac:dyDescent="0.45">
      <c r="A5771" t="s">
        <v>10033</v>
      </c>
      <c r="B5771" t="s">
        <v>10034</v>
      </c>
      <c r="C5771" t="s">
        <v>20</v>
      </c>
      <c r="D5771" t="s">
        <v>103</v>
      </c>
      <c r="E5771" t="s">
        <v>4</v>
      </c>
      <c r="F5771" s="9">
        <v>45943</v>
      </c>
      <c r="G5771" s="9" t="str">
        <f>TEXT(Ecommerce_Sales_Data[[#This Row],[Order_Date]],"dddd")</f>
        <v>Monday</v>
      </c>
      <c r="H5771" t="s">
        <v>14757</v>
      </c>
      <c r="I5771" t="s">
        <v>14760</v>
      </c>
      <c r="J5771">
        <v>10</v>
      </c>
      <c r="K5771">
        <v>5</v>
      </c>
      <c r="L5771" s="12">
        <v>1896.15</v>
      </c>
      <c r="M5771" s="11">
        <v>0.2</v>
      </c>
      <c r="N5771" s="12">
        <v>7584.6</v>
      </c>
      <c r="O5771" s="12">
        <v>5932.81</v>
      </c>
      <c r="P5771" s="12">
        <v>1651.79</v>
      </c>
      <c r="Q5771" s="11">
        <v>0.21778208475067901</v>
      </c>
    </row>
    <row r="5772" spans="1:17" x14ac:dyDescent="0.45">
      <c r="A5772" t="s">
        <v>10035</v>
      </c>
      <c r="B5772" t="s">
        <v>10036</v>
      </c>
      <c r="C5772" t="s">
        <v>20</v>
      </c>
      <c r="D5772" t="s">
        <v>60</v>
      </c>
      <c r="E5772" t="s">
        <v>4</v>
      </c>
      <c r="F5772" s="9">
        <v>45448</v>
      </c>
      <c r="G5772" s="9" t="str">
        <f>TEXT(Ecommerce_Sales_Data[[#This Row],[Order_Date]],"dddd")</f>
        <v>Wednesday</v>
      </c>
      <c r="H5772" t="s">
        <v>14757</v>
      </c>
      <c r="I5772" t="s">
        <v>14759</v>
      </c>
      <c r="J5772">
        <v>6</v>
      </c>
      <c r="K5772">
        <v>4</v>
      </c>
      <c r="L5772" s="12">
        <v>221.69</v>
      </c>
      <c r="M5772" s="11">
        <v>0</v>
      </c>
      <c r="N5772" s="12">
        <v>886.76</v>
      </c>
      <c r="O5772" s="12">
        <v>546.67999999999995</v>
      </c>
      <c r="P5772" s="12">
        <v>340.08</v>
      </c>
      <c r="Q5772" s="11">
        <v>0.38350850286436</v>
      </c>
    </row>
    <row r="5773" spans="1:17" x14ac:dyDescent="0.45">
      <c r="A5773" t="s">
        <v>10037</v>
      </c>
      <c r="B5773" t="s">
        <v>3594</v>
      </c>
      <c r="C5773" t="s">
        <v>12</v>
      </c>
      <c r="D5773" t="s">
        <v>38</v>
      </c>
      <c r="E5773" t="s">
        <v>22</v>
      </c>
      <c r="F5773" s="9">
        <v>45931</v>
      </c>
      <c r="G5773" s="9" t="str">
        <f>TEXT(Ecommerce_Sales_Data[[#This Row],[Order_Date]],"dddd")</f>
        <v>Wednesday</v>
      </c>
      <c r="H5773" t="s">
        <v>14757</v>
      </c>
      <c r="I5773" t="s">
        <v>14760</v>
      </c>
      <c r="J5773">
        <v>10</v>
      </c>
      <c r="K5773">
        <v>5</v>
      </c>
      <c r="L5773" s="12">
        <v>2804.13</v>
      </c>
      <c r="M5773" s="11">
        <v>0.2</v>
      </c>
      <c r="N5773" s="12">
        <v>11216.52</v>
      </c>
      <c r="O5773" s="12">
        <v>8150.93</v>
      </c>
      <c r="P5773" s="12">
        <v>3065.59</v>
      </c>
      <c r="Q5773" s="11">
        <v>0.27331026022331301</v>
      </c>
    </row>
    <row r="5774" spans="1:17" x14ac:dyDescent="0.45">
      <c r="A5774" t="s">
        <v>10038</v>
      </c>
      <c r="B5774" t="s">
        <v>10039</v>
      </c>
      <c r="C5774" t="s">
        <v>28</v>
      </c>
      <c r="D5774" t="s">
        <v>100</v>
      </c>
      <c r="E5774" t="s">
        <v>14</v>
      </c>
      <c r="F5774" s="9">
        <v>45418</v>
      </c>
      <c r="G5774" s="9" t="str">
        <f>TEXT(Ecommerce_Sales_Data[[#This Row],[Order_Date]],"dddd")</f>
        <v>Monday</v>
      </c>
      <c r="H5774" t="s">
        <v>14757</v>
      </c>
      <c r="I5774" t="s">
        <v>14763</v>
      </c>
      <c r="J5774">
        <v>5</v>
      </c>
      <c r="K5774">
        <v>4</v>
      </c>
      <c r="L5774" s="12">
        <v>1357.78</v>
      </c>
      <c r="M5774" s="11">
        <v>0</v>
      </c>
      <c r="N5774" s="12">
        <v>5431.12</v>
      </c>
      <c r="O5774" s="12">
        <v>3287.16</v>
      </c>
      <c r="P5774" s="12">
        <v>2143.96</v>
      </c>
      <c r="Q5774" s="11">
        <v>0.39475467306927498</v>
      </c>
    </row>
    <row r="5775" spans="1:17" x14ac:dyDescent="0.45">
      <c r="A5775" t="s">
        <v>10040</v>
      </c>
      <c r="B5775" t="s">
        <v>10041</v>
      </c>
      <c r="C5775" t="s">
        <v>12</v>
      </c>
      <c r="D5775" t="s">
        <v>41</v>
      </c>
      <c r="E5775" t="s">
        <v>14</v>
      </c>
      <c r="F5775" s="9">
        <v>45894</v>
      </c>
      <c r="G5775" s="9" t="str">
        <f>TEXT(Ecommerce_Sales_Data[[#This Row],[Order_Date]],"dddd")</f>
        <v>Monday</v>
      </c>
      <c r="H5775" t="s">
        <v>14757</v>
      </c>
      <c r="I5775" t="s">
        <v>14762</v>
      </c>
      <c r="J5775">
        <v>8</v>
      </c>
      <c r="K5775">
        <v>4</v>
      </c>
      <c r="L5775" s="12">
        <v>2300.64</v>
      </c>
      <c r="M5775" s="11">
        <v>0</v>
      </c>
      <c r="N5775" s="12">
        <v>9202.56</v>
      </c>
      <c r="O5775" s="12">
        <v>5976.95</v>
      </c>
      <c r="P5775" s="12">
        <v>3225.61</v>
      </c>
      <c r="Q5775" s="11">
        <v>0.35051224876556097</v>
      </c>
    </row>
    <row r="5776" spans="1:17" x14ac:dyDescent="0.45">
      <c r="A5776" t="s">
        <v>10042</v>
      </c>
      <c r="B5776" t="s">
        <v>10043</v>
      </c>
      <c r="C5776" t="s">
        <v>7</v>
      </c>
      <c r="D5776" t="s">
        <v>134</v>
      </c>
      <c r="E5776" t="s">
        <v>22</v>
      </c>
      <c r="F5776" s="9">
        <v>45488</v>
      </c>
      <c r="G5776" s="9" t="str">
        <f>TEXT(Ecommerce_Sales_Data[[#This Row],[Order_Date]],"dddd")</f>
        <v>Monday</v>
      </c>
      <c r="H5776" t="s">
        <v>14757</v>
      </c>
      <c r="I5776" t="s">
        <v>14768</v>
      </c>
      <c r="J5776">
        <v>7</v>
      </c>
      <c r="K5776">
        <v>1</v>
      </c>
      <c r="L5776" s="12">
        <v>4483.6400000000003</v>
      </c>
      <c r="M5776" s="11">
        <v>0.1</v>
      </c>
      <c r="N5776" s="12">
        <v>4035.28</v>
      </c>
      <c r="O5776" s="12">
        <v>3366.2</v>
      </c>
      <c r="P5776" s="12">
        <v>669.08</v>
      </c>
      <c r="Q5776" s="11">
        <v>0.165807577169366</v>
      </c>
    </row>
    <row r="5777" spans="1:17" x14ac:dyDescent="0.45">
      <c r="A5777" t="s">
        <v>10044</v>
      </c>
      <c r="B5777" t="s">
        <v>6625</v>
      </c>
      <c r="C5777" t="s">
        <v>20</v>
      </c>
      <c r="D5777" t="s">
        <v>57</v>
      </c>
      <c r="E5777" t="s">
        <v>4</v>
      </c>
      <c r="F5777" s="9">
        <v>45626</v>
      </c>
      <c r="G5777" s="9" t="str">
        <f>TEXT(Ecommerce_Sales_Data[[#This Row],[Order_Date]],"dddd")</f>
        <v>Saturday</v>
      </c>
      <c r="H5777" t="s">
        <v>14761</v>
      </c>
      <c r="I5777" t="s">
        <v>14764</v>
      </c>
      <c r="J5777">
        <v>11</v>
      </c>
      <c r="K5777">
        <v>5</v>
      </c>
      <c r="L5777" s="12">
        <v>2905.86</v>
      </c>
      <c r="M5777" s="11">
        <v>0.2</v>
      </c>
      <c r="N5777" s="12">
        <v>11623.44</v>
      </c>
      <c r="O5777" s="12">
        <v>9745.02</v>
      </c>
      <c r="P5777" s="12">
        <v>1878.42</v>
      </c>
      <c r="Q5777" s="11">
        <v>0.16160620263880601</v>
      </c>
    </row>
    <row r="5778" spans="1:17" x14ac:dyDescent="0.45">
      <c r="A5778" t="s">
        <v>10045</v>
      </c>
      <c r="B5778" t="s">
        <v>1495</v>
      </c>
      <c r="C5778" t="s">
        <v>7</v>
      </c>
      <c r="D5778" t="s">
        <v>8</v>
      </c>
      <c r="E5778" t="s">
        <v>14</v>
      </c>
      <c r="F5778" s="9">
        <v>45349</v>
      </c>
      <c r="G5778" s="9" t="str">
        <f>TEXT(Ecommerce_Sales_Data[[#This Row],[Order_Date]],"dddd")</f>
        <v>Tuesday</v>
      </c>
      <c r="H5778" t="s">
        <v>14757</v>
      </c>
      <c r="I5778" t="s">
        <v>14758</v>
      </c>
      <c r="J5778">
        <v>2</v>
      </c>
      <c r="K5778">
        <v>2</v>
      </c>
      <c r="L5778" s="12">
        <v>3918.89</v>
      </c>
      <c r="M5778" s="11">
        <v>0.05</v>
      </c>
      <c r="N5778" s="12">
        <v>7445.89</v>
      </c>
      <c r="O5778" s="12">
        <v>5818.71</v>
      </c>
      <c r="P5778" s="12">
        <v>1627.18</v>
      </c>
      <c r="Q5778" s="11">
        <v>0.218533983177296</v>
      </c>
    </row>
    <row r="5779" spans="1:17" x14ac:dyDescent="0.45">
      <c r="A5779" t="s">
        <v>10046</v>
      </c>
      <c r="B5779" t="s">
        <v>10047</v>
      </c>
      <c r="C5779" t="s">
        <v>2</v>
      </c>
      <c r="D5779" t="s">
        <v>17</v>
      </c>
      <c r="E5779" t="s">
        <v>22</v>
      </c>
      <c r="F5779" s="9">
        <v>45702</v>
      </c>
      <c r="G5779" s="9" t="str">
        <f>TEXT(Ecommerce_Sales_Data[[#This Row],[Order_Date]],"dddd")</f>
        <v>Friday</v>
      </c>
      <c r="H5779" t="s">
        <v>14757</v>
      </c>
      <c r="I5779" t="s">
        <v>14758</v>
      </c>
      <c r="J5779">
        <v>2</v>
      </c>
      <c r="K5779">
        <v>5</v>
      </c>
      <c r="L5779" s="12">
        <v>1240.99</v>
      </c>
      <c r="M5779" s="11">
        <v>0.2</v>
      </c>
      <c r="N5779" s="12">
        <v>4963.96</v>
      </c>
      <c r="O5779" s="12">
        <v>3509.65</v>
      </c>
      <c r="P5779" s="12">
        <v>1454.31</v>
      </c>
      <c r="Q5779" s="11">
        <v>0.292973754824777</v>
      </c>
    </row>
    <row r="5780" spans="1:17" x14ac:dyDescent="0.45">
      <c r="A5780" t="s">
        <v>10048</v>
      </c>
      <c r="B5780" t="s">
        <v>10049</v>
      </c>
      <c r="C5780" t="s">
        <v>20</v>
      </c>
      <c r="D5780" t="s">
        <v>60</v>
      </c>
      <c r="E5780" t="s">
        <v>22</v>
      </c>
      <c r="F5780" s="9">
        <v>45881</v>
      </c>
      <c r="G5780" s="9" t="str">
        <f>TEXT(Ecommerce_Sales_Data[[#This Row],[Order_Date]],"dddd")</f>
        <v>Tuesday</v>
      </c>
      <c r="H5780" t="s">
        <v>14757</v>
      </c>
      <c r="I5780" t="s">
        <v>14762</v>
      </c>
      <c r="J5780">
        <v>8</v>
      </c>
      <c r="K5780">
        <v>2</v>
      </c>
      <c r="L5780" s="12">
        <v>979.76</v>
      </c>
      <c r="M5780" s="11">
        <v>0.2</v>
      </c>
      <c r="N5780" s="12">
        <v>1567.62</v>
      </c>
      <c r="O5780" s="12">
        <v>1295.21</v>
      </c>
      <c r="P5780" s="12">
        <v>272.41000000000003</v>
      </c>
      <c r="Q5780" s="11">
        <v>0.17377298069685301</v>
      </c>
    </row>
    <row r="5781" spans="1:17" x14ac:dyDescent="0.45">
      <c r="A5781" t="s">
        <v>10050</v>
      </c>
      <c r="B5781" t="s">
        <v>10051</v>
      </c>
      <c r="C5781" t="s">
        <v>7</v>
      </c>
      <c r="D5781" t="s">
        <v>106</v>
      </c>
      <c r="E5781" t="s">
        <v>14</v>
      </c>
      <c r="F5781" s="9">
        <v>45583</v>
      </c>
      <c r="G5781" s="9" t="str">
        <f>TEXT(Ecommerce_Sales_Data[[#This Row],[Order_Date]],"dddd")</f>
        <v>Friday</v>
      </c>
      <c r="H5781" t="s">
        <v>14757</v>
      </c>
      <c r="I5781" t="s">
        <v>14760</v>
      </c>
      <c r="J5781">
        <v>10</v>
      </c>
      <c r="K5781">
        <v>5</v>
      </c>
      <c r="L5781" s="12">
        <v>4150.75</v>
      </c>
      <c r="M5781" s="11">
        <v>0.05</v>
      </c>
      <c r="N5781" s="12">
        <v>19716.060000000001</v>
      </c>
      <c r="O5781" s="12">
        <v>11841.94</v>
      </c>
      <c r="P5781" s="12">
        <v>7874.12</v>
      </c>
      <c r="Q5781" s="11">
        <v>0.39937594022335099</v>
      </c>
    </row>
    <row r="5782" spans="1:17" x14ac:dyDescent="0.45">
      <c r="A5782" t="s">
        <v>10052</v>
      </c>
      <c r="B5782" t="s">
        <v>10053</v>
      </c>
      <c r="C5782" t="s">
        <v>7</v>
      </c>
      <c r="D5782" t="s">
        <v>46</v>
      </c>
      <c r="E5782" t="s">
        <v>4</v>
      </c>
      <c r="F5782" s="9">
        <v>45672</v>
      </c>
      <c r="G5782" s="9" t="str">
        <f>TEXT(Ecommerce_Sales_Data[[#This Row],[Order_Date]],"dddd")</f>
        <v>Wednesday</v>
      </c>
      <c r="H5782" t="s">
        <v>14757</v>
      </c>
      <c r="I5782" t="s">
        <v>14767</v>
      </c>
      <c r="J5782">
        <v>1</v>
      </c>
      <c r="K5782">
        <v>1</v>
      </c>
      <c r="L5782" s="12">
        <v>4435.13</v>
      </c>
      <c r="M5782" s="11">
        <v>0.15</v>
      </c>
      <c r="N5782" s="12">
        <v>3769.86</v>
      </c>
      <c r="O5782" s="12">
        <v>2913.61</v>
      </c>
      <c r="P5782" s="12">
        <v>856.25</v>
      </c>
      <c r="Q5782" s="11">
        <v>0.22713045046765701</v>
      </c>
    </row>
    <row r="5783" spans="1:17" x14ac:dyDescent="0.45">
      <c r="A5783" t="s">
        <v>10054</v>
      </c>
      <c r="B5783" t="s">
        <v>2822</v>
      </c>
      <c r="C5783" t="s">
        <v>20</v>
      </c>
      <c r="D5783" t="s">
        <v>103</v>
      </c>
      <c r="E5783" t="s">
        <v>22</v>
      </c>
      <c r="F5783" s="9">
        <v>45831</v>
      </c>
      <c r="G5783" s="9" t="str">
        <f>TEXT(Ecommerce_Sales_Data[[#This Row],[Order_Date]],"dddd")</f>
        <v>Monday</v>
      </c>
      <c r="H5783" t="s">
        <v>14757</v>
      </c>
      <c r="I5783" t="s">
        <v>14759</v>
      </c>
      <c r="J5783">
        <v>6</v>
      </c>
      <c r="K5783">
        <v>5</v>
      </c>
      <c r="L5783" s="12">
        <v>391.07</v>
      </c>
      <c r="M5783" s="11">
        <v>0.15</v>
      </c>
      <c r="N5783" s="12">
        <v>1662.05</v>
      </c>
      <c r="O5783" s="12">
        <v>1342.14</v>
      </c>
      <c r="P5783" s="12">
        <v>319.91000000000003</v>
      </c>
      <c r="Q5783" s="11">
        <v>0.192479167293403</v>
      </c>
    </row>
    <row r="5784" spans="1:17" x14ac:dyDescent="0.45">
      <c r="A5784" t="s">
        <v>10055</v>
      </c>
      <c r="B5784" t="s">
        <v>10056</v>
      </c>
      <c r="C5784" t="s">
        <v>20</v>
      </c>
      <c r="D5784" t="s">
        <v>57</v>
      </c>
      <c r="E5784" t="s">
        <v>14</v>
      </c>
      <c r="F5784" s="9">
        <v>45686</v>
      </c>
      <c r="G5784" s="9" t="str">
        <f>TEXT(Ecommerce_Sales_Data[[#This Row],[Order_Date]],"dddd")</f>
        <v>Wednesday</v>
      </c>
      <c r="H5784" t="s">
        <v>14757</v>
      </c>
      <c r="I5784" t="s">
        <v>14767</v>
      </c>
      <c r="J5784">
        <v>1</v>
      </c>
      <c r="K5784">
        <v>4</v>
      </c>
      <c r="L5784" s="12">
        <v>803.05</v>
      </c>
      <c r="M5784" s="11">
        <v>0.15</v>
      </c>
      <c r="N5784" s="12">
        <v>2730.37</v>
      </c>
      <c r="O5784" s="12">
        <v>2241.08</v>
      </c>
      <c r="P5784" s="12">
        <v>489.29</v>
      </c>
      <c r="Q5784" s="11">
        <v>0.179202818665602</v>
      </c>
    </row>
    <row r="5785" spans="1:17" x14ac:dyDescent="0.45">
      <c r="A5785" t="s">
        <v>10057</v>
      </c>
      <c r="B5785" t="s">
        <v>10058</v>
      </c>
      <c r="C5785" t="s">
        <v>2</v>
      </c>
      <c r="D5785" t="s">
        <v>3</v>
      </c>
      <c r="E5785" t="s">
        <v>22</v>
      </c>
      <c r="F5785" s="9">
        <v>45901</v>
      </c>
      <c r="G5785" s="9" t="str">
        <f>TEXT(Ecommerce_Sales_Data[[#This Row],[Order_Date]],"dddd")</f>
        <v>Monday</v>
      </c>
      <c r="H5785" t="s">
        <v>14757</v>
      </c>
      <c r="I5785" t="s">
        <v>14766</v>
      </c>
      <c r="J5785">
        <v>9</v>
      </c>
      <c r="K5785">
        <v>1</v>
      </c>
      <c r="L5785" s="12">
        <v>569.08000000000004</v>
      </c>
      <c r="M5785" s="11">
        <v>0.2</v>
      </c>
      <c r="N5785" s="12">
        <v>455.26</v>
      </c>
      <c r="O5785" s="12">
        <v>380.19</v>
      </c>
      <c r="P5785" s="12">
        <v>75.069999999999993</v>
      </c>
      <c r="Q5785" s="11">
        <v>0.164894785397355</v>
      </c>
    </row>
    <row r="5786" spans="1:17" x14ac:dyDescent="0.45">
      <c r="A5786" t="s">
        <v>10059</v>
      </c>
      <c r="B5786" t="s">
        <v>1720</v>
      </c>
      <c r="C5786" t="s">
        <v>28</v>
      </c>
      <c r="D5786" t="s">
        <v>35</v>
      </c>
      <c r="E5786" t="s">
        <v>9</v>
      </c>
      <c r="F5786" s="9">
        <v>45545</v>
      </c>
      <c r="G5786" s="9" t="str">
        <f>TEXT(Ecommerce_Sales_Data[[#This Row],[Order_Date]],"dddd")</f>
        <v>Tuesday</v>
      </c>
      <c r="H5786" t="s">
        <v>14757</v>
      </c>
      <c r="I5786" t="s">
        <v>14766</v>
      </c>
      <c r="J5786">
        <v>9</v>
      </c>
      <c r="K5786">
        <v>5</v>
      </c>
      <c r="L5786" s="12">
        <v>254.64</v>
      </c>
      <c r="M5786" s="11">
        <v>0.1</v>
      </c>
      <c r="N5786" s="12">
        <v>1145.8800000000001</v>
      </c>
      <c r="O5786" s="12">
        <v>967.41</v>
      </c>
      <c r="P5786" s="12">
        <v>178.47</v>
      </c>
      <c r="Q5786" s="11">
        <v>0.15574929311969801</v>
      </c>
    </row>
    <row r="5787" spans="1:17" x14ac:dyDescent="0.45">
      <c r="A5787" t="s">
        <v>10060</v>
      </c>
      <c r="B5787" t="s">
        <v>10061</v>
      </c>
      <c r="C5787" t="s">
        <v>20</v>
      </c>
      <c r="D5787" t="s">
        <v>103</v>
      </c>
      <c r="E5787" t="s">
        <v>4</v>
      </c>
      <c r="F5787" s="9">
        <v>45329</v>
      </c>
      <c r="G5787" s="9" t="str">
        <f>TEXT(Ecommerce_Sales_Data[[#This Row],[Order_Date]],"dddd")</f>
        <v>Wednesday</v>
      </c>
      <c r="H5787" t="s">
        <v>14757</v>
      </c>
      <c r="I5787" t="s">
        <v>14758</v>
      </c>
      <c r="J5787">
        <v>2</v>
      </c>
      <c r="K5787">
        <v>2</v>
      </c>
      <c r="L5787" s="12">
        <v>2927.16</v>
      </c>
      <c r="M5787" s="11">
        <v>0.2</v>
      </c>
      <c r="N5787" s="12">
        <v>4683.46</v>
      </c>
      <c r="O5787" s="12">
        <v>2903.73</v>
      </c>
      <c r="P5787" s="12">
        <v>1779.73</v>
      </c>
      <c r="Q5787" s="11">
        <v>0.38000324546382402</v>
      </c>
    </row>
    <row r="5788" spans="1:17" x14ac:dyDescent="0.45">
      <c r="A5788" t="s">
        <v>10062</v>
      </c>
      <c r="B5788" t="s">
        <v>10063</v>
      </c>
      <c r="C5788" t="s">
        <v>2</v>
      </c>
      <c r="D5788" t="s">
        <v>82</v>
      </c>
      <c r="E5788" t="s">
        <v>22</v>
      </c>
      <c r="F5788" s="9">
        <v>45377</v>
      </c>
      <c r="G5788" s="9" t="str">
        <f>TEXT(Ecommerce_Sales_Data[[#This Row],[Order_Date]],"dddd")</f>
        <v>Tuesday</v>
      </c>
      <c r="H5788" t="s">
        <v>14757</v>
      </c>
      <c r="I5788" t="s">
        <v>14769</v>
      </c>
      <c r="J5788">
        <v>3</v>
      </c>
      <c r="K5788">
        <v>2</v>
      </c>
      <c r="L5788" s="12">
        <v>4268.07</v>
      </c>
      <c r="M5788" s="11">
        <v>0.05</v>
      </c>
      <c r="N5788" s="12">
        <v>8109.33</v>
      </c>
      <c r="O5788" s="12">
        <v>4962.7</v>
      </c>
      <c r="P5788" s="12">
        <v>3146.63</v>
      </c>
      <c r="Q5788" s="11">
        <v>0.38802589116486802</v>
      </c>
    </row>
    <row r="5789" spans="1:17" x14ac:dyDescent="0.45">
      <c r="A5789" t="s">
        <v>10064</v>
      </c>
      <c r="B5789" t="s">
        <v>10065</v>
      </c>
      <c r="C5789" t="s">
        <v>28</v>
      </c>
      <c r="D5789" t="s">
        <v>85</v>
      </c>
      <c r="E5789" t="s">
        <v>4</v>
      </c>
      <c r="F5789" s="9">
        <v>45599</v>
      </c>
      <c r="G5789" s="9" t="str">
        <f>TEXT(Ecommerce_Sales_Data[[#This Row],[Order_Date]],"dddd")</f>
        <v>Sunday</v>
      </c>
      <c r="H5789" t="s">
        <v>14761</v>
      </c>
      <c r="I5789" t="s">
        <v>14764</v>
      </c>
      <c r="J5789">
        <v>11</v>
      </c>
      <c r="K5789">
        <v>5</v>
      </c>
      <c r="L5789" s="12">
        <v>4391.78</v>
      </c>
      <c r="M5789" s="11">
        <v>0.05</v>
      </c>
      <c r="N5789" s="12">
        <v>20860.95</v>
      </c>
      <c r="O5789" s="12">
        <v>15176.89</v>
      </c>
      <c r="P5789" s="12">
        <v>5684.06</v>
      </c>
      <c r="Q5789" s="11">
        <v>0.27247368887802298</v>
      </c>
    </row>
    <row r="5790" spans="1:17" x14ac:dyDescent="0.45">
      <c r="A5790" t="s">
        <v>10066</v>
      </c>
      <c r="B5790" t="s">
        <v>10067</v>
      </c>
      <c r="C5790" t="s">
        <v>12</v>
      </c>
      <c r="D5790" t="s">
        <v>111</v>
      </c>
      <c r="E5790" t="s">
        <v>14</v>
      </c>
      <c r="F5790" s="9">
        <v>45637</v>
      </c>
      <c r="G5790" s="9" t="str">
        <f>TEXT(Ecommerce_Sales_Data[[#This Row],[Order_Date]],"dddd")</f>
        <v>Wednesday</v>
      </c>
      <c r="H5790" t="s">
        <v>14757</v>
      </c>
      <c r="I5790" t="s">
        <v>14770</v>
      </c>
      <c r="J5790">
        <v>12</v>
      </c>
      <c r="K5790">
        <v>5</v>
      </c>
      <c r="L5790" s="12">
        <v>1845.24</v>
      </c>
      <c r="M5790" s="11">
        <v>0.1</v>
      </c>
      <c r="N5790" s="12">
        <v>8303.58</v>
      </c>
      <c r="O5790" s="12">
        <v>6029.73</v>
      </c>
      <c r="P5790" s="12">
        <v>2273.85</v>
      </c>
      <c r="Q5790" s="11">
        <v>0.273839717326743</v>
      </c>
    </row>
    <row r="5791" spans="1:17" x14ac:dyDescent="0.45">
      <c r="A5791" t="s">
        <v>10068</v>
      </c>
      <c r="B5791" t="s">
        <v>10069</v>
      </c>
      <c r="C5791" t="s">
        <v>20</v>
      </c>
      <c r="D5791" t="s">
        <v>25</v>
      </c>
      <c r="E5791" t="s">
        <v>14</v>
      </c>
      <c r="F5791" s="9">
        <v>45518</v>
      </c>
      <c r="G5791" s="9" t="str">
        <f>TEXT(Ecommerce_Sales_Data[[#This Row],[Order_Date]],"dddd")</f>
        <v>Wednesday</v>
      </c>
      <c r="H5791" t="s">
        <v>14757</v>
      </c>
      <c r="I5791" t="s">
        <v>14762</v>
      </c>
      <c r="J5791">
        <v>8</v>
      </c>
      <c r="K5791">
        <v>1</v>
      </c>
      <c r="L5791" s="12">
        <v>2979.79</v>
      </c>
      <c r="M5791" s="11">
        <v>0.15</v>
      </c>
      <c r="N5791" s="12">
        <v>2532.8200000000002</v>
      </c>
      <c r="O5791" s="12">
        <v>1661.65</v>
      </c>
      <c r="P5791" s="12">
        <v>871.17</v>
      </c>
      <c r="Q5791" s="11">
        <v>0.34395259039331599</v>
      </c>
    </row>
    <row r="5792" spans="1:17" x14ac:dyDescent="0.45">
      <c r="A5792" t="s">
        <v>10070</v>
      </c>
      <c r="B5792" t="s">
        <v>10071</v>
      </c>
      <c r="C5792" t="s">
        <v>12</v>
      </c>
      <c r="D5792" t="s">
        <v>41</v>
      </c>
      <c r="E5792" t="s">
        <v>22</v>
      </c>
      <c r="F5792" s="9">
        <v>45448</v>
      </c>
      <c r="G5792" s="9" t="str">
        <f>TEXT(Ecommerce_Sales_Data[[#This Row],[Order_Date]],"dddd")</f>
        <v>Wednesday</v>
      </c>
      <c r="H5792" t="s">
        <v>14757</v>
      </c>
      <c r="I5792" t="s">
        <v>14759</v>
      </c>
      <c r="J5792">
        <v>6</v>
      </c>
      <c r="K5792">
        <v>4</v>
      </c>
      <c r="L5792" s="12">
        <v>4115.55</v>
      </c>
      <c r="M5792" s="11">
        <v>0</v>
      </c>
      <c r="N5792" s="12">
        <v>16462.2</v>
      </c>
      <c r="O5792" s="12">
        <v>13406.01</v>
      </c>
      <c r="P5792" s="12">
        <v>3056.19</v>
      </c>
      <c r="Q5792" s="11">
        <v>0.18564894121077399</v>
      </c>
    </row>
    <row r="5793" spans="1:17" x14ac:dyDescent="0.45">
      <c r="A5793" t="s">
        <v>10072</v>
      </c>
      <c r="B5793" t="s">
        <v>6129</v>
      </c>
      <c r="C5793" t="s">
        <v>2</v>
      </c>
      <c r="D5793" t="s">
        <v>68</v>
      </c>
      <c r="E5793" t="s">
        <v>14</v>
      </c>
      <c r="F5793" s="9">
        <v>46003</v>
      </c>
      <c r="G5793" s="9" t="str">
        <f>TEXT(Ecommerce_Sales_Data[[#This Row],[Order_Date]],"dddd")</f>
        <v>Friday</v>
      </c>
      <c r="H5793" t="s">
        <v>14757</v>
      </c>
      <c r="I5793" t="s">
        <v>14770</v>
      </c>
      <c r="J5793">
        <v>12</v>
      </c>
      <c r="K5793">
        <v>1</v>
      </c>
      <c r="L5793" s="12">
        <v>3570.56</v>
      </c>
      <c r="M5793" s="11">
        <v>0.05</v>
      </c>
      <c r="N5793" s="12">
        <v>3392.03</v>
      </c>
      <c r="O5793" s="12">
        <v>2728.79</v>
      </c>
      <c r="P5793" s="12">
        <v>663.24</v>
      </c>
      <c r="Q5793" s="11">
        <v>0.195528931053086</v>
      </c>
    </row>
    <row r="5794" spans="1:17" x14ac:dyDescent="0.45">
      <c r="A5794" t="s">
        <v>10073</v>
      </c>
      <c r="B5794" t="s">
        <v>9496</v>
      </c>
      <c r="C5794" t="s">
        <v>2</v>
      </c>
      <c r="D5794" t="s">
        <v>3</v>
      </c>
      <c r="E5794" t="s">
        <v>9</v>
      </c>
      <c r="F5794" s="9">
        <v>45967</v>
      </c>
      <c r="G5794" s="9" t="str">
        <f>TEXT(Ecommerce_Sales_Data[[#This Row],[Order_Date]],"dddd")</f>
        <v>Thursday</v>
      </c>
      <c r="H5794" t="s">
        <v>14757</v>
      </c>
      <c r="I5794" t="s">
        <v>14764</v>
      </c>
      <c r="J5794">
        <v>11</v>
      </c>
      <c r="K5794">
        <v>1</v>
      </c>
      <c r="L5794" s="12">
        <v>1395.8</v>
      </c>
      <c r="M5794" s="11">
        <v>0.1</v>
      </c>
      <c r="N5794" s="12">
        <v>1256.22</v>
      </c>
      <c r="O5794" s="12">
        <v>870.43</v>
      </c>
      <c r="P5794" s="12">
        <v>385.79</v>
      </c>
      <c r="Q5794" s="11">
        <v>0.307103851236248</v>
      </c>
    </row>
    <row r="5795" spans="1:17" x14ac:dyDescent="0.45">
      <c r="A5795" t="s">
        <v>10074</v>
      </c>
      <c r="B5795" t="s">
        <v>6230</v>
      </c>
      <c r="C5795" t="s">
        <v>20</v>
      </c>
      <c r="D5795" t="s">
        <v>21</v>
      </c>
      <c r="E5795" t="s">
        <v>22</v>
      </c>
      <c r="F5795" s="9">
        <v>45689</v>
      </c>
      <c r="G5795" s="9" t="str">
        <f>TEXT(Ecommerce_Sales_Data[[#This Row],[Order_Date]],"dddd")</f>
        <v>Saturday</v>
      </c>
      <c r="H5795" t="s">
        <v>14761</v>
      </c>
      <c r="I5795" t="s">
        <v>14758</v>
      </c>
      <c r="J5795">
        <v>2</v>
      </c>
      <c r="K5795">
        <v>5</v>
      </c>
      <c r="L5795" s="12">
        <v>3873.42</v>
      </c>
      <c r="M5795" s="11">
        <v>0</v>
      </c>
      <c r="N5795" s="12">
        <v>19367.099999999999</v>
      </c>
      <c r="O5795" s="12">
        <v>16322.59</v>
      </c>
      <c r="P5795" s="12">
        <v>3044.51</v>
      </c>
      <c r="Q5795" s="11">
        <v>0.15720009707183799</v>
      </c>
    </row>
    <row r="5796" spans="1:17" x14ac:dyDescent="0.45">
      <c r="A5796" t="s">
        <v>10075</v>
      </c>
      <c r="B5796" t="s">
        <v>10076</v>
      </c>
      <c r="C5796" t="s">
        <v>28</v>
      </c>
      <c r="D5796" t="s">
        <v>100</v>
      </c>
      <c r="E5796" t="s">
        <v>22</v>
      </c>
      <c r="F5796" s="9">
        <v>45623</v>
      </c>
      <c r="G5796" s="9" t="str">
        <f>TEXT(Ecommerce_Sales_Data[[#This Row],[Order_Date]],"dddd")</f>
        <v>Wednesday</v>
      </c>
      <c r="H5796" t="s">
        <v>14757</v>
      </c>
      <c r="I5796" t="s">
        <v>14764</v>
      </c>
      <c r="J5796">
        <v>11</v>
      </c>
      <c r="K5796">
        <v>5</v>
      </c>
      <c r="L5796" s="12">
        <v>1677.12</v>
      </c>
      <c r="M5796" s="11">
        <v>0.1</v>
      </c>
      <c r="N5796" s="12">
        <v>7547.04</v>
      </c>
      <c r="O5796" s="12">
        <v>6135.72</v>
      </c>
      <c r="P5796" s="12">
        <v>1411.32</v>
      </c>
      <c r="Q5796" s="11">
        <v>0.18700311645360301</v>
      </c>
    </row>
    <row r="5797" spans="1:17" x14ac:dyDescent="0.45">
      <c r="A5797" t="s">
        <v>10077</v>
      </c>
      <c r="B5797" t="s">
        <v>10078</v>
      </c>
      <c r="C5797" t="s">
        <v>20</v>
      </c>
      <c r="D5797" t="s">
        <v>25</v>
      </c>
      <c r="E5797" t="s">
        <v>9</v>
      </c>
      <c r="F5797" s="9">
        <v>46011</v>
      </c>
      <c r="G5797" s="9" t="str">
        <f>TEXT(Ecommerce_Sales_Data[[#This Row],[Order_Date]],"dddd")</f>
        <v>Saturday</v>
      </c>
      <c r="H5797" t="s">
        <v>14761</v>
      </c>
      <c r="I5797" t="s">
        <v>14770</v>
      </c>
      <c r="J5797">
        <v>12</v>
      </c>
      <c r="K5797">
        <v>1</v>
      </c>
      <c r="L5797" s="12">
        <v>3765.22</v>
      </c>
      <c r="M5797" s="11">
        <v>0</v>
      </c>
      <c r="N5797" s="12">
        <v>3765.22</v>
      </c>
      <c r="O5797" s="12">
        <v>2424.0500000000002</v>
      </c>
      <c r="P5797" s="12">
        <v>1341.17</v>
      </c>
      <c r="Q5797" s="11">
        <v>0.356199637736972</v>
      </c>
    </row>
    <row r="5798" spans="1:17" x14ac:dyDescent="0.45">
      <c r="A5798" t="s">
        <v>10079</v>
      </c>
      <c r="B5798" t="s">
        <v>8748</v>
      </c>
      <c r="C5798" t="s">
        <v>20</v>
      </c>
      <c r="D5798" t="s">
        <v>60</v>
      </c>
      <c r="E5798" t="s">
        <v>9</v>
      </c>
      <c r="F5798" s="9">
        <v>45952</v>
      </c>
      <c r="G5798" s="9" t="str">
        <f>TEXT(Ecommerce_Sales_Data[[#This Row],[Order_Date]],"dddd")</f>
        <v>Wednesday</v>
      </c>
      <c r="H5798" t="s">
        <v>14757</v>
      </c>
      <c r="I5798" t="s">
        <v>14760</v>
      </c>
      <c r="J5798">
        <v>10</v>
      </c>
      <c r="K5798">
        <v>3</v>
      </c>
      <c r="L5798" s="12">
        <v>972.83</v>
      </c>
      <c r="M5798" s="11">
        <v>0.15</v>
      </c>
      <c r="N5798" s="12">
        <v>2480.7199999999998</v>
      </c>
      <c r="O5798" s="12">
        <v>1546.35</v>
      </c>
      <c r="P5798" s="12">
        <v>934.37</v>
      </c>
      <c r="Q5798" s="11">
        <v>0.37665274597697401</v>
      </c>
    </row>
    <row r="5799" spans="1:17" x14ac:dyDescent="0.45">
      <c r="A5799" t="s">
        <v>10080</v>
      </c>
      <c r="B5799" t="s">
        <v>2912</v>
      </c>
      <c r="C5799" t="s">
        <v>20</v>
      </c>
      <c r="D5799" t="s">
        <v>25</v>
      </c>
      <c r="E5799" t="s">
        <v>22</v>
      </c>
      <c r="F5799" s="9">
        <v>45359</v>
      </c>
      <c r="G5799" s="9" t="str">
        <f>TEXT(Ecommerce_Sales_Data[[#This Row],[Order_Date]],"dddd")</f>
        <v>Friday</v>
      </c>
      <c r="H5799" t="s">
        <v>14757</v>
      </c>
      <c r="I5799" t="s">
        <v>14769</v>
      </c>
      <c r="J5799">
        <v>3</v>
      </c>
      <c r="K5799">
        <v>1</v>
      </c>
      <c r="L5799" s="12">
        <v>2424.67</v>
      </c>
      <c r="M5799" s="11">
        <v>0.05</v>
      </c>
      <c r="N5799" s="12">
        <v>2303.44</v>
      </c>
      <c r="O5799" s="12">
        <v>1879.21</v>
      </c>
      <c r="P5799" s="12">
        <v>424.23</v>
      </c>
      <c r="Q5799" s="11">
        <v>0.184172368283958</v>
      </c>
    </row>
    <row r="5800" spans="1:17" x14ac:dyDescent="0.45">
      <c r="A5800" t="s">
        <v>10081</v>
      </c>
      <c r="B5800" t="s">
        <v>10082</v>
      </c>
      <c r="C5800" t="s">
        <v>7</v>
      </c>
      <c r="D5800" t="s">
        <v>106</v>
      </c>
      <c r="E5800" t="s">
        <v>14</v>
      </c>
      <c r="F5800" s="9">
        <v>46013</v>
      </c>
      <c r="G5800" s="9" t="str">
        <f>TEXT(Ecommerce_Sales_Data[[#This Row],[Order_Date]],"dddd")</f>
        <v>Monday</v>
      </c>
      <c r="H5800" t="s">
        <v>14757</v>
      </c>
      <c r="I5800" t="s">
        <v>14770</v>
      </c>
      <c r="J5800">
        <v>12</v>
      </c>
      <c r="K5800">
        <v>2</v>
      </c>
      <c r="L5800" s="12">
        <v>362.14</v>
      </c>
      <c r="M5800" s="11">
        <v>0.15</v>
      </c>
      <c r="N5800" s="12">
        <v>615.64</v>
      </c>
      <c r="O5800" s="12">
        <v>520.21</v>
      </c>
      <c r="P5800" s="12">
        <v>95.43</v>
      </c>
      <c r="Q5800" s="11">
        <v>0.15500942109024801</v>
      </c>
    </row>
    <row r="5801" spans="1:17" x14ac:dyDescent="0.45">
      <c r="A5801" t="s">
        <v>10083</v>
      </c>
      <c r="B5801" t="s">
        <v>981</v>
      </c>
      <c r="C5801" t="s">
        <v>7</v>
      </c>
      <c r="D5801" t="s">
        <v>71</v>
      </c>
      <c r="E5801" t="s">
        <v>14</v>
      </c>
      <c r="F5801" s="9">
        <v>46001</v>
      </c>
      <c r="G5801" s="9" t="str">
        <f>TEXT(Ecommerce_Sales_Data[[#This Row],[Order_Date]],"dddd")</f>
        <v>Wednesday</v>
      </c>
      <c r="H5801" t="s">
        <v>14757</v>
      </c>
      <c r="I5801" t="s">
        <v>14770</v>
      </c>
      <c r="J5801">
        <v>12</v>
      </c>
      <c r="K5801">
        <v>5</v>
      </c>
      <c r="L5801" s="12">
        <v>2404.94</v>
      </c>
      <c r="M5801" s="11">
        <v>0</v>
      </c>
      <c r="N5801" s="12">
        <v>12024.7</v>
      </c>
      <c r="O5801" s="12">
        <v>8507.4500000000007</v>
      </c>
      <c r="P5801" s="12">
        <v>3517.25</v>
      </c>
      <c r="Q5801" s="11">
        <v>0.292502099844487</v>
      </c>
    </row>
    <row r="5802" spans="1:17" x14ac:dyDescent="0.45">
      <c r="A5802" t="s">
        <v>10084</v>
      </c>
      <c r="B5802" t="s">
        <v>4393</v>
      </c>
      <c r="C5802" t="s">
        <v>2</v>
      </c>
      <c r="D5802" t="s">
        <v>65</v>
      </c>
      <c r="E5802" t="s">
        <v>22</v>
      </c>
      <c r="F5802" s="9">
        <v>45599</v>
      </c>
      <c r="G5802" s="9" t="str">
        <f>TEXT(Ecommerce_Sales_Data[[#This Row],[Order_Date]],"dddd")</f>
        <v>Sunday</v>
      </c>
      <c r="H5802" t="s">
        <v>14761</v>
      </c>
      <c r="I5802" t="s">
        <v>14764</v>
      </c>
      <c r="J5802">
        <v>11</v>
      </c>
      <c r="K5802">
        <v>1</v>
      </c>
      <c r="L5802" s="12">
        <v>450.11</v>
      </c>
      <c r="M5802" s="11">
        <v>0.05</v>
      </c>
      <c r="N5802" s="12">
        <v>427.6</v>
      </c>
      <c r="O5802" s="12">
        <v>361.56</v>
      </c>
      <c r="P5802" s="12">
        <v>66.040000000000006</v>
      </c>
      <c r="Q5802" s="11">
        <v>0.15444340505144999</v>
      </c>
    </row>
    <row r="5803" spans="1:17" x14ac:dyDescent="0.45">
      <c r="A5803" t="s">
        <v>10085</v>
      </c>
      <c r="B5803" t="s">
        <v>7216</v>
      </c>
      <c r="C5803" t="s">
        <v>20</v>
      </c>
      <c r="D5803" t="s">
        <v>103</v>
      </c>
      <c r="E5803" t="s">
        <v>9</v>
      </c>
      <c r="F5803" s="9">
        <v>45966</v>
      </c>
      <c r="G5803" s="9" t="str">
        <f>TEXT(Ecommerce_Sales_Data[[#This Row],[Order_Date]],"dddd")</f>
        <v>Wednesday</v>
      </c>
      <c r="H5803" t="s">
        <v>14757</v>
      </c>
      <c r="I5803" t="s">
        <v>14764</v>
      </c>
      <c r="J5803">
        <v>11</v>
      </c>
      <c r="K5803">
        <v>2</v>
      </c>
      <c r="L5803" s="12">
        <v>4275.4799999999996</v>
      </c>
      <c r="M5803" s="11">
        <v>0</v>
      </c>
      <c r="N5803" s="12">
        <v>8550.9599999999991</v>
      </c>
      <c r="O5803" s="12">
        <v>6101.38</v>
      </c>
      <c r="P5803" s="12">
        <v>2449.58</v>
      </c>
      <c r="Q5803" s="11">
        <v>0.28646841992010302</v>
      </c>
    </row>
    <row r="5804" spans="1:17" x14ac:dyDescent="0.45">
      <c r="A5804" t="s">
        <v>10086</v>
      </c>
      <c r="B5804" t="s">
        <v>4127</v>
      </c>
      <c r="C5804" t="s">
        <v>7</v>
      </c>
      <c r="D5804" t="s">
        <v>46</v>
      </c>
      <c r="E5804" t="s">
        <v>14</v>
      </c>
      <c r="F5804" s="9">
        <v>46007</v>
      </c>
      <c r="G5804" s="9" t="str">
        <f>TEXT(Ecommerce_Sales_Data[[#This Row],[Order_Date]],"dddd")</f>
        <v>Tuesday</v>
      </c>
      <c r="H5804" t="s">
        <v>14757</v>
      </c>
      <c r="I5804" t="s">
        <v>14770</v>
      </c>
      <c r="J5804">
        <v>12</v>
      </c>
      <c r="K5804">
        <v>2</v>
      </c>
      <c r="L5804" s="12">
        <v>3277.57</v>
      </c>
      <c r="M5804" s="11">
        <v>0.05</v>
      </c>
      <c r="N5804" s="12">
        <v>6227.38</v>
      </c>
      <c r="O5804" s="12">
        <v>4645.1499999999996</v>
      </c>
      <c r="P5804" s="12">
        <v>1582.23</v>
      </c>
      <c r="Q5804" s="11">
        <v>0.254076353137274</v>
      </c>
    </row>
    <row r="5805" spans="1:17" x14ac:dyDescent="0.45">
      <c r="A5805" t="s">
        <v>10087</v>
      </c>
      <c r="B5805" t="s">
        <v>8297</v>
      </c>
      <c r="C5805" t="s">
        <v>20</v>
      </c>
      <c r="D5805" t="s">
        <v>103</v>
      </c>
      <c r="E5805" t="s">
        <v>9</v>
      </c>
      <c r="F5805" s="9">
        <v>45356</v>
      </c>
      <c r="G5805" s="9" t="str">
        <f>TEXT(Ecommerce_Sales_Data[[#This Row],[Order_Date]],"dddd")</f>
        <v>Tuesday</v>
      </c>
      <c r="H5805" t="s">
        <v>14757</v>
      </c>
      <c r="I5805" t="s">
        <v>14769</v>
      </c>
      <c r="J5805">
        <v>3</v>
      </c>
      <c r="K5805">
        <v>3</v>
      </c>
      <c r="L5805" s="12">
        <v>3056.81</v>
      </c>
      <c r="M5805" s="11">
        <v>0.2</v>
      </c>
      <c r="N5805" s="12">
        <v>7336.34</v>
      </c>
      <c r="O5805" s="12">
        <v>4505.45</v>
      </c>
      <c r="P5805" s="12">
        <v>2830.89</v>
      </c>
      <c r="Q5805" s="11">
        <v>0.38587224692421601</v>
      </c>
    </row>
    <row r="5806" spans="1:17" x14ac:dyDescent="0.45">
      <c r="A5806" t="s">
        <v>10088</v>
      </c>
      <c r="B5806" t="s">
        <v>891</v>
      </c>
      <c r="C5806" t="s">
        <v>28</v>
      </c>
      <c r="D5806" t="s">
        <v>29</v>
      </c>
      <c r="E5806" t="s">
        <v>4</v>
      </c>
      <c r="F5806" s="9">
        <v>45449</v>
      </c>
      <c r="G5806" s="9" t="str">
        <f>TEXT(Ecommerce_Sales_Data[[#This Row],[Order_Date]],"dddd")</f>
        <v>Thursday</v>
      </c>
      <c r="H5806" t="s">
        <v>14757</v>
      </c>
      <c r="I5806" t="s">
        <v>14759</v>
      </c>
      <c r="J5806">
        <v>6</v>
      </c>
      <c r="K5806">
        <v>1</v>
      </c>
      <c r="L5806" s="12">
        <v>2931.99</v>
      </c>
      <c r="M5806" s="11">
        <v>0.15</v>
      </c>
      <c r="N5806" s="12">
        <v>2492.19</v>
      </c>
      <c r="O5806" s="12">
        <v>1904.19</v>
      </c>
      <c r="P5806" s="12">
        <v>588</v>
      </c>
      <c r="Q5806" s="11">
        <v>0.235937067398553</v>
      </c>
    </row>
    <row r="5807" spans="1:17" x14ac:dyDescent="0.45">
      <c r="A5807" t="s">
        <v>10089</v>
      </c>
      <c r="B5807" t="s">
        <v>10090</v>
      </c>
      <c r="C5807" t="s">
        <v>20</v>
      </c>
      <c r="D5807" t="s">
        <v>57</v>
      </c>
      <c r="E5807" t="s">
        <v>14</v>
      </c>
      <c r="F5807" s="9">
        <v>46010</v>
      </c>
      <c r="G5807" s="9" t="str">
        <f>TEXT(Ecommerce_Sales_Data[[#This Row],[Order_Date]],"dddd")</f>
        <v>Friday</v>
      </c>
      <c r="H5807" t="s">
        <v>14757</v>
      </c>
      <c r="I5807" t="s">
        <v>14770</v>
      </c>
      <c r="J5807">
        <v>12</v>
      </c>
      <c r="K5807">
        <v>1</v>
      </c>
      <c r="L5807" s="12">
        <v>2163.4899999999998</v>
      </c>
      <c r="M5807" s="11">
        <v>0.05</v>
      </c>
      <c r="N5807" s="12">
        <v>2055.3200000000002</v>
      </c>
      <c r="O5807" s="12">
        <v>1507.72</v>
      </c>
      <c r="P5807" s="12">
        <v>547.6</v>
      </c>
      <c r="Q5807" s="11">
        <v>0.26643053149874502</v>
      </c>
    </row>
    <row r="5808" spans="1:17" x14ac:dyDescent="0.45">
      <c r="A5808" t="s">
        <v>10091</v>
      </c>
      <c r="B5808" t="s">
        <v>10092</v>
      </c>
      <c r="C5808" t="s">
        <v>20</v>
      </c>
      <c r="D5808" t="s">
        <v>25</v>
      </c>
      <c r="E5808" t="s">
        <v>14</v>
      </c>
      <c r="F5808" s="9">
        <v>45332</v>
      </c>
      <c r="G5808" s="9" t="str">
        <f>TEXT(Ecommerce_Sales_Data[[#This Row],[Order_Date]],"dddd")</f>
        <v>Saturday</v>
      </c>
      <c r="H5808" t="s">
        <v>14761</v>
      </c>
      <c r="I5808" t="s">
        <v>14758</v>
      </c>
      <c r="J5808">
        <v>2</v>
      </c>
      <c r="K5808">
        <v>2</v>
      </c>
      <c r="L5808" s="12">
        <v>3505.73</v>
      </c>
      <c r="M5808" s="11">
        <v>0</v>
      </c>
      <c r="N5808" s="12">
        <v>7011.46</v>
      </c>
      <c r="O5808" s="12">
        <v>4833.66</v>
      </c>
      <c r="P5808" s="12">
        <v>2177.8000000000002</v>
      </c>
      <c r="Q5808" s="11">
        <v>0.31060577968069403</v>
      </c>
    </row>
    <row r="5809" spans="1:17" x14ac:dyDescent="0.45">
      <c r="A5809" t="s">
        <v>10093</v>
      </c>
      <c r="B5809" t="s">
        <v>10094</v>
      </c>
      <c r="C5809" t="s">
        <v>12</v>
      </c>
      <c r="D5809" t="s">
        <v>32</v>
      </c>
      <c r="E5809" t="s">
        <v>22</v>
      </c>
      <c r="F5809" s="9">
        <v>45770</v>
      </c>
      <c r="G5809" s="9" t="str">
        <f>TEXT(Ecommerce_Sales_Data[[#This Row],[Order_Date]],"dddd")</f>
        <v>Wednesday</v>
      </c>
      <c r="H5809" t="s">
        <v>14757</v>
      </c>
      <c r="I5809" t="s">
        <v>14765</v>
      </c>
      <c r="J5809">
        <v>4</v>
      </c>
      <c r="K5809">
        <v>2</v>
      </c>
      <c r="L5809" s="12">
        <v>2854.97</v>
      </c>
      <c r="M5809" s="11">
        <v>0</v>
      </c>
      <c r="N5809" s="12">
        <v>5709.94</v>
      </c>
      <c r="O5809" s="12">
        <v>4745.54</v>
      </c>
      <c r="P5809" s="12">
        <v>964.4</v>
      </c>
      <c r="Q5809" s="11">
        <v>0.16889844726914799</v>
      </c>
    </row>
    <row r="5810" spans="1:17" x14ac:dyDescent="0.45">
      <c r="A5810" t="s">
        <v>10095</v>
      </c>
      <c r="B5810" t="s">
        <v>5816</v>
      </c>
      <c r="C5810" t="s">
        <v>12</v>
      </c>
      <c r="D5810" t="s">
        <v>32</v>
      </c>
      <c r="E5810" t="s">
        <v>9</v>
      </c>
      <c r="F5810" s="9">
        <v>45502</v>
      </c>
      <c r="G5810" s="9" t="str">
        <f>TEXT(Ecommerce_Sales_Data[[#This Row],[Order_Date]],"dddd")</f>
        <v>Monday</v>
      </c>
      <c r="H5810" t="s">
        <v>14757</v>
      </c>
      <c r="I5810" t="s">
        <v>14768</v>
      </c>
      <c r="J5810">
        <v>7</v>
      </c>
      <c r="K5810">
        <v>2</v>
      </c>
      <c r="L5810" s="12">
        <v>2013.03</v>
      </c>
      <c r="M5810" s="11">
        <v>0</v>
      </c>
      <c r="N5810" s="12">
        <v>4026.06</v>
      </c>
      <c r="O5810" s="12">
        <v>2754.86</v>
      </c>
      <c r="P5810" s="12">
        <v>1271.2</v>
      </c>
      <c r="Q5810" s="11">
        <v>0.315742934779909</v>
      </c>
    </row>
    <row r="5811" spans="1:17" x14ac:dyDescent="0.45">
      <c r="A5811" t="s">
        <v>10096</v>
      </c>
      <c r="B5811" t="s">
        <v>8572</v>
      </c>
      <c r="C5811" t="s">
        <v>20</v>
      </c>
      <c r="D5811" t="s">
        <v>103</v>
      </c>
      <c r="E5811" t="s">
        <v>14</v>
      </c>
      <c r="F5811" s="9">
        <v>45919</v>
      </c>
      <c r="G5811" s="9" t="str">
        <f>TEXT(Ecommerce_Sales_Data[[#This Row],[Order_Date]],"dddd")</f>
        <v>Friday</v>
      </c>
      <c r="H5811" t="s">
        <v>14757</v>
      </c>
      <c r="I5811" t="s">
        <v>14766</v>
      </c>
      <c r="J5811">
        <v>9</v>
      </c>
      <c r="K5811">
        <v>5</v>
      </c>
      <c r="L5811" s="12">
        <v>4362.96</v>
      </c>
      <c r="M5811" s="11">
        <v>0</v>
      </c>
      <c r="N5811" s="12">
        <v>21814.799999999999</v>
      </c>
      <c r="O5811" s="12">
        <v>13136.21</v>
      </c>
      <c r="P5811" s="12">
        <v>8678.59</v>
      </c>
      <c r="Q5811" s="11">
        <v>0.39783037204100002</v>
      </c>
    </row>
    <row r="5812" spans="1:17" x14ac:dyDescent="0.45">
      <c r="A5812" t="s">
        <v>10097</v>
      </c>
      <c r="B5812" t="s">
        <v>4806</v>
      </c>
      <c r="C5812" t="s">
        <v>2</v>
      </c>
      <c r="D5812" t="s">
        <v>3</v>
      </c>
      <c r="E5812" t="s">
        <v>4</v>
      </c>
      <c r="F5812" s="9">
        <v>45555</v>
      </c>
      <c r="G5812" s="9" t="str">
        <f>TEXT(Ecommerce_Sales_Data[[#This Row],[Order_Date]],"dddd")</f>
        <v>Friday</v>
      </c>
      <c r="H5812" t="s">
        <v>14757</v>
      </c>
      <c r="I5812" t="s">
        <v>14766</v>
      </c>
      <c r="J5812">
        <v>9</v>
      </c>
      <c r="K5812">
        <v>1</v>
      </c>
      <c r="L5812" s="12">
        <v>3985.76</v>
      </c>
      <c r="M5812" s="11">
        <v>0</v>
      </c>
      <c r="N5812" s="12">
        <v>3985.76</v>
      </c>
      <c r="O5812" s="12">
        <v>2705.87</v>
      </c>
      <c r="P5812" s="12">
        <v>1279.8900000000001</v>
      </c>
      <c r="Q5812" s="11">
        <v>0.32111567179157802</v>
      </c>
    </row>
    <row r="5813" spans="1:17" x14ac:dyDescent="0.45">
      <c r="A5813" t="s">
        <v>10098</v>
      </c>
      <c r="B5813" t="s">
        <v>1964</v>
      </c>
      <c r="C5813" t="s">
        <v>20</v>
      </c>
      <c r="D5813" t="s">
        <v>103</v>
      </c>
      <c r="E5813" t="s">
        <v>4</v>
      </c>
      <c r="F5813" s="9">
        <v>45510</v>
      </c>
      <c r="G5813" s="9" t="str">
        <f>TEXT(Ecommerce_Sales_Data[[#This Row],[Order_Date]],"dddd")</f>
        <v>Tuesday</v>
      </c>
      <c r="H5813" t="s">
        <v>14757</v>
      </c>
      <c r="I5813" t="s">
        <v>14762</v>
      </c>
      <c r="J5813">
        <v>8</v>
      </c>
      <c r="K5813">
        <v>4</v>
      </c>
      <c r="L5813" s="12">
        <v>400.95</v>
      </c>
      <c r="M5813" s="11">
        <v>0.2</v>
      </c>
      <c r="N5813" s="12">
        <v>1283.04</v>
      </c>
      <c r="O5813" s="12">
        <v>937.2</v>
      </c>
      <c r="P5813" s="12">
        <v>345.84</v>
      </c>
      <c r="Q5813" s="11">
        <v>0.26954732510288099</v>
      </c>
    </row>
    <row r="5814" spans="1:17" x14ac:dyDescent="0.45">
      <c r="A5814" t="s">
        <v>10099</v>
      </c>
      <c r="B5814" t="s">
        <v>9828</v>
      </c>
      <c r="C5814" t="s">
        <v>7</v>
      </c>
      <c r="D5814" t="s">
        <v>8</v>
      </c>
      <c r="E5814" t="s">
        <v>4</v>
      </c>
      <c r="F5814" s="9">
        <v>45938</v>
      </c>
      <c r="G5814" s="9" t="str">
        <f>TEXT(Ecommerce_Sales_Data[[#This Row],[Order_Date]],"dddd")</f>
        <v>Wednesday</v>
      </c>
      <c r="H5814" t="s">
        <v>14757</v>
      </c>
      <c r="I5814" t="s">
        <v>14760</v>
      </c>
      <c r="J5814">
        <v>10</v>
      </c>
      <c r="K5814">
        <v>1</v>
      </c>
      <c r="L5814" s="12">
        <v>3817.57</v>
      </c>
      <c r="M5814" s="11">
        <v>0.1</v>
      </c>
      <c r="N5814" s="12">
        <v>3435.81</v>
      </c>
      <c r="O5814" s="12">
        <v>2633.03</v>
      </c>
      <c r="P5814" s="12">
        <v>802.78</v>
      </c>
      <c r="Q5814" s="11">
        <v>0.23365087126470899</v>
      </c>
    </row>
    <row r="5815" spans="1:17" x14ac:dyDescent="0.45">
      <c r="A5815" t="s">
        <v>10100</v>
      </c>
      <c r="B5815" t="s">
        <v>3664</v>
      </c>
      <c r="C5815" t="s">
        <v>7</v>
      </c>
      <c r="D5815" t="s">
        <v>134</v>
      </c>
      <c r="E5815" t="s">
        <v>9</v>
      </c>
      <c r="F5815" s="9">
        <v>45889</v>
      </c>
      <c r="G5815" s="9" t="str">
        <f>TEXT(Ecommerce_Sales_Data[[#This Row],[Order_Date]],"dddd")</f>
        <v>Wednesday</v>
      </c>
      <c r="H5815" t="s">
        <v>14757</v>
      </c>
      <c r="I5815" t="s">
        <v>14762</v>
      </c>
      <c r="J5815">
        <v>8</v>
      </c>
      <c r="K5815">
        <v>5</v>
      </c>
      <c r="L5815" s="12">
        <v>673.11</v>
      </c>
      <c r="M5815" s="11">
        <v>0.15</v>
      </c>
      <c r="N5815" s="12">
        <v>2860.72</v>
      </c>
      <c r="O5815" s="12">
        <v>2310.9</v>
      </c>
      <c r="P5815" s="12">
        <v>549.82000000000005</v>
      </c>
      <c r="Q5815" s="11">
        <v>0.19219637014457899</v>
      </c>
    </row>
    <row r="5816" spans="1:17" x14ac:dyDescent="0.45">
      <c r="A5816" t="s">
        <v>10101</v>
      </c>
      <c r="B5816" t="s">
        <v>10102</v>
      </c>
      <c r="C5816" t="s">
        <v>7</v>
      </c>
      <c r="D5816" t="s">
        <v>71</v>
      </c>
      <c r="E5816" t="s">
        <v>4</v>
      </c>
      <c r="F5816" s="9">
        <v>45550</v>
      </c>
      <c r="G5816" s="9" t="str">
        <f>TEXT(Ecommerce_Sales_Data[[#This Row],[Order_Date]],"dddd")</f>
        <v>Sunday</v>
      </c>
      <c r="H5816" t="s">
        <v>14761</v>
      </c>
      <c r="I5816" t="s">
        <v>14766</v>
      </c>
      <c r="J5816">
        <v>9</v>
      </c>
      <c r="K5816">
        <v>3</v>
      </c>
      <c r="L5816" s="12">
        <v>133.41999999999999</v>
      </c>
      <c r="M5816" s="11">
        <v>0.1</v>
      </c>
      <c r="N5816" s="12">
        <v>360.23</v>
      </c>
      <c r="O5816" s="12">
        <v>272.68</v>
      </c>
      <c r="P5816" s="12">
        <v>87.55</v>
      </c>
      <c r="Q5816" s="11">
        <v>0.24303916941953799</v>
      </c>
    </row>
    <row r="5817" spans="1:17" x14ac:dyDescent="0.45">
      <c r="A5817" t="s">
        <v>10103</v>
      </c>
      <c r="B5817" t="s">
        <v>10104</v>
      </c>
      <c r="C5817" t="s">
        <v>12</v>
      </c>
      <c r="D5817" t="s">
        <v>38</v>
      </c>
      <c r="E5817" t="s">
        <v>14</v>
      </c>
      <c r="F5817" s="9">
        <v>45540</v>
      </c>
      <c r="G5817" s="9" t="str">
        <f>TEXT(Ecommerce_Sales_Data[[#This Row],[Order_Date]],"dddd")</f>
        <v>Thursday</v>
      </c>
      <c r="H5817" t="s">
        <v>14757</v>
      </c>
      <c r="I5817" t="s">
        <v>14766</v>
      </c>
      <c r="J5817">
        <v>9</v>
      </c>
      <c r="K5817">
        <v>2</v>
      </c>
      <c r="L5817" s="12">
        <v>2994.76</v>
      </c>
      <c r="M5817" s="11">
        <v>0.1</v>
      </c>
      <c r="N5817" s="12">
        <v>5390.57</v>
      </c>
      <c r="O5817" s="12">
        <v>3806.7</v>
      </c>
      <c r="P5817" s="12">
        <v>1583.87</v>
      </c>
      <c r="Q5817" s="11">
        <v>0.29382236015857299</v>
      </c>
    </row>
    <row r="5818" spans="1:17" x14ac:dyDescent="0.45">
      <c r="A5818" t="s">
        <v>10105</v>
      </c>
      <c r="B5818" t="s">
        <v>3388</v>
      </c>
      <c r="C5818" t="s">
        <v>20</v>
      </c>
      <c r="D5818" t="s">
        <v>25</v>
      </c>
      <c r="E5818" t="s">
        <v>9</v>
      </c>
      <c r="F5818" s="9">
        <v>45356</v>
      </c>
      <c r="G5818" s="9" t="str">
        <f>TEXT(Ecommerce_Sales_Data[[#This Row],[Order_Date]],"dddd")</f>
        <v>Tuesday</v>
      </c>
      <c r="H5818" t="s">
        <v>14757</v>
      </c>
      <c r="I5818" t="s">
        <v>14769</v>
      </c>
      <c r="J5818">
        <v>3</v>
      </c>
      <c r="K5818">
        <v>3</v>
      </c>
      <c r="L5818" s="12">
        <v>1427.1</v>
      </c>
      <c r="M5818" s="11">
        <v>0.1</v>
      </c>
      <c r="N5818" s="12">
        <v>3853.17</v>
      </c>
      <c r="O5818" s="12">
        <v>2376.3000000000002</v>
      </c>
      <c r="P5818" s="12">
        <v>1476.87</v>
      </c>
      <c r="Q5818" s="11">
        <v>0.38328700784029801</v>
      </c>
    </row>
    <row r="5819" spans="1:17" x14ac:dyDescent="0.45">
      <c r="A5819" t="s">
        <v>10106</v>
      </c>
      <c r="B5819" t="s">
        <v>10107</v>
      </c>
      <c r="C5819" t="s">
        <v>12</v>
      </c>
      <c r="D5819" t="s">
        <v>32</v>
      </c>
      <c r="E5819" t="s">
        <v>4</v>
      </c>
      <c r="F5819" s="9">
        <v>45724</v>
      </c>
      <c r="G5819" s="9" t="str">
        <f>TEXT(Ecommerce_Sales_Data[[#This Row],[Order_Date]],"dddd")</f>
        <v>Saturday</v>
      </c>
      <c r="H5819" t="s">
        <v>14761</v>
      </c>
      <c r="I5819" t="s">
        <v>14769</v>
      </c>
      <c r="J5819">
        <v>3</v>
      </c>
      <c r="K5819">
        <v>3</v>
      </c>
      <c r="L5819" s="12">
        <v>3153.16</v>
      </c>
      <c r="M5819" s="11">
        <v>0.05</v>
      </c>
      <c r="N5819" s="12">
        <v>8986.51</v>
      </c>
      <c r="O5819" s="12">
        <v>5814.26</v>
      </c>
      <c r="P5819" s="12">
        <v>3172.25</v>
      </c>
      <c r="Q5819" s="11">
        <v>0.35300133199651501</v>
      </c>
    </row>
    <row r="5820" spans="1:17" x14ac:dyDescent="0.45">
      <c r="A5820" t="s">
        <v>10108</v>
      </c>
      <c r="B5820" t="s">
        <v>10065</v>
      </c>
      <c r="C5820" t="s">
        <v>12</v>
      </c>
      <c r="D5820" t="s">
        <v>13</v>
      </c>
      <c r="E5820" t="s">
        <v>9</v>
      </c>
      <c r="F5820" s="9">
        <v>45704</v>
      </c>
      <c r="G5820" s="9" t="str">
        <f>TEXT(Ecommerce_Sales_Data[[#This Row],[Order_Date]],"dddd")</f>
        <v>Sunday</v>
      </c>
      <c r="H5820" t="s">
        <v>14761</v>
      </c>
      <c r="I5820" t="s">
        <v>14758</v>
      </c>
      <c r="J5820">
        <v>2</v>
      </c>
      <c r="K5820">
        <v>2</v>
      </c>
      <c r="L5820" s="12">
        <v>4588.18</v>
      </c>
      <c r="M5820" s="11">
        <v>0.1</v>
      </c>
      <c r="N5820" s="12">
        <v>8258.7199999999993</v>
      </c>
      <c r="O5820" s="12">
        <v>5283.61</v>
      </c>
      <c r="P5820" s="12">
        <v>2975.11</v>
      </c>
      <c r="Q5820" s="11">
        <v>0.360238632621036</v>
      </c>
    </row>
    <row r="5821" spans="1:17" x14ac:dyDescent="0.45">
      <c r="A5821" t="s">
        <v>10109</v>
      </c>
      <c r="B5821" t="s">
        <v>10110</v>
      </c>
      <c r="C5821" t="s">
        <v>7</v>
      </c>
      <c r="D5821" t="s">
        <v>134</v>
      </c>
      <c r="E5821" t="s">
        <v>4</v>
      </c>
      <c r="F5821" s="9">
        <v>45521</v>
      </c>
      <c r="G5821" s="9" t="str">
        <f>TEXT(Ecommerce_Sales_Data[[#This Row],[Order_Date]],"dddd")</f>
        <v>Saturday</v>
      </c>
      <c r="H5821" t="s">
        <v>14761</v>
      </c>
      <c r="I5821" t="s">
        <v>14762</v>
      </c>
      <c r="J5821">
        <v>8</v>
      </c>
      <c r="K5821">
        <v>5</v>
      </c>
      <c r="L5821" s="12">
        <v>4921.47</v>
      </c>
      <c r="M5821" s="11">
        <v>0.05</v>
      </c>
      <c r="N5821" s="12">
        <v>23376.98</v>
      </c>
      <c r="O5821" s="12">
        <v>18977.810000000001</v>
      </c>
      <c r="P5821" s="12">
        <v>4399.17</v>
      </c>
      <c r="Q5821" s="11">
        <v>0.18818384581755199</v>
      </c>
    </row>
    <row r="5822" spans="1:17" x14ac:dyDescent="0.45">
      <c r="A5822" t="s">
        <v>10111</v>
      </c>
      <c r="B5822" t="s">
        <v>10000</v>
      </c>
      <c r="C5822" t="s">
        <v>28</v>
      </c>
      <c r="D5822" t="s">
        <v>137</v>
      </c>
      <c r="E5822" t="s">
        <v>14</v>
      </c>
      <c r="F5822" s="9">
        <v>45919</v>
      </c>
      <c r="G5822" s="9" t="str">
        <f>TEXT(Ecommerce_Sales_Data[[#This Row],[Order_Date]],"dddd")</f>
        <v>Friday</v>
      </c>
      <c r="H5822" t="s">
        <v>14757</v>
      </c>
      <c r="I5822" t="s">
        <v>14766</v>
      </c>
      <c r="J5822">
        <v>9</v>
      </c>
      <c r="K5822">
        <v>4</v>
      </c>
      <c r="L5822" s="12">
        <v>3022.46</v>
      </c>
      <c r="M5822" s="11">
        <v>0.05</v>
      </c>
      <c r="N5822" s="12">
        <v>11485.35</v>
      </c>
      <c r="O5822" s="12">
        <v>8161.12</v>
      </c>
      <c r="P5822" s="12">
        <v>3324.23</v>
      </c>
      <c r="Q5822" s="11">
        <v>0.28943218970253398</v>
      </c>
    </row>
    <row r="5823" spans="1:17" x14ac:dyDescent="0.45">
      <c r="A5823" t="s">
        <v>10112</v>
      </c>
      <c r="B5823" t="s">
        <v>10113</v>
      </c>
      <c r="C5823" t="s">
        <v>20</v>
      </c>
      <c r="D5823" t="s">
        <v>103</v>
      </c>
      <c r="E5823" t="s">
        <v>4</v>
      </c>
      <c r="F5823" s="9">
        <v>45358</v>
      </c>
      <c r="G5823" s="9" t="str">
        <f>TEXT(Ecommerce_Sales_Data[[#This Row],[Order_Date]],"dddd")</f>
        <v>Thursday</v>
      </c>
      <c r="H5823" t="s">
        <v>14757</v>
      </c>
      <c r="I5823" t="s">
        <v>14769</v>
      </c>
      <c r="J5823">
        <v>3</v>
      </c>
      <c r="K5823">
        <v>2</v>
      </c>
      <c r="L5823" s="12">
        <v>3152.58</v>
      </c>
      <c r="M5823" s="11">
        <v>0.1</v>
      </c>
      <c r="N5823" s="12">
        <v>5674.64</v>
      </c>
      <c r="O5823" s="12">
        <v>4232.57</v>
      </c>
      <c r="P5823" s="12">
        <v>1442.07</v>
      </c>
      <c r="Q5823" s="11">
        <v>0.25412537182975498</v>
      </c>
    </row>
    <row r="5824" spans="1:17" x14ac:dyDescent="0.45">
      <c r="A5824" t="s">
        <v>10114</v>
      </c>
      <c r="B5824" t="s">
        <v>10115</v>
      </c>
      <c r="C5824" t="s">
        <v>7</v>
      </c>
      <c r="D5824" t="s">
        <v>8</v>
      </c>
      <c r="E5824" t="s">
        <v>9</v>
      </c>
      <c r="F5824" s="9">
        <v>45867</v>
      </c>
      <c r="G5824" s="9" t="str">
        <f>TEXT(Ecommerce_Sales_Data[[#This Row],[Order_Date]],"dddd")</f>
        <v>Tuesday</v>
      </c>
      <c r="H5824" t="s">
        <v>14757</v>
      </c>
      <c r="I5824" t="s">
        <v>14768</v>
      </c>
      <c r="J5824">
        <v>7</v>
      </c>
      <c r="K5824">
        <v>2</v>
      </c>
      <c r="L5824" s="12">
        <v>1667.52</v>
      </c>
      <c r="M5824" s="11">
        <v>0.05</v>
      </c>
      <c r="N5824" s="12">
        <v>3168.29</v>
      </c>
      <c r="O5824" s="12">
        <v>2525.0300000000002</v>
      </c>
      <c r="P5824" s="12">
        <v>643.26</v>
      </c>
      <c r="Q5824" s="11">
        <v>0.20303065691587599</v>
      </c>
    </row>
    <row r="5825" spans="1:17" x14ac:dyDescent="0.45">
      <c r="A5825" t="s">
        <v>10116</v>
      </c>
      <c r="B5825" t="s">
        <v>2011</v>
      </c>
      <c r="C5825" t="s">
        <v>12</v>
      </c>
      <c r="D5825" t="s">
        <v>38</v>
      </c>
      <c r="E5825" t="s">
        <v>22</v>
      </c>
      <c r="F5825" s="9">
        <v>45458</v>
      </c>
      <c r="G5825" s="9" t="str">
        <f>TEXT(Ecommerce_Sales_Data[[#This Row],[Order_Date]],"dddd")</f>
        <v>Saturday</v>
      </c>
      <c r="H5825" t="s">
        <v>14761</v>
      </c>
      <c r="I5825" t="s">
        <v>14759</v>
      </c>
      <c r="J5825">
        <v>6</v>
      </c>
      <c r="K5825">
        <v>3</v>
      </c>
      <c r="L5825" s="12">
        <v>1774.2</v>
      </c>
      <c r="M5825" s="11">
        <v>0</v>
      </c>
      <c r="N5825" s="12">
        <v>5322.6</v>
      </c>
      <c r="O5825" s="12">
        <v>3407.21</v>
      </c>
      <c r="P5825" s="12">
        <v>1915.39</v>
      </c>
      <c r="Q5825" s="11">
        <v>0.359859842933904</v>
      </c>
    </row>
    <row r="5826" spans="1:17" x14ac:dyDescent="0.45">
      <c r="A5826" t="s">
        <v>10117</v>
      </c>
      <c r="B5826" t="s">
        <v>6742</v>
      </c>
      <c r="C5826" t="s">
        <v>2</v>
      </c>
      <c r="D5826" t="s">
        <v>82</v>
      </c>
      <c r="E5826" t="s">
        <v>22</v>
      </c>
      <c r="F5826" s="9">
        <v>45321</v>
      </c>
      <c r="G5826" s="9" t="str">
        <f>TEXT(Ecommerce_Sales_Data[[#This Row],[Order_Date]],"dddd")</f>
        <v>Tuesday</v>
      </c>
      <c r="H5826" t="s">
        <v>14757</v>
      </c>
      <c r="I5826" t="s">
        <v>14767</v>
      </c>
      <c r="J5826">
        <v>1</v>
      </c>
      <c r="K5826">
        <v>3</v>
      </c>
      <c r="L5826" s="12">
        <v>388.59</v>
      </c>
      <c r="M5826" s="11">
        <v>0.1</v>
      </c>
      <c r="N5826" s="12">
        <v>1049.19</v>
      </c>
      <c r="O5826" s="12">
        <v>849.95</v>
      </c>
      <c r="P5826" s="12">
        <v>199.24</v>
      </c>
      <c r="Q5826" s="11">
        <v>0.189898874369752</v>
      </c>
    </row>
    <row r="5827" spans="1:17" x14ac:dyDescent="0.45">
      <c r="A5827" t="s">
        <v>10118</v>
      </c>
      <c r="B5827" t="s">
        <v>4364</v>
      </c>
      <c r="C5827" t="s">
        <v>7</v>
      </c>
      <c r="D5827" t="s">
        <v>106</v>
      </c>
      <c r="E5827" t="s">
        <v>9</v>
      </c>
      <c r="F5827" s="9">
        <v>45644</v>
      </c>
      <c r="G5827" s="9" t="str">
        <f>TEXT(Ecommerce_Sales_Data[[#This Row],[Order_Date]],"dddd")</f>
        <v>Wednesday</v>
      </c>
      <c r="H5827" t="s">
        <v>14757</v>
      </c>
      <c r="I5827" t="s">
        <v>14770</v>
      </c>
      <c r="J5827">
        <v>12</v>
      </c>
      <c r="K5827">
        <v>4</v>
      </c>
      <c r="L5827" s="12">
        <v>3415.48</v>
      </c>
      <c r="M5827" s="11">
        <v>0.2</v>
      </c>
      <c r="N5827" s="12">
        <v>10929.54</v>
      </c>
      <c r="O5827" s="12">
        <v>7139.63</v>
      </c>
      <c r="P5827" s="12">
        <v>3789.91</v>
      </c>
      <c r="Q5827" s="11">
        <v>0.346758418012103</v>
      </c>
    </row>
    <row r="5828" spans="1:17" x14ac:dyDescent="0.45">
      <c r="A5828" t="s">
        <v>10119</v>
      </c>
      <c r="B5828" t="s">
        <v>1994</v>
      </c>
      <c r="C5828" t="s">
        <v>2</v>
      </c>
      <c r="D5828" t="s">
        <v>68</v>
      </c>
      <c r="E5828" t="s">
        <v>22</v>
      </c>
      <c r="F5828" s="9">
        <v>45856</v>
      </c>
      <c r="G5828" s="9" t="str">
        <f>TEXT(Ecommerce_Sales_Data[[#This Row],[Order_Date]],"dddd")</f>
        <v>Friday</v>
      </c>
      <c r="H5828" t="s">
        <v>14757</v>
      </c>
      <c r="I5828" t="s">
        <v>14768</v>
      </c>
      <c r="J5828">
        <v>7</v>
      </c>
      <c r="K5828">
        <v>1</v>
      </c>
      <c r="L5828" s="12">
        <v>2438.48</v>
      </c>
      <c r="M5828" s="11">
        <v>0</v>
      </c>
      <c r="N5828" s="12">
        <v>2438.48</v>
      </c>
      <c r="O5828" s="12">
        <v>1831.68</v>
      </c>
      <c r="P5828" s="12">
        <v>606.79999999999995</v>
      </c>
      <c r="Q5828" s="11">
        <v>0.24884354187854699</v>
      </c>
    </row>
    <row r="5829" spans="1:17" x14ac:dyDescent="0.45">
      <c r="A5829" t="s">
        <v>10120</v>
      </c>
      <c r="B5829" t="s">
        <v>10121</v>
      </c>
      <c r="C5829" t="s">
        <v>2</v>
      </c>
      <c r="D5829" t="s">
        <v>65</v>
      </c>
      <c r="E5829" t="s">
        <v>14</v>
      </c>
      <c r="F5829" s="9">
        <v>45444</v>
      </c>
      <c r="G5829" s="9" t="str">
        <f>TEXT(Ecommerce_Sales_Data[[#This Row],[Order_Date]],"dddd")</f>
        <v>Saturday</v>
      </c>
      <c r="H5829" t="s">
        <v>14761</v>
      </c>
      <c r="I5829" t="s">
        <v>14759</v>
      </c>
      <c r="J5829">
        <v>6</v>
      </c>
      <c r="K5829">
        <v>4</v>
      </c>
      <c r="L5829" s="12">
        <v>1821.44</v>
      </c>
      <c r="M5829" s="11">
        <v>0.15</v>
      </c>
      <c r="N5829" s="12">
        <v>6192.9</v>
      </c>
      <c r="O5829" s="12">
        <v>5095.08</v>
      </c>
      <c r="P5829" s="12">
        <v>1097.82</v>
      </c>
      <c r="Q5829" s="11">
        <v>0.177270745531173</v>
      </c>
    </row>
    <row r="5830" spans="1:17" x14ac:dyDescent="0.45">
      <c r="A5830" t="s">
        <v>10122</v>
      </c>
      <c r="B5830" t="s">
        <v>10123</v>
      </c>
      <c r="C5830" t="s">
        <v>12</v>
      </c>
      <c r="D5830" t="s">
        <v>38</v>
      </c>
      <c r="E5830" t="s">
        <v>14</v>
      </c>
      <c r="F5830" s="9">
        <v>45350</v>
      </c>
      <c r="G5830" s="9" t="str">
        <f>TEXT(Ecommerce_Sales_Data[[#This Row],[Order_Date]],"dddd")</f>
        <v>Wednesday</v>
      </c>
      <c r="H5830" t="s">
        <v>14757</v>
      </c>
      <c r="I5830" t="s">
        <v>14758</v>
      </c>
      <c r="J5830">
        <v>2</v>
      </c>
      <c r="K5830">
        <v>5</v>
      </c>
      <c r="L5830" s="12">
        <v>2384.65</v>
      </c>
      <c r="M5830" s="11">
        <v>0.15</v>
      </c>
      <c r="N5830" s="12">
        <v>10134.76</v>
      </c>
      <c r="O5830" s="12">
        <v>8045.9</v>
      </c>
      <c r="P5830" s="12">
        <v>2088.86</v>
      </c>
      <c r="Q5830" s="11">
        <v>0.20610848209528401</v>
      </c>
    </row>
    <row r="5831" spans="1:17" x14ac:dyDescent="0.45">
      <c r="A5831" t="s">
        <v>10124</v>
      </c>
      <c r="B5831" t="s">
        <v>5349</v>
      </c>
      <c r="C5831" t="s">
        <v>28</v>
      </c>
      <c r="D5831" t="s">
        <v>29</v>
      </c>
      <c r="E5831" t="s">
        <v>4</v>
      </c>
      <c r="F5831" s="9">
        <v>45883</v>
      </c>
      <c r="G5831" s="9" t="str">
        <f>TEXT(Ecommerce_Sales_Data[[#This Row],[Order_Date]],"dddd")</f>
        <v>Thursday</v>
      </c>
      <c r="H5831" t="s">
        <v>14757</v>
      </c>
      <c r="I5831" t="s">
        <v>14762</v>
      </c>
      <c r="J5831">
        <v>8</v>
      </c>
      <c r="K5831">
        <v>5</v>
      </c>
      <c r="L5831" s="12">
        <v>3556.14</v>
      </c>
      <c r="M5831" s="11">
        <v>0</v>
      </c>
      <c r="N5831" s="12">
        <v>17780.7</v>
      </c>
      <c r="O5831" s="12">
        <v>14312.18</v>
      </c>
      <c r="P5831" s="12">
        <v>3468.52</v>
      </c>
      <c r="Q5831" s="11">
        <v>0.19507218500958901</v>
      </c>
    </row>
    <row r="5832" spans="1:17" x14ac:dyDescent="0.45">
      <c r="A5832" t="s">
        <v>10125</v>
      </c>
      <c r="B5832" t="s">
        <v>10126</v>
      </c>
      <c r="C5832" t="s">
        <v>20</v>
      </c>
      <c r="D5832" t="s">
        <v>60</v>
      </c>
      <c r="E5832" t="s">
        <v>22</v>
      </c>
      <c r="F5832" s="9">
        <v>45999</v>
      </c>
      <c r="G5832" s="9" t="str">
        <f>TEXT(Ecommerce_Sales_Data[[#This Row],[Order_Date]],"dddd")</f>
        <v>Monday</v>
      </c>
      <c r="H5832" t="s">
        <v>14757</v>
      </c>
      <c r="I5832" t="s">
        <v>14770</v>
      </c>
      <c r="J5832">
        <v>12</v>
      </c>
      <c r="K5832">
        <v>1</v>
      </c>
      <c r="L5832" s="12">
        <v>982.67</v>
      </c>
      <c r="M5832" s="11">
        <v>0.1</v>
      </c>
      <c r="N5832" s="12">
        <v>884.4</v>
      </c>
      <c r="O5832" s="12">
        <v>606.28</v>
      </c>
      <c r="P5832" s="12">
        <v>278.12</v>
      </c>
      <c r="Q5832" s="11">
        <v>0.31447308909995503</v>
      </c>
    </row>
    <row r="5833" spans="1:17" x14ac:dyDescent="0.45">
      <c r="A5833" t="s">
        <v>10127</v>
      </c>
      <c r="B5833" t="s">
        <v>10128</v>
      </c>
      <c r="C5833" t="s">
        <v>7</v>
      </c>
      <c r="D5833" t="s">
        <v>134</v>
      </c>
      <c r="E5833" t="s">
        <v>22</v>
      </c>
      <c r="F5833" s="9">
        <v>45766</v>
      </c>
      <c r="G5833" s="9" t="str">
        <f>TEXT(Ecommerce_Sales_Data[[#This Row],[Order_Date]],"dddd")</f>
        <v>Saturday</v>
      </c>
      <c r="H5833" t="s">
        <v>14761</v>
      </c>
      <c r="I5833" t="s">
        <v>14765</v>
      </c>
      <c r="J5833">
        <v>4</v>
      </c>
      <c r="K5833">
        <v>1</v>
      </c>
      <c r="L5833" s="12">
        <v>4817</v>
      </c>
      <c r="M5833" s="11">
        <v>0.1</v>
      </c>
      <c r="N5833" s="12">
        <v>4335.3</v>
      </c>
      <c r="O5833" s="12">
        <v>3307.39</v>
      </c>
      <c r="P5833" s="12">
        <v>1027.9100000000001</v>
      </c>
      <c r="Q5833" s="11">
        <v>0.23710239199132699</v>
      </c>
    </row>
    <row r="5834" spans="1:17" x14ac:dyDescent="0.45">
      <c r="A5834" t="s">
        <v>10129</v>
      </c>
      <c r="B5834" t="s">
        <v>3133</v>
      </c>
      <c r="C5834" t="s">
        <v>28</v>
      </c>
      <c r="D5834" t="s">
        <v>100</v>
      </c>
      <c r="E5834" t="s">
        <v>22</v>
      </c>
      <c r="F5834" s="9">
        <v>45358</v>
      </c>
      <c r="G5834" s="9" t="str">
        <f>TEXT(Ecommerce_Sales_Data[[#This Row],[Order_Date]],"dddd")</f>
        <v>Thursday</v>
      </c>
      <c r="H5834" t="s">
        <v>14757</v>
      </c>
      <c r="I5834" t="s">
        <v>14769</v>
      </c>
      <c r="J5834">
        <v>3</v>
      </c>
      <c r="K5834">
        <v>1</v>
      </c>
      <c r="L5834" s="12">
        <v>4990.9799999999996</v>
      </c>
      <c r="M5834" s="11">
        <v>0.15</v>
      </c>
      <c r="N5834" s="12">
        <v>4242.33</v>
      </c>
      <c r="O5834" s="12">
        <v>3418.97</v>
      </c>
      <c r="P5834" s="12">
        <v>823.36</v>
      </c>
      <c r="Q5834" s="11">
        <v>0.19408202567928501</v>
      </c>
    </row>
    <row r="5835" spans="1:17" x14ac:dyDescent="0.45">
      <c r="A5835" t="s">
        <v>10130</v>
      </c>
      <c r="B5835" t="s">
        <v>9473</v>
      </c>
      <c r="C5835" t="s">
        <v>7</v>
      </c>
      <c r="D5835" t="s">
        <v>134</v>
      </c>
      <c r="E5835" t="s">
        <v>9</v>
      </c>
      <c r="F5835" s="9">
        <v>45654</v>
      </c>
      <c r="G5835" s="9" t="str">
        <f>TEXT(Ecommerce_Sales_Data[[#This Row],[Order_Date]],"dddd")</f>
        <v>Saturday</v>
      </c>
      <c r="H5835" t="s">
        <v>14761</v>
      </c>
      <c r="I5835" t="s">
        <v>14770</v>
      </c>
      <c r="J5835">
        <v>12</v>
      </c>
      <c r="K5835">
        <v>5</v>
      </c>
      <c r="L5835" s="12">
        <v>1077.2</v>
      </c>
      <c r="M5835" s="11">
        <v>0.1</v>
      </c>
      <c r="N5835" s="12">
        <v>4847.3999999999996</v>
      </c>
      <c r="O5835" s="12">
        <v>4085.24</v>
      </c>
      <c r="P5835" s="12">
        <v>762.16</v>
      </c>
      <c r="Q5835" s="11">
        <v>0.15723068036473201</v>
      </c>
    </row>
    <row r="5836" spans="1:17" x14ac:dyDescent="0.45">
      <c r="A5836" t="s">
        <v>10131</v>
      </c>
      <c r="B5836" t="s">
        <v>2237</v>
      </c>
      <c r="C5836" t="s">
        <v>20</v>
      </c>
      <c r="D5836" t="s">
        <v>25</v>
      </c>
      <c r="E5836" t="s">
        <v>22</v>
      </c>
      <c r="F5836" s="9">
        <v>45948</v>
      </c>
      <c r="G5836" s="9" t="str">
        <f>TEXT(Ecommerce_Sales_Data[[#This Row],[Order_Date]],"dddd")</f>
        <v>Saturday</v>
      </c>
      <c r="H5836" t="s">
        <v>14761</v>
      </c>
      <c r="I5836" t="s">
        <v>14760</v>
      </c>
      <c r="J5836">
        <v>10</v>
      </c>
      <c r="K5836">
        <v>3</v>
      </c>
      <c r="L5836" s="12">
        <v>3800.41</v>
      </c>
      <c r="M5836" s="11">
        <v>0.2</v>
      </c>
      <c r="N5836" s="12">
        <v>9120.98</v>
      </c>
      <c r="O5836" s="12">
        <v>5514.55</v>
      </c>
      <c r="P5836" s="12">
        <v>3606.43</v>
      </c>
      <c r="Q5836" s="11">
        <v>0.39539939787172002</v>
      </c>
    </row>
    <row r="5837" spans="1:17" x14ac:dyDescent="0.45">
      <c r="A5837" t="s">
        <v>10132</v>
      </c>
      <c r="B5837" t="s">
        <v>10133</v>
      </c>
      <c r="C5837" t="s">
        <v>12</v>
      </c>
      <c r="D5837" t="s">
        <v>32</v>
      </c>
      <c r="E5837" t="s">
        <v>9</v>
      </c>
      <c r="F5837" s="9">
        <v>45760</v>
      </c>
      <c r="G5837" s="9" t="str">
        <f>TEXT(Ecommerce_Sales_Data[[#This Row],[Order_Date]],"dddd")</f>
        <v>Sunday</v>
      </c>
      <c r="H5837" t="s">
        <v>14761</v>
      </c>
      <c r="I5837" t="s">
        <v>14765</v>
      </c>
      <c r="J5837">
        <v>4</v>
      </c>
      <c r="K5837">
        <v>2</v>
      </c>
      <c r="L5837" s="12">
        <v>1888.37</v>
      </c>
      <c r="M5837" s="11">
        <v>0.15</v>
      </c>
      <c r="N5837" s="12">
        <v>3210.23</v>
      </c>
      <c r="O5837" s="12">
        <v>2013.54</v>
      </c>
      <c r="P5837" s="12">
        <v>1196.69</v>
      </c>
      <c r="Q5837" s="11">
        <v>0.372773913395613</v>
      </c>
    </row>
    <row r="5838" spans="1:17" x14ac:dyDescent="0.45">
      <c r="A5838" t="s">
        <v>10134</v>
      </c>
      <c r="B5838" t="s">
        <v>5633</v>
      </c>
      <c r="C5838" t="s">
        <v>7</v>
      </c>
      <c r="D5838" t="s">
        <v>46</v>
      </c>
      <c r="E5838" t="s">
        <v>4</v>
      </c>
      <c r="F5838" s="9">
        <v>45471</v>
      </c>
      <c r="G5838" s="9" t="str">
        <f>TEXT(Ecommerce_Sales_Data[[#This Row],[Order_Date]],"dddd")</f>
        <v>Friday</v>
      </c>
      <c r="H5838" t="s">
        <v>14757</v>
      </c>
      <c r="I5838" t="s">
        <v>14759</v>
      </c>
      <c r="J5838">
        <v>6</v>
      </c>
      <c r="K5838">
        <v>5</v>
      </c>
      <c r="L5838" s="12">
        <v>349.08</v>
      </c>
      <c r="M5838" s="11">
        <v>0</v>
      </c>
      <c r="N5838" s="12">
        <v>1745.4</v>
      </c>
      <c r="O5838" s="12">
        <v>1422.4</v>
      </c>
      <c r="P5838" s="12">
        <v>323</v>
      </c>
      <c r="Q5838" s="11">
        <v>0.185057866391658</v>
      </c>
    </row>
    <row r="5839" spans="1:17" x14ac:dyDescent="0.45">
      <c r="A5839" t="s">
        <v>10135</v>
      </c>
      <c r="B5839" t="s">
        <v>4463</v>
      </c>
      <c r="C5839" t="s">
        <v>20</v>
      </c>
      <c r="D5839" t="s">
        <v>57</v>
      </c>
      <c r="E5839" t="s">
        <v>4</v>
      </c>
      <c r="F5839" s="9">
        <v>45903</v>
      </c>
      <c r="G5839" s="9" t="str">
        <f>TEXT(Ecommerce_Sales_Data[[#This Row],[Order_Date]],"dddd")</f>
        <v>Wednesday</v>
      </c>
      <c r="H5839" t="s">
        <v>14757</v>
      </c>
      <c r="I5839" t="s">
        <v>14766</v>
      </c>
      <c r="J5839">
        <v>9</v>
      </c>
      <c r="K5839">
        <v>5</v>
      </c>
      <c r="L5839" s="12">
        <v>1159.6600000000001</v>
      </c>
      <c r="M5839" s="11">
        <v>0.2</v>
      </c>
      <c r="N5839" s="12">
        <v>4638.6400000000003</v>
      </c>
      <c r="O5839" s="12">
        <v>3344.22</v>
      </c>
      <c r="P5839" s="12">
        <v>1294.42</v>
      </c>
      <c r="Q5839" s="11">
        <v>0.27905161857785898</v>
      </c>
    </row>
    <row r="5840" spans="1:17" x14ac:dyDescent="0.45">
      <c r="A5840" t="s">
        <v>10136</v>
      </c>
      <c r="B5840" t="s">
        <v>10137</v>
      </c>
      <c r="C5840" t="s">
        <v>20</v>
      </c>
      <c r="D5840" t="s">
        <v>25</v>
      </c>
      <c r="E5840" t="s">
        <v>14</v>
      </c>
      <c r="F5840" s="9">
        <v>45407</v>
      </c>
      <c r="G5840" s="9" t="str">
        <f>TEXT(Ecommerce_Sales_Data[[#This Row],[Order_Date]],"dddd")</f>
        <v>Thursday</v>
      </c>
      <c r="H5840" t="s">
        <v>14757</v>
      </c>
      <c r="I5840" t="s">
        <v>14765</v>
      </c>
      <c r="J5840">
        <v>4</v>
      </c>
      <c r="K5840">
        <v>5</v>
      </c>
      <c r="L5840" s="12">
        <v>3651.84</v>
      </c>
      <c r="M5840" s="11">
        <v>0.1</v>
      </c>
      <c r="N5840" s="12">
        <v>16433.28</v>
      </c>
      <c r="O5840" s="12">
        <v>11509.5</v>
      </c>
      <c r="P5840" s="12">
        <v>4923.78</v>
      </c>
      <c r="Q5840" s="11">
        <v>0.29962247341979198</v>
      </c>
    </row>
    <row r="5841" spans="1:17" x14ac:dyDescent="0.45">
      <c r="A5841" t="s">
        <v>10138</v>
      </c>
      <c r="B5841" t="s">
        <v>10139</v>
      </c>
      <c r="C5841" t="s">
        <v>20</v>
      </c>
      <c r="D5841" t="s">
        <v>103</v>
      </c>
      <c r="E5841" t="s">
        <v>9</v>
      </c>
      <c r="F5841" s="9">
        <v>45315</v>
      </c>
      <c r="G5841" s="9" t="str">
        <f>TEXT(Ecommerce_Sales_Data[[#This Row],[Order_Date]],"dddd")</f>
        <v>Wednesday</v>
      </c>
      <c r="H5841" t="s">
        <v>14757</v>
      </c>
      <c r="I5841" t="s">
        <v>14767</v>
      </c>
      <c r="J5841">
        <v>1</v>
      </c>
      <c r="K5841">
        <v>5</v>
      </c>
      <c r="L5841" s="12">
        <v>2384.36</v>
      </c>
      <c r="M5841" s="11">
        <v>0.2</v>
      </c>
      <c r="N5841" s="12">
        <v>9537.44</v>
      </c>
      <c r="O5841" s="12">
        <v>8046</v>
      </c>
      <c r="P5841" s="12">
        <v>1491.44</v>
      </c>
      <c r="Q5841" s="11">
        <v>0.15637739267560299</v>
      </c>
    </row>
    <row r="5842" spans="1:17" x14ac:dyDescent="0.45">
      <c r="A5842" t="s">
        <v>10140</v>
      </c>
      <c r="B5842" t="s">
        <v>1149</v>
      </c>
      <c r="C5842" t="s">
        <v>28</v>
      </c>
      <c r="D5842" t="s">
        <v>137</v>
      </c>
      <c r="E5842" t="s">
        <v>4</v>
      </c>
      <c r="F5842" s="9">
        <v>45413</v>
      </c>
      <c r="G5842" s="9" t="str">
        <f>TEXT(Ecommerce_Sales_Data[[#This Row],[Order_Date]],"dddd")</f>
        <v>Wednesday</v>
      </c>
      <c r="H5842" t="s">
        <v>14757</v>
      </c>
      <c r="I5842" t="s">
        <v>14763</v>
      </c>
      <c r="J5842">
        <v>5</v>
      </c>
      <c r="K5842">
        <v>3</v>
      </c>
      <c r="L5842" s="12">
        <v>2516.75</v>
      </c>
      <c r="M5842" s="11">
        <v>0.1</v>
      </c>
      <c r="N5842" s="12">
        <v>6795.23</v>
      </c>
      <c r="O5842" s="12">
        <v>4841.1499999999996</v>
      </c>
      <c r="P5842" s="12">
        <v>1954.08</v>
      </c>
      <c r="Q5842" s="11">
        <v>0.28756642527184501</v>
      </c>
    </row>
    <row r="5843" spans="1:17" x14ac:dyDescent="0.45">
      <c r="A5843" t="s">
        <v>10141</v>
      </c>
      <c r="B5843" t="s">
        <v>2798</v>
      </c>
      <c r="C5843" t="s">
        <v>2</v>
      </c>
      <c r="D5843" t="s">
        <v>3</v>
      </c>
      <c r="E5843" t="s">
        <v>9</v>
      </c>
      <c r="F5843" s="9">
        <v>45387</v>
      </c>
      <c r="G5843" s="9" t="str">
        <f>TEXT(Ecommerce_Sales_Data[[#This Row],[Order_Date]],"dddd")</f>
        <v>Friday</v>
      </c>
      <c r="H5843" t="s">
        <v>14757</v>
      </c>
      <c r="I5843" t="s">
        <v>14765</v>
      </c>
      <c r="J5843">
        <v>4</v>
      </c>
      <c r="K5843">
        <v>4</v>
      </c>
      <c r="L5843" s="12">
        <v>2769.4</v>
      </c>
      <c r="M5843" s="11">
        <v>0.05</v>
      </c>
      <c r="N5843" s="12">
        <v>10523.72</v>
      </c>
      <c r="O5843" s="12">
        <v>7186.46</v>
      </c>
      <c r="P5843" s="12">
        <v>3337.26</v>
      </c>
      <c r="Q5843" s="11">
        <v>0.31711790127445399</v>
      </c>
    </row>
    <row r="5844" spans="1:17" x14ac:dyDescent="0.45">
      <c r="A5844" t="s">
        <v>10142</v>
      </c>
      <c r="B5844" t="s">
        <v>10143</v>
      </c>
      <c r="C5844" t="s">
        <v>2</v>
      </c>
      <c r="D5844" t="s">
        <v>68</v>
      </c>
      <c r="E5844" t="s">
        <v>4</v>
      </c>
      <c r="F5844" s="9">
        <v>45488</v>
      </c>
      <c r="G5844" s="9" t="str">
        <f>TEXT(Ecommerce_Sales_Data[[#This Row],[Order_Date]],"dddd")</f>
        <v>Monday</v>
      </c>
      <c r="H5844" t="s">
        <v>14757</v>
      </c>
      <c r="I5844" t="s">
        <v>14768</v>
      </c>
      <c r="J5844">
        <v>7</v>
      </c>
      <c r="K5844">
        <v>5</v>
      </c>
      <c r="L5844" s="12">
        <v>2578.62</v>
      </c>
      <c r="M5844" s="11">
        <v>0.1</v>
      </c>
      <c r="N5844" s="12">
        <v>11603.79</v>
      </c>
      <c r="O5844" s="12">
        <v>8832.51</v>
      </c>
      <c r="P5844" s="12">
        <v>2771.28</v>
      </c>
      <c r="Q5844" s="11">
        <v>0.23882541824696901</v>
      </c>
    </row>
    <row r="5845" spans="1:17" x14ac:dyDescent="0.45">
      <c r="A5845" t="s">
        <v>10144</v>
      </c>
      <c r="B5845" t="s">
        <v>10145</v>
      </c>
      <c r="C5845" t="s">
        <v>20</v>
      </c>
      <c r="D5845" t="s">
        <v>21</v>
      </c>
      <c r="E5845" t="s">
        <v>14</v>
      </c>
      <c r="F5845" s="9">
        <v>45576</v>
      </c>
      <c r="G5845" s="9" t="str">
        <f>TEXT(Ecommerce_Sales_Data[[#This Row],[Order_Date]],"dddd")</f>
        <v>Friday</v>
      </c>
      <c r="H5845" t="s">
        <v>14757</v>
      </c>
      <c r="I5845" t="s">
        <v>14760</v>
      </c>
      <c r="J5845">
        <v>10</v>
      </c>
      <c r="K5845">
        <v>4</v>
      </c>
      <c r="L5845" s="12">
        <v>3567.01</v>
      </c>
      <c r="M5845" s="11">
        <v>0.15</v>
      </c>
      <c r="N5845" s="12">
        <v>12127.83</v>
      </c>
      <c r="O5845" s="12">
        <v>7414.53</v>
      </c>
      <c r="P5845" s="12">
        <v>4713.3</v>
      </c>
      <c r="Q5845" s="11">
        <v>0.38863506497040301</v>
      </c>
    </row>
    <row r="5846" spans="1:17" x14ac:dyDescent="0.45">
      <c r="A5846" t="s">
        <v>10146</v>
      </c>
      <c r="B5846" t="s">
        <v>10147</v>
      </c>
      <c r="C5846" t="s">
        <v>28</v>
      </c>
      <c r="D5846" t="s">
        <v>100</v>
      </c>
      <c r="E5846" t="s">
        <v>14</v>
      </c>
      <c r="F5846" s="9">
        <v>45500</v>
      </c>
      <c r="G5846" s="9" t="str">
        <f>TEXT(Ecommerce_Sales_Data[[#This Row],[Order_Date]],"dddd")</f>
        <v>Saturday</v>
      </c>
      <c r="H5846" t="s">
        <v>14761</v>
      </c>
      <c r="I5846" t="s">
        <v>14768</v>
      </c>
      <c r="J5846">
        <v>7</v>
      </c>
      <c r="K5846">
        <v>5</v>
      </c>
      <c r="L5846" s="12">
        <v>1647.52</v>
      </c>
      <c r="M5846" s="11">
        <v>0.15</v>
      </c>
      <c r="N5846" s="12">
        <v>7001.96</v>
      </c>
      <c r="O5846" s="12">
        <v>5285.38</v>
      </c>
      <c r="P5846" s="12">
        <v>1716.58</v>
      </c>
      <c r="Q5846" s="11">
        <v>0.24515707030602901</v>
      </c>
    </row>
    <row r="5847" spans="1:17" x14ac:dyDescent="0.45">
      <c r="A5847" t="s">
        <v>10148</v>
      </c>
      <c r="B5847" t="s">
        <v>10149</v>
      </c>
      <c r="C5847" t="s">
        <v>20</v>
      </c>
      <c r="D5847" t="s">
        <v>21</v>
      </c>
      <c r="E5847" t="s">
        <v>14</v>
      </c>
      <c r="F5847" s="9">
        <v>45765</v>
      </c>
      <c r="G5847" s="9" t="str">
        <f>TEXT(Ecommerce_Sales_Data[[#This Row],[Order_Date]],"dddd")</f>
        <v>Friday</v>
      </c>
      <c r="H5847" t="s">
        <v>14757</v>
      </c>
      <c r="I5847" t="s">
        <v>14765</v>
      </c>
      <c r="J5847">
        <v>4</v>
      </c>
      <c r="K5847">
        <v>3</v>
      </c>
      <c r="L5847" s="12">
        <v>1405.34</v>
      </c>
      <c r="M5847" s="11">
        <v>0.2</v>
      </c>
      <c r="N5847" s="12">
        <v>3372.82</v>
      </c>
      <c r="O5847" s="12">
        <v>2629.44</v>
      </c>
      <c r="P5847" s="12">
        <v>743.38</v>
      </c>
      <c r="Q5847" s="11">
        <v>0.22040310482029901</v>
      </c>
    </row>
    <row r="5848" spans="1:17" x14ac:dyDescent="0.45">
      <c r="A5848" t="s">
        <v>10150</v>
      </c>
      <c r="B5848" t="s">
        <v>10151</v>
      </c>
      <c r="C5848" t="s">
        <v>28</v>
      </c>
      <c r="D5848" t="s">
        <v>137</v>
      </c>
      <c r="E5848" t="s">
        <v>22</v>
      </c>
      <c r="F5848" s="9">
        <v>45336</v>
      </c>
      <c r="G5848" s="9" t="str">
        <f>TEXT(Ecommerce_Sales_Data[[#This Row],[Order_Date]],"dddd")</f>
        <v>Wednesday</v>
      </c>
      <c r="H5848" t="s">
        <v>14757</v>
      </c>
      <c r="I5848" t="s">
        <v>14758</v>
      </c>
      <c r="J5848">
        <v>2</v>
      </c>
      <c r="K5848">
        <v>4</v>
      </c>
      <c r="L5848" s="12">
        <v>614.17999999999995</v>
      </c>
      <c r="M5848" s="11">
        <v>0.1</v>
      </c>
      <c r="N5848" s="12">
        <v>2211.0500000000002</v>
      </c>
      <c r="O5848" s="12">
        <v>1341.69</v>
      </c>
      <c r="P5848" s="12">
        <v>869.36</v>
      </c>
      <c r="Q5848" s="11">
        <v>0.39318875647316898</v>
      </c>
    </row>
    <row r="5849" spans="1:17" x14ac:dyDescent="0.45">
      <c r="A5849" t="s">
        <v>10152</v>
      </c>
      <c r="B5849" t="s">
        <v>2352</v>
      </c>
      <c r="C5849" t="s">
        <v>20</v>
      </c>
      <c r="D5849" t="s">
        <v>57</v>
      </c>
      <c r="E5849" t="s">
        <v>9</v>
      </c>
      <c r="F5849" s="9">
        <v>45780</v>
      </c>
      <c r="G5849" s="9" t="str">
        <f>TEXT(Ecommerce_Sales_Data[[#This Row],[Order_Date]],"dddd")</f>
        <v>Saturday</v>
      </c>
      <c r="H5849" t="s">
        <v>14761</v>
      </c>
      <c r="I5849" t="s">
        <v>14763</v>
      </c>
      <c r="J5849">
        <v>5</v>
      </c>
      <c r="K5849">
        <v>5</v>
      </c>
      <c r="L5849" s="12">
        <v>4297.41</v>
      </c>
      <c r="M5849" s="11">
        <v>0.15</v>
      </c>
      <c r="N5849" s="12">
        <v>18263.990000000002</v>
      </c>
      <c r="O5849" s="12">
        <v>12825.87</v>
      </c>
      <c r="P5849" s="12">
        <v>5438.12</v>
      </c>
      <c r="Q5849" s="11">
        <v>0.29775092956139398</v>
      </c>
    </row>
    <row r="5850" spans="1:17" x14ac:dyDescent="0.45">
      <c r="A5850" t="s">
        <v>10153</v>
      </c>
      <c r="B5850" t="s">
        <v>6924</v>
      </c>
      <c r="C5850" t="s">
        <v>7</v>
      </c>
      <c r="D5850" t="s">
        <v>134</v>
      </c>
      <c r="E5850" t="s">
        <v>9</v>
      </c>
      <c r="F5850" s="9">
        <v>45429</v>
      </c>
      <c r="G5850" s="9" t="str">
        <f>TEXT(Ecommerce_Sales_Data[[#This Row],[Order_Date]],"dddd")</f>
        <v>Friday</v>
      </c>
      <c r="H5850" t="s">
        <v>14757</v>
      </c>
      <c r="I5850" t="s">
        <v>14763</v>
      </c>
      <c r="J5850">
        <v>5</v>
      </c>
      <c r="K5850">
        <v>4</v>
      </c>
      <c r="L5850" s="12">
        <v>3217.91</v>
      </c>
      <c r="M5850" s="11">
        <v>0.2</v>
      </c>
      <c r="N5850" s="12">
        <v>10297.31</v>
      </c>
      <c r="O5850" s="12">
        <v>8086.46</v>
      </c>
      <c r="P5850" s="12">
        <v>2210.85</v>
      </c>
      <c r="Q5850" s="11">
        <v>0.21470170364881699</v>
      </c>
    </row>
    <row r="5851" spans="1:17" x14ac:dyDescent="0.45">
      <c r="A5851" t="s">
        <v>10154</v>
      </c>
      <c r="B5851" t="s">
        <v>5424</v>
      </c>
      <c r="C5851" t="s">
        <v>2</v>
      </c>
      <c r="D5851" t="s">
        <v>82</v>
      </c>
      <c r="E5851" t="s">
        <v>4</v>
      </c>
      <c r="F5851" s="9">
        <v>45865</v>
      </c>
      <c r="G5851" s="9" t="str">
        <f>TEXT(Ecommerce_Sales_Data[[#This Row],[Order_Date]],"dddd")</f>
        <v>Sunday</v>
      </c>
      <c r="H5851" t="s">
        <v>14761</v>
      </c>
      <c r="I5851" t="s">
        <v>14768</v>
      </c>
      <c r="J5851">
        <v>7</v>
      </c>
      <c r="K5851">
        <v>4</v>
      </c>
      <c r="L5851" s="12">
        <v>2435.65</v>
      </c>
      <c r="M5851" s="11">
        <v>0</v>
      </c>
      <c r="N5851" s="12">
        <v>9742.6</v>
      </c>
      <c r="O5851" s="12">
        <v>8261.3799999999992</v>
      </c>
      <c r="P5851" s="12">
        <v>1481.22</v>
      </c>
      <c r="Q5851" s="11">
        <v>0.15203539096339799</v>
      </c>
    </row>
    <row r="5852" spans="1:17" x14ac:dyDescent="0.45">
      <c r="A5852" t="s">
        <v>10155</v>
      </c>
      <c r="B5852" t="s">
        <v>10156</v>
      </c>
      <c r="C5852" t="s">
        <v>2</v>
      </c>
      <c r="D5852" t="s">
        <v>68</v>
      </c>
      <c r="E5852" t="s">
        <v>9</v>
      </c>
      <c r="F5852" s="9">
        <v>45429</v>
      </c>
      <c r="G5852" s="9" t="str">
        <f>TEXT(Ecommerce_Sales_Data[[#This Row],[Order_Date]],"dddd")</f>
        <v>Friday</v>
      </c>
      <c r="H5852" t="s">
        <v>14757</v>
      </c>
      <c r="I5852" t="s">
        <v>14763</v>
      </c>
      <c r="J5852">
        <v>5</v>
      </c>
      <c r="K5852">
        <v>5</v>
      </c>
      <c r="L5852" s="12">
        <v>1058.98</v>
      </c>
      <c r="M5852" s="11">
        <v>0.1</v>
      </c>
      <c r="N5852" s="12">
        <v>4765.41</v>
      </c>
      <c r="O5852" s="12">
        <v>3297.56</v>
      </c>
      <c r="P5852" s="12">
        <v>1467.85</v>
      </c>
      <c r="Q5852" s="11">
        <v>0.30802176517865199</v>
      </c>
    </row>
    <row r="5853" spans="1:17" x14ac:dyDescent="0.45">
      <c r="A5853" t="s">
        <v>10157</v>
      </c>
      <c r="B5853" t="s">
        <v>5099</v>
      </c>
      <c r="C5853" t="s">
        <v>12</v>
      </c>
      <c r="D5853" t="s">
        <v>111</v>
      </c>
      <c r="E5853" t="s">
        <v>9</v>
      </c>
      <c r="F5853" s="9">
        <v>45492</v>
      </c>
      <c r="G5853" s="9" t="str">
        <f>TEXT(Ecommerce_Sales_Data[[#This Row],[Order_Date]],"dddd")</f>
        <v>Friday</v>
      </c>
      <c r="H5853" t="s">
        <v>14757</v>
      </c>
      <c r="I5853" t="s">
        <v>14768</v>
      </c>
      <c r="J5853">
        <v>7</v>
      </c>
      <c r="K5853">
        <v>5</v>
      </c>
      <c r="L5853" s="12">
        <v>409.94</v>
      </c>
      <c r="M5853" s="11">
        <v>0.1</v>
      </c>
      <c r="N5853" s="12">
        <v>1844.73</v>
      </c>
      <c r="O5853" s="12">
        <v>1275.1099999999999</v>
      </c>
      <c r="P5853" s="12">
        <v>569.62</v>
      </c>
      <c r="Q5853" s="11">
        <v>0.30878231502713099</v>
      </c>
    </row>
    <row r="5854" spans="1:17" x14ac:dyDescent="0.45">
      <c r="A5854" t="s">
        <v>10158</v>
      </c>
      <c r="B5854" t="s">
        <v>875</v>
      </c>
      <c r="C5854" t="s">
        <v>20</v>
      </c>
      <c r="D5854" t="s">
        <v>25</v>
      </c>
      <c r="E5854" t="s">
        <v>9</v>
      </c>
      <c r="F5854" s="9">
        <v>46005</v>
      </c>
      <c r="G5854" s="9" t="str">
        <f>TEXT(Ecommerce_Sales_Data[[#This Row],[Order_Date]],"dddd")</f>
        <v>Sunday</v>
      </c>
      <c r="H5854" t="s">
        <v>14761</v>
      </c>
      <c r="I5854" t="s">
        <v>14770</v>
      </c>
      <c r="J5854">
        <v>12</v>
      </c>
      <c r="K5854">
        <v>2</v>
      </c>
      <c r="L5854" s="12">
        <v>3929.1</v>
      </c>
      <c r="M5854" s="11">
        <v>0.15</v>
      </c>
      <c r="N5854" s="12">
        <v>6679.47</v>
      </c>
      <c r="O5854" s="12">
        <v>4080.8</v>
      </c>
      <c r="P5854" s="12">
        <v>2598.67</v>
      </c>
      <c r="Q5854" s="11">
        <v>0.389053323093</v>
      </c>
    </row>
    <row r="5855" spans="1:17" x14ac:dyDescent="0.45">
      <c r="A5855" t="s">
        <v>10159</v>
      </c>
      <c r="B5855" t="s">
        <v>10160</v>
      </c>
      <c r="C5855" t="s">
        <v>7</v>
      </c>
      <c r="D5855" t="s">
        <v>134</v>
      </c>
      <c r="E5855" t="s">
        <v>14</v>
      </c>
      <c r="F5855" s="9">
        <v>45696</v>
      </c>
      <c r="G5855" s="9" t="str">
        <f>TEXT(Ecommerce_Sales_Data[[#This Row],[Order_Date]],"dddd")</f>
        <v>Saturday</v>
      </c>
      <c r="H5855" t="s">
        <v>14761</v>
      </c>
      <c r="I5855" t="s">
        <v>14758</v>
      </c>
      <c r="J5855">
        <v>2</v>
      </c>
      <c r="K5855">
        <v>4</v>
      </c>
      <c r="L5855" s="12">
        <v>4892.97</v>
      </c>
      <c r="M5855" s="11">
        <v>0.15</v>
      </c>
      <c r="N5855" s="12">
        <v>16636.099999999999</v>
      </c>
      <c r="O5855" s="12">
        <v>14130.3</v>
      </c>
      <c r="P5855" s="12">
        <v>2505.8000000000002</v>
      </c>
      <c r="Q5855" s="11">
        <v>0.150624244865083</v>
      </c>
    </row>
    <row r="5856" spans="1:17" x14ac:dyDescent="0.45">
      <c r="A5856" t="s">
        <v>10161</v>
      </c>
      <c r="B5856" t="s">
        <v>10162</v>
      </c>
      <c r="C5856" t="s">
        <v>28</v>
      </c>
      <c r="D5856" t="s">
        <v>85</v>
      </c>
      <c r="E5856" t="s">
        <v>4</v>
      </c>
      <c r="F5856" s="9">
        <v>45498</v>
      </c>
      <c r="G5856" s="9" t="str">
        <f>TEXT(Ecommerce_Sales_Data[[#This Row],[Order_Date]],"dddd")</f>
        <v>Thursday</v>
      </c>
      <c r="H5856" t="s">
        <v>14757</v>
      </c>
      <c r="I5856" t="s">
        <v>14768</v>
      </c>
      <c r="J5856">
        <v>7</v>
      </c>
      <c r="K5856">
        <v>4</v>
      </c>
      <c r="L5856" s="12">
        <v>2522.7199999999998</v>
      </c>
      <c r="M5856" s="11">
        <v>0</v>
      </c>
      <c r="N5856" s="12">
        <v>10090.879999999999</v>
      </c>
      <c r="O5856" s="12">
        <v>6954.46</v>
      </c>
      <c r="P5856" s="12">
        <v>3136.42</v>
      </c>
      <c r="Q5856" s="11">
        <v>0.31081729244624801</v>
      </c>
    </row>
    <row r="5857" spans="1:17" x14ac:dyDescent="0.45">
      <c r="A5857" t="s">
        <v>10163</v>
      </c>
      <c r="B5857" t="s">
        <v>2486</v>
      </c>
      <c r="C5857" t="s">
        <v>20</v>
      </c>
      <c r="D5857" t="s">
        <v>103</v>
      </c>
      <c r="E5857" t="s">
        <v>22</v>
      </c>
      <c r="F5857" s="9">
        <v>45494</v>
      </c>
      <c r="G5857" s="9" t="str">
        <f>TEXT(Ecommerce_Sales_Data[[#This Row],[Order_Date]],"dddd")</f>
        <v>Sunday</v>
      </c>
      <c r="H5857" t="s">
        <v>14761</v>
      </c>
      <c r="I5857" t="s">
        <v>14768</v>
      </c>
      <c r="J5857">
        <v>7</v>
      </c>
      <c r="K5857">
        <v>1</v>
      </c>
      <c r="L5857" s="12">
        <v>3568.03</v>
      </c>
      <c r="M5857" s="11">
        <v>0.2</v>
      </c>
      <c r="N5857" s="12">
        <v>2854.42</v>
      </c>
      <c r="O5857" s="12">
        <v>2033.01</v>
      </c>
      <c r="P5857" s="12">
        <v>821.41</v>
      </c>
      <c r="Q5857" s="11">
        <v>0.28776774265875399</v>
      </c>
    </row>
    <row r="5858" spans="1:17" x14ac:dyDescent="0.45">
      <c r="A5858" t="s">
        <v>10164</v>
      </c>
      <c r="B5858" t="s">
        <v>81</v>
      </c>
      <c r="C5858" t="s">
        <v>12</v>
      </c>
      <c r="D5858" t="s">
        <v>111</v>
      </c>
      <c r="E5858" t="s">
        <v>22</v>
      </c>
      <c r="F5858" s="9">
        <v>45472</v>
      </c>
      <c r="G5858" s="9" t="str">
        <f>TEXT(Ecommerce_Sales_Data[[#This Row],[Order_Date]],"dddd")</f>
        <v>Saturday</v>
      </c>
      <c r="H5858" t="s">
        <v>14761</v>
      </c>
      <c r="I5858" t="s">
        <v>14759</v>
      </c>
      <c r="J5858">
        <v>6</v>
      </c>
      <c r="K5858">
        <v>2</v>
      </c>
      <c r="L5858" s="12">
        <v>4059.09</v>
      </c>
      <c r="M5858" s="11">
        <v>0.05</v>
      </c>
      <c r="N5858" s="12">
        <v>7712.27</v>
      </c>
      <c r="O5858" s="12">
        <v>5115.01</v>
      </c>
      <c r="P5858" s="12">
        <v>2597.2600000000002</v>
      </c>
      <c r="Q5858" s="11">
        <v>0.33676984856598602</v>
      </c>
    </row>
    <row r="5859" spans="1:17" x14ac:dyDescent="0.45">
      <c r="A5859" t="s">
        <v>10165</v>
      </c>
      <c r="B5859" t="s">
        <v>10166</v>
      </c>
      <c r="C5859" t="s">
        <v>7</v>
      </c>
      <c r="D5859" t="s">
        <v>106</v>
      </c>
      <c r="E5859" t="s">
        <v>14</v>
      </c>
      <c r="F5859" s="9">
        <v>45371</v>
      </c>
      <c r="G5859" s="9" t="str">
        <f>TEXT(Ecommerce_Sales_Data[[#This Row],[Order_Date]],"dddd")</f>
        <v>Wednesday</v>
      </c>
      <c r="H5859" t="s">
        <v>14757</v>
      </c>
      <c r="I5859" t="s">
        <v>14769</v>
      </c>
      <c r="J5859">
        <v>3</v>
      </c>
      <c r="K5859">
        <v>5</v>
      </c>
      <c r="L5859" s="12">
        <v>2165.13</v>
      </c>
      <c r="M5859" s="11">
        <v>0.2</v>
      </c>
      <c r="N5859" s="12">
        <v>8660.52</v>
      </c>
      <c r="O5859" s="12">
        <v>5690.9</v>
      </c>
      <c r="P5859" s="12">
        <v>2969.62</v>
      </c>
      <c r="Q5859" s="11">
        <v>0.34289165084775503</v>
      </c>
    </row>
    <row r="5860" spans="1:17" x14ac:dyDescent="0.45">
      <c r="A5860" t="s">
        <v>10167</v>
      </c>
      <c r="B5860" t="s">
        <v>10168</v>
      </c>
      <c r="C5860" t="s">
        <v>28</v>
      </c>
      <c r="D5860" t="s">
        <v>35</v>
      </c>
      <c r="E5860" t="s">
        <v>4</v>
      </c>
      <c r="F5860" s="9">
        <v>45604</v>
      </c>
      <c r="G5860" s="9" t="str">
        <f>TEXT(Ecommerce_Sales_Data[[#This Row],[Order_Date]],"dddd")</f>
        <v>Friday</v>
      </c>
      <c r="H5860" t="s">
        <v>14757</v>
      </c>
      <c r="I5860" t="s">
        <v>14764</v>
      </c>
      <c r="J5860">
        <v>11</v>
      </c>
      <c r="K5860">
        <v>3</v>
      </c>
      <c r="L5860" s="12">
        <v>1336.57</v>
      </c>
      <c r="M5860" s="11">
        <v>0.05</v>
      </c>
      <c r="N5860" s="12">
        <v>3809.22</v>
      </c>
      <c r="O5860" s="12">
        <v>3153.11</v>
      </c>
      <c r="P5860" s="12">
        <v>656.11</v>
      </c>
      <c r="Q5860" s="11">
        <v>0.172242611348255</v>
      </c>
    </row>
    <row r="5861" spans="1:17" x14ac:dyDescent="0.45">
      <c r="A5861" t="s">
        <v>10169</v>
      </c>
      <c r="B5861" t="s">
        <v>10170</v>
      </c>
      <c r="C5861" t="s">
        <v>20</v>
      </c>
      <c r="D5861" t="s">
        <v>60</v>
      </c>
      <c r="E5861" t="s">
        <v>9</v>
      </c>
      <c r="F5861" s="9">
        <v>45720</v>
      </c>
      <c r="G5861" s="9" t="str">
        <f>TEXT(Ecommerce_Sales_Data[[#This Row],[Order_Date]],"dddd")</f>
        <v>Tuesday</v>
      </c>
      <c r="H5861" t="s">
        <v>14757</v>
      </c>
      <c r="I5861" t="s">
        <v>14769</v>
      </c>
      <c r="J5861">
        <v>3</v>
      </c>
      <c r="K5861">
        <v>4</v>
      </c>
      <c r="L5861" s="12">
        <v>4365.34</v>
      </c>
      <c r="M5861" s="11">
        <v>0.15</v>
      </c>
      <c r="N5861" s="12">
        <v>14842.16</v>
      </c>
      <c r="O5861" s="12">
        <v>9984.11</v>
      </c>
      <c r="P5861" s="12">
        <v>4858.05</v>
      </c>
      <c r="Q5861" s="11">
        <v>0.32731421841564801</v>
      </c>
    </row>
    <row r="5862" spans="1:17" x14ac:dyDescent="0.45">
      <c r="A5862" t="s">
        <v>10171</v>
      </c>
      <c r="B5862" t="s">
        <v>10172</v>
      </c>
      <c r="C5862" t="s">
        <v>28</v>
      </c>
      <c r="D5862" t="s">
        <v>35</v>
      </c>
      <c r="E5862" t="s">
        <v>14</v>
      </c>
      <c r="F5862" s="9">
        <v>45662</v>
      </c>
      <c r="G5862" s="9" t="str">
        <f>TEXT(Ecommerce_Sales_Data[[#This Row],[Order_Date]],"dddd")</f>
        <v>Sunday</v>
      </c>
      <c r="H5862" t="s">
        <v>14761</v>
      </c>
      <c r="I5862" t="s">
        <v>14767</v>
      </c>
      <c r="J5862">
        <v>1</v>
      </c>
      <c r="K5862">
        <v>3</v>
      </c>
      <c r="L5862" s="12">
        <v>3857.47</v>
      </c>
      <c r="M5862" s="11">
        <v>0.15</v>
      </c>
      <c r="N5862" s="12">
        <v>9836.5499999999993</v>
      </c>
      <c r="O5862" s="12">
        <v>6853.48</v>
      </c>
      <c r="P5862" s="12">
        <v>2983.07</v>
      </c>
      <c r="Q5862" s="11">
        <v>0.30326384758884001</v>
      </c>
    </row>
    <row r="5863" spans="1:17" x14ac:dyDescent="0.45">
      <c r="A5863" t="s">
        <v>10173</v>
      </c>
      <c r="B5863" t="s">
        <v>9086</v>
      </c>
      <c r="C5863" t="s">
        <v>7</v>
      </c>
      <c r="D5863" t="s">
        <v>106</v>
      </c>
      <c r="E5863" t="s">
        <v>14</v>
      </c>
      <c r="F5863" s="9">
        <v>46020</v>
      </c>
      <c r="G5863" s="9" t="str">
        <f>TEXT(Ecommerce_Sales_Data[[#This Row],[Order_Date]],"dddd")</f>
        <v>Monday</v>
      </c>
      <c r="H5863" t="s">
        <v>14757</v>
      </c>
      <c r="I5863" t="s">
        <v>14770</v>
      </c>
      <c r="J5863">
        <v>12</v>
      </c>
      <c r="K5863">
        <v>3</v>
      </c>
      <c r="L5863" s="12">
        <v>917.36</v>
      </c>
      <c r="M5863" s="11">
        <v>0.15</v>
      </c>
      <c r="N5863" s="12">
        <v>2339.27</v>
      </c>
      <c r="O5863" s="12">
        <v>1414.46</v>
      </c>
      <c r="P5863" s="12">
        <v>924.81</v>
      </c>
      <c r="Q5863" s="11">
        <v>0.39534128168189198</v>
      </c>
    </row>
    <row r="5864" spans="1:17" x14ac:dyDescent="0.45">
      <c r="A5864" t="s">
        <v>10174</v>
      </c>
      <c r="B5864" t="s">
        <v>2532</v>
      </c>
      <c r="C5864" t="s">
        <v>7</v>
      </c>
      <c r="D5864" t="s">
        <v>8</v>
      </c>
      <c r="E5864" t="s">
        <v>22</v>
      </c>
      <c r="F5864" s="9">
        <v>45807</v>
      </c>
      <c r="G5864" s="9" t="str">
        <f>TEXT(Ecommerce_Sales_Data[[#This Row],[Order_Date]],"dddd")</f>
        <v>Friday</v>
      </c>
      <c r="H5864" t="s">
        <v>14757</v>
      </c>
      <c r="I5864" t="s">
        <v>14763</v>
      </c>
      <c r="J5864">
        <v>5</v>
      </c>
      <c r="K5864">
        <v>3</v>
      </c>
      <c r="L5864" s="12">
        <v>1272.46</v>
      </c>
      <c r="M5864" s="11">
        <v>0</v>
      </c>
      <c r="N5864" s="12">
        <v>3817.38</v>
      </c>
      <c r="O5864" s="12">
        <v>3082.82</v>
      </c>
      <c r="P5864" s="12">
        <v>734.56</v>
      </c>
      <c r="Q5864" s="11">
        <v>0.19242517119071201</v>
      </c>
    </row>
    <row r="5865" spans="1:17" x14ac:dyDescent="0.45">
      <c r="A5865" t="s">
        <v>10175</v>
      </c>
      <c r="B5865" t="s">
        <v>10176</v>
      </c>
      <c r="C5865" t="s">
        <v>2</v>
      </c>
      <c r="D5865" t="s">
        <v>82</v>
      </c>
      <c r="E5865" t="s">
        <v>22</v>
      </c>
      <c r="F5865" s="9">
        <v>45864</v>
      </c>
      <c r="G5865" s="9" t="str">
        <f>TEXT(Ecommerce_Sales_Data[[#This Row],[Order_Date]],"dddd")</f>
        <v>Saturday</v>
      </c>
      <c r="H5865" t="s">
        <v>14761</v>
      </c>
      <c r="I5865" t="s">
        <v>14768</v>
      </c>
      <c r="J5865">
        <v>7</v>
      </c>
      <c r="K5865">
        <v>1</v>
      </c>
      <c r="L5865" s="12">
        <v>607.98</v>
      </c>
      <c r="M5865" s="11">
        <v>0.05</v>
      </c>
      <c r="N5865" s="12">
        <v>577.58000000000004</v>
      </c>
      <c r="O5865" s="12">
        <v>346.94</v>
      </c>
      <c r="P5865" s="12">
        <v>230.64</v>
      </c>
      <c r="Q5865" s="11">
        <v>0.39932130613940903</v>
      </c>
    </row>
    <row r="5866" spans="1:17" x14ac:dyDescent="0.45">
      <c r="A5866" t="s">
        <v>10177</v>
      </c>
      <c r="B5866" t="s">
        <v>2981</v>
      </c>
      <c r="C5866" t="s">
        <v>28</v>
      </c>
      <c r="D5866" t="s">
        <v>85</v>
      </c>
      <c r="E5866" t="s">
        <v>14</v>
      </c>
      <c r="F5866" s="9">
        <v>45352</v>
      </c>
      <c r="G5866" s="9" t="str">
        <f>TEXT(Ecommerce_Sales_Data[[#This Row],[Order_Date]],"dddd")</f>
        <v>Friday</v>
      </c>
      <c r="H5866" t="s">
        <v>14757</v>
      </c>
      <c r="I5866" t="s">
        <v>14769</v>
      </c>
      <c r="J5866">
        <v>3</v>
      </c>
      <c r="K5866">
        <v>3</v>
      </c>
      <c r="L5866" s="12">
        <v>822.33</v>
      </c>
      <c r="M5866" s="11">
        <v>0.2</v>
      </c>
      <c r="N5866" s="12">
        <v>1973.59</v>
      </c>
      <c r="O5866" s="12">
        <v>1292.69</v>
      </c>
      <c r="P5866" s="12">
        <v>680.9</v>
      </c>
      <c r="Q5866" s="11">
        <v>0.34500580161026401</v>
      </c>
    </row>
    <row r="5867" spans="1:17" x14ac:dyDescent="0.45">
      <c r="A5867" t="s">
        <v>10178</v>
      </c>
      <c r="B5867" t="s">
        <v>10179</v>
      </c>
      <c r="C5867" t="s">
        <v>20</v>
      </c>
      <c r="D5867" t="s">
        <v>103</v>
      </c>
      <c r="E5867" t="s">
        <v>4</v>
      </c>
      <c r="F5867" s="9">
        <v>45343</v>
      </c>
      <c r="G5867" s="9" t="str">
        <f>TEXT(Ecommerce_Sales_Data[[#This Row],[Order_Date]],"dddd")</f>
        <v>Wednesday</v>
      </c>
      <c r="H5867" t="s">
        <v>14757</v>
      </c>
      <c r="I5867" t="s">
        <v>14758</v>
      </c>
      <c r="J5867">
        <v>2</v>
      </c>
      <c r="K5867">
        <v>4</v>
      </c>
      <c r="L5867" s="12">
        <v>1213.26</v>
      </c>
      <c r="M5867" s="11">
        <v>0.1</v>
      </c>
      <c r="N5867" s="12">
        <v>4367.74</v>
      </c>
      <c r="O5867" s="12">
        <v>2983.94</v>
      </c>
      <c r="P5867" s="12">
        <v>1383.8</v>
      </c>
      <c r="Q5867" s="11">
        <v>0.31682288780925599</v>
      </c>
    </row>
    <row r="5868" spans="1:17" x14ac:dyDescent="0.45">
      <c r="A5868" t="s">
        <v>10180</v>
      </c>
      <c r="B5868" t="s">
        <v>10181</v>
      </c>
      <c r="C5868" t="s">
        <v>28</v>
      </c>
      <c r="D5868" t="s">
        <v>137</v>
      </c>
      <c r="E5868" t="s">
        <v>14</v>
      </c>
      <c r="F5868" s="9">
        <v>45805</v>
      </c>
      <c r="G5868" s="9" t="str">
        <f>TEXT(Ecommerce_Sales_Data[[#This Row],[Order_Date]],"dddd")</f>
        <v>Wednesday</v>
      </c>
      <c r="H5868" t="s">
        <v>14757</v>
      </c>
      <c r="I5868" t="s">
        <v>14763</v>
      </c>
      <c r="J5868">
        <v>5</v>
      </c>
      <c r="K5868">
        <v>5</v>
      </c>
      <c r="L5868" s="12">
        <v>3078.73</v>
      </c>
      <c r="M5868" s="11">
        <v>0.15</v>
      </c>
      <c r="N5868" s="12">
        <v>13084.6</v>
      </c>
      <c r="O5868" s="12">
        <v>9711.39</v>
      </c>
      <c r="P5868" s="12">
        <v>3373.21</v>
      </c>
      <c r="Q5868" s="11">
        <v>0.25780000917108697</v>
      </c>
    </row>
    <row r="5869" spans="1:17" x14ac:dyDescent="0.45">
      <c r="A5869" t="s">
        <v>10182</v>
      </c>
      <c r="B5869" t="s">
        <v>10183</v>
      </c>
      <c r="C5869" t="s">
        <v>2</v>
      </c>
      <c r="D5869" t="s">
        <v>82</v>
      </c>
      <c r="E5869" t="s">
        <v>14</v>
      </c>
      <c r="F5869" s="9">
        <v>45658</v>
      </c>
      <c r="G5869" s="9" t="str">
        <f>TEXT(Ecommerce_Sales_Data[[#This Row],[Order_Date]],"dddd")</f>
        <v>Wednesday</v>
      </c>
      <c r="H5869" t="s">
        <v>14757</v>
      </c>
      <c r="I5869" t="s">
        <v>14767</v>
      </c>
      <c r="J5869">
        <v>1</v>
      </c>
      <c r="K5869">
        <v>2</v>
      </c>
      <c r="L5869" s="12">
        <v>3015.55</v>
      </c>
      <c r="M5869" s="11">
        <v>0.05</v>
      </c>
      <c r="N5869" s="12">
        <v>5729.55</v>
      </c>
      <c r="O5869" s="12">
        <v>4868.1899999999996</v>
      </c>
      <c r="P5869" s="12">
        <v>861.36</v>
      </c>
      <c r="Q5869" s="11">
        <v>0.15033641385449101</v>
      </c>
    </row>
    <row r="5870" spans="1:17" x14ac:dyDescent="0.45">
      <c r="A5870" t="s">
        <v>10184</v>
      </c>
      <c r="B5870" t="s">
        <v>10185</v>
      </c>
      <c r="C5870" t="s">
        <v>2</v>
      </c>
      <c r="D5870" t="s">
        <v>82</v>
      </c>
      <c r="E5870" t="s">
        <v>9</v>
      </c>
      <c r="F5870" s="9">
        <v>45539</v>
      </c>
      <c r="G5870" s="9" t="str">
        <f>TEXT(Ecommerce_Sales_Data[[#This Row],[Order_Date]],"dddd")</f>
        <v>Wednesday</v>
      </c>
      <c r="H5870" t="s">
        <v>14757</v>
      </c>
      <c r="I5870" t="s">
        <v>14766</v>
      </c>
      <c r="J5870">
        <v>9</v>
      </c>
      <c r="K5870">
        <v>5</v>
      </c>
      <c r="L5870" s="12">
        <v>3947.84</v>
      </c>
      <c r="M5870" s="11">
        <v>0.15</v>
      </c>
      <c r="N5870" s="12">
        <v>16778.32</v>
      </c>
      <c r="O5870" s="12">
        <v>11368.99</v>
      </c>
      <c r="P5870" s="12">
        <v>5409.33</v>
      </c>
      <c r="Q5870" s="11">
        <v>0.32239997806693399</v>
      </c>
    </row>
    <row r="5871" spans="1:17" x14ac:dyDescent="0.45">
      <c r="A5871" t="s">
        <v>10186</v>
      </c>
      <c r="B5871" t="s">
        <v>10187</v>
      </c>
      <c r="C5871" t="s">
        <v>7</v>
      </c>
      <c r="D5871" t="s">
        <v>8</v>
      </c>
      <c r="E5871" t="s">
        <v>9</v>
      </c>
      <c r="F5871" s="9">
        <v>45708</v>
      </c>
      <c r="G5871" s="9" t="str">
        <f>TEXT(Ecommerce_Sales_Data[[#This Row],[Order_Date]],"dddd")</f>
        <v>Thursday</v>
      </c>
      <c r="H5871" t="s">
        <v>14757</v>
      </c>
      <c r="I5871" t="s">
        <v>14758</v>
      </c>
      <c r="J5871">
        <v>2</v>
      </c>
      <c r="K5871">
        <v>3</v>
      </c>
      <c r="L5871" s="12">
        <v>2663.9</v>
      </c>
      <c r="M5871" s="11">
        <v>0</v>
      </c>
      <c r="N5871" s="12">
        <v>7991.7</v>
      </c>
      <c r="O5871" s="12">
        <v>6115.82</v>
      </c>
      <c r="P5871" s="12">
        <v>1875.88</v>
      </c>
      <c r="Q5871" s="11">
        <v>0.23472853085075801</v>
      </c>
    </row>
    <row r="5872" spans="1:17" x14ac:dyDescent="0.45">
      <c r="A5872" t="s">
        <v>10188</v>
      </c>
      <c r="B5872" t="s">
        <v>10189</v>
      </c>
      <c r="C5872" t="s">
        <v>12</v>
      </c>
      <c r="D5872" t="s">
        <v>32</v>
      </c>
      <c r="E5872" t="s">
        <v>14</v>
      </c>
      <c r="F5872" s="9">
        <v>45556</v>
      </c>
      <c r="G5872" s="9" t="str">
        <f>TEXT(Ecommerce_Sales_Data[[#This Row],[Order_Date]],"dddd")</f>
        <v>Saturday</v>
      </c>
      <c r="H5872" t="s">
        <v>14761</v>
      </c>
      <c r="I5872" t="s">
        <v>14766</v>
      </c>
      <c r="J5872">
        <v>9</v>
      </c>
      <c r="K5872">
        <v>4</v>
      </c>
      <c r="L5872" s="12">
        <v>1304.92</v>
      </c>
      <c r="M5872" s="11">
        <v>0.05</v>
      </c>
      <c r="N5872" s="12">
        <v>4958.7</v>
      </c>
      <c r="O5872" s="12">
        <v>3374.11</v>
      </c>
      <c r="P5872" s="12">
        <v>1584.59</v>
      </c>
      <c r="Q5872" s="11">
        <v>0.31955754532437902</v>
      </c>
    </row>
    <row r="5873" spans="1:17" x14ac:dyDescent="0.45">
      <c r="A5873" t="s">
        <v>10190</v>
      </c>
      <c r="B5873" t="s">
        <v>2428</v>
      </c>
      <c r="C5873" t="s">
        <v>28</v>
      </c>
      <c r="D5873" t="s">
        <v>85</v>
      </c>
      <c r="E5873" t="s">
        <v>22</v>
      </c>
      <c r="F5873" s="9">
        <v>45637</v>
      </c>
      <c r="G5873" s="9" t="str">
        <f>TEXT(Ecommerce_Sales_Data[[#This Row],[Order_Date]],"dddd")</f>
        <v>Wednesday</v>
      </c>
      <c r="H5873" t="s">
        <v>14757</v>
      </c>
      <c r="I5873" t="s">
        <v>14770</v>
      </c>
      <c r="J5873">
        <v>12</v>
      </c>
      <c r="K5873">
        <v>2</v>
      </c>
      <c r="L5873" s="12">
        <v>1575</v>
      </c>
      <c r="M5873" s="11">
        <v>0.1</v>
      </c>
      <c r="N5873" s="12">
        <v>2835</v>
      </c>
      <c r="O5873" s="12">
        <v>2104.27</v>
      </c>
      <c r="P5873" s="12">
        <v>730.73</v>
      </c>
      <c r="Q5873" s="11">
        <v>0.25775308641975297</v>
      </c>
    </row>
    <row r="5874" spans="1:17" x14ac:dyDescent="0.45">
      <c r="A5874" t="s">
        <v>10191</v>
      </c>
      <c r="B5874" t="s">
        <v>1096</v>
      </c>
      <c r="C5874" t="s">
        <v>12</v>
      </c>
      <c r="D5874" t="s">
        <v>41</v>
      </c>
      <c r="E5874" t="s">
        <v>4</v>
      </c>
      <c r="F5874" s="9">
        <v>45327</v>
      </c>
      <c r="G5874" s="9" t="str">
        <f>TEXT(Ecommerce_Sales_Data[[#This Row],[Order_Date]],"dddd")</f>
        <v>Monday</v>
      </c>
      <c r="H5874" t="s">
        <v>14757</v>
      </c>
      <c r="I5874" t="s">
        <v>14758</v>
      </c>
      <c r="J5874">
        <v>2</v>
      </c>
      <c r="K5874">
        <v>3</v>
      </c>
      <c r="L5874" s="12">
        <v>443.13</v>
      </c>
      <c r="M5874" s="11">
        <v>0</v>
      </c>
      <c r="N5874" s="12">
        <v>1329.39</v>
      </c>
      <c r="O5874" s="12">
        <v>1018.34</v>
      </c>
      <c r="P5874" s="12">
        <v>311.05</v>
      </c>
      <c r="Q5874" s="11">
        <v>0.23397949435455401</v>
      </c>
    </row>
    <row r="5875" spans="1:17" x14ac:dyDescent="0.45">
      <c r="A5875" t="s">
        <v>10192</v>
      </c>
      <c r="B5875" t="s">
        <v>10193</v>
      </c>
      <c r="C5875" t="s">
        <v>2</v>
      </c>
      <c r="D5875" t="s">
        <v>68</v>
      </c>
      <c r="E5875" t="s">
        <v>22</v>
      </c>
      <c r="F5875" s="9">
        <v>45362</v>
      </c>
      <c r="G5875" s="9" t="str">
        <f>TEXT(Ecommerce_Sales_Data[[#This Row],[Order_Date]],"dddd")</f>
        <v>Monday</v>
      </c>
      <c r="H5875" t="s">
        <v>14757</v>
      </c>
      <c r="I5875" t="s">
        <v>14769</v>
      </c>
      <c r="J5875">
        <v>3</v>
      </c>
      <c r="K5875">
        <v>3</v>
      </c>
      <c r="L5875" s="12">
        <v>2494.0500000000002</v>
      </c>
      <c r="M5875" s="11">
        <v>0</v>
      </c>
      <c r="N5875" s="12">
        <v>7482.15</v>
      </c>
      <c r="O5875" s="12">
        <v>5269.06</v>
      </c>
      <c r="P5875" s="12">
        <v>2213.09</v>
      </c>
      <c r="Q5875" s="11">
        <v>0.29578262932445898</v>
      </c>
    </row>
    <row r="5876" spans="1:17" x14ac:dyDescent="0.45">
      <c r="A5876" t="s">
        <v>10194</v>
      </c>
      <c r="B5876" t="s">
        <v>10195</v>
      </c>
      <c r="C5876" t="s">
        <v>12</v>
      </c>
      <c r="D5876" t="s">
        <v>32</v>
      </c>
      <c r="E5876" t="s">
        <v>4</v>
      </c>
      <c r="F5876" s="9">
        <v>45478</v>
      </c>
      <c r="G5876" s="9" t="str">
        <f>TEXT(Ecommerce_Sales_Data[[#This Row],[Order_Date]],"dddd")</f>
        <v>Friday</v>
      </c>
      <c r="H5876" t="s">
        <v>14757</v>
      </c>
      <c r="I5876" t="s">
        <v>14768</v>
      </c>
      <c r="J5876">
        <v>7</v>
      </c>
      <c r="K5876">
        <v>5</v>
      </c>
      <c r="L5876" s="12">
        <v>3979.2</v>
      </c>
      <c r="M5876" s="11">
        <v>0.15</v>
      </c>
      <c r="N5876" s="12">
        <v>16911.599999999999</v>
      </c>
      <c r="O5876" s="12">
        <v>13452.9</v>
      </c>
      <c r="P5876" s="12">
        <v>3458.7</v>
      </c>
      <c r="Q5876" s="11">
        <v>0.20451642659476299</v>
      </c>
    </row>
    <row r="5877" spans="1:17" x14ac:dyDescent="0.45">
      <c r="A5877" t="s">
        <v>10196</v>
      </c>
      <c r="B5877" t="s">
        <v>10008</v>
      </c>
      <c r="C5877" t="s">
        <v>20</v>
      </c>
      <c r="D5877" t="s">
        <v>25</v>
      </c>
      <c r="E5877" t="s">
        <v>4</v>
      </c>
      <c r="F5877" s="9">
        <v>45511</v>
      </c>
      <c r="G5877" s="9" t="str">
        <f>TEXT(Ecommerce_Sales_Data[[#This Row],[Order_Date]],"dddd")</f>
        <v>Wednesday</v>
      </c>
      <c r="H5877" t="s">
        <v>14757</v>
      </c>
      <c r="I5877" t="s">
        <v>14762</v>
      </c>
      <c r="J5877">
        <v>8</v>
      </c>
      <c r="K5877">
        <v>5</v>
      </c>
      <c r="L5877" s="12">
        <v>1465.06</v>
      </c>
      <c r="M5877" s="11">
        <v>0.1</v>
      </c>
      <c r="N5877" s="12">
        <v>6592.77</v>
      </c>
      <c r="O5877" s="12">
        <v>4384.33</v>
      </c>
      <c r="P5877" s="12">
        <v>2208.44</v>
      </c>
      <c r="Q5877" s="11">
        <v>0.33497907556307899</v>
      </c>
    </row>
    <row r="5878" spans="1:17" x14ac:dyDescent="0.45">
      <c r="A5878" t="s">
        <v>10197</v>
      </c>
      <c r="B5878" t="s">
        <v>7264</v>
      </c>
      <c r="C5878" t="s">
        <v>12</v>
      </c>
      <c r="D5878" t="s">
        <v>38</v>
      </c>
      <c r="E5878" t="s">
        <v>14</v>
      </c>
      <c r="F5878" s="9">
        <v>45543</v>
      </c>
      <c r="G5878" s="9" t="str">
        <f>TEXT(Ecommerce_Sales_Data[[#This Row],[Order_Date]],"dddd")</f>
        <v>Sunday</v>
      </c>
      <c r="H5878" t="s">
        <v>14761</v>
      </c>
      <c r="I5878" t="s">
        <v>14766</v>
      </c>
      <c r="J5878">
        <v>9</v>
      </c>
      <c r="K5878">
        <v>4</v>
      </c>
      <c r="L5878" s="12">
        <v>320.41000000000003</v>
      </c>
      <c r="M5878" s="11">
        <v>0.2</v>
      </c>
      <c r="N5878" s="12">
        <v>1025.31</v>
      </c>
      <c r="O5878" s="12">
        <v>622.66999999999996</v>
      </c>
      <c r="P5878" s="12">
        <v>402.64</v>
      </c>
      <c r="Q5878" s="11">
        <v>0.39270074416517903</v>
      </c>
    </row>
    <row r="5879" spans="1:17" x14ac:dyDescent="0.45">
      <c r="A5879" t="s">
        <v>10198</v>
      </c>
      <c r="B5879" t="s">
        <v>6485</v>
      </c>
      <c r="C5879" t="s">
        <v>12</v>
      </c>
      <c r="D5879" t="s">
        <v>13</v>
      </c>
      <c r="E5879" t="s">
        <v>22</v>
      </c>
      <c r="F5879" s="9">
        <v>45926</v>
      </c>
      <c r="G5879" s="9" t="str">
        <f>TEXT(Ecommerce_Sales_Data[[#This Row],[Order_Date]],"dddd")</f>
        <v>Friday</v>
      </c>
      <c r="H5879" t="s">
        <v>14757</v>
      </c>
      <c r="I5879" t="s">
        <v>14766</v>
      </c>
      <c r="J5879">
        <v>9</v>
      </c>
      <c r="K5879">
        <v>1</v>
      </c>
      <c r="L5879" s="12">
        <v>4511.66</v>
      </c>
      <c r="M5879" s="11">
        <v>0.2</v>
      </c>
      <c r="N5879" s="12">
        <v>3609.33</v>
      </c>
      <c r="O5879" s="12">
        <v>2516.1799999999998</v>
      </c>
      <c r="P5879" s="12">
        <v>1093.1500000000001</v>
      </c>
      <c r="Q5879" s="11">
        <v>0.30286784527876398</v>
      </c>
    </row>
    <row r="5880" spans="1:17" x14ac:dyDescent="0.45">
      <c r="A5880" t="s">
        <v>10199</v>
      </c>
      <c r="B5880" t="s">
        <v>10149</v>
      </c>
      <c r="C5880" t="s">
        <v>20</v>
      </c>
      <c r="D5880" t="s">
        <v>25</v>
      </c>
      <c r="E5880" t="s">
        <v>14</v>
      </c>
      <c r="F5880" s="9">
        <v>45565</v>
      </c>
      <c r="G5880" s="9" t="str">
        <f>TEXT(Ecommerce_Sales_Data[[#This Row],[Order_Date]],"dddd")</f>
        <v>Monday</v>
      </c>
      <c r="H5880" t="s">
        <v>14757</v>
      </c>
      <c r="I5880" t="s">
        <v>14766</v>
      </c>
      <c r="J5880">
        <v>9</v>
      </c>
      <c r="K5880">
        <v>2</v>
      </c>
      <c r="L5880" s="12">
        <v>986.04</v>
      </c>
      <c r="M5880" s="11">
        <v>0.2</v>
      </c>
      <c r="N5880" s="12">
        <v>1577.66</v>
      </c>
      <c r="O5880" s="12">
        <v>955.23</v>
      </c>
      <c r="P5880" s="12">
        <v>622.42999999999995</v>
      </c>
      <c r="Q5880" s="11">
        <v>0.39452733795621397</v>
      </c>
    </row>
    <row r="5881" spans="1:17" x14ac:dyDescent="0.45">
      <c r="A5881" t="s">
        <v>10200</v>
      </c>
      <c r="B5881" t="s">
        <v>10201</v>
      </c>
      <c r="C5881" t="s">
        <v>20</v>
      </c>
      <c r="D5881" t="s">
        <v>60</v>
      </c>
      <c r="E5881" t="s">
        <v>14</v>
      </c>
      <c r="F5881" s="9">
        <v>46015</v>
      </c>
      <c r="G5881" s="9" t="str">
        <f>TEXT(Ecommerce_Sales_Data[[#This Row],[Order_Date]],"dddd")</f>
        <v>Wednesday</v>
      </c>
      <c r="H5881" t="s">
        <v>14757</v>
      </c>
      <c r="I5881" t="s">
        <v>14770</v>
      </c>
      <c r="J5881">
        <v>12</v>
      </c>
      <c r="K5881">
        <v>2</v>
      </c>
      <c r="L5881" s="12">
        <v>2626.65</v>
      </c>
      <c r="M5881" s="11">
        <v>0.15</v>
      </c>
      <c r="N5881" s="12">
        <v>4465.3100000000004</v>
      </c>
      <c r="O5881" s="12">
        <v>3713.43</v>
      </c>
      <c r="P5881" s="12">
        <v>751.88</v>
      </c>
      <c r="Q5881" s="11">
        <v>0.16838248632233799</v>
      </c>
    </row>
    <row r="5882" spans="1:17" x14ac:dyDescent="0.45">
      <c r="A5882" t="s">
        <v>10202</v>
      </c>
      <c r="B5882" t="s">
        <v>10203</v>
      </c>
      <c r="C5882" t="s">
        <v>28</v>
      </c>
      <c r="D5882" t="s">
        <v>100</v>
      </c>
      <c r="E5882" t="s">
        <v>9</v>
      </c>
      <c r="F5882" s="9">
        <v>45704</v>
      </c>
      <c r="G5882" s="9" t="str">
        <f>TEXT(Ecommerce_Sales_Data[[#This Row],[Order_Date]],"dddd")</f>
        <v>Sunday</v>
      </c>
      <c r="H5882" t="s">
        <v>14761</v>
      </c>
      <c r="I5882" t="s">
        <v>14758</v>
      </c>
      <c r="J5882">
        <v>2</v>
      </c>
      <c r="K5882">
        <v>2</v>
      </c>
      <c r="L5882" s="12">
        <v>2595.2199999999998</v>
      </c>
      <c r="M5882" s="11">
        <v>0.15</v>
      </c>
      <c r="N5882" s="12">
        <v>4411.87</v>
      </c>
      <c r="O5882" s="12">
        <v>2774.9</v>
      </c>
      <c r="P5882" s="12">
        <v>1636.97</v>
      </c>
      <c r="Q5882" s="11">
        <v>0.37103767790075398</v>
      </c>
    </row>
    <row r="5883" spans="1:17" x14ac:dyDescent="0.45">
      <c r="A5883" t="s">
        <v>10204</v>
      </c>
      <c r="B5883" t="s">
        <v>10205</v>
      </c>
      <c r="C5883" t="s">
        <v>20</v>
      </c>
      <c r="D5883" t="s">
        <v>57</v>
      </c>
      <c r="E5883" t="s">
        <v>9</v>
      </c>
      <c r="F5883" s="9">
        <v>45396</v>
      </c>
      <c r="G5883" s="9" t="str">
        <f>TEXT(Ecommerce_Sales_Data[[#This Row],[Order_Date]],"dddd")</f>
        <v>Sunday</v>
      </c>
      <c r="H5883" t="s">
        <v>14761</v>
      </c>
      <c r="I5883" t="s">
        <v>14765</v>
      </c>
      <c r="J5883">
        <v>4</v>
      </c>
      <c r="K5883">
        <v>1</v>
      </c>
      <c r="L5883" s="12">
        <v>993.41</v>
      </c>
      <c r="M5883" s="11">
        <v>0.1</v>
      </c>
      <c r="N5883" s="12">
        <v>894.07</v>
      </c>
      <c r="O5883" s="12">
        <v>669.91</v>
      </c>
      <c r="P5883" s="12">
        <v>224.16</v>
      </c>
      <c r="Q5883" s="11">
        <v>0.25071862382140098</v>
      </c>
    </row>
    <row r="5884" spans="1:17" x14ac:dyDescent="0.45">
      <c r="A5884" t="s">
        <v>10206</v>
      </c>
      <c r="B5884" t="s">
        <v>8036</v>
      </c>
      <c r="C5884" t="s">
        <v>20</v>
      </c>
      <c r="D5884" t="s">
        <v>103</v>
      </c>
      <c r="E5884" t="s">
        <v>4</v>
      </c>
      <c r="F5884" s="9">
        <v>45967</v>
      </c>
      <c r="G5884" s="9" t="str">
        <f>TEXT(Ecommerce_Sales_Data[[#This Row],[Order_Date]],"dddd")</f>
        <v>Thursday</v>
      </c>
      <c r="H5884" t="s">
        <v>14757</v>
      </c>
      <c r="I5884" t="s">
        <v>14764</v>
      </c>
      <c r="J5884">
        <v>11</v>
      </c>
      <c r="K5884">
        <v>4</v>
      </c>
      <c r="L5884" s="12">
        <v>2395.33</v>
      </c>
      <c r="M5884" s="11">
        <v>0.1</v>
      </c>
      <c r="N5884" s="12">
        <v>8623.19</v>
      </c>
      <c r="O5884" s="12">
        <v>5384.54</v>
      </c>
      <c r="P5884" s="12">
        <v>3238.65</v>
      </c>
      <c r="Q5884" s="11">
        <v>0.37557446838119102</v>
      </c>
    </row>
    <row r="5885" spans="1:17" x14ac:dyDescent="0.45">
      <c r="A5885" t="s">
        <v>10207</v>
      </c>
      <c r="B5885" t="s">
        <v>10208</v>
      </c>
      <c r="C5885" t="s">
        <v>7</v>
      </c>
      <c r="D5885" t="s">
        <v>134</v>
      </c>
      <c r="E5885" t="s">
        <v>22</v>
      </c>
      <c r="F5885" s="9">
        <v>45381</v>
      </c>
      <c r="G5885" s="9" t="str">
        <f>TEXT(Ecommerce_Sales_Data[[#This Row],[Order_Date]],"dddd")</f>
        <v>Saturday</v>
      </c>
      <c r="H5885" t="s">
        <v>14761</v>
      </c>
      <c r="I5885" t="s">
        <v>14769</v>
      </c>
      <c r="J5885">
        <v>3</v>
      </c>
      <c r="K5885">
        <v>3</v>
      </c>
      <c r="L5885" s="12">
        <v>499.13</v>
      </c>
      <c r="M5885" s="11">
        <v>0</v>
      </c>
      <c r="N5885" s="12">
        <v>1497.39</v>
      </c>
      <c r="O5885" s="12">
        <v>1153.79</v>
      </c>
      <c r="P5885" s="12">
        <v>343.6</v>
      </c>
      <c r="Q5885" s="11">
        <v>0.22946593739773899</v>
      </c>
    </row>
    <row r="5886" spans="1:17" x14ac:dyDescent="0.45">
      <c r="A5886" t="s">
        <v>10209</v>
      </c>
      <c r="B5886" t="s">
        <v>10210</v>
      </c>
      <c r="C5886" t="s">
        <v>7</v>
      </c>
      <c r="D5886" t="s">
        <v>71</v>
      </c>
      <c r="E5886" t="s">
        <v>22</v>
      </c>
      <c r="F5886" s="9">
        <v>45393</v>
      </c>
      <c r="G5886" s="9" t="str">
        <f>TEXT(Ecommerce_Sales_Data[[#This Row],[Order_Date]],"dddd")</f>
        <v>Thursday</v>
      </c>
      <c r="H5886" t="s">
        <v>14757</v>
      </c>
      <c r="I5886" t="s">
        <v>14765</v>
      </c>
      <c r="J5886">
        <v>4</v>
      </c>
      <c r="K5886">
        <v>4</v>
      </c>
      <c r="L5886" s="12">
        <v>3727.93</v>
      </c>
      <c r="M5886" s="11">
        <v>0</v>
      </c>
      <c r="N5886" s="12">
        <v>14911.72</v>
      </c>
      <c r="O5886" s="12">
        <v>11840.94</v>
      </c>
      <c r="P5886" s="12">
        <v>3070.78</v>
      </c>
      <c r="Q5886" s="11">
        <v>0.20593063710960199</v>
      </c>
    </row>
    <row r="5887" spans="1:17" x14ac:dyDescent="0.45">
      <c r="A5887" t="s">
        <v>10211</v>
      </c>
      <c r="B5887" t="s">
        <v>10212</v>
      </c>
      <c r="C5887" t="s">
        <v>2</v>
      </c>
      <c r="D5887" t="s">
        <v>3</v>
      </c>
      <c r="E5887" t="s">
        <v>4</v>
      </c>
      <c r="F5887" s="9">
        <v>45813</v>
      </c>
      <c r="G5887" s="9" t="str">
        <f>TEXT(Ecommerce_Sales_Data[[#This Row],[Order_Date]],"dddd")</f>
        <v>Thursday</v>
      </c>
      <c r="H5887" t="s">
        <v>14757</v>
      </c>
      <c r="I5887" t="s">
        <v>14759</v>
      </c>
      <c r="J5887">
        <v>6</v>
      </c>
      <c r="K5887">
        <v>3</v>
      </c>
      <c r="L5887" s="12">
        <v>3173.66</v>
      </c>
      <c r="M5887" s="11">
        <v>0.05</v>
      </c>
      <c r="N5887" s="12">
        <v>9044.93</v>
      </c>
      <c r="O5887" s="12">
        <v>5755.99</v>
      </c>
      <c r="P5887" s="12">
        <v>3288.94</v>
      </c>
      <c r="Q5887" s="11">
        <v>0.36362249348530101</v>
      </c>
    </row>
    <row r="5888" spans="1:17" x14ac:dyDescent="0.45">
      <c r="A5888" t="s">
        <v>10213</v>
      </c>
      <c r="B5888" t="s">
        <v>2374</v>
      </c>
      <c r="C5888" t="s">
        <v>2</v>
      </c>
      <c r="D5888" t="s">
        <v>68</v>
      </c>
      <c r="E5888" t="s">
        <v>14</v>
      </c>
      <c r="F5888" s="9">
        <v>45952</v>
      </c>
      <c r="G5888" s="9" t="str">
        <f>TEXT(Ecommerce_Sales_Data[[#This Row],[Order_Date]],"dddd")</f>
        <v>Wednesday</v>
      </c>
      <c r="H5888" t="s">
        <v>14757</v>
      </c>
      <c r="I5888" t="s">
        <v>14760</v>
      </c>
      <c r="J5888">
        <v>10</v>
      </c>
      <c r="K5888">
        <v>5</v>
      </c>
      <c r="L5888" s="12">
        <v>4782.66</v>
      </c>
      <c r="M5888" s="11">
        <v>0.15</v>
      </c>
      <c r="N5888" s="12">
        <v>20326.310000000001</v>
      </c>
      <c r="O5888" s="12">
        <v>14361.1</v>
      </c>
      <c r="P5888" s="12">
        <v>5965.21</v>
      </c>
      <c r="Q5888" s="11">
        <v>0.29347235184349701</v>
      </c>
    </row>
    <row r="5889" spans="1:17" x14ac:dyDescent="0.45">
      <c r="A5889" t="s">
        <v>10214</v>
      </c>
      <c r="B5889" t="s">
        <v>7496</v>
      </c>
      <c r="C5889" t="s">
        <v>28</v>
      </c>
      <c r="D5889" t="s">
        <v>85</v>
      </c>
      <c r="E5889" t="s">
        <v>14</v>
      </c>
      <c r="F5889" s="9">
        <v>45492</v>
      </c>
      <c r="G5889" s="9" t="str">
        <f>TEXT(Ecommerce_Sales_Data[[#This Row],[Order_Date]],"dddd")</f>
        <v>Friday</v>
      </c>
      <c r="H5889" t="s">
        <v>14757</v>
      </c>
      <c r="I5889" t="s">
        <v>14768</v>
      </c>
      <c r="J5889">
        <v>7</v>
      </c>
      <c r="K5889">
        <v>5</v>
      </c>
      <c r="L5889" s="12">
        <v>389.78</v>
      </c>
      <c r="M5889" s="11">
        <v>0.05</v>
      </c>
      <c r="N5889" s="12">
        <v>1851.45</v>
      </c>
      <c r="O5889" s="12">
        <v>1566.22</v>
      </c>
      <c r="P5889" s="12">
        <v>285.23</v>
      </c>
      <c r="Q5889" s="11">
        <v>0.15405763050582</v>
      </c>
    </row>
    <row r="5890" spans="1:17" x14ac:dyDescent="0.45">
      <c r="A5890" t="s">
        <v>10215</v>
      </c>
      <c r="B5890" t="s">
        <v>10216</v>
      </c>
      <c r="C5890" t="s">
        <v>2</v>
      </c>
      <c r="D5890" t="s">
        <v>68</v>
      </c>
      <c r="E5890" t="s">
        <v>4</v>
      </c>
      <c r="F5890" s="9">
        <v>45905</v>
      </c>
      <c r="G5890" s="9" t="str">
        <f>TEXT(Ecommerce_Sales_Data[[#This Row],[Order_Date]],"dddd")</f>
        <v>Friday</v>
      </c>
      <c r="H5890" t="s">
        <v>14757</v>
      </c>
      <c r="I5890" t="s">
        <v>14766</v>
      </c>
      <c r="J5890">
        <v>9</v>
      </c>
      <c r="K5890">
        <v>4</v>
      </c>
      <c r="L5890" s="12">
        <v>3836.62</v>
      </c>
      <c r="M5890" s="11">
        <v>0.05</v>
      </c>
      <c r="N5890" s="12">
        <v>14579.16</v>
      </c>
      <c r="O5890" s="12">
        <v>9242.15</v>
      </c>
      <c r="P5890" s="12">
        <v>5337.01</v>
      </c>
      <c r="Q5890" s="11">
        <v>0.36607115910656002</v>
      </c>
    </row>
    <row r="5891" spans="1:17" x14ac:dyDescent="0.45">
      <c r="A5891" t="s">
        <v>10217</v>
      </c>
      <c r="B5891" t="s">
        <v>10218</v>
      </c>
      <c r="C5891" t="s">
        <v>12</v>
      </c>
      <c r="D5891" t="s">
        <v>13</v>
      </c>
      <c r="E5891" t="s">
        <v>4</v>
      </c>
      <c r="F5891" s="9">
        <v>45533</v>
      </c>
      <c r="G5891" s="9" t="str">
        <f>TEXT(Ecommerce_Sales_Data[[#This Row],[Order_Date]],"dddd")</f>
        <v>Thursday</v>
      </c>
      <c r="H5891" t="s">
        <v>14757</v>
      </c>
      <c r="I5891" t="s">
        <v>14762</v>
      </c>
      <c r="J5891">
        <v>8</v>
      </c>
      <c r="K5891">
        <v>2</v>
      </c>
      <c r="L5891" s="12">
        <v>4781.68</v>
      </c>
      <c r="M5891" s="11">
        <v>0.1</v>
      </c>
      <c r="N5891" s="12">
        <v>8607.02</v>
      </c>
      <c r="O5891" s="12">
        <v>5166.87</v>
      </c>
      <c r="P5891" s="12">
        <v>3440.15</v>
      </c>
      <c r="Q5891" s="11">
        <v>0.39969118231397199</v>
      </c>
    </row>
    <row r="5892" spans="1:17" x14ac:dyDescent="0.45">
      <c r="A5892" t="s">
        <v>10219</v>
      </c>
      <c r="B5892" t="s">
        <v>4808</v>
      </c>
      <c r="C5892" t="s">
        <v>20</v>
      </c>
      <c r="D5892" t="s">
        <v>60</v>
      </c>
      <c r="E5892" t="s">
        <v>22</v>
      </c>
      <c r="F5892" s="9">
        <v>45877</v>
      </c>
      <c r="G5892" s="9" t="str">
        <f>TEXT(Ecommerce_Sales_Data[[#This Row],[Order_Date]],"dddd")</f>
        <v>Friday</v>
      </c>
      <c r="H5892" t="s">
        <v>14757</v>
      </c>
      <c r="I5892" t="s">
        <v>14762</v>
      </c>
      <c r="J5892">
        <v>8</v>
      </c>
      <c r="K5892">
        <v>1</v>
      </c>
      <c r="L5892" s="12">
        <v>2579.92</v>
      </c>
      <c r="M5892" s="11">
        <v>0.05</v>
      </c>
      <c r="N5892" s="12">
        <v>2450.92</v>
      </c>
      <c r="O5892" s="12">
        <v>1753.27</v>
      </c>
      <c r="P5892" s="12">
        <v>697.65</v>
      </c>
      <c r="Q5892" s="11">
        <v>0.28464821373198601</v>
      </c>
    </row>
    <row r="5893" spans="1:17" x14ac:dyDescent="0.45">
      <c r="A5893" t="s">
        <v>10220</v>
      </c>
      <c r="B5893" t="s">
        <v>10221</v>
      </c>
      <c r="C5893" t="s">
        <v>28</v>
      </c>
      <c r="D5893" t="s">
        <v>100</v>
      </c>
      <c r="E5893" t="s">
        <v>9</v>
      </c>
      <c r="F5893" s="9">
        <v>45577</v>
      </c>
      <c r="G5893" s="9" t="str">
        <f>TEXT(Ecommerce_Sales_Data[[#This Row],[Order_Date]],"dddd")</f>
        <v>Saturday</v>
      </c>
      <c r="H5893" t="s">
        <v>14761</v>
      </c>
      <c r="I5893" t="s">
        <v>14760</v>
      </c>
      <c r="J5893">
        <v>10</v>
      </c>
      <c r="K5893">
        <v>3</v>
      </c>
      <c r="L5893" s="12">
        <v>3508</v>
      </c>
      <c r="M5893" s="11">
        <v>0.15</v>
      </c>
      <c r="N5893" s="12">
        <v>8945.4</v>
      </c>
      <c r="O5893" s="12">
        <v>6827.29</v>
      </c>
      <c r="P5893" s="12">
        <v>2118.11</v>
      </c>
      <c r="Q5893" s="11">
        <v>0.23678203322378</v>
      </c>
    </row>
    <row r="5894" spans="1:17" x14ac:dyDescent="0.45">
      <c r="A5894" t="s">
        <v>10222</v>
      </c>
      <c r="B5894" t="s">
        <v>6842</v>
      </c>
      <c r="C5894" t="s">
        <v>28</v>
      </c>
      <c r="D5894" t="s">
        <v>100</v>
      </c>
      <c r="E5894" t="s">
        <v>22</v>
      </c>
      <c r="F5894" s="9">
        <v>45992</v>
      </c>
      <c r="G5894" s="9" t="str">
        <f>TEXT(Ecommerce_Sales_Data[[#This Row],[Order_Date]],"dddd")</f>
        <v>Monday</v>
      </c>
      <c r="H5894" t="s">
        <v>14757</v>
      </c>
      <c r="I5894" t="s">
        <v>14770</v>
      </c>
      <c r="J5894">
        <v>12</v>
      </c>
      <c r="K5894">
        <v>1</v>
      </c>
      <c r="L5894" s="12">
        <v>4658.47</v>
      </c>
      <c r="M5894" s="11">
        <v>0.1</v>
      </c>
      <c r="N5894" s="12">
        <v>4192.62</v>
      </c>
      <c r="O5894" s="12">
        <v>3117.09</v>
      </c>
      <c r="P5894" s="12">
        <v>1075.53</v>
      </c>
      <c r="Q5894" s="11">
        <v>0.256529330108619</v>
      </c>
    </row>
    <row r="5895" spans="1:17" x14ac:dyDescent="0.45">
      <c r="A5895" t="s">
        <v>10223</v>
      </c>
      <c r="B5895" t="s">
        <v>10224</v>
      </c>
      <c r="C5895" t="s">
        <v>12</v>
      </c>
      <c r="D5895" t="s">
        <v>111</v>
      </c>
      <c r="E5895" t="s">
        <v>14</v>
      </c>
      <c r="F5895" s="9">
        <v>45501</v>
      </c>
      <c r="G5895" s="9" t="str">
        <f>TEXT(Ecommerce_Sales_Data[[#This Row],[Order_Date]],"dddd")</f>
        <v>Sunday</v>
      </c>
      <c r="H5895" t="s">
        <v>14761</v>
      </c>
      <c r="I5895" t="s">
        <v>14768</v>
      </c>
      <c r="J5895">
        <v>7</v>
      </c>
      <c r="K5895">
        <v>5</v>
      </c>
      <c r="L5895" s="12">
        <v>2258.2199999999998</v>
      </c>
      <c r="M5895" s="11">
        <v>0.05</v>
      </c>
      <c r="N5895" s="12">
        <v>10726.54</v>
      </c>
      <c r="O5895" s="12">
        <v>7482.83</v>
      </c>
      <c r="P5895" s="12">
        <v>3243.71</v>
      </c>
      <c r="Q5895" s="11">
        <v>0.30240040124774598</v>
      </c>
    </row>
    <row r="5896" spans="1:17" x14ac:dyDescent="0.45">
      <c r="A5896" t="s">
        <v>10225</v>
      </c>
      <c r="B5896" t="s">
        <v>10226</v>
      </c>
      <c r="C5896" t="s">
        <v>28</v>
      </c>
      <c r="D5896" t="s">
        <v>29</v>
      </c>
      <c r="E5896" t="s">
        <v>9</v>
      </c>
      <c r="F5896" s="9">
        <v>45856</v>
      </c>
      <c r="G5896" s="9" t="str">
        <f>TEXT(Ecommerce_Sales_Data[[#This Row],[Order_Date]],"dddd")</f>
        <v>Friday</v>
      </c>
      <c r="H5896" t="s">
        <v>14757</v>
      </c>
      <c r="I5896" t="s">
        <v>14768</v>
      </c>
      <c r="J5896">
        <v>7</v>
      </c>
      <c r="K5896">
        <v>2</v>
      </c>
      <c r="L5896" s="12">
        <v>4644.5600000000004</v>
      </c>
      <c r="M5896" s="11">
        <v>0</v>
      </c>
      <c r="N5896" s="12">
        <v>9289.1200000000008</v>
      </c>
      <c r="O5896" s="12">
        <v>7315.26</v>
      </c>
      <c r="P5896" s="12">
        <v>1973.86</v>
      </c>
      <c r="Q5896" s="11">
        <v>0.212491603079732</v>
      </c>
    </row>
    <row r="5897" spans="1:17" x14ac:dyDescent="0.45">
      <c r="A5897" t="s">
        <v>10227</v>
      </c>
      <c r="B5897" t="s">
        <v>10228</v>
      </c>
      <c r="C5897" t="s">
        <v>2</v>
      </c>
      <c r="D5897" t="s">
        <v>3</v>
      </c>
      <c r="E5897" t="s">
        <v>14</v>
      </c>
      <c r="F5897" s="9">
        <v>45313</v>
      </c>
      <c r="G5897" s="9" t="str">
        <f>TEXT(Ecommerce_Sales_Data[[#This Row],[Order_Date]],"dddd")</f>
        <v>Monday</v>
      </c>
      <c r="H5897" t="s">
        <v>14757</v>
      </c>
      <c r="I5897" t="s">
        <v>14767</v>
      </c>
      <c r="J5897">
        <v>1</v>
      </c>
      <c r="K5897">
        <v>5</v>
      </c>
      <c r="L5897" s="12">
        <v>4721.62</v>
      </c>
      <c r="M5897" s="11">
        <v>0.15</v>
      </c>
      <c r="N5897" s="12">
        <v>20066.88</v>
      </c>
      <c r="O5897" s="12">
        <v>12543.95</v>
      </c>
      <c r="P5897" s="12">
        <v>7522.93</v>
      </c>
      <c r="Q5897" s="11">
        <v>0.37489285828190499</v>
      </c>
    </row>
    <row r="5898" spans="1:17" x14ac:dyDescent="0.45">
      <c r="A5898" t="s">
        <v>10229</v>
      </c>
      <c r="B5898" t="s">
        <v>3234</v>
      </c>
      <c r="C5898" t="s">
        <v>12</v>
      </c>
      <c r="D5898" t="s">
        <v>38</v>
      </c>
      <c r="E5898" t="s">
        <v>4</v>
      </c>
      <c r="F5898" s="9">
        <v>45305</v>
      </c>
      <c r="G5898" s="9" t="str">
        <f>TEXT(Ecommerce_Sales_Data[[#This Row],[Order_Date]],"dddd")</f>
        <v>Sunday</v>
      </c>
      <c r="H5898" t="s">
        <v>14761</v>
      </c>
      <c r="I5898" t="s">
        <v>14767</v>
      </c>
      <c r="J5898">
        <v>1</v>
      </c>
      <c r="K5898">
        <v>1</v>
      </c>
      <c r="L5898" s="12">
        <v>3999.16</v>
      </c>
      <c r="M5898" s="11">
        <v>0</v>
      </c>
      <c r="N5898" s="12">
        <v>3999.16</v>
      </c>
      <c r="O5898" s="12">
        <v>3176.99</v>
      </c>
      <c r="P5898" s="12">
        <v>822.17</v>
      </c>
      <c r="Q5898" s="11">
        <v>0.20558567299132799</v>
      </c>
    </row>
    <row r="5899" spans="1:17" x14ac:dyDescent="0.45">
      <c r="A5899" t="s">
        <v>10230</v>
      </c>
      <c r="B5899" t="s">
        <v>10231</v>
      </c>
      <c r="C5899" t="s">
        <v>7</v>
      </c>
      <c r="D5899" t="s">
        <v>8</v>
      </c>
      <c r="E5899" t="s">
        <v>9</v>
      </c>
      <c r="F5899" s="9">
        <v>45404</v>
      </c>
      <c r="G5899" s="9" t="str">
        <f>TEXT(Ecommerce_Sales_Data[[#This Row],[Order_Date]],"dddd")</f>
        <v>Monday</v>
      </c>
      <c r="H5899" t="s">
        <v>14757</v>
      </c>
      <c r="I5899" t="s">
        <v>14765</v>
      </c>
      <c r="J5899">
        <v>4</v>
      </c>
      <c r="K5899">
        <v>1</v>
      </c>
      <c r="L5899" s="12">
        <v>1145.51</v>
      </c>
      <c r="M5899" s="11">
        <v>0.1</v>
      </c>
      <c r="N5899" s="12">
        <v>1030.96</v>
      </c>
      <c r="O5899" s="12">
        <v>662.15</v>
      </c>
      <c r="P5899" s="12">
        <v>368.81</v>
      </c>
      <c r="Q5899" s="11">
        <v>0.35773453868239302</v>
      </c>
    </row>
    <row r="5900" spans="1:17" x14ac:dyDescent="0.45">
      <c r="A5900" t="s">
        <v>10232</v>
      </c>
      <c r="B5900" t="s">
        <v>7233</v>
      </c>
      <c r="C5900" t="s">
        <v>2</v>
      </c>
      <c r="D5900" t="s">
        <v>3</v>
      </c>
      <c r="E5900" t="s">
        <v>14</v>
      </c>
      <c r="F5900" s="9">
        <v>45662</v>
      </c>
      <c r="G5900" s="9" t="str">
        <f>TEXT(Ecommerce_Sales_Data[[#This Row],[Order_Date]],"dddd")</f>
        <v>Sunday</v>
      </c>
      <c r="H5900" t="s">
        <v>14761</v>
      </c>
      <c r="I5900" t="s">
        <v>14767</v>
      </c>
      <c r="J5900">
        <v>1</v>
      </c>
      <c r="K5900">
        <v>3</v>
      </c>
      <c r="L5900" s="12">
        <v>4575.45</v>
      </c>
      <c r="M5900" s="11">
        <v>0</v>
      </c>
      <c r="N5900" s="12">
        <v>13726.35</v>
      </c>
      <c r="O5900" s="12">
        <v>9869.91</v>
      </c>
      <c r="P5900" s="12">
        <v>3856.44</v>
      </c>
      <c r="Q5900" s="11">
        <v>0.280951600389033</v>
      </c>
    </row>
    <row r="5901" spans="1:17" x14ac:dyDescent="0.45">
      <c r="A5901" t="s">
        <v>10233</v>
      </c>
      <c r="B5901" t="s">
        <v>3093</v>
      </c>
      <c r="C5901" t="s">
        <v>2</v>
      </c>
      <c r="D5901" t="s">
        <v>3</v>
      </c>
      <c r="E5901" t="s">
        <v>4</v>
      </c>
      <c r="F5901" s="9">
        <v>45684</v>
      </c>
      <c r="G5901" s="9" t="str">
        <f>TEXT(Ecommerce_Sales_Data[[#This Row],[Order_Date]],"dddd")</f>
        <v>Monday</v>
      </c>
      <c r="H5901" t="s">
        <v>14757</v>
      </c>
      <c r="I5901" t="s">
        <v>14767</v>
      </c>
      <c r="J5901">
        <v>1</v>
      </c>
      <c r="K5901">
        <v>5</v>
      </c>
      <c r="L5901" s="12">
        <v>2499.16</v>
      </c>
      <c r="M5901" s="11">
        <v>0.2</v>
      </c>
      <c r="N5901" s="12">
        <v>9996.64</v>
      </c>
      <c r="O5901" s="12">
        <v>6221.12</v>
      </c>
      <c r="P5901" s="12">
        <v>3775.52</v>
      </c>
      <c r="Q5901" s="11">
        <v>0.37767890011043698</v>
      </c>
    </row>
    <row r="5902" spans="1:17" x14ac:dyDescent="0.45">
      <c r="A5902" t="s">
        <v>10234</v>
      </c>
      <c r="B5902" t="s">
        <v>10235</v>
      </c>
      <c r="C5902" t="s">
        <v>7</v>
      </c>
      <c r="D5902" t="s">
        <v>46</v>
      </c>
      <c r="E5902" t="s">
        <v>22</v>
      </c>
      <c r="F5902" s="9">
        <v>45933</v>
      </c>
      <c r="G5902" s="9" t="str">
        <f>TEXT(Ecommerce_Sales_Data[[#This Row],[Order_Date]],"dddd")</f>
        <v>Friday</v>
      </c>
      <c r="H5902" t="s">
        <v>14757</v>
      </c>
      <c r="I5902" t="s">
        <v>14760</v>
      </c>
      <c r="J5902">
        <v>10</v>
      </c>
      <c r="K5902">
        <v>4</v>
      </c>
      <c r="L5902" s="12">
        <v>2018.35</v>
      </c>
      <c r="M5902" s="11">
        <v>0.1</v>
      </c>
      <c r="N5902" s="12">
        <v>7266.06</v>
      </c>
      <c r="O5902" s="12">
        <v>4988.21</v>
      </c>
      <c r="P5902" s="12">
        <v>2277.85</v>
      </c>
      <c r="Q5902" s="11">
        <v>0.31349176857884498</v>
      </c>
    </row>
    <row r="5903" spans="1:17" x14ac:dyDescent="0.45">
      <c r="A5903" t="s">
        <v>10236</v>
      </c>
      <c r="B5903" t="s">
        <v>10237</v>
      </c>
      <c r="C5903" t="s">
        <v>12</v>
      </c>
      <c r="D5903" t="s">
        <v>13</v>
      </c>
      <c r="E5903" t="s">
        <v>14</v>
      </c>
      <c r="F5903" s="9">
        <v>45915</v>
      </c>
      <c r="G5903" s="9" t="str">
        <f>TEXT(Ecommerce_Sales_Data[[#This Row],[Order_Date]],"dddd")</f>
        <v>Monday</v>
      </c>
      <c r="H5903" t="s">
        <v>14757</v>
      </c>
      <c r="I5903" t="s">
        <v>14766</v>
      </c>
      <c r="J5903">
        <v>9</v>
      </c>
      <c r="K5903">
        <v>1</v>
      </c>
      <c r="L5903" s="12">
        <v>1799.88</v>
      </c>
      <c r="M5903" s="11">
        <v>0.1</v>
      </c>
      <c r="N5903" s="12">
        <v>1619.89</v>
      </c>
      <c r="O5903" s="12">
        <v>1251.48</v>
      </c>
      <c r="P5903" s="12">
        <v>368.41</v>
      </c>
      <c r="Q5903" s="11">
        <v>0.22742902295834899</v>
      </c>
    </row>
    <row r="5904" spans="1:17" x14ac:dyDescent="0.45">
      <c r="A5904" t="s">
        <v>10238</v>
      </c>
      <c r="B5904" t="s">
        <v>10239</v>
      </c>
      <c r="C5904" t="s">
        <v>12</v>
      </c>
      <c r="D5904" t="s">
        <v>13</v>
      </c>
      <c r="E5904" t="s">
        <v>22</v>
      </c>
      <c r="F5904" s="9">
        <v>45721</v>
      </c>
      <c r="G5904" s="9" t="str">
        <f>TEXT(Ecommerce_Sales_Data[[#This Row],[Order_Date]],"dddd")</f>
        <v>Wednesday</v>
      </c>
      <c r="H5904" t="s">
        <v>14757</v>
      </c>
      <c r="I5904" t="s">
        <v>14769</v>
      </c>
      <c r="J5904">
        <v>3</v>
      </c>
      <c r="K5904">
        <v>2</v>
      </c>
      <c r="L5904" s="12">
        <v>1924.66</v>
      </c>
      <c r="M5904" s="11">
        <v>0.1</v>
      </c>
      <c r="N5904" s="12">
        <v>3464.39</v>
      </c>
      <c r="O5904" s="12">
        <v>2879.34</v>
      </c>
      <c r="P5904" s="12">
        <v>585.04999999999995</v>
      </c>
      <c r="Q5904" s="11">
        <v>0.168875328701445</v>
      </c>
    </row>
    <row r="5905" spans="1:17" x14ac:dyDescent="0.45">
      <c r="A5905" t="s">
        <v>10240</v>
      </c>
      <c r="B5905" t="s">
        <v>951</v>
      </c>
      <c r="C5905" t="s">
        <v>7</v>
      </c>
      <c r="D5905" t="s">
        <v>134</v>
      </c>
      <c r="E5905" t="s">
        <v>4</v>
      </c>
      <c r="F5905" s="9">
        <v>46019</v>
      </c>
      <c r="G5905" s="9" t="str">
        <f>TEXT(Ecommerce_Sales_Data[[#This Row],[Order_Date]],"dddd")</f>
        <v>Sunday</v>
      </c>
      <c r="H5905" t="s">
        <v>14761</v>
      </c>
      <c r="I5905" t="s">
        <v>14770</v>
      </c>
      <c r="J5905">
        <v>12</v>
      </c>
      <c r="K5905">
        <v>1</v>
      </c>
      <c r="L5905" s="12">
        <v>4298.1400000000003</v>
      </c>
      <c r="M5905" s="11">
        <v>0.15</v>
      </c>
      <c r="N5905" s="12">
        <v>3653.42</v>
      </c>
      <c r="O5905" s="12">
        <v>2748.93</v>
      </c>
      <c r="P5905" s="12">
        <v>904.49</v>
      </c>
      <c r="Q5905" s="11">
        <v>0.24757350646791201</v>
      </c>
    </row>
    <row r="5906" spans="1:17" x14ac:dyDescent="0.45">
      <c r="A5906" t="s">
        <v>10241</v>
      </c>
      <c r="B5906" t="s">
        <v>9065</v>
      </c>
      <c r="C5906" t="s">
        <v>20</v>
      </c>
      <c r="D5906" t="s">
        <v>57</v>
      </c>
      <c r="E5906" t="s">
        <v>9</v>
      </c>
      <c r="F5906" s="9">
        <v>45703</v>
      </c>
      <c r="G5906" s="9" t="str">
        <f>TEXT(Ecommerce_Sales_Data[[#This Row],[Order_Date]],"dddd")</f>
        <v>Saturday</v>
      </c>
      <c r="H5906" t="s">
        <v>14761</v>
      </c>
      <c r="I5906" t="s">
        <v>14758</v>
      </c>
      <c r="J5906">
        <v>2</v>
      </c>
      <c r="K5906">
        <v>1</v>
      </c>
      <c r="L5906" s="12">
        <v>3471.64</v>
      </c>
      <c r="M5906" s="11">
        <v>0.15</v>
      </c>
      <c r="N5906" s="12">
        <v>2950.89</v>
      </c>
      <c r="O5906" s="12">
        <v>2235.7600000000002</v>
      </c>
      <c r="P5906" s="12">
        <v>715.13</v>
      </c>
      <c r="Q5906" s="11">
        <v>0.24234383524970399</v>
      </c>
    </row>
    <row r="5907" spans="1:17" x14ac:dyDescent="0.45">
      <c r="A5907" t="s">
        <v>10242</v>
      </c>
      <c r="B5907" t="s">
        <v>10243</v>
      </c>
      <c r="C5907" t="s">
        <v>7</v>
      </c>
      <c r="D5907" t="s">
        <v>134</v>
      </c>
      <c r="E5907" t="s">
        <v>4</v>
      </c>
      <c r="F5907" s="9">
        <v>45768</v>
      </c>
      <c r="G5907" s="9" t="str">
        <f>TEXT(Ecommerce_Sales_Data[[#This Row],[Order_Date]],"dddd")</f>
        <v>Monday</v>
      </c>
      <c r="H5907" t="s">
        <v>14757</v>
      </c>
      <c r="I5907" t="s">
        <v>14765</v>
      </c>
      <c r="J5907">
        <v>4</v>
      </c>
      <c r="K5907">
        <v>5</v>
      </c>
      <c r="L5907" s="12">
        <v>4928.8599999999997</v>
      </c>
      <c r="M5907" s="11">
        <v>0.15</v>
      </c>
      <c r="N5907" s="12">
        <v>20947.650000000001</v>
      </c>
      <c r="O5907" s="12">
        <v>12962.39</v>
      </c>
      <c r="P5907" s="12">
        <v>7985.26</v>
      </c>
      <c r="Q5907" s="11">
        <v>0.38120075521597901</v>
      </c>
    </row>
    <row r="5908" spans="1:17" x14ac:dyDescent="0.45">
      <c r="A5908" t="s">
        <v>10244</v>
      </c>
      <c r="B5908" t="s">
        <v>9248</v>
      </c>
      <c r="C5908" t="s">
        <v>2</v>
      </c>
      <c r="D5908" t="s">
        <v>82</v>
      </c>
      <c r="E5908" t="s">
        <v>9</v>
      </c>
      <c r="F5908" s="9">
        <v>45662</v>
      </c>
      <c r="G5908" s="9" t="str">
        <f>TEXT(Ecommerce_Sales_Data[[#This Row],[Order_Date]],"dddd")</f>
        <v>Sunday</v>
      </c>
      <c r="H5908" t="s">
        <v>14761</v>
      </c>
      <c r="I5908" t="s">
        <v>14767</v>
      </c>
      <c r="J5908">
        <v>1</v>
      </c>
      <c r="K5908">
        <v>2</v>
      </c>
      <c r="L5908" s="12">
        <v>3189.09</v>
      </c>
      <c r="M5908" s="11">
        <v>0.1</v>
      </c>
      <c r="N5908" s="12">
        <v>5740.36</v>
      </c>
      <c r="O5908" s="12">
        <v>4602.0600000000004</v>
      </c>
      <c r="P5908" s="12">
        <v>1138.3</v>
      </c>
      <c r="Q5908" s="11">
        <v>0.19829766774209301</v>
      </c>
    </row>
    <row r="5909" spans="1:17" x14ac:dyDescent="0.45">
      <c r="A5909" t="s">
        <v>10245</v>
      </c>
      <c r="B5909" t="s">
        <v>806</v>
      </c>
      <c r="C5909" t="s">
        <v>2</v>
      </c>
      <c r="D5909" t="s">
        <v>82</v>
      </c>
      <c r="E5909" t="s">
        <v>9</v>
      </c>
      <c r="F5909" s="9">
        <v>45544</v>
      </c>
      <c r="G5909" s="9" t="str">
        <f>TEXT(Ecommerce_Sales_Data[[#This Row],[Order_Date]],"dddd")</f>
        <v>Monday</v>
      </c>
      <c r="H5909" t="s">
        <v>14757</v>
      </c>
      <c r="I5909" t="s">
        <v>14766</v>
      </c>
      <c r="J5909">
        <v>9</v>
      </c>
      <c r="K5909">
        <v>4</v>
      </c>
      <c r="L5909" s="12">
        <v>3182.25</v>
      </c>
      <c r="M5909" s="11">
        <v>0.1</v>
      </c>
      <c r="N5909" s="12">
        <v>11456.1</v>
      </c>
      <c r="O5909" s="12">
        <v>7281.62</v>
      </c>
      <c r="P5909" s="12">
        <v>4174.4799999999996</v>
      </c>
      <c r="Q5909" s="11">
        <v>0.36438927732823601</v>
      </c>
    </row>
    <row r="5910" spans="1:17" x14ac:dyDescent="0.45">
      <c r="A5910" t="s">
        <v>10246</v>
      </c>
      <c r="B5910" t="s">
        <v>5403</v>
      </c>
      <c r="C5910" t="s">
        <v>28</v>
      </c>
      <c r="D5910" t="s">
        <v>29</v>
      </c>
      <c r="E5910" t="s">
        <v>9</v>
      </c>
      <c r="F5910" s="9">
        <v>45928</v>
      </c>
      <c r="G5910" s="9" t="str">
        <f>TEXT(Ecommerce_Sales_Data[[#This Row],[Order_Date]],"dddd")</f>
        <v>Sunday</v>
      </c>
      <c r="H5910" t="s">
        <v>14761</v>
      </c>
      <c r="I5910" t="s">
        <v>14766</v>
      </c>
      <c r="J5910">
        <v>9</v>
      </c>
      <c r="K5910">
        <v>5</v>
      </c>
      <c r="L5910" s="12">
        <v>4852.7700000000004</v>
      </c>
      <c r="M5910" s="11">
        <v>0.15</v>
      </c>
      <c r="N5910" s="12">
        <v>20624.27</v>
      </c>
      <c r="O5910" s="12">
        <v>17466.46</v>
      </c>
      <c r="P5910" s="12">
        <v>3157.81</v>
      </c>
      <c r="Q5910" s="11">
        <v>0.153111358608086</v>
      </c>
    </row>
    <row r="5911" spans="1:17" x14ac:dyDescent="0.45">
      <c r="A5911" t="s">
        <v>10247</v>
      </c>
      <c r="B5911" t="s">
        <v>10248</v>
      </c>
      <c r="C5911" t="s">
        <v>7</v>
      </c>
      <c r="D5911" t="s">
        <v>106</v>
      </c>
      <c r="E5911" t="s">
        <v>22</v>
      </c>
      <c r="F5911" s="9">
        <v>45320</v>
      </c>
      <c r="G5911" s="9" t="str">
        <f>TEXT(Ecommerce_Sales_Data[[#This Row],[Order_Date]],"dddd")</f>
        <v>Monday</v>
      </c>
      <c r="H5911" t="s">
        <v>14757</v>
      </c>
      <c r="I5911" t="s">
        <v>14767</v>
      </c>
      <c r="J5911">
        <v>1</v>
      </c>
      <c r="K5911">
        <v>1</v>
      </c>
      <c r="L5911" s="12">
        <v>1305.79</v>
      </c>
      <c r="M5911" s="11">
        <v>0.2</v>
      </c>
      <c r="N5911" s="12">
        <v>1044.6300000000001</v>
      </c>
      <c r="O5911" s="12">
        <v>875.63</v>
      </c>
      <c r="P5911" s="12">
        <v>169</v>
      </c>
      <c r="Q5911" s="11">
        <v>0.16177976891339499</v>
      </c>
    </row>
    <row r="5912" spans="1:17" x14ac:dyDescent="0.45">
      <c r="A5912" t="s">
        <v>10249</v>
      </c>
      <c r="B5912" t="s">
        <v>5104</v>
      </c>
      <c r="C5912" t="s">
        <v>7</v>
      </c>
      <c r="D5912" t="s">
        <v>71</v>
      </c>
      <c r="E5912" t="s">
        <v>4</v>
      </c>
      <c r="F5912" s="9">
        <v>45814</v>
      </c>
      <c r="G5912" s="9" t="str">
        <f>TEXT(Ecommerce_Sales_Data[[#This Row],[Order_Date]],"dddd")</f>
        <v>Friday</v>
      </c>
      <c r="H5912" t="s">
        <v>14757</v>
      </c>
      <c r="I5912" t="s">
        <v>14759</v>
      </c>
      <c r="J5912">
        <v>6</v>
      </c>
      <c r="K5912">
        <v>3</v>
      </c>
      <c r="L5912" s="12">
        <v>1036.42</v>
      </c>
      <c r="M5912" s="11">
        <v>0.05</v>
      </c>
      <c r="N5912" s="12">
        <v>2953.8</v>
      </c>
      <c r="O5912" s="12">
        <v>2082.83</v>
      </c>
      <c r="P5912" s="12">
        <v>870.97</v>
      </c>
      <c r="Q5912" s="11">
        <v>0.29486424267045802</v>
      </c>
    </row>
    <row r="5913" spans="1:17" x14ac:dyDescent="0.45">
      <c r="A5913" t="s">
        <v>10250</v>
      </c>
      <c r="B5913" t="s">
        <v>4664</v>
      </c>
      <c r="C5913" t="s">
        <v>20</v>
      </c>
      <c r="D5913" t="s">
        <v>60</v>
      </c>
      <c r="E5913" t="s">
        <v>9</v>
      </c>
      <c r="F5913" s="9">
        <v>45620</v>
      </c>
      <c r="G5913" s="9" t="str">
        <f>TEXT(Ecommerce_Sales_Data[[#This Row],[Order_Date]],"dddd")</f>
        <v>Sunday</v>
      </c>
      <c r="H5913" t="s">
        <v>14761</v>
      </c>
      <c r="I5913" t="s">
        <v>14764</v>
      </c>
      <c r="J5913">
        <v>11</v>
      </c>
      <c r="K5913">
        <v>1</v>
      </c>
      <c r="L5913" s="12">
        <v>1530.68</v>
      </c>
      <c r="M5913" s="11">
        <v>0</v>
      </c>
      <c r="N5913" s="12">
        <v>1530.68</v>
      </c>
      <c r="O5913" s="12">
        <v>1270.7</v>
      </c>
      <c r="P5913" s="12">
        <v>259.98</v>
      </c>
      <c r="Q5913" s="11">
        <v>0.169846081480126</v>
      </c>
    </row>
    <row r="5914" spans="1:17" x14ac:dyDescent="0.45">
      <c r="A5914" t="s">
        <v>10251</v>
      </c>
      <c r="B5914" t="s">
        <v>10252</v>
      </c>
      <c r="C5914" t="s">
        <v>2</v>
      </c>
      <c r="D5914" t="s">
        <v>3</v>
      </c>
      <c r="E5914" t="s">
        <v>22</v>
      </c>
      <c r="F5914" s="9">
        <v>45682</v>
      </c>
      <c r="G5914" s="9" t="str">
        <f>TEXT(Ecommerce_Sales_Data[[#This Row],[Order_Date]],"dddd")</f>
        <v>Saturday</v>
      </c>
      <c r="H5914" t="s">
        <v>14761</v>
      </c>
      <c r="I5914" t="s">
        <v>14767</v>
      </c>
      <c r="J5914">
        <v>1</v>
      </c>
      <c r="K5914">
        <v>5</v>
      </c>
      <c r="L5914" s="12">
        <v>2228.0300000000002</v>
      </c>
      <c r="M5914" s="11">
        <v>0.05</v>
      </c>
      <c r="N5914" s="12">
        <v>10583.14</v>
      </c>
      <c r="O5914" s="12">
        <v>8208.5400000000009</v>
      </c>
      <c r="P5914" s="12">
        <v>2374.6</v>
      </c>
      <c r="Q5914" s="11">
        <v>0.22437575237594901</v>
      </c>
    </row>
    <row r="5915" spans="1:17" x14ac:dyDescent="0.45">
      <c r="A5915" t="s">
        <v>10253</v>
      </c>
      <c r="B5915" t="s">
        <v>5811</v>
      </c>
      <c r="C5915" t="s">
        <v>12</v>
      </c>
      <c r="D5915" t="s">
        <v>13</v>
      </c>
      <c r="E5915" t="s">
        <v>4</v>
      </c>
      <c r="F5915" s="9">
        <v>45806</v>
      </c>
      <c r="G5915" s="9" t="str">
        <f>TEXT(Ecommerce_Sales_Data[[#This Row],[Order_Date]],"dddd")</f>
        <v>Thursday</v>
      </c>
      <c r="H5915" t="s">
        <v>14757</v>
      </c>
      <c r="I5915" t="s">
        <v>14763</v>
      </c>
      <c r="J5915">
        <v>5</v>
      </c>
      <c r="K5915">
        <v>2</v>
      </c>
      <c r="L5915" s="12">
        <v>1973.26</v>
      </c>
      <c r="M5915" s="11">
        <v>0.05</v>
      </c>
      <c r="N5915" s="12">
        <v>3749.19</v>
      </c>
      <c r="O5915" s="12">
        <v>2637.78</v>
      </c>
      <c r="P5915" s="12">
        <v>1111.4100000000001</v>
      </c>
      <c r="Q5915" s="11">
        <v>0.29644003104670602</v>
      </c>
    </row>
    <row r="5916" spans="1:17" x14ac:dyDescent="0.45">
      <c r="A5916" t="s">
        <v>10254</v>
      </c>
      <c r="B5916" t="s">
        <v>10255</v>
      </c>
      <c r="C5916" t="s">
        <v>7</v>
      </c>
      <c r="D5916" t="s">
        <v>8</v>
      </c>
      <c r="E5916" t="s">
        <v>22</v>
      </c>
      <c r="F5916" s="9">
        <v>45717</v>
      </c>
      <c r="G5916" s="9" t="str">
        <f>TEXT(Ecommerce_Sales_Data[[#This Row],[Order_Date]],"dddd")</f>
        <v>Saturday</v>
      </c>
      <c r="H5916" t="s">
        <v>14761</v>
      </c>
      <c r="I5916" t="s">
        <v>14769</v>
      </c>
      <c r="J5916">
        <v>3</v>
      </c>
      <c r="K5916">
        <v>4</v>
      </c>
      <c r="L5916" s="12">
        <v>1253.3900000000001</v>
      </c>
      <c r="M5916" s="11">
        <v>0.1</v>
      </c>
      <c r="N5916" s="12">
        <v>4512.2</v>
      </c>
      <c r="O5916" s="12">
        <v>3224.12</v>
      </c>
      <c r="P5916" s="12">
        <v>1288.08</v>
      </c>
      <c r="Q5916" s="11">
        <v>0.28546606976641098</v>
      </c>
    </row>
    <row r="5917" spans="1:17" x14ac:dyDescent="0.45">
      <c r="A5917" t="s">
        <v>10256</v>
      </c>
      <c r="B5917" t="s">
        <v>939</v>
      </c>
      <c r="C5917" t="s">
        <v>7</v>
      </c>
      <c r="D5917" t="s">
        <v>46</v>
      </c>
      <c r="E5917" t="s">
        <v>4</v>
      </c>
      <c r="F5917" s="9">
        <v>45406</v>
      </c>
      <c r="G5917" s="9" t="str">
        <f>TEXT(Ecommerce_Sales_Data[[#This Row],[Order_Date]],"dddd")</f>
        <v>Wednesday</v>
      </c>
      <c r="H5917" t="s">
        <v>14757</v>
      </c>
      <c r="I5917" t="s">
        <v>14765</v>
      </c>
      <c r="J5917">
        <v>4</v>
      </c>
      <c r="K5917">
        <v>2</v>
      </c>
      <c r="L5917" s="12">
        <v>2250.7600000000002</v>
      </c>
      <c r="M5917" s="11">
        <v>0.05</v>
      </c>
      <c r="N5917" s="12">
        <v>4276.4399999999996</v>
      </c>
      <c r="O5917" s="12">
        <v>3066.19</v>
      </c>
      <c r="P5917" s="12">
        <v>1210.25</v>
      </c>
      <c r="Q5917" s="11">
        <v>0.28300408751204298</v>
      </c>
    </row>
    <row r="5918" spans="1:17" x14ac:dyDescent="0.45">
      <c r="A5918" t="s">
        <v>10257</v>
      </c>
      <c r="B5918" t="s">
        <v>3396</v>
      </c>
      <c r="C5918" t="s">
        <v>12</v>
      </c>
      <c r="D5918" t="s">
        <v>13</v>
      </c>
      <c r="E5918" t="s">
        <v>14</v>
      </c>
      <c r="F5918" s="9">
        <v>45308</v>
      </c>
      <c r="G5918" s="9" t="str">
        <f>TEXT(Ecommerce_Sales_Data[[#This Row],[Order_Date]],"dddd")</f>
        <v>Wednesday</v>
      </c>
      <c r="H5918" t="s">
        <v>14757</v>
      </c>
      <c r="I5918" t="s">
        <v>14767</v>
      </c>
      <c r="J5918">
        <v>1</v>
      </c>
      <c r="K5918">
        <v>5</v>
      </c>
      <c r="L5918" s="12">
        <v>526.76</v>
      </c>
      <c r="M5918" s="11">
        <v>0.05</v>
      </c>
      <c r="N5918" s="12">
        <v>2502.11</v>
      </c>
      <c r="O5918" s="12">
        <v>1990.99</v>
      </c>
      <c r="P5918" s="12">
        <v>511.12</v>
      </c>
      <c r="Q5918" s="11">
        <v>0.20427559140085799</v>
      </c>
    </row>
    <row r="5919" spans="1:17" x14ac:dyDescent="0.45">
      <c r="A5919" t="s">
        <v>10258</v>
      </c>
      <c r="B5919" t="s">
        <v>1467</v>
      </c>
      <c r="C5919" t="s">
        <v>28</v>
      </c>
      <c r="D5919" t="s">
        <v>35</v>
      </c>
      <c r="E5919" t="s">
        <v>22</v>
      </c>
      <c r="F5919" s="9">
        <v>45566</v>
      </c>
      <c r="G5919" s="9" t="str">
        <f>TEXT(Ecommerce_Sales_Data[[#This Row],[Order_Date]],"dddd")</f>
        <v>Tuesday</v>
      </c>
      <c r="H5919" t="s">
        <v>14757</v>
      </c>
      <c r="I5919" t="s">
        <v>14760</v>
      </c>
      <c r="J5919">
        <v>10</v>
      </c>
      <c r="K5919">
        <v>5</v>
      </c>
      <c r="L5919" s="12">
        <v>2422.91</v>
      </c>
      <c r="M5919" s="11">
        <v>0.1</v>
      </c>
      <c r="N5919" s="12">
        <v>10903.09</v>
      </c>
      <c r="O5919" s="12">
        <v>8299</v>
      </c>
      <c r="P5919" s="12">
        <v>2604.09</v>
      </c>
      <c r="Q5919" s="11">
        <v>0.23883963170073799</v>
      </c>
    </row>
    <row r="5920" spans="1:17" x14ac:dyDescent="0.45">
      <c r="A5920" t="s">
        <v>10259</v>
      </c>
      <c r="B5920" t="s">
        <v>10260</v>
      </c>
      <c r="C5920" t="s">
        <v>7</v>
      </c>
      <c r="D5920" t="s">
        <v>8</v>
      </c>
      <c r="E5920" t="s">
        <v>9</v>
      </c>
      <c r="F5920" s="9">
        <v>45596</v>
      </c>
      <c r="G5920" s="9" t="str">
        <f>TEXT(Ecommerce_Sales_Data[[#This Row],[Order_Date]],"dddd")</f>
        <v>Thursday</v>
      </c>
      <c r="H5920" t="s">
        <v>14757</v>
      </c>
      <c r="I5920" t="s">
        <v>14760</v>
      </c>
      <c r="J5920">
        <v>10</v>
      </c>
      <c r="K5920">
        <v>4</v>
      </c>
      <c r="L5920" s="12">
        <v>2875.27</v>
      </c>
      <c r="M5920" s="11">
        <v>0.15</v>
      </c>
      <c r="N5920" s="12">
        <v>9775.92</v>
      </c>
      <c r="O5920" s="12">
        <v>7820.21</v>
      </c>
      <c r="P5920" s="12">
        <v>1955.71</v>
      </c>
      <c r="Q5920" s="11">
        <v>0.20005380567762401</v>
      </c>
    </row>
    <row r="5921" spans="1:17" x14ac:dyDescent="0.45">
      <c r="A5921" t="s">
        <v>10261</v>
      </c>
      <c r="B5921" t="s">
        <v>2323</v>
      </c>
      <c r="C5921" t="s">
        <v>2</v>
      </c>
      <c r="D5921" t="s">
        <v>17</v>
      </c>
      <c r="E5921" t="s">
        <v>4</v>
      </c>
      <c r="F5921" s="9">
        <v>45663</v>
      </c>
      <c r="G5921" s="9" t="str">
        <f>TEXT(Ecommerce_Sales_Data[[#This Row],[Order_Date]],"dddd")</f>
        <v>Monday</v>
      </c>
      <c r="H5921" t="s">
        <v>14757</v>
      </c>
      <c r="I5921" t="s">
        <v>14767</v>
      </c>
      <c r="J5921">
        <v>1</v>
      </c>
      <c r="K5921">
        <v>1</v>
      </c>
      <c r="L5921" s="12">
        <v>254.97</v>
      </c>
      <c r="M5921" s="11">
        <v>0.1</v>
      </c>
      <c r="N5921" s="12">
        <v>229.47</v>
      </c>
      <c r="O5921" s="12">
        <v>162.53</v>
      </c>
      <c r="P5921" s="12">
        <v>66.94</v>
      </c>
      <c r="Q5921" s="11">
        <v>0.29171569268313902</v>
      </c>
    </row>
    <row r="5922" spans="1:17" x14ac:dyDescent="0.45">
      <c r="A5922" t="s">
        <v>10262</v>
      </c>
      <c r="B5922" t="s">
        <v>10263</v>
      </c>
      <c r="C5922" t="s">
        <v>7</v>
      </c>
      <c r="D5922" t="s">
        <v>134</v>
      </c>
      <c r="E5922" t="s">
        <v>9</v>
      </c>
      <c r="F5922" s="9">
        <v>45671</v>
      </c>
      <c r="G5922" s="9" t="str">
        <f>TEXT(Ecommerce_Sales_Data[[#This Row],[Order_Date]],"dddd")</f>
        <v>Tuesday</v>
      </c>
      <c r="H5922" t="s">
        <v>14757</v>
      </c>
      <c r="I5922" t="s">
        <v>14767</v>
      </c>
      <c r="J5922">
        <v>1</v>
      </c>
      <c r="K5922">
        <v>1</v>
      </c>
      <c r="L5922" s="12">
        <v>3480.73</v>
      </c>
      <c r="M5922" s="11">
        <v>0.15</v>
      </c>
      <c r="N5922" s="12">
        <v>2958.62</v>
      </c>
      <c r="O5922" s="12">
        <v>1779.99</v>
      </c>
      <c r="P5922" s="12">
        <v>1178.6300000000001</v>
      </c>
      <c r="Q5922" s="11">
        <v>0.39837153808194398</v>
      </c>
    </row>
    <row r="5923" spans="1:17" x14ac:dyDescent="0.45">
      <c r="A5923" t="s">
        <v>10264</v>
      </c>
      <c r="B5923" t="s">
        <v>6668</v>
      </c>
      <c r="C5923" t="s">
        <v>20</v>
      </c>
      <c r="D5923" t="s">
        <v>57</v>
      </c>
      <c r="E5923" t="s">
        <v>9</v>
      </c>
      <c r="F5923" s="9">
        <v>45609</v>
      </c>
      <c r="G5923" s="9" t="str">
        <f>TEXT(Ecommerce_Sales_Data[[#This Row],[Order_Date]],"dddd")</f>
        <v>Wednesday</v>
      </c>
      <c r="H5923" t="s">
        <v>14757</v>
      </c>
      <c r="I5923" t="s">
        <v>14764</v>
      </c>
      <c r="J5923">
        <v>11</v>
      </c>
      <c r="K5923">
        <v>2</v>
      </c>
      <c r="L5923" s="12">
        <v>2512.84</v>
      </c>
      <c r="M5923" s="11">
        <v>0.05</v>
      </c>
      <c r="N5923" s="12">
        <v>4774.3999999999996</v>
      </c>
      <c r="O5923" s="12">
        <v>3486.2</v>
      </c>
      <c r="P5923" s="12">
        <v>1288.2</v>
      </c>
      <c r="Q5923" s="11">
        <v>0.26981400804289501</v>
      </c>
    </row>
    <row r="5924" spans="1:17" x14ac:dyDescent="0.45">
      <c r="A5924" t="s">
        <v>10265</v>
      </c>
      <c r="B5924" t="s">
        <v>1640</v>
      </c>
      <c r="C5924" t="s">
        <v>28</v>
      </c>
      <c r="D5924" t="s">
        <v>137</v>
      </c>
      <c r="E5924" t="s">
        <v>14</v>
      </c>
      <c r="F5924" s="9">
        <v>45815</v>
      </c>
      <c r="G5924" s="9" t="str">
        <f>TEXT(Ecommerce_Sales_Data[[#This Row],[Order_Date]],"dddd")</f>
        <v>Saturday</v>
      </c>
      <c r="H5924" t="s">
        <v>14761</v>
      </c>
      <c r="I5924" t="s">
        <v>14759</v>
      </c>
      <c r="J5924">
        <v>6</v>
      </c>
      <c r="K5924">
        <v>1</v>
      </c>
      <c r="L5924" s="12">
        <v>2153.25</v>
      </c>
      <c r="M5924" s="11">
        <v>0.2</v>
      </c>
      <c r="N5924" s="12">
        <v>1722.6</v>
      </c>
      <c r="O5924" s="12">
        <v>1242.8499999999999</v>
      </c>
      <c r="P5924" s="12">
        <v>479.75</v>
      </c>
      <c r="Q5924" s="11">
        <v>0.27850342505514902</v>
      </c>
    </row>
    <row r="5925" spans="1:17" x14ac:dyDescent="0.45">
      <c r="A5925" t="s">
        <v>10266</v>
      </c>
      <c r="B5925" t="s">
        <v>10267</v>
      </c>
      <c r="C5925" t="s">
        <v>20</v>
      </c>
      <c r="D5925" t="s">
        <v>57</v>
      </c>
      <c r="E5925" t="s">
        <v>22</v>
      </c>
      <c r="F5925" s="9">
        <v>45714</v>
      </c>
      <c r="G5925" s="9" t="str">
        <f>TEXT(Ecommerce_Sales_Data[[#This Row],[Order_Date]],"dddd")</f>
        <v>Wednesday</v>
      </c>
      <c r="H5925" t="s">
        <v>14757</v>
      </c>
      <c r="I5925" t="s">
        <v>14758</v>
      </c>
      <c r="J5925">
        <v>2</v>
      </c>
      <c r="K5925">
        <v>3</v>
      </c>
      <c r="L5925" s="12">
        <v>574.38</v>
      </c>
      <c r="M5925" s="11">
        <v>0.15</v>
      </c>
      <c r="N5925" s="12">
        <v>1464.67</v>
      </c>
      <c r="O5925" s="12">
        <v>1069.3</v>
      </c>
      <c r="P5925" s="12">
        <v>395.37</v>
      </c>
      <c r="Q5925" s="11">
        <v>0.26993793823864798</v>
      </c>
    </row>
    <row r="5926" spans="1:17" x14ac:dyDescent="0.45">
      <c r="A5926" t="s">
        <v>10268</v>
      </c>
      <c r="B5926" t="s">
        <v>3457</v>
      </c>
      <c r="C5926" t="s">
        <v>2</v>
      </c>
      <c r="D5926" t="s">
        <v>65</v>
      </c>
      <c r="E5926" t="s">
        <v>22</v>
      </c>
      <c r="F5926" s="9">
        <v>45382</v>
      </c>
      <c r="G5926" s="9" t="str">
        <f>TEXT(Ecommerce_Sales_Data[[#This Row],[Order_Date]],"dddd")</f>
        <v>Sunday</v>
      </c>
      <c r="H5926" t="s">
        <v>14761</v>
      </c>
      <c r="I5926" t="s">
        <v>14769</v>
      </c>
      <c r="J5926">
        <v>3</v>
      </c>
      <c r="K5926">
        <v>4</v>
      </c>
      <c r="L5926" s="12">
        <v>4006.12</v>
      </c>
      <c r="M5926" s="11">
        <v>0.2</v>
      </c>
      <c r="N5926" s="12">
        <v>12819.58</v>
      </c>
      <c r="O5926" s="12">
        <v>10795.11</v>
      </c>
      <c r="P5926" s="12">
        <v>2024.47</v>
      </c>
      <c r="Q5926" s="11">
        <v>0.15792015027013401</v>
      </c>
    </row>
    <row r="5927" spans="1:17" x14ac:dyDescent="0.45">
      <c r="A5927" t="s">
        <v>10269</v>
      </c>
      <c r="B5927" t="s">
        <v>8487</v>
      </c>
      <c r="C5927" t="s">
        <v>7</v>
      </c>
      <c r="D5927" t="s">
        <v>46</v>
      </c>
      <c r="E5927" t="s">
        <v>9</v>
      </c>
      <c r="F5927" s="9">
        <v>45602</v>
      </c>
      <c r="G5927" s="9" t="str">
        <f>TEXT(Ecommerce_Sales_Data[[#This Row],[Order_Date]],"dddd")</f>
        <v>Wednesday</v>
      </c>
      <c r="H5927" t="s">
        <v>14757</v>
      </c>
      <c r="I5927" t="s">
        <v>14764</v>
      </c>
      <c r="J5927">
        <v>11</v>
      </c>
      <c r="K5927">
        <v>2</v>
      </c>
      <c r="L5927" s="12">
        <v>4251.8500000000004</v>
      </c>
      <c r="M5927" s="11">
        <v>0.1</v>
      </c>
      <c r="N5927" s="12">
        <v>7653.33</v>
      </c>
      <c r="O5927" s="12">
        <v>5498.98</v>
      </c>
      <c r="P5927" s="12">
        <v>2154.35</v>
      </c>
      <c r="Q5927" s="11">
        <v>0.28149184733965499</v>
      </c>
    </row>
    <row r="5928" spans="1:17" x14ac:dyDescent="0.45">
      <c r="A5928" t="s">
        <v>10270</v>
      </c>
      <c r="B5928" t="s">
        <v>7871</v>
      </c>
      <c r="C5928" t="s">
        <v>2</v>
      </c>
      <c r="D5928" t="s">
        <v>68</v>
      </c>
      <c r="E5928" t="s">
        <v>4</v>
      </c>
      <c r="F5928" s="9">
        <v>45635</v>
      </c>
      <c r="G5928" s="9" t="str">
        <f>TEXT(Ecommerce_Sales_Data[[#This Row],[Order_Date]],"dddd")</f>
        <v>Monday</v>
      </c>
      <c r="H5928" t="s">
        <v>14757</v>
      </c>
      <c r="I5928" t="s">
        <v>14770</v>
      </c>
      <c r="J5928">
        <v>12</v>
      </c>
      <c r="K5928">
        <v>1</v>
      </c>
      <c r="L5928" s="12">
        <v>3591.01</v>
      </c>
      <c r="M5928" s="11">
        <v>0.15</v>
      </c>
      <c r="N5928" s="12">
        <v>3052.36</v>
      </c>
      <c r="O5928" s="12">
        <v>2229.59</v>
      </c>
      <c r="P5928" s="12">
        <v>822.77</v>
      </c>
      <c r="Q5928" s="11">
        <v>0.269552084288878</v>
      </c>
    </row>
    <row r="5929" spans="1:17" x14ac:dyDescent="0.45">
      <c r="A5929" t="s">
        <v>10271</v>
      </c>
      <c r="B5929" t="s">
        <v>9550</v>
      </c>
      <c r="C5929" t="s">
        <v>28</v>
      </c>
      <c r="D5929" t="s">
        <v>29</v>
      </c>
      <c r="E5929" t="s">
        <v>14</v>
      </c>
      <c r="F5929" s="9">
        <v>45929</v>
      </c>
      <c r="G5929" s="9" t="str">
        <f>TEXT(Ecommerce_Sales_Data[[#This Row],[Order_Date]],"dddd")</f>
        <v>Monday</v>
      </c>
      <c r="H5929" t="s">
        <v>14757</v>
      </c>
      <c r="I5929" t="s">
        <v>14766</v>
      </c>
      <c r="J5929">
        <v>9</v>
      </c>
      <c r="K5929">
        <v>1</v>
      </c>
      <c r="L5929" s="12">
        <v>2012.98</v>
      </c>
      <c r="M5929" s="11">
        <v>0.1</v>
      </c>
      <c r="N5929" s="12">
        <v>1811.68</v>
      </c>
      <c r="O5929" s="12">
        <v>1119.28</v>
      </c>
      <c r="P5929" s="12">
        <v>692.4</v>
      </c>
      <c r="Q5929" s="11">
        <v>0.38218669963790503</v>
      </c>
    </row>
    <row r="5930" spans="1:17" x14ac:dyDescent="0.45">
      <c r="A5930" t="s">
        <v>10272</v>
      </c>
      <c r="B5930" t="s">
        <v>10273</v>
      </c>
      <c r="C5930" t="s">
        <v>7</v>
      </c>
      <c r="D5930" t="s">
        <v>46</v>
      </c>
      <c r="E5930" t="s">
        <v>22</v>
      </c>
      <c r="F5930" s="9">
        <v>45908</v>
      </c>
      <c r="G5930" s="9" t="str">
        <f>TEXT(Ecommerce_Sales_Data[[#This Row],[Order_Date]],"dddd")</f>
        <v>Monday</v>
      </c>
      <c r="H5930" t="s">
        <v>14757</v>
      </c>
      <c r="I5930" t="s">
        <v>14766</v>
      </c>
      <c r="J5930">
        <v>9</v>
      </c>
      <c r="K5930">
        <v>3</v>
      </c>
      <c r="L5930" s="12">
        <v>3599.2</v>
      </c>
      <c r="M5930" s="11">
        <v>0.1</v>
      </c>
      <c r="N5930" s="12">
        <v>9717.84</v>
      </c>
      <c r="O5930" s="12">
        <v>6873.31</v>
      </c>
      <c r="P5930" s="12">
        <v>2844.53</v>
      </c>
      <c r="Q5930" s="11">
        <v>0.29271216648967302</v>
      </c>
    </row>
    <row r="5931" spans="1:17" x14ac:dyDescent="0.45">
      <c r="A5931" t="s">
        <v>10274</v>
      </c>
      <c r="B5931" t="s">
        <v>7587</v>
      </c>
      <c r="C5931" t="s">
        <v>28</v>
      </c>
      <c r="D5931" t="s">
        <v>29</v>
      </c>
      <c r="E5931" t="s">
        <v>22</v>
      </c>
      <c r="F5931" s="9">
        <v>45370</v>
      </c>
      <c r="G5931" s="9" t="str">
        <f>TEXT(Ecommerce_Sales_Data[[#This Row],[Order_Date]],"dddd")</f>
        <v>Tuesday</v>
      </c>
      <c r="H5931" t="s">
        <v>14757</v>
      </c>
      <c r="I5931" t="s">
        <v>14769</v>
      </c>
      <c r="J5931">
        <v>3</v>
      </c>
      <c r="K5931">
        <v>4</v>
      </c>
      <c r="L5931" s="12">
        <v>804.33</v>
      </c>
      <c r="M5931" s="11">
        <v>0</v>
      </c>
      <c r="N5931" s="12">
        <v>3217.32</v>
      </c>
      <c r="O5931" s="12">
        <v>2061.17</v>
      </c>
      <c r="P5931" s="12">
        <v>1156.1500000000001</v>
      </c>
      <c r="Q5931" s="11">
        <v>0.35935188293362202</v>
      </c>
    </row>
    <row r="5932" spans="1:17" x14ac:dyDescent="0.45">
      <c r="A5932" t="s">
        <v>10275</v>
      </c>
      <c r="B5932" t="s">
        <v>10276</v>
      </c>
      <c r="C5932" t="s">
        <v>20</v>
      </c>
      <c r="D5932" t="s">
        <v>25</v>
      </c>
      <c r="E5932" t="s">
        <v>9</v>
      </c>
      <c r="F5932" s="9">
        <v>45675</v>
      </c>
      <c r="G5932" s="9" t="str">
        <f>TEXT(Ecommerce_Sales_Data[[#This Row],[Order_Date]],"dddd")</f>
        <v>Saturday</v>
      </c>
      <c r="H5932" t="s">
        <v>14761</v>
      </c>
      <c r="I5932" t="s">
        <v>14767</v>
      </c>
      <c r="J5932">
        <v>1</v>
      </c>
      <c r="K5932">
        <v>3</v>
      </c>
      <c r="L5932" s="12">
        <v>4465.24</v>
      </c>
      <c r="M5932" s="11">
        <v>0.15</v>
      </c>
      <c r="N5932" s="12">
        <v>11386.36</v>
      </c>
      <c r="O5932" s="12">
        <v>7048.25</v>
      </c>
      <c r="P5932" s="12">
        <v>4338.1099999999997</v>
      </c>
      <c r="Q5932" s="11">
        <v>0.38099181828082002</v>
      </c>
    </row>
    <row r="5933" spans="1:17" x14ac:dyDescent="0.45">
      <c r="A5933" t="s">
        <v>10277</v>
      </c>
      <c r="B5933" t="s">
        <v>4836</v>
      </c>
      <c r="C5933" t="s">
        <v>7</v>
      </c>
      <c r="D5933" t="s">
        <v>8</v>
      </c>
      <c r="E5933" t="s">
        <v>4</v>
      </c>
      <c r="F5933" s="9">
        <v>45897</v>
      </c>
      <c r="G5933" s="9" t="str">
        <f>TEXT(Ecommerce_Sales_Data[[#This Row],[Order_Date]],"dddd")</f>
        <v>Thursday</v>
      </c>
      <c r="H5933" t="s">
        <v>14757</v>
      </c>
      <c r="I5933" t="s">
        <v>14762</v>
      </c>
      <c r="J5933">
        <v>8</v>
      </c>
      <c r="K5933">
        <v>3</v>
      </c>
      <c r="L5933" s="12">
        <v>2395.31</v>
      </c>
      <c r="M5933" s="11">
        <v>0.05</v>
      </c>
      <c r="N5933" s="12">
        <v>6826.63</v>
      </c>
      <c r="O5933" s="12">
        <v>5659.2</v>
      </c>
      <c r="P5933" s="12">
        <v>1167.43</v>
      </c>
      <c r="Q5933" s="11">
        <v>0.171011172423289</v>
      </c>
    </row>
    <row r="5934" spans="1:17" x14ac:dyDescent="0.45">
      <c r="A5934" t="s">
        <v>10278</v>
      </c>
      <c r="B5934" t="s">
        <v>10279</v>
      </c>
      <c r="C5934" t="s">
        <v>20</v>
      </c>
      <c r="D5934" t="s">
        <v>21</v>
      </c>
      <c r="E5934" t="s">
        <v>4</v>
      </c>
      <c r="F5934" s="9">
        <v>45604</v>
      </c>
      <c r="G5934" s="9" t="str">
        <f>TEXT(Ecommerce_Sales_Data[[#This Row],[Order_Date]],"dddd")</f>
        <v>Friday</v>
      </c>
      <c r="H5934" t="s">
        <v>14757</v>
      </c>
      <c r="I5934" t="s">
        <v>14764</v>
      </c>
      <c r="J5934">
        <v>11</v>
      </c>
      <c r="K5934">
        <v>5</v>
      </c>
      <c r="L5934" s="12">
        <v>1492.04</v>
      </c>
      <c r="M5934" s="11">
        <v>0.05</v>
      </c>
      <c r="N5934" s="12">
        <v>7087.19</v>
      </c>
      <c r="O5934" s="12">
        <v>5883.16</v>
      </c>
      <c r="P5934" s="12">
        <v>1204.03</v>
      </c>
      <c r="Q5934" s="11">
        <v>0.16988820675048899</v>
      </c>
    </row>
    <row r="5935" spans="1:17" x14ac:dyDescent="0.45">
      <c r="A5935" t="s">
        <v>10280</v>
      </c>
      <c r="B5935" t="s">
        <v>10281</v>
      </c>
      <c r="C5935" t="s">
        <v>2</v>
      </c>
      <c r="D5935" t="s">
        <v>82</v>
      </c>
      <c r="E5935" t="s">
        <v>4</v>
      </c>
      <c r="F5935" s="9">
        <v>45536</v>
      </c>
      <c r="G5935" s="9" t="str">
        <f>TEXT(Ecommerce_Sales_Data[[#This Row],[Order_Date]],"dddd")</f>
        <v>Sunday</v>
      </c>
      <c r="H5935" t="s">
        <v>14761</v>
      </c>
      <c r="I5935" t="s">
        <v>14766</v>
      </c>
      <c r="J5935">
        <v>9</v>
      </c>
      <c r="K5935">
        <v>5</v>
      </c>
      <c r="L5935" s="12">
        <v>2976.23</v>
      </c>
      <c r="M5935" s="11">
        <v>0</v>
      </c>
      <c r="N5935" s="12">
        <v>14881.15</v>
      </c>
      <c r="O5935" s="12">
        <v>10639.77</v>
      </c>
      <c r="P5935" s="12">
        <v>4241.38</v>
      </c>
      <c r="Q5935" s="11">
        <v>0.28501695097489099</v>
      </c>
    </row>
    <row r="5936" spans="1:17" x14ac:dyDescent="0.45">
      <c r="A5936" t="s">
        <v>10282</v>
      </c>
      <c r="B5936" t="s">
        <v>4850</v>
      </c>
      <c r="C5936" t="s">
        <v>12</v>
      </c>
      <c r="D5936" t="s">
        <v>32</v>
      </c>
      <c r="E5936" t="s">
        <v>9</v>
      </c>
      <c r="F5936" s="9">
        <v>45974</v>
      </c>
      <c r="G5936" s="9" t="str">
        <f>TEXT(Ecommerce_Sales_Data[[#This Row],[Order_Date]],"dddd")</f>
        <v>Thursday</v>
      </c>
      <c r="H5936" t="s">
        <v>14757</v>
      </c>
      <c r="I5936" t="s">
        <v>14764</v>
      </c>
      <c r="J5936">
        <v>11</v>
      </c>
      <c r="K5936">
        <v>4</v>
      </c>
      <c r="L5936" s="12">
        <v>922.98</v>
      </c>
      <c r="M5936" s="11">
        <v>0.1</v>
      </c>
      <c r="N5936" s="12">
        <v>3322.73</v>
      </c>
      <c r="O5936" s="12">
        <v>2758.17</v>
      </c>
      <c r="P5936" s="12">
        <v>564.55999999999995</v>
      </c>
      <c r="Q5936" s="11">
        <v>0.16990847887128999</v>
      </c>
    </row>
    <row r="5937" spans="1:17" x14ac:dyDescent="0.45">
      <c r="A5937" t="s">
        <v>10283</v>
      </c>
      <c r="B5937" t="s">
        <v>9263</v>
      </c>
      <c r="C5937" t="s">
        <v>2</v>
      </c>
      <c r="D5937" t="s">
        <v>82</v>
      </c>
      <c r="E5937" t="s">
        <v>9</v>
      </c>
      <c r="F5937" s="9">
        <v>45407</v>
      </c>
      <c r="G5937" s="9" t="str">
        <f>TEXT(Ecommerce_Sales_Data[[#This Row],[Order_Date]],"dddd")</f>
        <v>Thursday</v>
      </c>
      <c r="H5937" t="s">
        <v>14757</v>
      </c>
      <c r="I5937" t="s">
        <v>14765</v>
      </c>
      <c r="J5937">
        <v>4</v>
      </c>
      <c r="K5937">
        <v>5</v>
      </c>
      <c r="L5937" s="12">
        <v>494.53</v>
      </c>
      <c r="M5937" s="11">
        <v>0</v>
      </c>
      <c r="N5937" s="12">
        <v>2472.65</v>
      </c>
      <c r="O5937" s="12">
        <v>1881.36</v>
      </c>
      <c r="P5937" s="12">
        <v>591.29</v>
      </c>
      <c r="Q5937" s="11">
        <v>0.23913210523122999</v>
      </c>
    </row>
    <row r="5938" spans="1:17" x14ac:dyDescent="0.45">
      <c r="A5938" t="s">
        <v>10284</v>
      </c>
      <c r="B5938" t="s">
        <v>4656</v>
      </c>
      <c r="C5938" t="s">
        <v>7</v>
      </c>
      <c r="D5938" t="s">
        <v>46</v>
      </c>
      <c r="E5938" t="s">
        <v>14</v>
      </c>
      <c r="F5938" s="9">
        <v>45664</v>
      </c>
      <c r="G5938" s="9" t="str">
        <f>TEXT(Ecommerce_Sales_Data[[#This Row],[Order_Date]],"dddd")</f>
        <v>Tuesday</v>
      </c>
      <c r="H5938" t="s">
        <v>14757</v>
      </c>
      <c r="I5938" t="s">
        <v>14767</v>
      </c>
      <c r="J5938">
        <v>1</v>
      </c>
      <c r="K5938">
        <v>2</v>
      </c>
      <c r="L5938" s="12">
        <v>117</v>
      </c>
      <c r="M5938" s="11">
        <v>0.2</v>
      </c>
      <c r="N5938" s="12">
        <v>187.2</v>
      </c>
      <c r="O5938" s="12">
        <v>153.07</v>
      </c>
      <c r="P5938" s="12">
        <v>34.130000000000003</v>
      </c>
      <c r="Q5938" s="11">
        <v>0.182318376068376</v>
      </c>
    </row>
    <row r="5939" spans="1:17" x14ac:dyDescent="0.45">
      <c r="A5939" t="s">
        <v>10285</v>
      </c>
      <c r="B5939" t="s">
        <v>8169</v>
      </c>
      <c r="C5939" t="s">
        <v>2</v>
      </c>
      <c r="D5939" t="s">
        <v>17</v>
      </c>
      <c r="E5939" t="s">
        <v>22</v>
      </c>
      <c r="F5939" s="9">
        <v>45641</v>
      </c>
      <c r="G5939" s="9" t="str">
        <f>TEXT(Ecommerce_Sales_Data[[#This Row],[Order_Date]],"dddd")</f>
        <v>Sunday</v>
      </c>
      <c r="H5939" t="s">
        <v>14761</v>
      </c>
      <c r="I5939" t="s">
        <v>14770</v>
      </c>
      <c r="J5939">
        <v>12</v>
      </c>
      <c r="K5939">
        <v>5</v>
      </c>
      <c r="L5939" s="12">
        <v>2287.04</v>
      </c>
      <c r="M5939" s="11">
        <v>0.1</v>
      </c>
      <c r="N5939" s="12">
        <v>10291.68</v>
      </c>
      <c r="O5939" s="12">
        <v>8357.5499999999993</v>
      </c>
      <c r="P5939" s="12">
        <v>1934.13</v>
      </c>
      <c r="Q5939" s="11">
        <v>0.18793141644512801</v>
      </c>
    </row>
    <row r="5940" spans="1:17" x14ac:dyDescent="0.45">
      <c r="A5940" t="s">
        <v>10286</v>
      </c>
      <c r="B5940" t="s">
        <v>6895</v>
      </c>
      <c r="C5940" t="s">
        <v>20</v>
      </c>
      <c r="D5940" t="s">
        <v>60</v>
      </c>
      <c r="E5940" t="s">
        <v>14</v>
      </c>
      <c r="F5940" s="9">
        <v>45844</v>
      </c>
      <c r="G5940" s="9" t="str">
        <f>TEXT(Ecommerce_Sales_Data[[#This Row],[Order_Date]],"dddd")</f>
        <v>Sunday</v>
      </c>
      <c r="H5940" t="s">
        <v>14761</v>
      </c>
      <c r="I5940" t="s">
        <v>14768</v>
      </c>
      <c r="J5940">
        <v>7</v>
      </c>
      <c r="K5940">
        <v>2</v>
      </c>
      <c r="L5940" s="12">
        <v>4472.17</v>
      </c>
      <c r="M5940" s="11">
        <v>0.05</v>
      </c>
      <c r="N5940" s="12">
        <v>8497.1200000000008</v>
      </c>
      <c r="O5940" s="12">
        <v>6408.82</v>
      </c>
      <c r="P5940" s="12">
        <v>2088.3000000000002</v>
      </c>
      <c r="Q5940" s="11">
        <v>0.24576562411734801</v>
      </c>
    </row>
    <row r="5941" spans="1:17" x14ac:dyDescent="0.45">
      <c r="A5941" t="s">
        <v>10287</v>
      </c>
      <c r="B5941" t="s">
        <v>7279</v>
      </c>
      <c r="C5941" t="s">
        <v>2</v>
      </c>
      <c r="D5941" t="s">
        <v>82</v>
      </c>
      <c r="E5941" t="s">
        <v>4</v>
      </c>
      <c r="F5941" s="9">
        <v>45649</v>
      </c>
      <c r="G5941" s="9" t="str">
        <f>TEXT(Ecommerce_Sales_Data[[#This Row],[Order_Date]],"dddd")</f>
        <v>Monday</v>
      </c>
      <c r="H5941" t="s">
        <v>14757</v>
      </c>
      <c r="I5941" t="s">
        <v>14770</v>
      </c>
      <c r="J5941">
        <v>12</v>
      </c>
      <c r="K5941">
        <v>1</v>
      </c>
      <c r="L5941" s="12">
        <v>1695.51</v>
      </c>
      <c r="M5941" s="11">
        <v>0.15</v>
      </c>
      <c r="N5941" s="12">
        <v>1441.18</v>
      </c>
      <c r="O5941" s="12">
        <v>952.52</v>
      </c>
      <c r="P5941" s="12">
        <v>488.66</v>
      </c>
      <c r="Q5941" s="11">
        <v>0.339069373707656</v>
      </c>
    </row>
    <row r="5942" spans="1:17" x14ac:dyDescent="0.45">
      <c r="A5942" t="s">
        <v>10288</v>
      </c>
      <c r="B5942" t="s">
        <v>3354</v>
      </c>
      <c r="C5942" t="s">
        <v>12</v>
      </c>
      <c r="D5942" t="s">
        <v>41</v>
      </c>
      <c r="E5942" t="s">
        <v>14</v>
      </c>
      <c r="F5942" s="9">
        <v>45575</v>
      </c>
      <c r="G5942" s="9" t="str">
        <f>TEXT(Ecommerce_Sales_Data[[#This Row],[Order_Date]],"dddd")</f>
        <v>Thursday</v>
      </c>
      <c r="H5942" t="s">
        <v>14757</v>
      </c>
      <c r="I5942" t="s">
        <v>14760</v>
      </c>
      <c r="J5942">
        <v>10</v>
      </c>
      <c r="K5942">
        <v>1</v>
      </c>
      <c r="L5942" s="12">
        <v>2289.7800000000002</v>
      </c>
      <c r="M5942" s="11">
        <v>0.1</v>
      </c>
      <c r="N5942" s="12">
        <v>2060.8000000000002</v>
      </c>
      <c r="O5942" s="12">
        <v>1705.58</v>
      </c>
      <c r="P5942" s="12">
        <v>355.22</v>
      </c>
      <c r="Q5942" s="11">
        <v>0.172369953416149</v>
      </c>
    </row>
    <row r="5943" spans="1:17" x14ac:dyDescent="0.45">
      <c r="A5943" t="s">
        <v>10289</v>
      </c>
      <c r="B5943" t="s">
        <v>10290</v>
      </c>
      <c r="C5943" t="s">
        <v>7</v>
      </c>
      <c r="D5943" t="s">
        <v>46</v>
      </c>
      <c r="E5943" t="s">
        <v>9</v>
      </c>
      <c r="F5943" s="9">
        <v>45377</v>
      </c>
      <c r="G5943" s="9" t="str">
        <f>TEXT(Ecommerce_Sales_Data[[#This Row],[Order_Date]],"dddd")</f>
        <v>Tuesday</v>
      </c>
      <c r="H5943" t="s">
        <v>14757</v>
      </c>
      <c r="I5943" t="s">
        <v>14769</v>
      </c>
      <c r="J5943">
        <v>3</v>
      </c>
      <c r="K5943">
        <v>5</v>
      </c>
      <c r="L5943" s="12">
        <v>4615.76</v>
      </c>
      <c r="M5943" s="11">
        <v>0.05</v>
      </c>
      <c r="N5943" s="12">
        <v>21924.86</v>
      </c>
      <c r="O5943" s="12">
        <v>18629.439999999999</v>
      </c>
      <c r="P5943" s="12">
        <v>3295.42</v>
      </c>
      <c r="Q5943" s="11">
        <v>0.15030517868757201</v>
      </c>
    </row>
    <row r="5944" spans="1:17" x14ac:dyDescent="0.45">
      <c r="A5944" t="s">
        <v>10291</v>
      </c>
      <c r="B5944" t="s">
        <v>8308</v>
      </c>
      <c r="C5944" t="s">
        <v>20</v>
      </c>
      <c r="D5944" t="s">
        <v>25</v>
      </c>
      <c r="E5944" t="s">
        <v>9</v>
      </c>
      <c r="F5944" s="9">
        <v>45694</v>
      </c>
      <c r="G5944" s="9" t="str">
        <f>TEXT(Ecommerce_Sales_Data[[#This Row],[Order_Date]],"dddd")</f>
        <v>Thursday</v>
      </c>
      <c r="H5944" t="s">
        <v>14757</v>
      </c>
      <c r="I5944" t="s">
        <v>14758</v>
      </c>
      <c r="J5944">
        <v>2</v>
      </c>
      <c r="K5944">
        <v>1</v>
      </c>
      <c r="L5944" s="12">
        <v>4684.28</v>
      </c>
      <c r="M5944" s="11">
        <v>0.05</v>
      </c>
      <c r="N5944" s="12">
        <v>4450.07</v>
      </c>
      <c r="O5944" s="12">
        <v>2960.84</v>
      </c>
      <c r="P5944" s="12">
        <v>1489.23</v>
      </c>
      <c r="Q5944" s="11">
        <v>0.33465316275923801</v>
      </c>
    </row>
    <row r="5945" spans="1:17" x14ac:dyDescent="0.45">
      <c r="A5945" t="s">
        <v>10292</v>
      </c>
      <c r="B5945" t="s">
        <v>3158</v>
      </c>
      <c r="C5945" t="s">
        <v>7</v>
      </c>
      <c r="D5945" t="s">
        <v>8</v>
      </c>
      <c r="E5945" t="s">
        <v>4</v>
      </c>
      <c r="F5945" s="9">
        <v>45492</v>
      </c>
      <c r="G5945" s="9" t="str">
        <f>TEXT(Ecommerce_Sales_Data[[#This Row],[Order_Date]],"dddd")</f>
        <v>Friday</v>
      </c>
      <c r="H5945" t="s">
        <v>14757</v>
      </c>
      <c r="I5945" t="s">
        <v>14768</v>
      </c>
      <c r="J5945">
        <v>7</v>
      </c>
      <c r="K5945">
        <v>2</v>
      </c>
      <c r="L5945" s="12">
        <v>2998.4</v>
      </c>
      <c r="M5945" s="11">
        <v>0.1</v>
      </c>
      <c r="N5945" s="12">
        <v>5397.12</v>
      </c>
      <c r="O5945" s="12">
        <v>4062.44</v>
      </c>
      <c r="P5945" s="12">
        <v>1334.68</v>
      </c>
      <c r="Q5945" s="11">
        <v>0.247294853551524</v>
      </c>
    </row>
    <row r="5946" spans="1:17" x14ac:dyDescent="0.45">
      <c r="A5946" t="s">
        <v>10293</v>
      </c>
      <c r="B5946" t="s">
        <v>10294</v>
      </c>
      <c r="C5946" t="s">
        <v>7</v>
      </c>
      <c r="D5946" t="s">
        <v>8</v>
      </c>
      <c r="E5946" t="s">
        <v>14</v>
      </c>
      <c r="F5946" s="9">
        <v>45318</v>
      </c>
      <c r="G5946" s="9" t="str">
        <f>TEXT(Ecommerce_Sales_Data[[#This Row],[Order_Date]],"dddd")</f>
        <v>Saturday</v>
      </c>
      <c r="H5946" t="s">
        <v>14761</v>
      </c>
      <c r="I5946" t="s">
        <v>14767</v>
      </c>
      <c r="J5946">
        <v>1</v>
      </c>
      <c r="K5946">
        <v>2</v>
      </c>
      <c r="L5946" s="12">
        <v>1634.03</v>
      </c>
      <c r="M5946" s="11">
        <v>0.1</v>
      </c>
      <c r="N5946" s="12">
        <v>2941.25</v>
      </c>
      <c r="O5946" s="12">
        <v>1789.64</v>
      </c>
      <c r="P5946" s="12">
        <v>1151.6099999999999</v>
      </c>
      <c r="Q5946" s="11">
        <v>0.39153761155971101</v>
      </c>
    </row>
    <row r="5947" spans="1:17" x14ac:dyDescent="0.45">
      <c r="A5947" t="s">
        <v>10295</v>
      </c>
      <c r="B5947" t="s">
        <v>3988</v>
      </c>
      <c r="C5947" t="s">
        <v>28</v>
      </c>
      <c r="D5947" t="s">
        <v>85</v>
      </c>
      <c r="E5947" t="s">
        <v>4</v>
      </c>
      <c r="F5947" s="9">
        <v>45877</v>
      </c>
      <c r="G5947" s="9" t="str">
        <f>TEXT(Ecommerce_Sales_Data[[#This Row],[Order_Date]],"dddd")</f>
        <v>Friday</v>
      </c>
      <c r="H5947" t="s">
        <v>14757</v>
      </c>
      <c r="I5947" t="s">
        <v>14762</v>
      </c>
      <c r="J5947">
        <v>8</v>
      </c>
      <c r="K5947">
        <v>3</v>
      </c>
      <c r="L5947" s="12">
        <v>2352.58</v>
      </c>
      <c r="M5947" s="11">
        <v>0.2</v>
      </c>
      <c r="N5947" s="12">
        <v>5646.19</v>
      </c>
      <c r="O5947" s="12">
        <v>3605.03</v>
      </c>
      <c r="P5947" s="12">
        <v>2041.16</v>
      </c>
      <c r="Q5947" s="11">
        <v>0.36151103664595102</v>
      </c>
    </row>
    <row r="5948" spans="1:17" x14ac:dyDescent="0.45">
      <c r="A5948" t="s">
        <v>10296</v>
      </c>
      <c r="B5948" t="s">
        <v>10297</v>
      </c>
      <c r="C5948" t="s">
        <v>12</v>
      </c>
      <c r="D5948" t="s">
        <v>111</v>
      </c>
      <c r="E5948" t="s">
        <v>4</v>
      </c>
      <c r="F5948" s="9">
        <v>45613</v>
      </c>
      <c r="G5948" s="9" t="str">
        <f>TEXT(Ecommerce_Sales_Data[[#This Row],[Order_Date]],"dddd")</f>
        <v>Sunday</v>
      </c>
      <c r="H5948" t="s">
        <v>14761</v>
      </c>
      <c r="I5948" t="s">
        <v>14764</v>
      </c>
      <c r="J5948">
        <v>11</v>
      </c>
      <c r="K5948">
        <v>3</v>
      </c>
      <c r="L5948" s="12">
        <v>4498.04</v>
      </c>
      <c r="M5948" s="11">
        <v>0</v>
      </c>
      <c r="N5948" s="12">
        <v>13494.12</v>
      </c>
      <c r="O5948" s="12">
        <v>10154.84</v>
      </c>
      <c r="P5948" s="12">
        <v>3339.28</v>
      </c>
      <c r="Q5948" s="11">
        <v>0.24746185746087901</v>
      </c>
    </row>
    <row r="5949" spans="1:17" x14ac:dyDescent="0.45">
      <c r="A5949" t="s">
        <v>10298</v>
      </c>
      <c r="B5949" t="s">
        <v>1772</v>
      </c>
      <c r="C5949" t="s">
        <v>7</v>
      </c>
      <c r="D5949" t="s">
        <v>134</v>
      </c>
      <c r="E5949" t="s">
        <v>9</v>
      </c>
      <c r="F5949" s="9">
        <v>45409</v>
      </c>
      <c r="G5949" s="9" t="str">
        <f>TEXT(Ecommerce_Sales_Data[[#This Row],[Order_Date]],"dddd")</f>
        <v>Saturday</v>
      </c>
      <c r="H5949" t="s">
        <v>14761</v>
      </c>
      <c r="I5949" t="s">
        <v>14765</v>
      </c>
      <c r="J5949">
        <v>4</v>
      </c>
      <c r="K5949">
        <v>2</v>
      </c>
      <c r="L5949" s="12">
        <v>1920.98</v>
      </c>
      <c r="M5949" s="11">
        <v>0.1</v>
      </c>
      <c r="N5949" s="12">
        <v>3457.76</v>
      </c>
      <c r="O5949" s="12">
        <v>2878.79</v>
      </c>
      <c r="P5949" s="12">
        <v>578.97</v>
      </c>
      <c r="Q5949" s="11">
        <v>0.16744077090370599</v>
      </c>
    </row>
    <row r="5950" spans="1:17" x14ac:dyDescent="0.45">
      <c r="A5950" t="s">
        <v>10299</v>
      </c>
      <c r="B5950" t="s">
        <v>10300</v>
      </c>
      <c r="C5950" t="s">
        <v>20</v>
      </c>
      <c r="D5950" t="s">
        <v>60</v>
      </c>
      <c r="E5950" t="s">
        <v>4</v>
      </c>
      <c r="F5950" s="9">
        <v>45568</v>
      </c>
      <c r="G5950" s="9" t="str">
        <f>TEXT(Ecommerce_Sales_Data[[#This Row],[Order_Date]],"dddd")</f>
        <v>Thursday</v>
      </c>
      <c r="H5950" t="s">
        <v>14757</v>
      </c>
      <c r="I5950" t="s">
        <v>14760</v>
      </c>
      <c r="J5950">
        <v>10</v>
      </c>
      <c r="K5950">
        <v>2</v>
      </c>
      <c r="L5950" s="12">
        <v>4599.38</v>
      </c>
      <c r="M5950" s="11">
        <v>0.2</v>
      </c>
      <c r="N5950" s="12">
        <v>7359.01</v>
      </c>
      <c r="O5950" s="12">
        <v>6098.3</v>
      </c>
      <c r="P5950" s="12">
        <v>1260.71</v>
      </c>
      <c r="Q5950" s="11">
        <v>0.17131516331680499</v>
      </c>
    </row>
    <row r="5951" spans="1:17" x14ac:dyDescent="0.45">
      <c r="A5951" t="s">
        <v>10301</v>
      </c>
      <c r="B5951" t="s">
        <v>2924</v>
      </c>
      <c r="C5951" t="s">
        <v>28</v>
      </c>
      <c r="D5951" t="s">
        <v>100</v>
      </c>
      <c r="E5951" t="s">
        <v>22</v>
      </c>
      <c r="F5951" s="9">
        <v>45450</v>
      </c>
      <c r="G5951" s="9" t="str">
        <f>TEXT(Ecommerce_Sales_Data[[#This Row],[Order_Date]],"dddd")</f>
        <v>Friday</v>
      </c>
      <c r="H5951" t="s">
        <v>14757</v>
      </c>
      <c r="I5951" t="s">
        <v>14759</v>
      </c>
      <c r="J5951">
        <v>6</v>
      </c>
      <c r="K5951">
        <v>2</v>
      </c>
      <c r="L5951" s="12">
        <v>760.56</v>
      </c>
      <c r="M5951" s="11">
        <v>0.1</v>
      </c>
      <c r="N5951" s="12">
        <v>1369.01</v>
      </c>
      <c r="O5951" s="12">
        <v>1100.33</v>
      </c>
      <c r="P5951" s="12">
        <v>268.68</v>
      </c>
      <c r="Q5951" s="11">
        <v>0.19625861023659399</v>
      </c>
    </row>
    <row r="5952" spans="1:17" x14ac:dyDescent="0.45">
      <c r="A5952" t="s">
        <v>10302</v>
      </c>
      <c r="B5952" t="s">
        <v>10303</v>
      </c>
      <c r="C5952" t="s">
        <v>2</v>
      </c>
      <c r="D5952" t="s">
        <v>3</v>
      </c>
      <c r="E5952" t="s">
        <v>14</v>
      </c>
      <c r="F5952" s="9">
        <v>45387</v>
      </c>
      <c r="G5952" s="9" t="str">
        <f>TEXT(Ecommerce_Sales_Data[[#This Row],[Order_Date]],"dddd")</f>
        <v>Friday</v>
      </c>
      <c r="H5952" t="s">
        <v>14757</v>
      </c>
      <c r="I5952" t="s">
        <v>14765</v>
      </c>
      <c r="J5952">
        <v>4</v>
      </c>
      <c r="K5952">
        <v>2</v>
      </c>
      <c r="L5952" s="12">
        <v>3888.51</v>
      </c>
      <c r="M5952" s="11">
        <v>0.1</v>
      </c>
      <c r="N5952" s="12">
        <v>6999.32</v>
      </c>
      <c r="O5952" s="12">
        <v>5008.93</v>
      </c>
      <c r="P5952" s="12">
        <v>1990.39</v>
      </c>
      <c r="Q5952" s="11">
        <v>0.28436905299371901</v>
      </c>
    </row>
    <row r="5953" spans="1:17" x14ac:dyDescent="0.45">
      <c r="A5953" t="s">
        <v>10304</v>
      </c>
      <c r="B5953" t="s">
        <v>10305</v>
      </c>
      <c r="C5953" t="s">
        <v>2</v>
      </c>
      <c r="D5953" t="s">
        <v>65</v>
      </c>
      <c r="E5953" t="s">
        <v>4</v>
      </c>
      <c r="F5953" s="9">
        <v>45343</v>
      </c>
      <c r="G5953" s="9" t="str">
        <f>TEXT(Ecommerce_Sales_Data[[#This Row],[Order_Date]],"dddd")</f>
        <v>Wednesday</v>
      </c>
      <c r="H5953" t="s">
        <v>14757</v>
      </c>
      <c r="I5953" t="s">
        <v>14758</v>
      </c>
      <c r="J5953">
        <v>2</v>
      </c>
      <c r="K5953">
        <v>3</v>
      </c>
      <c r="L5953" s="12">
        <v>889.13</v>
      </c>
      <c r="M5953" s="11">
        <v>0</v>
      </c>
      <c r="N5953" s="12">
        <v>2667.39</v>
      </c>
      <c r="O5953" s="12">
        <v>1725.23</v>
      </c>
      <c r="P5953" s="12">
        <v>942.16</v>
      </c>
      <c r="Q5953" s="11">
        <v>0.35321419065078602</v>
      </c>
    </row>
    <row r="5954" spans="1:17" x14ac:dyDescent="0.45">
      <c r="A5954" t="s">
        <v>10306</v>
      </c>
      <c r="B5954" t="s">
        <v>10307</v>
      </c>
      <c r="C5954" t="s">
        <v>2</v>
      </c>
      <c r="D5954" t="s">
        <v>3</v>
      </c>
      <c r="E5954" t="s">
        <v>9</v>
      </c>
      <c r="F5954" s="9">
        <v>45299</v>
      </c>
      <c r="G5954" s="9" t="str">
        <f>TEXT(Ecommerce_Sales_Data[[#This Row],[Order_Date]],"dddd")</f>
        <v>Monday</v>
      </c>
      <c r="H5954" t="s">
        <v>14757</v>
      </c>
      <c r="I5954" t="s">
        <v>14767</v>
      </c>
      <c r="J5954">
        <v>1</v>
      </c>
      <c r="K5954">
        <v>3</v>
      </c>
      <c r="L5954" s="12">
        <v>2049.5</v>
      </c>
      <c r="M5954" s="11">
        <v>0.15</v>
      </c>
      <c r="N5954" s="12">
        <v>5226.22</v>
      </c>
      <c r="O5954" s="12">
        <v>4233.16</v>
      </c>
      <c r="P5954" s="12">
        <v>993.06</v>
      </c>
      <c r="Q5954" s="11">
        <v>0.190014963013421</v>
      </c>
    </row>
    <row r="5955" spans="1:17" x14ac:dyDescent="0.45">
      <c r="A5955" t="s">
        <v>10308</v>
      </c>
      <c r="B5955" t="s">
        <v>6562</v>
      </c>
      <c r="C5955" t="s">
        <v>28</v>
      </c>
      <c r="D5955" t="s">
        <v>29</v>
      </c>
      <c r="E5955" t="s">
        <v>4</v>
      </c>
      <c r="F5955" s="9">
        <v>45421</v>
      </c>
      <c r="G5955" s="9" t="str">
        <f>TEXT(Ecommerce_Sales_Data[[#This Row],[Order_Date]],"dddd")</f>
        <v>Thursday</v>
      </c>
      <c r="H5955" t="s">
        <v>14757</v>
      </c>
      <c r="I5955" t="s">
        <v>14763</v>
      </c>
      <c r="J5955">
        <v>5</v>
      </c>
      <c r="K5955">
        <v>2</v>
      </c>
      <c r="L5955" s="12">
        <v>1607.69</v>
      </c>
      <c r="M5955" s="11">
        <v>0.15</v>
      </c>
      <c r="N5955" s="12">
        <v>2733.07</v>
      </c>
      <c r="O5955" s="12">
        <v>1783.38</v>
      </c>
      <c r="P5955" s="12">
        <v>949.69</v>
      </c>
      <c r="Q5955" s="11">
        <v>0.347481037807301</v>
      </c>
    </row>
    <row r="5956" spans="1:17" x14ac:dyDescent="0.45">
      <c r="A5956" t="s">
        <v>10309</v>
      </c>
      <c r="B5956" t="s">
        <v>1332</v>
      </c>
      <c r="C5956" t="s">
        <v>20</v>
      </c>
      <c r="D5956" t="s">
        <v>103</v>
      </c>
      <c r="E5956" t="s">
        <v>22</v>
      </c>
      <c r="F5956" s="9">
        <v>45539</v>
      </c>
      <c r="G5956" s="9" t="str">
        <f>TEXT(Ecommerce_Sales_Data[[#This Row],[Order_Date]],"dddd")</f>
        <v>Wednesday</v>
      </c>
      <c r="H5956" t="s">
        <v>14757</v>
      </c>
      <c r="I5956" t="s">
        <v>14766</v>
      </c>
      <c r="J5956">
        <v>9</v>
      </c>
      <c r="K5956">
        <v>3</v>
      </c>
      <c r="L5956" s="12">
        <v>3237.99</v>
      </c>
      <c r="M5956" s="11">
        <v>0.2</v>
      </c>
      <c r="N5956" s="12">
        <v>7771.18</v>
      </c>
      <c r="O5956" s="12">
        <v>6448.9</v>
      </c>
      <c r="P5956" s="12">
        <v>1322.28</v>
      </c>
      <c r="Q5956" s="11">
        <v>0.17015176588368799</v>
      </c>
    </row>
    <row r="5957" spans="1:17" x14ac:dyDescent="0.45">
      <c r="A5957" t="s">
        <v>10310</v>
      </c>
      <c r="B5957" t="s">
        <v>6870</v>
      </c>
      <c r="C5957" t="s">
        <v>12</v>
      </c>
      <c r="D5957" t="s">
        <v>13</v>
      </c>
      <c r="E5957" t="s">
        <v>14</v>
      </c>
      <c r="F5957" s="9">
        <v>45539</v>
      </c>
      <c r="G5957" s="9" t="str">
        <f>TEXT(Ecommerce_Sales_Data[[#This Row],[Order_Date]],"dddd")</f>
        <v>Wednesday</v>
      </c>
      <c r="H5957" t="s">
        <v>14757</v>
      </c>
      <c r="I5957" t="s">
        <v>14766</v>
      </c>
      <c r="J5957">
        <v>9</v>
      </c>
      <c r="K5957">
        <v>5</v>
      </c>
      <c r="L5957" s="12">
        <v>2147.14</v>
      </c>
      <c r="M5957" s="11">
        <v>0</v>
      </c>
      <c r="N5957" s="12">
        <v>10735.7</v>
      </c>
      <c r="O5957" s="12">
        <v>6780.42</v>
      </c>
      <c r="P5957" s="12">
        <v>3955.28</v>
      </c>
      <c r="Q5957" s="11">
        <v>0.368423111674134</v>
      </c>
    </row>
    <row r="5958" spans="1:17" x14ac:dyDescent="0.45">
      <c r="A5958" t="s">
        <v>10311</v>
      </c>
      <c r="B5958" t="s">
        <v>2912</v>
      </c>
      <c r="C5958" t="s">
        <v>12</v>
      </c>
      <c r="D5958" t="s">
        <v>41</v>
      </c>
      <c r="E5958" t="s">
        <v>9</v>
      </c>
      <c r="F5958" s="9">
        <v>45692</v>
      </c>
      <c r="G5958" s="9" t="str">
        <f>TEXT(Ecommerce_Sales_Data[[#This Row],[Order_Date]],"dddd")</f>
        <v>Tuesday</v>
      </c>
      <c r="H5958" t="s">
        <v>14757</v>
      </c>
      <c r="I5958" t="s">
        <v>14758</v>
      </c>
      <c r="J5958">
        <v>2</v>
      </c>
      <c r="K5958">
        <v>1</v>
      </c>
      <c r="L5958" s="12">
        <v>483.38</v>
      </c>
      <c r="M5958" s="11">
        <v>0.2</v>
      </c>
      <c r="N5958" s="12">
        <v>386.7</v>
      </c>
      <c r="O5958" s="12">
        <v>285.8</v>
      </c>
      <c r="P5958" s="12">
        <v>100.9</v>
      </c>
      <c r="Q5958" s="11">
        <v>0.26092578226015001</v>
      </c>
    </row>
    <row r="5959" spans="1:17" x14ac:dyDescent="0.45">
      <c r="A5959" t="s">
        <v>10312</v>
      </c>
      <c r="B5959" t="s">
        <v>5154</v>
      </c>
      <c r="C5959" t="s">
        <v>20</v>
      </c>
      <c r="D5959" t="s">
        <v>21</v>
      </c>
      <c r="E5959" t="s">
        <v>14</v>
      </c>
      <c r="F5959" s="9">
        <v>45877</v>
      </c>
      <c r="G5959" s="9" t="str">
        <f>TEXT(Ecommerce_Sales_Data[[#This Row],[Order_Date]],"dddd")</f>
        <v>Friday</v>
      </c>
      <c r="H5959" t="s">
        <v>14757</v>
      </c>
      <c r="I5959" t="s">
        <v>14762</v>
      </c>
      <c r="J5959">
        <v>8</v>
      </c>
      <c r="K5959">
        <v>4</v>
      </c>
      <c r="L5959" s="12">
        <v>3124.6</v>
      </c>
      <c r="M5959" s="11">
        <v>0.1</v>
      </c>
      <c r="N5959" s="12">
        <v>11248.56</v>
      </c>
      <c r="O5959" s="12">
        <v>8571.7999999999993</v>
      </c>
      <c r="P5959" s="12">
        <v>2676.76</v>
      </c>
      <c r="Q5959" s="11">
        <v>0.23796468170148</v>
      </c>
    </row>
    <row r="5960" spans="1:17" x14ac:dyDescent="0.45">
      <c r="A5960" t="s">
        <v>10313</v>
      </c>
      <c r="B5960" t="s">
        <v>7297</v>
      </c>
      <c r="C5960" t="s">
        <v>20</v>
      </c>
      <c r="D5960" t="s">
        <v>25</v>
      </c>
      <c r="E5960" t="s">
        <v>4</v>
      </c>
      <c r="F5960" s="9">
        <v>45544</v>
      </c>
      <c r="G5960" s="9" t="str">
        <f>TEXT(Ecommerce_Sales_Data[[#This Row],[Order_Date]],"dddd")</f>
        <v>Monday</v>
      </c>
      <c r="H5960" t="s">
        <v>14757</v>
      </c>
      <c r="I5960" t="s">
        <v>14766</v>
      </c>
      <c r="J5960">
        <v>9</v>
      </c>
      <c r="K5960">
        <v>5</v>
      </c>
      <c r="L5960" s="12">
        <v>2110.85</v>
      </c>
      <c r="M5960" s="11">
        <v>0.05</v>
      </c>
      <c r="N5960" s="12">
        <v>10026.540000000001</v>
      </c>
      <c r="O5960" s="12">
        <v>7363.47</v>
      </c>
      <c r="P5960" s="12">
        <v>2663.07</v>
      </c>
      <c r="Q5960" s="11">
        <v>0.26560209204770502</v>
      </c>
    </row>
    <row r="5961" spans="1:17" x14ac:dyDescent="0.45">
      <c r="A5961" t="s">
        <v>10314</v>
      </c>
      <c r="B5961" t="s">
        <v>10315</v>
      </c>
      <c r="C5961" t="s">
        <v>12</v>
      </c>
      <c r="D5961" t="s">
        <v>41</v>
      </c>
      <c r="E5961" t="s">
        <v>4</v>
      </c>
      <c r="F5961" s="9">
        <v>45598</v>
      </c>
      <c r="G5961" s="9" t="str">
        <f>TEXT(Ecommerce_Sales_Data[[#This Row],[Order_Date]],"dddd")</f>
        <v>Saturday</v>
      </c>
      <c r="H5961" t="s">
        <v>14761</v>
      </c>
      <c r="I5961" t="s">
        <v>14764</v>
      </c>
      <c r="J5961">
        <v>11</v>
      </c>
      <c r="K5961">
        <v>4</v>
      </c>
      <c r="L5961" s="12">
        <v>325.57</v>
      </c>
      <c r="M5961" s="11">
        <v>0.15</v>
      </c>
      <c r="N5961" s="12">
        <v>1106.94</v>
      </c>
      <c r="O5961" s="12">
        <v>743.33</v>
      </c>
      <c r="P5961" s="12">
        <v>363.61</v>
      </c>
      <c r="Q5961" s="11">
        <v>0.32848212188555798</v>
      </c>
    </row>
    <row r="5962" spans="1:17" x14ac:dyDescent="0.45">
      <c r="A5962" t="s">
        <v>10316</v>
      </c>
      <c r="B5962" t="s">
        <v>4201</v>
      </c>
      <c r="C5962" t="s">
        <v>12</v>
      </c>
      <c r="D5962" t="s">
        <v>13</v>
      </c>
      <c r="E5962" t="s">
        <v>4</v>
      </c>
      <c r="F5962" s="9">
        <v>45833</v>
      </c>
      <c r="G5962" s="9" t="str">
        <f>TEXT(Ecommerce_Sales_Data[[#This Row],[Order_Date]],"dddd")</f>
        <v>Wednesday</v>
      </c>
      <c r="H5962" t="s">
        <v>14757</v>
      </c>
      <c r="I5962" t="s">
        <v>14759</v>
      </c>
      <c r="J5962">
        <v>6</v>
      </c>
      <c r="K5962">
        <v>3</v>
      </c>
      <c r="L5962" s="12">
        <v>4823.1899999999996</v>
      </c>
      <c r="M5962" s="11">
        <v>0.15</v>
      </c>
      <c r="N5962" s="12">
        <v>12299.13</v>
      </c>
      <c r="O5962" s="12">
        <v>9298.9500000000007</v>
      </c>
      <c r="P5962" s="12">
        <v>3000.18</v>
      </c>
      <c r="Q5962" s="11">
        <v>0.24393432706215801</v>
      </c>
    </row>
    <row r="5963" spans="1:17" x14ac:dyDescent="0.45">
      <c r="A5963" t="s">
        <v>10317</v>
      </c>
      <c r="B5963" t="s">
        <v>9020</v>
      </c>
      <c r="C5963" t="s">
        <v>2</v>
      </c>
      <c r="D5963" t="s">
        <v>17</v>
      </c>
      <c r="E5963" t="s">
        <v>9</v>
      </c>
      <c r="F5963" s="9">
        <v>45516</v>
      </c>
      <c r="G5963" s="9" t="str">
        <f>TEXT(Ecommerce_Sales_Data[[#This Row],[Order_Date]],"dddd")</f>
        <v>Monday</v>
      </c>
      <c r="H5963" t="s">
        <v>14757</v>
      </c>
      <c r="I5963" t="s">
        <v>14762</v>
      </c>
      <c r="J5963">
        <v>8</v>
      </c>
      <c r="K5963">
        <v>5</v>
      </c>
      <c r="L5963" s="12">
        <v>2657.39</v>
      </c>
      <c r="M5963" s="11">
        <v>0.2</v>
      </c>
      <c r="N5963" s="12">
        <v>10629.56</v>
      </c>
      <c r="O5963" s="12">
        <v>6914.27</v>
      </c>
      <c r="P5963" s="12">
        <v>3715.29</v>
      </c>
      <c r="Q5963" s="11">
        <v>0.34952434531626903</v>
      </c>
    </row>
    <row r="5964" spans="1:17" x14ac:dyDescent="0.45">
      <c r="A5964" t="s">
        <v>10318</v>
      </c>
      <c r="B5964" t="s">
        <v>4616</v>
      </c>
      <c r="C5964" t="s">
        <v>28</v>
      </c>
      <c r="D5964" t="s">
        <v>35</v>
      </c>
      <c r="E5964" t="s">
        <v>9</v>
      </c>
      <c r="F5964" s="9">
        <v>45310</v>
      </c>
      <c r="G5964" s="9" t="str">
        <f>TEXT(Ecommerce_Sales_Data[[#This Row],[Order_Date]],"dddd")</f>
        <v>Friday</v>
      </c>
      <c r="H5964" t="s">
        <v>14757</v>
      </c>
      <c r="I5964" t="s">
        <v>14767</v>
      </c>
      <c r="J5964">
        <v>1</v>
      </c>
      <c r="K5964">
        <v>3</v>
      </c>
      <c r="L5964" s="12">
        <v>1214.6300000000001</v>
      </c>
      <c r="M5964" s="11">
        <v>0.05</v>
      </c>
      <c r="N5964" s="12">
        <v>3461.7</v>
      </c>
      <c r="O5964" s="12">
        <v>2431.1799999999998</v>
      </c>
      <c r="P5964" s="12">
        <v>1030.52</v>
      </c>
      <c r="Q5964" s="11">
        <v>0.29769188548978798</v>
      </c>
    </row>
    <row r="5965" spans="1:17" x14ac:dyDescent="0.45">
      <c r="A5965" t="s">
        <v>10319</v>
      </c>
      <c r="B5965" t="s">
        <v>10320</v>
      </c>
      <c r="C5965" t="s">
        <v>20</v>
      </c>
      <c r="D5965" t="s">
        <v>57</v>
      </c>
      <c r="E5965" t="s">
        <v>14</v>
      </c>
      <c r="F5965" s="9">
        <v>45999</v>
      </c>
      <c r="G5965" s="9" t="str">
        <f>TEXT(Ecommerce_Sales_Data[[#This Row],[Order_Date]],"dddd")</f>
        <v>Monday</v>
      </c>
      <c r="H5965" t="s">
        <v>14757</v>
      </c>
      <c r="I5965" t="s">
        <v>14770</v>
      </c>
      <c r="J5965">
        <v>12</v>
      </c>
      <c r="K5965">
        <v>5</v>
      </c>
      <c r="L5965" s="12">
        <v>119.72</v>
      </c>
      <c r="M5965" s="11">
        <v>0.2</v>
      </c>
      <c r="N5965" s="12">
        <v>478.88</v>
      </c>
      <c r="O5965" s="12">
        <v>310.95999999999998</v>
      </c>
      <c r="P5965" s="12">
        <v>167.92</v>
      </c>
      <c r="Q5965" s="11">
        <v>0.350651520213832</v>
      </c>
    </row>
    <row r="5966" spans="1:17" x14ac:dyDescent="0.45">
      <c r="A5966" t="s">
        <v>10321</v>
      </c>
      <c r="B5966" t="s">
        <v>10322</v>
      </c>
      <c r="C5966" t="s">
        <v>20</v>
      </c>
      <c r="D5966" t="s">
        <v>25</v>
      </c>
      <c r="E5966" t="s">
        <v>4</v>
      </c>
      <c r="F5966" s="9">
        <v>46013</v>
      </c>
      <c r="G5966" s="9" t="str">
        <f>TEXT(Ecommerce_Sales_Data[[#This Row],[Order_Date]],"dddd")</f>
        <v>Monday</v>
      </c>
      <c r="H5966" t="s">
        <v>14757</v>
      </c>
      <c r="I5966" t="s">
        <v>14770</v>
      </c>
      <c r="J5966">
        <v>12</v>
      </c>
      <c r="K5966">
        <v>3</v>
      </c>
      <c r="L5966" s="12">
        <v>3556.01</v>
      </c>
      <c r="M5966" s="11">
        <v>0.15</v>
      </c>
      <c r="N5966" s="12">
        <v>9067.83</v>
      </c>
      <c r="O5966" s="12">
        <v>6540.24</v>
      </c>
      <c r="P5966" s="12">
        <v>2527.59</v>
      </c>
      <c r="Q5966" s="11">
        <v>0.27874254369568002</v>
      </c>
    </row>
    <row r="5967" spans="1:17" x14ac:dyDescent="0.45">
      <c r="A5967" t="s">
        <v>10323</v>
      </c>
      <c r="B5967" t="s">
        <v>10324</v>
      </c>
      <c r="C5967" t="s">
        <v>28</v>
      </c>
      <c r="D5967" t="s">
        <v>100</v>
      </c>
      <c r="E5967" t="s">
        <v>9</v>
      </c>
      <c r="F5967" s="9">
        <v>45844</v>
      </c>
      <c r="G5967" s="9" t="str">
        <f>TEXT(Ecommerce_Sales_Data[[#This Row],[Order_Date]],"dddd")</f>
        <v>Sunday</v>
      </c>
      <c r="H5967" t="s">
        <v>14761</v>
      </c>
      <c r="I5967" t="s">
        <v>14768</v>
      </c>
      <c r="J5967">
        <v>7</v>
      </c>
      <c r="K5967">
        <v>5</v>
      </c>
      <c r="L5967" s="12">
        <v>4656.92</v>
      </c>
      <c r="M5967" s="11">
        <v>0</v>
      </c>
      <c r="N5967" s="12">
        <v>23284.6</v>
      </c>
      <c r="O5967" s="12">
        <v>15883.97</v>
      </c>
      <c r="P5967" s="12">
        <v>7400.63</v>
      </c>
      <c r="Q5967" s="11">
        <v>0.31783367547649499</v>
      </c>
    </row>
    <row r="5968" spans="1:17" x14ac:dyDescent="0.45">
      <c r="A5968" t="s">
        <v>10325</v>
      </c>
      <c r="B5968" t="s">
        <v>9708</v>
      </c>
      <c r="C5968" t="s">
        <v>2</v>
      </c>
      <c r="D5968" t="s">
        <v>17</v>
      </c>
      <c r="E5968" t="s">
        <v>9</v>
      </c>
      <c r="F5968" s="9">
        <v>45716</v>
      </c>
      <c r="G5968" s="9" t="str">
        <f>TEXT(Ecommerce_Sales_Data[[#This Row],[Order_Date]],"dddd")</f>
        <v>Friday</v>
      </c>
      <c r="H5968" t="s">
        <v>14757</v>
      </c>
      <c r="I5968" t="s">
        <v>14758</v>
      </c>
      <c r="J5968">
        <v>2</v>
      </c>
      <c r="K5968">
        <v>5</v>
      </c>
      <c r="L5968" s="12">
        <v>4467.93</v>
      </c>
      <c r="M5968" s="11">
        <v>0.2</v>
      </c>
      <c r="N5968" s="12">
        <v>17871.72</v>
      </c>
      <c r="O5968" s="12">
        <v>12270.94</v>
      </c>
      <c r="P5968" s="12">
        <v>5600.78</v>
      </c>
      <c r="Q5968" s="11">
        <v>0.31338785522602203</v>
      </c>
    </row>
    <row r="5969" spans="1:17" x14ac:dyDescent="0.45">
      <c r="A5969" t="s">
        <v>10326</v>
      </c>
      <c r="B5969" t="s">
        <v>2404</v>
      </c>
      <c r="C5969" t="s">
        <v>28</v>
      </c>
      <c r="D5969" t="s">
        <v>100</v>
      </c>
      <c r="E5969" t="s">
        <v>22</v>
      </c>
      <c r="F5969" s="9">
        <v>45889</v>
      </c>
      <c r="G5969" s="9" t="str">
        <f>TEXT(Ecommerce_Sales_Data[[#This Row],[Order_Date]],"dddd")</f>
        <v>Wednesday</v>
      </c>
      <c r="H5969" t="s">
        <v>14757</v>
      </c>
      <c r="I5969" t="s">
        <v>14762</v>
      </c>
      <c r="J5969">
        <v>8</v>
      </c>
      <c r="K5969">
        <v>3</v>
      </c>
      <c r="L5969" s="12">
        <v>3582.79</v>
      </c>
      <c r="M5969" s="11">
        <v>0.1</v>
      </c>
      <c r="N5969" s="12">
        <v>9673.5300000000007</v>
      </c>
      <c r="O5969" s="12">
        <v>7991.01</v>
      </c>
      <c r="P5969" s="12">
        <v>1682.52</v>
      </c>
      <c r="Q5969" s="11">
        <v>0.17393030258861</v>
      </c>
    </row>
    <row r="5970" spans="1:17" x14ac:dyDescent="0.45">
      <c r="A5970" t="s">
        <v>10327</v>
      </c>
      <c r="B5970" t="s">
        <v>8957</v>
      </c>
      <c r="C5970" t="s">
        <v>7</v>
      </c>
      <c r="D5970" t="s">
        <v>71</v>
      </c>
      <c r="E5970" t="s">
        <v>22</v>
      </c>
      <c r="F5970" s="9">
        <v>45554</v>
      </c>
      <c r="G5970" s="9" t="str">
        <f>TEXT(Ecommerce_Sales_Data[[#This Row],[Order_Date]],"dddd")</f>
        <v>Thursday</v>
      </c>
      <c r="H5970" t="s">
        <v>14757</v>
      </c>
      <c r="I5970" t="s">
        <v>14766</v>
      </c>
      <c r="J5970">
        <v>9</v>
      </c>
      <c r="K5970">
        <v>2</v>
      </c>
      <c r="L5970" s="12">
        <v>2234.7600000000002</v>
      </c>
      <c r="M5970" s="11">
        <v>0.05</v>
      </c>
      <c r="N5970" s="12">
        <v>4246.04</v>
      </c>
      <c r="O5970" s="12">
        <v>2736.46</v>
      </c>
      <c r="P5970" s="12">
        <v>1509.58</v>
      </c>
      <c r="Q5970" s="11">
        <v>0.35552656121939502</v>
      </c>
    </row>
    <row r="5971" spans="1:17" x14ac:dyDescent="0.45">
      <c r="A5971" t="s">
        <v>10328</v>
      </c>
      <c r="B5971" t="s">
        <v>10329</v>
      </c>
      <c r="C5971" t="s">
        <v>20</v>
      </c>
      <c r="D5971" t="s">
        <v>57</v>
      </c>
      <c r="E5971" t="s">
        <v>9</v>
      </c>
      <c r="F5971" s="9">
        <v>45792</v>
      </c>
      <c r="G5971" s="9" t="str">
        <f>TEXT(Ecommerce_Sales_Data[[#This Row],[Order_Date]],"dddd")</f>
        <v>Thursday</v>
      </c>
      <c r="H5971" t="s">
        <v>14757</v>
      </c>
      <c r="I5971" t="s">
        <v>14763</v>
      </c>
      <c r="J5971">
        <v>5</v>
      </c>
      <c r="K5971">
        <v>5</v>
      </c>
      <c r="L5971" s="12">
        <v>2008.78</v>
      </c>
      <c r="M5971" s="11">
        <v>0</v>
      </c>
      <c r="N5971" s="12">
        <v>10043.9</v>
      </c>
      <c r="O5971" s="12">
        <v>7003.92</v>
      </c>
      <c r="P5971" s="12">
        <v>3039.98</v>
      </c>
      <c r="Q5971" s="11">
        <v>0.302669281852667</v>
      </c>
    </row>
    <row r="5972" spans="1:17" x14ac:dyDescent="0.45">
      <c r="A5972" t="s">
        <v>10330</v>
      </c>
      <c r="B5972" t="s">
        <v>10331</v>
      </c>
      <c r="C5972" t="s">
        <v>20</v>
      </c>
      <c r="D5972" t="s">
        <v>57</v>
      </c>
      <c r="E5972" t="s">
        <v>4</v>
      </c>
      <c r="F5972" s="9">
        <v>45693</v>
      </c>
      <c r="G5972" s="9" t="str">
        <f>TEXT(Ecommerce_Sales_Data[[#This Row],[Order_Date]],"dddd")</f>
        <v>Wednesday</v>
      </c>
      <c r="H5972" t="s">
        <v>14757</v>
      </c>
      <c r="I5972" t="s">
        <v>14758</v>
      </c>
      <c r="J5972">
        <v>2</v>
      </c>
      <c r="K5972">
        <v>1</v>
      </c>
      <c r="L5972" s="12">
        <v>668.07</v>
      </c>
      <c r="M5972" s="11">
        <v>0.2</v>
      </c>
      <c r="N5972" s="12">
        <v>534.46</v>
      </c>
      <c r="O5972" s="12">
        <v>372.43</v>
      </c>
      <c r="P5972" s="12">
        <v>162.03</v>
      </c>
      <c r="Q5972" s="11">
        <v>0.30316581222168199</v>
      </c>
    </row>
    <row r="5973" spans="1:17" x14ac:dyDescent="0.45">
      <c r="A5973" t="s">
        <v>10332</v>
      </c>
      <c r="B5973" t="s">
        <v>37</v>
      </c>
      <c r="C5973" t="s">
        <v>28</v>
      </c>
      <c r="D5973" t="s">
        <v>100</v>
      </c>
      <c r="E5973" t="s">
        <v>22</v>
      </c>
      <c r="F5973" s="9">
        <v>45611</v>
      </c>
      <c r="G5973" s="9" t="str">
        <f>TEXT(Ecommerce_Sales_Data[[#This Row],[Order_Date]],"dddd")</f>
        <v>Friday</v>
      </c>
      <c r="H5973" t="s">
        <v>14757</v>
      </c>
      <c r="I5973" t="s">
        <v>14764</v>
      </c>
      <c r="J5973">
        <v>11</v>
      </c>
      <c r="K5973">
        <v>1</v>
      </c>
      <c r="L5973" s="12">
        <v>1525.21</v>
      </c>
      <c r="M5973" s="11">
        <v>0.1</v>
      </c>
      <c r="N5973" s="12">
        <v>1372.69</v>
      </c>
      <c r="O5973" s="12">
        <v>846.01</v>
      </c>
      <c r="P5973" s="12">
        <v>526.67999999999995</v>
      </c>
      <c r="Q5973" s="11">
        <v>0.383684590111387</v>
      </c>
    </row>
    <row r="5974" spans="1:17" x14ac:dyDescent="0.45">
      <c r="A5974" t="s">
        <v>10333</v>
      </c>
      <c r="B5974" t="s">
        <v>10334</v>
      </c>
      <c r="C5974" t="s">
        <v>28</v>
      </c>
      <c r="D5974" t="s">
        <v>137</v>
      </c>
      <c r="E5974" t="s">
        <v>14</v>
      </c>
      <c r="F5974" s="9">
        <v>45292</v>
      </c>
      <c r="G5974" s="9" t="str">
        <f>TEXT(Ecommerce_Sales_Data[[#This Row],[Order_Date]],"dddd")</f>
        <v>Monday</v>
      </c>
      <c r="H5974" t="s">
        <v>14757</v>
      </c>
      <c r="I5974" t="s">
        <v>14767</v>
      </c>
      <c r="J5974">
        <v>1</v>
      </c>
      <c r="K5974">
        <v>5</v>
      </c>
      <c r="L5974" s="12">
        <v>2643.59</v>
      </c>
      <c r="M5974" s="11">
        <v>0.15</v>
      </c>
      <c r="N5974" s="12">
        <v>11235.26</v>
      </c>
      <c r="O5974" s="12">
        <v>8882.74</v>
      </c>
      <c r="P5974" s="12">
        <v>2352.52</v>
      </c>
      <c r="Q5974" s="11">
        <v>0.209387232694214</v>
      </c>
    </row>
    <row r="5975" spans="1:17" x14ac:dyDescent="0.45">
      <c r="A5975" t="s">
        <v>10335</v>
      </c>
      <c r="B5975" t="s">
        <v>10168</v>
      </c>
      <c r="C5975" t="s">
        <v>20</v>
      </c>
      <c r="D5975" t="s">
        <v>57</v>
      </c>
      <c r="E5975" t="s">
        <v>9</v>
      </c>
      <c r="F5975" s="9">
        <v>45913</v>
      </c>
      <c r="G5975" s="9" t="str">
        <f>TEXT(Ecommerce_Sales_Data[[#This Row],[Order_Date]],"dddd")</f>
        <v>Saturday</v>
      </c>
      <c r="H5975" t="s">
        <v>14761</v>
      </c>
      <c r="I5975" t="s">
        <v>14766</v>
      </c>
      <c r="J5975">
        <v>9</v>
      </c>
      <c r="K5975">
        <v>5</v>
      </c>
      <c r="L5975" s="12">
        <v>2016.24</v>
      </c>
      <c r="M5975" s="11">
        <v>0.05</v>
      </c>
      <c r="N5975" s="12">
        <v>9577.14</v>
      </c>
      <c r="O5975" s="12">
        <v>6413.3</v>
      </c>
      <c r="P5975" s="12">
        <v>3163.84</v>
      </c>
      <c r="Q5975" s="11">
        <v>0.33035332051113397</v>
      </c>
    </row>
    <row r="5976" spans="1:17" x14ac:dyDescent="0.45">
      <c r="A5976" t="s">
        <v>10336</v>
      </c>
      <c r="B5976" t="s">
        <v>7016</v>
      </c>
      <c r="C5976" t="s">
        <v>2</v>
      </c>
      <c r="D5976" t="s">
        <v>65</v>
      </c>
      <c r="E5976" t="s">
        <v>22</v>
      </c>
      <c r="F5976" s="9">
        <v>45650</v>
      </c>
      <c r="G5976" s="9" t="str">
        <f>TEXT(Ecommerce_Sales_Data[[#This Row],[Order_Date]],"dddd")</f>
        <v>Tuesday</v>
      </c>
      <c r="H5976" t="s">
        <v>14757</v>
      </c>
      <c r="I5976" t="s">
        <v>14770</v>
      </c>
      <c r="J5976">
        <v>12</v>
      </c>
      <c r="K5976">
        <v>5</v>
      </c>
      <c r="L5976" s="12">
        <v>1584.22</v>
      </c>
      <c r="M5976" s="11">
        <v>0.2</v>
      </c>
      <c r="N5976" s="12">
        <v>6336.88</v>
      </c>
      <c r="O5976" s="12">
        <v>5036.72</v>
      </c>
      <c r="P5976" s="12">
        <v>1300.1600000000001</v>
      </c>
      <c r="Q5976" s="11">
        <v>0.205173523879259</v>
      </c>
    </row>
    <row r="5977" spans="1:17" x14ac:dyDescent="0.45">
      <c r="A5977" t="s">
        <v>10337</v>
      </c>
      <c r="B5977" t="s">
        <v>173</v>
      </c>
      <c r="C5977" t="s">
        <v>20</v>
      </c>
      <c r="D5977" t="s">
        <v>57</v>
      </c>
      <c r="E5977" t="s">
        <v>4</v>
      </c>
      <c r="F5977" s="9">
        <v>45835</v>
      </c>
      <c r="G5977" s="9" t="str">
        <f>TEXT(Ecommerce_Sales_Data[[#This Row],[Order_Date]],"dddd")</f>
        <v>Friday</v>
      </c>
      <c r="H5977" t="s">
        <v>14757</v>
      </c>
      <c r="I5977" t="s">
        <v>14759</v>
      </c>
      <c r="J5977">
        <v>6</v>
      </c>
      <c r="K5977">
        <v>3</v>
      </c>
      <c r="L5977" s="12">
        <v>2207.12</v>
      </c>
      <c r="M5977" s="11">
        <v>0.15</v>
      </c>
      <c r="N5977" s="12">
        <v>5628.16</v>
      </c>
      <c r="O5977" s="12">
        <v>4051.55</v>
      </c>
      <c r="P5977" s="12">
        <v>1576.61</v>
      </c>
      <c r="Q5977" s="11">
        <v>0.28012885205822202</v>
      </c>
    </row>
    <row r="5978" spans="1:17" x14ac:dyDescent="0.45">
      <c r="A5978" t="s">
        <v>10338</v>
      </c>
      <c r="B5978" t="s">
        <v>10339</v>
      </c>
      <c r="C5978" t="s">
        <v>2</v>
      </c>
      <c r="D5978" t="s">
        <v>68</v>
      </c>
      <c r="E5978" t="s">
        <v>4</v>
      </c>
      <c r="F5978" s="9">
        <v>45492</v>
      </c>
      <c r="G5978" s="9" t="str">
        <f>TEXT(Ecommerce_Sales_Data[[#This Row],[Order_Date]],"dddd")</f>
        <v>Friday</v>
      </c>
      <c r="H5978" t="s">
        <v>14757</v>
      </c>
      <c r="I5978" t="s">
        <v>14768</v>
      </c>
      <c r="J5978">
        <v>7</v>
      </c>
      <c r="K5978">
        <v>1</v>
      </c>
      <c r="L5978" s="12">
        <v>361.92</v>
      </c>
      <c r="M5978" s="11">
        <v>0.2</v>
      </c>
      <c r="N5978" s="12">
        <v>289.54000000000002</v>
      </c>
      <c r="O5978" s="12">
        <v>187.97</v>
      </c>
      <c r="P5978" s="12">
        <v>101.57</v>
      </c>
      <c r="Q5978" s="11">
        <v>0.350797817227326</v>
      </c>
    </row>
    <row r="5979" spans="1:17" x14ac:dyDescent="0.45">
      <c r="A5979" t="s">
        <v>10340</v>
      </c>
      <c r="B5979" t="s">
        <v>10341</v>
      </c>
      <c r="C5979" t="s">
        <v>7</v>
      </c>
      <c r="D5979" t="s">
        <v>46</v>
      </c>
      <c r="E5979" t="s">
        <v>22</v>
      </c>
      <c r="F5979" s="9">
        <v>45484</v>
      </c>
      <c r="G5979" s="9" t="str">
        <f>TEXT(Ecommerce_Sales_Data[[#This Row],[Order_Date]],"dddd")</f>
        <v>Thursday</v>
      </c>
      <c r="H5979" t="s">
        <v>14757</v>
      </c>
      <c r="I5979" t="s">
        <v>14768</v>
      </c>
      <c r="J5979">
        <v>7</v>
      </c>
      <c r="K5979">
        <v>2</v>
      </c>
      <c r="L5979" s="12">
        <v>2930.13</v>
      </c>
      <c r="M5979" s="11">
        <v>0</v>
      </c>
      <c r="N5979" s="12">
        <v>5860.26</v>
      </c>
      <c r="O5979" s="12">
        <v>3884.67</v>
      </c>
      <c r="P5979" s="12">
        <v>1975.59</v>
      </c>
      <c r="Q5979" s="11">
        <v>0.33711644193260998</v>
      </c>
    </row>
    <row r="5980" spans="1:17" x14ac:dyDescent="0.45">
      <c r="A5980" t="s">
        <v>10342</v>
      </c>
      <c r="B5980" t="s">
        <v>4752</v>
      </c>
      <c r="C5980" t="s">
        <v>20</v>
      </c>
      <c r="D5980" t="s">
        <v>21</v>
      </c>
      <c r="E5980" t="s">
        <v>4</v>
      </c>
      <c r="F5980" s="9">
        <v>45795</v>
      </c>
      <c r="G5980" s="9" t="str">
        <f>TEXT(Ecommerce_Sales_Data[[#This Row],[Order_Date]],"dddd")</f>
        <v>Sunday</v>
      </c>
      <c r="H5980" t="s">
        <v>14761</v>
      </c>
      <c r="I5980" t="s">
        <v>14763</v>
      </c>
      <c r="J5980">
        <v>5</v>
      </c>
      <c r="K5980">
        <v>4</v>
      </c>
      <c r="L5980" s="12">
        <v>3193.1</v>
      </c>
      <c r="M5980" s="11">
        <v>0.15</v>
      </c>
      <c r="N5980" s="12">
        <v>10856.54</v>
      </c>
      <c r="O5980" s="12">
        <v>7466.17</v>
      </c>
      <c r="P5980" s="12">
        <v>3390.37</v>
      </c>
      <c r="Q5980" s="11">
        <v>0.31228826126924403</v>
      </c>
    </row>
    <row r="5981" spans="1:17" x14ac:dyDescent="0.45">
      <c r="A5981" t="s">
        <v>10343</v>
      </c>
      <c r="B5981" t="s">
        <v>10344</v>
      </c>
      <c r="C5981" t="s">
        <v>7</v>
      </c>
      <c r="D5981" t="s">
        <v>71</v>
      </c>
      <c r="E5981" t="s">
        <v>4</v>
      </c>
      <c r="F5981" s="9">
        <v>45698</v>
      </c>
      <c r="G5981" s="9" t="str">
        <f>TEXT(Ecommerce_Sales_Data[[#This Row],[Order_Date]],"dddd")</f>
        <v>Monday</v>
      </c>
      <c r="H5981" t="s">
        <v>14757</v>
      </c>
      <c r="I5981" t="s">
        <v>14758</v>
      </c>
      <c r="J5981">
        <v>2</v>
      </c>
      <c r="K5981">
        <v>4</v>
      </c>
      <c r="L5981" s="12">
        <v>1887.62</v>
      </c>
      <c r="M5981" s="11">
        <v>0.05</v>
      </c>
      <c r="N5981" s="12">
        <v>7172.96</v>
      </c>
      <c r="O5981" s="12">
        <v>5246.28</v>
      </c>
      <c r="P5981" s="12">
        <v>1926.68</v>
      </c>
      <c r="Q5981" s="11">
        <v>0.26860319867948501</v>
      </c>
    </row>
    <row r="5982" spans="1:17" x14ac:dyDescent="0.45">
      <c r="A5982" t="s">
        <v>10345</v>
      </c>
      <c r="B5982" t="s">
        <v>10344</v>
      </c>
      <c r="C5982" t="s">
        <v>7</v>
      </c>
      <c r="D5982" t="s">
        <v>106</v>
      </c>
      <c r="E5982" t="s">
        <v>9</v>
      </c>
      <c r="F5982" s="9">
        <v>45592</v>
      </c>
      <c r="G5982" s="9" t="str">
        <f>TEXT(Ecommerce_Sales_Data[[#This Row],[Order_Date]],"dddd")</f>
        <v>Sunday</v>
      </c>
      <c r="H5982" t="s">
        <v>14761</v>
      </c>
      <c r="I5982" t="s">
        <v>14760</v>
      </c>
      <c r="J5982">
        <v>10</v>
      </c>
      <c r="K5982">
        <v>3</v>
      </c>
      <c r="L5982" s="12">
        <v>319.29000000000002</v>
      </c>
      <c r="M5982" s="11">
        <v>0.15</v>
      </c>
      <c r="N5982" s="12">
        <v>814.19</v>
      </c>
      <c r="O5982" s="12">
        <v>634.21</v>
      </c>
      <c r="P5982" s="12">
        <v>179.98</v>
      </c>
      <c r="Q5982" s="11">
        <v>0.22105405372210399</v>
      </c>
    </row>
    <row r="5983" spans="1:17" x14ac:dyDescent="0.45">
      <c r="A5983" t="s">
        <v>10346</v>
      </c>
      <c r="B5983" t="s">
        <v>6885</v>
      </c>
      <c r="C5983" t="s">
        <v>12</v>
      </c>
      <c r="D5983" t="s">
        <v>111</v>
      </c>
      <c r="E5983" t="s">
        <v>14</v>
      </c>
      <c r="F5983" s="9">
        <v>45909</v>
      </c>
      <c r="G5983" s="9" t="str">
        <f>TEXT(Ecommerce_Sales_Data[[#This Row],[Order_Date]],"dddd")</f>
        <v>Tuesday</v>
      </c>
      <c r="H5983" t="s">
        <v>14757</v>
      </c>
      <c r="I5983" t="s">
        <v>14766</v>
      </c>
      <c r="J5983">
        <v>9</v>
      </c>
      <c r="K5983">
        <v>5</v>
      </c>
      <c r="L5983" s="12">
        <v>3215.12</v>
      </c>
      <c r="M5983" s="11">
        <v>0</v>
      </c>
      <c r="N5983" s="12">
        <v>16075.6</v>
      </c>
      <c r="O5983" s="12">
        <v>13222.75</v>
      </c>
      <c r="P5983" s="12">
        <v>2852.85</v>
      </c>
      <c r="Q5983" s="11">
        <v>0.17746460474259099</v>
      </c>
    </row>
    <row r="5984" spans="1:17" x14ac:dyDescent="0.45">
      <c r="A5984" t="s">
        <v>10347</v>
      </c>
      <c r="B5984" t="s">
        <v>10348</v>
      </c>
      <c r="C5984" t="s">
        <v>28</v>
      </c>
      <c r="D5984" t="s">
        <v>85</v>
      </c>
      <c r="E5984" t="s">
        <v>22</v>
      </c>
      <c r="F5984" s="9">
        <v>45797</v>
      </c>
      <c r="G5984" s="9" t="str">
        <f>TEXT(Ecommerce_Sales_Data[[#This Row],[Order_Date]],"dddd")</f>
        <v>Tuesday</v>
      </c>
      <c r="H5984" t="s">
        <v>14757</v>
      </c>
      <c r="I5984" t="s">
        <v>14763</v>
      </c>
      <c r="J5984">
        <v>5</v>
      </c>
      <c r="K5984">
        <v>1</v>
      </c>
      <c r="L5984" s="12">
        <v>3986.87</v>
      </c>
      <c r="M5984" s="11">
        <v>0.1</v>
      </c>
      <c r="N5984" s="12">
        <v>3588.18</v>
      </c>
      <c r="O5984" s="12">
        <v>2310.91</v>
      </c>
      <c r="P5984" s="12">
        <v>1277.27</v>
      </c>
      <c r="Q5984" s="11">
        <v>0.355965977180632</v>
      </c>
    </row>
    <row r="5985" spans="1:17" x14ac:dyDescent="0.45">
      <c r="A5985" t="s">
        <v>10349</v>
      </c>
      <c r="B5985" t="s">
        <v>2480</v>
      </c>
      <c r="C5985" t="s">
        <v>28</v>
      </c>
      <c r="D5985" t="s">
        <v>29</v>
      </c>
      <c r="E5985" t="s">
        <v>9</v>
      </c>
      <c r="F5985" s="9">
        <v>45433</v>
      </c>
      <c r="G5985" s="9" t="str">
        <f>TEXT(Ecommerce_Sales_Data[[#This Row],[Order_Date]],"dddd")</f>
        <v>Tuesday</v>
      </c>
      <c r="H5985" t="s">
        <v>14757</v>
      </c>
      <c r="I5985" t="s">
        <v>14763</v>
      </c>
      <c r="J5985">
        <v>5</v>
      </c>
      <c r="K5985">
        <v>2</v>
      </c>
      <c r="L5985" s="12">
        <v>4619.75</v>
      </c>
      <c r="M5985" s="11">
        <v>0</v>
      </c>
      <c r="N5985" s="12">
        <v>9239.5</v>
      </c>
      <c r="O5985" s="12">
        <v>7181.6</v>
      </c>
      <c r="P5985" s="12">
        <v>2057.9</v>
      </c>
      <c r="Q5985" s="11">
        <v>0.222728502624601</v>
      </c>
    </row>
    <row r="5986" spans="1:17" x14ac:dyDescent="0.45">
      <c r="A5986" t="s">
        <v>10350</v>
      </c>
      <c r="B5986" t="s">
        <v>6191</v>
      </c>
      <c r="C5986" t="s">
        <v>28</v>
      </c>
      <c r="D5986" t="s">
        <v>100</v>
      </c>
      <c r="E5986" t="s">
        <v>4</v>
      </c>
      <c r="F5986" s="9">
        <v>45689</v>
      </c>
      <c r="G5986" s="9" t="str">
        <f>TEXT(Ecommerce_Sales_Data[[#This Row],[Order_Date]],"dddd")</f>
        <v>Saturday</v>
      </c>
      <c r="H5986" t="s">
        <v>14761</v>
      </c>
      <c r="I5986" t="s">
        <v>14758</v>
      </c>
      <c r="J5986">
        <v>2</v>
      </c>
      <c r="K5986">
        <v>5</v>
      </c>
      <c r="L5986" s="12">
        <v>516.66</v>
      </c>
      <c r="M5986" s="11">
        <v>0</v>
      </c>
      <c r="N5986" s="12">
        <v>2583.3000000000002</v>
      </c>
      <c r="O5986" s="12">
        <v>1926.34</v>
      </c>
      <c r="P5986" s="12">
        <v>656.96</v>
      </c>
      <c r="Q5986" s="11">
        <v>0.254310378198428</v>
      </c>
    </row>
    <row r="5987" spans="1:17" x14ac:dyDescent="0.45">
      <c r="A5987" t="s">
        <v>10351</v>
      </c>
      <c r="B5987" t="s">
        <v>3753</v>
      </c>
      <c r="C5987" t="s">
        <v>28</v>
      </c>
      <c r="D5987" t="s">
        <v>35</v>
      </c>
      <c r="E5987" t="s">
        <v>9</v>
      </c>
      <c r="F5987" s="9">
        <v>45749</v>
      </c>
      <c r="G5987" s="9" t="str">
        <f>TEXT(Ecommerce_Sales_Data[[#This Row],[Order_Date]],"dddd")</f>
        <v>Wednesday</v>
      </c>
      <c r="H5987" t="s">
        <v>14757</v>
      </c>
      <c r="I5987" t="s">
        <v>14765</v>
      </c>
      <c r="J5987">
        <v>4</v>
      </c>
      <c r="K5987">
        <v>3</v>
      </c>
      <c r="L5987" s="12">
        <v>3117.63</v>
      </c>
      <c r="M5987" s="11">
        <v>0</v>
      </c>
      <c r="N5987" s="12">
        <v>9352.89</v>
      </c>
      <c r="O5987" s="12">
        <v>6449.09</v>
      </c>
      <c r="P5987" s="12">
        <v>2903.8</v>
      </c>
      <c r="Q5987" s="11">
        <v>0.31047088119287197</v>
      </c>
    </row>
    <row r="5988" spans="1:17" x14ac:dyDescent="0.45">
      <c r="A5988" t="s">
        <v>10352</v>
      </c>
      <c r="B5988" t="s">
        <v>10353</v>
      </c>
      <c r="C5988" t="s">
        <v>2</v>
      </c>
      <c r="D5988" t="s">
        <v>65</v>
      </c>
      <c r="E5988" t="s">
        <v>9</v>
      </c>
      <c r="F5988" s="9">
        <v>45646</v>
      </c>
      <c r="G5988" s="9" t="str">
        <f>TEXT(Ecommerce_Sales_Data[[#This Row],[Order_Date]],"dddd")</f>
        <v>Friday</v>
      </c>
      <c r="H5988" t="s">
        <v>14757</v>
      </c>
      <c r="I5988" t="s">
        <v>14770</v>
      </c>
      <c r="J5988">
        <v>12</v>
      </c>
      <c r="K5988">
        <v>1</v>
      </c>
      <c r="L5988" s="12">
        <v>1659.46</v>
      </c>
      <c r="M5988" s="11">
        <v>0.15</v>
      </c>
      <c r="N5988" s="12">
        <v>1410.54</v>
      </c>
      <c r="O5988" s="12">
        <v>1198.79</v>
      </c>
      <c r="P5988" s="12">
        <v>211.75</v>
      </c>
      <c r="Q5988" s="11">
        <v>0.15011981227047799</v>
      </c>
    </row>
    <row r="5989" spans="1:17" x14ac:dyDescent="0.45">
      <c r="A5989" t="s">
        <v>10354</v>
      </c>
      <c r="B5989" t="s">
        <v>10355</v>
      </c>
      <c r="C5989" t="s">
        <v>28</v>
      </c>
      <c r="D5989" t="s">
        <v>35</v>
      </c>
      <c r="E5989" t="s">
        <v>14</v>
      </c>
      <c r="F5989" s="9">
        <v>45396</v>
      </c>
      <c r="G5989" s="9" t="str">
        <f>TEXT(Ecommerce_Sales_Data[[#This Row],[Order_Date]],"dddd")</f>
        <v>Sunday</v>
      </c>
      <c r="H5989" t="s">
        <v>14761</v>
      </c>
      <c r="I5989" t="s">
        <v>14765</v>
      </c>
      <c r="J5989">
        <v>4</v>
      </c>
      <c r="K5989">
        <v>5</v>
      </c>
      <c r="L5989" s="12">
        <v>335.26</v>
      </c>
      <c r="M5989" s="11">
        <v>0.05</v>
      </c>
      <c r="N5989" s="12">
        <v>1592.48</v>
      </c>
      <c r="O5989" s="12">
        <v>1267.98</v>
      </c>
      <c r="P5989" s="12">
        <v>324.5</v>
      </c>
      <c r="Q5989" s="11">
        <v>0.20377022003416101</v>
      </c>
    </row>
    <row r="5990" spans="1:17" x14ac:dyDescent="0.45">
      <c r="A5990" t="s">
        <v>10356</v>
      </c>
      <c r="B5990" t="s">
        <v>10357</v>
      </c>
      <c r="C5990" t="s">
        <v>2</v>
      </c>
      <c r="D5990" t="s">
        <v>82</v>
      </c>
      <c r="E5990" t="s">
        <v>22</v>
      </c>
      <c r="F5990" s="9">
        <v>45417</v>
      </c>
      <c r="G5990" s="9" t="str">
        <f>TEXT(Ecommerce_Sales_Data[[#This Row],[Order_Date]],"dddd")</f>
        <v>Sunday</v>
      </c>
      <c r="H5990" t="s">
        <v>14761</v>
      </c>
      <c r="I5990" t="s">
        <v>14763</v>
      </c>
      <c r="J5990">
        <v>5</v>
      </c>
      <c r="K5990">
        <v>1</v>
      </c>
      <c r="L5990" s="12">
        <v>3837.07</v>
      </c>
      <c r="M5990" s="11">
        <v>0.2</v>
      </c>
      <c r="N5990" s="12">
        <v>3069.66</v>
      </c>
      <c r="O5990" s="12">
        <v>2493.46</v>
      </c>
      <c r="P5990" s="12">
        <v>576.20000000000005</v>
      </c>
      <c r="Q5990" s="11">
        <v>0.18770808493448801</v>
      </c>
    </row>
    <row r="5991" spans="1:17" x14ac:dyDescent="0.45">
      <c r="A5991" t="s">
        <v>10358</v>
      </c>
      <c r="B5991" t="s">
        <v>10359</v>
      </c>
      <c r="C5991" t="s">
        <v>7</v>
      </c>
      <c r="D5991" t="s">
        <v>71</v>
      </c>
      <c r="E5991" t="s">
        <v>22</v>
      </c>
      <c r="F5991" s="9">
        <v>46020</v>
      </c>
      <c r="G5991" s="9" t="str">
        <f>TEXT(Ecommerce_Sales_Data[[#This Row],[Order_Date]],"dddd")</f>
        <v>Monday</v>
      </c>
      <c r="H5991" t="s">
        <v>14757</v>
      </c>
      <c r="I5991" t="s">
        <v>14770</v>
      </c>
      <c r="J5991">
        <v>12</v>
      </c>
      <c r="K5991">
        <v>5</v>
      </c>
      <c r="L5991" s="12">
        <v>174.59</v>
      </c>
      <c r="M5991" s="11">
        <v>0</v>
      </c>
      <c r="N5991" s="12">
        <v>872.95</v>
      </c>
      <c r="O5991" s="12">
        <v>676.71</v>
      </c>
      <c r="P5991" s="12">
        <v>196.24</v>
      </c>
      <c r="Q5991" s="11">
        <v>0.224800962254425</v>
      </c>
    </row>
    <row r="5992" spans="1:17" x14ac:dyDescent="0.45">
      <c r="A5992" t="s">
        <v>10360</v>
      </c>
      <c r="B5992" t="s">
        <v>10361</v>
      </c>
      <c r="C5992" t="s">
        <v>20</v>
      </c>
      <c r="D5992" t="s">
        <v>103</v>
      </c>
      <c r="E5992" t="s">
        <v>22</v>
      </c>
      <c r="F5992" s="9">
        <v>45527</v>
      </c>
      <c r="G5992" s="9" t="str">
        <f>TEXT(Ecommerce_Sales_Data[[#This Row],[Order_Date]],"dddd")</f>
        <v>Friday</v>
      </c>
      <c r="H5992" t="s">
        <v>14757</v>
      </c>
      <c r="I5992" t="s">
        <v>14762</v>
      </c>
      <c r="J5992">
        <v>8</v>
      </c>
      <c r="K5992">
        <v>1</v>
      </c>
      <c r="L5992" s="12">
        <v>2227.7199999999998</v>
      </c>
      <c r="M5992" s="11">
        <v>0</v>
      </c>
      <c r="N5992" s="12">
        <v>2227.7199999999998</v>
      </c>
      <c r="O5992" s="12">
        <v>1405.98</v>
      </c>
      <c r="P5992" s="12">
        <v>821.74</v>
      </c>
      <c r="Q5992" s="11">
        <v>0.36887041459429398</v>
      </c>
    </row>
    <row r="5993" spans="1:17" x14ac:dyDescent="0.45">
      <c r="A5993" t="s">
        <v>10362</v>
      </c>
      <c r="B5993" t="s">
        <v>7081</v>
      </c>
      <c r="C5993" t="s">
        <v>2</v>
      </c>
      <c r="D5993" t="s">
        <v>68</v>
      </c>
      <c r="E5993" t="s">
        <v>9</v>
      </c>
      <c r="F5993" s="9">
        <v>45596</v>
      </c>
      <c r="G5993" s="9" t="str">
        <f>TEXT(Ecommerce_Sales_Data[[#This Row],[Order_Date]],"dddd")</f>
        <v>Thursday</v>
      </c>
      <c r="H5993" t="s">
        <v>14757</v>
      </c>
      <c r="I5993" t="s">
        <v>14760</v>
      </c>
      <c r="J5993">
        <v>10</v>
      </c>
      <c r="K5993">
        <v>5</v>
      </c>
      <c r="L5993" s="12">
        <v>3114.94</v>
      </c>
      <c r="M5993" s="11">
        <v>0</v>
      </c>
      <c r="N5993" s="12">
        <v>15574.7</v>
      </c>
      <c r="O5993" s="12">
        <v>12979.22</v>
      </c>
      <c r="P5993" s="12">
        <v>2595.48</v>
      </c>
      <c r="Q5993" s="11">
        <v>0.16664719063609601</v>
      </c>
    </row>
    <row r="5994" spans="1:17" x14ac:dyDescent="0.45">
      <c r="A5994" t="s">
        <v>10363</v>
      </c>
      <c r="B5994" t="s">
        <v>1426</v>
      </c>
      <c r="C5994" t="s">
        <v>12</v>
      </c>
      <c r="D5994" t="s">
        <v>32</v>
      </c>
      <c r="E5994" t="s">
        <v>14</v>
      </c>
      <c r="F5994" s="9">
        <v>45606</v>
      </c>
      <c r="G5994" s="9" t="str">
        <f>TEXT(Ecommerce_Sales_Data[[#This Row],[Order_Date]],"dddd")</f>
        <v>Sunday</v>
      </c>
      <c r="H5994" t="s">
        <v>14761</v>
      </c>
      <c r="I5994" t="s">
        <v>14764</v>
      </c>
      <c r="J5994">
        <v>11</v>
      </c>
      <c r="K5994">
        <v>5</v>
      </c>
      <c r="L5994" s="12">
        <v>2903.26</v>
      </c>
      <c r="M5994" s="11">
        <v>0.05</v>
      </c>
      <c r="N5994" s="12">
        <v>13790.49</v>
      </c>
      <c r="O5994" s="12">
        <v>9300.35</v>
      </c>
      <c r="P5994" s="12">
        <v>4490.1400000000003</v>
      </c>
      <c r="Q5994" s="11">
        <v>0.32559684246172599</v>
      </c>
    </row>
    <row r="5995" spans="1:17" x14ac:dyDescent="0.45">
      <c r="A5995" t="s">
        <v>10364</v>
      </c>
      <c r="B5995" t="s">
        <v>10365</v>
      </c>
      <c r="C5995" t="s">
        <v>28</v>
      </c>
      <c r="D5995" t="s">
        <v>85</v>
      </c>
      <c r="E5995" t="s">
        <v>14</v>
      </c>
      <c r="F5995" s="9">
        <v>45324</v>
      </c>
      <c r="G5995" s="9" t="str">
        <f>TEXT(Ecommerce_Sales_Data[[#This Row],[Order_Date]],"dddd")</f>
        <v>Friday</v>
      </c>
      <c r="H5995" t="s">
        <v>14757</v>
      </c>
      <c r="I5995" t="s">
        <v>14758</v>
      </c>
      <c r="J5995">
        <v>2</v>
      </c>
      <c r="K5995">
        <v>4</v>
      </c>
      <c r="L5995" s="12">
        <v>3436</v>
      </c>
      <c r="M5995" s="11">
        <v>0.15</v>
      </c>
      <c r="N5995" s="12">
        <v>11682.4</v>
      </c>
      <c r="O5995" s="12">
        <v>8202.32</v>
      </c>
      <c r="P5995" s="12">
        <v>3480.08</v>
      </c>
      <c r="Q5995" s="11">
        <v>0.29789084434705199</v>
      </c>
    </row>
    <row r="5996" spans="1:17" x14ac:dyDescent="0.45">
      <c r="A5996" t="s">
        <v>10366</v>
      </c>
      <c r="B5996" t="s">
        <v>3161</v>
      </c>
      <c r="C5996" t="s">
        <v>7</v>
      </c>
      <c r="D5996" t="s">
        <v>106</v>
      </c>
      <c r="E5996" t="s">
        <v>4</v>
      </c>
      <c r="F5996" s="9">
        <v>45774</v>
      </c>
      <c r="G5996" s="9" t="str">
        <f>TEXT(Ecommerce_Sales_Data[[#This Row],[Order_Date]],"dddd")</f>
        <v>Sunday</v>
      </c>
      <c r="H5996" t="s">
        <v>14761</v>
      </c>
      <c r="I5996" t="s">
        <v>14765</v>
      </c>
      <c r="J5996">
        <v>4</v>
      </c>
      <c r="K5996">
        <v>3</v>
      </c>
      <c r="L5996" s="12">
        <v>1628.56</v>
      </c>
      <c r="M5996" s="11">
        <v>0.05</v>
      </c>
      <c r="N5996" s="12">
        <v>4641.3999999999996</v>
      </c>
      <c r="O5996" s="12">
        <v>3777.98</v>
      </c>
      <c r="P5996" s="12">
        <v>863.42</v>
      </c>
      <c r="Q5996" s="11">
        <v>0.18602576808721499</v>
      </c>
    </row>
    <row r="5997" spans="1:17" x14ac:dyDescent="0.45">
      <c r="A5997" t="s">
        <v>10367</v>
      </c>
      <c r="B5997" t="s">
        <v>3282</v>
      </c>
      <c r="C5997" t="s">
        <v>20</v>
      </c>
      <c r="D5997" t="s">
        <v>57</v>
      </c>
      <c r="E5997" t="s">
        <v>9</v>
      </c>
      <c r="F5997" s="9">
        <v>45292</v>
      </c>
      <c r="G5997" s="9" t="str">
        <f>TEXT(Ecommerce_Sales_Data[[#This Row],[Order_Date]],"dddd")</f>
        <v>Monday</v>
      </c>
      <c r="H5997" t="s">
        <v>14757</v>
      </c>
      <c r="I5997" t="s">
        <v>14767</v>
      </c>
      <c r="J5997">
        <v>1</v>
      </c>
      <c r="K5997">
        <v>4</v>
      </c>
      <c r="L5997" s="12">
        <v>3638.72</v>
      </c>
      <c r="M5997" s="11">
        <v>0.15</v>
      </c>
      <c r="N5997" s="12">
        <v>12371.65</v>
      </c>
      <c r="O5997" s="12">
        <v>10067.049999999999</v>
      </c>
      <c r="P5997" s="12">
        <v>2304.6</v>
      </c>
      <c r="Q5997" s="11">
        <v>0.18628073054119701</v>
      </c>
    </row>
    <row r="5998" spans="1:17" x14ac:dyDescent="0.45">
      <c r="A5998" t="s">
        <v>10368</v>
      </c>
      <c r="B5998" t="s">
        <v>6619</v>
      </c>
      <c r="C5998" t="s">
        <v>2</v>
      </c>
      <c r="D5998" t="s">
        <v>17</v>
      </c>
      <c r="E5998" t="s">
        <v>14</v>
      </c>
      <c r="F5998" s="9">
        <v>45503</v>
      </c>
      <c r="G5998" s="9" t="str">
        <f>TEXT(Ecommerce_Sales_Data[[#This Row],[Order_Date]],"dddd")</f>
        <v>Tuesday</v>
      </c>
      <c r="H5998" t="s">
        <v>14757</v>
      </c>
      <c r="I5998" t="s">
        <v>14768</v>
      </c>
      <c r="J5998">
        <v>7</v>
      </c>
      <c r="K5998">
        <v>4</v>
      </c>
      <c r="L5998" s="12">
        <v>166.49</v>
      </c>
      <c r="M5998" s="11">
        <v>0.1</v>
      </c>
      <c r="N5998" s="12">
        <v>599.36</v>
      </c>
      <c r="O5998" s="12">
        <v>397.81</v>
      </c>
      <c r="P5998" s="12">
        <v>201.55</v>
      </c>
      <c r="Q5998" s="11">
        <v>0.33627536038441003</v>
      </c>
    </row>
    <row r="5999" spans="1:17" x14ac:dyDescent="0.45">
      <c r="A5999" t="s">
        <v>10369</v>
      </c>
      <c r="B5999" t="s">
        <v>10370</v>
      </c>
      <c r="C5999" t="s">
        <v>2</v>
      </c>
      <c r="D5999" t="s">
        <v>82</v>
      </c>
      <c r="E5999" t="s">
        <v>4</v>
      </c>
      <c r="F5999" s="9">
        <v>45334</v>
      </c>
      <c r="G5999" s="9" t="str">
        <f>TEXT(Ecommerce_Sales_Data[[#This Row],[Order_Date]],"dddd")</f>
        <v>Monday</v>
      </c>
      <c r="H5999" t="s">
        <v>14757</v>
      </c>
      <c r="I5999" t="s">
        <v>14758</v>
      </c>
      <c r="J5999">
        <v>2</v>
      </c>
      <c r="K5999">
        <v>1</v>
      </c>
      <c r="L5999" s="12">
        <v>3468.96</v>
      </c>
      <c r="M5999" s="11">
        <v>0</v>
      </c>
      <c r="N5999" s="12">
        <v>3468.96</v>
      </c>
      <c r="O5999" s="12">
        <v>2720.72</v>
      </c>
      <c r="P5999" s="12">
        <v>748.24</v>
      </c>
      <c r="Q5999" s="11">
        <v>0.21569577049029101</v>
      </c>
    </row>
    <row r="6000" spans="1:17" x14ac:dyDescent="0.45">
      <c r="A6000" t="s">
        <v>10371</v>
      </c>
      <c r="B6000" t="s">
        <v>10372</v>
      </c>
      <c r="C6000" t="s">
        <v>7</v>
      </c>
      <c r="D6000" t="s">
        <v>134</v>
      </c>
      <c r="E6000" t="s">
        <v>22</v>
      </c>
      <c r="F6000" s="9">
        <v>45695</v>
      </c>
      <c r="G6000" s="9" t="str">
        <f>TEXT(Ecommerce_Sales_Data[[#This Row],[Order_Date]],"dddd")</f>
        <v>Friday</v>
      </c>
      <c r="H6000" t="s">
        <v>14757</v>
      </c>
      <c r="I6000" t="s">
        <v>14758</v>
      </c>
      <c r="J6000">
        <v>2</v>
      </c>
      <c r="K6000">
        <v>4</v>
      </c>
      <c r="L6000" s="12">
        <v>3536.24</v>
      </c>
      <c r="M6000" s="11">
        <v>0.15</v>
      </c>
      <c r="N6000" s="12">
        <v>12023.22</v>
      </c>
      <c r="O6000" s="12">
        <v>9156.5300000000007</v>
      </c>
      <c r="P6000" s="12">
        <v>2866.69</v>
      </c>
      <c r="Q6000" s="11">
        <v>0.23842947230442399</v>
      </c>
    </row>
    <row r="6001" spans="1:17" x14ac:dyDescent="0.45">
      <c r="A6001" t="s">
        <v>10373</v>
      </c>
      <c r="B6001" t="s">
        <v>10374</v>
      </c>
      <c r="C6001" t="s">
        <v>12</v>
      </c>
      <c r="D6001" t="s">
        <v>41</v>
      </c>
      <c r="E6001" t="s">
        <v>14</v>
      </c>
      <c r="F6001" s="9">
        <v>45836</v>
      </c>
      <c r="G6001" s="9" t="str">
        <f>TEXT(Ecommerce_Sales_Data[[#This Row],[Order_Date]],"dddd")</f>
        <v>Saturday</v>
      </c>
      <c r="H6001" t="s">
        <v>14761</v>
      </c>
      <c r="I6001" t="s">
        <v>14759</v>
      </c>
      <c r="J6001">
        <v>6</v>
      </c>
      <c r="K6001">
        <v>3</v>
      </c>
      <c r="L6001" s="12">
        <v>1713.51</v>
      </c>
      <c r="M6001" s="11">
        <v>0.05</v>
      </c>
      <c r="N6001" s="12">
        <v>4883.5</v>
      </c>
      <c r="O6001" s="12">
        <v>3380.8</v>
      </c>
      <c r="P6001" s="12">
        <v>1502.7</v>
      </c>
      <c r="Q6001" s="11">
        <v>0.307709634483465</v>
      </c>
    </row>
    <row r="6002" spans="1:17" x14ac:dyDescent="0.45">
      <c r="A6002" t="s">
        <v>10375</v>
      </c>
      <c r="B6002" t="s">
        <v>10376</v>
      </c>
      <c r="C6002" t="s">
        <v>12</v>
      </c>
      <c r="D6002" t="s">
        <v>13</v>
      </c>
      <c r="E6002" t="s">
        <v>9</v>
      </c>
      <c r="F6002" s="9">
        <v>45689</v>
      </c>
      <c r="G6002" s="9" t="str">
        <f>TEXT(Ecommerce_Sales_Data[[#This Row],[Order_Date]],"dddd")</f>
        <v>Saturday</v>
      </c>
      <c r="H6002" t="s">
        <v>14761</v>
      </c>
      <c r="I6002" t="s">
        <v>14758</v>
      </c>
      <c r="J6002">
        <v>2</v>
      </c>
      <c r="K6002">
        <v>3</v>
      </c>
      <c r="L6002" s="12">
        <v>1269.26</v>
      </c>
      <c r="M6002" s="11">
        <v>0.15</v>
      </c>
      <c r="N6002" s="12">
        <v>3236.61</v>
      </c>
      <c r="O6002" s="12">
        <v>2591.9699999999998</v>
      </c>
      <c r="P6002" s="12">
        <v>644.64</v>
      </c>
      <c r="Q6002" s="11">
        <v>0.199171355214252</v>
      </c>
    </row>
    <row r="6003" spans="1:17" x14ac:dyDescent="0.45">
      <c r="A6003" t="s">
        <v>10377</v>
      </c>
      <c r="B6003" t="s">
        <v>10235</v>
      </c>
      <c r="C6003" t="s">
        <v>20</v>
      </c>
      <c r="D6003" t="s">
        <v>103</v>
      </c>
      <c r="E6003" t="s">
        <v>14</v>
      </c>
      <c r="F6003" s="9">
        <v>45814</v>
      </c>
      <c r="G6003" s="9" t="str">
        <f>TEXT(Ecommerce_Sales_Data[[#This Row],[Order_Date]],"dddd")</f>
        <v>Friday</v>
      </c>
      <c r="H6003" t="s">
        <v>14757</v>
      </c>
      <c r="I6003" t="s">
        <v>14759</v>
      </c>
      <c r="J6003">
        <v>6</v>
      </c>
      <c r="K6003">
        <v>1</v>
      </c>
      <c r="L6003" s="12">
        <v>3267.47</v>
      </c>
      <c r="M6003" s="11">
        <v>0</v>
      </c>
      <c r="N6003" s="12">
        <v>3267.47</v>
      </c>
      <c r="O6003" s="12">
        <v>2582.83</v>
      </c>
      <c r="P6003" s="12">
        <v>684.64</v>
      </c>
      <c r="Q6003" s="11">
        <v>0.209532145666219</v>
      </c>
    </row>
    <row r="6004" spans="1:17" x14ac:dyDescent="0.45">
      <c r="A6004" t="s">
        <v>10378</v>
      </c>
      <c r="B6004" t="s">
        <v>10379</v>
      </c>
      <c r="C6004" t="s">
        <v>20</v>
      </c>
      <c r="D6004" t="s">
        <v>103</v>
      </c>
      <c r="E6004" t="s">
        <v>9</v>
      </c>
      <c r="F6004" s="9">
        <v>46015</v>
      </c>
      <c r="G6004" s="9" t="str">
        <f>TEXT(Ecommerce_Sales_Data[[#This Row],[Order_Date]],"dddd")</f>
        <v>Wednesday</v>
      </c>
      <c r="H6004" t="s">
        <v>14757</v>
      </c>
      <c r="I6004" t="s">
        <v>14770</v>
      </c>
      <c r="J6004">
        <v>12</v>
      </c>
      <c r="K6004">
        <v>5</v>
      </c>
      <c r="L6004" s="12">
        <v>2618.86</v>
      </c>
      <c r="M6004" s="11">
        <v>0</v>
      </c>
      <c r="N6004" s="12">
        <v>13094.3</v>
      </c>
      <c r="O6004" s="12">
        <v>11081.36</v>
      </c>
      <c r="P6004" s="12">
        <v>2012.94</v>
      </c>
      <c r="Q6004" s="11">
        <v>0.15372643058429999</v>
      </c>
    </row>
    <row r="6005" spans="1:17" x14ac:dyDescent="0.45">
      <c r="A6005" t="s">
        <v>10380</v>
      </c>
      <c r="B6005" t="s">
        <v>4955</v>
      </c>
      <c r="C6005" t="s">
        <v>20</v>
      </c>
      <c r="D6005" t="s">
        <v>60</v>
      </c>
      <c r="E6005" t="s">
        <v>14</v>
      </c>
      <c r="F6005" s="9">
        <v>45992</v>
      </c>
      <c r="G6005" s="9" t="str">
        <f>TEXT(Ecommerce_Sales_Data[[#This Row],[Order_Date]],"dddd")</f>
        <v>Monday</v>
      </c>
      <c r="H6005" t="s">
        <v>14757</v>
      </c>
      <c r="I6005" t="s">
        <v>14770</v>
      </c>
      <c r="J6005">
        <v>12</v>
      </c>
      <c r="K6005">
        <v>4</v>
      </c>
      <c r="L6005" s="12">
        <v>3639.16</v>
      </c>
      <c r="M6005" s="11">
        <v>0.05</v>
      </c>
      <c r="N6005" s="12">
        <v>13828.81</v>
      </c>
      <c r="O6005" s="12">
        <v>9801.07</v>
      </c>
      <c r="P6005" s="12">
        <v>4027.74</v>
      </c>
      <c r="Q6005" s="11">
        <v>0.29125716529477202</v>
      </c>
    </row>
    <row r="6006" spans="1:17" x14ac:dyDescent="0.45">
      <c r="A6006" t="s">
        <v>10381</v>
      </c>
      <c r="B6006" t="s">
        <v>3383</v>
      </c>
      <c r="C6006" t="s">
        <v>20</v>
      </c>
      <c r="D6006" t="s">
        <v>57</v>
      </c>
      <c r="E6006" t="s">
        <v>22</v>
      </c>
      <c r="F6006" s="9">
        <v>45627</v>
      </c>
      <c r="G6006" s="9" t="str">
        <f>TEXT(Ecommerce_Sales_Data[[#This Row],[Order_Date]],"dddd")</f>
        <v>Sunday</v>
      </c>
      <c r="H6006" t="s">
        <v>14761</v>
      </c>
      <c r="I6006" t="s">
        <v>14770</v>
      </c>
      <c r="J6006">
        <v>12</v>
      </c>
      <c r="K6006">
        <v>1</v>
      </c>
      <c r="L6006" s="12">
        <v>1056.9100000000001</v>
      </c>
      <c r="M6006" s="11">
        <v>0.15</v>
      </c>
      <c r="N6006" s="12">
        <v>898.37</v>
      </c>
      <c r="O6006" s="12">
        <v>681.96</v>
      </c>
      <c r="P6006" s="12">
        <v>216.41</v>
      </c>
      <c r="Q6006" s="11">
        <v>0.24089183743891701</v>
      </c>
    </row>
    <row r="6007" spans="1:17" x14ac:dyDescent="0.45">
      <c r="A6007" t="s">
        <v>10382</v>
      </c>
      <c r="B6007" t="s">
        <v>10383</v>
      </c>
      <c r="C6007" t="s">
        <v>28</v>
      </c>
      <c r="D6007" t="s">
        <v>100</v>
      </c>
      <c r="E6007" t="s">
        <v>22</v>
      </c>
      <c r="F6007" s="9">
        <v>45638</v>
      </c>
      <c r="G6007" s="9" t="str">
        <f>TEXT(Ecommerce_Sales_Data[[#This Row],[Order_Date]],"dddd")</f>
        <v>Thursday</v>
      </c>
      <c r="H6007" t="s">
        <v>14757</v>
      </c>
      <c r="I6007" t="s">
        <v>14770</v>
      </c>
      <c r="J6007">
        <v>12</v>
      </c>
      <c r="K6007">
        <v>4</v>
      </c>
      <c r="L6007" s="12">
        <v>2868.75</v>
      </c>
      <c r="M6007" s="11">
        <v>0.05</v>
      </c>
      <c r="N6007" s="12">
        <v>10901.25</v>
      </c>
      <c r="O6007" s="12">
        <v>8217.15</v>
      </c>
      <c r="P6007" s="12">
        <v>2684.1</v>
      </c>
      <c r="Q6007" s="11">
        <v>0.24621947024423799</v>
      </c>
    </row>
    <row r="6008" spans="1:17" x14ac:dyDescent="0.45">
      <c r="A6008" t="s">
        <v>10384</v>
      </c>
      <c r="B6008" t="s">
        <v>10385</v>
      </c>
      <c r="C6008" t="s">
        <v>12</v>
      </c>
      <c r="D6008" t="s">
        <v>41</v>
      </c>
      <c r="E6008" t="s">
        <v>22</v>
      </c>
      <c r="F6008" s="9">
        <v>45587</v>
      </c>
      <c r="G6008" s="9" t="str">
        <f>TEXT(Ecommerce_Sales_Data[[#This Row],[Order_Date]],"dddd")</f>
        <v>Tuesday</v>
      </c>
      <c r="H6008" t="s">
        <v>14757</v>
      </c>
      <c r="I6008" t="s">
        <v>14760</v>
      </c>
      <c r="J6008">
        <v>10</v>
      </c>
      <c r="K6008">
        <v>3</v>
      </c>
      <c r="L6008" s="12">
        <v>4510.47</v>
      </c>
      <c r="M6008" s="11">
        <v>0.05</v>
      </c>
      <c r="N6008" s="12">
        <v>12854.84</v>
      </c>
      <c r="O6008" s="12">
        <v>10370.57</v>
      </c>
      <c r="P6008" s="12">
        <v>2484.27</v>
      </c>
      <c r="Q6008" s="11">
        <v>0.193255614227793</v>
      </c>
    </row>
    <row r="6009" spans="1:17" x14ac:dyDescent="0.45">
      <c r="A6009" t="s">
        <v>10386</v>
      </c>
      <c r="B6009" t="s">
        <v>10387</v>
      </c>
      <c r="C6009" t="s">
        <v>28</v>
      </c>
      <c r="D6009" t="s">
        <v>29</v>
      </c>
      <c r="E6009" t="s">
        <v>4</v>
      </c>
      <c r="F6009" s="9">
        <v>46006</v>
      </c>
      <c r="G6009" s="9" t="str">
        <f>TEXT(Ecommerce_Sales_Data[[#This Row],[Order_Date]],"dddd")</f>
        <v>Monday</v>
      </c>
      <c r="H6009" t="s">
        <v>14757</v>
      </c>
      <c r="I6009" t="s">
        <v>14770</v>
      </c>
      <c r="J6009">
        <v>12</v>
      </c>
      <c r="K6009">
        <v>5</v>
      </c>
      <c r="L6009" s="12">
        <v>2125.04</v>
      </c>
      <c r="M6009" s="11">
        <v>0.1</v>
      </c>
      <c r="N6009" s="12">
        <v>9562.68</v>
      </c>
      <c r="O6009" s="12">
        <v>7579.74</v>
      </c>
      <c r="P6009" s="12">
        <v>1982.94</v>
      </c>
      <c r="Q6009" s="11">
        <v>0.20736237121810999</v>
      </c>
    </row>
    <row r="6010" spans="1:17" x14ac:dyDescent="0.45">
      <c r="A6010" t="s">
        <v>10388</v>
      </c>
      <c r="B6010" t="s">
        <v>10389</v>
      </c>
      <c r="C6010" t="s">
        <v>28</v>
      </c>
      <c r="D6010" t="s">
        <v>85</v>
      </c>
      <c r="E6010" t="s">
        <v>4</v>
      </c>
      <c r="F6010" s="9">
        <v>45501</v>
      </c>
      <c r="G6010" s="9" t="str">
        <f>TEXT(Ecommerce_Sales_Data[[#This Row],[Order_Date]],"dddd")</f>
        <v>Sunday</v>
      </c>
      <c r="H6010" t="s">
        <v>14761</v>
      </c>
      <c r="I6010" t="s">
        <v>14768</v>
      </c>
      <c r="J6010">
        <v>7</v>
      </c>
      <c r="K6010">
        <v>5</v>
      </c>
      <c r="L6010" s="12">
        <v>4760.57</v>
      </c>
      <c r="M6010" s="11">
        <v>0.15</v>
      </c>
      <c r="N6010" s="12">
        <v>20232.419999999998</v>
      </c>
      <c r="O6010" s="12">
        <v>16688.509999999998</v>
      </c>
      <c r="P6010" s="12">
        <v>3543.91</v>
      </c>
      <c r="Q6010" s="11">
        <v>0.17515996603471101</v>
      </c>
    </row>
    <row r="6011" spans="1:17" x14ac:dyDescent="0.45">
      <c r="A6011" t="s">
        <v>10390</v>
      </c>
      <c r="B6011" t="s">
        <v>10391</v>
      </c>
      <c r="C6011" t="s">
        <v>12</v>
      </c>
      <c r="D6011" t="s">
        <v>41</v>
      </c>
      <c r="E6011" t="s">
        <v>22</v>
      </c>
      <c r="F6011" s="9">
        <v>45296</v>
      </c>
      <c r="G6011" s="9" t="str">
        <f>TEXT(Ecommerce_Sales_Data[[#This Row],[Order_Date]],"dddd")</f>
        <v>Friday</v>
      </c>
      <c r="H6011" t="s">
        <v>14757</v>
      </c>
      <c r="I6011" t="s">
        <v>14767</v>
      </c>
      <c r="J6011">
        <v>1</v>
      </c>
      <c r="K6011">
        <v>2</v>
      </c>
      <c r="L6011" s="12">
        <v>301.33</v>
      </c>
      <c r="M6011" s="11">
        <v>0</v>
      </c>
      <c r="N6011" s="12">
        <v>602.66</v>
      </c>
      <c r="O6011" s="12">
        <v>420.27</v>
      </c>
      <c r="P6011" s="12">
        <v>182.39</v>
      </c>
      <c r="Q6011" s="11">
        <v>0.30264162214183798</v>
      </c>
    </row>
    <row r="6012" spans="1:17" x14ac:dyDescent="0.45">
      <c r="A6012" t="s">
        <v>10392</v>
      </c>
      <c r="B6012" t="s">
        <v>619</v>
      </c>
      <c r="C6012" t="s">
        <v>20</v>
      </c>
      <c r="D6012" t="s">
        <v>21</v>
      </c>
      <c r="E6012" t="s">
        <v>4</v>
      </c>
      <c r="F6012" s="9">
        <v>45598</v>
      </c>
      <c r="G6012" s="9" t="str">
        <f>TEXT(Ecommerce_Sales_Data[[#This Row],[Order_Date]],"dddd")</f>
        <v>Saturday</v>
      </c>
      <c r="H6012" t="s">
        <v>14761</v>
      </c>
      <c r="I6012" t="s">
        <v>14764</v>
      </c>
      <c r="J6012">
        <v>11</v>
      </c>
      <c r="K6012">
        <v>5</v>
      </c>
      <c r="L6012" s="12">
        <v>2353.5500000000002</v>
      </c>
      <c r="M6012" s="11">
        <v>0</v>
      </c>
      <c r="N6012" s="12">
        <v>11767.75</v>
      </c>
      <c r="O6012" s="12">
        <v>8991.08</v>
      </c>
      <c r="P6012" s="12">
        <v>2776.67</v>
      </c>
      <c r="Q6012" s="11">
        <v>0.23595589641180301</v>
      </c>
    </row>
    <row r="6013" spans="1:17" x14ac:dyDescent="0.45">
      <c r="A6013" t="s">
        <v>10393</v>
      </c>
      <c r="B6013" t="s">
        <v>10394</v>
      </c>
      <c r="C6013" t="s">
        <v>20</v>
      </c>
      <c r="D6013" t="s">
        <v>25</v>
      </c>
      <c r="E6013" t="s">
        <v>14</v>
      </c>
      <c r="F6013" s="9">
        <v>45377</v>
      </c>
      <c r="G6013" s="9" t="str">
        <f>TEXT(Ecommerce_Sales_Data[[#This Row],[Order_Date]],"dddd")</f>
        <v>Tuesday</v>
      </c>
      <c r="H6013" t="s">
        <v>14757</v>
      </c>
      <c r="I6013" t="s">
        <v>14769</v>
      </c>
      <c r="J6013">
        <v>3</v>
      </c>
      <c r="K6013">
        <v>4</v>
      </c>
      <c r="L6013" s="12">
        <v>792.02</v>
      </c>
      <c r="M6013" s="11">
        <v>0</v>
      </c>
      <c r="N6013" s="12">
        <v>3168.08</v>
      </c>
      <c r="O6013" s="12">
        <v>2249.4299999999998</v>
      </c>
      <c r="P6013" s="12">
        <v>918.65</v>
      </c>
      <c r="Q6013" s="11">
        <v>0.289970581550971</v>
      </c>
    </row>
    <row r="6014" spans="1:17" x14ac:dyDescent="0.45">
      <c r="A6014" t="s">
        <v>10395</v>
      </c>
      <c r="B6014" t="s">
        <v>4318</v>
      </c>
      <c r="C6014" t="s">
        <v>28</v>
      </c>
      <c r="D6014" t="s">
        <v>100</v>
      </c>
      <c r="E6014" t="s">
        <v>9</v>
      </c>
      <c r="F6014" s="9">
        <v>45771</v>
      </c>
      <c r="G6014" s="9" t="str">
        <f>TEXT(Ecommerce_Sales_Data[[#This Row],[Order_Date]],"dddd")</f>
        <v>Thursday</v>
      </c>
      <c r="H6014" t="s">
        <v>14757</v>
      </c>
      <c r="I6014" t="s">
        <v>14765</v>
      </c>
      <c r="J6014">
        <v>4</v>
      </c>
      <c r="K6014">
        <v>2</v>
      </c>
      <c r="L6014" s="12">
        <v>3846.13</v>
      </c>
      <c r="M6014" s="11">
        <v>0</v>
      </c>
      <c r="N6014" s="12">
        <v>7692.26</v>
      </c>
      <c r="O6014" s="12">
        <v>4820.53</v>
      </c>
      <c r="P6014" s="12">
        <v>2871.73</v>
      </c>
      <c r="Q6014" s="11">
        <v>0.37332721462873097</v>
      </c>
    </row>
    <row r="6015" spans="1:17" x14ac:dyDescent="0.45">
      <c r="A6015" t="s">
        <v>10396</v>
      </c>
      <c r="B6015" t="s">
        <v>10397</v>
      </c>
      <c r="C6015" t="s">
        <v>7</v>
      </c>
      <c r="D6015" t="s">
        <v>106</v>
      </c>
      <c r="E6015" t="s">
        <v>14</v>
      </c>
      <c r="F6015" s="9">
        <v>45311</v>
      </c>
      <c r="G6015" s="9" t="str">
        <f>TEXT(Ecommerce_Sales_Data[[#This Row],[Order_Date]],"dddd")</f>
        <v>Saturday</v>
      </c>
      <c r="H6015" t="s">
        <v>14761</v>
      </c>
      <c r="I6015" t="s">
        <v>14767</v>
      </c>
      <c r="J6015">
        <v>1</v>
      </c>
      <c r="K6015">
        <v>2</v>
      </c>
      <c r="L6015" s="12">
        <v>4487.1000000000004</v>
      </c>
      <c r="M6015" s="11">
        <v>0.1</v>
      </c>
      <c r="N6015" s="12">
        <v>8076.78</v>
      </c>
      <c r="O6015" s="12">
        <v>6681.03</v>
      </c>
      <c r="P6015" s="12">
        <v>1395.75</v>
      </c>
      <c r="Q6015" s="11">
        <v>0.17281020406647199</v>
      </c>
    </row>
    <row r="6016" spans="1:17" x14ac:dyDescent="0.45">
      <c r="A6016" t="s">
        <v>10398</v>
      </c>
      <c r="B6016" t="s">
        <v>10399</v>
      </c>
      <c r="C6016" t="s">
        <v>20</v>
      </c>
      <c r="D6016" t="s">
        <v>60</v>
      </c>
      <c r="E6016" t="s">
        <v>4</v>
      </c>
      <c r="F6016" s="9">
        <v>45840</v>
      </c>
      <c r="G6016" s="9" t="str">
        <f>TEXT(Ecommerce_Sales_Data[[#This Row],[Order_Date]],"dddd")</f>
        <v>Wednesday</v>
      </c>
      <c r="H6016" t="s">
        <v>14757</v>
      </c>
      <c r="I6016" t="s">
        <v>14768</v>
      </c>
      <c r="J6016">
        <v>7</v>
      </c>
      <c r="K6016">
        <v>2</v>
      </c>
      <c r="L6016" s="12">
        <v>624.29999999999995</v>
      </c>
      <c r="M6016" s="11">
        <v>0.2</v>
      </c>
      <c r="N6016" s="12">
        <v>998.88</v>
      </c>
      <c r="O6016" s="12">
        <v>708.74</v>
      </c>
      <c r="P6016" s="12">
        <v>290.14</v>
      </c>
      <c r="Q6016" s="11">
        <v>0.29046532115969897</v>
      </c>
    </row>
    <row r="6017" spans="1:17" x14ac:dyDescent="0.45">
      <c r="A6017" t="s">
        <v>10400</v>
      </c>
      <c r="B6017" t="s">
        <v>10401</v>
      </c>
      <c r="C6017" t="s">
        <v>20</v>
      </c>
      <c r="D6017" t="s">
        <v>57</v>
      </c>
      <c r="E6017" t="s">
        <v>9</v>
      </c>
      <c r="F6017" s="9">
        <v>45304</v>
      </c>
      <c r="G6017" s="9" t="str">
        <f>TEXT(Ecommerce_Sales_Data[[#This Row],[Order_Date]],"dddd")</f>
        <v>Saturday</v>
      </c>
      <c r="H6017" t="s">
        <v>14761</v>
      </c>
      <c r="I6017" t="s">
        <v>14767</v>
      </c>
      <c r="J6017">
        <v>1</v>
      </c>
      <c r="K6017">
        <v>5</v>
      </c>
      <c r="L6017" s="12">
        <v>4939.7299999999996</v>
      </c>
      <c r="M6017" s="11">
        <v>0.05</v>
      </c>
      <c r="N6017" s="12">
        <v>23463.72</v>
      </c>
      <c r="O6017" s="12">
        <v>16031.81</v>
      </c>
      <c r="P6017" s="12">
        <v>7431.91</v>
      </c>
      <c r="Q6017" s="11">
        <v>0.31674048275380001</v>
      </c>
    </row>
    <row r="6018" spans="1:17" x14ac:dyDescent="0.45">
      <c r="A6018" t="s">
        <v>10402</v>
      </c>
      <c r="B6018" t="s">
        <v>10403</v>
      </c>
      <c r="C6018" t="s">
        <v>28</v>
      </c>
      <c r="D6018" t="s">
        <v>100</v>
      </c>
      <c r="E6018" t="s">
        <v>22</v>
      </c>
      <c r="F6018" s="9">
        <v>45590</v>
      </c>
      <c r="G6018" s="9" t="str">
        <f>TEXT(Ecommerce_Sales_Data[[#This Row],[Order_Date]],"dddd")</f>
        <v>Friday</v>
      </c>
      <c r="H6018" t="s">
        <v>14757</v>
      </c>
      <c r="I6018" t="s">
        <v>14760</v>
      </c>
      <c r="J6018">
        <v>10</v>
      </c>
      <c r="K6018">
        <v>5</v>
      </c>
      <c r="L6018" s="12">
        <v>4611.0200000000004</v>
      </c>
      <c r="M6018" s="11">
        <v>0.15</v>
      </c>
      <c r="N6018" s="12">
        <v>19596.84</v>
      </c>
      <c r="O6018" s="12">
        <v>15459.69</v>
      </c>
      <c r="P6018" s="12">
        <v>4137.1499999999996</v>
      </c>
      <c r="Q6018" s="11">
        <v>0.21111311823743001</v>
      </c>
    </row>
    <row r="6019" spans="1:17" x14ac:dyDescent="0.45">
      <c r="A6019" t="s">
        <v>10404</v>
      </c>
      <c r="B6019" t="s">
        <v>225</v>
      </c>
      <c r="C6019" t="s">
        <v>28</v>
      </c>
      <c r="D6019" t="s">
        <v>29</v>
      </c>
      <c r="E6019" t="s">
        <v>9</v>
      </c>
      <c r="F6019" s="9">
        <v>45971</v>
      </c>
      <c r="G6019" s="9" t="str">
        <f>TEXT(Ecommerce_Sales_Data[[#This Row],[Order_Date]],"dddd")</f>
        <v>Monday</v>
      </c>
      <c r="H6019" t="s">
        <v>14757</v>
      </c>
      <c r="I6019" t="s">
        <v>14764</v>
      </c>
      <c r="J6019">
        <v>11</v>
      </c>
      <c r="K6019">
        <v>3</v>
      </c>
      <c r="L6019" s="12">
        <v>561.4</v>
      </c>
      <c r="M6019" s="11">
        <v>0.15</v>
      </c>
      <c r="N6019" s="12">
        <v>1431.57</v>
      </c>
      <c r="O6019" s="12">
        <v>1175.29</v>
      </c>
      <c r="P6019" s="12">
        <v>256.27999999999997</v>
      </c>
      <c r="Q6019" s="11">
        <v>0.17902023652353699</v>
      </c>
    </row>
    <row r="6020" spans="1:17" x14ac:dyDescent="0.45">
      <c r="A6020" t="s">
        <v>10405</v>
      </c>
      <c r="B6020" t="s">
        <v>31</v>
      </c>
      <c r="C6020" t="s">
        <v>2</v>
      </c>
      <c r="D6020" t="s">
        <v>17</v>
      </c>
      <c r="E6020" t="s">
        <v>4</v>
      </c>
      <c r="F6020" s="9">
        <v>45553</v>
      </c>
      <c r="G6020" s="9" t="str">
        <f>TEXT(Ecommerce_Sales_Data[[#This Row],[Order_Date]],"dddd")</f>
        <v>Wednesday</v>
      </c>
      <c r="H6020" t="s">
        <v>14757</v>
      </c>
      <c r="I6020" t="s">
        <v>14766</v>
      </c>
      <c r="J6020">
        <v>9</v>
      </c>
      <c r="K6020">
        <v>1</v>
      </c>
      <c r="L6020" s="12">
        <v>1484.46</v>
      </c>
      <c r="M6020" s="11">
        <v>0.05</v>
      </c>
      <c r="N6020" s="12">
        <v>1410.24</v>
      </c>
      <c r="O6020" s="12">
        <v>947.84</v>
      </c>
      <c r="P6020" s="12">
        <v>462.4</v>
      </c>
      <c r="Q6020" s="11">
        <v>0.327887451781257</v>
      </c>
    </row>
    <row r="6021" spans="1:17" x14ac:dyDescent="0.45">
      <c r="A6021" t="s">
        <v>10406</v>
      </c>
      <c r="B6021" t="s">
        <v>2985</v>
      </c>
      <c r="C6021" t="s">
        <v>2</v>
      </c>
      <c r="D6021" t="s">
        <v>68</v>
      </c>
      <c r="E6021" t="s">
        <v>14</v>
      </c>
      <c r="F6021" s="9">
        <v>45877</v>
      </c>
      <c r="G6021" s="9" t="str">
        <f>TEXT(Ecommerce_Sales_Data[[#This Row],[Order_Date]],"dddd")</f>
        <v>Friday</v>
      </c>
      <c r="H6021" t="s">
        <v>14757</v>
      </c>
      <c r="I6021" t="s">
        <v>14762</v>
      </c>
      <c r="J6021">
        <v>8</v>
      </c>
      <c r="K6021">
        <v>4</v>
      </c>
      <c r="L6021" s="12">
        <v>1883.65</v>
      </c>
      <c r="M6021" s="11">
        <v>0.05</v>
      </c>
      <c r="N6021" s="12">
        <v>7157.87</v>
      </c>
      <c r="O6021" s="12">
        <v>5513.15</v>
      </c>
      <c r="P6021" s="12">
        <v>1644.72</v>
      </c>
      <c r="Q6021" s="11">
        <v>0.22977785290875599</v>
      </c>
    </row>
    <row r="6022" spans="1:17" x14ac:dyDescent="0.45">
      <c r="A6022" t="s">
        <v>10407</v>
      </c>
      <c r="B6022" t="s">
        <v>10408</v>
      </c>
      <c r="C6022" t="s">
        <v>28</v>
      </c>
      <c r="D6022" t="s">
        <v>29</v>
      </c>
      <c r="E6022" t="s">
        <v>14</v>
      </c>
      <c r="F6022" s="9">
        <v>45915</v>
      </c>
      <c r="G6022" s="9" t="str">
        <f>TEXT(Ecommerce_Sales_Data[[#This Row],[Order_Date]],"dddd")</f>
        <v>Monday</v>
      </c>
      <c r="H6022" t="s">
        <v>14757</v>
      </c>
      <c r="I6022" t="s">
        <v>14766</v>
      </c>
      <c r="J6022">
        <v>9</v>
      </c>
      <c r="K6022">
        <v>3</v>
      </c>
      <c r="L6022" s="12">
        <v>4390.18</v>
      </c>
      <c r="M6022" s="11">
        <v>0.05</v>
      </c>
      <c r="N6022" s="12">
        <v>12512.01</v>
      </c>
      <c r="O6022" s="12">
        <v>10319.25</v>
      </c>
      <c r="P6022" s="12">
        <v>2192.7600000000002</v>
      </c>
      <c r="Q6022" s="11">
        <v>0.17525241747728801</v>
      </c>
    </row>
    <row r="6023" spans="1:17" x14ac:dyDescent="0.45">
      <c r="A6023" t="s">
        <v>10409</v>
      </c>
      <c r="B6023" t="s">
        <v>10410</v>
      </c>
      <c r="C6023" t="s">
        <v>28</v>
      </c>
      <c r="D6023" t="s">
        <v>35</v>
      </c>
      <c r="E6023" t="s">
        <v>22</v>
      </c>
      <c r="F6023" s="9">
        <v>45443</v>
      </c>
      <c r="G6023" s="9" t="str">
        <f>TEXT(Ecommerce_Sales_Data[[#This Row],[Order_Date]],"dddd")</f>
        <v>Friday</v>
      </c>
      <c r="H6023" t="s">
        <v>14757</v>
      </c>
      <c r="I6023" t="s">
        <v>14763</v>
      </c>
      <c r="J6023">
        <v>5</v>
      </c>
      <c r="K6023">
        <v>4</v>
      </c>
      <c r="L6023" s="12">
        <v>2256.1999999999998</v>
      </c>
      <c r="M6023" s="11">
        <v>0.15</v>
      </c>
      <c r="N6023" s="12">
        <v>7671.08</v>
      </c>
      <c r="O6023" s="12">
        <v>4938.53</v>
      </c>
      <c r="P6023" s="12">
        <v>2732.55</v>
      </c>
      <c r="Q6023" s="11">
        <v>0.35621450956058298</v>
      </c>
    </row>
    <row r="6024" spans="1:17" x14ac:dyDescent="0.45">
      <c r="A6024" t="s">
        <v>10411</v>
      </c>
      <c r="B6024" t="s">
        <v>10412</v>
      </c>
      <c r="C6024" t="s">
        <v>7</v>
      </c>
      <c r="D6024" t="s">
        <v>46</v>
      </c>
      <c r="E6024" t="s">
        <v>14</v>
      </c>
      <c r="F6024" s="9">
        <v>45412</v>
      </c>
      <c r="G6024" s="9" t="str">
        <f>TEXT(Ecommerce_Sales_Data[[#This Row],[Order_Date]],"dddd")</f>
        <v>Tuesday</v>
      </c>
      <c r="H6024" t="s">
        <v>14757</v>
      </c>
      <c r="I6024" t="s">
        <v>14765</v>
      </c>
      <c r="J6024">
        <v>4</v>
      </c>
      <c r="K6024">
        <v>3</v>
      </c>
      <c r="L6024" s="12">
        <v>4569.17</v>
      </c>
      <c r="M6024" s="11">
        <v>0.15</v>
      </c>
      <c r="N6024" s="12">
        <v>11651.38</v>
      </c>
      <c r="O6024" s="12">
        <v>8118.64</v>
      </c>
      <c r="P6024" s="12">
        <v>3532.74</v>
      </c>
      <c r="Q6024" s="11">
        <v>0.30320356901929202</v>
      </c>
    </row>
    <row r="6025" spans="1:17" x14ac:dyDescent="0.45">
      <c r="A6025" t="s">
        <v>10413</v>
      </c>
      <c r="B6025" t="s">
        <v>5830</v>
      </c>
      <c r="C6025" t="s">
        <v>20</v>
      </c>
      <c r="D6025" t="s">
        <v>103</v>
      </c>
      <c r="E6025" t="s">
        <v>9</v>
      </c>
      <c r="F6025" s="9">
        <v>45418</v>
      </c>
      <c r="G6025" s="9" t="str">
        <f>TEXT(Ecommerce_Sales_Data[[#This Row],[Order_Date]],"dddd")</f>
        <v>Monday</v>
      </c>
      <c r="H6025" t="s">
        <v>14757</v>
      </c>
      <c r="I6025" t="s">
        <v>14763</v>
      </c>
      <c r="J6025">
        <v>5</v>
      </c>
      <c r="K6025">
        <v>1</v>
      </c>
      <c r="L6025" s="12">
        <v>4699.9799999999996</v>
      </c>
      <c r="M6025" s="11">
        <v>0.05</v>
      </c>
      <c r="N6025" s="12">
        <v>4464.9799999999996</v>
      </c>
      <c r="O6025" s="12">
        <v>2691.16</v>
      </c>
      <c r="P6025" s="12">
        <v>1773.82</v>
      </c>
      <c r="Q6025" s="11">
        <v>0.3972738959637</v>
      </c>
    </row>
    <row r="6026" spans="1:17" x14ac:dyDescent="0.45">
      <c r="A6026" t="s">
        <v>10414</v>
      </c>
      <c r="B6026" t="s">
        <v>10415</v>
      </c>
      <c r="C6026" t="s">
        <v>20</v>
      </c>
      <c r="D6026" t="s">
        <v>25</v>
      </c>
      <c r="E6026" t="s">
        <v>14</v>
      </c>
      <c r="F6026" s="9">
        <v>45428</v>
      </c>
      <c r="G6026" s="9" t="str">
        <f>TEXT(Ecommerce_Sales_Data[[#This Row],[Order_Date]],"dddd")</f>
        <v>Thursday</v>
      </c>
      <c r="H6026" t="s">
        <v>14757</v>
      </c>
      <c r="I6026" t="s">
        <v>14763</v>
      </c>
      <c r="J6026">
        <v>5</v>
      </c>
      <c r="K6026">
        <v>1</v>
      </c>
      <c r="L6026" s="12">
        <v>2573.9</v>
      </c>
      <c r="M6026" s="11">
        <v>0.05</v>
      </c>
      <c r="N6026" s="12">
        <v>2445.1999999999998</v>
      </c>
      <c r="O6026" s="12">
        <v>1765.47</v>
      </c>
      <c r="P6026" s="12">
        <v>679.73</v>
      </c>
      <c r="Q6026" s="11">
        <v>0.277985440863733</v>
      </c>
    </row>
    <row r="6027" spans="1:17" x14ac:dyDescent="0.45">
      <c r="A6027" t="s">
        <v>10416</v>
      </c>
      <c r="B6027" t="s">
        <v>10417</v>
      </c>
      <c r="C6027" t="s">
        <v>20</v>
      </c>
      <c r="D6027" t="s">
        <v>57</v>
      </c>
      <c r="E6027" t="s">
        <v>22</v>
      </c>
      <c r="F6027" s="9">
        <v>46012</v>
      </c>
      <c r="G6027" s="9" t="str">
        <f>TEXT(Ecommerce_Sales_Data[[#This Row],[Order_Date]],"dddd")</f>
        <v>Sunday</v>
      </c>
      <c r="H6027" t="s">
        <v>14761</v>
      </c>
      <c r="I6027" t="s">
        <v>14770</v>
      </c>
      <c r="J6027">
        <v>12</v>
      </c>
      <c r="K6027">
        <v>3</v>
      </c>
      <c r="L6027" s="12">
        <v>2117.14</v>
      </c>
      <c r="M6027" s="11">
        <v>0.2</v>
      </c>
      <c r="N6027" s="12">
        <v>5081.1400000000003</v>
      </c>
      <c r="O6027" s="12">
        <v>4179.66</v>
      </c>
      <c r="P6027" s="12">
        <v>901.48</v>
      </c>
      <c r="Q6027" s="11">
        <v>0.17741687888938301</v>
      </c>
    </row>
    <row r="6028" spans="1:17" x14ac:dyDescent="0.45">
      <c r="A6028" t="s">
        <v>10418</v>
      </c>
      <c r="B6028" t="s">
        <v>10419</v>
      </c>
      <c r="C6028" t="s">
        <v>2</v>
      </c>
      <c r="D6028" t="s">
        <v>65</v>
      </c>
      <c r="E6028" t="s">
        <v>14</v>
      </c>
      <c r="F6028" s="9">
        <v>45507</v>
      </c>
      <c r="G6028" s="9" t="str">
        <f>TEXT(Ecommerce_Sales_Data[[#This Row],[Order_Date]],"dddd")</f>
        <v>Saturday</v>
      </c>
      <c r="H6028" t="s">
        <v>14761</v>
      </c>
      <c r="I6028" t="s">
        <v>14762</v>
      </c>
      <c r="J6028">
        <v>8</v>
      </c>
      <c r="K6028">
        <v>3</v>
      </c>
      <c r="L6028" s="12">
        <v>817.98</v>
      </c>
      <c r="M6028" s="11">
        <v>0.05</v>
      </c>
      <c r="N6028" s="12">
        <v>2331.2399999999998</v>
      </c>
      <c r="O6028" s="12">
        <v>1517.3</v>
      </c>
      <c r="P6028" s="12">
        <v>813.94</v>
      </c>
      <c r="Q6028" s="11">
        <v>0.34914466121034299</v>
      </c>
    </row>
    <row r="6029" spans="1:17" x14ac:dyDescent="0.45">
      <c r="A6029" t="s">
        <v>10420</v>
      </c>
      <c r="B6029" t="s">
        <v>10421</v>
      </c>
      <c r="C6029" t="s">
        <v>28</v>
      </c>
      <c r="D6029" t="s">
        <v>35</v>
      </c>
      <c r="E6029" t="s">
        <v>9</v>
      </c>
      <c r="F6029" s="9">
        <v>45938</v>
      </c>
      <c r="G6029" s="9" t="str">
        <f>TEXT(Ecommerce_Sales_Data[[#This Row],[Order_Date]],"dddd")</f>
        <v>Wednesday</v>
      </c>
      <c r="H6029" t="s">
        <v>14757</v>
      </c>
      <c r="I6029" t="s">
        <v>14760</v>
      </c>
      <c r="J6029">
        <v>10</v>
      </c>
      <c r="K6029">
        <v>3</v>
      </c>
      <c r="L6029" s="12">
        <v>1250.96</v>
      </c>
      <c r="M6029" s="11">
        <v>0.05</v>
      </c>
      <c r="N6029" s="12">
        <v>3565.24</v>
      </c>
      <c r="O6029" s="12">
        <v>2407.58</v>
      </c>
      <c r="P6029" s="12">
        <v>1157.6600000000001</v>
      </c>
      <c r="Q6029" s="11">
        <v>0.32470745307468801</v>
      </c>
    </row>
    <row r="6030" spans="1:17" x14ac:dyDescent="0.45">
      <c r="A6030" t="s">
        <v>10422</v>
      </c>
      <c r="B6030" t="s">
        <v>6971</v>
      </c>
      <c r="C6030" t="s">
        <v>2</v>
      </c>
      <c r="D6030" t="s">
        <v>82</v>
      </c>
      <c r="E6030" t="s">
        <v>14</v>
      </c>
      <c r="F6030" s="9">
        <v>45419</v>
      </c>
      <c r="G6030" s="9" t="str">
        <f>TEXT(Ecommerce_Sales_Data[[#This Row],[Order_Date]],"dddd")</f>
        <v>Tuesday</v>
      </c>
      <c r="H6030" t="s">
        <v>14757</v>
      </c>
      <c r="I6030" t="s">
        <v>14763</v>
      </c>
      <c r="J6030">
        <v>5</v>
      </c>
      <c r="K6030">
        <v>3</v>
      </c>
      <c r="L6030" s="12">
        <v>3707.41</v>
      </c>
      <c r="M6030" s="11">
        <v>0.15</v>
      </c>
      <c r="N6030" s="12">
        <v>9453.9</v>
      </c>
      <c r="O6030" s="12">
        <v>7273.42</v>
      </c>
      <c r="P6030" s="12">
        <v>2180.48</v>
      </c>
      <c r="Q6030" s="11">
        <v>0.230643438157797</v>
      </c>
    </row>
    <row r="6031" spans="1:17" x14ac:dyDescent="0.45">
      <c r="A6031" t="s">
        <v>10423</v>
      </c>
      <c r="B6031" t="s">
        <v>10424</v>
      </c>
      <c r="C6031" t="s">
        <v>2</v>
      </c>
      <c r="D6031" t="s">
        <v>82</v>
      </c>
      <c r="E6031" t="s">
        <v>9</v>
      </c>
      <c r="F6031" s="9">
        <v>45513</v>
      </c>
      <c r="G6031" s="9" t="str">
        <f>TEXT(Ecommerce_Sales_Data[[#This Row],[Order_Date]],"dddd")</f>
        <v>Friday</v>
      </c>
      <c r="H6031" t="s">
        <v>14757</v>
      </c>
      <c r="I6031" t="s">
        <v>14762</v>
      </c>
      <c r="J6031">
        <v>8</v>
      </c>
      <c r="K6031">
        <v>1</v>
      </c>
      <c r="L6031" s="12">
        <v>497.85</v>
      </c>
      <c r="M6031" s="11">
        <v>0.2</v>
      </c>
      <c r="N6031" s="12">
        <v>398.28</v>
      </c>
      <c r="O6031" s="12">
        <v>327.56</v>
      </c>
      <c r="P6031" s="12">
        <v>70.72</v>
      </c>
      <c r="Q6031" s="11">
        <v>0.17756352314954299</v>
      </c>
    </row>
    <row r="6032" spans="1:17" x14ac:dyDescent="0.45">
      <c r="A6032" t="s">
        <v>10425</v>
      </c>
      <c r="B6032" t="s">
        <v>10426</v>
      </c>
      <c r="C6032" t="s">
        <v>20</v>
      </c>
      <c r="D6032" t="s">
        <v>21</v>
      </c>
      <c r="E6032" t="s">
        <v>9</v>
      </c>
      <c r="F6032" s="9">
        <v>45332</v>
      </c>
      <c r="G6032" s="9" t="str">
        <f>TEXT(Ecommerce_Sales_Data[[#This Row],[Order_Date]],"dddd")</f>
        <v>Saturday</v>
      </c>
      <c r="H6032" t="s">
        <v>14761</v>
      </c>
      <c r="I6032" t="s">
        <v>14758</v>
      </c>
      <c r="J6032">
        <v>2</v>
      </c>
      <c r="K6032">
        <v>3</v>
      </c>
      <c r="L6032" s="12">
        <v>825.89</v>
      </c>
      <c r="M6032" s="11">
        <v>0.2</v>
      </c>
      <c r="N6032" s="12">
        <v>1982.14</v>
      </c>
      <c r="O6032" s="12">
        <v>1681.63</v>
      </c>
      <c r="P6032" s="12">
        <v>300.51</v>
      </c>
      <c r="Q6032" s="11">
        <v>0.151608867183953</v>
      </c>
    </row>
    <row r="6033" spans="1:17" x14ac:dyDescent="0.45">
      <c r="A6033" t="s">
        <v>10427</v>
      </c>
      <c r="B6033" t="s">
        <v>6664</v>
      </c>
      <c r="C6033" t="s">
        <v>20</v>
      </c>
      <c r="D6033" t="s">
        <v>60</v>
      </c>
      <c r="E6033" t="s">
        <v>4</v>
      </c>
      <c r="F6033" s="9">
        <v>45812</v>
      </c>
      <c r="G6033" s="9" t="str">
        <f>TEXT(Ecommerce_Sales_Data[[#This Row],[Order_Date]],"dddd")</f>
        <v>Wednesday</v>
      </c>
      <c r="H6033" t="s">
        <v>14757</v>
      </c>
      <c r="I6033" t="s">
        <v>14759</v>
      </c>
      <c r="J6033">
        <v>6</v>
      </c>
      <c r="K6033">
        <v>4</v>
      </c>
      <c r="L6033" s="12">
        <v>626.88</v>
      </c>
      <c r="M6033" s="11">
        <v>0</v>
      </c>
      <c r="N6033" s="12">
        <v>2507.52</v>
      </c>
      <c r="O6033" s="12">
        <v>1775.96</v>
      </c>
      <c r="P6033" s="12">
        <v>731.56</v>
      </c>
      <c r="Q6033" s="11">
        <v>0.291746426748341</v>
      </c>
    </row>
    <row r="6034" spans="1:17" x14ac:dyDescent="0.45">
      <c r="A6034" t="s">
        <v>10428</v>
      </c>
      <c r="B6034" t="s">
        <v>4828</v>
      </c>
      <c r="C6034" t="s">
        <v>28</v>
      </c>
      <c r="D6034" t="s">
        <v>35</v>
      </c>
      <c r="E6034" t="s">
        <v>14</v>
      </c>
      <c r="F6034" s="9">
        <v>45356</v>
      </c>
      <c r="G6034" s="9" t="str">
        <f>TEXT(Ecommerce_Sales_Data[[#This Row],[Order_Date]],"dddd")</f>
        <v>Tuesday</v>
      </c>
      <c r="H6034" t="s">
        <v>14757</v>
      </c>
      <c r="I6034" t="s">
        <v>14769</v>
      </c>
      <c r="J6034">
        <v>3</v>
      </c>
      <c r="K6034">
        <v>2</v>
      </c>
      <c r="L6034" s="12">
        <v>2204.75</v>
      </c>
      <c r="M6034" s="11">
        <v>0.05</v>
      </c>
      <c r="N6034" s="12">
        <v>4189.0200000000004</v>
      </c>
      <c r="O6034" s="12">
        <v>3551.29</v>
      </c>
      <c r="P6034" s="12">
        <v>637.73</v>
      </c>
      <c r="Q6034" s="11">
        <v>0.152238471050508</v>
      </c>
    </row>
    <row r="6035" spans="1:17" x14ac:dyDescent="0.45">
      <c r="A6035" t="s">
        <v>10429</v>
      </c>
      <c r="B6035" t="s">
        <v>10387</v>
      </c>
      <c r="C6035" t="s">
        <v>28</v>
      </c>
      <c r="D6035" t="s">
        <v>100</v>
      </c>
      <c r="E6035" t="s">
        <v>22</v>
      </c>
      <c r="F6035" s="9">
        <v>45373</v>
      </c>
      <c r="G6035" s="9" t="str">
        <f>TEXT(Ecommerce_Sales_Data[[#This Row],[Order_Date]],"dddd")</f>
        <v>Friday</v>
      </c>
      <c r="H6035" t="s">
        <v>14757</v>
      </c>
      <c r="I6035" t="s">
        <v>14769</v>
      </c>
      <c r="J6035">
        <v>3</v>
      </c>
      <c r="K6035">
        <v>5</v>
      </c>
      <c r="L6035" s="12">
        <v>348.84</v>
      </c>
      <c r="M6035" s="11">
        <v>0.05</v>
      </c>
      <c r="N6035" s="12">
        <v>1656.99</v>
      </c>
      <c r="O6035" s="12">
        <v>1246.6300000000001</v>
      </c>
      <c r="P6035" s="12">
        <v>410.36</v>
      </c>
      <c r="Q6035" s="11">
        <v>0.247653878418095</v>
      </c>
    </row>
    <row r="6036" spans="1:17" x14ac:dyDescent="0.45">
      <c r="A6036" t="s">
        <v>10430</v>
      </c>
      <c r="B6036" t="s">
        <v>7359</v>
      </c>
      <c r="C6036" t="s">
        <v>28</v>
      </c>
      <c r="D6036" t="s">
        <v>100</v>
      </c>
      <c r="E6036" t="s">
        <v>14</v>
      </c>
      <c r="F6036" s="9">
        <v>45982</v>
      </c>
      <c r="G6036" s="9" t="str">
        <f>TEXT(Ecommerce_Sales_Data[[#This Row],[Order_Date]],"dddd")</f>
        <v>Friday</v>
      </c>
      <c r="H6036" t="s">
        <v>14757</v>
      </c>
      <c r="I6036" t="s">
        <v>14764</v>
      </c>
      <c r="J6036">
        <v>11</v>
      </c>
      <c r="K6036">
        <v>3</v>
      </c>
      <c r="L6036" s="12">
        <v>2432.86</v>
      </c>
      <c r="M6036" s="11">
        <v>0.1</v>
      </c>
      <c r="N6036" s="12">
        <v>6568.72</v>
      </c>
      <c r="O6036" s="12">
        <v>4463.17</v>
      </c>
      <c r="P6036" s="12">
        <v>2105.5500000000002</v>
      </c>
      <c r="Q6036" s="11">
        <v>0.32054190161857998</v>
      </c>
    </row>
    <row r="6037" spans="1:17" x14ac:dyDescent="0.45">
      <c r="A6037" t="s">
        <v>10431</v>
      </c>
      <c r="B6037" t="s">
        <v>5168</v>
      </c>
      <c r="C6037" t="s">
        <v>7</v>
      </c>
      <c r="D6037" t="s">
        <v>8</v>
      </c>
      <c r="E6037" t="s">
        <v>22</v>
      </c>
      <c r="F6037" s="9">
        <v>45931</v>
      </c>
      <c r="G6037" s="9" t="str">
        <f>TEXT(Ecommerce_Sales_Data[[#This Row],[Order_Date]],"dddd")</f>
        <v>Wednesday</v>
      </c>
      <c r="H6037" t="s">
        <v>14757</v>
      </c>
      <c r="I6037" t="s">
        <v>14760</v>
      </c>
      <c r="J6037">
        <v>10</v>
      </c>
      <c r="K6037">
        <v>4</v>
      </c>
      <c r="L6037" s="12">
        <v>360.61</v>
      </c>
      <c r="M6037" s="11">
        <v>0</v>
      </c>
      <c r="N6037" s="12">
        <v>1442.44</v>
      </c>
      <c r="O6037" s="12">
        <v>1190.07</v>
      </c>
      <c r="P6037" s="12">
        <v>252.37</v>
      </c>
      <c r="Q6037" s="11">
        <v>0.17496048362496899</v>
      </c>
    </row>
    <row r="6038" spans="1:17" x14ac:dyDescent="0.45">
      <c r="A6038" t="s">
        <v>10432</v>
      </c>
      <c r="B6038" t="s">
        <v>9719</v>
      </c>
      <c r="C6038" t="s">
        <v>12</v>
      </c>
      <c r="D6038" t="s">
        <v>38</v>
      </c>
      <c r="E6038" t="s">
        <v>22</v>
      </c>
      <c r="F6038" s="9">
        <v>45292</v>
      </c>
      <c r="G6038" s="9" t="str">
        <f>TEXT(Ecommerce_Sales_Data[[#This Row],[Order_Date]],"dddd")</f>
        <v>Monday</v>
      </c>
      <c r="H6038" t="s">
        <v>14757</v>
      </c>
      <c r="I6038" t="s">
        <v>14767</v>
      </c>
      <c r="J6038">
        <v>1</v>
      </c>
      <c r="K6038">
        <v>1</v>
      </c>
      <c r="L6038" s="12">
        <v>4404.58</v>
      </c>
      <c r="M6038" s="11">
        <v>0.15</v>
      </c>
      <c r="N6038" s="12">
        <v>3743.89</v>
      </c>
      <c r="O6038" s="12">
        <v>2810.78</v>
      </c>
      <c r="P6038" s="12">
        <v>933.11</v>
      </c>
      <c r="Q6038" s="11">
        <v>0.249235420912473</v>
      </c>
    </row>
    <row r="6039" spans="1:17" x14ac:dyDescent="0.45">
      <c r="A6039" t="s">
        <v>10433</v>
      </c>
      <c r="B6039" t="s">
        <v>10434</v>
      </c>
      <c r="C6039" t="s">
        <v>2</v>
      </c>
      <c r="D6039" t="s">
        <v>82</v>
      </c>
      <c r="E6039" t="s">
        <v>22</v>
      </c>
      <c r="F6039" s="9">
        <v>45705</v>
      </c>
      <c r="G6039" s="9" t="str">
        <f>TEXT(Ecommerce_Sales_Data[[#This Row],[Order_Date]],"dddd")</f>
        <v>Monday</v>
      </c>
      <c r="H6039" t="s">
        <v>14757</v>
      </c>
      <c r="I6039" t="s">
        <v>14758</v>
      </c>
      <c r="J6039">
        <v>2</v>
      </c>
      <c r="K6039">
        <v>5</v>
      </c>
      <c r="L6039" s="12">
        <v>1190.6099999999999</v>
      </c>
      <c r="M6039" s="11">
        <v>0.15</v>
      </c>
      <c r="N6039" s="12">
        <v>5060.09</v>
      </c>
      <c r="O6039" s="12">
        <v>3970.14</v>
      </c>
      <c r="P6039" s="12">
        <v>1089.95</v>
      </c>
      <c r="Q6039" s="11">
        <v>0.215401307091376</v>
      </c>
    </row>
    <row r="6040" spans="1:17" x14ac:dyDescent="0.45">
      <c r="A6040" t="s">
        <v>10435</v>
      </c>
      <c r="B6040" t="s">
        <v>2623</v>
      </c>
      <c r="C6040" t="s">
        <v>20</v>
      </c>
      <c r="D6040" t="s">
        <v>21</v>
      </c>
      <c r="E6040" t="s">
        <v>4</v>
      </c>
      <c r="F6040" s="9">
        <v>45369</v>
      </c>
      <c r="G6040" s="9" t="str">
        <f>TEXT(Ecommerce_Sales_Data[[#This Row],[Order_Date]],"dddd")</f>
        <v>Monday</v>
      </c>
      <c r="H6040" t="s">
        <v>14757</v>
      </c>
      <c r="I6040" t="s">
        <v>14769</v>
      </c>
      <c r="J6040">
        <v>3</v>
      </c>
      <c r="K6040">
        <v>3</v>
      </c>
      <c r="L6040" s="12">
        <v>1253.01</v>
      </c>
      <c r="M6040" s="11">
        <v>0.15</v>
      </c>
      <c r="N6040" s="12">
        <v>3195.18</v>
      </c>
      <c r="O6040" s="12">
        <v>2057.21</v>
      </c>
      <c r="P6040" s="12">
        <v>1137.97</v>
      </c>
      <c r="Q6040" s="11">
        <v>0.35615207906909802</v>
      </c>
    </row>
    <row r="6041" spans="1:17" x14ac:dyDescent="0.45">
      <c r="A6041" t="s">
        <v>10436</v>
      </c>
      <c r="B6041" t="s">
        <v>10437</v>
      </c>
      <c r="C6041" t="s">
        <v>12</v>
      </c>
      <c r="D6041" t="s">
        <v>38</v>
      </c>
      <c r="E6041" t="s">
        <v>9</v>
      </c>
      <c r="F6041" s="9">
        <v>45666</v>
      </c>
      <c r="G6041" s="9" t="str">
        <f>TEXT(Ecommerce_Sales_Data[[#This Row],[Order_Date]],"dddd")</f>
        <v>Thursday</v>
      </c>
      <c r="H6041" t="s">
        <v>14757</v>
      </c>
      <c r="I6041" t="s">
        <v>14767</v>
      </c>
      <c r="J6041">
        <v>1</v>
      </c>
      <c r="K6041">
        <v>5</v>
      </c>
      <c r="L6041" s="12">
        <v>4887.17</v>
      </c>
      <c r="M6041" s="11">
        <v>0.15</v>
      </c>
      <c r="N6041" s="12">
        <v>20770.47</v>
      </c>
      <c r="O6041" s="12">
        <v>16356.51</v>
      </c>
      <c r="P6041" s="12">
        <v>4413.96</v>
      </c>
      <c r="Q6041" s="11">
        <v>0.212511320157897</v>
      </c>
    </row>
    <row r="6042" spans="1:17" x14ac:dyDescent="0.45">
      <c r="A6042" t="s">
        <v>10438</v>
      </c>
      <c r="B6042" t="s">
        <v>10439</v>
      </c>
      <c r="C6042" t="s">
        <v>28</v>
      </c>
      <c r="D6042" t="s">
        <v>100</v>
      </c>
      <c r="E6042" t="s">
        <v>14</v>
      </c>
      <c r="F6042" s="9">
        <v>45848</v>
      </c>
      <c r="G6042" s="9" t="str">
        <f>TEXT(Ecommerce_Sales_Data[[#This Row],[Order_Date]],"dddd")</f>
        <v>Thursday</v>
      </c>
      <c r="H6042" t="s">
        <v>14757</v>
      </c>
      <c r="I6042" t="s">
        <v>14768</v>
      </c>
      <c r="J6042">
        <v>7</v>
      </c>
      <c r="K6042">
        <v>2</v>
      </c>
      <c r="L6042" s="12">
        <v>2157.7800000000002</v>
      </c>
      <c r="M6042" s="11">
        <v>0.2</v>
      </c>
      <c r="N6042" s="12">
        <v>3452.45</v>
      </c>
      <c r="O6042" s="12">
        <v>2403.1799999999998</v>
      </c>
      <c r="P6042" s="12">
        <v>1049.27</v>
      </c>
      <c r="Q6042" s="11">
        <v>0.30392040435053402</v>
      </c>
    </row>
    <row r="6043" spans="1:17" x14ac:dyDescent="0.45">
      <c r="A6043" t="s">
        <v>10440</v>
      </c>
      <c r="B6043" t="s">
        <v>10441</v>
      </c>
      <c r="C6043" t="s">
        <v>2</v>
      </c>
      <c r="D6043" t="s">
        <v>68</v>
      </c>
      <c r="E6043" t="s">
        <v>9</v>
      </c>
      <c r="F6043" s="9">
        <v>45593</v>
      </c>
      <c r="G6043" s="9" t="str">
        <f>TEXT(Ecommerce_Sales_Data[[#This Row],[Order_Date]],"dddd")</f>
        <v>Monday</v>
      </c>
      <c r="H6043" t="s">
        <v>14757</v>
      </c>
      <c r="I6043" t="s">
        <v>14760</v>
      </c>
      <c r="J6043">
        <v>10</v>
      </c>
      <c r="K6043">
        <v>4</v>
      </c>
      <c r="L6043" s="12">
        <v>3537.37</v>
      </c>
      <c r="M6043" s="11">
        <v>0.05</v>
      </c>
      <c r="N6043" s="12">
        <v>13442.01</v>
      </c>
      <c r="O6043" s="12">
        <v>8368.91</v>
      </c>
      <c r="P6043" s="12">
        <v>5073.1000000000004</v>
      </c>
      <c r="Q6043" s="11">
        <v>0.37740635515075499</v>
      </c>
    </row>
    <row r="6044" spans="1:17" x14ac:dyDescent="0.45">
      <c r="A6044" t="s">
        <v>10442</v>
      </c>
      <c r="B6044" t="s">
        <v>10443</v>
      </c>
      <c r="C6044" t="s">
        <v>7</v>
      </c>
      <c r="D6044" t="s">
        <v>46</v>
      </c>
      <c r="E6044" t="s">
        <v>22</v>
      </c>
      <c r="F6044" s="9">
        <v>45553</v>
      </c>
      <c r="G6044" s="9" t="str">
        <f>TEXT(Ecommerce_Sales_Data[[#This Row],[Order_Date]],"dddd")</f>
        <v>Wednesday</v>
      </c>
      <c r="H6044" t="s">
        <v>14757</v>
      </c>
      <c r="I6044" t="s">
        <v>14766</v>
      </c>
      <c r="J6044">
        <v>9</v>
      </c>
      <c r="K6044">
        <v>1</v>
      </c>
      <c r="L6044" s="12">
        <v>2856.13</v>
      </c>
      <c r="M6044" s="11">
        <v>0.15</v>
      </c>
      <c r="N6044" s="12">
        <v>2427.71</v>
      </c>
      <c r="O6044" s="12">
        <v>1547.06</v>
      </c>
      <c r="P6044" s="12">
        <v>880.65</v>
      </c>
      <c r="Q6044" s="11">
        <v>0.36274925753075898</v>
      </c>
    </row>
    <row r="6045" spans="1:17" x14ac:dyDescent="0.45">
      <c r="A6045" t="s">
        <v>10444</v>
      </c>
      <c r="B6045" t="s">
        <v>629</v>
      </c>
      <c r="C6045" t="s">
        <v>28</v>
      </c>
      <c r="D6045" t="s">
        <v>29</v>
      </c>
      <c r="E6045" t="s">
        <v>9</v>
      </c>
      <c r="F6045" s="9">
        <v>45574</v>
      </c>
      <c r="G6045" s="9" t="str">
        <f>TEXT(Ecommerce_Sales_Data[[#This Row],[Order_Date]],"dddd")</f>
        <v>Wednesday</v>
      </c>
      <c r="H6045" t="s">
        <v>14757</v>
      </c>
      <c r="I6045" t="s">
        <v>14760</v>
      </c>
      <c r="J6045">
        <v>10</v>
      </c>
      <c r="K6045">
        <v>5</v>
      </c>
      <c r="L6045" s="12">
        <v>207.51</v>
      </c>
      <c r="M6045" s="11">
        <v>0</v>
      </c>
      <c r="N6045" s="12">
        <v>1037.55</v>
      </c>
      <c r="O6045" s="12">
        <v>821.92</v>
      </c>
      <c r="P6045" s="12">
        <v>215.63</v>
      </c>
      <c r="Q6045" s="11">
        <v>0.20782612886126001</v>
      </c>
    </row>
    <row r="6046" spans="1:17" x14ac:dyDescent="0.45">
      <c r="A6046" t="s">
        <v>10445</v>
      </c>
      <c r="B6046" t="s">
        <v>3830</v>
      </c>
      <c r="C6046" t="s">
        <v>12</v>
      </c>
      <c r="D6046" t="s">
        <v>13</v>
      </c>
      <c r="E6046" t="s">
        <v>4</v>
      </c>
      <c r="F6046" s="9">
        <v>45457</v>
      </c>
      <c r="G6046" s="9" t="str">
        <f>TEXT(Ecommerce_Sales_Data[[#This Row],[Order_Date]],"dddd")</f>
        <v>Friday</v>
      </c>
      <c r="H6046" t="s">
        <v>14757</v>
      </c>
      <c r="I6046" t="s">
        <v>14759</v>
      </c>
      <c r="J6046">
        <v>6</v>
      </c>
      <c r="K6046">
        <v>2</v>
      </c>
      <c r="L6046" s="12">
        <v>3275.74</v>
      </c>
      <c r="M6046" s="11">
        <v>0.15</v>
      </c>
      <c r="N6046" s="12">
        <v>5568.76</v>
      </c>
      <c r="O6046" s="12">
        <v>4123.9799999999996</v>
      </c>
      <c r="P6046" s="12">
        <v>1444.78</v>
      </c>
      <c r="Q6046" s="11">
        <v>0.25944375408529002</v>
      </c>
    </row>
    <row r="6047" spans="1:17" x14ac:dyDescent="0.45">
      <c r="A6047" t="s">
        <v>10446</v>
      </c>
      <c r="B6047" t="s">
        <v>8659</v>
      </c>
      <c r="C6047" t="s">
        <v>7</v>
      </c>
      <c r="D6047" t="s">
        <v>71</v>
      </c>
      <c r="E6047" t="s">
        <v>9</v>
      </c>
      <c r="F6047" s="9">
        <v>45295</v>
      </c>
      <c r="G6047" s="9" t="str">
        <f>TEXT(Ecommerce_Sales_Data[[#This Row],[Order_Date]],"dddd")</f>
        <v>Thursday</v>
      </c>
      <c r="H6047" t="s">
        <v>14757</v>
      </c>
      <c r="I6047" t="s">
        <v>14767</v>
      </c>
      <c r="J6047">
        <v>1</v>
      </c>
      <c r="K6047">
        <v>5</v>
      </c>
      <c r="L6047" s="12">
        <v>3466.11</v>
      </c>
      <c r="M6047" s="11">
        <v>0.2</v>
      </c>
      <c r="N6047" s="12">
        <v>13864.44</v>
      </c>
      <c r="O6047" s="12">
        <v>11695.08</v>
      </c>
      <c r="P6047" s="12">
        <v>2169.36</v>
      </c>
      <c r="Q6047" s="11">
        <v>0.156469356136995</v>
      </c>
    </row>
    <row r="6048" spans="1:17" x14ac:dyDescent="0.45">
      <c r="A6048" t="s">
        <v>10447</v>
      </c>
      <c r="B6048" t="s">
        <v>10448</v>
      </c>
      <c r="C6048" t="s">
        <v>20</v>
      </c>
      <c r="D6048" t="s">
        <v>103</v>
      </c>
      <c r="E6048" t="s">
        <v>22</v>
      </c>
      <c r="F6048" s="9">
        <v>46007</v>
      </c>
      <c r="G6048" s="9" t="str">
        <f>TEXT(Ecommerce_Sales_Data[[#This Row],[Order_Date]],"dddd")</f>
        <v>Tuesday</v>
      </c>
      <c r="H6048" t="s">
        <v>14757</v>
      </c>
      <c r="I6048" t="s">
        <v>14770</v>
      </c>
      <c r="J6048">
        <v>12</v>
      </c>
      <c r="K6048">
        <v>3</v>
      </c>
      <c r="L6048" s="12">
        <v>2933.07</v>
      </c>
      <c r="M6048" s="11">
        <v>0.15</v>
      </c>
      <c r="N6048" s="12">
        <v>7479.33</v>
      </c>
      <c r="O6048" s="12">
        <v>4602.57</v>
      </c>
      <c r="P6048" s="12">
        <v>2876.76</v>
      </c>
      <c r="Q6048" s="11">
        <v>0.38462803486408598</v>
      </c>
    </row>
    <row r="6049" spans="1:17" x14ac:dyDescent="0.45">
      <c r="A6049" t="s">
        <v>10449</v>
      </c>
      <c r="B6049" t="s">
        <v>10450</v>
      </c>
      <c r="C6049" t="s">
        <v>7</v>
      </c>
      <c r="D6049" t="s">
        <v>8</v>
      </c>
      <c r="E6049" t="s">
        <v>4</v>
      </c>
      <c r="F6049" s="9">
        <v>45971</v>
      </c>
      <c r="G6049" s="9" t="str">
        <f>TEXT(Ecommerce_Sales_Data[[#This Row],[Order_Date]],"dddd")</f>
        <v>Monday</v>
      </c>
      <c r="H6049" t="s">
        <v>14757</v>
      </c>
      <c r="I6049" t="s">
        <v>14764</v>
      </c>
      <c r="J6049">
        <v>11</v>
      </c>
      <c r="K6049">
        <v>5</v>
      </c>
      <c r="L6049" s="12">
        <v>3998.32</v>
      </c>
      <c r="M6049" s="11">
        <v>0.05</v>
      </c>
      <c r="N6049" s="12">
        <v>18992.02</v>
      </c>
      <c r="O6049" s="12">
        <v>11570.11</v>
      </c>
      <c r="P6049" s="12">
        <v>7421.91</v>
      </c>
      <c r="Q6049" s="11">
        <v>0.39079097431447501</v>
      </c>
    </row>
    <row r="6050" spans="1:17" x14ac:dyDescent="0.45">
      <c r="A6050" t="s">
        <v>10451</v>
      </c>
      <c r="B6050" t="s">
        <v>10448</v>
      </c>
      <c r="C6050" t="s">
        <v>20</v>
      </c>
      <c r="D6050" t="s">
        <v>103</v>
      </c>
      <c r="E6050" t="s">
        <v>4</v>
      </c>
      <c r="F6050" s="9">
        <v>45714</v>
      </c>
      <c r="G6050" s="9" t="str">
        <f>TEXT(Ecommerce_Sales_Data[[#This Row],[Order_Date]],"dddd")</f>
        <v>Wednesday</v>
      </c>
      <c r="H6050" t="s">
        <v>14757</v>
      </c>
      <c r="I6050" t="s">
        <v>14758</v>
      </c>
      <c r="J6050">
        <v>2</v>
      </c>
      <c r="K6050">
        <v>2</v>
      </c>
      <c r="L6050" s="12">
        <v>4710.58</v>
      </c>
      <c r="M6050" s="11">
        <v>0</v>
      </c>
      <c r="N6050" s="12">
        <v>9421.16</v>
      </c>
      <c r="O6050" s="12">
        <v>7332.88</v>
      </c>
      <c r="P6050" s="12">
        <v>2088.2800000000002</v>
      </c>
      <c r="Q6050" s="11">
        <v>0.221658479422916</v>
      </c>
    </row>
    <row r="6051" spans="1:17" x14ac:dyDescent="0.45">
      <c r="A6051" t="s">
        <v>10452</v>
      </c>
      <c r="B6051" t="s">
        <v>10453</v>
      </c>
      <c r="C6051" t="s">
        <v>28</v>
      </c>
      <c r="D6051" t="s">
        <v>85</v>
      </c>
      <c r="E6051" t="s">
        <v>9</v>
      </c>
      <c r="F6051" s="9">
        <v>45642</v>
      </c>
      <c r="G6051" s="9" t="str">
        <f>TEXT(Ecommerce_Sales_Data[[#This Row],[Order_Date]],"dddd")</f>
        <v>Monday</v>
      </c>
      <c r="H6051" t="s">
        <v>14757</v>
      </c>
      <c r="I6051" t="s">
        <v>14770</v>
      </c>
      <c r="J6051">
        <v>12</v>
      </c>
      <c r="K6051">
        <v>3</v>
      </c>
      <c r="L6051" s="12">
        <v>4593.42</v>
      </c>
      <c r="M6051" s="11">
        <v>0.15</v>
      </c>
      <c r="N6051" s="12">
        <v>11713.22</v>
      </c>
      <c r="O6051" s="12">
        <v>9239.3700000000008</v>
      </c>
      <c r="P6051" s="12">
        <v>2473.85</v>
      </c>
      <c r="Q6051" s="11">
        <v>0.21120153126125901</v>
      </c>
    </row>
    <row r="6052" spans="1:17" x14ac:dyDescent="0.45">
      <c r="A6052" t="s">
        <v>10454</v>
      </c>
      <c r="B6052" t="s">
        <v>989</v>
      </c>
      <c r="C6052" t="s">
        <v>28</v>
      </c>
      <c r="D6052" t="s">
        <v>100</v>
      </c>
      <c r="E6052" t="s">
        <v>22</v>
      </c>
      <c r="F6052" s="9">
        <v>45801</v>
      </c>
      <c r="G6052" s="9" t="str">
        <f>TEXT(Ecommerce_Sales_Data[[#This Row],[Order_Date]],"dddd")</f>
        <v>Saturday</v>
      </c>
      <c r="H6052" t="s">
        <v>14761</v>
      </c>
      <c r="I6052" t="s">
        <v>14763</v>
      </c>
      <c r="J6052">
        <v>5</v>
      </c>
      <c r="K6052">
        <v>4</v>
      </c>
      <c r="L6052" s="12">
        <v>2179.7399999999998</v>
      </c>
      <c r="M6052" s="11">
        <v>0.15</v>
      </c>
      <c r="N6052" s="12">
        <v>7411.12</v>
      </c>
      <c r="O6052" s="12">
        <v>5763.13</v>
      </c>
      <c r="P6052" s="12">
        <v>1647.99</v>
      </c>
      <c r="Q6052" s="11">
        <v>0.22236719955958101</v>
      </c>
    </row>
    <row r="6053" spans="1:17" x14ac:dyDescent="0.45">
      <c r="A6053" t="s">
        <v>10455</v>
      </c>
      <c r="B6053" t="s">
        <v>2172</v>
      </c>
      <c r="C6053" t="s">
        <v>28</v>
      </c>
      <c r="D6053" t="s">
        <v>85</v>
      </c>
      <c r="E6053" t="s">
        <v>14</v>
      </c>
      <c r="F6053" s="9">
        <v>45419</v>
      </c>
      <c r="G6053" s="9" t="str">
        <f>TEXT(Ecommerce_Sales_Data[[#This Row],[Order_Date]],"dddd")</f>
        <v>Tuesday</v>
      </c>
      <c r="H6053" t="s">
        <v>14757</v>
      </c>
      <c r="I6053" t="s">
        <v>14763</v>
      </c>
      <c r="J6053">
        <v>5</v>
      </c>
      <c r="K6053">
        <v>1</v>
      </c>
      <c r="L6053" s="12">
        <v>4880.7</v>
      </c>
      <c r="M6053" s="11">
        <v>0.1</v>
      </c>
      <c r="N6053" s="12">
        <v>4392.63</v>
      </c>
      <c r="O6053" s="12">
        <v>3681.41</v>
      </c>
      <c r="P6053" s="12">
        <v>711.22</v>
      </c>
      <c r="Q6053" s="11">
        <v>0.16191211187830501</v>
      </c>
    </row>
    <row r="6054" spans="1:17" x14ac:dyDescent="0.45">
      <c r="A6054" t="s">
        <v>10456</v>
      </c>
      <c r="B6054" t="s">
        <v>8393</v>
      </c>
      <c r="C6054" t="s">
        <v>20</v>
      </c>
      <c r="D6054" t="s">
        <v>103</v>
      </c>
      <c r="E6054" t="s">
        <v>4</v>
      </c>
      <c r="F6054" s="9">
        <v>45412</v>
      </c>
      <c r="G6054" s="9" t="str">
        <f>TEXT(Ecommerce_Sales_Data[[#This Row],[Order_Date]],"dddd")</f>
        <v>Tuesday</v>
      </c>
      <c r="H6054" t="s">
        <v>14757</v>
      </c>
      <c r="I6054" t="s">
        <v>14765</v>
      </c>
      <c r="J6054">
        <v>4</v>
      </c>
      <c r="K6054">
        <v>1</v>
      </c>
      <c r="L6054" s="12">
        <v>1312.97</v>
      </c>
      <c r="M6054" s="11">
        <v>0.15</v>
      </c>
      <c r="N6054" s="12">
        <v>1116.02</v>
      </c>
      <c r="O6054" s="12">
        <v>915.81</v>
      </c>
      <c r="P6054" s="12">
        <v>200.21</v>
      </c>
      <c r="Q6054" s="11">
        <v>0.17939642658733701</v>
      </c>
    </row>
    <row r="6055" spans="1:17" x14ac:dyDescent="0.45">
      <c r="A6055" t="s">
        <v>10457</v>
      </c>
      <c r="B6055" t="s">
        <v>10458</v>
      </c>
      <c r="C6055" t="s">
        <v>28</v>
      </c>
      <c r="D6055" t="s">
        <v>29</v>
      </c>
      <c r="E6055" t="s">
        <v>4</v>
      </c>
      <c r="F6055" s="9">
        <v>45378</v>
      </c>
      <c r="G6055" s="9" t="str">
        <f>TEXT(Ecommerce_Sales_Data[[#This Row],[Order_Date]],"dddd")</f>
        <v>Wednesday</v>
      </c>
      <c r="H6055" t="s">
        <v>14757</v>
      </c>
      <c r="I6055" t="s">
        <v>14769</v>
      </c>
      <c r="J6055">
        <v>3</v>
      </c>
      <c r="K6055">
        <v>1</v>
      </c>
      <c r="L6055" s="12">
        <v>3363.23</v>
      </c>
      <c r="M6055" s="11">
        <v>0</v>
      </c>
      <c r="N6055" s="12">
        <v>3363.23</v>
      </c>
      <c r="O6055" s="12">
        <v>2675.31</v>
      </c>
      <c r="P6055" s="12">
        <v>687.92</v>
      </c>
      <c r="Q6055" s="11">
        <v>0.20454146757729899</v>
      </c>
    </row>
    <row r="6056" spans="1:17" x14ac:dyDescent="0.45">
      <c r="A6056" t="s">
        <v>10459</v>
      </c>
      <c r="B6056" t="s">
        <v>10460</v>
      </c>
      <c r="C6056" t="s">
        <v>12</v>
      </c>
      <c r="D6056" t="s">
        <v>32</v>
      </c>
      <c r="E6056" t="s">
        <v>14</v>
      </c>
      <c r="F6056" s="9">
        <v>45591</v>
      </c>
      <c r="G6056" s="9" t="str">
        <f>TEXT(Ecommerce_Sales_Data[[#This Row],[Order_Date]],"dddd")</f>
        <v>Saturday</v>
      </c>
      <c r="H6056" t="s">
        <v>14761</v>
      </c>
      <c r="I6056" t="s">
        <v>14760</v>
      </c>
      <c r="J6056">
        <v>10</v>
      </c>
      <c r="K6056">
        <v>3</v>
      </c>
      <c r="L6056" s="12">
        <v>2023.29</v>
      </c>
      <c r="M6056" s="11">
        <v>0</v>
      </c>
      <c r="N6056" s="12">
        <v>6069.87</v>
      </c>
      <c r="O6056" s="12">
        <v>3839.72</v>
      </c>
      <c r="P6056" s="12">
        <v>2230.15</v>
      </c>
      <c r="Q6056" s="11">
        <v>0.36741314064386899</v>
      </c>
    </row>
    <row r="6057" spans="1:17" x14ac:dyDescent="0.45">
      <c r="A6057" t="s">
        <v>10461</v>
      </c>
      <c r="B6057" t="s">
        <v>7160</v>
      </c>
      <c r="C6057" t="s">
        <v>20</v>
      </c>
      <c r="D6057" t="s">
        <v>57</v>
      </c>
      <c r="E6057" t="s">
        <v>9</v>
      </c>
      <c r="F6057" s="9">
        <v>45750</v>
      </c>
      <c r="G6057" s="9" t="str">
        <f>TEXT(Ecommerce_Sales_Data[[#This Row],[Order_Date]],"dddd")</f>
        <v>Thursday</v>
      </c>
      <c r="H6057" t="s">
        <v>14757</v>
      </c>
      <c r="I6057" t="s">
        <v>14765</v>
      </c>
      <c r="J6057">
        <v>4</v>
      </c>
      <c r="K6057">
        <v>3</v>
      </c>
      <c r="L6057" s="12">
        <v>3147.01</v>
      </c>
      <c r="M6057" s="11">
        <v>0</v>
      </c>
      <c r="N6057" s="12">
        <v>9441.0300000000007</v>
      </c>
      <c r="O6057" s="12">
        <v>6506.89</v>
      </c>
      <c r="P6057" s="12">
        <v>2934.14</v>
      </c>
      <c r="Q6057" s="11">
        <v>0.31078600534051898</v>
      </c>
    </row>
    <row r="6058" spans="1:17" x14ac:dyDescent="0.45">
      <c r="A6058" t="s">
        <v>10462</v>
      </c>
      <c r="B6058" t="s">
        <v>5257</v>
      </c>
      <c r="C6058" t="s">
        <v>2</v>
      </c>
      <c r="D6058" t="s">
        <v>3</v>
      </c>
      <c r="E6058" t="s">
        <v>22</v>
      </c>
      <c r="F6058" s="9">
        <v>45722</v>
      </c>
      <c r="G6058" s="9" t="str">
        <f>TEXT(Ecommerce_Sales_Data[[#This Row],[Order_Date]],"dddd")</f>
        <v>Thursday</v>
      </c>
      <c r="H6058" t="s">
        <v>14757</v>
      </c>
      <c r="I6058" t="s">
        <v>14769</v>
      </c>
      <c r="J6058">
        <v>3</v>
      </c>
      <c r="K6058">
        <v>2</v>
      </c>
      <c r="L6058" s="12">
        <v>3950.56</v>
      </c>
      <c r="M6058" s="11">
        <v>0.1</v>
      </c>
      <c r="N6058" s="12">
        <v>7111.01</v>
      </c>
      <c r="O6058" s="12">
        <v>4664.25</v>
      </c>
      <c r="P6058" s="12">
        <v>2446.7600000000002</v>
      </c>
      <c r="Q6058" s="11">
        <v>0.34408051739485701</v>
      </c>
    </row>
    <row r="6059" spans="1:17" x14ac:dyDescent="0.45">
      <c r="A6059" t="s">
        <v>10463</v>
      </c>
      <c r="B6059" t="s">
        <v>10464</v>
      </c>
      <c r="C6059" t="s">
        <v>12</v>
      </c>
      <c r="D6059" t="s">
        <v>111</v>
      </c>
      <c r="E6059" t="s">
        <v>4</v>
      </c>
      <c r="F6059" s="9">
        <v>45826</v>
      </c>
      <c r="G6059" s="9" t="str">
        <f>TEXT(Ecommerce_Sales_Data[[#This Row],[Order_Date]],"dddd")</f>
        <v>Wednesday</v>
      </c>
      <c r="H6059" t="s">
        <v>14757</v>
      </c>
      <c r="I6059" t="s">
        <v>14759</v>
      </c>
      <c r="J6059">
        <v>6</v>
      </c>
      <c r="K6059">
        <v>2</v>
      </c>
      <c r="L6059" s="12">
        <v>3602.51</v>
      </c>
      <c r="M6059" s="11">
        <v>0</v>
      </c>
      <c r="N6059" s="12">
        <v>7205.02</v>
      </c>
      <c r="O6059" s="12">
        <v>5449.02</v>
      </c>
      <c r="P6059" s="12">
        <v>1756</v>
      </c>
      <c r="Q6059" s="11">
        <v>0.24371896261217901</v>
      </c>
    </row>
    <row r="6060" spans="1:17" x14ac:dyDescent="0.45">
      <c r="A6060" t="s">
        <v>10465</v>
      </c>
      <c r="B6060" t="s">
        <v>10208</v>
      </c>
      <c r="C6060" t="s">
        <v>7</v>
      </c>
      <c r="D6060" t="s">
        <v>71</v>
      </c>
      <c r="E6060" t="s">
        <v>9</v>
      </c>
      <c r="F6060" s="9">
        <v>45437</v>
      </c>
      <c r="G6060" s="9" t="str">
        <f>TEXT(Ecommerce_Sales_Data[[#This Row],[Order_Date]],"dddd")</f>
        <v>Saturday</v>
      </c>
      <c r="H6060" t="s">
        <v>14761</v>
      </c>
      <c r="I6060" t="s">
        <v>14763</v>
      </c>
      <c r="J6060">
        <v>5</v>
      </c>
      <c r="K6060">
        <v>1</v>
      </c>
      <c r="L6060" s="12">
        <v>3771.54</v>
      </c>
      <c r="M6060" s="11">
        <v>0.05</v>
      </c>
      <c r="N6060" s="12">
        <v>3582.96</v>
      </c>
      <c r="O6060" s="12">
        <v>2215.15</v>
      </c>
      <c r="P6060" s="12">
        <v>1367.81</v>
      </c>
      <c r="Q6060" s="11">
        <v>0.38175419206466199</v>
      </c>
    </row>
    <row r="6061" spans="1:17" x14ac:dyDescent="0.45">
      <c r="A6061" t="s">
        <v>10466</v>
      </c>
      <c r="B6061" t="s">
        <v>1432</v>
      </c>
      <c r="C6061" t="s">
        <v>28</v>
      </c>
      <c r="D6061" t="s">
        <v>137</v>
      </c>
      <c r="E6061" t="s">
        <v>22</v>
      </c>
      <c r="F6061" s="9">
        <v>45791</v>
      </c>
      <c r="G6061" s="9" t="str">
        <f>TEXT(Ecommerce_Sales_Data[[#This Row],[Order_Date]],"dddd")</f>
        <v>Wednesday</v>
      </c>
      <c r="H6061" t="s">
        <v>14757</v>
      </c>
      <c r="I6061" t="s">
        <v>14763</v>
      </c>
      <c r="J6061">
        <v>5</v>
      </c>
      <c r="K6061">
        <v>4</v>
      </c>
      <c r="L6061" s="12">
        <v>604.77</v>
      </c>
      <c r="M6061" s="11">
        <v>0</v>
      </c>
      <c r="N6061" s="12">
        <v>2419.08</v>
      </c>
      <c r="O6061" s="12">
        <v>1791.38</v>
      </c>
      <c r="P6061" s="12">
        <v>627.70000000000005</v>
      </c>
      <c r="Q6061" s="11">
        <v>0.25947881012616397</v>
      </c>
    </row>
    <row r="6062" spans="1:17" x14ac:dyDescent="0.45">
      <c r="A6062" t="s">
        <v>10467</v>
      </c>
      <c r="B6062" t="s">
        <v>10468</v>
      </c>
      <c r="C6062" t="s">
        <v>12</v>
      </c>
      <c r="D6062" t="s">
        <v>41</v>
      </c>
      <c r="E6062" t="s">
        <v>22</v>
      </c>
      <c r="F6062" s="9">
        <v>45423</v>
      </c>
      <c r="G6062" s="9" t="str">
        <f>TEXT(Ecommerce_Sales_Data[[#This Row],[Order_Date]],"dddd")</f>
        <v>Saturday</v>
      </c>
      <c r="H6062" t="s">
        <v>14761</v>
      </c>
      <c r="I6062" t="s">
        <v>14763</v>
      </c>
      <c r="J6062">
        <v>5</v>
      </c>
      <c r="K6062">
        <v>3</v>
      </c>
      <c r="L6062" s="12">
        <v>2976.81</v>
      </c>
      <c r="M6062" s="11">
        <v>0.05</v>
      </c>
      <c r="N6062" s="12">
        <v>8483.91</v>
      </c>
      <c r="O6062" s="12">
        <v>7086.49</v>
      </c>
      <c r="P6062" s="12">
        <v>1397.42</v>
      </c>
      <c r="Q6062" s="11">
        <v>0.16471414713263099</v>
      </c>
    </row>
    <row r="6063" spans="1:17" x14ac:dyDescent="0.45">
      <c r="A6063" t="s">
        <v>10469</v>
      </c>
      <c r="B6063" t="s">
        <v>10470</v>
      </c>
      <c r="C6063" t="s">
        <v>12</v>
      </c>
      <c r="D6063" t="s">
        <v>32</v>
      </c>
      <c r="E6063" t="s">
        <v>9</v>
      </c>
      <c r="F6063" s="9">
        <v>45612</v>
      </c>
      <c r="G6063" s="9" t="str">
        <f>TEXT(Ecommerce_Sales_Data[[#This Row],[Order_Date]],"dddd")</f>
        <v>Saturday</v>
      </c>
      <c r="H6063" t="s">
        <v>14761</v>
      </c>
      <c r="I6063" t="s">
        <v>14764</v>
      </c>
      <c r="J6063">
        <v>11</v>
      </c>
      <c r="K6063">
        <v>2</v>
      </c>
      <c r="L6063" s="12">
        <v>3095.55</v>
      </c>
      <c r="M6063" s="11">
        <v>0.15</v>
      </c>
      <c r="N6063" s="12">
        <v>5262.44</v>
      </c>
      <c r="O6063" s="12">
        <v>4126.33</v>
      </c>
      <c r="P6063" s="12">
        <v>1136.1099999999999</v>
      </c>
      <c r="Q6063" s="11">
        <v>0.215890347443391</v>
      </c>
    </row>
    <row r="6064" spans="1:17" x14ac:dyDescent="0.45">
      <c r="A6064" t="s">
        <v>10471</v>
      </c>
      <c r="B6064" t="s">
        <v>10472</v>
      </c>
      <c r="C6064" t="s">
        <v>20</v>
      </c>
      <c r="D6064" t="s">
        <v>103</v>
      </c>
      <c r="E6064" t="s">
        <v>14</v>
      </c>
      <c r="F6064" s="9">
        <v>45599</v>
      </c>
      <c r="G6064" s="9" t="str">
        <f>TEXT(Ecommerce_Sales_Data[[#This Row],[Order_Date]],"dddd")</f>
        <v>Sunday</v>
      </c>
      <c r="H6064" t="s">
        <v>14761</v>
      </c>
      <c r="I6064" t="s">
        <v>14764</v>
      </c>
      <c r="J6064">
        <v>11</v>
      </c>
      <c r="K6064">
        <v>4</v>
      </c>
      <c r="L6064" s="12">
        <v>3532.33</v>
      </c>
      <c r="M6064" s="11">
        <v>0.15</v>
      </c>
      <c r="N6064" s="12">
        <v>12009.92</v>
      </c>
      <c r="O6064" s="12">
        <v>9956.93</v>
      </c>
      <c r="P6064" s="12">
        <v>2052.9899999999998</v>
      </c>
      <c r="Q6064" s="11">
        <v>0.17094118861741001</v>
      </c>
    </row>
    <row r="6065" spans="1:17" x14ac:dyDescent="0.45">
      <c r="A6065" t="s">
        <v>10473</v>
      </c>
      <c r="B6065" t="s">
        <v>7863</v>
      </c>
      <c r="C6065" t="s">
        <v>12</v>
      </c>
      <c r="D6065" t="s">
        <v>41</v>
      </c>
      <c r="E6065" t="s">
        <v>9</v>
      </c>
      <c r="F6065" s="9">
        <v>45620</v>
      </c>
      <c r="G6065" s="9" t="str">
        <f>TEXT(Ecommerce_Sales_Data[[#This Row],[Order_Date]],"dddd")</f>
        <v>Sunday</v>
      </c>
      <c r="H6065" t="s">
        <v>14761</v>
      </c>
      <c r="I6065" t="s">
        <v>14764</v>
      </c>
      <c r="J6065">
        <v>11</v>
      </c>
      <c r="K6065">
        <v>1</v>
      </c>
      <c r="L6065" s="12">
        <v>1617.33</v>
      </c>
      <c r="M6065" s="11">
        <v>0.2</v>
      </c>
      <c r="N6065" s="12">
        <v>1293.8599999999999</v>
      </c>
      <c r="O6065" s="12">
        <v>1041.19</v>
      </c>
      <c r="P6065" s="12">
        <v>252.67</v>
      </c>
      <c r="Q6065" s="11">
        <v>0.19528387924505</v>
      </c>
    </row>
    <row r="6066" spans="1:17" x14ac:dyDescent="0.45">
      <c r="A6066" t="s">
        <v>10474</v>
      </c>
      <c r="B6066" t="s">
        <v>2582</v>
      </c>
      <c r="C6066" t="s">
        <v>2</v>
      </c>
      <c r="D6066" t="s">
        <v>68</v>
      </c>
      <c r="E6066" t="s">
        <v>22</v>
      </c>
      <c r="F6066" s="9">
        <v>46003</v>
      </c>
      <c r="G6066" s="9" t="str">
        <f>TEXT(Ecommerce_Sales_Data[[#This Row],[Order_Date]],"dddd")</f>
        <v>Friday</v>
      </c>
      <c r="H6066" t="s">
        <v>14757</v>
      </c>
      <c r="I6066" t="s">
        <v>14770</v>
      </c>
      <c r="J6066">
        <v>12</v>
      </c>
      <c r="K6066">
        <v>4</v>
      </c>
      <c r="L6066" s="12">
        <v>3316.18</v>
      </c>
      <c r="M6066" s="11">
        <v>0.15</v>
      </c>
      <c r="N6066" s="12">
        <v>11275.01</v>
      </c>
      <c r="O6066" s="12">
        <v>7865.67</v>
      </c>
      <c r="P6066" s="12">
        <v>3409.34</v>
      </c>
      <c r="Q6066" s="11">
        <v>0.30238021961842998</v>
      </c>
    </row>
    <row r="6067" spans="1:17" x14ac:dyDescent="0.45">
      <c r="A6067" t="s">
        <v>10475</v>
      </c>
      <c r="B6067" t="s">
        <v>6214</v>
      </c>
      <c r="C6067" t="s">
        <v>28</v>
      </c>
      <c r="D6067" t="s">
        <v>29</v>
      </c>
      <c r="E6067" t="s">
        <v>4</v>
      </c>
      <c r="F6067" s="9">
        <v>45415</v>
      </c>
      <c r="G6067" s="9" t="str">
        <f>TEXT(Ecommerce_Sales_Data[[#This Row],[Order_Date]],"dddd")</f>
        <v>Friday</v>
      </c>
      <c r="H6067" t="s">
        <v>14757</v>
      </c>
      <c r="I6067" t="s">
        <v>14763</v>
      </c>
      <c r="J6067">
        <v>5</v>
      </c>
      <c r="K6067">
        <v>2</v>
      </c>
      <c r="L6067" s="12">
        <v>3741.07</v>
      </c>
      <c r="M6067" s="11">
        <v>0.15</v>
      </c>
      <c r="N6067" s="12">
        <v>6359.82</v>
      </c>
      <c r="O6067" s="12">
        <v>4613.16</v>
      </c>
      <c r="P6067" s="12">
        <v>1746.66</v>
      </c>
      <c r="Q6067" s="11">
        <v>0.27463984829759303</v>
      </c>
    </row>
    <row r="6068" spans="1:17" x14ac:dyDescent="0.45">
      <c r="A6068" t="s">
        <v>10476</v>
      </c>
      <c r="B6068" t="s">
        <v>10477</v>
      </c>
      <c r="C6068" t="s">
        <v>28</v>
      </c>
      <c r="D6068" t="s">
        <v>35</v>
      </c>
      <c r="E6068" t="s">
        <v>4</v>
      </c>
      <c r="F6068" s="9">
        <v>45986</v>
      </c>
      <c r="G6068" s="9" t="str">
        <f>TEXT(Ecommerce_Sales_Data[[#This Row],[Order_Date]],"dddd")</f>
        <v>Tuesday</v>
      </c>
      <c r="H6068" t="s">
        <v>14757</v>
      </c>
      <c r="I6068" t="s">
        <v>14764</v>
      </c>
      <c r="J6068">
        <v>11</v>
      </c>
      <c r="K6068">
        <v>2</v>
      </c>
      <c r="L6068" s="12">
        <v>2672.76</v>
      </c>
      <c r="M6068" s="11">
        <v>0.05</v>
      </c>
      <c r="N6068" s="12">
        <v>5078.24</v>
      </c>
      <c r="O6068" s="12">
        <v>3739.74</v>
      </c>
      <c r="P6068" s="12">
        <v>1338.5</v>
      </c>
      <c r="Q6068" s="11">
        <v>0.26357556948864203</v>
      </c>
    </row>
    <row r="6069" spans="1:17" x14ac:dyDescent="0.45">
      <c r="A6069" t="s">
        <v>10478</v>
      </c>
      <c r="B6069" t="s">
        <v>10479</v>
      </c>
      <c r="C6069" t="s">
        <v>7</v>
      </c>
      <c r="D6069" t="s">
        <v>71</v>
      </c>
      <c r="E6069" t="s">
        <v>9</v>
      </c>
      <c r="F6069" s="9">
        <v>45776</v>
      </c>
      <c r="G6069" s="9" t="str">
        <f>TEXT(Ecommerce_Sales_Data[[#This Row],[Order_Date]],"dddd")</f>
        <v>Tuesday</v>
      </c>
      <c r="H6069" t="s">
        <v>14757</v>
      </c>
      <c r="I6069" t="s">
        <v>14765</v>
      </c>
      <c r="J6069">
        <v>4</v>
      </c>
      <c r="K6069">
        <v>5</v>
      </c>
      <c r="L6069" s="12">
        <v>4739.51</v>
      </c>
      <c r="M6069" s="11">
        <v>0.05</v>
      </c>
      <c r="N6069" s="12">
        <v>22512.67</v>
      </c>
      <c r="O6069" s="12">
        <v>17598.95</v>
      </c>
      <c r="P6069" s="12">
        <v>4913.72</v>
      </c>
      <c r="Q6069" s="11">
        <v>0.21826464830693099</v>
      </c>
    </row>
    <row r="6070" spans="1:17" x14ac:dyDescent="0.45">
      <c r="A6070" t="s">
        <v>10480</v>
      </c>
      <c r="B6070" t="s">
        <v>9627</v>
      </c>
      <c r="C6070" t="s">
        <v>20</v>
      </c>
      <c r="D6070" t="s">
        <v>57</v>
      </c>
      <c r="E6070" t="s">
        <v>9</v>
      </c>
      <c r="F6070" s="9">
        <v>45620</v>
      </c>
      <c r="G6070" s="9" t="str">
        <f>TEXT(Ecommerce_Sales_Data[[#This Row],[Order_Date]],"dddd")</f>
        <v>Sunday</v>
      </c>
      <c r="H6070" t="s">
        <v>14761</v>
      </c>
      <c r="I6070" t="s">
        <v>14764</v>
      </c>
      <c r="J6070">
        <v>11</v>
      </c>
      <c r="K6070">
        <v>3</v>
      </c>
      <c r="L6070" s="12">
        <v>670.88</v>
      </c>
      <c r="M6070" s="11">
        <v>0.15</v>
      </c>
      <c r="N6070" s="12">
        <v>1710.74</v>
      </c>
      <c r="O6070" s="12">
        <v>1421.54</v>
      </c>
      <c r="P6070" s="12">
        <v>289.2</v>
      </c>
      <c r="Q6070" s="11">
        <v>0.16904965102821001</v>
      </c>
    </row>
    <row r="6071" spans="1:17" x14ac:dyDescent="0.45">
      <c r="A6071" t="s">
        <v>10481</v>
      </c>
      <c r="B6071" t="s">
        <v>10482</v>
      </c>
      <c r="C6071" t="s">
        <v>28</v>
      </c>
      <c r="D6071" t="s">
        <v>35</v>
      </c>
      <c r="E6071" t="s">
        <v>14</v>
      </c>
      <c r="F6071" s="9">
        <v>45604</v>
      </c>
      <c r="G6071" s="9" t="str">
        <f>TEXT(Ecommerce_Sales_Data[[#This Row],[Order_Date]],"dddd")</f>
        <v>Friday</v>
      </c>
      <c r="H6071" t="s">
        <v>14757</v>
      </c>
      <c r="I6071" t="s">
        <v>14764</v>
      </c>
      <c r="J6071">
        <v>11</v>
      </c>
      <c r="K6071">
        <v>4</v>
      </c>
      <c r="L6071" s="12">
        <v>3123.19</v>
      </c>
      <c r="M6071" s="11">
        <v>0.15</v>
      </c>
      <c r="N6071" s="12">
        <v>10618.85</v>
      </c>
      <c r="O6071" s="12">
        <v>7140.24</v>
      </c>
      <c r="P6071" s="12">
        <v>3478.61</v>
      </c>
      <c r="Q6071" s="11">
        <v>0.32758820399572502</v>
      </c>
    </row>
    <row r="6072" spans="1:17" x14ac:dyDescent="0.45">
      <c r="A6072" t="s">
        <v>10483</v>
      </c>
      <c r="B6072" t="s">
        <v>10484</v>
      </c>
      <c r="C6072" t="s">
        <v>2</v>
      </c>
      <c r="D6072" t="s">
        <v>68</v>
      </c>
      <c r="E6072" t="s">
        <v>22</v>
      </c>
      <c r="F6072" s="9">
        <v>45492</v>
      </c>
      <c r="G6072" s="9" t="str">
        <f>TEXT(Ecommerce_Sales_Data[[#This Row],[Order_Date]],"dddd")</f>
        <v>Friday</v>
      </c>
      <c r="H6072" t="s">
        <v>14757</v>
      </c>
      <c r="I6072" t="s">
        <v>14768</v>
      </c>
      <c r="J6072">
        <v>7</v>
      </c>
      <c r="K6072">
        <v>4</v>
      </c>
      <c r="L6072" s="12">
        <v>2757.22</v>
      </c>
      <c r="M6072" s="11">
        <v>0.05</v>
      </c>
      <c r="N6072" s="12">
        <v>10477.44</v>
      </c>
      <c r="O6072" s="12">
        <v>8021.57</v>
      </c>
      <c r="P6072" s="12">
        <v>2455.87</v>
      </c>
      <c r="Q6072" s="11">
        <v>0.234395997495571</v>
      </c>
    </row>
    <row r="6073" spans="1:17" x14ac:dyDescent="0.45">
      <c r="A6073" t="s">
        <v>10485</v>
      </c>
      <c r="B6073" t="s">
        <v>10486</v>
      </c>
      <c r="C6073" t="s">
        <v>7</v>
      </c>
      <c r="D6073" t="s">
        <v>134</v>
      </c>
      <c r="E6073" t="s">
        <v>14</v>
      </c>
      <c r="F6073" s="9">
        <v>45691</v>
      </c>
      <c r="G6073" s="9" t="str">
        <f>TEXT(Ecommerce_Sales_Data[[#This Row],[Order_Date]],"dddd")</f>
        <v>Monday</v>
      </c>
      <c r="H6073" t="s">
        <v>14757</v>
      </c>
      <c r="I6073" t="s">
        <v>14758</v>
      </c>
      <c r="J6073">
        <v>2</v>
      </c>
      <c r="K6073">
        <v>4</v>
      </c>
      <c r="L6073" s="12">
        <v>1676.8</v>
      </c>
      <c r="M6073" s="11">
        <v>0.2</v>
      </c>
      <c r="N6073" s="12">
        <v>5365.76</v>
      </c>
      <c r="O6073" s="12">
        <v>3669.46</v>
      </c>
      <c r="P6073" s="12">
        <v>1696.3</v>
      </c>
      <c r="Q6073" s="11">
        <v>0.31613415434160302</v>
      </c>
    </row>
    <row r="6074" spans="1:17" x14ac:dyDescent="0.45">
      <c r="A6074" t="s">
        <v>10487</v>
      </c>
      <c r="B6074" t="s">
        <v>10488</v>
      </c>
      <c r="C6074" t="s">
        <v>28</v>
      </c>
      <c r="D6074" t="s">
        <v>100</v>
      </c>
      <c r="E6074" t="s">
        <v>9</v>
      </c>
      <c r="F6074" s="9">
        <v>46000</v>
      </c>
      <c r="G6074" s="9" t="str">
        <f>TEXT(Ecommerce_Sales_Data[[#This Row],[Order_Date]],"dddd")</f>
        <v>Tuesday</v>
      </c>
      <c r="H6074" t="s">
        <v>14757</v>
      </c>
      <c r="I6074" t="s">
        <v>14770</v>
      </c>
      <c r="J6074">
        <v>12</v>
      </c>
      <c r="K6074">
        <v>3</v>
      </c>
      <c r="L6074" s="12">
        <v>2636.65</v>
      </c>
      <c r="M6074" s="11">
        <v>0</v>
      </c>
      <c r="N6074" s="12">
        <v>7909.95</v>
      </c>
      <c r="O6074" s="12">
        <v>5916.65</v>
      </c>
      <c r="P6074" s="12">
        <v>1993.3</v>
      </c>
      <c r="Q6074" s="11">
        <v>0.25199906446943399</v>
      </c>
    </row>
    <row r="6075" spans="1:17" x14ac:dyDescent="0.45">
      <c r="A6075" t="s">
        <v>10489</v>
      </c>
      <c r="B6075" t="s">
        <v>10490</v>
      </c>
      <c r="C6075" t="s">
        <v>7</v>
      </c>
      <c r="D6075" t="s">
        <v>106</v>
      </c>
      <c r="E6075" t="s">
        <v>22</v>
      </c>
      <c r="F6075" s="9">
        <v>45822</v>
      </c>
      <c r="G6075" s="9" t="str">
        <f>TEXT(Ecommerce_Sales_Data[[#This Row],[Order_Date]],"dddd")</f>
        <v>Saturday</v>
      </c>
      <c r="H6075" t="s">
        <v>14761</v>
      </c>
      <c r="I6075" t="s">
        <v>14759</v>
      </c>
      <c r="J6075">
        <v>6</v>
      </c>
      <c r="K6075">
        <v>2</v>
      </c>
      <c r="L6075" s="12">
        <v>542.80999999999995</v>
      </c>
      <c r="M6075" s="11">
        <v>0.2</v>
      </c>
      <c r="N6075" s="12">
        <v>868.5</v>
      </c>
      <c r="O6075" s="12">
        <v>689.78</v>
      </c>
      <c r="P6075" s="12">
        <v>178.72</v>
      </c>
      <c r="Q6075" s="11">
        <v>0.20578008059873301</v>
      </c>
    </row>
    <row r="6076" spans="1:17" x14ac:dyDescent="0.45">
      <c r="A6076" t="s">
        <v>10491</v>
      </c>
      <c r="B6076" t="s">
        <v>10492</v>
      </c>
      <c r="C6076" t="s">
        <v>20</v>
      </c>
      <c r="D6076" t="s">
        <v>57</v>
      </c>
      <c r="E6076" t="s">
        <v>4</v>
      </c>
      <c r="F6076" s="9">
        <v>45302</v>
      </c>
      <c r="G6076" s="9" t="str">
        <f>TEXT(Ecommerce_Sales_Data[[#This Row],[Order_Date]],"dddd")</f>
        <v>Thursday</v>
      </c>
      <c r="H6076" t="s">
        <v>14757</v>
      </c>
      <c r="I6076" t="s">
        <v>14767</v>
      </c>
      <c r="J6076">
        <v>1</v>
      </c>
      <c r="K6076">
        <v>2</v>
      </c>
      <c r="L6076" s="12">
        <v>3428.66</v>
      </c>
      <c r="M6076" s="11">
        <v>0.2</v>
      </c>
      <c r="N6076" s="12">
        <v>5485.86</v>
      </c>
      <c r="O6076" s="12">
        <v>3443.21</v>
      </c>
      <c r="P6076" s="12">
        <v>2042.65</v>
      </c>
      <c r="Q6076" s="11">
        <v>0.37234818241807099</v>
      </c>
    </row>
    <row r="6077" spans="1:17" x14ac:dyDescent="0.45">
      <c r="A6077" t="s">
        <v>10493</v>
      </c>
      <c r="B6077" t="s">
        <v>10494</v>
      </c>
      <c r="C6077" t="s">
        <v>20</v>
      </c>
      <c r="D6077" t="s">
        <v>57</v>
      </c>
      <c r="E6077" t="s">
        <v>9</v>
      </c>
      <c r="F6077" s="9">
        <v>45652</v>
      </c>
      <c r="G6077" s="9" t="str">
        <f>TEXT(Ecommerce_Sales_Data[[#This Row],[Order_Date]],"dddd")</f>
        <v>Thursday</v>
      </c>
      <c r="H6077" t="s">
        <v>14757</v>
      </c>
      <c r="I6077" t="s">
        <v>14770</v>
      </c>
      <c r="J6077">
        <v>12</v>
      </c>
      <c r="K6077">
        <v>5</v>
      </c>
      <c r="L6077" s="12">
        <v>2535.31</v>
      </c>
      <c r="M6077" s="11">
        <v>0.05</v>
      </c>
      <c r="N6077" s="12">
        <v>12042.72</v>
      </c>
      <c r="O6077" s="12">
        <v>10224.5</v>
      </c>
      <c r="P6077" s="12">
        <v>1818.22</v>
      </c>
      <c r="Q6077" s="11">
        <v>0.15098084153746</v>
      </c>
    </row>
    <row r="6078" spans="1:17" x14ac:dyDescent="0.45">
      <c r="A6078" t="s">
        <v>10495</v>
      </c>
      <c r="B6078" t="s">
        <v>10496</v>
      </c>
      <c r="C6078" t="s">
        <v>28</v>
      </c>
      <c r="D6078" t="s">
        <v>29</v>
      </c>
      <c r="E6078" t="s">
        <v>14</v>
      </c>
      <c r="F6078" s="9">
        <v>45556</v>
      </c>
      <c r="G6078" s="9" t="str">
        <f>TEXT(Ecommerce_Sales_Data[[#This Row],[Order_Date]],"dddd")</f>
        <v>Saturday</v>
      </c>
      <c r="H6078" t="s">
        <v>14761</v>
      </c>
      <c r="I6078" t="s">
        <v>14766</v>
      </c>
      <c r="J6078">
        <v>9</v>
      </c>
      <c r="K6078">
        <v>5</v>
      </c>
      <c r="L6078" s="12">
        <v>1176.78</v>
      </c>
      <c r="M6078" s="11">
        <v>0.1</v>
      </c>
      <c r="N6078" s="12">
        <v>5295.51</v>
      </c>
      <c r="O6078" s="12">
        <v>3849.11</v>
      </c>
      <c r="P6078" s="12">
        <v>1446.4</v>
      </c>
      <c r="Q6078" s="11">
        <v>0.27313705384372799</v>
      </c>
    </row>
    <row r="6079" spans="1:17" x14ac:dyDescent="0.45">
      <c r="A6079" t="s">
        <v>10497</v>
      </c>
      <c r="B6079" t="s">
        <v>10149</v>
      </c>
      <c r="C6079" t="s">
        <v>7</v>
      </c>
      <c r="D6079" t="s">
        <v>134</v>
      </c>
      <c r="E6079" t="s">
        <v>9</v>
      </c>
      <c r="F6079" s="9">
        <v>45652</v>
      </c>
      <c r="G6079" s="9" t="str">
        <f>TEXT(Ecommerce_Sales_Data[[#This Row],[Order_Date]],"dddd")</f>
        <v>Thursday</v>
      </c>
      <c r="H6079" t="s">
        <v>14757</v>
      </c>
      <c r="I6079" t="s">
        <v>14770</v>
      </c>
      <c r="J6079">
        <v>12</v>
      </c>
      <c r="K6079">
        <v>2</v>
      </c>
      <c r="L6079" s="12">
        <v>3656.52</v>
      </c>
      <c r="M6079" s="11">
        <v>0.2</v>
      </c>
      <c r="N6079" s="12">
        <v>5850.43</v>
      </c>
      <c r="O6079" s="12">
        <v>4402.2</v>
      </c>
      <c r="P6079" s="12">
        <v>1448.23</v>
      </c>
      <c r="Q6079" s="11">
        <v>0.24754248832991799</v>
      </c>
    </row>
    <row r="6080" spans="1:17" x14ac:dyDescent="0.45">
      <c r="A6080" t="s">
        <v>10498</v>
      </c>
      <c r="B6080" t="s">
        <v>10499</v>
      </c>
      <c r="C6080" t="s">
        <v>2</v>
      </c>
      <c r="D6080" t="s">
        <v>3</v>
      </c>
      <c r="E6080" t="s">
        <v>9</v>
      </c>
      <c r="F6080" s="9">
        <v>45440</v>
      </c>
      <c r="G6080" s="9" t="str">
        <f>TEXT(Ecommerce_Sales_Data[[#This Row],[Order_Date]],"dddd")</f>
        <v>Tuesday</v>
      </c>
      <c r="H6080" t="s">
        <v>14757</v>
      </c>
      <c r="I6080" t="s">
        <v>14763</v>
      </c>
      <c r="J6080">
        <v>5</v>
      </c>
      <c r="K6080">
        <v>2</v>
      </c>
      <c r="L6080" s="12">
        <v>4983.97</v>
      </c>
      <c r="M6080" s="11">
        <v>0.1</v>
      </c>
      <c r="N6080" s="12">
        <v>8971.15</v>
      </c>
      <c r="O6080" s="12">
        <v>6006.18</v>
      </c>
      <c r="P6080" s="12">
        <v>2964.97</v>
      </c>
      <c r="Q6080" s="11">
        <v>0.33050054898201497</v>
      </c>
    </row>
    <row r="6081" spans="1:17" x14ac:dyDescent="0.45">
      <c r="A6081" t="s">
        <v>10500</v>
      </c>
      <c r="B6081" t="s">
        <v>10501</v>
      </c>
      <c r="C6081" t="s">
        <v>7</v>
      </c>
      <c r="D6081" t="s">
        <v>106</v>
      </c>
      <c r="E6081" t="s">
        <v>14</v>
      </c>
      <c r="F6081" s="9">
        <v>45735</v>
      </c>
      <c r="G6081" s="9" t="str">
        <f>TEXT(Ecommerce_Sales_Data[[#This Row],[Order_Date]],"dddd")</f>
        <v>Wednesday</v>
      </c>
      <c r="H6081" t="s">
        <v>14757</v>
      </c>
      <c r="I6081" t="s">
        <v>14769</v>
      </c>
      <c r="J6081">
        <v>3</v>
      </c>
      <c r="K6081">
        <v>1</v>
      </c>
      <c r="L6081" s="12">
        <v>1601.55</v>
      </c>
      <c r="M6081" s="11">
        <v>0.15</v>
      </c>
      <c r="N6081" s="12">
        <v>1361.32</v>
      </c>
      <c r="O6081" s="12">
        <v>947.04</v>
      </c>
      <c r="P6081" s="12">
        <v>414.28</v>
      </c>
      <c r="Q6081" s="11">
        <v>0.30432227543854501</v>
      </c>
    </row>
    <row r="6082" spans="1:17" x14ac:dyDescent="0.45">
      <c r="A6082" t="s">
        <v>10502</v>
      </c>
      <c r="B6082" t="s">
        <v>10503</v>
      </c>
      <c r="C6082" t="s">
        <v>7</v>
      </c>
      <c r="D6082" t="s">
        <v>134</v>
      </c>
      <c r="E6082" t="s">
        <v>4</v>
      </c>
      <c r="F6082" s="9">
        <v>45684</v>
      </c>
      <c r="G6082" s="9" t="str">
        <f>TEXT(Ecommerce_Sales_Data[[#This Row],[Order_Date]],"dddd")</f>
        <v>Monday</v>
      </c>
      <c r="H6082" t="s">
        <v>14757</v>
      </c>
      <c r="I6082" t="s">
        <v>14767</v>
      </c>
      <c r="J6082">
        <v>1</v>
      </c>
      <c r="K6082">
        <v>1</v>
      </c>
      <c r="L6082" s="12">
        <v>180.39</v>
      </c>
      <c r="M6082" s="11">
        <v>0.05</v>
      </c>
      <c r="N6082" s="12">
        <v>171.37</v>
      </c>
      <c r="O6082" s="12">
        <v>106.35</v>
      </c>
      <c r="P6082" s="12">
        <v>65.02</v>
      </c>
      <c r="Q6082" s="11">
        <v>0.37941296609675002</v>
      </c>
    </row>
    <row r="6083" spans="1:17" x14ac:dyDescent="0.45">
      <c r="A6083" t="s">
        <v>10504</v>
      </c>
      <c r="B6083" t="s">
        <v>4548</v>
      </c>
      <c r="C6083" t="s">
        <v>20</v>
      </c>
      <c r="D6083" t="s">
        <v>25</v>
      </c>
      <c r="E6083" t="s">
        <v>9</v>
      </c>
      <c r="F6083" s="9">
        <v>45422</v>
      </c>
      <c r="G6083" s="9" t="str">
        <f>TEXT(Ecommerce_Sales_Data[[#This Row],[Order_Date]],"dddd")</f>
        <v>Friday</v>
      </c>
      <c r="H6083" t="s">
        <v>14757</v>
      </c>
      <c r="I6083" t="s">
        <v>14763</v>
      </c>
      <c r="J6083">
        <v>5</v>
      </c>
      <c r="K6083">
        <v>2</v>
      </c>
      <c r="L6083" s="12">
        <v>2814.61</v>
      </c>
      <c r="M6083" s="11">
        <v>0.05</v>
      </c>
      <c r="N6083" s="12">
        <v>5347.76</v>
      </c>
      <c r="O6083" s="12">
        <v>4235.12</v>
      </c>
      <c r="P6083" s="12">
        <v>1112.6400000000001</v>
      </c>
      <c r="Q6083" s="11">
        <v>0.208057205259772</v>
      </c>
    </row>
    <row r="6084" spans="1:17" x14ac:dyDescent="0.45">
      <c r="A6084" t="s">
        <v>10505</v>
      </c>
      <c r="B6084" t="s">
        <v>10506</v>
      </c>
      <c r="C6084" t="s">
        <v>20</v>
      </c>
      <c r="D6084" t="s">
        <v>21</v>
      </c>
      <c r="E6084" t="s">
        <v>14</v>
      </c>
      <c r="F6084" s="9">
        <v>45775</v>
      </c>
      <c r="G6084" s="9" t="str">
        <f>TEXT(Ecommerce_Sales_Data[[#This Row],[Order_Date]],"dddd")</f>
        <v>Monday</v>
      </c>
      <c r="H6084" t="s">
        <v>14757</v>
      </c>
      <c r="I6084" t="s">
        <v>14765</v>
      </c>
      <c r="J6084">
        <v>4</v>
      </c>
      <c r="K6084">
        <v>1</v>
      </c>
      <c r="L6084" s="12">
        <v>2046.44</v>
      </c>
      <c r="M6084" s="11">
        <v>0.15</v>
      </c>
      <c r="N6084" s="12">
        <v>1739.47</v>
      </c>
      <c r="O6084" s="12">
        <v>1422.32</v>
      </c>
      <c r="P6084" s="12">
        <v>317.14999999999998</v>
      </c>
      <c r="Q6084" s="11">
        <v>0.18232565091665801</v>
      </c>
    </row>
    <row r="6085" spans="1:17" x14ac:dyDescent="0.45">
      <c r="A6085" t="s">
        <v>10507</v>
      </c>
      <c r="B6085" t="s">
        <v>10508</v>
      </c>
      <c r="C6085" t="s">
        <v>28</v>
      </c>
      <c r="D6085" t="s">
        <v>85</v>
      </c>
      <c r="E6085" t="s">
        <v>14</v>
      </c>
      <c r="F6085" s="9">
        <v>45893</v>
      </c>
      <c r="G6085" s="9" t="str">
        <f>TEXT(Ecommerce_Sales_Data[[#This Row],[Order_Date]],"dddd")</f>
        <v>Sunday</v>
      </c>
      <c r="H6085" t="s">
        <v>14761</v>
      </c>
      <c r="I6085" t="s">
        <v>14762</v>
      </c>
      <c r="J6085">
        <v>8</v>
      </c>
      <c r="K6085">
        <v>4</v>
      </c>
      <c r="L6085" s="12">
        <v>3491.36</v>
      </c>
      <c r="M6085" s="11">
        <v>0.05</v>
      </c>
      <c r="N6085" s="12">
        <v>13267.17</v>
      </c>
      <c r="O6085" s="12">
        <v>9281.9500000000007</v>
      </c>
      <c r="P6085" s="12">
        <v>3985.22</v>
      </c>
      <c r="Q6085" s="11">
        <v>0.30038207093148001</v>
      </c>
    </row>
    <row r="6086" spans="1:17" x14ac:dyDescent="0.45">
      <c r="A6086" t="s">
        <v>10509</v>
      </c>
      <c r="B6086" t="s">
        <v>10510</v>
      </c>
      <c r="C6086" t="s">
        <v>2</v>
      </c>
      <c r="D6086" t="s">
        <v>65</v>
      </c>
      <c r="E6086" t="s">
        <v>4</v>
      </c>
      <c r="F6086" s="9">
        <v>45863</v>
      </c>
      <c r="G6086" s="9" t="str">
        <f>TEXT(Ecommerce_Sales_Data[[#This Row],[Order_Date]],"dddd")</f>
        <v>Friday</v>
      </c>
      <c r="H6086" t="s">
        <v>14757</v>
      </c>
      <c r="I6086" t="s">
        <v>14768</v>
      </c>
      <c r="J6086">
        <v>7</v>
      </c>
      <c r="K6086">
        <v>3</v>
      </c>
      <c r="L6086" s="12">
        <v>3000.9</v>
      </c>
      <c r="M6086" s="11">
        <v>0</v>
      </c>
      <c r="N6086" s="12">
        <v>9002.7000000000007</v>
      </c>
      <c r="O6086" s="12">
        <v>5815.09</v>
      </c>
      <c r="P6086" s="12">
        <v>3187.61</v>
      </c>
      <c r="Q6086" s="11">
        <v>0.35407266708876201</v>
      </c>
    </row>
    <row r="6087" spans="1:17" x14ac:dyDescent="0.45">
      <c r="A6087" t="s">
        <v>10511</v>
      </c>
      <c r="B6087" t="s">
        <v>163</v>
      </c>
      <c r="C6087" t="s">
        <v>28</v>
      </c>
      <c r="D6087" t="s">
        <v>29</v>
      </c>
      <c r="E6087" t="s">
        <v>4</v>
      </c>
      <c r="F6087" s="9">
        <v>45572</v>
      </c>
      <c r="G6087" s="9" t="str">
        <f>TEXT(Ecommerce_Sales_Data[[#This Row],[Order_Date]],"dddd")</f>
        <v>Monday</v>
      </c>
      <c r="H6087" t="s">
        <v>14757</v>
      </c>
      <c r="I6087" t="s">
        <v>14760</v>
      </c>
      <c r="J6087">
        <v>10</v>
      </c>
      <c r="K6087">
        <v>1</v>
      </c>
      <c r="L6087" s="12">
        <v>399.07</v>
      </c>
      <c r="M6087" s="11">
        <v>0.05</v>
      </c>
      <c r="N6087" s="12">
        <v>379.12</v>
      </c>
      <c r="O6087" s="12">
        <v>308.73</v>
      </c>
      <c r="P6087" s="12">
        <v>70.39</v>
      </c>
      <c r="Q6087" s="11">
        <v>0.185666807343321</v>
      </c>
    </row>
    <row r="6088" spans="1:17" x14ac:dyDescent="0.45">
      <c r="A6088" t="s">
        <v>10512</v>
      </c>
      <c r="B6088" t="s">
        <v>10513</v>
      </c>
      <c r="C6088" t="s">
        <v>7</v>
      </c>
      <c r="D6088" t="s">
        <v>71</v>
      </c>
      <c r="E6088" t="s">
        <v>4</v>
      </c>
      <c r="F6088" s="9">
        <v>45963</v>
      </c>
      <c r="G6088" s="9" t="str">
        <f>TEXT(Ecommerce_Sales_Data[[#This Row],[Order_Date]],"dddd")</f>
        <v>Sunday</v>
      </c>
      <c r="H6088" t="s">
        <v>14761</v>
      </c>
      <c r="I6088" t="s">
        <v>14764</v>
      </c>
      <c r="J6088">
        <v>11</v>
      </c>
      <c r="K6088">
        <v>1</v>
      </c>
      <c r="L6088" s="12">
        <v>2543.71</v>
      </c>
      <c r="M6088" s="11">
        <v>0.2</v>
      </c>
      <c r="N6088" s="12">
        <v>2034.97</v>
      </c>
      <c r="O6088" s="12">
        <v>1626.62</v>
      </c>
      <c r="P6088" s="12">
        <v>408.35</v>
      </c>
      <c r="Q6088" s="11">
        <v>0.200666348889664</v>
      </c>
    </row>
    <row r="6089" spans="1:17" x14ac:dyDescent="0.45">
      <c r="A6089" t="s">
        <v>10514</v>
      </c>
      <c r="B6089" t="s">
        <v>10515</v>
      </c>
      <c r="C6089" t="s">
        <v>7</v>
      </c>
      <c r="D6089" t="s">
        <v>106</v>
      </c>
      <c r="E6089" t="s">
        <v>22</v>
      </c>
      <c r="F6089" s="9">
        <v>45838</v>
      </c>
      <c r="G6089" s="9" t="str">
        <f>TEXT(Ecommerce_Sales_Data[[#This Row],[Order_Date]],"dddd")</f>
        <v>Monday</v>
      </c>
      <c r="H6089" t="s">
        <v>14757</v>
      </c>
      <c r="I6089" t="s">
        <v>14759</v>
      </c>
      <c r="J6089">
        <v>6</v>
      </c>
      <c r="K6089">
        <v>2</v>
      </c>
      <c r="L6089" s="12">
        <v>3755.23</v>
      </c>
      <c r="M6089" s="11">
        <v>0.05</v>
      </c>
      <c r="N6089" s="12">
        <v>7134.94</v>
      </c>
      <c r="O6089" s="12">
        <v>4520.13</v>
      </c>
      <c r="P6089" s="12">
        <v>2614.81</v>
      </c>
      <c r="Q6089" s="11">
        <v>0.36647960599528501</v>
      </c>
    </row>
    <row r="6090" spans="1:17" x14ac:dyDescent="0.45">
      <c r="A6090" t="s">
        <v>10516</v>
      </c>
      <c r="B6090" t="s">
        <v>3777</v>
      </c>
      <c r="C6090" t="s">
        <v>20</v>
      </c>
      <c r="D6090" t="s">
        <v>103</v>
      </c>
      <c r="E6090" t="s">
        <v>14</v>
      </c>
      <c r="F6090" s="9">
        <v>45833</v>
      </c>
      <c r="G6090" s="9" t="str">
        <f>TEXT(Ecommerce_Sales_Data[[#This Row],[Order_Date]],"dddd")</f>
        <v>Wednesday</v>
      </c>
      <c r="H6090" t="s">
        <v>14757</v>
      </c>
      <c r="I6090" t="s">
        <v>14759</v>
      </c>
      <c r="J6090">
        <v>6</v>
      </c>
      <c r="K6090">
        <v>2</v>
      </c>
      <c r="L6090" s="12">
        <v>680.85</v>
      </c>
      <c r="M6090" s="11">
        <v>0.2</v>
      </c>
      <c r="N6090" s="12">
        <v>1089.3599999999999</v>
      </c>
      <c r="O6090" s="12">
        <v>777.5</v>
      </c>
      <c r="P6090" s="12">
        <v>311.86</v>
      </c>
      <c r="Q6090" s="11">
        <v>0.28627818168465902</v>
      </c>
    </row>
    <row r="6091" spans="1:17" x14ac:dyDescent="0.45">
      <c r="A6091" t="s">
        <v>10517</v>
      </c>
      <c r="B6091" t="s">
        <v>3379</v>
      </c>
      <c r="C6091" t="s">
        <v>12</v>
      </c>
      <c r="D6091" t="s">
        <v>111</v>
      </c>
      <c r="E6091" t="s">
        <v>4</v>
      </c>
      <c r="F6091" s="9">
        <v>45555</v>
      </c>
      <c r="G6091" s="9" t="str">
        <f>TEXT(Ecommerce_Sales_Data[[#This Row],[Order_Date]],"dddd")</f>
        <v>Friday</v>
      </c>
      <c r="H6091" t="s">
        <v>14757</v>
      </c>
      <c r="I6091" t="s">
        <v>14766</v>
      </c>
      <c r="J6091">
        <v>9</v>
      </c>
      <c r="K6091">
        <v>5</v>
      </c>
      <c r="L6091" s="12">
        <v>230.5</v>
      </c>
      <c r="M6091" s="11">
        <v>0.15</v>
      </c>
      <c r="N6091" s="12">
        <v>979.62</v>
      </c>
      <c r="O6091" s="12">
        <v>763.95</v>
      </c>
      <c r="P6091" s="12">
        <v>215.67</v>
      </c>
      <c r="Q6091" s="11">
        <v>0.22015679549212999</v>
      </c>
    </row>
    <row r="6092" spans="1:17" x14ac:dyDescent="0.45">
      <c r="A6092" t="s">
        <v>10518</v>
      </c>
      <c r="B6092" t="s">
        <v>5453</v>
      </c>
      <c r="C6092" t="s">
        <v>12</v>
      </c>
      <c r="D6092" t="s">
        <v>111</v>
      </c>
      <c r="E6092" t="s">
        <v>9</v>
      </c>
      <c r="F6092" s="9">
        <v>45833</v>
      </c>
      <c r="G6092" s="9" t="str">
        <f>TEXT(Ecommerce_Sales_Data[[#This Row],[Order_Date]],"dddd")</f>
        <v>Wednesday</v>
      </c>
      <c r="H6092" t="s">
        <v>14757</v>
      </c>
      <c r="I6092" t="s">
        <v>14759</v>
      </c>
      <c r="J6092">
        <v>6</v>
      </c>
      <c r="K6092">
        <v>5</v>
      </c>
      <c r="L6092" s="12">
        <v>4869.67</v>
      </c>
      <c r="M6092" s="11">
        <v>0</v>
      </c>
      <c r="N6092" s="12">
        <v>24348.35</v>
      </c>
      <c r="O6092" s="12">
        <v>15957.95</v>
      </c>
      <c r="P6092" s="12">
        <v>8390.4</v>
      </c>
      <c r="Q6092" s="11">
        <v>0.34459829926873897</v>
      </c>
    </row>
    <row r="6093" spans="1:17" x14ac:dyDescent="0.45">
      <c r="A6093" t="s">
        <v>10519</v>
      </c>
      <c r="B6093" t="s">
        <v>10520</v>
      </c>
      <c r="C6093" t="s">
        <v>2</v>
      </c>
      <c r="D6093" t="s">
        <v>17</v>
      </c>
      <c r="E6093" t="s">
        <v>9</v>
      </c>
      <c r="F6093" s="9">
        <v>45885</v>
      </c>
      <c r="G6093" s="9" t="str">
        <f>TEXT(Ecommerce_Sales_Data[[#This Row],[Order_Date]],"dddd")</f>
        <v>Saturday</v>
      </c>
      <c r="H6093" t="s">
        <v>14761</v>
      </c>
      <c r="I6093" t="s">
        <v>14762</v>
      </c>
      <c r="J6093">
        <v>8</v>
      </c>
      <c r="K6093">
        <v>5</v>
      </c>
      <c r="L6093" s="12">
        <v>2230.2800000000002</v>
      </c>
      <c r="M6093" s="11">
        <v>0.05</v>
      </c>
      <c r="N6093" s="12">
        <v>10593.83</v>
      </c>
      <c r="O6093" s="12">
        <v>6514.34</v>
      </c>
      <c r="P6093" s="12">
        <v>4079.49</v>
      </c>
      <c r="Q6093" s="11">
        <v>0.38508169377835999</v>
      </c>
    </row>
    <row r="6094" spans="1:17" x14ac:dyDescent="0.45">
      <c r="A6094" t="s">
        <v>10521</v>
      </c>
      <c r="B6094" t="s">
        <v>1560</v>
      </c>
      <c r="C6094" t="s">
        <v>2</v>
      </c>
      <c r="D6094" t="s">
        <v>3</v>
      </c>
      <c r="E6094" t="s">
        <v>22</v>
      </c>
      <c r="F6094" s="9">
        <v>45429</v>
      </c>
      <c r="G6094" s="9" t="str">
        <f>TEXT(Ecommerce_Sales_Data[[#This Row],[Order_Date]],"dddd")</f>
        <v>Friday</v>
      </c>
      <c r="H6094" t="s">
        <v>14757</v>
      </c>
      <c r="I6094" t="s">
        <v>14763</v>
      </c>
      <c r="J6094">
        <v>5</v>
      </c>
      <c r="K6094">
        <v>2</v>
      </c>
      <c r="L6094" s="12">
        <v>2632.13</v>
      </c>
      <c r="M6094" s="11">
        <v>0.2</v>
      </c>
      <c r="N6094" s="12">
        <v>4211.41</v>
      </c>
      <c r="O6094" s="12">
        <v>3426.7</v>
      </c>
      <c r="P6094" s="12">
        <v>784.71</v>
      </c>
      <c r="Q6094" s="11">
        <v>0.18632951909218101</v>
      </c>
    </row>
    <row r="6095" spans="1:17" x14ac:dyDescent="0.45">
      <c r="A6095" t="s">
        <v>10522</v>
      </c>
      <c r="B6095" t="s">
        <v>10523</v>
      </c>
      <c r="C6095" t="s">
        <v>2</v>
      </c>
      <c r="D6095" t="s">
        <v>65</v>
      </c>
      <c r="E6095" t="s">
        <v>9</v>
      </c>
      <c r="F6095" s="9">
        <v>45479</v>
      </c>
      <c r="G6095" s="9" t="str">
        <f>TEXT(Ecommerce_Sales_Data[[#This Row],[Order_Date]],"dddd")</f>
        <v>Saturday</v>
      </c>
      <c r="H6095" t="s">
        <v>14761</v>
      </c>
      <c r="I6095" t="s">
        <v>14768</v>
      </c>
      <c r="J6095">
        <v>7</v>
      </c>
      <c r="K6095">
        <v>2</v>
      </c>
      <c r="L6095" s="12">
        <v>848.04</v>
      </c>
      <c r="M6095" s="11">
        <v>0.05</v>
      </c>
      <c r="N6095" s="12">
        <v>1611.28</v>
      </c>
      <c r="O6095" s="12">
        <v>1114.4100000000001</v>
      </c>
      <c r="P6095" s="12">
        <v>496.87</v>
      </c>
      <c r="Q6095" s="11">
        <v>0.30836974330966699</v>
      </c>
    </row>
    <row r="6096" spans="1:17" x14ac:dyDescent="0.45">
      <c r="A6096" t="s">
        <v>10524</v>
      </c>
      <c r="B6096" t="s">
        <v>6165</v>
      </c>
      <c r="C6096" t="s">
        <v>7</v>
      </c>
      <c r="D6096" t="s">
        <v>106</v>
      </c>
      <c r="E6096" t="s">
        <v>22</v>
      </c>
      <c r="F6096" s="9">
        <v>45411</v>
      </c>
      <c r="G6096" s="9" t="str">
        <f>TEXT(Ecommerce_Sales_Data[[#This Row],[Order_Date]],"dddd")</f>
        <v>Monday</v>
      </c>
      <c r="H6096" t="s">
        <v>14757</v>
      </c>
      <c r="I6096" t="s">
        <v>14765</v>
      </c>
      <c r="J6096">
        <v>4</v>
      </c>
      <c r="K6096">
        <v>5</v>
      </c>
      <c r="L6096" s="12">
        <v>1194.92</v>
      </c>
      <c r="M6096" s="11">
        <v>0.15</v>
      </c>
      <c r="N6096" s="12">
        <v>5078.41</v>
      </c>
      <c r="O6096" s="12">
        <v>3360.75</v>
      </c>
      <c r="P6096" s="12">
        <v>1717.66</v>
      </c>
      <c r="Q6096" s="11">
        <v>0.338227909916687</v>
      </c>
    </row>
    <row r="6097" spans="1:17" x14ac:dyDescent="0.45">
      <c r="A6097" t="s">
        <v>10525</v>
      </c>
      <c r="B6097" t="s">
        <v>763</v>
      </c>
      <c r="C6097" t="s">
        <v>7</v>
      </c>
      <c r="D6097" t="s">
        <v>8</v>
      </c>
      <c r="E6097" t="s">
        <v>22</v>
      </c>
      <c r="F6097" s="9">
        <v>45372</v>
      </c>
      <c r="G6097" s="9" t="str">
        <f>TEXT(Ecommerce_Sales_Data[[#This Row],[Order_Date]],"dddd")</f>
        <v>Thursday</v>
      </c>
      <c r="H6097" t="s">
        <v>14757</v>
      </c>
      <c r="I6097" t="s">
        <v>14769</v>
      </c>
      <c r="J6097">
        <v>3</v>
      </c>
      <c r="K6097">
        <v>5</v>
      </c>
      <c r="L6097" s="12">
        <v>4264.57</v>
      </c>
      <c r="M6097" s="11">
        <v>0.15</v>
      </c>
      <c r="N6097" s="12">
        <v>18124.419999999998</v>
      </c>
      <c r="O6097" s="12">
        <v>11852.12</v>
      </c>
      <c r="P6097" s="12">
        <v>6272.3</v>
      </c>
      <c r="Q6097" s="11">
        <v>0.346069005242651</v>
      </c>
    </row>
    <row r="6098" spans="1:17" x14ac:dyDescent="0.45">
      <c r="A6098" t="s">
        <v>10526</v>
      </c>
      <c r="B6098" t="s">
        <v>2916</v>
      </c>
      <c r="C6098" t="s">
        <v>12</v>
      </c>
      <c r="D6098" t="s">
        <v>13</v>
      </c>
      <c r="E6098" t="s">
        <v>14</v>
      </c>
      <c r="F6098" s="9">
        <v>45485</v>
      </c>
      <c r="G6098" s="9" t="str">
        <f>TEXT(Ecommerce_Sales_Data[[#This Row],[Order_Date]],"dddd")</f>
        <v>Friday</v>
      </c>
      <c r="H6098" t="s">
        <v>14757</v>
      </c>
      <c r="I6098" t="s">
        <v>14768</v>
      </c>
      <c r="J6098">
        <v>7</v>
      </c>
      <c r="K6098">
        <v>2</v>
      </c>
      <c r="L6098" s="12">
        <v>4418.6400000000003</v>
      </c>
      <c r="M6098" s="11">
        <v>0.2</v>
      </c>
      <c r="N6098" s="12">
        <v>7069.82</v>
      </c>
      <c r="O6098" s="12">
        <v>4545.03</v>
      </c>
      <c r="P6098" s="12">
        <v>2524.79</v>
      </c>
      <c r="Q6098" s="11">
        <v>0.357122246393826</v>
      </c>
    </row>
    <row r="6099" spans="1:17" x14ac:dyDescent="0.45">
      <c r="A6099" t="s">
        <v>10527</v>
      </c>
      <c r="B6099" t="s">
        <v>5480</v>
      </c>
      <c r="C6099" t="s">
        <v>12</v>
      </c>
      <c r="D6099" t="s">
        <v>41</v>
      </c>
      <c r="E6099" t="s">
        <v>22</v>
      </c>
      <c r="F6099" s="9">
        <v>45617</v>
      </c>
      <c r="G6099" s="9" t="str">
        <f>TEXT(Ecommerce_Sales_Data[[#This Row],[Order_Date]],"dddd")</f>
        <v>Thursday</v>
      </c>
      <c r="H6099" t="s">
        <v>14757</v>
      </c>
      <c r="I6099" t="s">
        <v>14764</v>
      </c>
      <c r="J6099">
        <v>11</v>
      </c>
      <c r="K6099">
        <v>3</v>
      </c>
      <c r="L6099" s="12">
        <v>4853.5</v>
      </c>
      <c r="M6099" s="11">
        <v>0.1</v>
      </c>
      <c r="N6099" s="12">
        <v>13104.45</v>
      </c>
      <c r="O6099" s="12">
        <v>10420.620000000001</v>
      </c>
      <c r="P6099" s="12">
        <v>2683.83</v>
      </c>
      <c r="Q6099" s="11">
        <v>0.20480294861669099</v>
      </c>
    </row>
    <row r="6100" spans="1:17" x14ac:dyDescent="0.45">
      <c r="A6100" t="s">
        <v>10528</v>
      </c>
      <c r="B6100" t="s">
        <v>3328</v>
      </c>
      <c r="C6100" t="s">
        <v>7</v>
      </c>
      <c r="D6100" t="s">
        <v>71</v>
      </c>
      <c r="E6100" t="s">
        <v>9</v>
      </c>
      <c r="F6100" s="9">
        <v>45636</v>
      </c>
      <c r="G6100" s="9" t="str">
        <f>TEXT(Ecommerce_Sales_Data[[#This Row],[Order_Date]],"dddd")</f>
        <v>Tuesday</v>
      </c>
      <c r="H6100" t="s">
        <v>14757</v>
      </c>
      <c r="I6100" t="s">
        <v>14770</v>
      </c>
      <c r="J6100">
        <v>12</v>
      </c>
      <c r="K6100">
        <v>5</v>
      </c>
      <c r="L6100" s="12">
        <v>2081.1999999999998</v>
      </c>
      <c r="M6100" s="11">
        <v>0.15</v>
      </c>
      <c r="N6100" s="12">
        <v>8845.1</v>
      </c>
      <c r="O6100" s="12">
        <v>6390.51</v>
      </c>
      <c r="P6100" s="12">
        <v>2454.59</v>
      </c>
      <c r="Q6100" s="11">
        <v>0.27750845100677202</v>
      </c>
    </row>
    <row r="6101" spans="1:17" x14ac:dyDescent="0.45">
      <c r="A6101" t="s">
        <v>10529</v>
      </c>
      <c r="B6101" t="s">
        <v>9390</v>
      </c>
      <c r="C6101" t="s">
        <v>20</v>
      </c>
      <c r="D6101" t="s">
        <v>21</v>
      </c>
      <c r="E6101" t="s">
        <v>9</v>
      </c>
      <c r="F6101" s="9">
        <v>45599</v>
      </c>
      <c r="G6101" s="9" t="str">
        <f>TEXT(Ecommerce_Sales_Data[[#This Row],[Order_Date]],"dddd")</f>
        <v>Sunday</v>
      </c>
      <c r="H6101" t="s">
        <v>14761</v>
      </c>
      <c r="I6101" t="s">
        <v>14764</v>
      </c>
      <c r="J6101">
        <v>11</v>
      </c>
      <c r="K6101">
        <v>5</v>
      </c>
      <c r="L6101" s="12">
        <v>3368.63</v>
      </c>
      <c r="M6101" s="11">
        <v>0.1</v>
      </c>
      <c r="N6101" s="12">
        <v>15158.84</v>
      </c>
      <c r="O6101" s="12">
        <v>10436.58</v>
      </c>
      <c r="P6101" s="12">
        <v>4722.26</v>
      </c>
      <c r="Q6101" s="11">
        <v>0.31151855946761098</v>
      </c>
    </row>
    <row r="6102" spans="1:17" x14ac:dyDescent="0.45">
      <c r="A6102" t="s">
        <v>10530</v>
      </c>
      <c r="B6102" t="s">
        <v>8973</v>
      </c>
      <c r="C6102" t="s">
        <v>20</v>
      </c>
      <c r="D6102" t="s">
        <v>103</v>
      </c>
      <c r="E6102" t="s">
        <v>14</v>
      </c>
      <c r="F6102" s="9">
        <v>45334</v>
      </c>
      <c r="G6102" s="9" t="str">
        <f>TEXT(Ecommerce_Sales_Data[[#This Row],[Order_Date]],"dddd")</f>
        <v>Monday</v>
      </c>
      <c r="H6102" t="s">
        <v>14757</v>
      </c>
      <c r="I6102" t="s">
        <v>14758</v>
      </c>
      <c r="J6102">
        <v>2</v>
      </c>
      <c r="K6102">
        <v>5</v>
      </c>
      <c r="L6102" s="12">
        <v>4293.9799999999996</v>
      </c>
      <c r="M6102" s="11">
        <v>0.2</v>
      </c>
      <c r="N6102" s="12">
        <v>17175.919999999998</v>
      </c>
      <c r="O6102" s="12">
        <v>13542.52</v>
      </c>
      <c r="P6102" s="12">
        <v>3633.4</v>
      </c>
      <c r="Q6102" s="11">
        <v>0.211540342526048</v>
      </c>
    </row>
    <row r="6103" spans="1:17" x14ac:dyDescent="0.45">
      <c r="A6103" t="s">
        <v>10531</v>
      </c>
      <c r="B6103" t="s">
        <v>9524</v>
      </c>
      <c r="C6103" t="s">
        <v>12</v>
      </c>
      <c r="D6103" t="s">
        <v>41</v>
      </c>
      <c r="E6103" t="s">
        <v>14</v>
      </c>
      <c r="F6103" s="9">
        <v>45858</v>
      </c>
      <c r="G6103" s="9" t="str">
        <f>TEXT(Ecommerce_Sales_Data[[#This Row],[Order_Date]],"dddd")</f>
        <v>Sunday</v>
      </c>
      <c r="H6103" t="s">
        <v>14761</v>
      </c>
      <c r="I6103" t="s">
        <v>14768</v>
      </c>
      <c r="J6103">
        <v>7</v>
      </c>
      <c r="K6103">
        <v>2</v>
      </c>
      <c r="L6103" s="12">
        <v>2327.0700000000002</v>
      </c>
      <c r="M6103" s="11">
        <v>0.1</v>
      </c>
      <c r="N6103" s="12">
        <v>4188.7299999999996</v>
      </c>
      <c r="O6103" s="12">
        <v>2719.6</v>
      </c>
      <c r="P6103" s="12">
        <v>1469.13</v>
      </c>
      <c r="Q6103" s="11">
        <v>0.35073399335836902</v>
      </c>
    </row>
    <row r="6104" spans="1:17" x14ac:dyDescent="0.45">
      <c r="A6104" t="s">
        <v>10532</v>
      </c>
      <c r="B6104" t="s">
        <v>10533</v>
      </c>
      <c r="C6104" t="s">
        <v>20</v>
      </c>
      <c r="D6104" t="s">
        <v>57</v>
      </c>
      <c r="E6104" t="s">
        <v>9</v>
      </c>
      <c r="F6104" s="9">
        <v>45472</v>
      </c>
      <c r="G6104" s="9" t="str">
        <f>TEXT(Ecommerce_Sales_Data[[#This Row],[Order_Date]],"dddd")</f>
        <v>Saturday</v>
      </c>
      <c r="H6104" t="s">
        <v>14761</v>
      </c>
      <c r="I6104" t="s">
        <v>14759</v>
      </c>
      <c r="J6104">
        <v>6</v>
      </c>
      <c r="K6104">
        <v>1</v>
      </c>
      <c r="L6104" s="12">
        <v>3893.3</v>
      </c>
      <c r="M6104" s="11">
        <v>0.1</v>
      </c>
      <c r="N6104" s="12">
        <v>3503.97</v>
      </c>
      <c r="O6104" s="12">
        <v>2203.64</v>
      </c>
      <c r="P6104" s="12">
        <v>1300.33</v>
      </c>
      <c r="Q6104" s="11">
        <v>0.37110192153471599</v>
      </c>
    </row>
    <row r="6105" spans="1:17" x14ac:dyDescent="0.45">
      <c r="A6105" t="s">
        <v>10534</v>
      </c>
      <c r="B6105" t="s">
        <v>6216</v>
      </c>
      <c r="C6105" t="s">
        <v>20</v>
      </c>
      <c r="D6105" t="s">
        <v>25</v>
      </c>
      <c r="E6105" t="s">
        <v>22</v>
      </c>
      <c r="F6105" s="9">
        <v>45753</v>
      </c>
      <c r="G6105" s="9" t="str">
        <f>TEXT(Ecommerce_Sales_Data[[#This Row],[Order_Date]],"dddd")</f>
        <v>Sunday</v>
      </c>
      <c r="H6105" t="s">
        <v>14761</v>
      </c>
      <c r="I6105" t="s">
        <v>14765</v>
      </c>
      <c r="J6105">
        <v>4</v>
      </c>
      <c r="K6105">
        <v>3</v>
      </c>
      <c r="L6105" s="12">
        <v>2042.39</v>
      </c>
      <c r="M6105" s="11">
        <v>0.2</v>
      </c>
      <c r="N6105" s="12">
        <v>4901.74</v>
      </c>
      <c r="O6105" s="12">
        <v>4070.42</v>
      </c>
      <c r="P6105" s="12">
        <v>831.32</v>
      </c>
      <c r="Q6105" s="11">
        <v>0.169596918645216</v>
      </c>
    </row>
    <row r="6106" spans="1:17" x14ac:dyDescent="0.45">
      <c r="A6106" t="s">
        <v>10535</v>
      </c>
      <c r="B6106" t="s">
        <v>4409</v>
      </c>
      <c r="C6106" t="s">
        <v>28</v>
      </c>
      <c r="D6106" t="s">
        <v>137</v>
      </c>
      <c r="E6106" t="s">
        <v>22</v>
      </c>
      <c r="F6106" s="9">
        <v>45763</v>
      </c>
      <c r="G6106" s="9" t="str">
        <f>TEXT(Ecommerce_Sales_Data[[#This Row],[Order_Date]],"dddd")</f>
        <v>Wednesday</v>
      </c>
      <c r="H6106" t="s">
        <v>14757</v>
      </c>
      <c r="I6106" t="s">
        <v>14765</v>
      </c>
      <c r="J6106">
        <v>4</v>
      </c>
      <c r="K6106">
        <v>1</v>
      </c>
      <c r="L6106" s="12">
        <v>3704.87</v>
      </c>
      <c r="M6106" s="11">
        <v>0.05</v>
      </c>
      <c r="N6106" s="12">
        <v>3519.63</v>
      </c>
      <c r="O6106" s="12">
        <v>2988.97</v>
      </c>
      <c r="P6106" s="12">
        <v>530.66</v>
      </c>
      <c r="Q6106" s="11">
        <v>0.150771529961956</v>
      </c>
    </row>
    <row r="6107" spans="1:17" x14ac:dyDescent="0.45">
      <c r="A6107" t="s">
        <v>10536</v>
      </c>
      <c r="B6107" t="s">
        <v>10537</v>
      </c>
      <c r="C6107" t="s">
        <v>12</v>
      </c>
      <c r="D6107" t="s">
        <v>13</v>
      </c>
      <c r="E6107" t="s">
        <v>4</v>
      </c>
      <c r="F6107" s="9">
        <v>46011</v>
      </c>
      <c r="G6107" s="9" t="str">
        <f>TEXT(Ecommerce_Sales_Data[[#This Row],[Order_Date]],"dddd")</f>
        <v>Saturday</v>
      </c>
      <c r="H6107" t="s">
        <v>14761</v>
      </c>
      <c r="I6107" t="s">
        <v>14770</v>
      </c>
      <c r="J6107">
        <v>12</v>
      </c>
      <c r="K6107">
        <v>3</v>
      </c>
      <c r="L6107" s="12">
        <v>2976.84</v>
      </c>
      <c r="M6107" s="11">
        <v>0.1</v>
      </c>
      <c r="N6107" s="12">
        <v>8037.47</v>
      </c>
      <c r="O6107" s="12">
        <v>5886.51</v>
      </c>
      <c r="P6107" s="12">
        <v>2150.96</v>
      </c>
      <c r="Q6107" s="11">
        <v>0.26761655097935</v>
      </c>
    </row>
    <row r="6108" spans="1:17" x14ac:dyDescent="0.45">
      <c r="A6108" t="s">
        <v>10538</v>
      </c>
      <c r="B6108" t="s">
        <v>8587</v>
      </c>
      <c r="C6108" t="s">
        <v>7</v>
      </c>
      <c r="D6108" t="s">
        <v>106</v>
      </c>
      <c r="E6108" t="s">
        <v>4</v>
      </c>
      <c r="F6108" s="9">
        <v>45504</v>
      </c>
      <c r="G6108" s="9" t="str">
        <f>TEXT(Ecommerce_Sales_Data[[#This Row],[Order_Date]],"dddd")</f>
        <v>Wednesday</v>
      </c>
      <c r="H6108" t="s">
        <v>14757</v>
      </c>
      <c r="I6108" t="s">
        <v>14768</v>
      </c>
      <c r="J6108">
        <v>7</v>
      </c>
      <c r="K6108">
        <v>4</v>
      </c>
      <c r="L6108" s="12">
        <v>1317.66</v>
      </c>
      <c r="M6108" s="11">
        <v>0.2</v>
      </c>
      <c r="N6108" s="12">
        <v>4216.51</v>
      </c>
      <c r="O6108" s="12">
        <v>2763.93</v>
      </c>
      <c r="P6108" s="12">
        <v>1452.58</v>
      </c>
      <c r="Q6108" s="11">
        <v>0.34449817503100899</v>
      </c>
    </row>
    <row r="6109" spans="1:17" x14ac:dyDescent="0.45">
      <c r="A6109" t="s">
        <v>10539</v>
      </c>
      <c r="B6109" t="s">
        <v>773</v>
      </c>
      <c r="C6109" t="s">
        <v>12</v>
      </c>
      <c r="D6109" t="s">
        <v>41</v>
      </c>
      <c r="E6109" t="s">
        <v>14</v>
      </c>
      <c r="F6109" s="9">
        <v>45634</v>
      </c>
      <c r="G6109" s="9" t="str">
        <f>TEXT(Ecommerce_Sales_Data[[#This Row],[Order_Date]],"dddd")</f>
        <v>Sunday</v>
      </c>
      <c r="H6109" t="s">
        <v>14761</v>
      </c>
      <c r="I6109" t="s">
        <v>14770</v>
      </c>
      <c r="J6109">
        <v>12</v>
      </c>
      <c r="K6109">
        <v>1</v>
      </c>
      <c r="L6109" s="12">
        <v>1301.08</v>
      </c>
      <c r="M6109" s="11">
        <v>0.05</v>
      </c>
      <c r="N6109" s="12">
        <v>1236.03</v>
      </c>
      <c r="O6109" s="12">
        <v>820.43</v>
      </c>
      <c r="P6109" s="12">
        <v>415.6</v>
      </c>
      <c r="Q6109" s="11">
        <v>0.33623779358106198</v>
      </c>
    </row>
    <row r="6110" spans="1:17" x14ac:dyDescent="0.45">
      <c r="A6110" t="s">
        <v>10540</v>
      </c>
      <c r="B6110" t="s">
        <v>3930</v>
      </c>
      <c r="C6110" t="s">
        <v>12</v>
      </c>
      <c r="D6110" t="s">
        <v>111</v>
      </c>
      <c r="E6110" t="s">
        <v>4</v>
      </c>
      <c r="F6110" s="9">
        <v>45705</v>
      </c>
      <c r="G6110" s="9" t="str">
        <f>TEXT(Ecommerce_Sales_Data[[#This Row],[Order_Date]],"dddd")</f>
        <v>Monday</v>
      </c>
      <c r="H6110" t="s">
        <v>14757</v>
      </c>
      <c r="I6110" t="s">
        <v>14758</v>
      </c>
      <c r="J6110">
        <v>2</v>
      </c>
      <c r="K6110">
        <v>4</v>
      </c>
      <c r="L6110" s="12">
        <v>411.58</v>
      </c>
      <c r="M6110" s="11">
        <v>0</v>
      </c>
      <c r="N6110" s="12">
        <v>1646.32</v>
      </c>
      <c r="O6110" s="12">
        <v>1356.13</v>
      </c>
      <c r="P6110" s="12">
        <v>290.19</v>
      </c>
      <c r="Q6110" s="11">
        <v>0.176265853540017</v>
      </c>
    </row>
    <row r="6111" spans="1:17" x14ac:dyDescent="0.45">
      <c r="A6111" t="s">
        <v>10541</v>
      </c>
      <c r="B6111" t="s">
        <v>10542</v>
      </c>
      <c r="C6111" t="s">
        <v>7</v>
      </c>
      <c r="D6111" t="s">
        <v>134</v>
      </c>
      <c r="E6111" t="s">
        <v>14</v>
      </c>
      <c r="F6111" s="9">
        <v>45641</v>
      </c>
      <c r="G6111" s="9" t="str">
        <f>TEXT(Ecommerce_Sales_Data[[#This Row],[Order_Date]],"dddd")</f>
        <v>Sunday</v>
      </c>
      <c r="H6111" t="s">
        <v>14761</v>
      </c>
      <c r="I6111" t="s">
        <v>14770</v>
      </c>
      <c r="J6111">
        <v>12</v>
      </c>
      <c r="K6111">
        <v>4</v>
      </c>
      <c r="L6111" s="12">
        <v>816.83</v>
      </c>
      <c r="M6111" s="11">
        <v>0.1</v>
      </c>
      <c r="N6111" s="12">
        <v>2940.59</v>
      </c>
      <c r="O6111" s="12">
        <v>1981.8</v>
      </c>
      <c r="P6111" s="12">
        <v>958.79</v>
      </c>
      <c r="Q6111" s="11">
        <v>0.32605361509084901</v>
      </c>
    </row>
    <row r="6112" spans="1:17" x14ac:dyDescent="0.45">
      <c r="A6112" t="s">
        <v>10543</v>
      </c>
      <c r="B6112" t="s">
        <v>10544</v>
      </c>
      <c r="C6112" t="s">
        <v>20</v>
      </c>
      <c r="D6112" t="s">
        <v>60</v>
      </c>
      <c r="E6112" t="s">
        <v>22</v>
      </c>
      <c r="F6112" s="9">
        <v>45765</v>
      </c>
      <c r="G6112" s="9" t="str">
        <f>TEXT(Ecommerce_Sales_Data[[#This Row],[Order_Date]],"dddd")</f>
        <v>Friday</v>
      </c>
      <c r="H6112" t="s">
        <v>14757</v>
      </c>
      <c r="I6112" t="s">
        <v>14765</v>
      </c>
      <c r="J6112">
        <v>4</v>
      </c>
      <c r="K6112">
        <v>2</v>
      </c>
      <c r="L6112" s="12">
        <v>1796.74</v>
      </c>
      <c r="M6112" s="11">
        <v>0.2</v>
      </c>
      <c r="N6112" s="12">
        <v>2874.78</v>
      </c>
      <c r="O6112" s="12">
        <v>1786.34</v>
      </c>
      <c r="P6112" s="12">
        <v>1088.44</v>
      </c>
      <c r="Q6112" s="11">
        <v>0.37861679850284202</v>
      </c>
    </row>
    <row r="6113" spans="1:17" x14ac:dyDescent="0.45">
      <c r="A6113" t="s">
        <v>10545</v>
      </c>
      <c r="B6113" t="s">
        <v>10546</v>
      </c>
      <c r="C6113" t="s">
        <v>2</v>
      </c>
      <c r="D6113" t="s">
        <v>3</v>
      </c>
      <c r="E6113" t="s">
        <v>22</v>
      </c>
      <c r="F6113" s="9">
        <v>45358</v>
      </c>
      <c r="G6113" s="9" t="str">
        <f>TEXT(Ecommerce_Sales_Data[[#This Row],[Order_Date]],"dddd")</f>
        <v>Thursday</v>
      </c>
      <c r="H6113" t="s">
        <v>14757</v>
      </c>
      <c r="I6113" t="s">
        <v>14769</v>
      </c>
      <c r="J6113">
        <v>3</v>
      </c>
      <c r="K6113">
        <v>3</v>
      </c>
      <c r="L6113" s="12">
        <v>2694.08</v>
      </c>
      <c r="M6113" s="11">
        <v>0.15</v>
      </c>
      <c r="N6113" s="12">
        <v>6869.9</v>
      </c>
      <c r="O6113" s="12">
        <v>5367.08</v>
      </c>
      <c r="P6113" s="12">
        <v>1502.82</v>
      </c>
      <c r="Q6113" s="11">
        <v>0.21875427589921201</v>
      </c>
    </row>
    <row r="6114" spans="1:17" x14ac:dyDescent="0.45">
      <c r="A6114" t="s">
        <v>10547</v>
      </c>
      <c r="B6114" t="s">
        <v>804</v>
      </c>
      <c r="C6114" t="s">
        <v>2</v>
      </c>
      <c r="D6114" t="s">
        <v>68</v>
      </c>
      <c r="E6114" t="s">
        <v>9</v>
      </c>
      <c r="F6114" s="9">
        <v>45936</v>
      </c>
      <c r="G6114" s="9" t="str">
        <f>TEXT(Ecommerce_Sales_Data[[#This Row],[Order_Date]],"dddd")</f>
        <v>Monday</v>
      </c>
      <c r="H6114" t="s">
        <v>14757</v>
      </c>
      <c r="I6114" t="s">
        <v>14760</v>
      </c>
      <c r="J6114">
        <v>10</v>
      </c>
      <c r="K6114">
        <v>4</v>
      </c>
      <c r="L6114" s="12">
        <v>3719.78</v>
      </c>
      <c r="M6114" s="11">
        <v>0.15</v>
      </c>
      <c r="N6114" s="12">
        <v>12647.25</v>
      </c>
      <c r="O6114" s="12">
        <v>7675.52</v>
      </c>
      <c r="P6114" s="12">
        <v>4971.7299999999996</v>
      </c>
      <c r="Q6114" s="11">
        <v>0.393107592559647</v>
      </c>
    </row>
    <row r="6115" spans="1:17" x14ac:dyDescent="0.45">
      <c r="A6115" t="s">
        <v>10548</v>
      </c>
      <c r="B6115" t="s">
        <v>10549</v>
      </c>
      <c r="C6115" t="s">
        <v>20</v>
      </c>
      <c r="D6115" t="s">
        <v>103</v>
      </c>
      <c r="E6115" t="s">
        <v>4</v>
      </c>
      <c r="F6115" s="9">
        <v>45294</v>
      </c>
      <c r="G6115" s="9" t="str">
        <f>TEXT(Ecommerce_Sales_Data[[#This Row],[Order_Date]],"dddd")</f>
        <v>Wednesday</v>
      </c>
      <c r="H6115" t="s">
        <v>14757</v>
      </c>
      <c r="I6115" t="s">
        <v>14767</v>
      </c>
      <c r="J6115">
        <v>1</v>
      </c>
      <c r="K6115">
        <v>5</v>
      </c>
      <c r="L6115" s="12">
        <v>3998.43</v>
      </c>
      <c r="M6115" s="11">
        <v>0.1</v>
      </c>
      <c r="N6115" s="12">
        <v>17992.93</v>
      </c>
      <c r="O6115" s="12">
        <v>15282.56</v>
      </c>
      <c r="P6115" s="12">
        <v>2710.37</v>
      </c>
      <c r="Q6115" s="11">
        <v>0.15063527730058399</v>
      </c>
    </row>
    <row r="6116" spans="1:17" x14ac:dyDescent="0.45">
      <c r="A6116" t="s">
        <v>10550</v>
      </c>
      <c r="B6116" t="s">
        <v>3627</v>
      </c>
      <c r="C6116" t="s">
        <v>2</v>
      </c>
      <c r="D6116" t="s">
        <v>17</v>
      </c>
      <c r="E6116" t="s">
        <v>22</v>
      </c>
      <c r="F6116" s="9">
        <v>45591</v>
      </c>
      <c r="G6116" s="9" t="str">
        <f>TEXT(Ecommerce_Sales_Data[[#This Row],[Order_Date]],"dddd")</f>
        <v>Saturday</v>
      </c>
      <c r="H6116" t="s">
        <v>14761</v>
      </c>
      <c r="I6116" t="s">
        <v>14760</v>
      </c>
      <c r="J6116">
        <v>10</v>
      </c>
      <c r="K6116">
        <v>1</v>
      </c>
      <c r="L6116" s="12">
        <v>3909.89</v>
      </c>
      <c r="M6116" s="11">
        <v>0</v>
      </c>
      <c r="N6116" s="12">
        <v>3909.89</v>
      </c>
      <c r="O6116" s="12">
        <v>2754.62</v>
      </c>
      <c r="P6116" s="12">
        <v>1155.27</v>
      </c>
      <c r="Q6116" s="11">
        <v>0.29547378570752603</v>
      </c>
    </row>
    <row r="6117" spans="1:17" x14ac:dyDescent="0.45">
      <c r="A6117" t="s">
        <v>10551</v>
      </c>
      <c r="B6117" t="s">
        <v>839</v>
      </c>
      <c r="C6117" t="s">
        <v>12</v>
      </c>
      <c r="D6117" t="s">
        <v>13</v>
      </c>
      <c r="E6117" t="s">
        <v>9</v>
      </c>
      <c r="F6117" s="9">
        <v>45318</v>
      </c>
      <c r="G6117" s="9" t="str">
        <f>TEXT(Ecommerce_Sales_Data[[#This Row],[Order_Date]],"dddd")</f>
        <v>Saturday</v>
      </c>
      <c r="H6117" t="s">
        <v>14761</v>
      </c>
      <c r="I6117" t="s">
        <v>14767</v>
      </c>
      <c r="J6117">
        <v>1</v>
      </c>
      <c r="K6117">
        <v>5</v>
      </c>
      <c r="L6117" s="12">
        <v>2139.8000000000002</v>
      </c>
      <c r="M6117" s="11">
        <v>0.1</v>
      </c>
      <c r="N6117" s="12">
        <v>9629.1</v>
      </c>
      <c r="O6117" s="12">
        <v>6153.11</v>
      </c>
      <c r="P6117" s="12">
        <v>3475.99</v>
      </c>
      <c r="Q6117" s="11">
        <v>0.36098804665025802</v>
      </c>
    </row>
    <row r="6118" spans="1:17" x14ac:dyDescent="0.45">
      <c r="A6118" t="s">
        <v>10552</v>
      </c>
      <c r="B6118" t="s">
        <v>8832</v>
      </c>
      <c r="C6118" t="s">
        <v>12</v>
      </c>
      <c r="D6118" t="s">
        <v>38</v>
      </c>
      <c r="E6118" t="s">
        <v>14</v>
      </c>
      <c r="F6118" s="9">
        <v>45305</v>
      </c>
      <c r="G6118" s="9" t="str">
        <f>TEXT(Ecommerce_Sales_Data[[#This Row],[Order_Date]],"dddd")</f>
        <v>Sunday</v>
      </c>
      <c r="H6118" t="s">
        <v>14761</v>
      </c>
      <c r="I6118" t="s">
        <v>14767</v>
      </c>
      <c r="J6118">
        <v>1</v>
      </c>
      <c r="K6118">
        <v>4</v>
      </c>
      <c r="L6118" s="12">
        <v>4470.25</v>
      </c>
      <c r="M6118" s="11">
        <v>0.1</v>
      </c>
      <c r="N6118" s="12">
        <v>16092.9</v>
      </c>
      <c r="O6118" s="12">
        <v>13552.34</v>
      </c>
      <c r="P6118" s="12">
        <v>2540.56</v>
      </c>
      <c r="Q6118" s="11">
        <v>0.15786837673756801</v>
      </c>
    </row>
    <row r="6119" spans="1:17" x14ac:dyDescent="0.45">
      <c r="A6119" t="s">
        <v>10553</v>
      </c>
      <c r="B6119" t="s">
        <v>4102</v>
      </c>
      <c r="C6119" t="s">
        <v>12</v>
      </c>
      <c r="D6119" t="s">
        <v>41</v>
      </c>
      <c r="E6119" t="s">
        <v>9</v>
      </c>
      <c r="F6119" s="9">
        <v>45445</v>
      </c>
      <c r="G6119" s="9" t="str">
        <f>TEXT(Ecommerce_Sales_Data[[#This Row],[Order_Date]],"dddd")</f>
        <v>Sunday</v>
      </c>
      <c r="H6119" t="s">
        <v>14761</v>
      </c>
      <c r="I6119" t="s">
        <v>14759</v>
      </c>
      <c r="J6119">
        <v>6</v>
      </c>
      <c r="K6119">
        <v>4</v>
      </c>
      <c r="L6119" s="12">
        <v>4263.93</v>
      </c>
      <c r="M6119" s="11">
        <v>0.1</v>
      </c>
      <c r="N6119" s="12">
        <v>15350.15</v>
      </c>
      <c r="O6119" s="12">
        <v>12271.31</v>
      </c>
      <c r="P6119" s="12">
        <v>3078.84</v>
      </c>
      <c r="Q6119" s="11">
        <v>0.20057393575958499</v>
      </c>
    </row>
    <row r="6120" spans="1:17" x14ac:dyDescent="0.45">
      <c r="A6120" t="s">
        <v>10554</v>
      </c>
      <c r="B6120" t="s">
        <v>10555</v>
      </c>
      <c r="C6120" t="s">
        <v>28</v>
      </c>
      <c r="D6120" t="s">
        <v>100</v>
      </c>
      <c r="E6120" t="s">
        <v>22</v>
      </c>
      <c r="F6120" s="9">
        <v>45593</v>
      </c>
      <c r="G6120" s="9" t="str">
        <f>TEXT(Ecommerce_Sales_Data[[#This Row],[Order_Date]],"dddd")</f>
        <v>Monday</v>
      </c>
      <c r="H6120" t="s">
        <v>14757</v>
      </c>
      <c r="I6120" t="s">
        <v>14760</v>
      </c>
      <c r="J6120">
        <v>10</v>
      </c>
      <c r="K6120">
        <v>2</v>
      </c>
      <c r="L6120" s="12">
        <v>3780.16</v>
      </c>
      <c r="M6120" s="11">
        <v>0.2</v>
      </c>
      <c r="N6120" s="12">
        <v>6048.26</v>
      </c>
      <c r="O6120" s="12">
        <v>5115.0200000000004</v>
      </c>
      <c r="P6120" s="12">
        <v>933.24</v>
      </c>
      <c r="Q6120" s="11">
        <v>0.154298922334688</v>
      </c>
    </row>
    <row r="6121" spans="1:17" x14ac:dyDescent="0.45">
      <c r="A6121" t="s">
        <v>10556</v>
      </c>
      <c r="B6121" t="s">
        <v>1592</v>
      </c>
      <c r="C6121" t="s">
        <v>12</v>
      </c>
      <c r="D6121" t="s">
        <v>32</v>
      </c>
      <c r="E6121" t="s">
        <v>4</v>
      </c>
      <c r="F6121" s="9">
        <v>45976</v>
      </c>
      <c r="G6121" s="9" t="str">
        <f>TEXT(Ecommerce_Sales_Data[[#This Row],[Order_Date]],"dddd")</f>
        <v>Saturday</v>
      </c>
      <c r="H6121" t="s">
        <v>14761</v>
      </c>
      <c r="I6121" t="s">
        <v>14764</v>
      </c>
      <c r="J6121">
        <v>11</v>
      </c>
      <c r="K6121">
        <v>1</v>
      </c>
      <c r="L6121" s="12">
        <v>4225.6099999999997</v>
      </c>
      <c r="M6121" s="11">
        <v>0.15</v>
      </c>
      <c r="N6121" s="12">
        <v>3591.77</v>
      </c>
      <c r="O6121" s="12">
        <v>3004.33</v>
      </c>
      <c r="P6121" s="12">
        <v>587.44000000000005</v>
      </c>
      <c r="Q6121" s="11">
        <v>0.16355167507941801</v>
      </c>
    </row>
    <row r="6122" spans="1:17" x14ac:dyDescent="0.45">
      <c r="A6122" t="s">
        <v>10557</v>
      </c>
      <c r="B6122" t="s">
        <v>10558</v>
      </c>
      <c r="C6122" t="s">
        <v>7</v>
      </c>
      <c r="D6122" t="s">
        <v>71</v>
      </c>
      <c r="E6122" t="s">
        <v>4</v>
      </c>
      <c r="F6122" s="9">
        <v>45385</v>
      </c>
      <c r="G6122" s="9" t="str">
        <f>TEXT(Ecommerce_Sales_Data[[#This Row],[Order_Date]],"dddd")</f>
        <v>Wednesday</v>
      </c>
      <c r="H6122" t="s">
        <v>14757</v>
      </c>
      <c r="I6122" t="s">
        <v>14765</v>
      </c>
      <c r="J6122">
        <v>4</v>
      </c>
      <c r="K6122">
        <v>3</v>
      </c>
      <c r="L6122" s="12">
        <v>2584</v>
      </c>
      <c r="M6122" s="11">
        <v>0.15</v>
      </c>
      <c r="N6122" s="12">
        <v>6589.2</v>
      </c>
      <c r="O6122" s="12">
        <v>4410.68</v>
      </c>
      <c r="P6122" s="12">
        <v>2178.52</v>
      </c>
      <c r="Q6122" s="11">
        <v>0.33061980210040698</v>
      </c>
    </row>
    <row r="6123" spans="1:17" x14ac:dyDescent="0.45">
      <c r="A6123" t="s">
        <v>10559</v>
      </c>
      <c r="B6123" t="s">
        <v>9362</v>
      </c>
      <c r="C6123" t="s">
        <v>12</v>
      </c>
      <c r="D6123" t="s">
        <v>41</v>
      </c>
      <c r="E6123" t="s">
        <v>9</v>
      </c>
      <c r="F6123" s="9">
        <v>45461</v>
      </c>
      <c r="G6123" s="9" t="str">
        <f>TEXT(Ecommerce_Sales_Data[[#This Row],[Order_Date]],"dddd")</f>
        <v>Tuesday</v>
      </c>
      <c r="H6123" t="s">
        <v>14757</v>
      </c>
      <c r="I6123" t="s">
        <v>14759</v>
      </c>
      <c r="J6123">
        <v>6</v>
      </c>
      <c r="K6123">
        <v>4</v>
      </c>
      <c r="L6123" s="12">
        <v>2311.1</v>
      </c>
      <c r="M6123" s="11">
        <v>0.1</v>
      </c>
      <c r="N6123" s="12">
        <v>8319.9599999999991</v>
      </c>
      <c r="O6123" s="12">
        <v>5824.81</v>
      </c>
      <c r="P6123" s="12">
        <v>2495.15</v>
      </c>
      <c r="Q6123" s="11">
        <v>0.29989927836191499</v>
      </c>
    </row>
    <row r="6124" spans="1:17" x14ac:dyDescent="0.45">
      <c r="A6124" t="s">
        <v>10560</v>
      </c>
      <c r="B6124" t="s">
        <v>2456</v>
      </c>
      <c r="C6124" t="s">
        <v>28</v>
      </c>
      <c r="D6124" t="s">
        <v>85</v>
      </c>
      <c r="E6124" t="s">
        <v>22</v>
      </c>
      <c r="F6124" s="9">
        <v>45660</v>
      </c>
      <c r="G6124" s="9" t="str">
        <f>TEXT(Ecommerce_Sales_Data[[#This Row],[Order_Date]],"dddd")</f>
        <v>Friday</v>
      </c>
      <c r="H6124" t="s">
        <v>14757</v>
      </c>
      <c r="I6124" t="s">
        <v>14767</v>
      </c>
      <c r="J6124">
        <v>1</v>
      </c>
      <c r="K6124">
        <v>3</v>
      </c>
      <c r="L6124" s="12">
        <v>1859.93</v>
      </c>
      <c r="M6124" s="11">
        <v>0.15</v>
      </c>
      <c r="N6124" s="12">
        <v>4742.82</v>
      </c>
      <c r="O6124" s="12">
        <v>3860.92</v>
      </c>
      <c r="P6124" s="12">
        <v>881.9</v>
      </c>
      <c r="Q6124" s="11">
        <v>0.18594422727406901</v>
      </c>
    </row>
    <row r="6125" spans="1:17" x14ac:dyDescent="0.45">
      <c r="A6125" t="s">
        <v>10561</v>
      </c>
      <c r="B6125" t="s">
        <v>1276</v>
      </c>
      <c r="C6125" t="s">
        <v>28</v>
      </c>
      <c r="D6125" t="s">
        <v>100</v>
      </c>
      <c r="E6125" t="s">
        <v>4</v>
      </c>
      <c r="F6125" s="9">
        <v>45861</v>
      </c>
      <c r="G6125" s="9" t="str">
        <f>TEXT(Ecommerce_Sales_Data[[#This Row],[Order_Date]],"dddd")</f>
        <v>Wednesday</v>
      </c>
      <c r="H6125" t="s">
        <v>14757</v>
      </c>
      <c r="I6125" t="s">
        <v>14768</v>
      </c>
      <c r="J6125">
        <v>7</v>
      </c>
      <c r="K6125">
        <v>5</v>
      </c>
      <c r="L6125" s="12">
        <v>2290</v>
      </c>
      <c r="M6125" s="11">
        <v>0.05</v>
      </c>
      <c r="N6125" s="12">
        <v>10877.5</v>
      </c>
      <c r="O6125" s="12">
        <v>8596</v>
      </c>
      <c r="P6125" s="12">
        <v>2281.5</v>
      </c>
      <c r="Q6125" s="11">
        <v>0.20974488623304999</v>
      </c>
    </row>
    <row r="6126" spans="1:17" x14ac:dyDescent="0.45">
      <c r="A6126" t="s">
        <v>10562</v>
      </c>
      <c r="B6126" t="s">
        <v>2338</v>
      </c>
      <c r="C6126" t="s">
        <v>7</v>
      </c>
      <c r="D6126" t="s">
        <v>71</v>
      </c>
      <c r="E6126" t="s">
        <v>4</v>
      </c>
      <c r="F6126" s="9">
        <v>45352</v>
      </c>
      <c r="G6126" s="9" t="str">
        <f>TEXT(Ecommerce_Sales_Data[[#This Row],[Order_Date]],"dddd")</f>
        <v>Friday</v>
      </c>
      <c r="H6126" t="s">
        <v>14757</v>
      </c>
      <c r="I6126" t="s">
        <v>14769</v>
      </c>
      <c r="J6126">
        <v>3</v>
      </c>
      <c r="K6126">
        <v>1</v>
      </c>
      <c r="L6126" s="12">
        <v>1709.82</v>
      </c>
      <c r="M6126" s="11">
        <v>0.15</v>
      </c>
      <c r="N6126" s="12">
        <v>1453.35</v>
      </c>
      <c r="O6126" s="12">
        <v>909.27</v>
      </c>
      <c r="P6126" s="12">
        <v>544.08000000000004</v>
      </c>
      <c r="Q6126" s="11">
        <v>0.37436267932707201</v>
      </c>
    </row>
    <row r="6127" spans="1:17" x14ac:dyDescent="0.45">
      <c r="A6127" t="s">
        <v>10563</v>
      </c>
      <c r="B6127" t="s">
        <v>10564</v>
      </c>
      <c r="C6127" t="s">
        <v>20</v>
      </c>
      <c r="D6127" t="s">
        <v>60</v>
      </c>
      <c r="E6127" t="s">
        <v>14</v>
      </c>
      <c r="F6127" s="9">
        <v>45956</v>
      </c>
      <c r="G6127" s="9" t="str">
        <f>TEXT(Ecommerce_Sales_Data[[#This Row],[Order_Date]],"dddd")</f>
        <v>Sunday</v>
      </c>
      <c r="H6127" t="s">
        <v>14761</v>
      </c>
      <c r="I6127" t="s">
        <v>14760</v>
      </c>
      <c r="J6127">
        <v>10</v>
      </c>
      <c r="K6127">
        <v>4</v>
      </c>
      <c r="L6127" s="12">
        <v>1831.47</v>
      </c>
      <c r="M6127" s="11">
        <v>0.05</v>
      </c>
      <c r="N6127" s="12">
        <v>6959.59</v>
      </c>
      <c r="O6127" s="12">
        <v>4911.76</v>
      </c>
      <c r="P6127" s="12">
        <v>2047.83</v>
      </c>
      <c r="Q6127" s="11">
        <v>0.29424578171990001</v>
      </c>
    </row>
    <row r="6128" spans="1:17" x14ac:dyDescent="0.45">
      <c r="A6128" t="s">
        <v>10565</v>
      </c>
      <c r="B6128" t="s">
        <v>10566</v>
      </c>
      <c r="C6128" t="s">
        <v>7</v>
      </c>
      <c r="D6128" t="s">
        <v>46</v>
      </c>
      <c r="E6128" t="s">
        <v>4</v>
      </c>
      <c r="F6128" s="9">
        <v>45614</v>
      </c>
      <c r="G6128" s="9" t="str">
        <f>TEXT(Ecommerce_Sales_Data[[#This Row],[Order_Date]],"dddd")</f>
        <v>Monday</v>
      </c>
      <c r="H6128" t="s">
        <v>14757</v>
      </c>
      <c r="I6128" t="s">
        <v>14764</v>
      </c>
      <c r="J6128">
        <v>11</v>
      </c>
      <c r="K6128">
        <v>4</v>
      </c>
      <c r="L6128" s="12">
        <v>4777.03</v>
      </c>
      <c r="M6128" s="11">
        <v>0.1</v>
      </c>
      <c r="N6128" s="12">
        <v>17197.310000000001</v>
      </c>
      <c r="O6128" s="12">
        <v>13266.62</v>
      </c>
      <c r="P6128" s="12">
        <v>3930.69</v>
      </c>
      <c r="Q6128" s="11">
        <v>0.22856423475531901</v>
      </c>
    </row>
    <row r="6129" spans="1:17" x14ac:dyDescent="0.45">
      <c r="A6129" t="s">
        <v>10567</v>
      </c>
      <c r="B6129" t="s">
        <v>7877</v>
      </c>
      <c r="C6129" t="s">
        <v>7</v>
      </c>
      <c r="D6129" t="s">
        <v>106</v>
      </c>
      <c r="E6129" t="s">
        <v>14</v>
      </c>
      <c r="F6129" s="9">
        <v>45845</v>
      </c>
      <c r="G6129" s="9" t="str">
        <f>TEXT(Ecommerce_Sales_Data[[#This Row],[Order_Date]],"dddd")</f>
        <v>Monday</v>
      </c>
      <c r="H6129" t="s">
        <v>14757</v>
      </c>
      <c r="I6129" t="s">
        <v>14768</v>
      </c>
      <c r="J6129">
        <v>7</v>
      </c>
      <c r="K6129">
        <v>4</v>
      </c>
      <c r="L6129" s="12">
        <v>4346.8599999999997</v>
      </c>
      <c r="M6129" s="11">
        <v>0.15</v>
      </c>
      <c r="N6129" s="12">
        <v>14779.32</v>
      </c>
      <c r="O6129" s="12">
        <v>9758.83</v>
      </c>
      <c r="P6129" s="12">
        <v>5020.49</v>
      </c>
      <c r="Q6129" s="11">
        <v>0.339696954934327</v>
      </c>
    </row>
    <row r="6130" spans="1:17" x14ac:dyDescent="0.45">
      <c r="A6130" t="s">
        <v>10568</v>
      </c>
      <c r="B6130" t="s">
        <v>9858</v>
      </c>
      <c r="C6130" t="s">
        <v>20</v>
      </c>
      <c r="D6130" t="s">
        <v>57</v>
      </c>
      <c r="E6130" t="s">
        <v>9</v>
      </c>
      <c r="F6130" s="9">
        <v>45344</v>
      </c>
      <c r="G6130" s="9" t="str">
        <f>TEXT(Ecommerce_Sales_Data[[#This Row],[Order_Date]],"dddd")</f>
        <v>Thursday</v>
      </c>
      <c r="H6130" t="s">
        <v>14757</v>
      </c>
      <c r="I6130" t="s">
        <v>14758</v>
      </c>
      <c r="J6130">
        <v>2</v>
      </c>
      <c r="K6130">
        <v>3</v>
      </c>
      <c r="L6130" s="12">
        <v>2314.2199999999998</v>
      </c>
      <c r="M6130" s="11">
        <v>0</v>
      </c>
      <c r="N6130" s="12">
        <v>6942.66</v>
      </c>
      <c r="O6130" s="12">
        <v>4181.33</v>
      </c>
      <c r="P6130" s="12">
        <v>2761.33</v>
      </c>
      <c r="Q6130" s="11">
        <v>0.39773372165711701</v>
      </c>
    </row>
    <row r="6131" spans="1:17" x14ac:dyDescent="0.45">
      <c r="A6131" t="s">
        <v>10569</v>
      </c>
      <c r="B6131" t="s">
        <v>10570</v>
      </c>
      <c r="C6131" t="s">
        <v>28</v>
      </c>
      <c r="D6131" t="s">
        <v>85</v>
      </c>
      <c r="E6131" t="s">
        <v>4</v>
      </c>
      <c r="F6131" s="9">
        <v>45841</v>
      </c>
      <c r="G6131" s="9" t="str">
        <f>TEXT(Ecommerce_Sales_Data[[#This Row],[Order_Date]],"dddd")</f>
        <v>Thursday</v>
      </c>
      <c r="H6131" t="s">
        <v>14757</v>
      </c>
      <c r="I6131" t="s">
        <v>14768</v>
      </c>
      <c r="J6131">
        <v>7</v>
      </c>
      <c r="K6131">
        <v>3</v>
      </c>
      <c r="L6131" s="12">
        <v>1496.84</v>
      </c>
      <c r="M6131" s="11">
        <v>0.05</v>
      </c>
      <c r="N6131" s="12">
        <v>4265.99</v>
      </c>
      <c r="O6131" s="12">
        <v>2570.14</v>
      </c>
      <c r="P6131" s="12">
        <v>1695.85</v>
      </c>
      <c r="Q6131" s="11">
        <v>0.39752788918867599</v>
      </c>
    </row>
    <row r="6132" spans="1:17" x14ac:dyDescent="0.45">
      <c r="A6132" t="s">
        <v>10571</v>
      </c>
      <c r="B6132" t="s">
        <v>10572</v>
      </c>
      <c r="C6132" t="s">
        <v>12</v>
      </c>
      <c r="D6132" t="s">
        <v>13</v>
      </c>
      <c r="E6132" t="s">
        <v>4</v>
      </c>
      <c r="F6132" s="9">
        <v>45837</v>
      </c>
      <c r="G6132" s="9" t="str">
        <f>TEXT(Ecommerce_Sales_Data[[#This Row],[Order_Date]],"dddd")</f>
        <v>Sunday</v>
      </c>
      <c r="H6132" t="s">
        <v>14761</v>
      </c>
      <c r="I6132" t="s">
        <v>14759</v>
      </c>
      <c r="J6132">
        <v>6</v>
      </c>
      <c r="K6132">
        <v>4</v>
      </c>
      <c r="L6132" s="12">
        <v>3457.53</v>
      </c>
      <c r="M6132" s="11">
        <v>0.05</v>
      </c>
      <c r="N6132" s="12">
        <v>13138.61</v>
      </c>
      <c r="O6132" s="12">
        <v>10887.6</v>
      </c>
      <c r="P6132" s="12">
        <v>2251.0100000000002</v>
      </c>
      <c r="Q6132" s="11">
        <v>0.17132786497201799</v>
      </c>
    </row>
    <row r="6133" spans="1:17" x14ac:dyDescent="0.45">
      <c r="A6133" t="s">
        <v>10573</v>
      </c>
      <c r="B6133" t="s">
        <v>10574</v>
      </c>
      <c r="C6133" t="s">
        <v>7</v>
      </c>
      <c r="D6133" t="s">
        <v>106</v>
      </c>
      <c r="E6133" t="s">
        <v>9</v>
      </c>
      <c r="F6133" s="9">
        <v>45812</v>
      </c>
      <c r="G6133" s="9" t="str">
        <f>TEXT(Ecommerce_Sales_Data[[#This Row],[Order_Date]],"dddd")</f>
        <v>Wednesday</v>
      </c>
      <c r="H6133" t="s">
        <v>14757</v>
      </c>
      <c r="I6133" t="s">
        <v>14759</v>
      </c>
      <c r="J6133">
        <v>6</v>
      </c>
      <c r="K6133">
        <v>1</v>
      </c>
      <c r="L6133" s="12">
        <v>2565.65</v>
      </c>
      <c r="M6133" s="11">
        <v>0.1</v>
      </c>
      <c r="N6133" s="12">
        <v>2309.09</v>
      </c>
      <c r="O6133" s="12">
        <v>1553.25</v>
      </c>
      <c r="P6133" s="12">
        <v>755.84</v>
      </c>
      <c r="Q6133" s="11">
        <v>0.32733241233559501</v>
      </c>
    </row>
    <row r="6134" spans="1:17" x14ac:dyDescent="0.45">
      <c r="A6134" t="s">
        <v>10575</v>
      </c>
      <c r="B6134" t="s">
        <v>5615</v>
      </c>
      <c r="C6134" t="s">
        <v>20</v>
      </c>
      <c r="D6134" t="s">
        <v>25</v>
      </c>
      <c r="E6134" t="s">
        <v>22</v>
      </c>
      <c r="F6134" s="9">
        <v>45775</v>
      </c>
      <c r="G6134" s="9" t="str">
        <f>TEXT(Ecommerce_Sales_Data[[#This Row],[Order_Date]],"dddd")</f>
        <v>Monday</v>
      </c>
      <c r="H6134" t="s">
        <v>14757</v>
      </c>
      <c r="I6134" t="s">
        <v>14765</v>
      </c>
      <c r="J6134">
        <v>4</v>
      </c>
      <c r="K6134">
        <v>5</v>
      </c>
      <c r="L6134" s="12">
        <v>825.68</v>
      </c>
      <c r="M6134" s="11">
        <v>0.05</v>
      </c>
      <c r="N6134" s="12">
        <v>3921.98</v>
      </c>
      <c r="O6134" s="12">
        <v>2537.36</v>
      </c>
      <c r="P6134" s="12">
        <v>1384.62</v>
      </c>
      <c r="Q6134" s="11">
        <v>0.35304106599217699</v>
      </c>
    </row>
    <row r="6135" spans="1:17" x14ac:dyDescent="0.45">
      <c r="A6135" t="s">
        <v>10576</v>
      </c>
      <c r="B6135" t="s">
        <v>10577</v>
      </c>
      <c r="C6135" t="s">
        <v>7</v>
      </c>
      <c r="D6135" t="s">
        <v>106</v>
      </c>
      <c r="E6135" t="s">
        <v>9</v>
      </c>
      <c r="F6135" s="9">
        <v>45782</v>
      </c>
      <c r="G6135" s="9" t="str">
        <f>TEXT(Ecommerce_Sales_Data[[#This Row],[Order_Date]],"dddd")</f>
        <v>Monday</v>
      </c>
      <c r="H6135" t="s">
        <v>14757</v>
      </c>
      <c r="I6135" t="s">
        <v>14763</v>
      </c>
      <c r="J6135">
        <v>5</v>
      </c>
      <c r="K6135">
        <v>5</v>
      </c>
      <c r="L6135" s="12">
        <v>2378.2800000000002</v>
      </c>
      <c r="M6135" s="11">
        <v>0.15</v>
      </c>
      <c r="N6135" s="12">
        <v>10107.69</v>
      </c>
      <c r="O6135" s="12">
        <v>7715.85</v>
      </c>
      <c r="P6135" s="12">
        <v>2391.84</v>
      </c>
      <c r="Q6135" s="11">
        <v>0.236635670464765</v>
      </c>
    </row>
    <row r="6136" spans="1:17" x14ac:dyDescent="0.45">
      <c r="A6136" t="s">
        <v>10578</v>
      </c>
      <c r="B6136" t="s">
        <v>2222</v>
      </c>
      <c r="C6136" t="s">
        <v>12</v>
      </c>
      <c r="D6136" t="s">
        <v>38</v>
      </c>
      <c r="E6136" t="s">
        <v>9</v>
      </c>
      <c r="F6136" s="9">
        <v>45675</v>
      </c>
      <c r="G6136" s="9" t="str">
        <f>TEXT(Ecommerce_Sales_Data[[#This Row],[Order_Date]],"dddd")</f>
        <v>Saturday</v>
      </c>
      <c r="H6136" t="s">
        <v>14761</v>
      </c>
      <c r="I6136" t="s">
        <v>14767</v>
      </c>
      <c r="J6136">
        <v>1</v>
      </c>
      <c r="K6136">
        <v>5</v>
      </c>
      <c r="L6136" s="12">
        <v>803.03</v>
      </c>
      <c r="M6136" s="11">
        <v>0</v>
      </c>
      <c r="N6136" s="12">
        <v>4015.15</v>
      </c>
      <c r="O6136" s="12">
        <v>2918.82</v>
      </c>
      <c r="P6136" s="12">
        <v>1096.33</v>
      </c>
      <c r="Q6136" s="11">
        <v>0.27304832945219998</v>
      </c>
    </row>
    <row r="6137" spans="1:17" x14ac:dyDescent="0.45">
      <c r="A6137" t="s">
        <v>10579</v>
      </c>
      <c r="B6137" t="s">
        <v>5282</v>
      </c>
      <c r="C6137" t="s">
        <v>28</v>
      </c>
      <c r="D6137" t="s">
        <v>35</v>
      </c>
      <c r="E6137" t="s">
        <v>22</v>
      </c>
      <c r="F6137" s="9">
        <v>45328</v>
      </c>
      <c r="G6137" s="9" t="str">
        <f>TEXT(Ecommerce_Sales_Data[[#This Row],[Order_Date]],"dddd")</f>
        <v>Tuesday</v>
      </c>
      <c r="H6137" t="s">
        <v>14757</v>
      </c>
      <c r="I6137" t="s">
        <v>14758</v>
      </c>
      <c r="J6137">
        <v>2</v>
      </c>
      <c r="K6137">
        <v>2</v>
      </c>
      <c r="L6137" s="12">
        <v>881.26</v>
      </c>
      <c r="M6137" s="11">
        <v>0.05</v>
      </c>
      <c r="N6137" s="12">
        <v>1674.39</v>
      </c>
      <c r="O6137" s="12">
        <v>1293.3599999999999</v>
      </c>
      <c r="P6137" s="12">
        <v>381.03</v>
      </c>
      <c r="Q6137" s="11">
        <v>0.22756347087596099</v>
      </c>
    </row>
    <row r="6138" spans="1:17" x14ac:dyDescent="0.45">
      <c r="A6138" t="s">
        <v>10580</v>
      </c>
      <c r="B6138" t="s">
        <v>4094</v>
      </c>
      <c r="C6138" t="s">
        <v>20</v>
      </c>
      <c r="D6138" t="s">
        <v>57</v>
      </c>
      <c r="E6138" t="s">
        <v>14</v>
      </c>
      <c r="F6138" s="9">
        <v>45907</v>
      </c>
      <c r="G6138" s="9" t="str">
        <f>TEXT(Ecommerce_Sales_Data[[#This Row],[Order_Date]],"dddd")</f>
        <v>Sunday</v>
      </c>
      <c r="H6138" t="s">
        <v>14761</v>
      </c>
      <c r="I6138" t="s">
        <v>14766</v>
      </c>
      <c r="J6138">
        <v>9</v>
      </c>
      <c r="K6138">
        <v>1</v>
      </c>
      <c r="L6138" s="12">
        <v>837.94</v>
      </c>
      <c r="M6138" s="11">
        <v>0.1</v>
      </c>
      <c r="N6138" s="12">
        <v>754.15</v>
      </c>
      <c r="O6138" s="12">
        <v>630.02</v>
      </c>
      <c r="P6138" s="12">
        <v>124.13</v>
      </c>
      <c r="Q6138" s="11">
        <v>0.16459590267188201</v>
      </c>
    </row>
    <row r="6139" spans="1:17" x14ac:dyDescent="0.45">
      <c r="A6139" t="s">
        <v>10581</v>
      </c>
      <c r="B6139" t="s">
        <v>10582</v>
      </c>
      <c r="C6139" t="s">
        <v>2</v>
      </c>
      <c r="D6139" t="s">
        <v>3</v>
      </c>
      <c r="E6139" t="s">
        <v>4</v>
      </c>
      <c r="F6139" s="9">
        <v>45866</v>
      </c>
      <c r="G6139" s="9" t="str">
        <f>TEXT(Ecommerce_Sales_Data[[#This Row],[Order_Date]],"dddd")</f>
        <v>Monday</v>
      </c>
      <c r="H6139" t="s">
        <v>14757</v>
      </c>
      <c r="I6139" t="s">
        <v>14768</v>
      </c>
      <c r="J6139">
        <v>7</v>
      </c>
      <c r="K6139">
        <v>1</v>
      </c>
      <c r="L6139" s="12">
        <v>2820.87</v>
      </c>
      <c r="M6139" s="11">
        <v>0</v>
      </c>
      <c r="N6139" s="12">
        <v>2820.87</v>
      </c>
      <c r="O6139" s="12">
        <v>2066.71</v>
      </c>
      <c r="P6139" s="12">
        <v>754.16</v>
      </c>
      <c r="Q6139" s="11">
        <v>0.26735014374997801</v>
      </c>
    </row>
    <row r="6140" spans="1:17" x14ac:dyDescent="0.45">
      <c r="A6140" t="s">
        <v>10583</v>
      </c>
      <c r="B6140" t="s">
        <v>7407</v>
      </c>
      <c r="C6140" t="s">
        <v>2</v>
      </c>
      <c r="D6140" t="s">
        <v>65</v>
      </c>
      <c r="E6140" t="s">
        <v>4</v>
      </c>
      <c r="F6140" s="9">
        <v>45502</v>
      </c>
      <c r="G6140" s="9" t="str">
        <f>TEXT(Ecommerce_Sales_Data[[#This Row],[Order_Date]],"dddd")</f>
        <v>Monday</v>
      </c>
      <c r="H6140" t="s">
        <v>14757</v>
      </c>
      <c r="I6140" t="s">
        <v>14768</v>
      </c>
      <c r="J6140">
        <v>7</v>
      </c>
      <c r="K6140">
        <v>4</v>
      </c>
      <c r="L6140" s="12">
        <v>3206.3</v>
      </c>
      <c r="M6140" s="11">
        <v>0</v>
      </c>
      <c r="N6140" s="12">
        <v>12825.2</v>
      </c>
      <c r="O6140" s="12">
        <v>8614.86</v>
      </c>
      <c r="P6140" s="12">
        <v>4210.34</v>
      </c>
      <c r="Q6140" s="11">
        <v>0.32828649845616398</v>
      </c>
    </row>
    <row r="6141" spans="1:17" x14ac:dyDescent="0.45">
      <c r="A6141" t="s">
        <v>10584</v>
      </c>
      <c r="B6141" t="s">
        <v>10585</v>
      </c>
      <c r="C6141" t="s">
        <v>7</v>
      </c>
      <c r="D6141" t="s">
        <v>106</v>
      </c>
      <c r="E6141" t="s">
        <v>4</v>
      </c>
      <c r="F6141" s="9">
        <v>45849</v>
      </c>
      <c r="G6141" s="9" t="str">
        <f>TEXT(Ecommerce_Sales_Data[[#This Row],[Order_Date]],"dddd")</f>
        <v>Friday</v>
      </c>
      <c r="H6141" t="s">
        <v>14757</v>
      </c>
      <c r="I6141" t="s">
        <v>14768</v>
      </c>
      <c r="J6141">
        <v>7</v>
      </c>
      <c r="K6141">
        <v>5</v>
      </c>
      <c r="L6141" s="12">
        <v>975.35</v>
      </c>
      <c r="M6141" s="11">
        <v>0.05</v>
      </c>
      <c r="N6141" s="12">
        <v>4632.91</v>
      </c>
      <c r="O6141" s="12">
        <v>3733.67</v>
      </c>
      <c r="P6141" s="12">
        <v>899.24</v>
      </c>
      <c r="Q6141" s="11">
        <v>0.19409830970167799</v>
      </c>
    </row>
    <row r="6142" spans="1:17" x14ac:dyDescent="0.45">
      <c r="A6142" t="s">
        <v>10586</v>
      </c>
      <c r="B6142" t="s">
        <v>10587</v>
      </c>
      <c r="C6142" t="s">
        <v>7</v>
      </c>
      <c r="D6142" t="s">
        <v>46</v>
      </c>
      <c r="E6142" t="s">
        <v>9</v>
      </c>
      <c r="F6142" s="9">
        <v>45679</v>
      </c>
      <c r="G6142" s="9" t="str">
        <f>TEXT(Ecommerce_Sales_Data[[#This Row],[Order_Date]],"dddd")</f>
        <v>Wednesday</v>
      </c>
      <c r="H6142" t="s">
        <v>14757</v>
      </c>
      <c r="I6142" t="s">
        <v>14767</v>
      </c>
      <c r="J6142">
        <v>1</v>
      </c>
      <c r="K6142">
        <v>1</v>
      </c>
      <c r="L6142" s="12">
        <v>1033.8900000000001</v>
      </c>
      <c r="M6142" s="11">
        <v>0.15</v>
      </c>
      <c r="N6142" s="12">
        <v>878.81</v>
      </c>
      <c r="O6142" s="12">
        <v>673.2</v>
      </c>
      <c r="P6142" s="12">
        <v>205.61</v>
      </c>
      <c r="Q6142" s="11">
        <v>0.23396411055859601</v>
      </c>
    </row>
    <row r="6143" spans="1:17" x14ac:dyDescent="0.45">
      <c r="A6143" t="s">
        <v>10588</v>
      </c>
      <c r="B6143" t="s">
        <v>10589</v>
      </c>
      <c r="C6143" t="s">
        <v>12</v>
      </c>
      <c r="D6143" t="s">
        <v>13</v>
      </c>
      <c r="E6143" t="s">
        <v>14</v>
      </c>
      <c r="F6143" s="9">
        <v>45701</v>
      </c>
      <c r="G6143" s="9" t="str">
        <f>TEXT(Ecommerce_Sales_Data[[#This Row],[Order_Date]],"dddd")</f>
        <v>Thursday</v>
      </c>
      <c r="H6143" t="s">
        <v>14757</v>
      </c>
      <c r="I6143" t="s">
        <v>14758</v>
      </c>
      <c r="J6143">
        <v>2</v>
      </c>
      <c r="K6143">
        <v>3</v>
      </c>
      <c r="L6143" s="12">
        <v>2514.64</v>
      </c>
      <c r="M6143" s="11">
        <v>0.2</v>
      </c>
      <c r="N6143" s="12">
        <v>6035.14</v>
      </c>
      <c r="O6143" s="12">
        <v>3979.86</v>
      </c>
      <c r="P6143" s="12">
        <v>2055.2800000000002</v>
      </c>
      <c r="Q6143" s="11">
        <v>0.34055216614693301</v>
      </c>
    </row>
    <row r="6144" spans="1:17" x14ac:dyDescent="0.45">
      <c r="A6144" t="s">
        <v>10590</v>
      </c>
      <c r="B6144" t="s">
        <v>1979</v>
      </c>
      <c r="C6144" t="s">
        <v>7</v>
      </c>
      <c r="D6144" t="s">
        <v>106</v>
      </c>
      <c r="E6144" t="s">
        <v>22</v>
      </c>
      <c r="F6144" s="9">
        <v>45842</v>
      </c>
      <c r="G6144" s="9" t="str">
        <f>TEXT(Ecommerce_Sales_Data[[#This Row],[Order_Date]],"dddd")</f>
        <v>Friday</v>
      </c>
      <c r="H6144" t="s">
        <v>14757</v>
      </c>
      <c r="I6144" t="s">
        <v>14768</v>
      </c>
      <c r="J6144">
        <v>7</v>
      </c>
      <c r="K6144">
        <v>3</v>
      </c>
      <c r="L6144" s="12">
        <v>4262.12</v>
      </c>
      <c r="M6144" s="11">
        <v>0.15</v>
      </c>
      <c r="N6144" s="12">
        <v>10868.41</v>
      </c>
      <c r="O6144" s="12">
        <v>7050.32</v>
      </c>
      <c r="P6144" s="12">
        <v>3818.09</v>
      </c>
      <c r="Q6144" s="11">
        <v>0.35130161633578399</v>
      </c>
    </row>
    <row r="6145" spans="1:17" x14ac:dyDescent="0.45">
      <c r="A6145" t="s">
        <v>10591</v>
      </c>
      <c r="B6145" t="s">
        <v>10592</v>
      </c>
      <c r="C6145" t="s">
        <v>28</v>
      </c>
      <c r="D6145" t="s">
        <v>35</v>
      </c>
      <c r="E6145" t="s">
        <v>9</v>
      </c>
      <c r="F6145" s="9">
        <v>45675</v>
      </c>
      <c r="G6145" s="9" t="str">
        <f>TEXT(Ecommerce_Sales_Data[[#This Row],[Order_Date]],"dddd")</f>
        <v>Saturday</v>
      </c>
      <c r="H6145" t="s">
        <v>14761</v>
      </c>
      <c r="I6145" t="s">
        <v>14767</v>
      </c>
      <c r="J6145">
        <v>1</v>
      </c>
      <c r="K6145">
        <v>5</v>
      </c>
      <c r="L6145" s="12">
        <v>607.29</v>
      </c>
      <c r="M6145" s="11">
        <v>0.05</v>
      </c>
      <c r="N6145" s="12">
        <v>2884.63</v>
      </c>
      <c r="O6145" s="12">
        <v>1863.21</v>
      </c>
      <c r="P6145" s="12">
        <v>1021.42</v>
      </c>
      <c r="Q6145" s="11">
        <v>0.35409047260827198</v>
      </c>
    </row>
    <row r="6146" spans="1:17" x14ac:dyDescent="0.45">
      <c r="A6146" t="s">
        <v>10593</v>
      </c>
      <c r="B6146" t="s">
        <v>10594</v>
      </c>
      <c r="C6146" t="s">
        <v>12</v>
      </c>
      <c r="D6146" t="s">
        <v>32</v>
      </c>
      <c r="E6146" t="s">
        <v>14</v>
      </c>
      <c r="F6146" s="9">
        <v>45706</v>
      </c>
      <c r="G6146" s="9" t="str">
        <f>TEXT(Ecommerce_Sales_Data[[#This Row],[Order_Date]],"dddd")</f>
        <v>Tuesday</v>
      </c>
      <c r="H6146" t="s">
        <v>14757</v>
      </c>
      <c r="I6146" t="s">
        <v>14758</v>
      </c>
      <c r="J6146">
        <v>2</v>
      </c>
      <c r="K6146">
        <v>1</v>
      </c>
      <c r="L6146" s="12">
        <v>3897.62</v>
      </c>
      <c r="M6146" s="11">
        <v>0.05</v>
      </c>
      <c r="N6146" s="12">
        <v>3702.74</v>
      </c>
      <c r="O6146" s="12">
        <v>2824.87</v>
      </c>
      <c r="P6146" s="12">
        <v>877.87</v>
      </c>
      <c r="Q6146" s="11">
        <v>0.2370865899307</v>
      </c>
    </row>
    <row r="6147" spans="1:17" x14ac:dyDescent="0.45">
      <c r="A6147" t="s">
        <v>10595</v>
      </c>
      <c r="B6147" t="s">
        <v>9443</v>
      </c>
      <c r="C6147" t="s">
        <v>20</v>
      </c>
      <c r="D6147" t="s">
        <v>21</v>
      </c>
      <c r="E6147" t="s">
        <v>4</v>
      </c>
      <c r="F6147" s="9">
        <v>45620</v>
      </c>
      <c r="G6147" s="9" t="str">
        <f>TEXT(Ecommerce_Sales_Data[[#This Row],[Order_Date]],"dddd")</f>
        <v>Sunday</v>
      </c>
      <c r="H6147" t="s">
        <v>14761</v>
      </c>
      <c r="I6147" t="s">
        <v>14764</v>
      </c>
      <c r="J6147">
        <v>11</v>
      </c>
      <c r="K6147">
        <v>3</v>
      </c>
      <c r="L6147" s="12">
        <v>2307.29</v>
      </c>
      <c r="M6147" s="11">
        <v>0.15</v>
      </c>
      <c r="N6147" s="12">
        <v>5883.59</v>
      </c>
      <c r="O6147" s="12">
        <v>3778.67</v>
      </c>
      <c r="P6147" s="12">
        <v>2104.92</v>
      </c>
      <c r="Q6147" s="11">
        <v>0.35776116282745701</v>
      </c>
    </row>
    <row r="6148" spans="1:17" x14ac:dyDescent="0.45">
      <c r="A6148" t="s">
        <v>10596</v>
      </c>
      <c r="B6148" t="s">
        <v>10597</v>
      </c>
      <c r="C6148" t="s">
        <v>28</v>
      </c>
      <c r="D6148" t="s">
        <v>100</v>
      </c>
      <c r="E6148" t="s">
        <v>14</v>
      </c>
      <c r="F6148" s="9">
        <v>45868</v>
      </c>
      <c r="G6148" s="9" t="str">
        <f>TEXT(Ecommerce_Sales_Data[[#This Row],[Order_Date]],"dddd")</f>
        <v>Wednesday</v>
      </c>
      <c r="H6148" t="s">
        <v>14757</v>
      </c>
      <c r="I6148" t="s">
        <v>14768</v>
      </c>
      <c r="J6148">
        <v>7</v>
      </c>
      <c r="K6148">
        <v>1</v>
      </c>
      <c r="L6148" s="12">
        <v>281.83</v>
      </c>
      <c r="M6148" s="11">
        <v>0.15</v>
      </c>
      <c r="N6148" s="12">
        <v>239.56</v>
      </c>
      <c r="O6148" s="12">
        <v>182.76</v>
      </c>
      <c r="P6148" s="12">
        <v>56.8</v>
      </c>
      <c r="Q6148" s="11">
        <v>0.237101352479546</v>
      </c>
    </row>
    <row r="6149" spans="1:17" x14ac:dyDescent="0.45">
      <c r="A6149" t="s">
        <v>10598</v>
      </c>
      <c r="B6149" t="s">
        <v>6613</v>
      </c>
      <c r="C6149" t="s">
        <v>7</v>
      </c>
      <c r="D6149" t="s">
        <v>106</v>
      </c>
      <c r="E6149" t="s">
        <v>9</v>
      </c>
      <c r="F6149" s="9">
        <v>45436</v>
      </c>
      <c r="G6149" s="9" t="str">
        <f>TEXT(Ecommerce_Sales_Data[[#This Row],[Order_Date]],"dddd")</f>
        <v>Friday</v>
      </c>
      <c r="H6149" t="s">
        <v>14757</v>
      </c>
      <c r="I6149" t="s">
        <v>14763</v>
      </c>
      <c r="J6149">
        <v>5</v>
      </c>
      <c r="K6149">
        <v>3</v>
      </c>
      <c r="L6149" s="12">
        <v>725.09</v>
      </c>
      <c r="M6149" s="11">
        <v>0.1</v>
      </c>
      <c r="N6149" s="12">
        <v>1957.74</v>
      </c>
      <c r="O6149" s="12">
        <v>1387.85</v>
      </c>
      <c r="P6149" s="12">
        <v>569.89</v>
      </c>
      <c r="Q6149" s="11">
        <v>0.291095855425133</v>
      </c>
    </row>
    <row r="6150" spans="1:17" x14ac:dyDescent="0.45">
      <c r="A6150" t="s">
        <v>10599</v>
      </c>
      <c r="B6150" t="s">
        <v>729</v>
      </c>
      <c r="C6150" t="s">
        <v>28</v>
      </c>
      <c r="D6150" t="s">
        <v>85</v>
      </c>
      <c r="E6150" t="s">
        <v>4</v>
      </c>
      <c r="F6150" s="9">
        <v>45801</v>
      </c>
      <c r="G6150" s="9" t="str">
        <f>TEXT(Ecommerce_Sales_Data[[#This Row],[Order_Date]],"dddd")</f>
        <v>Saturday</v>
      </c>
      <c r="H6150" t="s">
        <v>14761</v>
      </c>
      <c r="I6150" t="s">
        <v>14763</v>
      </c>
      <c r="J6150">
        <v>5</v>
      </c>
      <c r="K6150">
        <v>4</v>
      </c>
      <c r="L6150" s="12">
        <v>3206.97</v>
      </c>
      <c r="M6150" s="11">
        <v>0.1</v>
      </c>
      <c r="N6150" s="12">
        <v>11545.09</v>
      </c>
      <c r="O6150" s="12">
        <v>7566.84</v>
      </c>
      <c r="P6150" s="12">
        <v>3978.25</v>
      </c>
      <c r="Q6150" s="11">
        <v>0.34458371480863298</v>
      </c>
    </row>
    <row r="6151" spans="1:17" x14ac:dyDescent="0.45">
      <c r="A6151" t="s">
        <v>10600</v>
      </c>
      <c r="B6151" t="s">
        <v>2648</v>
      </c>
      <c r="C6151" t="s">
        <v>12</v>
      </c>
      <c r="D6151" t="s">
        <v>38</v>
      </c>
      <c r="E6151" t="s">
        <v>9</v>
      </c>
      <c r="F6151" s="9">
        <v>45673</v>
      </c>
      <c r="G6151" s="9" t="str">
        <f>TEXT(Ecommerce_Sales_Data[[#This Row],[Order_Date]],"dddd")</f>
        <v>Thursday</v>
      </c>
      <c r="H6151" t="s">
        <v>14757</v>
      </c>
      <c r="I6151" t="s">
        <v>14767</v>
      </c>
      <c r="J6151">
        <v>1</v>
      </c>
      <c r="K6151">
        <v>5</v>
      </c>
      <c r="L6151" s="12">
        <v>1787.64</v>
      </c>
      <c r="M6151" s="11">
        <v>0.15</v>
      </c>
      <c r="N6151" s="12">
        <v>7597.47</v>
      </c>
      <c r="O6151" s="12">
        <v>4580.18</v>
      </c>
      <c r="P6151" s="12">
        <v>3017.29</v>
      </c>
      <c r="Q6151" s="11">
        <v>0.39714404926903302</v>
      </c>
    </row>
    <row r="6152" spans="1:17" x14ac:dyDescent="0.45">
      <c r="A6152" t="s">
        <v>10601</v>
      </c>
      <c r="B6152" t="s">
        <v>10602</v>
      </c>
      <c r="C6152" t="s">
        <v>2</v>
      </c>
      <c r="D6152" t="s">
        <v>3</v>
      </c>
      <c r="E6152" t="s">
        <v>14</v>
      </c>
      <c r="F6152" s="9">
        <v>45369</v>
      </c>
      <c r="G6152" s="9" t="str">
        <f>TEXT(Ecommerce_Sales_Data[[#This Row],[Order_Date]],"dddd")</f>
        <v>Monday</v>
      </c>
      <c r="H6152" t="s">
        <v>14757</v>
      </c>
      <c r="I6152" t="s">
        <v>14769</v>
      </c>
      <c r="J6152">
        <v>3</v>
      </c>
      <c r="K6152">
        <v>1</v>
      </c>
      <c r="L6152" s="12">
        <v>4679.3900000000003</v>
      </c>
      <c r="M6152" s="11">
        <v>0.05</v>
      </c>
      <c r="N6152" s="12">
        <v>4445.42</v>
      </c>
      <c r="O6152" s="12">
        <v>2932.99</v>
      </c>
      <c r="P6152" s="12">
        <v>1512.43</v>
      </c>
      <c r="Q6152" s="11">
        <v>0.34022207125536003</v>
      </c>
    </row>
    <row r="6153" spans="1:17" x14ac:dyDescent="0.45">
      <c r="A6153" t="s">
        <v>10603</v>
      </c>
      <c r="B6153" t="s">
        <v>2498</v>
      </c>
      <c r="C6153" t="s">
        <v>20</v>
      </c>
      <c r="D6153" t="s">
        <v>60</v>
      </c>
      <c r="E6153" t="s">
        <v>4</v>
      </c>
      <c r="F6153" s="9">
        <v>46006</v>
      </c>
      <c r="G6153" s="9" t="str">
        <f>TEXT(Ecommerce_Sales_Data[[#This Row],[Order_Date]],"dddd")</f>
        <v>Monday</v>
      </c>
      <c r="H6153" t="s">
        <v>14757</v>
      </c>
      <c r="I6153" t="s">
        <v>14770</v>
      </c>
      <c r="J6153">
        <v>12</v>
      </c>
      <c r="K6153">
        <v>3</v>
      </c>
      <c r="L6153" s="12">
        <v>4360.28</v>
      </c>
      <c r="M6153" s="11">
        <v>0.1</v>
      </c>
      <c r="N6153" s="12">
        <v>11772.76</v>
      </c>
      <c r="O6153" s="12">
        <v>9835.69</v>
      </c>
      <c r="P6153" s="12">
        <v>1937.07</v>
      </c>
      <c r="Q6153" s="11">
        <v>0.16453830707497599</v>
      </c>
    </row>
    <row r="6154" spans="1:17" x14ac:dyDescent="0.45">
      <c r="A6154" t="s">
        <v>10604</v>
      </c>
      <c r="B6154" t="s">
        <v>10605</v>
      </c>
      <c r="C6154" t="s">
        <v>28</v>
      </c>
      <c r="D6154" t="s">
        <v>85</v>
      </c>
      <c r="E6154" t="s">
        <v>22</v>
      </c>
      <c r="F6154" s="9">
        <v>45935</v>
      </c>
      <c r="G6154" s="9" t="str">
        <f>TEXT(Ecommerce_Sales_Data[[#This Row],[Order_Date]],"dddd")</f>
        <v>Sunday</v>
      </c>
      <c r="H6154" t="s">
        <v>14761</v>
      </c>
      <c r="I6154" t="s">
        <v>14760</v>
      </c>
      <c r="J6154">
        <v>10</v>
      </c>
      <c r="K6154">
        <v>3</v>
      </c>
      <c r="L6154" s="12">
        <v>664.56</v>
      </c>
      <c r="M6154" s="11">
        <v>0.1</v>
      </c>
      <c r="N6154" s="12">
        <v>1794.31</v>
      </c>
      <c r="O6154" s="12">
        <v>1294.32</v>
      </c>
      <c r="P6154" s="12">
        <v>499.99</v>
      </c>
      <c r="Q6154" s="11">
        <v>0.278653075555506</v>
      </c>
    </row>
    <row r="6155" spans="1:17" x14ac:dyDescent="0.45">
      <c r="A6155" t="s">
        <v>10606</v>
      </c>
      <c r="B6155" t="s">
        <v>6895</v>
      </c>
      <c r="C6155" t="s">
        <v>28</v>
      </c>
      <c r="D6155" t="s">
        <v>85</v>
      </c>
      <c r="E6155" t="s">
        <v>22</v>
      </c>
      <c r="F6155" s="9">
        <v>45904</v>
      </c>
      <c r="G6155" s="9" t="str">
        <f>TEXT(Ecommerce_Sales_Data[[#This Row],[Order_Date]],"dddd")</f>
        <v>Thursday</v>
      </c>
      <c r="H6155" t="s">
        <v>14757</v>
      </c>
      <c r="I6155" t="s">
        <v>14766</v>
      </c>
      <c r="J6155">
        <v>9</v>
      </c>
      <c r="K6155">
        <v>5</v>
      </c>
      <c r="L6155" s="12">
        <v>3900.28</v>
      </c>
      <c r="M6155" s="11">
        <v>0.1</v>
      </c>
      <c r="N6155" s="12">
        <v>17551.259999999998</v>
      </c>
      <c r="O6155" s="12">
        <v>11077.28</v>
      </c>
      <c r="P6155" s="12">
        <v>6473.98</v>
      </c>
      <c r="Q6155" s="11">
        <v>0.36886126694037902</v>
      </c>
    </row>
    <row r="6156" spans="1:17" x14ac:dyDescent="0.45">
      <c r="A6156" t="s">
        <v>10607</v>
      </c>
      <c r="B6156" t="s">
        <v>255</v>
      </c>
      <c r="C6156" t="s">
        <v>20</v>
      </c>
      <c r="D6156" t="s">
        <v>60</v>
      </c>
      <c r="E6156" t="s">
        <v>9</v>
      </c>
      <c r="F6156" s="9">
        <v>45570</v>
      </c>
      <c r="G6156" s="9" t="str">
        <f>TEXT(Ecommerce_Sales_Data[[#This Row],[Order_Date]],"dddd")</f>
        <v>Saturday</v>
      </c>
      <c r="H6156" t="s">
        <v>14761</v>
      </c>
      <c r="I6156" t="s">
        <v>14760</v>
      </c>
      <c r="J6156">
        <v>10</v>
      </c>
      <c r="K6156">
        <v>5</v>
      </c>
      <c r="L6156" s="12">
        <v>3825.33</v>
      </c>
      <c r="M6156" s="11">
        <v>0.1</v>
      </c>
      <c r="N6156" s="12">
        <v>17213.990000000002</v>
      </c>
      <c r="O6156" s="12">
        <v>11362.84</v>
      </c>
      <c r="P6156" s="12">
        <v>5851.15</v>
      </c>
      <c r="Q6156" s="11">
        <v>0.33990666893613802</v>
      </c>
    </row>
    <row r="6157" spans="1:17" x14ac:dyDescent="0.45">
      <c r="A6157" t="s">
        <v>10608</v>
      </c>
      <c r="B6157" t="s">
        <v>1058</v>
      </c>
      <c r="C6157" t="s">
        <v>28</v>
      </c>
      <c r="D6157" t="s">
        <v>100</v>
      </c>
      <c r="E6157" t="s">
        <v>22</v>
      </c>
      <c r="F6157" s="9">
        <v>45981</v>
      </c>
      <c r="G6157" s="9" t="str">
        <f>TEXT(Ecommerce_Sales_Data[[#This Row],[Order_Date]],"dddd")</f>
        <v>Thursday</v>
      </c>
      <c r="H6157" t="s">
        <v>14757</v>
      </c>
      <c r="I6157" t="s">
        <v>14764</v>
      </c>
      <c r="J6157">
        <v>11</v>
      </c>
      <c r="K6157">
        <v>2</v>
      </c>
      <c r="L6157" s="12">
        <v>3203.45</v>
      </c>
      <c r="M6157" s="11">
        <v>0.1</v>
      </c>
      <c r="N6157" s="12">
        <v>5766.21</v>
      </c>
      <c r="O6157" s="12">
        <v>3623.01</v>
      </c>
      <c r="P6157" s="12">
        <v>2143.1999999999998</v>
      </c>
      <c r="Q6157" s="11">
        <v>0.371682613016175</v>
      </c>
    </row>
    <row r="6158" spans="1:17" x14ac:dyDescent="0.45">
      <c r="A6158" t="s">
        <v>10609</v>
      </c>
      <c r="B6158" t="s">
        <v>10610</v>
      </c>
      <c r="C6158" t="s">
        <v>7</v>
      </c>
      <c r="D6158" t="s">
        <v>71</v>
      </c>
      <c r="E6158" t="s">
        <v>4</v>
      </c>
      <c r="F6158" s="9">
        <v>45726</v>
      </c>
      <c r="G6158" s="9" t="str">
        <f>TEXT(Ecommerce_Sales_Data[[#This Row],[Order_Date]],"dddd")</f>
        <v>Monday</v>
      </c>
      <c r="H6158" t="s">
        <v>14757</v>
      </c>
      <c r="I6158" t="s">
        <v>14769</v>
      </c>
      <c r="J6158">
        <v>3</v>
      </c>
      <c r="K6158">
        <v>2</v>
      </c>
      <c r="L6158" s="12">
        <v>4635.49</v>
      </c>
      <c r="M6158" s="11">
        <v>0.15</v>
      </c>
      <c r="N6158" s="12">
        <v>7880.33</v>
      </c>
      <c r="O6158" s="12">
        <v>6637.69</v>
      </c>
      <c r="P6158" s="12">
        <v>1242.6400000000001</v>
      </c>
      <c r="Q6158" s="11">
        <v>0.157688827752137</v>
      </c>
    </row>
    <row r="6159" spans="1:17" x14ac:dyDescent="0.45">
      <c r="A6159" t="s">
        <v>10611</v>
      </c>
      <c r="B6159" t="s">
        <v>10612</v>
      </c>
      <c r="C6159" t="s">
        <v>20</v>
      </c>
      <c r="D6159" t="s">
        <v>57</v>
      </c>
      <c r="E6159" t="s">
        <v>14</v>
      </c>
      <c r="F6159" s="9">
        <v>45553</v>
      </c>
      <c r="G6159" s="9" t="str">
        <f>TEXT(Ecommerce_Sales_Data[[#This Row],[Order_Date]],"dddd")</f>
        <v>Wednesday</v>
      </c>
      <c r="H6159" t="s">
        <v>14757</v>
      </c>
      <c r="I6159" t="s">
        <v>14766</v>
      </c>
      <c r="J6159">
        <v>9</v>
      </c>
      <c r="K6159">
        <v>5</v>
      </c>
      <c r="L6159" s="12">
        <v>3653.16</v>
      </c>
      <c r="M6159" s="11">
        <v>0.15</v>
      </c>
      <c r="N6159" s="12">
        <v>15525.93</v>
      </c>
      <c r="O6159" s="12">
        <v>12646.08</v>
      </c>
      <c r="P6159" s="12">
        <v>2879.85</v>
      </c>
      <c r="Q6159" s="11">
        <v>0.18548647327406501</v>
      </c>
    </row>
    <row r="6160" spans="1:17" x14ac:dyDescent="0.45">
      <c r="A6160" t="s">
        <v>10613</v>
      </c>
      <c r="B6160" t="s">
        <v>10614</v>
      </c>
      <c r="C6160" t="s">
        <v>2</v>
      </c>
      <c r="D6160" t="s">
        <v>68</v>
      </c>
      <c r="E6160" t="s">
        <v>14</v>
      </c>
      <c r="F6160" s="9">
        <v>45934</v>
      </c>
      <c r="G6160" s="9" t="str">
        <f>TEXT(Ecommerce_Sales_Data[[#This Row],[Order_Date]],"dddd")</f>
        <v>Saturday</v>
      </c>
      <c r="H6160" t="s">
        <v>14761</v>
      </c>
      <c r="I6160" t="s">
        <v>14760</v>
      </c>
      <c r="J6160">
        <v>10</v>
      </c>
      <c r="K6160">
        <v>4</v>
      </c>
      <c r="L6160" s="12">
        <v>3383.98</v>
      </c>
      <c r="M6160" s="11">
        <v>0.15</v>
      </c>
      <c r="N6160" s="12">
        <v>11505.53</v>
      </c>
      <c r="O6160" s="12">
        <v>9534.44</v>
      </c>
      <c r="P6160" s="12">
        <v>1971.09</v>
      </c>
      <c r="Q6160" s="11">
        <v>0.17131674942397301</v>
      </c>
    </row>
    <row r="6161" spans="1:17" x14ac:dyDescent="0.45">
      <c r="A6161" t="s">
        <v>10615</v>
      </c>
      <c r="B6161" t="s">
        <v>10585</v>
      </c>
      <c r="C6161" t="s">
        <v>20</v>
      </c>
      <c r="D6161" t="s">
        <v>25</v>
      </c>
      <c r="E6161" t="s">
        <v>14</v>
      </c>
      <c r="F6161" s="9">
        <v>45555</v>
      </c>
      <c r="G6161" s="9" t="str">
        <f>TEXT(Ecommerce_Sales_Data[[#This Row],[Order_Date]],"dddd")</f>
        <v>Friday</v>
      </c>
      <c r="H6161" t="s">
        <v>14757</v>
      </c>
      <c r="I6161" t="s">
        <v>14766</v>
      </c>
      <c r="J6161">
        <v>9</v>
      </c>
      <c r="K6161">
        <v>1</v>
      </c>
      <c r="L6161" s="12">
        <v>4880.63</v>
      </c>
      <c r="M6161" s="11">
        <v>0.1</v>
      </c>
      <c r="N6161" s="12">
        <v>4392.57</v>
      </c>
      <c r="O6161" s="12">
        <v>3665.36</v>
      </c>
      <c r="P6161" s="12">
        <v>727.21</v>
      </c>
      <c r="Q6161" s="11">
        <v>0.165554561452635</v>
      </c>
    </row>
    <row r="6162" spans="1:17" x14ac:dyDescent="0.45">
      <c r="A6162" t="s">
        <v>10616</v>
      </c>
      <c r="B6162" t="s">
        <v>3529</v>
      </c>
      <c r="C6162" t="s">
        <v>2</v>
      </c>
      <c r="D6162" t="s">
        <v>65</v>
      </c>
      <c r="E6162" t="s">
        <v>4</v>
      </c>
      <c r="F6162" s="9">
        <v>45588</v>
      </c>
      <c r="G6162" s="9" t="str">
        <f>TEXT(Ecommerce_Sales_Data[[#This Row],[Order_Date]],"dddd")</f>
        <v>Wednesday</v>
      </c>
      <c r="H6162" t="s">
        <v>14757</v>
      </c>
      <c r="I6162" t="s">
        <v>14760</v>
      </c>
      <c r="J6162">
        <v>10</v>
      </c>
      <c r="K6162">
        <v>3</v>
      </c>
      <c r="L6162" s="12">
        <v>433.86</v>
      </c>
      <c r="M6162" s="11">
        <v>0.2</v>
      </c>
      <c r="N6162" s="12">
        <v>1041.26</v>
      </c>
      <c r="O6162" s="12">
        <v>703.39</v>
      </c>
      <c r="P6162" s="12">
        <v>337.87</v>
      </c>
      <c r="Q6162" s="11">
        <v>0.32448187772506398</v>
      </c>
    </row>
    <row r="6163" spans="1:17" x14ac:dyDescent="0.45">
      <c r="A6163" t="s">
        <v>10617</v>
      </c>
      <c r="B6163" t="s">
        <v>10618</v>
      </c>
      <c r="C6163" t="s">
        <v>20</v>
      </c>
      <c r="D6163" t="s">
        <v>57</v>
      </c>
      <c r="E6163" t="s">
        <v>22</v>
      </c>
      <c r="F6163" s="9">
        <v>45651</v>
      </c>
      <c r="G6163" s="9" t="str">
        <f>TEXT(Ecommerce_Sales_Data[[#This Row],[Order_Date]],"dddd")</f>
        <v>Wednesday</v>
      </c>
      <c r="H6163" t="s">
        <v>14757</v>
      </c>
      <c r="I6163" t="s">
        <v>14770</v>
      </c>
      <c r="J6163">
        <v>12</v>
      </c>
      <c r="K6163">
        <v>4</v>
      </c>
      <c r="L6163" s="12">
        <v>2606.5</v>
      </c>
      <c r="M6163" s="11">
        <v>0.15</v>
      </c>
      <c r="N6163" s="12">
        <v>8862.1</v>
      </c>
      <c r="O6163" s="12">
        <v>5918.8</v>
      </c>
      <c r="P6163" s="12">
        <v>2943.3</v>
      </c>
      <c r="Q6163" s="11">
        <v>0.33212218322970899</v>
      </c>
    </row>
    <row r="6164" spans="1:17" x14ac:dyDescent="0.45">
      <c r="A6164" t="s">
        <v>10619</v>
      </c>
      <c r="B6164" t="s">
        <v>10620</v>
      </c>
      <c r="C6164" t="s">
        <v>28</v>
      </c>
      <c r="D6164" t="s">
        <v>137</v>
      </c>
      <c r="E6164" t="s">
        <v>4</v>
      </c>
      <c r="F6164" s="9">
        <v>45841</v>
      </c>
      <c r="G6164" s="9" t="str">
        <f>TEXT(Ecommerce_Sales_Data[[#This Row],[Order_Date]],"dddd")</f>
        <v>Thursday</v>
      </c>
      <c r="H6164" t="s">
        <v>14757</v>
      </c>
      <c r="I6164" t="s">
        <v>14768</v>
      </c>
      <c r="J6164">
        <v>7</v>
      </c>
      <c r="K6164">
        <v>2</v>
      </c>
      <c r="L6164" s="12">
        <v>1016.53</v>
      </c>
      <c r="M6164" s="11">
        <v>0</v>
      </c>
      <c r="N6164" s="12">
        <v>2033.06</v>
      </c>
      <c r="O6164" s="12">
        <v>1403.15</v>
      </c>
      <c r="P6164" s="12">
        <v>629.91</v>
      </c>
      <c r="Q6164" s="11">
        <v>0.30983345302155402</v>
      </c>
    </row>
    <row r="6165" spans="1:17" x14ac:dyDescent="0.45">
      <c r="A6165" t="s">
        <v>10621</v>
      </c>
      <c r="B6165" t="s">
        <v>10622</v>
      </c>
      <c r="C6165" t="s">
        <v>20</v>
      </c>
      <c r="D6165" t="s">
        <v>103</v>
      </c>
      <c r="E6165" t="s">
        <v>22</v>
      </c>
      <c r="F6165" s="9">
        <v>45471</v>
      </c>
      <c r="G6165" s="9" t="str">
        <f>TEXT(Ecommerce_Sales_Data[[#This Row],[Order_Date]],"dddd")</f>
        <v>Friday</v>
      </c>
      <c r="H6165" t="s">
        <v>14757</v>
      </c>
      <c r="I6165" t="s">
        <v>14759</v>
      </c>
      <c r="J6165">
        <v>6</v>
      </c>
      <c r="K6165">
        <v>5</v>
      </c>
      <c r="L6165" s="12">
        <v>2150.9</v>
      </c>
      <c r="M6165" s="11">
        <v>0.15</v>
      </c>
      <c r="N6165" s="12">
        <v>9141.32</v>
      </c>
      <c r="O6165" s="12">
        <v>6395.73</v>
      </c>
      <c r="P6165" s="12">
        <v>2745.59</v>
      </c>
      <c r="Q6165" s="11">
        <v>0.300349402493294</v>
      </c>
    </row>
    <row r="6166" spans="1:17" x14ac:dyDescent="0.45">
      <c r="A6166" t="s">
        <v>10623</v>
      </c>
      <c r="B6166" t="s">
        <v>9076</v>
      </c>
      <c r="C6166" t="s">
        <v>2</v>
      </c>
      <c r="D6166" t="s">
        <v>17</v>
      </c>
      <c r="E6166" t="s">
        <v>14</v>
      </c>
      <c r="F6166" s="9">
        <v>45393</v>
      </c>
      <c r="G6166" s="9" t="str">
        <f>TEXT(Ecommerce_Sales_Data[[#This Row],[Order_Date]],"dddd")</f>
        <v>Thursday</v>
      </c>
      <c r="H6166" t="s">
        <v>14757</v>
      </c>
      <c r="I6166" t="s">
        <v>14765</v>
      </c>
      <c r="J6166">
        <v>4</v>
      </c>
      <c r="K6166">
        <v>4</v>
      </c>
      <c r="L6166" s="12">
        <v>1651.81</v>
      </c>
      <c r="M6166" s="11">
        <v>0.1</v>
      </c>
      <c r="N6166" s="12">
        <v>5946.52</v>
      </c>
      <c r="O6166" s="12">
        <v>4622.1899999999996</v>
      </c>
      <c r="P6166" s="12">
        <v>1324.33</v>
      </c>
      <c r="Q6166" s="11">
        <v>0.22270672595064001</v>
      </c>
    </row>
    <row r="6167" spans="1:17" x14ac:dyDescent="0.45">
      <c r="A6167" t="s">
        <v>10624</v>
      </c>
      <c r="B6167" t="s">
        <v>861</v>
      </c>
      <c r="C6167" t="s">
        <v>20</v>
      </c>
      <c r="D6167" t="s">
        <v>21</v>
      </c>
      <c r="E6167" t="s">
        <v>14</v>
      </c>
      <c r="F6167" s="9">
        <v>45352</v>
      </c>
      <c r="G6167" s="9" t="str">
        <f>TEXT(Ecommerce_Sales_Data[[#This Row],[Order_Date]],"dddd")</f>
        <v>Friday</v>
      </c>
      <c r="H6167" t="s">
        <v>14757</v>
      </c>
      <c r="I6167" t="s">
        <v>14769</v>
      </c>
      <c r="J6167">
        <v>3</v>
      </c>
      <c r="K6167">
        <v>5</v>
      </c>
      <c r="L6167" s="12">
        <v>4133.66</v>
      </c>
      <c r="M6167" s="11">
        <v>0.1</v>
      </c>
      <c r="N6167" s="12">
        <v>18601.47</v>
      </c>
      <c r="O6167" s="12">
        <v>12427.43</v>
      </c>
      <c r="P6167" s="12">
        <v>6174.04</v>
      </c>
      <c r="Q6167" s="11">
        <v>0.33191140270096903</v>
      </c>
    </row>
    <row r="6168" spans="1:17" x14ac:dyDescent="0.45">
      <c r="A6168" t="s">
        <v>10625</v>
      </c>
      <c r="B6168" t="s">
        <v>10626</v>
      </c>
      <c r="C6168" t="s">
        <v>20</v>
      </c>
      <c r="D6168" t="s">
        <v>60</v>
      </c>
      <c r="E6168" t="s">
        <v>14</v>
      </c>
      <c r="F6168" s="9">
        <v>45654</v>
      </c>
      <c r="G6168" s="9" t="str">
        <f>TEXT(Ecommerce_Sales_Data[[#This Row],[Order_Date]],"dddd")</f>
        <v>Saturday</v>
      </c>
      <c r="H6168" t="s">
        <v>14761</v>
      </c>
      <c r="I6168" t="s">
        <v>14770</v>
      </c>
      <c r="J6168">
        <v>12</v>
      </c>
      <c r="K6168">
        <v>4</v>
      </c>
      <c r="L6168" s="12">
        <v>2047.04</v>
      </c>
      <c r="M6168" s="11">
        <v>0.1</v>
      </c>
      <c r="N6168" s="12">
        <v>7369.34</v>
      </c>
      <c r="O6168" s="12">
        <v>4874.92</v>
      </c>
      <c r="P6168" s="12">
        <v>2494.42</v>
      </c>
      <c r="Q6168" s="11">
        <v>0.33848621450496202</v>
      </c>
    </row>
    <row r="6169" spans="1:17" x14ac:dyDescent="0.45">
      <c r="A6169" t="s">
        <v>10627</v>
      </c>
      <c r="B6169" t="s">
        <v>2064</v>
      </c>
      <c r="C6169" t="s">
        <v>7</v>
      </c>
      <c r="D6169" t="s">
        <v>134</v>
      </c>
      <c r="E6169" t="s">
        <v>14</v>
      </c>
      <c r="F6169" s="9">
        <v>45483</v>
      </c>
      <c r="G6169" s="9" t="str">
        <f>TEXT(Ecommerce_Sales_Data[[#This Row],[Order_Date]],"dddd")</f>
        <v>Wednesday</v>
      </c>
      <c r="H6169" t="s">
        <v>14757</v>
      </c>
      <c r="I6169" t="s">
        <v>14768</v>
      </c>
      <c r="J6169">
        <v>7</v>
      </c>
      <c r="K6169">
        <v>3</v>
      </c>
      <c r="L6169" s="12">
        <v>4265.9399999999996</v>
      </c>
      <c r="M6169" s="11">
        <v>0.2</v>
      </c>
      <c r="N6169" s="12">
        <v>10238.26</v>
      </c>
      <c r="O6169" s="12">
        <v>6933.23</v>
      </c>
      <c r="P6169" s="12">
        <v>3305.03</v>
      </c>
      <c r="Q6169" s="11">
        <v>0.322811688704917</v>
      </c>
    </row>
    <row r="6170" spans="1:17" x14ac:dyDescent="0.45">
      <c r="A6170" t="s">
        <v>10628</v>
      </c>
      <c r="B6170" t="s">
        <v>10629</v>
      </c>
      <c r="C6170" t="s">
        <v>12</v>
      </c>
      <c r="D6170" t="s">
        <v>111</v>
      </c>
      <c r="E6170" t="s">
        <v>14</v>
      </c>
      <c r="F6170" s="9">
        <v>45532</v>
      </c>
      <c r="G6170" s="9" t="str">
        <f>TEXT(Ecommerce_Sales_Data[[#This Row],[Order_Date]],"dddd")</f>
        <v>Wednesday</v>
      </c>
      <c r="H6170" t="s">
        <v>14757</v>
      </c>
      <c r="I6170" t="s">
        <v>14762</v>
      </c>
      <c r="J6170">
        <v>8</v>
      </c>
      <c r="K6170">
        <v>2</v>
      </c>
      <c r="L6170" s="12">
        <v>1065.27</v>
      </c>
      <c r="M6170" s="11">
        <v>0.05</v>
      </c>
      <c r="N6170" s="12">
        <v>2024.01</v>
      </c>
      <c r="O6170" s="12">
        <v>1700.84</v>
      </c>
      <c r="P6170" s="12">
        <v>323.17</v>
      </c>
      <c r="Q6170" s="11">
        <v>0.15966818345759201</v>
      </c>
    </row>
    <row r="6171" spans="1:17" x14ac:dyDescent="0.45">
      <c r="A6171" t="s">
        <v>10630</v>
      </c>
      <c r="B6171" t="s">
        <v>10631</v>
      </c>
      <c r="C6171" t="s">
        <v>12</v>
      </c>
      <c r="D6171" t="s">
        <v>38</v>
      </c>
      <c r="E6171" t="s">
        <v>14</v>
      </c>
      <c r="F6171" s="9">
        <v>45612</v>
      </c>
      <c r="G6171" s="9" t="str">
        <f>TEXT(Ecommerce_Sales_Data[[#This Row],[Order_Date]],"dddd")</f>
        <v>Saturday</v>
      </c>
      <c r="H6171" t="s">
        <v>14761</v>
      </c>
      <c r="I6171" t="s">
        <v>14764</v>
      </c>
      <c r="J6171">
        <v>11</v>
      </c>
      <c r="K6171">
        <v>1</v>
      </c>
      <c r="L6171" s="12">
        <v>1312.47</v>
      </c>
      <c r="M6171" s="11">
        <v>0</v>
      </c>
      <c r="N6171" s="12">
        <v>1312.47</v>
      </c>
      <c r="O6171" s="12">
        <v>1097.19</v>
      </c>
      <c r="P6171" s="12">
        <v>215.28</v>
      </c>
      <c r="Q6171" s="11">
        <v>0.16402660632242999</v>
      </c>
    </row>
    <row r="6172" spans="1:17" x14ac:dyDescent="0.45">
      <c r="A6172" t="s">
        <v>10632</v>
      </c>
      <c r="B6172" t="s">
        <v>7426</v>
      </c>
      <c r="C6172" t="s">
        <v>12</v>
      </c>
      <c r="D6172" t="s">
        <v>111</v>
      </c>
      <c r="E6172" t="s">
        <v>14</v>
      </c>
      <c r="F6172" s="9">
        <v>45432</v>
      </c>
      <c r="G6172" s="9" t="str">
        <f>TEXT(Ecommerce_Sales_Data[[#This Row],[Order_Date]],"dddd")</f>
        <v>Monday</v>
      </c>
      <c r="H6172" t="s">
        <v>14757</v>
      </c>
      <c r="I6172" t="s">
        <v>14763</v>
      </c>
      <c r="J6172">
        <v>5</v>
      </c>
      <c r="K6172">
        <v>3</v>
      </c>
      <c r="L6172" s="12">
        <v>1319.66</v>
      </c>
      <c r="M6172" s="11">
        <v>0.05</v>
      </c>
      <c r="N6172" s="12">
        <v>3761.03</v>
      </c>
      <c r="O6172" s="12">
        <v>3069.68</v>
      </c>
      <c r="P6172" s="12">
        <v>691.35</v>
      </c>
      <c r="Q6172" s="11">
        <v>0.183819326088864</v>
      </c>
    </row>
    <row r="6173" spans="1:17" x14ac:dyDescent="0.45">
      <c r="A6173" t="s">
        <v>10633</v>
      </c>
      <c r="B6173" t="s">
        <v>10634</v>
      </c>
      <c r="C6173" t="s">
        <v>28</v>
      </c>
      <c r="D6173" t="s">
        <v>137</v>
      </c>
      <c r="E6173" t="s">
        <v>22</v>
      </c>
      <c r="F6173" s="9">
        <v>45491</v>
      </c>
      <c r="G6173" s="9" t="str">
        <f>TEXT(Ecommerce_Sales_Data[[#This Row],[Order_Date]],"dddd")</f>
        <v>Thursday</v>
      </c>
      <c r="H6173" t="s">
        <v>14757</v>
      </c>
      <c r="I6173" t="s">
        <v>14768</v>
      </c>
      <c r="J6173">
        <v>7</v>
      </c>
      <c r="K6173">
        <v>3</v>
      </c>
      <c r="L6173" s="12">
        <v>1589.45</v>
      </c>
      <c r="M6173" s="11">
        <v>0.15</v>
      </c>
      <c r="N6173" s="12">
        <v>4053.1</v>
      </c>
      <c r="O6173" s="12">
        <v>2756.82</v>
      </c>
      <c r="P6173" s="12">
        <v>1296.28</v>
      </c>
      <c r="Q6173" s="11">
        <v>0.31982433199279597</v>
      </c>
    </row>
    <row r="6174" spans="1:17" x14ac:dyDescent="0.45">
      <c r="A6174" t="s">
        <v>10635</v>
      </c>
      <c r="B6174" t="s">
        <v>10636</v>
      </c>
      <c r="C6174" t="s">
        <v>12</v>
      </c>
      <c r="D6174" t="s">
        <v>111</v>
      </c>
      <c r="E6174" t="s">
        <v>4</v>
      </c>
      <c r="F6174" s="9">
        <v>45809</v>
      </c>
      <c r="G6174" s="9" t="str">
        <f>TEXT(Ecommerce_Sales_Data[[#This Row],[Order_Date]],"dddd")</f>
        <v>Sunday</v>
      </c>
      <c r="H6174" t="s">
        <v>14761</v>
      </c>
      <c r="I6174" t="s">
        <v>14759</v>
      </c>
      <c r="J6174">
        <v>6</v>
      </c>
      <c r="K6174">
        <v>3</v>
      </c>
      <c r="L6174" s="12">
        <v>3958.17</v>
      </c>
      <c r="M6174" s="11">
        <v>0.2</v>
      </c>
      <c r="N6174" s="12">
        <v>9499.61</v>
      </c>
      <c r="O6174" s="12">
        <v>5807.53</v>
      </c>
      <c r="P6174" s="12">
        <v>3692.08</v>
      </c>
      <c r="Q6174" s="11">
        <v>0.38865595534974601</v>
      </c>
    </row>
    <row r="6175" spans="1:17" x14ac:dyDescent="0.45">
      <c r="A6175" t="s">
        <v>10637</v>
      </c>
      <c r="B6175" t="s">
        <v>10638</v>
      </c>
      <c r="C6175" t="s">
        <v>7</v>
      </c>
      <c r="D6175" t="s">
        <v>8</v>
      </c>
      <c r="E6175" t="s">
        <v>14</v>
      </c>
      <c r="F6175" s="9">
        <v>45994</v>
      </c>
      <c r="G6175" s="9" t="str">
        <f>TEXT(Ecommerce_Sales_Data[[#This Row],[Order_Date]],"dddd")</f>
        <v>Wednesday</v>
      </c>
      <c r="H6175" t="s">
        <v>14757</v>
      </c>
      <c r="I6175" t="s">
        <v>14770</v>
      </c>
      <c r="J6175">
        <v>12</v>
      </c>
      <c r="K6175">
        <v>2</v>
      </c>
      <c r="L6175" s="12">
        <v>3430.04</v>
      </c>
      <c r="M6175" s="11">
        <v>0.15</v>
      </c>
      <c r="N6175" s="12">
        <v>5831.07</v>
      </c>
      <c r="O6175" s="12">
        <v>3620.53</v>
      </c>
      <c r="P6175" s="12">
        <v>2210.54</v>
      </c>
      <c r="Q6175" s="11">
        <v>0.37909680384560601</v>
      </c>
    </row>
    <row r="6176" spans="1:17" x14ac:dyDescent="0.45">
      <c r="A6176" t="s">
        <v>10639</v>
      </c>
      <c r="B6176" t="s">
        <v>5838</v>
      </c>
      <c r="C6176" t="s">
        <v>2</v>
      </c>
      <c r="D6176" t="s">
        <v>82</v>
      </c>
      <c r="E6176" t="s">
        <v>22</v>
      </c>
      <c r="F6176" s="9">
        <v>45696</v>
      </c>
      <c r="G6176" s="9" t="str">
        <f>TEXT(Ecommerce_Sales_Data[[#This Row],[Order_Date]],"dddd")</f>
        <v>Saturday</v>
      </c>
      <c r="H6176" t="s">
        <v>14761</v>
      </c>
      <c r="I6176" t="s">
        <v>14758</v>
      </c>
      <c r="J6176">
        <v>2</v>
      </c>
      <c r="K6176">
        <v>4</v>
      </c>
      <c r="L6176" s="12">
        <v>3613.48</v>
      </c>
      <c r="M6176" s="11">
        <v>0.15</v>
      </c>
      <c r="N6176" s="12">
        <v>12285.83</v>
      </c>
      <c r="O6176" s="12">
        <v>10375.049999999999</v>
      </c>
      <c r="P6176" s="12">
        <v>1910.78</v>
      </c>
      <c r="Q6176" s="11">
        <v>0.15552713980252</v>
      </c>
    </row>
    <row r="6177" spans="1:17" x14ac:dyDescent="0.45">
      <c r="A6177" t="s">
        <v>10640</v>
      </c>
      <c r="B6177" t="s">
        <v>10641</v>
      </c>
      <c r="C6177" t="s">
        <v>7</v>
      </c>
      <c r="D6177" t="s">
        <v>134</v>
      </c>
      <c r="E6177" t="s">
        <v>9</v>
      </c>
      <c r="F6177" s="9">
        <v>45355</v>
      </c>
      <c r="G6177" s="9" t="str">
        <f>TEXT(Ecommerce_Sales_Data[[#This Row],[Order_Date]],"dddd")</f>
        <v>Monday</v>
      </c>
      <c r="H6177" t="s">
        <v>14757</v>
      </c>
      <c r="I6177" t="s">
        <v>14769</v>
      </c>
      <c r="J6177">
        <v>3</v>
      </c>
      <c r="K6177">
        <v>1</v>
      </c>
      <c r="L6177" s="12">
        <v>1453.51</v>
      </c>
      <c r="M6177" s="11">
        <v>0</v>
      </c>
      <c r="N6177" s="12">
        <v>1453.51</v>
      </c>
      <c r="O6177" s="12">
        <v>1129.95</v>
      </c>
      <c r="P6177" s="12">
        <v>323.56</v>
      </c>
      <c r="Q6177" s="11">
        <v>0.22260596762320201</v>
      </c>
    </row>
    <row r="6178" spans="1:17" x14ac:dyDescent="0.45">
      <c r="A6178" t="s">
        <v>10642</v>
      </c>
      <c r="B6178" t="s">
        <v>8378</v>
      </c>
      <c r="C6178" t="s">
        <v>12</v>
      </c>
      <c r="D6178" t="s">
        <v>41</v>
      </c>
      <c r="E6178" t="s">
        <v>4</v>
      </c>
      <c r="F6178" s="9">
        <v>45690</v>
      </c>
      <c r="G6178" s="9" t="str">
        <f>TEXT(Ecommerce_Sales_Data[[#This Row],[Order_Date]],"dddd")</f>
        <v>Sunday</v>
      </c>
      <c r="H6178" t="s">
        <v>14761</v>
      </c>
      <c r="I6178" t="s">
        <v>14758</v>
      </c>
      <c r="J6178">
        <v>2</v>
      </c>
      <c r="K6178">
        <v>4</v>
      </c>
      <c r="L6178" s="12">
        <v>4215.96</v>
      </c>
      <c r="M6178" s="11">
        <v>0.1</v>
      </c>
      <c r="N6178" s="12">
        <v>15177.46</v>
      </c>
      <c r="O6178" s="12">
        <v>10750.11</v>
      </c>
      <c r="P6178" s="12">
        <v>4427.3500000000004</v>
      </c>
      <c r="Q6178" s="11">
        <v>0.29170559500733301</v>
      </c>
    </row>
    <row r="6179" spans="1:17" x14ac:dyDescent="0.45">
      <c r="A6179" t="s">
        <v>10643</v>
      </c>
      <c r="B6179" t="s">
        <v>8205</v>
      </c>
      <c r="C6179" t="s">
        <v>7</v>
      </c>
      <c r="D6179" t="s">
        <v>134</v>
      </c>
      <c r="E6179" t="s">
        <v>4</v>
      </c>
      <c r="F6179" s="9">
        <v>45492</v>
      </c>
      <c r="G6179" s="9" t="str">
        <f>TEXT(Ecommerce_Sales_Data[[#This Row],[Order_Date]],"dddd")</f>
        <v>Friday</v>
      </c>
      <c r="H6179" t="s">
        <v>14757</v>
      </c>
      <c r="I6179" t="s">
        <v>14768</v>
      </c>
      <c r="J6179">
        <v>7</v>
      </c>
      <c r="K6179">
        <v>3</v>
      </c>
      <c r="L6179" s="12">
        <v>4002.36</v>
      </c>
      <c r="M6179" s="11">
        <v>0.15</v>
      </c>
      <c r="N6179" s="12">
        <v>10206.02</v>
      </c>
      <c r="O6179" s="12">
        <v>6767.54</v>
      </c>
      <c r="P6179" s="12">
        <v>3438.48</v>
      </c>
      <c r="Q6179" s="11">
        <v>0.33690704113846498</v>
      </c>
    </row>
    <row r="6180" spans="1:17" x14ac:dyDescent="0.45">
      <c r="A6180" t="s">
        <v>10644</v>
      </c>
      <c r="B6180" t="s">
        <v>10645</v>
      </c>
      <c r="C6180" t="s">
        <v>20</v>
      </c>
      <c r="D6180" t="s">
        <v>21</v>
      </c>
      <c r="E6180" t="s">
        <v>4</v>
      </c>
      <c r="F6180" s="9">
        <v>45795</v>
      </c>
      <c r="G6180" s="9" t="str">
        <f>TEXT(Ecommerce_Sales_Data[[#This Row],[Order_Date]],"dddd")</f>
        <v>Sunday</v>
      </c>
      <c r="H6180" t="s">
        <v>14761</v>
      </c>
      <c r="I6180" t="s">
        <v>14763</v>
      </c>
      <c r="J6180">
        <v>5</v>
      </c>
      <c r="K6180">
        <v>2</v>
      </c>
      <c r="L6180" s="12">
        <v>2066.02</v>
      </c>
      <c r="M6180" s="11">
        <v>0.2</v>
      </c>
      <c r="N6180" s="12">
        <v>3305.63</v>
      </c>
      <c r="O6180" s="12">
        <v>2660.93</v>
      </c>
      <c r="P6180" s="12">
        <v>644.70000000000005</v>
      </c>
      <c r="Q6180" s="11">
        <v>0.19503090182506799</v>
      </c>
    </row>
    <row r="6181" spans="1:17" x14ac:dyDescent="0.45">
      <c r="A6181" t="s">
        <v>10646</v>
      </c>
      <c r="B6181" t="s">
        <v>1630</v>
      </c>
      <c r="C6181" t="s">
        <v>2</v>
      </c>
      <c r="D6181" t="s">
        <v>68</v>
      </c>
      <c r="E6181" t="s">
        <v>4</v>
      </c>
      <c r="F6181" s="9">
        <v>45832</v>
      </c>
      <c r="G6181" s="9" t="str">
        <f>TEXT(Ecommerce_Sales_Data[[#This Row],[Order_Date]],"dddd")</f>
        <v>Tuesday</v>
      </c>
      <c r="H6181" t="s">
        <v>14757</v>
      </c>
      <c r="I6181" t="s">
        <v>14759</v>
      </c>
      <c r="J6181">
        <v>6</v>
      </c>
      <c r="K6181">
        <v>4</v>
      </c>
      <c r="L6181" s="12">
        <v>3392.03</v>
      </c>
      <c r="M6181" s="11">
        <v>0.1</v>
      </c>
      <c r="N6181" s="12">
        <v>12211.31</v>
      </c>
      <c r="O6181" s="12">
        <v>7337.82</v>
      </c>
      <c r="P6181" s="12">
        <v>4873.49</v>
      </c>
      <c r="Q6181" s="11">
        <v>0.39909641144152402</v>
      </c>
    </row>
    <row r="6182" spans="1:17" x14ac:dyDescent="0.45">
      <c r="A6182" t="s">
        <v>10647</v>
      </c>
      <c r="B6182" t="s">
        <v>10648</v>
      </c>
      <c r="C6182" t="s">
        <v>28</v>
      </c>
      <c r="D6182" t="s">
        <v>35</v>
      </c>
      <c r="E6182" t="s">
        <v>14</v>
      </c>
      <c r="F6182" s="9">
        <v>45455</v>
      </c>
      <c r="G6182" s="9" t="str">
        <f>TEXT(Ecommerce_Sales_Data[[#This Row],[Order_Date]],"dddd")</f>
        <v>Wednesday</v>
      </c>
      <c r="H6182" t="s">
        <v>14757</v>
      </c>
      <c r="I6182" t="s">
        <v>14759</v>
      </c>
      <c r="J6182">
        <v>6</v>
      </c>
      <c r="K6182">
        <v>4</v>
      </c>
      <c r="L6182" s="12">
        <v>1457.6</v>
      </c>
      <c r="M6182" s="11">
        <v>0.15</v>
      </c>
      <c r="N6182" s="12">
        <v>4955.84</v>
      </c>
      <c r="O6182" s="12">
        <v>3239.53</v>
      </c>
      <c r="P6182" s="12">
        <v>1716.31</v>
      </c>
      <c r="Q6182" s="11">
        <v>0.34632070446180702</v>
      </c>
    </row>
    <row r="6183" spans="1:17" x14ac:dyDescent="0.45">
      <c r="A6183" t="s">
        <v>10649</v>
      </c>
      <c r="B6183" t="s">
        <v>10650</v>
      </c>
      <c r="C6183" t="s">
        <v>7</v>
      </c>
      <c r="D6183" t="s">
        <v>134</v>
      </c>
      <c r="E6183" t="s">
        <v>14</v>
      </c>
      <c r="F6183" s="9">
        <v>45751</v>
      </c>
      <c r="G6183" s="9" t="str">
        <f>TEXT(Ecommerce_Sales_Data[[#This Row],[Order_Date]],"dddd")</f>
        <v>Friday</v>
      </c>
      <c r="H6183" t="s">
        <v>14757</v>
      </c>
      <c r="I6183" t="s">
        <v>14765</v>
      </c>
      <c r="J6183">
        <v>4</v>
      </c>
      <c r="K6183">
        <v>1</v>
      </c>
      <c r="L6183" s="12">
        <v>655.57</v>
      </c>
      <c r="M6183" s="11">
        <v>0</v>
      </c>
      <c r="N6183" s="12">
        <v>655.57</v>
      </c>
      <c r="O6183" s="12">
        <v>428.12</v>
      </c>
      <c r="P6183" s="12">
        <v>227.45</v>
      </c>
      <c r="Q6183" s="11">
        <v>0.34694998245801401</v>
      </c>
    </row>
    <row r="6184" spans="1:17" x14ac:dyDescent="0.45">
      <c r="A6184" t="s">
        <v>10651</v>
      </c>
      <c r="B6184" t="s">
        <v>1143</v>
      </c>
      <c r="C6184" t="s">
        <v>20</v>
      </c>
      <c r="D6184" t="s">
        <v>57</v>
      </c>
      <c r="E6184" t="s">
        <v>9</v>
      </c>
      <c r="F6184" s="9">
        <v>45425</v>
      </c>
      <c r="G6184" s="9" t="str">
        <f>TEXT(Ecommerce_Sales_Data[[#This Row],[Order_Date]],"dddd")</f>
        <v>Monday</v>
      </c>
      <c r="H6184" t="s">
        <v>14757</v>
      </c>
      <c r="I6184" t="s">
        <v>14763</v>
      </c>
      <c r="J6184">
        <v>5</v>
      </c>
      <c r="K6184">
        <v>2</v>
      </c>
      <c r="L6184" s="12">
        <v>2155.14</v>
      </c>
      <c r="M6184" s="11">
        <v>0.05</v>
      </c>
      <c r="N6184" s="12">
        <v>4094.77</v>
      </c>
      <c r="O6184" s="12">
        <v>2972.98</v>
      </c>
      <c r="P6184" s="12">
        <v>1121.79</v>
      </c>
      <c r="Q6184" s="11">
        <v>0.27395677901322901</v>
      </c>
    </row>
    <row r="6185" spans="1:17" x14ac:dyDescent="0.45">
      <c r="A6185" t="s">
        <v>10652</v>
      </c>
      <c r="B6185" t="s">
        <v>10653</v>
      </c>
      <c r="C6185" t="s">
        <v>2</v>
      </c>
      <c r="D6185" t="s">
        <v>17</v>
      </c>
      <c r="E6185" t="s">
        <v>14</v>
      </c>
      <c r="F6185" s="9">
        <v>45295</v>
      </c>
      <c r="G6185" s="9" t="str">
        <f>TEXT(Ecommerce_Sales_Data[[#This Row],[Order_Date]],"dddd")</f>
        <v>Thursday</v>
      </c>
      <c r="H6185" t="s">
        <v>14757</v>
      </c>
      <c r="I6185" t="s">
        <v>14767</v>
      </c>
      <c r="J6185">
        <v>1</v>
      </c>
      <c r="K6185">
        <v>4</v>
      </c>
      <c r="L6185" s="12">
        <v>2159.15</v>
      </c>
      <c r="M6185" s="11">
        <v>0.1</v>
      </c>
      <c r="N6185" s="12">
        <v>7772.94</v>
      </c>
      <c r="O6185" s="12">
        <v>6377.08</v>
      </c>
      <c r="P6185" s="12">
        <v>1395.86</v>
      </c>
      <c r="Q6185" s="11">
        <v>0.17957941268040101</v>
      </c>
    </row>
    <row r="6186" spans="1:17" x14ac:dyDescent="0.45">
      <c r="A6186" t="s">
        <v>10654</v>
      </c>
      <c r="B6186" t="s">
        <v>8080</v>
      </c>
      <c r="C6186" t="s">
        <v>20</v>
      </c>
      <c r="D6186" t="s">
        <v>57</v>
      </c>
      <c r="E6186" t="s">
        <v>4</v>
      </c>
      <c r="F6186" s="9">
        <v>45492</v>
      </c>
      <c r="G6186" s="9" t="str">
        <f>TEXT(Ecommerce_Sales_Data[[#This Row],[Order_Date]],"dddd")</f>
        <v>Friday</v>
      </c>
      <c r="H6186" t="s">
        <v>14757</v>
      </c>
      <c r="I6186" t="s">
        <v>14768</v>
      </c>
      <c r="J6186">
        <v>7</v>
      </c>
      <c r="K6186">
        <v>4</v>
      </c>
      <c r="L6186" s="12">
        <v>2202.6999999999998</v>
      </c>
      <c r="M6186" s="11">
        <v>0.2</v>
      </c>
      <c r="N6186" s="12">
        <v>7048.64</v>
      </c>
      <c r="O6186" s="12">
        <v>5883.62</v>
      </c>
      <c r="P6186" s="12">
        <v>1165.02</v>
      </c>
      <c r="Q6186" s="11">
        <v>0.165282948199936</v>
      </c>
    </row>
    <row r="6187" spans="1:17" x14ac:dyDescent="0.45">
      <c r="A6187" t="s">
        <v>10655</v>
      </c>
      <c r="B6187" t="s">
        <v>10656</v>
      </c>
      <c r="C6187" t="s">
        <v>20</v>
      </c>
      <c r="D6187" t="s">
        <v>21</v>
      </c>
      <c r="E6187" t="s">
        <v>22</v>
      </c>
      <c r="F6187" s="9">
        <v>45566</v>
      </c>
      <c r="G6187" s="9" t="str">
        <f>TEXT(Ecommerce_Sales_Data[[#This Row],[Order_Date]],"dddd")</f>
        <v>Tuesday</v>
      </c>
      <c r="H6187" t="s">
        <v>14757</v>
      </c>
      <c r="I6187" t="s">
        <v>14760</v>
      </c>
      <c r="J6187">
        <v>10</v>
      </c>
      <c r="K6187">
        <v>4</v>
      </c>
      <c r="L6187" s="12">
        <v>3974.81</v>
      </c>
      <c r="M6187" s="11">
        <v>0</v>
      </c>
      <c r="N6187" s="12">
        <v>15899.24</v>
      </c>
      <c r="O6187" s="12">
        <v>10172.77</v>
      </c>
      <c r="P6187" s="12">
        <v>5726.47</v>
      </c>
      <c r="Q6187" s="11">
        <v>0.36017256170735201</v>
      </c>
    </row>
    <row r="6188" spans="1:17" x14ac:dyDescent="0.45">
      <c r="A6188" t="s">
        <v>10657</v>
      </c>
      <c r="B6188" t="s">
        <v>10658</v>
      </c>
      <c r="C6188" t="s">
        <v>12</v>
      </c>
      <c r="D6188" t="s">
        <v>111</v>
      </c>
      <c r="E6188" t="s">
        <v>4</v>
      </c>
      <c r="F6188" s="9">
        <v>45768</v>
      </c>
      <c r="G6188" s="9" t="str">
        <f>TEXT(Ecommerce_Sales_Data[[#This Row],[Order_Date]],"dddd")</f>
        <v>Monday</v>
      </c>
      <c r="H6188" t="s">
        <v>14757</v>
      </c>
      <c r="I6188" t="s">
        <v>14765</v>
      </c>
      <c r="J6188">
        <v>4</v>
      </c>
      <c r="K6188">
        <v>1</v>
      </c>
      <c r="L6188" s="12">
        <v>1087.54</v>
      </c>
      <c r="M6188" s="11">
        <v>0</v>
      </c>
      <c r="N6188" s="12">
        <v>1087.54</v>
      </c>
      <c r="O6188" s="12">
        <v>829.56</v>
      </c>
      <c r="P6188" s="12">
        <v>257.98</v>
      </c>
      <c r="Q6188" s="11">
        <v>0.237214263383416</v>
      </c>
    </row>
    <row r="6189" spans="1:17" x14ac:dyDescent="0.45">
      <c r="A6189" t="s">
        <v>10659</v>
      </c>
      <c r="B6189" t="s">
        <v>566</v>
      </c>
      <c r="C6189" t="s">
        <v>12</v>
      </c>
      <c r="D6189" t="s">
        <v>13</v>
      </c>
      <c r="E6189" t="s">
        <v>9</v>
      </c>
      <c r="F6189" s="9">
        <v>45867</v>
      </c>
      <c r="G6189" s="9" t="str">
        <f>TEXT(Ecommerce_Sales_Data[[#This Row],[Order_Date]],"dddd")</f>
        <v>Tuesday</v>
      </c>
      <c r="H6189" t="s">
        <v>14757</v>
      </c>
      <c r="I6189" t="s">
        <v>14768</v>
      </c>
      <c r="J6189">
        <v>7</v>
      </c>
      <c r="K6189">
        <v>3</v>
      </c>
      <c r="L6189" s="12">
        <v>712.85</v>
      </c>
      <c r="M6189" s="11">
        <v>0.15</v>
      </c>
      <c r="N6189" s="12">
        <v>1817.77</v>
      </c>
      <c r="O6189" s="12">
        <v>1216.53</v>
      </c>
      <c r="P6189" s="12">
        <v>601.24</v>
      </c>
      <c r="Q6189" s="11">
        <v>0.33075691644157401</v>
      </c>
    </row>
    <row r="6190" spans="1:17" x14ac:dyDescent="0.45">
      <c r="A6190" t="s">
        <v>10660</v>
      </c>
      <c r="B6190" t="s">
        <v>4496</v>
      </c>
      <c r="C6190" t="s">
        <v>28</v>
      </c>
      <c r="D6190" t="s">
        <v>29</v>
      </c>
      <c r="E6190" t="s">
        <v>14</v>
      </c>
      <c r="F6190" s="9">
        <v>45409</v>
      </c>
      <c r="G6190" s="9" t="str">
        <f>TEXT(Ecommerce_Sales_Data[[#This Row],[Order_Date]],"dddd")</f>
        <v>Saturday</v>
      </c>
      <c r="H6190" t="s">
        <v>14761</v>
      </c>
      <c r="I6190" t="s">
        <v>14765</v>
      </c>
      <c r="J6190">
        <v>4</v>
      </c>
      <c r="K6190">
        <v>4</v>
      </c>
      <c r="L6190" s="12">
        <v>1961.29</v>
      </c>
      <c r="M6190" s="11">
        <v>0.2</v>
      </c>
      <c r="N6190" s="12">
        <v>6276.13</v>
      </c>
      <c r="O6190" s="12">
        <v>4963.55</v>
      </c>
      <c r="P6190" s="12">
        <v>1312.58</v>
      </c>
      <c r="Q6190" s="11">
        <v>0.209138434034987</v>
      </c>
    </row>
    <row r="6191" spans="1:17" x14ac:dyDescent="0.45">
      <c r="A6191" t="s">
        <v>10661</v>
      </c>
      <c r="B6191" t="s">
        <v>8784</v>
      </c>
      <c r="C6191" t="s">
        <v>2</v>
      </c>
      <c r="D6191" t="s">
        <v>17</v>
      </c>
      <c r="E6191" t="s">
        <v>22</v>
      </c>
      <c r="F6191" s="9">
        <v>45394</v>
      </c>
      <c r="G6191" s="9" t="str">
        <f>TEXT(Ecommerce_Sales_Data[[#This Row],[Order_Date]],"dddd")</f>
        <v>Friday</v>
      </c>
      <c r="H6191" t="s">
        <v>14757</v>
      </c>
      <c r="I6191" t="s">
        <v>14765</v>
      </c>
      <c r="J6191">
        <v>4</v>
      </c>
      <c r="K6191">
        <v>1</v>
      </c>
      <c r="L6191" s="12">
        <v>3346.37</v>
      </c>
      <c r="M6191" s="11">
        <v>0.05</v>
      </c>
      <c r="N6191" s="12">
        <v>3179.05</v>
      </c>
      <c r="O6191" s="12">
        <v>1912.43</v>
      </c>
      <c r="P6191" s="12">
        <v>1266.6199999999999</v>
      </c>
      <c r="Q6191" s="11">
        <v>0.39842720309526403</v>
      </c>
    </row>
    <row r="6192" spans="1:17" x14ac:dyDescent="0.45">
      <c r="A6192" t="s">
        <v>10662</v>
      </c>
      <c r="B6192" t="s">
        <v>4417</v>
      </c>
      <c r="C6192" t="s">
        <v>12</v>
      </c>
      <c r="D6192" t="s">
        <v>38</v>
      </c>
      <c r="E6192" t="s">
        <v>22</v>
      </c>
      <c r="F6192" s="9">
        <v>45488</v>
      </c>
      <c r="G6192" s="9" t="str">
        <f>TEXT(Ecommerce_Sales_Data[[#This Row],[Order_Date]],"dddd")</f>
        <v>Monday</v>
      </c>
      <c r="H6192" t="s">
        <v>14757</v>
      </c>
      <c r="I6192" t="s">
        <v>14768</v>
      </c>
      <c r="J6192">
        <v>7</v>
      </c>
      <c r="K6192">
        <v>2</v>
      </c>
      <c r="L6192" s="12">
        <v>1194.1600000000001</v>
      </c>
      <c r="M6192" s="11">
        <v>0.1</v>
      </c>
      <c r="N6192" s="12">
        <v>2149.4899999999998</v>
      </c>
      <c r="O6192" s="12">
        <v>1435.84</v>
      </c>
      <c r="P6192" s="12">
        <v>713.65</v>
      </c>
      <c r="Q6192" s="11">
        <v>0.33200898817859098</v>
      </c>
    </row>
    <row r="6193" spans="1:17" x14ac:dyDescent="0.45">
      <c r="A6193" t="s">
        <v>10663</v>
      </c>
      <c r="B6193" t="s">
        <v>3466</v>
      </c>
      <c r="C6193" t="s">
        <v>12</v>
      </c>
      <c r="D6193" t="s">
        <v>41</v>
      </c>
      <c r="E6193" t="s">
        <v>14</v>
      </c>
      <c r="F6193" s="9">
        <v>46007</v>
      </c>
      <c r="G6193" s="9" t="str">
        <f>TEXT(Ecommerce_Sales_Data[[#This Row],[Order_Date]],"dddd")</f>
        <v>Tuesday</v>
      </c>
      <c r="H6193" t="s">
        <v>14757</v>
      </c>
      <c r="I6193" t="s">
        <v>14770</v>
      </c>
      <c r="J6193">
        <v>12</v>
      </c>
      <c r="K6193">
        <v>4</v>
      </c>
      <c r="L6193" s="12">
        <v>3775.11</v>
      </c>
      <c r="M6193" s="11">
        <v>0.15</v>
      </c>
      <c r="N6193" s="12">
        <v>12835.37</v>
      </c>
      <c r="O6193" s="12">
        <v>10228.89</v>
      </c>
      <c r="P6193" s="12">
        <v>2606.48</v>
      </c>
      <c r="Q6193" s="11">
        <v>0.20307011017212601</v>
      </c>
    </row>
    <row r="6194" spans="1:17" x14ac:dyDescent="0.45">
      <c r="A6194" t="s">
        <v>10664</v>
      </c>
      <c r="B6194" t="s">
        <v>10665</v>
      </c>
      <c r="C6194" t="s">
        <v>2</v>
      </c>
      <c r="D6194" t="s">
        <v>65</v>
      </c>
      <c r="E6194" t="s">
        <v>22</v>
      </c>
      <c r="F6194" s="9">
        <v>45498</v>
      </c>
      <c r="G6194" s="9" t="str">
        <f>TEXT(Ecommerce_Sales_Data[[#This Row],[Order_Date]],"dddd")</f>
        <v>Thursday</v>
      </c>
      <c r="H6194" t="s">
        <v>14757</v>
      </c>
      <c r="I6194" t="s">
        <v>14768</v>
      </c>
      <c r="J6194">
        <v>7</v>
      </c>
      <c r="K6194">
        <v>3</v>
      </c>
      <c r="L6194" s="12">
        <v>122.54</v>
      </c>
      <c r="M6194" s="11">
        <v>0.1</v>
      </c>
      <c r="N6194" s="12">
        <v>330.86</v>
      </c>
      <c r="O6194" s="12">
        <v>223.03</v>
      </c>
      <c r="P6194" s="12">
        <v>107.83</v>
      </c>
      <c r="Q6194" s="11">
        <v>0.325908239134377</v>
      </c>
    </row>
    <row r="6195" spans="1:17" x14ac:dyDescent="0.45">
      <c r="A6195" t="s">
        <v>10666</v>
      </c>
      <c r="B6195" t="s">
        <v>10667</v>
      </c>
      <c r="C6195" t="s">
        <v>12</v>
      </c>
      <c r="D6195" t="s">
        <v>38</v>
      </c>
      <c r="E6195" t="s">
        <v>4</v>
      </c>
      <c r="F6195" s="9">
        <v>45492</v>
      </c>
      <c r="G6195" s="9" t="str">
        <f>TEXT(Ecommerce_Sales_Data[[#This Row],[Order_Date]],"dddd")</f>
        <v>Friday</v>
      </c>
      <c r="H6195" t="s">
        <v>14757</v>
      </c>
      <c r="I6195" t="s">
        <v>14768</v>
      </c>
      <c r="J6195">
        <v>7</v>
      </c>
      <c r="K6195">
        <v>4</v>
      </c>
      <c r="L6195" s="12">
        <v>1684.28</v>
      </c>
      <c r="M6195" s="11">
        <v>0.15</v>
      </c>
      <c r="N6195" s="12">
        <v>5726.55</v>
      </c>
      <c r="O6195" s="12">
        <v>4121.05</v>
      </c>
      <c r="P6195" s="12">
        <v>1605.5</v>
      </c>
      <c r="Q6195" s="11">
        <v>0.28036077568518603</v>
      </c>
    </row>
    <row r="6196" spans="1:17" x14ac:dyDescent="0.45">
      <c r="A6196" t="s">
        <v>10668</v>
      </c>
      <c r="B6196" t="s">
        <v>10669</v>
      </c>
      <c r="C6196" t="s">
        <v>2</v>
      </c>
      <c r="D6196" t="s">
        <v>3</v>
      </c>
      <c r="E6196" t="s">
        <v>22</v>
      </c>
      <c r="F6196" s="9">
        <v>45958</v>
      </c>
      <c r="G6196" s="9" t="str">
        <f>TEXT(Ecommerce_Sales_Data[[#This Row],[Order_Date]],"dddd")</f>
        <v>Tuesday</v>
      </c>
      <c r="H6196" t="s">
        <v>14757</v>
      </c>
      <c r="I6196" t="s">
        <v>14760</v>
      </c>
      <c r="J6196">
        <v>10</v>
      </c>
      <c r="K6196">
        <v>3</v>
      </c>
      <c r="L6196" s="12">
        <v>4135.41</v>
      </c>
      <c r="M6196" s="11">
        <v>0.05</v>
      </c>
      <c r="N6196" s="12">
        <v>11785.92</v>
      </c>
      <c r="O6196" s="12">
        <v>9703.85</v>
      </c>
      <c r="P6196" s="12">
        <v>2082.0700000000002</v>
      </c>
      <c r="Q6196" s="11">
        <v>0.176657401373843</v>
      </c>
    </row>
    <row r="6197" spans="1:17" x14ac:dyDescent="0.45">
      <c r="A6197" t="s">
        <v>10670</v>
      </c>
      <c r="B6197" t="s">
        <v>2720</v>
      </c>
      <c r="C6197" t="s">
        <v>2</v>
      </c>
      <c r="D6197" t="s">
        <v>3</v>
      </c>
      <c r="E6197" t="s">
        <v>9</v>
      </c>
      <c r="F6197" s="9">
        <v>45973</v>
      </c>
      <c r="G6197" s="9" t="str">
        <f>TEXT(Ecommerce_Sales_Data[[#This Row],[Order_Date]],"dddd")</f>
        <v>Wednesday</v>
      </c>
      <c r="H6197" t="s">
        <v>14757</v>
      </c>
      <c r="I6197" t="s">
        <v>14764</v>
      </c>
      <c r="J6197">
        <v>11</v>
      </c>
      <c r="K6197">
        <v>2</v>
      </c>
      <c r="L6197" s="12">
        <v>3474.58</v>
      </c>
      <c r="M6197" s="11">
        <v>0.05</v>
      </c>
      <c r="N6197" s="12">
        <v>6601.7</v>
      </c>
      <c r="O6197" s="12">
        <v>4192.34</v>
      </c>
      <c r="P6197" s="12">
        <v>2409.36</v>
      </c>
      <c r="Q6197" s="11">
        <v>0.36496054046685</v>
      </c>
    </row>
    <row r="6198" spans="1:17" x14ac:dyDescent="0.45">
      <c r="A6198" t="s">
        <v>10671</v>
      </c>
      <c r="B6198" t="s">
        <v>1983</v>
      </c>
      <c r="C6198" t="s">
        <v>20</v>
      </c>
      <c r="D6198" t="s">
        <v>103</v>
      </c>
      <c r="E6198" t="s">
        <v>9</v>
      </c>
      <c r="F6198" s="9">
        <v>45981</v>
      </c>
      <c r="G6198" s="9" t="str">
        <f>TEXT(Ecommerce_Sales_Data[[#This Row],[Order_Date]],"dddd")</f>
        <v>Thursday</v>
      </c>
      <c r="H6198" t="s">
        <v>14757</v>
      </c>
      <c r="I6198" t="s">
        <v>14764</v>
      </c>
      <c r="J6198">
        <v>11</v>
      </c>
      <c r="K6198">
        <v>3</v>
      </c>
      <c r="L6198" s="12">
        <v>2879.15</v>
      </c>
      <c r="M6198" s="11">
        <v>0</v>
      </c>
      <c r="N6198" s="12">
        <v>8637.4500000000007</v>
      </c>
      <c r="O6198" s="12">
        <v>5651.05</v>
      </c>
      <c r="P6198" s="12">
        <v>2986.4</v>
      </c>
      <c r="Q6198" s="11">
        <v>0.34575019247578898</v>
      </c>
    </row>
    <row r="6199" spans="1:17" x14ac:dyDescent="0.45">
      <c r="A6199" t="s">
        <v>10672</v>
      </c>
      <c r="B6199" t="s">
        <v>10673</v>
      </c>
      <c r="C6199" t="s">
        <v>12</v>
      </c>
      <c r="D6199" t="s">
        <v>38</v>
      </c>
      <c r="E6199" t="s">
        <v>4</v>
      </c>
      <c r="F6199" s="9">
        <v>45323</v>
      </c>
      <c r="G6199" s="9" t="str">
        <f>TEXT(Ecommerce_Sales_Data[[#This Row],[Order_Date]],"dddd")</f>
        <v>Thursday</v>
      </c>
      <c r="H6199" t="s">
        <v>14757</v>
      </c>
      <c r="I6199" t="s">
        <v>14758</v>
      </c>
      <c r="J6199">
        <v>2</v>
      </c>
      <c r="K6199">
        <v>4</v>
      </c>
      <c r="L6199" s="12">
        <v>1230.4100000000001</v>
      </c>
      <c r="M6199" s="11">
        <v>0.15</v>
      </c>
      <c r="N6199" s="12">
        <v>4183.3900000000003</v>
      </c>
      <c r="O6199" s="12">
        <v>2931.52</v>
      </c>
      <c r="P6199" s="12">
        <v>1251.8699999999999</v>
      </c>
      <c r="Q6199" s="11">
        <v>0.299247739273651</v>
      </c>
    </row>
    <row r="6200" spans="1:17" x14ac:dyDescent="0.45">
      <c r="A6200" t="s">
        <v>10674</v>
      </c>
      <c r="B6200" t="s">
        <v>2152</v>
      </c>
      <c r="C6200" t="s">
        <v>20</v>
      </c>
      <c r="D6200" t="s">
        <v>25</v>
      </c>
      <c r="E6200" t="s">
        <v>9</v>
      </c>
      <c r="F6200" s="9">
        <v>45818</v>
      </c>
      <c r="G6200" s="9" t="str">
        <f>TEXT(Ecommerce_Sales_Data[[#This Row],[Order_Date]],"dddd")</f>
        <v>Tuesday</v>
      </c>
      <c r="H6200" t="s">
        <v>14757</v>
      </c>
      <c r="I6200" t="s">
        <v>14759</v>
      </c>
      <c r="J6200">
        <v>6</v>
      </c>
      <c r="K6200">
        <v>5</v>
      </c>
      <c r="L6200" s="12">
        <v>243.07</v>
      </c>
      <c r="M6200" s="11">
        <v>0.15</v>
      </c>
      <c r="N6200" s="12">
        <v>1033.05</v>
      </c>
      <c r="O6200" s="12">
        <v>757.42</v>
      </c>
      <c r="P6200" s="12">
        <v>275.63</v>
      </c>
      <c r="Q6200" s="11">
        <v>0.266811867770195</v>
      </c>
    </row>
    <row r="6201" spans="1:17" x14ac:dyDescent="0.45">
      <c r="A6201" t="s">
        <v>10675</v>
      </c>
      <c r="B6201" t="s">
        <v>10107</v>
      </c>
      <c r="C6201" t="s">
        <v>2</v>
      </c>
      <c r="D6201" t="s">
        <v>82</v>
      </c>
      <c r="E6201" t="s">
        <v>9</v>
      </c>
      <c r="F6201" s="9">
        <v>45584</v>
      </c>
      <c r="G6201" s="9" t="str">
        <f>TEXT(Ecommerce_Sales_Data[[#This Row],[Order_Date]],"dddd")</f>
        <v>Saturday</v>
      </c>
      <c r="H6201" t="s">
        <v>14761</v>
      </c>
      <c r="I6201" t="s">
        <v>14760</v>
      </c>
      <c r="J6201">
        <v>10</v>
      </c>
      <c r="K6201">
        <v>3</v>
      </c>
      <c r="L6201" s="12">
        <v>796.52</v>
      </c>
      <c r="M6201" s="11">
        <v>0.15</v>
      </c>
      <c r="N6201" s="12">
        <v>2031.13</v>
      </c>
      <c r="O6201" s="12">
        <v>1560.88</v>
      </c>
      <c r="P6201" s="12">
        <v>470.25</v>
      </c>
      <c r="Q6201" s="11">
        <v>0.23152136987785099</v>
      </c>
    </row>
    <row r="6202" spans="1:17" x14ac:dyDescent="0.45">
      <c r="A6202" t="s">
        <v>10676</v>
      </c>
      <c r="B6202" t="s">
        <v>490</v>
      </c>
      <c r="C6202" t="s">
        <v>20</v>
      </c>
      <c r="D6202" t="s">
        <v>60</v>
      </c>
      <c r="E6202" t="s">
        <v>9</v>
      </c>
      <c r="F6202" s="9">
        <v>45798</v>
      </c>
      <c r="G6202" s="9" t="str">
        <f>TEXT(Ecommerce_Sales_Data[[#This Row],[Order_Date]],"dddd")</f>
        <v>Wednesday</v>
      </c>
      <c r="H6202" t="s">
        <v>14757</v>
      </c>
      <c r="I6202" t="s">
        <v>14763</v>
      </c>
      <c r="J6202">
        <v>5</v>
      </c>
      <c r="K6202">
        <v>5</v>
      </c>
      <c r="L6202" s="12">
        <v>871.06</v>
      </c>
      <c r="M6202" s="11">
        <v>0.2</v>
      </c>
      <c r="N6202" s="12">
        <v>3484.24</v>
      </c>
      <c r="O6202" s="12">
        <v>2701.31</v>
      </c>
      <c r="P6202" s="12">
        <v>782.93</v>
      </c>
      <c r="Q6202" s="11">
        <v>0.224706105205152</v>
      </c>
    </row>
    <row r="6203" spans="1:17" x14ac:dyDescent="0.45">
      <c r="A6203" t="s">
        <v>10677</v>
      </c>
      <c r="B6203" t="s">
        <v>10678</v>
      </c>
      <c r="C6203" t="s">
        <v>28</v>
      </c>
      <c r="D6203" t="s">
        <v>137</v>
      </c>
      <c r="E6203" t="s">
        <v>14</v>
      </c>
      <c r="F6203" s="9">
        <v>45508</v>
      </c>
      <c r="G6203" s="9" t="str">
        <f>TEXT(Ecommerce_Sales_Data[[#This Row],[Order_Date]],"dddd")</f>
        <v>Sunday</v>
      </c>
      <c r="H6203" t="s">
        <v>14761</v>
      </c>
      <c r="I6203" t="s">
        <v>14762</v>
      </c>
      <c r="J6203">
        <v>8</v>
      </c>
      <c r="K6203">
        <v>1</v>
      </c>
      <c r="L6203" s="12">
        <v>2575.44</v>
      </c>
      <c r="M6203" s="11">
        <v>0</v>
      </c>
      <c r="N6203" s="12">
        <v>2575.44</v>
      </c>
      <c r="O6203" s="12">
        <v>1927.01</v>
      </c>
      <c r="P6203" s="12">
        <v>648.42999999999995</v>
      </c>
      <c r="Q6203" s="11">
        <v>0.251774454073867</v>
      </c>
    </row>
    <row r="6204" spans="1:17" x14ac:dyDescent="0.45">
      <c r="A6204" t="s">
        <v>10679</v>
      </c>
      <c r="B6204" t="s">
        <v>10680</v>
      </c>
      <c r="C6204" t="s">
        <v>28</v>
      </c>
      <c r="D6204" t="s">
        <v>85</v>
      </c>
      <c r="E6204" t="s">
        <v>9</v>
      </c>
      <c r="F6204" s="9">
        <v>45595</v>
      </c>
      <c r="G6204" s="9" t="str">
        <f>TEXT(Ecommerce_Sales_Data[[#This Row],[Order_Date]],"dddd")</f>
        <v>Wednesday</v>
      </c>
      <c r="H6204" t="s">
        <v>14757</v>
      </c>
      <c r="I6204" t="s">
        <v>14760</v>
      </c>
      <c r="J6204">
        <v>10</v>
      </c>
      <c r="K6204">
        <v>5</v>
      </c>
      <c r="L6204" s="12">
        <v>1592.71</v>
      </c>
      <c r="M6204" s="11">
        <v>0.2</v>
      </c>
      <c r="N6204" s="12">
        <v>6370.84</v>
      </c>
      <c r="O6204" s="12">
        <v>4546.3900000000003</v>
      </c>
      <c r="P6204" s="12">
        <v>1824.45</v>
      </c>
      <c r="Q6204" s="11">
        <v>0.286375109090795</v>
      </c>
    </row>
    <row r="6205" spans="1:17" x14ac:dyDescent="0.45">
      <c r="A6205" t="s">
        <v>10681</v>
      </c>
      <c r="B6205" t="s">
        <v>5471</v>
      </c>
      <c r="C6205" t="s">
        <v>12</v>
      </c>
      <c r="D6205" t="s">
        <v>111</v>
      </c>
      <c r="E6205" t="s">
        <v>22</v>
      </c>
      <c r="F6205" s="9">
        <v>45597</v>
      </c>
      <c r="G6205" s="9" t="str">
        <f>TEXT(Ecommerce_Sales_Data[[#This Row],[Order_Date]],"dddd")</f>
        <v>Friday</v>
      </c>
      <c r="H6205" t="s">
        <v>14757</v>
      </c>
      <c r="I6205" t="s">
        <v>14764</v>
      </c>
      <c r="J6205">
        <v>11</v>
      </c>
      <c r="K6205">
        <v>2</v>
      </c>
      <c r="L6205" s="12">
        <v>2119.04</v>
      </c>
      <c r="M6205" s="11">
        <v>0.1</v>
      </c>
      <c r="N6205" s="12">
        <v>3814.27</v>
      </c>
      <c r="O6205" s="12">
        <v>3085.02</v>
      </c>
      <c r="P6205" s="12">
        <v>729.25</v>
      </c>
      <c r="Q6205" s="11">
        <v>0.191189926250632</v>
      </c>
    </row>
    <row r="6206" spans="1:17" x14ac:dyDescent="0.45">
      <c r="A6206" t="s">
        <v>10682</v>
      </c>
      <c r="B6206" t="s">
        <v>10683</v>
      </c>
      <c r="C6206" t="s">
        <v>20</v>
      </c>
      <c r="D6206" t="s">
        <v>25</v>
      </c>
      <c r="E6206" t="s">
        <v>22</v>
      </c>
      <c r="F6206" s="9">
        <v>45488</v>
      </c>
      <c r="G6206" s="9" t="str">
        <f>TEXT(Ecommerce_Sales_Data[[#This Row],[Order_Date]],"dddd")</f>
        <v>Monday</v>
      </c>
      <c r="H6206" t="s">
        <v>14757</v>
      </c>
      <c r="I6206" t="s">
        <v>14768</v>
      </c>
      <c r="J6206">
        <v>7</v>
      </c>
      <c r="K6206">
        <v>1</v>
      </c>
      <c r="L6206" s="12">
        <v>3242.46</v>
      </c>
      <c r="M6206" s="11">
        <v>0.05</v>
      </c>
      <c r="N6206" s="12">
        <v>3080.34</v>
      </c>
      <c r="O6206" s="12">
        <v>1884.12</v>
      </c>
      <c r="P6206" s="12">
        <v>1196.22</v>
      </c>
      <c r="Q6206" s="11">
        <v>0.38834024815442397</v>
      </c>
    </row>
    <row r="6207" spans="1:17" x14ac:dyDescent="0.45">
      <c r="A6207" t="s">
        <v>10684</v>
      </c>
      <c r="B6207" t="s">
        <v>10685</v>
      </c>
      <c r="C6207" t="s">
        <v>2</v>
      </c>
      <c r="D6207" t="s">
        <v>3</v>
      </c>
      <c r="E6207" t="s">
        <v>9</v>
      </c>
      <c r="F6207" s="9">
        <v>45310</v>
      </c>
      <c r="G6207" s="9" t="str">
        <f>TEXT(Ecommerce_Sales_Data[[#This Row],[Order_Date]],"dddd")</f>
        <v>Friday</v>
      </c>
      <c r="H6207" t="s">
        <v>14757</v>
      </c>
      <c r="I6207" t="s">
        <v>14767</v>
      </c>
      <c r="J6207">
        <v>1</v>
      </c>
      <c r="K6207">
        <v>4</v>
      </c>
      <c r="L6207" s="12">
        <v>1402.52</v>
      </c>
      <c r="M6207" s="11">
        <v>0.1</v>
      </c>
      <c r="N6207" s="12">
        <v>5049.07</v>
      </c>
      <c r="O6207" s="12">
        <v>3147.48</v>
      </c>
      <c r="P6207" s="12">
        <v>1901.59</v>
      </c>
      <c r="Q6207" s="11">
        <v>0.37662183332772198</v>
      </c>
    </row>
    <row r="6208" spans="1:17" x14ac:dyDescent="0.45">
      <c r="A6208" t="s">
        <v>10686</v>
      </c>
      <c r="B6208" t="s">
        <v>355</v>
      </c>
      <c r="C6208" t="s">
        <v>12</v>
      </c>
      <c r="D6208" t="s">
        <v>32</v>
      </c>
      <c r="E6208" t="s">
        <v>22</v>
      </c>
      <c r="F6208" s="9">
        <v>46008</v>
      </c>
      <c r="G6208" s="9" t="str">
        <f>TEXT(Ecommerce_Sales_Data[[#This Row],[Order_Date]],"dddd")</f>
        <v>Wednesday</v>
      </c>
      <c r="H6208" t="s">
        <v>14757</v>
      </c>
      <c r="I6208" t="s">
        <v>14770</v>
      </c>
      <c r="J6208">
        <v>12</v>
      </c>
      <c r="K6208">
        <v>2</v>
      </c>
      <c r="L6208" s="12">
        <v>2541.3000000000002</v>
      </c>
      <c r="M6208" s="11">
        <v>0</v>
      </c>
      <c r="N6208" s="12">
        <v>5082.6000000000004</v>
      </c>
      <c r="O6208" s="12">
        <v>3490.7</v>
      </c>
      <c r="P6208" s="12">
        <v>1591.9</v>
      </c>
      <c r="Q6208" s="11">
        <v>0.31320583953094899</v>
      </c>
    </row>
    <row r="6209" spans="1:17" x14ac:dyDescent="0.45">
      <c r="A6209" t="s">
        <v>10687</v>
      </c>
      <c r="B6209" t="s">
        <v>10688</v>
      </c>
      <c r="C6209" t="s">
        <v>20</v>
      </c>
      <c r="D6209" t="s">
        <v>25</v>
      </c>
      <c r="E6209" t="s">
        <v>4</v>
      </c>
      <c r="F6209" s="9">
        <v>45744</v>
      </c>
      <c r="G6209" s="9" t="str">
        <f>TEXT(Ecommerce_Sales_Data[[#This Row],[Order_Date]],"dddd")</f>
        <v>Friday</v>
      </c>
      <c r="H6209" t="s">
        <v>14757</v>
      </c>
      <c r="I6209" t="s">
        <v>14769</v>
      </c>
      <c r="J6209">
        <v>3</v>
      </c>
      <c r="K6209">
        <v>3</v>
      </c>
      <c r="L6209" s="12">
        <v>1346.51</v>
      </c>
      <c r="M6209" s="11">
        <v>0.2</v>
      </c>
      <c r="N6209" s="12">
        <v>3231.62</v>
      </c>
      <c r="O6209" s="12">
        <v>2546.4299999999998</v>
      </c>
      <c r="P6209" s="12">
        <v>685.19</v>
      </c>
      <c r="Q6209" s="11">
        <v>0.21202678532748301</v>
      </c>
    </row>
    <row r="6210" spans="1:17" x14ac:dyDescent="0.45">
      <c r="A6210" t="s">
        <v>10689</v>
      </c>
      <c r="B6210" t="s">
        <v>10690</v>
      </c>
      <c r="C6210" t="s">
        <v>12</v>
      </c>
      <c r="D6210" t="s">
        <v>111</v>
      </c>
      <c r="E6210" t="s">
        <v>9</v>
      </c>
      <c r="F6210" s="9">
        <v>45463</v>
      </c>
      <c r="G6210" s="9" t="str">
        <f>TEXT(Ecommerce_Sales_Data[[#This Row],[Order_Date]],"dddd")</f>
        <v>Thursday</v>
      </c>
      <c r="H6210" t="s">
        <v>14757</v>
      </c>
      <c r="I6210" t="s">
        <v>14759</v>
      </c>
      <c r="J6210">
        <v>6</v>
      </c>
      <c r="K6210">
        <v>4</v>
      </c>
      <c r="L6210" s="12">
        <v>570.94000000000005</v>
      </c>
      <c r="M6210" s="11">
        <v>0</v>
      </c>
      <c r="N6210" s="12">
        <v>2283.7600000000002</v>
      </c>
      <c r="O6210" s="12">
        <v>1866.14</v>
      </c>
      <c r="P6210" s="12">
        <v>417.62</v>
      </c>
      <c r="Q6210" s="11">
        <v>0.182865099660209</v>
      </c>
    </row>
    <row r="6211" spans="1:17" x14ac:dyDescent="0.45">
      <c r="A6211" t="s">
        <v>10691</v>
      </c>
      <c r="B6211" t="s">
        <v>6383</v>
      </c>
      <c r="C6211" t="s">
        <v>2</v>
      </c>
      <c r="D6211" t="s">
        <v>3</v>
      </c>
      <c r="E6211" t="s">
        <v>4</v>
      </c>
      <c r="F6211" s="9">
        <v>45393</v>
      </c>
      <c r="G6211" s="9" t="str">
        <f>TEXT(Ecommerce_Sales_Data[[#This Row],[Order_Date]],"dddd")</f>
        <v>Thursday</v>
      </c>
      <c r="H6211" t="s">
        <v>14757</v>
      </c>
      <c r="I6211" t="s">
        <v>14765</v>
      </c>
      <c r="J6211">
        <v>4</v>
      </c>
      <c r="K6211">
        <v>5</v>
      </c>
      <c r="L6211" s="12">
        <v>3636.26</v>
      </c>
      <c r="M6211" s="11">
        <v>0.05</v>
      </c>
      <c r="N6211" s="12">
        <v>17272.240000000002</v>
      </c>
      <c r="O6211" s="12">
        <v>11913.94</v>
      </c>
      <c r="P6211" s="12">
        <v>5358.3</v>
      </c>
      <c r="Q6211" s="11">
        <v>0.31022612006317601</v>
      </c>
    </row>
    <row r="6212" spans="1:17" x14ac:dyDescent="0.45">
      <c r="A6212" t="s">
        <v>10692</v>
      </c>
      <c r="B6212" t="s">
        <v>10693</v>
      </c>
      <c r="C6212" t="s">
        <v>28</v>
      </c>
      <c r="D6212" t="s">
        <v>137</v>
      </c>
      <c r="E6212" t="s">
        <v>4</v>
      </c>
      <c r="F6212" s="9">
        <v>45577</v>
      </c>
      <c r="G6212" s="9" t="str">
        <f>TEXT(Ecommerce_Sales_Data[[#This Row],[Order_Date]],"dddd")</f>
        <v>Saturday</v>
      </c>
      <c r="H6212" t="s">
        <v>14761</v>
      </c>
      <c r="I6212" t="s">
        <v>14760</v>
      </c>
      <c r="J6212">
        <v>10</v>
      </c>
      <c r="K6212">
        <v>1</v>
      </c>
      <c r="L6212" s="12">
        <v>1162.49</v>
      </c>
      <c r="M6212" s="11">
        <v>0.1</v>
      </c>
      <c r="N6212" s="12">
        <v>1046.24</v>
      </c>
      <c r="O6212" s="12">
        <v>853.95</v>
      </c>
      <c r="P6212" s="12">
        <v>192.29</v>
      </c>
      <c r="Q6212" s="11">
        <v>0.18379148187796299</v>
      </c>
    </row>
    <row r="6213" spans="1:17" x14ac:dyDescent="0.45">
      <c r="A6213" t="s">
        <v>10694</v>
      </c>
      <c r="B6213" t="s">
        <v>7634</v>
      </c>
      <c r="C6213" t="s">
        <v>12</v>
      </c>
      <c r="D6213" t="s">
        <v>111</v>
      </c>
      <c r="E6213" t="s">
        <v>9</v>
      </c>
      <c r="F6213" s="9">
        <v>45871</v>
      </c>
      <c r="G6213" s="9" t="str">
        <f>TEXT(Ecommerce_Sales_Data[[#This Row],[Order_Date]],"dddd")</f>
        <v>Saturday</v>
      </c>
      <c r="H6213" t="s">
        <v>14761</v>
      </c>
      <c r="I6213" t="s">
        <v>14762</v>
      </c>
      <c r="J6213">
        <v>8</v>
      </c>
      <c r="K6213">
        <v>5</v>
      </c>
      <c r="L6213" s="12">
        <v>3439.5</v>
      </c>
      <c r="M6213" s="11">
        <v>0</v>
      </c>
      <c r="N6213" s="12">
        <v>17197.5</v>
      </c>
      <c r="O6213" s="12">
        <v>11226.54</v>
      </c>
      <c r="P6213" s="12">
        <v>5970.96</v>
      </c>
      <c r="Q6213" s="11">
        <v>0.34719930222416001</v>
      </c>
    </row>
    <row r="6214" spans="1:17" x14ac:dyDescent="0.45">
      <c r="A6214" t="s">
        <v>10695</v>
      </c>
      <c r="B6214" t="s">
        <v>10696</v>
      </c>
      <c r="C6214" t="s">
        <v>20</v>
      </c>
      <c r="D6214" t="s">
        <v>57</v>
      </c>
      <c r="E6214" t="s">
        <v>14</v>
      </c>
      <c r="F6214" s="9">
        <v>45886</v>
      </c>
      <c r="G6214" s="9" t="str">
        <f>TEXT(Ecommerce_Sales_Data[[#This Row],[Order_Date]],"dddd")</f>
        <v>Sunday</v>
      </c>
      <c r="H6214" t="s">
        <v>14761</v>
      </c>
      <c r="I6214" t="s">
        <v>14762</v>
      </c>
      <c r="J6214">
        <v>8</v>
      </c>
      <c r="K6214">
        <v>4</v>
      </c>
      <c r="L6214" s="12">
        <v>3582.22</v>
      </c>
      <c r="M6214" s="11">
        <v>0.1</v>
      </c>
      <c r="N6214" s="12">
        <v>12895.99</v>
      </c>
      <c r="O6214" s="12">
        <v>9813.41</v>
      </c>
      <c r="P6214" s="12">
        <v>3082.58</v>
      </c>
      <c r="Q6214" s="11">
        <v>0.23903399428814701</v>
      </c>
    </row>
    <row r="6215" spans="1:17" x14ac:dyDescent="0.45">
      <c r="A6215" t="s">
        <v>10697</v>
      </c>
      <c r="B6215" t="s">
        <v>5183</v>
      </c>
      <c r="C6215" t="s">
        <v>2</v>
      </c>
      <c r="D6215" t="s">
        <v>3</v>
      </c>
      <c r="E6215" t="s">
        <v>9</v>
      </c>
      <c r="F6215" s="9">
        <v>45898</v>
      </c>
      <c r="G6215" s="9" t="str">
        <f>TEXT(Ecommerce_Sales_Data[[#This Row],[Order_Date]],"dddd")</f>
        <v>Friday</v>
      </c>
      <c r="H6215" t="s">
        <v>14757</v>
      </c>
      <c r="I6215" t="s">
        <v>14762</v>
      </c>
      <c r="J6215">
        <v>8</v>
      </c>
      <c r="K6215">
        <v>2</v>
      </c>
      <c r="L6215" s="12">
        <v>979.22</v>
      </c>
      <c r="M6215" s="11">
        <v>0.1</v>
      </c>
      <c r="N6215" s="12">
        <v>1762.6</v>
      </c>
      <c r="O6215" s="12">
        <v>1147.71</v>
      </c>
      <c r="P6215" s="12">
        <v>614.89</v>
      </c>
      <c r="Q6215" s="11">
        <v>0.34885396573244098</v>
      </c>
    </row>
    <row r="6216" spans="1:17" x14ac:dyDescent="0.45">
      <c r="A6216" t="s">
        <v>10698</v>
      </c>
      <c r="B6216" t="s">
        <v>7764</v>
      </c>
      <c r="C6216" t="s">
        <v>12</v>
      </c>
      <c r="D6216" t="s">
        <v>38</v>
      </c>
      <c r="E6216" t="s">
        <v>9</v>
      </c>
      <c r="F6216" s="9">
        <v>45676</v>
      </c>
      <c r="G6216" s="9" t="str">
        <f>TEXT(Ecommerce_Sales_Data[[#This Row],[Order_Date]],"dddd")</f>
        <v>Sunday</v>
      </c>
      <c r="H6216" t="s">
        <v>14761</v>
      </c>
      <c r="I6216" t="s">
        <v>14767</v>
      </c>
      <c r="J6216">
        <v>1</v>
      </c>
      <c r="K6216">
        <v>3</v>
      </c>
      <c r="L6216" s="12">
        <v>549.54999999999995</v>
      </c>
      <c r="M6216" s="11">
        <v>0.1</v>
      </c>
      <c r="N6216" s="12">
        <v>1483.78</v>
      </c>
      <c r="O6216" s="12">
        <v>1009.52</v>
      </c>
      <c r="P6216" s="12">
        <v>474.26</v>
      </c>
      <c r="Q6216" s="11">
        <v>0.319629594683848</v>
      </c>
    </row>
    <row r="6217" spans="1:17" x14ac:dyDescent="0.45">
      <c r="A6217" t="s">
        <v>10699</v>
      </c>
      <c r="B6217" t="s">
        <v>10700</v>
      </c>
      <c r="C6217" t="s">
        <v>2</v>
      </c>
      <c r="D6217" t="s">
        <v>82</v>
      </c>
      <c r="E6217" t="s">
        <v>4</v>
      </c>
      <c r="F6217" s="9">
        <v>45737</v>
      </c>
      <c r="G6217" s="9" t="str">
        <f>TEXT(Ecommerce_Sales_Data[[#This Row],[Order_Date]],"dddd")</f>
        <v>Friday</v>
      </c>
      <c r="H6217" t="s">
        <v>14757</v>
      </c>
      <c r="I6217" t="s">
        <v>14769</v>
      </c>
      <c r="J6217">
        <v>3</v>
      </c>
      <c r="K6217">
        <v>5</v>
      </c>
      <c r="L6217" s="12">
        <v>4482.9399999999996</v>
      </c>
      <c r="M6217" s="11">
        <v>0.2</v>
      </c>
      <c r="N6217" s="12">
        <v>17931.759999999998</v>
      </c>
      <c r="O6217" s="12">
        <v>14522.96</v>
      </c>
      <c r="P6217" s="12">
        <v>3408.8</v>
      </c>
      <c r="Q6217" s="11">
        <v>0.19009846216991499</v>
      </c>
    </row>
    <row r="6218" spans="1:17" x14ac:dyDescent="0.45">
      <c r="A6218" t="s">
        <v>10701</v>
      </c>
      <c r="B6218" t="s">
        <v>3199</v>
      </c>
      <c r="C6218" t="s">
        <v>2</v>
      </c>
      <c r="D6218" t="s">
        <v>82</v>
      </c>
      <c r="E6218" t="s">
        <v>22</v>
      </c>
      <c r="F6218" s="9">
        <v>45952</v>
      </c>
      <c r="G6218" s="9" t="str">
        <f>TEXT(Ecommerce_Sales_Data[[#This Row],[Order_Date]],"dddd")</f>
        <v>Wednesday</v>
      </c>
      <c r="H6218" t="s">
        <v>14757</v>
      </c>
      <c r="I6218" t="s">
        <v>14760</v>
      </c>
      <c r="J6218">
        <v>10</v>
      </c>
      <c r="K6218">
        <v>1</v>
      </c>
      <c r="L6218" s="12">
        <v>757.01</v>
      </c>
      <c r="M6218" s="11">
        <v>0.15</v>
      </c>
      <c r="N6218" s="12">
        <v>643.46</v>
      </c>
      <c r="O6218" s="12">
        <v>417.13</v>
      </c>
      <c r="P6218" s="12">
        <v>226.33</v>
      </c>
      <c r="Q6218" s="11">
        <v>0.35173903583750399</v>
      </c>
    </row>
    <row r="6219" spans="1:17" x14ac:dyDescent="0.45">
      <c r="A6219" t="s">
        <v>10702</v>
      </c>
      <c r="B6219" t="s">
        <v>10703</v>
      </c>
      <c r="C6219" t="s">
        <v>7</v>
      </c>
      <c r="D6219" t="s">
        <v>46</v>
      </c>
      <c r="E6219" t="s">
        <v>4</v>
      </c>
      <c r="F6219" s="9">
        <v>45562</v>
      </c>
      <c r="G6219" s="9" t="str">
        <f>TEXT(Ecommerce_Sales_Data[[#This Row],[Order_Date]],"dddd")</f>
        <v>Friday</v>
      </c>
      <c r="H6219" t="s">
        <v>14757</v>
      </c>
      <c r="I6219" t="s">
        <v>14766</v>
      </c>
      <c r="J6219">
        <v>9</v>
      </c>
      <c r="K6219">
        <v>2</v>
      </c>
      <c r="L6219" s="12">
        <v>2792.42</v>
      </c>
      <c r="M6219" s="11">
        <v>0</v>
      </c>
      <c r="N6219" s="12">
        <v>5584.84</v>
      </c>
      <c r="O6219" s="12">
        <v>3605.72</v>
      </c>
      <c r="P6219" s="12">
        <v>1979.12</v>
      </c>
      <c r="Q6219" s="11">
        <v>0.35437362574397802</v>
      </c>
    </row>
    <row r="6220" spans="1:17" x14ac:dyDescent="0.45">
      <c r="A6220" t="s">
        <v>10704</v>
      </c>
      <c r="B6220" t="s">
        <v>9332</v>
      </c>
      <c r="C6220" t="s">
        <v>12</v>
      </c>
      <c r="D6220" t="s">
        <v>38</v>
      </c>
      <c r="E6220" t="s">
        <v>4</v>
      </c>
      <c r="F6220" s="9">
        <v>45600</v>
      </c>
      <c r="G6220" s="9" t="str">
        <f>TEXT(Ecommerce_Sales_Data[[#This Row],[Order_Date]],"dddd")</f>
        <v>Monday</v>
      </c>
      <c r="H6220" t="s">
        <v>14757</v>
      </c>
      <c r="I6220" t="s">
        <v>14764</v>
      </c>
      <c r="J6220">
        <v>11</v>
      </c>
      <c r="K6220">
        <v>5</v>
      </c>
      <c r="L6220" s="12">
        <v>4506.1899999999996</v>
      </c>
      <c r="M6220" s="11">
        <v>0.2</v>
      </c>
      <c r="N6220" s="12">
        <v>18024.759999999998</v>
      </c>
      <c r="O6220" s="12">
        <v>11989.52</v>
      </c>
      <c r="P6220" s="12">
        <v>6035.24</v>
      </c>
      <c r="Q6220" s="11">
        <v>0.33483053311111999</v>
      </c>
    </row>
    <row r="6221" spans="1:17" x14ac:dyDescent="0.45">
      <c r="A6221" t="s">
        <v>10705</v>
      </c>
      <c r="B6221" t="s">
        <v>10706</v>
      </c>
      <c r="C6221" t="s">
        <v>20</v>
      </c>
      <c r="D6221" t="s">
        <v>25</v>
      </c>
      <c r="E6221" t="s">
        <v>14</v>
      </c>
      <c r="F6221" s="9">
        <v>45360</v>
      </c>
      <c r="G6221" s="9" t="str">
        <f>TEXT(Ecommerce_Sales_Data[[#This Row],[Order_Date]],"dddd")</f>
        <v>Saturday</v>
      </c>
      <c r="H6221" t="s">
        <v>14761</v>
      </c>
      <c r="I6221" t="s">
        <v>14769</v>
      </c>
      <c r="J6221">
        <v>3</v>
      </c>
      <c r="K6221">
        <v>4</v>
      </c>
      <c r="L6221" s="12">
        <v>2453.8000000000002</v>
      </c>
      <c r="M6221" s="11">
        <v>0.2</v>
      </c>
      <c r="N6221" s="12">
        <v>7852.16</v>
      </c>
      <c r="O6221" s="12">
        <v>4945.66</v>
      </c>
      <c r="P6221" s="12">
        <v>2906.5</v>
      </c>
      <c r="Q6221" s="11">
        <v>0.37015292607384498</v>
      </c>
    </row>
    <row r="6222" spans="1:17" x14ac:dyDescent="0.45">
      <c r="A6222" t="s">
        <v>10707</v>
      </c>
      <c r="B6222" t="s">
        <v>10708</v>
      </c>
      <c r="C6222" t="s">
        <v>7</v>
      </c>
      <c r="D6222" t="s">
        <v>134</v>
      </c>
      <c r="E6222" t="s">
        <v>4</v>
      </c>
      <c r="F6222" s="9">
        <v>45792</v>
      </c>
      <c r="G6222" s="9" t="str">
        <f>TEXT(Ecommerce_Sales_Data[[#This Row],[Order_Date]],"dddd")</f>
        <v>Thursday</v>
      </c>
      <c r="H6222" t="s">
        <v>14757</v>
      </c>
      <c r="I6222" t="s">
        <v>14763</v>
      </c>
      <c r="J6222">
        <v>5</v>
      </c>
      <c r="K6222">
        <v>5</v>
      </c>
      <c r="L6222" s="12">
        <v>3047.19</v>
      </c>
      <c r="M6222" s="11">
        <v>0.2</v>
      </c>
      <c r="N6222" s="12">
        <v>12188.76</v>
      </c>
      <c r="O6222" s="12">
        <v>7462.06</v>
      </c>
      <c r="P6222" s="12">
        <v>4726.7</v>
      </c>
      <c r="Q6222" s="11">
        <v>0.38779170317571299</v>
      </c>
    </row>
    <row r="6223" spans="1:17" x14ac:dyDescent="0.45">
      <c r="A6223" t="s">
        <v>10709</v>
      </c>
      <c r="B6223" t="s">
        <v>10710</v>
      </c>
      <c r="C6223" t="s">
        <v>20</v>
      </c>
      <c r="D6223" t="s">
        <v>25</v>
      </c>
      <c r="E6223" t="s">
        <v>9</v>
      </c>
      <c r="F6223" s="9">
        <v>45522</v>
      </c>
      <c r="G6223" s="9" t="str">
        <f>TEXT(Ecommerce_Sales_Data[[#This Row],[Order_Date]],"dddd")</f>
        <v>Sunday</v>
      </c>
      <c r="H6223" t="s">
        <v>14761</v>
      </c>
      <c r="I6223" t="s">
        <v>14762</v>
      </c>
      <c r="J6223">
        <v>8</v>
      </c>
      <c r="K6223">
        <v>5</v>
      </c>
      <c r="L6223" s="12">
        <v>1315.5</v>
      </c>
      <c r="M6223" s="11">
        <v>0.2</v>
      </c>
      <c r="N6223" s="12">
        <v>5262</v>
      </c>
      <c r="O6223" s="12">
        <v>3208.07</v>
      </c>
      <c r="P6223" s="12">
        <v>2053.9299999999998</v>
      </c>
      <c r="Q6223" s="11">
        <v>0.39033257316609599</v>
      </c>
    </row>
    <row r="6224" spans="1:17" x14ac:dyDescent="0.45">
      <c r="A6224" t="s">
        <v>10711</v>
      </c>
      <c r="B6224" t="s">
        <v>10712</v>
      </c>
      <c r="C6224" t="s">
        <v>20</v>
      </c>
      <c r="D6224" t="s">
        <v>60</v>
      </c>
      <c r="E6224" t="s">
        <v>4</v>
      </c>
      <c r="F6224" s="9">
        <v>45977</v>
      </c>
      <c r="G6224" s="9" t="str">
        <f>TEXT(Ecommerce_Sales_Data[[#This Row],[Order_Date]],"dddd")</f>
        <v>Sunday</v>
      </c>
      <c r="H6224" t="s">
        <v>14761</v>
      </c>
      <c r="I6224" t="s">
        <v>14764</v>
      </c>
      <c r="J6224">
        <v>11</v>
      </c>
      <c r="K6224">
        <v>5</v>
      </c>
      <c r="L6224" s="12">
        <v>2201.88</v>
      </c>
      <c r="M6224" s="11">
        <v>0.2</v>
      </c>
      <c r="N6224" s="12">
        <v>8807.52</v>
      </c>
      <c r="O6224" s="12">
        <v>6832.26</v>
      </c>
      <c r="P6224" s="12">
        <v>1975.26</v>
      </c>
      <c r="Q6224" s="11">
        <v>0.224269714970843</v>
      </c>
    </row>
    <row r="6225" spans="1:17" x14ac:dyDescent="0.45">
      <c r="A6225" t="s">
        <v>10713</v>
      </c>
      <c r="B6225" t="s">
        <v>10592</v>
      </c>
      <c r="C6225" t="s">
        <v>2</v>
      </c>
      <c r="D6225" t="s">
        <v>68</v>
      </c>
      <c r="E6225" t="s">
        <v>22</v>
      </c>
      <c r="F6225" s="9">
        <v>45950</v>
      </c>
      <c r="G6225" s="9" t="str">
        <f>TEXT(Ecommerce_Sales_Data[[#This Row],[Order_Date]],"dddd")</f>
        <v>Monday</v>
      </c>
      <c r="H6225" t="s">
        <v>14757</v>
      </c>
      <c r="I6225" t="s">
        <v>14760</v>
      </c>
      <c r="J6225">
        <v>10</v>
      </c>
      <c r="K6225">
        <v>4</v>
      </c>
      <c r="L6225" s="12">
        <v>2586.08</v>
      </c>
      <c r="M6225" s="11">
        <v>0.15</v>
      </c>
      <c r="N6225" s="12">
        <v>8792.67</v>
      </c>
      <c r="O6225" s="12">
        <v>6332.63</v>
      </c>
      <c r="P6225" s="12">
        <v>2460.04</v>
      </c>
      <c r="Q6225" s="11">
        <v>0.279783046560374</v>
      </c>
    </row>
    <row r="6226" spans="1:17" x14ac:dyDescent="0.45">
      <c r="A6226" t="s">
        <v>10714</v>
      </c>
      <c r="B6226" t="s">
        <v>10715</v>
      </c>
      <c r="C6226" t="s">
        <v>20</v>
      </c>
      <c r="D6226" t="s">
        <v>60</v>
      </c>
      <c r="E6226" t="s">
        <v>4</v>
      </c>
      <c r="F6226" s="9">
        <v>45832</v>
      </c>
      <c r="G6226" s="9" t="str">
        <f>TEXT(Ecommerce_Sales_Data[[#This Row],[Order_Date]],"dddd")</f>
        <v>Tuesday</v>
      </c>
      <c r="H6226" t="s">
        <v>14757</v>
      </c>
      <c r="I6226" t="s">
        <v>14759</v>
      </c>
      <c r="J6226">
        <v>6</v>
      </c>
      <c r="K6226">
        <v>4</v>
      </c>
      <c r="L6226" s="12">
        <v>967.77</v>
      </c>
      <c r="M6226" s="11">
        <v>0</v>
      </c>
      <c r="N6226" s="12">
        <v>3871.08</v>
      </c>
      <c r="O6226" s="12">
        <v>3231.62</v>
      </c>
      <c r="P6226" s="12">
        <v>639.46</v>
      </c>
      <c r="Q6226" s="11">
        <v>0.16518904285109101</v>
      </c>
    </row>
    <row r="6227" spans="1:17" x14ac:dyDescent="0.45">
      <c r="A6227" t="s">
        <v>10716</v>
      </c>
      <c r="B6227" t="s">
        <v>10717</v>
      </c>
      <c r="C6227" t="s">
        <v>2</v>
      </c>
      <c r="D6227" t="s">
        <v>3</v>
      </c>
      <c r="E6227" t="s">
        <v>22</v>
      </c>
      <c r="F6227" s="9">
        <v>45346</v>
      </c>
      <c r="G6227" s="9" t="str">
        <f>TEXT(Ecommerce_Sales_Data[[#This Row],[Order_Date]],"dddd")</f>
        <v>Saturday</v>
      </c>
      <c r="H6227" t="s">
        <v>14761</v>
      </c>
      <c r="I6227" t="s">
        <v>14758</v>
      </c>
      <c r="J6227">
        <v>2</v>
      </c>
      <c r="K6227">
        <v>4</v>
      </c>
      <c r="L6227" s="12">
        <v>442.68</v>
      </c>
      <c r="M6227" s="11">
        <v>0.05</v>
      </c>
      <c r="N6227" s="12">
        <v>1682.18</v>
      </c>
      <c r="O6227" s="12">
        <v>1399.9</v>
      </c>
      <c r="P6227" s="12">
        <v>282.27999999999997</v>
      </c>
      <c r="Q6227" s="11">
        <v>0.16780606118251301</v>
      </c>
    </row>
    <row r="6228" spans="1:17" x14ac:dyDescent="0.45">
      <c r="A6228" t="s">
        <v>10718</v>
      </c>
      <c r="B6228" t="s">
        <v>10719</v>
      </c>
      <c r="C6228" t="s">
        <v>28</v>
      </c>
      <c r="D6228" t="s">
        <v>35</v>
      </c>
      <c r="E6228" t="s">
        <v>14</v>
      </c>
      <c r="F6228" s="9">
        <v>45534</v>
      </c>
      <c r="G6228" s="9" t="str">
        <f>TEXT(Ecommerce_Sales_Data[[#This Row],[Order_Date]],"dddd")</f>
        <v>Friday</v>
      </c>
      <c r="H6228" t="s">
        <v>14757</v>
      </c>
      <c r="I6228" t="s">
        <v>14762</v>
      </c>
      <c r="J6228">
        <v>8</v>
      </c>
      <c r="K6228">
        <v>3</v>
      </c>
      <c r="L6228" s="12">
        <v>3154.52</v>
      </c>
      <c r="M6228" s="11">
        <v>0.15</v>
      </c>
      <c r="N6228" s="12">
        <v>8044.03</v>
      </c>
      <c r="O6228" s="12">
        <v>6632.2</v>
      </c>
      <c r="P6228" s="12">
        <v>1411.83</v>
      </c>
      <c r="Q6228" s="11">
        <v>0.17551277158339801</v>
      </c>
    </row>
    <row r="6229" spans="1:17" x14ac:dyDescent="0.45">
      <c r="A6229" t="s">
        <v>10720</v>
      </c>
      <c r="B6229" t="s">
        <v>5177</v>
      </c>
      <c r="C6229" t="s">
        <v>20</v>
      </c>
      <c r="D6229" t="s">
        <v>25</v>
      </c>
      <c r="E6229" t="s">
        <v>14</v>
      </c>
      <c r="F6229" s="9">
        <v>45847</v>
      </c>
      <c r="G6229" s="9" t="str">
        <f>TEXT(Ecommerce_Sales_Data[[#This Row],[Order_Date]],"dddd")</f>
        <v>Wednesday</v>
      </c>
      <c r="H6229" t="s">
        <v>14757</v>
      </c>
      <c r="I6229" t="s">
        <v>14768</v>
      </c>
      <c r="J6229">
        <v>7</v>
      </c>
      <c r="K6229">
        <v>4</v>
      </c>
      <c r="L6229" s="12">
        <v>364.34</v>
      </c>
      <c r="M6229" s="11">
        <v>0.2</v>
      </c>
      <c r="N6229" s="12">
        <v>1165.8900000000001</v>
      </c>
      <c r="O6229" s="12">
        <v>744.77</v>
      </c>
      <c r="P6229" s="12">
        <v>421.12</v>
      </c>
      <c r="Q6229" s="11">
        <v>0.36120045630376801</v>
      </c>
    </row>
    <row r="6230" spans="1:17" x14ac:dyDescent="0.45">
      <c r="A6230" t="s">
        <v>10721</v>
      </c>
      <c r="B6230" t="s">
        <v>3604</v>
      </c>
      <c r="C6230" t="s">
        <v>7</v>
      </c>
      <c r="D6230" t="s">
        <v>46</v>
      </c>
      <c r="E6230" t="s">
        <v>4</v>
      </c>
      <c r="F6230" s="9">
        <v>45492</v>
      </c>
      <c r="G6230" s="9" t="str">
        <f>TEXT(Ecommerce_Sales_Data[[#This Row],[Order_Date]],"dddd")</f>
        <v>Friday</v>
      </c>
      <c r="H6230" t="s">
        <v>14757</v>
      </c>
      <c r="I6230" t="s">
        <v>14768</v>
      </c>
      <c r="J6230">
        <v>7</v>
      </c>
      <c r="K6230">
        <v>3</v>
      </c>
      <c r="L6230" s="12">
        <v>1162.18</v>
      </c>
      <c r="M6230" s="11">
        <v>0.2</v>
      </c>
      <c r="N6230" s="12">
        <v>2789.23</v>
      </c>
      <c r="O6230" s="12">
        <v>1885.96</v>
      </c>
      <c r="P6230" s="12">
        <v>903.27</v>
      </c>
      <c r="Q6230" s="11">
        <v>0.323842063938793</v>
      </c>
    </row>
    <row r="6231" spans="1:17" x14ac:dyDescent="0.45">
      <c r="A6231" t="s">
        <v>10722</v>
      </c>
      <c r="B6231" t="s">
        <v>10723</v>
      </c>
      <c r="C6231" t="s">
        <v>20</v>
      </c>
      <c r="D6231" t="s">
        <v>103</v>
      </c>
      <c r="E6231" t="s">
        <v>14</v>
      </c>
      <c r="F6231" s="9">
        <v>45772</v>
      </c>
      <c r="G6231" s="9" t="str">
        <f>TEXT(Ecommerce_Sales_Data[[#This Row],[Order_Date]],"dddd")</f>
        <v>Friday</v>
      </c>
      <c r="H6231" t="s">
        <v>14757</v>
      </c>
      <c r="I6231" t="s">
        <v>14765</v>
      </c>
      <c r="J6231">
        <v>4</v>
      </c>
      <c r="K6231">
        <v>3</v>
      </c>
      <c r="L6231" s="12">
        <v>4618.87</v>
      </c>
      <c r="M6231" s="11">
        <v>0.1</v>
      </c>
      <c r="N6231" s="12">
        <v>12470.95</v>
      </c>
      <c r="O6231" s="12">
        <v>8841.27</v>
      </c>
      <c r="P6231" s="12">
        <v>3629.68</v>
      </c>
      <c r="Q6231" s="11">
        <v>0.29105080206399703</v>
      </c>
    </row>
    <row r="6232" spans="1:17" x14ac:dyDescent="0.45">
      <c r="A6232" t="s">
        <v>10724</v>
      </c>
      <c r="B6232" t="s">
        <v>10725</v>
      </c>
      <c r="C6232" t="s">
        <v>7</v>
      </c>
      <c r="D6232" t="s">
        <v>134</v>
      </c>
      <c r="E6232" t="s">
        <v>4</v>
      </c>
      <c r="F6232" s="9">
        <v>45571</v>
      </c>
      <c r="G6232" s="9" t="str">
        <f>TEXT(Ecommerce_Sales_Data[[#This Row],[Order_Date]],"dddd")</f>
        <v>Sunday</v>
      </c>
      <c r="H6232" t="s">
        <v>14761</v>
      </c>
      <c r="I6232" t="s">
        <v>14760</v>
      </c>
      <c r="J6232">
        <v>10</v>
      </c>
      <c r="K6232">
        <v>4</v>
      </c>
      <c r="L6232" s="12">
        <v>3027.97</v>
      </c>
      <c r="M6232" s="11">
        <v>0</v>
      </c>
      <c r="N6232" s="12">
        <v>12111.88</v>
      </c>
      <c r="O6232" s="12">
        <v>8526.2800000000007</v>
      </c>
      <c r="P6232" s="12">
        <v>3585.6</v>
      </c>
      <c r="Q6232" s="11">
        <v>0.29603992113528199</v>
      </c>
    </row>
    <row r="6233" spans="1:17" x14ac:dyDescent="0.45">
      <c r="A6233" t="s">
        <v>10726</v>
      </c>
      <c r="B6233" t="s">
        <v>10727</v>
      </c>
      <c r="C6233" t="s">
        <v>20</v>
      </c>
      <c r="D6233" t="s">
        <v>25</v>
      </c>
      <c r="E6233" t="s">
        <v>22</v>
      </c>
      <c r="F6233" s="9">
        <v>45902</v>
      </c>
      <c r="G6233" s="9" t="str">
        <f>TEXT(Ecommerce_Sales_Data[[#This Row],[Order_Date]],"dddd")</f>
        <v>Tuesday</v>
      </c>
      <c r="H6233" t="s">
        <v>14757</v>
      </c>
      <c r="I6233" t="s">
        <v>14766</v>
      </c>
      <c r="J6233">
        <v>9</v>
      </c>
      <c r="K6233">
        <v>5</v>
      </c>
      <c r="L6233" s="12">
        <v>480.09</v>
      </c>
      <c r="M6233" s="11">
        <v>0</v>
      </c>
      <c r="N6233" s="12">
        <v>2400.4499999999998</v>
      </c>
      <c r="O6233" s="12">
        <v>1811.18</v>
      </c>
      <c r="P6233" s="12">
        <v>589.27</v>
      </c>
      <c r="Q6233" s="11">
        <v>0.24548313857818299</v>
      </c>
    </row>
    <row r="6234" spans="1:17" x14ac:dyDescent="0.45">
      <c r="A6234" t="s">
        <v>10728</v>
      </c>
      <c r="B6234" t="s">
        <v>6332</v>
      </c>
      <c r="C6234" t="s">
        <v>2</v>
      </c>
      <c r="D6234" t="s">
        <v>68</v>
      </c>
      <c r="E6234" t="s">
        <v>14</v>
      </c>
      <c r="F6234" s="9">
        <v>45930</v>
      </c>
      <c r="G6234" s="9" t="str">
        <f>TEXT(Ecommerce_Sales_Data[[#This Row],[Order_Date]],"dddd")</f>
        <v>Tuesday</v>
      </c>
      <c r="H6234" t="s">
        <v>14757</v>
      </c>
      <c r="I6234" t="s">
        <v>14766</v>
      </c>
      <c r="J6234">
        <v>9</v>
      </c>
      <c r="K6234">
        <v>1</v>
      </c>
      <c r="L6234" s="12">
        <v>202.1</v>
      </c>
      <c r="M6234" s="11">
        <v>0</v>
      </c>
      <c r="N6234" s="12">
        <v>202.1</v>
      </c>
      <c r="O6234" s="12">
        <v>124.61</v>
      </c>
      <c r="P6234" s="12">
        <v>77.489999999999995</v>
      </c>
      <c r="Q6234" s="11">
        <v>0.38342404750123699</v>
      </c>
    </row>
    <row r="6235" spans="1:17" x14ac:dyDescent="0.45">
      <c r="A6235" t="s">
        <v>10729</v>
      </c>
      <c r="B6235" t="s">
        <v>10730</v>
      </c>
      <c r="C6235" t="s">
        <v>28</v>
      </c>
      <c r="D6235" t="s">
        <v>137</v>
      </c>
      <c r="E6235" t="s">
        <v>9</v>
      </c>
      <c r="F6235" s="9">
        <v>45644</v>
      </c>
      <c r="G6235" s="9" t="str">
        <f>TEXT(Ecommerce_Sales_Data[[#This Row],[Order_Date]],"dddd")</f>
        <v>Wednesday</v>
      </c>
      <c r="H6235" t="s">
        <v>14757</v>
      </c>
      <c r="I6235" t="s">
        <v>14770</v>
      </c>
      <c r="J6235">
        <v>12</v>
      </c>
      <c r="K6235">
        <v>2</v>
      </c>
      <c r="L6235" s="12">
        <v>3714.83</v>
      </c>
      <c r="M6235" s="11">
        <v>0.05</v>
      </c>
      <c r="N6235" s="12">
        <v>7058.18</v>
      </c>
      <c r="O6235" s="12">
        <v>4513.1899999999996</v>
      </c>
      <c r="P6235" s="12">
        <v>2544.9899999999998</v>
      </c>
      <c r="Q6235" s="11">
        <v>0.360573122249645</v>
      </c>
    </row>
    <row r="6236" spans="1:17" x14ac:dyDescent="0.45">
      <c r="A6236" t="s">
        <v>10731</v>
      </c>
      <c r="B6236" t="s">
        <v>2720</v>
      </c>
      <c r="C6236" t="s">
        <v>20</v>
      </c>
      <c r="D6236" t="s">
        <v>60</v>
      </c>
      <c r="E6236" t="s">
        <v>14</v>
      </c>
      <c r="F6236" s="9">
        <v>45885</v>
      </c>
      <c r="G6236" s="9" t="str">
        <f>TEXT(Ecommerce_Sales_Data[[#This Row],[Order_Date]],"dddd")</f>
        <v>Saturday</v>
      </c>
      <c r="H6236" t="s">
        <v>14761</v>
      </c>
      <c r="I6236" t="s">
        <v>14762</v>
      </c>
      <c r="J6236">
        <v>8</v>
      </c>
      <c r="K6236">
        <v>5</v>
      </c>
      <c r="L6236" s="12">
        <v>1167.98</v>
      </c>
      <c r="M6236" s="11">
        <v>0.05</v>
      </c>
      <c r="N6236" s="12">
        <v>5547.9</v>
      </c>
      <c r="O6236" s="12">
        <v>4612.63</v>
      </c>
      <c r="P6236" s="12">
        <v>935.27</v>
      </c>
      <c r="Q6236" s="11">
        <v>0.16858090448638199</v>
      </c>
    </row>
    <row r="6237" spans="1:17" x14ac:dyDescent="0.45">
      <c r="A6237" t="s">
        <v>10732</v>
      </c>
      <c r="B6237" t="s">
        <v>4764</v>
      </c>
      <c r="C6237" t="s">
        <v>12</v>
      </c>
      <c r="D6237" t="s">
        <v>32</v>
      </c>
      <c r="E6237" t="s">
        <v>4</v>
      </c>
      <c r="F6237" s="9">
        <v>45358</v>
      </c>
      <c r="G6237" s="9" t="str">
        <f>TEXT(Ecommerce_Sales_Data[[#This Row],[Order_Date]],"dddd")</f>
        <v>Thursday</v>
      </c>
      <c r="H6237" t="s">
        <v>14757</v>
      </c>
      <c r="I6237" t="s">
        <v>14769</v>
      </c>
      <c r="J6237">
        <v>3</v>
      </c>
      <c r="K6237">
        <v>2</v>
      </c>
      <c r="L6237" s="12">
        <v>3669.86</v>
      </c>
      <c r="M6237" s="11">
        <v>0</v>
      </c>
      <c r="N6237" s="12">
        <v>7339.72</v>
      </c>
      <c r="O6237" s="12">
        <v>5524.99</v>
      </c>
      <c r="P6237" s="12">
        <v>1814.73</v>
      </c>
      <c r="Q6237" s="11">
        <v>0.24724785141667499</v>
      </c>
    </row>
    <row r="6238" spans="1:17" x14ac:dyDescent="0.45">
      <c r="A6238" t="s">
        <v>10733</v>
      </c>
      <c r="B6238" t="s">
        <v>7207</v>
      </c>
      <c r="C6238" t="s">
        <v>28</v>
      </c>
      <c r="D6238" t="s">
        <v>35</v>
      </c>
      <c r="E6238" t="s">
        <v>4</v>
      </c>
      <c r="F6238" s="9">
        <v>45382</v>
      </c>
      <c r="G6238" s="9" t="str">
        <f>TEXT(Ecommerce_Sales_Data[[#This Row],[Order_Date]],"dddd")</f>
        <v>Sunday</v>
      </c>
      <c r="H6238" t="s">
        <v>14761</v>
      </c>
      <c r="I6238" t="s">
        <v>14769</v>
      </c>
      <c r="J6238">
        <v>3</v>
      </c>
      <c r="K6238">
        <v>3</v>
      </c>
      <c r="L6238" s="12">
        <v>3224.95</v>
      </c>
      <c r="M6238" s="11">
        <v>0</v>
      </c>
      <c r="N6238" s="12">
        <v>9674.85</v>
      </c>
      <c r="O6238" s="12">
        <v>6958.82</v>
      </c>
      <c r="P6238" s="12">
        <v>2716.03</v>
      </c>
      <c r="Q6238" s="11">
        <v>0.280730967405179</v>
      </c>
    </row>
    <row r="6239" spans="1:17" x14ac:dyDescent="0.45">
      <c r="A6239" t="s">
        <v>10734</v>
      </c>
      <c r="B6239" t="s">
        <v>7529</v>
      </c>
      <c r="C6239" t="s">
        <v>2</v>
      </c>
      <c r="D6239" t="s">
        <v>68</v>
      </c>
      <c r="E6239" t="s">
        <v>22</v>
      </c>
      <c r="F6239" s="9">
        <v>45675</v>
      </c>
      <c r="G6239" s="9" t="str">
        <f>TEXT(Ecommerce_Sales_Data[[#This Row],[Order_Date]],"dddd")</f>
        <v>Saturday</v>
      </c>
      <c r="H6239" t="s">
        <v>14761</v>
      </c>
      <c r="I6239" t="s">
        <v>14767</v>
      </c>
      <c r="J6239">
        <v>1</v>
      </c>
      <c r="K6239">
        <v>2</v>
      </c>
      <c r="L6239" s="12">
        <v>797.26</v>
      </c>
      <c r="M6239" s="11">
        <v>0.15</v>
      </c>
      <c r="N6239" s="12">
        <v>1355.34</v>
      </c>
      <c r="O6239" s="12">
        <v>813.85</v>
      </c>
      <c r="P6239" s="12">
        <v>541.49</v>
      </c>
      <c r="Q6239" s="11">
        <v>0.39952336683046302</v>
      </c>
    </row>
    <row r="6240" spans="1:17" x14ac:dyDescent="0.45">
      <c r="A6240" t="s">
        <v>10735</v>
      </c>
      <c r="B6240" t="s">
        <v>10736</v>
      </c>
      <c r="C6240" t="s">
        <v>20</v>
      </c>
      <c r="D6240" t="s">
        <v>60</v>
      </c>
      <c r="E6240" t="s">
        <v>22</v>
      </c>
      <c r="F6240" s="9">
        <v>45883</v>
      </c>
      <c r="G6240" s="9" t="str">
        <f>TEXT(Ecommerce_Sales_Data[[#This Row],[Order_Date]],"dddd")</f>
        <v>Thursday</v>
      </c>
      <c r="H6240" t="s">
        <v>14757</v>
      </c>
      <c r="I6240" t="s">
        <v>14762</v>
      </c>
      <c r="J6240">
        <v>8</v>
      </c>
      <c r="K6240">
        <v>2</v>
      </c>
      <c r="L6240" s="12">
        <v>2928.67</v>
      </c>
      <c r="M6240" s="11">
        <v>0.15</v>
      </c>
      <c r="N6240" s="12">
        <v>4978.74</v>
      </c>
      <c r="O6240" s="12">
        <v>4007.29</v>
      </c>
      <c r="P6240" s="12">
        <v>971.45</v>
      </c>
      <c r="Q6240" s="11">
        <v>0.19511964874647</v>
      </c>
    </row>
    <row r="6241" spans="1:17" x14ac:dyDescent="0.45">
      <c r="A6241" t="s">
        <v>10737</v>
      </c>
      <c r="B6241" t="s">
        <v>10738</v>
      </c>
      <c r="C6241" t="s">
        <v>2</v>
      </c>
      <c r="D6241" t="s">
        <v>65</v>
      </c>
      <c r="E6241" t="s">
        <v>4</v>
      </c>
      <c r="F6241" s="9">
        <v>45986</v>
      </c>
      <c r="G6241" s="9" t="str">
        <f>TEXT(Ecommerce_Sales_Data[[#This Row],[Order_Date]],"dddd")</f>
        <v>Tuesday</v>
      </c>
      <c r="H6241" t="s">
        <v>14757</v>
      </c>
      <c r="I6241" t="s">
        <v>14764</v>
      </c>
      <c r="J6241">
        <v>11</v>
      </c>
      <c r="K6241">
        <v>3</v>
      </c>
      <c r="L6241" s="12">
        <v>496.28</v>
      </c>
      <c r="M6241" s="11">
        <v>0.05</v>
      </c>
      <c r="N6241" s="12">
        <v>1414.4</v>
      </c>
      <c r="O6241" s="12">
        <v>1106.5999999999999</v>
      </c>
      <c r="P6241" s="12">
        <v>307.8</v>
      </c>
      <c r="Q6241" s="11">
        <v>0.21761877828054299</v>
      </c>
    </row>
    <row r="6242" spans="1:17" x14ac:dyDescent="0.45">
      <c r="A6242" t="s">
        <v>10739</v>
      </c>
      <c r="B6242" t="s">
        <v>6022</v>
      </c>
      <c r="C6242" t="s">
        <v>28</v>
      </c>
      <c r="D6242" t="s">
        <v>100</v>
      </c>
      <c r="E6242" t="s">
        <v>14</v>
      </c>
      <c r="F6242" s="9">
        <v>45596</v>
      </c>
      <c r="G6242" s="9" t="str">
        <f>TEXT(Ecommerce_Sales_Data[[#This Row],[Order_Date]],"dddd")</f>
        <v>Thursday</v>
      </c>
      <c r="H6242" t="s">
        <v>14757</v>
      </c>
      <c r="I6242" t="s">
        <v>14760</v>
      </c>
      <c r="J6242">
        <v>10</v>
      </c>
      <c r="K6242">
        <v>1</v>
      </c>
      <c r="L6242" s="12">
        <v>742.47</v>
      </c>
      <c r="M6242" s="11">
        <v>0.15</v>
      </c>
      <c r="N6242" s="12">
        <v>631.1</v>
      </c>
      <c r="O6242" s="12">
        <v>414.68</v>
      </c>
      <c r="P6242" s="12">
        <v>216.42</v>
      </c>
      <c r="Q6242" s="11">
        <v>0.342925051497386</v>
      </c>
    </row>
    <row r="6243" spans="1:17" x14ac:dyDescent="0.45">
      <c r="A6243" t="s">
        <v>10740</v>
      </c>
      <c r="B6243" t="s">
        <v>10741</v>
      </c>
      <c r="C6243" t="s">
        <v>2</v>
      </c>
      <c r="D6243" t="s">
        <v>82</v>
      </c>
      <c r="E6243" t="s">
        <v>4</v>
      </c>
      <c r="F6243" s="9">
        <v>45639</v>
      </c>
      <c r="G6243" s="9" t="str">
        <f>TEXT(Ecommerce_Sales_Data[[#This Row],[Order_Date]],"dddd")</f>
        <v>Friday</v>
      </c>
      <c r="H6243" t="s">
        <v>14757</v>
      </c>
      <c r="I6243" t="s">
        <v>14770</v>
      </c>
      <c r="J6243">
        <v>12</v>
      </c>
      <c r="K6243">
        <v>5</v>
      </c>
      <c r="L6243" s="12">
        <v>4011.06</v>
      </c>
      <c r="M6243" s="11">
        <v>0.15</v>
      </c>
      <c r="N6243" s="12">
        <v>17047</v>
      </c>
      <c r="O6243" s="12">
        <v>10793.07</v>
      </c>
      <c r="P6243" s="12">
        <v>6253.93</v>
      </c>
      <c r="Q6243" s="11">
        <v>0.36686396433390001</v>
      </c>
    </row>
    <row r="6244" spans="1:17" x14ac:dyDescent="0.45">
      <c r="A6244" t="s">
        <v>10742</v>
      </c>
      <c r="B6244" t="s">
        <v>6808</v>
      </c>
      <c r="C6244" t="s">
        <v>12</v>
      </c>
      <c r="D6244" t="s">
        <v>32</v>
      </c>
      <c r="E6244" t="s">
        <v>9</v>
      </c>
      <c r="F6244" s="9">
        <v>45717</v>
      </c>
      <c r="G6244" s="9" t="str">
        <f>TEXT(Ecommerce_Sales_Data[[#This Row],[Order_Date]],"dddd")</f>
        <v>Saturday</v>
      </c>
      <c r="H6244" t="s">
        <v>14761</v>
      </c>
      <c r="I6244" t="s">
        <v>14769</v>
      </c>
      <c r="J6244">
        <v>3</v>
      </c>
      <c r="K6244">
        <v>2</v>
      </c>
      <c r="L6244" s="12">
        <v>561.32000000000005</v>
      </c>
      <c r="M6244" s="11">
        <v>0.05</v>
      </c>
      <c r="N6244" s="12">
        <v>1066.51</v>
      </c>
      <c r="O6244" s="12">
        <v>698.66</v>
      </c>
      <c r="P6244" s="12">
        <v>367.85</v>
      </c>
      <c r="Q6244" s="11">
        <v>0.34491003366119399</v>
      </c>
    </row>
    <row r="6245" spans="1:17" x14ac:dyDescent="0.45">
      <c r="A6245" t="s">
        <v>10743</v>
      </c>
      <c r="B6245" t="s">
        <v>10744</v>
      </c>
      <c r="C6245" t="s">
        <v>7</v>
      </c>
      <c r="D6245" t="s">
        <v>46</v>
      </c>
      <c r="E6245" t="s">
        <v>4</v>
      </c>
      <c r="F6245" s="9">
        <v>46001</v>
      </c>
      <c r="G6245" s="9" t="str">
        <f>TEXT(Ecommerce_Sales_Data[[#This Row],[Order_Date]],"dddd")</f>
        <v>Wednesday</v>
      </c>
      <c r="H6245" t="s">
        <v>14757</v>
      </c>
      <c r="I6245" t="s">
        <v>14770</v>
      </c>
      <c r="J6245">
        <v>12</v>
      </c>
      <c r="K6245">
        <v>1</v>
      </c>
      <c r="L6245" s="12">
        <v>347.94</v>
      </c>
      <c r="M6245" s="11">
        <v>0.2</v>
      </c>
      <c r="N6245" s="12">
        <v>278.35000000000002</v>
      </c>
      <c r="O6245" s="12">
        <v>222.75</v>
      </c>
      <c r="P6245" s="12">
        <v>55.6</v>
      </c>
      <c r="Q6245" s="11">
        <v>0.19974851805281099</v>
      </c>
    </row>
    <row r="6246" spans="1:17" x14ac:dyDescent="0.45">
      <c r="A6246" t="s">
        <v>10745</v>
      </c>
      <c r="B6246" t="s">
        <v>10746</v>
      </c>
      <c r="C6246" t="s">
        <v>7</v>
      </c>
      <c r="D6246" t="s">
        <v>106</v>
      </c>
      <c r="E6246" t="s">
        <v>4</v>
      </c>
      <c r="F6246" s="9">
        <v>45333</v>
      </c>
      <c r="G6246" s="9" t="str">
        <f>TEXT(Ecommerce_Sales_Data[[#This Row],[Order_Date]],"dddd")</f>
        <v>Sunday</v>
      </c>
      <c r="H6246" t="s">
        <v>14761</v>
      </c>
      <c r="I6246" t="s">
        <v>14758</v>
      </c>
      <c r="J6246">
        <v>2</v>
      </c>
      <c r="K6246">
        <v>4</v>
      </c>
      <c r="L6246" s="12">
        <v>3526.06</v>
      </c>
      <c r="M6246" s="11">
        <v>0.15</v>
      </c>
      <c r="N6246" s="12">
        <v>11988.6</v>
      </c>
      <c r="O6246" s="12">
        <v>7716.56</v>
      </c>
      <c r="P6246" s="12">
        <v>4272.04</v>
      </c>
      <c r="Q6246" s="11">
        <v>0.35634185809852698</v>
      </c>
    </row>
    <row r="6247" spans="1:17" x14ac:dyDescent="0.45">
      <c r="A6247" t="s">
        <v>10747</v>
      </c>
      <c r="B6247" t="s">
        <v>5280</v>
      </c>
      <c r="C6247" t="s">
        <v>28</v>
      </c>
      <c r="D6247" t="s">
        <v>100</v>
      </c>
      <c r="E6247" t="s">
        <v>14</v>
      </c>
      <c r="F6247" s="9">
        <v>45912</v>
      </c>
      <c r="G6247" s="9" t="str">
        <f>TEXT(Ecommerce_Sales_Data[[#This Row],[Order_Date]],"dddd")</f>
        <v>Friday</v>
      </c>
      <c r="H6247" t="s">
        <v>14757</v>
      </c>
      <c r="I6247" t="s">
        <v>14766</v>
      </c>
      <c r="J6247">
        <v>9</v>
      </c>
      <c r="K6247">
        <v>2</v>
      </c>
      <c r="L6247" s="12">
        <v>3010.95</v>
      </c>
      <c r="M6247" s="11">
        <v>0.15</v>
      </c>
      <c r="N6247" s="12">
        <v>5118.6099999999997</v>
      </c>
      <c r="O6247" s="12">
        <v>4038.15</v>
      </c>
      <c r="P6247" s="12">
        <v>1080.46</v>
      </c>
      <c r="Q6247" s="11">
        <v>0.21108464993425999</v>
      </c>
    </row>
    <row r="6248" spans="1:17" x14ac:dyDescent="0.45">
      <c r="A6248" t="s">
        <v>10748</v>
      </c>
      <c r="B6248" t="s">
        <v>10749</v>
      </c>
      <c r="C6248" t="s">
        <v>12</v>
      </c>
      <c r="D6248" t="s">
        <v>41</v>
      </c>
      <c r="E6248" t="s">
        <v>4</v>
      </c>
      <c r="F6248" s="9">
        <v>45882</v>
      </c>
      <c r="G6248" s="9" t="str">
        <f>TEXT(Ecommerce_Sales_Data[[#This Row],[Order_Date]],"dddd")</f>
        <v>Wednesday</v>
      </c>
      <c r="H6248" t="s">
        <v>14757</v>
      </c>
      <c r="I6248" t="s">
        <v>14762</v>
      </c>
      <c r="J6248">
        <v>8</v>
      </c>
      <c r="K6248">
        <v>4</v>
      </c>
      <c r="L6248" s="12">
        <v>1670.4</v>
      </c>
      <c r="M6248" s="11">
        <v>0.15</v>
      </c>
      <c r="N6248" s="12">
        <v>5679.36</v>
      </c>
      <c r="O6248" s="12">
        <v>4058.28</v>
      </c>
      <c r="P6248" s="12">
        <v>1621.08</v>
      </c>
      <c r="Q6248" s="11">
        <v>0.28543356997971597</v>
      </c>
    </row>
    <row r="6249" spans="1:17" x14ac:dyDescent="0.45">
      <c r="A6249" t="s">
        <v>10750</v>
      </c>
      <c r="B6249" t="s">
        <v>161</v>
      </c>
      <c r="C6249" t="s">
        <v>7</v>
      </c>
      <c r="D6249" t="s">
        <v>71</v>
      </c>
      <c r="E6249" t="s">
        <v>14</v>
      </c>
      <c r="F6249" s="9">
        <v>46000</v>
      </c>
      <c r="G6249" s="9" t="str">
        <f>TEXT(Ecommerce_Sales_Data[[#This Row],[Order_Date]],"dddd")</f>
        <v>Tuesday</v>
      </c>
      <c r="H6249" t="s">
        <v>14757</v>
      </c>
      <c r="I6249" t="s">
        <v>14770</v>
      </c>
      <c r="J6249">
        <v>12</v>
      </c>
      <c r="K6249">
        <v>1</v>
      </c>
      <c r="L6249" s="12">
        <v>3986.76</v>
      </c>
      <c r="M6249" s="11">
        <v>0.15</v>
      </c>
      <c r="N6249" s="12">
        <v>3388.75</v>
      </c>
      <c r="O6249" s="12">
        <v>2593.8200000000002</v>
      </c>
      <c r="P6249" s="12">
        <v>794.93</v>
      </c>
      <c r="Q6249" s="11">
        <v>0.23457912209516801</v>
      </c>
    </row>
    <row r="6250" spans="1:17" x14ac:dyDescent="0.45">
      <c r="A6250" t="s">
        <v>10751</v>
      </c>
      <c r="B6250" t="s">
        <v>10752</v>
      </c>
      <c r="C6250" t="s">
        <v>7</v>
      </c>
      <c r="D6250" t="s">
        <v>134</v>
      </c>
      <c r="E6250" t="s">
        <v>22</v>
      </c>
      <c r="F6250" s="9">
        <v>45340</v>
      </c>
      <c r="G6250" s="9" t="str">
        <f>TEXT(Ecommerce_Sales_Data[[#This Row],[Order_Date]],"dddd")</f>
        <v>Sunday</v>
      </c>
      <c r="H6250" t="s">
        <v>14761</v>
      </c>
      <c r="I6250" t="s">
        <v>14758</v>
      </c>
      <c r="J6250">
        <v>2</v>
      </c>
      <c r="K6250">
        <v>4</v>
      </c>
      <c r="L6250" s="12">
        <v>1848.75</v>
      </c>
      <c r="M6250" s="11">
        <v>0.05</v>
      </c>
      <c r="N6250" s="12">
        <v>7025.25</v>
      </c>
      <c r="O6250" s="12">
        <v>5760.77</v>
      </c>
      <c r="P6250" s="12">
        <v>1264.48</v>
      </c>
      <c r="Q6250" s="11">
        <v>0.17999074766022599</v>
      </c>
    </row>
    <row r="6251" spans="1:17" x14ac:dyDescent="0.45">
      <c r="A6251" t="s">
        <v>10753</v>
      </c>
      <c r="B6251" t="s">
        <v>5990</v>
      </c>
      <c r="C6251" t="s">
        <v>28</v>
      </c>
      <c r="D6251" t="s">
        <v>85</v>
      </c>
      <c r="E6251" t="s">
        <v>22</v>
      </c>
      <c r="F6251" s="9">
        <v>45503</v>
      </c>
      <c r="G6251" s="9" t="str">
        <f>TEXT(Ecommerce_Sales_Data[[#This Row],[Order_Date]],"dddd")</f>
        <v>Tuesday</v>
      </c>
      <c r="H6251" t="s">
        <v>14757</v>
      </c>
      <c r="I6251" t="s">
        <v>14768</v>
      </c>
      <c r="J6251">
        <v>7</v>
      </c>
      <c r="K6251">
        <v>3</v>
      </c>
      <c r="L6251" s="12">
        <v>2467.86</v>
      </c>
      <c r="M6251" s="11">
        <v>0.15</v>
      </c>
      <c r="N6251" s="12">
        <v>6293.04</v>
      </c>
      <c r="O6251" s="12">
        <v>5205.3900000000003</v>
      </c>
      <c r="P6251" s="12">
        <v>1087.6500000000001</v>
      </c>
      <c r="Q6251" s="11">
        <v>0.17283379733801199</v>
      </c>
    </row>
    <row r="6252" spans="1:17" x14ac:dyDescent="0.45">
      <c r="A6252" t="s">
        <v>10754</v>
      </c>
      <c r="B6252" t="s">
        <v>10755</v>
      </c>
      <c r="C6252" t="s">
        <v>7</v>
      </c>
      <c r="D6252" t="s">
        <v>134</v>
      </c>
      <c r="E6252" t="s">
        <v>9</v>
      </c>
      <c r="F6252" s="9">
        <v>45750</v>
      </c>
      <c r="G6252" s="9" t="str">
        <f>TEXT(Ecommerce_Sales_Data[[#This Row],[Order_Date]],"dddd")</f>
        <v>Thursday</v>
      </c>
      <c r="H6252" t="s">
        <v>14757</v>
      </c>
      <c r="I6252" t="s">
        <v>14765</v>
      </c>
      <c r="J6252">
        <v>4</v>
      </c>
      <c r="K6252">
        <v>5</v>
      </c>
      <c r="L6252" s="12">
        <v>1135.45</v>
      </c>
      <c r="M6252" s="11">
        <v>0.05</v>
      </c>
      <c r="N6252" s="12">
        <v>5393.39</v>
      </c>
      <c r="O6252" s="12">
        <v>4052.35</v>
      </c>
      <c r="P6252" s="12">
        <v>1341.04</v>
      </c>
      <c r="Q6252" s="11">
        <v>0.24864510076222901</v>
      </c>
    </row>
    <row r="6253" spans="1:17" x14ac:dyDescent="0.45">
      <c r="A6253" t="s">
        <v>10756</v>
      </c>
      <c r="B6253" t="s">
        <v>10757</v>
      </c>
      <c r="C6253" t="s">
        <v>12</v>
      </c>
      <c r="D6253" t="s">
        <v>41</v>
      </c>
      <c r="E6253" t="s">
        <v>14</v>
      </c>
      <c r="F6253" s="9">
        <v>45911</v>
      </c>
      <c r="G6253" s="9" t="str">
        <f>TEXT(Ecommerce_Sales_Data[[#This Row],[Order_Date]],"dddd")</f>
        <v>Thursday</v>
      </c>
      <c r="H6253" t="s">
        <v>14757</v>
      </c>
      <c r="I6253" t="s">
        <v>14766</v>
      </c>
      <c r="J6253">
        <v>9</v>
      </c>
      <c r="K6253">
        <v>5</v>
      </c>
      <c r="L6253" s="12">
        <v>1334.51</v>
      </c>
      <c r="M6253" s="11">
        <v>0.2</v>
      </c>
      <c r="N6253" s="12">
        <v>5338.04</v>
      </c>
      <c r="O6253" s="12">
        <v>3232.52</v>
      </c>
      <c r="P6253" s="12">
        <v>2105.52</v>
      </c>
      <c r="Q6253" s="11">
        <v>0.39443690942742998</v>
      </c>
    </row>
    <row r="6254" spans="1:17" x14ac:dyDescent="0.45">
      <c r="A6254" t="s">
        <v>10758</v>
      </c>
      <c r="B6254" t="s">
        <v>1908</v>
      </c>
      <c r="C6254" t="s">
        <v>7</v>
      </c>
      <c r="D6254" t="s">
        <v>134</v>
      </c>
      <c r="E6254" t="s">
        <v>9</v>
      </c>
      <c r="F6254" s="9">
        <v>45368</v>
      </c>
      <c r="G6254" s="9" t="str">
        <f>TEXT(Ecommerce_Sales_Data[[#This Row],[Order_Date]],"dddd")</f>
        <v>Sunday</v>
      </c>
      <c r="H6254" t="s">
        <v>14761</v>
      </c>
      <c r="I6254" t="s">
        <v>14769</v>
      </c>
      <c r="J6254">
        <v>3</v>
      </c>
      <c r="K6254">
        <v>3</v>
      </c>
      <c r="L6254" s="12">
        <v>3329.66</v>
      </c>
      <c r="M6254" s="11">
        <v>0.2</v>
      </c>
      <c r="N6254" s="12">
        <v>7991.18</v>
      </c>
      <c r="O6254" s="12">
        <v>6748.17</v>
      </c>
      <c r="P6254" s="12">
        <v>1243.01</v>
      </c>
      <c r="Q6254" s="11">
        <v>0.15554774138487701</v>
      </c>
    </row>
    <row r="6255" spans="1:17" x14ac:dyDescent="0.45">
      <c r="A6255" t="s">
        <v>10759</v>
      </c>
      <c r="B6255" t="s">
        <v>10760</v>
      </c>
      <c r="C6255" t="s">
        <v>12</v>
      </c>
      <c r="D6255" t="s">
        <v>111</v>
      </c>
      <c r="E6255" t="s">
        <v>14</v>
      </c>
      <c r="F6255" s="9">
        <v>45309</v>
      </c>
      <c r="G6255" s="9" t="str">
        <f>TEXT(Ecommerce_Sales_Data[[#This Row],[Order_Date]],"dddd")</f>
        <v>Thursday</v>
      </c>
      <c r="H6255" t="s">
        <v>14757</v>
      </c>
      <c r="I6255" t="s">
        <v>14767</v>
      </c>
      <c r="J6255">
        <v>1</v>
      </c>
      <c r="K6255">
        <v>2</v>
      </c>
      <c r="L6255" s="12">
        <v>2363.5500000000002</v>
      </c>
      <c r="M6255" s="11">
        <v>0.1</v>
      </c>
      <c r="N6255" s="12">
        <v>4254.3900000000003</v>
      </c>
      <c r="O6255" s="12">
        <v>2744.76</v>
      </c>
      <c r="P6255" s="12">
        <v>1509.63</v>
      </c>
      <c r="Q6255" s="11">
        <v>0.35484052942960098</v>
      </c>
    </row>
    <row r="6256" spans="1:17" x14ac:dyDescent="0.45">
      <c r="A6256" t="s">
        <v>10761</v>
      </c>
      <c r="B6256" t="s">
        <v>10762</v>
      </c>
      <c r="C6256" t="s">
        <v>20</v>
      </c>
      <c r="D6256" t="s">
        <v>57</v>
      </c>
      <c r="E6256" t="s">
        <v>4</v>
      </c>
      <c r="F6256" s="9">
        <v>46017</v>
      </c>
      <c r="G6256" s="9" t="str">
        <f>TEXT(Ecommerce_Sales_Data[[#This Row],[Order_Date]],"dddd")</f>
        <v>Friday</v>
      </c>
      <c r="H6256" t="s">
        <v>14757</v>
      </c>
      <c r="I6256" t="s">
        <v>14770</v>
      </c>
      <c r="J6256">
        <v>12</v>
      </c>
      <c r="K6256">
        <v>3</v>
      </c>
      <c r="L6256" s="12">
        <v>1551.43</v>
      </c>
      <c r="M6256" s="11">
        <v>0.2</v>
      </c>
      <c r="N6256" s="12">
        <v>3723.43</v>
      </c>
      <c r="O6256" s="12">
        <v>2755.95</v>
      </c>
      <c r="P6256" s="12">
        <v>967.48</v>
      </c>
      <c r="Q6256" s="11">
        <v>0.25983568913609201</v>
      </c>
    </row>
    <row r="6257" spans="1:17" x14ac:dyDescent="0.45">
      <c r="A6257" t="s">
        <v>10763</v>
      </c>
      <c r="B6257" t="s">
        <v>5713</v>
      </c>
      <c r="C6257" t="s">
        <v>20</v>
      </c>
      <c r="D6257" t="s">
        <v>60</v>
      </c>
      <c r="E6257" t="s">
        <v>14</v>
      </c>
      <c r="F6257" s="9">
        <v>45631</v>
      </c>
      <c r="G6257" s="9" t="str">
        <f>TEXT(Ecommerce_Sales_Data[[#This Row],[Order_Date]],"dddd")</f>
        <v>Thursday</v>
      </c>
      <c r="H6257" t="s">
        <v>14757</v>
      </c>
      <c r="I6257" t="s">
        <v>14770</v>
      </c>
      <c r="J6257">
        <v>12</v>
      </c>
      <c r="K6257">
        <v>5</v>
      </c>
      <c r="L6257" s="12">
        <v>3019.98</v>
      </c>
      <c r="M6257" s="11">
        <v>0.2</v>
      </c>
      <c r="N6257" s="12">
        <v>12079.92</v>
      </c>
      <c r="O6257" s="12">
        <v>10129.219999999999</v>
      </c>
      <c r="P6257" s="12">
        <v>1950.7</v>
      </c>
      <c r="Q6257" s="11">
        <v>0.16148285750236799</v>
      </c>
    </row>
    <row r="6258" spans="1:17" x14ac:dyDescent="0.45">
      <c r="A6258" t="s">
        <v>10764</v>
      </c>
      <c r="B6258" t="s">
        <v>7419</v>
      </c>
      <c r="C6258" t="s">
        <v>2</v>
      </c>
      <c r="D6258" t="s">
        <v>68</v>
      </c>
      <c r="E6258" t="s">
        <v>22</v>
      </c>
      <c r="F6258" s="9">
        <v>45987</v>
      </c>
      <c r="G6258" s="9" t="str">
        <f>TEXT(Ecommerce_Sales_Data[[#This Row],[Order_Date]],"dddd")</f>
        <v>Wednesday</v>
      </c>
      <c r="H6258" t="s">
        <v>14757</v>
      </c>
      <c r="I6258" t="s">
        <v>14764</v>
      </c>
      <c r="J6258">
        <v>11</v>
      </c>
      <c r="K6258">
        <v>2</v>
      </c>
      <c r="L6258" s="12">
        <v>4519.12</v>
      </c>
      <c r="M6258" s="11">
        <v>0.1</v>
      </c>
      <c r="N6258" s="12">
        <v>8134.42</v>
      </c>
      <c r="O6258" s="12">
        <v>5379</v>
      </c>
      <c r="P6258" s="12">
        <v>2755.42</v>
      </c>
      <c r="Q6258" s="11">
        <v>0.33873589020483302</v>
      </c>
    </row>
    <row r="6259" spans="1:17" x14ac:dyDescent="0.45">
      <c r="A6259" t="s">
        <v>10765</v>
      </c>
      <c r="B6259" t="s">
        <v>10766</v>
      </c>
      <c r="C6259" t="s">
        <v>2</v>
      </c>
      <c r="D6259" t="s">
        <v>68</v>
      </c>
      <c r="E6259" t="s">
        <v>22</v>
      </c>
      <c r="F6259" s="9">
        <v>45328</v>
      </c>
      <c r="G6259" s="9" t="str">
        <f>TEXT(Ecommerce_Sales_Data[[#This Row],[Order_Date]],"dddd")</f>
        <v>Tuesday</v>
      </c>
      <c r="H6259" t="s">
        <v>14757</v>
      </c>
      <c r="I6259" t="s">
        <v>14758</v>
      </c>
      <c r="J6259">
        <v>2</v>
      </c>
      <c r="K6259">
        <v>4</v>
      </c>
      <c r="L6259" s="12">
        <v>1020.26</v>
      </c>
      <c r="M6259" s="11">
        <v>0.1</v>
      </c>
      <c r="N6259" s="12">
        <v>3672.94</v>
      </c>
      <c r="O6259" s="12">
        <v>2888.85</v>
      </c>
      <c r="P6259" s="12">
        <v>784.09</v>
      </c>
      <c r="Q6259" s="11">
        <v>0.213477486700028</v>
      </c>
    </row>
    <row r="6260" spans="1:17" x14ac:dyDescent="0.45">
      <c r="A6260" t="s">
        <v>10767</v>
      </c>
      <c r="B6260" t="s">
        <v>10768</v>
      </c>
      <c r="C6260" t="s">
        <v>7</v>
      </c>
      <c r="D6260" t="s">
        <v>106</v>
      </c>
      <c r="E6260" t="s">
        <v>4</v>
      </c>
      <c r="F6260" s="9">
        <v>45676</v>
      </c>
      <c r="G6260" s="9" t="str">
        <f>TEXT(Ecommerce_Sales_Data[[#This Row],[Order_Date]],"dddd")</f>
        <v>Sunday</v>
      </c>
      <c r="H6260" t="s">
        <v>14761</v>
      </c>
      <c r="I6260" t="s">
        <v>14767</v>
      </c>
      <c r="J6260">
        <v>1</v>
      </c>
      <c r="K6260">
        <v>2</v>
      </c>
      <c r="L6260" s="12">
        <v>2748.91</v>
      </c>
      <c r="M6260" s="11">
        <v>0.15</v>
      </c>
      <c r="N6260" s="12">
        <v>4673.1499999999996</v>
      </c>
      <c r="O6260" s="12">
        <v>3095.35</v>
      </c>
      <c r="P6260" s="12">
        <v>1577.8</v>
      </c>
      <c r="Q6260" s="11">
        <v>0.337630934166462</v>
      </c>
    </row>
    <row r="6261" spans="1:17" x14ac:dyDescent="0.45">
      <c r="A6261" t="s">
        <v>10769</v>
      </c>
      <c r="B6261" t="s">
        <v>3863</v>
      </c>
      <c r="C6261" t="s">
        <v>12</v>
      </c>
      <c r="D6261" t="s">
        <v>38</v>
      </c>
      <c r="E6261" t="s">
        <v>4</v>
      </c>
      <c r="F6261" s="9">
        <v>45559</v>
      </c>
      <c r="G6261" s="9" t="str">
        <f>TEXT(Ecommerce_Sales_Data[[#This Row],[Order_Date]],"dddd")</f>
        <v>Tuesday</v>
      </c>
      <c r="H6261" t="s">
        <v>14757</v>
      </c>
      <c r="I6261" t="s">
        <v>14766</v>
      </c>
      <c r="J6261">
        <v>9</v>
      </c>
      <c r="K6261">
        <v>3</v>
      </c>
      <c r="L6261" s="12">
        <v>937.39</v>
      </c>
      <c r="M6261" s="11">
        <v>0.2</v>
      </c>
      <c r="N6261" s="12">
        <v>2249.7399999999998</v>
      </c>
      <c r="O6261" s="12">
        <v>1665.22</v>
      </c>
      <c r="P6261" s="12">
        <v>584.52</v>
      </c>
      <c r="Q6261" s="11">
        <v>0.25981668992861401</v>
      </c>
    </row>
    <row r="6262" spans="1:17" x14ac:dyDescent="0.45">
      <c r="A6262" t="s">
        <v>10770</v>
      </c>
      <c r="B6262" t="s">
        <v>10771</v>
      </c>
      <c r="C6262" t="s">
        <v>12</v>
      </c>
      <c r="D6262" t="s">
        <v>111</v>
      </c>
      <c r="E6262" t="s">
        <v>14</v>
      </c>
      <c r="F6262" s="9">
        <v>45643</v>
      </c>
      <c r="G6262" s="9" t="str">
        <f>TEXT(Ecommerce_Sales_Data[[#This Row],[Order_Date]],"dddd")</f>
        <v>Tuesday</v>
      </c>
      <c r="H6262" t="s">
        <v>14757</v>
      </c>
      <c r="I6262" t="s">
        <v>14770</v>
      </c>
      <c r="J6262">
        <v>12</v>
      </c>
      <c r="K6262">
        <v>4</v>
      </c>
      <c r="L6262" s="12">
        <v>4747.8900000000003</v>
      </c>
      <c r="M6262" s="11">
        <v>0.15</v>
      </c>
      <c r="N6262" s="12">
        <v>16142.83</v>
      </c>
      <c r="O6262" s="12">
        <v>11374.91</v>
      </c>
      <c r="P6262" s="12">
        <v>4767.92</v>
      </c>
      <c r="Q6262" s="11">
        <v>0.29535837272646698</v>
      </c>
    </row>
    <row r="6263" spans="1:17" x14ac:dyDescent="0.45">
      <c r="A6263" t="s">
        <v>10772</v>
      </c>
      <c r="B6263" t="s">
        <v>10773</v>
      </c>
      <c r="C6263" t="s">
        <v>28</v>
      </c>
      <c r="D6263" t="s">
        <v>35</v>
      </c>
      <c r="E6263" t="s">
        <v>9</v>
      </c>
      <c r="F6263" s="9">
        <v>45426</v>
      </c>
      <c r="G6263" s="9" t="str">
        <f>TEXT(Ecommerce_Sales_Data[[#This Row],[Order_Date]],"dddd")</f>
        <v>Tuesday</v>
      </c>
      <c r="H6263" t="s">
        <v>14757</v>
      </c>
      <c r="I6263" t="s">
        <v>14763</v>
      </c>
      <c r="J6263">
        <v>5</v>
      </c>
      <c r="K6263">
        <v>4</v>
      </c>
      <c r="L6263" s="12">
        <v>2897.52</v>
      </c>
      <c r="M6263" s="11">
        <v>0.1</v>
      </c>
      <c r="N6263" s="12">
        <v>10431.07</v>
      </c>
      <c r="O6263" s="12">
        <v>8459.2099999999991</v>
      </c>
      <c r="P6263" s="12">
        <v>1971.86</v>
      </c>
      <c r="Q6263" s="11">
        <v>0.18903717451804999</v>
      </c>
    </row>
    <row r="6264" spans="1:17" x14ac:dyDescent="0.45">
      <c r="A6264" t="s">
        <v>10774</v>
      </c>
      <c r="B6264" t="s">
        <v>7016</v>
      </c>
      <c r="C6264" t="s">
        <v>12</v>
      </c>
      <c r="D6264" t="s">
        <v>41</v>
      </c>
      <c r="E6264" t="s">
        <v>14</v>
      </c>
      <c r="F6264" s="9">
        <v>45930</v>
      </c>
      <c r="G6264" s="9" t="str">
        <f>TEXT(Ecommerce_Sales_Data[[#This Row],[Order_Date]],"dddd")</f>
        <v>Tuesday</v>
      </c>
      <c r="H6264" t="s">
        <v>14757</v>
      </c>
      <c r="I6264" t="s">
        <v>14766</v>
      </c>
      <c r="J6264">
        <v>9</v>
      </c>
      <c r="K6264">
        <v>3</v>
      </c>
      <c r="L6264" s="12">
        <v>3234.47</v>
      </c>
      <c r="M6264" s="11">
        <v>0.2</v>
      </c>
      <c r="N6264" s="12">
        <v>7762.73</v>
      </c>
      <c r="O6264" s="12">
        <v>4663.42</v>
      </c>
      <c r="P6264" s="12">
        <v>3099.31</v>
      </c>
      <c r="Q6264" s="11">
        <v>0.399255158945371</v>
      </c>
    </row>
    <row r="6265" spans="1:17" x14ac:dyDescent="0.45">
      <c r="A6265" t="s">
        <v>10775</v>
      </c>
      <c r="B6265" t="s">
        <v>677</v>
      </c>
      <c r="C6265" t="s">
        <v>12</v>
      </c>
      <c r="D6265" t="s">
        <v>41</v>
      </c>
      <c r="E6265" t="s">
        <v>14</v>
      </c>
      <c r="F6265" s="9">
        <v>45958</v>
      </c>
      <c r="G6265" s="9" t="str">
        <f>TEXT(Ecommerce_Sales_Data[[#This Row],[Order_Date]],"dddd")</f>
        <v>Tuesday</v>
      </c>
      <c r="H6265" t="s">
        <v>14757</v>
      </c>
      <c r="I6265" t="s">
        <v>14760</v>
      </c>
      <c r="J6265">
        <v>10</v>
      </c>
      <c r="K6265">
        <v>3</v>
      </c>
      <c r="L6265" s="12">
        <v>1205.95</v>
      </c>
      <c r="M6265" s="11">
        <v>0.1</v>
      </c>
      <c r="N6265" s="12">
        <v>3256.07</v>
      </c>
      <c r="O6265" s="12">
        <v>2513.5300000000002</v>
      </c>
      <c r="P6265" s="12">
        <v>742.54</v>
      </c>
      <c r="Q6265" s="11">
        <v>0.22804792280264199</v>
      </c>
    </row>
    <row r="6266" spans="1:17" x14ac:dyDescent="0.45">
      <c r="A6266" t="s">
        <v>10776</v>
      </c>
      <c r="B6266" t="s">
        <v>10777</v>
      </c>
      <c r="C6266" t="s">
        <v>28</v>
      </c>
      <c r="D6266" t="s">
        <v>29</v>
      </c>
      <c r="E6266" t="s">
        <v>9</v>
      </c>
      <c r="F6266" s="9">
        <v>45713</v>
      </c>
      <c r="G6266" s="9" t="str">
        <f>TEXT(Ecommerce_Sales_Data[[#This Row],[Order_Date]],"dddd")</f>
        <v>Tuesday</v>
      </c>
      <c r="H6266" t="s">
        <v>14757</v>
      </c>
      <c r="I6266" t="s">
        <v>14758</v>
      </c>
      <c r="J6266">
        <v>2</v>
      </c>
      <c r="K6266">
        <v>3</v>
      </c>
      <c r="L6266" s="12">
        <v>2325.91</v>
      </c>
      <c r="M6266" s="11">
        <v>0.05</v>
      </c>
      <c r="N6266" s="12">
        <v>6628.84</v>
      </c>
      <c r="O6266" s="12">
        <v>5428.56</v>
      </c>
      <c r="P6266" s="12">
        <v>1200.28</v>
      </c>
      <c r="Q6266" s="11">
        <v>0.18106938770584299</v>
      </c>
    </row>
    <row r="6267" spans="1:17" x14ac:dyDescent="0.45">
      <c r="A6267" t="s">
        <v>10778</v>
      </c>
      <c r="B6267" t="s">
        <v>10779</v>
      </c>
      <c r="C6267" t="s">
        <v>2</v>
      </c>
      <c r="D6267" t="s">
        <v>82</v>
      </c>
      <c r="E6267" t="s">
        <v>14</v>
      </c>
      <c r="F6267" s="9">
        <v>45492</v>
      </c>
      <c r="G6267" s="9" t="str">
        <f>TEXT(Ecommerce_Sales_Data[[#This Row],[Order_Date]],"dddd")</f>
        <v>Friday</v>
      </c>
      <c r="H6267" t="s">
        <v>14757</v>
      </c>
      <c r="I6267" t="s">
        <v>14768</v>
      </c>
      <c r="J6267">
        <v>7</v>
      </c>
      <c r="K6267">
        <v>1</v>
      </c>
      <c r="L6267" s="12">
        <v>4402.4799999999996</v>
      </c>
      <c r="M6267" s="11">
        <v>0</v>
      </c>
      <c r="N6267" s="12">
        <v>4402.4799999999996</v>
      </c>
      <c r="O6267" s="12">
        <v>3369.04</v>
      </c>
      <c r="P6267" s="12">
        <v>1033.44</v>
      </c>
      <c r="Q6267" s="11">
        <v>0.234740419036543</v>
      </c>
    </row>
    <row r="6268" spans="1:17" x14ac:dyDescent="0.45">
      <c r="A6268" t="s">
        <v>10780</v>
      </c>
      <c r="B6268" t="s">
        <v>10781</v>
      </c>
      <c r="C6268" t="s">
        <v>7</v>
      </c>
      <c r="D6268" t="s">
        <v>106</v>
      </c>
      <c r="E6268" t="s">
        <v>4</v>
      </c>
      <c r="F6268" s="9">
        <v>45503</v>
      </c>
      <c r="G6268" s="9" t="str">
        <f>TEXT(Ecommerce_Sales_Data[[#This Row],[Order_Date]],"dddd")</f>
        <v>Tuesday</v>
      </c>
      <c r="H6268" t="s">
        <v>14757</v>
      </c>
      <c r="I6268" t="s">
        <v>14768</v>
      </c>
      <c r="J6268">
        <v>7</v>
      </c>
      <c r="K6268">
        <v>3</v>
      </c>
      <c r="L6268" s="12">
        <v>3613.29</v>
      </c>
      <c r="M6268" s="11">
        <v>0.05</v>
      </c>
      <c r="N6268" s="12">
        <v>10297.879999999999</v>
      </c>
      <c r="O6268" s="12">
        <v>6435.83</v>
      </c>
      <c r="P6268" s="12">
        <v>3862.05</v>
      </c>
      <c r="Q6268" s="11">
        <v>0.37503350204119701</v>
      </c>
    </row>
    <row r="6269" spans="1:17" x14ac:dyDescent="0.45">
      <c r="A6269" t="s">
        <v>10782</v>
      </c>
      <c r="B6269" t="s">
        <v>10783</v>
      </c>
      <c r="C6269" t="s">
        <v>12</v>
      </c>
      <c r="D6269" t="s">
        <v>38</v>
      </c>
      <c r="E6269" t="s">
        <v>14</v>
      </c>
      <c r="F6269" s="9">
        <v>45807</v>
      </c>
      <c r="G6269" s="9" t="str">
        <f>TEXT(Ecommerce_Sales_Data[[#This Row],[Order_Date]],"dddd")</f>
        <v>Friday</v>
      </c>
      <c r="H6269" t="s">
        <v>14757</v>
      </c>
      <c r="I6269" t="s">
        <v>14763</v>
      </c>
      <c r="J6269">
        <v>5</v>
      </c>
      <c r="K6269">
        <v>5</v>
      </c>
      <c r="L6269" s="12">
        <v>4651.5600000000004</v>
      </c>
      <c r="M6269" s="11">
        <v>0.15</v>
      </c>
      <c r="N6269" s="12">
        <v>19769.13</v>
      </c>
      <c r="O6269" s="12">
        <v>15238.22</v>
      </c>
      <c r="P6269" s="12">
        <v>4530.91</v>
      </c>
      <c r="Q6269" s="11">
        <v>0.22919116825070199</v>
      </c>
    </row>
    <row r="6270" spans="1:17" x14ac:dyDescent="0.45">
      <c r="A6270" t="s">
        <v>10784</v>
      </c>
      <c r="B6270" t="s">
        <v>10785</v>
      </c>
      <c r="C6270" t="s">
        <v>28</v>
      </c>
      <c r="D6270" t="s">
        <v>137</v>
      </c>
      <c r="E6270" t="s">
        <v>14</v>
      </c>
      <c r="F6270" s="9">
        <v>45889</v>
      </c>
      <c r="G6270" s="9" t="str">
        <f>TEXT(Ecommerce_Sales_Data[[#This Row],[Order_Date]],"dddd")</f>
        <v>Wednesday</v>
      </c>
      <c r="H6270" t="s">
        <v>14757</v>
      </c>
      <c r="I6270" t="s">
        <v>14762</v>
      </c>
      <c r="J6270">
        <v>8</v>
      </c>
      <c r="K6270">
        <v>2</v>
      </c>
      <c r="L6270" s="12">
        <v>170.11</v>
      </c>
      <c r="M6270" s="11">
        <v>0.05</v>
      </c>
      <c r="N6270" s="12">
        <v>323.20999999999998</v>
      </c>
      <c r="O6270" s="12">
        <v>265.81</v>
      </c>
      <c r="P6270" s="12">
        <v>57.4</v>
      </c>
      <c r="Q6270" s="11">
        <v>0.177593515052133</v>
      </c>
    </row>
    <row r="6271" spans="1:17" x14ac:dyDescent="0.45">
      <c r="A6271" t="s">
        <v>10786</v>
      </c>
      <c r="B6271" t="s">
        <v>10787</v>
      </c>
      <c r="C6271" t="s">
        <v>20</v>
      </c>
      <c r="D6271" t="s">
        <v>57</v>
      </c>
      <c r="E6271" t="s">
        <v>22</v>
      </c>
      <c r="F6271" s="9">
        <v>45680</v>
      </c>
      <c r="G6271" s="9" t="str">
        <f>TEXT(Ecommerce_Sales_Data[[#This Row],[Order_Date]],"dddd")</f>
        <v>Thursday</v>
      </c>
      <c r="H6271" t="s">
        <v>14757</v>
      </c>
      <c r="I6271" t="s">
        <v>14767</v>
      </c>
      <c r="J6271">
        <v>1</v>
      </c>
      <c r="K6271">
        <v>2</v>
      </c>
      <c r="L6271" s="12">
        <v>812.54</v>
      </c>
      <c r="M6271" s="11">
        <v>0.2</v>
      </c>
      <c r="N6271" s="12">
        <v>1300.06</v>
      </c>
      <c r="O6271" s="12">
        <v>1004.17</v>
      </c>
      <c r="P6271" s="12">
        <v>295.89</v>
      </c>
      <c r="Q6271" s="11">
        <v>0.22759718782210001</v>
      </c>
    </row>
    <row r="6272" spans="1:17" x14ac:dyDescent="0.45">
      <c r="A6272" t="s">
        <v>10788</v>
      </c>
      <c r="B6272" t="s">
        <v>4899</v>
      </c>
      <c r="C6272" t="s">
        <v>7</v>
      </c>
      <c r="D6272" t="s">
        <v>134</v>
      </c>
      <c r="E6272" t="s">
        <v>9</v>
      </c>
      <c r="F6272" s="9">
        <v>45598</v>
      </c>
      <c r="G6272" s="9" t="str">
        <f>TEXT(Ecommerce_Sales_Data[[#This Row],[Order_Date]],"dddd")</f>
        <v>Saturday</v>
      </c>
      <c r="H6272" t="s">
        <v>14761</v>
      </c>
      <c r="I6272" t="s">
        <v>14764</v>
      </c>
      <c r="J6272">
        <v>11</v>
      </c>
      <c r="K6272">
        <v>4</v>
      </c>
      <c r="L6272" s="12">
        <v>1034.28</v>
      </c>
      <c r="M6272" s="11">
        <v>0</v>
      </c>
      <c r="N6272" s="12">
        <v>4137.12</v>
      </c>
      <c r="O6272" s="12">
        <v>3328</v>
      </c>
      <c r="P6272" s="12">
        <v>809.12</v>
      </c>
      <c r="Q6272" s="11">
        <v>0.19557566616390101</v>
      </c>
    </row>
    <row r="6273" spans="1:17" x14ac:dyDescent="0.45">
      <c r="A6273" t="s">
        <v>10789</v>
      </c>
      <c r="B6273" t="s">
        <v>10790</v>
      </c>
      <c r="C6273" t="s">
        <v>28</v>
      </c>
      <c r="D6273" t="s">
        <v>29</v>
      </c>
      <c r="E6273" t="s">
        <v>14</v>
      </c>
      <c r="F6273" s="9">
        <v>45824</v>
      </c>
      <c r="G6273" s="9" t="str">
        <f>TEXT(Ecommerce_Sales_Data[[#This Row],[Order_Date]],"dddd")</f>
        <v>Monday</v>
      </c>
      <c r="H6273" t="s">
        <v>14757</v>
      </c>
      <c r="I6273" t="s">
        <v>14759</v>
      </c>
      <c r="J6273">
        <v>6</v>
      </c>
      <c r="K6273">
        <v>4</v>
      </c>
      <c r="L6273" s="12">
        <v>2833</v>
      </c>
      <c r="M6273" s="11">
        <v>0.2</v>
      </c>
      <c r="N6273" s="12">
        <v>9065.6</v>
      </c>
      <c r="O6273" s="12">
        <v>7272.31</v>
      </c>
      <c r="P6273" s="12">
        <v>1793.29</v>
      </c>
      <c r="Q6273" s="11">
        <v>0.19781261030709499</v>
      </c>
    </row>
    <row r="6274" spans="1:17" x14ac:dyDescent="0.45">
      <c r="A6274" t="s">
        <v>10791</v>
      </c>
      <c r="B6274" t="s">
        <v>10792</v>
      </c>
      <c r="C6274" t="s">
        <v>2</v>
      </c>
      <c r="D6274" t="s">
        <v>65</v>
      </c>
      <c r="E6274" t="s">
        <v>22</v>
      </c>
      <c r="F6274" s="9">
        <v>45830</v>
      </c>
      <c r="G6274" s="9" t="str">
        <f>TEXT(Ecommerce_Sales_Data[[#This Row],[Order_Date]],"dddd")</f>
        <v>Sunday</v>
      </c>
      <c r="H6274" t="s">
        <v>14761</v>
      </c>
      <c r="I6274" t="s">
        <v>14759</v>
      </c>
      <c r="J6274">
        <v>6</v>
      </c>
      <c r="K6274">
        <v>1</v>
      </c>
      <c r="L6274" s="12">
        <v>587.66</v>
      </c>
      <c r="M6274" s="11">
        <v>0.1</v>
      </c>
      <c r="N6274" s="12">
        <v>528.89</v>
      </c>
      <c r="O6274" s="12">
        <v>425.35</v>
      </c>
      <c r="P6274" s="12">
        <v>103.54</v>
      </c>
      <c r="Q6274" s="11">
        <v>0.19576849628467199</v>
      </c>
    </row>
    <row r="6275" spans="1:17" x14ac:dyDescent="0.45">
      <c r="A6275" t="s">
        <v>10793</v>
      </c>
      <c r="B6275" t="s">
        <v>10794</v>
      </c>
      <c r="C6275" t="s">
        <v>7</v>
      </c>
      <c r="D6275" t="s">
        <v>71</v>
      </c>
      <c r="E6275" t="s">
        <v>4</v>
      </c>
      <c r="F6275" s="9">
        <v>45342</v>
      </c>
      <c r="G6275" s="9" t="str">
        <f>TEXT(Ecommerce_Sales_Data[[#This Row],[Order_Date]],"dddd")</f>
        <v>Tuesday</v>
      </c>
      <c r="H6275" t="s">
        <v>14757</v>
      </c>
      <c r="I6275" t="s">
        <v>14758</v>
      </c>
      <c r="J6275">
        <v>2</v>
      </c>
      <c r="K6275">
        <v>2</v>
      </c>
      <c r="L6275" s="12">
        <v>2629</v>
      </c>
      <c r="M6275" s="11">
        <v>0.2</v>
      </c>
      <c r="N6275" s="12">
        <v>4206.3999999999996</v>
      </c>
      <c r="O6275" s="12">
        <v>2939.02</v>
      </c>
      <c r="P6275" s="12">
        <v>1267.3800000000001</v>
      </c>
      <c r="Q6275" s="11">
        <v>0.30129802206161999</v>
      </c>
    </row>
    <row r="6276" spans="1:17" x14ac:dyDescent="0.45">
      <c r="A6276" t="s">
        <v>10795</v>
      </c>
      <c r="B6276" t="s">
        <v>7028</v>
      </c>
      <c r="C6276" t="s">
        <v>20</v>
      </c>
      <c r="D6276" t="s">
        <v>21</v>
      </c>
      <c r="E6276" t="s">
        <v>22</v>
      </c>
      <c r="F6276" s="9">
        <v>45534</v>
      </c>
      <c r="G6276" s="9" t="str">
        <f>TEXT(Ecommerce_Sales_Data[[#This Row],[Order_Date]],"dddd")</f>
        <v>Friday</v>
      </c>
      <c r="H6276" t="s">
        <v>14757</v>
      </c>
      <c r="I6276" t="s">
        <v>14762</v>
      </c>
      <c r="J6276">
        <v>8</v>
      </c>
      <c r="K6276">
        <v>3</v>
      </c>
      <c r="L6276" s="12">
        <v>2255.4899999999998</v>
      </c>
      <c r="M6276" s="11">
        <v>0</v>
      </c>
      <c r="N6276" s="12">
        <v>6766.47</v>
      </c>
      <c r="O6276" s="12">
        <v>5021.59</v>
      </c>
      <c r="P6276" s="12">
        <v>1744.88</v>
      </c>
      <c r="Q6276" s="11">
        <v>0.25787153419729902</v>
      </c>
    </row>
    <row r="6277" spans="1:17" x14ac:dyDescent="0.45">
      <c r="A6277" t="s">
        <v>10796</v>
      </c>
      <c r="B6277" t="s">
        <v>10797</v>
      </c>
      <c r="C6277" t="s">
        <v>2</v>
      </c>
      <c r="D6277" t="s">
        <v>17</v>
      </c>
      <c r="E6277" t="s">
        <v>4</v>
      </c>
      <c r="F6277" s="9">
        <v>45738</v>
      </c>
      <c r="G6277" s="9" t="str">
        <f>TEXT(Ecommerce_Sales_Data[[#This Row],[Order_Date]],"dddd")</f>
        <v>Saturday</v>
      </c>
      <c r="H6277" t="s">
        <v>14761</v>
      </c>
      <c r="I6277" t="s">
        <v>14769</v>
      </c>
      <c r="J6277">
        <v>3</v>
      </c>
      <c r="K6277">
        <v>1</v>
      </c>
      <c r="L6277" s="12">
        <v>3952.95</v>
      </c>
      <c r="M6277" s="11">
        <v>0</v>
      </c>
      <c r="N6277" s="12">
        <v>3952.95</v>
      </c>
      <c r="O6277" s="12">
        <v>2529.8200000000002</v>
      </c>
      <c r="P6277" s="12">
        <v>1423.13</v>
      </c>
      <c r="Q6277" s="11">
        <v>0.36001720234255402</v>
      </c>
    </row>
    <row r="6278" spans="1:17" x14ac:dyDescent="0.45">
      <c r="A6278" t="s">
        <v>10798</v>
      </c>
      <c r="B6278" t="s">
        <v>10799</v>
      </c>
      <c r="C6278" t="s">
        <v>12</v>
      </c>
      <c r="D6278" t="s">
        <v>41</v>
      </c>
      <c r="E6278" t="s">
        <v>14</v>
      </c>
      <c r="F6278" s="9">
        <v>45612</v>
      </c>
      <c r="G6278" s="9" t="str">
        <f>TEXT(Ecommerce_Sales_Data[[#This Row],[Order_Date]],"dddd")</f>
        <v>Saturday</v>
      </c>
      <c r="H6278" t="s">
        <v>14761</v>
      </c>
      <c r="I6278" t="s">
        <v>14764</v>
      </c>
      <c r="J6278">
        <v>11</v>
      </c>
      <c r="K6278">
        <v>4</v>
      </c>
      <c r="L6278" s="12">
        <v>1242.7</v>
      </c>
      <c r="M6278" s="11">
        <v>0</v>
      </c>
      <c r="N6278" s="12">
        <v>4970.8</v>
      </c>
      <c r="O6278" s="12">
        <v>3375.07</v>
      </c>
      <c r="P6278" s="12">
        <v>1595.73</v>
      </c>
      <c r="Q6278" s="11">
        <v>0.32102076124567502</v>
      </c>
    </row>
    <row r="6279" spans="1:17" x14ac:dyDescent="0.45">
      <c r="A6279" t="s">
        <v>10800</v>
      </c>
      <c r="B6279" t="s">
        <v>10801</v>
      </c>
      <c r="C6279" t="s">
        <v>2</v>
      </c>
      <c r="D6279" t="s">
        <v>82</v>
      </c>
      <c r="E6279" t="s">
        <v>14</v>
      </c>
      <c r="F6279" s="9">
        <v>45369</v>
      </c>
      <c r="G6279" s="9" t="str">
        <f>TEXT(Ecommerce_Sales_Data[[#This Row],[Order_Date]],"dddd")</f>
        <v>Monday</v>
      </c>
      <c r="H6279" t="s">
        <v>14757</v>
      </c>
      <c r="I6279" t="s">
        <v>14769</v>
      </c>
      <c r="J6279">
        <v>3</v>
      </c>
      <c r="K6279">
        <v>5</v>
      </c>
      <c r="L6279" s="12">
        <v>1504.42</v>
      </c>
      <c r="M6279" s="11">
        <v>0.15</v>
      </c>
      <c r="N6279" s="12">
        <v>6393.78</v>
      </c>
      <c r="O6279" s="12">
        <v>3988.77</v>
      </c>
      <c r="P6279" s="12">
        <v>2405.0100000000002</v>
      </c>
      <c r="Q6279" s="11">
        <v>0.37614838170847298</v>
      </c>
    </row>
    <row r="6280" spans="1:17" x14ac:dyDescent="0.45">
      <c r="A6280" t="s">
        <v>10802</v>
      </c>
      <c r="B6280" t="s">
        <v>3459</v>
      </c>
      <c r="C6280" t="s">
        <v>12</v>
      </c>
      <c r="D6280" t="s">
        <v>38</v>
      </c>
      <c r="E6280" t="s">
        <v>4</v>
      </c>
      <c r="F6280" s="9">
        <v>45692</v>
      </c>
      <c r="G6280" s="9" t="str">
        <f>TEXT(Ecommerce_Sales_Data[[#This Row],[Order_Date]],"dddd")</f>
        <v>Tuesday</v>
      </c>
      <c r="H6280" t="s">
        <v>14757</v>
      </c>
      <c r="I6280" t="s">
        <v>14758</v>
      </c>
      <c r="J6280">
        <v>2</v>
      </c>
      <c r="K6280">
        <v>5</v>
      </c>
      <c r="L6280" s="12">
        <v>108.1</v>
      </c>
      <c r="M6280" s="11">
        <v>0.1</v>
      </c>
      <c r="N6280" s="12">
        <v>486.45</v>
      </c>
      <c r="O6280" s="12">
        <v>392.42</v>
      </c>
      <c r="P6280" s="12">
        <v>94.03</v>
      </c>
      <c r="Q6280" s="11">
        <v>0.193298386267859</v>
      </c>
    </row>
    <row r="6281" spans="1:17" x14ac:dyDescent="0.45">
      <c r="A6281" t="s">
        <v>10803</v>
      </c>
      <c r="B6281" t="s">
        <v>4535</v>
      </c>
      <c r="C6281" t="s">
        <v>2</v>
      </c>
      <c r="D6281" t="s">
        <v>65</v>
      </c>
      <c r="E6281" t="s">
        <v>22</v>
      </c>
      <c r="F6281" s="9">
        <v>45517</v>
      </c>
      <c r="G6281" s="9" t="str">
        <f>TEXT(Ecommerce_Sales_Data[[#This Row],[Order_Date]],"dddd")</f>
        <v>Tuesday</v>
      </c>
      <c r="H6281" t="s">
        <v>14757</v>
      </c>
      <c r="I6281" t="s">
        <v>14762</v>
      </c>
      <c r="J6281">
        <v>8</v>
      </c>
      <c r="K6281">
        <v>4</v>
      </c>
      <c r="L6281" s="12">
        <v>3662.8</v>
      </c>
      <c r="M6281" s="11">
        <v>0.2</v>
      </c>
      <c r="N6281" s="12">
        <v>11720.96</v>
      </c>
      <c r="O6281" s="12">
        <v>7077.33</v>
      </c>
      <c r="P6281" s="12">
        <v>4643.63</v>
      </c>
      <c r="Q6281" s="11">
        <v>0.39618171207819203</v>
      </c>
    </row>
    <row r="6282" spans="1:17" x14ac:dyDescent="0.45">
      <c r="A6282" t="s">
        <v>10804</v>
      </c>
      <c r="B6282" t="s">
        <v>3409</v>
      </c>
      <c r="C6282" t="s">
        <v>12</v>
      </c>
      <c r="D6282" t="s">
        <v>111</v>
      </c>
      <c r="E6282" t="s">
        <v>14</v>
      </c>
      <c r="F6282" s="9">
        <v>45751</v>
      </c>
      <c r="G6282" s="9" t="str">
        <f>TEXT(Ecommerce_Sales_Data[[#This Row],[Order_Date]],"dddd")</f>
        <v>Friday</v>
      </c>
      <c r="H6282" t="s">
        <v>14757</v>
      </c>
      <c r="I6282" t="s">
        <v>14765</v>
      </c>
      <c r="J6282">
        <v>4</v>
      </c>
      <c r="K6282">
        <v>3</v>
      </c>
      <c r="L6282" s="12">
        <v>4861.93</v>
      </c>
      <c r="M6282" s="11">
        <v>0.15</v>
      </c>
      <c r="N6282" s="12">
        <v>12397.92</v>
      </c>
      <c r="O6282" s="12">
        <v>9945</v>
      </c>
      <c r="P6282" s="12">
        <v>2452.92</v>
      </c>
      <c r="Q6282" s="11">
        <v>0.19784931665956901</v>
      </c>
    </row>
    <row r="6283" spans="1:17" x14ac:dyDescent="0.45">
      <c r="A6283" t="s">
        <v>10805</v>
      </c>
      <c r="B6283" t="s">
        <v>3763</v>
      </c>
      <c r="C6283" t="s">
        <v>12</v>
      </c>
      <c r="D6283" t="s">
        <v>13</v>
      </c>
      <c r="E6283" t="s">
        <v>4</v>
      </c>
      <c r="F6283" s="9">
        <v>45441</v>
      </c>
      <c r="G6283" s="9" t="str">
        <f>TEXT(Ecommerce_Sales_Data[[#This Row],[Order_Date]],"dddd")</f>
        <v>Wednesday</v>
      </c>
      <c r="H6283" t="s">
        <v>14757</v>
      </c>
      <c r="I6283" t="s">
        <v>14763</v>
      </c>
      <c r="J6283">
        <v>5</v>
      </c>
      <c r="K6283">
        <v>1</v>
      </c>
      <c r="L6283" s="12">
        <v>1260.6199999999999</v>
      </c>
      <c r="M6283" s="11">
        <v>0.2</v>
      </c>
      <c r="N6283" s="12">
        <v>1008.5</v>
      </c>
      <c r="O6283" s="12">
        <v>608.72</v>
      </c>
      <c r="P6283" s="12">
        <v>399.78</v>
      </c>
      <c r="Q6283" s="11">
        <v>0.39641051065939498</v>
      </c>
    </row>
    <row r="6284" spans="1:17" x14ac:dyDescent="0.45">
      <c r="A6284" t="s">
        <v>10806</v>
      </c>
      <c r="B6284" t="s">
        <v>1434</v>
      </c>
      <c r="C6284" t="s">
        <v>28</v>
      </c>
      <c r="D6284" t="s">
        <v>100</v>
      </c>
      <c r="E6284" t="s">
        <v>4</v>
      </c>
      <c r="F6284" s="9">
        <v>45373</v>
      </c>
      <c r="G6284" s="9" t="str">
        <f>TEXT(Ecommerce_Sales_Data[[#This Row],[Order_Date]],"dddd")</f>
        <v>Friday</v>
      </c>
      <c r="H6284" t="s">
        <v>14757</v>
      </c>
      <c r="I6284" t="s">
        <v>14769</v>
      </c>
      <c r="J6284">
        <v>3</v>
      </c>
      <c r="K6284">
        <v>3</v>
      </c>
      <c r="L6284" s="12">
        <v>4968.79</v>
      </c>
      <c r="M6284" s="11">
        <v>0.15</v>
      </c>
      <c r="N6284" s="12">
        <v>12670.41</v>
      </c>
      <c r="O6284" s="12">
        <v>8183.13</v>
      </c>
      <c r="P6284" s="12">
        <v>4487.28</v>
      </c>
      <c r="Q6284" s="11">
        <v>0.354154285457219</v>
      </c>
    </row>
    <row r="6285" spans="1:17" x14ac:dyDescent="0.45">
      <c r="A6285" t="s">
        <v>10807</v>
      </c>
      <c r="B6285" t="s">
        <v>5360</v>
      </c>
      <c r="C6285" t="s">
        <v>7</v>
      </c>
      <c r="D6285" t="s">
        <v>134</v>
      </c>
      <c r="E6285" t="s">
        <v>22</v>
      </c>
      <c r="F6285" s="9">
        <v>45999</v>
      </c>
      <c r="G6285" s="9" t="str">
        <f>TEXT(Ecommerce_Sales_Data[[#This Row],[Order_Date]],"dddd")</f>
        <v>Monday</v>
      </c>
      <c r="H6285" t="s">
        <v>14757</v>
      </c>
      <c r="I6285" t="s">
        <v>14770</v>
      </c>
      <c r="J6285">
        <v>12</v>
      </c>
      <c r="K6285">
        <v>5</v>
      </c>
      <c r="L6285" s="12">
        <v>495</v>
      </c>
      <c r="M6285" s="11">
        <v>0.05</v>
      </c>
      <c r="N6285" s="12">
        <v>2351.25</v>
      </c>
      <c r="O6285" s="12">
        <v>1861.47</v>
      </c>
      <c r="P6285" s="12">
        <v>489.78</v>
      </c>
      <c r="Q6285" s="11">
        <v>0.20830622009569399</v>
      </c>
    </row>
    <row r="6286" spans="1:17" x14ac:dyDescent="0.45">
      <c r="A6286" t="s">
        <v>10808</v>
      </c>
      <c r="B6286" t="s">
        <v>10696</v>
      </c>
      <c r="C6286" t="s">
        <v>28</v>
      </c>
      <c r="D6286" t="s">
        <v>100</v>
      </c>
      <c r="E6286" t="s">
        <v>9</v>
      </c>
      <c r="F6286" s="9">
        <v>45412</v>
      </c>
      <c r="G6286" s="9" t="str">
        <f>TEXT(Ecommerce_Sales_Data[[#This Row],[Order_Date]],"dddd")</f>
        <v>Tuesday</v>
      </c>
      <c r="H6286" t="s">
        <v>14757</v>
      </c>
      <c r="I6286" t="s">
        <v>14765</v>
      </c>
      <c r="J6286">
        <v>4</v>
      </c>
      <c r="K6286">
        <v>3</v>
      </c>
      <c r="L6286" s="12">
        <v>4106.29</v>
      </c>
      <c r="M6286" s="11">
        <v>0.05</v>
      </c>
      <c r="N6286" s="12">
        <v>11702.93</v>
      </c>
      <c r="O6286" s="12">
        <v>7977.31</v>
      </c>
      <c r="P6286" s="12">
        <v>3725.62</v>
      </c>
      <c r="Q6286" s="11">
        <v>0.318349336448223</v>
      </c>
    </row>
    <row r="6287" spans="1:17" x14ac:dyDescent="0.45">
      <c r="A6287" t="s">
        <v>10809</v>
      </c>
      <c r="B6287" t="s">
        <v>10810</v>
      </c>
      <c r="C6287" t="s">
        <v>7</v>
      </c>
      <c r="D6287" t="s">
        <v>106</v>
      </c>
      <c r="E6287" t="s">
        <v>22</v>
      </c>
      <c r="F6287" s="9">
        <v>45984</v>
      </c>
      <c r="G6287" s="9" t="str">
        <f>TEXT(Ecommerce_Sales_Data[[#This Row],[Order_Date]],"dddd")</f>
        <v>Sunday</v>
      </c>
      <c r="H6287" t="s">
        <v>14761</v>
      </c>
      <c r="I6287" t="s">
        <v>14764</v>
      </c>
      <c r="J6287">
        <v>11</v>
      </c>
      <c r="K6287">
        <v>4</v>
      </c>
      <c r="L6287" s="12">
        <v>4610.49</v>
      </c>
      <c r="M6287" s="11">
        <v>0.2</v>
      </c>
      <c r="N6287" s="12">
        <v>14753.57</v>
      </c>
      <c r="O6287" s="12">
        <v>9139.0400000000009</v>
      </c>
      <c r="P6287" s="12">
        <v>5614.53</v>
      </c>
      <c r="Q6287" s="11">
        <v>0.38055399472805601</v>
      </c>
    </row>
    <row r="6288" spans="1:17" x14ac:dyDescent="0.45">
      <c r="A6288" t="s">
        <v>10811</v>
      </c>
      <c r="B6288" t="s">
        <v>10812</v>
      </c>
      <c r="C6288" t="s">
        <v>12</v>
      </c>
      <c r="D6288" t="s">
        <v>38</v>
      </c>
      <c r="E6288" t="s">
        <v>14</v>
      </c>
      <c r="F6288" s="9">
        <v>45826</v>
      </c>
      <c r="G6288" s="9" t="str">
        <f>TEXT(Ecommerce_Sales_Data[[#This Row],[Order_Date]],"dddd")</f>
        <v>Wednesday</v>
      </c>
      <c r="H6288" t="s">
        <v>14757</v>
      </c>
      <c r="I6288" t="s">
        <v>14759</v>
      </c>
      <c r="J6288">
        <v>6</v>
      </c>
      <c r="K6288">
        <v>5</v>
      </c>
      <c r="L6288" s="12">
        <v>2489.2399999999998</v>
      </c>
      <c r="M6288" s="11">
        <v>0.05</v>
      </c>
      <c r="N6288" s="12">
        <v>11823.89</v>
      </c>
      <c r="O6288" s="12">
        <v>7798.49</v>
      </c>
      <c r="P6288" s="12">
        <v>4025.4</v>
      </c>
      <c r="Q6288" s="11">
        <v>0.34044633365161597</v>
      </c>
    </row>
    <row r="6289" spans="1:17" x14ac:dyDescent="0.45">
      <c r="A6289" t="s">
        <v>10813</v>
      </c>
      <c r="B6289" t="s">
        <v>10814</v>
      </c>
      <c r="C6289" t="s">
        <v>7</v>
      </c>
      <c r="D6289" t="s">
        <v>134</v>
      </c>
      <c r="E6289" t="s">
        <v>14</v>
      </c>
      <c r="F6289" s="9">
        <v>45773</v>
      </c>
      <c r="G6289" s="9" t="str">
        <f>TEXT(Ecommerce_Sales_Data[[#This Row],[Order_Date]],"dddd")</f>
        <v>Saturday</v>
      </c>
      <c r="H6289" t="s">
        <v>14761</v>
      </c>
      <c r="I6289" t="s">
        <v>14765</v>
      </c>
      <c r="J6289">
        <v>4</v>
      </c>
      <c r="K6289">
        <v>2</v>
      </c>
      <c r="L6289" s="12">
        <v>4202.7</v>
      </c>
      <c r="M6289" s="11">
        <v>0.15</v>
      </c>
      <c r="N6289" s="12">
        <v>7144.59</v>
      </c>
      <c r="O6289" s="12">
        <v>5687.56</v>
      </c>
      <c r="P6289" s="12">
        <v>1457.03</v>
      </c>
      <c r="Q6289" s="11">
        <v>0.203934725435609</v>
      </c>
    </row>
    <row r="6290" spans="1:17" x14ac:dyDescent="0.45">
      <c r="A6290" t="s">
        <v>10815</v>
      </c>
      <c r="B6290" t="s">
        <v>10816</v>
      </c>
      <c r="C6290" t="s">
        <v>28</v>
      </c>
      <c r="D6290" t="s">
        <v>137</v>
      </c>
      <c r="E6290" t="s">
        <v>9</v>
      </c>
      <c r="F6290" s="9">
        <v>45677</v>
      </c>
      <c r="G6290" s="9" t="str">
        <f>TEXT(Ecommerce_Sales_Data[[#This Row],[Order_Date]],"dddd")</f>
        <v>Monday</v>
      </c>
      <c r="H6290" t="s">
        <v>14757</v>
      </c>
      <c r="I6290" t="s">
        <v>14767</v>
      </c>
      <c r="J6290">
        <v>1</v>
      </c>
      <c r="K6290">
        <v>1</v>
      </c>
      <c r="L6290" s="12">
        <v>2724.02</v>
      </c>
      <c r="M6290" s="11">
        <v>0.2</v>
      </c>
      <c r="N6290" s="12">
        <v>2179.2199999999998</v>
      </c>
      <c r="O6290" s="12">
        <v>1714.88</v>
      </c>
      <c r="P6290" s="12">
        <v>464.34</v>
      </c>
      <c r="Q6290" s="11">
        <v>0.21307623828709399</v>
      </c>
    </row>
    <row r="6291" spans="1:17" x14ac:dyDescent="0.45">
      <c r="A6291" t="s">
        <v>10817</v>
      </c>
      <c r="B6291" t="s">
        <v>10818</v>
      </c>
      <c r="C6291" t="s">
        <v>7</v>
      </c>
      <c r="D6291" t="s">
        <v>8</v>
      </c>
      <c r="E6291" t="s">
        <v>9</v>
      </c>
      <c r="F6291" s="9">
        <v>45913</v>
      </c>
      <c r="G6291" s="9" t="str">
        <f>TEXT(Ecommerce_Sales_Data[[#This Row],[Order_Date]],"dddd")</f>
        <v>Saturday</v>
      </c>
      <c r="H6291" t="s">
        <v>14761</v>
      </c>
      <c r="I6291" t="s">
        <v>14766</v>
      </c>
      <c r="J6291">
        <v>9</v>
      </c>
      <c r="K6291">
        <v>2</v>
      </c>
      <c r="L6291" s="12">
        <v>2317.1</v>
      </c>
      <c r="M6291" s="11">
        <v>0.05</v>
      </c>
      <c r="N6291" s="12">
        <v>4402.49</v>
      </c>
      <c r="O6291" s="12">
        <v>3203.67</v>
      </c>
      <c r="P6291" s="12">
        <v>1198.82</v>
      </c>
      <c r="Q6291" s="11">
        <v>0.272304991039162</v>
      </c>
    </row>
    <row r="6292" spans="1:17" x14ac:dyDescent="0.45">
      <c r="A6292" t="s">
        <v>10819</v>
      </c>
      <c r="B6292" t="s">
        <v>1054</v>
      </c>
      <c r="C6292" t="s">
        <v>2</v>
      </c>
      <c r="D6292" t="s">
        <v>65</v>
      </c>
      <c r="E6292" t="s">
        <v>4</v>
      </c>
      <c r="F6292" s="9">
        <v>45382</v>
      </c>
      <c r="G6292" s="9" t="str">
        <f>TEXT(Ecommerce_Sales_Data[[#This Row],[Order_Date]],"dddd")</f>
        <v>Sunday</v>
      </c>
      <c r="H6292" t="s">
        <v>14761</v>
      </c>
      <c r="I6292" t="s">
        <v>14769</v>
      </c>
      <c r="J6292">
        <v>3</v>
      </c>
      <c r="K6292">
        <v>5</v>
      </c>
      <c r="L6292" s="12">
        <v>4117.51</v>
      </c>
      <c r="M6292" s="11">
        <v>0.15</v>
      </c>
      <c r="N6292" s="12">
        <v>17499.419999999998</v>
      </c>
      <c r="O6292" s="12">
        <v>12762.92</v>
      </c>
      <c r="P6292" s="12">
        <v>4736.5</v>
      </c>
      <c r="Q6292" s="11">
        <v>0.27066611350547598</v>
      </c>
    </row>
    <row r="6293" spans="1:17" x14ac:dyDescent="0.45">
      <c r="A6293" t="s">
        <v>10820</v>
      </c>
      <c r="B6293" t="s">
        <v>8793</v>
      </c>
      <c r="C6293" t="s">
        <v>2</v>
      </c>
      <c r="D6293" t="s">
        <v>17</v>
      </c>
      <c r="E6293" t="s">
        <v>4</v>
      </c>
      <c r="F6293" s="9">
        <v>45870</v>
      </c>
      <c r="G6293" s="9" t="str">
        <f>TEXT(Ecommerce_Sales_Data[[#This Row],[Order_Date]],"dddd")</f>
        <v>Friday</v>
      </c>
      <c r="H6293" t="s">
        <v>14757</v>
      </c>
      <c r="I6293" t="s">
        <v>14762</v>
      </c>
      <c r="J6293">
        <v>8</v>
      </c>
      <c r="K6293">
        <v>4</v>
      </c>
      <c r="L6293" s="12">
        <v>3131.34</v>
      </c>
      <c r="M6293" s="11">
        <v>0.1</v>
      </c>
      <c r="N6293" s="12">
        <v>11272.82</v>
      </c>
      <c r="O6293" s="12">
        <v>9360.8700000000008</v>
      </c>
      <c r="P6293" s="12">
        <v>1911.95</v>
      </c>
      <c r="Q6293" s="11">
        <v>0.16960707258698399</v>
      </c>
    </row>
    <row r="6294" spans="1:17" x14ac:dyDescent="0.45">
      <c r="A6294" t="s">
        <v>10821</v>
      </c>
      <c r="B6294" t="s">
        <v>10669</v>
      </c>
      <c r="C6294" t="s">
        <v>28</v>
      </c>
      <c r="D6294" t="s">
        <v>100</v>
      </c>
      <c r="E6294" t="s">
        <v>4</v>
      </c>
      <c r="F6294" s="9">
        <v>46018</v>
      </c>
      <c r="G6294" s="9" t="str">
        <f>TEXT(Ecommerce_Sales_Data[[#This Row],[Order_Date]],"dddd")</f>
        <v>Saturday</v>
      </c>
      <c r="H6294" t="s">
        <v>14761</v>
      </c>
      <c r="I6294" t="s">
        <v>14770</v>
      </c>
      <c r="J6294">
        <v>12</v>
      </c>
      <c r="K6294">
        <v>3</v>
      </c>
      <c r="L6294" s="12">
        <v>3322.59</v>
      </c>
      <c r="M6294" s="11">
        <v>0.2</v>
      </c>
      <c r="N6294" s="12">
        <v>7974.22</v>
      </c>
      <c r="O6294" s="12">
        <v>6723.76</v>
      </c>
      <c r="P6294" s="12">
        <v>1250.46</v>
      </c>
      <c r="Q6294" s="11">
        <v>0.156812829342556</v>
      </c>
    </row>
    <row r="6295" spans="1:17" x14ac:dyDescent="0.45">
      <c r="A6295" t="s">
        <v>10822</v>
      </c>
      <c r="B6295" t="s">
        <v>8784</v>
      </c>
      <c r="C6295" t="s">
        <v>7</v>
      </c>
      <c r="D6295" t="s">
        <v>71</v>
      </c>
      <c r="E6295" t="s">
        <v>14</v>
      </c>
      <c r="F6295" s="9">
        <v>45300</v>
      </c>
      <c r="G6295" s="9" t="str">
        <f>TEXT(Ecommerce_Sales_Data[[#This Row],[Order_Date]],"dddd")</f>
        <v>Tuesday</v>
      </c>
      <c r="H6295" t="s">
        <v>14757</v>
      </c>
      <c r="I6295" t="s">
        <v>14767</v>
      </c>
      <c r="J6295">
        <v>1</v>
      </c>
      <c r="K6295">
        <v>2</v>
      </c>
      <c r="L6295" s="12">
        <v>920.91</v>
      </c>
      <c r="M6295" s="11">
        <v>0.15</v>
      </c>
      <c r="N6295" s="12">
        <v>1565.55</v>
      </c>
      <c r="O6295" s="12">
        <v>1260.8399999999999</v>
      </c>
      <c r="P6295" s="12">
        <v>304.70999999999998</v>
      </c>
      <c r="Q6295" s="11">
        <v>0.19463447350771301</v>
      </c>
    </row>
    <row r="6296" spans="1:17" x14ac:dyDescent="0.45">
      <c r="A6296" t="s">
        <v>10823</v>
      </c>
      <c r="B6296" t="s">
        <v>9568</v>
      </c>
      <c r="C6296" t="s">
        <v>12</v>
      </c>
      <c r="D6296" t="s">
        <v>13</v>
      </c>
      <c r="E6296" t="s">
        <v>4</v>
      </c>
      <c r="F6296" s="9">
        <v>45503</v>
      </c>
      <c r="G6296" s="9" t="str">
        <f>TEXT(Ecommerce_Sales_Data[[#This Row],[Order_Date]],"dddd")</f>
        <v>Tuesday</v>
      </c>
      <c r="H6296" t="s">
        <v>14757</v>
      </c>
      <c r="I6296" t="s">
        <v>14768</v>
      </c>
      <c r="J6296">
        <v>7</v>
      </c>
      <c r="K6296">
        <v>5</v>
      </c>
      <c r="L6296" s="12">
        <v>3529.14</v>
      </c>
      <c r="M6296" s="11">
        <v>0.05</v>
      </c>
      <c r="N6296" s="12">
        <v>16763.419999999998</v>
      </c>
      <c r="O6296" s="12">
        <v>14222.51</v>
      </c>
      <c r="P6296" s="12">
        <v>2540.91</v>
      </c>
      <c r="Q6296" s="11">
        <v>0.15157467867535401</v>
      </c>
    </row>
    <row r="6297" spans="1:17" x14ac:dyDescent="0.45">
      <c r="A6297" t="s">
        <v>10824</v>
      </c>
      <c r="B6297" t="s">
        <v>6763</v>
      </c>
      <c r="C6297" t="s">
        <v>12</v>
      </c>
      <c r="D6297" t="s">
        <v>32</v>
      </c>
      <c r="E6297" t="s">
        <v>14</v>
      </c>
      <c r="F6297" s="9">
        <v>45591</v>
      </c>
      <c r="G6297" s="9" t="str">
        <f>TEXT(Ecommerce_Sales_Data[[#This Row],[Order_Date]],"dddd")</f>
        <v>Saturday</v>
      </c>
      <c r="H6297" t="s">
        <v>14761</v>
      </c>
      <c r="I6297" t="s">
        <v>14760</v>
      </c>
      <c r="J6297">
        <v>10</v>
      </c>
      <c r="K6297">
        <v>2</v>
      </c>
      <c r="L6297" s="12">
        <v>3715.38</v>
      </c>
      <c r="M6297" s="11">
        <v>0.05</v>
      </c>
      <c r="N6297" s="12">
        <v>7059.22</v>
      </c>
      <c r="O6297" s="12">
        <v>4321.57</v>
      </c>
      <c r="P6297" s="12">
        <v>2737.65</v>
      </c>
      <c r="Q6297" s="11">
        <v>0.38781196789446998</v>
      </c>
    </row>
    <row r="6298" spans="1:17" x14ac:dyDescent="0.45">
      <c r="A6298" t="s">
        <v>10825</v>
      </c>
      <c r="B6298" t="s">
        <v>10826</v>
      </c>
      <c r="C6298" t="s">
        <v>2</v>
      </c>
      <c r="D6298" t="s">
        <v>17</v>
      </c>
      <c r="E6298" t="s">
        <v>4</v>
      </c>
      <c r="F6298" s="9">
        <v>45598</v>
      </c>
      <c r="G6298" s="9" t="str">
        <f>TEXT(Ecommerce_Sales_Data[[#This Row],[Order_Date]],"dddd")</f>
        <v>Saturday</v>
      </c>
      <c r="H6298" t="s">
        <v>14761</v>
      </c>
      <c r="I6298" t="s">
        <v>14764</v>
      </c>
      <c r="J6298">
        <v>11</v>
      </c>
      <c r="K6298">
        <v>5</v>
      </c>
      <c r="L6298" s="12">
        <v>1014.74</v>
      </c>
      <c r="M6298" s="11">
        <v>0.2</v>
      </c>
      <c r="N6298" s="12">
        <v>4058.96</v>
      </c>
      <c r="O6298" s="12">
        <v>3288.34</v>
      </c>
      <c r="P6298" s="12">
        <v>770.62</v>
      </c>
      <c r="Q6298" s="11">
        <v>0.18985651496935199</v>
      </c>
    </row>
    <row r="6299" spans="1:17" x14ac:dyDescent="0.45">
      <c r="A6299" t="s">
        <v>10827</v>
      </c>
      <c r="B6299" t="s">
        <v>10828</v>
      </c>
      <c r="C6299" t="s">
        <v>28</v>
      </c>
      <c r="D6299" t="s">
        <v>100</v>
      </c>
      <c r="E6299" t="s">
        <v>4</v>
      </c>
      <c r="F6299" s="9">
        <v>45778</v>
      </c>
      <c r="G6299" s="9" t="str">
        <f>TEXT(Ecommerce_Sales_Data[[#This Row],[Order_Date]],"dddd")</f>
        <v>Thursday</v>
      </c>
      <c r="H6299" t="s">
        <v>14757</v>
      </c>
      <c r="I6299" t="s">
        <v>14763</v>
      </c>
      <c r="J6299">
        <v>5</v>
      </c>
      <c r="K6299">
        <v>3</v>
      </c>
      <c r="L6299" s="12">
        <v>1659.6</v>
      </c>
      <c r="M6299" s="11">
        <v>0.1</v>
      </c>
      <c r="N6299" s="12">
        <v>4480.92</v>
      </c>
      <c r="O6299" s="12">
        <v>3475.49</v>
      </c>
      <c r="P6299" s="12">
        <v>1005.43</v>
      </c>
      <c r="Q6299" s="11">
        <v>0.22438026119636101</v>
      </c>
    </row>
    <row r="6300" spans="1:17" x14ac:dyDescent="0.45">
      <c r="A6300" t="s">
        <v>10829</v>
      </c>
      <c r="B6300" t="s">
        <v>10830</v>
      </c>
      <c r="C6300" t="s">
        <v>12</v>
      </c>
      <c r="D6300" t="s">
        <v>32</v>
      </c>
      <c r="E6300" t="s">
        <v>9</v>
      </c>
      <c r="F6300" s="9">
        <v>45488</v>
      </c>
      <c r="G6300" s="9" t="str">
        <f>TEXT(Ecommerce_Sales_Data[[#This Row],[Order_Date]],"dddd")</f>
        <v>Monday</v>
      </c>
      <c r="H6300" t="s">
        <v>14757</v>
      </c>
      <c r="I6300" t="s">
        <v>14768</v>
      </c>
      <c r="J6300">
        <v>7</v>
      </c>
      <c r="K6300">
        <v>2</v>
      </c>
      <c r="L6300" s="12">
        <v>2534.2800000000002</v>
      </c>
      <c r="M6300" s="11">
        <v>0.05</v>
      </c>
      <c r="N6300" s="12">
        <v>4815.13</v>
      </c>
      <c r="O6300" s="12">
        <v>3802.2</v>
      </c>
      <c r="P6300" s="12">
        <v>1012.93</v>
      </c>
      <c r="Q6300" s="11">
        <v>0.21036399847979201</v>
      </c>
    </row>
    <row r="6301" spans="1:17" x14ac:dyDescent="0.45">
      <c r="A6301" t="s">
        <v>10831</v>
      </c>
      <c r="B6301" t="s">
        <v>4524</v>
      </c>
      <c r="C6301" t="s">
        <v>2</v>
      </c>
      <c r="D6301" t="s">
        <v>65</v>
      </c>
      <c r="E6301" t="s">
        <v>14</v>
      </c>
      <c r="F6301" s="9">
        <v>45399</v>
      </c>
      <c r="G6301" s="9" t="str">
        <f>TEXT(Ecommerce_Sales_Data[[#This Row],[Order_Date]],"dddd")</f>
        <v>Wednesday</v>
      </c>
      <c r="H6301" t="s">
        <v>14757</v>
      </c>
      <c r="I6301" t="s">
        <v>14765</v>
      </c>
      <c r="J6301">
        <v>4</v>
      </c>
      <c r="K6301">
        <v>3</v>
      </c>
      <c r="L6301" s="12">
        <v>3403.78</v>
      </c>
      <c r="M6301" s="11">
        <v>0.15</v>
      </c>
      <c r="N6301" s="12">
        <v>8679.64</v>
      </c>
      <c r="O6301" s="12">
        <v>5497.26</v>
      </c>
      <c r="P6301" s="12">
        <v>3182.38</v>
      </c>
      <c r="Q6301" s="11">
        <v>0.36664884718721102</v>
      </c>
    </row>
    <row r="6302" spans="1:17" x14ac:dyDescent="0.45">
      <c r="A6302" t="s">
        <v>10832</v>
      </c>
      <c r="B6302" t="s">
        <v>1630</v>
      </c>
      <c r="C6302" t="s">
        <v>20</v>
      </c>
      <c r="D6302" t="s">
        <v>57</v>
      </c>
      <c r="E6302" t="s">
        <v>22</v>
      </c>
      <c r="F6302" s="9">
        <v>45325</v>
      </c>
      <c r="G6302" s="9" t="str">
        <f>TEXT(Ecommerce_Sales_Data[[#This Row],[Order_Date]],"dddd")</f>
        <v>Saturday</v>
      </c>
      <c r="H6302" t="s">
        <v>14761</v>
      </c>
      <c r="I6302" t="s">
        <v>14758</v>
      </c>
      <c r="J6302">
        <v>2</v>
      </c>
      <c r="K6302">
        <v>1</v>
      </c>
      <c r="L6302" s="12">
        <v>3291.57</v>
      </c>
      <c r="M6302" s="11">
        <v>0</v>
      </c>
      <c r="N6302" s="12">
        <v>3291.57</v>
      </c>
      <c r="O6302" s="12">
        <v>2773.88</v>
      </c>
      <c r="P6302" s="12">
        <v>517.69000000000005</v>
      </c>
      <c r="Q6302" s="11">
        <v>0.15727753017557</v>
      </c>
    </row>
    <row r="6303" spans="1:17" x14ac:dyDescent="0.45">
      <c r="A6303" t="s">
        <v>10833</v>
      </c>
      <c r="B6303" t="s">
        <v>10834</v>
      </c>
      <c r="C6303" t="s">
        <v>20</v>
      </c>
      <c r="D6303" t="s">
        <v>25</v>
      </c>
      <c r="E6303" t="s">
        <v>22</v>
      </c>
      <c r="F6303" s="9">
        <v>45994</v>
      </c>
      <c r="G6303" s="9" t="str">
        <f>TEXT(Ecommerce_Sales_Data[[#This Row],[Order_Date]],"dddd")</f>
        <v>Wednesday</v>
      </c>
      <c r="H6303" t="s">
        <v>14757</v>
      </c>
      <c r="I6303" t="s">
        <v>14770</v>
      </c>
      <c r="J6303">
        <v>12</v>
      </c>
      <c r="K6303">
        <v>5</v>
      </c>
      <c r="L6303" s="12">
        <v>4875.6499999999996</v>
      </c>
      <c r="M6303" s="11">
        <v>0.15</v>
      </c>
      <c r="N6303" s="12">
        <v>20721.509999999998</v>
      </c>
      <c r="O6303" s="12">
        <v>16813.46</v>
      </c>
      <c r="P6303" s="12">
        <v>3908.05</v>
      </c>
      <c r="Q6303" s="11">
        <v>0.188598707333587</v>
      </c>
    </row>
    <row r="6304" spans="1:17" x14ac:dyDescent="0.45">
      <c r="A6304" t="s">
        <v>10835</v>
      </c>
      <c r="B6304" t="s">
        <v>10836</v>
      </c>
      <c r="C6304" t="s">
        <v>20</v>
      </c>
      <c r="D6304" t="s">
        <v>21</v>
      </c>
      <c r="E6304" t="s">
        <v>4</v>
      </c>
      <c r="F6304" s="9">
        <v>45750</v>
      </c>
      <c r="G6304" s="9" t="str">
        <f>TEXT(Ecommerce_Sales_Data[[#This Row],[Order_Date]],"dddd")</f>
        <v>Thursday</v>
      </c>
      <c r="H6304" t="s">
        <v>14757</v>
      </c>
      <c r="I6304" t="s">
        <v>14765</v>
      </c>
      <c r="J6304">
        <v>4</v>
      </c>
      <c r="K6304">
        <v>2</v>
      </c>
      <c r="L6304" s="12">
        <v>4099.1499999999996</v>
      </c>
      <c r="M6304" s="11">
        <v>0.1</v>
      </c>
      <c r="N6304" s="12">
        <v>7378.47</v>
      </c>
      <c r="O6304" s="12">
        <v>5844.91</v>
      </c>
      <c r="P6304" s="12">
        <v>1533.56</v>
      </c>
      <c r="Q6304" s="11">
        <v>0.20784254730316701</v>
      </c>
    </row>
    <row r="6305" spans="1:17" x14ac:dyDescent="0.45">
      <c r="A6305" t="s">
        <v>10837</v>
      </c>
      <c r="B6305" t="s">
        <v>10838</v>
      </c>
      <c r="C6305" t="s">
        <v>28</v>
      </c>
      <c r="D6305" t="s">
        <v>85</v>
      </c>
      <c r="E6305" t="s">
        <v>22</v>
      </c>
      <c r="F6305" s="9">
        <v>46007</v>
      </c>
      <c r="G6305" s="9" t="str">
        <f>TEXT(Ecommerce_Sales_Data[[#This Row],[Order_Date]],"dddd")</f>
        <v>Tuesday</v>
      </c>
      <c r="H6305" t="s">
        <v>14757</v>
      </c>
      <c r="I6305" t="s">
        <v>14770</v>
      </c>
      <c r="J6305">
        <v>12</v>
      </c>
      <c r="K6305">
        <v>5</v>
      </c>
      <c r="L6305" s="12">
        <v>375.5</v>
      </c>
      <c r="M6305" s="11">
        <v>0</v>
      </c>
      <c r="N6305" s="12">
        <v>1877.5</v>
      </c>
      <c r="O6305" s="12">
        <v>1571.42</v>
      </c>
      <c r="P6305" s="12">
        <v>306.08</v>
      </c>
      <c r="Q6305" s="11">
        <v>0.163025299600533</v>
      </c>
    </row>
    <row r="6306" spans="1:17" x14ac:dyDescent="0.45">
      <c r="A6306" t="s">
        <v>10839</v>
      </c>
      <c r="B6306" t="s">
        <v>10840</v>
      </c>
      <c r="C6306" t="s">
        <v>12</v>
      </c>
      <c r="D6306" t="s">
        <v>32</v>
      </c>
      <c r="E6306" t="s">
        <v>4</v>
      </c>
      <c r="F6306" s="9">
        <v>45526</v>
      </c>
      <c r="G6306" s="9" t="str">
        <f>TEXT(Ecommerce_Sales_Data[[#This Row],[Order_Date]],"dddd")</f>
        <v>Thursday</v>
      </c>
      <c r="H6306" t="s">
        <v>14757</v>
      </c>
      <c r="I6306" t="s">
        <v>14762</v>
      </c>
      <c r="J6306">
        <v>8</v>
      </c>
      <c r="K6306">
        <v>3</v>
      </c>
      <c r="L6306" s="12">
        <v>4886.46</v>
      </c>
      <c r="M6306" s="11">
        <v>0.05</v>
      </c>
      <c r="N6306" s="12">
        <v>13926.41</v>
      </c>
      <c r="O6306" s="12">
        <v>10893.42</v>
      </c>
      <c r="P6306" s="12">
        <v>3032.99</v>
      </c>
      <c r="Q6306" s="11">
        <v>0.217786924268351</v>
      </c>
    </row>
    <row r="6307" spans="1:17" x14ac:dyDescent="0.45">
      <c r="A6307" t="s">
        <v>10841</v>
      </c>
      <c r="B6307" t="s">
        <v>8192</v>
      </c>
      <c r="C6307" t="s">
        <v>28</v>
      </c>
      <c r="D6307" t="s">
        <v>85</v>
      </c>
      <c r="E6307" t="s">
        <v>9</v>
      </c>
      <c r="F6307" s="9">
        <v>45896</v>
      </c>
      <c r="G6307" s="9" t="str">
        <f>TEXT(Ecommerce_Sales_Data[[#This Row],[Order_Date]],"dddd")</f>
        <v>Wednesday</v>
      </c>
      <c r="H6307" t="s">
        <v>14757</v>
      </c>
      <c r="I6307" t="s">
        <v>14762</v>
      </c>
      <c r="J6307">
        <v>8</v>
      </c>
      <c r="K6307">
        <v>3</v>
      </c>
      <c r="L6307" s="12">
        <v>3519.32</v>
      </c>
      <c r="M6307" s="11">
        <v>0.05</v>
      </c>
      <c r="N6307" s="12">
        <v>10030.06</v>
      </c>
      <c r="O6307" s="12">
        <v>8068.87</v>
      </c>
      <c r="P6307" s="12">
        <v>1961.19</v>
      </c>
      <c r="Q6307" s="11">
        <v>0.19553123311326201</v>
      </c>
    </row>
    <row r="6308" spans="1:17" x14ac:dyDescent="0.45">
      <c r="A6308" t="s">
        <v>10842</v>
      </c>
      <c r="B6308" t="s">
        <v>1568</v>
      </c>
      <c r="C6308" t="s">
        <v>7</v>
      </c>
      <c r="D6308" t="s">
        <v>46</v>
      </c>
      <c r="E6308" t="s">
        <v>14</v>
      </c>
      <c r="F6308" s="9">
        <v>45898</v>
      </c>
      <c r="G6308" s="9" t="str">
        <f>TEXT(Ecommerce_Sales_Data[[#This Row],[Order_Date]],"dddd")</f>
        <v>Friday</v>
      </c>
      <c r="H6308" t="s">
        <v>14757</v>
      </c>
      <c r="I6308" t="s">
        <v>14762</v>
      </c>
      <c r="J6308">
        <v>8</v>
      </c>
      <c r="K6308">
        <v>5</v>
      </c>
      <c r="L6308" s="12">
        <v>3877.39</v>
      </c>
      <c r="M6308" s="11">
        <v>0.05</v>
      </c>
      <c r="N6308" s="12">
        <v>18417.599999999999</v>
      </c>
      <c r="O6308" s="12">
        <v>14754.2</v>
      </c>
      <c r="P6308" s="12">
        <v>3663.4</v>
      </c>
      <c r="Q6308" s="11">
        <v>0.198907566675354</v>
      </c>
    </row>
    <row r="6309" spans="1:17" x14ac:dyDescent="0.45">
      <c r="A6309" t="s">
        <v>10843</v>
      </c>
      <c r="B6309" t="s">
        <v>9602</v>
      </c>
      <c r="C6309" t="s">
        <v>2</v>
      </c>
      <c r="D6309" t="s">
        <v>68</v>
      </c>
      <c r="E6309" t="s">
        <v>9</v>
      </c>
      <c r="F6309" s="9">
        <v>45317</v>
      </c>
      <c r="G6309" s="9" t="str">
        <f>TEXT(Ecommerce_Sales_Data[[#This Row],[Order_Date]],"dddd")</f>
        <v>Friday</v>
      </c>
      <c r="H6309" t="s">
        <v>14757</v>
      </c>
      <c r="I6309" t="s">
        <v>14767</v>
      </c>
      <c r="J6309">
        <v>1</v>
      </c>
      <c r="K6309">
        <v>3</v>
      </c>
      <c r="L6309" s="12">
        <v>236.89</v>
      </c>
      <c r="M6309" s="11">
        <v>0.1</v>
      </c>
      <c r="N6309" s="12">
        <v>639.6</v>
      </c>
      <c r="O6309" s="12">
        <v>426.54</v>
      </c>
      <c r="P6309" s="12">
        <v>213.06</v>
      </c>
      <c r="Q6309" s="11">
        <v>0.33311444652908101</v>
      </c>
    </row>
    <row r="6310" spans="1:17" x14ac:dyDescent="0.45">
      <c r="A6310" t="s">
        <v>10844</v>
      </c>
      <c r="B6310" t="s">
        <v>10845</v>
      </c>
      <c r="C6310" t="s">
        <v>28</v>
      </c>
      <c r="D6310" t="s">
        <v>35</v>
      </c>
      <c r="E6310" t="s">
        <v>14</v>
      </c>
      <c r="F6310" s="9">
        <v>45888</v>
      </c>
      <c r="G6310" s="9" t="str">
        <f>TEXT(Ecommerce_Sales_Data[[#This Row],[Order_Date]],"dddd")</f>
        <v>Tuesday</v>
      </c>
      <c r="H6310" t="s">
        <v>14757</v>
      </c>
      <c r="I6310" t="s">
        <v>14762</v>
      </c>
      <c r="J6310">
        <v>8</v>
      </c>
      <c r="K6310">
        <v>1</v>
      </c>
      <c r="L6310" s="12">
        <v>1961.88</v>
      </c>
      <c r="M6310" s="11">
        <v>0.2</v>
      </c>
      <c r="N6310" s="12">
        <v>1569.5</v>
      </c>
      <c r="O6310" s="12">
        <v>1288.71</v>
      </c>
      <c r="P6310" s="12">
        <v>280.79000000000002</v>
      </c>
      <c r="Q6310" s="11">
        <v>0.17890410958904099</v>
      </c>
    </row>
    <row r="6311" spans="1:17" x14ac:dyDescent="0.45">
      <c r="A6311" t="s">
        <v>10846</v>
      </c>
      <c r="B6311" t="s">
        <v>1588</v>
      </c>
      <c r="C6311" t="s">
        <v>20</v>
      </c>
      <c r="D6311" t="s">
        <v>60</v>
      </c>
      <c r="E6311" t="s">
        <v>22</v>
      </c>
      <c r="F6311" s="9">
        <v>45859</v>
      </c>
      <c r="G6311" s="9" t="str">
        <f>TEXT(Ecommerce_Sales_Data[[#This Row],[Order_Date]],"dddd")</f>
        <v>Monday</v>
      </c>
      <c r="H6311" t="s">
        <v>14757</v>
      </c>
      <c r="I6311" t="s">
        <v>14768</v>
      </c>
      <c r="J6311">
        <v>7</v>
      </c>
      <c r="K6311">
        <v>3</v>
      </c>
      <c r="L6311" s="12">
        <v>2335.54</v>
      </c>
      <c r="M6311" s="11">
        <v>0.1</v>
      </c>
      <c r="N6311" s="12">
        <v>6305.96</v>
      </c>
      <c r="O6311" s="12">
        <v>4513.41</v>
      </c>
      <c r="P6311" s="12">
        <v>1792.55</v>
      </c>
      <c r="Q6311" s="11">
        <v>0.28426282437567002</v>
      </c>
    </row>
    <row r="6312" spans="1:17" x14ac:dyDescent="0.45">
      <c r="A6312" t="s">
        <v>10847</v>
      </c>
      <c r="B6312" t="s">
        <v>9045</v>
      </c>
      <c r="C6312" t="s">
        <v>20</v>
      </c>
      <c r="D6312" t="s">
        <v>57</v>
      </c>
      <c r="E6312" t="s">
        <v>9</v>
      </c>
      <c r="F6312" s="9">
        <v>45637</v>
      </c>
      <c r="G6312" s="9" t="str">
        <f>TEXT(Ecommerce_Sales_Data[[#This Row],[Order_Date]],"dddd")</f>
        <v>Wednesday</v>
      </c>
      <c r="H6312" t="s">
        <v>14757</v>
      </c>
      <c r="I6312" t="s">
        <v>14770</v>
      </c>
      <c r="J6312">
        <v>12</v>
      </c>
      <c r="K6312">
        <v>5</v>
      </c>
      <c r="L6312" s="12">
        <v>1930.27</v>
      </c>
      <c r="M6312" s="11">
        <v>0.05</v>
      </c>
      <c r="N6312" s="12">
        <v>9168.7800000000007</v>
      </c>
      <c r="O6312" s="12">
        <v>7488.64</v>
      </c>
      <c r="P6312" s="12">
        <v>1680.14</v>
      </c>
      <c r="Q6312" s="11">
        <v>0.18324575352445999</v>
      </c>
    </row>
    <row r="6313" spans="1:17" x14ac:dyDescent="0.45">
      <c r="A6313" t="s">
        <v>10848</v>
      </c>
      <c r="B6313" t="s">
        <v>6466</v>
      </c>
      <c r="C6313" t="s">
        <v>28</v>
      </c>
      <c r="D6313" t="s">
        <v>137</v>
      </c>
      <c r="E6313" t="s">
        <v>4</v>
      </c>
      <c r="F6313" s="9">
        <v>45649</v>
      </c>
      <c r="G6313" s="9" t="str">
        <f>TEXT(Ecommerce_Sales_Data[[#This Row],[Order_Date]],"dddd")</f>
        <v>Monday</v>
      </c>
      <c r="H6313" t="s">
        <v>14757</v>
      </c>
      <c r="I6313" t="s">
        <v>14770</v>
      </c>
      <c r="J6313">
        <v>12</v>
      </c>
      <c r="K6313">
        <v>5</v>
      </c>
      <c r="L6313" s="12">
        <v>489.18</v>
      </c>
      <c r="M6313" s="11">
        <v>0.1</v>
      </c>
      <c r="N6313" s="12">
        <v>2201.31</v>
      </c>
      <c r="O6313" s="12">
        <v>1565.7</v>
      </c>
      <c r="P6313" s="12">
        <v>635.61</v>
      </c>
      <c r="Q6313" s="11">
        <v>0.288741703803644</v>
      </c>
    </row>
    <row r="6314" spans="1:17" x14ac:dyDescent="0.45">
      <c r="A6314" t="s">
        <v>10849</v>
      </c>
      <c r="B6314" t="s">
        <v>10850</v>
      </c>
      <c r="C6314" t="s">
        <v>12</v>
      </c>
      <c r="D6314" t="s">
        <v>13</v>
      </c>
      <c r="E6314" t="s">
        <v>14</v>
      </c>
      <c r="F6314" s="9">
        <v>45659</v>
      </c>
      <c r="G6314" s="9" t="str">
        <f>TEXT(Ecommerce_Sales_Data[[#This Row],[Order_Date]],"dddd")</f>
        <v>Thursday</v>
      </c>
      <c r="H6314" t="s">
        <v>14757</v>
      </c>
      <c r="I6314" t="s">
        <v>14767</v>
      </c>
      <c r="J6314">
        <v>1</v>
      </c>
      <c r="K6314">
        <v>2</v>
      </c>
      <c r="L6314" s="12">
        <v>2970.82</v>
      </c>
      <c r="M6314" s="11">
        <v>0.2</v>
      </c>
      <c r="N6314" s="12">
        <v>4753.3100000000004</v>
      </c>
      <c r="O6314" s="12">
        <v>3558.4</v>
      </c>
      <c r="P6314" s="12">
        <v>1194.9100000000001</v>
      </c>
      <c r="Q6314" s="11">
        <v>0.25138482446968502</v>
      </c>
    </row>
    <row r="6315" spans="1:17" x14ac:dyDescent="0.45">
      <c r="A6315" t="s">
        <v>10851</v>
      </c>
      <c r="B6315" t="s">
        <v>10852</v>
      </c>
      <c r="C6315" t="s">
        <v>12</v>
      </c>
      <c r="D6315" t="s">
        <v>111</v>
      </c>
      <c r="E6315" t="s">
        <v>9</v>
      </c>
      <c r="F6315" s="9">
        <v>45936</v>
      </c>
      <c r="G6315" s="9" t="str">
        <f>TEXT(Ecommerce_Sales_Data[[#This Row],[Order_Date]],"dddd")</f>
        <v>Monday</v>
      </c>
      <c r="H6315" t="s">
        <v>14757</v>
      </c>
      <c r="I6315" t="s">
        <v>14760</v>
      </c>
      <c r="J6315">
        <v>10</v>
      </c>
      <c r="K6315">
        <v>5</v>
      </c>
      <c r="L6315" s="12">
        <v>4554.79</v>
      </c>
      <c r="M6315" s="11">
        <v>0.05</v>
      </c>
      <c r="N6315" s="12">
        <v>21635.25</v>
      </c>
      <c r="O6315" s="12">
        <v>16812.509999999998</v>
      </c>
      <c r="P6315" s="12">
        <v>4822.74</v>
      </c>
      <c r="Q6315" s="11">
        <v>0.22291122127084301</v>
      </c>
    </row>
    <row r="6316" spans="1:17" x14ac:dyDescent="0.45">
      <c r="A6316" t="s">
        <v>10853</v>
      </c>
      <c r="B6316" t="s">
        <v>2761</v>
      </c>
      <c r="C6316" t="s">
        <v>20</v>
      </c>
      <c r="D6316" t="s">
        <v>21</v>
      </c>
      <c r="E6316" t="s">
        <v>22</v>
      </c>
      <c r="F6316" s="9">
        <v>45580</v>
      </c>
      <c r="G6316" s="9" t="str">
        <f>TEXT(Ecommerce_Sales_Data[[#This Row],[Order_Date]],"dddd")</f>
        <v>Tuesday</v>
      </c>
      <c r="H6316" t="s">
        <v>14757</v>
      </c>
      <c r="I6316" t="s">
        <v>14760</v>
      </c>
      <c r="J6316">
        <v>10</v>
      </c>
      <c r="K6316">
        <v>4</v>
      </c>
      <c r="L6316" s="12">
        <v>3708.09</v>
      </c>
      <c r="M6316" s="11">
        <v>0.05</v>
      </c>
      <c r="N6316" s="12">
        <v>14090.74</v>
      </c>
      <c r="O6316" s="12">
        <v>10715.13</v>
      </c>
      <c r="P6316" s="12">
        <v>3375.61</v>
      </c>
      <c r="Q6316" s="11">
        <v>0.23956229410236801</v>
      </c>
    </row>
    <row r="6317" spans="1:17" x14ac:dyDescent="0.45">
      <c r="A6317" t="s">
        <v>10854</v>
      </c>
      <c r="B6317" t="s">
        <v>10855</v>
      </c>
      <c r="C6317" t="s">
        <v>28</v>
      </c>
      <c r="D6317" t="s">
        <v>137</v>
      </c>
      <c r="E6317" t="s">
        <v>14</v>
      </c>
      <c r="F6317" s="9">
        <v>45584</v>
      </c>
      <c r="G6317" s="9" t="str">
        <f>TEXT(Ecommerce_Sales_Data[[#This Row],[Order_Date]],"dddd")</f>
        <v>Saturday</v>
      </c>
      <c r="H6317" t="s">
        <v>14761</v>
      </c>
      <c r="I6317" t="s">
        <v>14760</v>
      </c>
      <c r="J6317">
        <v>10</v>
      </c>
      <c r="K6317">
        <v>1</v>
      </c>
      <c r="L6317" s="12">
        <v>2211.59</v>
      </c>
      <c r="M6317" s="11">
        <v>0.05</v>
      </c>
      <c r="N6317" s="12">
        <v>2101.0100000000002</v>
      </c>
      <c r="O6317" s="12">
        <v>1777.82</v>
      </c>
      <c r="P6317" s="12">
        <v>323.19</v>
      </c>
      <c r="Q6317" s="11">
        <v>0.15382601701086601</v>
      </c>
    </row>
    <row r="6318" spans="1:17" x14ac:dyDescent="0.45">
      <c r="A6318" t="s">
        <v>10856</v>
      </c>
      <c r="B6318" t="s">
        <v>10857</v>
      </c>
      <c r="C6318" t="s">
        <v>7</v>
      </c>
      <c r="D6318" t="s">
        <v>134</v>
      </c>
      <c r="E6318" t="s">
        <v>14</v>
      </c>
      <c r="F6318" s="9">
        <v>45724</v>
      </c>
      <c r="G6318" s="9" t="str">
        <f>TEXT(Ecommerce_Sales_Data[[#This Row],[Order_Date]],"dddd")</f>
        <v>Saturday</v>
      </c>
      <c r="H6318" t="s">
        <v>14761</v>
      </c>
      <c r="I6318" t="s">
        <v>14769</v>
      </c>
      <c r="J6318">
        <v>3</v>
      </c>
      <c r="K6318">
        <v>2</v>
      </c>
      <c r="L6318" s="12">
        <v>4994.72</v>
      </c>
      <c r="M6318" s="11">
        <v>0.15</v>
      </c>
      <c r="N6318" s="12">
        <v>8491.02</v>
      </c>
      <c r="O6318" s="12">
        <v>5731.02</v>
      </c>
      <c r="P6318" s="12">
        <v>2760</v>
      </c>
      <c r="Q6318" s="11">
        <v>0.32504928736476901</v>
      </c>
    </row>
    <row r="6319" spans="1:17" x14ac:dyDescent="0.45">
      <c r="A6319" t="s">
        <v>10858</v>
      </c>
      <c r="B6319" t="s">
        <v>853</v>
      </c>
      <c r="C6319" t="s">
        <v>2</v>
      </c>
      <c r="D6319" t="s">
        <v>65</v>
      </c>
      <c r="E6319" t="s">
        <v>9</v>
      </c>
      <c r="F6319" s="9">
        <v>45979</v>
      </c>
      <c r="G6319" s="9" t="str">
        <f>TEXT(Ecommerce_Sales_Data[[#This Row],[Order_Date]],"dddd")</f>
        <v>Tuesday</v>
      </c>
      <c r="H6319" t="s">
        <v>14757</v>
      </c>
      <c r="I6319" t="s">
        <v>14764</v>
      </c>
      <c r="J6319">
        <v>11</v>
      </c>
      <c r="K6319">
        <v>4</v>
      </c>
      <c r="L6319" s="12">
        <v>360.54</v>
      </c>
      <c r="M6319" s="11">
        <v>0.1</v>
      </c>
      <c r="N6319" s="12">
        <v>1297.94</v>
      </c>
      <c r="O6319" s="12">
        <v>950.67</v>
      </c>
      <c r="P6319" s="12">
        <v>347.27</v>
      </c>
      <c r="Q6319" s="11">
        <v>0.26755474058893303</v>
      </c>
    </row>
    <row r="6320" spans="1:17" x14ac:dyDescent="0.45">
      <c r="A6320" t="s">
        <v>10859</v>
      </c>
      <c r="B6320" t="s">
        <v>8603</v>
      </c>
      <c r="C6320" t="s">
        <v>12</v>
      </c>
      <c r="D6320" t="s">
        <v>38</v>
      </c>
      <c r="E6320" t="s">
        <v>14</v>
      </c>
      <c r="F6320" s="9">
        <v>45532</v>
      </c>
      <c r="G6320" s="9" t="str">
        <f>TEXT(Ecommerce_Sales_Data[[#This Row],[Order_Date]],"dddd")</f>
        <v>Wednesday</v>
      </c>
      <c r="H6320" t="s">
        <v>14757</v>
      </c>
      <c r="I6320" t="s">
        <v>14762</v>
      </c>
      <c r="J6320">
        <v>8</v>
      </c>
      <c r="K6320">
        <v>4</v>
      </c>
      <c r="L6320" s="12">
        <v>3902.86</v>
      </c>
      <c r="M6320" s="11">
        <v>0.1</v>
      </c>
      <c r="N6320" s="12">
        <v>14050.3</v>
      </c>
      <c r="O6320" s="12">
        <v>8666.14</v>
      </c>
      <c r="P6320" s="12">
        <v>5384.16</v>
      </c>
      <c r="Q6320" s="11">
        <v>0.383206052539803</v>
      </c>
    </row>
    <row r="6321" spans="1:17" x14ac:dyDescent="0.45">
      <c r="A6321" t="s">
        <v>10860</v>
      </c>
      <c r="B6321" t="s">
        <v>10861</v>
      </c>
      <c r="C6321" t="s">
        <v>12</v>
      </c>
      <c r="D6321" t="s">
        <v>41</v>
      </c>
      <c r="E6321" t="s">
        <v>9</v>
      </c>
      <c r="F6321" s="9">
        <v>45526</v>
      </c>
      <c r="G6321" s="9" t="str">
        <f>TEXT(Ecommerce_Sales_Data[[#This Row],[Order_Date]],"dddd")</f>
        <v>Thursday</v>
      </c>
      <c r="H6321" t="s">
        <v>14757</v>
      </c>
      <c r="I6321" t="s">
        <v>14762</v>
      </c>
      <c r="J6321">
        <v>8</v>
      </c>
      <c r="K6321">
        <v>2</v>
      </c>
      <c r="L6321" s="12">
        <v>3496.62</v>
      </c>
      <c r="M6321" s="11">
        <v>0.05</v>
      </c>
      <c r="N6321" s="12">
        <v>6643.58</v>
      </c>
      <c r="O6321" s="12">
        <v>4918.66</v>
      </c>
      <c r="P6321" s="12">
        <v>1724.92</v>
      </c>
      <c r="Q6321" s="11">
        <v>0.259637123358189</v>
      </c>
    </row>
    <row r="6322" spans="1:17" x14ac:dyDescent="0.45">
      <c r="A6322" t="s">
        <v>10862</v>
      </c>
      <c r="B6322" t="s">
        <v>1231</v>
      </c>
      <c r="C6322" t="s">
        <v>20</v>
      </c>
      <c r="D6322" t="s">
        <v>25</v>
      </c>
      <c r="E6322" t="s">
        <v>9</v>
      </c>
      <c r="F6322" s="9">
        <v>45992</v>
      </c>
      <c r="G6322" s="9" t="str">
        <f>TEXT(Ecommerce_Sales_Data[[#This Row],[Order_Date]],"dddd")</f>
        <v>Monday</v>
      </c>
      <c r="H6322" t="s">
        <v>14757</v>
      </c>
      <c r="I6322" t="s">
        <v>14770</v>
      </c>
      <c r="J6322">
        <v>12</v>
      </c>
      <c r="K6322">
        <v>2</v>
      </c>
      <c r="L6322" s="12">
        <v>1908.77</v>
      </c>
      <c r="M6322" s="11">
        <v>0.15</v>
      </c>
      <c r="N6322" s="12">
        <v>3244.91</v>
      </c>
      <c r="O6322" s="12">
        <v>2351.6799999999998</v>
      </c>
      <c r="P6322" s="12">
        <v>893.23</v>
      </c>
      <c r="Q6322" s="11">
        <v>0.27527111691849698</v>
      </c>
    </row>
    <row r="6323" spans="1:17" x14ac:dyDescent="0.45">
      <c r="A6323" t="s">
        <v>10863</v>
      </c>
      <c r="B6323" t="s">
        <v>1946</v>
      </c>
      <c r="C6323" t="s">
        <v>28</v>
      </c>
      <c r="D6323" t="s">
        <v>35</v>
      </c>
      <c r="E6323" t="s">
        <v>22</v>
      </c>
      <c r="F6323" s="9">
        <v>45338</v>
      </c>
      <c r="G6323" s="9" t="str">
        <f>TEXT(Ecommerce_Sales_Data[[#This Row],[Order_Date]],"dddd")</f>
        <v>Friday</v>
      </c>
      <c r="H6323" t="s">
        <v>14757</v>
      </c>
      <c r="I6323" t="s">
        <v>14758</v>
      </c>
      <c r="J6323">
        <v>2</v>
      </c>
      <c r="K6323">
        <v>4</v>
      </c>
      <c r="L6323" s="12">
        <v>3814.12</v>
      </c>
      <c r="M6323" s="11">
        <v>0.15</v>
      </c>
      <c r="N6323" s="12">
        <v>12968.01</v>
      </c>
      <c r="O6323" s="12">
        <v>9080.2000000000007</v>
      </c>
      <c r="P6323" s="12">
        <v>3887.81</v>
      </c>
      <c r="Q6323" s="11">
        <v>0.29980004642192598</v>
      </c>
    </row>
    <row r="6324" spans="1:17" x14ac:dyDescent="0.45">
      <c r="A6324" t="s">
        <v>10864</v>
      </c>
      <c r="B6324" t="s">
        <v>6093</v>
      </c>
      <c r="C6324" t="s">
        <v>7</v>
      </c>
      <c r="D6324" t="s">
        <v>46</v>
      </c>
      <c r="E6324" t="s">
        <v>9</v>
      </c>
      <c r="F6324" s="9">
        <v>45580</v>
      </c>
      <c r="G6324" s="9" t="str">
        <f>TEXT(Ecommerce_Sales_Data[[#This Row],[Order_Date]],"dddd")</f>
        <v>Tuesday</v>
      </c>
      <c r="H6324" t="s">
        <v>14757</v>
      </c>
      <c r="I6324" t="s">
        <v>14760</v>
      </c>
      <c r="J6324">
        <v>10</v>
      </c>
      <c r="K6324">
        <v>2</v>
      </c>
      <c r="L6324" s="12">
        <v>3591.87</v>
      </c>
      <c r="M6324" s="11">
        <v>0.1</v>
      </c>
      <c r="N6324" s="12">
        <v>6465.37</v>
      </c>
      <c r="O6324" s="12">
        <v>4491.51</v>
      </c>
      <c r="P6324" s="12">
        <v>1973.86</v>
      </c>
      <c r="Q6324" s="11">
        <v>0.30529729930382998</v>
      </c>
    </row>
    <row r="6325" spans="1:17" x14ac:dyDescent="0.45">
      <c r="A6325" t="s">
        <v>10865</v>
      </c>
      <c r="B6325" t="s">
        <v>4150</v>
      </c>
      <c r="C6325" t="s">
        <v>28</v>
      </c>
      <c r="D6325" t="s">
        <v>85</v>
      </c>
      <c r="E6325" t="s">
        <v>9</v>
      </c>
      <c r="F6325" s="9">
        <v>45617</v>
      </c>
      <c r="G6325" s="9" t="str">
        <f>TEXT(Ecommerce_Sales_Data[[#This Row],[Order_Date]],"dddd")</f>
        <v>Thursday</v>
      </c>
      <c r="H6325" t="s">
        <v>14757</v>
      </c>
      <c r="I6325" t="s">
        <v>14764</v>
      </c>
      <c r="J6325">
        <v>11</v>
      </c>
      <c r="K6325">
        <v>4</v>
      </c>
      <c r="L6325" s="12">
        <v>2900.48</v>
      </c>
      <c r="M6325" s="11">
        <v>0.2</v>
      </c>
      <c r="N6325" s="12">
        <v>9281.5400000000009</v>
      </c>
      <c r="O6325" s="12">
        <v>6786.06</v>
      </c>
      <c r="P6325" s="12">
        <v>2495.48</v>
      </c>
      <c r="Q6325" s="11">
        <v>0.26886486509781798</v>
      </c>
    </row>
    <row r="6326" spans="1:17" x14ac:dyDescent="0.45">
      <c r="A6326" t="s">
        <v>10866</v>
      </c>
      <c r="B6326" t="s">
        <v>10867</v>
      </c>
      <c r="C6326" t="s">
        <v>2</v>
      </c>
      <c r="D6326" t="s">
        <v>82</v>
      </c>
      <c r="E6326" t="s">
        <v>22</v>
      </c>
      <c r="F6326" s="9">
        <v>45988</v>
      </c>
      <c r="G6326" s="9" t="str">
        <f>TEXT(Ecommerce_Sales_Data[[#This Row],[Order_Date]],"dddd")</f>
        <v>Thursday</v>
      </c>
      <c r="H6326" t="s">
        <v>14757</v>
      </c>
      <c r="I6326" t="s">
        <v>14764</v>
      </c>
      <c r="J6326">
        <v>11</v>
      </c>
      <c r="K6326">
        <v>4</v>
      </c>
      <c r="L6326" s="12">
        <v>2432.62</v>
      </c>
      <c r="M6326" s="11">
        <v>0.05</v>
      </c>
      <c r="N6326" s="12">
        <v>9243.9599999999991</v>
      </c>
      <c r="O6326" s="12">
        <v>6905.47</v>
      </c>
      <c r="P6326" s="12">
        <v>2338.4899999999998</v>
      </c>
      <c r="Q6326" s="11">
        <v>0.25297491551239898</v>
      </c>
    </row>
    <row r="6327" spans="1:17" x14ac:dyDescent="0.45">
      <c r="A6327" t="s">
        <v>10868</v>
      </c>
      <c r="B6327" t="s">
        <v>9785</v>
      </c>
      <c r="C6327" t="s">
        <v>28</v>
      </c>
      <c r="D6327" t="s">
        <v>100</v>
      </c>
      <c r="E6327" t="s">
        <v>4</v>
      </c>
      <c r="F6327" s="9">
        <v>45958</v>
      </c>
      <c r="G6327" s="9" t="str">
        <f>TEXT(Ecommerce_Sales_Data[[#This Row],[Order_Date]],"dddd")</f>
        <v>Tuesday</v>
      </c>
      <c r="H6327" t="s">
        <v>14757</v>
      </c>
      <c r="I6327" t="s">
        <v>14760</v>
      </c>
      <c r="J6327">
        <v>10</v>
      </c>
      <c r="K6327">
        <v>2</v>
      </c>
      <c r="L6327" s="12">
        <v>3240.87</v>
      </c>
      <c r="M6327" s="11">
        <v>0.2</v>
      </c>
      <c r="N6327" s="12">
        <v>5185.3900000000003</v>
      </c>
      <c r="O6327" s="12">
        <v>3113.93</v>
      </c>
      <c r="P6327" s="12">
        <v>2071.46</v>
      </c>
      <c r="Q6327" s="11">
        <v>0.39948007767978899</v>
      </c>
    </row>
    <row r="6328" spans="1:17" x14ac:dyDescent="0.45">
      <c r="A6328" t="s">
        <v>10869</v>
      </c>
      <c r="B6328" t="s">
        <v>4602</v>
      </c>
      <c r="C6328" t="s">
        <v>20</v>
      </c>
      <c r="D6328" t="s">
        <v>25</v>
      </c>
      <c r="E6328" t="s">
        <v>9</v>
      </c>
      <c r="F6328" s="9">
        <v>45690</v>
      </c>
      <c r="G6328" s="9" t="str">
        <f>TEXT(Ecommerce_Sales_Data[[#This Row],[Order_Date]],"dddd")</f>
        <v>Sunday</v>
      </c>
      <c r="H6328" t="s">
        <v>14761</v>
      </c>
      <c r="I6328" t="s">
        <v>14758</v>
      </c>
      <c r="J6328">
        <v>2</v>
      </c>
      <c r="K6328">
        <v>1</v>
      </c>
      <c r="L6328" s="12">
        <v>4671.25</v>
      </c>
      <c r="M6328" s="11">
        <v>0.15</v>
      </c>
      <c r="N6328" s="12">
        <v>3970.56</v>
      </c>
      <c r="O6328" s="12">
        <v>2452.62</v>
      </c>
      <c r="P6328" s="12">
        <v>1517.94</v>
      </c>
      <c r="Q6328" s="11">
        <v>0.38229871856866499</v>
      </c>
    </row>
    <row r="6329" spans="1:17" x14ac:dyDescent="0.45">
      <c r="A6329" t="s">
        <v>10870</v>
      </c>
      <c r="B6329" t="s">
        <v>10871</v>
      </c>
      <c r="C6329" t="s">
        <v>12</v>
      </c>
      <c r="D6329" t="s">
        <v>13</v>
      </c>
      <c r="E6329" t="s">
        <v>4</v>
      </c>
      <c r="F6329" s="9">
        <v>45394</v>
      </c>
      <c r="G6329" s="9" t="str">
        <f>TEXT(Ecommerce_Sales_Data[[#This Row],[Order_Date]],"dddd")</f>
        <v>Friday</v>
      </c>
      <c r="H6329" t="s">
        <v>14757</v>
      </c>
      <c r="I6329" t="s">
        <v>14765</v>
      </c>
      <c r="J6329">
        <v>4</v>
      </c>
      <c r="K6329">
        <v>4</v>
      </c>
      <c r="L6329" s="12">
        <v>3235.73</v>
      </c>
      <c r="M6329" s="11">
        <v>0.1</v>
      </c>
      <c r="N6329" s="12">
        <v>11648.63</v>
      </c>
      <c r="O6329" s="12">
        <v>8523.64</v>
      </c>
      <c r="P6329" s="12">
        <v>3124.99</v>
      </c>
      <c r="Q6329" s="11">
        <v>0.26827103273088798</v>
      </c>
    </row>
    <row r="6330" spans="1:17" x14ac:dyDescent="0.45">
      <c r="A6330" t="s">
        <v>10872</v>
      </c>
      <c r="B6330" t="s">
        <v>512</v>
      </c>
      <c r="C6330" t="s">
        <v>7</v>
      </c>
      <c r="D6330" t="s">
        <v>71</v>
      </c>
      <c r="E6330" t="s">
        <v>22</v>
      </c>
      <c r="F6330" s="9">
        <v>45337</v>
      </c>
      <c r="G6330" s="9" t="str">
        <f>TEXT(Ecommerce_Sales_Data[[#This Row],[Order_Date]],"dddd")</f>
        <v>Thursday</v>
      </c>
      <c r="H6330" t="s">
        <v>14757</v>
      </c>
      <c r="I6330" t="s">
        <v>14758</v>
      </c>
      <c r="J6330">
        <v>2</v>
      </c>
      <c r="K6330">
        <v>1</v>
      </c>
      <c r="L6330" s="12">
        <v>3994.95</v>
      </c>
      <c r="M6330" s="11">
        <v>0</v>
      </c>
      <c r="N6330" s="12">
        <v>3994.95</v>
      </c>
      <c r="O6330" s="12">
        <v>2591.4299999999998</v>
      </c>
      <c r="P6330" s="12">
        <v>1403.52</v>
      </c>
      <c r="Q6330" s="11">
        <v>0.35132354597679599</v>
      </c>
    </row>
    <row r="6331" spans="1:17" x14ac:dyDescent="0.45">
      <c r="A6331" t="s">
        <v>10873</v>
      </c>
      <c r="B6331" t="s">
        <v>10874</v>
      </c>
      <c r="C6331" t="s">
        <v>2</v>
      </c>
      <c r="D6331" t="s">
        <v>17</v>
      </c>
      <c r="E6331" t="s">
        <v>22</v>
      </c>
      <c r="F6331" s="9">
        <v>45451</v>
      </c>
      <c r="G6331" s="9" t="str">
        <f>TEXT(Ecommerce_Sales_Data[[#This Row],[Order_Date]],"dddd")</f>
        <v>Saturday</v>
      </c>
      <c r="H6331" t="s">
        <v>14761</v>
      </c>
      <c r="I6331" t="s">
        <v>14759</v>
      </c>
      <c r="J6331">
        <v>6</v>
      </c>
      <c r="K6331">
        <v>1</v>
      </c>
      <c r="L6331" s="12">
        <v>4754.2299999999996</v>
      </c>
      <c r="M6331" s="11">
        <v>0.2</v>
      </c>
      <c r="N6331" s="12">
        <v>3803.38</v>
      </c>
      <c r="O6331" s="12">
        <v>2646.31</v>
      </c>
      <c r="P6331" s="12">
        <v>1157.07</v>
      </c>
      <c r="Q6331" s="11">
        <v>0.30422150823741001</v>
      </c>
    </row>
    <row r="6332" spans="1:17" x14ac:dyDescent="0.45">
      <c r="A6332" t="s">
        <v>10875</v>
      </c>
      <c r="B6332" t="s">
        <v>10876</v>
      </c>
      <c r="C6332" t="s">
        <v>20</v>
      </c>
      <c r="D6332" t="s">
        <v>103</v>
      </c>
      <c r="E6332" t="s">
        <v>22</v>
      </c>
      <c r="F6332" s="9">
        <v>45889</v>
      </c>
      <c r="G6332" s="9" t="str">
        <f>TEXT(Ecommerce_Sales_Data[[#This Row],[Order_Date]],"dddd")</f>
        <v>Wednesday</v>
      </c>
      <c r="H6332" t="s">
        <v>14757</v>
      </c>
      <c r="I6332" t="s">
        <v>14762</v>
      </c>
      <c r="J6332">
        <v>8</v>
      </c>
      <c r="K6332">
        <v>3</v>
      </c>
      <c r="L6332" s="12">
        <v>3412.08</v>
      </c>
      <c r="M6332" s="11">
        <v>0.15</v>
      </c>
      <c r="N6332" s="12">
        <v>8700.7999999999993</v>
      </c>
      <c r="O6332" s="12">
        <v>5619.9</v>
      </c>
      <c r="P6332" s="12">
        <v>3080.9</v>
      </c>
      <c r="Q6332" s="11">
        <v>0.354093876425156</v>
      </c>
    </row>
    <row r="6333" spans="1:17" x14ac:dyDescent="0.45">
      <c r="A6333" t="s">
        <v>10877</v>
      </c>
      <c r="B6333" t="s">
        <v>6899</v>
      </c>
      <c r="C6333" t="s">
        <v>7</v>
      </c>
      <c r="D6333" t="s">
        <v>134</v>
      </c>
      <c r="E6333" t="s">
        <v>14</v>
      </c>
      <c r="F6333" s="9">
        <v>45831</v>
      </c>
      <c r="G6333" s="9" t="str">
        <f>TEXT(Ecommerce_Sales_Data[[#This Row],[Order_Date]],"dddd")</f>
        <v>Monday</v>
      </c>
      <c r="H6333" t="s">
        <v>14757</v>
      </c>
      <c r="I6333" t="s">
        <v>14759</v>
      </c>
      <c r="J6333">
        <v>6</v>
      </c>
      <c r="K6333">
        <v>1</v>
      </c>
      <c r="L6333" s="12">
        <v>435.07</v>
      </c>
      <c r="M6333" s="11">
        <v>0.2</v>
      </c>
      <c r="N6333" s="12">
        <v>348.06</v>
      </c>
      <c r="O6333" s="12">
        <v>260.88</v>
      </c>
      <c r="P6333" s="12">
        <v>87.18</v>
      </c>
      <c r="Q6333" s="11">
        <v>0.25047405619720697</v>
      </c>
    </row>
    <row r="6334" spans="1:17" x14ac:dyDescent="0.45">
      <c r="A6334" t="s">
        <v>10878</v>
      </c>
      <c r="B6334" t="s">
        <v>10879</v>
      </c>
      <c r="C6334" t="s">
        <v>7</v>
      </c>
      <c r="D6334" t="s">
        <v>46</v>
      </c>
      <c r="E6334" t="s">
        <v>22</v>
      </c>
      <c r="F6334" s="9">
        <v>45962</v>
      </c>
      <c r="G6334" s="9" t="str">
        <f>TEXT(Ecommerce_Sales_Data[[#This Row],[Order_Date]],"dddd")</f>
        <v>Saturday</v>
      </c>
      <c r="H6334" t="s">
        <v>14761</v>
      </c>
      <c r="I6334" t="s">
        <v>14764</v>
      </c>
      <c r="J6334">
        <v>11</v>
      </c>
      <c r="K6334">
        <v>4</v>
      </c>
      <c r="L6334" s="12">
        <v>907.63</v>
      </c>
      <c r="M6334" s="11">
        <v>0</v>
      </c>
      <c r="N6334" s="12">
        <v>3630.52</v>
      </c>
      <c r="O6334" s="12">
        <v>2368.17</v>
      </c>
      <c r="P6334" s="12">
        <v>1262.3499999999999</v>
      </c>
      <c r="Q6334" s="11">
        <v>0.34770501195421</v>
      </c>
    </row>
    <row r="6335" spans="1:17" x14ac:dyDescent="0.45">
      <c r="A6335" t="s">
        <v>10880</v>
      </c>
      <c r="B6335" t="s">
        <v>403</v>
      </c>
      <c r="C6335" t="s">
        <v>20</v>
      </c>
      <c r="D6335" t="s">
        <v>21</v>
      </c>
      <c r="E6335" t="s">
        <v>4</v>
      </c>
      <c r="F6335" s="9">
        <v>45442</v>
      </c>
      <c r="G6335" s="9" t="str">
        <f>TEXT(Ecommerce_Sales_Data[[#This Row],[Order_Date]],"dddd")</f>
        <v>Thursday</v>
      </c>
      <c r="H6335" t="s">
        <v>14757</v>
      </c>
      <c r="I6335" t="s">
        <v>14763</v>
      </c>
      <c r="J6335">
        <v>5</v>
      </c>
      <c r="K6335">
        <v>2</v>
      </c>
      <c r="L6335" s="12">
        <v>2602.83</v>
      </c>
      <c r="M6335" s="11">
        <v>0</v>
      </c>
      <c r="N6335" s="12">
        <v>5205.66</v>
      </c>
      <c r="O6335" s="12">
        <v>3424.19</v>
      </c>
      <c r="P6335" s="12">
        <v>1781.47</v>
      </c>
      <c r="Q6335" s="11">
        <v>0.34221789360042698</v>
      </c>
    </row>
    <row r="6336" spans="1:17" x14ac:dyDescent="0.45">
      <c r="A6336" t="s">
        <v>10881</v>
      </c>
      <c r="B6336" t="s">
        <v>7032</v>
      </c>
      <c r="C6336" t="s">
        <v>20</v>
      </c>
      <c r="D6336" t="s">
        <v>25</v>
      </c>
      <c r="E6336" t="s">
        <v>4</v>
      </c>
      <c r="F6336" s="9">
        <v>45347</v>
      </c>
      <c r="G6336" s="9" t="str">
        <f>TEXT(Ecommerce_Sales_Data[[#This Row],[Order_Date]],"dddd")</f>
        <v>Sunday</v>
      </c>
      <c r="H6336" t="s">
        <v>14761</v>
      </c>
      <c r="I6336" t="s">
        <v>14758</v>
      </c>
      <c r="J6336">
        <v>2</v>
      </c>
      <c r="K6336">
        <v>2</v>
      </c>
      <c r="L6336" s="12">
        <v>4938.07</v>
      </c>
      <c r="M6336" s="11">
        <v>0.1</v>
      </c>
      <c r="N6336" s="12">
        <v>8888.5300000000007</v>
      </c>
      <c r="O6336" s="12">
        <v>7229.85</v>
      </c>
      <c r="P6336" s="12">
        <v>1658.68</v>
      </c>
      <c r="Q6336" s="11">
        <v>0.186609034339761</v>
      </c>
    </row>
    <row r="6337" spans="1:17" x14ac:dyDescent="0.45">
      <c r="A6337" t="s">
        <v>10882</v>
      </c>
      <c r="B6337" t="s">
        <v>7065</v>
      </c>
      <c r="C6337" t="s">
        <v>28</v>
      </c>
      <c r="D6337" t="s">
        <v>137</v>
      </c>
      <c r="E6337" t="s">
        <v>14</v>
      </c>
      <c r="F6337" s="9">
        <v>45882</v>
      </c>
      <c r="G6337" s="9" t="str">
        <f>TEXT(Ecommerce_Sales_Data[[#This Row],[Order_Date]],"dddd")</f>
        <v>Wednesday</v>
      </c>
      <c r="H6337" t="s">
        <v>14757</v>
      </c>
      <c r="I6337" t="s">
        <v>14762</v>
      </c>
      <c r="J6337">
        <v>8</v>
      </c>
      <c r="K6337">
        <v>4</v>
      </c>
      <c r="L6337" s="12">
        <v>4578.1899999999996</v>
      </c>
      <c r="M6337" s="11">
        <v>0.2</v>
      </c>
      <c r="N6337" s="12">
        <v>14650.21</v>
      </c>
      <c r="O6337" s="12">
        <v>10045.049999999999</v>
      </c>
      <c r="P6337" s="12">
        <v>4605.16</v>
      </c>
      <c r="Q6337" s="11">
        <v>0.314340886581148</v>
      </c>
    </row>
    <row r="6338" spans="1:17" x14ac:dyDescent="0.45">
      <c r="A6338" t="s">
        <v>10883</v>
      </c>
      <c r="B6338" t="s">
        <v>10884</v>
      </c>
      <c r="C6338" t="s">
        <v>28</v>
      </c>
      <c r="D6338" t="s">
        <v>35</v>
      </c>
      <c r="E6338" t="s">
        <v>14</v>
      </c>
      <c r="F6338" s="9">
        <v>45399</v>
      </c>
      <c r="G6338" s="9" t="str">
        <f>TEXT(Ecommerce_Sales_Data[[#This Row],[Order_Date]],"dddd")</f>
        <v>Wednesday</v>
      </c>
      <c r="H6338" t="s">
        <v>14757</v>
      </c>
      <c r="I6338" t="s">
        <v>14765</v>
      </c>
      <c r="J6338">
        <v>4</v>
      </c>
      <c r="K6338">
        <v>2</v>
      </c>
      <c r="L6338" s="12">
        <v>1696.82</v>
      </c>
      <c r="M6338" s="11">
        <v>0.05</v>
      </c>
      <c r="N6338" s="12">
        <v>3223.96</v>
      </c>
      <c r="O6338" s="12">
        <v>2265.61</v>
      </c>
      <c r="P6338" s="12">
        <v>958.35</v>
      </c>
      <c r="Q6338" s="11">
        <v>0.29725865085174802</v>
      </c>
    </row>
    <row r="6339" spans="1:17" x14ac:dyDescent="0.45">
      <c r="A6339" t="s">
        <v>10885</v>
      </c>
      <c r="B6339" t="s">
        <v>10886</v>
      </c>
      <c r="C6339" t="s">
        <v>20</v>
      </c>
      <c r="D6339" t="s">
        <v>57</v>
      </c>
      <c r="E6339" t="s">
        <v>22</v>
      </c>
      <c r="F6339" s="9">
        <v>45733</v>
      </c>
      <c r="G6339" s="9" t="str">
        <f>TEXT(Ecommerce_Sales_Data[[#This Row],[Order_Date]],"dddd")</f>
        <v>Monday</v>
      </c>
      <c r="H6339" t="s">
        <v>14757</v>
      </c>
      <c r="I6339" t="s">
        <v>14769</v>
      </c>
      <c r="J6339">
        <v>3</v>
      </c>
      <c r="K6339">
        <v>3</v>
      </c>
      <c r="L6339" s="12">
        <v>4898.3999999999996</v>
      </c>
      <c r="M6339" s="11">
        <v>0.15</v>
      </c>
      <c r="N6339" s="12">
        <v>12490.92</v>
      </c>
      <c r="O6339" s="12">
        <v>8909.57</v>
      </c>
      <c r="P6339" s="12">
        <v>3581.35</v>
      </c>
      <c r="Q6339" s="11">
        <v>0.28671627069903599</v>
      </c>
    </row>
    <row r="6340" spans="1:17" x14ac:dyDescent="0.45">
      <c r="A6340" t="s">
        <v>10887</v>
      </c>
      <c r="B6340" t="s">
        <v>10888</v>
      </c>
      <c r="C6340" t="s">
        <v>12</v>
      </c>
      <c r="D6340" t="s">
        <v>111</v>
      </c>
      <c r="E6340" t="s">
        <v>22</v>
      </c>
      <c r="F6340" s="9">
        <v>45608</v>
      </c>
      <c r="G6340" s="9" t="str">
        <f>TEXT(Ecommerce_Sales_Data[[#This Row],[Order_Date]],"dddd")</f>
        <v>Tuesday</v>
      </c>
      <c r="H6340" t="s">
        <v>14757</v>
      </c>
      <c r="I6340" t="s">
        <v>14764</v>
      </c>
      <c r="J6340">
        <v>11</v>
      </c>
      <c r="K6340">
        <v>1</v>
      </c>
      <c r="L6340" s="12">
        <v>3252.18</v>
      </c>
      <c r="M6340" s="11">
        <v>0.2</v>
      </c>
      <c r="N6340" s="12">
        <v>2601.7399999999998</v>
      </c>
      <c r="O6340" s="12">
        <v>1898</v>
      </c>
      <c r="P6340" s="12">
        <v>703.74</v>
      </c>
      <c r="Q6340" s="11">
        <v>0.27048821173522303</v>
      </c>
    </row>
    <row r="6341" spans="1:17" x14ac:dyDescent="0.45">
      <c r="A6341" t="s">
        <v>10889</v>
      </c>
      <c r="B6341" t="s">
        <v>123</v>
      </c>
      <c r="C6341" t="s">
        <v>7</v>
      </c>
      <c r="D6341" t="s">
        <v>134</v>
      </c>
      <c r="E6341" t="s">
        <v>14</v>
      </c>
      <c r="F6341" s="9">
        <v>45315</v>
      </c>
      <c r="G6341" s="9" t="str">
        <f>TEXT(Ecommerce_Sales_Data[[#This Row],[Order_Date]],"dddd")</f>
        <v>Wednesday</v>
      </c>
      <c r="H6341" t="s">
        <v>14757</v>
      </c>
      <c r="I6341" t="s">
        <v>14767</v>
      </c>
      <c r="J6341">
        <v>1</v>
      </c>
      <c r="K6341">
        <v>2</v>
      </c>
      <c r="L6341" s="12">
        <v>4616.54</v>
      </c>
      <c r="M6341" s="11">
        <v>0.15</v>
      </c>
      <c r="N6341" s="12">
        <v>7848.12</v>
      </c>
      <c r="O6341" s="12">
        <v>4733.76</v>
      </c>
      <c r="P6341" s="12">
        <v>3114.36</v>
      </c>
      <c r="Q6341" s="11">
        <v>0.39682879466674797</v>
      </c>
    </row>
    <row r="6342" spans="1:17" x14ac:dyDescent="0.45">
      <c r="A6342" t="s">
        <v>10890</v>
      </c>
      <c r="B6342" t="s">
        <v>10891</v>
      </c>
      <c r="C6342" t="s">
        <v>28</v>
      </c>
      <c r="D6342" t="s">
        <v>137</v>
      </c>
      <c r="E6342" t="s">
        <v>4</v>
      </c>
      <c r="F6342" s="9">
        <v>45602</v>
      </c>
      <c r="G6342" s="9" t="str">
        <f>TEXT(Ecommerce_Sales_Data[[#This Row],[Order_Date]],"dddd")</f>
        <v>Wednesday</v>
      </c>
      <c r="H6342" t="s">
        <v>14757</v>
      </c>
      <c r="I6342" t="s">
        <v>14764</v>
      </c>
      <c r="J6342">
        <v>11</v>
      </c>
      <c r="K6342">
        <v>2</v>
      </c>
      <c r="L6342" s="12">
        <v>529.11</v>
      </c>
      <c r="M6342" s="11">
        <v>0</v>
      </c>
      <c r="N6342" s="12">
        <v>1058.22</v>
      </c>
      <c r="O6342" s="12">
        <v>765.97</v>
      </c>
      <c r="P6342" s="12">
        <v>292.25</v>
      </c>
      <c r="Q6342" s="11">
        <v>0.27617130653361299</v>
      </c>
    </row>
    <row r="6343" spans="1:17" x14ac:dyDescent="0.45">
      <c r="A6343" t="s">
        <v>10892</v>
      </c>
      <c r="B6343" t="s">
        <v>10893</v>
      </c>
      <c r="C6343" t="s">
        <v>20</v>
      </c>
      <c r="D6343" t="s">
        <v>103</v>
      </c>
      <c r="E6343" t="s">
        <v>14</v>
      </c>
      <c r="F6343" s="9">
        <v>45680</v>
      </c>
      <c r="G6343" s="9" t="str">
        <f>TEXT(Ecommerce_Sales_Data[[#This Row],[Order_Date]],"dddd")</f>
        <v>Thursday</v>
      </c>
      <c r="H6343" t="s">
        <v>14757</v>
      </c>
      <c r="I6343" t="s">
        <v>14767</v>
      </c>
      <c r="J6343">
        <v>1</v>
      </c>
      <c r="K6343">
        <v>1</v>
      </c>
      <c r="L6343" s="12">
        <v>2612.54</v>
      </c>
      <c r="M6343" s="11">
        <v>0.15</v>
      </c>
      <c r="N6343" s="12">
        <v>2220.66</v>
      </c>
      <c r="O6343" s="12">
        <v>1638.55</v>
      </c>
      <c r="P6343" s="12">
        <v>582.11</v>
      </c>
      <c r="Q6343" s="11">
        <v>0.26213378004737298</v>
      </c>
    </row>
    <row r="6344" spans="1:17" x14ac:dyDescent="0.45">
      <c r="A6344" t="s">
        <v>10894</v>
      </c>
      <c r="B6344" t="s">
        <v>3191</v>
      </c>
      <c r="C6344" t="s">
        <v>7</v>
      </c>
      <c r="D6344" t="s">
        <v>8</v>
      </c>
      <c r="E6344" t="s">
        <v>9</v>
      </c>
      <c r="F6344" s="9">
        <v>45798</v>
      </c>
      <c r="G6344" s="9" t="str">
        <f>TEXT(Ecommerce_Sales_Data[[#This Row],[Order_Date]],"dddd")</f>
        <v>Wednesday</v>
      </c>
      <c r="H6344" t="s">
        <v>14757</v>
      </c>
      <c r="I6344" t="s">
        <v>14763</v>
      </c>
      <c r="J6344">
        <v>5</v>
      </c>
      <c r="K6344">
        <v>3</v>
      </c>
      <c r="L6344" s="12">
        <v>417.91</v>
      </c>
      <c r="M6344" s="11">
        <v>0.1</v>
      </c>
      <c r="N6344" s="12">
        <v>1128.3599999999999</v>
      </c>
      <c r="O6344" s="12">
        <v>819.6</v>
      </c>
      <c r="P6344" s="12">
        <v>308.76</v>
      </c>
      <c r="Q6344" s="11">
        <v>0.27363607359353398</v>
      </c>
    </row>
    <row r="6345" spans="1:17" x14ac:dyDescent="0.45">
      <c r="A6345" t="s">
        <v>10895</v>
      </c>
      <c r="B6345" t="s">
        <v>10896</v>
      </c>
      <c r="C6345" t="s">
        <v>28</v>
      </c>
      <c r="D6345" t="s">
        <v>29</v>
      </c>
      <c r="E6345" t="s">
        <v>14</v>
      </c>
      <c r="F6345" s="9">
        <v>45357</v>
      </c>
      <c r="G6345" s="9" t="str">
        <f>TEXT(Ecommerce_Sales_Data[[#This Row],[Order_Date]],"dddd")</f>
        <v>Wednesday</v>
      </c>
      <c r="H6345" t="s">
        <v>14757</v>
      </c>
      <c r="I6345" t="s">
        <v>14769</v>
      </c>
      <c r="J6345">
        <v>3</v>
      </c>
      <c r="K6345">
        <v>4</v>
      </c>
      <c r="L6345" s="12">
        <v>128.62</v>
      </c>
      <c r="M6345" s="11">
        <v>0.05</v>
      </c>
      <c r="N6345" s="12">
        <v>488.76</v>
      </c>
      <c r="O6345" s="12">
        <v>304.93</v>
      </c>
      <c r="P6345" s="12">
        <v>183.83</v>
      </c>
      <c r="Q6345" s="11">
        <v>0.37611506669940298</v>
      </c>
    </row>
    <row r="6346" spans="1:17" x14ac:dyDescent="0.45">
      <c r="A6346" t="s">
        <v>10897</v>
      </c>
      <c r="B6346" t="s">
        <v>10898</v>
      </c>
      <c r="C6346" t="s">
        <v>7</v>
      </c>
      <c r="D6346" t="s">
        <v>71</v>
      </c>
      <c r="E6346" t="s">
        <v>22</v>
      </c>
      <c r="F6346" s="9">
        <v>45335</v>
      </c>
      <c r="G6346" s="9" t="str">
        <f>TEXT(Ecommerce_Sales_Data[[#This Row],[Order_Date]],"dddd")</f>
        <v>Tuesday</v>
      </c>
      <c r="H6346" t="s">
        <v>14757</v>
      </c>
      <c r="I6346" t="s">
        <v>14758</v>
      </c>
      <c r="J6346">
        <v>2</v>
      </c>
      <c r="K6346">
        <v>1</v>
      </c>
      <c r="L6346" s="12">
        <v>1007.12</v>
      </c>
      <c r="M6346" s="11">
        <v>0.05</v>
      </c>
      <c r="N6346" s="12">
        <v>956.76</v>
      </c>
      <c r="O6346" s="12">
        <v>779.75</v>
      </c>
      <c r="P6346" s="12">
        <v>177.01</v>
      </c>
      <c r="Q6346" s="11">
        <v>0.185009824825453</v>
      </c>
    </row>
    <row r="6347" spans="1:17" x14ac:dyDescent="0.45">
      <c r="A6347" t="s">
        <v>10899</v>
      </c>
      <c r="B6347" t="s">
        <v>10900</v>
      </c>
      <c r="C6347" t="s">
        <v>2</v>
      </c>
      <c r="D6347" t="s">
        <v>17</v>
      </c>
      <c r="E6347" t="s">
        <v>4</v>
      </c>
      <c r="F6347" s="9">
        <v>45925</v>
      </c>
      <c r="G6347" s="9" t="str">
        <f>TEXT(Ecommerce_Sales_Data[[#This Row],[Order_Date]],"dddd")</f>
        <v>Thursday</v>
      </c>
      <c r="H6347" t="s">
        <v>14757</v>
      </c>
      <c r="I6347" t="s">
        <v>14766</v>
      </c>
      <c r="J6347">
        <v>9</v>
      </c>
      <c r="K6347">
        <v>4</v>
      </c>
      <c r="L6347" s="12">
        <v>3847.93</v>
      </c>
      <c r="M6347" s="11">
        <v>0.15</v>
      </c>
      <c r="N6347" s="12">
        <v>13082.96</v>
      </c>
      <c r="O6347" s="12">
        <v>9332.44</v>
      </c>
      <c r="P6347" s="12">
        <v>3750.52</v>
      </c>
      <c r="Q6347" s="11">
        <v>0.28667212924292401</v>
      </c>
    </row>
    <row r="6348" spans="1:17" x14ac:dyDescent="0.45">
      <c r="A6348" t="s">
        <v>10901</v>
      </c>
      <c r="B6348" t="s">
        <v>10902</v>
      </c>
      <c r="C6348" t="s">
        <v>2</v>
      </c>
      <c r="D6348" t="s">
        <v>3</v>
      </c>
      <c r="E6348" t="s">
        <v>9</v>
      </c>
      <c r="F6348" s="9">
        <v>45462</v>
      </c>
      <c r="G6348" s="9" t="str">
        <f>TEXT(Ecommerce_Sales_Data[[#This Row],[Order_Date]],"dddd")</f>
        <v>Wednesday</v>
      </c>
      <c r="H6348" t="s">
        <v>14757</v>
      </c>
      <c r="I6348" t="s">
        <v>14759</v>
      </c>
      <c r="J6348">
        <v>6</v>
      </c>
      <c r="K6348">
        <v>5</v>
      </c>
      <c r="L6348" s="12">
        <v>3162.56</v>
      </c>
      <c r="M6348" s="11">
        <v>0.2</v>
      </c>
      <c r="N6348" s="12">
        <v>12650.24</v>
      </c>
      <c r="O6348" s="12">
        <v>9858.35</v>
      </c>
      <c r="P6348" s="12">
        <v>2791.89</v>
      </c>
      <c r="Q6348" s="11">
        <v>0.22069857963169101</v>
      </c>
    </row>
    <row r="6349" spans="1:17" x14ac:dyDescent="0.45">
      <c r="A6349" t="s">
        <v>10903</v>
      </c>
      <c r="B6349" t="s">
        <v>5674</v>
      </c>
      <c r="C6349" t="s">
        <v>2</v>
      </c>
      <c r="D6349" t="s">
        <v>82</v>
      </c>
      <c r="E6349" t="s">
        <v>14</v>
      </c>
      <c r="F6349" s="9">
        <v>45879</v>
      </c>
      <c r="G6349" s="9" t="str">
        <f>TEXT(Ecommerce_Sales_Data[[#This Row],[Order_Date]],"dddd")</f>
        <v>Sunday</v>
      </c>
      <c r="H6349" t="s">
        <v>14761</v>
      </c>
      <c r="I6349" t="s">
        <v>14762</v>
      </c>
      <c r="J6349">
        <v>8</v>
      </c>
      <c r="K6349">
        <v>3</v>
      </c>
      <c r="L6349" s="12">
        <v>266.83999999999997</v>
      </c>
      <c r="M6349" s="11">
        <v>0.05</v>
      </c>
      <c r="N6349" s="12">
        <v>760.49</v>
      </c>
      <c r="O6349" s="12">
        <v>517.38</v>
      </c>
      <c r="P6349" s="12">
        <v>243.11</v>
      </c>
      <c r="Q6349" s="11">
        <v>0.31967547239279898</v>
      </c>
    </row>
    <row r="6350" spans="1:17" x14ac:dyDescent="0.45">
      <c r="A6350" t="s">
        <v>10904</v>
      </c>
      <c r="B6350" t="s">
        <v>10905</v>
      </c>
      <c r="C6350" t="s">
        <v>12</v>
      </c>
      <c r="D6350" t="s">
        <v>111</v>
      </c>
      <c r="E6350" t="s">
        <v>9</v>
      </c>
      <c r="F6350" s="9">
        <v>45703</v>
      </c>
      <c r="G6350" s="9" t="str">
        <f>TEXT(Ecommerce_Sales_Data[[#This Row],[Order_Date]],"dddd")</f>
        <v>Saturday</v>
      </c>
      <c r="H6350" t="s">
        <v>14761</v>
      </c>
      <c r="I6350" t="s">
        <v>14758</v>
      </c>
      <c r="J6350">
        <v>2</v>
      </c>
      <c r="K6350">
        <v>5</v>
      </c>
      <c r="L6350" s="12">
        <v>1104.92</v>
      </c>
      <c r="M6350" s="11">
        <v>0.1</v>
      </c>
      <c r="N6350" s="12">
        <v>4972.1400000000003</v>
      </c>
      <c r="O6350" s="12">
        <v>3556.45</v>
      </c>
      <c r="P6350" s="12">
        <v>1415.69</v>
      </c>
      <c r="Q6350" s="11">
        <v>0.28472448482946999</v>
      </c>
    </row>
    <row r="6351" spans="1:17" x14ac:dyDescent="0.45">
      <c r="A6351" t="s">
        <v>10906</v>
      </c>
      <c r="B6351" t="s">
        <v>9494</v>
      </c>
      <c r="C6351" t="s">
        <v>28</v>
      </c>
      <c r="D6351" t="s">
        <v>35</v>
      </c>
      <c r="E6351" t="s">
        <v>9</v>
      </c>
      <c r="F6351" s="9">
        <v>45329</v>
      </c>
      <c r="G6351" s="9" t="str">
        <f>TEXT(Ecommerce_Sales_Data[[#This Row],[Order_Date]],"dddd")</f>
        <v>Wednesday</v>
      </c>
      <c r="H6351" t="s">
        <v>14757</v>
      </c>
      <c r="I6351" t="s">
        <v>14758</v>
      </c>
      <c r="J6351">
        <v>2</v>
      </c>
      <c r="K6351">
        <v>1</v>
      </c>
      <c r="L6351" s="12">
        <v>1103.1300000000001</v>
      </c>
      <c r="M6351" s="11">
        <v>0.15</v>
      </c>
      <c r="N6351" s="12">
        <v>937.66</v>
      </c>
      <c r="O6351" s="12">
        <v>768.7</v>
      </c>
      <c r="P6351" s="12">
        <v>168.96</v>
      </c>
      <c r="Q6351" s="11">
        <v>0.180193247019175</v>
      </c>
    </row>
    <row r="6352" spans="1:17" x14ac:dyDescent="0.45">
      <c r="A6352" t="s">
        <v>10907</v>
      </c>
      <c r="B6352" t="s">
        <v>153</v>
      </c>
      <c r="C6352" t="s">
        <v>28</v>
      </c>
      <c r="D6352" t="s">
        <v>35</v>
      </c>
      <c r="E6352" t="s">
        <v>22</v>
      </c>
      <c r="F6352" s="9">
        <v>45824</v>
      </c>
      <c r="G6352" s="9" t="str">
        <f>TEXT(Ecommerce_Sales_Data[[#This Row],[Order_Date]],"dddd")</f>
        <v>Monday</v>
      </c>
      <c r="H6352" t="s">
        <v>14757</v>
      </c>
      <c r="I6352" t="s">
        <v>14759</v>
      </c>
      <c r="J6352">
        <v>6</v>
      </c>
      <c r="K6352">
        <v>4</v>
      </c>
      <c r="L6352" s="12">
        <v>1812.47</v>
      </c>
      <c r="M6352" s="11">
        <v>0</v>
      </c>
      <c r="N6352" s="12">
        <v>7249.88</v>
      </c>
      <c r="O6352" s="12">
        <v>5582.03</v>
      </c>
      <c r="P6352" s="12">
        <v>1667.85</v>
      </c>
      <c r="Q6352" s="11">
        <v>0.23005208362069399</v>
      </c>
    </row>
    <row r="6353" spans="1:17" x14ac:dyDescent="0.45">
      <c r="A6353" t="s">
        <v>10908</v>
      </c>
      <c r="B6353" t="s">
        <v>10909</v>
      </c>
      <c r="C6353" t="s">
        <v>7</v>
      </c>
      <c r="D6353" t="s">
        <v>106</v>
      </c>
      <c r="E6353" t="s">
        <v>9</v>
      </c>
      <c r="F6353" s="9">
        <v>45426</v>
      </c>
      <c r="G6353" s="9" t="str">
        <f>TEXT(Ecommerce_Sales_Data[[#This Row],[Order_Date]],"dddd")</f>
        <v>Tuesday</v>
      </c>
      <c r="H6353" t="s">
        <v>14757</v>
      </c>
      <c r="I6353" t="s">
        <v>14763</v>
      </c>
      <c r="J6353">
        <v>5</v>
      </c>
      <c r="K6353">
        <v>5</v>
      </c>
      <c r="L6353" s="12">
        <v>2116.33</v>
      </c>
      <c r="M6353" s="11">
        <v>0.2</v>
      </c>
      <c r="N6353" s="12">
        <v>8465.32</v>
      </c>
      <c r="O6353" s="12">
        <v>5182.05</v>
      </c>
      <c r="P6353" s="12">
        <v>3283.27</v>
      </c>
      <c r="Q6353" s="11">
        <v>0.38784948472119202</v>
      </c>
    </row>
    <row r="6354" spans="1:17" x14ac:dyDescent="0.45">
      <c r="A6354" t="s">
        <v>10910</v>
      </c>
      <c r="B6354" t="s">
        <v>10911</v>
      </c>
      <c r="C6354" t="s">
        <v>28</v>
      </c>
      <c r="D6354" t="s">
        <v>35</v>
      </c>
      <c r="E6354" t="s">
        <v>9</v>
      </c>
      <c r="F6354" s="9">
        <v>45495</v>
      </c>
      <c r="G6354" s="9" t="str">
        <f>TEXT(Ecommerce_Sales_Data[[#This Row],[Order_Date]],"dddd")</f>
        <v>Monday</v>
      </c>
      <c r="H6354" t="s">
        <v>14757</v>
      </c>
      <c r="I6354" t="s">
        <v>14768</v>
      </c>
      <c r="J6354">
        <v>7</v>
      </c>
      <c r="K6354">
        <v>1</v>
      </c>
      <c r="L6354" s="12">
        <v>4792.04</v>
      </c>
      <c r="M6354" s="11">
        <v>0.1</v>
      </c>
      <c r="N6354" s="12">
        <v>4312.84</v>
      </c>
      <c r="O6354" s="12">
        <v>3231.27</v>
      </c>
      <c r="P6354" s="12">
        <v>1081.57</v>
      </c>
      <c r="Q6354" s="11">
        <v>0.25077906901253</v>
      </c>
    </row>
    <row r="6355" spans="1:17" x14ac:dyDescent="0.45">
      <c r="A6355" t="s">
        <v>10912</v>
      </c>
      <c r="B6355" t="s">
        <v>1295</v>
      </c>
      <c r="C6355" t="s">
        <v>7</v>
      </c>
      <c r="D6355" t="s">
        <v>106</v>
      </c>
      <c r="E6355" t="s">
        <v>4</v>
      </c>
      <c r="F6355" s="9">
        <v>46020</v>
      </c>
      <c r="G6355" s="9" t="str">
        <f>TEXT(Ecommerce_Sales_Data[[#This Row],[Order_Date]],"dddd")</f>
        <v>Monday</v>
      </c>
      <c r="H6355" t="s">
        <v>14757</v>
      </c>
      <c r="I6355" t="s">
        <v>14770</v>
      </c>
      <c r="J6355">
        <v>12</v>
      </c>
      <c r="K6355">
        <v>2</v>
      </c>
      <c r="L6355" s="12">
        <v>4902.49</v>
      </c>
      <c r="M6355" s="11">
        <v>0.15</v>
      </c>
      <c r="N6355" s="12">
        <v>8334.23</v>
      </c>
      <c r="O6355" s="12">
        <v>6130.45</v>
      </c>
      <c r="P6355" s="12">
        <v>2203.7800000000002</v>
      </c>
      <c r="Q6355" s="11">
        <v>0.26442514785409099</v>
      </c>
    </row>
    <row r="6356" spans="1:17" x14ac:dyDescent="0.45">
      <c r="A6356" t="s">
        <v>10913</v>
      </c>
      <c r="B6356" t="s">
        <v>10914</v>
      </c>
      <c r="C6356" t="s">
        <v>2</v>
      </c>
      <c r="D6356" t="s">
        <v>17</v>
      </c>
      <c r="E6356" t="s">
        <v>4</v>
      </c>
      <c r="F6356" s="9">
        <v>45509</v>
      </c>
      <c r="G6356" s="9" t="str">
        <f>TEXT(Ecommerce_Sales_Data[[#This Row],[Order_Date]],"dddd")</f>
        <v>Monday</v>
      </c>
      <c r="H6356" t="s">
        <v>14757</v>
      </c>
      <c r="I6356" t="s">
        <v>14762</v>
      </c>
      <c r="J6356">
        <v>8</v>
      </c>
      <c r="K6356">
        <v>5</v>
      </c>
      <c r="L6356" s="12">
        <v>2862.49</v>
      </c>
      <c r="M6356" s="11">
        <v>0.2</v>
      </c>
      <c r="N6356" s="12">
        <v>11449.96</v>
      </c>
      <c r="O6356" s="12">
        <v>9342.64</v>
      </c>
      <c r="P6356" s="12">
        <v>2107.3200000000002</v>
      </c>
      <c r="Q6356" s="11">
        <v>0.18404605780282199</v>
      </c>
    </row>
    <row r="6357" spans="1:17" x14ac:dyDescent="0.45">
      <c r="A6357" t="s">
        <v>10915</v>
      </c>
      <c r="B6357" t="s">
        <v>10916</v>
      </c>
      <c r="C6357" t="s">
        <v>12</v>
      </c>
      <c r="D6357" t="s">
        <v>32</v>
      </c>
      <c r="E6357" t="s">
        <v>4</v>
      </c>
      <c r="F6357" s="9">
        <v>45611</v>
      </c>
      <c r="G6357" s="9" t="str">
        <f>TEXT(Ecommerce_Sales_Data[[#This Row],[Order_Date]],"dddd")</f>
        <v>Friday</v>
      </c>
      <c r="H6357" t="s">
        <v>14757</v>
      </c>
      <c r="I6357" t="s">
        <v>14764</v>
      </c>
      <c r="J6357">
        <v>11</v>
      </c>
      <c r="K6357">
        <v>3</v>
      </c>
      <c r="L6357" s="12">
        <v>2988.16</v>
      </c>
      <c r="M6357" s="11">
        <v>0</v>
      </c>
      <c r="N6357" s="12">
        <v>8964.48</v>
      </c>
      <c r="O6357" s="12">
        <v>7134.91</v>
      </c>
      <c r="P6357" s="12">
        <v>1829.57</v>
      </c>
      <c r="Q6357" s="11">
        <v>0.20409103483972299</v>
      </c>
    </row>
    <row r="6358" spans="1:17" x14ac:dyDescent="0.45">
      <c r="A6358" t="s">
        <v>10917</v>
      </c>
      <c r="B6358" t="s">
        <v>10918</v>
      </c>
      <c r="C6358" t="s">
        <v>2</v>
      </c>
      <c r="D6358" t="s">
        <v>3</v>
      </c>
      <c r="E6358" t="s">
        <v>22</v>
      </c>
      <c r="F6358" s="9">
        <v>45662</v>
      </c>
      <c r="G6358" s="9" t="str">
        <f>TEXT(Ecommerce_Sales_Data[[#This Row],[Order_Date]],"dddd")</f>
        <v>Sunday</v>
      </c>
      <c r="H6358" t="s">
        <v>14761</v>
      </c>
      <c r="I6358" t="s">
        <v>14767</v>
      </c>
      <c r="J6358">
        <v>1</v>
      </c>
      <c r="K6358">
        <v>4</v>
      </c>
      <c r="L6358" s="12">
        <v>4771.91</v>
      </c>
      <c r="M6358" s="11">
        <v>0.1</v>
      </c>
      <c r="N6358" s="12">
        <v>17178.88</v>
      </c>
      <c r="O6358" s="12">
        <v>11002.89</v>
      </c>
      <c r="P6358" s="12">
        <v>6175.99</v>
      </c>
      <c r="Q6358" s="11">
        <v>0.35951063165934</v>
      </c>
    </row>
    <row r="6359" spans="1:17" x14ac:dyDescent="0.45">
      <c r="A6359" t="s">
        <v>10919</v>
      </c>
      <c r="B6359" t="s">
        <v>10920</v>
      </c>
      <c r="C6359" t="s">
        <v>20</v>
      </c>
      <c r="D6359" t="s">
        <v>103</v>
      </c>
      <c r="E6359" t="s">
        <v>9</v>
      </c>
      <c r="F6359" s="9">
        <v>45579</v>
      </c>
      <c r="G6359" s="9" t="str">
        <f>TEXT(Ecommerce_Sales_Data[[#This Row],[Order_Date]],"dddd")</f>
        <v>Monday</v>
      </c>
      <c r="H6359" t="s">
        <v>14757</v>
      </c>
      <c r="I6359" t="s">
        <v>14760</v>
      </c>
      <c r="J6359">
        <v>10</v>
      </c>
      <c r="K6359">
        <v>5</v>
      </c>
      <c r="L6359" s="12">
        <v>1671.85</v>
      </c>
      <c r="M6359" s="11">
        <v>0.15</v>
      </c>
      <c r="N6359" s="12">
        <v>7105.36</v>
      </c>
      <c r="O6359" s="12">
        <v>5714.67</v>
      </c>
      <c r="P6359" s="12">
        <v>1390.69</v>
      </c>
      <c r="Q6359" s="11">
        <v>0.19572407309411499</v>
      </c>
    </row>
    <row r="6360" spans="1:17" x14ac:dyDescent="0.45">
      <c r="A6360" t="s">
        <v>10921</v>
      </c>
      <c r="B6360" t="s">
        <v>183</v>
      </c>
      <c r="C6360" t="s">
        <v>2</v>
      </c>
      <c r="D6360" t="s">
        <v>65</v>
      </c>
      <c r="E6360" t="s">
        <v>9</v>
      </c>
      <c r="F6360" s="9">
        <v>45781</v>
      </c>
      <c r="G6360" s="9" t="str">
        <f>TEXT(Ecommerce_Sales_Data[[#This Row],[Order_Date]],"dddd")</f>
        <v>Sunday</v>
      </c>
      <c r="H6360" t="s">
        <v>14761</v>
      </c>
      <c r="I6360" t="s">
        <v>14763</v>
      </c>
      <c r="J6360">
        <v>5</v>
      </c>
      <c r="K6360">
        <v>3</v>
      </c>
      <c r="L6360" s="12">
        <v>2981.43</v>
      </c>
      <c r="M6360" s="11">
        <v>0.05</v>
      </c>
      <c r="N6360" s="12">
        <v>8497.08</v>
      </c>
      <c r="O6360" s="12">
        <v>6190.21</v>
      </c>
      <c r="P6360" s="12">
        <v>2306.87</v>
      </c>
      <c r="Q6360" s="11">
        <v>0.27148973529730203</v>
      </c>
    </row>
    <row r="6361" spans="1:17" x14ac:dyDescent="0.45">
      <c r="A6361" t="s">
        <v>10922</v>
      </c>
      <c r="B6361" t="s">
        <v>10923</v>
      </c>
      <c r="C6361" t="s">
        <v>20</v>
      </c>
      <c r="D6361" t="s">
        <v>57</v>
      </c>
      <c r="E6361" t="s">
        <v>22</v>
      </c>
      <c r="F6361" s="9">
        <v>45641</v>
      </c>
      <c r="G6361" s="9" t="str">
        <f>TEXT(Ecommerce_Sales_Data[[#This Row],[Order_Date]],"dddd")</f>
        <v>Sunday</v>
      </c>
      <c r="H6361" t="s">
        <v>14761</v>
      </c>
      <c r="I6361" t="s">
        <v>14770</v>
      </c>
      <c r="J6361">
        <v>12</v>
      </c>
      <c r="K6361">
        <v>1</v>
      </c>
      <c r="L6361" s="12">
        <v>1234.1199999999999</v>
      </c>
      <c r="M6361" s="11">
        <v>0.05</v>
      </c>
      <c r="N6361" s="12">
        <v>1172.4100000000001</v>
      </c>
      <c r="O6361" s="12">
        <v>814.06</v>
      </c>
      <c r="P6361" s="12">
        <v>358.35</v>
      </c>
      <c r="Q6361" s="11">
        <v>0.30565245946383901</v>
      </c>
    </row>
    <row r="6362" spans="1:17" x14ac:dyDescent="0.45">
      <c r="A6362" t="s">
        <v>10924</v>
      </c>
      <c r="B6362" t="s">
        <v>2342</v>
      </c>
      <c r="C6362" t="s">
        <v>20</v>
      </c>
      <c r="D6362" t="s">
        <v>21</v>
      </c>
      <c r="E6362" t="s">
        <v>22</v>
      </c>
      <c r="F6362" s="9">
        <v>45355</v>
      </c>
      <c r="G6362" s="9" t="str">
        <f>TEXT(Ecommerce_Sales_Data[[#This Row],[Order_Date]],"dddd")</f>
        <v>Monday</v>
      </c>
      <c r="H6362" t="s">
        <v>14757</v>
      </c>
      <c r="I6362" t="s">
        <v>14769</v>
      </c>
      <c r="J6362">
        <v>3</v>
      </c>
      <c r="K6362">
        <v>1</v>
      </c>
      <c r="L6362" s="12">
        <v>2687.55</v>
      </c>
      <c r="M6362" s="11">
        <v>0</v>
      </c>
      <c r="N6362" s="12">
        <v>2687.55</v>
      </c>
      <c r="O6362" s="12">
        <v>1882.71</v>
      </c>
      <c r="P6362" s="12">
        <v>804.84</v>
      </c>
      <c r="Q6362" s="11">
        <v>0.29946977730646901</v>
      </c>
    </row>
    <row r="6363" spans="1:17" x14ac:dyDescent="0.45">
      <c r="A6363" t="s">
        <v>10925</v>
      </c>
      <c r="B6363" t="s">
        <v>8793</v>
      </c>
      <c r="C6363" t="s">
        <v>7</v>
      </c>
      <c r="D6363" t="s">
        <v>134</v>
      </c>
      <c r="E6363" t="s">
        <v>4</v>
      </c>
      <c r="F6363" s="9">
        <v>45837</v>
      </c>
      <c r="G6363" s="9" t="str">
        <f>TEXT(Ecommerce_Sales_Data[[#This Row],[Order_Date]],"dddd")</f>
        <v>Sunday</v>
      </c>
      <c r="H6363" t="s">
        <v>14761</v>
      </c>
      <c r="I6363" t="s">
        <v>14759</v>
      </c>
      <c r="J6363">
        <v>6</v>
      </c>
      <c r="K6363">
        <v>4</v>
      </c>
      <c r="L6363" s="12">
        <v>4606.49</v>
      </c>
      <c r="M6363" s="11">
        <v>0.05</v>
      </c>
      <c r="N6363" s="12">
        <v>17504.66</v>
      </c>
      <c r="O6363" s="12">
        <v>13596.82</v>
      </c>
      <c r="P6363" s="12">
        <v>3907.84</v>
      </c>
      <c r="Q6363" s="11">
        <v>0.223245695717598</v>
      </c>
    </row>
    <row r="6364" spans="1:17" x14ac:dyDescent="0.45">
      <c r="A6364" t="s">
        <v>10926</v>
      </c>
      <c r="B6364" t="s">
        <v>10927</v>
      </c>
      <c r="C6364" t="s">
        <v>2</v>
      </c>
      <c r="D6364" t="s">
        <v>68</v>
      </c>
      <c r="E6364" t="s">
        <v>4</v>
      </c>
      <c r="F6364" s="9">
        <v>45369</v>
      </c>
      <c r="G6364" s="9" t="str">
        <f>TEXT(Ecommerce_Sales_Data[[#This Row],[Order_Date]],"dddd")</f>
        <v>Monday</v>
      </c>
      <c r="H6364" t="s">
        <v>14757</v>
      </c>
      <c r="I6364" t="s">
        <v>14769</v>
      </c>
      <c r="J6364">
        <v>3</v>
      </c>
      <c r="K6364">
        <v>3</v>
      </c>
      <c r="L6364" s="12">
        <v>2632.69</v>
      </c>
      <c r="M6364" s="11">
        <v>0.1</v>
      </c>
      <c r="N6364" s="12">
        <v>7108.26</v>
      </c>
      <c r="O6364" s="12">
        <v>4676.67</v>
      </c>
      <c r="P6364" s="12">
        <v>2431.59</v>
      </c>
      <c r="Q6364" s="11">
        <v>0.34207949624802703</v>
      </c>
    </row>
    <row r="6365" spans="1:17" x14ac:dyDescent="0.45">
      <c r="A6365" t="s">
        <v>10928</v>
      </c>
      <c r="B6365" t="s">
        <v>2166</v>
      </c>
      <c r="C6365" t="s">
        <v>20</v>
      </c>
      <c r="D6365" t="s">
        <v>21</v>
      </c>
      <c r="E6365" t="s">
        <v>4</v>
      </c>
      <c r="F6365" s="9">
        <v>46013</v>
      </c>
      <c r="G6365" s="9" t="str">
        <f>TEXT(Ecommerce_Sales_Data[[#This Row],[Order_Date]],"dddd")</f>
        <v>Monday</v>
      </c>
      <c r="H6365" t="s">
        <v>14757</v>
      </c>
      <c r="I6365" t="s">
        <v>14770</v>
      </c>
      <c r="J6365">
        <v>12</v>
      </c>
      <c r="K6365">
        <v>3</v>
      </c>
      <c r="L6365" s="12">
        <v>4779.82</v>
      </c>
      <c r="M6365" s="11">
        <v>0.05</v>
      </c>
      <c r="N6365" s="12">
        <v>13622.49</v>
      </c>
      <c r="O6365" s="12">
        <v>9088.16</v>
      </c>
      <c r="P6365" s="12">
        <v>4534.33</v>
      </c>
      <c r="Q6365" s="11">
        <v>0.33285618121209898</v>
      </c>
    </row>
    <row r="6366" spans="1:17" x14ac:dyDescent="0.45">
      <c r="A6366" t="s">
        <v>10929</v>
      </c>
      <c r="B6366" t="s">
        <v>10930</v>
      </c>
      <c r="C6366" t="s">
        <v>12</v>
      </c>
      <c r="D6366" t="s">
        <v>38</v>
      </c>
      <c r="E6366" t="s">
        <v>4</v>
      </c>
      <c r="F6366" s="9">
        <v>45498</v>
      </c>
      <c r="G6366" s="9" t="str">
        <f>TEXT(Ecommerce_Sales_Data[[#This Row],[Order_Date]],"dddd")</f>
        <v>Thursday</v>
      </c>
      <c r="H6366" t="s">
        <v>14757</v>
      </c>
      <c r="I6366" t="s">
        <v>14768</v>
      </c>
      <c r="J6366">
        <v>7</v>
      </c>
      <c r="K6366">
        <v>1</v>
      </c>
      <c r="L6366" s="12">
        <v>3773.6</v>
      </c>
      <c r="M6366" s="11">
        <v>0.2</v>
      </c>
      <c r="N6366" s="12">
        <v>3018.88</v>
      </c>
      <c r="O6366" s="12">
        <v>1987.11</v>
      </c>
      <c r="P6366" s="12">
        <v>1031.77</v>
      </c>
      <c r="Q6366" s="11">
        <v>0.34177244541021801</v>
      </c>
    </row>
    <row r="6367" spans="1:17" x14ac:dyDescent="0.45">
      <c r="A6367" t="s">
        <v>10931</v>
      </c>
      <c r="B6367" t="s">
        <v>8672</v>
      </c>
      <c r="C6367" t="s">
        <v>2</v>
      </c>
      <c r="D6367" t="s">
        <v>68</v>
      </c>
      <c r="E6367" t="s">
        <v>22</v>
      </c>
      <c r="F6367" s="9">
        <v>45360</v>
      </c>
      <c r="G6367" s="9" t="str">
        <f>TEXT(Ecommerce_Sales_Data[[#This Row],[Order_Date]],"dddd")</f>
        <v>Saturday</v>
      </c>
      <c r="H6367" t="s">
        <v>14761</v>
      </c>
      <c r="I6367" t="s">
        <v>14769</v>
      </c>
      <c r="J6367">
        <v>3</v>
      </c>
      <c r="K6367">
        <v>4</v>
      </c>
      <c r="L6367" s="12">
        <v>1505.02</v>
      </c>
      <c r="M6367" s="11">
        <v>0.15</v>
      </c>
      <c r="N6367" s="12">
        <v>5117.07</v>
      </c>
      <c r="O6367" s="12">
        <v>3680.28</v>
      </c>
      <c r="P6367" s="12">
        <v>1436.79</v>
      </c>
      <c r="Q6367" s="11">
        <v>0.28078372975159599</v>
      </c>
    </row>
    <row r="6368" spans="1:17" x14ac:dyDescent="0.45">
      <c r="A6368" t="s">
        <v>10932</v>
      </c>
      <c r="B6368" t="s">
        <v>2459</v>
      </c>
      <c r="C6368" t="s">
        <v>2</v>
      </c>
      <c r="D6368" t="s">
        <v>3</v>
      </c>
      <c r="E6368" t="s">
        <v>4</v>
      </c>
      <c r="F6368" s="9">
        <v>45479</v>
      </c>
      <c r="G6368" s="9" t="str">
        <f>TEXT(Ecommerce_Sales_Data[[#This Row],[Order_Date]],"dddd")</f>
        <v>Saturday</v>
      </c>
      <c r="H6368" t="s">
        <v>14761</v>
      </c>
      <c r="I6368" t="s">
        <v>14768</v>
      </c>
      <c r="J6368">
        <v>7</v>
      </c>
      <c r="K6368">
        <v>4</v>
      </c>
      <c r="L6368" s="12">
        <v>307.95</v>
      </c>
      <c r="M6368" s="11">
        <v>0.2</v>
      </c>
      <c r="N6368" s="12">
        <v>985.44</v>
      </c>
      <c r="O6368" s="12">
        <v>832.18</v>
      </c>
      <c r="P6368" s="12">
        <v>153.26</v>
      </c>
      <c r="Q6368" s="11">
        <v>0.15552443578503</v>
      </c>
    </row>
    <row r="6369" spans="1:17" x14ac:dyDescent="0.45">
      <c r="A6369" t="s">
        <v>10933</v>
      </c>
      <c r="B6369" t="s">
        <v>2621</v>
      </c>
      <c r="C6369" t="s">
        <v>12</v>
      </c>
      <c r="D6369" t="s">
        <v>111</v>
      </c>
      <c r="E6369" t="s">
        <v>22</v>
      </c>
      <c r="F6369" s="9">
        <v>45994</v>
      </c>
      <c r="G6369" s="9" t="str">
        <f>TEXT(Ecommerce_Sales_Data[[#This Row],[Order_Date]],"dddd")</f>
        <v>Wednesday</v>
      </c>
      <c r="H6369" t="s">
        <v>14757</v>
      </c>
      <c r="I6369" t="s">
        <v>14770</v>
      </c>
      <c r="J6369">
        <v>12</v>
      </c>
      <c r="K6369">
        <v>5</v>
      </c>
      <c r="L6369" s="12">
        <v>3029.32</v>
      </c>
      <c r="M6369" s="11">
        <v>0.05</v>
      </c>
      <c r="N6369" s="12">
        <v>14389.27</v>
      </c>
      <c r="O6369" s="12">
        <v>9826.23</v>
      </c>
      <c r="P6369" s="12">
        <v>4563.04</v>
      </c>
      <c r="Q6369" s="11">
        <v>0.31711407180489398</v>
      </c>
    </row>
    <row r="6370" spans="1:17" x14ac:dyDescent="0.45">
      <c r="A6370" t="s">
        <v>10934</v>
      </c>
      <c r="B6370" t="s">
        <v>1293</v>
      </c>
      <c r="C6370" t="s">
        <v>7</v>
      </c>
      <c r="D6370" t="s">
        <v>106</v>
      </c>
      <c r="E6370" t="s">
        <v>22</v>
      </c>
      <c r="F6370" s="9">
        <v>45535</v>
      </c>
      <c r="G6370" s="9" t="str">
        <f>TEXT(Ecommerce_Sales_Data[[#This Row],[Order_Date]],"dddd")</f>
        <v>Saturday</v>
      </c>
      <c r="H6370" t="s">
        <v>14761</v>
      </c>
      <c r="I6370" t="s">
        <v>14762</v>
      </c>
      <c r="J6370">
        <v>8</v>
      </c>
      <c r="K6370">
        <v>5</v>
      </c>
      <c r="L6370" s="12">
        <v>3640.96</v>
      </c>
      <c r="M6370" s="11">
        <v>0</v>
      </c>
      <c r="N6370" s="12">
        <v>18204.8</v>
      </c>
      <c r="O6370" s="12">
        <v>13225.64</v>
      </c>
      <c r="P6370" s="12">
        <v>4979.16</v>
      </c>
      <c r="Q6370" s="11">
        <v>0.27350808577957503</v>
      </c>
    </row>
    <row r="6371" spans="1:17" x14ac:dyDescent="0.45">
      <c r="A6371" t="s">
        <v>10935</v>
      </c>
      <c r="B6371" t="s">
        <v>10936</v>
      </c>
      <c r="C6371" t="s">
        <v>12</v>
      </c>
      <c r="D6371" t="s">
        <v>41</v>
      </c>
      <c r="E6371" t="s">
        <v>9</v>
      </c>
      <c r="F6371" s="9">
        <v>45639</v>
      </c>
      <c r="G6371" s="9" t="str">
        <f>TEXT(Ecommerce_Sales_Data[[#This Row],[Order_Date]],"dddd")</f>
        <v>Friday</v>
      </c>
      <c r="H6371" t="s">
        <v>14757</v>
      </c>
      <c r="I6371" t="s">
        <v>14770</v>
      </c>
      <c r="J6371">
        <v>12</v>
      </c>
      <c r="K6371">
        <v>5</v>
      </c>
      <c r="L6371" s="12">
        <v>2033.92</v>
      </c>
      <c r="M6371" s="11">
        <v>0.1</v>
      </c>
      <c r="N6371" s="12">
        <v>9152.64</v>
      </c>
      <c r="O6371" s="12">
        <v>7170.66</v>
      </c>
      <c r="P6371" s="12">
        <v>1981.98</v>
      </c>
      <c r="Q6371" s="11">
        <v>0.21654735682819401</v>
      </c>
    </row>
    <row r="6372" spans="1:17" x14ac:dyDescent="0.45">
      <c r="A6372" t="s">
        <v>10937</v>
      </c>
      <c r="B6372" t="s">
        <v>5694</v>
      </c>
      <c r="C6372" t="s">
        <v>7</v>
      </c>
      <c r="D6372" t="s">
        <v>106</v>
      </c>
      <c r="E6372" t="s">
        <v>14</v>
      </c>
      <c r="F6372" s="9">
        <v>45501</v>
      </c>
      <c r="G6372" s="9" t="str">
        <f>TEXT(Ecommerce_Sales_Data[[#This Row],[Order_Date]],"dddd")</f>
        <v>Sunday</v>
      </c>
      <c r="H6372" t="s">
        <v>14761</v>
      </c>
      <c r="I6372" t="s">
        <v>14768</v>
      </c>
      <c r="J6372">
        <v>7</v>
      </c>
      <c r="K6372">
        <v>4</v>
      </c>
      <c r="L6372" s="12">
        <v>2769.78</v>
      </c>
      <c r="M6372" s="11">
        <v>0.1</v>
      </c>
      <c r="N6372" s="12">
        <v>9971.2099999999991</v>
      </c>
      <c r="O6372" s="12">
        <v>8410.1200000000008</v>
      </c>
      <c r="P6372" s="12">
        <v>1561.09</v>
      </c>
      <c r="Q6372" s="11">
        <v>0.15655973547844201</v>
      </c>
    </row>
    <row r="6373" spans="1:17" x14ac:dyDescent="0.45">
      <c r="A6373" t="s">
        <v>10938</v>
      </c>
      <c r="B6373" t="s">
        <v>10939</v>
      </c>
      <c r="C6373" t="s">
        <v>20</v>
      </c>
      <c r="D6373" t="s">
        <v>25</v>
      </c>
      <c r="E6373" t="s">
        <v>4</v>
      </c>
      <c r="F6373" s="9">
        <v>45699</v>
      </c>
      <c r="G6373" s="9" t="str">
        <f>TEXT(Ecommerce_Sales_Data[[#This Row],[Order_Date]],"dddd")</f>
        <v>Tuesday</v>
      </c>
      <c r="H6373" t="s">
        <v>14757</v>
      </c>
      <c r="I6373" t="s">
        <v>14758</v>
      </c>
      <c r="J6373">
        <v>2</v>
      </c>
      <c r="K6373">
        <v>3</v>
      </c>
      <c r="L6373" s="12">
        <v>4863.47</v>
      </c>
      <c r="M6373" s="11">
        <v>0.15</v>
      </c>
      <c r="N6373" s="12">
        <v>12401.85</v>
      </c>
      <c r="O6373" s="12">
        <v>7740.78</v>
      </c>
      <c r="P6373" s="12">
        <v>4661.07</v>
      </c>
      <c r="Q6373" s="11">
        <v>0.37583666952914302</v>
      </c>
    </row>
    <row r="6374" spans="1:17" x14ac:dyDescent="0.45">
      <c r="A6374" t="s">
        <v>10940</v>
      </c>
      <c r="B6374" t="s">
        <v>3022</v>
      </c>
      <c r="C6374" t="s">
        <v>12</v>
      </c>
      <c r="D6374" t="s">
        <v>41</v>
      </c>
      <c r="E6374" t="s">
        <v>22</v>
      </c>
      <c r="F6374" s="9">
        <v>45600</v>
      </c>
      <c r="G6374" s="9" t="str">
        <f>TEXT(Ecommerce_Sales_Data[[#This Row],[Order_Date]],"dddd")</f>
        <v>Monday</v>
      </c>
      <c r="H6374" t="s">
        <v>14757</v>
      </c>
      <c r="I6374" t="s">
        <v>14764</v>
      </c>
      <c r="J6374">
        <v>11</v>
      </c>
      <c r="K6374">
        <v>2</v>
      </c>
      <c r="L6374" s="12">
        <v>2845.03</v>
      </c>
      <c r="M6374" s="11">
        <v>0.1</v>
      </c>
      <c r="N6374" s="12">
        <v>5121.05</v>
      </c>
      <c r="O6374" s="12">
        <v>3249.58</v>
      </c>
      <c r="P6374" s="12">
        <v>1871.47</v>
      </c>
      <c r="Q6374" s="11">
        <v>0.365446539283936</v>
      </c>
    </row>
    <row r="6375" spans="1:17" x14ac:dyDescent="0.45">
      <c r="A6375" t="s">
        <v>10941</v>
      </c>
      <c r="B6375" t="s">
        <v>4321</v>
      </c>
      <c r="C6375" t="s">
        <v>12</v>
      </c>
      <c r="D6375" t="s">
        <v>41</v>
      </c>
      <c r="E6375" t="s">
        <v>9</v>
      </c>
      <c r="F6375" s="9">
        <v>45626</v>
      </c>
      <c r="G6375" s="9" t="str">
        <f>TEXT(Ecommerce_Sales_Data[[#This Row],[Order_Date]],"dddd")</f>
        <v>Saturday</v>
      </c>
      <c r="H6375" t="s">
        <v>14761</v>
      </c>
      <c r="I6375" t="s">
        <v>14764</v>
      </c>
      <c r="J6375">
        <v>11</v>
      </c>
      <c r="K6375">
        <v>3</v>
      </c>
      <c r="L6375" s="12">
        <v>2410.19</v>
      </c>
      <c r="M6375" s="11">
        <v>0.1</v>
      </c>
      <c r="N6375" s="12">
        <v>6507.51</v>
      </c>
      <c r="O6375" s="12">
        <v>4137.3500000000004</v>
      </c>
      <c r="P6375" s="12">
        <v>2370.16</v>
      </c>
      <c r="Q6375" s="11">
        <v>0.36421918675499498</v>
      </c>
    </row>
    <row r="6376" spans="1:17" x14ac:dyDescent="0.45">
      <c r="A6376" t="s">
        <v>10942</v>
      </c>
      <c r="B6376" t="s">
        <v>10943</v>
      </c>
      <c r="C6376" t="s">
        <v>2</v>
      </c>
      <c r="D6376" t="s">
        <v>3</v>
      </c>
      <c r="E6376" t="s">
        <v>14</v>
      </c>
      <c r="F6376" s="9">
        <v>45813</v>
      </c>
      <c r="G6376" s="9" t="str">
        <f>TEXT(Ecommerce_Sales_Data[[#This Row],[Order_Date]],"dddd")</f>
        <v>Thursday</v>
      </c>
      <c r="H6376" t="s">
        <v>14757</v>
      </c>
      <c r="I6376" t="s">
        <v>14759</v>
      </c>
      <c r="J6376">
        <v>6</v>
      </c>
      <c r="K6376">
        <v>1</v>
      </c>
      <c r="L6376" s="12">
        <v>4818.04</v>
      </c>
      <c r="M6376" s="11">
        <v>0</v>
      </c>
      <c r="N6376" s="12">
        <v>4818.04</v>
      </c>
      <c r="O6376" s="12">
        <v>3422.63</v>
      </c>
      <c r="P6376" s="12">
        <v>1395.41</v>
      </c>
      <c r="Q6376" s="11">
        <v>0.28962192094710698</v>
      </c>
    </row>
    <row r="6377" spans="1:17" x14ac:dyDescent="0.45">
      <c r="A6377" t="s">
        <v>10944</v>
      </c>
      <c r="B6377" t="s">
        <v>6134</v>
      </c>
      <c r="C6377" t="s">
        <v>20</v>
      </c>
      <c r="D6377" t="s">
        <v>57</v>
      </c>
      <c r="E6377" t="s">
        <v>4</v>
      </c>
      <c r="F6377" s="9">
        <v>45982</v>
      </c>
      <c r="G6377" s="9" t="str">
        <f>TEXT(Ecommerce_Sales_Data[[#This Row],[Order_Date]],"dddd")</f>
        <v>Friday</v>
      </c>
      <c r="H6377" t="s">
        <v>14757</v>
      </c>
      <c r="I6377" t="s">
        <v>14764</v>
      </c>
      <c r="J6377">
        <v>11</v>
      </c>
      <c r="K6377">
        <v>3</v>
      </c>
      <c r="L6377" s="12">
        <v>1170.98</v>
      </c>
      <c r="M6377" s="11">
        <v>0</v>
      </c>
      <c r="N6377" s="12">
        <v>3512.94</v>
      </c>
      <c r="O6377" s="12">
        <v>2497.85</v>
      </c>
      <c r="P6377" s="12">
        <v>1015.09</v>
      </c>
      <c r="Q6377" s="11">
        <v>0.28895739750750099</v>
      </c>
    </row>
    <row r="6378" spans="1:17" x14ac:dyDescent="0.45">
      <c r="A6378" t="s">
        <v>10945</v>
      </c>
      <c r="B6378" t="s">
        <v>10946</v>
      </c>
      <c r="C6378" t="s">
        <v>12</v>
      </c>
      <c r="D6378" t="s">
        <v>38</v>
      </c>
      <c r="E6378" t="s">
        <v>14</v>
      </c>
      <c r="F6378" s="9">
        <v>45526</v>
      </c>
      <c r="G6378" s="9" t="str">
        <f>TEXT(Ecommerce_Sales_Data[[#This Row],[Order_Date]],"dddd")</f>
        <v>Thursday</v>
      </c>
      <c r="H6378" t="s">
        <v>14757</v>
      </c>
      <c r="I6378" t="s">
        <v>14762</v>
      </c>
      <c r="J6378">
        <v>8</v>
      </c>
      <c r="K6378">
        <v>3</v>
      </c>
      <c r="L6378" s="12">
        <v>4672.49</v>
      </c>
      <c r="M6378" s="11">
        <v>0.2</v>
      </c>
      <c r="N6378" s="12">
        <v>11213.98</v>
      </c>
      <c r="O6378" s="12">
        <v>9508.27</v>
      </c>
      <c r="P6378" s="12">
        <v>1705.71</v>
      </c>
      <c r="Q6378" s="11">
        <v>0.152105675237516</v>
      </c>
    </row>
    <row r="6379" spans="1:17" x14ac:dyDescent="0.45">
      <c r="A6379" t="s">
        <v>10947</v>
      </c>
      <c r="B6379" t="s">
        <v>1968</v>
      </c>
      <c r="C6379" t="s">
        <v>20</v>
      </c>
      <c r="D6379" t="s">
        <v>103</v>
      </c>
      <c r="E6379" t="s">
        <v>22</v>
      </c>
      <c r="F6379" s="9">
        <v>45359</v>
      </c>
      <c r="G6379" s="9" t="str">
        <f>TEXT(Ecommerce_Sales_Data[[#This Row],[Order_Date]],"dddd")</f>
        <v>Friday</v>
      </c>
      <c r="H6379" t="s">
        <v>14757</v>
      </c>
      <c r="I6379" t="s">
        <v>14769</v>
      </c>
      <c r="J6379">
        <v>3</v>
      </c>
      <c r="K6379">
        <v>5</v>
      </c>
      <c r="L6379" s="12">
        <v>2593.59</v>
      </c>
      <c r="M6379" s="11">
        <v>0.05</v>
      </c>
      <c r="N6379" s="12">
        <v>12319.55</v>
      </c>
      <c r="O6379" s="12">
        <v>7768.77</v>
      </c>
      <c r="P6379" s="12">
        <v>4550.78</v>
      </c>
      <c r="Q6379" s="11">
        <v>0.36939498601815801</v>
      </c>
    </row>
    <row r="6380" spans="1:17" x14ac:dyDescent="0.45">
      <c r="A6380" t="s">
        <v>10948</v>
      </c>
      <c r="B6380" t="s">
        <v>10949</v>
      </c>
      <c r="C6380" t="s">
        <v>7</v>
      </c>
      <c r="D6380" t="s">
        <v>106</v>
      </c>
      <c r="E6380" t="s">
        <v>4</v>
      </c>
      <c r="F6380" s="9">
        <v>46009</v>
      </c>
      <c r="G6380" s="9" t="str">
        <f>TEXT(Ecommerce_Sales_Data[[#This Row],[Order_Date]],"dddd")</f>
        <v>Thursday</v>
      </c>
      <c r="H6380" t="s">
        <v>14757</v>
      </c>
      <c r="I6380" t="s">
        <v>14770</v>
      </c>
      <c r="J6380">
        <v>12</v>
      </c>
      <c r="K6380">
        <v>3</v>
      </c>
      <c r="L6380" s="12">
        <v>1608.19</v>
      </c>
      <c r="M6380" s="11">
        <v>0.15</v>
      </c>
      <c r="N6380" s="12">
        <v>4100.88</v>
      </c>
      <c r="O6380" s="12">
        <v>2464.7199999999998</v>
      </c>
      <c r="P6380" s="12">
        <v>1636.16</v>
      </c>
      <c r="Q6380" s="11">
        <v>0.39897778037884601</v>
      </c>
    </row>
    <row r="6381" spans="1:17" x14ac:dyDescent="0.45">
      <c r="A6381" t="s">
        <v>10950</v>
      </c>
      <c r="B6381" t="s">
        <v>3555</v>
      </c>
      <c r="C6381" t="s">
        <v>12</v>
      </c>
      <c r="D6381" t="s">
        <v>111</v>
      </c>
      <c r="E6381" t="s">
        <v>4</v>
      </c>
      <c r="F6381" s="9">
        <v>45646</v>
      </c>
      <c r="G6381" s="9" t="str">
        <f>TEXT(Ecommerce_Sales_Data[[#This Row],[Order_Date]],"dddd")</f>
        <v>Friday</v>
      </c>
      <c r="H6381" t="s">
        <v>14757</v>
      </c>
      <c r="I6381" t="s">
        <v>14770</v>
      </c>
      <c r="J6381">
        <v>12</v>
      </c>
      <c r="K6381">
        <v>4</v>
      </c>
      <c r="L6381" s="12">
        <v>669.15</v>
      </c>
      <c r="M6381" s="11">
        <v>0.15</v>
      </c>
      <c r="N6381" s="12">
        <v>2275.11</v>
      </c>
      <c r="O6381" s="12">
        <v>1609.48</v>
      </c>
      <c r="P6381" s="12">
        <v>665.63</v>
      </c>
      <c r="Q6381" s="11">
        <v>0.29257046912017398</v>
      </c>
    </row>
    <row r="6382" spans="1:17" x14ac:dyDescent="0.45">
      <c r="A6382" t="s">
        <v>10951</v>
      </c>
      <c r="B6382" t="s">
        <v>10952</v>
      </c>
      <c r="C6382" t="s">
        <v>7</v>
      </c>
      <c r="D6382" t="s">
        <v>134</v>
      </c>
      <c r="E6382" t="s">
        <v>14</v>
      </c>
      <c r="F6382" s="9">
        <v>45727</v>
      </c>
      <c r="G6382" s="9" t="str">
        <f>TEXT(Ecommerce_Sales_Data[[#This Row],[Order_Date]],"dddd")</f>
        <v>Tuesday</v>
      </c>
      <c r="H6382" t="s">
        <v>14757</v>
      </c>
      <c r="I6382" t="s">
        <v>14769</v>
      </c>
      <c r="J6382">
        <v>3</v>
      </c>
      <c r="K6382">
        <v>3</v>
      </c>
      <c r="L6382" s="12">
        <v>4488.9399999999996</v>
      </c>
      <c r="M6382" s="11">
        <v>0.15</v>
      </c>
      <c r="N6382" s="12">
        <v>11446.8</v>
      </c>
      <c r="O6382" s="12">
        <v>7796.56</v>
      </c>
      <c r="P6382" s="12">
        <v>3650.24</v>
      </c>
      <c r="Q6382" s="11">
        <v>0.31888737463745298</v>
      </c>
    </row>
    <row r="6383" spans="1:17" x14ac:dyDescent="0.45">
      <c r="A6383" t="s">
        <v>10953</v>
      </c>
      <c r="B6383" t="s">
        <v>4094</v>
      </c>
      <c r="C6383" t="s">
        <v>7</v>
      </c>
      <c r="D6383" t="s">
        <v>106</v>
      </c>
      <c r="E6383" t="s">
        <v>4</v>
      </c>
      <c r="F6383" s="9">
        <v>45321</v>
      </c>
      <c r="G6383" s="9" t="str">
        <f>TEXT(Ecommerce_Sales_Data[[#This Row],[Order_Date]],"dddd")</f>
        <v>Tuesday</v>
      </c>
      <c r="H6383" t="s">
        <v>14757</v>
      </c>
      <c r="I6383" t="s">
        <v>14767</v>
      </c>
      <c r="J6383">
        <v>1</v>
      </c>
      <c r="K6383">
        <v>1</v>
      </c>
      <c r="L6383" s="12">
        <v>3998.23</v>
      </c>
      <c r="M6383" s="11">
        <v>0</v>
      </c>
      <c r="N6383" s="12">
        <v>3998.23</v>
      </c>
      <c r="O6383" s="12">
        <v>2806.37</v>
      </c>
      <c r="P6383" s="12">
        <v>1191.8599999999999</v>
      </c>
      <c r="Q6383" s="11">
        <v>0.29809690788173798</v>
      </c>
    </row>
    <row r="6384" spans="1:17" x14ac:dyDescent="0.45">
      <c r="A6384" t="s">
        <v>10954</v>
      </c>
      <c r="B6384" t="s">
        <v>10955</v>
      </c>
      <c r="C6384" t="s">
        <v>7</v>
      </c>
      <c r="D6384" t="s">
        <v>8</v>
      </c>
      <c r="E6384" t="s">
        <v>14</v>
      </c>
      <c r="F6384" s="9">
        <v>45707</v>
      </c>
      <c r="G6384" s="9" t="str">
        <f>TEXT(Ecommerce_Sales_Data[[#This Row],[Order_Date]],"dddd")</f>
        <v>Wednesday</v>
      </c>
      <c r="H6384" t="s">
        <v>14757</v>
      </c>
      <c r="I6384" t="s">
        <v>14758</v>
      </c>
      <c r="J6384">
        <v>2</v>
      </c>
      <c r="K6384">
        <v>3</v>
      </c>
      <c r="L6384" s="12">
        <v>1460.8</v>
      </c>
      <c r="M6384" s="11">
        <v>0.15</v>
      </c>
      <c r="N6384" s="12">
        <v>3725.04</v>
      </c>
      <c r="O6384" s="12">
        <v>2517.12</v>
      </c>
      <c r="P6384" s="12">
        <v>1207.92</v>
      </c>
      <c r="Q6384" s="11">
        <v>0.32427034340570798</v>
      </c>
    </row>
    <row r="6385" spans="1:17" x14ac:dyDescent="0.45">
      <c r="A6385" t="s">
        <v>10956</v>
      </c>
      <c r="B6385" t="s">
        <v>1651</v>
      </c>
      <c r="C6385" t="s">
        <v>20</v>
      </c>
      <c r="D6385" t="s">
        <v>25</v>
      </c>
      <c r="E6385" t="s">
        <v>14</v>
      </c>
      <c r="F6385" s="9">
        <v>45736</v>
      </c>
      <c r="G6385" s="9" t="str">
        <f>TEXT(Ecommerce_Sales_Data[[#This Row],[Order_Date]],"dddd")</f>
        <v>Thursday</v>
      </c>
      <c r="H6385" t="s">
        <v>14757</v>
      </c>
      <c r="I6385" t="s">
        <v>14769</v>
      </c>
      <c r="J6385">
        <v>3</v>
      </c>
      <c r="K6385">
        <v>3</v>
      </c>
      <c r="L6385" s="12">
        <v>4592.2299999999996</v>
      </c>
      <c r="M6385" s="11">
        <v>0.1</v>
      </c>
      <c r="N6385" s="12">
        <v>12399.02</v>
      </c>
      <c r="O6385" s="12">
        <v>8444.58</v>
      </c>
      <c r="P6385" s="12">
        <v>3954.44</v>
      </c>
      <c r="Q6385" s="11">
        <v>0.31893165750196401</v>
      </c>
    </row>
    <row r="6386" spans="1:17" x14ac:dyDescent="0.45">
      <c r="A6386" t="s">
        <v>10957</v>
      </c>
      <c r="B6386" t="s">
        <v>3945</v>
      </c>
      <c r="C6386" t="s">
        <v>2</v>
      </c>
      <c r="D6386" t="s">
        <v>82</v>
      </c>
      <c r="E6386" t="s">
        <v>9</v>
      </c>
      <c r="F6386" s="9">
        <v>45768</v>
      </c>
      <c r="G6386" s="9" t="str">
        <f>TEXT(Ecommerce_Sales_Data[[#This Row],[Order_Date]],"dddd")</f>
        <v>Monday</v>
      </c>
      <c r="H6386" t="s">
        <v>14757</v>
      </c>
      <c r="I6386" t="s">
        <v>14765</v>
      </c>
      <c r="J6386">
        <v>4</v>
      </c>
      <c r="K6386">
        <v>1</v>
      </c>
      <c r="L6386" s="12">
        <v>2975.17</v>
      </c>
      <c r="M6386" s="11">
        <v>0.1</v>
      </c>
      <c r="N6386" s="12">
        <v>2677.65</v>
      </c>
      <c r="O6386" s="12">
        <v>2169.2199999999998</v>
      </c>
      <c r="P6386" s="12">
        <v>508.43</v>
      </c>
      <c r="Q6386" s="11">
        <v>0.189879185106343</v>
      </c>
    </row>
    <row r="6387" spans="1:17" x14ac:dyDescent="0.45">
      <c r="A6387" t="s">
        <v>10958</v>
      </c>
      <c r="B6387" t="s">
        <v>10959</v>
      </c>
      <c r="C6387" t="s">
        <v>20</v>
      </c>
      <c r="D6387" t="s">
        <v>103</v>
      </c>
      <c r="E6387" t="s">
        <v>9</v>
      </c>
      <c r="F6387" s="9">
        <v>45441</v>
      </c>
      <c r="G6387" s="9" t="str">
        <f>TEXT(Ecommerce_Sales_Data[[#This Row],[Order_Date]],"dddd")</f>
        <v>Wednesday</v>
      </c>
      <c r="H6387" t="s">
        <v>14757</v>
      </c>
      <c r="I6387" t="s">
        <v>14763</v>
      </c>
      <c r="J6387">
        <v>5</v>
      </c>
      <c r="K6387">
        <v>3</v>
      </c>
      <c r="L6387" s="12">
        <v>492.7</v>
      </c>
      <c r="M6387" s="11">
        <v>0.05</v>
      </c>
      <c r="N6387" s="12">
        <v>1404.19</v>
      </c>
      <c r="O6387" s="12">
        <v>1091.29</v>
      </c>
      <c r="P6387" s="12">
        <v>312.89999999999998</v>
      </c>
      <c r="Q6387" s="11">
        <v>0.22283309238778201</v>
      </c>
    </row>
    <row r="6388" spans="1:17" x14ac:dyDescent="0.45">
      <c r="A6388" t="s">
        <v>10960</v>
      </c>
      <c r="B6388" t="s">
        <v>10961</v>
      </c>
      <c r="C6388" t="s">
        <v>20</v>
      </c>
      <c r="D6388" t="s">
        <v>103</v>
      </c>
      <c r="E6388" t="s">
        <v>22</v>
      </c>
      <c r="F6388" s="9">
        <v>45945</v>
      </c>
      <c r="G6388" s="9" t="str">
        <f>TEXT(Ecommerce_Sales_Data[[#This Row],[Order_Date]],"dddd")</f>
        <v>Wednesday</v>
      </c>
      <c r="H6388" t="s">
        <v>14757</v>
      </c>
      <c r="I6388" t="s">
        <v>14760</v>
      </c>
      <c r="J6388">
        <v>10</v>
      </c>
      <c r="K6388">
        <v>4</v>
      </c>
      <c r="L6388" s="12">
        <v>2414.7199999999998</v>
      </c>
      <c r="M6388" s="11">
        <v>0.2</v>
      </c>
      <c r="N6388" s="12">
        <v>7727.1</v>
      </c>
      <c r="O6388" s="12">
        <v>5569.2</v>
      </c>
      <c r="P6388" s="12">
        <v>2157.9</v>
      </c>
      <c r="Q6388" s="11">
        <v>0.27926388942811697</v>
      </c>
    </row>
    <row r="6389" spans="1:17" x14ac:dyDescent="0.45">
      <c r="A6389" t="s">
        <v>10962</v>
      </c>
      <c r="B6389" t="s">
        <v>10963</v>
      </c>
      <c r="C6389" t="s">
        <v>12</v>
      </c>
      <c r="D6389" t="s">
        <v>111</v>
      </c>
      <c r="E6389" t="s">
        <v>22</v>
      </c>
      <c r="F6389" s="9">
        <v>45772</v>
      </c>
      <c r="G6389" s="9" t="str">
        <f>TEXT(Ecommerce_Sales_Data[[#This Row],[Order_Date]],"dddd")</f>
        <v>Friday</v>
      </c>
      <c r="H6389" t="s">
        <v>14757</v>
      </c>
      <c r="I6389" t="s">
        <v>14765</v>
      </c>
      <c r="J6389">
        <v>4</v>
      </c>
      <c r="K6389">
        <v>2</v>
      </c>
      <c r="L6389" s="12">
        <v>243.89</v>
      </c>
      <c r="M6389" s="11">
        <v>0.1</v>
      </c>
      <c r="N6389" s="12">
        <v>439</v>
      </c>
      <c r="O6389" s="12">
        <v>351.38</v>
      </c>
      <c r="P6389" s="12">
        <v>87.62</v>
      </c>
      <c r="Q6389" s="11">
        <v>0.199589977220957</v>
      </c>
    </row>
    <row r="6390" spans="1:17" x14ac:dyDescent="0.45">
      <c r="A6390" t="s">
        <v>10964</v>
      </c>
      <c r="B6390" t="s">
        <v>7238</v>
      </c>
      <c r="C6390" t="s">
        <v>2</v>
      </c>
      <c r="D6390" t="s">
        <v>65</v>
      </c>
      <c r="E6390" t="s">
        <v>22</v>
      </c>
      <c r="F6390" s="9">
        <v>45950</v>
      </c>
      <c r="G6390" s="9" t="str">
        <f>TEXT(Ecommerce_Sales_Data[[#This Row],[Order_Date]],"dddd")</f>
        <v>Monday</v>
      </c>
      <c r="H6390" t="s">
        <v>14757</v>
      </c>
      <c r="I6390" t="s">
        <v>14760</v>
      </c>
      <c r="J6390">
        <v>10</v>
      </c>
      <c r="K6390">
        <v>2</v>
      </c>
      <c r="L6390" s="12">
        <v>4310.8500000000004</v>
      </c>
      <c r="M6390" s="11">
        <v>0.05</v>
      </c>
      <c r="N6390" s="12">
        <v>8190.62</v>
      </c>
      <c r="O6390" s="12">
        <v>5706.93</v>
      </c>
      <c r="P6390" s="12">
        <v>2483.69</v>
      </c>
      <c r="Q6390" s="11">
        <v>0.30323589667204698</v>
      </c>
    </row>
    <row r="6391" spans="1:17" x14ac:dyDescent="0.45">
      <c r="A6391" t="s">
        <v>10965</v>
      </c>
      <c r="B6391" t="s">
        <v>2894</v>
      </c>
      <c r="C6391" t="s">
        <v>12</v>
      </c>
      <c r="D6391" t="s">
        <v>41</v>
      </c>
      <c r="E6391" t="s">
        <v>4</v>
      </c>
      <c r="F6391" s="9">
        <v>45663</v>
      </c>
      <c r="G6391" s="9" t="str">
        <f>TEXT(Ecommerce_Sales_Data[[#This Row],[Order_Date]],"dddd")</f>
        <v>Monday</v>
      </c>
      <c r="H6391" t="s">
        <v>14757</v>
      </c>
      <c r="I6391" t="s">
        <v>14767</v>
      </c>
      <c r="J6391">
        <v>1</v>
      </c>
      <c r="K6391">
        <v>3</v>
      </c>
      <c r="L6391" s="12">
        <v>1065.3800000000001</v>
      </c>
      <c r="M6391" s="11">
        <v>0.05</v>
      </c>
      <c r="N6391" s="12">
        <v>3036.33</v>
      </c>
      <c r="O6391" s="12">
        <v>2072.02</v>
      </c>
      <c r="P6391" s="12">
        <v>964.31</v>
      </c>
      <c r="Q6391" s="11">
        <v>0.31759064396821202</v>
      </c>
    </row>
    <row r="6392" spans="1:17" x14ac:dyDescent="0.45">
      <c r="A6392" t="s">
        <v>10966</v>
      </c>
      <c r="B6392" t="s">
        <v>10967</v>
      </c>
      <c r="C6392" t="s">
        <v>20</v>
      </c>
      <c r="D6392" t="s">
        <v>57</v>
      </c>
      <c r="E6392" t="s">
        <v>22</v>
      </c>
      <c r="F6392" s="9">
        <v>45503</v>
      </c>
      <c r="G6392" s="9" t="str">
        <f>TEXT(Ecommerce_Sales_Data[[#This Row],[Order_Date]],"dddd")</f>
        <v>Tuesday</v>
      </c>
      <c r="H6392" t="s">
        <v>14757</v>
      </c>
      <c r="I6392" t="s">
        <v>14768</v>
      </c>
      <c r="J6392">
        <v>7</v>
      </c>
      <c r="K6392">
        <v>5</v>
      </c>
      <c r="L6392" s="12">
        <v>3397.18</v>
      </c>
      <c r="M6392" s="11">
        <v>0.1</v>
      </c>
      <c r="N6392" s="12">
        <v>15287.31</v>
      </c>
      <c r="O6392" s="12">
        <v>10077.91</v>
      </c>
      <c r="P6392" s="12">
        <v>5209.3999999999996</v>
      </c>
      <c r="Q6392" s="11">
        <v>0.34076629570539202</v>
      </c>
    </row>
    <row r="6393" spans="1:17" x14ac:dyDescent="0.45">
      <c r="A6393" t="s">
        <v>10968</v>
      </c>
      <c r="B6393" t="s">
        <v>10969</v>
      </c>
      <c r="C6393" t="s">
        <v>7</v>
      </c>
      <c r="D6393" t="s">
        <v>8</v>
      </c>
      <c r="E6393" t="s">
        <v>9</v>
      </c>
      <c r="F6393" s="9">
        <v>45656</v>
      </c>
      <c r="G6393" s="9" t="str">
        <f>TEXT(Ecommerce_Sales_Data[[#This Row],[Order_Date]],"dddd")</f>
        <v>Monday</v>
      </c>
      <c r="H6393" t="s">
        <v>14757</v>
      </c>
      <c r="I6393" t="s">
        <v>14770</v>
      </c>
      <c r="J6393">
        <v>12</v>
      </c>
      <c r="K6393">
        <v>4</v>
      </c>
      <c r="L6393" s="12">
        <v>1802.45</v>
      </c>
      <c r="M6393" s="11">
        <v>0.1</v>
      </c>
      <c r="N6393" s="12">
        <v>6488.82</v>
      </c>
      <c r="O6393" s="12">
        <v>4632.8</v>
      </c>
      <c r="P6393" s="12">
        <v>1856.02</v>
      </c>
      <c r="Q6393" s="11">
        <v>0.28603351610924599</v>
      </c>
    </row>
    <row r="6394" spans="1:17" x14ac:dyDescent="0.45">
      <c r="A6394" t="s">
        <v>10970</v>
      </c>
      <c r="B6394" t="s">
        <v>10971</v>
      </c>
      <c r="C6394" t="s">
        <v>28</v>
      </c>
      <c r="D6394" t="s">
        <v>85</v>
      </c>
      <c r="E6394" t="s">
        <v>14</v>
      </c>
      <c r="F6394" s="9">
        <v>45669</v>
      </c>
      <c r="G6394" s="9" t="str">
        <f>TEXT(Ecommerce_Sales_Data[[#This Row],[Order_Date]],"dddd")</f>
        <v>Sunday</v>
      </c>
      <c r="H6394" t="s">
        <v>14761</v>
      </c>
      <c r="I6394" t="s">
        <v>14767</v>
      </c>
      <c r="J6394">
        <v>1</v>
      </c>
      <c r="K6394">
        <v>3</v>
      </c>
      <c r="L6394" s="12">
        <v>3462.5</v>
      </c>
      <c r="M6394" s="11">
        <v>0.15</v>
      </c>
      <c r="N6394" s="12">
        <v>8829.3799999999992</v>
      </c>
      <c r="O6394" s="12">
        <v>5824.55</v>
      </c>
      <c r="P6394" s="12">
        <v>3004.83</v>
      </c>
      <c r="Q6394" s="11">
        <v>0.34032174399561499</v>
      </c>
    </row>
    <row r="6395" spans="1:17" x14ac:dyDescent="0.45">
      <c r="A6395" t="s">
        <v>10972</v>
      </c>
      <c r="B6395" t="s">
        <v>5084</v>
      </c>
      <c r="C6395" t="s">
        <v>7</v>
      </c>
      <c r="D6395" t="s">
        <v>71</v>
      </c>
      <c r="E6395" t="s">
        <v>4</v>
      </c>
      <c r="F6395" s="9">
        <v>45992</v>
      </c>
      <c r="G6395" s="9" t="str">
        <f>TEXT(Ecommerce_Sales_Data[[#This Row],[Order_Date]],"dddd")</f>
        <v>Monday</v>
      </c>
      <c r="H6395" t="s">
        <v>14757</v>
      </c>
      <c r="I6395" t="s">
        <v>14770</v>
      </c>
      <c r="J6395">
        <v>12</v>
      </c>
      <c r="K6395">
        <v>2</v>
      </c>
      <c r="L6395" s="12">
        <v>3637.03</v>
      </c>
      <c r="M6395" s="11">
        <v>0.1</v>
      </c>
      <c r="N6395" s="12">
        <v>6546.65</v>
      </c>
      <c r="O6395" s="12">
        <v>4311.13</v>
      </c>
      <c r="P6395" s="12">
        <v>2235.52</v>
      </c>
      <c r="Q6395" s="11">
        <v>0.34147541108811402</v>
      </c>
    </row>
    <row r="6396" spans="1:17" x14ac:dyDescent="0.45">
      <c r="A6396" t="s">
        <v>10973</v>
      </c>
      <c r="B6396" t="s">
        <v>8642</v>
      </c>
      <c r="C6396" t="s">
        <v>28</v>
      </c>
      <c r="D6396" t="s">
        <v>137</v>
      </c>
      <c r="E6396" t="s">
        <v>4</v>
      </c>
      <c r="F6396" s="9">
        <v>45808</v>
      </c>
      <c r="G6396" s="9" t="str">
        <f>TEXT(Ecommerce_Sales_Data[[#This Row],[Order_Date]],"dddd")</f>
        <v>Saturday</v>
      </c>
      <c r="H6396" t="s">
        <v>14761</v>
      </c>
      <c r="I6396" t="s">
        <v>14763</v>
      </c>
      <c r="J6396">
        <v>5</v>
      </c>
      <c r="K6396">
        <v>3</v>
      </c>
      <c r="L6396" s="12">
        <v>3614.99</v>
      </c>
      <c r="M6396" s="11">
        <v>0.15</v>
      </c>
      <c r="N6396" s="12">
        <v>9218.2199999999993</v>
      </c>
      <c r="O6396" s="12">
        <v>7346.17</v>
      </c>
      <c r="P6396" s="12">
        <v>1872.05</v>
      </c>
      <c r="Q6396" s="11">
        <v>0.20308150597403801</v>
      </c>
    </row>
    <row r="6397" spans="1:17" x14ac:dyDescent="0.45">
      <c r="A6397" t="s">
        <v>10974</v>
      </c>
      <c r="B6397" t="s">
        <v>10975</v>
      </c>
      <c r="C6397" t="s">
        <v>28</v>
      </c>
      <c r="D6397" t="s">
        <v>35</v>
      </c>
      <c r="E6397" t="s">
        <v>22</v>
      </c>
      <c r="F6397" s="9">
        <v>45643</v>
      </c>
      <c r="G6397" s="9" t="str">
        <f>TEXT(Ecommerce_Sales_Data[[#This Row],[Order_Date]],"dddd")</f>
        <v>Tuesday</v>
      </c>
      <c r="H6397" t="s">
        <v>14757</v>
      </c>
      <c r="I6397" t="s">
        <v>14770</v>
      </c>
      <c r="J6397">
        <v>12</v>
      </c>
      <c r="K6397">
        <v>5</v>
      </c>
      <c r="L6397" s="12">
        <v>907.4</v>
      </c>
      <c r="M6397" s="11">
        <v>0.2</v>
      </c>
      <c r="N6397" s="12">
        <v>3629.6</v>
      </c>
      <c r="O6397" s="12">
        <v>2567.48</v>
      </c>
      <c r="P6397" s="12">
        <v>1062.1199999999999</v>
      </c>
      <c r="Q6397" s="11">
        <v>0.29262728675336103</v>
      </c>
    </row>
    <row r="6398" spans="1:17" x14ac:dyDescent="0.45">
      <c r="A6398" t="s">
        <v>10976</v>
      </c>
      <c r="B6398" t="s">
        <v>10977</v>
      </c>
      <c r="C6398" t="s">
        <v>7</v>
      </c>
      <c r="D6398" t="s">
        <v>134</v>
      </c>
      <c r="E6398" t="s">
        <v>22</v>
      </c>
      <c r="F6398" s="9">
        <v>45528</v>
      </c>
      <c r="G6398" s="9" t="str">
        <f>TEXT(Ecommerce_Sales_Data[[#This Row],[Order_Date]],"dddd")</f>
        <v>Saturday</v>
      </c>
      <c r="H6398" t="s">
        <v>14761</v>
      </c>
      <c r="I6398" t="s">
        <v>14762</v>
      </c>
      <c r="J6398">
        <v>8</v>
      </c>
      <c r="K6398">
        <v>1</v>
      </c>
      <c r="L6398" s="12">
        <v>3627.7</v>
      </c>
      <c r="M6398" s="11">
        <v>0</v>
      </c>
      <c r="N6398" s="12">
        <v>3627.7</v>
      </c>
      <c r="O6398" s="12">
        <v>2351.1</v>
      </c>
      <c r="P6398" s="12">
        <v>1276.5999999999999</v>
      </c>
      <c r="Q6398" s="11">
        <v>0.35190340987402502</v>
      </c>
    </row>
    <row r="6399" spans="1:17" x14ac:dyDescent="0.45">
      <c r="A6399" t="s">
        <v>10978</v>
      </c>
      <c r="B6399" t="s">
        <v>10783</v>
      </c>
      <c r="C6399" t="s">
        <v>20</v>
      </c>
      <c r="D6399" t="s">
        <v>57</v>
      </c>
      <c r="E6399" t="s">
        <v>4</v>
      </c>
      <c r="F6399" s="9">
        <v>45891</v>
      </c>
      <c r="G6399" s="9" t="str">
        <f>TEXT(Ecommerce_Sales_Data[[#This Row],[Order_Date]],"dddd")</f>
        <v>Friday</v>
      </c>
      <c r="H6399" t="s">
        <v>14757</v>
      </c>
      <c r="I6399" t="s">
        <v>14762</v>
      </c>
      <c r="J6399">
        <v>8</v>
      </c>
      <c r="K6399">
        <v>4</v>
      </c>
      <c r="L6399" s="12">
        <v>4801.37</v>
      </c>
      <c r="M6399" s="11">
        <v>0</v>
      </c>
      <c r="N6399" s="12">
        <v>19205.48</v>
      </c>
      <c r="O6399" s="12">
        <v>15218.37</v>
      </c>
      <c r="P6399" s="12">
        <v>3987.11</v>
      </c>
      <c r="Q6399" s="11">
        <v>0.207602725888653</v>
      </c>
    </row>
    <row r="6400" spans="1:17" x14ac:dyDescent="0.45">
      <c r="A6400" t="s">
        <v>10979</v>
      </c>
      <c r="B6400" t="s">
        <v>7636</v>
      </c>
      <c r="C6400" t="s">
        <v>7</v>
      </c>
      <c r="D6400" t="s">
        <v>8</v>
      </c>
      <c r="E6400" t="s">
        <v>22</v>
      </c>
      <c r="F6400" s="9">
        <v>45315</v>
      </c>
      <c r="G6400" s="9" t="str">
        <f>TEXT(Ecommerce_Sales_Data[[#This Row],[Order_Date]],"dddd")</f>
        <v>Wednesday</v>
      </c>
      <c r="H6400" t="s">
        <v>14757</v>
      </c>
      <c r="I6400" t="s">
        <v>14767</v>
      </c>
      <c r="J6400">
        <v>1</v>
      </c>
      <c r="K6400">
        <v>4</v>
      </c>
      <c r="L6400" s="12">
        <v>2187.62</v>
      </c>
      <c r="M6400" s="11">
        <v>0.2</v>
      </c>
      <c r="N6400" s="12">
        <v>7000.38</v>
      </c>
      <c r="O6400" s="12">
        <v>5134.99</v>
      </c>
      <c r="P6400" s="12">
        <v>1865.39</v>
      </c>
      <c r="Q6400" s="11">
        <v>0.26646982020976001</v>
      </c>
    </row>
    <row r="6401" spans="1:17" x14ac:dyDescent="0.45">
      <c r="A6401" t="s">
        <v>10980</v>
      </c>
      <c r="B6401" t="s">
        <v>10981</v>
      </c>
      <c r="C6401" t="s">
        <v>20</v>
      </c>
      <c r="D6401" t="s">
        <v>103</v>
      </c>
      <c r="E6401" t="s">
        <v>22</v>
      </c>
      <c r="F6401" s="9">
        <v>45822</v>
      </c>
      <c r="G6401" s="9" t="str">
        <f>TEXT(Ecommerce_Sales_Data[[#This Row],[Order_Date]],"dddd")</f>
        <v>Saturday</v>
      </c>
      <c r="H6401" t="s">
        <v>14761</v>
      </c>
      <c r="I6401" t="s">
        <v>14759</v>
      </c>
      <c r="J6401">
        <v>6</v>
      </c>
      <c r="K6401">
        <v>1</v>
      </c>
      <c r="L6401" s="12">
        <v>4062.29</v>
      </c>
      <c r="M6401" s="11">
        <v>0.05</v>
      </c>
      <c r="N6401" s="12">
        <v>3859.18</v>
      </c>
      <c r="O6401" s="12">
        <v>2458.96</v>
      </c>
      <c r="P6401" s="12">
        <v>1400.22</v>
      </c>
      <c r="Q6401" s="11">
        <v>0.362828372866775</v>
      </c>
    </row>
    <row r="6402" spans="1:17" x14ac:dyDescent="0.45">
      <c r="A6402" t="s">
        <v>10982</v>
      </c>
      <c r="B6402" t="s">
        <v>1080</v>
      </c>
      <c r="C6402" t="s">
        <v>20</v>
      </c>
      <c r="D6402" t="s">
        <v>103</v>
      </c>
      <c r="E6402" t="s">
        <v>14</v>
      </c>
      <c r="F6402" s="9">
        <v>45484</v>
      </c>
      <c r="G6402" s="9" t="str">
        <f>TEXT(Ecommerce_Sales_Data[[#This Row],[Order_Date]],"dddd")</f>
        <v>Thursday</v>
      </c>
      <c r="H6402" t="s">
        <v>14757</v>
      </c>
      <c r="I6402" t="s">
        <v>14768</v>
      </c>
      <c r="J6402">
        <v>7</v>
      </c>
      <c r="K6402">
        <v>3</v>
      </c>
      <c r="L6402" s="12">
        <v>437.67</v>
      </c>
      <c r="M6402" s="11">
        <v>0.2</v>
      </c>
      <c r="N6402" s="12">
        <v>1050.4100000000001</v>
      </c>
      <c r="O6402" s="12">
        <v>768.01</v>
      </c>
      <c r="P6402" s="12">
        <v>282.39999999999998</v>
      </c>
      <c r="Q6402" s="11">
        <v>0.26884740244285599</v>
      </c>
    </row>
    <row r="6403" spans="1:17" x14ac:dyDescent="0.45">
      <c r="A6403" t="s">
        <v>10983</v>
      </c>
      <c r="B6403" t="s">
        <v>806</v>
      </c>
      <c r="C6403" t="s">
        <v>20</v>
      </c>
      <c r="D6403" t="s">
        <v>25</v>
      </c>
      <c r="E6403" t="s">
        <v>22</v>
      </c>
      <c r="F6403" s="9">
        <v>45701</v>
      </c>
      <c r="G6403" s="9" t="str">
        <f>TEXT(Ecommerce_Sales_Data[[#This Row],[Order_Date]],"dddd")</f>
        <v>Thursday</v>
      </c>
      <c r="H6403" t="s">
        <v>14757</v>
      </c>
      <c r="I6403" t="s">
        <v>14758</v>
      </c>
      <c r="J6403">
        <v>2</v>
      </c>
      <c r="K6403">
        <v>2</v>
      </c>
      <c r="L6403" s="12">
        <v>1763.36</v>
      </c>
      <c r="M6403" s="11">
        <v>0.05</v>
      </c>
      <c r="N6403" s="12">
        <v>3350.38</v>
      </c>
      <c r="O6403" s="12">
        <v>2504.85</v>
      </c>
      <c r="P6403" s="12">
        <v>845.53</v>
      </c>
      <c r="Q6403" s="11">
        <v>0.25236838806344403</v>
      </c>
    </row>
    <row r="6404" spans="1:17" x14ac:dyDescent="0.45">
      <c r="A6404" t="s">
        <v>10984</v>
      </c>
      <c r="B6404" t="s">
        <v>10985</v>
      </c>
      <c r="C6404" t="s">
        <v>28</v>
      </c>
      <c r="D6404" t="s">
        <v>100</v>
      </c>
      <c r="E6404" t="s">
        <v>14</v>
      </c>
      <c r="F6404" s="9">
        <v>45924</v>
      </c>
      <c r="G6404" s="9" t="str">
        <f>TEXT(Ecommerce_Sales_Data[[#This Row],[Order_Date]],"dddd")</f>
        <v>Wednesday</v>
      </c>
      <c r="H6404" t="s">
        <v>14757</v>
      </c>
      <c r="I6404" t="s">
        <v>14766</v>
      </c>
      <c r="J6404">
        <v>9</v>
      </c>
      <c r="K6404">
        <v>3</v>
      </c>
      <c r="L6404" s="12">
        <v>3833.97</v>
      </c>
      <c r="M6404" s="11">
        <v>0.1</v>
      </c>
      <c r="N6404" s="12">
        <v>10351.719999999999</v>
      </c>
      <c r="O6404" s="12">
        <v>6991.66</v>
      </c>
      <c r="P6404" s="12">
        <v>3360.06</v>
      </c>
      <c r="Q6404" s="11">
        <v>0.324589536811274</v>
      </c>
    </row>
    <row r="6405" spans="1:17" x14ac:dyDescent="0.45">
      <c r="A6405" t="s">
        <v>10986</v>
      </c>
      <c r="B6405" t="s">
        <v>10987</v>
      </c>
      <c r="C6405" t="s">
        <v>20</v>
      </c>
      <c r="D6405" t="s">
        <v>21</v>
      </c>
      <c r="E6405" t="s">
        <v>14</v>
      </c>
      <c r="F6405" s="9">
        <v>45564</v>
      </c>
      <c r="G6405" s="9" t="str">
        <f>TEXT(Ecommerce_Sales_Data[[#This Row],[Order_Date]],"dddd")</f>
        <v>Sunday</v>
      </c>
      <c r="H6405" t="s">
        <v>14761</v>
      </c>
      <c r="I6405" t="s">
        <v>14766</v>
      </c>
      <c r="J6405">
        <v>9</v>
      </c>
      <c r="K6405">
        <v>2</v>
      </c>
      <c r="L6405" s="12">
        <v>284.33999999999997</v>
      </c>
      <c r="M6405" s="11">
        <v>0.15</v>
      </c>
      <c r="N6405" s="12">
        <v>483.38</v>
      </c>
      <c r="O6405" s="12">
        <v>382.84</v>
      </c>
      <c r="P6405" s="12">
        <v>100.54</v>
      </c>
      <c r="Q6405" s="11">
        <v>0.207993710952046</v>
      </c>
    </row>
    <row r="6406" spans="1:17" x14ac:dyDescent="0.45">
      <c r="A6406" t="s">
        <v>10988</v>
      </c>
      <c r="B6406" t="s">
        <v>943</v>
      </c>
      <c r="C6406" t="s">
        <v>12</v>
      </c>
      <c r="D6406" t="s">
        <v>13</v>
      </c>
      <c r="E6406" t="s">
        <v>4</v>
      </c>
      <c r="F6406" s="9">
        <v>45859</v>
      </c>
      <c r="G6406" s="9" t="str">
        <f>TEXT(Ecommerce_Sales_Data[[#This Row],[Order_Date]],"dddd")</f>
        <v>Monday</v>
      </c>
      <c r="H6406" t="s">
        <v>14757</v>
      </c>
      <c r="I6406" t="s">
        <v>14768</v>
      </c>
      <c r="J6406">
        <v>7</v>
      </c>
      <c r="K6406">
        <v>5</v>
      </c>
      <c r="L6406" s="12">
        <v>756.32</v>
      </c>
      <c r="M6406" s="11">
        <v>0.15</v>
      </c>
      <c r="N6406" s="12">
        <v>3214.36</v>
      </c>
      <c r="O6406" s="12">
        <v>2076.87</v>
      </c>
      <c r="P6406" s="12">
        <v>1137.49</v>
      </c>
      <c r="Q6406" s="11">
        <v>0.35387759927326101</v>
      </c>
    </row>
    <row r="6407" spans="1:17" x14ac:dyDescent="0.45">
      <c r="A6407" t="s">
        <v>10989</v>
      </c>
      <c r="B6407" t="s">
        <v>9937</v>
      </c>
      <c r="C6407" t="s">
        <v>7</v>
      </c>
      <c r="D6407" t="s">
        <v>46</v>
      </c>
      <c r="E6407" t="s">
        <v>9</v>
      </c>
      <c r="F6407" s="9">
        <v>45747</v>
      </c>
      <c r="G6407" s="9" t="str">
        <f>TEXT(Ecommerce_Sales_Data[[#This Row],[Order_Date]],"dddd")</f>
        <v>Monday</v>
      </c>
      <c r="H6407" t="s">
        <v>14757</v>
      </c>
      <c r="I6407" t="s">
        <v>14769</v>
      </c>
      <c r="J6407">
        <v>3</v>
      </c>
      <c r="K6407">
        <v>3</v>
      </c>
      <c r="L6407" s="12">
        <v>4154.1099999999997</v>
      </c>
      <c r="M6407" s="11">
        <v>0.05</v>
      </c>
      <c r="N6407" s="12">
        <v>11839.21</v>
      </c>
      <c r="O6407" s="12">
        <v>9395.84</v>
      </c>
      <c r="P6407" s="12">
        <v>2443.37</v>
      </c>
      <c r="Q6407" s="11">
        <v>0.20637947971190601</v>
      </c>
    </row>
    <row r="6408" spans="1:17" x14ac:dyDescent="0.45">
      <c r="A6408" t="s">
        <v>10990</v>
      </c>
      <c r="B6408" t="s">
        <v>785</v>
      </c>
      <c r="C6408" t="s">
        <v>20</v>
      </c>
      <c r="D6408" t="s">
        <v>57</v>
      </c>
      <c r="E6408" t="s">
        <v>14</v>
      </c>
      <c r="F6408" s="9">
        <v>45384</v>
      </c>
      <c r="G6408" s="9" t="str">
        <f>TEXT(Ecommerce_Sales_Data[[#This Row],[Order_Date]],"dddd")</f>
        <v>Tuesday</v>
      </c>
      <c r="H6408" t="s">
        <v>14757</v>
      </c>
      <c r="I6408" t="s">
        <v>14765</v>
      </c>
      <c r="J6408">
        <v>4</v>
      </c>
      <c r="K6408">
        <v>3</v>
      </c>
      <c r="L6408" s="12">
        <v>3824.11</v>
      </c>
      <c r="M6408" s="11">
        <v>0.15</v>
      </c>
      <c r="N6408" s="12">
        <v>9751.48</v>
      </c>
      <c r="O6408" s="12">
        <v>8238.6</v>
      </c>
      <c r="P6408" s="12">
        <v>1512.88</v>
      </c>
      <c r="Q6408" s="11">
        <v>0.15514362947983301</v>
      </c>
    </row>
    <row r="6409" spans="1:17" x14ac:dyDescent="0.45">
      <c r="A6409" t="s">
        <v>10991</v>
      </c>
      <c r="B6409" t="s">
        <v>7970</v>
      </c>
      <c r="C6409" t="s">
        <v>2</v>
      </c>
      <c r="D6409" t="s">
        <v>65</v>
      </c>
      <c r="E6409" t="s">
        <v>9</v>
      </c>
      <c r="F6409" s="9">
        <v>45395</v>
      </c>
      <c r="G6409" s="9" t="str">
        <f>TEXT(Ecommerce_Sales_Data[[#This Row],[Order_Date]],"dddd")</f>
        <v>Saturday</v>
      </c>
      <c r="H6409" t="s">
        <v>14761</v>
      </c>
      <c r="I6409" t="s">
        <v>14765</v>
      </c>
      <c r="J6409">
        <v>4</v>
      </c>
      <c r="K6409">
        <v>2</v>
      </c>
      <c r="L6409" s="12">
        <v>2948.96</v>
      </c>
      <c r="M6409" s="11">
        <v>0</v>
      </c>
      <c r="N6409" s="12">
        <v>5897.92</v>
      </c>
      <c r="O6409" s="12">
        <v>4614.12</v>
      </c>
      <c r="P6409" s="12">
        <v>1283.8</v>
      </c>
      <c r="Q6409" s="11">
        <v>0.21766995822255999</v>
      </c>
    </row>
    <row r="6410" spans="1:17" x14ac:dyDescent="0.45">
      <c r="A6410" t="s">
        <v>10992</v>
      </c>
      <c r="B6410" t="s">
        <v>10993</v>
      </c>
      <c r="C6410" t="s">
        <v>2</v>
      </c>
      <c r="D6410" t="s">
        <v>82</v>
      </c>
      <c r="E6410" t="s">
        <v>14</v>
      </c>
      <c r="F6410" s="9">
        <v>45906</v>
      </c>
      <c r="G6410" s="9" t="str">
        <f>TEXT(Ecommerce_Sales_Data[[#This Row],[Order_Date]],"dddd")</f>
        <v>Saturday</v>
      </c>
      <c r="H6410" t="s">
        <v>14761</v>
      </c>
      <c r="I6410" t="s">
        <v>14766</v>
      </c>
      <c r="J6410">
        <v>9</v>
      </c>
      <c r="K6410">
        <v>5</v>
      </c>
      <c r="L6410" s="12">
        <v>1393.96</v>
      </c>
      <c r="M6410" s="11">
        <v>0</v>
      </c>
      <c r="N6410" s="12">
        <v>6969.8</v>
      </c>
      <c r="O6410" s="12">
        <v>4574.5200000000004</v>
      </c>
      <c r="P6410" s="12">
        <v>2395.2800000000002</v>
      </c>
      <c r="Q6410" s="11">
        <v>0.34366552842262299</v>
      </c>
    </row>
    <row r="6411" spans="1:17" x14ac:dyDescent="0.45">
      <c r="A6411" t="s">
        <v>10994</v>
      </c>
      <c r="B6411" t="s">
        <v>10995</v>
      </c>
      <c r="C6411" t="s">
        <v>28</v>
      </c>
      <c r="D6411" t="s">
        <v>29</v>
      </c>
      <c r="E6411" t="s">
        <v>9</v>
      </c>
      <c r="F6411" s="9">
        <v>45620</v>
      </c>
      <c r="G6411" s="9" t="str">
        <f>TEXT(Ecommerce_Sales_Data[[#This Row],[Order_Date]],"dddd")</f>
        <v>Sunday</v>
      </c>
      <c r="H6411" t="s">
        <v>14761</v>
      </c>
      <c r="I6411" t="s">
        <v>14764</v>
      </c>
      <c r="J6411">
        <v>11</v>
      </c>
      <c r="K6411">
        <v>1</v>
      </c>
      <c r="L6411" s="12">
        <v>2084.91</v>
      </c>
      <c r="M6411" s="11">
        <v>0.1</v>
      </c>
      <c r="N6411" s="12">
        <v>1876.42</v>
      </c>
      <c r="O6411" s="12">
        <v>1458.5</v>
      </c>
      <c r="P6411" s="12">
        <v>417.92</v>
      </c>
      <c r="Q6411" s="11">
        <v>0.222721991878151</v>
      </c>
    </row>
    <row r="6412" spans="1:17" x14ac:dyDescent="0.45">
      <c r="A6412" t="s">
        <v>10996</v>
      </c>
      <c r="B6412" t="s">
        <v>10036</v>
      </c>
      <c r="C6412" t="s">
        <v>7</v>
      </c>
      <c r="D6412" t="s">
        <v>8</v>
      </c>
      <c r="E6412" t="s">
        <v>4</v>
      </c>
      <c r="F6412" s="9">
        <v>45838</v>
      </c>
      <c r="G6412" s="9" t="str">
        <f>TEXT(Ecommerce_Sales_Data[[#This Row],[Order_Date]],"dddd")</f>
        <v>Monday</v>
      </c>
      <c r="H6412" t="s">
        <v>14757</v>
      </c>
      <c r="I6412" t="s">
        <v>14759</v>
      </c>
      <c r="J6412">
        <v>6</v>
      </c>
      <c r="K6412">
        <v>3</v>
      </c>
      <c r="L6412" s="12">
        <v>4160.01</v>
      </c>
      <c r="M6412" s="11">
        <v>0.15</v>
      </c>
      <c r="N6412" s="12">
        <v>10608.03</v>
      </c>
      <c r="O6412" s="12">
        <v>7218.75</v>
      </c>
      <c r="P6412" s="12">
        <v>3389.28</v>
      </c>
      <c r="Q6412" s="11">
        <v>0.31950135887624798</v>
      </c>
    </row>
    <row r="6413" spans="1:17" x14ac:dyDescent="0.45">
      <c r="A6413" t="s">
        <v>10997</v>
      </c>
      <c r="B6413" t="s">
        <v>9399</v>
      </c>
      <c r="C6413" t="s">
        <v>12</v>
      </c>
      <c r="D6413" t="s">
        <v>13</v>
      </c>
      <c r="E6413" t="s">
        <v>4</v>
      </c>
      <c r="F6413" s="9">
        <v>45398</v>
      </c>
      <c r="G6413" s="9" t="str">
        <f>TEXT(Ecommerce_Sales_Data[[#This Row],[Order_Date]],"dddd")</f>
        <v>Tuesday</v>
      </c>
      <c r="H6413" t="s">
        <v>14757</v>
      </c>
      <c r="I6413" t="s">
        <v>14765</v>
      </c>
      <c r="J6413">
        <v>4</v>
      </c>
      <c r="K6413">
        <v>3</v>
      </c>
      <c r="L6413" s="12">
        <v>1053.67</v>
      </c>
      <c r="M6413" s="11">
        <v>0.05</v>
      </c>
      <c r="N6413" s="12">
        <v>3002.96</v>
      </c>
      <c r="O6413" s="12">
        <v>2240.4699999999998</v>
      </c>
      <c r="P6413" s="12">
        <v>762.49</v>
      </c>
      <c r="Q6413" s="11">
        <v>0.253912806031382</v>
      </c>
    </row>
    <row r="6414" spans="1:17" x14ac:dyDescent="0.45">
      <c r="A6414" t="s">
        <v>10998</v>
      </c>
      <c r="B6414" t="s">
        <v>10999</v>
      </c>
      <c r="C6414" t="s">
        <v>7</v>
      </c>
      <c r="D6414" t="s">
        <v>134</v>
      </c>
      <c r="E6414" t="s">
        <v>14</v>
      </c>
      <c r="F6414" s="9">
        <v>45530</v>
      </c>
      <c r="G6414" s="9" t="str">
        <f>TEXT(Ecommerce_Sales_Data[[#This Row],[Order_Date]],"dddd")</f>
        <v>Monday</v>
      </c>
      <c r="H6414" t="s">
        <v>14757</v>
      </c>
      <c r="I6414" t="s">
        <v>14762</v>
      </c>
      <c r="J6414">
        <v>8</v>
      </c>
      <c r="K6414">
        <v>2</v>
      </c>
      <c r="L6414" s="12">
        <v>436.76</v>
      </c>
      <c r="M6414" s="11">
        <v>0.15</v>
      </c>
      <c r="N6414" s="12">
        <v>742.49</v>
      </c>
      <c r="O6414" s="12">
        <v>519.59</v>
      </c>
      <c r="P6414" s="12">
        <v>222.9</v>
      </c>
      <c r="Q6414" s="11">
        <v>0.30020606338132499</v>
      </c>
    </row>
    <row r="6415" spans="1:17" x14ac:dyDescent="0.45">
      <c r="A6415" t="s">
        <v>11000</v>
      </c>
      <c r="B6415" t="s">
        <v>4230</v>
      </c>
      <c r="C6415" t="s">
        <v>2</v>
      </c>
      <c r="D6415" t="s">
        <v>65</v>
      </c>
      <c r="E6415" t="s">
        <v>4</v>
      </c>
      <c r="F6415" s="9">
        <v>45509</v>
      </c>
      <c r="G6415" s="9" t="str">
        <f>TEXT(Ecommerce_Sales_Data[[#This Row],[Order_Date]],"dddd")</f>
        <v>Monday</v>
      </c>
      <c r="H6415" t="s">
        <v>14757</v>
      </c>
      <c r="I6415" t="s">
        <v>14762</v>
      </c>
      <c r="J6415">
        <v>8</v>
      </c>
      <c r="K6415">
        <v>2</v>
      </c>
      <c r="L6415" s="12">
        <v>2660.69</v>
      </c>
      <c r="M6415" s="11">
        <v>0.15</v>
      </c>
      <c r="N6415" s="12">
        <v>4523.17</v>
      </c>
      <c r="O6415" s="12">
        <v>3475.06</v>
      </c>
      <c r="P6415" s="12">
        <v>1048.1099999999999</v>
      </c>
      <c r="Q6415" s="11">
        <v>0.23172023160747901</v>
      </c>
    </row>
    <row r="6416" spans="1:17" x14ac:dyDescent="0.45">
      <c r="A6416" t="s">
        <v>11001</v>
      </c>
      <c r="B6416" t="s">
        <v>8788</v>
      </c>
      <c r="C6416" t="s">
        <v>12</v>
      </c>
      <c r="D6416" t="s">
        <v>38</v>
      </c>
      <c r="E6416" t="s">
        <v>4</v>
      </c>
      <c r="F6416" s="9">
        <v>45511</v>
      </c>
      <c r="G6416" s="9" t="str">
        <f>TEXT(Ecommerce_Sales_Data[[#This Row],[Order_Date]],"dddd")</f>
        <v>Wednesday</v>
      </c>
      <c r="H6416" t="s">
        <v>14757</v>
      </c>
      <c r="I6416" t="s">
        <v>14762</v>
      </c>
      <c r="J6416">
        <v>8</v>
      </c>
      <c r="K6416">
        <v>1</v>
      </c>
      <c r="L6416" s="12">
        <v>1146.24</v>
      </c>
      <c r="M6416" s="11">
        <v>0.2</v>
      </c>
      <c r="N6416" s="12">
        <v>916.99</v>
      </c>
      <c r="O6416" s="12">
        <v>554.05999999999995</v>
      </c>
      <c r="P6416" s="12">
        <v>362.93</v>
      </c>
      <c r="Q6416" s="11">
        <v>0.395784032541249</v>
      </c>
    </row>
    <row r="6417" spans="1:17" x14ac:dyDescent="0.45">
      <c r="A6417" t="s">
        <v>11002</v>
      </c>
      <c r="B6417" t="s">
        <v>7457</v>
      </c>
      <c r="C6417" t="s">
        <v>20</v>
      </c>
      <c r="D6417" t="s">
        <v>103</v>
      </c>
      <c r="E6417" t="s">
        <v>9</v>
      </c>
      <c r="F6417" s="9">
        <v>45693</v>
      </c>
      <c r="G6417" s="9" t="str">
        <f>TEXT(Ecommerce_Sales_Data[[#This Row],[Order_Date]],"dddd")</f>
        <v>Wednesday</v>
      </c>
      <c r="H6417" t="s">
        <v>14757</v>
      </c>
      <c r="I6417" t="s">
        <v>14758</v>
      </c>
      <c r="J6417">
        <v>2</v>
      </c>
      <c r="K6417">
        <v>1</v>
      </c>
      <c r="L6417" s="12">
        <v>3256.06</v>
      </c>
      <c r="M6417" s="11">
        <v>0.1</v>
      </c>
      <c r="N6417" s="12">
        <v>2930.45</v>
      </c>
      <c r="O6417" s="12">
        <v>1888.72</v>
      </c>
      <c r="P6417" s="12">
        <v>1041.73</v>
      </c>
      <c r="Q6417" s="11">
        <v>0.35548465252776901</v>
      </c>
    </row>
    <row r="6418" spans="1:17" x14ac:dyDescent="0.45">
      <c r="A6418" t="s">
        <v>11003</v>
      </c>
      <c r="B6418" t="s">
        <v>9320</v>
      </c>
      <c r="C6418" t="s">
        <v>20</v>
      </c>
      <c r="D6418" t="s">
        <v>25</v>
      </c>
      <c r="E6418" t="s">
        <v>14</v>
      </c>
      <c r="F6418" s="9">
        <v>45643</v>
      </c>
      <c r="G6418" s="9" t="str">
        <f>TEXT(Ecommerce_Sales_Data[[#This Row],[Order_Date]],"dddd")</f>
        <v>Tuesday</v>
      </c>
      <c r="H6418" t="s">
        <v>14757</v>
      </c>
      <c r="I6418" t="s">
        <v>14770</v>
      </c>
      <c r="J6418">
        <v>12</v>
      </c>
      <c r="K6418">
        <v>4</v>
      </c>
      <c r="L6418" s="12">
        <v>397.97</v>
      </c>
      <c r="M6418" s="11">
        <v>0</v>
      </c>
      <c r="N6418" s="12">
        <v>1591.88</v>
      </c>
      <c r="O6418" s="12">
        <v>1196.1500000000001</v>
      </c>
      <c r="P6418" s="12">
        <v>395.73</v>
      </c>
      <c r="Q6418" s="11">
        <v>0.248592858758198</v>
      </c>
    </row>
    <row r="6419" spans="1:17" x14ac:dyDescent="0.45">
      <c r="A6419" t="s">
        <v>11004</v>
      </c>
      <c r="B6419" t="s">
        <v>11005</v>
      </c>
      <c r="C6419" t="s">
        <v>28</v>
      </c>
      <c r="D6419" t="s">
        <v>137</v>
      </c>
      <c r="E6419" t="s">
        <v>9</v>
      </c>
      <c r="F6419" s="9">
        <v>45906</v>
      </c>
      <c r="G6419" s="9" t="str">
        <f>TEXT(Ecommerce_Sales_Data[[#This Row],[Order_Date]],"dddd")</f>
        <v>Saturday</v>
      </c>
      <c r="H6419" t="s">
        <v>14761</v>
      </c>
      <c r="I6419" t="s">
        <v>14766</v>
      </c>
      <c r="J6419">
        <v>9</v>
      </c>
      <c r="K6419">
        <v>3</v>
      </c>
      <c r="L6419" s="12">
        <v>2331.5</v>
      </c>
      <c r="M6419" s="11">
        <v>0.15</v>
      </c>
      <c r="N6419" s="12">
        <v>5945.32</v>
      </c>
      <c r="O6419" s="12">
        <v>4605.7299999999996</v>
      </c>
      <c r="P6419" s="12">
        <v>1339.59</v>
      </c>
      <c r="Q6419" s="11">
        <v>0.225318401700834</v>
      </c>
    </row>
    <row r="6420" spans="1:17" x14ac:dyDescent="0.45">
      <c r="A6420" t="s">
        <v>11006</v>
      </c>
      <c r="B6420" t="s">
        <v>11007</v>
      </c>
      <c r="C6420" t="s">
        <v>2</v>
      </c>
      <c r="D6420" t="s">
        <v>65</v>
      </c>
      <c r="E6420" t="s">
        <v>4</v>
      </c>
      <c r="F6420" s="9">
        <v>45569</v>
      </c>
      <c r="G6420" s="9" t="str">
        <f>TEXT(Ecommerce_Sales_Data[[#This Row],[Order_Date]],"dddd")</f>
        <v>Friday</v>
      </c>
      <c r="H6420" t="s">
        <v>14757</v>
      </c>
      <c r="I6420" t="s">
        <v>14760</v>
      </c>
      <c r="J6420">
        <v>10</v>
      </c>
      <c r="K6420">
        <v>4</v>
      </c>
      <c r="L6420" s="12">
        <v>3650.42</v>
      </c>
      <c r="M6420" s="11">
        <v>0.2</v>
      </c>
      <c r="N6420" s="12">
        <v>11681.34</v>
      </c>
      <c r="O6420" s="12">
        <v>8669.4500000000007</v>
      </c>
      <c r="P6420" s="12">
        <v>3011.89</v>
      </c>
      <c r="Q6420" s="11">
        <v>0.25783771382392801</v>
      </c>
    </row>
    <row r="6421" spans="1:17" x14ac:dyDescent="0.45">
      <c r="A6421" t="s">
        <v>11008</v>
      </c>
      <c r="B6421" t="s">
        <v>2248</v>
      </c>
      <c r="C6421" t="s">
        <v>20</v>
      </c>
      <c r="D6421" t="s">
        <v>21</v>
      </c>
      <c r="E6421" t="s">
        <v>4</v>
      </c>
      <c r="F6421" s="9">
        <v>45539</v>
      </c>
      <c r="G6421" s="9" t="str">
        <f>TEXT(Ecommerce_Sales_Data[[#This Row],[Order_Date]],"dddd")</f>
        <v>Wednesday</v>
      </c>
      <c r="H6421" t="s">
        <v>14757</v>
      </c>
      <c r="I6421" t="s">
        <v>14766</v>
      </c>
      <c r="J6421">
        <v>9</v>
      </c>
      <c r="K6421">
        <v>2</v>
      </c>
      <c r="L6421" s="12">
        <v>3051.75</v>
      </c>
      <c r="M6421" s="11">
        <v>0.15</v>
      </c>
      <c r="N6421" s="12">
        <v>5187.97</v>
      </c>
      <c r="O6421" s="12">
        <v>3694.68</v>
      </c>
      <c r="P6421" s="12">
        <v>1493.29</v>
      </c>
      <c r="Q6421" s="11">
        <v>0.28783705379946301</v>
      </c>
    </row>
    <row r="6422" spans="1:17" x14ac:dyDescent="0.45">
      <c r="A6422" t="s">
        <v>11009</v>
      </c>
      <c r="B6422" t="s">
        <v>11010</v>
      </c>
      <c r="C6422" t="s">
        <v>12</v>
      </c>
      <c r="D6422" t="s">
        <v>13</v>
      </c>
      <c r="E6422" t="s">
        <v>9</v>
      </c>
      <c r="F6422" s="9">
        <v>45630</v>
      </c>
      <c r="G6422" s="9" t="str">
        <f>TEXT(Ecommerce_Sales_Data[[#This Row],[Order_Date]],"dddd")</f>
        <v>Wednesday</v>
      </c>
      <c r="H6422" t="s">
        <v>14757</v>
      </c>
      <c r="I6422" t="s">
        <v>14770</v>
      </c>
      <c r="J6422">
        <v>12</v>
      </c>
      <c r="K6422">
        <v>4</v>
      </c>
      <c r="L6422" s="12">
        <v>195.44</v>
      </c>
      <c r="M6422" s="11">
        <v>0.15</v>
      </c>
      <c r="N6422" s="12">
        <v>664.5</v>
      </c>
      <c r="O6422" s="12">
        <v>458.2</v>
      </c>
      <c r="P6422" s="12">
        <v>206.3</v>
      </c>
      <c r="Q6422" s="11">
        <v>0.31045899172309999</v>
      </c>
    </row>
    <row r="6423" spans="1:17" x14ac:dyDescent="0.45">
      <c r="A6423" t="s">
        <v>11011</v>
      </c>
      <c r="B6423" t="s">
        <v>11012</v>
      </c>
      <c r="C6423" t="s">
        <v>7</v>
      </c>
      <c r="D6423" t="s">
        <v>106</v>
      </c>
      <c r="E6423" t="s">
        <v>14</v>
      </c>
      <c r="F6423" s="9">
        <v>45735</v>
      </c>
      <c r="G6423" s="9" t="str">
        <f>TEXT(Ecommerce_Sales_Data[[#This Row],[Order_Date]],"dddd")</f>
        <v>Wednesday</v>
      </c>
      <c r="H6423" t="s">
        <v>14757</v>
      </c>
      <c r="I6423" t="s">
        <v>14769</v>
      </c>
      <c r="J6423">
        <v>3</v>
      </c>
      <c r="K6423">
        <v>5</v>
      </c>
      <c r="L6423" s="12">
        <v>1777.18</v>
      </c>
      <c r="M6423" s="11">
        <v>0.15</v>
      </c>
      <c r="N6423" s="12">
        <v>7553.01</v>
      </c>
      <c r="O6423" s="12">
        <v>4767.8999999999996</v>
      </c>
      <c r="P6423" s="12">
        <v>2785.11</v>
      </c>
      <c r="Q6423" s="11">
        <v>0.36874173342812999</v>
      </c>
    </row>
    <row r="6424" spans="1:17" x14ac:dyDescent="0.45">
      <c r="A6424" t="s">
        <v>11013</v>
      </c>
      <c r="B6424" t="s">
        <v>11014</v>
      </c>
      <c r="C6424" t="s">
        <v>28</v>
      </c>
      <c r="D6424" t="s">
        <v>137</v>
      </c>
      <c r="E6424" t="s">
        <v>9</v>
      </c>
      <c r="F6424" s="9">
        <v>45382</v>
      </c>
      <c r="G6424" s="9" t="str">
        <f>TEXT(Ecommerce_Sales_Data[[#This Row],[Order_Date]],"dddd")</f>
        <v>Sunday</v>
      </c>
      <c r="H6424" t="s">
        <v>14761</v>
      </c>
      <c r="I6424" t="s">
        <v>14769</v>
      </c>
      <c r="J6424">
        <v>3</v>
      </c>
      <c r="K6424">
        <v>1</v>
      </c>
      <c r="L6424" s="12">
        <v>4222.6000000000004</v>
      </c>
      <c r="M6424" s="11">
        <v>0.2</v>
      </c>
      <c r="N6424" s="12">
        <v>3378.08</v>
      </c>
      <c r="O6424" s="12">
        <v>2201.5700000000002</v>
      </c>
      <c r="P6424" s="12">
        <v>1176.51</v>
      </c>
      <c r="Q6424" s="11">
        <v>0.34827771988822098</v>
      </c>
    </row>
    <row r="6425" spans="1:17" x14ac:dyDescent="0.45">
      <c r="A6425" t="s">
        <v>11015</v>
      </c>
      <c r="B6425" t="s">
        <v>6727</v>
      </c>
      <c r="C6425" t="s">
        <v>20</v>
      </c>
      <c r="D6425" t="s">
        <v>57</v>
      </c>
      <c r="E6425" t="s">
        <v>14</v>
      </c>
      <c r="F6425" s="9">
        <v>45841</v>
      </c>
      <c r="G6425" s="9" t="str">
        <f>TEXT(Ecommerce_Sales_Data[[#This Row],[Order_Date]],"dddd")</f>
        <v>Thursday</v>
      </c>
      <c r="H6425" t="s">
        <v>14757</v>
      </c>
      <c r="I6425" t="s">
        <v>14768</v>
      </c>
      <c r="J6425">
        <v>7</v>
      </c>
      <c r="K6425">
        <v>1</v>
      </c>
      <c r="L6425" s="12">
        <v>2001.44</v>
      </c>
      <c r="M6425" s="11">
        <v>0.1</v>
      </c>
      <c r="N6425" s="12">
        <v>1801.3</v>
      </c>
      <c r="O6425" s="12">
        <v>1354.04</v>
      </c>
      <c r="P6425" s="12">
        <v>447.26</v>
      </c>
      <c r="Q6425" s="11">
        <v>0.24829845111863699</v>
      </c>
    </row>
    <row r="6426" spans="1:17" x14ac:dyDescent="0.45">
      <c r="A6426" t="s">
        <v>11016</v>
      </c>
      <c r="B6426" t="s">
        <v>3484</v>
      </c>
      <c r="C6426" t="s">
        <v>12</v>
      </c>
      <c r="D6426" t="s">
        <v>13</v>
      </c>
      <c r="E6426" t="s">
        <v>9</v>
      </c>
      <c r="F6426" s="9">
        <v>45436</v>
      </c>
      <c r="G6426" s="9" t="str">
        <f>TEXT(Ecommerce_Sales_Data[[#This Row],[Order_Date]],"dddd")</f>
        <v>Friday</v>
      </c>
      <c r="H6426" t="s">
        <v>14757</v>
      </c>
      <c r="I6426" t="s">
        <v>14763</v>
      </c>
      <c r="J6426">
        <v>5</v>
      </c>
      <c r="K6426">
        <v>5</v>
      </c>
      <c r="L6426" s="12">
        <v>4660.71</v>
      </c>
      <c r="M6426" s="11">
        <v>0.1</v>
      </c>
      <c r="N6426" s="12">
        <v>20973.19</v>
      </c>
      <c r="O6426" s="12">
        <v>16207.74</v>
      </c>
      <c r="P6426" s="12">
        <v>4765.45</v>
      </c>
      <c r="Q6426" s="11">
        <v>0.22721626991411401</v>
      </c>
    </row>
    <row r="6427" spans="1:17" x14ac:dyDescent="0.45">
      <c r="A6427" t="s">
        <v>11017</v>
      </c>
      <c r="B6427" t="s">
        <v>10252</v>
      </c>
      <c r="C6427" t="s">
        <v>28</v>
      </c>
      <c r="D6427" t="s">
        <v>29</v>
      </c>
      <c r="E6427" t="s">
        <v>14</v>
      </c>
      <c r="F6427" s="9">
        <v>45678</v>
      </c>
      <c r="G6427" s="9" t="str">
        <f>TEXT(Ecommerce_Sales_Data[[#This Row],[Order_Date]],"dddd")</f>
        <v>Tuesday</v>
      </c>
      <c r="H6427" t="s">
        <v>14757</v>
      </c>
      <c r="I6427" t="s">
        <v>14767</v>
      </c>
      <c r="J6427">
        <v>1</v>
      </c>
      <c r="K6427">
        <v>3</v>
      </c>
      <c r="L6427" s="12">
        <v>677.87</v>
      </c>
      <c r="M6427" s="11">
        <v>0.05</v>
      </c>
      <c r="N6427" s="12">
        <v>1931.93</v>
      </c>
      <c r="O6427" s="12">
        <v>1188.8</v>
      </c>
      <c r="P6427" s="12">
        <v>743.13</v>
      </c>
      <c r="Q6427" s="11">
        <v>0.384656793983219</v>
      </c>
    </row>
    <row r="6428" spans="1:17" x14ac:dyDescent="0.45">
      <c r="A6428" t="s">
        <v>11018</v>
      </c>
      <c r="B6428" t="s">
        <v>4550</v>
      </c>
      <c r="C6428" t="s">
        <v>28</v>
      </c>
      <c r="D6428" t="s">
        <v>29</v>
      </c>
      <c r="E6428" t="s">
        <v>4</v>
      </c>
      <c r="F6428" s="9">
        <v>45998</v>
      </c>
      <c r="G6428" s="9" t="str">
        <f>TEXT(Ecommerce_Sales_Data[[#This Row],[Order_Date]],"dddd")</f>
        <v>Sunday</v>
      </c>
      <c r="H6428" t="s">
        <v>14761</v>
      </c>
      <c r="I6428" t="s">
        <v>14770</v>
      </c>
      <c r="J6428">
        <v>12</v>
      </c>
      <c r="K6428">
        <v>4</v>
      </c>
      <c r="L6428" s="12">
        <v>769.29</v>
      </c>
      <c r="M6428" s="11">
        <v>0</v>
      </c>
      <c r="N6428" s="12">
        <v>3077.16</v>
      </c>
      <c r="O6428" s="12">
        <v>2250.84</v>
      </c>
      <c r="P6428" s="12">
        <v>826.32</v>
      </c>
      <c r="Q6428" s="11">
        <v>0.26853332293413401</v>
      </c>
    </row>
    <row r="6429" spans="1:17" x14ac:dyDescent="0.45">
      <c r="A6429" t="s">
        <v>11019</v>
      </c>
      <c r="B6429" t="s">
        <v>11020</v>
      </c>
      <c r="C6429" t="s">
        <v>20</v>
      </c>
      <c r="D6429" t="s">
        <v>103</v>
      </c>
      <c r="E6429" t="s">
        <v>9</v>
      </c>
      <c r="F6429" s="9">
        <v>45340</v>
      </c>
      <c r="G6429" s="9" t="str">
        <f>TEXT(Ecommerce_Sales_Data[[#This Row],[Order_Date]],"dddd")</f>
        <v>Sunday</v>
      </c>
      <c r="H6429" t="s">
        <v>14761</v>
      </c>
      <c r="I6429" t="s">
        <v>14758</v>
      </c>
      <c r="J6429">
        <v>2</v>
      </c>
      <c r="K6429">
        <v>3</v>
      </c>
      <c r="L6429" s="12">
        <v>947.43</v>
      </c>
      <c r="M6429" s="11">
        <v>0.2</v>
      </c>
      <c r="N6429" s="12">
        <v>2273.83</v>
      </c>
      <c r="O6429" s="12">
        <v>1368.51</v>
      </c>
      <c r="P6429" s="12">
        <v>905.32</v>
      </c>
      <c r="Q6429" s="11">
        <v>0.39814761877537003</v>
      </c>
    </row>
    <row r="6430" spans="1:17" x14ac:dyDescent="0.45">
      <c r="A6430" t="s">
        <v>11021</v>
      </c>
      <c r="B6430" t="s">
        <v>11022</v>
      </c>
      <c r="C6430" t="s">
        <v>28</v>
      </c>
      <c r="D6430" t="s">
        <v>100</v>
      </c>
      <c r="E6430" t="s">
        <v>14</v>
      </c>
      <c r="F6430" s="9">
        <v>45544</v>
      </c>
      <c r="G6430" s="9" t="str">
        <f>TEXT(Ecommerce_Sales_Data[[#This Row],[Order_Date]],"dddd")</f>
        <v>Monday</v>
      </c>
      <c r="H6430" t="s">
        <v>14757</v>
      </c>
      <c r="I6430" t="s">
        <v>14766</v>
      </c>
      <c r="J6430">
        <v>9</v>
      </c>
      <c r="K6430">
        <v>3</v>
      </c>
      <c r="L6430" s="12">
        <v>680</v>
      </c>
      <c r="M6430" s="11">
        <v>0</v>
      </c>
      <c r="N6430" s="12">
        <v>2040</v>
      </c>
      <c r="O6430" s="12">
        <v>1396.64</v>
      </c>
      <c r="P6430" s="12">
        <v>643.36</v>
      </c>
      <c r="Q6430" s="11">
        <v>0.31537254901960798</v>
      </c>
    </row>
    <row r="6431" spans="1:17" x14ac:dyDescent="0.45">
      <c r="A6431" t="s">
        <v>11023</v>
      </c>
      <c r="B6431" t="s">
        <v>2846</v>
      </c>
      <c r="C6431" t="s">
        <v>2</v>
      </c>
      <c r="D6431" t="s">
        <v>82</v>
      </c>
      <c r="E6431" t="s">
        <v>9</v>
      </c>
      <c r="F6431" s="9">
        <v>45846</v>
      </c>
      <c r="G6431" s="9" t="str">
        <f>TEXT(Ecommerce_Sales_Data[[#This Row],[Order_Date]],"dddd")</f>
        <v>Tuesday</v>
      </c>
      <c r="H6431" t="s">
        <v>14757</v>
      </c>
      <c r="I6431" t="s">
        <v>14768</v>
      </c>
      <c r="J6431">
        <v>7</v>
      </c>
      <c r="K6431">
        <v>5</v>
      </c>
      <c r="L6431" s="12">
        <v>966.41</v>
      </c>
      <c r="M6431" s="11">
        <v>0.2</v>
      </c>
      <c r="N6431" s="12">
        <v>3865.64</v>
      </c>
      <c r="O6431" s="12">
        <v>2845.81</v>
      </c>
      <c r="P6431" s="12">
        <v>1019.83</v>
      </c>
      <c r="Q6431" s="11">
        <v>0.26381918647364999</v>
      </c>
    </row>
    <row r="6432" spans="1:17" x14ac:dyDescent="0.45">
      <c r="A6432" t="s">
        <v>11024</v>
      </c>
      <c r="B6432" t="s">
        <v>5330</v>
      </c>
      <c r="C6432" t="s">
        <v>28</v>
      </c>
      <c r="D6432" t="s">
        <v>35</v>
      </c>
      <c r="E6432" t="s">
        <v>4</v>
      </c>
      <c r="F6432" s="9">
        <v>45906</v>
      </c>
      <c r="G6432" s="9" t="str">
        <f>TEXT(Ecommerce_Sales_Data[[#This Row],[Order_Date]],"dddd")</f>
        <v>Saturday</v>
      </c>
      <c r="H6432" t="s">
        <v>14761</v>
      </c>
      <c r="I6432" t="s">
        <v>14766</v>
      </c>
      <c r="J6432">
        <v>9</v>
      </c>
      <c r="K6432">
        <v>3</v>
      </c>
      <c r="L6432" s="12">
        <v>2577.4899999999998</v>
      </c>
      <c r="M6432" s="11">
        <v>0</v>
      </c>
      <c r="N6432" s="12">
        <v>7732.47</v>
      </c>
      <c r="O6432" s="12">
        <v>4742.41</v>
      </c>
      <c r="P6432" s="12">
        <v>2990.06</v>
      </c>
      <c r="Q6432" s="11">
        <v>0.38668885879932302</v>
      </c>
    </row>
    <row r="6433" spans="1:17" x14ac:dyDescent="0.45">
      <c r="A6433" t="s">
        <v>11025</v>
      </c>
      <c r="B6433" t="s">
        <v>1241</v>
      </c>
      <c r="C6433" t="s">
        <v>7</v>
      </c>
      <c r="D6433" t="s">
        <v>8</v>
      </c>
      <c r="E6433" t="s">
        <v>22</v>
      </c>
      <c r="F6433" s="9">
        <v>45812</v>
      </c>
      <c r="G6433" s="9" t="str">
        <f>TEXT(Ecommerce_Sales_Data[[#This Row],[Order_Date]],"dddd")</f>
        <v>Wednesday</v>
      </c>
      <c r="H6433" t="s">
        <v>14757</v>
      </c>
      <c r="I6433" t="s">
        <v>14759</v>
      </c>
      <c r="J6433">
        <v>6</v>
      </c>
      <c r="K6433">
        <v>2</v>
      </c>
      <c r="L6433" s="12">
        <v>2229.59</v>
      </c>
      <c r="M6433" s="11">
        <v>0.1</v>
      </c>
      <c r="N6433" s="12">
        <v>4013.26</v>
      </c>
      <c r="O6433" s="12">
        <v>3109.05</v>
      </c>
      <c r="P6433" s="12">
        <v>904.21</v>
      </c>
      <c r="Q6433" s="11">
        <v>0.22530561189656301</v>
      </c>
    </row>
    <row r="6434" spans="1:17" x14ac:dyDescent="0.45">
      <c r="A6434" t="s">
        <v>11026</v>
      </c>
      <c r="B6434" t="s">
        <v>11027</v>
      </c>
      <c r="C6434" t="s">
        <v>12</v>
      </c>
      <c r="D6434" t="s">
        <v>41</v>
      </c>
      <c r="E6434" t="s">
        <v>4</v>
      </c>
      <c r="F6434" s="9">
        <v>45558</v>
      </c>
      <c r="G6434" s="9" t="str">
        <f>TEXT(Ecommerce_Sales_Data[[#This Row],[Order_Date]],"dddd")</f>
        <v>Monday</v>
      </c>
      <c r="H6434" t="s">
        <v>14757</v>
      </c>
      <c r="I6434" t="s">
        <v>14766</v>
      </c>
      <c r="J6434">
        <v>9</v>
      </c>
      <c r="K6434">
        <v>3</v>
      </c>
      <c r="L6434" s="12">
        <v>3833.62</v>
      </c>
      <c r="M6434" s="11">
        <v>0</v>
      </c>
      <c r="N6434" s="12">
        <v>11500.86</v>
      </c>
      <c r="O6434" s="12">
        <v>9288.33</v>
      </c>
      <c r="P6434" s="12">
        <v>2212.5300000000002</v>
      </c>
      <c r="Q6434" s="11">
        <v>0.19237952640063399</v>
      </c>
    </row>
    <row r="6435" spans="1:17" x14ac:dyDescent="0.45">
      <c r="A6435" t="s">
        <v>11028</v>
      </c>
      <c r="B6435" t="s">
        <v>11029</v>
      </c>
      <c r="C6435" t="s">
        <v>12</v>
      </c>
      <c r="D6435" t="s">
        <v>32</v>
      </c>
      <c r="E6435" t="s">
        <v>9</v>
      </c>
      <c r="F6435" s="9">
        <v>45886</v>
      </c>
      <c r="G6435" s="9" t="str">
        <f>TEXT(Ecommerce_Sales_Data[[#This Row],[Order_Date]],"dddd")</f>
        <v>Sunday</v>
      </c>
      <c r="H6435" t="s">
        <v>14761</v>
      </c>
      <c r="I6435" t="s">
        <v>14762</v>
      </c>
      <c r="J6435">
        <v>8</v>
      </c>
      <c r="K6435">
        <v>2</v>
      </c>
      <c r="L6435" s="12">
        <v>425.26</v>
      </c>
      <c r="M6435" s="11">
        <v>0.05</v>
      </c>
      <c r="N6435" s="12">
        <v>807.99</v>
      </c>
      <c r="O6435" s="12">
        <v>561.61</v>
      </c>
      <c r="P6435" s="12">
        <v>246.38</v>
      </c>
      <c r="Q6435" s="11">
        <v>0.30492951645441202</v>
      </c>
    </row>
    <row r="6436" spans="1:17" x14ac:dyDescent="0.45">
      <c r="A6436" t="s">
        <v>11030</v>
      </c>
      <c r="B6436" t="s">
        <v>3590</v>
      </c>
      <c r="C6436" t="s">
        <v>12</v>
      </c>
      <c r="D6436" t="s">
        <v>32</v>
      </c>
      <c r="E6436" t="s">
        <v>9</v>
      </c>
      <c r="F6436" s="9">
        <v>45330</v>
      </c>
      <c r="G6436" s="9" t="str">
        <f>TEXT(Ecommerce_Sales_Data[[#This Row],[Order_Date]],"dddd")</f>
        <v>Thursday</v>
      </c>
      <c r="H6436" t="s">
        <v>14757</v>
      </c>
      <c r="I6436" t="s">
        <v>14758</v>
      </c>
      <c r="J6436">
        <v>2</v>
      </c>
      <c r="K6436">
        <v>5</v>
      </c>
      <c r="L6436" s="12">
        <v>2106.85</v>
      </c>
      <c r="M6436" s="11">
        <v>0</v>
      </c>
      <c r="N6436" s="12">
        <v>10534.25</v>
      </c>
      <c r="O6436" s="12">
        <v>7063.93</v>
      </c>
      <c r="P6436" s="12">
        <v>3470.32</v>
      </c>
      <c r="Q6436" s="11">
        <v>0.329432090561739</v>
      </c>
    </row>
    <row r="6437" spans="1:17" x14ac:dyDescent="0.45">
      <c r="A6437" t="s">
        <v>11031</v>
      </c>
      <c r="B6437" t="s">
        <v>11032</v>
      </c>
      <c r="C6437" t="s">
        <v>2</v>
      </c>
      <c r="D6437" t="s">
        <v>17</v>
      </c>
      <c r="E6437" t="s">
        <v>14</v>
      </c>
      <c r="F6437" s="9">
        <v>45770</v>
      </c>
      <c r="G6437" s="9" t="str">
        <f>TEXT(Ecommerce_Sales_Data[[#This Row],[Order_Date]],"dddd")</f>
        <v>Wednesday</v>
      </c>
      <c r="H6437" t="s">
        <v>14757</v>
      </c>
      <c r="I6437" t="s">
        <v>14765</v>
      </c>
      <c r="J6437">
        <v>4</v>
      </c>
      <c r="K6437">
        <v>4</v>
      </c>
      <c r="L6437" s="12">
        <v>4009.17</v>
      </c>
      <c r="M6437" s="11">
        <v>0</v>
      </c>
      <c r="N6437" s="12">
        <v>16036.68</v>
      </c>
      <c r="O6437" s="12">
        <v>13526.85</v>
      </c>
      <c r="P6437" s="12">
        <v>2509.83</v>
      </c>
      <c r="Q6437" s="11">
        <v>0.15650558594422301</v>
      </c>
    </row>
    <row r="6438" spans="1:17" x14ac:dyDescent="0.45">
      <c r="A6438" t="s">
        <v>11033</v>
      </c>
      <c r="B6438" t="s">
        <v>4876</v>
      </c>
      <c r="C6438" t="s">
        <v>12</v>
      </c>
      <c r="D6438" t="s">
        <v>38</v>
      </c>
      <c r="E6438" t="s">
        <v>9</v>
      </c>
      <c r="F6438" s="9">
        <v>45694</v>
      </c>
      <c r="G6438" s="9" t="str">
        <f>TEXT(Ecommerce_Sales_Data[[#This Row],[Order_Date]],"dddd")</f>
        <v>Thursday</v>
      </c>
      <c r="H6438" t="s">
        <v>14757</v>
      </c>
      <c r="I6438" t="s">
        <v>14758</v>
      </c>
      <c r="J6438">
        <v>2</v>
      </c>
      <c r="K6438">
        <v>5</v>
      </c>
      <c r="L6438" s="12">
        <v>3204.21</v>
      </c>
      <c r="M6438" s="11">
        <v>0.05</v>
      </c>
      <c r="N6438" s="12">
        <v>15220</v>
      </c>
      <c r="O6438" s="12">
        <v>11630.76</v>
      </c>
      <c r="P6438" s="12">
        <v>3589.24</v>
      </c>
      <c r="Q6438" s="11">
        <v>0.23582391590013099</v>
      </c>
    </row>
    <row r="6439" spans="1:17" x14ac:dyDescent="0.45">
      <c r="A6439" t="s">
        <v>11034</v>
      </c>
      <c r="B6439" t="s">
        <v>5270</v>
      </c>
      <c r="C6439" t="s">
        <v>20</v>
      </c>
      <c r="D6439" t="s">
        <v>21</v>
      </c>
      <c r="E6439" t="s">
        <v>22</v>
      </c>
      <c r="F6439" s="9">
        <v>45308</v>
      </c>
      <c r="G6439" s="9" t="str">
        <f>TEXT(Ecommerce_Sales_Data[[#This Row],[Order_Date]],"dddd")</f>
        <v>Wednesday</v>
      </c>
      <c r="H6439" t="s">
        <v>14757</v>
      </c>
      <c r="I6439" t="s">
        <v>14767</v>
      </c>
      <c r="J6439">
        <v>1</v>
      </c>
      <c r="K6439">
        <v>1</v>
      </c>
      <c r="L6439" s="12">
        <v>137.85</v>
      </c>
      <c r="M6439" s="11">
        <v>0.1</v>
      </c>
      <c r="N6439" s="12">
        <v>124.06</v>
      </c>
      <c r="O6439" s="12">
        <v>85.1</v>
      </c>
      <c r="P6439" s="12">
        <v>38.96</v>
      </c>
      <c r="Q6439" s="11">
        <v>0.31404159277768801</v>
      </c>
    </row>
    <row r="6440" spans="1:17" x14ac:dyDescent="0.45">
      <c r="A6440" t="s">
        <v>11035</v>
      </c>
      <c r="B6440" t="s">
        <v>4998</v>
      </c>
      <c r="C6440" t="s">
        <v>12</v>
      </c>
      <c r="D6440" t="s">
        <v>13</v>
      </c>
      <c r="E6440" t="s">
        <v>14</v>
      </c>
      <c r="F6440" s="9">
        <v>45649</v>
      </c>
      <c r="G6440" s="9" t="str">
        <f>TEXT(Ecommerce_Sales_Data[[#This Row],[Order_Date]],"dddd")</f>
        <v>Monday</v>
      </c>
      <c r="H6440" t="s">
        <v>14757</v>
      </c>
      <c r="I6440" t="s">
        <v>14770</v>
      </c>
      <c r="J6440">
        <v>12</v>
      </c>
      <c r="K6440">
        <v>2</v>
      </c>
      <c r="L6440" s="12">
        <v>4806.1099999999997</v>
      </c>
      <c r="M6440" s="11">
        <v>0.2</v>
      </c>
      <c r="N6440" s="12">
        <v>7689.78</v>
      </c>
      <c r="O6440" s="12">
        <v>5442.61</v>
      </c>
      <c r="P6440" s="12">
        <v>2247.17</v>
      </c>
      <c r="Q6440" s="11">
        <v>0.29222812616225702</v>
      </c>
    </row>
    <row r="6441" spans="1:17" x14ac:dyDescent="0.45">
      <c r="A6441" t="s">
        <v>11036</v>
      </c>
      <c r="B6441" t="s">
        <v>11037</v>
      </c>
      <c r="C6441" t="s">
        <v>12</v>
      </c>
      <c r="D6441" t="s">
        <v>13</v>
      </c>
      <c r="E6441" t="s">
        <v>22</v>
      </c>
      <c r="F6441" s="9">
        <v>45910</v>
      </c>
      <c r="G6441" s="9" t="str">
        <f>TEXT(Ecommerce_Sales_Data[[#This Row],[Order_Date]],"dddd")</f>
        <v>Wednesday</v>
      </c>
      <c r="H6441" t="s">
        <v>14757</v>
      </c>
      <c r="I6441" t="s">
        <v>14766</v>
      </c>
      <c r="J6441">
        <v>9</v>
      </c>
      <c r="K6441">
        <v>1</v>
      </c>
      <c r="L6441" s="12">
        <v>2285.1999999999998</v>
      </c>
      <c r="M6441" s="11">
        <v>0.15</v>
      </c>
      <c r="N6441" s="12">
        <v>1942.42</v>
      </c>
      <c r="O6441" s="12">
        <v>1373.18</v>
      </c>
      <c r="P6441" s="12">
        <v>569.24</v>
      </c>
      <c r="Q6441" s="11">
        <v>0.29305711432131099</v>
      </c>
    </row>
    <row r="6442" spans="1:17" x14ac:dyDescent="0.45">
      <c r="A6442" t="s">
        <v>11038</v>
      </c>
      <c r="B6442" t="s">
        <v>11039</v>
      </c>
      <c r="C6442" t="s">
        <v>7</v>
      </c>
      <c r="D6442" t="s">
        <v>134</v>
      </c>
      <c r="E6442" t="s">
        <v>4</v>
      </c>
      <c r="F6442" s="9">
        <v>45331</v>
      </c>
      <c r="G6442" s="9" t="str">
        <f>TEXT(Ecommerce_Sales_Data[[#This Row],[Order_Date]],"dddd")</f>
        <v>Friday</v>
      </c>
      <c r="H6442" t="s">
        <v>14757</v>
      </c>
      <c r="I6442" t="s">
        <v>14758</v>
      </c>
      <c r="J6442">
        <v>2</v>
      </c>
      <c r="K6442">
        <v>5</v>
      </c>
      <c r="L6442" s="12">
        <v>3312.54</v>
      </c>
      <c r="M6442" s="11">
        <v>0.05</v>
      </c>
      <c r="N6442" s="12">
        <v>15734.57</v>
      </c>
      <c r="O6442" s="12">
        <v>11236.85</v>
      </c>
      <c r="P6442" s="12">
        <v>4497.72</v>
      </c>
      <c r="Q6442" s="11">
        <v>0.28584956563795499</v>
      </c>
    </row>
    <row r="6443" spans="1:17" x14ac:dyDescent="0.45">
      <c r="A6443" t="s">
        <v>11040</v>
      </c>
      <c r="B6443" t="s">
        <v>11041</v>
      </c>
      <c r="C6443" t="s">
        <v>12</v>
      </c>
      <c r="D6443" t="s">
        <v>32</v>
      </c>
      <c r="E6443" t="s">
        <v>4</v>
      </c>
      <c r="F6443" s="9">
        <v>45566</v>
      </c>
      <c r="G6443" s="9" t="str">
        <f>TEXT(Ecommerce_Sales_Data[[#This Row],[Order_Date]],"dddd")</f>
        <v>Tuesday</v>
      </c>
      <c r="H6443" t="s">
        <v>14757</v>
      </c>
      <c r="I6443" t="s">
        <v>14760</v>
      </c>
      <c r="J6443">
        <v>10</v>
      </c>
      <c r="K6443">
        <v>3</v>
      </c>
      <c r="L6443" s="12">
        <v>1129.99</v>
      </c>
      <c r="M6443" s="11">
        <v>0.2</v>
      </c>
      <c r="N6443" s="12">
        <v>2711.98</v>
      </c>
      <c r="O6443" s="12">
        <v>2220.64</v>
      </c>
      <c r="P6443" s="12">
        <v>491.34</v>
      </c>
      <c r="Q6443" s="11">
        <v>0.181173902462408</v>
      </c>
    </row>
    <row r="6444" spans="1:17" x14ac:dyDescent="0.45">
      <c r="A6444" t="s">
        <v>11042</v>
      </c>
      <c r="B6444" t="s">
        <v>11043</v>
      </c>
      <c r="C6444" t="s">
        <v>2</v>
      </c>
      <c r="D6444" t="s">
        <v>65</v>
      </c>
      <c r="E6444" t="s">
        <v>4</v>
      </c>
      <c r="F6444" s="9">
        <v>45809</v>
      </c>
      <c r="G6444" s="9" t="str">
        <f>TEXT(Ecommerce_Sales_Data[[#This Row],[Order_Date]],"dddd")</f>
        <v>Sunday</v>
      </c>
      <c r="H6444" t="s">
        <v>14761</v>
      </c>
      <c r="I6444" t="s">
        <v>14759</v>
      </c>
      <c r="J6444">
        <v>6</v>
      </c>
      <c r="K6444">
        <v>5</v>
      </c>
      <c r="L6444" s="12">
        <v>1202.4100000000001</v>
      </c>
      <c r="M6444" s="11">
        <v>0</v>
      </c>
      <c r="N6444" s="12">
        <v>6012.05</v>
      </c>
      <c r="O6444" s="12">
        <v>3669.17</v>
      </c>
      <c r="P6444" s="12">
        <v>2342.88</v>
      </c>
      <c r="Q6444" s="11">
        <v>0.38969735780640502</v>
      </c>
    </row>
    <row r="6445" spans="1:17" x14ac:dyDescent="0.45">
      <c r="A6445" t="s">
        <v>11044</v>
      </c>
      <c r="B6445" t="s">
        <v>11045</v>
      </c>
      <c r="C6445" t="s">
        <v>20</v>
      </c>
      <c r="D6445" t="s">
        <v>25</v>
      </c>
      <c r="E6445" t="s">
        <v>22</v>
      </c>
      <c r="F6445" s="9">
        <v>45307</v>
      </c>
      <c r="G6445" s="9" t="str">
        <f>TEXT(Ecommerce_Sales_Data[[#This Row],[Order_Date]],"dddd")</f>
        <v>Tuesday</v>
      </c>
      <c r="H6445" t="s">
        <v>14757</v>
      </c>
      <c r="I6445" t="s">
        <v>14767</v>
      </c>
      <c r="J6445">
        <v>1</v>
      </c>
      <c r="K6445">
        <v>2</v>
      </c>
      <c r="L6445" s="12">
        <v>2659.2</v>
      </c>
      <c r="M6445" s="11">
        <v>0.1</v>
      </c>
      <c r="N6445" s="12">
        <v>4786.5600000000004</v>
      </c>
      <c r="O6445" s="12">
        <v>3533.12</v>
      </c>
      <c r="P6445" s="12">
        <v>1253.44</v>
      </c>
      <c r="Q6445" s="11">
        <v>0.26186655970049499</v>
      </c>
    </row>
    <row r="6446" spans="1:17" x14ac:dyDescent="0.45">
      <c r="A6446" t="s">
        <v>11046</v>
      </c>
      <c r="B6446" t="s">
        <v>5595</v>
      </c>
      <c r="C6446" t="s">
        <v>2</v>
      </c>
      <c r="D6446" t="s">
        <v>3</v>
      </c>
      <c r="E6446" t="s">
        <v>9</v>
      </c>
      <c r="F6446" s="9">
        <v>45602</v>
      </c>
      <c r="G6446" s="9" t="str">
        <f>TEXT(Ecommerce_Sales_Data[[#This Row],[Order_Date]],"dddd")</f>
        <v>Wednesday</v>
      </c>
      <c r="H6446" t="s">
        <v>14757</v>
      </c>
      <c r="I6446" t="s">
        <v>14764</v>
      </c>
      <c r="J6446">
        <v>11</v>
      </c>
      <c r="K6446">
        <v>5</v>
      </c>
      <c r="L6446" s="12">
        <v>1448.58</v>
      </c>
      <c r="M6446" s="11">
        <v>0.1</v>
      </c>
      <c r="N6446" s="12">
        <v>6518.61</v>
      </c>
      <c r="O6446" s="12">
        <v>5247.93</v>
      </c>
      <c r="P6446" s="12">
        <v>1270.68</v>
      </c>
      <c r="Q6446" s="11">
        <v>0.19493112795519299</v>
      </c>
    </row>
    <row r="6447" spans="1:17" x14ac:dyDescent="0.45">
      <c r="A6447" t="s">
        <v>11047</v>
      </c>
      <c r="B6447" t="s">
        <v>10176</v>
      </c>
      <c r="C6447" t="s">
        <v>28</v>
      </c>
      <c r="D6447" t="s">
        <v>35</v>
      </c>
      <c r="E6447" t="s">
        <v>14</v>
      </c>
      <c r="F6447" s="9">
        <v>45698</v>
      </c>
      <c r="G6447" s="9" t="str">
        <f>TEXT(Ecommerce_Sales_Data[[#This Row],[Order_Date]],"dddd")</f>
        <v>Monday</v>
      </c>
      <c r="H6447" t="s">
        <v>14757</v>
      </c>
      <c r="I6447" t="s">
        <v>14758</v>
      </c>
      <c r="J6447">
        <v>2</v>
      </c>
      <c r="K6447">
        <v>4</v>
      </c>
      <c r="L6447" s="12">
        <v>4942.41</v>
      </c>
      <c r="M6447" s="11">
        <v>0.1</v>
      </c>
      <c r="N6447" s="12">
        <v>17792.68</v>
      </c>
      <c r="O6447" s="12">
        <v>13367.39</v>
      </c>
      <c r="P6447" s="12">
        <v>4425.29</v>
      </c>
      <c r="Q6447" s="11">
        <v>0.24871407792417999</v>
      </c>
    </row>
    <row r="6448" spans="1:17" x14ac:dyDescent="0.45">
      <c r="A6448" t="s">
        <v>11048</v>
      </c>
      <c r="B6448" t="s">
        <v>11049</v>
      </c>
      <c r="C6448" t="s">
        <v>20</v>
      </c>
      <c r="D6448" t="s">
        <v>25</v>
      </c>
      <c r="E6448" t="s">
        <v>22</v>
      </c>
      <c r="F6448" s="9">
        <v>45826</v>
      </c>
      <c r="G6448" s="9" t="str">
        <f>TEXT(Ecommerce_Sales_Data[[#This Row],[Order_Date]],"dddd")</f>
        <v>Wednesday</v>
      </c>
      <c r="H6448" t="s">
        <v>14757</v>
      </c>
      <c r="I6448" t="s">
        <v>14759</v>
      </c>
      <c r="J6448">
        <v>6</v>
      </c>
      <c r="K6448">
        <v>5</v>
      </c>
      <c r="L6448" s="12">
        <v>456.8</v>
      </c>
      <c r="M6448" s="11">
        <v>0.15</v>
      </c>
      <c r="N6448" s="12">
        <v>1941.4</v>
      </c>
      <c r="O6448" s="12">
        <v>1333.89</v>
      </c>
      <c r="P6448" s="12">
        <v>607.51</v>
      </c>
      <c r="Q6448" s="11">
        <v>0.31292366333573701</v>
      </c>
    </row>
    <row r="6449" spans="1:17" x14ac:dyDescent="0.45">
      <c r="A6449" t="s">
        <v>11050</v>
      </c>
      <c r="B6449" t="s">
        <v>9184</v>
      </c>
      <c r="C6449" t="s">
        <v>7</v>
      </c>
      <c r="D6449" t="s">
        <v>46</v>
      </c>
      <c r="E6449" t="s">
        <v>22</v>
      </c>
      <c r="F6449" s="9">
        <v>45857</v>
      </c>
      <c r="G6449" s="9" t="str">
        <f>TEXT(Ecommerce_Sales_Data[[#This Row],[Order_Date]],"dddd")</f>
        <v>Saturday</v>
      </c>
      <c r="H6449" t="s">
        <v>14761</v>
      </c>
      <c r="I6449" t="s">
        <v>14768</v>
      </c>
      <c r="J6449">
        <v>7</v>
      </c>
      <c r="K6449">
        <v>1</v>
      </c>
      <c r="L6449" s="12">
        <v>1845.39</v>
      </c>
      <c r="M6449" s="11">
        <v>0.2</v>
      </c>
      <c r="N6449" s="12">
        <v>1476.31</v>
      </c>
      <c r="O6449" s="12">
        <v>983.02</v>
      </c>
      <c r="P6449" s="12">
        <v>493.29</v>
      </c>
      <c r="Q6449" s="11">
        <v>0.33413713921872801</v>
      </c>
    </row>
    <row r="6450" spans="1:17" x14ac:dyDescent="0.45">
      <c r="A6450" t="s">
        <v>11051</v>
      </c>
      <c r="B6450" t="s">
        <v>4353</v>
      </c>
      <c r="C6450" t="s">
        <v>28</v>
      </c>
      <c r="D6450" t="s">
        <v>137</v>
      </c>
      <c r="E6450" t="s">
        <v>22</v>
      </c>
      <c r="F6450" s="9">
        <v>45381</v>
      </c>
      <c r="G6450" s="9" t="str">
        <f>TEXT(Ecommerce_Sales_Data[[#This Row],[Order_Date]],"dddd")</f>
        <v>Saturday</v>
      </c>
      <c r="H6450" t="s">
        <v>14761</v>
      </c>
      <c r="I6450" t="s">
        <v>14769</v>
      </c>
      <c r="J6450">
        <v>3</v>
      </c>
      <c r="K6450">
        <v>3</v>
      </c>
      <c r="L6450" s="12">
        <v>1788.38</v>
      </c>
      <c r="M6450" s="11">
        <v>0.15</v>
      </c>
      <c r="N6450" s="12">
        <v>4560.37</v>
      </c>
      <c r="O6450" s="12">
        <v>3088.57</v>
      </c>
      <c r="P6450" s="12">
        <v>1471.8</v>
      </c>
      <c r="Q6450" s="11">
        <v>0.32273697090367698</v>
      </c>
    </row>
    <row r="6451" spans="1:17" x14ac:dyDescent="0.45">
      <c r="A6451" t="s">
        <v>11052</v>
      </c>
      <c r="B6451" t="s">
        <v>11053</v>
      </c>
      <c r="C6451" t="s">
        <v>12</v>
      </c>
      <c r="D6451" t="s">
        <v>41</v>
      </c>
      <c r="E6451" t="s">
        <v>9</v>
      </c>
      <c r="F6451" s="9">
        <v>45437</v>
      </c>
      <c r="G6451" s="9" t="str">
        <f>TEXT(Ecommerce_Sales_Data[[#This Row],[Order_Date]],"dddd")</f>
        <v>Saturday</v>
      </c>
      <c r="H6451" t="s">
        <v>14761</v>
      </c>
      <c r="I6451" t="s">
        <v>14763</v>
      </c>
      <c r="J6451">
        <v>5</v>
      </c>
      <c r="K6451">
        <v>4</v>
      </c>
      <c r="L6451" s="12">
        <v>2424.0500000000002</v>
      </c>
      <c r="M6451" s="11">
        <v>0.1</v>
      </c>
      <c r="N6451" s="12">
        <v>8726.58</v>
      </c>
      <c r="O6451" s="12">
        <v>5366.24</v>
      </c>
      <c r="P6451" s="12">
        <v>3360.34</v>
      </c>
      <c r="Q6451" s="11">
        <v>0.38506952322673998</v>
      </c>
    </row>
    <row r="6452" spans="1:17" x14ac:dyDescent="0.45">
      <c r="A6452" t="s">
        <v>11054</v>
      </c>
      <c r="B6452" t="s">
        <v>6872</v>
      </c>
      <c r="C6452" t="s">
        <v>28</v>
      </c>
      <c r="D6452" t="s">
        <v>85</v>
      </c>
      <c r="E6452" t="s">
        <v>9</v>
      </c>
      <c r="F6452" s="9">
        <v>45506</v>
      </c>
      <c r="G6452" s="9" t="str">
        <f>TEXT(Ecommerce_Sales_Data[[#This Row],[Order_Date]],"dddd")</f>
        <v>Friday</v>
      </c>
      <c r="H6452" t="s">
        <v>14757</v>
      </c>
      <c r="I6452" t="s">
        <v>14762</v>
      </c>
      <c r="J6452">
        <v>8</v>
      </c>
      <c r="K6452">
        <v>3</v>
      </c>
      <c r="L6452" s="12">
        <v>4085.93</v>
      </c>
      <c r="M6452" s="11">
        <v>0.15</v>
      </c>
      <c r="N6452" s="12">
        <v>10419.120000000001</v>
      </c>
      <c r="O6452" s="12">
        <v>8188.64</v>
      </c>
      <c r="P6452" s="12">
        <v>2230.48</v>
      </c>
      <c r="Q6452" s="11">
        <v>0.21407566090034499</v>
      </c>
    </row>
    <row r="6453" spans="1:17" x14ac:dyDescent="0.45">
      <c r="A6453" t="s">
        <v>11055</v>
      </c>
      <c r="B6453" t="s">
        <v>4086</v>
      </c>
      <c r="C6453" t="s">
        <v>7</v>
      </c>
      <c r="D6453" t="s">
        <v>106</v>
      </c>
      <c r="E6453" t="s">
        <v>14</v>
      </c>
      <c r="F6453" s="9">
        <v>45933</v>
      </c>
      <c r="G6453" s="9" t="str">
        <f>TEXT(Ecommerce_Sales_Data[[#This Row],[Order_Date]],"dddd")</f>
        <v>Friday</v>
      </c>
      <c r="H6453" t="s">
        <v>14757</v>
      </c>
      <c r="I6453" t="s">
        <v>14760</v>
      </c>
      <c r="J6453">
        <v>10</v>
      </c>
      <c r="K6453">
        <v>5</v>
      </c>
      <c r="L6453" s="12">
        <v>3215.21</v>
      </c>
      <c r="M6453" s="11">
        <v>0.05</v>
      </c>
      <c r="N6453" s="12">
        <v>15272.25</v>
      </c>
      <c r="O6453" s="12">
        <v>11780.74</v>
      </c>
      <c r="P6453" s="12">
        <v>3491.51</v>
      </c>
      <c r="Q6453" s="11">
        <v>0.228617918119465</v>
      </c>
    </row>
    <row r="6454" spans="1:17" x14ac:dyDescent="0.45">
      <c r="A6454" t="s">
        <v>11056</v>
      </c>
      <c r="B6454" t="s">
        <v>11057</v>
      </c>
      <c r="C6454" t="s">
        <v>28</v>
      </c>
      <c r="D6454" t="s">
        <v>85</v>
      </c>
      <c r="E6454" t="s">
        <v>4</v>
      </c>
      <c r="F6454" s="9">
        <v>45422</v>
      </c>
      <c r="G6454" s="9" t="str">
        <f>TEXT(Ecommerce_Sales_Data[[#This Row],[Order_Date]],"dddd")</f>
        <v>Friday</v>
      </c>
      <c r="H6454" t="s">
        <v>14757</v>
      </c>
      <c r="I6454" t="s">
        <v>14763</v>
      </c>
      <c r="J6454">
        <v>5</v>
      </c>
      <c r="K6454">
        <v>2</v>
      </c>
      <c r="L6454" s="12">
        <v>4872.13</v>
      </c>
      <c r="M6454" s="11">
        <v>0.05</v>
      </c>
      <c r="N6454" s="12">
        <v>9257.0499999999993</v>
      </c>
      <c r="O6454" s="12">
        <v>6874.18</v>
      </c>
      <c r="P6454" s="12">
        <v>2382.87</v>
      </c>
      <c r="Q6454" s="11">
        <v>0.25741137835487599</v>
      </c>
    </row>
    <row r="6455" spans="1:17" x14ac:dyDescent="0.45">
      <c r="A6455" t="s">
        <v>11058</v>
      </c>
      <c r="B6455" t="s">
        <v>7504</v>
      </c>
      <c r="C6455" t="s">
        <v>20</v>
      </c>
      <c r="D6455" t="s">
        <v>21</v>
      </c>
      <c r="E6455" t="s">
        <v>22</v>
      </c>
      <c r="F6455" s="9">
        <v>45605</v>
      </c>
      <c r="G6455" s="9" t="str">
        <f>TEXT(Ecommerce_Sales_Data[[#This Row],[Order_Date]],"dddd")</f>
        <v>Saturday</v>
      </c>
      <c r="H6455" t="s">
        <v>14761</v>
      </c>
      <c r="I6455" t="s">
        <v>14764</v>
      </c>
      <c r="J6455">
        <v>11</v>
      </c>
      <c r="K6455">
        <v>3</v>
      </c>
      <c r="L6455" s="12">
        <v>1732.31</v>
      </c>
      <c r="M6455" s="11">
        <v>0.1</v>
      </c>
      <c r="N6455" s="12">
        <v>4677.24</v>
      </c>
      <c r="O6455" s="12">
        <v>3433.04</v>
      </c>
      <c r="P6455" s="12">
        <v>1244.2</v>
      </c>
      <c r="Q6455" s="11">
        <v>0.26601157947849602</v>
      </c>
    </row>
    <row r="6456" spans="1:17" x14ac:dyDescent="0.45">
      <c r="A6456" t="s">
        <v>11059</v>
      </c>
      <c r="B6456" t="s">
        <v>11060</v>
      </c>
      <c r="C6456" t="s">
        <v>7</v>
      </c>
      <c r="D6456" t="s">
        <v>8</v>
      </c>
      <c r="E6456" t="s">
        <v>14</v>
      </c>
      <c r="F6456" s="9">
        <v>45720</v>
      </c>
      <c r="G6456" s="9" t="str">
        <f>TEXT(Ecommerce_Sales_Data[[#This Row],[Order_Date]],"dddd")</f>
        <v>Tuesday</v>
      </c>
      <c r="H6456" t="s">
        <v>14757</v>
      </c>
      <c r="I6456" t="s">
        <v>14769</v>
      </c>
      <c r="J6456">
        <v>3</v>
      </c>
      <c r="K6456">
        <v>3</v>
      </c>
      <c r="L6456" s="12">
        <v>2981.41</v>
      </c>
      <c r="M6456" s="11">
        <v>0.1</v>
      </c>
      <c r="N6456" s="12">
        <v>8049.81</v>
      </c>
      <c r="O6456" s="12">
        <v>6409.37</v>
      </c>
      <c r="P6456" s="12">
        <v>1640.44</v>
      </c>
      <c r="Q6456" s="11">
        <v>0.20378617631969001</v>
      </c>
    </row>
    <row r="6457" spans="1:17" x14ac:dyDescent="0.45">
      <c r="A6457" t="s">
        <v>11061</v>
      </c>
      <c r="B6457" t="s">
        <v>5193</v>
      </c>
      <c r="C6457" t="s">
        <v>2</v>
      </c>
      <c r="D6457" t="s">
        <v>65</v>
      </c>
      <c r="E6457" t="s">
        <v>4</v>
      </c>
      <c r="F6457" s="9">
        <v>45658</v>
      </c>
      <c r="G6457" s="9" t="str">
        <f>TEXT(Ecommerce_Sales_Data[[#This Row],[Order_Date]],"dddd")</f>
        <v>Wednesday</v>
      </c>
      <c r="H6457" t="s">
        <v>14757</v>
      </c>
      <c r="I6457" t="s">
        <v>14767</v>
      </c>
      <c r="J6457">
        <v>1</v>
      </c>
      <c r="K6457">
        <v>5</v>
      </c>
      <c r="L6457" s="12">
        <v>1663.42</v>
      </c>
      <c r="M6457" s="11">
        <v>0.05</v>
      </c>
      <c r="N6457" s="12">
        <v>7901.24</v>
      </c>
      <c r="O6457" s="12">
        <v>5183.6499999999996</v>
      </c>
      <c r="P6457" s="12">
        <v>2717.59</v>
      </c>
      <c r="Q6457" s="11">
        <v>0.34394474791298602</v>
      </c>
    </row>
    <row r="6458" spans="1:17" x14ac:dyDescent="0.45">
      <c r="A6458" t="s">
        <v>11062</v>
      </c>
      <c r="B6458" t="s">
        <v>3988</v>
      </c>
      <c r="C6458" t="s">
        <v>20</v>
      </c>
      <c r="D6458" t="s">
        <v>25</v>
      </c>
      <c r="E6458" t="s">
        <v>14</v>
      </c>
      <c r="F6458" s="9">
        <v>45899</v>
      </c>
      <c r="G6458" s="9" t="str">
        <f>TEXT(Ecommerce_Sales_Data[[#This Row],[Order_Date]],"dddd")</f>
        <v>Saturday</v>
      </c>
      <c r="H6458" t="s">
        <v>14761</v>
      </c>
      <c r="I6458" t="s">
        <v>14762</v>
      </c>
      <c r="J6458">
        <v>8</v>
      </c>
      <c r="K6458">
        <v>3</v>
      </c>
      <c r="L6458" s="12">
        <v>1040.72</v>
      </c>
      <c r="M6458" s="11">
        <v>0.15</v>
      </c>
      <c r="N6458" s="12">
        <v>2653.84</v>
      </c>
      <c r="O6458" s="12">
        <v>1843.08</v>
      </c>
      <c r="P6458" s="12">
        <v>810.76</v>
      </c>
      <c r="Q6458" s="11">
        <v>0.30550447653211998</v>
      </c>
    </row>
    <row r="6459" spans="1:17" x14ac:dyDescent="0.45">
      <c r="A6459" t="s">
        <v>11063</v>
      </c>
      <c r="B6459" t="s">
        <v>4090</v>
      </c>
      <c r="C6459" t="s">
        <v>7</v>
      </c>
      <c r="D6459" t="s">
        <v>106</v>
      </c>
      <c r="E6459" t="s">
        <v>9</v>
      </c>
      <c r="F6459" s="9">
        <v>45384</v>
      </c>
      <c r="G6459" s="9" t="str">
        <f>TEXT(Ecommerce_Sales_Data[[#This Row],[Order_Date]],"dddd")</f>
        <v>Tuesday</v>
      </c>
      <c r="H6459" t="s">
        <v>14757</v>
      </c>
      <c r="I6459" t="s">
        <v>14765</v>
      </c>
      <c r="J6459">
        <v>4</v>
      </c>
      <c r="K6459">
        <v>2</v>
      </c>
      <c r="L6459" s="12">
        <v>3630.29</v>
      </c>
      <c r="M6459" s="11">
        <v>0</v>
      </c>
      <c r="N6459" s="12">
        <v>7260.58</v>
      </c>
      <c r="O6459" s="12">
        <v>5625.81</v>
      </c>
      <c r="P6459" s="12">
        <v>1634.77</v>
      </c>
      <c r="Q6459" s="11">
        <v>0.225156943384688</v>
      </c>
    </row>
    <row r="6460" spans="1:17" x14ac:dyDescent="0.45">
      <c r="A6460" t="s">
        <v>11064</v>
      </c>
      <c r="B6460" t="s">
        <v>11065</v>
      </c>
      <c r="C6460" t="s">
        <v>12</v>
      </c>
      <c r="D6460" t="s">
        <v>38</v>
      </c>
      <c r="E6460" t="s">
        <v>4</v>
      </c>
      <c r="F6460" s="9">
        <v>45662</v>
      </c>
      <c r="G6460" s="9" t="str">
        <f>TEXT(Ecommerce_Sales_Data[[#This Row],[Order_Date]],"dddd")</f>
        <v>Sunday</v>
      </c>
      <c r="H6460" t="s">
        <v>14761</v>
      </c>
      <c r="I6460" t="s">
        <v>14767</v>
      </c>
      <c r="J6460">
        <v>1</v>
      </c>
      <c r="K6460">
        <v>4</v>
      </c>
      <c r="L6460" s="12">
        <v>2241.21</v>
      </c>
      <c r="M6460" s="11">
        <v>0.15</v>
      </c>
      <c r="N6460" s="12">
        <v>7620.11</v>
      </c>
      <c r="O6460" s="12">
        <v>4968.1400000000003</v>
      </c>
      <c r="P6460" s="12">
        <v>2651.97</v>
      </c>
      <c r="Q6460" s="11">
        <v>0.34802253510776099</v>
      </c>
    </row>
    <row r="6461" spans="1:17" x14ac:dyDescent="0.45">
      <c r="A6461" t="s">
        <v>11066</v>
      </c>
      <c r="B6461" t="s">
        <v>10905</v>
      </c>
      <c r="C6461" t="s">
        <v>12</v>
      </c>
      <c r="D6461" t="s">
        <v>41</v>
      </c>
      <c r="E6461" t="s">
        <v>9</v>
      </c>
      <c r="F6461" s="9">
        <v>45304</v>
      </c>
      <c r="G6461" s="9" t="str">
        <f>TEXT(Ecommerce_Sales_Data[[#This Row],[Order_Date]],"dddd")</f>
        <v>Saturday</v>
      </c>
      <c r="H6461" t="s">
        <v>14761</v>
      </c>
      <c r="I6461" t="s">
        <v>14767</v>
      </c>
      <c r="J6461">
        <v>1</v>
      </c>
      <c r="K6461">
        <v>4</v>
      </c>
      <c r="L6461" s="12">
        <v>2041.49</v>
      </c>
      <c r="M6461" s="11">
        <v>0</v>
      </c>
      <c r="N6461" s="12">
        <v>8165.96</v>
      </c>
      <c r="O6461" s="12">
        <v>5170.74</v>
      </c>
      <c r="P6461" s="12">
        <v>2995.22</v>
      </c>
      <c r="Q6461" s="11">
        <v>0.36679337150806501</v>
      </c>
    </row>
    <row r="6462" spans="1:17" x14ac:dyDescent="0.45">
      <c r="A6462" t="s">
        <v>11067</v>
      </c>
      <c r="B6462" t="s">
        <v>1231</v>
      </c>
      <c r="C6462" t="s">
        <v>28</v>
      </c>
      <c r="D6462" t="s">
        <v>29</v>
      </c>
      <c r="E6462" t="s">
        <v>22</v>
      </c>
      <c r="F6462" s="9">
        <v>45985</v>
      </c>
      <c r="G6462" s="9" t="str">
        <f>TEXT(Ecommerce_Sales_Data[[#This Row],[Order_Date]],"dddd")</f>
        <v>Monday</v>
      </c>
      <c r="H6462" t="s">
        <v>14757</v>
      </c>
      <c r="I6462" t="s">
        <v>14764</v>
      </c>
      <c r="J6462">
        <v>11</v>
      </c>
      <c r="K6462">
        <v>5</v>
      </c>
      <c r="L6462" s="12">
        <v>3761.89</v>
      </c>
      <c r="M6462" s="11">
        <v>0.2</v>
      </c>
      <c r="N6462" s="12">
        <v>15047.56</v>
      </c>
      <c r="O6462" s="12">
        <v>9124.48</v>
      </c>
      <c r="P6462" s="12">
        <v>5923.08</v>
      </c>
      <c r="Q6462" s="11">
        <v>0.39362394966359998</v>
      </c>
    </row>
    <row r="6463" spans="1:17" x14ac:dyDescent="0.45">
      <c r="A6463" t="s">
        <v>11068</v>
      </c>
      <c r="B6463" t="s">
        <v>11069</v>
      </c>
      <c r="C6463" t="s">
        <v>12</v>
      </c>
      <c r="D6463" t="s">
        <v>41</v>
      </c>
      <c r="E6463" t="s">
        <v>4</v>
      </c>
      <c r="F6463" s="9">
        <v>45979</v>
      </c>
      <c r="G6463" s="9" t="str">
        <f>TEXT(Ecommerce_Sales_Data[[#This Row],[Order_Date]],"dddd")</f>
        <v>Tuesday</v>
      </c>
      <c r="H6463" t="s">
        <v>14757</v>
      </c>
      <c r="I6463" t="s">
        <v>14764</v>
      </c>
      <c r="J6463">
        <v>11</v>
      </c>
      <c r="K6463">
        <v>3</v>
      </c>
      <c r="L6463" s="12">
        <v>896.18</v>
      </c>
      <c r="M6463" s="11">
        <v>0.1</v>
      </c>
      <c r="N6463" s="12">
        <v>2419.69</v>
      </c>
      <c r="O6463" s="12">
        <v>2030.41</v>
      </c>
      <c r="P6463" s="12">
        <v>389.28</v>
      </c>
      <c r="Q6463" s="11">
        <v>0.16088011274171499</v>
      </c>
    </row>
    <row r="6464" spans="1:17" x14ac:dyDescent="0.45">
      <c r="A6464" t="s">
        <v>11070</v>
      </c>
      <c r="B6464" t="s">
        <v>11071</v>
      </c>
      <c r="C6464" t="s">
        <v>20</v>
      </c>
      <c r="D6464" t="s">
        <v>25</v>
      </c>
      <c r="E6464" t="s">
        <v>4</v>
      </c>
      <c r="F6464" s="9">
        <v>45850</v>
      </c>
      <c r="G6464" s="9" t="str">
        <f>TEXT(Ecommerce_Sales_Data[[#This Row],[Order_Date]],"dddd")</f>
        <v>Saturday</v>
      </c>
      <c r="H6464" t="s">
        <v>14761</v>
      </c>
      <c r="I6464" t="s">
        <v>14768</v>
      </c>
      <c r="J6464">
        <v>7</v>
      </c>
      <c r="K6464">
        <v>4</v>
      </c>
      <c r="L6464" s="12">
        <v>1242.8399999999999</v>
      </c>
      <c r="M6464" s="11">
        <v>0.05</v>
      </c>
      <c r="N6464" s="12">
        <v>4722.79</v>
      </c>
      <c r="O6464" s="12">
        <v>3078.62</v>
      </c>
      <c r="P6464" s="12">
        <v>1644.17</v>
      </c>
      <c r="Q6464" s="11">
        <v>0.34813531831819799</v>
      </c>
    </row>
    <row r="6465" spans="1:17" x14ac:dyDescent="0.45">
      <c r="A6465" t="s">
        <v>11072</v>
      </c>
      <c r="B6465" t="s">
        <v>1131</v>
      </c>
      <c r="C6465" t="s">
        <v>7</v>
      </c>
      <c r="D6465" t="s">
        <v>71</v>
      </c>
      <c r="E6465" t="s">
        <v>14</v>
      </c>
      <c r="F6465" s="9">
        <v>45301</v>
      </c>
      <c r="G6465" s="9" t="str">
        <f>TEXT(Ecommerce_Sales_Data[[#This Row],[Order_Date]],"dddd")</f>
        <v>Wednesday</v>
      </c>
      <c r="H6465" t="s">
        <v>14757</v>
      </c>
      <c r="I6465" t="s">
        <v>14767</v>
      </c>
      <c r="J6465">
        <v>1</v>
      </c>
      <c r="K6465">
        <v>5</v>
      </c>
      <c r="L6465" s="12">
        <v>4989.99</v>
      </c>
      <c r="M6465" s="11">
        <v>0.2</v>
      </c>
      <c r="N6465" s="12">
        <v>19959.96</v>
      </c>
      <c r="O6465" s="12">
        <v>14630.5</v>
      </c>
      <c r="P6465" s="12">
        <v>5329.46</v>
      </c>
      <c r="Q6465" s="11">
        <v>0.26700754911332503</v>
      </c>
    </row>
    <row r="6466" spans="1:17" x14ac:dyDescent="0.45">
      <c r="A6466" t="s">
        <v>11073</v>
      </c>
      <c r="B6466" t="s">
        <v>6047</v>
      </c>
      <c r="C6466" t="s">
        <v>20</v>
      </c>
      <c r="D6466" t="s">
        <v>60</v>
      </c>
      <c r="E6466" t="s">
        <v>9</v>
      </c>
      <c r="F6466" s="9">
        <v>45638</v>
      </c>
      <c r="G6466" s="9" t="str">
        <f>TEXT(Ecommerce_Sales_Data[[#This Row],[Order_Date]],"dddd")</f>
        <v>Thursday</v>
      </c>
      <c r="H6466" t="s">
        <v>14757</v>
      </c>
      <c r="I6466" t="s">
        <v>14770</v>
      </c>
      <c r="J6466">
        <v>12</v>
      </c>
      <c r="K6466">
        <v>1</v>
      </c>
      <c r="L6466" s="12">
        <v>3485.62</v>
      </c>
      <c r="M6466" s="11">
        <v>0.05</v>
      </c>
      <c r="N6466" s="12">
        <v>3311.34</v>
      </c>
      <c r="O6466" s="12">
        <v>2491.4899999999998</v>
      </c>
      <c r="P6466" s="12">
        <v>819.85</v>
      </c>
      <c r="Q6466" s="11">
        <v>0.24758858951361101</v>
      </c>
    </row>
    <row r="6467" spans="1:17" x14ac:dyDescent="0.45">
      <c r="A6467" t="s">
        <v>11074</v>
      </c>
      <c r="B6467" t="s">
        <v>11075</v>
      </c>
      <c r="C6467" t="s">
        <v>12</v>
      </c>
      <c r="D6467" t="s">
        <v>41</v>
      </c>
      <c r="E6467" t="s">
        <v>4</v>
      </c>
      <c r="F6467" s="9">
        <v>45517</v>
      </c>
      <c r="G6467" s="9" t="str">
        <f>TEXT(Ecommerce_Sales_Data[[#This Row],[Order_Date]],"dddd")</f>
        <v>Tuesday</v>
      </c>
      <c r="H6467" t="s">
        <v>14757</v>
      </c>
      <c r="I6467" t="s">
        <v>14762</v>
      </c>
      <c r="J6467">
        <v>8</v>
      </c>
      <c r="K6467">
        <v>2</v>
      </c>
      <c r="L6467" s="12">
        <v>1426.9</v>
      </c>
      <c r="M6467" s="11">
        <v>0.1</v>
      </c>
      <c r="N6467" s="12">
        <v>2568.42</v>
      </c>
      <c r="O6467" s="12">
        <v>1644.14</v>
      </c>
      <c r="P6467" s="12">
        <v>924.28</v>
      </c>
      <c r="Q6467" s="11">
        <v>0.35986326223904203</v>
      </c>
    </row>
    <row r="6468" spans="1:17" x14ac:dyDescent="0.45">
      <c r="A6468" t="s">
        <v>11076</v>
      </c>
      <c r="B6468" t="s">
        <v>11077</v>
      </c>
      <c r="C6468" t="s">
        <v>7</v>
      </c>
      <c r="D6468" t="s">
        <v>71</v>
      </c>
      <c r="E6468" t="s">
        <v>14</v>
      </c>
      <c r="F6468" s="9">
        <v>45895</v>
      </c>
      <c r="G6468" s="9" t="str">
        <f>TEXT(Ecommerce_Sales_Data[[#This Row],[Order_Date]],"dddd")</f>
        <v>Tuesday</v>
      </c>
      <c r="H6468" t="s">
        <v>14757</v>
      </c>
      <c r="I6468" t="s">
        <v>14762</v>
      </c>
      <c r="J6468">
        <v>8</v>
      </c>
      <c r="K6468">
        <v>3</v>
      </c>
      <c r="L6468" s="12">
        <v>2592.5500000000002</v>
      </c>
      <c r="M6468" s="11">
        <v>0.1</v>
      </c>
      <c r="N6468" s="12">
        <v>6999.89</v>
      </c>
      <c r="O6468" s="12">
        <v>4302.0200000000004</v>
      </c>
      <c r="P6468" s="12">
        <v>2697.87</v>
      </c>
      <c r="Q6468" s="11">
        <v>0.38541605653803102</v>
      </c>
    </row>
    <row r="6469" spans="1:17" x14ac:dyDescent="0.45">
      <c r="A6469" t="s">
        <v>11078</v>
      </c>
      <c r="B6469" t="s">
        <v>11079</v>
      </c>
      <c r="C6469" t="s">
        <v>28</v>
      </c>
      <c r="D6469" t="s">
        <v>29</v>
      </c>
      <c r="E6469" t="s">
        <v>4</v>
      </c>
      <c r="F6469" s="9">
        <v>45445</v>
      </c>
      <c r="G6469" s="9" t="str">
        <f>TEXT(Ecommerce_Sales_Data[[#This Row],[Order_Date]],"dddd")</f>
        <v>Sunday</v>
      </c>
      <c r="H6469" t="s">
        <v>14761</v>
      </c>
      <c r="I6469" t="s">
        <v>14759</v>
      </c>
      <c r="J6469">
        <v>6</v>
      </c>
      <c r="K6469">
        <v>2</v>
      </c>
      <c r="L6469" s="12">
        <v>4743.5200000000004</v>
      </c>
      <c r="M6469" s="11">
        <v>0</v>
      </c>
      <c r="N6469" s="12">
        <v>9487.0400000000009</v>
      </c>
      <c r="O6469" s="12">
        <v>6979.75</v>
      </c>
      <c r="P6469" s="12">
        <v>2507.29</v>
      </c>
      <c r="Q6469" s="11">
        <v>0.26428580463453299</v>
      </c>
    </row>
    <row r="6470" spans="1:17" x14ac:dyDescent="0.45">
      <c r="A6470" t="s">
        <v>11080</v>
      </c>
      <c r="B6470" t="s">
        <v>11081</v>
      </c>
      <c r="C6470" t="s">
        <v>2</v>
      </c>
      <c r="D6470" t="s">
        <v>82</v>
      </c>
      <c r="E6470" t="s">
        <v>4</v>
      </c>
      <c r="F6470" s="9">
        <v>45587</v>
      </c>
      <c r="G6470" s="9" t="str">
        <f>TEXT(Ecommerce_Sales_Data[[#This Row],[Order_Date]],"dddd")</f>
        <v>Tuesday</v>
      </c>
      <c r="H6470" t="s">
        <v>14757</v>
      </c>
      <c r="I6470" t="s">
        <v>14760</v>
      </c>
      <c r="J6470">
        <v>10</v>
      </c>
      <c r="K6470">
        <v>3</v>
      </c>
      <c r="L6470" s="12">
        <v>4048.85</v>
      </c>
      <c r="M6470" s="11">
        <v>0.15</v>
      </c>
      <c r="N6470" s="12">
        <v>10324.57</v>
      </c>
      <c r="O6470" s="12">
        <v>6277.13</v>
      </c>
      <c r="P6470" s="12">
        <v>4047.44</v>
      </c>
      <c r="Q6470" s="11">
        <v>0.39202020035701202</v>
      </c>
    </row>
    <row r="6471" spans="1:17" x14ac:dyDescent="0.45">
      <c r="A6471" t="s">
        <v>11082</v>
      </c>
      <c r="B6471" t="s">
        <v>11083</v>
      </c>
      <c r="C6471" t="s">
        <v>28</v>
      </c>
      <c r="D6471" t="s">
        <v>35</v>
      </c>
      <c r="E6471" t="s">
        <v>22</v>
      </c>
      <c r="F6471" s="9">
        <v>45554</v>
      </c>
      <c r="G6471" s="9" t="str">
        <f>TEXT(Ecommerce_Sales_Data[[#This Row],[Order_Date]],"dddd")</f>
        <v>Thursday</v>
      </c>
      <c r="H6471" t="s">
        <v>14757</v>
      </c>
      <c r="I6471" t="s">
        <v>14766</v>
      </c>
      <c r="J6471">
        <v>9</v>
      </c>
      <c r="K6471">
        <v>5</v>
      </c>
      <c r="L6471" s="12">
        <v>3687.8</v>
      </c>
      <c r="M6471" s="11">
        <v>0.1</v>
      </c>
      <c r="N6471" s="12">
        <v>16595.099999999999</v>
      </c>
      <c r="O6471" s="12">
        <v>10322.01</v>
      </c>
      <c r="P6471" s="12">
        <v>6273.09</v>
      </c>
      <c r="Q6471" s="11">
        <v>0.37800856879440298</v>
      </c>
    </row>
    <row r="6472" spans="1:17" x14ac:dyDescent="0.45">
      <c r="A6472" t="s">
        <v>11084</v>
      </c>
      <c r="B6472" t="s">
        <v>11085</v>
      </c>
      <c r="C6472" t="s">
        <v>7</v>
      </c>
      <c r="D6472" t="s">
        <v>106</v>
      </c>
      <c r="E6472" t="s">
        <v>9</v>
      </c>
      <c r="F6472" s="9">
        <v>45881</v>
      </c>
      <c r="G6472" s="9" t="str">
        <f>TEXT(Ecommerce_Sales_Data[[#This Row],[Order_Date]],"dddd")</f>
        <v>Tuesday</v>
      </c>
      <c r="H6472" t="s">
        <v>14757</v>
      </c>
      <c r="I6472" t="s">
        <v>14762</v>
      </c>
      <c r="J6472">
        <v>8</v>
      </c>
      <c r="K6472">
        <v>2</v>
      </c>
      <c r="L6472" s="12">
        <v>3615.64</v>
      </c>
      <c r="M6472" s="11">
        <v>0.2</v>
      </c>
      <c r="N6472" s="12">
        <v>5785.02</v>
      </c>
      <c r="O6472" s="12">
        <v>4218.16</v>
      </c>
      <c r="P6472" s="12">
        <v>1566.86</v>
      </c>
      <c r="Q6472" s="11">
        <v>0.27084781037922101</v>
      </c>
    </row>
    <row r="6473" spans="1:17" x14ac:dyDescent="0.45">
      <c r="A6473" t="s">
        <v>11086</v>
      </c>
      <c r="B6473" t="s">
        <v>6866</v>
      </c>
      <c r="C6473" t="s">
        <v>2</v>
      </c>
      <c r="D6473" t="s">
        <v>82</v>
      </c>
      <c r="E6473" t="s">
        <v>14</v>
      </c>
      <c r="F6473" s="9">
        <v>45688</v>
      </c>
      <c r="G6473" s="9" t="str">
        <f>TEXT(Ecommerce_Sales_Data[[#This Row],[Order_Date]],"dddd")</f>
        <v>Friday</v>
      </c>
      <c r="H6473" t="s">
        <v>14757</v>
      </c>
      <c r="I6473" t="s">
        <v>14767</v>
      </c>
      <c r="J6473">
        <v>1</v>
      </c>
      <c r="K6473">
        <v>5</v>
      </c>
      <c r="L6473" s="12">
        <v>4840.3900000000003</v>
      </c>
      <c r="M6473" s="11">
        <v>0.15</v>
      </c>
      <c r="N6473" s="12">
        <v>20571.66</v>
      </c>
      <c r="O6473" s="12">
        <v>12800.32</v>
      </c>
      <c r="P6473" s="12">
        <v>7771.34</v>
      </c>
      <c r="Q6473" s="11">
        <v>0.37776922231847099</v>
      </c>
    </row>
    <row r="6474" spans="1:17" x14ac:dyDescent="0.45">
      <c r="A6474" t="s">
        <v>11087</v>
      </c>
      <c r="B6474" t="s">
        <v>11088</v>
      </c>
      <c r="C6474" t="s">
        <v>12</v>
      </c>
      <c r="D6474" t="s">
        <v>32</v>
      </c>
      <c r="E6474" t="s">
        <v>4</v>
      </c>
      <c r="F6474" s="9">
        <v>45414</v>
      </c>
      <c r="G6474" s="9" t="str">
        <f>TEXT(Ecommerce_Sales_Data[[#This Row],[Order_Date]],"dddd")</f>
        <v>Thursday</v>
      </c>
      <c r="H6474" t="s">
        <v>14757</v>
      </c>
      <c r="I6474" t="s">
        <v>14763</v>
      </c>
      <c r="J6474">
        <v>5</v>
      </c>
      <c r="K6474">
        <v>4</v>
      </c>
      <c r="L6474" s="12">
        <v>3282.5</v>
      </c>
      <c r="M6474" s="11">
        <v>0.15</v>
      </c>
      <c r="N6474" s="12">
        <v>11160.5</v>
      </c>
      <c r="O6474" s="12">
        <v>8318.7999999999993</v>
      </c>
      <c r="P6474" s="12">
        <v>2841.7</v>
      </c>
      <c r="Q6474" s="11">
        <v>0.254621208727208</v>
      </c>
    </row>
    <row r="6475" spans="1:17" x14ac:dyDescent="0.45">
      <c r="A6475" t="s">
        <v>11089</v>
      </c>
      <c r="B6475" t="s">
        <v>11090</v>
      </c>
      <c r="C6475" t="s">
        <v>7</v>
      </c>
      <c r="D6475" t="s">
        <v>71</v>
      </c>
      <c r="E6475" t="s">
        <v>14</v>
      </c>
      <c r="F6475" s="9">
        <v>45876</v>
      </c>
      <c r="G6475" s="9" t="str">
        <f>TEXT(Ecommerce_Sales_Data[[#This Row],[Order_Date]],"dddd")</f>
        <v>Thursday</v>
      </c>
      <c r="H6475" t="s">
        <v>14757</v>
      </c>
      <c r="I6475" t="s">
        <v>14762</v>
      </c>
      <c r="J6475">
        <v>8</v>
      </c>
      <c r="K6475">
        <v>2</v>
      </c>
      <c r="L6475" s="12">
        <v>1368.27</v>
      </c>
      <c r="M6475" s="11">
        <v>0.1</v>
      </c>
      <c r="N6475" s="12">
        <v>2462.89</v>
      </c>
      <c r="O6475" s="12">
        <v>1938.75</v>
      </c>
      <c r="P6475" s="12">
        <v>524.14</v>
      </c>
      <c r="Q6475" s="11">
        <v>0.21281502624965001</v>
      </c>
    </row>
    <row r="6476" spans="1:17" x14ac:dyDescent="0.45">
      <c r="A6476" t="s">
        <v>11091</v>
      </c>
      <c r="B6476" t="s">
        <v>8969</v>
      </c>
      <c r="C6476" t="s">
        <v>2</v>
      </c>
      <c r="D6476" t="s">
        <v>17</v>
      </c>
      <c r="E6476" t="s">
        <v>9</v>
      </c>
      <c r="F6476" s="9">
        <v>45539</v>
      </c>
      <c r="G6476" s="9" t="str">
        <f>TEXT(Ecommerce_Sales_Data[[#This Row],[Order_Date]],"dddd")</f>
        <v>Wednesday</v>
      </c>
      <c r="H6476" t="s">
        <v>14757</v>
      </c>
      <c r="I6476" t="s">
        <v>14766</v>
      </c>
      <c r="J6476">
        <v>9</v>
      </c>
      <c r="K6476">
        <v>5</v>
      </c>
      <c r="L6476" s="12">
        <v>3260.36</v>
      </c>
      <c r="M6476" s="11">
        <v>0</v>
      </c>
      <c r="N6476" s="12">
        <v>16301.8</v>
      </c>
      <c r="O6476" s="12">
        <v>13791.82</v>
      </c>
      <c r="P6476" s="12">
        <v>2509.98</v>
      </c>
      <c r="Q6476" s="11">
        <v>0.15396950030057999</v>
      </c>
    </row>
    <row r="6477" spans="1:17" x14ac:dyDescent="0.45">
      <c r="A6477" t="s">
        <v>11092</v>
      </c>
      <c r="B6477" t="s">
        <v>10886</v>
      </c>
      <c r="C6477" t="s">
        <v>12</v>
      </c>
      <c r="D6477" t="s">
        <v>41</v>
      </c>
      <c r="E6477" t="s">
        <v>22</v>
      </c>
      <c r="F6477" s="9">
        <v>45714</v>
      </c>
      <c r="G6477" s="9" t="str">
        <f>TEXT(Ecommerce_Sales_Data[[#This Row],[Order_Date]],"dddd")</f>
        <v>Wednesday</v>
      </c>
      <c r="H6477" t="s">
        <v>14757</v>
      </c>
      <c r="I6477" t="s">
        <v>14758</v>
      </c>
      <c r="J6477">
        <v>2</v>
      </c>
      <c r="K6477">
        <v>1</v>
      </c>
      <c r="L6477" s="12">
        <v>2995.49</v>
      </c>
      <c r="M6477" s="11">
        <v>0.2</v>
      </c>
      <c r="N6477" s="12">
        <v>2396.39</v>
      </c>
      <c r="O6477" s="12">
        <v>1973.41</v>
      </c>
      <c r="P6477" s="12">
        <v>422.98</v>
      </c>
      <c r="Q6477" s="11">
        <v>0.17650716285746501</v>
      </c>
    </row>
    <row r="6478" spans="1:17" x14ac:dyDescent="0.45">
      <c r="A6478" t="s">
        <v>11093</v>
      </c>
      <c r="B6478" t="s">
        <v>11094</v>
      </c>
      <c r="C6478" t="s">
        <v>7</v>
      </c>
      <c r="D6478" t="s">
        <v>106</v>
      </c>
      <c r="E6478" t="s">
        <v>9</v>
      </c>
      <c r="F6478" s="9">
        <v>45759</v>
      </c>
      <c r="G6478" s="9" t="str">
        <f>TEXT(Ecommerce_Sales_Data[[#This Row],[Order_Date]],"dddd")</f>
        <v>Saturday</v>
      </c>
      <c r="H6478" t="s">
        <v>14761</v>
      </c>
      <c r="I6478" t="s">
        <v>14765</v>
      </c>
      <c r="J6478">
        <v>4</v>
      </c>
      <c r="K6478">
        <v>3</v>
      </c>
      <c r="L6478" s="12">
        <v>2200.5100000000002</v>
      </c>
      <c r="M6478" s="11">
        <v>0.15</v>
      </c>
      <c r="N6478" s="12">
        <v>5611.3</v>
      </c>
      <c r="O6478" s="12">
        <v>3838.76</v>
      </c>
      <c r="P6478" s="12">
        <v>1772.54</v>
      </c>
      <c r="Q6478" s="11">
        <v>0.31588758398232097</v>
      </c>
    </row>
    <row r="6479" spans="1:17" x14ac:dyDescent="0.45">
      <c r="A6479" t="s">
        <v>11095</v>
      </c>
      <c r="B6479" t="s">
        <v>11096</v>
      </c>
      <c r="C6479" t="s">
        <v>12</v>
      </c>
      <c r="D6479" t="s">
        <v>41</v>
      </c>
      <c r="E6479" t="s">
        <v>22</v>
      </c>
      <c r="F6479" s="9">
        <v>45652</v>
      </c>
      <c r="G6479" s="9" t="str">
        <f>TEXT(Ecommerce_Sales_Data[[#This Row],[Order_Date]],"dddd")</f>
        <v>Thursday</v>
      </c>
      <c r="H6479" t="s">
        <v>14757</v>
      </c>
      <c r="I6479" t="s">
        <v>14770</v>
      </c>
      <c r="J6479">
        <v>12</v>
      </c>
      <c r="K6479">
        <v>4</v>
      </c>
      <c r="L6479" s="12">
        <v>3299</v>
      </c>
      <c r="M6479" s="11">
        <v>0.1</v>
      </c>
      <c r="N6479" s="12">
        <v>11876.4</v>
      </c>
      <c r="O6479" s="12">
        <v>7508.76</v>
      </c>
      <c r="P6479" s="12">
        <v>4367.6400000000003</v>
      </c>
      <c r="Q6479" s="11">
        <v>0.36775790643629402</v>
      </c>
    </row>
    <row r="6480" spans="1:17" x14ac:dyDescent="0.45">
      <c r="A6480" t="s">
        <v>11097</v>
      </c>
      <c r="B6480" t="s">
        <v>11098</v>
      </c>
      <c r="C6480" t="s">
        <v>12</v>
      </c>
      <c r="D6480" t="s">
        <v>111</v>
      </c>
      <c r="E6480" t="s">
        <v>4</v>
      </c>
      <c r="F6480" s="9">
        <v>45851</v>
      </c>
      <c r="G6480" s="9" t="str">
        <f>TEXT(Ecommerce_Sales_Data[[#This Row],[Order_Date]],"dddd")</f>
        <v>Sunday</v>
      </c>
      <c r="H6480" t="s">
        <v>14761</v>
      </c>
      <c r="I6480" t="s">
        <v>14768</v>
      </c>
      <c r="J6480">
        <v>7</v>
      </c>
      <c r="K6480">
        <v>1</v>
      </c>
      <c r="L6480" s="12">
        <v>4629.2</v>
      </c>
      <c r="M6480" s="11">
        <v>0</v>
      </c>
      <c r="N6480" s="12">
        <v>4629.2</v>
      </c>
      <c r="O6480" s="12">
        <v>3491.49</v>
      </c>
      <c r="P6480" s="12">
        <v>1137.71</v>
      </c>
      <c r="Q6480" s="11">
        <v>0.24576816728592399</v>
      </c>
    </row>
    <row r="6481" spans="1:17" x14ac:dyDescent="0.45">
      <c r="A6481" t="s">
        <v>11099</v>
      </c>
      <c r="B6481" t="s">
        <v>8924</v>
      </c>
      <c r="C6481" t="s">
        <v>28</v>
      </c>
      <c r="D6481" t="s">
        <v>85</v>
      </c>
      <c r="E6481" t="s">
        <v>9</v>
      </c>
      <c r="F6481" s="9">
        <v>45902</v>
      </c>
      <c r="G6481" s="9" t="str">
        <f>TEXT(Ecommerce_Sales_Data[[#This Row],[Order_Date]],"dddd")</f>
        <v>Tuesday</v>
      </c>
      <c r="H6481" t="s">
        <v>14757</v>
      </c>
      <c r="I6481" t="s">
        <v>14766</v>
      </c>
      <c r="J6481">
        <v>9</v>
      </c>
      <c r="K6481">
        <v>3</v>
      </c>
      <c r="L6481" s="12">
        <v>4574.32</v>
      </c>
      <c r="M6481" s="11">
        <v>0</v>
      </c>
      <c r="N6481" s="12">
        <v>13722.96</v>
      </c>
      <c r="O6481" s="12">
        <v>10154.42</v>
      </c>
      <c r="P6481" s="12">
        <v>3568.54</v>
      </c>
      <c r="Q6481" s="11">
        <v>0.26004156537656598</v>
      </c>
    </row>
    <row r="6482" spans="1:17" x14ac:dyDescent="0.45">
      <c r="A6482" t="s">
        <v>11100</v>
      </c>
      <c r="B6482" t="s">
        <v>1530</v>
      </c>
      <c r="C6482" t="s">
        <v>20</v>
      </c>
      <c r="D6482" t="s">
        <v>57</v>
      </c>
      <c r="E6482" t="s">
        <v>4</v>
      </c>
      <c r="F6482" s="9">
        <v>45301</v>
      </c>
      <c r="G6482" s="9" t="str">
        <f>TEXT(Ecommerce_Sales_Data[[#This Row],[Order_Date]],"dddd")</f>
        <v>Wednesday</v>
      </c>
      <c r="H6482" t="s">
        <v>14757</v>
      </c>
      <c r="I6482" t="s">
        <v>14767</v>
      </c>
      <c r="J6482">
        <v>1</v>
      </c>
      <c r="K6482">
        <v>5</v>
      </c>
      <c r="L6482" s="12">
        <v>328.05</v>
      </c>
      <c r="M6482" s="11">
        <v>0.05</v>
      </c>
      <c r="N6482" s="12">
        <v>1558.24</v>
      </c>
      <c r="O6482" s="12">
        <v>1171.71</v>
      </c>
      <c r="P6482" s="12">
        <v>386.53</v>
      </c>
      <c r="Q6482" s="11">
        <v>0.248055498511141</v>
      </c>
    </row>
    <row r="6483" spans="1:17" x14ac:dyDescent="0.45">
      <c r="A6483" t="s">
        <v>11101</v>
      </c>
      <c r="B6483" t="s">
        <v>11102</v>
      </c>
      <c r="C6483" t="s">
        <v>12</v>
      </c>
      <c r="D6483" t="s">
        <v>13</v>
      </c>
      <c r="E6483" t="s">
        <v>14</v>
      </c>
      <c r="F6483" s="9">
        <v>45554</v>
      </c>
      <c r="G6483" s="9" t="str">
        <f>TEXT(Ecommerce_Sales_Data[[#This Row],[Order_Date]],"dddd")</f>
        <v>Thursday</v>
      </c>
      <c r="H6483" t="s">
        <v>14757</v>
      </c>
      <c r="I6483" t="s">
        <v>14766</v>
      </c>
      <c r="J6483">
        <v>9</v>
      </c>
      <c r="K6483">
        <v>1</v>
      </c>
      <c r="L6483" s="12">
        <v>3762.47</v>
      </c>
      <c r="M6483" s="11">
        <v>0.15</v>
      </c>
      <c r="N6483" s="12">
        <v>3198.1</v>
      </c>
      <c r="O6483" s="12">
        <v>2564.96</v>
      </c>
      <c r="P6483" s="12">
        <v>633.14</v>
      </c>
      <c r="Q6483" s="11">
        <v>0.19797379694193401</v>
      </c>
    </row>
    <row r="6484" spans="1:17" x14ac:dyDescent="0.45">
      <c r="A6484" t="s">
        <v>11103</v>
      </c>
      <c r="B6484" t="s">
        <v>9163</v>
      </c>
      <c r="C6484" t="s">
        <v>7</v>
      </c>
      <c r="D6484" t="s">
        <v>46</v>
      </c>
      <c r="E6484" t="s">
        <v>14</v>
      </c>
      <c r="F6484" s="9">
        <v>45753</v>
      </c>
      <c r="G6484" s="9" t="str">
        <f>TEXT(Ecommerce_Sales_Data[[#This Row],[Order_Date]],"dddd")</f>
        <v>Sunday</v>
      </c>
      <c r="H6484" t="s">
        <v>14761</v>
      </c>
      <c r="I6484" t="s">
        <v>14765</v>
      </c>
      <c r="J6484">
        <v>4</v>
      </c>
      <c r="K6484">
        <v>3</v>
      </c>
      <c r="L6484" s="12">
        <v>4502.62</v>
      </c>
      <c r="M6484" s="11">
        <v>0.2</v>
      </c>
      <c r="N6484" s="12">
        <v>10806.29</v>
      </c>
      <c r="O6484" s="12">
        <v>7304.01</v>
      </c>
      <c r="P6484" s="12">
        <v>3502.28</v>
      </c>
      <c r="Q6484" s="11">
        <v>0.32409642902420699</v>
      </c>
    </row>
    <row r="6485" spans="1:17" x14ac:dyDescent="0.45">
      <c r="A6485" t="s">
        <v>11104</v>
      </c>
      <c r="B6485" t="s">
        <v>11105</v>
      </c>
      <c r="C6485" t="s">
        <v>7</v>
      </c>
      <c r="D6485" t="s">
        <v>71</v>
      </c>
      <c r="E6485" t="s">
        <v>9</v>
      </c>
      <c r="F6485" s="9">
        <v>45984</v>
      </c>
      <c r="G6485" s="9" t="str">
        <f>TEXT(Ecommerce_Sales_Data[[#This Row],[Order_Date]],"dddd")</f>
        <v>Sunday</v>
      </c>
      <c r="H6485" t="s">
        <v>14761</v>
      </c>
      <c r="I6485" t="s">
        <v>14764</v>
      </c>
      <c r="J6485">
        <v>11</v>
      </c>
      <c r="K6485">
        <v>4</v>
      </c>
      <c r="L6485" s="12">
        <v>1390.87</v>
      </c>
      <c r="M6485" s="11">
        <v>0.1</v>
      </c>
      <c r="N6485" s="12">
        <v>5007.13</v>
      </c>
      <c r="O6485" s="12">
        <v>3327.26</v>
      </c>
      <c r="P6485" s="12">
        <v>1679.87</v>
      </c>
      <c r="Q6485" s="11">
        <v>0.33549558329821699</v>
      </c>
    </row>
    <row r="6486" spans="1:17" x14ac:dyDescent="0.45">
      <c r="A6486" t="s">
        <v>11106</v>
      </c>
      <c r="B6486" t="s">
        <v>1698</v>
      </c>
      <c r="C6486" t="s">
        <v>28</v>
      </c>
      <c r="D6486" t="s">
        <v>100</v>
      </c>
      <c r="E6486" t="s">
        <v>4</v>
      </c>
      <c r="F6486" s="9">
        <v>45708</v>
      </c>
      <c r="G6486" s="9" t="str">
        <f>TEXT(Ecommerce_Sales_Data[[#This Row],[Order_Date]],"dddd")</f>
        <v>Thursday</v>
      </c>
      <c r="H6486" t="s">
        <v>14757</v>
      </c>
      <c r="I6486" t="s">
        <v>14758</v>
      </c>
      <c r="J6486">
        <v>2</v>
      </c>
      <c r="K6486">
        <v>4</v>
      </c>
      <c r="L6486" s="12">
        <v>2018.34</v>
      </c>
      <c r="M6486" s="11">
        <v>0.15</v>
      </c>
      <c r="N6486" s="12">
        <v>6862.36</v>
      </c>
      <c r="O6486" s="12">
        <v>5526.37</v>
      </c>
      <c r="P6486" s="12">
        <v>1335.99</v>
      </c>
      <c r="Q6486" s="11">
        <v>0.194683753111175</v>
      </c>
    </row>
    <row r="6487" spans="1:17" x14ac:dyDescent="0.45">
      <c r="A6487" t="s">
        <v>11107</v>
      </c>
      <c r="B6487" t="s">
        <v>11108</v>
      </c>
      <c r="C6487" t="s">
        <v>12</v>
      </c>
      <c r="D6487" t="s">
        <v>111</v>
      </c>
      <c r="E6487" t="s">
        <v>14</v>
      </c>
      <c r="F6487" s="9">
        <v>45562</v>
      </c>
      <c r="G6487" s="9" t="str">
        <f>TEXT(Ecommerce_Sales_Data[[#This Row],[Order_Date]],"dddd")</f>
        <v>Friday</v>
      </c>
      <c r="H6487" t="s">
        <v>14757</v>
      </c>
      <c r="I6487" t="s">
        <v>14766</v>
      </c>
      <c r="J6487">
        <v>9</v>
      </c>
      <c r="K6487">
        <v>5</v>
      </c>
      <c r="L6487" s="12">
        <v>336.03</v>
      </c>
      <c r="M6487" s="11">
        <v>0.1</v>
      </c>
      <c r="N6487" s="12">
        <v>1512.13</v>
      </c>
      <c r="O6487" s="12">
        <v>1202.78</v>
      </c>
      <c r="P6487" s="12">
        <v>309.35000000000002</v>
      </c>
      <c r="Q6487" s="11">
        <v>0.20457897138473499</v>
      </c>
    </row>
    <row r="6488" spans="1:17" x14ac:dyDescent="0.45">
      <c r="A6488" t="s">
        <v>11109</v>
      </c>
      <c r="B6488" t="s">
        <v>11110</v>
      </c>
      <c r="C6488" t="s">
        <v>2</v>
      </c>
      <c r="D6488" t="s">
        <v>68</v>
      </c>
      <c r="E6488" t="s">
        <v>4</v>
      </c>
      <c r="F6488" s="9">
        <v>45543</v>
      </c>
      <c r="G6488" s="9" t="str">
        <f>TEXT(Ecommerce_Sales_Data[[#This Row],[Order_Date]],"dddd")</f>
        <v>Sunday</v>
      </c>
      <c r="H6488" t="s">
        <v>14761</v>
      </c>
      <c r="I6488" t="s">
        <v>14766</v>
      </c>
      <c r="J6488">
        <v>9</v>
      </c>
      <c r="K6488">
        <v>5</v>
      </c>
      <c r="L6488" s="12">
        <v>881.19</v>
      </c>
      <c r="M6488" s="11">
        <v>0.1</v>
      </c>
      <c r="N6488" s="12">
        <v>3965.36</v>
      </c>
      <c r="O6488" s="12">
        <v>3008.29</v>
      </c>
      <c r="P6488" s="12">
        <v>957.07</v>
      </c>
      <c r="Q6488" s="11">
        <v>0.241357657312325</v>
      </c>
    </row>
    <row r="6489" spans="1:17" x14ac:dyDescent="0.45">
      <c r="A6489" t="s">
        <v>11111</v>
      </c>
      <c r="B6489" t="s">
        <v>1403</v>
      </c>
      <c r="C6489" t="s">
        <v>12</v>
      </c>
      <c r="D6489" t="s">
        <v>13</v>
      </c>
      <c r="E6489" t="s">
        <v>22</v>
      </c>
      <c r="F6489" s="9">
        <v>45743</v>
      </c>
      <c r="G6489" s="9" t="str">
        <f>TEXT(Ecommerce_Sales_Data[[#This Row],[Order_Date]],"dddd")</f>
        <v>Thursday</v>
      </c>
      <c r="H6489" t="s">
        <v>14757</v>
      </c>
      <c r="I6489" t="s">
        <v>14769</v>
      </c>
      <c r="J6489">
        <v>3</v>
      </c>
      <c r="K6489">
        <v>2</v>
      </c>
      <c r="L6489" s="12">
        <v>191.1</v>
      </c>
      <c r="M6489" s="11">
        <v>0.2</v>
      </c>
      <c r="N6489" s="12">
        <v>305.76</v>
      </c>
      <c r="O6489" s="12">
        <v>224.72</v>
      </c>
      <c r="P6489" s="12">
        <v>81.040000000000006</v>
      </c>
      <c r="Q6489" s="11">
        <v>0.26504447933019398</v>
      </c>
    </row>
    <row r="6490" spans="1:17" x14ac:dyDescent="0.45">
      <c r="A6490" t="s">
        <v>11112</v>
      </c>
      <c r="B6490" t="s">
        <v>4926</v>
      </c>
      <c r="C6490" t="s">
        <v>28</v>
      </c>
      <c r="D6490" t="s">
        <v>85</v>
      </c>
      <c r="E6490" t="s">
        <v>4</v>
      </c>
      <c r="F6490" s="9">
        <v>45938</v>
      </c>
      <c r="G6490" s="9" t="str">
        <f>TEXT(Ecommerce_Sales_Data[[#This Row],[Order_Date]],"dddd")</f>
        <v>Wednesday</v>
      </c>
      <c r="H6490" t="s">
        <v>14757</v>
      </c>
      <c r="I6490" t="s">
        <v>14760</v>
      </c>
      <c r="J6490">
        <v>10</v>
      </c>
      <c r="K6490">
        <v>2</v>
      </c>
      <c r="L6490" s="12">
        <v>1813.72</v>
      </c>
      <c r="M6490" s="11">
        <v>0.2</v>
      </c>
      <c r="N6490" s="12">
        <v>2901.95</v>
      </c>
      <c r="O6490" s="12">
        <v>2441.67</v>
      </c>
      <c r="P6490" s="12">
        <v>460.28</v>
      </c>
      <c r="Q6490" s="11">
        <v>0.15861058943124401</v>
      </c>
    </row>
    <row r="6491" spans="1:17" x14ac:dyDescent="0.45">
      <c r="A6491" t="s">
        <v>11113</v>
      </c>
      <c r="B6491" t="s">
        <v>3135</v>
      </c>
      <c r="C6491" t="s">
        <v>28</v>
      </c>
      <c r="D6491" t="s">
        <v>35</v>
      </c>
      <c r="E6491" t="s">
        <v>4</v>
      </c>
      <c r="F6491" s="9">
        <v>45633</v>
      </c>
      <c r="G6491" s="9" t="str">
        <f>TEXT(Ecommerce_Sales_Data[[#This Row],[Order_Date]],"dddd")</f>
        <v>Saturday</v>
      </c>
      <c r="H6491" t="s">
        <v>14761</v>
      </c>
      <c r="I6491" t="s">
        <v>14770</v>
      </c>
      <c r="J6491">
        <v>12</v>
      </c>
      <c r="K6491">
        <v>3</v>
      </c>
      <c r="L6491" s="12">
        <v>660.22</v>
      </c>
      <c r="M6491" s="11">
        <v>0.1</v>
      </c>
      <c r="N6491" s="12">
        <v>1782.59</v>
      </c>
      <c r="O6491" s="12">
        <v>1191.47</v>
      </c>
      <c r="P6491" s="12">
        <v>591.12</v>
      </c>
      <c r="Q6491" s="11">
        <v>0.33160738027252501</v>
      </c>
    </row>
    <row r="6492" spans="1:17" x14ac:dyDescent="0.45">
      <c r="A6492" t="s">
        <v>11114</v>
      </c>
      <c r="B6492" t="s">
        <v>6290</v>
      </c>
      <c r="C6492" t="s">
        <v>20</v>
      </c>
      <c r="D6492" t="s">
        <v>60</v>
      </c>
      <c r="E6492" t="s">
        <v>9</v>
      </c>
      <c r="F6492" s="9">
        <v>45305</v>
      </c>
      <c r="G6492" s="9" t="str">
        <f>TEXT(Ecommerce_Sales_Data[[#This Row],[Order_Date]],"dddd")</f>
        <v>Sunday</v>
      </c>
      <c r="H6492" t="s">
        <v>14761</v>
      </c>
      <c r="I6492" t="s">
        <v>14767</v>
      </c>
      <c r="J6492">
        <v>1</v>
      </c>
      <c r="K6492">
        <v>4</v>
      </c>
      <c r="L6492" s="12">
        <v>3004.62</v>
      </c>
      <c r="M6492" s="11">
        <v>0.15</v>
      </c>
      <c r="N6492" s="12">
        <v>10215.709999999999</v>
      </c>
      <c r="O6492" s="12">
        <v>8109.26</v>
      </c>
      <c r="P6492" s="12">
        <v>2106.4499999999998</v>
      </c>
      <c r="Q6492" s="11">
        <v>0.20619712188384401</v>
      </c>
    </row>
    <row r="6493" spans="1:17" x14ac:dyDescent="0.45">
      <c r="A6493" t="s">
        <v>11115</v>
      </c>
      <c r="B6493" t="s">
        <v>935</v>
      </c>
      <c r="C6493" t="s">
        <v>12</v>
      </c>
      <c r="D6493" t="s">
        <v>32</v>
      </c>
      <c r="E6493" t="s">
        <v>4</v>
      </c>
      <c r="F6493" s="9">
        <v>45421</v>
      </c>
      <c r="G6493" s="9" t="str">
        <f>TEXT(Ecommerce_Sales_Data[[#This Row],[Order_Date]],"dddd")</f>
        <v>Thursday</v>
      </c>
      <c r="H6493" t="s">
        <v>14757</v>
      </c>
      <c r="I6493" t="s">
        <v>14763</v>
      </c>
      <c r="J6493">
        <v>5</v>
      </c>
      <c r="K6493">
        <v>5</v>
      </c>
      <c r="L6493" s="12">
        <v>4653.82</v>
      </c>
      <c r="M6493" s="11">
        <v>0.1</v>
      </c>
      <c r="N6493" s="12">
        <v>20942.189999999999</v>
      </c>
      <c r="O6493" s="12">
        <v>15023.24</v>
      </c>
      <c r="P6493" s="12">
        <v>5918.95</v>
      </c>
      <c r="Q6493" s="11">
        <v>0.28263280965362297</v>
      </c>
    </row>
    <row r="6494" spans="1:17" x14ac:dyDescent="0.45">
      <c r="A6494" t="s">
        <v>11116</v>
      </c>
      <c r="B6494" t="s">
        <v>9350</v>
      </c>
      <c r="C6494" t="s">
        <v>28</v>
      </c>
      <c r="D6494" t="s">
        <v>85</v>
      </c>
      <c r="E6494" t="s">
        <v>22</v>
      </c>
      <c r="F6494" s="9">
        <v>45641</v>
      </c>
      <c r="G6494" s="9" t="str">
        <f>TEXT(Ecommerce_Sales_Data[[#This Row],[Order_Date]],"dddd")</f>
        <v>Sunday</v>
      </c>
      <c r="H6494" t="s">
        <v>14761</v>
      </c>
      <c r="I6494" t="s">
        <v>14770</v>
      </c>
      <c r="J6494">
        <v>12</v>
      </c>
      <c r="K6494">
        <v>3</v>
      </c>
      <c r="L6494" s="12">
        <v>161.75</v>
      </c>
      <c r="M6494" s="11">
        <v>0.15</v>
      </c>
      <c r="N6494" s="12">
        <v>412.46</v>
      </c>
      <c r="O6494" s="12">
        <v>278.23</v>
      </c>
      <c r="P6494" s="12">
        <v>134.22999999999999</v>
      </c>
      <c r="Q6494" s="11">
        <v>0.32543761819327899</v>
      </c>
    </row>
    <row r="6495" spans="1:17" x14ac:dyDescent="0.45">
      <c r="A6495" t="s">
        <v>11117</v>
      </c>
      <c r="B6495" t="s">
        <v>1985</v>
      </c>
      <c r="C6495" t="s">
        <v>2</v>
      </c>
      <c r="D6495" t="s">
        <v>3</v>
      </c>
      <c r="E6495" t="s">
        <v>14</v>
      </c>
      <c r="F6495" s="9">
        <v>45987</v>
      </c>
      <c r="G6495" s="9" t="str">
        <f>TEXT(Ecommerce_Sales_Data[[#This Row],[Order_Date]],"dddd")</f>
        <v>Wednesday</v>
      </c>
      <c r="H6495" t="s">
        <v>14757</v>
      </c>
      <c r="I6495" t="s">
        <v>14764</v>
      </c>
      <c r="J6495">
        <v>11</v>
      </c>
      <c r="K6495">
        <v>2</v>
      </c>
      <c r="L6495" s="12">
        <v>4453.62</v>
      </c>
      <c r="M6495" s="11">
        <v>0.05</v>
      </c>
      <c r="N6495" s="12">
        <v>8461.8799999999992</v>
      </c>
      <c r="O6495" s="12">
        <v>5771</v>
      </c>
      <c r="P6495" s="12">
        <v>2690.88</v>
      </c>
      <c r="Q6495" s="11">
        <v>0.31800025526242398</v>
      </c>
    </row>
    <row r="6496" spans="1:17" x14ac:dyDescent="0.45">
      <c r="A6496" t="s">
        <v>11118</v>
      </c>
      <c r="B6496" t="s">
        <v>11119</v>
      </c>
      <c r="C6496" t="s">
        <v>20</v>
      </c>
      <c r="D6496" t="s">
        <v>21</v>
      </c>
      <c r="E6496" t="s">
        <v>22</v>
      </c>
      <c r="F6496" s="9">
        <v>45690</v>
      </c>
      <c r="G6496" s="9" t="str">
        <f>TEXT(Ecommerce_Sales_Data[[#This Row],[Order_Date]],"dddd")</f>
        <v>Sunday</v>
      </c>
      <c r="H6496" t="s">
        <v>14761</v>
      </c>
      <c r="I6496" t="s">
        <v>14758</v>
      </c>
      <c r="J6496">
        <v>2</v>
      </c>
      <c r="K6496">
        <v>1</v>
      </c>
      <c r="L6496" s="12">
        <v>3068.52</v>
      </c>
      <c r="M6496" s="11">
        <v>0.2</v>
      </c>
      <c r="N6496" s="12">
        <v>2454.8200000000002</v>
      </c>
      <c r="O6496" s="12">
        <v>1917.95</v>
      </c>
      <c r="P6496" s="12">
        <v>536.87</v>
      </c>
      <c r="Q6496" s="11">
        <v>0.21870035277535599</v>
      </c>
    </row>
    <row r="6497" spans="1:17" x14ac:dyDescent="0.45">
      <c r="A6497" t="s">
        <v>11120</v>
      </c>
      <c r="B6497" t="s">
        <v>10971</v>
      </c>
      <c r="C6497" t="s">
        <v>2</v>
      </c>
      <c r="D6497" t="s">
        <v>82</v>
      </c>
      <c r="E6497" t="s">
        <v>14</v>
      </c>
      <c r="F6497" s="9">
        <v>45736</v>
      </c>
      <c r="G6497" s="9" t="str">
        <f>TEXT(Ecommerce_Sales_Data[[#This Row],[Order_Date]],"dddd")</f>
        <v>Thursday</v>
      </c>
      <c r="H6497" t="s">
        <v>14757</v>
      </c>
      <c r="I6497" t="s">
        <v>14769</v>
      </c>
      <c r="J6497">
        <v>3</v>
      </c>
      <c r="K6497">
        <v>1</v>
      </c>
      <c r="L6497" s="12">
        <v>1727.56</v>
      </c>
      <c r="M6497" s="11">
        <v>0.1</v>
      </c>
      <c r="N6497" s="12">
        <v>1554.8</v>
      </c>
      <c r="O6497" s="12">
        <v>1157.6300000000001</v>
      </c>
      <c r="P6497" s="12">
        <v>397.17</v>
      </c>
      <c r="Q6497" s="11">
        <v>0.25544764599948599</v>
      </c>
    </row>
    <row r="6498" spans="1:17" x14ac:dyDescent="0.45">
      <c r="A6498" t="s">
        <v>11121</v>
      </c>
      <c r="B6498" t="s">
        <v>11122</v>
      </c>
      <c r="C6498" t="s">
        <v>28</v>
      </c>
      <c r="D6498" t="s">
        <v>85</v>
      </c>
      <c r="E6498" t="s">
        <v>9</v>
      </c>
      <c r="F6498" s="9">
        <v>45886</v>
      </c>
      <c r="G6498" s="9" t="str">
        <f>TEXT(Ecommerce_Sales_Data[[#This Row],[Order_Date]],"dddd")</f>
        <v>Sunday</v>
      </c>
      <c r="H6498" t="s">
        <v>14761</v>
      </c>
      <c r="I6498" t="s">
        <v>14762</v>
      </c>
      <c r="J6498">
        <v>8</v>
      </c>
      <c r="K6498">
        <v>4</v>
      </c>
      <c r="L6498" s="12">
        <v>1834.57</v>
      </c>
      <c r="M6498" s="11">
        <v>0</v>
      </c>
      <c r="N6498" s="12">
        <v>7338.28</v>
      </c>
      <c r="O6498" s="12">
        <v>5439.16</v>
      </c>
      <c r="P6498" s="12">
        <v>1899.12</v>
      </c>
      <c r="Q6498" s="11">
        <v>0.25879633919665102</v>
      </c>
    </row>
    <row r="6499" spans="1:17" x14ac:dyDescent="0.45">
      <c r="A6499" t="s">
        <v>11123</v>
      </c>
      <c r="B6499" t="s">
        <v>3945</v>
      </c>
      <c r="C6499" t="s">
        <v>12</v>
      </c>
      <c r="D6499" t="s">
        <v>13</v>
      </c>
      <c r="E6499" t="s">
        <v>22</v>
      </c>
      <c r="F6499" s="9">
        <v>45954</v>
      </c>
      <c r="G6499" s="9" t="str">
        <f>TEXT(Ecommerce_Sales_Data[[#This Row],[Order_Date]],"dddd")</f>
        <v>Friday</v>
      </c>
      <c r="H6499" t="s">
        <v>14757</v>
      </c>
      <c r="I6499" t="s">
        <v>14760</v>
      </c>
      <c r="J6499">
        <v>10</v>
      </c>
      <c r="K6499">
        <v>5</v>
      </c>
      <c r="L6499" s="12">
        <v>2763.03</v>
      </c>
      <c r="M6499" s="11">
        <v>0.1</v>
      </c>
      <c r="N6499" s="12">
        <v>12433.64</v>
      </c>
      <c r="O6499" s="12">
        <v>7730.11</v>
      </c>
      <c r="P6499" s="12">
        <v>4703.53</v>
      </c>
      <c r="Q6499" s="11">
        <v>0.37829066950627499</v>
      </c>
    </row>
    <row r="6500" spans="1:17" x14ac:dyDescent="0.45">
      <c r="A6500" t="s">
        <v>11124</v>
      </c>
      <c r="B6500" t="s">
        <v>11125</v>
      </c>
      <c r="C6500" t="s">
        <v>20</v>
      </c>
      <c r="D6500" t="s">
        <v>21</v>
      </c>
      <c r="E6500" t="s">
        <v>14</v>
      </c>
      <c r="F6500" s="9">
        <v>45663</v>
      </c>
      <c r="G6500" s="9" t="str">
        <f>TEXT(Ecommerce_Sales_Data[[#This Row],[Order_Date]],"dddd")</f>
        <v>Monday</v>
      </c>
      <c r="H6500" t="s">
        <v>14757</v>
      </c>
      <c r="I6500" t="s">
        <v>14767</v>
      </c>
      <c r="J6500">
        <v>1</v>
      </c>
      <c r="K6500">
        <v>1</v>
      </c>
      <c r="L6500" s="12">
        <v>3969.22</v>
      </c>
      <c r="M6500" s="11">
        <v>0.1</v>
      </c>
      <c r="N6500" s="12">
        <v>3572.3</v>
      </c>
      <c r="O6500" s="12">
        <v>3011.75</v>
      </c>
      <c r="P6500" s="12">
        <v>560.54999999999995</v>
      </c>
      <c r="Q6500" s="11">
        <v>0.15691571256613401</v>
      </c>
    </row>
    <row r="6501" spans="1:17" x14ac:dyDescent="0.45">
      <c r="A6501" t="s">
        <v>11126</v>
      </c>
      <c r="B6501" t="s">
        <v>5146</v>
      </c>
      <c r="C6501" t="s">
        <v>2</v>
      </c>
      <c r="D6501" t="s">
        <v>68</v>
      </c>
      <c r="E6501" t="s">
        <v>9</v>
      </c>
      <c r="F6501" s="9">
        <v>45947</v>
      </c>
      <c r="G6501" s="9" t="str">
        <f>TEXT(Ecommerce_Sales_Data[[#This Row],[Order_Date]],"dddd")</f>
        <v>Friday</v>
      </c>
      <c r="H6501" t="s">
        <v>14757</v>
      </c>
      <c r="I6501" t="s">
        <v>14760</v>
      </c>
      <c r="J6501">
        <v>10</v>
      </c>
      <c r="K6501">
        <v>4</v>
      </c>
      <c r="L6501" s="12">
        <v>2642.97</v>
      </c>
      <c r="M6501" s="11">
        <v>0.2</v>
      </c>
      <c r="N6501" s="12">
        <v>8457.5</v>
      </c>
      <c r="O6501" s="12">
        <v>5891.6</v>
      </c>
      <c r="P6501" s="12">
        <v>2565.9</v>
      </c>
      <c r="Q6501" s="11">
        <v>0.30338752586461698</v>
      </c>
    </row>
    <row r="6502" spans="1:17" x14ac:dyDescent="0.45">
      <c r="A6502" t="s">
        <v>11127</v>
      </c>
      <c r="B6502" t="s">
        <v>3267</v>
      </c>
      <c r="C6502" t="s">
        <v>2</v>
      </c>
      <c r="D6502" t="s">
        <v>65</v>
      </c>
      <c r="E6502" t="s">
        <v>4</v>
      </c>
      <c r="F6502" s="9">
        <v>45419</v>
      </c>
      <c r="G6502" s="9" t="str">
        <f>TEXT(Ecommerce_Sales_Data[[#This Row],[Order_Date]],"dddd")</f>
        <v>Tuesday</v>
      </c>
      <c r="H6502" t="s">
        <v>14757</v>
      </c>
      <c r="I6502" t="s">
        <v>14763</v>
      </c>
      <c r="J6502">
        <v>5</v>
      </c>
      <c r="K6502">
        <v>3</v>
      </c>
      <c r="L6502" s="12">
        <v>4671.4399999999996</v>
      </c>
      <c r="M6502" s="11">
        <v>0.05</v>
      </c>
      <c r="N6502" s="12">
        <v>13313.6</v>
      </c>
      <c r="O6502" s="12">
        <v>9971.5</v>
      </c>
      <c r="P6502" s="12">
        <v>3342.1</v>
      </c>
      <c r="Q6502" s="11">
        <v>0.251029022953972</v>
      </c>
    </row>
    <row r="6503" spans="1:17" x14ac:dyDescent="0.45">
      <c r="A6503" t="s">
        <v>11128</v>
      </c>
      <c r="B6503" t="s">
        <v>11129</v>
      </c>
      <c r="C6503" t="s">
        <v>7</v>
      </c>
      <c r="D6503" t="s">
        <v>8</v>
      </c>
      <c r="E6503" t="s">
        <v>9</v>
      </c>
      <c r="F6503" s="9">
        <v>45634</v>
      </c>
      <c r="G6503" s="9" t="str">
        <f>TEXT(Ecommerce_Sales_Data[[#This Row],[Order_Date]],"dddd")</f>
        <v>Sunday</v>
      </c>
      <c r="H6503" t="s">
        <v>14761</v>
      </c>
      <c r="I6503" t="s">
        <v>14770</v>
      </c>
      <c r="J6503">
        <v>12</v>
      </c>
      <c r="K6503">
        <v>2</v>
      </c>
      <c r="L6503" s="12">
        <v>2349.41</v>
      </c>
      <c r="M6503" s="11">
        <v>0.15</v>
      </c>
      <c r="N6503" s="12">
        <v>3994</v>
      </c>
      <c r="O6503" s="12">
        <v>3359.47</v>
      </c>
      <c r="P6503" s="12">
        <v>634.53</v>
      </c>
      <c r="Q6503" s="11">
        <v>0.15887080620931401</v>
      </c>
    </row>
    <row r="6504" spans="1:17" x14ac:dyDescent="0.45">
      <c r="A6504" t="s">
        <v>11130</v>
      </c>
      <c r="B6504" t="s">
        <v>4463</v>
      </c>
      <c r="C6504" t="s">
        <v>7</v>
      </c>
      <c r="D6504" t="s">
        <v>46</v>
      </c>
      <c r="E6504" t="s">
        <v>22</v>
      </c>
      <c r="F6504" s="9">
        <v>45658</v>
      </c>
      <c r="G6504" s="9" t="str">
        <f>TEXT(Ecommerce_Sales_Data[[#This Row],[Order_Date]],"dddd")</f>
        <v>Wednesday</v>
      </c>
      <c r="H6504" t="s">
        <v>14757</v>
      </c>
      <c r="I6504" t="s">
        <v>14767</v>
      </c>
      <c r="J6504">
        <v>1</v>
      </c>
      <c r="K6504">
        <v>1</v>
      </c>
      <c r="L6504" s="12">
        <v>917.28</v>
      </c>
      <c r="M6504" s="11">
        <v>0.2</v>
      </c>
      <c r="N6504" s="12">
        <v>733.82</v>
      </c>
      <c r="O6504" s="12">
        <v>586.78</v>
      </c>
      <c r="P6504" s="12">
        <v>147.04</v>
      </c>
      <c r="Q6504" s="11">
        <v>0.20037611403341399</v>
      </c>
    </row>
    <row r="6505" spans="1:17" x14ac:dyDescent="0.45">
      <c r="A6505" t="s">
        <v>11131</v>
      </c>
      <c r="B6505" t="s">
        <v>11132</v>
      </c>
      <c r="C6505" t="s">
        <v>2</v>
      </c>
      <c r="D6505" t="s">
        <v>17</v>
      </c>
      <c r="E6505" t="s">
        <v>22</v>
      </c>
      <c r="F6505" s="9">
        <v>45862</v>
      </c>
      <c r="G6505" s="9" t="str">
        <f>TEXT(Ecommerce_Sales_Data[[#This Row],[Order_Date]],"dddd")</f>
        <v>Thursday</v>
      </c>
      <c r="H6505" t="s">
        <v>14757</v>
      </c>
      <c r="I6505" t="s">
        <v>14768</v>
      </c>
      <c r="J6505">
        <v>7</v>
      </c>
      <c r="K6505">
        <v>1</v>
      </c>
      <c r="L6505" s="12">
        <v>4201.71</v>
      </c>
      <c r="M6505" s="11">
        <v>0.2</v>
      </c>
      <c r="N6505" s="12">
        <v>3361.37</v>
      </c>
      <c r="O6505" s="12">
        <v>2836.96</v>
      </c>
      <c r="P6505" s="12">
        <v>524.41</v>
      </c>
      <c r="Q6505" s="11">
        <v>0.15601079321824099</v>
      </c>
    </row>
    <row r="6506" spans="1:17" x14ac:dyDescent="0.45">
      <c r="A6506" t="s">
        <v>11133</v>
      </c>
      <c r="B6506" t="s">
        <v>2540</v>
      </c>
      <c r="C6506" t="s">
        <v>28</v>
      </c>
      <c r="D6506" t="s">
        <v>85</v>
      </c>
      <c r="E6506" t="s">
        <v>14</v>
      </c>
      <c r="F6506" s="9">
        <v>45776</v>
      </c>
      <c r="G6506" s="9" t="str">
        <f>TEXT(Ecommerce_Sales_Data[[#This Row],[Order_Date]],"dddd")</f>
        <v>Tuesday</v>
      </c>
      <c r="H6506" t="s">
        <v>14757</v>
      </c>
      <c r="I6506" t="s">
        <v>14765</v>
      </c>
      <c r="J6506">
        <v>4</v>
      </c>
      <c r="K6506">
        <v>2</v>
      </c>
      <c r="L6506" s="12">
        <v>2891.77</v>
      </c>
      <c r="M6506" s="11">
        <v>0.15</v>
      </c>
      <c r="N6506" s="12">
        <v>4916.01</v>
      </c>
      <c r="O6506" s="12">
        <v>3819.19</v>
      </c>
      <c r="P6506" s="12">
        <v>1096.82</v>
      </c>
      <c r="Q6506" s="11">
        <v>0.2231118325634</v>
      </c>
    </row>
    <row r="6507" spans="1:17" x14ac:dyDescent="0.45">
      <c r="A6507" t="s">
        <v>11134</v>
      </c>
      <c r="B6507" t="s">
        <v>2852</v>
      </c>
      <c r="C6507" t="s">
        <v>7</v>
      </c>
      <c r="D6507" t="s">
        <v>71</v>
      </c>
      <c r="E6507" t="s">
        <v>14</v>
      </c>
      <c r="F6507" s="9">
        <v>45295</v>
      </c>
      <c r="G6507" s="9" t="str">
        <f>TEXT(Ecommerce_Sales_Data[[#This Row],[Order_Date]],"dddd")</f>
        <v>Thursday</v>
      </c>
      <c r="H6507" t="s">
        <v>14757</v>
      </c>
      <c r="I6507" t="s">
        <v>14767</v>
      </c>
      <c r="J6507">
        <v>1</v>
      </c>
      <c r="K6507">
        <v>2</v>
      </c>
      <c r="L6507" s="12">
        <v>883.65</v>
      </c>
      <c r="M6507" s="11">
        <v>0.15</v>
      </c>
      <c r="N6507" s="12">
        <v>1502.2</v>
      </c>
      <c r="O6507" s="12">
        <v>1144.81</v>
      </c>
      <c r="P6507" s="12">
        <v>357.39</v>
      </c>
      <c r="Q6507" s="11">
        <v>0.23791106377313301</v>
      </c>
    </row>
    <row r="6508" spans="1:17" x14ac:dyDescent="0.45">
      <c r="A6508" t="s">
        <v>11135</v>
      </c>
      <c r="B6508" t="s">
        <v>9753</v>
      </c>
      <c r="C6508" t="s">
        <v>12</v>
      </c>
      <c r="D6508" t="s">
        <v>32</v>
      </c>
      <c r="E6508" t="s">
        <v>4</v>
      </c>
      <c r="F6508" s="9">
        <v>45672</v>
      </c>
      <c r="G6508" s="9" t="str">
        <f>TEXT(Ecommerce_Sales_Data[[#This Row],[Order_Date]],"dddd")</f>
        <v>Wednesday</v>
      </c>
      <c r="H6508" t="s">
        <v>14757</v>
      </c>
      <c r="I6508" t="s">
        <v>14767</v>
      </c>
      <c r="J6508">
        <v>1</v>
      </c>
      <c r="K6508">
        <v>3</v>
      </c>
      <c r="L6508" s="12">
        <v>4768.46</v>
      </c>
      <c r="M6508" s="11">
        <v>0</v>
      </c>
      <c r="N6508" s="12">
        <v>14305.38</v>
      </c>
      <c r="O6508" s="12">
        <v>11417.61</v>
      </c>
      <c r="P6508" s="12">
        <v>2887.77</v>
      </c>
      <c r="Q6508" s="11">
        <v>0.20186601124891501</v>
      </c>
    </row>
    <row r="6509" spans="1:17" x14ac:dyDescent="0.45">
      <c r="A6509" t="s">
        <v>11136</v>
      </c>
      <c r="B6509" t="s">
        <v>637</v>
      </c>
      <c r="C6509" t="s">
        <v>28</v>
      </c>
      <c r="D6509" t="s">
        <v>137</v>
      </c>
      <c r="E6509" t="s">
        <v>9</v>
      </c>
      <c r="F6509" s="9">
        <v>45316</v>
      </c>
      <c r="G6509" s="9" t="str">
        <f>TEXT(Ecommerce_Sales_Data[[#This Row],[Order_Date]],"dddd")</f>
        <v>Thursday</v>
      </c>
      <c r="H6509" t="s">
        <v>14757</v>
      </c>
      <c r="I6509" t="s">
        <v>14767</v>
      </c>
      <c r="J6509">
        <v>1</v>
      </c>
      <c r="K6509">
        <v>3</v>
      </c>
      <c r="L6509" s="12">
        <v>4910.08</v>
      </c>
      <c r="M6509" s="11">
        <v>0</v>
      </c>
      <c r="N6509" s="12">
        <v>14730.24</v>
      </c>
      <c r="O6509" s="12">
        <v>11551.83</v>
      </c>
      <c r="P6509" s="12">
        <v>3178.41</v>
      </c>
      <c r="Q6509" s="11">
        <v>0.21577448839937399</v>
      </c>
    </row>
    <row r="6510" spans="1:17" x14ac:dyDescent="0.45">
      <c r="A6510" t="s">
        <v>11137</v>
      </c>
      <c r="B6510" t="s">
        <v>7297</v>
      </c>
      <c r="C6510" t="s">
        <v>7</v>
      </c>
      <c r="D6510" t="s">
        <v>71</v>
      </c>
      <c r="E6510" t="s">
        <v>9</v>
      </c>
      <c r="F6510" s="9">
        <v>45322</v>
      </c>
      <c r="G6510" s="9" t="str">
        <f>TEXT(Ecommerce_Sales_Data[[#This Row],[Order_Date]],"dddd")</f>
        <v>Wednesday</v>
      </c>
      <c r="H6510" t="s">
        <v>14757</v>
      </c>
      <c r="I6510" t="s">
        <v>14767</v>
      </c>
      <c r="J6510">
        <v>1</v>
      </c>
      <c r="K6510">
        <v>3</v>
      </c>
      <c r="L6510" s="12">
        <v>3095.71</v>
      </c>
      <c r="M6510" s="11">
        <v>0</v>
      </c>
      <c r="N6510" s="12">
        <v>9287.1299999999992</v>
      </c>
      <c r="O6510" s="12">
        <v>5820.1</v>
      </c>
      <c r="P6510" s="12">
        <v>3467.03</v>
      </c>
      <c r="Q6510" s="11">
        <v>0.37331554527609701</v>
      </c>
    </row>
    <row r="6511" spans="1:17" x14ac:dyDescent="0.45">
      <c r="A6511" t="s">
        <v>11138</v>
      </c>
      <c r="B6511" t="s">
        <v>7924</v>
      </c>
      <c r="C6511" t="s">
        <v>28</v>
      </c>
      <c r="D6511" t="s">
        <v>85</v>
      </c>
      <c r="E6511" t="s">
        <v>4</v>
      </c>
      <c r="F6511" s="9">
        <v>45967</v>
      </c>
      <c r="G6511" s="9" t="str">
        <f>TEXT(Ecommerce_Sales_Data[[#This Row],[Order_Date]],"dddd")</f>
        <v>Thursday</v>
      </c>
      <c r="H6511" t="s">
        <v>14757</v>
      </c>
      <c r="I6511" t="s">
        <v>14764</v>
      </c>
      <c r="J6511">
        <v>11</v>
      </c>
      <c r="K6511">
        <v>3</v>
      </c>
      <c r="L6511" s="12">
        <v>460.94</v>
      </c>
      <c r="M6511" s="11">
        <v>0.05</v>
      </c>
      <c r="N6511" s="12">
        <v>1313.68</v>
      </c>
      <c r="O6511" s="12">
        <v>967.15</v>
      </c>
      <c r="P6511" s="12">
        <v>346.53</v>
      </c>
      <c r="Q6511" s="11">
        <v>0.26378570123622203</v>
      </c>
    </row>
    <row r="6512" spans="1:17" x14ac:dyDescent="0.45">
      <c r="A6512" t="s">
        <v>11139</v>
      </c>
      <c r="B6512" t="s">
        <v>8266</v>
      </c>
      <c r="C6512" t="s">
        <v>20</v>
      </c>
      <c r="D6512" t="s">
        <v>60</v>
      </c>
      <c r="E6512" t="s">
        <v>9</v>
      </c>
      <c r="F6512" s="9">
        <v>45970</v>
      </c>
      <c r="G6512" s="9" t="str">
        <f>TEXT(Ecommerce_Sales_Data[[#This Row],[Order_Date]],"dddd")</f>
        <v>Sunday</v>
      </c>
      <c r="H6512" t="s">
        <v>14761</v>
      </c>
      <c r="I6512" t="s">
        <v>14764</v>
      </c>
      <c r="J6512">
        <v>11</v>
      </c>
      <c r="K6512">
        <v>1</v>
      </c>
      <c r="L6512" s="12">
        <v>194.84</v>
      </c>
      <c r="M6512" s="11">
        <v>0.2</v>
      </c>
      <c r="N6512" s="12">
        <v>155.87</v>
      </c>
      <c r="O6512" s="12">
        <v>107.39</v>
      </c>
      <c r="P6512" s="12">
        <v>48.48</v>
      </c>
      <c r="Q6512" s="11">
        <v>0.31102842112016399</v>
      </c>
    </row>
    <row r="6513" spans="1:17" x14ac:dyDescent="0.45">
      <c r="A6513" t="s">
        <v>11140</v>
      </c>
      <c r="B6513" t="s">
        <v>11141</v>
      </c>
      <c r="C6513" t="s">
        <v>20</v>
      </c>
      <c r="D6513" t="s">
        <v>103</v>
      </c>
      <c r="E6513" t="s">
        <v>22</v>
      </c>
      <c r="F6513" s="9">
        <v>45322</v>
      </c>
      <c r="G6513" s="9" t="str">
        <f>TEXT(Ecommerce_Sales_Data[[#This Row],[Order_Date]],"dddd")</f>
        <v>Wednesday</v>
      </c>
      <c r="H6513" t="s">
        <v>14757</v>
      </c>
      <c r="I6513" t="s">
        <v>14767</v>
      </c>
      <c r="J6513">
        <v>1</v>
      </c>
      <c r="K6513">
        <v>2</v>
      </c>
      <c r="L6513" s="12">
        <v>928.01</v>
      </c>
      <c r="M6513" s="11">
        <v>0.15</v>
      </c>
      <c r="N6513" s="12">
        <v>1577.62</v>
      </c>
      <c r="O6513" s="12">
        <v>1284.8800000000001</v>
      </c>
      <c r="P6513" s="12">
        <v>292.74</v>
      </c>
      <c r="Q6513" s="11">
        <v>0.18555799241896001</v>
      </c>
    </row>
    <row r="6514" spans="1:17" x14ac:dyDescent="0.45">
      <c r="A6514" t="s">
        <v>11142</v>
      </c>
      <c r="B6514" t="s">
        <v>10888</v>
      </c>
      <c r="C6514" t="s">
        <v>7</v>
      </c>
      <c r="D6514" t="s">
        <v>106</v>
      </c>
      <c r="E6514" t="s">
        <v>4</v>
      </c>
      <c r="F6514" s="9">
        <v>45590</v>
      </c>
      <c r="G6514" s="9" t="str">
        <f>TEXT(Ecommerce_Sales_Data[[#This Row],[Order_Date]],"dddd")</f>
        <v>Friday</v>
      </c>
      <c r="H6514" t="s">
        <v>14757</v>
      </c>
      <c r="I6514" t="s">
        <v>14760</v>
      </c>
      <c r="J6514">
        <v>10</v>
      </c>
      <c r="K6514">
        <v>5</v>
      </c>
      <c r="L6514" s="12">
        <v>1062.6099999999999</v>
      </c>
      <c r="M6514" s="11">
        <v>0.2</v>
      </c>
      <c r="N6514" s="12">
        <v>4250.4399999999996</v>
      </c>
      <c r="O6514" s="12">
        <v>3405.07</v>
      </c>
      <c r="P6514" s="12">
        <v>845.37</v>
      </c>
      <c r="Q6514" s="11">
        <v>0.19888999727087101</v>
      </c>
    </row>
    <row r="6515" spans="1:17" x14ac:dyDescent="0.45">
      <c r="A6515" t="s">
        <v>11143</v>
      </c>
      <c r="B6515" t="s">
        <v>9002</v>
      </c>
      <c r="C6515" t="s">
        <v>7</v>
      </c>
      <c r="D6515" t="s">
        <v>71</v>
      </c>
      <c r="E6515" t="s">
        <v>9</v>
      </c>
      <c r="F6515" s="9">
        <v>45458</v>
      </c>
      <c r="G6515" s="9" t="str">
        <f>TEXT(Ecommerce_Sales_Data[[#This Row],[Order_Date]],"dddd")</f>
        <v>Saturday</v>
      </c>
      <c r="H6515" t="s">
        <v>14761</v>
      </c>
      <c r="I6515" t="s">
        <v>14759</v>
      </c>
      <c r="J6515">
        <v>6</v>
      </c>
      <c r="K6515">
        <v>3</v>
      </c>
      <c r="L6515" s="12">
        <v>4362.76</v>
      </c>
      <c r="M6515" s="11">
        <v>0.2</v>
      </c>
      <c r="N6515" s="12">
        <v>10470.620000000001</v>
      </c>
      <c r="O6515" s="12">
        <v>7746.17</v>
      </c>
      <c r="P6515" s="12">
        <v>2724.45</v>
      </c>
      <c r="Q6515" s="11">
        <v>0.26019949152963201</v>
      </c>
    </row>
    <row r="6516" spans="1:17" x14ac:dyDescent="0.45">
      <c r="A6516" t="s">
        <v>11144</v>
      </c>
      <c r="B6516" t="s">
        <v>7103</v>
      </c>
      <c r="C6516" t="s">
        <v>28</v>
      </c>
      <c r="D6516" t="s">
        <v>85</v>
      </c>
      <c r="E6516" t="s">
        <v>9</v>
      </c>
      <c r="F6516" s="9">
        <v>45421</v>
      </c>
      <c r="G6516" s="9" t="str">
        <f>TEXT(Ecommerce_Sales_Data[[#This Row],[Order_Date]],"dddd")</f>
        <v>Thursday</v>
      </c>
      <c r="H6516" t="s">
        <v>14757</v>
      </c>
      <c r="I6516" t="s">
        <v>14763</v>
      </c>
      <c r="J6516">
        <v>5</v>
      </c>
      <c r="K6516">
        <v>4</v>
      </c>
      <c r="L6516" s="12">
        <v>234.72</v>
      </c>
      <c r="M6516" s="11">
        <v>0.05</v>
      </c>
      <c r="N6516" s="12">
        <v>891.94</v>
      </c>
      <c r="O6516" s="12">
        <v>579.73</v>
      </c>
      <c r="P6516" s="12">
        <v>312.20999999999998</v>
      </c>
      <c r="Q6516" s="11">
        <v>0.35003475570105602</v>
      </c>
    </row>
    <row r="6517" spans="1:17" x14ac:dyDescent="0.45">
      <c r="A6517" t="s">
        <v>11145</v>
      </c>
      <c r="B6517" t="s">
        <v>11146</v>
      </c>
      <c r="C6517" t="s">
        <v>28</v>
      </c>
      <c r="D6517" t="s">
        <v>137</v>
      </c>
      <c r="E6517" t="s">
        <v>22</v>
      </c>
      <c r="F6517" s="9">
        <v>45854</v>
      </c>
      <c r="G6517" s="9" t="str">
        <f>TEXT(Ecommerce_Sales_Data[[#This Row],[Order_Date]],"dddd")</f>
        <v>Wednesday</v>
      </c>
      <c r="H6517" t="s">
        <v>14757</v>
      </c>
      <c r="I6517" t="s">
        <v>14768</v>
      </c>
      <c r="J6517">
        <v>7</v>
      </c>
      <c r="K6517">
        <v>4</v>
      </c>
      <c r="L6517" s="12">
        <v>1050.75</v>
      </c>
      <c r="M6517" s="11">
        <v>0.2</v>
      </c>
      <c r="N6517" s="12">
        <v>3362.4</v>
      </c>
      <c r="O6517" s="12">
        <v>2346.44</v>
      </c>
      <c r="P6517" s="12">
        <v>1015.96</v>
      </c>
      <c r="Q6517" s="11">
        <v>0.302153223887699</v>
      </c>
    </row>
    <row r="6518" spans="1:17" x14ac:dyDescent="0.45">
      <c r="A6518" t="s">
        <v>11147</v>
      </c>
      <c r="B6518" t="s">
        <v>7703</v>
      </c>
      <c r="C6518" t="s">
        <v>20</v>
      </c>
      <c r="D6518" t="s">
        <v>57</v>
      </c>
      <c r="E6518" t="s">
        <v>22</v>
      </c>
      <c r="F6518" s="9">
        <v>45428</v>
      </c>
      <c r="G6518" s="9" t="str">
        <f>TEXT(Ecommerce_Sales_Data[[#This Row],[Order_Date]],"dddd")</f>
        <v>Thursday</v>
      </c>
      <c r="H6518" t="s">
        <v>14757</v>
      </c>
      <c r="I6518" t="s">
        <v>14763</v>
      </c>
      <c r="J6518">
        <v>5</v>
      </c>
      <c r="K6518">
        <v>2</v>
      </c>
      <c r="L6518" s="12">
        <v>1666.77</v>
      </c>
      <c r="M6518" s="11">
        <v>0.2</v>
      </c>
      <c r="N6518" s="12">
        <v>2666.83</v>
      </c>
      <c r="O6518" s="12">
        <v>2234.54</v>
      </c>
      <c r="P6518" s="12">
        <v>432.29</v>
      </c>
      <c r="Q6518" s="11">
        <v>0.16209882144718599</v>
      </c>
    </row>
    <row r="6519" spans="1:17" x14ac:dyDescent="0.45">
      <c r="A6519" t="s">
        <v>11148</v>
      </c>
      <c r="B6519" t="s">
        <v>9496</v>
      </c>
      <c r="C6519" t="s">
        <v>2</v>
      </c>
      <c r="D6519" t="s">
        <v>82</v>
      </c>
      <c r="E6519" t="s">
        <v>4</v>
      </c>
      <c r="F6519" s="9">
        <v>45538</v>
      </c>
      <c r="G6519" s="9" t="str">
        <f>TEXT(Ecommerce_Sales_Data[[#This Row],[Order_Date]],"dddd")</f>
        <v>Tuesday</v>
      </c>
      <c r="H6519" t="s">
        <v>14757</v>
      </c>
      <c r="I6519" t="s">
        <v>14766</v>
      </c>
      <c r="J6519">
        <v>9</v>
      </c>
      <c r="K6519">
        <v>1</v>
      </c>
      <c r="L6519" s="12">
        <v>2657.83</v>
      </c>
      <c r="M6519" s="11">
        <v>0.2</v>
      </c>
      <c r="N6519" s="12">
        <v>2126.2600000000002</v>
      </c>
      <c r="O6519" s="12">
        <v>1661.52</v>
      </c>
      <c r="P6519" s="12">
        <v>464.74</v>
      </c>
      <c r="Q6519" s="11">
        <v>0.218571576382945</v>
      </c>
    </row>
    <row r="6520" spans="1:17" x14ac:dyDescent="0.45">
      <c r="A6520" t="s">
        <v>11149</v>
      </c>
      <c r="B6520" t="s">
        <v>3565</v>
      </c>
      <c r="C6520" t="s">
        <v>2</v>
      </c>
      <c r="D6520" t="s">
        <v>68</v>
      </c>
      <c r="E6520" t="s">
        <v>9</v>
      </c>
      <c r="F6520" s="9">
        <v>45912</v>
      </c>
      <c r="G6520" s="9" t="str">
        <f>TEXT(Ecommerce_Sales_Data[[#This Row],[Order_Date]],"dddd")</f>
        <v>Friday</v>
      </c>
      <c r="H6520" t="s">
        <v>14757</v>
      </c>
      <c r="I6520" t="s">
        <v>14766</v>
      </c>
      <c r="J6520">
        <v>9</v>
      </c>
      <c r="K6520">
        <v>3</v>
      </c>
      <c r="L6520" s="12">
        <v>2686.69</v>
      </c>
      <c r="M6520" s="11">
        <v>0.15</v>
      </c>
      <c r="N6520" s="12">
        <v>6851.06</v>
      </c>
      <c r="O6520" s="12">
        <v>5015.0200000000004</v>
      </c>
      <c r="P6520" s="12">
        <v>1836.04</v>
      </c>
      <c r="Q6520" s="11">
        <v>0.26799356595913598</v>
      </c>
    </row>
    <row r="6521" spans="1:17" x14ac:dyDescent="0.45">
      <c r="A6521" t="s">
        <v>11150</v>
      </c>
      <c r="B6521" t="s">
        <v>1477</v>
      </c>
      <c r="C6521" t="s">
        <v>20</v>
      </c>
      <c r="D6521" t="s">
        <v>60</v>
      </c>
      <c r="E6521" t="s">
        <v>14</v>
      </c>
      <c r="F6521" s="9">
        <v>45531</v>
      </c>
      <c r="G6521" s="9" t="str">
        <f>TEXT(Ecommerce_Sales_Data[[#This Row],[Order_Date]],"dddd")</f>
        <v>Tuesday</v>
      </c>
      <c r="H6521" t="s">
        <v>14757</v>
      </c>
      <c r="I6521" t="s">
        <v>14762</v>
      </c>
      <c r="J6521">
        <v>8</v>
      </c>
      <c r="K6521">
        <v>1</v>
      </c>
      <c r="L6521" s="12">
        <v>3612.31</v>
      </c>
      <c r="M6521" s="11">
        <v>0.1</v>
      </c>
      <c r="N6521" s="12">
        <v>3251.08</v>
      </c>
      <c r="O6521" s="12">
        <v>2420.5</v>
      </c>
      <c r="P6521" s="12">
        <v>830.58</v>
      </c>
      <c r="Q6521" s="11">
        <v>0.25547817955879298</v>
      </c>
    </row>
    <row r="6522" spans="1:17" x14ac:dyDescent="0.45">
      <c r="A6522" t="s">
        <v>11151</v>
      </c>
      <c r="B6522" t="s">
        <v>5651</v>
      </c>
      <c r="C6522" t="s">
        <v>2</v>
      </c>
      <c r="D6522" t="s">
        <v>65</v>
      </c>
      <c r="E6522" t="s">
        <v>14</v>
      </c>
      <c r="F6522" s="9">
        <v>45705</v>
      </c>
      <c r="G6522" s="9" t="str">
        <f>TEXT(Ecommerce_Sales_Data[[#This Row],[Order_Date]],"dddd")</f>
        <v>Monday</v>
      </c>
      <c r="H6522" t="s">
        <v>14757</v>
      </c>
      <c r="I6522" t="s">
        <v>14758</v>
      </c>
      <c r="J6522">
        <v>2</v>
      </c>
      <c r="K6522">
        <v>4</v>
      </c>
      <c r="L6522" s="12">
        <v>1987.9</v>
      </c>
      <c r="M6522" s="11">
        <v>0.15</v>
      </c>
      <c r="N6522" s="12">
        <v>6758.86</v>
      </c>
      <c r="O6522" s="12">
        <v>5578.11</v>
      </c>
      <c r="P6522" s="12">
        <v>1180.75</v>
      </c>
      <c r="Q6522" s="11">
        <v>0.17469662043599099</v>
      </c>
    </row>
    <row r="6523" spans="1:17" x14ac:dyDescent="0.45">
      <c r="A6523" t="s">
        <v>11152</v>
      </c>
      <c r="B6523" t="s">
        <v>5032</v>
      </c>
      <c r="C6523" t="s">
        <v>12</v>
      </c>
      <c r="D6523" t="s">
        <v>41</v>
      </c>
      <c r="E6523" t="s">
        <v>22</v>
      </c>
      <c r="F6523" s="9">
        <v>45537</v>
      </c>
      <c r="G6523" s="9" t="str">
        <f>TEXT(Ecommerce_Sales_Data[[#This Row],[Order_Date]],"dddd")</f>
        <v>Monday</v>
      </c>
      <c r="H6523" t="s">
        <v>14757</v>
      </c>
      <c r="I6523" t="s">
        <v>14766</v>
      </c>
      <c r="J6523">
        <v>9</v>
      </c>
      <c r="K6523">
        <v>3</v>
      </c>
      <c r="L6523" s="12">
        <v>2571.2800000000002</v>
      </c>
      <c r="M6523" s="11">
        <v>0.2</v>
      </c>
      <c r="N6523" s="12">
        <v>6171.07</v>
      </c>
      <c r="O6523" s="12">
        <v>4735.1499999999996</v>
      </c>
      <c r="P6523" s="12">
        <v>1435.92</v>
      </c>
      <c r="Q6523" s="11">
        <v>0.23268574169471401</v>
      </c>
    </row>
    <row r="6524" spans="1:17" x14ac:dyDescent="0.45">
      <c r="A6524" t="s">
        <v>11153</v>
      </c>
      <c r="B6524" t="s">
        <v>11154</v>
      </c>
      <c r="C6524" t="s">
        <v>28</v>
      </c>
      <c r="D6524" t="s">
        <v>35</v>
      </c>
      <c r="E6524" t="s">
        <v>22</v>
      </c>
      <c r="F6524" s="9">
        <v>45461</v>
      </c>
      <c r="G6524" s="9" t="str">
        <f>TEXT(Ecommerce_Sales_Data[[#This Row],[Order_Date]],"dddd")</f>
        <v>Tuesday</v>
      </c>
      <c r="H6524" t="s">
        <v>14757</v>
      </c>
      <c r="I6524" t="s">
        <v>14759</v>
      </c>
      <c r="J6524">
        <v>6</v>
      </c>
      <c r="K6524">
        <v>4</v>
      </c>
      <c r="L6524" s="12">
        <v>3296.99</v>
      </c>
      <c r="M6524" s="11">
        <v>0.1</v>
      </c>
      <c r="N6524" s="12">
        <v>11869.16</v>
      </c>
      <c r="O6524" s="12">
        <v>8556.66</v>
      </c>
      <c r="P6524" s="12">
        <v>3312.5</v>
      </c>
      <c r="Q6524" s="11">
        <v>0.27908461929909101</v>
      </c>
    </row>
    <row r="6525" spans="1:17" x14ac:dyDescent="0.45">
      <c r="A6525" t="s">
        <v>11155</v>
      </c>
      <c r="B6525" t="s">
        <v>3724</v>
      </c>
      <c r="C6525" t="s">
        <v>2</v>
      </c>
      <c r="D6525" t="s">
        <v>68</v>
      </c>
      <c r="E6525" t="s">
        <v>22</v>
      </c>
      <c r="F6525" s="9">
        <v>45786</v>
      </c>
      <c r="G6525" s="9" t="str">
        <f>TEXT(Ecommerce_Sales_Data[[#This Row],[Order_Date]],"dddd")</f>
        <v>Friday</v>
      </c>
      <c r="H6525" t="s">
        <v>14757</v>
      </c>
      <c r="I6525" t="s">
        <v>14763</v>
      </c>
      <c r="J6525">
        <v>5</v>
      </c>
      <c r="K6525">
        <v>4</v>
      </c>
      <c r="L6525" s="12">
        <v>2206.27</v>
      </c>
      <c r="M6525" s="11">
        <v>0.2</v>
      </c>
      <c r="N6525" s="12">
        <v>7060.06</v>
      </c>
      <c r="O6525" s="12">
        <v>5313.02</v>
      </c>
      <c r="P6525" s="12">
        <v>1747.04</v>
      </c>
      <c r="Q6525" s="11">
        <v>0.24745398764316401</v>
      </c>
    </row>
    <row r="6526" spans="1:17" x14ac:dyDescent="0.45">
      <c r="A6526" t="s">
        <v>11156</v>
      </c>
      <c r="B6526" t="s">
        <v>11157</v>
      </c>
      <c r="C6526" t="s">
        <v>28</v>
      </c>
      <c r="D6526" t="s">
        <v>35</v>
      </c>
      <c r="E6526" t="s">
        <v>22</v>
      </c>
      <c r="F6526" s="9">
        <v>45576</v>
      </c>
      <c r="G6526" s="9" t="str">
        <f>TEXT(Ecommerce_Sales_Data[[#This Row],[Order_Date]],"dddd")</f>
        <v>Friday</v>
      </c>
      <c r="H6526" t="s">
        <v>14757</v>
      </c>
      <c r="I6526" t="s">
        <v>14760</v>
      </c>
      <c r="J6526">
        <v>10</v>
      </c>
      <c r="K6526">
        <v>5</v>
      </c>
      <c r="L6526" s="12">
        <v>3693.51</v>
      </c>
      <c r="M6526" s="11">
        <v>0.05</v>
      </c>
      <c r="N6526" s="12">
        <v>17544.169999999998</v>
      </c>
      <c r="O6526" s="12">
        <v>13998.85</v>
      </c>
      <c r="P6526" s="12">
        <v>3545.32</v>
      </c>
      <c r="Q6526" s="11">
        <v>0.20207966521072199</v>
      </c>
    </row>
    <row r="6527" spans="1:17" x14ac:dyDescent="0.45">
      <c r="A6527" t="s">
        <v>11158</v>
      </c>
      <c r="B6527" t="s">
        <v>11159</v>
      </c>
      <c r="C6527" t="s">
        <v>12</v>
      </c>
      <c r="D6527" t="s">
        <v>41</v>
      </c>
      <c r="E6527" t="s">
        <v>14</v>
      </c>
      <c r="F6527" s="9">
        <v>45673</v>
      </c>
      <c r="G6527" s="9" t="str">
        <f>TEXT(Ecommerce_Sales_Data[[#This Row],[Order_Date]],"dddd")</f>
        <v>Thursday</v>
      </c>
      <c r="H6527" t="s">
        <v>14757</v>
      </c>
      <c r="I6527" t="s">
        <v>14767</v>
      </c>
      <c r="J6527">
        <v>1</v>
      </c>
      <c r="K6527">
        <v>5</v>
      </c>
      <c r="L6527" s="12">
        <v>1031.05</v>
      </c>
      <c r="M6527" s="11">
        <v>0.15</v>
      </c>
      <c r="N6527" s="12">
        <v>4381.96</v>
      </c>
      <c r="O6527" s="12">
        <v>3413.67</v>
      </c>
      <c r="P6527" s="12">
        <v>968.29</v>
      </c>
      <c r="Q6527" s="11">
        <v>0.220971893855718</v>
      </c>
    </row>
    <row r="6528" spans="1:17" x14ac:dyDescent="0.45">
      <c r="A6528" t="s">
        <v>11160</v>
      </c>
      <c r="B6528" t="s">
        <v>10911</v>
      </c>
      <c r="C6528" t="s">
        <v>12</v>
      </c>
      <c r="D6528" t="s">
        <v>13</v>
      </c>
      <c r="E6528" t="s">
        <v>22</v>
      </c>
      <c r="F6528" s="9">
        <v>45546</v>
      </c>
      <c r="G6528" s="9" t="str">
        <f>TEXT(Ecommerce_Sales_Data[[#This Row],[Order_Date]],"dddd")</f>
        <v>Wednesday</v>
      </c>
      <c r="H6528" t="s">
        <v>14757</v>
      </c>
      <c r="I6528" t="s">
        <v>14766</v>
      </c>
      <c r="J6528">
        <v>9</v>
      </c>
      <c r="K6528">
        <v>4</v>
      </c>
      <c r="L6528" s="12">
        <v>2453.67</v>
      </c>
      <c r="M6528" s="11">
        <v>0.05</v>
      </c>
      <c r="N6528" s="12">
        <v>9323.9500000000007</v>
      </c>
      <c r="O6528" s="12">
        <v>5939.87</v>
      </c>
      <c r="P6528" s="12">
        <v>3384.08</v>
      </c>
      <c r="Q6528" s="11">
        <v>0.36294488923685803</v>
      </c>
    </row>
    <row r="6529" spans="1:17" x14ac:dyDescent="0.45">
      <c r="A6529" t="s">
        <v>11161</v>
      </c>
      <c r="B6529" t="s">
        <v>11162</v>
      </c>
      <c r="C6529" t="s">
        <v>12</v>
      </c>
      <c r="D6529" t="s">
        <v>111</v>
      </c>
      <c r="E6529" t="s">
        <v>14</v>
      </c>
      <c r="F6529" s="9">
        <v>45708</v>
      </c>
      <c r="G6529" s="9" t="str">
        <f>TEXT(Ecommerce_Sales_Data[[#This Row],[Order_Date]],"dddd")</f>
        <v>Thursday</v>
      </c>
      <c r="H6529" t="s">
        <v>14757</v>
      </c>
      <c r="I6529" t="s">
        <v>14758</v>
      </c>
      <c r="J6529">
        <v>2</v>
      </c>
      <c r="K6529">
        <v>3</v>
      </c>
      <c r="L6529" s="12">
        <v>4047.4</v>
      </c>
      <c r="M6529" s="11">
        <v>0.15</v>
      </c>
      <c r="N6529" s="12">
        <v>10320.870000000001</v>
      </c>
      <c r="O6529" s="12">
        <v>7447.8</v>
      </c>
      <c r="P6529" s="12">
        <v>2873.07</v>
      </c>
      <c r="Q6529" s="11">
        <v>0.27837478817192701</v>
      </c>
    </row>
    <row r="6530" spans="1:17" x14ac:dyDescent="0.45">
      <c r="A6530" t="s">
        <v>11163</v>
      </c>
      <c r="B6530" t="s">
        <v>10626</v>
      </c>
      <c r="C6530" t="s">
        <v>12</v>
      </c>
      <c r="D6530" t="s">
        <v>111</v>
      </c>
      <c r="E6530" t="s">
        <v>14</v>
      </c>
      <c r="F6530" s="9">
        <v>45969</v>
      </c>
      <c r="G6530" s="9" t="str">
        <f>TEXT(Ecommerce_Sales_Data[[#This Row],[Order_Date]],"dddd")</f>
        <v>Saturday</v>
      </c>
      <c r="H6530" t="s">
        <v>14761</v>
      </c>
      <c r="I6530" t="s">
        <v>14764</v>
      </c>
      <c r="J6530">
        <v>11</v>
      </c>
      <c r="K6530">
        <v>5</v>
      </c>
      <c r="L6530" s="12">
        <v>440.85</v>
      </c>
      <c r="M6530" s="11">
        <v>0.15</v>
      </c>
      <c r="N6530" s="12">
        <v>1873.61</v>
      </c>
      <c r="O6530" s="12">
        <v>1397.87</v>
      </c>
      <c r="P6530" s="12">
        <v>475.74</v>
      </c>
      <c r="Q6530" s="11">
        <v>0.25391623657004397</v>
      </c>
    </row>
    <row r="6531" spans="1:17" x14ac:dyDescent="0.45">
      <c r="A6531" t="s">
        <v>11164</v>
      </c>
      <c r="B6531" t="s">
        <v>9435</v>
      </c>
      <c r="C6531" t="s">
        <v>7</v>
      </c>
      <c r="D6531" t="s">
        <v>71</v>
      </c>
      <c r="E6531" t="s">
        <v>4</v>
      </c>
      <c r="F6531" s="9">
        <v>45854</v>
      </c>
      <c r="G6531" s="9" t="str">
        <f>TEXT(Ecommerce_Sales_Data[[#This Row],[Order_Date]],"dddd")</f>
        <v>Wednesday</v>
      </c>
      <c r="H6531" t="s">
        <v>14757</v>
      </c>
      <c r="I6531" t="s">
        <v>14768</v>
      </c>
      <c r="J6531">
        <v>7</v>
      </c>
      <c r="K6531">
        <v>4</v>
      </c>
      <c r="L6531" s="12">
        <v>404.54</v>
      </c>
      <c r="M6531" s="11">
        <v>0.1</v>
      </c>
      <c r="N6531" s="12">
        <v>1456.34</v>
      </c>
      <c r="O6531" s="12">
        <v>1020.28</v>
      </c>
      <c r="P6531" s="12">
        <v>436.06</v>
      </c>
      <c r="Q6531" s="11">
        <v>0.29942183830698899</v>
      </c>
    </row>
    <row r="6532" spans="1:17" x14ac:dyDescent="0.45">
      <c r="A6532" t="s">
        <v>11165</v>
      </c>
      <c r="B6532" t="s">
        <v>1566</v>
      </c>
      <c r="C6532" t="s">
        <v>28</v>
      </c>
      <c r="D6532" t="s">
        <v>137</v>
      </c>
      <c r="E6532" t="s">
        <v>14</v>
      </c>
      <c r="F6532" s="9">
        <v>45620</v>
      </c>
      <c r="G6532" s="9" t="str">
        <f>TEXT(Ecommerce_Sales_Data[[#This Row],[Order_Date]],"dddd")</f>
        <v>Sunday</v>
      </c>
      <c r="H6532" t="s">
        <v>14761</v>
      </c>
      <c r="I6532" t="s">
        <v>14764</v>
      </c>
      <c r="J6532">
        <v>11</v>
      </c>
      <c r="K6532">
        <v>1</v>
      </c>
      <c r="L6532" s="12">
        <v>3836.5</v>
      </c>
      <c r="M6532" s="11">
        <v>0.2</v>
      </c>
      <c r="N6532" s="12">
        <v>3069.2</v>
      </c>
      <c r="O6532" s="12">
        <v>2072.06</v>
      </c>
      <c r="P6532" s="12">
        <v>997.14</v>
      </c>
      <c r="Q6532" s="11">
        <v>0.32488596376905998</v>
      </c>
    </row>
    <row r="6533" spans="1:17" x14ac:dyDescent="0.45">
      <c r="A6533" t="s">
        <v>11166</v>
      </c>
      <c r="B6533" t="s">
        <v>11167</v>
      </c>
      <c r="C6533" t="s">
        <v>20</v>
      </c>
      <c r="D6533" t="s">
        <v>57</v>
      </c>
      <c r="E6533" t="s">
        <v>4</v>
      </c>
      <c r="F6533" s="9">
        <v>45778</v>
      </c>
      <c r="G6533" s="9" t="str">
        <f>TEXT(Ecommerce_Sales_Data[[#This Row],[Order_Date]],"dddd")</f>
        <v>Thursday</v>
      </c>
      <c r="H6533" t="s">
        <v>14757</v>
      </c>
      <c r="I6533" t="s">
        <v>14763</v>
      </c>
      <c r="J6533">
        <v>5</v>
      </c>
      <c r="K6533">
        <v>2</v>
      </c>
      <c r="L6533" s="12">
        <v>1929.59</v>
      </c>
      <c r="M6533" s="11">
        <v>0</v>
      </c>
      <c r="N6533" s="12">
        <v>3859.18</v>
      </c>
      <c r="O6533" s="12">
        <v>3063.26</v>
      </c>
      <c r="P6533" s="12">
        <v>795.92</v>
      </c>
      <c r="Q6533" s="11">
        <v>0.206240703983748</v>
      </c>
    </row>
    <row r="6534" spans="1:17" x14ac:dyDescent="0.45">
      <c r="A6534" t="s">
        <v>11168</v>
      </c>
      <c r="B6534" t="s">
        <v>11169</v>
      </c>
      <c r="C6534" t="s">
        <v>7</v>
      </c>
      <c r="D6534" t="s">
        <v>8</v>
      </c>
      <c r="E6534" t="s">
        <v>14</v>
      </c>
      <c r="F6534" s="9">
        <v>45324</v>
      </c>
      <c r="G6534" s="9" t="str">
        <f>TEXT(Ecommerce_Sales_Data[[#This Row],[Order_Date]],"dddd")</f>
        <v>Friday</v>
      </c>
      <c r="H6534" t="s">
        <v>14757</v>
      </c>
      <c r="I6534" t="s">
        <v>14758</v>
      </c>
      <c r="J6534">
        <v>2</v>
      </c>
      <c r="K6534">
        <v>5</v>
      </c>
      <c r="L6534" s="12">
        <v>3664.92</v>
      </c>
      <c r="M6534" s="11">
        <v>0.2</v>
      </c>
      <c r="N6534" s="12">
        <v>14659.68</v>
      </c>
      <c r="O6534" s="12">
        <v>10815.87</v>
      </c>
      <c r="P6534" s="12">
        <v>3843.81</v>
      </c>
      <c r="Q6534" s="11">
        <v>0.26220285845257202</v>
      </c>
    </row>
    <row r="6535" spans="1:17" x14ac:dyDescent="0.45">
      <c r="A6535" t="s">
        <v>11170</v>
      </c>
      <c r="B6535" t="s">
        <v>450</v>
      </c>
      <c r="C6535" t="s">
        <v>20</v>
      </c>
      <c r="D6535" t="s">
        <v>60</v>
      </c>
      <c r="E6535" t="s">
        <v>9</v>
      </c>
      <c r="F6535" s="9">
        <v>45972</v>
      </c>
      <c r="G6535" s="9" t="str">
        <f>TEXT(Ecommerce_Sales_Data[[#This Row],[Order_Date]],"dddd")</f>
        <v>Tuesday</v>
      </c>
      <c r="H6535" t="s">
        <v>14757</v>
      </c>
      <c r="I6535" t="s">
        <v>14764</v>
      </c>
      <c r="J6535">
        <v>11</v>
      </c>
      <c r="K6535">
        <v>5</v>
      </c>
      <c r="L6535" s="12">
        <v>1735.02</v>
      </c>
      <c r="M6535" s="11">
        <v>0.1</v>
      </c>
      <c r="N6535" s="12">
        <v>7807.59</v>
      </c>
      <c r="O6535" s="12">
        <v>4869.62</v>
      </c>
      <c r="P6535" s="12">
        <v>2937.97</v>
      </c>
      <c r="Q6535" s="11">
        <v>0.37629665492168501</v>
      </c>
    </row>
    <row r="6536" spans="1:17" x14ac:dyDescent="0.45">
      <c r="A6536" t="s">
        <v>11171</v>
      </c>
      <c r="B6536" t="s">
        <v>3586</v>
      </c>
      <c r="C6536" t="s">
        <v>2</v>
      </c>
      <c r="D6536" t="s">
        <v>65</v>
      </c>
      <c r="E6536" t="s">
        <v>9</v>
      </c>
      <c r="F6536" s="9">
        <v>45666</v>
      </c>
      <c r="G6536" s="9" t="str">
        <f>TEXT(Ecommerce_Sales_Data[[#This Row],[Order_Date]],"dddd")</f>
        <v>Thursday</v>
      </c>
      <c r="H6536" t="s">
        <v>14757</v>
      </c>
      <c r="I6536" t="s">
        <v>14767</v>
      </c>
      <c r="J6536">
        <v>1</v>
      </c>
      <c r="K6536">
        <v>5</v>
      </c>
      <c r="L6536" s="12">
        <v>105.35</v>
      </c>
      <c r="M6536" s="11">
        <v>0.05</v>
      </c>
      <c r="N6536" s="12">
        <v>500.41</v>
      </c>
      <c r="O6536" s="12">
        <v>366.58</v>
      </c>
      <c r="P6536" s="12">
        <v>133.83000000000001</v>
      </c>
      <c r="Q6536" s="11">
        <v>0.26744069862712599</v>
      </c>
    </row>
    <row r="6537" spans="1:17" x14ac:dyDescent="0.45">
      <c r="A6537" t="s">
        <v>11172</v>
      </c>
      <c r="B6537" t="s">
        <v>393</v>
      </c>
      <c r="C6537" t="s">
        <v>20</v>
      </c>
      <c r="D6537" t="s">
        <v>103</v>
      </c>
      <c r="E6537" t="s">
        <v>4</v>
      </c>
      <c r="F6537" s="9">
        <v>45403</v>
      </c>
      <c r="G6537" s="9" t="str">
        <f>TEXT(Ecommerce_Sales_Data[[#This Row],[Order_Date]],"dddd")</f>
        <v>Sunday</v>
      </c>
      <c r="H6537" t="s">
        <v>14761</v>
      </c>
      <c r="I6537" t="s">
        <v>14765</v>
      </c>
      <c r="J6537">
        <v>4</v>
      </c>
      <c r="K6537">
        <v>5</v>
      </c>
      <c r="L6537" s="12">
        <v>2963.74</v>
      </c>
      <c r="M6537" s="11">
        <v>0</v>
      </c>
      <c r="N6537" s="12">
        <v>14818.7</v>
      </c>
      <c r="O6537" s="12">
        <v>9899.75</v>
      </c>
      <c r="P6537" s="12">
        <v>4918.95</v>
      </c>
      <c r="Q6537" s="11">
        <v>0.33194207319130598</v>
      </c>
    </row>
    <row r="6538" spans="1:17" x14ac:dyDescent="0.45">
      <c r="A6538" t="s">
        <v>11173</v>
      </c>
      <c r="B6538" t="s">
        <v>1349</v>
      </c>
      <c r="C6538" t="s">
        <v>12</v>
      </c>
      <c r="D6538" t="s">
        <v>41</v>
      </c>
      <c r="E6538" t="s">
        <v>4</v>
      </c>
      <c r="F6538" s="9">
        <v>45614</v>
      </c>
      <c r="G6538" s="9" t="str">
        <f>TEXT(Ecommerce_Sales_Data[[#This Row],[Order_Date]],"dddd")</f>
        <v>Monday</v>
      </c>
      <c r="H6538" t="s">
        <v>14757</v>
      </c>
      <c r="I6538" t="s">
        <v>14764</v>
      </c>
      <c r="J6538">
        <v>11</v>
      </c>
      <c r="K6538">
        <v>4</v>
      </c>
      <c r="L6538" s="12">
        <v>3383.53</v>
      </c>
      <c r="M6538" s="11">
        <v>0.15</v>
      </c>
      <c r="N6538" s="12">
        <v>11504</v>
      </c>
      <c r="O6538" s="12">
        <v>8310.83</v>
      </c>
      <c r="P6538" s="12">
        <v>3193.17</v>
      </c>
      <c r="Q6538" s="11">
        <v>0.27757041029207202</v>
      </c>
    </row>
    <row r="6539" spans="1:17" x14ac:dyDescent="0.45">
      <c r="A6539" t="s">
        <v>11174</v>
      </c>
      <c r="B6539" t="s">
        <v>5189</v>
      </c>
      <c r="C6539" t="s">
        <v>7</v>
      </c>
      <c r="D6539" t="s">
        <v>71</v>
      </c>
      <c r="E6539" t="s">
        <v>22</v>
      </c>
      <c r="F6539" s="9">
        <v>45420</v>
      </c>
      <c r="G6539" s="9" t="str">
        <f>TEXT(Ecommerce_Sales_Data[[#This Row],[Order_Date]],"dddd")</f>
        <v>Wednesday</v>
      </c>
      <c r="H6539" t="s">
        <v>14757</v>
      </c>
      <c r="I6539" t="s">
        <v>14763</v>
      </c>
      <c r="J6539">
        <v>5</v>
      </c>
      <c r="K6539">
        <v>2</v>
      </c>
      <c r="L6539" s="12">
        <v>4099.45</v>
      </c>
      <c r="M6539" s="11">
        <v>0</v>
      </c>
      <c r="N6539" s="12">
        <v>8198.9</v>
      </c>
      <c r="O6539" s="12">
        <v>5460.18</v>
      </c>
      <c r="P6539" s="12">
        <v>2738.72</v>
      </c>
      <c r="Q6539" s="11">
        <v>0.33403505348278401</v>
      </c>
    </row>
    <row r="6540" spans="1:17" x14ac:dyDescent="0.45">
      <c r="A6540" t="s">
        <v>11175</v>
      </c>
      <c r="B6540" t="s">
        <v>5146</v>
      </c>
      <c r="C6540" t="s">
        <v>20</v>
      </c>
      <c r="D6540" t="s">
        <v>25</v>
      </c>
      <c r="E6540" t="s">
        <v>22</v>
      </c>
      <c r="F6540" s="9">
        <v>46007</v>
      </c>
      <c r="G6540" s="9" t="str">
        <f>TEXT(Ecommerce_Sales_Data[[#This Row],[Order_Date]],"dddd")</f>
        <v>Tuesday</v>
      </c>
      <c r="H6540" t="s">
        <v>14757</v>
      </c>
      <c r="I6540" t="s">
        <v>14770</v>
      </c>
      <c r="J6540">
        <v>12</v>
      </c>
      <c r="K6540">
        <v>2</v>
      </c>
      <c r="L6540" s="12">
        <v>4950.16</v>
      </c>
      <c r="M6540" s="11">
        <v>0.05</v>
      </c>
      <c r="N6540" s="12">
        <v>9405.2999999999993</v>
      </c>
      <c r="O6540" s="12">
        <v>7842.72</v>
      </c>
      <c r="P6540" s="12">
        <v>1562.58</v>
      </c>
      <c r="Q6540" s="11">
        <v>0.166138241204427</v>
      </c>
    </row>
    <row r="6541" spans="1:17" x14ac:dyDescent="0.45">
      <c r="A6541" t="s">
        <v>11176</v>
      </c>
      <c r="B6541" t="s">
        <v>2463</v>
      </c>
      <c r="C6541" t="s">
        <v>20</v>
      </c>
      <c r="D6541" t="s">
        <v>25</v>
      </c>
      <c r="E6541" t="s">
        <v>14</v>
      </c>
      <c r="F6541" s="9">
        <v>46018</v>
      </c>
      <c r="G6541" s="9" t="str">
        <f>TEXT(Ecommerce_Sales_Data[[#This Row],[Order_Date]],"dddd")</f>
        <v>Saturday</v>
      </c>
      <c r="H6541" t="s">
        <v>14761</v>
      </c>
      <c r="I6541" t="s">
        <v>14770</v>
      </c>
      <c r="J6541">
        <v>12</v>
      </c>
      <c r="K6541">
        <v>1</v>
      </c>
      <c r="L6541" s="12">
        <v>846.97</v>
      </c>
      <c r="M6541" s="11">
        <v>0</v>
      </c>
      <c r="N6541" s="12">
        <v>846.97</v>
      </c>
      <c r="O6541" s="12">
        <v>595.21</v>
      </c>
      <c r="P6541" s="12">
        <v>251.76</v>
      </c>
      <c r="Q6541" s="11">
        <v>0.29724783640506702</v>
      </c>
    </row>
    <row r="6542" spans="1:17" x14ac:dyDescent="0.45">
      <c r="A6542" t="s">
        <v>11177</v>
      </c>
      <c r="B6542" t="s">
        <v>10641</v>
      </c>
      <c r="C6542" t="s">
        <v>28</v>
      </c>
      <c r="D6542" t="s">
        <v>35</v>
      </c>
      <c r="E6542" t="s">
        <v>4</v>
      </c>
      <c r="F6542" s="9">
        <v>45868</v>
      </c>
      <c r="G6542" s="9" t="str">
        <f>TEXT(Ecommerce_Sales_Data[[#This Row],[Order_Date]],"dddd")</f>
        <v>Wednesday</v>
      </c>
      <c r="H6542" t="s">
        <v>14757</v>
      </c>
      <c r="I6542" t="s">
        <v>14768</v>
      </c>
      <c r="J6542">
        <v>7</v>
      </c>
      <c r="K6542">
        <v>1</v>
      </c>
      <c r="L6542" s="12">
        <v>4459.1400000000003</v>
      </c>
      <c r="M6542" s="11">
        <v>0.05</v>
      </c>
      <c r="N6542" s="12">
        <v>4236.18</v>
      </c>
      <c r="O6542" s="12">
        <v>3285.77</v>
      </c>
      <c r="P6542" s="12">
        <v>950.41</v>
      </c>
      <c r="Q6542" s="11">
        <v>0.224355433432951</v>
      </c>
    </row>
    <row r="6543" spans="1:17" x14ac:dyDescent="0.45">
      <c r="A6543" t="s">
        <v>11178</v>
      </c>
      <c r="B6543" t="s">
        <v>11179</v>
      </c>
      <c r="C6543" t="s">
        <v>20</v>
      </c>
      <c r="D6543" t="s">
        <v>60</v>
      </c>
      <c r="E6543" t="s">
        <v>14</v>
      </c>
      <c r="F6543" s="9">
        <v>45718</v>
      </c>
      <c r="G6543" s="9" t="str">
        <f>TEXT(Ecommerce_Sales_Data[[#This Row],[Order_Date]],"dddd")</f>
        <v>Sunday</v>
      </c>
      <c r="H6543" t="s">
        <v>14761</v>
      </c>
      <c r="I6543" t="s">
        <v>14769</v>
      </c>
      <c r="J6543">
        <v>3</v>
      </c>
      <c r="K6543">
        <v>4</v>
      </c>
      <c r="L6543" s="12">
        <v>1280.83</v>
      </c>
      <c r="M6543" s="11">
        <v>0</v>
      </c>
      <c r="N6543" s="12">
        <v>5123.32</v>
      </c>
      <c r="O6543" s="12">
        <v>3477.78</v>
      </c>
      <c r="P6543" s="12">
        <v>1645.54</v>
      </c>
      <c r="Q6543" s="11">
        <v>0.32118626203321299</v>
      </c>
    </row>
    <row r="6544" spans="1:17" x14ac:dyDescent="0.45">
      <c r="A6544" t="s">
        <v>11180</v>
      </c>
      <c r="B6544" t="s">
        <v>9154</v>
      </c>
      <c r="C6544" t="s">
        <v>12</v>
      </c>
      <c r="D6544" t="s">
        <v>111</v>
      </c>
      <c r="E6544" t="s">
        <v>9</v>
      </c>
      <c r="F6544" s="9">
        <v>45381</v>
      </c>
      <c r="G6544" s="9" t="str">
        <f>TEXT(Ecommerce_Sales_Data[[#This Row],[Order_Date]],"dddd")</f>
        <v>Saturday</v>
      </c>
      <c r="H6544" t="s">
        <v>14761</v>
      </c>
      <c r="I6544" t="s">
        <v>14769</v>
      </c>
      <c r="J6544">
        <v>3</v>
      </c>
      <c r="K6544">
        <v>4</v>
      </c>
      <c r="L6544" s="12">
        <v>3278.15</v>
      </c>
      <c r="M6544" s="11">
        <v>0.05</v>
      </c>
      <c r="N6544" s="12">
        <v>12456.97</v>
      </c>
      <c r="O6544" s="12">
        <v>9379.58</v>
      </c>
      <c r="P6544" s="12">
        <v>3077.39</v>
      </c>
      <c r="Q6544" s="11">
        <v>0.247041616059122</v>
      </c>
    </row>
    <row r="6545" spans="1:17" x14ac:dyDescent="0.45">
      <c r="A6545" t="s">
        <v>11181</v>
      </c>
      <c r="B6545" t="s">
        <v>11182</v>
      </c>
      <c r="C6545" t="s">
        <v>2</v>
      </c>
      <c r="D6545" t="s">
        <v>17</v>
      </c>
      <c r="E6545" t="s">
        <v>9</v>
      </c>
      <c r="F6545" s="9">
        <v>45944</v>
      </c>
      <c r="G6545" s="9" t="str">
        <f>TEXT(Ecommerce_Sales_Data[[#This Row],[Order_Date]],"dddd")</f>
        <v>Tuesday</v>
      </c>
      <c r="H6545" t="s">
        <v>14757</v>
      </c>
      <c r="I6545" t="s">
        <v>14760</v>
      </c>
      <c r="J6545">
        <v>10</v>
      </c>
      <c r="K6545">
        <v>4</v>
      </c>
      <c r="L6545" s="12">
        <v>1260.18</v>
      </c>
      <c r="M6545" s="11">
        <v>0.1</v>
      </c>
      <c r="N6545" s="12">
        <v>4536.6499999999996</v>
      </c>
      <c r="O6545" s="12">
        <v>3226.29</v>
      </c>
      <c r="P6545" s="12">
        <v>1310.3599999999999</v>
      </c>
      <c r="Q6545" s="11">
        <v>0.288838680524175</v>
      </c>
    </row>
    <row r="6546" spans="1:17" x14ac:dyDescent="0.45">
      <c r="A6546" t="s">
        <v>11183</v>
      </c>
      <c r="B6546" t="s">
        <v>292</v>
      </c>
      <c r="C6546" t="s">
        <v>2</v>
      </c>
      <c r="D6546" t="s">
        <v>17</v>
      </c>
      <c r="E6546" t="s">
        <v>14</v>
      </c>
      <c r="F6546" s="9">
        <v>45333</v>
      </c>
      <c r="G6546" s="9" t="str">
        <f>TEXT(Ecommerce_Sales_Data[[#This Row],[Order_Date]],"dddd")</f>
        <v>Sunday</v>
      </c>
      <c r="H6546" t="s">
        <v>14761</v>
      </c>
      <c r="I6546" t="s">
        <v>14758</v>
      </c>
      <c r="J6546">
        <v>2</v>
      </c>
      <c r="K6546">
        <v>5</v>
      </c>
      <c r="L6546" s="12">
        <v>321.95999999999998</v>
      </c>
      <c r="M6546" s="11">
        <v>0.05</v>
      </c>
      <c r="N6546" s="12">
        <v>1529.31</v>
      </c>
      <c r="O6546" s="12">
        <v>1273.75</v>
      </c>
      <c r="P6546" s="12">
        <v>255.56</v>
      </c>
      <c r="Q6546" s="11">
        <v>0.167108042188961</v>
      </c>
    </row>
    <row r="6547" spans="1:17" x14ac:dyDescent="0.45">
      <c r="A6547" t="s">
        <v>11184</v>
      </c>
      <c r="B6547" t="s">
        <v>11185</v>
      </c>
      <c r="C6547" t="s">
        <v>28</v>
      </c>
      <c r="D6547" t="s">
        <v>35</v>
      </c>
      <c r="E6547" t="s">
        <v>14</v>
      </c>
      <c r="F6547" s="9">
        <v>45358</v>
      </c>
      <c r="G6547" s="9" t="str">
        <f>TEXT(Ecommerce_Sales_Data[[#This Row],[Order_Date]],"dddd")</f>
        <v>Thursday</v>
      </c>
      <c r="H6547" t="s">
        <v>14757</v>
      </c>
      <c r="I6547" t="s">
        <v>14769</v>
      </c>
      <c r="J6547">
        <v>3</v>
      </c>
      <c r="K6547">
        <v>2</v>
      </c>
      <c r="L6547" s="12">
        <v>4457.3999999999996</v>
      </c>
      <c r="M6547" s="11">
        <v>0.05</v>
      </c>
      <c r="N6547" s="12">
        <v>8469.06</v>
      </c>
      <c r="O6547" s="12">
        <v>5284.26</v>
      </c>
      <c r="P6547" s="12">
        <v>3184.8</v>
      </c>
      <c r="Q6547" s="11">
        <v>0.376051179233587</v>
      </c>
    </row>
    <row r="6548" spans="1:17" x14ac:dyDescent="0.45">
      <c r="A6548" t="s">
        <v>11186</v>
      </c>
      <c r="B6548" t="s">
        <v>11187</v>
      </c>
      <c r="C6548" t="s">
        <v>7</v>
      </c>
      <c r="D6548" t="s">
        <v>106</v>
      </c>
      <c r="E6548" t="s">
        <v>14</v>
      </c>
      <c r="F6548" s="9">
        <v>45780</v>
      </c>
      <c r="G6548" s="9" t="str">
        <f>TEXT(Ecommerce_Sales_Data[[#This Row],[Order_Date]],"dddd")</f>
        <v>Saturday</v>
      </c>
      <c r="H6548" t="s">
        <v>14761</v>
      </c>
      <c r="I6548" t="s">
        <v>14763</v>
      </c>
      <c r="J6548">
        <v>5</v>
      </c>
      <c r="K6548">
        <v>3</v>
      </c>
      <c r="L6548" s="12">
        <v>978.58</v>
      </c>
      <c r="M6548" s="11">
        <v>0.05</v>
      </c>
      <c r="N6548" s="12">
        <v>2788.95</v>
      </c>
      <c r="O6548" s="12">
        <v>2144.0100000000002</v>
      </c>
      <c r="P6548" s="12">
        <v>644.94000000000005</v>
      </c>
      <c r="Q6548" s="11">
        <v>0.231248319259937</v>
      </c>
    </row>
    <row r="6549" spans="1:17" x14ac:dyDescent="0.45">
      <c r="A6549" t="s">
        <v>11188</v>
      </c>
      <c r="B6549" t="s">
        <v>1960</v>
      </c>
      <c r="C6549" t="s">
        <v>7</v>
      </c>
      <c r="D6549" t="s">
        <v>71</v>
      </c>
      <c r="E6549" t="s">
        <v>22</v>
      </c>
      <c r="F6549" s="9">
        <v>45883</v>
      </c>
      <c r="G6549" s="9" t="str">
        <f>TEXT(Ecommerce_Sales_Data[[#This Row],[Order_Date]],"dddd")</f>
        <v>Thursday</v>
      </c>
      <c r="H6549" t="s">
        <v>14757</v>
      </c>
      <c r="I6549" t="s">
        <v>14762</v>
      </c>
      <c r="J6549">
        <v>8</v>
      </c>
      <c r="K6549">
        <v>3</v>
      </c>
      <c r="L6549" s="12">
        <v>946.38</v>
      </c>
      <c r="M6549" s="11">
        <v>0.05</v>
      </c>
      <c r="N6549" s="12">
        <v>2697.18</v>
      </c>
      <c r="O6549" s="12">
        <v>1662.82</v>
      </c>
      <c r="P6549" s="12">
        <v>1034.3599999999999</v>
      </c>
      <c r="Q6549" s="11">
        <v>0.38349683743761998</v>
      </c>
    </row>
    <row r="6550" spans="1:17" x14ac:dyDescent="0.45">
      <c r="A6550" t="s">
        <v>11189</v>
      </c>
      <c r="B6550" t="s">
        <v>2800</v>
      </c>
      <c r="C6550" t="s">
        <v>20</v>
      </c>
      <c r="D6550" t="s">
        <v>25</v>
      </c>
      <c r="E6550" t="s">
        <v>4</v>
      </c>
      <c r="F6550" s="9">
        <v>45879</v>
      </c>
      <c r="G6550" s="9" t="str">
        <f>TEXT(Ecommerce_Sales_Data[[#This Row],[Order_Date]],"dddd")</f>
        <v>Sunday</v>
      </c>
      <c r="H6550" t="s">
        <v>14761</v>
      </c>
      <c r="I6550" t="s">
        <v>14762</v>
      </c>
      <c r="J6550">
        <v>8</v>
      </c>
      <c r="K6550">
        <v>3</v>
      </c>
      <c r="L6550" s="12">
        <v>1435.6</v>
      </c>
      <c r="M6550" s="11">
        <v>0</v>
      </c>
      <c r="N6550" s="12">
        <v>4306.8</v>
      </c>
      <c r="O6550" s="12">
        <v>2821.3</v>
      </c>
      <c r="P6550" s="12">
        <v>1485.5</v>
      </c>
      <c r="Q6550" s="11">
        <v>0.34491966192997098</v>
      </c>
    </row>
    <row r="6551" spans="1:17" x14ac:dyDescent="0.45">
      <c r="A6551" t="s">
        <v>11190</v>
      </c>
      <c r="B6551" t="s">
        <v>11191</v>
      </c>
      <c r="C6551" t="s">
        <v>20</v>
      </c>
      <c r="D6551" t="s">
        <v>25</v>
      </c>
      <c r="E6551" t="s">
        <v>4</v>
      </c>
      <c r="F6551" s="9">
        <v>45352</v>
      </c>
      <c r="G6551" s="9" t="str">
        <f>TEXT(Ecommerce_Sales_Data[[#This Row],[Order_Date]],"dddd")</f>
        <v>Friday</v>
      </c>
      <c r="H6551" t="s">
        <v>14757</v>
      </c>
      <c r="I6551" t="s">
        <v>14769</v>
      </c>
      <c r="J6551">
        <v>3</v>
      </c>
      <c r="K6551">
        <v>3</v>
      </c>
      <c r="L6551" s="12">
        <v>3890.7</v>
      </c>
      <c r="M6551" s="11">
        <v>0.15</v>
      </c>
      <c r="N6551" s="12">
        <v>9921.2800000000007</v>
      </c>
      <c r="O6551" s="12">
        <v>7925.89</v>
      </c>
      <c r="P6551" s="12">
        <v>1995.39</v>
      </c>
      <c r="Q6551" s="11">
        <v>0.20112223422784201</v>
      </c>
    </row>
    <row r="6552" spans="1:17" x14ac:dyDescent="0.45">
      <c r="A6552" t="s">
        <v>11192</v>
      </c>
      <c r="B6552" t="s">
        <v>11193</v>
      </c>
      <c r="C6552" t="s">
        <v>28</v>
      </c>
      <c r="D6552" t="s">
        <v>35</v>
      </c>
      <c r="E6552" t="s">
        <v>22</v>
      </c>
      <c r="F6552" s="9">
        <v>45886</v>
      </c>
      <c r="G6552" s="9" t="str">
        <f>TEXT(Ecommerce_Sales_Data[[#This Row],[Order_Date]],"dddd")</f>
        <v>Sunday</v>
      </c>
      <c r="H6552" t="s">
        <v>14761</v>
      </c>
      <c r="I6552" t="s">
        <v>14762</v>
      </c>
      <c r="J6552">
        <v>8</v>
      </c>
      <c r="K6552">
        <v>5</v>
      </c>
      <c r="L6552" s="12">
        <v>1679.98</v>
      </c>
      <c r="M6552" s="11">
        <v>0.2</v>
      </c>
      <c r="N6552" s="12">
        <v>6719.92</v>
      </c>
      <c r="O6552" s="12">
        <v>5304.29</v>
      </c>
      <c r="P6552" s="12">
        <v>1415.63</v>
      </c>
      <c r="Q6552" s="11">
        <v>0.210661734068263</v>
      </c>
    </row>
    <row r="6553" spans="1:17" x14ac:dyDescent="0.45">
      <c r="A6553" t="s">
        <v>11194</v>
      </c>
      <c r="B6553" t="s">
        <v>11195</v>
      </c>
      <c r="C6553" t="s">
        <v>20</v>
      </c>
      <c r="D6553" t="s">
        <v>21</v>
      </c>
      <c r="E6553" t="s">
        <v>4</v>
      </c>
      <c r="F6553" s="9">
        <v>45791</v>
      </c>
      <c r="G6553" s="9" t="str">
        <f>TEXT(Ecommerce_Sales_Data[[#This Row],[Order_Date]],"dddd")</f>
        <v>Wednesday</v>
      </c>
      <c r="H6553" t="s">
        <v>14757</v>
      </c>
      <c r="I6553" t="s">
        <v>14763</v>
      </c>
      <c r="J6553">
        <v>5</v>
      </c>
      <c r="K6553">
        <v>2</v>
      </c>
      <c r="L6553" s="12">
        <v>3507.23</v>
      </c>
      <c r="M6553" s="11">
        <v>0.1</v>
      </c>
      <c r="N6553" s="12">
        <v>6313.01</v>
      </c>
      <c r="O6553" s="12">
        <v>3838.48</v>
      </c>
      <c r="P6553" s="12">
        <v>2474.5300000000002</v>
      </c>
      <c r="Q6553" s="11">
        <v>0.39197308415478499</v>
      </c>
    </row>
    <row r="6554" spans="1:17" x14ac:dyDescent="0.45">
      <c r="A6554" t="s">
        <v>11196</v>
      </c>
      <c r="B6554" t="s">
        <v>10638</v>
      </c>
      <c r="C6554" t="s">
        <v>28</v>
      </c>
      <c r="D6554" t="s">
        <v>137</v>
      </c>
      <c r="E6554" t="s">
        <v>4</v>
      </c>
      <c r="F6554" s="9">
        <v>45776</v>
      </c>
      <c r="G6554" s="9" t="str">
        <f>TEXT(Ecommerce_Sales_Data[[#This Row],[Order_Date]],"dddd")</f>
        <v>Tuesday</v>
      </c>
      <c r="H6554" t="s">
        <v>14757</v>
      </c>
      <c r="I6554" t="s">
        <v>14765</v>
      </c>
      <c r="J6554">
        <v>4</v>
      </c>
      <c r="K6554">
        <v>5</v>
      </c>
      <c r="L6554" s="12">
        <v>1800.52</v>
      </c>
      <c r="M6554" s="11">
        <v>0.05</v>
      </c>
      <c r="N6554" s="12">
        <v>8552.4699999999993</v>
      </c>
      <c r="O6554" s="12">
        <v>5550.97</v>
      </c>
      <c r="P6554" s="12">
        <v>3001.5</v>
      </c>
      <c r="Q6554" s="11">
        <v>0.35095124566353397</v>
      </c>
    </row>
    <row r="6555" spans="1:17" x14ac:dyDescent="0.45">
      <c r="A6555" t="s">
        <v>11197</v>
      </c>
      <c r="B6555" t="s">
        <v>5753</v>
      </c>
      <c r="C6555" t="s">
        <v>2</v>
      </c>
      <c r="D6555" t="s">
        <v>82</v>
      </c>
      <c r="E6555" t="s">
        <v>22</v>
      </c>
      <c r="F6555" s="9">
        <v>45668</v>
      </c>
      <c r="G6555" s="9" t="str">
        <f>TEXT(Ecommerce_Sales_Data[[#This Row],[Order_Date]],"dddd")</f>
        <v>Saturday</v>
      </c>
      <c r="H6555" t="s">
        <v>14761</v>
      </c>
      <c r="I6555" t="s">
        <v>14767</v>
      </c>
      <c r="J6555">
        <v>1</v>
      </c>
      <c r="K6555">
        <v>4</v>
      </c>
      <c r="L6555" s="12">
        <v>4572.92</v>
      </c>
      <c r="M6555" s="11">
        <v>0</v>
      </c>
      <c r="N6555" s="12">
        <v>18291.68</v>
      </c>
      <c r="O6555" s="12">
        <v>12338.1</v>
      </c>
      <c r="P6555" s="12">
        <v>5953.58</v>
      </c>
      <c r="Q6555" s="11">
        <v>0.32548021832877</v>
      </c>
    </row>
    <row r="6556" spans="1:17" x14ac:dyDescent="0.45">
      <c r="A6556" t="s">
        <v>11198</v>
      </c>
      <c r="B6556" t="s">
        <v>1487</v>
      </c>
      <c r="C6556" t="s">
        <v>12</v>
      </c>
      <c r="D6556" t="s">
        <v>32</v>
      </c>
      <c r="E6556" t="s">
        <v>22</v>
      </c>
      <c r="F6556" s="9">
        <v>45860</v>
      </c>
      <c r="G6556" s="9" t="str">
        <f>TEXT(Ecommerce_Sales_Data[[#This Row],[Order_Date]],"dddd")</f>
        <v>Tuesday</v>
      </c>
      <c r="H6556" t="s">
        <v>14757</v>
      </c>
      <c r="I6556" t="s">
        <v>14768</v>
      </c>
      <c r="J6556">
        <v>7</v>
      </c>
      <c r="K6556">
        <v>1</v>
      </c>
      <c r="L6556" s="12">
        <v>4156.03</v>
      </c>
      <c r="M6556" s="11">
        <v>0.2</v>
      </c>
      <c r="N6556" s="12">
        <v>3324.82</v>
      </c>
      <c r="O6556" s="12">
        <v>2329.13</v>
      </c>
      <c r="P6556" s="12">
        <v>995.69</v>
      </c>
      <c r="Q6556" s="11">
        <v>0.299471851107729</v>
      </c>
    </row>
    <row r="6557" spans="1:17" x14ac:dyDescent="0.45">
      <c r="A6557" t="s">
        <v>11199</v>
      </c>
      <c r="B6557" t="s">
        <v>11200</v>
      </c>
      <c r="C6557" t="s">
        <v>2</v>
      </c>
      <c r="D6557" t="s">
        <v>17</v>
      </c>
      <c r="E6557" t="s">
        <v>22</v>
      </c>
      <c r="F6557" s="9">
        <v>45955</v>
      </c>
      <c r="G6557" s="9" t="str">
        <f>TEXT(Ecommerce_Sales_Data[[#This Row],[Order_Date]],"dddd")</f>
        <v>Saturday</v>
      </c>
      <c r="H6557" t="s">
        <v>14761</v>
      </c>
      <c r="I6557" t="s">
        <v>14760</v>
      </c>
      <c r="J6557">
        <v>10</v>
      </c>
      <c r="K6557">
        <v>1</v>
      </c>
      <c r="L6557" s="12">
        <v>1227.1400000000001</v>
      </c>
      <c r="M6557" s="11">
        <v>0.05</v>
      </c>
      <c r="N6557" s="12">
        <v>1165.78</v>
      </c>
      <c r="O6557" s="12">
        <v>703.95</v>
      </c>
      <c r="P6557" s="12">
        <v>461.83</v>
      </c>
      <c r="Q6557" s="11">
        <v>0.39615536379076699</v>
      </c>
    </row>
    <row r="6558" spans="1:17" x14ac:dyDescent="0.45">
      <c r="A6558" t="s">
        <v>11201</v>
      </c>
      <c r="B6558" t="s">
        <v>2930</v>
      </c>
      <c r="C6558" t="s">
        <v>20</v>
      </c>
      <c r="D6558" t="s">
        <v>25</v>
      </c>
      <c r="E6558" t="s">
        <v>22</v>
      </c>
      <c r="F6558" s="9">
        <v>45568</v>
      </c>
      <c r="G6558" s="9" t="str">
        <f>TEXT(Ecommerce_Sales_Data[[#This Row],[Order_Date]],"dddd")</f>
        <v>Thursday</v>
      </c>
      <c r="H6558" t="s">
        <v>14757</v>
      </c>
      <c r="I6558" t="s">
        <v>14760</v>
      </c>
      <c r="J6558">
        <v>10</v>
      </c>
      <c r="K6558">
        <v>2</v>
      </c>
      <c r="L6558" s="12">
        <v>1232.03</v>
      </c>
      <c r="M6558" s="11">
        <v>0</v>
      </c>
      <c r="N6558" s="12">
        <v>2464.06</v>
      </c>
      <c r="O6558" s="12">
        <v>2007.08</v>
      </c>
      <c r="P6558" s="12">
        <v>456.98</v>
      </c>
      <c r="Q6558" s="11">
        <v>0.185458146311372</v>
      </c>
    </row>
    <row r="6559" spans="1:17" x14ac:dyDescent="0.45">
      <c r="A6559" t="s">
        <v>11202</v>
      </c>
      <c r="B6559" t="s">
        <v>1786</v>
      </c>
      <c r="C6559" t="s">
        <v>28</v>
      </c>
      <c r="D6559" t="s">
        <v>85</v>
      </c>
      <c r="E6559" t="s">
        <v>22</v>
      </c>
      <c r="F6559" s="9">
        <v>45809</v>
      </c>
      <c r="G6559" s="9" t="str">
        <f>TEXT(Ecommerce_Sales_Data[[#This Row],[Order_Date]],"dddd")</f>
        <v>Sunday</v>
      </c>
      <c r="H6559" t="s">
        <v>14761</v>
      </c>
      <c r="I6559" t="s">
        <v>14759</v>
      </c>
      <c r="J6559">
        <v>6</v>
      </c>
      <c r="K6559">
        <v>5</v>
      </c>
      <c r="L6559" s="12">
        <v>1633.82</v>
      </c>
      <c r="M6559" s="11">
        <v>0.1</v>
      </c>
      <c r="N6559" s="12">
        <v>7352.19</v>
      </c>
      <c r="O6559" s="12">
        <v>5722.54</v>
      </c>
      <c r="P6559" s="12">
        <v>1629.65</v>
      </c>
      <c r="Q6559" s="11">
        <v>0.221655044279324</v>
      </c>
    </row>
    <row r="6560" spans="1:17" x14ac:dyDescent="0.45">
      <c r="A6560" t="s">
        <v>11203</v>
      </c>
      <c r="B6560" t="s">
        <v>5266</v>
      </c>
      <c r="C6560" t="s">
        <v>12</v>
      </c>
      <c r="D6560" t="s">
        <v>32</v>
      </c>
      <c r="E6560" t="s">
        <v>4</v>
      </c>
      <c r="F6560" s="9">
        <v>45473</v>
      </c>
      <c r="G6560" s="9" t="str">
        <f>TEXT(Ecommerce_Sales_Data[[#This Row],[Order_Date]],"dddd")</f>
        <v>Sunday</v>
      </c>
      <c r="H6560" t="s">
        <v>14761</v>
      </c>
      <c r="I6560" t="s">
        <v>14759</v>
      </c>
      <c r="J6560">
        <v>6</v>
      </c>
      <c r="K6560">
        <v>1</v>
      </c>
      <c r="L6560" s="12">
        <v>1770.31</v>
      </c>
      <c r="M6560" s="11">
        <v>0.15</v>
      </c>
      <c r="N6560" s="12">
        <v>1504.76</v>
      </c>
      <c r="O6560" s="12">
        <v>910.47</v>
      </c>
      <c r="P6560" s="12">
        <v>594.29</v>
      </c>
      <c r="Q6560" s="11">
        <v>0.39494005688614803</v>
      </c>
    </row>
    <row r="6561" spans="1:17" x14ac:dyDescent="0.45">
      <c r="A6561" t="s">
        <v>11204</v>
      </c>
      <c r="B6561" t="s">
        <v>11205</v>
      </c>
      <c r="C6561" t="s">
        <v>28</v>
      </c>
      <c r="D6561" t="s">
        <v>85</v>
      </c>
      <c r="E6561" t="s">
        <v>9</v>
      </c>
      <c r="F6561" s="9">
        <v>45973</v>
      </c>
      <c r="G6561" s="9" t="str">
        <f>TEXT(Ecommerce_Sales_Data[[#This Row],[Order_Date]],"dddd")</f>
        <v>Wednesday</v>
      </c>
      <c r="H6561" t="s">
        <v>14757</v>
      </c>
      <c r="I6561" t="s">
        <v>14764</v>
      </c>
      <c r="J6561">
        <v>11</v>
      </c>
      <c r="K6561">
        <v>2</v>
      </c>
      <c r="L6561" s="12">
        <v>3350.3</v>
      </c>
      <c r="M6561" s="11">
        <v>0.05</v>
      </c>
      <c r="N6561" s="12">
        <v>6365.57</v>
      </c>
      <c r="O6561" s="12">
        <v>3984.45</v>
      </c>
      <c r="P6561" s="12">
        <v>2381.12</v>
      </c>
      <c r="Q6561" s="11">
        <v>0.374062338486577</v>
      </c>
    </row>
    <row r="6562" spans="1:17" x14ac:dyDescent="0.45">
      <c r="A6562" t="s">
        <v>11206</v>
      </c>
      <c r="B6562" t="s">
        <v>6153</v>
      </c>
      <c r="C6562" t="s">
        <v>20</v>
      </c>
      <c r="D6562" t="s">
        <v>21</v>
      </c>
      <c r="E6562" t="s">
        <v>14</v>
      </c>
      <c r="F6562" s="9">
        <v>45751</v>
      </c>
      <c r="G6562" s="9" t="str">
        <f>TEXT(Ecommerce_Sales_Data[[#This Row],[Order_Date]],"dddd")</f>
        <v>Friday</v>
      </c>
      <c r="H6562" t="s">
        <v>14757</v>
      </c>
      <c r="I6562" t="s">
        <v>14765</v>
      </c>
      <c r="J6562">
        <v>4</v>
      </c>
      <c r="K6562">
        <v>5</v>
      </c>
      <c r="L6562" s="12">
        <v>2248.5</v>
      </c>
      <c r="M6562" s="11">
        <v>0.05</v>
      </c>
      <c r="N6562" s="12">
        <v>10680.38</v>
      </c>
      <c r="O6562" s="12">
        <v>7977.13</v>
      </c>
      <c r="P6562" s="12">
        <v>2703.25</v>
      </c>
      <c r="Q6562" s="11">
        <v>0.25310429029678699</v>
      </c>
    </row>
    <row r="6563" spans="1:17" x14ac:dyDescent="0.45">
      <c r="A6563" t="s">
        <v>11207</v>
      </c>
      <c r="B6563" t="s">
        <v>11208</v>
      </c>
      <c r="C6563" t="s">
        <v>12</v>
      </c>
      <c r="D6563" t="s">
        <v>41</v>
      </c>
      <c r="E6563" t="s">
        <v>22</v>
      </c>
      <c r="F6563" s="9">
        <v>45536</v>
      </c>
      <c r="G6563" s="9" t="str">
        <f>TEXT(Ecommerce_Sales_Data[[#This Row],[Order_Date]],"dddd")</f>
        <v>Sunday</v>
      </c>
      <c r="H6563" t="s">
        <v>14761</v>
      </c>
      <c r="I6563" t="s">
        <v>14766</v>
      </c>
      <c r="J6563">
        <v>9</v>
      </c>
      <c r="K6563">
        <v>2</v>
      </c>
      <c r="L6563" s="12">
        <v>450.9</v>
      </c>
      <c r="M6563" s="11">
        <v>0.2</v>
      </c>
      <c r="N6563" s="12">
        <v>721.44</v>
      </c>
      <c r="O6563" s="12">
        <v>477.76</v>
      </c>
      <c r="P6563" s="12">
        <v>243.68</v>
      </c>
      <c r="Q6563" s="11">
        <v>0.33776890663118198</v>
      </c>
    </row>
    <row r="6564" spans="1:17" x14ac:dyDescent="0.45">
      <c r="A6564" t="s">
        <v>11209</v>
      </c>
      <c r="B6564" t="s">
        <v>11210</v>
      </c>
      <c r="C6564" t="s">
        <v>20</v>
      </c>
      <c r="D6564" t="s">
        <v>21</v>
      </c>
      <c r="E6564" t="s">
        <v>4</v>
      </c>
      <c r="F6564" s="9">
        <v>45621</v>
      </c>
      <c r="G6564" s="9" t="str">
        <f>TEXT(Ecommerce_Sales_Data[[#This Row],[Order_Date]],"dddd")</f>
        <v>Monday</v>
      </c>
      <c r="H6564" t="s">
        <v>14757</v>
      </c>
      <c r="I6564" t="s">
        <v>14764</v>
      </c>
      <c r="J6564">
        <v>11</v>
      </c>
      <c r="K6564">
        <v>3</v>
      </c>
      <c r="L6564" s="12">
        <v>2971.73</v>
      </c>
      <c r="M6564" s="11">
        <v>0.2</v>
      </c>
      <c r="N6564" s="12">
        <v>7132.15</v>
      </c>
      <c r="O6564" s="12">
        <v>5657.86</v>
      </c>
      <c r="P6564" s="12">
        <v>1474.29</v>
      </c>
      <c r="Q6564" s="11">
        <v>0.20671045897800799</v>
      </c>
    </row>
    <row r="6565" spans="1:17" x14ac:dyDescent="0.45">
      <c r="A6565" t="s">
        <v>11211</v>
      </c>
      <c r="B6565" t="s">
        <v>4662</v>
      </c>
      <c r="C6565" t="s">
        <v>2</v>
      </c>
      <c r="D6565" t="s">
        <v>17</v>
      </c>
      <c r="E6565" t="s">
        <v>22</v>
      </c>
      <c r="F6565" s="9">
        <v>46019</v>
      </c>
      <c r="G6565" s="9" t="str">
        <f>TEXT(Ecommerce_Sales_Data[[#This Row],[Order_Date]],"dddd")</f>
        <v>Sunday</v>
      </c>
      <c r="H6565" t="s">
        <v>14761</v>
      </c>
      <c r="I6565" t="s">
        <v>14770</v>
      </c>
      <c r="J6565">
        <v>12</v>
      </c>
      <c r="K6565">
        <v>3</v>
      </c>
      <c r="L6565" s="12">
        <v>2109.6799999999998</v>
      </c>
      <c r="M6565" s="11">
        <v>0.2</v>
      </c>
      <c r="N6565" s="12">
        <v>5063.2299999999996</v>
      </c>
      <c r="O6565" s="12">
        <v>3354.81</v>
      </c>
      <c r="P6565" s="12">
        <v>1708.42</v>
      </c>
      <c r="Q6565" s="11">
        <v>0.33741702431056902</v>
      </c>
    </row>
    <row r="6566" spans="1:17" x14ac:dyDescent="0.45">
      <c r="A6566" t="s">
        <v>11212</v>
      </c>
      <c r="B6566" t="s">
        <v>119</v>
      </c>
      <c r="C6566" t="s">
        <v>28</v>
      </c>
      <c r="D6566" t="s">
        <v>100</v>
      </c>
      <c r="E6566" t="s">
        <v>9</v>
      </c>
      <c r="F6566" s="9">
        <v>45385</v>
      </c>
      <c r="G6566" s="9" t="str">
        <f>TEXT(Ecommerce_Sales_Data[[#This Row],[Order_Date]],"dddd")</f>
        <v>Wednesday</v>
      </c>
      <c r="H6566" t="s">
        <v>14757</v>
      </c>
      <c r="I6566" t="s">
        <v>14765</v>
      </c>
      <c r="J6566">
        <v>4</v>
      </c>
      <c r="K6566">
        <v>3</v>
      </c>
      <c r="L6566" s="12">
        <v>1056.52</v>
      </c>
      <c r="M6566" s="11">
        <v>0.15</v>
      </c>
      <c r="N6566" s="12">
        <v>2694.13</v>
      </c>
      <c r="O6566" s="12">
        <v>2134.33</v>
      </c>
      <c r="P6566" s="12">
        <v>559.79999999999995</v>
      </c>
      <c r="Q6566" s="11">
        <v>0.20778507347455399</v>
      </c>
    </row>
    <row r="6567" spans="1:17" x14ac:dyDescent="0.45">
      <c r="A6567" t="s">
        <v>11213</v>
      </c>
      <c r="B6567" t="s">
        <v>11214</v>
      </c>
      <c r="C6567" t="s">
        <v>20</v>
      </c>
      <c r="D6567" t="s">
        <v>60</v>
      </c>
      <c r="E6567" t="s">
        <v>14</v>
      </c>
      <c r="F6567" s="9">
        <v>45460</v>
      </c>
      <c r="G6567" s="9" t="str">
        <f>TEXT(Ecommerce_Sales_Data[[#This Row],[Order_Date]],"dddd")</f>
        <v>Monday</v>
      </c>
      <c r="H6567" t="s">
        <v>14757</v>
      </c>
      <c r="I6567" t="s">
        <v>14759</v>
      </c>
      <c r="J6567">
        <v>6</v>
      </c>
      <c r="K6567">
        <v>3</v>
      </c>
      <c r="L6567" s="12">
        <v>3317</v>
      </c>
      <c r="M6567" s="11">
        <v>0</v>
      </c>
      <c r="N6567" s="12">
        <v>9951</v>
      </c>
      <c r="O6567" s="12">
        <v>6108.85</v>
      </c>
      <c r="P6567" s="12">
        <v>3842.15</v>
      </c>
      <c r="Q6567" s="11">
        <v>0.38610692392724399</v>
      </c>
    </row>
    <row r="6568" spans="1:17" x14ac:dyDescent="0.45">
      <c r="A6568" t="s">
        <v>11215</v>
      </c>
      <c r="B6568" t="s">
        <v>3817</v>
      </c>
      <c r="C6568" t="s">
        <v>7</v>
      </c>
      <c r="D6568" t="s">
        <v>134</v>
      </c>
      <c r="E6568" t="s">
        <v>4</v>
      </c>
      <c r="F6568" s="9">
        <v>45773</v>
      </c>
      <c r="G6568" s="9" t="str">
        <f>TEXT(Ecommerce_Sales_Data[[#This Row],[Order_Date]],"dddd")</f>
        <v>Saturday</v>
      </c>
      <c r="H6568" t="s">
        <v>14761</v>
      </c>
      <c r="I6568" t="s">
        <v>14765</v>
      </c>
      <c r="J6568">
        <v>4</v>
      </c>
      <c r="K6568">
        <v>2</v>
      </c>
      <c r="L6568" s="12">
        <v>4043.81</v>
      </c>
      <c r="M6568" s="11">
        <v>0.1</v>
      </c>
      <c r="N6568" s="12">
        <v>7278.86</v>
      </c>
      <c r="O6568" s="12">
        <v>5697.33</v>
      </c>
      <c r="P6568" s="12">
        <v>1581.53</v>
      </c>
      <c r="Q6568" s="11">
        <v>0.21727715603817099</v>
      </c>
    </row>
    <row r="6569" spans="1:17" x14ac:dyDescent="0.45">
      <c r="A6569" t="s">
        <v>11216</v>
      </c>
      <c r="B6569" t="s">
        <v>3381</v>
      </c>
      <c r="C6569" t="s">
        <v>2</v>
      </c>
      <c r="D6569" t="s">
        <v>65</v>
      </c>
      <c r="E6569" t="s">
        <v>22</v>
      </c>
      <c r="F6569" s="9">
        <v>45897</v>
      </c>
      <c r="G6569" s="9" t="str">
        <f>TEXT(Ecommerce_Sales_Data[[#This Row],[Order_Date]],"dddd")</f>
        <v>Thursday</v>
      </c>
      <c r="H6569" t="s">
        <v>14757</v>
      </c>
      <c r="I6569" t="s">
        <v>14762</v>
      </c>
      <c r="J6569">
        <v>8</v>
      </c>
      <c r="K6569">
        <v>2</v>
      </c>
      <c r="L6569" s="12">
        <v>3066.58</v>
      </c>
      <c r="M6569" s="11">
        <v>0.1</v>
      </c>
      <c r="N6569" s="12">
        <v>5519.84</v>
      </c>
      <c r="O6569" s="12">
        <v>3648.72</v>
      </c>
      <c r="P6569" s="12">
        <v>1871.12</v>
      </c>
      <c r="Q6569" s="11">
        <v>0.33898084002434797</v>
      </c>
    </row>
    <row r="6570" spans="1:17" x14ac:dyDescent="0.45">
      <c r="A6570" t="s">
        <v>11217</v>
      </c>
      <c r="B6570" t="s">
        <v>10496</v>
      </c>
      <c r="C6570" t="s">
        <v>28</v>
      </c>
      <c r="D6570" t="s">
        <v>85</v>
      </c>
      <c r="E6570" t="s">
        <v>9</v>
      </c>
      <c r="F6570" s="9">
        <v>45867</v>
      </c>
      <c r="G6570" s="9" t="str">
        <f>TEXT(Ecommerce_Sales_Data[[#This Row],[Order_Date]],"dddd")</f>
        <v>Tuesday</v>
      </c>
      <c r="H6570" t="s">
        <v>14757</v>
      </c>
      <c r="I6570" t="s">
        <v>14768</v>
      </c>
      <c r="J6570">
        <v>7</v>
      </c>
      <c r="K6570">
        <v>1</v>
      </c>
      <c r="L6570" s="12">
        <v>1041.28</v>
      </c>
      <c r="M6570" s="11">
        <v>0.15</v>
      </c>
      <c r="N6570" s="12">
        <v>885.09</v>
      </c>
      <c r="O6570" s="12">
        <v>553.11</v>
      </c>
      <c r="P6570" s="12">
        <v>331.98</v>
      </c>
      <c r="Q6570" s="11">
        <v>0.37508050028810602</v>
      </c>
    </row>
    <row r="6571" spans="1:17" x14ac:dyDescent="0.45">
      <c r="A6571" t="s">
        <v>11218</v>
      </c>
      <c r="B6571" t="s">
        <v>11219</v>
      </c>
      <c r="C6571" t="s">
        <v>20</v>
      </c>
      <c r="D6571" t="s">
        <v>57</v>
      </c>
      <c r="E6571" t="s">
        <v>14</v>
      </c>
      <c r="F6571" s="9">
        <v>45493</v>
      </c>
      <c r="G6571" s="9" t="str">
        <f>TEXT(Ecommerce_Sales_Data[[#This Row],[Order_Date]],"dddd")</f>
        <v>Saturday</v>
      </c>
      <c r="H6571" t="s">
        <v>14761</v>
      </c>
      <c r="I6571" t="s">
        <v>14768</v>
      </c>
      <c r="J6571">
        <v>7</v>
      </c>
      <c r="K6571">
        <v>4</v>
      </c>
      <c r="L6571" s="12">
        <v>2292.98</v>
      </c>
      <c r="M6571" s="11">
        <v>0.15</v>
      </c>
      <c r="N6571" s="12">
        <v>7796.13</v>
      </c>
      <c r="O6571" s="12">
        <v>4986.8999999999996</v>
      </c>
      <c r="P6571" s="12">
        <v>2809.23</v>
      </c>
      <c r="Q6571" s="11">
        <v>0.36033647463549201</v>
      </c>
    </row>
    <row r="6572" spans="1:17" x14ac:dyDescent="0.45">
      <c r="A6572" t="s">
        <v>11220</v>
      </c>
      <c r="B6572" t="s">
        <v>11221</v>
      </c>
      <c r="C6572" t="s">
        <v>12</v>
      </c>
      <c r="D6572" t="s">
        <v>38</v>
      </c>
      <c r="E6572" t="s">
        <v>9</v>
      </c>
      <c r="F6572" s="9">
        <v>45350</v>
      </c>
      <c r="G6572" s="9" t="str">
        <f>TEXT(Ecommerce_Sales_Data[[#This Row],[Order_Date]],"dddd")</f>
        <v>Wednesday</v>
      </c>
      <c r="H6572" t="s">
        <v>14757</v>
      </c>
      <c r="I6572" t="s">
        <v>14758</v>
      </c>
      <c r="J6572">
        <v>2</v>
      </c>
      <c r="K6572">
        <v>1</v>
      </c>
      <c r="L6572" s="12">
        <v>4899.38</v>
      </c>
      <c r="M6572" s="11">
        <v>0.2</v>
      </c>
      <c r="N6572" s="12">
        <v>3919.5</v>
      </c>
      <c r="O6572" s="12">
        <v>3015.84</v>
      </c>
      <c r="P6572" s="12">
        <v>903.66</v>
      </c>
      <c r="Q6572" s="11">
        <v>0.230554917719097</v>
      </c>
    </row>
    <row r="6573" spans="1:17" x14ac:dyDescent="0.45">
      <c r="A6573" t="s">
        <v>11222</v>
      </c>
      <c r="B6573" t="s">
        <v>11223</v>
      </c>
      <c r="C6573" t="s">
        <v>28</v>
      </c>
      <c r="D6573" t="s">
        <v>85</v>
      </c>
      <c r="E6573" t="s">
        <v>9</v>
      </c>
      <c r="F6573" s="9">
        <v>45622</v>
      </c>
      <c r="G6573" s="9" t="str">
        <f>TEXT(Ecommerce_Sales_Data[[#This Row],[Order_Date]],"dddd")</f>
        <v>Tuesday</v>
      </c>
      <c r="H6573" t="s">
        <v>14757</v>
      </c>
      <c r="I6573" t="s">
        <v>14764</v>
      </c>
      <c r="J6573">
        <v>11</v>
      </c>
      <c r="K6573">
        <v>5</v>
      </c>
      <c r="L6573" s="12">
        <v>329.84</v>
      </c>
      <c r="M6573" s="11">
        <v>0.2</v>
      </c>
      <c r="N6573" s="12">
        <v>1319.36</v>
      </c>
      <c r="O6573" s="12">
        <v>924.24</v>
      </c>
      <c r="P6573" s="12">
        <v>395.12</v>
      </c>
      <c r="Q6573" s="11">
        <v>0.29947853504729599</v>
      </c>
    </row>
    <row r="6574" spans="1:17" x14ac:dyDescent="0.45">
      <c r="A6574" t="s">
        <v>11224</v>
      </c>
      <c r="B6574" t="s">
        <v>967</v>
      </c>
      <c r="C6574" t="s">
        <v>20</v>
      </c>
      <c r="D6574" t="s">
        <v>60</v>
      </c>
      <c r="E6574" t="s">
        <v>9</v>
      </c>
      <c r="F6574" s="9">
        <v>45939</v>
      </c>
      <c r="G6574" s="9" t="str">
        <f>TEXT(Ecommerce_Sales_Data[[#This Row],[Order_Date]],"dddd")</f>
        <v>Thursday</v>
      </c>
      <c r="H6574" t="s">
        <v>14757</v>
      </c>
      <c r="I6574" t="s">
        <v>14760</v>
      </c>
      <c r="J6574">
        <v>10</v>
      </c>
      <c r="K6574">
        <v>3</v>
      </c>
      <c r="L6574" s="12">
        <v>3268.25</v>
      </c>
      <c r="M6574" s="11">
        <v>0.2</v>
      </c>
      <c r="N6574" s="12">
        <v>7843.8</v>
      </c>
      <c r="O6574" s="12">
        <v>6478.08</v>
      </c>
      <c r="P6574" s="12">
        <v>1365.72</v>
      </c>
      <c r="Q6574" s="11">
        <v>0.174114587317372</v>
      </c>
    </row>
    <row r="6575" spans="1:17" x14ac:dyDescent="0.45">
      <c r="A6575" t="s">
        <v>11225</v>
      </c>
      <c r="B6575" t="s">
        <v>11226</v>
      </c>
      <c r="C6575" t="s">
        <v>2</v>
      </c>
      <c r="D6575" t="s">
        <v>3</v>
      </c>
      <c r="E6575" t="s">
        <v>4</v>
      </c>
      <c r="F6575" s="9">
        <v>45551</v>
      </c>
      <c r="G6575" s="9" t="str">
        <f>TEXT(Ecommerce_Sales_Data[[#This Row],[Order_Date]],"dddd")</f>
        <v>Monday</v>
      </c>
      <c r="H6575" t="s">
        <v>14757</v>
      </c>
      <c r="I6575" t="s">
        <v>14766</v>
      </c>
      <c r="J6575">
        <v>9</v>
      </c>
      <c r="K6575">
        <v>2</v>
      </c>
      <c r="L6575" s="12">
        <v>4036.55</v>
      </c>
      <c r="M6575" s="11">
        <v>0</v>
      </c>
      <c r="N6575" s="12">
        <v>8073.1</v>
      </c>
      <c r="O6575" s="12">
        <v>5730.88</v>
      </c>
      <c r="P6575" s="12">
        <v>2342.2199999999998</v>
      </c>
      <c r="Q6575" s="11">
        <v>0.29012646938598602</v>
      </c>
    </row>
    <row r="6576" spans="1:17" x14ac:dyDescent="0.45">
      <c r="A6576" t="s">
        <v>11227</v>
      </c>
      <c r="B6576" t="s">
        <v>11228</v>
      </c>
      <c r="C6576" t="s">
        <v>20</v>
      </c>
      <c r="D6576" t="s">
        <v>60</v>
      </c>
      <c r="E6576" t="s">
        <v>14</v>
      </c>
      <c r="F6576" s="9">
        <v>45721</v>
      </c>
      <c r="G6576" s="9" t="str">
        <f>TEXT(Ecommerce_Sales_Data[[#This Row],[Order_Date]],"dddd")</f>
        <v>Wednesday</v>
      </c>
      <c r="H6576" t="s">
        <v>14757</v>
      </c>
      <c r="I6576" t="s">
        <v>14769</v>
      </c>
      <c r="J6576">
        <v>3</v>
      </c>
      <c r="K6576">
        <v>2</v>
      </c>
      <c r="L6576" s="12">
        <v>2304.46</v>
      </c>
      <c r="M6576" s="11">
        <v>0.15</v>
      </c>
      <c r="N6576" s="12">
        <v>3917.58</v>
      </c>
      <c r="O6576" s="12">
        <v>3162.71</v>
      </c>
      <c r="P6576" s="12">
        <v>754.87</v>
      </c>
      <c r="Q6576" s="11">
        <v>0.192687832794736</v>
      </c>
    </row>
    <row r="6577" spans="1:17" x14ac:dyDescent="0.45">
      <c r="A6577" t="s">
        <v>11229</v>
      </c>
      <c r="B6577" t="s">
        <v>6553</v>
      </c>
      <c r="C6577" t="s">
        <v>28</v>
      </c>
      <c r="D6577" t="s">
        <v>137</v>
      </c>
      <c r="E6577" t="s">
        <v>22</v>
      </c>
      <c r="F6577" s="9">
        <v>45670</v>
      </c>
      <c r="G6577" s="9" t="str">
        <f>TEXT(Ecommerce_Sales_Data[[#This Row],[Order_Date]],"dddd")</f>
        <v>Monday</v>
      </c>
      <c r="H6577" t="s">
        <v>14757</v>
      </c>
      <c r="I6577" t="s">
        <v>14767</v>
      </c>
      <c r="J6577">
        <v>1</v>
      </c>
      <c r="K6577">
        <v>1</v>
      </c>
      <c r="L6577" s="12">
        <v>2080.17</v>
      </c>
      <c r="M6577" s="11">
        <v>0</v>
      </c>
      <c r="N6577" s="12">
        <v>2080.17</v>
      </c>
      <c r="O6577" s="12">
        <v>1536.89</v>
      </c>
      <c r="P6577" s="12">
        <v>543.28</v>
      </c>
      <c r="Q6577" s="11">
        <v>0.261170961988684</v>
      </c>
    </row>
    <row r="6578" spans="1:17" x14ac:dyDescent="0.45">
      <c r="A6578" t="s">
        <v>11230</v>
      </c>
      <c r="B6578" t="s">
        <v>11231</v>
      </c>
      <c r="C6578" t="s">
        <v>2</v>
      </c>
      <c r="D6578" t="s">
        <v>68</v>
      </c>
      <c r="E6578" t="s">
        <v>22</v>
      </c>
      <c r="F6578" s="9">
        <v>45586</v>
      </c>
      <c r="G6578" s="9" t="str">
        <f>TEXT(Ecommerce_Sales_Data[[#This Row],[Order_Date]],"dddd")</f>
        <v>Monday</v>
      </c>
      <c r="H6578" t="s">
        <v>14757</v>
      </c>
      <c r="I6578" t="s">
        <v>14760</v>
      </c>
      <c r="J6578">
        <v>10</v>
      </c>
      <c r="K6578">
        <v>4</v>
      </c>
      <c r="L6578" s="12">
        <v>3175.44</v>
      </c>
      <c r="M6578" s="11">
        <v>0</v>
      </c>
      <c r="N6578" s="12">
        <v>12701.76</v>
      </c>
      <c r="O6578" s="12">
        <v>8875.67</v>
      </c>
      <c r="P6578" s="12">
        <v>3826.09</v>
      </c>
      <c r="Q6578" s="11">
        <v>0.301225184541355</v>
      </c>
    </row>
    <row r="6579" spans="1:17" x14ac:dyDescent="0.45">
      <c r="A6579" t="s">
        <v>11232</v>
      </c>
      <c r="B6579" t="s">
        <v>771</v>
      </c>
      <c r="C6579" t="s">
        <v>7</v>
      </c>
      <c r="D6579" t="s">
        <v>71</v>
      </c>
      <c r="E6579" t="s">
        <v>14</v>
      </c>
      <c r="F6579" s="9">
        <v>46013</v>
      </c>
      <c r="G6579" s="9" t="str">
        <f>TEXT(Ecommerce_Sales_Data[[#This Row],[Order_Date]],"dddd")</f>
        <v>Monday</v>
      </c>
      <c r="H6579" t="s">
        <v>14757</v>
      </c>
      <c r="I6579" t="s">
        <v>14770</v>
      </c>
      <c r="J6579">
        <v>12</v>
      </c>
      <c r="K6579">
        <v>2</v>
      </c>
      <c r="L6579" s="12">
        <v>344.36</v>
      </c>
      <c r="M6579" s="11">
        <v>0.1</v>
      </c>
      <c r="N6579" s="12">
        <v>619.85</v>
      </c>
      <c r="O6579" s="12">
        <v>511.46</v>
      </c>
      <c r="P6579" s="12">
        <v>108.39</v>
      </c>
      <c r="Q6579" s="11">
        <v>0.17486488666612901</v>
      </c>
    </row>
    <row r="6580" spans="1:17" x14ac:dyDescent="0.45">
      <c r="A6580" t="s">
        <v>11233</v>
      </c>
      <c r="B6580" t="s">
        <v>9762</v>
      </c>
      <c r="C6580" t="s">
        <v>12</v>
      </c>
      <c r="D6580" t="s">
        <v>41</v>
      </c>
      <c r="E6580" t="s">
        <v>22</v>
      </c>
      <c r="F6580" s="9">
        <v>45807</v>
      </c>
      <c r="G6580" s="9" t="str">
        <f>TEXT(Ecommerce_Sales_Data[[#This Row],[Order_Date]],"dddd")</f>
        <v>Friday</v>
      </c>
      <c r="H6580" t="s">
        <v>14757</v>
      </c>
      <c r="I6580" t="s">
        <v>14763</v>
      </c>
      <c r="J6580">
        <v>5</v>
      </c>
      <c r="K6580">
        <v>2</v>
      </c>
      <c r="L6580" s="12">
        <v>2695.06</v>
      </c>
      <c r="M6580" s="11">
        <v>0.2</v>
      </c>
      <c r="N6580" s="12">
        <v>4312.1000000000004</v>
      </c>
      <c r="O6580" s="12">
        <v>3004.63</v>
      </c>
      <c r="P6580" s="12">
        <v>1307.47</v>
      </c>
      <c r="Q6580" s="11">
        <v>0.30320957306184898</v>
      </c>
    </row>
    <row r="6581" spans="1:17" x14ac:dyDescent="0.45">
      <c r="A6581" t="s">
        <v>11234</v>
      </c>
      <c r="B6581" t="s">
        <v>7699</v>
      </c>
      <c r="C6581" t="s">
        <v>20</v>
      </c>
      <c r="D6581" t="s">
        <v>103</v>
      </c>
      <c r="E6581" t="s">
        <v>14</v>
      </c>
      <c r="F6581" s="9">
        <v>45345</v>
      </c>
      <c r="G6581" s="9" t="str">
        <f>TEXT(Ecommerce_Sales_Data[[#This Row],[Order_Date]],"dddd")</f>
        <v>Friday</v>
      </c>
      <c r="H6581" t="s">
        <v>14757</v>
      </c>
      <c r="I6581" t="s">
        <v>14758</v>
      </c>
      <c r="J6581">
        <v>2</v>
      </c>
      <c r="K6581">
        <v>1</v>
      </c>
      <c r="L6581" s="12">
        <v>1130.6400000000001</v>
      </c>
      <c r="M6581" s="11">
        <v>0.1</v>
      </c>
      <c r="N6581" s="12">
        <v>1017.58</v>
      </c>
      <c r="O6581" s="12">
        <v>680.66</v>
      </c>
      <c r="P6581" s="12">
        <v>336.92</v>
      </c>
      <c r="Q6581" s="11">
        <v>0.33109927474989698</v>
      </c>
    </row>
    <row r="6582" spans="1:17" x14ac:dyDescent="0.45">
      <c r="A6582" t="s">
        <v>11235</v>
      </c>
      <c r="B6582" t="s">
        <v>9802</v>
      </c>
      <c r="C6582" t="s">
        <v>12</v>
      </c>
      <c r="D6582" t="s">
        <v>41</v>
      </c>
      <c r="E6582" t="s">
        <v>14</v>
      </c>
      <c r="F6582" s="9">
        <v>45741</v>
      </c>
      <c r="G6582" s="9" t="str">
        <f>TEXT(Ecommerce_Sales_Data[[#This Row],[Order_Date]],"dddd")</f>
        <v>Tuesday</v>
      </c>
      <c r="H6582" t="s">
        <v>14757</v>
      </c>
      <c r="I6582" t="s">
        <v>14769</v>
      </c>
      <c r="J6582">
        <v>3</v>
      </c>
      <c r="K6582">
        <v>5</v>
      </c>
      <c r="L6582" s="12">
        <v>2289.08</v>
      </c>
      <c r="M6582" s="11">
        <v>0.05</v>
      </c>
      <c r="N6582" s="12">
        <v>10873.13</v>
      </c>
      <c r="O6582" s="12">
        <v>8522.1299999999992</v>
      </c>
      <c r="P6582" s="12">
        <v>2351</v>
      </c>
      <c r="Q6582" s="11">
        <v>0.216221088131936</v>
      </c>
    </row>
    <row r="6583" spans="1:17" x14ac:dyDescent="0.45">
      <c r="A6583" t="s">
        <v>11236</v>
      </c>
      <c r="B6583" t="s">
        <v>2548</v>
      </c>
      <c r="C6583" t="s">
        <v>12</v>
      </c>
      <c r="D6583" t="s">
        <v>41</v>
      </c>
      <c r="E6583" t="s">
        <v>4</v>
      </c>
      <c r="F6583" s="9">
        <v>45615</v>
      </c>
      <c r="G6583" s="9" t="str">
        <f>TEXT(Ecommerce_Sales_Data[[#This Row],[Order_Date]],"dddd")</f>
        <v>Tuesday</v>
      </c>
      <c r="H6583" t="s">
        <v>14757</v>
      </c>
      <c r="I6583" t="s">
        <v>14764</v>
      </c>
      <c r="J6583">
        <v>11</v>
      </c>
      <c r="K6583">
        <v>2</v>
      </c>
      <c r="L6583" s="12">
        <v>296.2</v>
      </c>
      <c r="M6583" s="11">
        <v>0.2</v>
      </c>
      <c r="N6583" s="12">
        <v>473.92</v>
      </c>
      <c r="O6583" s="12">
        <v>286.41000000000003</v>
      </c>
      <c r="P6583" s="12">
        <v>187.51</v>
      </c>
      <c r="Q6583" s="11">
        <v>0.395657494935854</v>
      </c>
    </row>
    <row r="6584" spans="1:17" x14ac:dyDescent="0.45">
      <c r="A6584" t="s">
        <v>11237</v>
      </c>
      <c r="B6584" t="s">
        <v>11238</v>
      </c>
      <c r="C6584" t="s">
        <v>20</v>
      </c>
      <c r="D6584" t="s">
        <v>103</v>
      </c>
      <c r="E6584" t="s">
        <v>22</v>
      </c>
      <c r="F6584" s="9">
        <v>45729</v>
      </c>
      <c r="G6584" s="9" t="str">
        <f>TEXT(Ecommerce_Sales_Data[[#This Row],[Order_Date]],"dddd")</f>
        <v>Thursday</v>
      </c>
      <c r="H6584" t="s">
        <v>14757</v>
      </c>
      <c r="I6584" t="s">
        <v>14769</v>
      </c>
      <c r="J6584">
        <v>3</v>
      </c>
      <c r="K6584">
        <v>1</v>
      </c>
      <c r="L6584" s="12">
        <v>2759.45</v>
      </c>
      <c r="M6584" s="11">
        <v>0.05</v>
      </c>
      <c r="N6584" s="12">
        <v>2621.48</v>
      </c>
      <c r="O6584" s="12">
        <v>2090.64</v>
      </c>
      <c r="P6584" s="12">
        <v>530.84</v>
      </c>
      <c r="Q6584" s="11">
        <v>0.20249629980011299</v>
      </c>
    </row>
    <row r="6585" spans="1:17" x14ac:dyDescent="0.45">
      <c r="A6585" t="s">
        <v>11239</v>
      </c>
      <c r="B6585" t="s">
        <v>8558</v>
      </c>
      <c r="C6585" t="s">
        <v>20</v>
      </c>
      <c r="D6585" t="s">
        <v>21</v>
      </c>
      <c r="E6585" t="s">
        <v>22</v>
      </c>
      <c r="F6585" s="9">
        <v>45532</v>
      </c>
      <c r="G6585" s="9" t="str">
        <f>TEXT(Ecommerce_Sales_Data[[#This Row],[Order_Date]],"dddd")</f>
        <v>Wednesday</v>
      </c>
      <c r="H6585" t="s">
        <v>14757</v>
      </c>
      <c r="I6585" t="s">
        <v>14762</v>
      </c>
      <c r="J6585">
        <v>8</v>
      </c>
      <c r="K6585">
        <v>1</v>
      </c>
      <c r="L6585" s="12">
        <v>1871.94</v>
      </c>
      <c r="M6585" s="11">
        <v>0.15</v>
      </c>
      <c r="N6585" s="12">
        <v>1591.15</v>
      </c>
      <c r="O6585" s="12">
        <v>1296.57</v>
      </c>
      <c r="P6585" s="12">
        <v>294.58</v>
      </c>
      <c r="Q6585" s="11">
        <v>0.18513653646733499</v>
      </c>
    </row>
    <row r="6586" spans="1:17" x14ac:dyDescent="0.45">
      <c r="A6586" t="s">
        <v>11240</v>
      </c>
      <c r="B6586" t="s">
        <v>3677</v>
      </c>
      <c r="C6586" t="s">
        <v>2</v>
      </c>
      <c r="D6586" t="s">
        <v>17</v>
      </c>
      <c r="E6586" t="s">
        <v>14</v>
      </c>
      <c r="F6586" s="9">
        <v>45796</v>
      </c>
      <c r="G6586" s="9" t="str">
        <f>TEXT(Ecommerce_Sales_Data[[#This Row],[Order_Date]],"dddd")</f>
        <v>Monday</v>
      </c>
      <c r="H6586" t="s">
        <v>14757</v>
      </c>
      <c r="I6586" t="s">
        <v>14763</v>
      </c>
      <c r="J6586">
        <v>5</v>
      </c>
      <c r="K6586">
        <v>2</v>
      </c>
      <c r="L6586" s="12">
        <v>2560.2399999999998</v>
      </c>
      <c r="M6586" s="11">
        <v>0.1</v>
      </c>
      <c r="N6586" s="12">
        <v>4608.43</v>
      </c>
      <c r="O6586" s="12">
        <v>3436.45</v>
      </c>
      <c r="P6586" s="12">
        <v>1171.98</v>
      </c>
      <c r="Q6586" s="11">
        <v>0.25431220610923899</v>
      </c>
    </row>
    <row r="6587" spans="1:17" x14ac:dyDescent="0.45">
      <c r="A6587" t="s">
        <v>11241</v>
      </c>
      <c r="B6587" t="s">
        <v>11242</v>
      </c>
      <c r="C6587" t="s">
        <v>28</v>
      </c>
      <c r="D6587" t="s">
        <v>35</v>
      </c>
      <c r="E6587" t="s">
        <v>22</v>
      </c>
      <c r="F6587" s="9">
        <v>45416</v>
      </c>
      <c r="G6587" s="9" t="str">
        <f>TEXT(Ecommerce_Sales_Data[[#This Row],[Order_Date]],"dddd")</f>
        <v>Saturday</v>
      </c>
      <c r="H6587" t="s">
        <v>14761</v>
      </c>
      <c r="I6587" t="s">
        <v>14763</v>
      </c>
      <c r="J6587">
        <v>5</v>
      </c>
      <c r="K6587">
        <v>2</v>
      </c>
      <c r="L6587" s="12">
        <v>3234.79</v>
      </c>
      <c r="M6587" s="11">
        <v>0.1</v>
      </c>
      <c r="N6587" s="12">
        <v>5822.62</v>
      </c>
      <c r="O6587" s="12">
        <v>3604.52</v>
      </c>
      <c r="P6587" s="12">
        <v>2218.1</v>
      </c>
      <c r="Q6587" s="11">
        <v>0.38094534762701299</v>
      </c>
    </row>
    <row r="6588" spans="1:17" x14ac:dyDescent="0.45">
      <c r="A6588" t="s">
        <v>11243</v>
      </c>
      <c r="B6588" t="s">
        <v>3719</v>
      </c>
      <c r="C6588" t="s">
        <v>20</v>
      </c>
      <c r="D6588" t="s">
        <v>25</v>
      </c>
      <c r="E6588" t="s">
        <v>14</v>
      </c>
      <c r="F6588" s="9">
        <v>45364</v>
      </c>
      <c r="G6588" s="9" t="str">
        <f>TEXT(Ecommerce_Sales_Data[[#This Row],[Order_Date]],"dddd")</f>
        <v>Wednesday</v>
      </c>
      <c r="H6588" t="s">
        <v>14757</v>
      </c>
      <c r="I6588" t="s">
        <v>14769</v>
      </c>
      <c r="J6588">
        <v>3</v>
      </c>
      <c r="K6588">
        <v>5</v>
      </c>
      <c r="L6588" s="12">
        <v>1167.3</v>
      </c>
      <c r="M6588" s="11">
        <v>0</v>
      </c>
      <c r="N6588" s="12">
        <v>5836.5</v>
      </c>
      <c r="O6588" s="12">
        <v>4804.47</v>
      </c>
      <c r="P6588" s="12">
        <v>1032.03</v>
      </c>
      <c r="Q6588" s="11">
        <v>0.17682343870470299</v>
      </c>
    </row>
    <row r="6589" spans="1:17" x14ac:dyDescent="0.45">
      <c r="A6589" t="s">
        <v>11244</v>
      </c>
      <c r="B6589" t="s">
        <v>11245</v>
      </c>
      <c r="C6589" t="s">
        <v>20</v>
      </c>
      <c r="D6589" t="s">
        <v>57</v>
      </c>
      <c r="E6589" t="s">
        <v>22</v>
      </c>
      <c r="F6589" s="9">
        <v>46022</v>
      </c>
      <c r="G6589" s="9" t="str">
        <f>TEXT(Ecommerce_Sales_Data[[#This Row],[Order_Date]],"dddd")</f>
        <v>Wednesday</v>
      </c>
      <c r="H6589" t="s">
        <v>14757</v>
      </c>
      <c r="I6589" t="s">
        <v>14770</v>
      </c>
      <c r="J6589">
        <v>12</v>
      </c>
      <c r="K6589">
        <v>4</v>
      </c>
      <c r="L6589" s="12">
        <v>3752.08</v>
      </c>
      <c r="M6589" s="11">
        <v>0.15</v>
      </c>
      <c r="N6589" s="12">
        <v>12757.07</v>
      </c>
      <c r="O6589" s="12">
        <v>9221.2900000000009</v>
      </c>
      <c r="P6589" s="12">
        <v>3535.78</v>
      </c>
      <c r="Q6589" s="11">
        <v>0.27716238916930003</v>
      </c>
    </row>
    <row r="6590" spans="1:17" x14ac:dyDescent="0.45">
      <c r="A6590" t="s">
        <v>11246</v>
      </c>
      <c r="B6590" t="s">
        <v>11247</v>
      </c>
      <c r="C6590" t="s">
        <v>12</v>
      </c>
      <c r="D6590" t="s">
        <v>41</v>
      </c>
      <c r="E6590" t="s">
        <v>22</v>
      </c>
      <c r="F6590" s="9">
        <v>45446</v>
      </c>
      <c r="G6590" s="9" t="str">
        <f>TEXT(Ecommerce_Sales_Data[[#This Row],[Order_Date]],"dddd")</f>
        <v>Monday</v>
      </c>
      <c r="H6590" t="s">
        <v>14757</v>
      </c>
      <c r="I6590" t="s">
        <v>14759</v>
      </c>
      <c r="J6590">
        <v>6</v>
      </c>
      <c r="K6590">
        <v>4</v>
      </c>
      <c r="L6590" s="12">
        <v>797.17</v>
      </c>
      <c r="M6590" s="11">
        <v>0.1</v>
      </c>
      <c r="N6590" s="12">
        <v>2869.81</v>
      </c>
      <c r="O6590" s="12">
        <v>2305.33</v>
      </c>
      <c r="P6590" s="12">
        <v>564.48</v>
      </c>
      <c r="Q6590" s="11">
        <v>0.19669594851227101</v>
      </c>
    </row>
    <row r="6591" spans="1:17" x14ac:dyDescent="0.45">
      <c r="A6591" t="s">
        <v>11248</v>
      </c>
      <c r="B6591" t="s">
        <v>11249</v>
      </c>
      <c r="C6591" t="s">
        <v>7</v>
      </c>
      <c r="D6591" t="s">
        <v>71</v>
      </c>
      <c r="E6591" t="s">
        <v>4</v>
      </c>
      <c r="F6591" s="9">
        <v>45523</v>
      </c>
      <c r="G6591" s="9" t="str">
        <f>TEXT(Ecommerce_Sales_Data[[#This Row],[Order_Date]],"dddd")</f>
        <v>Monday</v>
      </c>
      <c r="H6591" t="s">
        <v>14757</v>
      </c>
      <c r="I6591" t="s">
        <v>14762</v>
      </c>
      <c r="J6591">
        <v>8</v>
      </c>
      <c r="K6591">
        <v>3</v>
      </c>
      <c r="L6591" s="12">
        <v>3297.89</v>
      </c>
      <c r="M6591" s="11">
        <v>0.05</v>
      </c>
      <c r="N6591" s="12">
        <v>9398.99</v>
      </c>
      <c r="O6591" s="12">
        <v>6357.63</v>
      </c>
      <c r="P6591" s="12">
        <v>3041.36</v>
      </c>
      <c r="Q6591" s="11">
        <v>0.323583704206516</v>
      </c>
    </row>
    <row r="6592" spans="1:17" x14ac:dyDescent="0.45">
      <c r="A6592" t="s">
        <v>11250</v>
      </c>
      <c r="B6592" t="s">
        <v>11251</v>
      </c>
      <c r="C6592" t="s">
        <v>12</v>
      </c>
      <c r="D6592" t="s">
        <v>41</v>
      </c>
      <c r="E6592" t="s">
        <v>22</v>
      </c>
      <c r="F6592" s="9">
        <v>45649</v>
      </c>
      <c r="G6592" s="9" t="str">
        <f>TEXT(Ecommerce_Sales_Data[[#This Row],[Order_Date]],"dddd")</f>
        <v>Monday</v>
      </c>
      <c r="H6592" t="s">
        <v>14757</v>
      </c>
      <c r="I6592" t="s">
        <v>14770</v>
      </c>
      <c r="J6592">
        <v>12</v>
      </c>
      <c r="K6592">
        <v>4</v>
      </c>
      <c r="L6592" s="12">
        <v>4788.4799999999996</v>
      </c>
      <c r="M6592" s="11">
        <v>0.15</v>
      </c>
      <c r="N6592" s="12">
        <v>16280.83</v>
      </c>
      <c r="O6592" s="12">
        <v>12372.75</v>
      </c>
      <c r="P6592" s="12">
        <v>3908.08</v>
      </c>
      <c r="Q6592" s="11">
        <v>0.240041816049919</v>
      </c>
    </row>
    <row r="6593" spans="1:17" x14ac:dyDescent="0.45">
      <c r="A6593" t="s">
        <v>11252</v>
      </c>
      <c r="B6593" t="s">
        <v>8542</v>
      </c>
      <c r="C6593" t="s">
        <v>2</v>
      </c>
      <c r="D6593" t="s">
        <v>65</v>
      </c>
      <c r="E6593" t="s">
        <v>14</v>
      </c>
      <c r="F6593" s="9">
        <v>45573</v>
      </c>
      <c r="G6593" s="9" t="str">
        <f>TEXT(Ecommerce_Sales_Data[[#This Row],[Order_Date]],"dddd")</f>
        <v>Tuesday</v>
      </c>
      <c r="H6593" t="s">
        <v>14757</v>
      </c>
      <c r="I6593" t="s">
        <v>14760</v>
      </c>
      <c r="J6593">
        <v>10</v>
      </c>
      <c r="K6593">
        <v>4</v>
      </c>
      <c r="L6593" s="12">
        <v>3186.24</v>
      </c>
      <c r="M6593" s="11">
        <v>0.1</v>
      </c>
      <c r="N6593" s="12">
        <v>11470.46</v>
      </c>
      <c r="O6593" s="12">
        <v>6952.77</v>
      </c>
      <c r="P6593" s="12">
        <v>4517.6899999999996</v>
      </c>
      <c r="Q6593" s="11">
        <v>0.39385430052500098</v>
      </c>
    </row>
    <row r="6594" spans="1:17" x14ac:dyDescent="0.45">
      <c r="A6594" t="s">
        <v>11253</v>
      </c>
      <c r="B6594" t="s">
        <v>11254</v>
      </c>
      <c r="C6594" t="s">
        <v>20</v>
      </c>
      <c r="D6594" t="s">
        <v>21</v>
      </c>
      <c r="E6594" t="s">
        <v>14</v>
      </c>
      <c r="F6594" s="9">
        <v>45427</v>
      </c>
      <c r="G6594" s="9" t="str">
        <f>TEXT(Ecommerce_Sales_Data[[#This Row],[Order_Date]],"dddd")</f>
        <v>Wednesday</v>
      </c>
      <c r="H6594" t="s">
        <v>14757</v>
      </c>
      <c r="I6594" t="s">
        <v>14763</v>
      </c>
      <c r="J6594">
        <v>5</v>
      </c>
      <c r="K6594">
        <v>1</v>
      </c>
      <c r="L6594" s="12">
        <v>4762.88</v>
      </c>
      <c r="M6594" s="11">
        <v>0.15</v>
      </c>
      <c r="N6594" s="12">
        <v>4048.45</v>
      </c>
      <c r="O6594" s="12">
        <v>2667.06</v>
      </c>
      <c r="P6594" s="12">
        <v>1381.39</v>
      </c>
      <c r="Q6594" s="11">
        <v>0.341214538897603</v>
      </c>
    </row>
    <row r="6595" spans="1:17" x14ac:dyDescent="0.45">
      <c r="A6595" t="s">
        <v>11255</v>
      </c>
      <c r="B6595" t="s">
        <v>8819</v>
      </c>
      <c r="C6595" t="s">
        <v>28</v>
      </c>
      <c r="D6595" t="s">
        <v>100</v>
      </c>
      <c r="E6595" t="s">
        <v>4</v>
      </c>
      <c r="F6595" s="9">
        <v>45624</v>
      </c>
      <c r="G6595" s="9" t="str">
        <f>TEXT(Ecommerce_Sales_Data[[#This Row],[Order_Date]],"dddd")</f>
        <v>Thursday</v>
      </c>
      <c r="H6595" t="s">
        <v>14757</v>
      </c>
      <c r="I6595" t="s">
        <v>14764</v>
      </c>
      <c r="J6595">
        <v>11</v>
      </c>
      <c r="K6595">
        <v>2</v>
      </c>
      <c r="L6595" s="12">
        <v>1537.78</v>
      </c>
      <c r="M6595" s="11">
        <v>0.05</v>
      </c>
      <c r="N6595" s="12">
        <v>2921.78</v>
      </c>
      <c r="O6595" s="12">
        <v>2270.11</v>
      </c>
      <c r="P6595" s="12">
        <v>651.66999999999996</v>
      </c>
      <c r="Q6595" s="11">
        <v>0.22303869558967501</v>
      </c>
    </row>
    <row r="6596" spans="1:17" x14ac:dyDescent="0.45">
      <c r="A6596" t="s">
        <v>11256</v>
      </c>
      <c r="B6596" t="s">
        <v>8336</v>
      </c>
      <c r="C6596" t="s">
        <v>12</v>
      </c>
      <c r="D6596" t="s">
        <v>41</v>
      </c>
      <c r="E6596" t="s">
        <v>14</v>
      </c>
      <c r="F6596" s="9">
        <v>45458</v>
      </c>
      <c r="G6596" s="9" t="str">
        <f>TEXT(Ecommerce_Sales_Data[[#This Row],[Order_Date]],"dddd")</f>
        <v>Saturday</v>
      </c>
      <c r="H6596" t="s">
        <v>14761</v>
      </c>
      <c r="I6596" t="s">
        <v>14759</v>
      </c>
      <c r="J6596">
        <v>6</v>
      </c>
      <c r="K6596">
        <v>4</v>
      </c>
      <c r="L6596" s="12">
        <v>2364.27</v>
      </c>
      <c r="M6596" s="11">
        <v>0.15</v>
      </c>
      <c r="N6596" s="12">
        <v>8038.52</v>
      </c>
      <c r="O6596" s="12">
        <v>6541.32</v>
      </c>
      <c r="P6596" s="12">
        <v>1497.2</v>
      </c>
      <c r="Q6596" s="11">
        <v>0.18625319088588399</v>
      </c>
    </row>
    <row r="6597" spans="1:17" x14ac:dyDescent="0.45">
      <c r="A6597" t="s">
        <v>11257</v>
      </c>
      <c r="B6597" t="s">
        <v>9144</v>
      </c>
      <c r="C6597" t="s">
        <v>7</v>
      </c>
      <c r="D6597" t="s">
        <v>106</v>
      </c>
      <c r="E6597" t="s">
        <v>22</v>
      </c>
      <c r="F6597" s="9">
        <v>45575</v>
      </c>
      <c r="G6597" s="9" t="str">
        <f>TEXT(Ecommerce_Sales_Data[[#This Row],[Order_Date]],"dddd")</f>
        <v>Thursday</v>
      </c>
      <c r="H6597" t="s">
        <v>14757</v>
      </c>
      <c r="I6597" t="s">
        <v>14760</v>
      </c>
      <c r="J6597">
        <v>10</v>
      </c>
      <c r="K6597">
        <v>2</v>
      </c>
      <c r="L6597" s="12">
        <v>3338.01</v>
      </c>
      <c r="M6597" s="11">
        <v>0.15</v>
      </c>
      <c r="N6597" s="12">
        <v>5674.62</v>
      </c>
      <c r="O6597" s="12">
        <v>3439.02</v>
      </c>
      <c r="P6597" s="12">
        <v>2235.6</v>
      </c>
      <c r="Q6597" s="11">
        <v>0.39396470600674599</v>
      </c>
    </row>
    <row r="6598" spans="1:17" x14ac:dyDescent="0.45">
      <c r="A6598" t="s">
        <v>11258</v>
      </c>
      <c r="B6598" t="s">
        <v>1698</v>
      </c>
      <c r="C6598" t="s">
        <v>20</v>
      </c>
      <c r="D6598" t="s">
        <v>60</v>
      </c>
      <c r="E6598" t="s">
        <v>14</v>
      </c>
      <c r="F6598" s="9">
        <v>45498</v>
      </c>
      <c r="G6598" s="9" t="str">
        <f>TEXT(Ecommerce_Sales_Data[[#This Row],[Order_Date]],"dddd")</f>
        <v>Thursday</v>
      </c>
      <c r="H6598" t="s">
        <v>14757</v>
      </c>
      <c r="I6598" t="s">
        <v>14768</v>
      </c>
      <c r="J6598">
        <v>7</v>
      </c>
      <c r="K6598">
        <v>1</v>
      </c>
      <c r="L6598" s="12">
        <v>940.45</v>
      </c>
      <c r="M6598" s="11">
        <v>0</v>
      </c>
      <c r="N6598" s="12">
        <v>940.45</v>
      </c>
      <c r="O6598" s="12">
        <v>744.03</v>
      </c>
      <c r="P6598" s="12">
        <v>196.42</v>
      </c>
      <c r="Q6598" s="11">
        <v>0.20885746185336801</v>
      </c>
    </row>
    <row r="6599" spans="1:17" x14ac:dyDescent="0.45">
      <c r="A6599" t="s">
        <v>11259</v>
      </c>
      <c r="B6599" t="s">
        <v>5550</v>
      </c>
      <c r="C6599" t="s">
        <v>20</v>
      </c>
      <c r="D6599" t="s">
        <v>25</v>
      </c>
      <c r="E6599" t="s">
        <v>22</v>
      </c>
      <c r="F6599" s="9">
        <v>45782</v>
      </c>
      <c r="G6599" s="9" t="str">
        <f>TEXT(Ecommerce_Sales_Data[[#This Row],[Order_Date]],"dddd")</f>
        <v>Monday</v>
      </c>
      <c r="H6599" t="s">
        <v>14757</v>
      </c>
      <c r="I6599" t="s">
        <v>14763</v>
      </c>
      <c r="J6599">
        <v>5</v>
      </c>
      <c r="K6599">
        <v>5</v>
      </c>
      <c r="L6599" s="12">
        <v>3155.84</v>
      </c>
      <c r="M6599" s="11">
        <v>0.15</v>
      </c>
      <c r="N6599" s="12">
        <v>13412.32</v>
      </c>
      <c r="O6599" s="12">
        <v>10485.26</v>
      </c>
      <c r="P6599" s="12">
        <v>2927.06</v>
      </c>
      <c r="Q6599" s="11">
        <v>0.21823666599067101</v>
      </c>
    </row>
    <row r="6600" spans="1:17" x14ac:dyDescent="0.45">
      <c r="A6600" t="s">
        <v>11260</v>
      </c>
      <c r="B6600" t="s">
        <v>11261</v>
      </c>
      <c r="C6600" t="s">
        <v>2</v>
      </c>
      <c r="D6600" t="s">
        <v>68</v>
      </c>
      <c r="E6600" t="s">
        <v>14</v>
      </c>
      <c r="F6600" s="9">
        <v>45362</v>
      </c>
      <c r="G6600" s="9" t="str">
        <f>TEXT(Ecommerce_Sales_Data[[#This Row],[Order_Date]],"dddd")</f>
        <v>Monday</v>
      </c>
      <c r="H6600" t="s">
        <v>14757</v>
      </c>
      <c r="I6600" t="s">
        <v>14769</v>
      </c>
      <c r="J6600">
        <v>3</v>
      </c>
      <c r="K6600">
        <v>3</v>
      </c>
      <c r="L6600" s="12">
        <v>3997.38</v>
      </c>
      <c r="M6600" s="11">
        <v>0.1</v>
      </c>
      <c r="N6600" s="12">
        <v>10792.93</v>
      </c>
      <c r="O6600" s="12">
        <v>7560.91</v>
      </c>
      <c r="P6600" s="12">
        <v>3232.02</v>
      </c>
      <c r="Q6600" s="11">
        <v>0.29945714463079098</v>
      </c>
    </row>
    <row r="6601" spans="1:17" x14ac:dyDescent="0.45">
      <c r="A6601" t="s">
        <v>11262</v>
      </c>
      <c r="B6601" t="s">
        <v>2824</v>
      </c>
      <c r="C6601" t="s">
        <v>20</v>
      </c>
      <c r="D6601" t="s">
        <v>57</v>
      </c>
      <c r="E6601" t="s">
        <v>22</v>
      </c>
      <c r="F6601" s="9">
        <v>45778</v>
      </c>
      <c r="G6601" s="9" t="str">
        <f>TEXT(Ecommerce_Sales_Data[[#This Row],[Order_Date]],"dddd")</f>
        <v>Thursday</v>
      </c>
      <c r="H6601" t="s">
        <v>14757</v>
      </c>
      <c r="I6601" t="s">
        <v>14763</v>
      </c>
      <c r="J6601">
        <v>5</v>
      </c>
      <c r="K6601">
        <v>1</v>
      </c>
      <c r="L6601" s="12">
        <v>2132.6</v>
      </c>
      <c r="M6601" s="11">
        <v>0.15</v>
      </c>
      <c r="N6601" s="12">
        <v>1812.71</v>
      </c>
      <c r="O6601" s="12">
        <v>1398.13</v>
      </c>
      <c r="P6601" s="12">
        <v>414.58</v>
      </c>
      <c r="Q6601" s="11">
        <v>0.22870729460310801</v>
      </c>
    </row>
    <row r="6602" spans="1:17" x14ac:dyDescent="0.45">
      <c r="A6602" t="s">
        <v>11263</v>
      </c>
      <c r="B6602" t="s">
        <v>8447</v>
      </c>
      <c r="C6602" t="s">
        <v>7</v>
      </c>
      <c r="D6602" t="s">
        <v>46</v>
      </c>
      <c r="E6602" t="s">
        <v>22</v>
      </c>
      <c r="F6602" s="9">
        <v>45385</v>
      </c>
      <c r="G6602" s="9" t="str">
        <f>TEXT(Ecommerce_Sales_Data[[#This Row],[Order_Date]],"dddd")</f>
        <v>Wednesday</v>
      </c>
      <c r="H6602" t="s">
        <v>14757</v>
      </c>
      <c r="I6602" t="s">
        <v>14765</v>
      </c>
      <c r="J6602">
        <v>4</v>
      </c>
      <c r="K6602">
        <v>4</v>
      </c>
      <c r="L6602" s="12">
        <v>848.22</v>
      </c>
      <c r="M6602" s="11">
        <v>0.15</v>
      </c>
      <c r="N6602" s="12">
        <v>2883.95</v>
      </c>
      <c r="O6602" s="12">
        <v>2284.38</v>
      </c>
      <c r="P6602" s="12">
        <v>599.57000000000005</v>
      </c>
      <c r="Q6602" s="11">
        <v>0.207898888676988</v>
      </c>
    </row>
    <row r="6603" spans="1:17" x14ac:dyDescent="0.45">
      <c r="A6603" t="s">
        <v>11264</v>
      </c>
      <c r="B6603" t="s">
        <v>11265</v>
      </c>
      <c r="C6603" t="s">
        <v>2</v>
      </c>
      <c r="D6603" t="s">
        <v>3</v>
      </c>
      <c r="E6603" t="s">
        <v>14</v>
      </c>
      <c r="F6603" s="9">
        <v>45344</v>
      </c>
      <c r="G6603" s="9" t="str">
        <f>TEXT(Ecommerce_Sales_Data[[#This Row],[Order_Date]],"dddd")</f>
        <v>Thursday</v>
      </c>
      <c r="H6603" t="s">
        <v>14757</v>
      </c>
      <c r="I6603" t="s">
        <v>14758</v>
      </c>
      <c r="J6603">
        <v>2</v>
      </c>
      <c r="K6603">
        <v>4</v>
      </c>
      <c r="L6603" s="12">
        <v>305.48</v>
      </c>
      <c r="M6603" s="11">
        <v>0.2</v>
      </c>
      <c r="N6603" s="12">
        <v>977.54</v>
      </c>
      <c r="O6603" s="12">
        <v>633.54999999999995</v>
      </c>
      <c r="P6603" s="12">
        <v>343.99</v>
      </c>
      <c r="Q6603" s="11">
        <v>0.351893528653559</v>
      </c>
    </row>
    <row r="6604" spans="1:17" x14ac:dyDescent="0.45">
      <c r="A6604" t="s">
        <v>11266</v>
      </c>
      <c r="B6604" t="s">
        <v>6765</v>
      </c>
      <c r="C6604" t="s">
        <v>2</v>
      </c>
      <c r="D6604" t="s">
        <v>65</v>
      </c>
      <c r="E6604" t="s">
        <v>14</v>
      </c>
      <c r="F6604" s="9">
        <v>45565</v>
      </c>
      <c r="G6604" s="9" t="str">
        <f>TEXT(Ecommerce_Sales_Data[[#This Row],[Order_Date]],"dddd")</f>
        <v>Monday</v>
      </c>
      <c r="H6604" t="s">
        <v>14757</v>
      </c>
      <c r="I6604" t="s">
        <v>14766</v>
      </c>
      <c r="J6604">
        <v>9</v>
      </c>
      <c r="K6604">
        <v>4</v>
      </c>
      <c r="L6604" s="12">
        <v>2450.2399999999998</v>
      </c>
      <c r="M6604" s="11">
        <v>0.2</v>
      </c>
      <c r="N6604" s="12">
        <v>7840.77</v>
      </c>
      <c r="O6604" s="12">
        <v>4982.55</v>
      </c>
      <c r="P6604" s="12">
        <v>2858.22</v>
      </c>
      <c r="Q6604" s="11">
        <v>0.364533075195421</v>
      </c>
    </row>
    <row r="6605" spans="1:17" x14ac:dyDescent="0.45">
      <c r="A6605" t="s">
        <v>11267</v>
      </c>
      <c r="B6605" t="s">
        <v>11268</v>
      </c>
      <c r="C6605" t="s">
        <v>12</v>
      </c>
      <c r="D6605" t="s">
        <v>13</v>
      </c>
      <c r="E6605" t="s">
        <v>9</v>
      </c>
      <c r="F6605" s="9">
        <v>45616</v>
      </c>
      <c r="G6605" s="9" t="str">
        <f>TEXT(Ecommerce_Sales_Data[[#This Row],[Order_Date]],"dddd")</f>
        <v>Wednesday</v>
      </c>
      <c r="H6605" t="s">
        <v>14757</v>
      </c>
      <c r="I6605" t="s">
        <v>14764</v>
      </c>
      <c r="J6605">
        <v>11</v>
      </c>
      <c r="K6605">
        <v>4</v>
      </c>
      <c r="L6605" s="12">
        <v>4732.08</v>
      </c>
      <c r="M6605" s="11">
        <v>0.05</v>
      </c>
      <c r="N6605" s="12">
        <v>17981.900000000001</v>
      </c>
      <c r="O6605" s="12">
        <v>14787.69</v>
      </c>
      <c r="P6605" s="12">
        <v>3194.21</v>
      </c>
      <c r="Q6605" s="11">
        <v>0.17763473270344099</v>
      </c>
    </row>
    <row r="6606" spans="1:17" x14ac:dyDescent="0.45">
      <c r="A6606" t="s">
        <v>11269</v>
      </c>
      <c r="B6606" t="s">
        <v>11270</v>
      </c>
      <c r="C6606" t="s">
        <v>20</v>
      </c>
      <c r="D6606" t="s">
        <v>60</v>
      </c>
      <c r="E6606" t="s">
        <v>4</v>
      </c>
      <c r="F6606" s="9">
        <v>45795</v>
      </c>
      <c r="G6606" s="9" t="str">
        <f>TEXT(Ecommerce_Sales_Data[[#This Row],[Order_Date]],"dddd")</f>
        <v>Sunday</v>
      </c>
      <c r="H6606" t="s">
        <v>14761</v>
      </c>
      <c r="I6606" t="s">
        <v>14763</v>
      </c>
      <c r="J6606">
        <v>5</v>
      </c>
      <c r="K6606">
        <v>5</v>
      </c>
      <c r="L6606" s="12">
        <v>4901.07</v>
      </c>
      <c r="M6606" s="11">
        <v>0.2</v>
      </c>
      <c r="N6606" s="12">
        <v>19604.28</v>
      </c>
      <c r="O6606" s="12">
        <v>16581.39</v>
      </c>
      <c r="P6606" s="12">
        <v>3022.89</v>
      </c>
      <c r="Q6606" s="11">
        <v>0.154195410389976</v>
      </c>
    </row>
    <row r="6607" spans="1:17" x14ac:dyDescent="0.45">
      <c r="A6607" t="s">
        <v>11271</v>
      </c>
      <c r="B6607" t="s">
        <v>6392</v>
      </c>
      <c r="C6607" t="s">
        <v>12</v>
      </c>
      <c r="D6607" t="s">
        <v>32</v>
      </c>
      <c r="E6607" t="s">
        <v>9</v>
      </c>
      <c r="F6607" s="9">
        <v>45727</v>
      </c>
      <c r="G6607" s="9" t="str">
        <f>TEXT(Ecommerce_Sales_Data[[#This Row],[Order_Date]],"dddd")</f>
        <v>Tuesday</v>
      </c>
      <c r="H6607" t="s">
        <v>14757</v>
      </c>
      <c r="I6607" t="s">
        <v>14769</v>
      </c>
      <c r="J6607">
        <v>3</v>
      </c>
      <c r="K6607">
        <v>5</v>
      </c>
      <c r="L6607" s="12">
        <v>2702.99</v>
      </c>
      <c r="M6607" s="11">
        <v>0.2</v>
      </c>
      <c r="N6607" s="12">
        <v>10811.96</v>
      </c>
      <c r="O6607" s="12">
        <v>6855.15</v>
      </c>
      <c r="P6607" s="12">
        <v>3956.81</v>
      </c>
      <c r="Q6607" s="11">
        <v>0.36596602281177498</v>
      </c>
    </row>
    <row r="6608" spans="1:17" x14ac:dyDescent="0.45">
      <c r="A6608" t="s">
        <v>11272</v>
      </c>
      <c r="B6608" t="s">
        <v>11273</v>
      </c>
      <c r="C6608" t="s">
        <v>28</v>
      </c>
      <c r="D6608" t="s">
        <v>29</v>
      </c>
      <c r="E6608" t="s">
        <v>14</v>
      </c>
      <c r="F6608" s="9">
        <v>45446</v>
      </c>
      <c r="G6608" s="9" t="str">
        <f>TEXT(Ecommerce_Sales_Data[[#This Row],[Order_Date]],"dddd")</f>
        <v>Monday</v>
      </c>
      <c r="H6608" t="s">
        <v>14757</v>
      </c>
      <c r="I6608" t="s">
        <v>14759</v>
      </c>
      <c r="J6608">
        <v>6</v>
      </c>
      <c r="K6608">
        <v>4</v>
      </c>
      <c r="L6608" s="12">
        <v>3982.05</v>
      </c>
      <c r="M6608" s="11">
        <v>0.2</v>
      </c>
      <c r="N6608" s="12">
        <v>12742.56</v>
      </c>
      <c r="O6608" s="12">
        <v>9690.59</v>
      </c>
      <c r="P6608" s="12">
        <v>3051.97</v>
      </c>
      <c r="Q6608" s="11">
        <v>0.239509957182858</v>
      </c>
    </row>
    <row r="6609" spans="1:17" x14ac:dyDescent="0.45">
      <c r="A6609" t="s">
        <v>11274</v>
      </c>
      <c r="B6609" t="s">
        <v>10391</v>
      </c>
      <c r="C6609" t="s">
        <v>28</v>
      </c>
      <c r="D6609" t="s">
        <v>137</v>
      </c>
      <c r="E6609" t="s">
        <v>4</v>
      </c>
      <c r="F6609" s="9">
        <v>45612</v>
      </c>
      <c r="G6609" s="9" t="str">
        <f>TEXT(Ecommerce_Sales_Data[[#This Row],[Order_Date]],"dddd")</f>
        <v>Saturday</v>
      </c>
      <c r="H6609" t="s">
        <v>14761</v>
      </c>
      <c r="I6609" t="s">
        <v>14764</v>
      </c>
      <c r="J6609">
        <v>11</v>
      </c>
      <c r="K6609">
        <v>2</v>
      </c>
      <c r="L6609" s="12">
        <v>1030.21</v>
      </c>
      <c r="M6609" s="11">
        <v>0.05</v>
      </c>
      <c r="N6609" s="12">
        <v>1957.4</v>
      </c>
      <c r="O6609" s="12">
        <v>1361.7</v>
      </c>
      <c r="P6609" s="12">
        <v>595.70000000000005</v>
      </c>
      <c r="Q6609" s="11">
        <v>0.30433227751098402</v>
      </c>
    </row>
    <row r="6610" spans="1:17" x14ac:dyDescent="0.45">
      <c r="A6610" t="s">
        <v>11275</v>
      </c>
      <c r="B6610" t="s">
        <v>11276</v>
      </c>
      <c r="C6610" t="s">
        <v>28</v>
      </c>
      <c r="D6610" t="s">
        <v>29</v>
      </c>
      <c r="E6610" t="s">
        <v>22</v>
      </c>
      <c r="F6610" s="9">
        <v>46017</v>
      </c>
      <c r="G6610" s="9" t="str">
        <f>TEXT(Ecommerce_Sales_Data[[#This Row],[Order_Date]],"dddd")</f>
        <v>Friday</v>
      </c>
      <c r="H6610" t="s">
        <v>14757</v>
      </c>
      <c r="I6610" t="s">
        <v>14770</v>
      </c>
      <c r="J6610">
        <v>12</v>
      </c>
      <c r="K6610">
        <v>2</v>
      </c>
      <c r="L6610" s="12">
        <v>1512.06</v>
      </c>
      <c r="M6610" s="11">
        <v>0.15</v>
      </c>
      <c r="N6610" s="12">
        <v>2570.5</v>
      </c>
      <c r="O6610" s="12">
        <v>1582.7</v>
      </c>
      <c r="P6610" s="12">
        <v>987.8</v>
      </c>
      <c r="Q6610" s="11">
        <v>0.38428321338261001</v>
      </c>
    </row>
    <row r="6611" spans="1:17" x14ac:dyDescent="0.45">
      <c r="A6611" t="s">
        <v>11277</v>
      </c>
      <c r="B6611" t="s">
        <v>4792</v>
      </c>
      <c r="C6611" t="s">
        <v>7</v>
      </c>
      <c r="D6611" t="s">
        <v>134</v>
      </c>
      <c r="E6611" t="s">
        <v>9</v>
      </c>
      <c r="F6611" s="9">
        <v>45407</v>
      </c>
      <c r="G6611" s="9" t="str">
        <f>TEXT(Ecommerce_Sales_Data[[#This Row],[Order_Date]],"dddd")</f>
        <v>Thursday</v>
      </c>
      <c r="H6611" t="s">
        <v>14757</v>
      </c>
      <c r="I6611" t="s">
        <v>14765</v>
      </c>
      <c r="J6611">
        <v>4</v>
      </c>
      <c r="K6611">
        <v>1</v>
      </c>
      <c r="L6611" s="12">
        <v>1283.27</v>
      </c>
      <c r="M6611" s="11">
        <v>0.05</v>
      </c>
      <c r="N6611" s="12">
        <v>1219.1099999999999</v>
      </c>
      <c r="O6611" s="12">
        <v>946.63</v>
      </c>
      <c r="P6611" s="12">
        <v>272.48</v>
      </c>
      <c r="Q6611" s="11">
        <v>0.22350731271173199</v>
      </c>
    </row>
    <row r="6612" spans="1:17" x14ac:dyDescent="0.45">
      <c r="A6612" t="s">
        <v>11278</v>
      </c>
      <c r="B6612" t="s">
        <v>11279</v>
      </c>
      <c r="C6612" t="s">
        <v>20</v>
      </c>
      <c r="D6612" t="s">
        <v>21</v>
      </c>
      <c r="E6612" t="s">
        <v>22</v>
      </c>
      <c r="F6612" s="9">
        <v>45529</v>
      </c>
      <c r="G6612" s="9" t="str">
        <f>TEXT(Ecommerce_Sales_Data[[#This Row],[Order_Date]],"dddd")</f>
        <v>Sunday</v>
      </c>
      <c r="H6612" t="s">
        <v>14761</v>
      </c>
      <c r="I6612" t="s">
        <v>14762</v>
      </c>
      <c r="J6612">
        <v>8</v>
      </c>
      <c r="K6612">
        <v>2</v>
      </c>
      <c r="L6612" s="12">
        <v>320.11</v>
      </c>
      <c r="M6612" s="11">
        <v>0.2</v>
      </c>
      <c r="N6612" s="12">
        <v>512.17999999999995</v>
      </c>
      <c r="O6612" s="12">
        <v>378.59</v>
      </c>
      <c r="P6612" s="12">
        <v>133.59</v>
      </c>
      <c r="Q6612" s="11">
        <v>0.26082627201374498</v>
      </c>
    </row>
    <row r="6613" spans="1:17" x14ac:dyDescent="0.45">
      <c r="A6613" t="s">
        <v>11280</v>
      </c>
      <c r="B6613" t="s">
        <v>11281</v>
      </c>
      <c r="C6613" t="s">
        <v>20</v>
      </c>
      <c r="D6613" t="s">
        <v>60</v>
      </c>
      <c r="E6613" t="s">
        <v>9</v>
      </c>
      <c r="F6613" s="9">
        <v>45995</v>
      </c>
      <c r="G6613" s="9" t="str">
        <f>TEXT(Ecommerce_Sales_Data[[#This Row],[Order_Date]],"dddd")</f>
        <v>Thursday</v>
      </c>
      <c r="H6613" t="s">
        <v>14757</v>
      </c>
      <c r="I6613" t="s">
        <v>14770</v>
      </c>
      <c r="J6613">
        <v>12</v>
      </c>
      <c r="K6613">
        <v>3</v>
      </c>
      <c r="L6613" s="12">
        <v>3124.74</v>
      </c>
      <c r="M6613" s="11">
        <v>0.2</v>
      </c>
      <c r="N6613" s="12">
        <v>7499.38</v>
      </c>
      <c r="O6613" s="12">
        <v>6187.03</v>
      </c>
      <c r="P6613" s="12">
        <v>1312.35</v>
      </c>
      <c r="Q6613" s="11">
        <v>0.174994466209207</v>
      </c>
    </row>
    <row r="6614" spans="1:17" x14ac:dyDescent="0.45">
      <c r="A6614" t="s">
        <v>11282</v>
      </c>
      <c r="B6614" t="s">
        <v>6838</v>
      </c>
      <c r="C6614" t="s">
        <v>2</v>
      </c>
      <c r="D6614" t="s">
        <v>82</v>
      </c>
      <c r="E6614" t="s">
        <v>14</v>
      </c>
      <c r="F6614" s="9">
        <v>45772</v>
      </c>
      <c r="G6614" s="9" t="str">
        <f>TEXT(Ecommerce_Sales_Data[[#This Row],[Order_Date]],"dddd")</f>
        <v>Friday</v>
      </c>
      <c r="H6614" t="s">
        <v>14757</v>
      </c>
      <c r="I6614" t="s">
        <v>14765</v>
      </c>
      <c r="J6614">
        <v>4</v>
      </c>
      <c r="K6614">
        <v>4</v>
      </c>
      <c r="L6614" s="12">
        <v>3693.58</v>
      </c>
      <c r="M6614" s="11">
        <v>0</v>
      </c>
      <c r="N6614" s="12">
        <v>14774.32</v>
      </c>
      <c r="O6614" s="12">
        <v>10718.37</v>
      </c>
      <c r="P6614" s="12">
        <v>4055.95</v>
      </c>
      <c r="Q6614" s="11">
        <v>0.274527017148674</v>
      </c>
    </row>
    <row r="6615" spans="1:17" x14ac:dyDescent="0.45">
      <c r="A6615" t="s">
        <v>11283</v>
      </c>
      <c r="B6615" t="s">
        <v>10218</v>
      </c>
      <c r="C6615" t="s">
        <v>7</v>
      </c>
      <c r="D6615" t="s">
        <v>134</v>
      </c>
      <c r="E6615" t="s">
        <v>22</v>
      </c>
      <c r="F6615" s="9">
        <v>45575</v>
      </c>
      <c r="G6615" s="9" t="str">
        <f>TEXT(Ecommerce_Sales_Data[[#This Row],[Order_Date]],"dddd")</f>
        <v>Thursday</v>
      </c>
      <c r="H6615" t="s">
        <v>14757</v>
      </c>
      <c r="I6615" t="s">
        <v>14760</v>
      </c>
      <c r="J6615">
        <v>10</v>
      </c>
      <c r="K6615">
        <v>5</v>
      </c>
      <c r="L6615" s="12">
        <v>421.77</v>
      </c>
      <c r="M6615" s="11">
        <v>0</v>
      </c>
      <c r="N6615" s="12">
        <v>2108.85</v>
      </c>
      <c r="O6615" s="12">
        <v>1318.22</v>
      </c>
      <c r="P6615" s="12">
        <v>790.63</v>
      </c>
      <c r="Q6615" s="11">
        <v>0.37491049624202799</v>
      </c>
    </row>
    <row r="6616" spans="1:17" x14ac:dyDescent="0.45">
      <c r="A6616" t="s">
        <v>11284</v>
      </c>
      <c r="B6616" t="s">
        <v>3403</v>
      </c>
      <c r="C6616" t="s">
        <v>7</v>
      </c>
      <c r="D6616" t="s">
        <v>46</v>
      </c>
      <c r="E6616" t="s">
        <v>22</v>
      </c>
      <c r="F6616" s="9">
        <v>45528</v>
      </c>
      <c r="G6616" s="9" t="str">
        <f>TEXT(Ecommerce_Sales_Data[[#This Row],[Order_Date]],"dddd")</f>
        <v>Saturday</v>
      </c>
      <c r="H6616" t="s">
        <v>14761</v>
      </c>
      <c r="I6616" t="s">
        <v>14762</v>
      </c>
      <c r="J6616">
        <v>8</v>
      </c>
      <c r="K6616">
        <v>3</v>
      </c>
      <c r="L6616" s="12">
        <v>1918.76</v>
      </c>
      <c r="M6616" s="11">
        <v>0.2</v>
      </c>
      <c r="N6616" s="12">
        <v>4605.0200000000004</v>
      </c>
      <c r="O6616" s="12">
        <v>3294.86</v>
      </c>
      <c r="P6616" s="12">
        <v>1310.1600000000001</v>
      </c>
      <c r="Q6616" s="11">
        <v>0.28450690767901099</v>
      </c>
    </row>
    <row r="6617" spans="1:17" x14ac:dyDescent="0.45">
      <c r="A6617" t="s">
        <v>11285</v>
      </c>
      <c r="B6617" t="s">
        <v>8196</v>
      </c>
      <c r="C6617" t="s">
        <v>20</v>
      </c>
      <c r="D6617" t="s">
        <v>60</v>
      </c>
      <c r="E6617" t="s">
        <v>4</v>
      </c>
      <c r="F6617" s="9">
        <v>45491</v>
      </c>
      <c r="G6617" s="9" t="str">
        <f>TEXT(Ecommerce_Sales_Data[[#This Row],[Order_Date]],"dddd")</f>
        <v>Thursday</v>
      </c>
      <c r="H6617" t="s">
        <v>14757</v>
      </c>
      <c r="I6617" t="s">
        <v>14768</v>
      </c>
      <c r="J6617">
        <v>7</v>
      </c>
      <c r="K6617">
        <v>5</v>
      </c>
      <c r="L6617" s="12">
        <v>265.56</v>
      </c>
      <c r="M6617" s="11">
        <v>0.05</v>
      </c>
      <c r="N6617" s="12">
        <v>1261.4100000000001</v>
      </c>
      <c r="O6617" s="12">
        <v>806.49</v>
      </c>
      <c r="P6617" s="12">
        <v>454.92</v>
      </c>
      <c r="Q6617" s="11">
        <v>0.360644041191999</v>
      </c>
    </row>
    <row r="6618" spans="1:17" x14ac:dyDescent="0.45">
      <c r="A6618" t="s">
        <v>11286</v>
      </c>
      <c r="B6618" t="s">
        <v>6623</v>
      </c>
      <c r="C6618" t="s">
        <v>2</v>
      </c>
      <c r="D6618" t="s">
        <v>3</v>
      </c>
      <c r="E6618" t="s">
        <v>22</v>
      </c>
      <c r="F6618" s="9">
        <v>45785</v>
      </c>
      <c r="G6618" s="9" t="str">
        <f>TEXT(Ecommerce_Sales_Data[[#This Row],[Order_Date]],"dddd")</f>
        <v>Thursday</v>
      </c>
      <c r="H6618" t="s">
        <v>14757</v>
      </c>
      <c r="I6618" t="s">
        <v>14763</v>
      </c>
      <c r="J6618">
        <v>5</v>
      </c>
      <c r="K6618">
        <v>1</v>
      </c>
      <c r="L6618" s="12">
        <v>3282.06</v>
      </c>
      <c r="M6618" s="11">
        <v>0</v>
      </c>
      <c r="N6618" s="12">
        <v>3282.06</v>
      </c>
      <c r="O6618" s="12">
        <v>2196.89</v>
      </c>
      <c r="P6618" s="12">
        <v>1085.17</v>
      </c>
      <c r="Q6618" s="11">
        <v>0.33063685612085097</v>
      </c>
    </row>
    <row r="6619" spans="1:17" x14ac:dyDescent="0.45">
      <c r="A6619" t="s">
        <v>11287</v>
      </c>
      <c r="B6619" t="s">
        <v>2889</v>
      </c>
      <c r="C6619" t="s">
        <v>12</v>
      </c>
      <c r="D6619" t="s">
        <v>41</v>
      </c>
      <c r="E6619" t="s">
        <v>22</v>
      </c>
      <c r="F6619" s="9">
        <v>45658</v>
      </c>
      <c r="G6619" s="9" t="str">
        <f>TEXT(Ecommerce_Sales_Data[[#This Row],[Order_Date]],"dddd")</f>
        <v>Wednesday</v>
      </c>
      <c r="H6619" t="s">
        <v>14757</v>
      </c>
      <c r="I6619" t="s">
        <v>14767</v>
      </c>
      <c r="J6619">
        <v>1</v>
      </c>
      <c r="K6619">
        <v>4</v>
      </c>
      <c r="L6619" s="12">
        <v>3173.4</v>
      </c>
      <c r="M6619" s="11">
        <v>0.15</v>
      </c>
      <c r="N6619" s="12">
        <v>10789.56</v>
      </c>
      <c r="O6619" s="12">
        <v>8199.4500000000007</v>
      </c>
      <c r="P6619" s="12">
        <v>2590.11</v>
      </c>
      <c r="Q6619" s="11">
        <v>0.24005705515331499</v>
      </c>
    </row>
    <row r="6620" spans="1:17" x14ac:dyDescent="0.45">
      <c r="A6620" t="s">
        <v>11288</v>
      </c>
      <c r="B6620" t="s">
        <v>4715</v>
      </c>
      <c r="C6620" t="s">
        <v>2</v>
      </c>
      <c r="D6620" t="s">
        <v>65</v>
      </c>
      <c r="E6620" t="s">
        <v>14</v>
      </c>
      <c r="F6620" s="9">
        <v>45542</v>
      </c>
      <c r="G6620" s="9" t="str">
        <f>TEXT(Ecommerce_Sales_Data[[#This Row],[Order_Date]],"dddd")</f>
        <v>Saturday</v>
      </c>
      <c r="H6620" t="s">
        <v>14761</v>
      </c>
      <c r="I6620" t="s">
        <v>14766</v>
      </c>
      <c r="J6620">
        <v>9</v>
      </c>
      <c r="K6620">
        <v>5</v>
      </c>
      <c r="L6620" s="12">
        <v>264.61</v>
      </c>
      <c r="M6620" s="11">
        <v>0.2</v>
      </c>
      <c r="N6620" s="12">
        <v>1058.44</v>
      </c>
      <c r="O6620" s="12">
        <v>724.46</v>
      </c>
      <c r="P6620" s="12">
        <v>333.98</v>
      </c>
      <c r="Q6620" s="11">
        <v>0.31553985110162103</v>
      </c>
    </row>
    <row r="6621" spans="1:17" x14ac:dyDescent="0.45">
      <c r="A6621" t="s">
        <v>11289</v>
      </c>
      <c r="B6621" t="s">
        <v>11290</v>
      </c>
      <c r="C6621" t="s">
        <v>12</v>
      </c>
      <c r="D6621" t="s">
        <v>41</v>
      </c>
      <c r="E6621" t="s">
        <v>14</v>
      </c>
      <c r="F6621" s="9">
        <v>45848</v>
      </c>
      <c r="G6621" s="9" t="str">
        <f>TEXT(Ecommerce_Sales_Data[[#This Row],[Order_Date]],"dddd")</f>
        <v>Thursday</v>
      </c>
      <c r="H6621" t="s">
        <v>14757</v>
      </c>
      <c r="I6621" t="s">
        <v>14768</v>
      </c>
      <c r="J6621">
        <v>7</v>
      </c>
      <c r="K6621">
        <v>5</v>
      </c>
      <c r="L6621" s="12">
        <v>402.84</v>
      </c>
      <c r="M6621" s="11">
        <v>0.05</v>
      </c>
      <c r="N6621" s="12">
        <v>1913.49</v>
      </c>
      <c r="O6621" s="12">
        <v>1537.95</v>
      </c>
      <c r="P6621" s="12">
        <v>375.54</v>
      </c>
      <c r="Q6621" s="11">
        <v>0.19625919132057101</v>
      </c>
    </row>
    <row r="6622" spans="1:17" x14ac:dyDescent="0.45">
      <c r="A6622" t="s">
        <v>11291</v>
      </c>
      <c r="B6622" t="s">
        <v>4792</v>
      </c>
      <c r="C6622" t="s">
        <v>7</v>
      </c>
      <c r="D6622" t="s">
        <v>106</v>
      </c>
      <c r="E6622" t="s">
        <v>4</v>
      </c>
      <c r="F6622" s="9">
        <v>45807</v>
      </c>
      <c r="G6622" s="9" t="str">
        <f>TEXT(Ecommerce_Sales_Data[[#This Row],[Order_Date]],"dddd")</f>
        <v>Friday</v>
      </c>
      <c r="H6622" t="s">
        <v>14757</v>
      </c>
      <c r="I6622" t="s">
        <v>14763</v>
      </c>
      <c r="J6622">
        <v>5</v>
      </c>
      <c r="K6622">
        <v>1</v>
      </c>
      <c r="L6622" s="12">
        <v>856.61</v>
      </c>
      <c r="M6622" s="11">
        <v>0.2</v>
      </c>
      <c r="N6622" s="12">
        <v>685.29</v>
      </c>
      <c r="O6622" s="12">
        <v>420.93</v>
      </c>
      <c r="P6622" s="12">
        <v>264.36</v>
      </c>
      <c r="Q6622" s="11">
        <v>0.38576369128398202</v>
      </c>
    </row>
    <row r="6623" spans="1:17" x14ac:dyDescent="0.45">
      <c r="A6623" t="s">
        <v>11292</v>
      </c>
      <c r="B6623" t="s">
        <v>11293</v>
      </c>
      <c r="C6623" t="s">
        <v>20</v>
      </c>
      <c r="D6623" t="s">
        <v>57</v>
      </c>
      <c r="E6623" t="s">
        <v>9</v>
      </c>
      <c r="F6623" s="9">
        <v>45434</v>
      </c>
      <c r="G6623" s="9" t="str">
        <f>TEXT(Ecommerce_Sales_Data[[#This Row],[Order_Date]],"dddd")</f>
        <v>Wednesday</v>
      </c>
      <c r="H6623" t="s">
        <v>14757</v>
      </c>
      <c r="I6623" t="s">
        <v>14763</v>
      </c>
      <c r="J6623">
        <v>5</v>
      </c>
      <c r="K6623">
        <v>4</v>
      </c>
      <c r="L6623" s="12">
        <v>1026.73</v>
      </c>
      <c r="M6623" s="11">
        <v>0.05</v>
      </c>
      <c r="N6623" s="12">
        <v>3901.57</v>
      </c>
      <c r="O6623" s="12">
        <v>3255.27</v>
      </c>
      <c r="P6623" s="12">
        <v>646.29999999999995</v>
      </c>
      <c r="Q6623" s="11">
        <v>0.165651263465733</v>
      </c>
    </row>
    <row r="6624" spans="1:17" x14ac:dyDescent="0.45">
      <c r="A6624" t="s">
        <v>11294</v>
      </c>
      <c r="B6624" t="s">
        <v>1506</v>
      </c>
      <c r="C6624" t="s">
        <v>2</v>
      </c>
      <c r="D6624" t="s">
        <v>68</v>
      </c>
      <c r="E6624" t="s">
        <v>22</v>
      </c>
      <c r="F6624" s="9">
        <v>45566</v>
      </c>
      <c r="G6624" s="9" t="str">
        <f>TEXT(Ecommerce_Sales_Data[[#This Row],[Order_Date]],"dddd")</f>
        <v>Tuesday</v>
      </c>
      <c r="H6624" t="s">
        <v>14757</v>
      </c>
      <c r="I6624" t="s">
        <v>14760</v>
      </c>
      <c r="J6624">
        <v>10</v>
      </c>
      <c r="K6624">
        <v>3</v>
      </c>
      <c r="L6624" s="12">
        <v>1565.16</v>
      </c>
      <c r="M6624" s="11">
        <v>0.05</v>
      </c>
      <c r="N6624" s="12">
        <v>4460.71</v>
      </c>
      <c r="O6624" s="12">
        <v>3021.13</v>
      </c>
      <c r="P6624" s="12">
        <v>1439.58</v>
      </c>
      <c r="Q6624" s="11">
        <v>0.32272440934290703</v>
      </c>
    </row>
    <row r="6625" spans="1:17" x14ac:dyDescent="0.45">
      <c r="A6625" t="s">
        <v>11295</v>
      </c>
      <c r="B6625" t="s">
        <v>11296</v>
      </c>
      <c r="C6625" t="s">
        <v>12</v>
      </c>
      <c r="D6625" t="s">
        <v>32</v>
      </c>
      <c r="E6625" t="s">
        <v>14</v>
      </c>
      <c r="F6625" s="9">
        <v>45669</v>
      </c>
      <c r="G6625" s="9" t="str">
        <f>TEXT(Ecommerce_Sales_Data[[#This Row],[Order_Date]],"dddd")</f>
        <v>Sunday</v>
      </c>
      <c r="H6625" t="s">
        <v>14761</v>
      </c>
      <c r="I6625" t="s">
        <v>14767</v>
      </c>
      <c r="J6625">
        <v>1</v>
      </c>
      <c r="K6625">
        <v>3</v>
      </c>
      <c r="L6625" s="12">
        <v>2540.25</v>
      </c>
      <c r="M6625" s="11">
        <v>0.1</v>
      </c>
      <c r="N6625" s="12">
        <v>6858.68</v>
      </c>
      <c r="O6625" s="12">
        <v>4432.68</v>
      </c>
      <c r="P6625" s="12">
        <v>2426</v>
      </c>
      <c r="Q6625" s="11">
        <v>0.35371237614234802</v>
      </c>
    </row>
    <row r="6626" spans="1:17" x14ac:dyDescent="0.45">
      <c r="A6626" t="s">
        <v>11297</v>
      </c>
      <c r="B6626" t="s">
        <v>11298</v>
      </c>
      <c r="C6626" t="s">
        <v>28</v>
      </c>
      <c r="D6626" t="s">
        <v>29</v>
      </c>
      <c r="E6626" t="s">
        <v>9</v>
      </c>
      <c r="F6626" s="9">
        <v>45720</v>
      </c>
      <c r="G6626" s="9" t="str">
        <f>TEXT(Ecommerce_Sales_Data[[#This Row],[Order_Date]],"dddd")</f>
        <v>Tuesday</v>
      </c>
      <c r="H6626" t="s">
        <v>14757</v>
      </c>
      <c r="I6626" t="s">
        <v>14769</v>
      </c>
      <c r="J6626">
        <v>3</v>
      </c>
      <c r="K6626">
        <v>5</v>
      </c>
      <c r="L6626" s="12">
        <v>4198.08</v>
      </c>
      <c r="M6626" s="11">
        <v>0</v>
      </c>
      <c r="N6626" s="12">
        <v>20990.400000000001</v>
      </c>
      <c r="O6626" s="12">
        <v>17173.39</v>
      </c>
      <c r="P6626" s="12">
        <v>3817.01</v>
      </c>
      <c r="Q6626" s="11">
        <v>0.181845510328531</v>
      </c>
    </row>
    <row r="6627" spans="1:17" x14ac:dyDescent="0.45">
      <c r="A6627" t="s">
        <v>11299</v>
      </c>
      <c r="B6627" t="s">
        <v>7088</v>
      </c>
      <c r="C6627" t="s">
        <v>7</v>
      </c>
      <c r="D6627" t="s">
        <v>46</v>
      </c>
      <c r="E6627" t="s">
        <v>4</v>
      </c>
      <c r="F6627" s="9">
        <v>45831</v>
      </c>
      <c r="G6627" s="9" t="str">
        <f>TEXT(Ecommerce_Sales_Data[[#This Row],[Order_Date]],"dddd")</f>
        <v>Monday</v>
      </c>
      <c r="H6627" t="s">
        <v>14757</v>
      </c>
      <c r="I6627" t="s">
        <v>14759</v>
      </c>
      <c r="J6627">
        <v>6</v>
      </c>
      <c r="K6627">
        <v>1</v>
      </c>
      <c r="L6627" s="12">
        <v>888.43</v>
      </c>
      <c r="M6627" s="11">
        <v>0.1</v>
      </c>
      <c r="N6627" s="12">
        <v>799.59</v>
      </c>
      <c r="O6627" s="12">
        <v>534.78</v>
      </c>
      <c r="P6627" s="12">
        <v>264.81</v>
      </c>
      <c r="Q6627" s="11">
        <v>0.33118223089333299</v>
      </c>
    </row>
    <row r="6628" spans="1:17" x14ac:dyDescent="0.45">
      <c r="A6628" t="s">
        <v>11300</v>
      </c>
      <c r="B6628" t="s">
        <v>11301</v>
      </c>
      <c r="C6628" t="s">
        <v>2</v>
      </c>
      <c r="D6628" t="s">
        <v>17</v>
      </c>
      <c r="E6628" t="s">
        <v>9</v>
      </c>
      <c r="F6628" s="9">
        <v>45524</v>
      </c>
      <c r="G6628" s="9" t="str">
        <f>TEXT(Ecommerce_Sales_Data[[#This Row],[Order_Date]],"dddd")</f>
        <v>Tuesday</v>
      </c>
      <c r="H6628" t="s">
        <v>14757</v>
      </c>
      <c r="I6628" t="s">
        <v>14762</v>
      </c>
      <c r="J6628">
        <v>8</v>
      </c>
      <c r="K6628">
        <v>5</v>
      </c>
      <c r="L6628" s="12">
        <v>3734.71</v>
      </c>
      <c r="M6628" s="11">
        <v>0.2</v>
      </c>
      <c r="N6628" s="12">
        <v>14938.84</v>
      </c>
      <c r="O6628" s="12">
        <v>12259</v>
      </c>
      <c r="P6628" s="12">
        <v>2679.84</v>
      </c>
      <c r="Q6628" s="11">
        <v>0.17938742231659199</v>
      </c>
    </row>
    <row r="6629" spans="1:17" x14ac:dyDescent="0.45">
      <c r="A6629" t="s">
        <v>11302</v>
      </c>
      <c r="B6629" t="s">
        <v>11303</v>
      </c>
      <c r="C6629" t="s">
        <v>12</v>
      </c>
      <c r="D6629" t="s">
        <v>38</v>
      </c>
      <c r="E6629" t="s">
        <v>22</v>
      </c>
      <c r="F6629" s="9">
        <v>45624</v>
      </c>
      <c r="G6629" s="9" t="str">
        <f>TEXT(Ecommerce_Sales_Data[[#This Row],[Order_Date]],"dddd")</f>
        <v>Thursday</v>
      </c>
      <c r="H6629" t="s">
        <v>14757</v>
      </c>
      <c r="I6629" t="s">
        <v>14764</v>
      </c>
      <c r="J6629">
        <v>11</v>
      </c>
      <c r="K6629">
        <v>1</v>
      </c>
      <c r="L6629" s="12">
        <v>653.76</v>
      </c>
      <c r="M6629" s="11">
        <v>0</v>
      </c>
      <c r="N6629" s="12">
        <v>653.76</v>
      </c>
      <c r="O6629" s="12">
        <v>433.94</v>
      </c>
      <c r="P6629" s="12">
        <v>219.82</v>
      </c>
      <c r="Q6629" s="11">
        <v>0.33623959862946601</v>
      </c>
    </row>
    <row r="6630" spans="1:17" x14ac:dyDescent="0.45">
      <c r="A6630" t="s">
        <v>11304</v>
      </c>
      <c r="B6630" t="s">
        <v>4442</v>
      </c>
      <c r="C6630" t="s">
        <v>12</v>
      </c>
      <c r="D6630" t="s">
        <v>38</v>
      </c>
      <c r="E6630" t="s">
        <v>14</v>
      </c>
      <c r="F6630" s="9">
        <v>45755</v>
      </c>
      <c r="G6630" s="9" t="str">
        <f>TEXT(Ecommerce_Sales_Data[[#This Row],[Order_Date]],"dddd")</f>
        <v>Tuesday</v>
      </c>
      <c r="H6630" t="s">
        <v>14757</v>
      </c>
      <c r="I6630" t="s">
        <v>14765</v>
      </c>
      <c r="J6630">
        <v>4</v>
      </c>
      <c r="K6630">
        <v>5</v>
      </c>
      <c r="L6630" s="12">
        <v>4436.1000000000004</v>
      </c>
      <c r="M6630" s="11">
        <v>0.05</v>
      </c>
      <c r="N6630" s="12">
        <v>21071.47</v>
      </c>
      <c r="O6630" s="12">
        <v>13669.25</v>
      </c>
      <c r="P6630" s="12">
        <v>7402.22</v>
      </c>
      <c r="Q6630" s="11">
        <v>0.351291105936131</v>
      </c>
    </row>
    <row r="6631" spans="1:17" x14ac:dyDescent="0.45">
      <c r="A6631" t="s">
        <v>11305</v>
      </c>
      <c r="B6631" t="s">
        <v>3779</v>
      </c>
      <c r="C6631" t="s">
        <v>2</v>
      </c>
      <c r="D6631" t="s">
        <v>82</v>
      </c>
      <c r="E6631" t="s">
        <v>9</v>
      </c>
      <c r="F6631" s="9">
        <v>45658</v>
      </c>
      <c r="G6631" s="9" t="str">
        <f>TEXT(Ecommerce_Sales_Data[[#This Row],[Order_Date]],"dddd")</f>
        <v>Wednesday</v>
      </c>
      <c r="H6631" t="s">
        <v>14757</v>
      </c>
      <c r="I6631" t="s">
        <v>14767</v>
      </c>
      <c r="J6631">
        <v>1</v>
      </c>
      <c r="K6631">
        <v>1</v>
      </c>
      <c r="L6631" s="12">
        <v>1426.18</v>
      </c>
      <c r="M6631" s="11">
        <v>0.15</v>
      </c>
      <c r="N6631" s="12">
        <v>1212.25</v>
      </c>
      <c r="O6631" s="12">
        <v>971.44</v>
      </c>
      <c r="P6631" s="12">
        <v>240.81</v>
      </c>
      <c r="Q6631" s="11">
        <v>0.198647143740978</v>
      </c>
    </row>
    <row r="6632" spans="1:17" x14ac:dyDescent="0.45">
      <c r="A6632" t="s">
        <v>11306</v>
      </c>
      <c r="B6632" t="s">
        <v>7775</v>
      </c>
      <c r="C6632" t="s">
        <v>12</v>
      </c>
      <c r="D6632" t="s">
        <v>32</v>
      </c>
      <c r="E6632" t="s">
        <v>4</v>
      </c>
      <c r="F6632" s="9">
        <v>45360</v>
      </c>
      <c r="G6632" s="9" t="str">
        <f>TEXT(Ecommerce_Sales_Data[[#This Row],[Order_Date]],"dddd")</f>
        <v>Saturday</v>
      </c>
      <c r="H6632" t="s">
        <v>14761</v>
      </c>
      <c r="I6632" t="s">
        <v>14769</v>
      </c>
      <c r="J6632">
        <v>3</v>
      </c>
      <c r="K6632">
        <v>2</v>
      </c>
      <c r="L6632" s="12">
        <v>2961.08</v>
      </c>
      <c r="M6632" s="11">
        <v>0.1</v>
      </c>
      <c r="N6632" s="12">
        <v>5329.94</v>
      </c>
      <c r="O6632" s="12">
        <v>4502.5600000000004</v>
      </c>
      <c r="P6632" s="12">
        <v>827.38</v>
      </c>
      <c r="Q6632" s="11">
        <v>0.15523251668874299</v>
      </c>
    </row>
    <row r="6633" spans="1:17" x14ac:dyDescent="0.45">
      <c r="A6633" t="s">
        <v>11307</v>
      </c>
      <c r="B6633" t="s">
        <v>855</v>
      </c>
      <c r="C6633" t="s">
        <v>2</v>
      </c>
      <c r="D6633" t="s">
        <v>17</v>
      </c>
      <c r="E6633" t="s">
        <v>14</v>
      </c>
      <c r="F6633" s="9">
        <v>45995</v>
      </c>
      <c r="G6633" s="9" t="str">
        <f>TEXT(Ecommerce_Sales_Data[[#This Row],[Order_Date]],"dddd")</f>
        <v>Thursday</v>
      </c>
      <c r="H6633" t="s">
        <v>14757</v>
      </c>
      <c r="I6633" t="s">
        <v>14770</v>
      </c>
      <c r="J6633">
        <v>12</v>
      </c>
      <c r="K6633">
        <v>5</v>
      </c>
      <c r="L6633" s="12">
        <v>3869.33</v>
      </c>
      <c r="M6633" s="11">
        <v>0.2</v>
      </c>
      <c r="N6633" s="12">
        <v>15477.32</v>
      </c>
      <c r="O6633" s="12">
        <v>9901.25</v>
      </c>
      <c r="P6633" s="12">
        <v>5576.07</v>
      </c>
      <c r="Q6633" s="11">
        <v>0.36027361326121099</v>
      </c>
    </row>
    <row r="6634" spans="1:17" x14ac:dyDescent="0.45">
      <c r="A6634" t="s">
        <v>11308</v>
      </c>
      <c r="B6634" t="s">
        <v>11309</v>
      </c>
      <c r="C6634" t="s">
        <v>2</v>
      </c>
      <c r="D6634" t="s">
        <v>82</v>
      </c>
      <c r="E6634" t="s">
        <v>22</v>
      </c>
      <c r="F6634" s="9">
        <v>45795</v>
      </c>
      <c r="G6634" s="9" t="str">
        <f>TEXT(Ecommerce_Sales_Data[[#This Row],[Order_Date]],"dddd")</f>
        <v>Sunday</v>
      </c>
      <c r="H6634" t="s">
        <v>14761</v>
      </c>
      <c r="I6634" t="s">
        <v>14763</v>
      </c>
      <c r="J6634">
        <v>5</v>
      </c>
      <c r="K6634">
        <v>2</v>
      </c>
      <c r="L6634" s="12">
        <v>1901.32</v>
      </c>
      <c r="M6634" s="11">
        <v>0.15</v>
      </c>
      <c r="N6634" s="12">
        <v>3232.24</v>
      </c>
      <c r="O6634" s="12">
        <v>2637.42</v>
      </c>
      <c r="P6634" s="12">
        <v>594.82000000000005</v>
      </c>
      <c r="Q6634" s="11">
        <v>0.18402717619978701</v>
      </c>
    </row>
    <row r="6635" spans="1:17" x14ac:dyDescent="0.45">
      <c r="A6635" t="s">
        <v>11310</v>
      </c>
      <c r="B6635" t="s">
        <v>649</v>
      </c>
      <c r="C6635" t="s">
        <v>20</v>
      </c>
      <c r="D6635" t="s">
        <v>103</v>
      </c>
      <c r="E6635" t="s">
        <v>14</v>
      </c>
      <c r="F6635" s="9">
        <v>45618</v>
      </c>
      <c r="G6635" s="9" t="str">
        <f>TEXT(Ecommerce_Sales_Data[[#This Row],[Order_Date]],"dddd")</f>
        <v>Friday</v>
      </c>
      <c r="H6635" t="s">
        <v>14757</v>
      </c>
      <c r="I6635" t="s">
        <v>14764</v>
      </c>
      <c r="J6635">
        <v>11</v>
      </c>
      <c r="K6635">
        <v>1</v>
      </c>
      <c r="L6635" s="12">
        <v>741.02</v>
      </c>
      <c r="M6635" s="11">
        <v>0</v>
      </c>
      <c r="N6635" s="12">
        <v>741.02</v>
      </c>
      <c r="O6635" s="12">
        <v>600.67999999999995</v>
      </c>
      <c r="P6635" s="12">
        <v>140.34</v>
      </c>
      <c r="Q6635" s="11">
        <v>0.18938760087447001</v>
      </c>
    </row>
    <row r="6636" spans="1:17" x14ac:dyDescent="0.45">
      <c r="A6636" t="s">
        <v>11311</v>
      </c>
      <c r="B6636" t="s">
        <v>11312</v>
      </c>
      <c r="C6636" t="s">
        <v>2</v>
      </c>
      <c r="D6636" t="s">
        <v>3</v>
      </c>
      <c r="E6636" t="s">
        <v>14</v>
      </c>
      <c r="F6636" s="9">
        <v>45657</v>
      </c>
      <c r="G6636" s="9" t="str">
        <f>TEXT(Ecommerce_Sales_Data[[#This Row],[Order_Date]],"dddd")</f>
        <v>Tuesday</v>
      </c>
      <c r="H6636" t="s">
        <v>14757</v>
      </c>
      <c r="I6636" t="s">
        <v>14770</v>
      </c>
      <c r="J6636">
        <v>12</v>
      </c>
      <c r="K6636">
        <v>2</v>
      </c>
      <c r="L6636" s="12">
        <v>2474.23</v>
      </c>
      <c r="M6636" s="11">
        <v>0.1</v>
      </c>
      <c r="N6636" s="12">
        <v>4453.6099999999997</v>
      </c>
      <c r="O6636" s="12">
        <v>3436.97</v>
      </c>
      <c r="P6636" s="12">
        <v>1016.64</v>
      </c>
      <c r="Q6636" s="11">
        <v>0.22827324350358499</v>
      </c>
    </row>
    <row r="6637" spans="1:17" x14ac:dyDescent="0.45">
      <c r="A6637" t="s">
        <v>11313</v>
      </c>
      <c r="B6637" t="s">
        <v>5413</v>
      </c>
      <c r="C6637" t="s">
        <v>7</v>
      </c>
      <c r="D6637" t="s">
        <v>71</v>
      </c>
      <c r="E6637" t="s">
        <v>22</v>
      </c>
      <c r="F6637" s="9">
        <v>45377</v>
      </c>
      <c r="G6637" s="9" t="str">
        <f>TEXT(Ecommerce_Sales_Data[[#This Row],[Order_Date]],"dddd")</f>
        <v>Tuesday</v>
      </c>
      <c r="H6637" t="s">
        <v>14757</v>
      </c>
      <c r="I6637" t="s">
        <v>14769</v>
      </c>
      <c r="J6637">
        <v>3</v>
      </c>
      <c r="K6637">
        <v>2</v>
      </c>
      <c r="L6637" s="12">
        <v>2708.74</v>
      </c>
      <c r="M6637" s="11">
        <v>0.2</v>
      </c>
      <c r="N6637" s="12">
        <v>4333.9799999999996</v>
      </c>
      <c r="O6637" s="12">
        <v>2818.84</v>
      </c>
      <c r="P6637" s="12">
        <v>1515.14</v>
      </c>
      <c r="Q6637" s="11">
        <v>0.34959552189903997</v>
      </c>
    </row>
    <row r="6638" spans="1:17" x14ac:dyDescent="0.45">
      <c r="A6638" t="s">
        <v>11314</v>
      </c>
      <c r="B6638" t="s">
        <v>11315</v>
      </c>
      <c r="C6638" t="s">
        <v>28</v>
      </c>
      <c r="D6638" t="s">
        <v>100</v>
      </c>
      <c r="E6638" t="s">
        <v>22</v>
      </c>
      <c r="F6638" s="9">
        <v>45815</v>
      </c>
      <c r="G6638" s="9" t="str">
        <f>TEXT(Ecommerce_Sales_Data[[#This Row],[Order_Date]],"dddd")</f>
        <v>Saturday</v>
      </c>
      <c r="H6638" t="s">
        <v>14761</v>
      </c>
      <c r="I6638" t="s">
        <v>14759</v>
      </c>
      <c r="J6638">
        <v>6</v>
      </c>
      <c r="K6638">
        <v>1</v>
      </c>
      <c r="L6638" s="12">
        <v>1915.03</v>
      </c>
      <c r="M6638" s="11">
        <v>0.2</v>
      </c>
      <c r="N6638" s="12">
        <v>1532.02</v>
      </c>
      <c r="O6638" s="12">
        <v>1285.75</v>
      </c>
      <c r="P6638" s="12">
        <v>246.27</v>
      </c>
      <c r="Q6638" s="11">
        <v>0.16074855419642001</v>
      </c>
    </row>
    <row r="6639" spans="1:17" x14ac:dyDescent="0.45">
      <c r="A6639" t="s">
        <v>11316</v>
      </c>
      <c r="B6639" t="s">
        <v>11317</v>
      </c>
      <c r="C6639" t="s">
        <v>12</v>
      </c>
      <c r="D6639" t="s">
        <v>111</v>
      </c>
      <c r="E6639" t="s">
        <v>22</v>
      </c>
      <c r="F6639" s="9">
        <v>45713</v>
      </c>
      <c r="G6639" s="9" t="str">
        <f>TEXT(Ecommerce_Sales_Data[[#This Row],[Order_Date]],"dddd")</f>
        <v>Tuesday</v>
      </c>
      <c r="H6639" t="s">
        <v>14757</v>
      </c>
      <c r="I6639" t="s">
        <v>14758</v>
      </c>
      <c r="J6639">
        <v>2</v>
      </c>
      <c r="K6639">
        <v>2</v>
      </c>
      <c r="L6639" s="12">
        <v>4268.92</v>
      </c>
      <c r="M6639" s="11">
        <v>0.15</v>
      </c>
      <c r="N6639" s="12">
        <v>7257.16</v>
      </c>
      <c r="O6639" s="12">
        <v>5766.47</v>
      </c>
      <c r="P6639" s="12">
        <v>1490.69</v>
      </c>
      <c r="Q6639" s="11">
        <v>0.20540955415066001</v>
      </c>
    </row>
    <row r="6640" spans="1:17" x14ac:dyDescent="0.45">
      <c r="A6640" t="s">
        <v>11318</v>
      </c>
      <c r="B6640" t="s">
        <v>11319</v>
      </c>
      <c r="C6640" t="s">
        <v>20</v>
      </c>
      <c r="D6640" t="s">
        <v>25</v>
      </c>
      <c r="E6640" t="s">
        <v>4</v>
      </c>
      <c r="F6640" s="9">
        <v>45309</v>
      </c>
      <c r="G6640" s="9" t="str">
        <f>TEXT(Ecommerce_Sales_Data[[#This Row],[Order_Date]],"dddd")</f>
        <v>Thursday</v>
      </c>
      <c r="H6640" t="s">
        <v>14757</v>
      </c>
      <c r="I6640" t="s">
        <v>14767</v>
      </c>
      <c r="J6640">
        <v>1</v>
      </c>
      <c r="K6640">
        <v>3</v>
      </c>
      <c r="L6640" s="12">
        <v>475.83</v>
      </c>
      <c r="M6640" s="11">
        <v>0.15</v>
      </c>
      <c r="N6640" s="12">
        <v>1213.3699999999999</v>
      </c>
      <c r="O6640" s="12">
        <v>1011.22</v>
      </c>
      <c r="P6640" s="12">
        <v>202.15</v>
      </c>
      <c r="Q6640" s="11">
        <v>0.16660210817804999</v>
      </c>
    </row>
    <row r="6641" spans="1:17" x14ac:dyDescent="0.45">
      <c r="A6641" t="s">
        <v>11320</v>
      </c>
      <c r="B6641" t="s">
        <v>4720</v>
      </c>
      <c r="C6641" t="s">
        <v>28</v>
      </c>
      <c r="D6641" t="s">
        <v>85</v>
      </c>
      <c r="E6641" t="s">
        <v>14</v>
      </c>
      <c r="F6641" s="9">
        <v>46004</v>
      </c>
      <c r="G6641" s="9" t="str">
        <f>TEXT(Ecommerce_Sales_Data[[#This Row],[Order_Date]],"dddd")</f>
        <v>Saturday</v>
      </c>
      <c r="H6641" t="s">
        <v>14761</v>
      </c>
      <c r="I6641" t="s">
        <v>14770</v>
      </c>
      <c r="J6641">
        <v>12</v>
      </c>
      <c r="K6641">
        <v>1</v>
      </c>
      <c r="L6641" s="12">
        <v>800.69</v>
      </c>
      <c r="M6641" s="11">
        <v>0.1</v>
      </c>
      <c r="N6641" s="12">
        <v>720.62</v>
      </c>
      <c r="O6641" s="12">
        <v>552.66</v>
      </c>
      <c r="P6641" s="12">
        <v>167.96</v>
      </c>
      <c r="Q6641" s="11">
        <v>0.233077072520885</v>
      </c>
    </row>
    <row r="6642" spans="1:17" x14ac:dyDescent="0.45">
      <c r="A6642" t="s">
        <v>11321</v>
      </c>
      <c r="B6642" t="s">
        <v>11322</v>
      </c>
      <c r="C6642" t="s">
        <v>2</v>
      </c>
      <c r="D6642" t="s">
        <v>68</v>
      </c>
      <c r="E6642" t="s">
        <v>14</v>
      </c>
      <c r="F6642" s="9">
        <v>45795</v>
      </c>
      <c r="G6642" s="9" t="str">
        <f>TEXT(Ecommerce_Sales_Data[[#This Row],[Order_Date]],"dddd")</f>
        <v>Sunday</v>
      </c>
      <c r="H6642" t="s">
        <v>14761</v>
      </c>
      <c r="I6642" t="s">
        <v>14763</v>
      </c>
      <c r="J6642">
        <v>5</v>
      </c>
      <c r="K6642">
        <v>5</v>
      </c>
      <c r="L6642" s="12">
        <v>1698.02</v>
      </c>
      <c r="M6642" s="11">
        <v>0.15</v>
      </c>
      <c r="N6642" s="12">
        <v>7216.59</v>
      </c>
      <c r="O6642" s="12">
        <v>6055.55</v>
      </c>
      <c r="P6642" s="12">
        <v>1161.04</v>
      </c>
      <c r="Q6642" s="11">
        <v>0.160884850046906</v>
      </c>
    </row>
    <row r="6643" spans="1:17" x14ac:dyDescent="0.45">
      <c r="A6643" t="s">
        <v>11323</v>
      </c>
      <c r="B6643" t="s">
        <v>3671</v>
      </c>
      <c r="C6643" t="s">
        <v>7</v>
      </c>
      <c r="D6643" t="s">
        <v>71</v>
      </c>
      <c r="E6643" t="s">
        <v>14</v>
      </c>
      <c r="F6643" s="9">
        <v>45787</v>
      </c>
      <c r="G6643" s="9" t="str">
        <f>TEXT(Ecommerce_Sales_Data[[#This Row],[Order_Date]],"dddd")</f>
        <v>Saturday</v>
      </c>
      <c r="H6643" t="s">
        <v>14761</v>
      </c>
      <c r="I6643" t="s">
        <v>14763</v>
      </c>
      <c r="J6643">
        <v>5</v>
      </c>
      <c r="K6643">
        <v>3</v>
      </c>
      <c r="L6643" s="12">
        <v>4785.5600000000004</v>
      </c>
      <c r="M6643" s="11">
        <v>0.2</v>
      </c>
      <c r="N6643" s="12">
        <v>11485.34</v>
      </c>
      <c r="O6643" s="12">
        <v>9420.15</v>
      </c>
      <c r="P6643" s="12">
        <v>2065.19</v>
      </c>
      <c r="Q6643" s="11">
        <v>0.17981095901383801</v>
      </c>
    </row>
    <row r="6644" spans="1:17" x14ac:dyDescent="0.45">
      <c r="A6644" t="s">
        <v>11324</v>
      </c>
      <c r="B6644" t="s">
        <v>2739</v>
      </c>
      <c r="C6644" t="s">
        <v>28</v>
      </c>
      <c r="D6644" t="s">
        <v>35</v>
      </c>
      <c r="E6644" t="s">
        <v>9</v>
      </c>
      <c r="F6644" s="9">
        <v>45882</v>
      </c>
      <c r="G6644" s="9" t="str">
        <f>TEXT(Ecommerce_Sales_Data[[#This Row],[Order_Date]],"dddd")</f>
        <v>Wednesday</v>
      </c>
      <c r="H6644" t="s">
        <v>14757</v>
      </c>
      <c r="I6644" t="s">
        <v>14762</v>
      </c>
      <c r="J6644">
        <v>8</v>
      </c>
      <c r="K6644">
        <v>1</v>
      </c>
      <c r="L6644" s="12">
        <v>4206.34</v>
      </c>
      <c r="M6644" s="11">
        <v>0</v>
      </c>
      <c r="N6644" s="12">
        <v>4206.34</v>
      </c>
      <c r="O6644" s="12">
        <v>3095.92</v>
      </c>
      <c r="P6644" s="12">
        <v>1110.42</v>
      </c>
      <c r="Q6644" s="11">
        <v>0.26398721929278202</v>
      </c>
    </row>
    <row r="6645" spans="1:17" x14ac:dyDescent="0.45">
      <c r="A6645" t="s">
        <v>11325</v>
      </c>
      <c r="B6645" t="s">
        <v>11326</v>
      </c>
      <c r="C6645" t="s">
        <v>20</v>
      </c>
      <c r="D6645" t="s">
        <v>21</v>
      </c>
      <c r="E6645" t="s">
        <v>22</v>
      </c>
      <c r="F6645" s="9">
        <v>45995</v>
      </c>
      <c r="G6645" s="9" t="str">
        <f>TEXT(Ecommerce_Sales_Data[[#This Row],[Order_Date]],"dddd")</f>
        <v>Thursday</v>
      </c>
      <c r="H6645" t="s">
        <v>14757</v>
      </c>
      <c r="I6645" t="s">
        <v>14770</v>
      </c>
      <c r="J6645">
        <v>12</v>
      </c>
      <c r="K6645">
        <v>5</v>
      </c>
      <c r="L6645" s="12">
        <v>694.14</v>
      </c>
      <c r="M6645" s="11">
        <v>0.1</v>
      </c>
      <c r="N6645" s="12">
        <v>3123.63</v>
      </c>
      <c r="O6645" s="12">
        <v>2310.7600000000002</v>
      </c>
      <c r="P6645" s="12">
        <v>812.87</v>
      </c>
      <c r="Q6645" s="11">
        <v>0.26023248592182802</v>
      </c>
    </row>
    <row r="6646" spans="1:17" x14ac:dyDescent="0.45">
      <c r="A6646" t="s">
        <v>11327</v>
      </c>
      <c r="B6646" t="s">
        <v>3629</v>
      </c>
      <c r="C6646" t="s">
        <v>12</v>
      </c>
      <c r="D6646" t="s">
        <v>32</v>
      </c>
      <c r="E6646" t="s">
        <v>4</v>
      </c>
      <c r="F6646" s="9">
        <v>45636</v>
      </c>
      <c r="G6646" s="9" t="str">
        <f>TEXT(Ecommerce_Sales_Data[[#This Row],[Order_Date]],"dddd")</f>
        <v>Tuesday</v>
      </c>
      <c r="H6646" t="s">
        <v>14757</v>
      </c>
      <c r="I6646" t="s">
        <v>14770</v>
      </c>
      <c r="J6646">
        <v>12</v>
      </c>
      <c r="K6646">
        <v>1</v>
      </c>
      <c r="L6646" s="12">
        <v>4217.62</v>
      </c>
      <c r="M6646" s="11">
        <v>0.1</v>
      </c>
      <c r="N6646" s="12">
        <v>3795.86</v>
      </c>
      <c r="O6646" s="12">
        <v>2287.12</v>
      </c>
      <c r="P6646" s="12">
        <v>1508.74</v>
      </c>
      <c r="Q6646" s="11">
        <v>0.397469875074423</v>
      </c>
    </row>
    <row r="6647" spans="1:17" x14ac:dyDescent="0.45">
      <c r="A6647" t="s">
        <v>11328</v>
      </c>
      <c r="B6647" t="s">
        <v>4928</v>
      </c>
      <c r="C6647" t="s">
        <v>28</v>
      </c>
      <c r="D6647" t="s">
        <v>85</v>
      </c>
      <c r="E6647" t="s">
        <v>14</v>
      </c>
      <c r="F6647" s="9">
        <v>45872</v>
      </c>
      <c r="G6647" s="9" t="str">
        <f>TEXT(Ecommerce_Sales_Data[[#This Row],[Order_Date]],"dddd")</f>
        <v>Sunday</v>
      </c>
      <c r="H6647" t="s">
        <v>14761</v>
      </c>
      <c r="I6647" t="s">
        <v>14762</v>
      </c>
      <c r="J6647">
        <v>8</v>
      </c>
      <c r="K6647">
        <v>5</v>
      </c>
      <c r="L6647" s="12">
        <v>148.02000000000001</v>
      </c>
      <c r="M6647" s="11">
        <v>0.05</v>
      </c>
      <c r="N6647" s="12">
        <v>703.1</v>
      </c>
      <c r="O6647" s="12">
        <v>504.45</v>
      </c>
      <c r="P6647" s="12">
        <v>198.65</v>
      </c>
      <c r="Q6647" s="11">
        <v>0.28253449011520398</v>
      </c>
    </row>
    <row r="6648" spans="1:17" x14ac:dyDescent="0.45">
      <c r="A6648" t="s">
        <v>11329</v>
      </c>
      <c r="B6648" t="s">
        <v>11330</v>
      </c>
      <c r="C6648" t="s">
        <v>20</v>
      </c>
      <c r="D6648" t="s">
        <v>60</v>
      </c>
      <c r="E6648" t="s">
        <v>4</v>
      </c>
      <c r="F6648" s="9">
        <v>45581</v>
      </c>
      <c r="G6648" s="9" t="str">
        <f>TEXT(Ecommerce_Sales_Data[[#This Row],[Order_Date]],"dddd")</f>
        <v>Wednesday</v>
      </c>
      <c r="H6648" t="s">
        <v>14757</v>
      </c>
      <c r="I6648" t="s">
        <v>14760</v>
      </c>
      <c r="J6648">
        <v>10</v>
      </c>
      <c r="K6648">
        <v>5</v>
      </c>
      <c r="L6648" s="12">
        <v>2440</v>
      </c>
      <c r="M6648" s="11">
        <v>0.1</v>
      </c>
      <c r="N6648" s="12">
        <v>10980</v>
      </c>
      <c r="O6648" s="12">
        <v>7698.88</v>
      </c>
      <c r="P6648" s="12">
        <v>3281.12</v>
      </c>
      <c r="Q6648" s="11">
        <v>0.29882695810564702</v>
      </c>
    </row>
    <row r="6649" spans="1:17" x14ac:dyDescent="0.45">
      <c r="A6649" t="s">
        <v>11331</v>
      </c>
      <c r="B6649" t="s">
        <v>11332</v>
      </c>
      <c r="C6649" t="s">
        <v>12</v>
      </c>
      <c r="D6649" t="s">
        <v>38</v>
      </c>
      <c r="E6649" t="s">
        <v>22</v>
      </c>
      <c r="F6649" s="9">
        <v>45350</v>
      </c>
      <c r="G6649" s="9" t="str">
        <f>TEXT(Ecommerce_Sales_Data[[#This Row],[Order_Date]],"dddd")</f>
        <v>Wednesday</v>
      </c>
      <c r="H6649" t="s">
        <v>14757</v>
      </c>
      <c r="I6649" t="s">
        <v>14758</v>
      </c>
      <c r="J6649">
        <v>2</v>
      </c>
      <c r="K6649">
        <v>2</v>
      </c>
      <c r="L6649" s="12">
        <v>2608.7600000000002</v>
      </c>
      <c r="M6649" s="11">
        <v>0.05</v>
      </c>
      <c r="N6649" s="12">
        <v>4956.6400000000003</v>
      </c>
      <c r="O6649" s="12">
        <v>3918.59</v>
      </c>
      <c r="P6649" s="12">
        <v>1038.05</v>
      </c>
      <c r="Q6649" s="11">
        <v>0.20942614351657601</v>
      </c>
    </row>
    <row r="6650" spans="1:17" x14ac:dyDescent="0.45">
      <c r="A6650" t="s">
        <v>11333</v>
      </c>
      <c r="B6650" t="s">
        <v>11334</v>
      </c>
      <c r="C6650" t="s">
        <v>7</v>
      </c>
      <c r="D6650" t="s">
        <v>106</v>
      </c>
      <c r="E6650" t="s">
        <v>14</v>
      </c>
      <c r="F6650" s="9">
        <v>45505</v>
      </c>
      <c r="G6650" s="9" t="str">
        <f>TEXT(Ecommerce_Sales_Data[[#This Row],[Order_Date]],"dddd")</f>
        <v>Thursday</v>
      </c>
      <c r="H6650" t="s">
        <v>14757</v>
      </c>
      <c r="I6650" t="s">
        <v>14762</v>
      </c>
      <c r="J6650">
        <v>8</v>
      </c>
      <c r="K6650">
        <v>1</v>
      </c>
      <c r="L6650" s="12">
        <v>2037.42</v>
      </c>
      <c r="M6650" s="11">
        <v>0.2</v>
      </c>
      <c r="N6650" s="12">
        <v>1629.94</v>
      </c>
      <c r="O6650" s="12">
        <v>991</v>
      </c>
      <c r="P6650" s="12">
        <v>638.94000000000005</v>
      </c>
      <c r="Q6650" s="11">
        <v>0.392002159588697</v>
      </c>
    </row>
    <row r="6651" spans="1:17" x14ac:dyDescent="0.45">
      <c r="A6651" t="s">
        <v>11335</v>
      </c>
      <c r="B6651" t="s">
        <v>11185</v>
      </c>
      <c r="C6651" t="s">
        <v>12</v>
      </c>
      <c r="D6651" t="s">
        <v>111</v>
      </c>
      <c r="E6651" t="s">
        <v>22</v>
      </c>
      <c r="F6651" s="9">
        <v>45879</v>
      </c>
      <c r="G6651" s="9" t="str">
        <f>TEXT(Ecommerce_Sales_Data[[#This Row],[Order_Date]],"dddd")</f>
        <v>Sunday</v>
      </c>
      <c r="H6651" t="s">
        <v>14761</v>
      </c>
      <c r="I6651" t="s">
        <v>14762</v>
      </c>
      <c r="J6651">
        <v>8</v>
      </c>
      <c r="K6651">
        <v>2</v>
      </c>
      <c r="L6651" s="12">
        <v>4205.6899999999996</v>
      </c>
      <c r="M6651" s="11">
        <v>0.15</v>
      </c>
      <c r="N6651" s="12">
        <v>7149.67</v>
      </c>
      <c r="O6651" s="12">
        <v>4493.34</v>
      </c>
      <c r="P6651" s="12">
        <v>2656.33</v>
      </c>
      <c r="Q6651" s="11">
        <v>0.371531832937744</v>
      </c>
    </row>
    <row r="6652" spans="1:17" x14ac:dyDescent="0.45">
      <c r="A6652" t="s">
        <v>11336</v>
      </c>
      <c r="B6652" t="s">
        <v>11337</v>
      </c>
      <c r="C6652" t="s">
        <v>20</v>
      </c>
      <c r="D6652" t="s">
        <v>25</v>
      </c>
      <c r="E6652" t="s">
        <v>22</v>
      </c>
      <c r="F6652" s="9">
        <v>45382</v>
      </c>
      <c r="G6652" s="9" t="str">
        <f>TEXT(Ecommerce_Sales_Data[[#This Row],[Order_Date]],"dddd")</f>
        <v>Sunday</v>
      </c>
      <c r="H6652" t="s">
        <v>14761</v>
      </c>
      <c r="I6652" t="s">
        <v>14769</v>
      </c>
      <c r="J6652">
        <v>3</v>
      </c>
      <c r="K6652">
        <v>4</v>
      </c>
      <c r="L6652" s="12">
        <v>2653.37</v>
      </c>
      <c r="M6652" s="11">
        <v>0.1</v>
      </c>
      <c r="N6652" s="12">
        <v>9552.1299999999992</v>
      </c>
      <c r="O6652" s="12">
        <v>8051.61</v>
      </c>
      <c r="P6652" s="12">
        <v>1500.52</v>
      </c>
      <c r="Q6652" s="11">
        <v>0.15708747682454099</v>
      </c>
    </row>
    <row r="6653" spans="1:17" x14ac:dyDescent="0.45">
      <c r="A6653" t="s">
        <v>11338</v>
      </c>
      <c r="B6653" t="s">
        <v>11339</v>
      </c>
      <c r="C6653" t="s">
        <v>7</v>
      </c>
      <c r="D6653" t="s">
        <v>8</v>
      </c>
      <c r="E6653" t="s">
        <v>22</v>
      </c>
      <c r="F6653" s="9">
        <v>45929</v>
      </c>
      <c r="G6653" s="9" t="str">
        <f>TEXT(Ecommerce_Sales_Data[[#This Row],[Order_Date]],"dddd")</f>
        <v>Monday</v>
      </c>
      <c r="H6653" t="s">
        <v>14757</v>
      </c>
      <c r="I6653" t="s">
        <v>14766</v>
      </c>
      <c r="J6653">
        <v>9</v>
      </c>
      <c r="K6653">
        <v>1</v>
      </c>
      <c r="L6653" s="12">
        <v>901.75</v>
      </c>
      <c r="M6653" s="11">
        <v>0.15</v>
      </c>
      <c r="N6653" s="12">
        <v>766.49</v>
      </c>
      <c r="O6653" s="12">
        <v>514.29</v>
      </c>
      <c r="P6653" s="12">
        <v>252.2</v>
      </c>
      <c r="Q6653" s="11">
        <v>0.32903234223538502</v>
      </c>
    </row>
    <row r="6654" spans="1:17" x14ac:dyDescent="0.45">
      <c r="A6654" t="s">
        <v>11340</v>
      </c>
      <c r="B6654" t="s">
        <v>4082</v>
      </c>
      <c r="C6654" t="s">
        <v>20</v>
      </c>
      <c r="D6654" t="s">
        <v>57</v>
      </c>
      <c r="E6654" t="s">
        <v>9</v>
      </c>
      <c r="F6654" s="9">
        <v>46019</v>
      </c>
      <c r="G6654" s="9" t="str">
        <f>TEXT(Ecommerce_Sales_Data[[#This Row],[Order_Date]],"dddd")</f>
        <v>Sunday</v>
      </c>
      <c r="H6654" t="s">
        <v>14761</v>
      </c>
      <c r="I6654" t="s">
        <v>14770</v>
      </c>
      <c r="J6654">
        <v>12</v>
      </c>
      <c r="K6654">
        <v>4</v>
      </c>
      <c r="L6654" s="12">
        <v>3484.71</v>
      </c>
      <c r="M6654" s="11">
        <v>0.15</v>
      </c>
      <c r="N6654" s="12">
        <v>11848.01</v>
      </c>
      <c r="O6654" s="12">
        <v>8915.26</v>
      </c>
      <c r="P6654" s="12">
        <v>2932.75</v>
      </c>
      <c r="Q6654" s="11">
        <v>0.24753101997719401</v>
      </c>
    </row>
    <row r="6655" spans="1:17" x14ac:dyDescent="0.45">
      <c r="A6655" t="s">
        <v>11341</v>
      </c>
      <c r="B6655" t="s">
        <v>11342</v>
      </c>
      <c r="C6655" t="s">
        <v>28</v>
      </c>
      <c r="D6655" t="s">
        <v>85</v>
      </c>
      <c r="E6655" t="s">
        <v>9</v>
      </c>
      <c r="F6655" s="9">
        <v>45835</v>
      </c>
      <c r="G6655" s="9" t="str">
        <f>TEXT(Ecommerce_Sales_Data[[#This Row],[Order_Date]],"dddd")</f>
        <v>Friday</v>
      </c>
      <c r="H6655" t="s">
        <v>14757</v>
      </c>
      <c r="I6655" t="s">
        <v>14759</v>
      </c>
      <c r="J6655">
        <v>6</v>
      </c>
      <c r="K6655">
        <v>5</v>
      </c>
      <c r="L6655" s="12">
        <v>3837.86</v>
      </c>
      <c r="M6655" s="11">
        <v>0.05</v>
      </c>
      <c r="N6655" s="12">
        <v>18229.830000000002</v>
      </c>
      <c r="O6655" s="12">
        <v>13863.27</v>
      </c>
      <c r="P6655" s="12">
        <v>4366.5600000000004</v>
      </c>
      <c r="Q6655" s="11">
        <v>0.23952828962201</v>
      </c>
    </row>
    <row r="6656" spans="1:17" x14ac:dyDescent="0.45">
      <c r="A6656" t="s">
        <v>11343</v>
      </c>
      <c r="B6656" t="s">
        <v>11344</v>
      </c>
      <c r="C6656" t="s">
        <v>28</v>
      </c>
      <c r="D6656" t="s">
        <v>35</v>
      </c>
      <c r="E6656" t="s">
        <v>22</v>
      </c>
      <c r="F6656" s="9">
        <v>45861</v>
      </c>
      <c r="G6656" s="9" t="str">
        <f>TEXT(Ecommerce_Sales_Data[[#This Row],[Order_Date]],"dddd")</f>
        <v>Wednesday</v>
      </c>
      <c r="H6656" t="s">
        <v>14757</v>
      </c>
      <c r="I6656" t="s">
        <v>14768</v>
      </c>
      <c r="J6656">
        <v>7</v>
      </c>
      <c r="K6656">
        <v>5</v>
      </c>
      <c r="L6656" s="12">
        <v>1733.67</v>
      </c>
      <c r="M6656" s="11">
        <v>0.05</v>
      </c>
      <c r="N6656" s="12">
        <v>8234.93</v>
      </c>
      <c r="O6656" s="12">
        <v>6382.39</v>
      </c>
      <c r="P6656" s="12">
        <v>1852.54</v>
      </c>
      <c r="Q6656" s="11">
        <v>0.224961232214481</v>
      </c>
    </row>
    <row r="6657" spans="1:17" x14ac:dyDescent="0.45">
      <c r="A6657" t="s">
        <v>11345</v>
      </c>
      <c r="B6657" t="s">
        <v>11346</v>
      </c>
      <c r="C6657" t="s">
        <v>2</v>
      </c>
      <c r="D6657" t="s">
        <v>3</v>
      </c>
      <c r="E6657" t="s">
        <v>14</v>
      </c>
      <c r="F6657" s="9">
        <v>45578</v>
      </c>
      <c r="G6657" s="9" t="str">
        <f>TEXT(Ecommerce_Sales_Data[[#This Row],[Order_Date]],"dddd")</f>
        <v>Sunday</v>
      </c>
      <c r="H6657" t="s">
        <v>14761</v>
      </c>
      <c r="I6657" t="s">
        <v>14760</v>
      </c>
      <c r="J6657">
        <v>10</v>
      </c>
      <c r="K6657">
        <v>4</v>
      </c>
      <c r="L6657" s="12">
        <v>462.84</v>
      </c>
      <c r="M6657" s="11">
        <v>0.05</v>
      </c>
      <c r="N6657" s="12">
        <v>1758.79</v>
      </c>
      <c r="O6657" s="12">
        <v>1171.58</v>
      </c>
      <c r="P6657" s="12">
        <v>587.21</v>
      </c>
      <c r="Q6657" s="11">
        <v>0.33387158216728502</v>
      </c>
    </row>
    <row r="6658" spans="1:17" x14ac:dyDescent="0.45">
      <c r="A6658" t="s">
        <v>11347</v>
      </c>
      <c r="B6658" t="s">
        <v>11348</v>
      </c>
      <c r="C6658" t="s">
        <v>7</v>
      </c>
      <c r="D6658" t="s">
        <v>134</v>
      </c>
      <c r="E6658" t="s">
        <v>4</v>
      </c>
      <c r="F6658" s="9">
        <v>45750</v>
      </c>
      <c r="G6658" s="9" t="str">
        <f>TEXT(Ecommerce_Sales_Data[[#This Row],[Order_Date]],"dddd")</f>
        <v>Thursday</v>
      </c>
      <c r="H6658" t="s">
        <v>14757</v>
      </c>
      <c r="I6658" t="s">
        <v>14765</v>
      </c>
      <c r="J6658">
        <v>4</v>
      </c>
      <c r="K6658">
        <v>3</v>
      </c>
      <c r="L6658" s="12">
        <v>4361.9399999999996</v>
      </c>
      <c r="M6658" s="11">
        <v>0.2</v>
      </c>
      <c r="N6658" s="12">
        <v>10468.66</v>
      </c>
      <c r="O6658" s="12">
        <v>6750.17</v>
      </c>
      <c r="P6658" s="12">
        <v>3718.49</v>
      </c>
      <c r="Q6658" s="11">
        <v>0.35520209845386103</v>
      </c>
    </row>
    <row r="6659" spans="1:17" x14ac:dyDescent="0.45">
      <c r="A6659" t="s">
        <v>11349</v>
      </c>
      <c r="B6659" t="s">
        <v>11350</v>
      </c>
      <c r="C6659" t="s">
        <v>28</v>
      </c>
      <c r="D6659" t="s">
        <v>100</v>
      </c>
      <c r="E6659" t="s">
        <v>9</v>
      </c>
      <c r="F6659" s="9">
        <v>45832</v>
      </c>
      <c r="G6659" s="9" t="str">
        <f>TEXT(Ecommerce_Sales_Data[[#This Row],[Order_Date]],"dddd")</f>
        <v>Tuesday</v>
      </c>
      <c r="H6659" t="s">
        <v>14757</v>
      </c>
      <c r="I6659" t="s">
        <v>14759</v>
      </c>
      <c r="J6659">
        <v>6</v>
      </c>
      <c r="K6659">
        <v>4</v>
      </c>
      <c r="L6659" s="12">
        <v>2764.92</v>
      </c>
      <c r="M6659" s="11">
        <v>0.15</v>
      </c>
      <c r="N6659" s="12">
        <v>9400.73</v>
      </c>
      <c r="O6659" s="12">
        <v>7100.12</v>
      </c>
      <c r="P6659" s="12">
        <v>2300.61</v>
      </c>
      <c r="Q6659" s="11">
        <v>0.244726739306416</v>
      </c>
    </row>
    <row r="6660" spans="1:17" x14ac:dyDescent="0.45">
      <c r="A6660" t="s">
        <v>11351</v>
      </c>
      <c r="B6660" t="s">
        <v>11352</v>
      </c>
      <c r="C6660" t="s">
        <v>7</v>
      </c>
      <c r="D6660" t="s">
        <v>71</v>
      </c>
      <c r="E6660" t="s">
        <v>4</v>
      </c>
      <c r="F6660" s="9">
        <v>45636</v>
      </c>
      <c r="G6660" s="9" t="str">
        <f>TEXT(Ecommerce_Sales_Data[[#This Row],[Order_Date]],"dddd")</f>
        <v>Tuesday</v>
      </c>
      <c r="H6660" t="s">
        <v>14757</v>
      </c>
      <c r="I6660" t="s">
        <v>14770</v>
      </c>
      <c r="J6660">
        <v>12</v>
      </c>
      <c r="K6660">
        <v>5</v>
      </c>
      <c r="L6660" s="12">
        <v>2095.88</v>
      </c>
      <c r="M6660" s="11">
        <v>0.15</v>
      </c>
      <c r="N6660" s="12">
        <v>8907.49</v>
      </c>
      <c r="O6660" s="12">
        <v>6534.19</v>
      </c>
      <c r="P6660" s="12">
        <v>2373.3000000000002</v>
      </c>
      <c r="Q6660" s="11">
        <v>0.26643869372853601</v>
      </c>
    </row>
    <row r="6661" spans="1:17" x14ac:dyDescent="0.45">
      <c r="A6661" t="s">
        <v>11353</v>
      </c>
      <c r="B6661" t="s">
        <v>11354</v>
      </c>
      <c r="C6661" t="s">
        <v>20</v>
      </c>
      <c r="D6661" t="s">
        <v>57</v>
      </c>
      <c r="E6661" t="s">
        <v>9</v>
      </c>
      <c r="F6661" s="9">
        <v>45494</v>
      </c>
      <c r="G6661" s="9" t="str">
        <f>TEXT(Ecommerce_Sales_Data[[#This Row],[Order_Date]],"dddd")</f>
        <v>Sunday</v>
      </c>
      <c r="H6661" t="s">
        <v>14761</v>
      </c>
      <c r="I6661" t="s">
        <v>14768</v>
      </c>
      <c r="J6661">
        <v>7</v>
      </c>
      <c r="K6661">
        <v>4</v>
      </c>
      <c r="L6661" s="12">
        <v>3463.42</v>
      </c>
      <c r="M6661" s="11">
        <v>0.1</v>
      </c>
      <c r="N6661" s="12">
        <v>12468.31</v>
      </c>
      <c r="O6661" s="12">
        <v>8579.9500000000007</v>
      </c>
      <c r="P6661" s="12">
        <v>3888.36</v>
      </c>
      <c r="Q6661" s="11">
        <v>0.31185942601683803</v>
      </c>
    </row>
    <row r="6662" spans="1:17" x14ac:dyDescent="0.45">
      <c r="A6662" t="s">
        <v>11355</v>
      </c>
      <c r="B6662" t="s">
        <v>9399</v>
      </c>
      <c r="C6662" t="s">
        <v>12</v>
      </c>
      <c r="D6662" t="s">
        <v>32</v>
      </c>
      <c r="E6662" t="s">
        <v>14</v>
      </c>
      <c r="F6662" s="9">
        <v>45782</v>
      </c>
      <c r="G6662" s="9" t="str">
        <f>TEXT(Ecommerce_Sales_Data[[#This Row],[Order_Date]],"dddd")</f>
        <v>Monday</v>
      </c>
      <c r="H6662" t="s">
        <v>14757</v>
      </c>
      <c r="I6662" t="s">
        <v>14763</v>
      </c>
      <c r="J6662">
        <v>5</v>
      </c>
      <c r="K6662">
        <v>5</v>
      </c>
      <c r="L6662" s="12">
        <v>1564.7</v>
      </c>
      <c r="M6662" s="11">
        <v>0.2</v>
      </c>
      <c r="N6662" s="12">
        <v>6258.8</v>
      </c>
      <c r="O6662" s="12">
        <v>3766.53</v>
      </c>
      <c r="P6662" s="12">
        <v>2492.27</v>
      </c>
      <c r="Q6662" s="11">
        <v>0.39820253083658202</v>
      </c>
    </row>
    <row r="6663" spans="1:17" x14ac:dyDescent="0.45">
      <c r="A6663" t="s">
        <v>11356</v>
      </c>
      <c r="B6663" t="s">
        <v>11357</v>
      </c>
      <c r="C6663" t="s">
        <v>2</v>
      </c>
      <c r="D6663" t="s">
        <v>17</v>
      </c>
      <c r="E6663" t="s">
        <v>4</v>
      </c>
      <c r="F6663" s="9">
        <v>45477</v>
      </c>
      <c r="G6663" s="9" t="str">
        <f>TEXT(Ecommerce_Sales_Data[[#This Row],[Order_Date]],"dddd")</f>
        <v>Thursday</v>
      </c>
      <c r="H6663" t="s">
        <v>14757</v>
      </c>
      <c r="I6663" t="s">
        <v>14768</v>
      </c>
      <c r="J6663">
        <v>7</v>
      </c>
      <c r="K6663">
        <v>3</v>
      </c>
      <c r="L6663" s="12">
        <v>318.02</v>
      </c>
      <c r="M6663" s="11">
        <v>0</v>
      </c>
      <c r="N6663" s="12">
        <v>954.06</v>
      </c>
      <c r="O6663" s="12">
        <v>738.98</v>
      </c>
      <c r="P6663" s="12">
        <v>215.08</v>
      </c>
      <c r="Q6663" s="11">
        <v>0.22543655535291299</v>
      </c>
    </row>
    <row r="6664" spans="1:17" x14ac:dyDescent="0.45">
      <c r="A6664" t="s">
        <v>11358</v>
      </c>
      <c r="B6664" t="s">
        <v>11359</v>
      </c>
      <c r="C6664" t="s">
        <v>12</v>
      </c>
      <c r="D6664" t="s">
        <v>13</v>
      </c>
      <c r="E6664" t="s">
        <v>22</v>
      </c>
      <c r="F6664" s="9">
        <v>45981</v>
      </c>
      <c r="G6664" s="9" t="str">
        <f>TEXT(Ecommerce_Sales_Data[[#This Row],[Order_Date]],"dddd")</f>
        <v>Thursday</v>
      </c>
      <c r="H6664" t="s">
        <v>14757</v>
      </c>
      <c r="I6664" t="s">
        <v>14764</v>
      </c>
      <c r="J6664">
        <v>11</v>
      </c>
      <c r="K6664">
        <v>2</v>
      </c>
      <c r="L6664" s="12">
        <v>2357.4299999999998</v>
      </c>
      <c r="M6664" s="11">
        <v>0.1</v>
      </c>
      <c r="N6664" s="12">
        <v>4243.37</v>
      </c>
      <c r="O6664" s="12">
        <v>3264.09</v>
      </c>
      <c r="P6664" s="12">
        <v>979.28</v>
      </c>
      <c r="Q6664" s="11">
        <v>0.230778838517499</v>
      </c>
    </row>
    <row r="6665" spans="1:17" x14ac:dyDescent="0.45">
      <c r="A6665" t="s">
        <v>11360</v>
      </c>
      <c r="B6665" t="s">
        <v>5914</v>
      </c>
      <c r="C6665" t="s">
        <v>7</v>
      </c>
      <c r="D6665" t="s">
        <v>134</v>
      </c>
      <c r="E6665" t="s">
        <v>9</v>
      </c>
      <c r="F6665" s="9">
        <v>45681</v>
      </c>
      <c r="G6665" s="9" t="str">
        <f>TEXT(Ecommerce_Sales_Data[[#This Row],[Order_Date]],"dddd")</f>
        <v>Friday</v>
      </c>
      <c r="H6665" t="s">
        <v>14757</v>
      </c>
      <c r="I6665" t="s">
        <v>14767</v>
      </c>
      <c r="J6665">
        <v>1</v>
      </c>
      <c r="K6665">
        <v>5</v>
      </c>
      <c r="L6665" s="12">
        <v>3874.57</v>
      </c>
      <c r="M6665" s="11">
        <v>0.05</v>
      </c>
      <c r="N6665" s="12">
        <v>18404.21</v>
      </c>
      <c r="O6665" s="12">
        <v>13664.49</v>
      </c>
      <c r="P6665" s="12">
        <v>4739.72</v>
      </c>
      <c r="Q6665" s="11">
        <v>0.257534553235374</v>
      </c>
    </row>
    <row r="6666" spans="1:17" x14ac:dyDescent="0.45">
      <c r="A6666" t="s">
        <v>11361</v>
      </c>
      <c r="B6666" t="s">
        <v>873</v>
      </c>
      <c r="C6666" t="s">
        <v>28</v>
      </c>
      <c r="D6666" t="s">
        <v>137</v>
      </c>
      <c r="E6666" t="s">
        <v>14</v>
      </c>
      <c r="F6666" s="9">
        <v>45604</v>
      </c>
      <c r="G6666" s="9" t="str">
        <f>TEXT(Ecommerce_Sales_Data[[#This Row],[Order_Date]],"dddd")</f>
        <v>Friday</v>
      </c>
      <c r="H6666" t="s">
        <v>14757</v>
      </c>
      <c r="I6666" t="s">
        <v>14764</v>
      </c>
      <c r="J6666">
        <v>11</v>
      </c>
      <c r="K6666">
        <v>4</v>
      </c>
      <c r="L6666" s="12">
        <v>4124.8900000000003</v>
      </c>
      <c r="M6666" s="11">
        <v>0.1</v>
      </c>
      <c r="N6666" s="12">
        <v>14849.6</v>
      </c>
      <c r="O6666" s="12">
        <v>10638.94</v>
      </c>
      <c r="P6666" s="12">
        <v>4210.66</v>
      </c>
      <c r="Q6666" s="11">
        <v>0.28355376575800001</v>
      </c>
    </row>
    <row r="6667" spans="1:17" x14ac:dyDescent="0.45">
      <c r="A6667" t="s">
        <v>11362</v>
      </c>
      <c r="B6667" t="s">
        <v>6495</v>
      </c>
      <c r="C6667" t="s">
        <v>12</v>
      </c>
      <c r="D6667" t="s">
        <v>32</v>
      </c>
      <c r="E6667" t="s">
        <v>9</v>
      </c>
      <c r="F6667" s="9">
        <v>45441</v>
      </c>
      <c r="G6667" s="9" t="str">
        <f>TEXT(Ecommerce_Sales_Data[[#This Row],[Order_Date]],"dddd")</f>
        <v>Wednesday</v>
      </c>
      <c r="H6667" t="s">
        <v>14757</v>
      </c>
      <c r="I6667" t="s">
        <v>14763</v>
      </c>
      <c r="J6667">
        <v>5</v>
      </c>
      <c r="K6667">
        <v>4</v>
      </c>
      <c r="L6667" s="12">
        <v>4189.29</v>
      </c>
      <c r="M6667" s="11">
        <v>0.15</v>
      </c>
      <c r="N6667" s="12">
        <v>14243.59</v>
      </c>
      <c r="O6667" s="12">
        <v>9360.27</v>
      </c>
      <c r="P6667" s="12">
        <v>4883.32</v>
      </c>
      <c r="Q6667" s="11">
        <v>0.34284334216303602</v>
      </c>
    </row>
    <row r="6668" spans="1:17" x14ac:dyDescent="0.45">
      <c r="A6668" t="s">
        <v>11363</v>
      </c>
      <c r="B6668" t="s">
        <v>11364</v>
      </c>
      <c r="C6668" t="s">
        <v>28</v>
      </c>
      <c r="D6668" t="s">
        <v>85</v>
      </c>
      <c r="E6668" t="s">
        <v>9</v>
      </c>
      <c r="F6668" s="9">
        <v>45449</v>
      </c>
      <c r="G6668" s="9" t="str">
        <f>TEXT(Ecommerce_Sales_Data[[#This Row],[Order_Date]],"dddd")</f>
        <v>Thursday</v>
      </c>
      <c r="H6668" t="s">
        <v>14757</v>
      </c>
      <c r="I6668" t="s">
        <v>14759</v>
      </c>
      <c r="J6668">
        <v>6</v>
      </c>
      <c r="K6668">
        <v>4</v>
      </c>
      <c r="L6668" s="12">
        <v>2404.66</v>
      </c>
      <c r="M6668" s="11">
        <v>0.1</v>
      </c>
      <c r="N6668" s="12">
        <v>8656.7800000000007</v>
      </c>
      <c r="O6668" s="12">
        <v>6727.68</v>
      </c>
      <c r="P6668" s="12">
        <v>1929.1</v>
      </c>
      <c r="Q6668" s="11">
        <v>0.22284267360381099</v>
      </c>
    </row>
    <row r="6669" spans="1:17" x14ac:dyDescent="0.45">
      <c r="A6669" t="s">
        <v>11365</v>
      </c>
      <c r="B6669" t="s">
        <v>4332</v>
      </c>
      <c r="C6669" t="s">
        <v>12</v>
      </c>
      <c r="D6669" t="s">
        <v>38</v>
      </c>
      <c r="E6669" t="s">
        <v>14</v>
      </c>
      <c r="F6669" s="9">
        <v>45852</v>
      </c>
      <c r="G6669" s="9" t="str">
        <f>TEXT(Ecommerce_Sales_Data[[#This Row],[Order_Date]],"dddd")</f>
        <v>Monday</v>
      </c>
      <c r="H6669" t="s">
        <v>14757</v>
      </c>
      <c r="I6669" t="s">
        <v>14768</v>
      </c>
      <c r="J6669">
        <v>7</v>
      </c>
      <c r="K6669">
        <v>5</v>
      </c>
      <c r="L6669" s="12">
        <v>4459.7</v>
      </c>
      <c r="M6669" s="11">
        <v>0.15</v>
      </c>
      <c r="N6669" s="12">
        <v>18953.72</v>
      </c>
      <c r="O6669" s="12">
        <v>16032.57</v>
      </c>
      <c r="P6669" s="12">
        <v>2921.15</v>
      </c>
      <c r="Q6669" s="11">
        <v>0.15412014105937999</v>
      </c>
    </row>
    <row r="6670" spans="1:17" x14ac:dyDescent="0.45">
      <c r="A6670" t="s">
        <v>11366</v>
      </c>
      <c r="B6670" t="s">
        <v>2634</v>
      </c>
      <c r="C6670" t="s">
        <v>20</v>
      </c>
      <c r="D6670" t="s">
        <v>103</v>
      </c>
      <c r="E6670" t="s">
        <v>9</v>
      </c>
      <c r="F6670" s="9">
        <v>45467</v>
      </c>
      <c r="G6670" s="9" t="str">
        <f>TEXT(Ecommerce_Sales_Data[[#This Row],[Order_Date]],"dddd")</f>
        <v>Monday</v>
      </c>
      <c r="H6670" t="s">
        <v>14757</v>
      </c>
      <c r="I6670" t="s">
        <v>14759</v>
      </c>
      <c r="J6670">
        <v>6</v>
      </c>
      <c r="K6670">
        <v>2</v>
      </c>
      <c r="L6670" s="12">
        <v>4265.5600000000004</v>
      </c>
      <c r="M6670" s="11">
        <v>0.2</v>
      </c>
      <c r="N6670" s="12">
        <v>6824.9</v>
      </c>
      <c r="O6670" s="12">
        <v>4257.8</v>
      </c>
      <c r="P6670" s="12">
        <v>2567.1</v>
      </c>
      <c r="Q6670" s="11">
        <v>0.37613737930226099</v>
      </c>
    </row>
    <row r="6671" spans="1:17" x14ac:dyDescent="0.45">
      <c r="A6671" t="s">
        <v>11367</v>
      </c>
      <c r="B6671" t="s">
        <v>355</v>
      </c>
      <c r="C6671" t="s">
        <v>2</v>
      </c>
      <c r="D6671" t="s">
        <v>82</v>
      </c>
      <c r="E6671" t="s">
        <v>14</v>
      </c>
      <c r="F6671" s="9">
        <v>45474</v>
      </c>
      <c r="G6671" s="9" t="str">
        <f>TEXT(Ecommerce_Sales_Data[[#This Row],[Order_Date]],"dddd")</f>
        <v>Monday</v>
      </c>
      <c r="H6671" t="s">
        <v>14757</v>
      </c>
      <c r="I6671" t="s">
        <v>14768</v>
      </c>
      <c r="J6671">
        <v>7</v>
      </c>
      <c r="K6671">
        <v>1</v>
      </c>
      <c r="L6671" s="12">
        <v>4959.72</v>
      </c>
      <c r="M6671" s="11">
        <v>0.05</v>
      </c>
      <c r="N6671" s="12">
        <v>4711.7299999999996</v>
      </c>
      <c r="O6671" s="12">
        <v>3561</v>
      </c>
      <c r="P6671" s="12">
        <v>1150.73</v>
      </c>
      <c r="Q6671" s="11">
        <v>0.24422664286790599</v>
      </c>
    </row>
    <row r="6672" spans="1:17" x14ac:dyDescent="0.45">
      <c r="A6672" t="s">
        <v>11368</v>
      </c>
      <c r="B6672" t="s">
        <v>10128</v>
      </c>
      <c r="C6672" t="s">
        <v>7</v>
      </c>
      <c r="D6672" t="s">
        <v>106</v>
      </c>
      <c r="E6672" t="s">
        <v>4</v>
      </c>
      <c r="F6672" s="9">
        <v>45901</v>
      </c>
      <c r="G6672" s="9" t="str">
        <f>TEXT(Ecommerce_Sales_Data[[#This Row],[Order_Date]],"dddd")</f>
        <v>Monday</v>
      </c>
      <c r="H6672" t="s">
        <v>14757</v>
      </c>
      <c r="I6672" t="s">
        <v>14766</v>
      </c>
      <c r="J6672">
        <v>9</v>
      </c>
      <c r="K6672">
        <v>3</v>
      </c>
      <c r="L6672" s="12">
        <v>1822.16</v>
      </c>
      <c r="M6672" s="11">
        <v>0</v>
      </c>
      <c r="N6672" s="12">
        <v>5466.48</v>
      </c>
      <c r="O6672" s="12">
        <v>4201.58</v>
      </c>
      <c r="P6672" s="12">
        <v>1264.9000000000001</v>
      </c>
      <c r="Q6672" s="11">
        <v>0.23139204753333001</v>
      </c>
    </row>
    <row r="6673" spans="1:17" x14ac:dyDescent="0.45">
      <c r="A6673" t="s">
        <v>11369</v>
      </c>
      <c r="B6673" t="s">
        <v>11370</v>
      </c>
      <c r="C6673" t="s">
        <v>28</v>
      </c>
      <c r="D6673" t="s">
        <v>85</v>
      </c>
      <c r="E6673" t="s">
        <v>22</v>
      </c>
      <c r="F6673" s="9">
        <v>45793</v>
      </c>
      <c r="G6673" s="9" t="str">
        <f>TEXT(Ecommerce_Sales_Data[[#This Row],[Order_Date]],"dddd")</f>
        <v>Friday</v>
      </c>
      <c r="H6673" t="s">
        <v>14757</v>
      </c>
      <c r="I6673" t="s">
        <v>14763</v>
      </c>
      <c r="J6673">
        <v>5</v>
      </c>
      <c r="K6673">
        <v>4</v>
      </c>
      <c r="L6673" s="12">
        <v>374.14</v>
      </c>
      <c r="M6673" s="11">
        <v>0.1</v>
      </c>
      <c r="N6673" s="12">
        <v>1346.9</v>
      </c>
      <c r="O6673" s="12">
        <v>1007.31</v>
      </c>
      <c r="P6673" s="12">
        <v>339.59</v>
      </c>
      <c r="Q6673" s="11">
        <v>0.252127106689435</v>
      </c>
    </row>
    <row r="6674" spans="1:17" x14ac:dyDescent="0.45">
      <c r="A6674" t="s">
        <v>11371</v>
      </c>
      <c r="B6674" t="s">
        <v>11372</v>
      </c>
      <c r="C6674" t="s">
        <v>2</v>
      </c>
      <c r="D6674" t="s">
        <v>65</v>
      </c>
      <c r="E6674" t="s">
        <v>4</v>
      </c>
      <c r="F6674" s="9">
        <v>45855</v>
      </c>
      <c r="G6674" s="9" t="str">
        <f>TEXT(Ecommerce_Sales_Data[[#This Row],[Order_Date]],"dddd")</f>
        <v>Thursday</v>
      </c>
      <c r="H6674" t="s">
        <v>14757</v>
      </c>
      <c r="I6674" t="s">
        <v>14768</v>
      </c>
      <c r="J6674">
        <v>7</v>
      </c>
      <c r="K6674">
        <v>3</v>
      </c>
      <c r="L6674" s="12">
        <v>4439.7299999999996</v>
      </c>
      <c r="M6674" s="11">
        <v>0</v>
      </c>
      <c r="N6674" s="12">
        <v>13319.19</v>
      </c>
      <c r="O6674" s="12">
        <v>9919.7199999999993</v>
      </c>
      <c r="P6674" s="12">
        <v>3399.47</v>
      </c>
      <c r="Q6674" s="11">
        <v>0.25523098626868401</v>
      </c>
    </row>
    <row r="6675" spans="1:17" x14ac:dyDescent="0.45">
      <c r="A6675" t="s">
        <v>11373</v>
      </c>
      <c r="B6675" t="s">
        <v>6318</v>
      </c>
      <c r="C6675" t="s">
        <v>12</v>
      </c>
      <c r="D6675" t="s">
        <v>13</v>
      </c>
      <c r="E6675" t="s">
        <v>14</v>
      </c>
      <c r="F6675" s="9">
        <v>45814</v>
      </c>
      <c r="G6675" s="9" t="str">
        <f>TEXT(Ecommerce_Sales_Data[[#This Row],[Order_Date]],"dddd")</f>
        <v>Friday</v>
      </c>
      <c r="H6675" t="s">
        <v>14757</v>
      </c>
      <c r="I6675" t="s">
        <v>14759</v>
      </c>
      <c r="J6675">
        <v>6</v>
      </c>
      <c r="K6675">
        <v>3</v>
      </c>
      <c r="L6675" s="12">
        <v>1437.3</v>
      </c>
      <c r="M6675" s="11">
        <v>0.05</v>
      </c>
      <c r="N6675" s="12">
        <v>4096.3</v>
      </c>
      <c r="O6675" s="12">
        <v>2944.68</v>
      </c>
      <c r="P6675" s="12">
        <v>1151.6199999999999</v>
      </c>
      <c r="Q6675" s="11">
        <v>0.28113663550033002</v>
      </c>
    </row>
    <row r="6676" spans="1:17" x14ac:dyDescent="0.45">
      <c r="A6676" t="s">
        <v>11374</v>
      </c>
      <c r="B6676" t="s">
        <v>2718</v>
      </c>
      <c r="C6676" t="s">
        <v>7</v>
      </c>
      <c r="D6676" t="s">
        <v>106</v>
      </c>
      <c r="E6676" t="s">
        <v>14</v>
      </c>
      <c r="F6676" s="9">
        <v>45412</v>
      </c>
      <c r="G6676" s="9" t="str">
        <f>TEXT(Ecommerce_Sales_Data[[#This Row],[Order_Date]],"dddd")</f>
        <v>Tuesday</v>
      </c>
      <c r="H6676" t="s">
        <v>14757</v>
      </c>
      <c r="I6676" t="s">
        <v>14765</v>
      </c>
      <c r="J6676">
        <v>4</v>
      </c>
      <c r="K6676">
        <v>1</v>
      </c>
      <c r="L6676" s="12">
        <v>4143.12</v>
      </c>
      <c r="M6676" s="11">
        <v>0.1</v>
      </c>
      <c r="N6676" s="12">
        <v>3728.81</v>
      </c>
      <c r="O6676" s="12">
        <v>3095.08</v>
      </c>
      <c r="P6676" s="12">
        <v>633.73</v>
      </c>
      <c r="Q6676" s="11">
        <v>0.16995502586616101</v>
      </c>
    </row>
    <row r="6677" spans="1:17" x14ac:dyDescent="0.45">
      <c r="A6677" t="s">
        <v>11375</v>
      </c>
      <c r="B6677" t="s">
        <v>3908</v>
      </c>
      <c r="C6677" t="s">
        <v>12</v>
      </c>
      <c r="D6677" t="s">
        <v>38</v>
      </c>
      <c r="E6677" t="s">
        <v>14</v>
      </c>
      <c r="F6677" s="9">
        <v>45706</v>
      </c>
      <c r="G6677" s="9" t="str">
        <f>TEXT(Ecommerce_Sales_Data[[#This Row],[Order_Date]],"dddd")</f>
        <v>Tuesday</v>
      </c>
      <c r="H6677" t="s">
        <v>14757</v>
      </c>
      <c r="I6677" t="s">
        <v>14758</v>
      </c>
      <c r="J6677">
        <v>2</v>
      </c>
      <c r="K6677">
        <v>4</v>
      </c>
      <c r="L6677" s="12">
        <v>2212.6999999999998</v>
      </c>
      <c r="M6677" s="11">
        <v>0.1</v>
      </c>
      <c r="N6677" s="12">
        <v>7965.72</v>
      </c>
      <c r="O6677" s="12">
        <v>4883.7</v>
      </c>
      <c r="P6677" s="12">
        <v>3082.02</v>
      </c>
      <c r="Q6677" s="11">
        <v>0.38691041111161301</v>
      </c>
    </row>
    <row r="6678" spans="1:17" x14ac:dyDescent="0.45">
      <c r="A6678" t="s">
        <v>11376</v>
      </c>
      <c r="B6678" t="s">
        <v>11377</v>
      </c>
      <c r="C6678" t="s">
        <v>12</v>
      </c>
      <c r="D6678" t="s">
        <v>38</v>
      </c>
      <c r="E6678" t="s">
        <v>4</v>
      </c>
      <c r="F6678" s="9">
        <v>45531</v>
      </c>
      <c r="G6678" s="9" t="str">
        <f>TEXT(Ecommerce_Sales_Data[[#This Row],[Order_Date]],"dddd")</f>
        <v>Tuesday</v>
      </c>
      <c r="H6678" t="s">
        <v>14757</v>
      </c>
      <c r="I6678" t="s">
        <v>14762</v>
      </c>
      <c r="J6678">
        <v>8</v>
      </c>
      <c r="K6678">
        <v>5</v>
      </c>
      <c r="L6678" s="12">
        <v>1826.78</v>
      </c>
      <c r="M6678" s="11">
        <v>0.1</v>
      </c>
      <c r="N6678" s="12">
        <v>8220.51</v>
      </c>
      <c r="O6678" s="12">
        <v>6619.36</v>
      </c>
      <c r="P6678" s="12">
        <v>1601.15</v>
      </c>
      <c r="Q6678" s="11">
        <v>0.19477502004133601</v>
      </c>
    </row>
    <row r="6679" spans="1:17" x14ac:dyDescent="0.45">
      <c r="A6679" t="s">
        <v>11378</v>
      </c>
      <c r="B6679" t="s">
        <v>6442</v>
      </c>
      <c r="C6679" t="s">
        <v>12</v>
      </c>
      <c r="D6679" t="s">
        <v>41</v>
      </c>
      <c r="E6679" t="s">
        <v>14</v>
      </c>
      <c r="F6679" s="9">
        <v>45774</v>
      </c>
      <c r="G6679" s="9" t="str">
        <f>TEXT(Ecommerce_Sales_Data[[#This Row],[Order_Date]],"dddd")</f>
        <v>Sunday</v>
      </c>
      <c r="H6679" t="s">
        <v>14761</v>
      </c>
      <c r="I6679" t="s">
        <v>14765</v>
      </c>
      <c r="J6679">
        <v>4</v>
      </c>
      <c r="K6679">
        <v>5</v>
      </c>
      <c r="L6679" s="12">
        <v>1191.53</v>
      </c>
      <c r="M6679" s="11">
        <v>0.2</v>
      </c>
      <c r="N6679" s="12">
        <v>4766.12</v>
      </c>
      <c r="O6679" s="12">
        <v>3674.52</v>
      </c>
      <c r="P6679" s="12">
        <v>1091.5999999999999</v>
      </c>
      <c r="Q6679" s="11">
        <v>0.229033259758462</v>
      </c>
    </row>
    <row r="6680" spans="1:17" x14ac:dyDescent="0.45">
      <c r="A6680" t="s">
        <v>11379</v>
      </c>
      <c r="B6680" t="s">
        <v>9396</v>
      </c>
      <c r="C6680" t="s">
        <v>7</v>
      </c>
      <c r="D6680" t="s">
        <v>134</v>
      </c>
      <c r="E6680" t="s">
        <v>9</v>
      </c>
      <c r="F6680" s="9">
        <v>45340</v>
      </c>
      <c r="G6680" s="9" t="str">
        <f>TEXT(Ecommerce_Sales_Data[[#This Row],[Order_Date]],"dddd")</f>
        <v>Sunday</v>
      </c>
      <c r="H6680" t="s">
        <v>14761</v>
      </c>
      <c r="I6680" t="s">
        <v>14758</v>
      </c>
      <c r="J6680">
        <v>2</v>
      </c>
      <c r="K6680">
        <v>2</v>
      </c>
      <c r="L6680" s="12">
        <v>4474.47</v>
      </c>
      <c r="M6680" s="11">
        <v>0.2</v>
      </c>
      <c r="N6680" s="12">
        <v>7159.15</v>
      </c>
      <c r="O6680" s="12">
        <v>4791.24</v>
      </c>
      <c r="P6680" s="12">
        <v>2367.91</v>
      </c>
      <c r="Q6680" s="11">
        <v>0.330752952515313</v>
      </c>
    </row>
    <row r="6681" spans="1:17" x14ac:dyDescent="0.45">
      <c r="A6681" t="s">
        <v>11380</v>
      </c>
      <c r="B6681" t="s">
        <v>829</v>
      </c>
      <c r="C6681" t="s">
        <v>28</v>
      </c>
      <c r="D6681" t="s">
        <v>85</v>
      </c>
      <c r="E6681" t="s">
        <v>4</v>
      </c>
      <c r="F6681" s="9">
        <v>45346</v>
      </c>
      <c r="G6681" s="9" t="str">
        <f>TEXT(Ecommerce_Sales_Data[[#This Row],[Order_Date]],"dddd")</f>
        <v>Saturday</v>
      </c>
      <c r="H6681" t="s">
        <v>14761</v>
      </c>
      <c r="I6681" t="s">
        <v>14758</v>
      </c>
      <c r="J6681">
        <v>2</v>
      </c>
      <c r="K6681">
        <v>1</v>
      </c>
      <c r="L6681" s="12">
        <v>2568.33</v>
      </c>
      <c r="M6681" s="11">
        <v>0.15</v>
      </c>
      <c r="N6681" s="12">
        <v>2183.08</v>
      </c>
      <c r="O6681" s="12">
        <v>1456.94</v>
      </c>
      <c r="P6681" s="12">
        <v>726.14</v>
      </c>
      <c r="Q6681" s="11">
        <v>0.33262180039210698</v>
      </c>
    </row>
    <row r="6682" spans="1:17" x14ac:dyDescent="0.45">
      <c r="A6682" t="s">
        <v>11381</v>
      </c>
      <c r="B6682" t="s">
        <v>581</v>
      </c>
      <c r="C6682" t="s">
        <v>28</v>
      </c>
      <c r="D6682" t="s">
        <v>100</v>
      </c>
      <c r="E6682" t="s">
        <v>4</v>
      </c>
      <c r="F6682" s="9">
        <v>45636</v>
      </c>
      <c r="G6682" s="9" t="str">
        <f>TEXT(Ecommerce_Sales_Data[[#This Row],[Order_Date]],"dddd")</f>
        <v>Tuesday</v>
      </c>
      <c r="H6682" t="s">
        <v>14757</v>
      </c>
      <c r="I6682" t="s">
        <v>14770</v>
      </c>
      <c r="J6682">
        <v>12</v>
      </c>
      <c r="K6682">
        <v>5</v>
      </c>
      <c r="L6682" s="12">
        <v>1899.5</v>
      </c>
      <c r="M6682" s="11">
        <v>0.15</v>
      </c>
      <c r="N6682" s="12">
        <v>8072.88</v>
      </c>
      <c r="O6682" s="12">
        <v>6423.24</v>
      </c>
      <c r="P6682" s="12">
        <v>1649.64</v>
      </c>
      <c r="Q6682" s="11">
        <v>0.20434343134048799</v>
      </c>
    </row>
    <row r="6683" spans="1:17" x14ac:dyDescent="0.45">
      <c r="A6683" t="s">
        <v>11382</v>
      </c>
      <c r="B6683" t="s">
        <v>6656</v>
      </c>
      <c r="C6683" t="s">
        <v>7</v>
      </c>
      <c r="D6683" t="s">
        <v>46</v>
      </c>
      <c r="E6683" t="s">
        <v>9</v>
      </c>
      <c r="F6683" s="9">
        <v>45820</v>
      </c>
      <c r="G6683" s="9" t="str">
        <f>TEXT(Ecommerce_Sales_Data[[#This Row],[Order_Date]],"dddd")</f>
        <v>Thursday</v>
      </c>
      <c r="H6683" t="s">
        <v>14757</v>
      </c>
      <c r="I6683" t="s">
        <v>14759</v>
      </c>
      <c r="J6683">
        <v>6</v>
      </c>
      <c r="K6683">
        <v>2</v>
      </c>
      <c r="L6683" s="12">
        <v>4578.6000000000004</v>
      </c>
      <c r="M6683" s="11">
        <v>0.1</v>
      </c>
      <c r="N6683" s="12">
        <v>8241.48</v>
      </c>
      <c r="O6683" s="12">
        <v>6802.27</v>
      </c>
      <c r="P6683" s="12">
        <v>1439.21</v>
      </c>
      <c r="Q6683" s="11">
        <v>0.17463004217689099</v>
      </c>
    </row>
    <row r="6684" spans="1:17" x14ac:dyDescent="0.45">
      <c r="A6684" t="s">
        <v>11383</v>
      </c>
      <c r="B6684" t="s">
        <v>11384</v>
      </c>
      <c r="C6684" t="s">
        <v>28</v>
      </c>
      <c r="D6684" t="s">
        <v>29</v>
      </c>
      <c r="E6684" t="s">
        <v>22</v>
      </c>
      <c r="F6684" s="9">
        <v>45908</v>
      </c>
      <c r="G6684" s="9" t="str">
        <f>TEXT(Ecommerce_Sales_Data[[#This Row],[Order_Date]],"dddd")</f>
        <v>Monday</v>
      </c>
      <c r="H6684" t="s">
        <v>14757</v>
      </c>
      <c r="I6684" t="s">
        <v>14766</v>
      </c>
      <c r="J6684">
        <v>9</v>
      </c>
      <c r="K6684">
        <v>4</v>
      </c>
      <c r="L6684" s="12">
        <v>2810.86</v>
      </c>
      <c r="M6684" s="11">
        <v>0.2</v>
      </c>
      <c r="N6684" s="12">
        <v>8994.75</v>
      </c>
      <c r="O6684" s="12">
        <v>6143.43</v>
      </c>
      <c r="P6684" s="12">
        <v>2851.32</v>
      </c>
      <c r="Q6684" s="11">
        <v>0.31699824897857098</v>
      </c>
    </row>
    <row r="6685" spans="1:17" x14ac:dyDescent="0.45">
      <c r="A6685" t="s">
        <v>11385</v>
      </c>
      <c r="B6685" t="s">
        <v>11386</v>
      </c>
      <c r="C6685" t="s">
        <v>2</v>
      </c>
      <c r="D6685" t="s">
        <v>17</v>
      </c>
      <c r="E6685" t="s">
        <v>9</v>
      </c>
      <c r="F6685" s="9">
        <v>45896</v>
      </c>
      <c r="G6685" s="9" t="str">
        <f>TEXT(Ecommerce_Sales_Data[[#This Row],[Order_Date]],"dddd")</f>
        <v>Wednesday</v>
      </c>
      <c r="H6685" t="s">
        <v>14757</v>
      </c>
      <c r="I6685" t="s">
        <v>14762</v>
      </c>
      <c r="J6685">
        <v>8</v>
      </c>
      <c r="K6685">
        <v>1</v>
      </c>
      <c r="L6685" s="12">
        <v>4094.59</v>
      </c>
      <c r="M6685" s="11">
        <v>0.2</v>
      </c>
      <c r="N6685" s="12">
        <v>3275.67</v>
      </c>
      <c r="O6685" s="12">
        <v>2052.4499999999998</v>
      </c>
      <c r="P6685" s="12">
        <v>1223.22</v>
      </c>
      <c r="Q6685" s="11">
        <v>0.37342589454981701</v>
      </c>
    </row>
    <row r="6686" spans="1:17" x14ac:dyDescent="0.45">
      <c r="A6686" t="s">
        <v>11387</v>
      </c>
      <c r="B6686" t="s">
        <v>11388</v>
      </c>
      <c r="C6686" t="s">
        <v>20</v>
      </c>
      <c r="D6686" t="s">
        <v>60</v>
      </c>
      <c r="E6686" t="s">
        <v>4</v>
      </c>
      <c r="F6686" s="9">
        <v>45429</v>
      </c>
      <c r="G6686" s="9" t="str">
        <f>TEXT(Ecommerce_Sales_Data[[#This Row],[Order_Date]],"dddd")</f>
        <v>Friday</v>
      </c>
      <c r="H6686" t="s">
        <v>14757</v>
      </c>
      <c r="I6686" t="s">
        <v>14763</v>
      </c>
      <c r="J6686">
        <v>5</v>
      </c>
      <c r="K6686">
        <v>3</v>
      </c>
      <c r="L6686" s="12">
        <v>3208.55</v>
      </c>
      <c r="M6686" s="11">
        <v>0.1</v>
      </c>
      <c r="N6686" s="12">
        <v>8663.09</v>
      </c>
      <c r="O6686" s="12">
        <v>5422.4</v>
      </c>
      <c r="P6686" s="12">
        <v>3240.69</v>
      </c>
      <c r="Q6686" s="11">
        <v>0.37408014923081701</v>
      </c>
    </row>
    <row r="6687" spans="1:17" x14ac:dyDescent="0.45">
      <c r="A6687" t="s">
        <v>11389</v>
      </c>
      <c r="B6687" t="s">
        <v>3965</v>
      </c>
      <c r="C6687" t="s">
        <v>2</v>
      </c>
      <c r="D6687" t="s">
        <v>68</v>
      </c>
      <c r="E6687" t="s">
        <v>14</v>
      </c>
      <c r="F6687" s="9">
        <v>45832</v>
      </c>
      <c r="G6687" s="9" t="str">
        <f>TEXT(Ecommerce_Sales_Data[[#This Row],[Order_Date]],"dddd")</f>
        <v>Tuesday</v>
      </c>
      <c r="H6687" t="s">
        <v>14757</v>
      </c>
      <c r="I6687" t="s">
        <v>14759</v>
      </c>
      <c r="J6687">
        <v>6</v>
      </c>
      <c r="K6687">
        <v>1</v>
      </c>
      <c r="L6687" s="12">
        <v>762.69</v>
      </c>
      <c r="M6687" s="11">
        <v>0</v>
      </c>
      <c r="N6687" s="12">
        <v>762.69</v>
      </c>
      <c r="O6687" s="12">
        <v>512.96</v>
      </c>
      <c r="P6687" s="12">
        <v>249.73</v>
      </c>
      <c r="Q6687" s="11">
        <v>0.32743316419515101</v>
      </c>
    </row>
    <row r="6688" spans="1:17" x14ac:dyDescent="0.45">
      <c r="A6688" t="s">
        <v>11390</v>
      </c>
      <c r="B6688" t="s">
        <v>11391</v>
      </c>
      <c r="C6688" t="s">
        <v>2</v>
      </c>
      <c r="D6688" t="s">
        <v>65</v>
      </c>
      <c r="E6688" t="s">
        <v>22</v>
      </c>
      <c r="F6688" s="9">
        <v>45725</v>
      </c>
      <c r="G6688" s="9" t="str">
        <f>TEXT(Ecommerce_Sales_Data[[#This Row],[Order_Date]],"dddd")</f>
        <v>Sunday</v>
      </c>
      <c r="H6688" t="s">
        <v>14761</v>
      </c>
      <c r="I6688" t="s">
        <v>14769</v>
      </c>
      <c r="J6688">
        <v>3</v>
      </c>
      <c r="K6688">
        <v>4</v>
      </c>
      <c r="L6688" s="12">
        <v>2890.65</v>
      </c>
      <c r="M6688" s="11">
        <v>0.15</v>
      </c>
      <c r="N6688" s="12">
        <v>9828.2099999999991</v>
      </c>
      <c r="O6688" s="12">
        <v>8312.52</v>
      </c>
      <c r="P6688" s="12">
        <v>1515.69</v>
      </c>
      <c r="Q6688" s="11">
        <v>0.15421831645844</v>
      </c>
    </row>
    <row r="6689" spans="1:17" x14ac:dyDescent="0.45">
      <c r="A6689" t="s">
        <v>11392</v>
      </c>
      <c r="B6689" t="s">
        <v>11393</v>
      </c>
      <c r="C6689" t="s">
        <v>28</v>
      </c>
      <c r="D6689" t="s">
        <v>137</v>
      </c>
      <c r="E6689" t="s">
        <v>9</v>
      </c>
      <c r="F6689" s="9">
        <v>45497</v>
      </c>
      <c r="G6689" s="9" t="str">
        <f>TEXT(Ecommerce_Sales_Data[[#This Row],[Order_Date]],"dddd")</f>
        <v>Wednesday</v>
      </c>
      <c r="H6689" t="s">
        <v>14757</v>
      </c>
      <c r="I6689" t="s">
        <v>14768</v>
      </c>
      <c r="J6689">
        <v>7</v>
      </c>
      <c r="K6689">
        <v>5</v>
      </c>
      <c r="L6689" s="12">
        <v>4930.93</v>
      </c>
      <c r="M6689" s="11">
        <v>0.2</v>
      </c>
      <c r="N6689" s="12">
        <v>19723.72</v>
      </c>
      <c r="O6689" s="12">
        <v>15356.61</v>
      </c>
      <c r="P6689" s="12">
        <v>4367.1099999999997</v>
      </c>
      <c r="Q6689" s="11">
        <v>0.22141411457879101</v>
      </c>
    </row>
    <row r="6690" spans="1:17" x14ac:dyDescent="0.45">
      <c r="A6690" t="s">
        <v>11394</v>
      </c>
      <c r="B6690" t="s">
        <v>11395</v>
      </c>
      <c r="C6690" t="s">
        <v>20</v>
      </c>
      <c r="D6690" t="s">
        <v>25</v>
      </c>
      <c r="E6690" t="s">
        <v>22</v>
      </c>
      <c r="F6690" s="9">
        <v>45352</v>
      </c>
      <c r="G6690" s="9" t="str">
        <f>TEXT(Ecommerce_Sales_Data[[#This Row],[Order_Date]],"dddd")</f>
        <v>Friday</v>
      </c>
      <c r="H6690" t="s">
        <v>14757</v>
      </c>
      <c r="I6690" t="s">
        <v>14769</v>
      </c>
      <c r="J6690">
        <v>3</v>
      </c>
      <c r="K6690">
        <v>4</v>
      </c>
      <c r="L6690" s="12">
        <v>1852.83</v>
      </c>
      <c r="M6690" s="11">
        <v>0.1</v>
      </c>
      <c r="N6690" s="12">
        <v>6670.19</v>
      </c>
      <c r="O6690" s="12">
        <v>4005.91</v>
      </c>
      <c r="P6690" s="12">
        <v>2664.28</v>
      </c>
      <c r="Q6690" s="11">
        <v>0.399430900768944</v>
      </c>
    </row>
    <row r="6691" spans="1:17" x14ac:dyDescent="0.45">
      <c r="A6691" t="s">
        <v>11396</v>
      </c>
      <c r="B6691" t="s">
        <v>11397</v>
      </c>
      <c r="C6691" t="s">
        <v>28</v>
      </c>
      <c r="D6691" t="s">
        <v>100</v>
      </c>
      <c r="E6691" t="s">
        <v>14</v>
      </c>
      <c r="F6691" s="9">
        <v>45342</v>
      </c>
      <c r="G6691" s="9" t="str">
        <f>TEXT(Ecommerce_Sales_Data[[#This Row],[Order_Date]],"dddd")</f>
        <v>Tuesday</v>
      </c>
      <c r="H6691" t="s">
        <v>14757</v>
      </c>
      <c r="I6691" t="s">
        <v>14758</v>
      </c>
      <c r="J6691">
        <v>2</v>
      </c>
      <c r="K6691">
        <v>3</v>
      </c>
      <c r="L6691" s="12">
        <v>3355.37</v>
      </c>
      <c r="M6691" s="11">
        <v>0</v>
      </c>
      <c r="N6691" s="12">
        <v>10066.11</v>
      </c>
      <c r="O6691" s="12">
        <v>6615.79</v>
      </c>
      <c r="P6691" s="12">
        <v>3450.32</v>
      </c>
      <c r="Q6691" s="11">
        <v>0.34276597414492799</v>
      </c>
    </row>
    <row r="6692" spans="1:17" x14ac:dyDescent="0.45">
      <c r="A6692" t="s">
        <v>11398</v>
      </c>
      <c r="B6692" t="s">
        <v>9415</v>
      </c>
      <c r="C6692" t="s">
        <v>20</v>
      </c>
      <c r="D6692" t="s">
        <v>103</v>
      </c>
      <c r="E6692" t="s">
        <v>4</v>
      </c>
      <c r="F6692" s="9">
        <v>45680</v>
      </c>
      <c r="G6692" s="9" t="str">
        <f>TEXT(Ecommerce_Sales_Data[[#This Row],[Order_Date]],"dddd")</f>
        <v>Thursday</v>
      </c>
      <c r="H6692" t="s">
        <v>14757</v>
      </c>
      <c r="I6692" t="s">
        <v>14767</v>
      </c>
      <c r="J6692">
        <v>1</v>
      </c>
      <c r="K6692">
        <v>3</v>
      </c>
      <c r="L6692" s="12">
        <v>1834.97</v>
      </c>
      <c r="M6692" s="11">
        <v>0.05</v>
      </c>
      <c r="N6692" s="12">
        <v>5229.66</v>
      </c>
      <c r="O6692" s="12">
        <v>3331.79</v>
      </c>
      <c r="P6692" s="12">
        <v>1897.87</v>
      </c>
      <c r="Q6692" s="11">
        <v>0.36290504545228602</v>
      </c>
    </row>
    <row r="6693" spans="1:17" x14ac:dyDescent="0.45">
      <c r="A6693" t="s">
        <v>11399</v>
      </c>
      <c r="B6693" t="s">
        <v>11400</v>
      </c>
      <c r="C6693" t="s">
        <v>7</v>
      </c>
      <c r="D6693" t="s">
        <v>46</v>
      </c>
      <c r="E6693" t="s">
        <v>9</v>
      </c>
      <c r="F6693" s="9">
        <v>45817</v>
      </c>
      <c r="G6693" s="9" t="str">
        <f>TEXT(Ecommerce_Sales_Data[[#This Row],[Order_Date]],"dddd")</f>
        <v>Monday</v>
      </c>
      <c r="H6693" t="s">
        <v>14757</v>
      </c>
      <c r="I6693" t="s">
        <v>14759</v>
      </c>
      <c r="J6693">
        <v>6</v>
      </c>
      <c r="K6693">
        <v>4</v>
      </c>
      <c r="L6693" s="12">
        <v>3878.12</v>
      </c>
      <c r="M6693" s="11">
        <v>0.15</v>
      </c>
      <c r="N6693" s="12">
        <v>13185.61</v>
      </c>
      <c r="O6693" s="12">
        <v>8262.81</v>
      </c>
      <c r="P6693" s="12">
        <v>4922.8</v>
      </c>
      <c r="Q6693" s="11">
        <v>0.373346398080938</v>
      </c>
    </row>
    <row r="6694" spans="1:17" x14ac:dyDescent="0.45">
      <c r="A6694" t="s">
        <v>11401</v>
      </c>
      <c r="B6694" t="s">
        <v>613</v>
      </c>
      <c r="C6694" t="s">
        <v>20</v>
      </c>
      <c r="D6694" t="s">
        <v>21</v>
      </c>
      <c r="E6694" t="s">
        <v>14</v>
      </c>
      <c r="F6694" s="9">
        <v>45701</v>
      </c>
      <c r="G6694" s="9" t="str">
        <f>TEXT(Ecommerce_Sales_Data[[#This Row],[Order_Date]],"dddd")</f>
        <v>Thursday</v>
      </c>
      <c r="H6694" t="s">
        <v>14757</v>
      </c>
      <c r="I6694" t="s">
        <v>14758</v>
      </c>
      <c r="J6694">
        <v>2</v>
      </c>
      <c r="K6694">
        <v>2</v>
      </c>
      <c r="L6694" s="12">
        <v>3198.95</v>
      </c>
      <c r="M6694" s="11">
        <v>0</v>
      </c>
      <c r="N6694" s="12">
        <v>6397.9</v>
      </c>
      <c r="O6694" s="12">
        <v>3959.82</v>
      </c>
      <c r="P6694" s="12">
        <v>2438.08</v>
      </c>
      <c r="Q6694" s="11">
        <v>0.38107504024758099</v>
      </c>
    </row>
    <row r="6695" spans="1:17" x14ac:dyDescent="0.45">
      <c r="A6695" t="s">
        <v>11402</v>
      </c>
      <c r="B6695" t="s">
        <v>11403</v>
      </c>
      <c r="C6695" t="s">
        <v>28</v>
      </c>
      <c r="D6695" t="s">
        <v>29</v>
      </c>
      <c r="E6695" t="s">
        <v>22</v>
      </c>
      <c r="F6695" s="9">
        <v>45990</v>
      </c>
      <c r="G6695" s="9" t="str">
        <f>TEXT(Ecommerce_Sales_Data[[#This Row],[Order_Date]],"dddd")</f>
        <v>Saturday</v>
      </c>
      <c r="H6695" t="s">
        <v>14761</v>
      </c>
      <c r="I6695" t="s">
        <v>14764</v>
      </c>
      <c r="J6695">
        <v>11</v>
      </c>
      <c r="K6695">
        <v>2</v>
      </c>
      <c r="L6695" s="12">
        <v>1520.98</v>
      </c>
      <c r="M6695" s="11">
        <v>0.05</v>
      </c>
      <c r="N6695" s="12">
        <v>2889.86</v>
      </c>
      <c r="O6695" s="12">
        <v>1802.7</v>
      </c>
      <c r="P6695" s="12">
        <v>1087.1600000000001</v>
      </c>
      <c r="Q6695" s="11">
        <v>0.37619815492792003</v>
      </c>
    </row>
    <row r="6696" spans="1:17" x14ac:dyDescent="0.45">
      <c r="A6696" t="s">
        <v>11404</v>
      </c>
      <c r="B6696" t="s">
        <v>11405</v>
      </c>
      <c r="C6696" t="s">
        <v>12</v>
      </c>
      <c r="D6696" t="s">
        <v>41</v>
      </c>
      <c r="E6696" t="s">
        <v>9</v>
      </c>
      <c r="F6696" s="9">
        <v>45426</v>
      </c>
      <c r="G6696" s="9" t="str">
        <f>TEXT(Ecommerce_Sales_Data[[#This Row],[Order_Date]],"dddd")</f>
        <v>Tuesday</v>
      </c>
      <c r="H6696" t="s">
        <v>14757</v>
      </c>
      <c r="I6696" t="s">
        <v>14763</v>
      </c>
      <c r="J6696">
        <v>5</v>
      </c>
      <c r="K6696">
        <v>3</v>
      </c>
      <c r="L6696" s="12">
        <v>2887.92</v>
      </c>
      <c r="M6696" s="11">
        <v>0.2</v>
      </c>
      <c r="N6696" s="12">
        <v>6931.01</v>
      </c>
      <c r="O6696" s="12">
        <v>5127.01</v>
      </c>
      <c r="P6696" s="12">
        <v>1804</v>
      </c>
      <c r="Q6696" s="11">
        <v>0.26027952636051599</v>
      </c>
    </row>
    <row r="6697" spans="1:17" x14ac:dyDescent="0.45">
      <c r="A6697" t="s">
        <v>11406</v>
      </c>
      <c r="B6697" t="s">
        <v>10850</v>
      </c>
      <c r="C6697" t="s">
        <v>12</v>
      </c>
      <c r="D6697" t="s">
        <v>32</v>
      </c>
      <c r="E6697" t="s">
        <v>9</v>
      </c>
      <c r="F6697" s="9">
        <v>45772</v>
      </c>
      <c r="G6697" s="9" t="str">
        <f>TEXT(Ecommerce_Sales_Data[[#This Row],[Order_Date]],"dddd")</f>
        <v>Friday</v>
      </c>
      <c r="H6697" t="s">
        <v>14757</v>
      </c>
      <c r="I6697" t="s">
        <v>14765</v>
      </c>
      <c r="J6697">
        <v>4</v>
      </c>
      <c r="K6697">
        <v>5</v>
      </c>
      <c r="L6697" s="12">
        <v>268.74</v>
      </c>
      <c r="M6697" s="11">
        <v>0.2</v>
      </c>
      <c r="N6697" s="12">
        <v>1074.96</v>
      </c>
      <c r="O6697" s="12">
        <v>859.49</v>
      </c>
      <c r="P6697" s="12">
        <v>215.47</v>
      </c>
      <c r="Q6697" s="11">
        <v>0.200444667708566</v>
      </c>
    </row>
    <row r="6698" spans="1:17" x14ac:dyDescent="0.45">
      <c r="A6698" t="s">
        <v>11407</v>
      </c>
      <c r="B6698" t="s">
        <v>5436</v>
      </c>
      <c r="C6698" t="s">
        <v>12</v>
      </c>
      <c r="D6698" t="s">
        <v>32</v>
      </c>
      <c r="E6698" t="s">
        <v>9</v>
      </c>
      <c r="F6698" s="9">
        <v>45604</v>
      </c>
      <c r="G6698" s="9" t="str">
        <f>TEXT(Ecommerce_Sales_Data[[#This Row],[Order_Date]],"dddd")</f>
        <v>Friday</v>
      </c>
      <c r="H6698" t="s">
        <v>14757</v>
      </c>
      <c r="I6698" t="s">
        <v>14764</v>
      </c>
      <c r="J6698">
        <v>11</v>
      </c>
      <c r="K6698">
        <v>2</v>
      </c>
      <c r="L6698" s="12">
        <v>500.91</v>
      </c>
      <c r="M6698" s="11">
        <v>0.2</v>
      </c>
      <c r="N6698" s="12">
        <v>801.46</v>
      </c>
      <c r="O6698" s="12">
        <v>506.41</v>
      </c>
      <c r="P6698" s="12">
        <v>295.05</v>
      </c>
      <c r="Q6698" s="11">
        <v>0.36814064332592999</v>
      </c>
    </row>
    <row r="6699" spans="1:17" x14ac:dyDescent="0.45">
      <c r="A6699" t="s">
        <v>11408</v>
      </c>
      <c r="B6699" t="s">
        <v>11409</v>
      </c>
      <c r="C6699" t="s">
        <v>20</v>
      </c>
      <c r="D6699" t="s">
        <v>60</v>
      </c>
      <c r="E6699" t="s">
        <v>9</v>
      </c>
      <c r="F6699" s="9">
        <v>45767</v>
      </c>
      <c r="G6699" s="9" t="str">
        <f>TEXT(Ecommerce_Sales_Data[[#This Row],[Order_Date]],"dddd")</f>
        <v>Sunday</v>
      </c>
      <c r="H6699" t="s">
        <v>14761</v>
      </c>
      <c r="I6699" t="s">
        <v>14765</v>
      </c>
      <c r="J6699">
        <v>4</v>
      </c>
      <c r="K6699">
        <v>1</v>
      </c>
      <c r="L6699" s="12">
        <v>3868.73</v>
      </c>
      <c r="M6699" s="11">
        <v>0.15</v>
      </c>
      <c r="N6699" s="12">
        <v>3288.42</v>
      </c>
      <c r="O6699" s="12">
        <v>2792</v>
      </c>
      <c r="P6699" s="12">
        <v>496.42</v>
      </c>
      <c r="Q6699" s="11">
        <v>0.15096003551857701</v>
      </c>
    </row>
    <row r="6700" spans="1:17" x14ac:dyDescent="0.45">
      <c r="A6700" t="s">
        <v>11410</v>
      </c>
      <c r="B6700" t="s">
        <v>11411</v>
      </c>
      <c r="C6700" t="s">
        <v>12</v>
      </c>
      <c r="D6700" t="s">
        <v>41</v>
      </c>
      <c r="E6700" t="s">
        <v>22</v>
      </c>
      <c r="F6700" s="9">
        <v>45408</v>
      </c>
      <c r="G6700" s="9" t="str">
        <f>TEXT(Ecommerce_Sales_Data[[#This Row],[Order_Date]],"dddd")</f>
        <v>Friday</v>
      </c>
      <c r="H6700" t="s">
        <v>14757</v>
      </c>
      <c r="I6700" t="s">
        <v>14765</v>
      </c>
      <c r="J6700">
        <v>4</v>
      </c>
      <c r="K6700">
        <v>3</v>
      </c>
      <c r="L6700" s="12">
        <v>408.37</v>
      </c>
      <c r="M6700" s="11">
        <v>0</v>
      </c>
      <c r="N6700" s="12">
        <v>1225.1099999999999</v>
      </c>
      <c r="O6700" s="12">
        <v>914.09</v>
      </c>
      <c r="P6700" s="12">
        <v>311.02</v>
      </c>
      <c r="Q6700" s="11">
        <v>0.253871080964158</v>
      </c>
    </row>
    <row r="6701" spans="1:17" x14ac:dyDescent="0.45">
      <c r="A6701" t="s">
        <v>11412</v>
      </c>
      <c r="B6701" t="s">
        <v>11413</v>
      </c>
      <c r="C6701" t="s">
        <v>7</v>
      </c>
      <c r="D6701" t="s">
        <v>8</v>
      </c>
      <c r="E6701" t="s">
        <v>14</v>
      </c>
      <c r="F6701" s="9">
        <v>45637</v>
      </c>
      <c r="G6701" s="9" t="str">
        <f>TEXT(Ecommerce_Sales_Data[[#This Row],[Order_Date]],"dddd")</f>
        <v>Wednesday</v>
      </c>
      <c r="H6701" t="s">
        <v>14757</v>
      </c>
      <c r="I6701" t="s">
        <v>14770</v>
      </c>
      <c r="J6701">
        <v>12</v>
      </c>
      <c r="K6701">
        <v>1</v>
      </c>
      <c r="L6701" s="12">
        <v>2790.5</v>
      </c>
      <c r="M6701" s="11">
        <v>0.1</v>
      </c>
      <c r="N6701" s="12">
        <v>2511.4499999999998</v>
      </c>
      <c r="O6701" s="12">
        <v>1792.61</v>
      </c>
      <c r="P6701" s="12">
        <v>718.84</v>
      </c>
      <c r="Q6701" s="11">
        <v>0.28622508909195898</v>
      </c>
    </row>
    <row r="6702" spans="1:17" x14ac:dyDescent="0.45">
      <c r="A6702" t="s">
        <v>11414</v>
      </c>
      <c r="B6702" t="s">
        <v>11415</v>
      </c>
      <c r="C6702" t="s">
        <v>20</v>
      </c>
      <c r="D6702" t="s">
        <v>21</v>
      </c>
      <c r="E6702" t="s">
        <v>4</v>
      </c>
      <c r="F6702" s="9">
        <v>45741</v>
      </c>
      <c r="G6702" s="9" t="str">
        <f>TEXT(Ecommerce_Sales_Data[[#This Row],[Order_Date]],"dddd")</f>
        <v>Tuesday</v>
      </c>
      <c r="H6702" t="s">
        <v>14757</v>
      </c>
      <c r="I6702" t="s">
        <v>14769</v>
      </c>
      <c r="J6702">
        <v>3</v>
      </c>
      <c r="K6702">
        <v>4</v>
      </c>
      <c r="L6702" s="12">
        <v>3126.88</v>
      </c>
      <c r="M6702" s="11">
        <v>0</v>
      </c>
      <c r="N6702" s="12">
        <v>12507.52</v>
      </c>
      <c r="O6702" s="12">
        <v>10253.98</v>
      </c>
      <c r="P6702" s="12">
        <v>2253.54</v>
      </c>
      <c r="Q6702" s="11">
        <v>0.18017480683620701</v>
      </c>
    </row>
    <row r="6703" spans="1:17" x14ac:dyDescent="0.45">
      <c r="A6703" t="s">
        <v>11416</v>
      </c>
      <c r="B6703" t="s">
        <v>4878</v>
      </c>
      <c r="C6703" t="s">
        <v>7</v>
      </c>
      <c r="D6703" t="s">
        <v>106</v>
      </c>
      <c r="E6703" t="s">
        <v>4</v>
      </c>
      <c r="F6703" s="9">
        <v>45396</v>
      </c>
      <c r="G6703" s="9" t="str">
        <f>TEXT(Ecommerce_Sales_Data[[#This Row],[Order_Date]],"dddd")</f>
        <v>Sunday</v>
      </c>
      <c r="H6703" t="s">
        <v>14761</v>
      </c>
      <c r="I6703" t="s">
        <v>14765</v>
      </c>
      <c r="J6703">
        <v>4</v>
      </c>
      <c r="K6703">
        <v>4</v>
      </c>
      <c r="L6703" s="12">
        <v>1596.79</v>
      </c>
      <c r="M6703" s="11">
        <v>0.05</v>
      </c>
      <c r="N6703" s="12">
        <v>6067.8</v>
      </c>
      <c r="O6703" s="12">
        <v>4067.57</v>
      </c>
      <c r="P6703" s="12">
        <v>2000.23</v>
      </c>
      <c r="Q6703" s="11">
        <v>0.32964665941527399</v>
      </c>
    </row>
    <row r="6704" spans="1:17" x14ac:dyDescent="0.45">
      <c r="A6704" t="s">
        <v>11417</v>
      </c>
      <c r="B6704" t="s">
        <v>7382</v>
      </c>
      <c r="C6704" t="s">
        <v>20</v>
      </c>
      <c r="D6704" t="s">
        <v>57</v>
      </c>
      <c r="E6704" t="s">
        <v>14</v>
      </c>
      <c r="F6704" s="9">
        <v>45826</v>
      </c>
      <c r="G6704" s="9" t="str">
        <f>TEXT(Ecommerce_Sales_Data[[#This Row],[Order_Date]],"dddd")</f>
        <v>Wednesday</v>
      </c>
      <c r="H6704" t="s">
        <v>14757</v>
      </c>
      <c r="I6704" t="s">
        <v>14759</v>
      </c>
      <c r="J6704">
        <v>6</v>
      </c>
      <c r="K6704">
        <v>2</v>
      </c>
      <c r="L6704" s="12">
        <v>4336.8999999999996</v>
      </c>
      <c r="M6704" s="11">
        <v>0.05</v>
      </c>
      <c r="N6704" s="12">
        <v>8240.11</v>
      </c>
      <c r="O6704" s="12">
        <v>6043.9</v>
      </c>
      <c r="P6704" s="12">
        <v>2196.21</v>
      </c>
      <c r="Q6704" s="11">
        <v>0.26652678180266998</v>
      </c>
    </row>
    <row r="6705" spans="1:17" x14ac:dyDescent="0.45">
      <c r="A6705" t="s">
        <v>11418</v>
      </c>
      <c r="B6705" t="s">
        <v>10790</v>
      </c>
      <c r="C6705" t="s">
        <v>12</v>
      </c>
      <c r="D6705" t="s">
        <v>111</v>
      </c>
      <c r="E6705" t="s">
        <v>22</v>
      </c>
      <c r="F6705" s="9">
        <v>45473</v>
      </c>
      <c r="G6705" s="9" t="str">
        <f>TEXT(Ecommerce_Sales_Data[[#This Row],[Order_Date]],"dddd")</f>
        <v>Sunday</v>
      </c>
      <c r="H6705" t="s">
        <v>14761</v>
      </c>
      <c r="I6705" t="s">
        <v>14759</v>
      </c>
      <c r="J6705">
        <v>6</v>
      </c>
      <c r="K6705">
        <v>5</v>
      </c>
      <c r="L6705" s="12">
        <v>1218.79</v>
      </c>
      <c r="M6705" s="11">
        <v>0.1</v>
      </c>
      <c r="N6705" s="12">
        <v>5484.56</v>
      </c>
      <c r="O6705" s="12">
        <v>4166.91</v>
      </c>
      <c r="P6705" s="12">
        <v>1317.65</v>
      </c>
      <c r="Q6705" s="11">
        <v>0.24024716659130399</v>
      </c>
    </row>
    <row r="6706" spans="1:17" x14ac:dyDescent="0.45">
      <c r="A6706" t="s">
        <v>11419</v>
      </c>
      <c r="B6706" t="s">
        <v>11420</v>
      </c>
      <c r="C6706" t="s">
        <v>28</v>
      </c>
      <c r="D6706" t="s">
        <v>29</v>
      </c>
      <c r="E6706" t="s">
        <v>9</v>
      </c>
      <c r="F6706" s="9">
        <v>45878</v>
      </c>
      <c r="G6706" s="9" t="str">
        <f>TEXT(Ecommerce_Sales_Data[[#This Row],[Order_Date]],"dddd")</f>
        <v>Saturday</v>
      </c>
      <c r="H6706" t="s">
        <v>14761</v>
      </c>
      <c r="I6706" t="s">
        <v>14762</v>
      </c>
      <c r="J6706">
        <v>8</v>
      </c>
      <c r="K6706">
        <v>5</v>
      </c>
      <c r="L6706" s="12">
        <v>3444.43</v>
      </c>
      <c r="M6706" s="11">
        <v>0.2</v>
      </c>
      <c r="N6706" s="12">
        <v>13777.72</v>
      </c>
      <c r="O6706" s="12">
        <v>11175.59</v>
      </c>
      <c r="P6706" s="12">
        <v>2602.13</v>
      </c>
      <c r="Q6706" s="11">
        <v>0.18886506620834201</v>
      </c>
    </row>
    <row r="6707" spans="1:17" x14ac:dyDescent="0.45">
      <c r="A6707" t="s">
        <v>11421</v>
      </c>
      <c r="B6707" t="s">
        <v>11422</v>
      </c>
      <c r="C6707" t="s">
        <v>20</v>
      </c>
      <c r="D6707" t="s">
        <v>57</v>
      </c>
      <c r="E6707" t="s">
        <v>14</v>
      </c>
      <c r="F6707" s="9">
        <v>45680</v>
      </c>
      <c r="G6707" s="9" t="str">
        <f>TEXT(Ecommerce_Sales_Data[[#This Row],[Order_Date]],"dddd")</f>
        <v>Thursday</v>
      </c>
      <c r="H6707" t="s">
        <v>14757</v>
      </c>
      <c r="I6707" t="s">
        <v>14767</v>
      </c>
      <c r="J6707">
        <v>1</v>
      </c>
      <c r="K6707">
        <v>2</v>
      </c>
      <c r="L6707" s="12">
        <v>3652.41</v>
      </c>
      <c r="M6707" s="11">
        <v>0.15</v>
      </c>
      <c r="N6707" s="12">
        <v>6209.1</v>
      </c>
      <c r="O6707" s="12">
        <v>5077.8</v>
      </c>
      <c r="P6707" s="12">
        <v>1131.3</v>
      </c>
      <c r="Q6707" s="11">
        <v>0.182200318886795</v>
      </c>
    </row>
    <row r="6708" spans="1:17" x14ac:dyDescent="0.45">
      <c r="A6708" t="s">
        <v>11423</v>
      </c>
      <c r="B6708" t="s">
        <v>11424</v>
      </c>
      <c r="C6708" t="s">
        <v>28</v>
      </c>
      <c r="D6708" t="s">
        <v>29</v>
      </c>
      <c r="E6708" t="s">
        <v>9</v>
      </c>
      <c r="F6708" s="9">
        <v>45571</v>
      </c>
      <c r="G6708" s="9" t="str">
        <f>TEXT(Ecommerce_Sales_Data[[#This Row],[Order_Date]],"dddd")</f>
        <v>Sunday</v>
      </c>
      <c r="H6708" t="s">
        <v>14761</v>
      </c>
      <c r="I6708" t="s">
        <v>14760</v>
      </c>
      <c r="J6708">
        <v>10</v>
      </c>
      <c r="K6708">
        <v>2</v>
      </c>
      <c r="L6708" s="12">
        <v>684.98</v>
      </c>
      <c r="M6708" s="11">
        <v>0.1</v>
      </c>
      <c r="N6708" s="12">
        <v>1232.96</v>
      </c>
      <c r="O6708" s="12">
        <v>789.41</v>
      </c>
      <c r="P6708" s="12">
        <v>443.55</v>
      </c>
      <c r="Q6708" s="11">
        <v>0.35974403062548699</v>
      </c>
    </row>
    <row r="6709" spans="1:17" x14ac:dyDescent="0.45">
      <c r="A6709" t="s">
        <v>11425</v>
      </c>
      <c r="B6709" t="s">
        <v>11426</v>
      </c>
      <c r="C6709" t="s">
        <v>20</v>
      </c>
      <c r="D6709" t="s">
        <v>21</v>
      </c>
      <c r="E6709" t="s">
        <v>4</v>
      </c>
      <c r="F6709" s="9">
        <v>45793</v>
      </c>
      <c r="G6709" s="9" t="str">
        <f>TEXT(Ecommerce_Sales_Data[[#This Row],[Order_Date]],"dddd")</f>
        <v>Friday</v>
      </c>
      <c r="H6709" t="s">
        <v>14757</v>
      </c>
      <c r="I6709" t="s">
        <v>14763</v>
      </c>
      <c r="J6709">
        <v>5</v>
      </c>
      <c r="K6709">
        <v>1</v>
      </c>
      <c r="L6709" s="12">
        <v>4857.47</v>
      </c>
      <c r="M6709" s="11">
        <v>0.05</v>
      </c>
      <c r="N6709" s="12">
        <v>4614.6000000000004</v>
      </c>
      <c r="O6709" s="12">
        <v>3180.88</v>
      </c>
      <c r="P6709" s="12">
        <v>1433.72</v>
      </c>
      <c r="Q6709" s="11">
        <v>0.31069215099900299</v>
      </c>
    </row>
    <row r="6710" spans="1:17" x14ac:dyDescent="0.45">
      <c r="A6710" t="s">
        <v>11427</v>
      </c>
      <c r="B6710" t="s">
        <v>11428</v>
      </c>
      <c r="C6710" t="s">
        <v>28</v>
      </c>
      <c r="D6710" t="s">
        <v>35</v>
      </c>
      <c r="E6710" t="s">
        <v>4</v>
      </c>
      <c r="F6710" s="9">
        <v>45769</v>
      </c>
      <c r="G6710" s="9" t="str">
        <f>TEXT(Ecommerce_Sales_Data[[#This Row],[Order_Date]],"dddd")</f>
        <v>Tuesday</v>
      </c>
      <c r="H6710" t="s">
        <v>14757</v>
      </c>
      <c r="I6710" t="s">
        <v>14765</v>
      </c>
      <c r="J6710">
        <v>4</v>
      </c>
      <c r="K6710">
        <v>2</v>
      </c>
      <c r="L6710" s="12">
        <v>287.18</v>
      </c>
      <c r="M6710" s="11">
        <v>0.15</v>
      </c>
      <c r="N6710" s="12">
        <v>488.21</v>
      </c>
      <c r="O6710" s="12">
        <v>406.05</v>
      </c>
      <c r="P6710" s="12">
        <v>82.16</v>
      </c>
      <c r="Q6710" s="11">
        <v>0.168288236619488</v>
      </c>
    </row>
    <row r="6711" spans="1:17" x14ac:dyDescent="0.45">
      <c r="A6711" t="s">
        <v>11429</v>
      </c>
      <c r="B6711" t="s">
        <v>11430</v>
      </c>
      <c r="C6711" t="s">
        <v>20</v>
      </c>
      <c r="D6711" t="s">
        <v>60</v>
      </c>
      <c r="E6711" t="s">
        <v>4</v>
      </c>
      <c r="F6711" s="9">
        <v>45861</v>
      </c>
      <c r="G6711" s="9" t="str">
        <f>TEXT(Ecommerce_Sales_Data[[#This Row],[Order_Date]],"dddd")</f>
        <v>Wednesday</v>
      </c>
      <c r="H6711" t="s">
        <v>14757</v>
      </c>
      <c r="I6711" t="s">
        <v>14768</v>
      </c>
      <c r="J6711">
        <v>7</v>
      </c>
      <c r="K6711">
        <v>4</v>
      </c>
      <c r="L6711" s="12">
        <v>2256.41</v>
      </c>
      <c r="M6711" s="11">
        <v>0.15</v>
      </c>
      <c r="N6711" s="12">
        <v>7671.79</v>
      </c>
      <c r="O6711" s="12">
        <v>6370.22</v>
      </c>
      <c r="P6711" s="12">
        <v>1301.57</v>
      </c>
      <c r="Q6711" s="11">
        <v>0.16965662511617199</v>
      </c>
    </row>
    <row r="6712" spans="1:17" x14ac:dyDescent="0.45">
      <c r="A6712" t="s">
        <v>11431</v>
      </c>
      <c r="B6712" t="s">
        <v>11432</v>
      </c>
      <c r="C6712" t="s">
        <v>2</v>
      </c>
      <c r="D6712" t="s">
        <v>65</v>
      </c>
      <c r="E6712" t="s">
        <v>22</v>
      </c>
      <c r="F6712" s="9">
        <v>45655</v>
      </c>
      <c r="G6712" s="9" t="str">
        <f>TEXT(Ecommerce_Sales_Data[[#This Row],[Order_Date]],"dddd")</f>
        <v>Sunday</v>
      </c>
      <c r="H6712" t="s">
        <v>14761</v>
      </c>
      <c r="I6712" t="s">
        <v>14770</v>
      </c>
      <c r="J6712">
        <v>12</v>
      </c>
      <c r="K6712">
        <v>5</v>
      </c>
      <c r="L6712" s="12">
        <v>1945.71</v>
      </c>
      <c r="M6712" s="11">
        <v>0.05</v>
      </c>
      <c r="N6712" s="12">
        <v>9242.1200000000008</v>
      </c>
      <c r="O6712" s="12">
        <v>5555.65</v>
      </c>
      <c r="P6712" s="12">
        <v>3686.47</v>
      </c>
      <c r="Q6712" s="11">
        <v>0.39887709746248701</v>
      </c>
    </row>
    <row r="6713" spans="1:17" x14ac:dyDescent="0.45">
      <c r="A6713" t="s">
        <v>11433</v>
      </c>
      <c r="B6713" t="s">
        <v>5079</v>
      </c>
      <c r="C6713" t="s">
        <v>20</v>
      </c>
      <c r="D6713" t="s">
        <v>103</v>
      </c>
      <c r="E6713" t="s">
        <v>4</v>
      </c>
      <c r="F6713" s="9">
        <v>45417</v>
      </c>
      <c r="G6713" s="9" t="str">
        <f>TEXT(Ecommerce_Sales_Data[[#This Row],[Order_Date]],"dddd")</f>
        <v>Sunday</v>
      </c>
      <c r="H6713" t="s">
        <v>14761</v>
      </c>
      <c r="I6713" t="s">
        <v>14763</v>
      </c>
      <c r="J6713">
        <v>5</v>
      </c>
      <c r="K6713">
        <v>2</v>
      </c>
      <c r="L6713" s="12">
        <v>3809.59</v>
      </c>
      <c r="M6713" s="11">
        <v>0.05</v>
      </c>
      <c r="N6713" s="12">
        <v>7238.22</v>
      </c>
      <c r="O6713" s="12">
        <v>5781.26</v>
      </c>
      <c r="P6713" s="12">
        <v>1456.96</v>
      </c>
      <c r="Q6713" s="11">
        <v>0.201287056762574</v>
      </c>
    </row>
    <row r="6714" spans="1:17" x14ac:dyDescent="0.45">
      <c r="A6714" t="s">
        <v>11434</v>
      </c>
      <c r="B6714" t="s">
        <v>11435</v>
      </c>
      <c r="C6714" t="s">
        <v>28</v>
      </c>
      <c r="D6714" t="s">
        <v>137</v>
      </c>
      <c r="E6714" t="s">
        <v>4</v>
      </c>
      <c r="F6714" s="9">
        <v>45645</v>
      </c>
      <c r="G6714" s="9" t="str">
        <f>TEXT(Ecommerce_Sales_Data[[#This Row],[Order_Date]],"dddd")</f>
        <v>Thursday</v>
      </c>
      <c r="H6714" t="s">
        <v>14757</v>
      </c>
      <c r="I6714" t="s">
        <v>14770</v>
      </c>
      <c r="J6714">
        <v>12</v>
      </c>
      <c r="K6714">
        <v>1</v>
      </c>
      <c r="L6714" s="12">
        <v>3176.28</v>
      </c>
      <c r="M6714" s="11">
        <v>0</v>
      </c>
      <c r="N6714" s="12">
        <v>3176.28</v>
      </c>
      <c r="O6714" s="12">
        <v>2266.16</v>
      </c>
      <c r="P6714" s="12">
        <v>910.12</v>
      </c>
      <c r="Q6714" s="11">
        <v>0.28653645144634599</v>
      </c>
    </row>
    <row r="6715" spans="1:17" x14ac:dyDescent="0.45">
      <c r="A6715" t="s">
        <v>11436</v>
      </c>
      <c r="B6715" t="s">
        <v>2170</v>
      </c>
      <c r="C6715" t="s">
        <v>2</v>
      </c>
      <c r="D6715" t="s">
        <v>65</v>
      </c>
      <c r="E6715" t="s">
        <v>14</v>
      </c>
      <c r="F6715" s="9">
        <v>45698</v>
      </c>
      <c r="G6715" s="9" t="str">
        <f>TEXT(Ecommerce_Sales_Data[[#This Row],[Order_Date]],"dddd")</f>
        <v>Monday</v>
      </c>
      <c r="H6715" t="s">
        <v>14757</v>
      </c>
      <c r="I6715" t="s">
        <v>14758</v>
      </c>
      <c r="J6715">
        <v>2</v>
      </c>
      <c r="K6715">
        <v>1</v>
      </c>
      <c r="L6715" s="12">
        <v>2002.23</v>
      </c>
      <c r="M6715" s="11">
        <v>0.1</v>
      </c>
      <c r="N6715" s="12">
        <v>1802.01</v>
      </c>
      <c r="O6715" s="12">
        <v>1387.3</v>
      </c>
      <c r="P6715" s="12">
        <v>414.71</v>
      </c>
      <c r="Q6715" s="11">
        <v>0.23013745761677201</v>
      </c>
    </row>
    <row r="6716" spans="1:17" x14ac:dyDescent="0.45">
      <c r="A6716" t="s">
        <v>11437</v>
      </c>
      <c r="B6716" t="s">
        <v>1727</v>
      </c>
      <c r="C6716" t="s">
        <v>2</v>
      </c>
      <c r="D6716" t="s">
        <v>3</v>
      </c>
      <c r="E6716" t="s">
        <v>9</v>
      </c>
      <c r="F6716" s="9">
        <v>45930</v>
      </c>
      <c r="G6716" s="9" t="str">
        <f>TEXT(Ecommerce_Sales_Data[[#This Row],[Order_Date]],"dddd")</f>
        <v>Tuesday</v>
      </c>
      <c r="H6716" t="s">
        <v>14757</v>
      </c>
      <c r="I6716" t="s">
        <v>14766</v>
      </c>
      <c r="J6716">
        <v>9</v>
      </c>
      <c r="K6716">
        <v>3</v>
      </c>
      <c r="L6716" s="12">
        <v>1370.93</v>
      </c>
      <c r="M6716" s="11">
        <v>0.1</v>
      </c>
      <c r="N6716" s="12">
        <v>3701.51</v>
      </c>
      <c r="O6716" s="12">
        <v>2568.96</v>
      </c>
      <c r="P6716" s="12">
        <v>1132.55</v>
      </c>
      <c r="Q6716" s="11">
        <v>0.30596972586863203</v>
      </c>
    </row>
    <row r="6717" spans="1:17" x14ac:dyDescent="0.45">
      <c r="A6717" t="s">
        <v>11438</v>
      </c>
      <c r="B6717" t="s">
        <v>11110</v>
      </c>
      <c r="C6717" t="s">
        <v>12</v>
      </c>
      <c r="D6717" t="s">
        <v>41</v>
      </c>
      <c r="E6717" t="s">
        <v>9</v>
      </c>
      <c r="F6717" s="9">
        <v>45812</v>
      </c>
      <c r="G6717" s="9" t="str">
        <f>TEXT(Ecommerce_Sales_Data[[#This Row],[Order_Date]],"dddd")</f>
        <v>Wednesday</v>
      </c>
      <c r="H6717" t="s">
        <v>14757</v>
      </c>
      <c r="I6717" t="s">
        <v>14759</v>
      </c>
      <c r="J6717">
        <v>6</v>
      </c>
      <c r="K6717">
        <v>1</v>
      </c>
      <c r="L6717" s="12">
        <v>1344.01</v>
      </c>
      <c r="M6717" s="11">
        <v>0.05</v>
      </c>
      <c r="N6717" s="12">
        <v>1276.81</v>
      </c>
      <c r="O6717" s="12">
        <v>781.94</v>
      </c>
      <c r="P6717" s="12">
        <v>494.87</v>
      </c>
      <c r="Q6717" s="11">
        <v>0.387583117300146</v>
      </c>
    </row>
    <row r="6718" spans="1:17" x14ac:dyDescent="0.45">
      <c r="A6718" t="s">
        <v>11439</v>
      </c>
      <c r="B6718" t="s">
        <v>11440</v>
      </c>
      <c r="C6718" t="s">
        <v>12</v>
      </c>
      <c r="D6718" t="s">
        <v>111</v>
      </c>
      <c r="E6718" t="s">
        <v>9</v>
      </c>
      <c r="F6718" s="9">
        <v>46009</v>
      </c>
      <c r="G6718" s="9" t="str">
        <f>TEXT(Ecommerce_Sales_Data[[#This Row],[Order_Date]],"dddd")</f>
        <v>Thursday</v>
      </c>
      <c r="H6718" t="s">
        <v>14757</v>
      </c>
      <c r="I6718" t="s">
        <v>14770</v>
      </c>
      <c r="J6718">
        <v>12</v>
      </c>
      <c r="K6718">
        <v>5</v>
      </c>
      <c r="L6718" s="12">
        <v>415.08</v>
      </c>
      <c r="M6718" s="11">
        <v>0.2</v>
      </c>
      <c r="N6718" s="12">
        <v>1660.32</v>
      </c>
      <c r="O6718" s="12">
        <v>1364.52</v>
      </c>
      <c r="P6718" s="12">
        <v>295.8</v>
      </c>
      <c r="Q6718" s="11">
        <v>0.17815842729112499</v>
      </c>
    </row>
    <row r="6719" spans="1:17" x14ac:dyDescent="0.45">
      <c r="A6719" t="s">
        <v>11441</v>
      </c>
      <c r="B6719" t="s">
        <v>9348</v>
      </c>
      <c r="C6719" t="s">
        <v>28</v>
      </c>
      <c r="D6719" t="s">
        <v>100</v>
      </c>
      <c r="E6719" t="s">
        <v>9</v>
      </c>
      <c r="F6719" s="9">
        <v>45529</v>
      </c>
      <c r="G6719" s="9" t="str">
        <f>TEXT(Ecommerce_Sales_Data[[#This Row],[Order_Date]],"dddd")</f>
        <v>Sunday</v>
      </c>
      <c r="H6719" t="s">
        <v>14761</v>
      </c>
      <c r="I6719" t="s">
        <v>14762</v>
      </c>
      <c r="J6719">
        <v>8</v>
      </c>
      <c r="K6719">
        <v>1</v>
      </c>
      <c r="L6719" s="12">
        <v>2561.96</v>
      </c>
      <c r="M6719" s="11">
        <v>0</v>
      </c>
      <c r="N6719" s="12">
        <v>2561.96</v>
      </c>
      <c r="O6719" s="12">
        <v>1851.81</v>
      </c>
      <c r="P6719" s="12">
        <v>710.15</v>
      </c>
      <c r="Q6719" s="11">
        <v>0.27719012006432597</v>
      </c>
    </row>
    <row r="6720" spans="1:17" x14ac:dyDescent="0.45">
      <c r="A6720" t="s">
        <v>11442</v>
      </c>
      <c r="B6720" t="s">
        <v>11443</v>
      </c>
      <c r="C6720" t="s">
        <v>20</v>
      </c>
      <c r="D6720" t="s">
        <v>103</v>
      </c>
      <c r="E6720" t="s">
        <v>14</v>
      </c>
      <c r="F6720" s="9">
        <v>45894</v>
      </c>
      <c r="G6720" s="9" t="str">
        <f>TEXT(Ecommerce_Sales_Data[[#This Row],[Order_Date]],"dddd")</f>
        <v>Monday</v>
      </c>
      <c r="H6720" t="s">
        <v>14757</v>
      </c>
      <c r="I6720" t="s">
        <v>14762</v>
      </c>
      <c r="J6720">
        <v>8</v>
      </c>
      <c r="K6720">
        <v>1</v>
      </c>
      <c r="L6720" s="12">
        <v>3348.45</v>
      </c>
      <c r="M6720" s="11">
        <v>0.15</v>
      </c>
      <c r="N6720" s="12">
        <v>2846.18</v>
      </c>
      <c r="O6720" s="12">
        <v>2065.19</v>
      </c>
      <c r="P6720" s="12">
        <v>780.99</v>
      </c>
      <c r="Q6720" s="11">
        <v>0.27439937038416401</v>
      </c>
    </row>
    <row r="6721" spans="1:17" x14ac:dyDescent="0.45">
      <c r="A6721" t="s">
        <v>11444</v>
      </c>
      <c r="B6721" t="s">
        <v>11445</v>
      </c>
      <c r="C6721" t="s">
        <v>20</v>
      </c>
      <c r="D6721" t="s">
        <v>103</v>
      </c>
      <c r="E6721" t="s">
        <v>14</v>
      </c>
      <c r="F6721" s="9">
        <v>45823</v>
      </c>
      <c r="G6721" s="9" t="str">
        <f>TEXT(Ecommerce_Sales_Data[[#This Row],[Order_Date]],"dddd")</f>
        <v>Sunday</v>
      </c>
      <c r="H6721" t="s">
        <v>14761</v>
      </c>
      <c r="I6721" t="s">
        <v>14759</v>
      </c>
      <c r="J6721">
        <v>6</v>
      </c>
      <c r="K6721">
        <v>5</v>
      </c>
      <c r="L6721" s="12">
        <v>3665.83</v>
      </c>
      <c r="M6721" s="11">
        <v>0.1</v>
      </c>
      <c r="N6721" s="12">
        <v>16496.240000000002</v>
      </c>
      <c r="O6721" s="12">
        <v>11521.02</v>
      </c>
      <c r="P6721" s="12">
        <v>4975.22</v>
      </c>
      <c r="Q6721" s="11">
        <v>0.30159721245568699</v>
      </c>
    </row>
    <row r="6722" spans="1:17" x14ac:dyDescent="0.45">
      <c r="A6722" t="s">
        <v>11446</v>
      </c>
      <c r="B6722" t="s">
        <v>11447</v>
      </c>
      <c r="C6722" t="s">
        <v>20</v>
      </c>
      <c r="D6722" t="s">
        <v>25</v>
      </c>
      <c r="E6722" t="s">
        <v>9</v>
      </c>
      <c r="F6722" s="9">
        <v>45363</v>
      </c>
      <c r="G6722" s="9" t="str">
        <f>TEXT(Ecommerce_Sales_Data[[#This Row],[Order_Date]],"dddd")</f>
        <v>Tuesday</v>
      </c>
      <c r="H6722" t="s">
        <v>14757</v>
      </c>
      <c r="I6722" t="s">
        <v>14769</v>
      </c>
      <c r="J6722">
        <v>3</v>
      </c>
      <c r="K6722">
        <v>2</v>
      </c>
      <c r="L6722" s="12">
        <v>2565.96</v>
      </c>
      <c r="M6722" s="11">
        <v>0.2</v>
      </c>
      <c r="N6722" s="12">
        <v>4105.54</v>
      </c>
      <c r="O6722" s="12">
        <v>3087.27</v>
      </c>
      <c r="P6722" s="12">
        <v>1018.27</v>
      </c>
      <c r="Q6722" s="11">
        <v>0.248023402524394</v>
      </c>
    </row>
    <row r="6723" spans="1:17" x14ac:dyDescent="0.45">
      <c r="A6723" t="s">
        <v>11448</v>
      </c>
      <c r="B6723" t="s">
        <v>1574</v>
      </c>
      <c r="C6723" t="s">
        <v>20</v>
      </c>
      <c r="D6723" t="s">
        <v>60</v>
      </c>
      <c r="E6723" t="s">
        <v>9</v>
      </c>
      <c r="F6723" s="9">
        <v>45504</v>
      </c>
      <c r="G6723" s="9" t="str">
        <f>TEXT(Ecommerce_Sales_Data[[#This Row],[Order_Date]],"dddd")</f>
        <v>Wednesday</v>
      </c>
      <c r="H6723" t="s">
        <v>14757</v>
      </c>
      <c r="I6723" t="s">
        <v>14768</v>
      </c>
      <c r="J6723">
        <v>7</v>
      </c>
      <c r="K6723">
        <v>4</v>
      </c>
      <c r="L6723" s="12">
        <v>3662.14</v>
      </c>
      <c r="M6723" s="11">
        <v>0.1</v>
      </c>
      <c r="N6723" s="12">
        <v>13183.7</v>
      </c>
      <c r="O6723" s="12">
        <v>10953.26</v>
      </c>
      <c r="P6723" s="12">
        <v>2230.44</v>
      </c>
      <c r="Q6723" s="11">
        <v>0.16918164096573801</v>
      </c>
    </row>
    <row r="6724" spans="1:17" x14ac:dyDescent="0.45">
      <c r="A6724" t="s">
        <v>11449</v>
      </c>
      <c r="B6724" t="s">
        <v>11450</v>
      </c>
      <c r="C6724" t="s">
        <v>2</v>
      </c>
      <c r="D6724" t="s">
        <v>17</v>
      </c>
      <c r="E6724" t="s">
        <v>9</v>
      </c>
      <c r="F6724" s="9">
        <v>45383</v>
      </c>
      <c r="G6724" s="9" t="str">
        <f>TEXT(Ecommerce_Sales_Data[[#This Row],[Order_Date]],"dddd")</f>
        <v>Monday</v>
      </c>
      <c r="H6724" t="s">
        <v>14757</v>
      </c>
      <c r="I6724" t="s">
        <v>14765</v>
      </c>
      <c r="J6724">
        <v>4</v>
      </c>
      <c r="K6724">
        <v>2</v>
      </c>
      <c r="L6724" s="12">
        <v>1063.76</v>
      </c>
      <c r="M6724" s="11">
        <v>0.05</v>
      </c>
      <c r="N6724" s="12">
        <v>2021.14</v>
      </c>
      <c r="O6724" s="12">
        <v>1304.17</v>
      </c>
      <c r="P6724" s="12">
        <v>716.97</v>
      </c>
      <c r="Q6724" s="11">
        <v>0.354735446332268</v>
      </c>
    </row>
    <row r="6725" spans="1:17" x14ac:dyDescent="0.45">
      <c r="A6725" t="s">
        <v>11451</v>
      </c>
      <c r="B6725" t="s">
        <v>11452</v>
      </c>
      <c r="C6725" t="s">
        <v>2</v>
      </c>
      <c r="D6725" t="s">
        <v>65</v>
      </c>
      <c r="E6725" t="s">
        <v>22</v>
      </c>
      <c r="F6725" s="9">
        <v>45730</v>
      </c>
      <c r="G6725" s="9" t="str">
        <f>TEXT(Ecommerce_Sales_Data[[#This Row],[Order_Date]],"dddd")</f>
        <v>Friday</v>
      </c>
      <c r="H6725" t="s">
        <v>14757</v>
      </c>
      <c r="I6725" t="s">
        <v>14769</v>
      </c>
      <c r="J6725">
        <v>3</v>
      </c>
      <c r="K6725">
        <v>3</v>
      </c>
      <c r="L6725" s="12">
        <v>4833.97</v>
      </c>
      <c r="M6725" s="11">
        <v>0.05</v>
      </c>
      <c r="N6725" s="12">
        <v>13776.81</v>
      </c>
      <c r="O6725" s="12">
        <v>9997.56</v>
      </c>
      <c r="P6725" s="12">
        <v>3779.25</v>
      </c>
      <c r="Q6725" s="11">
        <v>0.274319671970507</v>
      </c>
    </row>
    <row r="6726" spans="1:17" x14ac:dyDescent="0.45">
      <c r="A6726" t="s">
        <v>11453</v>
      </c>
      <c r="B6726" t="s">
        <v>11454</v>
      </c>
      <c r="C6726" t="s">
        <v>2</v>
      </c>
      <c r="D6726" t="s">
        <v>68</v>
      </c>
      <c r="E6726" t="s">
        <v>9</v>
      </c>
      <c r="F6726" s="9">
        <v>45579</v>
      </c>
      <c r="G6726" s="9" t="str">
        <f>TEXT(Ecommerce_Sales_Data[[#This Row],[Order_Date]],"dddd")</f>
        <v>Monday</v>
      </c>
      <c r="H6726" t="s">
        <v>14757</v>
      </c>
      <c r="I6726" t="s">
        <v>14760</v>
      </c>
      <c r="J6726">
        <v>10</v>
      </c>
      <c r="K6726">
        <v>4</v>
      </c>
      <c r="L6726" s="12">
        <v>1183.97</v>
      </c>
      <c r="M6726" s="11">
        <v>0.1</v>
      </c>
      <c r="N6726" s="12">
        <v>4262.29</v>
      </c>
      <c r="O6726" s="12">
        <v>2818.22</v>
      </c>
      <c r="P6726" s="12">
        <v>1444.07</v>
      </c>
      <c r="Q6726" s="11">
        <v>0.33880144241710403</v>
      </c>
    </row>
    <row r="6727" spans="1:17" x14ac:dyDescent="0.45">
      <c r="A6727" t="s">
        <v>11455</v>
      </c>
      <c r="B6727" t="s">
        <v>11456</v>
      </c>
      <c r="C6727" t="s">
        <v>7</v>
      </c>
      <c r="D6727" t="s">
        <v>46</v>
      </c>
      <c r="E6727" t="s">
        <v>22</v>
      </c>
      <c r="F6727" s="9">
        <v>45529</v>
      </c>
      <c r="G6727" s="9" t="str">
        <f>TEXT(Ecommerce_Sales_Data[[#This Row],[Order_Date]],"dddd")</f>
        <v>Sunday</v>
      </c>
      <c r="H6727" t="s">
        <v>14761</v>
      </c>
      <c r="I6727" t="s">
        <v>14762</v>
      </c>
      <c r="J6727">
        <v>8</v>
      </c>
      <c r="K6727">
        <v>2</v>
      </c>
      <c r="L6727" s="12">
        <v>313.66000000000003</v>
      </c>
      <c r="M6727" s="11">
        <v>0.2</v>
      </c>
      <c r="N6727" s="12">
        <v>501.86</v>
      </c>
      <c r="O6727" s="12">
        <v>414.65</v>
      </c>
      <c r="P6727" s="12">
        <v>87.21</v>
      </c>
      <c r="Q6727" s="11">
        <v>0.17377356234806501</v>
      </c>
    </row>
    <row r="6728" spans="1:17" x14ac:dyDescent="0.45">
      <c r="A6728" t="s">
        <v>11457</v>
      </c>
      <c r="B6728" t="s">
        <v>11458</v>
      </c>
      <c r="C6728" t="s">
        <v>2</v>
      </c>
      <c r="D6728" t="s">
        <v>17</v>
      </c>
      <c r="E6728" t="s">
        <v>14</v>
      </c>
      <c r="F6728" s="9">
        <v>45377</v>
      </c>
      <c r="G6728" s="9" t="str">
        <f>TEXT(Ecommerce_Sales_Data[[#This Row],[Order_Date]],"dddd")</f>
        <v>Tuesday</v>
      </c>
      <c r="H6728" t="s">
        <v>14757</v>
      </c>
      <c r="I6728" t="s">
        <v>14769</v>
      </c>
      <c r="J6728">
        <v>3</v>
      </c>
      <c r="K6728">
        <v>1</v>
      </c>
      <c r="L6728" s="12">
        <v>3410.14</v>
      </c>
      <c r="M6728" s="11">
        <v>0.1</v>
      </c>
      <c r="N6728" s="12">
        <v>3069.13</v>
      </c>
      <c r="O6728" s="12">
        <v>2264.5300000000002</v>
      </c>
      <c r="P6728" s="12">
        <v>804.6</v>
      </c>
      <c r="Q6728" s="11">
        <v>0.26215898316461</v>
      </c>
    </row>
    <row r="6729" spans="1:17" x14ac:dyDescent="0.45">
      <c r="A6729" t="s">
        <v>11459</v>
      </c>
      <c r="B6729" t="s">
        <v>11460</v>
      </c>
      <c r="C6729" t="s">
        <v>7</v>
      </c>
      <c r="D6729" t="s">
        <v>8</v>
      </c>
      <c r="E6729" t="s">
        <v>9</v>
      </c>
      <c r="F6729" s="9">
        <v>45873</v>
      </c>
      <c r="G6729" s="9" t="str">
        <f>TEXT(Ecommerce_Sales_Data[[#This Row],[Order_Date]],"dddd")</f>
        <v>Monday</v>
      </c>
      <c r="H6729" t="s">
        <v>14757</v>
      </c>
      <c r="I6729" t="s">
        <v>14762</v>
      </c>
      <c r="J6729">
        <v>8</v>
      </c>
      <c r="K6729">
        <v>2</v>
      </c>
      <c r="L6729" s="12">
        <v>4447.75</v>
      </c>
      <c r="M6729" s="11">
        <v>0.15</v>
      </c>
      <c r="N6729" s="12">
        <v>7561.18</v>
      </c>
      <c r="O6729" s="12">
        <v>5535.69</v>
      </c>
      <c r="P6729" s="12">
        <v>2025.49</v>
      </c>
      <c r="Q6729" s="11">
        <v>0.267880145691546</v>
      </c>
    </row>
    <row r="6730" spans="1:17" x14ac:dyDescent="0.45">
      <c r="A6730" t="s">
        <v>11461</v>
      </c>
      <c r="B6730" t="s">
        <v>10513</v>
      </c>
      <c r="C6730" t="s">
        <v>12</v>
      </c>
      <c r="D6730" t="s">
        <v>111</v>
      </c>
      <c r="E6730" t="s">
        <v>22</v>
      </c>
      <c r="F6730" s="9">
        <v>45796</v>
      </c>
      <c r="G6730" s="9" t="str">
        <f>TEXT(Ecommerce_Sales_Data[[#This Row],[Order_Date]],"dddd")</f>
        <v>Monday</v>
      </c>
      <c r="H6730" t="s">
        <v>14757</v>
      </c>
      <c r="I6730" t="s">
        <v>14763</v>
      </c>
      <c r="J6730">
        <v>5</v>
      </c>
      <c r="K6730">
        <v>2</v>
      </c>
      <c r="L6730" s="12">
        <v>4073.86</v>
      </c>
      <c r="M6730" s="11">
        <v>0.15</v>
      </c>
      <c r="N6730" s="12">
        <v>6925.56</v>
      </c>
      <c r="O6730" s="12">
        <v>4286.67</v>
      </c>
      <c r="P6730" s="12">
        <v>2638.89</v>
      </c>
      <c r="Q6730" s="11">
        <v>0.38103633496785799</v>
      </c>
    </row>
    <row r="6731" spans="1:17" x14ac:dyDescent="0.45">
      <c r="A6731" t="s">
        <v>11462</v>
      </c>
      <c r="B6731" t="s">
        <v>11463</v>
      </c>
      <c r="C6731" t="s">
        <v>7</v>
      </c>
      <c r="D6731" t="s">
        <v>134</v>
      </c>
      <c r="E6731" t="s">
        <v>9</v>
      </c>
      <c r="F6731" s="9">
        <v>45686</v>
      </c>
      <c r="G6731" s="9" t="str">
        <f>TEXT(Ecommerce_Sales_Data[[#This Row],[Order_Date]],"dddd")</f>
        <v>Wednesday</v>
      </c>
      <c r="H6731" t="s">
        <v>14757</v>
      </c>
      <c r="I6731" t="s">
        <v>14767</v>
      </c>
      <c r="J6731">
        <v>1</v>
      </c>
      <c r="K6731">
        <v>1</v>
      </c>
      <c r="L6731" s="12">
        <v>1524.43</v>
      </c>
      <c r="M6731" s="11">
        <v>0</v>
      </c>
      <c r="N6731" s="12">
        <v>1524.43</v>
      </c>
      <c r="O6731" s="12">
        <v>1074.2</v>
      </c>
      <c r="P6731" s="12">
        <v>450.23</v>
      </c>
      <c r="Q6731" s="11">
        <v>0.29534317744993199</v>
      </c>
    </row>
    <row r="6732" spans="1:17" x14ac:dyDescent="0.45">
      <c r="A6732" t="s">
        <v>11464</v>
      </c>
      <c r="B6732" t="s">
        <v>1147</v>
      </c>
      <c r="C6732" t="s">
        <v>2</v>
      </c>
      <c r="D6732" t="s">
        <v>65</v>
      </c>
      <c r="E6732" t="s">
        <v>22</v>
      </c>
      <c r="F6732" s="9">
        <v>45533</v>
      </c>
      <c r="G6732" s="9" t="str">
        <f>TEXT(Ecommerce_Sales_Data[[#This Row],[Order_Date]],"dddd")</f>
        <v>Thursday</v>
      </c>
      <c r="H6732" t="s">
        <v>14757</v>
      </c>
      <c r="I6732" t="s">
        <v>14762</v>
      </c>
      <c r="J6732">
        <v>8</v>
      </c>
      <c r="K6732">
        <v>4</v>
      </c>
      <c r="L6732" s="12">
        <v>4561.71</v>
      </c>
      <c r="M6732" s="11">
        <v>0.15</v>
      </c>
      <c r="N6732" s="12">
        <v>15509.81</v>
      </c>
      <c r="O6732" s="12">
        <v>9707.0400000000009</v>
      </c>
      <c r="P6732" s="12">
        <v>5802.77</v>
      </c>
      <c r="Q6732" s="11">
        <v>0.37413546652086599</v>
      </c>
    </row>
    <row r="6733" spans="1:17" x14ac:dyDescent="0.45">
      <c r="A6733" t="s">
        <v>11465</v>
      </c>
      <c r="B6733" t="s">
        <v>11466</v>
      </c>
      <c r="C6733" t="s">
        <v>2</v>
      </c>
      <c r="D6733" t="s">
        <v>68</v>
      </c>
      <c r="E6733" t="s">
        <v>22</v>
      </c>
      <c r="F6733" s="9">
        <v>45381</v>
      </c>
      <c r="G6733" s="9" t="str">
        <f>TEXT(Ecommerce_Sales_Data[[#This Row],[Order_Date]],"dddd")</f>
        <v>Saturday</v>
      </c>
      <c r="H6733" t="s">
        <v>14761</v>
      </c>
      <c r="I6733" t="s">
        <v>14769</v>
      </c>
      <c r="J6733">
        <v>3</v>
      </c>
      <c r="K6733">
        <v>3</v>
      </c>
      <c r="L6733" s="12">
        <v>3943.86</v>
      </c>
      <c r="M6733" s="11">
        <v>0.1</v>
      </c>
      <c r="N6733" s="12">
        <v>10648.42</v>
      </c>
      <c r="O6733" s="12">
        <v>6698.36</v>
      </c>
      <c r="P6733" s="12">
        <v>3950.06</v>
      </c>
      <c r="Q6733" s="11">
        <v>0.37095268593838299</v>
      </c>
    </row>
    <row r="6734" spans="1:17" x14ac:dyDescent="0.45">
      <c r="A6734" t="s">
        <v>11467</v>
      </c>
      <c r="B6734" t="s">
        <v>11468</v>
      </c>
      <c r="C6734" t="s">
        <v>20</v>
      </c>
      <c r="D6734" t="s">
        <v>57</v>
      </c>
      <c r="E6734" t="s">
        <v>9</v>
      </c>
      <c r="F6734" s="9">
        <v>45775</v>
      </c>
      <c r="G6734" s="9" t="str">
        <f>TEXT(Ecommerce_Sales_Data[[#This Row],[Order_Date]],"dddd")</f>
        <v>Monday</v>
      </c>
      <c r="H6734" t="s">
        <v>14757</v>
      </c>
      <c r="I6734" t="s">
        <v>14765</v>
      </c>
      <c r="J6734">
        <v>4</v>
      </c>
      <c r="K6734">
        <v>3</v>
      </c>
      <c r="L6734" s="12">
        <v>2829.68</v>
      </c>
      <c r="M6734" s="11">
        <v>0.2</v>
      </c>
      <c r="N6734" s="12">
        <v>6791.23</v>
      </c>
      <c r="O6734" s="12">
        <v>4439.2299999999996</v>
      </c>
      <c r="P6734" s="12">
        <v>2352</v>
      </c>
      <c r="Q6734" s="11">
        <v>0.34632901550970902</v>
      </c>
    </row>
    <row r="6735" spans="1:17" x14ac:dyDescent="0.45">
      <c r="A6735" t="s">
        <v>11469</v>
      </c>
      <c r="B6735" t="s">
        <v>9354</v>
      </c>
      <c r="C6735" t="s">
        <v>2</v>
      </c>
      <c r="D6735" t="s">
        <v>68</v>
      </c>
      <c r="E6735" t="s">
        <v>22</v>
      </c>
      <c r="F6735" s="9">
        <v>45362</v>
      </c>
      <c r="G6735" s="9" t="str">
        <f>TEXT(Ecommerce_Sales_Data[[#This Row],[Order_Date]],"dddd")</f>
        <v>Monday</v>
      </c>
      <c r="H6735" t="s">
        <v>14757</v>
      </c>
      <c r="I6735" t="s">
        <v>14769</v>
      </c>
      <c r="J6735">
        <v>3</v>
      </c>
      <c r="K6735">
        <v>1</v>
      </c>
      <c r="L6735" s="12">
        <v>3066.72</v>
      </c>
      <c r="M6735" s="11">
        <v>0</v>
      </c>
      <c r="N6735" s="12">
        <v>3066.72</v>
      </c>
      <c r="O6735" s="12">
        <v>2244.0100000000002</v>
      </c>
      <c r="P6735" s="12">
        <v>822.71</v>
      </c>
      <c r="Q6735" s="11">
        <v>0.26827033442896597</v>
      </c>
    </row>
    <row r="6736" spans="1:17" x14ac:dyDescent="0.45">
      <c r="A6736" t="s">
        <v>11470</v>
      </c>
      <c r="B6736" t="s">
        <v>4201</v>
      </c>
      <c r="C6736" t="s">
        <v>28</v>
      </c>
      <c r="D6736" t="s">
        <v>35</v>
      </c>
      <c r="E6736" t="s">
        <v>22</v>
      </c>
      <c r="F6736" s="9">
        <v>45639</v>
      </c>
      <c r="G6736" s="9" t="str">
        <f>TEXT(Ecommerce_Sales_Data[[#This Row],[Order_Date]],"dddd")</f>
        <v>Friday</v>
      </c>
      <c r="H6736" t="s">
        <v>14757</v>
      </c>
      <c r="I6736" t="s">
        <v>14770</v>
      </c>
      <c r="J6736">
        <v>12</v>
      </c>
      <c r="K6736">
        <v>4</v>
      </c>
      <c r="L6736" s="12">
        <v>368.32</v>
      </c>
      <c r="M6736" s="11">
        <v>0</v>
      </c>
      <c r="N6736" s="12">
        <v>1473.28</v>
      </c>
      <c r="O6736" s="12">
        <v>1031.6099999999999</v>
      </c>
      <c r="P6736" s="12">
        <v>441.67</v>
      </c>
      <c r="Q6736" s="11">
        <v>0.29978687011294503</v>
      </c>
    </row>
    <row r="6737" spans="1:17" x14ac:dyDescent="0.45">
      <c r="A6737" t="s">
        <v>11471</v>
      </c>
      <c r="B6737" t="s">
        <v>5975</v>
      </c>
      <c r="C6737" t="s">
        <v>7</v>
      </c>
      <c r="D6737" t="s">
        <v>8</v>
      </c>
      <c r="E6737" t="s">
        <v>4</v>
      </c>
      <c r="F6737" s="9">
        <v>45707</v>
      </c>
      <c r="G6737" s="9" t="str">
        <f>TEXT(Ecommerce_Sales_Data[[#This Row],[Order_Date]],"dddd")</f>
        <v>Wednesday</v>
      </c>
      <c r="H6737" t="s">
        <v>14757</v>
      </c>
      <c r="I6737" t="s">
        <v>14758</v>
      </c>
      <c r="J6737">
        <v>2</v>
      </c>
      <c r="K6737">
        <v>4</v>
      </c>
      <c r="L6737" s="12">
        <v>102.2</v>
      </c>
      <c r="M6737" s="11">
        <v>0.2</v>
      </c>
      <c r="N6737" s="12">
        <v>327.04000000000002</v>
      </c>
      <c r="O6737" s="12">
        <v>258.01</v>
      </c>
      <c r="P6737" s="12">
        <v>69.03</v>
      </c>
      <c r="Q6737" s="11">
        <v>0.21107509784735801</v>
      </c>
    </row>
    <row r="6738" spans="1:17" x14ac:dyDescent="0.45">
      <c r="A6738" t="s">
        <v>11472</v>
      </c>
      <c r="B6738" t="s">
        <v>1825</v>
      </c>
      <c r="C6738" t="s">
        <v>2</v>
      </c>
      <c r="D6738" t="s">
        <v>68</v>
      </c>
      <c r="E6738" t="s">
        <v>22</v>
      </c>
      <c r="F6738" s="9">
        <v>45330</v>
      </c>
      <c r="G6738" s="9" t="str">
        <f>TEXT(Ecommerce_Sales_Data[[#This Row],[Order_Date]],"dddd")</f>
        <v>Thursday</v>
      </c>
      <c r="H6738" t="s">
        <v>14757</v>
      </c>
      <c r="I6738" t="s">
        <v>14758</v>
      </c>
      <c r="J6738">
        <v>2</v>
      </c>
      <c r="K6738">
        <v>3</v>
      </c>
      <c r="L6738" s="12">
        <v>4245.83</v>
      </c>
      <c r="M6738" s="11">
        <v>0.2</v>
      </c>
      <c r="N6738" s="12">
        <v>10189.99</v>
      </c>
      <c r="O6738" s="12">
        <v>6267.23</v>
      </c>
      <c r="P6738" s="12">
        <v>3922.76</v>
      </c>
      <c r="Q6738" s="11">
        <v>0.38496210496771799</v>
      </c>
    </row>
    <row r="6739" spans="1:17" x14ac:dyDescent="0.45">
      <c r="A6739" t="s">
        <v>11473</v>
      </c>
      <c r="B6739" t="s">
        <v>11474</v>
      </c>
      <c r="C6739" t="s">
        <v>2</v>
      </c>
      <c r="D6739" t="s">
        <v>3</v>
      </c>
      <c r="E6739" t="s">
        <v>22</v>
      </c>
      <c r="F6739" s="9">
        <v>45585</v>
      </c>
      <c r="G6739" s="9" t="str">
        <f>TEXT(Ecommerce_Sales_Data[[#This Row],[Order_Date]],"dddd")</f>
        <v>Sunday</v>
      </c>
      <c r="H6739" t="s">
        <v>14761</v>
      </c>
      <c r="I6739" t="s">
        <v>14760</v>
      </c>
      <c r="J6739">
        <v>10</v>
      </c>
      <c r="K6739">
        <v>3</v>
      </c>
      <c r="L6739" s="12">
        <v>4700.57</v>
      </c>
      <c r="M6739" s="11">
        <v>0</v>
      </c>
      <c r="N6739" s="12">
        <v>14101.71</v>
      </c>
      <c r="O6739" s="12">
        <v>9558.27</v>
      </c>
      <c r="P6739" s="12">
        <v>4543.4399999999996</v>
      </c>
      <c r="Q6739" s="11">
        <v>0.32219071304118402</v>
      </c>
    </row>
    <row r="6740" spans="1:17" x14ac:dyDescent="0.45">
      <c r="A6740" t="s">
        <v>11475</v>
      </c>
      <c r="B6740" t="s">
        <v>11476</v>
      </c>
      <c r="C6740" t="s">
        <v>20</v>
      </c>
      <c r="D6740" t="s">
        <v>21</v>
      </c>
      <c r="E6740" t="s">
        <v>9</v>
      </c>
      <c r="F6740" s="9">
        <v>45767</v>
      </c>
      <c r="G6740" s="9" t="str">
        <f>TEXT(Ecommerce_Sales_Data[[#This Row],[Order_Date]],"dddd")</f>
        <v>Sunday</v>
      </c>
      <c r="H6740" t="s">
        <v>14761</v>
      </c>
      <c r="I6740" t="s">
        <v>14765</v>
      </c>
      <c r="J6740">
        <v>4</v>
      </c>
      <c r="K6740">
        <v>5</v>
      </c>
      <c r="L6740" s="12">
        <v>4222.71</v>
      </c>
      <c r="M6740" s="11">
        <v>0.1</v>
      </c>
      <c r="N6740" s="12">
        <v>19002.189999999999</v>
      </c>
      <c r="O6740" s="12">
        <v>12350.24</v>
      </c>
      <c r="P6740" s="12">
        <v>6651.95</v>
      </c>
      <c r="Q6740" s="11">
        <v>0.35006228229483</v>
      </c>
    </row>
    <row r="6741" spans="1:17" x14ac:dyDescent="0.45">
      <c r="A6741" t="s">
        <v>11477</v>
      </c>
      <c r="B6741" t="s">
        <v>11478</v>
      </c>
      <c r="C6741" t="s">
        <v>7</v>
      </c>
      <c r="D6741" t="s">
        <v>8</v>
      </c>
      <c r="E6741" t="s">
        <v>22</v>
      </c>
      <c r="F6741" s="9">
        <v>45338</v>
      </c>
      <c r="G6741" s="9" t="str">
        <f>TEXT(Ecommerce_Sales_Data[[#This Row],[Order_Date]],"dddd")</f>
        <v>Friday</v>
      </c>
      <c r="H6741" t="s">
        <v>14757</v>
      </c>
      <c r="I6741" t="s">
        <v>14758</v>
      </c>
      <c r="J6741">
        <v>2</v>
      </c>
      <c r="K6741">
        <v>4</v>
      </c>
      <c r="L6741" s="12">
        <v>2284.38</v>
      </c>
      <c r="M6741" s="11">
        <v>0.15</v>
      </c>
      <c r="N6741" s="12">
        <v>7766.89</v>
      </c>
      <c r="O6741" s="12">
        <v>6598.93</v>
      </c>
      <c r="P6741" s="12">
        <v>1167.96</v>
      </c>
      <c r="Q6741" s="11">
        <v>0.15037679174032301</v>
      </c>
    </row>
    <row r="6742" spans="1:17" x14ac:dyDescent="0.45">
      <c r="A6742" t="s">
        <v>11479</v>
      </c>
      <c r="B6742" t="s">
        <v>5800</v>
      </c>
      <c r="C6742" t="s">
        <v>12</v>
      </c>
      <c r="D6742" t="s">
        <v>111</v>
      </c>
      <c r="E6742" t="s">
        <v>14</v>
      </c>
      <c r="F6742" s="9">
        <v>45526</v>
      </c>
      <c r="G6742" s="9" t="str">
        <f>TEXT(Ecommerce_Sales_Data[[#This Row],[Order_Date]],"dddd")</f>
        <v>Thursday</v>
      </c>
      <c r="H6742" t="s">
        <v>14757</v>
      </c>
      <c r="I6742" t="s">
        <v>14762</v>
      </c>
      <c r="J6742">
        <v>8</v>
      </c>
      <c r="K6742">
        <v>1</v>
      </c>
      <c r="L6742" s="12">
        <v>424.87</v>
      </c>
      <c r="M6742" s="11">
        <v>0.1</v>
      </c>
      <c r="N6742" s="12">
        <v>382.38</v>
      </c>
      <c r="O6742" s="12">
        <v>256.74</v>
      </c>
      <c r="P6742" s="12">
        <v>125.64</v>
      </c>
      <c r="Q6742" s="11">
        <v>0.328573670171034</v>
      </c>
    </row>
    <row r="6743" spans="1:17" x14ac:dyDescent="0.45">
      <c r="A6743" t="s">
        <v>11480</v>
      </c>
      <c r="B6743" t="s">
        <v>11481</v>
      </c>
      <c r="C6743" t="s">
        <v>2</v>
      </c>
      <c r="D6743" t="s">
        <v>17</v>
      </c>
      <c r="E6743" t="s">
        <v>22</v>
      </c>
      <c r="F6743" s="9">
        <v>45554</v>
      </c>
      <c r="G6743" s="9" t="str">
        <f>TEXT(Ecommerce_Sales_Data[[#This Row],[Order_Date]],"dddd")</f>
        <v>Thursday</v>
      </c>
      <c r="H6743" t="s">
        <v>14757</v>
      </c>
      <c r="I6743" t="s">
        <v>14766</v>
      </c>
      <c r="J6743">
        <v>9</v>
      </c>
      <c r="K6743">
        <v>5</v>
      </c>
      <c r="L6743" s="12">
        <v>4280.57</v>
      </c>
      <c r="M6743" s="11">
        <v>0.2</v>
      </c>
      <c r="N6743" s="12">
        <v>17122.28</v>
      </c>
      <c r="O6743" s="12">
        <v>13860.43</v>
      </c>
      <c r="P6743" s="12">
        <v>3261.85</v>
      </c>
      <c r="Q6743" s="11">
        <v>0.190503250735299</v>
      </c>
    </row>
    <row r="6744" spans="1:17" x14ac:dyDescent="0.45">
      <c r="A6744" t="s">
        <v>11482</v>
      </c>
      <c r="B6744" t="s">
        <v>11483</v>
      </c>
      <c r="C6744" t="s">
        <v>28</v>
      </c>
      <c r="D6744" t="s">
        <v>35</v>
      </c>
      <c r="E6744" t="s">
        <v>9</v>
      </c>
      <c r="F6744" s="9">
        <v>45721</v>
      </c>
      <c r="G6744" s="9" t="str">
        <f>TEXT(Ecommerce_Sales_Data[[#This Row],[Order_Date]],"dddd")</f>
        <v>Wednesday</v>
      </c>
      <c r="H6744" t="s">
        <v>14757</v>
      </c>
      <c r="I6744" t="s">
        <v>14769</v>
      </c>
      <c r="J6744">
        <v>3</v>
      </c>
      <c r="K6744">
        <v>3</v>
      </c>
      <c r="L6744" s="12">
        <v>1907.95</v>
      </c>
      <c r="M6744" s="11">
        <v>0.15</v>
      </c>
      <c r="N6744" s="12">
        <v>4865.2700000000004</v>
      </c>
      <c r="O6744" s="12">
        <v>4118.04</v>
      </c>
      <c r="P6744" s="12">
        <v>747.23</v>
      </c>
      <c r="Q6744" s="11">
        <v>0.15358448760294899</v>
      </c>
    </row>
    <row r="6745" spans="1:17" x14ac:dyDescent="0.45">
      <c r="A6745" t="s">
        <v>11484</v>
      </c>
      <c r="B6745" t="s">
        <v>11485</v>
      </c>
      <c r="C6745" t="s">
        <v>28</v>
      </c>
      <c r="D6745" t="s">
        <v>29</v>
      </c>
      <c r="E6745" t="s">
        <v>9</v>
      </c>
      <c r="F6745" s="9">
        <v>45805</v>
      </c>
      <c r="G6745" s="9" t="str">
        <f>TEXT(Ecommerce_Sales_Data[[#This Row],[Order_Date]],"dddd")</f>
        <v>Wednesday</v>
      </c>
      <c r="H6745" t="s">
        <v>14757</v>
      </c>
      <c r="I6745" t="s">
        <v>14763</v>
      </c>
      <c r="J6745">
        <v>5</v>
      </c>
      <c r="K6745">
        <v>4</v>
      </c>
      <c r="L6745" s="12">
        <v>4757.8900000000003</v>
      </c>
      <c r="M6745" s="11">
        <v>0</v>
      </c>
      <c r="N6745" s="12">
        <v>19031.560000000001</v>
      </c>
      <c r="O6745" s="12">
        <v>12462.18</v>
      </c>
      <c r="P6745" s="12">
        <v>6569.38</v>
      </c>
      <c r="Q6745" s="11">
        <v>0.345183474187087</v>
      </c>
    </row>
    <row r="6746" spans="1:17" x14ac:dyDescent="0.45">
      <c r="A6746" t="s">
        <v>11486</v>
      </c>
      <c r="B6746" t="s">
        <v>11487</v>
      </c>
      <c r="C6746" t="s">
        <v>28</v>
      </c>
      <c r="D6746" t="s">
        <v>85</v>
      </c>
      <c r="E6746" t="s">
        <v>22</v>
      </c>
      <c r="F6746" s="9">
        <v>45310</v>
      </c>
      <c r="G6746" s="9" t="str">
        <f>TEXT(Ecommerce_Sales_Data[[#This Row],[Order_Date]],"dddd")</f>
        <v>Friday</v>
      </c>
      <c r="H6746" t="s">
        <v>14757</v>
      </c>
      <c r="I6746" t="s">
        <v>14767</v>
      </c>
      <c r="J6746">
        <v>1</v>
      </c>
      <c r="K6746">
        <v>5</v>
      </c>
      <c r="L6746" s="12">
        <v>4657.24</v>
      </c>
      <c r="M6746" s="11">
        <v>0.2</v>
      </c>
      <c r="N6746" s="12">
        <v>18628.96</v>
      </c>
      <c r="O6746" s="12">
        <v>11220.95</v>
      </c>
      <c r="P6746" s="12">
        <v>7408.01</v>
      </c>
      <c r="Q6746" s="11">
        <v>0.397660953697898</v>
      </c>
    </row>
    <row r="6747" spans="1:17" x14ac:dyDescent="0.45">
      <c r="A6747" t="s">
        <v>11488</v>
      </c>
      <c r="B6747" t="s">
        <v>11489</v>
      </c>
      <c r="C6747" t="s">
        <v>20</v>
      </c>
      <c r="D6747" t="s">
        <v>60</v>
      </c>
      <c r="E6747" t="s">
        <v>22</v>
      </c>
      <c r="F6747" s="9">
        <v>45670</v>
      </c>
      <c r="G6747" s="9" t="str">
        <f>TEXT(Ecommerce_Sales_Data[[#This Row],[Order_Date]],"dddd")</f>
        <v>Monday</v>
      </c>
      <c r="H6747" t="s">
        <v>14757</v>
      </c>
      <c r="I6747" t="s">
        <v>14767</v>
      </c>
      <c r="J6747">
        <v>1</v>
      </c>
      <c r="K6747">
        <v>3</v>
      </c>
      <c r="L6747" s="12">
        <v>2481.87</v>
      </c>
      <c r="M6747" s="11">
        <v>0.2</v>
      </c>
      <c r="N6747" s="12">
        <v>5956.49</v>
      </c>
      <c r="O6747" s="12">
        <v>4496.9399999999996</v>
      </c>
      <c r="P6747" s="12">
        <v>1459.55</v>
      </c>
      <c r="Q6747" s="11">
        <v>0.24503524726810599</v>
      </c>
    </row>
    <row r="6748" spans="1:17" x14ac:dyDescent="0.45">
      <c r="A6748" t="s">
        <v>11490</v>
      </c>
      <c r="B6748" t="s">
        <v>7502</v>
      </c>
      <c r="C6748" t="s">
        <v>28</v>
      </c>
      <c r="D6748" t="s">
        <v>137</v>
      </c>
      <c r="E6748" t="s">
        <v>9</v>
      </c>
      <c r="F6748" s="9">
        <v>45586</v>
      </c>
      <c r="G6748" s="9" t="str">
        <f>TEXT(Ecommerce_Sales_Data[[#This Row],[Order_Date]],"dddd")</f>
        <v>Monday</v>
      </c>
      <c r="H6748" t="s">
        <v>14757</v>
      </c>
      <c r="I6748" t="s">
        <v>14760</v>
      </c>
      <c r="J6748">
        <v>10</v>
      </c>
      <c r="K6748">
        <v>1</v>
      </c>
      <c r="L6748" s="12">
        <v>4091.47</v>
      </c>
      <c r="M6748" s="11">
        <v>0.1</v>
      </c>
      <c r="N6748" s="12">
        <v>3682.32</v>
      </c>
      <c r="O6748" s="12">
        <v>2462.0300000000002</v>
      </c>
      <c r="P6748" s="12">
        <v>1220.29</v>
      </c>
      <c r="Q6748" s="11">
        <v>0.33139162267266298</v>
      </c>
    </row>
    <row r="6749" spans="1:17" x14ac:dyDescent="0.45">
      <c r="A6749" t="s">
        <v>11491</v>
      </c>
      <c r="B6749" t="s">
        <v>11492</v>
      </c>
      <c r="C6749" t="s">
        <v>28</v>
      </c>
      <c r="D6749" t="s">
        <v>85</v>
      </c>
      <c r="E6749" t="s">
        <v>22</v>
      </c>
      <c r="F6749" s="9">
        <v>45767</v>
      </c>
      <c r="G6749" s="9" t="str">
        <f>TEXT(Ecommerce_Sales_Data[[#This Row],[Order_Date]],"dddd")</f>
        <v>Sunday</v>
      </c>
      <c r="H6749" t="s">
        <v>14761</v>
      </c>
      <c r="I6749" t="s">
        <v>14765</v>
      </c>
      <c r="J6749">
        <v>4</v>
      </c>
      <c r="K6749">
        <v>4</v>
      </c>
      <c r="L6749" s="12">
        <v>2335.77</v>
      </c>
      <c r="M6749" s="11">
        <v>0.2</v>
      </c>
      <c r="N6749" s="12">
        <v>7474.46</v>
      </c>
      <c r="O6749" s="12">
        <v>4873.51</v>
      </c>
      <c r="P6749" s="12">
        <v>2600.9499999999998</v>
      </c>
      <c r="Q6749" s="11">
        <v>0.34797831549035002</v>
      </c>
    </row>
    <row r="6750" spans="1:17" x14ac:dyDescent="0.45">
      <c r="A6750" t="s">
        <v>11493</v>
      </c>
      <c r="B6750" t="s">
        <v>11494</v>
      </c>
      <c r="C6750" t="s">
        <v>2</v>
      </c>
      <c r="D6750" t="s">
        <v>65</v>
      </c>
      <c r="E6750" t="s">
        <v>4</v>
      </c>
      <c r="F6750" s="9">
        <v>45342</v>
      </c>
      <c r="G6750" s="9" t="str">
        <f>TEXT(Ecommerce_Sales_Data[[#This Row],[Order_Date]],"dddd")</f>
        <v>Tuesday</v>
      </c>
      <c r="H6750" t="s">
        <v>14757</v>
      </c>
      <c r="I6750" t="s">
        <v>14758</v>
      </c>
      <c r="J6750">
        <v>2</v>
      </c>
      <c r="K6750">
        <v>1</v>
      </c>
      <c r="L6750" s="12">
        <v>1619.98</v>
      </c>
      <c r="M6750" s="11">
        <v>0</v>
      </c>
      <c r="N6750" s="12">
        <v>1619.98</v>
      </c>
      <c r="O6750" s="12">
        <v>982.88</v>
      </c>
      <c r="P6750" s="12">
        <v>637.1</v>
      </c>
      <c r="Q6750" s="11">
        <v>0.393276460203212</v>
      </c>
    </row>
    <row r="6751" spans="1:17" x14ac:dyDescent="0.45">
      <c r="A6751" t="s">
        <v>11495</v>
      </c>
      <c r="B6751" t="s">
        <v>556</v>
      </c>
      <c r="C6751" t="s">
        <v>7</v>
      </c>
      <c r="D6751" t="s">
        <v>106</v>
      </c>
      <c r="E6751" t="s">
        <v>22</v>
      </c>
      <c r="F6751" s="9">
        <v>45924</v>
      </c>
      <c r="G6751" s="9" t="str">
        <f>TEXT(Ecommerce_Sales_Data[[#This Row],[Order_Date]],"dddd")</f>
        <v>Wednesday</v>
      </c>
      <c r="H6751" t="s">
        <v>14757</v>
      </c>
      <c r="I6751" t="s">
        <v>14766</v>
      </c>
      <c r="J6751">
        <v>9</v>
      </c>
      <c r="K6751">
        <v>4</v>
      </c>
      <c r="L6751" s="12">
        <v>3048.76</v>
      </c>
      <c r="M6751" s="11">
        <v>0.05</v>
      </c>
      <c r="N6751" s="12">
        <v>11585.29</v>
      </c>
      <c r="O6751" s="12">
        <v>7043.16</v>
      </c>
      <c r="P6751" s="12">
        <v>4542.13</v>
      </c>
      <c r="Q6751" s="11">
        <v>0.39206010380404799</v>
      </c>
    </row>
    <row r="6752" spans="1:17" x14ac:dyDescent="0.45">
      <c r="A6752" t="s">
        <v>11496</v>
      </c>
      <c r="B6752" t="s">
        <v>11497</v>
      </c>
      <c r="C6752" t="s">
        <v>2</v>
      </c>
      <c r="D6752" t="s">
        <v>65</v>
      </c>
      <c r="E6752" t="s">
        <v>4</v>
      </c>
      <c r="F6752" s="9">
        <v>45630</v>
      </c>
      <c r="G6752" s="9" t="str">
        <f>TEXT(Ecommerce_Sales_Data[[#This Row],[Order_Date]],"dddd")</f>
        <v>Wednesday</v>
      </c>
      <c r="H6752" t="s">
        <v>14757</v>
      </c>
      <c r="I6752" t="s">
        <v>14770</v>
      </c>
      <c r="J6752">
        <v>12</v>
      </c>
      <c r="K6752">
        <v>1</v>
      </c>
      <c r="L6752" s="12">
        <v>4487.7299999999996</v>
      </c>
      <c r="M6752" s="11">
        <v>0.15</v>
      </c>
      <c r="N6752" s="12">
        <v>3814.57</v>
      </c>
      <c r="O6752" s="12">
        <v>3181.71</v>
      </c>
      <c r="P6752" s="12">
        <v>632.86</v>
      </c>
      <c r="Q6752" s="11">
        <v>0.16590598678225901</v>
      </c>
    </row>
    <row r="6753" spans="1:17" x14ac:dyDescent="0.45">
      <c r="A6753" t="s">
        <v>11498</v>
      </c>
      <c r="B6753" t="s">
        <v>721</v>
      </c>
      <c r="C6753" t="s">
        <v>2</v>
      </c>
      <c r="D6753" t="s">
        <v>68</v>
      </c>
      <c r="E6753" t="s">
        <v>14</v>
      </c>
      <c r="F6753" s="9">
        <v>45610</v>
      </c>
      <c r="G6753" s="9" t="str">
        <f>TEXT(Ecommerce_Sales_Data[[#This Row],[Order_Date]],"dddd")</f>
        <v>Thursday</v>
      </c>
      <c r="H6753" t="s">
        <v>14757</v>
      </c>
      <c r="I6753" t="s">
        <v>14764</v>
      </c>
      <c r="J6753">
        <v>11</v>
      </c>
      <c r="K6753">
        <v>3</v>
      </c>
      <c r="L6753" s="12">
        <v>147.51</v>
      </c>
      <c r="M6753" s="11">
        <v>0.2</v>
      </c>
      <c r="N6753" s="12">
        <v>354.02</v>
      </c>
      <c r="O6753" s="12">
        <v>268.25</v>
      </c>
      <c r="P6753" s="12">
        <v>85.77</v>
      </c>
      <c r="Q6753" s="11">
        <v>0.24227444777131199</v>
      </c>
    </row>
    <row r="6754" spans="1:17" x14ac:dyDescent="0.45">
      <c r="A6754" t="s">
        <v>11499</v>
      </c>
      <c r="B6754" t="s">
        <v>1948</v>
      </c>
      <c r="C6754" t="s">
        <v>7</v>
      </c>
      <c r="D6754" t="s">
        <v>46</v>
      </c>
      <c r="E6754" t="s">
        <v>4</v>
      </c>
      <c r="F6754" s="9">
        <v>45372</v>
      </c>
      <c r="G6754" s="9" t="str">
        <f>TEXT(Ecommerce_Sales_Data[[#This Row],[Order_Date]],"dddd")</f>
        <v>Thursday</v>
      </c>
      <c r="H6754" t="s">
        <v>14757</v>
      </c>
      <c r="I6754" t="s">
        <v>14769</v>
      </c>
      <c r="J6754">
        <v>3</v>
      </c>
      <c r="K6754">
        <v>5</v>
      </c>
      <c r="L6754" s="12">
        <v>4596.0600000000004</v>
      </c>
      <c r="M6754" s="11">
        <v>0.05</v>
      </c>
      <c r="N6754" s="12">
        <v>21831.29</v>
      </c>
      <c r="O6754" s="12">
        <v>15262.06</v>
      </c>
      <c r="P6754" s="12">
        <v>6569.23</v>
      </c>
      <c r="Q6754" s="11">
        <v>0.30090892475891201</v>
      </c>
    </row>
    <row r="6755" spans="1:17" x14ac:dyDescent="0.45">
      <c r="A6755" t="s">
        <v>11500</v>
      </c>
      <c r="B6755" t="s">
        <v>11501</v>
      </c>
      <c r="C6755" t="s">
        <v>7</v>
      </c>
      <c r="D6755" t="s">
        <v>8</v>
      </c>
      <c r="E6755" t="s">
        <v>14</v>
      </c>
      <c r="F6755" s="9">
        <v>45856</v>
      </c>
      <c r="G6755" s="9" t="str">
        <f>TEXT(Ecommerce_Sales_Data[[#This Row],[Order_Date]],"dddd")</f>
        <v>Friday</v>
      </c>
      <c r="H6755" t="s">
        <v>14757</v>
      </c>
      <c r="I6755" t="s">
        <v>14768</v>
      </c>
      <c r="J6755">
        <v>7</v>
      </c>
      <c r="K6755">
        <v>1</v>
      </c>
      <c r="L6755" s="12">
        <v>1152.48</v>
      </c>
      <c r="M6755" s="11">
        <v>0.1</v>
      </c>
      <c r="N6755" s="12">
        <v>1037.23</v>
      </c>
      <c r="O6755" s="12">
        <v>667.41</v>
      </c>
      <c r="P6755" s="12">
        <v>369.82</v>
      </c>
      <c r="Q6755" s="11">
        <v>0.35654579987080998</v>
      </c>
    </row>
    <row r="6756" spans="1:17" x14ac:dyDescent="0.45">
      <c r="A6756" t="s">
        <v>11502</v>
      </c>
      <c r="B6756" t="s">
        <v>8685</v>
      </c>
      <c r="C6756" t="s">
        <v>28</v>
      </c>
      <c r="D6756" t="s">
        <v>29</v>
      </c>
      <c r="E6756" t="s">
        <v>14</v>
      </c>
      <c r="F6756" s="9">
        <v>45765</v>
      </c>
      <c r="G6756" s="9" t="str">
        <f>TEXT(Ecommerce_Sales_Data[[#This Row],[Order_Date]],"dddd")</f>
        <v>Friday</v>
      </c>
      <c r="H6756" t="s">
        <v>14757</v>
      </c>
      <c r="I6756" t="s">
        <v>14765</v>
      </c>
      <c r="J6756">
        <v>4</v>
      </c>
      <c r="K6756">
        <v>2</v>
      </c>
      <c r="L6756" s="12">
        <v>2246.0500000000002</v>
      </c>
      <c r="M6756" s="11">
        <v>0.2</v>
      </c>
      <c r="N6756" s="12">
        <v>3593.68</v>
      </c>
      <c r="O6756" s="12">
        <v>2665.86</v>
      </c>
      <c r="P6756" s="12">
        <v>927.82</v>
      </c>
      <c r="Q6756" s="11">
        <v>0.258181028917433</v>
      </c>
    </row>
    <row r="6757" spans="1:17" x14ac:dyDescent="0.45">
      <c r="A6757" t="s">
        <v>11503</v>
      </c>
      <c r="B6757" t="s">
        <v>10499</v>
      </c>
      <c r="C6757" t="s">
        <v>12</v>
      </c>
      <c r="D6757" t="s">
        <v>38</v>
      </c>
      <c r="E6757" t="s">
        <v>4</v>
      </c>
      <c r="F6757" s="9">
        <v>45841</v>
      </c>
      <c r="G6757" s="9" t="str">
        <f>TEXT(Ecommerce_Sales_Data[[#This Row],[Order_Date]],"dddd")</f>
        <v>Thursday</v>
      </c>
      <c r="H6757" t="s">
        <v>14757</v>
      </c>
      <c r="I6757" t="s">
        <v>14768</v>
      </c>
      <c r="J6757">
        <v>7</v>
      </c>
      <c r="K6757">
        <v>5</v>
      </c>
      <c r="L6757" s="12">
        <v>2514.96</v>
      </c>
      <c r="M6757" s="11">
        <v>0.2</v>
      </c>
      <c r="N6757" s="12">
        <v>10059.84</v>
      </c>
      <c r="O6757" s="12">
        <v>8233.0400000000009</v>
      </c>
      <c r="P6757" s="12">
        <v>1826.8</v>
      </c>
      <c r="Q6757" s="11">
        <v>0.181593345421001</v>
      </c>
    </row>
    <row r="6758" spans="1:17" x14ac:dyDescent="0.45">
      <c r="A6758" t="s">
        <v>11504</v>
      </c>
      <c r="B6758" t="s">
        <v>5175</v>
      </c>
      <c r="C6758" t="s">
        <v>20</v>
      </c>
      <c r="D6758" t="s">
        <v>103</v>
      </c>
      <c r="E6758" t="s">
        <v>22</v>
      </c>
      <c r="F6758" s="9">
        <v>45693</v>
      </c>
      <c r="G6758" s="9" t="str">
        <f>TEXT(Ecommerce_Sales_Data[[#This Row],[Order_Date]],"dddd")</f>
        <v>Wednesday</v>
      </c>
      <c r="H6758" t="s">
        <v>14757</v>
      </c>
      <c r="I6758" t="s">
        <v>14758</v>
      </c>
      <c r="J6758">
        <v>2</v>
      </c>
      <c r="K6758">
        <v>2</v>
      </c>
      <c r="L6758" s="12">
        <v>2105.27</v>
      </c>
      <c r="M6758" s="11">
        <v>0.15</v>
      </c>
      <c r="N6758" s="12">
        <v>3578.96</v>
      </c>
      <c r="O6758" s="12">
        <v>2400.9899999999998</v>
      </c>
      <c r="P6758" s="12">
        <v>1177.97</v>
      </c>
      <c r="Q6758" s="11">
        <v>0.32913751480877101</v>
      </c>
    </row>
    <row r="6759" spans="1:17" x14ac:dyDescent="0.45">
      <c r="A6759" t="s">
        <v>11505</v>
      </c>
      <c r="B6759" t="s">
        <v>11506</v>
      </c>
      <c r="C6759" t="s">
        <v>12</v>
      </c>
      <c r="D6759" t="s">
        <v>32</v>
      </c>
      <c r="E6759" t="s">
        <v>4</v>
      </c>
      <c r="F6759" s="9">
        <v>45670</v>
      </c>
      <c r="G6759" s="9" t="str">
        <f>TEXT(Ecommerce_Sales_Data[[#This Row],[Order_Date]],"dddd")</f>
        <v>Monday</v>
      </c>
      <c r="H6759" t="s">
        <v>14757</v>
      </c>
      <c r="I6759" t="s">
        <v>14767</v>
      </c>
      <c r="J6759">
        <v>1</v>
      </c>
      <c r="K6759">
        <v>4</v>
      </c>
      <c r="L6759" s="12">
        <v>817.28</v>
      </c>
      <c r="M6759" s="11">
        <v>0.15</v>
      </c>
      <c r="N6759" s="12">
        <v>2778.75</v>
      </c>
      <c r="O6759" s="12">
        <v>2135.92</v>
      </c>
      <c r="P6759" s="12">
        <v>642.83000000000004</v>
      </c>
      <c r="Q6759" s="11">
        <v>0.231337831758884</v>
      </c>
    </row>
    <row r="6760" spans="1:17" x14ac:dyDescent="0.45">
      <c r="A6760" t="s">
        <v>11507</v>
      </c>
      <c r="B6760" t="s">
        <v>11508</v>
      </c>
      <c r="C6760" t="s">
        <v>20</v>
      </c>
      <c r="D6760" t="s">
        <v>25</v>
      </c>
      <c r="E6760" t="s">
        <v>14</v>
      </c>
      <c r="F6760" s="9">
        <v>45831</v>
      </c>
      <c r="G6760" s="9" t="str">
        <f>TEXT(Ecommerce_Sales_Data[[#This Row],[Order_Date]],"dddd")</f>
        <v>Monday</v>
      </c>
      <c r="H6760" t="s">
        <v>14757</v>
      </c>
      <c r="I6760" t="s">
        <v>14759</v>
      </c>
      <c r="J6760">
        <v>6</v>
      </c>
      <c r="K6760">
        <v>3</v>
      </c>
      <c r="L6760" s="12">
        <v>3265.11</v>
      </c>
      <c r="M6760" s="11">
        <v>0</v>
      </c>
      <c r="N6760" s="12">
        <v>9795.33</v>
      </c>
      <c r="O6760" s="12">
        <v>6475.93</v>
      </c>
      <c r="P6760" s="12">
        <v>3319.4</v>
      </c>
      <c r="Q6760" s="11">
        <v>0.33887577039262601</v>
      </c>
    </row>
    <row r="6761" spans="1:17" x14ac:dyDescent="0.45">
      <c r="A6761" t="s">
        <v>11509</v>
      </c>
      <c r="B6761" t="s">
        <v>3572</v>
      </c>
      <c r="C6761" t="s">
        <v>12</v>
      </c>
      <c r="D6761" t="s">
        <v>111</v>
      </c>
      <c r="E6761" t="s">
        <v>4</v>
      </c>
      <c r="F6761" s="9">
        <v>45490</v>
      </c>
      <c r="G6761" s="9" t="str">
        <f>TEXT(Ecommerce_Sales_Data[[#This Row],[Order_Date]],"dddd")</f>
        <v>Wednesday</v>
      </c>
      <c r="H6761" t="s">
        <v>14757</v>
      </c>
      <c r="I6761" t="s">
        <v>14768</v>
      </c>
      <c r="J6761">
        <v>7</v>
      </c>
      <c r="K6761">
        <v>4</v>
      </c>
      <c r="L6761" s="12">
        <v>1867.84</v>
      </c>
      <c r="M6761" s="11">
        <v>0.2</v>
      </c>
      <c r="N6761" s="12">
        <v>5977.09</v>
      </c>
      <c r="O6761" s="12">
        <v>4897.45</v>
      </c>
      <c r="P6761" s="12">
        <v>1079.6400000000001</v>
      </c>
      <c r="Q6761" s="11">
        <v>0.18062970442138199</v>
      </c>
    </row>
    <row r="6762" spans="1:17" x14ac:dyDescent="0.45">
      <c r="A6762" t="s">
        <v>11510</v>
      </c>
      <c r="B6762" t="s">
        <v>11511</v>
      </c>
      <c r="C6762" t="s">
        <v>7</v>
      </c>
      <c r="D6762" t="s">
        <v>134</v>
      </c>
      <c r="E6762" t="s">
        <v>22</v>
      </c>
      <c r="F6762" s="9">
        <v>45410</v>
      </c>
      <c r="G6762" s="9" t="str">
        <f>TEXT(Ecommerce_Sales_Data[[#This Row],[Order_Date]],"dddd")</f>
        <v>Sunday</v>
      </c>
      <c r="H6762" t="s">
        <v>14761</v>
      </c>
      <c r="I6762" t="s">
        <v>14765</v>
      </c>
      <c r="J6762">
        <v>4</v>
      </c>
      <c r="K6762">
        <v>4</v>
      </c>
      <c r="L6762" s="12">
        <v>3292.59</v>
      </c>
      <c r="M6762" s="11">
        <v>0.15</v>
      </c>
      <c r="N6762" s="12">
        <v>11194.81</v>
      </c>
      <c r="O6762" s="12">
        <v>7187.76</v>
      </c>
      <c r="P6762" s="12">
        <v>4007.05</v>
      </c>
      <c r="Q6762" s="11">
        <v>0.35793818742792399</v>
      </c>
    </row>
    <row r="6763" spans="1:17" x14ac:dyDescent="0.45">
      <c r="A6763" t="s">
        <v>11512</v>
      </c>
      <c r="B6763" t="s">
        <v>6437</v>
      </c>
      <c r="C6763" t="s">
        <v>12</v>
      </c>
      <c r="D6763" t="s">
        <v>32</v>
      </c>
      <c r="E6763" t="s">
        <v>4</v>
      </c>
      <c r="F6763" s="9">
        <v>45987</v>
      </c>
      <c r="G6763" s="9" t="str">
        <f>TEXT(Ecommerce_Sales_Data[[#This Row],[Order_Date]],"dddd")</f>
        <v>Wednesday</v>
      </c>
      <c r="H6763" t="s">
        <v>14757</v>
      </c>
      <c r="I6763" t="s">
        <v>14764</v>
      </c>
      <c r="J6763">
        <v>11</v>
      </c>
      <c r="K6763">
        <v>4</v>
      </c>
      <c r="L6763" s="12">
        <v>1030.67</v>
      </c>
      <c r="M6763" s="11">
        <v>0.2</v>
      </c>
      <c r="N6763" s="12">
        <v>3298.14</v>
      </c>
      <c r="O6763" s="12">
        <v>2160.02</v>
      </c>
      <c r="P6763" s="12">
        <v>1138.1199999999999</v>
      </c>
      <c r="Q6763" s="11">
        <v>0.34507934775358201</v>
      </c>
    </row>
    <row r="6764" spans="1:17" x14ac:dyDescent="0.45">
      <c r="A6764" t="s">
        <v>11513</v>
      </c>
      <c r="B6764" t="s">
        <v>8919</v>
      </c>
      <c r="C6764" t="s">
        <v>20</v>
      </c>
      <c r="D6764" t="s">
        <v>103</v>
      </c>
      <c r="E6764" t="s">
        <v>22</v>
      </c>
      <c r="F6764" s="9">
        <v>45830</v>
      </c>
      <c r="G6764" s="9" t="str">
        <f>TEXT(Ecommerce_Sales_Data[[#This Row],[Order_Date]],"dddd")</f>
        <v>Sunday</v>
      </c>
      <c r="H6764" t="s">
        <v>14761</v>
      </c>
      <c r="I6764" t="s">
        <v>14759</v>
      </c>
      <c r="J6764">
        <v>6</v>
      </c>
      <c r="K6764">
        <v>5</v>
      </c>
      <c r="L6764" s="12">
        <v>3373.91</v>
      </c>
      <c r="M6764" s="11">
        <v>0.05</v>
      </c>
      <c r="N6764" s="12">
        <v>16026.07</v>
      </c>
      <c r="O6764" s="12">
        <v>11730</v>
      </c>
      <c r="P6764" s="12">
        <v>4296.07</v>
      </c>
      <c r="Q6764" s="11">
        <v>0.26806759236668798</v>
      </c>
    </row>
    <row r="6765" spans="1:17" x14ac:dyDescent="0.45">
      <c r="A6765" t="s">
        <v>11514</v>
      </c>
      <c r="B6765" t="s">
        <v>11515</v>
      </c>
      <c r="C6765" t="s">
        <v>20</v>
      </c>
      <c r="D6765" t="s">
        <v>103</v>
      </c>
      <c r="E6765" t="s">
        <v>4</v>
      </c>
      <c r="F6765" s="9">
        <v>45300</v>
      </c>
      <c r="G6765" s="9" t="str">
        <f>TEXT(Ecommerce_Sales_Data[[#This Row],[Order_Date]],"dddd")</f>
        <v>Tuesday</v>
      </c>
      <c r="H6765" t="s">
        <v>14757</v>
      </c>
      <c r="I6765" t="s">
        <v>14767</v>
      </c>
      <c r="J6765">
        <v>1</v>
      </c>
      <c r="K6765">
        <v>4</v>
      </c>
      <c r="L6765" s="12">
        <v>2738.87</v>
      </c>
      <c r="M6765" s="11">
        <v>0</v>
      </c>
      <c r="N6765" s="12">
        <v>10955.48</v>
      </c>
      <c r="O6765" s="12">
        <v>9120.42</v>
      </c>
      <c r="P6765" s="12">
        <v>1835.06</v>
      </c>
      <c r="Q6765" s="11">
        <v>0.16750156086269199</v>
      </c>
    </row>
    <row r="6766" spans="1:17" x14ac:dyDescent="0.45">
      <c r="A6766" t="s">
        <v>11516</v>
      </c>
      <c r="B6766" t="s">
        <v>1636</v>
      </c>
      <c r="C6766" t="s">
        <v>7</v>
      </c>
      <c r="D6766" t="s">
        <v>71</v>
      </c>
      <c r="E6766" t="s">
        <v>22</v>
      </c>
      <c r="F6766" s="9">
        <v>45372</v>
      </c>
      <c r="G6766" s="9" t="str">
        <f>TEXT(Ecommerce_Sales_Data[[#This Row],[Order_Date]],"dddd")</f>
        <v>Thursday</v>
      </c>
      <c r="H6766" t="s">
        <v>14757</v>
      </c>
      <c r="I6766" t="s">
        <v>14769</v>
      </c>
      <c r="J6766">
        <v>3</v>
      </c>
      <c r="K6766">
        <v>5</v>
      </c>
      <c r="L6766" s="12">
        <v>498.02</v>
      </c>
      <c r="M6766" s="11">
        <v>0.2</v>
      </c>
      <c r="N6766" s="12">
        <v>1992.08</v>
      </c>
      <c r="O6766" s="12">
        <v>1419.87</v>
      </c>
      <c r="P6766" s="12">
        <v>572.21</v>
      </c>
      <c r="Q6766" s="11">
        <v>0.28724248022167798</v>
      </c>
    </row>
    <row r="6767" spans="1:17" x14ac:dyDescent="0.45">
      <c r="A6767" t="s">
        <v>11517</v>
      </c>
      <c r="B6767" t="s">
        <v>11518</v>
      </c>
      <c r="C6767" t="s">
        <v>12</v>
      </c>
      <c r="D6767" t="s">
        <v>32</v>
      </c>
      <c r="E6767" t="s">
        <v>9</v>
      </c>
      <c r="F6767" s="9">
        <v>45930</v>
      </c>
      <c r="G6767" s="9" t="str">
        <f>TEXT(Ecommerce_Sales_Data[[#This Row],[Order_Date]],"dddd")</f>
        <v>Tuesday</v>
      </c>
      <c r="H6767" t="s">
        <v>14757</v>
      </c>
      <c r="I6767" t="s">
        <v>14766</v>
      </c>
      <c r="J6767">
        <v>9</v>
      </c>
      <c r="K6767">
        <v>1</v>
      </c>
      <c r="L6767" s="12">
        <v>2066.4299999999998</v>
      </c>
      <c r="M6767" s="11">
        <v>0.05</v>
      </c>
      <c r="N6767" s="12">
        <v>1963.11</v>
      </c>
      <c r="O6767" s="12">
        <v>1233.9000000000001</v>
      </c>
      <c r="P6767" s="12">
        <v>729.21</v>
      </c>
      <c r="Q6767" s="11">
        <v>0.37145651542705199</v>
      </c>
    </row>
    <row r="6768" spans="1:17" x14ac:dyDescent="0.45">
      <c r="A6768" t="s">
        <v>11519</v>
      </c>
      <c r="B6768" t="s">
        <v>11520</v>
      </c>
      <c r="C6768" t="s">
        <v>7</v>
      </c>
      <c r="D6768" t="s">
        <v>106</v>
      </c>
      <c r="E6768" t="s">
        <v>4</v>
      </c>
      <c r="F6768" s="9">
        <v>45502</v>
      </c>
      <c r="G6768" s="9" t="str">
        <f>TEXT(Ecommerce_Sales_Data[[#This Row],[Order_Date]],"dddd")</f>
        <v>Monday</v>
      </c>
      <c r="H6768" t="s">
        <v>14757</v>
      </c>
      <c r="I6768" t="s">
        <v>14768</v>
      </c>
      <c r="J6768">
        <v>7</v>
      </c>
      <c r="K6768">
        <v>3</v>
      </c>
      <c r="L6768" s="12">
        <v>3671.15</v>
      </c>
      <c r="M6768" s="11">
        <v>0.1</v>
      </c>
      <c r="N6768" s="12">
        <v>9912.11</v>
      </c>
      <c r="O6768" s="12">
        <v>6515.02</v>
      </c>
      <c r="P6768" s="12">
        <v>3397.09</v>
      </c>
      <c r="Q6768" s="11">
        <v>0.34272117641955102</v>
      </c>
    </row>
    <row r="6769" spans="1:17" x14ac:dyDescent="0.45">
      <c r="A6769" t="s">
        <v>11521</v>
      </c>
      <c r="B6769" t="s">
        <v>9020</v>
      </c>
      <c r="C6769" t="s">
        <v>12</v>
      </c>
      <c r="D6769" t="s">
        <v>13</v>
      </c>
      <c r="E6769" t="s">
        <v>4</v>
      </c>
      <c r="F6769" s="9">
        <v>45496</v>
      </c>
      <c r="G6769" s="9" t="str">
        <f>TEXT(Ecommerce_Sales_Data[[#This Row],[Order_Date]],"dddd")</f>
        <v>Tuesday</v>
      </c>
      <c r="H6769" t="s">
        <v>14757</v>
      </c>
      <c r="I6769" t="s">
        <v>14768</v>
      </c>
      <c r="J6769">
        <v>7</v>
      </c>
      <c r="K6769">
        <v>2</v>
      </c>
      <c r="L6769" s="12">
        <v>223.75</v>
      </c>
      <c r="M6769" s="11">
        <v>0</v>
      </c>
      <c r="N6769" s="12">
        <v>447.5</v>
      </c>
      <c r="O6769" s="12">
        <v>305.72000000000003</v>
      </c>
      <c r="P6769" s="12">
        <v>141.78</v>
      </c>
      <c r="Q6769" s="11">
        <v>0.31682681564245802</v>
      </c>
    </row>
    <row r="6770" spans="1:17" x14ac:dyDescent="0.45">
      <c r="A6770" t="s">
        <v>11522</v>
      </c>
      <c r="B6770" t="s">
        <v>2973</v>
      </c>
      <c r="C6770" t="s">
        <v>2</v>
      </c>
      <c r="D6770" t="s">
        <v>3</v>
      </c>
      <c r="E6770" t="s">
        <v>22</v>
      </c>
      <c r="F6770" s="9">
        <v>45667</v>
      </c>
      <c r="G6770" s="9" t="str">
        <f>TEXT(Ecommerce_Sales_Data[[#This Row],[Order_Date]],"dddd")</f>
        <v>Friday</v>
      </c>
      <c r="H6770" t="s">
        <v>14757</v>
      </c>
      <c r="I6770" t="s">
        <v>14767</v>
      </c>
      <c r="J6770">
        <v>1</v>
      </c>
      <c r="K6770">
        <v>5</v>
      </c>
      <c r="L6770" s="12">
        <v>2088.08</v>
      </c>
      <c r="M6770" s="11">
        <v>0.2</v>
      </c>
      <c r="N6770" s="12">
        <v>8352.32</v>
      </c>
      <c r="O6770" s="12">
        <v>6312.51</v>
      </c>
      <c r="P6770" s="12">
        <v>2039.81</v>
      </c>
      <c r="Q6770" s="11">
        <v>0.24422076740354801</v>
      </c>
    </row>
    <row r="6771" spans="1:17" x14ac:dyDescent="0.45">
      <c r="A6771" t="s">
        <v>11523</v>
      </c>
      <c r="B6771" t="s">
        <v>11524</v>
      </c>
      <c r="C6771" t="s">
        <v>28</v>
      </c>
      <c r="D6771" t="s">
        <v>137</v>
      </c>
      <c r="E6771" t="s">
        <v>22</v>
      </c>
      <c r="F6771" s="9">
        <v>45416</v>
      </c>
      <c r="G6771" s="9" t="str">
        <f>TEXT(Ecommerce_Sales_Data[[#This Row],[Order_Date]],"dddd")</f>
        <v>Saturday</v>
      </c>
      <c r="H6771" t="s">
        <v>14761</v>
      </c>
      <c r="I6771" t="s">
        <v>14763</v>
      </c>
      <c r="J6771">
        <v>5</v>
      </c>
      <c r="K6771">
        <v>3</v>
      </c>
      <c r="L6771" s="12">
        <v>2396.5300000000002</v>
      </c>
      <c r="M6771" s="11">
        <v>0</v>
      </c>
      <c r="N6771" s="12">
        <v>7189.59</v>
      </c>
      <c r="O6771" s="12">
        <v>5614.54</v>
      </c>
      <c r="P6771" s="12">
        <v>1575.05</v>
      </c>
      <c r="Q6771" s="11">
        <v>0.21907368848571299</v>
      </c>
    </row>
    <row r="6772" spans="1:17" x14ac:dyDescent="0.45">
      <c r="A6772" t="s">
        <v>11525</v>
      </c>
      <c r="B6772" t="s">
        <v>11526</v>
      </c>
      <c r="C6772" t="s">
        <v>20</v>
      </c>
      <c r="D6772" t="s">
        <v>60</v>
      </c>
      <c r="E6772" t="s">
        <v>22</v>
      </c>
      <c r="F6772" s="9">
        <v>45342</v>
      </c>
      <c r="G6772" s="9" t="str">
        <f>TEXT(Ecommerce_Sales_Data[[#This Row],[Order_Date]],"dddd")</f>
        <v>Tuesday</v>
      </c>
      <c r="H6772" t="s">
        <v>14757</v>
      </c>
      <c r="I6772" t="s">
        <v>14758</v>
      </c>
      <c r="J6772">
        <v>2</v>
      </c>
      <c r="K6772">
        <v>4</v>
      </c>
      <c r="L6772" s="12">
        <v>2507.02</v>
      </c>
      <c r="M6772" s="11">
        <v>0.2</v>
      </c>
      <c r="N6772" s="12">
        <v>8022.46</v>
      </c>
      <c r="O6772" s="12">
        <v>6818.41</v>
      </c>
      <c r="P6772" s="12">
        <v>1204.05</v>
      </c>
      <c r="Q6772" s="11">
        <v>0.15008488668064399</v>
      </c>
    </row>
    <row r="6773" spans="1:17" x14ac:dyDescent="0.45">
      <c r="A6773" t="s">
        <v>11527</v>
      </c>
      <c r="B6773" t="s">
        <v>11528</v>
      </c>
      <c r="C6773" t="s">
        <v>7</v>
      </c>
      <c r="D6773" t="s">
        <v>106</v>
      </c>
      <c r="E6773" t="s">
        <v>22</v>
      </c>
      <c r="F6773" s="9">
        <v>45628</v>
      </c>
      <c r="G6773" s="9" t="str">
        <f>TEXT(Ecommerce_Sales_Data[[#This Row],[Order_Date]],"dddd")</f>
        <v>Monday</v>
      </c>
      <c r="H6773" t="s">
        <v>14757</v>
      </c>
      <c r="I6773" t="s">
        <v>14770</v>
      </c>
      <c r="J6773">
        <v>12</v>
      </c>
      <c r="K6773">
        <v>4</v>
      </c>
      <c r="L6773" s="12">
        <v>4847.87</v>
      </c>
      <c r="M6773" s="11">
        <v>0.1</v>
      </c>
      <c r="N6773" s="12">
        <v>17452.330000000002</v>
      </c>
      <c r="O6773" s="12">
        <v>11965.11</v>
      </c>
      <c r="P6773" s="12">
        <v>5487.22</v>
      </c>
      <c r="Q6773" s="11">
        <v>0.31441188655039198</v>
      </c>
    </row>
    <row r="6774" spans="1:17" x14ac:dyDescent="0.45">
      <c r="A6774" t="s">
        <v>11529</v>
      </c>
      <c r="B6774" t="s">
        <v>8910</v>
      </c>
      <c r="C6774" t="s">
        <v>28</v>
      </c>
      <c r="D6774" t="s">
        <v>29</v>
      </c>
      <c r="E6774" t="s">
        <v>9</v>
      </c>
      <c r="F6774" s="9">
        <v>45302</v>
      </c>
      <c r="G6774" s="9" t="str">
        <f>TEXT(Ecommerce_Sales_Data[[#This Row],[Order_Date]],"dddd")</f>
        <v>Thursday</v>
      </c>
      <c r="H6774" t="s">
        <v>14757</v>
      </c>
      <c r="I6774" t="s">
        <v>14767</v>
      </c>
      <c r="J6774">
        <v>1</v>
      </c>
      <c r="K6774">
        <v>1</v>
      </c>
      <c r="L6774" s="12">
        <v>2899.47</v>
      </c>
      <c r="M6774" s="11">
        <v>0.05</v>
      </c>
      <c r="N6774" s="12">
        <v>2754.5</v>
      </c>
      <c r="O6774" s="12">
        <v>2279.2600000000002</v>
      </c>
      <c r="P6774" s="12">
        <v>475.24</v>
      </c>
      <c r="Q6774" s="11">
        <v>0.17253222000363</v>
      </c>
    </row>
    <row r="6775" spans="1:17" x14ac:dyDescent="0.45">
      <c r="A6775" t="s">
        <v>11530</v>
      </c>
      <c r="B6775" t="s">
        <v>11531</v>
      </c>
      <c r="C6775" t="s">
        <v>7</v>
      </c>
      <c r="D6775" t="s">
        <v>71</v>
      </c>
      <c r="E6775" t="s">
        <v>9</v>
      </c>
      <c r="F6775" s="9">
        <v>46021</v>
      </c>
      <c r="G6775" s="9" t="str">
        <f>TEXT(Ecommerce_Sales_Data[[#This Row],[Order_Date]],"dddd")</f>
        <v>Tuesday</v>
      </c>
      <c r="H6775" t="s">
        <v>14757</v>
      </c>
      <c r="I6775" t="s">
        <v>14770</v>
      </c>
      <c r="J6775">
        <v>12</v>
      </c>
      <c r="K6775">
        <v>1</v>
      </c>
      <c r="L6775" s="12">
        <v>1516.27</v>
      </c>
      <c r="M6775" s="11">
        <v>0.1</v>
      </c>
      <c r="N6775" s="12">
        <v>1364.64</v>
      </c>
      <c r="O6775" s="12">
        <v>1157.7</v>
      </c>
      <c r="P6775" s="12">
        <v>206.94</v>
      </c>
      <c r="Q6775" s="11">
        <v>0.151644389729159</v>
      </c>
    </row>
    <row r="6776" spans="1:17" x14ac:dyDescent="0.45">
      <c r="A6776" t="s">
        <v>11532</v>
      </c>
      <c r="B6776" t="s">
        <v>11533</v>
      </c>
      <c r="C6776" t="s">
        <v>7</v>
      </c>
      <c r="D6776" t="s">
        <v>71</v>
      </c>
      <c r="E6776" t="s">
        <v>9</v>
      </c>
      <c r="F6776" s="9">
        <v>45807</v>
      </c>
      <c r="G6776" s="9" t="str">
        <f>TEXT(Ecommerce_Sales_Data[[#This Row],[Order_Date]],"dddd")</f>
        <v>Friday</v>
      </c>
      <c r="H6776" t="s">
        <v>14757</v>
      </c>
      <c r="I6776" t="s">
        <v>14763</v>
      </c>
      <c r="J6776">
        <v>5</v>
      </c>
      <c r="K6776">
        <v>4</v>
      </c>
      <c r="L6776" s="12">
        <v>1119.73</v>
      </c>
      <c r="M6776" s="11">
        <v>0.1</v>
      </c>
      <c r="N6776" s="12">
        <v>4031.03</v>
      </c>
      <c r="O6776" s="12">
        <v>2967.63</v>
      </c>
      <c r="P6776" s="12">
        <v>1063.4000000000001</v>
      </c>
      <c r="Q6776" s="11">
        <v>0.263803544007363</v>
      </c>
    </row>
    <row r="6777" spans="1:17" x14ac:dyDescent="0.45">
      <c r="A6777" t="s">
        <v>11534</v>
      </c>
      <c r="B6777" t="s">
        <v>5187</v>
      </c>
      <c r="C6777" t="s">
        <v>20</v>
      </c>
      <c r="D6777" t="s">
        <v>21</v>
      </c>
      <c r="E6777" t="s">
        <v>9</v>
      </c>
      <c r="F6777" s="9">
        <v>45380</v>
      </c>
      <c r="G6777" s="9" t="str">
        <f>TEXT(Ecommerce_Sales_Data[[#This Row],[Order_Date]],"dddd")</f>
        <v>Friday</v>
      </c>
      <c r="H6777" t="s">
        <v>14757</v>
      </c>
      <c r="I6777" t="s">
        <v>14769</v>
      </c>
      <c r="J6777">
        <v>3</v>
      </c>
      <c r="K6777">
        <v>1</v>
      </c>
      <c r="L6777" s="12">
        <v>3772.57</v>
      </c>
      <c r="M6777" s="11">
        <v>0.1</v>
      </c>
      <c r="N6777" s="12">
        <v>3395.31</v>
      </c>
      <c r="O6777" s="12">
        <v>2651.34</v>
      </c>
      <c r="P6777" s="12">
        <v>743.97</v>
      </c>
      <c r="Q6777" s="11">
        <v>0.219116958392606</v>
      </c>
    </row>
    <row r="6778" spans="1:17" x14ac:dyDescent="0.45">
      <c r="A6778" t="s">
        <v>11535</v>
      </c>
      <c r="B6778" t="s">
        <v>11536</v>
      </c>
      <c r="C6778" t="s">
        <v>2</v>
      </c>
      <c r="D6778" t="s">
        <v>3</v>
      </c>
      <c r="E6778" t="s">
        <v>14</v>
      </c>
      <c r="F6778" s="9">
        <v>45596</v>
      </c>
      <c r="G6778" s="9" t="str">
        <f>TEXT(Ecommerce_Sales_Data[[#This Row],[Order_Date]],"dddd")</f>
        <v>Thursday</v>
      </c>
      <c r="H6778" t="s">
        <v>14757</v>
      </c>
      <c r="I6778" t="s">
        <v>14760</v>
      </c>
      <c r="J6778">
        <v>10</v>
      </c>
      <c r="K6778">
        <v>2</v>
      </c>
      <c r="L6778" s="12">
        <v>210.33</v>
      </c>
      <c r="M6778" s="11">
        <v>0.1</v>
      </c>
      <c r="N6778" s="12">
        <v>378.59</v>
      </c>
      <c r="O6778" s="12">
        <v>242.46</v>
      </c>
      <c r="P6778" s="12">
        <v>136.13</v>
      </c>
      <c r="Q6778" s="11">
        <v>0.35957103991125</v>
      </c>
    </row>
    <row r="6779" spans="1:17" x14ac:dyDescent="0.45">
      <c r="A6779" t="s">
        <v>11537</v>
      </c>
      <c r="B6779" t="s">
        <v>4702</v>
      </c>
      <c r="C6779" t="s">
        <v>28</v>
      </c>
      <c r="D6779" t="s">
        <v>85</v>
      </c>
      <c r="E6779" t="s">
        <v>14</v>
      </c>
      <c r="F6779" s="9">
        <v>45935</v>
      </c>
      <c r="G6779" s="9" t="str">
        <f>TEXT(Ecommerce_Sales_Data[[#This Row],[Order_Date]],"dddd")</f>
        <v>Sunday</v>
      </c>
      <c r="H6779" t="s">
        <v>14761</v>
      </c>
      <c r="I6779" t="s">
        <v>14760</v>
      </c>
      <c r="J6779">
        <v>10</v>
      </c>
      <c r="K6779">
        <v>1</v>
      </c>
      <c r="L6779" s="12">
        <v>4606.91</v>
      </c>
      <c r="M6779" s="11">
        <v>0.1</v>
      </c>
      <c r="N6779" s="12">
        <v>4146.22</v>
      </c>
      <c r="O6779" s="12">
        <v>2695.71</v>
      </c>
      <c r="P6779" s="12">
        <v>1450.51</v>
      </c>
      <c r="Q6779" s="11">
        <v>0.34983913058159</v>
      </c>
    </row>
    <row r="6780" spans="1:17" x14ac:dyDescent="0.45">
      <c r="A6780" t="s">
        <v>11538</v>
      </c>
      <c r="B6780" t="s">
        <v>11539</v>
      </c>
      <c r="C6780" t="s">
        <v>20</v>
      </c>
      <c r="D6780" t="s">
        <v>60</v>
      </c>
      <c r="E6780" t="s">
        <v>22</v>
      </c>
      <c r="F6780" s="9">
        <v>45349</v>
      </c>
      <c r="G6780" s="9" t="str">
        <f>TEXT(Ecommerce_Sales_Data[[#This Row],[Order_Date]],"dddd")</f>
        <v>Tuesday</v>
      </c>
      <c r="H6780" t="s">
        <v>14757</v>
      </c>
      <c r="I6780" t="s">
        <v>14758</v>
      </c>
      <c r="J6780">
        <v>2</v>
      </c>
      <c r="K6780">
        <v>4</v>
      </c>
      <c r="L6780" s="12">
        <v>3371.11</v>
      </c>
      <c r="M6780" s="11">
        <v>0</v>
      </c>
      <c r="N6780" s="12">
        <v>13484.44</v>
      </c>
      <c r="O6780" s="12">
        <v>9084.82</v>
      </c>
      <c r="P6780" s="12">
        <v>4399.62</v>
      </c>
      <c r="Q6780" s="11">
        <v>0.32627383858728998</v>
      </c>
    </row>
    <row r="6781" spans="1:17" x14ac:dyDescent="0.45">
      <c r="A6781" t="s">
        <v>11540</v>
      </c>
      <c r="B6781" t="s">
        <v>3459</v>
      </c>
      <c r="C6781" t="s">
        <v>12</v>
      </c>
      <c r="D6781" t="s">
        <v>41</v>
      </c>
      <c r="E6781" t="s">
        <v>22</v>
      </c>
      <c r="F6781" s="9">
        <v>45803</v>
      </c>
      <c r="G6781" s="9" t="str">
        <f>TEXT(Ecommerce_Sales_Data[[#This Row],[Order_Date]],"dddd")</f>
        <v>Monday</v>
      </c>
      <c r="H6781" t="s">
        <v>14757</v>
      </c>
      <c r="I6781" t="s">
        <v>14763</v>
      </c>
      <c r="J6781">
        <v>5</v>
      </c>
      <c r="K6781">
        <v>2</v>
      </c>
      <c r="L6781" s="12">
        <v>2499.4</v>
      </c>
      <c r="M6781" s="11">
        <v>0</v>
      </c>
      <c r="N6781" s="12">
        <v>4998.8</v>
      </c>
      <c r="O6781" s="12">
        <v>4181.1400000000003</v>
      </c>
      <c r="P6781" s="12">
        <v>817.66</v>
      </c>
      <c r="Q6781" s="11">
        <v>0.163571257101704</v>
      </c>
    </row>
    <row r="6782" spans="1:17" x14ac:dyDescent="0.45">
      <c r="A6782" t="s">
        <v>11541</v>
      </c>
      <c r="B6782" t="s">
        <v>704</v>
      </c>
      <c r="C6782" t="s">
        <v>7</v>
      </c>
      <c r="D6782" t="s">
        <v>46</v>
      </c>
      <c r="E6782" t="s">
        <v>9</v>
      </c>
      <c r="F6782" s="9">
        <v>45326</v>
      </c>
      <c r="G6782" s="9" t="str">
        <f>TEXT(Ecommerce_Sales_Data[[#This Row],[Order_Date]],"dddd")</f>
        <v>Sunday</v>
      </c>
      <c r="H6782" t="s">
        <v>14761</v>
      </c>
      <c r="I6782" t="s">
        <v>14758</v>
      </c>
      <c r="J6782">
        <v>2</v>
      </c>
      <c r="K6782">
        <v>4</v>
      </c>
      <c r="L6782" s="12">
        <v>1532.47</v>
      </c>
      <c r="M6782" s="11">
        <v>0</v>
      </c>
      <c r="N6782" s="12">
        <v>6129.88</v>
      </c>
      <c r="O6782" s="12">
        <v>4178.8100000000004</v>
      </c>
      <c r="P6782" s="12">
        <v>1951.07</v>
      </c>
      <c r="Q6782" s="11">
        <v>0.31828844936605599</v>
      </c>
    </row>
    <row r="6783" spans="1:17" x14ac:dyDescent="0.45">
      <c r="A6783" t="s">
        <v>11542</v>
      </c>
      <c r="B6783" t="s">
        <v>8981</v>
      </c>
      <c r="C6783" t="s">
        <v>28</v>
      </c>
      <c r="D6783" t="s">
        <v>100</v>
      </c>
      <c r="E6783" t="s">
        <v>4</v>
      </c>
      <c r="F6783" s="9">
        <v>45733</v>
      </c>
      <c r="G6783" s="9" t="str">
        <f>TEXT(Ecommerce_Sales_Data[[#This Row],[Order_Date]],"dddd")</f>
        <v>Monday</v>
      </c>
      <c r="H6783" t="s">
        <v>14757</v>
      </c>
      <c r="I6783" t="s">
        <v>14769</v>
      </c>
      <c r="J6783">
        <v>3</v>
      </c>
      <c r="K6783">
        <v>5</v>
      </c>
      <c r="L6783" s="12">
        <v>1024.1099999999999</v>
      </c>
      <c r="M6783" s="11">
        <v>0.05</v>
      </c>
      <c r="N6783" s="12">
        <v>4864.5200000000004</v>
      </c>
      <c r="O6783" s="12">
        <v>3759.11</v>
      </c>
      <c r="P6783" s="12">
        <v>1105.4100000000001</v>
      </c>
      <c r="Q6783" s="11">
        <v>0.22723927540641201</v>
      </c>
    </row>
    <row r="6784" spans="1:17" x14ac:dyDescent="0.45">
      <c r="A6784" t="s">
        <v>11543</v>
      </c>
      <c r="B6784" t="s">
        <v>11544</v>
      </c>
      <c r="C6784" t="s">
        <v>20</v>
      </c>
      <c r="D6784" t="s">
        <v>57</v>
      </c>
      <c r="E6784" t="s">
        <v>9</v>
      </c>
      <c r="F6784" s="9">
        <v>45380</v>
      </c>
      <c r="G6784" s="9" t="str">
        <f>TEXT(Ecommerce_Sales_Data[[#This Row],[Order_Date]],"dddd")</f>
        <v>Friday</v>
      </c>
      <c r="H6784" t="s">
        <v>14757</v>
      </c>
      <c r="I6784" t="s">
        <v>14769</v>
      </c>
      <c r="J6784">
        <v>3</v>
      </c>
      <c r="K6784">
        <v>5</v>
      </c>
      <c r="L6784" s="12">
        <v>2318.86</v>
      </c>
      <c r="M6784" s="11">
        <v>0.1</v>
      </c>
      <c r="N6784" s="12">
        <v>10434.870000000001</v>
      </c>
      <c r="O6784" s="12">
        <v>8274.7900000000009</v>
      </c>
      <c r="P6784" s="12">
        <v>2160.08</v>
      </c>
      <c r="Q6784" s="11">
        <v>0.207005932991978</v>
      </c>
    </row>
    <row r="6785" spans="1:17" x14ac:dyDescent="0.45">
      <c r="A6785" t="s">
        <v>11545</v>
      </c>
      <c r="B6785" t="s">
        <v>11546</v>
      </c>
      <c r="C6785" t="s">
        <v>28</v>
      </c>
      <c r="D6785" t="s">
        <v>35</v>
      </c>
      <c r="E6785" t="s">
        <v>4</v>
      </c>
      <c r="F6785" s="9">
        <v>45321</v>
      </c>
      <c r="G6785" s="9" t="str">
        <f>TEXT(Ecommerce_Sales_Data[[#This Row],[Order_Date]],"dddd")</f>
        <v>Tuesday</v>
      </c>
      <c r="H6785" t="s">
        <v>14757</v>
      </c>
      <c r="I6785" t="s">
        <v>14767</v>
      </c>
      <c r="J6785">
        <v>1</v>
      </c>
      <c r="K6785">
        <v>4</v>
      </c>
      <c r="L6785" s="12">
        <v>2553.65</v>
      </c>
      <c r="M6785" s="11">
        <v>0.15</v>
      </c>
      <c r="N6785" s="12">
        <v>8682.41</v>
      </c>
      <c r="O6785" s="12">
        <v>6588.34</v>
      </c>
      <c r="P6785" s="12">
        <v>2094.0700000000002</v>
      </c>
      <c r="Q6785" s="11">
        <v>0.24118533909363901</v>
      </c>
    </row>
    <row r="6786" spans="1:17" x14ac:dyDescent="0.45">
      <c r="A6786" t="s">
        <v>11547</v>
      </c>
      <c r="B6786" t="s">
        <v>355</v>
      </c>
      <c r="C6786" t="s">
        <v>28</v>
      </c>
      <c r="D6786" t="s">
        <v>29</v>
      </c>
      <c r="E6786" t="s">
        <v>9</v>
      </c>
      <c r="F6786" s="9">
        <v>45376</v>
      </c>
      <c r="G6786" s="9" t="str">
        <f>TEXT(Ecommerce_Sales_Data[[#This Row],[Order_Date]],"dddd")</f>
        <v>Monday</v>
      </c>
      <c r="H6786" t="s">
        <v>14757</v>
      </c>
      <c r="I6786" t="s">
        <v>14769</v>
      </c>
      <c r="J6786">
        <v>3</v>
      </c>
      <c r="K6786">
        <v>4</v>
      </c>
      <c r="L6786" s="12">
        <v>292.87</v>
      </c>
      <c r="M6786" s="11">
        <v>0.05</v>
      </c>
      <c r="N6786" s="12">
        <v>1112.9100000000001</v>
      </c>
      <c r="O6786" s="12">
        <v>889.81</v>
      </c>
      <c r="P6786" s="12">
        <v>223.1</v>
      </c>
      <c r="Q6786" s="11">
        <v>0.20046544644221001</v>
      </c>
    </row>
    <row r="6787" spans="1:17" x14ac:dyDescent="0.45">
      <c r="A6787" t="s">
        <v>11548</v>
      </c>
      <c r="B6787" t="s">
        <v>11549</v>
      </c>
      <c r="C6787" t="s">
        <v>12</v>
      </c>
      <c r="D6787" t="s">
        <v>41</v>
      </c>
      <c r="E6787" t="s">
        <v>22</v>
      </c>
      <c r="F6787" s="9">
        <v>45509</v>
      </c>
      <c r="G6787" s="9" t="str">
        <f>TEXT(Ecommerce_Sales_Data[[#This Row],[Order_Date]],"dddd")</f>
        <v>Monday</v>
      </c>
      <c r="H6787" t="s">
        <v>14757</v>
      </c>
      <c r="I6787" t="s">
        <v>14762</v>
      </c>
      <c r="J6787">
        <v>8</v>
      </c>
      <c r="K6787">
        <v>4</v>
      </c>
      <c r="L6787" s="12">
        <v>923.29</v>
      </c>
      <c r="M6787" s="11">
        <v>0</v>
      </c>
      <c r="N6787" s="12">
        <v>3693.16</v>
      </c>
      <c r="O6787" s="12">
        <v>2594.85</v>
      </c>
      <c r="P6787" s="12">
        <v>1098.31</v>
      </c>
      <c r="Q6787" s="11">
        <v>0.29739031073660499</v>
      </c>
    </row>
    <row r="6788" spans="1:17" x14ac:dyDescent="0.45">
      <c r="A6788" t="s">
        <v>11550</v>
      </c>
      <c r="B6788" t="s">
        <v>7982</v>
      </c>
      <c r="C6788" t="s">
        <v>12</v>
      </c>
      <c r="D6788" t="s">
        <v>32</v>
      </c>
      <c r="E6788" t="s">
        <v>14</v>
      </c>
      <c r="F6788" s="9">
        <v>45397</v>
      </c>
      <c r="G6788" s="9" t="str">
        <f>TEXT(Ecommerce_Sales_Data[[#This Row],[Order_Date]],"dddd")</f>
        <v>Monday</v>
      </c>
      <c r="H6788" t="s">
        <v>14757</v>
      </c>
      <c r="I6788" t="s">
        <v>14765</v>
      </c>
      <c r="J6788">
        <v>4</v>
      </c>
      <c r="K6788">
        <v>2</v>
      </c>
      <c r="L6788" s="12">
        <v>1287.6400000000001</v>
      </c>
      <c r="M6788" s="11">
        <v>0.05</v>
      </c>
      <c r="N6788" s="12">
        <v>2446.52</v>
      </c>
      <c r="O6788" s="12">
        <v>1698.35</v>
      </c>
      <c r="P6788" s="12">
        <v>748.17</v>
      </c>
      <c r="Q6788" s="11">
        <v>0.30580988506123002</v>
      </c>
    </row>
    <row r="6789" spans="1:17" x14ac:dyDescent="0.45">
      <c r="A6789" t="s">
        <v>11551</v>
      </c>
      <c r="B6789" t="s">
        <v>2340</v>
      </c>
      <c r="C6789" t="s">
        <v>2</v>
      </c>
      <c r="D6789" t="s">
        <v>68</v>
      </c>
      <c r="E6789" t="s">
        <v>22</v>
      </c>
      <c r="F6789" s="9">
        <v>45951</v>
      </c>
      <c r="G6789" s="9" t="str">
        <f>TEXT(Ecommerce_Sales_Data[[#This Row],[Order_Date]],"dddd")</f>
        <v>Tuesday</v>
      </c>
      <c r="H6789" t="s">
        <v>14757</v>
      </c>
      <c r="I6789" t="s">
        <v>14760</v>
      </c>
      <c r="J6789">
        <v>10</v>
      </c>
      <c r="K6789">
        <v>4</v>
      </c>
      <c r="L6789" s="12">
        <v>522.25</v>
      </c>
      <c r="M6789" s="11">
        <v>0.2</v>
      </c>
      <c r="N6789" s="12">
        <v>1671.2</v>
      </c>
      <c r="O6789" s="12">
        <v>1153.56</v>
      </c>
      <c r="P6789" s="12">
        <v>517.64</v>
      </c>
      <c r="Q6789" s="11">
        <v>0.30974150311153698</v>
      </c>
    </row>
    <row r="6790" spans="1:17" x14ac:dyDescent="0.45">
      <c r="A6790" t="s">
        <v>11552</v>
      </c>
      <c r="B6790" t="s">
        <v>2546</v>
      </c>
      <c r="C6790" t="s">
        <v>12</v>
      </c>
      <c r="D6790" t="s">
        <v>13</v>
      </c>
      <c r="E6790" t="s">
        <v>9</v>
      </c>
      <c r="F6790" s="9">
        <v>45768</v>
      </c>
      <c r="G6790" s="9" t="str">
        <f>TEXT(Ecommerce_Sales_Data[[#This Row],[Order_Date]],"dddd")</f>
        <v>Monday</v>
      </c>
      <c r="H6790" t="s">
        <v>14757</v>
      </c>
      <c r="I6790" t="s">
        <v>14765</v>
      </c>
      <c r="J6790">
        <v>4</v>
      </c>
      <c r="K6790">
        <v>5</v>
      </c>
      <c r="L6790" s="12">
        <v>4406.47</v>
      </c>
      <c r="M6790" s="11">
        <v>0.2</v>
      </c>
      <c r="N6790" s="12">
        <v>17625.88</v>
      </c>
      <c r="O6790" s="12">
        <v>11822.28</v>
      </c>
      <c r="P6790" s="12">
        <v>5803.6</v>
      </c>
      <c r="Q6790" s="11">
        <v>0.32926582956425399</v>
      </c>
    </row>
    <row r="6791" spans="1:17" x14ac:dyDescent="0.45">
      <c r="A6791" t="s">
        <v>11553</v>
      </c>
      <c r="B6791" t="s">
        <v>7373</v>
      </c>
      <c r="C6791" t="s">
        <v>12</v>
      </c>
      <c r="D6791" t="s">
        <v>13</v>
      </c>
      <c r="E6791" t="s">
        <v>14</v>
      </c>
      <c r="F6791" s="9">
        <v>45733</v>
      </c>
      <c r="G6791" s="9" t="str">
        <f>TEXT(Ecommerce_Sales_Data[[#This Row],[Order_Date]],"dddd")</f>
        <v>Monday</v>
      </c>
      <c r="H6791" t="s">
        <v>14757</v>
      </c>
      <c r="I6791" t="s">
        <v>14769</v>
      </c>
      <c r="J6791">
        <v>3</v>
      </c>
      <c r="K6791">
        <v>1</v>
      </c>
      <c r="L6791" s="12">
        <v>4646.97</v>
      </c>
      <c r="M6791" s="11">
        <v>0.2</v>
      </c>
      <c r="N6791" s="12">
        <v>3717.58</v>
      </c>
      <c r="O6791" s="12">
        <v>2855.94</v>
      </c>
      <c r="P6791" s="12">
        <v>861.64</v>
      </c>
      <c r="Q6791" s="11">
        <v>0.231774433905928</v>
      </c>
    </row>
    <row r="6792" spans="1:17" x14ac:dyDescent="0.45">
      <c r="A6792" t="s">
        <v>11554</v>
      </c>
      <c r="B6792" t="s">
        <v>1816</v>
      </c>
      <c r="C6792" t="s">
        <v>2</v>
      </c>
      <c r="D6792" t="s">
        <v>3</v>
      </c>
      <c r="E6792" t="s">
        <v>22</v>
      </c>
      <c r="F6792" s="9">
        <v>45478</v>
      </c>
      <c r="G6792" s="9" t="str">
        <f>TEXT(Ecommerce_Sales_Data[[#This Row],[Order_Date]],"dddd")</f>
        <v>Friday</v>
      </c>
      <c r="H6792" t="s">
        <v>14757</v>
      </c>
      <c r="I6792" t="s">
        <v>14768</v>
      </c>
      <c r="J6792">
        <v>7</v>
      </c>
      <c r="K6792">
        <v>4</v>
      </c>
      <c r="L6792" s="12">
        <v>1535.68</v>
      </c>
      <c r="M6792" s="11">
        <v>0.05</v>
      </c>
      <c r="N6792" s="12">
        <v>5835.58</v>
      </c>
      <c r="O6792" s="12">
        <v>3884.21</v>
      </c>
      <c r="P6792" s="12">
        <v>1951.37</v>
      </c>
      <c r="Q6792" s="11">
        <v>0.33439178282192999</v>
      </c>
    </row>
    <row r="6793" spans="1:17" x14ac:dyDescent="0.45">
      <c r="A6793" t="s">
        <v>11555</v>
      </c>
      <c r="B6793" t="s">
        <v>5840</v>
      </c>
      <c r="C6793" t="s">
        <v>28</v>
      </c>
      <c r="D6793" t="s">
        <v>137</v>
      </c>
      <c r="E6793" t="s">
        <v>4</v>
      </c>
      <c r="F6793" s="9">
        <v>45358</v>
      </c>
      <c r="G6793" s="9" t="str">
        <f>TEXT(Ecommerce_Sales_Data[[#This Row],[Order_Date]],"dddd")</f>
        <v>Thursday</v>
      </c>
      <c r="H6793" t="s">
        <v>14757</v>
      </c>
      <c r="I6793" t="s">
        <v>14769</v>
      </c>
      <c r="J6793">
        <v>3</v>
      </c>
      <c r="K6793">
        <v>4</v>
      </c>
      <c r="L6793" s="12">
        <v>3561.78</v>
      </c>
      <c r="M6793" s="11">
        <v>0</v>
      </c>
      <c r="N6793" s="12">
        <v>14247.12</v>
      </c>
      <c r="O6793" s="12">
        <v>8666.43</v>
      </c>
      <c r="P6793" s="12">
        <v>5580.69</v>
      </c>
      <c r="Q6793" s="11">
        <v>0.39170653437326303</v>
      </c>
    </row>
    <row r="6794" spans="1:17" x14ac:dyDescent="0.45">
      <c r="A6794" t="s">
        <v>11556</v>
      </c>
      <c r="B6794" t="s">
        <v>11557</v>
      </c>
      <c r="C6794" t="s">
        <v>2</v>
      </c>
      <c r="D6794" t="s">
        <v>3</v>
      </c>
      <c r="E6794" t="s">
        <v>4</v>
      </c>
      <c r="F6794" s="9">
        <v>45462</v>
      </c>
      <c r="G6794" s="9" t="str">
        <f>TEXT(Ecommerce_Sales_Data[[#This Row],[Order_Date]],"dddd")</f>
        <v>Wednesday</v>
      </c>
      <c r="H6794" t="s">
        <v>14757</v>
      </c>
      <c r="I6794" t="s">
        <v>14759</v>
      </c>
      <c r="J6794">
        <v>6</v>
      </c>
      <c r="K6794">
        <v>5</v>
      </c>
      <c r="L6794" s="12">
        <v>4522.33</v>
      </c>
      <c r="M6794" s="11">
        <v>0.2</v>
      </c>
      <c r="N6794" s="12">
        <v>18089.32</v>
      </c>
      <c r="O6794" s="12">
        <v>15215.79</v>
      </c>
      <c r="P6794" s="12">
        <v>2873.53</v>
      </c>
      <c r="Q6794" s="11">
        <v>0.15885229516643001</v>
      </c>
    </row>
    <row r="6795" spans="1:17" x14ac:dyDescent="0.45">
      <c r="A6795" t="s">
        <v>11558</v>
      </c>
      <c r="B6795" t="s">
        <v>6089</v>
      </c>
      <c r="C6795" t="s">
        <v>20</v>
      </c>
      <c r="D6795" t="s">
        <v>25</v>
      </c>
      <c r="E6795" t="s">
        <v>14</v>
      </c>
      <c r="F6795" s="9">
        <v>45504</v>
      </c>
      <c r="G6795" s="9" t="str">
        <f>TEXT(Ecommerce_Sales_Data[[#This Row],[Order_Date]],"dddd")</f>
        <v>Wednesday</v>
      </c>
      <c r="H6795" t="s">
        <v>14757</v>
      </c>
      <c r="I6795" t="s">
        <v>14768</v>
      </c>
      <c r="J6795">
        <v>7</v>
      </c>
      <c r="K6795">
        <v>2</v>
      </c>
      <c r="L6795" s="12">
        <v>1136.21</v>
      </c>
      <c r="M6795" s="11">
        <v>0.2</v>
      </c>
      <c r="N6795" s="12">
        <v>1817.94</v>
      </c>
      <c r="O6795" s="12">
        <v>1220.6199999999999</v>
      </c>
      <c r="P6795" s="12">
        <v>597.32000000000005</v>
      </c>
      <c r="Q6795" s="11">
        <v>0.328569699770069</v>
      </c>
    </row>
    <row r="6796" spans="1:17" x14ac:dyDescent="0.45">
      <c r="A6796" t="s">
        <v>11559</v>
      </c>
      <c r="B6796" t="s">
        <v>7506</v>
      </c>
      <c r="C6796" t="s">
        <v>12</v>
      </c>
      <c r="D6796" t="s">
        <v>13</v>
      </c>
      <c r="E6796" t="s">
        <v>22</v>
      </c>
      <c r="F6796" s="9">
        <v>45859</v>
      </c>
      <c r="G6796" s="9" t="str">
        <f>TEXT(Ecommerce_Sales_Data[[#This Row],[Order_Date]],"dddd")</f>
        <v>Monday</v>
      </c>
      <c r="H6796" t="s">
        <v>14757</v>
      </c>
      <c r="I6796" t="s">
        <v>14768</v>
      </c>
      <c r="J6796">
        <v>7</v>
      </c>
      <c r="K6796">
        <v>5</v>
      </c>
      <c r="L6796" s="12">
        <v>4457.7299999999996</v>
      </c>
      <c r="M6796" s="11">
        <v>0.2</v>
      </c>
      <c r="N6796" s="12">
        <v>17830.919999999998</v>
      </c>
      <c r="O6796" s="12">
        <v>13554.41</v>
      </c>
      <c r="P6796" s="12">
        <v>4276.51</v>
      </c>
      <c r="Q6796" s="11">
        <v>0.23983675547868499</v>
      </c>
    </row>
    <row r="6797" spans="1:17" x14ac:dyDescent="0.45">
      <c r="A6797" t="s">
        <v>11560</v>
      </c>
      <c r="B6797" t="s">
        <v>11561</v>
      </c>
      <c r="C6797" t="s">
        <v>12</v>
      </c>
      <c r="D6797" t="s">
        <v>41</v>
      </c>
      <c r="E6797" t="s">
        <v>9</v>
      </c>
      <c r="F6797" s="9">
        <v>45689</v>
      </c>
      <c r="G6797" s="9" t="str">
        <f>TEXT(Ecommerce_Sales_Data[[#This Row],[Order_Date]],"dddd")</f>
        <v>Saturday</v>
      </c>
      <c r="H6797" t="s">
        <v>14761</v>
      </c>
      <c r="I6797" t="s">
        <v>14758</v>
      </c>
      <c r="J6797">
        <v>2</v>
      </c>
      <c r="K6797">
        <v>4</v>
      </c>
      <c r="L6797" s="12">
        <v>1197.8800000000001</v>
      </c>
      <c r="M6797" s="11">
        <v>0.1</v>
      </c>
      <c r="N6797" s="12">
        <v>4312.37</v>
      </c>
      <c r="O6797" s="12">
        <v>3506.26</v>
      </c>
      <c r="P6797" s="12">
        <v>806.11</v>
      </c>
      <c r="Q6797" s="11">
        <v>0.186929692953063</v>
      </c>
    </row>
    <row r="6798" spans="1:17" x14ac:dyDescent="0.45">
      <c r="A6798" t="s">
        <v>11562</v>
      </c>
      <c r="B6798" t="s">
        <v>298</v>
      </c>
      <c r="C6798" t="s">
        <v>28</v>
      </c>
      <c r="D6798" t="s">
        <v>137</v>
      </c>
      <c r="E6798" t="s">
        <v>22</v>
      </c>
      <c r="F6798" s="9">
        <v>45659</v>
      </c>
      <c r="G6798" s="9" t="str">
        <f>TEXT(Ecommerce_Sales_Data[[#This Row],[Order_Date]],"dddd")</f>
        <v>Thursday</v>
      </c>
      <c r="H6798" t="s">
        <v>14757</v>
      </c>
      <c r="I6798" t="s">
        <v>14767</v>
      </c>
      <c r="J6798">
        <v>1</v>
      </c>
      <c r="K6798">
        <v>5</v>
      </c>
      <c r="L6798" s="12">
        <v>3342.84</v>
      </c>
      <c r="M6798" s="11">
        <v>0.15</v>
      </c>
      <c r="N6798" s="12">
        <v>14207.07</v>
      </c>
      <c r="O6798" s="12">
        <v>11962.19</v>
      </c>
      <c r="P6798" s="12">
        <v>2244.88</v>
      </c>
      <c r="Q6798" s="11">
        <v>0.158011468937649</v>
      </c>
    </row>
    <row r="6799" spans="1:17" x14ac:dyDescent="0.45">
      <c r="A6799" t="s">
        <v>11563</v>
      </c>
      <c r="B6799" t="s">
        <v>748</v>
      </c>
      <c r="C6799" t="s">
        <v>28</v>
      </c>
      <c r="D6799" t="s">
        <v>100</v>
      </c>
      <c r="E6799" t="s">
        <v>4</v>
      </c>
      <c r="F6799" s="9">
        <v>45304</v>
      </c>
      <c r="G6799" s="9" t="str">
        <f>TEXT(Ecommerce_Sales_Data[[#This Row],[Order_Date]],"dddd")</f>
        <v>Saturday</v>
      </c>
      <c r="H6799" t="s">
        <v>14761</v>
      </c>
      <c r="I6799" t="s">
        <v>14767</v>
      </c>
      <c r="J6799">
        <v>1</v>
      </c>
      <c r="K6799">
        <v>5</v>
      </c>
      <c r="L6799" s="12">
        <v>1484.28</v>
      </c>
      <c r="M6799" s="11">
        <v>0.05</v>
      </c>
      <c r="N6799" s="12">
        <v>7050.33</v>
      </c>
      <c r="O6799" s="12">
        <v>4393.93</v>
      </c>
      <c r="P6799" s="12">
        <v>2656.4</v>
      </c>
      <c r="Q6799" s="11">
        <v>0.376776689885438</v>
      </c>
    </row>
    <row r="6800" spans="1:17" x14ac:dyDescent="0.45">
      <c r="A6800" t="s">
        <v>11564</v>
      </c>
      <c r="B6800" t="s">
        <v>11565</v>
      </c>
      <c r="C6800" t="s">
        <v>7</v>
      </c>
      <c r="D6800" t="s">
        <v>8</v>
      </c>
      <c r="E6800" t="s">
        <v>4</v>
      </c>
      <c r="F6800" s="9">
        <v>45396</v>
      </c>
      <c r="G6800" s="9" t="str">
        <f>TEXT(Ecommerce_Sales_Data[[#This Row],[Order_Date]],"dddd")</f>
        <v>Sunday</v>
      </c>
      <c r="H6800" t="s">
        <v>14761</v>
      </c>
      <c r="I6800" t="s">
        <v>14765</v>
      </c>
      <c r="J6800">
        <v>4</v>
      </c>
      <c r="K6800">
        <v>5</v>
      </c>
      <c r="L6800" s="12">
        <v>2640.33</v>
      </c>
      <c r="M6800" s="11">
        <v>0.15</v>
      </c>
      <c r="N6800" s="12">
        <v>11221.4</v>
      </c>
      <c r="O6800" s="12">
        <v>7312.07</v>
      </c>
      <c r="P6800" s="12">
        <v>3909.33</v>
      </c>
      <c r="Q6800" s="11">
        <v>0.34838166360703698</v>
      </c>
    </row>
    <row r="6801" spans="1:17" x14ac:dyDescent="0.45">
      <c r="A6801" t="s">
        <v>11566</v>
      </c>
      <c r="B6801" t="s">
        <v>1869</v>
      </c>
      <c r="C6801" t="s">
        <v>7</v>
      </c>
      <c r="D6801" t="s">
        <v>8</v>
      </c>
      <c r="E6801" t="s">
        <v>22</v>
      </c>
      <c r="F6801" s="9">
        <v>45749</v>
      </c>
      <c r="G6801" s="9" t="str">
        <f>TEXT(Ecommerce_Sales_Data[[#This Row],[Order_Date]],"dddd")</f>
        <v>Wednesday</v>
      </c>
      <c r="H6801" t="s">
        <v>14757</v>
      </c>
      <c r="I6801" t="s">
        <v>14765</v>
      </c>
      <c r="J6801">
        <v>4</v>
      </c>
      <c r="K6801">
        <v>2</v>
      </c>
      <c r="L6801" s="12">
        <v>1261.6099999999999</v>
      </c>
      <c r="M6801" s="11">
        <v>0.15</v>
      </c>
      <c r="N6801" s="12">
        <v>2144.7399999999998</v>
      </c>
      <c r="O6801" s="12">
        <v>1704.65</v>
      </c>
      <c r="P6801" s="12">
        <v>440.09</v>
      </c>
      <c r="Q6801" s="11">
        <v>0.205195035295654</v>
      </c>
    </row>
    <row r="6802" spans="1:17" x14ac:dyDescent="0.45">
      <c r="A6802" t="s">
        <v>11567</v>
      </c>
      <c r="B6802" t="s">
        <v>11568</v>
      </c>
      <c r="C6802" t="s">
        <v>2</v>
      </c>
      <c r="D6802" t="s">
        <v>68</v>
      </c>
      <c r="E6802" t="s">
        <v>9</v>
      </c>
      <c r="F6802" s="9">
        <v>45402</v>
      </c>
      <c r="G6802" s="9" t="str">
        <f>TEXT(Ecommerce_Sales_Data[[#This Row],[Order_Date]],"dddd")</f>
        <v>Saturday</v>
      </c>
      <c r="H6802" t="s">
        <v>14761</v>
      </c>
      <c r="I6802" t="s">
        <v>14765</v>
      </c>
      <c r="J6802">
        <v>4</v>
      </c>
      <c r="K6802">
        <v>4</v>
      </c>
      <c r="L6802" s="12">
        <v>4735.84</v>
      </c>
      <c r="M6802" s="11">
        <v>0.2</v>
      </c>
      <c r="N6802" s="12">
        <v>15154.69</v>
      </c>
      <c r="O6802" s="12">
        <v>11658.2</v>
      </c>
      <c r="P6802" s="12">
        <v>3496.49</v>
      </c>
      <c r="Q6802" s="11">
        <v>0.230719994932262</v>
      </c>
    </row>
    <row r="6803" spans="1:17" x14ac:dyDescent="0.45">
      <c r="A6803" t="s">
        <v>11569</v>
      </c>
      <c r="B6803" t="s">
        <v>3801</v>
      </c>
      <c r="C6803" t="s">
        <v>2</v>
      </c>
      <c r="D6803" t="s">
        <v>68</v>
      </c>
      <c r="E6803" t="s">
        <v>9</v>
      </c>
      <c r="F6803" s="9">
        <v>45686</v>
      </c>
      <c r="G6803" s="9" t="str">
        <f>TEXT(Ecommerce_Sales_Data[[#This Row],[Order_Date]],"dddd")</f>
        <v>Wednesday</v>
      </c>
      <c r="H6803" t="s">
        <v>14757</v>
      </c>
      <c r="I6803" t="s">
        <v>14767</v>
      </c>
      <c r="J6803">
        <v>1</v>
      </c>
      <c r="K6803">
        <v>4</v>
      </c>
      <c r="L6803" s="12">
        <v>3431.78</v>
      </c>
      <c r="M6803" s="11">
        <v>0.05</v>
      </c>
      <c r="N6803" s="12">
        <v>13040.76</v>
      </c>
      <c r="O6803" s="12">
        <v>10291.93</v>
      </c>
      <c r="P6803" s="12">
        <v>2748.83</v>
      </c>
      <c r="Q6803" s="11">
        <v>0.210787561461142</v>
      </c>
    </row>
    <row r="6804" spans="1:17" x14ac:dyDescent="0.45">
      <c r="A6804" t="s">
        <v>11570</v>
      </c>
      <c r="B6804" t="s">
        <v>11571</v>
      </c>
      <c r="C6804" t="s">
        <v>2</v>
      </c>
      <c r="D6804" t="s">
        <v>65</v>
      </c>
      <c r="E6804" t="s">
        <v>14</v>
      </c>
      <c r="F6804" s="9">
        <v>45739</v>
      </c>
      <c r="G6804" s="9" t="str">
        <f>TEXT(Ecommerce_Sales_Data[[#This Row],[Order_Date]],"dddd")</f>
        <v>Sunday</v>
      </c>
      <c r="H6804" t="s">
        <v>14761</v>
      </c>
      <c r="I6804" t="s">
        <v>14769</v>
      </c>
      <c r="J6804">
        <v>3</v>
      </c>
      <c r="K6804">
        <v>1</v>
      </c>
      <c r="L6804" s="12">
        <v>4261.9399999999996</v>
      </c>
      <c r="M6804" s="11">
        <v>0.15</v>
      </c>
      <c r="N6804" s="12">
        <v>3622.65</v>
      </c>
      <c r="O6804" s="12">
        <v>2191.29</v>
      </c>
      <c r="P6804" s="12">
        <v>1431.36</v>
      </c>
      <c r="Q6804" s="11">
        <v>0.39511407395138898</v>
      </c>
    </row>
    <row r="6805" spans="1:17" x14ac:dyDescent="0.45">
      <c r="A6805" t="s">
        <v>11572</v>
      </c>
      <c r="B6805" t="s">
        <v>11573</v>
      </c>
      <c r="C6805" t="s">
        <v>2</v>
      </c>
      <c r="D6805" t="s">
        <v>68</v>
      </c>
      <c r="E6805" t="s">
        <v>9</v>
      </c>
      <c r="F6805" s="9">
        <v>45986</v>
      </c>
      <c r="G6805" s="9" t="str">
        <f>TEXT(Ecommerce_Sales_Data[[#This Row],[Order_Date]],"dddd")</f>
        <v>Tuesday</v>
      </c>
      <c r="H6805" t="s">
        <v>14757</v>
      </c>
      <c r="I6805" t="s">
        <v>14764</v>
      </c>
      <c r="J6805">
        <v>11</v>
      </c>
      <c r="K6805">
        <v>3</v>
      </c>
      <c r="L6805" s="12">
        <v>3117.1</v>
      </c>
      <c r="M6805" s="11">
        <v>0</v>
      </c>
      <c r="N6805" s="12">
        <v>9351.2999999999993</v>
      </c>
      <c r="O6805" s="12">
        <v>7646.15</v>
      </c>
      <c r="P6805" s="12">
        <v>1705.15</v>
      </c>
      <c r="Q6805" s="11">
        <v>0.18234363136676199</v>
      </c>
    </row>
    <row r="6806" spans="1:17" x14ac:dyDescent="0.45">
      <c r="A6806" t="s">
        <v>11574</v>
      </c>
      <c r="B6806" t="s">
        <v>4754</v>
      </c>
      <c r="C6806" t="s">
        <v>2</v>
      </c>
      <c r="D6806" t="s">
        <v>17</v>
      </c>
      <c r="E6806" t="s">
        <v>9</v>
      </c>
      <c r="F6806" s="9">
        <v>45594</v>
      </c>
      <c r="G6806" s="9" t="str">
        <f>TEXT(Ecommerce_Sales_Data[[#This Row],[Order_Date]],"dddd")</f>
        <v>Tuesday</v>
      </c>
      <c r="H6806" t="s">
        <v>14757</v>
      </c>
      <c r="I6806" t="s">
        <v>14760</v>
      </c>
      <c r="J6806">
        <v>10</v>
      </c>
      <c r="K6806">
        <v>5</v>
      </c>
      <c r="L6806" s="12">
        <v>3649.04</v>
      </c>
      <c r="M6806" s="11">
        <v>0</v>
      </c>
      <c r="N6806" s="12">
        <v>18245.2</v>
      </c>
      <c r="O6806" s="12">
        <v>14689.18</v>
      </c>
      <c r="P6806" s="12">
        <v>3556.02</v>
      </c>
      <c r="Q6806" s="11">
        <v>0.194901672768728</v>
      </c>
    </row>
    <row r="6807" spans="1:17" x14ac:dyDescent="0.45">
      <c r="A6807" t="s">
        <v>11575</v>
      </c>
      <c r="B6807" t="s">
        <v>6664</v>
      </c>
      <c r="C6807" t="s">
        <v>20</v>
      </c>
      <c r="D6807" t="s">
        <v>60</v>
      </c>
      <c r="E6807" t="s">
        <v>4</v>
      </c>
      <c r="F6807" s="9">
        <v>45644</v>
      </c>
      <c r="G6807" s="9" t="str">
        <f>TEXT(Ecommerce_Sales_Data[[#This Row],[Order_Date]],"dddd")</f>
        <v>Wednesday</v>
      </c>
      <c r="H6807" t="s">
        <v>14757</v>
      </c>
      <c r="I6807" t="s">
        <v>14770</v>
      </c>
      <c r="J6807">
        <v>12</v>
      </c>
      <c r="K6807">
        <v>2</v>
      </c>
      <c r="L6807" s="12">
        <v>3558.55</v>
      </c>
      <c r="M6807" s="11">
        <v>0.2</v>
      </c>
      <c r="N6807" s="12">
        <v>5693.68</v>
      </c>
      <c r="O6807" s="12">
        <v>4725.53</v>
      </c>
      <c r="P6807" s="12">
        <v>968.15</v>
      </c>
      <c r="Q6807" s="11">
        <v>0.17003941212010501</v>
      </c>
    </row>
    <row r="6808" spans="1:17" x14ac:dyDescent="0.45">
      <c r="A6808" t="s">
        <v>11576</v>
      </c>
      <c r="B6808" t="s">
        <v>5852</v>
      </c>
      <c r="C6808" t="s">
        <v>20</v>
      </c>
      <c r="D6808" t="s">
        <v>60</v>
      </c>
      <c r="E6808" t="s">
        <v>14</v>
      </c>
      <c r="F6808" s="9">
        <v>45717</v>
      </c>
      <c r="G6808" s="9" t="str">
        <f>TEXT(Ecommerce_Sales_Data[[#This Row],[Order_Date]],"dddd")</f>
        <v>Saturday</v>
      </c>
      <c r="H6808" t="s">
        <v>14761</v>
      </c>
      <c r="I6808" t="s">
        <v>14769</v>
      </c>
      <c r="J6808">
        <v>3</v>
      </c>
      <c r="K6808">
        <v>1</v>
      </c>
      <c r="L6808" s="12">
        <v>1012</v>
      </c>
      <c r="M6808" s="11">
        <v>0.15</v>
      </c>
      <c r="N6808" s="12">
        <v>860.2</v>
      </c>
      <c r="O6808" s="12">
        <v>543.41999999999996</v>
      </c>
      <c r="P6808" s="12">
        <v>316.77999999999997</v>
      </c>
      <c r="Q6808" s="11">
        <v>0.36826319460590601</v>
      </c>
    </row>
    <row r="6809" spans="1:17" x14ac:dyDescent="0.45">
      <c r="A6809" t="s">
        <v>11577</v>
      </c>
      <c r="B6809" t="s">
        <v>927</v>
      </c>
      <c r="C6809" t="s">
        <v>20</v>
      </c>
      <c r="D6809" t="s">
        <v>60</v>
      </c>
      <c r="E6809" t="s">
        <v>22</v>
      </c>
      <c r="F6809" s="9">
        <v>45865</v>
      </c>
      <c r="G6809" s="9" t="str">
        <f>TEXT(Ecommerce_Sales_Data[[#This Row],[Order_Date]],"dddd")</f>
        <v>Sunday</v>
      </c>
      <c r="H6809" t="s">
        <v>14761</v>
      </c>
      <c r="I6809" t="s">
        <v>14768</v>
      </c>
      <c r="J6809">
        <v>7</v>
      </c>
      <c r="K6809">
        <v>5</v>
      </c>
      <c r="L6809" s="12">
        <v>607.22</v>
      </c>
      <c r="M6809" s="11">
        <v>0.1</v>
      </c>
      <c r="N6809" s="12">
        <v>2732.49</v>
      </c>
      <c r="O6809" s="12">
        <v>1990.21</v>
      </c>
      <c r="P6809" s="12">
        <v>742.28</v>
      </c>
      <c r="Q6809" s="11">
        <v>0.27164966751936898</v>
      </c>
    </row>
    <row r="6810" spans="1:17" x14ac:dyDescent="0.45">
      <c r="A6810" t="s">
        <v>11578</v>
      </c>
      <c r="B6810" t="s">
        <v>4096</v>
      </c>
      <c r="C6810" t="s">
        <v>28</v>
      </c>
      <c r="D6810" t="s">
        <v>85</v>
      </c>
      <c r="E6810" t="s">
        <v>14</v>
      </c>
      <c r="F6810" s="9">
        <v>45326</v>
      </c>
      <c r="G6810" s="9" t="str">
        <f>TEXT(Ecommerce_Sales_Data[[#This Row],[Order_Date]],"dddd")</f>
        <v>Sunday</v>
      </c>
      <c r="H6810" t="s">
        <v>14761</v>
      </c>
      <c r="I6810" t="s">
        <v>14758</v>
      </c>
      <c r="J6810">
        <v>2</v>
      </c>
      <c r="K6810">
        <v>1</v>
      </c>
      <c r="L6810" s="12">
        <v>1596.31</v>
      </c>
      <c r="M6810" s="11">
        <v>0</v>
      </c>
      <c r="N6810" s="12">
        <v>1596.31</v>
      </c>
      <c r="O6810" s="12">
        <v>983.58</v>
      </c>
      <c r="P6810" s="12">
        <v>612.73</v>
      </c>
      <c r="Q6810" s="11">
        <v>0.38384148442345201</v>
      </c>
    </row>
    <row r="6811" spans="1:17" x14ac:dyDescent="0.45">
      <c r="A6811" t="s">
        <v>11579</v>
      </c>
      <c r="B6811" t="s">
        <v>5113</v>
      </c>
      <c r="C6811" t="s">
        <v>28</v>
      </c>
      <c r="D6811" t="s">
        <v>100</v>
      </c>
      <c r="E6811" t="s">
        <v>22</v>
      </c>
      <c r="F6811" s="9">
        <v>45914</v>
      </c>
      <c r="G6811" s="9" t="str">
        <f>TEXT(Ecommerce_Sales_Data[[#This Row],[Order_Date]],"dddd")</f>
        <v>Sunday</v>
      </c>
      <c r="H6811" t="s">
        <v>14761</v>
      </c>
      <c r="I6811" t="s">
        <v>14766</v>
      </c>
      <c r="J6811">
        <v>9</v>
      </c>
      <c r="K6811">
        <v>5</v>
      </c>
      <c r="L6811" s="12">
        <v>248.13</v>
      </c>
      <c r="M6811" s="11">
        <v>0.05</v>
      </c>
      <c r="N6811" s="12">
        <v>1178.6199999999999</v>
      </c>
      <c r="O6811" s="12">
        <v>731.7</v>
      </c>
      <c r="P6811" s="12">
        <v>446.92</v>
      </c>
      <c r="Q6811" s="11">
        <v>0.379189221292698</v>
      </c>
    </row>
    <row r="6812" spans="1:17" x14ac:dyDescent="0.45">
      <c r="A6812" t="s">
        <v>11580</v>
      </c>
      <c r="B6812" t="s">
        <v>11581</v>
      </c>
      <c r="C6812" t="s">
        <v>2</v>
      </c>
      <c r="D6812" t="s">
        <v>3</v>
      </c>
      <c r="E6812" t="s">
        <v>14</v>
      </c>
      <c r="F6812" s="9">
        <v>45851</v>
      </c>
      <c r="G6812" s="9" t="str">
        <f>TEXT(Ecommerce_Sales_Data[[#This Row],[Order_Date]],"dddd")</f>
        <v>Sunday</v>
      </c>
      <c r="H6812" t="s">
        <v>14761</v>
      </c>
      <c r="I6812" t="s">
        <v>14768</v>
      </c>
      <c r="J6812">
        <v>7</v>
      </c>
      <c r="K6812">
        <v>5</v>
      </c>
      <c r="L6812" s="12">
        <v>509.92</v>
      </c>
      <c r="M6812" s="11">
        <v>0</v>
      </c>
      <c r="N6812" s="12">
        <v>2549.6</v>
      </c>
      <c r="O6812" s="12">
        <v>1872.34</v>
      </c>
      <c r="P6812" s="12">
        <v>677.26</v>
      </c>
      <c r="Q6812" s="11">
        <v>0.26563382491371201</v>
      </c>
    </row>
    <row r="6813" spans="1:17" x14ac:dyDescent="0.45">
      <c r="A6813" t="s">
        <v>11582</v>
      </c>
      <c r="B6813" t="s">
        <v>11583</v>
      </c>
      <c r="C6813" t="s">
        <v>28</v>
      </c>
      <c r="D6813" t="s">
        <v>29</v>
      </c>
      <c r="E6813" t="s">
        <v>9</v>
      </c>
      <c r="F6813" s="9">
        <v>45491</v>
      </c>
      <c r="G6813" s="9" t="str">
        <f>TEXT(Ecommerce_Sales_Data[[#This Row],[Order_Date]],"dddd")</f>
        <v>Thursday</v>
      </c>
      <c r="H6813" t="s">
        <v>14757</v>
      </c>
      <c r="I6813" t="s">
        <v>14768</v>
      </c>
      <c r="J6813">
        <v>7</v>
      </c>
      <c r="K6813">
        <v>5</v>
      </c>
      <c r="L6813" s="12">
        <v>2287</v>
      </c>
      <c r="M6813" s="11">
        <v>0.1</v>
      </c>
      <c r="N6813" s="12">
        <v>10291.5</v>
      </c>
      <c r="O6813" s="12">
        <v>8183.13</v>
      </c>
      <c r="P6813" s="12">
        <v>2108.37</v>
      </c>
      <c r="Q6813" s="11">
        <v>0.20486518000291501</v>
      </c>
    </row>
    <row r="6814" spans="1:17" x14ac:dyDescent="0.45">
      <c r="A6814" t="s">
        <v>11584</v>
      </c>
      <c r="B6814" t="s">
        <v>11585</v>
      </c>
      <c r="C6814" t="s">
        <v>28</v>
      </c>
      <c r="D6814" t="s">
        <v>85</v>
      </c>
      <c r="E6814" t="s">
        <v>9</v>
      </c>
      <c r="F6814" s="9">
        <v>45846</v>
      </c>
      <c r="G6814" s="9" t="str">
        <f>TEXT(Ecommerce_Sales_Data[[#This Row],[Order_Date]],"dddd")</f>
        <v>Tuesday</v>
      </c>
      <c r="H6814" t="s">
        <v>14757</v>
      </c>
      <c r="I6814" t="s">
        <v>14768</v>
      </c>
      <c r="J6814">
        <v>7</v>
      </c>
      <c r="K6814">
        <v>5</v>
      </c>
      <c r="L6814" s="12">
        <v>3382.6</v>
      </c>
      <c r="M6814" s="11">
        <v>0.15</v>
      </c>
      <c r="N6814" s="12">
        <v>14376.05</v>
      </c>
      <c r="O6814" s="12">
        <v>9558.66</v>
      </c>
      <c r="P6814" s="12">
        <v>4817.3900000000003</v>
      </c>
      <c r="Q6814" s="11">
        <v>0.33509830586287598</v>
      </c>
    </row>
    <row r="6815" spans="1:17" x14ac:dyDescent="0.45">
      <c r="A6815" t="s">
        <v>11586</v>
      </c>
      <c r="B6815" t="s">
        <v>11587</v>
      </c>
      <c r="C6815" t="s">
        <v>2</v>
      </c>
      <c r="D6815" t="s">
        <v>68</v>
      </c>
      <c r="E6815" t="s">
        <v>9</v>
      </c>
      <c r="F6815" s="9">
        <v>45927</v>
      </c>
      <c r="G6815" s="9" t="str">
        <f>TEXT(Ecommerce_Sales_Data[[#This Row],[Order_Date]],"dddd")</f>
        <v>Saturday</v>
      </c>
      <c r="H6815" t="s">
        <v>14761</v>
      </c>
      <c r="I6815" t="s">
        <v>14766</v>
      </c>
      <c r="J6815">
        <v>9</v>
      </c>
      <c r="K6815">
        <v>3</v>
      </c>
      <c r="L6815" s="12">
        <v>2737.13</v>
      </c>
      <c r="M6815" s="11">
        <v>0.2</v>
      </c>
      <c r="N6815" s="12">
        <v>6569.11</v>
      </c>
      <c r="O6815" s="12">
        <v>4938.05</v>
      </c>
      <c r="P6815" s="12">
        <v>1631.06</v>
      </c>
      <c r="Q6815" s="11">
        <v>0.248292386639895</v>
      </c>
    </row>
    <row r="6816" spans="1:17" x14ac:dyDescent="0.45">
      <c r="A6816" t="s">
        <v>11588</v>
      </c>
      <c r="B6816" t="s">
        <v>11589</v>
      </c>
      <c r="C6816" t="s">
        <v>20</v>
      </c>
      <c r="D6816" t="s">
        <v>25</v>
      </c>
      <c r="E6816" t="s">
        <v>14</v>
      </c>
      <c r="F6816" s="9">
        <v>45882</v>
      </c>
      <c r="G6816" s="9" t="str">
        <f>TEXT(Ecommerce_Sales_Data[[#This Row],[Order_Date]],"dddd")</f>
        <v>Wednesday</v>
      </c>
      <c r="H6816" t="s">
        <v>14757</v>
      </c>
      <c r="I6816" t="s">
        <v>14762</v>
      </c>
      <c r="J6816">
        <v>8</v>
      </c>
      <c r="K6816">
        <v>3</v>
      </c>
      <c r="L6816" s="12">
        <v>3421.56</v>
      </c>
      <c r="M6816" s="11">
        <v>0.1</v>
      </c>
      <c r="N6816" s="12">
        <v>9238.2099999999991</v>
      </c>
      <c r="O6816" s="12">
        <v>6034.2</v>
      </c>
      <c r="P6816" s="12">
        <v>3204.01</v>
      </c>
      <c r="Q6816" s="11">
        <v>0.34682151628941099</v>
      </c>
    </row>
    <row r="6817" spans="1:17" x14ac:dyDescent="0.45">
      <c r="A6817" t="s">
        <v>11590</v>
      </c>
      <c r="B6817" t="s">
        <v>8922</v>
      </c>
      <c r="C6817" t="s">
        <v>2</v>
      </c>
      <c r="D6817" t="s">
        <v>82</v>
      </c>
      <c r="E6817" t="s">
        <v>9</v>
      </c>
      <c r="F6817" s="9">
        <v>45670</v>
      </c>
      <c r="G6817" s="9" t="str">
        <f>TEXT(Ecommerce_Sales_Data[[#This Row],[Order_Date]],"dddd")</f>
        <v>Monday</v>
      </c>
      <c r="H6817" t="s">
        <v>14757</v>
      </c>
      <c r="I6817" t="s">
        <v>14767</v>
      </c>
      <c r="J6817">
        <v>1</v>
      </c>
      <c r="K6817">
        <v>5</v>
      </c>
      <c r="L6817" s="12">
        <v>3365.75</v>
      </c>
      <c r="M6817" s="11">
        <v>0.2</v>
      </c>
      <c r="N6817" s="12">
        <v>13463</v>
      </c>
      <c r="O6817" s="12">
        <v>11233.7</v>
      </c>
      <c r="P6817" s="12">
        <v>2229.3000000000002</v>
      </c>
      <c r="Q6817" s="11">
        <v>0.165587164822105</v>
      </c>
    </row>
    <row r="6818" spans="1:17" x14ac:dyDescent="0.45">
      <c r="A6818" t="s">
        <v>11591</v>
      </c>
      <c r="B6818" t="s">
        <v>3835</v>
      </c>
      <c r="C6818" t="s">
        <v>28</v>
      </c>
      <c r="D6818" t="s">
        <v>35</v>
      </c>
      <c r="E6818" t="s">
        <v>9</v>
      </c>
      <c r="F6818" s="9">
        <v>45809</v>
      </c>
      <c r="G6818" s="9" t="str">
        <f>TEXT(Ecommerce_Sales_Data[[#This Row],[Order_Date]],"dddd")</f>
        <v>Sunday</v>
      </c>
      <c r="H6818" t="s">
        <v>14761</v>
      </c>
      <c r="I6818" t="s">
        <v>14759</v>
      </c>
      <c r="J6818">
        <v>6</v>
      </c>
      <c r="K6818">
        <v>5</v>
      </c>
      <c r="L6818" s="12">
        <v>2631.15</v>
      </c>
      <c r="M6818" s="11">
        <v>0.1</v>
      </c>
      <c r="N6818" s="12">
        <v>11840.18</v>
      </c>
      <c r="O6818" s="12">
        <v>7346.55</v>
      </c>
      <c r="P6818" s="12">
        <v>4493.63</v>
      </c>
      <c r="Q6818" s="11">
        <v>0.37952379102344702</v>
      </c>
    </row>
    <row r="6819" spans="1:17" x14ac:dyDescent="0.45">
      <c r="A6819" t="s">
        <v>11592</v>
      </c>
      <c r="B6819" t="s">
        <v>8564</v>
      </c>
      <c r="C6819" t="s">
        <v>2</v>
      </c>
      <c r="D6819" t="s">
        <v>68</v>
      </c>
      <c r="E6819" t="s">
        <v>14</v>
      </c>
      <c r="F6819" s="9">
        <v>46010</v>
      </c>
      <c r="G6819" s="9" t="str">
        <f>TEXT(Ecommerce_Sales_Data[[#This Row],[Order_Date]],"dddd")</f>
        <v>Friday</v>
      </c>
      <c r="H6819" t="s">
        <v>14757</v>
      </c>
      <c r="I6819" t="s">
        <v>14770</v>
      </c>
      <c r="J6819">
        <v>12</v>
      </c>
      <c r="K6819">
        <v>3</v>
      </c>
      <c r="L6819" s="12">
        <v>959.39</v>
      </c>
      <c r="M6819" s="11">
        <v>0.1</v>
      </c>
      <c r="N6819" s="12">
        <v>2590.35</v>
      </c>
      <c r="O6819" s="12">
        <v>1974.78</v>
      </c>
      <c r="P6819" s="12">
        <v>615.57000000000005</v>
      </c>
      <c r="Q6819" s="11">
        <v>0.23763970119868</v>
      </c>
    </row>
    <row r="6820" spans="1:17" x14ac:dyDescent="0.45">
      <c r="A6820" t="s">
        <v>11593</v>
      </c>
      <c r="B6820" t="s">
        <v>11594</v>
      </c>
      <c r="C6820" t="s">
        <v>28</v>
      </c>
      <c r="D6820" t="s">
        <v>35</v>
      </c>
      <c r="E6820" t="s">
        <v>4</v>
      </c>
      <c r="F6820" s="9">
        <v>45817</v>
      </c>
      <c r="G6820" s="9" t="str">
        <f>TEXT(Ecommerce_Sales_Data[[#This Row],[Order_Date]],"dddd")</f>
        <v>Monday</v>
      </c>
      <c r="H6820" t="s">
        <v>14757</v>
      </c>
      <c r="I6820" t="s">
        <v>14759</v>
      </c>
      <c r="J6820">
        <v>6</v>
      </c>
      <c r="K6820">
        <v>4</v>
      </c>
      <c r="L6820" s="12">
        <v>1180.78</v>
      </c>
      <c r="M6820" s="11">
        <v>0</v>
      </c>
      <c r="N6820" s="12">
        <v>4723.12</v>
      </c>
      <c r="O6820" s="12">
        <v>3384.42</v>
      </c>
      <c r="P6820" s="12">
        <v>1338.7</v>
      </c>
      <c r="Q6820" s="11">
        <v>0.283435525669473</v>
      </c>
    </row>
    <row r="6821" spans="1:17" x14ac:dyDescent="0.45">
      <c r="A6821" t="s">
        <v>11595</v>
      </c>
      <c r="B6821" t="s">
        <v>1161</v>
      </c>
      <c r="C6821" t="s">
        <v>7</v>
      </c>
      <c r="D6821" t="s">
        <v>46</v>
      </c>
      <c r="E6821" t="s">
        <v>9</v>
      </c>
      <c r="F6821" s="9">
        <v>45746</v>
      </c>
      <c r="G6821" s="9" t="str">
        <f>TEXT(Ecommerce_Sales_Data[[#This Row],[Order_Date]],"dddd")</f>
        <v>Sunday</v>
      </c>
      <c r="H6821" t="s">
        <v>14761</v>
      </c>
      <c r="I6821" t="s">
        <v>14769</v>
      </c>
      <c r="J6821">
        <v>3</v>
      </c>
      <c r="K6821">
        <v>5</v>
      </c>
      <c r="L6821" s="12">
        <v>1986.46</v>
      </c>
      <c r="M6821" s="11">
        <v>0.15</v>
      </c>
      <c r="N6821" s="12">
        <v>8442.4500000000007</v>
      </c>
      <c r="O6821" s="12">
        <v>6759.33</v>
      </c>
      <c r="P6821" s="12">
        <v>1683.12</v>
      </c>
      <c r="Q6821" s="11">
        <v>0.19936392871737499</v>
      </c>
    </row>
    <row r="6822" spans="1:17" x14ac:dyDescent="0.45">
      <c r="A6822" t="s">
        <v>11596</v>
      </c>
      <c r="B6822" t="s">
        <v>11597</v>
      </c>
      <c r="C6822" t="s">
        <v>12</v>
      </c>
      <c r="D6822" t="s">
        <v>13</v>
      </c>
      <c r="E6822" t="s">
        <v>9</v>
      </c>
      <c r="F6822" s="9">
        <v>45640</v>
      </c>
      <c r="G6822" s="9" t="str">
        <f>TEXT(Ecommerce_Sales_Data[[#This Row],[Order_Date]],"dddd")</f>
        <v>Saturday</v>
      </c>
      <c r="H6822" t="s">
        <v>14761</v>
      </c>
      <c r="I6822" t="s">
        <v>14770</v>
      </c>
      <c r="J6822">
        <v>12</v>
      </c>
      <c r="K6822">
        <v>3</v>
      </c>
      <c r="L6822" s="12">
        <v>3808.54</v>
      </c>
      <c r="M6822" s="11">
        <v>0.05</v>
      </c>
      <c r="N6822" s="12">
        <v>10854.34</v>
      </c>
      <c r="O6822" s="12">
        <v>8676.75</v>
      </c>
      <c r="P6822" s="12">
        <v>2177.59</v>
      </c>
      <c r="Q6822" s="11">
        <v>0.20061929145392501</v>
      </c>
    </row>
    <row r="6823" spans="1:17" x14ac:dyDescent="0.45">
      <c r="A6823" t="s">
        <v>11598</v>
      </c>
      <c r="B6823" t="s">
        <v>9998</v>
      </c>
      <c r="C6823" t="s">
        <v>7</v>
      </c>
      <c r="D6823" t="s">
        <v>106</v>
      </c>
      <c r="E6823" t="s">
        <v>14</v>
      </c>
      <c r="F6823" s="9">
        <v>45579</v>
      </c>
      <c r="G6823" s="9" t="str">
        <f>TEXT(Ecommerce_Sales_Data[[#This Row],[Order_Date]],"dddd")</f>
        <v>Monday</v>
      </c>
      <c r="H6823" t="s">
        <v>14757</v>
      </c>
      <c r="I6823" t="s">
        <v>14760</v>
      </c>
      <c r="J6823">
        <v>10</v>
      </c>
      <c r="K6823">
        <v>2</v>
      </c>
      <c r="L6823" s="12">
        <v>1972.5</v>
      </c>
      <c r="M6823" s="11">
        <v>0.2</v>
      </c>
      <c r="N6823" s="12">
        <v>3156</v>
      </c>
      <c r="O6823" s="12">
        <v>2027.36</v>
      </c>
      <c r="P6823" s="12">
        <v>1128.6400000000001</v>
      </c>
      <c r="Q6823" s="11">
        <v>0.35761723700887199</v>
      </c>
    </row>
    <row r="6824" spans="1:17" x14ac:dyDescent="0.45">
      <c r="A6824" t="s">
        <v>11599</v>
      </c>
      <c r="B6824" t="s">
        <v>7901</v>
      </c>
      <c r="C6824" t="s">
        <v>7</v>
      </c>
      <c r="D6824" t="s">
        <v>134</v>
      </c>
      <c r="E6824" t="s">
        <v>4</v>
      </c>
      <c r="F6824" s="9">
        <v>45535</v>
      </c>
      <c r="G6824" s="9" t="str">
        <f>TEXT(Ecommerce_Sales_Data[[#This Row],[Order_Date]],"dddd")</f>
        <v>Saturday</v>
      </c>
      <c r="H6824" t="s">
        <v>14761</v>
      </c>
      <c r="I6824" t="s">
        <v>14762</v>
      </c>
      <c r="J6824">
        <v>8</v>
      </c>
      <c r="K6824">
        <v>4</v>
      </c>
      <c r="L6824" s="12">
        <v>2993.41</v>
      </c>
      <c r="M6824" s="11">
        <v>0.15</v>
      </c>
      <c r="N6824" s="12">
        <v>10177.59</v>
      </c>
      <c r="O6824" s="12">
        <v>6248.19</v>
      </c>
      <c r="P6824" s="12">
        <v>3929.4</v>
      </c>
      <c r="Q6824" s="11">
        <v>0.38608354237103298</v>
      </c>
    </row>
    <row r="6825" spans="1:17" x14ac:dyDescent="0.45">
      <c r="A6825" t="s">
        <v>11600</v>
      </c>
      <c r="B6825" t="s">
        <v>11601</v>
      </c>
      <c r="C6825" t="s">
        <v>7</v>
      </c>
      <c r="D6825" t="s">
        <v>134</v>
      </c>
      <c r="E6825" t="s">
        <v>9</v>
      </c>
      <c r="F6825" s="9">
        <v>45518</v>
      </c>
      <c r="G6825" s="9" t="str">
        <f>TEXT(Ecommerce_Sales_Data[[#This Row],[Order_Date]],"dddd")</f>
        <v>Wednesday</v>
      </c>
      <c r="H6825" t="s">
        <v>14757</v>
      </c>
      <c r="I6825" t="s">
        <v>14762</v>
      </c>
      <c r="J6825">
        <v>8</v>
      </c>
      <c r="K6825">
        <v>1</v>
      </c>
      <c r="L6825" s="12">
        <v>4020.09</v>
      </c>
      <c r="M6825" s="11">
        <v>0</v>
      </c>
      <c r="N6825" s="12">
        <v>4020.09</v>
      </c>
      <c r="O6825" s="12">
        <v>3285.23</v>
      </c>
      <c r="P6825" s="12">
        <v>734.86</v>
      </c>
      <c r="Q6825" s="11">
        <v>0.182796902556908</v>
      </c>
    </row>
    <row r="6826" spans="1:17" x14ac:dyDescent="0.45">
      <c r="A6826" t="s">
        <v>11602</v>
      </c>
      <c r="B6826" t="s">
        <v>11603</v>
      </c>
      <c r="C6826" t="s">
        <v>20</v>
      </c>
      <c r="D6826" t="s">
        <v>103</v>
      </c>
      <c r="E6826" t="s">
        <v>22</v>
      </c>
      <c r="F6826" s="9">
        <v>45313</v>
      </c>
      <c r="G6826" s="9" t="str">
        <f>TEXT(Ecommerce_Sales_Data[[#This Row],[Order_Date]],"dddd")</f>
        <v>Monday</v>
      </c>
      <c r="H6826" t="s">
        <v>14757</v>
      </c>
      <c r="I6826" t="s">
        <v>14767</v>
      </c>
      <c r="J6826">
        <v>1</v>
      </c>
      <c r="K6826">
        <v>5</v>
      </c>
      <c r="L6826" s="12">
        <v>3519.75</v>
      </c>
      <c r="M6826" s="11">
        <v>0</v>
      </c>
      <c r="N6826" s="12">
        <v>17598.75</v>
      </c>
      <c r="O6826" s="12">
        <v>10756.04</v>
      </c>
      <c r="P6826" s="12">
        <v>6842.71</v>
      </c>
      <c r="Q6826" s="11">
        <v>0.38881795582072598</v>
      </c>
    </row>
    <row r="6827" spans="1:17" x14ac:dyDescent="0.45">
      <c r="A6827" t="s">
        <v>11604</v>
      </c>
      <c r="B6827" t="s">
        <v>5805</v>
      </c>
      <c r="C6827" t="s">
        <v>28</v>
      </c>
      <c r="D6827" t="s">
        <v>137</v>
      </c>
      <c r="E6827" t="s">
        <v>4</v>
      </c>
      <c r="F6827" s="9">
        <v>45985</v>
      </c>
      <c r="G6827" s="9" t="str">
        <f>TEXT(Ecommerce_Sales_Data[[#This Row],[Order_Date]],"dddd")</f>
        <v>Monday</v>
      </c>
      <c r="H6827" t="s">
        <v>14757</v>
      </c>
      <c r="I6827" t="s">
        <v>14764</v>
      </c>
      <c r="J6827">
        <v>11</v>
      </c>
      <c r="K6827">
        <v>3</v>
      </c>
      <c r="L6827" s="12">
        <v>4417.96</v>
      </c>
      <c r="M6827" s="11">
        <v>0.2</v>
      </c>
      <c r="N6827" s="12">
        <v>10603.1</v>
      </c>
      <c r="O6827" s="12">
        <v>6788.85</v>
      </c>
      <c r="P6827" s="12">
        <v>3814.25</v>
      </c>
      <c r="Q6827" s="11">
        <v>0.35972970169101498</v>
      </c>
    </row>
    <row r="6828" spans="1:17" x14ac:dyDescent="0.45">
      <c r="A6828" t="s">
        <v>11605</v>
      </c>
      <c r="B6828" t="s">
        <v>11606</v>
      </c>
      <c r="C6828" t="s">
        <v>12</v>
      </c>
      <c r="D6828" t="s">
        <v>32</v>
      </c>
      <c r="E6828" t="s">
        <v>9</v>
      </c>
      <c r="F6828" s="9">
        <v>45518</v>
      </c>
      <c r="G6828" s="9" t="str">
        <f>TEXT(Ecommerce_Sales_Data[[#This Row],[Order_Date]],"dddd")</f>
        <v>Wednesday</v>
      </c>
      <c r="H6828" t="s">
        <v>14757</v>
      </c>
      <c r="I6828" t="s">
        <v>14762</v>
      </c>
      <c r="J6828">
        <v>8</v>
      </c>
      <c r="K6828">
        <v>5</v>
      </c>
      <c r="L6828" s="12">
        <v>3293.16</v>
      </c>
      <c r="M6828" s="11">
        <v>0.05</v>
      </c>
      <c r="N6828" s="12">
        <v>15642.51</v>
      </c>
      <c r="O6828" s="12">
        <v>11277.44</v>
      </c>
      <c r="P6828" s="12">
        <v>4365.07</v>
      </c>
      <c r="Q6828" s="11">
        <v>0.27905176343182803</v>
      </c>
    </row>
    <row r="6829" spans="1:17" x14ac:dyDescent="0.45">
      <c r="A6829" t="s">
        <v>11607</v>
      </c>
      <c r="B6829" t="s">
        <v>2142</v>
      </c>
      <c r="C6829" t="s">
        <v>12</v>
      </c>
      <c r="D6829" t="s">
        <v>32</v>
      </c>
      <c r="E6829" t="s">
        <v>22</v>
      </c>
      <c r="F6829" s="9">
        <v>45906</v>
      </c>
      <c r="G6829" s="9" t="str">
        <f>TEXT(Ecommerce_Sales_Data[[#This Row],[Order_Date]],"dddd")</f>
        <v>Saturday</v>
      </c>
      <c r="H6829" t="s">
        <v>14761</v>
      </c>
      <c r="I6829" t="s">
        <v>14766</v>
      </c>
      <c r="J6829">
        <v>9</v>
      </c>
      <c r="K6829">
        <v>4</v>
      </c>
      <c r="L6829" s="12">
        <v>4281.7700000000004</v>
      </c>
      <c r="M6829" s="11">
        <v>0.1</v>
      </c>
      <c r="N6829" s="12">
        <v>15414.37</v>
      </c>
      <c r="O6829" s="12">
        <v>10002.219999999999</v>
      </c>
      <c r="P6829" s="12">
        <v>5412.15</v>
      </c>
      <c r="Q6829" s="11">
        <v>0.35111068438087301</v>
      </c>
    </row>
    <row r="6830" spans="1:17" x14ac:dyDescent="0.45">
      <c r="A6830" t="s">
        <v>11608</v>
      </c>
      <c r="B6830" t="s">
        <v>11609</v>
      </c>
      <c r="C6830" t="s">
        <v>12</v>
      </c>
      <c r="D6830" t="s">
        <v>38</v>
      </c>
      <c r="E6830" t="s">
        <v>4</v>
      </c>
      <c r="F6830" s="9">
        <v>45552</v>
      </c>
      <c r="G6830" s="9" t="str">
        <f>TEXT(Ecommerce_Sales_Data[[#This Row],[Order_Date]],"dddd")</f>
        <v>Tuesday</v>
      </c>
      <c r="H6830" t="s">
        <v>14757</v>
      </c>
      <c r="I6830" t="s">
        <v>14766</v>
      </c>
      <c r="J6830">
        <v>9</v>
      </c>
      <c r="K6830">
        <v>5</v>
      </c>
      <c r="L6830" s="12">
        <v>1967.39</v>
      </c>
      <c r="M6830" s="11">
        <v>0.1</v>
      </c>
      <c r="N6830" s="12">
        <v>8853.26</v>
      </c>
      <c r="O6830" s="12">
        <v>6758.3</v>
      </c>
      <c r="P6830" s="12">
        <v>2094.96</v>
      </c>
      <c r="Q6830" s="11">
        <v>0.23663147812218299</v>
      </c>
    </row>
    <row r="6831" spans="1:17" x14ac:dyDescent="0.45">
      <c r="A6831" t="s">
        <v>11610</v>
      </c>
      <c r="B6831" t="s">
        <v>3789</v>
      </c>
      <c r="C6831" t="s">
        <v>20</v>
      </c>
      <c r="D6831" t="s">
        <v>21</v>
      </c>
      <c r="E6831" t="s">
        <v>22</v>
      </c>
      <c r="F6831" s="9">
        <v>45631</v>
      </c>
      <c r="G6831" s="9" t="str">
        <f>TEXT(Ecommerce_Sales_Data[[#This Row],[Order_Date]],"dddd")</f>
        <v>Thursday</v>
      </c>
      <c r="H6831" t="s">
        <v>14757</v>
      </c>
      <c r="I6831" t="s">
        <v>14770</v>
      </c>
      <c r="J6831">
        <v>12</v>
      </c>
      <c r="K6831">
        <v>4</v>
      </c>
      <c r="L6831" s="12">
        <v>4801.05</v>
      </c>
      <c r="M6831" s="11">
        <v>0.05</v>
      </c>
      <c r="N6831" s="12">
        <v>18243.990000000002</v>
      </c>
      <c r="O6831" s="12">
        <v>14586.03</v>
      </c>
      <c r="P6831" s="12">
        <v>3657.96</v>
      </c>
      <c r="Q6831" s="11">
        <v>0.20050219277690901</v>
      </c>
    </row>
    <row r="6832" spans="1:17" x14ac:dyDescent="0.45">
      <c r="A6832" t="s">
        <v>11611</v>
      </c>
      <c r="B6832" t="s">
        <v>11612</v>
      </c>
      <c r="C6832" t="s">
        <v>28</v>
      </c>
      <c r="D6832" t="s">
        <v>137</v>
      </c>
      <c r="E6832" t="s">
        <v>9</v>
      </c>
      <c r="F6832" s="9">
        <v>45539</v>
      </c>
      <c r="G6832" s="9" t="str">
        <f>TEXT(Ecommerce_Sales_Data[[#This Row],[Order_Date]],"dddd")</f>
        <v>Wednesday</v>
      </c>
      <c r="H6832" t="s">
        <v>14757</v>
      </c>
      <c r="I6832" t="s">
        <v>14766</v>
      </c>
      <c r="J6832">
        <v>9</v>
      </c>
      <c r="K6832">
        <v>2</v>
      </c>
      <c r="L6832" s="12">
        <v>3565.28</v>
      </c>
      <c r="M6832" s="11">
        <v>0</v>
      </c>
      <c r="N6832" s="12">
        <v>7130.56</v>
      </c>
      <c r="O6832" s="12">
        <v>4918.66</v>
      </c>
      <c r="P6832" s="12">
        <v>2211.9</v>
      </c>
      <c r="Q6832" s="11">
        <v>0.31020004038953503</v>
      </c>
    </row>
    <row r="6833" spans="1:17" x14ac:dyDescent="0.45">
      <c r="A6833" t="s">
        <v>11613</v>
      </c>
      <c r="B6833" t="s">
        <v>11614</v>
      </c>
      <c r="C6833" t="s">
        <v>2</v>
      </c>
      <c r="D6833" t="s">
        <v>17</v>
      </c>
      <c r="E6833" t="s">
        <v>4</v>
      </c>
      <c r="F6833" s="9">
        <v>45713</v>
      </c>
      <c r="G6833" s="9" t="str">
        <f>TEXT(Ecommerce_Sales_Data[[#This Row],[Order_Date]],"dddd")</f>
        <v>Tuesday</v>
      </c>
      <c r="H6833" t="s">
        <v>14757</v>
      </c>
      <c r="I6833" t="s">
        <v>14758</v>
      </c>
      <c r="J6833">
        <v>2</v>
      </c>
      <c r="K6833">
        <v>4</v>
      </c>
      <c r="L6833" s="12">
        <v>2190.85</v>
      </c>
      <c r="M6833" s="11">
        <v>0.15</v>
      </c>
      <c r="N6833" s="12">
        <v>7448.89</v>
      </c>
      <c r="O6833" s="12">
        <v>5686.68</v>
      </c>
      <c r="P6833" s="12">
        <v>1762.21</v>
      </c>
      <c r="Q6833" s="11">
        <v>0.23657350289774701</v>
      </c>
    </row>
    <row r="6834" spans="1:17" x14ac:dyDescent="0.45">
      <c r="A6834" t="s">
        <v>11615</v>
      </c>
      <c r="B6834" t="s">
        <v>11616</v>
      </c>
      <c r="C6834" t="s">
        <v>7</v>
      </c>
      <c r="D6834" t="s">
        <v>71</v>
      </c>
      <c r="E6834" t="s">
        <v>4</v>
      </c>
      <c r="F6834" s="9">
        <v>45501</v>
      </c>
      <c r="G6834" s="9" t="str">
        <f>TEXT(Ecommerce_Sales_Data[[#This Row],[Order_Date]],"dddd")</f>
        <v>Sunday</v>
      </c>
      <c r="H6834" t="s">
        <v>14761</v>
      </c>
      <c r="I6834" t="s">
        <v>14768</v>
      </c>
      <c r="J6834">
        <v>7</v>
      </c>
      <c r="K6834">
        <v>2</v>
      </c>
      <c r="L6834" s="12">
        <v>4104.57</v>
      </c>
      <c r="M6834" s="11">
        <v>0.05</v>
      </c>
      <c r="N6834" s="12">
        <v>7798.68</v>
      </c>
      <c r="O6834" s="12">
        <v>5434.85</v>
      </c>
      <c r="P6834" s="12">
        <v>2363.83</v>
      </c>
      <c r="Q6834" s="11">
        <v>0.30310642313827502</v>
      </c>
    </row>
    <row r="6835" spans="1:17" x14ac:dyDescent="0.45">
      <c r="A6835" t="s">
        <v>11617</v>
      </c>
      <c r="B6835" t="s">
        <v>312</v>
      </c>
      <c r="C6835" t="s">
        <v>2</v>
      </c>
      <c r="D6835" t="s">
        <v>17</v>
      </c>
      <c r="E6835" t="s">
        <v>4</v>
      </c>
      <c r="F6835" s="9">
        <v>45637</v>
      </c>
      <c r="G6835" s="9" t="str">
        <f>TEXT(Ecommerce_Sales_Data[[#This Row],[Order_Date]],"dddd")</f>
        <v>Wednesday</v>
      </c>
      <c r="H6835" t="s">
        <v>14757</v>
      </c>
      <c r="I6835" t="s">
        <v>14770</v>
      </c>
      <c r="J6835">
        <v>12</v>
      </c>
      <c r="K6835">
        <v>5</v>
      </c>
      <c r="L6835" s="12">
        <v>1128.29</v>
      </c>
      <c r="M6835" s="11">
        <v>0.2</v>
      </c>
      <c r="N6835" s="12">
        <v>4513.16</v>
      </c>
      <c r="O6835" s="12">
        <v>3177.86</v>
      </c>
      <c r="P6835" s="12">
        <v>1335.3</v>
      </c>
      <c r="Q6835" s="11">
        <v>0.29586808356007799</v>
      </c>
    </row>
    <row r="6836" spans="1:17" x14ac:dyDescent="0.45">
      <c r="A6836" t="s">
        <v>11618</v>
      </c>
      <c r="B6836" t="s">
        <v>11619</v>
      </c>
      <c r="C6836" t="s">
        <v>20</v>
      </c>
      <c r="D6836" t="s">
        <v>60</v>
      </c>
      <c r="E6836" t="s">
        <v>9</v>
      </c>
      <c r="F6836" s="9">
        <v>45524</v>
      </c>
      <c r="G6836" s="9" t="str">
        <f>TEXT(Ecommerce_Sales_Data[[#This Row],[Order_Date]],"dddd")</f>
        <v>Tuesday</v>
      </c>
      <c r="H6836" t="s">
        <v>14757</v>
      </c>
      <c r="I6836" t="s">
        <v>14762</v>
      </c>
      <c r="J6836">
        <v>8</v>
      </c>
      <c r="K6836">
        <v>5</v>
      </c>
      <c r="L6836" s="12">
        <v>1330.77</v>
      </c>
      <c r="M6836" s="11">
        <v>0</v>
      </c>
      <c r="N6836" s="12">
        <v>6653.85</v>
      </c>
      <c r="O6836" s="12">
        <v>5638.54</v>
      </c>
      <c r="P6836" s="12">
        <v>1015.31</v>
      </c>
      <c r="Q6836" s="11">
        <v>0.152589853994304</v>
      </c>
    </row>
    <row r="6837" spans="1:17" x14ac:dyDescent="0.45">
      <c r="A6837" t="s">
        <v>11620</v>
      </c>
      <c r="B6837" t="s">
        <v>7843</v>
      </c>
      <c r="C6837" t="s">
        <v>28</v>
      </c>
      <c r="D6837" t="s">
        <v>29</v>
      </c>
      <c r="E6837" t="s">
        <v>4</v>
      </c>
      <c r="F6837" s="9">
        <v>45707</v>
      </c>
      <c r="G6837" s="9" t="str">
        <f>TEXT(Ecommerce_Sales_Data[[#This Row],[Order_Date]],"dddd")</f>
        <v>Wednesday</v>
      </c>
      <c r="H6837" t="s">
        <v>14757</v>
      </c>
      <c r="I6837" t="s">
        <v>14758</v>
      </c>
      <c r="J6837">
        <v>2</v>
      </c>
      <c r="K6837">
        <v>4</v>
      </c>
      <c r="L6837" s="12">
        <v>1501.89</v>
      </c>
      <c r="M6837" s="11">
        <v>0.2</v>
      </c>
      <c r="N6837" s="12">
        <v>4806.05</v>
      </c>
      <c r="O6837" s="12">
        <v>3701.91</v>
      </c>
      <c r="P6837" s="12">
        <v>1104.1400000000001</v>
      </c>
      <c r="Q6837" s="11">
        <v>0.229739599047034</v>
      </c>
    </row>
    <row r="6838" spans="1:17" x14ac:dyDescent="0.45">
      <c r="A6838" t="s">
        <v>11621</v>
      </c>
      <c r="B6838" t="s">
        <v>9242</v>
      </c>
      <c r="C6838" t="s">
        <v>20</v>
      </c>
      <c r="D6838" t="s">
        <v>21</v>
      </c>
      <c r="E6838" t="s">
        <v>4</v>
      </c>
      <c r="F6838" s="9">
        <v>45573</v>
      </c>
      <c r="G6838" s="9" t="str">
        <f>TEXT(Ecommerce_Sales_Data[[#This Row],[Order_Date]],"dddd")</f>
        <v>Tuesday</v>
      </c>
      <c r="H6838" t="s">
        <v>14757</v>
      </c>
      <c r="I6838" t="s">
        <v>14760</v>
      </c>
      <c r="J6838">
        <v>10</v>
      </c>
      <c r="K6838">
        <v>1</v>
      </c>
      <c r="L6838" s="12">
        <v>295.64</v>
      </c>
      <c r="M6838" s="11">
        <v>0</v>
      </c>
      <c r="N6838" s="12">
        <v>295.64</v>
      </c>
      <c r="O6838" s="12">
        <v>181.48</v>
      </c>
      <c r="P6838" s="12">
        <v>114.16</v>
      </c>
      <c r="Q6838" s="11">
        <v>0.38614531186578299</v>
      </c>
    </row>
    <row r="6839" spans="1:17" x14ac:dyDescent="0.45">
      <c r="A6839" t="s">
        <v>11622</v>
      </c>
      <c r="B6839" t="s">
        <v>1973</v>
      </c>
      <c r="C6839" t="s">
        <v>20</v>
      </c>
      <c r="D6839" t="s">
        <v>57</v>
      </c>
      <c r="E6839" t="s">
        <v>14</v>
      </c>
      <c r="F6839" s="9">
        <v>45397</v>
      </c>
      <c r="G6839" s="9" t="str">
        <f>TEXT(Ecommerce_Sales_Data[[#This Row],[Order_Date]],"dddd")</f>
        <v>Monday</v>
      </c>
      <c r="H6839" t="s">
        <v>14757</v>
      </c>
      <c r="I6839" t="s">
        <v>14765</v>
      </c>
      <c r="J6839">
        <v>4</v>
      </c>
      <c r="K6839">
        <v>3</v>
      </c>
      <c r="L6839" s="12">
        <v>3141.94</v>
      </c>
      <c r="M6839" s="11">
        <v>0.05</v>
      </c>
      <c r="N6839" s="12">
        <v>8954.5300000000007</v>
      </c>
      <c r="O6839" s="12">
        <v>6273.34</v>
      </c>
      <c r="P6839" s="12">
        <v>2681.19</v>
      </c>
      <c r="Q6839" s="11">
        <v>0.29942275027276699</v>
      </c>
    </row>
    <row r="6840" spans="1:17" x14ac:dyDescent="0.45">
      <c r="A6840" t="s">
        <v>11623</v>
      </c>
      <c r="B6840" t="s">
        <v>11624</v>
      </c>
      <c r="C6840" t="s">
        <v>20</v>
      </c>
      <c r="D6840" t="s">
        <v>21</v>
      </c>
      <c r="E6840" t="s">
        <v>4</v>
      </c>
      <c r="F6840" s="9">
        <v>45967</v>
      </c>
      <c r="G6840" s="9" t="str">
        <f>TEXT(Ecommerce_Sales_Data[[#This Row],[Order_Date]],"dddd")</f>
        <v>Thursday</v>
      </c>
      <c r="H6840" t="s">
        <v>14757</v>
      </c>
      <c r="I6840" t="s">
        <v>14764</v>
      </c>
      <c r="J6840">
        <v>11</v>
      </c>
      <c r="K6840">
        <v>1</v>
      </c>
      <c r="L6840" s="12">
        <v>2266.44</v>
      </c>
      <c r="M6840" s="11">
        <v>0</v>
      </c>
      <c r="N6840" s="12">
        <v>2266.44</v>
      </c>
      <c r="O6840" s="12">
        <v>1788.7</v>
      </c>
      <c r="P6840" s="12">
        <v>477.74</v>
      </c>
      <c r="Q6840" s="11">
        <v>0.21078872593141701</v>
      </c>
    </row>
    <row r="6841" spans="1:17" x14ac:dyDescent="0.45">
      <c r="A6841" t="s">
        <v>11625</v>
      </c>
      <c r="B6841" t="s">
        <v>5901</v>
      </c>
      <c r="C6841" t="s">
        <v>2</v>
      </c>
      <c r="D6841" t="s">
        <v>82</v>
      </c>
      <c r="E6841" t="s">
        <v>9</v>
      </c>
      <c r="F6841" s="9">
        <v>45308</v>
      </c>
      <c r="G6841" s="9" t="str">
        <f>TEXT(Ecommerce_Sales_Data[[#This Row],[Order_Date]],"dddd")</f>
        <v>Wednesday</v>
      </c>
      <c r="H6841" t="s">
        <v>14757</v>
      </c>
      <c r="I6841" t="s">
        <v>14767</v>
      </c>
      <c r="J6841">
        <v>1</v>
      </c>
      <c r="K6841">
        <v>3</v>
      </c>
      <c r="L6841" s="12">
        <v>4587.68</v>
      </c>
      <c r="M6841" s="11">
        <v>0.15</v>
      </c>
      <c r="N6841" s="12">
        <v>11698.58</v>
      </c>
      <c r="O6841" s="12">
        <v>8206.69</v>
      </c>
      <c r="P6841" s="12">
        <v>3491.89</v>
      </c>
      <c r="Q6841" s="11">
        <v>0.29848836354497699</v>
      </c>
    </row>
    <row r="6842" spans="1:17" x14ac:dyDescent="0.45">
      <c r="A6842" t="s">
        <v>11626</v>
      </c>
      <c r="B6842" t="s">
        <v>10723</v>
      </c>
      <c r="C6842" t="s">
        <v>2</v>
      </c>
      <c r="D6842" t="s">
        <v>65</v>
      </c>
      <c r="E6842" t="s">
        <v>4</v>
      </c>
      <c r="F6842" s="9">
        <v>45689</v>
      </c>
      <c r="G6842" s="9" t="str">
        <f>TEXT(Ecommerce_Sales_Data[[#This Row],[Order_Date]],"dddd")</f>
        <v>Saturday</v>
      </c>
      <c r="H6842" t="s">
        <v>14761</v>
      </c>
      <c r="I6842" t="s">
        <v>14758</v>
      </c>
      <c r="J6842">
        <v>2</v>
      </c>
      <c r="K6842">
        <v>5</v>
      </c>
      <c r="L6842" s="12">
        <v>103.67</v>
      </c>
      <c r="M6842" s="11">
        <v>0.05</v>
      </c>
      <c r="N6842" s="12">
        <v>492.43</v>
      </c>
      <c r="O6842" s="12">
        <v>338.73</v>
      </c>
      <c r="P6842" s="12">
        <v>153.69999999999999</v>
      </c>
      <c r="Q6842" s="11">
        <v>0.31212558130089602</v>
      </c>
    </row>
    <row r="6843" spans="1:17" x14ac:dyDescent="0.45">
      <c r="A6843" t="s">
        <v>11627</v>
      </c>
      <c r="B6843" t="s">
        <v>11628</v>
      </c>
      <c r="C6843" t="s">
        <v>20</v>
      </c>
      <c r="D6843" t="s">
        <v>103</v>
      </c>
      <c r="E6843" t="s">
        <v>4</v>
      </c>
      <c r="F6843" s="9">
        <v>45678</v>
      </c>
      <c r="G6843" s="9" t="str">
        <f>TEXT(Ecommerce_Sales_Data[[#This Row],[Order_Date]],"dddd")</f>
        <v>Tuesday</v>
      </c>
      <c r="H6843" t="s">
        <v>14757</v>
      </c>
      <c r="I6843" t="s">
        <v>14767</v>
      </c>
      <c r="J6843">
        <v>1</v>
      </c>
      <c r="K6843">
        <v>1</v>
      </c>
      <c r="L6843" s="12">
        <v>4427.03</v>
      </c>
      <c r="M6843" s="11">
        <v>0.15</v>
      </c>
      <c r="N6843" s="12">
        <v>3762.98</v>
      </c>
      <c r="O6843" s="12">
        <v>3130.78</v>
      </c>
      <c r="P6843" s="12">
        <v>632.20000000000005</v>
      </c>
      <c r="Q6843" s="11">
        <v>0.168005144858596</v>
      </c>
    </row>
    <row r="6844" spans="1:17" x14ac:dyDescent="0.45">
      <c r="A6844" t="s">
        <v>11629</v>
      </c>
      <c r="B6844" t="s">
        <v>11630</v>
      </c>
      <c r="C6844" t="s">
        <v>12</v>
      </c>
      <c r="D6844" t="s">
        <v>38</v>
      </c>
      <c r="E6844" t="s">
        <v>4</v>
      </c>
      <c r="F6844" s="9">
        <v>45639</v>
      </c>
      <c r="G6844" s="9" t="str">
        <f>TEXT(Ecommerce_Sales_Data[[#This Row],[Order_Date]],"dddd")</f>
        <v>Friday</v>
      </c>
      <c r="H6844" t="s">
        <v>14757</v>
      </c>
      <c r="I6844" t="s">
        <v>14770</v>
      </c>
      <c r="J6844">
        <v>12</v>
      </c>
      <c r="K6844">
        <v>5</v>
      </c>
      <c r="L6844" s="12">
        <v>1899.82</v>
      </c>
      <c r="M6844" s="11">
        <v>0.2</v>
      </c>
      <c r="N6844" s="12">
        <v>7599.28</v>
      </c>
      <c r="O6844" s="12">
        <v>6428.76</v>
      </c>
      <c r="P6844" s="12">
        <v>1170.52</v>
      </c>
      <c r="Q6844" s="11">
        <v>0.15403038182564699</v>
      </c>
    </row>
    <row r="6845" spans="1:17" x14ac:dyDescent="0.45">
      <c r="A6845" t="s">
        <v>11631</v>
      </c>
      <c r="B6845" t="s">
        <v>1307</v>
      </c>
      <c r="C6845" t="s">
        <v>2</v>
      </c>
      <c r="D6845" t="s">
        <v>17</v>
      </c>
      <c r="E6845" t="s">
        <v>14</v>
      </c>
      <c r="F6845" s="9">
        <v>45972</v>
      </c>
      <c r="G6845" s="9" t="str">
        <f>TEXT(Ecommerce_Sales_Data[[#This Row],[Order_Date]],"dddd")</f>
        <v>Tuesday</v>
      </c>
      <c r="H6845" t="s">
        <v>14757</v>
      </c>
      <c r="I6845" t="s">
        <v>14764</v>
      </c>
      <c r="J6845">
        <v>11</v>
      </c>
      <c r="K6845">
        <v>3</v>
      </c>
      <c r="L6845" s="12">
        <v>4966.5600000000004</v>
      </c>
      <c r="M6845" s="11">
        <v>0.2</v>
      </c>
      <c r="N6845" s="12">
        <v>11919.74</v>
      </c>
      <c r="O6845" s="12">
        <v>9405.98</v>
      </c>
      <c r="P6845" s="12">
        <v>2513.7600000000002</v>
      </c>
      <c r="Q6845" s="11">
        <v>0.21089050600097001</v>
      </c>
    </row>
    <row r="6846" spans="1:17" x14ac:dyDescent="0.45">
      <c r="A6846" t="s">
        <v>11632</v>
      </c>
      <c r="B6846" t="s">
        <v>11633</v>
      </c>
      <c r="C6846" t="s">
        <v>12</v>
      </c>
      <c r="D6846" t="s">
        <v>38</v>
      </c>
      <c r="E6846" t="s">
        <v>14</v>
      </c>
      <c r="F6846" s="9">
        <v>45998</v>
      </c>
      <c r="G6846" s="9" t="str">
        <f>TEXT(Ecommerce_Sales_Data[[#This Row],[Order_Date]],"dddd")</f>
        <v>Sunday</v>
      </c>
      <c r="H6846" t="s">
        <v>14761</v>
      </c>
      <c r="I6846" t="s">
        <v>14770</v>
      </c>
      <c r="J6846">
        <v>12</v>
      </c>
      <c r="K6846">
        <v>2</v>
      </c>
      <c r="L6846" s="12">
        <v>2086.09</v>
      </c>
      <c r="M6846" s="11">
        <v>0.15</v>
      </c>
      <c r="N6846" s="12">
        <v>3546.35</v>
      </c>
      <c r="O6846" s="12">
        <v>2620.0500000000002</v>
      </c>
      <c r="P6846" s="12">
        <v>926.3</v>
      </c>
      <c r="Q6846" s="11">
        <v>0.261198133291976</v>
      </c>
    </row>
    <row r="6847" spans="1:17" x14ac:dyDescent="0.45">
      <c r="A6847" t="s">
        <v>11634</v>
      </c>
      <c r="B6847" t="s">
        <v>11635</v>
      </c>
      <c r="C6847" t="s">
        <v>12</v>
      </c>
      <c r="D6847" t="s">
        <v>32</v>
      </c>
      <c r="E6847" t="s">
        <v>22</v>
      </c>
      <c r="F6847" s="9">
        <v>45681</v>
      </c>
      <c r="G6847" s="9" t="str">
        <f>TEXT(Ecommerce_Sales_Data[[#This Row],[Order_Date]],"dddd")</f>
        <v>Friday</v>
      </c>
      <c r="H6847" t="s">
        <v>14757</v>
      </c>
      <c r="I6847" t="s">
        <v>14767</v>
      </c>
      <c r="J6847">
        <v>1</v>
      </c>
      <c r="K6847">
        <v>5</v>
      </c>
      <c r="L6847" s="12">
        <v>273.87</v>
      </c>
      <c r="M6847" s="11">
        <v>0.2</v>
      </c>
      <c r="N6847" s="12">
        <v>1095.48</v>
      </c>
      <c r="O6847" s="12">
        <v>886.25</v>
      </c>
      <c r="P6847" s="12">
        <v>209.23</v>
      </c>
      <c r="Q6847" s="11">
        <v>0.19099390221637999</v>
      </c>
    </row>
    <row r="6848" spans="1:17" x14ac:dyDescent="0.45">
      <c r="A6848" t="s">
        <v>11636</v>
      </c>
      <c r="B6848" t="s">
        <v>2705</v>
      </c>
      <c r="C6848" t="s">
        <v>20</v>
      </c>
      <c r="D6848" t="s">
        <v>103</v>
      </c>
      <c r="E6848" t="s">
        <v>4</v>
      </c>
      <c r="F6848" s="9">
        <v>45560</v>
      </c>
      <c r="G6848" s="9" t="str">
        <f>TEXT(Ecommerce_Sales_Data[[#This Row],[Order_Date]],"dddd")</f>
        <v>Wednesday</v>
      </c>
      <c r="H6848" t="s">
        <v>14757</v>
      </c>
      <c r="I6848" t="s">
        <v>14766</v>
      </c>
      <c r="J6848">
        <v>9</v>
      </c>
      <c r="K6848">
        <v>3</v>
      </c>
      <c r="L6848" s="12">
        <v>3594.08</v>
      </c>
      <c r="M6848" s="11">
        <v>0.2</v>
      </c>
      <c r="N6848" s="12">
        <v>8625.7900000000009</v>
      </c>
      <c r="O6848" s="12">
        <v>7316.75</v>
      </c>
      <c r="P6848" s="12">
        <v>1309.04</v>
      </c>
      <c r="Q6848" s="11">
        <v>0.151758853391979</v>
      </c>
    </row>
    <row r="6849" spans="1:17" x14ac:dyDescent="0.45">
      <c r="A6849" t="s">
        <v>11637</v>
      </c>
      <c r="B6849" t="s">
        <v>7995</v>
      </c>
      <c r="C6849" t="s">
        <v>12</v>
      </c>
      <c r="D6849" t="s">
        <v>38</v>
      </c>
      <c r="E6849" t="s">
        <v>22</v>
      </c>
      <c r="F6849" s="9">
        <v>45908</v>
      </c>
      <c r="G6849" s="9" t="str">
        <f>TEXT(Ecommerce_Sales_Data[[#This Row],[Order_Date]],"dddd")</f>
        <v>Monday</v>
      </c>
      <c r="H6849" t="s">
        <v>14757</v>
      </c>
      <c r="I6849" t="s">
        <v>14766</v>
      </c>
      <c r="J6849">
        <v>9</v>
      </c>
      <c r="K6849">
        <v>4</v>
      </c>
      <c r="L6849" s="12">
        <v>2484.09</v>
      </c>
      <c r="M6849" s="11">
        <v>0.2</v>
      </c>
      <c r="N6849" s="12">
        <v>7949.09</v>
      </c>
      <c r="O6849" s="12">
        <v>6018.17</v>
      </c>
      <c r="P6849" s="12">
        <v>1930.92</v>
      </c>
      <c r="Q6849" s="11">
        <v>0.24291082375466899</v>
      </c>
    </row>
    <row r="6850" spans="1:17" x14ac:dyDescent="0.45">
      <c r="A6850" t="s">
        <v>11638</v>
      </c>
      <c r="B6850" t="s">
        <v>10999</v>
      </c>
      <c r="C6850" t="s">
        <v>20</v>
      </c>
      <c r="D6850" t="s">
        <v>60</v>
      </c>
      <c r="E6850" t="s">
        <v>4</v>
      </c>
      <c r="F6850" s="9">
        <v>45813</v>
      </c>
      <c r="G6850" s="9" t="str">
        <f>TEXT(Ecommerce_Sales_Data[[#This Row],[Order_Date]],"dddd")</f>
        <v>Thursday</v>
      </c>
      <c r="H6850" t="s">
        <v>14757</v>
      </c>
      <c r="I6850" t="s">
        <v>14759</v>
      </c>
      <c r="J6850">
        <v>6</v>
      </c>
      <c r="K6850">
        <v>4</v>
      </c>
      <c r="L6850" s="12">
        <v>3077.65</v>
      </c>
      <c r="M6850" s="11">
        <v>0.15</v>
      </c>
      <c r="N6850" s="12">
        <v>10464.01</v>
      </c>
      <c r="O6850" s="12">
        <v>7492.42</v>
      </c>
      <c r="P6850" s="12">
        <v>2971.59</v>
      </c>
      <c r="Q6850" s="11">
        <v>0.283981953381161</v>
      </c>
    </row>
    <row r="6851" spans="1:17" x14ac:dyDescent="0.45">
      <c r="A6851" t="s">
        <v>11639</v>
      </c>
      <c r="B6851" t="s">
        <v>3819</v>
      </c>
      <c r="C6851" t="s">
        <v>12</v>
      </c>
      <c r="D6851" t="s">
        <v>13</v>
      </c>
      <c r="E6851" t="s">
        <v>22</v>
      </c>
      <c r="F6851" s="9">
        <v>45512</v>
      </c>
      <c r="G6851" s="9" t="str">
        <f>TEXT(Ecommerce_Sales_Data[[#This Row],[Order_Date]],"dddd")</f>
        <v>Thursday</v>
      </c>
      <c r="H6851" t="s">
        <v>14757</v>
      </c>
      <c r="I6851" t="s">
        <v>14762</v>
      </c>
      <c r="J6851">
        <v>8</v>
      </c>
      <c r="K6851">
        <v>1</v>
      </c>
      <c r="L6851" s="12">
        <v>2869.53</v>
      </c>
      <c r="M6851" s="11">
        <v>0.15</v>
      </c>
      <c r="N6851" s="12">
        <v>2439.1</v>
      </c>
      <c r="O6851" s="12">
        <v>1652.73</v>
      </c>
      <c r="P6851" s="12">
        <v>786.37</v>
      </c>
      <c r="Q6851" s="11">
        <v>0.32240170554712799</v>
      </c>
    </row>
    <row r="6852" spans="1:17" x14ac:dyDescent="0.45">
      <c r="A6852" t="s">
        <v>11640</v>
      </c>
      <c r="B6852" t="s">
        <v>11597</v>
      </c>
      <c r="C6852" t="s">
        <v>2</v>
      </c>
      <c r="D6852" t="s">
        <v>3</v>
      </c>
      <c r="E6852" t="s">
        <v>22</v>
      </c>
      <c r="F6852" s="9">
        <v>45432</v>
      </c>
      <c r="G6852" s="9" t="str">
        <f>TEXT(Ecommerce_Sales_Data[[#This Row],[Order_Date]],"dddd")</f>
        <v>Monday</v>
      </c>
      <c r="H6852" t="s">
        <v>14757</v>
      </c>
      <c r="I6852" t="s">
        <v>14763</v>
      </c>
      <c r="J6852">
        <v>5</v>
      </c>
      <c r="K6852">
        <v>2</v>
      </c>
      <c r="L6852" s="12">
        <v>1893.47</v>
      </c>
      <c r="M6852" s="11">
        <v>0</v>
      </c>
      <c r="N6852" s="12">
        <v>3786.94</v>
      </c>
      <c r="O6852" s="12">
        <v>2456.42</v>
      </c>
      <c r="P6852" s="12">
        <v>1330.52</v>
      </c>
      <c r="Q6852" s="11">
        <v>0.35134435718548501</v>
      </c>
    </row>
    <row r="6853" spans="1:17" x14ac:dyDescent="0.45">
      <c r="A6853" t="s">
        <v>11641</v>
      </c>
      <c r="B6853" t="s">
        <v>11642</v>
      </c>
      <c r="C6853" t="s">
        <v>20</v>
      </c>
      <c r="D6853" t="s">
        <v>103</v>
      </c>
      <c r="E6853" t="s">
        <v>14</v>
      </c>
      <c r="F6853" s="9">
        <v>45549</v>
      </c>
      <c r="G6853" s="9" t="str">
        <f>TEXT(Ecommerce_Sales_Data[[#This Row],[Order_Date]],"dddd")</f>
        <v>Saturday</v>
      </c>
      <c r="H6853" t="s">
        <v>14761</v>
      </c>
      <c r="I6853" t="s">
        <v>14766</v>
      </c>
      <c r="J6853">
        <v>9</v>
      </c>
      <c r="K6853">
        <v>4</v>
      </c>
      <c r="L6853" s="12">
        <v>537.66999999999996</v>
      </c>
      <c r="M6853" s="11">
        <v>0.2</v>
      </c>
      <c r="N6853" s="12">
        <v>1720.54</v>
      </c>
      <c r="O6853" s="12">
        <v>1402.02</v>
      </c>
      <c r="P6853" s="12">
        <v>318.52</v>
      </c>
      <c r="Q6853" s="11">
        <v>0.18512792495379399</v>
      </c>
    </row>
    <row r="6854" spans="1:17" x14ac:dyDescent="0.45">
      <c r="A6854" t="s">
        <v>11643</v>
      </c>
      <c r="B6854" t="s">
        <v>1349</v>
      </c>
      <c r="C6854" t="s">
        <v>7</v>
      </c>
      <c r="D6854" t="s">
        <v>134</v>
      </c>
      <c r="E6854" t="s">
        <v>22</v>
      </c>
      <c r="F6854" s="9">
        <v>45949</v>
      </c>
      <c r="G6854" s="9" t="str">
        <f>TEXT(Ecommerce_Sales_Data[[#This Row],[Order_Date]],"dddd")</f>
        <v>Sunday</v>
      </c>
      <c r="H6854" t="s">
        <v>14761</v>
      </c>
      <c r="I6854" t="s">
        <v>14760</v>
      </c>
      <c r="J6854">
        <v>10</v>
      </c>
      <c r="K6854">
        <v>5</v>
      </c>
      <c r="L6854" s="12">
        <v>1068.93</v>
      </c>
      <c r="M6854" s="11">
        <v>0.05</v>
      </c>
      <c r="N6854" s="12">
        <v>5077.42</v>
      </c>
      <c r="O6854" s="12">
        <v>3604.82</v>
      </c>
      <c r="P6854" s="12">
        <v>1472.6</v>
      </c>
      <c r="Q6854" s="11">
        <v>0.29002918805220002</v>
      </c>
    </row>
    <row r="6855" spans="1:17" x14ac:dyDescent="0.45">
      <c r="A6855" t="s">
        <v>11644</v>
      </c>
      <c r="B6855" t="s">
        <v>4043</v>
      </c>
      <c r="C6855" t="s">
        <v>28</v>
      </c>
      <c r="D6855" t="s">
        <v>100</v>
      </c>
      <c r="E6855" t="s">
        <v>4</v>
      </c>
      <c r="F6855" s="9">
        <v>45666</v>
      </c>
      <c r="G6855" s="9" t="str">
        <f>TEXT(Ecommerce_Sales_Data[[#This Row],[Order_Date]],"dddd")</f>
        <v>Thursday</v>
      </c>
      <c r="H6855" t="s">
        <v>14757</v>
      </c>
      <c r="I6855" t="s">
        <v>14767</v>
      </c>
      <c r="J6855">
        <v>1</v>
      </c>
      <c r="K6855">
        <v>4</v>
      </c>
      <c r="L6855" s="12">
        <v>1660.78</v>
      </c>
      <c r="M6855" s="11">
        <v>0</v>
      </c>
      <c r="N6855" s="12">
        <v>6643.12</v>
      </c>
      <c r="O6855" s="12">
        <v>4174.92</v>
      </c>
      <c r="P6855" s="12">
        <v>2468.1999999999998</v>
      </c>
      <c r="Q6855" s="11">
        <v>0.37154228735895201</v>
      </c>
    </row>
    <row r="6856" spans="1:17" x14ac:dyDescent="0.45">
      <c r="A6856" t="s">
        <v>11645</v>
      </c>
      <c r="B6856" t="s">
        <v>11646</v>
      </c>
      <c r="C6856" t="s">
        <v>28</v>
      </c>
      <c r="D6856" t="s">
        <v>35</v>
      </c>
      <c r="E6856" t="s">
        <v>4</v>
      </c>
      <c r="F6856" s="9">
        <v>45534</v>
      </c>
      <c r="G6856" s="9" t="str">
        <f>TEXT(Ecommerce_Sales_Data[[#This Row],[Order_Date]],"dddd")</f>
        <v>Friday</v>
      </c>
      <c r="H6856" t="s">
        <v>14757</v>
      </c>
      <c r="I6856" t="s">
        <v>14762</v>
      </c>
      <c r="J6856">
        <v>8</v>
      </c>
      <c r="K6856">
        <v>1</v>
      </c>
      <c r="L6856" s="12">
        <v>2354.48</v>
      </c>
      <c r="M6856" s="11">
        <v>0.05</v>
      </c>
      <c r="N6856" s="12">
        <v>2236.7600000000002</v>
      </c>
      <c r="O6856" s="12">
        <v>1584.9</v>
      </c>
      <c r="P6856" s="12">
        <v>651.86</v>
      </c>
      <c r="Q6856" s="11">
        <v>0.29143046191813199</v>
      </c>
    </row>
    <row r="6857" spans="1:17" x14ac:dyDescent="0.45">
      <c r="A6857" t="s">
        <v>11647</v>
      </c>
      <c r="B6857" t="s">
        <v>7703</v>
      </c>
      <c r="C6857" t="s">
        <v>12</v>
      </c>
      <c r="D6857" t="s">
        <v>111</v>
      </c>
      <c r="E6857" t="s">
        <v>4</v>
      </c>
      <c r="F6857" s="9">
        <v>45325</v>
      </c>
      <c r="G6857" s="9" t="str">
        <f>TEXT(Ecommerce_Sales_Data[[#This Row],[Order_Date]],"dddd")</f>
        <v>Saturday</v>
      </c>
      <c r="H6857" t="s">
        <v>14761</v>
      </c>
      <c r="I6857" t="s">
        <v>14758</v>
      </c>
      <c r="J6857">
        <v>2</v>
      </c>
      <c r="K6857">
        <v>4</v>
      </c>
      <c r="L6857" s="12">
        <v>1738.6</v>
      </c>
      <c r="M6857" s="11">
        <v>0</v>
      </c>
      <c r="N6857" s="12">
        <v>6954.4</v>
      </c>
      <c r="O6857" s="12">
        <v>4900.3599999999997</v>
      </c>
      <c r="P6857" s="12">
        <v>2054.04</v>
      </c>
      <c r="Q6857" s="11">
        <v>0.29535833429195901</v>
      </c>
    </row>
    <row r="6858" spans="1:17" x14ac:dyDescent="0.45">
      <c r="A6858" t="s">
        <v>11648</v>
      </c>
      <c r="B6858" t="s">
        <v>8253</v>
      </c>
      <c r="C6858" t="s">
        <v>28</v>
      </c>
      <c r="D6858" t="s">
        <v>137</v>
      </c>
      <c r="E6858" t="s">
        <v>22</v>
      </c>
      <c r="F6858" s="9">
        <v>45684</v>
      </c>
      <c r="G6858" s="9" t="str">
        <f>TEXT(Ecommerce_Sales_Data[[#This Row],[Order_Date]],"dddd")</f>
        <v>Monday</v>
      </c>
      <c r="H6858" t="s">
        <v>14757</v>
      </c>
      <c r="I6858" t="s">
        <v>14767</v>
      </c>
      <c r="J6858">
        <v>1</v>
      </c>
      <c r="K6858">
        <v>1</v>
      </c>
      <c r="L6858" s="12">
        <v>699.89</v>
      </c>
      <c r="M6858" s="11">
        <v>0</v>
      </c>
      <c r="N6858" s="12">
        <v>699.89</v>
      </c>
      <c r="O6858" s="12">
        <v>519.64</v>
      </c>
      <c r="P6858" s="12">
        <v>180.25</v>
      </c>
      <c r="Q6858" s="11">
        <v>0.25754047064538699</v>
      </c>
    </row>
    <row r="6859" spans="1:17" x14ac:dyDescent="0.45">
      <c r="A6859" t="s">
        <v>11649</v>
      </c>
      <c r="B6859" t="s">
        <v>5326</v>
      </c>
      <c r="C6859" t="s">
        <v>7</v>
      </c>
      <c r="D6859" t="s">
        <v>106</v>
      </c>
      <c r="E6859" t="s">
        <v>14</v>
      </c>
      <c r="F6859" s="9">
        <v>45394</v>
      </c>
      <c r="G6859" s="9" t="str">
        <f>TEXT(Ecommerce_Sales_Data[[#This Row],[Order_Date]],"dddd")</f>
        <v>Friday</v>
      </c>
      <c r="H6859" t="s">
        <v>14757</v>
      </c>
      <c r="I6859" t="s">
        <v>14765</v>
      </c>
      <c r="J6859">
        <v>4</v>
      </c>
      <c r="K6859">
        <v>4</v>
      </c>
      <c r="L6859" s="12">
        <v>3381.9</v>
      </c>
      <c r="M6859" s="11">
        <v>0.1</v>
      </c>
      <c r="N6859" s="12">
        <v>12174.84</v>
      </c>
      <c r="O6859" s="12">
        <v>9284.35</v>
      </c>
      <c r="P6859" s="12">
        <v>2890.49</v>
      </c>
      <c r="Q6859" s="11">
        <v>0.237415029684168</v>
      </c>
    </row>
    <row r="6860" spans="1:17" x14ac:dyDescent="0.45">
      <c r="A6860" t="s">
        <v>11650</v>
      </c>
      <c r="B6860" t="s">
        <v>6734</v>
      </c>
      <c r="C6860" t="s">
        <v>7</v>
      </c>
      <c r="D6860" t="s">
        <v>8</v>
      </c>
      <c r="E6860" t="s">
        <v>22</v>
      </c>
      <c r="F6860" s="9">
        <v>45690</v>
      </c>
      <c r="G6860" s="9" t="str">
        <f>TEXT(Ecommerce_Sales_Data[[#This Row],[Order_Date]],"dddd")</f>
        <v>Sunday</v>
      </c>
      <c r="H6860" t="s">
        <v>14761</v>
      </c>
      <c r="I6860" t="s">
        <v>14758</v>
      </c>
      <c r="J6860">
        <v>2</v>
      </c>
      <c r="K6860">
        <v>4</v>
      </c>
      <c r="L6860" s="12">
        <v>905.36</v>
      </c>
      <c r="M6860" s="11">
        <v>0.05</v>
      </c>
      <c r="N6860" s="12">
        <v>3440.37</v>
      </c>
      <c r="O6860" s="12">
        <v>2751.78</v>
      </c>
      <c r="P6860" s="12">
        <v>688.59</v>
      </c>
      <c r="Q6860" s="11">
        <v>0.200149983868014</v>
      </c>
    </row>
    <row r="6861" spans="1:17" x14ac:dyDescent="0.45">
      <c r="A6861" t="s">
        <v>11651</v>
      </c>
      <c r="B6861" t="s">
        <v>8430</v>
      </c>
      <c r="C6861" t="s">
        <v>7</v>
      </c>
      <c r="D6861" t="s">
        <v>134</v>
      </c>
      <c r="E6861" t="s">
        <v>14</v>
      </c>
      <c r="F6861" s="9">
        <v>45959</v>
      </c>
      <c r="G6861" s="9" t="str">
        <f>TEXT(Ecommerce_Sales_Data[[#This Row],[Order_Date]],"dddd")</f>
        <v>Wednesday</v>
      </c>
      <c r="H6861" t="s">
        <v>14757</v>
      </c>
      <c r="I6861" t="s">
        <v>14760</v>
      </c>
      <c r="J6861">
        <v>10</v>
      </c>
      <c r="K6861">
        <v>3</v>
      </c>
      <c r="L6861" s="12">
        <v>324.88</v>
      </c>
      <c r="M6861" s="11">
        <v>0</v>
      </c>
      <c r="N6861" s="12">
        <v>974.64</v>
      </c>
      <c r="O6861" s="12">
        <v>782.36</v>
      </c>
      <c r="P6861" s="12">
        <v>192.28</v>
      </c>
      <c r="Q6861" s="11">
        <v>0.19728309940080399</v>
      </c>
    </row>
    <row r="6862" spans="1:17" x14ac:dyDescent="0.45">
      <c r="A6862" t="s">
        <v>11652</v>
      </c>
      <c r="B6862" t="s">
        <v>11653</v>
      </c>
      <c r="C6862" t="s">
        <v>20</v>
      </c>
      <c r="D6862" t="s">
        <v>57</v>
      </c>
      <c r="E6862" t="s">
        <v>22</v>
      </c>
      <c r="F6862" s="9">
        <v>45470</v>
      </c>
      <c r="G6862" s="9" t="str">
        <f>TEXT(Ecommerce_Sales_Data[[#This Row],[Order_Date]],"dddd")</f>
        <v>Thursday</v>
      </c>
      <c r="H6862" t="s">
        <v>14757</v>
      </c>
      <c r="I6862" t="s">
        <v>14759</v>
      </c>
      <c r="J6862">
        <v>6</v>
      </c>
      <c r="K6862">
        <v>2</v>
      </c>
      <c r="L6862" s="12">
        <v>3539.31</v>
      </c>
      <c r="M6862" s="11">
        <v>0.15</v>
      </c>
      <c r="N6862" s="12">
        <v>6016.83</v>
      </c>
      <c r="O6862" s="12">
        <v>3912.75</v>
      </c>
      <c r="P6862" s="12">
        <v>2104.08</v>
      </c>
      <c r="Q6862" s="11">
        <v>0.34969909404121402</v>
      </c>
    </row>
    <row r="6863" spans="1:17" x14ac:dyDescent="0.45">
      <c r="A6863" t="s">
        <v>11654</v>
      </c>
      <c r="B6863" t="s">
        <v>11655</v>
      </c>
      <c r="C6863" t="s">
        <v>12</v>
      </c>
      <c r="D6863" t="s">
        <v>38</v>
      </c>
      <c r="E6863" t="s">
        <v>4</v>
      </c>
      <c r="F6863" s="9">
        <v>45725</v>
      </c>
      <c r="G6863" s="9" t="str">
        <f>TEXT(Ecommerce_Sales_Data[[#This Row],[Order_Date]],"dddd")</f>
        <v>Sunday</v>
      </c>
      <c r="H6863" t="s">
        <v>14761</v>
      </c>
      <c r="I6863" t="s">
        <v>14769</v>
      </c>
      <c r="J6863">
        <v>3</v>
      </c>
      <c r="K6863">
        <v>1</v>
      </c>
      <c r="L6863" s="12">
        <v>2284.58</v>
      </c>
      <c r="M6863" s="11">
        <v>0.2</v>
      </c>
      <c r="N6863" s="12">
        <v>1827.66</v>
      </c>
      <c r="O6863" s="12">
        <v>1318.49</v>
      </c>
      <c r="P6863" s="12">
        <v>509.17</v>
      </c>
      <c r="Q6863" s="11">
        <v>0.27859120405326998</v>
      </c>
    </row>
    <row r="6864" spans="1:17" x14ac:dyDescent="0.45">
      <c r="A6864" t="s">
        <v>11656</v>
      </c>
      <c r="B6864" t="s">
        <v>11657</v>
      </c>
      <c r="C6864" t="s">
        <v>7</v>
      </c>
      <c r="D6864" t="s">
        <v>106</v>
      </c>
      <c r="E6864" t="s">
        <v>4</v>
      </c>
      <c r="F6864" s="9">
        <v>45732</v>
      </c>
      <c r="G6864" s="9" t="str">
        <f>TEXT(Ecommerce_Sales_Data[[#This Row],[Order_Date]],"dddd")</f>
        <v>Sunday</v>
      </c>
      <c r="H6864" t="s">
        <v>14761</v>
      </c>
      <c r="I6864" t="s">
        <v>14769</v>
      </c>
      <c r="J6864">
        <v>3</v>
      </c>
      <c r="K6864">
        <v>4</v>
      </c>
      <c r="L6864" s="12">
        <v>1501.49</v>
      </c>
      <c r="M6864" s="11">
        <v>0</v>
      </c>
      <c r="N6864" s="12">
        <v>6005.96</v>
      </c>
      <c r="O6864" s="12">
        <v>4129.96</v>
      </c>
      <c r="P6864" s="12">
        <v>1876</v>
      </c>
      <c r="Q6864" s="11">
        <v>0.31235639264996801</v>
      </c>
    </row>
    <row r="6865" spans="1:17" x14ac:dyDescent="0.45">
      <c r="A6865" t="s">
        <v>11658</v>
      </c>
      <c r="B6865" t="s">
        <v>11659</v>
      </c>
      <c r="C6865" t="s">
        <v>28</v>
      </c>
      <c r="D6865" t="s">
        <v>29</v>
      </c>
      <c r="E6865" t="s">
        <v>14</v>
      </c>
      <c r="F6865" s="9">
        <v>45526</v>
      </c>
      <c r="G6865" s="9" t="str">
        <f>TEXT(Ecommerce_Sales_Data[[#This Row],[Order_Date]],"dddd")</f>
        <v>Thursday</v>
      </c>
      <c r="H6865" t="s">
        <v>14757</v>
      </c>
      <c r="I6865" t="s">
        <v>14762</v>
      </c>
      <c r="J6865">
        <v>8</v>
      </c>
      <c r="K6865">
        <v>2</v>
      </c>
      <c r="L6865" s="12">
        <v>301.2</v>
      </c>
      <c r="M6865" s="11">
        <v>0.15</v>
      </c>
      <c r="N6865" s="12">
        <v>512.04</v>
      </c>
      <c r="O6865" s="12">
        <v>394.36</v>
      </c>
      <c r="P6865" s="12">
        <v>117.68</v>
      </c>
      <c r="Q6865" s="11">
        <v>0.229825794859777</v>
      </c>
    </row>
    <row r="6866" spans="1:17" x14ac:dyDescent="0.45">
      <c r="A6866" t="s">
        <v>11660</v>
      </c>
      <c r="B6866" t="s">
        <v>3648</v>
      </c>
      <c r="C6866" t="s">
        <v>2</v>
      </c>
      <c r="D6866" t="s">
        <v>17</v>
      </c>
      <c r="E6866" t="s">
        <v>22</v>
      </c>
      <c r="F6866" s="9">
        <v>45624</v>
      </c>
      <c r="G6866" s="9" t="str">
        <f>TEXT(Ecommerce_Sales_Data[[#This Row],[Order_Date]],"dddd")</f>
        <v>Thursday</v>
      </c>
      <c r="H6866" t="s">
        <v>14757</v>
      </c>
      <c r="I6866" t="s">
        <v>14764</v>
      </c>
      <c r="J6866">
        <v>11</v>
      </c>
      <c r="K6866">
        <v>1</v>
      </c>
      <c r="L6866" s="12">
        <v>4476.4399999999996</v>
      </c>
      <c r="M6866" s="11">
        <v>0.15</v>
      </c>
      <c r="N6866" s="12">
        <v>3804.97</v>
      </c>
      <c r="O6866" s="12">
        <v>2398.7800000000002</v>
      </c>
      <c r="P6866" s="12">
        <v>1406.19</v>
      </c>
      <c r="Q6866" s="11">
        <v>0.369566645729138</v>
      </c>
    </row>
    <row r="6867" spans="1:17" x14ac:dyDescent="0.45">
      <c r="A6867" t="s">
        <v>11661</v>
      </c>
      <c r="B6867" t="s">
        <v>11662</v>
      </c>
      <c r="C6867" t="s">
        <v>12</v>
      </c>
      <c r="D6867" t="s">
        <v>13</v>
      </c>
      <c r="E6867" t="s">
        <v>22</v>
      </c>
      <c r="F6867" s="9">
        <v>45341</v>
      </c>
      <c r="G6867" s="9" t="str">
        <f>TEXT(Ecommerce_Sales_Data[[#This Row],[Order_Date]],"dddd")</f>
        <v>Monday</v>
      </c>
      <c r="H6867" t="s">
        <v>14757</v>
      </c>
      <c r="I6867" t="s">
        <v>14758</v>
      </c>
      <c r="J6867">
        <v>2</v>
      </c>
      <c r="K6867">
        <v>3</v>
      </c>
      <c r="L6867" s="12">
        <v>4319.71</v>
      </c>
      <c r="M6867" s="11">
        <v>0</v>
      </c>
      <c r="N6867" s="12">
        <v>12959.13</v>
      </c>
      <c r="O6867" s="12">
        <v>7869.62</v>
      </c>
      <c r="P6867" s="12">
        <v>5089.51</v>
      </c>
      <c r="Q6867" s="11">
        <v>0.39273546912485602</v>
      </c>
    </row>
    <row r="6868" spans="1:17" x14ac:dyDescent="0.45">
      <c r="A6868" t="s">
        <v>11663</v>
      </c>
      <c r="B6868" t="s">
        <v>4150</v>
      </c>
      <c r="C6868" t="s">
        <v>28</v>
      </c>
      <c r="D6868" t="s">
        <v>100</v>
      </c>
      <c r="E6868" t="s">
        <v>14</v>
      </c>
      <c r="F6868" s="9">
        <v>45978</v>
      </c>
      <c r="G6868" s="9" t="str">
        <f>TEXT(Ecommerce_Sales_Data[[#This Row],[Order_Date]],"dddd")</f>
        <v>Monday</v>
      </c>
      <c r="H6868" t="s">
        <v>14757</v>
      </c>
      <c r="I6868" t="s">
        <v>14764</v>
      </c>
      <c r="J6868">
        <v>11</v>
      </c>
      <c r="K6868">
        <v>2</v>
      </c>
      <c r="L6868" s="12">
        <v>3238.8</v>
      </c>
      <c r="M6868" s="11">
        <v>0.1</v>
      </c>
      <c r="N6868" s="12">
        <v>5829.84</v>
      </c>
      <c r="O6868" s="12">
        <v>3990.82</v>
      </c>
      <c r="P6868" s="12">
        <v>1839.02</v>
      </c>
      <c r="Q6868" s="11">
        <v>0.31544948060324102</v>
      </c>
    </row>
    <row r="6869" spans="1:17" x14ac:dyDescent="0.45">
      <c r="A6869" t="s">
        <v>11664</v>
      </c>
      <c r="B6869" t="s">
        <v>11665</v>
      </c>
      <c r="C6869" t="s">
        <v>7</v>
      </c>
      <c r="D6869" t="s">
        <v>8</v>
      </c>
      <c r="E6869" t="s">
        <v>22</v>
      </c>
      <c r="F6869" s="9">
        <v>45697</v>
      </c>
      <c r="G6869" s="9" t="str">
        <f>TEXT(Ecommerce_Sales_Data[[#This Row],[Order_Date]],"dddd")</f>
        <v>Sunday</v>
      </c>
      <c r="H6869" t="s">
        <v>14761</v>
      </c>
      <c r="I6869" t="s">
        <v>14758</v>
      </c>
      <c r="J6869">
        <v>2</v>
      </c>
      <c r="K6869">
        <v>3</v>
      </c>
      <c r="L6869" s="12">
        <v>2645.42</v>
      </c>
      <c r="M6869" s="11">
        <v>0.15</v>
      </c>
      <c r="N6869" s="12">
        <v>6745.82</v>
      </c>
      <c r="O6869" s="12">
        <v>5119.47</v>
      </c>
      <c r="P6869" s="12">
        <v>1626.35</v>
      </c>
      <c r="Q6869" s="11">
        <v>0.241090037979074</v>
      </c>
    </row>
    <row r="6870" spans="1:17" x14ac:dyDescent="0.45">
      <c r="A6870" t="s">
        <v>11666</v>
      </c>
      <c r="B6870" t="s">
        <v>11667</v>
      </c>
      <c r="C6870" t="s">
        <v>2</v>
      </c>
      <c r="D6870" t="s">
        <v>68</v>
      </c>
      <c r="E6870" t="s">
        <v>22</v>
      </c>
      <c r="F6870" s="9">
        <v>45731</v>
      </c>
      <c r="G6870" s="9" t="str">
        <f>TEXT(Ecommerce_Sales_Data[[#This Row],[Order_Date]],"dddd")</f>
        <v>Saturday</v>
      </c>
      <c r="H6870" t="s">
        <v>14761</v>
      </c>
      <c r="I6870" t="s">
        <v>14769</v>
      </c>
      <c r="J6870">
        <v>3</v>
      </c>
      <c r="K6870">
        <v>3</v>
      </c>
      <c r="L6870" s="12">
        <v>3308.9</v>
      </c>
      <c r="M6870" s="11">
        <v>0.2</v>
      </c>
      <c r="N6870" s="12">
        <v>7941.36</v>
      </c>
      <c r="O6870" s="12">
        <v>5930.1</v>
      </c>
      <c r="P6870" s="12">
        <v>2011.26</v>
      </c>
      <c r="Q6870" s="11">
        <v>0.25326392456707703</v>
      </c>
    </row>
    <row r="6871" spans="1:17" x14ac:dyDescent="0.45">
      <c r="A6871" t="s">
        <v>11668</v>
      </c>
      <c r="B6871" t="s">
        <v>9778</v>
      </c>
      <c r="C6871" t="s">
        <v>2</v>
      </c>
      <c r="D6871" t="s">
        <v>65</v>
      </c>
      <c r="E6871" t="s">
        <v>4</v>
      </c>
      <c r="F6871" s="9">
        <v>45990</v>
      </c>
      <c r="G6871" s="9" t="str">
        <f>TEXT(Ecommerce_Sales_Data[[#This Row],[Order_Date]],"dddd")</f>
        <v>Saturday</v>
      </c>
      <c r="H6871" t="s">
        <v>14761</v>
      </c>
      <c r="I6871" t="s">
        <v>14764</v>
      </c>
      <c r="J6871">
        <v>11</v>
      </c>
      <c r="K6871">
        <v>2</v>
      </c>
      <c r="L6871" s="12">
        <v>1451.11</v>
      </c>
      <c r="M6871" s="11">
        <v>0.15</v>
      </c>
      <c r="N6871" s="12">
        <v>2466.89</v>
      </c>
      <c r="O6871" s="12">
        <v>2019.39</v>
      </c>
      <c r="P6871" s="12">
        <v>447.5</v>
      </c>
      <c r="Q6871" s="11">
        <v>0.18140249463899899</v>
      </c>
    </row>
    <row r="6872" spans="1:17" x14ac:dyDescent="0.45">
      <c r="A6872" t="s">
        <v>11669</v>
      </c>
      <c r="B6872" t="s">
        <v>11670</v>
      </c>
      <c r="C6872" t="s">
        <v>7</v>
      </c>
      <c r="D6872" t="s">
        <v>46</v>
      </c>
      <c r="E6872" t="s">
        <v>9</v>
      </c>
      <c r="F6872" s="9">
        <v>46001</v>
      </c>
      <c r="G6872" s="9" t="str">
        <f>TEXT(Ecommerce_Sales_Data[[#This Row],[Order_Date]],"dddd")</f>
        <v>Wednesday</v>
      </c>
      <c r="H6872" t="s">
        <v>14757</v>
      </c>
      <c r="I6872" t="s">
        <v>14770</v>
      </c>
      <c r="J6872">
        <v>12</v>
      </c>
      <c r="K6872">
        <v>2</v>
      </c>
      <c r="L6872" s="12">
        <v>2809.05</v>
      </c>
      <c r="M6872" s="11">
        <v>0</v>
      </c>
      <c r="N6872" s="12">
        <v>5618.1</v>
      </c>
      <c r="O6872" s="12">
        <v>3724.88</v>
      </c>
      <c r="P6872" s="12">
        <v>1893.22</v>
      </c>
      <c r="Q6872" s="11">
        <v>0.33698581370926101</v>
      </c>
    </row>
    <row r="6873" spans="1:17" x14ac:dyDescent="0.45">
      <c r="A6873" t="s">
        <v>11671</v>
      </c>
      <c r="B6873" t="s">
        <v>11672</v>
      </c>
      <c r="C6873" t="s">
        <v>28</v>
      </c>
      <c r="D6873" t="s">
        <v>35</v>
      </c>
      <c r="E6873" t="s">
        <v>14</v>
      </c>
      <c r="F6873" s="9">
        <v>45870</v>
      </c>
      <c r="G6873" s="9" t="str">
        <f>TEXT(Ecommerce_Sales_Data[[#This Row],[Order_Date]],"dddd")</f>
        <v>Friday</v>
      </c>
      <c r="H6873" t="s">
        <v>14757</v>
      </c>
      <c r="I6873" t="s">
        <v>14762</v>
      </c>
      <c r="J6873">
        <v>8</v>
      </c>
      <c r="K6873">
        <v>2</v>
      </c>
      <c r="L6873" s="12">
        <v>4503.92</v>
      </c>
      <c r="M6873" s="11">
        <v>0.15</v>
      </c>
      <c r="N6873" s="12">
        <v>7656.66</v>
      </c>
      <c r="O6873" s="12">
        <v>6302.71</v>
      </c>
      <c r="P6873" s="12">
        <v>1353.95</v>
      </c>
      <c r="Q6873" s="11">
        <v>0.176832979393104</v>
      </c>
    </row>
    <row r="6874" spans="1:17" x14ac:dyDescent="0.45">
      <c r="A6874" t="s">
        <v>11673</v>
      </c>
      <c r="B6874" t="s">
        <v>7634</v>
      </c>
      <c r="C6874" t="s">
        <v>28</v>
      </c>
      <c r="D6874" t="s">
        <v>29</v>
      </c>
      <c r="E6874" t="s">
        <v>4</v>
      </c>
      <c r="F6874" s="9">
        <v>45777</v>
      </c>
      <c r="G6874" s="9" t="str">
        <f>TEXT(Ecommerce_Sales_Data[[#This Row],[Order_Date]],"dddd")</f>
        <v>Wednesday</v>
      </c>
      <c r="H6874" t="s">
        <v>14757</v>
      </c>
      <c r="I6874" t="s">
        <v>14765</v>
      </c>
      <c r="J6874">
        <v>4</v>
      </c>
      <c r="K6874">
        <v>1</v>
      </c>
      <c r="L6874" s="12">
        <v>3271.31</v>
      </c>
      <c r="M6874" s="11">
        <v>0.15</v>
      </c>
      <c r="N6874" s="12">
        <v>2780.61</v>
      </c>
      <c r="O6874" s="12">
        <v>1963.93</v>
      </c>
      <c r="P6874" s="12">
        <v>816.68</v>
      </c>
      <c r="Q6874" s="11">
        <v>0.293705338037337</v>
      </c>
    </row>
    <row r="6875" spans="1:17" x14ac:dyDescent="0.45">
      <c r="A6875" t="s">
        <v>11674</v>
      </c>
      <c r="B6875" t="s">
        <v>5367</v>
      </c>
      <c r="C6875" t="s">
        <v>20</v>
      </c>
      <c r="D6875" t="s">
        <v>21</v>
      </c>
      <c r="E6875" t="s">
        <v>14</v>
      </c>
      <c r="F6875" s="9">
        <v>45464</v>
      </c>
      <c r="G6875" s="9" t="str">
        <f>TEXT(Ecommerce_Sales_Data[[#This Row],[Order_Date]],"dddd")</f>
        <v>Friday</v>
      </c>
      <c r="H6875" t="s">
        <v>14757</v>
      </c>
      <c r="I6875" t="s">
        <v>14759</v>
      </c>
      <c r="J6875">
        <v>6</v>
      </c>
      <c r="K6875">
        <v>3</v>
      </c>
      <c r="L6875" s="12">
        <v>3110.21</v>
      </c>
      <c r="M6875" s="11">
        <v>0.15</v>
      </c>
      <c r="N6875" s="12">
        <v>7931.04</v>
      </c>
      <c r="O6875" s="12">
        <v>6305.24</v>
      </c>
      <c r="P6875" s="12">
        <v>1625.8</v>
      </c>
      <c r="Q6875" s="11">
        <v>0.20499203130989099</v>
      </c>
    </row>
    <row r="6876" spans="1:17" x14ac:dyDescent="0.45">
      <c r="A6876" t="s">
        <v>11675</v>
      </c>
      <c r="B6876" t="s">
        <v>11676</v>
      </c>
      <c r="C6876" t="s">
        <v>28</v>
      </c>
      <c r="D6876" t="s">
        <v>85</v>
      </c>
      <c r="E6876" t="s">
        <v>14</v>
      </c>
      <c r="F6876" s="9">
        <v>45690</v>
      </c>
      <c r="G6876" s="9" t="str">
        <f>TEXT(Ecommerce_Sales_Data[[#This Row],[Order_Date]],"dddd")</f>
        <v>Sunday</v>
      </c>
      <c r="H6876" t="s">
        <v>14761</v>
      </c>
      <c r="I6876" t="s">
        <v>14758</v>
      </c>
      <c r="J6876">
        <v>2</v>
      </c>
      <c r="K6876">
        <v>3</v>
      </c>
      <c r="L6876" s="12">
        <v>4946</v>
      </c>
      <c r="M6876" s="11">
        <v>0.2</v>
      </c>
      <c r="N6876" s="12">
        <v>11870.4</v>
      </c>
      <c r="O6876" s="12">
        <v>7641.72</v>
      </c>
      <c r="P6876" s="12">
        <v>4228.68</v>
      </c>
      <c r="Q6876" s="11">
        <v>0.35623736352608198</v>
      </c>
    </row>
    <row r="6877" spans="1:17" x14ac:dyDescent="0.45">
      <c r="A6877" t="s">
        <v>11677</v>
      </c>
      <c r="B6877" t="s">
        <v>5818</v>
      </c>
      <c r="C6877" t="s">
        <v>28</v>
      </c>
      <c r="D6877" t="s">
        <v>137</v>
      </c>
      <c r="E6877" t="s">
        <v>14</v>
      </c>
      <c r="F6877" s="9">
        <v>45334</v>
      </c>
      <c r="G6877" s="9" t="str">
        <f>TEXT(Ecommerce_Sales_Data[[#This Row],[Order_Date]],"dddd")</f>
        <v>Monday</v>
      </c>
      <c r="H6877" t="s">
        <v>14757</v>
      </c>
      <c r="I6877" t="s">
        <v>14758</v>
      </c>
      <c r="J6877">
        <v>2</v>
      </c>
      <c r="K6877">
        <v>1</v>
      </c>
      <c r="L6877" s="12">
        <v>3246.6</v>
      </c>
      <c r="M6877" s="11">
        <v>0.1</v>
      </c>
      <c r="N6877" s="12">
        <v>2921.94</v>
      </c>
      <c r="O6877" s="12">
        <v>2123.0700000000002</v>
      </c>
      <c r="P6877" s="12">
        <v>798.87</v>
      </c>
      <c r="Q6877" s="11">
        <v>0.27340397133411398</v>
      </c>
    </row>
    <row r="6878" spans="1:17" x14ac:dyDescent="0.45">
      <c r="A6878" t="s">
        <v>11678</v>
      </c>
      <c r="B6878" t="s">
        <v>11679</v>
      </c>
      <c r="C6878" t="s">
        <v>12</v>
      </c>
      <c r="D6878" t="s">
        <v>32</v>
      </c>
      <c r="E6878" t="s">
        <v>9</v>
      </c>
      <c r="F6878" s="9">
        <v>45831</v>
      </c>
      <c r="G6878" s="9" t="str">
        <f>TEXT(Ecommerce_Sales_Data[[#This Row],[Order_Date]],"dddd")</f>
        <v>Monday</v>
      </c>
      <c r="H6878" t="s">
        <v>14757</v>
      </c>
      <c r="I6878" t="s">
        <v>14759</v>
      </c>
      <c r="J6878">
        <v>6</v>
      </c>
      <c r="K6878">
        <v>2</v>
      </c>
      <c r="L6878" s="12">
        <v>3057.15</v>
      </c>
      <c r="M6878" s="11">
        <v>0.05</v>
      </c>
      <c r="N6878" s="12">
        <v>5808.59</v>
      </c>
      <c r="O6878" s="12">
        <v>4434.32</v>
      </c>
      <c r="P6878" s="12">
        <v>1374.27</v>
      </c>
      <c r="Q6878" s="11">
        <v>0.23659270149898701</v>
      </c>
    </row>
    <row r="6879" spans="1:17" x14ac:dyDescent="0.45">
      <c r="A6879" t="s">
        <v>11680</v>
      </c>
      <c r="B6879" t="s">
        <v>11681</v>
      </c>
      <c r="C6879" t="s">
        <v>2</v>
      </c>
      <c r="D6879" t="s">
        <v>3</v>
      </c>
      <c r="E6879" t="s">
        <v>22</v>
      </c>
      <c r="F6879" s="9">
        <v>45661</v>
      </c>
      <c r="G6879" s="9" t="str">
        <f>TEXT(Ecommerce_Sales_Data[[#This Row],[Order_Date]],"dddd")</f>
        <v>Saturday</v>
      </c>
      <c r="H6879" t="s">
        <v>14761</v>
      </c>
      <c r="I6879" t="s">
        <v>14767</v>
      </c>
      <c r="J6879">
        <v>1</v>
      </c>
      <c r="K6879">
        <v>2</v>
      </c>
      <c r="L6879" s="12">
        <v>1694.96</v>
      </c>
      <c r="M6879" s="11">
        <v>0</v>
      </c>
      <c r="N6879" s="12">
        <v>3389.92</v>
      </c>
      <c r="O6879" s="12">
        <v>2051.89</v>
      </c>
      <c r="P6879" s="12">
        <v>1338.03</v>
      </c>
      <c r="Q6879" s="11">
        <v>0.39470842969745601</v>
      </c>
    </row>
    <row r="6880" spans="1:17" x14ac:dyDescent="0.45">
      <c r="A6880" t="s">
        <v>11682</v>
      </c>
      <c r="B6880" t="s">
        <v>11683</v>
      </c>
      <c r="C6880" t="s">
        <v>20</v>
      </c>
      <c r="D6880" t="s">
        <v>57</v>
      </c>
      <c r="E6880" t="s">
        <v>14</v>
      </c>
      <c r="F6880" s="9">
        <v>45627</v>
      </c>
      <c r="G6880" s="9" t="str">
        <f>TEXT(Ecommerce_Sales_Data[[#This Row],[Order_Date]],"dddd")</f>
        <v>Sunday</v>
      </c>
      <c r="H6880" t="s">
        <v>14761</v>
      </c>
      <c r="I6880" t="s">
        <v>14770</v>
      </c>
      <c r="J6880">
        <v>12</v>
      </c>
      <c r="K6880">
        <v>4</v>
      </c>
      <c r="L6880" s="12">
        <v>4090.23</v>
      </c>
      <c r="M6880" s="11">
        <v>0.15</v>
      </c>
      <c r="N6880" s="12">
        <v>13906.78</v>
      </c>
      <c r="O6880" s="12">
        <v>11610.71</v>
      </c>
      <c r="P6880" s="12">
        <v>2296.0700000000002</v>
      </c>
      <c r="Q6880" s="11">
        <v>0.16510435916869301</v>
      </c>
    </row>
    <row r="6881" spans="1:17" x14ac:dyDescent="0.45">
      <c r="A6881" t="s">
        <v>11684</v>
      </c>
      <c r="B6881" t="s">
        <v>3354</v>
      </c>
      <c r="C6881" t="s">
        <v>20</v>
      </c>
      <c r="D6881" t="s">
        <v>103</v>
      </c>
      <c r="E6881" t="s">
        <v>4</v>
      </c>
      <c r="F6881" s="9">
        <v>45434</v>
      </c>
      <c r="G6881" s="9" t="str">
        <f>TEXT(Ecommerce_Sales_Data[[#This Row],[Order_Date]],"dddd")</f>
        <v>Wednesday</v>
      </c>
      <c r="H6881" t="s">
        <v>14757</v>
      </c>
      <c r="I6881" t="s">
        <v>14763</v>
      </c>
      <c r="J6881">
        <v>5</v>
      </c>
      <c r="K6881">
        <v>2</v>
      </c>
      <c r="L6881" s="12">
        <v>682.2</v>
      </c>
      <c r="M6881" s="11">
        <v>0.2</v>
      </c>
      <c r="N6881" s="12">
        <v>1091.52</v>
      </c>
      <c r="O6881" s="12">
        <v>837.72</v>
      </c>
      <c r="P6881" s="12">
        <v>253.8</v>
      </c>
      <c r="Q6881" s="11">
        <v>0.23251978891820599</v>
      </c>
    </row>
    <row r="6882" spans="1:17" x14ac:dyDescent="0.45">
      <c r="A6882" t="s">
        <v>11685</v>
      </c>
      <c r="B6882" t="s">
        <v>11686</v>
      </c>
      <c r="C6882" t="s">
        <v>7</v>
      </c>
      <c r="D6882" t="s">
        <v>134</v>
      </c>
      <c r="E6882" t="s">
        <v>4</v>
      </c>
      <c r="F6882" s="9">
        <v>45477</v>
      </c>
      <c r="G6882" s="9" t="str">
        <f>TEXT(Ecommerce_Sales_Data[[#This Row],[Order_Date]],"dddd")</f>
        <v>Thursday</v>
      </c>
      <c r="H6882" t="s">
        <v>14757</v>
      </c>
      <c r="I6882" t="s">
        <v>14768</v>
      </c>
      <c r="J6882">
        <v>7</v>
      </c>
      <c r="K6882">
        <v>5</v>
      </c>
      <c r="L6882" s="12">
        <v>1980.44</v>
      </c>
      <c r="M6882" s="11">
        <v>0.2</v>
      </c>
      <c r="N6882" s="12">
        <v>7921.76</v>
      </c>
      <c r="O6882" s="12">
        <v>5837.71</v>
      </c>
      <c r="P6882" s="12">
        <v>2084.0500000000002</v>
      </c>
      <c r="Q6882" s="11">
        <v>0.26307916422613198</v>
      </c>
    </row>
    <row r="6883" spans="1:17" x14ac:dyDescent="0.45">
      <c r="A6883" t="s">
        <v>11687</v>
      </c>
      <c r="B6883" t="s">
        <v>11688</v>
      </c>
      <c r="C6883" t="s">
        <v>20</v>
      </c>
      <c r="D6883" t="s">
        <v>57</v>
      </c>
      <c r="E6883" t="s">
        <v>22</v>
      </c>
      <c r="F6883" s="9">
        <v>45592</v>
      </c>
      <c r="G6883" s="9" t="str">
        <f>TEXT(Ecommerce_Sales_Data[[#This Row],[Order_Date]],"dddd")</f>
        <v>Sunday</v>
      </c>
      <c r="H6883" t="s">
        <v>14761</v>
      </c>
      <c r="I6883" t="s">
        <v>14760</v>
      </c>
      <c r="J6883">
        <v>10</v>
      </c>
      <c r="K6883">
        <v>5</v>
      </c>
      <c r="L6883" s="12">
        <v>3603.12</v>
      </c>
      <c r="M6883" s="11">
        <v>0.1</v>
      </c>
      <c r="N6883" s="12">
        <v>16214.04</v>
      </c>
      <c r="O6883" s="12">
        <v>9942.2199999999993</v>
      </c>
      <c r="P6883" s="12">
        <v>6271.82</v>
      </c>
      <c r="Q6883" s="11">
        <v>0.38681414379142998</v>
      </c>
    </row>
    <row r="6884" spans="1:17" x14ac:dyDescent="0.45">
      <c r="A6884" t="s">
        <v>11689</v>
      </c>
      <c r="B6884" t="s">
        <v>3035</v>
      </c>
      <c r="C6884" t="s">
        <v>7</v>
      </c>
      <c r="D6884" t="s">
        <v>46</v>
      </c>
      <c r="E6884" t="s">
        <v>9</v>
      </c>
      <c r="F6884" s="9">
        <v>45333</v>
      </c>
      <c r="G6884" s="9" t="str">
        <f>TEXT(Ecommerce_Sales_Data[[#This Row],[Order_Date]],"dddd")</f>
        <v>Sunday</v>
      </c>
      <c r="H6884" t="s">
        <v>14761</v>
      </c>
      <c r="I6884" t="s">
        <v>14758</v>
      </c>
      <c r="J6884">
        <v>2</v>
      </c>
      <c r="K6884">
        <v>4</v>
      </c>
      <c r="L6884" s="12">
        <v>2302.2600000000002</v>
      </c>
      <c r="M6884" s="11">
        <v>0</v>
      </c>
      <c r="N6884" s="12">
        <v>9209.0400000000009</v>
      </c>
      <c r="O6884" s="12">
        <v>5870.04</v>
      </c>
      <c r="P6884" s="12">
        <v>3339</v>
      </c>
      <c r="Q6884" s="11">
        <v>0.36257850981209799</v>
      </c>
    </row>
    <row r="6885" spans="1:17" x14ac:dyDescent="0.45">
      <c r="A6885" t="s">
        <v>11690</v>
      </c>
      <c r="B6885" t="s">
        <v>11691</v>
      </c>
      <c r="C6885" t="s">
        <v>28</v>
      </c>
      <c r="D6885" t="s">
        <v>100</v>
      </c>
      <c r="E6885" t="s">
        <v>14</v>
      </c>
      <c r="F6885" s="9">
        <v>45319</v>
      </c>
      <c r="G6885" s="9" t="str">
        <f>TEXT(Ecommerce_Sales_Data[[#This Row],[Order_Date]],"dddd")</f>
        <v>Sunday</v>
      </c>
      <c r="H6885" t="s">
        <v>14761</v>
      </c>
      <c r="I6885" t="s">
        <v>14767</v>
      </c>
      <c r="J6885">
        <v>1</v>
      </c>
      <c r="K6885">
        <v>5</v>
      </c>
      <c r="L6885" s="12">
        <v>362.8</v>
      </c>
      <c r="M6885" s="11">
        <v>0.05</v>
      </c>
      <c r="N6885" s="12">
        <v>1723.3</v>
      </c>
      <c r="O6885" s="12">
        <v>1088.28</v>
      </c>
      <c r="P6885" s="12">
        <v>635.02</v>
      </c>
      <c r="Q6885" s="11">
        <v>0.36849068647362598</v>
      </c>
    </row>
    <row r="6886" spans="1:17" x14ac:dyDescent="0.45">
      <c r="A6886" t="s">
        <v>11692</v>
      </c>
      <c r="B6886" t="s">
        <v>11693</v>
      </c>
      <c r="C6886" t="s">
        <v>20</v>
      </c>
      <c r="D6886" t="s">
        <v>103</v>
      </c>
      <c r="E6886" t="s">
        <v>4</v>
      </c>
      <c r="F6886" s="9">
        <v>45947</v>
      </c>
      <c r="G6886" s="9" t="str">
        <f>TEXT(Ecommerce_Sales_Data[[#This Row],[Order_Date]],"dddd")</f>
        <v>Friday</v>
      </c>
      <c r="H6886" t="s">
        <v>14757</v>
      </c>
      <c r="I6886" t="s">
        <v>14760</v>
      </c>
      <c r="J6886">
        <v>10</v>
      </c>
      <c r="K6886">
        <v>5</v>
      </c>
      <c r="L6886" s="12">
        <v>4545.66</v>
      </c>
      <c r="M6886" s="11">
        <v>0</v>
      </c>
      <c r="N6886" s="12">
        <v>22728.3</v>
      </c>
      <c r="O6886" s="12">
        <v>14128.29</v>
      </c>
      <c r="P6886" s="12">
        <v>8600.01</v>
      </c>
      <c r="Q6886" s="11">
        <v>0.37838333707316402</v>
      </c>
    </row>
    <row r="6887" spans="1:17" x14ac:dyDescent="0.45">
      <c r="A6887" t="s">
        <v>11694</v>
      </c>
      <c r="B6887" t="s">
        <v>3474</v>
      </c>
      <c r="C6887" t="s">
        <v>20</v>
      </c>
      <c r="D6887" t="s">
        <v>57</v>
      </c>
      <c r="E6887" t="s">
        <v>4</v>
      </c>
      <c r="F6887" s="9">
        <v>45337</v>
      </c>
      <c r="G6887" s="9" t="str">
        <f>TEXT(Ecommerce_Sales_Data[[#This Row],[Order_Date]],"dddd")</f>
        <v>Thursday</v>
      </c>
      <c r="H6887" t="s">
        <v>14757</v>
      </c>
      <c r="I6887" t="s">
        <v>14758</v>
      </c>
      <c r="J6887">
        <v>2</v>
      </c>
      <c r="K6887">
        <v>3</v>
      </c>
      <c r="L6887" s="12">
        <v>4610.46</v>
      </c>
      <c r="M6887" s="11">
        <v>0.15</v>
      </c>
      <c r="N6887" s="12">
        <v>11756.67</v>
      </c>
      <c r="O6887" s="12">
        <v>8773.23</v>
      </c>
      <c r="P6887" s="12">
        <v>2983.44</v>
      </c>
      <c r="Q6887" s="11">
        <v>0.25376573468507702</v>
      </c>
    </row>
    <row r="6888" spans="1:17" x14ac:dyDescent="0.45">
      <c r="A6888" t="s">
        <v>11695</v>
      </c>
      <c r="B6888" t="s">
        <v>1857</v>
      </c>
      <c r="C6888" t="s">
        <v>28</v>
      </c>
      <c r="D6888" t="s">
        <v>85</v>
      </c>
      <c r="E6888" t="s">
        <v>9</v>
      </c>
      <c r="F6888" s="9">
        <v>45945</v>
      </c>
      <c r="G6888" s="9" t="str">
        <f>TEXT(Ecommerce_Sales_Data[[#This Row],[Order_Date]],"dddd")</f>
        <v>Wednesday</v>
      </c>
      <c r="H6888" t="s">
        <v>14757</v>
      </c>
      <c r="I6888" t="s">
        <v>14760</v>
      </c>
      <c r="J6888">
        <v>10</v>
      </c>
      <c r="K6888">
        <v>1</v>
      </c>
      <c r="L6888" s="12">
        <v>3790.19</v>
      </c>
      <c r="M6888" s="11">
        <v>0.15</v>
      </c>
      <c r="N6888" s="12">
        <v>3221.66</v>
      </c>
      <c r="O6888" s="12">
        <v>2140.64</v>
      </c>
      <c r="P6888" s="12">
        <v>1081.02</v>
      </c>
      <c r="Q6888" s="11">
        <v>0.335547512772918</v>
      </c>
    </row>
    <row r="6889" spans="1:17" x14ac:dyDescent="0.45">
      <c r="A6889" t="s">
        <v>11696</v>
      </c>
      <c r="B6889" t="s">
        <v>11697</v>
      </c>
      <c r="C6889" t="s">
        <v>12</v>
      </c>
      <c r="D6889" t="s">
        <v>13</v>
      </c>
      <c r="E6889" t="s">
        <v>14</v>
      </c>
      <c r="F6889" s="9">
        <v>45333</v>
      </c>
      <c r="G6889" s="9" t="str">
        <f>TEXT(Ecommerce_Sales_Data[[#This Row],[Order_Date]],"dddd")</f>
        <v>Sunday</v>
      </c>
      <c r="H6889" t="s">
        <v>14761</v>
      </c>
      <c r="I6889" t="s">
        <v>14758</v>
      </c>
      <c r="J6889">
        <v>2</v>
      </c>
      <c r="K6889">
        <v>2</v>
      </c>
      <c r="L6889" s="12">
        <v>193.29</v>
      </c>
      <c r="M6889" s="11">
        <v>0</v>
      </c>
      <c r="N6889" s="12">
        <v>386.58</v>
      </c>
      <c r="O6889" s="12">
        <v>260.69</v>
      </c>
      <c r="P6889" s="12">
        <v>125.89</v>
      </c>
      <c r="Q6889" s="11">
        <v>0.32565057685343302</v>
      </c>
    </row>
    <row r="6890" spans="1:17" x14ac:dyDescent="0.45">
      <c r="A6890" t="s">
        <v>11698</v>
      </c>
      <c r="B6890" t="s">
        <v>11699</v>
      </c>
      <c r="C6890" t="s">
        <v>20</v>
      </c>
      <c r="D6890" t="s">
        <v>103</v>
      </c>
      <c r="E6890" t="s">
        <v>4</v>
      </c>
      <c r="F6890" s="9">
        <v>45448</v>
      </c>
      <c r="G6890" s="9" t="str">
        <f>TEXT(Ecommerce_Sales_Data[[#This Row],[Order_Date]],"dddd")</f>
        <v>Wednesday</v>
      </c>
      <c r="H6890" t="s">
        <v>14757</v>
      </c>
      <c r="I6890" t="s">
        <v>14759</v>
      </c>
      <c r="J6890">
        <v>6</v>
      </c>
      <c r="K6890">
        <v>3</v>
      </c>
      <c r="L6890" s="12">
        <v>1468.06</v>
      </c>
      <c r="M6890" s="11">
        <v>0.15</v>
      </c>
      <c r="N6890" s="12">
        <v>3743.55</v>
      </c>
      <c r="O6890" s="12">
        <v>2955.87</v>
      </c>
      <c r="P6890" s="12">
        <v>787.68</v>
      </c>
      <c r="Q6890" s="11">
        <v>0.21040990503666299</v>
      </c>
    </row>
    <row r="6891" spans="1:17" x14ac:dyDescent="0.45">
      <c r="A6891" t="s">
        <v>11700</v>
      </c>
      <c r="B6891" t="s">
        <v>11701</v>
      </c>
      <c r="C6891" t="s">
        <v>28</v>
      </c>
      <c r="D6891" t="s">
        <v>137</v>
      </c>
      <c r="E6891" t="s">
        <v>9</v>
      </c>
      <c r="F6891" s="9">
        <v>45475</v>
      </c>
      <c r="G6891" s="9" t="str">
        <f>TEXT(Ecommerce_Sales_Data[[#This Row],[Order_Date]],"dddd")</f>
        <v>Tuesday</v>
      </c>
      <c r="H6891" t="s">
        <v>14757</v>
      </c>
      <c r="I6891" t="s">
        <v>14768</v>
      </c>
      <c r="J6891">
        <v>7</v>
      </c>
      <c r="K6891">
        <v>5</v>
      </c>
      <c r="L6891" s="12">
        <v>2776.94</v>
      </c>
      <c r="M6891" s="11">
        <v>0.15</v>
      </c>
      <c r="N6891" s="12">
        <v>11802</v>
      </c>
      <c r="O6891" s="12">
        <v>8481.9500000000007</v>
      </c>
      <c r="P6891" s="12">
        <v>3320.05</v>
      </c>
      <c r="Q6891" s="11">
        <v>0.28131248940857501</v>
      </c>
    </row>
    <row r="6892" spans="1:17" x14ac:dyDescent="0.45">
      <c r="A6892" t="s">
        <v>11702</v>
      </c>
      <c r="B6892" t="s">
        <v>723</v>
      </c>
      <c r="C6892" t="s">
        <v>28</v>
      </c>
      <c r="D6892" t="s">
        <v>137</v>
      </c>
      <c r="E6892" t="s">
        <v>14</v>
      </c>
      <c r="F6892" s="9">
        <v>45486</v>
      </c>
      <c r="G6892" s="9" t="str">
        <f>TEXT(Ecommerce_Sales_Data[[#This Row],[Order_Date]],"dddd")</f>
        <v>Saturday</v>
      </c>
      <c r="H6892" t="s">
        <v>14761</v>
      </c>
      <c r="I6892" t="s">
        <v>14768</v>
      </c>
      <c r="J6892">
        <v>7</v>
      </c>
      <c r="K6892">
        <v>5</v>
      </c>
      <c r="L6892" s="12">
        <v>818.15</v>
      </c>
      <c r="M6892" s="11">
        <v>0</v>
      </c>
      <c r="N6892" s="12">
        <v>4090.75</v>
      </c>
      <c r="O6892" s="12">
        <v>3264.31</v>
      </c>
      <c r="P6892" s="12">
        <v>826.44</v>
      </c>
      <c r="Q6892" s="11">
        <v>0.20202652325368201</v>
      </c>
    </row>
    <row r="6893" spans="1:17" x14ac:dyDescent="0.45">
      <c r="A6893" t="s">
        <v>11703</v>
      </c>
      <c r="B6893" t="s">
        <v>3526</v>
      </c>
      <c r="C6893" t="s">
        <v>7</v>
      </c>
      <c r="D6893" t="s">
        <v>8</v>
      </c>
      <c r="E6893" t="s">
        <v>9</v>
      </c>
      <c r="F6893" s="9">
        <v>45983</v>
      </c>
      <c r="G6893" s="9" t="str">
        <f>TEXT(Ecommerce_Sales_Data[[#This Row],[Order_Date]],"dddd")</f>
        <v>Saturday</v>
      </c>
      <c r="H6893" t="s">
        <v>14761</v>
      </c>
      <c r="I6893" t="s">
        <v>14764</v>
      </c>
      <c r="J6893">
        <v>11</v>
      </c>
      <c r="K6893">
        <v>1</v>
      </c>
      <c r="L6893" s="12">
        <v>3729.41</v>
      </c>
      <c r="M6893" s="11">
        <v>0.05</v>
      </c>
      <c r="N6893" s="12">
        <v>3542.94</v>
      </c>
      <c r="O6893" s="12">
        <v>2481.7600000000002</v>
      </c>
      <c r="P6893" s="12">
        <v>1061.18</v>
      </c>
      <c r="Q6893" s="11">
        <v>0.29951960800916799</v>
      </c>
    </row>
    <row r="6894" spans="1:17" x14ac:dyDescent="0.45">
      <c r="A6894" t="s">
        <v>11704</v>
      </c>
      <c r="B6894" t="s">
        <v>11705</v>
      </c>
      <c r="C6894" t="s">
        <v>28</v>
      </c>
      <c r="D6894" t="s">
        <v>29</v>
      </c>
      <c r="E6894" t="s">
        <v>4</v>
      </c>
      <c r="F6894" s="9">
        <v>45750</v>
      </c>
      <c r="G6894" s="9" t="str">
        <f>TEXT(Ecommerce_Sales_Data[[#This Row],[Order_Date]],"dddd")</f>
        <v>Thursday</v>
      </c>
      <c r="H6894" t="s">
        <v>14757</v>
      </c>
      <c r="I6894" t="s">
        <v>14765</v>
      </c>
      <c r="J6894">
        <v>4</v>
      </c>
      <c r="K6894">
        <v>4</v>
      </c>
      <c r="L6894" s="12">
        <v>2275.6799999999998</v>
      </c>
      <c r="M6894" s="11">
        <v>0.1</v>
      </c>
      <c r="N6894" s="12">
        <v>8192.4500000000007</v>
      </c>
      <c r="O6894" s="12">
        <v>5783.61</v>
      </c>
      <c r="P6894" s="12">
        <v>2408.84</v>
      </c>
      <c r="Q6894" s="11">
        <v>0.29403169991882799</v>
      </c>
    </row>
    <row r="6895" spans="1:17" x14ac:dyDescent="0.45">
      <c r="A6895" t="s">
        <v>11706</v>
      </c>
      <c r="B6895" t="s">
        <v>4905</v>
      </c>
      <c r="C6895" t="s">
        <v>7</v>
      </c>
      <c r="D6895" t="s">
        <v>106</v>
      </c>
      <c r="E6895" t="s">
        <v>9</v>
      </c>
      <c r="F6895" s="9">
        <v>45992</v>
      </c>
      <c r="G6895" s="9" t="str">
        <f>TEXT(Ecommerce_Sales_Data[[#This Row],[Order_Date]],"dddd")</f>
        <v>Monday</v>
      </c>
      <c r="H6895" t="s">
        <v>14757</v>
      </c>
      <c r="I6895" t="s">
        <v>14770</v>
      </c>
      <c r="J6895">
        <v>12</v>
      </c>
      <c r="K6895">
        <v>4</v>
      </c>
      <c r="L6895" s="12">
        <v>245.23</v>
      </c>
      <c r="M6895" s="11">
        <v>0.1</v>
      </c>
      <c r="N6895" s="12">
        <v>882.83</v>
      </c>
      <c r="O6895" s="12">
        <v>560.66999999999996</v>
      </c>
      <c r="P6895" s="12">
        <v>322.16000000000003</v>
      </c>
      <c r="Q6895" s="11">
        <v>0.36491736800969599</v>
      </c>
    </row>
    <row r="6896" spans="1:17" x14ac:dyDescent="0.45">
      <c r="A6896" t="s">
        <v>11707</v>
      </c>
      <c r="B6896" t="s">
        <v>11708</v>
      </c>
      <c r="C6896" t="s">
        <v>7</v>
      </c>
      <c r="D6896" t="s">
        <v>71</v>
      </c>
      <c r="E6896" t="s">
        <v>22</v>
      </c>
      <c r="F6896" s="9">
        <v>45692</v>
      </c>
      <c r="G6896" s="9" t="str">
        <f>TEXT(Ecommerce_Sales_Data[[#This Row],[Order_Date]],"dddd")</f>
        <v>Tuesday</v>
      </c>
      <c r="H6896" t="s">
        <v>14757</v>
      </c>
      <c r="I6896" t="s">
        <v>14758</v>
      </c>
      <c r="J6896">
        <v>2</v>
      </c>
      <c r="K6896">
        <v>4</v>
      </c>
      <c r="L6896" s="12">
        <v>2265.27</v>
      </c>
      <c r="M6896" s="11">
        <v>0.05</v>
      </c>
      <c r="N6896" s="12">
        <v>8608.0300000000007</v>
      </c>
      <c r="O6896" s="12">
        <v>6546.52</v>
      </c>
      <c r="P6896" s="12">
        <v>2061.5100000000002</v>
      </c>
      <c r="Q6896" s="11">
        <v>0.23948685123076899</v>
      </c>
    </row>
    <row r="6897" spans="1:17" x14ac:dyDescent="0.45">
      <c r="A6897" t="s">
        <v>11709</v>
      </c>
      <c r="B6897" t="s">
        <v>2658</v>
      </c>
      <c r="C6897" t="s">
        <v>2</v>
      </c>
      <c r="D6897" t="s">
        <v>17</v>
      </c>
      <c r="E6897" t="s">
        <v>9</v>
      </c>
      <c r="F6897" s="9">
        <v>45914</v>
      </c>
      <c r="G6897" s="9" t="str">
        <f>TEXT(Ecommerce_Sales_Data[[#This Row],[Order_Date]],"dddd")</f>
        <v>Sunday</v>
      </c>
      <c r="H6897" t="s">
        <v>14761</v>
      </c>
      <c r="I6897" t="s">
        <v>14766</v>
      </c>
      <c r="J6897">
        <v>9</v>
      </c>
      <c r="K6897">
        <v>3</v>
      </c>
      <c r="L6897" s="12">
        <v>4705.29</v>
      </c>
      <c r="M6897" s="11">
        <v>0.05</v>
      </c>
      <c r="N6897" s="12">
        <v>13410.08</v>
      </c>
      <c r="O6897" s="12">
        <v>8594.26</v>
      </c>
      <c r="P6897" s="12">
        <v>4815.82</v>
      </c>
      <c r="Q6897" s="11">
        <v>0.35911940868361703</v>
      </c>
    </row>
    <row r="6898" spans="1:17" x14ac:dyDescent="0.45">
      <c r="A6898" t="s">
        <v>11710</v>
      </c>
      <c r="B6898" t="s">
        <v>11711</v>
      </c>
      <c r="C6898" t="s">
        <v>28</v>
      </c>
      <c r="D6898" t="s">
        <v>137</v>
      </c>
      <c r="E6898" t="s">
        <v>9</v>
      </c>
      <c r="F6898" s="9">
        <v>45812</v>
      </c>
      <c r="G6898" s="9" t="str">
        <f>TEXT(Ecommerce_Sales_Data[[#This Row],[Order_Date]],"dddd")</f>
        <v>Wednesday</v>
      </c>
      <c r="H6898" t="s">
        <v>14757</v>
      </c>
      <c r="I6898" t="s">
        <v>14759</v>
      </c>
      <c r="J6898">
        <v>6</v>
      </c>
      <c r="K6898">
        <v>4</v>
      </c>
      <c r="L6898" s="12">
        <v>2460.44</v>
      </c>
      <c r="M6898" s="11">
        <v>0.1</v>
      </c>
      <c r="N6898" s="12">
        <v>8857.58</v>
      </c>
      <c r="O6898" s="12">
        <v>6318.4</v>
      </c>
      <c r="P6898" s="12">
        <v>2539.1799999999998</v>
      </c>
      <c r="Q6898" s="11">
        <v>0.28666746447675301</v>
      </c>
    </row>
    <row r="6899" spans="1:17" x14ac:dyDescent="0.45">
      <c r="A6899" t="s">
        <v>11712</v>
      </c>
      <c r="B6899" t="s">
        <v>1330</v>
      </c>
      <c r="C6899" t="s">
        <v>2</v>
      </c>
      <c r="D6899" t="s">
        <v>68</v>
      </c>
      <c r="E6899" t="s">
        <v>4</v>
      </c>
      <c r="F6899" s="9">
        <v>45380</v>
      </c>
      <c r="G6899" s="9" t="str">
        <f>TEXT(Ecommerce_Sales_Data[[#This Row],[Order_Date]],"dddd")</f>
        <v>Friday</v>
      </c>
      <c r="H6899" t="s">
        <v>14757</v>
      </c>
      <c r="I6899" t="s">
        <v>14769</v>
      </c>
      <c r="J6899">
        <v>3</v>
      </c>
      <c r="K6899">
        <v>3</v>
      </c>
      <c r="L6899" s="12">
        <v>2592.96</v>
      </c>
      <c r="M6899" s="11">
        <v>0</v>
      </c>
      <c r="N6899" s="12">
        <v>7778.88</v>
      </c>
      <c r="O6899" s="12">
        <v>5713.22</v>
      </c>
      <c r="P6899" s="12">
        <v>2065.66</v>
      </c>
      <c r="Q6899" s="11">
        <v>0.26554722530749902</v>
      </c>
    </row>
    <row r="6900" spans="1:17" x14ac:dyDescent="0.45">
      <c r="A6900" t="s">
        <v>11713</v>
      </c>
      <c r="B6900" t="s">
        <v>7924</v>
      </c>
      <c r="C6900" t="s">
        <v>12</v>
      </c>
      <c r="D6900" t="s">
        <v>111</v>
      </c>
      <c r="E6900" t="s">
        <v>22</v>
      </c>
      <c r="F6900" s="9">
        <v>45379</v>
      </c>
      <c r="G6900" s="9" t="str">
        <f>TEXT(Ecommerce_Sales_Data[[#This Row],[Order_Date]],"dddd")</f>
        <v>Thursday</v>
      </c>
      <c r="H6900" t="s">
        <v>14757</v>
      </c>
      <c r="I6900" t="s">
        <v>14769</v>
      </c>
      <c r="J6900">
        <v>3</v>
      </c>
      <c r="K6900">
        <v>2</v>
      </c>
      <c r="L6900" s="12">
        <v>4972.9399999999996</v>
      </c>
      <c r="M6900" s="11">
        <v>0.05</v>
      </c>
      <c r="N6900" s="12">
        <v>9448.59</v>
      </c>
      <c r="O6900" s="12">
        <v>6892.76</v>
      </c>
      <c r="P6900" s="12">
        <v>2555.83</v>
      </c>
      <c r="Q6900" s="11">
        <v>0.27049856116097698</v>
      </c>
    </row>
    <row r="6901" spans="1:17" x14ac:dyDescent="0.45">
      <c r="A6901" t="s">
        <v>11714</v>
      </c>
      <c r="B6901" t="s">
        <v>11715</v>
      </c>
      <c r="C6901" t="s">
        <v>12</v>
      </c>
      <c r="D6901" t="s">
        <v>13</v>
      </c>
      <c r="E6901" t="s">
        <v>14</v>
      </c>
      <c r="F6901" s="9">
        <v>45541</v>
      </c>
      <c r="G6901" s="9" t="str">
        <f>TEXT(Ecommerce_Sales_Data[[#This Row],[Order_Date]],"dddd")</f>
        <v>Friday</v>
      </c>
      <c r="H6901" t="s">
        <v>14757</v>
      </c>
      <c r="I6901" t="s">
        <v>14766</v>
      </c>
      <c r="J6901">
        <v>9</v>
      </c>
      <c r="K6901">
        <v>5</v>
      </c>
      <c r="L6901" s="12">
        <v>3143.08</v>
      </c>
      <c r="M6901" s="11">
        <v>0.15</v>
      </c>
      <c r="N6901" s="12">
        <v>13358.09</v>
      </c>
      <c r="O6901" s="12">
        <v>9509.57</v>
      </c>
      <c r="P6901" s="12">
        <v>3848.52</v>
      </c>
      <c r="Q6901" s="11">
        <v>0.28810406278143103</v>
      </c>
    </row>
    <row r="6902" spans="1:17" x14ac:dyDescent="0.45">
      <c r="A6902" t="s">
        <v>11716</v>
      </c>
      <c r="B6902" t="s">
        <v>4636</v>
      </c>
      <c r="C6902" t="s">
        <v>12</v>
      </c>
      <c r="D6902" t="s">
        <v>111</v>
      </c>
      <c r="E6902" t="s">
        <v>22</v>
      </c>
      <c r="F6902" s="9">
        <v>45592</v>
      </c>
      <c r="G6902" s="9" t="str">
        <f>TEXT(Ecommerce_Sales_Data[[#This Row],[Order_Date]],"dddd")</f>
        <v>Sunday</v>
      </c>
      <c r="H6902" t="s">
        <v>14761</v>
      </c>
      <c r="I6902" t="s">
        <v>14760</v>
      </c>
      <c r="J6902">
        <v>10</v>
      </c>
      <c r="K6902">
        <v>5</v>
      </c>
      <c r="L6902" s="12">
        <v>1383.31</v>
      </c>
      <c r="M6902" s="11">
        <v>0.05</v>
      </c>
      <c r="N6902" s="12">
        <v>6570.72</v>
      </c>
      <c r="O6902" s="12">
        <v>4770.21</v>
      </c>
      <c r="P6902" s="12">
        <v>1800.51</v>
      </c>
      <c r="Q6902" s="11">
        <v>0.27402019869968602</v>
      </c>
    </row>
    <row r="6903" spans="1:17" x14ac:dyDescent="0.45">
      <c r="A6903" t="s">
        <v>11717</v>
      </c>
      <c r="B6903" t="s">
        <v>10365</v>
      </c>
      <c r="C6903" t="s">
        <v>28</v>
      </c>
      <c r="D6903" t="s">
        <v>35</v>
      </c>
      <c r="E6903" t="s">
        <v>9</v>
      </c>
      <c r="F6903" s="9">
        <v>45433</v>
      </c>
      <c r="G6903" s="9" t="str">
        <f>TEXT(Ecommerce_Sales_Data[[#This Row],[Order_Date]],"dddd")</f>
        <v>Tuesday</v>
      </c>
      <c r="H6903" t="s">
        <v>14757</v>
      </c>
      <c r="I6903" t="s">
        <v>14763</v>
      </c>
      <c r="J6903">
        <v>5</v>
      </c>
      <c r="K6903">
        <v>4</v>
      </c>
      <c r="L6903" s="12">
        <v>3995.76</v>
      </c>
      <c r="M6903" s="11">
        <v>0</v>
      </c>
      <c r="N6903" s="12">
        <v>15983.04</v>
      </c>
      <c r="O6903" s="12">
        <v>12919.71</v>
      </c>
      <c r="P6903" s="12">
        <v>3063.33</v>
      </c>
      <c r="Q6903" s="11">
        <v>0.19166128596312099</v>
      </c>
    </row>
    <row r="6904" spans="1:17" x14ac:dyDescent="0.45">
      <c r="A6904" t="s">
        <v>11718</v>
      </c>
      <c r="B6904" t="s">
        <v>11719</v>
      </c>
      <c r="C6904" t="s">
        <v>2</v>
      </c>
      <c r="D6904" t="s">
        <v>68</v>
      </c>
      <c r="E6904" t="s">
        <v>4</v>
      </c>
      <c r="F6904" s="9">
        <v>45631</v>
      </c>
      <c r="G6904" s="9" t="str">
        <f>TEXT(Ecommerce_Sales_Data[[#This Row],[Order_Date]],"dddd")</f>
        <v>Thursday</v>
      </c>
      <c r="H6904" t="s">
        <v>14757</v>
      </c>
      <c r="I6904" t="s">
        <v>14770</v>
      </c>
      <c r="J6904">
        <v>12</v>
      </c>
      <c r="K6904">
        <v>4</v>
      </c>
      <c r="L6904" s="12">
        <v>1229.6199999999999</v>
      </c>
      <c r="M6904" s="11">
        <v>0.05</v>
      </c>
      <c r="N6904" s="12">
        <v>4672.5600000000004</v>
      </c>
      <c r="O6904" s="12">
        <v>2860.1</v>
      </c>
      <c r="P6904" s="12">
        <v>1812.46</v>
      </c>
      <c r="Q6904" s="11">
        <v>0.38789443046210198</v>
      </c>
    </row>
    <row r="6905" spans="1:17" x14ac:dyDescent="0.45">
      <c r="A6905" t="s">
        <v>11720</v>
      </c>
      <c r="B6905" t="s">
        <v>11721</v>
      </c>
      <c r="C6905" t="s">
        <v>28</v>
      </c>
      <c r="D6905" t="s">
        <v>35</v>
      </c>
      <c r="E6905" t="s">
        <v>9</v>
      </c>
      <c r="F6905" s="9">
        <v>45354</v>
      </c>
      <c r="G6905" s="9" t="str">
        <f>TEXT(Ecommerce_Sales_Data[[#This Row],[Order_Date]],"dddd")</f>
        <v>Sunday</v>
      </c>
      <c r="H6905" t="s">
        <v>14761</v>
      </c>
      <c r="I6905" t="s">
        <v>14769</v>
      </c>
      <c r="J6905">
        <v>3</v>
      </c>
      <c r="K6905">
        <v>3</v>
      </c>
      <c r="L6905" s="12">
        <v>4891.04</v>
      </c>
      <c r="M6905" s="11">
        <v>0.15</v>
      </c>
      <c r="N6905" s="12">
        <v>12472.15</v>
      </c>
      <c r="O6905" s="12">
        <v>8875.99</v>
      </c>
      <c r="P6905" s="12">
        <v>3596.16</v>
      </c>
      <c r="Q6905" s="11">
        <v>0.28833521084977298</v>
      </c>
    </row>
    <row r="6906" spans="1:17" x14ac:dyDescent="0.45">
      <c r="A6906" t="s">
        <v>11722</v>
      </c>
      <c r="B6906" t="s">
        <v>11723</v>
      </c>
      <c r="C6906" t="s">
        <v>28</v>
      </c>
      <c r="D6906" t="s">
        <v>85</v>
      </c>
      <c r="E6906" t="s">
        <v>4</v>
      </c>
      <c r="F6906" s="9">
        <v>45665</v>
      </c>
      <c r="G6906" s="9" t="str">
        <f>TEXT(Ecommerce_Sales_Data[[#This Row],[Order_Date]],"dddd")</f>
        <v>Wednesday</v>
      </c>
      <c r="H6906" t="s">
        <v>14757</v>
      </c>
      <c r="I6906" t="s">
        <v>14767</v>
      </c>
      <c r="J6906">
        <v>1</v>
      </c>
      <c r="K6906">
        <v>2</v>
      </c>
      <c r="L6906" s="12">
        <v>1508.48</v>
      </c>
      <c r="M6906" s="11">
        <v>0.05</v>
      </c>
      <c r="N6906" s="12">
        <v>2866.11</v>
      </c>
      <c r="O6906" s="12">
        <v>1954.63</v>
      </c>
      <c r="P6906" s="12">
        <v>911.48</v>
      </c>
      <c r="Q6906" s="11">
        <v>0.318019894560921</v>
      </c>
    </row>
    <row r="6907" spans="1:17" x14ac:dyDescent="0.45">
      <c r="A6907" t="s">
        <v>11724</v>
      </c>
      <c r="B6907" t="s">
        <v>11725</v>
      </c>
      <c r="C6907" t="s">
        <v>12</v>
      </c>
      <c r="D6907" t="s">
        <v>32</v>
      </c>
      <c r="E6907" t="s">
        <v>22</v>
      </c>
      <c r="F6907" s="9">
        <v>46020</v>
      </c>
      <c r="G6907" s="9" t="str">
        <f>TEXT(Ecommerce_Sales_Data[[#This Row],[Order_Date]],"dddd")</f>
        <v>Monday</v>
      </c>
      <c r="H6907" t="s">
        <v>14757</v>
      </c>
      <c r="I6907" t="s">
        <v>14770</v>
      </c>
      <c r="J6907">
        <v>12</v>
      </c>
      <c r="K6907">
        <v>3</v>
      </c>
      <c r="L6907" s="12">
        <v>3311.49</v>
      </c>
      <c r="M6907" s="11">
        <v>0.1</v>
      </c>
      <c r="N6907" s="12">
        <v>8941.02</v>
      </c>
      <c r="O6907" s="12">
        <v>5975.2</v>
      </c>
      <c r="P6907" s="12">
        <v>2965.82</v>
      </c>
      <c r="Q6907" s="11">
        <v>0.33170935754533598</v>
      </c>
    </row>
    <row r="6908" spans="1:17" x14ac:dyDescent="0.45">
      <c r="A6908" t="s">
        <v>11726</v>
      </c>
      <c r="B6908" t="s">
        <v>11727</v>
      </c>
      <c r="C6908" t="s">
        <v>2</v>
      </c>
      <c r="D6908" t="s">
        <v>68</v>
      </c>
      <c r="E6908" t="s">
        <v>4</v>
      </c>
      <c r="F6908" s="9">
        <v>45746</v>
      </c>
      <c r="G6908" s="9" t="str">
        <f>TEXT(Ecommerce_Sales_Data[[#This Row],[Order_Date]],"dddd")</f>
        <v>Sunday</v>
      </c>
      <c r="H6908" t="s">
        <v>14761</v>
      </c>
      <c r="I6908" t="s">
        <v>14769</v>
      </c>
      <c r="J6908">
        <v>3</v>
      </c>
      <c r="K6908">
        <v>2</v>
      </c>
      <c r="L6908" s="12">
        <v>1929.07</v>
      </c>
      <c r="M6908" s="11">
        <v>0.2</v>
      </c>
      <c r="N6908" s="12">
        <v>3086.51</v>
      </c>
      <c r="O6908" s="12">
        <v>2512.13</v>
      </c>
      <c r="P6908" s="12">
        <v>574.38</v>
      </c>
      <c r="Q6908" s="11">
        <v>0.18609367862083701</v>
      </c>
    </row>
    <row r="6909" spans="1:17" x14ac:dyDescent="0.45">
      <c r="A6909" t="s">
        <v>11728</v>
      </c>
      <c r="B6909" t="s">
        <v>11729</v>
      </c>
      <c r="C6909" t="s">
        <v>7</v>
      </c>
      <c r="D6909" t="s">
        <v>46</v>
      </c>
      <c r="E6909" t="s">
        <v>22</v>
      </c>
      <c r="F6909" s="9">
        <v>45540</v>
      </c>
      <c r="G6909" s="9" t="str">
        <f>TEXT(Ecommerce_Sales_Data[[#This Row],[Order_Date]],"dddd")</f>
        <v>Thursday</v>
      </c>
      <c r="H6909" t="s">
        <v>14757</v>
      </c>
      <c r="I6909" t="s">
        <v>14766</v>
      </c>
      <c r="J6909">
        <v>9</v>
      </c>
      <c r="K6909">
        <v>1</v>
      </c>
      <c r="L6909" s="12">
        <v>2567.75</v>
      </c>
      <c r="M6909" s="11">
        <v>0</v>
      </c>
      <c r="N6909" s="12">
        <v>2567.75</v>
      </c>
      <c r="O6909" s="12">
        <v>1717.76</v>
      </c>
      <c r="P6909" s="12">
        <v>849.99</v>
      </c>
      <c r="Q6909" s="11">
        <v>0.33102521662934498</v>
      </c>
    </row>
    <row r="6910" spans="1:17" x14ac:dyDescent="0.45">
      <c r="A6910" t="s">
        <v>11730</v>
      </c>
      <c r="B6910" t="s">
        <v>11731</v>
      </c>
      <c r="C6910" t="s">
        <v>2</v>
      </c>
      <c r="D6910" t="s">
        <v>3</v>
      </c>
      <c r="E6910" t="s">
        <v>22</v>
      </c>
      <c r="F6910" s="9">
        <v>45614</v>
      </c>
      <c r="G6910" s="9" t="str">
        <f>TEXT(Ecommerce_Sales_Data[[#This Row],[Order_Date]],"dddd")</f>
        <v>Monday</v>
      </c>
      <c r="H6910" t="s">
        <v>14757</v>
      </c>
      <c r="I6910" t="s">
        <v>14764</v>
      </c>
      <c r="J6910">
        <v>11</v>
      </c>
      <c r="K6910">
        <v>3</v>
      </c>
      <c r="L6910" s="12">
        <v>3503.17</v>
      </c>
      <c r="M6910" s="11">
        <v>0.2</v>
      </c>
      <c r="N6910" s="12">
        <v>8407.61</v>
      </c>
      <c r="O6910" s="12">
        <v>6171.99</v>
      </c>
      <c r="P6910" s="12">
        <v>2235.62</v>
      </c>
      <c r="Q6910" s="11">
        <v>0.26590434142401898</v>
      </c>
    </row>
    <row r="6911" spans="1:17" x14ac:dyDescent="0.45">
      <c r="A6911" t="s">
        <v>11732</v>
      </c>
      <c r="B6911" t="s">
        <v>2224</v>
      </c>
      <c r="C6911" t="s">
        <v>28</v>
      </c>
      <c r="D6911" t="s">
        <v>35</v>
      </c>
      <c r="E6911" t="s">
        <v>14</v>
      </c>
      <c r="F6911" s="9">
        <v>45487</v>
      </c>
      <c r="G6911" s="9" t="str">
        <f>TEXT(Ecommerce_Sales_Data[[#This Row],[Order_Date]],"dddd")</f>
        <v>Sunday</v>
      </c>
      <c r="H6911" t="s">
        <v>14761</v>
      </c>
      <c r="I6911" t="s">
        <v>14768</v>
      </c>
      <c r="J6911">
        <v>7</v>
      </c>
      <c r="K6911">
        <v>3</v>
      </c>
      <c r="L6911" s="12">
        <v>3632.72</v>
      </c>
      <c r="M6911" s="11">
        <v>0.1</v>
      </c>
      <c r="N6911" s="12">
        <v>9808.34</v>
      </c>
      <c r="O6911" s="12">
        <v>7422.86</v>
      </c>
      <c r="P6911" s="12">
        <v>2385.48</v>
      </c>
      <c r="Q6911" s="11">
        <v>0.243209350409957</v>
      </c>
    </row>
    <row r="6912" spans="1:17" x14ac:dyDescent="0.45">
      <c r="A6912" t="s">
        <v>11733</v>
      </c>
      <c r="B6912" t="s">
        <v>1098</v>
      </c>
      <c r="C6912" t="s">
        <v>7</v>
      </c>
      <c r="D6912" t="s">
        <v>134</v>
      </c>
      <c r="E6912" t="s">
        <v>9</v>
      </c>
      <c r="F6912" s="9">
        <v>45980</v>
      </c>
      <c r="G6912" s="9" t="str">
        <f>TEXT(Ecommerce_Sales_Data[[#This Row],[Order_Date]],"dddd")</f>
        <v>Wednesday</v>
      </c>
      <c r="H6912" t="s">
        <v>14757</v>
      </c>
      <c r="I6912" t="s">
        <v>14764</v>
      </c>
      <c r="J6912">
        <v>11</v>
      </c>
      <c r="K6912">
        <v>5</v>
      </c>
      <c r="L6912" s="12">
        <v>2895.78</v>
      </c>
      <c r="M6912" s="11">
        <v>0</v>
      </c>
      <c r="N6912" s="12">
        <v>14478.9</v>
      </c>
      <c r="O6912" s="12">
        <v>8847.25</v>
      </c>
      <c r="P6912" s="12">
        <v>5631.65</v>
      </c>
      <c r="Q6912" s="11">
        <v>0.38895565270842403</v>
      </c>
    </row>
    <row r="6913" spans="1:17" x14ac:dyDescent="0.45">
      <c r="A6913" t="s">
        <v>11734</v>
      </c>
      <c r="B6913" t="s">
        <v>11735</v>
      </c>
      <c r="C6913" t="s">
        <v>28</v>
      </c>
      <c r="D6913" t="s">
        <v>85</v>
      </c>
      <c r="E6913" t="s">
        <v>4</v>
      </c>
      <c r="F6913" s="9">
        <v>45966</v>
      </c>
      <c r="G6913" s="9" t="str">
        <f>TEXT(Ecommerce_Sales_Data[[#This Row],[Order_Date]],"dddd")</f>
        <v>Wednesday</v>
      </c>
      <c r="H6913" t="s">
        <v>14757</v>
      </c>
      <c r="I6913" t="s">
        <v>14764</v>
      </c>
      <c r="J6913">
        <v>11</v>
      </c>
      <c r="K6913">
        <v>3</v>
      </c>
      <c r="L6913" s="12">
        <v>4619.03</v>
      </c>
      <c r="M6913" s="11">
        <v>0.05</v>
      </c>
      <c r="N6913" s="12">
        <v>13164.24</v>
      </c>
      <c r="O6913" s="12">
        <v>8665.11</v>
      </c>
      <c r="P6913" s="12">
        <v>4499.13</v>
      </c>
      <c r="Q6913" s="11">
        <v>0.34176906528595602</v>
      </c>
    </row>
    <row r="6914" spans="1:17" x14ac:dyDescent="0.45">
      <c r="A6914" t="s">
        <v>11736</v>
      </c>
      <c r="B6914" t="s">
        <v>8496</v>
      </c>
      <c r="C6914" t="s">
        <v>7</v>
      </c>
      <c r="D6914" t="s">
        <v>46</v>
      </c>
      <c r="E6914" t="s">
        <v>4</v>
      </c>
      <c r="F6914" s="9">
        <v>46004</v>
      </c>
      <c r="G6914" s="9" t="str">
        <f>TEXT(Ecommerce_Sales_Data[[#This Row],[Order_Date]],"dddd")</f>
        <v>Saturday</v>
      </c>
      <c r="H6914" t="s">
        <v>14761</v>
      </c>
      <c r="I6914" t="s">
        <v>14770</v>
      </c>
      <c r="J6914">
        <v>12</v>
      </c>
      <c r="K6914">
        <v>5</v>
      </c>
      <c r="L6914" s="12">
        <v>3429.98</v>
      </c>
      <c r="M6914" s="11">
        <v>0</v>
      </c>
      <c r="N6914" s="12">
        <v>17149.900000000001</v>
      </c>
      <c r="O6914" s="12">
        <v>12195.1</v>
      </c>
      <c r="P6914" s="12">
        <v>4954.8</v>
      </c>
      <c r="Q6914" s="11">
        <v>0.28891130560528</v>
      </c>
    </row>
    <row r="6915" spans="1:17" x14ac:dyDescent="0.45">
      <c r="A6915" t="s">
        <v>11737</v>
      </c>
      <c r="B6915" t="s">
        <v>11738</v>
      </c>
      <c r="C6915" t="s">
        <v>7</v>
      </c>
      <c r="D6915" t="s">
        <v>8</v>
      </c>
      <c r="E6915" t="s">
        <v>22</v>
      </c>
      <c r="F6915" s="9">
        <v>45317</v>
      </c>
      <c r="G6915" s="9" t="str">
        <f>TEXT(Ecommerce_Sales_Data[[#This Row],[Order_Date]],"dddd")</f>
        <v>Friday</v>
      </c>
      <c r="H6915" t="s">
        <v>14757</v>
      </c>
      <c r="I6915" t="s">
        <v>14767</v>
      </c>
      <c r="J6915">
        <v>1</v>
      </c>
      <c r="K6915">
        <v>2</v>
      </c>
      <c r="L6915" s="12">
        <v>892.98</v>
      </c>
      <c r="M6915" s="11">
        <v>0.15</v>
      </c>
      <c r="N6915" s="12">
        <v>1518.07</v>
      </c>
      <c r="O6915" s="12">
        <v>1052.49</v>
      </c>
      <c r="P6915" s="12">
        <v>465.58</v>
      </c>
      <c r="Q6915" s="11">
        <v>0.30669204977372599</v>
      </c>
    </row>
    <row r="6916" spans="1:17" x14ac:dyDescent="0.45">
      <c r="A6916" t="s">
        <v>11739</v>
      </c>
      <c r="B6916" t="s">
        <v>7682</v>
      </c>
      <c r="C6916" t="s">
        <v>12</v>
      </c>
      <c r="D6916" t="s">
        <v>41</v>
      </c>
      <c r="E6916" t="s">
        <v>9</v>
      </c>
      <c r="F6916" s="9">
        <v>45718</v>
      </c>
      <c r="G6916" s="9" t="str">
        <f>TEXT(Ecommerce_Sales_Data[[#This Row],[Order_Date]],"dddd")</f>
        <v>Sunday</v>
      </c>
      <c r="H6916" t="s">
        <v>14761</v>
      </c>
      <c r="I6916" t="s">
        <v>14769</v>
      </c>
      <c r="J6916">
        <v>3</v>
      </c>
      <c r="K6916">
        <v>4</v>
      </c>
      <c r="L6916" s="12">
        <v>345.62</v>
      </c>
      <c r="M6916" s="11">
        <v>0.15</v>
      </c>
      <c r="N6916" s="12">
        <v>1175.1099999999999</v>
      </c>
      <c r="O6916" s="12">
        <v>762.81</v>
      </c>
      <c r="P6916" s="12">
        <v>412.3</v>
      </c>
      <c r="Q6916" s="11">
        <v>0.35086077048106101</v>
      </c>
    </row>
    <row r="6917" spans="1:17" x14ac:dyDescent="0.45">
      <c r="A6917" t="s">
        <v>11740</v>
      </c>
      <c r="B6917" t="s">
        <v>11741</v>
      </c>
      <c r="C6917" t="s">
        <v>2</v>
      </c>
      <c r="D6917" t="s">
        <v>82</v>
      </c>
      <c r="E6917" t="s">
        <v>22</v>
      </c>
      <c r="F6917" s="9">
        <v>45713</v>
      </c>
      <c r="G6917" s="9" t="str">
        <f>TEXT(Ecommerce_Sales_Data[[#This Row],[Order_Date]],"dddd")</f>
        <v>Tuesday</v>
      </c>
      <c r="H6917" t="s">
        <v>14757</v>
      </c>
      <c r="I6917" t="s">
        <v>14758</v>
      </c>
      <c r="J6917">
        <v>2</v>
      </c>
      <c r="K6917">
        <v>2</v>
      </c>
      <c r="L6917" s="12">
        <v>4965.5200000000004</v>
      </c>
      <c r="M6917" s="11">
        <v>0.05</v>
      </c>
      <c r="N6917" s="12">
        <v>9434.49</v>
      </c>
      <c r="O6917" s="12">
        <v>7006.94</v>
      </c>
      <c r="P6917" s="12">
        <v>2427.5500000000002</v>
      </c>
      <c r="Q6917" s="11">
        <v>0.25730590630760097</v>
      </c>
    </row>
    <row r="6918" spans="1:17" x14ac:dyDescent="0.45">
      <c r="A6918" t="s">
        <v>11742</v>
      </c>
      <c r="B6918" t="s">
        <v>10110</v>
      </c>
      <c r="C6918" t="s">
        <v>28</v>
      </c>
      <c r="D6918" t="s">
        <v>137</v>
      </c>
      <c r="E6918" t="s">
        <v>14</v>
      </c>
      <c r="F6918" s="9">
        <v>45906</v>
      </c>
      <c r="G6918" s="9" t="str">
        <f>TEXT(Ecommerce_Sales_Data[[#This Row],[Order_Date]],"dddd")</f>
        <v>Saturday</v>
      </c>
      <c r="H6918" t="s">
        <v>14761</v>
      </c>
      <c r="I6918" t="s">
        <v>14766</v>
      </c>
      <c r="J6918">
        <v>9</v>
      </c>
      <c r="K6918">
        <v>5</v>
      </c>
      <c r="L6918" s="12">
        <v>1433.78</v>
      </c>
      <c r="M6918" s="11">
        <v>0.05</v>
      </c>
      <c r="N6918" s="12">
        <v>6810.45</v>
      </c>
      <c r="O6918" s="12">
        <v>4372.01</v>
      </c>
      <c r="P6918" s="12">
        <v>2438.44</v>
      </c>
      <c r="Q6918" s="11">
        <v>0.35804388843615298</v>
      </c>
    </row>
    <row r="6919" spans="1:17" x14ac:dyDescent="0.45">
      <c r="A6919" t="s">
        <v>11743</v>
      </c>
      <c r="B6919" t="s">
        <v>2388</v>
      </c>
      <c r="C6919" t="s">
        <v>7</v>
      </c>
      <c r="D6919" t="s">
        <v>46</v>
      </c>
      <c r="E6919" t="s">
        <v>4</v>
      </c>
      <c r="F6919" s="9">
        <v>45629</v>
      </c>
      <c r="G6919" s="9" t="str">
        <f>TEXT(Ecommerce_Sales_Data[[#This Row],[Order_Date]],"dddd")</f>
        <v>Tuesday</v>
      </c>
      <c r="H6919" t="s">
        <v>14757</v>
      </c>
      <c r="I6919" t="s">
        <v>14770</v>
      </c>
      <c r="J6919">
        <v>12</v>
      </c>
      <c r="K6919">
        <v>5</v>
      </c>
      <c r="L6919" s="12">
        <v>4006.19</v>
      </c>
      <c r="M6919" s="11">
        <v>0.1</v>
      </c>
      <c r="N6919" s="12">
        <v>18027.849999999999</v>
      </c>
      <c r="O6919" s="12">
        <v>13051.05</v>
      </c>
      <c r="P6919" s="12">
        <v>4976.8</v>
      </c>
      <c r="Q6919" s="11">
        <v>0.27606175999911298</v>
      </c>
    </row>
    <row r="6920" spans="1:17" x14ac:dyDescent="0.45">
      <c r="A6920" t="s">
        <v>11744</v>
      </c>
      <c r="B6920" t="s">
        <v>11745</v>
      </c>
      <c r="C6920" t="s">
        <v>28</v>
      </c>
      <c r="D6920" t="s">
        <v>137</v>
      </c>
      <c r="E6920" t="s">
        <v>9</v>
      </c>
      <c r="F6920" s="9">
        <v>45884</v>
      </c>
      <c r="G6920" s="9" t="str">
        <f>TEXT(Ecommerce_Sales_Data[[#This Row],[Order_Date]],"dddd")</f>
        <v>Friday</v>
      </c>
      <c r="H6920" t="s">
        <v>14757</v>
      </c>
      <c r="I6920" t="s">
        <v>14762</v>
      </c>
      <c r="J6920">
        <v>8</v>
      </c>
      <c r="K6920">
        <v>1</v>
      </c>
      <c r="L6920" s="12">
        <v>3865.32</v>
      </c>
      <c r="M6920" s="11">
        <v>0</v>
      </c>
      <c r="N6920" s="12">
        <v>3865.32</v>
      </c>
      <c r="O6920" s="12">
        <v>2760.54</v>
      </c>
      <c r="P6920" s="12">
        <v>1104.78</v>
      </c>
      <c r="Q6920" s="11">
        <v>0.28581850920493002</v>
      </c>
    </row>
    <row r="6921" spans="1:17" x14ac:dyDescent="0.45">
      <c r="A6921" t="s">
        <v>11746</v>
      </c>
      <c r="B6921" t="s">
        <v>583</v>
      </c>
      <c r="C6921" t="s">
        <v>20</v>
      </c>
      <c r="D6921" t="s">
        <v>25</v>
      </c>
      <c r="E6921" t="s">
        <v>4</v>
      </c>
      <c r="F6921" s="9">
        <v>45862</v>
      </c>
      <c r="G6921" s="9" t="str">
        <f>TEXT(Ecommerce_Sales_Data[[#This Row],[Order_Date]],"dddd")</f>
        <v>Thursday</v>
      </c>
      <c r="H6921" t="s">
        <v>14757</v>
      </c>
      <c r="I6921" t="s">
        <v>14768</v>
      </c>
      <c r="J6921">
        <v>7</v>
      </c>
      <c r="K6921">
        <v>4</v>
      </c>
      <c r="L6921" s="12">
        <v>140.63999999999999</v>
      </c>
      <c r="M6921" s="11">
        <v>0.2</v>
      </c>
      <c r="N6921" s="12">
        <v>450.05</v>
      </c>
      <c r="O6921" s="12">
        <v>304.39</v>
      </c>
      <c r="P6921" s="12">
        <v>145.66</v>
      </c>
      <c r="Q6921" s="11">
        <v>0.32365292745250501</v>
      </c>
    </row>
    <row r="6922" spans="1:17" x14ac:dyDescent="0.45">
      <c r="A6922" t="s">
        <v>11747</v>
      </c>
      <c r="B6922" t="s">
        <v>5332</v>
      </c>
      <c r="C6922" t="s">
        <v>2</v>
      </c>
      <c r="D6922" t="s">
        <v>65</v>
      </c>
      <c r="E6922" t="s">
        <v>14</v>
      </c>
      <c r="F6922" s="9">
        <v>45437</v>
      </c>
      <c r="G6922" s="9" t="str">
        <f>TEXT(Ecommerce_Sales_Data[[#This Row],[Order_Date]],"dddd")</f>
        <v>Saturday</v>
      </c>
      <c r="H6922" t="s">
        <v>14761</v>
      </c>
      <c r="I6922" t="s">
        <v>14763</v>
      </c>
      <c r="J6922">
        <v>5</v>
      </c>
      <c r="K6922">
        <v>4</v>
      </c>
      <c r="L6922" s="12">
        <v>690.07</v>
      </c>
      <c r="M6922" s="11">
        <v>0.2</v>
      </c>
      <c r="N6922" s="12">
        <v>2208.2199999999998</v>
      </c>
      <c r="O6922" s="12">
        <v>1820.38</v>
      </c>
      <c r="P6922" s="12">
        <v>387.84</v>
      </c>
      <c r="Q6922" s="11">
        <v>0.175634674081387</v>
      </c>
    </row>
    <row r="6923" spans="1:17" x14ac:dyDescent="0.45">
      <c r="A6923" t="s">
        <v>11748</v>
      </c>
      <c r="B6923" t="s">
        <v>3961</v>
      </c>
      <c r="C6923" t="s">
        <v>12</v>
      </c>
      <c r="D6923" t="s">
        <v>41</v>
      </c>
      <c r="E6923" t="s">
        <v>9</v>
      </c>
      <c r="F6923" s="9">
        <v>45463</v>
      </c>
      <c r="G6923" s="9" t="str">
        <f>TEXT(Ecommerce_Sales_Data[[#This Row],[Order_Date]],"dddd")</f>
        <v>Thursday</v>
      </c>
      <c r="H6923" t="s">
        <v>14757</v>
      </c>
      <c r="I6923" t="s">
        <v>14759</v>
      </c>
      <c r="J6923">
        <v>6</v>
      </c>
      <c r="K6923">
        <v>3</v>
      </c>
      <c r="L6923" s="12">
        <v>1809.66</v>
      </c>
      <c r="M6923" s="11">
        <v>0.15</v>
      </c>
      <c r="N6923" s="12">
        <v>4614.63</v>
      </c>
      <c r="O6923" s="12">
        <v>3473.1</v>
      </c>
      <c r="P6923" s="12">
        <v>1141.53</v>
      </c>
      <c r="Q6923" s="11">
        <v>0.24737194531305901</v>
      </c>
    </row>
    <row r="6924" spans="1:17" x14ac:dyDescent="0.45">
      <c r="A6924" t="s">
        <v>11749</v>
      </c>
      <c r="B6924" t="s">
        <v>1983</v>
      </c>
      <c r="C6924" t="s">
        <v>28</v>
      </c>
      <c r="D6924" t="s">
        <v>29</v>
      </c>
      <c r="E6924" t="s">
        <v>22</v>
      </c>
      <c r="F6924" s="9">
        <v>45971</v>
      </c>
      <c r="G6924" s="9" t="str">
        <f>TEXT(Ecommerce_Sales_Data[[#This Row],[Order_Date]],"dddd")</f>
        <v>Monday</v>
      </c>
      <c r="H6924" t="s">
        <v>14757</v>
      </c>
      <c r="I6924" t="s">
        <v>14764</v>
      </c>
      <c r="J6924">
        <v>11</v>
      </c>
      <c r="K6924">
        <v>1</v>
      </c>
      <c r="L6924" s="12">
        <v>572.32000000000005</v>
      </c>
      <c r="M6924" s="11">
        <v>0.05</v>
      </c>
      <c r="N6924" s="12">
        <v>543.70000000000005</v>
      </c>
      <c r="O6924" s="12">
        <v>434.81</v>
      </c>
      <c r="P6924" s="12">
        <v>108.89</v>
      </c>
      <c r="Q6924" s="11">
        <v>0.20027588743792499</v>
      </c>
    </row>
    <row r="6925" spans="1:17" x14ac:dyDescent="0.45">
      <c r="A6925" t="s">
        <v>11750</v>
      </c>
      <c r="B6925" t="s">
        <v>11751</v>
      </c>
      <c r="C6925" t="s">
        <v>20</v>
      </c>
      <c r="D6925" t="s">
        <v>60</v>
      </c>
      <c r="E6925" t="s">
        <v>22</v>
      </c>
      <c r="F6925" s="9">
        <v>45497</v>
      </c>
      <c r="G6925" s="9" t="str">
        <f>TEXT(Ecommerce_Sales_Data[[#This Row],[Order_Date]],"dddd")</f>
        <v>Wednesday</v>
      </c>
      <c r="H6925" t="s">
        <v>14757</v>
      </c>
      <c r="I6925" t="s">
        <v>14768</v>
      </c>
      <c r="J6925">
        <v>7</v>
      </c>
      <c r="K6925">
        <v>1</v>
      </c>
      <c r="L6925" s="12">
        <v>988.02</v>
      </c>
      <c r="M6925" s="11">
        <v>0.1</v>
      </c>
      <c r="N6925" s="12">
        <v>889.22</v>
      </c>
      <c r="O6925" s="12">
        <v>732.52</v>
      </c>
      <c r="P6925" s="12">
        <v>156.69999999999999</v>
      </c>
      <c r="Q6925" s="11">
        <v>0.176221857358134</v>
      </c>
    </row>
    <row r="6926" spans="1:17" x14ac:dyDescent="0.45">
      <c r="A6926" t="s">
        <v>11752</v>
      </c>
      <c r="B6926" t="s">
        <v>11753</v>
      </c>
      <c r="C6926" t="s">
        <v>12</v>
      </c>
      <c r="D6926" t="s">
        <v>38</v>
      </c>
      <c r="E6926" t="s">
        <v>4</v>
      </c>
      <c r="F6926" s="9">
        <v>45621</v>
      </c>
      <c r="G6926" s="9" t="str">
        <f>TEXT(Ecommerce_Sales_Data[[#This Row],[Order_Date]],"dddd")</f>
        <v>Monday</v>
      </c>
      <c r="H6926" t="s">
        <v>14757</v>
      </c>
      <c r="I6926" t="s">
        <v>14764</v>
      </c>
      <c r="J6926">
        <v>11</v>
      </c>
      <c r="K6926">
        <v>2</v>
      </c>
      <c r="L6926" s="12">
        <v>962.82</v>
      </c>
      <c r="M6926" s="11">
        <v>0.1</v>
      </c>
      <c r="N6926" s="12">
        <v>1733.08</v>
      </c>
      <c r="O6926" s="12">
        <v>1383.01</v>
      </c>
      <c r="P6926" s="12">
        <v>350.07</v>
      </c>
      <c r="Q6926" s="11">
        <v>0.201992983589909</v>
      </c>
    </row>
    <row r="6927" spans="1:17" x14ac:dyDescent="0.45">
      <c r="A6927" t="s">
        <v>11754</v>
      </c>
      <c r="B6927" t="s">
        <v>6342</v>
      </c>
      <c r="C6927" t="s">
        <v>20</v>
      </c>
      <c r="D6927" t="s">
        <v>21</v>
      </c>
      <c r="E6927" t="s">
        <v>22</v>
      </c>
      <c r="F6927" s="9">
        <v>45732</v>
      </c>
      <c r="G6927" s="9" t="str">
        <f>TEXT(Ecommerce_Sales_Data[[#This Row],[Order_Date]],"dddd")</f>
        <v>Sunday</v>
      </c>
      <c r="H6927" t="s">
        <v>14761</v>
      </c>
      <c r="I6927" t="s">
        <v>14769</v>
      </c>
      <c r="J6927">
        <v>3</v>
      </c>
      <c r="K6927">
        <v>2</v>
      </c>
      <c r="L6927" s="12">
        <v>4427.66</v>
      </c>
      <c r="M6927" s="11">
        <v>0.05</v>
      </c>
      <c r="N6927" s="12">
        <v>8412.5499999999993</v>
      </c>
      <c r="O6927" s="12">
        <v>6465.38</v>
      </c>
      <c r="P6927" s="12">
        <v>1947.17</v>
      </c>
      <c r="Q6927" s="11">
        <v>0.23146013991001499</v>
      </c>
    </row>
    <row r="6928" spans="1:17" x14ac:dyDescent="0.45">
      <c r="A6928" t="s">
        <v>11755</v>
      </c>
      <c r="B6928" t="s">
        <v>1912</v>
      </c>
      <c r="C6928" t="s">
        <v>28</v>
      </c>
      <c r="D6928" t="s">
        <v>100</v>
      </c>
      <c r="E6928" t="s">
        <v>22</v>
      </c>
      <c r="F6928" s="9">
        <v>45795</v>
      </c>
      <c r="G6928" s="9" t="str">
        <f>TEXT(Ecommerce_Sales_Data[[#This Row],[Order_Date]],"dddd")</f>
        <v>Sunday</v>
      </c>
      <c r="H6928" t="s">
        <v>14761</v>
      </c>
      <c r="I6928" t="s">
        <v>14763</v>
      </c>
      <c r="J6928">
        <v>5</v>
      </c>
      <c r="K6928">
        <v>3</v>
      </c>
      <c r="L6928" s="12">
        <v>1615.37</v>
      </c>
      <c r="M6928" s="11">
        <v>0.2</v>
      </c>
      <c r="N6928" s="12">
        <v>3876.89</v>
      </c>
      <c r="O6928" s="12">
        <v>2642.58</v>
      </c>
      <c r="P6928" s="12">
        <v>1234.31</v>
      </c>
      <c r="Q6928" s="11">
        <v>0.318376327417079</v>
      </c>
    </row>
    <row r="6929" spans="1:17" x14ac:dyDescent="0.45">
      <c r="A6929" t="s">
        <v>11756</v>
      </c>
      <c r="B6929" t="s">
        <v>11757</v>
      </c>
      <c r="C6929" t="s">
        <v>7</v>
      </c>
      <c r="D6929" t="s">
        <v>8</v>
      </c>
      <c r="E6929" t="s">
        <v>9</v>
      </c>
      <c r="F6929" s="9">
        <v>45354</v>
      </c>
      <c r="G6929" s="9" t="str">
        <f>TEXT(Ecommerce_Sales_Data[[#This Row],[Order_Date]],"dddd")</f>
        <v>Sunday</v>
      </c>
      <c r="H6929" t="s">
        <v>14761</v>
      </c>
      <c r="I6929" t="s">
        <v>14769</v>
      </c>
      <c r="J6929">
        <v>3</v>
      </c>
      <c r="K6929">
        <v>5</v>
      </c>
      <c r="L6929" s="12">
        <v>2026.29</v>
      </c>
      <c r="M6929" s="11">
        <v>0.2</v>
      </c>
      <c r="N6929" s="12">
        <v>8105.16</v>
      </c>
      <c r="O6929" s="12">
        <v>6584.99</v>
      </c>
      <c r="P6929" s="12">
        <v>1520.17</v>
      </c>
      <c r="Q6929" s="11">
        <v>0.18755582863262399</v>
      </c>
    </row>
    <row r="6930" spans="1:17" x14ac:dyDescent="0.45">
      <c r="A6930" t="s">
        <v>11758</v>
      </c>
      <c r="B6930" t="s">
        <v>8940</v>
      </c>
      <c r="C6930" t="s">
        <v>7</v>
      </c>
      <c r="D6930" t="s">
        <v>106</v>
      </c>
      <c r="E6930" t="s">
        <v>9</v>
      </c>
      <c r="F6930" s="9">
        <v>45327</v>
      </c>
      <c r="G6930" s="9" t="str">
        <f>TEXT(Ecommerce_Sales_Data[[#This Row],[Order_Date]],"dddd")</f>
        <v>Monday</v>
      </c>
      <c r="H6930" t="s">
        <v>14757</v>
      </c>
      <c r="I6930" t="s">
        <v>14758</v>
      </c>
      <c r="J6930">
        <v>2</v>
      </c>
      <c r="K6930">
        <v>2</v>
      </c>
      <c r="L6930" s="12">
        <v>1997.98</v>
      </c>
      <c r="M6930" s="11">
        <v>0.1</v>
      </c>
      <c r="N6930" s="12">
        <v>3596.36</v>
      </c>
      <c r="O6930" s="12">
        <v>2471.0500000000002</v>
      </c>
      <c r="P6930" s="12">
        <v>1125.31</v>
      </c>
      <c r="Q6930" s="11">
        <v>0.31290249029574302</v>
      </c>
    </row>
    <row r="6931" spans="1:17" x14ac:dyDescent="0.45">
      <c r="A6931" t="s">
        <v>11759</v>
      </c>
      <c r="B6931" t="s">
        <v>7851</v>
      </c>
      <c r="C6931" t="s">
        <v>20</v>
      </c>
      <c r="D6931" t="s">
        <v>60</v>
      </c>
      <c r="E6931" t="s">
        <v>4</v>
      </c>
      <c r="F6931" s="9">
        <v>45983</v>
      </c>
      <c r="G6931" s="9" t="str">
        <f>TEXT(Ecommerce_Sales_Data[[#This Row],[Order_Date]],"dddd")</f>
        <v>Saturday</v>
      </c>
      <c r="H6931" t="s">
        <v>14761</v>
      </c>
      <c r="I6931" t="s">
        <v>14764</v>
      </c>
      <c r="J6931">
        <v>11</v>
      </c>
      <c r="K6931">
        <v>5</v>
      </c>
      <c r="L6931" s="12">
        <v>2874.31</v>
      </c>
      <c r="M6931" s="11">
        <v>0.15</v>
      </c>
      <c r="N6931" s="12">
        <v>12215.82</v>
      </c>
      <c r="O6931" s="12">
        <v>9514.48</v>
      </c>
      <c r="P6931" s="12">
        <v>2701.34</v>
      </c>
      <c r="Q6931" s="11">
        <v>0.22113456157670999</v>
      </c>
    </row>
    <row r="6932" spans="1:17" x14ac:dyDescent="0.45">
      <c r="A6932" t="s">
        <v>11760</v>
      </c>
      <c r="B6932" t="s">
        <v>11761</v>
      </c>
      <c r="C6932" t="s">
        <v>28</v>
      </c>
      <c r="D6932" t="s">
        <v>85</v>
      </c>
      <c r="E6932" t="s">
        <v>4</v>
      </c>
      <c r="F6932" s="9">
        <v>45759</v>
      </c>
      <c r="G6932" s="9" t="str">
        <f>TEXT(Ecommerce_Sales_Data[[#This Row],[Order_Date]],"dddd")</f>
        <v>Saturday</v>
      </c>
      <c r="H6932" t="s">
        <v>14761</v>
      </c>
      <c r="I6932" t="s">
        <v>14765</v>
      </c>
      <c r="J6932">
        <v>4</v>
      </c>
      <c r="K6932">
        <v>3</v>
      </c>
      <c r="L6932" s="12">
        <v>3823.67</v>
      </c>
      <c r="M6932" s="11">
        <v>0.05</v>
      </c>
      <c r="N6932" s="12">
        <v>10897.46</v>
      </c>
      <c r="O6932" s="12">
        <v>6615.61</v>
      </c>
      <c r="P6932" s="12">
        <v>4281.8500000000004</v>
      </c>
      <c r="Q6932" s="11">
        <v>0.39292183683170201</v>
      </c>
    </row>
    <row r="6933" spans="1:17" x14ac:dyDescent="0.45">
      <c r="A6933" t="s">
        <v>11762</v>
      </c>
      <c r="B6933" t="s">
        <v>4492</v>
      </c>
      <c r="C6933" t="s">
        <v>20</v>
      </c>
      <c r="D6933" t="s">
        <v>25</v>
      </c>
      <c r="E6933" t="s">
        <v>9</v>
      </c>
      <c r="F6933" s="9">
        <v>45497</v>
      </c>
      <c r="G6933" s="9" t="str">
        <f>TEXT(Ecommerce_Sales_Data[[#This Row],[Order_Date]],"dddd")</f>
        <v>Wednesday</v>
      </c>
      <c r="H6933" t="s">
        <v>14757</v>
      </c>
      <c r="I6933" t="s">
        <v>14768</v>
      </c>
      <c r="J6933">
        <v>7</v>
      </c>
      <c r="K6933">
        <v>5</v>
      </c>
      <c r="L6933" s="12">
        <v>2911.92</v>
      </c>
      <c r="M6933" s="11">
        <v>0.05</v>
      </c>
      <c r="N6933" s="12">
        <v>13831.62</v>
      </c>
      <c r="O6933" s="12">
        <v>9588.65</v>
      </c>
      <c r="P6933" s="12">
        <v>4242.97</v>
      </c>
      <c r="Q6933" s="11">
        <v>0.30675871662177001</v>
      </c>
    </row>
    <row r="6934" spans="1:17" x14ac:dyDescent="0.45">
      <c r="A6934" t="s">
        <v>11763</v>
      </c>
      <c r="B6934" t="s">
        <v>11764</v>
      </c>
      <c r="C6934" t="s">
        <v>2</v>
      </c>
      <c r="D6934" t="s">
        <v>82</v>
      </c>
      <c r="E6934" t="s">
        <v>9</v>
      </c>
      <c r="F6934" s="9">
        <v>45954</v>
      </c>
      <c r="G6934" s="9" t="str">
        <f>TEXT(Ecommerce_Sales_Data[[#This Row],[Order_Date]],"dddd")</f>
        <v>Friday</v>
      </c>
      <c r="H6934" t="s">
        <v>14757</v>
      </c>
      <c r="I6934" t="s">
        <v>14760</v>
      </c>
      <c r="J6934">
        <v>10</v>
      </c>
      <c r="K6934">
        <v>5</v>
      </c>
      <c r="L6934" s="12">
        <v>928.77</v>
      </c>
      <c r="M6934" s="11">
        <v>0</v>
      </c>
      <c r="N6934" s="12">
        <v>4643.8500000000004</v>
      </c>
      <c r="O6934" s="12">
        <v>3241.66</v>
      </c>
      <c r="P6934" s="12">
        <v>1402.19</v>
      </c>
      <c r="Q6934" s="11">
        <v>0.301945583944356</v>
      </c>
    </row>
    <row r="6935" spans="1:17" x14ac:dyDescent="0.45">
      <c r="A6935" t="s">
        <v>11765</v>
      </c>
      <c r="B6935" t="s">
        <v>11766</v>
      </c>
      <c r="C6935" t="s">
        <v>28</v>
      </c>
      <c r="D6935" t="s">
        <v>100</v>
      </c>
      <c r="E6935" t="s">
        <v>9</v>
      </c>
      <c r="F6935" s="9">
        <v>45725</v>
      </c>
      <c r="G6935" s="9" t="str">
        <f>TEXT(Ecommerce_Sales_Data[[#This Row],[Order_Date]],"dddd")</f>
        <v>Sunday</v>
      </c>
      <c r="H6935" t="s">
        <v>14761</v>
      </c>
      <c r="I6935" t="s">
        <v>14769</v>
      </c>
      <c r="J6935">
        <v>3</v>
      </c>
      <c r="K6935">
        <v>4</v>
      </c>
      <c r="L6935" s="12">
        <v>1751.68</v>
      </c>
      <c r="M6935" s="11">
        <v>0</v>
      </c>
      <c r="N6935" s="12">
        <v>7006.72</v>
      </c>
      <c r="O6935" s="12">
        <v>5825.9</v>
      </c>
      <c r="P6935" s="12">
        <v>1180.82</v>
      </c>
      <c r="Q6935" s="11">
        <v>0.168526785714286</v>
      </c>
    </row>
    <row r="6936" spans="1:17" x14ac:dyDescent="0.45">
      <c r="A6936" t="s">
        <v>11767</v>
      </c>
      <c r="B6936" t="s">
        <v>11768</v>
      </c>
      <c r="C6936" t="s">
        <v>2</v>
      </c>
      <c r="D6936" t="s">
        <v>68</v>
      </c>
      <c r="E6936" t="s">
        <v>14</v>
      </c>
      <c r="F6936" s="9">
        <v>45677</v>
      </c>
      <c r="G6936" s="9" t="str">
        <f>TEXT(Ecommerce_Sales_Data[[#This Row],[Order_Date]],"dddd")</f>
        <v>Monday</v>
      </c>
      <c r="H6936" t="s">
        <v>14757</v>
      </c>
      <c r="I6936" t="s">
        <v>14767</v>
      </c>
      <c r="J6936">
        <v>1</v>
      </c>
      <c r="K6936">
        <v>5</v>
      </c>
      <c r="L6936" s="12">
        <v>1772.81</v>
      </c>
      <c r="M6936" s="11">
        <v>0</v>
      </c>
      <c r="N6936" s="12">
        <v>8864.0499999999993</v>
      </c>
      <c r="O6936" s="12">
        <v>6088.03</v>
      </c>
      <c r="P6936" s="12">
        <v>2776.02</v>
      </c>
      <c r="Q6936" s="11">
        <v>0.31317738505536402</v>
      </c>
    </row>
    <row r="6937" spans="1:17" x14ac:dyDescent="0.45">
      <c r="A6937" t="s">
        <v>11769</v>
      </c>
      <c r="B6937" t="s">
        <v>189</v>
      </c>
      <c r="C6937" t="s">
        <v>28</v>
      </c>
      <c r="D6937" t="s">
        <v>100</v>
      </c>
      <c r="E6937" t="s">
        <v>14</v>
      </c>
      <c r="F6937" s="9">
        <v>45898</v>
      </c>
      <c r="G6937" s="9" t="str">
        <f>TEXT(Ecommerce_Sales_Data[[#This Row],[Order_Date]],"dddd")</f>
        <v>Friday</v>
      </c>
      <c r="H6937" t="s">
        <v>14757</v>
      </c>
      <c r="I6937" t="s">
        <v>14762</v>
      </c>
      <c r="J6937">
        <v>8</v>
      </c>
      <c r="K6937">
        <v>5</v>
      </c>
      <c r="L6937" s="12">
        <v>3562.7</v>
      </c>
      <c r="M6937" s="11">
        <v>0.2</v>
      </c>
      <c r="N6937" s="12">
        <v>14250.8</v>
      </c>
      <c r="O6937" s="12">
        <v>9717.9699999999993</v>
      </c>
      <c r="P6937" s="12">
        <v>4532.83</v>
      </c>
      <c r="Q6937" s="11">
        <v>0.31807547646447898</v>
      </c>
    </row>
    <row r="6938" spans="1:17" x14ac:dyDescent="0.45">
      <c r="A6938" t="s">
        <v>11770</v>
      </c>
      <c r="B6938" t="s">
        <v>11771</v>
      </c>
      <c r="C6938" t="s">
        <v>12</v>
      </c>
      <c r="D6938" t="s">
        <v>38</v>
      </c>
      <c r="E6938" t="s">
        <v>22</v>
      </c>
      <c r="F6938" s="9">
        <v>45335</v>
      </c>
      <c r="G6938" s="9" t="str">
        <f>TEXT(Ecommerce_Sales_Data[[#This Row],[Order_Date]],"dddd")</f>
        <v>Tuesday</v>
      </c>
      <c r="H6938" t="s">
        <v>14757</v>
      </c>
      <c r="I6938" t="s">
        <v>14758</v>
      </c>
      <c r="J6938">
        <v>2</v>
      </c>
      <c r="K6938">
        <v>2</v>
      </c>
      <c r="L6938" s="12">
        <v>3220.4</v>
      </c>
      <c r="M6938" s="11">
        <v>0.05</v>
      </c>
      <c r="N6938" s="12">
        <v>6118.76</v>
      </c>
      <c r="O6938" s="12">
        <v>4038.12</v>
      </c>
      <c r="P6938" s="12">
        <v>2080.64</v>
      </c>
      <c r="Q6938" s="11">
        <v>0.34004275376056597</v>
      </c>
    </row>
    <row r="6939" spans="1:17" x14ac:dyDescent="0.45">
      <c r="A6939" t="s">
        <v>11772</v>
      </c>
      <c r="B6939" t="s">
        <v>11676</v>
      </c>
      <c r="C6939" t="s">
        <v>7</v>
      </c>
      <c r="D6939" t="s">
        <v>46</v>
      </c>
      <c r="E6939" t="s">
        <v>4</v>
      </c>
      <c r="F6939" s="9">
        <v>45394</v>
      </c>
      <c r="G6939" s="9" t="str">
        <f>TEXT(Ecommerce_Sales_Data[[#This Row],[Order_Date]],"dddd")</f>
        <v>Friday</v>
      </c>
      <c r="H6939" t="s">
        <v>14757</v>
      </c>
      <c r="I6939" t="s">
        <v>14765</v>
      </c>
      <c r="J6939">
        <v>4</v>
      </c>
      <c r="K6939">
        <v>1</v>
      </c>
      <c r="L6939" s="12">
        <v>3912.51</v>
      </c>
      <c r="M6939" s="11">
        <v>0.1</v>
      </c>
      <c r="N6939" s="12">
        <v>3521.26</v>
      </c>
      <c r="O6939" s="12">
        <v>2310.5500000000002</v>
      </c>
      <c r="P6939" s="12">
        <v>1210.71</v>
      </c>
      <c r="Q6939" s="11">
        <v>0.34382862952465898</v>
      </c>
    </row>
    <row r="6940" spans="1:17" x14ac:dyDescent="0.45">
      <c r="A6940" t="s">
        <v>11773</v>
      </c>
      <c r="B6940" t="s">
        <v>11774</v>
      </c>
      <c r="C6940" t="s">
        <v>12</v>
      </c>
      <c r="D6940" t="s">
        <v>38</v>
      </c>
      <c r="E6940" t="s">
        <v>9</v>
      </c>
      <c r="F6940" s="9">
        <v>45374</v>
      </c>
      <c r="G6940" s="9" t="str">
        <f>TEXT(Ecommerce_Sales_Data[[#This Row],[Order_Date]],"dddd")</f>
        <v>Saturday</v>
      </c>
      <c r="H6940" t="s">
        <v>14761</v>
      </c>
      <c r="I6940" t="s">
        <v>14769</v>
      </c>
      <c r="J6940">
        <v>3</v>
      </c>
      <c r="K6940">
        <v>5</v>
      </c>
      <c r="L6940" s="12">
        <v>4440.7299999999996</v>
      </c>
      <c r="M6940" s="11">
        <v>0.2</v>
      </c>
      <c r="N6940" s="12">
        <v>17762.919999999998</v>
      </c>
      <c r="O6940" s="12">
        <v>13709.49</v>
      </c>
      <c r="P6940" s="12">
        <v>4053.43</v>
      </c>
      <c r="Q6940" s="11">
        <v>0.228196152434397</v>
      </c>
    </row>
    <row r="6941" spans="1:17" x14ac:dyDescent="0.45">
      <c r="A6941" t="s">
        <v>11775</v>
      </c>
      <c r="B6941" t="s">
        <v>11776</v>
      </c>
      <c r="C6941" t="s">
        <v>7</v>
      </c>
      <c r="D6941" t="s">
        <v>71</v>
      </c>
      <c r="E6941" t="s">
        <v>14</v>
      </c>
      <c r="F6941" s="9">
        <v>45355</v>
      </c>
      <c r="G6941" s="9" t="str">
        <f>TEXT(Ecommerce_Sales_Data[[#This Row],[Order_Date]],"dddd")</f>
        <v>Monday</v>
      </c>
      <c r="H6941" t="s">
        <v>14757</v>
      </c>
      <c r="I6941" t="s">
        <v>14769</v>
      </c>
      <c r="J6941">
        <v>3</v>
      </c>
      <c r="K6941">
        <v>1</v>
      </c>
      <c r="L6941" s="12">
        <v>166.25</v>
      </c>
      <c r="M6941" s="11">
        <v>0</v>
      </c>
      <c r="N6941" s="12">
        <v>166.25</v>
      </c>
      <c r="O6941" s="12">
        <v>112.45</v>
      </c>
      <c r="P6941" s="12">
        <v>53.8</v>
      </c>
      <c r="Q6941" s="11">
        <v>0.32360902255639101</v>
      </c>
    </row>
    <row r="6942" spans="1:17" x14ac:dyDescent="0.45">
      <c r="A6942" t="s">
        <v>11777</v>
      </c>
      <c r="B6942" t="s">
        <v>3671</v>
      </c>
      <c r="C6942" t="s">
        <v>20</v>
      </c>
      <c r="D6942" t="s">
        <v>21</v>
      </c>
      <c r="E6942" t="s">
        <v>14</v>
      </c>
      <c r="F6942" s="9">
        <v>45870</v>
      </c>
      <c r="G6942" s="9" t="str">
        <f>TEXT(Ecommerce_Sales_Data[[#This Row],[Order_Date]],"dddd")</f>
        <v>Friday</v>
      </c>
      <c r="H6942" t="s">
        <v>14757</v>
      </c>
      <c r="I6942" t="s">
        <v>14762</v>
      </c>
      <c r="J6942">
        <v>8</v>
      </c>
      <c r="K6942">
        <v>2</v>
      </c>
      <c r="L6942" s="12">
        <v>2598.86</v>
      </c>
      <c r="M6942" s="11">
        <v>0.05</v>
      </c>
      <c r="N6942" s="12">
        <v>4937.83</v>
      </c>
      <c r="O6942" s="12">
        <v>4103.13</v>
      </c>
      <c r="P6942" s="12">
        <v>834.7</v>
      </c>
      <c r="Q6942" s="11">
        <v>0.16904186656891801</v>
      </c>
    </row>
    <row r="6943" spans="1:17" x14ac:dyDescent="0.45">
      <c r="A6943" t="s">
        <v>11778</v>
      </c>
      <c r="B6943" t="s">
        <v>3590</v>
      </c>
      <c r="C6943" t="s">
        <v>2</v>
      </c>
      <c r="D6943" t="s">
        <v>82</v>
      </c>
      <c r="E6943" t="s">
        <v>4</v>
      </c>
      <c r="F6943" s="9">
        <v>45344</v>
      </c>
      <c r="G6943" s="9" t="str">
        <f>TEXT(Ecommerce_Sales_Data[[#This Row],[Order_Date]],"dddd")</f>
        <v>Thursday</v>
      </c>
      <c r="H6943" t="s">
        <v>14757</v>
      </c>
      <c r="I6943" t="s">
        <v>14758</v>
      </c>
      <c r="J6943">
        <v>2</v>
      </c>
      <c r="K6943">
        <v>3</v>
      </c>
      <c r="L6943" s="12">
        <v>3515.02</v>
      </c>
      <c r="M6943" s="11">
        <v>0</v>
      </c>
      <c r="N6943" s="12">
        <v>10545.06</v>
      </c>
      <c r="O6943" s="12">
        <v>6358.37</v>
      </c>
      <c r="P6943" s="12">
        <v>4186.6899999999996</v>
      </c>
      <c r="Q6943" s="11">
        <v>0.397028561240998</v>
      </c>
    </row>
    <row r="6944" spans="1:17" x14ac:dyDescent="0.45">
      <c r="A6944" t="s">
        <v>11779</v>
      </c>
      <c r="B6944" t="s">
        <v>3178</v>
      </c>
      <c r="C6944" t="s">
        <v>12</v>
      </c>
      <c r="D6944" t="s">
        <v>32</v>
      </c>
      <c r="E6944" t="s">
        <v>9</v>
      </c>
      <c r="F6944" s="9">
        <v>45379</v>
      </c>
      <c r="G6944" s="9" t="str">
        <f>TEXT(Ecommerce_Sales_Data[[#This Row],[Order_Date]],"dddd")</f>
        <v>Thursday</v>
      </c>
      <c r="H6944" t="s">
        <v>14757</v>
      </c>
      <c r="I6944" t="s">
        <v>14769</v>
      </c>
      <c r="J6944">
        <v>3</v>
      </c>
      <c r="K6944">
        <v>2</v>
      </c>
      <c r="L6944" s="12">
        <v>1179.4000000000001</v>
      </c>
      <c r="M6944" s="11">
        <v>0</v>
      </c>
      <c r="N6944" s="12">
        <v>2358.8000000000002</v>
      </c>
      <c r="O6944" s="12">
        <v>1859.31</v>
      </c>
      <c r="P6944" s="12">
        <v>499.49</v>
      </c>
      <c r="Q6944" s="11">
        <v>0.211755977615737</v>
      </c>
    </row>
    <row r="6945" spans="1:17" x14ac:dyDescent="0.45">
      <c r="A6945" t="s">
        <v>11780</v>
      </c>
      <c r="B6945" t="s">
        <v>337</v>
      </c>
      <c r="C6945" t="s">
        <v>2</v>
      </c>
      <c r="D6945" t="s">
        <v>68</v>
      </c>
      <c r="E6945" t="s">
        <v>9</v>
      </c>
      <c r="F6945" s="9">
        <v>45403</v>
      </c>
      <c r="G6945" s="9" t="str">
        <f>TEXT(Ecommerce_Sales_Data[[#This Row],[Order_Date]],"dddd")</f>
        <v>Sunday</v>
      </c>
      <c r="H6945" t="s">
        <v>14761</v>
      </c>
      <c r="I6945" t="s">
        <v>14765</v>
      </c>
      <c r="J6945">
        <v>4</v>
      </c>
      <c r="K6945">
        <v>1</v>
      </c>
      <c r="L6945" s="12">
        <v>1456.62</v>
      </c>
      <c r="M6945" s="11">
        <v>0.2</v>
      </c>
      <c r="N6945" s="12">
        <v>1165.3</v>
      </c>
      <c r="O6945" s="12">
        <v>836.46</v>
      </c>
      <c r="P6945" s="12">
        <v>328.84</v>
      </c>
      <c r="Q6945" s="11">
        <v>0.28219342658542901</v>
      </c>
    </row>
    <row r="6946" spans="1:17" x14ac:dyDescent="0.45">
      <c r="A6946" t="s">
        <v>11781</v>
      </c>
      <c r="B6946" t="s">
        <v>11782</v>
      </c>
      <c r="C6946" t="s">
        <v>28</v>
      </c>
      <c r="D6946" t="s">
        <v>100</v>
      </c>
      <c r="E6946" t="s">
        <v>22</v>
      </c>
      <c r="F6946" s="9">
        <v>45977</v>
      </c>
      <c r="G6946" s="9" t="str">
        <f>TEXT(Ecommerce_Sales_Data[[#This Row],[Order_Date]],"dddd")</f>
        <v>Sunday</v>
      </c>
      <c r="H6946" t="s">
        <v>14761</v>
      </c>
      <c r="I6946" t="s">
        <v>14764</v>
      </c>
      <c r="J6946">
        <v>11</v>
      </c>
      <c r="K6946">
        <v>2</v>
      </c>
      <c r="L6946" s="12">
        <v>146.72</v>
      </c>
      <c r="M6946" s="11">
        <v>0.05</v>
      </c>
      <c r="N6946" s="12">
        <v>278.77</v>
      </c>
      <c r="O6946" s="12">
        <v>194.56</v>
      </c>
      <c r="P6946" s="12">
        <v>84.21</v>
      </c>
      <c r="Q6946" s="11">
        <v>0.302076981023783</v>
      </c>
    </row>
    <row r="6947" spans="1:17" x14ac:dyDescent="0.45">
      <c r="A6947" t="s">
        <v>11783</v>
      </c>
      <c r="B6947" t="s">
        <v>11784</v>
      </c>
      <c r="C6947" t="s">
        <v>7</v>
      </c>
      <c r="D6947" t="s">
        <v>46</v>
      </c>
      <c r="E6947" t="s">
        <v>9</v>
      </c>
      <c r="F6947" s="9">
        <v>45979</v>
      </c>
      <c r="G6947" s="9" t="str">
        <f>TEXT(Ecommerce_Sales_Data[[#This Row],[Order_Date]],"dddd")</f>
        <v>Tuesday</v>
      </c>
      <c r="H6947" t="s">
        <v>14757</v>
      </c>
      <c r="I6947" t="s">
        <v>14764</v>
      </c>
      <c r="J6947">
        <v>11</v>
      </c>
      <c r="K6947">
        <v>1</v>
      </c>
      <c r="L6947" s="12">
        <v>2293.89</v>
      </c>
      <c r="M6947" s="11">
        <v>0</v>
      </c>
      <c r="N6947" s="12">
        <v>2293.89</v>
      </c>
      <c r="O6947" s="12">
        <v>1781.74</v>
      </c>
      <c r="P6947" s="12">
        <v>512.15</v>
      </c>
      <c r="Q6947" s="11">
        <v>0.22326702675367999</v>
      </c>
    </row>
    <row r="6948" spans="1:17" x14ac:dyDescent="0.45">
      <c r="A6948" t="s">
        <v>11785</v>
      </c>
      <c r="B6948" t="s">
        <v>11786</v>
      </c>
      <c r="C6948" t="s">
        <v>2</v>
      </c>
      <c r="D6948" t="s">
        <v>82</v>
      </c>
      <c r="E6948" t="s">
        <v>9</v>
      </c>
      <c r="F6948" s="9">
        <v>45689</v>
      </c>
      <c r="G6948" s="9" t="str">
        <f>TEXT(Ecommerce_Sales_Data[[#This Row],[Order_Date]],"dddd")</f>
        <v>Saturday</v>
      </c>
      <c r="H6948" t="s">
        <v>14761</v>
      </c>
      <c r="I6948" t="s">
        <v>14758</v>
      </c>
      <c r="J6948">
        <v>2</v>
      </c>
      <c r="K6948">
        <v>4</v>
      </c>
      <c r="L6948" s="12">
        <v>4237.1499999999996</v>
      </c>
      <c r="M6948" s="11">
        <v>0</v>
      </c>
      <c r="N6948" s="12">
        <v>16948.599999999999</v>
      </c>
      <c r="O6948" s="12">
        <v>12435.31</v>
      </c>
      <c r="P6948" s="12">
        <v>4513.29</v>
      </c>
      <c r="Q6948" s="11">
        <v>0.26629279114499099</v>
      </c>
    </row>
    <row r="6949" spans="1:17" x14ac:dyDescent="0.45">
      <c r="A6949" t="s">
        <v>11787</v>
      </c>
      <c r="B6949" t="s">
        <v>8949</v>
      </c>
      <c r="C6949" t="s">
        <v>20</v>
      </c>
      <c r="D6949" t="s">
        <v>57</v>
      </c>
      <c r="E6949" t="s">
        <v>9</v>
      </c>
      <c r="F6949" s="9">
        <v>45659</v>
      </c>
      <c r="G6949" s="9" t="str">
        <f>TEXT(Ecommerce_Sales_Data[[#This Row],[Order_Date]],"dddd")</f>
        <v>Thursday</v>
      </c>
      <c r="H6949" t="s">
        <v>14757</v>
      </c>
      <c r="I6949" t="s">
        <v>14767</v>
      </c>
      <c r="J6949">
        <v>1</v>
      </c>
      <c r="K6949">
        <v>4</v>
      </c>
      <c r="L6949" s="12">
        <v>3855.63</v>
      </c>
      <c r="M6949" s="11">
        <v>0.2</v>
      </c>
      <c r="N6949" s="12">
        <v>12338.02</v>
      </c>
      <c r="O6949" s="12">
        <v>9253.99</v>
      </c>
      <c r="P6949" s="12">
        <v>3084.03</v>
      </c>
      <c r="Q6949" s="11">
        <v>0.249961501116062</v>
      </c>
    </row>
    <row r="6950" spans="1:17" x14ac:dyDescent="0.45">
      <c r="A6950" t="s">
        <v>11788</v>
      </c>
      <c r="B6950" t="s">
        <v>173</v>
      </c>
      <c r="C6950" t="s">
        <v>12</v>
      </c>
      <c r="D6950" t="s">
        <v>41</v>
      </c>
      <c r="E6950" t="s">
        <v>22</v>
      </c>
      <c r="F6950" s="9">
        <v>45893</v>
      </c>
      <c r="G6950" s="9" t="str">
        <f>TEXT(Ecommerce_Sales_Data[[#This Row],[Order_Date]],"dddd")</f>
        <v>Sunday</v>
      </c>
      <c r="H6950" t="s">
        <v>14761</v>
      </c>
      <c r="I6950" t="s">
        <v>14762</v>
      </c>
      <c r="J6950">
        <v>8</v>
      </c>
      <c r="K6950">
        <v>5</v>
      </c>
      <c r="L6950" s="12">
        <v>4864.46</v>
      </c>
      <c r="M6950" s="11">
        <v>0</v>
      </c>
      <c r="N6950" s="12">
        <v>24322.3</v>
      </c>
      <c r="O6950" s="12">
        <v>16406.990000000002</v>
      </c>
      <c r="P6950" s="12">
        <v>7915.31</v>
      </c>
      <c r="Q6950" s="11">
        <v>0.325434272252213</v>
      </c>
    </row>
    <row r="6951" spans="1:17" x14ac:dyDescent="0.45">
      <c r="A6951" t="s">
        <v>11789</v>
      </c>
      <c r="B6951" t="s">
        <v>11312</v>
      </c>
      <c r="C6951" t="s">
        <v>7</v>
      </c>
      <c r="D6951" t="s">
        <v>8</v>
      </c>
      <c r="E6951" t="s">
        <v>22</v>
      </c>
      <c r="F6951" s="9">
        <v>45868</v>
      </c>
      <c r="G6951" s="9" t="str">
        <f>TEXT(Ecommerce_Sales_Data[[#This Row],[Order_Date]],"dddd")</f>
        <v>Wednesday</v>
      </c>
      <c r="H6951" t="s">
        <v>14757</v>
      </c>
      <c r="I6951" t="s">
        <v>14768</v>
      </c>
      <c r="J6951">
        <v>7</v>
      </c>
      <c r="K6951">
        <v>2</v>
      </c>
      <c r="L6951" s="12">
        <v>4121.22</v>
      </c>
      <c r="M6951" s="11">
        <v>0.1</v>
      </c>
      <c r="N6951" s="12">
        <v>7418.2</v>
      </c>
      <c r="O6951" s="12">
        <v>5959.11</v>
      </c>
      <c r="P6951" s="12">
        <v>1459.09</v>
      </c>
      <c r="Q6951" s="11">
        <v>0.196690571836834</v>
      </c>
    </row>
    <row r="6952" spans="1:17" x14ac:dyDescent="0.45">
      <c r="A6952" t="s">
        <v>11790</v>
      </c>
      <c r="B6952" t="s">
        <v>9035</v>
      </c>
      <c r="C6952" t="s">
        <v>28</v>
      </c>
      <c r="D6952" t="s">
        <v>35</v>
      </c>
      <c r="E6952" t="s">
        <v>4</v>
      </c>
      <c r="F6952" s="9">
        <v>45715</v>
      </c>
      <c r="G6952" s="9" t="str">
        <f>TEXT(Ecommerce_Sales_Data[[#This Row],[Order_Date]],"dddd")</f>
        <v>Thursday</v>
      </c>
      <c r="H6952" t="s">
        <v>14757</v>
      </c>
      <c r="I6952" t="s">
        <v>14758</v>
      </c>
      <c r="J6952">
        <v>2</v>
      </c>
      <c r="K6952">
        <v>4</v>
      </c>
      <c r="L6952" s="12">
        <v>2032.5</v>
      </c>
      <c r="M6952" s="11">
        <v>0.05</v>
      </c>
      <c r="N6952" s="12">
        <v>7723.5</v>
      </c>
      <c r="O6952" s="12">
        <v>6399.98</v>
      </c>
      <c r="P6952" s="12">
        <v>1323.52</v>
      </c>
      <c r="Q6952" s="11">
        <v>0.17136272415355699</v>
      </c>
    </row>
    <row r="6953" spans="1:17" x14ac:dyDescent="0.45">
      <c r="A6953" t="s">
        <v>11791</v>
      </c>
      <c r="B6953" t="s">
        <v>11792</v>
      </c>
      <c r="C6953" t="s">
        <v>28</v>
      </c>
      <c r="D6953" t="s">
        <v>29</v>
      </c>
      <c r="E6953" t="s">
        <v>4</v>
      </c>
      <c r="F6953" s="9">
        <v>45674</v>
      </c>
      <c r="G6953" s="9" t="str">
        <f>TEXT(Ecommerce_Sales_Data[[#This Row],[Order_Date]],"dddd")</f>
        <v>Friday</v>
      </c>
      <c r="H6953" t="s">
        <v>14757</v>
      </c>
      <c r="I6953" t="s">
        <v>14767</v>
      </c>
      <c r="J6953">
        <v>1</v>
      </c>
      <c r="K6953">
        <v>3</v>
      </c>
      <c r="L6953" s="12">
        <v>3300.28</v>
      </c>
      <c r="M6953" s="11">
        <v>0.05</v>
      </c>
      <c r="N6953" s="12">
        <v>9405.7999999999993</v>
      </c>
      <c r="O6953" s="12">
        <v>7948.34</v>
      </c>
      <c r="P6953" s="12">
        <v>1457.46</v>
      </c>
      <c r="Q6953" s="11">
        <v>0.15495332667077799</v>
      </c>
    </row>
    <row r="6954" spans="1:17" x14ac:dyDescent="0.45">
      <c r="A6954" t="s">
        <v>11793</v>
      </c>
      <c r="B6954" t="s">
        <v>11794</v>
      </c>
      <c r="C6954" t="s">
        <v>12</v>
      </c>
      <c r="D6954" t="s">
        <v>111</v>
      </c>
      <c r="E6954" t="s">
        <v>9</v>
      </c>
      <c r="F6954" s="9">
        <v>45651</v>
      </c>
      <c r="G6954" s="9" t="str">
        <f>TEXT(Ecommerce_Sales_Data[[#This Row],[Order_Date]],"dddd")</f>
        <v>Wednesday</v>
      </c>
      <c r="H6954" t="s">
        <v>14757</v>
      </c>
      <c r="I6954" t="s">
        <v>14770</v>
      </c>
      <c r="J6954">
        <v>12</v>
      </c>
      <c r="K6954">
        <v>3</v>
      </c>
      <c r="L6954" s="12">
        <v>2032.32</v>
      </c>
      <c r="M6954" s="11">
        <v>0</v>
      </c>
      <c r="N6954" s="12">
        <v>6096.96</v>
      </c>
      <c r="O6954" s="12">
        <v>4931.13</v>
      </c>
      <c r="P6954" s="12">
        <v>1165.83</v>
      </c>
      <c r="Q6954" s="11">
        <v>0.19121496614706299</v>
      </c>
    </row>
    <row r="6955" spans="1:17" x14ac:dyDescent="0.45">
      <c r="A6955" t="s">
        <v>11795</v>
      </c>
      <c r="B6955" t="s">
        <v>1052</v>
      </c>
      <c r="C6955" t="s">
        <v>20</v>
      </c>
      <c r="D6955" t="s">
        <v>21</v>
      </c>
      <c r="E6955" t="s">
        <v>22</v>
      </c>
      <c r="F6955" s="9">
        <v>45338</v>
      </c>
      <c r="G6955" s="9" t="str">
        <f>TEXT(Ecommerce_Sales_Data[[#This Row],[Order_Date]],"dddd")</f>
        <v>Friday</v>
      </c>
      <c r="H6955" t="s">
        <v>14757</v>
      </c>
      <c r="I6955" t="s">
        <v>14758</v>
      </c>
      <c r="J6955">
        <v>2</v>
      </c>
      <c r="K6955">
        <v>3</v>
      </c>
      <c r="L6955" s="12">
        <v>1383.2</v>
      </c>
      <c r="M6955" s="11">
        <v>0</v>
      </c>
      <c r="N6955" s="12">
        <v>4149.6000000000004</v>
      </c>
      <c r="O6955" s="12">
        <v>3524.89</v>
      </c>
      <c r="P6955" s="12">
        <v>624.71</v>
      </c>
      <c r="Q6955" s="11">
        <v>0.15054704067861999</v>
      </c>
    </row>
    <row r="6956" spans="1:17" x14ac:dyDescent="0.45">
      <c r="A6956" t="s">
        <v>11796</v>
      </c>
      <c r="B6956" t="s">
        <v>11797</v>
      </c>
      <c r="C6956" t="s">
        <v>12</v>
      </c>
      <c r="D6956" t="s">
        <v>38</v>
      </c>
      <c r="E6956" t="s">
        <v>9</v>
      </c>
      <c r="F6956" s="9">
        <v>45476</v>
      </c>
      <c r="G6956" s="9" t="str">
        <f>TEXT(Ecommerce_Sales_Data[[#This Row],[Order_Date]],"dddd")</f>
        <v>Wednesday</v>
      </c>
      <c r="H6956" t="s">
        <v>14757</v>
      </c>
      <c r="I6956" t="s">
        <v>14768</v>
      </c>
      <c r="J6956">
        <v>7</v>
      </c>
      <c r="K6956">
        <v>4</v>
      </c>
      <c r="L6956" s="12">
        <v>1234.1199999999999</v>
      </c>
      <c r="M6956" s="11">
        <v>0.2</v>
      </c>
      <c r="N6956" s="12">
        <v>3949.18</v>
      </c>
      <c r="O6956" s="12">
        <v>2848.97</v>
      </c>
      <c r="P6956" s="12">
        <v>1100.21</v>
      </c>
      <c r="Q6956" s="11">
        <v>0.27859201150618601</v>
      </c>
    </row>
    <row r="6957" spans="1:17" x14ac:dyDescent="0.45">
      <c r="A6957" t="s">
        <v>11798</v>
      </c>
      <c r="B6957" t="s">
        <v>4677</v>
      </c>
      <c r="C6957" t="s">
        <v>2</v>
      </c>
      <c r="D6957" t="s">
        <v>17</v>
      </c>
      <c r="E6957" t="s">
        <v>4</v>
      </c>
      <c r="F6957" s="9">
        <v>45981</v>
      </c>
      <c r="G6957" s="9" t="str">
        <f>TEXT(Ecommerce_Sales_Data[[#This Row],[Order_Date]],"dddd")</f>
        <v>Thursday</v>
      </c>
      <c r="H6957" t="s">
        <v>14757</v>
      </c>
      <c r="I6957" t="s">
        <v>14764</v>
      </c>
      <c r="J6957">
        <v>11</v>
      </c>
      <c r="K6957">
        <v>5</v>
      </c>
      <c r="L6957" s="12">
        <v>3670.22</v>
      </c>
      <c r="M6957" s="11">
        <v>0.05</v>
      </c>
      <c r="N6957" s="12">
        <v>17433.54</v>
      </c>
      <c r="O6957" s="12">
        <v>11283.75</v>
      </c>
      <c r="P6957" s="12">
        <v>6149.79</v>
      </c>
      <c r="Q6957" s="11">
        <v>0.35275623883617402</v>
      </c>
    </row>
    <row r="6958" spans="1:17" x14ac:dyDescent="0.45">
      <c r="A6958" t="s">
        <v>11799</v>
      </c>
      <c r="B6958" t="s">
        <v>1755</v>
      </c>
      <c r="C6958" t="s">
        <v>7</v>
      </c>
      <c r="D6958" t="s">
        <v>134</v>
      </c>
      <c r="E6958" t="s">
        <v>22</v>
      </c>
      <c r="F6958" s="9">
        <v>45808</v>
      </c>
      <c r="G6958" s="9" t="str">
        <f>TEXT(Ecommerce_Sales_Data[[#This Row],[Order_Date]],"dddd")</f>
        <v>Saturday</v>
      </c>
      <c r="H6958" t="s">
        <v>14761</v>
      </c>
      <c r="I6958" t="s">
        <v>14763</v>
      </c>
      <c r="J6958">
        <v>5</v>
      </c>
      <c r="K6958">
        <v>4</v>
      </c>
      <c r="L6958" s="12">
        <v>2699.63</v>
      </c>
      <c r="M6958" s="11">
        <v>0.05</v>
      </c>
      <c r="N6958" s="12">
        <v>10258.59</v>
      </c>
      <c r="O6958" s="12">
        <v>7717.44</v>
      </c>
      <c r="P6958" s="12">
        <v>2541.15</v>
      </c>
      <c r="Q6958" s="11">
        <v>0.24770948054264799</v>
      </c>
    </row>
    <row r="6959" spans="1:17" x14ac:dyDescent="0.45">
      <c r="A6959" t="s">
        <v>11800</v>
      </c>
      <c r="B6959" t="s">
        <v>11801</v>
      </c>
      <c r="C6959" t="s">
        <v>2</v>
      </c>
      <c r="D6959" t="s">
        <v>65</v>
      </c>
      <c r="E6959" t="s">
        <v>9</v>
      </c>
      <c r="F6959" s="9">
        <v>45361</v>
      </c>
      <c r="G6959" s="9" t="str">
        <f>TEXT(Ecommerce_Sales_Data[[#This Row],[Order_Date]],"dddd")</f>
        <v>Sunday</v>
      </c>
      <c r="H6959" t="s">
        <v>14761</v>
      </c>
      <c r="I6959" t="s">
        <v>14769</v>
      </c>
      <c r="J6959">
        <v>3</v>
      </c>
      <c r="K6959">
        <v>3</v>
      </c>
      <c r="L6959" s="12">
        <v>3720.63</v>
      </c>
      <c r="M6959" s="11">
        <v>0.15</v>
      </c>
      <c r="N6959" s="12">
        <v>9487.61</v>
      </c>
      <c r="O6959" s="12">
        <v>6848.35</v>
      </c>
      <c r="P6959" s="12">
        <v>2639.26</v>
      </c>
      <c r="Q6959" s="11">
        <v>0.27817964692899499</v>
      </c>
    </row>
    <row r="6960" spans="1:17" x14ac:dyDescent="0.45">
      <c r="A6960" t="s">
        <v>11802</v>
      </c>
      <c r="B6960" t="s">
        <v>11803</v>
      </c>
      <c r="C6960" t="s">
        <v>12</v>
      </c>
      <c r="D6960" t="s">
        <v>13</v>
      </c>
      <c r="E6960" t="s">
        <v>14</v>
      </c>
      <c r="F6960" s="9">
        <v>45415</v>
      </c>
      <c r="G6960" s="9" t="str">
        <f>TEXT(Ecommerce_Sales_Data[[#This Row],[Order_Date]],"dddd")</f>
        <v>Friday</v>
      </c>
      <c r="H6960" t="s">
        <v>14757</v>
      </c>
      <c r="I6960" t="s">
        <v>14763</v>
      </c>
      <c r="J6960">
        <v>5</v>
      </c>
      <c r="K6960">
        <v>4</v>
      </c>
      <c r="L6960" s="12">
        <v>3679.19</v>
      </c>
      <c r="M6960" s="11">
        <v>0</v>
      </c>
      <c r="N6960" s="12">
        <v>14716.76</v>
      </c>
      <c r="O6960" s="12">
        <v>10290.200000000001</v>
      </c>
      <c r="P6960" s="12">
        <v>4426.5600000000004</v>
      </c>
      <c r="Q6960" s="11">
        <v>0.30078359638942298</v>
      </c>
    </row>
    <row r="6961" spans="1:17" x14ac:dyDescent="0.45">
      <c r="A6961" t="s">
        <v>11804</v>
      </c>
      <c r="B6961" t="s">
        <v>11228</v>
      </c>
      <c r="C6961" t="s">
        <v>28</v>
      </c>
      <c r="D6961" t="s">
        <v>35</v>
      </c>
      <c r="E6961" t="s">
        <v>22</v>
      </c>
      <c r="F6961" s="9">
        <v>45460</v>
      </c>
      <c r="G6961" s="9" t="str">
        <f>TEXT(Ecommerce_Sales_Data[[#This Row],[Order_Date]],"dddd")</f>
        <v>Monday</v>
      </c>
      <c r="H6961" t="s">
        <v>14757</v>
      </c>
      <c r="I6961" t="s">
        <v>14759</v>
      </c>
      <c r="J6961">
        <v>6</v>
      </c>
      <c r="K6961">
        <v>1</v>
      </c>
      <c r="L6961" s="12">
        <v>710.38</v>
      </c>
      <c r="M6961" s="11">
        <v>0.15</v>
      </c>
      <c r="N6961" s="12">
        <v>603.82000000000005</v>
      </c>
      <c r="O6961" s="12">
        <v>425.48</v>
      </c>
      <c r="P6961" s="12">
        <v>178.34</v>
      </c>
      <c r="Q6961" s="11">
        <v>0.29535291974429501</v>
      </c>
    </row>
    <row r="6962" spans="1:17" x14ac:dyDescent="0.45">
      <c r="A6962" t="s">
        <v>11805</v>
      </c>
      <c r="B6962" t="s">
        <v>11806</v>
      </c>
      <c r="C6962" t="s">
        <v>12</v>
      </c>
      <c r="D6962" t="s">
        <v>38</v>
      </c>
      <c r="E6962" t="s">
        <v>22</v>
      </c>
      <c r="F6962" s="9">
        <v>45526</v>
      </c>
      <c r="G6962" s="9" t="str">
        <f>TEXT(Ecommerce_Sales_Data[[#This Row],[Order_Date]],"dddd")</f>
        <v>Thursday</v>
      </c>
      <c r="H6962" t="s">
        <v>14757</v>
      </c>
      <c r="I6962" t="s">
        <v>14762</v>
      </c>
      <c r="J6962">
        <v>8</v>
      </c>
      <c r="K6962">
        <v>4</v>
      </c>
      <c r="L6962" s="12">
        <v>2704.04</v>
      </c>
      <c r="M6962" s="11">
        <v>0.15</v>
      </c>
      <c r="N6962" s="12">
        <v>9193.74</v>
      </c>
      <c r="O6962" s="12">
        <v>7224.53</v>
      </c>
      <c r="P6962" s="12">
        <v>1969.21</v>
      </c>
      <c r="Q6962" s="11">
        <v>0.214190307752884</v>
      </c>
    </row>
    <row r="6963" spans="1:17" x14ac:dyDescent="0.45">
      <c r="A6963" t="s">
        <v>11807</v>
      </c>
      <c r="B6963" t="s">
        <v>11808</v>
      </c>
      <c r="C6963" t="s">
        <v>28</v>
      </c>
      <c r="D6963" t="s">
        <v>29</v>
      </c>
      <c r="E6963" t="s">
        <v>4</v>
      </c>
      <c r="F6963" s="9">
        <v>45937</v>
      </c>
      <c r="G6963" s="9" t="str">
        <f>TEXT(Ecommerce_Sales_Data[[#This Row],[Order_Date]],"dddd")</f>
        <v>Tuesday</v>
      </c>
      <c r="H6963" t="s">
        <v>14757</v>
      </c>
      <c r="I6963" t="s">
        <v>14760</v>
      </c>
      <c r="J6963">
        <v>10</v>
      </c>
      <c r="K6963">
        <v>2</v>
      </c>
      <c r="L6963" s="12">
        <v>4512.1499999999996</v>
      </c>
      <c r="M6963" s="11">
        <v>0.05</v>
      </c>
      <c r="N6963" s="12">
        <v>8573.08</v>
      </c>
      <c r="O6963" s="12">
        <v>5972.33</v>
      </c>
      <c r="P6963" s="12">
        <v>2600.75</v>
      </c>
      <c r="Q6963" s="11">
        <v>0.30336238551372402</v>
      </c>
    </row>
    <row r="6964" spans="1:17" x14ac:dyDescent="0.45">
      <c r="A6964" t="s">
        <v>11809</v>
      </c>
      <c r="B6964" t="s">
        <v>11413</v>
      </c>
      <c r="C6964" t="s">
        <v>2</v>
      </c>
      <c r="D6964" t="s">
        <v>65</v>
      </c>
      <c r="E6964" t="s">
        <v>4</v>
      </c>
      <c r="F6964" s="9">
        <v>45295</v>
      </c>
      <c r="G6964" s="9" t="str">
        <f>TEXT(Ecommerce_Sales_Data[[#This Row],[Order_Date]],"dddd")</f>
        <v>Thursday</v>
      </c>
      <c r="H6964" t="s">
        <v>14757</v>
      </c>
      <c r="I6964" t="s">
        <v>14767</v>
      </c>
      <c r="J6964">
        <v>1</v>
      </c>
      <c r="K6964">
        <v>1</v>
      </c>
      <c r="L6964" s="12">
        <v>290.83999999999997</v>
      </c>
      <c r="M6964" s="11">
        <v>0.1</v>
      </c>
      <c r="N6964" s="12">
        <v>261.76</v>
      </c>
      <c r="O6964" s="12">
        <v>166.59</v>
      </c>
      <c r="P6964" s="12">
        <v>95.17</v>
      </c>
      <c r="Q6964" s="11">
        <v>0.363577322738386</v>
      </c>
    </row>
    <row r="6965" spans="1:17" x14ac:dyDescent="0.45">
      <c r="A6965" t="s">
        <v>11810</v>
      </c>
      <c r="B6965" t="s">
        <v>6230</v>
      </c>
      <c r="C6965" t="s">
        <v>12</v>
      </c>
      <c r="D6965" t="s">
        <v>41</v>
      </c>
      <c r="E6965" t="s">
        <v>14</v>
      </c>
      <c r="F6965" s="9">
        <v>45916</v>
      </c>
      <c r="G6965" s="9" t="str">
        <f>TEXT(Ecommerce_Sales_Data[[#This Row],[Order_Date]],"dddd")</f>
        <v>Tuesday</v>
      </c>
      <c r="H6965" t="s">
        <v>14757</v>
      </c>
      <c r="I6965" t="s">
        <v>14766</v>
      </c>
      <c r="J6965">
        <v>9</v>
      </c>
      <c r="K6965">
        <v>5</v>
      </c>
      <c r="L6965" s="12">
        <v>2189.09</v>
      </c>
      <c r="M6965" s="11">
        <v>0.05</v>
      </c>
      <c r="N6965" s="12">
        <v>10398.18</v>
      </c>
      <c r="O6965" s="12">
        <v>6910.82</v>
      </c>
      <c r="P6965" s="12">
        <v>3487.36</v>
      </c>
      <c r="Q6965" s="11">
        <v>0.335381768732605</v>
      </c>
    </row>
    <row r="6966" spans="1:17" x14ac:dyDescent="0.45">
      <c r="A6966" t="s">
        <v>11811</v>
      </c>
      <c r="B6966" t="s">
        <v>11812</v>
      </c>
      <c r="C6966" t="s">
        <v>28</v>
      </c>
      <c r="D6966" t="s">
        <v>137</v>
      </c>
      <c r="E6966" t="s">
        <v>9</v>
      </c>
      <c r="F6966" s="9">
        <v>45497</v>
      </c>
      <c r="G6966" s="9" t="str">
        <f>TEXT(Ecommerce_Sales_Data[[#This Row],[Order_Date]],"dddd")</f>
        <v>Wednesday</v>
      </c>
      <c r="H6966" t="s">
        <v>14757</v>
      </c>
      <c r="I6966" t="s">
        <v>14768</v>
      </c>
      <c r="J6966">
        <v>7</v>
      </c>
      <c r="K6966">
        <v>5</v>
      </c>
      <c r="L6966" s="12">
        <v>4133.76</v>
      </c>
      <c r="M6966" s="11">
        <v>0.05</v>
      </c>
      <c r="N6966" s="12">
        <v>19635.36</v>
      </c>
      <c r="O6966" s="12">
        <v>15603.11</v>
      </c>
      <c r="P6966" s="12">
        <v>4032.25</v>
      </c>
      <c r="Q6966" s="11">
        <v>0.205356560816812</v>
      </c>
    </row>
    <row r="6967" spans="1:17" x14ac:dyDescent="0.45">
      <c r="A6967" t="s">
        <v>11813</v>
      </c>
      <c r="B6967" t="s">
        <v>11814</v>
      </c>
      <c r="C6967" t="s">
        <v>7</v>
      </c>
      <c r="D6967" t="s">
        <v>71</v>
      </c>
      <c r="E6967" t="s">
        <v>22</v>
      </c>
      <c r="F6967" s="9">
        <v>45514</v>
      </c>
      <c r="G6967" s="9" t="str">
        <f>TEXT(Ecommerce_Sales_Data[[#This Row],[Order_Date]],"dddd")</f>
        <v>Saturday</v>
      </c>
      <c r="H6967" t="s">
        <v>14761</v>
      </c>
      <c r="I6967" t="s">
        <v>14762</v>
      </c>
      <c r="J6967">
        <v>8</v>
      </c>
      <c r="K6967">
        <v>3</v>
      </c>
      <c r="L6967" s="12">
        <v>4029.16</v>
      </c>
      <c r="M6967" s="11">
        <v>0.2</v>
      </c>
      <c r="N6967" s="12">
        <v>9669.98</v>
      </c>
      <c r="O6967" s="12">
        <v>6713.65</v>
      </c>
      <c r="P6967" s="12">
        <v>2956.33</v>
      </c>
      <c r="Q6967" s="11">
        <v>0.30572245237322099</v>
      </c>
    </row>
    <row r="6968" spans="1:17" x14ac:dyDescent="0.45">
      <c r="A6968" t="s">
        <v>11815</v>
      </c>
      <c r="B6968" t="s">
        <v>1938</v>
      </c>
      <c r="C6968" t="s">
        <v>12</v>
      </c>
      <c r="D6968" t="s">
        <v>41</v>
      </c>
      <c r="E6968" t="s">
        <v>9</v>
      </c>
      <c r="F6968" s="9">
        <v>46019</v>
      </c>
      <c r="G6968" s="9" t="str">
        <f>TEXT(Ecommerce_Sales_Data[[#This Row],[Order_Date]],"dddd")</f>
        <v>Sunday</v>
      </c>
      <c r="H6968" t="s">
        <v>14761</v>
      </c>
      <c r="I6968" t="s">
        <v>14770</v>
      </c>
      <c r="J6968">
        <v>12</v>
      </c>
      <c r="K6968">
        <v>3</v>
      </c>
      <c r="L6968" s="12">
        <v>141.09</v>
      </c>
      <c r="M6968" s="11">
        <v>0</v>
      </c>
      <c r="N6968" s="12">
        <v>423.27</v>
      </c>
      <c r="O6968" s="12">
        <v>311.99</v>
      </c>
      <c r="P6968" s="12">
        <v>111.28</v>
      </c>
      <c r="Q6968" s="11">
        <v>0.26290547404729803</v>
      </c>
    </row>
    <row r="6969" spans="1:17" x14ac:dyDescent="0.45">
      <c r="A6969" t="s">
        <v>11816</v>
      </c>
      <c r="B6969" t="s">
        <v>11817</v>
      </c>
      <c r="C6969" t="s">
        <v>2</v>
      </c>
      <c r="D6969" t="s">
        <v>17</v>
      </c>
      <c r="E6969" t="s">
        <v>14</v>
      </c>
      <c r="F6969" s="9">
        <v>45733</v>
      </c>
      <c r="G6969" s="9" t="str">
        <f>TEXT(Ecommerce_Sales_Data[[#This Row],[Order_Date]],"dddd")</f>
        <v>Monday</v>
      </c>
      <c r="H6969" t="s">
        <v>14757</v>
      </c>
      <c r="I6969" t="s">
        <v>14769</v>
      </c>
      <c r="J6969">
        <v>3</v>
      </c>
      <c r="K6969">
        <v>4</v>
      </c>
      <c r="L6969" s="12">
        <v>2398.6</v>
      </c>
      <c r="M6969" s="11">
        <v>0.1</v>
      </c>
      <c r="N6969" s="12">
        <v>8634.9599999999991</v>
      </c>
      <c r="O6969" s="12">
        <v>5337.83</v>
      </c>
      <c r="P6969" s="12">
        <v>3297.13</v>
      </c>
      <c r="Q6969" s="11">
        <v>0.38183500560512201</v>
      </c>
    </row>
    <row r="6970" spans="1:17" x14ac:dyDescent="0.45">
      <c r="A6970" t="s">
        <v>11818</v>
      </c>
      <c r="B6970" t="s">
        <v>11819</v>
      </c>
      <c r="C6970" t="s">
        <v>12</v>
      </c>
      <c r="D6970" t="s">
        <v>38</v>
      </c>
      <c r="E6970" t="s">
        <v>22</v>
      </c>
      <c r="F6970" s="9">
        <v>45553</v>
      </c>
      <c r="G6970" s="9" t="str">
        <f>TEXT(Ecommerce_Sales_Data[[#This Row],[Order_Date]],"dddd")</f>
        <v>Wednesday</v>
      </c>
      <c r="H6970" t="s">
        <v>14757</v>
      </c>
      <c r="I6970" t="s">
        <v>14766</v>
      </c>
      <c r="J6970">
        <v>9</v>
      </c>
      <c r="K6970">
        <v>2</v>
      </c>
      <c r="L6970" s="12">
        <v>462.96</v>
      </c>
      <c r="M6970" s="11">
        <v>0</v>
      </c>
      <c r="N6970" s="12">
        <v>925.92</v>
      </c>
      <c r="O6970" s="12">
        <v>749.15</v>
      </c>
      <c r="P6970" s="12">
        <v>176.77</v>
      </c>
      <c r="Q6970" s="11">
        <v>0.19091282184205999</v>
      </c>
    </row>
    <row r="6971" spans="1:17" x14ac:dyDescent="0.45">
      <c r="A6971" t="s">
        <v>11820</v>
      </c>
      <c r="B6971" t="s">
        <v>11821</v>
      </c>
      <c r="C6971" t="s">
        <v>7</v>
      </c>
      <c r="D6971" t="s">
        <v>8</v>
      </c>
      <c r="E6971" t="s">
        <v>9</v>
      </c>
      <c r="F6971" s="9">
        <v>45609</v>
      </c>
      <c r="G6971" s="9" t="str">
        <f>TEXT(Ecommerce_Sales_Data[[#This Row],[Order_Date]],"dddd")</f>
        <v>Wednesday</v>
      </c>
      <c r="H6971" t="s">
        <v>14757</v>
      </c>
      <c r="I6971" t="s">
        <v>14764</v>
      </c>
      <c r="J6971">
        <v>11</v>
      </c>
      <c r="K6971">
        <v>5</v>
      </c>
      <c r="L6971" s="12">
        <v>981.04</v>
      </c>
      <c r="M6971" s="11">
        <v>0.15</v>
      </c>
      <c r="N6971" s="12">
        <v>4169.42</v>
      </c>
      <c r="O6971" s="12">
        <v>3372.34</v>
      </c>
      <c r="P6971" s="12">
        <v>797.08</v>
      </c>
      <c r="Q6971" s="11">
        <v>0.191172872965544</v>
      </c>
    </row>
    <row r="6972" spans="1:17" x14ac:dyDescent="0.45">
      <c r="A6972" t="s">
        <v>11822</v>
      </c>
      <c r="B6972" t="s">
        <v>6599</v>
      </c>
      <c r="C6972" t="s">
        <v>7</v>
      </c>
      <c r="D6972" t="s">
        <v>134</v>
      </c>
      <c r="E6972" t="s">
        <v>22</v>
      </c>
      <c r="F6972" s="9">
        <v>45660</v>
      </c>
      <c r="G6972" s="9" t="str">
        <f>TEXT(Ecommerce_Sales_Data[[#This Row],[Order_Date]],"dddd")</f>
        <v>Friday</v>
      </c>
      <c r="H6972" t="s">
        <v>14757</v>
      </c>
      <c r="I6972" t="s">
        <v>14767</v>
      </c>
      <c r="J6972">
        <v>1</v>
      </c>
      <c r="K6972">
        <v>4</v>
      </c>
      <c r="L6972" s="12">
        <v>3077.31</v>
      </c>
      <c r="M6972" s="11">
        <v>0.2</v>
      </c>
      <c r="N6972" s="12">
        <v>9847.39</v>
      </c>
      <c r="O6972" s="12">
        <v>7699.85</v>
      </c>
      <c r="P6972" s="12">
        <v>2147.54</v>
      </c>
      <c r="Q6972" s="11">
        <v>0.21808215171735901</v>
      </c>
    </row>
    <row r="6973" spans="1:17" x14ac:dyDescent="0.45">
      <c r="A6973" t="s">
        <v>11823</v>
      </c>
      <c r="B6973" t="s">
        <v>8393</v>
      </c>
      <c r="C6973" t="s">
        <v>20</v>
      </c>
      <c r="D6973" t="s">
        <v>103</v>
      </c>
      <c r="E6973" t="s">
        <v>9</v>
      </c>
      <c r="F6973" s="9">
        <v>45468</v>
      </c>
      <c r="G6973" s="9" t="str">
        <f>TEXT(Ecommerce_Sales_Data[[#This Row],[Order_Date]],"dddd")</f>
        <v>Tuesday</v>
      </c>
      <c r="H6973" t="s">
        <v>14757</v>
      </c>
      <c r="I6973" t="s">
        <v>14759</v>
      </c>
      <c r="J6973">
        <v>6</v>
      </c>
      <c r="K6973">
        <v>4</v>
      </c>
      <c r="L6973" s="12">
        <v>1576.07</v>
      </c>
      <c r="M6973" s="11">
        <v>0</v>
      </c>
      <c r="N6973" s="12">
        <v>6304.28</v>
      </c>
      <c r="O6973" s="12">
        <v>5092.95</v>
      </c>
      <c r="P6973" s="12">
        <v>1211.33</v>
      </c>
      <c r="Q6973" s="11">
        <v>0.19214406720513699</v>
      </c>
    </row>
    <row r="6974" spans="1:17" x14ac:dyDescent="0.45">
      <c r="A6974" t="s">
        <v>11824</v>
      </c>
      <c r="B6974" t="s">
        <v>11825</v>
      </c>
      <c r="C6974" t="s">
        <v>7</v>
      </c>
      <c r="D6974" t="s">
        <v>134</v>
      </c>
      <c r="E6974" t="s">
        <v>9</v>
      </c>
      <c r="F6974" s="9">
        <v>45742</v>
      </c>
      <c r="G6974" s="9" t="str">
        <f>TEXT(Ecommerce_Sales_Data[[#This Row],[Order_Date]],"dddd")</f>
        <v>Wednesday</v>
      </c>
      <c r="H6974" t="s">
        <v>14757</v>
      </c>
      <c r="I6974" t="s">
        <v>14769</v>
      </c>
      <c r="J6974">
        <v>3</v>
      </c>
      <c r="K6974">
        <v>4</v>
      </c>
      <c r="L6974" s="12">
        <v>4370.2700000000004</v>
      </c>
      <c r="M6974" s="11">
        <v>0.15</v>
      </c>
      <c r="N6974" s="12">
        <v>14858.92</v>
      </c>
      <c r="O6974" s="12">
        <v>10414.86</v>
      </c>
      <c r="P6974" s="12">
        <v>4444.0600000000004</v>
      </c>
      <c r="Q6974" s="11">
        <v>0.29908364807132698</v>
      </c>
    </row>
    <row r="6975" spans="1:17" x14ac:dyDescent="0.45">
      <c r="A6975" t="s">
        <v>11826</v>
      </c>
      <c r="B6975" t="s">
        <v>6392</v>
      </c>
      <c r="C6975" t="s">
        <v>20</v>
      </c>
      <c r="D6975" t="s">
        <v>103</v>
      </c>
      <c r="E6975" t="s">
        <v>14</v>
      </c>
      <c r="F6975" s="9">
        <v>45739</v>
      </c>
      <c r="G6975" s="9" t="str">
        <f>TEXT(Ecommerce_Sales_Data[[#This Row],[Order_Date]],"dddd")</f>
        <v>Sunday</v>
      </c>
      <c r="H6975" t="s">
        <v>14761</v>
      </c>
      <c r="I6975" t="s">
        <v>14769</v>
      </c>
      <c r="J6975">
        <v>3</v>
      </c>
      <c r="K6975">
        <v>3</v>
      </c>
      <c r="L6975" s="12">
        <v>4455.01</v>
      </c>
      <c r="M6975" s="11">
        <v>0</v>
      </c>
      <c r="N6975" s="12">
        <v>13365.03</v>
      </c>
      <c r="O6975" s="12">
        <v>10476.459999999999</v>
      </c>
      <c r="P6975" s="12">
        <v>2888.57</v>
      </c>
      <c r="Q6975" s="11">
        <v>0.21612895743593499</v>
      </c>
    </row>
    <row r="6976" spans="1:17" x14ac:dyDescent="0.45">
      <c r="A6976" t="s">
        <v>11827</v>
      </c>
      <c r="B6976" t="s">
        <v>11828</v>
      </c>
      <c r="C6976" t="s">
        <v>12</v>
      </c>
      <c r="D6976" t="s">
        <v>41</v>
      </c>
      <c r="E6976" t="s">
        <v>14</v>
      </c>
      <c r="F6976" s="9">
        <v>45674</v>
      </c>
      <c r="G6976" s="9" t="str">
        <f>TEXT(Ecommerce_Sales_Data[[#This Row],[Order_Date]],"dddd")</f>
        <v>Friday</v>
      </c>
      <c r="H6976" t="s">
        <v>14757</v>
      </c>
      <c r="I6976" t="s">
        <v>14767</v>
      </c>
      <c r="J6976">
        <v>1</v>
      </c>
      <c r="K6976">
        <v>3</v>
      </c>
      <c r="L6976" s="12">
        <v>758.81</v>
      </c>
      <c r="M6976" s="11">
        <v>0.1</v>
      </c>
      <c r="N6976" s="12">
        <v>2048.79</v>
      </c>
      <c r="O6976" s="12">
        <v>1447.15</v>
      </c>
      <c r="P6976" s="12">
        <v>601.64</v>
      </c>
      <c r="Q6976" s="11">
        <v>0.293656255643575</v>
      </c>
    </row>
    <row r="6977" spans="1:17" x14ac:dyDescent="0.45">
      <c r="A6977" t="s">
        <v>11829</v>
      </c>
      <c r="B6977" t="s">
        <v>11830</v>
      </c>
      <c r="C6977" t="s">
        <v>7</v>
      </c>
      <c r="D6977" t="s">
        <v>8</v>
      </c>
      <c r="E6977" t="s">
        <v>9</v>
      </c>
      <c r="F6977" s="9">
        <v>45864</v>
      </c>
      <c r="G6977" s="9" t="str">
        <f>TEXT(Ecommerce_Sales_Data[[#This Row],[Order_Date]],"dddd")</f>
        <v>Saturday</v>
      </c>
      <c r="H6977" t="s">
        <v>14761</v>
      </c>
      <c r="I6977" t="s">
        <v>14768</v>
      </c>
      <c r="J6977">
        <v>7</v>
      </c>
      <c r="K6977">
        <v>5</v>
      </c>
      <c r="L6977" s="12">
        <v>958.31</v>
      </c>
      <c r="M6977" s="11">
        <v>0.15</v>
      </c>
      <c r="N6977" s="12">
        <v>4072.82</v>
      </c>
      <c r="O6977" s="12">
        <v>2790.38</v>
      </c>
      <c r="P6977" s="12">
        <v>1282.44</v>
      </c>
      <c r="Q6977" s="11">
        <v>0.31487765233916598</v>
      </c>
    </row>
    <row r="6978" spans="1:17" x14ac:dyDescent="0.45">
      <c r="A6978" t="s">
        <v>11831</v>
      </c>
      <c r="B6978" t="s">
        <v>4379</v>
      </c>
      <c r="C6978" t="s">
        <v>20</v>
      </c>
      <c r="D6978" t="s">
        <v>21</v>
      </c>
      <c r="E6978" t="s">
        <v>4</v>
      </c>
      <c r="F6978" s="9">
        <v>45521</v>
      </c>
      <c r="G6978" s="9" t="str">
        <f>TEXT(Ecommerce_Sales_Data[[#This Row],[Order_Date]],"dddd")</f>
        <v>Saturday</v>
      </c>
      <c r="H6978" t="s">
        <v>14761</v>
      </c>
      <c r="I6978" t="s">
        <v>14762</v>
      </c>
      <c r="J6978">
        <v>8</v>
      </c>
      <c r="K6978">
        <v>4</v>
      </c>
      <c r="L6978" s="12">
        <v>1781.36</v>
      </c>
      <c r="M6978" s="11">
        <v>0.2</v>
      </c>
      <c r="N6978" s="12">
        <v>5700.35</v>
      </c>
      <c r="O6978" s="12">
        <v>4153.92</v>
      </c>
      <c r="P6978" s="12">
        <v>1546.43</v>
      </c>
      <c r="Q6978" s="11">
        <v>0.271286850807407</v>
      </c>
    </row>
    <row r="6979" spans="1:17" x14ac:dyDescent="0.45">
      <c r="A6979" t="s">
        <v>11832</v>
      </c>
      <c r="B6979" t="s">
        <v>11833</v>
      </c>
      <c r="C6979" t="s">
        <v>28</v>
      </c>
      <c r="D6979" t="s">
        <v>85</v>
      </c>
      <c r="E6979" t="s">
        <v>9</v>
      </c>
      <c r="F6979" s="9">
        <v>45871</v>
      </c>
      <c r="G6979" s="9" t="str">
        <f>TEXT(Ecommerce_Sales_Data[[#This Row],[Order_Date]],"dddd")</f>
        <v>Saturday</v>
      </c>
      <c r="H6979" t="s">
        <v>14761</v>
      </c>
      <c r="I6979" t="s">
        <v>14762</v>
      </c>
      <c r="J6979">
        <v>8</v>
      </c>
      <c r="K6979">
        <v>4</v>
      </c>
      <c r="L6979" s="12">
        <v>2970.08</v>
      </c>
      <c r="M6979" s="11">
        <v>0.2</v>
      </c>
      <c r="N6979" s="12">
        <v>9504.26</v>
      </c>
      <c r="O6979" s="12">
        <v>5815.54</v>
      </c>
      <c r="P6979" s="12">
        <v>3688.72</v>
      </c>
      <c r="Q6979" s="11">
        <v>0.38811227807320098</v>
      </c>
    </row>
    <row r="6980" spans="1:17" x14ac:dyDescent="0.45">
      <c r="A6980" t="s">
        <v>11834</v>
      </c>
      <c r="B6980" t="s">
        <v>8767</v>
      </c>
      <c r="C6980" t="s">
        <v>7</v>
      </c>
      <c r="D6980" t="s">
        <v>134</v>
      </c>
      <c r="E6980" t="s">
        <v>22</v>
      </c>
      <c r="F6980" s="9">
        <v>45553</v>
      </c>
      <c r="G6980" s="9" t="str">
        <f>TEXT(Ecommerce_Sales_Data[[#This Row],[Order_Date]],"dddd")</f>
        <v>Wednesday</v>
      </c>
      <c r="H6980" t="s">
        <v>14757</v>
      </c>
      <c r="I6980" t="s">
        <v>14766</v>
      </c>
      <c r="J6980">
        <v>9</v>
      </c>
      <c r="K6980">
        <v>5</v>
      </c>
      <c r="L6980" s="12">
        <v>382.35</v>
      </c>
      <c r="M6980" s="11">
        <v>0.05</v>
      </c>
      <c r="N6980" s="12">
        <v>1816.16</v>
      </c>
      <c r="O6980" s="12">
        <v>1512.18</v>
      </c>
      <c r="P6980" s="12">
        <v>303.98</v>
      </c>
      <c r="Q6980" s="11">
        <v>0.16737512113470199</v>
      </c>
    </row>
    <row r="6981" spans="1:17" x14ac:dyDescent="0.45">
      <c r="A6981" t="s">
        <v>11835</v>
      </c>
      <c r="B6981" t="s">
        <v>11836</v>
      </c>
      <c r="C6981" t="s">
        <v>20</v>
      </c>
      <c r="D6981" t="s">
        <v>60</v>
      </c>
      <c r="E6981" t="s">
        <v>14</v>
      </c>
      <c r="F6981" s="9">
        <v>45564</v>
      </c>
      <c r="G6981" s="9" t="str">
        <f>TEXT(Ecommerce_Sales_Data[[#This Row],[Order_Date]],"dddd")</f>
        <v>Sunday</v>
      </c>
      <c r="H6981" t="s">
        <v>14761</v>
      </c>
      <c r="I6981" t="s">
        <v>14766</v>
      </c>
      <c r="J6981">
        <v>9</v>
      </c>
      <c r="K6981">
        <v>4</v>
      </c>
      <c r="L6981" s="12">
        <v>3731.56</v>
      </c>
      <c r="M6981" s="11">
        <v>0.1</v>
      </c>
      <c r="N6981" s="12">
        <v>13433.62</v>
      </c>
      <c r="O6981" s="12">
        <v>9330.01</v>
      </c>
      <c r="P6981" s="12">
        <v>4103.6099999999997</v>
      </c>
      <c r="Q6981" s="11">
        <v>0.30547313382394298</v>
      </c>
    </row>
    <row r="6982" spans="1:17" x14ac:dyDescent="0.45">
      <c r="A6982" t="s">
        <v>11837</v>
      </c>
      <c r="B6982" t="s">
        <v>11838</v>
      </c>
      <c r="C6982" t="s">
        <v>28</v>
      </c>
      <c r="D6982" t="s">
        <v>100</v>
      </c>
      <c r="E6982" t="s">
        <v>22</v>
      </c>
      <c r="F6982" s="9">
        <v>45853</v>
      </c>
      <c r="G6982" s="9" t="str">
        <f>TEXT(Ecommerce_Sales_Data[[#This Row],[Order_Date]],"dddd")</f>
        <v>Tuesday</v>
      </c>
      <c r="H6982" t="s">
        <v>14757</v>
      </c>
      <c r="I6982" t="s">
        <v>14768</v>
      </c>
      <c r="J6982">
        <v>7</v>
      </c>
      <c r="K6982">
        <v>3</v>
      </c>
      <c r="L6982" s="12">
        <v>2156.0500000000002</v>
      </c>
      <c r="M6982" s="11">
        <v>0</v>
      </c>
      <c r="N6982" s="12">
        <v>6468.15</v>
      </c>
      <c r="O6982" s="12">
        <v>5201.38</v>
      </c>
      <c r="P6982" s="12">
        <v>1266.77</v>
      </c>
      <c r="Q6982" s="11">
        <v>0.19584734429473699</v>
      </c>
    </row>
    <row r="6983" spans="1:17" x14ac:dyDescent="0.45">
      <c r="A6983" t="s">
        <v>11839</v>
      </c>
      <c r="B6983" t="s">
        <v>3474</v>
      </c>
      <c r="C6983" t="s">
        <v>12</v>
      </c>
      <c r="D6983" t="s">
        <v>41</v>
      </c>
      <c r="E6983" t="s">
        <v>4</v>
      </c>
      <c r="F6983" s="9">
        <v>45774</v>
      </c>
      <c r="G6983" s="9" t="str">
        <f>TEXT(Ecommerce_Sales_Data[[#This Row],[Order_Date]],"dddd")</f>
        <v>Sunday</v>
      </c>
      <c r="H6983" t="s">
        <v>14761</v>
      </c>
      <c r="I6983" t="s">
        <v>14765</v>
      </c>
      <c r="J6983">
        <v>4</v>
      </c>
      <c r="K6983">
        <v>5</v>
      </c>
      <c r="L6983" s="12">
        <v>1565.53</v>
      </c>
      <c r="M6983" s="11">
        <v>0.15</v>
      </c>
      <c r="N6983" s="12">
        <v>6653.5</v>
      </c>
      <c r="O6983" s="12">
        <v>4982.67</v>
      </c>
      <c r="P6983" s="12">
        <v>1670.83</v>
      </c>
      <c r="Q6983" s="11">
        <v>0.25112046291425599</v>
      </c>
    </row>
    <row r="6984" spans="1:17" x14ac:dyDescent="0.45">
      <c r="A6984" t="s">
        <v>11840</v>
      </c>
      <c r="B6984" t="s">
        <v>4550</v>
      </c>
      <c r="C6984" t="s">
        <v>12</v>
      </c>
      <c r="D6984" t="s">
        <v>38</v>
      </c>
      <c r="E6984" t="s">
        <v>9</v>
      </c>
      <c r="F6984" s="9">
        <v>45646</v>
      </c>
      <c r="G6984" s="9" t="str">
        <f>TEXT(Ecommerce_Sales_Data[[#This Row],[Order_Date]],"dddd")</f>
        <v>Friday</v>
      </c>
      <c r="H6984" t="s">
        <v>14757</v>
      </c>
      <c r="I6984" t="s">
        <v>14770</v>
      </c>
      <c r="J6984">
        <v>12</v>
      </c>
      <c r="K6984">
        <v>5</v>
      </c>
      <c r="L6984" s="12">
        <v>181.51</v>
      </c>
      <c r="M6984" s="11">
        <v>0.05</v>
      </c>
      <c r="N6984" s="12">
        <v>862.17</v>
      </c>
      <c r="O6984" s="12">
        <v>707.73</v>
      </c>
      <c r="P6984" s="12">
        <v>154.44</v>
      </c>
      <c r="Q6984" s="11">
        <v>0.17912940603361299</v>
      </c>
    </row>
    <row r="6985" spans="1:17" x14ac:dyDescent="0.45">
      <c r="A6985" t="s">
        <v>11841</v>
      </c>
      <c r="B6985" t="s">
        <v>45</v>
      </c>
      <c r="C6985" t="s">
        <v>20</v>
      </c>
      <c r="D6985" t="s">
        <v>57</v>
      </c>
      <c r="E6985" t="s">
        <v>22</v>
      </c>
      <c r="F6985" s="9">
        <v>45526</v>
      </c>
      <c r="G6985" s="9" t="str">
        <f>TEXT(Ecommerce_Sales_Data[[#This Row],[Order_Date]],"dddd")</f>
        <v>Thursday</v>
      </c>
      <c r="H6985" t="s">
        <v>14757</v>
      </c>
      <c r="I6985" t="s">
        <v>14762</v>
      </c>
      <c r="J6985">
        <v>8</v>
      </c>
      <c r="K6985">
        <v>4</v>
      </c>
      <c r="L6985" s="12">
        <v>1274.8599999999999</v>
      </c>
      <c r="M6985" s="11">
        <v>0.05</v>
      </c>
      <c r="N6985" s="12">
        <v>4844.47</v>
      </c>
      <c r="O6985" s="12">
        <v>3626.33</v>
      </c>
      <c r="P6985" s="12">
        <v>1218.1400000000001</v>
      </c>
      <c r="Q6985" s="11">
        <v>0.25144959097692798</v>
      </c>
    </row>
    <row r="6986" spans="1:17" x14ac:dyDescent="0.45">
      <c r="A6986" t="s">
        <v>11842</v>
      </c>
      <c r="B6986" t="s">
        <v>10255</v>
      </c>
      <c r="C6986" t="s">
        <v>20</v>
      </c>
      <c r="D6986" t="s">
        <v>25</v>
      </c>
      <c r="E6986" t="s">
        <v>9</v>
      </c>
      <c r="F6986" s="9">
        <v>45843</v>
      </c>
      <c r="G6986" s="9" t="str">
        <f>TEXT(Ecommerce_Sales_Data[[#This Row],[Order_Date]],"dddd")</f>
        <v>Saturday</v>
      </c>
      <c r="H6986" t="s">
        <v>14761</v>
      </c>
      <c r="I6986" t="s">
        <v>14768</v>
      </c>
      <c r="J6986">
        <v>7</v>
      </c>
      <c r="K6986">
        <v>1</v>
      </c>
      <c r="L6986" s="12">
        <v>4801.03</v>
      </c>
      <c r="M6986" s="11">
        <v>0.15</v>
      </c>
      <c r="N6986" s="12">
        <v>4080.88</v>
      </c>
      <c r="O6986" s="12">
        <v>3210.7</v>
      </c>
      <c r="P6986" s="12">
        <v>870.18</v>
      </c>
      <c r="Q6986" s="11">
        <v>0.21323342024269301</v>
      </c>
    </row>
    <row r="6987" spans="1:17" x14ac:dyDescent="0.45">
      <c r="A6987" t="s">
        <v>11843</v>
      </c>
      <c r="B6987" t="s">
        <v>2078</v>
      </c>
      <c r="C6987" t="s">
        <v>20</v>
      </c>
      <c r="D6987" t="s">
        <v>103</v>
      </c>
      <c r="E6987" t="s">
        <v>14</v>
      </c>
      <c r="F6987" s="9">
        <v>45453</v>
      </c>
      <c r="G6987" s="9" t="str">
        <f>TEXT(Ecommerce_Sales_Data[[#This Row],[Order_Date]],"dddd")</f>
        <v>Monday</v>
      </c>
      <c r="H6987" t="s">
        <v>14757</v>
      </c>
      <c r="I6987" t="s">
        <v>14759</v>
      </c>
      <c r="J6987">
        <v>6</v>
      </c>
      <c r="K6987">
        <v>1</v>
      </c>
      <c r="L6987" s="12">
        <v>4298.4399999999996</v>
      </c>
      <c r="M6987" s="11">
        <v>0.15</v>
      </c>
      <c r="N6987" s="12">
        <v>3653.67</v>
      </c>
      <c r="O6987" s="12">
        <v>2750.03</v>
      </c>
      <c r="P6987" s="12">
        <v>903.64</v>
      </c>
      <c r="Q6987" s="11">
        <v>0.247323923616528</v>
      </c>
    </row>
    <row r="6988" spans="1:17" x14ac:dyDescent="0.45">
      <c r="A6988" t="s">
        <v>11844</v>
      </c>
      <c r="B6988" t="s">
        <v>10496</v>
      </c>
      <c r="C6988" t="s">
        <v>2</v>
      </c>
      <c r="D6988" t="s">
        <v>3</v>
      </c>
      <c r="E6988" t="s">
        <v>22</v>
      </c>
      <c r="F6988" s="9">
        <v>45362</v>
      </c>
      <c r="G6988" s="9" t="str">
        <f>TEXT(Ecommerce_Sales_Data[[#This Row],[Order_Date]],"dddd")</f>
        <v>Monday</v>
      </c>
      <c r="H6988" t="s">
        <v>14757</v>
      </c>
      <c r="I6988" t="s">
        <v>14769</v>
      </c>
      <c r="J6988">
        <v>3</v>
      </c>
      <c r="K6988">
        <v>3</v>
      </c>
      <c r="L6988" s="12">
        <v>1841.74</v>
      </c>
      <c r="M6988" s="11">
        <v>0.15</v>
      </c>
      <c r="N6988" s="12">
        <v>4696.4399999999996</v>
      </c>
      <c r="O6988" s="12">
        <v>3309.66</v>
      </c>
      <c r="P6988" s="12">
        <v>1386.78</v>
      </c>
      <c r="Q6988" s="11">
        <v>0.29528323581265797</v>
      </c>
    </row>
    <row r="6989" spans="1:17" x14ac:dyDescent="0.45">
      <c r="A6989" t="s">
        <v>11845</v>
      </c>
      <c r="B6989" t="s">
        <v>11846</v>
      </c>
      <c r="C6989" t="s">
        <v>7</v>
      </c>
      <c r="D6989" t="s">
        <v>8</v>
      </c>
      <c r="E6989" t="s">
        <v>4</v>
      </c>
      <c r="F6989" s="9">
        <v>45296</v>
      </c>
      <c r="G6989" s="9" t="str">
        <f>TEXT(Ecommerce_Sales_Data[[#This Row],[Order_Date]],"dddd")</f>
        <v>Friday</v>
      </c>
      <c r="H6989" t="s">
        <v>14757</v>
      </c>
      <c r="I6989" t="s">
        <v>14767</v>
      </c>
      <c r="J6989">
        <v>1</v>
      </c>
      <c r="K6989">
        <v>4</v>
      </c>
      <c r="L6989" s="12">
        <v>2929.65</v>
      </c>
      <c r="M6989" s="11">
        <v>0.1</v>
      </c>
      <c r="N6989" s="12">
        <v>10546.74</v>
      </c>
      <c r="O6989" s="12">
        <v>7600.36</v>
      </c>
      <c r="P6989" s="12">
        <v>2946.38</v>
      </c>
      <c r="Q6989" s="11">
        <v>0.27936404993391301</v>
      </c>
    </row>
    <row r="6990" spans="1:17" x14ac:dyDescent="0.45">
      <c r="A6990" t="s">
        <v>11847</v>
      </c>
      <c r="B6990" t="s">
        <v>8981</v>
      </c>
      <c r="C6990" t="s">
        <v>20</v>
      </c>
      <c r="D6990" t="s">
        <v>60</v>
      </c>
      <c r="E6990" t="s">
        <v>9</v>
      </c>
      <c r="F6990" s="9">
        <v>45768</v>
      </c>
      <c r="G6990" s="9" t="str">
        <f>TEXT(Ecommerce_Sales_Data[[#This Row],[Order_Date]],"dddd")</f>
        <v>Monday</v>
      </c>
      <c r="H6990" t="s">
        <v>14757</v>
      </c>
      <c r="I6990" t="s">
        <v>14765</v>
      </c>
      <c r="J6990">
        <v>4</v>
      </c>
      <c r="K6990">
        <v>5</v>
      </c>
      <c r="L6990" s="12">
        <v>2266.7800000000002</v>
      </c>
      <c r="M6990" s="11">
        <v>0.15</v>
      </c>
      <c r="N6990" s="12">
        <v>9633.82</v>
      </c>
      <c r="O6990" s="12">
        <v>8061.18</v>
      </c>
      <c r="P6990" s="12">
        <v>1572.64</v>
      </c>
      <c r="Q6990" s="11">
        <v>0.163241580183146</v>
      </c>
    </row>
    <row r="6991" spans="1:17" x14ac:dyDescent="0.45">
      <c r="A6991" t="s">
        <v>11848</v>
      </c>
      <c r="B6991" t="s">
        <v>11849</v>
      </c>
      <c r="C6991" t="s">
        <v>7</v>
      </c>
      <c r="D6991" t="s">
        <v>134</v>
      </c>
      <c r="E6991" t="s">
        <v>22</v>
      </c>
      <c r="F6991" s="9">
        <v>45952</v>
      </c>
      <c r="G6991" s="9" t="str">
        <f>TEXT(Ecommerce_Sales_Data[[#This Row],[Order_Date]],"dddd")</f>
        <v>Wednesday</v>
      </c>
      <c r="H6991" t="s">
        <v>14757</v>
      </c>
      <c r="I6991" t="s">
        <v>14760</v>
      </c>
      <c r="J6991">
        <v>10</v>
      </c>
      <c r="K6991">
        <v>5</v>
      </c>
      <c r="L6991" s="12">
        <v>497.4</v>
      </c>
      <c r="M6991" s="11">
        <v>0.15</v>
      </c>
      <c r="N6991" s="12">
        <v>2113.9499999999998</v>
      </c>
      <c r="O6991" s="12">
        <v>1672.94</v>
      </c>
      <c r="P6991" s="12">
        <v>441.01</v>
      </c>
      <c r="Q6991" s="11">
        <v>0.20861893611485599</v>
      </c>
    </row>
    <row r="6992" spans="1:17" x14ac:dyDescent="0.45">
      <c r="A6992" t="s">
        <v>11850</v>
      </c>
      <c r="B6992" t="s">
        <v>11531</v>
      </c>
      <c r="C6992" t="s">
        <v>7</v>
      </c>
      <c r="D6992" t="s">
        <v>134</v>
      </c>
      <c r="E6992" t="s">
        <v>22</v>
      </c>
      <c r="F6992" s="9">
        <v>45997</v>
      </c>
      <c r="G6992" s="9" t="str">
        <f>TEXT(Ecommerce_Sales_Data[[#This Row],[Order_Date]],"dddd")</f>
        <v>Saturday</v>
      </c>
      <c r="H6992" t="s">
        <v>14761</v>
      </c>
      <c r="I6992" t="s">
        <v>14770</v>
      </c>
      <c r="J6992">
        <v>12</v>
      </c>
      <c r="K6992">
        <v>2</v>
      </c>
      <c r="L6992" s="12">
        <v>171.93</v>
      </c>
      <c r="M6992" s="11">
        <v>0</v>
      </c>
      <c r="N6992" s="12">
        <v>343.86</v>
      </c>
      <c r="O6992" s="12">
        <v>263.10000000000002</v>
      </c>
      <c r="P6992" s="12">
        <v>80.760000000000005</v>
      </c>
      <c r="Q6992" s="11">
        <v>0.23486302564997399</v>
      </c>
    </row>
    <row r="6993" spans="1:17" x14ac:dyDescent="0.45">
      <c r="A6993" t="s">
        <v>11851</v>
      </c>
      <c r="B6993" t="s">
        <v>11852</v>
      </c>
      <c r="C6993" t="s">
        <v>12</v>
      </c>
      <c r="D6993" t="s">
        <v>111</v>
      </c>
      <c r="E6993" t="s">
        <v>9</v>
      </c>
      <c r="F6993" s="9">
        <v>45718</v>
      </c>
      <c r="G6993" s="9" t="str">
        <f>TEXT(Ecommerce_Sales_Data[[#This Row],[Order_Date]],"dddd")</f>
        <v>Sunday</v>
      </c>
      <c r="H6993" t="s">
        <v>14761</v>
      </c>
      <c r="I6993" t="s">
        <v>14769</v>
      </c>
      <c r="J6993">
        <v>3</v>
      </c>
      <c r="K6993">
        <v>2</v>
      </c>
      <c r="L6993" s="12">
        <v>265.98</v>
      </c>
      <c r="M6993" s="11">
        <v>0.05</v>
      </c>
      <c r="N6993" s="12">
        <v>505.36</v>
      </c>
      <c r="O6993" s="12">
        <v>351.04</v>
      </c>
      <c r="P6993" s="12">
        <v>154.32</v>
      </c>
      <c r="Q6993" s="11">
        <v>0.30536647142631002</v>
      </c>
    </row>
    <row r="6994" spans="1:17" x14ac:dyDescent="0.45">
      <c r="A6994" t="s">
        <v>11853</v>
      </c>
      <c r="B6994" t="s">
        <v>9358</v>
      </c>
      <c r="C6994" t="s">
        <v>7</v>
      </c>
      <c r="D6994" t="s">
        <v>46</v>
      </c>
      <c r="E6994" t="s">
        <v>9</v>
      </c>
      <c r="F6994" s="9">
        <v>45748</v>
      </c>
      <c r="G6994" s="9" t="str">
        <f>TEXT(Ecommerce_Sales_Data[[#This Row],[Order_Date]],"dddd")</f>
        <v>Tuesday</v>
      </c>
      <c r="H6994" t="s">
        <v>14757</v>
      </c>
      <c r="I6994" t="s">
        <v>14765</v>
      </c>
      <c r="J6994">
        <v>4</v>
      </c>
      <c r="K6994">
        <v>1</v>
      </c>
      <c r="L6994" s="12">
        <v>1196.04</v>
      </c>
      <c r="M6994" s="11">
        <v>0</v>
      </c>
      <c r="N6994" s="12">
        <v>1196.04</v>
      </c>
      <c r="O6994" s="12">
        <v>847.22</v>
      </c>
      <c r="P6994" s="12">
        <v>348.82</v>
      </c>
      <c r="Q6994" s="11">
        <v>0.29164576435570699</v>
      </c>
    </row>
    <row r="6995" spans="1:17" x14ac:dyDescent="0.45">
      <c r="A6995" t="s">
        <v>11854</v>
      </c>
      <c r="B6995" t="s">
        <v>11855</v>
      </c>
      <c r="C6995" t="s">
        <v>2</v>
      </c>
      <c r="D6995" t="s">
        <v>3</v>
      </c>
      <c r="E6995" t="s">
        <v>4</v>
      </c>
      <c r="F6995" s="9">
        <v>45399</v>
      </c>
      <c r="G6995" s="9" t="str">
        <f>TEXT(Ecommerce_Sales_Data[[#This Row],[Order_Date]],"dddd")</f>
        <v>Wednesday</v>
      </c>
      <c r="H6995" t="s">
        <v>14757</v>
      </c>
      <c r="I6995" t="s">
        <v>14765</v>
      </c>
      <c r="J6995">
        <v>4</v>
      </c>
      <c r="K6995">
        <v>1</v>
      </c>
      <c r="L6995" s="12">
        <v>1152.8900000000001</v>
      </c>
      <c r="M6995" s="11">
        <v>0.1</v>
      </c>
      <c r="N6995" s="12">
        <v>1037.5999999999999</v>
      </c>
      <c r="O6995" s="12">
        <v>842.52</v>
      </c>
      <c r="P6995" s="12">
        <v>195.08</v>
      </c>
      <c r="Q6995" s="11">
        <v>0.18801079414032401</v>
      </c>
    </row>
    <row r="6996" spans="1:17" x14ac:dyDescent="0.45">
      <c r="A6996" t="s">
        <v>11856</v>
      </c>
      <c r="B6996" t="s">
        <v>11857</v>
      </c>
      <c r="C6996" t="s">
        <v>12</v>
      </c>
      <c r="D6996" t="s">
        <v>38</v>
      </c>
      <c r="E6996" t="s">
        <v>4</v>
      </c>
      <c r="F6996" s="9">
        <v>45365</v>
      </c>
      <c r="G6996" s="9" t="str">
        <f>TEXT(Ecommerce_Sales_Data[[#This Row],[Order_Date]],"dddd")</f>
        <v>Thursday</v>
      </c>
      <c r="H6996" t="s">
        <v>14757</v>
      </c>
      <c r="I6996" t="s">
        <v>14769</v>
      </c>
      <c r="J6996">
        <v>3</v>
      </c>
      <c r="K6996">
        <v>2</v>
      </c>
      <c r="L6996" s="12">
        <v>3001.78</v>
      </c>
      <c r="M6996" s="11">
        <v>0</v>
      </c>
      <c r="N6996" s="12">
        <v>6003.56</v>
      </c>
      <c r="O6996" s="12">
        <v>3642.59</v>
      </c>
      <c r="P6996" s="12">
        <v>2360.9699999999998</v>
      </c>
      <c r="Q6996" s="11">
        <v>0.39326166474558399</v>
      </c>
    </row>
    <row r="6997" spans="1:17" x14ac:dyDescent="0.45">
      <c r="A6997" t="s">
        <v>11858</v>
      </c>
      <c r="B6997" t="s">
        <v>11193</v>
      </c>
      <c r="C6997" t="s">
        <v>20</v>
      </c>
      <c r="D6997" t="s">
        <v>57</v>
      </c>
      <c r="E6997" t="s">
        <v>22</v>
      </c>
      <c r="F6997" s="9">
        <v>45621</v>
      </c>
      <c r="G6997" s="9" t="str">
        <f>TEXT(Ecommerce_Sales_Data[[#This Row],[Order_Date]],"dddd")</f>
        <v>Monday</v>
      </c>
      <c r="H6997" t="s">
        <v>14757</v>
      </c>
      <c r="I6997" t="s">
        <v>14764</v>
      </c>
      <c r="J6997">
        <v>11</v>
      </c>
      <c r="K6997">
        <v>1</v>
      </c>
      <c r="L6997" s="12">
        <v>1470.96</v>
      </c>
      <c r="M6997" s="11">
        <v>0.05</v>
      </c>
      <c r="N6997" s="12">
        <v>1397.41</v>
      </c>
      <c r="O6997" s="12">
        <v>957.77</v>
      </c>
      <c r="P6997" s="12">
        <v>439.64</v>
      </c>
      <c r="Q6997" s="11">
        <v>0.31461060104049599</v>
      </c>
    </row>
    <row r="6998" spans="1:17" x14ac:dyDescent="0.45">
      <c r="A6998" t="s">
        <v>11859</v>
      </c>
      <c r="B6998" t="s">
        <v>8359</v>
      </c>
      <c r="C6998" t="s">
        <v>7</v>
      </c>
      <c r="D6998" t="s">
        <v>106</v>
      </c>
      <c r="E6998" t="s">
        <v>9</v>
      </c>
      <c r="F6998" s="9">
        <v>45532</v>
      </c>
      <c r="G6998" s="9" t="str">
        <f>TEXT(Ecommerce_Sales_Data[[#This Row],[Order_Date]],"dddd")</f>
        <v>Wednesday</v>
      </c>
      <c r="H6998" t="s">
        <v>14757</v>
      </c>
      <c r="I6998" t="s">
        <v>14762</v>
      </c>
      <c r="J6998">
        <v>8</v>
      </c>
      <c r="K6998">
        <v>4</v>
      </c>
      <c r="L6998" s="12">
        <v>1921.41</v>
      </c>
      <c r="M6998" s="11">
        <v>0.1</v>
      </c>
      <c r="N6998" s="12">
        <v>6917.08</v>
      </c>
      <c r="O6998" s="12">
        <v>5690.42</v>
      </c>
      <c r="P6998" s="12">
        <v>1226.6600000000001</v>
      </c>
      <c r="Q6998" s="11">
        <v>0.17733783619677701</v>
      </c>
    </row>
    <row r="6999" spans="1:17" x14ac:dyDescent="0.45">
      <c r="A6999" t="s">
        <v>11860</v>
      </c>
      <c r="B6999" t="s">
        <v>3787</v>
      </c>
      <c r="C6999" t="s">
        <v>7</v>
      </c>
      <c r="D6999" t="s">
        <v>134</v>
      </c>
      <c r="E6999" t="s">
        <v>9</v>
      </c>
      <c r="F6999" s="9">
        <v>45348</v>
      </c>
      <c r="G6999" s="9" t="str">
        <f>TEXT(Ecommerce_Sales_Data[[#This Row],[Order_Date]],"dddd")</f>
        <v>Monday</v>
      </c>
      <c r="H6999" t="s">
        <v>14757</v>
      </c>
      <c r="I6999" t="s">
        <v>14758</v>
      </c>
      <c r="J6999">
        <v>2</v>
      </c>
      <c r="K6999">
        <v>5</v>
      </c>
      <c r="L6999" s="12">
        <v>3809.76</v>
      </c>
      <c r="M6999" s="11">
        <v>0.15</v>
      </c>
      <c r="N6999" s="12">
        <v>16191.48</v>
      </c>
      <c r="O6999" s="12">
        <v>11294.42</v>
      </c>
      <c r="P6999" s="12">
        <v>4897.0600000000004</v>
      </c>
      <c r="Q6999" s="11">
        <v>0.30244671889166402</v>
      </c>
    </row>
    <row r="7000" spans="1:17" x14ac:dyDescent="0.45">
      <c r="A7000" t="s">
        <v>11861</v>
      </c>
      <c r="B7000" t="s">
        <v>3420</v>
      </c>
      <c r="C7000" t="s">
        <v>20</v>
      </c>
      <c r="D7000" t="s">
        <v>25</v>
      </c>
      <c r="E7000" t="s">
        <v>9</v>
      </c>
      <c r="F7000" s="9">
        <v>45519</v>
      </c>
      <c r="G7000" s="9" t="str">
        <f>TEXT(Ecommerce_Sales_Data[[#This Row],[Order_Date]],"dddd")</f>
        <v>Thursday</v>
      </c>
      <c r="H7000" t="s">
        <v>14757</v>
      </c>
      <c r="I7000" t="s">
        <v>14762</v>
      </c>
      <c r="J7000">
        <v>8</v>
      </c>
      <c r="K7000">
        <v>2</v>
      </c>
      <c r="L7000" s="12">
        <v>3918.26</v>
      </c>
      <c r="M7000" s="11">
        <v>0.05</v>
      </c>
      <c r="N7000" s="12">
        <v>7444.69</v>
      </c>
      <c r="O7000" s="12">
        <v>5630.81</v>
      </c>
      <c r="P7000" s="12">
        <v>1813.88</v>
      </c>
      <c r="Q7000" s="11">
        <v>0.243647485657563</v>
      </c>
    </row>
    <row r="7001" spans="1:17" x14ac:dyDescent="0.45">
      <c r="A7001" t="s">
        <v>11862</v>
      </c>
      <c r="B7001" t="s">
        <v>11863</v>
      </c>
      <c r="C7001" t="s">
        <v>28</v>
      </c>
      <c r="D7001" t="s">
        <v>100</v>
      </c>
      <c r="E7001" t="s">
        <v>9</v>
      </c>
      <c r="F7001" s="9">
        <v>45992</v>
      </c>
      <c r="G7001" s="9" t="str">
        <f>TEXT(Ecommerce_Sales_Data[[#This Row],[Order_Date]],"dddd")</f>
        <v>Monday</v>
      </c>
      <c r="H7001" t="s">
        <v>14757</v>
      </c>
      <c r="I7001" t="s">
        <v>14770</v>
      </c>
      <c r="J7001">
        <v>12</v>
      </c>
      <c r="K7001">
        <v>3</v>
      </c>
      <c r="L7001" s="12">
        <v>1337.98</v>
      </c>
      <c r="M7001" s="11">
        <v>0</v>
      </c>
      <c r="N7001" s="12">
        <v>4013.94</v>
      </c>
      <c r="O7001" s="12">
        <v>2919.9</v>
      </c>
      <c r="P7001" s="12">
        <v>1094.04</v>
      </c>
      <c r="Q7001" s="11">
        <v>0.27256012795408002</v>
      </c>
    </row>
    <row r="7002" spans="1:17" x14ac:dyDescent="0.45">
      <c r="A7002" t="s">
        <v>11864</v>
      </c>
      <c r="B7002" t="s">
        <v>11865</v>
      </c>
      <c r="C7002" t="s">
        <v>7</v>
      </c>
      <c r="D7002" t="s">
        <v>134</v>
      </c>
      <c r="E7002" t="s">
        <v>9</v>
      </c>
      <c r="F7002" s="9">
        <v>45886</v>
      </c>
      <c r="G7002" s="9" t="str">
        <f>TEXT(Ecommerce_Sales_Data[[#This Row],[Order_Date]],"dddd")</f>
        <v>Sunday</v>
      </c>
      <c r="H7002" t="s">
        <v>14761</v>
      </c>
      <c r="I7002" t="s">
        <v>14762</v>
      </c>
      <c r="J7002">
        <v>8</v>
      </c>
      <c r="K7002">
        <v>1</v>
      </c>
      <c r="L7002" s="12">
        <v>3443.18</v>
      </c>
      <c r="M7002" s="11">
        <v>0.15</v>
      </c>
      <c r="N7002" s="12">
        <v>2926.7</v>
      </c>
      <c r="O7002" s="12">
        <v>2038.39</v>
      </c>
      <c r="P7002" s="12">
        <v>888.31</v>
      </c>
      <c r="Q7002" s="11">
        <v>0.303519322103393</v>
      </c>
    </row>
    <row r="7003" spans="1:17" x14ac:dyDescent="0.45">
      <c r="A7003" t="s">
        <v>11866</v>
      </c>
      <c r="B7003" t="s">
        <v>383</v>
      </c>
      <c r="C7003" t="s">
        <v>7</v>
      </c>
      <c r="D7003" t="s">
        <v>134</v>
      </c>
      <c r="E7003" t="s">
        <v>4</v>
      </c>
      <c r="F7003" s="9">
        <v>45984</v>
      </c>
      <c r="G7003" s="9" t="str">
        <f>TEXT(Ecommerce_Sales_Data[[#This Row],[Order_Date]],"dddd")</f>
        <v>Sunday</v>
      </c>
      <c r="H7003" t="s">
        <v>14761</v>
      </c>
      <c r="I7003" t="s">
        <v>14764</v>
      </c>
      <c r="J7003">
        <v>11</v>
      </c>
      <c r="K7003">
        <v>4</v>
      </c>
      <c r="L7003" s="12">
        <v>2790.36</v>
      </c>
      <c r="M7003" s="11">
        <v>0</v>
      </c>
      <c r="N7003" s="12">
        <v>11161.44</v>
      </c>
      <c r="O7003" s="12">
        <v>7390.41</v>
      </c>
      <c r="P7003" s="12">
        <v>3771.03</v>
      </c>
      <c r="Q7003" s="11">
        <v>0.33786231884057999</v>
      </c>
    </row>
    <row r="7004" spans="1:17" x14ac:dyDescent="0.45">
      <c r="A7004" t="s">
        <v>11867</v>
      </c>
      <c r="B7004" t="s">
        <v>4930</v>
      </c>
      <c r="C7004" t="s">
        <v>12</v>
      </c>
      <c r="D7004" t="s">
        <v>32</v>
      </c>
      <c r="E7004" t="s">
        <v>4</v>
      </c>
      <c r="F7004" s="9">
        <v>45579</v>
      </c>
      <c r="G7004" s="9" t="str">
        <f>TEXT(Ecommerce_Sales_Data[[#This Row],[Order_Date]],"dddd")</f>
        <v>Monday</v>
      </c>
      <c r="H7004" t="s">
        <v>14757</v>
      </c>
      <c r="I7004" t="s">
        <v>14760</v>
      </c>
      <c r="J7004">
        <v>10</v>
      </c>
      <c r="K7004">
        <v>4</v>
      </c>
      <c r="L7004" s="12">
        <v>4448.8900000000003</v>
      </c>
      <c r="M7004" s="11">
        <v>0.2</v>
      </c>
      <c r="N7004" s="12">
        <v>14236.45</v>
      </c>
      <c r="O7004" s="12">
        <v>9157.84</v>
      </c>
      <c r="P7004" s="12">
        <v>5078.6099999999997</v>
      </c>
      <c r="Q7004" s="11">
        <v>0.35673289338283098</v>
      </c>
    </row>
    <row r="7005" spans="1:17" x14ac:dyDescent="0.45">
      <c r="A7005" t="s">
        <v>11868</v>
      </c>
      <c r="B7005" t="s">
        <v>11869</v>
      </c>
      <c r="C7005" t="s">
        <v>20</v>
      </c>
      <c r="D7005" t="s">
        <v>60</v>
      </c>
      <c r="E7005" t="s">
        <v>4</v>
      </c>
      <c r="F7005" s="9">
        <v>45792</v>
      </c>
      <c r="G7005" s="9" t="str">
        <f>TEXT(Ecommerce_Sales_Data[[#This Row],[Order_Date]],"dddd")</f>
        <v>Thursday</v>
      </c>
      <c r="H7005" t="s">
        <v>14757</v>
      </c>
      <c r="I7005" t="s">
        <v>14763</v>
      </c>
      <c r="J7005">
        <v>5</v>
      </c>
      <c r="K7005">
        <v>1</v>
      </c>
      <c r="L7005" s="12">
        <v>4040.07</v>
      </c>
      <c r="M7005" s="11">
        <v>0.2</v>
      </c>
      <c r="N7005" s="12">
        <v>3232.06</v>
      </c>
      <c r="O7005" s="12">
        <v>2591.96</v>
      </c>
      <c r="P7005" s="12">
        <v>640.1</v>
      </c>
      <c r="Q7005" s="11">
        <v>0.198047065957934</v>
      </c>
    </row>
    <row r="7006" spans="1:17" x14ac:dyDescent="0.45">
      <c r="A7006" t="s">
        <v>11870</v>
      </c>
      <c r="B7006" t="s">
        <v>11871</v>
      </c>
      <c r="C7006" t="s">
        <v>12</v>
      </c>
      <c r="D7006" t="s">
        <v>111</v>
      </c>
      <c r="E7006" t="s">
        <v>14</v>
      </c>
      <c r="F7006" s="9">
        <v>45623</v>
      </c>
      <c r="G7006" s="9" t="str">
        <f>TEXT(Ecommerce_Sales_Data[[#This Row],[Order_Date]],"dddd")</f>
        <v>Wednesday</v>
      </c>
      <c r="H7006" t="s">
        <v>14757</v>
      </c>
      <c r="I7006" t="s">
        <v>14764</v>
      </c>
      <c r="J7006">
        <v>11</v>
      </c>
      <c r="K7006">
        <v>3</v>
      </c>
      <c r="L7006" s="12">
        <v>1804.5</v>
      </c>
      <c r="M7006" s="11">
        <v>0.2</v>
      </c>
      <c r="N7006" s="12">
        <v>4330.8</v>
      </c>
      <c r="O7006" s="12">
        <v>3658.41</v>
      </c>
      <c r="P7006" s="12">
        <v>672.39</v>
      </c>
      <c r="Q7006" s="11">
        <v>0.15525768911055701</v>
      </c>
    </row>
    <row r="7007" spans="1:17" x14ac:dyDescent="0.45">
      <c r="A7007" t="s">
        <v>11872</v>
      </c>
      <c r="B7007" t="s">
        <v>4715</v>
      </c>
      <c r="C7007" t="s">
        <v>2</v>
      </c>
      <c r="D7007" t="s">
        <v>65</v>
      </c>
      <c r="E7007" t="s">
        <v>4</v>
      </c>
      <c r="F7007" s="9">
        <v>45348</v>
      </c>
      <c r="G7007" s="9" t="str">
        <f>TEXT(Ecommerce_Sales_Data[[#This Row],[Order_Date]],"dddd")</f>
        <v>Monday</v>
      </c>
      <c r="H7007" t="s">
        <v>14757</v>
      </c>
      <c r="I7007" t="s">
        <v>14758</v>
      </c>
      <c r="J7007">
        <v>2</v>
      </c>
      <c r="K7007">
        <v>3</v>
      </c>
      <c r="L7007" s="12">
        <v>4302.0600000000004</v>
      </c>
      <c r="M7007" s="11">
        <v>0.15</v>
      </c>
      <c r="N7007" s="12">
        <v>10970.25</v>
      </c>
      <c r="O7007" s="12">
        <v>8759.61</v>
      </c>
      <c r="P7007" s="12">
        <v>2210.64</v>
      </c>
      <c r="Q7007" s="11">
        <v>0.20151227182607501</v>
      </c>
    </row>
    <row r="7008" spans="1:17" x14ac:dyDescent="0.45">
      <c r="A7008" t="s">
        <v>11873</v>
      </c>
      <c r="B7008" t="s">
        <v>7195</v>
      </c>
      <c r="C7008" t="s">
        <v>7</v>
      </c>
      <c r="D7008" t="s">
        <v>134</v>
      </c>
      <c r="E7008" t="s">
        <v>14</v>
      </c>
      <c r="F7008" s="9">
        <v>45330</v>
      </c>
      <c r="G7008" s="9" t="str">
        <f>TEXT(Ecommerce_Sales_Data[[#This Row],[Order_Date]],"dddd")</f>
        <v>Thursday</v>
      </c>
      <c r="H7008" t="s">
        <v>14757</v>
      </c>
      <c r="I7008" t="s">
        <v>14758</v>
      </c>
      <c r="J7008">
        <v>2</v>
      </c>
      <c r="K7008">
        <v>2</v>
      </c>
      <c r="L7008" s="12">
        <v>3728.92</v>
      </c>
      <c r="M7008" s="11">
        <v>0.15</v>
      </c>
      <c r="N7008" s="12">
        <v>6339.16</v>
      </c>
      <c r="O7008" s="12">
        <v>3890.67</v>
      </c>
      <c r="P7008" s="12">
        <v>2448.4899999999998</v>
      </c>
      <c r="Q7008" s="11">
        <v>0.38624833574164402</v>
      </c>
    </row>
    <row r="7009" spans="1:17" x14ac:dyDescent="0.45">
      <c r="A7009" t="s">
        <v>11874</v>
      </c>
      <c r="B7009" t="s">
        <v>3627</v>
      </c>
      <c r="C7009" t="s">
        <v>7</v>
      </c>
      <c r="D7009" t="s">
        <v>46</v>
      </c>
      <c r="E7009" t="s">
        <v>22</v>
      </c>
      <c r="F7009" s="9">
        <v>45927</v>
      </c>
      <c r="G7009" s="9" t="str">
        <f>TEXT(Ecommerce_Sales_Data[[#This Row],[Order_Date]],"dddd")</f>
        <v>Saturday</v>
      </c>
      <c r="H7009" t="s">
        <v>14761</v>
      </c>
      <c r="I7009" t="s">
        <v>14766</v>
      </c>
      <c r="J7009">
        <v>9</v>
      </c>
      <c r="K7009">
        <v>2</v>
      </c>
      <c r="L7009" s="12">
        <v>4889.3599999999997</v>
      </c>
      <c r="M7009" s="11">
        <v>0.05</v>
      </c>
      <c r="N7009" s="12">
        <v>9289.7800000000007</v>
      </c>
      <c r="O7009" s="12">
        <v>5806.93</v>
      </c>
      <c r="P7009" s="12">
        <v>3482.85</v>
      </c>
      <c r="Q7009" s="11">
        <v>0.37491200006889303</v>
      </c>
    </row>
    <row r="7010" spans="1:17" x14ac:dyDescent="0.45">
      <c r="A7010" t="s">
        <v>11875</v>
      </c>
      <c r="B7010" t="s">
        <v>4654</v>
      </c>
      <c r="C7010" t="s">
        <v>2</v>
      </c>
      <c r="D7010" t="s">
        <v>65</v>
      </c>
      <c r="E7010" t="s">
        <v>9</v>
      </c>
      <c r="F7010" s="9">
        <v>45487</v>
      </c>
      <c r="G7010" s="9" t="str">
        <f>TEXT(Ecommerce_Sales_Data[[#This Row],[Order_Date]],"dddd")</f>
        <v>Sunday</v>
      </c>
      <c r="H7010" t="s">
        <v>14761</v>
      </c>
      <c r="I7010" t="s">
        <v>14768</v>
      </c>
      <c r="J7010">
        <v>7</v>
      </c>
      <c r="K7010">
        <v>3</v>
      </c>
      <c r="L7010" s="12">
        <v>2138.86</v>
      </c>
      <c r="M7010" s="11">
        <v>0.15</v>
      </c>
      <c r="N7010" s="12">
        <v>5454.09</v>
      </c>
      <c r="O7010" s="12">
        <v>3809.33</v>
      </c>
      <c r="P7010" s="12">
        <v>1644.76</v>
      </c>
      <c r="Q7010" s="11">
        <v>0.30156451397025003</v>
      </c>
    </row>
    <row r="7011" spans="1:17" x14ac:dyDescent="0.45">
      <c r="A7011" t="s">
        <v>11876</v>
      </c>
      <c r="B7011" t="s">
        <v>967</v>
      </c>
      <c r="C7011" t="s">
        <v>12</v>
      </c>
      <c r="D7011" t="s">
        <v>111</v>
      </c>
      <c r="E7011" t="s">
        <v>4</v>
      </c>
      <c r="F7011" s="9">
        <v>45751</v>
      </c>
      <c r="G7011" s="9" t="str">
        <f>TEXT(Ecommerce_Sales_Data[[#This Row],[Order_Date]],"dddd")</f>
        <v>Friday</v>
      </c>
      <c r="H7011" t="s">
        <v>14757</v>
      </c>
      <c r="I7011" t="s">
        <v>14765</v>
      </c>
      <c r="J7011">
        <v>4</v>
      </c>
      <c r="K7011">
        <v>3</v>
      </c>
      <c r="L7011" s="12">
        <v>4293.21</v>
      </c>
      <c r="M7011" s="11">
        <v>0.1</v>
      </c>
      <c r="N7011" s="12">
        <v>11591.67</v>
      </c>
      <c r="O7011" s="12">
        <v>8600.77</v>
      </c>
      <c r="P7011" s="12">
        <v>2990.9</v>
      </c>
      <c r="Q7011" s="11">
        <v>0.25802149302041899</v>
      </c>
    </row>
    <row r="7012" spans="1:17" x14ac:dyDescent="0.45">
      <c r="A7012" t="s">
        <v>11877</v>
      </c>
      <c r="B7012" t="s">
        <v>3636</v>
      </c>
      <c r="C7012" t="s">
        <v>28</v>
      </c>
      <c r="D7012" t="s">
        <v>137</v>
      </c>
      <c r="E7012" t="s">
        <v>22</v>
      </c>
      <c r="F7012" s="9">
        <v>45346</v>
      </c>
      <c r="G7012" s="9" t="str">
        <f>TEXT(Ecommerce_Sales_Data[[#This Row],[Order_Date]],"dddd")</f>
        <v>Saturday</v>
      </c>
      <c r="H7012" t="s">
        <v>14761</v>
      </c>
      <c r="I7012" t="s">
        <v>14758</v>
      </c>
      <c r="J7012">
        <v>2</v>
      </c>
      <c r="K7012">
        <v>2</v>
      </c>
      <c r="L7012" s="12">
        <v>2136.4</v>
      </c>
      <c r="M7012" s="11">
        <v>0.2</v>
      </c>
      <c r="N7012" s="12">
        <v>3418.24</v>
      </c>
      <c r="O7012" s="12">
        <v>2339.67</v>
      </c>
      <c r="P7012" s="12">
        <v>1078.57</v>
      </c>
      <c r="Q7012" s="11">
        <v>0.31553372495787302</v>
      </c>
    </row>
    <row r="7013" spans="1:17" x14ac:dyDescent="0.45">
      <c r="A7013" t="s">
        <v>11878</v>
      </c>
      <c r="B7013" t="s">
        <v>7091</v>
      </c>
      <c r="C7013" t="s">
        <v>12</v>
      </c>
      <c r="D7013" t="s">
        <v>32</v>
      </c>
      <c r="E7013" t="s">
        <v>4</v>
      </c>
      <c r="F7013" s="9">
        <v>45382</v>
      </c>
      <c r="G7013" s="9" t="str">
        <f>TEXT(Ecommerce_Sales_Data[[#This Row],[Order_Date]],"dddd")</f>
        <v>Sunday</v>
      </c>
      <c r="H7013" t="s">
        <v>14761</v>
      </c>
      <c r="I7013" t="s">
        <v>14769</v>
      </c>
      <c r="J7013">
        <v>3</v>
      </c>
      <c r="K7013">
        <v>1</v>
      </c>
      <c r="L7013" s="12">
        <v>745.71</v>
      </c>
      <c r="M7013" s="11">
        <v>0</v>
      </c>
      <c r="N7013" s="12">
        <v>745.71</v>
      </c>
      <c r="O7013" s="12">
        <v>542.74</v>
      </c>
      <c r="P7013" s="12">
        <v>202.97</v>
      </c>
      <c r="Q7013" s="11">
        <v>0.27218355661047899</v>
      </c>
    </row>
    <row r="7014" spans="1:17" x14ac:dyDescent="0.45">
      <c r="A7014" t="s">
        <v>11879</v>
      </c>
      <c r="B7014" t="s">
        <v>11880</v>
      </c>
      <c r="C7014" t="s">
        <v>20</v>
      </c>
      <c r="D7014" t="s">
        <v>57</v>
      </c>
      <c r="E7014" t="s">
        <v>9</v>
      </c>
      <c r="F7014" s="9">
        <v>46017</v>
      </c>
      <c r="G7014" s="9" t="str">
        <f>TEXT(Ecommerce_Sales_Data[[#This Row],[Order_Date]],"dddd")</f>
        <v>Friday</v>
      </c>
      <c r="H7014" t="s">
        <v>14757</v>
      </c>
      <c r="I7014" t="s">
        <v>14770</v>
      </c>
      <c r="J7014">
        <v>12</v>
      </c>
      <c r="K7014">
        <v>2</v>
      </c>
      <c r="L7014" s="12">
        <v>2674.52</v>
      </c>
      <c r="M7014" s="11">
        <v>0.05</v>
      </c>
      <c r="N7014" s="12">
        <v>5081.59</v>
      </c>
      <c r="O7014" s="12">
        <v>4264.2</v>
      </c>
      <c r="P7014" s="12">
        <v>817.39</v>
      </c>
      <c r="Q7014" s="11">
        <v>0.16085319752282301</v>
      </c>
    </row>
    <row r="7015" spans="1:17" x14ac:dyDescent="0.45">
      <c r="A7015" t="s">
        <v>11881</v>
      </c>
      <c r="B7015" t="s">
        <v>3767</v>
      </c>
      <c r="C7015" t="s">
        <v>7</v>
      </c>
      <c r="D7015" t="s">
        <v>106</v>
      </c>
      <c r="E7015" t="s">
        <v>9</v>
      </c>
      <c r="F7015" s="9">
        <v>45642</v>
      </c>
      <c r="G7015" s="9" t="str">
        <f>TEXT(Ecommerce_Sales_Data[[#This Row],[Order_Date]],"dddd")</f>
        <v>Monday</v>
      </c>
      <c r="H7015" t="s">
        <v>14757</v>
      </c>
      <c r="I7015" t="s">
        <v>14770</v>
      </c>
      <c r="J7015">
        <v>12</v>
      </c>
      <c r="K7015">
        <v>5</v>
      </c>
      <c r="L7015" s="12">
        <v>697.94</v>
      </c>
      <c r="M7015" s="11">
        <v>0.2</v>
      </c>
      <c r="N7015" s="12">
        <v>2791.76</v>
      </c>
      <c r="O7015" s="12">
        <v>1963.47</v>
      </c>
      <c r="P7015" s="12">
        <v>828.29</v>
      </c>
      <c r="Q7015" s="11">
        <v>0.296690976301688</v>
      </c>
    </row>
    <row r="7016" spans="1:17" x14ac:dyDescent="0.45">
      <c r="A7016" t="s">
        <v>11882</v>
      </c>
      <c r="B7016" t="s">
        <v>3267</v>
      </c>
      <c r="C7016" t="s">
        <v>7</v>
      </c>
      <c r="D7016" t="s">
        <v>71</v>
      </c>
      <c r="E7016" t="s">
        <v>4</v>
      </c>
      <c r="F7016" s="9">
        <v>45677</v>
      </c>
      <c r="G7016" s="9" t="str">
        <f>TEXT(Ecommerce_Sales_Data[[#This Row],[Order_Date]],"dddd")</f>
        <v>Monday</v>
      </c>
      <c r="H7016" t="s">
        <v>14757</v>
      </c>
      <c r="I7016" t="s">
        <v>14767</v>
      </c>
      <c r="J7016">
        <v>1</v>
      </c>
      <c r="K7016">
        <v>3</v>
      </c>
      <c r="L7016" s="12">
        <v>4278.6000000000004</v>
      </c>
      <c r="M7016" s="11">
        <v>0.15</v>
      </c>
      <c r="N7016" s="12">
        <v>10910.43</v>
      </c>
      <c r="O7016" s="12">
        <v>7904.44</v>
      </c>
      <c r="P7016" s="12">
        <v>3005.99</v>
      </c>
      <c r="Q7016" s="11">
        <v>0.27551526383469799</v>
      </c>
    </row>
    <row r="7017" spans="1:17" x14ac:dyDescent="0.45">
      <c r="A7017" t="s">
        <v>11883</v>
      </c>
      <c r="B7017" t="s">
        <v>904</v>
      </c>
      <c r="C7017" t="s">
        <v>12</v>
      </c>
      <c r="D7017" t="s">
        <v>32</v>
      </c>
      <c r="E7017" t="s">
        <v>14</v>
      </c>
      <c r="F7017" s="9">
        <v>45473</v>
      </c>
      <c r="G7017" s="9" t="str">
        <f>TEXT(Ecommerce_Sales_Data[[#This Row],[Order_Date]],"dddd")</f>
        <v>Sunday</v>
      </c>
      <c r="H7017" t="s">
        <v>14761</v>
      </c>
      <c r="I7017" t="s">
        <v>14759</v>
      </c>
      <c r="J7017">
        <v>6</v>
      </c>
      <c r="K7017">
        <v>3</v>
      </c>
      <c r="L7017" s="12">
        <v>2766.87</v>
      </c>
      <c r="M7017" s="11">
        <v>0</v>
      </c>
      <c r="N7017" s="12">
        <v>8300.61</v>
      </c>
      <c r="O7017" s="12">
        <v>5256.84</v>
      </c>
      <c r="P7017" s="12">
        <v>3043.77</v>
      </c>
      <c r="Q7017" s="11">
        <v>0.36669232743135699</v>
      </c>
    </row>
    <row r="7018" spans="1:17" x14ac:dyDescent="0.45">
      <c r="A7018" t="s">
        <v>11884</v>
      </c>
      <c r="B7018" t="s">
        <v>11456</v>
      </c>
      <c r="C7018" t="s">
        <v>12</v>
      </c>
      <c r="D7018" t="s">
        <v>13</v>
      </c>
      <c r="E7018" t="s">
        <v>9</v>
      </c>
      <c r="F7018" s="9">
        <v>45700</v>
      </c>
      <c r="G7018" s="9" t="str">
        <f>TEXT(Ecommerce_Sales_Data[[#This Row],[Order_Date]],"dddd")</f>
        <v>Wednesday</v>
      </c>
      <c r="H7018" t="s">
        <v>14757</v>
      </c>
      <c r="I7018" t="s">
        <v>14758</v>
      </c>
      <c r="J7018">
        <v>2</v>
      </c>
      <c r="K7018">
        <v>5</v>
      </c>
      <c r="L7018" s="12">
        <v>3809</v>
      </c>
      <c r="M7018" s="11">
        <v>0</v>
      </c>
      <c r="N7018" s="12">
        <v>19045</v>
      </c>
      <c r="O7018" s="12">
        <v>12076.2</v>
      </c>
      <c r="P7018" s="12">
        <v>6968.8</v>
      </c>
      <c r="Q7018" s="11">
        <v>0.36591231294303</v>
      </c>
    </row>
    <row r="7019" spans="1:17" x14ac:dyDescent="0.45">
      <c r="A7019" t="s">
        <v>11885</v>
      </c>
      <c r="B7019" t="s">
        <v>11886</v>
      </c>
      <c r="C7019" t="s">
        <v>28</v>
      </c>
      <c r="D7019" t="s">
        <v>29</v>
      </c>
      <c r="E7019" t="s">
        <v>9</v>
      </c>
      <c r="F7019" s="9">
        <v>45511</v>
      </c>
      <c r="G7019" s="9" t="str">
        <f>TEXT(Ecommerce_Sales_Data[[#This Row],[Order_Date]],"dddd")</f>
        <v>Wednesday</v>
      </c>
      <c r="H7019" t="s">
        <v>14757</v>
      </c>
      <c r="I7019" t="s">
        <v>14762</v>
      </c>
      <c r="J7019">
        <v>8</v>
      </c>
      <c r="K7019">
        <v>5</v>
      </c>
      <c r="L7019" s="12">
        <v>4640.6499999999996</v>
      </c>
      <c r="M7019" s="11">
        <v>0.05</v>
      </c>
      <c r="N7019" s="12">
        <v>22043.09</v>
      </c>
      <c r="O7019" s="12">
        <v>15496.91</v>
      </c>
      <c r="P7019" s="12">
        <v>6546.18</v>
      </c>
      <c r="Q7019" s="11">
        <v>0.29697197625196797</v>
      </c>
    </row>
    <row r="7020" spans="1:17" x14ac:dyDescent="0.45">
      <c r="A7020" t="s">
        <v>11887</v>
      </c>
      <c r="B7020" t="s">
        <v>11888</v>
      </c>
      <c r="C7020" t="s">
        <v>28</v>
      </c>
      <c r="D7020" t="s">
        <v>29</v>
      </c>
      <c r="E7020" t="s">
        <v>9</v>
      </c>
      <c r="F7020" s="9">
        <v>45421</v>
      </c>
      <c r="G7020" s="9" t="str">
        <f>TEXT(Ecommerce_Sales_Data[[#This Row],[Order_Date]],"dddd")</f>
        <v>Thursday</v>
      </c>
      <c r="H7020" t="s">
        <v>14757</v>
      </c>
      <c r="I7020" t="s">
        <v>14763</v>
      </c>
      <c r="J7020">
        <v>5</v>
      </c>
      <c r="K7020">
        <v>3</v>
      </c>
      <c r="L7020" s="12">
        <v>465.9</v>
      </c>
      <c r="M7020" s="11">
        <v>0.15</v>
      </c>
      <c r="N7020" s="12">
        <v>1188.04</v>
      </c>
      <c r="O7020" s="12">
        <v>729.91</v>
      </c>
      <c r="P7020" s="12">
        <v>458.13</v>
      </c>
      <c r="Q7020" s="11">
        <v>0.38561832934918</v>
      </c>
    </row>
    <row r="7021" spans="1:17" x14ac:dyDescent="0.45">
      <c r="A7021" t="s">
        <v>11889</v>
      </c>
      <c r="B7021" t="s">
        <v>742</v>
      </c>
      <c r="C7021" t="s">
        <v>20</v>
      </c>
      <c r="D7021" t="s">
        <v>103</v>
      </c>
      <c r="E7021" t="s">
        <v>4</v>
      </c>
      <c r="F7021" s="9">
        <v>45471</v>
      </c>
      <c r="G7021" s="9" t="str">
        <f>TEXT(Ecommerce_Sales_Data[[#This Row],[Order_Date]],"dddd")</f>
        <v>Friday</v>
      </c>
      <c r="H7021" t="s">
        <v>14757</v>
      </c>
      <c r="I7021" t="s">
        <v>14759</v>
      </c>
      <c r="J7021">
        <v>6</v>
      </c>
      <c r="K7021">
        <v>4</v>
      </c>
      <c r="L7021" s="12">
        <v>893.09</v>
      </c>
      <c r="M7021" s="11">
        <v>0.05</v>
      </c>
      <c r="N7021" s="12">
        <v>3393.74</v>
      </c>
      <c r="O7021" s="12">
        <v>2582.5300000000002</v>
      </c>
      <c r="P7021" s="12">
        <v>811.21</v>
      </c>
      <c r="Q7021" s="11">
        <v>0.23903127523027701</v>
      </c>
    </row>
    <row r="7022" spans="1:17" x14ac:dyDescent="0.45">
      <c r="A7022" t="s">
        <v>11890</v>
      </c>
      <c r="B7022" t="s">
        <v>7099</v>
      </c>
      <c r="C7022" t="s">
        <v>7</v>
      </c>
      <c r="D7022" t="s">
        <v>106</v>
      </c>
      <c r="E7022" t="s">
        <v>14</v>
      </c>
      <c r="F7022" s="9">
        <v>45936</v>
      </c>
      <c r="G7022" s="9" t="str">
        <f>TEXT(Ecommerce_Sales_Data[[#This Row],[Order_Date]],"dddd")</f>
        <v>Monday</v>
      </c>
      <c r="H7022" t="s">
        <v>14757</v>
      </c>
      <c r="I7022" t="s">
        <v>14760</v>
      </c>
      <c r="J7022">
        <v>10</v>
      </c>
      <c r="K7022">
        <v>3</v>
      </c>
      <c r="L7022" s="12">
        <v>730.8</v>
      </c>
      <c r="M7022" s="11">
        <v>0.15</v>
      </c>
      <c r="N7022" s="12">
        <v>1863.54</v>
      </c>
      <c r="O7022" s="12">
        <v>1233.5899999999999</v>
      </c>
      <c r="P7022" s="12">
        <v>629.95000000000005</v>
      </c>
      <c r="Q7022" s="11">
        <v>0.33803943033152001</v>
      </c>
    </row>
    <row r="7023" spans="1:17" x14ac:dyDescent="0.45">
      <c r="A7023" t="s">
        <v>11891</v>
      </c>
      <c r="B7023" t="s">
        <v>11892</v>
      </c>
      <c r="C7023" t="s">
        <v>12</v>
      </c>
      <c r="D7023" t="s">
        <v>32</v>
      </c>
      <c r="E7023" t="s">
        <v>22</v>
      </c>
      <c r="F7023" s="9">
        <v>45723</v>
      </c>
      <c r="G7023" s="9" t="str">
        <f>TEXT(Ecommerce_Sales_Data[[#This Row],[Order_Date]],"dddd")</f>
        <v>Friday</v>
      </c>
      <c r="H7023" t="s">
        <v>14757</v>
      </c>
      <c r="I7023" t="s">
        <v>14769</v>
      </c>
      <c r="J7023">
        <v>3</v>
      </c>
      <c r="K7023">
        <v>5</v>
      </c>
      <c r="L7023" s="12">
        <v>4601.7700000000004</v>
      </c>
      <c r="M7023" s="11">
        <v>0.05</v>
      </c>
      <c r="N7023" s="12">
        <v>21858.41</v>
      </c>
      <c r="O7023" s="12">
        <v>16298.37</v>
      </c>
      <c r="P7023" s="12">
        <v>5560.04</v>
      </c>
      <c r="Q7023" s="11">
        <v>0.25436616844500598</v>
      </c>
    </row>
    <row r="7024" spans="1:17" x14ac:dyDescent="0.45">
      <c r="A7024" t="s">
        <v>11893</v>
      </c>
      <c r="B7024" t="s">
        <v>4260</v>
      </c>
      <c r="C7024" t="s">
        <v>20</v>
      </c>
      <c r="D7024" t="s">
        <v>57</v>
      </c>
      <c r="E7024" t="s">
        <v>22</v>
      </c>
      <c r="F7024" s="9">
        <v>45674</v>
      </c>
      <c r="G7024" s="9" t="str">
        <f>TEXT(Ecommerce_Sales_Data[[#This Row],[Order_Date]],"dddd")</f>
        <v>Friday</v>
      </c>
      <c r="H7024" t="s">
        <v>14757</v>
      </c>
      <c r="I7024" t="s">
        <v>14767</v>
      </c>
      <c r="J7024">
        <v>1</v>
      </c>
      <c r="K7024">
        <v>1</v>
      </c>
      <c r="L7024" s="12">
        <v>3873.18</v>
      </c>
      <c r="M7024" s="11">
        <v>0.2</v>
      </c>
      <c r="N7024" s="12">
        <v>3098.54</v>
      </c>
      <c r="O7024" s="12">
        <v>2322.66</v>
      </c>
      <c r="P7024" s="12">
        <v>775.88</v>
      </c>
      <c r="Q7024" s="11">
        <v>0.25040180213907198</v>
      </c>
    </row>
    <row r="7025" spans="1:17" x14ac:dyDescent="0.45">
      <c r="A7025" t="s">
        <v>11894</v>
      </c>
      <c r="B7025" t="s">
        <v>3478</v>
      </c>
      <c r="C7025" t="s">
        <v>28</v>
      </c>
      <c r="D7025" t="s">
        <v>35</v>
      </c>
      <c r="E7025" t="s">
        <v>22</v>
      </c>
      <c r="F7025" s="9">
        <v>45338</v>
      </c>
      <c r="G7025" s="9" t="str">
        <f>TEXT(Ecommerce_Sales_Data[[#This Row],[Order_Date]],"dddd")</f>
        <v>Friday</v>
      </c>
      <c r="H7025" t="s">
        <v>14757</v>
      </c>
      <c r="I7025" t="s">
        <v>14758</v>
      </c>
      <c r="J7025">
        <v>2</v>
      </c>
      <c r="K7025">
        <v>4</v>
      </c>
      <c r="L7025" s="12">
        <v>1732.07</v>
      </c>
      <c r="M7025" s="11">
        <v>0.15</v>
      </c>
      <c r="N7025" s="12">
        <v>5889.04</v>
      </c>
      <c r="O7025" s="12">
        <v>3618.02</v>
      </c>
      <c r="P7025" s="12">
        <v>2271.02</v>
      </c>
      <c r="Q7025" s="11">
        <v>0.385635010120495</v>
      </c>
    </row>
    <row r="7026" spans="1:17" x14ac:dyDescent="0.45">
      <c r="A7026" t="s">
        <v>11895</v>
      </c>
      <c r="B7026" t="s">
        <v>11719</v>
      </c>
      <c r="C7026" t="s">
        <v>7</v>
      </c>
      <c r="D7026" t="s">
        <v>46</v>
      </c>
      <c r="E7026" t="s">
        <v>9</v>
      </c>
      <c r="F7026" s="9">
        <v>45642</v>
      </c>
      <c r="G7026" s="9" t="str">
        <f>TEXT(Ecommerce_Sales_Data[[#This Row],[Order_Date]],"dddd")</f>
        <v>Monday</v>
      </c>
      <c r="H7026" t="s">
        <v>14757</v>
      </c>
      <c r="I7026" t="s">
        <v>14770</v>
      </c>
      <c r="J7026">
        <v>12</v>
      </c>
      <c r="K7026">
        <v>1</v>
      </c>
      <c r="L7026" s="12">
        <v>2555.48</v>
      </c>
      <c r="M7026" s="11">
        <v>0</v>
      </c>
      <c r="N7026" s="12">
        <v>2555.48</v>
      </c>
      <c r="O7026" s="12">
        <v>1946.12</v>
      </c>
      <c r="P7026" s="12">
        <v>609.36</v>
      </c>
      <c r="Q7026" s="11">
        <v>0.23845226728442401</v>
      </c>
    </row>
    <row r="7027" spans="1:17" x14ac:dyDescent="0.45">
      <c r="A7027" t="s">
        <v>11896</v>
      </c>
      <c r="B7027" t="s">
        <v>9435</v>
      </c>
      <c r="C7027" t="s">
        <v>2</v>
      </c>
      <c r="D7027" t="s">
        <v>65</v>
      </c>
      <c r="E7027" t="s">
        <v>4</v>
      </c>
      <c r="F7027" s="9">
        <v>45854</v>
      </c>
      <c r="G7027" s="9" t="str">
        <f>TEXT(Ecommerce_Sales_Data[[#This Row],[Order_Date]],"dddd")</f>
        <v>Wednesday</v>
      </c>
      <c r="H7027" t="s">
        <v>14757</v>
      </c>
      <c r="I7027" t="s">
        <v>14768</v>
      </c>
      <c r="J7027">
        <v>7</v>
      </c>
      <c r="K7027">
        <v>3</v>
      </c>
      <c r="L7027" s="12">
        <v>378.08</v>
      </c>
      <c r="M7027" s="11">
        <v>0</v>
      </c>
      <c r="N7027" s="12">
        <v>1134.24</v>
      </c>
      <c r="O7027" s="12">
        <v>801.96</v>
      </c>
      <c r="P7027" s="12">
        <v>332.28</v>
      </c>
      <c r="Q7027" s="11">
        <v>0.29295387219636099</v>
      </c>
    </row>
    <row r="7028" spans="1:17" x14ac:dyDescent="0.45">
      <c r="A7028" t="s">
        <v>11897</v>
      </c>
      <c r="B7028" t="s">
        <v>11898</v>
      </c>
      <c r="C7028" t="s">
        <v>12</v>
      </c>
      <c r="D7028" t="s">
        <v>38</v>
      </c>
      <c r="E7028" t="s">
        <v>4</v>
      </c>
      <c r="F7028" s="9">
        <v>45749</v>
      </c>
      <c r="G7028" s="9" t="str">
        <f>TEXT(Ecommerce_Sales_Data[[#This Row],[Order_Date]],"dddd")</f>
        <v>Wednesday</v>
      </c>
      <c r="H7028" t="s">
        <v>14757</v>
      </c>
      <c r="I7028" t="s">
        <v>14765</v>
      </c>
      <c r="J7028">
        <v>4</v>
      </c>
      <c r="K7028">
        <v>2</v>
      </c>
      <c r="L7028" s="12">
        <v>3661.91</v>
      </c>
      <c r="M7028" s="11">
        <v>0.1</v>
      </c>
      <c r="N7028" s="12">
        <v>6591.44</v>
      </c>
      <c r="O7028" s="12">
        <v>5497.65</v>
      </c>
      <c r="P7028" s="12">
        <v>1093.79</v>
      </c>
      <c r="Q7028" s="11">
        <v>0.16594097799570401</v>
      </c>
    </row>
    <row r="7029" spans="1:17" x14ac:dyDescent="0.45">
      <c r="A7029" t="s">
        <v>11899</v>
      </c>
      <c r="B7029" t="s">
        <v>1653</v>
      </c>
      <c r="C7029" t="s">
        <v>12</v>
      </c>
      <c r="D7029" t="s">
        <v>13</v>
      </c>
      <c r="E7029" t="s">
        <v>9</v>
      </c>
      <c r="F7029" s="9">
        <v>45478</v>
      </c>
      <c r="G7029" s="9" t="str">
        <f>TEXT(Ecommerce_Sales_Data[[#This Row],[Order_Date]],"dddd")</f>
        <v>Friday</v>
      </c>
      <c r="H7029" t="s">
        <v>14757</v>
      </c>
      <c r="I7029" t="s">
        <v>14768</v>
      </c>
      <c r="J7029">
        <v>7</v>
      </c>
      <c r="K7029">
        <v>5</v>
      </c>
      <c r="L7029" s="12">
        <v>1679.87</v>
      </c>
      <c r="M7029" s="11">
        <v>0.1</v>
      </c>
      <c r="N7029" s="12">
        <v>7559.41</v>
      </c>
      <c r="O7029" s="12">
        <v>5552.76</v>
      </c>
      <c r="P7029" s="12">
        <v>2006.65</v>
      </c>
      <c r="Q7029" s="11">
        <v>0.26545061056352298</v>
      </c>
    </row>
    <row r="7030" spans="1:17" x14ac:dyDescent="0.45">
      <c r="A7030" t="s">
        <v>11900</v>
      </c>
      <c r="B7030" t="s">
        <v>11901</v>
      </c>
      <c r="C7030" t="s">
        <v>28</v>
      </c>
      <c r="D7030" t="s">
        <v>85</v>
      </c>
      <c r="E7030" t="s">
        <v>4</v>
      </c>
      <c r="F7030" s="9">
        <v>46008</v>
      </c>
      <c r="G7030" s="9" t="str">
        <f>TEXT(Ecommerce_Sales_Data[[#This Row],[Order_Date]],"dddd")</f>
        <v>Wednesday</v>
      </c>
      <c r="H7030" t="s">
        <v>14757</v>
      </c>
      <c r="I7030" t="s">
        <v>14770</v>
      </c>
      <c r="J7030">
        <v>12</v>
      </c>
      <c r="K7030">
        <v>2</v>
      </c>
      <c r="L7030" s="12">
        <v>1178.2</v>
      </c>
      <c r="M7030" s="11">
        <v>0.15</v>
      </c>
      <c r="N7030" s="12">
        <v>2002.94</v>
      </c>
      <c r="O7030" s="12">
        <v>1285.29</v>
      </c>
      <c r="P7030" s="12">
        <v>717.65</v>
      </c>
      <c r="Q7030" s="11">
        <v>0.35829830149679998</v>
      </c>
    </row>
    <row r="7031" spans="1:17" x14ac:dyDescent="0.45">
      <c r="A7031" t="s">
        <v>11902</v>
      </c>
      <c r="B7031" t="s">
        <v>11520</v>
      </c>
      <c r="C7031" t="s">
        <v>20</v>
      </c>
      <c r="D7031" t="s">
        <v>103</v>
      </c>
      <c r="E7031" t="s">
        <v>9</v>
      </c>
      <c r="F7031" s="9">
        <v>45700</v>
      </c>
      <c r="G7031" s="9" t="str">
        <f>TEXT(Ecommerce_Sales_Data[[#This Row],[Order_Date]],"dddd")</f>
        <v>Wednesday</v>
      </c>
      <c r="H7031" t="s">
        <v>14757</v>
      </c>
      <c r="I7031" t="s">
        <v>14758</v>
      </c>
      <c r="J7031">
        <v>2</v>
      </c>
      <c r="K7031">
        <v>4</v>
      </c>
      <c r="L7031" s="12">
        <v>2380.54</v>
      </c>
      <c r="M7031" s="11">
        <v>0</v>
      </c>
      <c r="N7031" s="12">
        <v>9522.16</v>
      </c>
      <c r="O7031" s="12">
        <v>7842.22</v>
      </c>
      <c r="P7031" s="12">
        <v>1679.94</v>
      </c>
      <c r="Q7031" s="11">
        <v>0.176424256681257</v>
      </c>
    </row>
    <row r="7032" spans="1:17" x14ac:dyDescent="0.45">
      <c r="A7032" t="s">
        <v>11903</v>
      </c>
      <c r="B7032" t="s">
        <v>11904</v>
      </c>
      <c r="C7032" t="s">
        <v>28</v>
      </c>
      <c r="D7032" t="s">
        <v>100</v>
      </c>
      <c r="E7032" t="s">
        <v>4</v>
      </c>
      <c r="F7032" s="9">
        <v>45871</v>
      </c>
      <c r="G7032" s="9" t="str">
        <f>TEXT(Ecommerce_Sales_Data[[#This Row],[Order_Date]],"dddd")</f>
        <v>Saturday</v>
      </c>
      <c r="H7032" t="s">
        <v>14761</v>
      </c>
      <c r="I7032" t="s">
        <v>14762</v>
      </c>
      <c r="J7032">
        <v>8</v>
      </c>
      <c r="K7032">
        <v>5</v>
      </c>
      <c r="L7032" s="12">
        <v>1212.02</v>
      </c>
      <c r="M7032" s="11">
        <v>0.05</v>
      </c>
      <c r="N7032" s="12">
        <v>5757.1</v>
      </c>
      <c r="O7032" s="12">
        <v>4719.17</v>
      </c>
      <c r="P7032" s="12">
        <v>1037.93</v>
      </c>
      <c r="Q7032" s="11">
        <v>0.18028695002692299</v>
      </c>
    </row>
    <row r="7033" spans="1:17" x14ac:dyDescent="0.45">
      <c r="A7033" t="s">
        <v>11905</v>
      </c>
      <c r="B7033" t="s">
        <v>11906</v>
      </c>
      <c r="C7033" t="s">
        <v>7</v>
      </c>
      <c r="D7033" t="s">
        <v>46</v>
      </c>
      <c r="E7033" t="s">
        <v>9</v>
      </c>
      <c r="F7033" s="9">
        <v>45405</v>
      </c>
      <c r="G7033" s="9" t="str">
        <f>TEXT(Ecommerce_Sales_Data[[#This Row],[Order_Date]],"dddd")</f>
        <v>Tuesday</v>
      </c>
      <c r="H7033" t="s">
        <v>14757</v>
      </c>
      <c r="I7033" t="s">
        <v>14765</v>
      </c>
      <c r="J7033">
        <v>4</v>
      </c>
      <c r="K7033">
        <v>4</v>
      </c>
      <c r="L7033" s="12">
        <v>492.58</v>
      </c>
      <c r="M7033" s="11">
        <v>0.15</v>
      </c>
      <c r="N7033" s="12">
        <v>1674.77</v>
      </c>
      <c r="O7033" s="12">
        <v>1391.82</v>
      </c>
      <c r="P7033" s="12">
        <v>282.95</v>
      </c>
      <c r="Q7033" s="11">
        <v>0.16894857204272801</v>
      </c>
    </row>
    <row r="7034" spans="1:17" x14ac:dyDescent="0.45">
      <c r="A7034" t="s">
        <v>11907</v>
      </c>
      <c r="B7034" t="s">
        <v>11908</v>
      </c>
      <c r="C7034" t="s">
        <v>2</v>
      </c>
      <c r="D7034" t="s">
        <v>3</v>
      </c>
      <c r="E7034" t="s">
        <v>14</v>
      </c>
      <c r="F7034" s="9">
        <v>45870</v>
      </c>
      <c r="G7034" s="9" t="str">
        <f>TEXT(Ecommerce_Sales_Data[[#This Row],[Order_Date]],"dddd")</f>
        <v>Friday</v>
      </c>
      <c r="H7034" t="s">
        <v>14757</v>
      </c>
      <c r="I7034" t="s">
        <v>14762</v>
      </c>
      <c r="J7034">
        <v>8</v>
      </c>
      <c r="K7034">
        <v>5</v>
      </c>
      <c r="L7034" s="12">
        <v>4583.7</v>
      </c>
      <c r="M7034" s="11">
        <v>0</v>
      </c>
      <c r="N7034" s="12">
        <v>22918.5</v>
      </c>
      <c r="O7034" s="12">
        <v>17086.64</v>
      </c>
      <c r="P7034" s="12">
        <v>5831.86</v>
      </c>
      <c r="Q7034" s="11">
        <v>0.25446080677182198</v>
      </c>
    </row>
    <row r="7035" spans="1:17" x14ac:dyDescent="0.45">
      <c r="A7035" t="s">
        <v>11909</v>
      </c>
      <c r="B7035" t="s">
        <v>11910</v>
      </c>
      <c r="C7035" t="s">
        <v>7</v>
      </c>
      <c r="D7035" t="s">
        <v>8</v>
      </c>
      <c r="E7035" t="s">
        <v>9</v>
      </c>
      <c r="F7035" s="9">
        <v>45697</v>
      </c>
      <c r="G7035" s="9" t="str">
        <f>TEXT(Ecommerce_Sales_Data[[#This Row],[Order_Date]],"dddd")</f>
        <v>Sunday</v>
      </c>
      <c r="H7035" t="s">
        <v>14761</v>
      </c>
      <c r="I7035" t="s">
        <v>14758</v>
      </c>
      <c r="J7035">
        <v>2</v>
      </c>
      <c r="K7035">
        <v>4</v>
      </c>
      <c r="L7035" s="12">
        <v>1011.08</v>
      </c>
      <c r="M7035" s="11">
        <v>0.15</v>
      </c>
      <c r="N7035" s="12">
        <v>3437.67</v>
      </c>
      <c r="O7035" s="12">
        <v>2225.46</v>
      </c>
      <c r="P7035" s="12">
        <v>1212.21</v>
      </c>
      <c r="Q7035" s="11">
        <v>0.35262547015856699</v>
      </c>
    </row>
    <row r="7036" spans="1:17" x14ac:dyDescent="0.45">
      <c r="A7036" t="s">
        <v>11911</v>
      </c>
      <c r="B7036" t="s">
        <v>11912</v>
      </c>
      <c r="C7036" t="s">
        <v>7</v>
      </c>
      <c r="D7036" t="s">
        <v>8</v>
      </c>
      <c r="E7036" t="s">
        <v>4</v>
      </c>
      <c r="F7036" s="9">
        <v>45537</v>
      </c>
      <c r="G7036" s="9" t="str">
        <f>TEXT(Ecommerce_Sales_Data[[#This Row],[Order_Date]],"dddd")</f>
        <v>Monday</v>
      </c>
      <c r="H7036" t="s">
        <v>14757</v>
      </c>
      <c r="I7036" t="s">
        <v>14766</v>
      </c>
      <c r="J7036">
        <v>9</v>
      </c>
      <c r="K7036">
        <v>3</v>
      </c>
      <c r="L7036" s="12">
        <v>3573.86</v>
      </c>
      <c r="M7036" s="11">
        <v>0</v>
      </c>
      <c r="N7036" s="12">
        <v>10721.58</v>
      </c>
      <c r="O7036" s="12">
        <v>6947.72</v>
      </c>
      <c r="P7036" s="12">
        <v>3773.86</v>
      </c>
      <c r="Q7036" s="11">
        <v>0.35198730037923498</v>
      </c>
    </row>
    <row r="7037" spans="1:17" x14ac:dyDescent="0.45">
      <c r="A7037" t="s">
        <v>11913</v>
      </c>
      <c r="B7037" t="s">
        <v>773</v>
      </c>
      <c r="C7037" t="s">
        <v>20</v>
      </c>
      <c r="D7037" t="s">
        <v>21</v>
      </c>
      <c r="E7037" t="s">
        <v>4</v>
      </c>
      <c r="F7037" s="9">
        <v>45891</v>
      </c>
      <c r="G7037" s="9" t="str">
        <f>TEXT(Ecommerce_Sales_Data[[#This Row],[Order_Date]],"dddd")</f>
        <v>Friday</v>
      </c>
      <c r="H7037" t="s">
        <v>14757</v>
      </c>
      <c r="I7037" t="s">
        <v>14762</v>
      </c>
      <c r="J7037">
        <v>8</v>
      </c>
      <c r="K7037">
        <v>5</v>
      </c>
      <c r="L7037" s="12">
        <v>2196.08</v>
      </c>
      <c r="M7037" s="11">
        <v>0.15</v>
      </c>
      <c r="N7037" s="12">
        <v>9333.34</v>
      </c>
      <c r="O7037" s="12">
        <v>7735.91</v>
      </c>
      <c r="P7037" s="12">
        <v>1597.43</v>
      </c>
      <c r="Q7037" s="11">
        <v>0.17115309203350601</v>
      </c>
    </row>
    <row r="7038" spans="1:17" x14ac:dyDescent="0.45">
      <c r="A7038" t="s">
        <v>11914</v>
      </c>
      <c r="B7038" t="s">
        <v>11915</v>
      </c>
      <c r="C7038" t="s">
        <v>20</v>
      </c>
      <c r="D7038" t="s">
        <v>25</v>
      </c>
      <c r="E7038" t="s">
        <v>14</v>
      </c>
      <c r="F7038" s="9">
        <v>45310</v>
      </c>
      <c r="G7038" s="9" t="str">
        <f>TEXT(Ecommerce_Sales_Data[[#This Row],[Order_Date]],"dddd")</f>
        <v>Friday</v>
      </c>
      <c r="H7038" t="s">
        <v>14757</v>
      </c>
      <c r="I7038" t="s">
        <v>14767</v>
      </c>
      <c r="J7038">
        <v>1</v>
      </c>
      <c r="K7038">
        <v>3</v>
      </c>
      <c r="L7038" s="12">
        <v>4563.88</v>
      </c>
      <c r="M7038" s="11">
        <v>0.2</v>
      </c>
      <c r="N7038" s="12">
        <v>10953.31</v>
      </c>
      <c r="O7038" s="12">
        <v>8809.59</v>
      </c>
      <c r="P7038" s="12">
        <v>2143.7199999999998</v>
      </c>
      <c r="Q7038" s="11">
        <v>0.19571435483885699</v>
      </c>
    </row>
    <row r="7039" spans="1:17" x14ac:dyDescent="0.45">
      <c r="A7039" t="s">
        <v>11916</v>
      </c>
      <c r="B7039" t="s">
        <v>11917</v>
      </c>
      <c r="C7039" t="s">
        <v>28</v>
      </c>
      <c r="D7039" t="s">
        <v>85</v>
      </c>
      <c r="E7039" t="s">
        <v>4</v>
      </c>
      <c r="F7039" s="9">
        <v>45301</v>
      </c>
      <c r="G7039" s="9" t="str">
        <f>TEXT(Ecommerce_Sales_Data[[#This Row],[Order_Date]],"dddd")</f>
        <v>Wednesday</v>
      </c>
      <c r="H7039" t="s">
        <v>14757</v>
      </c>
      <c r="I7039" t="s">
        <v>14767</v>
      </c>
      <c r="J7039">
        <v>1</v>
      </c>
      <c r="K7039">
        <v>5</v>
      </c>
      <c r="L7039" s="12">
        <v>4368.96</v>
      </c>
      <c r="M7039" s="11">
        <v>0.15</v>
      </c>
      <c r="N7039" s="12">
        <v>18568.080000000002</v>
      </c>
      <c r="O7039" s="12">
        <v>14613.44</v>
      </c>
      <c r="P7039" s="12">
        <v>3954.64</v>
      </c>
      <c r="Q7039" s="11">
        <v>0.212980555878691</v>
      </c>
    </row>
    <row r="7040" spans="1:17" x14ac:dyDescent="0.45">
      <c r="A7040" t="s">
        <v>11918</v>
      </c>
      <c r="B7040" t="s">
        <v>5473</v>
      </c>
      <c r="C7040" t="s">
        <v>28</v>
      </c>
      <c r="D7040" t="s">
        <v>137</v>
      </c>
      <c r="E7040" t="s">
        <v>4</v>
      </c>
      <c r="F7040" s="9">
        <v>45831</v>
      </c>
      <c r="G7040" s="9" t="str">
        <f>TEXT(Ecommerce_Sales_Data[[#This Row],[Order_Date]],"dddd")</f>
        <v>Monday</v>
      </c>
      <c r="H7040" t="s">
        <v>14757</v>
      </c>
      <c r="I7040" t="s">
        <v>14759</v>
      </c>
      <c r="J7040">
        <v>6</v>
      </c>
      <c r="K7040">
        <v>3</v>
      </c>
      <c r="L7040" s="12">
        <v>3991</v>
      </c>
      <c r="M7040" s="11">
        <v>0.1</v>
      </c>
      <c r="N7040" s="12">
        <v>10775.7</v>
      </c>
      <c r="O7040" s="12">
        <v>8877.33</v>
      </c>
      <c r="P7040" s="12">
        <v>1898.37</v>
      </c>
      <c r="Q7040" s="11">
        <v>0.17617138561764001</v>
      </c>
    </row>
    <row r="7041" spans="1:17" x14ac:dyDescent="0.45">
      <c r="A7041" t="s">
        <v>11919</v>
      </c>
      <c r="B7041" t="s">
        <v>5770</v>
      </c>
      <c r="C7041" t="s">
        <v>12</v>
      </c>
      <c r="D7041" t="s">
        <v>111</v>
      </c>
      <c r="E7041" t="s">
        <v>4</v>
      </c>
      <c r="F7041" s="9">
        <v>45710</v>
      </c>
      <c r="G7041" s="9" t="str">
        <f>TEXT(Ecommerce_Sales_Data[[#This Row],[Order_Date]],"dddd")</f>
        <v>Saturday</v>
      </c>
      <c r="H7041" t="s">
        <v>14761</v>
      </c>
      <c r="I7041" t="s">
        <v>14758</v>
      </c>
      <c r="J7041">
        <v>2</v>
      </c>
      <c r="K7041">
        <v>2</v>
      </c>
      <c r="L7041" s="12">
        <v>1540.95</v>
      </c>
      <c r="M7041" s="11">
        <v>0.1</v>
      </c>
      <c r="N7041" s="12">
        <v>2773.71</v>
      </c>
      <c r="O7041" s="12">
        <v>1767.03</v>
      </c>
      <c r="P7041" s="12">
        <v>1006.68</v>
      </c>
      <c r="Q7041" s="11">
        <v>0.36293628389413501</v>
      </c>
    </row>
    <row r="7042" spans="1:17" x14ac:dyDescent="0.45">
      <c r="A7042" t="s">
        <v>11920</v>
      </c>
      <c r="B7042" t="s">
        <v>5547</v>
      </c>
      <c r="C7042" t="s">
        <v>12</v>
      </c>
      <c r="D7042" t="s">
        <v>32</v>
      </c>
      <c r="E7042" t="s">
        <v>22</v>
      </c>
      <c r="F7042" s="9">
        <v>45562</v>
      </c>
      <c r="G7042" s="9" t="str">
        <f>TEXT(Ecommerce_Sales_Data[[#This Row],[Order_Date]],"dddd")</f>
        <v>Friday</v>
      </c>
      <c r="H7042" t="s">
        <v>14757</v>
      </c>
      <c r="I7042" t="s">
        <v>14766</v>
      </c>
      <c r="J7042">
        <v>9</v>
      </c>
      <c r="K7042">
        <v>1</v>
      </c>
      <c r="L7042" s="12">
        <v>4509.75</v>
      </c>
      <c r="M7042" s="11">
        <v>0</v>
      </c>
      <c r="N7042" s="12">
        <v>4509.75</v>
      </c>
      <c r="O7042" s="12">
        <v>3440.11</v>
      </c>
      <c r="P7042" s="12">
        <v>1069.6400000000001</v>
      </c>
      <c r="Q7042" s="11">
        <v>0.23718387937247101</v>
      </c>
    </row>
    <row r="7043" spans="1:17" x14ac:dyDescent="0.45">
      <c r="A7043" t="s">
        <v>11921</v>
      </c>
      <c r="B7043" t="s">
        <v>11922</v>
      </c>
      <c r="C7043" t="s">
        <v>28</v>
      </c>
      <c r="D7043" t="s">
        <v>85</v>
      </c>
      <c r="E7043" t="s">
        <v>4</v>
      </c>
      <c r="F7043" s="9">
        <v>45826</v>
      </c>
      <c r="G7043" s="9" t="str">
        <f>TEXT(Ecommerce_Sales_Data[[#This Row],[Order_Date]],"dddd")</f>
        <v>Wednesday</v>
      </c>
      <c r="H7043" t="s">
        <v>14757</v>
      </c>
      <c r="I7043" t="s">
        <v>14759</v>
      </c>
      <c r="J7043">
        <v>6</v>
      </c>
      <c r="K7043">
        <v>4</v>
      </c>
      <c r="L7043" s="12">
        <v>4074.88</v>
      </c>
      <c r="M7043" s="11">
        <v>0.15</v>
      </c>
      <c r="N7043" s="12">
        <v>13854.59</v>
      </c>
      <c r="O7043" s="12">
        <v>11552.66</v>
      </c>
      <c r="P7043" s="12">
        <v>2301.9299999999998</v>
      </c>
      <c r="Q7043" s="11">
        <v>0.16614926894263901</v>
      </c>
    </row>
    <row r="7044" spans="1:17" x14ac:dyDescent="0.45">
      <c r="A7044" t="s">
        <v>11923</v>
      </c>
      <c r="B7044" t="s">
        <v>3286</v>
      </c>
      <c r="C7044" t="s">
        <v>28</v>
      </c>
      <c r="D7044" t="s">
        <v>35</v>
      </c>
      <c r="E7044" t="s">
        <v>4</v>
      </c>
      <c r="F7044" s="9">
        <v>45426</v>
      </c>
      <c r="G7044" s="9" t="str">
        <f>TEXT(Ecommerce_Sales_Data[[#This Row],[Order_Date]],"dddd")</f>
        <v>Tuesday</v>
      </c>
      <c r="H7044" t="s">
        <v>14757</v>
      </c>
      <c r="I7044" t="s">
        <v>14763</v>
      </c>
      <c r="J7044">
        <v>5</v>
      </c>
      <c r="K7044">
        <v>5</v>
      </c>
      <c r="L7044" s="12">
        <v>3664.95</v>
      </c>
      <c r="M7044" s="11">
        <v>0.15</v>
      </c>
      <c r="N7044" s="12">
        <v>15576.04</v>
      </c>
      <c r="O7044" s="12">
        <v>9930.19</v>
      </c>
      <c r="P7044" s="12">
        <v>5645.85</v>
      </c>
      <c r="Q7044" s="11">
        <v>0.36247017855629499</v>
      </c>
    </row>
    <row r="7045" spans="1:17" x14ac:dyDescent="0.45">
      <c r="A7045" t="s">
        <v>11924</v>
      </c>
      <c r="B7045" t="s">
        <v>2180</v>
      </c>
      <c r="C7045" t="s">
        <v>7</v>
      </c>
      <c r="D7045" t="s">
        <v>46</v>
      </c>
      <c r="E7045" t="s">
        <v>22</v>
      </c>
      <c r="F7045" s="9">
        <v>45830</v>
      </c>
      <c r="G7045" s="9" t="str">
        <f>TEXT(Ecommerce_Sales_Data[[#This Row],[Order_Date]],"dddd")</f>
        <v>Sunday</v>
      </c>
      <c r="H7045" t="s">
        <v>14761</v>
      </c>
      <c r="I7045" t="s">
        <v>14759</v>
      </c>
      <c r="J7045">
        <v>6</v>
      </c>
      <c r="K7045">
        <v>1</v>
      </c>
      <c r="L7045" s="12">
        <v>4129.09</v>
      </c>
      <c r="M7045" s="11">
        <v>0.2</v>
      </c>
      <c r="N7045" s="12">
        <v>3303.27</v>
      </c>
      <c r="O7045" s="12">
        <v>2131</v>
      </c>
      <c r="P7045" s="12">
        <v>1172.27</v>
      </c>
      <c r="Q7045" s="11">
        <v>0.35488167785255198</v>
      </c>
    </row>
    <row r="7046" spans="1:17" x14ac:dyDescent="0.45">
      <c r="A7046" t="s">
        <v>11925</v>
      </c>
      <c r="B7046" t="s">
        <v>9530</v>
      </c>
      <c r="C7046" t="s">
        <v>28</v>
      </c>
      <c r="D7046" t="s">
        <v>29</v>
      </c>
      <c r="E7046" t="s">
        <v>22</v>
      </c>
      <c r="F7046" s="9">
        <v>45906</v>
      </c>
      <c r="G7046" s="9" t="str">
        <f>TEXT(Ecommerce_Sales_Data[[#This Row],[Order_Date]],"dddd")</f>
        <v>Saturday</v>
      </c>
      <c r="H7046" t="s">
        <v>14761</v>
      </c>
      <c r="I7046" t="s">
        <v>14766</v>
      </c>
      <c r="J7046">
        <v>9</v>
      </c>
      <c r="K7046">
        <v>4</v>
      </c>
      <c r="L7046" s="12">
        <v>3543.19</v>
      </c>
      <c r="M7046" s="11">
        <v>0.1</v>
      </c>
      <c r="N7046" s="12">
        <v>12755.48</v>
      </c>
      <c r="O7046" s="12">
        <v>8530.5</v>
      </c>
      <c r="P7046" s="12">
        <v>4224.9799999999996</v>
      </c>
      <c r="Q7046" s="11">
        <v>0.33122861703362</v>
      </c>
    </row>
    <row r="7047" spans="1:17" x14ac:dyDescent="0.45">
      <c r="A7047" t="s">
        <v>11926</v>
      </c>
      <c r="B7047" t="s">
        <v>11927</v>
      </c>
      <c r="C7047" t="s">
        <v>12</v>
      </c>
      <c r="D7047" t="s">
        <v>41</v>
      </c>
      <c r="E7047" t="s">
        <v>22</v>
      </c>
      <c r="F7047" s="9">
        <v>45456</v>
      </c>
      <c r="G7047" s="9" t="str">
        <f>TEXT(Ecommerce_Sales_Data[[#This Row],[Order_Date]],"dddd")</f>
        <v>Thursday</v>
      </c>
      <c r="H7047" t="s">
        <v>14757</v>
      </c>
      <c r="I7047" t="s">
        <v>14759</v>
      </c>
      <c r="J7047">
        <v>6</v>
      </c>
      <c r="K7047">
        <v>4</v>
      </c>
      <c r="L7047" s="12">
        <v>4005.81</v>
      </c>
      <c r="M7047" s="11">
        <v>0.15</v>
      </c>
      <c r="N7047" s="12">
        <v>13619.75</v>
      </c>
      <c r="O7047" s="12">
        <v>9288.4599999999991</v>
      </c>
      <c r="P7047" s="12">
        <v>4331.29</v>
      </c>
      <c r="Q7047" s="11">
        <v>0.31801538207382701</v>
      </c>
    </row>
    <row r="7048" spans="1:17" x14ac:dyDescent="0.45">
      <c r="A7048" t="s">
        <v>11928</v>
      </c>
      <c r="B7048" t="s">
        <v>6299</v>
      </c>
      <c r="C7048" t="s">
        <v>28</v>
      </c>
      <c r="D7048" t="s">
        <v>137</v>
      </c>
      <c r="E7048" t="s">
        <v>14</v>
      </c>
      <c r="F7048" s="9">
        <v>45642</v>
      </c>
      <c r="G7048" s="9" t="str">
        <f>TEXT(Ecommerce_Sales_Data[[#This Row],[Order_Date]],"dddd")</f>
        <v>Monday</v>
      </c>
      <c r="H7048" t="s">
        <v>14757</v>
      </c>
      <c r="I7048" t="s">
        <v>14770</v>
      </c>
      <c r="J7048">
        <v>12</v>
      </c>
      <c r="K7048">
        <v>2</v>
      </c>
      <c r="L7048" s="12">
        <v>2543.8200000000002</v>
      </c>
      <c r="M7048" s="11">
        <v>0</v>
      </c>
      <c r="N7048" s="12">
        <v>5087.6400000000003</v>
      </c>
      <c r="O7048" s="12">
        <v>3946.1</v>
      </c>
      <c r="P7048" s="12">
        <v>1141.54</v>
      </c>
      <c r="Q7048" s="11">
        <v>0.22437515232996</v>
      </c>
    </row>
    <row r="7049" spans="1:17" x14ac:dyDescent="0.45">
      <c r="A7049" t="s">
        <v>11929</v>
      </c>
      <c r="B7049" t="s">
        <v>108</v>
      </c>
      <c r="C7049" t="s">
        <v>2</v>
      </c>
      <c r="D7049" t="s">
        <v>3</v>
      </c>
      <c r="E7049" t="s">
        <v>14</v>
      </c>
      <c r="F7049" s="9">
        <v>45993</v>
      </c>
      <c r="G7049" s="9" t="str">
        <f>TEXT(Ecommerce_Sales_Data[[#This Row],[Order_Date]],"dddd")</f>
        <v>Tuesday</v>
      </c>
      <c r="H7049" t="s">
        <v>14757</v>
      </c>
      <c r="I7049" t="s">
        <v>14770</v>
      </c>
      <c r="J7049">
        <v>12</v>
      </c>
      <c r="K7049">
        <v>2</v>
      </c>
      <c r="L7049" s="12">
        <v>2023.6</v>
      </c>
      <c r="M7049" s="11">
        <v>0.15</v>
      </c>
      <c r="N7049" s="12">
        <v>3440.12</v>
      </c>
      <c r="O7049" s="12">
        <v>2634.36</v>
      </c>
      <c r="P7049" s="12">
        <v>805.76</v>
      </c>
      <c r="Q7049" s="11">
        <v>0.23422438752136601</v>
      </c>
    </row>
    <row r="7050" spans="1:17" x14ac:dyDescent="0.45">
      <c r="A7050" t="s">
        <v>11930</v>
      </c>
      <c r="B7050" t="s">
        <v>11931</v>
      </c>
      <c r="C7050" t="s">
        <v>12</v>
      </c>
      <c r="D7050" t="s">
        <v>111</v>
      </c>
      <c r="E7050" t="s">
        <v>22</v>
      </c>
      <c r="F7050" s="9">
        <v>45353</v>
      </c>
      <c r="G7050" s="9" t="str">
        <f>TEXT(Ecommerce_Sales_Data[[#This Row],[Order_Date]],"dddd")</f>
        <v>Saturday</v>
      </c>
      <c r="H7050" t="s">
        <v>14761</v>
      </c>
      <c r="I7050" t="s">
        <v>14769</v>
      </c>
      <c r="J7050">
        <v>3</v>
      </c>
      <c r="K7050">
        <v>2</v>
      </c>
      <c r="L7050" s="12">
        <v>3341.65</v>
      </c>
      <c r="M7050" s="11">
        <v>0.05</v>
      </c>
      <c r="N7050" s="12">
        <v>6349.14</v>
      </c>
      <c r="O7050" s="12">
        <v>3995.66</v>
      </c>
      <c r="P7050" s="12">
        <v>2353.48</v>
      </c>
      <c r="Q7050" s="11">
        <v>0.37067697357437401</v>
      </c>
    </row>
    <row r="7051" spans="1:17" x14ac:dyDescent="0.45">
      <c r="A7051" t="s">
        <v>11932</v>
      </c>
      <c r="B7051" t="s">
        <v>11606</v>
      </c>
      <c r="C7051" t="s">
        <v>12</v>
      </c>
      <c r="D7051" t="s">
        <v>111</v>
      </c>
      <c r="E7051" t="s">
        <v>22</v>
      </c>
      <c r="F7051" s="9">
        <v>45553</v>
      </c>
      <c r="G7051" s="9" t="str">
        <f>TEXT(Ecommerce_Sales_Data[[#This Row],[Order_Date]],"dddd")</f>
        <v>Wednesday</v>
      </c>
      <c r="H7051" t="s">
        <v>14757</v>
      </c>
      <c r="I7051" t="s">
        <v>14766</v>
      </c>
      <c r="J7051">
        <v>9</v>
      </c>
      <c r="K7051">
        <v>2</v>
      </c>
      <c r="L7051" s="12">
        <v>388.62</v>
      </c>
      <c r="M7051" s="11">
        <v>0.2</v>
      </c>
      <c r="N7051" s="12">
        <v>621.79</v>
      </c>
      <c r="O7051" s="12">
        <v>500.21</v>
      </c>
      <c r="P7051" s="12">
        <v>121.58</v>
      </c>
      <c r="Q7051" s="11">
        <v>0.195532253654771</v>
      </c>
    </row>
    <row r="7052" spans="1:17" x14ac:dyDescent="0.45">
      <c r="A7052" t="s">
        <v>11933</v>
      </c>
      <c r="B7052" t="s">
        <v>11934</v>
      </c>
      <c r="C7052" t="s">
        <v>28</v>
      </c>
      <c r="D7052" t="s">
        <v>29</v>
      </c>
      <c r="E7052" t="s">
        <v>14</v>
      </c>
      <c r="F7052" s="9">
        <v>45619</v>
      </c>
      <c r="G7052" s="9" t="str">
        <f>TEXT(Ecommerce_Sales_Data[[#This Row],[Order_Date]],"dddd")</f>
        <v>Saturday</v>
      </c>
      <c r="H7052" t="s">
        <v>14761</v>
      </c>
      <c r="I7052" t="s">
        <v>14764</v>
      </c>
      <c r="J7052">
        <v>11</v>
      </c>
      <c r="K7052">
        <v>2</v>
      </c>
      <c r="L7052" s="12">
        <v>584.94000000000005</v>
      </c>
      <c r="M7052" s="11">
        <v>0.15</v>
      </c>
      <c r="N7052" s="12">
        <v>994.4</v>
      </c>
      <c r="O7052" s="12">
        <v>814.95</v>
      </c>
      <c r="P7052" s="12">
        <v>179.45</v>
      </c>
      <c r="Q7052" s="11">
        <v>0.18046057924376499</v>
      </c>
    </row>
    <row r="7053" spans="1:17" x14ac:dyDescent="0.45">
      <c r="A7053" t="s">
        <v>11935</v>
      </c>
      <c r="B7053" t="s">
        <v>11936</v>
      </c>
      <c r="C7053" t="s">
        <v>2</v>
      </c>
      <c r="D7053" t="s">
        <v>65</v>
      </c>
      <c r="E7053" t="s">
        <v>14</v>
      </c>
      <c r="F7053" s="9">
        <v>45405</v>
      </c>
      <c r="G7053" s="9" t="str">
        <f>TEXT(Ecommerce_Sales_Data[[#This Row],[Order_Date]],"dddd")</f>
        <v>Tuesday</v>
      </c>
      <c r="H7053" t="s">
        <v>14757</v>
      </c>
      <c r="I7053" t="s">
        <v>14765</v>
      </c>
      <c r="J7053">
        <v>4</v>
      </c>
      <c r="K7053">
        <v>4</v>
      </c>
      <c r="L7053" s="12">
        <v>4440.0600000000004</v>
      </c>
      <c r="M7053" s="11">
        <v>0.2</v>
      </c>
      <c r="N7053" s="12">
        <v>14208.19</v>
      </c>
      <c r="O7053" s="12">
        <v>8791.5400000000009</v>
      </c>
      <c r="P7053" s="12">
        <v>5416.65</v>
      </c>
      <c r="Q7053" s="11">
        <v>0.381234344416847</v>
      </c>
    </row>
    <row r="7054" spans="1:17" x14ac:dyDescent="0.45">
      <c r="A7054" t="s">
        <v>11937</v>
      </c>
      <c r="B7054" t="s">
        <v>11938</v>
      </c>
      <c r="C7054" t="s">
        <v>12</v>
      </c>
      <c r="D7054" t="s">
        <v>41</v>
      </c>
      <c r="E7054" t="s">
        <v>9</v>
      </c>
      <c r="F7054" s="9">
        <v>45411</v>
      </c>
      <c r="G7054" s="9" t="str">
        <f>TEXT(Ecommerce_Sales_Data[[#This Row],[Order_Date]],"dddd")</f>
        <v>Monday</v>
      </c>
      <c r="H7054" t="s">
        <v>14757</v>
      </c>
      <c r="I7054" t="s">
        <v>14765</v>
      </c>
      <c r="J7054">
        <v>4</v>
      </c>
      <c r="K7054">
        <v>4</v>
      </c>
      <c r="L7054" s="12">
        <v>4674.4799999999996</v>
      </c>
      <c r="M7054" s="11">
        <v>0.05</v>
      </c>
      <c r="N7054" s="12">
        <v>17763.02</v>
      </c>
      <c r="O7054" s="12">
        <v>12090.77</v>
      </c>
      <c r="P7054" s="12">
        <v>5672.25</v>
      </c>
      <c r="Q7054" s="11">
        <v>0.31932914560699699</v>
      </c>
    </row>
    <row r="7055" spans="1:17" x14ac:dyDescent="0.45">
      <c r="A7055" t="s">
        <v>11939</v>
      </c>
      <c r="B7055" t="s">
        <v>11940</v>
      </c>
      <c r="C7055" t="s">
        <v>2</v>
      </c>
      <c r="D7055" t="s">
        <v>82</v>
      </c>
      <c r="E7055" t="s">
        <v>22</v>
      </c>
      <c r="F7055" s="9">
        <v>45883</v>
      </c>
      <c r="G7055" s="9" t="str">
        <f>TEXT(Ecommerce_Sales_Data[[#This Row],[Order_Date]],"dddd")</f>
        <v>Thursday</v>
      </c>
      <c r="H7055" t="s">
        <v>14757</v>
      </c>
      <c r="I7055" t="s">
        <v>14762</v>
      </c>
      <c r="J7055">
        <v>8</v>
      </c>
      <c r="K7055">
        <v>3</v>
      </c>
      <c r="L7055" s="12">
        <v>728.06</v>
      </c>
      <c r="M7055" s="11">
        <v>0.1</v>
      </c>
      <c r="N7055" s="12">
        <v>1965.76</v>
      </c>
      <c r="O7055" s="12">
        <v>1636.4</v>
      </c>
      <c r="P7055" s="12">
        <v>329.36</v>
      </c>
      <c r="Q7055" s="11">
        <v>0.1675484291063</v>
      </c>
    </row>
    <row r="7056" spans="1:17" x14ac:dyDescent="0.45">
      <c r="A7056" t="s">
        <v>11941</v>
      </c>
      <c r="B7056" t="s">
        <v>11942</v>
      </c>
      <c r="C7056" t="s">
        <v>28</v>
      </c>
      <c r="D7056" t="s">
        <v>137</v>
      </c>
      <c r="E7056" t="s">
        <v>4</v>
      </c>
      <c r="F7056" s="9">
        <v>45776</v>
      </c>
      <c r="G7056" s="9" t="str">
        <f>TEXT(Ecommerce_Sales_Data[[#This Row],[Order_Date]],"dddd")</f>
        <v>Tuesday</v>
      </c>
      <c r="H7056" t="s">
        <v>14757</v>
      </c>
      <c r="I7056" t="s">
        <v>14765</v>
      </c>
      <c r="J7056">
        <v>4</v>
      </c>
      <c r="K7056">
        <v>3</v>
      </c>
      <c r="L7056" s="12">
        <v>1054.44</v>
      </c>
      <c r="M7056" s="11">
        <v>0</v>
      </c>
      <c r="N7056" s="12">
        <v>3163.32</v>
      </c>
      <c r="O7056" s="12">
        <v>2276.35</v>
      </c>
      <c r="P7056" s="12">
        <v>886.97</v>
      </c>
      <c r="Q7056" s="11">
        <v>0.28039211967173699</v>
      </c>
    </row>
    <row r="7057" spans="1:17" x14ac:dyDescent="0.45">
      <c r="A7057" t="s">
        <v>11943</v>
      </c>
      <c r="B7057" t="s">
        <v>11944</v>
      </c>
      <c r="C7057" t="s">
        <v>2</v>
      </c>
      <c r="D7057" t="s">
        <v>65</v>
      </c>
      <c r="E7057" t="s">
        <v>14</v>
      </c>
      <c r="F7057" s="9">
        <v>45346</v>
      </c>
      <c r="G7057" s="9" t="str">
        <f>TEXT(Ecommerce_Sales_Data[[#This Row],[Order_Date]],"dddd")</f>
        <v>Saturday</v>
      </c>
      <c r="H7057" t="s">
        <v>14761</v>
      </c>
      <c r="I7057" t="s">
        <v>14758</v>
      </c>
      <c r="J7057">
        <v>2</v>
      </c>
      <c r="K7057">
        <v>2</v>
      </c>
      <c r="L7057" s="12">
        <v>305.44</v>
      </c>
      <c r="M7057" s="11">
        <v>0.2</v>
      </c>
      <c r="N7057" s="12">
        <v>488.7</v>
      </c>
      <c r="O7057" s="12">
        <v>375.5</v>
      </c>
      <c r="P7057" s="12">
        <v>113.2</v>
      </c>
      <c r="Q7057" s="11">
        <v>0.23163494986699401</v>
      </c>
    </row>
    <row r="7058" spans="1:17" x14ac:dyDescent="0.45">
      <c r="A7058" t="s">
        <v>11945</v>
      </c>
      <c r="B7058" t="s">
        <v>11946</v>
      </c>
      <c r="C7058" t="s">
        <v>20</v>
      </c>
      <c r="D7058" t="s">
        <v>25</v>
      </c>
      <c r="E7058" t="s">
        <v>14</v>
      </c>
      <c r="F7058" s="9">
        <v>45370</v>
      </c>
      <c r="G7058" s="9" t="str">
        <f>TEXT(Ecommerce_Sales_Data[[#This Row],[Order_Date]],"dddd")</f>
        <v>Tuesday</v>
      </c>
      <c r="H7058" t="s">
        <v>14757</v>
      </c>
      <c r="I7058" t="s">
        <v>14769</v>
      </c>
      <c r="J7058">
        <v>3</v>
      </c>
      <c r="K7058">
        <v>2</v>
      </c>
      <c r="L7058" s="12">
        <v>4374.8599999999997</v>
      </c>
      <c r="M7058" s="11">
        <v>0.05</v>
      </c>
      <c r="N7058" s="12">
        <v>8312.23</v>
      </c>
      <c r="O7058" s="12">
        <v>6920.84</v>
      </c>
      <c r="P7058" s="12">
        <v>1391.39</v>
      </c>
      <c r="Q7058" s="11">
        <v>0.16739070020921001</v>
      </c>
    </row>
    <row r="7059" spans="1:17" x14ac:dyDescent="0.45">
      <c r="A7059" t="s">
        <v>11947</v>
      </c>
      <c r="B7059" t="s">
        <v>11948</v>
      </c>
      <c r="C7059" t="s">
        <v>28</v>
      </c>
      <c r="D7059" t="s">
        <v>100</v>
      </c>
      <c r="E7059" t="s">
        <v>22</v>
      </c>
      <c r="F7059" s="9">
        <v>45914</v>
      </c>
      <c r="G7059" s="9" t="str">
        <f>TEXT(Ecommerce_Sales_Data[[#This Row],[Order_Date]],"dddd")</f>
        <v>Sunday</v>
      </c>
      <c r="H7059" t="s">
        <v>14761</v>
      </c>
      <c r="I7059" t="s">
        <v>14766</v>
      </c>
      <c r="J7059">
        <v>9</v>
      </c>
      <c r="K7059">
        <v>5</v>
      </c>
      <c r="L7059" s="12">
        <v>1197.8599999999999</v>
      </c>
      <c r="M7059" s="11">
        <v>0.2</v>
      </c>
      <c r="N7059" s="12">
        <v>4791.4399999999996</v>
      </c>
      <c r="O7059" s="12">
        <v>3547.5</v>
      </c>
      <c r="P7059" s="12">
        <v>1243.94</v>
      </c>
      <c r="Q7059" s="11">
        <v>0.25961715058521001</v>
      </c>
    </row>
    <row r="7060" spans="1:17" x14ac:dyDescent="0.45">
      <c r="A7060" t="s">
        <v>11949</v>
      </c>
      <c r="B7060" t="s">
        <v>6028</v>
      </c>
      <c r="C7060" t="s">
        <v>28</v>
      </c>
      <c r="D7060" t="s">
        <v>85</v>
      </c>
      <c r="E7060" t="s">
        <v>14</v>
      </c>
      <c r="F7060" s="9">
        <v>45808</v>
      </c>
      <c r="G7060" s="9" t="str">
        <f>TEXT(Ecommerce_Sales_Data[[#This Row],[Order_Date]],"dddd")</f>
        <v>Saturday</v>
      </c>
      <c r="H7060" t="s">
        <v>14761</v>
      </c>
      <c r="I7060" t="s">
        <v>14763</v>
      </c>
      <c r="J7060">
        <v>5</v>
      </c>
      <c r="K7060">
        <v>3</v>
      </c>
      <c r="L7060" s="12">
        <v>3410.29</v>
      </c>
      <c r="M7060" s="11">
        <v>0</v>
      </c>
      <c r="N7060" s="12">
        <v>10230.870000000001</v>
      </c>
      <c r="O7060" s="12">
        <v>7102.05</v>
      </c>
      <c r="P7060" s="12">
        <v>3128.82</v>
      </c>
      <c r="Q7060" s="11">
        <v>0.30582149905139999</v>
      </c>
    </row>
    <row r="7061" spans="1:17" x14ac:dyDescent="0.45">
      <c r="A7061" t="s">
        <v>11950</v>
      </c>
      <c r="B7061" t="s">
        <v>10510</v>
      </c>
      <c r="C7061" t="s">
        <v>28</v>
      </c>
      <c r="D7061" t="s">
        <v>100</v>
      </c>
      <c r="E7061" t="s">
        <v>22</v>
      </c>
      <c r="F7061" s="9">
        <v>45511</v>
      </c>
      <c r="G7061" s="9" t="str">
        <f>TEXT(Ecommerce_Sales_Data[[#This Row],[Order_Date]],"dddd")</f>
        <v>Wednesday</v>
      </c>
      <c r="H7061" t="s">
        <v>14757</v>
      </c>
      <c r="I7061" t="s">
        <v>14762</v>
      </c>
      <c r="J7061">
        <v>8</v>
      </c>
      <c r="K7061">
        <v>2</v>
      </c>
      <c r="L7061" s="12">
        <v>2624.44</v>
      </c>
      <c r="M7061" s="11">
        <v>0</v>
      </c>
      <c r="N7061" s="12">
        <v>5248.88</v>
      </c>
      <c r="O7061" s="12">
        <v>3837.54</v>
      </c>
      <c r="P7061" s="12">
        <v>1411.34</v>
      </c>
      <c r="Q7061" s="11">
        <v>0.268884028592766</v>
      </c>
    </row>
    <row r="7062" spans="1:17" x14ac:dyDescent="0.45">
      <c r="A7062" t="s">
        <v>11951</v>
      </c>
      <c r="B7062" t="s">
        <v>11952</v>
      </c>
      <c r="C7062" t="s">
        <v>2</v>
      </c>
      <c r="D7062" t="s">
        <v>82</v>
      </c>
      <c r="E7062" t="s">
        <v>4</v>
      </c>
      <c r="F7062" s="9">
        <v>45428</v>
      </c>
      <c r="G7062" s="9" t="str">
        <f>TEXT(Ecommerce_Sales_Data[[#This Row],[Order_Date]],"dddd")</f>
        <v>Thursday</v>
      </c>
      <c r="H7062" t="s">
        <v>14757</v>
      </c>
      <c r="I7062" t="s">
        <v>14763</v>
      </c>
      <c r="J7062">
        <v>5</v>
      </c>
      <c r="K7062">
        <v>3</v>
      </c>
      <c r="L7062" s="12">
        <v>3549.88</v>
      </c>
      <c r="M7062" s="11">
        <v>0.15</v>
      </c>
      <c r="N7062" s="12">
        <v>9052.19</v>
      </c>
      <c r="O7062" s="12">
        <v>7605.38</v>
      </c>
      <c r="P7062" s="12">
        <v>1446.81</v>
      </c>
      <c r="Q7062" s="11">
        <v>0.15982983123420999</v>
      </c>
    </row>
    <row r="7063" spans="1:17" x14ac:dyDescent="0.45">
      <c r="A7063" t="s">
        <v>11953</v>
      </c>
      <c r="B7063" t="s">
        <v>11954</v>
      </c>
      <c r="C7063" t="s">
        <v>2</v>
      </c>
      <c r="D7063" t="s">
        <v>17</v>
      </c>
      <c r="E7063" t="s">
        <v>14</v>
      </c>
      <c r="F7063" s="9">
        <v>45676</v>
      </c>
      <c r="G7063" s="9" t="str">
        <f>TEXT(Ecommerce_Sales_Data[[#This Row],[Order_Date]],"dddd")</f>
        <v>Sunday</v>
      </c>
      <c r="H7063" t="s">
        <v>14761</v>
      </c>
      <c r="I7063" t="s">
        <v>14767</v>
      </c>
      <c r="J7063">
        <v>1</v>
      </c>
      <c r="K7063">
        <v>3</v>
      </c>
      <c r="L7063" s="12">
        <v>563.41</v>
      </c>
      <c r="M7063" s="11">
        <v>0.2</v>
      </c>
      <c r="N7063" s="12">
        <v>1352.18</v>
      </c>
      <c r="O7063" s="12">
        <v>927</v>
      </c>
      <c r="P7063" s="12">
        <v>425.18</v>
      </c>
      <c r="Q7063" s="11">
        <v>0.31444038515582201</v>
      </c>
    </row>
    <row r="7064" spans="1:17" x14ac:dyDescent="0.45">
      <c r="A7064" t="s">
        <v>11955</v>
      </c>
      <c r="B7064" t="s">
        <v>11956</v>
      </c>
      <c r="C7064" t="s">
        <v>28</v>
      </c>
      <c r="D7064" t="s">
        <v>100</v>
      </c>
      <c r="E7064" t="s">
        <v>9</v>
      </c>
      <c r="F7064" s="9">
        <v>45698</v>
      </c>
      <c r="G7064" s="9" t="str">
        <f>TEXT(Ecommerce_Sales_Data[[#This Row],[Order_Date]],"dddd")</f>
        <v>Monday</v>
      </c>
      <c r="H7064" t="s">
        <v>14757</v>
      </c>
      <c r="I7064" t="s">
        <v>14758</v>
      </c>
      <c r="J7064">
        <v>2</v>
      </c>
      <c r="K7064">
        <v>2</v>
      </c>
      <c r="L7064" s="12">
        <v>2430.9299999999998</v>
      </c>
      <c r="M7064" s="11">
        <v>0.15</v>
      </c>
      <c r="N7064" s="12">
        <v>4132.58</v>
      </c>
      <c r="O7064" s="12">
        <v>2892.47</v>
      </c>
      <c r="P7064" s="12">
        <v>1240.1099999999999</v>
      </c>
      <c r="Q7064" s="11">
        <v>0.30008130514109799</v>
      </c>
    </row>
    <row r="7065" spans="1:17" x14ac:dyDescent="0.45">
      <c r="A7065" t="s">
        <v>11957</v>
      </c>
      <c r="B7065" t="s">
        <v>11958</v>
      </c>
      <c r="C7065" t="s">
        <v>20</v>
      </c>
      <c r="D7065" t="s">
        <v>25</v>
      </c>
      <c r="E7065" t="s">
        <v>22</v>
      </c>
      <c r="F7065" s="9">
        <v>45294</v>
      </c>
      <c r="G7065" s="9" t="str">
        <f>TEXT(Ecommerce_Sales_Data[[#This Row],[Order_Date]],"dddd")</f>
        <v>Wednesday</v>
      </c>
      <c r="H7065" t="s">
        <v>14757</v>
      </c>
      <c r="I7065" t="s">
        <v>14767</v>
      </c>
      <c r="J7065">
        <v>1</v>
      </c>
      <c r="K7065">
        <v>3</v>
      </c>
      <c r="L7065" s="12">
        <v>4769.72</v>
      </c>
      <c r="M7065" s="11">
        <v>0.05</v>
      </c>
      <c r="N7065" s="12">
        <v>13593.7</v>
      </c>
      <c r="O7065" s="12">
        <v>10717.13</v>
      </c>
      <c r="P7065" s="12">
        <v>2876.57</v>
      </c>
      <c r="Q7065" s="11">
        <v>0.211610525464002</v>
      </c>
    </row>
    <row r="7066" spans="1:17" x14ac:dyDescent="0.45">
      <c r="A7066" t="s">
        <v>11959</v>
      </c>
      <c r="B7066" t="s">
        <v>11960</v>
      </c>
      <c r="C7066" t="s">
        <v>2</v>
      </c>
      <c r="D7066" t="s">
        <v>17</v>
      </c>
      <c r="E7066" t="s">
        <v>22</v>
      </c>
      <c r="F7066" s="9">
        <v>45382</v>
      </c>
      <c r="G7066" s="9" t="str">
        <f>TEXT(Ecommerce_Sales_Data[[#This Row],[Order_Date]],"dddd")</f>
        <v>Sunday</v>
      </c>
      <c r="H7066" t="s">
        <v>14761</v>
      </c>
      <c r="I7066" t="s">
        <v>14769</v>
      </c>
      <c r="J7066">
        <v>3</v>
      </c>
      <c r="K7066">
        <v>4</v>
      </c>
      <c r="L7066" s="12">
        <v>2210.29</v>
      </c>
      <c r="M7066" s="11">
        <v>0</v>
      </c>
      <c r="N7066" s="12">
        <v>8841.16</v>
      </c>
      <c r="O7066" s="12">
        <v>6166.96</v>
      </c>
      <c r="P7066" s="12">
        <v>2674.2</v>
      </c>
      <c r="Q7066" s="11">
        <v>0.30247162137095102</v>
      </c>
    </row>
    <row r="7067" spans="1:17" x14ac:dyDescent="0.45">
      <c r="A7067" t="s">
        <v>11961</v>
      </c>
      <c r="B7067" t="s">
        <v>4453</v>
      </c>
      <c r="C7067" t="s">
        <v>2</v>
      </c>
      <c r="D7067" t="s">
        <v>82</v>
      </c>
      <c r="E7067" t="s">
        <v>14</v>
      </c>
      <c r="F7067" s="9">
        <v>45632</v>
      </c>
      <c r="G7067" s="9" t="str">
        <f>TEXT(Ecommerce_Sales_Data[[#This Row],[Order_Date]],"dddd")</f>
        <v>Friday</v>
      </c>
      <c r="H7067" t="s">
        <v>14757</v>
      </c>
      <c r="I7067" t="s">
        <v>14770</v>
      </c>
      <c r="J7067">
        <v>12</v>
      </c>
      <c r="K7067">
        <v>5</v>
      </c>
      <c r="L7067" s="12">
        <v>407.92</v>
      </c>
      <c r="M7067" s="11">
        <v>0.15</v>
      </c>
      <c r="N7067" s="12">
        <v>1733.66</v>
      </c>
      <c r="O7067" s="12">
        <v>1372.87</v>
      </c>
      <c r="P7067" s="12">
        <v>360.79</v>
      </c>
      <c r="Q7067" s="11">
        <v>0.208108856407831</v>
      </c>
    </row>
    <row r="7068" spans="1:17" x14ac:dyDescent="0.45">
      <c r="A7068" t="s">
        <v>11962</v>
      </c>
      <c r="B7068" t="s">
        <v>11963</v>
      </c>
      <c r="C7068" t="s">
        <v>12</v>
      </c>
      <c r="D7068" t="s">
        <v>41</v>
      </c>
      <c r="E7068" t="s">
        <v>14</v>
      </c>
      <c r="F7068" s="9">
        <v>45917</v>
      </c>
      <c r="G7068" s="9" t="str">
        <f>TEXT(Ecommerce_Sales_Data[[#This Row],[Order_Date]],"dddd")</f>
        <v>Wednesday</v>
      </c>
      <c r="H7068" t="s">
        <v>14757</v>
      </c>
      <c r="I7068" t="s">
        <v>14766</v>
      </c>
      <c r="J7068">
        <v>9</v>
      </c>
      <c r="K7068">
        <v>1</v>
      </c>
      <c r="L7068" s="12">
        <v>1276.1600000000001</v>
      </c>
      <c r="M7068" s="11">
        <v>0.05</v>
      </c>
      <c r="N7068" s="12">
        <v>1212.3499999999999</v>
      </c>
      <c r="O7068" s="12">
        <v>969.08</v>
      </c>
      <c r="P7068" s="12">
        <v>243.27</v>
      </c>
      <c r="Q7068" s="11">
        <v>0.200659875448509</v>
      </c>
    </row>
    <row r="7069" spans="1:17" x14ac:dyDescent="0.45">
      <c r="A7069" t="s">
        <v>11964</v>
      </c>
      <c r="B7069" t="s">
        <v>11965</v>
      </c>
      <c r="C7069" t="s">
        <v>7</v>
      </c>
      <c r="D7069" t="s">
        <v>8</v>
      </c>
      <c r="E7069" t="s">
        <v>9</v>
      </c>
      <c r="F7069" s="9">
        <v>45488</v>
      </c>
      <c r="G7069" s="9" t="str">
        <f>TEXT(Ecommerce_Sales_Data[[#This Row],[Order_Date]],"dddd")</f>
        <v>Monday</v>
      </c>
      <c r="H7069" t="s">
        <v>14757</v>
      </c>
      <c r="I7069" t="s">
        <v>14768</v>
      </c>
      <c r="J7069">
        <v>7</v>
      </c>
      <c r="K7069">
        <v>1</v>
      </c>
      <c r="L7069" s="12">
        <v>1551.93</v>
      </c>
      <c r="M7069" s="11">
        <v>0.05</v>
      </c>
      <c r="N7069" s="12">
        <v>1474.33</v>
      </c>
      <c r="O7069" s="12">
        <v>1135.81</v>
      </c>
      <c r="P7069" s="12">
        <v>338.52</v>
      </c>
      <c r="Q7069" s="11">
        <v>0.22960938188872199</v>
      </c>
    </row>
    <row r="7070" spans="1:17" x14ac:dyDescent="0.45">
      <c r="A7070" t="s">
        <v>11966</v>
      </c>
      <c r="B7070" t="s">
        <v>11967</v>
      </c>
      <c r="C7070" t="s">
        <v>7</v>
      </c>
      <c r="D7070" t="s">
        <v>46</v>
      </c>
      <c r="E7070" t="s">
        <v>14</v>
      </c>
      <c r="F7070" s="9">
        <v>45763</v>
      </c>
      <c r="G7070" s="9" t="str">
        <f>TEXT(Ecommerce_Sales_Data[[#This Row],[Order_Date]],"dddd")</f>
        <v>Wednesday</v>
      </c>
      <c r="H7070" t="s">
        <v>14757</v>
      </c>
      <c r="I7070" t="s">
        <v>14765</v>
      </c>
      <c r="J7070">
        <v>4</v>
      </c>
      <c r="K7070">
        <v>5</v>
      </c>
      <c r="L7070" s="12">
        <v>2856.31</v>
      </c>
      <c r="M7070" s="11">
        <v>0.1</v>
      </c>
      <c r="N7070" s="12">
        <v>12853.4</v>
      </c>
      <c r="O7070" s="12">
        <v>9641.9699999999993</v>
      </c>
      <c r="P7070" s="12">
        <v>3211.43</v>
      </c>
      <c r="Q7070" s="11">
        <v>0.24985062318141499</v>
      </c>
    </row>
    <row r="7071" spans="1:17" x14ac:dyDescent="0.45">
      <c r="A7071" t="s">
        <v>11968</v>
      </c>
      <c r="B7071" t="s">
        <v>11969</v>
      </c>
      <c r="C7071" t="s">
        <v>20</v>
      </c>
      <c r="D7071" t="s">
        <v>25</v>
      </c>
      <c r="E7071" t="s">
        <v>14</v>
      </c>
      <c r="F7071" s="9">
        <v>45618</v>
      </c>
      <c r="G7071" s="9" t="str">
        <f>TEXT(Ecommerce_Sales_Data[[#This Row],[Order_Date]],"dddd")</f>
        <v>Friday</v>
      </c>
      <c r="H7071" t="s">
        <v>14757</v>
      </c>
      <c r="I7071" t="s">
        <v>14764</v>
      </c>
      <c r="J7071">
        <v>11</v>
      </c>
      <c r="K7071">
        <v>3</v>
      </c>
      <c r="L7071" s="12">
        <v>3650.64</v>
      </c>
      <c r="M7071" s="11">
        <v>0.1</v>
      </c>
      <c r="N7071" s="12">
        <v>9856.73</v>
      </c>
      <c r="O7071" s="12">
        <v>7125.74</v>
      </c>
      <c r="P7071" s="12">
        <v>2730.99</v>
      </c>
      <c r="Q7071" s="11">
        <v>0.27706856127742202</v>
      </c>
    </row>
    <row r="7072" spans="1:17" x14ac:dyDescent="0.45">
      <c r="A7072" t="s">
        <v>11970</v>
      </c>
      <c r="B7072" t="s">
        <v>2325</v>
      </c>
      <c r="C7072" t="s">
        <v>2</v>
      </c>
      <c r="D7072" t="s">
        <v>3</v>
      </c>
      <c r="E7072" t="s">
        <v>14</v>
      </c>
      <c r="F7072" s="9">
        <v>45932</v>
      </c>
      <c r="G7072" s="9" t="str">
        <f>TEXT(Ecommerce_Sales_Data[[#This Row],[Order_Date]],"dddd")</f>
        <v>Thursday</v>
      </c>
      <c r="H7072" t="s">
        <v>14757</v>
      </c>
      <c r="I7072" t="s">
        <v>14760</v>
      </c>
      <c r="J7072">
        <v>10</v>
      </c>
      <c r="K7072">
        <v>5</v>
      </c>
      <c r="L7072" s="12">
        <v>3577.33</v>
      </c>
      <c r="M7072" s="11">
        <v>0.1</v>
      </c>
      <c r="N7072" s="12">
        <v>16097.99</v>
      </c>
      <c r="O7072" s="12">
        <v>10869.89</v>
      </c>
      <c r="P7072" s="12">
        <v>5228.1000000000004</v>
      </c>
      <c r="Q7072" s="11">
        <v>0.32476725355153002</v>
      </c>
    </row>
    <row r="7073" spans="1:17" x14ac:dyDescent="0.45">
      <c r="A7073" t="s">
        <v>11971</v>
      </c>
      <c r="B7073" t="s">
        <v>3662</v>
      </c>
      <c r="C7073" t="s">
        <v>20</v>
      </c>
      <c r="D7073" t="s">
        <v>25</v>
      </c>
      <c r="E7073" t="s">
        <v>4</v>
      </c>
      <c r="F7073" s="9">
        <v>45936</v>
      </c>
      <c r="G7073" s="9" t="str">
        <f>TEXT(Ecommerce_Sales_Data[[#This Row],[Order_Date]],"dddd")</f>
        <v>Monday</v>
      </c>
      <c r="H7073" t="s">
        <v>14757</v>
      </c>
      <c r="I7073" t="s">
        <v>14760</v>
      </c>
      <c r="J7073">
        <v>10</v>
      </c>
      <c r="K7073">
        <v>3</v>
      </c>
      <c r="L7073" s="12">
        <v>1450.82</v>
      </c>
      <c r="M7073" s="11">
        <v>0.2</v>
      </c>
      <c r="N7073" s="12">
        <v>3481.97</v>
      </c>
      <c r="O7073" s="12">
        <v>2949.64</v>
      </c>
      <c r="P7073" s="12">
        <v>532.33000000000004</v>
      </c>
      <c r="Q7073" s="11">
        <v>0.15288184562187501</v>
      </c>
    </row>
    <row r="7074" spans="1:17" x14ac:dyDescent="0.45">
      <c r="A7074" t="s">
        <v>11972</v>
      </c>
      <c r="B7074" t="s">
        <v>2082</v>
      </c>
      <c r="C7074" t="s">
        <v>7</v>
      </c>
      <c r="D7074" t="s">
        <v>134</v>
      </c>
      <c r="E7074" t="s">
        <v>14</v>
      </c>
      <c r="F7074" s="9">
        <v>45866</v>
      </c>
      <c r="G7074" s="9" t="str">
        <f>TEXT(Ecommerce_Sales_Data[[#This Row],[Order_Date]],"dddd")</f>
        <v>Monday</v>
      </c>
      <c r="H7074" t="s">
        <v>14757</v>
      </c>
      <c r="I7074" t="s">
        <v>14768</v>
      </c>
      <c r="J7074">
        <v>7</v>
      </c>
      <c r="K7074">
        <v>2</v>
      </c>
      <c r="L7074" s="12">
        <v>1306.32</v>
      </c>
      <c r="M7074" s="11">
        <v>0.2</v>
      </c>
      <c r="N7074" s="12">
        <v>2090.11</v>
      </c>
      <c r="O7074" s="12">
        <v>1519.05</v>
      </c>
      <c r="P7074" s="12">
        <v>571.05999999999995</v>
      </c>
      <c r="Q7074" s="11">
        <v>0.27322006975709401</v>
      </c>
    </row>
    <row r="7075" spans="1:17" x14ac:dyDescent="0.45">
      <c r="A7075" t="s">
        <v>11973</v>
      </c>
      <c r="B7075" t="s">
        <v>11974</v>
      </c>
      <c r="C7075" t="s">
        <v>20</v>
      </c>
      <c r="D7075" t="s">
        <v>21</v>
      </c>
      <c r="E7075" t="s">
        <v>4</v>
      </c>
      <c r="F7075" s="9">
        <v>45628</v>
      </c>
      <c r="G7075" s="9" t="str">
        <f>TEXT(Ecommerce_Sales_Data[[#This Row],[Order_Date]],"dddd")</f>
        <v>Monday</v>
      </c>
      <c r="H7075" t="s">
        <v>14757</v>
      </c>
      <c r="I7075" t="s">
        <v>14770</v>
      </c>
      <c r="J7075">
        <v>12</v>
      </c>
      <c r="K7075">
        <v>5</v>
      </c>
      <c r="L7075" s="12">
        <v>4255.57</v>
      </c>
      <c r="M7075" s="11">
        <v>0.05</v>
      </c>
      <c r="N7075" s="12">
        <v>20213.96</v>
      </c>
      <c r="O7075" s="12">
        <v>17169.59</v>
      </c>
      <c r="P7075" s="12">
        <v>3044.37</v>
      </c>
      <c r="Q7075" s="11">
        <v>0.150607303071739</v>
      </c>
    </row>
    <row r="7076" spans="1:17" x14ac:dyDescent="0.45">
      <c r="A7076" t="s">
        <v>11975</v>
      </c>
      <c r="B7076" t="s">
        <v>11976</v>
      </c>
      <c r="C7076" t="s">
        <v>28</v>
      </c>
      <c r="D7076" t="s">
        <v>35</v>
      </c>
      <c r="E7076" t="s">
        <v>14</v>
      </c>
      <c r="F7076" s="9">
        <v>45562</v>
      </c>
      <c r="G7076" s="9" t="str">
        <f>TEXT(Ecommerce_Sales_Data[[#This Row],[Order_Date]],"dddd")</f>
        <v>Friday</v>
      </c>
      <c r="H7076" t="s">
        <v>14757</v>
      </c>
      <c r="I7076" t="s">
        <v>14766</v>
      </c>
      <c r="J7076">
        <v>9</v>
      </c>
      <c r="K7076">
        <v>4</v>
      </c>
      <c r="L7076" s="12">
        <v>3776.22</v>
      </c>
      <c r="M7076" s="11">
        <v>0.05</v>
      </c>
      <c r="N7076" s="12">
        <v>14349.64</v>
      </c>
      <c r="O7076" s="12">
        <v>9695.35</v>
      </c>
      <c r="P7076" s="12">
        <v>4654.29</v>
      </c>
      <c r="Q7076" s="11">
        <v>0.32434890352649998</v>
      </c>
    </row>
    <row r="7077" spans="1:17" x14ac:dyDescent="0.45">
      <c r="A7077" t="s">
        <v>11977</v>
      </c>
      <c r="B7077" t="s">
        <v>8182</v>
      </c>
      <c r="C7077" t="s">
        <v>28</v>
      </c>
      <c r="D7077" t="s">
        <v>85</v>
      </c>
      <c r="E7077" t="s">
        <v>22</v>
      </c>
      <c r="F7077" s="9">
        <v>45636</v>
      </c>
      <c r="G7077" s="9" t="str">
        <f>TEXT(Ecommerce_Sales_Data[[#This Row],[Order_Date]],"dddd")</f>
        <v>Tuesday</v>
      </c>
      <c r="H7077" t="s">
        <v>14757</v>
      </c>
      <c r="I7077" t="s">
        <v>14770</v>
      </c>
      <c r="J7077">
        <v>12</v>
      </c>
      <c r="K7077">
        <v>3</v>
      </c>
      <c r="L7077" s="12">
        <v>1488.46</v>
      </c>
      <c r="M7077" s="11">
        <v>0.2</v>
      </c>
      <c r="N7077" s="12">
        <v>3572.3</v>
      </c>
      <c r="O7077" s="12">
        <v>2912.16</v>
      </c>
      <c r="P7077" s="12">
        <v>660.14</v>
      </c>
      <c r="Q7077" s="11">
        <v>0.18479411023710199</v>
      </c>
    </row>
    <row r="7078" spans="1:17" x14ac:dyDescent="0.45">
      <c r="A7078" t="s">
        <v>11978</v>
      </c>
      <c r="B7078" t="s">
        <v>11979</v>
      </c>
      <c r="C7078" t="s">
        <v>7</v>
      </c>
      <c r="D7078" t="s">
        <v>8</v>
      </c>
      <c r="E7078" t="s">
        <v>22</v>
      </c>
      <c r="F7078" s="9">
        <v>45416</v>
      </c>
      <c r="G7078" s="9" t="str">
        <f>TEXT(Ecommerce_Sales_Data[[#This Row],[Order_Date]],"dddd")</f>
        <v>Saturday</v>
      </c>
      <c r="H7078" t="s">
        <v>14761</v>
      </c>
      <c r="I7078" t="s">
        <v>14763</v>
      </c>
      <c r="J7078">
        <v>5</v>
      </c>
      <c r="K7078">
        <v>5</v>
      </c>
      <c r="L7078" s="12">
        <v>1155.82</v>
      </c>
      <c r="M7078" s="11">
        <v>0.15</v>
      </c>
      <c r="N7078" s="12">
        <v>4912.2299999999996</v>
      </c>
      <c r="O7078" s="12">
        <v>3799.92</v>
      </c>
      <c r="P7078" s="12">
        <v>1112.31</v>
      </c>
      <c r="Q7078" s="11">
        <v>0.22643687286629499</v>
      </c>
    </row>
    <row r="7079" spans="1:17" x14ac:dyDescent="0.45">
      <c r="A7079" t="s">
        <v>11980</v>
      </c>
      <c r="B7079" t="s">
        <v>7823</v>
      </c>
      <c r="C7079" t="s">
        <v>12</v>
      </c>
      <c r="D7079" t="s">
        <v>41</v>
      </c>
      <c r="E7079" t="s">
        <v>22</v>
      </c>
      <c r="F7079" s="9">
        <v>45826</v>
      </c>
      <c r="G7079" s="9" t="str">
        <f>TEXT(Ecommerce_Sales_Data[[#This Row],[Order_Date]],"dddd")</f>
        <v>Wednesday</v>
      </c>
      <c r="H7079" t="s">
        <v>14757</v>
      </c>
      <c r="I7079" t="s">
        <v>14759</v>
      </c>
      <c r="J7079">
        <v>6</v>
      </c>
      <c r="K7079">
        <v>1</v>
      </c>
      <c r="L7079" s="12">
        <v>4931.58</v>
      </c>
      <c r="M7079" s="11">
        <v>0.2</v>
      </c>
      <c r="N7079" s="12">
        <v>3945.26</v>
      </c>
      <c r="O7079" s="12">
        <v>2723.78</v>
      </c>
      <c r="P7079" s="12">
        <v>1221.48</v>
      </c>
      <c r="Q7079" s="11">
        <v>0.309606971403659</v>
      </c>
    </row>
    <row r="7080" spans="1:17" x14ac:dyDescent="0.45">
      <c r="A7080" t="s">
        <v>11981</v>
      </c>
      <c r="B7080" t="s">
        <v>11982</v>
      </c>
      <c r="C7080" t="s">
        <v>20</v>
      </c>
      <c r="D7080" t="s">
        <v>21</v>
      </c>
      <c r="E7080" t="s">
        <v>22</v>
      </c>
      <c r="F7080" s="9">
        <v>45556</v>
      </c>
      <c r="G7080" s="9" t="str">
        <f>TEXT(Ecommerce_Sales_Data[[#This Row],[Order_Date]],"dddd")</f>
        <v>Saturday</v>
      </c>
      <c r="H7080" t="s">
        <v>14761</v>
      </c>
      <c r="I7080" t="s">
        <v>14766</v>
      </c>
      <c r="J7080">
        <v>9</v>
      </c>
      <c r="K7080">
        <v>2</v>
      </c>
      <c r="L7080" s="12">
        <v>4271.75</v>
      </c>
      <c r="M7080" s="11">
        <v>0.1</v>
      </c>
      <c r="N7080" s="12">
        <v>7689.15</v>
      </c>
      <c r="O7080" s="12">
        <v>5066.07</v>
      </c>
      <c r="P7080" s="12">
        <v>2623.08</v>
      </c>
      <c r="Q7080" s="11">
        <v>0.34114043814986</v>
      </c>
    </row>
    <row r="7081" spans="1:17" x14ac:dyDescent="0.45">
      <c r="A7081" t="s">
        <v>11983</v>
      </c>
      <c r="B7081" t="s">
        <v>10434</v>
      </c>
      <c r="C7081" t="s">
        <v>12</v>
      </c>
      <c r="D7081" t="s">
        <v>111</v>
      </c>
      <c r="E7081" t="s">
        <v>22</v>
      </c>
      <c r="F7081" s="9">
        <v>45569</v>
      </c>
      <c r="G7081" s="9" t="str">
        <f>TEXT(Ecommerce_Sales_Data[[#This Row],[Order_Date]],"dddd")</f>
        <v>Friday</v>
      </c>
      <c r="H7081" t="s">
        <v>14757</v>
      </c>
      <c r="I7081" t="s">
        <v>14760</v>
      </c>
      <c r="J7081">
        <v>10</v>
      </c>
      <c r="K7081">
        <v>4</v>
      </c>
      <c r="L7081" s="12">
        <v>4293.82</v>
      </c>
      <c r="M7081" s="11">
        <v>0</v>
      </c>
      <c r="N7081" s="12">
        <v>17175.28</v>
      </c>
      <c r="O7081" s="12">
        <v>12060.16</v>
      </c>
      <c r="P7081" s="12">
        <v>5115.12</v>
      </c>
      <c r="Q7081" s="11">
        <v>0.297818725517139</v>
      </c>
    </row>
    <row r="7082" spans="1:17" x14ac:dyDescent="0.45">
      <c r="A7082" t="s">
        <v>11984</v>
      </c>
      <c r="B7082" t="s">
        <v>11985</v>
      </c>
      <c r="C7082" t="s">
        <v>12</v>
      </c>
      <c r="D7082" t="s">
        <v>38</v>
      </c>
      <c r="E7082" t="s">
        <v>22</v>
      </c>
      <c r="F7082" s="9">
        <v>45311</v>
      </c>
      <c r="G7082" s="9" t="str">
        <f>TEXT(Ecommerce_Sales_Data[[#This Row],[Order_Date]],"dddd")</f>
        <v>Saturday</v>
      </c>
      <c r="H7082" t="s">
        <v>14761</v>
      </c>
      <c r="I7082" t="s">
        <v>14767</v>
      </c>
      <c r="J7082">
        <v>1</v>
      </c>
      <c r="K7082">
        <v>4</v>
      </c>
      <c r="L7082" s="12">
        <v>3101.5</v>
      </c>
      <c r="M7082" s="11">
        <v>0.1</v>
      </c>
      <c r="N7082" s="12">
        <v>11165.4</v>
      </c>
      <c r="O7082" s="12">
        <v>9019.7900000000009</v>
      </c>
      <c r="P7082" s="12">
        <v>2145.61</v>
      </c>
      <c r="Q7082" s="11">
        <v>0.192165977036201</v>
      </c>
    </row>
    <row r="7083" spans="1:17" x14ac:dyDescent="0.45">
      <c r="A7083" t="s">
        <v>11986</v>
      </c>
      <c r="B7083" t="s">
        <v>11987</v>
      </c>
      <c r="C7083" t="s">
        <v>12</v>
      </c>
      <c r="D7083" t="s">
        <v>111</v>
      </c>
      <c r="E7083" t="s">
        <v>22</v>
      </c>
      <c r="F7083" s="9">
        <v>45951</v>
      </c>
      <c r="G7083" s="9" t="str">
        <f>TEXT(Ecommerce_Sales_Data[[#This Row],[Order_Date]],"dddd")</f>
        <v>Tuesday</v>
      </c>
      <c r="H7083" t="s">
        <v>14757</v>
      </c>
      <c r="I7083" t="s">
        <v>14760</v>
      </c>
      <c r="J7083">
        <v>10</v>
      </c>
      <c r="K7083">
        <v>5</v>
      </c>
      <c r="L7083" s="12">
        <v>4548.5200000000004</v>
      </c>
      <c r="M7083" s="11">
        <v>0.15</v>
      </c>
      <c r="N7083" s="12">
        <v>19331.21</v>
      </c>
      <c r="O7083" s="12">
        <v>16098.73</v>
      </c>
      <c r="P7083" s="12">
        <v>3232.48</v>
      </c>
      <c r="Q7083" s="11">
        <v>0.16721560626572299</v>
      </c>
    </row>
    <row r="7084" spans="1:17" x14ac:dyDescent="0.45">
      <c r="A7084" t="s">
        <v>11988</v>
      </c>
      <c r="B7084" t="s">
        <v>11989</v>
      </c>
      <c r="C7084" t="s">
        <v>20</v>
      </c>
      <c r="D7084" t="s">
        <v>25</v>
      </c>
      <c r="E7084" t="s">
        <v>9</v>
      </c>
      <c r="F7084" s="9">
        <v>45323</v>
      </c>
      <c r="G7084" s="9" t="str">
        <f>TEXT(Ecommerce_Sales_Data[[#This Row],[Order_Date]],"dddd")</f>
        <v>Thursday</v>
      </c>
      <c r="H7084" t="s">
        <v>14757</v>
      </c>
      <c r="I7084" t="s">
        <v>14758</v>
      </c>
      <c r="J7084">
        <v>2</v>
      </c>
      <c r="K7084">
        <v>1</v>
      </c>
      <c r="L7084" s="12">
        <v>2864.73</v>
      </c>
      <c r="M7084" s="11">
        <v>0</v>
      </c>
      <c r="N7084" s="12">
        <v>2864.73</v>
      </c>
      <c r="O7084" s="12">
        <v>1998.54</v>
      </c>
      <c r="P7084" s="12">
        <v>866.19</v>
      </c>
      <c r="Q7084" s="11">
        <v>0.30236357353048998</v>
      </c>
    </row>
    <row r="7085" spans="1:17" x14ac:dyDescent="0.45">
      <c r="A7085" t="s">
        <v>11990</v>
      </c>
      <c r="B7085" t="s">
        <v>597</v>
      </c>
      <c r="C7085" t="s">
        <v>7</v>
      </c>
      <c r="D7085" t="s">
        <v>46</v>
      </c>
      <c r="E7085" t="s">
        <v>9</v>
      </c>
      <c r="F7085" s="9">
        <v>45726</v>
      </c>
      <c r="G7085" s="9" t="str">
        <f>TEXT(Ecommerce_Sales_Data[[#This Row],[Order_Date]],"dddd")</f>
        <v>Monday</v>
      </c>
      <c r="H7085" t="s">
        <v>14757</v>
      </c>
      <c r="I7085" t="s">
        <v>14769</v>
      </c>
      <c r="J7085">
        <v>3</v>
      </c>
      <c r="K7085">
        <v>3</v>
      </c>
      <c r="L7085" s="12">
        <v>2745.38</v>
      </c>
      <c r="M7085" s="11">
        <v>0</v>
      </c>
      <c r="N7085" s="12">
        <v>8236.14</v>
      </c>
      <c r="O7085" s="12">
        <v>6441.81</v>
      </c>
      <c r="P7085" s="12">
        <v>1794.33</v>
      </c>
      <c r="Q7085" s="11">
        <v>0.21786055118052899</v>
      </c>
    </row>
    <row r="7086" spans="1:17" x14ac:dyDescent="0.45">
      <c r="A7086" t="s">
        <v>11991</v>
      </c>
      <c r="B7086" t="s">
        <v>8554</v>
      </c>
      <c r="C7086" t="s">
        <v>7</v>
      </c>
      <c r="D7086" t="s">
        <v>46</v>
      </c>
      <c r="E7086" t="s">
        <v>22</v>
      </c>
      <c r="F7086" s="9">
        <v>45572</v>
      </c>
      <c r="G7086" s="9" t="str">
        <f>TEXT(Ecommerce_Sales_Data[[#This Row],[Order_Date]],"dddd")</f>
        <v>Monday</v>
      </c>
      <c r="H7086" t="s">
        <v>14757</v>
      </c>
      <c r="I7086" t="s">
        <v>14760</v>
      </c>
      <c r="J7086">
        <v>10</v>
      </c>
      <c r="K7086">
        <v>4</v>
      </c>
      <c r="L7086" s="12">
        <v>4750.24</v>
      </c>
      <c r="M7086" s="11">
        <v>0.2</v>
      </c>
      <c r="N7086" s="12">
        <v>15200.77</v>
      </c>
      <c r="O7086" s="12">
        <v>9506.15</v>
      </c>
      <c r="P7086" s="12">
        <v>5694.62</v>
      </c>
      <c r="Q7086" s="11">
        <v>0.374627074812658</v>
      </c>
    </row>
    <row r="7087" spans="1:17" x14ac:dyDescent="0.45">
      <c r="A7087" t="s">
        <v>11992</v>
      </c>
      <c r="B7087" t="s">
        <v>3729</v>
      </c>
      <c r="C7087" t="s">
        <v>2</v>
      </c>
      <c r="D7087" t="s">
        <v>68</v>
      </c>
      <c r="E7087" t="s">
        <v>14</v>
      </c>
      <c r="F7087" s="9">
        <v>45696</v>
      </c>
      <c r="G7087" s="9" t="str">
        <f>TEXT(Ecommerce_Sales_Data[[#This Row],[Order_Date]],"dddd")</f>
        <v>Saturday</v>
      </c>
      <c r="H7087" t="s">
        <v>14761</v>
      </c>
      <c r="I7087" t="s">
        <v>14758</v>
      </c>
      <c r="J7087">
        <v>2</v>
      </c>
      <c r="K7087">
        <v>4</v>
      </c>
      <c r="L7087" s="12">
        <v>4139.8100000000004</v>
      </c>
      <c r="M7087" s="11">
        <v>0.1</v>
      </c>
      <c r="N7087" s="12">
        <v>14903.32</v>
      </c>
      <c r="O7087" s="12">
        <v>11559.96</v>
      </c>
      <c r="P7087" s="12">
        <v>3343.36</v>
      </c>
      <c r="Q7087" s="11">
        <v>0.224336590773063</v>
      </c>
    </row>
    <row r="7088" spans="1:17" x14ac:dyDescent="0.45">
      <c r="A7088" t="s">
        <v>11993</v>
      </c>
      <c r="B7088" t="s">
        <v>1696</v>
      </c>
      <c r="C7088" t="s">
        <v>20</v>
      </c>
      <c r="D7088" t="s">
        <v>60</v>
      </c>
      <c r="E7088" t="s">
        <v>9</v>
      </c>
      <c r="F7088" s="9">
        <v>45980</v>
      </c>
      <c r="G7088" s="9" t="str">
        <f>TEXT(Ecommerce_Sales_Data[[#This Row],[Order_Date]],"dddd")</f>
        <v>Wednesday</v>
      </c>
      <c r="H7088" t="s">
        <v>14757</v>
      </c>
      <c r="I7088" t="s">
        <v>14764</v>
      </c>
      <c r="J7088">
        <v>11</v>
      </c>
      <c r="K7088">
        <v>5</v>
      </c>
      <c r="L7088" s="12">
        <v>4151.71</v>
      </c>
      <c r="M7088" s="11">
        <v>0</v>
      </c>
      <c r="N7088" s="12">
        <v>20758.55</v>
      </c>
      <c r="O7088" s="12">
        <v>16865.27</v>
      </c>
      <c r="P7088" s="12">
        <v>3893.28</v>
      </c>
      <c r="Q7088" s="11">
        <v>0.18755067189182301</v>
      </c>
    </row>
    <row r="7089" spans="1:17" x14ac:dyDescent="0.45">
      <c r="A7089" t="s">
        <v>11994</v>
      </c>
      <c r="B7089" t="s">
        <v>5832</v>
      </c>
      <c r="C7089" t="s">
        <v>12</v>
      </c>
      <c r="D7089" t="s">
        <v>13</v>
      </c>
      <c r="E7089" t="s">
        <v>4</v>
      </c>
      <c r="F7089" s="9">
        <v>45909</v>
      </c>
      <c r="G7089" s="9" t="str">
        <f>TEXT(Ecommerce_Sales_Data[[#This Row],[Order_Date]],"dddd")</f>
        <v>Tuesday</v>
      </c>
      <c r="H7089" t="s">
        <v>14757</v>
      </c>
      <c r="I7089" t="s">
        <v>14766</v>
      </c>
      <c r="J7089">
        <v>9</v>
      </c>
      <c r="K7089">
        <v>1</v>
      </c>
      <c r="L7089" s="12">
        <v>638.66</v>
      </c>
      <c r="M7089" s="11">
        <v>0.15</v>
      </c>
      <c r="N7089" s="12">
        <v>542.86</v>
      </c>
      <c r="O7089" s="12">
        <v>412.46</v>
      </c>
      <c r="P7089" s="12">
        <v>130.4</v>
      </c>
      <c r="Q7089" s="11">
        <v>0.24020926205651599</v>
      </c>
    </row>
    <row r="7090" spans="1:17" x14ac:dyDescent="0.45">
      <c r="A7090" t="s">
        <v>11995</v>
      </c>
      <c r="B7090" t="s">
        <v>11996</v>
      </c>
      <c r="C7090" t="s">
        <v>2</v>
      </c>
      <c r="D7090" t="s">
        <v>3</v>
      </c>
      <c r="E7090" t="s">
        <v>4</v>
      </c>
      <c r="F7090" s="9">
        <v>45972</v>
      </c>
      <c r="G7090" s="9" t="str">
        <f>TEXT(Ecommerce_Sales_Data[[#This Row],[Order_Date]],"dddd")</f>
        <v>Tuesday</v>
      </c>
      <c r="H7090" t="s">
        <v>14757</v>
      </c>
      <c r="I7090" t="s">
        <v>14764</v>
      </c>
      <c r="J7090">
        <v>11</v>
      </c>
      <c r="K7090">
        <v>4</v>
      </c>
      <c r="L7090" s="12">
        <v>2296.92</v>
      </c>
      <c r="M7090" s="11">
        <v>0.2</v>
      </c>
      <c r="N7090" s="12">
        <v>7350.14</v>
      </c>
      <c r="O7090" s="12">
        <v>4753.83</v>
      </c>
      <c r="P7090" s="12">
        <v>2596.31</v>
      </c>
      <c r="Q7090" s="11">
        <v>0.35323272753988399</v>
      </c>
    </row>
    <row r="7091" spans="1:17" x14ac:dyDescent="0.45">
      <c r="A7091" t="s">
        <v>11997</v>
      </c>
      <c r="B7091" t="s">
        <v>11998</v>
      </c>
      <c r="C7091" t="s">
        <v>12</v>
      </c>
      <c r="D7091" t="s">
        <v>41</v>
      </c>
      <c r="E7091" t="s">
        <v>9</v>
      </c>
      <c r="F7091" s="9">
        <v>45487</v>
      </c>
      <c r="G7091" s="9" t="str">
        <f>TEXT(Ecommerce_Sales_Data[[#This Row],[Order_Date]],"dddd")</f>
        <v>Sunday</v>
      </c>
      <c r="H7091" t="s">
        <v>14761</v>
      </c>
      <c r="I7091" t="s">
        <v>14768</v>
      </c>
      <c r="J7091">
        <v>7</v>
      </c>
      <c r="K7091">
        <v>4</v>
      </c>
      <c r="L7091" s="12">
        <v>2181.8200000000002</v>
      </c>
      <c r="M7091" s="11">
        <v>0.05</v>
      </c>
      <c r="N7091" s="12">
        <v>8290.92</v>
      </c>
      <c r="O7091" s="12">
        <v>6538.47</v>
      </c>
      <c r="P7091" s="12">
        <v>1752.45</v>
      </c>
      <c r="Q7091" s="11">
        <v>0.21136978767133199</v>
      </c>
    </row>
    <row r="7092" spans="1:17" x14ac:dyDescent="0.45">
      <c r="A7092" t="s">
        <v>11999</v>
      </c>
      <c r="B7092" t="s">
        <v>951</v>
      </c>
      <c r="C7092" t="s">
        <v>12</v>
      </c>
      <c r="D7092" t="s">
        <v>32</v>
      </c>
      <c r="E7092" t="s">
        <v>4</v>
      </c>
      <c r="F7092" s="9">
        <v>45761</v>
      </c>
      <c r="G7092" s="9" t="str">
        <f>TEXT(Ecommerce_Sales_Data[[#This Row],[Order_Date]],"dddd")</f>
        <v>Monday</v>
      </c>
      <c r="H7092" t="s">
        <v>14757</v>
      </c>
      <c r="I7092" t="s">
        <v>14765</v>
      </c>
      <c r="J7092">
        <v>4</v>
      </c>
      <c r="K7092">
        <v>1</v>
      </c>
      <c r="L7092" s="12">
        <v>4898.25</v>
      </c>
      <c r="M7092" s="11">
        <v>0.1</v>
      </c>
      <c r="N7092" s="12">
        <v>4408.43</v>
      </c>
      <c r="O7092" s="12">
        <v>2726.6</v>
      </c>
      <c r="P7092" s="12">
        <v>1681.83</v>
      </c>
      <c r="Q7092" s="11">
        <v>0.38150316552604902</v>
      </c>
    </row>
    <row r="7093" spans="1:17" x14ac:dyDescent="0.45">
      <c r="A7093" t="s">
        <v>12000</v>
      </c>
      <c r="B7093" t="s">
        <v>3693</v>
      </c>
      <c r="C7093" t="s">
        <v>12</v>
      </c>
      <c r="D7093" t="s">
        <v>32</v>
      </c>
      <c r="E7093" t="s">
        <v>22</v>
      </c>
      <c r="F7093" s="9">
        <v>45749</v>
      </c>
      <c r="G7093" s="9" t="str">
        <f>TEXT(Ecommerce_Sales_Data[[#This Row],[Order_Date]],"dddd")</f>
        <v>Wednesday</v>
      </c>
      <c r="H7093" t="s">
        <v>14757</v>
      </c>
      <c r="I7093" t="s">
        <v>14765</v>
      </c>
      <c r="J7093">
        <v>4</v>
      </c>
      <c r="K7093">
        <v>3</v>
      </c>
      <c r="L7093" s="12">
        <v>3886.67</v>
      </c>
      <c r="M7093" s="11">
        <v>0.2</v>
      </c>
      <c r="N7093" s="12">
        <v>9328.01</v>
      </c>
      <c r="O7093" s="12">
        <v>6139.92</v>
      </c>
      <c r="P7093" s="12">
        <v>3188.09</v>
      </c>
      <c r="Q7093" s="11">
        <v>0.34177600581474499</v>
      </c>
    </row>
    <row r="7094" spans="1:17" x14ac:dyDescent="0.45">
      <c r="A7094" t="s">
        <v>12001</v>
      </c>
      <c r="B7094" t="s">
        <v>6601</v>
      </c>
      <c r="C7094" t="s">
        <v>2</v>
      </c>
      <c r="D7094" t="s">
        <v>17</v>
      </c>
      <c r="E7094" t="s">
        <v>4</v>
      </c>
      <c r="F7094" s="9">
        <v>46006</v>
      </c>
      <c r="G7094" s="9" t="str">
        <f>TEXT(Ecommerce_Sales_Data[[#This Row],[Order_Date]],"dddd")</f>
        <v>Monday</v>
      </c>
      <c r="H7094" t="s">
        <v>14757</v>
      </c>
      <c r="I7094" t="s">
        <v>14770</v>
      </c>
      <c r="J7094">
        <v>12</v>
      </c>
      <c r="K7094">
        <v>3</v>
      </c>
      <c r="L7094" s="12">
        <v>968.04</v>
      </c>
      <c r="M7094" s="11">
        <v>0.05</v>
      </c>
      <c r="N7094" s="12">
        <v>2758.91</v>
      </c>
      <c r="O7094" s="12">
        <v>2320.4</v>
      </c>
      <c r="P7094" s="12">
        <v>438.51</v>
      </c>
      <c r="Q7094" s="11">
        <v>0.15894320583128799</v>
      </c>
    </row>
    <row r="7095" spans="1:17" x14ac:dyDescent="0.45">
      <c r="A7095" t="s">
        <v>12002</v>
      </c>
      <c r="B7095" t="s">
        <v>12003</v>
      </c>
      <c r="C7095" t="s">
        <v>20</v>
      </c>
      <c r="D7095" t="s">
        <v>60</v>
      </c>
      <c r="E7095" t="s">
        <v>22</v>
      </c>
      <c r="F7095" s="9">
        <v>45976</v>
      </c>
      <c r="G7095" s="9" t="str">
        <f>TEXT(Ecommerce_Sales_Data[[#This Row],[Order_Date]],"dddd")</f>
        <v>Saturday</v>
      </c>
      <c r="H7095" t="s">
        <v>14761</v>
      </c>
      <c r="I7095" t="s">
        <v>14764</v>
      </c>
      <c r="J7095">
        <v>11</v>
      </c>
      <c r="K7095">
        <v>3</v>
      </c>
      <c r="L7095" s="12">
        <v>420.78</v>
      </c>
      <c r="M7095" s="11">
        <v>0</v>
      </c>
      <c r="N7095" s="12">
        <v>1262.3399999999999</v>
      </c>
      <c r="O7095" s="12">
        <v>979.01</v>
      </c>
      <c r="P7095" s="12">
        <v>283.33</v>
      </c>
      <c r="Q7095" s="11">
        <v>0.224448246906539</v>
      </c>
    </row>
    <row r="7096" spans="1:17" x14ac:dyDescent="0.45">
      <c r="A7096" t="s">
        <v>12004</v>
      </c>
      <c r="B7096" t="s">
        <v>9230</v>
      </c>
      <c r="C7096" t="s">
        <v>2</v>
      </c>
      <c r="D7096" t="s">
        <v>82</v>
      </c>
      <c r="E7096" t="s">
        <v>22</v>
      </c>
      <c r="F7096" s="9">
        <v>45564</v>
      </c>
      <c r="G7096" s="9" t="str">
        <f>TEXT(Ecommerce_Sales_Data[[#This Row],[Order_Date]],"dddd")</f>
        <v>Sunday</v>
      </c>
      <c r="H7096" t="s">
        <v>14761</v>
      </c>
      <c r="I7096" t="s">
        <v>14766</v>
      </c>
      <c r="J7096">
        <v>9</v>
      </c>
      <c r="K7096">
        <v>1</v>
      </c>
      <c r="L7096" s="12">
        <v>1698.85</v>
      </c>
      <c r="M7096" s="11">
        <v>0.1</v>
      </c>
      <c r="N7096" s="12">
        <v>1528.96</v>
      </c>
      <c r="O7096" s="12">
        <v>1123.49</v>
      </c>
      <c r="P7096" s="12">
        <v>405.47</v>
      </c>
      <c r="Q7096" s="11">
        <v>0.265193334030975</v>
      </c>
    </row>
    <row r="7097" spans="1:17" x14ac:dyDescent="0.45">
      <c r="A7097" t="s">
        <v>12005</v>
      </c>
      <c r="B7097" t="s">
        <v>11060</v>
      </c>
      <c r="C7097" t="s">
        <v>20</v>
      </c>
      <c r="D7097" t="s">
        <v>21</v>
      </c>
      <c r="E7097" t="s">
        <v>4</v>
      </c>
      <c r="F7097" s="9">
        <v>45483</v>
      </c>
      <c r="G7097" s="9" t="str">
        <f>TEXT(Ecommerce_Sales_Data[[#This Row],[Order_Date]],"dddd")</f>
        <v>Wednesday</v>
      </c>
      <c r="H7097" t="s">
        <v>14757</v>
      </c>
      <c r="I7097" t="s">
        <v>14768</v>
      </c>
      <c r="J7097">
        <v>7</v>
      </c>
      <c r="K7097">
        <v>3</v>
      </c>
      <c r="L7097" s="12">
        <v>2869.9</v>
      </c>
      <c r="M7097" s="11">
        <v>0.2</v>
      </c>
      <c r="N7097" s="12">
        <v>6887.76</v>
      </c>
      <c r="O7097" s="12">
        <v>5239.1000000000004</v>
      </c>
      <c r="P7097" s="12">
        <v>1648.66</v>
      </c>
      <c r="Q7097" s="11">
        <v>0.239360837195257</v>
      </c>
    </row>
    <row r="7098" spans="1:17" x14ac:dyDescent="0.45">
      <c r="A7098" t="s">
        <v>12006</v>
      </c>
      <c r="B7098" t="s">
        <v>12007</v>
      </c>
      <c r="C7098" t="s">
        <v>28</v>
      </c>
      <c r="D7098" t="s">
        <v>100</v>
      </c>
      <c r="E7098" t="s">
        <v>9</v>
      </c>
      <c r="F7098" s="9">
        <v>45855</v>
      </c>
      <c r="G7098" s="9" t="str">
        <f>TEXT(Ecommerce_Sales_Data[[#This Row],[Order_Date]],"dddd")</f>
        <v>Thursday</v>
      </c>
      <c r="H7098" t="s">
        <v>14757</v>
      </c>
      <c r="I7098" t="s">
        <v>14768</v>
      </c>
      <c r="J7098">
        <v>7</v>
      </c>
      <c r="K7098">
        <v>5</v>
      </c>
      <c r="L7098" s="12">
        <v>2228.3200000000002</v>
      </c>
      <c r="M7098" s="11">
        <v>0</v>
      </c>
      <c r="N7098" s="12">
        <v>11141.6</v>
      </c>
      <c r="O7098" s="12">
        <v>8192.7800000000007</v>
      </c>
      <c r="P7098" s="12">
        <v>2948.82</v>
      </c>
      <c r="Q7098" s="11">
        <v>0.264667552236663</v>
      </c>
    </row>
    <row r="7099" spans="1:17" x14ac:dyDescent="0.45">
      <c r="A7099" t="s">
        <v>12008</v>
      </c>
      <c r="B7099" t="s">
        <v>1237</v>
      </c>
      <c r="C7099" t="s">
        <v>28</v>
      </c>
      <c r="D7099" t="s">
        <v>100</v>
      </c>
      <c r="E7099" t="s">
        <v>22</v>
      </c>
      <c r="F7099" s="9">
        <v>46013</v>
      </c>
      <c r="G7099" s="9" t="str">
        <f>TEXT(Ecommerce_Sales_Data[[#This Row],[Order_Date]],"dddd")</f>
        <v>Monday</v>
      </c>
      <c r="H7099" t="s">
        <v>14757</v>
      </c>
      <c r="I7099" t="s">
        <v>14770</v>
      </c>
      <c r="J7099">
        <v>12</v>
      </c>
      <c r="K7099">
        <v>5</v>
      </c>
      <c r="L7099" s="12">
        <v>3640.84</v>
      </c>
      <c r="M7099" s="11">
        <v>0</v>
      </c>
      <c r="N7099" s="12">
        <v>18204.2</v>
      </c>
      <c r="O7099" s="12">
        <v>13641.7</v>
      </c>
      <c r="P7099" s="12">
        <v>4562.5</v>
      </c>
      <c r="Q7099" s="11">
        <v>0.250628975730875</v>
      </c>
    </row>
    <row r="7100" spans="1:17" x14ac:dyDescent="0.45">
      <c r="A7100" t="s">
        <v>12009</v>
      </c>
      <c r="B7100" t="s">
        <v>12010</v>
      </c>
      <c r="C7100" t="s">
        <v>7</v>
      </c>
      <c r="D7100" t="s">
        <v>106</v>
      </c>
      <c r="E7100" t="s">
        <v>14</v>
      </c>
      <c r="F7100" s="9">
        <v>46021</v>
      </c>
      <c r="G7100" s="9" t="str">
        <f>TEXT(Ecommerce_Sales_Data[[#This Row],[Order_Date]],"dddd")</f>
        <v>Tuesday</v>
      </c>
      <c r="H7100" t="s">
        <v>14757</v>
      </c>
      <c r="I7100" t="s">
        <v>14770</v>
      </c>
      <c r="J7100">
        <v>12</v>
      </c>
      <c r="K7100">
        <v>1</v>
      </c>
      <c r="L7100" s="12">
        <v>2933.91</v>
      </c>
      <c r="M7100" s="11">
        <v>0.15</v>
      </c>
      <c r="N7100" s="12">
        <v>2493.8200000000002</v>
      </c>
      <c r="O7100" s="12">
        <v>1513.04</v>
      </c>
      <c r="P7100" s="12">
        <v>980.78</v>
      </c>
      <c r="Q7100" s="11">
        <v>0.39328419853878799</v>
      </c>
    </row>
    <row r="7101" spans="1:17" x14ac:dyDescent="0.45">
      <c r="A7101" t="s">
        <v>12011</v>
      </c>
      <c r="B7101" t="s">
        <v>12012</v>
      </c>
      <c r="C7101" t="s">
        <v>7</v>
      </c>
      <c r="D7101" t="s">
        <v>106</v>
      </c>
      <c r="E7101" t="s">
        <v>22</v>
      </c>
      <c r="F7101" s="9">
        <v>45352</v>
      </c>
      <c r="G7101" s="9" t="str">
        <f>TEXT(Ecommerce_Sales_Data[[#This Row],[Order_Date]],"dddd")</f>
        <v>Friday</v>
      </c>
      <c r="H7101" t="s">
        <v>14757</v>
      </c>
      <c r="I7101" t="s">
        <v>14769</v>
      </c>
      <c r="J7101">
        <v>3</v>
      </c>
      <c r="K7101">
        <v>5</v>
      </c>
      <c r="L7101" s="12">
        <v>4319.79</v>
      </c>
      <c r="M7101" s="11">
        <v>0</v>
      </c>
      <c r="N7101" s="12">
        <v>21598.95</v>
      </c>
      <c r="O7101" s="12">
        <v>17758.91</v>
      </c>
      <c r="P7101" s="12">
        <v>3840.04</v>
      </c>
      <c r="Q7101" s="11">
        <v>0.17778827211508</v>
      </c>
    </row>
    <row r="7102" spans="1:17" x14ac:dyDescent="0.45">
      <c r="A7102" t="s">
        <v>12013</v>
      </c>
      <c r="B7102" t="s">
        <v>12014</v>
      </c>
      <c r="C7102" t="s">
        <v>28</v>
      </c>
      <c r="D7102" t="s">
        <v>137</v>
      </c>
      <c r="E7102" t="s">
        <v>14</v>
      </c>
      <c r="F7102" s="9">
        <v>45766</v>
      </c>
      <c r="G7102" s="9" t="str">
        <f>TEXT(Ecommerce_Sales_Data[[#This Row],[Order_Date]],"dddd")</f>
        <v>Saturday</v>
      </c>
      <c r="H7102" t="s">
        <v>14761</v>
      </c>
      <c r="I7102" t="s">
        <v>14765</v>
      </c>
      <c r="J7102">
        <v>4</v>
      </c>
      <c r="K7102">
        <v>1</v>
      </c>
      <c r="L7102" s="12">
        <v>2846.52</v>
      </c>
      <c r="M7102" s="11">
        <v>0.1</v>
      </c>
      <c r="N7102" s="12">
        <v>2561.87</v>
      </c>
      <c r="O7102" s="12">
        <v>1794.64</v>
      </c>
      <c r="P7102" s="12">
        <v>767.23</v>
      </c>
      <c r="Q7102" s="11">
        <v>0.29948045763446202</v>
      </c>
    </row>
    <row r="7103" spans="1:17" x14ac:dyDescent="0.45">
      <c r="A7103" t="s">
        <v>12015</v>
      </c>
      <c r="B7103" t="s">
        <v>8876</v>
      </c>
      <c r="C7103" t="s">
        <v>7</v>
      </c>
      <c r="D7103" t="s">
        <v>106</v>
      </c>
      <c r="E7103" t="s">
        <v>14</v>
      </c>
      <c r="F7103" s="9">
        <v>45457</v>
      </c>
      <c r="G7103" s="9" t="str">
        <f>TEXT(Ecommerce_Sales_Data[[#This Row],[Order_Date]],"dddd")</f>
        <v>Friday</v>
      </c>
      <c r="H7103" t="s">
        <v>14757</v>
      </c>
      <c r="I7103" t="s">
        <v>14759</v>
      </c>
      <c r="J7103">
        <v>6</v>
      </c>
      <c r="K7103">
        <v>4</v>
      </c>
      <c r="L7103" s="12">
        <v>1240.57</v>
      </c>
      <c r="M7103" s="11">
        <v>0.15</v>
      </c>
      <c r="N7103" s="12">
        <v>4217.9399999999996</v>
      </c>
      <c r="O7103" s="12">
        <v>2814.88</v>
      </c>
      <c r="P7103" s="12">
        <v>1403.06</v>
      </c>
      <c r="Q7103" s="11">
        <v>0.33264105226722002</v>
      </c>
    </row>
    <row r="7104" spans="1:17" x14ac:dyDescent="0.45">
      <c r="A7104" t="s">
        <v>12016</v>
      </c>
      <c r="B7104" t="s">
        <v>12017</v>
      </c>
      <c r="C7104" t="s">
        <v>7</v>
      </c>
      <c r="D7104" t="s">
        <v>134</v>
      </c>
      <c r="E7104" t="s">
        <v>22</v>
      </c>
      <c r="F7104" s="9">
        <v>45615</v>
      </c>
      <c r="G7104" s="9" t="str">
        <f>TEXT(Ecommerce_Sales_Data[[#This Row],[Order_Date]],"dddd")</f>
        <v>Tuesday</v>
      </c>
      <c r="H7104" t="s">
        <v>14757</v>
      </c>
      <c r="I7104" t="s">
        <v>14764</v>
      </c>
      <c r="J7104">
        <v>11</v>
      </c>
      <c r="K7104">
        <v>3</v>
      </c>
      <c r="L7104" s="12">
        <v>1252.8900000000001</v>
      </c>
      <c r="M7104" s="11">
        <v>0.1</v>
      </c>
      <c r="N7104" s="12">
        <v>3382.8</v>
      </c>
      <c r="O7104" s="12">
        <v>2408.86</v>
      </c>
      <c r="P7104" s="12">
        <v>973.94</v>
      </c>
      <c r="Q7104" s="11">
        <v>0.28790942414567799</v>
      </c>
    </row>
    <row r="7105" spans="1:17" x14ac:dyDescent="0.45">
      <c r="A7105" t="s">
        <v>12018</v>
      </c>
      <c r="B7105" t="s">
        <v>8554</v>
      </c>
      <c r="C7105" t="s">
        <v>7</v>
      </c>
      <c r="D7105" t="s">
        <v>134</v>
      </c>
      <c r="E7105" t="s">
        <v>9</v>
      </c>
      <c r="F7105" s="9">
        <v>45623</v>
      </c>
      <c r="G7105" s="9" t="str">
        <f>TEXT(Ecommerce_Sales_Data[[#This Row],[Order_Date]],"dddd")</f>
        <v>Wednesday</v>
      </c>
      <c r="H7105" t="s">
        <v>14757</v>
      </c>
      <c r="I7105" t="s">
        <v>14764</v>
      </c>
      <c r="J7105">
        <v>11</v>
      </c>
      <c r="K7105">
        <v>5</v>
      </c>
      <c r="L7105" s="12">
        <v>2296.73</v>
      </c>
      <c r="M7105" s="11">
        <v>0.05</v>
      </c>
      <c r="N7105" s="12">
        <v>10909.47</v>
      </c>
      <c r="O7105" s="12">
        <v>9149.26</v>
      </c>
      <c r="P7105" s="12">
        <v>1760.21</v>
      </c>
      <c r="Q7105" s="11">
        <v>0.16134697652589899</v>
      </c>
    </row>
    <row r="7106" spans="1:17" x14ac:dyDescent="0.45">
      <c r="A7106" t="s">
        <v>12019</v>
      </c>
      <c r="B7106" t="s">
        <v>6607</v>
      </c>
      <c r="C7106" t="s">
        <v>20</v>
      </c>
      <c r="D7106" t="s">
        <v>57</v>
      </c>
      <c r="E7106" t="s">
        <v>22</v>
      </c>
      <c r="F7106" s="9">
        <v>45611</v>
      </c>
      <c r="G7106" s="9" t="str">
        <f>TEXT(Ecommerce_Sales_Data[[#This Row],[Order_Date]],"dddd")</f>
        <v>Friday</v>
      </c>
      <c r="H7106" t="s">
        <v>14757</v>
      </c>
      <c r="I7106" t="s">
        <v>14764</v>
      </c>
      <c r="J7106">
        <v>11</v>
      </c>
      <c r="K7106">
        <v>3</v>
      </c>
      <c r="L7106" s="12">
        <v>1414.18</v>
      </c>
      <c r="M7106" s="11">
        <v>0.15</v>
      </c>
      <c r="N7106" s="12">
        <v>3606.16</v>
      </c>
      <c r="O7106" s="12">
        <v>2189.34</v>
      </c>
      <c r="P7106" s="12">
        <v>1416.82</v>
      </c>
      <c r="Q7106" s="11">
        <v>0.39288883466069202</v>
      </c>
    </row>
    <row r="7107" spans="1:17" x14ac:dyDescent="0.45">
      <c r="A7107" t="s">
        <v>12020</v>
      </c>
      <c r="B7107" t="s">
        <v>12021</v>
      </c>
      <c r="C7107" t="s">
        <v>7</v>
      </c>
      <c r="D7107" t="s">
        <v>71</v>
      </c>
      <c r="E7107" t="s">
        <v>4</v>
      </c>
      <c r="F7107" s="9">
        <v>45617</v>
      </c>
      <c r="G7107" s="9" t="str">
        <f>TEXT(Ecommerce_Sales_Data[[#This Row],[Order_Date]],"dddd")</f>
        <v>Thursday</v>
      </c>
      <c r="H7107" t="s">
        <v>14757</v>
      </c>
      <c r="I7107" t="s">
        <v>14764</v>
      </c>
      <c r="J7107">
        <v>11</v>
      </c>
      <c r="K7107">
        <v>3</v>
      </c>
      <c r="L7107" s="12">
        <v>3078.46</v>
      </c>
      <c r="M7107" s="11">
        <v>0.15</v>
      </c>
      <c r="N7107" s="12">
        <v>7850.07</v>
      </c>
      <c r="O7107" s="12">
        <v>6309.53</v>
      </c>
      <c r="P7107" s="12">
        <v>1540.54</v>
      </c>
      <c r="Q7107" s="11">
        <v>0.19624538379912501</v>
      </c>
    </row>
    <row r="7108" spans="1:17" x14ac:dyDescent="0.45">
      <c r="A7108" t="s">
        <v>12022</v>
      </c>
      <c r="B7108" t="s">
        <v>12023</v>
      </c>
      <c r="C7108" t="s">
        <v>2</v>
      </c>
      <c r="D7108" t="s">
        <v>3</v>
      </c>
      <c r="E7108" t="s">
        <v>4</v>
      </c>
      <c r="F7108" s="9">
        <v>45321</v>
      </c>
      <c r="G7108" s="9" t="str">
        <f>TEXT(Ecommerce_Sales_Data[[#This Row],[Order_Date]],"dddd")</f>
        <v>Tuesday</v>
      </c>
      <c r="H7108" t="s">
        <v>14757</v>
      </c>
      <c r="I7108" t="s">
        <v>14767</v>
      </c>
      <c r="J7108">
        <v>1</v>
      </c>
      <c r="K7108">
        <v>5</v>
      </c>
      <c r="L7108" s="12">
        <v>3037.6</v>
      </c>
      <c r="M7108" s="11">
        <v>0.2</v>
      </c>
      <c r="N7108" s="12">
        <v>12150.4</v>
      </c>
      <c r="O7108" s="12">
        <v>9419.16</v>
      </c>
      <c r="P7108" s="12">
        <v>2731.24</v>
      </c>
      <c r="Q7108" s="11">
        <v>0.22478601527521699</v>
      </c>
    </row>
    <row r="7109" spans="1:17" x14ac:dyDescent="0.45">
      <c r="A7109" t="s">
        <v>12024</v>
      </c>
      <c r="B7109" t="s">
        <v>11179</v>
      </c>
      <c r="C7109" t="s">
        <v>28</v>
      </c>
      <c r="D7109" t="s">
        <v>137</v>
      </c>
      <c r="E7109" t="s">
        <v>9</v>
      </c>
      <c r="F7109" s="9">
        <v>45887</v>
      </c>
      <c r="G7109" s="9" t="str">
        <f>TEXT(Ecommerce_Sales_Data[[#This Row],[Order_Date]],"dddd")</f>
        <v>Monday</v>
      </c>
      <c r="H7109" t="s">
        <v>14757</v>
      </c>
      <c r="I7109" t="s">
        <v>14762</v>
      </c>
      <c r="J7109">
        <v>8</v>
      </c>
      <c r="K7109">
        <v>4</v>
      </c>
      <c r="L7109" s="12">
        <v>3170.71</v>
      </c>
      <c r="M7109" s="11">
        <v>0.15</v>
      </c>
      <c r="N7109" s="12">
        <v>10780.41</v>
      </c>
      <c r="O7109" s="12">
        <v>7568.52</v>
      </c>
      <c r="P7109" s="12">
        <v>3211.89</v>
      </c>
      <c r="Q7109" s="11">
        <v>0.297937648011532</v>
      </c>
    </row>
    <row r="7110" spans="1:17" x14ac:dyDescent="0.45">
      <c r="A7110" t="s">
        <v>12025</v>
      </c>
      <c r="B7110" t="s">
        <v>12026</v>
      </c>
      <c r="C7110" t="s">
        <v>2</v>
      </c>
      <c r="D7110" t="s">
        <v>68</v>
      </c>
      <c r="E7110" t="s">
        <v>14</v>
      </c>
      <c r="F7110" s="9">
        <v>45953</v>
      </c>
      <c r="G7110" s="9" t="str">
        <f>TEXT(Ecommerce_Sales_Data[[#This Row],[Order_Date]],"dddd")</f>
        <v>Thursday</v>
      </c>
      <c r="H7110" t="s">
        <v>14757</v>
      </c>
      <c r="I7110" t="s">
        <v>14760</v>
      </c>
      <c r="J7110">
        <v>10</v>
      </c>
      <c r="K7110">
        <v>5</v>
      </c>
      <c r="L7110" s="12">
        <v>2668.38</v>
      </c>
      <c r="M7110" s="11">
        <v>0.2</v>
      </c>
      <c r="N7110" s="12">
        <v>10673.52</v>
      </c>
      <c r="O7110" s="12">
        <v>7994.33</v>
      </c>
      <c r="P7110" s="12">
        <v>2679.19</v>
      </c>
      <c r="Q7110" s="11">
        <v>0.25101278678449102</v>
      </c>
    </row>
    <row r="7111" spans="1:17" x14ac:dyDescent="0.45">
      <c r="A7111" t="s">
        <v>12027</v>
      </c>
      <c r="B7111" t="s">
        <v>12028</v>
      </c>
      <c r="C7111" t="s">
        <v>12</v>
      </c>
      <c r="D7111" t="s">
        <v>38</v>
      </c>
      <c r="E7111" t="s">
        <v>4</v>
      </c>
      <c r="F7111" s="9">
        <v>45343</v>
      </c>
      <c r="G7111" s="9" t="str">
        <f>TEXT(Ecommerce_Sales_Data[[#This Row],[Order_Date]],"dddd")</f>
        <v>Wednesday</v>
      </c>
      <c r="H7111" t="s">
        <v>14757</v>
      </c>
      <c r="I7111" t="s">
        <v>14758</v>
      </c>
      <c r="J7111">
        <v>2</v>
      </c>
      <c r="K7111">
        <v>3</v>
      </c>
      <c r="L7111" s="12">
        <v>1326.06</v>
      </c>
      <c r="M7111" s="11">
        <v>0.15</v>
      </c>
      <c r="N7111" s="12">
        <v>3381.45</v>
      </c>
      <c r="O7111" s="12">
        <v>2058.14</v>
      </c>
      <c r="P7111" s="12">
        <v>1323.31</v>
      </c>
      <c r="Q7111" s="11">
        <v>0.39134395008058698</v>
      </c>
    </row>
    <row r="7112" spans="1:17" x14ac:dyDescent="0.45">
      <c r="A7112" t="s">
        <v>12029</v>
      </c>
      <c r="B7112" t="s">
        <v>12030</v>
      </c>
      <c r="C7112" t="s">
        <v>20</v>
      </c>
      <c r="D7112" t="s">
        <v>57</v>
      </c>
      <c r="E7112" t="s">
        <v>4</v>
      </c>
      <c r="F7112" s="9">
        <v>45888</v>
      </c>
      <c r="G7112" s="9" t="str">
        <f>TEXT(Ecommerce_Sales_Data[[#This Row],[Order_Date]],"dddd")</f>
        <v>Tuesday</v>
      </c>
      <c r="H7112" t="s">
        <v>14757</v>
      </c>
      <c r="I7112" t="s">
        <v>14762</v>
      </c>
      <c r="J7112">
        <v>8</v>
      </c>
      <c r="K7112">
        <v>1</v>
      </c>
      <c r="L7112" s="12">
        <v>1668.22</v>
      </c>
      <c r="M7112" s="11">
        <v>0.2</v>
      </c>
      <c r="N7112" s="12">
        <v>1334.58</v>
      </c>
      <c r="O7112" s="12">
        <v>1038.79</v>
      </c>
      <c r="P7112" s="12">
        <v>295.79000000000002</v>
      </c>
      <c r="Q7112" s="11">
        <v>0.221635271021595</v>
      </c>
    </row>
    <row r="7113" spans="1:17" x14ac:dyDescent="0.45">
      <c r="A7113" t="s">
        <v>12031</v>
      </c>
      <c r="B7113" t="s">
        <v>9974</v>
      </c>
      <c r="C7113" t="s">
        <v>28</v>
      </c>
      <c r="D7113" t="s">
        <v>137</v>
      </c>
      <c r="E7113" t="s">
        <v>4</v>
      </c>
      <c r="F7113" s="9">
        <v>45954</v>
      </c>
      <c r="G7113" s="9" t="str">
        <f>TEXT(Ecommerce_Sales_Data[[#This Row],[Order_Date]],"dddd")</f>
        <v>Friday</v>
      </c>
      <c r="H7113" t="s">
        <v>14757</v>
      </c>
      <c r="I7113" t="s">
        <v>14760</v>
      </c>
      <c r="J7113">
        <v>10</v>
      </c>
      <c r="K7113">
        <v>4</v>
      </c>
      <c r="L7113" s="12">
        <v>120.95</v>
      </c>
      <c r="M7113" s="11">
        <v>0.2</v>
      </c>
      <c r="N7113" s="12">
        <v>387.04</v>
      </c>
      <c r="O7113" s="12">
        <v>326.63</v>
      </c>
      <c r="P7113" s="12">
        <v>60.41</v>
      </c>
      <c r="Q7113" s="11">
        <v>0.156082058701943</v>
      </c>
    </row>
    <row r="7114" spans="1:17" x14ac:dyDescent="0.45">
      <c r="A7114" t="s">
        <v>12032</v>
      </c>
      <c r="B7114" t="s">
        <v>2009</v>
      </c>
      <c r="C7114" t="s">
        <v>28</v>
      </c>
      <c r="D7114" t="s">
        <v>35</v>
      </c>
      <c r="E7114" t="s">
        <v>4</v>
      </c>
      <c r="F7114" s="9">
        <v>45733</v>
      </c>
      <c r="G7114" s="9" t="str">
        <f>TEXT(Ecommerce_Sales_Data[[#This Row],[Order_Date]],"dddd")</f>
        <v>Monday</v>
      </c>
      <c r="H7114" t="s">
        <v>14757</v>
      </c>
      <c r="I7114" t="s">
        <v>14769</v>
      </c>
      <c r="J7114">
        <v>3</v>
      </c>
      <c r="K7114">
        <v>5</v>
      </c>
      <c r="L7114" s="12">
        <v>1365.2</v>
      </c>
      <c r="M7114" s="11">
        <v>0</v>
      </c>
      <c r="N7114" s="12">
        <v>6826</v>
      </c>
      <c r="O7114" s="12">
        <v>4475.2</v>
      </c>
      <c r="P7114" s="12">
        <v>2350.8000000000002</v>
      </c>
      <c r="Q7114" s="11">
        <v>0.34438910049809601</v>
      </c>
    </row>
    <row r="7115" spans="1:17" x14ac:dyDescent="0.45">
      <c r="A7115" t="s">
        <v>12033</v>
      </c>
      <c r="B7115" t="s">
        <v>12034</v>
      </c>
      <c r="C7115" t="s">
        <v>20</v>
      </c>
      <c r="D7115" t="s">
        <v>60</v>
      </c>
      <c r="E7115" t="s">
        <v>22</v>
      </c>
      <c r="F7115" s="9">
        <v>45761</v>
      </c>
      <c r="G7115" s="9" t="str">
        <f>TEXT(Ecommerce_Sales_Data[[#This Row],[Order_Date]],"dddd")</f>
        <v>Monday</v>
      </c>
      <c r="H7115" t="s">
        <v>14757</v>
      </c>
      <c r="I7115" t="s">
        <v>14765</v>
      </c>
      <c r="J7115">
        <v>4</v>
      </c>
      <c r="K7115">
        <v>3</v>
      </c>
      <c r="L7115" s="12">
        <v>1522.75</v>
      </c>
      <c r="M7115" s="11">
        <v>0</v>
      </c>
      <c r="N7115" s="12">
        <v>4568.25</v>
      </c>
      <c r="O7115" s="12">
        <v>3050.19</v>
      </c>
      <c r="P7115" s="12">
        <v>1518.06</v>
      </c>
      <c r="Q7115" s="11">
        <v>0.332306681989821</v>
      </c>
    </row>
    <row r="7116" spans="1:17" x14ac:dyDescent="0.45">
      <c r="A7116" t="s">
        <v>12035</v>
      </c>
      <c r="B7116" t="s">
        <v>12036</v>
      </c>
      <c r="C7116" t="s">
        <v>12</v>
      </c>
      <c r="D7116" t="s">
        <v>41</v>
      </c>
      <c r="E7116" t="s">
        <v>14</v>
      </c>
      <c r="F7116" s="9">
        <v>45839</v>
      </c>
      <c r="G7116" s="9" t="str">
        <f>TEXT(Ecommerce_Sales_Data[[#This Row],[Order_Date]],"dddd")</f>
        <v>Tuesday</v>
      </c>
      <c r="H7116" t="s">
        <v>14757</v>
      </c>
      <c r="I7116" t="s">
        <v>14768</v>
      </c>
      <c r="J7116">
        <v>7</v>
      </c>
      <c r="K7116">
        <v>4</v>
      </c>
      <c r="L7116" s="12">
        <v>4501.8100000000004</v>
      </c>
      <c r="M7116" s="11">
        <v>0.05</v>
      </c>
      <c r="N7116" s="12">
        <v>17106.88</v>
      </c>
      <c r="O7116" s="12">
        <v>13470.49</v>
      </c>
      <c r="P7116" s="12">
        <v>3636.39</v>
      </c>
      <c r="Q7116" s="11">
        <v>0.21256886118333701</v>
      </c>
    </row>
    <row r="7117" spans="1:17" x14ac:dyDescent="0.45">
      <c r="A7117" t="s">
        <v>12037</v>
      </c>
      <c r="B7117" t="s">
        <v>7891</v>
      </c>
      <c r="C7117" t="s">
        <v>20</v>
      </c>
      <c r="D7117" t="s">
        <v>60</v>
      </c>
      <c r="E7117" t="s">
        <v>4</v>
      </c>
      <c r="F7117" s="9">
        <v>45572</v>
      </c>
      <c r="G7117" s="9" t="str">
        <f>TEXT(Ecommerce_Sales_Data[[#This Row],[Order_Date]],"dddd")</f>
        <v>Monday</v>
      </c>
      <c r="H7117" t="s">
        <v>14757</v>
      </c>
      <c r="I7117" t="s">
        <v>14760</v>
      </c>
      <c r="J7117">
        <v>10</v>
      </c>
      <c r="K7117">
        <v>4</v>
      </c>
      <c r="L7117" s="12">
        <v>3781.95</v>
      </c>
      <c r="M7117" s="11">
        <v>0.05</v>
      </c>
      <c r="N7117" s="12">
        <v>14371.41</v>
      </c>
      <c r="O7117" s="12">
        <v>9149.19</v>
      </c>
      <c r="P7117" s="12">
        <v>5222.22</v>
      </c>
      <c r="Q7117" s="11">
        <v>0.36337561867624701</v>
      </c>
    </row>
    <row r="7118" spans="1:17" x14ac:dyDescent="0.45">
      <c r="A7118" t="s">
        <v>12038</v>
      </c>
      <c r="B7118" t="s">
        <v>5686</v>
      </c>
      <c r="C7118" t="s">
        <v>2</v>
      </c>
      <c r="D7118" t="s">
        <v>17</v>
      </c>
      <c r="E7118" t="s">
        <v>14</v>
      </c>
      <c r="F7118" s="9">
        <v>45868</v>
      </c>
      <c r="G7118" s="9" t="str">
        <f>TEXT(Ecommerce_Sales_Data[[#This Row],[Order_Date]],"dddd")</f>
        <v>Wednesday</v>
      </c>
      <c r="H7118" t="s">
        <v>14757</v>
      </c>
      <c r="I7118" t="s">
        <v>14768</v>
      </c>
      <c r="J7118">
        <v>7</v>
      </c>
      <c r="K7118">
        <v>2</v>
      </c>
      <c r="L7118" s="12">
        <v>935.54</v>
      </c>
      <c r="M7118" s="11">
        <v>0.1</v>
      </c>
      <c r="N7118" s="12">
        <v>1683.97</v>
      </c>
      <c r="O7118" s="12">
        <v>1166.1600000000001</v>
      </c>
      <c r="P7118" s="12">
        <v>517.80999999999995</v>
      </c>
      <c r="Q7118" s="11">
        <v>0.30749360142995402</v>
      </c>
    </row>
    <row r="7119" spans="1:17" x14ac:dyDescent="0.45">
      <c r="A7119" t="s">
        <v>12039</v>
      </c>
      <c r="B7119" t="s">
        <v>12040</v>
      </c>
      <c r="C7119" t="s">
        <v>2</v>
      </c>
      <c r="D7119" t="s">
        <v>3</v>
      </c>
      <c r="E7119" t="s">
        <v>4</v>
      </c>
      <c r="F7119" s="9">
        <v>45543</v>
      </c>
      <c r="G7119" s="9" t="str">
        <f>TEXT(Ecommerce_Sales_Data[[#This Row],[Order_Date]],"dddd")</f>
        <v>Sunday</v>
      </c>
      <c r="H7119" t="s">
        <v>14761</v>
      </c>
      <c r="I7119" t="s">
        <v>14766</v>
      </c>
      <c r="J7119">
        <v>9</v>
      </c>
      <c r="K7119">
        <v>1</v>
      </c>
      <c r="L7119" s="12">
        <v>3015.97</v>
      </c>
      <c r="M7119" s="11">
        <v>0.2</v>
      </c>
      <c r="N7119" s="12">
        <v>2412.7800000000002</v>
      </c>
      <c r="O7119" s="12">
        <v>1613.88</v>
      </c>
      <c r="P7119" s="12">
        <v>798.9</v>
      </c>
      <c r="Q7119" s="11">
        <v>0.33111182950787099</v>
      </c>
    </row>
    <row r="7120" spans="1:17" x14ac:dyDescent="0.45">
      <c r="A7120" t="s">
        <v>12041</v>
      </c>
      <c r="B7120" t="s">
        <v>12042</v>
      </c>
      <c r="C7120" t="s">
        <v>7</v>
      </c>
      <c r="D7120" t="s">
        <v>134</v>
      </c>
      <c r="E7120" t="s">
        <v>9</v>
      </c>
      <c r="F7120" s="9">
        <v>45477</v>
      </c>
      <c r="G7120" s="9" t="str">
        <f>TEXT(Ecommerce_Sales_Data[[#This Row],[Order_Date]],"dddd")</f>
        <v>Thursday</v>
      </c>
      <c r="H7120" t="s">
        <v>14757</v>
      </c>
      <c r="I7120" t="s">
        <v>14768</v>
      </c>
      <c r="J7120">
        <v>7</v>
      </c>
      <c r="K7120">
        <v>2</v>
      </c>
      <c r="L7120" s="12">
        <v>1226.5899999999999</v>
      </c>
      <c r="M7120" s="11">
        <v>0</v>
      </c>
      <c r="N7120" s="12">
        <v>2453.1799999999998</v>
      </c>
      <c r="O7120" s="12">
        <v>2051.84</v>
      </c>
      <c r="P7120" s="12">
        <v>401.34</v>
      </c>
      <c r="Q7120" s="11">
        <v>0.16359989890672499</v>
      </c>
    </row>
    <row r="7121" spans="1:17" x14ac:dyDescent="0.45">
      <c r="A7121" t="s">
        <v>12043</v>
      </c>
      <c r="B7121" t="s">
        <v>10239</v>
      </c>
      <c r="C7121" t="s">
        <v>7</v>
      </c>
      <c r="D7121" t="s">
        <v>8</v>
      </c>
      <c r="E7121" t="s">
        <v>9</v>
      </c>
      <c r="F7121" s="9">
        <v>45816</v>
      </c>
      <c r="G7121" s="9" t="str">
        <f>TEXT(Ecommerce_Sales_Data[[#This Row],[Order_Date]],"dddd")</f>
        <v>Sunday</v>
      </c>
      <c r="H7121" t="s">
        <v>14761</v>
      </c>
      <c r="I7121" t="s">
        <v>14759</v>
      </c>
      <c r="J7121">
        <v>6</v>
      </c>
      <c r="K7121">
        <v>1</v>
      </c>
      <c r="L7121" s="12">
        <v>475.53</v>
      </c>
      <c r="M7121" s="11">
        <v>0.2</v>
      </c>
      <c r="N7121" s="12">
        <v>380.42</v>
      </c>
      <c r="O7121" s="12">
        <v>284.98</v>
      </c>
      <c r="P7121" s="12">
        <v>95.44</v>
      </c>
      <c r="Q7121" s="11">
        <v>0.25088060564639098</v>
      </c>
    </row>
    <row r="7122" spans="1:17" x14ac:dyDescent="0.45">
      <c r="A7122" t="s">
        <v>12044</v>
      </c>
      <c r="B7122" t="s">
        <v>2864</v>
      </c>
      <c r="C7122" t="s">
        <v>20</v>
      </c>
      <c r="D7122" t="s">
        <v>60</v>
      </c>
      <c r="E7122" t="s">
        <v>14</v>
      </c>
      <c r="F7122" s="9">
        <v>45532</v>
      </c>
      <c r="G7122" s="9" t="str">
        <f>TEXT(Ecommerce_Sales_Data[[#This Row],[Order_Date]],"dddd")</f>
        <v>Wednesday</v>
      </c>
      <c r="H7122" t="s">
        <v>14757</v>
      </c>
      <c r="I7122" t="s">
        <v>14762</v>
      </c>
      <c r="J7122">
        <v>8</v>
      </c>
      <c r="K7122">
        <v>4</v>
      </c>
      <c r="L7122" s="12">
        <v>1969.33</v>
      </c>
      <c r="M7122" s="11">
        <v>0.15</v>
      </c>
      <c r="N7122" s="12">
        <v>6695.72</v>
      </c>
      <c r="O7122" s="12">
        <v>4231.24</v>
      </c>
      <c r="P7122" s="12">
        <v>2464.48</v>
      </c>
      <c r="Q7122" s="11">
        <v>0.368067959831056</v>
      </c>
    </row>
    <row r="7123" spans="1:17" x14ac:dyDescent="0.45">
      <c r="A7123" t="s">
        <v>12045</v>
      </c>
      <c r="B7123" t="s">
        <v>10845</v>
      </c>
      <c r="C7123" t="s">
        <v>2</v>
      </c>
      <c r="D7123" t="s">
        <v>3</v>
      </c>
      <c r="E7123" t="s">
        <v>14</v>
      </c>
      <c r="F7123" s="9">
        <v>45496</v>
      </c>
      <c r="G7123" s="9" t="str">
        <f>TEXT(Ecommerce_Sales_Data[[#This Row],[Order_Date]],"dddd")</f>
        <v>Tuesday</v>
      </c>
      <c r="H7123" t="s">
        <v>14757</v>
      </c>
      <c r="I7123" t="s">
        <v>14768</v>
      </c>
      <c r="J7123">
        <v>7</v>
      </c>
      <c r="K7123">
        <v>2</v>
      </c>
      <c r="L7123" s="12">
        <v>2679.33</v>
      </c>
      <c r="M7123" s="11">
        <v>0.1</v>
      </c>
      <c r="N7123" s="12">
        <v>4822.79</v>
      </c>
      <c r="O7123" s="12">
        <v>3699.61</v>
      </c>
      <c r="P7123" s="12">
        <v>1123.18</v>
      </c>
      <c r="Q7123" s="11">
        <v>0.232890090590716</v>
      </c>
    </row>
    <row r="7124" spans="1:17" x14ac:dyDescent="0.45">
      <c r="A7124" t="s">
        <v>12046</v>
      </c>
      <c r="B7124" t="s">
        <v>12047</v>
      </c>
      <c r="C7124" t="s">
        <v>20</v>
      </c>
      <c r="D7124" t="s">
        <v>103</v>
      </c>
      <c r="E7124" t="s">
        <v>4</v>
      </c>
      <c r="F7124" s="9">
        <v>45539</v>
      </c>
      <c r="G7124" s="9" t="str">
        <f>TEXT(Ecommerce_Sales_Data[[#This Row],[Order_Date]],"dddd")</f>
        <v>Wednesday</v>
      </c>
      <c r="H7124" t="s">
        <v>14757</v>
      </c>
      <c r="I7124" t="s">
        <v>14766</v>
      </c>
      <c r="J7124">
        <v>9</v>
      </c>
      <c r="K7124">
        <v>4</v>
      </c>
      <c r="L7124" s="12">
        <v>3273.25</v>
      </c>
      <c r="M7124" s="11">
        <v>0.1</v>
      </c>
      <c r="N7124" s="12">
        <v>11783.7</v>
      </c>
      <c r="O7124" s="12">
        <v>8196.32</v>
      </c>
      <c r="P7124" s="12">
        <v>3587.38</v>
      </c>
      <c r="Q7124" s="11">
        <v>0.30443578841959701</v>
      </c>
    </row>
    <row r="7125" spans="1:17" x14ac:dyDescent="0.45">
      <c r="A7125" t="s">
        <v>12048</v>
      </c>
      <c r="B7125" t="s">
        <v>10243</v>
      </c>
      <c r="C7125" t="s">
        <v>7</v>
      </c>
      <c r="D7125" t="s">
        <v>46</v>
      </c>
      <c r="E7125" t="s">
        <v>9</v>
      </c>
      <c r="F7125" s="9">
        <v>45875</v>
      </c>
      <c r="G7125" s="9" t="str">
        <f>TEXT(Ecommerce_Sales_Data[[#This Row],[Order_Date]],"dddd")</f>
        <v>Wednesday</v>
      </c>
      <c r="H7125" t="s">
        <v>14757</v>
      </c>
      <c r="I7125" t="s">
        <v>14762</v>
      </c>
      <c r="J7125">
        <v>8</v>
      </c>
      <c r="K7125">
        <v>5</v>
      </c>
      <c r="L7125" s="12">
        <v>3390.23</v>
      </c>
      <c r="M7125" s="11">
        <v>0.15</v>
      </c>
      <c r="N7125" s="12">
        <v>14408.48</v>
      </c>
      <c r="O7125" s="12">
        <v>10778.4</v>
      </c>
      <c r="P7125" s="12">
        <v>3630.08</v>
      </c>
      <c r="Q7125" s="11">
        <v>0.25194052391369498</v>
      </c>
    </row>
    <row r="7126" spans="1:17" x14ac:dyDescent="0.45">
      <c r="A7126" t="s">
        <v>12049</v>
      </c>
      <c r="B7126" t="s">
        <v>575</v>
      </c>
      <c r="C7126" t="s">
        <v>12</v>
      </c>
      <c r="D7126" t="s">
        <v>32</v>
      </c>
      <c r="E7126" t="s">
        <v>14</v>
      </c>
      <c r="F7126" s="9">
        <v>45781</v>
      </c>
      <c r="G7126" s="9" t="str">
        <f>TEXT(Ecommerce_Sales_Data[[#This Row],[Order_Date]],"dddd")</f>
        <v>Sunday</v>
      </c>
      <c r="H7126" t="s">
        <v>14761</v>
      </c>
      <c r="I7126" t="s">
        <v>14763</v>
      </c>
      <c r="J7126">
        <v>5</v>
      </c>
      <c r="K7126">
        <v>4</v>
      </c>
      <c r="L7126" s="12">
        <v>3535.86</v>
      </c>
      <c r="M7126" s="11">
        <v>0</v>
      </c>
      <c r="N7126" s="12">
        <v>14143.44</v>
      </c>
      <c r="O7126" s="12">
        <v>10752.19</v>
      </c>
      <c r="P7126" s="12">
        <v>3391.25</v>
      </c>
      <c r="Q7126" s="11">
        <v>0.23977547187954301</v>
      </c>
    </row>
    <row r="7127" spans="1:17" x14ac:dyDescent="0.45">
      <c r="A7127" t="s">
        <v>12050</v>
      </c>
      <c r="B7127" t="s">
        <v>11454</v>
      </c>
      <c r="C7127" t="s">
        <v>7</v>
      </c>
      <c r="D7127" t="s">
        <v>71</v>
      </c>
      <c r="E7127" t="s">
        <v>9</v>
      </c>
      <c r="F7127" s="9">
        <v>45772</v>
      </c>
      <c r="G7127" s="9" t="str">
        <f>TEXT(Ecommerce_Sales_Data[[#This Row],[Order_Date]],"dddd")</f>
        <v>Friday</v>
      </c>
      <c r="H7127" t="s">
        <v>14757</v>
      </c>
      <c r="I7127" t="s">
        <v>14765</v>
      </c>
      <c r="J7127">
        <v>4</v>
      </c>
      <c r="K7127">
        <v>5</v>
      </c>
      <c r="L7127" s="12">
        <v>2053.6999999999998</v>
      </c>
      <c r="M7127" s="11">
        <v>0.15</v>
      </c>
      <c r="N7127" s="12">
        <v>8728.23</v>
      </c>
      <c r="O7127" s="12">
        <v>7068.1</v>
      </c>
      <c r="P7127" s="12">
        <v>1660.13</v>
      </c>
      <c r="Q7127" s="11">
        <v>0.19020236634460799</v>
      </c>
    </row>
    <row r="7128" spans="1:17" x14ac:dyDescent="0.45">
      <c r="A7128" t="s">
        <v>12051</v>
      </c>
      <c r="B7128" t="s">
        <v>9004</v>
      </c>
      <c r="C7128" t="s">
        <v>7</v>
      </c>
      <c r="D7128" t="s">
        <v>46</v>
      </c>
      <c r="E7128" t="s">
        <v>14</v>
      </c>
      <c r="F7128" s="9">
        <v>45698</v>
      </c>
      <c r="G7128" s="9" t="str">
        <f>TEXT(Ecommerce_Sales_Data[[#This Row],[Order_Date]],"dddd")</f>
        <v>Monday</v>
      </c>
      <c r="H7128" t="s">
        <v>14757</v>
      </c>
      <c r="I7128" t="s">
        <v>14758</v>
      </c>
      <c r="J7128">
        <v>2</v>
      </c>
      <c r="K7128">
        <v>2</v>
      </c>
      <c r="L7128" s="12">
        <v>4565.05</v>
      </c>
      <c r="M7128" s="11">
        <v>0.1</v>
      </c>
      <c r="N7128" s="12">
        <v>8217.09</v>
      </c>
      <c r="O7128" s="12">
        <v>5512.24</v>
      </c>
      <c r="P7128" s="12">
        <v>2704.85</v>
      </c>
      <c r="Q7128" s="11">
        <v>0.32917370991433698</v>
      </c>
    </row>
    <row r="7129" spans="1:17" x14ac:dyDescent="0.45">
      <c r="A7129" t="s">
        <v>12052</v>
      </c>
      <c r="B7129" t="s">
        <v>12053</v>
      </c>
      <c r="C7129" t="s">
        <v>12</v>
      </c>
      <c r="D7129" t="s">
        <v>111</v>
      </c>
      <c r="E7129" t="s">
        <v>4</v>
      </c>
      <c r="F7129" s="9">
        <v>45699</v>
      </c>
      <c r="G7129" s="9" t="str">
        <f>TEXT(Ecommerce_Sales_Data[[#This Row],[Order_Date]],"dddd")</f>
        <v>Tuesday</v>
      </c>
      <c r="H7129" t="s">
        <v>14757</v>
      </c>
      <c r="I7129" t="s">
        <v>14758</v>
      </c>
      <c r="J7129">
        <v>2</v>
      </c>
      <c r="K7129">
        <v>1</v>
      </c>
      <c r="L7129" s="12">
        <v>1447.74</v>
      </c>
      <c r="M7129" s="11">
        <v>0.05</v>
      </c>
      <c r="N7129" s="12">
        <v>1375.35</v>
      </c>
      <c r="O7129" s="12">
        <v>1028.78</v>
      </c>
      <c r="P7129" s="12">
        <v>346.57</v>
      </c>
      <c r="Q7129" s="11">
        <v>0.25198676700476202</v>
      </c>
    </row>
    <row r="7130" spans="1:17" x14ac:dyDescent="0.45">
      <c r="A7130" t="s">
        <v>12054</v>
      </c>
      <c r="B7130" t="s">
        <v>12055</v>
      </c>
      <c r="C7130" t="s">
        <v>2</v>
      </c>
      <c r="D7130" t="s">
        <v>3</v>
      </c>
      <c r="E7130" t="s">
        <v>4</v>
      </c>
      <c r="F7130" s="9">
        <v>45659</v>
      </c>
      <c r="G7130" s="9" t="str">
        <f>TEXT(Ecommerce_Sales_Data[[#This Row],[Order_Date]],"dddd")</f>
        <v>Thursday</v>
      </c>
      <c r="H7130" t="s">
        <v>14757</v>
      </c>
      <c r="I7130" t="s">
        <v>14767</v>
      </c>
      <c r="J7130">
        <v>1</v>
      </c>
      <c r="K7130">
        <v>1</v>
      </c>
      <c r="L7130" s="12">
        <v>2965.04</v>
      </c>
      <c r="M7130" s="11">
        <v>0.1</v>
      </c>
      <c r="N7130" s="12">
        <v>2668.54</v>
      </c>
      <c r="O7130" s="12">
        <v>2209.44</v>
      </c>
      <c r="P7130" s="12">
        <v>459.1</v>
      </c>
      <c r="Q7130" s="11">
        <v>0.17204164074737499</v>
      </c>
    </row>
    <row r="7131" spans="1:17" x14ac:dyDescent="0.45">
      <c r="A7131" t="s">
        <v>12056</v>
      </c>
      <c r="B7131" t="s">
        <v>12057</v>
      </c>
      <c r="C7131" t="s">
        <v>12</v>
      </c>
      <c r="D7131" t="s">
        <v>13</v>
      </c>
      <c r="E7131" t="s">
        <v>4</v>
      </c>
      <c r="F7131" s="9">
        <v>45958</v>
      </c>
      <c r="G7131" s="9" t="str">
        <f>TEXT(Ecommerce_Sales_Data[[#This Row],[Order_Date]],"dddd")</f>
        <v>Tuesday</v>
      </c>
      <c r="H7131" t="s">
        <v>14757</v>
      </c>
      <c r="I7131" t="s">
        <v>14760</v>
      </c>
      <c r="J7131">
        <v>10</v>
      </c>
      <c r="K7131">
        <v>3</v>
      </c>
      <c r="L7131" s="12">
        <v>1739.08</v>
      </c>
      <c r="M7131" s="11">
        <v>0.05</v>
      </c>
      <c r="N7131" s="12">
        <v>4956.38</v>
      </c>
      <c r="O7131" s="12">
        <v>3341.15</v>
      </c>
      <c r="P7131" s="12">
        <v>1615.23</v>
      </c>
      <c r="Q7131" s="11">
        <v>0.32588905612564001</v>
      </c>
    </row>
    <row r="7132" spans="1:17" x14ac:dyDescent="0.45">
      <c r="A7132" t="s">
        <v>12058</v>
      </c>
      <c r="B7132" t="s">
        <v>225</v>
      </c>
      <c r="C7132" t="s">
        <v>12</v>
      </c>
      <c r="D7132" t="s">
        <v>32</v>
      </c>
      <c r="E7132" t="s">
        <v>4</v>
      </c>
      <c r="F7132" s="9">
        <v>45672</v>
      </c>
      <c r="G7132" s="9" t="str">
        <f>TEXT(Ecommerce_Sales_Data[[#This Row],[Order_Date]],"dddd")</f>
        <v>Wednesday</v>
      </c>
      <c r="H7132" t="s">
        <v>14757</v>
      </c>
      <c r="I7132" t="s">
        <v>14767</v>
      </c>
      <c r="J7132">
        <v>1</v>
      </c>
      <c r="K7132">
        <v>2</v>
      </c>
      <c r="L7132" s="12">
        <v>4763.41</v>
      </c>
      <c r="M7132" s="11">
        <v>0</v>
      </c>
      <c r="N7132" s="12">
        <v>9526.82</v>
      </c>
      <c r="O7132" s="12">
        <v>6910.5</v>
      </c>
      <c r="P7132" s="12">
        <v>2616.3200000000002</v>
      </c>
      <c r="Q7132" s="11">
        <v>0.27462679047153199</v>
      </c>
    </row>
    <row r="7133" spans="1:17" x14ac:dyDescent="0.45">
      <c r="A7133" t="s">
        <v>12059</v>
      </c>
      <c r="B7133" t="s">
        <v>2438</v>
      </c>
      <c r="C7133" t="s">
        <v>20</v>
      </c>
      <c r="D7133" t="s">
        <v>21</v>
      </c>
      <c r="E7133" t="s">
        <v>14</v>
      </c>
      <c r="F7133" s="9">
        <v>45365</v>
      </c>
      <c r="G7133" s="9" t="str">
        <f>TEXT(Ecommerce_Sales_Data[[#This Row],[Order_Date]],"dddd")</f>
        <v>Thursday</v>
      </c>
      <c r="H7133" t="s">
        <v>14757</v>
      </c>
      <c r="I7133" t="s">
        <v>14769</v>
      </c>
      <c r="J7133">
        <v>3</v>
      </c>
      <c r="K7133">
        <v>2</v>
      </c>
      <c r="L7133" s="12">
        <v>1520.6</v>
      </c>
      <c r="M7133" s="11">
        <v>0.1</v>
      </c>
      <c r="N7133" s="12">
        <v>2737.08</v>
      </c>
      <c r="O7133" s="12">
        <v>1869.5</v>
      </c>
      <c r="P7133" s="12">
        <v>867.58</v>
      </c>
      <c r="Q7133" s="11">
        <v>0.31697283236149498</v>
      </c>
    </row>
    <row r="7134" spans="1:17" x14ac:dyDescent="0.45">
      <c r="A7134" t="s">
        <v>12060</v>
      </c>
      <c r="B7134" t="s">
        <v>2086</v>
      </c>
      <c r="C7134" t="s">
        <v>2</v>
      </c>
      <c r="D7134" t="s">
        <v>68</v>
      </c>
      <c r="E7134" t="s">
        <v>4</v>
      </c>
      <c r="F7134" s="9">
        <v>45384</v>
      </c>
      <c r="G7134" s="9" t="str">
        <f>TEXT(Ecommerce_Sales_Data[[#This Row],[Order_Date]],"dddd")</f>
        <v>Tuesday</v>
      </c>
      <c r="H7134" t="s">
        <v>14757</v>
      </c>
      <c r="I7134" t="s">
        <v>14765</v>
      </c>
      <c r="J7134">
        <v>4</v>
      </c>
      <c r="K7134">
        <v>2</v>
      </c>
      <c r="L7134" s="12">
        <v>3694.55</v>
      </c>
      <c r="M7134" s="11">
        <v>0</v>
      </c>
      <c r="N7134" s="12">
        <v>7389.1</v>
      </c>
      <c r="O7134" s="12">
        <v>6118.55</v>
      </c>
      <c r="P7134" s="12">
        <v>1270.55</v>
      </c>
      <c r="Q7134" s="11">
        <v>0.17194922250341699</v>
      </c>
    </row>
    <row r="7135" spans="1:17" x14ac:dyDescent="0.45">
      <c r="A7135" t="s">
        <v>12061</v>
      </c>
      <c r="B7135" t="s">
        <v>12062</v>
      </c>
      <c r="C7135" t="s">
        <v>7</v>
      </c>
      <c r="D7135" t="s">
        <v>8</v>
      </c>
      <c r="E7135" t="s">
        <v>22</v>
      </c>
      <c r="F7135" s="9">
        <v>45415</v>
      </c>
      <c r="G7135" s="9" t="str">
        <f>TEXT(Ecommerce_Sales_Data[[#This Row],[Order_Date]],"dddd")</f>
        <v>Friday</v>
      </c>
      <c r="H7135" t="s">
        <v>14757</v>
      </c>
      <c r="I7135" t="s">
        <v>14763</v>
      </c>
      <c r="J7135">
        <v>5</v>
      </c>
      <c r="K7135">
        <v>3</v>
      </c>
      <c r="L7135" s="12">
        <v>1223.77</v>
      </c>
      <c r="M7135" s="11">
        <v>0.2</v>
      </c>
      <c r="N7135" s="12">
        <v>2937.05</v>
      </c>
      <c r="O7135" s="12">
        <v>2159.98</v>
      </c>
      <c r="P7135" s="12">
        <v>777.07</v>
      </c>
      <c r="Q7135" s="11">
        <v>0.264574998723209</v>
      </c>
    </row>
    <row r="7136" spans="1:17" x14ac:dyDescent="0.45">
      <c r="A7136" t="s">
        <v>12063</v>
      </c>
      <c r="B7136" t="s">
        <v>3524</v>
      </c>
      <c r="C7136" t="s">
        <v>12</v>
      </c>
      <c r="D7136" t="s">
        <v>38</v>
      </c>
      <c r="E7136" t="s">
        <v>4</v>
      </c>
      <c r="F7136" s="9">
        <v>45863</v>
      </c>
      <c r="G7136" s="9" t="str">
        <f>TEXT(Ecommerce_Sales_Data[[#This Row],[Order_Date]],"dddd")</f>
        <v>Friday</v>
      </c>
      <c r="H7136" t="s">
        <v>14757</v>
      </c>
      <c r="I7136" t="s">
        <v>14768</v>
      </c>
      <c r="J7136">
        <v>7</v>
      </c>
      <c r="K7136">
        <v>5</v>
      </c>
      <c r="L7136" s="12">
        <v>3302.52</v>
      </c>
      <c r="M7136" s="11">
        <v>0</v>
      </c>
      <c r="N7136" s="12">
        <v>16512.599999999999</v>
      </c>
      <c r="O7136" s="12">
        <v>10910.77</v>
      </c>
      <c r="P7136" s="12">
        <v>5601.83</v>
      </c>
      <c r="Q7136" s="11">
        <v>0.33924578806487199</v>
      </c>
    </row>
    <row r="7137" spans="1:17" x14ac:dyDescent="0.45">
      <c r="A7137" t="s">
        <v>12064</v>
      </c>
      <c r="B7137" t="s">
        <v>6466</v>
      </c>
      <c r="C7137" t="s">
        <v>28</v>
      </c>
      <c r="D7137" t="s">
        <v>35</v>
      </c>
      <c r="E7137" t="s">
        <v>22</v>
      </c>
      <c r="F7137" s="9">
        <v>45803</v>
      </c>
      <c r="G7137" s="9" t="str">
        <f>TEXT(Ecommerce_Sales_Data[[#This Row],[Order_Date]],"dddd")</f>
        <v>Monday</v>
      </c>
      <c r="H7137" t="s">
        <v>14757</v>
      </c>
      <c r="I7137" t="s">
        <v>14763</v>
      </c>
      <c r="J7137">
        <v>5</v>
      </c>
      <c r="K7137">
        <v>3</v>
      </c>
      <c r="L7137" s="12">
        <v>214.36</v>
      </c>
      <c r="M7137" s="11">
        <v>0</v>
      </c>
      <c r="N7137" s="12">
        <v>643.08000000000004</v>
      </c>
      <c r="O7137" s="12">
        <v>395.51</v>
      </c>
      <c r="P7137" s="12">
        <v>247.57</v>
      </c>
      <c r="Q7137" s="11">
        <v>0.38497543073956603</v>
      </c>
    </row>
    <row r="7138" spans="1:17" x14ac:dyDescent="0.45">
      <c r="A7138" t="s">
        <v>12065</v>
      </c>
      <c r="B7138" t="s">
        <v>12066</v>
      </c>
      <c r="C7138" t="s">
        <v>7</v>
      </c>
      <c r="D7138" t="s">
        <v>46</v>
      </c>
      <c r="E7138" t="s">
        <v>22</v>
      </c>
      <c r="F7138" s="9">
        <v>45460</v>
      </c>
      <c r="G7138" s="9" t="str">
        <f>TEXT(Ecommerce_Sales_Data[[#This Row],[Order_Date]],"dddd")</f>
        <v>Monday</v>
      </c>
      <c r="H7138" t="s">
        <v>14757</v>
      </c>
      <c r="I7138" t="s">
        <v>14759</v>
      </c>
      <c r="J7138">
        <v>6</v>
      </c>
      <c r="K7138">
        <v>4</v>
      </c>
      <c r="L7138" s="12">
        <v>1922.86</v>
      </c>
      <c r="M7138" s="11">
        <v>0.05</v>
      </c>
      <c r="N7138" s="12">
        <v>7306.87</v>
      </c>
      <c r="O7138" s="12">
        <v>5969.92</v>
      </c>
      <c r="P7138" s="12">
        <v>1336.95</v>
      </c>
      <c r="Q7138" s="11">
        <v>0.18297164175632</v>
      </c>
    </row>
    <row r="7139" spans="1:17" x14ac:dyDescent="0.45">
      <c r="A7139" t="s">
        <v>12067</v>
      </c>
      <c r="B7139" t="s">
        <v>11228</v>
      </c>
      <c r="C7139" t="s">
        <v>12</v>
      </c>
      <c r="D7139" t="s">
        <v>111</v>
      </c>
      <c r="E7139" t="s">
        <v>22</v>
      </c>
      <c r="F7139" s="9">
        <v>45845</v>
      </c>
      <c r="G7139" s="9" t="str">
        <f>TEXT(Ecommerce_Sales_Data[[#This Row],[Order_Date]],"dddd")</f>
        <v>Monday</v>
      </c>
      <c r="H7139" t="s">
        <v>14757</v>
      </c>
      <c r="I7139" t="s">
        <v>14768</v>
      </c>
      <c r="J7139">
        <v>7</v>
      </c>
      <c r="K7139">
        <v>1</v>
      </c>
      <c r="L7139" s="12">
        <v>4553.87</v>
      </c>
      <c r="M7139" s="11">
        <v>0.1</v>
      </c>
      <c r="N7139" s="12">
        <v>4098.4799999999996</v>
      </c>
      <c r="O7139" s="12">
        <v>3078.35</v>
      </c>
      <c r="P7139" s="12">
        <v>1020.13</v>
      </c>
      <c r="Q7139" s="11">
        <v>0.248904471901778</v>
      </c>
    </row>
    <row r="7140" spans="1:17" x14ac:dyDescent="0.45">
      <c r="A7140" t="s">
        <v>12068</v>
      </c>
      <c r="B7140" t="s">
        <v>6072</v>
      </c>
      <c r="C7140" t="s">
        <v>12</v>
      </c>
      <c r="D7140" t="s">
        <v>32</v>
      </c>
      <c r="E7140" t="s">
        <v>14</v>
      </c>
      <c r="F7140" s="9">
        <v>45628</v>
      </c>
      <c r="G7140" s="9" t="str">
        <f>TEXT(Ecommerce_Sales_Data[[#This Row],[Order_Date]],"dddd")</f>
        <v>Monday</v>
      </c>
      <c r="H7140" t="s">
        <v>14757</v>
      </c>
      <c r="I7140" t="s">
        <v>14770</v>
      </c>
      <c r="J7140">
        <v>12</v>
      </c>
      <c r="K7140">
        <v>3</v>
      </c>
      <c r="L7140" s="12">
        <v>1392.83</v>
      </c>
      <c r="M7140" s="11">
        <v>0</v>
      </c>
      <c r="N7140" s="12">
        <v>4178.49</v>
      </c>
      <c r="O7140" s="12">
        <v>2956.87</v>
      </c>
      <c r="P7140" s="12">
        <v>1221.6199999999999</v>
      </c>
      <c r="Q7140" s="11">
        <v>0.29235920152973899</v>
      </c>
    </row>
    <row r="7141" spans="1:17" x14ac:dyDescent="0.45">
      <c r="A7141" t="s">
        <v>12069</v>
      </c>
      <c r="B7141" t="s">
        <v>3095</v>
      </c>
      <c r="C7141" t="s">
        <v>7</v>
      </c>
      <c r="D7141" t="s">
        <v>46</v>
      </c>
      <c r="E7141" t="s">
        <v>4</v>
      </c>
      <c r="F7141" s="9">
        <v>45696</v>
      </c>
      <c r="G7141" s="9" t="str">
        <f>TEXT(Ecommerce_Sales_Data[[#This Row],[Order_Date]],"dddd")</f>
        <v>Saturday</v>
      </c>
      <c r="H7141" t="s">
        <v>14761</v>
      </c>
      <c r="I7141" t="s">
        <v>14758</v>
      </c>
      <c r="J7141">
        <v>2</v>
      </c>
      <c r="K7141">
        <v>3</v>
      </c>
      <c r="L7141" s="12">
        <v>4061.6</v>
      </c>
      <c r="M7141" s="11">
        <v>0.15</v>
      </c>
      <c r="N7141" s="12">
        <v>10357.08</v>
      </c>
      <c r="O7141" s="12">
        <v>8241.56</v>
      </c>
      <c r="P7141" s="12">
        <v>2115.52</v>
      </c>
      <c r="Q7141" s="11">
        <v>0.20425834308511701</v>
      </c>
    </row>
    <row r="7142" spans="1:17" x14ac:dyDescent="0.45">
      <c r="A7142" t="s">
        <v>12070</v>
      </c>
      <c r="B7142" t="s">
        <v>4594</v>
      </c>
      <c r="C7142" t="s">
        <v>12</v>
      </c>
      <c r="D7142" t="s">
        <v>32</v>
      </c>
      <c r="E7142" t="s">
        <v>4</v>
      </c>
      <c r="F7142" s="9">
        <v>45384</v>
      </c>
      <c r="G7142" s="9" t="str">
        <f>TEXT(Ecommerce_Sales_Data[[#This Row],[Order_Date]],"dddd")</f>
        <v>Tuesday</v>
      </c>
      <c r="H7142" t="s">
        <v>14757</v>
      </c>
      <c r="I7142" t="s">
        <v>14765</v>
      </c>
      <c r="J7142">
        <v>4</v>
      </c>
      <c r="K7142">
        <v>4</v>
      </c>
      <c r="L7142" s="12">
        <v>2780.02</v>
      </c>
      <c r="M7142" s="11">
        <v>0</v>
      </c>
      <c r="N7142" s="12">
        <v>11120.08</v>
      </c>
      <c r="O7142" s="12">
        <v>7030.86</v>
      </c>
      <c r="P7142" s="12">
        <v>4089.22</v>
      </c>
      <c r="Q7142" s="11">
        <v>0.36773296594988503</v>
      </c>
    </row>
    <row r="7143" spans="1:17" x14ac:dyDescent="0.45">
      <c r="A7143" t="s">
        <v>12071</v>
      </c>
      <c r="B7143" t="s">
        <v>12072</v>
      </c>
      <c r="C7143" t="s">
        <v>20</v>
      </c>
      <c r="D7143" t="s">
        <v>21</v>
      </c>
      <c r="E7143" t="s">
        <v>22</v>
      </c>
      <c r="F7143" s="9">
        <v>45921</v>
      </c>
      <c r="G7143" s="9" t="str">
        <f>TEXT(Ecommerce_Sales_Data[[#This Row],[Order_Date]],"dddd")</f>
        <v>Sunday</v>
      </c>
      <c r="H7143" t="s">
        <v>14761</v>
      </c>
      <c r="I7143" t="s">
        <v>14766</v>
      </c>
      <c r="J7143">
        <v>9</v>
      </c>
      <c r="K7143">
        <v>3</v>
      </c>
      <c r="L7143" s="12">
        <v>1322.14</v>
      </c>
      <c r="M7143" s="11">
        <v>0.1</v>
      </c>
      <c r="N7143" s="12">
        <v>3569.78</v>
      </c>
      <c r="O7143" s="12">
        <v>3017.52</v>
      </c>
      <c r="P7143" s="12">
        <v>552.26</v>
      </c>
      <c r="Q7143" s="11">
        <v>0.154704211464012</v>
      </c>
    </row>
    <row r="7144" spans="1:17" x14ac:dyDescent="0.45">
      <c r="A7144" t="s">
        <v>12073</v>
      </c>
      <c r="B7144" t="s">
        <v>9831</v>
      </c>
      <c r="C7144" t="s">
        <v>7</v>
      </c>
      <c r="D7144" t="s">
        <v>106</v>
      </c>
      <c r="E7144" t="s">
        <v>22</v>
      </c>
      <c r="F7144" s="9">
        <v>45480</v>
      </c>
      <c r="G7144" s="9" t="str">
        <f>TEXT(Ecommerce_Sales_Data[[#This Row],[Order_Date]],"dddd")</f>
        <v>Sunday</v>
      </c>
      <c r="H7144" t="s">
        <v>14761</v>
      </c>
      <c r="I7144" t="s">
        <v>14768</v>
      </c>
      <c r="J7144">
        <v>7</v>
      </c>
      <c r="K7144">
        <v>4</v>
      </c>
      <c r="L7144" s="12">
        <v>4579.0200000000004</v>
      </c>
      <c r="M7144" s="11">
        <v>0.15</v>
      </c>
      <c r="N7144" s="12">
        <v>15568.67</v>
      </c>
      <c r="O7144" s="12">
        <v>10604.11</v>
      </c>
      <c r="P7144" s="12">
        <v>4964.5600000000004</v>
      </c>
      <c r="Q7144" s="11">
        <v>0.31888144587816403</v>
      </c>
    </row>
    <row r="7145" spans="1:17" x14ac:dyDescent="0.45">
      <c r="A7145" t="s">
        <v>12074</v>
      </c>
      <c r="B7145" t="s">
        <v>12075</v>
      </c>
      <c r="C7145" t="s">
        <v>7</v>
      </c>
      <c r="D7145" t="s">
        <v>71</v>
      </c>
      <c r="E7145" t="s">
        <v>22</v>
      </c>
      <c r="F7145" s="9">
        <v>45978</v>
      </c>
      <c r="G7145" s="9" t="str">
        <f>TEXT(Ecommerce_Sales_Data[[#This Row],[Order_Date]],"dddd")</f>
        <v>Monday</v>
      </c>
      <c r="H7145" t="s">
        <v>14757</v>
      </c>
      <c r="I7145" t="s">
        <v>14764</v>
      </c>
      <c r="J7145">
        <v>11</v>
      </c>
      <c r="K7145">
        <v>5</v>
      </c>
      <c r="L7145" s="12">
        <v>2344.7800000000002</v>
      </c>
      <c r="M7145" s="11">
        <v>0.15</v>
      </c>
      <c r="N7145" s="12">
        <v>9965.32</v>
      </c>
      <c r="O7145" s="12">
        <v>7199.03</v>
      </c>
      <c r="P7145" s="12">
        <v>2766.29</v>
      </c>
      <c r="Q7145" s="11">
        <v>0.277591687973893</v>
      </c>
    </row>
    <row r="7146" spans="1:17" x14ac:dyDescent="0.45">
      <c r="A7146" t="s">
        <v>12076</v>
      </c>
      <c r="B7146" t="s">
        <v>12077</v>
      </c>
      <c r="C7146" t="s">
        <v>2</v>
      </c>
      <c r="D7146" t="s">
        <v>3</v>
      </c>
      <c r="E7146" t="s">
        <v>9</v>
      </c>
      <c r="F7146" s="9">
        <v>45497</v>
      </c>
      <c r="G7146" s="9" t="str">
        <f>TEXT(Ecommerce_Sales_Data[[#This Row],[Order_Date]],"dddd")</f>
        <v>Wednesday</v>
      </c>
      <c r="H7146" t="s">
        <v>14757</v>
      </c>
      <c r="I7146" t="s">
        <v>14768</v>
      </c>
      <c r="J7146">
        <v>7</v>
      </c>
      <c r="K7146">
        <v>4</v>
      </c>
      <c r="L7146" s="12">
        <v>2677.21</v>
      </c>
      <c r="M7146" s="11">
        <v>0.2</v>
      </c>
      <c r="N7146" s="12">
        <v>8567.07</v>
      </c>
      <c r="O7146" s="12">
        <v>5833.44</v>
      </c>
      <c r="P7146" s="12">
        <v>2733.63</v>
      </c>
      <c r="Q7146" s="11">
        <v>0.31908575510647202</v>
      </c>
    </row>
    <row r="7147" spans="1:17" x14ac:dyDescent="0.45">
      <c r="A7147" t="s">
        <v>12078</v>
      </c>
      <c r="B7147" t="s">
        <v>12079</v>
      </c>
      <c r="C7147" t="s">
        <v>7</v>
      </c>
      <c r="D7147" t="s">
        <v>134</v>
      </c>
      <c r="E7147" t="s">
        <v>22</v>
      </c>
      <c r="F7147" s="9">
        <v>45313</v>
      </c>
      <c r="G7147" s="9" t="str">
        <f>TEXT(Ecommerce_Sales_Data[[#This Row],[Order_Date]],"dddd")</f>
        <v>Monday</v>
      </c>
      <c r="H7147" t="s">
        <v>14757</v>
      </c>
      <c r="I7147" t="s">
        <v>14767</v>
      </c>
      <c r="J7147">
        <v>1</v>
      </c>
      <c r="K7147">
        <v>3</v>
      </c>
      <c r="L7147" s="12">
        <v>3502.93</v>
      </c>
      <c r="M7147" s="11">
        <v>0.1</v>
      </c>
      <c r="N7147" s="12">
        <v>9457.91</v>
      </c>
      <c r="O7147" s="12">
        <v>7614.14</v>
      </c>
      <c r="P7147" s="12">
        <v>1843.77</v>
      </c>
      <c r="Q7147" s="11">
        <v>0.194944760523202</v>
      </c>
    </row>
    <row r="7148" spans="1:17" x14ac:dyDescent="0.45">
      <c r="A7148" t="s">
        <v>12080</v>
      </c>
      <c r="B7148" t="s">
        <v>9560</v>
      </c>
      <c r="C7148" t="s">
        <v>28</v>
      </c>
      <c r="D7148" t="s">
        <v>100</v>
      </c>
      <c r="E7148" t="s">
        <v>9</v>
      </c>
      <c r="F7148" s="9">
        <v>45402</v>
      </c>
      <c r="G7148" s="9" t="str">
        <f>TEXT(Ecommerce_Sales_Data[[#This Row],[Order_Date]],"dddd")</f>
        <v>Saturday</v>
      </c>
      <c r="H7148" t="s">
        <v>14761</v>
      </c>
      <c r="I7148" t="s">
        <v>14765</v>
      </c>
      <c r="J7148">
        <v>4</v>
      </c>
      <c r="K7148">
        <v>4</v>
      </c>
      <c r="L7148" s="12">
        <v>4475.7700000000004</v>
      </c>
      <c r="M7148" s="11">
        <v>0.2</v>
      </c>
      <c r="N7148" s="12">
        <v>14322.46</v>
      </c>
      <c r="O7148" s="12">
        <v>9299.76</v>
      </c>
      <c r="P7148" s="12">
        <v>5022.7</v>
      </c>
      <c r="Q7148" s="11">
        <v>0.35068696299378699</v>
      </c>
    </row>
    <row r="7149" spans="1:17" x14ac:dyDescent="0.45">
      <c r="A7149" t="s">
        <v>12081</v>
      </c>
      <c r="B7149" t="s">
        <v>12082</v>
      </c>
      <c r="C7149" t="s">
        <v>2</v>
      </c>
      <c r="D7149" t="s">
        <v>65</v>
      </c>
      <c r="E7149" t="s">
        <v>14</v>
      </c>
      <c r="F7149" s="9">
        <v>45971</v>
      </c>
      <c r="G7149" s="9" t="str">
        <f>TEXT(Ecommerce_Sales_Data[[#This Row],[Order_Date]],"dddd")</f>
        <v>Monday</v>
      </c>
      <c r="H7149" t="s">
        <v>14757</v>
      </c>
      <c r="I7149" t="s">
        <v>14764</v>
      </c>
      <c r="J7149">
        <v>11</v>
      </c>
      <c r="K7149">
        <v>1</v>
      </c>
      <c r="L7149" s="12">
        <v>3671.36</v>
      </c>
      <c r="M7149" s="11">
        <v>0.1</v>
      </c>
      <c r="N7149" s="12">
        <v>3304.22</v>
      </c>
      <c r="O7149" s="12">
        <v>1989.56</v>
      </c>
      <c r="P7149" s="12">
        <v>1314.66</v>
      </c>
      <c r="Q7149" s="11">
        <v>0.39787302298273097</v>
      </c>
    </row>
    <row r="7150" spans="1:17" x14ac:dyDescent="0.45">
      <c r="A7150" t="s">
        <v>12083</v>
      </c>
      <c r="B7150" t="s">
        <v>7034</v>
      </c>
      <c r="C7150" t="s">
        <v>7</v>
      </c>
      <c r="D7150" t="s">
        <v>8</v>
      </c>
      <c r="E7150" t="s">
        <v>4</v>
      </c>
      <c r="F7150" s="9">
        <v>45404</v>
      </c>
      <c r="G7150" s="9" t="str">
        <f>TEXT(Ecommerce_Sales_Data[[#This Row],[Order_Date]],"dddd")</f>
        <v>Monday</v>
      </c>
      <c r="H7150" t="s">
        <v>14757</v>
      </c>
      <c r="I7150" t="s">
        <v>14765</v>
      </c>
      <c r="J7150">
        <v>4</v>
      </c>
      <c r="K7150">
        <v>4</v>
      </c>
      <c r="L7150" s="12">
        <v>2510.35</v>
      </c>
      <c r="M7150" s="11">
        <v>0.1</v>
      </c>
      <c r="N7150" s="12">
        <v>9037.26</v>
      </c>
      <c r="O7150" s="12">
        <v>6371.35</v>
      </c>
      <c r="P7150" s="12">
        <v>2665.91</v>
      </c>
      <c r="Q7150" s="11">
        <v>0.29499095964927402</v>
      </c>
    </row>
    <row r="7151" spans="1:17" x14ac:dyDescent="0.45">
      <c r="A7151" t="s">
        <v>12084</v>
      </c>
      <c r="B7151" t="s">
        <v>12085</v>
      </c>
      <c r="C7151" t="s">
        <v>2</v>
      </c>
      <c r="D7151" t="s">
        <v>65</v>
      </c>
      <c r="E7151" t="s">
        <v>4</v>
      </c>
      <c r="F7151" s="9">
        <v>45940</v>
      </c>
      <c r="G7151" s="9" t="str">
        <f>TEXT(Ecommerce_Sales_Data[[#This Row],[Order_Date]],"dddd")</f>
        <v>Friday</v>
      </c>
      <c r="H7151" t="s">
        <v>14757</v>
      </c>
      <c r="I7151" t="s">
        <v>14760</v>
      </c>
      <c r="J7151">
        <v>10</v>
      </c>
      <c r="K7151">
        <v>3</v>
      </c>
      <c r="L7151" s="12">
        <v>1862.73</v>
      </c>
      <c r="M7151" s="11">
        <v>0.2</v>
      </c>
      <c r="N7151" s="12">
        <v>4470.55</v>
      </c>
      <c r="O7151" s="12">
        <v>3729.54</v>
      </c>
      <c r="P7151" s="12">
        <v>741.01</v>
      </c>
      <c r="Q7151" s="11">
        <v>0.16575365447204499</v>
      </c>
    </row>
    <row r="7152" spans="1:17" x14ac:dyDescent="0.45">
      <c r="A7152" t="s">
        <v>12086</v>
      </c>
      <c r="B7152" t="s">
        <v>12087</v>
      </c>
      <c r="C7152" t="s">
        <v>20</v>
      </c>
      <c r="D7152" t="s">
        <v>103</v>
      </c>
      <c r="E7152" t="s">
        <v>14</v>
      </c>
      <c r="F7152" s="9">
        <v>45501</v>
      </c>
      <c r="G7152" s="9" t="str">
        <f>TEXT(Ecommerce_Sales_Data[[#This Row],[Order_Date]],"dddd")</f>
        <v>Sunday</v>
      </c>
      <c r="H7152" t="s">
        <v>14761</v>
      </c>
      <c r="I7152" t="s">
        <v>14768</v>
      </c>
      <c r="J7152">
        <v>7</v>
      </c>
      <c r="K7152">
        <v>5</v>
      </c>
      <c r="L7152" s="12">
        <v>613.9</v>
      </c>
      <c r="M7152" s="11">
        <v>0.1</v>
      </c>
      <c r="N7152" s="12">
        <v>2762.55</v>
      </c>
      <c r="O7152" s="12">
        <v>2062.34</v>
      </c>
      <c r="P7152" s="12">
        <v>700.21</v>
      </c>
      <c r="Q7152" s="11">
        <v>0.25346509565437703</v>
      </c>
    </row>
    <row r="7153" spans="1:17" x14ac:dyDescent="0.45">
      <c r="A7153" t="s">
        <v>12088</v>
      </c>
      <c r="B7153" t="s">
        <v>274</v>
      </c>
      <c r="C7153" t="s">
        <v>12</v>
      </c>
      <c r="D7153" t="s">
        <v>38</v>
      </c>
      <c r="E7153" t="s">
        <v>22</v>
      </c>
      <c r="F7153" s="9">
        <v>45405</v>
      </c>
      <c r="G7153" s="9" t="str">
        <f>TEXT(Ecommerce_Sales_Data[[#This Row],[Order_Date]],"dddd")</f>
        <v>Tuesday</v>
      </c>
      <c r="H7153" t="s">
        <v>14757</v>
      </c>
      <c r="I7153" t="s">
        <v>14765</v>
      </c>
      <c r="J7153">
        <v>4</v>
      </c>
      <c r="K7153">
        <v>4</v>
      </c>
      <c r="L7153" s="12">
        <v>1558.34</v>
      </c>
      <c r="M7153" s="11">
        <v>0.2</v>
      </c>
      <c r="N7153" s="12">
        <v>4986.6899999999996</v>
      </c>
      <c r="O7153" s="12">
        <v>3769.4</v>
      </c>
      <c r="P7153" s="12">
        <v>1217.29</v>
      </c>
      <c r="Q7153" s="11">
        <v>0.24410781500353901</v>
      </c>
    </row>
    <row r="7154" spans="1:17" x14ac:dyDescent="0.45">
      <c r="A7154" t="s">
        <v>12089</v>
      </c>
      <c r="B7154" t="s">
        <v>12090</v>
      </c>
      <c r="C7154" t="s">
        <v>7</v>
      </c>
      <c r="D7154" t="s">
        <v>134</v>
      </c>
      <c r="E7154" t="s">
        <v>4</v>
      </c>
      <c r="F7154" s="9">
        <v>45745</v>
      </c>
      <c r="G7154" s="9" t="str">
        <f>TEXT(Ecommerce_Sales_Data[[#This Row],[Order_Date]],"dddd")</f>
        <v>Saturday</v>
      </c>
      <c r="H7154" t="s">
        <v>14761</v>
      </c>
      <c r="I7154" t="s">
        <v>14769</v>
      </c>
      <c r="J7154">
        <v>3</v>
      </c>
      <c r="K7154">
        <v>5</v>
      </c>
      <c r="L7154" s="12">
        <v>1473.84</v>
      </c>
      <c r="M7154" s="11">
        <v>0.05</v>
      </c>
      <c r="N7154" s="12">
        <v>7000.74</v>
      </c>
      <c r="O7154" s="12">
        <v>5681.89</v>
      </c>
      <c r="P7154" s="12">
        <v>1318.85</v>
      </c>
      <c r="Q7154" s="11">
        <v>0.18838722763593599</v>
      </c>
    </row>
    <row r="7155" spans="1:17" x14ac:dyDescent="0.45">
      <c r="A7155" t="s">
        <v>12091</v>
      </c>
      <c r="B7155" t="s">
        <v>12092</v>
      </c>
      <c r="C7155" t="s">
        <v>7</v>
      </c>
      <c r="D7155" t="s">
        <v>71</v>
      </c>
      <c r="E7155" t="s">
        <v>9</v>
      </c>
      <c r="F7155" s="9">
        <v>45985</v>
      </c>
      <c r="G7155" s="9" t="str">
        <f>TEXT(Ecommerce_Sales_Data[[#This Row],[Order_Date]],"dddd")</f>
        <v>Monday</v>
      </c>
      <c r="H7155" t="s">
        <v>14757</v>
      </c>
      <c r="I7155" t="s">
        <v>14764</v>
      </c>
      <c r="J7155">
        <v>11</v>
      </c>
      <c r="K7155">
        <v>2</v>
      </c>
      <c r="L7155" s="12">
        <v>4895.2700000000004</v>
      </c>
      <c r="M7155" s="11">
        <v>0.05</v>
      </c>
      <c r="N7155" s="12">
        <v>9301.01</v>
      </c>
      <c r="O7155" s="12">
        <v>6147.04</v>
      </c>
      <c r="P7155" s="12">
        <v>3153.97</v>
      </c>
      <c r="Q7155" s="11">
        <v>0.33909973217962402</v>
      </c>
    </row>
    <row r="7156" spans="1:17" x14ac:dyDescent="0.45">
      <c r="A7156" t="s">
        <v>12093</v>
      </c>
      <c r="B7156" t="s">
        <v>12094</v>
      </c>
      <c r="C7156" t="s">
        <v>12</v>
      </c>
      <c r="D7156" t="s">
        <v>38</v>
      </c>
      <c r="E7156" t="s">
        <v>22</v>
      </c>
      <c r="F7156" s="9">
        <v>45500</v>
      </c>
      <c r="G7156" s="9" t="str">
        <f>TEXT(Ecommerce_Sales_Data[[#This Row],[Order_Date]],"dddd")</f>
        <v>Saturday</v>
      </c>
      <c r="H7156" t="s">
        <v>14761</v>
      </c>
      <c r="I7156" t="s">
        <v>14768</v>
      </c>
      <c r="J7156">
        <v>7</v>
      </c>
      <c r="K7156">
        <v>4</v>
      </c>
      <c r="L7156" s="12">
        <v>4029.91</v>
      </c>
      <c r="M7156" s="11">
        <v>0.1</v>
      </c>
      <c r="N7156" s="12">
        <v>14507.68</v>
      </c>
      <c r="O7156" s="12">
        <v>9032.15</v>
      </c>
      <c r="P7156" s="12">
        <v>5475.53</v>
      </c>
      <c r="Q7156" s="11">
        <v>0.37742285465353498</v>
      </c>
    </row>
    <row r="7157" spans="1:17" x14ac:dyDescent="0.45">
      <c r="A7157" t="s">
        <v>12095</v>
      </c>
      <c r="B7157" t="s">
        <v>12096</v>
      </c>
      <c r="C7157" t="s">
        <v>12</v>
      </c>
      <c r="D7157" t="s">
        <v>41</v>
      </c>
      <c r="E7157" t="s">
        <v>14</v>
      </c>
      <c r="F7157" s="9">
        <v>45913</v>
      </c>
      <c r="G7157" s="9" t="str">
        <f>TEXT(Ecommerce_Sales_Data[[#This Row],[Order_Date]],"dddd")</f>
        <v>Saturday</v>
      </c>
      <c r="H7157" t="s">
        <v>14761</v>
      </c>
      <c r="I7157" t="s">
        <v>14766</v>
      </c>
      <c r="J7157">
        <v>9</v>
      </c>
      <c r="K7157">
        <v>5</v>
      </c>
      <c r="L7157" s="12">
        <v>2078.77</v>
      </c>
      <c r="M7157" s="11">
        <v>0.05</v>
      </c>
      <c r="N7157" s="12">
        <v>9874.16</v>
      </c>
      <c r="O7157" s="12">
        <v>6416.93</v>
      </c>
      <c r="P7157" s="12">
        <v>3457.23</v>
      </c>
      <c r="Q7157" s="11">
        <v>0.35012902363340298</v>
      </c>
    </row>
    <row r="7158" spans="1:17" x14ac:dyDescent="0.45">
      <c r="A7158" t="s">
        <v>12097</v>
      </c>
      <c r="B7158" t="s">
        <v>12098</v>
      </c>
      <c r="C7158" t="s">
        <v>28</v>
      </c>
      <c r="D7158" t="s">
        <v>35</v>
      </c>
      <c r="E7158" t="s">
        <v>22</v>
      </c>
      <c r="F7158" s="9">
        <v>45623</v>
      </c>
      <c r="G7158" s="9" t="str">
        <f>TEXT(Ecommerce_Sales_Data[[#This Row],[Order_Date]],"dddd")</f>
        <v>Wednesday</v>
      </c>
      <c r="H7158" t="s">
        <v>14757</v>
      </c>
      <c r="I7158" t="s">
        <v>14764</v>
      </c>
      <c r="J7158">
        <v>11</v>
      </c>
      <c r="K7158">
        <v>2</v>
      </c>
      <c r="L7158" s="12">
        <v>914.39</v>
      </c>
      <c r="M7158" s="11">
        <v>0.05</v>
      </c>
      <c r="N7158" s="12">
        <v>1737.34</v>
      </c>
      <c r="O7158" s="12">
        <v>1089.55</v>
      </c>
      <c r="P7158" s="12">
        <v>647.79</v>
      </c>
      <c r="Q7158" s="11">
        <v>0.37286311257439497</v>
      </c>
    </row>
    <row r="7159" spans="1:17" x14ac:dyDescent="0.45">
      <c r="A7159" t="s">
        <v>12099</v>
      </c>
      <c r="B7159" t="s">
        <v>12100</v>
      </c>
      <c r="C7159" t="s">
        <v>12</v>
      </c>
      <c r="D7159" t="s">
        <v>111</v>
      </c>
      <c r="E7159" t="s">
        <v>4</v>
      </c>
      <c r="F7159" s="9">
        <v>45406</v>
      </c>
      <c r="G7159" s="9" t="str">
        <f>TEXT(Ecommerce_Sales_Data[[#This Row],[Order_Date]],"dddd")</f>
        <v>Wednesday</v>
      </c>
      <c r="H7159" t="s">
        <v>14757</v>
      </c>
      <c r="I7159" t="s">
        <v>14765</v>
      </c>
      <c r="J7159">
        <v>4</v>
      </c>
      <c r="K7159">
        <v>3</v>
      </c>
      <c r="L7159" s="12">
        <v>802.09</v>
      </c>
      <c r="M7159" s="11">
        <v>0</v>
      </c>
      <c r="N7159" s="12">
        <v>2406.27</v>
      </c>
      <c r="O7159" s="12">
        <v>1822.93</v>
      </c>
      <c r="P7159" s="12">
        <v>583.34</v>
      </c>
      <c r="Q7159" s="11">
        <v>0.24242499802598999</v>
      </c>
    </row>
    <row r="7160" spans="1:17" x14ac:dyDescent="0.45">
      <c r="A7160" t="s">
        <v>12101</v>
      </c>
      <c r="B7160" t="s">
        <v>12102</v>
      </c>
      <c r="C7160" t="s">
        <v>2</v>
      </c>
      <c r="D7160" t="s">
        <v>3</v>
      </c>
      <c r="E7160" t="s">
        <v>4</v>
      </c>
      <c r="F7160" s="9">
        <v>45926</v>
      </c>
      <c r="G7160" s="9" t="str">
        <f>TEXT(Ecommerce_Sales_Data[[#This Row],[Order_Date]],"dddd")</f>
        <v>Friday</v>
      </c>
      <c r="H7160" t="s">
        <v>14757</v>
      </c>
      <c r="I7160" t="s">
        <v>14766</v>
      </c>
      <c r="J7160">
        <v>9</v>
      </c>
      <c r="K7160">
        <v>1</v>
      </c>
      <c r="L7160" s="12">
        <v>4715.5600000000004</v>
      </c>
      <c r="M7160" s="11">
        <v>0</v>
      </c>
      <c r="N7160" s="12">
        <v>4715.5600000000004</v>
      </c>
      <c r="O7160" s="12">
        <v>3951.69</v>
      </c>
      <c r="P7160" s="12">
        <v>763.87</v>
      </c>
      <c r="Q7160" s="11">
        <v>0.161989244119468</v>
      </c>
    </row>
    <row r="7161" spans="1:17" x14ac:dyDescent="0.45">
      <c r="A7161" t="s">
        <v>12103</v>
      </c>
      <c r="B7161" t="s">
        <v>193</v>
      </c>
      <c r="C7161" t="s">
        <v>12</v>
      </c>
      <c r="D7161" t="s">
        <v>111</v>
      </c>
      <c r="E7161" t="s">
        <v>22</v>
      </c>
      <c r="F7161" s="9">
        <v>45389</v>
      </c>
      <c r="G7161" s="9" t="str">
        <f>TEXT(Ecommerce_Sales_Data[[#This Row],[Order_Date]],"dddd")</f>
        <v>Sunday</v>
      </c>
      <c r="H7161" t="s">
        <v>14761</v>
      </c>
      <c r="I7161" t="s">
        <v>14765</v>
      </c>
      <c r="J7161">
        <v>4</v>
      </c>
      <c r="K7161">
        <v>1</v>
      </c>
      <c r="L7161" s="12">
        <v>3621.67</v>
      </c>
      <c r="M7161" s="11">
        <v>0.1</v>
      </c>
      <c r="N7161" s="12">
        <v>3259.5</v>
      </c>
      <c r="O7161" s="12">
        <v>1996.88</v>
      </c>
      <c r="P7161" s="12">
        <v>1262.6199999999999</v>
      </c>
      <c r="Q7161" s="11">
        <v>0.38736616045405697</v>
      </c>
    </row>
    <row r="7162" spans="1:17" x14ac:dyDescent="0.45">
      <c r="A7162" t="s">
        <v>12104</v>
      </c>
      <c r="B7162" t="s">
        <v>1702</v>
      </c>
      <c r="C7162" t="s">
        <v>20</v>
      </c>
      <c r="D7162" t="s">
        <v>60</v>
      </c>
      <c r="E7162" t="s">
        <v>14</v>
      </c>
      <c r="F7162" s="9">
        <v>45597</v>
      </c>
      <c r="G7162" s="9" t="str">
        <f>TEXT(Ecommerce_Sales_Data[[#This Row],[Order_Date]],"dddd")</f>
        <v>Friday</v>
      </c>
      <c r="H7162" t="s">
        <v>14757</v>
      </c>
      <c r="I7162" t="s">
        <v>14764</v>
      </c>
      <c r="J7162">
        <v>11</v>
      </c>
      <c r="K7162">
        <v>4</v>
      </c>
      <c r="L7162" s="12">
        <v>4806.7</v>
      </c>
      <c r="M7162" s="11">
        <v>0.2</v>
      </c>
      <c r="N7162" s="12">
        <v>15381.44</v>
      </c>
      <c r="O7162" s="12">
        <v>12632.75</v>
      </c>
      <c r="P7162" s="12">
        <v>2748.69</v>
      </c>
      <c r="Q7162" s="11">
        <v>0.17870173403790501</v>
      </c>
    </row>
    <row r="7163" spans="1:17" x14ac:dyDescent="0.45">
      <c r="A7163" t="s">
        <v>12105</v>
      </c>
      <c r="B7163" t="s">
        <v>12106</v>
      </c>
      <c r="C7163" t="s">
        <v>7</v>
      </c>
      <c r="D7163" t="s">
        <v>71</v>
      </c>
      <c r="E7163" t="s">
        <v>14</v>
      </c>
      <c r="F7163" s="9">
        <v>45824</v>
      </c>
      <c r="G7163" s="9" t="str">
        <f>TEXT(Ecommerce_Sales_Data[[#This Row],[Order_Date]],"dddd")</f>
        <v>Monday</v>
      </c>
      <c r="H7163" t="s">
        <v>14757</v>
      </c>
      <c r="I7163" t="s">
        <v>14759</v>
      </c>
      <c r="J7163">
        <v>6</v>
      </c>
      <c r="K7163">
        <v>4</v>
      </c>
      <c r="L7163" s="12">
        <v>989.19</v>
      </c>
      <c r="M7163" s="11">
        <v>0.05</v>
      </c>
      <c r="N7163" s="12">
        <v>3758.92</v>
      </c>
      <c r="O7163" s="12">
        <v>2703.06</v>
      </c>
      <c r="P7163" s="12">
        <v>1055.8599999999999</v>
      </c>
      <c r="Q7163" s="11">
        <v>0.28089451225352002</v>
      </c>
    </row>
    <row r="7164" spans="1:17" x14ac:dyDescent="0.45">
      <c r="A7164" t="s">
        <v>12107</v>
      </c>
      <c r="B7164" t="s">
        <v>12108</v>
      </c>
      <c r="C7164" t="s">
        <v>12</v>
      </c>
      <c r="D7164" t="s">
        <v>41</v>
      </c>
      <c r="E7164" t="s">
        <v>14</v>
      </c>
      <c r="F7164" s="9">
        <v>45874</v>
      </c>
      <c r="G7164" s="9" t="str">
        <f>TEXT(Ecommerce_Sales_Data[[#This Row],[Order_Date]],"dddd")</f>
        <v>Tuesday</v>
      </c>
      <c r="H7164" t="s">
        <v>14757</v>
      </c>
      <c r="I7164" t="s">
        <v>14762</v>
      </c>
      <c r="J7164">
        <v>8</v>
      </c>
      <c r="K7164">
        <v>2</v>
      </c>
      <c r="L7164" s="12">
        <v>3392.98</v>
      </c>
      <c r="M7164" s="11">
        <v>0.15</v>
      </c>
      <c r="N7164" s="12">
        <v>5768.07</v>
      </c>
      <c r="O7164" s="12">
        <v>4143.67</v>
      </c>
      <c r="P7164" s="12">
        <v>1624.4</v>
      </c>
      <c r="Q7164" s="11">
        <v>0.28161932847555599</v>
      </c>
    </row>
    <row r="7165" spans="1:17" x14ac:dyDescent="0.45">
      <c r="A7165" t="s">
        <v>12109</v>
      </c>
      <c r="B7165" t="s">
        <v>12110</v>
      </c>
      <c r="C7165" t="s">
        <v>12</v>
      </c>
      <c r="D7165" t="s">
        <v>111</v>
      </c>
      <c r="E7165" t="s">
        <v>22</v>
      </c>
      <c r="F7165" s="9">
        <v>45610</v>
      </c>
      <c r="G7165" s="9" t="str">
        <f>TEXT(Ecommerce_Sales_Data[[#This Row],[Order_Date]],"dddd")</f>
        <v>Thursday</v>
      </c>
      <c r="H7165" t="s">
        <v>14757</v>
      </c>
      <c r="I7165" t="s">
        <v>14764</v>
      </c>
      <c r="J7165">
        <v>11</v>
      </c>
      <c r="K7165">
        <v>1</v>
      </c>
      <c r="L7165" s="12">
        <v>4454.3500000000004</v>
      </c>
      <c r="M7165" s="11">
        <v>0.2</v>
      </c>
      <c r="N7165" s="12">
        <v>3563.48</v>
      </c>
      <c r="O7165" s="12">
        <v>2741.97</v>
      </c>
      <c r="P7165" s="12">
        <v>821.51</v>
      </c>
      <c r="Q7165" s="11">
        <v>0.23053588065598801</v>
      </c>
    </row>
    <row r="7166" spans="1:17" x14ac:dyDescent="0.45">
      <c r="A7166" t="s">
        <v>12111</v>
      </c>
      <c r="B7166" t="s">
        <v>10602</v>
      </c>
      <c r="C7166" t="s">
        <v>12</v>
      </c>
      <c r="D7166" t="s">
        <v>38</v>
      </c>
      <c r="E7166" t="s">
        <v>4</v>
      </c>
      <c r="F7166" s="9">
        <v>45877</v>
      </c>
      <c r="G7166" s="9" t="str">
        <f>TEXT(Ecommerce_Sales_Data[[#This Row],[Order_Date]],"dddd")</f>
        <v>Friday</v>
      </c>
      <c r="H7166" t="s">
        <v>14757</v>
      </c>
      <c r="I7166" t="s">
        <v>14762</v>
      </c>
      <c r="J7166">
        <v>8</v>
      </c>
      <c r="K7166">
        <v>3</v>
      </c>
      <c r="L7166" s="12">
        <v>3553.53</v>
      </c>
      <c r="M7166" s="11">
        <v>0.05</v>
      </c>
      <c r="N7166" s="12">
        <v>10127.56</v>
      </c>
      <c r="O7166" s="12">
        <v>7953.76</v>
      </c>
      <c r="P7166" s="12">
        <v>2173.8000000000002</v>
      </c>
      <c r="Q7166" s="11">
        <v>0.21464202631236001</v>
      </c>
    </row>
    <row r="7167" spans="1:17" x14ac:dyDescent="0.45">
      <c r="A7167" t="s">
        <v>12112</v>
      </c>
      <c r="B7167" t="s">
        <v>12113</v>
      </c>
      <c r="C7167" t="s">
        <v>2</v>
      </c>
      <c r="D7167" t="s">
        <v>68</v>
      </c>
      <c r="E7167" t="s">
        <v>22</v>
      </c>
      <c r="F7167" s="9">
        <v>45949</v>
      </c>
      <c r="G7167" s="9" t="str">
        <f>TEXT(Ecommerce_Sales_Data[[#This Row],[Order_Date]],"dddd")</f>
        <v>Sunday</v>
      </c>
      <c r="H7167" t="s">
        <v>14761</v>
      </c>
      <c r="I7167" t="s">
        <v>14760</v>
      </c>
      <c r="J7167">
        <v>10</v>
      </c>
      <c r="K7167">
        <v>5</v>
      </c>
      <c r="L7167" s="12">
        <v>2784.14</v>
      </c>
      <c r="M7167" s="11">
        <v>0.05</v>
      </c>
      <c r="N7167" s="12">
        <v>13224.66</v>
      </c>
      <c r="O7167" s="12">
        <v>9849.92</v>
      </c>
      <c r="P7167" s="12">
        <v>3374.74</v>
      </c>
      <c r="Q7167" s="11">
        <v>0.25518538850904299</v>
      </c>
    </row>
    <row r="7168" spans="1:17" x14ac:dyDescent="0.45">
      <c r="A7168" t="s">
        <v>12114</v>
      </c>
      <c r="B7168" t="s">
        <v>12115</v>
      </c>
      <c r="C7168" t="s">
        <v>7</v>
      </c>
      <c r="D7168" t="s">
        <v>134</v>
      </c>
      <c r="E7168" t="s">
        <v>22</v>
      </c>
      <c r="F7168" s="9">
        <v>45297</v>
      </c>
      <c r="G7168" s="9" t="str">
        <f>TEXT(Ecommerce_Sales_Data[[#This Row],[Order_Date]],"dddd")</f>
        <v>Saturday</v>
      </c>
      <c r="H7168" t="s">
        <v>14761</v>
      </c>
      <c r="I7168" t="s">
        <v>14767</v>
      </c>
      <c r="J7168">
        <v>1</v>
      </c>
      <c r="K7168">
        <v>5</v>
      </c>
      <c r="L7168" s="12">
        <v>3733.87</v>
      </c>
      <c r="M7168" s="11">
        <v>0.2</v>
      </c>
      <c r="N7168" s="12">
        <v>14935.48</v>
      </c>
      <c r="O7168" s="12">
        <v>12640.97</v>
      </c>
      <c r="P7168" s="12">
        <v>2294.5100000000002</v>
      </c>
      <c r="Q7168" s="11">
        <v>0.15362813916928</v>
      </c>
    </row>
    <row r="7169" spans="1:17" x14ac:dyDescent="0.45">
      <c r="A7169" t="s">
        <v>12116</v>
      </c>
      <c r="B7169" t="s">
        <v>12117</v>
      </c>
      <c r="C7169" t="s">
        <v>20</v>
      </c>
      <c r="D7169" t="s">
        <v>21</v>
      </c>
      <c r="E7169" t="s">
        <v>9</v>
      </c>
      <c r="F7169" s="9">
        <v>45511</v>
      </c>
      <c r="G7169" s="9" t="str">
        <f>TEXT(Ecommerce_Sales_Data[[#This Row],[Order_Date]],"dddd")</f>
        <v>Wednesday</v>
      </c>
      <c r="H7169" t="s">
        <v>14757</v>
      </c>
      <c r="I7169" t="s">
        <v>14762</v>
      </c>
      <c r="J7169">
        <v>8</v>
      </c>
      <c r="K7169">
        <v>4</v>
      </c>
      <c r="L7169" s="12">
        <v>2197.6</v>
      </c>
      <c r="M7169" s="11">
        <v>0.1</v>
      </c>
      <c r="N7169" s="12">
        <v>7911.36</v>
      </c>
      <c r="O7169" s="12">
        <v>6051.44</v>
      </c>
      <c r="P7169" s="12">
        <v>1859.92</v>
      </c>
      <c r="Q7169" s="11">
        <v>0.23509485094850999</v>
      </c>
    </row>
    <row r="7170" spans="1:17" x14ac:dyDescent="0.45">
      <c r="A7170" t="s">
        <v>12118</v>
      </c>
      <c r="B7170" t="s">
        <v>12119</v>
      </c>
      <c r="C7170" t="s">
        <v>20</v>
      </c>
      <c r="D7170" t="s">
        <v>57</v>
      </c>
      <c r="E7170" t="s">
        <v>14</v>
      </c>
      <c r="F7170" s="9">
        <v>45747</v>
      </c>
      <c r="G7170" s="9" t="str">
        <f>TEXT(Ecommerce_Sales_Data[[#This Row],[Order_Date]],"dddd")</f>
        <v>Monday</v>
      </c>
      <c r="H7170" t="s">
        <v>14757</v>
      </c>
      <c r="I7170" t="s">
        <v>14769</v>
      </c>
      <c r="J7170">
        <v>3</v>
      </c>
      <c r="K7170">
        <v>2</v>
      </c>
      <c r="L7170" s="12">
        <v>4785.3</v>
      </c>
      <c r="M7170" s="11">
        <v>0</v>
      </c>
      <c r="N7170" s="12">
        <v>9570.6</v>
      </c>
      <c r="O7170" s="12">
        <v>7570.55</v>
      </c>
      <c r="P7170" s="12">
        <v>2000.05</v>
      </c>
      <c r="Q7170" s="11">
        <v>0.20897853844064099</v>
      </c>
    </row>
    <row r="7171" spans="1:17" x14ac:dyDescent="0.45">
      <c r="A7171" t="s">
        <v>12120</v>
      </c>
      <c r="B7171" t="s">
        <v>7631</v>
      </c>
      <c r="C7171" t="s">
        <v>20</v>
      </c>
      <c r="D7171" t="s">
        <v>60</v>
      </c>
      <c r="E7171" t="s">
        <v>9</v>
      </c>
      <c r="F7171" s="9">
        <v>45354</v>
      </c>
      <c r="G7171" s="9" t="str">
        <f>TEXT(Ecommerce_Sales_Data[[#This Row],[Order_Date]],"dddd")</f>
        <v>Sunday</v>
      </c>
      <c r="H7171" t="s">
        <v>14761</v>
      </c>
      <c r="I7171" t="s">
        <v>14769</v>
      </c>
      <c r="J7171">
        <v>3</v>
      </c>
      <c r="K7171">
        <v>4</v>
      </c>
      <c r="L7171" s="12">
        <v>4445.53</v>
      </c>
      <c r="M7171" s="11">
        <v>0.2</v>
      </c>
      <c r="N7171" s="12">
        <v>14225.7</v>
      </c>
      <c r="O7171" s="12">
        <v>9051.6299999999992</v>
      </c>
      <c r="P7171" s="12">
        <v>5174.07</v>
      </c>
      <c r="Q7171" s="11">
        <v>0.36371285771526202</v>
      </c>
    </row>
    <row r="7172" spans="1:17" x14ac:dyDescent="0.45">
      <c r="A7172" t="s">
        <v>12121</v>
      </c>
      <c r="B7172" t="s">
        <v>12122</v>
      </c>
      <c r="C7172" t="s">
        <v>7</v>
      </c>
      <c r="D7172" t="s">
        <v>71</v>
      </c>
      <c r="E7172" t="s">
        <v>4</v>
      </c>
      <c r="F7172" s="9">
        <v>45927</v>
      </c>
      <c r="G7172" s="9" t="str">
        <f>TEXT(Ecommerce_Sales_Data[[#This Row],[Order_Date]],"dddd")</f>
        <v>Saturday</v>
      </c>
      <c r="H7172" t="s">
        <v>14761</v>
      </c>
      <c r="I7172" t="s">
        <v>14766</v>
      </c>
      <c r="J7172">
        <v>9</v>
      </c>
      <c r="K7172">
        <v>3</v>
      </c>
      <c r="L7172" s="12">
        <v>2154.4499999999998</v>
      </c>
      <c r="M7172" s="11">
        <v>0.2</v>
      </c>
      <c r="N7172" s="12">
        <v>5170.68</v>
      </c>
      <c r="O7172" s="12">
        <v>3962.97</v>
      </c>
      <c r="P7172" s="12">
        <v>1207.71</v>
      </c>
      <c r="Q7172" s="11">
        <v>0.23356889229269601</v>
      </c>
    </row>
    <row r="7173" spans="1:17" x14ac:dyDescent="0.45">
      <c r="A7173" t="s">
        <v>12123</v>
      </c>
      <c r="B7173" t="s">
        <v>4636</v>
      </c>
      <c r="C7173" t="s">
        <v>7</v>
      </c>
      <c r="D7173" t="s">
        <v>46</v>
      </c>
      <c r="E7173" t="s">
        <v>22</v>
      </c>
      <c r="F7173" s="9">
        <v>45511</v>
      </c>
      <c r="G7173" s="9" t="str">
        <f>TEXT(Ecommerce_Sales_Data[[#This Row],[Order_Date]],"dddd")</f>
        <v>Wednesday</v>
      </c>
      <c r="H7173" t="s">
        <v>14757</v>
      </c>
      <c r="I7173" t="s">
        <v>14762</v>
      </c>
      <c r="J7173">
        <v>8</v>
      </c>
      <c r="K7173">
        <v>2</v>
      </c>
      <c r="L7173" s="12">
        <v>1472.59</v>
      </c>
      <c r="M7173" s="11">
        <v>0</v>
      </c>
      <c r="N7173" s="12">
        <v>2945.18</v>
      </c>
      <c r="O7173" s="12">
        <v>2252.75</v>
      </c>
      <c r="P7173" s="12">
        <v>692.43</v>
      </c>
      <c r="Q7173" s="11">
        <v>0.23510617347666399</v>
      </c>
    </row>
    <row r="7174" spans="1:17" x14ac:dyDescent="0.45">
      <c r="A7174" t="s">
        <v>12124</v>
      </c>
      <c r="B7174" t="s">
        <v>12125</v>
      </c>
      <c r="C7174" t="s">
        <v>7</v>
      </c>
      <c r="D7174" t="s">
        <v>71</v>
      </c>
      <c r="E7174" t="s">
        <v>9</v>
      </c>
      <c r="F7174" s="9">
        <v>46014</v>
      </c>
      <c r="G7174" s="9" t="str">
        <f>TEXT(Ecommerce_Sales_Data[[#This Row],[Order_Date]],"dddd")</f>
        <v>Tuesday</v>
      </c>
      <c r="H7174" t="s">
        <v>14757</v>
      </c>
      <c r="I7174" t="s">
        <v>14770</v>
      </c>
      <c r="J7174">
        <v>12</v>
      </c>
      <c r="K7174">
        <v>4</v>
      </c>
      <c r="L7174" s="12">
        <v>4965.17</v>
      </c>
      <c r="M7174" s="11">
        <v>0.05</v>
      </c>
      <c r="N7174" s="12">
        <v>18867.650000000001</v>
      </c>
      <c r="O7174" s="12">
        <v>11565.6</v>
      </c>
      <c r="P7174" s="12">
        <v>7302.05</v>
      </c>
      <c r="Q7174" s="11">
        <v>0.38701428105778901</v>
      </c>
    </row>
    <row r="7175" spans="1:17" x14ac:dyDescent="0.45">
      <c r="A7175" t="s">
        <v>12126</v>
      </c>
      <c r="B7175" t="s">
        <v>10002</v>
      </c>
      <c r="C7175" t="s">
        <v>20</v>
      </c>
      <c r="D7175" t="s">
        <v>57</v>
      </c>
      <c r="E7175" t="s">
        <v>4</v>
      </c>
      <c r="F7175" s="9">
        <v>45622</v>
      </c>
      <c r="G7175" s="9" t="str">
        <f>TEXT(Ecommerce_Sales_Data[[#This Row],[Order_Date]],"dddd")</f>
        <v>Tuesday</v>
      </c>
      <c r="H7175" t="s">
        <v>14757</v>
      </c>
      <c r="I7175" t="s">
        <v>14764</v>
      </c>
      <c r="J7175">
        <v>11</v>
      </c>
      <c r="K7175">
        <v>3</v>
      </c>
      <c r="L7175" s="12">
        <v>2225.8000000000002</v>
      </c>
      <c r="M7175" s="11">
        <v>0</v>
      </c>
      <c r="N7175" s="12">
        <v>6677.4</v>
      </c>
      <c r="O7175" s="12">
        <v>4729.78</v>
      </c>
      <c r="P7175" s="12">
        <v>1947.62</v>
      </c>
      <c r="Q7175" s="11">
        <v>0.29167340581663498</v>
      </c>
    </row>
    <row r="7176" spans="1:17" x14ac:dyDescent="0.45">
      <c r="A7176" t="s">
        <v>12127</v>
      </c>
      <c r="B7176" t="s">
        <v>6924</v>
      </c>
      <c r="C7176" t="s">
        <v>2</v>
      </c>
      <c r="D7176" t="s">
        <v>17</v>
      </c>
      <c r="E7176" t="s">
        <v>22</v>
      </c>
      <c r="F7176" s="9">
        <v>45662</v>
      </c>
      <c r="G7176" s="9" t="str">
        <f>TEXT(Ecommerce_Sales_Data[[#This Row],[Order_Date]],"dddd")</f>
        <v>Sunday</v>
      </c>
      <c r="H7176" t="s">
        <v>14761</v>
      </c>
      <c r="I7176" t="s">
        <v>14767</v>
      </c>
      <c r="J7176">
        <v>1</v>
      </c>
      <c r="K7176">
        <v>1</v>
      </c>
      <c r="L7176" s="12">
        <v>3121.23</v>
      </c>
      <c r="M7176" s="11">
        <v>0.2</v>
      </c>
      <c r="N7176" s="12">
        <v>2496.98</v>
      </c>
      <c r="O7176" s="12">
        <v>1649</v>
      </c>
      <c r="P7176" s="12">
        <v>847.98</v>
      </c>
      <c r="Q7176" s="11">
        <v>0.33960223950532198</v>
      </c>
    </row>
    <row r="7177" spans="1:17" x14ac:dyDescent="0.45">
      <c r="A7177" t="s">
        <v>12128</v>
      </c>
      <c r="B7177" t="s">
        <v>12129</v>
      </c>
      <c r="C7177" t="s">
        <v>12</v>
      </c>
      <c r="D7177" t="s">
        <v>32</v>
      </c>
      <c r="E7177" t="s">
        <v>4</v>
      </c>
      <c r="F7177" s="9">
        <v>45822</v>
      </c>
      <c r="G7177" s="9" t="str">
        <f>TEXT(Ecommerce_Sales_Data[[#This Row],[Order_Date]],"dddd")</f>
        <v>Saturday</v>
      </c>
      <c r="H7177" t="s">
        <v>14761</v>
      </c>
      <c r="I7177" t="s">
        <v>14759</v>
      </c>
      <c r="J7177">
        <v>6</v>
      </c>
      <c r="K7177">
        <v>2</v>
      </c>
      <c r="L7177" s="12">
        <v>1063.8699999999999</v>
      </c>
      <c r="M7177" s="11">
        <v>0.2</v>
      </c>
      <c r="N7177" s="12">
        <v>1702.19</v>
      </c>
      <c r="O7177" s="12">
        <v>1021.6</v>
      </c>
      <c r="P7177" s="12">
        <v>680.59</v>
      </c>
      <c r="Q7177" s="11">
        <v>0.39983198115369001</v>
      </c>
    </row>
    <row r="7178" spans="1:17" x14ac:dyDescent="0.45">
      <c r="A7178" t="s">
        <v>12130</v>
      </c>
      <c r="B7178" t="s">
        <v>5601</v>
      </c>
      <c r="C7178" t="s">
        <v>2</v>
      </c>
      <c r="D7178" t="s">
        <v>82</v>
      </c>
      <c r="E7178" t="s">
        <v>9</v>
      </c>
      <c r="F7178" s="9">
        <v>45519</v>
      </c>
      <c r="G7178" s="9" t="str">
        <f>TEXT(Ecommerce_Sales_Data[[#This Row],[Order_Date]],"dddd")</f>
        <v>Thursday</v>
      </c>
      <c r="H7178" t="s">
        <v>14757</v>
      </c>
      <c r="I7178" t="s">
        <v>14762</v>
      </c>
      <c r="J7178">
        <v>8</v>
      </c>
      <c r="K7178">
        <v>1</v>
      </c>
      <c r="L7178" s="12">
        <v>4603.4399999999996</v>
      </c>
      <c r="M7178" s="11">
        <v>0</v>
      </c>
      <c r="N7178" s="12">
        <v>4603.4399999999996</v>
      </c>
      <c r="O7178" s="12">
        <v>3427.15</v>
      </c>
      <c r="P7178" s="12">
        <v>1176.29</v>
      </c>
      <c r="Q7178" s="11">
        <v>0.25552412978120698</v>
      </c>
    </row>
    <row r="7179" spans="1:17" x14ac:dyDescent="0.45">
      <c r="A7179" t="s">
        <v>12131</v>
      </c>
      <c r="B7179" t="s">
        <v>4114</v>
      </c>
      <c r="C7179" t="s">
        <v>2</v>
      </c>
      <c r="D7179" t="s">
        <v>65</v>
      </c>
      <c r="E7179" t="s">
        <v>9</v>
      </c>
      <c r="F7179" s="9">
        <v>45466</v>
      </c>
      <c r="G7179" s="9" t="str">
        <f>TEXT(Ecommerce_Sales_Data[[#This Row],[Order_Date]],"dddd")</f>
        <v>Sunday</v>
      </c>
      <c r="H7179" t="s">
        <v>14761</v>
      </c>
      <c r="I7179" t="s">
        <v>14759</v>
      </c>
      <c r="J7179">
        <v>6</v>
      </c>
      <c r="K7179">
        <v>4</v>
      </c>
      <c r="L7179" s="12">
        <v>1661.16</v>
      </c>
      <c r="M7179" s="11">
        <v>0.2</v>
      </c>
      <c r="N7179" s="12">
        <v>5315.71</v>
      </c>
      <c r="O7179" s="12">
        <v>3781.16</v>
      </c>
      <c r="P7179" s="12">
        <v>1534.55</v>
      </c>
      <c r="Q7179" s="11">
        <v>0.28868203871166798</v>
      </c>
    </row>
    <row r="7180" spans="1:17" x14ac:dyDescent="0.45">
      <c r="A7180" t="s">
        <v>12132</v>
      </c>
      <c r="B7180" t="s">
        <v>6275</v>
      </c>
      <c r="C7180" t="s">
        <v>20</v>
      </c>
      <c r="D7180" t="s">
        <v>57</v>
      </c>
      <c r="E7180" t="s">
        <v>22</v>
      </c>
      <c r="F7180" s="9">
        <v>45548</v>
      </c>
      <c r="G7180" s="9" t="str">
        <f>TEXT(Ecommerce_Sales_Data[[#This Row],[Order_Date]],"dddd")</f>
        <v>Friday</v>
      </c>
      <c r="H7180" t="s">
        <v>14757</v>
      </c>
      <c r="I7180" t="s">
        <v>14766</v>
      </c>
      <c r="J7180">
        <v>9</v>
      </c>
      <c r="K7180">
        <v>3</v>
      </c>
      <c r="L7180" s="12">
        <v>4692.58</v>
      </c>
      <c r="M7180" s="11">
        <v>0</v>
      </c>
      <c r="N7180" s="12">
        <v>14077.74</v>
      </c>
      <c r="O7180" s="12">
        <v>10268.709999999999</v>
      </c>
      <c r="P7180" s="12">
        <v>3809.03</v>
      </c>
      <c r="Q7180" s="11">
        <v>0.27057112860444898</v>
      </c>
    </row>
    <row r="7181" spans="1:17" x14ac:dyDescent="0.45">
      <c r="A7181" t="s">
        <v>12133</v>
      </c>
      <c r="B7181" t="s">
        <v>6163</v>
      </c>
      <c r="C7181" t="s">
        <v>28</v>
      </c>
      <c r="D7181" t="s">
        <v>29</v>
      </c>
      <c r="E7181" t="s">
        <v>14</v>
      </c>
      <c r="F7181" s="9">
        <v>45890</v>
      </c>
      <c r="G7181" s="9" t="str">
        <f>TEXT(Ecommerce_Sales_Data[[#This Row],[Order_Date]],"dddd")</f>
        <v>Thursday</v>
      </c>
      <c r="H7181" t="s">
        <v>14757</v>
      </c>
      <c r="I7181" t="s">
        <v>14762</v>
      </c>
      <c r="J7181">
        <v>8</v>
      </c>
      <c r="K7181">
        <v>5</v>
      </c>
      <c r="L7181" s="12">
        <v>3801.37</v>
      </c>
      <c r="M7181" s="11">
        <v>0.15</v>
      </c>
      <c r="N7181" s="12">
        <v>16155.82</v>
      </c>
      <c r="O7181" s="12">
        <v>10262.08</v>
      </c>
      <c r="P7181" s="12">
        <v>5893.74</v>
      </c>
      <c r="Q7181" s="11">
        <v>0.36480599561025101</v>
      </c>
    </row>
    <row r="7182" spans="1:17" x14ac:dyDescent="0.45">
      <c r="A7182" t="s">
        <v>12134</v>
      </c>
      <c r="B7182" t="s">
        <v>789</v>
      </c>
      <c r="C7182" t="s">
        <v>12</v>
      </c>
      <c r="D7182" t="s">
        <v>38</v>
      </c>
      <c r="E7182" t="s">
        <v>9</v>
      </c>
      <c r="F7182" s="9">
        <v>45824</v>
      </c>
      <c r="G7182" s="9" t="str">
        <f>TEXT(Ecommerce_Sales_Data[[#This Row],[Order_Date]],"dddd")</f>
        <v>Monday</v>
      </c>
      <c r="H7182" t="s">
        <v>14757</v>
      </c>
      <c r="I7182" t="s">
        <v>14759</v>
      </c>
      <c r="J7182">
        <v>6</v>
      </c>
      <c r="K7182">
        <v>3</v>
      </c>
      <c r="L7182" s="12">
        <v>2164.48</v>
      </c>
      <c r="M7182" s="11">
        <v>0.2</v>
      </c>
      <c r="N7182" s="12">
        <v>5194.75</v>
      </c>
      <c r="O7182" s="12">
        <v>3971.78</v>
      </c>
      <c r="P7182" s="12">
        <v>1222.97</v>
      </c>
      <c r="Q7182" s="11">
        <v>0.23542422638240501</v>
      </c>
    </row>
    <row r="7183" spans="1:17" x14ac:dyDescent="0.45">
      <c r="A7183" t="s">
        <v>12135</v>
      </c>
      <c r="B7183" t="s">
        <v>12136</v>
      </c>
      <c r="C7183" t="s">
        <v>2</v>
      </c>
      <c r="D7183" t="s">
        <v>82</v>
      </c>
      <c r="E7183" t="s">
        <v>4</v>
      </c>
      <c r="F7183" s="9">
        <v>45627</v>
      </c>
      <c r="G7183" s="9" t="str">
        <f>TEXT(Ecommerce_Sales_Data[[#This Row],[Order_Date]],"dddd")</f>
        <v>Sunday</v>
      </c>
      <c r="H7183" t="s">
        <v>14761</v>
      </c>
      <c r="I7183" t="s">
        <v>14770</v>
      </c>
      <c r="J7183">
        <v>12</v>
      </c>
      <c r="K7183">
        <v>1</v>
      </c>
      <c r="L7183" s="12">
        <v>3165.97</v>
      </c>
      <c r="M7183" s="11">
        <v>0.05</v>
      </c>
      <c r="N7183" s="12">
        <v>3007.67</v>
      </c>
      <c r="O7183" s="12">
        <v>2104.39</v>
      </c>
      <c r="P7183" s="12">
        <v>903.28</v>
      </c>
      <c r="Q7183" s="11">
        <v>0.30032550113543</v>
      </c>
    </row>
    <row r="7184" spans="1:17" x14ac:dyDescent="0.45">
      <c r="A7184" t="s">
        <v>12137</v>
      </c>
      <c r="B7184" t="s">
        <v>3724</v>
      </c>
      <c r="C7184" t="s">
        <v>12</v>
      </c>
      <c r="D7184" t="s">
        <v>38</v>
      </c>
      <c r="E7184" t="s">
        <v>22</v>
      </c>
      <c r="F7184" s="9">
        <v>45668</v>
      </c>
      <c r="G7184" s="9" t="str">
        <f>TEXT(Ecommerce_Sales_Data[[#This Row],[Order_Date]],"dddd")</f>
        <v>Saturday</v>
      </c>
      <c r="H7184" t="s">
        <v>14761</v>
      </c>
      <c r="I7184" t="s">
        <v>14767</v>
      </c>
      <c r="J7184">
        <v>1</v>
      </c>
      <c r="K7184">
        <v>4</v>
      </c>
      <c r="L7184" s="12">
        <v>2403.8200000000002</v>
      </c>
      <c r="M7184" s="11">
        <v>0.05</v>
      </c>
      <c r="N7184" s="12">
        <v>9134.52</v>
      </c>
      <c r="O7184" s="12">
        <v>7027.9</v>
      </c>
      <c r="P7184" s="12">
        <v>2106.62</v>
      </c>
      <c r="Q7184" s="11">
        <v>0.23062186080932501</v>
      </c>
    </row>
    <row r="7185" spans="1:17" x14ac:dyDescent="0.45">
      <c r="A7185" t="s">
        <v>12138</v>
      </c>
      <c r="B7185" t="s">
        <v>12139</v>
      </c>
      <c r="C7185" t="s">
        <v>28</v>
      </c>
      <c r="D7185" t="s">
        <v>35</v>
      </c>
      <c r="E7185" t="s">
        <v>4</v>
      </c>
      <c r="F7185" s="9">
        <v>46003</v>
      </c>
      <c r="G7185" s="9" t="str">
        <f>TEXT(Ecommerce_Sales_Data[[#This Row],[Order_Date]],"dddd")</f>
        <v>Friday</v>
      </c>
      <c r="H7185" t="s">
        <v>14757</v>
      </c>
      <c r="I7185" t="s">
        <v>14770</v>
      </c>
      <c r="J7185">
        <v>12</v>
      </c>
      <c r="K7185">
        <v>2</v>
      </c>
      <c r="L7185" s="12">
        <v>294.63</v>
      </c>
      <c r="M7185" s="11">
        <v>0.05</v>
      </c>
      <c r="N7185" s="12">
        <v>559.79999999999995</v>
      </c>
      <c r="O7185" s="12">
        <v>375.04</v>
      </c>
      <c r="P7185" s="12">
        <v>184.76</v>
      </c>
      <c r="Q7185" s="11">
        <v>0.33004644515898501</v>
      </c>
    </row>
    <row r="7186" spans="1:17" x14ac:dyDescent="0.45">
      <c r="A7186" t="s">
        <v>12140</v>
      </c>
      <c r="B7186" t="s">
        <v>12141</v>
      </c>
      <c r="C7186" t="s">
        <v>28</v>
      </c>
      <c r="D7186" t="s">
        <v>137</v>
      </c>
      <c r="E7186" t="s">
        <v>22</v>
      </c>
      <c r="F7186" s="9">
        <v>45958</v>
      </c>
      <c r="G7186" s="9" t="str">
        <f>TEXT(Ecommerce_Sales_Data[[#This Row],[Order_Date]],"dddd")</f>
        <v>Tuesday</v>
      </c>
      <c r="H7186" t="s">
        <v>14757</v>
      </c>
      <c r="I7186" t="s">
        <v>14760</v>
      </c>
      <c r="J7186">
        <v>10</v>
      </c>
      <c r="K7186">
        <v>3</v>
      </c>
      <c r="L7186" s="12">
        <v>3270.54</v>
      </c>
      <c r="M7186" s="11">
        <v>0.1</v>
      </c>
      <c r="N7186" s="12">
        <v>8830.4599999999991</v>
      </c>
      <c r="O7186" s="12">
        <v>7442.84</v>
      </c>
      <c r="P7186" s="12">
        <v>1387.62</v>
      </c>
      <c r="Q7186" s="11">
        <v>0.157140171633188</v>
      </c>
    </row>
    <row r="7187" spans="1:17" x14ac:dyDescent="0.45">
      <c r="A7187" t="s">
        <v>12142</v>
      </c>
      <c r="B7187" t="s">
        <v>12143</v>
      </c>
      <c r="C7187" t="s">
        <v>7</v>
      </c>
      <c r="D7187" t="s">
        <v>71</v>
      </c>
      <c r="E7187" t="s">
        <v>9</v>
      </c>
      <c r="F7187" s="9">
        <v>45902</v>
      </c>
      <c r="G7187" s="9" t="str">
        <f>TEXT(Ecommerce_Sales_Data[[#This Row],[Order_Date]],"dddd")</f>
        <v>Tuesday</v>
      </c>
      <c r="H7187" t="s">
        <v>14757</v>
      </c>
      <c r="I7187" t="s">
        <v>14766</v>
      </c>
      <c r="J7187">
        <v>9</v>
      </c>
      <c r="K7187">
        <v>3</v>
      </c>
      <c r="L7187" s="12">
        <v>3487.5</v>
      </c>
      <c r="M7187" s="11">
        <v>0</v>
      </c>
      <c r="N7187" s="12">
        <v>10462.5</v>
      </c>
      <c r="O7187" s="12">
        <v>8002.4</v>
      </c>
      <c r="P7187" s="12">
        <v>2460.1</v>
      </c>
      <c r="Q7187" s="11">
        <v>0.235135005973716</v>
      </c>
    </row>
    <row r="7188" spans="1:17" x14ac:dyDescent="0.45">
      <c r="A7188" t="s">
        <v>12144</v>
      </c>
      <c r="B7188" t="s">
        <v>8572</v>
      </c>
      <c r="C7188" t="s">
        <v>2</v>
      </c>
      <c r="D7188" t="s">
        <v>82</v>
      </c>
      <c r="E7188" t="s">
        <v>9</v>
      </c>
      <c r="F7188" s="9">
        <v>45889</v>
      </c>
      <c r="G7188" s="9" t="str">
        <f>TEXT(Ecommerce_Sales_Data[[#This Row],[Order_Date]],"dddd")</f>
        <v>Wednesday</v>
      </c>
      <c r="H7188" t="s">
        <v>14757</v>
      </c>
      <c r="I7188" t="s">
        <v>14762</v>
      </c>
      <c r="J7188">
        <v>8</v>
      </c>
      <c r="K7188">
        <v>3</v>
      </c>
      <c r="L7188" s="12">
        <v>2389.91</v>
      </c>
      <c r="M7188" s="11">
        <v>0.2</v>
      </c>
      <c r="N7188" s="12">
        <v>5735.78</v>
      </c>
      <c r="O7188" s="12">
        <v>4506.75</v>
      </c>
      <c r="P7188" s="12">
        <v>1229.03</v>
      </c>
      <c r="Q7188" s="11">
        <v>0.214274257380862</v>
      </c>
    </row>
    <row r="7189" spans="1:17" x14ac:dyDescent="0.45">
      <c r="A7189" t="s">
        <v>12145</v>
      </c>
      <c r="B7189" t="s">
        <v>3990</v>
      </c>
      <c r="C7189" t="s">
        <v>28</v>
      </c>
      <c r="D7189" t="s">
        <v>100</v>
      </c>
      <c r="E7189" t="s">
        <v>14</v>
      </c>
      <c r="F7189" s="9">
        <v>45346</v>
      </c>
      <c r="G7189" s="9" t="str">
        <f>TEXT(Ecommerce_Sales_Data[[#This Row],[Order_Date]],"dddd")</f>
        <v>Saturday</v>
      </c>
      <c r="H7189" t="s">
        <v>14761</v>
      </c>
      <c r="I7189" t="s">
        <v>14758</v>
      </c>
      <c r="J7189">
        <v>2</v>
      </c>
      <c r="K7189">
        <v>1</v>
      </c>
      <c r="L7189" s="12">
        <v>2873.53</v>
      </c>
      <c r="M7189" s="11">
        <v>0.1</v>
      </c>
      <c r="N7189" s="12">
        <v>2586.1799999999998</v>
      </c>
      <c r="O7189" s="12">
        <v>1762.97</v>
      </c>
      <c r="P7189" s="12">
        <v>823.21</v>
      </c>
      <c r="Q7189" s="11">
        <v>0.31831117710290902</v>
      </c>
    </row>
    <row r="7190" spans="1:17" x14ac:dyDescent="0.45">
      <c r="A7190" t="s">
        <v>12146</v>
      </c>
      <c r="B7190" t="s">
        <v>8338</v>
      </c>
      <c r="C7190" t="s">
        <v>12</v>
      </c>
      <c r="D7190" t="s">
        <v>41</v>
      </c>
      <c r="E7190" t="s">
        <v>4</v>
      </c>
      <c r="F7190" s="9">
        <v>45392</v>
      </c>
      <c r="G7190" s="9" t="str">
        <f>TEXT(Ecommerce_Sales_Data[[#This Row],[Order_Date]],"dddd")</f>
        <v>Wednesday</v>
      </c>
      <c r="H7190" t="s">
        <v>14757</v>
      </c>
      <c r="I7190" t="s">
        <v>14765</v>
      </c>
      <c r="J7190">
        <v>4</v>
      </c>
      <c r="K7190">
        <v>1</v>
      </c>
      <c r="L7190" s="12">
        <v>3300.95</v>
      </c>
      <c r="M7190" s="11">
        <v>0.15</v>
      </c>
      <c r="N7190" s="12">
        <v>2805.81</v>
      </c>
      <c r="O7190" s="12">
        <v>1797.68</v>
      </c>
      <c r="P7190" s="12">
        <v>1008.13</v>
      </c>
      <c r="Q7190" s="11">
        <v>0.359300879246991</v>
      </c>
    </row>
    <row r="7191" spans="1:17" x14ac:dyDescent="0.45">
      <c r="A7191" t="s">
        <v>12147</v>
      </c>
      <c r="B7191" t="s">
        <v>9146</v>
      </c>
      <c r="C7191" t="s">
        <v>7</v>
      </c>
      <c r="D7191" t="s">
        <v>8</v>
      </c>
      <c r="E7191" t="s">
        <v>22</v>
      </c>
      <c r="F7191" s="9">
        <v>45425</v>
      </c>
      <c r="G7191" s="9" t="str">
        <f>TEXT(Ecommerce_Sales_Data[[#This Row],[Order_Date]],"dddd")</f>
        <v>Monday</v>
      </c>
      <c r="H7191" t="s">
        <v>14757</v>
      </c>
      <c r="I7191" t="s">
        <v>14763</v>
      </c>
      <c r="J7191">
        <v>5</v>
      </c>
      <c r="K7191">
        <v>2</v>
      </c>
      <c r="L7191" s="12">
        <v>2674.76</v>
      </c>
      <c r="M7191" s="11">
        <v>0.15</v>
      </c>
      <c r="N7191" s="12">
        <v>4547.09</v>
      </c>
      <c r="O7191" s="12">
        <v>3692.51</v>
      </c>
      <c r="P7191" s="12">
        <v>854.58</v>
      </c>
      <c r="Q7191" s="11">
        <v>0.187939979195485</v>
      </c>
    </row>
    <row r="7192" spans="1:17" x14ac:dyDescent="0.45">
      <c r="A7192" t="s">
        <v>12148</v>
      </c>
      <c r="B7192" t="s">
        <v>9208</v>
      </c>
      <c r="C7192" t="s">
        <v>2</v>
      </c>
      <c r="D7192" t="s">
        <v>3</v>
      </c>
      <c r="E7192" t="s">
        <v>4</v>
      </c>
      <c r="F7192" s="9">
        <v>46020</v>
      </c>
      <c r="G7192" s="9" t="str">
        <f>TEXT(Ecommerce_Sales_Data[[#This Row],[Order_Date]],"dddd")</f>
        <v>Monday</v>
      </c>
      <c r="H7192" t="s">
        <v>14757</v>
      </c>
      <c r="I7192" t="s">
        <v>14770</v>
      </c>
      <c r="J7192">
        <v>12</v>
      </c>
      <c r="K7192">
        <v>3</v>
      </c>
      <c r="L7192" s="12">
        <v>2582.29</v>
      </c>
      <c r="M7192" s="11">
        <v>0.15</v>
      </c>
      <c r="N7192" s="12">
        <v>6584.84</v>
      </c>
      <c r="O7192" s="12">
        <v>5235.93</v>
      </c>
      <c r="P7192" s="12">
        <v>1348.91</v>
      </c>
      <c r="Q7192" s="11">
        <v>0.204850839200345</v>
      </c>
    </row>
    <row r="7193" spans="1:17" x14ac:dyDescent="0.45">
      <c r="A7193" t="s">
        <v>12149</v>
      </c>
      <c r="B7193" t="s">
        <v>4606</v>
      </c>
      <c r="C7193" t="s">
        <v>7</v>
      </c>
      <c r="D7193" t="s">
        <v>71</v>
      </c>
      <c r="E7193" t="s">
        <v>22</v>
      </c>
      <c r="F7193" s="9">
        <v>45623</v>
      </c>
      <c r="G7193" s="9" t="str">
        <f>TEXT(Ecommerce_Sales_Data[[#This Row],[Order_Date]],"dddd")</f>
        <v>Wednesday</v>
      </c>
      <c r="H7193" t="s">
        <v>14757</v>
      </c>
      <c r="I7193" t="s">
        <v>14764</v>
      </c>
      <c r="J7193">
        <v>11</v>
      </c>
      <c r="K7193">
        <v>1</v>
      </c>
      <c r="L7193" s="12">
        <v>2882.7</v>
      </c>
      <c r="M7193" s="11">
        <v>0.05</v>
      </c>
      <c r="N7193" s="12">
        <v>2738.56</v>
      </c>
      <c r="O7193" s="12">
        <v>1950.99</v>
      </c>
      <c r="P7193" s="12">
        <v>787.57</v>
      </c>
      <c r="Q7193" s="11">
        <v>0.287585446365973</v>
      </c>
    </row>
    <row r="7194" spans="1:17" x14ac:dyDescent="0.45">
      <c r="A7194" t="s">
        <v>12150</v>
      </c>
      <c r="B7194" t="s">
        <v>12151</v>
      </c>
      <c r="C7194" t="s">
        <v>2</v>
      </c>
      <c r="D7194" t="s">
        <v>68</v>
      </c>
      <c r="E7194" t="s">
        <v>22</v>
      </c>
      <c r="F7194" s="9">
        <v>45825</v>
      </c>
      <c r="G7194" s="9" t="str">
        <f>TEXT(Ecommerce_Sales_Data[[#This Row],[Order_Date]],"dddd")</f>
        <v>Tuesday</v>
      </c>
      <c r="H7194" t="s">
        <v>14757</v>
      </c>
      <c r="I7194" t="s">
        <v>14759</v>
      </c>
      <c r="J7194">
        <v>6</v>
      </c>
      <c r="K7194">
        <v>5</v>
      </c>
      <c r="L7194" s="12">
        <v>1784.33</v>
      </c>
      <c r="M7194" s="11">
        <v>0</v>
      </c>
      <c r="N7194" s="12">
        <v>8921.65</v>
      </c>
      <c r="O7194" s="12">
        <v>5557.6</v>
      </c>
      <c r="P7194" s="12">
        <v>3364.05</v>
      </c>
      <c r="Q7194" s="11">
        <v>0.377065901486833</v>
      </c>
    </row>
    <row r="7195" spans="1:17" x14ac:dyDescent="0.45">
      <c r="A7195" t="s">
        <v>12152</v>
      </c>
      <c r="B7195" t="s">
        <v>10688</v>
      </c>
      <c r="C7195" t="s">
        <v>12</v>
      </c>
      <c r="D7195" t="s">
        <v>32</v>
      </c>
      <c r="E7195" t="s">
        <v>9</v>
      </c>
      <c r="F7195" s="9">
        <v>45469</v>
      </c>
      <c r="G7195" s="9" t="str">
        <f>TEXT(Ecommerce_Sales_Data[[#This Row],[Order_Date]],"dddd")</f>
        <v>Wednesday</v>
      </c>
      <c r="H7195" t="s">
        <v>14757</v>
      </c>
      <c r="I7195" t="s">
        <v>14759</v>
      </c>
      <c r="J7195">
        <v>6</v>
      </c>
      <c r="K7195">
        <v>3</v>
      </c>
      <c r="L7195" s="12">
        <v>4766.72</v>
      </c>
      <c r="M7195" s="11">
        <v>0.1</v>
      </c>
      <c r="N7195" s="12">
        <v>12870.14</v>
      </c>
      <c r="O7195" s="12">
        <v>8981.93</v>
      </c>
      <c r="P7195" s="12">
        <v>3888.21</v>
      </c>
      <c r="Q7195" s="11">
        <v>0.302110932748206</v>
      </c>
    </row>
    <row r="7196" spans="1:17" x14ac:dyDescent="0.45">
      <c r="A7196" t="s">
        <v>12153</v>
      </c>
      <c r="B7196" t="s">
        <v>6476</v>
      </c>
      <c r="C7196" t="s">
        <v>7</v>
      </c>
      <c r="D7196" t="s">
        <v>106</v>
      </c>
      <c r="E7196" t="s">
        <v>22</v>
      </c>
      <c r="F7196" s="9">
        <v>45643</v>
      </c>
      <c r="G7196" s="9" t="str">
        <f>TEXT(Ecommerce_Sales_Data[[#This Row],[Order_Date]],"dddd")</f>
        <v>Tuesday</v>
      </c>
      <c r="H7196" t="s">
        <v>14757</v>
      </c>
      <c r="I7196" t="s">
        <v>14770</v>
      </c>
      <c r="J7196">
        <v>12</v>
      </c>
      <c r="K7196">
        <v>5</v>
      </c>
      <c r="L7196" s="12">
        <v>4694.93</v>
      </c>
      <c r="M7196" s="11">
        <v>0.05</v>
      </c>
      <c r="N7196" s="12">
        <v>22300.92</v>
      </c>
      <c r="O7196" s="12">
        <v>17015.68</v>
      </c>
      <c r="P7196" s="12">
        <v>5285.24</v>
      </c>
      <c r="Q7196" s="11">
        <v>0.236996500592801</v>
      </c>
    </row>
    <row r="7197" spans="1:17" x14ac:dyDescent="0.45">
      <c r="A7197" t="s">
        <v>12154</v>
      </c>
      <c r="B7197" t="s">
        <v>12155</v>
      </c>
      <c r="C7197" t="s">
        <v>28</v>
      </c>
      <c r="D7197" t="s">
        <v>85</v>
      </c>
      <c r="E7197" t="s">
        <v>14</v>
      </c>
      <c r="F7197" s="9">
        <v>45598</v>
      </c>
      <c r="G7197" s="9" t="str">
        <f>TEXT(Ecommerce_Sales_Data[[#This Row],[Order_Date]],"dddd")</f>
        <v>Saturday</v>
      </c>
      <c r="H7197" t="s">
        <v>14761</v>
      </c>
      <c r="I7197" t="s">
        <v>14764</v>
      </c>
      <c r="J7197">
        <v>11</v>
      </c>
      <c r="K7197">
        <v>2</v>
      </c>
      <c r="L7197" s="12">
        <v>2511.23</v>
      </c>
      <c r="M7197" s="11">
        <v>0.05</v>
      </c>
      <c r="N7197" s="12">
        <v>4771.34</v>
      </c>
      <c r="O7197" s="12">
        <v>2950.9</v>
      </c>
      <c r="P7197" s="12">
        <v>1820.44</v>
      </c>
      <c r="Q7197" s="11">
        <v>0.381536423730021</v>
      </c>
    </row>
    <row r="7198" spans="1:17" x14ac:dyDescent="0.45">
      <c r="A7198" t="s">
        <v>12156</v>
      </c>
      <c r="B7198" t="s">
        <v>12157</v>
      </c>
      <c r="C7198" t="s">
        <v>28</v>
      </c>
      <c r="D7198" t="s">
        <v>85</v>
      </c>
      <c r="E7198" t="s">
        <v>22</v>
      </c>
      <c r="F7198" s="9">
        <v>45689</v>
      </c>
      <c r="G7198" s="9" t="str">
        <f>TEXT(Ecommerce_Sales_Data[[#This Row],[Order_Date]],"dddd")</f>
        <v>Saturday</v>
      </c>
      <c r="H7198" t="s">
        <v>14761</v>
      </c>
      <c r="I7198" t="s">
        <v>14758</v>
      </c>
      <c r="J7198">
        <v>2</v>
      </c>
      <c r="K7198">
        <v>5</v>
      </c>
      <c r="L7198" s="12">
        <v>992.51</v>
      </c>
      <c r="M7198" s="11">
        <v>0</v>
      </c>
      <c r="N7198" s="12">
        <v>4962.55</v>
      </c>
      <c r="O7198" s="12">
        <v>4031.3</v>
      </c>
      <c r="P7198" s="12">
        <v>931.25</v>
      </c>
      <c r="Q7198" s="11">
        <v>0.187655539994559</v>
      </c>
    </row>
    <row r="7199" spans="1:17" x14ac:dyDescent="0.45">
      <c r="A7199" t="s">
        <v>12158</v>
      </c>
      <c r="B7199" t="s">
        <v>6383</v>
      </c>
      <c r="C7199" t="s">
        <v>7</v>
      </c>
      <c r="D7199" t="s">
        <v>8</v>
      </c>
      <c r="E7199" t="s">
        <v>14</v>
      </c>
      <c r="F7199" s="9">
        <v>45796</v>
      </c>
      <c r="G7199" s="9" t="str">
        <f>TEXT(Ecommerce_Sales_Data[[#This Row],[Order_Date]],"dddd")</f>
        <v>Monday</v>
      </c>
      <c r="H7199" t="s">
        <v>14757</v>
      </c>
      <c r="I7199" t="s">
        <v>14763</v>
      </c>
      <c r="J7199">
        <v>5</v>
      </c>
      <c r="K7199">
        <v>5</v>
      </c>
      <c r="L7199" s="12">
        <v>4253.76</v>
      </c>
      <c r="M7199" s="11">
        <v>0.1</v>
      </c>
      <c r="N7199" s="12">
        <v>19141.919999999998</v>
      </c>
      <c r="O7199" s="12">
        <v>13528.19</v>
      </c>
      <c r="P7199" s="12">
        <v>5613.73</v>
      </c>
      <c r="Q7199" s="11">
        <v>0.29326890928391702</v>
      </c>
    </row>
    <row r="7200" spans="1:17" x14ac:dyDescent="0.45">
      <c r="A7200" t="s">
        <v>12159</v>
      </c>
      <c r="B7200" t="s">
        <v>12160</v>
      </c>
      <c r="C7200" t="s">
        <v>28</v>
      </c>
      <c r="D7200" t="s">
        <v>85</v>
      </c>
      <c r="E7200" t="s">
        <v>22</v>
      </c>
      <c r="F7200" s="9">
        <v>45863</v>
      </c>
      <c r="G7200" s="9" t="str">
        <f>TEXT(Ecommerce_Sales_Data[[#This Row],[Order_Date]],"dddd")</f>
        <v>Friday</v>
      </c>
      <c r="H7200" t="s">
        <v>14757</v>
      </c>
      <c r="I7200" t="s">
        <v>14768</v>
      </c>
      <c r="J7200">
        <v>7</v>
      </c>
      <c r="K7200">
        <v>5</v>
      </c>
      <c r="L7200" s="12">
        <v>696.19</v>
      </c>
      <c r="M7200" s="11">
        <v>0.2</v>
      </c>
      <c r="N7200" s="12">
        <v>2784.76</v>
      </c>
      <c r="O7200" s="12">
        <v>1890.3</v>
      </c>
      <c r="P7200" s="12">
        <v>894.46</v>
      </c>
      <c r="Q7200" s="11">
        <v>0.32119823611370502</v>
      </c>
    </row>
    <row r="7201" spans="1:17" x14ac:dyDescent="0.45">
      <c r="A7201" t="s">
        <v>12161</v>
      </c>
      <c r="B7201" t="s">
        <v>12162</v>
      </c>
      <c r="C7201" t="s">
        <v>20</v>
      </c>
      <c r="D7201" t="s">
        <v>21</v>
      </c>
      <c r="E7201" t="s">
        <v>9</v>
      </c>
      <c r="F7201" s="9">
        <v>45445</v>
      </c>
      <c r="G7201" s="9" t="str">
        <f>TEXT(Ecommerce_Sales_Data[[#This Row],[Order_Date]],"dddd")</f>
        <v>Sunday</v>
      </c>
      <c r="H7201" t="s">
        <v>14761</v>
      </c>
      <c r="I7201" t="s">
        <v>14759</v>
      </c>
      <c r="J7201">
        <v>6</v>
      </c>
      <c r="K7201">
        <v>1</v>
      </c>
      <c r="L7201" s="12">
        <v>1856.25</v>
      </c>
      <c r="M7201" s="11">
        <v>0.2</v>
      </c>
      <c r="N7201" s="12">
        <v>1485</v>
      </c>
      <c r="O7201" s="12">
        <v>1066.52</v>
      </c>
      <c r="P7201" s="12">
        <v>418.48</v>
      </c>
      <c r="Q7201" s="11">
        <v>0.281804713804714</v>
      </c>
    </row>
    <row r="7202" spans="1:17" x14ac:dyDescent="0.45">
      <c r="A7202" t="s">
        <v>12163</v>
      </c>
      <c r="B7202" t="s">
        <v>10492</v>
      </c>
      <c r="C7202" t="s">
        <v>7</v>
      </c>
      <c r="D7202" t="s">
        <v>106</v>
      </c>
      <c r="E7202" t="s">
        <v>14</v>
      </c>
      <c r="F7202" s="9">
        <v>45373</v>
      </c>
      <c r="G7202" s="9" t="str">
        <f>TEXT(Ecommerce_Sales_Data[[#This Row],[Order_Date]],"dddd")</f>
        <v>Friday</v>
      </c>
      <c r="H7202" t="s">
        <v>14757</v>
      </c>
      <c r="I7202" t="s">
        <v>14769</v>
      </c>
      <c r="J7202">
        <v>3</v>
      </c>
      <c r="K7202">
        <v>4</v>
      </c>
      <c r="L7202" s="12">
        <v>3248.36</v>
      </c>
      <c r="M7202" s="11">
        <v>0.2</v>
      </c>
      <c r="N7202" s="12">
        <v>10394.75</v>
      </c>
      <c r="O7202" s="12">
        <v>7059.55</v>
      </c>
      <c r="P7202" s="12">
        <v>3335.2</v>
      </c>
      <c r="Q7202" s="11">
        <v>0.320854277399649</v>
      </c>
    </row>
    <row r="7203" spans="1:17" x14ac:dyDescent="0.45">
      <c r="A7203" t="s">
        <v>12164</v>
      </c>
      <c r="B7203" t="s">
        <v>8973</v>
      </c>
      <c r="C7203" t="s">
        <v>7</v>
      </c>
      <c r="D7203" t="s">
        <v>134</v>
      </c>
      <c r="E7203" t="s">
        <v>22</v>
      </c>
      <c r="F7203" s="9">
        <v>45448</v>
      </c>
      <c r="G7203" s="9" t="str">
        <f>TEXT(Ecommerce_Sales_Data[[#This Row],[Order_Date]],"dddd")</f>
        <v>Wednesday</v>
      </c>
      <c r="H7203" t="s">
        <v>14757</v>
      </c>
      <c r="I7203" t="s">
        <v>14759</v>
      </c>
      <c r="J7203">
        <v>6</v>
      </c>
      <c r="K7203">
        <v>5</v>
      </c>
      <c r="L7203" s="12">
        <v>2503.3000000000002</v>
      </c>
      <c r="M7203" s="11">
        <v>0.2</v>
      </c>
      <c r="N7203" s="12">
        <v>10013.200000000001</v>
      </c>
      <c r="O7203" s="12">
        <v>6476.29</v>
      </c>
      <c r="P7203" s="12">
        <v>3536.91</v>
      </c>
      <c r="Q7203" s="11">
        <v>0.353224743338793</v>
      </c>
    </row>
    <row r="7204" spans="1:17" x14ac:dyDescent="0.45">
      <c r="A7204" t="s">
        <v>12165</v>
      </c>
      <c r="B7204" t="s">
        <v>2352</v>
      </c>
      <c r="C7204" t="s">
        <v>2</v>
      </c>
      <c r="D7204" t="s">
        <v>65</v>
      </c>
      <c r="E7204" t="s">
        <v>4</v>
      </c>
      <c r="F7204" s="9">
        <v>45818</v>
      </c>
      <c r="G7204" s="9" t="str">
        <f>TEXT(Ecommerce_Sales_Data[[#This Row],[Order_Date]],"dddd")</f>
        <v>Tuesday</v>
      </c>
      <c r="H7204" t="s">
        <v>14757</v>
      </c>
      <c r="I7204" t="s">
        <v>14759</v>
      </c>
      <c r="J7204">
        <v>6</v>
      </c>
      <c r="K7204">
        <v>2</v>
      </c>
      <c r="L7204" s="12">
        <v>3124.78</v>
      </c>
      <c r="M7204" s="11">
        <v>0.1</v>
      </c>
      <c r="N7204" s="12">
        <v>5624.6</v>
      </c>
      <c r="O7204" s="12">
        <v>3374.79</v>
      </c>
      <c r="P7204" s="12">
        <v>2249.81</v>
      </c>
      <c r="Q7204" s="11">
        <v>0.39999466628738001</v>
      </c>
    </row>
    <row r="7205" spans="1:17" x14ac:dyDescent="0.45">
      <c r="A7205" t="s">
        <v>12166</v>
      </c>
      <c r="B7205" t="s">
        <v>12167</v>
      </c>
      <c r="C7205" t="s">
        <v>20</v>
      </c>
      <c r="D7205" t="s">
        <v>103</v>
      </c>
      <c r="E7205" t="s">
        <v>9</v>
      </c>
      <c r="F7205" s="9">
        <v>45343</v>
      </c>
      <c r="G7205" s="9" t="str">
        <f>TEXT(Ecommerce_Sales_Data[[#This Row],[Order_Date]],"dddd")</f>
        <v>Wednesday</v>
      </c>
      <c r="H7205" t="s">
        <v>14757</v>
      </c>
      <c r="I7205" t="s">
        <v>14758</v>
      </c>
      <c r="J7205">
        <v>2</v>
      </c>
      <c r="K7205">
        <v>5</v>
      </c>
      <c r="L7205" s="12">
        <v>2449.2399999999998</v>
      </c>
      <c r="M7205" s="11">
        <v>0.05</v>
      </c>
      <c r="N7205" s="12">
        <v>11633.89</v>
      </c>
      <c r="O7205" s="12">
        <v>7154.87</v>
      </c>
      <c r="P7205" s="12">
        <v>4479.0200000000004</v>
      </c>
      <c r="Q7205" s="11">
        <v>0.384997623322896</v>
      </c>
    </row>
    <row r="7206" spans="1:17" x14ac:dyDescent="0.45">
      <c r="A7206" t="s">
        <v>12168</v>
      </c>
      <c r="B7206" t="s">
        <v>2335</v>
      </c>
      <c r="C7206" t="s">
        <v>28</v>
      </c>
      <c r="D7206" t="s">
        <v>35</v>
      </c>
      <c r="E7206" t="s">
        <v>9</v>
      </c>
      <c r="F7206" s="9">
        <v>45836</v>
      </c>
      <c r="G7206" s="9" t="str">
        <f>TEXT(Ecommerce_Sales_Data[[#This Row],[Order_Date]],"dddd")</f>
        <v>Saturday</v>
      </c>
      <c r="H7206" t="s">
        <v>14761</v>
      </c>
      <c r="I7206" t="s">
        <v>14759</v>
      </c>
      <c r="J7206">
        <v>6</v>
      </c>
      <c r="K7206">
        <v>2</v>
      </c>
      <c r="L7206" s="12">
        <v>2948.89</v>
      </c>
      <c r="M7206" s="11">
        <v>0.2</v>
      </c>
      <c r="N7206" s="12">
        <v>4718.22</v>
      </c>
      <c r="O7206" s="12">
        <v>3071.71</v>
      </c>
      <c r="P7206" s="12">
        <v>1646.51</v>
      </c>
      <c r="Q7206" s="11">
        <v>0.34896846692184802</v>
      </c>
    </row>
    <row r="7207" spans="1:17" x14ac:dyDescent="0.45">
      <c r="A7207" t="s">
        <v>12169</v>
      </c>
      <c r="B7207" t="s">
        <v>12170</v>
      </c>
      <c r="C7207" t="s">
        <v>2</v>
      </c>
      <c r="D7207" t="s">
        <v>3</v>
      </c>
      <c r="E7207" t="s">
        <v>14</v>
      </c>
      <c r="F7207" s="9">
        <v>45371</v>
      </c>
      <c r="G7207" s="9" t="str">
        <f>TEXT(Ecommerce_Sales_Data[[#This Row],[Order_Date]],"dddd")</f>
        <v>Wednesday</v>
      </c>
      <c r="H7207" t="s">
        <v>14757</v>
      </c>
      <c r="I7207" t="s">
        <v>14769</v>
      </c>
      <c r="J7207">
        <v>3</v>
      </c>
      <c r="K7207">
        <v>4</v>
      </c>
      <c r="L7207" s="12">
        <v>282.62</v>
      </c>
      <c r="M7207" s="11">
        <v>0</v>
      </c>
      <c r="N7207" s="12">
        <v>1130.48</v>
      </c>
      <c r="O7207" s="12">
        <v>906.14</v>
      </c>
      <c r="P7207" s="12">
        <v>224.34</v>
      </c>
      <c r="Q7207" s="11">
        <v>0.19844667751751499</v>
      </c>
    </row>
    <row r="7208" spans="1:17" x14ac:dyDescent="0.45">
      <c r="A7208" t="s">
        <v>12171</v>
      </c>
      <c r="B7208" t="s">
        <v>12172</v>
      </c>
      <c r="C7208" t="s">
        <v>28</v>
      </c>
      <c r="D7208" t="s">
        <v>35</v>
      </c>
      <c r="E7208" t="s">
        <v>22</v>
      </c>
      <c r="F7208" s="9">
        <v>45509</v>
      </c>
      <c r="G7208" s="9" t="str">
        <f>TEXT(Ecommerce_Sales_Data[[#This Row],[Order_Date]],"dddd")</f>
        <v>Monday</v>
      </c>
      <c r="H7208" t="s">
        <v>14757</v>
      </c>
      <c r="I7208" t="s">
        <v>14762</v>
      </c>
      <c r="J7208">
        <v>8</v>
      </c>
      <c r="K7208">
        <v>3</v>
      </c>
      <c r="L7208" s="12">
        <v>2146.83</v>
      </c>
      <c r="M7208" s="11">
        <v>0.05</v>
      </c>
      <c r="N7208" s="12">
        <v>6118.47</v>
      </c>
      <c r="O7208" s="12">
        <v>4523.8500000000004</v>
      </c>
      <c r="P7208" s="12">
        <v>1594.62</v>
      </c>
      <c r="Q7208" s="11">
        <v>0.260623979524293</v>
      </c>
    </row>
    <row r="7209" spans="1:17" x14ac:dyDescent="0.45">
      <c r="A7209" t="s">
        <v>12173</v>
      </c>
      <c r="B7209" t="s">
        <v>12174</v>
      </c>
      <c r="C7209" t="s">
        <v>28</v>
      </c>
      <c r="D7209" t="s">
        <v>35</v>
      </c>
      <c r="E7209" t="s">
        <v>14</v>
      </c>
      <c r="F7209" s="9">
        <v>45333</v>
      </c>
      <c r="G7209" s="9" t="str">
        <f>TEXT(Ecommerce_Sales_Data[[#This Row],[Order_Date]],"dddd")</f>
        <v>Sunday</v>
      </c>
      <c r="H7209" t="s">
        <v>14761</v>
      </c>
      <c r="I7209" t="s">
        <v>14758</v>
      </c>
      <c r="J7209">
        <v>2</v>
      </c>
      <c r="K7209">
        <v>2</v>
      </c>
      <c r="L7209" s="12">
        <v>4584.72</v>
      </c>
      <c r="M7209" s="11">
        <v>0.05</v>
      </c>
      <c r="N7209" s="12">
        <v>8710.9699999999993</v>
      </c>
      <c r="O7209" s="12">
        <v>5334.67</v>
      </c>
      <c r="P7209" s="12">
        <v>3376.3</v>
      </c>
      <c r="Q7209" s="11">
        <v>0.38759173777432399</v>
      </c>
    </row>
    <row r="7210" spans="1:17" x14ac:dyDescent="0.45">
      <c r="A7210" t="s">
        <v>12175</v>
      </c>
      <c r="B7210" t="s">
        <v>7233</v>
      </c>
      <c r="C7210" t="s">
        <v>12</v>
      </c>
      <c r="D7210" t="s">
        <v>32</v>
      </c>
      <c r="E7210" t="s">
        <v>4</v>
      </c>
      <c r="F7210" s="9">
        <v>45689</v>
      </c>
      <c r="G7210" s="9" t="str">
        <f>TEXT(Ecommerce_Sales_Data[[#This Row],[Order_Date]],"dddd")</f>
        <v>Saturday</v>
      </c>
      <c r="H7210" t="s">
        <v>14761</v>
      </c>
      <c r="I7210" t="s">
        <v>14758</v>
      </c>
      <c r="J7210">
        <v>2</v>
      </c>
      <c r="K7210">
        <v>4</v>
      </c>
      <c r="L7210" s="12">
        <v>1814.42</v>
      </c>
      <c r="M7210" s="11">
        <v>0</v>
      </c>
      <c r="N7210" s="12">
        <v>7257.68</v>
      </c>
      <c r="O7210" s="12">
        <v>6040.17</v>
      </c>
      <c r="P7210" s="12">
        <v>1217.51</v>
      </c>
      <c r="Q7210" s="11">
        <v>0.167754709493943</v>
      </c>
    </row>
    <row r="7211" spans="1:17" x14ac:dyDescent="0.45">
      <c r="A7211" t="s">
        <v>12176</v>
      </c>
      <c r="B7211" t="s">
        <v>7281</v>
      </c>
      <c r="C7211" t="s">
        <v>28</v>
      </c>
      <c r="D7211" t="s">
        <v>100</v>
      </c>
      <c r="E7211" t="s">
        <v>4</v>
      </c>
      <c r="F7211" s="9">
        <v>45508</v>
      </c>
      <c r="G7211" s="9" t="str">
        <f>TEXT(Ecommerce_Sales_Data[[#This Row],[Order_Date]],"dddd")</f>
        <v>Sunday</v>
      </c>
      <c r="H7211" t="s">
        <v>14761</v>
      </c>
      <c r="I7211" t="s">
        <v>14762</v>
      </c>
      <c r="J7211">
        <v>8</v>
      </c>
      <c r="K7211">
        <v>5</v>
      </c>
      <c r="L7211" s="12">
        <v>2612.7800000000002</v>
      </c>
      <c r="M7211" s="11">
        <v>0.15</v>
      </c>
      <c r="N7211" s="12">
        <v>11104.32</v>
      </c>
      <c r="O7211" s="12">
        <v>9232.52</v>
      </c>
      <c r="P7211" s="12">
        <v>1871.8</v>
      </c>
      <c r="Q7211" s="11">
        <v>0.16856502694446801</v>
      </c>
    </row>
    <row r="7212" spans="1:17" x14ac:dyDescent="0.45">
      <c r="A7212" t="s">
        <v>12177</v>
      </c>
      <c r="B7212" t="s">
        <v>7210</v>
      </c>
      <c r="C7212" t="s">
        <v>2</v>
      </c>
      <c r="D7212" t="s">
        <v>17</v>
      </c>
      <c r="E7212" t="s">
        <v>4</v>
      </c>
      <c r="F7212" s="9">
        <v>45789</v>
      </c>
      <c r="G7212" s="9" t="str">
        <f>TEXT(Ecommerce_Sales_Data[[#This Row],[Order_Date]],"dddd")</f>
        <v>Monday</v>
      </c>
      <c r="H7212" t="s">
        <v>14757</v>
      </c>
      <c r="I7212" t="s">
        <v>14763</v>
      </c>
      <c r="J7212">
        <v>5</v>
      </c>
      <c r="K7212">
        <v>3</v>
      </c>
      <c r="L7212" s="12">
        <v>2023.96</v>
      </c>
      <c r="M7212" s="11">
        <v>0.2</v>
      </c>
      <c r="N7212" s="12">
        <v>4857.5</v>
      </c>
      <c r="O7212" s="12">
        <v>3111</v>
      </c>
      <c r="P7212" s="12">
        <v>1746.5</v>
      </c>
      <c r="Q7212" s="11">
        <v>0.359547092125579</v>
      </c>
    </row>
    <row r="7213" spans="1:17" x14ac:dyDescent="0.45">
      <c r="A7213" t="s">
        <v>12178</v>
      </c>
      <c r="B7213" t="s">
        <v>12179</v>
      </c>
      <c r="C7213" t="s">
        <v>7</v>
      </c>
      <c r="D7213" t="s">
        <v>8</v>
      </c>
      <c r="E7213" t="s">
        <v>22</v>
      </c>
      <c r="F7213" s="9">
        <v>45942</v>
      </c>
      <c r="G7213" s="9" t="str">
        <f>TEXT(Ecommerce_Sales_Data[[#This Row],[Order_Date]],"dddd")</f>
        <v>Sunday</v>
      </c>
      <c r="H7213" t="s">
        <v>14761</v>
      </c>
      <c r="I7213" t="s">
        <v>14760</v>
      </c>
      <c r="J7213">
        <v>10</v>
      </c>
      <c r="K7213">
        <v>3</v>
      </c>
      <c r="L7213" s="12">
        <v>315.60000000000002</v>
      </c>
      <c r="M7213" s="11">
        <v>0</v>
      </c>
      <c r="N7213" s="12">
        <v>946.8</v>
      </c>
      <c r="O7213" s="12">
        <v>741.99</v>
      </c>
      <c r="P7213" s="12">
        <v>204.81</v>
      </c>
      <c r="Q7213" s="11">
        <v>0.21631812420785801</v>
      </c>
    </row>
    <row r="7214" spans="1:17" x14ac:dyDescent="0.45">
      <c r="A7214" t="s">
        <v>12180</v>
      </c>
      <c r="B7214" t="s">
        <v>3967</v>
      </c>
      <c r="C7214" t="s">
        <v>12</v>
      </c>
      <c r="D7214" t="s">
        <v>13</v>
      </c>
      <c r="E7214" t="s">
        <v>4</v>
      </c>
      <c r="F7214" s="9">
        <v>45572</v>
      </c>
      <c r="G7214" s="9" t="str">
        <f>TEXT(Ecommerce_Sales_Data[[#This Row],[Order_Date]],"dddd")</f>
        <v>Monday</v>
      </c>
      <c r="H7214" t="s">
        <v>14757</v>
      </c>
      <c r="I7214" t="s">
        <v>14760</v>
      </c>
      <c r="J7214">
        <v>10</v>
      </c>
      <c r="K7214">
        <v>5</v>
      </c>
      <c r="L7214" s="12">
        <v>4205.71</v>
      </c>
      <c r="M7214" s="11">
        <v>0</v>
      </c>
      <c r="N7214" s="12">
        <v>21028.55</v>
      </c>
      <c r="O7214" s="12">
        <v>17377.02</v>
      </c>
      <c r="P7214" s="12">
        <v>3651.53</v>
      </c>
      <c r="Q7214" s="11">
        <v>0.17364630466675099</v>
      </c>
    </row>
    <row r="7215" spans="1:17" x14ac:dyDescent="0.45">
      <c r="A7215" t="s">
        <v>12181</v>
      </c>
      <c r="B7215" t="s">
        <v>6163</v>
      </c>
      <c r="C7215" t="s">
        <v>28</v>
      </c>
      <c r="D7215" t="s">
        <v>29</v>
      </c>
      <c r="E7215" t="s">
        <v>4</v>
      </c>
      <c r="F7215" s="9">
        <v>45322</v>
      </c>
      <c r="G7215" s="9" t="str">
        <f>TEXT(Ecommerce_Sales_Data[[#This Row],[Order_Date]],"dddd")</f>
        <v>Wednesday</v>
      </c>
      <c r="H7215" t="s">
        <v>14757</v>
      </c>
      <c r="I7215" t="s">
        <v>14767</v>
      </c>
      <c r="J7215">
        <v>1</v>
      </c>
      <c r="K7215">
        <v>1</v>
      </c>
      <c r="L7215" s="12">
        <v>546.04</v>
      </c>
      <c r="M7215" s="11">
        <v>0.05</v>
      </c>
      <c r="N7215" s="12">
        <v>518.74</v>
      </c>
      <c r="O7215" s="12">
        <v>357.06</v>
      </c>
      <c r="P7215" s="12">
        <v>161.68</v>
      </c>
      <c r="Q7215" s="11">
        <v>0.31167829741296199</v>
      </c>
    </row>
    <row r="7216" spans="1:17" x14ac:dyDescent="0.45">
      <c r="A7216" t="s">
        <v>12182</v>
      </c>
      <c r="B7216" t="s">
        <v>12183</v>
      </c>
      <c r="C7216" t="s">
        <v>12</v>
      </c>
      <c r="D7216" t="s">
        <v>13</v>
      </c>
      <c r="E7216" t="s">
        <v>14</v>
      </c>
      <c r="F7216" s="9">
        <v>45370</v>
      </c>
      <c r="G7216" s="9" t="str">
        <f>TEXT(Ecommerce_Sales_Data[[#This Row],[Order_Date]],"dddd")</f>
        <v>Tuesday</v>
      </c>
      <c r="H7216" t="s">
        <v>14757</v>
      </c>
      <c r="I7216" t="s">
        <v>14769</v>
      </c>
      <c r="J7216">
        <v>3</v>
      </c>
      <c r="K7216">
        <v>2</v>
      </c>
      <c r="L7216" s="12">
        <v>3629.47</v>
      </c>
      <c r="M7216" s="11">
        <v>0.2</v>
      </c>
      <c r="N7216" s="12">
        <v>5807.15</v>
      </c>
      <c r="O7216" s="12">
        <v>4675.17</v>
      </c>
      <c r="P7216" s="12">
        <v>1131.98</v>
      </c>
      <c r="Q7216" s="11">
        <v>0.194928665524397</v>
      </c>
    </row>
    <row r="7217" spans="1:17" x14ac:dyDescent="0.45">
      <c r="A7217" t="s">
        <v>12184</v>
      </c>
      <c r="B7217" t="s">
        <v>12185</v>
      </c>
      <c r="C7217" t="s">
        <v>7</v>
      </c>
      <c r="D7217" t="s">
        <v>106</v>
      </c>
      <c r="E7217" t="s">
        <v>9</v>
      </c>
      <c r="F7217" s="9">
        <v>45872</v>
      </c>
      <c r="G7217" s="9" t="str">
        <f>TEXT(Ecommerce_Sales_Data[[#This Row],[Order_Date]],"dddd")</f>
        <v>Sunday</v>
      </c>
      <c r="H7217" t="s">
        <v>14761</v>
      </c>
      <c r="I7217" t="s">
        <v>14762</v>
      </c>
      <c r="J7217">
        <v>8</v>
      </c>
      <c r="K7217">
        <v>1</v>
      </c>
      <c r="L7217" s="12">
        <v>3254.43</v>
      </c>
      <c r="M7217" s="11">
        <v>0.2</v>
      </c>
      <c r="N7217" s="12">
        <v>2603.54</v>
      </c>
      <c r="O7217" s="12">
        <v>1774.49</v>
      </c>
      <c r="P7217" s="12">
        <v>829.05</v>
      </c>
      <c r="Q7217" s="11">
        <v>0.31843182743495402</v>
      </c>
    </row>
    <row r="7218" spans="1:17" x14ac:dyDescent="0.45">
      <c r="A7218" t="s">
        <v>12186</v>
      </c>
      <c r="B7218" t="s">
        <v>10410</v>
      </c>
      <c r="C7218" t="s">
        <v>7</v>
      </c>
      <c r="D7218" t="s">
        <v>8</v>
      </c>
      <c r="E7218" t="s">
        <v>4</v>
      </c>
      <c r="F7218" s="9">
        <v>45731</v>
      </c>
      <c r="G7218" s="9" t="str">
        <f>TEXT(Ecommerce_Sales_Data[[#This Row],[Order_Date]],"dddd")</f>
        <v>Saturday</v>
      </c>
      <c r="H7218" t="s">
        <v>14761</v>
      </c>
      <c r="I7218" t="s">
        <v>14769</v>
      </c>
      <c r="J7218">
        <v>3</v>
      </c>
      <c r="K7218">
        <v>2</v>
      </c>
      <c r="L7218" s="12">
        <v>1273.53</v>
      </c>
      <c r="M7218" s="11">
        <v>0.05</v>
      </c>
      <c r="N7218" s="12">
        <v>2419.71</v>
      </c>
      <c r="O7218" s="12">
        <v>1451.97</v>
      </c>
      <c r="P7218" s="12">
        <v>967.74</v>
      </c>
      <c r="Q7218" s="11">
        <v>0.39994048873625399</v>
      </c>
    </row>
    <row r="7219" spans="1:17" x14ac:dyDescent="0.45">
      <c r="A7219" t="s">
        <v>12187</v>
      </c>
      <c r="B7219" t="s">
        <v>3172</v>
      </c>
      <c r="C7219" t="s">
        <v>20</v>
      </c>
      <c r="D7219" t="s">
        <v>103</v>
      </c>
      <c r="E7219" t="s">
        <v>4</v>
      </c>
      <c r="F7219" s="9">
        <v>45947</v>
      </c>
      <c r="G7219" s="9" t="str">
        <f>TEXT(Ecommerce_Sales_Data[[#This Row],[Order_Date]],"dddd")</f>
        <v>Friday</v>
      </c>
      <c r="H7219" t="s">
        <v>14757</v>
      </c>
      <c r="I7219" t="s">
        <v>14760</v>
      </c>
      <c r="J7219">
        <v>10</v>
      </c>
      <c r="K7219">
        <v>4</v>
      </c>
      <c r="L7219" s="12">
        <v>4130.8999999999996</v>
      </c>
      <c r="M7219" s="11">
        <v>0.1</v>
      </c>
      <c r="N7219" s="12">
        <v>14871.24</v>
      </c>
      <c r="O7219" s="12">
        <v>11516.3</v>
      </c>
      <c r="P7219" s="12">
        <v>3354.94</v>
      </c>
      <c r="Q7219" s="11">
        <v>0.22559921028777699</v>
      </c>
    </row>
    <row r="7220" spans="1:17" x14ac:dyDescent="0.45">
      <c r="A7220" t="s">
        <v>12188</v>
      </c>
      <c r="B7220" t="s">
        <v>6601</v>
      </c>
      <c r="C7220" t="s">
        <v>20</v>
      </c>
      <c r="D7220" t="s">
        <v>57</v>
      </c>
      <c r="E7220" t="s">
        <v>4</v>
      </c>
      <c r="F7220" s="9">
        <v>45535</v>
      </c>
      <c r="G7220" s="9" t="str">
        <f>TEXT(Ecommerce_Sales_Data[[#This Row],[Order_Date]],"dddd")</f>
        <v>Saturday</v>
      </c>
      <c r="H7220" t="s">
        <v>14761</v>
      </c>
      <c r="I7220" t="s">
        <v>14762</v>
      </c>
      <c r="J7220">
        <v>8</v>
      </c>
      <c r="K7220">
        <v>2</v>
      </c>
      <c r="L7220" s="12">
        <v>2967.59</v>
      </c>
      <c r="M7220" s="11">
        <v>0.05</v>
      </c>
      <c r="N7220" s="12">
        <v>5638.42</v>
      </c>
      <c r="O7220" s="12">
        <v>4540.37</v>
      </c>
      <c r="P7220" s="12">
        <v>1098.05</v>
      </c>
      <c r="Q7220" s="11">
        <v>0.19474427233161101</v>
      </c>
    </row>
    <row r="7221" spans="1:17" x14ac:dyDescent="0.45">
      <c r="A7221" t="s">
        <v>12189</v>
      </c>
      <c r="B7221" t="s">
        <v>12190</v>
      </c>
      <c r="C7221" t="s">
        <v>12</v>
      </c>
      <c r="D7221" t="s">
        <v>32</v>
      </c>
      <c r="E7221" t="s">
        <v>14</v>
      </c>
      <c r="F7221" s="9">
        <v>45533</v>
      </c>
      <c r="G7221" s="9" t="str">
        <f>TEXT(Ecommerce_Sales_Data[[#This Row],[Order_Date]],"dddd")</f>
        <v>Thursday</v>
      </c>
      <c r="H7221" t="s">
        <v>14757</v>
      </c>
      <c r="I7221" t="s">
        <v>14762</v>
      </c>
      <c r="J7221">
        <v>8</v>
      </c>
      <c r="K7221">
        <v>5</v>
      </c>
      <c r="L7221" s="12">
        <v>2979.37</v>
      </c>
      <c r="M7221" s="11">
        <v>0</v>
      </c>
      <c r="N7221" s="12">
        <v>14896.85</v>
      </c>
      <c r="O7221" s="12">
        <v>12015.45</v>
      </c>
      <c r="P7221" s="12">
        <v>2881.4</v>
      </c>
      <c r="Q7221" s="11">
        <v>0.19342344186858301</v>
      </c>
    </row>
    <row r="7222" spans="1:17" x14ac:dyDescent="0.45">
      <c r="A7222" t="s">
        <v>12191</v>
      </c>
      <c r="B7222" t="s">
        <v>7504</v>
      </c>
      <c r="C7222" t="s">
        <v>2</v>
      </c>
      <c r="D7222" t="s">
        <v>17</v>
      </c>
      <c r="E7222" t="s">
        <v>14</v>
      </c>
      <c r="F7222" s="9">
        <v>45442</v>
      </c>
      <c r="G7222" s="9" t="str">
        <f>TEXT(Ecommerce_Sales_Data[[#This Row],[Order_Date]],"dddd")</f>
        <v>Thursday</v>
      </c>
      <c r="H7222" t="s">
        <v>14757</v>
      </c>
      <c r="I7222" t="s">
        <v>14763</v>
      </c>
      <c r="J7222">
        <v>5</v>
      </c>
      <c r="K7222">
        <v>1</v>
      </c>
      <c r="L7222" s="12">
        <v>561.33000000000004</v>
      </c>
      <c r="M7222" s="11">
        <v>0.05</v>
      </c>
      <c r="N7222" s="12">
        <v>533.26</v>
      </c>
      <c r="O7222" s="12">
        <v>389.22</v>
      </c>
      <c r="P7222" s="12">
        <v>144.04</v>
      </c>
      <c r="Q7222" s="11">
        <v>0.27011214041930798</v>
      </c>
    </row>
    <row r="7223" spans="1:17" x14ac:dyDescent="0.45">
      <c r="A7223" t="s">
        <v>12192</v>
      </c>
      <c r="B7223" t="s">
        <v>11179</v>
      </c>
      <c r="C7223" t="s">
        <v>20</v>
      </c>
      <c r="D7223" t="s">
        <v>25</v>
      </c>
      <c r="E7223" t="s">
        <v>14</v>
      </c>
      <c r="F7223" s="9">
        <v>45451</v>
      </c>
      <c r="G7223" s="9" t="str">
        <f>TEXT(Ecommerce_Sales_Data[[#This Row],[Order_Date]],"dddd")</f>
        <v>Saturday</v>
      </c>
      <c r="H7223" t="s">
        <v>14761</v>
      </c>
      <c r="I7223" t="s">
        <v>14759</v>
      </c>
      <c r="J7223">
        <v>6</v>
      </c>
      <c r="K7223">
        <v>5</v>
      </c>
      <c r="L7223" s="12">
        <v>3193.74</v>
      </c>
      <c r="M7223" s="11">
        <v>0.15</v>
      </c>
      <c r="N7223" s="12">
        <v>13573.39</v>
      </c>
      <c r="O7223" s="12">
        <v>8586.5400000000009</v>
      </c>
      <c r="P7223" s="12">
        <v>4986.8500000000004</v>
      </c>
      <c r="Q7223" s="11">
        <v>0.36739900643833301</v>
      </c>
    </row>
    <row r="7224" spans="1:17" x14ac:dyDescent="0.45">
      <c r="A7224" t="s">
        <v>12193</v>
      </c>
      <c r="B7224" t="s">
        <v>12194</v>
      </c>
      <c r="C7224" t="s">
        <v>2</v>
      </c>
      <c r="D7224" t="s">
        <v>17</v>
      </c>
      <c r="E7224" t="s">
        <v>4</v>
      </c>
      <c r="F7224" s="9">
        <v>45847</v>
      </c>
      <c r="G7224" s="9" t="str">
        <f>TEXT(Ecommerce_Sales_Data[[#This Row],[Order_Date]],"dddd")</f>
        <v>Wednesday</v>
      </c>
      <c r="H7224" t="s">
        <v>14757</v>
      </c>
      <c r="I7224" t="s">
        <v>14768</v>
      </c>
      <c r="J7224">
        <v>7</v>
      </c>
      <c r="K7224">
        <v>1</v>
      </c>
      <c r="L7224" s="12">
        <v>3133.07</v>
      </c>
      <c r="M7224" s="11">
        <v>0.05</v>
      </c>
      <c r="N7224" s="12">
        <v>2976.42</v>
      </c>
      <c r="O7224" s="12">
        <v>1799.02</v>
      </c>
      <c r="P7224" s="12">
        <v>1177.4000000000001</v>
      </c>
      <c r="Q7224" s="11">
        <v>0.395575893187117</v>
      </c>
    </row>
    <row r="7225" spans="1:17" x14ac:dyDescent="0.45">
      <c r="A7225" t="s">
        <v>12195</v>
      </c>
      <c r="B7225" t="s">
        <v>12196</v>
      </c>
      <c r="C7225" t="s">
        <v>20</v>
      </c>
      <c r="D7225" t="s">
        <v>103</v>
      </c>
      <c r="E7225" t="s">
        <v>22</v>
      </c>
      <c r="F7225" s="9">
        <v>45591</v>
      </c>
      <c r="G7225" s="9" t="str">
        <f>TEXT(Ecommerce_Sales_Data[[#This Row],[Order_Date]],"dddd")</f>
        <v>Saturday</v>
      </c>
      <c r="H7225" t="s">
        <v>14761</v>
      </c>
      <c r="I7225" t="s">
        <v>14760</v>
      </c>
      <c r="J7225">
        <v>10</v>
      </c>
      <c r="K7225">
        <v>2</v>
      </c>
      <c r="L7225" s="12">
        <v>3360.39</v>
      </c>
      <c r="M7225" s="11">
        <v>0.1</v>
      </c>
      <c r="N7225" s="12">
        <v>6048.7</v>
      </c>
      <c r="O7225" s="12">
        <v>3990.89</v>
      </c>
      <c r="P7225" s="12">
        <v>2057.81</v>
      </c>
      <c r="Q7225" s="11">
        <v>0.34020698662522503</v>
      </c>
    </row>
    <row r="7226" spans="1:17" x14ac:dyDescent="0.45">
      <c r="A7226" t="s">
        <v>12197</v>
      </c>
      <c r="B7226" t="s">
        <v>12198</v>
      </c>
      <c r="C7226" t="s">
        <v>28</v>
      </c>
      <c r="D7226" t="s">
        <v>29</v>
      </c>
      <c r="E7226" t="s">
        <v>9</v>
      </c>
      <c r="F7226" s="9">
        <v>45497</v>
      </c>
      <c r="G7226" s="9" t="str">
        <f>TEXT(Ecommerce_Sales_Data[[#This Row],[Order_Date]],"dddd")</f>
        <v>Wednesday</v>
      </c>
      <c r="H7226" t="s">
        <v>14757</v>
      </c>
      <c r="I7226" t="s">
        <v>14768</v>
      </c>
      <c r="J7226">
        <v>7</v>
      </c>
      <c r="K7226">
        <v>2</v>
      </c>
      <c r="L7226" s="12">
        <v>2538.86</v>
      </c>
      <c r="M7226" s="11">
        <v>0.2</v>
      </c>
      <c r="N7226" s="12">
        <v>4062.18</v>
      </c>
      <c r="O7226" s="12">
        <v>2743.91</v>
      </c>
      <c r="P7226" s="12">
        <v>1318.27</v>
      </c>
      <c r="Q7226" s="11">
        <v>0.32452279318001698</v>
      </c>
    </row>
    <row r="7227" spans="1:17" x14ac:dyDescent="0.45">
      <c r="A7227" t="s">
        <v>12199</v>
      </c>
      <c r="B7227" t="s">
        <v>6155</v>
      </c>
      <c r="C7227" t="s">
        <v>28</v>
      </c>
      <c r="D7227" t="s">
        <v>85</v>
      </c>
      <c r="E7227" t="s">
        <v>22</v>
      </c>
      <c r="F7227" s="9">
        <v>45614</v>
      </c>
      <c r="G7227" s="9" t="str">
        <f>TEXT(Ecommerce_Sales_Data[[#This Row],[Order_Date]],"dddd")</f>
        <v>Monday</v>
      </c>
      <c r="H7227" t="s">
        <v>14757</v>
      </c>
      <c r="I7227" t="s">
        <v>14764</v>
      </c>
      <c r="J7227">
        <v>11</v>
      </c>
      <c r="K7227">
        <v>2</v>
      </c>
      <c r="L7227" s="12">
        <v>273.22000000000003</v>
      </c>
      <c r="M7227" s="11">
        <v>0</v>
      </c>
      <c r="N7227" s="12">
        <v>546.44000000000005</v>
      </c>
      <c r="O7227" s="12">
        <v>338.49</v>
      </c>
      <c r="P7227" s="12">
        <v>207.95</v>
      </c>
      <c r="Q7227" s="11">
        <v>0.38055413220115603</v>
      </c>
    </row>
    <row r="7228" spans="1:17" x14ac:dyDescent="0.45">
      <c r="A7228" t="s">
        <v>12200</v>
      </c>
      <c r="B7228" t="s">
        <v>6538</v>
      </c>
      <c r="C7228" t="s">
        <v>7</v>
      </c>
      <c r="D7228" t="s">
        <v>8</v>
      </c>
      <c r="E7228" t="s">
        <v>14</v>
      </c>
      <c r="F7228" s="9">
        <v>45348</v>
      </c>
      <c r="G7228" s="9" t="str">
        <f>TEXT(Ecommerce_Sales_Data[[#This Row],[Order_Date]],"dddd")</f>
        <v>Monday</v>
      </c>
      <c r="H7228" t="s">
        <v>14757</v>
      </c>
      <c r="I7228" t="s">
        <v>14758</v>
      </c>
      <c r="J7228">
        <v>2</v>
      </c>
      <c r="K7228">
        <v>1</v>
      </c>
      <c r="L7228" s="12">
        <v>3913.38</v>
      </c>
      <c r="M7228" s="11">
        <v>0.2</v>
      </c>
      <c r="N7228" s="12">
        <v>3130.7</v>
      </c>
      <c r="O7228" s="12">
        <v>2152.56</v>
      </c>
      <c r="P7228" s="12">
        <v>978.14</v>
      </c>
      <c r="Q7228" s="11">
        <v>0.312434918708276</v>
      </c>
    </row>
    <row r="7229" spans="1:17" x14ac:dyDescent="0.45">
      <c r="A7229" t="s">
        <v>12201</v>
      </c>
      <c r="B7229" t="s">
        <v>8698</v>
      </c>
      <c r="C7229" t="s">
        <v>7</v>
      </c>
      <c r="D7229" t="s">
        <v>8</v>
      </c>
      <c r="E7229" t="s">
        <v>14</v>
      </c>
      <c r="F7229" s="9">
        <v>45343</v>
      </c>
      <c r="G7229" s="9" t="str">
        <f>TEXT(Ecommerce_Sales_Data[[#This Row],[Order_Date]],"dddd")</f>
        <v>Wednesday</v>
      </c>
      <c r="H7229" t="s">
        <v>14757</v>
      </c>
      <c r="I7229" t="s">
        <v>14758</v>
      </c>
      <c r="J7229">
        <v>2</v>
      </c>
      <c r="K7229">
        <v>4</v>
      </c>
      <c r="L7229" s="12">
        <v>3761.89</v>
      </c>
      <c r="M7229" s="11">
        <v>0.2</v>
      </c>
      <c r="N7229" s="12">
        <v>12038.05</v>
      </c>
      <c r="O7229" s="12">
        <v>7734.33</v>
      </c>
      <c r="P7229" s="12">
        <v>4303.72</v>
      </c>
      <c r="Q7229" s="11">
        <v>0.35750972956583499</v>
      </c>
    </row>
    <row r="7230" spans="1:17" x14ac:dyDescent="0.45">
      <c r="A7230" t="s">
        <v>12202</v>
      </c>
      <c r="B7230" t="s">
        <v>2534</v>
      </c>
      <c r="C7230" t="s">
        <v>20</v>
      </c>
      <c r="D7230" t="s">
        <v>25</v>
      </c>
      <c r="E7230" t="s">
        <v>14</v>
      </c>
      <c r="F7230" s="9">
        <v>45464</v>
      </c>
      <c r="G7230" s="9" t="str">
        <f>TEXT(Ecommerce_Sales_Data[[#This Row],[Order_Date]],"dddd")</f>
        <v>Friday</v>
      </c>
      <c r="H7230" t="s">
        <v>14757</v>
      </c>
      <c r="I7230" t="s">
        <v>14759</v>
      </c>
      <c r="J7230">
        <v>6</v>
      </c>
      <c r="K7230">
        <v>4</v>
      </c>
      <c r="L7230" s="12">
        <v>2211.56</v>
      </c>
      <c r="M7230" s="11">
        <v>0.1</v>
      </c>
      <c r="N7230" s="12">
        <v>7961.62</v>
      </c>
      <c r="O7230" s="12">
        <v>5436.67</v>
      </c>
      <c r="P7230" s="12">
        <v>2524.9499999999998</v>
      </c>
      <c r="Q7230" s="11">
        <v>0.31714023025464699</v>
      </c>
    </row>
    <row r="7231" spans="1:17" x14ac:dyDescent="0.45">
      <c r="A7231" t="s">
        <v>12203</v>
      </c>
      <c r="B7231" t="s">
        <v>1034</v>
      </c>
      <c r="C7231" t="s">
        <v>28</v>
      </c>
      <c r="D7231" t="s">
        <v>100</v>
      </c>
      <c r="E7231" t="s">
        <v>4</v>
      </c>
      <c r="F7231" s="9">
        <v>45875</v>
      </c>
      <c r="G7231" s="9" t="str">
        <f>TEXT(Ecommerce_Sales_Data[[#This Row],[Order_Date]],"dddd")</f>
        <v>Wednesday</v>
      </c>
      <c r="H7231" t="s">
        <v>14757</v>
      </c>
      <c r="I7231" t="s">
        <v>14762</v>
      </c>
      <c r="J7231">
        <v>8</v>
      </c>
      <c r="K7231">
        <v>2</v>
      </c>
      <c r="L7231" s="12">
        <v>1659.86</v>
      </c>
      <c r="M7231" s="11">
        <v>0.05</v>
      </c>
      <c r="N7231" s="12">
        <v>3153.73</v>
      </c>
      <c r="O7231" s="12">
        <v>2506.3200000000002</v>
      </c>
      <c r="P7231" s="12">
        <v>647.41</v>
      </c>
      <c r="Q7231" s="11">
        <v>0.205283901919315</v>
      </c>
    </row>
    <row r="7232" spans="1:17" x14ac:dyDescent="0.45">
      <c r="A7232" t="s">
        <v>12204</v>
      </c>
      <c r="B7232" t="s">
        <v>12205</v>
      </c>
      <c r="C7232" t="s">
        <v>20</v>
      </c>
      <c r="D7232" t="s">
        <v>25</v>
      </c>
      <c r="E7232" t="s">
        <v>9</v>
      </c>
      <c r="F7232" s="9">
        <v>45466</v>
      </c>
      <c r="G7232" s="9" t="str">
        <f>TEXT(Ecommerce_Sales_Data[[#This Row],[Order_Date]],"dddd")</f>
        <v>Sunday</v>
      </c>
      <c r="H7232" t="s">
        <v>14761</v>
      </c>
      <c r="I7232" t="s">
        <v>14759</v>
      </c>
      <c r="J7232">
        <v>6</v>
      </c>
      <c r="K7232">
        <v>4</v>
      </c>
      <c r="L7232" s="12">
        <v>940.05</v>
      </c>
      <c r="M7232" s="11">
        <v>0</v>
      </c>
      <c r="N7232" s="12">
        <v>3760.2</v>
      </c>
      <c r="O7232" s="12">
        <v>2699.02</v>
      </c>
      <c r="P7232" s="12">
        <v>1061.18</v>
      </c>
      <c r="Q7232" s="11">
        <v>0.28221371203659401</v>
      </c>
    </row>
    <row r="7233" spans="1:17" x14ac:dyDescent="0.45">
      <c r="A7233" t="s">
        <v>12206</v>
      </c>
      <c r="B7233" t="s">
        <v>12207</v>
      </c>
      <c r="C7233" t="s">
        <v>20</v>
      </c>
      <c r="D7233" t="s">
        <v>103</v>
      </c>
      <c r="E7233" t="s">
        <v>22</v>
      </c>
      <c r="F7233" s="9">
        <v>45448</v>
      </c>
      <c r="G7233" s="9" t="str">
        <f>TEXT(Ecommerce_Sales_Data[[#This Row],[Order_Date]],"dddd")</f>
        <v>Wednesday</v>
      </c>
      <c r="H7233" t="s">
        <v>14757</v>
      </c>
      <c r="I7233" t="s">
        <v>14759</v>
      </c>
      <c r="J7233">
        <v>6</v>
      </c>
      <c r="K7233">
        <v>1</v>
      </c>
      <c r="L7233" s="12">
        <v>2918.28</v>
      </c>
      <c r="M7233" s="11">
        <v>0</v>
      </c>
      <c r="N7233" s="12">
        <v>2918.28</v>
      </c>
      <c r="O7233" s="12">
        <v>2365.31</v>
      </c>
      <c r="P7233" s="12">
        <v>552.97</v>
      </c>
      <c r="Q7233" s="11">
        <v>0.18948490206560001</v>
      </c>
    </row>
    <row r="7234" spans="1:17" x14ac:dyDescent="0.45">
      <c r="A7234" t="s">
        <v>12208</v>
      </c>
      <c r="B7234" t="s">
        <v>7706</v>
      </c>
      <c r="C7234" t="s">
        <v>28</v>
      </c>
      <c r="D7234" t="s">
        <v>29</v>
      </c>
      <c r="E7234" t="s">
        <v>9</v>
      </c>
      <c r="F7234" s="9">
        <v>45706</v>
      </c>
      <c r="G7234" s="9" t="str">
        <f>TEXT(Ecommerce_Sales_Data[[#This Row],[Order_Date]],"dddd")</f>
        <v>Tuesday</v>
      </c>
      <c r="H7234" t="s">
        <v>14757</v>
      </c>
      <c r="I7234" t="s">
        <v>14758</v>
      </c>
      <c r="J7234">
        <v>2</v>
      </c>
      <c r="K7234">
        <v>3</v>
      </c>
      <c r="L7234" s="12">
        <v>2799.9</v>
      </c>
      <c r="M7234" s="11">
        <v>0</v>
      </c>
      <c r="N7234" s="12">
        <v>8399.7000000000007</v>
      </c>
      <c r="O7234" s="12">
        <v>5273.07</v>
      </c>
      <c r="P7234" s="12">
        <v>3126.63</v>
      </c>
      <c r="Q7234" s="11">
        <v>0.37223115111254002</v>
      </c>
    </row>
    <row r="7235" spans="1:17" x14ac:dyDescent="0.45">
      <c r="A7235" t="s">
        <v>12209</v>
      </c>
      <c r="B7235" t="s">
        <v>12210</v>
      </c>
      <c r="C7235" t="s">
        <v>7</v>
      </c>
      <c r="D7235" t="s">
        <v>46</v>
      </c>
      <c r="E7235" t="s">
        <v>9</v>
      </c>
      <c r="F7235" s="9">
        <v>45694</v>
      </c>
      <c r="G7235" s="9" t="str">
        <f>TEXT(Ecommerce_Sales_Data[[#This Row],[Order_Date]],"dddd")</f>
        <v>Thursday</v>
      </c>
      <c r="H7235" t="s">
        <v>14757</v>
      </c>
      <c r="I7235" t="s">
        <v>14758</v>
      </c>
      <c r="J7235">
        <v>2</v>
      </c>
      <c r="K7235">
        <v>3</v>
      </c>
      <c r="L7235" s="12">
        <v>1430.92</v>
      </c>
      <c r="M7235" s="11">
        <v>0.2</v>
      </c>
      <c r="N7235" s="12">
        <v>3434.21</v>
      </c>
      <c r="O7235" s="12">
        <v>2314.44</v>
      </c>
      <c r="P7235" s="12">
        <v>1119.77</v>
      </c>
      <c r="Q7235" s="11">
        <v>0.32606334499055101</v>
      </c>
    </row>
    <row r="7236" spans="1:17" x14ac:dyDescent="0.45">
      <c r="A7236" t="s">
        <v>12211</v>
      </c>
      <c r="B7236" t="s">
        <v>4017</v>
      </c>
      <c r="C7236" t="s">
        <v>7</v>
      </c>
      <c r="D7236" t="s">
        <v>134</v>
      </c>
      <c r="E7236" t="s">
        <v>22</v>
      </c>
      <c r="F7236" s="9">
        <v>45660</v>
      </c>
      <c r="G7236" s="9" t="str">
        <f>TEXT(Ecommerce_Sales_Data[[#This Row],[Order_Date]],"dddd")</f>
        <v>Friday</v>
      </c>
      <c r="H7236" t="s">
        <v>14757</v>
      </c>
      <c r="I7236" t="s">
        <v>14767</v>
      </c>
      <c r="J7236">
        <v>1</v>
      </c>
      <c r="K7236">
        <v>5</v>
      </c>
      <c r="L7236" s="12">
        <v>431.65</v>
      </c>
      <c r="M7236" s="11">
        <v>0.15</v>
      </c>
      <c r="N7236" s="12">
        <v>1834.51</v>
      </c>
      <c r="O7236" s="12">
        <v>1255.3599999999999</v>
      </c>
      <c r="P7236" s="12">
        <v>579.15</v>
      </c>
      <c r="Q7236" s="11">
        <v>0.31569737968176798</v>
      </c>
    </row>
    <row r="7237" spans="1:17" x14ac:dyDescent="0.45">
      <c r="A7237" t="s">
        <v>12212</v>
      </c>
      <c r="B7237" t="s">
        <v>5939</v>
      </c>
      <c r="C7237" t="s">
        <v>12</v>
      </c>
      <c r="D7237" t="s">
        <v>111</v>
      </c>
      <c r="E7237" t="s">
        <v>14</v>
      </c>
      <c r="F7237" s="9">
        <v>45415</v>
      </c>
      <c r="G7237" s="9" t="str">
        <f>TEXT(Ecommerce_Sales_Data[[#This Row],[Order_Date]],"dddd")</f>
        <v>Friday</v>
      </c>
      <c r="H7237" t="s">
        <v>14757</v>
      </c>
      <c r="I7237" t="s">
        <v>14763</v>
      </c>
      <c r="J7237">
        <v>5</v>
      </c>
      <c r="K7237">
        <v>1</v>
      </c>
      <c r="L7237" s="12">
        <v>2048.86</v>
      </c>
      <c r="M7237" s="11">
        <v>0.15</v>
      </c>
      <c r="N7237" s="12">
        <v>1741.53</v>
      </c>
      <c r="O7237" s="12">
        <v>1162.45</v>
      </c>
      <c r="P7237" s="12">
        <v>579.08000000000004</v>
      </c>
      <c r="Q7237" s="11">
        <v>0.33251221626960198</v>
      </c>
    </row>
    <row r="7238" spans="1:17" x14ac:dyDescent="0.45">
      <c r="A7238" t="s">
        <v>12213</v>
      </c>
      <c r="B7238" t="s">
        <v>12214</v>
      </c>
      <c r="C7238" t="s">
        <v>7</v>
      </c>
      <c r="D7238" t="s">
        <v>106</v>
      </c>
      <c r="E7238" t="s">
        <v>14</v>
      </c>
      <c r="F7238" s="9">
        <v>45456</v>
      </c>
      <c r="G7238" s="9" t="str">
        <f>TEXT(Ecommerce_Sales_Data[[#This Row],[Order_Date]],"dddd")</f>
        <v>Thursday</v>
      </c>
      <c r="H7238" t="s">
        <v>14757</v>
      </c>
      <c r="I7238" t="s">
        <v>14759</v>
      </c>
      <c r="J7238">
        <v>6</v>
      </c>
      <c r="K7238">
        <v>3</v>
      </c>
      <c r="L7238" s="12">
        <v>3547.68</v>
      </c>
      <c r="M7238" s="11">
        <v>0.2</v>
      </c>
      <c r="N7238" s="12">
        <v>8514.43</v>
      </c>
      <c r="O7238" s="12">
        <v>5824.33</v>
      </c>
      <c r="P7238" s="12">
        <v>2690.1</v>
      </c>
      <c r="Q7238" s="11">
        <v>0.31594598816362301</v>
      </c>
    </row>
    <row r="7239" spans="1:17" x14ac:dyDescent="0.45">
      <c r="A7239" t="s">
        <v>12215</v>
      </c>
      <c r="B7239" t="s">
        <v>12216</v>
      </c>
      <c r="C7239" t="s">
        <v>12</v>
      </c>
      <c r="D7239" t="s">
        <v>111</v>
      </c>
      <c r="E7239" t="s">
        <v>9</v>
      </c>
      <c r="F7239" s="9">
        <v>45476</v>
      </c>
      <c r="G7239" s="9" t="str">
        <f>TEXT(Ecommerce_Sales_Data[[#This Row],[Order_Date]],"dddd")</f>
        <v>Wednesday</v>
      </c>
      <c r="H7239" t="s">
        <v>14757</v>
      </c>
      <c r="I7239" t="s">
        <v>14768</v>
      </c>
      <c r="J7239">
        <v>7</v>
      </c>
      <c r="K7239">
        <v>3</v>
      </c>
      <c r="L7239" s="12">
        <v>957.4</v>
      </c>
      <c r="M7239" s="11">
        <v>0.15</v>
      </c>
      <c r="N7239" s="12">
        <v>2441.37</v>
      </c>
      <c r="O7239" s="12">
        <v>1924.47</v>
      </c>
      <c r="P7239" s="12">
        <v>516.9</v>
      </c>
      <c r="Q7239" s="11">
        <v>0.211725383698497</v>
      </c>
    </row>
    <row r="7240" spans="1:17" x14ac:dyDescent="0.45">
      <c r="A7240" t="s">
        <v>12217</v>
      </c>
      <c r="B7240" t="s">
        <v>5062</v>
      </c>
      <c r="C7240" t="s">
        <v>2</v>
      </c>
      <c r="D7240" t="s">
        <v>68</v>
      </c>
      <c r="E7240" t="s">
        <v>9</v>
      </c>
      <c r="F7240" s="9">
        <v>45493</v>
      </c>
      <c r="G7240" s="9" t="str">
        <f>TEXT(Ecommerce_Sales_Data[[#This Row],[Order_Date]],"dddd")</f>
        <v>Saturday</v>
      </c>
      <c r="H7240" t="s">
        <v>14761</v>
      </c>
      <c r="I7240" t="s">
        <v>14768</v>
      </c>
      <c r="J7240">
        <v>7</v>
      </c>
      <c r="K7240">
        <v>1</v>
      </c>
      <c r="L7240" s="12">
        <v>917.51</v>
      </c>
      <c r="M7240" s="11">
        <v>0.05</v>
      </c>
      <c r="N7240" s="12">
        <v>871.63</v>
      </c>
      <c r="O7240" s="12">
        <v>577.39</v>
      </c>
      <c r="P7240" s="12">
        <v>294.24</v>
      </c>
      <c r="Q7240" s="11">
        <v>0.33757442951711197</v>
      </c>
    </row>
    <row r="7241" spans="1:17" x14ac:dyDescent="0.45">
      <c r="A7241" t="s">
        <v>12218</v>
      </c>
      <c r="B7241" t="s">
        <v>12219</v>
      </c>
      <c r="C7241" t="s">
        <v>28</v>
      </c>
      <c r="D7241" t="s">
        <v>137</v>
      </c>
      <c r="E7241" t="s">
        <v>4</v>
      </c>
      <c r="F7241" s="9">
        <v>45335</v>
      </c>
      <c r="G7241" s="9" t="str">
        <f>TEXT(Ecommerce_Sales_Data[[#This Row],[Order_Date]],"dddd")</f>
        <v>Tuesday</v>
      </c>
      <c r="H7241" t="s">
        <v>14757</v>
      </c>
      <c r="I7241" t="s">
        <v>14758</v>
      </c>
      <c r="J7241">
        <v>2</v>
      </c>
      <c r="K7241">
        <v>3</v>
      </c>
      <c r="L7241" s="12">
        <v>4215.92</v>
      </c>
      <c r="M7241" s="11">
        <v>0.05</v>
      </c>
      <c r="N7241" s="12">
        <v>12015.37</v>
      </c>
      <c r="O7241" s="12">
        <v>9256.27</v>
      </c>
      <c r="P7241" s="12">
        <v>2759.1</v>
      </c>
      <c r="Q7241" s="11">
        <v>0.229630881113108</v>
      </c>
    </row>
    <row r="7242" spans="1:17" x14ac:dyDescent="0.45">
      <c r="A7242" t="s">
        <v>12220</v>
      </c>
      <c r="B7242" t="s">
        <v>10923</v>
      </c>
      <c r="C7242" t="s">
        <v>2</v>
      </c>
      <c r="D7242" t="s">
        <v>82</v>
      </c>
      <c r="E7242" t="s">
        <v>22</v>
      </c>
      <c r="F7242" s="9">
        <v>45584</v>
      </c>
      <c r="G7242" s="9" t="str">
        <f>TEXT(Ecommerce_Sales_Data[[#This Row],[Order_Date]],"dddd")</f>
        <v>Saturday</v>
      </c>
      <c r="H7242" t="s">
        <v>14761</v>
      </c>
      <c r="I7242" t="s">
        <v>14760</v>
      </c>
      <c r="J7242">
        <v>10</v>
      </c>
      <c r="K7242">
        <v>4</v>
      </c>
      <c r="L7242" s="12">
        <v>320.01</v>
      </c>
      <c r="M7242" s="11">
        <v>0.05</v>
      </c>
      <c r="N7242" s="12">
        <v>1216.04</v>
      </c>
      <c r="O7242" s="12">
        <v>762.07</v>
      </c>
      <c r="P7242" s="12">
        <v>453.97</v>
      </c>
      <c r="Q7242" s="11">
        <v>0.37331831189763498</v>
      </c>
    </row>
    <row r="7243" spans="1:17" x14ac:dyDescent="0.45">
      <c r="A7243" t="s">
        <v>12221</v>
      </c>
      <c r="B7243" t="s">
        <v>7692</v>
      </c>
      <c r="C7243" t="s">
        <v>28</v>
      </c>
      <c r="D7243" t="s">
        <v>85</v>
      </c>
      <c r="E7243" t="s">
        <v>22</v>
      </c>
      <c r="F7243" s="9">
        <v>45482</v>
      </c>
      <c r="G7243" s="9" t="str">
        <f>TEXT(Ecommerce_Sales_Data[[#This Row],[Order_Date]],"dddd")</f>
        <v>Tuesday</v>
      </c>
      <c r="H7243" t="s">
        <v>14757</v>
      </c>
      <c r="I7243" t="s">
        <v>14768</v>
      </c>
      <c r="J7243">
        <v>7</v>
      </c>
      <c r="K7243">
        <v>1</v>
      </c>
      <c r="L7243" s="12">
        <v>3515.25</v>
      </c>
      <c r="M7243" s="11">
        <v>0.05</v>
      </c>
      <c r="N7243" s="12">
        <v>3339.49</v>
      </c>
      <c r="O7243" s="12">
        <v>2473.09</v>
      </c>
      <c r="P7243" s="12">
        <v>866.4</v>
      </c>
      <c r="Q7243" s="11">
        <v>0.259440812818724</v>
      </c>
    </row>
    <row r="7244" spans="1:17" x14ac:dyDescent="0.45">
      <c r="A7244" t="s">
        <v>12222</v>
      </c>
      <c r="B7244" t="s">
        <v>12223</v>
      </c>
      <c r="C7244" t="s">
        <v>2</v>
      </c>
      <c r="D7244" t="s">
        <v>17</v>
      </c>
      <c r="E7244" t="s">
        <v>4</v>
      </c>
      <c r="F7244" s="9">
        <v>45432</v>
      </c>
      <c r="G7244" s="9" t="str">
        <f>TEXT(Ecommerce_Sales_Data[[#This Row],[Order_Date]],"dddd")</f>
        <v>Monday</v>
      </c>
      <c r="H7244" t="s">
        <v>14757</v>
      </c>
      <c r="I7244" t="s">
        <v>14763</v>
      </c>
      <c r="J7244">
        <v>5</v>
      </c>
      <c r="K7244">
        <v>4</v>
      </c>
      <c r="L7244" s="12">
        <v>3678.52</v>
      </c>
      <c r="M7244" s="11">
        <v>0.15</v>
      </c>
      <c r="N7244" s="12">
        <v>12506.97</v>
      </c>
      <c r="O7244" s="12">
        <v>9899.24</v>
      </c>
      <c r="P7244" s="12">
        <v>2607.73</v>
      </c>
      <c r="Q7244" s="11">
        <v>0.208502139207178</v>
      </c>
    </row>
    <row r="7245" spans="1:17" x14ac:dyDescent="0.45">
      <c r="A7245" t="s">
        <v>12224</v>
      </c>
      <c r="B7245" t="s">
        <v>1628</v>
      </c>
      <c r="C7245" t="s">
        <v>28</v>
      </c>
      <c r="D7245" t="s">
        <v>29</v>
      </c>
      <c r="E7245" t="s">
        <v>14</v>
      </c>
      <c r="F7245" s="9">
        <v>45417</v>
      </c>
      <c r="G7245" s="9" t="str">
        <f>TEXT(Ecommerce_Sales_Data[[#This Row],[Order_Date]],"dddd")</f>
        <v>Sunday</v>
      </c>
      <c r="H7245" t="s">
        <v>14761</v>
      </c>
      <c r="I7245" t="s">
        <v>14763</v>
      </c>
      <c r="J7245">
        <v>5</v>
      </c>
      <c r="K7245">
        <v>4</v>
      </c>
      <c r="L7245" s="12">
        <v>2318.5</v>
      </c>
      <c r="M7245" s="11">
        <v>0</v>
      </c>
      <c r="N7245" s="12">
        <v>9274</v>
      </c>
      <c r="O7245" s="12">
        <v>6115.55</v>
      </c>
      <c r="P7245" s="12">
        <v>3158.45</v>
      </c>
      <c r="Q7245" s="11">
        <v>0.34057041190424803</v>
      </c>
    </row>
    <row r="7246" spans="1:17" x14ac:dyDescent="0.45">
      <c r="A7246" t="s">
        <v>12225</v>
      </c>
      <c r="B7246" t="s">
        <v>12226</v>
      </c>
      <c r="C7246" t="s">
        <v>20</v>
      </c>
      <c r="D7246" t="s">
        <v>25</v>
      </c>
      <c r="E7246" t="s">
        <v>9</v>
      </c>
      <c r="F7246" s="9">
        <v>45375</v>
      </c>
      <c r="G7246" s="9" t="str">
        <f>TEXT(Ecommerce_Sales_Data[[#This Row],[Order_Date]],"dddd")</f>
        <v>Sunday</v>
      </c>
      <c r="H7246" t="s">
        <v>14761</v>
      </c>
      <c r="I7246" t="s">
        <v>14769</v>
      </c>
      <c r="J7246">
        <v>3</v>
      </c>
      <c r="K7246">
        <v>1</v>
      </c>
      <c r="L7246" s="12">
        <v>2871.67</v>
      </c>
      <c r="M7246" s="11">
        <v>0.2</v>
      </c>
      <c r="N7246" s="12">
        <v>2297.34</v>
      </c>
      <c r="O7246" s="12">
        <v>1453.63</v>
      </c>
      <c r="P7246" s="12">
        <v>843.71</v>
      </c>
      <c r="Q7246" s="11">
        <v>0.36725517337442398</v>
      </c>
    </row>
    <row r="7247" spans="1:17" x14ac:dyDescent="0.45">
      <c r="A7247" t="s">
        <v>12227</v>
      </c>
      <c r="B7247" t="s">
        <v>12228</v>
      </c>
      <c r="C7247" t="s">
        <v>20</v>
      </c>
      <c r="D7247" t="s">
        <v>25</v>
      </c>
      <c r="E7247" t="s">
        <v>4</v>
      </c>
      <c r="F7247" s="9">
        <v>45456</v>
      </c>
      <c r="G7247" s="9" t="str">
        <f>TEXT(Ecommerce_Sales_Data[[#This Row],[Order_Date]],"dddd")</f>
        <v>Thursday</v>
      </c>
      <c r="H7247" t="s">
        <v>14757</v>
      </c>
      <c r="I7247" t="s">
        <v>14759</v>
      </c>
      <c r="J7247">
        <v>6</v>
      </c>
      <c r="K7247">
        <v>2</v>
      </c>
      <c r="L7247" s="12">
        <v>3173.39</v>
      </c>
      <c r="M7247" s="11">
        <v>0.15</v>
      </c>
      <c r="N7247" s="12">
        <v>5394.76</v>
      </c>
      <c r="O7247" s="12">
        <v>4019.33</v>
      </c>
      <c r="P7247" s="12">
        <v>1375.43</v>
      </c>
      <c r="Q7247" s="11">
        <v>0.25495666164945202</v>
      </c>
    </row>
    <row r="7248" spans="1:17" x14ac:dyDescent="0.45">
      <c r="A7248" t="s">
        <v>12229</v>
      </c>
      <c r="B7248" t="s">
        <v>12230</v>
      </c>
      <c r="C7248" t="s">
        <v>2</v>
      </c>
      <c r="D7248" t="s">
        <v>65</v>
      </c>
      <c r="E7248" t="s">
        <v>22</v>
      </c>
      <c r="F7248" s="9">
        <v>45361</v>
      </c>
      <c r="G7248" s="9" t="str">
        <f>TEXT(Ecommerce_Sales_Data[[#This Row],[Order_Date]],"dddd")</f>
        <v>Sunday</v>
      </c>
      <c r="H7248" t="s">
        <v>14761</v>
      </c>
      <c r="I7248" t="s">
        <v>14769</v>
      </c>
      <c r="J7248">
        <v>3</v>
      </c>
      <c r="K7248">
        <v>3</v>
      </c>
      <c r="L7248" s="12">
        <v>1825.52</v>
      </c>
      <c r="M7248" s="11">
        <v>0.15</v>
      </c>
      <c r="N7248" s="12">
        <v>4655.08</v>
      </c>
      <c r="O7248" s="12">
        <v>3680.21</v>
      </c>
      <c r="P7248" s="12">
        <v>974.87</v>
      </c>
      <c r="Q7248" s="11">
        <v>0.20942067590675101</v>
      </c>
    </row>
    <row r="7249" spans="1:17" x14ac:dyDescent="0.45">
      <c r="A7249" t="s">
        <v>12231</v>
      </c>
      <c r="B7249" t="s">
        <v>1210</v>
      </c>
      <c r="C7249" t="s">
        <v>2</v>
      </c>
      <c r="D7249" t="s">
        <v>65</v>
      </c>
      <c r="E7249" t="s">
        <v>9</v>
      </c>
      <c r="F7249" s="9">
        <v>45745</v>
      </c>
      <c r="G7249" s="9" t="str">
        <f>TEXT(Ecommerce_Sales_Data[[#This Row],[Order_Date]],"dddd")</f>
        <v>Saturday</v>
      </c>
      <c r="H7249" t="s">
        <v>14761</v>
      </c>
      <c r="I7249" t="s">
        <v>14769</v>
      </c>
      <c r="J7249">
        <v>3</v>
      </c>
      <c r="K7249">
        <v>5</v>
      </c>
      <c r="L7249" s="12">
        <v>4134.53</v>
      </c>
      <c r="M7249" s="11">
        <v>0</v>
      </c>
      <c r="N7249" s="12">
        <v>20672.650000000001</v>
      </c>
      <c r="O7249" s="12">
        <v>17469.2</v>
      </c>
      <c r="P7249" s="12">
        <v>3203.45</v>
      </c>
      <c r="Q7249" s="11">
        <v>0.154960781515674</v>
      </c>
    </row>
    <row r="7250" spans="1:17" x14ac:dyDescent="0.45">
      <c r="A7250" t="s">
        <v>12232</v>
      </c>
      <c r="B7250" t="s">
        <v>3466</v>
      </c>
      <c r="C7250" t="s">
        <v>20</v>
      </c>
      <c r="D7250" t="s">
        <v>57</v>
      </c>
      <c r="E7250" t="s">
        <v>22</v>
      </c>
      <c r="F7250" s="9">
        <v>45539</v>
      </c>
      <c r="G7250" s="9" t="str">
        <f>TEXT(Ecommerce_Sales_Data[[#This Row],[Order_Date]],"dddd")</f>
        <v>Wednesday</v>
      </c>
      <c r="H7250" t="s">
        <v>14757</v>
      </c>
      <c r="I7250" t="s">
        <v>14766</v>
      </c>
      <c r="J7250">
        <v>9</v>
      </c>
      <c r="K7250">
        <v>2</v>
      </c>
      <c r="L7250" s="12">
        <v>3713</v>
      </c>
      <c r="M7250" s="11">
        <v>0.05</v>
      </c>
      <c r="N7250" s="12">
        <v>7054.7</v>
      </c>
      <c r="O7250" s="12">
        <v>4617.26</v>
      </c>
      <c r="P7250" s="12">
        <v>2437.44</v>
      </c>
      <c r="Q7250" s="11">
        <v>0.34550583299077198</v>
      </c>
    </row>
    <row r="7251" spans="1:17" x14ac:dyDescent="0.45">
      <c r="A7251" t="s">
        <v>12233</v>
      </c>
      <c r="B7251" t="s">
        <v>2511</v>
      </c>
      <c r="C7251" t="s">
        <v>20</v>
      </c>
      <c r="D7251" t="s">
        <v>21</v>
      </c>
      <c r="E7251" t="s">
        <v>4</v>
      </c>
      <c r="F7251" s="9">
        <v>45713</v>
      </c>
      <c r="G7251" s="9" t="str">
        <f>TEXT(Ecommerce_Sales_Data[[#This Row],[Order_Date]],"dddd")</f>
        <v>Tuesday</v>
      </c>
      <c r="H7251" t="s">
        <v>14757</v>
      </c>
      <c r="I7251" t="s">
        <v>14758</v>
      </c>
      <c r="J7251">
        <v>2</v>
      </c>
      <c r="K7251">
        <v>1</v>
      </c>
      <c r="L7251" s="12">
        <v>3559.11</v>
      </c>
      <c r="M7251" s="11">
        <v>0.2</v>
      </c>
      <c r="N7251" s="12">
        <v>2847.29</v>
      </c>
      <c r="O7251" s="12">
        <v>2137.09</v>
      </c>
      <c r="P7251" s="12">
        <v>710.2</v>
      </c>
      <c r="Q7251" s="11">
        <v>0.24943015990643699</v>
      </c>
    </row>
    <row r="7252" spans="1:17" x14ac:dyDescent="0.45">
      <c r="A7252" t="s">
        <v>12234</v>
      </c>
      <c r="B7252" t="s">
        <v>12235</v>
      </c>
      <c r="C7252" t="s">
        <v>28</v>
      </c>
      <c r="D7252" t="s">
        <v>100</v>
      </c>
      <c r="E7252" t="s">
        <v>22</v>
      </c>
      <c r="F7252" s="9">
        <v>45851</v>
      </c>
      <c r="G7252" s="9" t="str">
        <f>TEXT(Ecommerce_Sales_Data[[#This Row],[Order_Date]],"dddd")</f>
        <v>Sunday</v>
      </c>
      <c r="H7252" t="s">
        <v>14761</v>
      </c>
      <c r="I7252" t="s">
        <v>14768</v>
      </c>
      <c r="J7252">
        <v>7</v>
      </c>
      <c r="K7252">
        <v>5</v>
      </c>
      <c r="L7252" s="12">
        <v>3290.9</v>
      </c>
      <c r="M7252" s="11">
        <v>0.15</v>
      </c>
      <c r="N7252" s="12">
        <v>13986.32</v>
      </c>
      <c r="O7252" s="12">
        <v>8744.2099999999991</v>
      </c>
      <c r="P7252" s="12">
        <v>5242.1099999999997</v>
      </c>
      <c r="Q7252" s="11">
        <v>0.37480266431770498</v>
      </c>
    </row>
    <row r="7253" spans="1:17" x14ac:dyDescent="0.45">
      <c r="A7253" t="s">
        <v>12236</v>
      </c>
      <c r="B7253" t="s">
        <v>12237</v>
      </c>
      <c r="C7253" t="s">
        <v>28</v>
      </c>
      <c r="D7253" t="s">
        <v>137</v>
      </c>
      <c r="E7253" t="s">
        <v>22</v>
      </c>
      <c r="F7253" s="9">
        <v>45956</v>
      </c>
      <c r="G7253" s="9" t="str">
        <f>TEXT(Ecommerce_Sales_Data[[#This Row],[Order_Date]],"dddd")</f>
        <v>Sunday</v>
      </c>
      <c r="H7253" t="s">
        <v>14761</v>
      </c>
      <c r="I7253" t="s">
        <v>14760</v>
      </c>
      <c r="J7253">
        <v>10</v>
      </c>
      <c r="K7253">
        <v>4</v>
      </c>
      <c r="L7253" s="12">
        <v>241.2</v>
      </c>
      <c r="M7253" s="11">
        <v>0</v>
      </c>
      <c r="N7253" s="12">
        <v>964.8</v>
      </c>
      <c r="O7253" s="12">
        <v>751.28</v>
      </c>
      <c r="P7253" s="12">
        <v>213.52</v>
      </c>
      <c r="Q7253" s="11">
        <v>0.22131011608623599</v>
      </c>
    </row>
    <row r="7254" spans="1:17" x14ac:dyDescent="0.45">
      <c r="A7254" t="s">
        <v>12238</v>
      </c>
      <c r="B7254" t="s">
        <v>12239</v>
      </c>
      <c r="C7254" t="s">
        <v>7</v>
      </c>
      <c r="D7254" t="s">
        <v>8</v>
      </c>
      <c r="E7254" t="s">
        <v>14</v>
      </c>
      <c r="F7254" s="9">
        <v>45934</v>
      </c>
      <c r="G7254" s="9" t="str">
        <f>TEXT(Ecommerce_Sales_Data[[#This Row],[Order_Date]],"dddd")</f>
        <v>Saturday</v>
      </c>
      <c r="H7254" t="s">
        <v>14761</v>
      </c>
      <c r="I7254" t="s">
        <v>14760</v>
      </c>
      <c r="J7254">
        <v>10</v>
      </c>
      <c r="K7254">
        <v>2</v>
      </c>
      <c r="L7254" s="12">
        <v>2949.27</v>
      </c>
      <c r="M7254" s="11">
        <v>0.05</v>
      </c>
      <c r="N7254" s="12">
        <v>5603.61</v>
      </c>
      <c r="O7254" s="12">
        <v>4639.4799999999996</v>
      </c>
      <c r="P7254" s="12">
        <v>964.13</v>
      </c>
      <c r="Q7254" s="11">
        <v>0.17205515730038301</v>
      </c>
    </row>
    <row r="7255" spans="1:17" x14ac:dyDescent="0.45">
      <c r="A7255" t="s">
        <v>12240</v>
      </c>
      <c r="B7255" t="s">
        <v>12241</v>
      </c>
      <c r="C7255" t="s">
        <v>7</v>
      </c>
      <c r="D7255" t="s">
        <v>134</v>
      </c>
      <c r="E7255" t="s">
        <v>9</v>
      </c>
      <c r="F7255" s="9">
        <v>45613</v>
      </c>
      <c r="G7255" s="9" t="str">
        <f>TEXT(Ecommerce_Sales_Data[[#This Row],[Order_Date]],"dddd")</f>
        <v>Sunday</v>
      </c>
      <c r="H7255" t="s">
        <v>14761</v>
      </c>
      <c r="I7255" t="s">
        <v>14764</v>
      </c>
      <c r="J7255">
        <v>11</v>
      </c>
      <c r="K7255">
        <v>3</v>
      </c>
      <c r="L7255" s="12">
        <v>1954.41</v>
      </c>
      <c r="M7255" s="11">
        <v>0</v>
      </c>
      <c r="N7255" s="12">
        <v>5863.23</v>
      </c>
      <c r="O7255" s="12">
        <v>3999.65</v>
      </c>
      <c r="P7255" s="12">
        <v>1863.58</v>
      </c>
      <c r="Q7255" s="11">
        <v>0.31784187214214699</v>
      </c>
    </row>
    <row r="7256" spans="1:17" x14ac:dyDescent="0.45">
      <c r="A7256" t="s">
        <v>12242</v>
      </c>
      <c r="B7256" t="s">
        <v>12243</v>
      </c>
      <c r="C7256" t="s">
        <v>7</v>
      </c>
      <c r="D7256" t="s">
        <v>106</v>
      </c>
      <c r="E7256" t="s">
        <v>22</v>
      </c>
      <c r="F7256" s="9">
        <v>45842</v>
      </c>
      <c r="G7256" s="9" t="str">
        <f>TEXT(Ecommerce_Sales_Data[[#This Row],[Order_Date]],"dddd")</f>
        <v>Friday</v>
      </c>
      <c r="H7256" t="s">
        <v>14757</v>
      </c>
      <c r="I7256" t="s">
        <v>14768</v>
      </c>
      <c r="J7256">
        <v>7</v>
      </c>
      <c r="K7256">
        <v>1</v>
      </c>
      <c r="L7256" s="12">
        <v>4782.9399999999996</v>
      </c>
      <c r="M7256" s="11">
        <v>0.05</v>
      </c>
      <c r="N7256" s="12">
        <v>4543.79</v>
      </c>
      <c r="O7256" s="12">
        <v>3327.29</v>
      </c>
      <c r="P7256" s="12">
        <v>1216.5</v>
      </c>
      <c r="Q7256" s="11">
        <v>0.26772804200898398</v>
      </c>
    </row>
    <row r="7257" spans="1:17" x14ac:dyDescent="0.45">
      <c r="A7257" t="s">
        <v>12244</v>
      </c>
      <c r="B7257" t="s">
        <v>12245</v>
      </c>
      <c r="C7257" t="s">
        <v>20</v>
      </c>
      <c r="D7257" t="s">
        <v>25</v>
      </c>
      <c r="E7257" t="s">
        <v>22</v>
      </c>
      <c r="F7257" s="9">
        <v>45805</v>
      </c>
      <c r="G7257" s="9" t="str">
        <f>TEXT(Ecommerce_Sales_Data[[#This Row],[Order_Date]],"dddd")</f>
        <v>Wednesday</v>
      </c>
      <c r="H7257" t="s">
        <v>14757</v>
      </c>
      <c r="I7257" t="s">
        <v>14763</v>
      </c>
      <c r="J7257">
        <v>5</v>
      </c>
      <c r="K7257">
        <v>5</v>
      </c>
      <c r="L7257" s="12">
        <v>4563.8900000000003</v>
      </c>
      <c r="M7257" s="11">
        <v>0.05</v>
      </c>
      <c r="N7257" s="12">
        <v>21678.48</v>
      </c>
      <c r="O7257" s="12">
        <v>14664.11</v>
      </c>
      <c r="P7257" s="12">
        <v>7014.37</v>
      </c>
      <c r="Q7257" s="11">
        <v>0.32356373694096602</v>
      </c>
    </row>
    <row r="7258" spans="1:17" x14ac:dyDescent="0.45">
      <c r="A7258" t="s">
        <v>12246</v>
      </c>
      <c r="B7258" t="s">
        <v>12247</v>
      </c>
      <c r="C7258" t="s">
        <v>12</v>
      </c>
      <c r="D7258" t="s">
        <v>13</v>
      </c>
      <c r="E7258" t="s">
        <v>4</v>
      </c>
      <c r="F7258" s="9">
        <v>45822</v>
      </c>
      <c r="G7258" s="9" t="str">
        <f>TEXT(Ecommerce_Sales_Data[[#This Row],[Order_Date]],"dddd")</f>
        <v>Saturday</v>
      </c>
      <c r="H7258" t="s">
        <v>14761</v>
      </c>
      <c r="I7258" t="s">
        <v>14759</v>
      </c>
      <c r="J7258">
        <v>6</v>
      </c>
      <c r="K7258">
        <v>3</v>
      </c>
      <c r="L7258" s="12">
        <v>748.25</v>
      </c>
      <c r="M7258" s="11">
        <v>0.1</v>
      </c>
      <c r="N7258" s="12">
        <v>2020.28</v>
      </c>
      <c r="O7258" s="12">
        <v>1667.87</v>
      </c>
      <c r="P7258" s="12">
        <v>352.41</v>
      </c>
      <c r="Q7258" s="11">
        <v>0.174436216762033</v>
      </c>
    </row>
    <row r="7259" spans="1:17" x14ac:dyDescent="0.45">
      <c r="A7259" t="s">
        <v>12248</v>
      </c>
      <c r="B7259" t="s">
        <v>12249</v>
      </c>
      <c r="C7259" t="s">
        <v>2</v>
      </c>
      <c r="D7259" t="s">
        <v>17</v>
      </c>
      <c r="E7259" t="s">
        <v>9</v>
      </c>
      <c r="F7259" s="9">
        <v>45505</v>
      </c>
      <c r="G7259" s="9" t="str">
        <f>TEXT(Ecommerce_Sales_Data[[#This Row],[Order_Date]],"dddd")</f>
        <v>Thursday</v>
      </c>
      <c r="H7259" t="s">
        <v>14757</v>
      </c>
      <c r="I7259" t="s">
        <v>14762</v>
      </c>
      <c r="J7259">
        <v>8</v>
      </c>
      <c r="K7259">
        <v>2</v>
      </c>
      <c r="L7259" s="12">
        <v>3447.82</v>
      </c>
      <c r="M7259" s="11">
        <v>0.1</v>
      </c>
      <c r="N7259" s="12">
        <v>6206.08</v>
      </c>
      <c r="O7259" s="12">
        <v>4010.2</v>
      </c>
      <c r="P7259" s="12">
        <v>2195.88</v>
      </c>
      <c r="Q7259" s="11">
        <v>0.35382721460245398</v>
      </c>
    </row>
    <row r="7260" spans="1:17" x14ac:dyDescent="0.45">
      <c r="A7260" t="s">
        <v>12250</v>
      </c>
      <c r="B7260" t="s">
        <v>10783</v>
      </c>
      <c r="C7260" t="s">
        <v>2</v>
      </c>
      <c r="D7260" t="s">
        <v>3</v>
      </c>
      <c r="E7260" t="s">
        <v>4</v>
      </c>
      <c r="F7260" s="9">
        <v>45430</v>
      </c>
      <c r="G7260" s="9" t="str">
        <f>TEXT(Ecommerce_Sales_Data[[#This Row],[Order_Date]],"dddd")</f>
        <v>Saturday</v>
      </c>
      <c r="H7260" t="s">
        <v>14761</v>
      </c>
      <c r="I7260" t="s">
        <v>14763</v>
      </c>
      <c r="J7260">
        <v>5</v>
      </c>
      <c r="K7260">
        <v>1</v>
      </c>
      <c r="L7260" s="12">
        <v>2485.56</v>
      </c>
      <c r="M7260" s="11">
        <v>0.1</v>
      </c>
      <c r="N7260" s="12">
        <v>2237</v>
      </c>
      <c r="O7260" s="12">
        <v>1681.81</v>
      </c>
      <c r="P7260" s="12">
        <v>555.19000000000005</v>
      </c>
      <c r="Q7260" s="11">
        <v>0.24818506928922701</v>
      </c>
    </row>
    <row r="7261" spans="1:17" x14ac:dyDescent="0.45">
      <c r="A7261" t="s">
        <v>12251</v>
      </c>
      <c r="B7261" t="s">
        <v>12252</v>
      </c>
      <c r="C7261" t="s">
        <v>20</v>
      </c>
      <c r="D7261" t="s">
        <v>60</v>
      </c>
      <c r="E7261" t="s">
        <v>4</v>
      </c>
      <c r="F7261" s="9">
        <v>45746</v>
      </c>
      <c r="G7261" s="9" t="str">
        <f>TEXT(Ecommerce_Sales_Data[[#This Row],[Order_Date]],"dddd")</f>
        <v>Sunday</v>
      </c>
      <c r="H7261" t="s">
        <v>14761</v>
      </c>
      <c r="I7261" t="s">
        <v>14769</v>
      </c>
      <c r="J7261">
        <v>3</v>
      </c>
      <c r="K7261">
        <v>5</v>
      </c>
      <c r="L7261" s="12">
        <v>3545.05</v>
      </c>
      <c r="M7261" s="11">
        <v>0.2</v>
      </c>
      <c r="N7261" s="12">
        <v>14180.2</v>
      </c>
      <c r="O7261" s="12">
        <v>11914.94</v>
      </c>
      <c r="P7261" s="12">
        <v>2265.2600000000002</v>
      </c>
      <c r="Q7261" s="11">
        <v>0.15974809946263099</v>
      </c>
    </row>
    <row r="7262" spans="1:17" x14ac:dyDescent="0.45">
      <c r="A7262" t="s">
        <v>12253</v>
      </c>
      <c r="B7262" t="s">
        <v>5499</v>
      </c>
      <c r="C7262" t="s">
        <v>12</v>
      </c>
      <c r="D7262" t="s">
        <v>13</v>
      </c>
      <c r="E7262" t="s">
        <v>4</v>
      </c>
      <c r="F7262" s="9">
        <v>45550</v>
      </c>
      <c r="G7262" s="9" t="str">
        <f>TEXT(Ecommerce_Sales_Data[[#This Row],[Order_Date]],"dddd")</f>
        <v>Sunday</v>
      </c>
      <c r="H7262" t="s">
        <v>14761</v>
      </c>
      <c r="I7262" t="s">
        <v>14766</v>
      </c>
      <c r="J7262">
        <v>9</v>
      </c>
      <c r="K7262">
        <v>5</v>
      </c>
      <c r="L7262" s="12">
        <v>4627.5200000000004</v>
      </c>
      <c r="M7262" s="11">
        <v>0.05</v>
      </c>
      <c r="N7262" s="12">
        <v>21980.720000000001</v>
      </c>
      <c r="O7262" s="12">
        <v>17051.330000000002</v>
      </c>
      <c r="P7262" s="12">
        <v>4929.3900000000003</v>
      </c>
      <c r="Q7262" s="11">
        <v>0.22425971487740201</v>
      </c>
    </row>
    <row r="7263" spans="1:17" x14ac:dyDescent="0.45">
      <c r="A7263" t="s">
        <v>12254</v>
      </c>
      <c r="B7263" t="s">
        <v>12255</v>
      </c>
      <c r="C7263" t="s">
        <v>2</v>
      </c>
      <c r="D7263" t="s">
        <v>3</v>
      </c>
      <c r="E7263" t="s">
        <v>14</v>
      </c>
      <c r="F7263" s="9">
        <v>45646</v>
      </c>
      <c r="G7263" s="9" t="str">
        <f>TEXT(Ecommerce_Sales_Data[[#This Row],[Order_Date]],"dddd")</f>
        <v>Friday</v>
      </c>
      <c r="H7263" t="s">
        <v>14757</v>
      </c>
      <c r="I7263" t="s">
        <v>14770</v>
      </c>
      <c r="J7263">
        <v>12</v>
      </c>
      <c r="K7263">
        <v>3</v>
      </c>
      <c r="L7263" s="12">
        <v>4821.24</v>
      </c>
      <c r="M7263" s="11">
        <v>0.05</v>
      </c>
      <c r="N7263" s="12">
        <v>13740.53</v>
      </c>
      <c r="O7263" s="12">
        <v>10975.61</v>
      </c>
      <c r="P7263" s="12">
        <v>2764.92</v>
      </c>
      <c r="Q7263" s="11">
        <v>0.20122367914483599</v>
      </c>
    </row>
    <row r="7264" spans="1:17" x14ac:dyDescent="0.45">
      <c r="A7264" t="s">
        <v>12256</v>
      </c>
      <c r="B7264" t="s">
        <v>12257</v>
      </c>
      <c r="C7264" t="s">
        <v>12</v>
      </c>
      <c r="D7264" t="s">
        <v>38</v>
      </c>
      <c r="E7264" t="s">
        <v>14</v>
      </c>
      <c r="F7264" s="9">
        <v>45356</v>
      </c>
      <c r="G7264" s="9" t="str">
        <f>TEXT(Ecommerce_Sales_Data[[#This Row],[Order_Date]],"dddd")</f>
        <v>Tuesday</v>
      </c>
      <c r="H7264" t="s">
        <v>14757</v>
      </c>
      <c r="I7264" t="s">
        <v>14769</v>
      </c>
      <c r="J7264">
        <v>3</v>
      </c>
      <c r="K7264">
        <v>1</v>
      </c>
      <c r="L7264" s="12">
        <v>2467.8000000000002</v>
      </c>
      <c r="M7264" s="11">
        <v>0.1</v>
      </c>
      <c r="N7264" s="12">
        <v>2221.02</v>
      </c>
      <c r="O7264" s="12">
        <v>1849.7</v>
      </c>
      <c r="P7264" s="12">
        <v>371.32</v>
      </c>
      <c r="Q7264" s="11">
        <v>0.16718444678571101</v>
      </c>
    </row>
    <row r="7265" spans="1:17" x14ac:dyDescent="0.45">
      <c r="A7265" t="s">
        <v>12258</v>
      </c>
      <c r="B7265" t="s">
        <v>5193</v>
      </c>
      <c r="C7265" t="s">
        <v>20</v>
      </c>
      <c r="D7265" t="s">
        <v>103</v>
      </c>
      <c r="E7265" t="s">
        <v>14</v>
      </c>
      <c r="F7265" s="9">
        <v>45305</v>
      </c>
      <c r="G7265" s="9" t="str">
        <f>TEXT(Ecommerce_Sales_Data[[#This Row],[Order_Date]],"dddd")</f>
        <v>Sunday</v>
      </c>
      <c r="H7265" t="s">
        <v>14761</v>
      </c>
      <c r="I7265" t="s">
        <v>14767</v>
      </c>
      <c r="J7265">
        <v>1</v>
      </c>
      <c r="K7265">
        <v>3</v>
      </c>
      <c r="L7265" s="12">
        <v>1786.13</v>
      </c>
      <c r="M7265" s="11">
        <v>0.2</v>
      </c>
      <c r="N7265" s="12">
        <v>4286.71</v>
      </c>
      <c r="O7265" s="12">
        <v>2773.76</v>
      </c>
      <c r="P7265" s="12">
        <v>1512.95</v>
      </c>
      <c r="Q7265" s="11">
        <v>0.35293966701736301</v>
      </c>
    </row>
    <row r="7266" spans="1:17" x14ac:dyDescent="0.45">
      <c r="A7266" t="s">
        <v>12259</v>
      </c>
      <c r="B7266" t="s">
        <v>9119</v>
      </c>
      <c r="C7266" t="s">
        <v>7</v>
      </c>
      <c r="D7266" t="s">
        <v>106</v>
      </c>
      <c r="E7266" t="s">
        <v>22</v>
      </c>
      <c r="F7266" s="9">
        <v>45890</v>
      </c>
      <c r="G7266" s="9" t="str">
        <f>TEXT(Ecommerce_Sales_Data[[#This Row],[Order_Date]],"dddd")</f>
        <v>Thursday</v>
      </c>
      <c r="H7266" t="s">
        <v>14757</v>
      </c>
      <c r="I7266" t="s">
        <v>14762</v>
      </c>
      <c r="J7266">
        <v>8</v>
      </c>
      <c r="K7266">
        <v>1</v>
      </c>
      <c r="L7266" s="12">
        <v>2269.12</v>
      </c>
      <c r="M7266" s="11">
        <v>0</v>
      </c>
      <c r="N7266" s="12">
        <v>2269.12</v>
      </c>
      <c r="O7266" s="12">
        <v>1484.03</v>
      </c>
      <c r="P7266" s="12">
        <v>785.09</v>
      </c>
      <c r="Q7266" s="11">
        <v>0.345988753349316</v>
      </c>
    </row>
    <row r="7267" spans="1:17" x14ac:dyDescent="0.45">
      <c r="A7267" t="s">
        <v>12260</v>
      </c>
      <c r="B7267" t="s">
        <v>9295</v>
      </c>
      <c r="C7267" t="s">
        <v>28</v>
      </c>
      <c r="D7267" t="s">
        <v>85</v>
      </c>
      <c r="E7267" t="s">
        <v>4</v>
      </c>
      <c r="F7267" s="9">
        <v>45983</v>
      </c>
      <c r="G7267" s="9" t="str">
        <f>TEXT(Ecommerce_Sales_Data[[#This Row],[Order_Date]],"dddd")</f>
        <v>Saturday</v>
      </c>
      <c r="H7267" t="s">
        <v>14761</v>
      </c>
      <c r="I7267" t="s">
        <v>14764</v>
      </c>
      <c r="J7267">
        <v>11</v>
      </c>
      <c r="K7267">
        <v>5</v>
      </c>
      <c r="L7267" s="12">
        <v>1312.33</v>
      </c>
      <c r="M7267" s="11">
        <v>0.15</v>
      </c>
      <c r="N7267" s="12">
        <v>5577.4</v>
      </c>
      <c r="O7267" s="12">
        <v>4716.9399999999996</v>
      </c>
      <c r="P7267" s="12">
        <v>860.46</v>
      </c>
      <c r="Q7267" s="11">
        <v>0.154276186036504</v>
      </c>
    </row>
    <row r="7268" spans="1:17" x14ac:dyDescent="0.45">
      <c r="A7268" t="s">
        <v>12261</v>
      </c>
      <c r="B7268" t="s">
        <v>4537</v>
      </c>
      <c r="C7268" t="s">
        <v>2</v>
      </c>
      <c r="D7268" t="s">
        <v>68</v>
      </c>
      <c r="E7268" t="s">
        <v>9</v>
      </c>
      <c r="F7268" s="9">
        <v>45654</v>
      </c>
      <c r="G7268" s="9" t="str">
        <f>TEXT(Ecommerce_Sales_Data[[#This Row],[Order_Date]],"dddd")</f>
        <v>Saturday</v>
      </c>
      <c r="H7268" t="s">
        <v>14761</v>
      </c>
      <c r="I7268" t="s">
        <v>14770</v>
      </c>
      <c r="J7268">
        <v>12</v>
      </c>
      <c r="K7268">
        <v>5</v>
      </c>
      <c r="L7268" s="12">
        <v>3400.42</v>
      </c>
      <c r="M7268" s="11">
        <v>0.2</v>
      </c>
      <c r="N7268" s="12">
        <v>13601.68</v>
      </c>
      <c r="O7268" s="12">
        <v>11276.68</v>
      </c>
      <c r="P7268" s="12">
        <v>2325</v>
      </c>
      <c r="Q7268" s="11">
        <v>0.170934766881738</v>
      </c>
    </row>
    <row r="7269" spans="1:17" x14ac:dyDescent="0.45">
      <c r="A7269" t="s">
        <v>12262</v>
      </c>
      <c r="B7269" t="s">
        <v>2338</v>
      </c>
      <c r="C7269" t="s">
        <v>12</v>
      </c>
      <c r="D7269" t="s">
        <v>111</v>
      </c>
      <c r="E7269" t="s">
        <v>14</v>
      </c>
      <c r="F7269" s="9">
        <v>45336</v>
      </c>
      <c r="G7269" s="9" t="str">
        <f>TEXT(Ecommerce_Sales_Data[[#This Row],[Order_Date]],"dddd")</f>
        <v>Wednesday</v>
      </c>
      <c r="H7269" t="s">
        <v>14757</v>
      </c>
      <c r="I7269" t="s">
        <v>14758</v>
      </c>
      <c r="J7269">
        <v>2</v>
      </c>
      <c r="K7269">
        <v>4</v>
      </c>
      <c r="L7269" s="12">
        <v>280.48</v>
      </c>
      <c r="M7269" s="11">
        <v>0.15</v>
      </c>
      <c r="N7269" s="12">
        <v>953.63</v>
      </c>
      <c r="O7269" s="12">
        <v>666.05</v>
      </c>
      <c r="P7269" s="12">
        <v>287.58</v>
      </c>
      <c r="Q7269" s="11">
        <v>0.30156349947044397</v>
      </c>
    </row>
    <row r="7270" spans="1:17" x14ac:dyDescent="0.45">
      <c r="A7270" t="s">
        <v>12263</v>
      </c>
      <c r="B7270" t="s">
        <v>3482</v>
      </c>
      <c r="C7270" t="s">
        <v>28</v>
      </c>
      <c r="D7270" t="s">
        <v>29</v>
      </c>
      <c r="E7270" t="s">
        <v>9</v>
      </c>
      <c r="F7270" s="9">
        <v>45641</v>
      </c>
      <c r="G7270" s="9" t="str">
        <f>TEXT(Ecommerce_Sales_Data[[#This Row],[Order_Date]],"dddd")</f>
        <v>Sunday</v>
      </c>
      <c r="H7270" t="s">
        <v>14761</v>
      </c>
      <c r="I7270" t="s">
        <v>14770</v>
      </c>
      <c r="J7270">
        <v>12</v>
      </c>
      <c r="K7270">
        <v>4</v>
      </c>
      <c r="L7270" s="12">
        <v>4533.78</v>
      </c>
      <c r="M7270" s="11">
        <v>0.05</v>
      </c>
      <c r="N7270" s="12">
        <v>17228.36</v>
      </c>
      <c r="O7270" s="12">
        <v>12930.75</v>
      </c>
      <c r="P7270" s="12">
        <v>4297.6099999999997</v>
      </c>
      <c r="Q7270" s="11">
        <v>0.24944974449106</v>
      </c>
    </row>
    <row r="7271" spans="1:17" x14ac:dyDescent="0.45">
      <c r="A7271" t="s">
        <v>12264</v>
      </c>
      <c r="B7271" t="s">
        <v>12265</v>
      </c>
      <c r="C7271" t="s">
        <v>28</v>
      </c>
      <c r="D7271" t="s">
        <v>137</v>
      </c>
      <c r="E7271" t="s">
        <v>9</v>
      </c>
      <c r="F7271" s="9">
        <v>45523</v>
      </c>
      <c r="G7271" s="9" t="str">
        <f>TEXT(Ecommerce_Sales_Data[[#This Row],[Order_Date]],"dddd")</f>
        <v>Monday</v>
      </c>
      <c r="H7271" t="s">
        <v>14757</v>
      </c>
      <c r="I7271" t="s">
        <v>14762</v>
      </c>
      <c r="J7271">
        <v>8</v>
      </c>
      <c r="K7271">
        <v>5</v>
      </c>
      <c r="L7271" s="12">
        <v>463.71</v>
      </c>
      <c r="M7271" s="11">
        <v>0.05</v>
      </c>
      <c r="N7271" s="12">
        <v>2202.62</v>
      </c>
      <c r="O7271" s="12">
        <v>1733.76</v>
      </c>
      <c r="P7271" s="12">
        <v>468.86</v>
      </c>
      <c r="Q7271" s="11">
        <v>0.212864679336427</v>
      </c>
    </row>
    <row r="7272" spans="1:17" x14ac:dyDescent="0.45">
      <c r="A7272" t="s">
        <v>12266</v>
      </c>
      <c r="B7272" t="s">
        <v>1948</v>
      </c>
      <c r="C7272" t="s">
        <v>12</v>
      </c>
      <c r="D7272" t="s">
        <v>111</v>
      </c>
      <c r="E7272" t="s">
        <v>9</v>
      </c>
      <c r="F7272" s="9">
        <v>45522</v>
      </c>
      <c r="G7272" s="9" t="str">
        <f>TEXT(Ecommerce_Sales_Data[[#This Row],[Order_Date]],"dddd")</f>
        <v>Sunday</v>
      </c>
      <c r="H7272" t="s">
        <v>14761</v>
      </c>
      <c r="I7272" t="s">
        <v>14762</v>
      </c>
      <c r="J7272">
        <v>8</v>
      </c>
      <c r="K7272">
        <v>5</v>
      </c>
      <c r="L7272" s="12">
        <v>4001.44</v>
      </c>
      <c r="M7272" s="11">
        <v>0.1</v>
      </c>
      <c r="N7272" s="12">
        <v>18006.48</v>
      </c>
      <c r="O7272" s="12">
        <v>12311.99</v>
      </c>
      <c r="P7272" s="12">
        <v>5694.49</v>
      </c>
      <c r="Q7272" s="11">
        <v>0.31624670674112898</v>
      </c>
    </row>
    <row r="7273" spans="1:17" x14ac:dyDescent="0.45">
      <c r="A7273" t="s">
        <v>12267</v>
      </c>
      <c r="B7273" t="s">
        <v>12268</v>
      </c>
      <c r="C7273" t="s">
        <v>20</v>
      </c>
      <c r="D7273" t="s">
        <v>103</v>
      </c>
      <c r="E7273" t="s">
        <v>9</v>
      </c>
      <c r="F7273" s="9">
        <v>45748</v>
      </c>
      <c r="G7273" s="9" t="str">
        <f>TEXT(Ecommerce_Sales_Data[[#This Row],[Order_Date]],"dddd")</f>
        <v>Tuesday</v>
      </c>
      <c r="H7273" t="s">
        <v>14757</v>
      </c>
      <c r="I7273" t="s">
        <v>14765</v>
      </c>
      <c r="J7273">
        <v>4</v>
      </c>
      <c r="K7273">
        <v>1</v>
      </c>
      <c r="L7273" s="12">
        <v>1520.3</v>
      </c>
      <c r="M7273" s="11">
        <v>0.05</v>
      </c>
      <c r="N7273" s="12">
        <v>1444.28</v>
      </c>
      <c r="O7273" s="12">
        <v>891.94</v>
      </c>
      <c r="P7273" s="12">
        <v>552.34</v>
      </c>
      <c r="Q7273" s="11">
        <v>0.38243276926911701</v>
      </c>
    </row>
    <row r="7274" spans="1:17" x14ac:dyDescent="0.45">
      <c r="A7274" t="s">
        <v>12269</v>
      </c>
      <c r="B7274" t="s">
        <v>12270</v>
      </c>
      <c r="C7274" t="s">
        <v>28</v>
      </c>
      <c r="D7274" t="s">
        <v>29</v>
      </c>
      <c r="E7274" t="s">
        <v>4</v>
      </c>
      <c r="F7274" s="9">
        <v>45505</v>
      </c>
      <c r="G7274" s="9" t="str">
        <f>TEXT(Ecommerce_Sales_Data[[#This Row],[Order_Date]],"dddd")</f>
        <v>Thursday</v>
      </c>
      <c r="H7274" t="s">
        <v>14757</v>
      </c>
      <c r="I7274" t="s">
        <v>14762</v>
      </c>
      <c r="J7274">
        <v>8</v>
      </c>
      <c r="K7274">
        <v>3</v>
      </c>
      <c r="L7274" s="12">
        <v>4751.9399999999996</v>
      </c>
      <c r="M7274" s="11">
        <v>0</v>
      </c>
      <c r="N7274" s="12">
        <v>14255.82</v>
      </c>
      <c r="O7274" s="12">
        <v>11160.14</v>
      </c>
      <c r="P7274" s="12">
        <v>3095.68</v>
      </c>
      <c r="Q7274" s="11">
        <v>0.217152012300941</v>
      </c>
    </row>
    <row r="7275" spans="1:17" x14ac:dyDescent="0.45">
      <c r="A7275" t="s">
        <v>12271</v>
      </c>
      <c r="B7275" t="s">
        <v>11917</v>
      </c>
      <c r="C7275" t="s">
        <v>2</v>
      </c>
      <c r="D7275" t="s">
        <v>65</v>
      </c>
      <c r="E7275" t="s">
        <v>14</v>
      </c>
      <c r="F7275" s="9">
        <v>45936</v>
      </c>
      <c r="G7275" s="9" t="str">
        <f>TEXT(Ecommerce_Sales_Data[[#This Row],[Order_Date]],"dddd")</f>
        <v>Monday</v>
      </c>
      <c r="H7275" t="s">
        <v>14757</v>
      </c>
      <c r="I7275" t="s">
        <v>14760</v>
      </c>
      <c r="J7275">
        <v>10</v>
      </c>
      <c r="K7275">
        <v>2</v>
      </c>
      <c r="L7275" s="12">
        <v>3748.71</v>
      </c>
      <c r="M7275" s="11">
        <v>0.1</v>
      </c>
      <c r="N7275" s="12">
        <v>6747.68</v>
      </c>
      <c r="O7275" s="12">
        <v>4082.18</v>
      </c>
      <c r="P7275" s="12">
        <v>2665.5</v>
      </c>
      <c r="Q7275" s="11">
        <v>0.39502466032769801</v>
      </c>
    </row>
    <row r="7276" spans="1:17" x14ac:dyDescent="0.45">
      <c r="A7276" t="s">
        <v>12272</v>
      </c>
      <c r="B7276" t="s">
        <v>12273</v>
      </c>
      <c r="C7276" t="s">
        <v>28</v>
      </c>
      <c r="D7276" t="s">
        <v>29</v>
      </c>
      <c r="E7276" t="s">
        <v>22</v>
      </c>
      <c r="F7276" s="9">
        <v>45964</v>
      </c>
      <c r="G7276" s="9" t="str">
        <f>TEXT(Ecommerce_Sales_Data[[#This Row],[Order_Date]],"dddd")</f>
        <v>Monday</v>
      </c>
      <c r="H7276" t="s">
        <v>14757</v>
      </c>
      <c r="I7276" t="s">
        <v>14764</v>
      </c>
      <c r="J7276">
        <v>11</v>
      </c>
      <c r="K7276">
        <v>5</v>
      </c>
      <c r="L7276" s="12">
        <v>4167.68</v>
      </c>
      <c r="M7276" s="11">
        <v>0.2</v>
      </c>
      <c r="N7276" s="12">
        <v>16670.72</v>
      </c>
      <c r="O7276" s="12">
        <v>11146.79</v>
      </c>
      <c r="P7276" s="12">
        <v>5523.93</v>
      </c>
      <c r="Q7276" s="11">
        <v>0.331355214411855</v>
      </c>
    </row>
    <row r="7277" spans="1:17" x14ac:dyDescent="0.45">
      <c r="A7277" t="s">
        <v>12274</v>
      </c>
      <c r="B7277" t="s">
        <v>12275</v>
      </c>
      <c r="C7277" t="s">
        <v>12</v>
      </c>
      <c r="D7277" t="s">
        <v>111</v>
      </c>
      <c r="E7277" t="s">
        <v>9</v>
      </c>
      <c r="F7277" s="9">
        <v>45996</v>
      </c>
      <c r="G7277" s="9" t="str">
        <f>TEXT(Ecommerce_Sales_Data[[#This Row],[Order_Date]],"dddd")</f>
        <v>Friday</v>
      </c>
      <c r="H7277" t="s">
        <v>14757</v>
      </c>
      <c r="I7277" t="s">
        <v>14770</v>
      </c>
      <c r="J7277">
        <v>12</v>
      </c>
      <c r="K7277">
        <v>1</v>
      </c>
      <c r="L7277" s="12">
        <v>3113.53</v>
      </c>
      <c r="M7277" s="11">
        <v>0.15</v>
      </c>
      <c r="N7277" s="12">
        <v>2646.5</v>
      </c>
      <c r="O7277" s="12">
        <v>1675.2</v>
      </c>
      <c r="P7277" s="12">
        <v>971.3</v>
      </c>
      <c r="Q7277" s="11">
        <v>0.36701303608539598</v>
      </c>
    </row>
    <row r="7278" spans="1:17" x14ac:dyDescent="0.45">
      <c r="A7278" t="s">
        <v>12276</v>
      </c>
      <c r="B7278" t="s">
        <v>12277</v>
      </c>
      <c r="C7278" t="s">
        <v>28</v>
      </c>
      <c r="D7278" t="s">
        <v>29</v>
      </c>
      <c r="E7278" t="s">
        <v>4</v>
      </c>
      <c r="F7278" s="9">
        <v>45691</v>
      </c>
      <c r="G7278" s="9" t="str">
        <f>TEXT(Ecommerce_Sales_Data[[#This Row],[Order_Date]],"dddd")</f>
        <v>Monday</v>
      </c>
      <c r="H7278" t="s">
        <v>14757</v>
      </c>
      <c r="I7278" t="s">
        <v>14758</v>
      </c>
      <c r="J7278">
        <v>2</v>
      </c>
      <c r="K7278">
        <v>4</v>
      </c>
      <c r="L7278" s="12">
        <v>3034.36</v>
      </c>
      <c r="M7278" s="11">
        <v>0.2</v>
      </c>
      <c r="N7278" s="12">
        <v>9709.9500000000007</v>
      </c>
      <c r="O7278" s="12">
        <v>8174.26</v>
      </c>
      <c r="P7278" s="12">
        <v>1535.69</v>
      </c>
      <c r="Q7278" s="11">
        <v>0.15815632418292599</v>
      </c>
    </row>
    <row r="7279" spans="1:17" x14ac:dyDescent="0.45">
      <c r="A7279" t="s">
        <v>12278</v>
      </c>
      <c r="B7279" t="s">
        <v>12279</v>
      </c>
      <c r="C7279" t="s">
        <v>7</v>
      </c>
      <c r="D7279" t="s">
        <v>134</v>
      </c>
      <c r="E7279" t="s">
        <v>4</v>
      </c>
      <c r="F7279" s="9">
        <v>45730</v>
      </c>
      <c r="G7279" s="9" t="str">
        <f>TEXT(Ecommerce_Sales_Data[[#This Row],[Order_Date]],"dddd")</f>
        <v>Friday</v>
      </c>
      <c r="H7279" t="s">
        <v>14757</v>
      </c>
      <c r="I7279" t="s">
        <v>14769</v>
      </c>
      <c r="J7279">
        <v>3</v>
      </c>
      <c r="K7279">
        <v>2</v>
      </c>
      <c r="L7279" s="12">
        <v>483.41</v>
      </c>
      <c r="M7279" s="11">
        <v>0.05</v>
      </c>
      <c r="N7279" s="12">
        <v>918.48</v>
      </c>
      <c r="O7279" s="12">
        <v>730.51</v>
      </c>
      <c r="P7279" s="12">
        <v>187.97</v>
      </c>
      <c r="Q7279" s="11">
        <v>0.204653340301367</v>
      </c>
    </row>
    <row r="7280" spans="1:17" x14ac:dyDescent="0.45">
      <c r="A7280" t="s">
        <v>12280</v>
      </c>
      <c r="B7280" t="s">
        <v>8397</v>
      </c>
      <c r="C7280" t="s">
        <v>7</v>
      </c>
      <c r="D7280" t="s">
        <v>134</v>
      </c>
      <c r="E7280" t="s">
        <v>22</v>
      </c>
      <c r="F7280" s="9">
        <v>45296</v>
      </c>
      <c r="G7280" s="9" t="str">
        <f>TEXT(Ecommerce_Sales_Data[[#This Row],[Order_Date]],"dddd")</f>
        <v>Friday</v>
      </c>
      <c r="H7280" t="s">
        <v>14757</v>
      </c>
      <c r="I7280" t="s">
        <v>14767</v>
      </c>
      <c r="J7280">
        <v>1</v>
      </c>
      <c r="K7280">
        <v>5</v>
      </c>
      <c r="L7280" s="12">
        <v>3896.79</v>
      </c>
      <c r="M7280" s="11">
        <v>0.1</v>
      </c>
      <c r="N7280" s="12">
        <v>17535.560000000001</v>
      </c>
      <c r="O7280" s="12">
        <v>11061.93</v>
      </c>
      <c r="P7280" s="12">
        <v>6473.63</v>
      </c>
      <c r="Q7280" s="11">
        <v>0.36917155768050702</v>
      </c>
    </row>
    <row r="7281" spans="1:17" x14ac:dyDescent="0.45">
      <c r="A7281" t="s">
        <v>12281</v>
      </c>
      <c r="B7281" t="s">
        <v>9766</v>
      </c>
      <c r="C7281" t="s">
        <v>7</v>
      </c>
      <c r="D7281" t="s">
        <v>106</v>
      </c>
      <c r="E7281" t="s">
        <v>22</v>
      </c>
      <c r="F7281" s="9">
        <v>46004</v>
      </c>
      <c r="G7281" s="9" t="str">
        <f>TEXT(Ecommerce_Sales_Data[[#This Row],[Order_Date]],"dddd")</f>
        <v>Saturday</v>
      </c>
      <c r="H7281" t="s">
        <v>14761</v>
      </c>
      <c r="I7281" t="s">
        <v>14770</v>
      </c>
      <c r="J7281">
        <v>12</v>
      </c>
      <c r="K7281">
        <v>2</v>
      </c>
      <c r="L7281" s="12">
        <v>4136.8900000000003</v>
      </c>
      <c r="M7281" s="11">
        <v>0.2</v>
      </c>
      <c r="N7281" s="12">
        <v>6619.02</v>
      </c>
      <c r="O7281" s="12">
        <v>5265.15</v>
      </c>
      <c r="P7281" s="12">
        <v>1353.87</v>
      </c>
      <c r="Q7281" s="11">
        <v>0.20454236427749101</v>
      </c>
    </row>
    <row r="7282" spans="1:17" x14ac:dyDescent="0.45">
      <c r="A7282" t="s">
        <v>12282</v>
      </c>
      <c r="B7282" t="s">
        <v>10224</v>
      </c>
      <c r="C7282" t="s">
        <v>20</v>
      </c>
      <c r="D7282" t="s">
        <v>103</v>
      </c>
      <c r="E7282" t="s">
        <v>22</v>
      </c>
      <c r="F7282" s="9">
        <v>45450</v>
      </c>
      <c r="G7282" s="9" t="str">
        <f>TEXT(Ecommerce_Sales_Data[[#This Row],[Order_Date]],"dddd")</f>
        <v>Friday</v>
      </c>
      <c r="H7282" t="s">
        <v>14757</v>
      </c>
      <c r="I7282" t="s">
        <v>14759</v>
      </c>
      <c r="J7282">
        <v>6</v>
      </c>
      <c r="K7282">
        <v>3</v>
      </c>
      <c r="L7282" s="12">
        <v>3106.22</v>
      </c>
      <c r="M7282" s="11">
        <v>0.1</v>
      </c>
      <c r="N7282" s="12">
        <v>8386.7900000000009</v>
      </c>
      <c r="O7282" s="12">
        <v>6558.26</v>
      </c>
      <c r="P7282" s="12">
        <v>1828.53</v>
      </c>
      <c r="Q7282" s="11">
        <v>0.21802501314567299</v>
      </c>
    </row>
    <row r="7283" spans="1:17" x14ac:dyDescent="0.45">
      <c r="A7283" t="s">
        <v>12283</v>
      </c>
      <c r="B7283" t="s">
        <v>12284</v>
      </c>
      <c r="C7283" t="s">
        <v>28</v>
      </c>
      <c r="D7283" t="s">
        <v>85</v>
      </c>
      <c r="E7283" t="s">
        <v>22</v>
      </c>
      <c r="F7283" s="9">
        <v>45366</v>
      </c>
      <c r="G7283" s="9" t="str">
        <f>TEXT(Ecommerce_Sales_Data[[#This Row],[Order_Date]],"dddd")</f>
        <v>Friday</v>
      </c>
      <c r="H7283" t="s">
        <v>14757</v>
      </c>
      <c r="I7283" t="s">
        <v>14769</v>
      </c>
      <c r="J7283">
        <v>3</v>
      </c>
      <c r="K7283">
        <v>1</v>
      </c>
      <c r="L7283" s="12">
        <v>395.46</v>
      </c>
      <c r="M7283" s="11">
        <v>0</v>
      </c>
      <c r="N7283" s="12">
        <v>395.46</v>
      </c>
      <c r="O7283" s="12">
        <v>264.45999999999998</v>
      </c>
      <c r="P7283" s="12">
        <v>131</v>
      </c>
      <c r="Q7283" s="11">
        <v>0.33125979871542</v>
      </c>
    </row>
    <row r="7284" spans="1:17" x14ac:dyDescent="0.45">
      <c r="A7284" t="s">
        <v>12285</v>
      </c>
      <c r="B7284" t="s">
        <v>12286</v>
      </c>
      <c r="C7284" t="s">
        <v>20</v>
      </c>
      <c r="D7284" t="s">
        <v>21</v>
      </c>
      <c r="E7284" t="s">
        <v>9</v>
      </c>
      <c r="F7284" s="9">
        <v>45883</v>
      </c>
      <c r="G7284" s="9" t="str">
        <f>TEXT(Ecommerce_Sales_Data[[#This Row],[Order_Date]],"dddd")</f>
        <v>Thursday</v>
      </c>
      <c r="H7284" t="s">
        <v>14757</v>
      </c>
      <c r="I7284" t="s">
        <v>14762</v>
      </c>
      <c r="J7284">
        <v>8</v>
      </c>
      <c r="K7284">
        <v>5</v>
      </c>
      <c r="L7284" s="12">
        <v>2879.99</v>
      </c>
      <c r="M7284" s="11">
        <v>0.1</v>
      </c>
      <c r="N7284" s="12">
        <v>12959.95</v>
      </c>
      <c r="O7284" s="12">
        <v>10654.38</v>
      </c>
      <c r="P7284" s="12">
        <v>2305.5700000000002</v>
      </c>
      <c r="Q7284" s="11">
        <v>0.177899606094159</v>
      </c>
    </row>
    <row r="7285" spans="1:17" x14ac:dyDescent="0.45">
      <c r="A7285" t="s">
        <v>12287</v>
      </c>
      <c r="B7285" t="s">
        <v>1821</v>
      </c>
      <c r="C7285" t="s">
        <v>12</v>
      </c>
      <c r="D7285" t="s">
        <v>38</v>
      </c>
      <c r="E7285" t="s">
        <v>4</v>
      </c>
      <c r="F7285" s="9">
        <v>45878</v>
      </c>
      <c r="G7285" s="9" t="str">
        <f>TEXT(Ecommerce_Sales_Data[[#This Row],[Order_Date]],"dddd")</f>
        <v>Saturday</v>
      </c>
      <c r="H7285" t="s">
        <v>14761</v>
      </c>
      <c r="I7285" t="s">
        <v>14762</v>
      </c>
      <c r="J7285">
        <v>8</v>
      </c>
      <c r="K7285">
        <v>5</v>
      </c>
      <c r="L7285" s="12">
        <v>644.09</v>
      </c>
      <c r="M7285" s="11">
        <v>0.2</v>
      </c>
      <c r="N7285" s="12">
        <v>2576.36</v>
      </c>
      <c r="O7285" s="12">
        <v>1867.74</v>
      </c>
      <c r="P7285" s="12">
        <v>708.62</v>
      </c>
      <c r="Q7285" s="11">
        <v>0.27504696548619001</v>
      </c>
    </row>
    <row r="7286" spans="1:17" x14ac:dyDescent="0.45">
      <c r="A7286" t="s">
        <v>12288</v>
      </c>
      <c r="B7286" t="s">
        <v>12289</v>
      </c>
      <c r="C7286" t="s">
        <v>7</v>
      </c>
      <c r="D7286" t="s">
        <v>106</v>
      </c>
      <c r="E7286" t="s">
        <v>22</v>
      </c>
      <c r="F7286" s="9">
        <v>45369</v>
      </c>
      <c r="G7286" s="9" t="str">
        <f>TEXT(Ecommerce_Sales_Data[[#This Row],[Order_Date]],"dddd")</f>
        <v>Monday</v>
      </c>
      <c r="H7286" t="s">
        <v>14757</v>
      </c>
      <c r="I7286" t="s">
        <v>14769</v>
      </c>
      <c r="J7286">
        <v>3</v>
      </c>
      <c r="K7286">
        <v>2</v>
      </c>
      <c r="L7286" s="12">
        <v>3222.87</v>
      </c>
      <c r="M7286" s="11">
        <v>0.2</v>
      </c>
      <c r="N7286" s="12">
        <v>5156.59</v>
      </c>
      <c r="O7286" s="12">
        <v>3116.46</v>
      </c>
      <c r="P7286" s="12">
        <v>2040.13</v>
      </c>
      <c r="Q7286" s="11">
        <v>0.39563548779329</v>
      </c>
    </row>
    <row r="7287" spans="1:17" x14ac:dyDescent="0.45">
      <c r="A7287" t="s">
        <v>12290</v>
      </c>
      <c r="B7287" t="s">
        <v>12291</v>
      </c>
      <c r="C7287" t="s">
        <v>12</v>
      </c>
      <c r="D7287" t="s">
        <v>41</v>
      </c>
      <c r="E7287" t="s">
        <v>14</v>
      </c>
      <c r="F7287" s="9">
        <v>46022</v>
      </c>
      <c r="G7287" s="9" t="str">
        <f>TEXT(Ecommerce_Sales_Data[[#This Row],[Order_Date]],"dddd")</f>
        <v>Wednesday</v>
      </c>
      <c r="H7287" t="s">
        <v>14757</v>
      </c>
      <c r="I7287" t="s">
        <v>14770</v>
      </c>
      <c r="J7287">
        <v>12</v>
      </c>
      <c r="K7287">
        <v>3</v>
      </c>
      <c r="L7287" s="12">
        <v>757.94</v>
      </c>
      <c r="M7287" s="11">
        <v>0</v>
      </c>
      <c r="N7287" s="12">
        <v>2273.8200000000002</v>
      </c>
      <c r="O7287" s="12">
        <v>1777.2</v>
      </c>
      <c r="P7287" s="12">
        <v>496.62</v>
      </c>
      <c r="Q7287" s="11">
        <v>0.21840778953479201</v>
      </c>
    </row>
    <row r="7288" spans="1:17" x14ac:dyDescent="0.45">
      <c r="A7288" t="s">
        <v>12292</v>
      </c>
      <c r="B7288" t="s">
        <v>9358</v>
      </c>
      <c r="C7288" t="s">
        <v>2</v>
      </c>
      <c r="D7288" t="s">
        <v>17</v>
      </c>
      <c r="E7288" t="s">
        <v>22</v>
      </c>
      <c r="F7288" s="9">
        <v>45733</v>
      </c>
      <c r="G7288" s="9" t="str">
        <f>TEXT(Ecommerce_Sales_Data[[#This Row],[Order_Date]],"dddd")</f>
        <v>Monday</v>
      </c>
      <c r="H7288" t="s">
        <v>14757</v>
      </c>
      <c r="I7288" t="s">
        <v>14769</v>
      </c>
      <c r="J7288">
        <v>3</v>
      </c>
      <c r="K7288">
        <v>4</v>
      </c>
      <c r="L7288" s="12">
        <v>2105.12</v>
      </c>
      <c r="M7288" s="11">
        <v>0.2</v>
      </c>
      <c r="N7288" s="12">
        <v>6736.38</v>
      </c>
      <c r="O7288" s="12">
        <v>5190.71</v>
      </c>
      <c r="P7288" s="12">
        <v>1545.67</v>
      </c>
      <c r="Q7288" s="11">
        <v>0.22945112953841701</v>
      </c>
    </row>
    <row r="7289" spans="1:17" x14ac:dyDescent="0.45">
      <c r="A7289" t="s">
        <v>12293</v>
      </c>
      <c r="B7289" t="s">
        <v>12294</v>
      </c>
      <c r="C7289" t="s">
        <v>28</v>
      </c>
      <c r="D7289" t="s">
        <v>137</v>
      </c>
      <c r="E7289" t="s">
        <v>14</v>
      </c>
      <c r="F7289" s="9">
        <v>45459</v>
      </c>
      <c r="G7289" s="9" t="str">
        <f>TEXT(Ecommerce_Sales_Data[[#This Row],[Order_Date]],"dddd")</f>
        <v>Sunday</v>
      </c>
      <c r="H7289" t="s">
        <v>14761</v>
      </c>
      <c r="I7289" t="s">
        <v>14759</v>
      </c>
      <c r="J7289">
        <v>6</v>
      </c>
      <c r="K7289">
        <v>5</v>
      </c>
      <c r="L7289" s="12">
        <v>2058.58</v>
      </c>
      <c r="M7289" s="11">
        <v>0.15</v>
      </c>
      <c r="N7289" s="12">
        <v>8748.9699999999993</v>
      </c>
      <c r="O7289" s="12">
        <v>6324.54</v>
      </c>
      <c r="P7289" s="12">
        <v>2424.4299999999998</v>
      </c>
      <c r="Q7289" s="11">
        <v>0.27711033413076103</v>
      </c>
    </row>
    <row r="7290" spans="1:17" x14ac:dyDescent="0.45">
      <c r="A7290" t="s">
        <v>12295</v>
      </c>
      <c r="B7290" t="s">
        <v>12239</v>
      </c>
      <c r="C7290" t="s">
        <v>28</v>
      </c>
      <c r="D7290" t="s">
        <v>85</v>
      </c>
      <c r="E7290" t="s">
        <v>4</v>
      </c>
      <c r="F7290" s="9">
        <v>45986</v>
      </c>
      <c r="G7290" s="9" t="str">
        <f>TEXT(Ecommerce_Sales_Data[[#This Row],[Order_Date]],"dddd")</f>
        <v>Tuesday</v>
      </c>
      <c r="H7290" t="s">
        <v>14757</v>
      </c>
      <c r="I7290" t="s">
        <v>14764</v>
      </c>
      <c r="J7290">
        <v>11</v>
      </c>
      <c r="K7290">
        <v>4</v>
      </c>
      <c r="L7290" s="12">
        <v>2870.46</v>
      </c>
      <c r="M7290" s="11">
        <v>0.2</v>
      </c>
      <c r="N7290" s="12">
        <v>9185.4699999999993</v>
      </c>
      <c r="O7290" s="12">
        <v>6897.96</v>
      </c>
      <c r="P7290" s="12">
        <v>2287.5100000000002</v>
      </c>
      <c r="Q7290" s="11">
        <v>0.24903570530413799</v>
      </c>
    </row>
    <row r="7291" spans="1:17" x14ac:dyDescent="0.45">
      <c r="A7291" t="s">
        <v>12296</v>
      </c>
      <c r="B7291" t="s">
        <v>2032</v>
      </c>
      <c r="C7291" t="s">
        <v>12</v>
      </c>
      <c r="D7291" t="s">
        <v>13</v>
      </c>
      <c r="E7291" t="s">
        <v>22</v>
      </c>
      <c r="F7291" s="9">
        <v>45302</v>
      </c>
      <c r="G7291" s="9" t="str">
        <f>TEXT(Ecommerce_Sales_Data[[#This Row],[Order_Date]],"dddd")</f>
        <v>Thursday</v>
      </c>
      <c r="H7291" t="s">
        <v>14757</v>
      </c>
      <c r="I7291" t="s">
        <v>14767</v>
      </c>
      <c r="J7291">
        <v>1</v>
      </c>
      <c r="K7291">
        <v>5</v>
      </c>
      <c r="L7291" s="12">
        <v>3152.63</v>
      </c>
      <c r="M7291" s="11">
        <v>0.15</v>
      </c>
      <c r="N7291" s="12">
        <v>13398.68</v>
      </c>
      <c r="O7291" s="12">
        <v>10807.4</v>
      </c>
      <c r="P7291" s="12">
        <v>2591.2800000000002</v>
      </c>
      <c r="Q7291" s="11">
        <v>0.193398155639212</v>
      </c>
    </row>
    <row r="7292" spans="1:17" x14ac:dyDescent="0.45">
      <c r="A7292" t="s">
        <v>12297</v>
      </c>
      <c r="B7292" t="s">
        <v>12298</v>
      </c>
      <c r="C7292" t="s">
        <v>28</v>
      </c>
      <c r="D7292" t="s">
        <v>29</v>
      </c>
      <c r="E7292" t="s">
        <v>4</v>
      </c>
      <c r="F7292" s="9">
        <v>45401</v>
      </c>
      <c r="G7292" s="9" t="str">
        <f>TEXT(Ecommerce_Sales_Data[[#This Row],[Order_Date]],"dddd")</f>
        <v>Friday</v>
      </c>
      <c r="H7292" t="s">
        <v>14757</v>
      </c>
      <c r="I7292" t="s">
        <v>14765</v>
      </c>
      <c r="J7292">
        <v>4</v>
      </c>
      <c r="K7292">
        <v>1</v>
      </c>
      <c r="L7292" s="12">
        <v>602.22</v>
      </c>
      <c r="M7292" s="11">
        <v>0.15</v>
      </c>
      <c r="N7292" s="12">
        <v>511.89</v>
      </c>
      <c r="O7292" s="12">
        <v>339.04</v>
      </c>
      <c r="P7292" s="12">
        <v>172.85</v>
      </c>
      <c r="Q7292" s="11">
        <v>0.33767020258258601</v>
      </c>
    </row>
    <row r="7293" spans="1:17" x14ac:dyDescent="0.45">
      <c r="A7293" t="s">
        <v>12299</v>
      </c>
      <c r="B7293" t="s">
        <v>3470</v>
      </c>
      <c r="C7293" t="s">
        <v>28</v>
      </c>
      <c r="D7293" t="s">
        <v>85</v>
      </c>
      <c r="E7293" t="s">
        <v>4</v>
      </c>
      <c r="F7293" s="9">
        <v>45867</v>
      </c>
      <c r="G7293" s="9" t="str">
        <f>TEXT(Ecommerce_Sales_Data[[#This Row],[Order_Date]],"dddd")</f>
        <v>Tuesday</v>
      </c>
      <c r="H7293" t="s">
        <v>14757</v>
      </c>
      <c r="I7293" t="s">
        <v>14768</v>
      </c>
      <c r="J7293">
        <v>7</v>
      </c>
      <c r="K7293">
        <v>1</v>
      </c>
      <c r="L7293" s="12">
        <v>3217.07</v>
      </c>
      <c r="M7293" s="11">
        <v>0.2</v>
      </c>
      <c r="N7293" s="12">
        <v>2573.66</v>
      </c>
      <c r="O7293" s="12">
        <v>1702.89</v>
      </c>
      <c r="P7293" s="12">
        <v>870.77</v>
      </c>
      <c r="Q7293" s="11">
        <v>0.33833917456074197</v>
      </c>
    </row>
    <row r="7294" spans="1:17" x14ac:dyDescent="0.45">
      <c r="A7294" t="s">
        <v>12300</v>
      </c>
      <c r="B7294" t="s">
        <v>1386</v>
      </c>
      <c r="C7294" t="s">
        <v>12</v>
      </c>
      <c r="D7294" t="s">
        <v>13</v>
      </c>
      <c r="E7294" t="s">
        <v>9</v>
      </c>
      <c r="F7294" s="9">
        <v>45773</v>
      </c>
      <c r="G7294" s="9" t="str">
        <f>TEXT(Ecommerce_Sales_Data[[#This Row],[Order_Date]],"dddd")</f>
        <v>Saturday</v>
      </c>
      <c r="H7294" t="s">
        <v>14761</v>
      </c>
      <c r="I7294" t="s">
        <v>14765</v>
      </c>
      <c r="J7294">
        <v>4</v>
      </c>
      <c r="K7294">
        <v>2</v>
      </c>
      <c r="L7294" s="12">
        <v>3003.39</v>
      </c>
      <c r="M7294" s="11">
        <v>0.1</v>
      </c>
      <c r="N7294" s="12">
        <v>5406.1</v>
      </c>
      <c r="O7294" s="12">
        <v>3909.46</v>
      </c>
      <c r="P7294" s="12">
        <v>1496.64</v>
      </c>
      <c r="Q7294" s="11">
        <v>0.276842825696898</v>
      </c>
    </row>
    <row r="7295" spans="1:17" x14ac:dyDescent="0.45">
      <c r="A7295" t="s">
        <v>12301</v>
      </c>
      <c r="B7295" t="s">
        <v>11630</v>
      </c>
      <c r="C7295" t="s">
        <v>7</v>
      </c>
      <c r="D7295" t="s">
        <v>134</v>
      </c>
      <c r="E7295" t="s">
        <v>9</v>
      </c>
      <c r="F7295" s="9">
        <v>45975</v>
      </c>
      <c r="G7295" s="9" t="str">
        <f>TEXT(Ecommerce_Sales_Data[[#This Row],[Order_Date]],"dddd")</f>
        <v>Friday</v>
      </c>
      <c r="H7295" t="s">
        <v>14757</v>
      </c>
      <c r="I7295" t="s">
        <v>14764</v>
      </c>
      <c r="J7295">
        <v>11</v>
      </c>
      <c r="K7295">
        <v>5</v>
      </c>
      <c r="L7295" s="12">
        <v>857.79</v>
      </c>
      <c r="M7295" s="11">
        <v>0.05</v>
      </c>
      <c r="N7295" s="12">
        <v>4074.5</v>
      </c>
      <c r="O7295" s="12">
        <v>2500.96</v>
      </c>
      <c r="P7295" s="12">
        <v>1573.54</v>
      </c>
      <c r="Q7295" s="11">
        <v>0.38619217081850499</v>
      </c>
    </row>
    <row r="7296" spans="1:17" x14ac:dyDescent="0.45">
      <c r="A7296" t="s">
        <v>12302</v>
      </c>
      <c r="B7296" t="s">
        <v>12303</v>
      </c>
      <c r="C7296" t="s">
        <v>20</v>
      </c>
      <c r="D7296" t="s">
        <v>25</v>
      </c>
      <c r="E7296" t="s">
        <v>22</v>
      </c>
      <c r="F7296" s="9">
        <v>45788</v>
      </c>
      <c r="G7296" s="9" t="str">
        <f>TEXT(Ecommerce_Sales_Data[[#This Row],[Order_Date]],"dddd")</f>
        <v>Sunday</v>
      </c>
      <c r="H7296" t="s">
        <v>14761</v>
      </c>
      <c r="I7296" t="s">
        <v>14763</v>
      </c>
      <c r="J7296">
        <v>5</v>
      </c>
      <c r="K7296">
        <v>1</v>
      </c>
      <c r="L7296" s="12">
        <v>451.04</v>
      </c>
      <c r="M7296" s="11">
        <v>0</v>
      </c>
      <c r="N7296" s="12">
        <v>451.04</v>
      </c>
      <c r="O7296" s="12">
        <v>311.67</v>
      </c>
      <c r="P7296" s="12">
        <v>139.37</v>
      </c>
      <c r="Q7296" s="11">
        <v>0.308996984746364</v>
      </c>
    </row>
    <row r="7297" spans="1:17" x14ac:dyDescent="0.45">
      <c r="A7297" t="s">
        <v>12304</v>
      </c>
      <c r="B7297" t="s">
        <v>12305</v>
      </c>
      <c r="C7297" t="s">
        <v>12</v>
      </c>
      <c r="D7297" t="s">
        <v>41</v>
      </c>
      <c r="E7297" t="s">
        <v>9</v>
      </c>
      <c r="F7297" s="9">
        <v>45800</v>
      </c>
      <c r="G7297" s="9" t="str">
        <f>TEXT(Ecommerce_Sales_Data[[#This Row],[Order_Date]],"dddd")</f>
        <v>Friday</v>
      </c>
      <c r="H7297" t="s">
        <v>14757</v>
      </c>
      <c r="I7297" t="s">
        <v>14763</v>
      </c>
      <c r="J7297">
        <v>5</v>
      </c>
      <c r="K7297">
        <v>4</v>
      </c>
      <c r="L7297" s="12">
        <v>752.99</v>
      </c>
      <c r="M7297" s="11">
        <v>0.1</v>
      </c>
      <c r="N7297" s="12">
        <v>2710.76</v>
      </c>
      <c r="O7297" s="12">
        <v>2019.29</v>
      </c>
      <c r="P7297" s="12">
        <v>691.47</v>
      </c>
      <c r="Q7297" s="11">
        <v>0.25508344523307103</v>
      </c>
    </row>
    <row r="7298" spans="1:17" x14ac:dyDescent="0.45">
      <c r="A7298" t="s">
        <v>12306</v>
      </c>
      <c r="B7298" t="s">
        <v>2144</v>
      </c>
      <c r="C7298" t="s">
        <v>12</v>
      </c>
      <c r="D7298" t="s">
        <v>111</v>
      </c>
      <c r="E7298" t="s">
        <v>22</v>
      </c>
      <c r="F7298" s="9">
        <v>45838</v>
      </c>
      <c r="G7298" s="9" t="str">
        <f>TEXT(Ecommerce_Sales_Data[[#This Row],[Order_Date]],"dddd")</f>
        <v>Monday</v>
      </c>
      <c r="H7298" t="s">
        <v>14757</v>
      </c>
      <c r="I7298" t="s">
        <v>14759</v>
      </c>
      <c r="J7298">
        <v>6</v>
      </c>
      <c r="K7298">
        <v>3</v>
      </c>
      <c r="L7298" s="12">
        <v>2761.57</v>
      </c>
      <c r="M7298" s="11">
        <v>0.15</v>
      </c>
      <c r="N7298" s="12">
        <v>7042</v>
      </c>
      <c r="O7298" s="12">
        <v>5778.47</v>
      </c>
      <c r="P7298" s="12">
        <v>1263.53</v>
      </c>
      <c r="Q7298" s="11">
        <v>0.17942771939789801</v>
      </c>
    </row>
    <row r="7299" spans="1:17" x14ac:dyDescent="0.45">
      <c r="A7299" t="s">
        <v>12307</v>
      </c>
      <c r="B7299" t="s">
        <v>89</v>
      </c>
      <c r="C7299" t="s">
        <v>28</v>
      </c>
      <c r="D7299" t="s">
        <v>29</v>
      </c>
      <c r="E7299" t="s">
        <v>14</v>
      </c>
      <c r="F7299" s="9">
        <v>45634</v>
      </c>
      <c r="G7299" s="9" t="str">
        <f>TEXT(Ecommerce_Sales_Data[[#This Row],[Order_Date]],"dddd")</f>
        <v>Sunday</v>
      </c>
      <c r="H7299" t="s">
        <v>14761</v>
      </c>
      <c r="I7299" t="s">
        <v>14770</v>
      </c>
      <c r="J7299">
        <v>12</v>
      </c>
      <c r="K7299">
        <v>4</v>
      </c>
      <c r="L7299" s="12">
        <v>1915.74</v>
      </c>
      <c r="M7299" s="11">
        <v>0.2</v>
      </c>
      <c r="N7299" s="12">
        <v>6130.37</v>
      </c>
      <c r="O7299" s="12">
        <v>4719.4399999999996</v>
      </c>
      <c r="P7299" s="12">
        <v>1410.93</v>
      </c>
      <c r="Q7299" s="11">
        <v>0.23015413425290801</v>
      </c>
    </row>
    <row r="7300" spans="1:17" x14ac:dyDescent="0.45">
      <c r="A7300" t="s">
        <v>12308</v>
      </c>
      <c r="B7300" t="s">
        <v>12309</v>
      </c>
      <c r="C7300" t="s">
        <v>20</v>
      </c>
      <c r="D7300" t="s">
        <v>25</v>
      </c>
      <c r="E7300" t="s">
        <v>9</v>
      </c>
      <c r="F7300" s="9">
        <v>45946</v>
      </c>
      <c r="G7300" s="9" t="str">
        <f>TEXT(Ecommerce_Sales_Data[[#This Row],[Order_Date]],"dddd")</f>
        <v>Thursday</v>
      </c>
      <c r="H7300" t="s">
        <v>14757</v>
      </c>
      <c r="I7300" t="s">
        <v>14760</v>
      </c>
      <c r="J7300">
        <v>10</v>
      </c>
      <c r="K7300">
        <v>4</v>
      </c>
      <c r="L7300" s="12">
        <v>3891.64</v>
      </c>
      <c r="M7300" s="11">
        <v>0.05</v>
      </c>
      <c r="N7300" s="12">
        <v>14788.23</v>
      </c>
      <c r="O7300" s="12">
        <v>10809</v>
      </c>
      <c r="P7300" s="12">
        <v>3979.23</v>
      </c>
      <c r="Q7300" s="11">
        <v>0.26908088391917101</v>
      </c>
    </row>
    <row r="7301" spans="1:17" x14ac:dyDescent="0.45">
      <c r="A7301" t="s">
        <v>12310</v>
      </c>
      <c r="B7301" t="s">
        <v>12311</v>
      </c>
      <c r="C7301" t="s">
        <v>20</v>
      </c>
      <c r="D7301" t="s">
        <v>57</v>
      </c>
      <c r="E7301" t="s">
        <v>9</v>
      </c>
      <c r="F7301" s="9">
        <v>45473</v>
      </c>
      <c r="G7301" s="9" t="str">
        <f>TEXT(Ecommerce_Sales_Data[[#This Row],[Order_Date]],"dddd")</f>
        <v>Sunday</v>
      </c>
      <c r="H7301" t="s">
        <v>14761</v>
      </c>
      <c r="I7301" t="s">
        <v>14759</v>
      </c>
      <c r="J7301">
        <v>6</v>
      </c>
      <c r="K7301">
        <v>4</v>
      </c>
      <c r="L7301" s="12">
        <v>2158.5300000000002</v>
      </c>
      <c r="M7301" s="11">
        <v>0.05</v>
      </c>
      <c r="N7301" s="12">
        <v>8202.41</v>
      </c>
      <c r="O7301" s="12">
        <v>5324.8</v>
      </c>
      <c r="P7301" s="12">
        <v>2877.61</v>
      </c>
      <c r="Q7301" s="11">
        <v>0.350824940474812</v>
      </c>
    </row>
    <row r="7302" spans="1:17" x14ac:dyDescent="0.45">
      <c r="A7302" t="s">
        <v>12312</v>
      </c>
      <c r="B7302" t="s">
        <v>2729</v>
      </c>
      <c r="C7302" t="s">
        <v>2</v>
      </c>
      <c r="D7302" t="s">
        <v>3</v>
      </c>
      <c r="E7302" t="s">
        <v>9</v>
      </c>
      <c r="F7302" s="9">
        <v>45941</v>
      </c>
      <c r="G7302" s="9" t="str">
        <f>TEXT(Ecommerce_Sales_Data[[#This Row],[Order_Date]],"dddd")</f>
        <v>Saturday</v>
      </c>
      <c r="H7302" t="s">
        <v>14761</v>
      </c>
      <c r="I7302" t="s">
        <v>14760</v>
      </c>
      <c r="J7302">
        <v>10</v>
      </c>
      <c r="K7302">
        <v>1</v>
      </c>
      <c r="L7302" s="12">
        <v>4754.63</v>
      </c>
      <c r="M7302" s="11">
        <v>0.1</v>
      </c>
      <c r="N7302" s="12">
        <v>4279.17</v>
      </c>
      <c r="O7302" s="12">
        <v>2871.74</v>
      </c>
      <c r="P7302" s="12">
        <v>1407.43</v>
      </c>
      <c r="Q7302" s="11">
        <v>0.328902567553988</v>
      </c>
    </row>
    <row r="7303" spans="1:17" x14ac:dyDescent="0.45">
      <c r="A7303" t="s">
        <v>12313</v>
      </c>
      <c r="B7303" t="s">
        <v>441</v>
      </c>
      <c r="C7303" t="s">
        <v>7</v>
      </c>
      <c r="D7303" t="s">
        <v>134</v>
      </c>
      <c r="E7303" t="s">
        <v>9</v>
      </c>
      <c r="F7303" s="9">
        <v>45432</v>
      </c>
      <c r="G7303" s="9" t="str">
        <f>TEXT(Ecommerce_Sales_Data[[#This Row],[Order_Date]],"dddd")</f>
        <v>Monday</v>
      </c>
      <c r="H7303" t="s">
        <v>14757</v>
      </c>
      <c r="I7303" t="s">
        <v>14763</v>
      </c>
      <c r="J7303">
        <v>5</v>
      </c>
      <c r="K7303">
        <v>4</v>
      </c>
      <c r="L7303" s="12">
        <v>4148.08</v>
      </c>
      <c r="M7303" s="11">
        <v>0</v>
      </c>
      <c r="N7303" s="12">
        <v>16592.32</v>
      </c>
      <c r="O7303" s="12">
        <v>14096.91</v>
      </c>
      <c r="P7303" s="12">
        <v>2495.41</v>
      </c>
      <c r="Q7303" s="11">
        <v>0.150395484175811</v>
      </c>
    </row>
    <row r="7304" spans="1:17" x14ac:dyDescent="0.45">
      <c r="A7304" t="s">
        <v>12314</v>
      </c>
      <c r="B7304" t="s">
        <v>12315</v>
      </c>
      <c r="C7304" t="s">
        <v>28</v>
      </c>
      <c r="D7304" t="s">
        <v>100</v>
      </c>
      <c r="E7304" t="s">
        <v>9</v>
      </c>
      <c r="F7304" s="9">
        <v>45753</v>
      </c>
      <c r="G7304" s="9" t="str">
        <f>TEXT(Ecommerce_Sales_Data[[#This Row],[Order_Date]],"dddd")</f>
        <v>Sunday</v>
      </c>
      <c r="H7304" t="s">
        <v>14761</v>
      </c>
      <c r="I7304" t="s">
        <v>14765</v>
      </c>
      <c r="J7304">
        <v>4</v>
      </c>
      <c r="K7304">
        <v>5</v>
      </c>
      <c r="L7304" s="12">
        <v>461.37</v>
      </c>
      <c r="M7304" s="11">
        <v>0.2</v>
      </c>
      <c r="N7304" s="12">
        <v>1845.48</v>
      </c>
      <c r="O7304" s="12">
        <v>1356.43</v>
      </c>
      <c r="P7304" s="12">
        <v>489.05</v>
      </c>
      <c r="Q7304" s="11">
        <v>0.264998807898216</v>
      </c>
    </row>
    <row r="7305" spans="1:17" x14ac:dyDescent="0.45">
      <c r="A7305" t="s">
        <v>12316</v>
      </c>
      <c r="B7305" t="s">
        <v>12317</v>
      </c>
      <c r="C7305" t="s">
        <v>12</v>
      </c>
      <c r="D7305" t="s">
        <v>41</v>
      </c>
      <c r="E7305" t="s">
        <v>9</v>
      </c>
      <c r="F7305" s="9">
        <v>45582</v>
      </c>
      <c r="G7305" s="9" t="str">
        <f>TEXT(Ecommerce_Sales_Data[[#This Row],[Order_Date]],"dddd")</f>
        <v>Thursday</v>
      </c>
      <c r="H7305" t="s">
        <v>14757</v>
      </c>
      <c r="I7305" t="s">
        <v>14760</v>
      </c>
      <c r="J7305">
        <v>10</v>
      </c>
      <c r="K7305">
        <v>4</v>
      </c>
      <c r="L7305" s="12">
        <v>4583.63</v>
      </c>
      <c r="M7305" s="11">
        <v>0.1</v>
      </c>
      <c r="N7305" s="12">
        <v>16501.07</v>
      </c>
      <c r="O7305" s="12">
        <v>11762.5</v>
      </c>
      <c r="P7305" s="12">
        <v>4738.57</v>
      </c>
      <c r="Q7305" s="11">
        <v>0.287167438232793</v>
      </c>
    </row>
    <row r="7306" spans="1:17" x14ac:dyDescent="0.45">
      <c r="A7306" t="s">
        <v>12318</v>
      </c>
      <c r="B7306" t="s">
        <v>4612</v>
      </c>
      <c r="C7306" t="s">
        <v>20</v>
      </c>
      <c r="D7306" t="s">
        <v>21</v>
      </c>
      <c r="E7306" t="s">
        <v>9</v>
      </c>
      <c r="F7306" s="9">
        <v>45378</v>
      </c>
      <c r="G7306" s="9" t="str">
        <f>TEXT(Ecommerce_Sales_Data[[#This Row],[Order_Date]],"dddd")</f>
        <v>Wednesday</v>
      </c>
      <c r="H7306" t="s">
        <v>14757</v>
      </c>
      <c r="I7306" t="s">
        <v>14769</v>
      </c>
      <c r="J7306">
        <v>3</v>
      </c>
      <c r="K7306">
        <v>2</v>
      </c>
      <c r="L7306" s="12">
        <v>4572.29</v>
      </c>
      <c r="M7306" s="11">
        <v>0</v>
      </c>
      <c r="N7306" s="12">
        <v>9144.58</v>
      </c>
      <c r="O7306" s="12">
        <v>6839.52</v>
      </c>
      <c r="P7306" s="12">
        <v>2305.06</v>
      </c>
      <c r="Q7306" s="11">
        <v>0.25206843835364801</v>
      </c>
    </row>
    <row r="7307" spans="1:17" x14ac:dyDescent="0.45">
      <c r="A7307" t="s">
        <v>12319</v>
      </c>
      <c r="B7307" t="s">
        <v>12320</v>
      </c>
      <c r="C7307" t="s">
        <v>7</v>
      </c>
      <c r="D7307" t="s">
        <v>8</v>
      </c>
      <c r="E7307" t="s">
        <v>14</v>
      </c>
      <c r="F7307" s="9">
        <v>45780</v>
      </c>
      <c r="G7307" s="9" t="str">
        <f>TEXT(Ecommerce_Sales_Data[[#This Row],[Order_Date]],"dddd")</f>
        <v>Saturday</v>
      </c>
      <c r="H7307" t="s">
        <v>14761</v>
      </c>
      <c r="I7307" t="s">
        <v>14763</v>
      </c>
      <c r="J7307">
        <v>5</v>
      </c>
      <c r="K7307">
        <v>3</v>
      </c>
      <c r="L7307" s="12">
        <v>2093.13</v>
      </c>
      <c r="M7307" s="11">
        <v>0.1</v>
      </c>
      <c r="N7307" s="12">
        <v>5651.45</v>
      </c>
      <c r="O7307" s="12">
        <v>3641.32</v>
      </c>
      <c r="P7307" s="12">
        <v>2010.13</v>
      </c>
      <c r="Q7307" s="11">
        <v>0.35568393951994598</v>
      </c>
    </row>
    <row r="7308" spans="1:17" x14ac:dyDescent="0.45">
      <c r="A7308" t="s">
        <v>12321</v>
      </c>
      <c r="B7308" t="s">
        <v>12322</v>
      </c>
      <c r="C7308" t="s">
        <v>7</v>
      </c>
      <c r="D7308" t="s">
        <v>8</v>
      </c>
      <c r="E7308" t="s">
        <v>9</v>
      </c>
      <c r="F7308" s="9">
        <v>45331</v>
      </c>
      <c r="G7308" s="9" t="str">
        <f>TEXT(Ecommerce_Sales_Data[[#This Row],[Order_Date]],"dddd")</f>
        <v>Friday</v>
      </c>
      <c r="H7308" t="s">
        <v>14757</v>
      </c>
      <c r="I7308" t="s">
        <v>14758</v>
      </c>
      <c r="J7308">
        <v>2</v>
      </c>
      <c r="K7308">
        <v>5</v>
      </c>
      <c r="L7308" s="12">
        <v>1081.19</v>
      </c>
      <c r="M7308" s="11">
        <v>0.15</v>
      </c>
      <c r="N7308" s="12">
        <v>4595.0600000000004</v>
      </c>
      <c r="O7308" s="12">
        <v>3126.53</v>
      </c>
      <c r="P7308" s="12">
        <v>1468.53</v>
      </c>
      <c r="Q7308" s="11">
        <v>0.31958886282224802</v>
      </c>
    </row>
    <row r="7309" spans="1:17" x14ac:dyDescent="0.45">
      <c r="A7309" t="s">
        <v>12323</v>
      </c>
      <c r="B7309" t="s">
        <v>12324</v>
      </c>
      <c r="C7309" t="s">
        <v>2</v>
      </c>
      <c r="D7309" t="s">
        <v>82</v>
      </c>
      <c r="E7309" t="s">
        <v>14</v>
      </c>
      <c r="F7309" s="9">
        <v>45683</v>
      </c>
      <c r="G7309" s="9" t="str">
        <f>TEXT(Ecommerce_Sales_Data[[#This Row],[Order_Date]],"dddd")</f>
        <v>Sunday</v>
      </c>
      <c r="H7309" t="s">
        <v>14761</v>
      </c>
      <c r="I7309" t="s">
        <v>14767</v>
      </c>
      <c r="J7309">
        <v>1</v>
      </c>
      <c r="K7309">
        <v>2</v>
      </c>
      <c r="L7309" s="12">
        <v>3536.72</v>
      </c>
      <c r="M7309" s="11">
        <v>0</v>
      </c>
      <c r="N7309" s="12">
        <v>7073.44</v>
      </c>
      <c r="O7309" s="12">
        <v>4730.8500000000004</v>
      </c>
      <c r="P7309" s="12">
        <v>2342.59</v>
      </c>
      <c r="Q7309" s="11">
        <v>0.331181150896876</v>
      </c>
    </row>
    <row r="7310" spans="1:17" x14ac:dyDescent="0.45">
      <c r="A7310" t="s">
        <v>12325</v>
      </c>
      <c r="B7310" t="s">
        <v>12326</v>
      </c>
      <c r="C7310" t="s">
        <v>28</v>
      </c>
      <c r="D7310" t="s">
        <v>35</v>
      </c>
      <c r="E7310" t="s">
        <v>14</v>
      </c>
      <c r="F7310" s="9">
        <v>45618</v>
      </c>
      <c r="G7310" s="9" t="str">
        <f>TEXT(Ecommerce_Sales_Data[[#This Row],[Order_Date]],"dddd")</f>
        <v>Friday</v>
      </c>
      <c r="H7310" t="s">
        <v>14757</v>
      </c>
      <c r="I7310" t="s">
        <v>14764</v>
      </c>
      <c r="J7310">
        <v>11</v>
      </c>
      <c r="K7310">
        <v>4</v>
      </c>
      <c r="L7310" s="12">
        <v>4607.42</v>
      </c>
      <c r="M7310" s="11">
        <v>0.15</v>
      </c>
      <c r="N7310" s="12">
        <v>15665.23</v>
      </c>
      <c r="O7310" s="12">
        <v>9833.9500000000007</v>
      </c>
      <c r="P7310" s="12">
        <v>5831.28</v>
      </c>
      <c r="Q7310" s="11">
        <v>0.37224349722283001</v>
      </c>
    </row>
    <row r="7311" spans="1:17" x14ac:dyDescent="0.45">
      <c r="A7311" t="s">
        <v>12327</v>
      </c>
      <c r="B7311" t="s">
        <v>12328</v>
      </c>
      <c r="C7311" t="s">
        <v>28</v>
      </c>
      <c r="D7311" t="s">
        <v>29</v>
      </c>
      <c r="E7311" t="s">
        <v>9</v>
      </c>
      <c r="F7311" s="9">
        <v>45727</v>
      </c>
      <c r="G7311" s="9" t="str">
        <f>TEXT(Ecommerce_Sales_Data[[#This Row],[Order_Date]],"dddd")</f>
        <v>Tuesday</v>
      </c>
      <c r="H7311" t="s">
        <v>14757</v>
      </c>
      <c r="I7311" t="s">
        <v>14769</v>
      </c>
      <c r="J7311">
        <v>3</v>
      </c>
      <c r="K7311">
        <v>4</v>
      </c>
      <c r="L7311" s="12">
        <v>3894.96</v>
      </c>
      <c r="M7311" s="11">
        <v>0.1</v>
      </c>
      <c r="N7311" s="12">
        <v>14021.86</v>
      </c>
      <c r="O7311" s="12">
        <v>9143.84</v>
      </c>
      <c r="P7311" s="12">
        <v>4878.0200000000004</v>
      </c>
      <c r="Q7311" s="11">
        <v>0.34788679961146401</v>
      </c>
    </row>
    <row r="7312" spans="1:17" x14ac:dyDescent="0.45">
      <c r="A7312" t="s">
        <v>12329</v>
      </c>
      <c r="B7312" t="s">
        <v>12330</v>
      </c>
      <c r="C7312" t="s">
        <v>28</v>
      </c>
      <c r="D7312" t="s">
        <v>100</v>
      </c>
      <c r="E7312" t="s">
        <v>22</v>
      </c>
      <c r="F7312" s="9">
        <v>46009</v>
      </c>
      <c r="G7312" s="9" t="str">
        <f>TEXT(Ecommerce_Sales_Data[[#This Row],[Order_Date]],"dddd")</f>
        <v>Thursday</v>
      </c>
      <c r="H7312" t="s">
        <v>14757</v>
      </c>
      <c r="I7312" t="s">
        <v>14770</v>
      </c>
      <c r="J7312">
        <v>12</v>
      </c>
      <c r="K7312">
        <v>3</v>
      </c>
      <c r="L7312" s="12">
        <v>887.53</v>
      </c>
      <c r="M7312" s="11">
        <v>0.15</v>
      </c>
      <c r="N7312" s="12">
        <v>2263.1999999999998</v>
      </c>
      <c r="O7312" s="12">
        <v>1831.29</v>
      </c>
      <c r="P7312" s="12">
        <v>431.91</v>
      </c>
      <c r="Q7312" s="11">
        <v>0.19084040296924701</v>
      </c>
    </row>
    <row r="7313" spans="1:17" x14ac:dyDescent="0.45">
      <c r="A7313" t="s">
        <v>12331</v>
      </c>
      <c r="B7313" t="s">
        <v>12108</v>
      </c>
      <c r="C7313" t="s">
        <v>2</v>
      </c>
      <c r="D7313" t="s">
        <v>65</v>
      </c>
      <c r="E7313" t="s">
        <v>9</v>
      </c>
      <c r="F7313" s="9">
        <v>45581</v>
      </c>
      <c r="G7313" s="9" t="str">
        <f>TEXT(Ecommerce_Sales_Data[[#This Row],[Order_Date]],"dddd")</f>
        <v>Wednesday</v>
      </c>
      <c r="H7313" t="s">
        <v>14757</v>
      </c>
      <c r="I7313" t="s">
        <v>14760</v>
      </c>
      <c r="J7313">
        <v>10</v>
      </c>
      <c r="K7313">
        <v>1</v>
      </c>
      <c r="L7313" s="12">
        <v>2627.55</v>
      </c>
      <c r="M7313" s="11">
        <v>0</v>
      </c>
      <c r="N7313" s="12">
        <v>2627.55</v>
      </c>
      <c r="O7313" s="12">
        <v>2210.8000000000002</v>
      </c>
      <c r="P7313" s="12">
        <v>416.75</v>
      </c>
      <c r="Q7313" s="11">
        <v>0.15860782858556399</v>
      </c>
    </row>
    <row r="7314" spans="1:17" x14ac:dyDescent="0.45">
      <c r="A7314" t="s">
        <v>12332</v>
      </c>
      <c r="B7314" t="s">
        <v>12333</v>
      </c>
      <c r="C7314" t="s">
        <v>2</v>
      </c>
      <c r="D7314" t="s">
        <v>65</v>
      </c>
      <c r="E7314" t="s">
        <v>22</v>
      </c>
      <c r="F7314" s="9">
        <v>45741</v>
      </c>
      <c r="G7314" s="9" t="str">
        <f>TEXT(Ecommerce_Sales_Data[[#This Row],[Order_Date]],"dddd")</f>
        <v>Tuesday</v>
      </c>
      <c r="H7314" t="s">
        <v>14757</v>
      </c>
      <c r="I7314" t="s">
        <v>14769</v>
      </c>
      <c r="J7314">
        <v>3</v>
      </c>
      <c r="K7314">
        <v>4</v>
      </c>
      <c r="L7314" s="12">
        <v>3159.98</v>
      </c>
      <c r="M7314" s="11">
        <v>0.1</v>
      </c>
      <c r="N7314" s="12">
        <v>11375.93</v>
      </c>
      <c r="O7314" s="12">
        <v>7218.07</v>
      </c>
      <c r="P7314" s="12">
        <v>4157.8599999999997</v>
      </c>
      <c r="Q7314" s="11">
        <v>0.36549627151362601</v>
      </c>
    </row>
    <row r="7315" spans="1:17" x14ac:dyDescent="0.45">
      <c r="A7315" t="s">
        <v>12334</v>
      </c>
      <c r="B7315" t="s">
        <v>6842</v>
      </c>
      <c r="C7315" t="s">
        <v>7</v>
      </c>
      <c r="D7315" t="s">
        <v>8</v>
      </c>
      <c r="E7315" t="s">
        <v>14</v>
      </c>
      <c r="F7315" s="9">
        <v>45588</v>
      </c>
      <c r="G7315" s="9" t="str">
        <f>TEXT(Ecommerce_Sales_Data[[#This Row],[Order_Date]],"dddd")</f>
        <v>Wednesday</v>
      </c>
      <c r="H7315" t="s">
        <v>14757</v>
      </c>
      <c r="I7315" t="s">
        <v>14760</v>
      </c>
      <c r="J7315">
        <v>10</v>
      </c>
      <c r="K7315">
        <v>2</v>
      </c>
      <c r="L7315" s="12">
        <v>165.95</v>
      </c>
      <c r="M7315" s="11">
        <v>0.1</v>
      </c>
      <c r="N7315" s="12">
        <v>298.70999999999998</v>
      </c>
      <c r="O7315" s="12">
        <v>203.47</v>
      </c>
      <c r="P7315" s="12">
        <v>95.24</v>
      </c>
      <c r="Q7315" s="11">
        <v>0.318837668641826</v>
      </c>
    </row>
    <row r="7316" spans="1:17" x14ac:dyDescent="0.45">
      <c r="A7316" t="s">
        <v>12335</v>
      </c>
      <c r="B7316" t="s">
        <v>6930</v>
      </c>
      <c r="C7316" t="s">
        <v>20</v>
      </c>
      <c r="D7316" t="s">
        <v>60</v>
      </c>
      <c r="E7316" t="s">
        <v>14</v>
      </c>
      <c r="F7316" s="9">
        <v>45553</v>
      </c>
      <c r="G7316" s="9" t="str">
        <f>TEXT(Ecommerce_Sales_Data[[#This Row],[Order_Date]],"dddd")</f>
        <v>Wednesday</v>
      </c>
      <c r="H7316" t="s">
        <v>14757</v>
      </c>
      <c r="I7316" t="s">
        <v>14766</v>
      </c>
      <c r="J7316">
        <v>9</v>
      </c>
      <c r="K7316">
        <v>1</v>
      </c>
      <c r="L7316" s="12">
        <v>3387.49</v>
      </c>
      <c r="M7316" s="11">
        <v>0.2</v>
      </c>
      <c r="N7316" s="12">
        <v>2709.99</v>
      </c>
      <c r="O7316" s="12">
        <v>2033.64</v>
      </c>
      <c r="P7316" s="12">
        <v>676.35</v>
      </c>
      <c r="Q7316" s="11">
        <v>0.249576566703198</v>
      </c>
    </row>
    <row r="7317" spans="1:17" x14ac:dyDescent="0.45">
      <c r="A7317" t="s">
        <v>12336</v>
      </c>
      <c r="B7317" t="s">
        <v>1371</v>
      </c>
      <c r="C7317" t="s">
        <v>28</v>
      </c>
      <c r="D7317" t="s">
        <v>35</v>
      </c>
      <c r="E7317" t="s">
        <v>14</v>
      </c>
      <c r="F7317" s="9">
        <v>45998</v>
      </c>
      <c r="G7317" s="9" t="str">
        <f>TEXT(Ecommerce_Sales_Data[[#This Row],[Order_Date]],"dddd")</f>
        <v>Sunday</v>
      </c>
      <c r="H7317" t="s">
        <v>14761</v>
      </c>
      <c r="I7317" t="s">
        <v>14770</v>
      </c>
      <c r="J7317">
        <v>12</v>
      </c>
      <c r="K7317">
        <v>2</v>
      </c>
      <c r="L7317" s="12">
        <v>4657.67</v>
      </c>
      <c r="M7317" s="11">
        <v>0.1</v>
      </c>
      <c r="N7317" s="12">
        <v>8383.81</v>
      </c>
      <c r="O7317" s="12">
        <v>5963.77</v>
      </c>
      <c r="P7317" s="12">
        <v>2420.04</v>
      </c>
      <c r="Q7317" s="11">
        <v>0.28865635075222401</v>
      </c>
    </row>
    <row r="7318" spans="1:17" x14ac:dyDescent="0.45">
      <c r="A7318" t="s">
        <v>12337</v>
      </c>
      <c r="B7318" t="s">
        <v>2559</v>
      </c>
      <c r="C7318" t="s">
        <v>20</v>
      </c>
      <c r="D7318" t="s">
        <v>21</v>
      </c>
      <c r="E7318" t="s">
        <v>14</v>
      </c>
      <c r="F7318" s="9">
        <v>45468</v>
      </c>
      <c r="G7318" s="9" t="str">
        <f>TEXT(Ecommerce_Sales_Data[[#This Row],[Order_Date]],"dddd")</f>
        <v>Tuesday</v>
      </c>
      <c r="H7318" t="s">
        <v>14757</v>
      </c>
      <c r="I7318" t="s">
        <v>14759</v>
      </c>
      <c r="J7318">
        <v>6</v>
      </c>
      <c r="K7318">
        <v>5</v>
      </c>
      <c r="L7318" s="12">
        <v>2531.7600000000002</v>
      </c>
      <c r="M7318" s="11">
        <v>0.2</v>
      </c>
      <c r="N7318" s="12">
        <v>10127.040000000001</v>
      </c>
      <c r="O7318" s="12">
        <v>6697.98</v>
      </c>
      <c r="P7318" s="12">
        <v>3429.06</v>
      </c>
      <c r="Q7318" s="11">
        <v>0.33860437008247202</v>
      </c>
    </row>
    <row r="7319" spans="1:17" x14ac:dyDescent="0.45">
      <c r="A7319" t="s">
        <v>12338</v>
      </c>
      <c r="B7319" t="s">
        <v>12339</v>
      </c>
      <c r="C7319" t="s">
        <v>2</v>
      </c>
      <c r="D7319" t="s">
        <v>82</v>
      </c>
      <c r="E7319" t="s">
        <v>14</v>
      </c>
      <c r="F7319" s="9">
        <v>45811</v>
      </c>
      <c r="G7319" s="9" t="str">
        <f>TEXT(Ecommerce_Sales_Data[[#This Row],[Order_Date]],"dddd")</f>
        <v>Tuesday</v>
      </c>
      <c r="H7319" t="s">
        <v>14757</v>
      </c>
      <c r="I7319" t="s">
        <v>14759</v>
      </c>
      <c r="J7319">
        <v>6</v>
      </c>
      <c r="K7319">
        <v>4</v>
      </c>
      <c r="L7319" s="12">
        <v>500.4</v>
      </c>
      <c r="M7319" s="11">
        <v>0.05</v>
      </c>
      <c r="N7319" s="12">
        <v>1901.52</v>
      </c>
      <c r="O7319" s="12">
        <v>1599.3</v>
      </c>
      <c r="P7319" s="12">
        <v>302.22000000000003</v>
      </c>
      <c r="Q7319" s="11">
        <v>0.158936009087467</v>
      </c>
    </row>
    <row r="7320" spans="1:17" x14ac:dyDescent="0.45">
      <c r="A7320" t="s">
        <v>12340</v>
      </c>
      <c r="B7320" t="s">
        <v>12341</v>
      </c>
      <c r="C7320" t="s">
        <v>28</v>
      </c>
      <c r="D7320" t="s">
        <v>137</v>
      </c>
      <c r="E7320" t="s">
        <v>14</v>
      </c>
      <c r="F7320" s="9">
        <v>45758</v>
      </c>
      <c r="G7320" s="9" t="str">
        <f>TEXT(Ecommerce_Sales_Data[[#This Row],[Order_Date]],"dddd")</f>
        <v>Friday</v>
      </c>
      <c r="H7320" t="s">
        <v>14757</v>
      </c>
      <c r="I7320" t="s">
        <v>14765</v>
      </c>
      <c r="J7320">
        <v>4</v>
      </c>
      <c r="K7320">
        <v>3</v>
      </c>
      <c r="L7320" s="12">
        <v>2071.84</v>
      </c>
      <c r="M7320" s="11">
        <v>0.15</v>
      </c>
      <c r="N7320" s="12">
        <v>5283.19</v>
      </c>
      <c r="O7320" s="12">
        <v>3752.73</v>
      </c>
      <c r="P7320" s="12">
        <v>1530.46</v>
      </c>
      <c r="Q7320" s="11">
        <v>0.289684830566381</v>
      </c>
    </row>
    <row r="7321" spans="1:17" x14ac:dyDescent="0.45">
      <c r="A7321" t="s">
        <v>12342</v>
      </c>
      <c r="B7321" t="s">
        <v>280</v>
      </c>
      <c r="C7321" t="s">
        <v>2</v>
      </c>
      <c r="D7321" t="s">
        <v>68</v>
      </c>
      <c r="E7321" t="s">
        <v>9</v>
      </c>
      <c r="F7321" s="9">
        <v>46011</v>
      </c>
      <c r="G7321" s="9" t="str">
        <f>TEXT(Ecommerce_Sales_Data[[#This Row],[Order_Date]],"dddd")</f>
        <v>Saturday</v>
      </c>
      <c r="H7321" t="s">
        <v>14761</v>
      </c>
      <c r="I7321" t="s">
        <v>14770</v>
      </c>
      <c r="J7321">
        <v>12</v>
      </c>
      <c r="K7321">
        <v>5</v>
      </c>
      <c r="L7321" s="12">
        <v>3343.48</v>
      </c>
      <c r="M7321" s="11">
        <v>0.05</v>
      </c>
      <c r="N7321" s="12">
        <v>15881.53</v>
      </c>
      <c r="O7321" s="12">
        <v>12414.5</v>
      </c>
      <c r="P7321" s="12">
        <v>3467.03</v>
      </c>
      <c r="Q7321" s="11">
        <v>0.218305792955716</v>
      </c>
    </row>
    <row r="7322" spans="1:17" x14ac:dyDescent="0.45">
      <c r="A7322" t="s">
        <v>12343</v>
      </c>
      <c r="B7322" t="s">
        <v>2658</v>
      </c>
      <c r="C7322" t="s">
        <v>7</v>
      </c>
      <c r="D7322" t="s">
        <v>71</v>
      </c>
      <c r="E7322" t="s">
        <v>22</v>
      </c>
      <c r="F7322" s="9">
        <v>45642</v>
      </c>
      <c r="G7322" s="9" t="str">
        <f>TEXT(Ecommerce_Sales_Data[[#This Row],[Order_Date]],"dddd")</f>
        <v>Monday</v>
      </c>
      <c r="H7322" t="s">
        <v>14757</v>
      </c>
      <c r="I7322" t="s">
        <v>14770</v>
      </c>
      <c r="J7322">
        <v>12</v>
      </c>
      <c r="K7322">
        <v>5</v>
      </c>
      <c r="L7322" s="12">
        <v>3390.87</v>
      </c>
      <c r="M7322" s="11">
        <v>0.05</v>
      </c>
      <c r="N7322" s="12">
        <v>16106.63</v>
      </c>
      <c r="O7322" s="12">
        <v>12899.31</v>
      </c>
      <c r="P7322" s="12">
        <v>3207.32</v>
      </c>
      <c r="Q7322" s="11">
        <v>0.19913042020584101</v>
      </c>
    </row>
    <row r="7323" spans="1:17" x14ac:dyDescent="0.45">
      <c r="A7323" t="s">
        <v>12344</v>
      </c>
      <c r="B7323" t="s">
        <v>3453</v>
      </c>
      <c r="C7323" t="s">
        <v>20</v>
      </c>
      <c r="D7323" t="s">
        <v>57</v>
      </c>
      <c r="E7323" t="s">
        <v>22</v>
      </c>
      <c r="F7323" s="9">
        <v>45973</v>
      </c>
      <c r="G7323" s="9" t="str">
        <f>TEXT(Ecommerce_Sales_Data[[#This Row],[Order_Date]],"dddd")</f>
        <v>Wednesday</v>
      </c>
      <c r="H7323" t="s">
        <v>14757</v>
      </c>
      <c r="I7323" t="s">
        <v>14764</v>
      </c>
      <c r="J7323">
        <v>11</v>
      </c>
      <c r="K7323">
        <v>5</v>
      </c>
      <c r="L7323" s="12">
        <v>4545.95</v>
      </c>
      <c r="M7323" s="11">
        <v>0.05</v>
      </c>
      <c r="N7323" s="12">
        <v>21593.26</v>
      </c>
      <c r="O7323" s="12">
        <v>13930.12</v>
      </c>
      <c r="P7323" s="12">
        <v>7663.14</v>
      </c>
      <c r="Q7323" s="11">
        <v>0.35488573749401398</v>
      </c>
    </row>
    <row r="7324" spans="1:17" x14ac:dyDescent="0.45">
      <c r="A7324" t="s">
        <v>12345</v>
      </c>
      <c r="B7324" t="s">
        <v>12346</v>
      </c>
      <c r="C7324" t="s">
        <v>2</v>
      </c>
      <c r="D7324" t="s">
        <v>68</v>
      </c>
      <c r="E7324" t="s">
        <v>9</v>
      </c>
      <c r="F7324" s="9">
        <v>45751</v>
      </c>
      <c r="G7324" s="9" t="str">
        <f>TEXT(Ecommerce_Sales_Data[[#This Row],[Order_Date]],"dddd")</f>
        <v>Friday</v>
      </c>
      <c r="H7324" t="s">
        <v>14757</v>
      </c>
      <c r="I7324" t="s">
        <v>14765</v>
      </c>
      <c r="J7324">
        <v>4</v>
      </c>
      <c r="K7324">
        <v>1</v>
      </c>
      <c r="L7324" s="12">
        <v>1796.29</v>
      </c>
      <c r="M7324" s="11">
        <v>0.1</v>
      </c>
      <c r="N7324" s="12">
        <v>1616.66</v>
      </c>
      <c r="O7324" s="12">
        <v>1133.97</v>
      </c>
      <c r="P7324" s="12">
        <v>482.69</v>
      </c>
      <c r="Q7324" s="11">
        <v>0.29857236524686698</v>
      </c>
    </row>
    <row r="7325" spans="1:17" x14ac:dyDescent="0.45">
      <c r="A7325" t="s">
        <v>12347</v>
      </c>
      <c r="B7325" t="s">
        <v>1526</v>
      </c>
      <c r="C7325" t="s">
        <v>7</v>
      </c>
      <c r="D7325" t="s">
        <v>46</v>
      </c>
      <c r="E7325" t="s">
        <v>14</v>
      </c>
      <c r="F7325" s="9">
        <v>45357</v>
      </c>
      <c r="G7325" s="9" t="str">
        <f>TEXT(Ecommerce_Sales_Data[[#This Row],[Order_Date]],"dddd")</f>
        <v>Wednesday</v>
      </c>
      <c r="H7325" t="s">
        <v>14757</v>
      </c>
      <c r="I7325" t="s">
        <v>14769</v>
      </c>
      <c r="J7325">
        <v>3</v>
      </c>
      <c r="K7325">
        <v>1</v>
      </c>
      <c r="L7325" s="12">
        <v>713.78</v>
      </c>
      <c r="M7325" s="11">
        <v>0</v>
      </c>
      <c r="N7325" s="12">
        <v>713.78</v>
      </c>
      <c r="O7325" s="12">
        <v>471.98</v>
      </c>
      <c r="P7325" s="12">
        <v>241.8</v>
      </c>
      <c r="Q7325" s="11">
        <v>0.33875984196811298</v>
      </c>
    </row>
    <row r="7326" spans="1:17" x14ac:dyDescent="0.45">
      <c r="A7326" t="s">
        <v>12348</v>
      </c>
      <c r="B7326" t="s">
        <v>12349</v>
      </c>
      <c r="C7326" t="s">
        <v>12</v>
      </c>
      <c r="D7326" t="s">
        <v>38</v>
      </c>
      <c r="E7326" t="s">
        <v>9</v>
      </c>
      <c r="F7326" s="9">
        <v>45777</v>
      </c>
      <c r="G7326" s="9" t="str">
        <f>TEXT(Ecommerce_Sales_Data[[#This Row],[Order_Date]],"dddd")</f>
        <v>Wednesday</v>
      </c>
      <c r="H7326" t="s">
        <v>14757</v>
      </c>
      <c r="I7326" t="s">
        <v>14765</v>
      </c>
      <c r="J7326">
        <v>4</v>
      </c>
      <c r="K7326">
        <v>3</v>
      </c>
      <c r="L7326" s="12">
        <v>4424.0600000000004</v>
      </c>
      <c r="M7326" s="11">
        <v>0.1</v>
      </c>
      <c r="N7326" s="12">
        <v>11944.96</v>
      </c>
      <c r="O7326" s="12">
        <v>9179.7800000000007</v>
      </c>
      <c r="P7326" s="12">
        <v>2765.18</v>
      </c>
      <c r="Q7326" s="11">
        <v>0.231493449957137</v>
      </c>
    </row>
    <row r="7327" spans="1:17" x14ac:dyDescent="0.45">
      <c r="A7327" t="s">
        <v>12350</v>
      </c>
      <c r="B7327" t="s">
        <v>12351</v>
      </c>
      <c r="C7327" t="s">
        <v>12</v>
      </c>
      <c r="D7327" t="s">
        <v>111</v>
      </c>
      <c r="E7327" t="s">
        <v>22</v>
      </c>
      <c r="F7327" s="9">
        <v>45298</v>
      </c>
      <c r="G7327" s="9" t="str">
        <f>TEXT(Ecommerce_Sales_Data[[#This Row],[Order_Date]],"dddd")</f>
        <v>Sunday</v>
      </c>
      <c r="H7327" t="s">
        <v>14761</v>
      </c>
      <c r="I7327" t="s">
        <v>14767</v>
      </c>
      <c r="J7327">
        <v>1</v>
      </c>
      <c r="K7327">
        <v>1</v>
      </c>
      <c r="L7327" s="12">
        <v>4946.57</v>
      </c>
      <c r="M7327" s="11">
        <v>0</v>
      </c>
      <c r="N7327" s="12">
        <v>4946.57</v>
      </c>
      <c r="O7327" s="12">
        <v>2984.48</v>
      </c>
      <c r="P7327" s="12">
        <v>1962.09</v>
      </c>
      <c r="Q7327" s="11">
        <v>0.39665667320992098</v>
      </c>
    </row>
    <row r="7328" spans="1:17" x14ac:dyDescent="0.45">
      <c r="A7328" t="s">
        <v>12352</v>
      </c>
      <c r="B7328" t="s">
        <v>12353</v>
      </c>
      <c r="C7328" t="s">
        <v>20</v>
      </c>
      <c r="D7328" t="s">
        <v>103</v>
      </c>
      <c r="E7328" t="s">
        <v>22</v>
      </c>
      <c r="F7328" s="9">
        <v>45998</v>
      </c>
      <c r="G7328" s="9" t="str">
        <f>TEXT(Ecommerce_Sales_Data[[#This Row],[Order_Date]],"dddd")</f>
        <v>Sunday</v>
      </c>
      <c r="H7328" t="s">
        <v>14761</v>
      </c>
      <c r="I7328" t="s">
        <v>14770</v>
      </c>
      <c r="J7328">
        <v>12</v>
      </c>
      <c r="K7328">
        <v>4</v>
      </c>
      <c r="L7328" s="12">
        <v>1669.1</v>
      </c>
      <c r="M7328" s="11">
        <v>0</v>
      </c>
      <c r="N7328" s="12">
        <v>6676.4</v>
      </c>
      <c r="O7328" s="12">
        <v>5104.0600000000004</v>
      </c>
      <c r="P7328" s="12">
        <v>1572.34</v>
      </c>
      <c r="Q7328" s="11">
        <v>0.235507159547061</v>
      </c>
    </row>
    <row r="7329" spans="1:17" x14ac:dyDescent="0.45">
      <c r="A7329" t="s">
        <v>12354</v>
      </c>
      <c r="B7329" t="s">
        <v>12355</v>
      </c>
      <c r="C7329" t="s">
        <v>20</v>
      </c>
      <c r="D7329" t="s">
        <v>103</v>
      </c>
      <c r="E7329" t="s">
        <v>4</v>
      </c>
      <c r="F7329" s="9">
        <v>45348</v>
      </c>
      <c r="G7329" s="9" t="str">
        <f>TEXT(Ecommerce_Sales_Data[[#This Row],[Order_Date]],"dddd")</f>
        <v>Monday</v>
      </c>
      <c r="H7329" t="s">
        <v>14757</v>
      </c>
      <c r="I7329" t="s">
        <v>14758</v>
      </c>
      <c r="J7329">
        <v>2</v>
      </c>
      <c r="K7329">
        <v>1</v>
      </c>
      <c r="L7329" s="12">
        <v>2363.8000000000002</v>
      </c>
      <c r="M7329" s="11">
        <v>0.1</v>
      </c>
      <c r="N7329" s="12">
        <v>2127.42</v>
      </c>
      <c r="O7329" s="12">
        <v>1783.8</v>
      </c>
      <c r="P7329" s="12">
        <v>343.62</v>
      </c>
      <c r="Q7329" s="11">
        <v>0.16151958710550801</v>
      </c>
    </row>
    <row r="7330" spans="1:17" x14ac:dyDescent="0.45">
      <c r="A7330" t="s">
        <v>12356</v>
      </c>
      <c r="B7330" t="s">
        <v>12357</v>
      </c>
      <c r="C7330" t="s">
        <v>2</v>
      </c>
      <c r="D7330" t="s">
        <v>65</v>
      </c>
      <c r="E7330" t="s">
        <v>22</v>
      </c>
      <c r="F7330" s="9">
        <v>45844</v>
      </c>
      <c r="G7330" s="9" t="str">
        <f>TEXT(Ecommerce_Sales_Data[[#This Row],[Order_Date]],"dddd")</f>
        <v>Sunday</v>
      </c>
      <c r="H7330" t="s">
        <v>14761</v>
      </c>
      <c r="I7330" t="s">
        <v>14768</v>
      </c>
      <c r="J7330">
        <v>7</v>
      </c>
      <c r="K7330">
        <v>1</v>
      </c>
      <c r="L7330" s="12">
        <v>4336.74</v>
      </c>
      <c r="M7330" s="11">
        <v>0.1</v>
      </c>
      <c r="N7330" s="12">
        <v>3903.07</v>
      </c>
      <c r="O7330" s="12">
        <v>2346.5</v>
      </c>
      <c r="P7330" s="12">
        <v>1556.57</v>
      </c>
      <c r="Q7330" s="11">
        <v>0.39880658046102202</v>
      </c>
    </row>
    <row r="7331" spans="1:17" x14ac:dyDescent="0.45">
      <c r="A7331" t="s">
        <v>12358</v>
      </c>
      <c r="B7331" t="s">
        <v>12359</v>
      </c>
      <c r="C7331" t="s">
        <v>28</v>
      </c>
      <c r="D7331" t="s">
        <v>29</v>
      </c>
      <c r="E7331" t="s">
        <v>9</v>
      </c>
      <c r="F7331" s="9">
        <v>46002</v>
      </c>
      <c r="G7331" s="9" t="str">
        <f>TEXT(Ecommerce_Sales_Data[[#This Row],[Order_Date]],"dddd")</f>
        <v>Thursday</v>
      </c>
      <c r="H7331" t="s">
        <v>14757</v>
      </c>
      <c r="I7331" t="s">
        <v>14770</v>
      </c>
      <c r="J7331">
        <v>12</v>
      </c>
      <c r="K7331">
        <v>2</v>
      </c>
      <c r="L7331" s="12">
        <v>4400.57</v>
      </c>
      <c r="M7331" s="11">
        <v>0</v>
      </c>
      <c r="N7331" s="12">
        <v>8801.14</v>
      </c>
      <c r="O7331" s="12">
        <v>5456.2</v>
      </c>
      <c r="P7331" s="12">
        <v>3344.94</v>
      </c>
      <c r="Q7331" s="11">
        <v>0.38005758344941698</v>
      </c>
    </row>
    <row r="7332" spans="1:17" x14ac:dyDescent="0.45">
      <c r="A7332" t="s">
        <v>12360</v>
      </c>
      <c r="B7332" t="s">
        <v>12361</v>
      </c>
      <c r="C7332" t="s">
        <v>2</v>
      </c>
      <c r="D7332" t="s">
        <v>3</v>
      </c>
      <c r="E7332" t="s">
        <v>4</v>
      </c>
      <c r="F7332" s="9">
        <v>45861</v>
      </c>
      <c r="G7332" s="9" t="str">
        <f>TEXT(Ecommerce_Sales_Data[[#This Row],[Order_Date]],"dddd")</f>
        <v>Wednesday</v>
      </c>
      <c r="H7332" t="s">
        <v>14757</v>
      </c>
      <c r="I7332" t="s">
        <v>14768</v>
      </c>
      <c r="J7332">
        <v>7</v>
      </c>
      <c r="K7332">
        <v>5</v>
      </c>
      <c r="L7332" s="12">
        <v>3649.2</v>
      </c>
      <c r="M7332" s="11">
        <v>0.05</v>
      </c>
      <c r="N7332" s="12">
        <v>17333.7</v>
      </c>
      <c r="O7332" s="12">
        <v>11606.36</v>
      </c>
      <c r="P7332" s="12">
        <v>5727.34</v>
      </c>
      <c r="Q7332" s="11">
        <v>0.330416471959247</v>
      </c>
    </row>
    <row r="7333" spans="1:17" x14ac:dyDescent="0.45">
      <c r="A7333" t="s">
        <v>12362</v>
      </c>
      <c r="B7333" t="s">
        <v>12363</v>
      </c>
      <c r="C7333" t="s">
        <v>20</v>
      </c>
      <c r="D7333" t="s">
        <v>21</v>
      </c>
      <c r="E7333" t="s">
        <v>9</v>
      </c>
      <c r="F7333" s="9">
        <v>45871</v>
      </c>
      <c r="G7333" s="9" t="str">
        <f>TEXT(Ecommerce_Sales_Data[[#This Row],[Order_Date]],"dddd")</f>
        <v>Saturday</v>
      </c>
      <c r="H7333" t="s">
        <v>14761</v>
      </c>
      <c r="I7333" t="s">
        <v>14762</v>
      </c>
      <c r="J7333">
        <v>8</v>
      </c>
      <c r="K7333">
        <v>4</v>
      </c>
      <c r="L7333" s="12">
        <v>3558.26</v>
      </c>
      <c r="M7333" s="11">
        <v>0.15</v>
      </c>
      <c r="N7333" s="12">
        <v>12098.08</v>
      </c>
      <c r="O7333" s="12">
        <v>9375.91</v>
      </c>
      <c r="P7333" s="12">
        <v>2722.17</v>
      </c>
      <c r="Q7333" s="11">
        <v>0.22500843108989199</v>
      </c>
    </row>
    <row r="7334" spans="1:17" x14ac:dyDescent="0.45">
      <c r="A7334" t="s">
        <v>12364</v>
      </c>
      <c r="B7334" t="s">
        <v>896</v>
      </c>
      <c r="C7334" t="s">
        <v>7</v>
      </c>
      <c r="D7334" t="s">
        <v>134</v>
      </c>
      <c r="E7334" t="s">
        <v>4</v>
      </c>
      <c r="F7334" s="9">
        <v>45546</v>
      </c>
      <c r="G7334" s="9" t="str">
        <f>TEXT(Ecommerce_Sales_Data[[#This Row],[Order_Date]],"dddd")</f>
        <v>Wednesday</v>
      </c>
      <c r="H7334" t="s">
        <v>14757</v>
      </c>
      <c r="I7334" t="s">
        <v>14766</v>
      </c>
      <c r="J7334">
        <v>9</v>
      </c>
      <c r="K7334">
        <v>3</v>
      </c>
      <c r="L7334" s="12">
        <v>528.16</v>
      </c>
      <c r="M7334" s="11">
        <v>0.15</v>
      </c>
      <c r="N7334" s="12">
        <v>1346.81</v>
      </c>
      <c r="O7334" s="12">
        <v>844.59</v>
      </c>
      <c r="P7334" s="12">
        <v>502.22</v>
      </c>
      <c r="Q7334" s="11">
        <v>0.37289595414349502</v>
      </c>
    </row>
    <row r="7335" spans="1:17" x14ac:dyDescent="0.45">
      <c r="A7335" t="s">
        <v>12365</v>
      </c>
      <c r="B7335" t="s">
        <v>12366</v>
      </c>
      <c r="C7335" t="s">
        <v>12</v>
      </c>
      <c r="D7335" t="s">
        <v>32</v>
      </c>
      <c r="E7335" t="s">
        <v>14</v>
      </c>
      <c r="F7335" s="9">
        <v>45876</v>
      </c>
      <c r="G7335" s="9" t="str">
        <f>TEXT(Ecommerce_Sales_Data[[#This Row],[Order_Date]],"dddd")</f>
        <v>Thursday</v>
      </c>
      <c r="H7335" t="s">
        <v>14757</v>
      </c>
      <c r="I7335" t="s">
        <v>14762</v>
      </c>
      <c r="J7335">
        <v>8</v>
      </c>
      <c r="K7335">
        <v>2</v>
      </c>
      <c r="L7335" s="12">
        <v>2382.61</v>
      </c>
      <c r="M7335" s="11">
        <v>0.15</v>
      </c>
      <c r="N7335" s="12">
        <v>4050.44</v>
      </c>
      <c r="O7335" s="12">
        <v>3402.94</v>
      </c>
      <c r="P7335" s="12">
        <v>647.5</v>
      </c>
      <c r="Q7335" s="11">
        <v>0.15985917579324699</v>
      </c>
    </row>
    <row r="7336" spans="1:17" x14ac:dyDescent="0.45">
      <c r="A7336" t="s">
        <v>12367</v>
      </c>
      <c r="B7336" t="s">
        <v>12368</v>
      </c>
      <c r="C7336" t="s">
        <v>20</v>
      </c>
      <c r="D7336" t="s">
        <v>57</v>
      </c>
      <c r="E7336" t="s">
        <v>9</v>
      </c>
      <c r="F7336" s="9">
        <v>45872</v>
      </c>
      <c r="G7336" s="9" t="str">
        <f>TEXT(Ecommerce_Sales_Data[[#This Row],[Order_Date]],"dddd")</f>
        <v>Sunday</v>
      </c>
      <c r="H7336" t="s">
        <v>14761</v>
      </c>
      <c r="I7336" t="s">
        <v>14762</v>
      </c>
      <c r="J7336">
        <v>8</v>
      </c>
      <c r="K7336">
        <v>4</v>
      </c>
      <c r="L7336" s="12">
        <v>4524.26</v>
      </c>
      <c r="M7336" s="11">
        <v>0</v>
      </c>
      <c r="N7336" s="12">
        <v>18097.04</v>
      </c>
      <c r="O7336" s="12">
        <v>14974.63</v>
      </c>
      <c r="P7336" s="12">
        <v>3122.41</v>
      </c>
      <c r="Q7336" s="11">
        <v>0.17253705578370801</v>
      </c>
    </row>
    <row r="7337" spans="1:17" x14ac:dyDescent="0.45">
      <c r="A7337" t="s">
        <v>12369</v>
      </c>
      <c r="B7337" t="s">
        <v>2469</v>
      </c>
      <c r="C7337" t="s">
        <v>28</v>
      </c>
      <c r="D7337" t="s">
        <v>137</v>
      </c>
      <c r="E7337" t="s">
        <v>22</v>
      </c>
      <c r="F7337" s="9">
        <v>45473</v>
      </c>
      <c r="G7337" s="9" t="str">
        <f>TEXT(Ecommerce_Sales_Data[[#This Row],[Order_Date]],"dddd")</f>
        <v>Sunday</v>
      </c>
      <c r="H7337" t="s">
        <v>14761</v>
      </c>
      <c r="I7337" t="s">
        <v>14759</v>
      </c>
      <c r="J7337">
        <v>6</v>
      </c>
      <c r="K7337">
        <v>4</v>
      </c>
      <c r="L7337" s="12">
        <v>1422.75</v>
      </c>
      <c r="M7337" s="11">
        <v>0.05</v>
      </c>
      <c r="N7337" s="12">
        <v>5406.45</v>
      </c>
      <c r="O7337" s="12">
        <v>4368.16</v>
      </c>
      <c r="P7337" s="12">
        <v>1038.29</v>
      </c>
      <c r="Q7337" s="11">
        <v>0.192046537006723</v>
      </c>
    </row>
    <row r="7338" spans="1:17" x14ac:dyDescent="0.45">
      <c r="A7338" t="s">
        <v>12370</v>
      </c>
      <c r="B7338" t="s">
        <v>2934</v>
      </c>
      <c r="C7338" t="s">
        <v>20</v>
      </c>
      <c r="D7338" t="s">
        <v>21</v>
      </c>
      <c r="E7338" t="s">
        <v>22</v>
      </c>
      <c r="F7338" s="9">
        <v>45522</v>
      </c>
      <c r="G7338" s="9" t="str">
        <f>TEXT(Ecommerce_Sales_Data[[#This Row],[Order_Date]],"dddd")</f>
        <v>Sunday</v>
      </c>
      <c r="H7338" t="s">
        <v>14761</v>
      </c>
      <c r="I7338" t="s">
        <v>14762</v>
      </c>
      <c r="J7338">
        <v>8</v>
      </c>
      <c r="K7338">
        <v>4</v>
      </c>
      <c r="L7338" s="12">
        <v>757.74</v>
      </c>
      <c r="M7338" s="11">
        <v>0.05</v>
      </c>
      <c r="N7338" s="12">
        <v>2879.41</v>
      </c>
      <c r="O7338" s="12">
        <v>1744.59</v>
      </c>
      <c r="P7338" s="12">
        <v>1134.82</v>
      </c>
      <c r="Q7338" s="11">
        <v>0.39411546115349999</v>
      </c>
    </row>
    <row r="7339" spans="1:17" x14ac:dyDescent="0.45">
      <c r="A7339" t="s">
        <v>12371</v>
      </c>
      <c r="B7339" t="s">
        <v>6631</v>
      </c>
      <c r="C7339" t="s">
        <v>28</v>
      </c>
      <c r="D7339" t="s">
        <v>85</v>
      </c>
      <c r="E7339" t="s">
        <v>14</v>
      </c>
      <c r="F7339" s="9">
        <v>45707</v>
      </c>
      <c r="G7339" s="9" t="str">
        <f>TEXT(Ecommerce_Sales_Data[[#This Row],[Order_Date]],"dddd")</f>
        <v>Wednesday</v>
      </c>
      <c r="H7339" t="s">
        <v>14757</v>
      </c>
      <c r="I7339" t="s">
        <v>14758</v>
      </c>
      <c r="J7339">
        <v>2</v>
      </c>
      <c r="K7339">
        <v>2</v>
      </c>
      <c r="L7339" s="12">
        <v>3352.64</v>
      </c>
      <c r="M7339" s="11">
        <v>0</v>
      </c>
      <c r="N7339" s="12">
        <v>6705.28</v>
      </c>
      <c r="O7339" s="12">
        <v>4546.3</v>
      </c>
      <c r="P7339" s="12">
        <v>2158.98</v>
      </c>
      <c r="Q7339" s="11">
        <v>0.32198207979383398</v>
      </c>
    </row>
    <row r="7340" spans="1:17" x14ac:dyDescent="0.45">
      <c r="A7340" t="s">
        <v>12372</v>
      </c>
      <c r="B7340" t="s">
        <v>5440</v>
      </c>
      <c r="C7340" t="s">
        <v>7</v>
      </c>
      <c r="D7340" t="s">
        <v>71</v>
      </c>
      <c r="E7340" t="s">
        <v>4</v>
      </c>
      <c r="F7340" s="9">
        <v>45740</v>
      </c>
      <c r="G7340" s="9" t="str">
        <f>TEXT(Ecommerce_Sales_Data[[#This Row],[Order_Date]],"dddd")</f>
        <v>Monday</v>
      </c>
      <c r="H7340" t="s">
        <v>14757</v>
      </c>
      <c r="I7340" t="s">
        <v>14769</v>
      </c>
      <c r="J7340">
        <v>3</v>
      </c>
      <c r="K7340">
        <v>4</v>
      </c>
      <c r="L7340" s="12">
        <v>796.42</v>
      </c>
      <c r="M7340" s="11">
        <v>0.05</v>
      </c>
      <c r="N7340" s="12">
        <v>3026.4</v>
      </c>
      <c r="O7340" s="12">
        <v>2485.0500000000002</v>
      </c>
      <c r="P7340" s="12">
        <v>541.35</v>
      </c>
      <c r="Q7340" s="11">
        <v>0.178875892149088</v>
      </c>
    </row>
    <row r="7341" spans="1:17" x14ac:dyDescent="0.45">
      <c r="A7341" t="s">
        <v>12373</v>
      </c>
      <c r="B7341" t="s">
        <v>12185</v>
      </c>
      <c r="C7341" t="s">
        <v>20</v>
      </c>
      <c r="D7341" t="s">
        <v>103</v>
      </c>
      <c r="E7341" t="s">
        <v>4</v>
      </c>
      <c r="F7341" s="9">
        <v>45797</v>
      </c>
      <c r="G7341" s="9" t="str">
        <f>TEXT(Ecommerce_Sales_Data[[#This Row],[Order_Date]],"dddd")</f>
        <v>Tuesday</v>
      </c>
      <c r="H7341" t="s">
        <v>14757</v>
      </c>
      <c r="I7341" t="s">
        <v>14763</v>
      </c>
      <c r="J7341">
        <v>5</v>
      </c>
      <c r="K7341">
        <v>4</v>
      </c>
      <c r="L7341" s="12">
        <v>656.4</v>
      </c>
      <c r="M7341" s="11">
        <v>0</v>
      </c>
      <c r="N7341" s="12">
        <v>2625.6</v>
      </c>
      <c r="O7341" s="12">
        <v>2226.7199999999998</v>
      </c>
      <c r="P7341" s="12">
        <v>398.88</v>
      </c>
      <c r="Q7341" s="11">
        <v>0.15191956124314401</v>
      </c>
    </row>
    <row r="7342" spans="1:17" x14ac:dyDescent="0.45">
      <c r="A7342" t="s">
        <v>12374</v>
      </c>
      <c r="B7342" t="s">
        <v>1100</v>
      </c>
      <c r="C7342" t="s">
        <v>7</v>
      </c>
      <c r="D7342" t="s">
        <v>134</v>
      </c>
      <c r="E7342" t="s">
        <v>9</v>
      </c>
      <c r="F7342" s="9">
        <v>45487</v>
      </c>
      <c r="G7342" s="9" t="str">
        <f>TEXT(Ecommerce_Sales_Data[[#This Row],[Order_Date]],"dddd")</f>
        <v>Sunday</v>
      </c>
      <c r="H7342" t="s">
        <v>14761</v>
      </c>
      <c r="I7342" t="s">
        <v>14768</v>
      </c>
      <c r="J7342">
        <v>7</v>
      </c>
      <c r="K7342">
        <v>1</v>
      </c>
      <c r="L7342" s="12">
        <v>1270.8399999999999</v>
      </c>
      <c r="M7342" s="11">
        <v>0</v>
      </c>
      <c r="N7342" s="12">
        <v>1270.8399999999999</v>
      </c>
      <c r="O7342" s="12">
        <v>1065.55</v>
      </c>
      <c r="P7342" s="12">
        <v>205.29</v>
      </c>
      <c r="Q7342" s="11">
        <v>0.16153882471436201</v>
      </c>
    </row>
    <row r="7343" spans="1:17" x14ac:dyDescent="0.45">
      <c r="A7343" t="s">
        <v>12375</v>
      </c>
      <c r="B7343" t="s">
        <v>12376</v>
      </c>
      <c r="C7343" t="s">
        <v>28</v>
      </c>
      <c r="D7343" t="s">
        <v>100</v>
      </c>
      <c r="E7343" t="s">
        <v>14</v>
      </c>
      <c r="F7343" s="9">
        <v>45718</v>
      </c>
      <c r="G7343" s="9" t="str">
        <f>TEXT(Ecommerce_Sales_Data[[#This Row],[Order_Date]],"dddd")</f>
        <v>Sunday</v>
      </c>
      <c r="H7343" t="s">
        <v>14761</v>
      </c>
      <c r="I7343" t="s">
        <v>14769</v>
      </c>
      <c r="J7343">
        <v>3</v>
      </c>
      <c r="K7343">
        <v>4</v>
      </c>
      <c r="L7343" s="12">
        <v>4987.45</v>
      </c>
      <c r="M7343" s="11">
        <v>0.2</v>
      </c>
      <c r="N7343" s="12">
        <v>15959.84</v>
      </c>
      <c r="O7343" s="12">
        <v>12019.46</v>
      </c>
      <c r="P7343" s="12">
        <v>3940.38</v>
      </c>
      <c r="Q7343" s="11">
        <v>0.24689345256594</v>
      </c>
    </row>
    <row r="7344" spans="1:17" x14ac:dyDescent="0.45">
      <c r="A7344" t="s">
        <v>12377</v>
      </c>
      <c r="B7344" t="s">
        <v>1249</v>
      </c>
      <c r="C7344" t="s">
        <v>20</v>
      </c>
      <c r="D7344" t="s">
        <v>60</v>
      </c>
      <c r="E7344" t="s">
        <v>4</v>
      </c>
      <c r="F7344" s="9">
        <v>45700</v>
      </c>
      <c r="G7344" s="9" t="str">
        <f>TEXT(Ecommerce_Sales_Data[[#This Row],[Order_Date]],"dddd")</f>
        <v>Wednesday</v>
      </c>
      <c r="H7344" t="s">
        <v>14757</v>
      </c>
      <c r="I7344" t="s">
        <v>14758</v>
      </c>
      <c r="J7344">
        <v>2</v>
      </c>
      <c r="K7344">
        <v>5</v>
      </c>
      <c r="L7344" s="12">
        <v>4853.4399999999996</v>
      </c>
      <c r="M7344" s="11">
        <v>0.2</v>
      </c>
      <c r="N7344" s="12">
        <v>19413.759999999998</v>
      </c>
      <c r="O7344" s="12">
        <v>16309.07</v>
      </c>
      <c r="P7344" s="12">
        <v>3104.69</v>
      </c>
      <c r="Q7344" s="11">
        <v>0.15992213770027</v>
      </c>
    </row>
    <row r="7345" spans="1:17" x14ac:dyDescent="0.45">
      <c r="A7345" t="s">
        <v>12378</v>
      </c>
      <c r="B7345" t="s">
        <v>12379</v>
      </c>
      <c r="C7345" t="s">
        <v>28</v>
      </c>
      <c r="D7345" t="s">
        <v>29</v>
      </c>
      <c r="E7345" t="s">
        <v>4</v>
      </c>
      <c r="F7345" s="9">
        <v>45920</v>
      </c>
      <c r="G7345" s="9" t="str">
        <f>TEXT(Ecommerce_Sales_Data[[#This Row],[Order_Date]],"dddd")</f>
        <v>Saturday</v>
      </c>
      <c r="H7345" t="s">
        <v>14761</v>
      </c>
      <c r="I7345" t="s">
        <v>14766</v>
      </c>
      <c r="J7345">
        <v>9</v>
      </c>
      <c r="K7345">
        <v>1</v>
      </c>
      <c r="L7345" s="12">
        <v>1893.63</v>
      </c>
      <c r="M7345" s="11">
        <v>0.1</v>
      </c>
      <c r="N7345" s="12">
        <v>1704.27</v>
      </c>
      <c r="O7345" s="12">
        <v>1154.73</v>
      </c>
      <c r="P7345" s="12">
        <v>549.54</v>
      </c>
      <c r="Q7345" s="11">
        <v>0.322448907743491</v>
      </c>
    </row>
    <row r="7346" spans="1:17" x14ac:dyDescent="0.45">
      <c r="A7346" t="s">
        <v>12380</v>
      </c>
      <c r="B7346" t="s">
        <v>914</v>
      </c>
      <c r="C7346" t="s">
        <v>20</v>
      </c>
      <c r="D7346" t="s">
        <v>25</v>
      </c>
      <c r="E7346" t="s">
        <v>4</v>
      </c>
      <c r="F7346" s="9">
        <v>45669</v>
      </c>
      <c r="G7346" s="9" t="str">
        <f>TEXT(Ecommerce_Sales_Data[[#This Row],[Order_Date]],"dddd")</f>
        <v>Sunday</v>
      </c>
      <c r="H7346" t="s">
        <v>14761</v>
      </c>
      <c r="I7346" t="s">
        <v>14767</v>
      </c>
      <c r="J7346">
        <v>1</v>
      </c>
      <c r="K7346">
        <v>4</v>
      </c>
      <c r="L7346" s="12">
        <v>3065.56</v>
      </c>
      <c r="M7346" s="11">
        <v>0.15</v>
      </c>
      <c r="N7346" s="12">
        <v>10422.9</v>
      </c>
      <c r="O7346" s="12">
        <v>8352.93</v>
      </c>
      <c r="P7346" s="12">
        <v>2069.9699999999998</v>
      </c>
      <c r="Q7346" s="11">
        <v>0.19859827878997199</v>
      </c>
    </row>
    <row r="7347" spans="1:17" x14ac:dyDescent="0.45">
      <c r="A7347" t="s">
        <v>12381</v>
      </c>
      <c r="B7347" t="s">
        <v>12382</v>
      </c>
      <c r="C7347" t="s">
        <v>2</v>
      </c>
      <c r="D7347" t="s">
        <v>17</v>
      </c>
      <c r="E7347" t="s">
        <v>4</v>
      </c>
      <c r="F7347" s="9">
        <v>45488</v>
      </c>
      <c r="G7347" s="9" t="str">
        <f>TEXT(Ecommerce_Sales_Data[[#This Row],[Order_Date]],"dddd")</f>
        <v>Monday</v>
      </c>
      <c r="H7347" t="s">
        <v>14757</v>
      </c>
      <c r="I7347" t="s">
        <v>14768</v>
      </c>
      <c r="J7347">
        <v>7</v>
      </c>
      <c r="K7347">
        <v>2</v>
      </c>
      <c r="L7347" s="12">
        <v>432.52</v>
      </c>
      <c r="M7347" s="11">
        <v>0.2</v>
      </c>
      <c r="N7347" s="12">
        <v>692.03</v>
      </c>
      <c r="O7347" s="12">
        <v>463.31</v>
      </c>
      <c r="P7347" s="12">
        <v>228.72</v>
      </c>
      <c r="Q7347" s="11">
        <v>0.33050590292328402</v>
      </c>
    </row>
    <row r="7348" spans="1:17" x14ac:dyDescent="0.45">
      <c r="A7348" t="s">
        <v>12383</v>
      </c>
      <c r="B7348" t="s">
        <v>7540</v>
      </c>
      <c r="C7348" t="s">
        <v>7</v>
      </c>
      <c r="D7348" t="s">
        <v>71</v>
      </c>
      <c r="E7348" t="s">
        <v>9</v>
      </c>
      <c r="F7348" s="9">
        <v>46006</v>
      </c>
      <c r="G7348" s="9" t="str">
        <f>TEXT(Ecommerce_Sales_Data[[#This Row],[Order_Date]],"dddd")</f>
        <v>Monday</v>
      </c>
      <c r="H7348" t="s">
        <v>14757</v>
      </c>
      <c r="I7348" t="s">
        <v>14770</v>
      </c>
      <c r="J7348">
        <v>12</v>
      </c>
      <c r="K7348">
        <v>3</v>
      </c>
      <c r="L7348" s="12">
        <v>3568.18</v>
      </c>
      <c r="M7348" s="11">
        <v>0</v>
      </c>
      <c r="N7348" s="12">
        <v>10704.54</v>
      </c>
      <c r="O7348" s="12">
        <v>8388.07</v>
      </c>
      <c r="P7348" s="12">
        <v>2316.4699999999998</v>
      </c>
      <c r="Q7348" s="11">
        <v>0.21640070474770501</v>
      </c>
    </row>
    <row r="7349" spans="1:17" x14ac:dyDescent="0.45">
      <c r="A7349" t="s">
        <v>12384</v>
      </c>
      <c r="B7349" t="s">
        <v>12385</v>
      </c>
      <c r="C7349" t="s">
        <v>20</v>
      </c>
      <c r="D7349" t="s">
        <v>21</v>
      </c>
      <c r="E7349" t="s">
        <v>9</v>
      </c>
      <c r="F7349" s="9">
        <v>45813</v>
      </c>
      <c r="G7349" s="9" t="str">
        <f>TEXT(Ecommerce_Sales_Data[[#This Row],[Order_Date]],"dddd")</f>
        <v>Thursday</v>
      </c>
      <c r="H7349" t="s">
        <v>14757</v>
      </c>
      <c r="I7349" t="s">
        <v>14759</v>
      </c>
      <c r="J7349">
        <v>6</v>
      </c>
      <c r="K7349">
        <v>5</v>
      </c>
      <c r="L7349" s="12">
        <v>3768.3</v>
      </c>
      <c r="M7349" s="11">
        <v>0.2</v>
      </c>
      <c r="N7349" s="12">
        <v>15073.2</v>
      </c>
      <c r="O7349" s="12">
        <v>11776.26</v>
      </c>
      <c r="P7349" s="12">
        <v>3296.94</v>
      </c>
      <c r="Q7349" s="11">
        <v>0.21872860441047701</v>
      </c>
    </row>
    <row r="7350" spans="1:17" x14ac:dyDescent="0.45">
      <c r="A7350" t="s">
        <v>12386</v>
      </c>
      <c r="B7350" t="s">
        <v>12387</v>
      </c>
      <c r="C7350" t="s">
        <v>20</v>
      </c>
      <c r="D7350" t="s">
        <v>25</v>
      </c>
      <c r="E7350" t="s">
        <v>22</v>
      </c>
      <c r="F7350" s="9">
        <v>45422</v>
      </c>
      <c r="G7350" s="9" t="str">
        <f>TEXT(Ecommerce_Sales_Data[[#This Row],[Order_Date]],"dddd")</f>
        <v>Friday</v>
      </c>
      <c r="H7350" t="s">
        <v>14757</v>
      </c>
      <c r="I7350" t="s">
        <v>14763</v>
      </c>
      <c r="J7350">
        <v>5</v>
      </c>
      <c r="K7350">
        <v>3</v>
      </c>
      <c r="L7350" s="12">
        <v>1980.15</v>
      </c>
      <c r="M7350" s="11">
        <v>0.1</v>
      </c>
      <c r="N7350" s="12">
        <v>5346.41</v>
      </c>
      <c r="O7350" s="12">
        <v>3403.13</v>
      </c>
      <c r="P7350" s="12">
        <v>1943.28</v>
      </c>
      <c r="Q7350" s="11">
        <v>0.36347380765784898</v>
      </c>
    </row>
    <row r="7351" spans="1:17" x14ac:dyDescent="0.45">
      <c r="A7351" t="s">
        <v>12388</v>
      </c>
      <c r="B7351" t="s">
        <v>1530</v>
      </c>
      <c r="C7351" t="s">
        <v>28</v>
      </c>
      <c r="D7351" t="s">
        <v>29</v>
      </c>
      <c r="E7351" t="s">
        <v>14</v>
      </c>
      <c r="F7351" s="9">
        <v>45955</v>
      </c>
      <c r="G7351" s="9" t="str">
        <f>TEXT(Ecommerce_Sales_Data[[#This Row],[Order_Date]],"dddd")</f>
        <v>Saturday</v>
      </c>
      <c r="H7351" t="s">
        <v>14761</v>
      </c>
      <c r="I7351" t="s">
        <v>14760</v>
      </c>
      <c r="J7351">
        <v>10</v>
      </c>
      <c r="K7351">
        <v>2</v>
      </c>
      <c r="L7351" s="12">
        <v>881.05</v>
      </c>
      <c r="M7351" s="11">
        <v>0</v>
      </c>
      <c r="N7351" s="12">
        <v>1762.1</v>
      </c>
      <c r="O7351" s="12">
        <v>1479.07</v>
      </c>
      <c r="P7351" s="12">
        <v>283.02999999999997</v>
      </c>
      <c r="Q7351" s="11">
        <v>0.16062085012201399</v>
      </c>
    </row>
    <row r="7352" spans="1:17" x14ac:dyDescent="0.45">
      <c r="A7352" t="s">
        <v>12389</v>
      </c>
      <c r="B7352" t="s">
        <v>8694</v>
      </c>
      <c r="C7352" t="s">
        <v>2</v>
      </c>
      <c r="D7352" t="s">
        <v>65</v>
      </c>
      <c r="E7352" t="s">
        <v>14</v>
      </c>
      <c r="F7352" s="9">
        <v>45577</v>
      </c>
      <c r="G7352" s="9" t="str">
        <f>TEXT(Ecommerce_Sales_Data[[#This Row],[Order_Date]],"dddd")</f>
        <v>Saturday</v>
      </c>
      <c r="H7352" t="s">
        <v>14761</v>
      </c>
      <c r="I7352" t="s">
        <v>14760</v>
      </c>
      <c r="J7352">
        <v>10</v>
      </c>
      <c r="K7352">
        <v>1</v>
      </c>
      <c r="L7352" s="12">
        <v>1700.88</v>
      </c>
      <c r="M7352" s="11">
        <v>0.2</v>
      </c>
      <c r="N7352" s="12">
        <v>1360.7</v>
      </c>
      <c r="O7352" s="12">
        <v>988.26</v>
      </c>
      <c r="P7352" s="12">
        <v>372.44</v>
      </c>
      <c r="Q7352" s="11">
        <v>0.273712059969134</v>
      </c>
    </row>
    <row r="7353" spans="1:17" x14ac:dyDescent="0.45">
      <c r="A7353" t="s">
        <v>12390</v>
      </c>
      <c r="B7353" t="s">
        <v>12391</v>
      </c>
      <c r="C7353" t="s">
        <v>2</v>
      </c>
      <c r="D7353" t="s">
        <v>65</v>
      </c>
      <c r="E7353" t="s">
        <v>4</v>
      </c>
      <c r="F7353" s="9">
        <v>45709</v>
      </c>
      <c r="G7353" s="9" t="str">
        <f>TEXT(Ecommerce_Sales_Data[[#This Row],[Order_Date]],"dddd")</f>
        <v>Friday</v>
      </c>
      <c r="H7353" t="s">
        <v>14757</v>
      </c>
      <c r="I7353" t="s">
        <v>14758</v>
      </c>
      <c r="J7353">
        <v>2</v>
      </c>
      <c r="K7353">
        <v>4</v>
      </c>
      <c r="L7353" s="12">
        <v>803.04</v>
      </c>
      <c r="M7353" s="11">
        <v>0</v>
      </c>
      <c r="N7353" s="12">
        <v>3212.16</v>
      </c>
      <c r="O7353" s="12">
        <v>2252.11</v>
      </c>
      <c r="P7353" s="12">
        <v>960.05</v>
      </c>
      <c r="Q7353" s="11">
        <v>0.29887988145048799</v>
      </c>
    </row>
    <row r="7354" spans="1:17" x14ac:dyDescent="0.45">
      <c r="A7354" t="s">
        <v>12392</v>
      </c>
      <c r="B7354" t="s">
        <v>12393</v>
      </c>
      <c r="C7354" t="s">
        <v>28</v>
      </c>
      <c r="D7354" t="s">
        <v>29</v>
      </c>
      <c r="E7354" t="s">
        <v>22</v>
      </c>
      <c r="F7354" s="9">
        <v>45939</v>
      </c>
      <c r="G7354" s="9" t="str">
        <f>TEXT(Ecommerce_Sales_Data[[#This Row],[Order_Date]],"dddd")</f>
        <v>Thursday</v>
      </c>
      <c r="H7354" t="s">
        <v>14757</v>
      </c>
      <c r="I7354" t="s">
        <v>14760</v>
      </c>
      <c r="J7354">
        <v>10</v>
      </c>
      <c r="K7354">
        <v>1</v>
      </c>
      <c r="L7354" s="12">
        <v>2000.12</v>
      </c>
      <c r="M7354" s="11">
        <v>0.2</v>
      </c>
      <c r="N7354" s="12">
        <v>1600.1</v>
      </c>
      <c r="O7354" s="12">
        <v>1297.3</v>
      </c>
      <c r="P7354" s="12">
        <v>302.8</v>
      </c>
      <c r="Q7354" s="11">
        <v>0.189238172614212</v>
      </c>
    </row>
    <row r="7355" spans="1:17" x14ac:dyDescent="0.45">
      <c r="A7355" t="s">
        <v>12394</v>
      </c>
      <c r="B7355" t="s">
        <v>12395</v>
      </c>
      <c r="C7355" t="s">
        <v>20</v>
      </c>
      <c r="D7355" t="s">
        <v>21</v>
      </c>
      <c r="E7355" t="s">
        <v>14</v>
      </c>
      <c r="F7355" s="9">
        <v>45506</v>
      </c>
      <c r="G7355" s="9" t="str">
        <f>TEXT(Ecommerce_Sales_Data[[#This Row],[Order_Date]],"dddd")</f>
        <v>Friday</v>
      </c>
      <c r="H7355" t="s">
        <v>14757</v>
      </c>
      <c r="I7355" t="s">
        <v>14762</v>
      </c>
      <c r="J7355">
        <v>8</v>
      </c>
      <c r="K7355">
        <v>1</v>
      </c>
      <c r="L7355" s="12">
        <v>4175.03</v>
      </c>
      <c r="M7355" s="11">
        <v>0.05</v>
      </c>
      <c r="N7355" s="12">
        <v>3966.28</v>
      </c>
      <c r="O7355" s="12">
        <v>3030.73</v>
      </c>
      <c r="P7355" s="12">
        <v>935.55</v>
      </c>
      <c r="Q7355" s="11">
        <v>0.23587593412467101</v>
      </c>
    </row>
    <row r="7356" spans="1:17" x14ac:dyDescent="0.45">
      <c r="A7356" t="s">
        <v>12396</v>
      </c>
      <c r="B7356" t="s">
        <v>2644</v>
      </c>
      <c r="C7356" t="s">
        <v>7</v>
      </c>
      <c r="D7356" t="s">
        <v>71</v>
      </c>
      <c r="E7356" t="s">
        <v>14</v>
      </c>
      <c r="F7356" s="9">
        <v>45974</v>
      </c>
      <c r="G7356" s="9" t="str">
        <f>TEXT(Ecommerce_Sales_Data[[#This Row],[Order_Date]],"dddd")</f>
        <v>Thursday</v>
      </c>
      <c r="H7356" t="s">
        <v>14757</v>
      </c>
      <c r="I7356" t="s">
        <v>14764</v>
      </c>
      <c r="J7356">
        <v>11</v>
      </c>
      <c r="K7356">
        <v>3</v>
      </c>
      <c r="L7356" s="12">
        <v>4618.5600000000004</v>
      </c>
      <c r="M7356" s="11">
        <v>0.1</v>
      </c>
      <c r="N7356" s="12">
        <v>12470.11</v>
      </c>
      <c r="O7356" s="12">
        <v>7651.04</v>
      </c>
      <c r="P7356" s="12">
        <v>4819.07</v>
      </c>
      <c r="Q7356" s="11">
        <v>0.38644967847116002</v>
      </c>
    </row>
    <row r="7357" spans="1:17" x14ac:dyDescent="0.45">
      <c r="A7357" t="s">
        <v>12397</v>
      </c>
      <c r="B7357" t="s">
        <v>7777</v>
      </c>
      <c r="C7357" t="s">
        <v>20</v>
      </c>
      <c r="D7357" t="s">
        <v>21</v>
      </c>
      <c r="E7357" t="s">
        <v>4</v>
      </c>
      <c r="F7357" s="9">
        <v>45734</v>
      </c>
      <c r="G7357" s="9" t="str">
        <f>TEXT(Ecommerce_Sales_Data[[#This Row],[Order_Date]],"dddd")</f>
        <v>Tuesday</v>
      </c>
      <c r="H7357" t="s">
        <v>14757</v>
      </c>
      <c r="I7357" t="s">
        <v>14769</v>
      </c>
      <c r="J7357">
        <v>3</v>
      </c>
      <c r="K7357">
        <v>5</v>
      </c>
      <c r="L7357" s="12">
        <v>3144.08</v>
      </c>
      <c r="M7357" s="11">
        <v>0.05</v>
      </c>
      <c r="N7357" s="12">
        <v>14934.38</v>
      </c>
      <c r="O7357" s="12">
        <v>10607.3</v>
      </c>
      <c r="P7357" s="12">
        <v>4327.08</v>
      </c>
      <c r="Q7357" s="11">
        <v>0.289739513793006</v>
      </c>
    </row>
    <row r="7358" spans="1:17" x14ac:dyDescent="0.45">
      <c r="A7358" t="s">
        <v>12398</v>
      </c>
      <c r="B7358" t="s">
        <v>12399</v>
      </c>
      <c r="C7358" t="s">
        <v>2</v>
      </c>
      <c r="D7358" t="s">
        <v>82</v>
      </c>
      <c r="E7358" t="s">
        <v>4</v>
      </c>
      <c r="F7358" s="9">
        <v>45315</v>
      </c>
      <c r="G7358" s="9" t="str">
        <f>TEXT(Ecommerce_Sales_Data[[#This Row],[Order_Date]],"dddd")</f>
        <v>Wednesday</v>
      </c>
      <c r="H7358" t="s">
        <v>14757</v>
      </c>
      <c r="I7358" t="s">
        <v>14767</v>
      </c>
      <c r="J7358">
        <v>1</v>
      </c>
      <c r="K7358">
        <v>4</v>
      </c>
      <c r="L7358" s="12">
        <v>4376.59</v>
      </c>
      <c r="M7358" s="11">
        <v>0.05</v>
      </c>
      <c r="N7358" s="12">
        <v>16631.04</v>
      </c>
      <c r="O7358" s="12">
        <v>13457.7</v>
      </c>
      <c r="P7358" s="12">
        <v>3173.34</v>
      </c>
      <c r="Q7358" s="11">
        <v>0.190808271761718</v>
      </c>
    </row>
    <row r="7359" spans="1:17" x14ac:dyDescent="0.45">
      <c r="A7359" t="s">
        <v>12400</v>
      </c>
      <c r="B7359" t="s">
        <v>7097</v>
      </c>
      <c r="C7359" t="s">
        <v>20</v>
      </c>
      <c r="D7359" t="s">
        <v>57</v>
      </c>
      <c r="E7359" t="s">
        <v>9</v>
      </c>
      <c r="F7359" s="9">
        <v>45776</v>
      </c>
      <c r="G7359" s="9" t="str">
        <f>TEXT(Ecommerce_Sales_Data[[#This Row],[Order_Date]],"dddd")</f>
        <v>Tuesday</v>
      </c>
      <c r="H7359" t="s">
        <v>14757</v>
      </c>
      <c r="I7359" t="s">
        <v>14765</v>
      </c>
      <c r="J7359">
        <v>4</v>
      </c>
      <c r="K7359">
        <v>5</v>
      </c>
      <c r="L7359" s="12">
        <v>1608.19</v>
      </c>
      <c r="M7359" s="11">
        <v>0.2</v>
      </c>
      <c r="N7359" s="12">
        <v>6432.76</v>
      </c>
      <c r="O7359" s="12">
        <v>4482.1899999999996</v>
      </c>
      <c r="P7359" s="12">
        <v>1950.57</v>
      </c>
      <c r="Q7359" s="11">
        <v>0.30322443243646602</v>
      </c>
    </row>
    <row r="7360" spans="1:17" x14ac:dyDescent="0.45">
      <c r="A7360" t="s">
        <v>12401</v>
      </c>
      <c r="B7360" t="s">
        <v>12402</v>
      </c>
      <c r="C7360" t="s">
        <v>7</v>
      </c>
      <c r="D7360" t="s">
        <v>134</v>
      </c>
      <c r="E7360" t="s">
        <v>4</v>
      </c>
      <c r="F7360" s="9">
        <v>45968</v>
      </c>
      <c r="G7360" s="9" t="str">
        <f>TEXT(Ecommerce_Sales_Data[[#This Row],[Order_Date]],"dddd")</f>
        <v>Friday</v>
      </c>
      <c r="H7360" t="s">
        <v>14757</v>
      </c>
      <c r="I7360" t="s">
        <v>14764</v>
      </c>
      <c r="J7360">
        <v>11</v>
      </c>
      <c r="K7360">
        <v>4</v>
      </c>
      <c r="L7360" s="12">
        <v>4343.18</v>
      </c>
      <c r="M7360" s="11">
        <v>0.1</v>
      </c>
      <c r="N7360" s="12">
        <v>15635.45</v>
      </c>
      <c r="O7360" s="12">
        <v>11008.89</v>
      </c>
      <c r="P7360" s="12">
        <v>4626.5600000000004</v>
      </c>
      <c r="Q7360" s="11">
        <v>0.29590194078200499</v>
      </c>
    </row>
    <row r="7361" spans="1:17" x14ac:dyDescent="0.45">
      <c r="A7361" t="s">
        <v>12403</v>
      </c>
      <c r="B7361" t="s">
        <v>12172</v>
      </c>
      <c r="C7361" t="s">
        <v>2</v>
      </c>
      <c r="D7361" t="s">
        <v>82</v>
      </c>
      <c r="E7361" t="s">
        <v>22</v>
      </c>
      <c r="F7361" s="9">
        <v>45390</v>
      </c>
      <c r="G7361" s="9" t="str">
        <f>TEXT(Ecommerce_Sales_Data[[#This Row],[Order_Date]],"dddd")</f>
        <v>Monday</v>
      </c>
      <c r="H7361" t="s">
        <v>14757</v>
      </c>
      <c r="I7361" t="s">
        <v>14765</v>
      </c>
      <c r="J7361">
        <v>4</v>
      </c>
      <c r="K7361">
        <v>4</v>
      </c>
      <c r="L7361" s="12">
        <v>963.54</v>
      </c>
      <c r="M7361" s="11">
        <v>0.2</v>
      </c>
      <c r="N7361" s="12">
        <v>3083.33</v>
      </c>
      <c r="O7361" s="12">
        <v>2234.38</v>
      </c>
      <c r="P7361" s="12">
        <v>848.95</v>
      </c>
      <c r="Q7361" s="11">
        <v>0.27533543279506201</v>
      </c>
    </row>
    <row r="7362" spans="1:17" x14ac:dyDescent="0.45">
      <c r="A7362" t="s">
        <v>12404</v>
      </c>
      <c r="B7362" t="s">
        <v>3310</v>
      </c>
      <c r="C7362" t="s">
        <v>12</v>
      </c>
      <c r="D7362" t="s">
        <v>32</v>
      </c>
      <c r="E7362" t="s">
        <v>9</v>
      </c>
      <c r="F7362" s="9">
        <v>45311</v>
      </c>
      <c r="G7362" s="9" t="str">
        <f>TEXT(Ecommerce_Sales_Data[[#This Row],[Order_Date]],"dddd")</f>
        <v>Saturday</v>
      </c>
      <c r="H7362" t="s">
        <v>14761</v>
      </c>
      <c r="I7362" t="s">
        <v>14767</v>
      </c>
      <c r="J7362">
        <v>1</v>
      </c>
      <c r="K7362">
        <v>5</v>
      </c>
      <c r="L7362" s="12">
        <v>1953.91</v>
      </c>
      <c r="M7362" s="11">
        <v>0.1</v>
      </c>
      <c r="N7362" s="12">
        <v>8792.6</v>
      </c>
      <c r="O7362" s="12">
        <v>7116.66</v>
      </c>
      <c r="P7362" s="12">
        <v>1675.94</v>
      </c>
      <c r="Q7362" s="11">
        <v>0.190608011282215</v>
      </c>
    </row>
    <row r="7363" spans="1:17" x14ac:dyDescent="0.45">
      <c r="A7363" t="s">
        <v>12405</v>
      </c>
      <c r="B7363" t="s">
        <v>12406</v>
      </c>
      <c r="C7363" t="s">
        <v>20</v>
      </c>
      <c r="D7363" t="s">
        <v>25</v>
      </c>
      <c r="E7363" t="s">
        <v>9</v>
      </c>
      <c r="F7363" s="9">
        <v>45380</v>
      </c>
      <c r="G7363" s="9" t="str">
        <f>TEXT(Ecommerce_Sales_Data[[#This Row],[Order_Date]],"dddd")</f>
        <v>Friday</v>
      </c>
      <c r="H7363" t="s">
        <v>14757</v>
      </c>
      <c r="I7363" t="s">
        <v>14769</v>
      </c>
      <c r="J7363">
        <v>3</v>
      </c>
      <c r="K7363">
        <v>4</v>
      </c>
      <c r="L7363" s="12">
        <v>2905.7</v>
      </c>
      <c r="M7363" s="11">
        <v>0.15</v>
      </c>
      <c r="N7363" s="12">
        <v>9879.3799999999992</v>
      </c>
      <c r="O7363" s="12">
        <v>6032.88</v>
      </c>
      <c r="P7363" s="12">
        <v>3846.5</v>
      </c>
      <c r="Q7363" s="11">
        <v>0.38934629501041601</v>
      </c>
    </row>
    <row r="7364" spans="1:17" x14ac:dyDescent="0.45">
      <c r="A7364" t="s">
        <v>12407</v>
      </c>
      <c r="B7364" t="s">
        <v>7618</v>
      </c>
      <c r="C7364" t="s">
        <v>12</v>
      </c>
      <c r="D7364" t="s">
        <v>32</v>
      </c>
      <c r="E7364" t="s">
        <v>4</v>
      </c>
      <c r="F7364" s="9">
        <v>45329</v>
      </c>
      <c r="G7364" s="9" t="str">
        <f>TEXT(Ecommerce_Sales_Data[[#This Row],[Order_Date]],"dddd")</f>
        <v>Wednesday</v>
      </c>
      <c r="H7364" t="s">
        <v>14757</v>
      </c>
      <c r="I7364" t="s">
        <v>14758</v>
      </c>
      <c r="J7364">
        <v>2</v>
      </c>
      <c r="K7364">
        <v>1</v>
      </c>
      <c r="L7364" s="12">
        <v>3938.83</v>
      </c>
      <c r="M7364" s="11">
        <v>0.05</v>
      </c>
      <c r="N7364" s="12">
        <v>3741.89</v>
      </c>
      <c r="O7364" s="12">
        <v>2272.16</v>
      </c>
      <c r="P7364" s="12">
        <v>1469.73</v>
      </c>
      <c r="Q7364" s="11">
        <v>0.39277744669137798</v>
      </c>
    </row>
    <row r="7365" spans="1:17" x14ac:dyDescent="0.45">
      <c r="A7365" t="s">
        <v>12408</v>
      </c>
      <c r="B7365" t="s">
        <v>2809</v>
      </c>
      <c r="C7365" t="s">
        <v>20</v>
      </c>
      <c r="D7365" t="s">
        <v>103</v>
      </c>
      <c r="E7365" t="s">
        <v>14</v>
      </c>
      <c r="F7365" s="9">
        <v>45829</v>
      </c>
      <c r="G7365" s="9" t="str">
        <f>TEXT(Ecommerce_Sales_Data[[#This Row],[Order_Date]],"dddd")</f>
        <v>Saturday</v>
      </c>
      <c r="H7365" t="s">
        <v>14761</v>
      </c>
      <c r="I7365" t="s">
        <v>14759</v>
      </c>
      <c r="J7365">
        <v>6</v>
      </c>
      <c r="K7365">
        <v>3</v>
      </c>
      <c r="L7365" s="12">
        <v>2652.3</v>
      </c>
      <c r="M7365" s="11">
        <v>0.05</v>
      </c>
      <c r="N7365" s="12">
        <v>7559.06</v>
      </c>
      <c r="O7365" s="12">
        <v>5235.6499999999996</v>
      </c>
      <c r="P7365" s="12">
        <v>2323.41</v>
      </c>
      <c r="Q7365" s="11">
        <v>0.30736758274176901</v>
      </c>
    </row>
    <row r="7366" spans="1:17" x14ac:dyDescent="0.45">
      <c r="A7366" t="s">
        <v>12409</v>
      </c>
      <c r="B7366" t="s">
        <v>12410</v>
      </c>
      <c r="C7366" t="s">
        <v>2</v>
      </c>
      <c r="D7366" t="s">
        <v>65</v>
      </c>
      <c r="E7366" t="s">
        <v>9</v>
      </c>
      <c r="F7366" s="9">
        <v>45971</v>
      </c>
      <c r="G7366" s="9" t="str">
        <f>TEXT(Ecommerce_Sales_Data[[#This Row],[Order_Date]],"dddd")</f>
        <v>Monday</v>
      </c>
      <c r="H7366" t="s">
        <v>14757</v>
      </c>
      <c r="I7366" t="s">
        <v>14764</v>
      </c>
      <c r="J7366">
        <v>11</v>
      </c>
      <c r="K7366">
        <v>4</v>
      </c>
      <c r="L7366" s="12">
        <v>884.59</v>
      </c>
      <c r="M7366" s="11">
        <v>0.2</v>
      </c>
      <c r="N7366" s="12">
        <v>2830.69</v>
      </c>
      <c r="O7366" s="12">
        <v>2081.4899999999998</v>
      </c>
      <c r="P7366" s="12">
        <v>749.2</v>
      </c>
      <c r="Q7366" s="11">
        <v>0.26467045137404699</v>
      </c>
    </row>
    <row r="7367" spans="1:17" x14ac:dyDescent="0.45">
      <c r="A7367" t="s">
        <v>12411</v>
      </c>
      <c r="B7367" t="s">
        <v>9230</v>
      </c>
      <c r="C7367" t="s">
        <v>20</v>
      </c>
      <c r="D7367" t="s">
        <v>103</v>
      </c>
      <c r="E7367" t="s">
        <v>4</v>
      </c>
      <c r="F7367" s="9">
        <v>45487</v>
      </c>
      <c r="G7367" s="9" t="str">
        <f>TEXT(Ecommerce_Sales_Data[[#This Row],[Order_Date]],"dddd")</f>
        <v>Sunday</v>
      </c>
      <c r="H7367" t="s">
        <v>14761</v>
      </c>
      <c r="I7367" t="s">
        <v>14768</v>
      </c>
      <c r="J7367">
        <v>7</v>
      </c>
      <c r="K7367">
        <v>1</v>
      </c>
      <c r="L7367" s="12">
        <v>2684.68</v>
      </c>
      <c r="M7367" s="11">
        <v>0.15</v>
      </c>
      <c r="N7367" s="12">
        <v>2281.98</v>
      </c>
      <c r="O7367" s="12">
        <v>1684.26</v>
      </c>
      <c r="P7367" s="12">
        <v>597.72</v>
      </c>
      <c r="Q7367" s="11">
        <v>0.26193042883811402</v>
      </c>
    </row>
    <row r="7368" spans="1:17" x14ac:dyDescent="0.45">
      <c r="A7368" t="s">
        <v>12412</v>
      </c>
      <c r="B7368" t="s">
        <v>12413</v>
      </c>
      <c r="C7368" t="s">
        <v>12</v>
      </c>
      <c r="D7368" t="s">
        <v>32</v>
      </c>
      <c r="E7368" t="s">
        <v>9</v>
      </c>
      <c r="F7368" s="9">
        <v>45926</v>
      </c>
      <c r="G7368" s="9" t="str">
        <f>TEXT(Ecommerce_Sales_Data[[#This Row],[Order_Date]],"dddd")</f>
        <v>Friday</v>
      </c>
      <c r="H7368" t="s">
        <v>14757</v>
      </c>
      <c r="I7368" t="s">
        <v>14766</v>
      </c>
      <c r="J7368">
        <v>9</v>
      </c>
      <c r="K7368">
        <v>2</v>
      </c>
      <c r="L7368" s="12">
        <v>3208.96</v>
      </c>
      <c r="M7368" s="11">
        <v>0</v>
      </c>
      <c r="N7368" s="12">
        <v>6417.92</v>
      </c>
      <c r="O7368" s="12">
        <v>5085.3500000000004</v>
      </c>
      <c r="P7368" s="12">
        <v>1332.57</v>
      </c>
      <c r="Q7368" s="11">
        <v>0.20763269096529699</v>
      </c>
    </row>
    <row r="7369" spans="1:17" x14ac:dyDescent="0.45">
      <c r="A7369" t="s">
        <v>12414</v>
      </c>
      <c r="B7369" t="s">
        <v>11642</v>
      </c>
      <c r="C7369" t="s">
        <v>7</v>
      </c>
      <c r="D7369" t="s">
        <v>134</v>
      </c>
      <c r="E7369" t="s">
        <v>22</v>
      </c>
      <c r="F7369" s="9">
        <v>45976</v>
      </c>
      <c r="G7369" s="9" t="str">
        <f>TEXT(Ecommerce_Sales_Data[[#This Row],[Order_Date]],"dddd")</f>
        <v>Saturday</v>
      </c>
      <c r="H7369" t="s">
        <v>14761</v>
      </c>
      <c r="I7369" t="s">
        <v>14764</v>
      </c>
      <c r="J7369">
        <v>11</v>
      </c>
      <c r="K7369">
        <v>3</v>
      </c>
      <c r="L7369" s="12">
        <v>3990.57</v>
      </c>
      <c r="M7369" s="11">
        <v>0</v>
      </c>
      <c r="N7369" s="12">
        <v>11971.71</v>
      </c>
      <c r="O7369" s="12">
        <v>9111.14</v>
      </c>
      <c r="P7369" s="12">
        <v>2860.57</v>
      </c>
      <c r="Q7369" s="11">
        <v>0.238944144153174</v>
      </c>
    </row>
    <row r="7370" spans="1:17" x14ac:dyDescent="0.45">
      <c r="A7370" t="s">
        <v>12415</v>
      </c>
      <c r="B7370" t="s">
        <v>3664</v>
      </c>
      <c r="C7370" t="s">
        <v>2</v>
      </c>
      <c r="D7370" t="s">
        <v>17</v>
      </c>
      <c r="E7370" t="s">
        <v>4</v>
      </c>
      <c r="F7370" s="9">
        <v>45421</v>
      </c>
      <c r="G7370" s="9" t="str">
        <f>TEXT(Ecommerce_Sales_Data[[#This Row],[Order_Date]],"dddd")</f>
        <v>Thursday</v>
      </c>
      <c r="H7370" t="s">
        <v>14757</v>
      </c>
      <c r="I7370" t="s">
        <v>14763</v>
      </c>
      <c r="J7370">
        <v>5</v>
      </c>
      <c r="K7370">
        <v>1</v>
      </c>
      <c r="L7370" s="12">
        <v>1809.56</v>
      </c>
      <c r="M7370" s="11">
        <v>0.05</v>
      </c>
      <c r="N7370" s="12">
        <v>1719.08</v>
      </c>
      <c r="O7370" s="12">
        <v>1039.02</v>
      </c>
      <c r="P7370" s="12">
        <v>680.06</v>
      </c>
      <c r="Q7370" s="11">
        <v>0.39559531842613499</v>
      </c>
    </row>
    <row r="7371" spans="1:17" x14ac:dyDescent="0.45">
      <c r="A7371" t="s">
        <v>12416</v>
      </c>
      <c r="B7371" t="s">
        <v>12417</v>
      </c>
      <c r="C7371" t="s">
        <v>2</v>
      </c>
      <c r="D7371" t="s">
        <v>68</v>
      </c>
      <c r="E7371" t="s">
        <v>9</v>
      </c>
      <c r="F7371" s="9">
        <v>45544</v>
      </c>
      <c r="G7371" s="9" t="str">
        <f>TEXT(Ecommerce_Sales_Data[[#This Row],[Order_Date]],"dddd")</f>
        <v>Monday</v>
      </c>
      <c r="H7371" t="s">
        <v>14757</v>
      </c>
      <c r="I7371" t="s">
        <v>14766</v>
      </c>
      <c r="J7371">
        <v>9</v>
      </c>
      <c r="K7371">
        <v>2</v>
      </c>
      <c r="L7371" s="12">
        <v>3894.03</v>
      </c>
      <c r="M7371" s="11">
        <v>0</v>
      </c>
      <c r="N7371" s="12">
        <v>7788.06</v>
      </c>
      <c r="O7371" s="12">
        <v>5928.19</v>
      </c>
      <c r="P7371" s="12">
        <v>1859.87</v>
      </c>
      <c r="Q7371" s="11">
        <v>0.23881043546146299</v>
      </c>
    </row>
    <row r="7372" spans="1:17" x14ac:dyDescent="0.45">
      <c r="A7372" t="s">
        <v>12418</v>
      </c>
      <c r="B7372" t="s">
        <v>1048</v>
      </c>
      <c r="C7372" t="s">
        <v>7</v>
      </c>
      <c r="D7372" t="s">
        <v>8</v>
      </c>
      <c r="E7372" t="s">
        <v>4</v>
      </c>
      <c r="F7372" s="9">
        <v>45928</v>
      </c>
      <c r="G7372" s="9" t="str">
        <f>TEXT(Ecommerce_Sales_Data[[#This Row],[Order_Date]],"dddd")</f>
        <v>Sunday</v>
      </c>
      <c r="H7372" t="s">
        <v>14761</v>
      </c>
      <c r="I7372" t="s">
        <v>14766</v>
      </c>
      <c r="J7372">
        <v>9</v>
      </c>
      <c r="K7372">
        <v>2</v>
      </c>
      <c r="L7372" s="12">
        <v>3575.42</v>
      </c>
      <c r="M7372" s="11">
        <v>0</v>
      </c>
      <c r="N7372" s="12">
        <v>7150.84</v>
      </c>
      <c r="O7372" s="12">
        <v>5219</v>
      </c>
      <c r="P7372" s="12">
        <v>1931.84</v>
      </c>
      <c r="Q7372" s="11">
        <v>0.27015567401871698</v>
      </c>
    </row>
    <row r="7373" spans="1:17" x14ac:dyDescent="0.45">
      <c r="A7373" t="s">
        <v>12419</v>
      </c>
      <c r="B7373" t="s">
        <v>12420</v>
      </c>
      <c r="C7373" t="s">
        <v>2</v>
      </c>
      <c r="D7373" t="s">
        <v>3</v>
      </c>
      <c r="E7373" t="s">
        <v>22</v>
      </c>
      <c r="F7373" s="9">
        <v>45966</v>
      </c>
      <c r="G7373" s="9" t="str">
        <f>TEXT(Ecommerce_Sales_Data[[#This Row],[Order_Date]],"dddd")</f>
        <v>Wednesday</v>
      </c>
      <c r="H7373" t="s">
        <v>14757</v>
      </c>
      <c r="I7373" t="s">
        <v>14764</v>
      </c>
      <c r="J7373">
        <v>11</v>
      </c>
      <c r="K7373">
        <v>1</v>
      </c>
      <c r="L7373" s="12">
        <v>1649.92</v>
      </c>
      <c r="M7373" s="11">
        <v>0.05</v>
      </c>
      <c r="N7373" s="12">
        <v>1567.42</v>
      </c>
      <c r="O7373" s="12">
        <v>1005.35</v>
      </c>
      <c r="P7373" s="12">
        <v>562.07000000000005</v>
      </c>
      <c r="Q7373" s="11">
        <v>0.35859565400466997</v>
      </c>
    </row>
    <row r="7374" spans="1:17" x14ac:dyDescent="0.45">
      <c r="A7374" t="s">
        <v>12421</v>
      </c>
      <c r="B7374" t="s">
        <v>953</v>
      </c>
      <c r="C7374" t="s">
        <v>2</v>
      </c>
      <c r="D7374" t="s">
        <v>65</v>
      </c>
      <c r="E7374" t="s">
        <v>14</v>
      </c>
      <c r="F7374" s="9">
        <v>45410</v>
      </c>
      <c r="G7374" s="9" t="str">
        <f>TEXT(Ecommerce_Sales_Data[[#This Row],[Order_Date]],"dddd")</f>
        <v>Sunday</v>
      </c>
      <c r="H7374" t="s">
        <v>14761</v>
      </c>
      <c r="I7374" t="s">
        <v>14765</v>
      </c>
      <c r="J7374">
        <v>4</v>
      </c>
      <c r="K7374">
        <v>2</v>
      </c>
      <c r="L7374" s="12">
        <v>1548.97</v>
      </c>
      <c r="M7374" s="11">
        <v>0</v>
      </c>
      <c r="N7374" s="12">
        <v>3097.94</v>
      </c>
      <c r="O7374" s="12">
        <v>1865.9</v>
      </c>
      <c r="P7374" s="12">
        <v>1232.04</v>
      </c>
      <c r="Q7374" s="11">
        <v>0.39769653382570402</v>
      </c>
    </row>
    <row r="7375" spans="1:17" x14ac:dyDescent="0.45">
      <c r="A7375" t="s">
        <v>12422</v>
      </c>
      <c r="B7375" t="s">
        <v>3308</v>
      </c>
      <c r="C7375" t="s">
        <v>20</v>
      </c>
      <c r="D7375" t="s">
        <v>103</v>
      </c>
      <c r="E7375" t="s">
        <v>22</v>
      </c>
      <c r="F7375" s="9">
        <v>46003</v>
      </c>
      <c r="G7375" s="9" t="str">
        <f>TEXT(Ecommerce_Sales_Data[[#This Row],[Order_Date]],"dddd")</f>
        <v>Friday</v>
      </c>
      <c r="H7375" t="s">
        <v>14757</v>
      </c>
      <c r="I7375" t="s">
        <v>14770</v>
      </c>
      <c r="J7375">
        <v>12</v>
      </c>
      <c r="K7375">
        <v>5</v>
      </c>
      <c r="L7375" s="12">
        <v>4729.33</v>
      </c>
      <c r="M7375" s="11">
        <v>0.15</v>
      </c>
      <c r="N7375" s="12">
        <v>20099.650000000001</v>
      </c>
      <c r="O7375" s="12">
        <v>15153.4</v>
      </c>
      <c r="P7375" s="12">
        <v>4946.25</v>
      </c>
      <c r="Q7375" s="11">
        <v>0.246086374638364</v>
      </c>
    </row>
    <row r="7376" spans="1:17" x14ac:dyDescent="0.45">
      <c r="A7376" t="s">
        <v>12423</v>
      </c>
      <c r="B7376" t="s">
        <v>1910</v>
      </c>
      <c r="C7376" t="s">
        <v>2</v>
      </c>
      <c r="D7376" t="s">
        <v>3</v>
      </c>
      <c r="E7376" t="s">
        <v>4</v>
      </c>
      <c r="F7376" s="9">
        <v>45443</v>
      </c>
      <c r="G7376" s="9" t="str">
        <f>TEXT(Ecommerce_Sales_Data[[#This Row],[Order_Date]],"dddd")</f>
        <v>Friday</v>
      </c>
      <c r="H7376" t="s">
        <v>14757</v>
      </c>
      <c r="I7376" t="s">
        <v>14763</v>
      </c>
      <c r="J7376">
        <v>5</v>
      </c>
      <c r="K7376">
        <v>1</v>
      </c>
      <c r="L7376" s="12">
        <v>3838.95</v>
      </c>
      <c r="M7376" s="11">
        <v>0</v>
      </c>
      <c r="N7376" s="12">
        <v>3838.95</v>
      </c>
      <c r="O7376" s="12">
        <v>2497.3000000000002</v>
      </c>
      <c r="P7376" s="12">
        <v>1341.65</v>
      </c>
      <c r="Q7376" s="11">
        <v>0.34948358275049202</v>
      </c>
    </row>
    <row r="7377" spans="1:17" x14ac:dyDescent="0.45">
      <c r="A7377" t="s">
        <v>12424</v>
      </c>
      <c r="B7377" t="s">
        <v>6206</v>
      </c>
      <c r="C7377" t="s">
        <v>28</v>
      </c>
      <c r="D7377" t="s">
        <v>100</v>
      </c>
      <c r="E7377" t="s">
        <v>9</v>
      </c>
      <c r="F7377" s="9">
        <v>45388</v>
      </c>
      <c r="G7377" s="9" t="str">
        <f>TEXT(Ecommerce_Sales_Data[[#This Row],[Order_Date]],"dddd")</f>
        <v>Saturday</v>
      </c>
      <c r="H7377" t="s">
        <v>14761</v>
      </c>
      <c r="I7377" t="s">
        <v>14765</v>
      </c>
      <c r="J7377">
        <v>4</v>
      </c>
      <c r="K7377">
        <v>3</v>
      </c>
      <c r="L7377" s="12">
        <v>4811.51</v>
      </c>
      <c r="M7377" s="11">
        <v>0.15</v>
      </c>
      <c r="N7377" s="12">
        <v>12269.35</v>
      </c>
      <c r="O7377" s="12">
        <v>8013.04</v>
      </c>
      <c r="P7377" s="12">
        <v>4256.3100000000004</v>
      </c>
      <c r="Q7377" s="11">
        <v>0.34690590781092701</v>
      </c>
    </row>
    <row r="7378" spans="1:17" x14ac:dyDescent="0.45">
      <c r="A7378" t="s">
        <v>12425</v>
      </c>
      <c r="B7378" t="s">
        <v>12426</v>
      </c>
      <c r="C7378" t="s">
        <v>20</v>
      </c>
      <c r="D7378" t="s">
        <v>60</v>
      </c>
      <c r="E7378" t="s">
        <v>4</v>
      </c>
      <c r="F7378" s="9">
        <v>45373</v>
      </c>
      <c r="G7378" s="9" t="str">
        <f>TEXT(Ecommerce_Sales_Data[[#This Row],[Order_Date]],"dddd")</f>
        <v>Friday</v>
      </c>
      <c r="H7378" t="s">
        <v>14757</v>
      </c>
      <c r="I7378" t="s">
        <v>14769</v>
      </c>
      <c r="J7378">
        <v>3</v>
      </c>
      <c r="K7378">
        <v>4</v>
      </c>
      <c r="L7378" s="12">
        <v>1583.37</v>
      </c>
      <c r="M7378" s="11">
        <v>0.05</v>
      </c>
      <c r="N7378" s="12">
        <v>6016.81</v>
      </c>
      <c r="O7378" s="12">
        <v>4686.12</v>
      </c>
      <c r="P7378" s="12">
        <v>1330.69</v>
      </c>
      <c r="Q7378" s="11">
        <v>0.22116204433910999</v>
      </c>
    </row>
    <row r="7379" spans="1:17" x14ac:dyDescent="0.45">
      <c r="A7379" t="s">
        <v>12427</v>
      </c>
      <c r="B7379" t="s">
        <v>5723</v>
      </c>
      <c r="C7379" t="s">
        <v>2</v>
      </c>
      <c r="D7379" t="s">
        <v>68</v>
      </c>
      <c r="E7379" t="s">
        <v>9</v>
      </c>
      <c r="F7379" s="9">
        <v>45579</v>
      </c>
      <c r="G7379" s="9" t="str">
        <f>TEXT(Ecommerce_Sales_Data[[#This Row],[Order_Date]],"dddd")</f>
        <v>Monday</v>
      </c>
      <c r="H7379" t="s">
        <v>14757</v>
      </c>
      <c r="I7379" t="s">
        <v>14760</v>
      </c>
      <c r="J7379">
        <v>10</v>
      </c>
      <c r="K7379">
        <v>3</v>
      </c>
      <c r="L7379" s="12">
        <v>957.44</v>
      </c>
      <c r="M7379" s="11">
        <v>0.05</v>
      </c>
      <c r="N7379" s="12">
        <v>2728.7</v>
      </c>
      <c r="O7379" s="12">
        <v>2081.96</v>
      </c>
      <c r="P7379" s="12">
        <v>646.74</v>
      </c>
      <c r="Q7379" s="11">
        <v>0.23701396269285699</v>
      </c>
    </row>
    <row r="7380" spans="1:17" x14ac:dyDescent="0.45">
      <c r="A7380" t="s">
        <v>12428</v>
      </c>
      <c r="B7380" t="s">
        <v>8385</v>
      </c>
      <c r="C7380" t="s">
        <v>12</v>
      </c>
      <c r="D7380" t="s">
        <v>32</v>
      </c>
      <c r="E7380" t="s">
        <v>4</v>
      </c>
      <c r="F7380" s="9">
        <v>45444</v>
      </c>
      <c r="G7380" s="9" t="str">
        <f>TEXT(Ecommerce_Sales_Data[[#This Row],[Order_Date]],"dddd")</f>
        <v>Saturday</v>
      </c>
      <c r="H7380" t="s">
        <v>14761</v>
      </c>
      <c r="I7380" t="s">
        <v>14759</v>
      </c>
      <c r="J7380">
        <v>6</v>
      </c>
      <c r="K7380">
        <v>5</v>
      </c>
      <c r="L7380" s="12">
        <v>1894.13</v>
      </c>
      <c r="M7380" s="11">
        <v>0.05</v>
      </c>
      <c r="N7380" s="12">
        <v>8997.1200000000008</v>
      </c>
      <c r="O7380" s="12">
        <v>7293.97</v>
      </c>
      <c r="P7380" s="12">
        <v>1703.15</v>
      </c>
      <c r="Q7380" s="11">
        <v>0.18929946471759801</v>
      </c>
    </row>
    <row r="7381" spans="1:17" x14ac:dyDescent="0.45">
      <c r="A7381" t="s">
        <v>12429</v>
      </c>
      <c r="B7381" t="s">
        <v>775</v>
      </c>
      <c r="C7381" t="s">
        <v>7</v>
      </c>
      <c r="D7381" t="s">
        <v>8</v>
      </c>
      <c r="E7381" t="s">
        <v>22</v>
      </c>
      <c r="F7381" s="9">
        <v>45349</v>
      </c>
      <c r="G7381" s="9" t="str">
        <f>TEXT(Ecommerce_Sales_Data[[#This Row],[Order_Date]],"dddd")</f>
        <v>Tuesday</v>
      </c>
      <c r="H7381" t="s">
        <v>14757</v>
      </c>
      <c r="I7381" t="s">
        <v>14758</v>
      </c>
      <c r="J7381">
        <v>2</v>
      </c>
      <c r="K7381">
        <v>1</v>
      </c>
      <c r="L7381" s="12">
        <v>2927.64</v>
      </c>
      <c r="M7381" s="11">
        <v>0.2</v>
      </c>
      <c r="N7381" s="12">
        <v>2342.11</v>
      </c>
      <c r="O7381" s="12">
        <v>1408.4</v>
      </c>
      <c r="P7381" s="12">
        <v>933.71</v>
      </c>
      <c r="Q7381" s="11">
        <v>0.39866189034673899</v>
      </c>
    </row>
    <row r="7382" spans="1:17" x14ac:dyDescent="0.45">
      <c r="A7382" t="s">
        <v>12430</v>
      </c>
      <c r="B7382" t="s">
        <v>12431</v>
      </c>
      <c r="C7382" t="s">
        <v>12</v>
      </c>
      <c r="D7382" t="s">
        <v>13</v>
      </c>
      <c r="E7382" t="s">
        <v>4</v>
      </c>
      <c r="F7382" s="9">
        <v>45317</v>
      </c>
      <c r="G7382" s="9" t="str">
        <f>TEXT(Ecommerce_Sales_Data[[#This Row],[Order_Date]],"dddd")</f>
        <v>Friday</v>
      </c>
      <c r="H7382" t="s">
        <v>14757</v>
      </c>
      <c r="I7382" t="s">
        <v>14767</v>
      </c>
      <c r="J7382">
        <v>1</v>
      </c>
      <c r="K7382">
        <v>3</v>
      </c>
      <c r="L7382" s="12">
        <v>264.18</v>
      </c>
      <c r="M7382" s="11">
        <v>0</v>
      </c>
      <c r="N7382" s="12">
        <v>792.54</v>
      </c>
      <c r="O7382" s="12">
        <v>579.99</v>
      </c>
      <c r="P7382" s="12">
        <v>212.55</v>
      </c>
      <c r="Q7382" s="11">
        <v>0.26818835642365102</v>
      </c>
    </row>
    <row r="7383" spans="1:17" x14ac:dyDescent="0.45">
      <c r="A7383" t="s">
        <v>12432</v>
      </c>
      <c r="B7383" t="s">
        <v>12433</v>
      </c>
      <c r="C7383" t="s">
        <v>2</v>
      </c>
      <c r="D7383" t="s">
        <v>17</v>
      </c>
      <c r="E7383" t="s">
        <v>22</v>
      </c>
      <c r="F7383" s="9">
        <v>45772</v>
      </c>
      <c r="G7383" s="9" t="str">
        <f>TEXT(Ecommerce_Sales_Data[[#This Row],[Order_Date]],"dddd")</f>
        <v>Friday</v>
      </c>
      <c r="H7383" t="s">
        <v>14757</v>
      </c>
      <c r="I7383" t="s">
        <v>14765</v>
      </c>
      <c r="J7383">
        <v>4</v>
      </c>
      <c r="K7383">
        <v>4</v>
      </c>
      <c r="L7383" s="12">
        <v>4088.15</v>
      </c>
      <c r="M7383" s="11">
        <v>0.2</v>
      </c>
      <c r="N7383" s="12">
        <v>13082.08</v>
      </c>
      <c r="O7383" s="12">
        <v>8560.73</v>
      </c>
      <c r="P7383" s="12">
        <v>4521.3500000000004</v>
      </c>
      <c r="Q7383" s="11">
        <v>0.34561400022014799</v>
      </c>
    </row>
    <row r="7384" spans="1:17" x14ac:dyDescent="0.45">
      <c r="A7384" t="s">
        <v>12434</v>
      </c>
      <c r="B7384" t="s">
        <v>12435</v>
      </c>
      <c r="C7384" t="s">
        <v>2</v>
      </c>
      <c r="D7384" t="s">
        <v>3</v>
      </c>
      <c r="E7384" t="s">
        <v>22</v>
      </c>
      <c r="F7384" s="9">
        <v>45438</v>
      </c>
      <c r="G7384" s="9" t="str">
        <f>TEXT(Ecommerce_Sales_Data[[#This Row],[Order_Date]],"dddd")</f>
        <v>Sunday</v>
      </c>
      <c r="H7384" t="s">
        <v>14761</v>
      </c>
      <c r="I7384" t="s">
        <v>14763</v>
      </c>
      <c r="J7384">
        <v>5</v>
      </c>
      <c r="K7384">
        <v>4</v>
      </c>
      <c r="L7384" s="12">
        <v>2775.71</v>
      </c>
      <c r="M7384" s="11">
        <v>0.15</v>
      </c>
      <c r="N7384" s="12">
        <v>9437.41</v>
      </c>
      <c r="O7384" s="12">
        <v>7032.64</v>
      </c>
      <c r="P7384" s="12">
        <v>2404.77</v>
      </c>
      <c r="Q7384" s="11">
        <v>0.25481249622513003</v>
      </c>
    </row>
    <row r="7385" spans="1:17" x14ac:dyDescent="0.45">
      <c r="A7385" t="s">
        <v>12436</v>
      </c>
      <c r="B7385" t="s">
        <v>12437</v>
      </c>
      <c r="C7385" t="s">
        <v>20</v>
      </c>
      <c r="D7385" t="s">
        <v>25</v>
      </c>
      <c r="E7385" t="s">
        <v>9</v>
      </c>
      <c r="F7385" s="9">
        <v>45303</v>
      </c>
      <c r="G7385" s="9" t="str">
        <f>TEXT(Ecommerce_Sales_Data[[#This Row],[Order_Date]],"dddd")</f>
        <v>Friday</v>
      </c>
      <c r="H7385" t="s">
        <v>14757</v>
      </c>
      <c r="I7385" t="s">
        <v>14767</v>
      </c>
      <c r="J7385">
        <v>1</v>
      </c>
      <c r="K7385">
        <v>3</v>
      </c>
      <c r="L7385" s="12">
        <v>2691.33</v>
      </c>
      <c r="M7385" s="11">
        <v>0.2</v>
      </c>
      <c r="N7385" s="12">
        <v>6459.19</v>
      </c>
      <c r="O7385" s="12">
        <v>4862.3999999999996</v>
      </c>
      <c r="P7385" s="12">
        <v>1596.79</v>
      </c>
      <c r="Q7385" s="11">
        <v>0.247212111735372</v>
      </c>
    </row>
    <row r="7386" spans="1:17" x14ac:dyDescent="0.45">
      <c r="A7386" t="s">
        <v>12438</v>
      </c>
      <c r="B7386" t="s">
        <v>12439</v>
      </c>
      <c r="C7386" t="s">
        <v>20</v>
      </c>
      <c r="D7386" t="s">
        <v>57</v>
      </c>
      <c r="E7386" t="s">
        <v>22</v>
      </c>
      <c r="F7386" s="9">
        <v>45658</v>
      </c>
      <c r="G7386" s="9" t="str">
        <f>TEXT(Ecommerce_Sales_Data[[#This Row],[Order_Date]],"dddd")</f>
        <v>Wednesday</v>
      </c>
      <c r="H7386" t="s">
        <v>14757</v>
      </c>
      <c r="I7386" t="s">
        <v>14767</v>
      </c>
      <c r="J7386">
        <v>1</v>
      </c>
      <c r="K7386">
        <v>2</v>
      </c>
      <c r="L7386" s="12">
        <v>4414.25</v>
      </c>
      <c r="M7386" s="11">
        <v>0</v>
      </c>
      <c r="N7386" s="12">
        <v>8828.5</v>
      </c>
      <c r="O7386" s="12">
        <v>5816.91</v>
      </c>
      <c r="P7386" s="12">
        <v>3011.59</v>
      </c>
      <c r="Q7386" s="11">
        <v>0.34112136829585998</v>
      </c>
    </row>
    <row r="7387" spans="1:17" x14ac:dyDescent="0.45">
      <c r="A7387" t="s">
        <v>12440</v>
      </c>
      <c r="B7387" t="s">
        <v>10434</v>
      </c>
      <c r="C7387" t="s">
        <v>20</v>
      </c>
      <c r="D7387" t="s">
        <v>21</v>
      </c>
      <c r="E7387" t="s">
        <v>22</v>
      </c>
      <c r="F7387" s="9">
        <v>45765</v>
      </c>
      <c r="G7387" s="9" t="str">
        <f>TEXT(Ecommerce_Sales_Data[[#This Row],[Order_Date]],"dddd")</f>
        <v>Friday</v>
      </c>
      <c r="H7387" t="s">
        <v>14757</v>
      </c>
      <c r="I7387" t="s">
        <v>14765</v>
      </c>
      <c r="J7387">
        <v>4</v>
      </c>
      <c r="K7387">
        <v>3</v>
      </c>
      <c r="L7387" s="12">
        <v>727.01</v>
      </c>
      <c r="M7387" s="11">
        <v>0.15</v>
      </c>
      <c r="N7387" s="12">
        <v>1853.88</v>
      </c>
      <c r="O7387" s="12">
        <v>1492.13</v>
      </c>
      <c r="P7387" s="12">
        <v>361.75</v>
      </c>
      <c r="Q7387" s="11">
        <v>0.19513129220877301</v>
      </c>
    </row>
    <row r="7388" spans="1:17" x14ac:dyDescent="0.45">
      <c r="A7388" t="s">
        <v>12441</v>
      </c>
      <c r="B7388" t="s">
        <v>918</v>
      </c>
      <c r="C7388" t="s">
        <v>20</v>
      </c>
      <c r="D7388" t="s">
        <v>57</v>
      </c>
      <c r="E7388" t="s">
        <v>9</v>
      </c>
      <c r="F7388" s="9">
        <v>45984</v>
      </c>
      <c r="G7388" s="9" t="str">
        <f>TEXT(Ecommerce_Sales_Data[[#This Row],[Order_Date]],"dddd")</f>
        <v>Sunday</v>
      </c>
      <c r="H7388" t="s">
        <v>14761</v>
      </c>
      <c r="I7388" t="s">
        <v>14764</v>
      </c>
      <c r="J7388">
        <v>11</v>
      </c>
      <c r="K7388">
        <v>1</v>
      </c>
      <c r="L7388" s="12">
        <v>1717.23</v>
      </c>
      <c r="M7388" s="11">
        <v>0.1</v>
      </c>
      <c r="N7388" s="12">
        <v>1545.51</v>
      </c>
      <c r="O7388" s="12">
        <v>998.07</v>
      </c>
      <c r="P7388" s="12">
        <v>547.44000000000005</v>
      </c>
      <c r="Q7388" s="11">
        <v>0.35421317235087402</v>
      </c>
    </row>
    <row r="7389" spans="1:17" x14ac:dyDescent="0.45">
      <c r="A7389" t="s">
        <v>12442</v>
      </c>
      <c r="B7389" t="s">
        <v>4338</v>
      </c>
      <c r="C7389" t="s">
        <v>20</v>
      </c>
      <c r="D7389" t="s">
        <v>60</v>
      </c>
      <c r="E7389" t="s">
        <v>22</v>
      </c>
      <c r="F7389" s="9">
        <v>45852</v>
      </c>
      <c r="G7389" s="9" t="str">
        <f>TEXT(Ecommerce_Sales_Data[[#This Row],[Order_Date]],"dddd")</f>
        <v>Monday</v>
      </c>
      <c r="H7389" t="s">
        <v>14757</v>
      </c>
      <c r="I7389" t="s">
        <v>14768</v>
      </c>
      <c r="J7389">
        <v>7</v>
      </c>
      <c r="K7389">
        <v>4</v>
      </c>
      <c r="L7389" s="12">
        <v>1759.98</v>
      </c>
      <c r="M7389" s="11">
        <v>0</v>
      </c>
      <c r="N7389" s="12">
        <v>7039.92</v>
      </c>
      <c r="O7389" s="12">
        <v>4297.22</v>
      </c>
      <c r="P7389" s="12">
        <v>2742.7</v>
      </c>
      <c r="Q7389" s="11">
        <v>0.38959249536926599</v>
      </c>
    </row>
    <row r="7390" spans="1:17" x14ac:dyDescent="0.45">
      <c r="A7390" t="s">
        <v>12443</v>
      </c>
      <c r="B7390" t="s">
        <v>12444</v>
      </c>
      <c r="C7390" t="s">
        <v>2</v>
      </c>
      <c r="D7390" t="s">
        <v>3</v>
      </c>
      <c r="E7390" t="s">
        <v>22</v>
      </c>
      <c r="F7390" s="9">
        <v>45702</v>
      </c>
      <c r="G7390" s="9" t="str">
        <f>TEXT(Ecommerce_Sales_Data[[#This Row],[Order_Date]],"dddd")</f>
        <v>Friday</v>
      </c>
      <c r="H7390" t="s">
        <v>14757</v>
      </c>
      <c r="I7390" t="s">
        <v>14758</v>
      </c>
      <c r="J7390">
        <v>2</v>
      </c>
      <c r="K7390">
        <v>5</v>
      </c>
      <c r="L7390" s="12">
        <v>4714.1099999999997</v>
      </c>
      <c r="M7390" s="11">
        <v>0.15</v>
      </c>
      <c r="N7390" s="12">
        <v>20034.97</v>
      </c>
      <c r="O7390" s="12">
        <v>15155.59</v>
      </c>
      <c r="P7390" s="12">
        <v>4879.38</v>
      </c>
      <c r="Q7390" s="11">
        <v>0.24354316477638799</v>
      </c>
    </row>
    <row r="7391" spans="1:17" x14ac:dyDescent="0.45">
      <c r="A7391" t="s">
        <v>12445</v>
      </c>
      <c r="B7391" t="s">
        <v>4455</v>
      </c>
      <c r="C7391" t="s">
        <v>7</v>
      </c>
      <c r="D7391" t="s">
        <v>134</v>
      </c>
      <c r="E7391" t="s">
        <v>9</v>
      </c>
      <c r="F7391" s="9">
        <v>45590</v>
      </c>
      <c r="G7391" s="9" t="str">
        <f>TEXT(Ecommerce_Sales_Data[[#This Row],[Order_Date]],"dddd")</f>
        <v>Friday</v>
      </c>
      <c r="H7391" t="s">
        <v>14757</v>
      </c>
      <c r="I7391" t="s">
        <v>14760</v>
      </c>
      <c r="J7391">
        <v>10</v>
      </c>
      <c r="K7391">
        <v>1</v>
      </c>
      <c r="L7391" s="12">
        <v>753.25</v>
      </c>
      <c r="M7391" s="11">
        <v>0.1</v>
      </c>
      <c r="N7391" s="12">
        <v>677.93</v>
      </c>
      <c r="O7391" s="12">
        <v>482.51</v>
      </c>
      <c r="P7391" s="12">
        <v>195.42</v>
      </c>
      <c r="Q7391" s="11">
        <v>0.28825984983700398</v>
      </c>
    </row>
    <row r="7392" spans="1:17" x14ac:dyDescent="0.45">
      <c r="A7392" t="s">
        <v>12446</v>
      </c>
      <c r="B7392" t="s">
        <v>12017</v>
      </c>
      <c r="C7392" t="s">
        <v>20</v>
      </c>
      <c r="D7392" t="s">
        <v>57</v>
      </c>
      <c r="E7392" t="s">
        <v>9</v>
      </c>
      <c r="F7392" s="9">
        <v>45434</v>
      </c>
      <c r="G7392" s="9" t="str">
        <f>TEXT(Ecommerce_Sales_Data[[#This Row],[Order_Date]],"dddd")</f>
        <v>Wednesday</v>
      </c>
      <c r="H7392" t="s">
        <v>14757</v>
      </c>
      <c r="I7392" t="s">
        <v>14763</v>
      </c>
      <c r="J7392">
        <v>5</v>
      </c>
      <c r="K7392">
        <v>3</v>
      </c>
      <c r="L7392" s="12">
        <v>3647.76</v>
      </c>
      <c r="M7392" s="11">
        <v>0</v>
      </c>
      <c r="N7392" s="12">
        <v>10943.28</v>
      </c>
      <c r="O7392" s="12">
        <v>8825.99</v>
      </c>
      <c r="P7392" s="12">
        <v>2117.29</v>
      </c>
      <c r="Q7392" s="11">
        <v>0.19347855487568599</v>
      </c>
    </row>
    <row r="7393" spans="1:17" x14ac:dyDescent="0.45">
      <c r="A7393" t="s">
        <v>12447</v>
      </c>
      <c r="B7393" t="s">
        <v>1015</v>
      </c>
      <c r="C7393" t="s">
        <v>2</v>
      </c>
      <c r="D7393" t="s">
        <v>65</v>
      </c>
      <c r="E7393" t="s">
        <v>14</v>
      </c>
      <c r="F7393" s="9">
        <v>45922</v>
      </c>
      <c r="G7393" s="9" t="str">
        <f>TEXT(Ecommerce_Sales_Data[[#This Row],[Order_Date]],"dddd")</f>
        <v>Monday</v>
      </c>
      <c r="H7393" t="s">
        <v>14757</v>
      </c>
      <c r="I7393" t="s">
        <v>14766</v>
      </c>
      <c r="J7393">
        <v>9</v>
      </c>
      <c r="K7393">
        <v>1</v>
      </c>
      <c r="L7393" s="12">
        <v>2280.87</v>
      </c>
      <c r="M7393" s="11">
        <v>0.15</v>
      </c>
      <c r="N7393" s="12">
        <v>1938.74</v>
      </c>
      <c r="O7393" s="12">
        <v>1291.49</v>
      </c>
      <c r="P7393" s="12">
        <v>647.25</v>
      </c>
      <c r="Q7393" s="11">
        <v>0.333850851584018</v>
      </c>
    </row>
    <row r="7394" spans="1:17" x14ac:dyDescent="0.45">
      <c r="A7394" t="s">
        <v>12448</v>
      </c>
      <c r="B7394" t="s">
        <v>12449</v>
      </c>
      <c r="C7394" t="s">
        <v>7</v>
      </c>
      <c r="D7394" t="s">
        <v>71</v>
      </c>
      <c r="E7394" t="s">
        <v>14</v>
      </c>
      <c r="F7394" s="9">
        <v>45443</v>
      </c>
      <c r="G7394" s="9" t="str">
        <f>TEXT(Ecommerce_Sales_Data[[#This Row],[Order_Date]],"dddd")</f>
        <v>Friday</v>
      </c>
      <c r="H7394" t="s">
        <v>14757</v>
      </c>
      <c r="I7394" t="s">
        <v>14763</v>
      </c>
      <c r="J7394">
        <v>5</v>
      </c>
      <c r="K7394">
        <v>2</v>
      </c>
      <c r="L7394" s="12">
        <v>570.66</v>
      </c>
      <c r="M7394" s="11">
        <v>0.2</v>
      </c>
      <c r="N7394" s="12">
        <v>913.06</v>
      </c>
      <c r="O7394" s="12">
        <v>641.75</v>
      </c>
      <c r="P7394" s="12">
        <v>271.31</v>
      </c>
      <c r="Q7394" s="11">
        <v>0.297143670733577</v>
      </c>
    </row>
    <row r="7395" spans="1:17" x14ac:dyDescent="0.45">
      <c r="A7395" t="s">
        <v>12450</v>
      </c>
      <c r="B7395" t="s">
        <v>12451</v>
      </c>
      <c r="C7395" t="s">
        <v>7</v>
      </c>
      <c r="D7395" t="s">
        <v>106</v>
      </c>
      <c r="E7395" t="s">
        <v>14</v>
      </c>
      <c r="F7395" s="9">
        <v>45431</v>
      </c>
      <c r="G7395" s="9" t="str">
        <f>TEXT(Ecommerce_Sales_Data[[#This Row],[Order_Date]],"dddd")</f>
        <v>Sunday</v>
      </c>
      <c r="H7395" t="s">
        <v>14761</v>
      </c>
      <c r="I7395" t="s">
        <v>14763</v>
      </c>
      <c r="J7395">
        <v>5</v>
      </c>
      <c r="K7395">
        <v>2</v>
      </c>
      <c r="L7395" s="12">
        <v>1155.92</v>
      </c>
      <c r="M7395" s="11">
        <v>0.1</v>
      </c>
      <c r="N7395" s="12">
        <v>2080.66</v>
      </c>
      <c r="O7395" s="12">
        <v>1583.85</v>
      </c>
      <c r="P7395" s="12">
        <v>496.81</v>
      </c>
      <c r="Q7395" s="11">
        <v>0.238775196331933</v>
      </c>
    </row>
    <row r="7396" spans="1:17" x14ac:dyDescent="0.45">
      <c r="A7396" t="s">
        <v>12452</v>
      </c>
      <c r="B7396" t="s">
        <v>4219</v>
      </c>
      <c r="C7396" t="s">
        <v>28</v>
      </c>
      <c r="D7396" t="s">
        <v>29</v>
      </c>
      <c r="E7396" t="s">
        <v>9</v>
      </c>
      <c r="F7396" s="9">
        <v>45856</v>
      </c>
      <c r="G7396" s="9" t="str">
        <f>TEXT(Ecommerce_Sales_Data[[#This Row],[Order_Date]],"dddd")</f>
        <v>Friday</v>
      </c>
      <c r="H7396" t="s">
        <v>14757</v>
      </c>
      <c r="I7396" t="s">
        <v>14768</v>
      </c>
      <c r="J7396">
        <v>7</v>
      </c>
      <c r="K7396">
        <v>5</v>
      </c>
      <c r="L7396" s="12">
        <v>3005.77</v>
      </c>
      <c r="M7396" s="11">
        <v>0.15</v>
      </c>
      <c r="N7396" s="12">
        <v>12774.52</v>
      </c>
      <c r="O7396" s="12">
        <v>9664.74</v>
      </c>
      <c r="P7396" s="12">
        <v>3109.78</v>
      </c>
      <c r="Q7396" s="11">
        <v>0.24343615259125201</v>
      </c>
    </row>
    <row r="7397" spans="1:17" x14ac:dyDescent="0.45">
      <c r="A7397" t="s">
        <v>12453</v>
      </c>
      <c r="B7397" t="s">
        <v>5109</v>
      </c>
      <c r="C7397" t="s">
        <v>28</v>
      </c>
      <c r="D7397" t="s">
        <v>137</v>
      </c>
      <c r="E7397" t="s">
        <v>14</v>
      </c>
      <c r="F7397" s="9">
        <v>45299</v>
      </c>
      <c r="G7397" s="9" t="str">
        <f>TEXT(Ecommerce_Sales_Data[[#This Row],[Order_Date]],"dddd")</f>
        <v>Monday</v>
      </c>
      <c r="H7397" t="s">
        <v>14757</v>
      </c>
      <c r="I7397" t="s">
        <v>14767</v>
      </c>
      <c r="J7397">
        <v>1</v>
      </c>
      <c r="K7397">
        <v>5</v>
      </c>
      <c r="L7397" s="12">
        <v>1142.1099999999999</v>
      </c>
      <c r="M7397" s="11">
        <v>0.05</v>
      </c>
      <c r="N7397" s="12">
        <v>5425.02</v>
      </c>
      <c r="O7397" s="12">
        <v>4074.17</v>
      </c>
      <c r="P7397" s="12">
        <v>1350.85</v>
      </c>
      <c r="Q7397" s="11">
        <v>0.24900369030897601</v>
      </c>
    </row>
    <row r="7398" spans="1:17" x14ac:dyDescent="0.45">
      <c r="A7398" t="s">
        <v>12454</v>
      </c>
      <c r="B7398" t="s">
        <v>7791</v>
      </c>
      <c r="C7398" t="s">
        <v>28</v>
      </c>
      <c r="D7398" t="s">
        <v>100</v>
      </c>
      <c r="E7398" t="s">
        <v>9</v>
      </c>
      <c r="F7398" s="9">
        <v>45705</v>
      </c>
      <c r="G7398" s="9" t="str">
        <f>TEXT(Ecommerce_Sales_Data[[#This Row],[Order_Date]],"dddd")</f>
        <v>Monday</v>
      </c>
      <c r="H7398" t="s">
        <v>14757</v>
      </c>
      <c r="I7398" t="s">
        <v>14758</v>
      </c>
      <c r="J7398">
        <v>2</v>
      </c>
      <c r="K7398">
        <v>3</v>
      </c>
      <c r="L7398" s="12">
        <v>4427.47</v>
      </c>
      <c r="M7398" s="11">
        <v>0.05</v>
      </c>
      <c r="N7398" s="12">
        <v>12618.29</v>
      </c>
      <c r="O7398" s="12">
        <v>8040.3</v>
      </c>
      <c r="P7398" s="12">
        <v>4577.99</v>
      </c>
      <c r="Q7398" s="11">
        <v>0.36280589525205098</v>
      </c>
    </row>
    <row r="7399" spans="1:17" x14ac:dyDescent="0.45">
      <c r="A7399" t="s">
        <v>12455</v>
      </c>
      <c r="B7399" t="s">
        <v>1064</v>
      </c>
      <c r="C7399" t="s">
        <v>28</v>
      </c>
      <c r="D7399" t="s">
        <v>100</v>
      </c>
      <c r="E7399" t="s">
        <v>9</v>
      </c>
      <c r="F7399" s="9">
        <v>46001</v>
      </c>
      <c r="G7399" s="9" t="str">
        <f>TEXT(Ecommerce_Sales_Data[[#This Row],[Order_Date]],"dddd")</f>
        <v>Wednesday</v>
      </c>
      <c r="H7399" t="s">
        <v>14757</v>
      </c>
      <c r="I7399" t="s">
        <v>14770</v>
      </c>
      <c r="J7399">
        <v>12</v>
      </c>
      <c r="K7399">
        <v>2</v>
      </c>
      <c r="L7399" s="12">
        <v>2367.9299999999998</v>
      </c>
      <c r="M7399" s="11">
        <v>0.1</v>
      </c>
      <c r="N7399" s="12">
        <v>4262.2700000000004</v>
      </c>
      <c r="O7399" s="12">
        <v>3322.7</v>
      </c>
      <c r="P7399" s="12">
        <v>939.57</v>
      </c>
      <c r="Q7399" s="11">
        <v>0.220438874121067</v>
      </c>
    </row>
    <row r="7400" spans="1:17" x14ac:dyDescent="0.45">
      <c r="A7400" t="s">
        <v>12456</v>
      </c>
      <c r="B7400" t="s">
        <v>12457</v>
      </c>
      <c r="C7400" t="s">
        <v>7</v>
      </c>
      <c r="D7400" t="s">
        <v>46</v>
      </c>
      <c r="E7400" t="s">
        <v>14</v>
      </c>
      <c r="F7400" s="9">
        <v>45363</v>
      </c>
      <c r="G7400" s="9" t="str">
        <f>TEXT(Ecommerce_Sales_Data[[#This Row],[Order_Date]],"dddd")</f>
        <v>Tuesday</v>
      </c>
      <c r="H7400" t="s">
        <v>14757</v>
      </c>
      <c r="I7400" t="s">
        <v>14769</v>
      </c>
      <c r="J7400">
        <v>3</v>
      </c>
      <c r="K7400">
        <v>2</v>
      </c>
      <c r="L7400" s="12">
        <v>2663.45</v>
      </c>
      <c r="M7400" s="11">
        <v>0.15</v>
      </c>
      <c r="N7400" s="12">
        <v>4527.8599999999997</v>
      </c>
      <c r="O7400" s="12">
        <v>2750.69</v>
      </c>
      <c r="P7400" s="12">
        <v>1777.17</v>
      </c>
      <c r="Q7400" s="11">
        <v>0.39249667613397898</v>
      </c>
    </row>
    <row r="7401" spans="1:17" x14ac:dyDescent="0.45">
      <c r="A7401" t="s">
        <v>12458</v>
      </c>
      <c r="B7401" t="s">
        <v>5101</v>
      </c>
      <c r="C7401" t="s">
        <v>12</v>
      </c>
      <c r="D7401" t="s">
        <v>38</v>
      </c>
      <c r="E7401" t="s">
        <v>9</v>
      </c>
      <c r="F7401" s="9">
        <v>45776</v>
      </c>
      <c r="G7401" s="9" t="str">
        <f>TEXT(Ecommerce_Sales_Data[[#This Row],[Order_Date]],"dddd")</f>
        <v>Tuesday</v>
      </c>
      <c r="H7401" t="s">
        <v>14757</v>
      </c>
      <c r="I7401" t="s">
        <v>14765</v>
      </c>
      <c r="J7401">
        <v>4</v>
      </c>
      <c r="K7401">
        <v>5</v>
      </c>
      <c r="L7401" s="12">
        <v>2806.95</v>
      </c>
      <c r="M7401" s="11">
        <v>0</v>
      </c>
      <c r="N7401" s="12">
        <v>14034.75</v>
      </c>
      <c r="O7401" s="12">
        <v>10455.950000000001</v>
      </c>
      <c r="P7401" s="12">
        <v>3578.8</v>
      </c>
      <c r="Q7401" s="11">
        <v>0.25499563583248702</v>
      </c>
    </row>
    <row r="7402" spans="1:17" x14ac:dyDescent="0.45">
      <c r="A7402" t="s">
        <v>12459</v>
      </c>
      <c r="B7402" t="s">
        <v>12460</v>
      </c>
      <c r="C7402" t="s">
        <v>28</v>
      </c>
      <c r="D7402" t="s">
        <v>100</v>
      </c>
      <c r="E7402" t="s">
        <v>9</v>
      </c>
      <c r="F7402" s="9">
        <v>45938</v>
      </c>
      <c r="G7402" s="9" t="str">
        <f>TEXT(Ecommerce_Sales_Data[[#This Row],[Order_Date]],"dddd")</f>
        <v>Wednesday</v>
      </c>
      <c r="H7402" t="s">
        <v>14757</v>
      </c>
      <c r="I7402" t="s">
        <v>14760</v>
      </c>
      <c r="J7402">
        <v>10</v>
      </c>
      <c r="K7402">
        <v>5</v>
      </c>
      <c r="L7402" s="12">
        <v>4797.6000000000004</v>
      </c>
      <c r="M7402" s="11">
        <v>0</v>
      </c>
      <c r="N7402" s="12">
        <v>23988</v>
      </c>
      <c r="O7402" s="12">
        <v>18065.21</v>
      </c>
      <c r="P7402" s="12">
        <v>5922.79</v>
      </c>
      <c r="Q7402" s="11">
        <v>0.24690636985159201</v>
      </c>
    </row>
    <row r="7403" spans="1:17" x14ac:dyDescent="0.45">
      <c r="A7403" t="s">
        <v>12461</v>
      </c>
      <c r="B7403" t="s">
        <v>12462</v>
      </c>
      <c r="C7403" t="s">
        <v>12</v>
      </c>
      <c r="D7403" t="s">
        <v>41</v>
      </c>
      <c r="E7403" t="s">
        <v>9</v>
      </c>
      <c r="F7403" s="9">
        <v>46011</v>
      </c>
      <c r="G7403" s="9" t="str">
        <f>TEXT(Ecommerce_Sales_Data[[#This Row],[Order_Date]],"dddd")</f>
        <v>Saturday</v>
      </c>
      <c r="H7403" t="s">
        <v>14761</v>
      </c>
      <c r="I7403" t="s">
        <v>14770</v>
      </c>
      <c r="J7403">
        <v>12</v>
      </c>
      <c r="K7403">
        <v>1</v>
      </c>
      <c r="L7403" s="12">
        <v>257.35000000000002</v>
      </c>
      <c r="M7403" s="11">
        <v>0.1</v>
      </c>
      <c r="N7403" s="12">
        <v>231.62</v>
      </c>
      <c r="O7403" s="12">
        <v>163.96</v>
      </c>
      <c r="P7403" s="12">
        <v>67.66</v>
      </c>
      <c r="Q7403" s="11">
        <v>0.29211639754770702</v>
      </c>
    </row>
    <row r="7404" spans="1:17" x14ac:dyDescent="0.45">
      <c r="A7404" t="s">
        <v>12463</v>
      </c>
      <c r="B7404" t="s">
        <v>12464</v>
      </c>
      <c r="C7404" t="s">
        <v>12</v>
      </c>
      <c r="D7404" t="s">
        <v>32</v>
      </c>
      <c r="E7404" t="s">
        <v>22</v>
      </c>
      <c r="F7404" s="9">
        <v>45971</v>
      </c>
      <c r="G7404" s="9" t="str">
        <f>TEXT(Ecommerce_Sales_Data[[#This Row],[Order_Date]],"dddd")</f>
        <v>Monday</v>
      </c>
      <c r="H7404" t="s">
        <v>14757</v>
      </c>
      <c r="I7404" t="s">
        <v>14764</v>
      </c>
      <c r="J7404">
        <v>11</v>
      </c>
      <c r="K7404">
        <v>2</v>
      </c>
      <c r="L7404" s="12">
        <v>3233.35</v>
      </c>
      <c r="M7404" s="11">
        <v>0.2</v>
      </c>
      <c r="N7404" s="12">
        <v>5173.3599999999997</v>
      </c>
      <c r="O7404" s="12">
        <v>3931.42</v>
      </c>
      <c r="P7404" s="12">
        <v>1241.94</v>
      </c>
      <c r="Q7404" s="11">
        <v>0.24006448420369</v>
      </c>
    </row>
    <row r="7405" spans="1:17" x14ac:dyDescent="0.45">
      <c r="A7405" t="s">
        <v>12465</v>
      </c>
      <c r="B7405" t="s">
        <v>207</v>
      </c>
      <c r="C7405" t="s">
        <v>12</v>
      </c>
      <c r="D7405" t="s">
        <v>32</v>
      </c>
      <c r="E7405" t="s">
        <v>9</v>
      </c>
      <c r="F7405" s="9">
        <v>45590</v>
      </c>
      <c r="G7405" s="9" t="str">
        <f>TEXT(Ecommerce_Sales_Data[[#This Row],[Order_Date]],"dddd")</f>
        <v>Friday</v>
      </c>
      <c r="H7405" t="s">
        <v>14757</v>
      </c>
      <c r="I7405" t="s">
        <v>14760</v>
      </c>
      <c r="J7405">
        <v>10</v>
      </c>
      <c r="K7405">
        <v>4</v>
      </c>
      <c r="L7405" s="12">
        <v>4251.3599999999997</v>
      </c>
      <c r="M7405" s="11">
        <v>0.1</v>
      </c>
      <c r="N7405" s="12">
        <v>15304.9</v>
      </c>
      <c r="O7405" s="12">
        <v>10641.14</v>
      </c>
      <c r="P7405" s="12">
        <v>4663.76</v>
      </c>
      <c r="Q7405" s="11">
        <v>0.30472332390280199</v>
      </c>
    </row>
    <row r="7406" spans="1:17" x14ac:dyDescent="0.45">
      <c r="A7406" t="s">
        <v>12466</v>
      </c>
      <c r="B7406" t="s">
        <v>12467</v>
      </c>
      <c r="C7406" t="s">
        <v>28</v>
      </c>
      <c r="D7406" t="s">
        <v>35</v>
      </c>
      <c r="E7406" t="s">
        <v>9</v>
      </c>
      <c r="F7406" s="9">
        <v>45576</v>
      </c>
      <c r="G7406" s="9" t="str">
        <f>TEXT(Ecommerce_Sales_Data[[#This Row],[Order_Date]],"dddd")</f>
        <v>Friday</v>
      </c>
      <c r="H7406" t="s">
        <v>14757</v>
      </c>
      <c r="I7406" t="s">
        <v>14760</v>
      </c>
      <c r="J7406">
        <v>10</v>
      </c>
      <c r="K7406">
        <v>2</v>
      </c>
      <c r="L7406" s="12">
        <v>4227.84</v>
      </c>
      <c r="M7406" s="11">
        <v>0.15</v>
      </c>
      <c r="N7406" s="12">
        <v>7187.33</v>
      </c>
      <c r="O7406" s="12">
        <v>4806.72</v>
      </c>
      <c r="P7406" s="12">
        <v>2380.61</v>
      </c>
      <c r="Q7406" s="11">
        <v>0.33122313849510199</v>
      </c>
    </row>
    <row r="7407" spans="1:17" x14ac:dyDescent="0.45">
      <c r="A7407" t="s">
        <v>12468</v>
      </c>
      <c r="B7407" t="s">
        <v>12469</v>
      </c>
      <c r="C7407" t="s">
        <v>12</v>
      </c>
      <c r="D7407" t="s">
        <v>111</v>
      </c>
      <c r="E7407" t="s">
        <v>22</v>
      </c>
      <c r="F7407" s="9">
        <v>45765</v>
      </c>
      <c r="G7407" s="9" t="str">
        <f>TEXT(Ecommerce_Sales_Data[[#This Row],[Order_Date]],"dddd")</f>
        <v>Friday</v>
      </c>
      <c r="H7407" t="s">
        <v>14757</v>
      </c>
      <c r="I7407" t="s">
        <v>14765</v>
      </c>
      <c r="J7407">
        <v>4</v>
      </c>
      <c r="K7407">
        <v>2</v>
      </c>
      <c r="L7407" s="12">
        <v>2664.85</v>
      </c>
      <c r="M7407" s="11">
        <v>0.1</v>
      </c>
      <c r="N7407" s="12">
        <v>4796.7299999999996</v>
      </c>
      <c r="O7407" s="12">
        <v>2921</v>
      </c>
      <c r="P7407" s="12">
        <v>1875.73</v>
      </c>
      <c r="Q7407" s="11">
        <v>0.391043481705245</v>
      </c>
    </row>
    <row r="7408" spans="1:17" x14ac:dyDescent="0.45">
      <c r="A7408" t="s">
        <v>12470</v>
      </c>
      <c r="B7408" t="s">
        <v>534</v>
      </c>
      <c r="C7408" t="s">
        <v>12</v>
      </c>
      <c r="D7408" t="s">
        <v>41</v>
      </c>
      <c r="E7408" t="s">
        <v>22</v>
      </c>
      <c r="F7408" s="9">
        <v>45940</v>
      </c>
      <c r="G7408" s="9" t="str">
        <f>TEXT(Ecommerce_Sales_Data[[#This Row],[Order_Date]],"dddd")</f>
        <v>Friday</v>
      </c>
      <c r="H7408" t="s">
        <v>14757</v>
      </c>
      <c r="I7408" t="s">
        <v>14760</v>
      </c>
      <c r="J7408">
        <v>10</v>
      </c>
      <c r="K7408">
        <v>5</v>
      </c>
      <c r="L7408" s="12">
        <v>3136.7</v>
      </c>
      <c r="M7408" s="11">
        <v>0.1</v>
      </c>
      <c r="N7408" s="12">
        <v>14115.15</v>
      </c>
      <c r="O7408" s="12">
        <v>11751.12</v>
      </c>
      <c r="P7408" s="12">
        <v>2364.0300000000002</v>
      </c>
      <c r="Q7408" s="11">
        <v>0.16748174833423701</v>
      </c>
    </row>
    <row r="7409" spans="1:17" x14ac:dyDescent="0.45">
      <c r="A7409" t="s">
        <v>12471</v>
      </c>
      <c r="B7409" t="s">
        <v>12472</v>
      </c>
      <c r="C7409" t="s">
        <v>7</v>
      </c>
      <c r="D7409" t="s">
        <v>134</v>
      </c>
      <c r="E7409" t="s">
        <v>9</v>
      </c>
      <c r="F7409" s="9">
        <v>46007</v>
      </c>
      <c r="G7409" s="9" t="str">
        <f>TEXT(Ecommerce_Sales_Data[[#This Row],[Order_Date]],"dddd")</f>
        <v>Tuesday</v>
      </c>
      <c r="H7409" t="s">
        <v>14757</v>
      </c>
      <c r="I7409" t="s">
        <v>14770</v>
      </c>
      <c r="J7409">
        <v>12</v>
      </c>
      <c r="K7409">
        <v>1</v>
      </c>
      <c r="L7409" s="12">
        <v>1660.94</v>
      </c>
      <c r="M7409" s="11">
        <v>0.1</v>
      </c>
      <c r="N7409" s="12">
        <v>1494.85</v>
      </c>
      <c r="O7409" s="12">
        <v>1095.9000000000001</v>
      </c>
      <c r="P7409" s="12">
        <v>398.95</v>
      </c>
      <c r="Q7409" s="11">
        <v>0.26688296484597102</v>
      </c>
    </row>
    <row r="7410" spans="1:17" x14ac:dyDescent="0.45">
      <c r="A7410" t="s">
        <v>12473</v>
      </c>
      <c r="B7410" t="s">
        <v>10479</v>
      </c>
      <c r="C7410" t="s">
        <v>12</v>
      </c>
      <c r="D7410" t="s">
        <v>38</v>
      </c>
      <c r="E7410" t="s">
        <v>4</v>
      </c>
      <c r="F7410" s="9">
        <v>45807</v>
      </c>
      <c r="G7410" s="9" t="str">
        <f>TEXT(Ecommerce_Sales_Data[[#This Row],[Order_Date]],"dddd")</f>
        <v>Friday</v>
      </c>
      <c r="H7410" t="s">
        <v>14757</v>
      </c>
      <c r="I7410" t="s">
        <v>14763</v>
      </c>
      <c r="J7410">
        <v>5</v>
      </c>
      <c r="K7410">
        <v>1</v>
      </c>
      <c r="L7410" s="12">
        <v>4672.8599999999997</v>
      </c>
      <c r="M7410" s="11">
        <v>0.2</v>
      </c>
      <c r="N7410" s="12">
        <v>3738.29</v>
      </c>
      <c r="O7410" s="12">
        <v>2538.15</v>
      </c>
      <c r="P7410" s="12">
        <v>1200.1400000000001</v>
      </c>
      <c r="Q7410" s="11">
        <v>0.321039833720765</v>
      </c>
    </row>
    <row r="7411" spans="1:17" x14ac:dyDescent="0.45">
      <c r="A7411" t="s">
        <v>12474</v>
      </c>
      <c r="B7411" t="s">
        <v>12475</v>
      </c>
      <c r="C7411" t="s">
        <v>20</v>
      </c>
      <c r="D7411" t="s">
        <v>60</v>
      </c>
      <c r="E7411" t="s">
        <v>22</v>
      </c>
      <c r="F7411" s="9">
        <v>45329</v>
      </c>
      <c r="G7411" s="9" t="str">
        <f>TEXT(Ecommerce_Sales_Data[[#This Row],[Order_Date]],"dddd")</f>
        <v>Wednesday</v>
      </c>
      <c r="H7411" t="s">
        <v>14757</v>
      </c>
      <c r="I7411" t="s">
        <v>14758</v>
      </c>
      <c r="J7411">
        <v>2</v>
      </c>
      <c r="K7411">
        <v>4</v>
      </c>
      <c r="L7411" s="12">
        <v>4112.9799999999996</v>
      </c>
      <c r="M7411" s="11">
        <v>0.1</v>
      </c>
      <c r="N7411" s="12">
        <v>14806.73</v>
      </c>
      <c r="O7411" s="12">
        <v>11626.67</v>
      </c>
      <c r="P7411" s="12">
        <v>3180.06</v>
      </c>
      <c r="Q7411" s="11">
        <v>0.21477125604370401</v>
      </c>
    </row>
    <row r="7412" spans="1:17" x14ac:dyDescent="0.45">
      <c r="A7412" t="s">
        <v>12476</v>
      </c>
      <c r="B7412" t="s">
        <v>6233</v>
      </c>
      <c r="C7412" t="s">
        <v>12</v>
      </c>
      <c r="D7412" t="s">
        <v>38</v>
      </c>
      <c r="E7412" t="s">
        <v>22</v>
      </c>
      <c r="F7412" s="9">
        <v>45374</v>
      </c>
      <c r="G7412" s="9" t="str">
        <f>TEXT(Ecommerce_Sales_Data[[#This Row],[Order_Date]],"dddd")</f>
        <v>Saturday</v>
      </c>
      <c r="H7412" t="s">
        <v>14761</v>
      </c>
      <c r="I7412" t="s">
        <v>14769</v>
      </c>
      <c r="J7412">
        <v>3</v>
      </c>
      <c r="K7412">
        <v>4</v>
      </c>
      <c r="L7412" s="12">
        <v>3533.3</v>
      </c>
      <c r="M7412" s="11">
        <v>0.15</v>
      </c>
      <c r="N7412" s="12">
        <v>12013.22</v>
      </c>
      <c r="O7412" s="12">
        <v>9202.17</v>
      </c>
      <c r="P7412" s="12">
        <v>2811.05</v>
      </c>
      <c r="Q7412" s="11">
        <v>0.23399638065398001</v>
      </c>
    </row>
    <row r="7413" spans="1:17" x14ac:dyDescent="0.45">
      <c r="A7413" t="s">
        <v>12477</v>
      </c>
      <c r="B7413" t="s">
        <v>12478</v>
      </c>
      <c r="C7413" t="s">
        <v>28</v>
      </c>
      <c r="D7413" t="s">
        <v>137</v>
      </c>
      <c r="E7413" t="s">
        <v>14</v>
      </c>
      <c r="F7413" s="9">
        <v>45757</v>
      </c>
      <c r="G7413" s="9" t="str">
        <f>TEXT(Ecommerce_Sales_Data[[#This Row],[Order_Date]],"dddd")</f>
        <v>Thursday</v>
      </c>
      <c r="H7413" t="s">
        <v>14757</v>
      </c>
      <c r="I7413" t="s">
        <v>14765</v>
      </c>
      <c r="J7413">
        <v>4</v>
      </c>
      <c r="K7413">
        <v>3</v>
      </c>
      <c r="L7413" s="12">
        <v>3217.51</v>
      </c>
      <c r="M7413" s="11">
        <v>0.15</v>
      </c>
      <c r="N7413" s="12">
        <v>8204.65</v>
      </c>
      <c r="O7413" s="12">
        <v>6426.39</v>
      </c>
      <c r="P7413" s="12">
        <v>1778.26</v>
      </c>
      <c r="Q7413" s="11">
        <v>0.21673806926559899</v>
      </c>
    </row>
    <row r="7414" spans="1:17" x14ac:dyDescent="0.45">
      <c r="A7414" t="s">
        <v>12479</v>
      </c>
      <c r="B7414" t="s">
        <v>10936</v>
      </c>
      <c r="C7414" t="s">
        <v>12</v>
      </c>
      <c r="D7414" t="s">
        <v>13</v>
      </c>
      <c r="E7414" t="s">
        <v>22</v>
      </c>
      <c r="F7414" s="9">
        <v>45337</v>
      </c>
      <c r="G7414" s="9" t="str">
        <f>TEXT(Ecommerce_Sales_Data[[#This Row],[Order_Date]],"dddd")</f>
        <v>Thursday</v>
      </c>
      <c r="H7414" t="s">
        <v>14757</v>
      </c>
      <c r="I7414" t="s">
        <v>14758</v>
      </c>
      <c r="J7414">
        <v>2</v>
      </c>
      <c r="K7414">
        <v>4</v>
      </c>
      <c r="L7414" s="12">
        <v>932.2</v>
      </c>
      <c r="M7414" s="11">
        <v>0.05</v>
      </c>
      <c r="N7414" s="12">
        <v>3542.36</v>
      </c>
      <c r="O7414" s="12">
        <v>2335.12</v>
      </c>
      <c r="P7414" s="12">
        <v>1207.24</v>
      </c>
      <c r="Q7414" s="11">
        <v>0.34080104788897803</v>
      </c>
    </row>
    <row r="7415" spans="1:17" x14ac:dyDescent="0.45">
      <c r="A7415" t="s">
        <v>12480</v>
      </c>
      <c r="B7415" t="s">
        <v>5413</v>
      </c>
      <c r="C7415" t="s">
        <v>7</v>
      </c>
      <c r="D7415" t="s">
        <v>8</v>
      </c>
      <c r="E7415" t="s">
        <v>22</v>
      </c>
      <c r="F7415" s="9">
        <v>45484</v>
      </c>
      <c r="G7415" s="9" t="str">
        <f>TEXT(Ecommerce_Sales_Data[[#This Row],[Order_Date]],"dddd")</f>
        <v>Thursday</v>
      </c>
      <c r="H7415" t="s">
        <v>14757</v>
      </c>
      <c r="I7415" t="s">
        <v>14768</v>
      </c>
      <c r="J7415">
        <v>7</v>
      </c>
      <c r="K7415">
        <v>3</v>
      </c>
      <c r="L7415" s="12">
        <v>1201.58</v>
      </c>
      <c r="M7415" s="11">
        <v>0.05</v>
      </c>
      <c r="N7415" s="12">
        <v>3424.5</v>
      </c>
      <c r="O7415" s="12">
        <v>2071.23</v>
      </c>
      <c r="P7415" s="12">
        <v>1353.27</v>
      </c>
      <c r="Q7415" s="11">
        <v>0.39517301795882598</v>
      </c>
    </row>
    <row r="7416" spans="1:17" x14ac:dyDescent="0.45">
      <c r="A7416" t="s">
        <v>12481</v>
      </c>
      <c r="B7416" t="s">
        <v>12482</v>
      </c>
      <c r="C7416" t="s">
        <v>2</v>
      </c>
      <c r="D7416" t="s">
        <v>68</v>
      </c>
      <c r="E7416" t="s">
        <v>14</v>
      </c>
      <c r="F7416" s="9">
        <v>45760</v>
      </c>
      <c r="G7416" s="9" t="str">
        <f>TEXT(Ecommerce_Sales_Data[[#This Row],[Order_Date]],"dddd")</f>
        <v>Sunday</v>
      </c>
      <c r="H7416" t="s">
        <v>14761</v>
      </c>
      <c r="I7416" t="s">
        <v>14765</v>
      </c>
      <c r="J7416">
        <v>4</v>
      </c>
      <c r="K7416">
        <v>3</v>
      </c>
      <c r="L7416" s="12">
        <v>3529.6</v>
      </c>
      <c r="M7416" s="11">
        <v>0.15</v>
      </c>
      <c r="N7416" s="12">
        <v>9000.48</v>
      </c>
      <c r="O7416" s="12">
        <v>7451.47</v>
      </c>
      <c r="P7416" s="12">
        <v>1549.01</v>
      </c>
      <c r="Q7416" s="11">
        <v>0.17210304339324101</v>
      </c>
    </row>
    <row r="7417" spans="1:17" x14ac:dyDescent="0.45">
      <c r="A7417" t="s">
        <v>12483</v>
      </c>
      <c r="B7417" t="s">
        <v>12484</v>
      </c>
      <c r="C7417" t="s">
        <v>12</v>
      </c>
      <c r="D7417" t="s">
        <v>13</v>
      </c>
      <c r="E7417" t="s">
        <v>14</v>
      </c>
      <c r="F7417" s="9">
        <v>46014</v>
      </c>
      <c r="G7417" s="9" t="str">
        <f>TEXT(Ecommerce_Sales_Data[[#This Row],[Order_Date]],"dddd")</f>
        <v>Tuesday</v>
      </c>
      <c r="H7417" t="s">
        <v>14757</v>
      </c>
      <c r="I7417" t="s">
        <v>14770</v>
      </c>
      <c r="J7417">
        <v>12</v>
      </c>
      <c r="K7417">
        <v>2</v>
      </c>
      <c r="L7417" s="12">
        <v>4371.12</v>
      </c>
      <c r="M7417" s="11">
        <v>0.15</v>
      </c>
      <c r="N7417" s="12">
        <v>7430.9</v>
      </c>
      <c r="O7417" s="12">
        <v>5928.68</v>
      </c>
      <c r="P7417" s="12">
        <v>1502.22</v>
      </c>
      <c r="Q7417" s="11">
        <v>0.202158554145527</v>
      </c>
    </row>
    <row r="7418" spans="1:17" x14ac:dyDescent="0.45">
      <c r="A7418" t="s">
        <v>12485</v>
      </c>
      <c r="B7418" t="s">
        <v>8116</v>
      </c>
      <c r="C7418" t="s">
        <v>7</v>
      </c>
      <c r="D7418" t="s">
        <v>46</v>
      </c>
      <c r="E7418" t="s">
        <v>9</v>
      </c>
      <c r="F7418" s="9">
        <v>45640</v>
      </c>
      <c r="G7418" s="9" t="str">
        <f>TEXT(Ecommerce_Sales_Data[[#This Row],[Order_Date]],"dddd")</f>
        <v>Saturday</v>
      </c>
      <c r="H7418" t="s">
        <v>14761</v>
      </c>
      <c r="I7418" t="s">
        <v>14770</v>
      </c>
      <c r="J7418">
        <v>12</v>
      </c>
      <c r="K7418">
        <v>2</v>
      </c>
      <c r="L7418" s="12">
        <v>4497.24</v>
      </c>
      <c r="M7418" s="11">
        <v>0.15</v>
      </c>
      <c r="N7418" s="12">
        <v>7645.31</v>
      </c>
      <c r="O7418" s="12">
        <v>6100.39</v>
      </c>
      <c r="P7418" s="12">
        <v>1544.92</v>
      </c>
      <c r="Q7418" s="11">
        <v>0.20207421281805399</v>
      </c>
    </row>
    <row r="7419" spans="1:17" x14ac:dyDescent="0.45">
      <c r="A7419" t="s">
        <v>12486</v>
      </c>
      <c r="B7419" t="s">
        <v>3310</v>
      </c>
      <c r="C7419" t="s">
        <v>20</v>
      </c>
      <c r="D7419" t="s">
        <v>21</v>
      </c>
      <c r="E7419" t="s">
        <v>14</v>
      </c>
      <c r="F7419" s="9">
        <v>45707</v>
      </c>
      <c r="G7419" s="9" t="str">
        <f>TEXT(Ecommerce_Sales_Data[[#This Row],[Order_Date]],"dddd")</f>
        <v>Wednesday</v>
      </c>
      <c r="H7419" t="s">
        <v>14757</v>
      </c>
      <c r="I7419" t="s">
        <v>14758</v>
      </c>
      <c r="J7419">
        <v>2</v>
      </c>
      <c r="K7419">
        <v>1</v>
      </c>
      <c r="L7419" s="12">
        <v>1616.8</v>
      </c>
      <c r="M7419" s="11">
        <v>0</v>
      </c>
      <c r="N7419" s="12">
        <v>1616.8</v>
      </c>
      <c r="O7419" s="12">
        <v>1141.24</v>
      </c>
      <c r="P7419" s="12">
        <v>475.56</v>
      </c>
      <c r="Q7419" s="11">
        <v>0.29413656605640798</v>
      </c>
    </row>
    <row r="7420" spans="1:17" x14ac:dyDescent="0.45">
      <c r="A7420" t="s">
        <v>12487</v>
      </c>
      <c r="B7420" t="s">
        <v>12488</v>
      </c>
      <c r="C7420" t="s">
        <v>20</v>
      </c>
      <c r="D7420" t="s">
        <v>103</v>
      </c>
      <c r="E7420" t="s">
        <v>9</v>
      </c>
      <c r="F7420" s="9">
        <v>45516</v>
      </c>
      <c r="G7420" s="9" t="str">
        <f>TEXT(Ecommerce_Sales_Data[[#This Row],[Order_Date]],"dddd")</f>
        <v>Monday</v>
      </c>
      <c r="H7420" t="s">
        <v>14757</v>
      </c>
      <c r="I7420" t="s">
        <v>14762</v>
      </c>
      <c r="J7420">
        <v>8</v>
      </c>
      <c r="K7420">
        <v>2</v>
      </c>
      <c r="L7420" s="12">
        <v>3274.8</v>
      </c>
      <c r="M7420" s="11">
        <v>0.15</v>
      </c>
      <c r="N7420" s="12">
        <v>5567.16</v>
      </c>
      <c r="O7420" s="12">
        <v>3442.67</v>
      </c>
      <c r="P7420" s="12">
        <v>2124.4899999999998</v>
      </c>
      <c r="Q7420" s="11">
        <v>0.38161109075363397</v>
      </c>
    </row>
    <row r="7421" spans="1:17" x14ac:dyDescent="0.45">
      <c r="A7421" t="s">
        <v>12489</v>
      </c>
      <c r="B7421" t="s">
        <v>3234</v>
      </c>
      <c r="C7421" t="s">
        <v>7</v>
      </c>
      <c r="D7421" t="s">
        <v>46</v>
      </c>
      <c r="E7421" t="s">
        <v>22</v>
      </c>
      <c r="F7421" s="9">
        <v>45495</v>
      </c>
      <c r="G7421" s="9" t="str">
        <f>TEXT(Ecommerce_Sales_Data[[#This Row],[Order_Date]],"dddd")</f>
        <v>Monday</v>
      </c>
      <c r="H7421" t="s">
        <v>14757</v>
      </c>
      <c r="I7421" t="s">
        <v>14768</v>
      </c>
      <c r="J7421">
        <v>7</v>
      </c>
      <c r="K7421">
        <v>3</v>
      </c>
      <c r="L7421" s="12">
        <v>2890.83</v>
      </c>
      <c r="M7421" s="11">
        <v>0.05</v>
      </c>
      <c r="N7421" s="12">
        <v>8238.8700000000008</v>
      </c>
      <c r="O7421" s="12">
        <v>5599.45</v>
      </c>
      <c r="P7421" s="12">
        <v>2639.42</v>
      </c>
      <c r="Q7421" s="11">
        <v>0.32036189428890099</v>
      </c>
    </row>
    <row r="7422" spans="1:17" x14ac:dyDescent="0.45">
      <c r="A7422" t="s">
        <v>12490</v>
      </c>
      <c r="B7422" t="s">
        <v>4050</v>
      </c>
      <c r="C7422" t="s">
        <v>7</v>
      </c>
      <c r="D7422" t="s">
        <v>106</v>
      </c>
      <c r="E7422" t="s">
        <v>4</v>
      </c>
      <c r="F7422" s="9">
        <v>45645</v>
      </c>
      <c r="G7422" s="9" t="str">
        <f>TEXT(Ecommerce_Sales_Data[[#This Row],[Order_Date]],"dddd")</f>
        <v>Thursday</v>
      </c>
      <c r="H7422" t="s">
        <v>14757</v>
      </c>
      <c r="I7422" t="s">
        <v>14770</v>
      </c>
      <c r="J7422">
        <v>12</v>
      </c>
      <c r="K7422">
        <v>5</v>
      </c>
      <c r="L7422" s="12">
        <v>145.41</v>
      </c>
      <c r="M7422" s="11">
        <v>0.2</v>
      </c>
      <c r="N7422" s="12">
        <v>581.64</v>
      </c>
      <c r="O7422" s="12">
        <v>389.17</v>
      </c>
      <c r="P7422" s="12">
        <v>192.47</v>
      </c>
      <c r="Q7422" s="11">
        <v>0.33090915342823701</v>
      </c>
    </row>
    <row r="7423" spans="1:17" x14ac:dyDescent="0.45">
      <c r="A7423" t="s">
        <v>12491</v>
      </c>
      <c r="B7423" t="s">
        <v>12492</v>
      </c>
      <c r="C7423" t="s">
        <v>28</v>
      </c>
      <c r="D7423" t="s">
        <v>100</v>
      </c>
      <c r="E7423" t="s">
        <v>22</v>
      </c>
      <c r="F7423" s="9">
        <v>45972</v>
      </c>
      <c r="G7423" s="9" t="str">
        <f>TEXT(Ecommerce_Sales_Data[[#This Row],[Order_Date]],"dddd")</f>
        <v>Tuesday</v>
      </c>
      <c r="H7423" t="s">
        <v>14757</v>
      </c>
      <c r="I7423" t="s">
        <v>14764</v>
      </c>
      <c r="J7423">
        <v>11</v>
      </c>
      <c r="K7423">
        <v>4</v>
      </c>
      <c r="L7423" s="12">
        <v>1945.15</v>
      </c>
      <c r="M7423" s="11">
        <v>0.2</v>
      </c>
      <c r="N7423" s="12">
        <v>6224.48</v>
      </c>
      <c r="O7423" s="12">
        <v>4554.8999999999996</v>
      </c>
      <c r="P7423" s="12">
        <v>1669.58</v>
      </c>
      <c r="Q7423" s="11">
        <v>0.26822802868673401</v>
      </c>
    </row>
    <row r="7424" spans="1:17" x14ac:dyDescent="0.45">
      <c r="A7424" t="s">
        <v>12493</v>
      </c>
      <c r="B7424" t="s">
        <v>8704</v>
      </c>
      <c r="C7424" t="s">
        <v>12</v>
      </c>
      <c r="D7424" t="s">
        <v>32</v>
      </c>
      <c r="E7424" t="s">
        <v>4</v>
      </c>
      <c r="F7424" s="9">
        <v>45859</v>
      </c>
      <c r="G7424" s="9" t="str">
        <f>TEXT(Ecommerce_Sales_Data[[#This Row],[Order_Date]],"dddd")</f>
        <v>Monday</v>
      </c>
      <c r="H7424" t="s">
        <v>14757</v>
      </c>
      <c r="I7424" t="s">
        <v>14768</v>
      </c>
      <c r="J7424">
        <v>7</v>
      </c>
      <c r="K7424">
        <v>2</v>
      </c>
      <c r="L7424" s="12">
        <v>332.49</v>
      </c>
      <c r="M7424" s="11">
        <v>0.05</v>
      </c>
      <c r="N7424" s="12">
        <v>631.73</v>
      </c>
      <c r="O7424" s="12">
        <v>417.1</v>
      </c>
      <c r="P7424" s="12">
        <v>214.63</v>
      </c>
      <c r="Q7424" s="11">
        <v>0.33974957655960603</v>
      </c>
    </row>
    <row r="7425" spans="1:17" x14ac:dyDescent="0.45">
      <c r="A7425" t="s">
        <v>12494</v>
      </c>
      <c r="B7425" t="s">
        <v>12495</v>
      </c>
      <c r="C7425" t="s">
        <v>12</v>
      </c>
      <c r="D7425" t="s">
        <v>41</v>
      </c>
      <c r="E7425" t="s">
        <v>4</v>
      </c>
      <c r="F7425" s="9">
        <v>45306</v>
      </c>
      <c r="G7425" s="9" t="str">
        <f>TEXT(Ecommerce_Sales_Data[[#This Row],[Order_Date]],"dddd")</f>
        <v>Monday</v>
      </c>
      <c r="H7425" t="s">
        <v>14757</v>
      </c>
      <c r="I7425" t="s">
        <v>14767</v>
      </c>
      <c r="J7425">
        <v>1</v>
      </c>
      <c r="K7425">
        <v>3</v>
      </c>
      <c r="L7425" s="12">
        <v>3324.5</v>
      </c>
      <c r="M7425" s="11">
        <v>0</v>
      </c>
      <c r="N7425" s="12">
        <v>9973.5</v>
      </c>
      <c r="O7425" s="12">
        <v>6542.41</v>
      </c>
      <c r="P7425" s="12">
        <v>3431.09</v>
      </c>
      <c r="Q7425" s="11">
        <v>0.344020654735048</v>
      </c>
    </row>
    <row r="7426" spans="1:17" x14ac:dyDescent="0.45">
      <c r="A7426" t="s">
        <v>12496</v>
      </c>
      <c r="B7426" t="s">
        <v>12497</v>
      </c>
      <c r="C7426" t="s">
        <v>7</v>
      </c>
      <c r="D7426" t="s">
        <v>8</v>
      </c>
      <c r="E7426" t="s">
        <v>22</v>
      </c>
      <c r="F7426" s="9">
        <v>45295</v>
      </c>
      <c r="G7426" s="9" t="str">
        <f>TEXT(Ecommerce_Sales_Data[[#This Row],[Order_Date]],"dddd")</f>
        <v>Thursday</v>
      </c>
      <c r="H7426" t="s">
        <v>14757</v>
      </c>
      <c r="I7426" t="s">
        <v>14767</v>
      </c>
      <c r="J7426">
        <v>1</v>
      </c>
      <c r="K7426">
        <v>5</v>
      </c>
      <c r="L7426" s="12">
        <v>2711.01</v>
      </c>
      <c r="M7426" s="11">
        <v>0.05</v>
      </c>
      <c r="N7426" s="12">
        <v>12877.3</v>
      </c>
      <c r="O7426" s="12">
        <v>7760.98</v>
      </c>
      <c r="P7426" s="12">
        <v>5116.32</v>
      </c>
      <c r="Q7426" s="11">
        <v>0.39731310134888498</v>
      </c>
    </row>
    <row r="7427" spans="1:17" x14ac:dyDescent="0.45">
      <c r="A7427" t="s">
        <v>12498</v>
      </c>
      <c r="B7427" t="s">
        <v>4694</v>
      </c>
      <c r="C7427" t="s">
        <v>2</v>
      </c>
      <c r="D7427" t="s">
        <v>17</v>
      </c>
      <c r="E7427" t="s">
        <v>22</v>
      </c>
      <c r="F7427" s="9">
        <v>45676</v>
      </c>
      <c r="G7427" s="9" t="str">
        <f>TEXT(Ecommerce_Sales_Data[[#This Row],[Order_Date]],"dddd")</f>
        <v>Sunday</v>
      </c>
      <c r="H7427" t="s">
        <v>14761</v>
      </c>
      <c r="I7427" t="s">
        <v>14767</v>
      </c>
      <c r="J7427">
        <v>1</v>
      </c>
      <c r="K7427">
        <v>3</v>
      </c>
      <c r="L7427" s="12">
        <v>2445.5300000000002</v>
      </c>
      <c r="M7427" s="11">
        <v>0.15</v>
      </c>
      <c r="N7427" s="12">
        <v>6236.1</v>
      </c>
      <c r="O7427" s="12">
        <v>4895.3500000000004</v>
      </c>
      <c r="P7427" s="12">
        <v>1340.75</v>
      </c>
      <c r="Q7427" s="11">
        <v>0.21499815589871901</v>
      </c>
    </row>
    <row r="7428" spans="1:17" x14ac:dyDescent="0.45">
      <c r="A7428" t="s">
        <v>12499</v>
      </c>
      <c r="B7428" t="s">
        <v>12500</v>
      </c>
      <c r="C7428" t="s">
        <v>12</v>
      </c>
      <c r="D7428" t="s">
        <v>13</v>
      </c>
      <c r="E7428" t="s">
        <v>14</v>
      </c>
      <c r="F7428" s="9">
        <v>45327</v>
      </c>
      <c r="G7428" s="9" t="str">
        <f>TEXT(Ecommerce_Sales_Data[[#This Row],[Order_Date]],"dddd")</f>
        <v>Monday</v>
      </c>
      <c r="H7428" t="s">
        <v>14757</v>
      </c>
      <c r="I7428" t="s">
        <v>14758</v>
      </c>
      <c r="J7428">
        <v>2</v>
      </c>
      <c r="K7428">
        <v>1</v>
      </c>
      <c r="L7428" s="12">
        <v>452.29</v>
      </c>
      <c r="M7428" s="11">
        <v>0</v>
      </c>
      <c r="N7428" s="12">
        <v>452.29</v>
      </c>
      <c r="O7428" s="12">
        <v>321.14</v>
      </c>
      <c r="P7428" s="12">
        <v>131.15</v>
      </c>
      <c r="Q7428" s="11">
        <v>0.289968825311194</v>
      </c>
    </row>
    <row r="7429" spans="1:17" x14ac:dyDescent="0.45">
      <c r="A7429" t="s">
        <v>12501</v>
      </c>
      <c r="B7429" t="s">
        <v>2672</v>
      </c>
      <c r="C7429" t="s">
        <v>7</v>
      </c>
      <c r="D7429" t="s">
        <v>106</v>
      </c>
      <c r="E7429" t="s">
        <v>9</v>
      </c>
      <c r="F7429" s="9">
        <v>45696</v>
      </c>
      <c r="G7429" s="9" t="str">
        <f>TEXT(Ecommerce_Sales_Data[[#This Row],[Order_Date]],"dddd")</f>
        <v>Saturday</v>
      </c>
      <c r="H7429" t="s">
        <v>14761</v>
      </c>
      <c r="I7429" t="s">
        <v>14758</v>
      </c>
      <c r="J7429">
        <v>2</v>
      </c>
      <c r="K7429">
        <v>2</v>
      </c>
      <c r="L7429" s="12">
        <v>384.67</v>
      </c>
      <c r="M7429" s="11">
        <v>0.05</v>
      </c>
      <c r="N7429" s="12">
        <v>730.87</v>
      </c>
      <c r="O7429" s="12">
        <v>449.46</v>
      </c>
      <c r="P7429" s="12">
        <v>281.41000000000003</v>
      </c>
      <c r="Q7429" s="11">
        <v>0.38503427422113401</v>
      </c>
    </row>
    <row r="7430" spans="1:17" x14ac:dyDescent="0.45">
      <c r="A7430" t="s">
        <v>12502</v>
      </c>
      <c r="B7430" t="s">
        <v>8457</v>
      </c>
      <c r="C7430" t="s">
        <v>12</v>
      </c>
      <c r="D7430" t="s">
        <v>41</v>
      </c>
      <c r="E7430" t="s">
        <v>4</v>
      </c>
      <c r="F7430" s="9">
        <v>45746</v>
      </c>
      <c r="G7430" s="9" t="str">
        <f>TEXT(Ecommerce_Sales_Data[[#This Row],[Order_Date]],"dddd")</f>
        <v>Sunday</v>
      </c>
      <c r="H7430" t="s">
        <v>14761</v>
      </c>
      <c r="I7430" t="s">
        <v>14769</v>
      </c>
      <c r="J7430">
        <v>3</v>
      </c>
      <c r="K7430">
        <v>4</v>
      </c>
      <c r="L7430" s="12">
        <v>4938.55</v>
      </c>
      <c r="M7430" s="11">
        <v>0</v>
      </c>
      <c r="N7430" s="12">
        <v>19754.2</v>
      </c>
      <c r="O7430" s="12">
        <v>15217.06</v>
      </c>
      <c r="P7430" s="12">
        <v>4537.1400000000003</v>
      </c>
      <c r="Q7430" s="11">
        <v>0.22967976430328699</v>
      </c>
    </row>
    <row r="7431" spans="1:17" x14ac:dyDescent="0.45">
      <c r="A7431" t="s">
        <v>12503</v>
      </c>
      <c r="B7431" t="s">
        <v>5119</v>
      </c>
      <c r="C7431" t="s">
        <v>20</v>
      </c>
      <c r="D7431" t="s">
        <v>60</v>
      </c>
      <c r="E7431" t="s">
        <v>4</v>
      </c>
      <c r="F7431" s="9">
        <v>45784</v>
      </c>
      <c r="G7431" s="9" t="str">
        <f>TEXT(Ecommerce_Sales_Data[[#This Row],[Order_Date]],"dddd")</f>
        <v>Wednesday</v>
      </c>
      <c r="H7431" t="s">
        <v>14757</v>
      </c>
      <c r="I7431" t="s">
        <v>14763</v>
      </c>
      <c r="J7431">
        <v>5</v>
      </c>
      <c r="K7431">
        <v>2</v>
      </c>
      <c r="L7431" s="12">
        <v>1937.15</v>
      </c>
      <c r="M7431" s="11">
        <v>0</v>
      </c>
      <c r="N7431" s="12">
        <v>3874.3</v>
      </c>
      <c r="O7431" s="12">
        <v>2452.54</v>
      </c>
      <c r="P7431" s="12">
        <v>1421.76</v>
      </c>
      <c r="Q7431" s="11">
        <v>0.36697209818547899</v>
      </c>
    </row>
    <row r="7432" spans="1:17" x14ac:dyDescent="0.45">
      <c r="A7432" t="s">
        <v>12504</v>
      </c>
      <c r="B7432" t="s">
        <v>12505</v>
      </c>
      <c r="C7432" t="s">
        <v>28</v>
      </c>
      <c r="D7432" t="s">
        <v>100</v>
      </c>
      <c r="E7432" t="s">
        <v>22</v>
      </c>
      <c r="F7432" s="9">
        <v>45820</v>
      </c>
      <c r="G7432" s="9" t="str">
        <f>TEXT(Ecommerce_Sales_Data[[#This Row],[Order_Date]],"dddd")</f>
        <v>Thursday</v>
      </c>
      <c r="H7432" t="s">
        <v>14757</v>
      </c>
      <c r="I7432" t="s">
        <v>14759</v>
      </c>
      <c r="J7432">
        <v>6</v>
      </c>
      <c r="K7432">
        <v>5</v>
      </c>
      <c r="L7432" s="12">
        <v>3249.46</v>
      </c>
      <c r="M7432" s="11">
        <v>0.1</v>
      </c>
      <c r="N7432" s="12">
        <v>14622.57</v>
      </c>
      <c r="O7432" s="12">
        <v>8963.18</v>
      </c>
      <c r="P7432" s="12">
        <v>5659.39</v>
      </c>
      <c r="Q7432" s="11">
        <v>0.38703114432004798</v>
      </c>
    </row>
    <row r="7433" spans="1:17" x14ac:dyDescent="0.45">
      <c r="A7433" t="s">
        <v>12506</v>
      </c>
      <c r="B7433" t="s">
        <v>5893</v>
      </c>
      <c r="C7433" t="s">
        <v>7</v>
      </c>
      <c r="D7433" t="s">
        <v>71</v>
      </c>
      <c r="E7433" t="s">
        <v>22</v>
      </c>
      <c r="F7433" s="9">
        <v>45516</v>
      </c>
      <c r="G7433" s="9" t="str">
        <f>TEXT(Ecommerce_Sales_Data[[#This Row],[Order_Date]],"dddd")</f>
        <v>Monday</v>
      </c>
      <c r="H7433" t="s">
        <v>14757</v>
      </c>
      <c r="I7433" t="s">
        <v>14762</v>
      </c>
      <c r="J7433">
        <v>8</v>
      </c>
      <c r="K7433">
        <v>1</v>
      </c>
      <c r="L7433" s="12">
        <v>1302.73</v>
      </c>
      <c r="M7433" s="11">
        <v>0.05</v>
      </c>
      <c r="N7433" s="12">
        <v>1237.5899999999999</v>
      </c>
      <c r="O7433" s="12">
        <v>920.78</v>
      </c>
      <c r="P7433" s="12">
        <v>316.81</v>
      </c>
      <c r="Q7433" s="11">
        <v>0.25598946339256101</v>
      </c>
    </row>
    <row r="7434" spans="1:17" x14ac:dyDescent="0.45">
      <c r="A7434" t="s">
        <v>12507</v>
      </c>
      <c r="B7434" t="s">
        <v>12508</v>
      </c>
      <c r="C7434" t="s">
        <v>12</v>
      </c>
      <c r="D7434" t="s">
        <v>111</v>
      </c>
      <c r="E7434" t="s">
        <v>14</v>
      </c>
      <c r="F7434" s="9">
        <v>45810</v>
      </c>
      <c r="G7434" s="9" t="str">
        <f>TEXT(Ecommerce_Sales_Data[[#This Row],[Order_Date]],"dddd")</f>
        <v>Monday</v>
      </c>
      <c r="H7434" t="s">
        <v>14757</v>
      </c>
      <c r="I7434" t="s">
        <v>14759</v>
      </c>
      <c r="J7434">
        <v>6</v>
      </c>
      <c r="K7434">
        <v>2</v>
      </c>
      <c r="L7434" s="12">
        <v>4590.6099999999997</v>
      </c>
      <c r="M7434" s="11">
        <v>0.1</v>
      </c>
      <c r="N7434" s="12">
        <v>8263.1</v>
      </c>
      <c r="O7434" s="12">
        <v>5078.49</v>
      </c>
      <c r="P7434" s="12">
        <v>3184.61</v>
      </c>
      <c r="Q7434" s="11">
        <v>0.38540136268470698</v>
      </c>
    </row>
    <row r="7435" spans="1:17" x14ac:dyDescent="0.45">
      <c r="A7435" t="s">
        <v>12509</v>
      </c>
      <c r="B7435" t="s">
        <v>12510</v>
      </c>
      <c r="C7435" t="s">
        <v>7</v>
      </c>
      <c r="D7435" t="s">
        <v>71</v>
      </c>
      <c r="E7435" t="s">
        <v>14</v>
      </c>
      <c r="F7435" s="9">
        <v>45744</v>
      </c>
      <c r="G7435" s="9" t="str">
        <f>TEXT(Ecommerce_Sales_Data[[#This Row],[Order_Date]],"dddd")</f>
        <v>Friday</v>
      </c>
      <c r="H7435" t="s">
        <v>14757</v>
      </c>
      <c r="I7435" t="s">
        <v>14769</v>
      </c>
      <c r="J7435">
        <v>3</v>
      </c>
      <c r="K7435">
        <v>2</v>
      </c>
      <c r="L7435" s="12">
        <v>1925.01</v>
      </c>
      <c r="M7435" s="11">
        <v>0</v>
      </c>
      <c r="N7435" s="12">
        <v>3850.02</v>
      </c>
      <c r="O7435" s="12">
        <v>2712.39</v>
      </c>
      <c r="P7435" s="12">
        <v>1137.6300000000001</v>
      </c>
      <c r="Q7435" s="11">
        <v>0.29548677669206902</v>
      </c>
    </row>
    <row r="7436" spans="1:17" x14ac:dyDescent="0.45">
      <c r="A7436" t="s">
        <v>12511</v>
      </c>
      <c r="B7436" t="s">
        <v>12512</v>
      </c>
      <c r="C7436" t="s">
        <v>20</v>
      </c>
      <c r="D7436" t="s">
        <v>21</v>
      </c>
      <c r="E7436" t="s">
        <v>22</v>
      </c>
      <c r="F7436" s="9">
        <v>45606</v>
      </c>
      <c r="G7436" s="9" t="str">
        <f>TEXT(Ecommerce_Sales_Data[[#This Row],[Order_Date]],"dddd")</f>
        <v>Sunday</v>
      </c>
      <c r="H7436" t="s">
        <v>14761</v>
      </c>
      <c r="I7436" t="s">
        <v>14764</v>
      </c>
      <c r="J7436">
        <v>11</v>
      </c>
      <c r="K7436">
        <v>1</v>
      </c>
      <c r="L7436" s="12">
        <v>1793.66</v>
      </c>
      <c r="M7436" s="11">
        <v>0.15</v>
      </c>
      <c r="N7436" s="12">
        <v>1524.61</v>
      </c>
      <c r="O7436" s="12">
        <v>1214.6400000000001</v>
      </c>
      <c r="P7436" s="12">
        <v>309.97000000000003</v>
      </c>
      <c r="Q7436" s="11">
        <v>0.20331101068470001</v>
      </c>
    </row>
    <row r="7437" spans="1:17" x14ac:dyDescent="0.45">
      <c r="A7437" t="s">
        <v>12513</v>
      </c>
      <c r="B7437" t="s">
        <v>12514</v>
      </c>
      <c r="C7437" t="s">
        <v>28</v>
      </c>
      <c r="D7437" t="s">
        <v>85</v>
      </c>
      <c r="E7437" t="s">
        <v>9</v>
      </c>
      <c r="F7437" s="9">
        <v>45362</v>
      </c>
      <c r="G7437" s="9" t="str">
        <f>TEXT(Ecommerce_Sales_Data[[#This Row],[Order_Date]],"dddd")</f>
        <v>Monday</v>
      </c>
      <c r="H7437" t="s">
        <v>14757</v>
      </c>
      <c r="I7437" t="s">
        <v>14769</v>
      </c>
      <c r="J7437">
        <v>3</v>
      </c>
      <c r="K7437">
        <v>5</v>
      </c>
      <c r="L7437" s="12">
        <v>3441.74</v>
      </c>
      <c r="M7437" s="11">
        <v>0</v>
      </c>
      <c r="N7437" s="12">
        <v>17208.7</v>
      </c>
      <c r="O7437" s="12">
        <v>14199.85</v>
      </c>
      <c r="P7437" s="12">
        <v>3008.85</v>
      </c>
      <c r="Q7437" s="11">
        <v>0.17484470064560401</v>
      </c>
    </row>
    <row r="7438" spans="1:17" x14ac:dyDescent="0.45">
      <c r="A7438" t="s">
        <v>12515</v>
      </c>
      <c r="B7438" t="s">
        <v>488</v>
      </c>
      <c r="C7438" t="s">
        <v>28</v>
      </c>
      <c r="D7438" t="s">
        <v>29</v>
      </c>
      <c r="E7438" t="s">
        <v>9</v>
      </c>
      <c r="F7438" s="9">
        <v>45322</v>
      </c>
      <c r="G7438" s="9" t="str">
        <f>TEXT(Ecommerce_Sales_Data[[#This Row],[Order_Date]],"dddd")</f>
        <v>Wednesday</v>
      </c>
      <c r="H7438" t="s">
        <v>14757</v>
      </c>
      <c r="I7438" t="s">
        <v>14767</v>
      </c>
      <c r="J7438">
        <v>1</v>
      </c>
      <c r="K7438">
        <v>2</v>
      </c>
      <c r="L7438" s="12">
        <v>1300.97</v>
      </c>
      <c r="M7438" s="11">
        <v>0.1</v>
      </c>
      <c r="N7438" s="12">
        <v>2341.75</v>
      </c>
      <c r="O7438" s="12">
        <v>1594.88</v>
      </c>
      <c r="P7438" s="12">
        <v>746.87</v>
      </c>
      <c r="Q7438" s="11">
        <v>0.31893669264439001</v>
      </c>
    </row>
    <row r="7439" spans="1:17" x14ac:dyDescent="0.45">
      <c r="A7439" t="s">
        <v>12516</v>
      </c>
      <c r="B7439" t="s">
        <v>5800</v>
      </c>
      <c r="C7439" t="s">
        <v>7</v>
      </c>
      <c r="D7439" t="s">
        <v>46</v>
      </c>
      <c r="E7439" t="s">
        <v>9</v>
      </c>
      <c r="F7439" s="9">
        <v>45638</v>
      </c>
      <c r="G7439" s="9" t="str">
        <f>TEXT(Ecommerce_Sales_Data[[#This Row],[Order_Date]],"dddd")</f>
        <v>Thursday</v>
      </c>
      <c r="H7439" t="s">
        <v>14757</v>
      </c>
      <c r="I7439" t="s">
        <v>14770</v>
      </c>
      <c r="J7439">
        <v>12</v>
      </c>
      <c r="K7439">
        <v>5</v>
      </c>
      <c r="L7439" s="12">
        <v>1544.77</v>
      </c>
      <c r="M7439" s="11">
        <v>0.15</v>
      </c>
      <c r="N7439" s="12">
        <v>6565.27</v>
      </c>
      <c r="O7439" s="12">
        <v>5010.1400000000003</v>
      </c>
      <c r="P7439" s="12">
        <v>1555.13</v>
      </c>
      <c r="Q7439" s="11">
        <v>0.236872207845222</v>
      </c>
    </row>
    <row r="7440" spans="1:17" x14ac:dyDescent="0.45">
      <c r="A7440" t="s">
        <v>12517</v>
      </c>
      <c r="B7440" t="s">
        <v>10078</v>
      </c>
      <c r="C7440" t="s">
        <v>12</v>
      </c>
      <c r="D7440" t="s">
        <v>111</v>
      </c>
      <c r="E7440" t="s">
        <v>14</v>
      </c>
      <c r="F7440" s="9">
        <v>45370</v>
      </c>
      <c r="G7440" s="9" t="str">
        <f>TEXT(Ecommerce_Sales_Data[[#This Row],[Order_Date]],"dddd")</f>
        <v>Tuesday</v>
      </c>
      <c r="H7440" t="s">
        <v>14757</v>
      </c>
      <c r="I7440" t="s">
        <v>14769</v>
      </c>
      <c r="J7440">
        <v>3</v>
      </c>
      <c r="K7440">
        <v>1</v>
      </c>
      <c r="L7440" s="12">
        <v>1247.32</v>
      </c>
      <c r="M7440" s="11">
        <v>0.2</v>
      </c>
      <c r="N7440" s="12">
        <v>997.86</v>
      </c>
      <c r="O7440" s="12">
        <v>667.79</v>
      </c>
      <c r="P7440" s="12">
        <v>330.07</v>
      </c>
      <c r="Q7440" s="11">
        <v>0.330777864630309</v>
      </c>
    </row>
    <row r="7441" spans="1:17" x14ac:dyDescent="0.45">
      <c r="A7441" t="s">
        <v>12518</v>
      </c>
      <c r="B7441" t="s">
        <v>12519</v>
      </c>
      <c r="C7441" t="s">
        <v>12</v>
      </c>
      <c r="D7441" t="s">
        <v>111</v>
      </c>
      <c r="E7441" t="s">
        <v>4</v>
      </c>
      <c r="F7441" s="9">
        <v>45770</v>
      </c>
      <c r="G7441" s="9" t="str">
        <f>TEXT(Ecommerce_Sales_Data[[#This Row],[Order_Date]],"dddd")</f>
        <v>Wednesday</v>
      </c>
      <c r="H7441" t="s">
        <v>14757</v>
      </c>
      <c r="I7441" t="s">
        <v>14765</v>
      </c>
      <c r="J7441">
        <v>4</v>
      </c>
      <c r="K7441">
        <v>1</v>
      </c>
      <c r="L7441" s="12">
        <v>3127.79</v>
      </c>
      <c r="M7441" s="11">
        <v>0</v>
      </c>
      <c r="N7441" s="12">
        <v>3127.79</v>
      </c>
      <c r="O7441" s="12">
        <v>2394.85</v>
      </c>
      <c r="P7441" s="12">
        <v>732.94</v>
      </c>
      <c r="Q7441" s="11">
        <v>0.234331588757557</v>
      </c>
    </row>
    <row r="7442" spans="1:17" x14ac:dyDescent="0.45">
      <c r="A7442" t="s">
        <v>12520</v>
      </c>
      <c r="B7442" t="s">
        <v>12521</v>
      </c>
      <c r="C7442" t="s">
        <v>12</v>
      </c>
      <c r="D7442" t="s">
        <v>41</v>
      </c>
      <c r="E7442" t="s">
        <v>22</v>
      </c>
      <c r="F7442" s="9">
        <v>45688</v>
      </c>
      <c r="G7442" s="9" t="str">
        <f>TEXT(Ecommerce_Sales_Data[[#This Row],[Order_Date]],"dddd")</f>
        <v>Friday</v>
      </c>
      <c r="H7442" t="s">
        <v>14757</v>
      </c>
      <c r="I7442" t="s">
        <v>14767</v>
      </c>
      <c r="J7442">
        <v>1</v>
      </c>
      <c r="K7442">
        <v>1</v>
      </c>
      <c r="L7442" s="12">
        <v>3731.62</v>
      </c>
      <c r="M7442" s="11">
        <v>0.05</v>
      </c>
      <c r="N7442" s="12">
        <v>3545.04</v>
      </c>
      <c r="O7442" s="12">
        <v>2348.63</v>
      </c>
      <c r="P7442" s="12">
        <v>1196.4100000000001</v>
      </c>
      <c r="Q7442" s="11">
        <v>0.33748843454516703</v>
      </c>
    </row>
    <row r="7443" spans="1:17" x14ac:dyDescent="0.45">
      <c r="A7443" t="s">
        <v>12522</v>
      </c>
      <c r="B7443" t="s">
        <v>12523</v>
      </c>
      <c r="C7443" t="s">
        <v>7</v>
      </c>
      <c r="D7443" t="s">
        <v>46</v>
      </c>
      <c r="E7443" t="s">
        <v>14</v>
      </c>
      <c r="F7443" s="9">
        <v>45859</v>
      </c>
      <c r="G7443" s="9" t="str">
        <f>TEXT(Ecommerce_Sales_Data[[#This Row],[Order_Date]],"dddd")</f>
        <v>Monday</v>
      </c>
      <c r="H7443" t="s">
        <v>14757</v>
      </c>
      <c r="I7443" t="s">
        <v>14768</v>
      </c>
      <c r="J7443">
        <v>7</v>
      </c>
      <c r="K7443">
        <v>5</v>
      </c>
      <c r="L7443" s="12">
        <v>4161.16</v>
      </c>
      <c r="M7443" s="11">
        <v>0</v>
      </c>
      <c r="N7443" s="12">
        <v>20805.8</v>
      </c>
      <c r="O7443" s="12">
        <v>17170.849999999999</v>
      </c>
      <c r="P7443" s="12">
        <v>3634.95</v>
      </c>
      <c r="Q7443" s="11">
        <v>0.17470849474665701</v>
      </c>
    </row>
    <row r="7444" spans="1:17" x14ac:dyDescent="0.45">
      <c r="A7444" t="s">
        <v>12524</v>
      </c>
      <c r="B7444" t="s">
        <v>12525</v>
      </c>
      <c r="C7444" t="s">
        <v>12</v>
      </c>
      <c r="D7444" t="s">
        <v>38</v>
      </c>
      <c r="E7444" t="s">
        <v>4</v>
      </c>
      <c r="F7444" s="9">
        <v>45885</v>
      </c>
      <c r="G7444" s="9" t="str">
        <f>TEXT(Ecommerce_Sales_Data[[#This Row],[Order_Date]],"dddd")</f>
        <v>Saturday</v>
      </c>
      <c r="H7444" t="s">
        <v>14761</v>
      </c>
      <c r="I7444" t="s">
        <v>14762</v>
      </c>
      <c r="J7444">
        <v>8</v>
      </c>
      <c r="K7444">
        <v>2</v>
      </c>
      <c r="L7444" s="12">
        <v>4996.41</v>
      </c>
      <c r="M7444" s="11">
        <v>0.05</v>
      </c>
      <c r="N7444" s="12">
        <v>9493.18</v>
      </c>
      <c r="O7444" s="12">
        <v>7291.13</v>
      </c>
      <c r="P7444" s="12">
        <v>2202.0500000000002</v>
      </c>
      <c r="Q7444" s="11">
        <v>0.23196126061024899</v>
      </c>
    </row>
    <row r="7445" spans="1:17" x14ac:dyDescent="0.45">
      <c r="A7445" t="s">
        <v>12526</v>
      </c>
      <c r="B7445" t="s">
        <v>12527</v>
      </c>
      <c r="C7445" t="s">
        <v>28</v>
      </c>
      <c r="D7445" t="s">
        <v>35</v>
      </c>
      <c r="E7445" t="s">
        <v>14</v>
      </c>
      <c r="F7445" s="9">
        <v>45613</v>
      </c>
      <c r="G7445" s="9" t="str">
        <f>TEXT(Ecommerce_Sales_Data[[#This Row],[Order_Date]],"dddd")</f>
        <v>Sunday</v>
      </c>
      <c r="H7445" t="s">
        <v>14761</v>
      </c>
      <c r="I7445" t="s">
        <v>14764</v>
      </c>
      <c r="J7445">
        <v>11</v>
      </c>
      <c r="K7445">
        <v>3</v>
      </c>
      <c r="L7445" s="12">
        <v>4105.16</v>
      </c>
      <c r="M7445" s="11">
        <v>0.05</v>
      </c>
      <c r="N7445" s="12">
        <v>11699.71</v>
      </c>
      <c r="O7445" s="12">
        <v>9043.1200000000008</v>
      </c>
      <c r="P7445" s="12">
        <v>2656.59</v>
      </c>
      <c r="Q7445" s="11">
        <v>0.227064602455958</v>
      </c>
    </row>
    <row r="7446" spans="1:17" x14ac:dyDescent="0.45">
      <c r="A7446" t="s">
        <v>12528</v>
      </c>
      <c r="B7446" t="s">
        <v>2817</v>
      </c>
      <c r="C7446" t="s">
        <v>2</v>
      </c>
      <c r="D7446" t="s">
        <v>68</v>
      </c>
      <c r="E7446" t="s">
        <v>9</v>
      </c>
      <c r="F7446" s="9">
        <v>45822</v>
      </c>
      <c r="G7446" s="9" t="str">
        <f>TEXT(Ecommerce_Sales_Data[[#This Row],[Order_Date]],"dddd")</f>
        <v>Saturday</v>
      </c>
      <c r="H7446" t="s">
        <v>14761</v>
      </c>
      <c r="I7446" t="s">
        <v>14759</v>
      </c>
      <c r="J7446">
        <v>6</v>
      </c>
      <c r="K7446">
        <v>4</v>
      </c>
      <c r="L7446" s="12">
        <v>3453.75</v>
      </c>
      <c r="M7446" s="11">
        <v>0.2</v>
      </c>
      <c r="N7446" s="12">
        <v>11052</v>
      </c>
      <c r="O7446" s="12">
        <v>7157.77</v>
      </c>
      <c r="P7446" s="12">
        <v>3894.23</v>
      </c>
      <c r="Q7446" s="11">
        <v>0.35235522982265699</v>
      </c>
    </row>
    <row r="7447" spans="1:17" x14ac:dyDescent="0.45">
      <c r="A7447" t="s">
        <v>12529</v>
      </c>
      <c r="B7447" t="s">
        <v>10952</v>
      </c>
      <c r="C7447" t="s">
        <v>20</v>
      </c>
      <c r="D7447" t="s">
        <v>57</v>
      </c>
      <c r="E7447" t="s">
        <v>9</v>
      </c>
      <c r="F7447" s="9">
        <v>45573</v>
      </c>
      <c r="G7447" s="9" t="str">
        <f>TEXT(Ecommerce_Sales_Data[[#This Row],[Order_Date]],"dddd")</f>
        <v>Tuesday</v>
      </c>
      <c r="H7447" t="s">
        <v>14757</v>
      </c>
      <c r="I7447" t="s">
        <v>14760</v>
      </c>
      <c r="J7447">
        <v>10</v>
      </c>
      <c r="K7447">
        <v>2</v>
      </c>
      <c r="L7447" s="12">
        <v>2986.01</v>
      </c>
      <c r="M7447" s="11">
        <v>0</v>
      </c>
      <c r="N7447" s="12">
        <v>5972.02</v>
      </c>
      <c r="O7447" s="12">
        <v>4798.87</v>
      </c>
      <c r="P7447" s="12">
        <v>1173.1500000000001</v>
      </c>
      <c r="Q7447" s="11">
        <v>0.19644107019065599</v>
      </c>
    </row>
    <row r="7448" spans="1:17" x14ac:dyDescent="0.45">
      <c r="A7448" t="s">
        <v>12530</v>
      </c>
      <c r="B7448" t="s">
        <v>12531</v>
      </c>
      <c r="C7448" t="s">
        <v>7</v>
      </c>
      <c r="D7448" t="s">
        <v>106</v>
      </c>
      <c r="E7448" t="s">
        <v>9</v>
      </c>
      <c r="F7448" s="9">
        <v>45423</v>
      </c>
      <c r="G7448" s="9" t="str">
        <f>TEXT(Ecommerce_Sales_Data[[#This Row],[Order_Date]],"dddd")</f>
        <v>Saturday</v>
      </c>
      <c r="H7448" t="s">
        <v>14761</v>
      </c>
      <c r="I7448" t="s">
        <v>14763</v>
      </c>
      <c r="J7448">
        <v>5</v>
      </c>
      <c r="K7448">
        <v>2</v>
      </c>
      <c r="L7448" s="12">
        <v>4065.66</v>
      </c>
      <c r="M7448" s="11">
        <v>0.2</v>
      </c>
      <c r="N7448" s="12">
        <v>6505.06</v>
      </c>
      <c r="O7448" s="12">
        <v>4014.09</v>
      </c>
      <c r="P7448" s="12">
        <v>2490.9699999999998</v>
      </c>
      <c r="Q7448" s="11">
        <v>0.38292805908016198</v>
      </c>
    </row>
    <row r="7449" spans="1:17" x14ac:dyDescent="0.45">
      <c r="A7449" t="s">
        <v>12532</v>
      </c>
      <c r="B7449" t="s">
        <v>12533</v>
      </c>
      <c r="C7449" t="s">
        <v>12</v>
      </c>
      <c r="D7449" t="s">
        <v>38</v>
      </c>
      <c r="E7449" t="s">
        <v>14</v>
      </c>
      <c r="F7449" s="9">
        <v>45803</v>
      </c>
      <c r="G7449" s="9" t="str">
        <f>TEXT(Ecommerce_Sales_Data[[#This Row],[Order_Date]],"dddd")</f>
        <v>Monday</v>
      </c>
      <c r="H7449" t="s">
        <v>14757</v>
      </c>
      <c r="I7449" t="s">
        <v>14763</v>
      </c>
      <c r="J7449">
        <v>5</v>
      </c>
      <c r="K7449">
        <v>2</v>
      </c>
      <c r="L7449" s="12">
        <v>670.72</v>
      </c>
      <c r="M7449" s="11">
        <v>0.15</v>
      </c>
      <c r="N7449" s="12">
        <v>1140.22</v>
      </c>
      <c r="O7449" s="12">
        <v>785.84</v>
      </c>
      <c r="P7449" s="12">
        <v>354.38</v>
      </c>
      <c r="Q7449" s="11">
        <v>0.31079967023907701</v>
      </c>
    </row>
    <row r="7450" spans="1:17" x14ac:dyDescent="0.45">
      <c r="A7450" t="s">
        <v>12534</v>
      </c>
      <c r="B7450" t="s">
        <v>7718</v>
      </c>
      <c r="C7450" t="s">
        <v>28</v>
      </c>
      <c r="D7450" t="s">
        <v>137</v>
      </c>
      <c r="E7450" t="s">
        <v>14</v>
      </c>
      <c r="F7450" s="9">
        <v>45503</v>
      </c>
      <c r="G7450" s="9" t="str">
        <f>TEXT(Ecommerce_Sales_Data[[#This Row],[Order_Date]],"dddd")</f>
        <v>Tuesday</v>
      </c>
      <c r="H7450" t="s">
        <v>14757</v>
      </c>
      <c r="I7450" t="s">
        <v>14768</v>
      </c>
      <c r="J7450">
        <v>7</v>
      </c>
      <c r="K7450">
        <v>3</v>
      </c>
      <c r="L7450" s="12">
        <v>1614.92</v>
      </c>
      <c r="M7450" s="11">
        <v>0.15</v>
      </c>
      <c r="N7450" s="12">
        <v>4118.05</v>
      </c>
      <c r="O7450" s="12">
        <v>2760.81</v>
      </c>
      <c r="P7450" s="12">
        <v>1357.24</v>
      </c>
      <c r="Q7450" s="11">
        <v>0.32958317650344199</v>
      </c>
    </row>
    <row r="7451" spans="1:17" x14ac:dyDescent="0.45">
      <c r="A7451" t="s">
        <v>12535</v>
      </c>
      <c r="B7451" t="s">
        <v>12536</v>
      </c>
      <c r="C7451" t="s">
        <v>28</v>
      </c>
      <c r="D7451" t="s">
        <v>35</v>
      </c>
      <c r="E7451" t="s">
        <v>14</v>
      </c>
      <c r="F7451" s="9">
        <v>45555</v>
      </c>
      <c r="G7451" s="9" t="str">
        <f>TEXT(Ecommerce_Sales_Data[[#This Row],[Order_Date]],"dddd")</f>
        <v>Friday</v>
      </c>
      <c r="H7451" t="s">
        <v>14757</v>
      </c>
      <c r="I7451" t="s">
        <v>14766</v>
      </c>
      <c r="J7451">
        <v>9</v>
      </c>
      <c r="K7451">
        <v>1</v>
      </c>
      <c r="L7451" s="12">
        <v>4259.63</v>
      </c>
      <c r="M7451" s="11">
        <v>0.05</v>
      </c>
      <c r="N7451" s="12">
        <v>4046.65</v>
      </c>
      <c r="O7451" s="12">
        <v>3362.45</v>
      </c>
      <c r="P7451" s="12">
        <v>684.2</v>
      </c>
      <c r="Q7451" s="11">
        <v>0.16907812635142599</v>
      </c>
    </row>
    <row r="7452" spans="1:17" x14ac:dyDescent="0.45">
      <c r="A7452" t="s">
        <v>12537</v>
      </c>
      <c r="B7452" t="s">
        <v>7113</v>
      </c>
      <c r="C7452" t="s">
        <v>20</v>
      </c>
      <c r="D7452" t="s">
        <v>57</v>
      </c>
      <c r="E7452" t="s">
        <v>9</v>
      </c>
      <c r="F7452" s="9">
        <v>45638</v>
      </c>
      <c r="G7452" s="9" t="str">
        <f>TEXT(Ecommerce_Sales_Data[[#This Row],[Order_Date]],"dddd")</f>
        <v>Thursday</v>
      </c>
      <c r="H7452" t="s">
        <v>14757</v>
      </c>
      <c r="I7452" t="s">
        <v>14770</v>
      </c>
      <c r="J7452">
        <v>12</v>
      </c>
      <c r="K7452">
        <v>2</v>
      </c>
      <c r="L7452" s="12">
        <v>3952.54</v>
      </c>
      <c r="M7452" s="11">
        <v>0</v>
      </c>
      <c r="N7452" s="12">
        <v>7905.08</v>
      </c>
      <c r="O7452" s="12">
        <v>5794.3</v>
      </c>
      <c r="P7452" s="12">
        <v>2110.7800000000002</v>
      </c>
      <c r="Q7452" s="11">
        <v>0.26701564057542698</v>
      </c>
    </row>
    <row r="7453" spans="1:17" x14ac:dyDescent="0.45">
      <c r="A7453" t="s">
        <v>12538</v>
      </c>
      <c r="B7453" t="s">
        <v>12539</v>
      </c>
      <c r="C7453" t="s">
        <v>20</v>
      </c>
      <c r="D7453" t="s">
        <v>60</v>
      </c>
      <c r="E7453" t="s">
        <v>22</v>
      </c>
      <c r="F7453" s="9">
        <v>45547</v>
      </c>
      <c r="G7453" s="9" t="str">
        <f>TEXT(Ecommerce_Sales_Data[[#This Row],[Order_Date]],"dddd")</f>
        <v>Thursday</v>
      </c>
      <c r="H7453" t="s">
        <v>14757</v>
      </c>
      <c r="I7453" t="s">
        <v>14766</v>
      </c>
      <c r="J7453">
        <v>9</v>
      </c>
      <c r="K7453">
        <v>4</v>
      </c>
      <c r="L7453" s="12">
        <v>4413.18</v>
      </c>
      <c r="M7453" s="11">
        <v>0.2</v>
      </c>
      <c r="N7453" s="12">
        <v>14122.18</v>
      </c>
      <c r="O7453" s="12">
        <v>11381.86</v>
      </c>
      <c r="P7453" s="12">
        <v>2740.32</v>
      </c>
      <c r="Q7453" s="11">
        <v>0.19404369580333899</v>
      </c>
    </row>
    <row r="7454" spans="1:17" x14ac:dyDescent="0.45">
      <c r="A7454" t="s">
        <v>12540</v>
      </c>
      <c r="B7454" t="s">
        <v>12541</v>
      </c>
      <c r="C7454" t="s">
        <v>2</v>
      </c>
      <c r="D7454" t="s">
        <v>17</v>
      </c>
      <c r="E7454" t="s">
        <v>9</v>
      </c>
      <c r="F7454" s="9">
        <v>45326</v>
      </c>
      <c r="G7454" s="9" t="str">
        <f>TEXT(Ecommerce_Sales_Data[[#This Row],[Order_Date]],"dddd")</f>
        <v>Sunday</v>
      </c>
      <c r="H7454" t="s">
        <v>14761</v>
      </c>
      <c r="I7454" t="s">
        <v>14758</v>
      </c>
      <c r="J7454">
        <v>2</v>
      </c>
      <c r="K7454">
        <v>5</v>
      </c>
      <c r="L7454" s="12">
        <v>3716.88</v>
      </c>
      <c r="M7454" s="11">
        <v>0.2</v>
      </c>
      <c r="N7454" s="12">
        <v>14867.52</v>
      </c>
      <c r="O7454" s="12">
        <v>10256.959999999999</v>
      </c>
      <c r="P7454" s="12">
        <v>4610.5600000000004</v>
      </c>
      <c r="Q7454" s="11">
        <v>0.31010955424980102</v>
      </c>
    </row>
    <row r="7455" spans="1:17" x14ac:dyDescent="0.45">
      <c r="A7455" t="s">
        <v>12542</v>
      </c>
      <c r="B7455" t="s">
        <v>12543</v>
      </c>
      <c r="C7455" t="s">
        <v>28</v>
      </c>
      <c r="D7455" t="s">
        <v>137</v>
      </c>
      <c r="E7455" t="s">
        <v>9</v>
      </c>
      <c r="F7455" s="9">
        <v>45710</v>
      </c>
      <c r="G7455" s="9" t="str">
        <f>TEXT(Ecommerce_Sales_Data[[#This Row],[Order_Date]],"dddd")</f>
        <v>Saturday</v>
      </c>
      <c r="H7455" t="s">
        <v>14761</v>
      </c>
      <c r="I7455" t="s">
        <v>14758</v>
      </c>
      <c r="J7455">
        <v>2</v>
      </c>
      <c r="K7455">
        <v>4</v>
      </c>
      <c r="L7455" s="12">
        <v>1190.56</v>
      </c>
      <c r="M7455" s="11">
        <v>0.05</v>
      </c>
      <c r="N7455" s="12">
        <v>4524.13</v>
      </c>
      <c r="O7455" s="12">
        <v>2720.11</v>
      </c>
      <c r="P7455" s="12">
        <v>1804.02</v>
      </c>
      <c r="Q7455" s="11">
        <v>0.398755119768884</v>
      </c>
    </row>
    <row r="7456" spans="1:17" x14ac:dyDescent="0.45">
      <c r="A7456" t="s">
        <v>12544</v>
      </c>
      <c r="B7456" t="s">
        <v>3354</v>
      </c>
      <c r="C7456" t="s">
        <v>20</v>
      </c>
      <c r="D7456" t="s">
        <v>60</v>
      </c>
      <c r="E7456" t="s">
        <v>22</v>
      </c>
      <c r="F7456" s="9">
        <v>45463</v>
      </c>
      <c r="G7456" s="9" t="str">
        <f>TEXT(Ecommerce_Sales_Data[[#This Row],[Order_Date]],"dddd")</f>
        <v>Thursday</v>
      </c>
      <c r="H7456" t="s">
        <v>14757</v>
      </c>
      <c r="I7456" t="s">
        <v>14759</v>
      </c>
      <c r="J7456">
        <v>6</v>
      </c>
      <c r="K7456">
        <v>2</v>
      </c>
      <c r="L7456" s="12">
        <v>1721.67</v>
      </c>
      <c r="M7456" s="11">
        <v>0.1</v>
      </c>
      <c r="N7456" s="12">
        <v>3099.01</v>
      </c>
      <c r="O7456" s="12">
        <v>1883.04</v>
      </c>
      <c r="P7456" s="12">
        <v>1215.97</v>
      </c>
      <c r="Q7456" s="11">
        <v>0.392373693534387</v>
      </c>
    </row>
    <row r="7457" spans="1:17" x14ac:dyDescent="0.45">
      <c r="A7457" t="s">
        <v>12545</v>
      </c>
      <c r="B7457" t="s">
        <v>12546</v>
      </c>
      <c r="C7457" t="s">
        <v>20</v>
      </c>
      <c r="D7457" t="s">
        <v>21</v>
      </c>
      <c r="E7457" t="s">
        <v>14</v>
      </c>
      <c r="F7457" s="9">
        <v>45646</v>
      </c>
      <c r="G7457" s="9" t="str">
        <f>TEXT(Ecommerce_Sales_Data[[#This Row],[Order_Date]],"dddd")</f>
        <v>Friday</v>
      </c>
      <c r="H7457" t="s">
        <v>14757</v>
      </c>
      <c r="I7457" t="s">
        <v>14770</v>
      </c>
      <c r="J7457">
        <v>12</v>
      </c>
      <c r="K7457">
        <v>5</v>
      </c>
      <c r="L7457" s="12">
        <v>3245.12</v>
      </c>
      <c r="M7457" s="11">
        <v>0.05</v>
      </c>
      <c r="N7457" s="12">
        <v>15414.32</v>
      </c>
      <c r="O7457" s="12">
        <v>10834.28</v>
      </c>
      <c r="P7457" s="12">
        <v>4580.04</v>
      </c>
      <c r="Q7457" s="11">
        <v>0.29712890351309701</v>
      </c>
    </row>
    <row r="7458" spans="1:17" x14ac:dyDescent="0.45">
      <c r="A7458" t="s">
        <v>12547</v>
      </c>
      <c r="B7458" t="s">
        <v>12548</v>
      </c>
      <c r="C7458" t="s">
        <v>12</v>
      </c>
      <c r="D7458" t="s">
        <v>38</v>
      </c>
      <c r="E7458" t="s">
        <v>22</v>
      </c>
      <c r="F7458" s="9">
        <v>45901</v>
      </c>
      <c r="G7458" s="9" t="str">
        <f>TEXT(Ecommerce_Sales_Data[[#This Row],[Order_Date]],"dddd")</f>
        <v>Monday</v>
      </c>
      <c r="H7458" t="s">
        <v>14757</v>
      </c>
      <c r="I7458" t="s">
        <v>14766</v>
      </c>
      <c r="J7458">
        <v>9</v>
      </c>
      <c r="K7458">
        <v>5</v>
      </c>
      <c r="L7458" s="12">
        <v>4086.21</v>
      </c>
      <c r="M7458" s="11">
        <v>0.1</v>
      </c>
      <c r="N7458" s="12">
        <v>18387.939999999999</v>
      </c>
      <c r="O7458" s="12">
        <v>13313.51</v>
      </c>
      <c r="P7458" s="12">
        <v>5074.43</v>
      </c>
      <c r="Q7458" s="11">
        <v>0.27596511626642201</v>
      </c>
    </row>
    <row r="7459" spans="1:17" x14ac:dyDescent="0.45">
      <c r="A7459" t="s">
        <v>12549</v>
      </c>
      <c r="B7459" t="s">
        <v>7401</v>
      </c>
      <c r="C7459" t="s">
        <v>12</v>
      </c>
      <c r="D7459" t="s">
        <v>111</v>
      </c>
      <c r="E7459" t="s">
        <v>14</v>
      </c>
      <c r="F7459" s="9">
        <v>45508</v>
      </c>
      <c r="G7459" s="9" t="str">
        <f>TEXT(Ecommerce_Sales_Data[[#This Row],[Order_Date]],"dddd")</f>
        <v>Sunday</v>
      </c>
      <c r="H7459" t="s">
        <v>14761</v>
      </c>
      <c r="I7459" t="s">
        <v>14762</v>
      </c>
      <c r="J7459">
        <v>8</v>
      </c>
      <c r="K7459">
        <v>2</v>
      </c>
      <c r="L7459" s="12">
        <v>2570.89</v>
      </c>
      <c r="M7459" s="11">
        <v>0</v>
      </c>
      <c r="N7459" s="12">
        <v>5141.78</v>
      </c>
      <c r="O7459" s="12">
        <v>3746.48</v>
      </c>
      <c r="P7459" s="12">
        <v>1395.3</v>
      </c>
      <c r="Q7459" s="11">
        <v>0.27136516926045101</v>
      </c>
    </row>
    <row r="7460" spans="1:17" x14ac:dyDescent="0.45">
      <c r="A7460" t="s">
        <v>12550</v>
      </c>
      <c r="B7460" t="s">
        <v>7450</v>
      </c>
      <c r="C7460" t="s">
        <v>28</v>
      </c>
      <c r="D7460" t="s">
        <v>35</v>
      </c>
      <c r="E7460" t="s">
        <v>14</v>
      </c>
      <c r="F7460" s="9">
        <v>45881</v>
      </c>
      <c r="G7460" s="9" t="str">
        <f>TEXT(Ecommerce_Sales_Data[[#This Row],[Order_Date]],"dddd")</f>
        <v>Tuesday</v>
      </c>
      <c r="H7460" t="s">
        <v>14757</v>
      </c>
      <c r="I7460" t="s">
        <v>14762</v>
      </c>
      <c r="J7460">
        <v>8</v>
      </c>
      <c r="K7460">
        <v>5</v>
      </c>
      <c r="L7460" s="12">
        <v>4154.76</v>
      </c>
      <c r="M7460" s="11">
        <v>0</v>
      </c>
      <c r="N7460" s="12">
        <v>20773.8</v>
      </c>
      <c r="O7460" s="12">
        <v>15081.25</v>
      </c>
      <c r="P7460" s="12">
        <v>5692.55</v>
      </c>
      <c r="Q7460" s="11">
        <v>0.27402545514061</v>
      </c>
    </row>
    <row r="7461" spans="1:17" x14ac:dyDescent="0.45">
      <c r="A7461" t="s">
        <v>12551</v>
      </c>
      <c r="B7461" t="s">
        <v>4889</v>
      </c>
      <c r="C7461" t="s">
        <v>12</v>
      </c>
      <c r="D7461" t="s">
        <v>13</v>
      </c>
      <c r="E7461" t="s">
        <v>9</v>
      </c>
      <c r="F7461" s="9">
        <v>45787</v>
      </c>
      <c r="G7461" s="9" t="str">
        <f>TEXT(Ecommerce_Sales_Data[[#This Row],[Order_Date]],"dddd")</f>
        <v>Saturday</v>
      </c>
      <c r="H7461" t="s">
        <v>14761</v>
      </c>
      <c r="I7461" t="s">
        <v>14763</v>
      </c>
      <c r="J7461">
        <v>5</v>
      </c>
      <c r="K7461">
        <v>3</v>
      </c>
      <c r="L7461" s="12">
        <v>4121.37</v>
      </c>
      <c r="M7461" s="11">
        <v>0.2</v>
      </c>
      <c r="N7461" s="12">
        <v>9891.2900000000009</v>
      </c>
      <c r="O7461" s="12">
        <v>7359.73</v>
      </c>
      <c r="P7461" s="12">
        <v>2531.56</v>
      </c>
      <c r="Q7461" s="11">
        <v>0.25593830531710199</v>
      </c>
    </row>
    <row r="7462" spans="1:17" x14ac:dyDescent="0.45">
      <c r="A7462" t="s">
        <v>12552</v>
      </c>
      <c r="B7462" t="s">
        <v>6518</v>
      </c>
      <c r="C7462" t="s">
        <v>12</v>
      </c>
      <c r="D7462" t="s">
        <v>13</v>
      </c>
      <c r="E7462" t="s">
        <v>4</v>
      </c>
      <c r="F7462" s="9">
        <v>45898</v>
      </c>
      <c r="G7462" s="9" t="str">
        <f>TEXT(Ecommerce_Sales_Data[[#This Row],[Order_Date]],"dddd")</f>
        <v>Friday</v>
      </c>
      <c r="H7462" t="s">
        <v>14757</v>
      </c>
      <c r="I7462" t="s">
        <v>14762</v>
      </c>
      <c r="J7462">
        <v>8</v>
      </c>
      <c r="K7462">
        <v>4</v>
      </c>
      <c r="L7462" s="12">
        <v>2182.85</v>
      </c>
      <c r="M7462" s="11">
        <v>0.1</v>
      </c>
      <c r="N7462" s="12">
        <v>7858.26</v>
      </c>
      <c r="O7462" s="12">
        <v>6308.98</v>
      </c>
      <c r="P7462" s="12">
        <v>1549.28</v>
      </c>
      <c r="Q7462" s="11">
        <v>0.19715305932865501</v>
      </c>
    </row>
    <row r="7463" spans="1:17" x14ac:dyDescent="0.45">
      <c r="A7463" t="s">
        <v>12553</v>
      </c>
      <c r="B7463" t="s">
        <v>5566</v>
      </c>
      <c r="C7463" t="s">
        <v>28</v>
      </c>
      <c r="D7463" t="s">
        <v>100</v>
      </c>
      <c r="E7463" t="s">
        <v>9</v>
      </c>
      <c r="F7463" s="9">
        <v>45497</v>
      </c>
      <c r="G7463" s="9" t="str">
        <f>TEXT(Ecommerce_Sales_Data[[#This Row],[Order_Date]],"dddd")</f>
        <v>Wednesday</v>
      </c>
      <c r="H7463" t="s">
        <v>14757</v>
      </c>
      <c r="I7463" t="s">
        <v>14768</v>
      </c>
      <c r="J7463">
        <v>7</v>
      </c>
      <c r="K7463">
        <v>1</v>
      </c>
      <c r="L7463" s="12">
        <v>1012.32</v>
      </c>
      <c r="M7463" s="11">
        <v>0.05</v>
      </c>
      <c r="N7463" s="12">
        <v>961.7</v>
      </c>
      <c r="O7463" s="12">
        <v>669.32</v>
      </c>
      <c r="P7463" s="12">
        <v>292.38</v>
      </c>
      <c r="Q7463" s="11">
        <v>0.30402412394717698</v>
      </c>
    </row>
    <row r="7464" spans="1:17" x14ac:dyDescent="0.45">
      <c r="A7464" t="s">
        <v>12554</v>
      </c>
      <c r="B7464" t="s">
        <v>7574</v>
      </c>
      <c r="C7464" t="s">
        <v>2</v>
      </c>
      <c r="D7464" t="s">
        <v>65</v>
      </c>
      <c r="E7464" t="s">
        <v>22</v>
      </c>
      <c r="F7464" s="9">
        <v>45613</v>
      </c>
      <c r="G7464" s="9" t="str">
        <f>TEXT(Ecommerce_Sales_Data[[#This Row],[Order_Date]],"dddd")</f>
        <v>Sunday</v>
      </c>
      <c r="H7464" t="s">
        <v>14761</v>
      </c>
      <c r="I7464" t="s">
        <v>14764</v>
      </c>
      <c r="J7464">
        <v>11</v>
      </c>
      <c r="K7464">
        <v>1</v>
      </c>
      <c r="L7464" s="12">
        <v>390.8</v>
      </c>
      <c r="M7464" s="11">
        <v>0.2</v>
      </c>
      <c r="N7464" s="12">
        <v>312.64</v>
      </c>
      <c r="O7464" s="12">
        <v>224.12</v>
      </c>
      <c r="P7464" s="12">
        <v>88.52</v>
      </c>
      <c r="Q7464" s="11">
        <v>0.28313715455475902</v>
      </c>
    </row>
    <row r="7465" spans="1:17" x14ac:dyDescent="0.45">
      <c r="A7465" t="s">
        <v>12555</v>
      </c>
      <c r="B7465" t="s">
        <v>12556</v>
      </c>
      <c r="C7465" t="s">
        <v>20</v>
      </c>
      <c r="D7465" t="s">
        <v>60</v>
      </c>
      <c r="E7465" t="s">
        <v>4</v>
      </c>
      <c r="F7465" s="9">
        <v>45462</v>
      </c>
      <c r="G7465" s="9" t="str">
        <f>TEXT(Ecommerce_Sales_Data[[#This Row],[Order_Date]],"dddd")</f>
        <v>Wednesday</v>
      </c>
      <c r="H7465" t="s">
        <v>14757</v>
      </c>
      <c r="I7465" t="s">
        <v>14759</v>
      </c>
      <c r="J7465">
        <v>6</v>
      </c>
      <c r="K7465">
        <v>4</v>
      </c>
      <c r="L7465" s="12">
        <v>235.01</v>
      </c>
      <c r="M7465" s="11">
        <v>0.15</v>
      </c>
      <c r="N7465" s="12">
        <v>799.03</v>
      </c>
      <c r="O7465" s="12">
        <v>601.92999999999995</v>
      </c>
      <c r="P7465" s="12">
        <v>197.1</v>
      </c>
      <c r="Q7465" s="11">
        <v>0.246674092336959</v>
      </c>
    </row>
    <row r="7466" spans="1:17" x14ac:dyDescent="0.45">
      <c r="A7466" t="s">
        <v>12557</v>
      </c>
      <c r="B7466" t="s">
        <v>8031</v>
      </c>
      <c r="C7466" t="s">
        <v>7</v>
      </c>
      <c r="D7466" t="s">
        <v>71</v>
      </c>
      <c r="E7466" t="s">
        <v>4</v>
      </c>
      <c r="F7466" s="9">
        <v>45582</v>
      </c>
      <c r="G7466" s="9" t="str">
        <f>TEXT(Ecommerce_Sales_Data[[#This Row],[Order_Date]],"dddd")</f>
        <v>Thursday</v>
      </c>
      <c r="H7466" t="s">
        <v>14757</v>
      </c>
      <c r="I7466" t="s">
        <v>14760</v>
      </c>
      <c r="J7466">
        <v>10</v>
      </c>
      <c r="K7466">
        <v>3</v>
      </c>
      <c r="L7466" s="12">
        <v>4182.75</v>
      </c>
      <c r="M7466" s="11">
        <v>0.15</v>
      </c>
      <c r="N7466" s="12">
        <v>10666.01</v>
      </c>
      <c r="O7466" s="12">
        <v>8267.93</v>
      </c>
      <c r="P7466" s="12">
        <v>2398.08</v>
      </c>
      <c r="Q7466" s="11">
        <v>0.22483384133335699</v>
      </c>
    </row>
    <row r="7467" spans="1:17" x14ac:dyDescent="0.45">
      <c r="A7467" t="s">
        <v>12558</v>
      </c>
      <c r="B7467" t="s">
        <v>6650</v>
      </c>
      <c r="C7467" t="s">
        <v>28</v>
      </c>
      <c r="D7467" t="s">
        <v>137</v>
      </c>
      <c r="E7467" t="s">
        <v>14</v>
      </c>
      <c r="F7467" s="9">
        <v>45561</v>
      </c>
      <c r="G7467" s="9" t="str">
        <f>TEXT(Ecommerce_Sales_Data[[#This Row],[Order_Date]],"dddd")</f>
        <v>Thursday</v>
      </c>
      <c r="H7467" t="s">
        <v>14757</v>
      </c>
      <c r="I7467" t="s">
        <v>14766</v>
      </c>
      <c r="J7467">
        <v>9</v>
      </c>
      <c r="K7467">
        <v>2</v>
      </c>
      <c r="L7467" s="12">
        <v>3834.01</v>
      </c>
      <c r="M7467" s="11">
        <v>0.1</v>
      </c>
      <c r="N7467" s="12">
        <v>6901.22</v>
      </c>
      <c r="O7467" s="12">
        <v>4450.18</v>
      </c>
      <c r="P7467" s="12">
        <v>2451.04</v>
      </c>
      <c r="Q7467" s="11">
        <v>0.35516039193070198</v>
      </c>
    </row>
    <row r="7468" spans="1:17" x14ac:dyDescent="0.45">
      <c r="A7468" t="s">
        <v>12559</v>
      </c>
      <c r="B7468" t="s">
        <v>12560</v>
      </c>
      <c r="C7468" t="s">
        <v>2</v>
      </c>
      <c r="D7468" t="s">
        <v>68</v>
      </c>
      <c r="E7468" t="s">
        <v>14</v>
      </c>
      <c r="F7468" s="9">
        <v>45394</v>
      </c>
      <c r="G7468" s="9" t="str">
        <f>TEXT(Ecommerce_Sales_Data[[#This Row],[Order_Date]],"dddd")</f>
        <v>Friday</v>
      </c>
      <c r="H7468" t="s">
        <v>14757</v>
      </c>
      <c r="I7468" t="s">
        <v>14765</v>
      </c>
      <c r="J7468">
        <v>4</v>
      </c>
      <c r="K7468">
        <v>4</v>
      </c>
      <c r="L7468" s="12">
        <v>4735.1400000000003</v>
      </c>
      <c r="M7468" s="11">
        <v>0.15</v>
      </c>
      <c r="N7468" s="12">
        <v>16099.48</v>
      </c>
      <c r="O7468" s="12">
        <v>11761.75</v>
      </c>
      <c r="P7468" s="12">
        <v>4337.7299999999996</v>
      </c>
      <c r="Q7468" s="11">
        <v>0.26943292578393802</v>
      </c>
    </row>
    <row r="7469" spans="1:17" x14ac:dyDescent="0.45">
      <c r="A7469" t="s">
        <v>12561</v>
      </c>
      <c r="B7469" t="s">
        <v>12562</v>
      </c>
      <c r="C7469" t="s">
        <v>7</v>
      </c>
      <c r="D7469" t="s">
        <v>46</v>
      </c>
      <c r="E7469" t="s">
        <v>4</v>
      </c>
      <c r="F7469" s="9">
        <v>45327</v>
      </c>
      <c r="G7469" s="9" t="str">
        <f>TEXT(Ecommerce_Sales_Data[[#This Row],[Order_Date]],"dddd")</f>
        <v>Monday</v>
      </c>
      <c r="H7469" t="s">
        <v>14757</v>
      </c>
      <c r="I7469" t="s">
        <v>14758</v>
      </c>
      <c r="J7469">
        <v>2</v>
      </c>
      <c r="K7469">
        <v>5</v>
      </c>
      <c r="L7469" s="12">
        <v>196.35</v>
      </c>
      <c r="M7469" s="11">
        <v>0.1</v>
      </c>
      <c r="N7469" s="12">
        <v>883.58</v>
      </c>
      <c r="O7469" s="12">
        <v>634.61</v>
      </c>
      <c r="P7469" s="12">
        <v>248.97</v>
      </c>
      <c r="Q7469" s="11">
        <v>0.281774146087508</v>
      </c>
    </row>
    <row r="7470" spans="1:17" x14ac:dyDescent="0.45">
      <c r="A7470" t="s">
        <v>12563</v>
      </c>
      <c r="B7470" t="s">
        <v>255</v>
      </c>
      <c r="C7470" t="s">
        <v>20</v>
      </c>
      <c r="D7470" t="s">
        <v>103</v>
      </c>
      <c r="E7470" t="s">
        <v>9</v>
      </c>
      <c r="F7470" s="9">
        <v>45767</v>
      </c>
      <c r="G7470" s="9" t="str">
        <f>TEXT(Ecommerce_Sales_Data[[#This Row],[Order_Date]],"dddd")</f>
        <v>Sunday</v>
      </c>
      <c r="H7470" t="s">
        <v>14761</v>
      </c>
      <c r="I7470" t="s">
        <v>14765</v>
      </c>
      <c r="J7470">
        <v>4</v>
      </c>
      <c r="K7470">
        <v>5</v>
      </c>
      <c r="L7470" s="12">
        <v>4369.54</v>
      </c>
      <c r="M7470" s="11">
        <v>0.05</v>
      </c>
      <c r="N7470" s="12">
        <v>20755.310000000001</v>
      </c>
      <c r="O7470" s="12">
        <v>13334.51</v>
      </c>
      <c r="P7470" s="12">
        <v>7420.8</v>
      </c>
      <c r="Q7470" s="11">
        <v>0.357537420544429</v>
      </c>
    </row>
    <row r="7471" spans="1:17" x14ac:dyDescent="0.45">
      <c r="A7471" t="s">
        <v>12564</v>
      </c>
      <c r="B7471" t="s">
        <v>12565</v>
      </c>
      <c r="C7471" t="s">
        <v>28</v>
      </c>
      <c r="D7471" t="s">
        <v>137</v>
      </c>
      <c r="E7471" t="s">
        <v>9</v>
      </c>
      <c r="F7471" s="9">
        <v>46005</v>
      </c>
      <c r="G7471" s="9" t="str">
        <f>TEXT(Ecommerce_Sales_Data[[#This Row],[Order_Date]],"dddd")</f>
        <v>Sunday</v>
      </c>
      <c r="H7471" t="s">
        <v>14761</v>
      </c>
      <c r="I7471" t="s">
        <v>14770</v>
      </c>
      <c r="J7471">
        <v>12</v>
      </c>
      <c r="K7471">
        <v>5</v>
      </c>
      <c r="L7471" s="12">
        <v>3886.95</v>
      </c>
      <c r="M7471" s="11">
        <v>0.2</v>
      </c>
      <c r="N7471" s="12">
        <v>15547.8</v>
      </c>
      <c r="O7471" s="12">
        <v>11704.46</v>
      </c>
      <c r="P7471" s="12">
        <v>3843.34</v>
      </c>
      <c r="Q7471" s="11">
        <v>0.24719510155777699</v>
      </c>
    </row>
    <row r="7472" spans="1:17" x14ac:dyDescent="0.45">
      <c r="A7472" t="s">
        <v>12566</v>
      </c>
      <c r="B7472" t="s">
        <v>7405</v>
      </c>
      <c r="C7472" t="s">
        <v>12</v>
      </c>
      <c r="D7472" t="s">
        <v>32</v>
      </c>
      <c r="E7472" t="s">
        <v>14</v>
      </c>
      <c r="F7472" s="9">
        <v>45785</v>
      </c>
      <c r="G7472" s="9" t="str">
        <f>TEXT(Ecommerce_Sales_Data[[#This Row],[Order_Date]],"dddd")</f>
        <v>Thursday</v>
      </c>
      <c r="H7472" t="s">
        <v>14757</v>
      </c>
      <c r="I7472" t="s">
        <v>14763</v>
      </c>
      <c r="J7472">
        <v>5</v>
      </c>
      <c r="K7472">
        <v>5</v>
      </c>
      <c r="L7472" s="12">
        <v>1720.48</v>
      </c>
      <c r="M7472" s="11">
        <v>0.15</v>
      </c>
      <c r="N7472" s="12">
        <v>7312.04</v>
      </c>
      <c r="O7472" s="12">
        <v>4690.74</v>
      </c>
      <c r="P7472" s="12">
        <v>2621.3000000000002</v>
      </c>
      <c r="Q7472" s="11">
        <v>0.35849092729252002</v>
      </c>
    </row>
    <row r="7473" spans="1:17" x14ac:dyDescent="0.45">
      <c r="A7473" t="s">
        <v>12567</v>
      </c>
      <c r="B7473" t="s">
        <v>605</v>
      </c>
      <c r="C7473" t="s">
        <v>20</v>
      </c>
      <c r="D7473" t="s">
        <v>103</v>
      </c>
      <c r="E7473" t="s">
        <v>9</v>
      </c>
      <c r="F7473" s="9">
        <v>45903</v>
      </c>
      <c r="G7473" s="9" t="str">
        <f>TEXT(Ecommerce_Sales_Data[[#This Row],[Order_Date]],"dddd")</f>
        <v>Wednesday</v>
      </c>
      <c r="H7473" t="s">
        <v>14757</v>
      </c>
      <c r="I7473" t="s">
        <v>14766</v>
      </c>
      <c r="J7473">
        <v>9</v>
      </c>
      <c r="K7473">
        <v>1</v>
      </c>
      <c r="L7473" s="12">
        <v>868.77</v>
      </c>
      <c r="M7473" s="11">
        <v>0</v>
      </c>
      <c r="N7473" s="12">
        <v>868.77</v>
      </c>
      <c r="O7473" s="12">
        <v>706.56</v>
      </c>
      <c r="P7473" s="12">
        <v>162.21</v>
      </c>
      <c r="Q7473" s="11">
        <v>0.18671224835111699</v>
      </c>
    </row>
    <row r="7474" spans="1:17" x14ac:dyDescent="0.45">
      <c r="A7474" t="s">
        <v>12568</v>
      </c>
      <c r="B7474" t="s">
        <v>2448</v>
      </c>
      <c r="C7474" t="s">
        <v>20</v>
      </c>
      <c r="D7474" t="s">
        <v>25</v>
      </c>
      <c r="E7474" t="s">
        <v>9</v>
      </c>
      <c r="F7474" s="9">
        <v>45316</v>
      </c>
      <c r="G7474" s="9" t="str">
        <f>TEXT(Ecommerce_Sales_Data[[#This Row],[Order_Date]],"dddd")</f>
        <v>Thursday</v>
      </c>
      <c r="H7474" t="s">
        <v>14757</v>
      </c>
      <c r="I7474" t="s">
        <v>14767</v>
      </c>
      <c r="J7474">
        <v>1</v>
      </c>
      <c r="K7474">
        <v>1</v>
      </c>
      <c r="L7474" s="12">
        <v>4634.92</v>
      </c>
      <c r="M7474" s="11">
        <v>0.05</v>
      </c>
      <c r="N7474" s="12">
        <v>4403.17</v>
      </c>
      <c r="O7474" s="12">
        <v>3442.44</v>
      </c>
      <c r="P7474" s="12">
        <v>960.73</v>
      </c>
      <c r="Q7474" s="11">
        <v>0.21819053091295601</v>
      </c>
    </row>
    <row r="7475" spans="1:17" x14ac:dyDescent="0.45">
      <c r="A7475" t="s">
        <v>12569</v>
      </c>
      <c r="B7475" t="s">
        <v>12570</v>
      </c>
      <c r="C7475" t="s">
        <v>12</v>
      </c>
      <c r="D7475" t="s">
        <v>41</v>
      </c>
      <c r="E7475" t="s">
        <v>22</v>
      </c>
      <c r="F7475" s="9">
        <v>45594</v>
      </c>
      <c r="G7475" s="9" t="str">
        <f>TEXT(Ecommerce_Sales_Data[[#This Row],[Order_Date]],"dddd")</f>
        <v>Tuesday</v>
      </c>
      <c r="H7475" t="s">
        <v>14757</v>
      </c>
      <c r="I7475" t="s">
        <v>14760</v>
      </c>
      <c r="J7475">
        <v>10</v>
      </c>
      <c r="K7475">
        <v>4</v>
      </c>
      <c r="L7475" s="12">
        <v>3178.3</v>
      </c>
      <c r="M7475" s="11">
        <v>0.1</v>
      </c>
      <c r="N7475" s="12">
        <v>11441.88</v>
      </c>
      <c r="O7475" s="12">
        <v>7228.1</v>
      </c>
      <c r="P7475" s="12">
        <v>4213.78</v>
      </c>
      <c r="Q7475" s="11">
        <v>0.368276891559779</v>
      </c>
    </row>
    <row r="7476" spans="1:17" x14ac:dyDescent="0.45">
      <c r="A7476" t="s">
        <v>12571</v>
      </c>
      <c r="B7476" t="s">
        <v>12572</v>
      </c>
      <c r="C7476" t="s">
        <v>12</v>
      </c>
      <c r="D7476" t="s">
        <v>111</v>
      </c>
      <c r="E7476" t="s">
        <v>14</v>
      </c>
      <c r="F7476" s="9">
        <v>45914</v>
      </c>
      <c r="G7476" s="9" t="str">
        <f>TEXT(Ecommerce_Sales_Data[[#This Row],[Order_Date]],"dddd")</f>
        <v>Sunday</v>
      </c>
      <c r="H7476" t="s">
        <v>14761</v>
      </c>
      <c r="I7476" t="s">
        <v>14766</v>
      </c>
      <c r="J7476">
        <v>9</v>
      </c>
      <c r="K7476">
        <v>1</v>
      </c>
      <c r="L7476" s="12">
        <v>732.24</v>
      </c>
      <c r="M7476" s="11">
        <v>0.2</v>
      </c>
      <c r="N7476" s="12">
        <v>585.79</v>
      </c>
      <c r="O7476" s="12">
        <v>468.79</v>
      </c>
      <c r="P7476" s="12">
        <v>117</v>
      </c>
      <c r="Q7476" s="11">
        <v>0.199730278768842</v>
      </c>
    </row>
    <row r="7477" spans="1:17" x14ac:dyDescent="0.45">
      <c r="A7477" t="s">
        <v>12573</v>
      </c>
      <c r="B7477" t="s">
        <v>12574</v>
      </c>
      <c r="C7477" t="s">
        <v>7</v>
      </c>
      <c r="D7477" t="s">
        <v>71</v>
      </c>
      <c r="E7477" t="s">
        <v>14</v>
      </c>
      <c r="F7477" s="9">
        <v>45293</v>
      </c>
      <c r="G7477" s="9" t="str">
        <f>TEXT(Ecommerce_Sales_Data[[#This Row],[Order_Date]],"dddd")</f>
        <v>Tuesday</v>
      </c>
      <c r="H7477" t="s">
        <v>14757</v>
      </c>
      <c r="I7477" t="s">
        <v>14767</v>
      </c>
      <c r="J7477">
        <v>1</v>
      </c>
      <c r="K7477">
        <v>2</v>
      </c>
      <c r="L7477" s="12">
        <v>3558.63</v>
      </c>
      <c r="M7477" s="11">
        <v>0</v>
      </c>
      <c r="N7477" s="12">
        <v>7117.26</v>
      </c>
      <c r="O7477" s="12">
        <v>4534.0600000000004</v>
      </c>
      <c r="P7477" s="12">
        <v>2583.1999999999998</v>
      </c>
      <c r="Q7477" s="11">
        <v>0.362948662828111</v>
      </c>
    </row>
    <row r="7478" spans="1:17" x14ac:dyDescent="0.45">
      <c r="A7478" t="s">
        <v>12575</v>
      </c>
      <c r="B7478" t="s">
        <v>12576</v>
      </c>
      <c r="C7478" t="s">
        <v>28</v>
      </c>
      <c r="D7478" t="s">
        <v>85</v>
      </c>
      <c r="E7478" t="s">
        <v>14</v>
      </c>
      <c r="F7478" s="9">
        <v>45757</v>
      </c>
      <c r="G7478" s="9" t="str">
        <f>TEXT(Ecommerce_Sales_Data[[#This Row],[Order_Date]],"dddd")</f>
        <v>Thursday</v>
      </c>
      <c r="H7478" t="s">
        <v>14757</v>
      </c>
      <c r="I7478" t="s">
        <v>14765</v>
      </c>
      <c r="J7478">
        <v>4</v>
      </c>
      <c r="K7478">
        <v>2</v>
      </c>
      <c r="L7478" s="12">
        <v>205.13</v>
      </c>
      <c r="M7478" s="11">
        <v>0.1</v>
      </c>
      <c r="N7478" s="12">
        <v>369.23</v>
      </c>
      <c r="O7478" s="12">
        <v>235.46</v>
      </c>
      <c r="P7478" s="12">
        <v>133.77000000000001</v>
      </c>
      <c r="Q7478" s="11">
        <v>0.36229450478021802</v>
      </c>
    </row>
    <row r="7479" spans="1:17" x14ac:dyDescent="0.45">
      <c r="A7479" t="s">
        <v>12577</v>
      </c>
      <c r="B7479" t="s">
        <v>11027</v>
      </c>
      <c r="C7479" t="s">
        <v>28</v>
      </c>
      <c r="D7479" t="s">
        <v>137</v>
      </c>
      <c r="E7479" t="s">
        <v>22</v>
      </c>
      <c r="F7479" s="9">
        <v>45558</v>
      </c>
      <c r="G7479" s="9" t="str">
        <f>TEXT(Ecommerce_Sales_Data[[#This Row],[Order_Date]],"dddd")</f>
        <v>Monday</v>
      </c>
      <c r="H7479" t="s">
        <v>14757</v>
      </c>
      <c r="I7479" t="s">
        <v>14766</v>
      </c>
      <c r="J7479">
        <v>9</v>
      </c>
      <c r="K7479">
        <v>2</v>
      </c>
      <c r="L7479" s="12">
        <v>3588.07</v>
      </c>
      <c r="M7479" s="11">
        <v>0.05</v>
      </c>
      <c r="N7479" s="12">
        <v>6817.33</v>
      </c>
      <c r="O7479" s="12">
        <v>5183.1499999999996</v>
      </c>
      <c r="P7479" s="12">
        <v>1634.18</v>
      </c>
      <c r="Q7479" s="11">
        <v>0.23970968106282101</v>
      </c>
    </row>
    <row r="7480" spans="1:17" x14ac:dyDescent="0.45">
      <c r="A7480" t="s">
        <v>12578</v>
      </c>
      <c r="B7480" t="s">
        <v>12579</v>
      </c>
      <c r="C7480" t="s">
        <v>28</v>
      </c>
      <c r="D7480" t="s">
        <v>100</v>
      </c>
      <c r="E7480" t="s">
        <v>9</v>
      </c>
      <c r="F7480" s="9">
        <v>45376</v>
      </c>
      <c r="G7480" s="9" t="str">
        <f>TEXT(Ecommerce_Sales_Data[[#This Row],[Order_Date]],"dddd")</f>
        <v>Monday</v>
      </c>
      <c r="H7480" t="s">
        <v>14757</v>
      </c>
      <c r="I7480" t="s">
        <v>14769</v>
      </c>
      <c r="J7480">
        <v>3</v>
      </c>
      <c r="K7480">
        <v>5</v>
      </c>
      <c r="L7480" s="12">
        <v>3068.99</v>
      </c>
      <c r="M7480" s="11">
        <v>0.2</v>
      </c>
      <c r="N7480" s="12">
        <v>12275.96</v>
      </c>
      <c r="O7480" s="12">
        <v>7583.19</v>
      </c>
      <c r="P7480" s="12">
        <v>4692.7700000000004</v>
      </c>
      <c r="Q7480" s="11">
        <v>0.38227315827031</v>
      </c>
    </row>
    <row r="7481" spans="1:17" x14ac:dyDescent="0.45">
      <c r="A7481" t="s">
        <v>12580</v>
      </c>
      <c r="B7481" t="s">
        <v>4150</v>
      </c>
      <c r="C7481" t="s">
        <v>20</v>
      </c>
      <c r="D7481" t="s">
        <v>60</v>
      </c>
      <c r="E7481" t="s">
        <v>22</v>
      </c>
      <c r="F7481" s="9">
        <v>46019</v>
      </c>
      <c r="G7481" s="9" t="str">
        <f>TEXT(Ecommerce_Sales_Data[[#This Row],[Order_Date]],"dddd")</f>
        <v>Sunday</v>
      </c>
      <c r="H7481" t="s">
        <v>14761</v>
      </c>
      <c r="I7481" t="s">
        <v>14770</v>
      </c>
      <c r="J7481">
        <v>12</v>
      </c>
      <c r="K7481">
        <v>3</v>
      </c>
      <c r="L7481" s="12">
        <v>3993.22</v>
      </c>
      <c r="M7481" s="11">
        <v>0.15</v>
      </c>
      <c r="N7481" s="12">
        <v>10182.709999999999</v>
      </c>
      <c r="O7481" s="12">
        <v>7878.25</v>
      </c>
      <c r="P7481" s="12">
        <v>2304.46</v>
      </c>
      <c r="Q7481" s="11">
        <v>0.226311070432134</v>
      </c>
    </row>
    <row r="7482" spans="1:17" x14ac:dyDescent="0.45">
      <c r="A7482" t="s">
        <v>12581</v>
      </c>
      <c r="B7482" t="s">
        <v>3660</v>
      </c>
      <c r="C7482" t="s">
        <v>28</v>
      </c>
      <c r="D7482" t="s">
        <v>100</v>
      </c>
      <c r="E7482" t="s">
        <v>4</v>
      </c>
      <c r="F7482" s="9">
        <v>45746</v>
      </c>
      <c r="G7482" s="9" t="str">
        <f>TEXT(Ecommerce_Sales_Data[[#This Row],[Order_Date]],"dddd")</f>
        <v>Sunday</v>
      </c>
      <c r="H7482" t="s">
        <v>14761</v>
      </c>
      <c r="I7482" t="s">
        <v>14769</v>
      </c>
      <c r="J7482">
        <v>3</v>
      </c>
      <c r="K7482">
        <v>5</v>
      </c>
      <c r="L7482" s="12">
        <v>690.98</v>
      </c>
      <c r="M7482" s="11">
        <v>0</v>
      </c>
      <c r="N7482" s="12">
        <v>3454.9</v>
      </c>
      <c r="O7482" s="12">
        <v>2215.94</v>
      </c>
      <c r="P7482" s="12">
        <v>1238.96</v>
      </c>
      <c r="Q7482" s="11">
        <v>0.35860951112912098</v>
      </c>
    </row>
    <row r="7483" spans="1:17" x14ac:dyDescent="0.45">
      <c r="A7483" t="s">
        <v>12582</v>
      </c>
      <c r="B7483" t="s">
        <v>12583</v>
      </c>
      <c r="C7483" t="s">
        <v>28</v>
      </c>
      <c r="D7483" t="s">
        <v>29</v>
      </c>
      <c r="E7483" t="s">
        <v>4</v>
      </c>
      <c r="F7483" s="9">
        <v>45539</v>
      </c>
      <c r="G7483" s="9" t="str">
        <f>TEXT(Ecommerce_Sales_Data[[#This Row],[Order_Date]],"dddd")</f>
        <v>Wednesday</v>
      </c>
      <c r="H7483" t="s">
        <v>14757</v>
      </c>
      <c r="I7483" t="s">
        <v>14766</v>
      </c>
      <c r="J7483">
        <v>9</v>
      </c>
      <c r="K7483">
        <v>5</v>
      </c>
      <c r="L7483" s="12">
        <v>4036.23</v>
      </c>
      <c r="M7483" s="11">
        <v>0.05</v>
      </c>
      <c r="N7483" s="12">
        <v>19172.09</v>
      </c>
      <c r="O7483" s="12">
        <v>14448.37</v>
      </c>
      <c r="P7483" s="12">
        <v>4723.72</v>
      </c>
      <c r="Q7483" s="11">
        <v>0.24638524021116101</v>
      </c>
    </row>
    <row r="7484" spans="1:17" x14ac:dyDescent="0.45">
      <c r="A7484" t="s">
        <v>12584</v>
      </c>
      <c r="B7484" t="s">
        <v>2072</v>
      </c>
      <c r="C7484" t="s">
        <v>28</v>
      </c>
      <c r="D7484" t="s">
        <v>137</v>
      </c>
      <c r="E7484" t="s">
        <v>4</v>
      </c>
      <c r="F7484" s="9">
        <v>45593</v>
      </c>
      <c r="G7484" s="9" t="str">
        <f>TEXT(Ecommerce_Sales_Data[[#This Row],[Order_Date]],"dddd")</f>
        <v>Monday</v>
      </c>
      <c r="H7484" t="s">
        <v>14757</v>
      </c>
      <c r="I7484" t="s">
        <v>14760</v>
      </c>
      <c r="J7484">
        <v>10</v>
      </c>
      <c r="K7484">
        <v>5</v>
      </c>
      <c r="L7484" s="12">
        <v>227.56</v>
      </c>
      <c r="M7484" s="11">
        <v>0.1</v>
      </c>
      <c r="N7484" s="12">
        <v>1024.02</v>
      </c>
      <c r="O7484" s="12">
        <v>698.17</v>
      </c>
      <c r="P7484" s="12">
        <v>325.85000000000002</v>
      </c>
      <c r="Q7484" s="11">
        <v>0.31820667565086602</v>
      </c>
    </row>
    <row r="7485" spans="1:17" x14ac:dyDescent="0.45">
      <c r="A7485" t="s">
        <v>12585</v>
      </c>
      <c r="B7485" t="s">
        <v>8689</v>
      </c>
      <c r="C7485" t="s">
        <v>2</v>
      </c>
      <c r="D7485" t="s">
        <v>68</v>
      </c>
      <c r="E7485" t="s">
        <v>9</v>
      </c>
      <c r="F7485" s="9">
        <v>45798</v>
      </c>
      <c r="G7485" s="9" t="str">
        <f>TEXT(Ecommerce_Sales_Data[[#This Row],[Order_Date]],"dddd")</f>
        <v>Wednesday</v>
      </c>
      <c r="H7485" t="s">
        <v>14757</v>
      </c>
      <c r="I7485" t="s">
        <v>14763</v>
      </c>
      <c r="J7485">
        <v>5</v>
      </c>
      <c r="K7485">
        <v>3</v>
      </c>
      <c r="L7485" s="12">
        <v>2480.5</v>
      </c>
      <c r="M7485" s="11">
        <v>0</v>
      </c>
      <c r="N7485" s="12">
        <v>7441.5</v>
      </c>
      <c r="O7485" s="12">
        <v>6193.79</v>
      </c>
      <c r="P7485" s="12">
        <v>1247.71</v>
      </c>
      <c r="Q7485" s="11">
        <v>0.16766915272458499</v>
      </c>
    </row>
    <row r="7486" spans="1:17" x14ac:dyDescent="0.45">
      <c r="A7486" t="s">
        <v>12586</v>
      </c>
      <c r="B7486" t="s">
        <v>6237</v>
      </c>
      <c r="C7486" t="s">
        <v>12</v>
      </c>
      <c r="D7486" t="s">
        <v>32</v>
      </c>
      <c r="E7486" t="s">
        <v>22</v>
      </c>
      <c r="F7486" s="9">
        <v>45725</v>
      </c>
      <c r="G7486" s="9" t="str">
        <f>TEXT(Ecommerce_Sales_Data[[#This Row],[Order_Date]],"dddd")</f>
        <v>Sunday</v>
      </c>
      <c r="H7486" t="s">
        <v>14761</v>
      </c>
      <c r="I7486" t="s">
        <v>14769</v>
      </c>
      <c r="J7486">
        <v>3</v>
      </c>
      <c r="K7486">
        <v>4</v>
      </c>
      <c r="L7486" s="12">
        <v>4951.4799999999996</v>
      </c>
      <c r="M7486" s="11">
        <v>0</v>
      </c>
      <c r="N7486" s="12">
        <v>19805.919999999998</v>
      </c>
      <c r="O7486" s="12">
        <v>16151.05</v>
      </c>
      <c r="P7486" s="12">
        <v>3654.87</v>
      </c>
      <c r="Q7486" s="11">
        <v>0.18453422007157499</v>
      </c>
    </row>
    <row r="7487" spans="1:17" x14ac:dyDescent="0.45">
      <c r="A7487" t="s">
        <v>12587</v>
      </c>
      <c r="B7487" t="s">
        <v>1026</v>
      </c>
      <c r="C7487" t="s">
        <v>12</v>
      </c>
      <c r="D7487" t="s">
        <v>38</v>
      </c>
      <c r="E7487" t="s">
        <v>9</v>
      </c>
      <c r="F7487" s="9">
        <v>46020</v>
      </c>
      <c r="G7487" s="9" t="str">
        <f>TEXT(Ecommerce_Sales_Data[[#This Row],[Order_Date]],"dddd")</f>
        <v>Monday</v>
      </c>
      <c r="H7487" t="s">
        <v>14757</v>
      </c>
      <c r="I7487" t="s">
        <v>14770</v>
      </c>
      <c r="J7487">
        <v>12</v>
      </c>
      <c r="K7487">
        <v>1</v>
      </c>
      <c r="L7487" s="12">
        <v>4998.51</v>
      </c>
      <c r="M7487" s="11">
        <v>0.15</v>
      </c>
      <c r="N7487" s="12">
        <v>4248.7299999999996</v>
      </c>
      <c r="O7487" s="12">
        <v>3095.27</v>
      </c>
      <c r="P7487" s="12">
        <v>1153.46</v>
      </c>
      <c r="Q7487" s="11">
        <v>0.271483478592426</v>
      </c>
    </row>
    <row r="7488" spans="1:17" x14ac:dyDescent="0.45">
      <c r="A7488" t="s">
        <v>12588</v>
      </c>
      <c r="B7488" t="s">
        <v>8432</v>
      </c>
      <c r="C7488" t="s">
        <v>7</v>
      </c>
      <c r="D7488" t="s">
        <v>8</v>
      </c>
      <c r="E7488" t="s">
        <v>9</v>
      </c>
      <c r="F7488" s="9">
        <v>45772</v>
      </c>
      <c r="G7488" s="9" t="str">
        <f>TEXT(Ecommerce_Sales_Data[[#This Row],[Order_Date]],"dddd")</f>
        <v>Friday</v>
      </c>
      <c r="H7488" t="s">
        <v>14757</v>
      </c>
      <c r="I7488" t="s">
        <v>14765</v>
      </c>
      <c r="J7488">
        <v>4</v>
      </c>
      <c r="K7488">
        <v>4</v>
      </c>
      <c r="L7488" s="12">
        <v>1208.4100000000001</v>
      </c>
      <c r="M7488" s="11">
        <v>0.15</v>
      </c>
      <c r="N7488" s="12">
        <v>4108.59</v>
      </c>
      <c r="O7488" s="12">
        <v>3118.74</v>
      </c>
      <c r="P7488" s="12">
        <v>989.85</v>
      </c>
      <c r="Q7488" s="11">
        <v>0.24092206815476799</v>
      </c>
    </row>
    <row r="7489" spans="1:17" x14ac:dyDescent="0.45">
      <c r="A7489" t="s">
        <v>12589</v>
      </c>
      <c r="B7489" t="s">
        <v>5084</v>
      </c>
      <c r="C7489" t="s">
        <v>20</v>
      </c>
      <c r="D7489" t="s">
        <v>57</v>
      </c>
      <c r="E7489" t="s">
        <v>22</v>
      </c>
      <c r="F7489" s="9">
        <v>45663</v>
      </c>
      <c r="G7489" s="9" t="str">
        <f>TEXT(Ecommerce_Sales_Data[[#This Row],[Order_Date]],"dddd")</f>
        <v>Monday</v>
      </c>
      <c r="H7489" t="s">
        <v>14757</v>
      </c>
      <c r="I7489" t="s">
        <v>14767</v>
      </c>
      <c r="J7489">
        <v>1</v>
      </c>
      <c r="K7489">
        <v>5</v>
      </c>
      <c r="L7489" s="12">
        <v>3952.37</v>
      </c>
      <c r="M7489" s="11">
        <v>0.1</v>
      </c>
      <c r="N7489" s="12">
        <v>17785.669999999998</v>
      </c>
      <c r="O7489" s="12">
        <v>11886</v>
      </c>
      <c r="P7489" s="12">
        <v>5899.67</v>
      </c>
      <c r="Q7489" s="11">
        <v>0.33170917935618999</v>
      </c>
    </row>
    <row r="7490" spans="1:17" x14ac:dyDescent="0.45">
      <c r="A7490" t="s">
        <v>12590</v>
      </c>
      <c r="B7490" t="s">
        <v>12505</v>
      </c>
      <c r="C7490" t="s">
        <v>2</v>
      </c>
      <c r="D7490" t="s">
        <v>68</v>
      </c>
      <c r="E7490" t="s">
        <v>4</v>
      </c>
      <c r="F7490" s="9">
        <v>45957</v>
      </c>
      <c r="G7490" s="9" t="str">
        <f>TEXT(Ecommerce_Sales_Data[[#This Row],[Order_Date]],"dddd")</f>
        <v>Monday</v>
      </c>
      <c r="H7490" t="s">
        <v>14757</v>
      </c>
      <c r="I7490" t="s">
        <v>14760</v>
      </c>
      <c r="J7490">
        <v>10</v>
      </c>
      <c r="K7490">
        <v>5</v>
      </c>
      <c r="L7490" s="12">
        <v>1060.32</v>
      </c>
      <c r="M7490" s="11">
        <v>0</v>
      </c>
      <c r="N7490" s="12">
        <v>5301.6</v>
      </c>
      <c r="O7490" s="12">
        <v>3722.68</v>
      </c>
      <c r="P7490" s="12">
        <v>1578.92</v>
      </c>
      <c r="Q7490" s="11">
        <v>0.29781952618077601</v>
      </c>
    </row>
    <row r="7491" spans="1:17" x14ac:dyDescent="0.45">
      <c r="A7491" t="s">
        <v>12591</v>
      </c>
      <c r="B7491" t="s">
        <v>6139</v>
      </c>
      <c r="C7491" t="s">
        <v>2</v>
      </c>
      <c r="D7491" t="s">
        <v>82</v>
      </c>
      <c r="E7491" t="s">
        <v>14</v>
      </c>
      <c r="F7491" s="9">
        <v>45817</v>
      </c>
      <c r="G7491" s="9" t="str">
        <f>TEXT(Ecommerce_Sales_Data[[#This Row],[Order_Date]],"dddd")</f>
        <v>Monday</v>
      </c>
      <c r="H7491" t="s">
        <v>14757</v>
      </c>
      <c r="I7491" t="s">
        <v>14759</v>
      </c>
      <c r="J7491">
        <v>6</v>
      </c>
      <c r="K7491">
        <v>5</v>
      </c>
      <c r="L7491" s="12">
        <v>3570.9</v>
      </c>
      <c r="M7491" s="11">
        <v>0.2</v>
      </c>
      <c r="N7491" s="12">
        <v>14283.6</v>
      </c>
      <c r="O7491" s="12">
        <v>11252.55</v>
      </c>
      <c r="P7491" s="12">
        <v>3031.05</v>
      </c>
      <c r="Q7491" s="11">
        <v>0.21220490632613601</v>
      </c>
    </row>
    <row r="7492" spans="1:17" x14ac:dyDescent="0.45">
      <c r="A7492" t="s">
        <v>12592</v>
      </c>
      <c r="B7492" t="s">
        <v>3681</v>
      </c>
      <c r="C7492" t="s">
        <v>2</v>
      </c>
      <c r="D7492" t="s">
        <v>17</v>
      </c>
      <c r="E7492" t="s">
        <v>9</v>
      </c>
      <c r="F7492" s="9">
        <v>45933</v>
      </c>
      <c r="G7492" s="9" t="str">
        <f>TEXT(Ecommerce_Sales_Data[[#This Row],[Order_Date]],"dddd")</f>
        <v>Friday</v>
      </c>
      <c r="H7492" t="s">
        <v>14757</v>
      </c>
      <c r="I7492" t="s">
        <v>14760</v>
      </c>
      <c r="J7492">
        <v>10</v>
      </c>
      <c r="K7492">
        <v>3</v>
      </c>
      <c r="L7492" s="12">
        <v>1765.78</v>
      </c>
      <c r="M7492" s="11">
        <v>0.2</v>
      </c>
      <c r="N7492" s="12">
        <v>4237.87</v>
      </c>
      <c r="O7492" s="12">
        <v>2848.03</v>
      </c>
      <c r="P7492" s="12">
        <v>1389.84</v>
      </c>
      <c r="Q7492" s="11">
        <v>0.327957204916621</v>
      </c>
    </row>
    <row r="7493" spans="1:17" x14ac:dyDescent="0.45">
      <c r="A7493" t="s">
        <v>12593</v>
      </c>
      <c r="B7493" t="s">
        <v>7081</v>
      </c>
      <c r="C7493" t="s">
        <v>20</v>
      </c>
      <c r="D7493" t="s">
        <v>21</v>
      </c>
      <c r="E7493" t="s">
        <v>9</v>
      </c>
      <c r="F7493" s="9">
        <v>45750</v>
      </c>
      <c r="G7493" s="9" t="str">
        <f>TEXT(Ecommerce_Sales_Data[[#This Row],[Order_Date]],"dddd")</f>
        <v>Thursday</v>
      </c>
      <c r="H7493" t="s">
        <v>14757</v>
      </c>
      <c r="I7493" t="s">
        <v>14765</v>
      </c>
      <c r="J7493">
        <v>4</v>
      </c>
      <c r="K7493">
        <v>4</v>
      </c>
      <c r="L7493" s="12">
        <v>4900.38</v>
      </c>
      <c r="M7493" s="11">
        <v>0.2</v>
      </c>
      <c r="N7493" s="12">
        <v>15681.22</v>
      </c>
      <c r="O7493" s="12">
        <v>12006.67</v>
      </c>
      <c r="P7493" s="12">
        <v>3674.55</v>
      </c>
      <c r="Q7493" s="11">
        <v>0.23432806886198901</v>
      </c>
    </row>
    <row r="7494" spans="1:17" x14ac:dyDescent="0.45">
      <c r="A7494" t="s">
        <v>12594</v>
      </c>
      <c r="B7494" t="s">
        <v>12595</v>
      </c>
      <c r="C7494" t="s">
        <v>7</v>
      </c>
      <c r="D7494" t="s">
        <v>8</v>
      </c>
      <c r="E7494" t="s">
        <v>22</v>
      </c>
      <c r="F7494" s="9">
        <v>45326</v>
      </c>
      <c r="G7494" s="9" t="str">
        <f>TEXT(Ecommerce_Sales_Data[[#This Row],[Order_Date]],"dddd")</f>
        <v>Sunday</v>
      </c>
      <c r="H7494" t="s">
        <v>14761</v>
      </c>
      <c r="I7494" t="s">
        <v>14758</v>
      </c>
      <c r="J7494">
        <v>2</v>
      </c>
      <c r="K7494">
        <v>2</v>
      </c>
      <c r="L7494" s="12">
        <v>847.71</v>
      </c>
      <c r="M7494" s="11">
        <v>0.2</v>
      </c>
      <c r="N7494" s="12">
        <v>1356.34</v>
      </c>
      <c r="O7494" s="12">
        <v>878.94</v>
      </c>
      <c r="P7494" s="12">
        <v>477.4</v>
      </c>
      <c r="Q7494" s="11">
        <v>0.35197664302461001</v>
      </c>
    </row>
    <row r="7495" spans="1:17" x14ac:dyDescent="0.45">
      <c r="A7495" t="s">
        <v>12596</v>
      </c>
      <c r="B7495" t="s">
        <v>2791</v>
      </c>
      <c r="C7495" t="s">
        <v>12</v>
      </c>
      <c r="D7495" t="s">
        <v>41</v>
      </c>
      <c r="E7495" t="s">
        <v>22</v>
      </c>
      <c r="F7495" s="9">
        <v>45910</v>
      </c>
      <c r="G7495" s="9" t="str">
        <f>TEXT(Ecommerce_Sales_Data[[#This Row],[Order_Date]],"dddd")</f>
        <v>Wednesday</v>
      </c>
      <c r="H7495" t="s">
        <v>14757</v>
      </c>
      <c r="I7495" t="s">
        <v>14766</v>
      </c>
      <c r="J7495">
        <v>9</v>
      </c>
      <c r="K7495">
        <v>4</v>
      </c>
      <c r="L7495" s="12">
        <v>601.07000000000005</v>
      </c>
      <c r="M7495" s="11">
        <v>0.05</v>
      </c>
      <c r="N7495" s="12">
        <v>2284.0700000000002</v>
      </c>
      <c r="O7495" s="12">
        <v>1417.05</v>
      </c>
      <c r="P7495" s="12">
        <v>867.02</v>
      </c>
      <c r="Q7495" s="11">
        <v>0.379594320664428</v>
      </c>
    </row>
    <row r="7496" spans="1:17" x14ac:dyDescent="0.45">
      <c r="A7496" t="s">
        <v>12597</v>
      </c>
      <c r="B7496" t="s">
        <v>4625</v>
      </c>
      <c r="C7496" t="s">
        <v>2</v>
      </c>
      <c r="D7496" t="s">
        <v>17</v>
      </c>
      <c r="E7496" t="s">
        <v>9</v>
      </c>
      <c r="F7496" s="9">
        <v>45829</v>
      </c>
      <c r="G7496" s="9" t="str">
        <f>TEXT(Ecommerce_Sales_Data[[#This Row],[Order_Date]],"dddd")</f>
        <v>Saturday</v>
      </c>
      <c r="H7496" t="s">
        <v>14761</v>
      </c>
      <c r="I7496" t="s">
        <v>14759</v>
      </c>
      <c r="J7496">
        <v>6</v>
      </c>
      <c r="K7496">
        <v>2</v>
      </c>
      <c r="L7496" s="12">
        <v>489.85</v>
      </c>
      <c r="M7496" s="11">
        <v>0.15</v>
      </c>
      <c r="N7496" s="12">
        <v>832.75</v>
      </c>
      <c r="O7496" s="12">
        <v>523.39</v>
      </c>
      <c r="P7496" s="12">
        <v>309.36</v>
      </c>
      <c r="Q7496" s="11">
        <v>0.37149204443110201</v>
      </c>
    </row>
    <row r="7497" spans="1:17" x14ac:dyDescent="0.45">
      <c r="A7497" t="s">
        <v>12598</v>
      </c>
      <c r="B7497" t="s">
        <v>12599</v>
      </c>
      <c r="C7497" t="s">
        <v>2</v>
      </c>
      <c r="D7497" t="s">
        <v>17</v>
      </c>
      <c r="E7497" t="s">
        <v>4</v>
      </c>
      <c r="F7497" s="9">
        <v>45553</v>
      </c>
      <c r="G7497" s="9" t="str">
        <f>TEXT(Ecommerce_Sales_Data[[#This Row],[Order_Date]],"dddd")</f>
        <v>Wednesday</v>
      </c>
      <c r="H7497" t="s">
        <v>14757</v>
      </c>
      <c r="I7497" t="s">
        <v>14766</v>
      </c>
      <c r="J7497">
        <v>9</v>
      </c>
      <c r="K7497">
        <v>5</v>
      </c>
      <c r="L7497" s="12">
        <v>4131.3599999999997</v>
      </c>
      <c r="M7497" s="11">
        <v>0.05</v>
      </c>
      <c r="N7497" s="12">
        <v>19623.96</v>
      </c>
      <c r="O7497" s="12">
        <v>15387.4</v>
      </c>
      <c r="P7497" s="12">
        <v>4236.5600000000004</v>
      </c>
      <c r="Q7497" s="11">
        <v>0.215887109431532</v>
      </c>
    </row>
    <row r="7498" spans="1:17" x14ac:dyDescent="0.45">
      <c r="A7498" t="s">
        <v>12600</v>
      </c>
      <c r="B7498" t="s">
        <v>12601</v>
      </c>
      <c r="C7498" t="s">
        <v>28</v>
      </c>
      <c r="D7498" t="s">
        <v>29</v>
      </c>
      <c r="E7498" t="s">
        <v>22</v>
      </c>
      <c r="F7498" s="9">
        <v>45423</v>
      </c>
      <c r="G7498" s="9" t="str">
        <f>TEXT(Ecommerce_Sales_Data[[#This Row],[Order_Date]],"dddd")</f>
        <v>Saturday</v>
      </c>
      <c r="H7498" t="s">
        <v>14761</v>
      </c>
      <c r="I7498" t="s">
        <v>14763</v>
      </c>
      <c r="J7498">
        <v>5</v>
      </c>
      <c r="K7498">
        <v>2</v>
      </c>
      <c r="L7498" s="12">
        <v>2576.58</v>
      </c>
      <c r="M7498" s="11">
        <v>0.15</v>
      </c>
      <c r="N7498" s="12">
        <v>4380.1899999999996</v>
      </c>
      <c r="O7498" s="12">
        <v>2648.51</v>
      </c>
      <c r="P7498" s="12">
        <v>1731.68</v>
      </c>
      <c r="Q7498" s="11">
        <v>0.39534358098621297</v>
      </c>
    </row>
    <row r="7499" spans="1:17" x14ac:dyDescent="0.45">
      <c r="A7499" t="s">
        <v>12602</v>
      </c>
      <c r="B7499" t="s">
        <v>2826</v>
      </c>
      <c r="C7499" t="s">
        <v>12</v>
      </c>
      <c r="D7499" t="s">
        <v>41</v>
      </c>
      <c r="E7499" t="s">
        <v>4</v>
      </c>
      <c r="F7499" s="9">
        <v>45817</v>
      </c>
      <c r="G7499" s="9" t="str">
        <f>TEXT(Ecommerce_Sales_Data[[#This Row],[Order_Date]],"dddd")</f>
        <v>Monday</v>
      </c>
      <c r="H7499" t="s">
        <v>14757</v>
      </c>
      <c r="I7499" t="s">
        <v>14759</v>
      </c>
      <c r="J7499">
        <v>6</v>
      </c>
      <c r="K7499">
        <v>5</v>
      </c>
      <c r="L7499" s="12">
        <v>2949.84</v>
      </c>
      <c r="M7499" s="11">
        <v>0.2</v>
      </c>
      <c r="N7499" s="12">
        <v>11799.36</v>
      </c>
      <c r="O7499" s="12">
        <v>9420.7900000000009</v>
      </c>
      <c r="P7499" s="12">
        <v>2378.5700000000002</v>
      </c>
      <c r="Q7499" s="11">
        <v>0.20158466221896801</v>
      </c>
    </row>
    <row r="7500" spans="1:17" x14ac:dyDescent="0.45">
      <c r="A7500" t="s">
        <v>12603</v>
      </c>
      <c r="B7500" t="s">
        <v>925</v>
      </c>
      <c r="C7500" t="s">
        <v>7</v>
      </c>
      <c r="D7500" t="s">
        <v>106</v>
      </c>
      <c r="E7500" t="s">
        <v>4</v>
      </c>
      <c r="F7500" s="9">
        <v>45675</v>
      </c>
      <c r="G7500" s="9" t="str">
        <f>TEXT(Ecommerce_Sales_Data[[#This Row],[Order_Date]],"dddd")</f>
        <v>Saturday</v>
      </c>
      <c r="H7500" t="s">
        <v>14761</v>
      </c>
      <c r="I7500" t="s">
        <v>14767</v>
      </c>
      <c r="J7500">
        <v>1</v>
      </c>
      <c r="K7500">
        <v>3</v>
      </c>
      <c r="L7500" s="12">
        <v>3879.24</v>
      </c>
      <c r="M7500" s="11">
        <v>0.1</v>
      </c>
      <c r="N7500" s="12">
        <v>10473.950000000001</v>
      </c>
      <c r="O7500" s="12">
        <v>6400.74</v>
      </c>
      <c r="P7500" s="12">
        <v>4073.21</v>
      </c>
      <c r="Q7500" s="11">
        <v>0.38888957843029598</v>
      </c>
    </row>
    <row r="7501" spans="1:17" x14ac:dyDescent="0.45">
      <c r="A7501" t="s">
        <v>12604</v>
      </c>
      <c r="B7501" t="s">
        <v>12605</v>
      </c>
      <c r="C7501" t="s">
        <v>7</v>
      </c>
      <c r="D7501" t="s">
        <v>71</v>
      </c>
      <c r="E7501" t="s">
        <v>14</v>
      </c>
      <c r="F7501" s="9">
        <v>45980</v>
      </c>
      <c r="G7501" s="9" t="str">
        <f>TEXT(Ecommerce_Sales_Data[[#This Row],[Order_Date]],"dddd")</f>
        <v>Wednesday</v>
      </c>
      <c r="H7501" t="s">
        <v>14757</v>
      </c>
      <c r="I7501" t="s">
        <v>14764</v>
      </c>
      <c r="J7501">
        <v>11</v>
      </c>
      <c r="K7501">
        <v>5</v>
      </c>
      <c r="L7501" s="12">
        <v>4457.49</v>
      </c>
      <c r="M7501" s="11">
        <v>0</v>
      </c>
      <c r="N7501" s="12">
        <v>22287.45</v>
      </c>
      <c r="O7501" s="12">
        <v>16336.28</v>
      </c>
      <c r="P7501" s="12">
        <v>5951.17</v>
      </c>
      <c r="Q7501" s="11">
        <v>0.26701888282419001</v>
      </c>
    </row>
    <row r="7502" spans="1:17" x14ac:dyDescent="0.45">
      <c r="A7502" t="s">
        <v>12606</v>
      </c>
      <c r="B7502" t="s">
        <v>12607</v>
      </c>
      <c r="C7502" t="s">
        <v>7</v>
      </c>
      <c r="D7502" t="s">
        <v>8</v>
      </c>
      <c r="E7502" t="s">
        <v>4</v>
      </c>
      <c r="F7502" s="9">
        <v>45948</v>
      </c>
      <c r="G7502" s="9" t="str">
        <f>TEXT(Ecommerce_Sales_Data[[#This Row],[Order_Date]],"dddd")</f>
        <v>Saturday</v>
      </c>
      <c r="H7502" t="s">
        <v>14761</v>
      </c>
      <c r="I7502" t="s">
        <v>14760</v>
      </c>
      <c r="J7502">
        <v>10</v>
      </c>
      <c r="K7502">
        <v>3</v>
      </c>
      <c r="L7502" s="12">
        <v>1017.45</v>
      </c>
      <c r="M7502" s="11">
        <v>0</v>
      </c>
      <c r="N7502" s="12">
        <v>3052.35</v>
      </c>
      <c r="O7502" s="12">
        <v>2229.1799999999998</v>
      </c>
      <c r="P7502" s="12">
        <v>823.17</v>
      </c>
      <c r="Q7502" s="11">
        <v>0.26968401395646002</v>
      </c>
    </row>
    <row r="7503" spans="1:17" x14ac:dyDescent="0.45">
      <c r="A7503" t="s">
        <v>12608</v>
      </c>
      <c r="B7503" t="s">
        <v>12609</v>
      </c>
      <c r="C7503" t="s">
        <v>28</v>
      </c>
      <c r="D7503" t="s">
        <v>29</v>
      </c>
      <c r="E7503" t="s">
        <v>14</v>
      </c>
      <c r="F7503" s="9">
        <v>45349</v>
      </c>
      <c r="G7503" s="9" t="str">
        <f>TEXT(Ecommerce_Sales_Data[[#This Row],[Order_Date]],"dddd")</f>
        <v>Tuesday</v>
      </c>
      <c r="H7503" t="s">
        <v>14757</v>
      </c>
      <c r="I7503" t="s">
        <v>14758</v>
      </c>
      <c r="J7503">
        <v>2</v>
      </c>
      <c r="K7503">
        <v>1</v>
      </c>
      <c r="L7503" s="12">
        <v>4006.74</v>
      </c>
      <c r="M7503" s="11">
        <v>0.05</v>
      </c>
      <c r="N7503" s="12">
        <v>3806.4</v>
      </c>
      <c r="O7503" s="12">
        <v>3050.93</v>
      </c>
      <c r="P7503" s="12">
        <v>755.47</v>
      </c>
      <c r="Q7503" s="11">
        <v>0.198473623371164</v>
      </c>
    </row>
    <row r="7504" spans="1:17" x14ac:dyDescent="0.45">
      <c r="A7504" t="s">
        <v>12610</v>
      </c>
      <c r="B7504" t="s">
        <v>12611</v>
      </c>
      <c r="C7504" t="s">
        <v>28</v>
      </c>
      <c r="D7504" t="s">
        <v>29</v>
      </c>
      <c r="E7504" t="s">
        <v>14</v>
      </c>
      <c r="F7504" s="9">
        <v>45821</v>
      </c>
      <c r="G7504" s="9" t="str">
        <f>TEXT(Ecommerce_Sales_Data[[#This Row],[Order_Date]],"dddd")</f>
        <v>Friday</v>
      </c>
      <c r="H7504" t="s">
        <v>14757</v>
      </c>
      <c r="I7504" t="s">
        <v>14759</v>
      </c>
      <c r="J7504">
        <v>6</v>
      </c>
      <c r="K7504">
        <v>5</v>
      </c>
      <c r="L7504" s="12">
        <v>1066.0999999999999</v>
      </c>
      <c r="M7504" s="11">
        <v>0.15</v>
      </c>
      <c r="N7504" s="12">
        <v>4530.93</v>
      </c>
      <c r="O7504" s="12">
        <v>3475.48</v>
      </c>
      <c r="P7504" s="12">
        <v>1055.45</v>
      </c>
      <c r="Q7504" s="11">
        <v>0.23294334717155199</v>
      </c>
    </row>
    <row r="7505" spans="1:17" x14ac:dyDescent="0.45">
      <c r="A7505" t="s">
        <v>12612</v>
      </c>
      <c r="B7505" t="s">
        <v>12613</v>
      </c>
      <c r="C7505" t="s">
        <v>12</v>
      </c>
      <c r="D7505" t="s">
        <v>111</v>
      </c>
      <c r="E7505" t="s">
        <v>22</v>
      </c>
      <c r="F7505" s="9">
        <v>45596</v>
      </c>
      <c r="G7505" s="9" t="str">
        <f>TEXT(Ecommerce_Sales_Data[[#This Row],[Order_Date]],"dddd")</f>
        <v>Thursday</v>
      </c>
      <c r="H7505" t="s">
        <v>14757</v>
      </c>
      <c r="I7505" t="s">
        <v>14760</v>
      </c>
      <c r="J7505">
        <v>10</v>
      </c>
      <c r="K7505">
        <v>4</v>
      </c>
      <c r="L7505" s="12">
        <v>3045.5</v>
      </c>
      <c r="M7505" s="11">
        <v>0.15</v>
      </c>
      <c r="N7505" s="12">
        <v>10354.700000000001</v>
      </c>
      <c r="O7505" s="12">
        <v>8039.4</v>
      </c>
      <c r="P7505" s="12">
        <v>2315.3000000000002</v>
      </c>
      <c r="Q7505" s="11">
        <v>0.22359894540643399</v>
      </c>
    </row>
    <row r="7506" spans="1:17" x14ac:dyDescent="0.45">
      <c r="A7506" t="s">
        <v>12614</v>
      </c>
      <c r="B7506" t="s">
        <v>8995</v>
      </c>
      <c r="C7506" t="s">
        <v>20</v>
      </c>
      <c r="D7506" t="s">
        <v>103</v>
      </c>
      <c r="E7506" t="s">
        <v>22</v>
      </c>
      <c r="F7506" s="9">
        <v>45552</v>
      </c>
      <c r="G7506" s="9" t="str">
        <f>TEXT(Ecommerce_Sales_Data[[#This Row],[Order_Date]],"dddd")</f>
        <v>Tuesday</v>
      </c>
      <c r="H7506" t="s">
        <v>14757</v>
      </c>
      <c r="I7506" t="s">
        <v>14766</v>
      </c>
      <c r="J7506">
        <v>9</v>
      </c>
      <c r="K7506">
        <v>5</v>
      </c>
      <c r="L7506" s="12">
        <v>291.95</v>
      </c>
      <c r="M7506" s="11">
        <v>0</v>
      </c>
      <c r="N7506" s="12">
        <v>1459.75</v>
      </c>
      <c r="O7506" s="12">
        <v>1207.47</v>
      </c>
      <c r="P7506" s="12">
        <v>252.28</v>
      </c>
      <c r="Q7506" s="11">
        <v>0.172824113718102</v>
      </c>
    </row>
    <row r="7507" spans="1:17" x14ac:dyDescent="0.45">
      <c r="A7507" t="s">
        <v>12615</v>
      </c>
      <c r="B7507" t="s">
        <v>12616</v>
      </c>
      <c r="C7507" t="s">
        <v>12</v>
      </c>
      <c r="D7507" t="s">
        <v>41</v>
      </c>
      <c r="E7507" t="s">
        <v>14</v>
      </c>
      <c r="F7507" s="9">
        <v>45402</v>
      </c>
      <c r="G7507" s="9" t="str">
        <f>TEXT(Ecommerce_Sales_Data[[#This Row],[Order_Date]],"dddd")</f>
        <v>Saturday</v>
      </c>
      <c r="H7507" t="s">
        <v>14761</v>
      </c>
      <c r="I7507" t="s">
        <v>14765</v>
      </c>
      <c r="J7507">
        <v>4</v>
      </c>
      <c r="K7507">
        <v>5</v>
      </c>
      <c r="L7507" s="12">
        <v>2873.45</v>
      </c>
      <c r="M7507" s="11">
        <v>0</v>
      </c>
      <c r="N7507" s="12">
        <v>14367.25</v>
      </c>
      <c r="O7507" s="12">
        <v>11649.61</v>
      </c>
      <c r="P7507" s="12">
        <v>2717.64</v>
      </c>
      <c r="Q7507" s="11">
        <v>0.18915519671475101</v>
      </c>
    </row>
    <row r="7508" spans="1:17" x14ac:dyDescent="0.45">
      <c r="A7508" t="s">
        <v>12617</v>
      </c>
      <c r="B7508" t="s">
        <v>12618</v>
      </c>
      <c r="C7508" t="s">
        <v>20</v>
      </c>
      <c r="D7508" t="s">
        <v>103</v>
      </c>
      <c r="E7508" t="s">
        <v>9</v>
      </c>
      <c r="F7508" s="9">
        <v>45852</v>
      </c>
      <c r="G7508" s="9" t="str">
        <f>TEXT(Ecommerce_Sales_Data[[#This Row],[Order_Date]],"dddd")</f>
        <v>Monday</v>
      </c>
      <c r="H7508" t="s">
        <v>14757</v>
      </c>
      <c r="I7508" t="s">
        <v>14768</v>
      </c>
      <c r="J7508">
        <v>7</v>
      </c>
      <c r="K7508">
        <v>5</v>
      </c>
      <c r="L7508" s="12">
        <v>705.21</v>
      </c>
      <c r="M7508" s="11">
        <v>0.2</v>
      </c>
      <c r="N7508" s="12">
        <v>2820.84</v>
      </c>
      <c r="O7508" s="12">
        <v>1777.26</v>
      </c>
      <c r="P7508" s="12">
        <v>1043.58</v>
      </c>
      <c r="Q7508" s="11">
        <v>0.36995363083336902</v>
      </c>
    </row>
    <row r="7509" spans="1:17" x14ac:dyDescent="0.45">
      <c r="A7509" t="s">
        <v>12619</v>
      </c>
      <c r="B7509" t="s">
        <v>7659</v>
      </c>
      <c r="C7509" t="s">
        <v>2</v>
      </c>
      <c r="D7509" t="s">
        <v>65</v>
      </c>
      <c r="E7509" t="s">
        <v>22</v>
      </c>
      <c r="F7509" s="9">
        <v>45631</v>
      </c>
      <c r="G7509" s="9" t="str">
        <f>TEXT(Ecommerce_Sales_Data[[#This Row],[Order_Date]],"dddd")</f>
        <v>Thursday</v>
      </c>
      <c r="H7509" t="s">
        <v>14757</v>
      </c>
      <c r="I7509" t="s">
        <v>14770</v>
      </c>
      <c r="J7509">
        <v>12</v>
      </c>
      <c r="K7509">
        <v>1</v>
      </c>
      <c r="L7509" s="12">
        <v>3134.94</v>
      </c>
      <c r="M7509" s="11">
        <v>0.2</v>
      </c>
      <c r="N7509" s="12">
        <v>2507.9499999999998</v>
      </c>
      <c r="O7509" s="12">
        <v>1638.45</v>
      </c>
      <c r="P7509" s="12">
        <v>869.5</v>
      </c>
      <c r="Q7509" s="11">
        <v>0.34669750194381899</v>
      </c>
    </row>
    <row r="7510" spans="1:17" x14ac:dyDescent="0.45">
      <c r="A7510" t="s">
        <v>12620</v>
      </c>
      <c r="B7510" t="s">
        <v>1345</v>
      </c>
      <c r="C7510" t="s">
        <v>12</v>
      </c>
      <c r="D7510" t="s">
        <v>111</v>
      </c>
      <c r="E7510" t="s">
        <v>4</v>
      </c>
      <c r="F7510" s="9">
        <v>45696</v>
      </c>
      <c r="G7510" s="9" t="str">
        <f>TEXT(Ecommerce_Sales_Data[[#This Row],[Order_Date]],"dddd")</f>
        <v>Saturday</v>
      </c>
      <c r="H7510" t="s">
        <v>14761</v>
      </c>
      <c r="I7510" t="s">
        <v>14758</v>
      </c>
      <c r="J7510">
        <v>2</v>
      </c>
      <c r="K7510">
        <v>3</v>
      </c>
      <c r="L7510" s="12">
        <v>4463.4799999999996</v>
      </c>
      <c r="M7510" s="11">
        <v>0.1</v>
      </c>
      <c r="N7510" s="12">
        <v>12051.4</v>
      </c>
      <c r="O7510" s="12">
        <v>10213.06</v>
      </c>
      <c r="P7510" s="12">
        <v>1838.34</v>
      </c>
      <c r="Q7510" s="11">
        <v>0.15254161342250699</v>
      </c>
    </row>
    <row r="7511" spans="1:17" x14ac:dyDescent="0.45">
      <c r="A7511" t="s">
        <v>12621</v>
      </c>
      <c r="B7511" t="s">
        <v>12622</v>
      </c>
      <c r="C7511" t="s">
        <v>28</v>
      </c>
      <c r="D7511" t="s">
        <v>85</v>
      </c>
      <c r="E7511" t="s">
        <v>22</v>
      </c>
      <c r="F7511" s="9">
        <v>45721</v>
      </c>
      <c r="G7511" s="9" t="str">
        <f>TEXT(Ecommerce_Sales_Data[[#This Row],[Order_Date]],"dddd")</f>
        <v>Wednesday</v>
      </c>
      <c r="H7511" t="s">
        <v>14757</v>
      </c>
      <c r="I7511" t="s">
        <v>14769</v>
      </c>
      <c r="J7511">
        <v>3</v>
      </c>
      <c r="K7511">
        <v>3</v>
      </c>
      <c r="L7511" s="12">
        <v>997.81</v>
      </c>
      <c r="M7511" s="11">
        <v>0.15</v>
      </c>
      <c r="N7511" s="12">
        <v>2544.42</v>
      </c>
      <c r="O7511" s="12">
        <v>1898.8</v>
      </c>
      <c r="P7511" s="12">
        <v>645.62</v>
      </c>
      <c r="Q7511" s="11">
        <v>0.25373955557651601</v>
      </c>
    </row>
    <row r="7512" spans="1:17" x14ac:dyDescent="0.45">
      <c r="A7512" t="s">
        <v>12623</v>
      </c>
      <c r="B7512" t="s">
        <v>2070</v>
      </c>
      <c r="C7512" t="s">
        <v>12</v>
      </c>
      <c r="D7512" t="s">
        <v>13</v>
      </c>
      <c r="E7512" t="s">
        <v>4</v>
      </c>
      <c r="F7512" s="9">
        <v>45578</v>
      </c>
      <c r="G7512" s="9" t="str">
        <f>TEXT(Ecommerce_Sales_Data[[#This Row],[Order_Date]],"dddd")</f>
        <v>Sunday</v>
      </c>
      <c r="H7512" t="s">
        <v>14761</v>
      </c>
      <c r="I7512" t="s">
        <v>14760</v>
      </c>
      <c r="J7512">
        <v>10</v>
      </c>
      <c r="K7512">
        <v>4</v>
      </c>
      <c r="L7512" s="12">
        <v>2472.9499999999998</v>
      </c>
      <c r="M7512" s="11">
        <v>0.05</v>
      </c>
      <c r="N7512" s="12">
        <v>9397.2099999999991</v>
      </c>
      <c r="O7512" s="12">
        <v>6627.45</v>
      </c>
      <c r="P7512" s="12">
        <v>2769.76</v>
      </c>
      <c r="Q7512" s="11">
        <v>0.29474280132081798</v>
      </c>
    </row>
    <row r="7513" spans="1:17" x14ac:dyDescent="0.45">
      <c r="A7513" t="s">
        <v>12624</v>
      </c>
      <c r="B7513" t="s">
        <v>5070</v>
      </c>
      <c r="C7513" t="s">
        <v>20</v>
      </c>
      <c r="D7513" t="s">
        <v>103</v>
      </c>
      <c r="E7513" t="s">
        <v>14</v>
      </c>
      <c r="F7513" s="9">
        <v>45684</v>
      </c>
      <c r="G7513" s="9" t="str">
        <f>TEXT(Ecommerce_Sales_Data[[#This Row],[Order_Date]],"dddd")</f>
        <v>Monday</v>
      </c>
      <c r="H7513" t="s">
        <v>14757</v>
      </c>
      <c r="I7513" t="s">
        <v>14767</v>
      </c>
      <c r="J7513">
        <v>1</v>
      </c>
      <c r="K7513">
        <v>4</v>
      </c>
      <c r="L7513" s="12">
        <v>1323.41</v>
      </c>
      <c r="M7513" s="11">
        <v>0.2</v>
      </c>
      <c r="N7513" s="12">
        <v>4234.91</v>
      </c>
      <c r="O7513" s="12">
        <v>3193.53</v>
      </c>
      <c r="P7513" s="12">
        <v>1041.3800000000001</v>
      </c>
      <c r="Q7513" s="11">
        <v>0.24590369098753001</v>
      </c>
    </row>
    <row r="7514" spans="1:17" x14ac:dyDescent="0.45">
      <c r="A7514" t="s">
        <v>12625</v>
      </c>
      <c r="B7514" t="s">
        <v>7605</v>
      </c>
      <c r="C7514" t="s">
        <v>28</v>
      </c>
      <c r="D7514" t="s">
        <v>85</v>
      </c>
      <c r="E7514" t="s">
        <v>9</v>
      </c>
      <c r="F7514" s="9">
        <v>45401</v>
      </c>
      <c r="G7514" s="9" t="str">
        <f>TEXT(Ecommerce_Sales_Data[[#This Row],[Order_Date]],"dddd")</f>
        <v>Friday</v>
      </c>
      <c r="H7514" t="s">
        <v>14757</v>
      </c>
      <c r="I7514" t="s">
        <v>14765</v>
      </c>
      <c r="J7514">
        <v>4</v>
      </c>
      <c r="K7514">
        <v>2</v>
      </c>
      <c r="L7514" s="12">
        <v>4471.25</v>
      </c>
      <c r="M7514" s="11">
        <v>0.15</v>
      </c>
      <c r="N7514" s="12">
        <v>7601.12</v>
      </c>
      <c r="O7514" s="12">
        <v>5191.33</v>
      </c>
      <c r="P7514" s="12">
        <v>2409.79</v>
      </c>
      <c r="Q7514" s="11">
        <v>0.31703091123413402</v>
      </c>
    </row>
    <row r="7515" spans="1:17" x14ac:dyDescent="0.45">
      <c r="A7515" t="s">
        <v>12626</v>
      </c>
      <c r="B7515" t="s">
        <v>2480</v>
      </c>
      <c r="C7515" t="s">
        <v>12</v>
      </c>
      <c r="D7515" t="s">
        <v>32</v>
      </c>
      <c r="E7515" t="s">
        <v>4</v>
      </c>
      <c r="F7515" s="9">
        <v>45410</v>
      </c>
      <c r="G7515" s="9" t="str">
        <f>TEXT(Ecommerce_Sales_Data[[#This Row],[Order_Date]],"dddd")</f>
        <v>Sunday</v>
      </c>
      <c r="H7515" t="s">
        <v>14761</v>
      </c>
      <c r="I7515" t="s">
        <v>14765</v>
      </c>
      <c r="J7515">
        <v>4</v>
      </c>
      <c r="K7515">
        <v>5</v>
      </c>
      <c r="L7515" s="12">
        <v>1637.7</v>
      </c>
      <c r="M7515" s="11">
        <v>0.2</v>
      </c>
      <c r="N7515" s="12">
        <v>6550.8</v>
      </c>
      <c r="O7515" s="12">
        <v>5489.63</v>
      </c>
      <c r="P7515" s="12">
        <v>1061.17</v>
      </c>
      <c r="Q7515" s="11">
        <v>0.16199090187458001</v>
      </c>
    </row>
    <row r="7516" spans="1:17" x14ac:dyDescent="0.45">
      <c r="A7516" t="s">
        <v>12627</v>
      </c>
      <c r="B7516" t="s">
        <v>8301</v>
      </c>
      <c r="C7516" t="s">
        <v>28</v>
      </c>
      <c r="D7516" t="s">
        <v>29</v>
      </c>
      <c r="E7516" t="s">
        <v>14</v>
      </c>
      <c r="F7516" s="9">
        <v>45825</v>
      </c>
      <c r="G7516" s="9" t="str">
        <f>TEXT(Ecommerce_Sales_Data[[#This Row],[Order_Date]],"dddd")</f>
        <v>Tuesday</v>
      </c>
      <c r="H7516" t="s">
        <v>14757</v>
      </c>
      <c r="I7516" t="s">
        <v>14759</v>
      </c>
      <c r="J7516">
        <v>6</v>
      </c>
      <c r="K7516">
        <v>2</v>
      </c>
      <c r="L7516" s="12">
        <v>3387.22</v>
      </c>
      <c r="M7516" s="11">
        <v>0.15</v>
      </c>
      <c r="N7516" s="12">
        <v>5758.27</v>
      </c>
      <c r="O7516" s="12">
        <v>3901.45</v>
      </c>
      <c r="P7516" s="12">
        <v>1856.82</v>
      </c>
      <c r="Q7516" s="11">
        <v>0.32246143372922798</v>
      </c>
    </row>
    <row r="7517" spans="1:17" x14ac:dyDescent="0.45">
      <c r="A7517" t="s">
        <v>12628</v>
      </c>
      <c r="B7517" t="s">
        <v>4360</v>
      </c>
      <c r="C7517" t="s">
        <v>7</v>
      </c>
      <c r="D7517" t="s">
        <v>106</v>
      </c>
      <c r="E7517" t="s">
        <v>22</v>
      </c>
      <c r="F7517" s="9">
        <v>45723</v>
      </c>
      <c r="G7517" s="9" t="str">
        <f>TEXT(Ecommerce_Sales_Data[[#This Row],[Order_Date]],"dddd")</f>
        <v>Friday</v>
      </c>
      <c r="H7517" t="s">
        <v>14757</v>
      </c>
      <c r="I7517" t="s">
        <v>14769</v>
      </c>
      <c r="J7517">
        <v>3</v>
      </c>
      <c r="K7517">
        <v>4</v>
      </c>
      <c r="L7517" s="12">
        <v>1247.26</v>
      </c>
      <c r="M7517" s="11">
        <v>0.2</v>
      </c>
      <c r="N7517" s="12">
        <v>3991.23</v>
      </c>
      <c r="O7517" s="12">
        <v>3147</v>
      </c>
      <c r="P7517" s="12">
        <v>844.23</v>
      </c>
      <c r="Q7517" s="11">
        <v>0.21152126036334701</v>
      </c>
    </row>
    <row r="7518" spans="1:17" x14ac:dyDescent="0.45">
      <c r="A7518" t="s">
        <v>12629</v>
      </c>
      <c r="B7518" t="s">
        <v>759</v>
      </c>
      <c r="C7518" t="s">
        <v>12</v>
      </c>
      <c r="D7518" t="s">
        <v>13</v>
      </c>
      <c r="E7518" t="s">
        <v>4</v>
      </c>
      <c r="F7518" s="9">
        <v>45755</v>
      </c>
      <c r="G7518" s="9" t="str">
        <f>TEXT(Ecommerce_Sales_Data[[#This Row],[Order_Date]],"dddd")</f>
        <v>Tuesday</v>
      </c>
      <c r="H7518" t="s">
        <v>14757</v>
      </c>
      <c r="I7518" t="s">
        <v>14765</v>
      </c>
      <c r="J7518">
        <v>4</v>
      </c>
      <c r="K7518">
        <v>4</v>
      </c>
      <c r="L7518" s="12">
        <v>2999.77</v>
      </c>
      <c r="M7518" s="11">
        <v>0.05</v>
      </c>
      <c r="N7518" s="12">
        <v>11399.13</v>
      </c>
      <c r="O7518" s="12">
        <v>8825.7900000000009</v>
      </c>
      <c r="P7518" s="12">
        <v>2573.34</v>
      </c>
      <c r="Q7518" s="11">
        <v>0.225748807145809</v>
      </c>
    </row>
    <row r="7519" spans="1:17" x14ac:dyDescent="0.45">
      <c r="A7519" t="s">
        <v>12630</v>
      </c>
      <c r="B7519" t="s">
        <v>12631</v>
      </c>
      <c r="C7519" t="s">
        <v>20</v>
      </c>
      <c r="D7519" t="s">
        <v>103</v>
      </c>
      <c r="E7519" t="s">
        <v>14</v>
      </c>
      <c r="F7519" s="9">
        <v>45537</v>
      </c>
      <c r="G7519" s="9" t="str">
        <f>TEXT(Ecommerce_Sales_Data[[#This Row],[Order_Date]],"dddd")</f>
        <v>Monday</v>
      </c>
      <c r="H7519" t="s">
        <v>14757</v>
      </c>
      <c r="I7519" t="s">
        <v>14766</v>
      </c>
      <c r="J7519">
        <v>9</v>
      </c>
      <c r="K7519">
        <v>4</v>
      </c>
      <c r="L7519" s="12">
        <v>4573.37</v>
      </c>
      <c r="M7519" s="11">
        <v>0.2</v>
      </c>
      <c r="N7519" s="12">
        <v>14634.78</v>
      </c>
      <c r="O7519" s="12">
        <v>10967.93</v>
      </c>
      <c r="P7519" s="12">
        <v>3666.85</v>
      </c>
      <c r="Q7519" s="11">
        <v>0.25055723420509202</v>
      </c>
    </row>
    <row r="7520" spans="1:17" x14ac:dyDescent="0.45">
      <c r="A7520" t="s">
        <v>12632</v>
      </c>
      <c r="B7520" t="s">
        <v>12633</v>
      </c>
      <c r="C7520" t="s">
        <v>28</v>
      </c>
      <c r="D7520" t="s">
        <v>35</v>
      </c>
      <c r="E7520" t="s">
        <v>9</v>
      </c>
      <c r="F7520" s="9">
        <v>45602</v>
      </c>
      <c r="G7520" s="9" t="str">
        <f>TEXT(Ecommerce_Sales_Data[[#This Row],[Order_Date]],"dddd")</f>
        <v>Wednesday</v>
      </c>
      <c r="H7520" t="s">
        <v>14757</v>
      </c>
      <c r="I7520" t="s">
        <v>14764</v>
      </c>
      <c r="J7520">
        <v>11</v>
      </c>
      <c r="K7520">
        <v>4</v>
      </c>
      <c r="L7520" s="12">
        <v>1236.17</v>
      </c>
      <c r="M7520" s="11">
        <v>0.05</v>
      </c>
      <c r="N7520" s="12">
        <v>4697.45</v>
      </c>
      <c r="O7520" s="12">
        <v>3775.26</v>
      </c>
      <c r="P7520" s="12">
        <v>922.19</v>
      </c>
      <c r="Q7520" s="11">
        <v>0.19631715079458001</v>
      </c>
    </row>
    <row r="7521" spans="1:17" x14ac:dyDescent="0.45">
      <c r="A7521" t="s">
        <v>12634</v>
      </c>
      <c r="B7521" t="s">
        <v>12635</v>
      </c>
      <c r="C7521" t="s">
        <v>2</v>
      </c>
      <c r="D7521" t="s">
        <v>17</v>
      </c>
      <c r="E7521" t="s">
        <v>4</v>
      </c>
      <c r="F7521" s="9">
        <v>46009</v>
      </c>
      <c r="G7521" s="9" t="str">
        <f>TEXT(Ecommerce_Sales_Data[[#This Row],[Order_Date]],"dddd")</f>
        <v>Thursday</v>
      </c>
      <c r="H7521" t="s">
        <v>14757</v>
      </c>
      <c r="I7521" t="s">
        <v>14770</v>
      </c>
      <c r="J7521">
        <v>12</v>
      </c>
      <c r="K7521">
        <v>2</v>
      </c>
      <c r="L7521" s="12">
        <v>1716.87</v>
      </c>
      <c r="M7521" s="11">
        <v>0.2</v>
      </c>
      <c r="N7521" s="12">
        <v>2746.99</v>
      </c>
      <c r="O7521" s="12">
        <v>1766.2</v>
      </c>
      <c r="P7521" s="12">
        <v>980.79</v>
      </c>
      <c r="Q7521" s="11">
        <v>0.35704170746890201</v>
      </c>
    </row>
    <row r="7522" spans="1:17" x14ac:dyDescent="0.45">
      <c r="A7522" t="s">
        <v>12636</v>
      </c>
      <c r="B7522" t="s">
        <v>12637</v>
      </c>
      <c r="C7522" t="s">
        <v>7</v>
      </c>
      <c r="D7522" t="s">
        <v>106</v>
      </c>
      <c r="E7522" t="s">
        <v>9</v>
      </c>
      <c r="F7522" s="9">
        <v>45354</v>
      </c>
      <c r="G7522" s="9" t="str">
        <f>TEXT(Ecommerce_Sales_Data[[#This Row],[Order_Date]],"dddd")</f>
        <v>Sunday</v>
      </c>
      <c r="H7522" t="s">
        <v>14761</v>
      </c>
      <c r="I7522" t="s">
        <v>14769</v>
      </c>
      <c r="J7522">
        <v>3</v>
      </c>
      <c r="K7522">
        <v>5</v>
      </c>
      <c r="L7522" s="12">
        <v>2292.9499999999998</v>
      </c>
      <c r="M7522" s="11">
        <v>0.15</v>
      </c>
      <c r="N7522" s="12">
        <v>9745.0400000000009</v>
      </c>
      <c r="O7522" s="12">
        <v>7119.12</v>
      </c>
      <c r="P7522" s="12">
        <v>2625.92</v>
      </c>
      <c r="Q7522" s="11">
        <v>0.26946220846707702</v>
      </c>
    </row>
    <row r="7523" spans="1:17" x14ac:dyDescent="0.45">
      <c r="A7523" t="s">
        <v>12638</v>
      </c>
      <c r="B7523" t="s">
        <v>7896</v>
      </c>
      <c r="C7523" t="s">
        <v>20</v>
      </c>
      <c r="D7523" t="s">
        <v>103</v>
      </c>
      <c r="E7523" t="s">
        <v>22</v>
      </c>
      <c r="F7523" s="9">
        <v>45606</v>
      </c>
      <c r="G7523" s="9" t="str">
        <f>TEXT(Ecommerce_Sales_Data[[#This Row],[Order_Date]],"dddd")</f>
        <v>Sunday</v>
      </c>
      <c r="H7523" t="s">
        <v>14761</v>
      </c>
      <c r="I7523" t="s">
        <v>14764</v>
      </c>
      <c r="J7523">
        <v>11</v>
      </c>
      <c r="K7523">
        <v>3</v>
      </c>
      <c r="L7523" s="12">
        <v>1966.97</v>
      </c>
      <c r="M7523" s="11">
        <v>0.15</v>
      </c>
      <c r="N7523" s="12">
        <v>5015.7700000000004</v>
      </c>
      <c r="O7523" s="12">
        <v>3282.17</v>
      </c>
      <c r="P7523" s="12">
        <v>1733.6</v>
      </c>
      <c r="Q7523" s="11">
        <v>0.345629883347921</v>
      </c>
    </row>
    <row r="7524" spans="1:17" x14ac:dyDescent="0.45">
      <c r="A7524" t="s">
        <v>12639</v>
      </c>
      <c r="B7524" t="s">
        <v>12640</v>
      </c>
      <c r="C7524" t="s">
        <v>20</v>
      </c>
      <c r="D7524" t="s">
        <v>57</v>
      </c>
      <c r="E7524" t="s">
        <v>9</v>
      </c>
      <c r="F7524" s="9">
        <v>45374</v>
      </c>
      <c r="G7524" s="9" t="str">
        <f>TEXT(Ecommerce_Sales_Data[[#This Row],[Order_Date]],"dddd")</f>
        <v>Saturday</v>
      </c>
      <c r="H7524" t="s">
        <v>14761</v>
      </c>
      <c r="I7524" t="s">
        <v>14769</v>
      </c>
      <c r="J7524">
        <v>3</v>
      </c>
      <c r="K7524">
        <v>5</v>
      </c>
      <c r="L7524" s="12">
        <v>759.81</v>
      </c>
      <c r="M7524" s="11">
        <v>0</v>
      </c>
      <c r="N7524" s="12">
        <v>3799.05</v>
      </c>
      <c r="O7524" s="12">
        <v>3126.89</v>
      </c>
      <c r="P7524" s="12">
        <v>672.16</v>
      </c>
      <c r="Q7524" s="11">
        <v>0.17692844263697499</v>
      </c>
    </row>
    <row r="7525" spans="1:17" x14ac:dyDescent="0.45">
      <c r="A7525" t="s">
        <v>12641</v>
      </c>
      <c r="B7525" t="s">
        <v>11589</v>
      </c>
      <c r="C7525" t="s">
        <v>7</v>
      </c>
      <c r="D7525" t="s">
        <v>134</v>
      </c>
      <c r="E7525" t="s">
        <v>14</v>
      </c>
      <c r="F7525" s="9">
        <v>45675</v>
      </c>
      <c r="G7525" s="9" t="str">
        <f>TEXT(Ecommerce_Sales_Data[[#This Row],[Order_Date]],"dddd")</f>
        <v>Saturday</v>
      </c>
      <c r="H7525" t="s">
        <v>14761</v>
      </c>
      <c r="I7525" t="s">
        <v>14767</v>
      </c>
      <c r="J7525">
        <v>1</v>
      </c>
      <c r="K7525">
        <v>5</v>
      </c>
      <c r="L7525" s="12">
        <v>813.09</v>
      </c>
      <c r="M7525" s="11">
        <v>0.15</v>
      </c>
      <c r="N7525" s="12">
        <v>3455.63</v>
      </c>
      <c r="O7525" s="12">
        <v>2763.5</v>
      </c>
      <c r="P7525" s="12">
        <v>692.13</v>
      </c>
      <c r="Q7525" s="11">
        <v>0.20029054036456401</v>
      </c>
    </row>
    <row r="7526" spans="1:17" x14ac:dyDescent="0.45">
      <c r="A7526" t="s">
        <v>12642</v>
      </c>
      <c r="B7526" t="s">
        <v>2204</v>
      </c>
      <c r="C7526" t="s">
        <v>20</v>
      </c>
      <c r="D7526" t="s">
        <v>60</v>
      </c>
      <c r="E7526" t="s">
        <v>14</v>
      </c>
      <c r="F7526" s="9">
        <v>45913</v>
      </c>
      <c r="G7526" s="9" t="str">
        <f>TEXT(Ecommerce_Sales_Data[[#This Row],[Order_Date]],"dddd")</f>
        <v>Saturday</v>
      </c>
      <c r="H7526" t="s">
        <v>14761</v>
      </c>
      <c r="I7526" t="s">
        <v>14766</v>
      </c>
      <c r="J7526">
        <v>9</v>
      </c>
      <c r="K7526">
        <v>1</v>
      </c>
      <c r="L7526" s="12">
        <v>1477.64</v>
      </c>
      <c r="M7526" s="11">
        <v>0.05</v>
      </c>
      <c r="N7526" s="12">
        <v>1403.76</v>
      </c>
      <c r="O7526" s="12">
        <v>1123.32</v>
      </c>
      <c r="P7526" s="12">
        <v>280.44</v>
      </c>
      <c r="Q7526" s="11">
        <v>0.19977773978457899</v>
      </c>
    </row>
    <row r="7527" spans="1:17" x14ac:dyDescent="0.45">
      <c r="A7527" t="s">
        <v>12643</v>
      </c>
      <c r="B7527" t="s">
        <v>2469</v>
      </c>
      <c r="C7527" t="s">
        <v>7</v>
      </c>
      <c r="D7527" t="s">
        <v>106</v>
      </c>
      <c r="E7527" t="s">
        <v>9</v>
      </c>
      <c r="F7527" s="9">
        <v>45648</v>
      </c>
      <c r="G7527" s="9" t="str">
        <f>TEXT(Ecommerce_Sales_Data[[#This Row],[Order_Date]],"dddd")</f>
        <v>Sunday</v>
      </c>
      <c r="H7527" t="s">
        <v>14761</v>
      </c>
      <c r="I7527" t="s">
        <v>14770</v>
      </c>
      <c r="J7527">
        <v>12</v>
      </c>
      <c r="K7527">
        <v>4</v>
      </c>
      <c r="L7527" s="12">
        <v>1829.5</v>
      </c>
      <c r="M7527" s="11">
        <v>0.1</v>
      </c>
      <c r="N7527" s="12">
        <v>6586.2</v>
      </c>
      <c r="O7527" s="12">
        <v>5454.59</v>
      </c>
      <c r="P7527" s="12">
        <v>1131.6099999999999</v>
      </c>
      <c r="Q7527" s="11">
        <v>0.17181531080137299</v>
      </c>
    </row>
    <row r="7528" spans="1:17" x14ac:dyDescent="0.45">
      <c r="A7528" t="s">
        <v>12644</v>
      </c>
      <c r="B7528" t="s">
        <v>12645</v>
      </c>
      <c r="C7528" t="s">
        <v>7</v>
      </c>
      <c r="D7528" t="s">
        <v>46</v>
      </c>
      <c r="E7528" t="s">
        <v>9</v>
      </c>
      <c r="F7528" s="9">
        <v>45995</v>
      </c>
      <c r="G7528" s="9" t="str">
        <f>TEXT(Ecommerce_Sales_Data[[#This Row],[Order_Date]],"dddd")</f>
        <v>Thursday</v>
      </c>
      <c r="H7528" t="s">
        <v>14757</v>
      </c>
      <c r="I7528" t="s">
        <v>14770</v>
      </c>
      <c r="J7528">
        <v>12</v>
      </c>
      <c r="K7528">
        <v>4</v>
      </c>
      <c r="L7528" s="12">
        <v>2473.1999999999998</v>
      </c>
      <c r="M7528" s="11">
        <v>0.1</v>
      </c>
      <c r="N7528" s="12">
        <v>8903.52</v>
      </c>
      <c r="O7528" s="12">
        <v>5364.76</v>
      </c>
      <c r="P7528" s="12">
        <v>3538.76</v>
      </c>
      <c r="Q7528" s="11">
        <v>0.39745628695167801</v>
      </c>
    </row>
    <row r="7529" spans="1:17" x14ac:dyDescent="0.45">
      <c r="A7529" t="s">
        <v>12646</v>
      </c>
      <c r="B7529" t="s">
        <v>12092</v>
      </c>
      <c r="C7529" t="s">
        <v>28</v>
      </c>
      <c r="D7529" t="s">
        <v>35</v>
      </c>
      <c r="E7529" t="s">
        <v>4</v>
      </c>
      <c r="F7529" s="9">
        <v>45709</v>
      </c>
      <c r="G7529" s="9" t="str">
        <f>TEXT(Ecommerce_Sales_Data[[#This Row],[Order_Date]],"dddd")</f>
        <v>Friday</v>
      </c>
      <c r="H7529" t="s">
        <v>14757</v>
      </c>
      <c r="I7529" t="s">
        <v>14758</v>
      </c>
      <c r="J7529">
        <v>2</v>
      </c>
      <c r="K7529">
        <v>1</v>
      </c>
      <c r="L7529" s="12">
        <v>2007.87</v>
      </c>
      <c r="M7529" s="11">
        <v>0</v>
      </c>
      <c r="N7529" s="12">
        <v>2007.87</v>
      </c>
      <c r="O7529" s="12">
        <v>1522.46</v>
      </c>
      <c r="P7529" s="12">
        <v>485.41</v>
      </c>
      <c r="Q7529" s="11">
        <v>0.24175369919367301</v>
      </c>
    </row>
    <row r="7530" spans="1:17" x14ac:dyDescent="0.45">
      <c r="A7530" t="s">
        <v>12647</v>
      </c>
      <c r="B7530" t="s">
        <v>12648</v>
      </c>
      <c r="C7530" t="s">
        <v>7</v>
      </c>
      <c r="D7530" t="s">
        <v>134</v>
      </c>
      <c r="E7530" t="s">
        <v>4</v>
      </c>
      <c r="F7530" s="9">
        <v>45466</v>
      </c>
      <c r="G7530" s="9" t="str">
        <f>TEXT(Ecommerce_Sales_Data[[#This Row],[Order_Date]],"dddd")</f>
        <v>Sunday</v>
      </c>
      <c r="H7530" t="s">
        <v>14761</v>
      </c>
      <c r="I7530" t="s">
        <v>14759</v>
      </c>
      <c r="J7530">
        <v>6</v>
      </c>
      <c r="K7530">
        <v>3</v>
      </c>
      <c r="L7530" s="12">
        <v>2456.08</v>
      </c>
      <c r="M7530" s="11">
        <v>0.1</v>
      </c>
      <c r="N7530" s="12">
        <v>6631.42</v>
      </c>
      <c r="O7530" s="12">
        <v>5544.51</v>
      </c>
      <c r="P7530" s="12">
        <v>1086.9100000000001</v>
      </c>
      <c r="Q7530" s="11">
        <v>0.16390305545418599</v>
      </c>
    </row>
    <row r="7531" spans="1:17" x14ac:dyDescent="0.45">
      <c r="A7531" t="s">
        <v>12649</v>
      </c>
      <c r="B7531" t="s">
        <v>1546</v>
      </c>
      <c r="C7531" t="s">
        <v>28</v>
      </c>
      <c r="D7531" t="s">
        <v>100</v>
      </c>
      <c r="E7531" t="s">
        <v>9</v>
      </c>
      <c r="F7531" s="9">
        <v>45901</v>
      </c>
      <c r="G7531" s="9" t="str">
        <f>TEXT(Ecommerce_Sales_Data[[#This Row],[Order_Date]],"dddd")</f>
        <v>Monday</v>
      </c>
      <c r="H7531" t="s">
        <v>14757</v>
      </c>
      <c r="I7531" t="s">
        <v>14766</v>
      </c>
      <c r="J7531">
        <v>9</v>
      </c>
      <c r="K7531">
        <v>2</v>
      </c>
      <c r="L7531" s="12">
        <v>2108.2199999999998</v>
      </c>
      <c r="M7531" s="11">
        <v>0.2</v>
      </c>
      <c r="N7531" s="12">
        <v>3373.15</v>
      </c>
      <c r="O7531" s="12">
        <v>2625.82</v>
      </c>
      <c r="P7531" s="12">
        <v>747.33</v>
      </c>
      <c r="Q7531" s="11">
        <v>0.221552554733706</v>
      </c>
    </row>
    <row r="7532" spans="1:17" x14ac:dyDescent="0.45">
      <c r="A7532" t="s">
        <v>12650</v>
      </c>
      <c r="B7532" t="s">
        <v>5706</v>
      </c>
      <c r="C7532" t="s">
        <v>2</v>
      </c>
      <c r="D7532" t="s">
        <v>82</v>
      </c>
      <c r="E7532" t="s">
        <v>22</v>
      </c>
      <c r="F7532" s="9">
        <v>45817</v>
      </c>
      <c r="G7532" s="9" t="str">
        <f>TEXT(Ecommerce_Sales_Data[[#This Row],[Order_Date]],"dddd")</f>
        <v>Monday</v>
      </c>
      <c r="H7532" t="s">
        <v>14757</v>
      </c>
      <c r="I7532" t="s">
        <v>14759</v>
      </c>
      <c r="J7532">
        <v>6</v>
      </c>
      <c r="K7532">
        <v>3</v>
      </c>
      <c r="L7532" s="12">
        <v>2713.09</v>
      </c>
      <c r="M7532" s="11">
        <v>0</v>
      </c>
      <c r="N7532" s="12">
        <v>8139.27</v>
      </c>
      <c r="O7532" s="12">
        <v>5424.99</v>
      </c>
      <c r="P7532" s="12">
        <v>2714.28</v>
      </c>
      <c r="Q7532" s="11">
        <v>0.33347953809125402</v>
      </c>
    </row>
    <row r="7533" spans="1:17" x14ac:dyDescent="0.45">
      <c r="A7533" t="s">
        <v>12651</v>
      </c>
      <c r="B7533" t="s">
        <v>3127</v>
      </c>
      <c r="C7533" t="s">
        <v>2</v>
      </c>
      <c r="D7533" t="s">
        <v>68</v>
      </c>
      <c r="E7533" t="s">
        <v>4</v>
      </c>
      <c r="F7533" s="9">
        <v>45665</v>
      </c>
      <c r="G7533" s="9" t="str">
        <f>TEXT(Ecommerce_Sales_Data[[#This Row],[Order_Date]],"dddd")</f>
        <v>Wednesday</v>
      </c>
      <c r="H7533" t="s">
        <v>14757</v>
      </c>
      <c r="I7533" t="s">
        <v>14767</v>
      </c>
      <c r="J7533">
        <v>1</v>
      </c>
      <c r="K7533">
        <v>3</v>
      </c>
      <c r="L7533" s="12">
        <v>4091.61</v>
      </c>
      <c r="M7533" s="11">
        <v>0.05</v>
      </c>
      <c r="N7533" s="12">
        <v>11661.09</v>
      </c>
      <c r="O7533" s="12">
        <v>7229.1</v>
      </c>
      <c r="P7533" s="12">
        <v>4431.99</v>
      </c>
      <c r="Q7533" s="11">
        <v>0.38006652894369197</v>
      </c>
    </row>
    <row r="7534" spans="1:17" x14ac:dyDescent="0.45">
      <c r="A7534" t="s">
        <v>12652</v>
      </c>
      <c r="B7534" t="s">
        <v>5213</v>
      </c>
      <c r="C7534" t="s">
        <v>7</v>
      </c>
      <c r="D7534" t="s">
        <v>134</v>
      </c>
      <c r="E7534" t="s">
        <v>9</v>
      </c>
      <c r="F7534" s="9">
        <v>45797</v>
      </c>
      <c r="G7534" s="9" t="str">
        <f>TEXT(Ecommerce_Sales_Data[[#This Row],[Order_Date]],"dddd")</f>
        <v>Tuesday</v>
      </c>
      <c r="H7534" t="s">
        <v>14757</v>
      </c>
      <c r="I7534" t="s">
        <v>14763</v>
      </c>
      <c r="J7534">
        <v>5</v>
      </c>
      <c r="K7534">
        <v>2</v>
      </c>
      <c r="L7534" s="12">
        <v>3630.81</v>
      </c>
      <c r="M7534" s="11">
        <v>0.2</v>
      </c>
      <c r="N7534" s="12">
        <v>5809.3</v>
      </c>
      <c r="O7534" s="12">
        <v>3966.41</v>
      </c>
      <c r="P7534" s="12">
        <v>1842.89</v>
      </c>
      <c r="Q7534" s="11">
        <v>0.31723099168574498</v>
      </c>
    </row>
    <row r="7535" spans="1:17" x14ac:dyDescent="0.45">
      <c r="A7535" t="s">
        <v>12653</v>
      </c>
      <c r="B7535" t="s">
        <v>981</v>
      </c>
      <c r="C7535" t="s">
        <v>2</v>
      </c>
      <c r="D7535" t="s">
        <v>68</v>
      </c>
      <c r="E7535" t="s">
        <v>4</v>
      </c>
      <c r="F7535" s="9">
        <v>45860</v>
      </c>
      <c r="G7535" s="9" t="str">
        <f>TEXT(Ecommerce_Sales_Data[[#This Row],[Order_Date]],"dddd")</f>
        <v>Tuesday</v>
      </c>
      <c r="H7535" t="s">
        <v>14757</v>
      </c>
      <c r="I7535" t="s">
        <v>14768</v>
      </c>
      <c r="J7535">
        <v>7</v>
      </c>
      <c r="K7535">
        <v>4</v>
      </c>
      <c r="L7535" s="12">
        <v>4141.79</v>
      </c>
      <c r="M7535" s="11">
        <v>0</v>
      </c>
      <c r="N7535" s="12">
        <v>16567.16</v>
      </c>
      <c r="O7535" s="12">
        <v>10330.549999999999</v>
      </c>
      <c r="P7535" s="12">
        <v>6236.61</v>
      </c>
      <c r="Q7535" s="11">
        <v>0.37644412198590499</v>
      </c>
    </row>
    <row r="7536" spans="1:17" x14ac:dyDescent="0.45">
      <c r="A7536" t="s">
        <v>12654</v>
      </c>
      <c r="B7536" t="s">
        <v>12655</v>
      </c>
      <c r="C7536" t="s">
        <v>12</v>
      </c>
      <c r="D7536" t="s">
        <v>32</v>
      </c>
      <c r="E7536" t="s">
        <v>22</v>
      </c>
      <c r="F7536" s="9">
        <v>45534</v>
      </c>
      <c r="G7536" s="9" t="str">
        <f>TEXT(Ecommerce_Sales_Data[[#This Row],[Order_Date]],"dddd")</f>
        <v>Friday</v>
      </c>
      <c r="H7536" t="s">
        <v>14757</v>
      </c>
      <c r="I7536" t="s">
        <v>14762</v>
      </c>
      <c r="J7536">
        <v>8</v>
      </c>
      <c r="K7536">
        <v>4</v>
      </c>
      <c r="L7536" s="12">
        <v>1358.33</v>
      </c>
      <c r="M7536" s="11">
        <v>0</v>
      </c>
      <c r="N7536" s="12">
        <v>5433.32</v>
      </c>
      <c r="O7536" s="12">
        <v>3944.69</v>
      </c>
      <c r="P7536" s="12">
        <v>1488.63</v>
      </c>
      <c r="Q7536" s="11">
        <v>0.27398165394270901</v>
      </c>
    </row>
    <row r="7537" spans="1:17" x14ac:dyDescent="0.45">
      <c r="A7537" t="s">
        <v>12656</v>
      </c>
      <c r="B7537" t="s">
        <v>10622</v>
      </c>
      <c r="C7537" t="s">
        <v>20</v>
      </c>
      <c r="D7537" t="s">
        <v>60</v>
      </c>
      <c r="E7537" t="s">
        <v>9</v>
      </c>
      <c r="F7537" s="9">
        <v>45410</v>
      </c>
      <c r="G7537" s="9" t="str">
        <f>TEXT(Ecommerce_Sales_Data[[#This Row],[Order_Date]],"dddd")</f>
        <v>Sunday</v>
      </c>
      <c r="H7537" t="s">
        <v>14761</v>
      </c>
      <c r="I7537" t="s">
        <v>14765</v>
      </c>
      <c r="J7537">
        <v>4</v>
      </c>
      <c r="K7537">
        <v>2</v>
      </c>
      <c r="L7537" s="12">
        <v>2178.2199999999998</v>
      </c>
      <c r="M7537" s="11">
        <v>0.2</v>
      </c>
      <c r="N7537" s="12">
        <v>3485.15</v>
      </c>
      <c r="O7537" s="12">
        <v>2681.88</v>
      </c>
      <c r="P7537" s="12">
        <v>803.27</v>
      </c>
      <c r="Q7537" s="11">
        <v>0.23048362337345599</v>
      </c>
    </row>
    <row r="7538" spans="1:17" x14ac:dyDescent="0.45">
      <c r="A7538" t="s">
        <v>12657</v>
      </c>
      <c r="B7538" t="s">
        <v>8010</v>
      </c>
      <c r="C7538" t="s">
        <v>12</v>
      </c>
      <c r="D7538" t="s">
        <v>111</v>
      </c>
      <c r="E7538" t="s">
        <v>9</v>
      </c>
      <c r="F7538" s="9">
        <v>45515</v>
      </c>
      <c r="G7538" s="9" t="str">
        <f>TEXT(Ecommerce_Sales_Data[[#This Row],[Order_Date]],"dddd")</f>
        <v>Sunday</v>
      </c>
      <c r="H7538" t="s">
        <v>14761</v>
      </c>
      <c r="I7538" t="s">
        <v>14762</v>
      </c>
      <c r="J7538">
        <v>8</v>
      </c>
      <c r="K7538">
        <v>4</v>
      </c>
      <c r="L7538" s="12">
        <v>2652.88</v>
      </c>
      <c r="M7538" s="11">
        <v>0.05</v>
      </c>
      <c r="N7538" s="12">
        <v>10080.94</v>
      </c>
      <c r="O7538" s="12">
        <v>7532.84</v>
      </c>
      <c r="P7538" s="12">
        <v>2548.1</v>
      </c>
      <c r="Q7538" s="11">
        <v>0.252764127154809</v>
      </c>
    </row>
    <row r="7539" spans="1:17" x14ac:dyDescent="0.45">
      <c r="A7539" t="s">
        <v>12658</v>
      </c>
      <c r="B7539" t="s">
        <v>10914</v>
      </c>
      <c r="C7539" t="s">
        <v>20</v>
      </c>
      <c r="D7539" t="s">
        <v>60</v>
      </c>
      <c r="E7539" t="s">
        <v>9</v>
      </c>
      <c r="F7539" s="9">
        <v>45647</v>
      </c>
      <c r="G7539" s="9" t="str">
        <f>TEXT(Ecommerce_Sales_Data[[#This Row],[Order_Date]],"dddd")</f>
        <v>Saturday</v>
      </c>
      <c r="H7539" t="s">
        <v>14761</v>
      </c>
      <c r="I7539" t="s">
        <v>14770</v>
      </c>
      <c r="J7539">
        <v>12</v>
      </c>
      <c r="K7539">
        <v>3</v>
      </c>
      <c r="L7539" s="12">
        <v>4537.6099999999997</v>
      </c>
      <c r="M7539" s="11">
        <v>0.2</v>
      </c>
      <c r="N7539" s="12">
        <v>10890.26</v>
      </c>
      <c r="O7539" s="12">
        <v>7924.68</v>
      </c>
      <c r="P7539" s="12">
        <v>2965.58</v>
      </c>
      <c r="Q7539" s="11">
        <v>0.272314894226584</v>
      </c>
    </row>
    <row r="7540" spans="1:17" x14ac:dyDescent="0.45">
      <c r="A7540" t="s">
        <v>12659</v>
      </c>
      <c r="B7540" t="s">
        <v>1512</v>
      </c>
      <c r="C7540" t="s">
        <v>2</v>
      </c>
      <c r="D7540" t="s">
        <v>82</v>
      </c>
      <c r="E7540" t="s">
        <v>9</v>
      </c>
      <c r="F7540" s="9">
        <v>45577</v>
      </c>
      <c r="G7540" s="9" t="str">
        <f>TEXT(Ecommerce_Sales_Data[[#This Row],[Order_Date]],"dddd")</f>
        <v>Saturday</v>
      </c>
      <c r="H7540" t="s">
        <v>14761</v>
      </c>
      <c r="I7540" t="s">
        <v>14760</v>
      </c>
      <c r="J7540">
        <v>10</v>
      </c>
      <c r="K7540">
        <v>3</v>
      </c>
      <c r="L7540" s="12">
        <v>3826.6</v>
      </c>
      <c r="M7540" s="11">
        <v>0.1</v>
      </c>
      <c r="N7540" s="12">
        <v>10331.82</v>
      </c>
      <c r="O7540" s="12">
        <v>7554.75</v>
      </c>
      <c r="P7540" s="12">
        <v>2777.07</v>
      </c>
      <c r="Q7540" s="11">
        <v>0.26878807412440398</v>
      </c>
    </row>
    <row r="7541" spans="1:17" x14ac:dyDescent="0.45">
      <c r="A7541" t="s">
        <v>12660</v>
      </c>
      <c r="B7541" t="s">
        <v>1227</v>
      </c>
      <c r="C7541" t="s">
        <v>28</v>
      </c>
      <c r="D7541" t="s">
        <v>85</v>
      </c>
      <c r="E7541" t="s">
        <v>22</v>
      </c>
      <c r="F7541" s="9">
        <v>45370</v>
      </c>
      <c r="G7541" s="9" t="str">
        <f>TEXT(Ecommerce_Sales_Data[[#This Row],[Order_Date]],"dddd")</f>
        <v>Tuesday</v>
      </c>
      <c r="H7541" t="s">
        <v>14757</v>
      </c>
      <c r="I7541" t="s">
        <v>14769</v>
      </c>
      <c r="J7541">
        <v>3</v>
      </c>
      <c r="K7541">
        <v>1</v>
      </c>
      <c r="L7541" s="12">
        <v>1697.95</v>
      </c>
      <c r="M7541" s="11">
        <v>0.1</v>
      </c>
      <c r="N7541" s="12">
        <v>1528.15</v>
      </c>
      <c r="O7541" s="12">
        <v>950.31</v>
      </c>
      <c r="P7541" s="12">
        <v>577.84</v>
      </c>
      <c r="Q7541" s="11">
        <v>0.378130419134247</v>
      </c>
    </row>
    <row r="7542" spans="1:17" x14ac:dyDescent="0.45">
      <c r="A7542" t="s">
        <v>12661</v>
      </c>
      <c r="B7542" t="s">
        <v>12662</v>
      </c>
      <c r="C7542" t="s">
        <v>28</v>
      </c>
      <c r="D7542" t="s">
        <v>137</v>
      </c>
      <c r="E7542" t="s">
        <v>14</v>
      </c>
      <c r="F7542" s="9">
        <v>45726</v>
      </c>
      <c r="G7542" s="9" t="str">
        <f>TEXT(Ecommerce_Sales_Data[[#This Row],[Order_Date]],"dddd")</f>
        <v>Monday</v>
      </c>
      <c r="H7542" t="s">
        <v>14757</v>
      </c>
      <c r="I7542" t="s">
        <v>14769</v>
      </c>
      <c r="J7542">
        <v>3</v>
      </c>
      <c r="K7542">
        <v>1</v>
      </c>
      <c r="L7542" s="12">
        <v>1493.29</v>
      </c>
      <c r="M7542" s="11">
        <v>0.2</v>
      </c>
      <c r="N7542" s="12">
        <v>1194.6300000000001</v>
      </c>
      <c r="O7542" s="12">
        <v>911.87</v>
      </c>
      <c r="P7542" s="12">
        <v>282.76</v>
      </c>
      <c r="Q7542" s="11">
        <v>0.236692532415894</v>
      </c>
    </row>
    <row r="7543" spans="1:17" x14ac:dyDescent="0.45">
      <c r="A7543" t="s">
        <v>12663</v>
      </c>
      <c r="B7543" t="s">
        <v>8083</v>
      </c>
      <c r="C7543" t="s">
        <v>20</v>
      </c>
      <c r="D7543" t="s">
        <v>21</v>
      </c>
      <c r="E7543" t="s">
        <v>14</v>
      </c>
      <c r="F7543" s="9">
        <v>45551</v>
      </c>
      <c r="G7543" s="9" t="str">
        <f>TEXT(Ecommerce_Sales_Data[[#This Row],[Order_Date]],"dddd")</f>
        <v>Monday</v>
      </c>
      <c r="H7543" t="s">
        <v>14757</v>
      </c>
      <c r="I7543" t="s">
        <v>14766</v>
      </c>
      <c r="J7543">
        <v>9</v>
      </c>
      <c r="K7543">
        <v>4</v>
      </c>
      <c r="L7543" s="12">
        <v>3947.82</v>
      </c>
      <c r="M7543" s="11">
        <v>0.1</v>
      </c>
      <c r="N7543" s="12">
        <v>14212.15</v>
      </c>
      <c r="O7543" s="12">
        <v>8921.01</v>
      </c>
      <c r="P7543" s="12">
        <v>5291.14</v>
      </c>
      <c r="Q7543" s="11">
        <v>0.372296943108537</v>
      </c>
    </row>
    <row r="7544" spans="1:17" x14ac:dyDescent="0.45">
      <c r="A7544" t="s">
        <v>12664</v>
      </c>
      <c r="B7544" t="s">
        <v>7807</v>
      </c>
      <c r="C7544" t="s">
        <v>12</v>
      </c>
      <c r="D7544" t="s">
        <v>32</v>
      </c>
      <c r="E7544" t="s">
        <v>14</v>
      </c>
      <c r="F7544" s="9">
        <v>45541</v>
      </c>
      <c r="G7544" s="9" t="str">
        <f>TEXT(Ecommerce_Sales_Data[[#This Row],[Order_Date]],"dddd")</f>
        <v>Friday</v>
      </c>
      <c r="H7544" t="s">
        <v>14757</v>
      </c>
      <c r="I7544" t="s">
        <v>14766</v>
      </c>
      <c r="J7544">
        <v>9</v>
      </c>
      <c r="K7544">
        <v>4</v>
      </c>
      <c r="L7544" s="12">
        <v>4218.07</v>
      </c>
      <c r="M7544" s="11">
        <v>0.05</v>
      </c>
      <c r="N7544" s="12">
        <v>16028.67</v>
      </c>
      <c r="O7544" s="12">
        <v>12337.3</v>
      </c>
      <c r="P7544" s="12">
        <v>3691.37</v>
      </c>
      <c r="Q7544" s="11">
        <v>0.230297959843206</v>
      </c>
    </row>
    <row r="7545" spans="1:17" x14ac:dyDescent="0.45">
      <c r="A7545" t="s">
        <v>12665</v>
      </c>
      <c r="B7545" t="s">
        <v>1301</v>
      </c>
      <c r="C7545" t="s">
        <v>20</v>
      </c>
      <c r="D7545" t="s">
        <v>60</v>
      </c>
      <c r="E7545" t="s">
        <v>9</v>
      </c>
      <c r="F7545" s="9">
        <v>45751</v>
      </c>
      <c r="G7545" s="9" t="str">
        <f>TEXT(Ecommerce_Sales_Data[[#This Row],[Order_Date]],"dddd")</f>
        <v>Friday</v>
      </c>
      <c r="H7545" t="s">
        <v>14757</v>
      </c>
      <c r="I7545" t="s">
        <v>14765</v>
      </c>
      <c r="J7545">
        <v>4</v>
      </c>
      <c r="K7545">
        <v>2</v>
      </c>
      <c r="L7545" s="12">
        <v>1121.99</v>
      </c>
      <c r="M7545" s="11">
        <v>0.2</v>
      </c>
      <c r="N7545" s="12">
        <v>1795.18</v>
      </c>
      <c r="O7545" s="12">
        <v>1462.79</v>
      </c>
      <c r="P7545" s="12">
        <v>332.39</v>
      </c>
      <c r="Q7545" s="11">
        <v>0.185156920197418</v>
      </c>
    </row>
    <row r="7546" spans="1:17" x14ac:dyDescent="0.45">
      <c r="A7546" t="s">
        <v>12666</v>
      </c>
      <c r="B7546" t="s">
        <v>12667</v>
      </c>
      <c r="C7546" t="s">
        <v>12</v>
      </c>
      <c r="D7546" t="s">
        <v>111</v>
      </c>
      <c r="E7546" t="s">
        <v>4</v>
      </c>
      <c r="F7546" s="9">
        <v>45320</v>
      </c>
      <c r="G7546" s="9" t="str">
        <f>TEXT(Ecommerce_Sales_Data[[#This Row],[Order_Date]],"dddd")</f>
        <v>Monday</v>
      </c>
      <c r="H7546" t="s">
        <v>14757</v>
      </c>
      <c r="I7546" t="s">
        <v>14767</v>
      </c>
      <c r="J7546">
        <v>1</v>
      </c>
      <c r="K7546">
        <v>2</v>
      </c>
      <c r="L7546" s="12">
        <v>2765.62</v>
      </c>
      <c r="M7546" s="11">
        <v>0</v>
      </c>
      <c r="N7546" s="12">
        <v>5531.24</v>
      </c>
      <c r="O7546" s="12">
        <v>3697.88</v>
      </c>
      <c r="P7546" s="12">
        <v>1833.36</v>
      </c>
      <c r="Q7546" s="11">
        <v>0.33145551449584498</v>
      </c>
    </row>
    <row r="7547" spans="1:17" x14ac:dyDescent="0.45">
      <c r="A7547" t="s">
        <v>12668</v>
      </c>
      <c r="B7547" t="s">
        <v>12488</v>
      </c>
      <c r="C7547" t="s">
        <v>2</v>
      </c>
      <c r="D7547" t="s">
        <v>82</v>
      </c>
      <c r="E7547" t="s">
        <v>22</v>
      </c>
      <c r="F7547" s="9">
        <v>45907</v>
      </c>
      <c r="G7547" s="9" t="str">
        <f>TEXT(Ecommerce_Sales_Data[[#This Row],[Order_Date]],"dddd")</f>
        <v>Sunday</v>
      </c>
      <c r="H7547" t="s">
        <v>14761</v>
      </c>
      <c r="I7547" t="s">
        <v>14766</v>
      </c>
      <c r="J7547">
        <v>9</v>
      </c>
      <c r="K7547">
        <v>1</v>
      </c>
      <c r="L7547" s="12">
        <v>2915.27</v>
      </c>
      <c r="M7547" s="11">
        <v>0.05</v>
      </c>
      <c r="N7547" s="12">
        <v>2769.51</v>
      </c>
      <c r="O7547" s="12">
        <v>1675.55</v>
      </c>
      <c r="P7547" s="12">
        <v>1093.96</v>
      </c>
      <c r="Q7547" s="11">
        <v>0.395001281815195</v>
      </c>
    </row>
    <row r="7548" spans="1:17" x14ac:dyDescent="0.45">
      <c r="A7548" t="s">
        <v>12669</v>
      </c>
      <c r="B7548" t="s">
        <v>12670</v>
      </c>
      <c r="C7548" t="s">
        <v>2</v>
      </c>
      <c r="D7548" t="s">
        <v>65</v>
      </c>
      <c r="E7548" t="s">
        <v>4</v>
      </c>
      <c r="F7548" s="9">
        <v>46017</v>
      </c>
      <c r="G7548" s="9" t="str">
        <f>TEXT(Ecommerce_Sales_Data[[#This Row],[Order_Date]],"dddd")</f>
        <v>Friday</v>
      </c>
      <c r="H7548" t="s">
        <v>14757</v>
      </c>
      <c r="I7548" t="s">
        <v>14770</v>
      </c>
      <c r="J7548">
        <v>12</v>
      </c>
      <c r="K7548">
        <v>3</v>
      </c>
      <c r="L7548" s="12">
        <v>3699.13</v>
      </c>
      <c r="M7548" s="11">
        <v>0.1</v>
      </c>
      <c r="N7548" s="12">
        <v>9987.65</v>
      </c>
      <c r="O7548" s="12">
        <v>6249.16</v>
      </c>
      <c r="P7548" s="12">
        <v>3738.49</v>
      </c>
      <c r="Q7548" s="11">
        <v>0.37431127442391399</v>
      </c>
    </row>
    <row r="7549" spans="1:17" x14ac:dyDescent="0.45">
      <c r="A7549" t="s">
        <v>12671</v>
      </c>
      <c r="B7549" t="s">
        <v>1477</v>
      </c>
      <c r="C7549" t="s">
        <v>7</v>
      </c>
      <c r="D7549" t="s">
        <v>46</v>
      </c>
      <c r="E7549" t="s">
        <v>9</v>
      </c>
      <c r="F7549" s="9">
        <v>45600</v>
      </c>
      <c r="G7549" s="9" t="str">
        <f>TEXT(Ecommerce_Sales_Data[[#This Row],[Order_Date]],"dddd")</f>
        <v>Monday</v>
      </c>
      <c r="H7549" t="s">
        <v>14757</v>
      </c>
      <c r="I7549" t="s">
        <v>14764</v>
      </c>
      <c r="J7549">
        <v>11</v>
      </c>
      <c r="K7549">
        <v>3</v>
      </c>
      <c r="L7549" s="12">
        <v>2238.8200000000002</v>
      </c>
      <c r="M7549" s="11">
        <v>0.15</v>
      </c>
      <c r="N7549" s="12">
        <v>5708.99</v>
      </c>
      <c r="O7549" s="12">
        <v>4004.94</v>
      </c>
      <c r="P7549" s="12">
        <v>1704.05</v>
      </c>
      <c r="Q7549" s="11">
        <v>0.29848537131786901</v>
      </c>
    </row>
    <row r="7550" spans="1:17" x14ac:dyDescent="0.45">
      <c r="A7550" t="s">
        <v>12672</v>
      </c>
      <c r="B7550" t="s">
        <v>2150</v>
      </c>
      <c r="C7550" t="s">
        <v>7</v>
      </c>
      <c r="D7550" t="s">
        <v>71</v>
      </c>
      <c r="E7550" t="s">
        <v>4</v>
      </c>
      <c r="F7550" s="9">
        <v>45541</v>
      </c>
      <c r="G7550" s="9" t="str">
        <f>TEXT(Ecommerce_Sales_Data[[#This Row],[Order_Date]],"dddd")</f>
        <v>Friday</v>
      </c>
      <c r="H7550" t="s">
        <v>14757</v>
      </c>
      <c r="I7550" t="s">
        <v>14766</v>
      </c>
      <c r="J7550">
        <v>9</v>
      </c>
      <c r="K7550">
        <v>3</v>
      </c>
      <c r="L7550" s="12">
        <v>4253.68</v>
      </c>
      <c r="M7550" s="11">
        <v>0</v>
      </c>
      <c r="N7550" s="12">
        <v>12761.04</v>
      </c>
      <c r="O7550" s="12">
        <v>8697.9599999999991</v>
      </c>
      <c r="P7550" s="12">
        <v>4063.08</v>
      </c>
      <c r="Q7550" s="11">
        <v>0.318397246619398</v>
      </c>
    </row>
    <row r="7551" spans="1:17" x14ac:dyDescent="0.45">
      <c r="A7551" t="s">
        <v>12673</v>
      </c>
      <c r="B7551" t="s">
        <v>4720</v>
      </c>
      <c r="C7551" t="s">
        <v>2</v>
      </c>
      <c r="D7551" t="s">
        <v>17</v>
      </c>
      <c r="E7551" t="s">
        <v>9</v>
      </c>
      <c r="F7551" s="9">
        <v>45424</v>
      </c>
      <c r="G7551" s="9" t="str">
        <f>TEXT(Ecommerce_Sales_Data[[#This Row],[Order_Date]],"dddd")</f>
        <v>Sunday</v>
      </c>
      <c r="H7551" t="s">
        <v>14761</v>
      </c>
      <c r="I7551" t="s">
        <v>14763</v>
      </c>
      <c r="J7551">
        <v>5</v>
      </c>
      <c r="K7551">
        <v>4</v>
      </c>
      <c r="L7551" s="12">
        <v>2868.45</v>
      </c>
      <c r="M7551" s="11">
        <v>0</v>
      </c>
      <c r="N7551" s="12">
        <v>11473.8</v>
      </c>
      <c r="O7551" s="12">
        <v>8023.48</v>
      </c>
      <c r="P7551" s="12">
        <v>3450.32</v>
      </c>
      <c r="Q7551" s="11">
        <v>0.300712928585124</v>
      </c>
    </row>
    <row r="7552" spans="1:17" x14ac:dyDescent="0.45">
      <c r="A7552" t="s">
        <v>12674</v>
      </c>
      <c r="B7552" t="s">
        <v>7304</v>
      </c>
      <c r="C7552" t="s">
        <v>2</v>
      </c>
      <c r="D7552" t="s">
        <v>68</v>
      </c>
      <c r="E7552" t="s">
        <v>22</v>
      </c>
      <c r="F7552" s="9">
        <v>45819</v>
      </c>
      <c r="G7552" s="9" t="str">
        <f>TEXT(Ecommerce_Sales_Data[[#This Row],[Order_Date]],"dddd")</f>
        <v>Wednesday</v>
      </c>
      <c r="H7552" t="s">
        <v>14757</v>
      </c>
      <c r="I7552" t="s">
        <v>14759</v>
      </c>
      <c r="J7552">
        <v>6</v>
      </c>
      <c r="K7552">
        <v>1</v>
      </c>
      <c r="L7552" s="12">
        <v>4676.8100000000004</v>
      </c>
      <c r="M7552" s="11">
        <v>0.05</v>
      </c>
      <c r="N7552" s="12">
        <v>4442.97</v>
      </c>
      <c r="O7552" s="12">
        <v>3423.39</v>
      </c>
      <c r="P7552" s="12">
        <v>1019.58</v>
      </c>
      <c r="Q7552" s="11">
        <v>0.22948163053092899</v>
      </c>
    </row>
    <row r="7553" spans="1:17" x14ac:dyDescent="0.45">
      <c r="A7553" t="s">
        <v>12675</v>
      </c>
      <c r="B7553" t="s">
        <v>5807</v>
      </c>
      <c r="C7553" t="s">
        <v>28</v>
      </c>
      <c r="D7553" t="s">
        <v>137</v>
      </c>
      <c r="E7553" t="s">
        <v>4</v>
      </c>
      <c r="F7553" s="9">
        <v>45705</v>
      </c>
      <c r="G7553" s="9" t="str">
        <f>TEXT(Ecommerce_Sales_Data[[#This Row],[Order_Date]],"dddd")</f>
        <v>Monday</v>
      </c>
      <c r="H7553" t="s">
        <v>14757</v>
      </c>
      <c r="I7553" t="s">
        <v>14758</v>
      </c>
      <c r="J7553">
        <v>2</v>
      </c>
      <c r="K7553">
        <v>2</v>
      </c>
      <c r="L7553" s="12">
        <v>2188.1799999999998</v>
      </c>
      <c r="M7553" s="11">
        <v>0</v>
      </c>
      <c r="N7553" s="12">
        <v>4376.3599999999997</v>
      </c>
      <c r="O7553" s="12">
        <v>3550.38</v>
      </c>
      <c r="P7553" s="12">
        <v>825.98</v>
      </c>
      <c r="Q7553" s="11">
        <v>0.18873675840196</v>
      </c>
    </row>
    <row r="7554" spans="1:17" x14ac:dyDescent="0.45">
      <c r="A7554" t="s">
        <v>12676</v>
      </c>
      <c r="B7554" t="s">
        <v>5117</v>
      </c>
      <c r="C7554" t="s">
        <v>12</v>
      </c>
      <c r="D7554" t="s">
        <v>38</v>
      </c>
      <c r="E7554" t="s">
        <v>14</v>
      </c>
      <c r="F7554" s="9">
        <v>45449</v>
      </c>
      <c r="G7554" s="9" t="str">
        <f>TEXT(Ecommerce_Sales_Data[[#This Row],[Order_Date]],"dddd")</f>
        <v>Thursday</v>
      </c>
      <c r="H7554" t="s">
        <v>14757</v>
      </c>
      <c r="I7554" t="s">
        <v>14759</v>
      </c>
      <c r="J7554">
        <v>6</v>
      </c>
      <c r="K7554">
        <v>2</v>
      </c>
      <c r="L7554" s="12">
        <v>1795.67</v>
      </c>
      <c r="M7554" s="11">
        <v>0.2</v>
      </c>
      <c r="N7554" s="12">
        <v>2873.07</v>
      </c>
      <c r="O7554" s="12">
        <v>2087.1799999999998</v>
      </c>
      <c r="P7554" s="12">
        <v>785.89</v>
      </c>
      <c r="Q7554" s="11">
        <v>0.27353666983400998</v>
      </c>
    </row>
    <row r="7555" spans="1:17" x14ac:dyDescent="0.45">
      <c r="A7555" t="s">
        <v>12677</v>
      </c>
      <c r="B7555" t="s">
        <v>4362</v>
      </c>
      <c r="C7555" t="s">
        <v>28</v>
      </c>
      <c r="D7555" t="s">
        <v>85</v>
      </c>
      <c r="E7555" t="s">
        <v>14</v>
      </c>
      <c r="F7555" s="9">
        <v>45636</v>
      </c>
      <c r="G7555" s="9" t="str">
        <f>TEXT(Ecommerce_Sales_Data[[#This Row],[Order_Date]],"dddd")</f>
        <v>Tuesday</v>
      </c>
      <c r="H7555" t="s">
        <v>14757</v>
      </c>
      <c r="I7555" t="s">
        <v>14770</v>
      </c>
      <c r="J7555">
        <v>12</v>
      </c>
      <c r="K7555">
        <v>5</v>
      </c>
      <c r="L7555" s="12">
        <v>701.87</v>
      </c>
      <c r="M7555" s="11">
        <v>0.1</v>
      </c>
      <c r="N7555" s="12">
        <v>3158.41</v>
      </c>
      <c r="O7555" s="12">
        <v>2297.71</v>
      </c>
      <c r="P7555" s="12">
        <v>860.7</v>
      </c>
      <c r="Q7555" s="11">
        <v>0.27251053536431302</v>
      </c>
    </row>
    <row r="7556" spans="1:17" x14ac:dyDescent="0.45">
      <c r="A7556" t="s">
        <v>12678</v>
      </c>
      <c r="B7556" t="s">
        <v>3910</v>
      </c>
      <c r="C7556" t="s">
        <v>7</v>
      </c>
      <c r="D7556" t="s">
        <v>106</v>
      </c>
      <c r="E7556" t="s">
        <v>14</v>
      </c>
      <c r="F7556" s="9">
        <v>45665</v>
      </c>
      <c r="G7556" s="9" t="str">
        <f>TEXT(Ecommerce_Sales_Data[[#This Row],[Order_Date]],"dddd")</f>
        <v>Wednesday</v>
      </c>
      <c r="H7556" t="s">
        <v>14757</v>
      </c>
      <c r="I7556" t="s">
        <v>14767</v>
      </c>
      <c r="J7556">
        <v>1</v>
      </c>
      <c r="K7556">
        <v>4</v>
      </c>
      <c r="L7556" s="12">
        <v>486.05</v>
      </c>
      <c r="M7556" s="11">
        <v>0.05</v>
      </c>
      <c r="N7556" s="12">
        <v>1846.99</v>
      </c>
      <c r="O7556" s="12">
        <v>1470.68</v>
      </c>
      <c r="P7556" s="12">
        <v>376.31</v>
      </c>
      <c r="Q7556" s="11">
        <v>0.20374230504767199</v>
      </c>
    </row>
    <row r="7557" spans="1:17" x14ac:dyDescent="0.45">
      <c r="A7557" t="s">
        <v>12679</v>
      </c>
      <c r="B7557" t="s">
        <v>12680</v>
      </c>
      <c r="C7557" t="s">
        <v>7</v>
      </c>
      <c r="D7557" t="s">
        <v>8</v>
      </c>
      <c r="E7557" t="s">
        <v>9</v>
      </c>
      <c r="F7557" s="9">
        <v>45572</v>
      </c>
      <c r="G7557" s="9" t="str">
        <f>TEXT(Ecommerce_Sales_Data[[#This Row],[Order_Date]],"dddd")</f>
        <v>Monday</v>
      </c>
      <c r="H7557" t="s">
        <v>14757</v>
      </c>
      <c r="I7557" t="s">
        <v>14760</v>
      </c>
      <c r="J7557">
        <v>10</v>
      </c>
      <c r="K7557">
        <v>5</v>
      </c>
      <c r="L7557" s="12">
        <v>4872.45</v>
      </c>
      <c r="M7557" s="11">
        <v>0.15</v>
      </c>
      <c r="N7557" s="12">
        <v>20707.91</v>
      </c>
      <c r="O7557" s="12">
        <v>15424.22</v>
      </c>
      <c r="P7557" s="12">
        <v>5283.69</v>
      </c>
      <c r="Q7557" s="11">
        <v>0.25515322405786001</v>
      </c>
    </row>
    <row r="7558" spans="1:17" x14ac:dyDescent="0.45">
      <c r="A7558" t="s">
        <v>12681</v>
      </c>
      <c r="B7558" t="s">
        <v>6216</v>
      </c>
      <c r="C7558" t="s">
        <v>12</v>
      </c>
      <c r="D7558" t="s">
        <v>38</v>
      </c>
      <c r="E7558" t="s">
        <v>22</v>
      </c>
      <c r="F7558" s="9">
        <v>45330</v>
      </c>
      <c r="G7558" s="9" t="str">
        <f>TEXT(Ecommerce_Sales_Data[[#This Row],[Order_Date]],"dddd")</f>
        <v>Thursday</v>
      </c>
      <c r="H7558" t="s">
        <v>14757</v>
      </c>
      <c r="I7558" t="s">
        <v>14758</v>
      </c>
      <c r="J7558">
        <v>2</v>
      </c>
      <c r="K7558">
        <v>4</v>
      </c>
      <c r="L7558" s="12">
        <v>345.85</v>
      </c>
      <c r="M7558" s="11">
        <v>0.1</v>
      </c>
      <c r="N7558" s="12">
        <v>1245.06</v>
      </c>
      <c r="O7558" s="12">
        <v>754.16</v>
      </c>
      <c r="P7558" s="12">
        <v>490.9</v>
      </c>
      <c r="Q7558" s="11">
        <v>0.39427818739659098</v>
      </c>
    </row>
    <row r="7559" spans="1:17" x14ac:dyDescent="0.45">
      <c r="A7559" t="s">
        <v>12682</v>
      </c>
      <c r="B7559" t="s">
        <v>12014</v>
      </c>
      <c r="C7559" t="s">
        <v>7</v>
      </c>
      <c r="D7559" t="s">
        <v>46</v>
      </c>
      <c r="E7559" t="s">
        <v>14</v>
      </c>
      <c r="F7559" s="9">
        <v>45758</v>
      </c>
      <c r="G7559" s="9" t="str">
        <f>TEXT(Ecommerce_Sales_Data[[#This Row],[Order_Date]],"dddd")</f>
        <v>Friday</v>
      </c>
      <c r="H7559" t="s">
        <v>14757</v>
      </c>
      <c r="I7559" t="s">
        <v>14765</v>
      </c>
      <c r="J7559">
        <v>4</v>
      </c>
      <c r="K7559">
        <v>2</v>
      </c>
      <c r="L7559" s="12">
        <v>3941.69</v>
      </c>
      <c r="M7559" s="11">
        <v>0</v>
      </c>
      <c r="N7559" s="12">
        <v>7883.38</v>
      </c>
      <c r="O7559" s="12">
        <v>4984.8</v>
      </c>
      <c r="P7559" s="12">
        <v>2898.58</v>
      </c>
      <c r="Q7559" s="11">
        <v>0.36768239004081998</v>
      </c>
    </row>
    <row r="7560" spans="1:17" x14ac:dyDescent="0.45">
      <c r="A7560" t="s">
        <v>12683</v>
      </c>
      <c r="B7560" t="s">
        <v>5921</v>
      </c>
      <c r="C7560" t="s">
        <v>2</v>
      </c>
      <c r="D7560" t="s">
        <v>3</v>
      </c>
      <c r="E7560" t="s">
        <v>9</v>
      </c>
      <c r="F7560" s="9">
        <v>45872</v>
      </c>
      <c r="G7560" s="9" t="str">
        <f>TEXT(Ecommerce_Sales_Data[[#This Row],[Order_Date]],"dddd")</f>
        <v>Sunday</v>
      </c>
      <c r="H7560" t="s">
        <v>14761</v>
      </c>
      <c r="I7560" t="s">
        <v>14762</v>
      </c>
      <c r="J7560">
        <v>8</v>
      </c>
      <c r="K7560">
        <v>2</v>
      </c>
      <c r="L7560" s="12">
        <v>235.32</v>
      </c>
      <c r="M7560" s="11">
        <v>0.1</v>
      </c>
      <c r="N7560" s="12">
        <v>423.58</v>
      </c>
      <c r="O7560" s="12">
        <v>356.12</v>
      </c>
      <c r="P7560" s="12">
        <v>67.459999999999994</v>
      </c>
      <c r="Q7560" s="11">
        <v>0.15926153265026699</v>
      </c>
    </row>
    <row r="7561" spans="1:17" x14ac:dyDescent="0.45">
      <c r="A7561" t="s">
        <v>12684</v>
      </c>
      <c r="B7561" t="s">
        <v>8393</v>
      </c>
      <c r="C7561" t="s">
        <v>20</v>
      </c>
      <c r="D7561" t="s">
        <v>21</v>
      </c>
      <c r="E7561" t="s">
        <v>4</v>
      </c>
      <c r="F7561" s="9">
        <v>45410</v>
      </c>
      <c r="G7561" s="9" t="str">
        <f>TEXT(Ecommerce_Sales_Data[[#This Row],[Order_Date]],"dddd")</f>
        <v>Sunday</v>
      </c>
      <c r="H7561" t="s">
        <v>14761</v>
      </c>
      <c r="I7561" t="s">
        <v>14765</v>
      </c>
      <c r="J7561">
        <v>4</v>
      </c>
      <c r="K7561">
        <v>5</v>
      </c>
      <c r="L7561" s="12">
        <v>1492.92</v>
      </c>
      <c r="M7561" s="11">
        <v>0.2</v>
      </c>
      <c r="N7561" s="12">
        <v>5971.68</v>
      </c>
      <c r="O7561" s="12">
        <v>4670.4799999999996</v>
      </c>
      <c r="P7561" s="12">
        <v>1301.2</v>
      </c>
      <c r="Q7561" s="11">
        <v>0.21789513168823499</v>
      </c>
    </row>
    <row r="7562" spans="1:17" x14ac:dyDescent="0.45">
      <c r="A7562" t="s">
        <v>12685</v>
      </c>
      <c r="B7562" t="s">
        <v>2303</v>
      </c>
      <c r="C7562" t="s">
        <v>28</v>
      </c>
      <c r="D7562" t="s">
        <v>137</v>
      </c>
      <c r="E7562" t="s">
        <v>9</v>
      </c>
      <c r="F7562" s="9">
        <v>45366</v>
      </c>
      <c r="G7562" s="9" t="str">
        <f>TEXT(Ecommerce_Sales_Data[[#This Row],[Order_Date]],"dddd")</f>
        <v>Friday</v>
      </c>
      <c r="H7562" t="s">
        <v>14757</v>
      </c>
      <c r="I7562" t="s">
        <v>14769</v>
      </c>
      <c r="J7562">
        <v>3</v>
      </c>
      <c r="K7562">
        <v>2</v>
      </c>
      <c r="L7562" s="12">
        <v>748.63</v>
      </c>
      <c r="M7562" s="11">
        <v>0.15</v>
      </c>
      <c r="N7562" s="12">
        <v>1272.67</v>
      </c>
      <c r="O7562" s="12">
        <v>796.76</v>
      </c>
      <c r="P7562" s="12">
        <v>475.91</v>
      </c>
      <c r="Q7562" s="11">
        <v>0.37394611328938399</v>
      </c>
    </row>
    <row r="7563" spans="1:17" x14ac:dyDescent="0.45">
      <c r="A7563" t="s">
        <v>12686</v>
      </c>
      <c r="B7563" t="s">
        <v>12072</v>
      </c>
      <c r="C7563" t="s">
        <v>12</v>
      </c>
      <c r="D7563" t="s">
        <v>32</v>
      </c>
      <c r="E7563" t="s">
        <v>4</v>
      </c>
      <c r="F7563" s="9">
        <v>45478</v>
      </c>
      <c r="G7563" s="9" t="str">
        <f>TEXT(Ecommerce_Sales_Data[[#This Row],[Order_Date]],"dddd")</f>
        <v>Friday</v>
      </c>
      <c r="H7563" t="s">
        <v>14757</v>
      </c>
      <c r="I7563" t="s">
        <v>14768</v>
      </c>
      <c r="J7563">
        <v>7</v>
      </c>
      <c r="K7563">
        <v>3</v>
      </c>
      <c r="L7563" s="12">
        <v>775.19</v>
      </c>
      <c r="M7563" s="11">
        <v>0.2</v>
      </c>
      <c r="N7563" s="12">
        <v>1860.46</v>
      </c>
      <c r="O7563" s="12">
        <v>1348.57</v>
      </c>
      <c r="P7563" s="12">
        <v>511.89</v>
      </c>
      <c r="Q7563" s="11">
        <v>0.27514163163948702</v>
      </c>
    </row>
    <row r="7564" spans="1:17" x14ac:dyDescent="0.45">
      <c r="A7564" t="s">
        <v>12687</v>
      </c>
      <c r="B7564" t="s">
        <v>12688</v>
      </c>
      <c r="C7564" t="s">
        <v>7</v>
      </c>
      <c r="D7564" t="s">
        <v>46</v>
      </c>
      <c r="E7564" t="s">
        <v>4</v>
      </c>
      <c r="F7564" s="9">
        <v>45823</v>
      </c>
      <c r="G7564" s="9" t="str">
        <f>TEXT(Ecommerce_Sales_Data[[#This Row],[Order_Date]],"dddd")</f>
        <v>Sunday</v>
      </c>
      <c r="H7564" t="s">
        <v>14761</v>
      </c>
      <c r="I7564" t="s">
        <v>14759</v>
      </c>
      <c r="J7564">
        <v>6</v>
      </c>
      <c r="K7564">
        <v>2</v>
      </c>
      <c r="L7564" s="12">
        <v>1466.04</v>
      </c>
      <c r="M7564" s="11">
        <v>0.15</v>
      </c>
      <c r="N7564" s="12">
        <v>2492.27</v>
      </c>
      <c r="O7564" s="12">
        <v>1667.6</v>
      </c>
      <c r="P7564" s="12">
        <v>824.67</v>
      </c>
      <c r="Q7564" s="11">
        <v>0.330891115328596</v>
      </c>
    </row>
    <row r="7565" spans="1:17" x14ac:dyDescent="0.45">
      <c r="A7565" t="s">
        <v>12689</v>
      </c>
      <c r="B7565" t="s">
        <v>10952</v>
      </c>
      <c r="C7565" t="s">
        <v>12</v>
      </c>
      <c r="D7565" t="s">
        <v>13</v>
      </c>
      <c r="E7565" t="s">
        <v>4</v>
      </c>
      <c r="F7565" s="9">
        <v>45973</v>
      </c>
      <c r="G7565" s="9" t="str">
        <f>TEXT(Ecommerce_Sales_Data[[#This Row],[Order_Date]],"dddd")</f>
        <v>Wednesday</v>
      </c>
      <c r="H7565" t="s">
        <v>14757</v>
      </c>
      <c r="I7565" t="s">
        <v>14764</v>
      </c>
      <c r="J7565">
        <v>11</v>
      </c>
      <c r="K7565">
        <v>1</v>
      </c>
      <c r="L7565" s="12">
        <v>240.34</v>
      </c>
      <c r="M7565" s="11">
        <v>0</v>
      </c>
      <c r="N7565" s="12">
        <v>240.34</v>
      </c>
      <c r="O7565" s="12">
        <v>154.09</v>
      </c>
      <c r="P7565" s="12">
        <v>86.25</v>
      </c>
      <c r="Q7565" s="11">
        <v>0.35886660564200701</v>
      </c>
    </row>
    <row r="7566" spans="1:17" x14ac:dyDescent="0.45">
      <c r="A7566" t="s">
        <v>12690</v>
      </c>
      <c r="B7566" t="s">
        <v>12691</v>
      </c>
      <c r="C7566" t="s">
        <v>28</v>
      </c>
      <c r="D7566" t="s">
        <v>35</v>
      </c>
      <c r="E7566" t="s">
        <v>22</v>
      </c>
      <c r="F7566" s="9">
        <v>45372</v>
      </c>
      <c r="G7566" s="9" t="str">
        <f>TEXT(Ecommerce_Sales_Data[[#This Row],[Order_Date]],"dddd")</f>
        <v>Thursday</v>
      </c>
      <c r="H7566" t="s">
        <v>14757</v>
      </c>
      <c r="I7566" t="s">
        <v>14769</v>
      </c>
      <c r="J7566">
        <v>3</v>
      </c>
      <c r="K7566">
        <v>3</v>
      </c>
      <c r="L7566" s="12">
        <v>1245.1500000000001</v>
      </c>
      <c r="M7566" s="11">
        <v>0</v>
      </c>
      <c r="N7566" s="12">
        <v>3735.45</v>
      </c>
      <c r="O7566" s="12">
        <v>2254.89</v>
      </c>
      <c r="P7566" s="12">
        <v>1480.56</v>
      </c>
      <c r="Q7566" s="11">
        <v>0.39635385294944397</v>
      </c>
    </row>
    <row r="7567" spans="1:17" x14ac:dyDescent="0.45">
      <c r="A7567" t="s">
        <v>12692</v>
      </c>
      <c r="B7567" t="s">
        <v>6646</v>
      </c>
      <c r="C7567" t="s">
        <v>7</v>
      </c>
      <c r="D7567" t="s">
        <v>106</v>
      </c>
      <c r="E7567" t="s">
        <v>22</v>
      </c>
      <c r="F7567" s="9">
        <v>45708</v>
      </c>
      <c r="G7567" s="9" t="str">
        <f>TEXT(Ecommerce_Sales_Data[[#This Row],[Order_Date]],"dddd")</f>
        <v>Thursday</v>
      </c>
      <c r="H7567" t="s">
        <v>14757</v>
      </c>
      <c r="I7567" t="s">
        <v>14758</v>
      </c>
      <c r="J7567">
        <v>2</v>
      </c>
      <c r="K7567">
        <v>5</v>
      </c>
      <c r="L7567" s="12">
        <v>3606.63</v>
      </c>
      <c r="M7567" s="11">
        <v>0.1</v>
      </c>
      <c r="N7567" s="12">
        <v>16229.84</v>
      </c>
      <c r="O7567" s="12">
        <v>13629.37</v>
      </c>
      <c r="P7567" s="12">
        <v>2600.4699999999998</v>
      </c>
      <c r="Q7567" s="11">
        <v>0.16022770403158601</v>
      </c>
    </row>
    <row r="7568" spans="1:17" x14ac:dyDescent="0.45">
      <c r="A7568" t="s">
        <v>12693</v>
      </c>
      <c r="B7568" t="s">
        <v>763</v>
      </c>
      <c r="C7568" t="s">
        <v>28</v>
      </c>
      <c r="D7568" t="s">
        <v>29</v>
      </c>
      <c r="E7568" t="s">
        <v>22</v>
      </c>
      <c r="F7568" s="9">
        <v>45946</v>
      </c>
      <c r="G7568" s="9" t="str">
        <f>TEXT(Ecommerce_Sales_Data[[#This Row],[Order_Date]],"dddd")</f>
        <v>Thursday</v>
      </c>
      <c r="H7568" t="s">
        <v>14757</v>
      </c>
      <c r="I7568" t="s">
        <v>14760</v>
      </c>
      <c r="J7568">
        <v>10</v>
      </c>
      <c r="K7568">
        <v>2</v>
      </c>
      <c r="L7568" s="12">
        <v>1279.3599999999999</v>
      </c>
      <c r="M7568" s="11">
        <v>0</v>
      </c>
      <c r="N7568" s="12">
        <v>2558.7199999999998</v>
      </c>
      <c r="O7568" s="12">
        <v>2103.31</v>
      </c>
      <c r="P7568" s="12">
        <v>455.41</v>
      </c>
      <c r="Q7568" s="11">
        <v>0.177983523011506</v>
      </c>
    </row>
    <row r="7569" spans="1:17" x14ac:dyDescent="0.45">
      <c r="A7569" t="s">
        <v>12694</v>
      </c>
      <c r="B7569" t="s">
        <v>12695</v>
      </c>
      <c r="C7569" t="s">
        <v>28</v>
      </c>
      <c r="D7569" t="s">
        <v>85</v>
      </c>
      <c r="E7569" t="s">
        <v>22</v>
      </c>
      <c r="F7569" s="9">
        <v>45741</v>
      </c>
      <c r="G7569" s="9" t="str">
        <f>TEXT(Ecommerce_Sales_Data[[#This Row],[Order_Date]],"dddd")</f>
        <v>Tuesday</v>
      </c>
      <c r="H7569" t="s">
        <v>14757</v>
      </c>
      <c r="I7569" t="s">
        <v>14769</v>
      </c>
      <c r="J7569">
        <v>3</v>
      </c>
      <c r="K7569">
        <v>4</v>
      </c>
      <c r="L7569" s="12">
        <v>1707.99</v>
      </c>
      <c r="M7569" s="11">
        <v>0.05</v>
      </c>
      <c r="N7569" s="12">
        <v>6490.36</v>
      </c>
      <c r="O7569" s="12">
        <v>4005.86</v>
      </c>
      <c r="P7569" s="12">
        <v>2484.5</v>
      </c>
      <c r="Q7569" s="11">
        <v>0.38279848883575002</v>
      </c>
    </row>
    <row r="7570" spans="1:17" x14ac:dyDescent="0.45">
      <c r="A7570" t="s">
        <v>12696</v>
      </c>
      <c r="B7570" t="s">
        <v>4383</v>
      </c>
      <c r="C7570" t="s">
        <v>2</v>
      </c>
      <c r="D7570" t="s">
        <v>65</v>
      </c>
      <c r="E7570" t="s">
        <v>22</v>
      </c>
      <c r="F7570" s="9">
        <v>45483</v>
      </c>
      <c r="G7570" s="9" t="str">
        <f>TEXT(Ecommerce_Sales_Data[[#This Row],[Order_Date]],"dddd")</f>
        <v>Wednesday</v>
      </c>
      <c r="H7570" t="s">
        <v>14757</v>
      </c>
      <c r="I7570" t="s">
        <v>14768</v>
      </c>
      <c r="J7570">
        <v>7</v>
      </c>
      <c r="K7570">
        <v>3</v>
      </c>
      <c r="L7570" s="12">
        <v>4524.6000000000004</v>
      </c>
      <c r="M7570" s="11">
        <v>0.2</v>
      </c>
      <c r="N7570" s="12">
        <v>10859.04</v>
      </c>
      <c r="O7570" s="12">
        <v>6862.22</v>
      </c>
      <c r="P7570" s="12">
        <v>3996.82</v>
      </c>
      <c r="Q7570" s="11">
        <v>0.36806384358101601</v>
      </c>
    </row>
    <row r="7571" spans="1:17" x14ac:dyDescent="0.45">
      <c r="A7571" t="s">
        <v>12697</v>
      </c>
      <c r="B7571" t="s">
        <v>12698</v>
      </c>
      <c r="C7571" t="s">
        <v>28</v>
      </c>
      <c r="D7571" t="s">
        <v>85</v>
      </c>
      <c r="E7571" t="s">
        <v>22</v>
      </c>
      <c r="F7571" s="9">
        <v>45923</v>
      </c>
      <c r="G7571" s="9" t="str">
        <f>TEXT(Ecommerce_Sales_Data[[#This Row],[Order_Date]],"dddd")</f>
        <v>Tuesday</v>
      </c>
      <c r="H7571" t="s">
        <v>14757</v>
      </c>
      <c r="I7571" t="s">
        <v>14766</v>
      </c>
      <c r="J7571">
        <v>9</v>
      </c>
      <c r="K7571">
        <v>1</v>
      </c>
      <c r="L7571" s="12">
        <v>3925.06</v>
      </c>
      <c r="M7571" s="11">
        <v>0.1</v>
      </c>
      <c r="N7571" s="12">
        <v>3532.55</v>
      </c>
      <c r="O7571" s="12">
        <v>2659.88</v>
      </c>
      <c r="P7571" s="12">
        <v>872.67</v>
      </c>
      <c r="Q7571" s="11">
        <v>0.2470368430737</v>
      </c>
    </row>
    <row r="7572" spans="1:17" x14ac:dyDescent="0.45">
      <c r="A7572" t="s">
        <v>12699</v>
      </c>
      <c r="B7572" t="s">
        <v>1638</v>
      </c>
      <c r="C7572" t="s">
        <v>7</v>
      </c>
      <c r="D7572" t="s">
        <v>8</v>
      </c>
      <c r="E7572" t="s">
        <v>22</v>
      </c>
      <c r="F7572" s="9">
        <v>45801</v>
      </c>
      <c r="G7572" s="9" t="str">
        <f>TEXT(Ecommerce_Sales_Data[[#This Row],[Order_Date]],"dddd")</f>
        <v>Saturday</v>
      </c>
      <c r="H7572" t="s">
        <v>14761</v>
      </c>
      <c r="I7572" t="s">
        <v>14763</v>
      </c>
      <c r="J7572">
        <v>5</v>
      </c>
      <c r="K7572">
        <v>2</v>
      </c>
      <c r="L7572" s="12">
        <v>3192.47</v>
      </c>
      <c r="M7572" s="11">
        <v>0.2</v>
      </c>
      <c r="N7572" s="12">
        <v>5107.95</v>
      </c>
      <c r="O7572" s="12">
        <v>3494.4</v>
      </c>
      <c r="P7572" s="12">
        <v>1613.55</v>
      </c>
      <c r="Q7572" s="11">
        <v>0.31588993627580497</v>
      </c>
    </row>
    <row r="7573" spans="1:17" x14ac:dyDescent="0.45">
      <c r="A7573" t="s">
        <v>12700</v>
      </c>
      <c r="B7573" t="s">
        <v>6442</v>
      </c>
      <c r="C7573" t="s">
        <v>7</v>
      </c>
      <c r="D7573" t="s">
        <v>134</v>
      </c>
      <c r="E7573" t="s">
        <v>14</v>
      </c>
      <c r="F7573" s="9">
        <v>45542</v>
      </c>
      <c r="G7573" s="9" t="str">
        <f>TEXT(Ecommerce_Sales_Data[[#This Row],[Order_Date]],"dddd")</f>
        <v>Saturday</v>
      </c>
      <c r="H7573" t="s">
        <v>14761</v>
      </c>
      <c r="I7573" t="s">
        <v>14766</v>
      </c>
      <c r="J7573">
        <v>9</v>
      </c>
      <c r="K7573">
        <v>1</v>
      </c>
      <c r="L7573" s="12">
        <v>3795.33</v>
      </c>
      <c r="M7573" s="11">
        <v>0</v>
      </c>
      <c r="N7573" s="12">
        <v>3795.33</v>
      </c>
      <c r="O7573" s="12">
        <v>3124.05</v>
      </c>
      <c r="P7573" s="12">
        <v>671.28</v>
      </c>
      <c r="Q7573" s="11">
        <v>0.176869995494463</v>
      </c>
    </row>
    <row r="7574" spans="1:17" x14ac:dyDescent="0.45">
      <c r="A7574" t="s">
        <v>12701</v>
      </c>
      <c r="B7574" t="s">
        <v>10610</v>
      </c>
      <c r="C7574" t="s">
        <v>7</v>
      </c>
      <c r="D7574" t="s">
        <v>46</v>
      </c>
      <c r="E7574" t="s">
        <v>9</v>
      </c>
      <c r="F7574" s="9">
        <v>45447</v>
      </c>
      <c r="G7574" s="9" t="str">
        <f>TEXT(Ecommerce_Sales_Data[[#This Row],[Order_Date]],"dddd")</f>
        <v>Tuesday</v>
      </c>
      <c r="H7574" t="s">
        <v>14757</v>
      </c>
      <c r="I7574" t="s">
        <v>14759</v>
      </c>
      <c r="J7574">
        <v>6</v>
      </c>
      <c r="K7574">
        <v>3</v>
      </c>
      <c r="L7574" s="12">
        <v>206.83</v>
      </c>
      <c r="M7574" s="11">
        <v>0.2</v>
      </c>
      <c r="N7574" s="12">
        <v>496.39</v>
      </c>
      <c r="O7574" s="12">
        <v>329.54</v>
      </c>
      <c r="P7574" s="12">
        <v>166.85</v>
      </c>
      <c r="Q7574" s="11">
        <v>0.33612683575414498</v>
      </c>
    </row>
    <row r="7575" spans="1:17" x14ac:dyDescent="0.45">
      <c r="A7575" t="s">
        <v>12702</v>
      </c>
      <c r="B7575" t="s">
        <v>12703</v>
      </c>
      <c r="C7575" t="s">
        <v>28</v>
      </c>
      <c r="D7575" t="s">
        <v>35</v>
      </c>
      <c r="E7575" t="s">
        <v>4</v>
      </c>
      <c r="F7575" s="9">
        <v>45896</v>
      </c>
      <c r="G7575" s="9" t="str">
        <f>TEXT(Ecommerce_Sales_Data[[#This Row],[Order_Date]],"dddd")</f>
        <v>Wednesday</v>
      </c>
      <c r="H7575" t="s">
        <v>14757</v>
      </c>
      <c r="I7575" t="s">
        <v>14762</v>
      </c>
      <c r="J7575">
        <v>8</v>
      </c>
      <c r="K7575">
        <v>4</v>
      </c>
      <c r="L7575" s="12">
        <v>2009.76</v>
      </c>
      <c r="M7575" s="11">
        <v>0</v>
      </c>
      <c r="N7575" s="12">
        <v>8039.04</v>
      </c>
      <c r="O7575" s="12">
        <v>5861.17</v>
      </c>
      <c r="P7575" s="12">
        <v>2177.87</v>
      </c>
      <c r="Q7575" s="11">
        <v>0.27091170089960998</v>
      </c>
    </row>
    <row r="7576" spans="1:17" x14ac:dyDescent="0.45">
      <c r="A7576" t="s">
        <v>12704</v>
      </c>
      <c r="B7576" t="s">
        <v>9853</v>
      </c>
      <c r="C7576" t="s">
        <v>20</v>
      </c>
      <c r="D7576" t="s">
        <v>57</v>
      </c>
      <c r="E7576" t="s">
        <v>4</v>
      </c>
      <c r="F7576" s="9">
        <v>45927</v>
      </c>
      <c r="G7576" s="9" t="str">
        <f>TEXT(Ecommerce_Sales_Data[[#This Row],[Order_Date]],"dddd")</f>
        <v>Saturday</v>
      </c>
      <c r="H7576" t="s">
        <v>14761</v>
      </c>
      <c r="I7576" t="s">
        <v>14766</v>
      </c>
      <c r="J7576">
        <v>9</v>
      </c>
      <c r="K7576">
        <v>3</v>
      </c>
      <c r="L7576" s="12">
        <v>4436.84</v>
      </c>
      <c r="M7576" s="11">
        <v>0.2</v>
      </c>
      <c r="N7576" s="12">
        <v>10648.42</v>
      </c>
      <c r="O7576" s="12">
        <v>7794.42</v>
      </c>
      <c r="P7576" s="12">
        <v>2854</v>
      </c>
      <c r="Q7576" s="11">
        <v>0.26802098339472002</v>
      </c>
    </row>
    <row r="7577" spans="1:17" x14ac:dyDescent="0.45">
      <c r="A7577" t="s">
        <v>12705</v>
      </c>
      <c r="B7577" t="s">
        <v>12706</v>
      </c>
      <c r="C7577" t="s">
        <v>20</v>
      </c>
      <c r="D7577" t="s">
        <v>25</v>
      </c>
      <c r="E7577" t="s">
        <v>14</v>
      </c>
      <c r="F7577" s="9">
        <v>45929</v>
      </c>
      <c r="G7577" s="9" t="str">
        <f>TEXT(Ecommerce_Sales_Data[[#This Row],[Order_Date]],"dddd")</f>
        <v>Monday</v>
      </c>
      <c r="H7577" t="s">
        <v>14757</v>
      </c>
      <c r="I7577" t="s">
        <v>14766</v>
      </c>
      <c r="J7577">
        <v>9</v>
      </c>
      <c r="K7577">
        <v>3</v>
      </c>
      <c r="L7577" s="12">
        <v>858.67</v>
      </c>
      <c r="M7577" s="11">
        <v>0.2</v>
      </c>
      <c r="N7577" s="12">
        <v>2060.81</v>
      </c>
      <c r="O7577" s="12">
        <v>1744.31</v>
      </c>
      <c r="P7577" s="12">
        <v>316.5</v>
      </c>
      <c r="Q7577" s="11">
        <v>0.15358038829392301</v>
      </c>
    </row>
    <row r="7578" spans="1:17" x14ac:dyDescent="0.45">
      <c r="A7578" t="s">
        <v>12707</v>
      </c>
      <c r="B7578" t="s">
        <v>12708</v>
      </c>
      <c r="C7578" t="s">
        <v>7</v>
      </c>
      <c r="D7578" t="s">
        <v>71</v>
      </c>
      <c r="E7578" t="s">
        <v>9</v>
      </c>
      <c r="F7578" s="9">
        <v>45348</v>
      </c>
      <c r="G7578" s="9" t="str">
        <f>TEXT(Ecommerce_Sales_Data[[#This Row],[Order_Date]],"dddd")</f>
        <v>Monday</v>
      </c>
      <c r="H7578" t="s">
        <v>14757</v>
      </c>
      <c r="I7578" t="s">
        <v>14758</v>
      </c>
      <c r="J7578">
        <v>2</v>
      </c>
      <c r="K7578">
        <v>2</v>
      </c>
      <c r="L7578" s="12">
        <v>681.92</v>
      </c>
      <c r="M7578" s="11">
        <v>0.1</v>
      </c>
      <c r="N7578" s="12">
        <v>1227.46</v>
      </c>
      <c r="O7578" s="12">
        <v>831.71</v>
      </c>
      <c r="P7578" s="12">
        <v>395.75</v>
      </c>
      <c r="Q7578" s="11">
        <v>0.32241376501067198</v>
      </c>
    </row>
    <row r="7579" spans="1:17" x14ac:dyDescent="0.45">
      <c r="A7579" t="s">
        <v>12709</v>
      </c>
      <c r="B7579" t="s">
        <v>12710</v>
      </c>
      <c r="C7579" t="s">
        <v>12</v>
      </c>
      <c r="D7579" t="s">
        <v>38</v>
      </c>
      <c r="E7579" t="s">
        <v>22</v>
      </c>
      <c r="F7579" s="9">
        <v>45970</v>
      </c>
      <c r="G7579" s="9" t="str">
        <f>TEXT(Ecommerce_Sales_Data[[#This Row],[Order_Date]],"dddd")</f>
        <v>Sunday</v>
      </c>
      <c r="H7579" t="s">
        <v>14761</v>
      </c>
      <c r="I7579" t="s">
        <v>14764</v>
      </c>
      <c r="J7579">
        <v>11</v>
      </c>
      <c r="K7579">
        <v>5</v>
      </c>
      <c r="L7579" s="12">
        <v>2606.29</v>
      </c>
      <c r="M7579" s="11">
        <v>0.1</v>
      </c>
      <c r="N7579" s="12">
        <v>11728.31</v>
      </c>
      <c r="O7579" s="12">
        <v>7663.69</v>
      </c>
      <c r="P7579" s="12">
        <v>4064.62</v>
      </c>
      <c r="Q7579" s="11">
        <v>0.34656485034928303</v>
      </c>
    </row>
    <row r="7580" spans="1:17" x14ac:dyDescent="0.45">
      <c r="A7580" t="s">
        <v>12711</v>
      </c>
      <c r="B7580" t="s">
        <v>12712</v>
      </c>
      <c r="C7580" t="s">
        <v>7</v>
      </c>
      <c r="D7580" t="s">
        <v>71</v>
      </c>
      <c r="E7580" t="s">
        <v>4</v>
      </c>
      <c r="F7580" s="9">
        <v>45373</v>
      </c>
      <c r="G7580" s="9" t="str">
        <f>TEXT(Ecommerce_Sales_Data[[#This Row],[Order_Date]],"dddd")</f>
        <v>Friday</v>
      </c>
      <c r="H7580" t="s">
        <v>14757</v>
      </c>
      <c r="I7580" t="s">
        <v>14769</v>
      </c>
      <c r="J7580">
        <v>3</v>
      </c>
      <c r="K7580">
        <v>1</v>
      </c>
      <c r="L7580" s="12">
        <v>789.74</v>
      </c>
      <c r="M7580" s="11">
        <v>0.1</v>
      </c>
      <c r="N7580" s="12">
        <v>710.77</v>
      </c>
      <c r="O7580" s="12">
        <v>502.84</v>
      </c>
      <c r="P7580" s="12">
        <v>207.93</v>
      </c>
      <c r="Q7580" s="11">
        <v>0.29254189118842999</v>
      </c>
    </row>
    <row r="7581" spans="1:17" x14ac:dyDescent="0.45">
      <c r="A7581" t="s">
        <v>12713</v>
      </c>
      <c r="B7581" t="s">
        <v>2397</v>
      </c>
      <c r="C7581" t="s">
        <v>28</v>
      </c>
      <c r="D7581" t="s">
        <v>137</v>
      </c>
      <c r="E7581" t="s">
        <v>9</v>
      </c>
      <c r="F7581" s="9">
        <v>45335</v>
      </c>
      <c r="G7581" s="9" t="str">
        <f>TEXT(Ecommerce_Sales_Data[[#This Row],[Order_Date]],"dddd")</f>
        <v>Tuesday</v>
      </c>
      <c r="H7581" t="s">
        <v>14757</v>
      </c>
      <c r="I7581" t="s">
        <v>14758</v>
      </c>
      <c r="J7581">
        <v>2</v>
      </c>
      <c r="K7581">
        <v>2</v>
      </c>
      <c r="L7581" s="12">
        <v>403.8</v>
      </c>
      <c r="M7581" s="11">
        <v>0.15</v>
      </c>
      <c r="N7581" s="12">
        <v>686.46</v>
      </c>
      <c r="O7581" s="12">
        <v>480.31</v>
      </c>
      <c r="P7581" s="12">
        <v>206.15</v>
      </c>
      <c r="Q7581" s="11">
        <v>0.30030883081315701</v>
      </c>
    </row>
    <row r="7582" spans="1:17" x14ac:dyDescent="0.45">
      <c r="A7582" t="s">
        <v>12714</v>
      </c>
      <c r="B7582" t="s">
        <v>1062</v>
      </c>
      <c r="C7582" t="s">
        <v>20</v>
      </c>
      <c r="D7582" t="s">
        <v>60</v>
      </c>
      <c r="E7582" t="s">
        <v>4</v>
      </c>
      <c r="F7582" s="9">
        <v>45908</v>
      </c>
      <c r="G7582" s="9" t="str">
        <f>TEXT(Ecommerce_Sales_Data[[#This Row],[Order_Date]],"dddd")</f>
        <v>Monday</v>
      </c>
      <c r="H7582" t="s">
        <v>14757</v>
      </c>
      <c r="I7582" t="s">
        <v>14766</v>
      </c>
      <c r="J7582">
        <v>9</v>
      </c>
      <c r="K7582">
        <v>1</v>
      </c>
      <c r="L7582" s="12">
        <v>2410.85</v>
      </c>
      <c r="M7582" s="11">
        <v>0.1</v>
      </c>
      <c r="N7582" s="12">
        <v>2169.7600000000002</v>
      </c>
      <c r="O7582" s="12">
        <v>1307.49</v>
      </c>
      <c r="P7582" s="12">
        <v>862.27</v>
      </c>
      <c r="Q7582" s="11">
        <v>0.39740339945431702</v>
      </c>
    </row>
    <row r="7583" spans="1:17" x14ac:dyDescent="0.45">
      <c r="A7583" t="s">
        <v>12715</v>
      </c>
      <c r="B7583" t="s">
        <v>12716</v>
      </c>
      <c r="C7583" t="s">
        <v>20</v>
      </c>
      <c r="D7583" t="s">
        <v>21</v>
      </c>
      <c r="E7583" t="s">
        <v>9</v>
      </c>
      <c r="F7583" s="9">
        <v>45333</v>
      </c>
      <c r="G7583" s="9" t="str">
        <f>TEXT(Ecommerce_Sales_Data[[#This Row],[Order_Date]],"dddd")</f>
        <v>Sunday</v>
      </c>
      <c r="H7583" t="s">
        <v>14761</v>
      </c>
      <c r="I7583" t="s">
        <v>14758</v>
      </c>
      <c r="J7583">
        <v>2</v>
      </c>
      <c r="K7583">
        <v>4</v>
      </c>
      <c r="L7583" s="12">
        <v>601.36</v>
      </c>
      <c r="M7583" s="11">
        <v>0.1</v>
      </c>
      <c r="N7583" s="12">
        <v>2164.9</v>
      </c>
      <c r="O7583" s="12">
        <v>1322.77</v>
      </c>
      <c r="P7583" s="12">
        <v>842.13</v>
      </c>
      <c r="Q7583" s="11">
        <v>0.38899256316689002</v>
      </c>
    </row>
    <row r="7584" spans="1:17" x14ac:dyDescent="0.45">
      <c r="A7584" t="s">
        <v>12717</v>
      </c>
      <c r="B7584" t="s">
        <v>12718</v>
      </c>
      <c r="C7584" t="s">
        <v>20</v>
      </c>
      <c r="D7584" t="s">
        <v>57</v>
      </c>
      <c r="E7584" t="s">
        <v>22</v>
      </c>
      <c r="F7584" s="9">
        <v>45696</v>
      </c>
      <c r="G7584" s="9" t="str">
        <f>TEXT(Ecommerce_Sales_Data[[#This Row],[Order_Date]],"dddd")</f>
        <v>Saturday</v>
      </c>
      <c r="H7584" t="s">
        <v>14761</v>
      </c>
      <c r="I7584" t="s">
        <v>14758</v>
      </c>
      <c r="J7584">
        <v>2</v>
      </c>
      <c r="K7584">
        <v>4</v>
      </c>
      <c r="L7584" s="12">
        <v>1042.3499999999999</v>
      </c>
      <c r="M7584" s="11">
        <v>0.1</v>
      </c>
      <c r="N7584" s="12">
        <v>3752.46</v>
      </c>
      <c r="O7584" s="12">
        <v>3038.2</v>
      </c>
      <c r="P7584" s="12">
        <v>714.26</v>
      </c>
      <c r="Q7584" s="11">
        <v>0.19034446736274299</v>
      </c>
    </row>
    <row r="7585" spans="1:17" x14ac:dyDescent="0.45">
      <c r="A7585" t="s">
        <v>12719</v>
      </c>
      <c r="B7585" t="s">
        <v>4366</v>
      </c>
      <c r="C7585" t="s">
        <v>2</v>
      </c>
      <c r="D7585" t="s">
        <v>82</v>
      </c>
      <c r="E7585" t="s">
        <v>4</v>
      </c>
      <c r="F7585" s="9">
        <v>45762</v>
      </c>
      <c r="G7585" s="9" t="str">
        <f>TEXT(Ecommerce_Sales_Data[[#This Row],[Order_Date]],"dddd")</f>
        <v>Tuesday</v>
      </c>
      <c r="H7585" t="s">
        <v>14757</v>
      </c>
      <c r="I7585" t="s">
        <v>14765</v>
      </c>
      <c r="J7585">
        <v>4</v>
      </c>
      <c r="K7585">
        <v>4</v>
      </c>
      <c r="L7585" s="12">
        <v>4121.3100000000004</v>
      </c>
      <c r="M7585" s="11">
        <v>0.2</v>
      </c>
      <c r="N7585" s="12">
        <v>13188.19</v>
      </c>
      <c r="O7585" s="12">
        <v>9449.82</v>
      </c>
      <c r="P7585" s="12">
        <v>3738.37</v>
      </c>
      <c r="Q7585" s="11">
        <v>0.283463462385665</v>
      </c>
    </row>
    <row r="7586" spans="1:17" x14ac:dyDescent="0.45">
      <c r="A7586" t="s">
        <v>12720</v>
      </c>
      <c r="B7586" t="s">
        <v>12721</v>
      </c>
      <c r="C7586" t="s">
        <v>12</v>
      </c>
      <c r="D7586" t="s">
        <v>13</v>
      </c>
      <c r="E7586" t="s">
        <v>14</v>
      </c>
      <c r="F7586" s="9">
        <v>45526</v>
      </c>
      <c r="G7586" s="9" t="str">
        <f>TEXT(Ecommerce_Sales_Data[[#This Row],[Order_Date]],"dddd")</f>
        <v>Thursday</v>
      </c>
      <c r="H7586" t="s">
        <v>14757</v>
      </c>
      <c r="I7586" t="s">
        <v>14762</v>
      </c>
      <c r="J7586">
        <v>8</v>
      </c>
      <c r="K7586">
        <v>2</v>
      </c>
      <c r="L7586" s="12">
        <v>325.60000000000002</v>
      </c>
      <c r="M7586" s="11">
        <v>0.2</v>
      </c>
      <c r="N7586" s="12">
        <v>520.96</v>
      </c>
      <c r="O7586" s="12">
        <v>360.79</v>
      </c>
      <c r="P7586" s="12">
        <v>160.16999999999999</v>
      </c>
      <c r="Q7586" s="11">
        <v>0.30745162776412799</v>
      </c>
    </row>
    <row r="7587" spans="1:17" x14ac:dyDescent="0.45">
      <c r="A7587" t="s">
        <v>12722</v>
      </c>
      <c r="B7587" t="s">
        <v>12723</v>
      </c>
      <c r="C7587" t="s">
        <v>2</v>
      </c>
      <c r="D7587" t="s">
        <v>82</v>
      </c>
      <c r="E7587" t="s">
        <v>4</v>
      </c>
      <c r="F7587" s="9">
        <v>45787</v>
      </c>
      <c r="G7587" s="9" t="str">
        <f>TEXT(Ecommerce_Sales_Data[[#This Row],[Order_Date]],"dddd")</f>
        <v>Saturday</v>
      </c>
      <c r="H7587" t="s">
        <v>14761</v>
      </c>
      <c r="I7587" t="s">
        <v>14763</v>
      </c>
      <c r="J7587">
        <v>5</v>
      </c>
      <c r="K7587">
        <v>4</v>
      </c>
      <c r="L7587" s="12">
        <v>1936.14</v>
      </c>
      <c r="M7587" s="11">
        <v>0.15</v>
      </c>
      <c r="N7587" s="12">
        <v>6582.88</v>
      </c>
      <c r="O7587" s="12">
        <v>4501.7700000000004</v>
      </c>
      <c r="P7587" s="12">
        <v>2081.11</v>
      </c>
      <c r="Q7587" s="11">
        <v>0.31613974430644298</v>
      </c>
    </row>
    <row r="7588" spans="1:17" x14ac:dyDescent="0.45">
      <c r="A7588" t="s">
        <v>12724</v>
      </c>
      <c r="B7588" t="s">
        <v>3336</v>
      </c>
      <c r="C7588" t="s">
        <v>12</v>
      </c>
      <c r="D7588" t="s">
        <v>41</v>
      </c>
      <c r="E7588" t="s">
        <v>22</v>
      </c>
      <c r="F7588" s="9">
        <v>45615</v>
      </c>
      <c r="G7588" s="9" t="str">
        <f>TEXT(Ecommerce_Sales_Data[[#This Row],[Order_Date]],"dddd")</f>
        <v>Tuesday</v>
      </c>
      <c r="H7588" t="s">
        <v>14757</v>
      </c>
      <c r="I7588" t="s">
        <v>14764</v>
      </c>
      <c r="J7588">
        <v>11</v>
      </c>
      <c r="K7588">
        <v>4</v>
      </c>
      <c r="L7588" s="12">
        <v>4929.1899999999996</v>
      </c>
      <c r="M7588" s="11">
        <v>0.15</v>
      </c>
      <c r="N7588" s="12">
        <v>16759.25</v>
      </c>
      <c r="O7588" s="12">
        <v>10850.79</v>
      </c>
      <c r="P7588" s="12">
        <v>5908.46</v>
      </c>
      <c r="Q7588" s="11">
        <v>0.35254918925369599</v>
      </c>
    </row>
    <row r="7589" spans="1:17" x14ac:dyDescent="0.45">
      <c r="A7589" t="s">
        <v>12725</v>
      </c>
      <c r="B7589" t="s">
        <v>12726</v>
      </c>
      <c r="C7589" t="s">
        <v>7</v>
      </c>
      <c r="D7589" t="s">
        <v>106</v>
      </c>
      <c r="E7589" t="s">
        <v>14</v>
      </c>
      <c r="F7589" s="9">
        <v>45389</v>
      </c>
      <c r="G7589" s="9" t="str">
        <f>TEXT(Ecommerce_Sales_Data[[#This Row],[Order_Date]],"dddd")</f>
        <v>Sunday</v>
      </c>
      <c r="H7589" t="s">
        <v>14761</v>
      </c>
      <c r="I7589" t="s">
        <v>14765</v>
      </c>
      <c r="J7589">
        <v>4</v>
      </c>
      <c r="K7589">
        <v>3</v>
      </c>
      <c r="L7589" s="12">
        <v>856.43</v>
      </c>
      <c r="M7589" s="11">
        <v>0</v>
      </c>
      <c r="N7589" s="12">
        <v>2569.29</v>
      </c>
      <c r="O7589" s="12">
        <v>1649.34</v>
      </c>
      <c r="P7589" s="12">
        <v>919.95</v>
      </c>
      <c r="Q7589" s="11">
        <v>0.35805611667036402</v>
      </c>
    </row>
    <row r="7590" spans="1:17" x14ac:dyDescent="0.45">
      <c r="A7590" t="s">
        <v>12727</v>
      </c>
      <c r="B7590" t="s">
        <v>4893</v>
      </c>
      <c r="C7590" t="s">
        <v>12</v>
      </c>
      <c r="D7590" t="s">
        <v>111</v>
      </c>
      <c r="E7590" t="s">
        <v>9</v>
      </c>
      <c r="F7590" s="9">
        <v>45594</v>
      </c>
      <c r="G7590" s="9" t="str">
        <f>TEXT(Ecommerce_Sales_Data[[#This Row],[Order_Date]],"dddd")</f>
        <v>Tuesday</v>
      </c>
      <c r="H7590" t="s">
        <v>14757</v>
      </c>
      <c r="I7590" t="s">
        <v>14760</v>
      </c>
      <c r="J7590">
        <v>10</v>
      </c>
      <c r="K7590">
        <v>5</v>
      </c>
      <c r="L7590" s="12">
        <v>2318.38</v>
      </c>
      <c r="M7590" s="11">
        <v>0</v>
      </c>
      <c r="N7590" s="12">
        <v>11591.9</v>
      </c>
      <c r="O7590" s="12">
        <v>7319.71</v>
      </c>
      <c r="P7590" s="12">
        <v>4272.1899999999996</v>
      </c>
      <c r="Q7590" s="11">
        <v>0.36854959066244503</v>
      </c>
    </row>
    <row r="7591" spans="1:17" x14ac:dyDescent="0.45">
      <c r="A7591" t="s">
        <v>12728</v>
      </c>
      <c r="B7591" t="s">
        <v>12729</v>
      </c>
      <c r="C7591" t="s">
        <v>2</v>
      </c>
      <c r="D7591" t="s">
        <v>3</v>
      </c>
      <c r="E7591" t="s">
        <v>4</v>
      </c>
      <c r="F7591" s="9">
        <v>45918</v>
      </c>
      <c r="G7591" s="9" t="str">
        <f>TEXT(Ecommerce_Sales_Data[[#This Row],[Order_Date]],"dddd")</f>
        <v>Thursday</v>
      </c>
      <c r="H7591" t="s">
        <v>14757</v>
      </c>
      <c r="I7591" t="s">
        <v>14766</v>
      </c>
      <c r="J7591">
        <v>9</v>
      </c>
      <c r="K7591">
        <v>2</v>
      </c>
      <c r="L7591" s="12">
        <v>2329.56</v>
      </c>
      <c r="M7591" s="11">
        <v>0.1</v>
      </c>
      <c r="N7591" s="12">
        <v>4193.21</v>
      </c>
      <c r="O7591" s="12">
        <v>2690.47</v>
      </c>
      <c r="P7591" s="12">
        <v>1502.74</v>
      </c>
      <c r="Q7591" s="11">
        <v>0.35837461038202201</v>
      </c>
    </row>
    <row r="7592" spans="1:17" x14ac:dyDescent="0.45">
      <c r="A7592" t="s">
        <v>12730</v>
      </c>
      <c r="B7592" t="s">
        <v>11766</v>
      </c>
      <c r="C7592" t="s">
        <v>20</v>
      </c>
      <c r="D7592" t="s">
        <v>57</v>
      </c>
      <c r="E7592" t="s">
        <v>4</v>
      </c>
      <c r="F7592" s="9">
        <v>45789</v>
      </c>
      <c r="G7592" s="9" t="str">
        <f>TEXT(Ecommerce_Sales_Data[[#This Row],[Order_Date]],"dddd")</f>
        <v>Monday</v>
      </c>
      <c r="H7592" t="s">
        <v>14757</v>
      </c>
      <c r="I7592" t="s">
        <v>14763</v>
      </c>
      <c r="J7592">
        <v>5</v>
      </c>
      <c r="K7592">
        <v>4</v>
      </c>
      <c r="L7592" s="12">
        <v>4459.58</v>
      </c>
      <c r="M7592" s="11">
        <v>0.1</v>
      </c>
      <c r="N7592" s="12">
        <v>16054.49</v>
      </c>
      <c r="O7592" s="12">
        <v>10430.41</v>
      </c>
      <c r="P7592" s="12">
        <v>5624.08</v>
      </c>
      <c r="Q7592" s="11">
        <v>0.35031196880125098</v>
      </c>
    </row>
    <row r="7593" spans="1:17" x14ac:dyDescent="0.45">
      <c r="A7593" t="s">
        <v>12731</v>
      </c>
      <c r="B7593" t="s">
        <v>12732</v>
      </c>
      <c r="C7593" t="s">
        <v>2</v>
      </c>
      <c r="D7593" t="s">
        <v>82</v>
      </c>
      <c r="E7593" t="s">
        <v>22</v>
      </c>
      <c r="F7593" s="9">
        <v>45497</v>
      </c>
      <c r="G7593" s="9" t="str">
        <f>TEXT(Ecommerce_Sales_Data[[#This Row],[Order_Date]],"dddd")</f>
        <v>Wednesday</v>
      </c>
      <c r="H7593" t="s">
        <v>14757</v>
      </c>
      <c r="I7593" t="s">
        <v>14768</v>
      </c>
      <c r="J7593">
        <v>7</v>
      </c>
      <c r="K7593">
        <v>3</v>
      </c>
      <c r="L7593" s="12">
        <v>4171.8500000000004</v>
      </c>
      <c r="M7593" s="11">
        <v>0.05</v>
      </c>
      <c r="N7593" s="12">
        <v>11889.77</v>
      </c>
      <c r="O7593" s="12">
        <v>8077.29</v>
      </c>
      <c r="P7593" s="12">
        <v>3812.48</v>
      </c>
      <c r="Q7593" s="11">
        <v>0.32065212363233297</v>
      </c>
    </row>
    <row r="7594" spans="1:17" x14ac:dyDescent="0.45">
      <c r="A7594" t="s">
        <v>12733</v>
      </c>
      <c r="B7594" t="s">
        <v>11960</v>
      </c>
      <c r="C7594" t="s">
        <v>7</v>
      </c>
      <c r="D7594" t="s">
        <v>71</v>
      </c>
      <c r="E7594" t="s">
        <v>22</v>
      </c>
      <c r="F7594" s="9">
        <v>45913</v>
      </c>
      <c r="G7594" s="9" t="str">
        <f>TEXT(Ecommerce_Sales_Data[[#This Row],[Order_Date]],"dddd")</f>
        <v>Saturday</v>
      </c>
      <c r="H7594" t="s">
        <v>14761</v>
      </c>
      <c r="I7594" t="s">
        <v>14766</v>
      </c>
      <c r="J7594">
        <v>9</v>
      </c>
      <c r="K7594">
        <v>5</v>
      </c>
      <c r="L7594" s="12">
        <v>3970.45</v>
      </c>
      <c r="M7594" s="11">
        <v>0.15</v>
      </c>
      <c r="N7594" s="12">
        <v>16874.41</v>
      </c>
      <c r="O7594" s="12">
        <v>13558.76</v>
      </c>
      <c r="P7594" s="12">
        <v>3315.65</v>
      </c>
      <c r="Q7594" s="11">
        <v>0.196489832829711</v>
      </c>
    </row>
    <row r="7595" spans="1:17" x14ac:dyDescent="0.45">
      <c r="A7595" t="s">
        <v>12734</v>
      </c>
      <c r="B7595" t="s">
        <v>3246</v>
      </c>
      <c r="C7595" t="s">
        <v>2</v>
      </c>
      <c r="D7595" t="s">
        <v>65</v>
      </c>
      <c r="E7595" t="s">
        <v>14</v>
      </c>
      <c r="F7595" s="9">
        <v>45400</v>
      </c>
      <c r="G7595" s="9" t="str">
        <f>TEXT(Ecommerce_Sales_Data[[#This Row],[Order_Date]],"dddd")</f>
        <v>Thursday</v>
      </c>
      <c r="H7595" t="s">
        <v>14757</v>
      </c>
      <c r="I7595" t="s">
        <v>14765</v>
      </c>
      <c r="J7595">
        <v>4</v>
      </c>
      <c r="K7595">
        <v>4</v>
      </c>
      <c r="L7595" s="12">
        <v>3235.21</v>
      </c>
      <c r="M7595" s="11">
        <v>0</v>
      </c>
      <c r="N7595" s="12">
        <v>12940.84</v>
      </c>
      <c r="O7595" s="12">
        <v>8070</v>
      </c>
      <c r="P7595" s="12">
        <v>4870.84</v>
      </c>
      <c r="Q7595" s="11">
        <v>0.37639287712389602</v>
      </c>
    </row>
    <row r="7596" spans="1:17" x14ac:dyDescent="0.45">
      <c r="A7596" t="s">
        <v>12735</v>
      </c>
      <c r="B7596" t="s">
        <v>2461</v>
      </c>
      <c r="C7596" t="s">
        <v>12</v>
      </c>
      <c r="D7596" t="s">
        <v>38</v>
      </c>
      <c r="E7596" t="s">
        <v>4</v>
      </c>
      <c r="F7596" s="9">
        <v>45546</v>
      </c>
      <c r="G7596" s="9" t="str">
        <f>TEXT(Ecommerce_Sales_Data[[#This Row],[Order_Date]],"dddd")</f>
        <v>Wednesday</v>
      </c>
      <c r="H7596" t="s">
        <v>14757</v>
      </c>
      <c r="I7596" t="s">
        <v>14766</v>
      </c>
      <c r="J7596">
        <v>9</v>
      </c>
      <c r="K7596">
        <v>5</v>
      </c>
      <c r="L7596" s="12">
        <v>2615.69</v>
      </c>
      <c r="M7596" s="11">
        <v>0.2</v>
      </c>
      <c r="N7596" s="12">
        <v>10462.76</v>
      </c>
      <c r="O7596" s="12">
        <v>6575.6</v>
      </c>
      <c r="P7596" s="12">
        <v>3887.16</v>
      </c>
      <c r="Q7596" s="11">
        <v>0.37152338388723399</v>
      </c>
    </row>
    <row r="7597" spans="1:17" x14ac:dyDescent="0.45">
      <c r="A7597" t="s">
        <v>12736</v>
      </c>
      <c r="B7597" t="s">
        <v>219</v>
      </c>
      <c r="C7597" t="s">
        <v>20</v>
      </c>
      <c r="D7597" t="s">
        <v>103</v>
      </c>
      <c r="E7597" t="s">
        <v>14</v>
      </c>
      <c r="F7597" s="9">
        <v>45351</v>
      </c>
      <c r="G7597" s="9" t="str">
        <f>TEXT(Ecommerce_Sales_Data[[#This Row],[Order_Date]],"dddd")</f>
        <v>Thursday</v>
      </c>
      <c r="H7597" t="s">
        <v>14757</v>
      </c>
      <c r="I7597" t="s">
        <v>14758</v>
      </c>
      <c r="J7597">
        <v>2</v>
      </c>
      <c r="K7597">
        <v>2</v>
      </c>
      <c r="L7597" s="12">
        <v>292.33999999999997</v>
      </c>
      <c r="M7597" s="11">
        <v>0.2</v>
      </c>
      <c r="N7597" s="12">
        <v>467.74</v>
      </c>
      <c r="O7597" s="12">
        <v>378.32</v>
      </c>
      <c r="P7597" s="12">
        <v>89.42</v>
      </c>
      <c r="Q7597" s="11">
        <v>0.191174584170693</v>
      </c>
    </row>
    <row r="7598" spans="1:17" x14ac:dyDescent="0.45">
      <c r="A7598" t="s">
        <v>12737</v>
      </c>
      <c r="B7598" t="s">
        <v>12738</v>
      </c>
      <c r="C7598" t="s">
        <v>7</v>
      </c>
      <c r="D7598" t="s">
        <v>8</v>
      </c>
      <c r="E7598" t="s">
        <v>22</v>
      </c>
      <c r="F7598" s="9">
        <v>45310</v>
      </c>
      <c r="G7598" s="9" t="str">
        <f>TEXT(Ecommerce_Sales_Data[[#This Row],[Order_Date]],"dddd")</f>
        <v>Friday</v>
      </c>
      <c r="H7598" t="s">
        <v>14757</v>
      </c>
      <c r="I7598" t="s">
        <v>14767</v>
      </c>
      <c r="J7598">
        <v>1</v>
      </c>
      <c r="K7598">
        <v>2</v>
      </c>
      <c r="L7598" s="12">
        <v>2858.08</v>
      </c>
      <c r="M7598" s="11">
        <v>0.2</v>
      </c>
      <c r="N7598" s="12">
        <v>4572.93</v>
      </c>
      <c r="O7598" s="12">
        <v>3169.29</v>
      </c>
      <c r="P7598" s="12">
        <v>1403.64</v>
      </c>
      <c r="Q7598" s="11">
        <v>0.30694543760783599</v>
      </c>
    </row>
    <row r="7599" spans="1:17" x14ac:dyDescent="0.45">
      <c r="A7599" t="s">
        <v>12739</v>
      </c>
      <c r="B7599" t="s">
        <v>11221</v>
      </c>
      <c r="C7599" t="s">
        <v>20</v>
      </c>
      <c r="D7599" t="s">
        <v>60</v>
      </c>
      <c r="E7599" t="s">
        <v>14</v>
      </c>
      <c r="F7599" s="9">
        <v>45590</v>
      </c>
      <c r="G7599" s="9" t="str">
        <f>TEXT(Ecommerce_Sales_Data[[#This Row],[Order_Date]],"dddd")</f>
        <v>Friday</v>
      </c>
      <c r="H7599" t="s">
        <v>14757</v>
      </c>
      <c r="I7599" t="s">
        <v>14760</v>
      </c>
      <c r="J7599">
        <v>10</v>
      </c>
      <c r="K7599">
        <v>3</v>
      </c>
      <c r="L7599" s="12">
        <v>602.41999999999996</v>
      </c>
      <c r="M7599" s="11">
        <v>0</v>
      </c>
      <c r="N7599" s="12">
        <v>1807.26</v>
      </c>
      <c r="O7599" s="12">
        <v>1456.14</v>
      </c>
      <c r="P7599" s="12">
        <v>351.12</v>
      </c>
      <c r="Q7599" s="11">
        <v>0.194283058331397</v>
      </c>
    </row>
    <row r="7600" spans="1:17" x14ac:dyDescent="0.45">
      <c r="A7600" t="s">
        <v>12740</v>
      </c>
      <c r="B7600" t="s">
        <v>3318</v>
      </c>
      <c r="C7600" t="s">
        <v>12</v>
      </c>
      <c r="D7600" t="s">
        <v>13</v>
      </c>
      <c r="E7600" t="s">
        <v>9</v>
      </c>
      <c r="F7600" s="9">
        <v>45845</v>
      </c>
      <c r="G7600" s="9" t="str">
        <f>TEXT(Ecommerce_Sales_Data[[#This Row],[Order_Date]],"dddd")</f>
        <v>Monday</v>
      </c>
      <c r="H7600" t="s">
        <v>14757</v>
      </c>
      <c r="I7600" t="s">
        <v>14768</v>
      </c>
      <c r="J7600">
        <v>7</v>
      </c>
      <c r="K7600">
        <v>4</v>
      </c>
      <c r="L7600" s="12">
        <v>3177.85</v>
      </c>
      <c r="M7600" s="11">
        <v>0.2</v>
      </c>
      <c r="N7600" s="12">
        <v>10169.120000000001</v>
      </c>
      <c r="O7600" s="12">
        <v>8511.86</v>
      </c>
      <c r="P7600" s="12">
        <v>1657.26</v>
      </c>
      <c r="Q7600" s="11">
        <v>0.162969853831993</v>
      </c>
    </row>
    <row r="7601" spans="1:17" x14ac:dyDescent="0.45">
      <c r="A7601" t="s">
        <v>12741</v>
      </c>
      <c r="B7601" t="s">
        <v>2486</v>
      </c>
      <c r="C7601" t="s">
        <v>12</v>
      </c>
      <c r="D7601" t="s">
        <v>32</v>
      </c>
      <c r="E7601" t="s">
        <v>4</v>
      </c>
      <c r="F7601" s="9">
        <v>45807</v>
      </c>
      <c r="G7601" s="9" t="str">
        <f>TEXT(Ecommerce_Sales_Data[[#This Row],[Order_Date]],"dddd")</f>
        <v>Friday</v>
      </c>
      <c r="H7601" t="s">
        <v>14757</v>
      </c>
      <c r="I7601" t="s">
        <v>14763</v>
      </c>
      <c r="J7601">
        <v>5</v>
      </c>
      <c r="K7601">
        <v>4</v>
      </c>
      <c r="L7601" s="12">
        <v>3229.09</v>
      </c>
      <c r="M7601" s="11">
        <v>0</v>
      </c>
      <c r="N7601" s="12">
        <v>12916.36</v>
      </c>
      <c r="O7601" s="12">
        <v>9781.65</v>
      </c>
      <c r="P7601" s="12">
        <v>3134.71</v>
      </c>
      <c r="Q7601" s="11">
        <v>0.24269298780771101</v>
      </c>
    </row>
    <row r="7602" spans="1:17" x14ac:dyDescent="0.45">
      <c r="A7602" t="s">
        <v>12742</v>
      </c>
      <c r="B7602" t="s">
        <v>1489</v>
      </c>
      <c r="C7602" t="s">
        <v>7</v>
      </c>
      <c r="D7602" t="s">
        <v>71</v>
      </c>
      <c r="E7602" t="s">
        <v>14</v>
      </c>
      <c r="F7602" s="9">
        <v>45709</v>
      </c>
      <c r="G7602" s="9" t="str">
        <f>TEXT(Ecommerce_Sales_Data[[#This Row],[Order_Date]],"dddd")</f>
        <v>Friday</v>
      </c>
      <c r="H7602" t="s">
        <v>14757</v>
      </c>
      <c r="I7602" t="s">
        <v>14758</v>
      </c>
      <c r="J7602">
        <v>2</v>
      </c>
      <c r="K7602">
        <v>5</v>
      </c>
      <c r="L7602" s="12">
        <v>1754.51</v>
      </c>
      <c r="M7602" s="11">
        <v>0.15</v>
      </c>
      <c r="N7602" s="12">
        <v>7456.67</v>
      </c>
      <c r="O7602" s="12">
        <v>5749.75</v>
      </c>
      <c r="P7602" s="12">
        <v>1706.92</v>
      </c>
      <c r="Q7602" s="11">
        <v>0.228911833298242</v>
      </c>
    </row>
    <row r="7603" spans="1:17" x14ac:dyDescent="0.45">
      <c r="A7603" t="s">
        <v>12743</v>
      </c>
      <c r="B7603" t="s">
        <v>12744</v>
      </c>
      <c r="C7603" t="s">
        <v>20</v>
      </c>
      <c r="D7603" t="s">
        <v>25</v>
      </c>
      <c r="E7603" t="s">
        <v>22</v>
      </c>
      <c r="F7603" s="9">
        <v>45684</v>
      </c>
      <c r="G7603" s="9" t="str">
        <f>TEXT(Ecommerce_Sales_Data[[#This Row],[Order_Date]],"dddd")</f>
        <v>Monday</v>
      </c>
      <c r="H7603" t="s">
        <v>14757</v>
      </c>
      <c r="I7603" t="s">
        <v>14767</v>
      </c>
      <c r="J7603">
        <v>1</v>
      </c>
      <c r="K7603">
        <v>5</v>
      </c>
      <c r="L7603" s="12">
        <v>1729.65</v>
      </c>
      <c r="M7603" s="11">
        <v>0.1</v>
      </c>
      <c r="N7603" s="12">
        <v>7783.43</v>
      </c>
      <c r="O7603" s="12">
        <v>5124.59</v>
      </c>
      <c r="P7603" s="12">
        <v>2658.84</v>
      </c>
      <c r="Q7603" s="11">
        <v>0.34160260964639</v>
      </c>
    </row>
    <row r="7604" spans="1:17" x14ac:dyDescent="0.45">
      <c r="A7604" t="s">
        <v>12745</v>
      </c>
      <c r="B7604" t="s">
        <v>12746</v>
      </c>
      <c r="C7604" t="s">
        <v>7</v>
      </c>
      <c r="D7604" t="s">
        <v>106</v>
      </c>
      <c r="E7604" t="s">
        <v>4</v>
      </c>
      <c r="F7604" s="9">
        <v>45818</v>
      </c>
      <c r="G7604" s="9" t="str">
        <f>TEXT(Ecommerce_Sales_Data[[#This Row],[Order_Date]],"dddd")</f>
        <v>Tuesday</v>
      </c>
      <c r="H7604" t="s">
        <v>14757</v>
      </c>
      <c r="I7604" t="s">
        <v>14759</v>
      </c>
      <c r="J7604">
        <v>6</v>
      </c>
      <c r="K7604">
        <v>3</v>
      </c>
      <c r="L7604" s="12">
        <v>4464.45</v>
      </c>
      <c r="M7604" s="11">
        <v>0.15</v>
      </c>
      <c r="N7604" s="12">
        <v>11384.35</v>
      </c>
      <c r="O7604" s="12">
        <v>7997.57</v>
      </c>
      <c r="P7604" s="12">
        <v>3386.78</v>
      </c>
      <c r="Q7604" s="11">
        <v>0.29749436726734502</v>
      </c>
    </row>
    <row r="7605" spans="1:17" x14ac:dyDescent="0.45">
      <c r="A7605" t="s">
        <v>12747</v>
      </c>
      <c r="B7605" t="s">
        <v>10458</v>
      </c>
      <c r="C7605" t="s">
        <v>12</v>
      </c>
      <c r="D7605" t="s">
        <v>32</v>
      </c>
      <c r="E7605" t="s">
        <v>14</v>
      </c>
      <c r="F7605" s="9">
        <v>45720</v>
      </c>
      <c r="G7605" s="9" t="str">
        <f>TEXT(Ecommerce_Sales_Data[[#This Row],[Order_Date]],"dddd")</f>
        <v>Tuesday</v>
      </c>
      <c r="H7605" t="s">
        <v>14757</v>
      </c>
      <c r="I7605" t="s">
        <v>14769</v>
      </c>
      <c r="J7605">
        <v>3</v>
      </c>
      <c r="K7605">
        <v>2</v>
      </c>
      <c r="L7605" s="12">
        <v>3221.24</v>
      </c>
      <c r="M7605" s="11">
        <v>0</v>
      </c>
      <c r="N7605" s="12">
        <v>6442.48</v>
      </c>
      <c r="O7605" s="12">
        <v>4362.57</v>
      </c>
      <c r="P7605" s="12">
        <v>2079.91</v>
      </c>
      <c r="Q7605" s="11">
        <v>0.32284306664514301</v>
      </c>
    </row>
    <row r="7606" spans="1:17" x14ac:dyDescent="0.45">
      <c r="A7606" t="s">
        <v>12748</v>
      </c>
      <c r="B7606" t="s">
        <v>12366</v>
      </c>
      <c r="C7606" t="s">
        <v>2</v>
      </c>
      <c r="D7606" t="s">
        <v>3</v>
      </c>
      <c r="E7606" t="s">
        <v>9</v>
      </c>
      <c r="F7606" s="9">
        <v>45310</v>
      </c>
      <c r="G7606" s="9" t="str">
        <f>TEXT(Ecommerce_Sales_Data[[#This Row],[Order_Date]],"dddd")</f>
        <v>Friday</v>
      </c>
      <c r="H7606" t="s">
        <v>14757</v>
      </c>
      <c r="I7606" t="s">
        <v>14767</v>
      </c>
      <c r="J7606">
        <v>1</v>
      </c>
      <c r="K7606">
        <v>3</v>
      </c>
      <c r="L7606" s="12">
        <v>4792.8</v>
      </c>
      <c r="M7606" s="11">
        <v>0.1</v>
      </c>
      <c r="N7606" s="12">
        <v>12940.56</v>
      </c>
      <c r="O7606" s="12">
        <v>8048.3</v>
      </c>
      <c r="P7606" s="12">
        <v>4892.26</v>
      </c>
      <c r="Q7606" s="11">
        <v>0.37805628195379498</v>
      </c>
    </row>
    <row r="7607" spans="1:17" x14ac:dyDescent="0.45">
      <c r="A7607" t="s">
        <v>12749</v>
      </c>
      <c r="B7607" t="s">
        <v>6476</v>
      </c>
      <c r="C7607" t="s">
        <v>2</v>
      </c>
      <c r="D7607" t="s">
        <v>82</v>
      </c>
      <c r="E7607" t="s">
        <v>4</v>
      </c>
      <c r="F7607" s="9">
        <v>45795</v>
      </c>
      <c r="G7607" s="9" t="str">
        <f>TEXT(Ecommerce_Sales_Data[[#This Row],[Order_Date]],"dddd")</f>
        <v>Sunday</v>
      </c>
      <c r="H7607" t="s">
        <v>14761</v>
      </c>
      <c r="I7607" t="s">
        <v>14763</v>
      </c>
      <c r="J7607">
        <v>5</v>
      </c>
      <c r="K7607">
        <v>4</v>
      </c>
      <c r="L7607" s="12">
        <v>3397.38</v>
      </c>
      <c r="M7607" s="11">
        <v>0.15</v>
      </c>
      <c r="N7607" s="12">
        <v>11551.09</v>
      </c>
      <c r="O7607" s="12">
        <v>8705.1200000000008</v>
      </c>
      <c r="P7607" s="12">
        <v>2845.97</v>
      </c>
      <c r="Q7607" s="11">
        <v>0.246381077456759</v>
      </c>
    </row>
    <row r="7608" spans="1:17" x14ac:dyDescent="0.45">
      <c r="A7608" t="s">
        <v>12750</v>
      </c>
      <c r="B7608" t="s">
        <v>3379</v>
      </c>
      <c r="C7608" t="s">
        <v>28</v>
      </c>
      <c r="D7608" t="s">
        <v>100</v>
      </c>
      <c r="E7608" t="s">
        <v>14</v>
      </c>
      <c r="F7608" s="9">
        <v>45917</v>
      </c>
      <c r="G7608" s="9" t="str">
        <f>TEXT(Ecommerce_Sales_Data[[#This Row],[Order_Date]],"dddd")</f>
        <v>Wednesday</v>
      </c>
      <c r="H7608" t="s">
        <v>14757</v>
      </c>
      <c r="I7608" t="s">
        <v>14766</v>
      </c>
      <c r="J7608">
        <v>9</v>
      </c>
      <c r="K7608">
        <v>4</v>
      </c>
      <c r="L7608" s="12">
        <v>3685.01</v>
      </c>
      <c r="M7608" s="11">
        <v>0.15</v>
      </c>
      <c r="N7608" s="12">
        <v>12529.03</v>
      </c>
      <c r="O7608" s="12">
        <v>10221.370000000001</v>
      </c>
      <c r="P7608" s="12">
        <v>2307.66</v>
      </c>
      <c r="Q7608" s="11">
        <v>0.18418504864303101</v>
      </c>
    </row>
    <row r="7609" spans="1:17" x14ac:dyDescent="0.45">
      <c r="A7609" t="s">
        <v>12751</v>
      </c>
      <c r="B7609" t="s">
        <v>199</v>
      </c>
      <c r="C7609" t="s">
        <v>20</v>
      </c>
      <c r="D7609" t="s">
        <v>21</v>
      </c>
      <c r="E7609" t="s">
        <v>14</v>
      </c>
      <c r="F7609" s="9">
        <v>45787</v>
      </c>
      <c r="G7609" s="9" t="str">
        <f>TEXT(Ecommerce_Sales_Data[[#This Row],[Order_Date]],"dddd")</f>
        <v>Saturday</v>
      </c>
      <c r="H7609" t="s">
        <v>14761</v>
      </c>
      <c r="I7609" t="s">
        <v>14763</v>
      </c>
      <c r="J7609">
        <v>5</v>
      </c>
      <c r="K7609">
        <v>5</v>
      </c>
      <c r="L7609" s="12">
        <v>3897.62</v>
      </c>
      <c r="M7609" s="11">
        <v>0.15</v>
      </c>
      <c r="N7609" s="12">
        <v>16564.88</v>
      </c>
      <c r="O7609" s="12">
        <v>10900.9</v>
      </c>
      <c r="P7609" s="12">
        <v>5663.98</v>
      </c>
      <c r="Q7609" s="11">
        <v>0.34192701667624498</v>
      </c>
    </row>
    <row r="7610" spans="1:17" x14ac:dyDescent="0.45">
      <c r="A7610" t="s">
        <v>12752</v>
      </c>
      <c r="B7610" t="s">
        <v>5247</v>
      </c>
      <c r="C7610" t="s">
        <v>2</v>
      </c>
      <c r="D7610" t="s">
        <v>3</v>
      </c>
      <c r="E7610" t="s">
        <v>4</v>
      </c>
      <c r="F7610" s="9">
        <v>45335</v>
      </c>
      <c r="G7610" s="9" t="str">
        <f>TEXT(Ecommerce_Sales_Data[[#This Row],[Order_Date]],"dddd")</f>
        <v>Tuesday</v>
      </c>
      <c r="H7610" t="s">
        <v>14757</v>
      </c>
      <c r="I7610" t="s">
        <v>14758</v>
      </c>
      <c r="J7610">
        <v>2</v>
      </c>
      <c r="K7610">
        <v>5</v>
      </c>
      <c r="L7610" s="12">
        <v>4737.6099999999997</v>
      </c>
      <c r="M7610" s="11">
        <v>0.2</v>
      </c>
      <c r="N7610" s="12">
        <v>18950.439999999999</v>
      </c>
      <c r="O7610" s="12">
        <v>11862.16</v>
      </c>
      <c r="P7610" s="12">
        <v>7088.28</v>
      </c>
      <c r="Q7610" s="11">
        <v>0.37404303013544798</v>
      </c>
    </row>
    <row r="7611" spans="1:17" x14ac:dyDescent="0.45">
      <c r="A7611" t="s">
        <v>12753</v>
      </c>
      <c r="B7611" t="s">
        <v>4687</v>
      </c>
      <c r="C7611" t="s">
        <v>20</v>
      </c>
      <c r="D7611" t="s">
        <v>60</v>
      </c>
      <c r="E7611" t="s">
        <v>4</v>
      </c>
      <c r="F7611" s="9">
        <v>45562</v>
      </c>
      <c r="G7611" s="9" t="str">
        <f>TEXT(Ecommerce_Sales_Data[[#This Row],[Order_Date]],"dddd")</f>
        <v>Friday</v>
      </c>
      <c r="H7611" t="s">
        <v>14757</v>
      </c>
      <c r="I7611" t="s">
        <v>14766</v>
      </c>
      <c r="J7611">
        <v>9</v>
      </c>
      <c r="K7611">
        <v>1</v>
      </c>
      <c r="L7611" s="12">
        <v>2150.73</v>
      </c>
      <c r="M7611" s="11">
        <v>0</v>
      </c>
      <c r="N7611" s="12">
        <v>2150.73</v>
      </c>
      <c r="O7611" s="12">
        <v>1650.11</v>
      </c>
      <c r="P7611" s="12">
        <v>500.62</v>
      </c>
      <c r="Q7611" s="11">
        <v>0.23276747894900801</v>
      </c>
    </row>
    <row r="7612" spans="1:17" x14ac:dyDescent="0.45">
      <c r="A7612" t="s">
        <v>12754</v>
      </c>
      <c r="B7612" t="s">
        <v>1905</v>
      </c>
      <c r="C7612" t="s">
        <v>20</v>
      </c>
      <c r="D7612" t="s">
        <v>25</v>
      </c>
      <c r="E7612" t="s">
        <v>22</v>
      </c>
      <c r="F7612" s="9">
        <v>45696</v>
      </c>
      <c r="G7612" s="9" t="str">
        <f>TEXT(Ecommerce_Sales_Data[[#This Row],[Order_Date]],"dddd")</f>
        <v>Saturday</v>
      </c>
      <c r="H7612" t="s">
        <v>14761</v>
      </c>
      <c r="I7612" t="s">
        <v>14758</v>
      </c>
      <c r="J7612">
        <v>2</v>
      </c>
      <c r="K7612">
        <v>2</v>
      </c>
      <c r="L7612" s="12">
        <v>2869.83</v>
      </c>
      <c r="M7612" s="11">
        <v>0.1</v>
      </c>
      <c r="N7612" s="12">
        <v>5165.6899999999996</v>
      </c>
      <c r="O7612" s="12">
        <v>3370.89</v>
      </c>
      <c r="P7612" s="12">
        <v>1794.8</v>
      </c>
      <c r="Q7612" s="11">
        <v>0.34744632372442003</v>
      </c>
    </row>
    <row r="7613" spans="1:17" x14ac:dyDescent="0.45">
      <c r="A7613" t="s">
        <v>12755</v>
      </c>
      <c r="B7613" t="s">
        <v>7664</v>
      </c>
      <c r="C7613" t="s">
        <v>2</v>
      </c>
      <c r="D7613" t="s">
        <v>17</v>
      </c>
      <c r="E7613" t="s">
        <v>4</v>
      </c>
      <c r="F7613" s="9">
        <v>45841</v>
      </c>
      <c r="G7613" s="9" t="str">
        <f>TEXT(Ecommerce_Sales_Data[[#This Row],[Order_Date]],"dddd")</f>
        <v>Thursday</v>
      </c>
      <c r="H7613" t="s">
        <v>14757</v>
      </c>
      <c r="I7613" t="s">
        <v>14768</v>
      </c>
      <c r="J7613">
        <v>7</v>
      </c>
      <c r="K7613">
        <v>4</v>
      </c>
      <c r="L7613" s="12">
        <v>3818.84</v>
      </c>
      <c r="M7613" s="11">
        <v>0.2</v>
      </c>
      <c r="N7613" s="12">
        <v>12220.29</v>
      </c>
      <c r="O7613" s="12">
        <v>8425.75</v>
      </c>
      <c r="P7613" s="12">
        <v>3794.54</v>
      </c>
      <c r="Q7613" s="11">
        <v>0.31051145267419999</v>
      </c>
    </row>
    <row r="7614" spans="1:17" x14ac:dyDescent="0.45">
      <c r="A7614" t="s">
        <v>12756</v>
      </c>
      <c r="B7614" t="s">
        <v>12757</v>
      </c>
      <c r="C7614" t="s">
        <v>2</v>
      </c>
      <c r="D7614" t="s">
        <v>65</v>
      </c>
      <c r="E7614" t="s">
        <v>14</v>
      </c>
      <c r="F7614" s="9">
        <v>45769</v>
      </c>
      <c r="G7614" s="9" t="str">
        <f>TEXT(Ecommerce_Sales_Data[[#This Row],[Order_Date]],"dddd")</f>
        <v>Tuesday</v>
      </c>
      <c r="H7614" t="s">
        <v>14757</v>
      </c>
      <c r="I7614" t="s">
        <v>14765</v>
      </c>
      <c r="J7614">
        <v>4</v>
      </c>
      <c r="K7614">
        <v>5</v>
      </c>
      <c r="L7614" s="12">
        <v>4019.72</v>
      </c>
      <c r="M7614" s="11">
        <v>0</v>
      </c>
      <c r="N7614" s="12">
        <v>20098.599999999999</v>
      </c>
      <c r="O7614" s="12">
        <v>13390.89</v>
      </c>
      <c r="P7614" s="12">
        <v>6707.71</v>
      </c>
      <c r="Q7614" s="11">
        <v>0.33374016100623899</v>
      </c>
    </row>
    <row r="7615" spans="1:17" x14ac:dyDescent="0.45">
      <c r="A7615" t="s">
        <v>12758</v>
      </c>
      <c r="B7615" t="s">
        <v>12759</v>
      </c>
      <c r="C7615" t="s">
        <v>2</v>
      </c>
      <c r="D7615" t="s">
        <v>17</v>
      </c>
      <c r="E7615" t="s">
        <v>22</v>
      </c>
      <c r="F7615" s="9">
        <v>45519</v>
      </c>
      <c r="G7615" s="9" t="str">
        <f>TEXT(Ecommerce_Sales_Data[[#This Row],[Order_Date]],"dddd")</f>
        <v>Thursday</v>
      </c>
      <c r="H7615" t="s">
        <v>14757</v>
      </c>
      <c r="I7615" t="s">
        <v>14762</v>
      </c>
      <c r="J7615">
        <v>8</v>
      </c>
      <c r="K7615">
        <v>4</v>
      </c>
      <c r="L7615" s="12">
        <v>2281.4499999999998</v>
      </c>
      <c r="M7615" s="11">
        <v>0.1</v>
      </c>
      <c r="N7615" s="12">
        <v>8213.2199999999993</v>
      </c>
      <c r="O7615" s="12">
        <v>6446.29</v>
      </c>
      <c r="P7615" s="12">
        <v>1766.93</v>
      </c>
      <c r="Q7615" s="11">
        <v>0.21513243283389499</v>
      </c>
    </row>
    <row r="7616" spans="1:17" x14ac:dyDescent="0.45">
      <c r="A7616" t="s">
        <v>12760</v>
      </c>
      <c r="B7616" t="s">
        <v>1104</v>
      </c>
      <c r="C7616" t="s">
        <v>12</v>
      </c>
      <c r="D7616" t="s">
        <v>13</v>
      </c>
      <c r="E7616" t="s">
        <v>22</v>
      </c>
      <c r="F7616" s="9">
        <v>45416</v>
      </c>
      <c r="G7616" s="9" t="str">
        <f>TEXT(Ecommerce_Sales_Data[[#This Row],[Order_Date]],"dddd")</f>
        <v>Saturday</v>
      </c>
      <c r="H7616" t="s">
        <v>14761</v>
      </c>
      <c r="I7616" t="s">
        <v>14763</v>
      </c>
      <c r="J7616">
        <v>5</v>
      </c>
      <c r="K7616">
        <v>5</v>
      </c>
      <c r="L7616" s="12">
        <v>179.7</v>
      </c>
      <c r="M7616" s="11">
        <v>0</v>
      </c>
      <c r="N7616" s="12">
        <v>898.5</v>
      </c>
      <c r="O7616" s="12">
        <v>612.53</v>
      </c>
      <c r="P7616" s="12">
        <v>285.97000000000003</v>
      </c>
      <c r="Q7616" s="11">
        <v>0.31827490261546998</v>
      </c>
    </row>
    <row r="7617" spans="1:17" x14ac:dyDescent="0.45">
      <c r="A7617" t="s">
        <v>12761</v>
      </c>
      <c r="B7617" t="s">
        <v>12762</v>
      </c>
      <c r="C7617" t="s">
        <v>12</v>
      </c>
      <c r="D7617" t="s">
        <v>38</v>
      </c>
      <c r="E7617" t="s">
        <v>22</v>
      </c>
      <c r="F7617" s="9">
        <v>45344</v>
      </c>
      <c r="G7617" s="9" t="str">
        <f>TEXT(Ecommerce_Sales_Data[[#This Row],[Order_Date]],"dddd")</f>
        <v>Thursday</v>
      </c>
      <c r="H7617" t="s">
        <v>14757</v>
      </c>
      <c r="I7617" t="s">
        <v>14758</v>
      </c>
      <c r="J7617">
        <v>2</v>
      </c>
      <c r="K7617">
        <v>4</v>
      </c>
      <c r="L7617" s="12">
        <v>2710.32</v>
      </c>
      <c r="M7617" s="11">
        <v>0.2</v>
      </c>
      <c r="N7617" s="12">
        <v>8673.02</v>
      </c>
      <c r="O7617" s="12">
        <v>5645.13</v>
      </c>
      <c r="P7617" s="12">
        <v>3027.89</v>
      </c>
      <c r="Q7617" s="11">
        <v>0.34911599419809902</v>
      </c>
    </row>
    <row r="7618" spans="1:17" x14ac:dyDescent="0.45">
      <c r="A7618" t="s">
        <v>12763</v>
      </c>
      <c r="B7618" t="s">
        <v>12764</v>
      </c>
      <c r="C7618" t="s">
        <v>28</v>
      </c>
      <c r="D7618" t="s">
        <v>29</v>
      </c>
      <c r="E7618" t="s">
        <v>14</v>
      </c>
      <c r="F7618" s="9">
        <v>45838</v>
      </c>
      <c r="G7618" s="9" t="str">
        <f>TEXT(Ecommerce_Sales_Data[[#This Row],[Order_Date]],"dddd")</f>
        <v>Monday</v>
      </c>
      <c r="H7618" t="s">
        <v>14757</v>
      </c>
      <c r="I7618" t="s">
        <v>14759</v>
      </c>
      <c r="J7618">
        <v>6</v>
      </c>
      <c r="K7618">
        <v>1</v>
      </c>
      <c r="L7618" s="12">
        <v>1100.58</v>
      </c>
      <c r="M7618" s="11">
        <v>0.2</v>
      </c>
      <c r="N7618" s="12">
        <v>880.46</v>
      </c>
      <c r="O7618" s="12">
        <v>582.91999999999996</v>
      </c>
      <c r="P7618" s="12">
        <v>297.54000000000002</v>
      </c>
      <c r="Q7618" s="11">
        <v>0.33793698748381501</v>
      </c>
    </row>
    <row r="7619" spans="1:17" x14ac:dyDescent="0.45">
      <c r="A7619" t="s">
        <v>12765</v>
      </c>
      <c r="B7619" t="s">
        <v>1790</v>
      </c>
      <c r="C7619" t="s">
        <v>7</v>
      </c>
      <c r="D7619" t="s">
        <v>71</v>
      </c>
      <c r="E7619" t="s">
        <v>14</v>
      </c>
      <c r="F7619" s="9">
        <v>45725</v>
      </c>
      <c r="G7619" s="9" t="str">
        <f>TEXT(Ecommerce_Sales_Data[[#This Row],[Order_Date]],"dddd")</f>
        <v>Sunday</v>
      </c>
      <c r="H7619" t="s">
        <v>14761</v>
      </c>
      <c r="I7619" t="s">
        <v>14769</v>
      </c>
      <c r="J7619">
        <v>3</v>
      </c>
      <c r="K7619">
        <v>2</v>
      </c>
      <c r="L7619" s="12">
        <v>4771.2299999999996</v>
      </c>
      <c r="M7619" s="11">
        <v>0.1</v>
      </c>
      <c r="N7619" s="12">
        <v>8588.2099999999991</v>
      </c>
      <c r="O7619" s="12">
        <v>6445.52</v>
      </c>
      <c r="P7619" s="12">
        <v>2142.69</v>
      </c>
      <c r="Q7619" s="11">
        <v>0.24949203617517501</v>
      </c>
    </row>
    <row r="7620" spans="1:17" x14ac:dyDescent="0.45">
      <c r="A7620" t="s">
        <v>12766</v>
      </c>
      <c r="B7620" t="s">
        <v>9774</v>
      </c>
      <c r="C7620" t="s">
        <v>2</v>
      </c>
      <c r="D7620" t="s">
        <v>3</v>
      </c>
      <c r="E7620" t="s">
        <v>14</v>
      </c>
      <c r="F7620" s="9">
        <v>45820</v>
      </c>
      <c r="G7620" s="9" t="str">
        <f>TEXT(Ecommerce_Sales_Data[[#This Row],[Order_Date]],"dddd")</f>
        <v>Thursday</v>
      </c>
      <c r="H7620" t="s">
        <v>14757</v>
      </c>
      <c r="I7620" t="s">
        <v>14759</v>
      </c>
      <c r="J7620">
        <v>6</v>
      </c>
      <c r="K7620">
        <v>4</v>
      </c>
      <c r="L7620" s="12">
        <v>4776.1899999999996</v>
      </c>
      <c r="M7620" s="11">
        <v>0.1</v>
      </c>
      <c r="N7620" s="12">
        <v>17194.28</v>
      </c>
      <c r="O7620" s="12">
        <v>11307.71</v>
      </c>
      <c r="P7620" s="12">
        <v>5886.57</v>
      </c>
      <c r="Q7620" s="11">
        <v>0.34235629523306599</v>
      </c>
    </row>
    <row r="7621" spans="1:17" x14ac:dyDescent="0.45">
      <c r="A7621" t="s">
        <v>12767</v>
      </c>
      <c r="B7621" t="s">
        <v>4019</v>
      </c>
      <c r="C7621" t="s">
        <v>2</v>
      </c>
      <c r="D7621" t="s">
        <v>17</v>
      </c>
      <c r="E7621" t="s">
        <v>4</v>
      </c>
      <c r="F7621" s="9">
        <v>45317</v>
      </c>
      <c r="G7621" s="9" t="str">
        <f>TEXT(Ecommerce_Sales_Data[[#This Row],[Order_Date]],"dddd")</f>
        <v>Friday</v>
      </c>
      <c r="H7621" t="s">
        <v>14757</v>
      </c>
      <c r="I7621" t="s">
        <v>14767</v>
      </c>
      <c r="J7621">
        <v>1</v>
      </c>
      <c r="K7621">
        <v>4</v>
      </c>
      <c r="L7621" s="12">
        <v>3034.53</v>
      </c>
      <c r="M7621" s="11">
        <v>0</v>
      </c>
      <c r="N7621" s="12">
        <v>12138.12</v>
      </c>
      <c r="O7621" s="12">
        <v>8823.94</v>
      </c>
      <c r="P7621" s="12">
        <v>3314.18</v>
      </c>
      <c r="Q7621" s="11">
        <v>0.27303898791575598</v>
      </c>
    </row>
    <row r="7622" spans="1:17" x14ac:dyDescent="0.45">
      <c r="A7622" t="s">
        <v>12768</v>
      </c>
      <c r="B7622" t="s">
        <v>1422</v>
      </c>
      <c r="C7622" t="s">
        <v>28</v>
      </c>
      <c r="D7622" t="s">
        <v>35</v>
      </c>
      <c r="E7622" t="s">
        <v>4</v>
      </c>
      <c r="F7622" s="9">
        <v>45324</v>
      </c>
      <c r="G7622" s="9" t="str">
        <f>TEXT(Ecommerce_Sales_Data[[#This Row],[Order_Date]],"dddd")</f>
        <v>Friday</v>
      </c>
      <c r="H7622" t="s">
        <v>14757</v>
      </c>
      <c r="I7622" t="s">
        <v>14758</v>
      </c>
      <c r="J7622">
        <v>2</v>
      </c>
      <c r="K7622">
        <v>2</v>
      </c>
      <c r="L7622" s="12">
        <v>403.21</v>
      </c>
      <c r="M7622" s="11">
        <v>0.2</v>
      </c>
      <c r="N7622" s="12">
        <v>645.14</v>
      </c>
      <c r="O7622" s="12">
        <v>460.38</v>
      </c>
      <c r="P7622" s="12">
        <v>184.76</v>
      </c>
      <c r="Q7622" s="11">
        <v>0.28638745078587602</v>
      </c>
    </row>
    <row r="7623" spans="1:17" x14ac:dyDescent="0.45">
      <c r="A7623" t="s">
        <v>12769</v>
      </c>
      <c r="B7623" t="s">
        <v>12770</v>
      </c>
      <c r="C7623" t="s">
        <v>12</v>
      </c>
      <c r="D7623" t="s">
        <v>13</v>
      </c>
      <c r="E7623" t="s">
        <v>14</v>
      </c>
      <c r="F7623" s="9">
        <v>45800</v>
      </c>
      <c r="G7623" s="9" t="str">
        <f>TEXT(Ecommerce_Sales_Data[[#This Row],[Order_Date]],"dddd")</f>
        <v>Friday</v>
      </c>
      <c r="H7623" t="s">
        <v>14757</v>
      </c>
      <c r="I7623" t="s">
        <v>14763</v>
      </c>
      <c r="J7623">
        <v>5</v>
      </c>
      <c r="K7623">
        <v>3</v>
      </c>
      <c r="L7623" s="12">
        <v>1445.37</v>
      </c>
      <c r="M7623" s="11">
        <v>0.1</v>
      </c>
      <c r="N7623" s="12">
        <v>3902.5</v>
      </c>
      <c r="O7623" s="12">
        <v>2558.46</v>
      </c>
      <c r="P7623" s="12">
        <v>1344.04</v>
      </c>
      <c r="Q7623" s="11">
        <v>0.344404868673927</v>
      </c>
    </row>
    <row r="7624" spans="1:17" x14ac:dyDescent="0.45">
      <c r="A7624" t="s">
        <v>12771</v>
      </c>
      <c r="B7624" t="s">
        <v>12772</v>
      </c>
      <c r="C7624" t="s">
        <v>7</v>
      </c>
      <c r="D7624" t="s">
        <v>46</v>
      </c>
      <c r="E7624" t="s">
        <v>14</v>
      </c>
      <c r="F7624" s="9">
        <v>45991</v>
      </c>
      <c r="G7624" s="9" t="str">
        <f>TEXT(Ecommerce_Sales_Data[[#This Row],[Order_Date]],"dddd")</f>
        <v>Sunday</v>
      </c>
      <c r="H7624" t="s">
        <v>14761</v>
      </c>
      <c r="I7624" t="s">
        <v>14764</v>
      </c>
      <c r="J7624">
        <v>11</v>
      </c>
      <c r="K7624">
        <v>1</v>
      </c>
      <c r="L7624" s="12">
        <v>1613</v>
      </c>
      <c r="M7624" s="11">
        <v>0.05</v>
      </c>
      <c r="N7624" s="12">
        <v>1532.35</v>
      </c>
      <c r="O7624" s="12">
        <v>1294.3599999999999</v>
      </c>
      <c r="P7624" s="12">
        <v>237.99</v>
      </c>
      <c r="Q7624" s="11">
        <v>0.15531047084543401</v>
      </c>
    </row>
    <row r="7625" spans="1:17" x14ac:dyDescent="0.45">
      <c r="A7625" t="s">
        <v>12773</v>
      </c>
      <c r="B7625" t="s">
        <v>12774</v>
      </c>
      <c r="C7625" t="s">
        <v>20</v>
      </c>
      <c r="D7625" t="s">
        <v>25</v>
      </c>
      <c r="E7625" t="s">
        <v>14</v>
      </c>
      <c r="F7625" s="9">
        <v>45819</v>
      </c>
      <c r="G7625" s="9" t="str">
        <f>TEXT(Ecommerce_Sales_Data[[#This Row],[Order_Date]],"dddd")</f>
        <v>Wednesday</v>
      </c>
      <c r="H7625" t="s">
        <v>14757</v>
      </c>
      <c r="I7625" t="s">
        <v>14759</v>
      </c>
      <c r="J7625">
        <v>6</v>
      </c>
      <c r="K7625">
        <v>3</v>
      </c>
      <c r="L7625" s="12">
        <v>4907.17</v>
      </c>
      <c r="M7625" s="11">
        <v>0</v>
      </c>
      <c r="N7625" s="12">
        <v>14721.51</v>
      </c>
      <c r="O7625" s="12">
        <v>12480.89</v>
      </c>
      <c r="P7625" s="12">
        <v>2240.62</v>
      </c>
      <c r="Q7625" s="11">
        <v>0.15220041965803799</v>
      </c>
    </row>
    <row r="7626" spans="1:17" x14ac:dyDescent="0.45">
      <c r="A7626" t="s">
        <v>12775</v>
      </c>
      <c r="B7626" t="s">
        <v>12776</v>
      </c>
      <c r="C7626" t="s">
        <v>28</v>
      </c>
      <c r="D7626" t="s">
        <v>137</v>
      </c>
      <c r="E7626" t="s">
        <v>9</v>
      </c>
      <c r="F7626" s="9">
        <v>45634</v>
      </c>
      <c r="G7626" s="9" t="str">
        <f>TEXT(Ecommerce_Sales_Data[[#This Row],[Order_Date]],"dddd")</f>
        <v>Sunday</v>
      </c>
      <c r="H7626" t="s">
        <v>14761</v>
      </c>
      <c r="I7626" t="s">
        <v>14770</v>
      </c>
      <c r="J7626">
        <v>12</v>
      </c>
      <c r="K7626">
        <v>4</v>
      </c>
      <c r="L7626" s="12">
        <v>4623.1099999999997</v>
      </c>
      <c r="M7626" s="11">
        <v>0.05</v>
      </c>
      <c r="N7626" s="12">
        <v>17567.82</v>
      </c>
      <c r="O7626" s="12">
        <v>13696.42</v>
      </c>
      <c r="P7626" s="12">
        <v>3871.4</v>
      </c>
      <c r="Q7626" s="11">
        <v>0.22036883346937799</v>
      </c>
    </row>
    <row r="7627" spans="1:17" x14ac:dyDescent="0.45">
      <c r="A7627" t="s">
        <v>12777</v>
      </c>
      <c r="B7627" t="s">
        <v>939</v>
      </c>
      <c r="C7627" t="s">
        <v>28</v>
      </c>
      <c r="D7627" t="s">
        <v>29</v>
      </c>
      <c r="E7627" t="s">
        <v>9</v>
      </c>
      <c r="F7627" s="9">
        <v>45975</v>
      </c>
      <c r="G7627" s="9" t="str">
        <f>TEXT(Ecommerce_Sales_Data[[#This Row],[Order_Date]],"dddd")</f>
        <v>Friday</v>
      </c>
      <c r="H7627" t="s">
        <v>14757</v>
      </c>
      <c r="I7627" t="s">
        <v>14764</v>
      </c>
      <c r="J7627">
        <v>11</v>
      </c>
      <c r="K7627">
        <v>5</v>
      </c>
      <c r="L7627" s="12">
        <v>3477.97</v>
      </c>
      <c r="M7627" s="11">
        <v>0.2</v>
      </c>
      <c r="N7627" s="12">
        <v>13911.88</v>
      </c>
      <c r="O7627" s="12">
        <v>9062.7099999999991</v>
      </c>
      <c r="P7627" s="12">
        <v>4849.17</v>
      </c>
      <c r="Q7627" s="11">
        <v>0.348563242351142</v>
      </c>
    </row>
    <row r="7628" spans="1:17" x14ac:dyDescent="0.45">
      <c r="A7628" t="s">
        <v>12778</v>
      </c>
      <c r="B7628" t="s">
        <v>6216</v>
      </c>
      <c r="C7628" t="s">
        <v>2</v>
      </c>
      <c r="D7628" t="s">
        <v>68</v>
      </c>
      <c r="E7628" t="s">
        <v>4</v>
      </c>
      <c r="F7628" s="9">
        <v>45352</v>
      </c>
      <c r="G7628" s="9" t="str">
        <f>TEXT(Ecommerce_Sales_Data[[#This Row],[Order_Date]],"dddd")</f>
        <v>Friday</v>
      </c>
      <c r="H7628" t="s">
        <v>14757</v>
      </c>
      <c r="I7628" t="s">
        <v>14769</v>
      </c>
      <c r="J7628">
        <v>3</v>
      </c>
      <c r="K7628">
        <v>2</v>
      </c>
      <c r="L7628" s="12">
        <v>2487.98</v>
      </c>
      <c r="M7628" s="11">
        <v>0.05</v>
      </c>
      <c r="N7628" s="12">
        <v>4727.16</v>
      </c>
      <c r="O7628" s="12">
        <v>3764.61</v>
      </c>
      <c r="P7628" s="12">
        <v>962.55</v>
      </c>
      <c r="Q7628" s="11">
        <v>0.20362120173634901</v>
      </c>
    </row>
    <row r="7629" spans="1:17" x14ac:dyDescent="0.45">
      <c r="A7629" t="s">
        <v>12779</v>
      </c>
      <c r="B7629" t="s">
        <v>3735</v>
      </c>
      <c r="C7629" t="s">
        <v>12</v>
      </c>
      <c r="D7629" t="s">
        <v>38</v>
      </c>
      <c r="E7629" t="s">
        <v>14</v>
      </c>
      <c r="F7629" s="9">
        <v>45527</v>
      </c>
      <c r="G7629" s="9" t="str">
        <f>TEXT(Ecommerce_Sales_Data[[#This Row],[Order_Date]],"dddd")</f>
        <v>Friday</v>
      </c>
      <c r="H7629" t="s">
        <v>14757</v>
      </c>
      <c r="I7629" t="s">
        <v>14762</v>
      </c>
      <c r="J7629">
        <v>8</v>
      </c>
      <c r="K7629">
        <v>3</v>
      </c>
      <c r="L7629" s="12">
        <v>2824.49</v>
      </c>
      <c r="M7629" s="11">
        <v>0.05</v>
      </c>
      <c r="N7629" s="12">
        <v>8049.8</v>
      </c>
      <c r="O7629" s="12">
        <v>6828.08</v>
      </c>
      <c r="P7629" s="12">
        <v>1221.72</v>
      </c>
      <c r="Q7629" s="11">
        <v>0.15177023031628101</v>
      </c>
    </row>
    <row r="7630" spans="1:17" x14ac:dyDescent="0.45">
      <c r="A7630" t="s">
        <v>12780</v>
      </c>
      <c r="B7630" t="s">
        <v>12781</v>
      </c>
      <c r="C7630" t="s">
        <v>12</v>
      </c>
      <c r="D7630" t="s">
        <v>41</v>
      </c>
      <c r="E7630" t="s">
        <v>22</v>
      </c>
      <c r="F7630" s="9">
        <v>45564</v>
      </c>
      <c r="G7630" s="9" t="str">
        <f>TEXT(Ecommerce_Sales_Data[[#This Row],[Order_Date]],"dddd")</f>
        <v>Sunday</v>
      </c>
      <c r="H7630" t="s">
        <v>14761</v>
      </c>
      <c r="I7630" t="s">
        <v>14766</v>
      </c>
      <c r="J7630">
        <v>9</v>
      </c>
      <c r="K7630">
        <v>3</v>
      </c>
      <c r="L7630" s="12">
        <v>2247.69</v>
      </c>
      <c r="M7630" s="11">
        <v>0.1</v>
      </c>
      <c r="N7630" s="12">
        <v>6068.76</v>
      </c>
      <c r="O7630" s="12">
        <v>4495.9399999999996</v>
      </c>
      <c r="P7630" s="12">
        <v>1572.82</v>
      </c>
      <c r="Q7630" s="11">
        <v>0.25916661723317402</v>
      </c>
    </row>
    <row r="7631" spans="1:17" x14ac:dyDescent="0.45">
      <c r="A7631" t="s">
        <v>12782</v>
      </c>
      <c r="B7631" t="s">
        <v>9524</v>
      </c>
      <c r="C7631" t="s">
        <v>28</v>
      </c>
      <c r="D7631" t="s">
        <v>137</v>
      </c>
      <c r="E7631" t="s">
        <v>14</v>
      </c>
      <c r="F7631" s="9">
        <v>45378</v>
      </c>
      <c r="G7631" s="9" t="str">
        <f>TEXT(Ecommerce_Sales_Data[[#This Row],[Order_Date]],"dddd")</f>
        <v>Wednesday</v>
      </c>
      <c r="H7631" t="s">
        <v>14757</v>
      </c>
      <c r="I7631" t="s">
        <v>14769</v>
      </c>
      <c r="J7631">
        <v>3</v>
      </c>
      <c r="K7631">
        <v>4</v>
      </c>
      <c r="L7631" s="12">
        <v>3371.01</v>
      </c>
      <c r="M7631" s="11">
        <v>0.05</v>
      </c>
      <c r="N7631" s="12">
        <v>12809.84</v>
      </c>
      <c r="O7631" s="12">
        <v>10013.06</v>
      </c>
      <c r="P7631" s="12">
        <v>2796.78</v>
      </c>
      <c r="Q7631" s="11">
        <v>0.21833059585443701</v>
      </c>
    </row>
    <row r="7632" spans="1:17" x14ac:dyDescent="0.45">
      <c r="A7632" t="s">
        <v>12783</v>
      </c>
      <c r="B7632" t="s">
        <v>219</v>
      </c>
      <c r="C7632" t="s">
        <v>2</v>
      </c>
      <c r="D7632" t="s">
        <v>17</v>
      </c>
      <c r="E7632" t="s">
        <v>9</v>
      </c>
      <c r="F7632" s="9">
        <v>45541</v>
      </c>
      <c r="G7632" s="9" t="str">
        <f>TEXT(Ecommerce_Sales_Data[[#This Row],[Order_Date]],"dddd")</f>
        <v>Friday</v>
      </c>
      <c r="H7632" t="s">
        <v>14757</v>
      </c>
      <c r="I7632" t="s">
        <v>14766</v>
      </c>
      <c r="J7632">
        <v>9</v>
      </c>
      <c r="K7632">
        <v>1</v>
      </c>
      <c r="L7632" s="12">
        <v>1265.43</v>
      </c>
      <c r="M7632" s="11">
        <v>0</v>
      </c>
      <c r="N7632" s="12">
        <v>1265.43</v>
      </c>
      <c r="O7632" s="12">
        <v>1048.53</v>
      </c>
      <c r="P7632" s="12">
        <v>216.9</v>
      </c>
      <c r="Q7632" s="11">
        <v>0.17140418671913901</v>
      </c>
    </row>
    <row r="7633" spans="1:17" x14ac:dyDescent="0.45">
      <c r="A7633" t="s">
        <v>12784</v>
      </c>
      <c r="B7633" t="s">
        <v>12698</v>
      </c>
      <c r="C7633" t="s">
        <v>20</v>
      </c>
      <c r="D7633" t="s">
        <v>103</v>
      </c>
      <c r="E7633" t="s">
        <v>4</v>
      </c>
      <c r="F7633" s="9">
        <v>45699</v>
      </c>
      <c r="G7633" s="9" t="str">
        <f>TEXT(Ecommerce_Sales_Data[[#This Row],[Order_Date]],"dddd")</f>
        <v>Tuesday</v>
      </c>
      <c r="H7633" t="s">
        <v>14757</v>
      </c>
      <c r="I7633" t="s">
        <v>14758</v>
      </c>
      <c r="J7633">
        <v>2</v>
      </c>
      <c r="K7633">
        <v>3</v>
      </c>
      <c r="L7633" s="12">
        <v>3724.39</v>
      </c>
      <c r="M7633" s="11">
        <v>0.1</v>
      </c>
      <c r="N7633" s="12">
        <v>10055.85</v>
      </c>
      <c r="O7633" s="12">
        <v>6650.53</v>
      </c>
      <c r="P7633" s="12">
        <v>3405.32</v>
      </c>
      <c r="Q7633" s="11">
        <v>0.33864069173665101</v>
      </c>
    </row>
    <row r="7634" spans="1:17" x14ac:dyDescent="0.45">
      <c r="A7634" t="s">
        <v>12785</v>
      </c>
      <c r="B7634" t="s">
        <v>2235</v>
      </c>
      <c r="C7634" t="s">
        <v>12</v>
      </c>
      <c r="D7634" t="s">
        <v>41</v>
      </c>
      <c r="E7634" t="s">
        <v>14</v>
      </c>
      <c r="F7634" s="9">
        <v>45430</v>
      </c>
      <c r="G7634" s="9" t="str">
        <f>TEXT(Ecommerce_Sales_Data[[#This Row],[Order_Date]],"dddd")</f>
        <v>Saturday</v>
      </c>
      <c r="H7634" t="s">
        <v>14761</v>
      </c>
      <c r="I7634" t="s">
        <v>14763</v>
      </c>
      <c r="J7634">
        <v>5</v>
      </c>
      <c r="K7634">
        <v>2</v>
      </c>
      <c r="L7634" s="12">
        <v>3291.07</v>
      </c>
      <c r="M7634" s="11">
        <v>0.2</v>
      </c>
      <c r="N7634" s="12">
        <v>5265.71</v>
      </c>
      <c r="O7634" s="12">
        <v>4005.49</v>
      </c>
      <c r="P7634" s="12">
        <v>1260.22</v>
      </c>
      <c r="Q7634" s="11">
        <v>0.239325750943368</v>
      </c>
    </row>
    <row r="7635" spans="1:17" x14ac:dyDescent="0.45">
      <c r="A7635" t="s">
        <v>12786</v>
      </c>
      <c r="B7635" t="s">
        <v>12787</v>
      </c>
      <c r="C7635" t="s">
        <v>20</v>
      </c>
      <c r="D7635" t="s">
        <v>57</v>
      </c>
      <c r="E7635" t="s">
        <v>22</v>
      </c>
      <c r="F7635" s="9">
        <v>45482</v>
      </c>
      <c r="G7635" s="9" t="str">
        <f>TEXT(Ecommerce_Sales_Data[[#This Row],[Order_Date]],"dddd")</f>
        <v>Tuesday</v>
      </c>
      <c r="H7635" t="s">
        <v>14757</v>
      </c>
      <c r="I7635" t="s">
        <v>14768</v>
      </c>
      <c r="J7635">
        <v>7</v>
      </c>
      <c r="K7635">
        <v>2</v>
      </c>
      <c r="L7635" s="12">
        <v>2155.4</v>
      </c>
      <c r="M7635" s="11">
        <v>0.15</v>
      </c>
      <c r="N7635" s="12">
        <v>3664.18</v>
      </c>
      <c r="O7635" s="12">
        <v>2679.35</v>
      </c>
      <c r="P7635" s="12">
        <v>984.83</v>
      </c>
      <c r="Q7635" s="11">
        <v>0.268772276471134</v>
      </c>
    </row>
    <row r="7636" spans="1:17" x14ac:dyDescent="0.45">
      <c r="A7636" t="s">
        <v>12788</v>
      </c>
      <c r="B7636" t="s">
        <v>12789</v>
      </c>
      <c r="C7636" t="s">
        <v>12</v>
      </c>
      <c r="D7636" t="s">
        <v>41</v>
      </c>
      <c r="E7636" t="s">
        <v>9</v>
      </c>
      <c r="F7636" s="9">
        <v>45786</v>
      </c>
      <c r="G7636" s="9" t="str">
        <f>TEXT(Ecommerce_Sales_Data[[#This Row],[Order_Date]],"dddd")</f>
        <v>Friday</v>
      </c>
      <c r="H7636" t="s">
        <v>14757</v>
      </c>
      <c r="I7636" t="s">
        <v>14763</v>
      </c>
      <c r="J7636">
        <v>5</v>
      </c>
      <c r="K7636">
        <v>5</v>
      </c>
      <c r="L7636" s="12">
        <v>2518.7399999999998</v>
      </c>
      <c r="M7636" s="11">
        <v>0.1</v>
      </c>
      <c r="N7636" s="12">
        <v>11334.33</v>
      </c>
      <c r="O7636" s="12">
        <v>7764.1</v>
      </c>
      <c r="P7636" s="12">
        <v>3570.23</v>
      </c>
      <c r="Q7636" s="11">
        <v>0.314992593298413</v>
      </c>
    </row>
    <row r="7637" spans="1:17" x14ac:dyDescent="0.45">
      <c r="A7637" t="s">
        <v>12790</v>
      </c>
      <c r="B7637" t="s">
        <v>8681</v>
      </c>
      <c r="C7637" t="s">
        <v>12</v>
      </c>
      <c r="D7637" t="s">
        <v>111</v>
      </c>
      <c r="E7637" t="s">
        <v>9</v>
      </c>
      <c r="F7637" s="9">
        <v>45423</v>
      </c>
      <c r="G7637" s="9" t="str">
        <f>TEXT(Ecommerce_Sales_Data[[#This Row],[Order_Date]],"dddd")</f>
        <v>Saturday</v>
      </c>
      <c r="H7637" t="s">
        <v>14761</v>
      </c>
      <c r="I7637" t="s">
        <v>14763</v>
      </c>
      <c r="J7637">
        <v>5</v>
      </c>
      <c r="K7637">
        <v>5</v>
      </c>
      <c r="L7637" s="12">
        <v>1064.77</v>
      </c>
      <c r="M7637" s="11">
        <v>0.05</v>
      </c>
      <c r="N7637" s="12">
        <v>5057.66</v>
      </c>
      <c r="O7637" s="12">
        <v>3125.02</v>
      </c>
      <c r="P7637" s="12">
        <v>1932.64</v>
      </c>
      <c r="Q7637" s="11">
        <v>0.38212137628863901</v>
      </c>
    </row>
    <row r="7638" spans="1:17" x14ac:dyDescent="0.45">
      <c r="A7638" t="s">
        <v>12791</v>
      </c>
      <c r="B7638" t="s">
        <v>12792</v>
      </c>
      <c r="C7638" t="s">
        <v>2</v>
      </c>
      <c r="D7638" t="s">
        <v>68</v>
      </c>
      <c r="E7638" t="s">
        <v>14</v>
      </c>
      <c r="F7638" s="9">
        <v>45820</v>
      </c>
      <c r="G7638" s="9" t="str">
        <f>TEXT(Ecommerce_Sales_Data[[#This Row],[Order_Date]],"dddd")</f>
        <v>Thursday</v>
      </c>
      <c r="H7638" t="s">
        <v>14757</v>
      </c>
      <c r="I7638" t="s">
        <v>14759</v>
      </c>
      <c r="J7638">
        <v>6</v>
      </c>
      <c r="K7638">
        <v>5</v>
      </c>
      <c r="L7638" s="12">
        <v>3482.84</v>
      </c>
      <c r="M7638" s="11">
        <v>0</v>
      </c>
      <c r="N7638" s="12">
        <v>17414.2</v>
      </c>
      <c r="O7638" s="12">
        <v>13295.27</v>
      </c>
      <c r="P7638" s="12">
        <v>4118.93</v>
      </c>
      <c r="Q7638" s="11">
        <v>0.23652708708984599</v>
      </c>
    </row>
    <row r="7639" spans="1:17" x14ac:dyDescent="0.45">
      <c r="A7639" t="s">
        <v>12793</v>
      </c>
      <c r="B7639" t="s">
        <v>12026</v>
      </c>
      <c r="C7639" t="s">
        <v>12</v>
      </c>
      <c r="D7639" t="s">
        <v>111</v>
      </c>
      <c r="E7639" t="s">
        <v>14</v>
      </c>
      <c r="F7639" s="9">
        <v>45305</v>
      </c>
      <c r="G7639" s="9" t="str">
        <f>TEXT(Ecommerce_Sales_Data[[#This Row],[Order_Date]],"dddd")</f>
        <v>Sunday</v>
      </c>
      <c r="H7639" t="s">
        <v>14761</v>
      </c>
      <c r="I7639" t="s">
        <v>14767</v>
      </c>
      <c r="J7639">
        <v>1</v>
      </c>
      <c r="K7639">
        <v>2</v>
      </c>
      <c r="L7639" s="12">
        <v>1828.93</v>
      </c>
      <c r="M7639" s="11">
        <v>0.15</v>
      </c>
      <c r="N7639" s="12">
        <v>3109.18</v>
      </c>
      <c r="O7639" s="12">
        <v>2526.56</v>
      </c>
      <c r="P7639" s="12">
        <v>582.62</v>
      </c>
      <c r="Q7639" s="11">
        <v>0.18738702809100799</v>
      </c>
    </row>
    <row r="7640" spans="1:17" x14ac:dyDescent="0.45">
      <c r="A7640" t="s">
        <v>12794</v>
      </c>
      <c r="B7640" t="s">
        <v>2733</v>
      </c>
      <c r="C7640" t="s">
        <v>7</v>
      </c>
      <c r="D7640" t="s">
        <v>134</v>
      </c>
      <c r="E7640" t="s">
        <v>4</v>
      </c>
      <c r="F7640" s="9">
        <v>45747</v>
      </c>
      <c r="G7640" s="9" t="str">
        <f>TEXT(Ecommerce_Sales_Data[[#This Row],[Order_Date]],"dddd")</f>
        <v>Monday</v>
      </c>
      <c r="H7640" t="s">
        <v>14757</v>
      </c>
      <c r="I7640" t="s">
        <v>14769</v>
      </c>
      <c r="J7640">
        <v>3</v>
      </c>
      <c r="K7640">
        <v>3</v>
      </c>
      <c r="L7640" s="12">
        <v>1430.48</v>
      </c>
      <c r="M7640" s="11">
        <v>0</v>
      </c>
      <c r="N7640" s="12">
        <v>4291.4399999999996</v>
      </c>
      <c r="O7640" s="12">
        <v>3113.11</v>
      </c>
      <c r="P7640" s="12">
        <v>1178.33</v>
      </c>
      <c r="Q7640" s="11">
        <v>0.274576832019089</v>
      </c>
    </row>
    <row r="7641" spans="1:17" x14ac:dyDescent="0.45">
      <c r="A7641" t="s">
        <v>12795</v>
      </c>
      <c r="B7641" t="s">
        <v>12796</v>
      </c>
      <c r="C7641" t="s">
        <v>12</v>
      </c>
      <c r="D7641" t="s">
        <v>41</v>
      </c>
      <c r="E7641" t="s">
        <v>22</v>
      </c>
      <c r="F7641" s="9">
        <v>45741</v>
      </c>
      <c r="G7641" s="9" t="str">
        <f>TEXT(Ecommerce_Sales_Data[[#This Row],[Order_Date]],"dddd")</f>
        <v>Tuesday</v>
      </c>
      <c r="H7641" t="s">
        <v>14757</v>
      </c>
      <c r="I7641" t="s">
        <v>14769</v>
      </c>
      <c r="J7641">
        <v>3</v>
      </c>
      <c r="K7641">
        <v>1</v>
      </c>
      <c r="L7641" s="12">
        <v>4078.63</v>
      </c>
      <c r="M7641" s="11">
        <v>0.05</v>
      </c>
      <c r="N7641" s="12">
        <v>3874.7</v>
      </c>
      <c r="O7641" s="12">
        <v>3139.91</v>
      </c>
      <c r="P7641" s="12">
        <v>734.79</v>
      </c>
      <c r="Q7641" s="11">
        <v>0.18963790745089901</v>
      </c>
    </row>
    <row r="7642" spans="1:17" x14ac:dyDescent="0.45">
      <c r="A7642" t="s">
        <v>12797</v>
      </c>
      <c r="B7642" t="s">
        <v>5379</v>
      </c>
      <c r="C7642" t="s">
        <v>7</v>
      </c>
      <c r="D7642" t="s">
        <v>8</v>
      </c>
      <c r="E7642" t="s">
        <v>14</v>
      </c>
      <c r="F7642" s="9">
        <v>45457</v>
      </c>
      <c r="G7642" s="9" t="str">
        <f>TEXT(Ecommerce_Sales_Data[[#This Row],[Order_Date]],"dddd")</f>
        <v>Friday</v>
      </c>
      <c r="H7642" t="s">
        <v>14757</v>
      </c>
      <c r="I7642" t="s">
        <v>14759</v>
      </c>
      <c r="J7642">
        <v>6</v>
      </c>
      <c r="K7642">
        <v>2</v>
      </c>
      <c r="L7642" s="12">
        <v>1268.25</v>
      </c>
      <c r="M7642" s="11">
        <v>0.05</v>
      </c>
      <c r="N7642" s="12">
        <v>2409.67</v>
      </c>
      <c r="O7642" s="12">
        <v>2010.95</v>
      </c>
      <c r="P7642" s="12">
        <v>398.72</v>
      </c>
      <c r="Q7642" s="11">
        <v>0.165466640660339</v>
      </c>
    </row>
    <row r="7643" spans="1:17" x14ac:dyDescent="0.45">
      <c r="A7643" t="s">
        <v>12798</v>
      </c>
      <c r="B7643" t="s">
        <v>12799</v>
      </c>
      <c r="C7643" t="s">
        <v>12</v>
      </c>
      <c r="D7643" t="s">
        <v>13</v>
      </c>
      <c r="E7643" t="s">
        <v>22</v>
      </c>
      <c r="F7643" s="9">
        <v>45648</v>
      </c>
      <c r="G7643" s="9" t="str">
        <f>TEXT(Ecommerce_Sales_Data[[#This Row],[Order_Date]],"dddd")</f>
        <v>Sunday</v>
      </c>
      <c r="H7643" t="s">
        <v>14761</v>
      </c>
      <c r="I7643" t="s">
        <v>14770</v>
      </c>
      <c r="J7643">
        <v>12</v>
      </c>
      <c r="K7643">
        <v>4</v>
      </c>
      <c r="L7643" s="12">
        <v>1798.78</v>
      </c>
      <c r="M7643" s="11">
        <v>0.1</v>
      </c>
      <c r="N7643" s="12">
        <v>6475.61</v>
      </c>
      <c r="O7643" s="12">
        <v>4846.7700000000004</v>
      </c>
      <c r="P7643" s="12">
        <v>1628.84</v>
      </c>
      <c r="Q7643" s="11">
        <v>0.25153460446197301</v>
      </c>
    </row>
    <row r="7644" spans="1:17" x14ac:dyDescent="0.45">
      <c r="A7644" t="s">
        <v>12800</v>
      </c>
      <c r="B7644" t="s">
        <v>7478</v>
      </c>
      <c r="C7644" t="s">
        <v>28</v>
      </c>
      <c r="D7644" t="s">
        <v>137</v>
      </c>
      <c r="E7644" t="s">
        <v>14</v>
      </c>
      <c r="F7644" s="9">
        <v>45503</v>
      </c>
      <c r="G7644" s="9" t="str">
        <f>TEXT(Ecommerce_Sales_Data[[#This Row],[Order_Date]],"dddd")</f>
        <v>Tuesday</v>
      </c>
      <c r="H7644" t="s">
        <v>14757</v>
      </c>
      <c r="I7644" t="s">
        <v>14768</v>
      </c>
      <c r="J7644">
        <v>7</v>
      </c>
      <c r="K7644">
        <v>4</v>
      </c>
      <c r="L7644" s="12">
        <v>2908.95</v>
      </c>
      <c r="M7644" s="11">
        <v>0.2</v>
      </c>
      <c r="N7644" s="12">
        <v>9308.64</v>
      </c>
      <c r="O7644" s="12">
        <v>6311.69</v>
      </c>
      <c r="P7644" s="12">
        <v>2996.95</v>
      </c>
      <c r="Q7644" s="11">
        <v>0.32195358290792198</v>
      </c>
    </row>
    <row r="7645" spans="1:17" x14ac:dyDescent="0.45">
      <c r="A7645" t="s">
        <v>12801</v>
      </c>
      <c r="B7645" t="s">
        <v>219</v>
      </c>
      <c r="C7645" t="s">
        <v>28</v>
      </c>
      <c r="D7645" t="s">
        <v>137</v>
      </c>
      <c r="E7645" t="s">
        <v>22</v>
      </c>
      <c r="F7645" s="9">
        <v>46022</v>
      </c>
      <c r="G7645" s="9" t="str">
        <f>TEXT(Ecommerce_Sales_Data[[#This Row],[Order_Date]],"dddd")</f>
        <v>Wednesday</v>
      </c>
      <c r="H7645" t="s">
        <v>14757</v>
      </c>
      <c r="I7645" t="s">
        <v>14770</v>
      </c>
      <c r="J7645">
        <v>12</v>
      </c>
      <c r="K7645">
        <v>4</v>
      </c>
      <c r="L7645" s="12">
        <v>2342.2399999999998</v>
      </c>
      <c r="M7645" s="11">
        <v>0.15</v>
      </c>
      <c r="N7645" s="12">
        <v>7963.62</v>
      </c>
      <c r="O7645" s="12">
        <v>6515.99</v>
      </c>
      <c r="P7645" s="12">
        <v>1447.63</v>
      </c>
      <c r="Q7645" s="11">
        <v>0.181780396352413</v>
      </c>
    </row>
    <row r="7646" spans="1:17" x14ac:dyDescent="0.45">
      <c r="A7646" t="s">
        <v>12802</v>
      </c>
      <c r="B7646" t="s">
        <v>8649</v>
      </c>
      <c r="C7646" t="s">
        <v>2</v>
      </c>
      <c r="D7646" t="s">
        <v>65</v>
      </c>
      <c r="E7646" t="s">
        <v>9</v>
      </c>
      <c r="F7646" s="9">
        <v>45501</v>
      </c>
      <c r="G7646" s="9" t="str">
        <f>TEXT(Ecommerce_Sales_Data[[#This Row],[Order_Date]],"dddd")</f>
        <v>Sunday</v>
      </c>
      <c r="H7646" t="s">
        <v>14761</v>
      </c>
      <c r="I7646" t="s">
        <v>14768</v>
      </c>
      <c r="J7646">
        <v>7</v>
      </c>
      <c r="K7646">
        <v>3</v>
      </c>
      <c r="L7646" s="12">
        <v>249.1</v>
      </c>
      <c r="M7646" s="11">
        <v>0.15</v>
      </c>
      <c r="N7646" s="12">
        <v>635.20000000000005</v>
      </c>
      <c r="O7646" s="12">
        <v>477.43</v>
      </c>
      <c r="P7646" s="12">
        <v>157.77000000000001</v>
      </c>
      <c r="Q7646" s="11">
        <v>0.24837846347607101</v>
      </c>
    </row>
    <row r="7647" spans="1:17" x14ac:dyDescent="0.45">
      <c r="A7647" t="s">
        <v>12803</v>
      </c>
      <c r="B7647" t="s">
        <v>12804</v>
      </c>
      <c r="C7647" t="s">
        <v>28</v>
      </c>
      <c r="D7647" t="s">
        <v>137</v>
      </c>
      <c r="E7647" t="s">
        <v>14</v>
      </c>
      <c r="F7647" s="9">
        <v>45413</v>
      </c>
      <c r="G7647" s="9" t="str">
        <f>TEXT(Ecommerce_Sales_Data[[#This Row],[Order_Date]],"dddd")</f>
        <v>Wednesday</v>
      </c>
      <c r="H7647" t="s">
        <v>14757</v>
      </c>
      <c r="I7647" t="s">
        <v>14763</v>
      </c>
      <c r="J7647">
        <v>5</v>
      </c>
      <c r="K7647">
        <v>5</v>
      </c>
      <c r="L7647" s="12">
        <v>2398.7199999999998</v>
      </c>
      <c r="M7647" s="11">
        <v>0</v>
      </c>
      <c r="N7647" s="12">
        <v>11993.6</v>
      </c>
      <c r="O7647" s="12">
        <v>8501.26</v>
      </c>
      <c r="P7647" s="12">
        <v>3492.34</v>
      </c>
      <c r="Q7647" s="11">
        <v>0.29118363127001101</v>
      </c>
    </row>
    <row r="7648" spans="1:17" x14ac:dyDescent="0.45">
      <c r="A7648" t="s">
        <v>12805</v>
      </c>
      <c r="B7648" t="s">
        <v>2946</v>
      </c>
      <c r="C7648" t="s">
        <v>12</v>
      </c>
      <c r="D7648" t="s">
        <v>111</v>
      </c>
      <c r="E7648" t="s">
        <v>9</v>
      </c>
      <c r="F7648" s="9">
        <v>45418</v>
      </c>
      <c r="G7648" s="9" t="str">
        <f>TEXT(Ecommerce_Sales_Data[[#This Row],[Order_Date]],"dddd")</f>
        <v>Monday</v>
      </c>
      <c r="H7648" t="s">
        <v>14757</v>
      </c>
      <c r="I7648" t="s">
        <v>14763</v>
      </c>
      <c r="J7648">
        <v>5</v>
      </c>
      <c r="K7648">
        <v>5</v>
      </c>
      <c r="L7648" s="12">
        <v>4502.2700000000004</v>
      </c>
      <c r="M7648" s="11">
        <v>0.2</v>
      </c>
      <c r="N7648" s="12">
        <v>18009.080000000002</v>
      </c>
      <c r="O7648" s="12">
        <v>11786.04</v>
      </c>
      <c r="P7648" s="12">
        <v>6223.04</v>
      </c>
      <c r="Q7648" s="11">
        <v>0.345550133599273</v>
      </c>
    </row>
    <row r="7649" spans="1:17" x14ac:dyDescent="0.45">
      <c r="A7649" t="s">
        <v>12806</v>
      </c>
      <c r="B7649" t="s">
        <v>12807</v>
      </c>
      <c r="C7649" t="s">
        <v>28</v>
      </c>
      <c r="D7649" t="s">
        <v>29</v>
      </c>
      <c r="E7649" t="s">
        <v>22</v>
      </c>
      <c r="F7649" s="9">
        <v>45510</v>
      </c>
      <c r="G7649" s="9" t="str">
        <f>TEXT(Ecommerce_Sales_Data[[#This Row],[Order_Date]],"dddd")</f>
        <v>Tuesday</v>
      </c>
      <c r="H7649" t="s">
        <v>14757</v>
      </c>
      <c r="I7649" t="s">
        <v>14762</v>
      </c>
      <c r="J7649">
        <v>8</v>
      </c>
      <c r="K7649">
        <v>2</v>
      </c>
      <c r="L7649" s="12">
        <v>4151.1400000000003</v>
      </c>
      <c r="M7649" s="11">
        <v>0.15</v>
      </c>
      <c r="N7649" s="12">
        <v>7056.94</v>
      </c>
      <c r="O7649" s="12">
        <v>4424.58</v>
      </c>
      <c r="P7649" s="12">
        <v>2632.36</v>
      </c>
      <c r="Q7649" s="11">
        <v>0.37301720008955702</v>
      </c>
    </row>
    <row r="7650" spans="1:17" x14ac:dyDescent="0.45">
      <c r="A7650" t="s">
        <v>12808</v>
      </c>
      <c r="B7650" t="s">
        <v>7924</v>
      </c>
      <c r="C7650" t="s">
        <v>12</v>
      </c>
      <c r="D7650" t="s">
        <v>13</v>
      </c>
      <c r="E7650" t="s">
        <v>22</v>
      </c>
      <c r="F7650" s="9">
        <v>45993</v>
      </c>
      <c r="G7650" s="9" t="str">
        <f>TEXT(Ecommerce_Sales_Data[[#This Row],[Order_Date]],"dddd")</f>
        <v>Tuesday</v>
      </c>
      <c r="H7650" t="s">
        <v>14757</v>
      </c>
      <c r="I7650" t="s">
        <v>14770</v>
      </c>
      <c r="J7650">
        <v>12</v>
      </c>
      <c r="K7650">
        <v>1</v>
      </c>
      <c r="L7650" s="12">
        <v>3677.39</v>
      </c>
      <c r="M7650" s="11">
        <v>0.05</v>
      </c>
      <c r="N7650" s="12">
        <v>3493.52</v>
      </c>
      <c r="O7650" s="12">
        <v>2706.07</v>
      </c>
      <c r="P7650" s="12">
        <v>787.45</v>
      </c>
      <c r="Q7650" s="11">
        <v>0.225403031899059</v>
      </c>
    </row>
    <row r="7651" spans="1:17" x14ac:dyDescent="0.45">
      <c r="A7651" t="s">
        <v>12809</v>
      </c>
      <c r="B7651" t="s">
        <v>12810</v>
      </c>
      <c r="C7651" t="s">
        <v>20</v>
      </c>
      <c r="D7651" t="s">
        <v>103</v>
      </c>
      <c r="E7651" t="s">
        <v>14</v>
      </c>
      <c r="F7651" s="9">
        <v>45681</v>
      </c>
      <c r="G7651" s="9" t="str">
        <f>TEXT(Ecommerce_Sales_Data[[#This Row],[Order_Date]],"dddd")</f>
        <v>Friday</v>
      </c>
      <c r="H7651" t="s">
        <v>14757</v>
      </c>
      <c r="I7651" t="s">
        <v>14767</v>
      </c>
      <c r="J7651">
        <v>1</v>
      </c>
      <c r="K7651">
        <v>1</v>
      </c>
      <c r="L7651" s="12">
        <v>2341.5300000000002</v>
      </c>
      <c r="M7651" s="11">
        <v>0</v>
      </c>
      <c r="N7651" s="12">
        <v>2341.5300000000002</v>
      </c>
      <c r="O7651" s="12">
        <v>1507.9</v>
      </c>
      <c r="P7651" s="12">
        <v>833.63</v>
      </c>
      <c r="Q7651" s="11">
        <v>0.35601935486626302</v>
      </c>
    </row>
    <row r="7652" spans="1:17" x14ac:dyDescent="0.45">
      <c r="A7652" t="s">
        <v>12811</v>
      </c>
      <c r="B7652" t="s">
        <v>4444</v>
      </c>
      <c r="C7652" t="s">
        <v>2</v>
      </c>
      <c r="D7652" t="s">
        <v>17</v>
      </c>
      <c r="E7652" t="s">
        <v>4</v>
      </c>
      <c r="F7652" s="9">
        <v>45488</v>
      </c>
      <c r="G7652" s="9" t="str">
        <f>TEXT(Ecommerce_Sales_Data[[#This Row],[Order_Date]],"dddd")</f>
        <v>Monday</v>
      </c>
      <c r="H7652" t="s">
        <v>14757</v>
      </c>
      <c r="I7652" t="s">
        <v>14768</v>
      </c>
      <c r="J7652">
        <v>7</v>
      </c>
      <c r="K7652">
        <v>5</v>
      </c>
      <c r="L7652" s="12">
        <v>2962.62</v>
      </c>
      <c r="M7652" s="11">
        <v>0</v>
      </c>
      <c r="N7652" s="12">
        <v>14813.1</v>
      </c>
      <c r="O7652" s="12">
        <v>9417.15</v>
      </c>
      <c r="P7652" s="12">
        <v>5395.95</v>
      </c>
      <c r="Q7652" s="11">
        <v>0.36426878911234001</v>
      </c>
    </row>
    <row r="7653" spans="1:17" x14ac:dyDescent="0.45">
      <c r="A7653" t="s">
        <v>12812</v>
      </c>
      <c r="B7653" t="s">
        <v>12813</v>
      </c>
      <c r="C7653" t="s">
        <v>7</v>
      </c>
      <c r="D7653" t="s">
        <v>8</v>
      </c>
      <c r="E7653" t="s">
        <v>14</v>
      </c>
      <c r="F7653" s="9">
        <v>45495</v>
      </c>
      <c r="G7653" s="9" t="str">
        <f>TEXT(Ecommerce_Sales_Data[[#This Row],[Order_Date]],"dddd")</f>
        <v>Monday</v>
      </c>
      <c r="H7653" t="s">
        <v>14757</v>
      </c>
      <c r="I7653" t="s">
        <v>14768</v>
      </c>
      <c r="J7653">
        <v>7</v>
      </c>
      <c r="K7653">
        <v>4</v>
      </c>
      <c r="L7653" s="12">
        <v>256.11</v>
      </c>
      <c r="M7653" s="11">
        <v>0.1</v>
      </c>
      <c r="N7653" s="12">
        <v>922</v>
      </c>
      <c r="O7653" s="12">
        <v>616.23</v>
      </c>
      <c r="P7653" s="12">
        <v>305.77</v>
      </c>
      <c r="Q7653" s="11">
        <v>0.33163774403470703</v>
      </c>
    </row>
    <row r="7654" spans="1:17" x14ac:dyDescent="0.45">
      <c r="A7654" t="s">
        <v>12814</v>
      </c>
      <c r="B7654" t="s">
        <v>6136</v>
      </c>
      <c r="C7654" t="s">
        <v>28</v>
      </c>
      <c r="D7654" t="s">
        <v>137</v>
      </c>
      <c r="E7654" t="s">
        <v>14</v>
      </c>
      <c r="F7654" s="9">
        <v>45978</v>
      </c>
      <c r="G7654" s="9" t="str">
        <f>TEXT(Ecommerce_Sales_Data[[#This Row],[Order_Date]],"dddd")</f>
        <v>Monday</v>
      </c>
      <c r="H7654" t="s">
        <v>14757</v>
      </c>
      <c r="I7654" t="s">
        <v>14764</v>
      </c>
      <c r="J7654">
        <v>11</v>
      </c>
      <c r="K7654">
        <v>4</v>
      </c>
      <c r="L7654" s="12">
        <v>1720.28</v>
      </c>
      <c r="M7654" s="11">
        <v>0.1</v>
      </c>
      <c r="N7654" s="12">
        <v>6193.01</v>
      </c>
      <c r="O7654" s="12">
        <v>4205.7</v>
      </c>
      <c r="P7654" s="12">
        <v>1987.31</v>
      </c>
      <c r="Q7654" s="11">
        <v>0.32089565494000499</v>
      </c>
    </row>
    <row r="7655" spans="1:17" x14ac:dyDescent="0.45">
      <c r="A7655" t="s">
        <v>12815</v>
      </c>
      <c r="B7655" t="s">
        <v>4323</v>
      </c>
      <c r="C7655" t="s">
        <v>28</v>
      </c>
      <c r="D7655" t="s">
        <v>100</v>
      </c>
      <c r="E7655" t="s">
        <v>22</v>
      </c>
      <c r="F7655" s="9">
        <v>45692</v>
      </c>
      <c r="G7655" s="9" t="str">
        <f>TEXT(Ecommerce_Sales_Data[[#This Row],[Order_Date]],"dddd")</f>
        <v>Tuesday</v>
      </c>
      <c r="H7655" t="s">
        <v>14757</v>
      </c>
      <c r="I7655" t="s">
        <v>14758</v>
      </c>
      <c r="J7655">
        <v>2</v>
      </c>
      <c r="K7655">
        <v>1</v>
      </c>
      <c r="L7655" s="12">
        <v>3096.68</v>
      </c>
      <c r="M7655" s="11">
        <v>0.1</v>
      </c>
      <c r="N7655" s="12">
        <v>2787.01</v>
      </c>
      <c r="O7655" s="12">
        <v>1953.96</v>
      </c>
      <c r="P7655" s="12">
        <v>833.05</v>
      </c>
      <c r="Q7655" s="11">
        <v>0.29890456080171901</v>
      </c>
    </row>
    <row r="7656" spans="1:17" x14ac:dyDescent="0.45">
      <c r="A7656" t="s">
        <v>12816</v>
      </c>
      <c r="B7656" t="s">
        <v>4800</v>
      </c>
      <c r="C7656" t="s">
        <v>7</v>
      </c>
      <c r="D7656" t="s">
        <v>106</v>
      </c>
      <c r="E7656" t="s">
        <v>14</v>
      </c>
      <c r="F7656" s="9">
        <v>45731</v>
      </c>
      <c r="G7656" s="9" t="str">
        <f>TEXT(Ecommerce_Sales_Data[[#This Row],[Order_Date]],"dddd")</f>
        <v>Saturday</v>
      </c>
      <c r="H7656" t="s">
        <v>14761</v>
      </c>
      <c r="I7656" t="s">
        <v>14769</v>
      </c>
      <c r="J7656">
        <v>3</v>
      </c>
      <c r="K7656">
        <v>1</v>
      </c>
      <c r="L7656" s="12">
        <v>405.96</v>
      </c>
      <c r="M7656" s="11">
        <v>0.15</v>
      </c>
      <c r="N7656" s="12">
        <v>345.07</v>
      </c>
      <c r="O7656" s="12">
        <v>239.31</v>
      </c>
      <c r="P7656" s="12">
        <v>105.76</v>
      </c>
      <c r="Q7656" s="11">
        <v>0.306488538557394</v>
      </c>
    </row>
    <row r="7657" spans="1:17" x14ac:dyDescent="0.45">
      <c r="A7657" t="s">
        <v>12817</v>
      </c>
      <c r="B7657" t="s">
        <v>12818</v>
      </c>
      <c r="C7657" t="s">
        <v>7</v>
      </c>
      <c r="D7657" t="s">
        <v>106</v>
      </c>
      <c r="E7657" t="s">
        <v>22</v>
      </c>
      <c r="F7657" s="9">
        <v>45848</v>
      </c>
      <c r="G7657" s="9" t="str">
        <f>TEXT(Ecommerce_Sales_Data[[#This Row],[Order_Date]],"dddd")</f>
        <v>Thursday</v>
      </c>
      <c r="H7657" t="s">
        <v>14757</v>
      </c>
      <c r="I7657" t="s">
        <v>14768</v>
      </c>
      <c r="J7657">
        <v>7</v>
      </c>
      <c r="K7657">
        <v>4</v>
      </c>
      <c r="L7657" s="12">
        <v>3960.81</v>
      </c>
      <c r="M7657" s="11">
        <v>0</v>
      </c>
      <c r="N7657" s="12">
        <v>15843.24</v>
      </c>
      <c r="O7657" s="12">
        <v>11294.29</v>
      </c>
      <c r="P7657" s="12">
        <v>4548.95</v>
      </c>
      <c r="Q7657" s="11">
        <v>0.28712245727515301</v>
      </c>
    </row>
    <row r="7658" spans="1:17" x14ac:dyDescent="0.45">
      <c r="A7658" t="s">
        <v>12819</v>
      </c>
      <c r="B7658" t="s">
        <v>11581</v>
      </c>
      <c r="C7658" t="s">
        <v>2</v>
      </c>
      <c r="D7658" t="s">
        <v>17</v>
      </c>
      <c r="E7658" t="s">
        <v>14</v>
      </c>
      <c r="F7658" s="9">
        <v>45443</v>
      </c>
      <c r="G7658" s="9" t="str">
        <f>TEXT(Ecommerce_Sales_Data[[#This Row],[Order_Date]],"dddd")</f>
        <v>Friday</v>
      </c>
      <c r="H7658" t="s">
        <v>14757</v>
      </c>
      <c r="I7658" t="s">
        <v>14763</v>
      </c>
      <c r="J7658">
        <v>5</v>
      </c>
      <c r="K7658">
        <v>4</v>
      </c>
      <c r="L7658" s="12">
        <v>3407.55</v>
      </c>
      <c r="M7658" s="11">
        <v>0.1</v>
      </c>
      <c r="N7658" s="12">
        <v>12267.18</v>
      </c>
      <c r="O7658" s="12">
        <v>7707.98</v>
      </c>
      <c r="P7658" s="12">
        <v>4559.2</v>
      </c>
      <c r="Q7658" s="11">
        <v>0.37165835994906699</v>
      </c>
    </row>
    <row r="7659" spans="1:17" x14ac:dyDescent="0.45">
      <c r="A7659" t="s">
        <v>12820</v>
      </c>
      <c r="B7659" t="s">
        <v>12821</v>
      </c>
      <c r="C7659" t="s">
        <v>12</v>
      </c>
      <c r="D7659" t="s">
        <v>111</v>
      </c>
      <c r="E7659" t="s">
        <v>4</v>
      </c>
      <c r="F7659" s="9">
        <v>45904</v>
      </c>
      <c r="G7659" s="9" t="str">
        <f>TEXT(Ecommerce_Sales_Data[[#This Row],[Order_Date]],"dddd")</f>
        <v>Thursday</v>
      </c>
      <c r="H7659" t="s">
        <v>14757</v>
      </c>
      <c r="I7659" t="s">
        <v>14766</v>
      </c>
      <c r="J7659">
        <v>9</v>
      </c>
      <c r="K7659">
        <v>1</v>
      </c>
      <c r="L7659" s="12">
        <v>1206.28</v>
      </c>
      <c r="M7659" s="11">
        <v>0.15</v>
      </c>
      <c r="N7659" s="12">
        <v>1025.3399999999999</v>
      </c>
      <c r="O7659" s="12">
        <v>645.96</v>
      </c>
      <c r="P7659" s="12">
        <v>379.38</v>
      </c>
      <c r="Q7659" s="11">
        <v>0.37000409620223501</v>
      </c>
    </row>
    <row r="7660" spans="1:17" x14ac:dyDescent="0.45">
      <c r="A7660" t="s">
        <v>12822</v>
      </c>
      <c r="B7660" t="s">
        <v>7620</v>
      </c>
      <c r="C7660" t="s">
        <v>2</v>
      </c>
      <c r="D7660" t="s">
        <v>3</v>
      </c>
      <c r="E7660" t="s">
        <v>14</v>
      </c>
      <c r="F7660" s="9">
        <v>45769</v>
      </c>
      <c r="G7660" s="9" t="str">
        <f>TEXT(Ecommerce_Sales_Data[[#This Row],[Order_Date]],"dddd")</f>
        <v>Tuesday</v>
      </c>
      <c r="H7660" t="s">
        <v>14757</v>
      </c>
      <c r="I7660" t="s">
        <v>14765</v>
      </c>
      <c r="J7660">
        <v>4</v>
      </c>
      <c r="K7660">
        <v>5</v>
      </c>
      <c r="L7660" s="12">
        <v>4250.7</v>
      </c>
      <c r="M7660" s="11">
        <v>0</v>
      </c>
      <c r="N7660" s="12">
        <v>21253.5</v>
      </c>
      <c r="O7660" s="12">
        <v>15900.08</v>
      </c>
      <c r="P7660" s="12">
        <v>5353.42</v>
      </c>
      <c r="Q7660" s="11">
        <v>0.251884160255958</v>
      </c>
    </row>
    <row r="7661" spans="1:17" x14ac:dyDescent="0.45">
      <c r="A7661" t="s">
        <v>12823</v>
      </c>
      <c r="B7661" t="s">
        <v>12824</v>
      </c>
      <c r="C7661" t="s">
        <v>7</v>
      </c>
      <c r="D7661" t="s">
        <v>8</v>
      </c>
      <c r="E7661" t="s">
        <v>4</v>
      </c>
      <c r="F7661" s="9">
        <v>45293</v>
      </c>
      <c r="G7661" s="9" t="str">
        <f>TEXT(Ecommerce_Sales_Data[[#This Row],[Order_Date]],"dddd")</f>
        <v>Tuesday</v>
      </c>
      <c r="H7661" t="s">
        <v>14757</v>
      </c>
      <c r="I7661" t="s">
        <v>14767</v>
      </c>
      <c r="J7661">
        <v>1</v>
      </c>
      <c r="K7661">
        <v>3</v>
      </c>
      <c r="L7661" s="12">
        <v>2003.75</v>
      </c>
      <c r="M7661" s="11">
        <v>0.15</v>
      </c>
      <c r="N7661" s="12">
        <v>5109.5600000000004</v>
      </c>
      <c r="O7661" s="12">
        <v>4280.0600000000004</v>
      </c>
      <c r="P7661" s="12">
        <v>829.5</v>
      </c>
      <c r="Q7661" s="11">
        <v>0.162342745755016</v>
      </c>
    </row>
    <row r="7662" spans="1:17" x14ac:dyDescent="0.45">
      <c r="A7662" t="s">
        <v>12825</v>
      </c>
      <c r="B7662" t="s">
        <v>12826</v>
      </c>
      <c r="C7662" t="s">
        <v>28</v>
      </c>
      <c r="D7662" t="s">
        <v>29</v>
      </c>
      <c r="E7662" t="s">
        <v>9</v>
      </c>
      <c r="F7662" s="9">
        <v>45928</v>
      </c>
      <c r="G7662" s="9" t="str">
        <f>TEXT(Ecommerce_Sales_Data[[#This Row],[Order_Date]],"dddd")</f>
        <v>Sunday</v>
      </c>
      <c r="H7662" t="s">
        <v>14761</v>
      </c>
      <c r="I7662" t="s">
        <v>14766</v>
      </c>
      <c r="J7662">
        <v>9</v>
      </c>
      <c r="K7662">
        <v>1</v>
      </c>
      <c r="L7662" s="12">
        <v>1442.81</v>
      </c>
      <c r="M7662" s="11">
        <v>0.05</v>
      </c>
      <c r="N7662" s="12">
        <v>1370.67</v>
      </c>
      <c r="O7662" s="12">
        <v>904.29</v>
      </c>
      <c r="P7662" s="12">
        <v>466.38</v>
      </c>
      <c r="Q7662" s="11">
        <v>0.34025695462802902</v>
      </c>
    </row>
    <row r="7663" spans="1:17" x14ac:dyDescent="0.45">
      <c r="A7663" t="s">
        <v>12827</v>
      </c>
      <c r="B7663" t="s">
        <v>12828</v>
      </c>
      <c r="C7663" t="s">
        <v>7</v>
      </c>
      <c r="D7663" t="s">
        <v>71</v>
      </c>
      <c r="E7663" t="s">
        <v>14</v>
      </c>
      <c r="F7663" s="9">
        <v>45876</v>
      </c>
      <c r="G7663" s="9" t="str">
        <f>TEXT(Ecommerce_Sales_Data[[#This Row],[Order_Date]],"dddd")</f>
        <v>Thursday</v>
      </c>
      <c r="H7663" t="s">
        <v>14757</v>
      </c>
      <c r="I7663" t="s">
        <v>14762</v>
      </c>
      <c r="J7663">
        <v>8</v>
      </c>
      <c r="K7663">
        <v>4</v>
      </c>
      <c r="L7663" s="12">
        <v>1528.38</v>
      </c>
      <c r="M7663" s="11">
        <v>0.05</v>
      </c>
      <c r="N7663" s="12">
        <v>5807.84</v>
      </c>
      <c r="O7663" s="12">
        <v>4234</v>
      </c>
      <c r="P7663" s="12">
        <v>1573.84</v>
      </c>
      <c r="Q7663" s="11">
        <v>0.27098542659577401</v>
      </c>
    </row>
    <row r="7664" spans="1:17" x14ac:dyDescent="0.45">
      <c r="A7664" t="s">
        <v>12829</v>
      </c>
      <c r="B7664" t="s">
        <v>8324</v>
      </c>
      <c r="C7664" t="s">
        <v>28</v>
      </c>
      <c r="D7664" t="s">
        <v>100</v>
      </c>
      <c r="E7664" t="s">
        <v>22</v>
      </c>
      <c r="F7664" s="9">
        <v>45792</v>
      </c>
      <c r="G7664" s="9" t="str">
        <f>TEXT(Ecommerce_Sales_Data[[#This Row],[Order_Date]],"dddd")</f>
        <v>Thursday</v>
      </c>
      <c r="H7664" t="s">
        <v>14757</v>
      </c>
      <c r="I7664" t="s">
        <v>14763</v>
      </c>
      <c r="J7664">
        <v>5</v>
      </c>
      <c r="K7664">
        <v>4</v>
      </c>
      <c r="L7664" s="12">
        <v>3908.76</v>
      </c>
      <c r="M7664" s="11">
        <v>0.05</v>
      </c>
      <c r="N7664" s="12">
        <v>14853.29</v>
      </c>
      <c r="O7664" s="12">
        <v>11549.02</v>
      </c>
      <c r="P7664" s="12">
        <v>3304.27</v>
      </c>
      <c r="Q7664" s="11">
        <v>0.22246047845292199</v>
      </c>
    </row>
    <row r="7665" spans="1:17" x14ac:dyDescent="0.45">
      <c r="A7665" t="s">
        <v>12830</v>
      </c>
      <c r="B7665" t="s">
        <v>8944</v>
      </c>
      <c r="C7665" t="s">
        <v>12</v>
      </c>
      <c r="D7665" t="s">
        <v>111</v>
      </c>
      <c r="E7665" t="s">
        <v>4</v>
      </c>
      <c r="F7665" s="9">
        <v>45546</v>
      </c>
      <c r="G7665" s="9" t="str">
        <f>TEXT(Ecommerce_Sales_Data[[#This Row],[Order_Date]],"dddd")</f>
        <v>Wednesday</v>
      </c>
      <c r="H7665" t="s">
        <v>14757</v>
      </c>
      <c r="I7665" t="s">
        <v>14766</v>
      </c>
      <c r="J7665">
        <v>9</v>
      </c>
      <c r="K7665">
        <v>2</v>
      </c>
      <c r="L7665" s="12">
        <v>667.91</v>
      </c>
      <c r="M7665" s="11">
        <v>0</v>
      </c>
      <c r="N7665" s="12">
        <v>1335.82</v>
      </c>
      <c r="O7665" s="12">
        <v>982.65</v>
      </c>
      <c r="P7665" s="12">
        <v>353.17</v>
      </c>
      <c r="Q7665" s="11">
        <v>0.26438442305101001</v>
      </c>
    </row>
    <row r="7666" spans="1:17" x14ac:dyDescent="0.45">
      <c r="A7666" t="s">
        <v>12831</v>
      </c>
      <c r="B7666" t="s">
        <v>12417</v>
      </c>
      <c r="C7666" t="s">
        <v>7</v>
      </c>
      <c r="D7666" t="s">
        <v>8</v>
      </c>
      <c r="E7666" t="s">
        <v>14</v>
      </c>
      <c r="F7666" s="9">
        <v>45746</v>
      </c>
      <c r="G7666" s="9" t="str">
        <f>TEXT(Ecommerce_Sales_Data[[#This Row],[Order_Date]],"dddd")</f>
        <v>Sunday</v>
      </c>
      <c r="H7666" t="s">
        <v>14761</v>
      </c>
      <c r="I7666" t="s">
        <v>14769</v>
      </c>
      <c r="J7666">
        <v>3</v>
      </c>
      <c r="K7666">
        <v>1</v>
      </c>
      <c r="L7666" s="12">
        <v>2682.76</v>
      </c>
      <c r="M7666" s="11">
        <v>0.15</v>
      </c>
      <c r="N7666" s="12">
        <v>2280.35</v>
      </c>
      <c r="O7666" s="12">
        <v>1554.51</v>
      </c>
      <c r="P7666" s="12">
        <v>725.84</v>
      </c>
      <c r="Q7666" s="11">
        <v>0.31830201504155098</v>
      </c>
    </row>
    <row r="7667" spans="1:17" x14ac:dyDescent="0.45">
      <c r="A7667" t="s">
        <v>12832</v>
      </c>
      <c r="B7667" t="s">
        <v>9040</v>
      </c>
      <c r="C7667" t="s">
        <v>2</v>
      </c>
      <c r="D7667" t="s">
        <v>65</v>
      </c>
      <c r="E7667" t="s">
        <v>4</v>
      </c>
      <c r="F7667" s="9">
        <v>45624</v>
      </c>
      <c r="G7667" s="9" t="str">
        <f>TEXT(Ecommerce_Sales_Data[[#This Row],[Order_Date]],"dddd")</f>
        <v>Thursday</v>
      </c>
      <c r="H7667" t="s">
        <v>14757</v>
      </c>
      <c r="I7667" t="s">
        <v>14764</v>
      </c>
      <c r="J7667">
        <v>11</v>
      </c>
      <c r="K7667">
        <v>5</v>
      </c>
      <c r="L7667" s="12">
        <v>2502.4499999999998</v>
      </c>
      <c r="M7667" s="11">
        <v>0.2</v>
      </c>
      <c r="N7667" s="12">
        <v>10009.799999999999</v>
      </c>
      <c r="O7667" s="12">
        <v>6922.58</v>
      </c>
      <c r="P7667" s="12">
        <v>3087.22</v>
      </c>
      <c r="Q7667" s="11">
        <v>0.30841974864632699</v>
      </c>
    </row>
    <row r="7668" spans="1:17" x14ac:dyDescent="0.45">
      <c r="A7668" t="s">
        <v>12833</v>
      </c>
      <c r="B7668" t="s">
        <v>9907</v>
      </c>
      <c r="C7668" t="s">
        <v>20</v>
      </c>
      <c r="D7668" t="s">
        <v>60</v>
      </c>
      <c r="E7668" t="s">
        <v>4</v>
      </c>
      <c r="F7668" s="9">
        <v>46014</v>
      </c>
      <c r="G7668" s="9" t="str">
        <f>TEXT(Ecommerce_Sales_Data[[#This Row],[Order_Date]],"dddd")</f>
        <v>Tuesday</v>
      </c>
      <c r="H7668" t="s">
        <v>14757</v>
      </c>
      <c r="I7668" t="s">
        <v>14770</v>
      </c>
      <c r="J7668">
        <v>12</v>
      </c>
      <c r="K7668">
        <v>4</v>
      </c>
      <c r="L7668" s="12">
        <v>353.59</v>
      </c>
      <c r="M7668" s="11">
        <v>0.05</v>
      </c>
      <c r="N7668" s="12">
        <v>1343.64</v>
      </c>
      <c r="O7668" s="12">
        <v>940.27</v>
      </c>
      <c r="P7668" s="12">
        <v>403.37</v>
      </c>
      <c r="Q7668" s="11">
        <v>0.300206900657914</v>
      </c>
    </row>
    <row r="7669" spans="1:17" x14ac:dyDescent="0.45">
      <c r="A7669" t="s">
        <v>12834</v>
      </c>
      <c r="B7669" t="s">
        <v>2846</v>
      </c>
      <c r="C7669" t="s">
        <v>7</v>
      </c>
      <c r="D7669" t="s">
        <v>134</v>
      </c>
      <c r="E7669" t="s">
        <v>9</v>
      </c>
      <c r="F7669" s="9">
        <v>45454</v>
      </c>
      <c r="G7669" s="9" t="str">
        <f>TEXT(Ecommerce_Sales_Data[[#This Row],[Order_Date]],"dddd")</f>
        <v>Tuesday</v>
      </c>
      <c r="H7669" t="s">
        <v>14757</v>
      </c>
      <c r="I7669" t="s">
        <v>14759</v>
      </c>
      <c r="J7669">
        <v>6</v>
      </c>
      <c r="K7669">
        <v>4</v>
      </c>
      <c r="L7669" s="12">
        <v>2468.87</v>
      </c>
      <c r="M7669" s="11">
        <v>0.15</v>
      </c>
      <c r="N7669" s="12">
        <v>8394.16</v>
      </c>
      <c r="O7669" s="12">
        <v>5808.63</v>
      </c>
      <c r="P7669" s="12">
        <v>2585.5300000000002</v>
      </c>
      <c r="Q7669" s="11">
        <v>0.30801533447063201</v>
      </c>
    </row>
    <row r="7670" spans="1:17" x14ac:dyDescent="0.45">
      <c r="A7670" t="s">
        <v>12835</v>
      </c>
      <c r="B7670" t="s">
        <v>2325</v>
      </c>
      <c r="C7670" t="s">
        <v>28</v>
      </c>
      <c r="D7670" t="s">
        <v>35</v>
      </c>
      <c r="E7670" t="s">
        <v>14</v>
      </c>
      <c r="F7670" s="9">
        <v>45711</v>
      </c>
      <c r="G7670" s="9" t="str">
        <f>TEXT(Ecommerce_Sales_Data[[#This Row],[Order_Date]],"dddd")</f>
        <v>Sunday</v>
      </c>
      <c r="H7670" t="s">
        <v>14761</v>
      </c>
      <c r="I7670" t="s">
        <v>14758</v>
      </c>
      <c r="J7670">
        <v>2</v>
      </c>
      <c r="K7670">
        <v>4</v>
      </c>
      <c r="L7670" s="12">
        <v>410.76</v>
      </c>
      <c r="M7670" s="11">
        <v>0</v>
      </c>
      <c r="N7670" s="12">
        <v>1643.04</v>
      </c>
      <c r="O7670" s="12">
        <v>1054.54</v>
      </c>
      <c r="P7670" s="12">
        <v>588.5</v>
      </c>
      <c r="Q7670" s="11">
        <v>0.358177524588568</v>
      </c>
    </row>
    <row r="7671" spans="1:17" x14ac:dyDescent="0.45">
      <c r="A7671" t="s">
        <v>12836</v>
      </c>
      <c r="B7671" t="s">
        <v>12837</v>
      </c>
      <c r="C7671" t="s">
        <v>28</v>
      </c>
      <c r="D7671" t="s">
        <v>35</v>
      </c>
      <c r="E7671" t="s">
        <v>14</v>
      </c>
      <c r="F7671" s="9">
        <v>45797</v>
      </c>
      <c r="G7671" s="9" t="str">
        <f>TEXT(Ecommerce_Sales_Data[[#This Row],[Order_Date]],"dddd")</f>
        <v>Tuesday</v>
      </c>
      <c r="H7671" t="s">
        <v>14757</v>
      </c>
      <c r="I7671" t="s">
        <v>14763</v>
      </c>
      <c r="J7671">
        <v>5</v>
      </c>
      <c r="K7671">
        <v>4</v>
      </c>
      <c r="L7671" s="12">
        <v>3916.02</v>
      </c>
      <c r="M7671" s="11">
        <v>0.15</v>
      </c>
      <c r="N7671" s="12">
        <v>13314.47</v>
      </c>
      <c r="O7671" s="12">
        <v>10680.81</v>
      </c>
      <c r="P7671" s="12">
        <v>2633.66</v>
      </c>
      <c r="Q7671" s="11">
        <v>0.197804343695243</v>
      </c>
    </row>
    <row r="7672" spans="1:17" x14ac:dyDescent="0.45">
      <c r="A7672" t="s">
        <v>12838</v>
      </c>
      <c r="B7672" t="s">
        <v>12839</v>
      </c>
      <c r="C7672" t="s">
        <v>7</v>
      </c>
      <c r="D7672" t="s">
        <v>46</v>
      </c>
      <c r="E7672" t="s">
        <v>9</v>
      </c>
      <c r="F7672" s="9">
        <v>45698</v>
      </c>
      <c r="G7672" s="9" t="str">
        <f>TEXT(Ecommerce_Sales_Data[[#This Row],[Order_Date]],"dddd")</f>
        <v>Monday</v>
      </c>
      <c r="H7672" t="s">
        <v>14757</v>
      </c>
      <c r="I7672" t="s">
        <v>14758</v>
      </c>
      <c r="J7672">
        <v>2</v>
      </c>
      <c r="K7672">
        <v>2</v>
      </c>
      <c r="L7672" s="12">
        <v>2798.01</v>
      </c>
      <c r="M7672" s="11">
        <v>0</v>
      </c>
      <c r="N7672" s="12">
        <v>5596.02</v>
      </c>
      <c r="O7672" s="12">
        <v>3605.4</v>
      </c>
      <c r="P7672" s="12">
        <v>1990.62</v>
      </c>
      <c r="Q7672" s="11">
        <v>0.35572067290681603</v>
      </c>
    </row>
    <row r="7673" spans="1:17" x14ac:dyDescent="0.45">
      <c r="A7673" t="s">
        <v>12840</v>
      </c>
      <c r="B7673" t="s">
        <v>12841</v>
      </c>
      <c r="C7673" t="s">
        <v>7</v>
      </c>
      <c r="D7673" t="s">
        <v>71</v>
      </c>
      <c r="E7673" t="s">
        <v>14</v>
      </c>
      <c r="F7673" s="9">
        <v>45671</v>
      </c>
      <c r="G7673" s="9" t="str">
        <f>TEXT(Ecommerce_Sales_Data[[#This Row],[Order_Date]],"dddd")</f>
        <v>Tuesday</v>
      </c>
      <c r="H7673" t="s">
        <v>14757</v>
      </c>
      <c r="I7673" t="s">
        <v>14767</v>
      </c>
      <c r="J7673">
        <v>1</v>
      </c>
      <c r="K7673">
        <v>2</v>
      </c>
      <c r="L7673" s="12">
        <v>4069.71</v>
      </c>
      <c r="M7673" s="11">
        <v>0</v>
      </c>
      <c r="N7673" s="12">
        <v>8139.42</v>
      </c>
      <c r="O7673" s="12">
        <v>6574.78</v>
      </c>
      <c r="P7673" s="12">
        <v>1564.64</v>
      </c>
      <c r="Q7673" s="11">
        <v>0.19222991318791799</v>
      </c>
    </row>
    <row r="7674" spans="1:17" x14ac:dyDescent="0.45">
      <c r="A7674" t="s">
        <v>12842</v>
      </c>
      <c r="B7674" t="s">
        <v>12843</v>
      </c>
      <c r="C7674" t="s">
        <v>28</v>
      </c>
      <c r="D7674" t="s">
        <v>85</v>
      </c>
      <c r="E7674" t="s">
        <v>14</v>
      </c>
      <c r="F7674" s="9">
        <v>45514</v>
      </c>
      <c r="G7674" s="9" t="str">
        <f>TEXT(Ecommerce_Sales_Data[[#This Row],[Order_Date]],"dddd")</f>
        <v>Saturday</v>
      </c>
      <c r="H7674" t="s">
        <v>14761</v>
      </c>
      <c r="I7674" t="s">
        <v>14762</v>
      </c>
      <c r="J7674">
        <v>8</v>
      </c>
      <c r="K7674">
        <v>4</v>
      </c>
      <c r="L7674" s="12">
        <v>3588.53</v>
      </c>
      <c r="M7674" s="11">
        <v>0.15</v>
      </c>
      <c r="N7674" s="12">
        <v>12201</v>
      </c>
      <c r="O7674" s="12">
        <v>7512.67</v>
      </c>
      <c r="P7674" s="12">
        <v>4688.33</v>
      </c>
      <c r="Q7674" s="11">
        <v>0.38425784771740001</v>
      </c>
    </row>
    <row r="7675" spans="1:17" x14ac:dyDescent="0.45">
      <c r="A7675" t="s">
        <v>12844</v>
      </c>
      <c r="B7675" t="s">
        <v>12845</v>
      </c>
      <c r="C7675" t="s">
        <v>28</v>
      </c>
      <c r="D7675" t="s">
        <v>137</v>
      </c>
      <c r="E7675" t="s">
        <v>14</v>
      </c>
      <c r="F7675" s="9">
        <v>45990</v>
      </c>
      <c r="G7675" s="9" t="str">
        <f>TEXT(Ecommerce_Sales_Data[[#This Row],[Order_Date]],"dddd")</f>
        <v>Saturday</v>
      </c>
      <c r="H7675" t="s">
        <v>14761</v>
      </c>
      <c r="I7675" t="s">
        <v>14764</v>
      </c>
      <c r="J7675">
        <v>11</v>
      </c>
      <c r="K7675">
        <v>5</v>
      </c>
      <c r="L7675" s="12">
        <v>1898.59</v>
      </c>
      <c r="M7675" s="11">
        <v>0</v>
      </c>
      <c r="N7675" s="12">
        <v>9492.9500000000007</v>
      </c>
      <c r="O7675" s="12">
        <v>7786.09</v>
      </c>
      <c r="P7675" s="12">
        <v>1706.86</v>
      </c>
      <c r="Q7675" s="11">
        <v>0.17980290636735699</v>
      </c>
    </row>
    <row r="7676" spans="1:17" x14ac:dyDescent="0.45">
      <c r="A7676" t="s">
        <v>12846</v>
      </c>
      <c r="B7676" t="s">
        <v>11539</v>
      </c>
      <c r="C7676" t="s">
        <v>28</v>
      </c>
      <c r="D7676" t="s">
        <v>85</v>
      </c>
      <c r="E7676" t="s">
        <v>14</v>
      </c>
      <c r="F7676" s="9">
        <v>45936</v>
      </c>
      <c r="G7676" s="9" t="str">
        <f>TEXT(Ecommerce_Sales_Data[[#This Row],[Order_Date]],"dddd")</f>
        <v>Monday</v>
      </c>
      <c r="H7676" t="s">
        <v>14757</v>
      </c>
      <c r="I7676" t="s">
        <v>14760</v>
      </c>
      <c r="J7676">
        <v>10</v>
      </c>
      <c r="K7676">
        <v>5</v>
      </c>
      <c r="L7676" s="12">
        <v>4637.2</v>
      </c>
      <c r="M7676" s="11">
        <v>0.15</v>
      </c>
      <c r="N7676" s="12">
        <v>19708.099999999999</v>
      </c>
      <c r="O7676" s="12">
        <v>13376.33</v>
      </c>
      <c r="P7676" s="12">
        <v>6331.77</v>
      </c>
      <c r="Q7676" s="11">
        <v>0.32127754578066903</v>
      </c>
    </row>
    <row r="7677" spans="1:17" x14ac:dyDescent="0.45">
      <c r="A7677" t="s">
        <v>12847</v>
      </c>
      <c r="B7677" t="s">
        <v>7585</v>
      </c>
      <c r="C7677" t="s">
        <v>2</v>
      </c>
      <c r="D7677" t="s">
        <v>17</v>
      </c>
      <c r="E7677" t="s">
        <v>9</v>
      </c>
      <c r="F7677" s="9">
        <v>45931</v>
      </c>
      <c r="G7677" s="9" t="str">
        <f>TEXT(Ecommerce_Sales_Data[[#This Row],[Order_Date]],"dddd")</f>
        <v>Wednesday</v>
      </c>
      <c r="H7677" t="s">
        <v>14757</v>
      </c>
      <c r="I7677" t="s">
        <v>14760</v>
      </c>
      <c r="J7677">
        <v>10</v>
      </c>
      <c r="K7677">
        <v>1</v>
      </c>
      <c r="L7677" s="12">
        <v>4076.16</v>
      </c>
      <c r="M7677" s="11">
        <v>0.05</v>
      </c>
      <c r="N7677" s="12">
        <v>3872.35</v>
      </c>
      <c r="O7677" s="12">
        <v>2539.27</v>
      </c>
      <c r="P7677" s="12">
        <v>1333.08</v>
      </c>
      <c r="Q7677" s="11">
        <v>0.344256071894328</v>
      </c>
    </row>
    <row r="7678" spans="1:17" x14ac:dyDescent="0.45">
      <c r="A7678" t="s">
        <v>12848</v>
      </c>
      <c r="B7678" t="s">
        <v>12849</v>
      </c>
      <c r="C7678" t="s">
        <v>2</v>
      </c>
      <c r="D7678" t="s">
        <v>68</v>
      </c>
      <c r="E7678" t="s">
        <v>14</v>
      </c>
      <c r="F7678" s="9">
        <v>45867</v>
      </c>
      <c r="G7678" s="9" t="str">
        <f>TEXT(Ecommerce_Sales_Data[[#This Row],[Order_Date]],"dddd")</f>
        <v>Tuesday</v>
      </c>
      <c r="H7678" t="s">
        <v>14757</v>
      </c>
      <c r="I7678" t="s">
        <v>14768</v>
      </c>
      <c r="J7678">
        <v>7</v>
      </c>
      <c r="K7678">
        <v>5</v>
      </c>
      <c r="L7678" s="12">
        <v>3696.05</v>
      </c>
      <c r="M7678" s="11">
        <v>0.05</v>
      </c>
      <c r="N7678" s="12">
        <v>17556.240000000002</v>
      </c>
      <c r="O7678" s="12">
        <v>13266.69</v>
      </c>
      <c r="P7678" s="12">
        <v>4289.55</v>
      </c>
      <c r="Q7678" s="11">
        <v>0.24433192984374799</v>
      </c>
    </row>
    <row r="7679" spans="1:17" x14ac:dyDescent="0.45">
      <c r="A7679" t="s">
        <v>12850</v>
      </c>
      <c r="B7679" t="s">
        <v>12851</v>
      </c>
      <c r="C7679" t="s">
        <v>20</v>
      </c>
      <c r="D7679" t="s">
        <v>60</v>
      </c>
      <c r="E7679" t="s">
        <v>22</v>
      </c>
      <c r="F7679" s="9">
        <v>45382</v>
      </c>
      <c r="G7679" s="9" t="str">
        <f>TEXT(Ecommerce_Sales_Data[[#This Row],[Order_Date]],"dddd")</f>
        <v>Sunday</v>
      </c>
      <c r="H7679" t="s">
        <v>14761</v>
      </c>
      <c r="I7679" t="s">
        <v>14769</v>
      </c>
      <c r="J7679">
        <v>3</v>
      </c>
      <c r="K7679">
        <v>4</v>
      </c>
      <c r="L7679" s="12">
        <v>964.99</v>
      </c>
      <c r="M7679" s="11">
        <v>0</v>
      </c>
      <c r="N7679" s="12">
        <v>3859.96</v>
      </c>
      <c r="O7679" s="12">
        <v>3091</v>
      </c>
      <c r="P7679" s="12">
        <v>768.96</v>
      </c>
      <c r="Q7679" s="11">
        <v>0.19921449963212101</v>
      </c>
    </row>
    <row r="7680" spans="1:17" x14ac:dyDescent="0.45">
      <c r="A7680" t="s">
        <v>12852</v>
      </c>
      <c r="B7680" t="s">
        <v>12853</v>
      </c>
      <c r="C7680" t="s">
        <v>2</v>
      </c>
      <c r="D7680" t="s">
        <v>17</v>
      </c>
      <c r="E7680" t="s">
        <v>14</v>
      </c>
      <c r="F7680" s="9">
        <v>45457</v>
      </c>
      <c r="G7680" s="9" t="str">
        <f>TEXT(Ecommerce_Sales_Data[[#This Row],[Order_Date]],"dddd")</f>
        <v>Friday</v>
      </c>
      <c r="H7680" t="s">
        <v>14757</v>
      </c>
      <c r="I7680" t="s">
        <v>14759</v>
      </c>
      <c r="J7680">
        <v>6</v>
      </c>
      <c r="K7680">
        <v>3</v>
      </c>
      <c r="L7680" s="12">
        <v>298.97000000000003</v>
      </c>
      <c r="M7680" s="11">
        <v>0.15</v>
      </c>
      <c r="N7680" s="12">
        <v>762.37</v>
      </c>
      <c r="O7680" s="12">
        <v>501.72</v>
      </c>
      <c r="P7680" s="12">
        <v>260.64999999999998</v>
      </c>
      <c r="Q7680" s="11">
        <v>0.341894355759015</v>
      </c>
    </row>
    <row r="7681" spans="1:17" x14ac:dyDescent="0.45">
      <c r="A7681" t="s">
        <v>12854</v>
      </c>
      <c r="B7681" t="s">
        <v>12855</v>
      </c>
      <c r="C7681" t="s">
        <v>7</v>
      </c>
      <c r="D7681" t="s">
        <v>134</v>
      </c>
      <c r="E7681" t="s">
        <v>4</v>
      </c>
      <c r="F7681" s="9">
        <v>45464</v>
      </c>
      <c r="G7681" s="9" t="str">
        <f>TEXT(Ecommerce_Sales_Data[[#This Row],[Order_Date]],"dddd")</f>
        <v>Friday</v>
      </c>
      <c r="H7681" t="s">
        <v>14757</v>
      </c>
      <c r="I7681" t="s">
        <v>14759</v>
      </c>
      <c r="J7681">
        <v>6</v>
      </c>
      <c r="K7681">
        <v>1</v>
      </c>
      <c r="L7681" s="12">
        <v>2916.78</v>
      </c>
      <c r="M7681" s="11">
        <v>0.15</v>
      </c>
      <c r="N7681" s="12">
        <v>2479.2600000000002</v>
      </c>
      <c r="O7681" s="12">
        <v>1776.59</v>
      </c>
      <c r="P7681" s="12">
        <v>702.67</v>
      </c>
      <c r="Q7681" s="11">
        <v>0.28341924606535801</v>
      </c>
    </row>
    <row r="7682" spans="1:17" x14ac:dyDescent="0.45">
      <c r="A7682" t="s">
        <v>12856</v>
      </c>
      <c r="B7682" t="s">
        <v>6256</v>
      </c>
      <c r="C7682" t="s">
        <v>12</v>
      </c>
      <c r="D7682" t="s">
        <v>13</v>
      </c>
      <c r="E7682" t="s">
        <v>9</v>
      </c>
      <c r="F7682" s="9">
        <v>45530</v>
      </c>
      <c r="G7682" s="9" t="str">
        <f>TEXT(Ecommerce_Sales_Data[[#This Row],[Order_Date]],"dddd")</f>
        <v>Monday</v>
      </c>
      <c r="H7682" t="s">
        <v>14757</v>
      </c>
      <c r="I7682" t="s">
        <v>14762</v>
      </c>
      <c r="J7682">
        <v>8</v>
      </c>
      <c r="K7682">
        <v>3</v>
      </c>
      <c r="L7682" s="12">
        <v>3257.09</v>
      </c>
      <c r="M7682" s="11">
        <v>0</v>
      </c>
      <c r="N7682" s="12">
        <v>9771.27</v>
      </c>
      <c r="O7682" s="12">
        <v>6613.69</v>
      </c>
      <c r="P7682" s="12">
        <v>3157.58</v>
      </c>
      <c r="Q7682" s="11">
        <v>0.32314939613786098</v>
      </c>
    </row>
    <row r="7683" spans="1:17" x14ac:dyDescent="0.45">
      <c r="A7683" t="s">
        <v>12857</v>
      </c>
      <c r="B7683" t="s">
        <v>12858</v>
      </c>
      <c r="C7683" t="s">
        <v>2</v>
      </c>
      <c r="D7683" t="s">
        <v>65</v>
      </c>
      <c r="E7683" t="s">
        <v>22</v>
      </c>
      <c r="F7683" s="9">
        <v>45573</v>
      </c>
      <c r="G7683" s="9" t="str">
        <f>TEXT(Ecommerce_Sales_Data[[#This Row],[Order_Date]],"dddd")</f>
        <v>Tuesday</v>
      </c>
      <c r="H7683" t="s">
        <v>14757</v>
      </c>
      <c r="I7683" t="s">
        <v>14760</v>
      </c>
      <c r="J7683">
        <v>10</v>
      </c>
      <c r="K7683">
        <v>5</v>
      </c>
      <c r="L7683" s="12">
        <v>3539.4</v>
      </c>
      <c r="M7683" s="11">
        <v>0.1</v>
      </c>
      <c r="N7683" s="12">
        <v>15927.3</v>
      </c>
      <c r="O7683" s="12">
        <v>10870.29</v>
      </c>
      <c r="P7683" s="12">
        <v>5057.01</v>
      </c>
      <c r="Q7683" s="11">
        <v>0.31750579194213702</v>
      </c>
    </row>
    <row r="7684" spans="1:17" x14ac:dyDescent="0.45">
      <c r="A7684" t="s">
        <v>12859</v>
      </c>
      <c r="B7684" t="s">
        <v>12860</v>
      </c>
      <c r="C7684" t="s">
        <v>28</v>
      </c>
      <c r="D7684" t="s">
        <v>100</v>
      </c>
      <c r="E7684" t="s">
        <v>4</v>
      </c>
      <c r="F7684" s="9">
        <v>45897</v>
      </c>
      <c r="G7684" s="9" t="str">
        <f>TEXT(Ecommerce_Sales_Data[[#This Row],[Order_Date]],"dddd")</f>
        <v>Thursday</v>
      </c>
      <c r="H7684" t="s">
        <v>14757</v>
      </c>
      <c r="I7684" t="s">
        <v>14762</v>
      </c>
      <c r="J7684">
        <v>8</v>
      </c>
      <c r="K7684">
        <v>5</v>
      </c>
      <c r="L7684" s="12">
        <v>1319.53</v>
      </c>
      <c r="M7684" s="11">
        <v>0.05</v>
      </c>
      <c r="N7684" s="12">
        <v>6267.77</v>
      </c>
      <c r="O7684" s="12">
        <v>4772.22</v>
      </c>
      <c r="P7684" s="12">
        <v>1495.55</v>
      </c>
      <c r="Q7684" s="11">
        <v>0.23860958522728201</v>
      </c>
    </row>
    <row r="7685" spans="1:17" x14ac:dyDescent="0.45">
      <c r="A7685" t="s">
        <v>12861</v>
      </c>
      <c r="B7685" t="s">
        <v>12862</v>
      </c>
      <c r="C7685" t="s">
        <v>28</v>
      </c>
      <c r="D7685" t="s">
        <v>85</v>
      </c>
      <c r="E7685" t="s">
        <v>4</v>
      </c>
      <c r="F7685" s="9">
        <v>45661</v>
      </c>
      <c r="G7685" s="9" t="str">
        <f>TEXT(Ecommerce_Sales_Data[[#This Row],[Order_Date]],"dddd")</f>
        <v>Saturday</v>
      </c>
      <c r="H7685" t="s">
        <v>14761</v>
      </c>
      <c r="I7685" t="s">
        <v>14767</v>
      </c>
      <c r="J7685">
        <v>1</v>
      </c>
      <c r="K7685">
        <v>5</v>
      </c>
      <c r="L7685" s="12">
        <v>4723.68</v>
      </c>
      <c r="M7685" s="11">
        <v>0.2</v>
      </c>
      <c r="N7685" s="12">
        <v>18894.72</v>
      </c>
      <c r="O7685" s="12">
        <v>15051.21</v>
      </c>
      <c r="P7685" s="12">
        <v>3843.51</v>
      </c>
      <c r="Q7685" s="11">
        <v>0.20341714510720499</v>
      </c>
    </row>
    <row r="7686" spans="1:17" x14ac:dyDescent="0.45">
      <c r="A7686" t="s">
        <v>12863</v>
      </c>
      <c r="B7686" t="s">
        <v>3504</v>
      </c>
      <c r="C7686" t="s">
        <v>12</v>
      </c>
      <c r="D7686" t="s">
        <v>38</v>
      </c>
      <c r="E7686" t="s">
        <v>4</v>
      </c>
      <c r="F7686" s="9">
        <v>45646</v>
      </c>
      <c r="G7686" s="9" t="str">
        <f>TEXT(Ecommerce_Sales_Data[[#This Row],[Order_Date]],"dddd")</f>
        <v>Friday</v>
      </c>
      <c r="H7686" t="s">
        <v>14757</v>
      </c>
      <c r="I7686" t="s">
        <v>14770</v>
      </c>
      <c r="J7686">
        <v>12</v>
      </c>
      <c r="K7686">
        <v>3</v>
      </c>
      <c r="L7686" s="12">
        <v>3819.81</v>
      </c>
      <c r="M7686" s="11">
        <v>0.2</v>
      </c>
      <c r="N7686" s="12">
        <v>9167.5400000000009</v>
      </c>
      <c r="O7686" s="12">
        <v>5980.55</v>
      </c>
      <c r="P7686" s="12">
        <v>3186.99</v>
      </c>
      <c r="Q7686" s="11">
        <v>0.34763851589412198</v>
      </c>
    </row>
    <row r="7687" spans="1:17" x14ac:dyDescent="0.45">
      <c r="A7687" t="s">
        <v>12864</v>
      </c>
      <c r="B7687" t="s">
        <v>12865</v>
      </c>
      <c r="C7687" t="s">
        <v>2</v>
      </c>
      <c r="D7687" t="s">
        <v>3</v>
      </c>
      <c r="E7687" t="s">
        <v>14</v>
      </c>
      <c r="F7687" s="9">
        <v>45950</v>
      </c>
      <c r="G7687" s="9" t="str">
        <f>TEXT(Ecommerce_Sales_Data[[#This Row],[Order_Date]],"dddd")</f>
        <v>Monday</v>
      </c>
      <c r="H7687" t="s">
        <v>14757</v>
      </c>
      <c r="I7687" t="s">
        <v>14760</v>
      </c>
      <c r="J7687">
        <v>10</v>
      </c>
      <c r="K7687">
        <v>1</v>
      </c>
      <c r="L7687" s="12">
        <v>1282.67</v>
      </c>
      <c r="M7687" s="11">
        <v>0.05</v>
      </c>
      <c r="N7687" s="12">
        <v>1218.54</v>
      </c>
      <c r="O7687" s="12">
        <v>963.29</v>
      </c>
      <c r="P7687" s="12">
        <v>255.25</v>
      </c>
      <c r="Q7687" s="11">
        <v>0.209471991071282</v>
      </c>
    </row>
    <row r="7688" spans="1:17" x14ac:dyDescent="0.45">
      <c r="A7688" t="s">
        <v>12866</v>
      </c>
      <c r="B7688" t="s">
        <v>12867</v>
      </c>
      <c r="C7688" t="s">
        <v>20</v>
      </c>
      <c r="D7688" t="s">
        <v>25</v>
      </c>
      <c r="E7688" t="s">
        <v>9</v>
      </c>
      <c r="F7688" s="9">
        <v>45666</v>
      </c>
      <c r="G7688" s="9" t="str">
        <f>TEXT(Ecommerce_Sales_Data[[#This Row],[Order_Date]],"dddd")</f>
        <v>Thursday</v>
      </c>
      <c r="H7688" t="s">
        <v>14757</v>
      </c>
      <c r="I7688" t="s">
        <v>14767</v>
      </c>
      <c r="J7688">
        <v>1</v>
      </c>
      <c r="K7688">
        <v>5</v>
      </c>
      <c r="L7688" s="12">
        <v>255.86</v>
      </c>
      <c r="M7688" s="11">
        <v>0.2</v>
      </c>
      <c r="N7688" s="12">
        <v>1023.44</v>
      </c>
      <c r="O7688" s="12">
        <v>752.97</v>
      </c>
      <c r="P7688" s="12">
        <v>270.47000000000003</v>
      </c>
      <c r="Q7688" s="11">
        <v>0.26427538497615899</v>
      </c>
    </row>
    <row r="7689" spans="1:17" x14ac:dyDescent="0.45">
      <c r="A7689" t="s">
        <v>12868</v>
      </c>
      <c r="B7689" t="s">
        <v>11428</v>
      </c>
      <c r="C7689" t="s">
        <v>28</v>
      </c>
      <c r="D7689" t="s">
        <v>137</v>
      </c>
      <c r="E7689" t="s">
        <v>22</v>
      </c>
      <c r="F7689" s="9">
        <v>45315</v>
      </c>
      <c r="G7689" s="9" t="str">
        <f>TEXT(Ecommerce_Sales_Data[[#This Row],[Order_Date]],"dddd")</f>
        <v>Wednesday</v>
      </c>
      <c r="H7689" t="s">
        <v>14757</v>
      </c>
      <c r="I7689" t="s">
        <v>14767</v>
      </c>
      <c r="J7689">
        <v>1</v>
      </c>
      <c r="K7689">
        <v>3</v>
      </c>
      <c r="L7689" s="12">
        <v>3184.41</v>
      </c>
      <c r="M7689" s="11">
        <v>0.2</v>
      </c>
      <c r="N7689" s="12">
        <v>7642.58</v>
      </c>
      <c r="O7689" s="12">
        <v>5280.46</v>
      </c>
      <c r="P7689" s="12">
        <v>2362.12</v>
      </c>
      <c r="Q7689" s="11">
        <v>0.30907363743657201</v>
      </c>
    </row>
    <row r="7690" spans="1:17" x14ac:dyDescent="0.45">
      <c r="A7690" t="s">
        <v>12869</v>
      </c>
      <c r="B7690" t="s">
        <v>12870</v>
      </c>
      <c r="C7690" t="s">
        <v>12</v>
      </c>
      <c r="D7690" t="s">
        <v>32</v>
      </c>
      <c r="E7690" t="s">
        <v>9</v>
      </c>
      <c r="F7690" s="9">
        <v>45312</v>
      </c>
      <c r="G7690" s="9" t="str">
        <f>TEXT(Ecommerce_Sales_Data[[#This Row],[Order_Date]],"dddd")</f>
        <v>Sunday</v>
      </c>
      <c r="H7690" t="s">
        <v>14761</v>
      </c>
      <c r="I7690" t="s">
        <v>14767</v>
      </c>
      <c r="J7690">
        <v>1</v>
      </c>
      <c r="K7690">
        <v>3</v>
      </c>
      <c r="L7690" s="12">
        <v>3681.25</v>
      </c>
      <c r="M7690" s="11">
        <v>0</v>
      </c>
      <c r="N7690" s="12">
        <v>11043.75</v>
      </c>
      <c r="O7690" s="12">
        <v>7645.6</v>
      </c>
      <c r="P7690" s="12">
        <v>3398.15</v>
      </c>
      <c r="Q7690" s="11">
        <v>0.30769892473118299</v>
      </c>
    </row>
    <row r="7691" spans="1:17" x14ac:dyDescent="0.45">
      <c r="A7691" t="s">
        <v>12871</v>
      </c>
      <c r="B7691" t="s">
        <v>6228</v>
      </c>
      <c r="C7691" t="s">
        <v>20</v>
      </c>
      <c r="D7691" t="s">
        <v>57</v>
      </c>
      <c r="E7691" t="s">
        <v>4</v>
      </c>
      <c r="F7691" s="9">
        <v>45589</v>
      </c>
      <c r="G7691" s="9" t="str">
        <f>TEXT(Ecommerce_Sales_Data[[#This Row],[Order_Date]],"dddd")</f>
        <v>Thursday</v>
      </c>
      <c r="H7691" t="s">
        <v>14757</v>
      </c>
      <c r="I7691" t="s">
        <v>14760</v>
      </c>
      <c r="J7691">
        <v>10</v>
      </c>
      <c r="K7691">
        <v>3</v>
      </c>
      <c r="L7691" s="12">
        <v>2474.09</v>
      </c>
      <c r="M7691" s="11">
        <v>0.15</v>
      </c>
      <c r="N7691" s="12">
        <v>6308.93</v>
      </c>
      <c r="O7691" s="12">
        <v>5204.2</v>
      </c>
      <c r="P7691" s="12">
        <v>1104.73</v>
      </c>
      <c r="Q7691" s="11">
        <v>0.175105762783864</v>
      </c>
    </row>
    <row r="7692" spans="1:17" x14ac:dyDescent="0.45">
      <c r="A7692" t="s">
        <v>12872</v>
      </c>
      <c r="B7692" t="s">
        <v>10680</v>
      </c>
      <c r="C7692" t="s">
        <v>20</v>
      </c>
      <c r="D7692" t="s">
        <v>21</v>
      </c>
      <c r="E7692" t="s">
        <v>22</v>
      </c>
      <c r="F7692" s="9">
        <v>45426</v>
      </c>
      <c r="G7692" s="9" t="str">
        <f>TEXT(Ecommerce_Sales_Data[[#This Row],[Order_Date]],"dddd")</f>
        <v>Tuesday</v>
      </c>
      <c r="H7692" t="s">
        <v>14757</v>
      </c>
      <c r="I7692" t="s">
        <v>14763</v>
      </c>
      <c r="J7692">
        <v>5</v>
      </c>
      <c r="K7692">
        <v>4</v>
      </c>
      <c r="L7692" s="12">
        <v>593.24</v>
      </c>
      <c r="M7692" s="11">
        <v>0.2</v>
      </c>
      <c r="N7692" s="12">
        <v>1898.37</v>
      </c>
      <c r="O7692" s="12">
        <v>1441.01</v>
      </c>
      <c r="P7692" s="12">
        <v>457.36</v>
      </c>
      <c r="Q7692" s="11">
        <v>0.240922475597486</v>
      </c>
    </row>
    <row r="7693" spans="1:17" x14ac:dyDescent="0.45">
      <c r="A7693" t="s">
        <v>12873</v>
      </c>
      <c r="B7693" t="s">
        <v>7631</v>
      </c>
      <c r="C7693" t="s">
        <v>20</v>
      </c>
      <c r="D7693" t="s">
        <v>21</v>
      </c>
      <c r="E7693" t="s">
        <v>22</v>
      </c>
      <c r="F7693" s="9">
        <v>45743</v>
      </c>
      <c r="G7693" s="9" t="str">
        <f>TEXT(Ecommerce_Sales_Data[[#This Row],[Order_Date]],"dddd")</f>
        <v>Thursday</v>
      </c>
      <c r="H7693" t="s">
        <v>14757</v>
      </c>
      <c r="I7693" t="s">
        <v>14769</v>
      </c>
      <c r="J7693">
        <v>3</v>
      </c>
      <c r="K7693">
        <v>1</v>
      </c>
      <c r="L7693" s="12">
        <v>1199.19</v>
      </c>
      <c r="M7693" s="11">
        <v>0.2</v>
      </c>
      <c r="N7693" s="12">
        <v>959.35</v>
      </c>
      <c r="O7693" s="12">
        <v>720.52</v>
      </c>
      <c r="P7693" s="12">
        <v>238.83</v>
      </c>
      <c r="Q7693" s="11">
        <v>0.24894980976702999</v>
      </c>
    </row>
    <row r="7694" spans="1:17" x14ac:dyDescent="0.45">
      <c r="A7694" t="s">
        <v>12874</v>
      </c>
      <c r="B7694" t="s">
        <v>7764</v>
      </c>
      <c r="C7694" t="s">
        <v>12</v>
      </c>
      <c r="D7694" t="s">
        <v>32</v>
      </c>
      <c r="E7694" t="s">
        <v>22</v>
      </c>
      <c r="F7694" s="9">
        <v>45770</v>
      </c>
      <c r="G7694" s="9" t="str">
        <f>TEXT(Ecommerce_Sales_Data[[#This Row],[Order_Date]],"dddd")</f>
        <v>Wednesday</v>
      </c>
      <c r="H7694" t="s">
        <v>14757</v>
      </c>
      <c r="I7694" t="s">
        <v>14765</v>
      </c>
      <c r="J7694">
        <v>4</v>
      </c>
      <c r="K7694">
        <v>1</v>
      </c>
      <c r="L7694" s="12">
        <v>4754.6000000000004</v>
      </c>
      <c r="M7694" s="11">
        <v>0.2</v>
      </c>
      <c r="N7694" s="12">
        <v>3803.68</v>
      </c>
      <c r="O7694" s="12">
        <v>3164.05</v>
      </c>
      <c r="P7694" s="12">
        <v>639.63</v>
      </c>
      <c r="Q7694" s="11">
        <v>0.16816083371892501</v>
      </c>
    </row>
    <row r="7695" spans="1:17" x14ac:dyDescent="0.45">
      <c r="A7695" t="s">
        <v>12875</v>
      </c>
      <c r="B7695" t="s">
        <v>310</v>
      </c>
      <c r="C7695" t="s">
        <v>20</v>
      </c>
      <c r="D7695" t="s">
        <v>103</v>
      </c>
      <c r="E7695" t="s">
        <v>22</v>
      </c>
      <c r="F7695" s="9">
        <v>45526</v>
      </c>
      <c r="G7695" s="9" t="str">
        <f>TEXT(Ecommerce_Sales_Data[[#This Row],[Order_Date]],"dddd")</f>
        <v>Thursday</v>
      </c>
      <c r="H7695" t="s">
        <v>14757</v>
      </c>
      <c r="I7695" t="s">
        <v>14762</v>
      </c>
      <c r="J7695">
        <v>8</v>
      </c>
      <c r="K7695">
        <v>5</v>
      </c>
      <c r="L7695" s="12">
        <v>3773.79</v>
      </c>
      <c r="M7695" s="11">
        <v>0.15</v>
      </c>
      <c r="N7695" s="12">
        <v>16038.61</v>
      </c>
      <c r="O7695" s="12">
        <v>11156.22</v>
      </c>
      <c r="P7695" s="12">
        <v>4882.3900000000003</v>
      </c>
      <c r="Q7695" s="11">
        <v>0.30441478407418099</v>
      </c>
    </row>
    <row r="7696" spans="1:17" x14ac:dyDescent="0.45">
      <c r="A7696" t="s">
        <v>12876</v>
      </c>
      <c r="B7696" t="s">
        <v>8744</v>
      </c>
      <c r="C7696" t="s">
        <v>28</v>
      </c>
      <c r="D7696" t="s">
        <v>85</v>
      </c>
      <c r="E7696" t="s">
        <v>14</v>
      </c>
      <c r="F7696" s="9">
        <v>45792</v>
      </c>
      <c r="G7696" s="9" t="str">
        <f>TEXT(Ecommerce_Sales_Data[[#This Row],[Order_Date]],"dddd")</f>
        <v>Thursday</v>
      </c>
      <c r="H7696" t="s">
        <v>14757</v>
      </c>
      <c r="I7696" t="s">
        <v>14763</v>
      </c>
      <c r="J7696">
        <v>5</v>
      </c>
      <c r="K7696">
        <v>5</v>
      </c>
      <c r="L7696" s="12">
        <v>3323.48</v>
      </c>
      <c r="M7696" s="11">
        <v>0.05</v>
      </c>
      <c r="N7696" s="12">
        <v>15786.53</v>
      </c>
      <c r="O7696" s="12">
        <v>10653.22</v>
      </c>
      <c r="P7696" s="12">
        <v>5133.3100000000004</v>
      </c>
      <c r="Q7696" s="11">
        <v>0.32517025590804299</v>
      </c>
    </row>
    <row r="7697" spans="1:17" x14ac:dyDescent="0.45">
      <c r="A7697" t="s">
        <v>12877</v>
      </c>
      <c r="B7697" t="s">
        <v>12878</v>
      </c>
      <c r="C7697" t="s">
        <v>12</v>
      </c>
      <c r="D7697" t="s">
        <v>32</v>
      </c>
      <c r="E7697" t="s">
        <v>22</v>
      </c>
      <c r="F7697" s="9">
        <v>45462</v>
      </c>
      <c r="G7697" s="9" t="str">
        <f>TEXT(Ecommerce_Sales_Data[[#This Row],[Order_Date]],"dddd")</f>
        <v>Wednesday</v>
      </c>
      <c r="H7697" t="s">
        <v>14757</v>
      </c>
      <c r="I7697" t="s">
        <v>14759</v>
      </c>
      <c r="J7697">
        <v>6</v>
      </c>
      <c r="K7697">
        <v>4</v>
      </c>
      <c r="L7697" s="12">
        <v>477.13</v>
      </c>
      <c r="M7697" s="11">
        <v>0.1</v>
      </c>
      <c r="N7697" s="12">
        <v>1717.67</v>
      </c>
      <c r="O7697" s="12">
        <v>1282.24</v>
      </c>
      <c r="P7697" s="12">
        <v>435.43</v>
      </c>
      <c r="Q7697" s="11">
        <v>0.25350038133052299</v>
      </c>
    </row>
    <row r="7698" spans="1:17" x14ac:dyDescent="0.45">
      <c r="A7698" t="s">
        <v>12879</v>
      </c>
      <c r="B7698" t="s">
        <v>12880</v>
      </c>
      <c r="C7698" t="s">
        <v>2</v>
      </c>
      <c r="D7698" t="s">
        <v>3</v>
      </c>
      <c r="E7698" t="s">
        <v>9</v>
      </c>
      <c r="F7698" s="9">
        <v>45820</v>
      </c>
      <c r="G7698" s="9" t="str">
        <f>TEXT(Ecommerce_Sales_Data[[#This Row],[Order_Date]],"dddd")</f>
        <v>Thursday</v>
      </c>
      <c r="H7698" t="s">
        <v>14757</v>
      </c>
      <c r="I7698" t="s">
        <v>14759</v>
      </c>
      <c r="J7698">
        <v>6</v>
      </c>
      <c r="K7698">
        <v>2</v>
      </c>
      <c r="L7698" s="12">
        <v>3189.5</v>
      </c>
      <c r="M7698" s="11">
        <v>0.2</v>
      </c>
      <c r="N7698" s="12">
        <v>5103.2</v>
      </c>
      <c r="O7698" s="12">
        <v>3136.75</v>
      </c>
      <c r="P7698" s="12">
        <v>1966.45</v>
      </c>
      <c r="Q7698" s="11">
        <v>0.38533665151277602</v>
      </c>
    </row>
    <row r="7699" spans="1:17" x14ac:dyDescent="0.45">
      <c r="A7699" t="s">
        <v>12881</v>
      </c>
      <c r="B7699" t="s">
        <v>181</v>
      </c>
      <c r="C7699" t="s">
        <v>12</v>
      </c>
      <c r="D7699" t="s">
        <v>13</v>
      </c>
      <c r="E7699" t="s">
        <v>14</v>
      </c>
      <c r="F7699" s="9">
        <v>45761</v>
      </c>
      <c r="G7699" s="9" t="str">
        <f>TEXT(Ecommerce_Sales_Data[[#This Row],[Order_Date]],"dddd")</f>
        <v>Monday</v>
      </c>
      <c r="H7699" t="s">
        <v>14757</v>
      </c>
      <c r="I7699" t="s">
        <v>14765</v>
      </c>
      <c r="J7699">
        <v>4</v>
      </c>
      <c r="K7699">
        <v>1</v>
      </c>
      <c r="L7699" s="12">
        <v>2991.13</v>
      </c>
      <c r="M7699" s="11">
        <v>0.05</v>
      </c>
      <c r="N7699" s="12">
        <v>2841.57</v>
      </c>
      <c r="O7699" s="12">
        <v>2095.86</v>
      </c>
      <c r="P7699" s="12">
        <v>745.71</v>
      </c>
      <c r="Q7699" s="11">
        <v>0.262428868548021</v>
      </c>
    </row>
    <row r="7700" spans="1:17" x14ac:dyDescent="0.45">
      <c r="A7700" t="s">
        <v>12882</v>
      </c>
      <c r="B7700" t="s">
        <v>9602</v>
      </c>
      <c r="C7700" t="s">
        <v>2</v>
      </c>
      <c r="D7700" t="s">
        <v>68</v>
      </c>
      <c r="E7700" t="s">
        <v>4</v>
      </c>
      <c r="F7700" s="9">
        <v>45501</v>
      </c>
      <c r="G7700" s="9" t="str">
        <f>TEXT(Ecommerce_Sales_Data[[#This Row],[Order_Date]],"dddd")</f>
        <v>Sunday</v>
      </c>
      <c r="H7700" t="s">
        <v>14761</v>
      </c>
      <c r="I7700" t="s">
        <v>14768</v>
      </c>
      <c r="J7700">
        <v>7</v>
      </c>
      <c r="K7700">
        <v>4</v>
      </c>
      <c r="L7700" s="12">
        <v>4598.7299999999996</v>
      </c>
      <c r="M7700" s="11">
        <v>0.15</v>
      </c>
      <c r="N7700" s="12">
        <v>15635.68</v>
      </c>
      <c r="O7700" s="12">
        <v>12452.58</v>
      </c>
      <c r="P7700" s="12">
        <v>3183.1</v>
      </c>
      <c r="Q7700" s="11">
        <v>0.20357924951137399</v>
      </c>
    </row>
    <row r="7701" spans="1:17" x14ac:dyDescent="0.45">
      <c r="A7701" t="s">
        <v>12883</v>
      </c>
      <c r="B7701" t="s">
        <v>4389</v>
      </c>
      <c r="C7701" t="s">
        <v>7</v>
      </c>
      <c r="D7701" t="s">
        <v>46</v>
      </c>
      <c r="E7701" t="s">
        <v>9</v>
      </c>
      <c r="F7701" s="9">
        <v>45463</v>
      </c>
      <c r="G7701" s="9" t="str">
        <f>TEXT(Ecommerce_Sales_Data[[#This Row],[Order_Date]],"dddd")</f>
        <v>Thursday</v>
      </c>
      <c r="H7701" t="s">
        <v>14757</v>
      </c>
      <c r="I7701" t="s">
        <v>14759</v>
      </c>
      <c r="J7701">
        <v>6</v>
      </c>
      <c r="K7701">
        <v>4</v>
      </c>
      <c r="L7701" s="12">
        <v>4157.5</v>
      </c>
      <c r="M7701" s="11">
        <v>0.15</v>
      </c>
      <c r="N7701" s="12">
        <v>14135.5</v>
      </c>
      <c r="O7701" s="12">
        <v>11889.62</v>
      </c>
      <c r="P7701" s="12">
        <v>2245.88</v>
      </c>
      <c r="Q7701" s="11">
        <v>0.158882246825369</v>
      </c>
    </row>
    <row r="7702" spans="1:17" x14ac:dyDescent="0.45">
      <c r="A7702" t="s">
        <v>12884</v>
      </c>
      <c r="B7702" t="s">
        <v>8449</v>
      </c>
      <c r="C7702" t="s">
        <v>28</v>
      </c>
      <c r="D7702" t="s">
        <v>100</v>
      </c>
      <c r="E7702" t="s">
        <v>9</v>
      </c>
      <c r="F7702" s="9">
        <v>45780</v>
      </c>
      <c r="G7702" s="9" t="str">
        <f>TEXT(Ecommerce_Sales_Data[[#This Row],[Order_Date]],"dddd")</f>
        <v>Saturday</v>
      </c>
      <c r="H7702" t="s">
        <v>14761</v>
      </c>
      <c r="I7702" t="s">
        <v>14763</v>
      </c>
      <c r="J7702">
        <v>5</v>
      </c>
      <c r="K7702">
        <v>1</v>
      </c>
      <c r="L7702" s="12">
        <v>4013.24</v>
      </c>
      <c r="M7702" s="11">
        <v>0.1</v>
      </c>
      <c r="N7702" s="12">
        <v>3611.92</v>
      </c>
      <c r="O7702" s="12">
        <v>2622.05</v>
      </c>
      <c r="P7702" s="12">
        <v>989.87</v>
      </c>
      <c r="Q7702" s="11">
        <v>0.27405645750736402</v>
      </c>
    </row>
    <row r="7703" spans="1:17" x14ac:dyDescent="0.45">
      <c r="A7703" t="s">
        <v>12885</v>
      </c>
      <c r="B7703" t="s">
        <v>8179</v>
      </c>
      <c r="C7703" t="s">
        <v>12</v>
      </c>
      <c r="D7703" t="s">
        <v>32</v>
      </c>
      <c r="E7703" t="s">
        <v>4</v>
      </c>
      <c r="F7703" s="9">
        <v>45681</v>
      </c>
      <c r="G7703" s="9" t="str">
        <f>TEXT(Ecommerce_Sales_Data[[#This Row],[Order_Date]],"dddd")</f>
        <v>Friday</v>
      </c>
      <c r="H7703" t="s">
        <v>14757</v>
      </c>
      <c r="I7703" t="s">
        <v>14767</v>
      </c>
      <c r="J7703">
        <v>1</v>
      </c>
      <c r="K7703">
        <v>1</v>
      </c>
      <c r="L7703" s="12">
        <v>4098.93</v>
      </c>
      <c r="M7703" s="11">
        <v>0.2</v>
      </c>
      <c r="N7703" s="12">
        <v>3279.14</v>
      </c>
      <c r="O7703" s="12">
        <v>2117.0100000000002</v>
      </c>
      <c r="P7703" s="12">
        <v>1162.1300000000001</v>
      </c>
      <c r="Q7703" s="11">
        <v>0.35440084900309199</v>
      </c>
    </row>
    <row r="7704" spans="1:17" x14ac:dyDescent="0.45">
      <c r="A7704" t="s">
        <v>12886</v>
      </c>
      <c r="B7704" t="s">
        <v>12887</v>
      </c>
      <c r="C7704" t="s">
        <v>20</v>
      </c>
      <c r="D7704" t="s">
        <v>60</v>
      </c>
      <c r="E7704" t="s">
        <v>22</v>
      </c>
      <c r="F7704" s="9">
        <v>45525</v>
      </c>
      <c r="G7704" s="9" t="str">
        <f>TEXT(Ecommerce_Sales_Data[[#This Row],[Order_Date]],"dddd")</f>
        <v>Wednesday</v>
      </c>
      <c r="H7704" t="s">
        <v>14757</v>
      </c>
      <c r="I7704" t="s">
        <v>14762</v>
      </c>
      <c r="J7704">
        <v>8</v>
      </c>
      <c r="K7704">
        <v>2</v>
      </c>
      <c r="L7704" s="12">
        <v>380.76</v>
      </c>
      <c r="M7704" s="11">
        <v>0</v>
      </c>
      <c r="N7704" s="12">
        <v>761.52</v>
      </c>
      <c r="O7704" s="12">
        <v>461.18</v>
      </c>
      <c r="P7704" s="12">
        <v>300.33999999999997</v>
      </c>
      <c r="Q7704" s="11">
        <v>0.39439541968694197</v>
      </c>
    </row>
    <row r="7705" spans="1:17" x14ac:dyDescent="0.45">
      <c r="A7705" t="s">
        <v>12888</v>
      </c>
      <c r="B7705" t="s">
        <v>12889</v>
      </c>
      <c r="C7705" t="s">
        <v>28</v>
      </c>
      <c r="D7705" t="s">
        <v>100</v>
      </c>
      <c r="E7705" t="s">
        <v>22</v>
      </c>
      <c r="F7705" s="9">
        <v>45654</v>
      </c>
      <c r="G7705" s="9" t="str">
        <f>TEXT(Ecommerce_Sales_Data[[#This Row],[Order_Date]],"dddd")</f>
        <v>Saturday</v>
      </c>
      <c r="H7705" t="s">
        <v>14761</v>
      </c>
      <c r="I7705" t="s">
        <v>14770</v>
      </c>
      <c r="J7705">
        <v>12</v>
      </c>
      <c r="K7705">
        <v>3</v>
      </c>
      <c r="L7705" s="12">
        <v>4930.25</v>
      </c>
      <c r="M7705" s="11">
        <v>0</v>
      </c>
      <c r="N7705" s="12">
        <v>14790.75</v>
      </c>
      <c r="O7705" s="12">
        <v>10726.31</v>
      </c>
      <c r="P7705" s="12">
        <v>4064.44</v>
      </c>
      <c r="Q7705" s="11">
        <v>0.27479607186924299</v>
      </c>
    </row>
    <row r="7706" spans="1:17" x14ac:dyDescent="0.45">
      <c r="A7706" t="s">
        <v>12890</v>
      </c>
      <c r="B7706" t="s">
        <v>12891</v>
      </c>
      <c r="C7706" t="s">
        <v>7</v>
      </c>
      <c r="D7706" t="s">
        <v>134</v>
      </c>
      <c r="E7706" t="s">
        <v>22</v>
      </c>
      <c r="F7706" s="9">
        <v>45464</v>
      </c>
      <c r="G7706" s="9" t="str">
        <f>TEXT(Ecommerce_Sales_Data[[#This Row],[Order_Date]],"dddd")</f>
        <v>Friday</v>
      </c>
      <c r="H7706" t="s">
        <v>14757</v>
      </c>
      <c r="I7706" t="s">
        <v>14759</v>
      </c>
      <c r="J7706">
        <v>6</v>
      </c>
      <c r="K7706">
        <v>4</v>
      </c>
      <c r="L7706" s="12">
        <v>953.74</v>
      </c>
      <c r="M7706" s="11">
        <v>0.2</v>
      </c>
      <c r="N7706" s="12">
        <v>3051.97</v>
      </c>
      <c r="O7706" s="12">
        <v>2241.9299999999998</v>
      </c>
      <c r="P7706" s="12">
        <v>810.04</v>
      </c>
      <c r="Q7706" s="11">
        <v>0.26541545296972102</v>
      </c>
    </row>
    <row r="7707" spans="1:17" x14ac:dyDescent="0.45">
      <c r="A7707" t="s">
        <v>12892</v>
      </c>
      <c r="B7707" t="s">
        <v>7103</v>
      </c>
      <c r="C7707" t="s">
        <v>28</v>
      </c>
      <c r="D7707" t="s">
        <v>35</v>
      </c>
      <c r="E7707" t="s">
        <v>22</v>
      </c>
      <c r="F7707" s="9">
        <v>45683</v>
      </c>
      <c r="G7707" s="9" t="str">
        <f>TEXT(Ecommerce_Sales_Data[[#This Row],[Order_Date]],"dddd")</f>
        <v>Sunday</v>
      </c>
      <c r="H7707" t="s">
        <v>14761</v>
      </c>
      <c r="I7707" t="s">
        <v>14767</v>
      </c>
      <c r="J7707">
        <v>1</v>
      </c>
      <c r="K7707">
        <v>1</v>
      </c>
      <c r="L7707" s="12">
        <v>3566.21</v>
      </c>
      <c r="M7707" s="11">
        <v>0.05</v>
      </c>
      <c r="N7707" s="12">
        <v>3387.9</v>
      </c>
      <c r="O7707" s="12">
        <v>2857.59</v>
      </c>
      <c r="P7707" s="12">
        <v>530.30999999999995</v>
      </c>
      <c r="Q7707" s="11">
        <v>0.156530594173382</v>
      </c>
    </row>
    <row r="7708" spans="1:17" x14ac:dyDescent="0.45">
      <c r="A7708" t="s">
        <v>12893</v>
      </c>
      <c r="B7708" t="s">
        <v>11242</v>
      </c>
      <c r="C7708" t="s">
        <v>12</v>
      </c>
      <c r="D7708" t="s">
        <v>41</v>
      </c>
      <c r="E7708" t="s">
        <v>9</v>
      </c>
      <c r="F7708" s="9">
        <v>45939</v>
      </c>
      <c r="G7708" s="9" t="str">
        <f>TEXT(Ecommerce_Sales_Data[[#This Row],[Order_Date]],"dddd")</f>
        <v>Thursday</v>
      </c>
      <c r="H7708" t="s">
        <v>14757</v>
      </c>
      <c r="I7708" t="s">
        <v>14760</v>
      </c>
      <c r="J7708">
        <v>10</v>
      </c>
      <c r="K7708">
        <v>4</v>
      </c>
      <c r="L7708" s="12">
        <v>2459.8200000000002</v>
      </c>
      <c r="M7708" s="11">
        <v>0.15</v>
      </c>
      <c r="N7708" s="12">
        <v>8363.39</v>
      </c>
      <c r="O7708" s="12">
        <v>6205.24</v>
      </c>
      <c r="P7708" s="12">
        <v>2158.15</v>
      </c>
      <c r="Q7708" s="11">
        <v>0.25804727508821201</v>
      </c>
    </row>
    <row r="7709" spans="1:17" x14ac:dyDescent="0.45">
      <c r="A7709" t="s">
        <v>12894</v>
      </c>
      <c r="B7709" t="s">
        <v>121</v>
      </c>
      <c r="C7709" t="s">
        <v>2</v>
      </c>
      <c r="D7709" t="s">
        <v>17</v>
      </c>
      <c r="E7709" t="s">
        <v>14</v>
      </c>
      <c r="F7709" s="9">
        <v>45811</v>
      </c>
      <c r="G7709" s="9" t="str">
        <f>TEXT(Ecommerce_Sales_Data[[#This Row],[Order_Date]],"dddd")</f>
        <v>Tuesday</v>
      </c>
      <c r="H7709" t="s">
        <v>14757</v>
      </c>
      <c r="I7709" t="s">
        <v>14759</v>
      </c>
      <c r="J7709">
        <v>6</v>
      </c>
      <c r="K7709">
        <v>3</v>
      </c>
      <c r="L7709" s="12">
        <v>2750.59</v>
      </c>
      <c r="M7709" s="11">
        <v>0.2</v>
      </c>
      <c r="N7709" s="12">
        <v>6601.42</v>
      </c>
      <c r="O7709" s="12">
        <v>4080.92</v>
      </c>
      <c r="P7709" s="12">
        <v>2520.5</v>
      </c>
      <c r="Q7709" s="11">
        <v>0.381811792008386</v>
      </c>
    </row>
    <row r="7710" spans="1:17" x14ac:dyDescent="0.45">
      <c r="A7710" t="s">
        <v>12895</v>
      </c>
      <c r="B7710" t="s">
        <v>12896</v>
      </c>
      <c r="C7710" t="s">
        <v>7</v>
      </c>
      <c r="D7710" t="s">
        <v>106</v>
      </c>
      <c r="E7710" t="s">
        <v>9</v>
      </c>
      <c r="F7710" s="9">
        <v>45719</v>
      </c>
      <c r="G7710" s="9" t="str">
        <f>TEXT(Ecommerce_Sales_Data[[#This Row],[Order_Date]],"dddd")</f>
        <v>Monday</v>
      </c>
      <c r="H7710" t="s">
        <v>14757</v>
      </c>
      <c r="I7710" t="s">
        <v>14769</v>
      </c>
      <c r="J7710">
        <v>3</v>
      </c>
      <c r="K7710">
        <v>4</v>
      </c>
      <c r="L7710" s="12">
        <v>4371.7</v>
      </c>
      <c r="M7710" s="11">
        <v>0.15</v>
      </c>
      <c r="N7710" s="12">
        <v>14863.78</v>
      </c>
      <c r="O7710" s="12">
        <v>9042.1200000000008</v>
      </c>
      <c r="P7710" s="12">
        <v>5821.66</v>
      </c>
      <c r="Q7710" s="11">
        <v>0.39166753006301203</v>
      </c>
    </row>
    <row r="7711" spans="1:17" x14ac:dyDescent="0.45">
      <c r="A7711" t="s">
        <v>12897</v>
      </c>
      <c r="B7711" t="s">
        <v>8566</v>
      </c>
      <c r="C7711" t="s">
        <v>7</v>
      </c>
      <c r="D7711" t="s">
        <v>71</v>
      </c>
      <c r="E7711" t="s">
        <v>14</v>
      </c>
      <c r="F7711" s="9">
        <v>46022</v>
      </c>
      <c r="G7711" s="9" t="str">
        <f>TEXT(Ecommerce_Sales_Data[[#This Row],[Order_Date]],"dddd")</f>
        <v>Wednesday</v>
      </c>
      <c r="H7711" t="s">
        <v>14757</v>
      </c>
      <c r="I7711" t="s">
        <v>14770</v>
      </c>
      <c r="J7711">
        <v>12</v>
      </c>
      <c r="K7711">
        <v>4</v>
      </c>
      <c r="L7711" s="12">
        <v>2815.52</v>
      </c>
      <c r="M7711" s="11">
        <v>0</v>
      </c>
      <c r="N7711" s="12">
        <v>11262.08</v>
      </c>
      <c r="O7711" s="12">
        <v>9403.32</v>
      </c>
      <c r="P7711" s="12">
        <v>1858.76</v>
      </c>
      <c r="Q7711" s="11">
        <v>0.16504588850372201</v>
      </c>
    </row>
    <row r="7712" spans="1:17" x14ac:dyDescent="0.45">
      <c r="A7712" t="s">
        <v>12898</v>
      </c>
      <c r="B7712" t="s">
        <v>12899</v>
      </c>
      <c r="C7712" t="s">
        <v>2</v>
      </c>
      <c r="D7712" t="s">
        <v>68</v>
      </c>
      <c r="E7712" t="s">
        <v>14</v>
      </c>
      <c r="F7712" s="9">
        <v>45292</v>
      </c>
      <c r="G7712" s="9" t="str">
        <f>TEXT(Ecommerce_Sales_Data[[#This Row],[Order_Date]],"dddd")</f>
        <v>Monday</v>
      </c>
      <c r="H7712" t="s">
        <v>14757</v>
      </c>
      <c r="I7712" t="s">
        <v>14767</v>
      </c>
      <c r="J7712">
        <v>1</v>
      </c>
      <c r="K7712">
        <v>3</v>
      </c>
      <c r="L7712" s="12">
        <v>780.88</v>
      </c>
      <c r="M7712" s="11">
        <v>0.15</v>
      </c>
      <c r="N7712" s="12">
        <v>1991.24</v>
      </c>
      <c r="O7712" s="12">
        <v>1423.64</v>
      </c>
      <c r="P7712" s="12">
        <v>567.6</v>
      </c>
      <c r="Q7712" s="11">
        <v>0.28504851248468299</v>
      </c>
    </row>
    <row r="7713" spans="1:17" x14ac:dyDescent="0.45">
      <c r="A7713" t="s">
        <v>12900</v>
      </c>
      <c r="B7713" t="s">
        <v>12901</v>
      </c>
      <c r="C7713" t="s">
        <v>12</v>
      </c>
      <c r="D7713" t="s">
        <v>13</v>
      </c>
      <c r="E7713" t="s">
        <v>22</v>
      </c>
      <c r="F7713" s="9">
        <v>45680</v>
      </c>
      <c r="G7713" s="9" t="str">
        <f>TEXT(Ecommerce_Sales_Data[[#This Row],[Order_Date]],"dddd")</f>
        <v>Thursday</v>
      </c>
      <c r="H7713" t="s">
        <v>14757</v>
      </c>
      <c r="I7713" t="s">
        <v>14767</v>
      </c>
      <c r="J7713">
        <v>1</v>
      </c>
      <c r="K7713">
        <v>3</v>
      </c>
      <c r="L7713" s="12">
        <v>4763.51</v>
      </c>
      <c r="M7713" s="11">
        <v>0</v>
      </c>
      <c r="N7713" s="12">
        <v>14290.53</v>
      </c>
      <c r="O7713" s="12">
        <v>9874.15</v>
      </c>
      <c r="P7713" s="12">
        <v>4416.38</v>
      </c>
      <c r="Q7713" s="11">
        <v>0.309042421799611</v>
      </c>
    </row>
    <row r="7714" spans="1:17" x14ac:dyDescent="0.45">
      <c r="A7714" t="s">
        <v>12902</v>
      </c>
      <c r="B7714" t="s">
        <v>9640</v>
      </c>
      <c r="C7714" t="s">
        <v>7</v>
      </c>
      <c r="D7714" t="s">
        <v>134</v>
      </c>
      <c r="E7714" t="s">
        <v>22</v>
      </c>
      <c r="F7714" s="9">
        <v>45940</v>
      </c>
      <c r="G7714" s="9" t="str">
        <f>TEXT(Ecommerce_Sales_Data[[#This Row],[Order_Date]],"dddd")</f>
        <v>Friday</v>
      </c>
      <c r="H7714" t="s">
        <v>14757</v>
      </c>
      <c r="I7714" t="s">
        <v>14760</v>
      </c>
      <c r="J7714">
        <v>10</v>
      </c>
      <c r="K7714">
        <v>4</v>
      </c>
      <c r="L7714" s="12">
        <v>697.91</v>
      </c>
      <c r="M7714" s="11">
        <v>0.15</v>
      </c>
      <c r="N7714" s="12">
        <v>2372.89</v>
      </c>
      <c r="O7714" s="12">
        <v>1842.3</v>
      </c>
      <c r="P7714" s="12">
        <v>530.59</v>
      </c>
      <c r="Q7714" s="11">
        <v>0.22360497115331901</v>
      </c>
    </row>
    <row r="7715" spans="1:17" x14ac:dyDescent="0.45">
      <c r="A7715" t="s">
        <v>12903</v>
      </c>
      <c r="B7715" t="s">
        <v>4461</v>
      </c>
      <c r="C7715" t="s">
        <v>12</v>
      </c>
      <c r="D7715" t="s">
        <v>38</v>
      </c>
      <c r="E7715" t="s">
        <v>14</v>
      </c>
      <c r="F7715" s="9">
        <v>45949</v>
      </c>
      <c r="G7715" s="9" t="str">
        <f>TEXT(Ecommerce_Sales_Data[[#This Row],[Order_Date]],"dddd")</f>
        <v>Sunday</v>
      </c>
      <c r="H7715" t="s">
        <v>14761</v>
      </c>
      <c r="I7715" t="s">
        <v>14760</v>
      </c>
      <c r="J7715">
        <v>10</v>
      </c>
      <c r="K7715">
        <v>5</v>
      </c>
      <c r="L7715" s="12">
        <v>4867.9399999999996</v>
      </c>
      <c r="M7715" s="11">
        <v>0.15</v>
      </c>
      <c r="N7715" s="12">
        <v>20688.740000000002</v>
      </c>
      <c r="O7715" s="12">
        <v>17251.22</v>
      </c>
      <c r="P7715" s="12">
        <v>3437.52</v>
      </c>
      <c r="Q7715" s="11">
        <v>0.16615414955188201</v>
      </c>
    </row>
    <row r="7716" spans="1:17" x14ac:dyDescent="0.45">
      <c r="A7716" t="s">
        <v>12904</v>
      </c>
      <c r="B7716" t="s">
        <v>12905</v>
      </c>
      <c r="C7716" t="s">
        <v>7</v>
      </c>
      <c r="D7716" t="s">
        <v>134</v>
      </c>
      <c r="E7716" t="s">
        <v>9</v>
      </c>
      <c r="F7716" s="9">
        <v>45803</v>
      </c>
      <c r="G7716" s="9" t="str">
        <f>TEXT(Ecommerce_Sales_Data[[#This Row],[Order_Date]],"dddd")</f>
        <v>Monday</v>
      </c>
      <c r="H7716" t="s">
        <v>14757</v>
      </c>
      <c r="I7716" t="s">
        <v>14763</v>
      </c>
      <c r="J7716">
        <v>5</v>
      </c>
      <c r="K7716">
        <v>4</v>
      </c>
      <c r="L7716" s="12">
        <v>492.14</v>
      </c>
      <c r="M7716" s="11">
        <v>0.2</v>
      </c>
      <c r="N7716" s="12">
        <v>1574.85</v>
      </c>
      <c r="O7716" s="12">
        <v>1247.73</v>
      </c>
      <c r="P7716" s="12">
        <v>327.12</v>
      </c>
      <c r="Q7716" s="11">
        <v>0.207715020478141</v>
      </c>
    </row>
    <row r="7717" spans="1:17" x14ac:dyDescent="0.45">
      <c r="A7717" t="s">
        <v>12906</v>
      </c>
      <c r="B7717" t="s">
        <v>12907</v>
      </c>
      <c r="C7717" t="s">
        <v>12</v>
      </c>
      <c r="D7717" t="s">
        <v>41</v>
      </c>
      <c r="E7717" t="s">
        <v>14</v>
      </c>
      <c r="F7717" s="9">
        <v>45308</v>
      </c>
      <c r="G7717" s="9" t="str">
        <f>TEXT(Ecommerce_Sales_Data[[#This Row],[Order_Date]],"dddd")</f>
        <v>Wednesday</v>
      </c>
      <c r="H7717" t="s">
        <v>14757</v>
      </c>
      <c r="I7717" t="s">
        <v>14767</v>
      </c>
      <c r="J7717">
        <v>1</v>
      </c>
      <c r="K7717">
        <v>3</v>
      </c>
      <c r="L7717" s="12">
        <v>4024.63</v>
      </c>
      <c r="M7717" s="11">
        <v>0.2</v>
      </c>
      <c r="N7717" s="12">
        <v>9659.11</v>
      </c>
      <c r="O7717" s="12">
        <v>6439.76</v>
      </c>
      <c r="P7717" s="12">
        <v>3219.35</v>
      </c>
      <c r="Q7717" s="11">
        <v>0.333296753013476</v>
      </c>
    </row>
    <row r="7718" spans="1:17" x14ac:dyDescent="0.45">
      <c r="A7718" t="s">
        <v>12908</v>
      </c>
      <c r="B7718" t="s">
        <v>2480</v>
      </c>
      <c r="C7718" t="s">
        <v>12</v>
      </c>
      <c r="D7718" t="s">
        <v>38</v>
      </c>
      <c r="E7718" t="s">
        <v>22</v>
      </c>
      <c r="F7718" s="9">
        <v>45960</v>
      </c>
      <c r="G7718" s="9" t="str">
        <f>TEXT(Ecommerce_Sales_Data[[#This Row],[Order_Date]],"dddd")</f>
        <v>Thursday</v>
      </c>
      <c r="H7718" t="s">
        <v>14757</v>
      </c>
      <c r="I7718" t="s">
        <v>14760</v>
      </c>
      <c r="J7718">
        <v>10</v>
      </c>
      <c r="K7718">
        <v>3</v>
      </c>
      <c r="L7718" s="12">
        <v>3808.94</v>
      </c>
      <c r="M7718" s="11">
        <v>0.2</v>
      </c>
      <c r="N7718" s="12">
        <v>9141.4599999999991</v>
      </c>
      <c r="O7718" s="12">
        <v>7267.56</v>
      </c>
      <c r="P7718" s="12">
        <v>1873.9</v>
      </c>
      <c r="Q7718" s="11">
        <v>0.204989137402559</v>
      </c>
    </row>
    <row r="7719" spans="1:17" x14ac:dyDescent="0.45">
      <c r="A7719" t="s">
        <v>12909</v>
      </c>
      <c r="B7719" t="s">
        <v>12910</v>
      </c>
      <c r="C7719" t="s">
        <v>7</v>
      </c>
      <c r="D7719" t="s">
        <v>134</v>
      </c>
      <c r="E7719" t="s">
        <v>4</v>
      </c>
      <c r="F7719" s="9">
        <v>46012</v>
      </c>
      <c r="G7719" s="9" t="str">
        <f>TEXT(Ecommerce_Sales_Data[[#This Row],[Order_Date]],"dddd")</f>
        <v>Sunday</v>
      </c>
      <c r="H7719" t="s">
        <v>14761</v>
      </c>
      <c r="I7719" t="s">
        <v>14770</v>
      </c>
      <c r="J7719">
        <v>12</v>
      </c>
      <c r="K7719">
        <v>3</v>
      </c>
      <c r="L7719" s="12">
        <v>4879.37</v>
      </c>
      <c r="M7719" s="11">
        <v>0.15</v>
      </c>
      <c r="N7719" s="12">
        <v>12442.39</v>
      </c>
      <c r="O7719" s="12">
        <v>9688.52</v>
      </c>
      <c r="P7719" s="12">
        <v>2753.87</v>
      </c>
      <c r="Q7719" s="11">
        <v>0.22132966415616301</v>
      </c>
    </row>
    <row r="7720" spans="1:17" x14ac:dyDescent="0.45">
      <c r="A7720" t="s">
        <v>12911</v>
      </c>
      <c r="B7720" t="s">
        <v>5221</v>
      </c>
      <c r="C7720" t="s">
        <v>28</v>
      </c>
      <c r="D7720" t="s">
        <v>137</v>
      </c>
      <c r="E7720" t="s">
        <v>22</v>
      </c>
      <c r="F7720" s="9">
        <v>45479</v>
      </c>
      <c r="G7720" s="9" t="str">
        <f>TEXT(Ecommerce_Sales_Data[[#This Row],[Order_Date]],"dddd")</f>
        <v>Saturday</v>
      </c>
      <c r="H7720" t="s">
        <v>14761</v>
      </c>
      <c r="I7720" t="s">
        <v>14768</v>
      </c>
      <c r="J7720">
        <v>7</v>
      </c>
      <c r="K7720">
        <v>2</v>
      </c>
      <c r="L7720" s="12">
        <v>3375.75</v>
      </c>
      <c r="M7720" s="11">
        <v>0</v>
      </c>
      <c r="N7720" s="12">
        <v>6751.5</v>
      </c>
      <c r="O7720" s="12">
        <v>5448.69</v>
      </c>
      <c r="P7720" s="12">
        <v>1302.81</v>
      </c>
      <c r="Q7720" s="11">
        <v>0.19296600755387699</v>
      </c>
    </row>
    <row r="7721" spans="1:17" x14ac:dyDescent="0.45">
      <c r="A7721" t="s">
        <v>12912</v>
      </c>
      <c r="B7721" t="s">
        <v>12913</v>
      </c>
      <c r="C7721" t="s">
        <v>20</v>
      </c>
      <c r="D7721" t="s">
        <v>60</v>
      </c>
      <c r="E7721" t="s">
        <v>4</v>
      </c>
      <c r="F7721" s="9">
        <v>45435</v>
      </c>
      <c r="G7721" s="9" t="str">
        <f>TEXT(Ecommerce_Sales_Data[[#This Row],[Order_Date]],"dddd")</f>
        <v>Thursday</v>
      </c>
      <c r="H7721" t="s">
        <v>14757</v>
      </c>
      <c r="I7721" t="s">
        <v>14763</v>
      </c>
      <c r="J7721">
        <v>5</v>
      </c>
      <c r="K7721">
        <v>3</v>
      </c>
      <c r="L7721" s="12">
        <v>2858.6</v>
      </c>
      <c r="M7721" s="11">
        <v>0.15</v>
      </c>
      <c r="N7721" s="12">
        <v>7289.43</v>
      </c>
      <c r="O7721" s="12">
        <v>5043.95</v>
      </c>
      <c r="P7721" s="12">
        <v>2245.48</v>
      </c>
      <c r="Q7721" s="11">
        <v>0.30804603377767498</v>
      </c>
    </row>
    <row r="7722" spans="1:17" x14ac:dyDescent="0.45">
      <c r="A7722" t="s">
        <v>12914</v>
      </c>
      <c r="B7722" t="s">
        <v>6388</v>
      </c>
      <c r="C7722" t="s">
        <v>2</v>
      </c>
      <c r="D7722" t="s">
        <v>68</v>
      </c>
      <c r="E7722" t="s">
        <v>4</v>
      </c>
      <c r="F7722" s="9">
        <v>46022</v>
      </c>
      <c r="G7722" s="9" t="str">
        <f>TEXT(Ecommerce_Sales_Data[[#This Row],[Order_Date]],"dddd")</f>
        <v>Wednesday</v>
      </c>
      <c r="H7722" t="s">
        <v>14757</v>
      </c>
      <c r="I7722" t="s">
        <v>14770</v>
      </c>
      <c r="J7722">
        <v>12</v>
      </c>
      <c r="K7722">
        <v>4</v>
      </c>
      <c r="L7722" s="12">
        <v>4478.6400000000003</v>
      </c>
      <c r="M7722" s="11">
        <v>0.15</v>
      </c>
      <c r="N7722" s="12">
        <v>15227.38</v>
      </c>
      <c r="O7722" s="12">
        <v>9868.4599999999991</v>
      </c>
      <c r="P7722" s="12">
        <v>5358.92</v>
      </c>
      <c r="Q7722" s="11">
        <v>0.35192659538279097</v>
      </c>
    </row>
    <row r="7723" spans="1:17" x14ac:dyDescent="0.45">
      <c r="A7723" t="s">
        <v>12915</v>
      </c>
      <c r="B7723" t="s">
        <v>1109</v>
      </c>
      <c r="C7723" t="s">
        <v>28</v>
      </c>
      <c r="D7723" t="s">
        <v>100</v>
      </c>
      <c r="E7723" t="s">
        <v>4</v>
      </c>
      <c r="F7723" s="9">
        <v>45978</v>
      </c>
      <c r="G7723" s="9" t="str">
        <f>TEXT(Ecommerce_Sales_Data[[#This Row],[Order_Date]],"dddd")</f>
        <v>Monday</v>
      </c>
      <c r="H7723" t="s">
        <v>14757</v>
      </c>
      <c r="I7723" t="s">
        <v>14764</v>
      </c>
      <c r="J7723">
        <v>11</v>
      </c>
      <c r="K7723">
        <v>2</v>
      </c>
      <c r="L7723" s="12">
        <v>3173.34</v>
      </c>
      <c r="M7723" s="11">
        <v>0.1</v>
      </c>
      <c r="N7723" s="12">
        <v>5712.01</v>
      </c>
      <c r="O7723" s="12">
        <v>3990.03</v>
      </c>
      <c r="P7723" s="12">
        <v>1721.98</v>
      </c>
      <c r="Q7723" s="11">
        <v>0.30146655905714398</v>
      </c>
    </row>
    <row r="7724" spans="1:17" x14ac:dyDescent="0.45">
      <c r="A7724" t="s">
        <v>12916</v>
      </c>
      <c r="B7724" t="s">
        <v>12917</v>
      </c>
      <c r="C7724" t="s">
        <v>12</v>
      </c>
      <c r="D7724" t="s">
        <v>41</v>
      </c>
      <c r="E7724" t="s">
        <v>14</v>
      </c>
      <c r="F7724" s="9">
        <v>45992</v>
      </c>
      <c r="G7724" s="9" t="str">
        <f>TEXT(Ecommerce_Sales_Data[[#This Row],[Order_Date]],"dddd")</f>
        <v>Monday</v>
      </c>
      <c r="H7724" t="s">
        <v>14757</v>
      </c>
      <c r="I7724" t="s">
        <v>14770</v>
      </c>
      <c r="J7724">
        <v>12</v>
      </c>
      <c r="K7724">
        <v>2</v>
      </c>
      <c r="L7724" s="12">
        <v>1572.31</v>
      </c>
      <c r="M7724" s="11">
        <v>0</v>
      </c>
      <c r="N7724" s="12">
        <v>3144.62</v>
      </c>
      <c r="O7724" s="12">
        <v>2670.9</v>
      </c>
      <c r="P7724" s="12">
        <v>473.72</v>
      </c>
      <c r="Q7724" s="11">
        <v>0.150644592987388</v>
      </c>
    </row>
    <row r="7725" spans="1:17" x14ac:dyDescent="0.45">
      <c r="A7725" t="s">
        <v>12918</v>
      </c>
      <c r="B7725" t="s">
        <v>12919</v>
      </c>
      <c r="C7725" t="s">
        <v>12</v>
      </c>
      <c r="D7725" t="s">
        <v>32</v>
      </c>
      <c r="E7725" t="s">
        <v>9</v>
      </c>
      <c r="F7725" s="9">
        <v>45983</v>
      </c>
      <c r="G7725" s="9" t="str">
        <f>TEXT(Ecommerce_Sales_Data[[#This Row],[Order_Date]],"dddd")</f>
        <v>Saturday</v>
      </c>
      <c r="H7725" t="s">
        <v>14761</v>
      </c>
      <c r="I7725" t="s">
        <v>14764</v>
      </c>
      <c r="J7725">
        <v>11</v>
      </c>
      <c r="K7725">
        <v>5</v>
      </c>
      <c r="L7725" s="12">
        <v>1140.2</v>
      </c>
      <c r="M7725" s="11">
        <v>0.05</v>
      </c>
      <c r="N7725" s="12">
        <v>5415.95</v>
      </c>
      <c r="O7725" s="12">
        <v>4101.0200000000004</v>
      </c>
      <c r="P7725" s="12">
        <v>1314.93</v>
      </c>
      <c r="Q7725" s="11">
        <v>0.24278843046926199</v>
      </c>
    </row>
    <row r="7726" spans="1:17" x14ac:dyDescent="0.45">
      <c r="A7726" t="s">
        <v>12920</v>
      </c>
      <c r="B7726" t="s">
        <v>11672</v>
      </c>
      <c r="C7726" t="s">
        <v>20</v>
      </c>
      <c r="D7726" t="s">
        <v>57</v>
      </c>
      <c r="E7726" t="s">
        <v>14</v>
      </c>
      <c r="F7726" s="9">
        <v>45526</v>
      </c>
      <c r="G7726" s="9" t="str">
        <f>TEXT(Ecommerce_Sales_Data[[#This Row],[Order_Date]],"dddd")</f>
        <v>Thursday</v>
      </c>
      <c r="H7726" t="s">
        <v>14757</v>
      </c>
      <c r="I7726" t="s">
        <v>14762</v>
      </c>
      <c r="J7726">
        <v>8</v>
      </c>
      <c r="K7726">
        <v>5</v>
      </c>
      <c r="L7726" s="12">
        <v>879.08</v>
      </c>
      <c r="M7726" s="11">
        <v>0.05</v>
      </c>
      <c r="N7726" s="12">
        <v>4175.63</v>
      </c>
      <c r="O7726" s="12">
        <v>3513.73</v>
      </c>
      <c r="P7726" s="12">
        <v>661.9</v>
      </c>
      <c r="Q7726" s="11">
        <v>0.158515002526565</v>
      </c>
    </row>
    <row r="7727" spans="1:17" x14ac:dyDescent="0.45">
      <c r="A7727" t="s">
        <v>12921</v>
      </c>
      <c r="B7727" t="s">
        <v>6022</v>
      </c>
      <c r="C7727" t="s">
        <v>12</v>
      </c>
      <c r="D7727" t="s">
        <v>13</v>
      </c>
      <c r="E7727" t="s">
        <v>4</v>
      </c>
      <c r="F7727" s="9">
        <v>45645</v>
      </c>
      <c r="G7727" s="9" t="str">
        <f>TEXT(Ecommerce_Sales_Data[[#This Row],[Order_Date]],"dddd")</f>
        <v>Thursday</v>
      </c>
      <c r="H7727" t="s">
        <v>14757</v>
      </c>
      <c r="I7727" t="s">
        <v>14770</v>
      </c>
      <c r="J7727">
        <v>12</v>
      </c>
      <c r="K7727">
        <v>4</v>
      </c>
      <c r="L7727" s="12">
        <v>2288.34</v>
      </c>
      <c r="M7727" s="11">
        <v>0</v>
      </c>
      <c r="N7727" s="12">
        <v>9153.36</v>
      </c>
      <c r="O7727" s="12">
        <v>7579.1</v>
      </c>
      <c r="P7727" s="12">
        <v>1574.26</v>
      </c>
      <c r="Q7727" s="11">
        <v>0.17198711729900301</v>
      </c>
    </row>
    <row r="7728" spans="1:17" x14ac:dyDescent="0.45">
      <c r="A7728" t="s">
        <v>12922</v>
      </c>
      <c r="B7728" t="s">
        <v>11422</v>
      </c>
      <c r="C7728" t="s">
        <v>7</v>
      </c>
      <c r="D7728" t="s">
        <v>71</v>
      </c>
      <c r="E7728" t="s">
        <v>9</v>
      </c>
      <c r="F7728" s="9">
        <v>45592</v>
      </c>
      <c r="G7728" s="9" t="str">
        <f>TEXT(Ecommerce_Sales_Data[[#This Row],[Order_Date]],"dddd")</f>
        <v>Sunday</v>
      </c>
      <c r="H7728" t="s">
        <v>14761</v>
      </c>
      <c r="I7728" t="s">
        <v>14760</v>
      </c>
      <c r="J7728">
        <v>10</v>
      </c>
      <c r="K7728">
        <v>3</v>
      </c>
      <c r="L7728" s="12">
        <v>2136.92</v>
      </c>
      <c r="M7728" s="11">
        <v>0.2</v>
      </c>
      <c r="N7728" s="12">
        <v>5128.6099999999997</v>
      </c>
      <c r="O7728" s="12">
        <v>4198.7</v>
      </c>
      <c r="P7728" s="12">
        <v>929.91</v>
      </c>
      <c r="Q7728" s="11">
        <v>0.181318134933247</v>
      </c>
    </row>
    <row r="7729" spans="1:17" x14ac:dyDescent="0.45">
      <c r="A7729" t="s">
        <v>12923</v>
      </c>
      <c r="B7729" t="s">
        <v>1999</v>
      </c>
      <c r="C7729" t="s">
        <v>2</v>
      </c>
      <c r="D7729" t="s">
        <v>65</v>
      </c>
      <c r="E7729" t="s">
        <v>9</v>
      </c>
      <c r="F7729" s="9">
        <v>45627</v>
      </c>
      <c r="G7729" s="9" t="str">
        <f>TEXT(Ecommerce_Sales_Data[[#This Row],[Order_Date]],"dddd")</f>
        <v>Sunday</v>
      </c>
      <c r="H7729" t="s">
        <v>14761</v>
      </c>
      <c r="I7729" t="s">
        <v>14770</v>
      </c>
      <c r="J7729">
        <v>12</v>
      </c>
      <c r="K7729">
        <v>3</v>
      </c>
      <c r="L7729" s="12">
        <v>1621.86</v>
      </c>
      <c r="M7729" s="11">
        <v>0.1</v>
      </c>
      <c r="N7729" s="12">
        <v>4379.0200000000004</v>
      </c>
      <c r="O7729" s="12">
        <v>3246.08</v>
      </c>
      <c r="P7729" s="12">
        <v>1132.94</v>
      </c>
      <c r="Q7729" s="11">
        <v>0.258719987577129</v>
      </c>
    </row>
    <row r="7730" spans="1:17" x14ac:dyDescent="0.45">
      <c r="A7730" t="s">
        <v>12924</v>
      </c>
      <c r="B7730" t="s">
        <v>9293</v>
      </c>
      <c r="C7730" t="s">
        <v>7</v>
      </c>
      <c r="D7730" t="s">
        <v>106</v>
      </c>
      <c r="E7730" t="s">
        <v>9</v>
      </c>
      <c r="F7730" s="9">
        <v>45976</v>
      </c>
      <c r="G7730" s="9" t="str">
        <f>TEXT(Ecommerce_Sales_Data[[#This Row],[Order_Date]],"dddd")</f>
        <v>Saturday</v>
      </c>
      <c r="H7730" t="s">
        <v>14761</v>
      </c>
      <c r="I7730" t="s">
        <v>14764</v>
      </c>
      <c r="J7730">
        <v>11</v>
      </c>
      <c r="K7730">
        <v>3</v>
      </c>
      <c r="L7730" s="12">
        <v>4925.5200000000004</v>
      </c>
      <c r="M7730" s="11">
        <v>0.1</v>
      </c>
      <c r="N7730" s="12">
        <v>13298.9</v>
      </c>
      <c r="O7730" s="12">
        <v>8217.99</v>
      </c>
      <c r="P7730" s="12">
        <v>5080.91</v>
      </c>
      <c r="Q7730" s="11">
        <v>0.38205490679680298</v>
      </c>
    </row>
    <row r="7731" spans="1:17" x14ac:dyDescent="0.45">
      <c r="A7731" t="s">
        <v>12925</v>
      </c>
      <c r="B7731" t="s">
        <v>9467</v>
      </c>
      <c r="C7731" t="s">
        <v>28</v>
      </c>
      <c r="D7731" t="s">
        <v>85</v>
      </c>
      <c r="E7731" t="s">
        <v>14</v>
      </c>
      <c r="F7731" s="9">
        <v>45985</v>
      </c>
      <c r="G7731" s="9" t="str">
        <f>TEXT(Ecommerce_Sales_Data[[#This Row],[Order_Date]],"dddd")</f>
        <v>Monday</v>
      </c>
      <c r="H7731" t="s">
        <v>14757</v>
      </c>
      <c r="I7731" t="s">
        <v>14764</v>
      </c>
      <c r="J7731">
        <v>11</v>
      </c>
      <c r="K7731">
        <v>4</v>
      </c>
      <c r="L7731" s="12">
        <v>1357.7</v>
      </c>
      <c r="M7731" s="11">
        <v>0.1</v>
      </c>
      <c r="N7731" s="12">
        <v>4887.72</v>
      </c>
      <c r="O7731" s="12">
        <v>3956.21</v>
      </c>
      <c r="P7731" s="12">
        <v>931.51</v>
      </c>
      <c r="Q7731" s="11">
        <v>0.19058170271619501</v>
      </c>
    </row>
    <row r="7732" spans="1:17" x14ac:dyDescent="0.45">
      <c r="A7732" t="s">
        <v>12926</v>
      </c>
      <c r="B7732" t="s">
        <v>4675</v>
      </c>
      <c r="C7732" t="s">
        <v>12</v>
      </c>
      <c r="D7732" t="s">
        <v>38</v>
      </c>
      <c r="E7732" t="s">
        <v>4</v>
      </c>
      <c r="F7732" s="9">
        <v>45451</v>
      </c>
      <c r="G7732" s="9" t="str">
        <f>TEXT(Ecommerce_Sales_Data[[#This Row],[Order_Date]],"dddd")</f>
        <v>Saturday</v>
      </c>
      <c r="H7732" t="s">
        <v>14761</v>
      </c>
      <c r="I7732" t="s">
        <v>14759</v>
      </c>
      <c r="J7732">
        <v>6</v>
      </c>
      <c r="K7732">
        <v>3</v>
      </c>
      <c r="L7732" s="12">
        <v>3986.4</v>
      </c>
      <c r="M7732" s="11">
        <v>0.1</v>
      </c>
      <c r="N7732" s="12">
        <v>10763.28</v>
      </c>
      <c r="O7732" s="12">
        <v>7088.39</v>
      </c>
      <c r="P7732" s="12">
        <v>3674.89</v>
      </c>
      <c r="Q7732" s="11">
        <v>0.34142844932028199</v>
      </c>
    </row>
    <row r="7733" spans="1:17" x14ac:dyDescent="0.45">
      <c r="A7733" t="s">
        <v>12927</v>
      </c>
      <c r="B7733" t="s">
        <v>1983</v>
      </c>
      <c r="C7733" t="s">
        <v>2</v>
      </c>
      <c r="D7733" t="s">
        <v>68</v>
      </c>
      <c r="E7733" t="s">
        <v>14</v>
      </c>
      <c r="F7733" s="9">
        <v>45419</v>
      </c>
      <c r="G7733" s="9" t="str">
        <f>TEXT(Ecommerce_Sales_Data[[#This Row],[Order_Date]],"dddd")</f>
        <v>Tuesday</v>
      </c>
      <c r="H7733" t="s">
        <v>14757</v>
      </c>
      <c r="I7733" t="s">
        <v>14763</v>
      </c>
      <c r="J7733">
        <v>5</v>
      </c>
      <c r="K7733">
        <v>3</v>
      </c>
      <c r="L7733" s="12">
        <v>1971.96</v>
      </c>
      <c r="M7733" s="11">
        <v>0.15</v>
      </c>
      <c r="N7733" s="12">
        <v>5028.5</v>
      </c>
      <c r="O7733" s="12">
        <v>4218.71</v>
      </c>
      <c r="P7733" s="12">
        <v>809.79</v>
      </c>
      <c r="Q7733" s="11">
        <v>0.16104007159192599</v>
      </c>
    </row>
    <row r="7734" spans="1:17" x14ac:dyDescent="0.45">
      <c r="A7734" t="s">
        <v>12928</v>
      </c>
      <c r="B7734" t="s">
        <v>12315</v>
      </c>
      <c r="C7734" t="s">
        <v>28</v>
      </c>
      <c r="D7734" t="s">
        <v>29</v>
      </c>
      <c r="E7734" t="s">
        <v>22</v>
      </c>
      <c r="F7734" s="9">
        <v>45815</v>
      </c>
      <c r="G7734" s="9" t="str">
        <f>TEXT(Ecommerce_Sales_Data[[#This Row],[Order_Date]],"dddd")</f>
        <v>Saturday</v>
      </c>
      <c r="H7734" t="s">
        <v>14761</v>
      </c>
      <c r="I7734" t="s">
        <v>14759</v>
      </c>
      <c r="J7734">
        <v>6</v>
      </c>
      <c r="K7734">
        <v>1</v>
      </c>
      <c r="L7734" s="12">
        <v>2193.61</v>
      </c>
      <c r="M7734" s="11">
        <v>0.1</v>
      </c>
      <c r="N7734" s="12">
        <v>1974.25</v>
      </c>
      <c r="O7734" s="12">
        <v>1307.98</v>
      </c>
      <c r="P7734" s="12">
        <v>666.27</v>
      </c>
      <c r="Q7734" s="11">
        <v>0.337480055717361</v>
      </c>
    </row>
    <row r="7735" spans="1:17" x14ac:dyDescent="0.45">
      <c r="A7735" t="s">
        <v>12929</v>
      </c>
      <c r="B7735" t="s">
        <v>12040</v>
      </c>
      <c r="C7735" t="s">
        <v>28</v>
      </c>
      <c r="D7735" t="s">
        <v>137</v>
      </c>
      <c r="E7735" t="s">
        <v>9</v>
      </c>
      <c r="F7735" s="9">
        <v>45975</v>
      </c>
      <c r="G7735" s="9" t="str">
        <f>TEXT(Ecommerce_Sales_Data[[#This Row],[Order_Date]],"dddd")</f>
        <v>Friday</v>
      </c>
      <c r="H7735" t="s">
        <v>14757</v>
      </c>
      <c r="I7735" t="s">
        <v>14764</v>
      </c>
      <c r="J7735">
        <v>11</v>
      </c>
      <c r="K7735">
        <v>4</v>
      </c>
      <c r="L7735" s="12">
        <v>4606.07</v>
      </c>
      <c r="M7735" s="11">
        <v>0.2</v>
      </c>
      <c r="N7735" s="12">
        <v>14739.42</v>
      </c>
      <c r="O7735" s="12">
        <v>10158.84</v>
      </c>
      <c r="P7735" s="12">
        <v>4580.58</v>
      </c>
      <c r="Q7735" s="11">
        <v>0.310770708752448</v>
      </c>
    </row>
    <row r="7736" spans="1:17" x14ac:dyDescent="0.45">
      <c r="A7736" t="s">
        <v>12930</v>
      </c>
      <c r="B7736" t="s">
        <v>4080</v>
      </c>
      <c r="C7736" t="s">
        <v>7</v>
      </c>
      <c r="D7736" t="s">
        <v>134</v>
      </c>
      <c r="E7736" t="s">
        <v>4</v>
      </c>
      <c r="F7736" s="9">
        <v>45460</v>
      </c>
      <c r="G7736" s="9" t="str">
        <f>TEXT(Ecommerce_Sales_Data[[#This Row],[Order_Date]],"dddd")</f>
        <v>Monday</v>
      </c>
      <c r="H7736" t="s">
        <v>14757</v>
      </c>
      <c r="I7736" t="s">
        <v>14759</v>
      </c>
      <c r="J7736">
        <v>6</v>
      </c>
      <c r="K7736">
        <v>3</v>
      </c>
      <c r="L7736" s="12">
        <v>3385.13</v>
      </c>
      <c r="M7736" s="11">
        <v>0.1</v>
      </c>
      <c r="N7736" s="12">
        <v>9139.85</v>
      </c>
      <c r="O7736" s="12">
        <v>6957.81</v>
      </c>
      <c r="P7736" s="12">
        <v>2182.04</v>
      </c>
      <c r="Q7736" s="11">
        <v>0.23873914779783001</v>
      </c>
    </row>
    <row r="7737" spans="1:17" x14ac:dyDescent="0.45">
      <c r="A7737" t="s">
        <v>12931</v>
      </c>
      <c r="B7737" t="s">
        <v>12932</v>
      </c>
      <c r="C7737" t="s">
        <v>20</v>
      </c>
      <c r="D7737" t="s">
        <v>60</v>
      </c>
      <c r="E7737" t="s">
        <v>9</v>
      </c>
      <c r="F7737" s="9">
        <v>45932</v>
      </c>
      <c r="G7737" s="9" t="str">
        <f>TEXT(Ecommerce_Sales_Data[[#This Row],[Order_Date]],"dddd")</f>
        <v>Thursday</v>
      </c>
      <c r="H7737" t="s">
        <v>14757</v>
      </c>
      <c r="I7737" t="s">
        <v>14760</v>
      </c>
      <c r="J7737">
        <v>10</v>
      </c>
      <c r="K7737">
        <v>5</v>
      </c>
      <c r="L7737" s="12">
        <v>803.6</v>
      </c>
      <c r="M7737" s="11">
        <v>0.15</v>
      </c>
      <c r="N7737" s="12">
        <v>3415.3</v>
      </c>
      <c r="O7737" s="12">
        <v>2884.76</v>
      </c>
      <c r="P7737" s="12">
        <v>530.54</v>
      </c>
      <c r="Q7737" s="11">
        <v>0.15534213685474199</v>
      </c>
    </row>
    <row r="7738" spans="1:17" x14ac:dyDescent="0.45">
      <c r="A7738" t="s">
        <v>12933</v>
      </c>
      <c r="B7738" t="s">
        <v>12934</v>
      </c>
      <c r="C7738" t="s">
        <v>28</v>
      </c>
      <c r="D7738" t="s">
        <v>100</v>
      </c>
      <c r="E7738" t="s">
        <v>4</v>
      </c>
      <c r="F7738" s="9">
        <v>45747</v>
      </c>
      <c r="G7738" s="9" t="str">
        <f>TEXT(Ecommerce_Sales_Data[[#This Row],[Order_Date]],"dddd")</f>
        <v>Monday</v>
      </c>
      <c r="H7738" t="s">
        <v>14757</v>
      </c>
      <c r="I7738" t="s">
        <v>14769</v>
      </c>
      <c r="J7738">
        <v>3</v>
      </c>
      <c r="K7738">
        <v>4</v>
      </c>
      <c r="L7738" s="12">
        <v>2999.02</v>
      </c>
      <c r="M7738" s="11">
        <v>0.15</v>
      </c>
      <c r="N7738" s="12">
        <v>10196.67</v>
      </c>
      <c r="O7738" s="12">
        <v>7097.65</v>
      </c>
      <c r="P7738" s="12">
        <v>3099.02</v>
      </c>
      <c r="Q7738" s="11">
        <v>0.30392471267580501</v>
      </c>
    </row>
    <row r="7739" spans="1:17" x14ac:dyDescent="0.45">
      <c r="A7739" t="s">
        <v>12935</v>
      </c>
      <c r="B7739" t="s">
        <v>12936</v>
      </c>
      <c r="C7739" t="s">
        <v>28</v>
      </c>
      <c r="D7739" t="s">
        <v>29</v>
      </c>
      <c r="E7739" t="s">
        <v>4</v>
      </c>
      <c r="F7739" s="9">
        <v>45626</v>
      </c>
      <c r="G7739" s="9" t="str">
        <f>TEXT(Ecommerce_Sales_Data[[#This Row],[Order_Date]],"dddd")</f>
        <v>Saturday</v>
      </c>
      <c r="H7739" t="s">
        <v>14761</v>
      </c>
      <c r="I7739" t="s">
        <v>14764</v>
      </c>
      <c r="J7739">
        <v>11</v>
      </c>
      <c r="K7739">
        <v>1</v>
      </c>
      <c r="L7739" s="12">
        <v>3752.22</v>
      </c>
      <c r="M7739" s="11">
        <v>0.1</v>
      </c>
      <c r="N7739" s="12">
        <v>3377</v>
      </c>
      <c r="O7739" s="12">
        <v>2790.44</v>
      </c>
      <c r="P7739" s="12">
        <v>586.55999999999995</v>
      </c>
      <c r="Q7739" s="11">
        <v>0.173692626591649</v>
      </c>
    </row>
    <row r="7740" spans="1:17" x14ac:dyDescent="0.45">
      <c r="A7740" t="s">
        <v>12937</v>
      </c>
      <c r="B7740" t="s">
        <v>2204</v>
      </c>
      <c r="C7740" t="s">
        <v>7</v>
      </c>
      <c r="D7740" t="s">
        <v>46</v>
      </c>
      <c r="E7740" t="s">
        <v>22</v>
      </c>
      <c r="F7740" s="9">
        <v>45622</v>
      </c>
      <c r="G7740" s="9" t="str">
        <f>TEXT(Ecommerce_Sales_Data[[#This Row],[Order_Date]],"dddd")</f>
        <v>Tuesday</v>
      </c>
      <c r="H7740" t="s">
        <v>14757</v>
      </c>
      <c r="I7740" t="s">
        <v>14764</v>
      </c>
      <c r="J7740">
        <v>11</v>
      </c>
      <c r="K7740">
        <v>3</v>
      </c>
      <c r="L7740" s="12">
        <v>2171.7399999999998</v>
      </c>
      <c r="M7740" s="11">
        <v>0.05</v>
      </c>
      <c r="N7740" s="12">
        <v>6189.46</v>
      </c>
      <c r="O7740" s="12">
        <v>4599.7700000000004</v>
      </c>
      <c r="P7740" s="12">
        <v>1589.69</v>
      </c>
      <c r="Q7740" s="11">
        <v>0.25683823790766902</v>
      </c>
    </row>
    <row r="7741" spans="1:17" x14ac:dyDescent="0.45">
      <c r="A7741" t="s">
        <v>12938</v>
      </c>
      <c r="B7741" t="s">
        <v>6273</v>
      </c>
      <c r="C7741" t="s">
        <v>28</v>
      </c>
      <c r="D7741" t="s">
        <v>137</v>
      </c>
      <c r="E7741" t="s">
        <v>9</v>
      </c>
      <c r="F7741" s="9">
        <v>45689</v>
      </c>
      <c r="G7741" s="9" t="str">
        <f>TEXT(Ecommerce_Sales_Data[[#This Row],[Order_Date]],"dddd")</f>
        <v>Saturday</v>
      </c>
      <c r="H7741" t="s">
        <v>14761</v>
      </c>
      <c r="I7741" t="s">
        <v>14758</v>
      </c>
      <c r="J7741">
        <v>2</v>
      </c>
      <c r="K7741">
        <v>4</v>
      </c>
      <c r="L7741" s="12">
        <v>213.61</v>
      </c>
      <c r="M7741" s="11">
        <v>0</v>
      </c>
      <c r="N7741" s="12">
        <v>854.44</v>
      </c>
      <c r="O7741" s="12">
        <v>688.94</v>
      </c>
      <c r="P7741" s="12">
        <v>165.5</v>
      </c>
      <c r="Q7741" s="11">
        <v>0.193694115444034</v>
      </c>
    </row>
    <row r="7742" spans="1:17" x14ac:dyDescent="0.45">
      <c r="A7742" t="s">
        <v>12939</v>
      </c>
      <c r="B7742" t="s">
        <v>10572</v>
      </c>
      <c r="C7742" t="s">
        <v>20</v>
      </c>
      <c r="D7742" t="s">
        <v>103</v>
      </c>
      <c r="E7742" t="s">
        <v>4</v>
      </c>
      <c r="F7742" s="9">
        <v>45531</v>
      </c>
      <c r="G7742" s="9" t="str">
        <f>TEXT(Ecommerce_Sales_Data[[#This Row],[Order_Date]],"dddd")</f>
        <v>Tuesday</v>
      </c>
      <c r="H7742" t="s">
        <v>14757</v>
      </c>
      <c r="I7742" t="s">
        <v>14762</v>
      </c>
      <c r="J7742">
        <v>8</v>
      </c>
      <c r="K7742">
        <v>5</v>
      </c>
      <c r="L7742" s="12">
        <v>1471.63</v>
      </c>
      <c r="M7742" s="11">
        <v>0.2</v>
      </c>
      <c r="N7742" s="12">
        <v>5886.52</v>
      </c>
      <c r="O7742" s="12">
        <v>4473.49</v>
      </c>
      <c r="P7742" s="12">
        <v>1413.03</v>
      </c>
      <c r="Q7742" s="11">
        <v>0.24004505208510299</v>
      </c>
    </row>
    <row r="7743" spans="1:17" x14ac:dyDescent="0.45">
      <c r="A7743" t="s">
        <v>12940</v>
      </c>
      <c r="B7743" t="s">
        <v>12941</v>
      </c>
      <c r="C7743" t="s">
        <v>20</v>
      </c>
      <c r="D7743" t="s">
        <v>25</v>
      </c>
      <c r="E7743" t="s">
        <v>9</v>
      </c>
      <c r="F7743" s="9">
        <v>45395</v>
      </c>
      <c r="G7743" s="9" t="str">
        <f>TEXT(Ecommerce_Sales_Data[[#This Row],[Order_Date]],"dddd")</f>
        <v>Saturday</v>
      </c>
      <c r="H7743" t="s">
        <v>14761</v>
      </c>
      <c r="I7743" t="s">
        <v>14765</v>
      </c>
      <c r="J7743">
        <v>4</v>
      </c>
      <c r="K7743">
        <v>3</v>
      </c>
      <c r="L7743" s="12">
        <v>4576.84</v>
      </c>
      <c r="M7743" s="11">
        <v>0</v>
      </c>
      <c r="N7743" s="12">
        <v>13730.52</v>
      </c>
      <c r="O7743" s="12">
        <v>9042.09</v>
      </c>
      <c r="P7743" s="12">
        <v>4688.43</v>
      </c>
      <c r="Q7743" s="11">
        <v>0.341460483652476</v>
      </c>
    </row>
    <row r="7744" spans="1:17" x14ac:dyDescent="0.45">
      <c r="A7744" t="s">
        <v>12942</v>
      </c>
      <c r="B7744" t="s">
        <v>10094</v>
      </c>
      <c r="C7744" t="s">
        <v>7</v>
      </c>
      <c r="D7744" t="s">
        <v>46</v>
      </c>
      <c r="E7744" t="s">
        <v>4</v>
      </c>
      <c r="F7744" s="9">
        <v>45668</v>
      </c>
      <c r="G7744" s="9" t="str">
        <f>TEXT(Ecommerce_Sales_Data[[#This Row],[Order_Date]],"dddd")</f>
        <v>Saturday</v>
      </c>
      <c r="H7744" t="s">
        <v>14761</v>
      </c>
      <c r="I7744" t="s">
        <v>14767</v>
      </c>
      <c r="J7744">
        <v>1</v>
      </c>
      <c r="K7744">
        <v>4</v>
      </c>
      <c r="L7744" s="12">
        <v>3416.76</v>
      </c>
      <c r="M7744" s="11">
        <v>0.1</v>
      </c>
      <c r="N7744" s="12">
        <v>12300.34</v>
      </c>
      <c r="O7744" s="12">
        <v>7821.67</v>
      </c>
      <c r="P7744" s="12">
        <v>4478.67</v>
      </c>
      <c r="Q7744" s="11">
        <v>0.36410944738112899</v>
      </c>
    </row>
    <row r="7745" spans="1:17" x14ac:dyDescent="0.45">
      <c r="A7745" t="s">
        <v>12943</v>
      </c>
      <c r="B7745" t="s">
        <v>12944</v>
      </c>
      <c r="C7745" t="s">
        <v>28</v>
      </c>
      <c r="D7745" t="s">
        <v>35</v>
      </c>
      <c r="E7745" t="s">
        <v>4</v>
      </c>
      <c r="F7745" s="9">
        <v>45414</v>
      </c>
      <c r="G7745" s="9" t="str">
        <f>TEXT(Ecommerce_Sales_Data[[#This Row],[Order_Date]],"dddd")</f>
        <v>Thursday</v>
      </c>
      <c r="H7745" t="s">
        <v>14757</v>
      </c>
      <c r="I7745" t="s">
        <v>14763</v>
      </c>
      <c r="J7745">
        <v>5</v>
      </c>
      <c r="K7745">
        <v>3</v>
      </c>
      <c r="L7745" s="12">
        <v>666.66</v>
      </c>
      <c r="M7745" s="11">
        <v>0.1</v>
      </c>
      <c r="N7745" s="12">
        <v>1799.98</v>
      </c>
      <c r="O7745" s="12">
        <v>1142.32</v>
      </c>
      <c r="P7745" s="12">
        <v>657.66</v>
      </c>
      <c r="Q7745" s="11">
        <v>0.365370726341404</v>
      </c>
    </row>
    <row r="7746" spans="1:17" x14ac:dyDescent="0.45">
      <c r="A7746" t="s">
        <v>12945</v>
      </c>
      <c r="B7746" t="s">
        <v>12946</v>
      </c>
      <c r="C7746" t="s">
        <v>28</v>
      </c>
      <c r="D7746" t="s">
        <v>85</v>
      </c>
      <c r="E7746" t="s">
        <v>22</v>
      </c>
      <c r="F7746" s="9">
        <v>45558</v>
      </c>
      <c r="G7746" s="9" t="str">
        <f>TEXT(Ecommerce_Sales_Data[[#This Row],[Order_Date]],"dddd")</f>
        <v>Monday</v>
      </c>
      <c r="H7746" t="s">
        <v>14757</v>
      </c>
      <c r="I7746" t="s">
        <v>14766</v>
      </c>
      <c r="J7746">
        <v>9</v>
      </c>
      <c r="K7746">
        <v>4</v>
      </c>
      <c r="L7746" s="12">
        <v>2857.87</v>
      </c>
      <c r="M7746" s="11">
        <v>0.1</v>
      </c>
      <c r="N7746" s="12">
        <v>10288.33</v>
      </c>
      <c r="O7746" s="12">
        <v>8145.75</v>
      </c>
      <c r="P7746" s="12">
        <v>2142.58</v>
      </c>
      <c r="Q7746" s="11">
        <v>0.20825342888496001</v>
      </c>
    </row>
    <row r="7747" spans="1:17" x14ac:dyDescent="0.45">
      <c r="A7747" t="s">
        <v>12947</v>
      </c>
      <c r="B7747" t="s">
        <v>12948</v>
      </c>
      <c r="C7747" t="s">
        <v>2</v>
      </c>
      <c r="D7747" t="s">
        <v>68</v>
      </c>
      <c r="E7747" t="s">
        <v>4</v>
      </c>
      <c r="F7747" s="9">
        <v>45763</v>
      </c>
      <c r="G7747" s="9" t="str">
        <f>TEXT(Ecommerce_Sales_Data[[#This Row],[Order_Date]],"dddd")</f>
        <v>Wednesday</v>
      </c>
      <c r="H7747" t="s">
        <v>14757</v>
      </c>
      <c r="I7747" t="s">
        <v>14765</v>
      </c>
      <c r="J7747">
        <v>4</v>
      </c>
      <c r="K7747">
        <v>3</v>
      </c>
      <c r="L7747" s="12">
        <v>319.64999999999998</v>
      </c>
      <c r="M7747" s="11">
        <v>0.05</v>
      </c>
      <c r="N7747" s="12">
        <v>911</v>
      </c>
      <c r="O7747" s="12">
        <v>613.02</v>
      </c>
      <c r="P7747" s="12">
        <v>297.98</v>
      </c>
      <c r="Q7747" s="11">
        <v>0.32709110867178898</v>
      </c>
    </row>
    <row r="7748" spans="1:17" x14ac:dyDescent="0.45">
      <c r="A7748" t="s">
        <v>12949</v>
      </c>
      <c r="B7748" t="s">
        <v>6962</v>
      </c>
      <c r="C7748" t="s">
        <v>28</v>
      </c>
      <c r="D7748" t="s">
        <v>85</v>
      </c>
      <c r="E7748" t="s">
        <v>14</v>
      </c>
      <c r="F7748" s="9">
        <v>45986</v>
      </c>
      <c r="G7748" s="9" t="str">
        <f>TEXT(Ecommerce_Sales_Data[[#This Row],[Order_Date]],"dddd")</f>
        <v>Tuesday</v>
      </c>
      <c r="H7748" t="s">
        <v>14757</v>
      </c>
      <c r="I7748" t="s">
        <v>14764</v>
      </c>
      <c r="J7748">
        <v>11</v>
      </c>
      <c r="K7748">
        <v>2</v>
      </c>
      <c r="L7748" s="12">
        <v>273.36</v>
      </c>
      <c r="M7748" s="11">
        <v>0.2</v>
      </c>
      <c r="N7748" s="12">
        <v>437.38</v>
      </c>
      <c r="O7748" s="12">
        <v>293.26</v>
      </c>
      <c r="P7748" s="12">
        <v>144.12</v>
      </c>
      <c r="Q7748" s="11">
        <v>0.329507522063194</v>
      </c>
    </row>
    <row r="7749" spans="1:17" x14ac:dyDescent="0.45">
      <c r="A7749" t="s">
        <v>12950</v>
      </c>
      <c r="B7749" t="s">
        <v>12951</v>
      </c>
      <c r="C7749" t="s">
        <v>28</v>
      </c>
      <c r="D7749" t="s">
        <v>29</v>
      </c>
      <c r="E7749" t="s">
        <v>9</v>
      </c>
      <c r="F7749" s="9">
        <v>45790</v>
      </c>
      <c r="G7749" s="9" t="str">
        <f>TEXT(Ecommerce_Sales_Data[[#This Row],[Order_Date]],"dddd")</f>
        <v>Tuesday</v>
      </c>
      <c r="H7749" t="s">
        <v>14757</v>
      </c>
      <c r="I7749" t="s">
        <v>14763</v>
      </c>
      <c r="J7749">
        <v>5</v>
      </c>
      <c r="K7749">
        <v>4</v>
      </c>
      <c r="L7749" s="12">
        <v>3576.52</v>
      </c>
      <c r="M7749" s="11">
        <v>0.05</v>
      </c>
      <c r="N7749" s="12">
        <v>13590.78</v>
      </c>
      <c r="O7749" s="12">
        <v>8386.56</v>
      </c>
      <c r="P7749" s="12">
        <v>5204.22</v>
      </c>
      <c r="Q7749" s="11">
        <v>0.382922834451003</v>
      </c>
    </row>
    <row r="7750" spans="1:17" x14ac:dyDescent="0.45">
      <c r="A7750" t="s">
        <v>12952</v>
      </c>
      <c r="B7750" t="s">
        <v>12953</v>
      </c>
      <c r="C7750" t="s">
        <v>12</v>
      </c>
      <c r="D7750" t="s">
        <v>111</v>
      </c>
      <c r="E7750" t="s">
        <v>22</v>
      </c>
      <c r="F7750" s="9">
        <v>45893</v>
      </c>
      <c r="G7750" s="9" t="str">
        <f>TEXT(Ecommerce_Sales_Data[[#This Row],[Order_Date]],"dddd")</f>
        <v>Sunday</v>
      </c>
      <c r="H7750" t="s">
        <v>14761</v>
      </c>
      <c r="I7750" t="s">
        <v>14762</v>
      </c>
      <c r="J7750">
        <v>8</v>
      </c>
      <c r="K7750">
        <v>4</v>
      </c>
      <c r="L7750" s="12">
        <v>3028.01</v>
      </c>
      <c r="M7750" s="11">
        <v>0.05</v>
      </c>
      <c r="N7750" s="12">
        <v>11506.44</v>
      </c>
      <c r="O7750" s="12">
        <v>7773.05</v>
      </c>
      <c r="P7750" s="12">
        <v>3733.39</v>
      </c>
      <c r="Q7750" s="11">
        <v>0.32446091058572402</v>
      </c>
    </row>
    <row r="7751" spans="1:17" x14ac:dyDescent="0.45">
      <c r="A7751" t="s">
        <v>12954</v>
      </c>
      <c r="B7751" t="s">
        <v>12955</v>
      </c>
      <c r="C7751" t="s">
        <v>2</v>
      </c>
      <c r="D7751" t="s">
        <v>68</v>
      </c>
      <c r="E7751" t="s">
        <v>22</v>
      </c>
      <c r="F7751" s="9">
        <v>45328</v>
      </c>
      <c r="G7751" s="9" t="str">
        <f>TEXT(Ecommerce_Sales_Data[[#This Row],[Order_Date]],"dddd")</f>
        <v>Tuesday</v>
      </c>
      <c r="H7751" t="s">
        <v>14757</v>
      </c>
      <c r="I7751" t="s">
        <v>14758</v>
      </c>
      <c r="J7751">
        <v>2</v>
      </c>
      <c r="K7751">
        <v>2</v>
      </c>
      <c r="L7751" s="12">
        <v>4751.74</v>
      </c>
      <c r="M7751" s="11">
        <v>0.05</v>
      </c>
      <c r="N7751" s="12">
        <v>9028.31</v>
      </c>
      <c r="O7751" s="12">
        <v>6625.83</v>
      </c>
      <c r="P7751" s="12">
        <v>2402.48</v>
      </c>
      <c r="Q7751" s="11">
        <v>0.26610517361499603</v>
      </c>
    </row>
    <row r="7752" spans="1:17" x14ac:dyDescent="0.45">
      <c r="A7752" t="s">
        <v>12956</v>
      </c>
      <c r="B7752" t="s">
        <v>3015</v>
      </c>
      <c r="C7752" t="s">
        <v>7</v>
      </c>
      <c r="D7752" t="s">
        <v>71</v>
      </c>
      <c r="E7752" t="s">
        <v>14</v>
      </c>
      <c r="F7752" s="9">
        <v>45982</v>
      </c>
      <c r="G7752" s="9" t="str">
        <f>TEXT(Ecommerce_Sales_Data[[#This Row],[Order_Date]],"dddd")</f>
        <v>Friday</v>
      </c>
      <c r="H7752" t="s">
        <v>14757</v>
      </c>
      <c r="I7752" t="s">
        <v>14764</v>
      </c>
      <c r="J7752">
        <v>11</v>
      </c>
      <c r="K7752">
        <v>1</v>
      </c>
      <c r="L7752" s="12">
        <v>3113.6</v>
      </c>
      <c r="M7752" s="11">
        <v>0.2</v>
      </c>
      <c r="N7752" s="12">
        <v>2490.88</v>
      </c>
      <c r="O7752" s="12">
        <v>2049.4</v>
      </c>
      <c r="P7752" s="12">
        <v>441.48</v>
      </c>
      <c r="Q7752" s="11">
        <v>0.17723856628982501</v>
      </c>
    </row>
    <row r="7753" spans="1:17" x14ac:dyDescent="0.45">
      <c r="A7753" t="s">
        <v>12957</v>
      </c>
      <c r="B7753" t="s">
        <v>7873</v>
      </c>
      <c r="C7753" t="s">
        <v>28</v>
      </c>
      <c r="D7753" t="s">
        <v>35</v>
      </c>
      <c r="E7753" t="s">
        <v>22</v>
      </c>
      <c r="F7753" s="9">
        <v>45780</v>
      </c>
      <c r="G7753" s="9" t="str">
        <f>TEXT(Ecommerce_Sales_Data[[#This Row],[Order_Date]],"dddd")</f>
        <v>Saturday</v>
      </c>
      <c r="H7753" t="s">
        <v>14761</v>
      </c>
      <c r="I7753" t="s">
        <v>14763</v>
      </c>
      <c r="J7753">
        <v>5</v>
      </c>
      <c r="K7753">
        <v>1</v>
      </c>
      <c r="L7753" s="12">
        <v>3291.66</v>
      </c>
      <c r="M7753" s="11">
        <v>0.15</v>
      </c>
      <c r="N7753" s="12">
        <v>2797.91</v>
      </c>
      <c r="O7753" s="12">
        <v>1987.06</v>
      </c>
      <c r="P7753" s="12">
        <v>810.85</v>
      </c>
      <c r="Q7753" s="11">
        <v>0.28980560489794199</v>
      </c>
    </row>
    <row r="7754" spans="1:17" x14ac:dyDescent="0.45">
      <c r="A7754" t="s">
        <v>12958</v>
      </c>
      <c r="B7754" t="s">
        <v>10773</v>
      </c>
      <c r="C7754" t="s">
        <v>7</v>
      </c>
      <c r="D7754" t="s">
        <v>71</v>
      </c>
      <c r="E7754" t="s">
        <v>4</v>
      </c>
      <c r="F7754" s="9">
        <v>45319</v>
      </c>
      <c r="G7754" s="9" t="str">
        <f>TEXT(Ecommerce_Sales_Data[[#This Row],[Order_Date]],"dddd")</f>
        <v>Sunday</v>
      </c>
      <c r="H7754" t="s">
        <v>14761</v>
      </c>
      <c r="I7754" t="s">
        <v>14767</v>
      </c>
      <c r="J7754">
        <v>1</v>
      </c>
      <c r="K7754">
        <v>4</v>
      </c>
      <c r="L7754" s="12">
        <v>1888.75</v>
      </c>
      <c r="M7754" s="11">
        <v>0.2</v>
      </c>
      <c r="N7754" s="12">
        <v>6044</v>
      </c>
      <c r="O7754" s="12">
        <v>4054.72</v>
      </c>
      <c r="P7754" s="12">
        <v>1989.28</v>
      </c>
      <c r="Q7754" s="11">
        <v>0.32913302448709503</v>
      </c>
    </row>
    <row r="7755" spans="1:17" x14ac:dyDescent="0.45">
      <c r="A7755" t="s">
        <v>12959</v>
      </c>
      <c r="B7755" t="s">
        <v>12960</v>
      </c>
      <c r="C7755" t="s">
        <v>7</v>
      </c>
      <c r="D7755" t="s">
        <v>106</v>
      </c>
      <c r="E7755" t="s">
        <v>4</v>
      </c>
      <c r="F7755" s="9">
        <v>45755</v>
      </c>
      <c r="G7755" s="9" t="str">
        <f>TEXT(Ecommerce_Sales_Data[[#This Row],[Order_Date]],"dddd")</f>
        <v>Tuesday</v>
      </c>
      <c r="H7755" t="s">
        <v>14757</v>
      </c>
      <c r="I7755" t="s">
        <v>14765</v>
      </c>
      <c r="J7755">
        <v>4</v>
      </c>
      <c r="K7755">
        <v>4</v>
      </c>
      <c r="L7755" s="12">
        <v>2695.94</v>
      </c>
      <c r="M7755" s="11">
        <v>0.2</v>
      </c>
      <c r="N7755" s="12">
        <v>8627.01</v>
      </c>
      <c r="O7755" s="12">
        <v>5719.96</v>
      </c>
      <c r="P7755" s="12">
        <v>2907.05</v>
      </c>
      <c r="Q7755" s="11">
        <v>0.33697074652747599</v>
      </c>
    </row>
    <row r="7756" spans="1:17" x14ac:dyDescent="0.45">
      <c r="A7756" t="s">
        <v>12961</v>
      </c>
      <c r="B7756" t="s">
        <v>9684</v>
      </c>
      <c r="C7756" t="s">
        <v>12</v>
      </c>
      <c r="D7756" t="s">
        <v>38</v>
      </c>
      <c r="E7756" t="s">
        <v>14</v>
      </c>
      <c r="F7756" s="9">
        <v>45930</v>
      </c>
      <c r="G7756" s="9" t="str">
        <f>TEXT(Ecommerce_Sales_Data[[#This Row],[Order_Date]],"dddd")</f>
        <v>Tuesday</v>
      </c>
      <c r="H7756" t="s">
        <v>14757</v>
      </c>
      <c r="I7756" t="s">
        <v>14766</v>
      </c>
      <c r="J7756">
        <v>9</v>
      </c>
      <c r="K7756">
        <v>1</v>
      </c>
      <c r="L7756" s="12">
        <v>3240.72</v>
      </c>
      <c r="M7756" s="11">
        <v>0</v>
      </c>
      <c r="N7756" s="12">
        <v>3240.72</v>
      </c>
      <c r="O7756" s="12">
        <v>2628.51</v>
      </c>
      <c r="P7756" s="12">
        <v>612.21</v>
      </c>
      <c r="Q7756" s="11">
        <v>0.18891172332074399</v>
      </c>
    </row>
    <row r="7757" spans="1:17" x14ac:dyDescent="0.45">
      <c r="A7757" t="s">
        <v>12962</v>
      </c>
      <c r="B7757" t="s">
        <v>4504</v>
      </c>
      <c r="C7757" t="s">
        <v>2</v>
      </c>
      <c r="D7757" t="s">
        <v>65</v>
      </c>
      <c r="E7757" t="s">
        <v>22</v>
      </c>
      <c r="F7757" s="9">
        <v>45576</v>
      </c>
      <c r="G7757" s="9" t="str">
        <f>TEXT(Ecommerce_Sales_Data[[#This Row],[Order_Date]],"dddd")</f>
        <v>Friday</v>
      </c>
      <c r="H7757" t="s">
        <v>14757</v>
      </c>
      <c r="I7757" t="s">
        <v>14760</v>
      </c>
      <c r="J7757">
        <v>10</v>
      </c>
      <c r="K7757">
        <v>5</v>
      </c>
      <c r="L7757" s="12">
        <v>2810.47</v>
      </c>
      <c r="M7757" s="11">
        <v>0.2</v>
      </c>
      <c r="N7757" s="12">
        <v>11241.88</v>
      </c>
      <c r="O7757" s="12">
        <v>7968.47</v>
      </c>
      <c r="P7757" s="12">
        <v>3273.41</v>
      </c>
      <c r="Q7757" s="11">
        <v>0.29117994499140698</v>
      </c>
    </row>
    <row r="7758" spans="1:17" x14ac:dyDescent="0.45">
      <c r="A7758" t="s">
        <v>12963</v>
      </c>
      <c r="B7758" t="s">
        <v>6493</v>
      </c>
      <c r="C7758" t="s">
        <v>28</v>
      </c>
      <c r="D7758" t="s">
        <v>100</v>
      </c>
      <c r="E7758" t="s">
        <v>14</v>
      </c>
      <c r="F7758" s="9">
        <v>45729</v>
      </c>
      <c r="G7758" s="9" t="str">
        <f>TEXT(Ecommerce_Sales_Data[[#This Row],[Order_Date]],"dddd")</f>
        <v>Thursday</v>
      </c>
      <c r="H7758" t="s">
        <v>14757</v>
      </c>
      <c r="I7758" t="s">
        <v>14769</v>
      </c>
      <c r="J7758">
        <v>3</v>
      </c>
      <c r="K7758">
        <v>5</v>
      </c>
      <c r="L7758" s="12">
        <v>734.68</v>
      </c>
      <c r="M7758" s="11">
        <v>0.2</v>
      </c>
      <c r="N7758" s="12">
        <v>2938.72</v>
      </c>
      <c r="O7758" s="12">
        <v>2293.96</v>
      </c>
      <c r="P7758" s="12">
        <v>644.76</v>
      </c>
      <c r="Q7758" s="11">
        <v>0.21940164425327999</v>
      </c>
    </row>
    <row r="7759" spans="1:17" x14ac:dyDescent="0.45">
      <c r="A7759" t="s">
        <v>12964</v>
      </c>
      <c r="B7759" t="s">
        <v>12965</v>
      </c>
      <c r="C7759" t="s">
        <v>28</v>
      </c>
      <c r="D7759" t="s">
        <v>29</v>
      </c>
      <c r="E7759" t="s">
        <v>9</v>
      </c>
      <c r="F7759" s="9">
        <v>45818</v>
      </c>
      <c r="G7759" s="9" t="str">
        <f>TEXT(Ecommerce_Sales_Data[[#This Row],[Order_Date]],"dddd")</f>
        <v>Tuesday</v>
      </c>
      <c r="H7759" t="s">
        <v>14757</v>
      </c>
      <c r="I7759" t="s">
        <v>14759</v>
      </c>
      <c r="J7759">
        <v>6</v>
      </c>
      <c r="K7759">
        <v>4</v>
      </c>
      <c r="L7759" s="12">
        <v>2275.83</v>
      </c>
      <c r="M7759" s="11">
        <v>0.05</v>
      </c>
      <c r="N7759" s="12">
        <v>8648.15</v>
      </c>
      <c r="O7759" s="12">
        <v>6321.49</v>
      </c>
      <c r="P7759" s="12">
        <v>2326.66</v>
      </c>
      <c r="Q7759" s="11">
        <v>0.26903557408231799</v>
      </c>
    </row>
    <row r="7760" spans="1:17" x14ac:dyDescent="0.45">
      <c r="A7760" t="s">
        <v>12966</v>
      </c>
      <c r="B7760" t="s">
        <v>12967</v>
      </c>
      <c r="C7760" t="s">
        <v>20</v>
      </c>
      <c r="D7760" t="s">
        <v>25</v>
      </c>
      <c r="E7760" t="s">
        <v>14</v>
      </c>
      <c r="F7760" s="9">
        <v>45362</v>
      </c>
      <c r="G7760" s="9" t="str">
        <f>TEXT(Ecommerce_Sales_Data[[#This Row],[Order_Date]],"dddd")</f>
        <v>Monday</v>
      </c>
      <c r="H7760" t="s">
        <v>14757</v>
      </c>
      <c r="I7760" t="s">
        <v>14769</v>
      </c>
      <c r="J7760">
        <v>3</v>
      </c>
      <c r="K7760">
        <v>4</v>
      </c>
      <c r="L7760" s="12">
        <v>4395.3900000000003</v>
      </c>
      <c r="M7760" s="11">
        <v>0.1</v>
      </c>
      <c r="N7760" s="12">
        <v>15823.4</v>
      </c>
      <c r="O7760" s="12">
        <v>12820.3</v>
      </c>
      <c r="P7760" s="12">
        <v>3003.1</v>
      </c>
      <c r="Q7760" s="11">
        <v>0.18978854102152501</v>
      </c>
    </row>
    <row r="7761" spans="1:17" x14ac:dyDescent="0.45">
      <c r="A7761" t="s">
        <v>12968</v>
      </c>
      <c r="B7761" t="s">
        <v>8017</v>
      </c>
      <c r="C7761" t="s">
        <v>20</v>
      </c>
      <c r="D7761" t="s">
        <v>21</v>
      </c>
      <c r="E7761" t="s">
        <v>22</v>
      </c>
      <c r="F7761" s="9">
        <v>45820</v>
      </c>
      <c r="G7761" s="9" t="str">
        <f>TEXT(Ecommerce_Sales_Data[[#This Row],[Order_Date]],"dddd")</f>
        <v>Thursday</v>
      </c>
      <c r="H7761" t="s">
        <v>14757</v>
      </c>
      <c r="I7761" t="s">
        <v>14759</v>
      </c>
      <c r="J7761">
        <v>6</v>
      </c>
      <c r="K7761">
        <v>3</v>
      </c>
      <c r="L7761" s="12">
        <v>823.95</v>
      </c>
      <c r="M7761" s="11">
        <v>0.15</v>
      </c>
      <c r="N7761" s="12">
        <v>2101.0700000000002</v>
      </c>
      <c r="O7761" s="12">
        <v>1410.41</v>
      </c>
      <c r="P7761" s="12">
        <v>690.66</v>
      </c>
      <c r="Q7761" s="11">
        <v>0.32871822452369498</v>
      </c>
    </row>
    <row r="7762" spans="1:17" x14ac:dyDescent="0.45">
      <c r="A7762" t="s">
        <v>12969</v>
      </c>
      <c r="B7762" t="s">
        <v>12970</v>
      </c>
      <c r="C7762" t="s">
        <v>2</v>
      </c>
      <c r="D7762" t="s">
        <v>82</v>
      </c>
      <c r="E7762" t="s">
        <v>22</v>
      </c>
      <c r="F7762" s="9">
        <v>45867</v>
      </c>
      <c r="G7762" s="9" t="str">
        <f>TEXT(Ecommerce_Sales_Data[[#This Row],[Order_Date]],"dddd")</f>
        <v>Tuesday</v>
      </c>
      <c r="H7762" t="s">
        <v>14757</v>
      </c>
      <c r="I7762" t="s">
        <v>14768</v>
      </c>
      <c r="J7762">
        <v>7</v>
      </c>
      <c r="K7762">
        <v>3</v>
      </c>
      <c r="L7762" s="12">
        <v>3237.37</v>
      </c>
      <c r="M7762" s="11">
        <v>0.05</v>
      </c>
      <c r="N7762" s="12">
        <v>9226.5</v>
      </c>
      <c r="O7762" s="12">
        <v>6495.28</v>
      </c>
      <c r="P7762" s="12">
        <v>2731.22</v>
      </c>
      <c r="Q7762" s="11">
        <v>0.29601907548908002</v>
      </c>
    </row>
    <row r="7763" spans="1:17" x14ac:dyDescent="0.45">
      <c r="A7763" t="s">
        <v>12971</v>
      </c>
      <c r="B7763" t="s">
        <v>12972</v>
      </c>
      <c r="C7763" t="s">
        <v>2</v>
      </c>
      <c r="D7763" t="s">
        <v>17</v>
      </c>
      <c r="E7763" t="s">
        <v>14</v>
      </c>
      <c r="F7763" s="9">
        <v>45940</v>
      </c>
      <c r="G7763" s="9" t="str">
        <f>TEXT(Ecommerce_Sales_Data[[#This Row],[Order_Date]],"dddd")</f>
        <v>Friday</v>
      </c>
      <c r="H7763" t="s">
        <v>14757</v>
      </c>
      <c r="I7763" t="s">
        <v>14760</v>
      </c>
      <c r="J7763">
        <v>10</v>
      </c>
      <c r="K7763">
        <v>3</v>
      </c>
      <c r="L7763" s="12">
        <v>2789.85</v>
      </c>
      <c r="M7763" s="11">
        <v>0.1</v>
      </c>
      <c r="N7763" s="12">
        <v>7532.59</v>
      </c>
      <c r="O7763" s="12">
        <v>5038.8100000000004</v>
      </c>
      <c r="P7763" s="12">
        <v>2493.7800000000002</v>
      </c>
      <c r="Q7763" s="11">
        <v>0.33106541043651699</v>
      </c>
    </row>
    <row r="7764" spans="1:17" x14ac:dyDescent="0.45">
      <c r="A7764" t="s">
        <v>12973</v>
      </c>
      <c r="B7764" t="s">
        <v>12974</v>
      </c>
      <c r="C7764" t="s">
        <v>7</v>
      </c>
      <c r="D7764" t="s">
        <v>71</v>
      </c>
      <c r="E7764" t="s">
        <v>9</v>
      </c>
      <c r="F7764" s="9">
        <v>45802</v>
      </c>
      <c r="G7764" s="9" t="str">
        <f>TEXT(Ecommerce_Sales_Data[[#This Row],[Order_Date]],"dddd")</f>
        <v>Sunday</v>
      </c>
      <c r="H7764" t="s">
        <v>14761</v>
      </c>
      <c r="I7764" t="s">
        <v>14763</v>
      </c>
      <c r="J7764">
        <v>5</v>
      </c>
      <c r="K7764">
        <v>4</v>
      </c>
      <c r="L7764" s="12">
        <v>4410.93</v>
      </c>
      <c r="M7764" s="11">
        <v>0.15</v>
      </c>
      <c r="N7764" s="12">
        <v>14997.16</v>
      </c>
      <c r="O7764" s="12">
        <v>11892.31</v>
      </c>
      <c r="P7764" s="12">
        <v>3104.85</v>
      </c>
      <c r="Q7764" s="11">
        <v>0.20702919752806501</v>
      </c>
    </row>
    <row r="7765" spans="1:17" x14ac:dyDescent="0.45">
      <c r="A7765" t="s">
        <v>12975</v>
      </c>
      <c r="B7765" t="s">
        <v>6553</v>
      </c>
      <c r="C7765" t="s">
        <v>28</v>
      </c>
      <c r="D7765" t="s">
        <v>100</v>
      </c>
      <c r="E7765" t="s">
        <v>22</v>
      </c>
      <c r="F7765" s="9">
        <v>45435</v>
      </c>
      <c r="G7765" s="9" t="str">
        <f>TEXT(Ecommerce_Sales_Data[[#This Row],[Order_Date]],"dddd")</f>
        <v>Thursday</v>
      </c>
      <c r="H7765" t="s">
        <v>14757</v>
      </c>
      <c r="I7765" t="s">
        <v>14763</v>
      </c>
      <c r="J7765">
        <v>5</v>
      </c>
      <c r="K7765">
        <v>5</v>
      </c>
      <c r="L7765" s="12">
        <v>3750.18</v>
      </c>
      <c r="M7765" s="11">
        <v>0</v>
      </c>
      <c r="N7765" s="12">
        <v>18750.900000000001</v>
      </c>
      <c r="O7765" s="12">
        <v>15319.13</v>
      </c>
      <c r="P7765" s="12">
        <v>3431.77</v>
      </c>
      <c r="Q7765" s="11">
        <v>0.183018948423809</v>
      </c>
    </row>
    <row r="7766" spans="1:17" x14ac:dyDescent="0.45">
      <c r="A7766" t="s">
        <v>12976</v>
      </c>
      <c r="B7766" t="s">
        <v>7799</v>
      </c>
      <c r="C7766" t="s">
        <v>12</v>
      </c>
      <c r="D7766" t="s">
        <v>111</v>
      </c>
      <c r="E7766" t="s">
        <v>22</v>
      </c>
      <c r="F7766" s="9">
        <v>45547</v>
      </c>
      <c r="G7766" s="9" t="str">
        <f>TEXT(Ecommerce_Sales_Data[[#This Row],[Order_Date]],"dddd")</f>
        <v>Thursday</v>
      </c>
      <c r="H7766" t="s">
        <v>14757</v>
      </c>
      <c r="I7766" t="s">
        <v>14766</v>
      </c>
      <c r="J7766">
        <v>9</v>
      </c>
      <c r="K7766">
        <v>2</v>
      </c>
      <c r="L7766" s="12">
        <v>4182.0200000000004</v>
      </c>
      <c r="M7766" s="11">
        <v>0.15</v>
      </c>
      <c r="N7766" s="12">
        <v>7109.43</v>
      </c>
      <c r="O7766" s="12">
        <v>5540.29</v>
      </c>
      <c r="P7766" s="12">
        <v>1569.14</v>
      </c>
      <c r="Q7766" s="11">
        <v>0.220712490312163</v>
      </c>
    </row>
    <row r="7767" spans="1:17" x14ac:dyDescent="0.45">
      <c r="A7767" t="s">
        <v>12977</v>
      </c>
      <c r="B7767" t="s">
        <v>8017</v>
      </c>
      <c r="C7767" t="s">
        <v>28</v>
      </c>
      <c r="D7767" t="s">
        <v>29</v>
      </c>
      <c r="E7767" t="s">
        <v>4</v>
      </c>
      <c r="F7767" s="9">
        <v>45755</v>
      </c>
      <c r="G7767" s="9" t="str">
        <f>TEXT(Ecommerce_Sales_Data[[#This Row],[Order_Date]],"dddd")</f>
        <v>Tuesday</v>
      </c>
      <c r="H7767" t="s">
        <v>14757</v>
      </c>
      <c r="I7767" t="s">
        <v>14765</v>
      </c>
      <c r="J7767">
        <v>4</v>
      </c>
      <c r="K7767">
        <v>3</v>
      </c>
      <c r="L7767" s="12">
        <v>2021.51</v>
      </c>
      <c r="M7767" s="11">
        <v>0.05</v>
      </c>
      <c r="N7767" s="12">
        <v>5761.3</v>
      </c>
      <c r="O7767" s="12">
        <v>3503.63</v>
      </c>
      <c r="P7767" s="12">
        <v>2257.67</v>
      </c>
      <c r="Q7767" s="11">
        <v>0.39186815475673897</v>
      </c>
    </row>
    <row r="7768" spans="1:17" x14ac:dyDescent="0.45">
      <c r="A7768" t="s">
        <v>12978</v>
      </c>
      <c r="B7768" t="s">
        <v>12979</v>
      </c>
      <c r="C7768" t="s">
        <v>12</v>
      </c>
      <c r="D7768" t="s">
        <v>32</v>
      </c>
      <c r="E7768" t="s">
        <v>9</v>
      </c>
      <c r="F7768" s="9">
        <v>45723</v>
      </c>
      <c r="G7768" s="9" t="str">
        <f>TEXT(Ecommerce_Sales_Data[[#This Row],[Order_Date]],"dddd")</f>
        <v>Friday</v>
      </c>
      <c r="H7768" t="s">
        <v>14757</v>
      </c>
      <c r="I7768" t="s">
        <v>14769</v>
      </c>
      <c r="J7768">
        <v>3</v>
      </c>
      <c r="K7768">
        <v>5</v>
      </c>
      <c r="L7768" s="12">
        <v>4257.05</v>
      </c>
      <c r="M7768" s="11">
        <v>0.2</v>
      </c>
      <c r="N7768" s="12">
        <v>17028.2</v>
      </c>
      <c r="O7768" s="12">
        <v>11851.73</v>
      </c>
      <c r="P7768" s="12">
        <v>5176.47</v>
      </c>
      <c r="Q7768" s="11">
        <v>0.30399396295556802</v>
      </c>
    </row>
    <row r="7769" spans="1:17" x14ac:dyDescent="0.45">
      <c r="A7769" t="s">
        <v>12980</v>
      </c>
      <c r="B7769" t="s">
        <v>2196</v>
      </c>
      <c r="C7769" t="s">
        <v>20</v>
      </c>
      <c r="D7769" t="s">
        <v>60</v>
      </c>
      <c r="E7769" t="s">
        <v>22</v>
      </c>
      <c r="F7769" s="9">
        <v>45848</v>
      </c>
      <c r="G7769" s="9" t="str">
        <f>TEXT(Ecommerce_Sales_Data[[#This Row],[Order_Date]],"dddd")</f>
        <v>Thursday</v>
      </c>
      <c r="H7769" t="s">
        <v>14757</v>
      </c>
      <c r="I7769" t="s">
        <v>14768</v>
      </c>
      <c r="J7769">
        <v>7</v>
      </c>
      <c r="K7769">
        <v>3</v>
      </c>
      <c r="L7769" s="12">
        <v>403.17</v>
      </c>
      <c r="M7769" s="11">
        <v>0.05</v>
      </c>
      <c r="N7769" s="12">
        <v>1149.03</v>
      </c>
      <c r="O7769" s="12">
        <v>865.74</v>
      </c>
      <c r="P7769" s="12">
        <v>283.29000000000002</v>
      </c>
      <c r="Q7769" s="11">
        <v>0.24654708754340601</v>
      </c>
    </row>
    <row r="7770" spans="1:17" x14ac:dyDescent="0.45">
      <c r="A7770" t="s">
        <v>12981</v>
      </c>
      <c r="B7770" t="s">
        <v>12982</v>
      </c>
      <c r="C7770" t="s">
        <v>7</v>
      </c>
      <c r="D7770" t="s">
        <v>46</v>
      </c>
      <c r="E7770" t="s">
        <v>9</v>
      </c>
      <c r="F7770" s="9">
        <v>45800</v>
      </c>
      <c r="G7770" s="9" t="str">
        <f>TEXT(Ecommerce_Sales_Data[[#This Row],[Order_Date]],"dddd")</f>
        <v>Friday</v>
      </c>
      <c r="H7770" t="s">
        <v>14757</v>
      </c>
      <c r="I7770" t="s">
        <v>14763</v>
      </c>
      <c r="J7770">
        <v>5</v>
      </c>
      <c r="K7770">
        <v>4</v>
      </c>
      <c r="L7770" s="12">
        <v>3779.96</v>
      </c>
      <c r="M7770" s="11">
        <v>0</v>
      </c>
      <c r="N7770" s="12">
        <v>15119.84</v>
      </c>
      <c r="O7770" s="12">
        <v>11987.97</v>
      </c>
      <c r="P7770" s="12">
        <v>3131.87</v>
      </c>
      <c r="Q7770" s="11">
        <v>0.20713645117937801</v>
      </c>
    </row>
    <row r="7771" spans="1:17" x14ac:dyDescent="0.45">
      <c r="A7771" t="s">
        <v>12983</v>
      </c>
      <c r="B7771" t="s">
        <v>12984</v>
      </c>
      <c r="C7771" t="s">
        <v>20</v>
      </c>
      <c r="D7771" t="s">
        <v>25</v>
      </c>
      <c r="E7771" t="s">
        <v>4</v>
      </c>
      <c r="F7771" s="9">
        <v>45785</v>
      </c>
      <c r="G7771" s="9" t="str">
        <f>TEXT(Ecommerce_Sales_Data[[#This Row],[Order_Date]],"dddd")</f>
        <v>Thursday</v>
      </c>
      <c r="H7771" t="s">
        <v>14757</v>
      </c>
      <c r="I7771" t="s">
        <v>14763</v>
      </c>
      <c r="J7771">
        <v>5</v>
      </c>
      <c r="K7771">
        <v>3</v>
      </c>
      <c r="L7771" s="12">
        <v>1834.02</v>
      </c>
      <c r="M7771" s="11">
        <v>0</v>
      </c>
      <c r="N7771" s="12">
        <v>5502.06</v>
      </c>
      <c r="O7771" s="12">
        <v>4585.1899999999996</v>
      </c>
      <c r="P7771" s="12">
        <v>916.87</v>
      </c>
      <c r="Q7771" s="11">
        <v>0.16664122165152701</v>
      </c>
    </row>
    <row r="7772" spans="1:17" x14ac:dyDescent="0.45">
      <c r="A7772" t="s">
        <v>12985</v>
      </c>
      <c r="B7772" t="s">
        <v>8008</v>
      </c>
      <c r="C7772" t="s">
        <v>2</v>
      </c>
      <c r="D7772" t="s">
        <v>68</v>
      </c>
      <c r="E7772" t="s">
        <v>4</v>
      </c>
      <c r="F7772" s="9">
        <v>45409</v>
      </c>
      <c r="G7772" s="9" t="str">
        <f>TEXT(Ecommerce_Sales_Data[[#This Row],[Order_Date]],"dddd")</f>
        <v>Saturday</v>
      </c>
      <c r="H7772" t="s">
        <v>14761</v>
      </c>
      <c r="I7772" t="s">
        <v>14765</v>
      </c>
      <c r="J7772">
        <v>4</v>
      </c>
      <c r="K7772">
        <v>2</v>
      </c>
      <c r="L7772" s="12">
        <v>847.84</v>
      </c>
      <c r="M7772" s="11">
        <v>0</v>
      </c>
      <c r="N7772" s="12">
        <v>1695.68</v>
      </c>
      <c r="O7772" s="12">
        <v>1195.28</v>
      </c>
      <c r="P7772" s="12">
        <v>500.4</v>
      </c>
      <c r="Q7772" s="11">
        <v>0.29510284959426297</v>
      </c>
    </row>
    <row r="7773" spans="1:17" x14ac:dyDescent="0.45">
      <c r="A7773" t="s">
        <v>12986</v>
      </c>
      <c r="B7773" t="s">
        <v>11741</v>
      </c>
      <c r="C7773" t="s">
        <v>2</v>
      </c>
      <c r="D7773" t="s">
        <v>68</v>
      </c>
      <c r="E7773" t="s">
        <v>14</v>
      </c>
      <c r="F7773" s="9">
        <v>45528</v>
      </c>
      <c r="G7773" s="9" t="str">
        <f>TEXT(Ecommerce_Sales_Data[[#This Row],[Order_Date]],"dddd")</f>
        <v>Saturday</v>
      </c>
      <c r="H7773" t="s">
        <v>14761</v>
      </c>
      <c r="I7773" t="s">
        <v>14762</v>
      </c>
      <c r="J7773">
        <v>8</v>
      </c>
      <c r="K7773">
        <v>5</v>
      </c>
      <c r="L7773" s="12">
        <v>3409</v>
      </c>
      <c r="M7773" s="11">
        <v>0</v>
      </c>
      <c r="N7773" s="12">
        <v>17045</v>
      </c>
      <c r="O7773" s="12">
        <v>12385.31</v>
      </c>
      <c r="P7773" s="12">
        <v>4659.6899999999996</v>
      </c>
      <c r="Q7773" s="11">
        <v>0.27337577002053398</v>
      </c>
    </row>
    <row r="7774" spans="1:17" x14ac:dyDescent="0.45">
      <c r="A7774" t="s">
        <v>12987</v>
      </c>
      <c r="B7774" t="s">
        <v>12988</v>
      </c>
      <c r="C7774" t="s">
        <v>28</v>
      </c>
      <c r="D7774" t="s">
        <v>137</v>
      </c>
      <c r="E7774" t="s">
        <v>14</v>
      </c>
      <c r="F7774" s="9">
        <v>45931</v>
      </c>
      <c r="G7774" s="9" t="str">
        <f>TEXT(Ecommerce_Sales_Data[[#This Row],[Order_Date]],"dddd")</f>
        <v>Wednesday</v>
      </c>
      <c r="H7774" t="s">
        <v>14757</v>
      </c>
      <c r="I7774" t="s">
        <v>14760</v>
      </c>
      <c r="J7774">
        <v>10</v>
      </c>
      <c r="K7774">
        <v>4</v>
      </c>
      <c r="L7774" s="12">
        <v>2175.13</v>
      </c>
      <c r="M7774" s="11">
        <v>0.15</v>
      </c>
      <c r="N7774" s="12">
        <v>7395.44</v>
      </c>
      <c r="O7774" s="12">
        <v>5397.72</v>
      </c>
      <c r="P7774" s="12">
        <v>1997.72</v>
      </c>
      <c r="Q7774" s="11">
        <v>0.27012861979814601</v>
      </c>
    </row>
    <row r="7775" spans="1:17" x14ac:dyDescent="0.45">
      <c r="A7775" t="s">
        <v>12989</v>
      </c>
      <c r="B7775" t="s">
        <v>12990</v>
      </c>
      <c r="C7775" t="s">
        <v>7</v>
      </c>
      <c r="D7775" t="s">
        <v>8</v>
      </c>
      <c r="E7775" t="s">
        <v>14</v>
      </c>
      <c r="F7775" s="9">
        <v>45879</v>
      </c>
      <c r="G7775" s="9" t="str">
        <f>TEXT(Ecommerce_Sales_Data[[#This Row],[Order_Date]],"dddd")</f>
        <v>Sunday</v>
      </c>
      <c r="H7775" t="s">
        <v>14761</v>
      </c>
      <c r="I7775" t="s">
        <v>14762</v>
      </c>
      <c r="J7775">
        <v>8</v>
      </c>
      <c r="K7775">
        <v>1</v>
      </c>
      <c r="L7775" s="12">
        <v>3298.16</v>
      </c>
      <c r="M7775" s="11">
        <v>0.2</v>
      </c>
      <c r="N7775" s="12">
        <v>2638.53</v>
      </c>
      <c r="O7775" s="12">
        <v>1808.53</v>
      </c>
      <c r="P7775" s="12">
        <v>830</v>
      </c>
      <c r="Q7775" s="11">
        <v>0.31456909718669102</v>
      </c>
    </row>
    <row r="7776" spans="1:17" x14ac:dyDescent="0.45">
      <c r="A7776" t="s">
        <v>12991</v>
      </c>
      <c r="B7776" t="s">
        <v>12992</v>
      </c>
      <c r="C7776" t="s">
        <v>28</v>
      </c>
      <c r="D7776" t="s">
        <v>85</v>
      </c>
      <c r="E7776" t="s">
        <v>4</v>
      </c>
      <c r="F7776" s="9">
        <v>45614</v>
      </c>
      <c r="G7776" s="9" t="str">
        <f>TEXT(Ecommerce_Sales_Data[[#This Row],[Order_Date]],"dddd")</f>
        <v>Monday</v>
      </c>
      <c r="H7776" t="s">
        <v>14757</v>
      </c>
      <c r="I7776" t="s">
        <v>14764</v>
      </c>
      <c r="J7776">
        <v>11</v>
      </c>
      <c r="K7776">
        <v>1</v>
      </c>
      <c r="L7776" s="12">
        <v>973.81</v>
      </c>
      <c r="M7776" s="11">
        <v>0</v>
      </c>
      <c r="N7776" s="12">
        <v>973.81</v>
      </c>
      <c r="O7776" s="12">
        <v>726.79</v>
      </c>
      <c r="P7776" s="12">
        <v>247.02</v>
      </c>
      <c r="Q7776" s="11">
        <v>0.25366344564134702</v>
      </c>
    </row>
    <row r="7777" spans="1:17" x14ac:dyDescent="0.45">
      <c r="A7777" t="s">
        <v>12993</v>
      </c>
      <c r="B7777" t="s">
        <v>2681</v>
      </c>
      <c r="C7777" t="s">
        <v>12</v>
      </c>
      <c r="D7777" t="s">
        <v>38</v>
      </c>
      <c r="E7777" t="s">
        <v>9</v>
      </c>
      <c r="F7777" s="9">
        <v>45633</v>
      </c>
      <c r="G7777" s="9" t="str">
        <f>TEXT(Ecommerce_Sales_Data[[#This Row],[Order_Date]],"dddd")</f>
        <v>Saturday</v>
      </c>
      <c r="H7777" t="s">
        <v>14761</v>
      </c>
      <c r="I7777" t="s">
        <v>14770</v>
      </c>
      <c r="J7777">
        <v>12</v>
      </c>
      <c r="K7777">
        <v>5</v>
      </c>
      <c r="L7777" s="12">
        <v>1604.51</v>
      </c>
      <c r="M7777" s="11">
        <v>0.05</v>
      </c>
      <c r="N7777" s="12">
        <v>7621.42</v>
      </c>
      <c r="O7777" s="12">
        <v>4758.54</v>
      </c>
      <c r="P7777" s="12">
        <v>2862.88</v>
      </c>
      <c r="Q7777" s="11">
        <v>0.37563603632918802</v>
      </c>
    </row>
    <row r="7778" spans="1:17" x14ac:dyDescent="0.45">
      <c r="A7778" t="s">
        <v>12994</v>
      </c>
      <c r="B7778" t="s">
        <v>12995</v>
      </c>
      <c r="C7778" t="s">
        <v>28</v>
      </c>
      <c r="D7778" t="s">
        <v>85</v>
      </c>
      <c r="E7778" t="s">
        <v>4</v>
      </c>
      <c r="F7778" s="9">
        <v>45356</v>
      </c>
      <c r="G7778" s="9" t="str">
        <f>TEXT(Ecommerce_Sales_Data[[#This Row],[Order_Date]],"dddd")</f>
        <v>Tuesday</v>
      </c>
      <c r="H7778" t="s">
        <v>14757</v>
      </c>
      <c r="I7778" t="s">
        <v>14769</v>
      </c>
      <c r="J7778">
        <v>3</v>
      </c>
      <c r="K7778">
        <v>3</v>
      </c>
      <c r="L7778" s="12">
        <v>3039.57</v>
      </c>
      <c r="M7778" s="11">
        <v>0.15</v>
      </c>
      <c r="N7778" s="12">
        <v>7750.9</v>
      </c>
      <c r="O7778" s="12">
        <v>6002.58</v>
      </c>
      <c r="P7778" s="12">
        <v>1748.32</v>
      </c>
      <c r="Q7778" s="11">
        <v>0.22556348295036699</v>
      </c>
    </row>
    <row r="7779" spans="1:17" x14ac:dyDescent="0.45">
      <c r="A7779" t="s">
        <v>12996</v>
      </c>
      <c r="B7779" t="s">
        <v>12997</v>
      </c>
      <c r="C7779" t="s">
        <v>20</v>
      </c>
      <c r="D7779" t="s">
        <v>103</v>
      </c>
      <c r="E7779" t="s">
        <v>4</v>
      </c>
      <c r="F7779" s="9">
        <v>45745</v>
      </c>
      <c r="G7779" s="9" t="str">
        <f>TEXT(Ecommerce_Sales_Data[[#This Row],[Order_Date]],"dddd")</f>
        <v>Saturday</v>
      </c>
      <c r="H7779" t="s">
        <v>14761</v>
      </c>
      <c r="I7779" t="s">
        <v>14769</v>
      </c>
      <c r="J7779">
        <v>3</v>
      </c>
      <c r="K7779">
        <v>3</v>
      </c>
      <c r="L7779" s="12">
        <v>3806.75</v>
      </c>
      <c r="M7779" s="11">
        <v>0.05</v>
      </c>
      <c r="N7779" s="12">
        <v>10849.24</v>
      </c>
      <c r="O7779" s="12">
        <v>8094.88</v>
      </c>
      <c r="P7779" s="12">
        <v>2754.36</v>
      </c>
      <c r="Q7779" s="11">
        <v>0.25387584752480402</v>
      </c>
    </row>
    <row r="7780" spans="1:17" x14ac:dyDescent="0.45">
      <c r="A7780" t="s">
        <v>12998</v>
      </c>
      <c r="B7780" t="s">
        <v>12999</v>
      </c>
      <c r="C7780" t="s">
        <v>2</v>
      </c>
      <c r="D7780" t="s">
        <v>68</v>
      </c>
      <c r="E7780" t="s">
        <v>4</v>
      </c>
      <c r="F7780" s="9">
        <v>45553</v>
      </c>
      <c r="G7780" s="9" t="str">
        <f>TEXT(Ecommerce_Sales_Data[[#This Row],[Order_Date]],"dddd")</f>
        <v>Wednesday</v>
      </c>
      <c r="H7780" t="s">
        <v>14757</v>
      </c>
      <c r="I7780" t="s">
        <v>14766</v>
      </c>
      <c r="J7780">
        <v>9</v>
      </c>
      <c r="K7780">
        <v>4</v>
      </c>
      <c r="L7780" s="12">
        <v>1597.13</v>
      </c>
      <c r="M7780" s="11">
        <v>0.1</v>
      </c>
      <c r="N7780" s="12">
        <v>5749.67</v>
      </c>
      <c r="O7780" s="12">
        <v>3648.01</v>
      </c>
      <c r="P7780" s="12">
        <v>2101.66</v>
      </c>
      <c r="Q7780" s="11">
        <v>0.36552706503155802</v>
      </c>
    </row>
    <row r="7781" spans="1:17" x14ac:dyDescent="0.45">
      <c r="A7781" t="s">
        <v>13000</v>
      </c>
      <c r="B7781" t="s">
        <v>13001</v>
      </c>
      <c r="C7781" t="s">
        <v>7</v>
      </c>
      <c r="D7781" t="s">
        <v>46</v>
      </c>
      <c r="E7781" t="s">
        <v>22</v>
      </c>
      <c r="F7781" s="9">
        <v>45655</v>
      </c>
      <c r="G7781" s="9" t="str">
        <f>TEXT(Ecommerce_Sales_Data[[#This Row],[Order_Date]],"dddd")</f>
        <v>Sunday</v>
      </c>
      <c r="H7781" t="s">
        <v>14761</v>
      </c>
      <c r="I7781" t="s">
        <v>14770</v>
      </c>
      <c r="J7781">
        <v>12</v>
      </c>
      <c r="K7781">
        <v>5</v>
      </c>
      <c r="L7781" s="12">
        <v>3630.16</v>
      </c>
      <c r="M7781" s="11">
        <v>0.05</v>
      </c>
      <c r="N7781" s="12">
        <v>17243.259999999998</v>
      </c>
      <c r="O7781" s="12">
        <v>13380.63</v>
      </c>
      <c r="P7781" s="12">
        <v>3862.63</v>
      </c>
      <c r="Q7781" s="11">
        <v>0.22400810519588499</v>
      </c>
    </row>
    <row r="7782" spans="1:17" x14ac:dyDescent="0.45">
      <c r="A7782" t="s">
        <v>13002</v>
      </c>
      <c r="B7782" t="s">
        <v>9627</v>
      </c>
      <c r="C7782" t="s">
        <v>12</v>
      </c>
      <c r="D7782" t="s">
        <v>38</v>
      </c>
      <c r="E7782" t="s">
        <v>22</v>
      </c>
      <c r="F7782" s="9">
        <v>45816</v>
      </c>
      <c r="G7782" s="9" t="str">
        <f>TEXT(Ecommerce_Sales_Data[[#This Row],[Order_Date]],"dddd")</f>
        <v>Sunday</v>
      </c>
      <c r="H7782" t="s">
        <v>14761</v>
      </c>
      <c r="I7782" t="s">
        <v>14759</v>
      </c>
      <c r="J7782">
        <v>6</v>
      </c>
      <c r="K7782">
        <v>5</v>
      </c>
      <c r="L7782" s="12">
        <v>3108.5</v>
      </c>
      <c r="M7782" s="11">
        <v>0.1</v>
      </c>
      <c r="N7782" s="12">
        <v>13988.25</v>
      </c>
      <c r="O7782" s="12">
        <v>11645.88</v>
      </c>
      <c r="P7782" s="12">
        <v>2342.37</v>
      </c>
      <c r="Q7782" s="11">
        <v>0.167452683502225</v>
      </c>
    </row>
    <row r="7783" spans="1:17" x14ac:dyDescent="0.45">
      <c r="A7783" t="s">
        <v>13003</v>
      </c>
      <c r="B7783" t="s">
        <v>13004</v>
      </c>
      <c r="C7783" t="s">
        <v>28</v>
      </c>
      <c r="D7783" t="s">
        <v>85</v>
      </c>
      <c r="E7783" t="s">
        <v>22</v>
      </c>
      <c r="F7783" s="9">
        <v>45628</v>
      </c>
      <c r="G7783" s="9" t="str">
        <f>TEXT(Ecommerce_Sales_Data[[#This Row],[Order_Date]],"dddd")</f>
        <v>Monday</v>
      </c>
      <c r="H7783" t="s">
        <v>14757</v>
      </c>
      <c r="I7783" t="s">
        <v>14770</v>
      </c>
      <c r="J7783">
        <v>12</v>
      </c>
      <c r="K7783">
        <v>4</v>
      </c>
      <c r="L7783" s="12">
        <v>3821.41</v>
      </c>
      <c r="M7783" s="11">
        <v>0.15</v>
      </c>
      <c r="N7783" s="12">
        <v>12992.79</v>
      </c>
      <c r="O7783" s="12">
        <v>10610.63</v>
      </c>
      <c r="P7783" s="12">
        <v>2382.16</v>
      </c>
      <c r="Q7783" s="11">
        <v>0.18334476274918601</v>
      </c>
    </row>
    <row r="7784" spans="1:17" x14ac:dyDescent="0.45">
      <c r="A7784" t="s">
        <v>13005</v>
      </c>
      <c r="B7784" t="s">
        <v>13006</v>
      </c>
      <c r="C7784" t="s">
        <v>2</v>
      </c>
      <c r="D7784" t="s">
        <v>17</v>
      </c>
      <c r="E7784" t="s">
        <v>14</v>
      </c>
      <c r="F7784" s="9">
        <v>45968</v>
      </c>
      <c r="G7784" s="9" t="str">
        <f>TEXT(Ecommerce_Sales_Data[[#This Row],[Order_Date]],"dddd")</f>
        <v>Friday</v>
      </c>
      <c r="H7784" t="s">
        <v>14757</v>
      </c>
      <c r="I7784" t="s">
        <v>14764</v>
      </c>
      <c r="J7784">
        <v>11</v>
      </c>
      <c r="K7784">
        <v>3</v>
      </c>
      <c r="L7784" s="12">
        <v>4102.79</v>
      </c>
      <c r="M7784" s="11">
        <v>0.1</v>
      </c>
      <c r="N7784" s="12">
        <v>11077.53</v>
      </c>
      <c r="O7784" s="12">
        <v>6725.96</v>
      </c>
      <c r="P7784" s="12">
        <v>4351.57</v>
      </c>
      <c r="Q7784" s="11">
        <v>0.39282854571371001</v>
      </c>
    </row>
    <row r="7785" spans="1:17" x14ac:dyDescent="0.45">
      <c r="A7785" t="s">
        <v>13007</v>
      </c>
      <c r="B7785" t="s">
        <v>2121</v>
      </c>
      <c r="C7785" t="s">
        <v>28</v>
      </c>
      <c r="D7785" t="s">
        <v>137</v>
      </c>
      <c r="E7785" t="s">
        <v>4</v>
      </c>
      <c r="F7785" s="9">
        <v>45959</v>
      </c>
      <c r="G7785" s="9" t="str">
        <f>TEXT(Ecommerce_Sales_Data[[#This Row],[Order_Date]],"dddd")</f>
        <v>Wednesday</v>
      </c>
      <c r="H7785" t="s">
        <v>14757</v>
      </c>
      <c r="I7785" t="s">
        <v>14760</v>
      </c>
      <c r="J7785">
        <v>10</v>
      </c>
      <c r="K7785">
        <v>1</v>
      </c>
      <c r="L7785" s="12">
        <v>1006.3</v>
      </c>
      <c r="M7785" s="11">
        <v>0.2</v>
      </c>
      <c r="N7785" s="12">
        <v>805.04</v>
      </c>
      <c r="O7785" s="12">
        <v>666.77</v>
      </c>
      <c r="P7785" s="12">
        <v>138.27000000000001</v>
      </c>
      <c r="Q7785" s="11">
        <v>0.17175544072344201</v>
      </c>
    </row>
    <row r="7786" spans="1:17" x14ac:dyDescent="0.45">
      <c r="A7786" t="s">
        <v>13008</v>
      </c>
      <c r="B7786" t="s">
        <v>13009</v>
      </c>
      <c r="C7786" t="s">
        <v>20</v>
      </c>
      <c r="D7786" t="s">
        <v>25</v>
      </c>
      <c r="E7786" t="s">
        <v>4</v>
      </c>
      <c r="F7786" s="9">
        <v>45841</v>
      </c>
      <c r="G7786" s="9" t="str">
        <f>TEXT(Ecommerce_Sales_Data[[#This Row],[Order_Date]],"dddd")</f>
        <v>Thursday</v>
      </c>
      <c r="H7786" t="s">
        <v>14757</v>
      </c>
      <c r="I7786" t="s">
        <v>14768</v>
      </c>
      <c r="J7786">
        <v>7</v>
      </c>
      <c r="K7786">
        <v>1</v>
      </c>
      <c r="L7786" s="12">
        <v>433.44</v>
      </c>
      <c r="M7786" s="11">
        <v>0.15</v>
      </c>
      <c r="N7786" s="12">
        <v>368.42</v>
      </c>
      <c r="O7786" s="12">
        <v>240.35</v>
      </c>
      <c r="P7786" s="12">
        <v>128.07</v>
      </c>
      <c r="Q7786" s="11">
        <v>0.34761956462732702</v>
      </c>
    </row>
    <row r="7787" spans="1:17" x14ac:dyDescent="0.45">
      <c r="A7787" t="s">
        <v>13010</v>
      </c>
      <c r="B7787" t="s">
        <v>13011</v>
      </c>
      <c r="C7787" t="s">
        <v>12</v>
      </c>
      <c r="D7787" t="s">
        <v>38</v>
      </c>
      <c r="E7787" t="s">
        <v>14</v>
      </c>
      <c r="F7787" s="9">
        <v>45678</v>
      </c>
      <c r="G7787" s="9" t="str">
        <f>TEXT(Ecommerce_Sales_Data[[#This Row],[Order_Date]],"dddd")</f>
        <v>Tuesday</v>
      </c>
      <c r="H7787" t="s">
        <v>14757</v>
      </c>
      <c r="I7787" t="s">
        <v>14767</v>
      </c>
      <c r="J7787">
        <v>1</v>
      </c>
      <c r="K7787">
        <v>5</v>
      </c>
      <c r="L7787" s="12">
        <v>4349.93</v>
      </c>
      <c r="M7787" s="11">
        <v>0.1</v>
      </c>
      <c r="N7787" s="12">
        <v>19574.689999999999</v>
      </c>
      <c r="O7787" s="12">
        <v>13585.9</v>
      </c>
      <c r="P7787" s="12">
        <v>5988.79</v>
      </c>
      <c r="Q7787" s="11">
        <v>0.305945585856021</v>
      </c>
    </row>
    <row r="7788" spans="1:17" x14ac:dyDescent="0.45">
      <c r="A7788" t="s">
        <v>13012</v>
      </c>
      <c r="B7788" t="s">
        <v>13013</v>
      </c>
      <c r="C7788" t="s">
        <v>2</v>
      </c>
      <c r="D7788" t="s">
        <v>65</v>
      </c>
      <c r="E7788" t="s">
        <v>22</v>
      </c>
      <c r="F7788" s="9">
        <v>45974</v>
      </c>
      <c r="G7788" s="9" t="str">
        <f>TEXT(Ecommerce_Sales_Data[[#This Row],[Order_Date]],"dddd")</f>
        <v>Thursday</v>
      </c>
      <c r="H7788" t="s">
        <v>14757</v>
      </c>
      <c r="I7788" t="s">
        <v>14764</v>
      </c>
      <c r="J7788">
        <v>11</v>
      </c>
      <c r="K7788">
        <v>2</v>
      </c>
      <c r="L7788" s="12">
        <v>592.41</v>
      </c>
      <c r="M7788" s="11">
        <v>0</v>
      </c>
      <c r="N7788" s="12">
        <v>1184.82</v>
      </c>
      <c r="O7788" s="12">
        <v>825.63</v>
      </c>
      <c r="P7788" s="12">
        <v>359.19</v>
      </c>
      <c r="Q7788" s="11">
        <v>0.30315997366688602</v>
      </c>
    </row>
    <row r="7789" spans="1:17" x14ac:dyDescent="0.45">
      <c r="A7789" t="s">
        <v>13014</v>
      </c>
      <c r="B7789" t="s">
        <v>13015</v>
      </c>
      <c r="C7789" t="s">
        <v>2</v>
      </c>
      <c r="D7789" t="s">
        <v>17</v>
      </c>
      <c r="E7789" t="s">
        <v>14</v>
      </c>
      <c r="F7789" s="9">
        <v>45796</v>
      </c>
      <c r="G7789" s="9" t="str">
        <f>TEXT(Ecommerce_Sales_Data[[#This Row],[Order_Date]],"dddd")</f>
        <v>Monday</v>
      </c>
      <c r="H7789" t="s">
        <v>14757</v>
      </c>
      <c r="I7789" t="s">
        <v>14763</v>
      </c>
      <c r="J7789">
        <v>5</v>
      </c>
      <c r="K7789">
        <v>5</v>
      </c>
      <c r="L7789" s="12">
        <v>4254.91</v>
      </c>
      <c r="M7789" s="11">
        <v>0.1</v>
      </c>
      <c r="N7789" s="12">
        <v>19147.099999999999</v>
      </c>
      <c r="O7789" s="12">
        <v>14130.91</v>
      </c>
      <c r="P7789" s="12">
        <v>5016.1899999999996</v>
      </c>
      <c r="Q7789" s="11">
        <v>0.26198171002397203</v>
      </c>
    </row>
    <row r="7790" spans="1:17" x14ac:dyDescent="0.45">
      <c r="A7790" t="s">
        <v>13016</v>
      </c>
      <c r="B7790" t="s">
        <v>7409</v>
      </c>
      <c r="C7790" t="s">
        <v>7</v>
      </c>
      <c r="D7790" t="s">
        <v>46</v>
      </c>
      <c r="E7790" t="s">
        <v>22</v>
      </c>
      <c r="F7790" s="9">
        <v>45546</v>
      </c>
      <c r="G7790" s="9" t="str">
        <f>TEXT(Ecommerce_Sales_Data[[#This Row],[Order_Date]],"dddd")</f>
        <v>Wednesday</v>
      </c>
      <c r="H7790" t="s">
        <v>14757</v>
      </c>
      <c r="I7790" t="s">
        <v>14766</v>
      </c>
      <c r="J7790">
        <v>9</v>
      </c>
      <c r="K7790">
        <v>5</v>
      </c>
      <c r="L7790" s="12">
        <v>249.76</v>
      </c>
      <c r="M7790" s="11">
        <v>0.15</v>
      </c>
      <c r="N7790" s="12">
        <v>1061.48</v>
      </c>
      <c r="O7790" s="12">
        <v>864.98</v>
      </c>
      <c r="P7790" s="12">
        <v>196.5</v>
      </c>
      <c r="Q7790" s="11">
        <v>0.18511889060556999</v>
      </c>
    </row>
    <row r="7791" spans="1:17" x14ac:dyDescent="0.45">
      <c r="A7791" t="s">
        <v>13017</v>
      </c>
      <c r="B7791" t="s">
        <v>8293</v>
      </c>
      <c r="C7791" t="s">
        <v>7</v>
      </c>
      <c r="D7791" t="s">
        <v>106</v>
      </c>
      <c r="E7791" t="s">
        <v>9</v>
      </c>
      <c r="F7791" s="9">
        <v>45982</v>
      </c>
      <c r="G7791" s="9" t="str">
        <f>TEXT(Ecommerce_Sales_Data[[#This Row],[Order_Date]],"dddd")</f>
        <v>Friday</v>
      </c>
      <c r="H7791" t="s">
        <v>14757</v>
      </c>
      <c r="I7791" t="s">
        <v>14764</v>
      </c>
      <c r="J7791">
        <v>11</v>
      </c>
      <c r="K7791">
        <v>2</v>
      </c>
      <c r="L7791" s="12">
        <v>4876.78</v>
      </c>
      <c r="M7791" s="11">
        <v>0.2</v>
      </c>
      <c r="N7791" s="12">
        <v>7802.85</v>
      </c>
      <c r="O7791" s="12">
        <v>4916.7</v>
      </c>
      <c r="P7791" s="12">
        <v>2886.15</v>
      </c>
      <c r="Q7791" s="11">
        <v>0.36988408081662499</v>
      </c>
    </row>
    <row r="7792" spans="1:17" x14ac:dyDescent="0.45">
      <c r="A7792" t="s">
        <v>13018</v>
      </c>
      <c r="B7792" t="s">
        <v>7040</v>
      </c>
      <c r="C7792" t="s">
        <v>12</v>
      </c>
      <c r="D7792" t="s">
        <v>41</v>
      </c>
      <c r="E7792" t="s">
        <v>9</v>
      </c>
      <c r="F7792" s="9">
        <v>45747</v>
      </c>
      <c r="G7792" s="9" t="str">
        <f>TEXT(Ecommerce_Sales_Data[[#This Row],[Order_Date]],"dddd")</f>
        <v>Monday</v>
      </c>
      <c r="H7792" t="s">
        <v>14757</v>
      </c>
      <c r="I7792" t="s">
        <v>14769</v>
      </c>
      <c r="J7792">
        <v>3</v>
      </c>
      <c r="K7792">
        <v>4</v>
      </c>
      <c r="L7792" s="12">
        <v>1763.66</v>
      </c>
      <c r="M7792" s="11">
        <v>0.05</v>
      </c>
      <c r="N7792" s="12">
        <v>6701.91</v>
      </c>
      <c r="O7792" s="12">
        <v>4335.87</v>
      </c>
      <c r="P7792" s="12">
        <v>2366.04</v>
      </c>
      <c r="Q7792" s="11">
        <v>0.35303965585929997</v>
      </c>
    </row>
    <row r="7793" spans="1:17" x14ac:dyDescent="0.45">
      <c r="A7793" t="s">
        <v>13019</v>
      </c>
      <c r="B7793" t="s">
        <v>6419</v>
      </c>
      <c r="C7793" t="s">
        <v>20</v>
      </c>
      <c r="D7793" t="s">
        <v>103</v>
      </c>
      <c r="E7793" t="s">
        <v>14</v>
      </c>
      <c r="F7793" s="9">
        <v>45356</v>
      </c>
      <c r="G7793" s="9" t="str">
        <f>TEXT(Ecommerce_Sales_Data[[#This Row],[Order_Date]],"dddd")</f>
        <v>Tuesday</v>
      </c>
      <c r="H7793" t="s">
        <v>14757</v>
      </c>
      <c r="I7793" t="s">
        <v>14769</v>
      </c>
      <c r="J7793">
        <v>3</v>
      </c>
      <c r="K7793">
        <v>3</v>
      </c>
      <c r="L7793" s="12">
        <v>3465.55</v>
      </c>
      <c r="M7793" s="11">
        <v>0.2</v>
      </c>
      <c r="N7793" s="12">
        <v>8317.32</v>
      </c>
      <c r="O7793" s="12">
        <v>6011.18</v>
      </c>
      <c r="P7793" s="12">
        <v>2306.14</v>
      </c>
      <c r="Q7793" s="11">
        <v>0.27726960126579198</v>
      </c>
    </row>
    <row r="7794" spans="1:17" x14ac:dyDescent="0.45">
      <c r="A7794" t="s">
        <v>13020</v>
      </c>
      <c r="B7794" t="s">
        <v>13021</v>
      </c>
      <c r="C7794" t="s">
        <v>7</v>
      </c>
      <c r="D7794" t="s">
        <v>46</v>
      </c>
      <c r="E7794" t="s">
        <v>22</v>
      </c>
      <c r="F7794" s="9">
        <v>45371</v>
      </c>
      <c r="G7794" s="9" t="str">
        <f>TEXT(Ecommerce_Sales_Data[[#This Row],[Order_Date]],"dddd")</f>
        <v>Wednesday</v>
      </c>
      <c r="H7794" t="s">
        <v>14757</v>
      </c>
      <c r="I7794" t="s">
        <v>14769</v>
      </c>
      <c r="J7794">
        <v>3</v>
      </c>
      <c r="K7794">
        <v>3</v>
      </c>
      <c r="L7794" s="12">
        <v>1782.45</v>
      </c>
      <c r="M7794" s="11">
        <v>0.1</v>
      </c>
      <c r="N7794" s="12">
        <v>4812.62</v>
      </c>
      <c r="O7794" s="12">
        <v>3562.82</v>
      </c>
      <c r="P7794" s="12">
        <v>1249.8</v>
      </c>
      <c r="Q7794" s="11">
        <v>0.25969222585618601</v>
      </c>
    </row>
    <row r="7795" spans="1:17" x14ac:dyDescent="0.45">
      <c r="A7795" t="s">
        <v>13022</v>
      </c>
      <c r="B7795" t="s">
        <v>13023</v>
      </c>
      <c r="C7795" t="s">
        <v>20</v>
      </c>
      <c r="D7795" t="s">
        <v>103</v>
      </c>
      <c r="E7795" t="s">
        <v>4</v>
      </c>
      <c r="F7795" s="9">
        <v>45715</v>
      </c>
      <c r="G7795" s="9" t="str">
        <f>TEXT(Ecommerce_Sales_Data[[#This Row],[Order_Date]],"dddd")</f>
        <v>Thursday</v>
      </c>
      <c r="H7795" t="s">
        <v>14757</v>
      </c>
      <c r="I7795" t="s">
        <v>14758</v>
      </c>
      <c r="J7795">
        <v>2</v>
      </c>
      <c r="K7795">
        <v>2</v>
      </c>
      <c r="L7795" s="12">
        <v>459.75</v>
      </c>
      <c r="M7795" s="11">
        <v>0.15</v>
      </c>
      <c r="N7795" s="12">
        <v>781.57</v>
      </c>
      <c r="O7795" s="12">
        <v>556.71</v>
      </c>
      <c r="P7795" s="12">
        <v>224.86</v>
      </c>
      <c r="Q7795" s="11">
        <v>0.28770295686886599</v>
      </c>
    </row>
    <row r="7796" spans="1:17" x14ac:dyDescent="0.45">
      <c r="A7796" t="s">
        <v>13024</v>
      </c>
      <c r="B7796" t="s">
        <v>2178</v>
      </c>
      <c r="C7796" t="s">
        <v>2</v>
      </c>
      <c r="D7796" t="s">
        <v>82</v>
      </c>
      <c r="E7796" t="s">
        <v>14</v>
      </c>
      <c r="F7796" s="9">
        <v>45748</v>
      </c>
      <c r="G7796" s="9" t="str">
        <f>TEXT(Ecommerce_Sales_Data[[#This Row],[Order_Date]],"dddd")</f>
        <v>Tuesday</v>
      </c>
      <c r="H7796" t="s">
        <v>14757</v>
      </c>
      <c r="I7796" t="s">
        <v>14765</v>
      </c>
      <c r="J7796">
        <v>4</v>
      </c>
      <c r="K7796">
        <v>3</v>
      </c>
      <c r="L7796" s="12">
        <v>1033.9100000000001</v>
      </c>
      <c r="M7796" s="11">
        <v>0.05</v>
      </c>
      <c r="N7796" s="12">
        <v>2946.64</v>
      </c>
      <c r="O7796" s="12">
        <v>2193.77</v>
      </c>
      <c r="P7796" s="12">
        <v>752.87</v>
      </c>
      <c r="Q7796" s="11">
        <v>0.25550118100616298</v>
      </c>
    </row>
    <row r="7797" spans="1:17" x14ac:dyDescent="0.45">
      <c r="A7797" t="s">
        <v>13025</v>
      </c>
      <c r="B7797" t="s">
        <v>8055</v>
      </c>
      <c r="C7797" t="s">
        <v>20</v>
      </c>
      <c r="D7797" t="s">
        <v>103</v>
      </c>
      <c r="E7797" t="s">
        <v>4</v>
      </c>
      <c r="F7797" s="9">
        <v>45901</v>
      </c>
      <c r="G7797" s="9" t="str">
        <f>TEXT(Ecommerce_Sales_Data[[#This Row],[Order_Date]],"dddd")</f>
        <v>Monday</v>
      </c>
      <c r="H7797" t="s">
        <v>14757</v>
      </c>
      <c r="I7797" t="s">
        <v>14766</v>
      </c>
      <c r="J7797">
        <v>9</v>
      </c>
      <c r="K7797">
        <v>2</v>
      </c>
      <c r="L7797" s="12">
        <v>791.93</v>
      </c>
      <c r="M7797" s="11">
        <v>0.2</v>
      </c>
      <c r="N7797" s="12">
        <v>1267.0899999999999</v>
      </c>
      <c r="O7797" s="12">
        <v>1000.67</v>
      </c>
      <c r="P7797" s="12">
        <v>266.42</v>
      </c>
      <c r="Q7797" s="11">
        <v>0.210261307405157</v>
      </c>
    </row>
    <row r="7798" spans="1:17" x14ac:dyDescent="0.45">
      <c r="A7798" t="s">
        <v>13026</v>
      </c>
      <c r="B7798" t="s">
        <v>4226</v>
      </c>
      <c r="C7798" t="s">
        <v>28</v>
      </c>
      <c r="D7798" t="s">
        <v>29</v>
      </c>
      <c r="E7798" t="s">
        <v>22</v>
      </c>
      <c r="F7798" s="9">
        <v>45479</v>
      </c>
      <c r="G7798" s="9" t="str">
        <f>TEXT(Ecommerce_Sales_Data[[#This Row],[Order_Date]],"dddd")</f>
        <v>Saturday</v>
      </c>
      <c r="H7798" t="s">
        <v>14761</v>
      </c>
      <c r="I7798" t="s">
        <v>14768</v>
      </c>
      <c r="J7798">
        <v>7</v>
      </c>
      <c r="K7798">
        <v>4</v>
      </c>
      <c r="L7798" s="12">
        <v>1295.8</v>
      </c>
      <c r="M7798" s="11">
        <v>0.1</v>
      </c>
      <c r="N7798" s="12">
        <v>4664.88</v>
      </c>
      <c r="O7798" s="12">
        <v>3659.46</v>
      </c>
      <c r="P7798" s="12">
        <v>1005.42</v>
      </c>
      <c r="Q7798" s="11">
        <v>0.21552965992694301</v>
      </c>
    </row>
    <row r="7799" spans="1:17" x14ac:dyDescent="0.45">
      <c r="A7799" t="s">
        <v>13027</v>
      </c>
      <c r="B7799" t="s">
        <v>11039</v>
      </c>
      <c r="C7799" t="s">
        <v>28</v>
      </c>
      <c r="D7799" t="s">
        <v>35</v>
      </c>
      <c r="E7799" t="s">
        <v>14</v>
      </c>
      <c r="F7799" s="9">
        <v>45923</v>
      </c>
      <c r="G7799" s="9" t="str">
        <f>TEXT(Ecommerce_Sales_Data[[#This Row],[Order_Date]],"dddd")</f>
        <v>Tuesday</v>
      </c>
      <c r="H7799" t="s">
        <v>14757</v>
      </c>
      <c r="I7799" t="s">
        <v>14766</v>
      </c>
      <c r="J7799">
        <v>9</v>
      </c>
      <c r="K7799">
        <v>4</v>
      </c>
      <c r="L7799" s="12">
        <v>4375.59</v>
      </c>
      <c r="M7799" s="11">
        <v>0.15</v>
      </c>
      <c r="N7799" s="12">
        <v>14877.01</v>
      </c>
      <c r="O7799" s="12">
        <v>11485.98</v>
      </c>
      <c r="P7799" s="12">
        <v>3391.03</v>
      </c>
      <c r="Q7799" s="11">
        <v>0.22793760305330199</v>
      </c>
    </row>
    <row r="7800" spans="1:17" x14ac:dyDescent="0.45">
      <c r="A7800" t="s">
        <v>13028</v>
      </c>
      <c r="B7800" t="s">
        <v>13029</v>
      </c>
      <c r="C7800" t="s">
        <v>7</v>
      </c>
      <c r="D7800" t="s">
        <v>46</v>
      </c>
      <c r="E7800" t="s">
        <v>14</v>
      </c>
      <c r="F7800" s="9">
        <v>45745</v>
      </c>
      <c r="G7800" s="9" t="str">
        <f>TEXT(Ecommerce_Sales_Data[[#This Row],[Order_Date]],"dddd")</f>
        <v>Saturday</v>
      </c>
      <c r="H7800" t="s">
        <v>14761</v>
      </c>
      <c r="I7800" t="s">
        <v>14769</v>
      </c>
      <c r="J7800">
        <v>3</v>
      </c>
      <c r="K7800">
        <v>4</v>
      </c>
      <c r="L7800" s="12">
        <v>2194.6999999999998</v>
      </c>
      <c r="M7800" s="11">
        <v>0.05</v>
      </c>
      <c r="N7800" s="12">
        <v>8339.86</v>
      </c>
      <c r="O7800" s="12">
        <v>6519.08</v>
      </c>
      <c r="P7800" s="12">
        <v>1820.78</v>
      </c>
      <c r="Q7800" s="11">
        <v>0.218322609732058</v>
      </c>
    </row>
    <row r="7801" spans="1:17" x14ac:dyDescent="0.45">
      <c r="A7801" t="s">
        <v>13030</v>
      </c>
      <c r="B7801" t="s">
        <v>10755</v>
      </c>
      <c r="C7801" t="s">
        <v>20</v>
      </c>
      <c r="D7801" t="s">
        <v>21</v>
      </c>
      <c r="E7801" t="s">
        <v>14</v>
      </c>
      <c r="F7801" s="9">
        <v>45482</v>
      </c>
      <c r="G7801" s="9" t="str">
        <f>TEXT(Ecommerce_Sales_Data[[#This Row],[Order_Date]],"dddd")</f>
        <v>Tuesday</v>
      </c>
      <c r="H7801" t="s">
        <v>14757</v>
      </c>
      <c r="I7801" t="s">
        <v>14768</v>
      </c>
      <c r="J7801">
        <v>7</v>
      </c>
      <c r="K7801">
        <v>4</v>
      </c>
      <c r="L7801" s="12">
        <v>2396.9299999999998</v>
      </c>
      <c r="M7801" s="11">
        <v>0.05</v>
      </c>
      <c r="N7801" s="12">
        <v>9108.33</v>
      </c>
      <c r="O7801" s="12">
        <v>6953.2</v>
      </c>
      <c r="P7801" s="12">
        <v>2155.13</v>
      </c>
      <c r="Q7801" s="11">
        <v>0.23661088256573901</v>
      </c>
    </row>
    <row r="7802" spans="1:17" x14ac:dyDescent="0.45">
      <c r="A7802" t="s">
        <v>13031</v>
      </c>
      <c r="B7802" t="s">
        <v>4926</v>
      </c>
      <c r="C7802" t="s">
        <v>28</v>
      </c>
      <c r="D7802" t="s">
        <v>100</v>
      </c>
      <c r="E7802" t="s">
        <v>4</v>
      </c>
      <c r="F7802" s="9">
        <v>45688</v>
      </c>
      <c r="G7802" s="9" t="str">
        <f>TEXT(Ecommerce_Sales_Data[[#This Row],[Order_Date]],"dddd")</f>
        <v>Friday</v>
      </c>
      <c r="H7802" t="s">
        <v>14757</v>
      </c>
      <c r="I7802" t="s">
        <v>14767</v>
      </c>
      <c r="J7802">
        <v>1</v>
      </c>
      <c r="K7802">
        <v>5</v>
      </c>
      <c r="L7802" s="12">
        <v>2776.44</v>
      </c>
      <c r="M7802" s="11">
        <v>0.05</v>
      </c>
      <c r="N7802" s="12">
        <v>13188.09</v>
      </c>
      <c r="O7802" s="12">
        <v>8569.7099999999991</v>
      </c>
      <c r="P7802" s="12">
        <v>4618.38</v>
      </c>
      <c r="Q7802" s="11">
        <v>0.35019324253929102</v>
      </c>
    </row>
    <row r="7803" spans="1:17" x14ac:dyDescent="0.45">
      <c r="A7803" t="s">
        <v>13032</v>
      </c>
      <c r="B7803" t="s">
        <v>13033</v>
      </c>
      <c r="C7803" t="s">
        <v>12</v>
      </c>
      <c r="D7803" t="s">
        <v>111</v>
      </c>
      <c r="E7803" t="s">
        <v>9</v>
      </c>
      <c r="F7803" s="9">
        <v>45758</v>
      </c>
      <c r="G7803" s="9" t="str">
        <f>TEXT(Ecommerce_Sales_Data[[#This Row],[Order_Date]],"dddd")</f>
        <v>Friday</v>
      </c>
      <c r="H7803" t="s">
        <v>14757</v>
      </c>
      <c r="I7803" t="s">
        <v>14765</v>
      </c>
      <c r="J7803">
        <v>4</v>
      </c>
      <c r="K7803">
        <v>2</v>
      </c>
      <c r="L7803" s="12">
        <v>2706.56</v>
      </c>
      <c r="M7803" s="11">
        <v>0</v>
      </c>
      <c r="N7803" s="12">
        <v>5413.12</v>
      </c>
      <c r="O7803" s="12">
        <v>4567.49</v>
      </c>
      <c r="P7803" s="12">
        <v>845.63</v>
      </c>
      <c r="Q7803" s="11">
        <v>0.15621859482147099</v>
      </c>
    </row>
    <row r="7804" spans="1:17" x14ac:dyDescent="0.45">
      <c r="A7804" t="s">
        <v>13034</v>
      </c>
      <c r="B7804" t="s">
        <v>4694</v>
      </c>
      <c r="C7804" t="s">
        <v>12</v>
      </c>
      <c r="D7804" t="s">
        <v>38</v>
      </c>
      <c r="E7804" t="s">
        <v>9</v>
      </c>
      <c r="F7804" s="9">
        <v>45433</v>
      </c>
      <c r="G7804" s="9" t="str">
        <f>TEXT(Ecommerce_Sales_Data[[#This Row],[Order_Date]],"dddd")</f>
        <v>Tuesday</v>
      </c>
      <c r="H7804" t="s">
        <v>14757</v>
      </c>
      <c r="I7804" t="s">
        <v>14763</v>
      </c>
      <c r="J7804">
        <v>5</v>
      </c>
      <c r="K7804">
        <v>2</v>
      </c>
      <c r="L7804" s="12">
        <v>2296.3200000000002</v>
      </c>
      <c r="M7804" s="11">
        <v>0.1</v>
      </c>
      <c r="N7804" s="12">
        <v>4133.38</v>
      </c>
      <c r="O7804" s="12">
        <v>3137.22</v>
      </c>
      <c r="P7804" s="12">
        <v>996.16</v>
      </c>
      <c r="Q7804" s="11">
        <v>0.241003730603042</v>
      </c>
    </row>
    <row r="7805" spans="1:17" x14ac:dyDescent="0.45">
      <c r="A7805" t="s">
        <v>13035</v>
      </c>
      <c r="B7805" t="s">
        <v>4730</v>
      </c>
      <c r="C7805" t="s">
        <v>28</v>
      </c>
      <c r="D7805" t="s">
        <v>29</v>
      </c>
      <c r="E7805" t="s">
        <v>14</v>
      </c>
      <c r="F7805" s="9">
        <v>45861</v>
      </c>
      <c r="G7805" s="9" t="str">
        <f>TEXT(Ecommerce_Sales_Data[[#This Row],[Order_Date]],"dddd")</f>
        <v>Wednesday</v>
      </c>
      <c r="H7805" t="s">
        <v>14757</v>
      </c>
      <c r="I7805" t="s">
        <v>14768</v>
      </c>
      <c r="J7805">
        <v>7</v>
      </c>
      <c r="K7805">
        <v>2</v>
      </c>
      <c r="L7805" s="12">
        <v>1772.43</v>
      </c>
      <c r="M7805" s="11">
        <v>0</v>
      </c>
      <c r="N7805" s="12">
        <v>3544.86</v>
      </c>
      <c r="O7805" s="12">
        <v>2329.48</v>
      </c>
      <c r="P7805" s="12">
        <v>1215.3800000000001</v>
      </c>
      <c r="Q7805" s="11">
        <v>0.34285698165794998</v>
      </c>
    </row>
    <row r="7806" spans="1:17" x14ac:dyDescent="0.45">
      <c r="A7806" t="s">
        <v>13036</v>
      </c>
      <c r="B7806" t="s">
        <v>6024</v>
      </c>
      <c r="C7806" t="s">
        <v>20</v>
      </c>
      <c r="D7806" t="s">
        <v>57</v>
      </c>
      <c r="E7806" t="s">
        <v>14</v>
      </c>
      <c r="F7806" s="9">
        <v>45569</v>
      </c>
      <c r="G7806" s="9" t="str">
        <f>TEXT(Ecommerce_Sales_Data[[#This Row],[Order_Date]],"dddd")</f>
        <v>Friday</v>
      </c>
      <c r="H7806" t="s">
        <v>14757</v>
      </c>
      <c r="I7806" t="s">
        <v>14760</v>
      </c>
      <c r="J7806">
        <v>10</v>
      </c>
      <c r="K7806">
        <v>2</v>
      </c>
      <c r="L7806" s="12">
        <v>339.14</v>
      </c>
      <c r="M7806" s="11">
        <v>0.15</v>
      </c>
      <c r="N7806" s="12">
        <v>576.54</v>
      </c>
      <c r="O7806" s="12">
        <v>454.55</v>
      </c>
      <c r="P7806" s="12">
        <v>121.99</v>
      </c>
      <c r="Q7806" s="11">
        <v>0.21158982897977599</v>
      </c>
    </row>
    <row r="7807" spans="1:17" x14ac:dyDescent="0.45">
      <c r="A7807" t="s">
        <v>13037</v>
      </c>
      <c r="B7807" t="s">
        <v>13038</v>
      </c>
      <c r="C7807" t="s">
        <v>7</v>
      </c>
      <c r="D7807" t="s">
        <v>134</v>
      </c>
      <c r="E7807" t="s">
        <v>4</v>
      </c>
      <c r="F7807" s="9">
        <v>45741</v>
      </c>
      <c r="G7807" s="9" t="str">
        <f>TEXT(Ecommerce_Sales_Data[[#This Row],[Order_Date]],"dddd")</f>
        <v>Tuesday</v>
      </c>
      <c r="H7807" t="s">
        <v>14757</v>
      </c>
      <c r="I7807" t="s">
        <v>14769</v>
      </c>
      <c r="J7807">
        <v>3</v>
      </c>
      <c r="K7807">
        <v>3</v>
      </c>
      <c r="L7807" s="12">
        <v>247.11</v>
      </c>
      <c r="M7807" s="11">
        <v>0.1</v>
      </c>
      <c r="N7807" s="12">
        <v>667.2</v>
      </c>
      <c r="O7807" s="12">
        <v>452.12</v>
      </c>
      <c r="P7807" s="12">
        <v>215.08</v>
      </c>
      <c r="Q7807" s="11">
        <v>0.32236211031175099</v>
      </c>
    </row>
    <row r="7808" spans="1:17" x14ac:dyDescent="0.45">
      <c r="A7808" t="s">
        <v>13039</v>
      </c>
      <c r="B7808" t="s">
        <v>5204</v>
      </c>
      <c r="C7808" t="s">
        <v>20</v>
      </c>
      <c r="D7808" t="s">
        <v>60</v>
      </c>
      <c r="E7808" t="s">
        <v>22</v>
      </c>
      <c r="F7808" s="9">
        <v>45798</v>
      </c>
      <c r="G7808" s="9" t="str">
        <f>TEXT(Ecommerce_Sales_Data[[#This Row],[Order_Date]],"dddd")</f>
        <v>Wednesday</v>
      </c>
      <c r="H7808" t="s">
        <v>14757</v>
      </c>
      <c r="I7808" t="s">
        <v>14763</v>
      </c>
      <c r="J7808">
        <v>5</v>
      </c>
      <c r="K7808">
        <v>4</v>
      </c>
      <c r="L7808" s="12">
        <v>3084.97</v>
      </c>
      <c r="M7808" s="11">
        <v>0.2</v>
      </c>
      <c r="N7808" s="12">
        <v>9871.9</v>
      </c>
      <c r="O7808" s="12">
        <v>7083.28</v>
      </c>
      <c r="P7808" s="12">
        <v>2788.62</v>
      </c>
      <c r="Q7808" s="11">
        <v>0.28248057618087702</v>
      </c>
    </row>
    <row r="7809" spans="1:17" x14ac:dyDescent="0.45">
      <c r="A7809" t="s">
        <v>13040</v>
      </c>
      <c r="B7809" t="s">
        <v>13041</v>
      </c>
      <c r="C7809" t="s">
        <v>28</v>
      </c>
      <c r="D7809" t="s">
        <v>85</v>
      </c>
      <c r="E7809" t="s">
        <v>14</v>
      </c>
      <c r="F7809" s="9">
        <v>45860</v>
      </c>
      <c r="G7809" s="9" t="str">
        <f>TEXT(Ecommerce_Sales_Data[[#This Row],[Order_Date]],"dddd")</f>
        <v>Tuesday</v>
      </c>
      <c r="H7809" t="s">
        <v>14757</v>
      </c>
      <c r="I7809" t="s">
        <v>14768</v>
      </c>
      <c r="J7809">
        <v>7</v>
      </c>
      <c r="K7809">
        <v>1</v>
      </c>
      <c r="L7809" s="12">
        <v>3359.47</v>
      </c>
      <c r="M7809" s="11">
        <v>0.2</v>
      </c>
      <c r="N7809" s="12">
        <v>2687.58</v>
      </c>
      <c r="O7809" s="12">
        <v>2105.5700000000002</v>
      </c>
      <c r="P7809" s="12">
        <v>582.01</v>
      </c>
      <c r="Q7809" s="11">
        <v>0.21655541416441601</v>
      </c>
    </row>
    <row r="7810" spans="1:17" x14ac:dyDescent="0.45">
      <c r="A7810" t="s">
        <v>13042</v>
      </c>
      <c r="B7810" t="s">
        <v>11904</v>
      </c>
      <c r="C7810" t="s">
        <v>28</v>
      </c>
      <c r="D7810" t="s">
        <v>137</v>
      </c>
      <c r="E7810" t="s">
        <v>22</v>
      </c>
      <c r="F7810" s="9">
        <v>45630</v>
      </c>
      <c r="G7810" s="9" t="str">
        <f>TEXT(Ecommerce_Sales_Data[[#This Row],[Order_Date]],"dddd")</f>
        <v>Wednesday</v>
      </c>
      <c r="H7810" t="s">
        <v>14757</v>
      </c>
      <c r="I7810" t="s">
        <v>14770</v>
      </c>
      <c r="J7810">
        <v>12</v>
      </c>
      <c r="K7810">
        <v>4</v>
      </c>
      <c r="L7810" s="12">
        <v>3260.49</v>
      </c>
      <c r="M7810" s="11">
        <v>0.1</v>
      </c>
      <c r="N7810" s="12">
        <v>11737.76</v>
      </c>
      <c r="O7810" s="12">
        <v>7660.48</v>
      </c>
      <c r="P7810" s="12">
        <v>4077.28</v>
      </c>
      <c r="Q7810" s="11">
        <v>0.347364403429615</v>
      </c>
    </row>
    <row r="7811" spans="1:17" x14ac:dyDescent="0.45">
      <c r="A7811" t="s">
        <v>13043</v>
      </c>
      <c r="B7811" t="s">
        <v>13044</v>
      </c>
      <c r="C7811" t="s">
        <v>28</v>
      </c>
      <c r="D7811" t="s">
        <v>137</v>
      </c>
      <c r="E7811" t="s">
        <v>9</v>
      </c>
      <c r="F7811" s="9">
        <v>45773</v>
      </c>
      <c r="G7811" s="9" t="str">
        <f>TEXT(Ecommerce_Sales_Data[[#This Row],[Order_Date]],"dddd")</f>
        <v>Saturday</v>
      </c>
      <c r="H7811" t="s">
        <v>14761</v>
      </c>
      <c r="I7811" t="s">
        <v>14765</v>
      </c>
      <c r="J7811">
        <v>4</v>
      </c>
      <c r="K7811">
        <v>3</v>
      </c>
      <c r="L7811" s="12">
        <v>1669.61</v>
      </c>
      <c r="M7811" s="11">
        <v>0</v>
      </c>
      <c r="N7811" s="12">
        <v>5008.83</v>
      </c>
      <c r="O7811" s="12">
        <v>3691.15</v>
      </c>
      <c r="P7811" s="12">
        <v>1317.68</v>
      </c>
      <c r="Q7811" s="11">
        <v>0.26307141587955701</v>
      </c>
    </row>
    <row r="7812" spans="1:17" x14ac:dyDescent="0.45">
      <c r="A7812" t="s">
        <v>13045</v>
      </c>
      <c r="B7812" t="s">
        <v>10696</v>
      </c>
      <c r="C7812" t="s">
        <v>28</v>
      </c>
      <c r="D7812" t="s">
        <v>100</v>
      </c>
      <c r="E7812" t="s">
        <v>22</v>
      </c>
      <c r="F7812" s="9">
        <v>45623</v>
      </c>
      <c r="G7812" s="9" t="str">
        <f>TEXT(Ecommerce_Sales_Data[[#This Row],[Order_Date]],"dddd")</f>
        <v>Wednesday</v>
      </c>
      <c r="H7812" t="s">
        <v>14757</v>
      </c>
      <c r="I7812" t="s">
        <v>14764</v>
      </c>
      <c r="J7812">
        <v>11</v>
      </c>
      <c r="K7812">
        <v>4</v>
      </c>
      <c r="L7812" s="12">
        <v>3724.61</v>
      </c>
      <c r="M7812" s="11">
        <v>0.15</v>
      </c>
      <c r="N7812" s="12">
        <v>12663.67</v>
      </c>
      <c r="O7812" s="12">
        <v>9727.31</v>
      </c>
      <c r="P7812" s="12">
        <v>2936.36</v>
      </c>
      <c r="Q7812" s="11">
        <v>0.23187275094818499</v>
      </c>
    </row>
    <row r="7813" spans="1:17" x14ac:dyDescent="0.45">
      <c r="A7813" t="s">
        <v>13046</v>
      </c>
      <c r="B7813" t="s">
        <v>13047</v>
      </c>
      <c r="C7813" t="s">
        <v>28</v>
      </c>
      <c r="D7813" t="s">
        <v>100</v>
      </c>
      <c r="E7813" t="s">
        <v>22</v>
      </c>
      <c r="F7813" s="9">
        <v>45944</v>
      </c>
      <c r="G7813" s="9" t="str">
        <f>TEXT(Ecommerce_Sales_Data[[#This Row],[Order_Date]],"dddd")</f>
        <v>Tuesday</v>
      </c>
      <c r="H7813" t="s">
        <v>14757</v>
      </c>
      <c r="I7813" t="s">
        <v>14760</v>
      </c>
      <c r="J7813">
        <v>10</v>
      </c>
      <c r="K7813">
        <v>3</v>
      </c>
      <c r="L7813" s="12">
        <v>4271.1000000000004</v>
      </c>
      <c r="M7813" s="11">
        <v>0.05</v>
      </c>
      <c r="N7813" s="12">
        <v>12172.64</v>
      </c>
      <c r="O7813" s="12">
        <v>8320</v>
      </c>
      <c r="P7813" s="12">
        <v>3852.64</v>
      </c>
      <c r="Q7813" s="11">
        <v>0.31649995399518899</v>
      </c>
    </row>
    <row r="7814" spans="1:17" x14ac:dyDescent="0.45">
      <c r="A7814" t="s">
        <v>13048</v>
      </c>
      <c r="B7814" t="s">
        <v>13049</v>
      </c>
      <c r="C7814" t="s">
        <v>20</v>
      </c>
      <c r="D7814" t="s">
        <v>103</v>
      </c>
      <c r="E7814" t="s">
        <v>14</v>
      </c>
      <c r="F7814" s="9">
        <v>45620</v>
      </c>
      <c r="G7814" s="9" t="str">
        <f>TEXT(Ecommerce_Sales_Data[[#This Row],[Order_Date]],"dddd")</f>
        <v>Sunday</v>
      </c>
      <c r="H7814" t="s">
        <v>14761</v>
      </c>
      <c r="I7814" t="s">
        <v>14764</v>
      </c>
      <c r="J7814">
        <v>11</v>
      </c>
      <c r="K7814">
        <v>5</v>
      </c>
      <c r="L7814" s="12">
        <v>4767.3999999999996</v>
      </c>
      <c r="M7814" s="11">
        <v>0</v>
      </c>
      <c r="N7814" s="12">
        <v>23837</v>
      </c>
      <c r="O7814" s="12">
        <v>16744.38</v>
      </c>
      <c r="P7814" s="12">
        <v>7092.62</v>
      </c>
      <c r="Q7814" s="11">
        <v>0.29754667114150302</v>
      </c>
    </row>
    <row r="7815" spans="1:17" x14ac:dyDescent="0.45">
      <c r="A7815" t="s">
        <v>13050</v>
      </c>
      <c r="B7815" t="s">
        <v>12023</v>
      </c>
      <c r="C7815" t="s">
        <v>2</v>
      </c>
      <c r="D7815" t="s">
        <v>82</v>
      </c>
      <c r="E7815" t="s">
        <v>4</v>
      </c>
      <c r="F7815" s="9">
        <v>45475</v>
      </c>
      <c r="G7815" s="9" t="str">
        <f>TEXT(Ecommerce_Sales_Data[[#This Row],[Order_Date]],"dddd")</f>
        <v>Tuesday</v>
      </c>
      <c r="H7815" t="s">
        <v>14757</v>
      </c>
      <c r="I7815" t="s">
        <v>14768</v>
      </c>
      <c r="J7815">
        <v>7</v>
      </c>
      <c r="K7815">
        <v>1</v>
      </c>
      <c r="L7815" s="12">
        <v>4081.59</v>
      </c>
      <c r="M7815" s="11">
        <v>0.2</v>
      </c>
      <c r="N7815" s="12">
        <v>3265.27</v>
      </c>
      <c r="O7815" s="12">
        <v>2135.25</v>
      </c>
      <c r="P7815" s="12">
        <v>1130.02</v>
      </c>
      <c r="Q7815" s="11">
        <v>0.34607245342651599</v>
      </c>
    </row>
    <row r="7816" spans="1:17" x14ac:dyDescent="0.45">
      <c r="A7816" t="s">
        <v>13051</v>
      </c>
      <c r="B7816" t="s">
        <v>7040</v>
      </c>
      <c r="C7816" t="s">
        <v>2</v>
      </c>
      <c r="D7816" t="s">
        <v>68</v>
      </c>
      <c r="E7816" t="s">
        <v>4</v>
      </c>
      <c r="F7816" s="9">
        <v>45444</v>
      </c>
      <c r="G7816" s="9" t="str">
        <f>TEXT(Ecommerce_Sales_Data[[#This Row],[Order_Date]],"dddd")</f>
        <v>Saturday</v>
      </c>
      <c r="H7816" t="s">
        <v>14761</v>
      </c>
      <c r="I7816" t="s">
        <v>14759</v>
      </c>
      <c r="J7816">
        <v>6</v>
      </c>
      <c r="K7816">
        <v>1</v>
      </c>
      <c r="L7816" s="12">
        <v>4396.05</v>
      </c>
      <c r="M7816" s="11">
        <v>0.15</v>
      </c>
      <c r="N7816" s="12">
        <v>3736.64</v>
      </c>
      <c r="O7816" s="12">
        <v>2475.4499999999998</v>
      </c>
      <c r="P7816" s="12">
        <v>1261.19</v>
      </c>
      <c r="Q7816" s="11">
        <v>0.33751980388798503</v>
      </c>
    </row>
    <row r="7817" spans="1:17" x14ac:dyDescent="0.45">
      <c r="A7817" t="s">
        <v>13052</v>
      </c>
      <c r="B7817" t="s">
        <v>11384</v>
      </c>
      <c r="C7817" t="s">
        <v>28</v>
      </c>
      <c r="D7817" t="s">
        <v>29</v>
      </c>
      <c r="E7817" t="s">
        <v>9</v>
      </c>
      <c r="F7817" s="9">
        <v>45302</v>
      </c>
      <c r="G7817" s="9" t="str">
        <f>TEXT(Ecommerce_Sales_Data[[#This Row],[Order_Date]],"dddd")</f>
        <v>Thursday</v>
      </c>
      <c r="H7817" t="s">
        <v>14757</v>
      </c>
      <c r="I7817" t="s">
        <v>14767</v>
      </c>
      <c r="J7817">
        <v>1</v>
      </c>
      <c r="K7817">
        <v>4</v>
      </c>
      <c r="L7817" s="12">
        <v>1010.95</v>
      </c>
      <c r="M7817" s="11">
        <v>0.1</v>
      </c>
      <c r="N7817" s="12">
        <v>3639.42</v>
      </c>
      <c r="O7817" s="12">
        <v>2627.65</v>
      </c>
      <c r="P7817" s="12">
        <v>1011.77</v>
      </c>
      <c r="Q7817" s="11">
        <v>0.27800308840419602</v>
      </c>
    </row>
    <row r="7818" spans="1:17" x14ac:dyDescent="0.45">
      <c r="A7818" t="s">
        <v>13053</v>
      </c>
      <c r="B7818" t="s">
        <v>3650</v>
      </c>
      <c r="C7818" t="s">
        <v>20</v>
      </c>
      <c r="D7818" t="s">
        <v>60</v>
      </c>
      <c r="E7818" t="s">
        <v>4</v>
      </c>
      <c r="F7818" s="9">
        <v>45545</v>
      </c>
      <c r="G7818" s="9" t="str">
        <f>TEXT(Ecommerce_Sales_Data[[#This Row],[Order_Date]],"dddd")</f>
        <v>Tuesday</v>
      </c>
      <c r="H7818" t="s">
        <v>14757</v>
      </c>
      <c r="I7818" t="s">
        <v>14766</v>
      </c>
      <c r="J7818">
        <v>9</v>
      </c>
      <c r="K7818">
        <v>2</v>
      </c>
      <c r="L7818" s="12">
        <v>4151.91</v>
      </c>
      <c r="M7818" s="11">
        <v>0</v>
      </c>
      <c r="N7818" s="12">
        <v>8303.82</v>
      </c>
      <c r="O7818" s="12">
        <v>6775.85</v>
      </c>
      <c r="P7818" s="12">
        <v>1527.97</v>
      </c>
      <c r="Q7818" s="11">
        <v>0.18400808302684801</v>
      </c>
    </row>
    <row r="7819" spans="1:17" x14ac:dyDescent="0.45">
      <c r="A7819" t="s">
        <v>13054</v>
      </c>
      <c r="B7819" t="s">
        <v>11279</v>
      </c>
      <c r="C7819" t="s">
        <v>28</v>
      </c>
      <c r="D7819" t="s">
        <v>85</v>
      </c>
      <c r="E7819" t="s">
        <v>14</v>
      </c>
      <c r="F7819" s="9">
        <v>45708</v>
      </c>
      <c r="G7819" s="9" t="str">
        <f>TEXT(Ecommerce_Sales_Data[[#This Row],[Order_Date]],"dddd")</f>
        <v>Thursday</v>
      </c>
      <c r="H7819" t="s">
        <v>14757</v>
      </c>
      <c r="I7819" t="s">
        <v>14758</v>
      </c>
      <c r="J7819">
        <v>2</v>
      </c>
      <c r="K7819">
        <v>1</v>
      </c>
      <c r="L7819" s="12">
        <v>4308.28</v>
      </c>
      <c r="M7819" s="11">
        <v>0.2</v>
      </c>
      <c r="N7819" s="12">
        <v>3446.62</v>
      </c>
      <c r="O7819" s="12">
        <v>2110.63</v>
      </c>
      <c r="P7819" s="12">
        <v>1335.99</v>
      </c>
      <c r="Q7819" s="11">
        <v>0.38762323667825299</v>
      </c>
    </row>
    <row r="7820" spans="1:17" x14ac:dyDescent="0.45">
      <c r="A7820" t="s">
        <v>13055</v>
      </c>
      <c r="B7820" t="s">
        <v>13056</v>
      </c>
      <c r="C7820" t="s">
        <v>28</v>
      </c>
      <c r="D7820" t="s">
        <v>137</v>
      </c>
      <c r="E7820" t="s">
        <v>4</v>
      </c>
      <c r="F7820" s="9">
        <v>45301</v>
      </c>
      <c r="G7820" s="9" t="str">
        <f>TEXT(Ecommerce_Sales_Data[[#This Row],[Order_Date]],"dddd")</f>
        <v>Wednesday</v>
      </c>
      <c r="H7820" t="s">
        <v>14757</v>
      </c>
      <c r="I7820" t="s">
        <v>14767</v>
      </c>
      <c r="J7820">
        <v>1</v>
      </c>
      <c r="K7820">
        <v>3</v>
      </c>
      <c r="L7820" s="12">
        <v>4213.4399999999996</v>
      </c>
      <c r="M7820" s="11">
        <v>0.2</v>
      </c>
      <c r="N7820" s="12">
        <v>10112.26</v>
      </c>
      <c r="O7820" s="12">
        <v>6515.06</v>
      </c>
      <c r="P7820" s="12">
        <v>3597.2</v>
      </c>
      <c r="Q7820" s="11">
        <v>0.35572661304199099</v>
      </c>
    </row>
    <row r="7821" spans="1:17" x14ac:dyDescent="0.45">
      <c r="A7821" t="s">
        <v>13057</v>
      </c>
      <c r="B7821" t="s">
        <v>8610</v>
      </c>
      <c r="C7821" t="s">
        <v>20</v>
      </c>
      <c r="D7821" t="s">
        <v>57</v>
      </c>
      <c r="E7821" t="s">
        <v>22</v>
      </c>
      <c r="F7821" s="9">
        <v>45383</v>
      </c>
      <c r="G7821" s="9" t="str">
        <f>TEXT(Ecommerce_Sales_Data[[#This Row],[Order_Date]],"dddd")</f>
        <v>Monday</v>
      </c>
      <c r="H7821" t="s">
        <v>14757</v>
      </c>
      <c r="I7821" t="s">
        <v>14765</v>
      </c>
      <c r="J7821">
        <v>4</v>
      </c>
      <c r="K7821">
        <v>1</v>
      </c>
      <c r="L7821" s="12">
        <v>1536.09</v>
      </c>
      <c r="M7821" s="11">
        <v>0.1</v>
      </c>
      <c r="N7821" s="12">
        <v>1382.48</v>
      </c>
      <c r="O7821" s="12">
        <v>840.59</v>
      </c>
      <c r="P7821" s="12">
        <v>541.89</v>
      </c>
      <c r="Q7821" s="11">
        <v>0.391969504079625</v>
      </c>
    </row>
    <row r="7822" spans="1:17" x14ac:dyDescent="0.45">
      <c r="A7822" t="s">
        <v>13058</v>
      </c>
      <c r="B7822" t="s">
        <v>3110</v>
      </c>
      <c r="C7822" t="s">
        <v>20</v>
      </c>
      <c r="D7822" t="s">
        <v>103</v>
      </c>
      <c r="E7822" t="s">
        <v>9</v>
      </c>
      <c r="F7822" s="9">
        <v>45708</v>
      </c>
      <c r="G7822" s="9" t="str">
        <f>TEXT(Ecommerce_Sales_Data[[#This Row],[Order_Date]],"dddd")</f>
        <v>Thursday</v>
      </c>
      <c r="H7822" t="s">
        <v>14757</v>
      </c>
      <c r="I7822" t="s">
        <v>14758</v>
      </c>
      <c r="J7822">
        <v>2</v>
      </c>
      <c r="K7822">
        <v>2</v>
      </c>
      <c r="L7822" s="12">
        <v>1686.97</v>
      </c>
      <c r="M7822" s="11">
        <v>0</v>
      </c>
      <c r="N7822" s="12">
        <v>3373.94</v>
      </c>
      <c r="O7822" s="12">
        <v>2300.12</v>
      </c>
      <c r="P7822" s="12">
        <v>1073.82</v>
      </c>
      <c r="Q7822" s="11">
        <v>0.31826884888290802</v>
      </c>
    </row>
    <row r="7823" spans="1:17" x14ac:dyDescent="0.45">
      <c r="A7823" t="s">
        <v>13059</v>
      </c>
      <c r="B7823" t="s">
        <v>7585</v>
      </c>
      <c r="C7823" t="s">
        <v>20</v>
      </c>
      <c r="D7823" t="s">
        <v>103</v>
      </c>
      <c r="E7823" t="s">
        <v>9</v>
      </c>
      <c r="F7823" s="9">
        <v>45556</v>
      </c>
      <c r="G7823" s="9" t="str">
        <f>TEXT(Ecommerce_Sales_Data[[#This Row],[Order_Date]],"dddd")</f>
        <v>Saturday</v>
      </c>
      <c r="H7823" t="s">
        <v>14761</v>
      </c>
      <c r="I7823" t="s">
        <v>14766</v>
      </c>
      <c r="J7823">
        <v>9</v>
      </c>
      <c r="K7823">
        <v>4</v>
      </c>
      <c r="L7823" s="12">
        <v>197.39</v>
      </c>
      <c r="M7823" s="11">
        <v>0</v>
      </c>
      <c r="N7823" s="12">
        <v>789.56</v>
      </c>
      <c r="O7823" s="12">
        <v>519.85</v>
      </c>
      <c r="P7823" s="12">
        <v>269.70999999999998</v>
      </c>
      <c r="Q7823" s="11">
        <v>0.34159531891179901</v>
      </c>
    </row>
    <row r="7824" spans="1:17" x14ac:dyDescent="0.45">
      <c r="A7824" t="s">
        <v>13060</v>
      </c>
      <c r="B7824" t="s">
        <v>13033</v>
      </c>
      <c r="C7824" t="s">
        <v>12</v>
      </c>
      <c r="D7824" t="s">
        <v>41</v>
      </c>
      <c r="E7824" t="s">
        <v>9</v>
      </c>
      <c r="F7824" s="9">
        <v>45981</v>
      </c>
      <c r="G7824" s="9" t="str">
        <f>TEXT(Ecommerce_Sales_Data[[#This Row],[Order_Date]],"dddd")</f>
        <v>Thursday</v>
      </c>
      <c r="H7824" t="s">
        <v>14757</v>
      </c>
      <c r="I7824" t="s">
        <v>14764</v>
      </c>
      <c r="J7824">
        <v>11</v>
      </c>
      <c r="K7824">
        <v>2</v>
      </c>
      <c r="L7824" s="12">
        <v>4154.75</v>
      </c>
      <c r="M7824" s="11">
        <v>0</v>
      </c>
      <c r="N7824" s="12">
        <v>8309.5</v>
      </c>
      <c r="O7824" s="12">
        <v>5538.19</v>
      </c>
      <c r="P7824" s="12">
        <v>2771.31</v>
      </c>
      <c r="Q7824" s="11">
        <v>0.33351104157891598</v>
      </c>
    </row>
    <row r="7825" spans="1:17" x14ac:dyDescent="0.45">
      <c r="A7825" t="s">
        <v>13061</v>
      </c>
      <c r="B7825" t="s">
        <v>13062</v>
      </c>
      <c r="C7825" t="s">
        <v>28</v>
      </c>
      <c r="D7825" t="s">
        <v>137</v>
      </c>
      <c r="E7825" t="s">
        <v>4</v>
      </c>
      <c r="F7825" s="9">
        <v>45749</v>
      </c>
      <c r="G7825" s="9" t="str">
        <f>TEXT(Ecommerce_Sales_Data[[#This Row],[Order_Date]],"dddd")</f>
        <v>Wednesday</v>
      </c>
      <c r="H7825" t="s">
        <v>14757</v>
      </c>
      <c r="I7825" t="s">
        <v>14765</v>
      </c>
      <c r="J7825">
        <v>4</v>
      </c>
      <c r="K7825">
        <v>5</v>
      </c>
      <c r="L7825" s="12">
        <v>3024.3</v>
      </c>
      <c r="M7825" s="11">
        <v>0.2</v>
      </c>
      <c r="N7825" s="12">
        <v>12097.2</v>
      </c>
      <c r="O7825" s="12">
        <v>8975.58</v>
      </c>
      <c r="P7825" s="12">
        <v>3121.62</v>
      </c>
      <c r="Q7825" s="11">
        <v>0.25804483682174401</v>
      </c>
    </row>
    <row r="7826" spans="1:17" x14ac:dyDescent="0.45">
      <c r="A7826" t="s">
        <v>13063</v>
      </c>
      <c r="B7826" t="s">
        <v>12583</v>
      </c>
      <c r="C7826" t="s">
        <v>2</v>
      </c>
      <c r="D7826" t="s">
        <v>82</v>
      </c>
      <c r="E7826" t="s">
        <v>14</v>
      </c>
      <c r="F7826" s="9">
        <v>45903</v>
      </c>
      <c r="G7826" s="9" t="str">
        <f>TEXT(Ecommerce_Sales_Data[[#This Row],[Order_Date]],"dddd")</f>
        <v>Wednesday</v>
      </c>
      <c r="H7826" t="s">
        <v>14757</v>
      </c>
      <c r="I7826" t="s">
        <v>14766</v>
      </c>
      <c r="J7826">
        <v>9</v>
      </c>
      <c r="K7826">
        <v>1</v>
      </c>
      <c r="L7826" s="12">
        <v>4777.09</v>
      </c>
      <c r="M7826" s="11">
        <v>0.2</v>
      </c>
      <c r="N7826" s="12">
        <v>3821.67</v>
      </c>
      <c r="O7826" s="12">
        <v>3107.04</v>
      </c>
      <c r="P7826" s="12">
        <v>714.63</v>
      </c>
      <c r="Q7826" s="11">
        <v>0.186994167471289</v>
      </c>
    </row>
    <row r="7827" spans="1:17" x14ac:dyDescent="0.45">
      <c r="A7827" t="s">
        <v>13064</v>
      </c>
      <c r="B7827" t="s">
        <v>13065</v>
      </c>
      <c r="C7827" t="s">
        <v>28</v>
      </c>
      <c r="D7827" t="s">
        <v>137</v>
      </c>
      <c r="E7827" t="s">
        <v>14</v>
      </c>
      <c r="F7827" s="9">
        <v>45614</v>
      </c>
      <c r="G7827" s="9" t="str">
        <f>TEXT(Ecommerce_Sales_Data[[#This Row],[Order_Date]],"dddd")</f>
        <v>Monday</v>
      </c>
      <c r="H7827" t="s">
        <v>14757</v>
      </c>
      <c r="I7827" t="s">
        <v>14764</v>
      </c>
      <c r="J7827">
        <v>11</v>
      </c>
      <c r="K7827">
        <v>3</v>
      </c>
      <c r="L7827" s="12">
        <v>2144.48</v>
      </c>
      <c r="M7827" s="11">
        <v>0.1</v>
      </c>
      <c r="N7827" s="12">
        <v>5790.1</v>
      </c>
      <c r="O7827" s="12">
        <v>3851.08</v>
      </c>
      <c r="P7827" s="12">
        <v>1939.02</v>
      </c>
      <c r="Q7827" s="11">
        <v>0.33488540785133197</v>
      </c>
    </row>
    <row r="7828" spans="1:17" x14ac:dyDescent="0.45">
      <c r="A7828" t="s">
        <v>13066</v>
      </c>
      <c r="B7828" t="s">
        <v>13067</v>
      </c>
      <c r="C7828" t="s">
        <v>7</v>
      </c>
      <c r="D7828" t="s">
        <v>8</v>
      </c>
      <c r="E7828" t="s">
        <v>9</v>
      </c>
      <c r="F7828" s="9">
        <v>45681</v>
      </c>
      <c r="G7828" s="9" t="str">
        <f>TEXT(Ecommerce_Sales_Data[[#This Row],[Order_Date]],"dddd")</f>
        <v>Friday</v>
      </c>
      <c r="H7828" t="s">
        <v>14757</v>
      </c>
      <c r="I7828" t="s">
        <v>14767</v>
      </c>
      <c r="J7828">
        <v>1</v>
      </c>
      <c r="K7828">
        <v>3</v>
      </c>
      <c r="L7828" s="12">
        <v>3336.3</v>
      </c>
      <c r="M7828" s="11">
        <v>0.05</v>
      </c>
      <c r="N7828" s="12">
        <v>9508.4599999999991</v>
      </c>
      <c r="O7828" s="12">
        <v>7699.53</v>
      </c>
      <c r="P7828" s="12">
        <v>1808.93</v>
      </c>
      <c r="Q7828" s="11">
        <v>0.190244266684616</v>
      </c>
    </row>
    <row r="7829" spans="1:17" x14ac:dyDescent="0.45">
      <c r="A7829" t="s">
        <v>13068</v>
      </c>
      <c r="B7829" t="s">
        <v>11384</v>
      </c>
      <c r="C7829" t="s">
        <v>2</v>
      </c>
      <c r="D7829" t="s">
        <v>82</v>
      </c>
      <c r="E7829" t="s">
        <v>4</v>
      </c>
      <c r="F7829" s="9">
        <v>45911</v>
      </c>
      <c r="G7829" s="9" t="str">
        <f>TEXT(Ecommerce_Sales_Data[[#This Row],[Order_Date]],"dddd")</f>
        <v>Thursday</v>
      </c>
      <c r="H7829" t="s">
        <v>14757</v>
      </c>
      <c r="I7829" t="s">
        <v>14766</v>
      </c>
      <c r="J7829">
        <v>9</v>
      </c>
      <c r="K7829">
        <v>3</v>
      </c>
      <c r="L7829" s="12">
        <v>3614.79</v>
      </c>
      <c r="M7829" s="11">
        <v>0</v>
      </c>
      <c r="N7829" s="12">
        <v>10844.37</v>
      </c>
      <c r="O7829" s="12">
        <v>9163.44</v>
      </c>
      <c r="P7829" s="12">
        <v>1680.93</v>
      </c>
      <c r="Q7829" s="11">
        <v>0.155004855053821</v>
      </c>
    </row>
    <row r="7830" spans="1:17" x14ac:dyDescent="0.45">
      <c r="A7830" t="s">
        <v>13069</v>
      </c>
      <c r="B7830" t="s">
        <v>10043</v>
      </c>
      <c r="C7830" t="s">
        <v>2</v>
      </c>
      <c r="D7830" t="s">
        <v>82</v>
      </c>
      <c r="E7830" t="s">
        <v>14</v>
      </c>
      <c r="F7830" s="9">
        <v>45723</v>
      </c>
      <c r="G7830" s="9" t="str">
        <f>TEXT(Ecommerce_Sales_Data[[#This Row],[Order_Date]],"dddd")</f>
        <v>Friday</v>
      </c>
      <c r="H7830" t="s">
        <v>14757</v>
      </c>
      <c r="I7830" t="s">
        <v>14769</v>
      </c>
      <c r="J7830">
        <v>3</v>
      </c>
      <c r="K7830">
        <v>1</v>
      </c>
      <c r="L7830" s="12">
        <v>4641.91</v>
      </c>
      <c r="M7830" s="11">
        <v>0</v>
      </c>
      <c r="N7830" s="12">
        <v>4641.91</v>
      </c>
      <c r="O7830" s="12">
        <v>3391.34</v>
      </c>
      <c r="P7830" s="12">
        <v>1250.57</v>
      </c>
      <c r="Q7830" s="11">
        <v>0.26940849779508902</v>
      </c>
    </row>
    <row r="7831" spans="1:17" x14ac:dyDescent="0.45">
      <c r="A7831" t="s">
        <v>13070</v>
      </c>
      <c r="B7831" t="s">
        <v>13071</v>
      </c>
      <c r="C7831" t="s">
        <v>7</v>
      </c>
      <c r="D7831" t="s">
        <v>46</v>
      </c>
      <c r="E7831" t="s">
        <v>14</v>
      </c>
      <c r="F7831" s="9">
        <v>45791</v>
      </c>
      <c r="G7831" s="9" t="str">
        <f>TEXT(Ecommerce_Sales_Data[[#This Row],[Order_Date]],"dddd")</f>
        <v>Wednesday</v>
      </c>
      <c r="H7831" t="s">
        <v>14757</v>
      </c>
      <c r="I7831" t="s">
        <v>14763</v>
      </c>
      <c r="J7831">
        <v>5</v>
      </c>
      <c r="K7831">
        <v>4</v>
      </c>
      <c r="L7831" s="12">
        <v>2107.31</v>
      </c>
      <c r="M7831" s="11">
        <v>0</v>
      </c>
      <c r="N7831" s="12">
        <v>8429.24</v>
      </c>
      <c r="O7831" s="12">
        <v>5939.86</v>
      </c>
      <c r="P7831" s="12">
        <v>2489.38</v>
      </c>
      <c r="Q7831" s="11">
        <v>0.29532674357356098</v>
      </c>
    </row>
    <row r="7832" spans="1:17" x14ac:dyDescent="0.45">
      <c r="A7832" t="s">
        <v>13072</v>
      </c>
      <c r="B7832" t="s">
        <v>13073</v>
      </c>
      <c r="C7832" t="s">
        <v>7</v>
      </c>
      <c r="D7832" t="s">
        <v>46</v>
      </c>
      <c r="E7832" t="s">
        <v>22</v>
      </c>
      <c r="F7832" s="9">
        <v>45594</v>
      </c>
      <c r="G7832" s="9" t="str">
        <f>TEXT(Ecommerce_Sales_Data[[#This Row],[Order_Date]],"dddd")</f>
        <v>Tuesday</v>
      </c>
      <c r="H7832" t="s">
        <v>14757</v>
      </c>
      <c r="I7832" t="s">
        <v>14760</v>
      </c>
      <c r="J7832">
        <v>10</v>
      </c>
      <c r="K7832">
        <v>4</v>
      </c>
      <c r="L7832" s="12">
        <v>2533.66</v>
      </c>
      <c r="M7832" s="11">
        <v>0.05</v>
      </c>
      <c r="N7832" s="12">
        <v>9627.91</v>
      </c>
      <c r="O7832" s="12">
        <v>6477.39</v>
      </c>
      <c r="P7832" s="12">
        <v>3150.52</v>
      </c>
      <c r="Q7832" s="11">
        <v>0.32722781995261702</v>
      </c>
    </row>
    <row r="7833" spans="1:17" x14ac:dyDescent="0.45">
      <c r="A7833" t="s">
        <v>13074</v>
      </c>
      <c r="B7833" t="s">
        <v>13075</v>
      </c>
      <c r="C7833" t="s">
        <v>28</v>
      </c>
      <c r="D7833" t="s">
        <v>100</v>
      </c>
      <c r="E7833" t="s">
        <v>9</v>
      </c>
      <c r="F7833" s="9">
        <v>45999</v>
      </c>
      <c r="G7833" s="9" t="str">
        <f>TEXT(Ecommerce_Sales_Data[[#This Row],[Order_Date]],"dddd")</f>
        <v>Monday</v>
      </c>
      <c r="H7833" t="s">
        <v>14757</v>
      </c>
      <c r="I7833" t="s">
        <v>14770</v>
      </c>
      <c r="J7833">
        <v>12</v>
      </c>
      <c r="K7833">
        <v>2</v>
      </c>
      <c r="L7833" s="12">
        <v>2373.7600000000002</v>
      </c>
      <c r="M7833" s="11">
        <v>0.2</v>
      </c>
      <c r="N7833" s="12">
        <v>3798.02</v>
      </c>
      <c r="O7833" s="12">
        <v>3072.8</v>
      </c>
      <c r="P7833" s="12">
        <v>725.22</v>
      </c>
      <c r="Q7833" s="11">
        <v>0.190946861785878</v>
      </c>
    </row>
    <row r="7834" spans="1:17" x14ac:dyDescent="0.45">
      <c r="A7834" t="s">
        <v>13076</v>
      </c>
      <c r="B7834" t="s">
        <v>8677</v>
      </c>
      <c r="C7834" t="s">
        <v>28</v>
      </c>
      <c r="D7834" t="s">
        <v>29</v>
      </c>
      <c r="E7834" t="s">
        <v>4</v>
      </c>
      <c r="F7834" s="9">
        <v>45823</v>
      </c>
      <c r="G7834" s="9" t="str">
        <f>TEXT(Ecommerce_Sales_Data[[#This Row],[Order_Date]],"dddd")</f>
        <v>Sunday</v>
      </c>
      <c r="H7834" t="s">
        <v>14761</v>
      </c>
      <c r="I7834" t="s">
        <v>14759</v>
      </c>
      <c r="J7834">
        <v>6</v>
      </c>
      <c r="K7834">
        <v>4</v>
      </c>
      <c r="L7834" s="12">
        <v>2412.0700000000002</v>
      </c>
      <c r="M7834" s="11">
        <v>0.2</v>
      </c>
      <c r="N7834" s="12">
        <v>7718.62</v>
      </c>
      <c r="O7834" s="12">
        <v>5346.31</v>
      </c>
      <c r="P7834" s="12">
        <v>2372.31</v>
      </c>
      <c r="Q7834" s="11">
        <v>0.30734898207192501</v>
      </c>
    </row>
    <row r="7835" spans="1:17" x14ac:dyDescent="0.45">
      <c r="A7835" t="s">
        <v>13077</v>
      </c>
      <c r="B7835" t="s">
        <v>12970</v>
      </c>
      <c r="C7835" t="s">
        <v>28</v>
      </c>
      <c r="D7835" t="s">
        <v>100</v>
      </c>
      <c r="E7835" t="s">
        <v>22</v>
      </c>
      <c r="F7835" s="9">
        <v>45820</v>
      </c>
      <c r="G7835" s="9" t="str">
        <f>TEXT(Ecommerce_Sales_Data[[#This Row],[Order_Date]],"dddd")</f>
        <v>Thursday</v>
      </c>
      <c r="H7835" t="s">
        <v>14757</v>
      </c>
      <c r="I7835" t="s">
        <v>14759</v>
      </c>
      <c r="J7835">
        <v>6</v>
      </c>
      <c r="K7835">
        <v>4</v>
      </c>
      <c r="L7835" s="12">
        <v>4740.66</v>
      </c>
      <c r="M7835" s="11">
        <v>0.2</v>
      </c>
      <c r="N7835" s="12">
        <v>15170.11</v>
      </c>
      <c r="O7835" s="12">
        <v>11987.75</v>
      </c>
      <c r="P7835" s="12">
        <v>3182.36</v>
      </c>
      <c r="Q7835" s="11">
        <v>0.20977830747436901</v>
      </c>
    </row>
    <row r="7836" spans="1:17" x14ac:dyDescent="0.45">
      <c r="A7836" t="s">
        <v>13078</v>
      </c>
      <c r="B7836" t="s">
        <v>8256</v>
      </c>
      <c r="C7836" t="s">
        <v>2</v>
      </c>
      <c r="D7836" t="s">
        <v>82</v>
      </c>
      <c r="E7836" t="s">
        <v>22</v>
      </c>
      <c r="F7836" s="9">
        <v>45828</v>
      </c>
      <c r="G7836" s="9" t="str">
        <f>TEXT(Ecommerce_Sales_Data[[#This Row],[Order_Date]],"dddd")</f>
        <v>Friday</v>
      </c>
      <c r="H7836" t="s">
        <v>14757</v>
      </c>
      <c r="I7836" t="s">
        <v>14759</v>
      </c>
      <c r="J7836">
        <v>6</v>
      </c>
      <c r="K7836">
        <v>1</v>
      </c>
      <c r="L7836" s="12">
        <v>2138.09</v>
      </c>
      <c r="M7836" s="11">
        <v>0.1</v>
      </c>
      <c r="N7836" s="12">
        <v>1924.28</v>
      </c>
      <c r="O7836" s="12">
        <v>1292.81</v>
      </c>
      <c r="P7836" s="12">
        <v>631.47</v>
      </c>
      <c r="Q7836" s="11">
        <v>0.32815910366474699</v>
      </c>
    </row>
    <row r="7837" spans="1:17" x14ac:dyDescent="0.45">
      <c r="A7837" t="s">
        <v>13079</v>
      </c>
      <c r="B7837" t="s">
        <v>653</v>
      </c>
      <c r="C7837" t="s">
        <v>20</v>
      </c>
      <c r="D7837" t="s">
        <v>25</v>
      </c>
      <c r="E7837" t="s">
        <v>4</v>
      </c>
      <c r="F7837" s="9">
        <v>45411</v>
      </c>
      <c r="G7837" s="9" t="str">
        <f>TEXT(Ecommerce_Sales_Data[[#This Row],[Order_Date]],"dddd")</f>
        <v>Monday</v>
      </c>
      <c r="H7837" t="s">
        <v>14757</v>
      </c>
      <c r="I7837" t="s">
        <v>14765</v>
      </c>
      <c r="J7837">
        <v>4</v>
      </c>
      <c r="K7837">
        <v>2</v>
      </c>
      <c r="L7837" s="12">
        <v>2819.51</v>
      </c>
      <c r="M7837" s="11">
        <v>0.15</v>
      </c>
      <c r="N7837" s="12">
        <v>4793.17</v>
      </c>
      <c r="O7837" s="12">
        <v>3836.76</v>
      </c>
      <c r="P7837" s="12">
        <v>956.41</v>
      </c>
      <c r="Q7837" s="11">
        <v>0.1995360064425</v>
      </c>
    </row>
    <row r="7838" spans="1:17" x14ac:dyDescent="0.45">
      <c r="A7838" t="s">
        <v>13080</v>
      </c>
      <c r="B7838" t="s">
        <v>11413</v>
      </c>
      <c r="C7838" t="s">
        <v>20</v>
      </c>
      <c r="D7838" t="s">
        <v>57</v>
      </c>
      <c r="E7838" t="s">
        <v>14</v>
      </c>
      <c r="F7838" s="9">
        <v>45752</v>
      </c>
      <c r="G7838" s="9" t="str">
        <f>TEXT(Ecommerce_Sales_Data[[#This Row],[Order_Date]],"dddd")</f>
        <v>Saturday</v>
      </c>
      <c r="H7838" t="s">
        <v>14761</v>
      </c>
      <c r="I7838" t="s">
        <v>14765</v>
      </c>
      <c r="J7838">
        <v>4</v>
      </c>
      <c r="K7838">
        <v>2</v>
      </c>
      <c r="L7838" s="12">
        <v>2053.9499999999998</v>
      </c>
      <c r="M7838" s="11">
        <v>0</v>
      </c>
      <c r="N7838" s="12">
        <v>4107.8999999999996</v>
      </c>
      <c r="O7838" s="12">
        <v>2598.33</v>
      </c>
      <c r="P7838" s="12">
        <v>1509.57</v>
      </c>
      <c r="Q7838" s="11">
        <v>0.36747973417074398</v>
      </c>
    </row>
    <row r="7839" spans="1:17" x14ac:dyDescent="0.45">
      <c r="A7839" t="s">
        <v>13081</v>
      </c>
      <c r="B7839" t="s">
        <v>1504</v>
      </c>
      <c r="C7839" t="s">
        <v>12</v>
      </c>
      <c r="D7839" t="s">
        <v>32</v>
      </c>
      <c r="E7839" t="s">
        <v>14</v>
      </c>
      <c r="F7839" s="9">
        <v>45906</v>
      </c>
      <c r="G7839" s="9" t="str">
        <f>TEXT(Ecommerce_Sales_Data[[#This Row],[Order_Date]],"dddd")</f>
        <v>Saturday</v>
      </c>
      <c r="H7839" t="s">
        <v>14761</v>
      </c>
      <c r="I7839" t="s">
        <v>14766</v>
      </c>
      <c r="J7839">
        <v>9</v>
      </c>
      <c r="K7839">
        <v>1</v>
      </c>
      <c r="L7839" s="12">
        <v>3062.9</v>
      </c>
      <c r="M7839" s="11">
        <v>0</v>
      </c>
      <c r="N7839" s="12">
        <v>3062.9</v>
      </c>
      <c r="O7839" s="12">
        <v>1982.53</v>
      </c>
      <c r="P7839" s="12">
        <v>1080.3699999999999</v>
      </c>
      <c r="Q7839" s="11">
        <v>0.35272780698031297</v>
      </c>
    </row>
    <row r="7840" spans="1:17" x14ac:dyDescent="0.45">
      <c r="A7840" t="s">
        <v>13082</v>
      </c>
      <c r="B7840" t="s">
        <v>12525</v>
      </c>
      <c r="C7840" t="s">
        <v>7</v>
      </c>
      <c r="D7840" t="s">
        <v>46</v>
      </c>
      <c r="E7840" t="s">
        <v>14</v>
      </c>
      <c r="F7840" s="9">
        <v>45667</v>
      </c>
      <c r="G7840" s="9" t="str">
        <f>TEXT(Ecommerce_Sales_Data[[#This Row],[Order_Date]],"dddd")</f>
        <v>Friday</v>
      </c>
      <c r="H7840" t="s">
        <v>14757</v>
      </c>
      <c r="I7840" t="s">
        <v>14767</v>
      </c>
      <c r="J7840">
        <v>1</v>
      </c>
      <c r="K7840">
        <v>5</v>
      </c>
      <c r="L7840" s="12">
        <v>4495.78</v>
      </c>
      <c r="M7840" s="11">
        <v>0.05</v>
      </c>
      <c r="N7840" s="12">
        <v>21354.95</v>
      </c>
      <c r="O7840" s="12">
        <v>15665.53</v>
      </c>
      <c r="P7840" s="12">
        <v>5689.42</v>
      </c>
      <c r="Q7840" s="11">
        <v>0.26642160248560598</v>
      </c>
    </row>
    <row r="7841" spans="1:17" x14ac:dyDescent="0.45">
      <c r="A7841" t="s">
        <v>13083</v>
      </c>
      <c r="B7841" t="s">
        <v>13084</v>
      </c>
      <c r="C7841" t="s">
        <v>20</v>
      </c>
      <c r="D7841" t="s">
        <v>103</v>
      </c>
      <c r="E7841" t="s">
        <v>14</v>
      </c>
      <c r="F7841" s="9">
        <v>45950</v>
      </c>
      <c r="G7841" s="9" t="str">
        <f>TEXT(Ecommerce_Sales_Data[[#This Row],[Order_Date]],"dddd")</f>
        <v>Monday</v>
      </c>
      <c r="H7841" t="s">
        <v>14757</v>
      </c>
      <c r="I7841" t="s">
        <v>14760</v>
      </c>
      <c r="J7841">
        <v>10</v>
      </c>
      <c r="K7841">
        <v>4</v>
      </c>
      <c r="L7841" s="12">
        <v>687.31</v>
      </c>
      <c r="M7841" s="11">
        <v>0.1</v>
      </c>
      <c r="N7841" s="12">
        <v>2474.3200000000002</v>
      </c>
      <c r="O7841" s="12">
        <v>1776.15</v>
      </c>
      <c r="P7841" s="12">
        <v>698.17</v>
      </c>
      <c r="Q7841" s="11">
        <v>0.28216641339842902</v>
      </c>
    </row>
    <row r="7842" spans="1:17" x14ac:dyDescent="0.45">
      <c r="A7842" t="s">
        <v>13085</v>
      </c>
      <c r="B7842" t="s">
        <v>12849</v>
      </c>
      <c r="C7842" t="s">
        <v>7</v>
      </c>
      <c r="D7842" t="s">
        <v>71</v>
      </c>
      <c r="E7842" t="s">
        <v>9</v>
      </c>
      <c r="F7842" s="9">
        <v>45678</v>
      </c>
      <c r="G7842" s="9" t="str">
        <f>TEXT(Ecommerce_Sales_Data[[#This Row],[Order_Date]],"dddd")</f>
        <v>Tuesday</v>
      </c>
      <c r="H7842" t="s">
        <v>14757</v>
      </c>
      <c r="I7842" t="s">
        <v>14767</v>
      </c>
      <c r="J7842">
        <v>1</v>
      </c>
      <c r="K7842">
        <v>5</v>
      </c>
      <c r="L7842" s="12">
        <v>2594.9299999999998</v>
      </c>
      <c r="M7842" s="11">
        <v>0.2</v>
      </c>
      <c r="N7842" s="12">
        <v>10379.719999999999</v>
      </c>
      <c r="O7842" s="12">
        <v>8378.4</v>
      </c>
      <c r="P7842" s="12">
        <v>2001.32</v>
      </c>
      <c r="Q7842" s="11">
        <v>0.19281059604690701</v>
      </c>
    </row>
    <row r="7843" spans="1:17" x14ac:dyDescent="0.45">
      <c r="A7843" t="s">
        <v>13086</v>
      </c>
      <c r="B7843" t="s">
        <v>13087</v>
      </c>
      <c r="C7843" t="s">
        <v>12</v>
      </c>
      <c r="D7843" t="s">
        <v>41</v>
      </c>
      <c r="E7843" t="s">
        <v>4</v>
      </c>
      <c r="F7843" s="9">
        <v>45608</v>
      </c>
      <c r="G7843" s="9" t="str">
        <f>TEXT(Ecommerce_Sales_Data[[#This Row],[Order_Date]],"dddd")</f>
        <v>Tuesday</v>
      </c>
      <c r="H7843" t="s">
        <v>14757</v>
      </c>
      <c r="I7843" t="s">
        <v>14764</v>
      </c>
      <c r="J7843">
        <v>11</v>
      </c>
      <c r="K7843">
        <v>5</v>
      </c>
      <c r="L7843" s="12">
        <v>4027.01</v>
      </c>
      <c r="M7843" s="11">
        <v>0.15</v>
      </c>
      <c r="N7843" s="12">
        <v>17114.79</v>
      </c>
      <c r="O7843" s="12">
        <v>11691.54</v>
      </c>
      <c r="P7843" s="12">
        <v>5423.25</v>
      </c>
      <c r="Q7843" s="11">
        <v>0.31687505368163998</v>
      </c>
    </row>
    <row r="7844" spans="1:17" x14ac:dyDescent="0.45">
      <c r="A7844" t="s">
        <v>13088</v>
      </c>
      <c r="B7844" t="s">
        <v>13089</v>
      </c>
      <c r="C7844" t="s">
        <v>7</v>
      </c>
      <c r="D7844" t="s">
        <v>106</v>
      </c>
      <c r="E7844" t="s">
        <v>9</v>
      </c>
      <c r="F7844" s="9">
        <v>45664</v>
      </c>
      <c r="G7844" s="9" t="str">
        <f>TEXT(Ecommerce_Sales_Data[[#This Row],[Order_Date]],"dddd")</f>
        <v>Tuesday</v>
      </c>
      <c r="H7844" t="s">
        <v>14757</v>
      </c>
      <c r="I7844" t="s">
        <v>14767</v>
      </c>
      <c r="J7844">
        <v>1</v>
      </c>
      <c r="K7844">
        <v>1</v>
      </c>
      <c r="L7844" s="12">
        <v>598.6</v>
      </c>
      <c r="M7844" s="11">
        <v>0.05</v>
      </c>
      <c r="N7844" s="12">
        <v>568.66999999999996</v>
      </c>
      <c r="O7844" s="12">
        <v>473.72</v>
      </c>
      <c r="P7844" s="12">
        <v>94.95</v>
      </c>
      <c r="Q7844" s="11">
        <v>0.166968540629891</v>
      </c>
    </row>
    <row r="7845" spans="1:17" x14ac:dyDescent="0.45">
      <c r="A7845" t="s">
        <v>13090</v>
      </c>
      <c r="B7845" t="s">
        <v>4724</v>
      </c>
      <c r="C7845" t="s">
        <v>28</v>
      </c>
      <c r="D7845" t="s">
        <v>100</v>
      </c>
      <c r="E7845" t="s">
        <v>4</v>
      </c>
      <c r="F7845" s="9">
        <v>45530</v>
      </c>
      <c r="G7845" s="9" t="str">
        <f>TEXT(Ecommerce_Sales_Data[[#This Row],[Order_Date]],"dddd")</f>
        <v>Monday</v>
      </c>
      <c r="H7845" t="s">
        <v>14757</v>
      </c>
      <c r="I7845" t="s">
        <v>14762</v>
      </c>
      <c r="J7845">
        <v>8</v>
      </c>
      <c r="K7845">
        <v>4</v>
      </c>
      <c r="L7845" s="12">
        <v>3449.4</v>
      </c>
      <c r="M7845" s="11">
        <v>0</v>
      </c>
      <c r="N7845" s="12">
        <v>13797.6</v>
      </c>
      <c r="O7845" s="12">
        <v>11039.46</v>
      </c>
      <c r="P7845" s="12">
        <v>2758.14</v>
      </c>
      <c r="Q7845" s="11">
        <v>0.19989998260567099</v>
      </c>
    </row>
    <row r="7846" spans="1:17" x14ac:dyDescent="0.45">
      <c r="A7846" t="s">
        <v>13091</v>
      </c>
      <c r="B7846" t="s">
        <v>24</v>
      </c>
      <c r="C7846" t="s">
        <v>20</v>
      </c>
      <c r="D7846" t="s">
        <v>25</v>
      </c>
      <c r="E7846" t="s">
        <v>4</v>
      </c>
      <c r="F7846" s="9">
        <v>45377</v>
      </c>
      <c r="G7846" s="9" t="str">
        <f>TEXT(Ecommerce_Sales_Data[[#This Row],[Order_Date]],"dddd")</f>
        <v>Tuesday</v>
      </c>
      <c r="H7846" t="s">
        <v>14757</v>
      </c>
      <c r="I7846" t="s">
        <v>14769</v>
      </c>
      <c r="J7846">
        <v>3</v>
      </c>
      <c r="K7846">
        <v>1</v>
      </c>
      <c r="L7846" s="12">
        <v>1826.17</v>
      </c>
      <c r="M7846" s="11">
        <v>0</v>
      </c>
      <c r="N7846" s="12">
        <v>1826.17</v>
      </c>
      <c r="O7846" s="12">
        <v>1153.17</v>
      </c>
      <c r="P7846" s="12">
        <v>673</v>
      </c>
      <c r="Q7846" s="11">
        <v>0.36853085966804799</v>
      </c>
    </row>
    <row r="7847" spans="1:17" x14ac:dyDescent="0.45">
      <c r="A7847" t="s">
        <v>13092</v>
      </c>
      <c r="B7847" t="s">
        <v>10281</v>
      </c>
      <c r="C7847" t="s">
        <v>2</v>
      </c>
      <c r="D7847" t="s">
        <v>68</v>
      </c>
      <c r="E7847" t="s">
        <v>22</v>
      </c>
      <c r="F7847" s="9">
        <v>45995</v>
      </c>
      <c r="G7847" s="9" t="str">
        <f>TEXT(Ecommerce_Sales_Data[[#This Row],[Order_Date]],"dddd")</f>
        <v>Thursday</v>
      </c>
      <c r="H7847" t="s">
        <v>14757</v>
      </c>
      <c r="I7847" t="s">
        <v>14770</v>
      </c>
      <c r="J7847">
        <v>12</v>
      </c>
      <c r="K7847">
        <v>3</v>
      </c>
      <c r="L7847" s="12">
        <v>1533.6</v>
      </c>
      <c r="M7847" s="11">
        <v>0</v>
      </c>
      <c r="N7847" s="12">
        <v>4600.8</v>
      </c>
      <c r="O7847" s="12">
        <v>3552.89</v>
      </c>
      <c r="P7847" s="12">
        <v>1047.9100000000001</v>
      </c>
      <c r="Q7847" s="11">
        <v>0.22776691010259101</v>
      </c>
    </row>
    <row r="7848" spans="1:17" x14ac:dyDescent="0.45">
      <c r="A7848" t="s">
        <v>13093</v>
      </c>
      <c r="B7848" t="s">
        <v>13094</v>
      </c>
      <c r="C7848" t="s">
        <v>12</v>
      </c>
      <c r="D7848" t="s">
        <v>111</v>
      </c>
      <c r="E7848" t="s">
        <v>4</v>
      </c>
      <c r="F7848" s="9">
        <v>45314</v>
      </c>
      <c r="G7848" s="9" t="str">
        <f>TEXT(Ecommerce_Sales_Data[[#This Row],[Order_Date]],"dddd")</f>
        <v>Tuesday</v>
      </c>
      <c r="H7848" t="s">
        <v>14757</v>
      </c>
      <c r="I7848" t="s">
        <v>14767</v>
      </c>
      <c r="J7848">
        <v>1</v>
      </c>
      <c r="K7848">
        <v>5</v>
      </c>
      <c r="L7848" s="12">
        <v>392.45</v>
      </c>
      <c r="M7848" s="11">
        <v>0</v>
      </c>
      <c r="N7848" s="12">
        <v>1962.25</v>
      </c>
      <c r="O7848" s="12">
        <v>1389.55</v>
      </c>
      <c r="P7848" s="12">
        <v>572.70000000000005</v>
      </c>
      <c r="Q7848" s="11">
        <v>0.291858835520448</v>
      </c>
    </row>
    <row r="7849" spans="1:17" x14ac:dyDescent="0.45">
      <c r="A7849" t="s">
        <v>13095</v>
      </c>
      <c r="B7849" t="s">
        <v>13096</v>
      </c>
      <c r="C7849" t="s">
        <v>12</v>
      </c>
      <c r="D7849" t="s">
        <v>111</v>
      </c>
      <c r="E7849" t="s">
        <v>9</v>
      </c>
      <c r="F7849" s="9">
        <v>45456</v>
      </c>
      <c r="G7849" s="9" t="str">
        <f>TEXT(Ecommerce_Sales_Data[[#This Row],[Order_Date]],"dddd")</f>
        <v>Thursday</v>
      </c>
      <c r="H7849" t="s">
        <v>14757</v>
      </c>
      <c r="I7849" t="s">
        <v>14759</v>
      </c>
      <c r="J7849">
        <v>6</v>
      </c>
      <c r="K7849">
        <v>4</v>
      </c>
      <c r="L7849" s="12">
        <v>4465.17</v>
      </c>
      <c r="M7849" s="11">
        <v>0.05</v>
      </c>
      <c r="N7849" s="12">
        <v>16967.650000000001</v>
      </c>
      <c r="O7849" s="12">
        <v>14397.09</v>
      </c>
      <c r="P7849" s="12">
        <v>2570.56</v>
      </c>
      <c r="Q7849" s="11">
        <v>0.151497702981851</v>
      </c>
    </row>
    <row r="7850" spans="1:17" x14ac:dyDescent="0.45">
      <c r="A7850" t="s">
        <v>13097</v>
      </c>
      <c r="B7850" t="s">
        <v>181</v>
      </c>
      <c r="C7850" t="s">
        <v>12</v>
      </c>
      <c r="D7850" t="s">
        <v>41</v>
      </c>
      <c r="E7850" t="s">
        <v>9</v>
      </c>
      <c r="F7850" s="9">
        <v>46011</v>
      </c>
      <c r="G7850" s="9" t="str">
        <f>TEXT(Ecommerce_Sales_Data[[#This Row],[Order_Date]],"dddd")</f>
        <v>Saturday</v>
      </c>
      <c r="H7850" t="s">
        <v>14761</v>
      </c>
      <c r="I7850" t="s">
        <v>14770</v>
      </c>
      <c r="J7850">
        <v>12</v>
      </c>
      <c r="K7850">
        <v>2</v>
      </c>
      <c r="L7850" s="12">
        <v>328.19</v>
      </c>
      <c r="M7850" s="11">
        <v>0</v>
      </c>
      <c r="N7850" s="12">
        <v>656.38</v>
      </c>
      <c r="O7850" s="12">
        <v>444.03</v>
      </c>
      <c r="P7850" s="12">
        <v>212.35</v>
      </c>
      <c r="Q7850" s="11">
        <v>0.32351686523050699</v>
      </c>
    </row>
    <row r="7851" spans="1:17" x14ac:dyDescent="0.45">
      <c r="A7851" t="s">
        <v>13098</v>
      </c>
      <c r="B7851" t="s">
        <v>1405</v>
      </c>
      <c r="C7851" t="s">
        <v>28</v>
      </c>
      <c r="D7851" t="s">
        <v>100</v>
      </c>
      <c r="E7851" t="s">
        <v>22</v>
      </c>
      <c r="F7851" s="9">
        <v>45303</v>
      </c>
      <c r="G7851" s="9" t="str">
        <f>TEXT(Ecommerce_Sales_Data[[#This Row],[Order_Date]],"dddd")</f>
        <v>Friday</v>
      </c>
      <c r="H7851" t="s">
        <v>14757</v>
      </c>
      <c r="I7851" t="s">
        <v>14767</v>
      </c>
      <c r="J7851">
        <v>1</v>
      </c>
      <c r="K7851">
        <v>4</v>
      </c>
      <c r="L7851" s="12">
        <v>762.3</v>
      </c>
      <c r="M7851" s="11">
        <v>0.1</v>
      </c>
      <c r="N7851" s="12">
        <v>2744.28</v>
      </c>
      <c r="O7851" s="12">
        <v>1852.37</v>
      </c>
      <c r="P7851" s="12">
        <v>891.91</v>
      </c>
      <c r="Q7851" s="11">
        <v>0.32500692349177202</v>
      </c>
    </row>
    <row r="7852" spans="1:17" x14ac:dyDescent="0.45">
      <c r="A7852" t="s">
        <v>13099</v>
      </c>
      <c r="B7852" t="s">
        <v>5113</v>
      </c>
      <c r="C7852" t="s">
        <v>12</v>
      </c>
      <c r="D7852" t="s">
        <v>41</v>
      </c>
      <c r="E7852" t="s">
        <v>14</v>
      </c>
      <c r="F7852" s="9">
        <v>46014</v>
      </c>
      <c r="G7852" s="9" t="str">
        <f>TEXT(Ecommerce_Sales_Data[[#This Row],[Order_Date]],"dddd")</f>
        <v>Tuesday</v>
      </c>
      <c r="H7852" t="s">
        <v>14757</v>
      </c>
      <c r="I7852" t="s">
        <v>14770</v>
      </c>
      <c r="J7852">
        <v>12</v>
      </c>
      <c r="K7852">
        <v>5</v>
      </c>
      <c r="L7852" s="12">
        <v>547.12</v>
      </c>
      <c r="M7852" s="11">
        <v>0.1</v>
      </c>
      <c r="N7852" s="12">
        <v>2462.04</v>
      </c>
      <c r="O7852" s="12">
        <v>1730.33</v>
      </c>
      <c r="P7852" s="12">
        <v>731.71</v>
      </c>
      <c r="Q7852" s="11">
        <v>0.297196633685886</v>
      </c>
    </row>
    <row r="7853" spans="1:17" x14ac:dyDescent="0.45">
      <c r="A7853" t="s">
        <v>13100</v>
      </c>
      <c r="B7853" t="s">
        <v>13101</v>
      </c>
      <c r="C7853" t="s">
        <v>2</v>
      </c>
      <c r="D7853" t="s">
        <v>65</v>
      </c>
      <c r="E7853" t="s">
        <v>4</v>
      </c>
      <c r="F7853" s="9">
        <v>45955</v>
      </c>
      <c r="G7853" s="9" t="str">
        <f>TEXT(Ecommerce_Sales_Data[[#This Row],[Order_Date]],"dddd")</f>
        <v>Saturday</v>
      </c>
      <c r="H7853" t="s">
        <v>14761</v>
      </c>
      <c r="I7853" t="s">
        <v>14760</v>
      </c>
      <c r="J7853">
        <v>10</v>
      </c>
      <c r="K7853">
        <v>1</v>
      </c>
      <c r="L7853" s="12">
        <v>3770.29</v>
      </c>
      <c r="M7853" s="11">
        <v>0.15</v>
      </c>
      <c r="N7853" s="12">
        <v>3204.75</v>
      </c>
      <c r="O7853" s="12">
        <v>2013.04</v>
      </c>
      <c r="P7853" s="12">
        <v>1191.71</v>
      </c>
      <c r="Q7853" s="11">
        <v>0.37185739917310201</v>
      </c>
    </row>
    <row r="7854" spans="1:17" x14ac:dyDescent="0.45">
      <c r="A7854" t="s">
        <v>13102</v>
      </c>
      <c r="B7854" t="s">
        <v>1853</v>
      </c>
      <c r="C7854" t="s">
        <v>7</v>
      </c>
      <c r="D7854" t="s">
        <v>71</v>
      </c>
      <c r="E7854" t="s">
        <v>9</v>
      </c>
      <c r="F7854" s="9">
        <v>45754</v>
      </c>
      <c r="G7854" s="9" t="str">
        <f>TEXT(Ecommerce_Sales_Data[[#This Row],[Order_Date]],"dddd")</f>
        <v>Monday</v>
      </c>
      <c r="H7854" t="s">
        <v>14757</v>
      </c>
      <c r="I7854" t="s">
        <v>14765</v>
      </c>
      <c r="J7854">
        <v>4</v>
      </c>
      <c r="K7854">
        <v>4</v>
      </c>
      <c r="L7854" s="12">
        <v>3164.8</v>
      </c>
      <c r="M7854" s="11">
        <v>0.1</v>
      </c>
      <c r="N7854" s="12">
        <v>11393.28</v>
      </c>
      <c r="O7854" s="12">
        <v>8158.19</v>
      </c>
      <c r="P7854" s="12">
        <v>3235.09</v>
      </c>
      <c r="Q7854" s="11">
        <v>0.28394720396584699</v>
      </c>
    </row>
    <row r="7855" spans="1:17" x14ac:dyDescent="0.45">
      <c r="A7855" t="s">
        <v>13103</v>
      </c>
      <c r="B7855" t="s">
        <v>11270</v>
      </c>
      <c r="C7855" t="s">
        <v>28</v>
      </c>
      <c r="D7855" t="s">
        <v>100</v>
      </c>
      <c r="E7855" t="s">
        <v>4</v>
      </c>
      <c r="F7855" s="9">
        <v>45929</v>
      </c>
      <c r="G7855" s="9" t="str">
        <f>TEXT(Ecommerce_Sales_Data[[#This Row],[Order_Date]],"dddd")</f>
        <v>Monday</v>
      </c>
      <c r="H7855" t="s">
        <v>14757</v>
      </c>
      <c r="I7855" t="s">
        <v>14766</v>
      </c>
      <c r="J7855">
        <v>9</v>
      </c>
      <c r="K7855">
        <v>5</v>
      </c>
      <c r="L7855" s="12">
        <v>3595.3</v>
      </c>
      <c r="M7855" s="11">
        <v>0.15</v>
      </c>
      <c r="N7855" s="12">
        <v>15280.02</v>
      </c>
      <c r="O7855" s="12">
        <v>9331.2000000000007</v>
      </c>
      <c r="P7855" s="12">
        <v>5948.82</v>
      </c>
      <c r="Q7855" s="11">
        <v>0.38932017104689598</v>
      </c>
    </row>
    <row r="7856" spans="1:17" x14ac:dyDescent="0.45">
      <c r="A7856" t="s">
        <v>13104</v>
      </c>
      <c r="B7856" t="s">
        <v>10814</v>
      </c>
      <c r="C7856" t="s">
        <v>7</v>
      </c>
      <c r="D7856" t="s">
        <v>8</v>
      </c>
      <c r="E7856" t="s">
        <v>9</v>
      </c>
      <c r="F7856" s="9">
        <v>45974</v>
      </c>
      <c r="G7856" s="9" t="str">
        <f>TEXT(Ecommerce_Sales_Data[[#This Row],[Order_Date]],"dddd")</f>
        <v>Thursday</v>
      </c>
      <c r="H7856" t="s">
        <v>14757</v>
      </c>
      <c r="I7856" t="s">
        <v>14764</v>
      </c>
      <c r="J7856">
        <v>11</v>
      </c>
      <c r="K7856">
        <v>4</v>
      </c>
      <c r="L7856" s="12">
        <v>2448.84</v>
      </c>
      <c r="M7856" s="11">
        <v>0.15</v>
      </c>
      <c r="N7856" s="12">
        <v>8326.06</v>
      </c>
      <c r="O7856" s="12">
        <v>5405.9</v>
      </c>
      <c r="P7856" s="12">
        <v>2920.16</v>
      </c>
      <c r="Q7856" s="11">
        <v>0.35072531305323301</v>
      </c>
    </row>
    <row r="7857" spans="1:17" x14ac:dyDescent="0.45">
      <c r="A7857" t="s">
        <v>13105</v>
      </c>
      <c r="B7857" t="s">
        <v>237</v>
      </c>
      <c r="C7857" t="s">
        <v>28</v>
      </c>
      <c r="D7857" t="s">
        <v>35</v>
      </c>
      <c r="E7857" t="s">
        <v>4</v>
      </c>
      <c r="F7857" s="9">
        <v>45723</v>
      </c>
      <c r="G7857" s="9" t="str">
        <f>TEXT(Ecommerce_Sales_Data[[#This Row],[Order_Date]],"dddd")</f>
        <v>Friday</v>
      </c>
      <c r="H7857" t="s">
        <v>14757</v>
      </c>
      <c r="I7857" t="s">
        <v>14769</v>
      </c>
      <c r="J7857">
        <v>3</v>
      </c>
      <c r="K7857">
        <v>4</v>
      </c>
      <c r="L7857" s="12">
        <v>3745.81</v>
      </c>
      <c r="M7857" s="11">
        <v>0</v>
      </c>
      <c r="N7857" s="12">
        <v>14983.24</v>
      </c>
      <c r="O7857" s="12">
        <v>11214.6</v>
      </c>
      <c r="P7857" s="12">
        <v>3768.64</v>
      </c>
      <c r="Q7857" s="11">
        <v>0.25152370248357497</v>
      </c>
    </row>
    <row r="7858" spans="1:17" x14ac:dyDescent="0.45">
      <c r="A7858" t="s">
        <v>13106</v>
      </c>
      <c r="B7858" t="s">
        <v>1023</v>
      </c>
      <c r="C7858" t="s">
        <v>20</v>
      </c>
      <c r="D7858" t="s">
        <v>25</v>
      </c>
      <c r="E7858" t="s">
        <v>4</v>
      </c>
      <c r="F7858" s="9">
        <v>45456</v>
      </c>
      <c r="G7858" s="9" t="str">
        <f>TEXT(Ecommerce_Sales_Data[[#This Row],[Order_Date]],"dddd")</f>
        <v>Thursday</v>
      </c>
      <c r="H7858" t="s">
        <v>14757</v>
      </c>
      <c r="I7858" t="s">
        <v>14759</v>
      </c>
      <c r="J7858">
        <v>6</v>
      </c>
      <c r="K7858">
        <v>5</v>
      </c>
      <c r="L7858" s="12">
        <v>3438.65</v>
      </c>
      <c r="M7858" s="11">
        <v>0.15</v>
      </c>
      <c r="N7858" s="12">
        <v>14614.26</v>
      </c>
      <c r="O7858" s="12">
        <v>9196.2000000000007</v>
      </c>
      <c r="P7858" s="12">
        <v>5418.06</v>
      </c>
      <c r="Q7858" s="11">
        <v>0.37073789572650301</v>
      </c>
    </row>
    <row r="7859" spans="1:17" x14ac:dyDescent="0.45">
      <c r="A7859" t="s">
        <v>13107</v>
      </c>
      <c r="B7859" t="s">
        <v>7887</v>
      </c>
      <c r="C7859" t="s">
        <v>28</v>
      </c>
      <c r="D7859" t="s">
        <v>85</v>
      </c>
      <c r="E7859" t="s">
        <v>14</v>
      </c>
      <c r="F7859" s="9">
        <v>45771</v>
      </c>
      <c r="G7859" s="9" t="str">
        <f>TEXT(Ecommerce_Sales_Data[[#This Row],[Order_Date]],"dddd")</f>
        <v>Thursday</v>
      </c>
      <c r="H7859" t="s">
        <v>14757</v>
      </c>
      <c r="I7859" t="s">
        <v>14765</v>
      </c>
      <c r="J7859">
        <v>4</v>
      </c>
      <c r="K7859">
        <v>1</v>
      </c>
      <c r="L7859" s="12">
        <v>3468.34</v>
      </c>
      <c r="M7859" s="11">
        <v>0.05</v>
      </c>
      <c r="N7859" s="12">
        <v>3294.92</v>
      </c>
      <c r="O7859" s="12">
        <v>2324.48</v>
      </c>
      <c r="P7859" s="12">
        <v>970.44</v>
      </c>
      <c r="Q7859" s="11">
        <v>0.29452611899530201</v>
      </c>
    </row>
    <row r="7860" spans="1:17" x14ac:dyDescent="0.45">
      <c r="A7860" t="s">
        <v>13108</v>
      </c>
      <c r="B7860" t="s">
        <v>13109</v>
      </c>
      <c r="C7860" t="s">
        <v>12</v>
      </c>
      <c r="D7860" t="s">
        <v>111</v>
      </c>
      <c r="E7860" t="s">
        <v>9</v>
      </c>
      <c r="F7860" s="9">
        <v>45425</v>
      </c>
      <c r="G7860" s="9" t="str">
        <f>TEXT(Ecommerce_Sales_Data[[#This Row],[Order_Date]],"dddd")</f>
        <v>Monday</v>
      </c>
      <c r="H7860" t="s">
        <v>14757</v>
      </c>
      <c r="I7860" t="s">
        <v>14763</v>
      </c>
      <c r="J7860">
        <v>5</v>
      </c>
      <c r="K7860">
        <v>2</v>
      </c>
      <c r="L7860" s="12">
        <v>291.60000000000002</v>
      </c>
      <c r="M7860" s="11">
        <v>0</v>
      </c>
      <c r="N7860" s="12">
        <v>583.20000000000005</v>
      </c>
      <c r="O7860" s="12">
        <v>488.33</v>
      </c>
      <c r="P7860" s="12">
        <v>94.87</v>
      </c>
      <c r="Q7860" s="11">
        <v>0.16267146776406</v>
      </c>
    </row>
    <row r="7861" spans="1:17" x14ac:dyDescent="0.45">
      <c r="A7861" t="s">
        <v>13110</v>
      </c>
      <c r="B7861" t="s">
        <v>973</v>
      </c>
      <c r="C7861" t="s">
        <v>2</v>
      </c>
      <c r="D7861" t="s">
        <v>17</v>
      </c>
      <c r="E7861" t="s">
        <v>22</v>
      </c>
      <c r="F7861" s="9">
        <v>45426</v>
      </c>
      <c r="G7861" s="9" t="str">
        <f>TEXT(Ecommerce_Sales_Data[[#This Row],[Order_Date]],"dddd")</f>
        <v>Tuesday</v>
      </c>
      <c r="H7861" t="s">
        <v>14757</v>
      </c>
      <c r="I7861" t="s">
        <v>14763</v>
      </c>
      <c r="J7861">
        <v>5</v>
      </c>
      <c r="K7861">
        <v>1</v>
      </c>
      <c r="L7861" s="12">
        <v>3270.71</v>
      </c>
      <c r="M7861" s="11">
        <v>0.05</v>
      </c>
      <c r="N7861" s="12">
        <v>3107.17</v>
      </c>
      <c r="O7861" s="12">
        <v>2614.9299999999998</v>
      </c>
      <c r="P7861" s="12">
        <v>492.24</v>
      </c>
      <c r="Q7861" s="11">
        <v>0.15842068506068199</v>
      </c>
    </row>
    <row r="7862" spans="1:17" x14ac:dyDescent="0.45">
      <c r="A7862" t="s">
        <v>13111</v>
      </c>
      <c r="B7862" t="s">
        <v>8949</v>
      </c>
      <c r="C7862" t="s">
        <v>7</v>
      </c>
      <c r="D7862" t="s">
        <v>46</v>
      </c>
      <c r="E7862" t="s">
        <v>14</v>
      </c>
      <c r="F7862" s="9">
        <v>45980</v>
      </c>
      <c r="G7862" s="9" t="str">
        <f>TEXT(Ecommerce_Sales_Data[[#This Row],[Order_Date]],"dddd")</f>
        <v>Wednesday</v>
      </c>
      <c r="H7862" t="s">
        <v>14757</v>
      </c>
      <c r="I7862" t="s">
        <v>14764</v>
      </c>
      <c r="J7862">
        <v>11</v>
      </c>
      <c r="K7862">
        <v>1</v>
      </c>
      <c r="L7862" s="12">
        <v>594.07000000000005</v>
      </c>
      <c r="M7862" s="11">
        <v>0.2</v>
      </c>
      <c r="N7862" s="12">
        <v>475.26</v>
      </c>
      <c r="O7862" s="12">
        <v>313.52999999999997</v>
      </c>
      <c r="P7862" s="12">
        <v>161.72999999999999</v>
      </c>
      <c r="Q7862" s="11">
        <v>0.34029794217901799</v>
      </c>
    </row>
    <row r="7863" spans="1:17" x14ac:dyDescent="0.45">
      <c r="A7863" t="s">
        <v>13112</v>
      </c>
      <c r="B7863" t="s">
        <v>13113</v>
      </c>
      <c r="C7863" t="s">
        <v>28</v>
      </c>
      <c r="D7863" t="s">
        <v>100</v>
      </c>
      <c r="E7863" t="s">
        <v>14</v>
      </c>
      <c r="F7863" s="9">
        <v>45638</v>
      </c>
      <c r="G7863" s="9" t="str">
        <f>TEXT(Ecommerce_Sales_Data[[#This Row],[Order_Date]],"dddd")</f>
        <v>Thursday</v>
      </c>
      <c r="H7863" t="s">
        <v>14757</v>
      </c>
      <c r="I7863" t="s">
        <v>14770</v>
      </c>
      <c r="J7863">
        <v>12</v>
      </c>
      <c r="K7863">
        <v>5</v>
      </c>
      <c r="L7863" s="12">
        <v>4023.34</v>
      </c>
      <c r="M7863" s="11">
        <v>0.05</v>
      </c>
      <c r="N7863" s="12">
        <v>19110.87</v>
      </c>
      <c r="O7863" s="12">
        <v>12891.68</v>
      </c>
      <c r="P7863" s="12">
        <v>6219.19</v>
      </c>
      <c r="Q7863" s="11">
        <v>0.32542683823394702</v>
      </c>
    </row>
    <row r="7864" spans="1:17" x14ac:dyDescent="0.45">
      <c r="A7864" t="s">
        <v>13114</v>
      </c>
      <c r="B7864" t="s">
        <v>13115</v>
      </c>
      <c r="C7864" t="s">
        <v>7</v>
      </c>
      <c r="D7864" t="s">
        <v>106</v>
      </c>
      <c r="E7864" t="s">
        <v>22</v>
      </c>
      <c r="F7864" s="9">
        <v>45470</v>
      </c>
      <c r="G7864" s="9" t="str">
        <f>TEXT(Ecommerce_Sales_Data[[#This Row],[Order_Date]],"dddd")</f>
        <v>Thursday</v>
      </c>
      <c r="H7864" t="s">
        <v>14757</v>
      </c>
      <c r="I7864" t="s">
        <v>14759</v>
      </c>
      <c r="J7864">
        <v>6</v>
      </c>
      <c r="K7864">
        <v>5</v>
      </c>
      <c r="L7864" s="12">
        <v>3960.44</v>
      </c>
      <c r="M7864" s="11">
        <v>0.1</v>
      </c>
      <c r="N7864" s="12">
        <v>17821.98</v>
      </c>
      <c r="O7864" s="12">
        <v>12898.41</v>
      </c>
      <c r="P7864" s="12">
        <v>4923.57</v>
      </c>
      <c r="Q7864" s="11">
        <v>0.27626391680385698</v>
      </c>
    </row>
    <row r="7865" spans="1:17" x14ac:dyDescent="0.45">
      <c r="A7865" t="s">
        <v>13116</v>
      </c>
      <c r="B7865" t="s">
        <v>13117</v>
      </c>
      <c r="C7865" t="s">
        <v>20</v>
      </c>
      <c r="D7865" t="s">
        <v>103</v>
      </c>
      <c r="E7865" t="s">
        <v>22</v>
      </c>
      <c r="F7865" s="9">
        <v>45560</v>
      </c>
      <c r="G7865" s="9" t="str">
        <f>TEXT(Ecommerce_Sales_Data[[#This Row],[Order_Date]],"dddd")</f>
        <v>Wednesday</v>
      </c>
      <c r="H7865" t="s">
        <v>14757</v>
      </c>
      <c r="I7865" t="s">
        <v>14766</v>
      </c>
      <c r="J7865">
        <v>9</v>
      </c>
      <c r="K7865">
        <v>4</v>
      </c>
      <c r="L7865" s="12">
        <v>156.71</v>
      </c>
      <c r="M7865" s="11">
        <v>0</v>
      </c>
      <c r="N7865" s="12">
        <v>626.84</v>
      </c>
      <c r="O7865" s="12">
        <v>465.12</v>
      </c>
      <c r="P7865" s="12">
        <v>161.72</v>
      </c>
      <c r="Q7865" s="11">
        <v>0.257992470167826</v>
      </c>
    </row>
    <row r="7866" spans="1:17" x14ac:dyDescent="0.45">
      <c r="A7866" t="s">
        <v>13118</v>
      </c>
      <c r="B7866" t="s">
        <v>6122</v>
      </c>
      <c r="C7866" t="s">
        <v>12</v>
      </c>
      <c r="D7866" t="s">
        <v>32</v>
      </c>
      <c r="E7866" t="s">
        <v>9</v>
      </c>
      <c r="F7866" s="9">
        <v>45515</v>
      </c>
      <c r="G7866" s="9" t="str">
        <f>TEXT(Ecommerce_Sales_Data[[#This Row],[Order_Date]],"dddd")</f>
        <v>Sunday</v>
      </c>
      <c r="H7866" t="s">
        <v>14761</v>
      </c>
      <c r="I7866" t="s">
        <v>14762</v>
      </c>
      <c r="J7866">
        <v>8</v>
      </c>
      <c r="K7866">
        <v>4</v>
      </c>
      <c r="L7866" s="12">
        <v>3031.03</v>
      </c>
      <c r="M7866" s="11">
        <v>0.15</v>
      </c>
      <c r="N7866" s="12">
        <v>10305.5</v>
      </c>
      <c r="O7866" s="12">
        <v>8013.41</v>
      </c>
      <c r="P7866" s="12">
        <v>2292.09</v>
      </c>
      <c r="Q7866" s="11">
        <v>0.222414244820727</v>
      </c>
    </row>
    <row r="7867" spans="1:17" x14ac:dyDescent="0.45">
      <c r="A7867" t="s">
        <v>13119</v>
      </c>
      <c r="B7867" t="s">
        <v>13120</v>
      </c>
      <c r="C7867" t="s">
        <v>20</v>
      </c>
      <c r="D7867" t="s">
        <v>103</v>
      </c>
      <c r="E7867" t="s">
        <v>22</v>
      </c>
      <c r="F7867" s="9">
        <v>45778</v>
      </c>
      <c r="G7867" s="9" t="str">
        <f>TEXT(Ecommerce_Sales_Data[[#This Row],[Order_Date]],"dddd")</f>
        <v>Thursday</v>
      </c>
      <c r="H7867" t="s">
        <v>14757</v>
      </c>
      <c r="I7867" t="s">
        <v>14763</v>
      </c>
      <c r="J7867">
        <v>5</v>
      </c>
      <c r="K7867">
        <v>1</v>
      </c>
      <c r="L7867" s="12">
        <v>1408.06</v>
      </c>
      <c r="M7867" s="11">
        <v>0</v>
      </c>
      <c r="N7867" s="12">
        <v>1408.06</v>
      </c>
      <c r="O7867" s="12">
        <v>938.86</v>
      </c>
      <c r="P7867" s="12">
        <v>469.2</v>
      </c>
      <c r="Q7867" s="11">
        <v>0.333224436458674</v>
      </c>
    </row>
    <row r="7868" spans="1:17" x14ac:dyDescent="0.45">
      <c r="A7868" t="s">
        <v>13121</v>
      </c>
      <c r="B7868" t="s">
        <v>13122</v>
      </c>
      <c r="C7868" t="s">
        <v>28</v>
      </c>
      <c r="D7868" t="s">
        <v>35</v>
      </c>
      <c r="E7868" t="s">
        <v>22</v>
      </c>
      <c r="F7868" s="9">
        <v>45530</v>
      </c>
      <c r="G7868" s="9" t="str">
        <f>TEXT(Ecommerce_Sales_Data[[#This Row],[Order_Date]],"dddd")</f>
        <v>Monday</v>
      </c>
      <c r="H7868" t="s">
        <v>14757</v>
      </c>
      <c r="I7868" t="s">
        <v>14762</v>
      </c>
      <c r="J7868">
        <v>8</v>
      </c>
      <c r="K7868">
        <v>5</v>
      </c>
      <c r="L7868" s="12">
        <v>4690.83</v>
      </c>
      <c r="M7868" s="11">
        <v>0.15</v>
      </c>
      <c r="N7868" s="12">
        <v>19936.03</v>
      </c>
      <c r="O7868" s="12">
        <v>12026.79</v>
      </c>
      <c r="P7868" s="12">
        <v>7909.24</v>
      </c>
      <c r="Q7868" s="11">
        <v>0.39673094392414099</v>
      </c>
    </row>
    <row r="7869" spans="1:17" x14ac:dyDescent="0.45">
      <c r="A7869" t="s">
        <v>13123</v>
      </c>
      <c r="B7869" t="s">
        <v>13124</v>
      </c>
      <c r="C7869" t="s">
        <v>28</v>
      </c>
      <c r="D7869" t="s">
        <v>85</v>
      </c>
      <c r="E7869" t="s">
        <v>4</v>
      </c>
      <c r="F7869" s="9">
        <v>45503</v>
      </c>
      <c r="G7869" s="9" t="str">
        <f>TEXT(Ecommerce_Sales_Data[[#This Row],[Order_Date]],"dddd")</f>
        <v>Tuesday</v>
      </c>
      <c r="H7869" t="s">
        <v>14757</v>
      </c>
      <c r="I7869" t="s">
        <v>14768</v>
      </c>
      <c r="J7869">
        <v>7</v>
      </c>
      <c r="K7869">
        <v>4</v>
      </c>
      <c r="L7869" s="12">
        <v>416.25</v>
      </c>
      <c r="M7869" s="11">
        <v>0.2</v>
      </c>
      <c r="N7869" s="12">
        <v>1332</v>
      </c>
      <c r="O7869" s="12">
        <v>1006.24</v>
      </c>
      <c r="P7869" s="12">
        <v>325.76</v>
      </c>
      <c r="Q7869" s="11">
        <v>0.24456456456456499</v>
      </c>
    </row>
    <row r="7870" spans="1:17" x14ac:dyDescent="0.45">
      <c r="A7870" t="s">
        <v>13125</v>
      </c>
      <c r="B7870" t="s">
        <v>7823</v>
      </c>
      <c r="C7870" t="s">
        <v>28</v>
      </c>
      <c r="D7870" t="s">
        <v>29</v>
      </c>
      <c r="E7870" t="s">
        <v>4</v>
      </c>
      <c r="F7870" s="9">
        <v>45887</v>
      </c>
      <c r="G7870" s="9" t="str">
        <f>TEXT(Ecommerce_Sales_Data[[#This Row],[Order_Date]],"dddd")</f>
        <v>Monday</v>
      </c>
      <c r="H7870" t="s">
        <v>14757</v>
      </c>
      <c r="I7870" t="s">
        <v>14762</v>
      </c>
      <c r="J7870">
        <v>8</v>
      </c>
      <c r="K7870">
        <v>1</v>
      </c>
      <c r="L7870" s="12">
        <v>1432.99</v>
      </c>
      <c r="M7870" s="11">
        <v>0.15</v>
      </c>
      <c r="N7870" s="12">
        <v>1218.04</v>
      </c>
      <c r="O7870" s="12">
        <v>781.66</v>
      </c>
      <c r="P7870" s="12">
        <v>436.38</v>
      </c>
      <c r="Q7870" s="11">
        <v>0.35826409641719498</v>
      </c>
    </row>
    <row r="7871" spans="1:17" x14ac:dyDescent="0.45">
      <c r="A7871" t="s">
        <v>13126</v>
      </c>
      <c r="B7871" t="s">
        <v>4033</v>
      </c>
      <c r="C7871" t="s">
        <v>7</v>
      </c>
      <c r="D7871" t="s">
        <v>8</v>
      </c>
      <c r="E7871" t="s">
        <v>4</v>
      </c>
      <c r="F7871" s="9">
        <v>45554</v>
      </c>
      <c r="G7871" s="9" t="str">
        <f>TEXT(Ecommerce_Sales_Data[[#This Row],[Order_Date]],"dddd")</f>
        <v>Thursday</v>
      </c>
      <c r="H7871" t="s">
        <v>14757</v>
      </c>
      <c r="I7871" t="s">
        <v>14766</v>
      </c>
      <c r="J7871">
        <v>9</v>
      </c>
      <c r="K7871">
        <v>5</v>
      </c>
      <c r="L7871" s="12">
        <v>278.81</v>
      </c>
      <c r="M7871" s="11">
        <v>0.05</v>
      </c>
      <c r="N7871" s="12">
        <v>1324.35</v>
      </c>
      <c r="O7871" s="12">
        <v>1078.46</v>
      </c>
      <c r="P7871" s="12">
        <v>245.89</v>
      </c>
      <c r="Q7871" s="11">
        <v>0.18566844112205999</v>
      </c>
    </row>
    <row r="7872" spans="1:17" x14ac:dyDescent="0.45">
      <c r="A7872" t="s">
        <v>13127</v>
      </c>
      <c r="B7872" t="s">
        <v>13128</v>
      </c>
      <c r="C7872" t="s">
        <v>12</v>
      </c>
      <c r="D7872" t="s">
        <v>13</v>
      </c>
      <c r="E7872" t="s">
        <v>22</v>
      </c>
      <c r="F7872" s="9">
        <v>45423</v>
      </c>
      <c r="G7872" s="9" t="str">
        <f>TEXT(Ecommerce_Sales_Data[[#This Row],[Order_Date]],"dddd")</f>
        <v>Saturday</v>
      </c>
      <c r="H7872" t="s">
        <v>14761</v>
      </c>
      <c r="I7872" t="s">
        <v>14763</v>
      </c>
      <c r="J7872">
        <v>5</v>
      </c>
      <c r="K7872">
        <v>1</v>
      </c>
      <c r="L7872" s="12">
        <v>1518.93</v>
      </c>
      <c r="M7872" s="11">
        <v>0.1</v>
      </c>
      <c r="N7872" s="12">
        <v>1367.04</v>
      </c>
      <c r="O7872" s="12">
        <v>1006.38</v>
      </c>
      <c r="P7872" s="12">
        <v>360.66</v>
      </c>
      <c r="Q7872" s="11">
        <v>0.26382549157303398</v>
      </c>
    </row>
    <row r="7873" spans="1:17" x14ac:dyDescent="0.45">
      <c r="A7873" t="s">
        <v>13129</v>
      </c>
      <c r="B7873" t="s">
        <v>13130</v>
      </c>
      <c r="C7873" t="s">
        <v>12</v>
      </c>
      <c r="D7873" t="s">
        <v>41</v>
      </c>
      <c r="E7873" t="s">
        <v>14</v>
      </c>
      <c r="F7873" s="9">
        <v>45810</v>
      </c>
      <c r="G7873" s="9" t="str">
        <f>TEXT(Ecommerce_Sales_Data[[#This Row],[Order_Date]],"dddd")</f>
        <v>Monday</v>
      </c>
      <c r="H7873" t="s">
        <v>14757</v>
      </c>
      <c r="I7873" t="s">
        <v>14759</v>
      </c>
      <c r="J7873">
        <v>6</v>
      </c>
      <c r="K7873">
        <v>4</v>
      </c>
      <c r="L7873" s="12">
        <v>4332.22</v>
      </c>
      <c r="M7873" s="11">
        <v>0</v>
      </c>
      <c r="N7873" s="12">
        <v>17328.88</v>
      </c>
      <c r="O7873" s="12">
        <v>11311.24</v>
      </c>
      <c r="P7873" s="12">
        <v>6017.64</v>
      </c>
      <c r="Q7873" s="11">
        <v>0.34726075776391802</v>
      </c>
    </row>
    <row r="7874" spans="1:17" x14ac:dyDescent="0.45">
      <c r="A7874" t="s">
        <v>13131</v>
      </c>
      <c r="B7874" t="s">
        <v>13132</v>
      </c>
      <c r="C7874" t="s">
        <v>7</v>
      </c>
      <c r="D7874" t="s">
        <v>134</v>
      </c>
      <c r="E7874" t="s">
        <v>22</v>
      </c>
      <c r="F7874" s="9">
        <v>45979</v>
      </c>
      <c r="G7874" s="9" t="str">
        <f>TEXT(Ecommerce_Sales_Data[[#This Row],[Order_Date]],"dddd")</f>
        <v>Tuesday</v>
      </c>
      <c r="H7874" t="s">
        <v>14757</v>
      </c>
      <c r="I7874" t="s">
        <v>14764</v>
      </c>
      <c r="J7874">
        <v>11</v>
      </c>
      <c r="K7874">
        <v>5</v>
      </c>
      <c r="L7874" s="12">
        <v>1197.93</v>
      </c>
      <c r="M7874" s="11">
        <v>0.05</v>
      </c>
      <c r="N7874" s="12">
        <v>5690.17</v>
      </c>
      <c r="O7874" s="12">
        <v>4136.58</v>
      </c>
      <c r="P7874" s="12">
        <v>1553.59</v>
      </c>
      <c r="Q7874" s="11">
        <v>0.27303050699715498</v>
      </c>
    </row>
    <row r="7875" spans="1:17" x14ac:dyDescent="0.45">
      <c r="A7875" t="s">
        <v>13133</v>
      </c>
      <c r="B7875" t="s">
        <v>13134</v>
      </c>
      <c r="C7875" t="s">
        <v>2</v>
      </c>
      <c r="D7875" t="s">
        <v>17</v>
      </c>
      <c r="E7875" t="s">
        <v>22</v>
      </c>
      <c r="F7875" s="9">
        <v>45898</v>
      </c>
      <c r="G7875" s="9" t="str">
        <f>TEXT(Ecommerce_Sales_Data[[#This Row],[Order_Date]],"dddd")</f>
        <v>Friday</v>
      </c>
      <c r="H7875" t="s">
        <v>14757</v>
      </c>
      <c r="I7875" t="s">
        <v>14762</v>
      </c>
      <c r="J7875">
        <v>8</v>
      </c>
      <c r="K7875">
        <v>4</v>
      </c>
      <c r="L7875" s="12">
        <v>2866.67</v>
      </c>
      <c r="M7875" s="11">
        <v>0</v>
      </c>
      <c r="N7875" s="12">
        <v>11466.68</v>
      </c>
      <c r="O7875" s="12">
        <v>7928.2</v>
      </c>
      <c r="P7875" s="12">
        <v>3538.48</v>
      </c>
      <c r="Q7875" s="11">
        <v>0.30858801326975199</v>
      </c>
    </row>
    <row r="7876" spans="1:17" x14ac:dyDescent="0.45">
      <c r="A7876" t="s">
        <v>13135</v>
      </c>
      <c r="B7876" t="s">
        <v>11279</v>
      </c>
      <c r="C7876" t="s">
        <v>7</v>
      </c>
      <c r="D7876" t="s">
        <v>71</v>
      </c>
      <c r="E7876" t="s">
        <v>22</v>
      </c>
      <c r="F7876" s="9">
        <v>45916</v>
      </c>
      <c r="G7876" s="9" t="str">
        <f>TEXT(Ecommerce_Sales_Data[[#This Row],[Order_Date]],"dddd")</f>
        <v>Tuesday</v>
      </c>
      <c r="H7876" t="s">
        <v>14757</v>
      </c>
      <c r="I7876" t="s">
        <v>14766</v>
      </c>
      <c r="J7876">
        <v>9</v>
      </c>
      <c r="K7876">
        <v>4</v>
      </c>
      <c r="L7876" s="12">
        <v>1912.54</v>
      </c>
      <c r="M7876" s="11">
        <v>0.1</v>
      </c>
      <c r="N7876" s="12">
        <v>6885.14</v>
      </c>
      <c r="O7876" s="12">
        <v>5047.8599999999997</v>
      </c>
      <c r="P7876" s="12">
        <v>1837.28</v>
      </c>
      <c r="Q7876" s="11">
        <v>0.26684715198238501</v>
      </c>
    </row>
    <row r="7877" spans="1:17" x14ac:dyDescent="0.45">
      <c r="A7877" t="s">
        <v>13136</v>
      </c>
      <c r="B7877" t="s">
        <v>13137</v>
      </c>
      <c r="C7877" t="s">
        <v>28</v>
      </c>
      <c r="D7877" t="s">
        <v>29</v>
      </c>
      <c r="E7877" t="s">
        <v>22</v>
      </c>
      <c r="F7877" s="9">
        <v>45593</v>
      </c>
      <c r="G7877" s="9" t="str">
        <f>TEXT(Ecommerce_Sales_Data[[#This Row],[Order_Date]],"dddd")</f>
        <v>Monday</v>
      </c>
      <c r="H7877" t="s">
        <v>14757</v>
      </c>
      <c r="I7877" t="s">
        <v>14760</v>
      </c>
      <c r="J7877">
        <v>10</v>
      </c>
      <c r="K7877">
        <v>5</v>
      </c>
      <c r="L7877" s="12">
        <v>1363.36</v>
      </c>
      <c r="M7877" s="11">
        <v>0.15</v>
      </c>
      <c r="N7877" s="12">
        <v>5794.28</v>
      </c>
      <c r="O7877" s="12">
        <v>3863.56</v>
      </c>
      <c r="P7877" s="12">
        <v>1930.72</v>
      </c>
      <c r="Q7877" s="11">
        <v>0.33321137397571399</v>
      </c>
    </row>
    <row r="7878" spans="1:17" x14ac:dyDescent="0.45">
      <c r="A7878" t="s">
        <v>13138</v>
      </c>
      <c r="B7878" t="s">
        <v>13139</v>
      </c>
      <c r="C7878" t="s">
        <v>28</v>
      </c>
      <c r="D7878" t="s">
        <v>35</v>
      </c>
      <c r="E7878" t="s">
        <v>4</v>
      </c>
      <c r="F7878" s="9">
        <v>45842</v>
      </c>
      <c r="G7878" s="9" t="str">
        <f>TEXT(Ecommerce_Sales_Data[[#This Row],[Order_Date]],"dddd")</f>
        <v>Friday</v>
      </c>
      <c r="H7878" t="s">
        <v>14757</v>
      </c>
      <c r="I7878" t="s">
        <v>14768</v>
      </c>
      <c r="J7878">
        <v>7</v>
      </c>
      <c r="K7878">
        <v>4</v>
      </c>
      <c r="L7878" s="12">
        <v>1879.65</v>
      </c>
      <c r="M7878" s="11">
        <v>0.05</v>
      </c>
      <c r="N7878" s="12">
        <v>7142.67</v>
      </c>
      <c r="O7878" s="12">
        <v>4730.3999999999996</v>
      </c>
      <c r="P7878" s="12">
        <v>2412.27</v>
      </c>
      <c r="Q7878" s="11">
        <v>0.337726648438189</v>
      </c>
    </row>
    <row r="7879" spans="1:17" x14ac:dyDescent="0.45">
      <c r="A7879" t="s">
        <v>13140</v>
      </c>
      <c r="B7879" t="s">
        <v>7392</v>
      </c>
      <c r="C7879" t="s">
        <v>28</v>
      </c>
      <c r="D7879" t="s">
        <v>100</v>
      </c>
      <c r="E7879" t="s">
        <v>22</v>
      </c>
      <c r="F7879" s="9">
        <v>45865</v>
      </c>
      <c r="G7879" s="9" t="str">
        <f>TEXT(Ecommerce_Sales_Data[[#This Row],[Order_Date]],"dddd")</f>
        <v>Sunday</v>
      </c>
      <c r="H7879" t="s">
        <v>14761</v>
      </c>
      <c r="I7879" t="s">
        <v>14768</v>
      </c>
      <c r="J7879">
        <v>7</v>
      </c>
      <c r="K7879">
        <v>3</v>
      </c>
      <c r="L7879" s="12">
        <v>3753.02</v>
      </c>
      <c r="M7879" s="11">
        <v>0.1</v>
      </c>
      <c r="N7879" s="12">
        <v>10133.15</v>
      </c>
      <c r="O7879" s="12">
        <v>7191.46</v>
      </c>
      <c r="P7879" s="12">
        <v>2941.69</v>
      </c>
      <c r="Q7879" s="11">
        <v>0.29030360746658201</v>
      </c>
    </row>
    <row r="7880" spans="1:17" x14ac:dyDescent="0.45">
      <c r="A7880" t="s">
        <v>13141</v>
      </c>
      <c r="B7880" t="s">
        <v>13142</v>
      </c>
      <c r="C7880" t="s">
        <v>7</v>
      </c>
      <c r="D7880" t="s">
        <v>46</v>
      </c>
      <c r="E7880" t="s">
        <v>14</v>
      </c>
      <c r="F7880" s="9">
        <v>45508</v>
      </c>
      <c r="G7880" s="9" t="str">
        <f>TEXT(Ecommerce_Sales_Data[[#This Row],[Order_Date]],"dddd")</f>
        <v>Sunday</v>
      </c>
      <c r="H7880" t="s">
        <v>14761</v>
      </c>
      <c r="I7880" t="s">
        <v>14762</v>
      </c>
      <c r="J7880">
        <v>8</v>
      </c>
      <c r="K7880">
        <v>3</v>
      </c>
      <c r="L7880" s="12">
        <v>1203.99</v>
      </c>
      <c r="M7880" s="11">
        <v>0.15</v>
      </c>
      <c r="N7880" s="12">
        <v>3070.17</v>
      </c>
      <c r="O7880" s="12">
        <v>2231.14</v>
      </c>
      <c r="P7880" s="12">
        <v>839.03</v>
      </c>
      <c r="Q7880" s="11">
        <v>0.27328454124690199</v>
      </c>
    </row>
    <row r="7881" spans="1:17" x14ac:dyDescent="0.45">
      <c r="A7881" t="s">
        <v>13143</v>
      </c>
      <c r="B7881" t="s">
        <v>9802</v>
      </c>
      <c r="C7881" t="s">
        <v>20</v>
      </c>
      <c r="D7881" t="s">
        <v>25</v>
      </c>
      <c r="E7881" t="s">
        <v>22</v>
      </c>
      <c r="F7881" s="9">
        <v>45793</v>
      </c>
      <c r="G7881" s="9" t="str">
        <f>TEXT(Ecommerce_Sales_Data[[#This Row],[Order_Date]],"dddd")</f>
        <v>Friday</v>
      </c>
      <c r="H7881" t="s">
        <v>14757</v>
      </c>
      <c r="I7881" t="s">
        <v>14763</v>
      </c>
      <c r="J7881">
        <v>5</v>
      </c>
      <c r="K7881">
        <v>5</v>
      </c>
      <c r="L7881" s="12">
        <v>1910.06</v>
      </c>
      <c r="M7881" s="11">
        <v>0</v>
      </c>
      <c r="N7881" s="12">
        <v>9550.2999999999993</v>
      </c>
      <c r="O7881" s="12">
        <v>7768.76</v>
      </c>
      <c r="P7881" s="12">
        <v>1781.54</v>
      </c>
      <c r="Q7881" s="11">
        <v>0.18654283111525299</v>
      </c>
    </row>
    <row r="7882" spans="1:17" x14ac:dyDescent="0.45">
      <c r="A7882" t="s">
        <v>13144</v>
      </c>
      <c r="B7882" t="s">
        <v>13145</v>
      </c>
      <c r="C7882" t="s">
        <v>20</v>
      </c>
      <c r="D7882" t="s">
        <v>57</v>
      </c>
      <c r="E7882" t="s">
        <v>22</v>
      </c>
      <c r="F7882" s="9">
        <v>45685</v>
      </c>
      <c r="G7882" s="9" t="str">
        <f>TEXT(Ecommerce_Sales_Data[[#This Row],[Order_Date]],"dddd")</f>
        <v>Tuesday</v>
      </c>
      <c r="H7882" t="s">
        <v>14757</v>
      </c>
      <c r="I7882" t="s">
        <v>14767</v>
      </c>
      <c r="J7882">
        <v>1</v>
      </c>
      <c r="K7882">
        <v>4</v>
      </c>
      <c r="L7882" s="12">
        <v>4215.51</v>
      </c>
      <c r="M7882" s="11">
        <v>0.2</v>
      </c>
      <c r="N7882" s="12">
        <v>13489.63</v>
      </c>
      <c r="O7882" s="12">
        <v>11433.86</v>
      </c>
      <c r="P7882" s="12">
        <v>2055.77</v>
      </c>
      <c r="Q7882" s="11">
        <v>0.15239632221195101</v>
      </c>
    </row>
    <row r="7883" spans="1:17" x14ac:dyDescent="0.45">
      <c r="A7883" t="s">
        <v>13146</v>
      </c>
      <c r="B7883" t="s">
        <v>8827</v>
      </c>
      <c r="C7883" t="s">
        <v>12</v>
      </c>
      <c r="D7883" t="s">
        <v>32</v>
      </c>
      <c r="E7883" t="s">
        <v>4</v>
      </c>
      <c r="F7883" s="9">
        <v>45347</v>
      </c>
      <c r="G7883" s="9" t="str">
        <f>TEXT(Ecommerce_Sales_Data[[#This Row],[Order_Date]],"dddd")</f>
        <v>Sunday</v>
      </c>
      <c r="H7883" t="s">
        <v>14761</v>
      </c>
      <c r="I7883" t="s">
        <v>14758</v>
      </c>
      <c r="J7883">
        <v>2</v>
      </c>
      <c r="K7883">
        <v>5</v>
      </c>
      <c r="L7883" s="12">
        <v>530.39</v>
      </c>
      <c r="M7883" s="11">
        <v>0.1</v>
      </c>
      <c r="N7883" s="12">
        <v>2386.7600000000002</v>
      </c>
      <c r="O7883" s="12">
        <v>1826.67</v>
      </c>
      <c r="P7883" s="12">
        <v>560.09</v>
      </c>
      <c r="Q7883" s="11">
        <v>0.23466540414620701</v>
      </c>
    </row>
    <row r="7884" spans="1:17" x14ac:dyDescent="0.45">
      <c r="A7884" t="s">
        <v>13147</v>
      </c>
      <c r="B7884" t="s">
        <v>2469</v>
      </c>
      <c r="C7884" t="s">
        <v>20</v>
      </c>
      <c r="D7884" t="s">
        <v>25</v>
      </c>
      <c r="E7884" t="s">
        <v>14</v>
      </c>
      <c r="F7884" s="9">
        <v>45355</v>
      </c>
      <c r="G7884" s="9" t="str">
        <f>TEXT(Ecommerce_Sales_Data[[#This Row],[Order_Date]],"dddd")</f>
        <v>Monday</v>
      </c>
      <c r="H7884" t="s">
        <v>14757</v>
      </c>
      <c r="I7884" t="s">
        <v>14769</v>
      </c>
      <c r="J7884">
        <v>3</v>
      </c>
      <c r="K7884">
        <v>3</v>
      </c>
      <c r="L7884" s="12">
        <v>3273.27</v>
      </c>
      <c r="M7884" s="11">
        <v>0.05</v>
      </c>
      <c r="N7884" s="12">
        <v>9328.82</v>
      </c>
      <c r="O7884" s="12">
        <v>7202.7</v>
      </c>
      <c r="P7884" s="12">
        <v>2126.12</v>
      </c>
      <c r="Q7884" s="11">
        <v>0.227908781603675</v>
      </c>
    </row>
    <row r="7885" spans="1:17" x14ac:dyDescent="0.45">
      <c r="A7885" t="s">
        <v>13148</v>
      </c>
      <c r="B7885" t="s">
        <v>13149</v>
      </c>
      <c r="C7885" t="s">
        <v>28</v>
      </c>
      <c r="D7885" t="s">
        <v>85</v>
      </c>
      <c r="E7885" t="s">
        <v>14</v>
      </c>
      <c r="F7885" s="9">
        <v>45729</v>
      </c>
      <c r="G7885" s="9" t="str">
        <f>TEXT(Ecommerce_Sales_Data[[#This Row],[Order_Date]],"dddd")</f>
        <v>Thursday</v>
      </c>
      <c r="H7885" t="s">
        <v>14757</v>
      </c>
      <c r="I7885" t="s">
        <v>14769</v>
      </c>
      <c r="J7885">
        <v>3</v>
      </c>
      <c r="K7885">
        <v>4</v>
      </c>
      <c r="L7885" s="12">
        <v>1115.17</v>
      </c>
      <c r="M7885" s="11">
        <v>0</v>
      </c>
      <c r="N7885" s="12">
        <v>4460.68</v>
      </c>
      <c r="O7885" s="12">
        <v>3370.38</v>
      </c>
      <c r="P7885" s="12">
        <v>1090.3</v>
      </c>
      <c r="Q7885" s="11">
        <v>0.24442461687455699</v>
      </c>
    </row>
    <row r="7886" spans="1:17" x14ac:dyDescent="0.45">
      <c r="A7886" t="s">
        <v>13150</v>
      </c>
      <c r="B7886" t="s">
        <v>7074</v>
      </c>
      <c r="C7886" t="s">
        <v>28</v>
      </c>
      <c r="D7886" t="s">
        <v>35</v>
      </c>
      <c r="E7886" t="s">
        <v>22</v>
      </c>
      <c r="F7886" s="9">
        <v>45392</v>
      </c>
      <c r="G7886" s="9" t="str">
        <f>TEXT(Ecommerce_Sales_Data[[#This Row],[Order_Date]],"dddd")</f>
        <v>Wednesday</v>
      </c>
      <c r="H7886" t="s">
        <v>14757</v>
      </c>
      <c r="I7886" t="s">
        <v>14765</v>
      </c>
      <c r="J7886">
        <v>4</v>
      </c>
      <c r="K7886">
        <v>2</v>
      </c>
      <c r="L7886" s="12">
        <v>4723.93</v>
      </c>
      <c r="M7886" s="11">
        <v>0.1</v>
      </c>
      <c r="N7886" s="12">
        <v>8503.07</v>
      </c>
      <c r="O7886" s="12">
        <v>5595.8</v>
      </c>
      <c r="P7886" s="12">
        <v>2907.27</v>
      </c>
      <c r="Q7886" s="11">
        <v>0.34190827548167901</v>
      </c>
    </row>
    <row r="7887" spans="1:17" x14ac:dyDescent="0.45">
      <c r="A7887" t="s">
        <v>13151</v>
      </c>
      <c r="B7887" t="s">
        <v>9132</v>
      </c>
      <c r="C7887" t="s">
        <v>12</v>
      </c>
      <c r="D7887" t="s">
        <v>38</v>
      </c>
      <c r="E7887" t="s">
        <v>14</v>
      </c>
      <c r="F7887" s="9">
        <v>45988</v>
      </c>
      <c r="G7887" s="9" t="str">
        <f>TEXT(Ecommerce_Sales_Data[[#This Row],[Order_Date]],"dddd")</f>
        <v>Thursday</v>
      </c>
      <c r="H7887" t="s">
        <v>14757</v>
      </c>
      <c r="I7887" t="s">
        <v>14764</v>
      </c>
      <c r="J7887">
        <v>11</v>
      </c>
      <c r="K7887">
        <v>3</v>
      </c>
      <c r="L7887" s="12">
        <v>1487.66</v>
      </c>
      <c r="M7887" s="11">
        <v>0.2</v>
      </c>
      <c r="N7887" s="12">
        <v>3570.38</v>
      </c>
      <c r="O7887" s="12">
        <v>2651.76</v>
      </c>
      <c r="P7887" s="12">
        <v>918.62</v>
      </c>
      <c r="Q7887" s="11">
        <v>0.25728914009153098</v>
      </c>
    </row>
    <row r="7888" spans="1:17" x14ac:dyDescent="0.45">
      <c r="A7888" t="s">
        <v>13152</v>
      </c>
      <c r="B7888" t="s">
        <v>7861</v>
      </c>
      <c r="C7888" t="s">
        <v>2</v>
      </c>
      <c r="D7888" t="s">
        <v>65</v>
      </c>
      <c r="E7888" t="s">
        <v>14</v>
      </c>
      <c r="F7888" s="9">
        <v>45688</v>
      </c>
      <c r="G7888" s="9" t="str">
        <f>TEXT(Ecommerce_Sales_Data[[#This Row],[Order_Date]],"dddd")</f>
        <v>Friday</v>
      </c>
      <c r="H7888" t="s">
        <v>14757</v>
      </c>
      <c r="I7888" t="s">
        <v>14767</v>
      </c>
      <c r="J7888">
        <v>1</v>
      </c>
      <c r="K7888">
        <v>1</v>
      </c>
      <c r="L7888" s="12">
        <v>4804.22</v>
      </c>
      <c r="M7888" s="11">
        <v>0</v>
      </c>
      <c r="N7888" s="12">
        <v>4804.22</v>
      </c>
      <c r="O7888" s="12">
        <v>3014.56</v>
      </c>
      <c r="P7888" s="12">
        <v>1789.66</v>
      </c>
      <c r="Q7888" s="11">
        <v>0.37251832763695197</v>
      </c>
    </row>
    <row r="7889" spans="1:17" x14ac:dyDescent="0.45">
      <c r="A7889" t="s">
        <v>13153</v>
      </c>
      <c r="B7889" t="s">
        <v>13154</v>
      </c>
      <c r="C7889" t="s">
        <v>2</v>
      </c>
      <c r="D7889" t="s">
        <v>17</v>
      </c>
      <c r="E7889" t="s">
        <v>14</v>
      </c>
      <c r="F7889" s="9">
        <v>45910</v>
      </c>
      <c r="G7889" s="9" t="str">
        <f>TEXT(Ecommerce_Sales_Data[[#This Row],[Order_Date]],"dddd")</f>
        <v>Wednesday</v>
      </c>
      <c r="H7889" t="s">
        <v>14757</v>
      </c>
      <c r="I7889" t="s">
        <v>14766</v>
      </c>
      <c r="J7889">
        <v>9</v>
      </c>
      <c r="K7889">
        <v>5</v>
      </c>
      <c r="L7889" s="12">
        <v>2193.63</v>
      </c>
      <c r="M7889" s="11">
        <v>0.05</v>
      </c>
      <c r="N7889" s="12">
        <v>10419.74</v>
      </c>
      <c r="O7889" s="12">
        <v>6504.94</v>
      </c>
      <c r="P7889" s="12">
        <v>3914.8</v>
      </c>
      <c r="Q7889" s="11">
        <v>0.37570995053619399</v>
      </c>
    </row>
    <row r="7890" spans="1:17" x14ac:dyDescent="0.45">
      <c r="A7890" t="s">
        <v>13155</v>
      </c>
      <c r="B7890" t="s">
        <v>10355</v>
      </c>
      <c r="C7890" t="s">
        <v>20</v>
      </c>
      <c r="D7890" t="s">
        <v>21</v>
      </c>
      <c r="E7890" t="s">
        <v>9</v>
      </c>
      <c r="F7890" s="9">
        <v>45706</v>
      </c>
      <c r="G7890" s="9" t="str">
        <f>TEXT(Ecommerce_Sales_Data[[#This Row],[Order_Date]],"dddd")</f>
        <v>Tuesday</v>
      </c>
      <c r="H7890" t="s">
        <v>14757</v>
      </c>
      <c r="I7890" t="s">
        <v>14758</v>
      </c>
      <c r="J7890">
        <v>2</v>
      </c>
      <c r="K7890">
        <v>5</v>
      </c>
      <c r="L7890" s="12">
        <v>3026.2</v>
      </c>
      <c r="M7890" s="11">
        <v>0.05</v>
      </c>
      <c r="N7890" s="12">
        <v>14374.45</v>
      </c>
      <c r="O7890" s="12">
        <v>11784.28</v>
      </c>
      <c r="P7890" s="12">
        <v>2590.17</v>
      </c>
      <c r="Q7890" s="11">
        <v>0.18019263345728001</v>
      </c>
    </row>
    <row r="7891" spans="1:17" x14ac:dyDescent="0.45">
      <c r="A7891" t="s">
        <v>13156</v>
      </c>
      <c r="B7891" t="s">
        <v>13157</v>
      </c>
      <c r="C7891" t="s">
        <v>12</v>
      </c>
      <c r="D7891" t="s">
        <v>38</v>
      </c>
      <c r="E7891" t="s">
        <v>9</v>
      </c>
      <c r="F7891" s="9">
        <v>45829</v>
      </c>
      <c r="G7891" s="9" t="str">
        <f>TEXT(Ecommerce_Sales_Data[[#This Row],[Order_Date]],"dddd")</f>
        <v>Saturday</v>
      </c>
      <c r="H7891" t="s">
        <v>14761</v>
      </c>
      <c r="I7891" t="s">
        <v>14759</v>
      </c>
      <c r="J7891">
        <v>6</v>
      </c>
      <c r="K7891">
        <v>2</v>
      </c>
      <c r="L7891" s="12">
        <v>669.02</v>
      </c>
      <c r="M7891" s="11">
        <v>0.05</v>
      </c>
      <c r="N7891" s="12">
        <v>1271.1400000000001</v>
      </c>
      <c r="O7891" s="12">
        <v>1048.6199999999999</v>
      </c>
      <c r="P7891" s="12">
        <v>222.52</v>
      </c>
      <c r="Q7891" s="11">
        <v>0.175055462026213</v>
      </c>
    </row>
    <row r="7892" spans="1:17" x14ac:dyDescent="0.45">
      <c r="A7892" t="s">
        <v>13158</v>
      </c>
      <c r="B7892" t="s">
        <v>12003</v>
      </c>
      <c r="C7892" t="s">
        <v>7</v>
      </c>
      <c r="D7892" t="s">
        <v>134</v>
      </c>
      <c r="E7892" t="s">
        <v>9</v>
      </c>
      <c r="F7892" s="9">
        <v>45363</v>
      </c>
      <c r="G7892" s="9" t="str">
        <f>TEXT(Ecommerce_Sales_Data[[#This Row],[Order_Date]],"dddd")</f>
        <v>Tuesday</v>
      </c>
      <c r="H7892" t="s">
        <v>14757</v>
      </c>
      <c r="I7892" t="s">
        <v>14769</v>
      </c>
      <c r="J7892">
        <v>3</v>
      </c>
      <c r="K7892">
        <v>1</v>
      </c>
      <c r="L7892" s="12">
        <v>4834.3599999999997</v>
      </c>
      <c r="M7892" s="11">
        <v>0.15</v>
      </c>
      <c r="N7892" s="12">
        <v>4109.21</v>
      </c>
      <c r="O7892" s="12">
        <v>2550.12</v>
      </c>
      <c r="P7892" s="12">
        <v>1559.09</v>
      </c>
      <c r="Q7892" s="11">
        <v>0.379413561244132</v>
      </c>
    </row>
    <row r="7893" spans="1:17" x14ac:dyDescent="0.45">
      <c r="A7893" t="s">
        <v>13159</v>
      </c>
      <c r="B7893" t="s">
        <v>9842</v>
      </c>
      <c r="C7893" t="s">
        <v>2</v>
      </c>
      <c r="D7893" t="s">
        <v>65</v>
      </c>
      <c r="E7893" t="s">
        <v>14</v>
      </c>
      <c r="F7893" s="9">
        <v>45625</v>
      </c>
      <c r="G7893" s="9" t="str">
        <f>TEXT(Ecommerce_Sales_Data[[#This Row],[Order_Date]],"dddd")</f>
        <v>Friday</v>
      </c>
      <c r="H7893" t="s">
        <v>14757</v>
      </c>
      <c r="I7893" t="s">
        <v>14764</v>
      </c>
      <c r="J7893">
        <v>11</v>
      </c>
      <c r="K7893">
        <v>3</v>
      </c>
      <c r="L7893" s="12">
        <v>4243.6000000000004</v>
      </c>
      <c r="M7893" s="11">
        <v>0.05</v>
      </c>
      <c r="N7893" s="12">
        <v>12094.26</v>
      </c>
      <c r="O7893" s="12">
        <v>9957.16</v>
      </c>
      <c r="P7893" s="12">
        <v>2137.1</v>
      </c>
      <c r="Q7893" s="11">
        <v>0.17670365942190799</v>
      </c>
    </row>
    <row r="7894" spans="1:17" x14ac:dyDescent="0.45">
      <c r="A7894" t="s">
        <v>13160</v>
      </c>
      <c r="B7894" t="s">
        <v>3747</v>
      </c>
      <c r="C7894" t="s">
        <v>20</v>
      </c>
      <c r="D7894" t="s">
        <v>103</v>
      </c>
      <c r="E7894" t="s">
        <v>9</v>
      </c>
      <c r="F7894" s="9">
        <v>45840</v>
      </c>
      <c r="G7894" s="9" t="str">
        <f>TEXT(Ecommerce_Sales_Data[[#This Row],[Order_Date]],"dddd")</f>
        <v>Wednesday</v>
      </c>
      <c r="H7894" t="s">
        <v>14757</v>
      </c>
      <c r="I7894" t="s">
        <v>14768</v>
      </c>
      <c r="J7894">
        <v>7</v>
      </c>
      <c r="K7894">
        <v>5</v>
      </c>
      <c r="L7894" s="12">
        <v>2803.1</v>
      </c>
      <c r="M7894" s="11">
        <v>0.2</v>
      </c>
      <c r="N7894" s="12">
        <v>11212.4</v>
      </c>
      <c r="O7894" s="12">
        <v>8116.04</v>
      </c>
      <c r="P7894" s="12">
        <v>3096.36</v>
      </c>
      <c r="Q7894" s="11">
        <v>0.276154971281795</v>
      </c>
    </row>
    <row r="7895" spans="1:17" x14ac:dyDescent="0.45">
      <c r="A7895" t="s">
        <v>13161</v>
      </c>
      <c r="B7895" t="s">
        <v>7264</v>
      </c>
      <c r="C7895" t="s">
        <v>20</v>
      </c>
      <c r="D7895" t="s">
        <v>60</v>
      </c>
      <c r="E7895" t="s">
        <v>4</v>
      </c>
      <c r="F7895" s="9">
        <v>45789</v>
      </c>
      <c r="G7895" s="9" t="str">
        <f>TEXT(Ecommerce_Sales_Data[[#This Row],[Order_Date]],"dddd")</f>
        <v>Monday</v>
      </c>
      <c r="H7895" t="s">
        <v>14757</v>
      </c>
      <c r="I7895" t="s">
        <v>14763</v>
      </c>
      <c r="J7895">
        <v>5</v>
      </c>
      <c r="K7895">
        <v>1</v>
      </c>
      <c r="L7895" s="12">
        <v>3606.3</v>
      </c>
      <c r="M7895" s="11">
        <v>0.15</v>
      </c>
      <c r="N7895" s="12">
        <v>3065.36</v>
      </c>
      <c r="O7895" s="12">
        <v>2251.67</v>
      </c>
      <c r="P7895" s="12">
        <v>813.69</v>
      </c>
      <c r="Q7895" s="11">
        <v>0.26544679907090801</v>
      </c>
    </row>
    <row r="7896" spans="1:17" x14ac:dyDescent="0.45">
      <c r="A7896" t="s">
        <v>13162</v>
      </c>
      <c r="B7896" t="s">
        <v>13163</v>
      </c>
      <c r="C7896" t="s">
        <v>12</v>
      </c>
      <c r="D7896" t="s">
        <v>41</v>
      </c>
      <c r="E7896" t="s">
        <v>22</v>
      </c>
      <c r="F7896" s="9">
        <v>45832</v>
      </c>
      <c r="G7896" s="9" t="str">
        <f>TEXT(Ecommerce_Sales_Data[[#This Row],[Order_Date]],"dddd")</f>
        <v>Tuesday</v>
      </c>
      <c r="H7896" t="s">
        <v>14757</v>
      </c>
      <c r="I7896" t="s">
        <v>14759</v>
      </c>
      <c r="J7896">
        <v>6</v>
      </c>
      <c r="K7896">
        <v>1</v>
      </c>
      <c r="L7896" s="12">
        <v>3422.45</v>
      </c>
      <c r="M7896" s="11">
        <v>0.15</v>
      </c>
      <c r="N7896" s="12">
        <v>2909.08</v>
      </c>
      <c r="O7896" s="12">
        <v>2221.4</v>
      </c>
      <c r="P7896" s="12">
        <v>687.68</v>
      </c>
      <c r="Q7896" s="11">
        <v>0.23639088646582401</v>
      </c>
    </row>
    <row r="7897" spans="1:17" x14ac:dyDescent="0.45">
      <c r="A7897" t="s">
        <v>13164</v>
      </c>
      <c r="B7897" t="s">
        <v>13165</v>
      </c>
      <c r="C7897" t="s">
        <v>28</v>
      </c>
      <c r="D7897" t="s">
        <v>100</v>
      </c>
      <c r="E7897" t="s">
        <v>9</v>
      </c>
      <c r="F7897" s="9">
        <v>45304</v>
      </c>
      <c r="G7897" s="9" t="str">
        <f>TEXT(Ecommerce_Sales_Data[[#This Row],[Order_Date]],"dddd")</f>
        <v>Saturday</v>
      </c>
      <c r="H7897" t="s">
        <v>14761</v>
      </c>
      <c r="I7897" t="s">
        <v>14767</v>
      </c>
      <c r="J7897">
        <v>1</v>
      </c>
      <c r="K7897">
        <v>1</v>
      </c>
      <c r="L7897" s="12">
        <v>360.13</v>
      </c>
      <c r="M7897" s="11">
        <v>0.1</v>
      </c>
      <c r="N7897" s="12">
        <v>324.12</v>
      </c>
      <c r="O7897" s="12">
        <v>255.99</v>
      </c>
      <c r="P7897" s="12">
        <v>68.13</v>
      </c>
      <c r="Q7897" s="11">
        <v>0.21019992595335099</v>
      </c>
    </row>
    <row r="7898" spans="1:17" x14ac:dyDescent="0.45">
      <c r="A7898" t="s">
        <v>13166</v>
      </c>
      <c r="B7898" t="s">
        <v>2793</v>
      </c>
      <c r="C7898" t="s">
        <v>20</v>
      </c>
      <c r="D7898" t="s">
        <v>103</v>
      </c>
      <c r="E7898" t="s">
        <v>9</v>
      </c>
      <c r="F7898" s="9">
        <v>45635</v>
      </c>
      <c r="G7898" s="9" t="str">
        <f>TEXT(Ecommerce_Sales_Data[[#This Row],[Order_Date]],"dddd")</f>
        <v>Monday</v>
      </c>
      <c r="H7898" t="s">
        <v>14757</v>
      </c>
      <c r="I7898" t="s">
        <v>14770</v>
      </c>
      <c r="J7898">
        <v>12</v>
      </c>
      <c r="K7898">
        <v>2</v>
      </c>
      <c r="L7898" s="12">
        <v>972.62</v>
      </c>
      <c r="M7898" s="11">
        <v>0.1</v>
      </c>
      <c r="N7898" s="12">
        <v>1750.72</v>
      </c>
      <c r="O7898" s="12">
        <v>1208.6099999999999</v>
      </c>
      <c r="P7898" s="12">
        <v>542.11</v>
      </c>
      <c r="Q7898" s="11">
        <v>0.30964974410528201</v>
      </c>
    </row>
    <row r="7899" spans="1:17" x14ac:dyDescent="0.45">
      <c r="A7899" t="s">
        <v>13167</v>
      </c>
      <c r="B7899" t="s">
        <v>13168</v>
      </c>
      <c r="C7899" t="s">
        <v>28</v>
      </c>
      <c r="D7899" t="s">
        <v>29</v>
      </c>
      <c r="E7899" t="s">
        <v>9</v>
      </c>
      <c r="F7899" s="9">
        <v>45620</v>
      </c>
      <c r="G7899" s="9" t="str">
        <f>TEXT(Ecommerce_Sales_Data[[#This Row],[Order_Date]],"dddd")</f>
        <v>Sunday</v>
      </c>
      <c r="H7899" t="s">
        <v>14761</v>
      </c>
      <c r="I7899" t="s">
        <v>14764</v>
      </c>
      <c r="J7899">
        <v>11</v>
      </c>
      <c r="K7899">
        <v>1</v>
      </c>
      <c r="L7899" s="12">
        <v>4985.87</v>
      </c>
      <c r="M7899" s="11">
        <v>0.05</v>
      </c>
      <c r="N7899" s="12">
        <v>4736.58</v>
      </c>
      <c r="O7899" s="12">
        <v>3166.68</v>
      </c>
      <c r="P7899" s="12">
        <v>1569.9</v>
      </c>
      <c r="Q7899" s="11">
        <v>0.33144167310591199</v>
      </c>
    </row>
    <row r="7900" spans="1:17" x14ac:dyDescent="0.45">
      <c r="A7900" t="s">
        <v>13169</v>
      </c>
      <c r="B7900" t="s">
        <v>13170</v>
      </c>
      <c r="C7900" t="s">
        <v>28</v>
      </c>
      <c r="D7900" t="s">
        <v>100</v>
      </c>
      <c r="E7900" t="s">
        <v>9</v>
      </c>
      <c r="F7900" s="9">
        <v>45539</v>
      </c>
      <c r="G7900" s="9" t="str">
        <f>TEXT(Ecommerce_Sales_Data[[#This Row],[Order_Date]],"dddd")</f>
        <v>Wednesday</v>
      </c>
      <c r="H7900" t="s">
        <v>14757</v>
      </c>
      <c r="I7900" t="s">
        <v>14766</v>
      </c>
      <c r="J7900">
        <v>9</v>
      </c>
      <c r="K7900">
        <v>2</v>
      </c>
      <c r="L7900" s="12">
        <v>114.38</v>
      </c>
      <c r="M7900" s="11">
        <v>0.15</v>
      </c>
      <c r="N7900" s="12">
        <v>194.45</v>
      </c>
      <c r="O7900" s="12">
        <v>133.65</v>
      </c>
      <c r="P7900" s="12">
        <v>60.8</v>
      </c>
      <c r="Q7900" s="11">
        <v>0.31267678066340998</v>
      </c>
    </row>
    <row r="7901" spans="1:17" x14ac:dyDescent="0.45">
      <c r="A7901" t="s">
        <v>13171</v>
      </c>
      <c r="B7901" t="s">
        <v>13172</v>
      </c>
      <c r="C7901" t="s">
        <v>28</v>
      </c>
      <c r="D7901" t="s">
        <v>29</v>
      </c>
      <c r="E7901" t="s">
        <v>14</v>
      </c>
      <c r="F7901" s="9">
        <v>45820</v>
      </c>
      <c r="G7901" s="9" t="str">
        <f>TEXT(Ecommerce_Sales_Data[[#This Row],[Order_Date]],"dddd")</f>
        <v>Thursday</v>
      </c>
      <c r="H7901" t="s">
        <v>14757</v>
      </c>
      <c r="I7901" t="s">
        <v>14759</v>
      </c>
      <c r="J7901">
        <v>6</v>
      </c>
      <c r="K7901">
        <v>1</v>
      </c>
      <c r="L7901" s="12">
        <v>2848.97</v>
      </c>
      <c r="M7901" s="11">
        <v>0.1</v>
      </c>
      <c r="N7901" s="12">
        <v>2564.0700000000002</v>
      </c>
      <c r="O7901" s="12">
        <v>1905.21</v>
      </c>
      <c r="P7901" s="12">
        <v>658.86</v>
      </c>
      <c r="Q7901" s="11">
        <v>0.25695866337502499</v>
      </c>
    </row>
    <row r="7902" spans="1:17" x14ac:dyDescent="0.45">
      <c r="A7902" t="s">
        <v>13173</v>
      </c>
      <c r="B7902" t="s">
        <v>3679</v>
      </c>
      <c r="C7902" t="s">
        <v>7</v>
      </c>
      <c r="D7902" t="s">
        <v>106</v>
      </c>
      <c r="E7902" t="s">
        <v>22</v>
      </c>
      <c r="F7902" s="9">
        <v>45913</v>
      </c>
      <c r="G7902" s="9" t="str">
        <f>TEXT(Ecommerce_Sales_Data[[#This Row],[Order_Date]],"dddd")</f>
        <v>Saturday</v>
      </c>
      <c r="H7902" t="s">
        <v>14761</v>
      </c>
      <c r="I7902" t="s">
        <v>14766</v>
      </c>
      <c r="J7902">
        <v>9</v>
      </c>
      <c r="K7902">
        <v>4</v>
      </c>
      <c r="L7902" s="12">
        <v>4092.99</v>
      </c>
      <c r="M7902" s="11">
        <v>0.15</v>
      </c>
      <c r="N7902" s="12">
        <v>13916.17</v>
      </c>
      <c r="O7902" s="12">
        <v>8361.08</v>
      </c>
      <c r="P7902" s="12">
        <v>5555.09</v>
      </c>
      <c r="Q7902" s="11">
        <v>0.39918238998230099</v>
      </c>
    </row>
    <row r="7903" spans="1:17" x14ac:dyDescent="0.45">
      <c r="A7903" t="s">
        <v>13174</v>
      </c>
      <c r="B7903" t="s">
        <v>13175</v>
      </c>
      <c r="C7903" t="s">
        <v>20</v>
      </c>
      <c r="D7903" t="s">
        <v>57</v>
      </c>
      <c r="E7903" t="s">
        <v>9</v>
      </c>
      <c r="F7903" s="9">
        <v>45451</v>
      </c>
      <c r="G7903" s="9" t="str">
        <f>TEXT(Ecommerce_Sales_Data[[#This Row],[Order_Date]],"dddd")</f>
        <v>Saturday</v>
      </c>
      <c r="H7903" t="s">
        <v>14761</v>
      </c>
      <c r="I7903" t="s">
        <v>14759</v>
      </c>
      <c r="J7903">
        <v>6</v>
      </c>
      <c r="K7903">
        <v>5</v>
      </c>
      <c r="L7903" s="12">
        <v>3331.54</v>
      </c>
      <c r="M7903" s="11">
        <v>0.1</v>
      </c>
      <c r="N7903" s="12">
        <v>14991.93</v>
      </c>
      <c r="O7903" s="12">
        <v>12398.04</v>
      </c>
      <c r="P7903" s="12">
        <v>2593.89</v>
      </c>
      <c r="Q7903" s="11">
        <v>0.173019084267336</v>
      </c>
    </row>
    <row r="7904" spans="1:17" x14ac:dyDescent="0.45">
      <c r="A7904" t="s">
        <v>13176</v>
      </c>
      <c r="B7904" t="s">
        <v>7809</v>
      </c>
      <c r="C7904" t="s">
        <v>7</v>
      </c>
      <c r="D7904" t="s">
        <v>134</v>
      </c>
      <c r="E7904" t="s">
        <v>22</v>
      </c>
      <c r="F7904" s="9">
        <v>45661</v>
      </c>
      <c r="G7904" s="9" t="str">
        <f>TEXT(Ecommerce_Sales_Data[[#This Row],[Order_Date]],"dddd")</f>
        <v>Saturday</v>
      </c>
      <c r="H7904" t="s">
        <v>14761</v>
      </c>
      <c r="I7904" t="s">
        <v>14767</v>
      </c>
      <c r="J7904">
        <v>1</v>
      </c>
      <c r="K7904">
        <v>2</v>
      </c>
      <c r="L7904" s="12">
        <v>2751.39</v>
      </c>
      <c r="M7904" s="11">
        <v>0</v>
      </c>
      <c r="N7904" s="12">
        <v>5502.78</v>
      </c>
      <c r="O7904" s="12">
        <v>4041.78</v>
      </c>
      <c r="P7904" s="12">
        <v>1461</v>
      </c>
      <c r="Q7904" s="11">
        <v>0.26550216436056001</v>
      </c>
    </row>
    <row r="7905" spans="1:17" x14ac:dyDescent="0.45">
      <c r="A7905" t="s">
        <v>13177</v>
      </c>
      <c r="B7905" t="s">
        <v>13178</v>
      </c>
      <c r="C7905" t="s">
        <v>28</v>
      </c>
      <c r="D7905" t="s">
        <v>100</v>
      </c>
      <c r="E7905" t="s">
        <v>4</v>
      </c>
      <c r="F7905" s="9">
        <v>45868</v>
      </c>
      <c r="G7905" s="9" t="str">
        <f>TEXT(Ecommerce_Sales_Data[[#This Row],[Order_Date]],"dddd")</f>
        <v>Wednesday</v>
      </c>
      <c r="H7905" t="s">
        <v>14757</v>
      </c>
      <c r="I7905" t="s">
        <v>14768</v>
      </c>
      <c r="J7905">
        <v>7</v>
      </c>
      <c r="K7905">
        <v>2</v>
      </c>
      <c r="L7905" s="12">
        <v>994.08</v>
      </c>
      <c r="M7905" s="11">
        <v>0.1</v>
      </c>
      <c r="N7905" s="12">
        <v>1789.34</v>
      </c>
      <c r="O7905" s="12">
        <v>1083.24</v>
      </c>
      <c r="P7905" s="12">
        <v>706.1</v>
      </c>
      <c r="Q7905" s="11">
        <v>0.39461477416253998</v>
      </c>
    </row>
    <row r="7906" spans="1:17" x14ac:dyDescent="0.45">
      <c r="A7906" t="s">
        <v>13179</v>
      </c>
      <c r="B7906" t="s">
        <v>2916</v>
      </c>
      <c r="C7906" t="s">
        <v>12</v>
      </c>
      <c r="D7906" t="s">
        <v>41</v>
      </c>
      <c r="E7906" t="s">
        <v>4</v>
      </c>
      <c r="F7906" s="9">
        <v>45407</v>
      </c>
      <c r="G7906" s="9" t="str">
        <f>TEXT(Ecommerce_Sales_Data[[#This Row],[Order_Date]],"dddd")</f>
        <v>Thursday</v>
      </c>
      <c r="H7906" t="s">
        <v>14757</v>
      </c>
      <c r="I7906" t="s">
        <v>14765</v>
      </c>
      <c r="J7906">
        <v>4</v>
      </c>
      <c r="K7906">
        <v>1</v>
      </c>
      <c r="L7906" s="12">
        <v>4884.71</v>
      </c>
      <c r="M7906" s="11">
        <v>0.2</v>
      </c>
      <c r="N7906" s="12">
        <v>3907.77</v>
      </c>
      <c r="O7906" s="12">
        <v>2554.56</v>
      </c>
      <c r="P7906" s="12">
        <v>1353.21</v>
      </c>
      <c r="Q7906" s="11">
        <v>0.34628701279758001</v>
      </c>
    </row>
    <row r="7907" spans="1:17" x14ac:dyDescent="0.45">
      <c r="A7907" t="s">
        <v>13180</v>
      </c>
      <c r="B7907" t="s">
        <v>2057</v>
      </c>
      <c r="C7907" t="s">
        <v>12</v>
      </c>
      <c r="D7907" t="s">
        <v>41</v>
      </c>
      <c r="E7907" t="s">
        <v>4</v>
      </c>
      <c r="F7907" s="9">
        <v>45954</v>
      </c>
      <c r="G7907" s="9" t="str">
        <f>TEXT(Ecommerce_Sales_Data[[#This Row],[Order_Date]],"dddd")</f>
        <v>Friday</v>
      </c>
      <c r="H7907" t="s">
        <v>14757</v>
      </c>
      <c r="I7907" t="s">
        <v>14760</v>
      </c>
      <c r="J7907">
        <v>10</v>
      </c>
      <c r="K7907">
        <v>3</v>
      </c>
      <c r="L7907" s="12">
        <v>2697.29</v>
      </c>
      <c r="M7907" s="11">
        <v>0.2</v>
      </c>
      <c r="N7907" s="12">
        <v>6473.5</v>
      </c>
      <c r="O7907" s="12">
        <v>4720.46</v>
      </c>
      <c r="P7907" s="12">
        <v>1753.04</v>
      </c>
      <c r="Q7907" s="11">
        <v>0.27080250251023402</v>
      </c>
    </row>
    <row r="7908" spans="1:17" x14ac:dyDescent="0.45">
      <c r="A7908" t="s">
        <v>13181</v>
      </c>
      <c r="B7908" t="s">
        <v>2473</v>
      </c>
      <c r="C7908" t="s">
        <v>28</v>
      </c>
      <c r="D7908" t="s">
        <v>137</v>
      </c>
      <c r="E7908" t="s">
        <v>14</v>
      </c>
      <c r="F7908" s="9">
        <v>45315</v>
      </c>
      <c r="G7908" s="9" t="str">
        <f>TEXT(Ecommerce_Sales_Data[[#This Row],[Order_Date]],"dddd")</f>
        <v>Wednesday</v>
      </c>
      <c r="H7908" t="s">
        <v>14757</v>
      </c>
      <c r="I7908" t="s">
        <v>14767</v>
      </c>
      <c r="J7908">
        <v>1</v>
      </c>
      <c r="K7908">
        <v>2</v>
      </c>
      <c r="L7908" s="12">
        <v>1274.53</v>
      </c>
      <c r="M7908" s="11">
        <v>0.05</v>
      </c>
      <c r="N7908" s="12">
        <v>2421.61</v>
      </c>
      <c r="O7908" s="12">
        <v>1458.93</v>
      </c>
      <c r="P7908" s="12">
        <v>962.68</v>
      </c>
      <c r="Q7908" s="11">
        <v>0.39753717568064201</v>
      </c>
    </row>
    <row r="7909" spans="1:17" x14ac:dyDescent="0.45">
      <c r="A7909" t="s">
        <v>13182</v>
      </c>
      <c r="B7909" t="s">
        <v>1046</v>
      </c>
      <c r="C7909" t="s">
        <v>7</v>
      </c>
      <c r="D7909" t="s">
        <v>71</v>
      </c>
      <c r="E7909" t="s">
        <v>4</v>
      </c>
      <c r="F7909" s="9">
        <v>45767</v>
      </c>
      <c r="G7909" s="9" t="str">
        <f>TEXT(Ecommerce_Sales_Data[[#This Row],[Order_Date]],"dddd")</f>
        <v>Sunday</v>
      </c>
      <c r="H7909" t="s">
        <v>14761</v>
      </c>
      <c r="I7909" t="s">
        <v>14765</v>
      </c>
      <c r="J7909">
        <v>4</v>
      </c>
      <c r="K7909">
        <v>2</v>
      </c>
      <c r="L7909" s="12">
        <v>449.89</v>
      </c>
      <c r="M7909" s="11">
        <v>0.15</v>
      </c>
      <c r="N7909" s="12">
        <v>764.81</v>
      </c>
      <c r="O7909" s="12">
        <v>629.48</v>
      </c>
      <c r="P7909" s="12">
        <v>135.33000000000001</v>
      </c>
      <c r="Q7909" s="11">
        <v>0.17694590813404601</v>
      </c>
    </row>
    <row r="7910" spans="1:17" x14ac:dyDescent="0.45">
      <c r="A7910" t="s">
        <v>13183</v>
      </c>
      <c r="B7910" t="s">
        <v>13184</v>
      </c>
      <c r="C7910" t="s">
        <v>28</v>
      </c>
      <c r="D7910" t="s">
        <v>85</v>
      </c>
      <c r="E7910" t="s">
        <v>14</v>
      </c>
      <c r="F7910" s="9">
        <v>45409</v>
      </c>
      <c r="G7910" s="9" t="str">
        <f>TEXT(Ecommerce_Sales_Data[[#This Row],[Order_Date]],"dddd")</f>
        <v>Saturday</v>
      </c>
      <c r="H7910" t="s">
        <v>14761</v>
      </c>
      <c r="I7910" t="s">
        <v>14765</v>
      </c>
      <c r="J7910">
        <v>4</v>
      </c>
      <c r="K7910">
        <v>5</v>
      </c>
      <c r="L7910" s="12">
        <v>1712.97</v>
      </c>
      <c r="M7910" s="11">
        <v>0</v>
      </c>
      <c r="N7910" s="12">
        <v>8564.85</v>
      </c>
      <c r="O7910" s="12">
        <v>7118.17</v>
      </c>
      <c r="P7910" s="12">
        <v>1446.68</v>
      </c>
      <c r="Q7910" s="11">
        <v>0.16890897096855201</v>
      </c>
    </row>
    <row r="7911" spans="1:17" x14ac:dyDescent="0.45">
      <c r="A7911" t="s">
        <v>13185</v>
      </c>
      <c r="B7911" t="s">
        <v>13186</v>
      </c>
      <c r="C7911" t="s">
        <v>20</v>
      </c>
      <c r="D7911" t="s">
        <v>25</v>
      </c>
      <c r="E7911" t="s">
        <v>9</v>
      </c>
      <c r="F7911" s="9">
        <v>45852</v>
      </c>
      <c r="G7911" s="9" t="str">
        <f>TEXT(Ecommerce_Sales_Data[[#This Row],[Order_Date]],"dddd")</f>
        <v>Monday</v>
      </c>
      <c r="H7911" t="s">
        <v>14757</v>
      </c>
      <c r="I7911" t="s">
        <v>14768</v>
      </c>
      <c r="J7911">
        <v>7</v>
      </c>
      <c r="K7911">
        <v>5</v>
      </c>
      <c r="L7911" s="12">
        <v>226.19</v>
      </c>
      <c r="M7911" s="11">
        <v>0</v>
      </c>
      <c r="N7911" s="12">
        <v>1130.95</v>
      </c>
      <c r="O7911" s="12">
        <v>896.59</v>
      </c>
      <c r="P7911" s="12">
        <v>234.36</v>
      </c>
      <c r="Q7911" s="11">
        <v>0.20722401520845299</v>
      </c>
    </row>
    <row r="7912" spans="1:17" x14ac:dyDescent="0.45">
      <c r="A7912" t="s">
        <v>13187</v>
      </c>
      <c r="B7912" t="s">
        <v>8286</v>
      </c>
      <c r="C7912" t="s">
        <v>20</v>
      </c>
      <c r="D7912" t="s">
        <v>57</v>
      </c>
      <c r="E7912" t="s">
        <v>4</v>
      </c>
      <c r="F7912" s="9">
        <v>45674</v>
      </c>
      <c r="G7912" s="9" t="str">
        <f>TEXT(Ecommerce_Sales_Data[[#This Row],[Order_Date]],"dddd")</f>
        <v>Friday</v>
      </c>
      <c r="H7912" t="s">
        <v>14757</v>
      </c>
      <c r="I7912" t="s">
        <v>14767</v>
      </c>
      <c r="J7912">
        <v>1</v>
      </c>
      <c r="K7912">
        <v>4</v>
      </c>
      <c r="L7912" s="12">
        <v>3243.61</v>
      </c>
      <c r="M7912" s="11">
        <v>0.1</v>
      </c>
      <c r="N7912" s="12">
        <v>11677</v>
      </c>
      <c r="O7912" s="12">
        <v>9351.61</v>
      </c>
      <c r="P7912" s="12">
        <v>2325.39</v>
      </c>
      <c r="Q7912" s="11">
        <v>0.19914275927035999</v>
      </c>
    </row>
    <row r="7913" spans="1:17" x14ac:dyDescent="0.45">
      <c r="A7913" t="s">
        <v>13188</v>
      </c>
      <c r="B7913" t="s">
        <v>13189</v>
      </c>
      <c r="C7913" t="s">
        <v>2</v>
      </c>
      <c r="D7913" t="s">
        <v>68</v>
      </c>
      <c r="E7913" t="s">
        <v>9</v>
      </c>
      <c r="F7913" s="9">
        <v>45328</v>
      </c>
      <c r="G7913" s="9" t="str">
        <f>TEXT(Ecommerce_Sales_Data[[#This Row],[Order_Date]],"dddd")</f>
        <v>Tuesday</v>
      </c>
      <c r="H7913" t="s">
        <v>14757</v>
      </c>
      <c r="I7913" t="s">
        <v>14758</v>
      </c>
      <c r="J7913">
        <v>2</v>
      </c>
      <c r="K7913">
        <v>5</v>
      </c>
      <c r="L7913" s="12">
        <v>170.25</v>
      </c>
      <c r="M7913" s="11">
        <v>0.2</v>
      </c>
      <c r="N7913" s="12">
        <v>681</v>
      </c>
      <c r="O7913" s="12">
        <v>545.46</v>
      </c>
      <c r="P7913" s="12">
        <v>135.54</v>
      </c>
      <c r="Q7913" s="11">
        <v>0.19903083700440499</v>
      </c>
    </row>
    <row r="7914" spans="1:17" x14ac:dyDescent="0.45">
      <c r="A7914" t="s">
        <v>13190</v>
      </c>
      <c r="B7914" t="s">
        <v>13191</v>
      </c>
      <c r="C7914" t="s">
        <v>2</v>
      </c>
      <c r="D7914" t="s">
        <v>3</v>
      </c>
      <c r="E7914" t="s">
        <v>14</v>
      </c>
      <c r="F7914" s="9">
        <v>45293</v>
      </c>
      <c r="G7914" s="9" t="str">
        <f>TEXT(Ecommerce_Sales_Data[[#This Row],[Order_Date]],"dddd")</f>
        <v>Tuesday</v>
      </c>
      <c r="H7914" t="s">
        <v>14757</v>
      </c>
      <c r="I7914" t="s">
        <v>14767</v>
      </c>
      <c r="J7914">
        <v>1</v>
      </c>
      <c r="K7914">
        <v>1</v>
      </c>
      <c r="L7914" s="12">
        <v>3507.05</v>
      </c>
      <c r="M7914" s="11">
        <v>0</v>
      </c>
      <c r="N7914" s="12">
        <v>3507.05</v>
      </c>
      <c r="O7914" s="12">
        <v>2418.25</v>
      </c>
      <c r="P7914" s="12">
        <v>1088.8</v>
      </c>
      <c r="Q7914" s="11">
        <v>0.31046035842089498</v>
      </c>
    </row>
    <row r="7915" spans="1:17" x14ac:dyDescent="0.45">
      <c r="A7915" t="s">
        <v>13192</v>
      </c>
      <c r="B7915" t="s">
        <v>10814</v>
      </c>
      <c r="C7915" t="s">
        <v>20</v>
      </c>
      <c r="D7915" t="s">
        <v>57</v>
      </c>
      <c r="E7915" t="s">
        <v>9</v>
      </c>
      <c r="F7915" s="9">
        <v>45497</v>
      </c>
      <c r="G7915" s="9" t="str">
        <f>TEXT(Ecommerce_Sales_Data[[#This Row],[Order_Date]],"dddd")</f>
        <v>Wednesday</v>
      </c>
      <c r="H7915" t="s">
        <v>14757</v>
      </c>
      <c r="I7915" t="s">
        <v>14768</v>
      </c>
      <c r="J7915">
        <v>7</v>
      </c>
      <c r="K7915">
        <v>2</v>
      </c>
      <c r="L7915" s="12">
        <v>3645.48</v>
      </c>
      <c r="M7915" s="11">
        <v>0.15</v>
      </c>
      <c r="N7915" s="12">
        <v>6197.32</v>
      </c>
      <c r="O7915" s="12">
        <v>4215.43</v>
      </c>
      <c r="P7915" s="12">
        <v>1981.89</v>
      </c>
      <c r="Q7915" s="11">
        <v>0.31979791264611201</v>
      </c>
    </row>
    <row r="7916" spans="1:17" x14ac:dyDescent="0.45">
      <c r="A7916" t="s">
        <v>13193</v>
      </c>
      <c r="B7916" t="s">
        <v>7605</v>
      </c>
      <c r="C7916" t="s">
        <v>28</v>
      </c>
      <c r="D7916" t="s">
        <v>29</v>
      </c>
      <c r="E7916" t="s">
        <v>22</v>
      </c>
      <c r="F7916" s="9">
        <v>45720</v>
      </c>
      <c r="G7916" s="9" t="str">
        <f>TEXT(Ecommerce_Sales_Data[[#This Row],[Order_Date]],"dddd")</f>
        <v>Tuesday</v>
      </c>
      <c r="H7916" t="s">
        <v>14757</v>
      </c>
      <c r="I7916" t="s">
        <v>14769</v>
      </c>
      <c r="J7916">
        <v>3</v>
      </c>
      <c r="K7916">
        <v>2</v>
      </c>
      <c r="L7916" s="12">
        <v>1338.73</v>
      </c>
      <c r="M7916" s="11">
        <v>0.15</v>
      </c>
      <c r="N7916" s="12">
        <v>2275.84</v>
      </c>
      <c r="O7916" s="12">
        <v>1657.28</v>
      </c>
      <c r="P7916" s="12">
        <v>618.55999999999995</v>
      </c>
      <c r="Q7916" s="11">
        <v>0.27179415073115898</v>
      </c>
    </row>
    <row r="7917" spans="1:17" x14ac:dyDescent="0.45">
      <c r="A7917" t="s">
        <v>13194</v>
      </c>
      <c r="B7917" t="s">
        <v>13195</v>
      </c>
      <c r="C7917" t="s">
        <v>28</v>
      </c>
      <c r="D7917" t="s">
        <v>85</v>
      </c>
      <c r="E7917" t="s">
        <v>4</v>
      </c>
      <c r="F7917" s="9">
        <v>45327</v>
      </c>
      <c r="G7917" s="9" t="str">
        <f>TEXT(Ecommerce_Sales_Data[[#This Row],[Order_Date]],"dddd")</f>
        <v>Monday</v>
      </c>
      <c r="H7917" t="s">
        <v>14757</v>
      </c>
      <c r="I7917" t="s">
        <v>14758</v>
      </c>
      <c r="J7917">
        <v>2</v>
      </c>
      <c r="K7917">
        <v>4</v>
      </c>
      <c r="L7917" s="12">
        <v>1653.67</v>
      </c>
      <c r="M7917" s="11">
        <v>0</v>
      </c>
      <c r="N7917" s="12">
        <v>6614.68</v>
      </c>
      <c r="O7917" s="12">
        <v>5041.4399999999996</v>
      </c>
      <c r="P7917" s="12">
        <v>1573.24</v>
      </c>
      <c r="Q7917" s="11">
        <v>0.23784068163539299</v>
      </c>
    </row>
    <row r="7918" spans="1:17" x14ac:dyDescent="0.45">
      <c r="A7918" t="s">
        <v>13196</v>
      </c>
      <c r="B7918" t="s">
        <v>3689</v>
      </c>
      <c r="C7918" t="s">
        <v>20</v>
      </c>
      <c r="D7918" t="s">
        <v>25</v>
      </c>
      <c r="E7918" t="s">
        <v>14</v>
      </c>
      <c r="F7918" s="9">
        <v>45294</v>
      </c>
      <c r="G7918" s="9" t="str">
        <f>TEXT(Ecommerce_Sales_Data[[#This Row],[Order_Date]],"dddd")</f>
        <v>Wednesday</v>
      </c>
      <c r="H7918" t="s">
        <v>14757</v>
      </c>
      <c r="I7918" t="s">
        <v>14767</v>
      </c>
      <c r="J7918">
        <v>1</v>
      </c>
      <c r="K7918">
        <v>3</v>
      </c>
      <c r="L7918" s="12">
        <v>2895.14</v>
      </c>
      <c r="M7918" s="11">
        <v>0</v>
      </c>
      <c r="N7918" s="12">
        <v>8685.42</v>
      </c>
      <c r="O7918" s="12">
        <v>6493.6</v>
      </c>
      <c r="P7918" s="12">
        <v>2191.8200000000002</v>
      </c>
      <c r="Q7918" s="11">
        <v>0.25235624759654701</v>
      </c>
    </row>
    <row r="7919" spans="1:17" x14ac:dyDescent="0.45">
      <c r="A7919" t="s">
        <v>13197</v>
      </c>
      <c r="B7919" t="s">
        <v>10987</v>
      </c>
      <c r="C7919" t="s">
        <v>2</v>
      </c>
      <c r="D7919" t="s">
        <v>68</v>
      </c>
      <c r="E7919" t="s">
        <v>22</v>
      </c>
      <c r="F7919" s="9">
        <v>45903</v>
      </c>
      <c r="G7919" s="9" t="str">
        <f>TEXT(Ecommerce_Sales_Data[[#This Row],[Order_Date]],"dddd")</f>
        <v>Wednesday</v>
      </c>
      <c r="H7919" t="s">
        <v>14757</v>
      </c>
      <c r="I7919" t="s">
        <v>14766</v>
      </c>
      <c r="J7919">
        <v>9</v>
      </c>
      <c r="K7919">
        <v>2</v>
      </c>
      <c r="L7919" s="12">
        <v>3316</v>
      </c>
      <c r="M7919" s="11">
        <v>0.15</v>
      </c>
      <c r="N7919" s="12">
        <v>5637.2</v>
      </c>
      <c r="O7919" s="12">
        <v>3754.81</v>
      </c>
      <c r="P7919" s="12">
        <v>1882.39</v>
      </c>
      <c r="Q7919" s="11">
        <v>0.33392286950968603</v>
      </c>
    </row>
    <row r="7920" spans="1:17" x14ac:dyDescent="0.45">
      <c r="A7920" t="s">
        <v>13198</v>
      </c>
      <c r="B7920" t="s">
        <v>13199</v>
      </c>
      <c r="C7920" t="s">
        <v>20</v>
      </c>
      <c r="D7920" t="s">
        <v>60</v>
      </c>
      <c r="E7920" t="s">
        <v>4</v>
      </c>
      <c r="F7920" s="9">
        <v>45845</v>
      </c>
      <c r="G7920" s="9" t="str">
        <f>TEXT(Ecommerce_Sales_Data[[#This Row],[Order_Date]],"dddd")</f>
        <v>Monday</v>
      </c>
      <c r="H7920" t="s">
        <v>14757</v>
      </c>
      <c r="I7920" t="s">
        <v>14768</v>
      </c>
      <c r="J7920">
        <v>7</v>
      </c>
      <c r="K7920">
        <v>4</v>
      </c>
      <c r="L7920" s="12">
        <v>2780.93</v>
      </c>
      <c r="M7920" s="11">
        <v>0</v>
      </c>
      <c r="N7920" s="12">
        <v>11123.72</v>
      </c>
      <c r="O7920" s="12">
        <v>8562.08</v>
      </c>
      <c r="P7920" s="12">
        <v>2561.64</v>
      </c>
      <c r="Q7920" s="11">
        <v>0.230286271139511</v>
      </c>
    </row>
    <row r="7921" spans="1:17" x14ac:dyDescent="0.45">
      <c r="A7921" t="s">
        <v>13200</v>
      </c>
      <c r="B7921" t="s">
        <v>13201</v>
      </c>
      <c r="C7921" t="s">
        <v>7</v>
      </c>
      <c r="D7921" t="s">
        <v>8</v>
      </c>
      <c r="E7921" t="s">
        <v>22</v>
      </c>
      <c r="F7921" s="9">
        <v>45485</v>
      </c>
      <c r="G7921" s="9" t="str">
        <f>TEXT(Ecommerce_Sales_Data[[#This Row],[Order_Date]],"dddd")</f>
        <v>Friday</v>
      </c>
      <c r="H7921" t="s">
        <v>14757</v>
      </c>
      <c r="I7921" t="s">
        <v>14768</v>
      </c>
      <c r="J7921">
        <v>7</v>
      </c>
      <c r="K7921">
        <v>1</v>
      </c>
      <c r="L7921" s="12">
        <v>842.82</v>
      </c>
      <c r="M7921" s="11">
        <v>0.15</v>
      </c>
      <c r="N7921" s="12">
        <v>716.4</v>
      </c>
      <c r="O7921" s="12">
        <v>599.76</v>
      </c>
      <c r="P7921" s="12">
        <v>116.64</v>
      </c>
      <c r="Q7921" s="11">
        <v>0.16281407035175899</v>
      </c>
    </row>
    <row r="7922" spans="1:17" x14ac:dyDescent="0.45">
      <c r="A7922" t="s">
        <v>13202</v>
      </c>
      <c r="B7922" t="s">
        <v>5633</v>
      </c>
      <c r="C7922" t="s">
        <v>20</v>
      </c>
      <c r="D7922" t="s">
        <v>25</v>
      </c>
      <c r="E7922" t="s">
        <v>9</v>
      </c>
      <c r="F7922" s="9">
        <v>45760</v>
      </c>
      <c r="G7922" s="9" t="str">
        <f>TEXT(Ecommerce_Sales_Data[[#This Row],[Order_Date]],"dddd")</f>
        <v>Sunday</v>
      </c>
      <c r="H7922" t="s">
        <v>14761</v>
      </c>
      <c r="I7922" t="s">
        <v>14765</v>
      </c>
      <c r="J7922">
        <v>4</v>
      </c>
      <c r="K7922">
        <v>5</v>
      </c>
      <c r="L7922" s="12">
        <v>1407.35</v>
      </c>
      <c r="M7922" s="11">
        <v>0</v>
      </c>
      <c r="N7922" s="12">
        <v>7036.75</v>
      </c>
      <c r="O7922" s="12">
        <v>5058.41</v>
      </c>
      <c r="P7922" s="12">
        <v>1978.34</v>
      </c>
      <c r="Q7922" s="11">
        <v>0.281143994031336</v>
      </c>
    </row>
    <row r="7923" spans="1:17" x14ac:dyDescent="0.45">
      <c r="A7923" t="s">
        <v>13203</v>
      </c>
      <c r="B7923" t="s">
        <v>13204</v>
      </c>
      <c r="C7923" t="s">
        <v>20</v>
      </c>
      <c r="D7923" t="s">
        <v>57</v>
      </c>
      <c r="E7923" t="s">
        <v>4</v>
      </c>
      <c r="F7923" s="9">
        <v>45994</v>
      </c>
      <c r="G7923" s="9" t="str">
        <f>TEXT(Ecommerce_Sales_Data[[#This Row],[Order_Date]],"dddd")</f>
        <v>Wednesday</v>
      </c>
      <c r="H7923" t="s">
        <v>14757</v>
      </c>
      <c r="I7923" t="s">
        <v>14770</v>
      </c>
      <c r="J7923">
        <v>12</v>
      </c>
      <c r="K7923">
        <v>3</v>
      </c>
      <c r="L7923" s="12">
        <v>2473.9899999999998</v>
      </c>
      <c r="M7923" s="11">
        <v>0.1</v>
      </c>
      <c r="N7923" s="12">
        <v>6679.77</v>
      </c>
      <c r="O7923" s="12">
        <v>5427.66</v>
      </c>
      <c r="P7923" s="12">
        <v>1252.1099999999999</v>
      </c>
      <c r="Q7923" s="11">
        <v>0.18744807081681</v>
      </c>
    </row>
    <row r="7924" spans="1:17" x14ac:dyDescent="0.45">
      <c r="A7924" t="s">
        <v>13205</v>
      </c>
      <c r="B7924" t="s">
        <v>13206</v>
      </c>
      <c r="C7924" t="s">
        <v>28</v>
      </c>
      <c r="D7924" t="s">
        <v>137</v>
      </c>
      <c r="E7924" t="s">
        <v>22</v>
      </c>
      <c r="F7924" s="9">
        <v>45389</v>
      </c>
      <c r="G7924" s="9" t="str">
        <f>TEXT(Ecommerce_Sales_Data[[#This Row],[Order_Date]],"dddd")</f>
        <v>Sunday</v>
      </c>
      <c r="H7924" t="s">
        <v>14761</v>
      </c>
      <c r="I7924" t="s">
        <v>14765</v>
      </c>
      <c r="J7924">
        <v>4</v>
      </c>
      <c r="K7924">
        <v>2</v>
      </c>
      <c r="L7924" s="12">
        <v>1893.85</v>
      </c>
      <c r="M7924" s="11">
        <v>0</v>
      </c>
      <c r="N7924" s="12">
        <v>3787.7</v>
      </c>
      <c r="O7924" s="12">
        <v>2943.44</v>
      </c>
      <c r="P7924" s="12">
        <v>844.26</v>
      </c>
      <c r="Q7924" s="11">
        <v>0.22289516065158299</v>
      </c>
    </row>
    <row r="7925" spans="1:17" x14ac:dyDescent="0.45">
      <c r="A7925" t="s">
        <v>13207</v>
      </c>
      <c r="B7925" t="s">
        <v>13208</v>
      </c>
      <c r="C7925" t="s">
        <v>12</v>
      </c>
      <c r="D7925" t="s">
        <v>32</v>
      </c>
      <c r="E7925" t="s">
        <v>14</v>
      </c>
      <c r="F7925" s="9">
        <v>45972</v>
      </c>
      <c r="G7925" s="9" t="str">
        <f>TEXT(Ecommerce_Sales_Data[[#This Row],[Order_Date]],"dddd")</f>
        <v>Tuesday</v>
      </c>
      <c r="H7925" t="s">
        <v>14757</v>
      </c>
      <c r="I7925" t="s">
        <v>14764</v>
      </c>
      <c r="J7925">
        <v>11</v>
      </c>
      <c r="K7925">
        <v>3</v>
      </c>
      <c r="L7925" s="12">
        <v>2153.34</v>
      </c>
      <c r="M7925" s="11">
        <v>0</v>
      </c>
      <c r="N7925" s="12">
        <v>6460.02</v>
      </c>
      <c r="O7925" s="12">
        <v>4090.39</v>
      </c>
      <c r="P7925" s="12">
        <v>2369.63</v>
      </c>
      <c r="Q7925" s="11">
        <v>0.36681465382460099</v>
      </c>
    </row>
    <row r="7926" spans="1:17" x14ac:dyDescent="0.45">
      <c r="A7926" t="s">
        <v>13209</v>
      </c>
      <c r="B7926" t="s">
        <v>13210</v>
      </c>
      <c r="C7926" t="s">
        <v>28</v>
      </c>
      <c r="D7926" t="s">
        <v>137</v>
      </c>
      <c r="E7926" t="s">
        <v>22</v>
      </c>
      <c r="F7926" s="9">
        <v>45707</v>
      </c>
      <c r="G7926" s="9" t="str">
        <f>TEXT(Ecommerce_Sales_Data[[#This Row],[Order_Date]],"dddd")</f>
        <v>Wednesday</v>
      </c>
      <c r="H7926" t="s">
        <v>14757</v>
      </c>
      <c r="I7926" t="s">
        <v>14758</v>
      </c>
      <c r="J7926">
        <v>2</v>
      </c>
      <c r="K7926">
        <v>4</v>
      </c>
      <c r="L7926" s="12">
        <v>3987.88</v>
      </c>
      <c r="M7926" s="11">
        <v>0.1</v>
      </c>
      <c r="N7926" s="12">
        <v>14356.37</v>
      </c>
      <c r="O7926" s="12">
        <v>8665.82</v>
      </c>
      <c r="P7926" s="12">
        <v>5690.55</v>
      </c>
      <c r="Q7926" s="11">
        <v>0.39637805378379098</v>
      </c>
    </row>
    <row r="7927" spans="1:17" x14ac:dyDescent="0.45">
      <c r="A7927" t="s">
        <v>13211</v>
      </c>
      <c r="B7927" t="s">
        <v>378</v>
      </c>
      <c r="C7927" t="s">
        <v>7</v>
      </c>
      <c r="D7927" t="s">
        <v>46</v>
      </c>
      <c r="E7927" t="s">
        <v>9</v>
      </c>
      <c r="F7927" s="9">
        <v>45428</v>
      </c>
      <c r="G7927" s="9" t="str">
        <f>TEXT(Ecommerce_Sales_Data[[#This Row],[Order_Date]],"dddd")</f>
        <v>Thursday</v>
      </c>
      <c r="H7927" t="s">
        <v>14757</v>
      </c>
      <c r="I7927" t="s">
        <v>14763</v>
      </c>
      <c r="J7927">
        <v>5</v>
      </c>
      <c r="K7927">
        <v>4</v>
      </c>
      <c r="L7927" s="12">
        <v>4774.84</v>
      </c>
      <c r="M7927" s="11">
        <v>0.1</v>
      </c>
      <c r="N7927" s="12">
        <v>17189.419999999998</v>
      </c>
      <c r="O7927" s="12">
        <v>12785.36</v>
      </c>
      <c r="P7927" s="12">
        <v>4404.0600000000004</v>
      </c>
      <c r="Q7927" s="11">
        <v>0.256207597464022</v>
      </c>
    </row>
    <row r="7928" spans="1:17" x14ac:dyDescent="0.45">
      <c r="A7928" t="s">
        <v>13212</v>
      </c>
      <c r="B7928" t="s">
        <v>11238</v>
      </c>
      <c r="C7928" t="s">
        <v>2</v>
      </c>
      <c r="D7928" t="s">
        <v>17</v>
      </c>
      <c r="E7928" t="s">
        <v>22</v>
      </c>
      <c r="F7928" s="9">
        <v>45899</v>
      </c>
      <c r="G7928" s="9" t="str">
        <f>TEXT(Ecommerce_Sales_Data[[#This Row],[Order_Date]],"dddd")</f>
        <v>Saturday</v>
      </c>
      <c r="H7928" t="s">
        <v>14761</v>
      </c>
      <c r="I7928" t="s">
        <v>14762</v>
      </c>
      <c r="J7928">
        <v>8</v>
      </c>
      <c r="K7928">
        <v>3</v>
      </c>
      <c r="L7928" s="12">
        <v>2275.8200000000002</v>
      </c>
      <c r="M7928" s="11">
        <v>0.15</v>
      </c>
      <c r="N7928" s="12">
        <v>5803.34</v>
      </c>
      <c r="O7928" s="12">
        <v>4626.79</v>
      </c>
      <c r="P7928" s="12">
        <v>1176.55</v>
      </c>
      <c r="Q7928" s="11">
        <v>0.202736699900402</v>
      </c>
    </row>
    <row r="7929" spans="1:17" x14ac:dyDescent="0.45">
      <c r="A7929" t="s">
        <v>13213</v>
      </c>
      <c r="B7929" t="s">
        <v>7919</v>
      </c>
      <c r="C7929" t="s">
        <v>28</v>
      </c>
      <c r="D7929" t="s">
        <v>100</v>
      </c>
      <c r="E7929" t="s">
        <v>14</v>
      </c>
      <c r="F7929" s="9">
        <v>45456</v>
      </c>
      <c r="G7929" s="9" t="str">
        <f>TEXT(Ecommerce_Sales_Data[[#This Row],[Order_Date]],"dddd")</f>
        <v>Thursday</v>
      </c>
      <c r="H7929" t="s">
        <v>14757</v>
      </c>
      <c r="I7929" t="s">
        <v>14759</v>
      </c>
      <c r="J7929">
        <v>6</v>
      </c>
      <c r="K7929">
        <v>5</v>
      </c>
      <c r="L7929" s="12">
        <v>2938.98</v>
      </c>
      <c r="M7929" s="11">
        <v>0.05</v>
      </c>
      <c r="N7929" s="12">
        <v>13960.15</v>
      </c>
      <c r="O7929" s="12">
        <v>10676.49</v>
      </c>
      <c r="P7929" s="12">
        <v>3283.66</v>
      </c>
      <c r="Q7929" s="11">
        <v>0.23521667030798399</v>
      </c>
    </row>
    <row r="7930" spans="1:17" x14ac:dyDescent="0.45">
      <c r="A7930" t="s">
        <v>13214</v>
      </c>
      <c r="B7930" t="s">
        <v>3466</v>
      </c>
      <c r="C7930" t="s">
        <v>2</v>
      </c>
      <c r="D7930" t="s">
        <v>65</v>
      </c>
      <c r="E7930" t="s">
        <v>14</v>
      </c>
      <c r="F7930" s="9">
        <v>45627</v>
      </c>
      <c r="G7930" s="9" t="str">
        <f>TEXT(Ecommerce_Sales_Data[[#This Row],[Order_Date]],"dddd")</f>
        <v>Sunday</v>
      </c>
      <c r="H7930" t="s">
        <v>14761</v>
      </c>
      <c r="I7930" t="s">
        <v>14770</v>
      </c>
      <c r="J7930">
        <v>12</v>
      </c>
      <c r="K7930">
        <v>3</v>
      </c>
      <c r="L7930" s="12">
        <v>1620.28</v>
      </c>
      <c r="M7930" s="11">
        <v>0.2</v>
      </c>
      <c r="N7930" s="12">
        <v>3888.67</v>
      </c>
      <c r="O7930" s="12">
        <v>2987.93</v>
      </c>
      <c r="P7930" s="12">
        <v>900.74</v>
      </c>
      <c r="Q7930" s="11">
        <v>0.23163189470950199</v>
      </c>
    </row>
    <row r="7931" spans="1:17" x14ac:dyDescent="0.45">
      <c r="A7931" t="s">
        <v>13215</v>
      </c>
      <c r="B7931" t="s">
        <v>13216</v>
      </c>
      <c r="C7931" t="s">
        <v>2</v>
      </c>
      <c r="D7931" t="s">
        <v>65</v>
      </c>
      <c r="E7931" t="s">
        <v>14</v>
      </c>
      <c r="F7931" s="9">
        <v>45296</v>
      </c>
      <c r="G7931" s="9" t="str">
        <f>TEXT(Ecommerce_Sales_Data[[#This Row],[Order_Date]],"dddd")</f>
        <v>Friday</v>
      </c>
      <c r="H7931" t="s">
        <v>14757</v>
      </c>
      <c r="I7931" t="s">
        <v>14767</v>
      </c>
      <c r="J7931">
        <v>1</v>
      </c>
      <c r="K7931">
        <v>3</v>
      </c>
      <c r="L7931" s="12">
        <v>4418.75</v>
      </c>
      <c r="M7931" s="11">
        <v>0</v>
      </c>
      <c r="N7931" s="12">
        <v>13256.25</v>
      </c>
      <c r="O7931" s="12">
        <v>8083.99</v>
      </c>
      <c r="P7931" s="12">
        <v>5172.26</v>
      </c>
      <c r="Q7931" s="11">
        <v>0.39017520037718101</v>
      </c>
    </row>
    <row r="7932" spans="1:17" x14ac:dyDescent="0.45">
      <c r="A7932" t="s">
        <v>13217</v>
      </c>
      <c r="B7932" t="s">
        <v>13218</v>
      </c>
      <c r="C7932" t="s">
        <v>28</v>
      </c>
      <c r="D7932" t="s">
        <v>137</v>
      </c>
      <c r="E7932" t="s">
        <v>4</v>
      </c>
      <c r="F7932" s="9">
        <v>45302</v>
      </c>
      <c r="G7932" s="9" t="str">
        <f>TEXT(Ecommerce_Sales_Data[[#This Row],[Order_Date]],"dddd")</f>
        <v>Thursday</v>
      </c>
      <c r="H7932" t="s">
        <v>14757</v>
      </c>
      <c r="I7932" t="s">
        <v>14767</v>
      </c>
      <c r="J7932">
        <v>1</v>
      </c>
      <c r="K7932">
        <v>5</v>
      </c>
      <c r="L7932" s="12">
        <v>2439.58</v>
      </c>
      <c r="M7932" s="11">
        <v>0.2</v>
      </c>
      <c r="N7932" s="12">
        <v>9758.32</v>
      </c>
      <c r="O7932" s="12">
        <v>6231.45</v>
      </c>
      <c r="P7932" s="12">
        <v>3526.87</v>
      </c>
      <c r="Q7932" s="11">
        <v>0.36142184310414099</v>
      </c>
    </row>
    <row r="7933" spans="1:17" x14ac:dyDescent="0.45">
      <c r="A7933" t="s">
        <v>13219</v>
      </c>
      <c r="B7933" t="s">
        <v>11403</v>
      </c>
      <c r="C7933" t="s">
        <v>2</v>
      </c>
      <c r="D7933" t="s">
        <v>82</v>
      </c>
      <c r="E7933" t="s">
        <v>4</v>
      </c>
      <c r="F7933" s="9">
        <v>45939</v>
      </c>
      <c r="G7933" s="9" t="str">
        <f>TEXT(Ecommerce_Sales_Data[[#This Row],[Order_Date]],"dddd")</f>
        <v>Thursday</v>
      </c>
      <c r="H7933" t="s">
        <v>14757</v>
      </c>
      <c r="I7933" t="s">
        <v>14760</v>
      </c>
      <c r="J7933">
        <v>10</v>
      </c>
      <c r="K7933">
        <v>1</v>
      </c>
      <c r="L7933" s="12">
        <v>3252.76</v>
      </c>
      <c r="M7933" s="11">
        <v>0</v>
      </c>
      <c r="N7933" s="12">
        <v>3252.76</v>
      </c>
      <c r="O7933" s="12">
        <v>2303.41</v>
      </c>
      <c r="P7933" s="12">
        <v>949.35</v>
      </c>
      <c r="Q7933" s="11">
        <v>0.291859835954697</v>
      </c>
    </row>
    <row r="7934" spans="1:17" x14ac:dyDescent="0.45">
      <c r="A7934" t="s">
        <v>13220</v>
      </c>
      <c r="B7934" t="s">
        <v>13221</v>
      </c>
      <c r="C7934" t="s">
        <v>7</v>
      </c>
      <c r="D7934" t="s">
        <v>71</v>
      </c>
      <c r="E7934" t="s">
        <v>14</v>
      </c>
      <c r="F7934" s="9">
        <v>45609</v>
      </c>
      <c r="G7934" s="9" t="str">
        <f>TEXT(Ecommerce_Sales_Data[[#This Row],[Order_Date]],"dddd")</f>
        <v>Wednesday</v>
      </c>
      <c r="H7934" t="s">
        <v>14757</v>
      </c>
      <c r="I7934" t="s">
        <v>14764</v>
      </c>
      <c r="J7934">
        <v>11</v>
      </c>
      <c r="K7934">
        <v>5</v>
      </c>
      <c r="L7934" s="12">
        <v>3826.24</v>
      </c>
      <c r="M7934" s="11">
        <v>0.15</v>
      </c>
      <c r="N7934" s="12">
        <v>16261.52</v>
      </c>
      <c r="O7934" s="12">
        <v>11025.84</v>
      </c>
      <c r="P7934" s="12">
        <v>5235.68</v>
      </c>
      <c r="Q7934" s="11">
        <v>0.321967442157929</v>
      </c>
    </row>
    <row r="7935" spans="1:17" x14ac:dyDescent="0.45">
      <c r="A7935" t="s">
        <v>13222</v>
      </c>
      <c r="B7935" t="s">
        <v>8163</v>
      </c>
      <c r="C7935" t="s">
        <v>12</v>
      </c>
      <c r="D7935" t="s">
        <v>13</v>
      </c>
      <c r="E7935" t="s">
        <v>14</v>
      </c>
      <c r="F7935" s="9">
        <v>45845</v>
      </c>
      <c r="G7935" s="9" t="str">
        <f>TEXT(Ecommerce_Sales_Data[[#This Row],[Order_Date]],"dddd")</f>
        <v>Monday</v>
      </c>
      <c r="H7935" t="s">
        <v>14757</v>
      </c>
      <c r="I7935" t="s">
        <v>14768</v>
      </c>
      <c r="J7935">
        <v>7</v>
      </c>
      <c r="K7935">
        <v>4</v>
      </c>
      <c r="L7935" s="12">
        <v>2523.3000000000002</v>
      </c>
      <c r="M7935" s="11">
        <v>0.15</v>
      </c>
      <c r="N7935" s="12">
        <v>8579.2199999999993</v>
      </c>
      <c r="O7935" s="12">
        <v>5840.93</v>
      </c>
      <c r="P7935" s="12">
        <v>2738.29</v>
      </c>
      <c r="Q7935" s="11">
        <v>0.31917703474208597</v>
      </c>
    </row>
    <row r="7936" spans="1:17" x14ac:dyDescent="0.45">
      <c r="A7936" t="s">
        <v>13223</v>
      </c>
      <c r="B7936" t="s">
        <v>1716</v>
      </c>
      <c r="C7936" t="s">
        <v>7</v>
      </c>
      <c r="D7936" t="s">
        <v>71</v>
      </c>
      <c r="E7936" t="s">
        <v>9</v>
      </c>
      <c r="F7936" s="9">
        <v>45525</v>
      </c>
      <c r="G7936" s="9" t="str">
        <f>TEXT(Ecommerce_Sales_Data[[#This Row],[Order_Date]],"dddd")</f>
        <v>Wednesday</v>
      </c>
      <c r="H7936" t="s">
        <v>14757</v>
      </c>
      <c r="I7936" t="s">
        <v>14762</v>
      </c>
      <c r="J7936">
        <v>8</v>
      </c>
      <c r="K7936">
        <v>1</v>
      </c>
      <c r="L7936" s="12">
        <v>1951.16</v>
      </c>
      <c r="M7936" s="11">
        <v>0.15</v>
      </c>
      <c r="N7936" s="12">
        <v>1658.49</v>
      </c>
      <c r="O7936" s="12">
        <v>1331.97</v>
      </c>
      <c r="P7936" s="12">
        <v>326.52</v>
      </c>
      <c r="Q7936" s="11">
        <v>0.19687788289347499</v>
      </c>
    </row>
    <row r="7937" spans="1:17" x14ac:dyDescent="0.45">
      <c r="A7937" t="s">
        <v>13224</v>
      </c>
      <c r="B7937" t="s">
        <v>3375</v>
      </c>
      <c r="C7937" t="s">
        <v>7</v>
      </c>
      <c r="D7937" t="s">
        <v>8</v>
      </c>
      <c r="E7937" t="s">
        <v>14</v>
      </c>
      <c r="F7937" s="9">
        <v>45946</v>
      </c>
      <c r="G7937" s="9" t="str">
        <f>TEXT(Ecommerce_Sales_Data[[#This Row],[Order_Date]],"dddd")</f>
        <v>Thursday</v>
      </c>
      <c r="H7937" t="s">
        <v>14757</v>
      </c>
      <c r="I7937" t="s">
        <v>14760</v>
      </c>
      <c r="J7937">
        <v>10</v>
      </c>
      <c r="K7937">
        <v>5</v>
      </c>
      <c r="L7937" s="12">
        <v>4484.7299999999996</v>
      </c>
      <c r="M7937" s="11">
        <v>0.05</v>
      </c>
      <c r="N7937" s="12">
        <v>21302.47</v>
      </c>
      <c r="O7937" s="12">
        <v>15964.3</v>
      </c>
      <c r="P7937" s="12">
        <v>5338.17</v>
      </c>
      <c r="Q7937" s="11">
        <v>0.250589250917851</v>
      </c>
    </row>
    <row r="7938" spans="1:17" x14ac:dyDescent="0.45">
      <c r="A7938" t="s">
        <v>13225</v>
      </c>
      <c r="B7938" t="s">
        <v>13226</v>
      </c>
      <c r="C7938" t="s">
        <v>20</v>
      </c>
      <c r="D7938" t="s">
        <v>25</v>
      </c>
      <c r="E7938" t="s">
        <v>14</v>
      </c>
      <c r="F7938" s="9">
        <v>45632</v>
      </c>
      <c r="G7938" s="9" t="str">
        <f>TEXT(Ecommerce_Sales_Data[[#This Row],[Order_Date]],"dddd")</f>
        <v>Friday</v>
      </c>
      <c r="H7938" t="s">
        <v>14757</v>
      </c>
      <c r="I7938" t="s">
        <v>14770</v>
      </c>
      <c r="J7938">
        <v>12</v>
      </c>
      <c r="K7938">
        <v>2</v>
      </c>
      <c r="L7938" s="12">
        <v>175.21</v>
      </c>
      <c r="M7938" s="11">
        <v>0.15</v>
      </c>
      <c r="N7938" s="12">
        <v>297.86</v>
      </c>
      <c r="O7938" s="12">
        <v>209.03</v>
      </c>
      <c r="P7938" s="12">
        <v>88.83</v>
      </c>
      <c r="Q7938" s="11">
        <v>0.29822735513328402</v>
      </c>
    </row>
    <row r="7939" spans="1:17" x14ac:dyDescent="0.45">
      <c r="A7939" t="s">
        <v>13227</v>
      </c>
      <c r="B7939" t="s">
        <v>13186</v>
      </c>
      <c r="C7939" t="s">
        <v>12</v>
      </c>
      <c r="D7939" t="s">
        <v>13</v>
      </c>
      <c r="E7939" t="s">
        <v>9</v>
      </c>
      <c r="F7939" s="9">
        <v>45720</v>
      </c>
      <c r="G7939" s="9" t="str">
        <f>TEXT(Ecommerce_Sales_Data[[#This Row],[Order_Date]],"dddd")</f>
        <v>Tuesday</v>
      </c>
      <c r="H7939" t="s">
        <v>14757</v>
      </c>
      <c r="I7939" t="s">
        <v>14769</v>
      </c>
      <c r="J7939">
        <v>3</v>
      </c>
      <c r="K7939">
        <v>3</v>
      </c>
      <c r="L7939" s="12">
        <v>3866.37</v>
      </c>
      <c r="M7939" s="11">
        <v>0.05</v>
      </c>
      <c r="N7939" s="12">
        <v>11019.15</v>
      </c>
      <c r="O7939" s="12">
        <v>8577.56</v>
      </c>
      <c r="P7939" s="12">
        <v>2441.59</v>
      </c>
      <c r="Q7939" s="11">
        <v>0.221576981890618</v>
      </c>
    </row>
    <row r="7940" spans="1:17" x14ac:dyDescent="0.45">
      <c r="A7940" t="s">
        <v>13228</v>
      </c>
      <c r="B7940" t="s">
        <v>13229</v>
      </c>
      <c r="C7940" t="s">
        <v>12</v>
      </c>
      <c r="D7940" t="s">
        <v>32</v>
      </c>
      <c r="E7940" t="s">
        <v>22</v>
      </c>
      <c r="F7940" s="9">
        <v>45797</v>
      </c>
      <c r="G7940" s="9" t="str">
        <f>TEXT(Ecommerce_Sales_Data[[#This Row],[Order_Date]],"dddd")</f>
        <v>Tuesday</v>
      </c>
      <c r="H7940" t="s">
        <v>14757</v>
      </c>
      <c r="I7940" t="s">
        <v>14763</v>
      </c>
      <c r="J7940">
        <v>5</v>
      </c>
      <c r="K7940">
        <v>4</v>
      </c>
      <c r="L7940" s="12">
        <v>3950.77</v>
      </c>
      <c r="M7940" s="11">
        <v>0.15</v>
      </c>
      <c r="N7940" s="12">
        <v>13432.62</v>
      </c>
      <c r="O7940" s="12">
        <v>11272.89</v>
      </c>
      <c r="P7940" s="12">
        <v>2159.73</v>
      </c>
      <c r="Q7940" s="11">
        <v>0.16078248323856401</v>
      </c>
    </row>
    <row r="7941" spans="1:17" x14ac:dyDescent="0.45">
      <c r="A7941" t="s">
        <v>13230</v>
      </c>
      <c r="B7941" t="s">
        <v>6621</v>
      </c>
      <c r="C7941" t="s">
        <v>2</v>
      </c>
      <c r="D7941" t="s">
        <v>3</v>
      </c>
      <c r="E7941" t="s">
        <v>14</v>
      </c>
      <c r="F7941" s="9">
        <v>45599</v>
      </c>
      <c r="G7941" s="9" t="str">
        <f>TEXT(Ecommerce_Sales_Data[[#This Row],[Order_Date]],"dddd")</f>
        <v>Sunday</v>
      </c>
      <c r="H7941" t="s">
        <v>14761</v>
      </c>
      <c r="I7941" t="s">
        <v>14764</v>
      </c>
      <c r="J7941">
        <v>11</v>
      </c>
      <c r="K7941">
        <v>2</v>
      </c>
      <c r="L7941" s="12">
        <v>663.27</v>
      </c>
      <c r="M7941" s="11">
        <v>0.15</v>
      </c>
      <c r="N7941" s="12">
        <v>1127.56</v>
      </c>
      <c r="O7941" s="12">
        <v>780.71</v>
      </c>
      <c r="P7941" s="12">
        <v>346.85</v>
      </c>
      <c r="Q7941" s="11">
        <v>0.30761112490687897</v>
      </c>
    </row>
    <row r="7942" spans="1:17" x14ac:dyDescent="0.45">
      <c r="A7942" t="s">
        <v>13231</v>
      </c>
      <c r="B7942" t="s">
        <v>3284</v>
      </c>
      <c r="C7942" t="s">
        <v>7</v>
      </c>
      <c r="D7942" t="s">
        <v>46</v>
      </c>
      <c r="E7942" t="s">
        <v>14</v>
      </c>
      <c r="F7942" s="9">
        <v>45875</v>
      </c>
      <c r="G7942" s="9" t="str">
        <f>TEXT(Ecommerce_Sales_Data[[#This Row],[Order_Date]],"dddd")</f>
        <v>Wednesday</v>
      </c>
      <c r="H7942" t="s">
        <v>14757</v>
      </c>
      <c r="I7942" t="s">
        <v>14762</v>
      </c>
      <c r="J7942">
        <v>8</v>
      </c>
      <c r="K7942">
        <v>4</v>
      </c>
      <c r="L7942" s="12">
        <v>580.82000000000005</v>
      </c>
      <c r="M7942" s="11">
        <v>0</v>
      </c>
      <c r="N7942" s="12">
        <v>2323.2800000000002</v>
      </c>
      <c r="O7942" s="12">
        <v>1617.52</v>
      </c>
      <c r="P7942" s="12">
        <v>705.76</v>
      </c>
      <c r="Q7942" s="11">
        <v>0.30377741813298398</v>
      </c>
    </row>
    <row r="7943" spans="1:17" x14ac:dyDescent="0.45">
      <c r="A7943" t="s">
        <v>13232</v>
      </c>
      <c r="B7943" t="s">
        <v>10279</v>
      </c>
      <c r="C7943" t="s">
        <v>28</v>
      </c>
      <c r="D7943" t="s">
        <v>85</v>
      </c>
      <c r="E7943" t="s">
        <v>22</v>
      </c>
      <c r="F7943" s="9">
        <v>45746</v>
      </c>
      <c r="G7943" s="9" t="str">
        <f>TEXT(Ecommerce_Sales_Data[[#This Row],[Order_Date]],"dddd")</f>
        <v>Sunday</v>
      </c>
      <c r="H7943" t="s">
        <v>14761</v>
      </c>
      <c r="I7943" t="s">
        <v>14769</v>
      </c>
      <c r="J7943">
        <v>3</v>
      </c>
      <c r="K7943">
        <v>5</v>
      </c>
      <c r="L7943" s="12">
        <v>4743.95</v>
      </c>
      <c r="M7943" s="11">
        <v>0</v>
      </c>
      <c r="N7943" s="12">
        <v>23719.75</v>
      </c>
      <c r="O7943" s="12">
        <v>19659.11</v>
      </c>
      <c r="P7943" s="12">
        <v>4060.64</v>
      </c>
      <c r="Q7943" s="11">
        <v>0.171192360796383</v>
      </c>
    </row>
    <row r="7944" spans="1:17" x14ac:dyDescent="0.45">
      <c r="A7944" t="s">
        <v>13233</v>
      </c>
      <c r="B7944" t="s">
        <v>2254</v>
      </c>
      <c r="C7944" t="s">
        <v>28</v>
      </c>
      <c r="D7944" t="s">
        <v>100</v>
      </c>
      <c r="E7944" t="s">
        <v>22</v>
      </c>
      <c r="F7944" s="9">
        <v>45304</v>
      </c>
      <c r="G7944" s="9" t="str">
        <f>TEXT(Ecommerce_Sales_Data[[#This Row],[Order_Date]],"dddd")</f>
        <v>Saturday</v>
      </c>
      <c r="H7944" t="s">
        <v>14761</v>
      </c>
      <c r="I7944" t="s">
        <v>14767</v>
      </c>
      <c r="J7944">
        <v>1</v>
      </c>
      <c r="K7944">
        <v>4</v>
      </c>
      <c r="L7944" s="12">
        <v>4080.63</v>
      </c>
      <c r="M7944" s="11">
        <v>0</v>
      </c>
      <c r="N7944" s="12">
        <v>16322.52</v>
      </c>
      <c r="O7944" s="12">
        <v>11003</v>
      </c>
      <c r="P7944" s="12">
        <v>5319.52</v>
      </c>
      <c r="Q7944" s="11">
        <v>0.32590065749651398</v>
      </c>
    </row>
    <row r="7945" spans="1:17" x14ac:dyDescent="0.45">
      <c r="A7945" t="s">
        <v>13234</v>
      </c>
      <c r="B7945" t="s">
        <v>13235</v>
      </c>
      <c r="C7945" t="s">
        <v>20</v>
      </c>
      <c r="D7945" t="s">
        <v>103</v>
      </c>
      <c r="E7945" t="s">
        <v>22</v>
      </c>
      <c r="F7945" s="9">
        <v>45896</v>
      </c>
      <c r="G7945" s="9" t="str">
        <f>TEXT(Ecommerce_Sales_Data[[#This Row],[Order_Date]],"dddd")</f>
        <v>Wednesday</v>
      </c>
      <c r="H7945" t="s">
        <v>14757</v>
      </c>
      <c r="I7945" t="s">
        <v>14762</v>
      </c>
      <c r="J7945">
        <v>8</v>
      </c>
      <c r="K7945">
        <v>4</v>
      </c>
      <c r="L7945" s="12">
        <v>1888.42</v>
      </c>
      <c r="M7945" s="11">
        <v>0.1</v>
      </c>
      <c r="N7945" s="12">
        <v>6798.31</v>
      </c>
      <c r="O7945" s="12">
        <v>5743.18</v>
      </c>
      <c r="P7945" s="12">
        <v>1055.1300000000001</v>
      </c>
      <c r="Q7945" s="11">
        <v>0.15520474941566401</v>
      </c>
    </row>
    <row r="7946" spans="1:17" x14ac:dyDescent="0.45">
      <c r="A7946" t="s">
        <v>13236</v>
      </c>
      <c r="B7946" t="s">
        <v>13237</v>
      </c>
      <c r="C7946" t="s">
        <v>2</v>
      </c>
      <c r="D7946" t="s">
        <v>82</v>
      </c>
      <c r="E7946" t="s">
        <v>14</v>
      </c>
      <c r="F7946" s="9">
        <v>45583</v>
      </c>
      <c r="G7946" s="9" t="str">
        <f>TEXT(Ecommerce_Sales_Data[[#This Row],[Order_Date]],"dddd")</f>
        <v>Friday</v>
      </c>
      <c r="H7946" t="s">
        <v>14757</v>
      </c>
      <c r="I7946" t="s">
        <v>14760</v>
      </c>
      <c r="J7946">
        <v>10</v>
      </c>
      <c r="K7946">
        <v>2</v>
      </c>
      <c r="L7946" s="12">
        <v>791.78</v>
      </c>
      <c r="M7946" s="11">
        <v>0</v>
      </c>
      <c r="N7946" s="12">
        <v>1583.56</v>
      </c>
      <c r="O7946" s="12">
        <v>1296.4100000000001</v>
      </c>
      <c r="P7946" s="12">
        <v>287.14999999999998</v>
      </c>
      <c r="Q7946" s="11">
        <v>0.18133193563868799</v>
      </c>
    </row>
    <row r="7947" spans="1:17" x14ac:dyDescent="0.45">
      <c r="A7947" t="s">
        <v>13238</v>
      </c>
      <c r="B7947" t="s">
        <v>13239</v>
      </c>
      <c r="C7947" t="s">
        <v>28</v>
      </c>
      <c r="D7947" t="s">
        <v>29</v>
      </c>
      <c r="E7947" t="s">
        <v>9</v>
      </c>
      <c r="F7947" s="9">
        <v>45985</v>
      </c>
      <c r="G7947" s="9" t="str">
        <f>TEXT(Ecommerce_Sales_Data[[#This Row],[Order_Date]],"dddd")</f>
        <v>Monday</v>
      </c>
      <c r="H7947" t="s">
        <v>14757</v>
      </c>
      <c r="I7947" t="s">
        <v>14764</v>
      </c>
      <c r="J7947">
        <v>11</v>
      </c>
      <c r="K7947">
        <v>5</v>
      </c>
      <c r="L7947" s="12">
        <v>1596.71</v>
      </c>
      <c r="M7947" s="11">
        <v>0.2</v>
      </c>
      <c r="N7947" s="12">
        <v>6386.84</v>
      </c>
      <c r="O7947" s="12">
        <v>4450.37</v>
      </c>
      <c r="P7947" s="12">
        <v>1936.47</v>
      </c>
      <c r="Q7947" s="11">
        <v>0.30319688609703699</v>
      </c>
    </row>
    <row r="7948" spans="1:17" x14ac:dyDescent="0.45">
      <c r="A7948" t="s">
        <v>13240</v>
      </c>
      <c r="B7948" t="s">
        <v>10939</v>
      </c>
      <c r="C7948" t="s">
        <v>12</v>
      </c>
      <c r="D7948" t="s">
        <v>41</v>
      </c>
      <c r="E7948" t="s">
        <v>4</v>
      </c>
      <c r="F7948" s="9">
        <v>45618</v>
      </c>
      <c r="G7948" s="9" t="str">
        <f>TEXT(Ecommerce_Sales_Data[[#This Row],[Order_Date]],"dddd")</f>
        <v>Friday</v>
      </c>
      <c r="H7948" t="s">
        <v>14757</v>
      </c>
      <c r="I7948" t="s">
        <v>14764</v>
      </c>
      <c r="J7948">
        <v>11</v>
      </c>
      <c r="K7948">
        <v>2</v>
      </c>
      <c r="L7948" s="12">
        <v>4111.9399999999996</v>
      </c>
      <c r="M7948" s="11">
        <v>0.1</v>
      </c>
      <c r="N7948" s="12">
        <v>7401.49</v>
      </c>
      <c r="O7948" s="12">
        <v>5072.8999999999996</v>
      </c>
      <c r="P7948" s="12">
        <v>2328.59</v>
      </c>
      <c r="Q7948" s="11">
        <v>0.31461097697896001</v>
      </c>
    </row>
    <row r="7949" spans="1:17" x14ac:dyDescent="0.45">
      <c r="A7949" t="s">
        <v>13241</v>
      </c>
      <c r="B7949" t="s">
        <v>13242</v>
      </c>
      <c r="C7949" t="s">
        <v>20</v>
      </c>
      <c r="D7949" t="s">
        <v>21</v>
      </c>
      <c r="E7949" t="s">
        <v>22</v>
      </c>
      <c r="F7949" s="9">
        <v>45662</v>
      </c>
      <c r="G7949" s="9" t="str">
        <f>TEXT(Ecommerce_Sales_Data[[#This Row],[Order_Date]],"dddd")</f>
        <v>Sunday</v>
      </c>
      <c r="H7949" t="s">
        <v>14761</v>
      </c>
      <c r="I7949" t="s">
        <v>14767</v>
      </c>
      <c r="J7949">
        <v>1</v>
      </c>
      <c r="K7949">
        <v>4</v>
      </c>
      <c r="L7949" s="12">
        <v>2919.26</v>
      </c>
      <c r="M7949" s="11">
        <v>0.15</v>
      </c>
      <c r="N7949" s="12">
        <v>9925.48</v>
      </c>
      <c r="O7949" s="12">
        <v>6744.7</v>
      </c>
      <c r="P7949" s="12">
        <v>3180.78</v>
      </c>
      <c r="Q7949" s="11">
        <v>0.32046611347763498</v>
      </c>
    </row>
    <row r="7950" spans="1:17" x14ac:dyDescent="0.45">
      <c r="A7950" t="s">
        <v>13243</v>
      </c>
      <c r="B7950" t="s">
        <v>3679</v>
      </c>
      <c r="C7950" t="s">
        <v>7</v>
      </c>
      <c r="D7950" t="s">
        <v>134</v>
      </c>
      <c r="E7950" t="s">
        <v>14</v>
      </c>
      <c r="F7950" s="9">
        <v>45936</v>
      </c>
      <c r="G7950" s="9" t="str">
        <f>TEXT(Ecommerce_Sales_Data[[#This Row],[Order_Date]],"dddd")</f>
        <v>Monday</v>
      </c>
      <c r="H7950" t="s">
        <v>14757</v>
      </c>
      <c r="I7950" t="s">
        <v>14760</v>
      </c>
      <c r="J7950">
        <v>10</v>
      </c>
      <c r="K7950">
        <v>1</v>
      </c>
      <c r="L7950" s="12">
        <v>1329.48</v>
      </c>
      <c r="M7950" s="11">
        <v>0.05</v>
      </c>
      <c r="N7950" s="12">
        <v>1263.01</v>
      </c>
      <c r="O7950" s="12">
        <v>850.41</v>
      </c>
      <c r="P7950" s="12">
        <v>412.6</v>
      </c>
      <c r="Q7950" s="11">
        <v>0.326679915440099</v>
      </c>
    </row>
    <row r="7951" spans="1:17" x14ac:dyDescent="0.45">
      <c r="A7951" t="s">
        <v>13244</v>
      </c>
      <c r="B7951" t="s">
        <v>13245</v>
      </c>
      <c r="C7951" t="s">
        <v>7</v>
      </c>
      <c r="D7951" t="s">
        <v>71</v>
      </c>
      <c r="E7951" t="s">
        <v>4</v>
      </c>
      <c r="F7951" s="9">
        <v>45949</v>
      </c>
      <c r="G7951" s="9" t="str">
        <f>TEXT(Ecommerce_Sales_Data[[#This Row],[Order_Date]],"dddd")</f>
        <v>Sunday</v>
      </c>
      <c r="H7951" t="s">
        <v>14761</v>
      </c>
      <c r="I7951" t="s">
        <v>14760</v>
      </c>
      <c r="J7951">
        <v>10</v>
      </c>
      <c r="K7951">
        <v>2</v>
      </c>
      <c r="L7951" s="12">
        <v>3803.09</v>
      </c>
      <c r="M7951" s="11">
        <v>0</v>
      </c>
      <c r="N7951" s="12">
        <v>7606.18</v>
      </c>
      <c r="O7951" s="12">
        <v>5457.02</v>
      </c>
      <c r="P7951" s="12">
        <v>2149.16</v>
      </c>
      <c r="Q7951" s="11">
        <v>0.28255444914529998</v>
      </c>
    </row>
    <row r="7952" spans="1:17" x14ac:dyDescent="0.45">
      <c r="A7952" t="s">
        <v>13246</v>
      </c>
      <c r="B7952" t="s">
        <v>500</v>
      </c>
      <c r="C7952" t="s">
        <v>2</v>
      </c>
      <c r="D7952" t="s">
        <v>65</v>
      </c>
      <c r="E7952" t="s">
        <v>14</v>
      </c>
      <c r="F7952" s="9">
        <v>45433</v>
      </c>
      <c r="G7952" s="9" t="str">
        <f>TEXT(Ecommerce_Sales_Data[[#This Row],[Order_Date]],"dddd")</f>
        <v>Tuesday</v>
      </c>
      <c r="H7952" t="s">
        <v>14757</v>
      </c>
      <c r="I7952" t="s">
        <v>14763</v>
      </c>
      <c r="J7952">
        <v>5</v>
      </c>
      <c r="K7952">
        <v>3</v>
      </c>
      <c r="L7952" s="12">
        <v>1730.75</v>
      </c>
      <c r="M7952" s="11">
        <v>0.1</v>
      </c>
      <c r="N7952" s="12">
        <v>4673.03</v>
      </c>
      <c r="O7952" s="12">
        <v>3887.13</v>
      </c>
      <c r="P7952" s="12">
        <v>785.9</v>
      </c>
      <c r="Q7952" s="11">
        <v>0.16817782038634499</v>
      </c>
    </row>
    <row r="7953" spans="1:17" x14ac:dyDescent="0.45">
      <c r="A7953" t="s">
        <v>13247</v>
      </c>
      <c r="B7953" t="s">
        <v>13248</v>
      </c>
      <c r="C7953" t="s">
        <v>12</v>
      </c>
      <c r="D7953" t="s">
        <v>13</v>
      </c>
      <c r="E7953" t="s">
        <v>22</v>
      </c>
      <c r="F7953" s="9">
        <v>45831</v>
      </c>
      <c r="G7953" s="9" t="str">
        <f>TEXT(Ecommerce_Sales_Data[[#This Row],[Order_Date]],"dddd")</f>
        <v>Monday</v>
      </c>
      <c r="H7953" t="s">
        <v>14757</v>
      </c>
      <c r="I7953" t="s">
        <v>14759</v>
      </c>
      <c r="J7953">
        <v>6</v>
      </c>
      <c r="K7953">
        <v>2</v>
      </c>
      <c r="L7953" s="12">
        <v>2724.87</v>
      </c>
      <c r="M7953" s="11">
        <v>0.1</v>
      </c>
      <c r="N7953" s="12">
        <v>4904.7700000000004</v>
      </c>
      <c r="O7953" s="12">
        <v>3765.4</v>
      </c>
      <c r="P7953" s="12">
        <v>1139.3699999999999</v>
      </c>
      <c r="Q7953" s="11">
        <v>0.232298354459027</v>
      </c>
    </row>
    <row r="7954" spans="1:17" x14ac:dyDescent="0.45">
      <c r="A7954" t="s">
        <v>13249</v>
      </c>
      <c r="B7954" t="s">
        <v>13250</v>
      </c>
      <c r="C7954" t="s">
        <v>28</v>
      </c>
      <c r="D7954" t="s">
        <v>137</v>
      </c>
      <c r="E7954" t="s">
        <v>14</v>
      </c>
      <c r="F7954" s="9">
        <v>45892</v>
      </c>
      <c r="G7954" s="9" t="str">
        <f>TEXT(Ecommerce_Sales_Data[[#This Row],[Order_Date]],"dddd")</f>
        <v>Saturday</v>
      </c>
      <c r="H7954" t="s">
        <v>14761</v>
      </c>
      <c r="I7954" t="s">
        <v>14762</v>
      </c>
      <c r="J7954">
        <v>8</v>
      </c>
      <c r="K7954">
        <v>4</v>
      </c>
      <c r="L7954" s="12">
        <v>3649.21</v>
      </c>
      <c r="M7954" s="11">
        <v>0.05</v>
      </c>
      <c r="N7954" s="12">
        <v>13867</v>
      </c>
      <c r="O7954" s="12">
        <v>9431.0300000000007</v>
      </c>
      <c r="P7954" s="12">
        <v>4435.97</v>
      </c>
      <c r="Q7954" s="11">
        <v>0.31989399293286203</v>
      </c>
    </row>
    <row r="7955" spans="1:17" x14ac:dyDescent="0.45">
      <c r="A7955" t="s">
        <v>13251</v>
      </c>
      <c r="B7955" t="s">
        <v>13252</v>
      </c>
      <c r="C7955" t="s">
        <v>20</v>
      </c>
      <c r="D7955" t="s">
        <v>21</v>
      </c>
      <c r="E7955" t="s">
        <v>14</v>
      </c>
      <c r="F7955" s="9">
        <v>45338</v>
      </c>
      <c r="G7955" s="9" t="str">
        <f>TEXT(Ecommerce_Sales_Data[[#This Row],[Order_Date]],"dddd")</f>
        <v>Friday</v>
      </c>
      <c r="H7955" t="s">
        <v>14757</v>
      </c>
      <c r="I7955" t="s">
        <v>14758</v>
      </c>
      <c r="J7955">
        <v>2</v>
      </c>
      <c r="K7955">
        <v>3</v>
      </c>
      <c r="L7955" s="12">
        <v>3406.05</v>
      </c>
      <c r="M7955" s="11">
        <v>0</v>
      </c>
      <c r="N7955" s="12">
        <v>10218.15</v>
      </c>
      <c r="O7955" s="12">
        <v>7097.65</v>
      </c>
      <c r="P7955" s="12">
        <v>3120.5</v>
      </c>
      <c r="Q7955" s="11">
        <v>0.30538796161731802</v>
      </c>
    </row>
    <row r="7956" spans="1:17" x14ac:dyDescent="0.45">
      <c r="A7956" t="s">
        <v>13253</v>
      </c>
      <c r="B7956" t="s">
        <v>2005</v>
      </c>
      <c r="C7956" t="s">
        <v>20</v>
      </c>
      <c r="D7956" t="s">
        <v>21</v>
      </c>
      <c r="E7956" t="s">
        <v>9</v>
      </c>
      <c r="F7956" s="9">
        <v>45468</v>
      </c>
      <c r="G7956" s="9" t="str">
        <f>TEXT(Ecommerce_Sales_Data[[#This Row],[Order_Date]],"dddd")</f>
        <v>Tuesday</v>
      </c>
      <c r="H7956" t="s">
        <v>14757</v>
      </c>
      <c r="I7956" t="s">
        <v>14759</v>
      </c>
      <c r="J7956">
        <v>6</v>
      </c>
      <c r="K7956">
        <v>5</v>
      </c>
      <c r="L7956" s="12">
        <v>4372.32</v>
      </c>
      <c r="M7956" s="11">
        <v>0</v>
      </c>
      <c r="N7956" s="12">
        <v>21861.599999999999</v>
      </c>
      <c r="O7956" s="12">
        <v>18156.91</v>
      </c>
      <c r="P7956" s="12">
        <v>3704.69</v>
      </c>
      <c r="Q7956" s="11">
        <v>0.16946106414900999</v>
      </c>
    </row>
    <row r="7957" spans="1:17" x14ac:dyDescent="0.45">
      <c r="A7957" t="s">
        <v>13254</v>
      </c>
      <c r="B7957" t="s">
        <v>13255</v>
      </c>
      <c r="C7957" t="s">
        <v>28</v>
      </c>
      <c r="D7957" t="s">
        <v>29</v>
      </c>
      <c r="E7957" t="s">
        <v>4</v>
      </c>
      <c r="F7957" s="9">
        <v>45728</v>
      </c>
      <c r="G7957" s="9" t="str">
        <f>TEXT(Ecommerce_Sales_Data[[#This Row],[Order_Date]],"dddd")</f>
        <v>Wednesday</v>
      </c>
      <c r="H7957" t="s">
        <v>14757</v>
      </c>
      <c r="I7957" t="s">
        <v>14769</v>
      </c>
      <c r="J7957">
        <v>3</v>
      </c>
      <c r="K7957">
        <v>5</v>
      </c>
      <c r="L7957" s="12">
        <v>4934.6000000000004</v>
      </c>
      <c r="M7957" s="11">
        <v>0.1</v>
      </c>
      <c r="N7957" s="12">
        <v>22205.7</v>
      </c>
      <c r="O7957" s="12">
        <v>16736.3</v>
      </c>
      <c r="P7957" s="12">
        <v>5469.4</v>
      </c>
      <c r="Q7957" s="11">
        <v>0.24630612860661899</v>
      </c>
    </row>
    <row r="7958" spans="1:17" x14ac:dyDescent="0.45">
      <c r="A7958" t="s">
        <v>13256</v>
      </c>
      <c r="B7958" t="s">
        <v>2979</v>
      </c>
      <c r="C7958" t="s">
        <v>20</v>
      </c>
      <c r="D7958" t="s">
        <v>25</v>
      </c>
      <c r="E7958" t="s">
        <v>9</v>
      </c>
      <c r="F7958" s="9">
        <v>45532</v>
      </c>
      <c r="G7958" s="9" t="str">
        <f>TEXT(Ecommerce_Sales_Data[[#This Row],[Order_Date]],"dddd")</f>
        <v>Wednesday</v>
      </c>
      <c r="H7958" t="s">
        <v>14757</v>
      </c>
      <c r="I7958" t="s">
        <v>14762</v>
      </c>
      <c r="J7958">
        <v>8</v>
      </c>
      <c r="K7958">
        <v>3</v>
      </c>
      <c r="L7958" s="12">
        <v>1860.35</v>
      </c>
      <c r="M7958" s="11">
        <v>0.15</v>
      </c>
      <c r="N7958" s="12">
        <v>4743.8900000000003</v>
      </c>
      <c r="O7958" s="12">
        <v>3677.08</v>
      </c>
      <c r="P7958" s="12">
        <v>1066.81</v>
      </c>
      <c r="Q7958" s="11">
        <v>0.22488084673126901</v>
      </c>
    </row>
    <row r="7959" spans="1:17" x14ac:dyDescent="0.45">
      <c r="A7959" t="s">
        <v>13257</v>
      </c>
      <c r="B7959" t="s">
        <v>1570</v>
      </c>
      <c r="C7959" t="s">
        <v>20</v>
      </c>
      <c r="D7959" t="s">
        <v>103</v>
      </c>
      <c r="E7959" t="s">
        <v>14</v>
      </c>
      <c r="F7959" s="9">
        <v>46003</v>
      </c>
      <c r="G7959" s="9" t="str">
        <f>TEXT(Ecommerce_Sales_Data[[#This Row],[Order_Date]],"dddd")</f>
        <v>Friday</v>
      </c>
      <c r="H7959" t="s">
        <v>14757</v>
      </c>
      <c r="I7959" t="s">
        <v>14770</v>
      </c>
      <c r="J7959">
        <v>12</v>
      </c>
      <c r="K7959">
        <v>2</v>
      </c>
      <c r="L7959" s="12">
        <v>3965.96</v>
      </c>
      <c r="M7959" s="11">
        <v>0.2</v>
      </c>
      <c r="N7959" s="12">
        <v>6345.54</v>
      </c>
      <c r="O7959" s="12">
        <v>5123.71</v>
      </c>
      <c r="P7959" s="12">
        <v>1221.83</v>
      </c>
      <c r="Q7959" s="11">
        <v>0.19254941265834</v>
      </c>
    </row>
    <row r="7960" spans="1:17" x14ac:dyDescent="0.45">
      <c r="A7960" t="s">
        <v>13258</v>
      </c>
      <c r="B7960" t="s">
        <v>575</v>
      </c>
      <c r="C7960" t="s">
        <v>12</v>
      </c>
      <c r="D7960" t="s">
        <v>32</v>
      </c>
      <c r="E7960" t="s">
        <v>4</v>
      </c>
      <c r="F7960" s="9">
        <v>45899</v>
      </c>
      <c r="G7960" s="9" t="str">
        <f>TEXT(Ecommerce_Sales_Data[[#This Row],[Order_Date]],"dddd")</f>
        <v>Saturday</v>
      </c>
      <c r="H7960" t="s">
        <v>14761</v>
      </c>
      <c r="I7960" t="s">
        <v>14762</v>
      </c>
      <c r="J7960">
        <v>8</v>
      </c>
      <c r="K7960">
        <v>5</v>
      </c>
      <c r="L7960" s="12">
        <v>4836.72</v>
      </c>
      <c r="M7960" s="11">
        <v>0.1</v>
      </c>
      <c r="N7960" s="12">
        <v>21765.24</v>
      </c>
      <c r="O7960" s="12">
        <v>14597.16</v>
      </c>
      <c r="P7960" s="12">
        <v>7168.08</v>
      </c>
      <c r="Q7960" s="11">
        <v>0.329336134129465</v>
      </c>
    </row>
    <row r="7961" spans="1:17" x14ac:dyDescent="0.45">
      <c r="A7961" t="s">
        <v>13259</v>
      </c>
      <c r="B7961" t="s">
        <v>13260</v>
      </c>
      <c r="C7961" t="s">
        <v>28</v>
      </c>
      <c r="D7961" t="s">
        <v>35</v>
      </c>
      <c r="E7961" t="s">
        <v>14</v>
      </c>
      <c r="F7961" s="9">
        <v>45586</v>
      </c>
      <c r="G7961" s="9" t="str">
        <f>TEXT(Ecommerce_Sales_Data[[#This Row],[Order_Date]],"dddd")</f>
        <v>Monday</v>
      </c>
      <c r="H7961" t="s">
        <v>14757</v>
      </c>
      <c r="I7961" t="s">
        <v>14760</v>
      </c>
      <c r="J7961">
        <v>10</v>
      </c>
      <c r="K7961">
        <v>4</v>
      </c>
      <c r="L7961" s="12">
        <v>3663.8</v>
      </c>
      <c r="M7961" s="11">
        <v>0.15</v>
      </c>
      <c r="N7961" s="12">
        <v>12456.92</v>
      </c>
      <c r="O7961" s="12">
        <v>8486.7900000000009</v>
      </c>
      <c r="P7961" s="12">
        <v>3970.13</v>
      </c>
      <c r="Q7961" s="11">
        <v>0.31870879800143198</v>
      </c>
    </row>
    <row r="7962" spans="1:17" x14ac:dyDescent="0.45">
      <c r="A7962" t="s">
        <v>13261</v>
      </c>
      <c r="B7962" t="s">
        <v>9453</v>
      </c>
      <c r="C7962" t="s">
        <v>2</v>
      </c>
      <c r="D7962" t="s">
        <v>68</v>
      </c>
      <c r="E7962" t="s">
        <v>9</v>
      </c>
      <c r="F7962" s="9">
        <v>45483</v>
      </c>
      <c r="G7962" s="9" t="str">
        <f>TEXT(Ecommerce_Sales_Data[[#This Row],[Order_Date]],"dddd")</f>
        <v>Wednesday</v>
      </c>
      <c r="H7962" t="s">
        <v>14757</v>
      </c>
      <c r="I7962" t="s">
        <v>14768</v>
      </c>
      <c r="J7962">
        <v>7</v>
      </c>
      <c r="K7962">
        <v>2</v>
      </c>
      <c r="L7962" s="12">
        <v>4264.82</v>
      </c>
      <c r="M7962" s="11">
        <v>0.05</v>
      </c>
      <c r="N7962" s="12">
        <v>8103.16</v>
      </c>
      <c r="O7962" s="12">
        <v>5366.8</v>
      </c>
      <c r="P7962" s="12">
        <v>2736.36</v>
      </c>
      <c r="Q7962" s="11">
        <v>0.33769048124435402</v>
      </c>
    </row>
    <row r="7963" spans="1:17" x14ac:dyDescent="0.45">
      <c r="A7963" t="s">
        <v>13262</v>
      </c>
      <c r="B7963" t="s">
        <v>13263</v>
      </c>
      <c r="C7963" t="s">
        <v>7</v>
      </c>
      <c r="D7963" t="s">
        <v>71</v>
      </c>
      <c r="E7963" t="s">
        <v>22</v>
      </c>
      <c r="F7963" s="9">
        <v>45955</v>
      </c>
      <c r="G7963" s="9" t="str">
        <f>TEXT(Ecommerce_Sales_Data[[#This Row],[Order_Date]],"dddd")</f>
        <v>Saturday</v>
      </c>
      <c r="H7963" t="s">
        <v>14761</v>
      </c>
      <c r="I7963" t="s">
        <v>14760</v>
      </c>
      <c r="J7963">
        <v>10</v>
      </c>
      <c r="K7963">
        <v>5</v>
      </c>
      <c r="L7963" s="12">
        <v>1363.06</v>
      </c>
      <c r="M7963" s="11">
        <v>0.05</v>
      </c>
      <c r="N7963" s="12">
        <v>6474.53</v>
      </c>
      <c r="O7963" s="12">
        <v>4678.3599999999997</v>
      </c>
      <c r="P7963" s="12">
        <v>1796.17</v>
      </c>
      <c r="Q7963" s="11">
        <v>0.27742090931697</v>
      </c>
    </row>
    <row r="7964" spans="1:17" x14ac:dyDescent="0.45">
      <c r="A7964" t="s">
        <v>13264</v>
      </c>
      <c r="B7964" t="s">
        <v>13265</v>
      </c>
      <c r="C7964" t="s">
        <v>20</v>
      </c>
      <c r="D7964" t="s">
        <v>60</v>
      </c>
      <c r="E7964" t="s">
        <v>14</v>
      </c>
      <c r="F7964" s="9">
        <v>45436</v>
      </c>
      <c r="G7964" s="9" t="str">
        <f>TEXT(Ecommerce_Sales_Data[[#This Row],[Order_Date]],"dddd")</f>
        <v>Friday</v>
      </c>
      <c r="H7964" t="s">
        <v>14757</v>
      </c>
      <c r="I7964" t="s">
        <v>14763</v>
      </c>
      <c r="J7964">
        <v>5</v>
      </c>
      <c r="K7964">
        <v>1</v>
      </c>
      <c r="L7964" s="12">
        <v>2005.62</v>
      </c>
      <c r="M7964" s="11">
        <v>0.05</v>
      </c>
      <c r="N7964" s="12">
        <v>1905.34</v>
      </c>
      <c r="O7964" s="12">
        <v>1447.94</v>
      </c>
      <c r="P7964" s="12">
        <v>457.4</v>
      </c>
      <c r="Q7964" s="11">
        <v>0.240062141140164</v>
      </c>
    </row>
    <row r="7965" spans="1:17" x14ac:dyDescent="0.45">
      <c r="A7965" t="s">
        <v>13266</v>
      </c>
      <c r="B7965" t="s">
        <v>9407</v>
      </c>
      <c r="C7965" t="s">
        <v>20</v>
      </c>
      <c r="D7965" t="s">
        <v>103</v>
      </c>
      <c r="E7965" t="s">
        <v>9</v>
      </c>
      <c r="F7965" s="9">
        <v>46011</v>
      </c>
      <c r="G7965" s="9" t="str">
        <f>TEXT(Ecommerce_Sales_Data[[#This Row],[Order_Date]],"dddd")</f>
        <v>Saturday</v>
      </c>
      <c r="H7965" t="s">
        <v>14761</v>
      </c>
      <c r="I7965" t="s">
        <v>14770</v>
      </c>
      <c r="J7965">
        <v>12</v>
      </c>
      <c r="K7965">
        <v>4</v>
      </c>
      <c r="L7965" s="12">
        <v>206.47</v>
      </c>
      <c r="M7965" s="11">
        <v>0.1</v>
      </c>
      <c r="N7965" s="12">
        <v>743.29</v>
      </c>
      <c r="O7965" s="12">
        <v>614.11</v>
      </c>
      <c r="P7965" s="12">
        <v>129.18</v>
      </c>
      <c r="Q7965" s="11">
        <v>0.17379488490360401</v>
      </c>
    </row>
    <row r="7966" spans="1:17" x14ac:dyDescent="0.45">
      <c r="A7966" t="s">
        <v>13267</v>
      </c>
      <c r="B7966" t="s">
        <v>3411</v>
      </c>
      <c r="C7966" t="s">
        <v>28</v>
      </c>
      <c r="D7966" t="s">
        <v>35</v>
      </c>
      <c r="E7966" t="s">
        <v>4</v>
      </c>
      <c r="F7966" s="9">
        <v>45827</v>
      </c>
      <c r="G7966" s="9" t="str">
        <f>TEXT(Ecommerce_Sales_Data[[#This Row],[Order_Date]],"dddd")</f>
        <v>Thursday</v>
      </c>
      <c r="H7966" t="s">
        <v>14757</v>
      </c>
      <c r="I7966" t="s">
        <v>14759</v>
      </c>
      <c r="J7966">
        <v>6</v>
      </c>
      <c r="K7966">
        <v>2</v>
      </c>
      <c r="L7966" s="12">
        <v>1955.39</v>
      </c>
      <c r="M7966" s="11">
        <v>0.05</v>
      </c>
      <c r="N7966" s="12">
        <v>3715.24</v>
      </c>
      <c r="O7966" s="12">
        <v>2823.79</v>
      </c>
      <c r="P7966" s="12">
        <v>891.45</v>
      </c>
      <c r="Q7966" s="11">
        <v>0.23994412204864299</v>
      </c>
    </row>
    <row r="7967" spans="1:17" x14ac:dyDescent="0.45">
      <c r="A7967" t="s">
        <v>13268</v>
      </c>
      <c r="B7967" t="s">
        <v>4535</v>
      </c>
      <c r="C7967" t="s">
        <v>28</v>
      </c>
      <c r="D7967" t="s">
        <v>137</v>
      </c>
      <c r="E7967" t="s">
        <v>9</v>
      </c>
      <c r="F7967" s="9">
        <v>45862</v>
      </c>
      <c r="G7967" s="9" t="str">
        <f>TEXT(Ecommerce_Sales_Data[[#This Row],[Order_Date]],"dddd")</f>
        <v>Thursday</v>
      </c>
      <c r="H7967" t="s">
        <v>14757</v>
      </c>
      <c r="I7967" t="s">
        <v>14768</v>
      </c>
      <c r="J7967">
        <v>7</v>
      </c>
      <c r="K7967">
        <v>4</v>
      </c>
      <c r="L7967" s="12">
        <v>811.46</v>
      </c>
      <c r="M7967" s="11">
        <v>0.15</v>
      </c>
      <c r="N7967" s="12">
        <v>2758.96</v>
      </c>
      <c r="O7967" s="12">
        <v>2129.09</v>
      </c>
      <c r="P7967" s="12">
        <v>629.87</v>
      </c>
      <c r="Q7967" s="11">
        <v>0.228299794125323</v>
      </c>
    </row>
    <row r="7968" spans="1:17" x14ac:dyDescent="0.45">
      <c r="A7968" t="s">
        <v>13269</v>
      </c>
      <c r="B7968" t="s">
        <v>13270</v>
      </c>
      <c r="C7968" t="s">
        <v>2</v>
      </c>
      <c r="D7968" t="s">
        <v>82</v>
      </c>
      <c r="E7968" t="s">
        <v>4</v>
      </c>
      <c r="F7968" s="9">
        <v>45563</v>
      </c>
      <c r="G7968" s="9" t="str">
        <f>TEXT(Ecommerce_Sales_Data[[#This Row],[Order_Date]],"dddd")</f>
        <v>Saturday</v>
      </c>
      <c r="H7968" t="s">
        <v>14761</v>
      </c>
      <c r="I7968" t="s">
        <v>14766</v>
      </c>
      <c r="J7968">
        <v>9</v>
      </c>
      <c r="K7968">
        <v>2</v>
      </c>
      <c r="L7968" s="12">
        <v>2654.85</v>
      </c>
      <c r="M7968" s="11">
        <v>0.2</v>
      </c>
      <c r="N7968" s="12">
        <v>4247.76</v>
      </c>
      <c r="O7968" s="12">
        <v>3576.37</v>
      </c>
      <c r="P7968" s="12">
        <v>671.39</v>
      </c>
      <c r="Q7968" s="11">
        <v>0.158057423206584</v>
      </c>
    </row>
    <row r="7969" spans="1:17" x14ac:dyDescent="0.45">
      <c r="A7969" t="s">
        <v>13271</v>
      </c>
      <c r="B7969" t="s">
        <v>13272</v>
      </c>
      <c r="C7969" t="s">
        <v>28</v>
      </c>
      <c r="D7969" t="s">
        <v>85</v>
      </c>
      <c r="E7969" t="s">
        <v>9</v>
      </c>
      <c r="F7969" s="9">
        <v>45555</v>
      </c>
      <c r="G7969" s="9" t="str">
        <f>TEXT(Ecommerce_Sales_Data[[#This Row],[Order_Date]],"dddd")</f>
        <v>Friday</v>
      </c>
      <c r="H7969" t="s">
        <v>14757</v>
      </c>
      <c r="I7969" t="s">
        <v>14766</v>
      </c>
      <c r="J7969">
        <v>9</v>
      </c>
      <c r="K7969">
        <v>3</v>
      </c>
      <c r="L7969" s="12">
        <v>4621.0200000000004</v>
      </c>
      <c r="M7969" s="11">
        <v>0</v>
      </c>
      <c r="N7969" s="12">
        <v>13863.06</v>
      </c>
      <c r="O7969" s="12">
        <v>10214.48</v>
      </c>
      <c r="P7969" s="12">
        <v>3648.58</v>
      </c>
      <c r="Q7969" s="11">
        <v>0.26318720397949702</v>
      </c>
    </row>
    <row r="7970" spans="1:17" x14ac:dyDescent="0.45">
      <c r="A7970" t="s">
        <v>13273</v>
      </c>
      <c r="B7970" t="s">
        <v>13274</v>
      </c>
      <c r="C7970" t="s">
        <v>28</v>
      </c>
      <c r="D7970" t="s">
        <v>100</v>
      </c>
      <c r="E7970" t="s">
        <v>9</v>
      </c>
      <c r="F7970" s="9">
        <v>45858</v>
      </c>
      <c r="G7970" s="9" t="str">
        <f>TEXT(Ecommerce_Sales_Data[[#This Row],[Order_Date]],"dddd")</f>
        <v>Sunday</v>
      </c>
      <c r="H7970" t="s">
        <v>14761</v>
      </c>
      <c r="I7970" t="s">
        <v>14768</v>
      </c>
      <c r="J7970">
        <v>7</v>
      </c>
      <c r="K7970">
        <v>2</v>
      </c>
      <c r="L7970" s="12">
        <v>3324.15</v>
      </c>
      <c r="M7970" s="11">
        <v>0.15</v>
      </c>
      <c r="N7970" s="12">
        <v>5651.06</v>
      </c>
      <c r="O7970" s="12">
        <v>3934.39</v>
      </c>
      <c r="P7970" s="12">
        <v>1716.67</v>
      </c>
      <c r="Q7970" s="11">
        <v>0.30377840617512503</v>
      </c>
    </row>
    <row r="7971" spans="1:17" x14ac:dyDescent="0.45">
      <c r="A7971" t="s">
        <v>13275</v>
      </c>
      <c r="B7971" t="s">
        <v>13276</v>
      </c>
      <c r="C7971" t="s">
        <v>12</v>
      </c>
      <c r="D7971" t="s">
        <v>41</v>
      </c>
      <c r="E7971" t="s">
        <v>14</v>
      </c>
      <c r="F7971" s="9">
        <v>45917</v>
      </c>
      <c r="G7971" s="9" t="str">
        <f>TEXT(Ecommerce_Sales_Data[[#This Row],[Order_Date]],"dddd")</f>
        <v>Wednesday</v>
      </c>
      <c r="H7971" t="s">
        <v>14757</v>
      </c>
      <c r="I7971" t="s">
        <v>14766</v>
      </c>
      <c r="J7971">
        <v>9</v>
      </c>
      <c r="K7971">
        <v>1</v>
      </c>
      <c r="L7971" s="12">
        <v>1204.42</v>
      </c>
      <c r="M7971" s="11">
        <v>0</v>
      </c>
      <c r="N7971" s="12">
        <v>1204.42</v>
      </c>
      <c r="O7971" s="12">
        <v>768.46</v>
      </c>
      <c r="P7971" s="12">
        <v>435.96</v>
      </c>
      <c r="Q7971" s="11">
        <v>0.36196675578286602</v>
      </c>
    </row>
    <row r="7972" spans="1:17" x14ac:dyDescent="0.45">
      <c r="A7972" t="s">
        <v>13277</v>
      </c>
      <c r="B7972" t="s">
        <v>13278</v>
      </c>
      <c r="C7972" t="s">
        <v>12</v>
      </c>
      <c r="D7972" t="s">
        <v>13</v>
      </c>
      <c r="E7972" t="s">
        <v>14</v>
      </c>
      <c r="F7972" s="9">
        <v>45501</v>
      </c>
      <c r="G7972" s="9" t="str">
        <f>TEXT(Ecommerce_Sales_Data[[#This Row],[Order_Date]],"dddd")</f>
        <v>Sunday</v>
      </c>
      <c r="H7972" t="s">
        <v>14761</v>
      </c>
      <c r="I7972" t="s">
        <v>14768</v>
      </c>
      <c r="J7972">
        <v>7</v>
      </c>
      <c r="K7972">
        <v>2</v>
      </c>
      <c r="L7972" s="12">
        <v>477.32</v>
      </c>
      <c r="M7972" s="11">
        <v>0.05</v>
      </c>
      <c r="N7972" s="12">
        <v>906.91</v>
      </c>
      <c r="O7972" s="12">
        <v>715.03</v>
      </c>
      <c r="P7972" s="12">
        <v>191.88</v>
      </c>
      <c r="Q7972" s="11">
        <v>0.21157556979193101</v>
      </c>
    </row>
    <row r="7973" spans="1:17" x14ac:dyDescent="0.45">
      <c r="A7973" t="s">
        <v>13279</v>
      </c>
      <c r="B7973" t="s">
        <v>13280</v>
      </c>
      <c r="C7973" t="s">
        <v>28</v>
      </c>
      <c r="D7973" t="s">
        <v>35</v>
      </c>
      <c r="E7973" t="s">
        <v>4</v>
      </c>
      <c r="F7973" s="9">
        <v>45621</v>
      </c>
      <c r="G7973" s="9" t="str">
        <f>TEXT(Ecommerce_Sales_Data[[#This Row],[Order_Date]],"dddd")</f>
        <v>Monday</v>
      </c>
      <c r="H7973" t="s">
        <v>14757</v>
      </c>
      <c r="I7973" t="s">
        <v>14764</v>
      </c>
      <c r="J7973">
        <v>11</v>
      </c>
      <c r="K7973">
        <v>4</v>
      </c>
      <c r="L7973" s="12">
        <v>1399.76</v>
      </c>
      <c r="M7973" s="11">
        <v>0.15</v>
      </c>
      <c r="N7973" s="12">
        <v>4759.18</v>
      </c>
      <c r="O7973" s="12">
        <v>3676.92</v>
      </c>
      <c r="P7973" s="12">
        <v>1082.26</v>
      </c>
      <c r="Q7973" s="11">
        <v>0.22740472098134601</v>
      </c>
    </row>
    <row r="7974" spans="1:17" x14ac:dyDescent="0.45">
      <c r="A7974" t="s">
        <v>13281</v>
      </c>
      <c r="B7974" t="s">
        <v>1042</v>
      </c>
      <c r="C7974" t="s">
        <v>7</v>
      </c>
      <c r="D7974" t="s">
        <v>71</v>
      </c>
      <c r="E7974" t="s">
        <v>9</v>
      </c>
      <c r="F7974" s="9">
        <v>45983</v>
      </c>
      <c r="G7974" s="9" t="str">
        <f>TEXT(Ecommerce_Sales_Data[[#This Row],[Order_Date]],"dddd")</f>
        <v>Saturday</v>
      </c>
      <c r="H7974" t="s">
        <v>14761</v>
      </c>
      <c r="I7974" t="s">
        <v>14764</v>
      </c>
      <c r="J7974">
        <v>11</v>
      </c>
      <c r="K7974">
        <v>1</v>
      </c>
      <c r="L7974" s="12">
        <v>1376.46</v>
      </c>
      <c r="M7974" s="11">
        <v>0.15</v>
      </c>
      <c r="N7974" s="12">
        <v>1169.99</v>
      </c>
      <c r="O7974" s="12">
        <v>872.43</v>
      </c>
      <c r="P7974" s="12">
        <v>297.56</v>
      </c>
      <c r="Q7974" s="11">
        <v>0.25432696005948802</v>
      </c>
    </row>
    <row r="7975" spans="1:17" x14ac:dyDescent="0.45">
      <c r="A7975" t="s">
        <v>13282</v>
      </c>
      <c r="B7975" t="s">
        <v>13283</v>
      </c>
      <c r="C7975" t="s">
        <v>12</v>
      </c>
      <c r="D7975" t="s">
        <v>38</v>
      </c>
      <c r="E7975" t="s">
        <v>9</v>
      </c>
      <c r="F7975" s="9">
        <v>45642</v>
      </c>
      <c r="G7975" s="9" t="str">
        <f>TEXT(Ecommerce_Sales_Data[[#This Row],[Order_Date]],"dddd")</f>
        <v>Monday</v>
      </c>
      <c r="H7975" t="s">
        <v>14757</v>
      </c>
      <c r="I7975" t="s">
        <v>14770</v>
      </c>
      <c r="J7975">
        <v>12</v>
      </c>
      <c r="K7975">
        <v>2</v>
      </c>
      <c r="L7975" s="12">
        <v>4496.1400000000003</v>
      </c>
      <c r="M7975" s="11">
        <v>0.1</v>
      </c>
      <c r="N7975" s="12">
        <v>8093.05</v>
      </c>
      <c r="O7975" s="12">
        <v>6111.03</v>
      </c>
      <c r="P7975" s="12">
        <v>1982.02</v>
      </c>
      <c r="Q7975" s="11">
        <v>0.24490396080587701</v>
      </c>
    </row>
    <row r="7976" spans="1:17" x14ac:dyDescent="0.45">
      <c r="A7976" t="s">
        <v>13284</v>
      </c>
      <c r="B7976" t="s">
        <v>211</v>
      </c>
      <c r="C7976" t="s">
        <v>2</v>
      </c>
      <c r="D7976" t="s">
        <v>17</v>
      </c>
      <c r="E7976" t="s">
        <v>22</v>
      </c>
      <c r="F7976" s="9">
        <v>45517</v>
      </c>
      <c r="G7976" s="9" t="str">
        <f>TEXT(Ecommerce_Sales_Data[[#This Row],[Order_Date]],"dddd")</f>
        <v>Tuesday</v>
      </c>
      <c r="H7976" t="s">
        <v>14757</v>
      </c>
      <c r="I7976" t="s">
        <v>14762</v>
      </c>
      <c r="J7976">
        <v>8</v>
      </c>
      <c r="K7976">
        <v>1</v>
      </c>
      <c r="L7976" s="12">
        <v>2369.56</v>
      </c>
      <c r="M7976" s="11">
        <v>0.15</v>
      </c>
      <c r="N7976" s="12">
        <v>2014.13</v>
      </c>
      <c r="O7976" s="12">
        <v>1706.4</v>
      </c>
      <c r="P7976" s="12">
        <v>307.73</v>
      </c>
      <c r="Q7976" s="11">
        <v>0.15278556994831499</v>
      </c>
    </row>
    <row r="7977" spans="1:17" x14ac:dyDescent="0.45">
      <c r="A7977" t="s">
        <v>13285</v>
      </c>
      <c r="B7977" t="s">
        <v>8340</v>
      </c>
      <c r="C7977" t="s">
        <v>12</v>
      </c>
      <c r="D7977" t="s">
        <v>38</v>
      </c>
      <c r="E7977" t="s">
        <v>22</v>
      </c>
      <c r="F7977" s="9">
        <v>45555</v>
      </c>
      <c r="G7977" s="9" t="str">
        <f>TEXT(Ecommerce_Sales_Data[[#This Row],[Order_Date]],"dddd")</f>
        <v>Friday</v>
      </c>
      <c r="H7977" t="s">
        <v>14757</v>
      </c>
      <c r="I7977" t="s">
        <v>14766</v>
      </c>
      <c r="J7977">
        <v>9</v>
      </c>
      <c r="K7977">
        <v>3</v>
      </c>
      <c r="L7977" s="12">
        <v>3335.81</v>
      </c>
      <c r="M7977" s="11">
        <v>0.2</v>
      </c>
      <c r="N7977" s="12">
        <v>8005.94</v>
      </c>
      <c r="O7977" s="12">
        <v>6800.53</v>
      </c>
      <c r="P7977" s="12">
        <v>1205.4100000000001</v>
      </c>
      <c r="Q7977" s="11">
        <v>0.150564455891501</v>
      </c>
    </row>
    <row r="7978" spans="1:17" x14ac:dyDescent="0.45">
      <c r="A7978" t="s">
        <v>13286</v>
      </c>
      <c r="B7978" t="s">
        <v>5364</v>
      </c>
      <c r="C7978" t="s">
        <v>12</v>
      </c>
      <c r="D7978" t="s">
        <v>32</v>
      </c>
      <c r="E7978" t="s">
        <v>14</v>
      </c>
      <c r="F7978" s="9">
        <v>45486</v>
      </c>
      <c r="G7978" s="9" t="str">
        <f>TEXT(Ecommerce_Sales_Data[[#This Row],[Order_Date]],"dddd")</f>
        <v>Saturday</v>
      </c>
      <c r="H7978" t="s">
        <v>14761</v>
      </c>
      <c r="I7978" t="s">
        <v>14768</v>
      </c>
      <c r="J7978">
        <v>7</v>
      </c>
      <c r="K7978">
        <v>5</v>
      </c>
      <c r="L7978" s="12">
        <v>3709.97</v>
      </c>
      <c r="M7978" s="11">
        <v>0.15</v>
      </c>
      <c r="N7978" s="12">
        <v>15767.37</v>
      </c>
      <c r="O7978" s="12">
        <v>10007.83</v>
      </c>
      <c r="P7978" s="12">
        <v>5759.54</v>
      </c>
      <c r="Q7978" s="11">
        <v>0.365282225253799</v>
      </c>
    </row>
    <row r="7979" spans="1:17" x14ac:dyDescent="0.45">
      <c r="A7979" t="s">
        <v>13287</v>
      </c>
      <c r="B7979" t="s">
        <v>6035</v>
      </c>
      <c r="C7979" t="s">
        <v>28</v>
      </c>
      <c r="D7979" t="s">
        <v>85</v>
      </c>
      <c r="E7979" t="s">
        <v>4</v>
      </c>
      <c r="F7979" s="9">
        <v>45514</v>
      </c>
      <c r="G7979" s="9" t="str">
        <f>TEXT(Ecommerce_Sales_Data[[#This Row],[Order_Date]],"dddd")</f>
        <v>Saturday</v>
      </c>
      <c r="H7979" t="s">
        <v>14761</v>
      </c>
      <c r="I7979" t="s">
        <v>14762</v>
      </c>
      <c r="J7979">
        <v>8</v>
      </c>
      <c r="K7979">
        <v>1</v>
      </c>
      <c r="L7979" s="12">
        <v>3657.78</v>
      </c>
      <c r="M7979" s="11">
        <v>0.05</v>
      </c>
      <c r="N7979" s="12">
        <v>3474.89</v>
      </c>
      <c r="O7979" s="12">
        <v>2657.98</v>
      </c>
      <c r="P7979" s="12">
        <v>816.91</v>
      </c>
      <c r="Q7979" s="11">
        <v>0.235089456069113</v>
      </c>
    </row>
    <row r="7980" spans="1:17" x14ac:dyDescent="0.45">
      <c r="A7980" t="s">
        <v>13288</v>
      </c>
      <c r="B7980" t="s">
        <v>11053</v>
      </c>
      <c r="C7980" t="s">
        <v>7</v>
      </c>
      <c r="D7980" t="s">
        <v>134</v>
      </c>
      <c r="E7980" t="s">
        <v>14</v>
      </c>
      <c r="F7980" s="9">
        <v>45586</v>
      </c>
      <c r="G7980" s="9" t="str">
        <f>TEXT(Ecommerce_Sales_Data[[#This Row],[Order_Date]],"dddd")</f>
        <v>Monday</v>
      </c>
      <c r="H7980" t="s">
        <v>14757</v>
      </c>
      <c r="I7980" t="s">
        <v>14760</v>
      </c>
      <c r="J7980">
        <v>10</v>
      </c>
      <c r="K7980">
        <v>4</v>
      </c>
      <c r="L7980" s="12">
        <v>1044.53</v>
      </c>
      <c r="M7980" s="11">
        <v>0.1</v>
      </c>
      <c r="N7980" s="12">
        <v>3760.31</v>
      </c>
      <c r="O7980" s="12">
        <v>2422.8200000000002</v>
      </c>
      <c r="P7980" s="12">
        <v>1337.49</v>
      </c>
      <c r="Q7980" s="11">
        <v>0.35568610034810999</v>
      </c>
    </row>
    <row r="7981" spans="1:17" x14ac:dyDescent="0.45">
      <c r="A7981" t="s">
        <v>13289</v>
      </c>
      <c r="B7981" t="s">
        <v>4223</v>
      </c>
      <c r="C7981" t="s">
        <v>12</v>
      </c>
      <c r="D7981" t="s">
        <v>41</v>
      </c>
      <c r="E7981" t="s">
        <v>22</v>
      </c>
      <c r="F7981" s="9">
        <v>45718</v>
      </c>
      <c r="G7981" s="9" t="str">
        <f>TEXT(Ecommerce_Sales_Data[[#This Row],[Order_Date]],"dddd")</f>
        <v>Sunday</v>
      </c>
      <c r="H7981" t="s">
        <v>14761</v>
      </c>
      <c r="I7981" t="s">
        <v>14769</v>
      </c>
      <c r="J7981">
        <v>3</v>
      </c>
      <c r="K7981">
        <v>4</v>
      </c>
      <c r="L7981" s="12">
        <v>733.86</v>
      </c>
      <c r="M7981" s="11">
        <v>0.15</v>
      </c>
      <c r="N7981" s="12">
        <v>2495.12</v>
      </c>
      <c r="O7981" s="12">
        <v>1848.88</v>
      </c>
      <c r="P7981" s="12">
        <v>646.24</v>
      </c>
      <c r="Q7981" s="11">
        <v>0.259001571066722</v>
      </c>
    </row>
    <row r="7982" spans="1:17" x14ac:dyDescent="0.45">
      <c r="A7982" t="s">
        <v>13290</v>
      </c>
      <c r="B7982" t="s">
        <v>13291</v>
      </c>
      <c r="C7982" t="s">
        <v>7</v>
      </c>
      <c r="D7982" t="s">
        <v>8</v>
      </c>
      <c r="E7982" t="s">
        <v>9</v>
      </c>
      <c r="F7982" s="9">
        <v>45652</v>
      </c>
      <c r="G7982" s="9" t="str">
        <f>TEXT(Ecommerce_Sales_Data[[#This Row],[Order_Date]],"dddd")</f>
        <v>Thursday</v>
      </c>
      <c r="H7982" t="s">
        <v>14757</v>
      </c>
      <c r="I7982" t="s">
        <v>14770</v>
      </c>
      <c r="J7982">
        <v>12</v>
      </c>
      <c r="K7982">
        <v>1</v>
      </c>
      <c r="L7982" s="12">
        <v>4381.3</v>
      </c>
      <c r="M7982" s="11">
        <v>0.2</v>
      </c>
      <c r="N7982" s="12">
        <v>3505.04</v>
      </c>
      <c r="O7982" s="12">
        <v>2810.24</v>
      </c>
      <c r="P7982" s="12">
        <v>694.8</v>
      </c>
      <c r="Q7982" s="11">
        <v>0.19822883619017201</v>
      </c>
    </row>
    <row r="7983" spans="1:17" x14ac:dyDescent="0.45">
      <c r="A7983" t="s">
        <v>13292</v>
      </c>
      <c r="B7983" t="s">
        <v>13293</v>
      </c>
      <c r="C7983" t="s">
        <v>28</v>
      </c>
      <c r="D7983" t="s">
        <v>35</v>
      </c>
      <c r="E7983" t="s">
        <v>4</v>
      </c>
      <c r="F7983" s="9">
        <v>45684</v>
      </c>
      <c r="G7983" s="9" t="str">
        <f>TEXT(Ecommerce_Sales_Data[[#This Row],[Order_Date]],"dddd")</f>
        <v>Monday</v>
      </c>
      <c r="H7983" t="s">
        <v>14757</v>
      </c>
      <c r="I7983" t="s">
        <v>14767</v>
      </c>
      <c r="J7983">
        <v>1</v>
      </c>
      <c r="K7983">
        <v>4</v>
      </c>
      <c r="L7983" s="12">
        <v>178.39</v>
      </c>
      <c r="M7983" s="11">
        <v>0.2</v>
      </c>
      <c r="N7983" s="12">
        <v>570.85</v>
      </c>
      <c r="O7983" s="12">
        <v>349.31</v>
      </c>
      <c r="P7983" s="12">
        <v>221.54</v>
      </c>
      <c r="Q7983" s="11">
        <v>0.38808793903827599</v>
      </c>
    </row>
    <row r="7984" spans="1:17" x14ac:dyDescent="0.45">
      <c r="A7984" t="s">
        <v>13294</v>
      </c>
      <c r="B7984" t="s">
        <v>13295</v>
      </c>
      <c r="C7984" t="s">
        <v>7</v>
      </c>
      <c r="D7984" t="s">
        <v>106</v>
      </c>
      <c r="E7984" t="s">
        <v>14</v>
      </c>
      <c r="F7984" s="9">
        <v>45884</v>
      </c>
      <c r="G7984" s="9" t="str">
        <f>TEXT(Ecommerce_Sales_Data[[#This Row],[Order_Date]],"dddd")</f>
        <v>Friday</v>
      </c>
      <c r="H7984" t="s">
        <v>14757</v>
      </c>
      <c r="I7984" t="s">
        <v>14762</v>
      </c>
      <c r="J7984">
        <v>8</v>
      </c>
      <c r="K7984">
        <v>4</v>
      </c>
      <c r="L7984" s="12">
        <v>1777.35</v>
      </c>
      <c r="M7984" s="11">
        <v>0</v>
      </c>
      <c r="N7984" s="12">
        <v>7109.4</v>
      </c>
      <c r="O7984" s="12">
        <v>4877.71</v>
      </c>
      <c r="P7984" s="12">
        <v>2231.69</v>
      </c>
      <c r="Q7984" s="11">
        <v>0.31390694010746301</v>
      </c>
    </row>
    <row r="7985" spans="1:17" x14ac:dyDescent="0.45">
      <c r="A7985" t="s">
        <v>13296</v>
      </c>
      <c r="B7985" t="s">
        <v>13297</v>
      </c>
      <c r="C7985" t="s">
        <v>12</v>
      </c>
      <c r="D7985" t="s">
        <v>41</v>
      </c>
      <c r="E7985" t="s">
        <v>14</v>
      </c>
      <c r="F7985" s="9">
        <v>45969</v>
      </c>
      <c r="G7985" s="9" t="str">
        <f>TEXT(Ecommerce_Sales_Data[[#This Row],[Order_Date]],"dddd")</f>
        <v>Saturday</v>
      </c>
      <c r="H7985" t="s">
        <v>14761</v>
      </c>
      <c r="I7985" t="s">
        <v>14764</v>
      </c>
      <c r="J7985">
        <v>11</v>
      </c>
      <c r="K7985">
        <v>2</v>
      </c>
      <c r="L7985" s="12">
        <v>2486.15</v>
      </c>
      <c r="M7985" s="11">
        <v>0.05</v>
      </c>
      <c r="N7985" s="12">
        <v>4723.6899999999996</v>
      </c>
      <c r="O7985" s="12">
        <v>3952.95</v>
      </c>
      <c r="P7985" s="12">
        <v>770.74</v>
      </c>
      <c r="Q7985" s="11">
        <v>0.163164813948417</v>
      </c>
    </row>
    <row r="7986" spans="1:17" x14ac:dyDescent="0.45">
      <c r="A7986" t="s">
        <v>13298</v>
      </c>
      <c r="B7986" t="s">
        <v>3066</v>
      </c>
      <c r="C7986" t="s">
        <v>7</v>
      </c>
      <c r="D7986" t="s">
        <v>71</v>
      </c>
      <c r="E7986" t="s">
        <v>4</v>
      </c>
      <c r="F7986" s="9">
        <v>45366</v>
      </c>
      <c r="G7986" s="9" t="str">
        <f>TEXT(Ecommerce_Sales_Data[[#This Row],[Order_Date]],"dddd")</f>
        <v>Friday</v>
      </c>
      <c r="H7986" t="s">
        <v>14757</v>
      </c>
      <c r="I7986" t="s">
        <v>14769</v>
      </c>
      <c r="J7986">
        <v>3</v>
      </c>
      <c r="K7986">
        <v>4</v>
      </c>
      <c r="L7986" s="12">
        <v>3368.67</v>
      </c>
      <c r="M7986" s="11">
        <v>0.05</v>
      </c>
      <c r="N7986" s="12">
        <v>12800.95</v>
      </c>
      <c r="O7986" s="12">
        <v>9259.94</v>
      </c>
      <c r="P7986" s="12">
        <v>3541.01</v>
      </c>
      <c r="Q7986" s="11">
        <v>0.276620875794375</v>
      </c>
    </row>
    <row r="7987" spans="1:17" x14ac:dyDescent="0.45">
      <c r="A7987" t="s">
        <v>13299</v>
      </c>
      <c r="B7987" t="s">
        <v>6163</v>
      </c>
      <c r="C7987" t="s">
        <v>2</v>
      </c>
      <c r="D7987" t="s">
        <v>3</v>
      </c>
      <c r="E7987" t="s">
        <v>4</v>
      </c>
      <c r="F7987" s="9">
        <v>45602</v>
      </c>
      <c r="G7987" s="9" t="str">
        <f>TEXT(Ecommerce_Sales_Data[[#This Row],[Order_Date]],"dddd")</f>
        <v>Wednesday</v>
      </c>
      <c r="H7987" t="s">
        <v>14757</v>
      </c>
      <c r="I7987" t="s">
        <v>14764</v>
      </c>
      <c r="J7987">
        <v>11</v>
      </c>
      <c r="K7987">
        <v>4</v>
      </c>
      <c r="L7987" s="12">
        <v>966.87</v>
      </c>
      <c r="M7987" s="11">
        <v>0.1</v>
      </c>
      <c r="N7987" s="12">
        <v>3480.73</v>
      </c>
      <c r="O7987" s="12">
        <v>2315.5</v>
      </c>
      <c r="P7987" s="12">
        <v>1165.23</v>
      </c>
      <c r="Q7987" s="11">
        <v>0.33476598299781901</v>
      </c>
    </row>
    <row r="7988" spans="1:17" x14ac:dyDescent="0.45">
      <c r="A7988" t="s">
        <v>13300</v>
      </c>
      <c r="B7988" t="s">
        <v>3218</v>
      </c>
      <c r="C7988" t="s">
        <v>28</v>
      </c>
      <c r="D7988" t="s">
        <v>85</v>
      </c>
      <c r="E7988" t="s">
        <v>14</v>
      </c>
      <c r="F7988" s="9">
        <v>45978</v>
      </c>
      <c r="G7988" s="9" t="str">
        <f>TEXT(Ecommerce_Sales_Data[[#This Row],[Order_Date]],"dddd")</f>
        <v>Monday</v>
      </c>
      <c r="H7988" t="s">
        <v>14757</v>
      </c>
      <c r="I7988" t="s">
        <v>14764</v>
      </c>
      <c r="J7988">
        <v>11</v>
      </c>
      <c r="K7988">
        <v>1</v>
      </c>
      <c r="L7988" s="12">
        <v>4512.88</v>
      </c>
      <c r="M7988" s="11">
        <v>0</v>
      </c>
      <c r="N7988" s="12">
        <v>4512.88</v>
      </c>
      <c r="O7988" s="12">
        <v>3146.48</v>
      </c>
      <c r="P7988" s="12">
        <v>1366.4</v>
      </c>
      <c r="Q7988" s="11">
        <v>0.30277782701955303</v>
      </c>
    </row>
    <row r="7989" spans="1:17" x14ac:dyDescent="0.45">
      <c r="A7989" t="s">
        <v>13301</v>
      </c>
      <c r="B7989" t="s">
        <v>13302</v>
      </c>
      <c r="C7989" t="s">
        <v>20</v>
      </c>
      <c r="D7989" t="s">
        <v>60</v>
      </c>
      <c r="E7989" t="s">
        <v>22</v>
      </c>
      <c r="F7989" s="9">
        <v>45980</v>
      </c>
      <c r="G7989" s="9" t="str">
        <f>TEXT(Ecommerce_Sales_Data[[#This Row],[Order_Date]],"dddd")</f>
        <v>Wednesday</v>
      </c>
      <c r="H7989" t="s">
        <v>14757</v>
      </c>
      <c r="I7989" t="s">
        <v>14764</v>
      </c>
      <c r="J7989">
        <v>11</v>
      </c>
      <c r="K7989">
        <v>2</v>
      </c>
      <c r="L7989" s="12">
        <v>1310.9</v>
      </c>
      <c r="M7989" s="11">
        <v>0.05</v>
      </c>
      <c r="N7989" s="12">
        <v>2490.71</v>
      </c>
      <c r="O7989" s="12">
        <v>1752.64</v>
      </c>
      <c r="P7989" s="12">
        <v>738.07</v>
      </c>
      <c r="Q7989" s="11">
        <v>0.29632915915542202</v>
      </c>
    </row>
    <row r="7990" spans="1:17" x14ac:dyDescent="0.45">
      <c r="A7990" t="s">
        <v>13303</v>
      </c>
      <c r="B7990" t="s">
        <v>13124</v>
      </c>
      <c r="C7990" t="s">
        <v>7</v>
      </c>
      <c r="D7990" t="s">
        <v>71</v>
      </c>
      <c r="E7990" t="s">
        <v>9</v>
      </c>
      <c r="F7990" s="9">
        <v>45451</v>
      </c>
      <c r="G7990" s="9" t="str">
        <f>TEXT(Ecommerce_Sales_Data[[#This Row],[Order_Date]],"dddd")</f>
        <v>Saturday</v>
      </c>
      <c r="H7990" t="s">
        <v>14761</v>
      </c>
      <c r="I7990" t="s">
        <v>14759</v>
      </c>
      <c r="J7990">
        <v>6</v>
      </c>
      <c r="K7990">
        <v>3</v>
      </c>
      <c r="L7990" s="12">
        <v>4162.0600000000004</v>
      </c>
      <c r="M7990" s="11">
        <v>0.2</v>
      </c>
      <c r="N7990" s="12">
        <v>9988.94</v>
      </c>
      <c r="O7990" s="12">
        <v>6000.95</v>
      </c>
      <c r="P7990" s="12">
        <v>3987.99</v>
      </c>
      <c r="Q7990" s="11">
        <v>0.39924056005942599</v>
      </c>
    </row>
    <row r="7991" spans="1:17" x14ac:dyDescent="0.45">
      <c r="A7991" t="s">
        <v>13304</v>
      </c>
      <c r="B7991" t="s">
        <v>7375</v>
      </c>
      <c r="C7991" t="s">
        <v>28</v>
      </c>
      <c r="D7991" t="s">
        <v>85</v>
      </c>
      <c r="E7991" t="s">
        <v>9</v>
      </c>
      <c r="F7991" s="9">
        <v>45604</v>
      </c>
      <c r="G7991" s="9" t="str">
        <f>TEXT(Ecommerce_Sales_Data[[#This Row],[Order_Date]],"dddd")</f>
        <v>Friday</v>
      </c>
      <c r="H7991" t="s">
        <v>14757</v>
      </c>
      <c r="I7991" t="s">
        <v>14764</v>
      </c>
      <c r="J7991">
        <v>11</v>
      </c>
      <c r="K7991">
        <v>1</v>
      </c>
      <c r="L7991" s="12">
        <v>3354.92</v>
      </c>
      <c r="M7991" s="11">
        <v>0.1</v>
      </c>
      <c r="N7991" s="12">
        <v>3019.43</v>
      </c>
      <c r="O7991" s="12">
        <v>2310.34</v>
      </c>
      <c r="P7991" s="12">
        <v>709.09</v>
      </c>
      <c r="Q7991" s="11">
        <v>0.23484233779223199</v>
      </c>
    </row>
    <row r="7992" spans="1:17" x14ac:dyDescent="0.45">
      <c r="A7992" t="s">
        <v>13305</v>
      </c>
      <c r="B7992" t="s">
        <v>13306</v>
      </c>
      <c r="C7992" t="s">
        <v>20</v>
      </c>
      <c r="D7992" t="s">
        <v>21</v>
      </c>
      <c r="E7992" t="s">
        <v>22</v>
      </c>
      <c r="F7992" s="9">
        <v>45949</v>
      </c>
      <c r="G7992" s="9" t="str">
        <f>TEXT(Ecommerce_Sales_Data[[#This Row],[Order_Date]],"dddd")</f>
        <v>Sunday</v>
      </c>
      <c r="H7992" t="s">
        <v>14761</v>
      </c>
      <c r="I7992" t="s">
        <v>14760</v>
      </c>
      <c r="J7992">
        <v>10</v>
      </c>
      <c r="K7992">
        <v>5</v>
      </c>
      <c r="L7992" s="12">
        <v>1395.28</v>
      </c>
      <c r="M7992" s="11">
        <v>0.2</v>
      </c>
      <c r="N7992" s="12">
        <v>5581.12</v>
      </c>
      <c r="O7992" s="12">
        <v>3420.43</v>
      </c>
      <c r="P7992" s="12">
        <v>2160.69</v>
      </c>
      <c r="Q7992" s="11">
        <v>0.38714272404105299</v>
      </c>
    </row>
    <row r="7993" spans="1:17" x14ac:dyDescent="0.45">
      <c r="A7993" t="s">
        <v>13307</v>
      </c>
      <c r="B7993" t="s">
        <v>1493</v>
      </c>
      <c r="C7993" t="s">
        <v>20</v>
      </c>
      <c r="D7993" t="s">
        <v>60</v>
      </c>
      <c r="E7993" t="s">
        <v>14</v>
      </c>
      <c r="F7993" s="9">
        <v>45611</v>
      </c>
      <c r="G7993" s="9" t="str">
        <f>TEXT(Ecommerce_Sales_Data[[#This Row],[Order_Date]],"dddd")</f>
        <v>Friday</v>
      </c>
      <c r="H7993" t="s">
        <v>14757</v>
      </c>
      <c r="I7993" t="s">
        <v>14764</v>
      </c>
      <c r="J7993">
        <v>11</v>
      </c>
      <c r="K7993">
        <v>3</v>
      </c>
      <c r="L7993" s="12">
        <v>2334.54</v>
      </c>
      <c r="M7993" s="11">
        <v>0.2</v>
      </c>
      <c r="N7993" s="12">
        <v>5602.9</v>
      </c>
      <c r="O7993" s="12">
        <v>4307.0200000000004</v>
      </c>
      <c r="P7993" s="12">
        <v>1295.8800000000001</v>
      </c>
      <c r="Q7993" s="11">
        <v>0.231287369041032</v>
      </c>
    </row>
    <row r="7994" spans="1:17" x14ac:dyDescent="0.45">
      <c r="A7994" t="s">
        <v>13308</v>
      </c>
      <c r="B7994" t="s">
        <v>10359</v>
      </c>
      <c r="C7994" t="s">
        <v>20</v>
      </c>
      <c r="D7994" t="s">
        <v>25</v>
      </c>
      <c r="E7994" t="s">
        <v>4</v>
      </c>
      <c r="F7994" s="9">
        <v>45575</v>
      </c>
      <c r="G7994" s="9" t="str">
        <f>TEXT(Ecommerce_Sales_Data[[#This Row],[Order_Date]],"dddd")</f>
        <v>Thursday</v>
      </c>
      <c r="H7994" t="s">
        <v>14757</v>
      </c>
      <c r="I7994" t="s">
        <v>14760</v>
      </c>
      <c r="J7994">
        <v>10</v>
      </c>
      <c r="K7994">
        <v>1</v>
      </c>
      <c r="L7994" s="12">
        <v>4385.0600000000004</v>
      </c>
      <c r="M7994" s="11">
        <v>0.1</v>
      </c>
      <c r="N7994" s="12">
        <v>3946.55</v>
      </c>
      <c r="O7994" s="12">
        <v>3023.97</v>
      </c>
      <c r="P7994" s="12">
        <v>922.58</v>
      </c>
      <c r="Q7994" s="11">
        <v>0.23376873471766499</v>
      </c>
    </row>
    <row r="7995" spans="1:17" x14ac:dyDescent="0.45">
      <c r="A7995" t="s">
        <v>13309</v>
      </c>
      <c r="B7995" t="s">
        <v>2144</v>
      </c>
      <c r="C7995" t="s">
        <v>20</v>
      </c>
      <c r="D7995" t="s">
        <v>60</v>
      </c>
      <c r="E7995" t="s">
        <v>4</v>
      </c>
      <c r="F7995" s="9">
        <v>45485</v>
      </c>
      <c r="G7995" s="9" t="str">
        <f>TEXT(Ecommerce_Sales_Data[[#This Row],[Order_Date]],"dddd")</f>
        <v>Friday</v>
      </c>
      <c r="H7995" t="s">
        <v>14757</v>
      </c>
      <c r="I7995" t="s">
        <v>14768</v>
      </c>
      <c r="J7995">
        <v>7</v>
      </c>
      <c r="K7995">
        <v>3</v>
      </c>
      <c r="L7995" s="12">
        <v>2418.85</v>
      </c>
      <c r="M7995" s="11">
        <v>0.2</v>
      </c>
      <c r="N7995" s="12">
        <v>5805.24</v>
      </c>
      <c r="O7995" s="12">
        <v>4116.71</v>
      </c>
      <c r="P7995" s="12">
        <v>1688.53</v>
      </c>
      <c r="Q7995" s="11">
        <v>0.29086308231873298</v>
      </c>
    </row>
    <row r="7996" spans="1:17" x14ac:dyDescent="0.45">
      <c r="A7996" t="s">
        <v>13310</v>
      </c>
      <c r="B7996" t="s">
        <v>9246</v>
      </c>
      <c r="C7996" t="s">
        <v>20</v>
      </c>
      <c r="D7996" t="s">
        <v>103</v>
      </c>
      <c r="E7996" t="s">
        <v>4</v>
      </c>
      <c r="F7996" s="9">
        <v>45615</v>
      </c>
      <c r="G7996" s="9" t="str">
        <f>TEXT(Ecommerce_Sales_Data[[#This Row],[Order_Date]],"dddd")</f>
        <v>Tuesday</v>
      </c>
      <c r="H7996" t="s">
        <v>14757</v>
      </c>
      <c r="I7996" t="s">
        <v>14764</v>
      </c>
      <c r="J7996">
        <v>11</v>
      </c>
      <c r="K7996">
        <v>2</v>
      </c>
      <c r="L7996" s="12">
        <v>3312.36</v>
      </c>
      <c r="M7996" s="11">
        <v>0.1</v>
      </c>
      <c r="N7996" s="12">
        <v>5962.25</v>
      </c>
      <c r="O7996" s="12">
        <v>3853.51</v>
      </c>
      <c r="P7996" s="12">
        <v>2108.7399999999998</v>
      </c>
      <c r="Q7996" s="11">
        <v>0.353681915384293</v>
      </c>
    </row>
    <row r="7997" spans="1:17" x14ac:dyDescent="0.45">
      <c r="A7997" t="s">
        <v>13311</v>
      </c>
      <c r="B7997" t="s">
        <v>12576</v>
      </c>
      <c r="C7997" t="s">
        <v>20</v>
      </c>
      <c r="D7997" t="s">
        <v>103</v>
      </c>
      <c r="E7997" t="s">
        <v>22</v>
      </c>
      <c r="F7997" s="9">
        <v>45935</v>
      </c>
      <c r="G7997" s="9" t="str">
        <f>TEXT(Ecommerce_Sales_Data[[#This Row],[Order_Date]],"dddd")</f>
        <v>Sunday</v>
      </c>
      <c r="H7997" t="s">
        <v>14761</v>
      </c>
      <c r="I7997" t="s">
        <v>14760</v>
      </c>
      <c r="J7997">
        <v>10</v>
      </c>
      <c r="K7997">
        <v>5</v>
      </c>
      <c r="L7997" s="12">
        <v>2933.72</v>
      </c>
      <c r="M7997" s="11">
        <v>0.2</v>
      </c>
      <c r="N7997" s="12">
        <v>11734.88</v>
      </c>
      <c r="O7997" s="12">
        <v>9030.74</v>
      </c>
      <c r="P7997" s="12">
        <v>2704.14</v>
      </c>
      <c r="Q7997" s="11">
        <v>0.230436101604788</v>
      </c>
    </row>
    <row r="7998" spans="1:17" x14ac:dyDescent="0.45">
      <c r="A7998" t="s">
        <v>13312</v>
      </c>
      <c r="B7998" t="s">
        <v>6167</v>
      </c>
      <c r="C7998" t="s">
        <v>12</v>
      </c>
      <c r="D7998" t="s">
        <v>41</v>
      </c>
      <c r="E7998" t="s">
        <v>14</v>
      </c>
      <c r="F7998" s="9">
        <v>45436</v>
      </c>
      <c r="G7998" s="9" t="str">
        <f>TEXT(Ecommerce_Sales_Data[[#This Row],[Order_Date]],"dddd")</f>
        <v>Friday</v>
      </c>
      <c r="H7998" t="s">
        <v>14757</v>
      </c>
      <c r="I7998" t="s">
        <v>14763</v>
      </c>
      <c r="J7998">
        <v>5</v>
      </c>
      <c r="K7998">
        <v>2</v>
      </c>
      <c r="L7998" s="12">
        <v>3115</v>
      </c>
      <c r="M7998" s="11">
        <v>0.15</v>
      </c>
      <c r="N7998" s="12">
        <v>5295.5</v>
      </c>
      <c r="O7998" s="12">
        <v>4457.72</v>
      </c>
      <c r="P7998" s="12">
        <v>837.78</v>
      </c>
      <c r="Q7998" s="11">
        <v>0.15820602398262701</v>
      </c>
    </row>
    <row r="7999" spans="1:17" x14ac:dyDescent="0.45">
      <c r="A7999" t="s">
        <v>13313</v>
      </c>
      <c r="B7999" t="s">
        <v>4557</v>
      </c>
      <c r="C7999" t="s">
        <v>28</v>
      </c>
      <c r="D7999" t="s">
        <v>29</v>
      </c>
      <c r="E7999" t="s">
        <v>9</v>
      </c>
      <c r="F7999" s="9">
        <v>46013</v>
      </c>
      <c r="G7999" s="9" t="str">
        <f>TEXT(Ecommerce_Sales_Data[[#This Row],[Order_Date]],"dddd")</f>
        <v>Monday</v>
      </c>
      <c r="H7999" t="s">
        <v>14757</v>
      </c>
      <c r="I7999" t="s">
        <v>14770</v>
      </c>
      <c r="J7999">
        <v>12</v>
      </c>
      <c r="K7999">
        <v>2</v>
      </c>
      <c r="L7999" s="12">
        <v>295.52999999999997</v>
      </c>
      <c r="M7999" s="11">
        <v>0.05</v>
      </c>
      <c r="N7999" s="12">
        <v>561.51</v>
      </c>
      <c r="O7999" s="12">
        <v>454.04</v>
      </c>
      <c r="P7999" s="12">
        <v>107.47</v>
      </c>
      <c r="Q7999" s="11">
        <v>0.19139463233067999</v>
      </c>
    </row>
    <row r="8000" spans="1:17" x14ac:dyDescent="0.45">
      <c r="A8000" t="s">
        <v>13314</v>
      </c>
      <c r="B8000" t="s">
        <v>5975</v>
      </c>
      <c r="C8000" t="s">
        <v>12</v>
      </c>
      <c r="D8000" t="s">
        <v>13</v>
      </c>
      <c r="E8000" t="s">
        <v>4</v>
      </c>
      <c r="F8000" s="9">
        <v>45701</v>
      </c>
      <c r="G8000" s="9" t="str">
        <f>TEXT(Ecommerce_Sales_Data[[#This Row],[Order_Date]],"dddd")</f>
        <v>Thursday</v>
      </c>
      <c r="H8000" t="s">
        <v>14757</v>
      </c>
      <c r="I8000" t="s">
        <v>14758</v>
      </c>
      <c r="J8000">
        <v>2</v>
      </c>
      <c r="K8000">
        <v>4</v>
      </c>
      <c r="L8000" s="12">
        <v>456.18</v>
      </c>
      <c r="M8000" s="11">
        <v>0.05</v>
      </c>
      <c r="N8000" s="12">
        <v>1733.48</v>
      </c>
      <c r="O8000" s="12">
        <v>1238.53</v>
      </c>
      <c r="P8000" s="12">
        <v>494.95</v>
      </c>
      <c r="Q8000" s="11">
        <v>0.28552391720700598</v>
      </c>
    </row>
    <row r="8001" spans="1:17" x14ac:dyDescent="0.45">
      <c r="A8001" t="s">
        <v>13315</v>
      </c>
      <c r="B8001" t="s">
        <v>4702</v>
      </c>
      <c r="C8001" t="s">
        <v>28</v>
      </c>
      <c r="D8001" t="s">
        <v>137</v>
      </c>
      <c r="E8001" t="s">
        <v>9</v>
      </c>
      <c r="F8001" s="9">
        <v>45992</v>
      </c>
      <c r="G8001" s="9" t="str">
        <f>TEXT(Ecommerce_Sales_Data[[#This Row],[Order_Date]],"dddd")</f>
        <v>Monday</v>
      </c>
      <c r="H8001" t="s">
        <v>14757</v>
      </c>
      <c r="I8001" t="s">
        <v>14770</v>
      </c>
      <c r="J8001">
        <v>12</v>
      </c>
      <c r="K8001">
        <v>4</v>
      </c>
      <c r="L8001" s="12">
        <v>1583.3</v>
      </c>
      <c r="M8001" s="11">
        <v>0.05</v>
      </c>
      <c r="N8001" s="12">
        <v>6016.54</v>
      </c>
      <c r="O8001" s="12">
        <v>4744.0200000000004</v>
      </c>
      <c r="P8001" s="12">
        <v>1272.52</v>
      </c>
      <c r="Q8001" s="11">
        <v>0.21150362168289399</v>
      </c>
    </row>
    <row r="8002" spans="1:17" x14ac:dyDescent="0.45">
      <c r="A8002" t="s">
        <v>13316</v>
      </c>
      <c r="B8002" t="s">
        <v>12183</v>
      </c>
      <c r="C8002" t="s">
        <v>20</v>
      </c>
      <c r="D8002" t="s">
        <v>103</v>
      </c>
      <c r="E8002" t="s">
        <v>14</v>
      </c>
      <c r="F8002" s="9">
        <v>45805</v>
      </c>
      <c r="G8002" s="9" t="str">
        <f>TEXT(Ecommerce_Sales_Data[[#This Row],[Order_Date]],"dddd")</f>
        <v>Wednesday</v>
      </c>
      <c r="H8002" t="s">
        <v>14757</v>
      </c>
      <c r="I8002" t="s">
        <v>14763</v>
      </c>
      <c r="J8002">
        <v>5</v>
      </c>
      <c r="K8002">
        <v>3</v>
      </c>
      <c r="L8002" s="12">
        <v>1529.55</v>
      </c>
      <c r="M8002" s="11">
        <v>0</v>
      </c>
      <c r="N8002" s="12">
        <v>4588.6499999999996</v>
      </c>
      <c r="O8002" s="12">
        <v>3389.86</v>
      </c>
      <c r="P8002" s="12">
        <v>1198.79</v>
      </c>
      <c r="Q8002" s="11">
        <v>0.26125113050679399</v>
      </c>
    </row>
    <row r="8003" spans="1:17" x14ac:dyDescent="0.45">
      <c r="A8003" t="s">
        <v>13317</v>
      </c>
      <c r="B8003" t="s">
        <v>13318</v>
      </c>
      <c r="C8003" t="s">
        <v>28</v>
      </c>
      <c r="D8003" t="s">
        <v>85</v>
      </c>
      <c r="E8003" t="s">
        <v>22</v>
      </c>
      <c r="F8003" s="9">
        <v>45634</v>
      </c>
      <c r="G8003" s="9" t="str">
        <f>TEXT(Ecommerce_Sales_Data[[#This Row],[Order_Date]],"dddd")</f>
        <v>Sunday</v>
      </c>
      <c r="H8003" t="s">
        <v>14761</v>
      </c>
      <c r="I8003" t="s">
        <v>14770</v>
      </c>
      <c r="J8003">
        <v>12</v>
      </c>
      <c r="K8003">
        <v>3</v>
      </c>
      <c r="L8003" s="12">
        <v>3373.94</v>
      </c>
      <c r="M8003" s="11">
        <v>0.1</v>
      </c>
      <c r="N8003" s="12">
        <v>9109.64</v>
      </c>
      <c r="O8003" s="12">
        <v>7147.57</v>
      </c>
      <c r="P8003" s="12">
        <v>1962.07</v>
      </c>
      <c r="Q8003" s="11">
        <v>0.21538392296512299</v>
      </c>
    </row>
    <row r="8004" spans="1:17" x14ac:dyDescent="0.45">
      <c r="A8004" t="s">
        <v>13319</v>
      </c>
      <c r="B8004" t="s">
        <v>13320</v>
      </c>
      <c r="C8004" t="s">
        <v>7</v>
      </c>
      <c r="D8004" t="s">
        <v>8</v>
      </c>
      <c r="E8004" t="s">
        <v>9</v>
      </c>
      <c r="F8004" s="9">
        <v>45737</v>
      </c>
      <c r="G8004" s="9" t="str">
        <f>TEXT(Ecommerce_Sales_Data[[#This Row],[Order_Date]],"dddd")</f>
        <v>Friday</v>
      </c>
      <c r="H8004" t="s">
        <v>14757</v>
      </c>
      <c r="I8004" t="s">
        <v>14769</v>
      </c>
      <c r="J8004">
        <v>3</v>
      </c>
      <c r="K8004">
        <v>1</v>
      </c>
      <c r="L8004" s="12">
        <v>2569.6</v>
      </c>
      <c r="M8004" s="11">
        <v>0.2</v>
      </c>
      <c r="N8004" s="12">
        <v>2055.6799999999998</v>
      </c>
      <c r="O8004" s="12">
        <v>1239.19</v>
      </c>
      <c r="P8004" s="12">
        <v>816.49</v>
      </c>
      <c r="Q8004" s="11">
        <v>0.397187305417186</v>
      </c>
    </row>
    <row r="8005" spans="1:17" x14ac:dyDescent="0.45">
      <c r="A8005" t="s">
        <v>13321</v>
      </c>
      <c r="B8005" t="s">
        <v>1578</v>
      </c>
      <c r="C8005" t="s">
        <v>28</v>
      </c>
      <c r="D8005" t="s">
        <v>137</v>
      </c>
      <c r="E8005" t="s">
        <v>4</v>
      </c>
      <c r="F8005" s="9">
        <v>45863</v>
      </c>
      <c r="G8005" s="9" t="str">
        <f>TEXT(Ecommerce_Sales_Data[[#This Row],[Order_Date]],"dddd")</f>
        <v>Friday</v>
      </c>
      <c r="H8005" t="s">
        <v>14757</v>
      </c>
      <c r="I8005" t="s">
        <v>14768</v>
      </c>
      <c r="J8005">
        <v>7</v>
      </c>
      <c r="K8005">
        <v>1</v>
      </c>
      <c r="L8005" s="12">
        <v>1684.17</v>
      </c>
      <c r="M8005" s="11">
        <v>0.15</v>
      </c>
      <c r="N8005" s="12">
        <v>1431.54</v>
      </c>
      <c r="O8005" s="12">
        <v>1163.8599999999999</v>
      </c>
      <c r="P8005" s="12">
        <v>267.68</v>
      </c>
      <c r="Q8005" s="11">
        <v>0.18698744009947299</v>
      </c>
    </row>
    <row r="8006" spans="1:17" x14ac:dyDescent="0.45">
      <c r="A8006" t="s">
        <v>13322</v>
      </c>
      <c r="B8006" t="s">
        <v>13323</v>
      </c>
      <c r="C8006" t="s">
        <v>7</v>
      </c>
      <c r="D8006" t="s">
        <v>71</v>
      </c>
      <c r="E8006" t="s">
        <v>9</v>
      </c>
      <c r="F8006" s="9">
        <v>45847</v>
      </c>
      <c r="G8006" s="9" t="str">
        <f>TEXT(Ecommerce_Sales_Data[[#This Row],[Order_Date]],"dddd")</f>
        <v>Wednesday</v>
      </c>
      <c r="H8006" t="s">
        <v>14757</v>
      </c>
      <c r="I8006" t="s">
        <v>14768</v>
      </c>
      <c r="J8006">
        <v>7</v>
      </c>
      <c r="K8006">
        <v>5</v>
      </c>
      <c r="L8006" s="12">
        <v>218.65</v>
      </c>
      <c r="M8006" s="11">
        <v>0.1</v>
      </c>
      <c r="N8006" s="12">
        <v>983.93</v>
      </c>
      <c r="O8006" s="12">
        <v>667.83</v>
      </c>
      <c r="P8006" s="12">
        <v>316.10000000000002</v>
      </c>
      <c r="Q8006" s="11">
        <v>0.321262691451628</v>
      </c>
    </row>
    <row r="8007" spans="1:17" x14ac:dyDescent="0.45">
      <c r="A8007" t="s">
        <v>13324</v>
      </c>
      <c r="B8007" t="s">
        <v>6966</v>
      </c>
      <c r="C8007" t="s">
        <v>12</v>
      </c>
      <c r="D8007" t="s">
        <v>41</v>
      </c>
      <c r="E8007" t="s">
        <v>22</v>
      </c>
      <c r="F8007" s="9">
        <v>45521</v>
      </c>
      <c r="G8007" s="9" t="str">
        <f>TEXT(Ecommerce_Sales_Data[[#This Row],[Order_Date]],"dddd")</f>
        <v>Saturday</v>
      </c>
      <c r="H8007" t="s">
        <v>14761</v>
      </c>
      <c r="I8007" t="s">
        <v>14762</v>
      </c>
      <c r="J8007">
        <v>8</v>
      </c>
      <c r="K8007">
        <v>5</v>
      </c>
      <c r="L8007" s="12">
        <v>4315.63</v>
      </c>
      <c r="M8007" s="11">
        <v>0.15</v>
      </c>
      <c r="N8007" s="12">
        <v>18341.43</v>
      </c>
      <c r="O8007" s="12">
        <v>14441.13</v>
      </c>
      <c r="P8007" s="12">
        <v>3900.3</v>
      </c>
      <c r="Q8007" s="11">
        <v>0.21264972251345701</v>
      </c>
    </row>
    <row r="8008" spans="1:17" x14ac:dyDescent="0.45">
      <c r="A8008" t="s">
        <v>13325</v>
      </c>
      <c r="B8008" t="s">
        <v>13326</v>
      </c>
      <c r="C8008" t="s">
        <v>12</v>
      </c>
      <c r="D8008" t="s">
        <v>32</v>
      </c>
      <c r="E8008" t="s">
        <v>4</v>
      </c>
      <c r="F8008" s="9">
        <v>45845</v>
      </c>
      <c r="G8008" s="9" t="str">
        <f>TEXT(Ecommerce_Sales_Data[[#This Row],[Order_Date]],"dddd")</f>
        <v>Monday</v>
      </c>
      <c r="H8008" t="s">
        <v>14757</v>
      </c>
      <c r="I8008" t="s">
        <v>14768</v>
      </c>
      <c r="J8008">
        <v>7</v>
      </c>
      <c r="K8008">
        <v>4</v>
      </c>
      <c r="L8008" s="12">
        <v>4789.2</v>
      </c>
      <c r="M8008" s="11">
        <v>0.2</v>
      </c>
      <c r="N8008" s="12">
        <v>15325.44</v>
      </c>
      <c r="O8008" s="12">
        <v>10390.43</v>
      </c>
      <c r="P8008" s="12">
        <v>4935.01</v>
      </c>
      <c r="Q8008" s="11">
        <v>0.32201424559425401</v>
      </c>
    </row>
    <row r="8009" spans="1:17" x14ac:dyDescent="0.45">
      <c r="A8009" t="s">
        <v>13327</v>
      </c>
      <c r="B8009" t="s">
        <v>2384</v>
      </c>
      <c r="C8009" t="s">
        <v>7</v>
      </c>
      <c r="D8009" t="s">
        <v>71</v>
      </c>
      <c r="E8009" t="s">
        <v>22</v>
      </c>
      <c r="F8009" s="9">
        <v>45594</v>
      </c>
      <c r="G8009" s="9" t="str">
        <f>TEXT(Ecommerce_Sales_Data[[#This Row],[Order_Date]],"dddd")</f>
        <v>Tuesday</v>
      </c>
      <c r="H8009" t="s">
        <v>14757</v>
      </c>
      <c r="I8009" t="s">
        <v>14760</v>
      </c>
      <c r="J8009">
        <v>10</v>
      </c>
      <c r="K8009">
        <v>3</v>
      </c>
      <c r="L8009" s="12">
        <v>1265.8900000000001</v>
      </c>
      <c r="M8009" s="11">
        <v>0.15</v>
      </c>
      <c r="N8009" s="12">
        <v>3228.02</v>
      </c>
      <c r="O8009" s="12">
        <v>2644</v>
      </c>
      <c r="P8009" s="12">
        <v>584.02</v>
      </c>
      <c r="Q8009" s="11">
        <v>0.18092205128840599</v>
      </c>
    </row>
    <row r="8010" spans="1:17" x14ac:dyDescent="0.45">
      <c r="A8010" t="s">
        <v>13328</v>
      </c>
      <c r="B8010" t="s">
        <v>3810</v>
      </c>
      <c r="C8010" t="s">
        <v>28</v>
      </c>
      <c r="D8010" t="s">
        <v>137</v>
      </c>
      <c r="E8010" t="s">
        <v>14</v>
      </c>
      <c r="F8010" s="9">
        <v>45295</v>
      </c>
      <c r="G8010" s="9" t="str">
        <f>TEXT(Ecommerce_Sales_Data[[#This Row],[Order_Date]],"dddd")</f>
        <v>Thursday</v>
      </c>
      <c r="H8010" t="s">
        <v>14757</v>
      </c>
      <c r="I8010" t="s">
        <v>14767</v>
      </c>
      <c r="J8010">
        <v>1</v>
      </c>
      <c r="K8010">
        <v>1</v>
      </c>
      <c r="L8010" s="12">
        <v>1284.6199999999999</v>
      </c>
      <c r="M8010" s="11">
        <v>0.2</v>
      </c>
      <c r="N8010" s="12">
        <v>1027.7</v>
      </c>
      <c r="O8010" s="12">
        <v>717.66</v>
      </c>
      <c r="P8010" s="12">
        <v>310.04000000000002</v>
      </c>
      <c r="Q8010" s="11">
        <v>0.30168337063345302</v>
      </c>
    </row>
    <row r="8011" spans="1:17" x14ac:dyDescent="0.45">
      <c r="A8011" t="s">
        <v>13329</v>
      </c>
      <c r="B8011" t="s">
        <v>2653</v>
      </c>
      <c r="C8011" t="s">
        <v>7</v>
      </c>
      <c r="D8011" t="s">
        <v>71</v>
      </c>
      <c r="E8011" t="s">
        <v>14</v>
      </c>
      <c r="F8011" s="9">
        <v>45367</v>
      </c>
      <c r="G8011" s="9" t="str">
        <f>TEXT(Ecommerce_Sales_Data[[#This Row],[Order_Date]],"dddd")</f>
        <v>Saturday</v>
      </c>
      <c r="H8011" t="s">
        <v>14761</v>
      </c>
      <c r="I8011" t="s">
        <v>14769</v>
      </c>
      <c r="J8011">
        <v>3</v>
      </c>
      <c r="K8011">
        <v>4</v>
      </c>
      <c r="L8011" s="12">
        <v>4128.91</v>
      </c>
      <c r="M8011" s="11">
        <v>0.2</v>
      </c>
      <c r="N8011" s="12">
        <v>13212.51</v>
      </c>
      <c r="O8011" s="12">
        <v>10119.73</v>
      </c>
      <c r="P8011" s="12">
        <v>3092.78</v>
      </c>
      <c r="Q8011" s="11">
        <v>0.234079671462879</v>
      </c>
    </row>
    <row r="8012" spans="1:17" x14ac:dyDescent="0.45">
      <c r="A8012" t="s">
        <v>13330</v>
      </c>
      <c r="B8012" t="s">
        <v>13331</v>
      </c>
      <c r="C8012" t="s">
        <v>28</v>
      </c>
      <c r="D8012" t="s">
        <v>35</v>
      </c>
      <c r="E8012" t="s">
        <v>22</v>
      </c>
      <c r="F8012" s="9">
        <v>45581</v>
      </c>
      <c r="G8012" s="9" t="str">
        <f>TEXT(Ecommerce_Sales_Data[[#This Row],[Order_Date]],"dddd")</f>
        <v>Wednesday</v>
      </c>
      <c r="H8012" t="s">
        <v>14757</v>
      </c>
      <c r="I8012" t="s">
        <v>14760</v>
      </c>
      <c r="J8012">
        <v>10</v>
      </c>
      <c r="K8012">
        <v>1</v>
      </c>
      <c r="L8012" s="12">
        <v>1387.72</v>
      </c>
      <c r="M8012" s="11">
        <v>0.15</v>
      </c>
      <c r="N8012" s="12">
        <v>1179.56</v>
      </c>
      <c r="O8012" s="12">
        <v>825.18</v>
      </c>
      <c r="P8012" s="12">
        <v>354.38</v>
      </c>
      <c r="Q8012" s="11">
        <v>0.30043406015802498</v>
      </c>
    </row>
    <row r="8013" spans="1:17" x14ac:dyDescent="0.45">
      <c r="A8013" t="s">
        <v>13332</v>
      </c>
      <c r="B8013" t="s">
        <v>9963</v>
      </c>
      <c r="C8013" t="s">
        <v>20</v>
      </c>
      <c r="D8013" t="s">
        <v>60</v>
      </c>
      <c r="E8013" t="s">
        <v>14</v>
      </c>
      <c r="F8013" s="9">
        <v>45884</v>
      </c>
      <c r="G8013" s="9" t="str">
        <f>TEXT(Ecommerce_Sales_Data[[#This Row],[Order_Date]],"dddd")</f>
        <v>Friday</v>
      </c>
      <c r="H8013" t="s">
        <v>14757</v>
      </c>
      <c r="I8013" t="s">
        <v>14762</v>
      </c>
      <c r="J8013">
        <v>8</v>
      </c>
      <c r="K8013">
        <v>4</v>
      </c>
      <c r="L8013" s="12">
        <v>1281.8699999999999</v>
      </c>
      <c r="M8013" s="11">
        <v>0.05</v>
      </c>
      <c r="N8013" s="12">
        <v>4871.1099999999997</v>
      </c>
      <c r="O8013" s="12">
        <v>3187.5</v>
      </c>
      <c r="P8013" s="12">
        <v>1683.61</v>
      </c>
      <c r="Q8013" s="11">
        <v>0.34563169380285003</v>
      </c>
    </row>
    <row r="8014" spans="1:17" x14ac:dyDescent="0.45">
      <c r="A8014" t="s">
        <v>13333</v>
      </c>
      <c r="B8014" t="s">
        <v>13334</v>
      </c>
      <c r="C8014" t="s">
        <v>12</v>
      </c>
      <c r="D8014" t="s">
        <v>111</v>
      </c>
      <c r="E8014" t="s">
        <v>4</v>
      </c>
      <c r="F8014" s="9">
        <v>45945</v>
      </c>
      <c r="G8014" s="9" t="str">
        <f>TEXT(Ecommerce_Sales_Data[[#This Row],[Order_Date]],"dddd")</f>
        <v>Wednesday</v>
      </c>
      <c r="H8014" t="s">
        <v>14757</v>
      </c>
      <c r="I8014" t="s">
        <v>14760</v>
      </c>
      <c r="J8014">
        <v>10</v>
      </c>
      <c r="K8014">
        <v>5</v>
      </c>
      <c r="L8014" s="12">
        <v>4334.76</v>
      </c>
      <c r="M8014" s="11">
        <v>0.2</v>
      </c>
      <c r="N8014" s="12">
        <v>17339.04</v>
      </c>
      <c r="O8014" s="12">
        <v>13728.54</v>
      </c>
      <c r="P8014" s="12">
        <v>3610.5</v>
      </c>
      <c r="Q8014" s="11">
        <v>0.20822952135758399</v>
      </c>
    </row>
    <row r="8015" spans="1:17" x14ac:dyDescent="0.45">
      <c r="A8015" t="s">
        <v>13335</v>
      </c>
      <c r="B8015" t="s">
        <v>10379</v>
      </c>
      <c r="C8015" t="s">
        <v>12</v>
      </c>
      <c r="D8015" t="s">
        <v>111</v>
      </c>
      <c r="E8015" t="s">
        <v>22</v>
      </c>
      <c r="F8015" s="9">
        <v>45854</v>
      </c>
      <c r="G8015" s="9" t="str">
        <f>TEXT(Ecommerce_Sales_Data[[#This Row],[Order_Date]],"dddd")</f>
        <v>Wednesday</v>
      </c>
      <c r="H8015" t="s">
        <v>14757</v>
      </c>
      <c r="I8015" t="s">
        <v>14768</v>
      </c>
      <c r="J8015">
        <v>7</v>
      </c>
      <c r="K8015">
        <v>4</v>
      </c>
      <c r="L8015" s="12">
        <v>2587.9899999999998</v>
      </c>
      <c r="M8015" s="11">
        <v>0.2</v>
      </c>
      <c r="N8015" s="12">
        <v>8281.57</v>
      </c>
      <c r="O8015" s="12">
        <v>5522.02</v>
      </c>
      <c r="P8015" s="12">
        <v>2759.55</v>
      </c>
      <c r="Q8015" s="11">
        <v>0.333215803283677</v>
      </c>
    </row>
    <row r="8016" spans="1:17" x14ac:dyDescent="0.45">
      <c r="A8016" t="s">
        <v>13336</v>
      </c>
      <c r="B8016" t="s">
        <v>13337</v>
      </c>
      <c r="C8016" t="s">
        <v>28</v>
      </c>
      <c r="D8016" t="s">
        <v>137</v>
      </c>
      <c r="E8016" t="s">
        <v>4</v>
      </c>
      <c r="F8016" s="9">
        <v>45997</v>
      </c>
      <c r="G8016" s="9" t="str">
        <f>TEXT(Ecommerce_Sales_Data[[#This Row],[Order_Date]],"dddd")</f>
        <v>Saturday</v>
      </c>
      <c r="H8016" t="s">
        <v>14761</v>
      </c>
      <c r="I8016" t="s">
        <v>14770</v>
      </c>
      <c r="J8016">
        <v>12</v>
      </c>
      <c r="K8016">
        <v>4</v>
      </c>
      <c r="L8016" s="12">
        <v>1722.1</v>
      </c>
      <c r="M8016" s="11">
        <v>0</v>
      </c>
      <c r="N8016" s="12">
        <v>6888.4</v>
      </c>
      <c r="O8016" s="12">
        <v>4986.4799999999996</v>
      </c>
      <c r="P8016" s="12">
        <v>1901.92</v>
      </c>
      <c r="Q8016" s="11">
        <v>0.276104755821381</v>
      </c>
    </row>
    <row r="8017" spans="1:17" x14ac:dyDescent="0.45">
      <c r="A8017" t="s">
        <v>13338</v>
      </c>
      <c r="B8017" t="s">
        <v>13339</v>
      </c>
      <c r="C8017" t="s">
        <v>20</v>
      </c>
      <c r="D8017" t="s">
        <v>25</v>
      </c>
      <c r="E8017" t="s">
        <v>22</v>
      </c>
      <c r="F8017" s="9">
        <v>45630</v>
      </c>
      <c r="G8017" s="9" t="str">
        <f>TEXT(Ecommerce_Sales_Data[[#This Row],[Order_Date]],"dddd")</f>
        <v>Wednesday</v>
      </c>
      <c r="H8017" t="s">
        <v>14757</v>
      </c>
      <c r="I8017" t="s">
        <v>14770</v>
      </c>
      <c r="J8017">
        <v>12</v>
      </c>
      <c r="K8017">
        <v>4</v>
      </c>
      <c r="L8017" s="12">
        <v>1388.82</v>
      </c>
      <c r="M8017" s="11">
        <v>0.05</v>
      </c>
      <c r="N8017" s="12">
        <v>5277.52</v>
      </c>
      <c r="O8017" s="12">
        <v>3650.83</v>
      </c>
      <c r="P8017" s="12">
        <v>1626.69</v>
      </c>
      <c r="Q8017" s="11">
        <v>0.308230001970623</v>
      </c>
    </row>
    <row r="8018" spans="1:17" x14ac:dyDescent="0.45">
      <c r="A8018" t="s">
        <v>13340</v>
      </c>
      <c r="B8018" t="s">
        <v>3823</v>
      </c>
      <c r="C8018" t="s">
        <v>28</v>
      </c>
      <c r="D8018" t="s">
        <v>100</v>
      </c>
      <c r="E8018" t="s">
        <v>9</v>
      </c>
      <c r="F8018" s="9">
        <v>45700</v>
      </c>
      <c r="G8018" s="9" t="str">
        <f>TEXT(Ecommerce_Sales_Data[[#This Row],[Order_Date]],"dddd")</f>
        <v>Wednesday</v>
      </c>
      <c r="H8018" t="s">
        <v>14757</v>
      </c>
      <c r="I8018" t="s">
        <v>14758</v>
      </c>
      <c r="J8018">
        <v>2</v>
      </c>
      <c r="K8018">
        <v>1</v>
      </c>
      <c r="L8018" s="12">
        <v>4902.16</v>
      </c>
      <c r="M8018" s="11">
        <v>0</v>
      </c>
      <c r="N8018" s="12">
        <v>4902.16</v>
      </c>
      <c r="O8018" s="12">
        <v>3112.31</v>
      </c>
      <c r="P8018" s="12">
        <v>1789.85</v>
      </c>
      <c r="Q8018" s="11">
        <v>0.36511456174421097</v>
      </c>
    </row>
    <row r="8019" spans="1:17" x14ac:dyDescent="0.45">
      <c r="A8019" t="s">
        <v>13341</v>
      </c>
      <c r="B8019" t="s">
        <v>13342</v>
      </c>
      <c r="C8019" t="s">
        <v>20</v>
      </c>
      <c r="D8019" t="s">
        <v>60</v>
      </c>
      <c r="E8019" t="s">
        <v>9</v>
      </c>
      <c r="F8019" s="9">
        <v>45880</v>
      </c>
      <c r="G8019" s="9" t="str">
        <f>TEXT(Ecommerce_Sales_Data[[#This Row],[Order_Date]],"dddd")</f>
        <v>Monday</v>
      </c>
      <c r="H8019" t="s">
        <v>14757</v>
      </c>
      <c r="I8019" t="s">
        <v>14762</v>
      </c>
      <c r="J8019">
        <v>8</v>
      </c>
      <c r="K8019">
        <v>3</v>
      </c>
      <c r="L8019" s="12">
        <v>2144.73</v>
      </c>
      <c r="M8019" s="11">
        <v>0.2</v>
      </c>
      <c r="N8019" s="12">
        <v>5147.3500000000004</v>
      </c>
      <c r="O8019" s="12">
        <v>4265.3900000000003</v>
      </c>
      <c r="P8019" s="12">
        <v>881.96</v>
      </c>
      <c r="Q8019" s="11">
        <v>0.17134253547942099</v>
      </c>
    </row>
    <row r="8020" spans="1:17" x14ac:dyDescent="0.45">
      <c r="A8020" t="s">
        <v>13343</v>
      </c>
      <c r="B8020" t="s">
        <v>9800</v>
      </c>
      <c r="C8020" t="s">
        <v>20</v>
      </c>
      <c r="D8020" t="s">
        <v>21</v>
      </c>
      <c r="E8020" t="s">
        <v>14</v>
      </c>
      <c r="F8020" s="9">
        <v>45832</v>
      </c>
      <c r="G8020" s="9" t="str">
        <f>TEXT(Ecommerce_Sales_Data[[#This Row],[Order_Date]],"dddd")</f>
        <v>Tuesday</v>
      </c>
      <c r="H8020" t="s">
        <v>14757</v>
      </c>
      <c r="I8020" t="s">
        <v>14759</v>
      </c>
      <c r="J8020">
        <v>6</v>
      </c>
      <c r="K8020">
        <v>2</v>
      </c>
      <c r="L8020" s="12">
        <v>2285.21</v>
      </c>
      <c r="M8020" s="11">
        <v>0.1</v>
      </c>
      <c r="N8020" s="12">
        <v>4113.38</v>
      </c>
      <c r="O8020" s="12">
        <v>2598.42</v>
      </c>
      <c r="P8020" s="12">
        <v>1514.96</v>
      </c>
      <c r="Q8020" s="11">
        <v>0.36830052171207101</v>
      </c>
    </row>
    <row r="8021" spans="1:17" x14ac:dyDescent="0.45">
      <c r="A8021" t="s">
        <v>13344</v>
      </c>
      <c r="B8021" t="s">
        <v>13345</v>
      </c>
      <c r="C8021" t="s">
        <v>20</v>
      </c>
      <c r="D8021" t="s">
        <v>103</v>
      </c>
      <c r="E8021" t="s">
        <v>22</v>
      </c>
      <c r="F8021" s="9">
        <v>45722</v>
      </c>
      <c r="G8021" s="9" t="str">
        <f>TEXT(Ecommerce_Sales_Data[[#This Row],[Order_Date]],"dddd")</f>
        <v>Thursday</v>
      </c>
      <c r="H8021" t="s">
        <v>14757</v>
      </c>
      <c r="I8021" t="s">
        <v>14769</v>
      </c>
      <c r="J8021">
        <v>3</v>
      </c>
      <c r="K8021">
        <v>5</v>
      </c>
      <c r="L8021" s="12">
        <v>1209.8699999999999</v>
      </c>
      <c r="M8021" s="11">
        <v>0.15</v>
      </c>
      <c r="N8021" s="12">
        <v>5141.95</v>
      </c>
      <c r="O8021" s="12">
        <v>3384.31</v>
      </c>
      <c r="P8021" s="12">
        <v>1757.64</v>
      </c>
      <c r="Q8021" s="11">
        <v>0.34182362722313497</v>
      </c>
    </row>
    <row r="8022" spans="1:17" x14ac:dyDescent="0.45">
      <c r="A8022" t="s">
        <v>13346</v>
      </c>
      <c r="B8022" t="s">
        <v>13347</v>
      </c>
      <c r="C8022" t="s">
        <v>12</v>
      </c>
      <c r="D8022" t="s">
        <v>111</v>
      </c>
      <c r="E8022" t="s">
        <v>14</v>
      </c>
      <c r="F8022" s="9">
        <v>45807</v>
      </c>
      <c r="G8022" s="9" t="str">
        <f>TEXT(Ecommerce_Sales_Data[[#This Row],[Order_Date]],"dddd")</f>
        <v>Friday</v>
      </c>
      <c r="H8022" t="s">
        <v>14757</v>
      </c>
      <c r="I8022" t="s">
        <v>14763</v>
      </c>
      <c r="J8022">
        <v>5</v>
      </c>
      <c r="K8022">
        <v>4</v>
      </c>
      <c r="L8022" s="12">
        <v>174.79</v>
      </c>
      <c r="M8022" s="11">
        <v>0.2</v>
      </c>
      <c r="N8022" s="12">
        <v>559.33000000000004</v>
      </c>
      <c r="O8022" s="12">
        <v>421.85</v>
      </c>
      <c r="P8022" s="12">
        <v>137.47999999999999</v>
      </c>
      <c r="Q8022" s="11">
        <v>0.24579407505408299</v>
      </c>
    </row>
    <row r="8023" spans="1:17" x14ac:dyDescent="0.45">
      <c r="A8023" t="s">
        <v>13348</v>
      </c>
      <c r="B8023" t="s">
        <v>6716</v>
      </c>
      <c r="C8023" t="s">
        <v>20</v>
      </c>
      <c r="D8023" t="s">
        <v>60</v>
      </c>
      <c r="E8023" t="s">
        <v>4</v>
      </c>
      <c r="F8023" s="9">
        <v>45999</v>
      </c>
      <c r="G8023" s="9" t="str">
        <f>TEXT(Ecommerce_Sales_Data[[#This Row],[Order_Date]],"dddd")</f>
        <v>Monday</v>
      </c>
      <c r="H8023" t="s">
        <v>14757</v>
      </c>
      <c r="I8023" t="s">
        <v>14770</v>
      </c>
      <c r="J8023">
        <v>12</v>
      </c>
      <c r="K8023">
        <v>1</v>
      </c>
      <c r="L8023" s="12">
        <v>3557.44</v>
      </c>
      <c r="M8023" s="11">
        <v>0.1</v>
      </c>
      <c r="N8023" s="12">
        <v>3201.7</v>
      </c>
      <c r="O8023" s="12">
        <v>2026.36</v>
      </c>
      <c r="P8023" s="12">
        <v>1175.3399999999999</v>
      </c>
      <c r="Q8023" s="11">
        <v>0.36709872880032501</v>
      </c>
    </row>
    <row r="8024" spans="1:17" x14ac:dyDescent="0.45">
      <c r="A8024" t="s">
        <v>13349</v>
      </c>
      <c r="B8024" t="s">
        <v>13350</v>
      </c>
      <c r="C8024" t="s">
        <v>12</v>
      </c>
      <c r="D8024" t="s">
        <v>38</v>
      </c>
      <c r="E8024" t="s">
        <v>14</v>
      </c>
      <c r="F8024" s="9">
        <v>45603</v>
      </c>
      <c r="G8024" s="9" t="str">
        <f>TEXT(Ecommerce_Sales_Data[[#This Row],[Order_Date]],"dddd")</f>
        <v>Thursday</v>
      </c>
      <c r="H8024" t="s">
        <v>14757</v>
      </c>
      <c r="I8024" t="s">
        <v>14764</v>
      </c>
      <c r="J8024">
        <v>11</v>
      </c>
      <c r="K8024">
        <v>3</v>
      </c>
      <c r="L8024" s="12">
        <v>2817.02</v>
      </c>
      <c r="M8024" s="11">
        <v>0.2</v>
      </c>
      <c r="N8024" s="12">
        <v>6760.85</v>
      </c>
      <c r="O8024" s="12">
        <v>5708.91</v>
      </c>
      <c r="P8024" s="12">
        <v>1051.94</v>
      </c>
      <c r="Q8024" s="11">
        <v>0.15559286184429499</v>
      </c>
    </row>
    <row r="8025" spans="1:17" x14ac:dyDescent="0.45">
      <c r="A8025" t="s">
        <v>13351</v>
      </c>
      <c r="B8025" t="s">
        <v>13352</v>
      </c>
      <c r="C8025" t="s">
        <v>12</v>
      </c>
      <c r="D8025" t="s">
        <v>13</v>
      </c>
      <c r="E8025" t="s">
        <v>9</v>
      </c>
      <c r="F8025" s="9">
        <v>45952</v>
      </c>
      <c r="G8025" s="9" t="str">
        <f>TEXT(Ecommerce_Sales_Data[[#This Row],[Order_Date]],"dddd")</f>
        <v>Wednesday</v>
      </c>
      <c r="H8025" t="s">
        <v>14757</v>
      </c>
      <c r="I8025" t="s">
        <v>14760</v>
      </c>
      <c r="J8025">
        <v>10</v>
      </c>
      <c r="K8025">
        <v>3</v>
      </c>
      <c r="L8025" s="12">
        <v>4884.76</v>
      </c>
      <c r="M8025" s="11">
        <v>0.2</v>
      </c>
      <c r="N8025" s="12">
        <v>11723.42</v>
      </c>
      <c r="O8025" s="12">
        <v>9615.61</v>
      </c>
      <c r="P8025" s="12">
        <v>2107.81</v>
      </c>
      <c r="Q8025" s="11">
        <v>0.179794803905345</v>
      </c>
    </row>
    <row r="8026" spans="1:17" x14ac:dyDescent="0.45">
      <c r="A8026" t="s">
        <v>13353</v>
      </c>
      <c r="B8026" t="s">
        <v>13354</v>
      </c>
      <c r="C8026" t="s">
        <v>28</v>
      </c>
      <c r="D8026" t="s">
        <v>137</v>
      </c>
      <c r="E8026" t="s">
        <v>14</v>
      </c>
      <c r="F8026" s="9">
        <v>45753</v>
      </c>
      <c r="G8026" s="9" t="str">
        <f>TEXT(Ecommerce_Sales_Data[[#This Row],[Order_Date]],"dddd")</f>
        <v>Sunday</v>
      </c>
      <c r="H8026" t="s">
        <v>14761</v>
      </c>
      <c r="I8026" t="s">
        <v>14765</v>
      </c>
      <c r="J8026">
        <v>4</v>
      </c>
      <c r="K8026">
        <v>4</v>
      </c>
      <c r="L8026" s="12">
        <v>2053.96</v>
      </c>
      <c r="M8026" s="11">
        <v>0.1</v>
      </c>
      <c r="N8026" s="12">
        <v>7394.26</v>
      </c>
      <c r="O8026" s="12">
        <v>6216.48</v>
      </c>
      <c r="P8026" s="12">
        <v>1177.78</v>
      </c>
      <c r="Q8026" s="11">
        <v>0.15928301141696399</v>
      </c>
    </row>
    <row r="8027" spans="1:17" x14ac:dyDescent="0.45">
      <c r="A8027" t="s">
        <v>13355</v>
      </c>
      <c r="B8027" t="s">
        <v>748</v>
      </c>
      <c r="C8027" t="s">
        <v>7</v>
      </c>
      <c r="D8027" t="s">
        <v>134</v>
      </c>
      <c r="E8027" t="s">
        <v>4</v>
      </c>
      <c r="F8027" s="9">
        <v>45752</v>
      </c>
      <c r="G8027" s="9" t="str">
        <f>TEXT(Ecommerce_Sales_Data[[#This Row],[Order_Date]],"dddd")</f>
        <v>Saturday</v>
      </c>
      <c r="H8027" t="s">
        <v>14761</v>
      </c>
      <c r="I8027" t="s">
        <v>14765</v>
      </c>
      <c r="J8027">
        <v>4</v>
      </c>
      <c r="K8027">
        <v>2</v>
      </c>
      <c r="L8027" s="12">
        <v>4176.7700000000004</v>
      </c>
      <c r="M8027" s="11">
        <v>0.1</v>
      </c>
      <c r="N8027" s="12">
        <v>7518.19</v>
      </c>
      <c r="O8027" s="12">
        <v>5452.33</v>
      </c>
      <c r="P8027" s="12">
        <v>2065.86</v>
      </c>
      <c r="Q8027" s="11">
        <v>0.27478156311558999</v>
      </c>
    </row>
    <row r="8028" spans="1:17" x14ac:dyDescent="0.45">
      <c r="A8028" t="s">
        <v>13356</v>
      </c>
      <c r="B8028" t="s">
        <v>13357</v>
      </c>
      <c r="C8028" t="s">
        <v>20</v>
      </c>
      <c r="D8028" t="s">
        <v>60</v>
      </c>
      <c r="E8028" t="s">
        <v>22</v>
      </c>
      <c r="F8028" s="9">
        <v>45487</v>
      </c>
      <c r="G8028" s="9" t="str">
        <f>TEXT(Ecommerce_Sales_Data[[#This Row],[Order_Date]],"dddd")</f>
        <v>Sunday</v>
      </c>
      <c r="H8028" t="s">
        <v>14761</v>
      </c>
      <c r="I8028" t="s">
        <v>14768</v>
      </c>
      <c r="J8028">
        <v>7</v>
      </c>
      <c r="K8028">
        <v>2</v>
      </c>
      <c r="L8028" s="12">
        <v>2428.36</v>
      </c>
      <c r="M8028" s="11">
        <v>0.05</v>
      </c>
      <c r="N8028" s="12">
        <v>4613.88</v>
      </c>
      <c r="O8028" s="12">
        <v>3687.62</v>
      </c>
      <c r="P8028" s="12">
        <v>926.26</v>
      </c>
      <c r="Q8028" s="11">
        <v>0.20075511283344999</v>
      </c>
    </row>
    <row r="8029" spans="1:17" x14ac:dyDescent="0.45">
      <c r="A8029" t="s">
        <v>13358</v>
      </c>
      <c r="B8029" t="s">
        <v>4492</v>
      </c>
      <c r="C8029" t="s">
        <v>20</v>
      </c>
      <c r="D8029" t="s">
        <v>60</v>
      </c>
      <c r="E8029" t="s">
        <v>4</v>
      </c>
      <c r="F8029" s="9">
        <v>45615</v>
      </c>
      <c r="G8029" s="9" t="str">
        <f>TEXT(Ecommerce_Sales_Data[[#This Row],[Order_Date]],"dddd")</f>
        <v>Tuesday</v>
      </c>
      <c r="H8029" t="s">
        <v>14757</v>
      </c>
      <c r="I8029" t="s">
        <v>14764</v>
      </c>
      <c r="J8029">
        <v>11</v>
      </c>
      <c r="K8029">
        <v>5</v>
      </c>
      <c r="L8029" s="12">
        <v>2380.58</v>
      </c>
      <c r="M8029" s="11">
        <v>0.05</v>
      </c>
      <c r="N8029" s="12">
        <v>11307.75</v>
      </c>
      <c r="O8029" s="12">
        <v>9009.5499999999993</v>
      </c>
      <c r="P8029" s="12">
        <v>2298.1999999999998</v>
      </c>
      <c r="Q8029" s="11">
        <v>0.203241139926157</v>
      </c>
    </row>
    <row r="8030" spans="1:17" x14ac:dyDescent="0.45">
      <c r="A8030" t="s">
        <v>13359</v>
      </c>
      <c r="B8030" t="s">
        <v>8995</v>
      </c>
      <c r="C8030" t="s">
        <v>2</v>
      </c>
      <c r="D8030" t="s">
        <v>17</v>
      </c>
      <c r="E8030" t="s">
        <v>14</v>
      </c>
      <c r="F8030" s="9">
        <v>45297</v>
      </c>
      <c r="G8030" s="9" t="str">
        <f>TEXT(Ecommerce_Sales_Data[[#This Row],[Order_Date]],"dddd")</f>
        <v>Saturday</v>
      </c>
      <c r="H8030" t="s">
        <v>14761</v>
      </c>
      <c r="I8030" t="s">
        <v>14767</v>
      </c>
      <c r="J8030">
        <v>1</v>
      </c>
      <c r="K8030">
        <v>3</v>
      </c>
      <c r="L8030" s="12">
        <v>2433.64</v>
      </c>
      <c r="M8030" s="11">
        <v>0.2</v>
      </c>
      <c r="N8030" s="12">
        <v>5840.74</v>
      </c>
      <c r="O8030" s="12">
        <v>3616.63</v>
      </c>
      <c r="P8030" s="12">
        <v>2224.11</v>
      </c>
      <c r="Q8030" s="11">
        <v>0.38079250231991202</v>
      </c>
    </row>
    <row r="8031" spans="1:17" x14ac:dyDescent="0.45">
      <c r="A8031" t="s">
        <v>13360</v>
      </c>
      <c r="B8031" t="s">
        <v>13361</v>
      </c>
      <c r="C8031" t="s">
        <v>20</v>
      </c>
      <c r="D8031" t="s">
        <v>60</v>
      </c>
      <c r="E8031" t="s">
        <v>22</v>
      </c>
      <c r="F8031" s="9">
        <v>45928</v>
      </c>
      <c r="G8031" s="9" t="str">
        <f>TEXT(Ecommerce_Sales_Data[[#This Row],[Order_Date]],"dddd")</f>
        <v>Sunday</v>
      </c>
      <c r="H8031" t="s">
        <v>14761</v>
      </c>
      <c r="I8031" t="s">
        <v>14766</v>
      </c>
      <c r="J8031">
        <v>9</v>
      </c>
      <c r="K8031">
        <v>2</v>
      </c>
      <c r="L8031" s="12">
        <v>3322.51</v>
      </c>
      <c r="M8031" s="11">
        <v>0</v>
      </c>
      <c r="N8031" s="12">
        <v>6645.02</v>
      </c>
      <c r="O8031" s="12">
        <v>4289.82</v>
      </c>
      <c r="P8031" s="12">
        <v>2355.1999999999998</v>
      </c>
      <c r="Q8031" s="11">
        <v>0.35443083692750399</v>
      </c>
    </row>
    <row r="8032" spans="1:17" x14ac:dyDescent="0.45">
      <c r="A8032" t="s">
        <v>13362</v>
      </c>
      <c r="B8032" t="s">
        <v>13363</v>
      </c>
      <c r="C8032" t="s">
        <v>28</v>
      </c>
      <c r="D8032" t="s">
        <v>137</v>
      </c>
      <c r="E8032" t="s">
        <v>14</v>
      </c>
      <c r="F8032" s="9">
        <v>45677</v>
      </c>
      <c r="G8032" s="9" t="str">
        <f>TEXT(Ecommerce_Sales_Data[[#This Row],[Order_Date]],"dddd")</f>
        <v>Monday</v>
      </c>
      <c r="H8032" t="s">
        <v>14757</v>
      </c>
      <c r="I8032" t="s">
        <v>14767</v>
      </c>
      <c r="J8032">
        <v>1</v>
      </c>
      <c r="K8032">
        <v>2</v>
      </c>
      <c r="L8032" s="12">
        <v>4153.4399999999996</v>
      </c>
      <c r="M8032" s="11">
        <v>0.1</v>
      </c>
      <c r="N8032" s="12">
        <v>7476.19</v>
      </c>
      <c r="O8032" s="12">
        <v>5266.9</v>
      </c>
      <c r="P8032" s="12">
        <v>2209.29</v>
      </c>
      <c r="Q8032" s="11">
        <v>0.29551014621083699</v>
      </c>
    </row>
    <row r="8033" spans="1:17" x14ac:dyDescent="0.45">
      <c r="A8033" t="s">
        <v>13364</v>
      </c>
      <c r="B8033" t="s">
        <v>13365</v>
      </c>
      <c r="C8033" t="s">
        <v>28</v>
      </c>
      <c r="D8033" t="s">
        <v>35</v>
      </c>
      <c r="E8033" t="s">
        <v>4</v>
      </c>
      <c r="F8033" s="9">
        <v>45659</v>
      </c>
      <c r="G8033" s="9" t="str">
        <f>TEXT(Ecommerce_Sales_Data[[#This Row],[Order_Date]],"dddd")</f>
        <v>Thursday</v>
      </c>
      <c r="H8033" t="s">
        <v>14757</v>
      </c>
      <c r="I8033" t="s">
        <v>14767</v>
      </c>
      <c r="J8033">
        <v>1</v>
      </c>
      <c r="K8033">
        <v>3</v>
      </c>
      <c r="L8033" s="12">
        <v>1306.04</v>
      </c>
      <c r="M8033" s="11">
        <v>0</v>
      </c>
      <c r="N8033" s="12">
        <v>3918.12</v>
      </c>
      <c r="O8033" s="12">
        <v>2574.9</v>
      </c>
      <c r="P8033" s="12">
        <v>1343.22</v>
      </c>
      <c r="Q8033" s="11">
        <v>0.34282257817524697</v>
      </c>
    </row>
    <row r="8034" spans="1:17" x14ac:dyDescent="0.45">
      <c r="A8034" t="s">
        <v>13366</v>
      </c>
      <c r="B8034" t="s">
        <v>13367</v>
      </c>
      <c r="C8034" t="s">
        <v>12</v>
      </c>
      <c r="D8034" t="s">
        <v>41</v>
      </c>
      <c r="E8034" t="s">
        <v>4</v>
      </c>
      <c r="F8034" s="9">
        <v>45787</v>
      </c>
      <c r="G8034" s="9" t="str">
        <f>TEXT(Ecommerce_Sales_Data[[#This Row],[Order_Date]],"dddd")</f>
        <v>Saturday</v>
      </c>
      <c r="H8034" t="s">
        <v>14761</v>
      </c>
      <c r="I8034" t="s">
        <v>14763</v>
      </c>
      <c r="J8034">
        <v>5</v>
      </c>
      <c r="K8034">
        <v>4</v>
      </c>
      <c r="L8034" s="12">
        <v>4104.4799999999996</v>
      </c>
      <c r="M8034" s="11">
        <v>0</v>
      </c>
      <c r="N8034" s="12">
        <v>16417.919999999998</v>
      </c>
      <c r="O8034" s="12">
        <v>13495.45</v>
      </c>
      <c r="P8034" s="12">
        <v>2922.47</v>
      </c>
      <c r="Q8034" s="11">
        <v>0.178004887342611</v>
      </c>
    </row>
    <row r="8035" spans="1:17" x14ac:dyDescent="0.45">
      <c r="A8035" t="s">
        <v>13368</v>
      </c>
      <c r="B8035" t="s">
        <v>13369</v>
      </c>
      <c r="C8035" t="s">
        <v>12</v>
      </c>
      <c r="D8035" t="s">
        <v>13</v>
      </c>
      <c r="E8035" t="s">
        <v>22</v>
      </c>
      <c r="F8035" s="9">
        <v>45733</v>
      </c>
      <c r="G8035" s="9" t="str">
        <f>TEXT(Ecommerce_Sales_Data[[#This Row],[Order_Date]],"dddd")</f>
        <v>Monday</v>
      </c>
      <c r="H8035" t="s">
        <v>14757</v>
      </c>
      <c r="I8035" t="s">
        <v>14769</v>
      </c>
      <c r="J8035">
        <v>3</v>
      </c>
      <c r="K8035">
        <v>5</v>
      </c>
      <c r="L8035" s="12">
        <v>2499.25</v>
      </c>
      <c r="M8035" s="11">
        <v>0.1</v>
      </c>
      <c r="N8035" s="12">
        <v>11246.62</v>
      </c>
      <c r="O8035" s="12">
        <v>8039.08</v>
      </c>
      <c r="P8035" s="12">
        <v>3207.54</v>
      </c>
      <c r="Q8035" s="11">
        <v>0.28520035352843798</v>
      </c>
    </row>
    <row r="8036" spans="1:17" x14ac:dyDescent="0.45">
      <c r="A8036" t="s">
        <v>13370</v>
      </c>
      <c r="B8036" t="s">
        <v>10156</v>
      </c>
      <c r="C8036" t="s">
        <v>28</v>
      </c>
      <c r="D8036" t="s">
        <v>100</v>
      </c>
      <c r="E8036" t="s">
        <v>9</v>
      </c>
      <c r="F8036" s="9">
        <v>46012</v>
      </c>
      <c r="G8036" s="9" t="str">
        <f>TEXT(Ecommerce_Sales_Data[[#This Row],[Order_Date]],"dddd")</f>
        <v>Sunday</v>
      </c>
      <c r="H8036" t="s">
        <v>14761</v>
      </c>
      <c r="I8036" t="s">
        <v>14770</v>
      </c>
      <c r="J8036">
        <v>12</v>
      </c>
      <c r="K8036">
        <v>1</v>
      </c>
      <c r="L8036" s="12">
        <v>2654.37</v>
      </c>
      <c r="M8036" s="11">
        <v>0</v>
      </c>
      <c r="N8036" s="12">
        <v>2654.37</v>
      </c>
      <c r="O8036" s="12">
        <v>1662.81</v>
      </c>
      <c r="P8036" s="12">
        <v>991.56</v>
      </c>
      <c r="Q8036" s="11">
        <v>0.37355756733236101</v>
      </c>
    </row>
    <row r="8037" spans="1:17" x14ac:dyDescent="0.45">
      <c r="A8037" t="s">
        <v>13371</v>
      </c>
      <c r="B8037" t="s">
        <v>13372</v>
      </c>
      <c r="C8037" t="s">
        <v>2</v>
      </c>
      <c r="D8037" t="s">
        <v>17</v>
      </c>
      <c r="E8037" t="s">
        <v>4</v>
      </c>
      <c r="F8037" s="9">
        <v>45321</v>
      </c>
      <c r="G8037" s="9" t="str">
        <f>TEXT(Ecommerce_Sales_Data[[#This Row],[Order_Date]],"dddd")</f>
        <v>Tuesday</v>
      </c>
      <c r="H8037" t="s">
        <v>14757</v>
      </c>
      <c r="I8037" t="s">
        <v>14767</v>
      </c>
      <c r="J8037">
        <v>1</v>
      </c>
      <c r="K8037">
        <v>3</v>
      </c>
      <c r="L8037" s="12">
        <v>1849.71</v>
      </c>
      <c r="M8037" s="11">
        <v>0.1</v>
      </c>
      <c r="N8037" s="12">
        <v>4994.22</v>
      </c>
      <c r="O8037" s="12">
        <v>3081.21</v>
      </c>
      <c r="P8037" s="12">
        <v>1913.01</v>
      </c>
      <c r="Q8037" s="11">
        <v>0.38304479978855599</v>
      </c>
    </row>
    <row r="8038" spans="1:17" x14ac:dyDescent="0.45">
      <c r="A8038" t="s">
        <v>13373</v>
      </c>
      <c r="B8038" t="s">
        <v>3522</v>
      </c>
      <c r="C8038" t="s">
        <v>20</v>
      </c>
      <c r="D8038" t="s">
        <v>21</v>
      </c>
      <c r="E8038" t="s">
        <v>9</v>
      </c>
      <c r="F8038" s="9">
        <v>45998</v>
      </c>
      <c r="G8038" s="9" t="str">
        <f>TEXT(Ecommerce_Sales_Data[[#This Row],[Order_Date]],"dddd")</f>
        <v>Sunday</v>
      </c>
      <c r="H8038" t="s">
        <v>14761</v>
      </c>
      <c r="I8038" t="s">
        <v>14770</v>
      </c>
      <c r="J8038">
        <v>12</v>
      </c>
      <c r="K8038">
        <v>2</v>
      </c>
      <c r="L8038" s="12">
        <v>3316.36</v>
      </c>
      <c r="M8038" s="11">
        <v>0</v>
      </c>
      <c r="N8038" s="12">
        <v>6632.72</v>
      </c>
      <c r="O8038" s="12">
        <v>4000.24</v>
      </c>
      <c r="P8038" s="12">
        <v>2632.48</v>
      </c>
      <c r="Q8038" s="11">
        <v>0.39689297904931897</v>
      </c>
    </row>
    <row r="8039" spans="1:17" x14ac:dyDescent="0.45">
      <c r="A8039" t="s">
        <v>13374</v>
      </c>
      <c r="B8039" t="s">
        <v>7825</v>
      </c>
      <c r="C8039" t="s">
        <v>12</v>
      </c>
      <c r="D8039" t="s">
        <v>32</v>
      </c>
      <c r="E8039" t="s">
        <v>9</v>
      </c>
      <c r="F8039" s="9">
        <v>45725</v>
      </c>
      <c r="G8039" s="9" t="str">
        <f>TEXT(Ecommerce_Sales_Data[[#This Row],[Order_Date]],"dddd")</f>
        <v>Sunday</v>
      </c>
      <c r="H8039" t="s">
        <v>14761</v>
      </c>
      <c r="I8039" t="s">
        <v>14769</v>
      </c>
      <c r="J8039">
        <v>3</v>
      </c>
      <c r="K8039">
        <v>1</v>
      </c>
      <c r="L8039" s="12">
        <v>933.75</v>
      </c>
      <c r="M8039" s="11">
        <v>0.15</v>
      </c>
      <c r="N8039" s="12">
        <v>793.69</v>
      </c>
      <c r="O8039" s="12">
        <v>512.12</v>
      </c>
      <c r="P8039" s="12">
        <v>281.57</v>
      </c>
      <c r="Q8039" s="11">
        <v>0.35476067482266399</v>
      </c>
    </row>
    <row r="8040" spans="1:17" x14ac:dyDescent="0.45">
      <c r="A8040" t="s">
        <v>13375</v>
      </c>
      <c r="B8040" t="s">
        <v>1495</v>
      </c>
      <c r="C8040" t="s">
        <v>2</v>
      </c>
      <c r="D8040" t="s">
        <v>65</v>
      </c>
      <c r="E8040" t="s">
        <v>9</v>
      </c>
      <c r="F8040" s="9">
        <v>45785</v>
      </c>
      <c r="G8040" s="9" t="str">
        <f>TEXT(Ecommerce_Sales_Data[[#This Row],[Order_Date]],"dddd")</f>
        <v>Thursday</v>
      </c>
      <c r="H8040" t="s">
        <v>14757</v>
      </c>
      <c r="I8040" t="s">
        <v>14763</v>
      </c>
      <c r="J8040">
        <v>5</v>
      </c>
      <c r="K8040">
        <v>5</v>
      </c>
      <c r="L8040" s="12">
        <v>2611.0100000000002</v>
      </c>
      <c r="M8040" s="11">
        <v>0.15</v>
      </c>
      <c r="N8040" s="12">
        <v>11096.79</v>
      </c>
      <c r="O8040" s="12">
        <v>8474.0300000000007</v>
      </c>
      <c r="P8040" s="12">
        <v>2622.76</v>
      </c>
      <c r="Q8040" s="11">
        <v>0.236353035427362</v>
      </c>
    </row>
    <row r="8041" spans="1:17" x14ac:dyDescent="0.45">
      <c r="A8041" t="s">
        <v>13376</v>
      </c>
      <c r="B8041" t="s">
        <v>8540</v>
      </c>
      <c r="C8041" t="s">
        <v>20</v>
      </c>
      <c r="D8041" t="s">
        <v>103</v>
      </c>
      <c r="E8041" t="s">
        <v>22</v>
      </c>
      <c r="F8041" s="9">
        <v>45452</v>
      </c>
      <c r="G8041" s="9" t="str">
        <f>TEXT(Ecommerce_Sales_Data[[#This Row],[Order_Date]],"dddd")</f>
        <v>Sunday</v>
      </c>
      <c r="H8041" t="s">
        <v>14761</v>
      </c>
      <c r="I8041" t="s">
        <v>14759</v>
      </c>
      <c r="J8041">
        <v>6</v>
      </c>
      <c r="K8041">
        <v>3</v>
      </c>
      <c r="L8041" s="12">
        <v>4565.05</v>
      </c>
      <c r="M8041" s="11">
        <v>0.05</v>
      </c>
      <c r="N8041" s="12">
        <v>13010.39</v>
      </c>
      <c r="O8041" s="12">
        <v>10685.14</v>
      </c>
      <c r="P8041" s="12">
        <v>2325.25</v>
      </c>
      <c r="Q8041" s="11">
        <v>0.178722544059017</v>
      </c>
    </row>
    <row r="8042" spans="1:17" x14ac:dyDescent="0.45">
      <c r="A8042" t="s">
        <v>13377</v>
      </c>
      <c r="B8042" t="s">
        <v>13378</v>
      </c>
      <c r="C8042" t="s">
        <v>2</v>
      </c>
      <c r="D8042" t="s">
        <v>17</v>
      </c>
      <c r="E8042" t="s">
        <v>14</v>
      </c>
      <c r="F8042" s="9">
        <v>45891</v>
      </c>
      <c r="G8042" s="9" t="str">
        <f>TEXT(Ecommerce_Sales_Data[[#This Row],[Order_Date]],"dddd")</f>
        <v>Friday</v>
      </c>
      <c r="H8042" t="s">
        <v>14757</v>
      </c>
      <c r="I8042" t="s">
        <v>14762</v>
      </c>
      <c r="J8042">
        <v>8</v>
      </c>
      <c r="K8042">
        <v>1</v>
      </c>
      <c r="L8042" s="12">
        <v>4194</v>
      </c>
      <c r="M8042" s="11">
        <v>0</v>
      </c>
      <c r="N8042" s="12">
        <v>4194</v>
      </c>
      <c r="O8042" s="12">
        <v>3122.3</v>
      </c>
      <c r="P8042" s="12">
        <v>1071.7</v>
      </c>
      <c r="Q8042" s="11">
        <v>0.25553171196947999</v>
      </c>
    </row>
    <row r="8043" spans="1:17" x14ac:dyDescent="0.45">
      <c r="A8043" t="s">
        <v>13379</v>
      </c>
      <c r="B8043" t="s">
        <v>13380</v>
      </c>
      <c r="C8043" t="s">
        <v>12</v>
      </c>
      <c r="D8043" t="s">
        <v>38</v>
      </c>
      <c r="E8043" t="s">
        <v>9</v>
      </c>
      <c r="F8043" s="9">
        <v>45678</v>
      </c>
      <c r="G8043" s="9" t="str">
        <f>TEXT(Ecommerce_Sales_Data[[#This Row],[Order_Date]],"dddd")</f>
        <v>Tuesday</v>
      </c>
      <c r="H8043" t="s">
        <v>14757</v>
      </c>
      <c r="I8043" t="s">
        <v>14767</v>
      </c>
      <c r="J8043">
        <v>1</v>
      </c>
      <c r="K8043">
        <v>1</v>
      </c>
      <c r="L8043" s="12">
        <v>4546.66</v>
      </c>
      <c r="M8043" s="11">
        <v>0.15</v>
      </c>
      <c r="N8043" s="12">
        <v>3864.66</v>
      </c>
      <c r="O8043" s="12">
        <v>2432.0500000000002</v>
      </c>
      <c r="P8043" s="12">
        <v>1432.61</v>
      </c>
      <c r="Q8043" s="11">
        <v>0.37069496411068498</v>
      </c>
    </row>
    <row r="8044" spans="1:17" x14ac:dyDescent="0.45">
      <c r="A8044" t="s">
        <v>13381</v>
      </c>
      <c r="B8044" t="s">
        <v>5903</v>
      </c>
      <c r="C8044" t="s">
        <v>7</v>
      </c>
      <c r="D8044" t="s">
        <v>46</v>
      </c>
      <c r="E8044" t="s">
        <v>22</v>
      </c>
      <c r="F8044" s="9">
        <v>45698</v>
      </c>
      <c r="G8044" s="9" t="str">
        <f>TEXT(Ecommerce_Sales_Data[[#This Row],[Order_Date]],"dddd")</f>
        <v>Monday</v>
      </c>
      <c r="H8044" t="s">
        <v>14757</v>
      </c>
      <c r="I8044" t="s">
        <v>14758</v>
      </c>
      <c r="J8044">
        <v>2</v>
      </c>
      <c r="K8044">
        <v>1</v>
      </c>
      <c r="L8044" s="12">
        <v>505.76</v>
      </c>
      <c r="M8044" s="11">
        <v>0.1</v>
      </c>
      <c r="N8044" s="12">
        <v>455.18</v>
      </c>
      <c r="O8044" s="12">
        <v>379.54</v>
      </c>
      <c r="P8044" s="12">
        <v>75.64</v>
      </c>
      <c r="Q8044" s="11">
        <v>0.166176018278483</v>
      </c>
    </row>
    <row r="8045" spans="1:17" x14ac:dyDescent="0.45">
      <c r="A8045" t="s">
        <v>13382</v>
      </c>
      <c r="B8045" t="s">
        <v>12849</v>
      </c>
      <c r="C8045" t="s">
        <v>12</v>
      </c>
      <c r="D8045" t="s">
        <v>41</v>
      </c>
      <c r="E8045" t="s">
        <v>22</v>
      </c>
      <c r="F8045" s="9">
        <v>45761</v>
      </c>
      <c r="G8045" s="9" t="str">
        <f>TEXT(Ecommerce_Sales_Data[[#This Row],[Order_Date]],"dddd")</f>
        <v>Monday</v>
      </c>
      <c r="H8045" t="s">
        <v>14757</v>
      </c>
      <c r="I8045" t="s">
        <v>14765</v>
      </c>
      <c r="J8045">
        <v>4</v>
      </c>
      <c r="K8045">
        <v>3</v>
      </c>
      <c r="L8045" s="12">
        <v>2069.65</v>
      </c>
      <c r="M8045" s="11">
        <v>0.2</v>
      </c>
      <c r="N8045" s="12">
        <v>4967.16</v>
      </c>
      <c r="O8045" s="12">
        <v>4221.46</v>
      </c>
      <c r="P8045" s="12">
        <v>745.7</v>
      </c>
      <c r="Q8045" s="11">
        <v>0.15012602775026401</v>
      </c>
    </row>
    <row r="8046" spans="1:17" x14ac:dyDescent="0.45">
      <c r="A8046" t="s">
        <v>13383</v>
      </c>
      <c r="B8046" t="s">
        <v>7865</v>
      </c>
      <c r="C8046" t="s">
        <v>20</v>
      </c>
      <c r="D8046" t="s">
        <v>21</v>
      </c>
      <c r="E8046" t="s">
        <v>14</v>
      </c>
      <c r="F8046" s="9">
        <v>45657</v>
      </c>
      <c r="G8046" s="9" t="str">
        <f>TEXT(Ecommerce_Sales_Data[[#This Row],[Order_Date]],"dddd")</f>
        <v>Tuesday</v>
      </c>
      <c r="H8046" t="s">
        <v>14757</v>
      </c>
      <c r="I8046" t="s">
        <v>14770</v>
      </c>
      <c r="J8046">
        <v>12</v>
      </c>
      <c r="K8046">
        <v>3</v>
      </c>
      <c r="L8046" s="12">
        <v>3703.84</v>
      </c>
      <c r="M8046" s="11">
        <v>0</v>
      </c>
      <c r="N8046" s="12">
        <v>11111.52</v>
      </c>
      <c r="O8046" s="12">
        <v>8581.9500000000007</v>
      </c>
      <c r="P8046" s="12">
        <v>2529.5700000000002</v>
      </c>
      <c r="Q8046" s="11">
        <v>0.22765292237245699</v>
      </c>
    </row>
    <row r="8047" spans="1:17" x14ac:dyDescent="0.45">
      <c r="A8047" t="s">
        <v>13384</v>
      </c>
      <c r="B8047" t="s">
        <v>10585</v>
      </c>
      <c r="C8047" t="s">
        <v>28</v>
      </c>
      <c r="D8047" t="s">
        <v>35</v>
      </c>
      <c r="E8047" t="s">
        <v>4</v>
      </c>
      <c r="F8047" s="9">
        <v>45386</v>
      </c>
      <c r="G8047" s="9" t="str">
        <f>TEXT(Ecommerce_Sales_Data[[#This Row],[Order_Date]],"dddd")</f>
        <v>Thursday</v>
      </c>
      <c r="H8047" t="s">
        <v>14757</v>
      </c>
      <c r="I8047" t="s">
        <v>14765</v>
      </c>
      <c r="J8047">
        <v>4</v>
      </c>
      <c r="K8047">
        <v>1</v>
      </c>
      <c r="L8047" s="12">
        <v>4562.41</v>
      </c>
      <c r="M8047" s="11">
        <v>0.05</v>
      </c>
      <c r="N8047" s="12">
        <v>4334.29</v>
      </c>
      <c r="O8047" s="12">
        <v>2834.14</v>
      </c>
      <c r="P8047" s="12">
        <v>1500.15</v>
      </c>
      <c r="Q8047" s="11">
        <v>0.34611205064728001</v>
      </c>
    </row>
    <row r="8048" spans="1:17" x14ac:dyDescent="0.45">
      <c r="A8048" t="s">
        <v>13385</v>
      </c>
      <c r="B8048" t="s">
        <v>1341</v>
      </c>
      <c r="C8048" t="s">
        <v>12</v>
      </c>
      <c r="D8048" t="s">
        <v>38</v>
      </c>
      <c r="E8048" t="s">
        <v>9</v>
      </c>
      <c r="F8048" s="9">
        <v>45824</v>
      </c>
      <c r="G8048" s="9" t="str">
        <f>TEXT(Ecommerce_Sales_Data[[#This Row],[Order_Date]],"dddd")</f>
        <v>Monday</v>
      </c>
      <c r="H8048" t="s">
        <v>14757</v>
      </c>
      <c r="I8048" t="s">
        <v>14759</v>
      </c>
      <c r="J8048">
        <v>6</v>
      </c>
      <c r="K8048">
        <v>5</v>
      </c>
      <c r="L8048" s="12">
        <v>146.93</v>
      </c>
      <c r="M8048" s="11">
        <v>0.15</v>
      </c>
      <c r="N8048" s="12">
        <v>624.45000000000005</v>
      </c>
      <c r="O8048" s="12">
        <v>463.02</v>
      </c>
      <c r="P8048" s="12">
        <v>161.43</v>
      </c>
      <c r="Q8048" s="11">
        <v>0.25851549363439802</v>
      </c>
    </row>
    <row r="8049" spans="1:17" x14ac:dyDescent="0.45">
      <c r="A8049" t="s">
        <v>13386</v>
      </c>
      <c r="B8049" t="s">
        <v>9174</v>
      </c>
      <c r="C8049" t="s">
        <v>28</v>
      </c>
      <c r="D8049" t="s">
        <v>35</v>
      </c>
      <c r="E8049" t="s">
        <v>22</v>
      </c>
      <c r="F8049" s="9">
        <v>45431</v>
      </c>
      <c r="G8049" s="9" t="str">
        <f>TEXT(Ecommerce_Sales_Data[[#This Row],[Order_Date]],"dddd")</f>
        <v>Sunday</v>
      </c>
      <c r="H8049" t="s">
        <v>14761</v>
      </c>
      <c r="I8049" t="s">
        <v>14763</v>
      </c>
      <c r="J8049">
        <v>5</v>
      </c>
      <c r="K8049">
        <v>1</v>
      </c>
      <c r="L8049" s="12">
        <v>347.27</v>
      </c>
      <c r="M8049" s="11">
        <v>0.2</v>
      </c>
      <c r="N8049" s="12">
        <v>277.82</v>
      </c>
      <c r="O8049" s="12">
        <v>186.87</v>
      </c>
      <c r="P8049" s="12">
        <v>90.95</v>
      </c>
      <c r="Q8049" s="11">
        <v>0.327370239723562</v>
      </c>
    </row>
    <row r="8050" spans="1:17" x14ac:dyDescent="0.45">
      <c r="A8050" t="s">
        <v>13387</v>
      </c>
      <c r="B8050" t="s">
        <v>9011</v>
      </c>
      <c r="C8050" t="s">
        <v>7</v>
      </c>
      <c r="D8050" t="s">
        <v>71</v>
      </c>
      <c r="E8050" t="s">
        <v>9</v>
      </c>
      <c r="F8050" s="9">
        <v>45591</v>
      </c>
      <c r="G8050" s="9" t="str">
        <f>TEXT(Ecommerce_Sales_Data[[#This Row],[Order_Date]],"dddd")</f>
        <v>Saturday</v>
      </c>
      <c r="H8050" t="s">
        <v>14761</v>
      </c>
      <c r="I8050" t="s">
        <v>14760</v>
      </c>
      <c r="J8050">
        <v>10</v>
      </c>
      <c r="K8050">
        <v>4</v>
      </c>
      <c r="L8050" s="12">
        <v>3943.28</v>
      </c>
      <c r="M8050" s="11">
        <v>0.1</v>
      </c>
      <c r="N8050" s="12">
        <v>14195.81</v>
      </c>
      <c r="O8050" s="12">
        <v>9967.7900000000009</v>
      </c>
      <c r="P8050" s="12">
        <v>4228.0200000000004</v>
      </c>
      <c r="Q8050" s="11">
        <v>0.2978357698504</v>
      </c>
    </row>
    <row r="8051" spans="1:17" x14ac:dyDescent="0.45">
      <c r="A8051" t="s">
        <v>13388</v>
      </c>
      <c r="B8051" t="s">
        <v>13389</v>
      </c>
      <c r="C8051" t="s">
        <v>28</v>
      </c>
      <c r="D8051" t="s">
        <v>100</v>
      </c>
      <c r="E8051" t="s">
        <v>4</v>
      </c>
      <c r="F8051" s="9">
        <v>45778</v>
      </c>
      <c r="G8051" s="9" t="str">
        <f>TEXT(Ecommerce_Sales_Data[[#This Row],[Order_Date]],"dddd")</f>
        <v>Thursday</v>
      </c>
      <c r="H8051" t="s">
        <v>14757</v>
      </c>
      <c r="I8051" t="s">
        <v>14763</v>
      </c>
      <c r="J8051">
        <v>5</v>
      </c>
      <c r="K8051">
        <v>2</v>
      </c>
      <c r="L8051" s="12">
        <v>1840.78</v>
      </c>
      <c r="M8051" s="11">
        <v>0.1</v>
      </c>
      <c r="N8051" s="12">
        <v>3313.4</v>
      </c>
      <c r="O8051" s="12">
        <v>2308.15</v>
      </c>
      <c r="P8051" s="12">
        <v>1005.25</v>
      </c>
      <c r="Q8051" s="11">
        <v>0.30338926782157299</v>
      </c>
    </row>
    <row r="8052" spans="1:17" x14ac:dyDescent="0.45">
      <c r="A8052" t="s">
        <v>13390</v>
      </c>
      <c r="B8052" t="s">
        <v>7382</v>
      </c>
      <c r="C8052" t="s">
        <v>20</v>
      </c>
      <c r="D8052" t="s">
        <v>60</v>
      </c>
      <c r="E8052" t="s">
        <v>22</v>
      </c>
      <c r="F8052" s="9">
        <v>45526</v>
      </c>
      <c r="G8052" s="9" t="str">
        <f>TEXT(Ecommerce_Sales_Data[[#This Row],[Order_Date]],"dddd")</f>
        <v>Thursday</v>
      </c>
      <c r="H8052" t="s">
        <v>14757</v>
      </c>
      <c r="I8052" t="s">
        <v>14762</v>
      </c>
      <c r="J8052">
        <v>8</v>
      </c>
      <c r="K8052">
        <v>1</v>
      </c>
      <c r="L8052" s="12">
        <v>4232.33</v>
      </c>
      <c r="M8052" s="11">
        <v>0.15</v>
      </c>
      <c r="N8052" s="12">
        <v>3597.48</v>
      </c>
      <c r="O8052" s="12">
        <v>2770.45</v>
      </c>
      <c r="P8052" s="12">
        <v>827.03</v>
      </c>
      <c r="Q8052" s="11">
        <v>0.22989147959126899</v>
      </c>
    </row>
    <row r="8053" spans="1:17" x14ac:dyDescent="0.45">
      <c r="A8053" t="s">
        <v>13391</v>
      </c>
      <c r="B8053" t="s">
        <v>528</v>
      </c>
      <c r="C8053" t="s">
        <v>7</v>
      </c>
      <c r="D8053" t="s">
        <v>71</v>
      </c>
      <c r="E8053" t="s">
        <v>9</v>
      </c>
      <c r="F8053" s="9">
        <v>45931</v>
      </c>
      <c r="G8053" s="9" t="str">
        <f>TEXT(Ecommerce_Sales_Data[[#This Row],[Order_Date]],"dddd")</f>
        <v>Wednesday</v>
      </c>
      <c r="H8053" t="s">
        <v>14757</v>
      </c>
      <c r="I8053" t="s">
        <v>14760</v>
      </c>
      <c r="J8053">
        <v>10</v>
      </c>
      <c r="K8053">
        <v>1</v>
      </c>
      <c r="L8053" s="12">
        <v>4297.6899999999996</v>
      </c>
      <c r="M8053" s="11">
        <v>0.2</v>
      </c>
      <c r="N8053" s="12">
        <v>3438.15</v>
      </c>
      <c r="O8053" s="12">
        <v>2698.01</v>
      </c>
      <c r="P8053" s="12">
        <v>740.14</v>
      </c>
      <c r="Q8053" s="11">
        <v>0.215272748425752</v>
      </c>
    </row>
    <row r="8054" spans="1:17" x14ac:dyDescent="0.45">
      <c r="A8054" t="s">
        <v>13392</v>
      </c>
      <c r="B8054" t="s">
        <v>9711</v>
      </c>
      <c r="C8054" t="s">
        <v>2</v>
      </c>
      <c r="D8054" t="s">
        <v>65</v>
      </c>
      <c r="E8054" t="s">
        <v>4</v>
      </c>
      <c r="F8054" s="9">
        <v>46002</v>
      </c>
      <c r="G8054" s="9" t="str">
        <f>TEXT(Ecommerce_Sales_Data[[#This Row],[Order_Date]],"dddd")</f>
        <v>Thursday</v>
      </c>
      <c r="H8054" t="s">
        <v>14757</v>
      </c>
      <c r="I8054" t="s">
        <v>14770</v>
      </c>
      <c r="J8054">
        <v>12</v>
      </c>
      <c r="K8054">
        <v>5</v>
      </c>
      <c r="L8054" s="12">
        <v>2608.7800000000002</v>
      </c>
      <c r="M8054" s="11">
        <v>0.05</v>
      </c>
      <c r="N8054" s="12">
        <v>12391.7</v>
      </c>
      <c r="O8054" s="12">
        <v>10520.86</v>
      </c>
      <c r="P8054" s="12">
        <v>1870.84</v>
      </c>
      <c r="Q8054" s="11">
        <v>0.15097524956220701</v>
      </c>
    </row>
    <row r="8055" spans="1:17" x14ac:dyDescent="0.45">
      <c r="A8055" t="s">
        <v>13393</v>
      </c>
      <c r="B8055" t="s">
        <v>13394</v>
      </c>
      <c r="C8055" t="s">
        <v>28</v>
      </c>
      <c r="D8055" t="s">
        <v>85</v>
      </c>
      <c r="E8055" t="s">
        <v>9</v>
      </c>
      <c r="F8055" s="9">
        <v>45744</v>
      </c>
      <c r="G8055" s="9" t="str">
        <f>TEXT(Ecommerce_Sales_Data[[#This Row],[Order_Date]],"dddd")</f>
        <v>Friday</v>
      </c>
      <c r="H8055" t="s">
        <v>14757</v>
      </c>
      <c r="I8055" t="s">
        <v>14769</v>
      </c>
      <c r="J8055">
        <v>3</v>
      </c>
      <c r="K8055">
        <v>1</v>
      </c>
      <c r="L8055" s="12">
        <v>3111.16</v>
      </c>
      <c r="M8055" s="11">
        <v>0</v>
      </c>
      <c r="N8055" s="12">
        <v>3111.16</v>
      </c>
      <c r="O8055" s="12">
        <v>2510.64</v>
      </c>
      <c r="P8055" s="12">
        <v>600.52</v>
      </c>
      <c r="Q8055" s="11">
        <v>0.19302125252317501</v>
      </c>
    </row>
    <row r="8056" spans="1:17" x14ac:dyDescent="0.45">
      <c r="A8056" t="s">
        <v>13395</v>
      </c>
      <c r="B8056" t="s">
        <v>8474</v>
      </c>
      <c r="C8056" t="s">
        <v>2</v>
      </c>
      <c r="D8056" t="s">
        <v>68</v>
      </c>
      <c r="E8056" t="s">
        <v>9</v>
      </c>
      <c r="F8056" s="9">
        <v>45448</v>
      </c>
      <c r="G8056" s="9" t="str">
        <f>TEXT(Ecommerce_Sales_Data[[#This Row],[Order_Date]],"dddd")</f>
        <v>Wednesday</v>
      </c>
      <c r="H8056" t="s">
        <v>14757</v>
      </c>
      <c r="I8056" t="s">
        <v>14759</v>
      </c>
      <c r="J8056">
        <v>6</v>
      </c>
      <c r="K8056">
        <v>3</v>
      </c>
      <c r="L8056" s="12">
        <v>875.47</v>
      </c>
      <c r="M8056" s="11">
        <v>0.15</v>
      </c>
      <c r="N8056" s="12">
        <v>2232.4499999999998</v>
      </c>
      <c r="O8056" s="12">
        <v>1408.29</v>
      </c>
      <c r="P8056" s="12">
        <v>824.16</v>
      </c>
      <c r="Q8056" s="11">
        <v>0.36917288181146302</v>
      </c>
    </row>
    <row r="8057" spans="1:17" x14ac:dyDescent="0.45">
      <c r="A8057" t="s">
        <v>13396</v>
      </c>
      <c r="B8057" t="s">
        <v>10499</v>
      </c>
      <c r="C8057" t="s">
        <v>12</v>
      </c>
      <c r="D8057" t="s">
        <v>111</v>
      </c>
      <c r="E8057" t="s">
        <v>9</v>
      </c>
      <c r="F8057" s="9">
        <v>46016</v>
      </c>
      <c r="G8057" s="9" t="str">
        <f>TEXT(Ecommerce_Sales_Data[[#This Row],[Order_Date]],"dddd")</f>
        <v>Thursday</v>
      </c>
      <c r="H8057" t="s">
        <v>14757</v>
      </c>
      <c r="I8057" t="s">
        <v>14770</v>
      </c>
      <c r="J8057">
        <v>12</v>
      </c>
      <c r="K8057">
        <v>3</v>
      </c>
      <c r="L8057" s="12">
        <v>195.33</v>
      </c>
      <c r="M8057" s="11">
        <v>0.05</v>
      </c>
      <c r="N8057" s="12">
        <v>556.69000000000005</v>
      </c>
      <c r="O8057" s="12">
        <v>389.82</v>
      </c>
      <c r="P8057" s="12">
        <v>166.87</v>
      </c>
      <c r="Q8057" s="11">
        <v>0.29975390253103201</v>
      </c>
    </row>
    <row r="8058" spans="1:17" x14ac:dyDescent="0.45">
      <c r="A8058" t="s">
        <v>13397</v>
      </c>
      <c r="B8058" t="s">
        <v>13398</v>
      </c>
      <c r="C8058" t="s">
        <v>7</v>
      </c>
      <c r="D8058" t="s">
        <v>106</v>
      </c>
      <c r="E8058" t="s">
        <v>14</v>
      </c>
      <c r="F8058" s="9">
        <v>45566</v>
      </c>
      <c r="G8058" s="9" t="str">
        <f>TEXT(Ecommerce_Sales_Data[[#This Row],[Order_Date]],"dddd")</f>
        <v>Tuesday</v>
      </c>
      <c r="H8058" t="s">
        <v>14757</v>
      </c>
      <c r="I8058" t="s">
        <v>14760</v>
      </c>
      <c r="J8058">
        <v>10</v>
      </c>
      <c r="K8058">
        <v>3</v>
      </c>
      <c r="L8058" s="12">
        <v>3226.91</v>
      </c>
      <c r="M8058" s="11">
        <v>0.1</v>
      </c>
      <c r="N8058" s="12">
        <v>8712.66</v>
      </c>
      <c r="O8058" s="12">
        <v>6228.01</v>
      </c>
      <c r="P8058" s="12">
        <v>2484.65</v>
      </c>
      <c r="Q8058" s="11">
        <v>0.28517697235976203</v>
      </c>
    </row>
    <row r="8059" spans="1:17" x14ac:dyDescent="0.45">
      <c r="A8059" t="s">
        <v>13399</v>
      </c>
      <c r="B8059" t="s">
        <v>6681</v>
      </c>
      <c r="C8059" t="s">
        <v>2</v>
      </c>
      <c r="D8059" t="s">
        <v>65</v>
      </c>
      <c r="E8059" t="s">
        <v>4</v>
      </c>
      <c r="F8059" s="9">
        <v>45680</v>
      </c>
      <c r="G8059" s="9" t="str">
        <f>TEXT(Ecommerce_Sales_Data[[#This Row],[Order_Date]],"dddd")</f>
        <v>Thursday</v>
      </c>
      <c r="H8059" t="s">
        <v>14757</v>
      </c>
      <c r="I8059" t="s">
        <v>14767</v>
      </c>
      <c r="J8059">
        <v>1</v>
      </c>
      <c r="K8059">
        <v>5</v>
      </c>
      <c r="L8059" s="12">
        <v>1172.99</v>
      </c>
      <c r="M8059" s="11">
        <v>0.05</v>
      </c>
      <c r="N8059" s="12">
        <v>5571.7</v>
      </c>
      <c r="O8059" s="12">
        <v>4161.8599999999997</v>
      </c>
      <c r="P8059" s="12">
        <v>1409.84</v>
      </c>
      <c r="Q8059" s="11">
        <v>0.25303587773928998</v>
      </c>
    </row>
    <row r="8060" spans="1:17" x14ac:dyDescent="0.45">
      <c r="A8060" t="s">
        <v>13400</v>
      </c>
      <c r="B8060" t="s">
        <v>13401</v>
      </c>
      <c r="C8060" t="s">
        <v>2</v>
      </c>
      <c r="D8060" t="s">
        <v>65</v>
      </c>
      <c r="E8060" t="s">
        <v>9</v>
      </c>
      <c r="F8060" s="9">
        <v>45611</v>
      </c>
      <c r="G8060" s="9" t="str">
        <f>TEXT(Ecommerce_Sales_Data[[#This Row],[Order_Date]],"dddd")</f>
        <v>Friday</v>
      </c>
      <c r="H8060" t="s">
        <v>14757</v>
      </c>
      <c r="I8060" t="s">
        <v>14764</v>
      </c>
      <c r="J8060">
        <v>11</v>
      </c>
      <c r="K8060">
        <v>3</v>
      </c>
      <c r="L8060" s="12">
        <v>422.74</v>
      </c>
      <c r="M8060" s="11">
        <v>0.15</v>
      </c>
      <c r="N8060" s="12">
        <v>1077.99</v>
      </c>
      <c r="O8060" s="12">
        <v>851.4</v>
      </c>
      <c r="P8060" s="12">
        <v>226.59</v>
      </c>
      <c r="Q8060" s="11">
        <v>0.210196755071939</v>
      </c>
    </row>
    <row r="8061" spans="1:17" x14ac:dyDescent="0.45">
      <c r="A8061" t="s">
        <v>13402</v>
      </c>
      <c r="B8061" t="s">
        <v>9929</v>
      </c>
      <c r="C8061" t="s">
        <v>20</v>
      </c>
      <c r="D8061" t="s">
        <v>21</v>
      </c>
      <c r="E8061" t="s">
        <v>14</v>
      </c>
      <c r="F8061" s="9">
        <v>45403</v>
      </c>
      <c r="G8061" s="9" t="str">
        <f>TEXT(Ecommerce_Sales_Data[[#This Row],[Order_Date]],"dddd")</f>
        <v>Sunday</v>
      </c>
      <c r="H8061" t="s">
        <v>14761</v>
      </c>
      <c r="I8061" t="s">
        <v>14765</v>
      </c>
      <c r="J8061">
        <v>4</v>
      </c>
      <c r="K8061">
        <v>1</v>
      </c>
      <c r="L8061" s="12">
        <v>4754.55</v>
      </c>
      <c r="M8061" s="11">
        <v>0.1</v>
      </c>
      <c r="N8061" s="12">
        <v>4279.1000000000004</v>
      </c>
      <c r="O8061" s="12">
        <v>3336.43</v>
      </c>
      <c r="P8061" s="12">
        <v>942.67</v>
      </c>
      <c r="Q8061" s="11">
        <v>0.22029632399336299</v>
      </c>
    </row>
    <row r="8062" spans="1:17" x14ac:dyDescent="0.45">
      <c r="A8062" t="s">
        <v>13403</v>
      </c>
      <c r="B8062" t="s">
        <v>4741</v>
      </c>
      <c r="C8062" t="s">
        <v>12</v>
      </c>
      <c r="D8062" t="s">
        <v>41</v>
      </c>
      <c r="E8062" t="s">
        <v>9</v>
      </c>
      <c r="F8062" s="9">
        <v>45727</v>
      </c>
      <c r="G8062" s="9" t="str">
        <f>TEXT(Ecommerce_Sales_Data[[#This Row],[Order_Date]],"dddd")</f>
        <v>Tuesday</v>
      </c>
      <c r="H8062" t="s">
        <v>14757</v>
      </c>
      <c r="I8062" t="s">
        <v>14769</v>
      </c>
      <c r="J8062">
        <v>3</v>
      </c>
      <c r="K8062">
        <v>2</v>
      </c>
      <c r="L8062" s="12">
        <v>226.75</v>
      </c>
      <c r="M8062" s="11">
        <v>0.2</v>
      </c>
      <c r="N8062" s="12">
        <v>362.8</v>
      </c>
      <c r="O8062" s="12">
        <v>227</v>
      </c>
      <c r="P8062" s="12">
        <v>135.80000000000001</v>
      </c>
      <c r="Q8062" s="11">
        <v>0.37431091510474102</v>
      </c>
    </row>
    <row r="8063" spans="1:17" x14ac:dyDescent="0.45">
      <c r="A8063" t="s">
        <v>13404</v>
      </c>
      <c r="B8063" t="s">
        <v>12505</v>
      </c>
      <c r="C8063" t="s">
        <v>28</v>
      </c>
      <c r="D8063" t="s">
        <v>35</v>
      </c>
      <c r="E8063" t="s">
        <v>14</v>
      </c>
      <c r="F8063" s="9">
        <v>45995</v>
      </c>
      <c r="G8063" s="9" t="str">
        <f>TEXT(Ecommerce_Sales_Data[[#This Row],[Order_Date]],"dddd")</f>
        <v>Thursday</v>
      </c>
      <c r="H8063" t="s">
        <v>14757</v>
      </c>
      <c r="I8063" t="s">
        <v>14770</v>
      </c>
      <c r="J8063">
        <v>12</v>
      </c>
      <c r="K8063">
        <v>2</v>
      </c>
      <c r="L8063" s="12">
        <v>1527.12</v>
      </c>
      <c r="M8063" s="11">
        <v>0.15</v>
      </c>
      <c r="N8063" s="12">
        <v>2596.1</v>
      </c>
      <c r="O8063" s="12">
        <v>2175.13</v>
      </c>
      <c r="P8063" s="12">
        <v>420.97</v>
      </c>
      <c r="Q8063" s="11">
        <v>0.162154770617465</v>
      </c>
    </row>
    <row r="8064" spans="1:17" x14ac:dyDescent="0.45">
      <c r="A8064" t="s">
        <v>13405</v>
      </c>
      <c r="B8064" t="s">
        <v>3755</v>
      </c>
      <c r="C8064" t="s">
        <v>20</v>
      </c>
      <c r="D8064" t="s">
        <v>21</v>
      </c>
      <c r="E8064" t="s">
        <v>22</v>
      </c>
      <c r="F8064" s="9">
        <v>45445</v>
      </c>
      <c r="G8064" s="9" t="str">
        <f>TEXT(Ecommerce_Sales_Data[[#This Row],[Order_Date]],"dddd")</f>
        <v>Sunday</v>
      </c>
      <c r="H8064" t="s">
        <v>14761</v>
      </c>
      <c r="I8064" t="s">
        <v>14759</v>
      </c>
      <c r="J8064">
        <v>6</v>
      </c>
      <c r="K8064">
        <v>1</v>
      </c>
      <c r="L8064" s="12">
        <v>3411.24</v>
      </c>
      <c r="M8064" s="11">
        <v>0.1</v>
      </c>
      <c r="N8064" s="12">
        <v>3070.12</v>
      </c>
      <c r="O8064" s="12">
        <v>2042.54</v>
      </c>
      <c r="P8064" s="12">
        <v>1027.58</v>
      </c>
      <c r="Q8064" s="11">
        <v>0.334703529503733</v>
      </c>
    </row>
    <row r="8065" spans="1:17" x14ac:dyDescent="0.45">
      <c r="A8065" t="s">
        <v>13406</v>
      </c>
      <c r="B8065" t="s">
        <v>13407</v>
      </c>
      <c r="C8065" t="s">
        <v>20</v>
      </c>
      <c r="D8065" t="s">
        <v>103</v>
      </c>
      <c r="E8065" t="s">
        <v>9</v>
      </c>
      <c r="F8065" s="9">
        <v>45974</v>
      </c>
      <c r="G8065" s="9" t="str">
        <f>TEXT(Ecommerce_Sales_Data[[#This Row],[Order_Date]],"dddd")</f>
        <v>Thursday</v>
      </c>
      <c r="H8065" t="s">
        <v>14757</v>
      </c>
      <c r="I8065" t="s">
        <v>14764</v>
      </c>
      <c r="J8065">
        <v>11</v>
      </c>
      <c r="K8065">
        <v>1</v>
      </c>
      <c r="L8065" s="12">
        <v>440.04</v>
      </c>
      <c r="M8065" s="11">
        <v>0</v>
      </c>
      <c r="N8065" s="12">
        <v>440.04</v>
      </c>
      <c r="O8065" s="12">
        <v>294.33</v>
      </c>
      <c r="P8065" s="12">
        <v>145.71</v>
      </c>
      <c r="Q8065" s="11">
        <v>0.331128988273793</v>
      </c>
    </row>
    <row r="8066" spans="1:17" x14ac:dyDescent="0.45">
      <c r="A8066" t="s">
        <v>13408</v>
      </c>
      <c r="B8066" t="s">
        <v>3583</v>
      </c>
      <c r="C8066" t="s">
        <v>2</v>
      </c>
      <c r="D8066" t="s">
        <v>17</v>
      </c>
      <c r="E8066" t="s">
        <v>4</v>
      </c>
      <c r="F8066" s="9">
        <v>45769</v>
      </c>
      <c r="G8066" s="9" t="str">
        <f>TEXT(Ecommerce_Sales_Data[[#This Row],[Order_Date]],"dddd")</f>
        <v>Tuesday</v>
      </c>
      <c r="H8066" t="s">
        <v>14757</v>
      </c>
      <c r="I8066" t="s">
        <v>14765</v>
      </c>
      <c r="J8066">
        <v>4</v>
      </c>
      <c r="K8066">
        <v>4</v>
      </c>
      <c r="L8066" s="12">
        <v>3396.3</v>
      </c>
      <c r="M8066" s="11">
        <v>0.05</v>
      </c>
      <c r="N8066" s="12">
        <v>12905.94</v>
      </c>
      <c r="O8066" s="12">
        <v>8184.86</v>
      </c>
      <c r="P8066" s="12">
        <v>4721.08</v>
      </c>
      <c r="Q8066" s="11">
        <v>0.36580675254960099</v>
      </c>
    </row>
    <row r="8067" spans="1:17" x14ac:dyDescent="0.45">
      <c r="A8067" t="s">
        <v>13409</v>
      </c>
      <c r="B8067" t="s">
        <v>13410</v>
      </c>
      <c r="C8067" t="s">
        <v>7</v>
      </c>
      <c r="D8067" t="s">
        <v>71</v>
      </c>
      <c r="E8067" t="s">
        <v>14</v>
      </c>
      <c r="F8067" s="9">
        <v>45963</v>
      </c>
      <c r="G8067" s="9" t="str">
        <f>TEXT(Ecommerce_Sales_Data[[#This Row],[Order_Date]],"dddd")</f>
        <v>Sunday</v>
      </c>
      <c r="H8067" t="s">
        <v>14761</v>
      </c>
      <c r="I8067" t="s">
        <v>14764</v>
      </c>
      <c r="J8067">
        <v>11</v>
      </c>
      <c r="K8067">
        <v>2</v>
      </c>
      <c r="L8067" s="12">
        <v>1760.58</v>
      </c>
      <c r="M8067" s="11">
        <v>0.05</v>
      </c>
      <c r="N8067" s="12">
        <v>3345.1</v>
      </c>
      <c r="O8067" s="12">
        <v>2819.25</v>
      </c>
      <c r="P8067" s="12">
        <v>525.85</v>
      </c>
      <c r="Q8067" s="11">
        <v>0.15720008370452301</v>
      </c>
    </row>
    <row r="8068" spans="1:17" x14ac:dyDescent="0.45">
      <c r="A8068" t="s">
        <v>13411</v>
      </c>
      <c r="B8068" t="s">
        <v>9405</v>
      </c>
      <c r="C8068" t="s">
        <v>7</v>
      </c>
      <c r="D8068" t="s">
        <v>106</v>
      </c>
      <c r="E8068" t="s">
        <v>4</v>
      </c>
      <c r="F8068" s="9">
        <v>45903</v>
      </c>
      <c r="G8068" s="9" t="str">
        <f>TEXT(Ecommerce_Sales_Data[[#This Row],[Order_Date]],"dddd")</f>
        <v>Wednesday</v>
      </c>
      <c r="H8068" t="s">
        <v>14757</v>
      </c>
      <c r="I8068" t="s">
        <v>14766</v>
      </c>
      <c r="J8068">
        <v>9</v>
      </c>
      <c r="K8068">
        <v>3</v>
      </c>
      <c r="L8068" s="12">
        <v>4440.8900000000003</v>
      </c>
      <c r="M8068" s="11">
        <v>0.15</v>
      </c>
      <c r="N8068" s="12">
        <v>11324.27</v>
      </c>
      <c r="O8068" s="12">
        <v>8647.2999999999993</v>
      </c>
      <c r="P8068" s="12">
        <v>2676.97</v>
      </c>
      <c r="Q8068" s="11">
        <v>0.23639227959064901</v>
      </c>
    </row>
    <row r="8069" spans="1:17" x14ac:dyDescent="0.45">
      <c r="A8069" t="s">
        <v>13412</v>
      </c>
      <c r="B8069" t="s">
        <v>13413</v>
      </c>
      <c r="C8069" t="s">
        <v>2</v>
      </c>
      <c r="D8069" t="s">
        <v>17</v>
      </c>
      <c r="E8069" t="s">
        <v>22</v>
      </c>
      <c r="F8069" s="9">
        <v>45630</v>
      </c>
      <c r="G8069" s="9" t="str">
        <f>TEXT(Ecommerce_Sales_Data[[#This Row],[Order_Date]],"dddd")</f>
        <v>Wednesday</v>
      </c>
      <c r="H8069" t="s">
        <v>14757</v>
      </c>
      <c r="I8069" t="s">
        <v>14770</v>
      </c>
      <c r="J8069">
        <v>12</v>
      </c>
      <c r="K8069">
        <v>2</v>
      </c>
      <c r="L8069" s="12">
        <v>4020.2</v>
      </c>
      <c r="M8069" s="11">
        <v>0.1</v>
      </c>
      <c r="N8069" s="12">
        <v>7236.36</v>
      </c>
      <c r="O8069" s="12">
        <v>5730.37</v>
      </c>
      <c r="P8069" s="12">
        <v>1505.99</v>
      </c>
      <c r="Q8069" s="11">
        <v>0.20811430055995001</v>
      </c>
    </row>
    <row r="8070" spans="1:17" x14ac:dyDescent="0.45">
      <c r="A8070" t="s">
        <v>13414</v>
      </c>
      <c r="B8070" t="s">
        <v>13415</v>
      </c>
      <c r="C8070" t="s">
        <v>7</v>
      </c>
      <c r="D8070" t="s">
        <v>46</v>
      </c>
      <c r="E8070" t="s">
        <v>14</v>
      </c>
      <c r="F8070" s="9">
        <v>45834</v>
      </c>
      <c r="G8070" s="9" t="str">
        <f>TEXT(Ecommerce_Sales_Data[[#This Row],[Order_Date]],"dddd")</f>
        <v>Thursday</v>
      </c>
      <c r="H8070" t="s">
        <v>14757</v>
      </c>
      <c r="I8070" t="s">
        <v>14759</v>
      </c>
      <c r="J8070">
        <v>6</v>
      </c>
      <c r="K8070">
        <v>5</v>
      </c>
      <c r="L8070" s="12">
        <v>3214.48</v>
      </c>
      <c r="M8070" s="11">
        <v>0.05</v>
      </c>
      <c r="N8070" s="12">
        <v>15268.78</v>
      </c>
      <c r="O8070" s="12">
        <v>9783.84</v>
      </c>
      <c r="P8070" s="12">
        <v>5484.94</v>
      </c>
      <c r="Q8070" s="11">
        <v>0.35922581895868599</v>
      </c>
    </row>
    <row r="8071" spans="1:17" x14ac:dyDescent="0.45">
      <c r="A8071" t="s">
        <v>13416</v>
      </c>
      <c r="B8071" t="s">
        <v>8439</v>
      </c>
      <c r="C8071" t="s">
        <v>12</v>
      </c>
      <c r="D8071" t="s">
        <v>111</v>
      </c>
      <c r="E8071" t="s">
        <v>14</v>
      </c>
      <c r="F8071" s="9">
        <v>45581</v>
      </c>
      <c r="G8071" s="9" t="str">
        <f>TEXT(Ecommerce_Sales_Data[[#This Row],[Order_Date]],"dddd")</f>
        <v>Wednesday</v>
      </c>
      <c r="H8071" t="s">
        <v>14757</v>
      </c>
      <c r="I8071" t="s">
        <v>14760</v>
      </c>
      <c r="J8071">
        <v>10</v>
      </c>
      <c r="K8071">
        <v>5</v>
      </c>
      <c r="L8071" s="12">
        <v>2951.95</v>
      </c>
      <c r="M8071" s="11">
        <v>0.05</v>
      </c>
      <c r="N8071" s="12">
        <v>14021.76</v>
      </c>
      <c r="O8071" s="12">
        <v>11620.34</v>
      </c>
      <c r="P8071" s="12">
        <v>2401.42</v>
      </c>
      <c r="Q8071" s="11">
        <v>0.17126380711123301</v>
      </c>
    </row>
    <row r="8072" spans="1:17" x14ac:dyDescent="0.45">
      <c r="A8072" t="s">
        <v>13417</v>
      </c>
      <c r="B8072" t="s">
        <v>5985</v>
      </c>
      <c r="C8072" t="s">
        <v>28</v>
      </c>
      <c r="D8072" t="s">
        <v>137</v>
      </c>
      <c r="E8072" t="s">
        <v>22</v>
      </c>
      <c r="F8072" s="9">
        <v>45710</v>
      </c>
      <c r="G8072" s="9" t="str">
        <f>TEXT(Ecommerce_Sales_Data[[#This Row],[Order_Date]],"dddd")</f>
        <v>Saturday</v>
      </c>
      <c r="H8072" t="s">
        <v>14761</v>
      </c>
      <c r="I8072" t="s">
        <v>14758</v>
      </c>
      <c r="J8072">
        <v>2</v>
      </c>
      <c r="K8072">
        <v>1</v>
      </c>
      <c r="L8072" s="12">
        <v>2921.56</v>
      </c>
      <c r="M8072" s="11">
        <v>0.05</v>
      </c>
      <c r="N8072" s="12">
        <v>2775.48</v>
      </c>
      <c r="O8072" s="12">
        <v>2340.6999999999998</v>
      </c>
      <c r="P8072" s="12">
        <v>434.78</v>
      </c>
      <c r="Q8072" s="11">
        <v>0.15665038119532501</v>
      </c>
    </row>
    <row r="8073" spans="1:17" x14ac:dyDescent="0.45">
      <c r="A8073" t="s">
        <v>13418</v>
      </c>
      <c r="B8073" t="s">
        <v>5862</v>
      </c>
      <c r="C8073" t="s">
        <v>28</v>
      </c>
      <c r="D8073" t="s">
        <v>137</v>
      </c>
      <c r="E8073" t="s">
        <v>9</v>
      </c>
      <c r="F8073" s="9">
        <v>45833</v>
      </c>
      <c r="G8073" s="9" t="str">
        <f>TEXT(Ecommerce_Sales_Data[[#This Row],[Order_Date]],"dddd")</f>
        <v>Wednesday</v>
      </c>
      <c r="H8073" t="s">
        <v>14757</v>
      </c>
      <c r="I8073" t="s">
        <v>14759</v>
      </c>
      <c r="J8073">
        <v>6</v>
      </c>
      <c r="K8073">
        <v>2</v>
      </c>
      <c r="L8073" s="12">
        <v>3667.25</v>
      </c>
      <c r="M8073" s="11">
        <v>0.05</v>
      </c>
      <c r="N8073" s="12">
        <v>6967.77</v>
      </c>
      <c r="O8073" s="12">
        <v>5722.6</v>
      </c>
      <c r="P8073" s="12">
        <v>1245.17</v>
      </c>
      <c r="Q8073" s="11">
        <v>0.178704233922762</v>
      </c>
    </row>
    <row r="8074" spans="1:17" x14ac:dyDescent="0.45">
      <c r="A8074" t="s">
        <v>13419</v>
      </c>
      <c r="B8074" t="s">
        <v>4207</v>
      </c>
      <c r="C8074" t="s">
        <v>28</v>
      </c>
      <c r="D8074" t="s">
        <v>35</v>
      </c>
      <c r="E8074" t="s">
        <v>4</v>
      </c>
      <c r="F8074" s="9">
        <v>45586</v>
      </c>
      <c r="G8074" s="9" t="str">
        <f>TEXT(Ecommerce_Sales_Data[[#This Row],[Order_Date]],"dddd")</f>
        <v>Monday</v>
      </c>
      <c r="H8074" t="s">
        <v>14757</v>
      </c>
      <c r="I8074" t="s">
        <v>14760</v>
      </c>
      <c r="J8074">
        <v>10</v>
      </c>
      <c r="K8074">
        <v>5</v>
      </c>
      <c r="L8074" s="12">
        <v>890.08</v>
      </c>
      <c r="M8074" s="11">
        <v>0.15</v>
      </c>
      <c r="N8074" s="12">
        <v>3782.84</v>
      </c>
      <c r="O8074" s="12">
        <v>2469.5</v>
      </c>
      <c r="P8074" s="12">
        <v>1313.34</v>
      </c>
      <c r="Q8074" s="11">
        <v>0.34718359750875</v>
      </c>
    </row>
    <row r="8075" spans="1:17" x14ac:dyDescent="0.45">
      <c r="A8075" t="s">
        <v>13420</v>
      </c>
      <c r="B8075" t="s">
        <v>13421</v>
      </c>
      <c r="C8075" t="s">
        <v>20</v>
      </c>
      <c r="D8075" t="s">
        <v>103</v>
      </c>
      <c r="E8075" t="s">
        <v>9</v>
      </c>
      <c r="F8075" s="9">
        <v>45642</v>
      </c>
      <c r="G8075" s="9" t="str">
        <f>TEXT(Ecommerce_Sales_Data[[#This Row],[Order_Date]],"dddd")</f>
        <v>Monday</v>
      </c>
      <c r="H8075" t="s">
        <v>14757</v>
      </c>
      <c r="I8075" t="s">
        <v>14770</v>
      </c>
      <c r="J8075">
        <v>12</v>
      </c>
      <c r="K8075">
        <v>4</v>
      </c>
      <c r="L8075" s="12">
        <v>773.25</v>
      </c>
      <c r="M8075" s="11">
        <v>0.1</v>
      </c>
      <c r="N8075" s="12">
        <v>2783.7</v>
      </c>
      <c r="O8075" s="12">
        <v>1861.67</v>
      </c>
      <c r="P8075" s="12">
        <v>922.03</v>
      </c>
      <c r="Q8075" s="11">
        <v>0.33122462909077799</v>
      </c>
    </row>
    <row r="8076" spans="1:17" x14ac:dyDescent="0.45">
      <c r="A8076" t="s">
        <v>13422</v>
      </c>
      <c r="B8076" t="s">
        <v>13423</v>
      </c>
      <c r="C8076" t="s">
        <v>12</v>
      </c>
      <c r="D8076" t="s">
        <v>111</v>
      </c>
      <c r="E8076" t="s">
        <v>4</v>
      </c>
      <c r="F8076" s="9">
        <v>45521</v>
      </c>
      <c r="G8076" s="9" t="str">
        <f>TEXT(Ecommerce_Sales_Data[[#This Row],[Order_Date]],"dddd")</f>
        <v>Saturday</v>
      </c>
      <c r="H8076" t="s">
        <v>14761</v>
      </c>
      <c r="I8076" t="s">
        <v>14762</v>
      </c>
      <c r="J8076">
        <v>8</v>
      </c>
      <c r="K8076">
        <v>1</v>
      </c>
      <c r="L8076" s="12">
        <v>737.33</v>
      </c>
      <c r="M8076" s="11">
        <v>0.2</v>
      </c>
      <c r="N8076" s="12">
        <v>589.86</v>
      </c>
      <c r="O8076" s="12">
        <v>438.22</v>
      </c>
      <c r="P8076" s="12">
        <v>151.63999999999999</v>
      </c>
      <c r="Q8076" s="11">
        <v>0.25707795070016598</v>
      </c>
    </row>
    <row r="8077" spans="1:17" x14ac:dyDescent="0.45">
      <c r="A8077" t="s">
        <v>13424</v>
      </c>
      <c r="B8077" t="s">
        <v>8784</v>
      </c>
      <c r="C8077" t="s">
        <v>20</v>
      </c>
      <c r="D8077" t="s">
        <v>25</v>
      </c>
      <c r="E8077" t="s">
        <v>14</v>
      </c>
      <c r="F8077" s="9">
        <v>45743</v>
      </c>
      <c r="G8077" s="9" t="str">
        <f>TEXT(Ecommerce_Sales_Data[[#This Row],[Order_Date]],"dddd")</f>
        <v>Thursday</v>
      </c>
      <c r="H8077" t="s">
        <v>14757</v>
      </c>
      <c r="I8077" t="s">
        <v>14769</v>
      </c>
      <c r="J8077">
        <v>3</v>
      </c>
      <c r="K8077">
        <v>5</v>
      </c>
      <c r="L8077" s="12">
        <v>4654.5</v>
      </c>
      <c r="M8077" s="11">
        <v>0.05</v>
      </c>
      <c r="N8077" s="12">
        <v>22108.880000000001</v>
      </c>
      <c r="O8077" s="12">
        <v>13635.94</v>
      </c>
      <c r="P8077" s="12">
        <v>8472.94</v>
      </c>
      <c r="Q8077" s="11">
        <v>0.38323696179996403</v>
      </c>
    </row>
    <row r="8078" spans="1:17" x14ac:dyDescent="0.45">
      <c r="A8078" t="s">
        <v>13425</v>
      </c>
      <c r="B8078" t="s">
        <v>13426</v>
      </c>
      <c r="C8078" t="s">
        <v>2</v>
      </c>
      <c r="D8078" t="s">
        <v>82</v>
      </c>
      <c r="E8078" t="s">
        <v>22</v>
      </c>
      <c r="F8078" s="9">
        <v>45473</v>
      </c>
      <c r="G8078" s="9" t="str">
        <f>TEXT(Ecommerce_Sales_Data[[#This Row],[Order_Date]],"dddd")</f>
        <v>Sunday</v>
      </c>
      <c r="H8078" t="s">
        <v>14761</v>
      </c>
      <c r="I8078" t="s">
        <v>14759</v>
      </c>
      <c r="J8078">
        <v>6</v>
      </c>
      <c r="K8078">
        <v>5</v>
      </c>
      <c r="L8078" s="12">
        <v>3297.07</v>
      </c>
      <c r="M8078" s="11">
        <v>0.05</v>
      </c>
      <c r="N8078" s="12">
        <v>15661.08</v>
      </c>
      <c r="O8078" s="12">
        <v>10631.73</v>
      </c>
      <c r="P8078" s="12">
        <v>5029.3500000000004</v>
      </c>
      <c r="Q8078" s="11">
        <v>0.32113685646200602</v>
      </c>
    </row>
    <row r="8079" spans="1:17" x14ac:dyDescent="0.45">
      <c r="A8079" t="s">
        <v>13427</v>
      </c>
      <c r="B8079" t="s">
        <v>13428</v>
      </c>
      <c r="C8079" t="s">
        <v>7</v>
      </c>
      <c r="D8079" t="s">
        <v>8</v>
      </c>
      <c r="E8079" t="s">
        <v>14</v>
      </c>
      <c r="F8079" s="9">
        <v>45449</v>
      </c>
      <c r="G8079" s="9" t="str">
        <f>TEXT(Ecommerce_Sales_Data[[#This Row],[Order_Date]],"dddd")</f>
        <v>Thursday</v>
      </c>
      <c r="H8079" t="s">
        <v>14757</v>
      </c>
      <c r="I8079" t="s">
        <v>14759</v>
      </c>
      <c r="J8079">
        <v>6</v>
      </c>
      <c r="K8079">
        <v>5</v>
      </c>
      <c r="L8079" s="12">
        <v>3821.9</v>
      </c>
      <c r="M8079" s="11">
        <v>0.1</v>
      </c>
      <c r="N8079" s="12">
        <v>17198.55</v>
      </c>
      <c r="O8079" s="12">
        <v>12207.03</v>
      </c>
      <c r="P8079" s="12">
        <v>4991.5200000000004</v>
      </c>
      <c r="Q8079" s="11">
        <v>0.29022911815240199</v>
      </c>
    </row>
    <row r="8080" spans="1:17" x14ac:dyDescent="0.45">
      <c r="A8080" t="s">
        <v>13429</v>
      </c>
      <c r="B8080" t="s">
        <v>13430</v>
      </c>
      <c r="C8080" t="s">
        <v>28</v>
      </c>
      <c r="D8080" t="s">
        <v>85</v>
      </c>
      <c r="E8080" t="s">
        <v>22</v>
      </c>
      <c r="F8080" s="9">
        <v>45458</v>
      </c>
      <c r="G8080" s="9" t="str">
        <f>TEXT(Ecommerce_Sales_Data[[#This Row],[Order_Date]],"dddd")</f>
        <v>Saturday</v>
      </c>
      <c r="H8080" t="s">
        <v>14761</v>
      </c>
      <c r="I8080" t="s">
        <v>14759</v>
      </c>
      <c r="J8080">
        <v>6</v>
      </c>
      <c r="K8080">
        <v>4</v>
      </c>
      <c r="L8080" s="12">
        <v>255.7</v>
      </c>
      <c r="M8080" s="11">
        <v>0.05</v>
      </c>
      <c r="N8080" s="12">
        <v>971.66</v>
      </c>
      <c r="O8080" s="12">
        <v>741.34</v>
      </c>
      <c r="P8080" s="12">
        <v>230.32</v>
      </c>
      <c r="Q8080" s="11">
        <v>0.23703764691352899</v>
      </c>
    </row>
    <row r="8081" spans="1:17" x14ac:dyDescent="0.45">
      <c r="A8081" t="s">
        <v>13431</v>
      </c>
      <c r="B8081" t="s">
        <v>8173</v>
      </c>
      <c r="C8081" t="s">
        <v>2</v>
      </c>
      <c r="D8081" t="s">
        <v>68</v>
      </c>
      <c r="E8081" t="s">
        <v>9</v>
      </c>
      <c r="F8081" s="9">
        <v>45612</v>
      </c>
      <c r="G8081" s="9" t="str">
        <f>TEXT(Ecommerce_Sales_Data[[#This Row],[Order_Date]],"dddd")</f>
        <v>Saturday</v>
      </c>
      <c r="H8081" t="s">
        <v>14761</v>
      </c>
      <c r="I8081" t="s">
        <v>14764</v>
      </c>
      <c r="J8081">
        <v>11</v>
      </c>
      <c r="K8081">
        <v>2</v>
      </c>
      <c r="L8081" s="12">
        <v>4695.6899999999996</v>
      </c>
      <c r="M8081" s="11">
        <v>0.1</v>
      </c>
      <c r="N8081" s="12">
        <v>8452.24</v>
      </c>
      <c r="O8081" s="12">
        <v>6977.62</v>
      </c>
      <c r="P8081" s="12">
        <v>1474.62</v>
      </c>
      <c r="Q8081" s="11">
        <v>0.174464993895109</v>
      </c>
    </row>
    <row r="8082" spans="1:17" x14ac:dyDescent="0.45">
      <c r="A8082" t="s">
        <v>13432</v>
      </c>
      <c r="B8082" t="s">
        <v>13433</v>
      </c>
      <c r="C8082" t="s">
        <v>12</v>
      </c>
      <c r="D8082" t="s">
        <v>38</v>
      </c>
      <c r="E8082" t="s">
        <v>9</v>
      </c>
      <c r="F8082" s="9">
        <v>45460</v>
      </c>
      <c r="G8082" s="9" t="str">
        <f>TEXT(Ecommerce_Sales_Data[[#This Row],[Order_Date]],"dddd")</f>
        <v>Monday</v>
      </c>
      <c r="H8082" t="s">
        <v>14757</v>
      </c>
      <c r="I8082" t="s">
        <v>14759</v>
      </c>
      <c r="J8082">
        <v>6</v>
      </c>
      <c r="K8082">
        <v>2</v>
      </c>
      <c r="L8082" s="12">
        <v>4323.4799999999996</v>
      </c>
      <c r="M8082" s="11">
        <v>0</v>
      </c>
      <c r="N8082" s="12">
        <v>8646.9599999999991</v>
      </c>
      <c r="O8082" s="12">
        <v>6370.41</v>
      </c>
      <c r="P8082" s="12">
        <v>2276.5500000000002</v>
      </c>
      <c r="Q8082" s="11">
        <v>0.26327749868161798</v>
      </c>
    </row>
    <row r="8083" spans="1:17" x14ac:dyDescent="0.45">
      <c r="A8083" t="s">
        <v>13434</v>
      </c>
      <c r="B8083" t="s">
        <v>9544</v>
      </c>
      <c r="C8083" t="s">
        <v>7</v>
      </c>
      <c r="D8083" t="s">
        <v>46</v>
      </c>
      <c r="E8083" t="s">
        <v>22</v>
      </c>
      <c r="F8083" s="9">
        <v>45872</v>
      </c>
      <c r="G8083" s="9" t="str">
        <f>TEXT(Ecommerce_Sales_Data[[#This Row],[Order_Date]],"dddd")</f>
        <v>Sunday</v>
      </c>
      <c r="H8083" t="s">
        <v>14761</v>
      </c>
      <c r="I8083" t="s">
        <v>14762</v>
      </c>
      <c r="J8083">
        <v>8</v>
      </c>
      <c r="K8083">
        <v>2</v>
      </c>
      <c r="L8083" s="12">
        <v>3626.17</v>
      </c>
      <c r="M8083" s="11">
        <v>0</v>
      </c>
      <c r="N8083" s="12">
        <v>7252.34</v>
      </c>
      <c r="O8083" s="12">
        <v>4438.5600000000004</v>
      </c>
      <c r="P8083" s="12">
        <v>2813.78</v>
      </c>
      <c r="Q8083" s="11">
        <v>0.38798236155502902</v>
      </c>
    </row>
    <row r="8084" spans="1:17" x14ac:dyDescent="0.45">
      <c r="A8084" t="s">
        <v>13435</v>
      </c>
      <c r="B8084" t="s">
        <v>13436</v>
      </c>
      <c r="C8084" t="s">
        <v>2</v>
      </c>
      <c r="D8084" t="s">
        <v>65</v>
      </c>
      <c r="E8084" t="s">
        <v>9</v>
      </c>
      <c r="F8084" s="9">
        <v>45972</v>
      </c>
      <c r="G8084" s="9" t="str">
        <f>TEXT(Ecommerce_Sales_Data[[#This Row],[Order_Date]],"dddd")</f>
        <v>Tuesday</v>
      </c>
      <c r="H8084" t="s">
        <v>14757</v>
      </c>
      <c r="I8084" t="s">
        <v>14764</v>
      </c>
      <c r="J8084">
        <v>11</v>
      </c>
      <c r="K8084">
        <v>4</v>
      </c>
      <c r="L8084" s="12">
        <v>879.86</v>
      </c>
      <c r="M8084" s="11">
        <v>0</v>
      </c>
      <c r="N8084" s="12">
        <v>3519.44</v>
      </c>
      <c r="O8084" s="12">
        <v>2248.54</v>
      </c>
      <c r="P8084" s="12">
        <v>1270.9000000000001</v>
      </c>
      <c r="Q8084" s="11">
        <v>0.36110858545677699</v>
      </c>
    </row>
    <row r="8085" spans="1:17" x14ac:dyDescent="0.45">
      <c r="A8085" t="s">
        <v>13437</v>
      </c>
      <c r="B8085" t="s">
        <v>13438</v>
      </c>
      <c r="C8085" t="s">
        <v>28</v>
      </c>
      <c r="D8085" t="s">
        <v>100</v>
      </c>
      <c r="E8085" t="s">
        <v>22</v>
      </c>
      <c r="F8085" s="9">
        <v>45900</v>
      </c>
      <c r="G8085" s="9" t="str">
        <f>TEXT(Ecommerce_Sales_Data[[#This Row],[Order_Date]],"dddd")</f>
        <v>Sunday</v>
      </c>
      <c r="H8085" t="s">
        <v>14761</v>
      </c>
      <c r="I8085" t="s">
        <v>14762</v>
      </c>
      <c r="J8085">
        <v>8</v>
      </c>
      <c r="K8085">
        <v>3</v>
      </c>
      <c r="L8085" s="12">
        <v>346.16</v>
      </c>
      <c r="M8085" s="11">
        <v>0</v>
      </c>
      <c r="N8085" s="12">
        <v>1038.48</v>
      </c>
      <c r="O8085" s="12">
        <v>818.87</v>
      </c>
      <c r="P8085" s="12">
        <v>219.61</v>
      </c>
      <c r="Q8085" s="11">
        <v>0.21147253678453101</v>
      </c>
    </row>
    <row r="8086" spans="1:17" x14ac:dyDescent="0.45">
      <c r="A8086" t="s">
        <v>13439</v>
      </c>
      <c r="B8086" t="s">
        <v>8629</v>
      </c>
      <c r="C8086" t="s">
        <v>7</v>
      </c>
      <c r="D8086" t="s">
        <v>134</v>
      </c>
      <c r="E8086" t="s">
        <v>22</v>
      </c>
      <c r="F8086" s="9">
        <v>45419</v>
      </c>
      <c r="G8086" s="9" t="str">
        <f>TEXT(Ecommerce_Sales_Data[[#This Row],[Order_Date]],"dddd")</f>
        <v>Tuesday</v>
      </c>
      <c r="H8086" t="s">
        <v>14757</v>
      </c>
      <c r="I8086" t="s">
        <v>14763</v>
      </c>
      <c r="J8086">
        <v>5</v>
      </c>
      <c r="K8086">
        <v>2</v>
      </c>
      <c r="L8086" s="12">
        <v>4867.97</v>
      </c>
      <c r="M8086" s="11">
        <v>0.2</v>
      </c>
      <c r="N8086" s="12">
        <v>7788.75</v>
      </c>
      <c r="O8086" s="12">
        <v>5240.49</v>
      </c>
      <c r="P8086" s="12">
        <v>2548.2600000000002</v>
      </c>
      <c r="Q8086" s="11">
        <v>0.32717188252286999</v>
      </c>
    </row>
    <row r="8087" spans="1:17" x14ac:dyDescent="0.45">
      <c r="A8087" t="s">
        <v>13440</v>
      </c>
      <c r="B8087" t="s">
        <v>1936</v>
      </c>
      <c r="C8087" t="s">
        <v>7</v>
      </c>
      <c r="D8087" t="s">
        <v>106</v>
      </c>
      <c r="E8087" t="s">
        <v>4</v>
      </c>
      <c r="F8087" s="9">
        <v>45856</v>
      </c>
      <c r="G8087" s="9" t="str">
        <f>TEXT(Ecommerce_Sales_Data[[#This Row],[Order_Date]],"dddd")</f>
        <v>Friday</v>
      </c>
      <c r="H8087" t="s">
        <v>14757</v>
      </c>
      <c r="I8087" t="s">
        <v>14768</v>
      </c>
      <c r="J8087">
        <v>7</v>
      </c>
      <c r="K8087">
        <v>3</v>
      </c>
      <c r="L8087" s="12">
        <v>3049.4</v>
      </c>
      <c r="M8087" s="11">
        <v>0.05</v>
      </c>
      <c r="N8087" s="12">
        <v>8690.7900000000009</v>
      </c>
      <c r="O8087" s="12">
        <v>6623.09</v>
      </c>
      <c r="P8087" s="12">
        <v>2067.6999999999998</v>
      </c>
      <c r="Q8087" s="11">
        <v>0.23791853214725001</v>
      </c>
    </row>
    <row r="8088" spans="1:17" x14ac:dyDescent="0.45">
      <c r="A8088" t="s">
        <v>13441</v>
      </c>
      <c r="B8088" t="s">
        <v>13442</v>
      </c>
      <c r="C8088" t="s">
        <v>12</v>
      </c>
      <c r="D8088" t="s">
        <v>32</v>
      </c>
      <c r="E8088" t="s">
        <v>22</v>
      </c>
      <c r="F8088" s="9">
        <v>45815</v>
      </c>
      <c r="G8088" s="9" t="str">
        <f>TEXT(Ecommerce_Sales_Data[[#This Row],[Order_Date]],"dddd")</f>
        <v>Saturday</v>
      </c>
      <c r="H8088" t="s">
        <v>14761</v>
      </c>
      <c r="I8088" t="s">
        <v>14759</v>
      </c>
      <c r="J8088">
        <v>6</v>
      </c>
      <c r="K8088">
        <v>1</v>
      </c>
      <c r="L8088" s="12">
        <v>2564.81</v>
      </c>
      <c r="M8088" s="11">
        <v>0</v>
      </c>
      <c r="N8088" s="12">
        <v>2564.81</v>
      </c>
      <c r="O8088" s="12">
        <v>1665.35</v>
      </c>
      <c r="P8088" s="12">
        <v>899.46</v>
      </c>
      <c r="Q8088" s="11">
        <v>0.35069264389954802</v>
      </c>
    </row>
    <row r="8089" spans="1:17" x14ac:dyDescent="0.45">
      <c r="A8089" t="s">
        <v>13443</v>
      </c>
      <c r="B8089" t="s">
        <v>2378</v>
      </c>
      <c r="C8089" t="s">
        <v>7</v>
      </c>
      <c r="D8089" t="s">
        <v>134</v>
      </c>
      <c r="E8089" t="s">
        <v>14</v>
      </c>
      <c r="F8089" s="9">
        <v>45604</v>
      </c>
      <c r="G8089" s="9" t="str">
        <f>TEXT(Ecommerce_Sales_Data[[#This Row],[Order_Date]],"dddd")</f>
        <v>Friday</v>
      </c>
      <c r="H8089" t="s">
        <v>14757</v>
      </c>
      <c r="I8089" t="s">
        <v>14764</v>
      </c>
      <c r="J8089">
        <v>11</v>
      </c>
      <c r="K8089">
        <v>1</v>
      </c>
      <c r="L8089" s="12">
        <v>1433.59</v>
      </c>
      <c r="M8089" s="11">
        <v>0.15</v>
      </c>
      <c r="N8089" s="12">
        <v>1218.55</v>
      </c>
      <c r="O8089" s="12">
        <v>858.81</v>
      </c>
      <c r="P8089" s="12">
        <v>359.74</v>
      </c>
      <c r="Q8089" s="11">
        <v>0.295219728365681</v>
      </c>
    </row>
    <row r="8090" spans="1:17" x14ac:dyDescent="0.45">
      <c r="A8090" t="s">
        <v>13444</v>
      </c>
      <c r="B8090" t="s">
        <v>10814</v>
      </c>
      <c r="C8090" t="s">
        <v>7</v>
      </c>
      <c r="D8090" t="s">
        <v>71</v>
      </c>
      <c r="E8090" t="s">
        <v>4</v>
      </c>
      <c r="F8090" s="9">
        <v>45889</v>
      </c>
      <c r="G8090" s="9" t="str">
        <f>TEXT(Ecommerce_Sales_Data[[#This Row],[Order_Date]],"dddd")</f>
        <v>Wednesday</v>
      </c>
      <c r="H8090" t="s">
        <v>14757</v>
      </c>
      <c r="I8090" t="s">
        <v>14762</v>
      </c>
      <c r="J8090">
        <v>8</v>
      </c>
      <c r="K8090">
        <v>1</v>
      </c>
      <c r="L8090" s="12">
        <v>3162.84</v>
      </c>
      <c r="M8090" s="11">
        <v>0.1</v>
      </c>
      <c r="N8090" s="12">
        <v>2846.56</v>
      </c>
      <c r="O8090" s="12">
        <v>2309.36</v>
      </c>
      <c r="P8090" s="12">
        <v>537.20000000000005</v>
      </c>
      <c r="Q8090" s="11">
        <v>0.18871901523242099</v>
      </c>
    </row>
    <row r="8091" spans="1:17" x14ac:dyDescent="0.45">
      <c r="A8091" t="s">
        <v>13445</v>
      </c>
      <c r="B8091" t="s">
        <v>13446</v>
      </c>
      <c r="C8091" t="s">
        <v>12</v>
      </c>
      <c r="D8091" t="s">
        <v>111</v>
      </c>
      <c r="E8091" t="s">
        <v>22</v>
      </c>
      <c r="F8091" s="9">
        <v>45542</v>
      </c>
      <c r="G8091" s="9" t="str">
        <f>TEXT(Ecommerce_Sales_Data[[#This Row],[Order_Date]],"dddd")</f>
        <v>Saturday</v>
      </c>
      <c r="H8091" t="s">
        <v>14761</v>
      </c>
      <c r="I8091" t="s">
        <v>14766</v>
      </c>
      <c r="J8091">
        <v>9</v>
      </c>
      <c r="K8091">
        <v>3</v>
      </c>
      <c r="L8091" s="12">
        <v>4005.62</v>
      </c>
      <c r="M8091" s="11">
        <v>0.15</v>
      </c>
      <c r="N8091" s="12">
        <v>10214.33</v>
      </c>
      <c r="O8091" s="12">
        <v>7347.06</v>
      </c>
      <c r="P8091" s="12">
        <v>2867.27</v>
      </c>
      <c r="Q8091" s="11">
        <v>0.28071053118511002</v>
      </c>
    </row>
    <row r="8092" spans="1:17" x14ac:dyDescent="0.45">
      <c r="A8092" t="s">
        <v>13447</v>
      </c>
      <c r="B8092" t="s">
        <v>13448</v>
      </c>
      <c r="C8092" t="s">
        <v>12</v>
      </c>
      <c r="D8092" t="s">
        <v>41</v>
      </c>
      <c r="E8092" t="s">
        <v>4</v>
      </c>
      <c r="F8092" s="9">
        <v>45730</v>
      </c>
      <c r="G8092" s="9" t="str">
        <f>TEXT(Ecommerce_Sales_Data[[#This Row],[Order_Date]],"dddd")</f>
        <v>Friday</v>
      </c>
      <c r="H8092" t="s">
        <v>14757</v>
      </c>
      <c r="I8092" t="s">
        <v>14769</v>
      </c>
      <c r="J8092">
        <v>3</v>
      </c>
      <c r="K8092">
        <v>5</v>
      </c>
      <c r="L8092" s="12">
        <v>3372.55</v>
      </c>
      <c r="M8092" s="11">
        <v>0.2</v>
      </c>
      <c r="N8092" s="12">
        <v>13490.2</v>
      </c>
      <c r="O8092" s="12">
        <v>11096.03</v>
      </c>
      <c r="P8092" s="12">
        <v>2394.17</v>
      </c>
      <c r="Q8092" s="11">
        <v>0.17747475945501201</v>
      </c>
    </row>
    <row r="8093" spans="1:17" x14ac:dyDescent="0.45">
      <c r="A8093" t="s">
        <v>13449</v>
      </c>
      <c r="B8093" t="s">
        <v>13450</v>
      </c>
      <c r="C8093" t="s">
        <v>7</v>
      </c>
      <c r="D8093" t="s">
        <v>106</v>
      </c>
      <c r="E8093" t="s">
        <v>9</v>
      </c>
      <c r="F8093" s="9">
        <v>45349</v>
      </c>
      <c r="G8093" s="9" t="str">
        <f>TEXT(Ecommerce_Sales_Data[[#This Row],[Order_Date]],"dddd")</f>
        <v>Tuesday</v>
      </c>
      <c r="H8093" t="s">
        <v>14757</v>
      </c>
      <c r="I8093" t="s">
        <v>14758</v>
      </c>
      <c r="J8093">
        <v>2</v>
      </c>
      <c r="K8093">
        <v>5</v>
      </c>
      <c r="L8093" s="12">
        <v>4706.83</v>
      </c>
      <c r="M8093" s="11">
        <v>0.05</v>
      </c>
      <c r="N8093" s="12">
        <v>22357.439999999999</v>
      </c>
      <c r="O8093" s="12">
        <v>17938.849999999999</v>
      </c>
      <c r="P8093" s="12">
        <v>4418.59</v>
      </c>
      <c r="Q8093" s="11">
        <v>0.197633986717621</v>
      </c>
    </row>
    <row r="8094" spans="1:17" x14ac:dyDescent="0.45">
      <c r="A8094" t="s">
        <v>13451</v>
      </c>
      <c r="B8094" t="s">
        <v>6388</v>
      </c>
      <c r="C8094" t="s">
        <v>2</v>
      </c>
      <c r="D8094" t="s">
        <v>3</v>
      </c>
      <c r="E8094" t="s">
        <v>9</v>
      </c>
      <c r="F8094" s="9">
        <v>45425</v>
      </c>
      <c r="G8094" s="9" t="str">
        <f>TEXT(Ecommerce_Sales_Data[[#This Row],[Order_Date]],"dddd")</f>
        <v>Monday</v>
      </c>
      <c r="H8094" t="s">
        <v>14757</v>
      </c>
      <c r="I8094" t="s">
        <v>14763</v>
      </c>
      <c r="J8094">
        <v>5</v>
      </c>
      <c r="K8094">
        <v>2</v>
      </c>
      <c r="L8094" s="12">
        <v>343.31</v>
      </c>
      <c r="M8094" s="11">
        <v>0.2</v>
      </c>
      <c r="N8094" s="12">
        <v>549.29999999999995</v>
      </c>
      <c r="O8094" s="12">
        <v>446.18</v>
      </c>
      <c r="P8094" s="12">
        <v>103.12</v>
      </c>
      <c r="Q8094" s="11">
        <v>0.187729837975605</v>
      </c>
    </row>
    <row r="8095" spans="1:17" x14ac:dyDescent="0.45">
      <c r="A8095" t="s">
        <v>13452</v>
      </c>
      <c r="B8095" t="s">
        <v>781</v>
      </c>
      <c r="C8095" t="s">
        <v>7</v>
      </c>
      <c r="D8095" t="s">
        <v>134</v>
      </c>
      <c r="E8095" t="s">
        <v>14</v>
      </c>
      <c r="F8095" s="9">
        <v>45877</v>
      </c>
      <c r="G8095" s="9" t="str">
        <f>TEXT(Ecommerce_Sales_Data[[#This Row],[Order_Date]],"dddd")</f>
        <v>Friday</v>
      </c>
      <c r="H8095" t="s">
        <v>14757</v>
      </c>
      <c r="I8095" t="s">
        <v>14762</v>
      </c>
      <c r="J8095">
        <v>8</v>
      </c>
      <c r="K8095">
        <v>5</v>
      </c>
      <c r="L8095" s="12">
        <v>2531.15</v>
      </c>
      <c r="M8095" s="11">
        <v>0</v>
      </c>
      <c r="N8095" s="12">
        <v>12655.75</v>
      </c>
      <c r="O8095" s="12">
        <v>10333.25</v>
      </c>
      <c r="P8095" s="12">
        <v>2322.5</v>
      </c>
      <c r="Q8095" s="11">
        <v>0.18351342275250401</v>
      </c>
    </row>
    <row r="8096" spans="1:17" x14ac:dyDescent="0.45">
      <c r="A8096" t="s">
        <v>13453</v>
      </c>
      <c r="B8096" t="s">
        <v>13454</v>
      </c>
      <c r="C8096" t="s">
        <v>12</v>
      </c>
      <c r="D8096" t="s">
        <v>38</v>
      </c>
      <c r="E8096" t="s">
        <v>14</v>
      </c>
      <c r="F8096" s="9">
        <v>45462</v>
      </c>
      <c r="G8096" s="9" t="str">
        <f>TEXT(Ecommerce_Sales_Data[[#This Row],[Order_Date]],"dddd")</f>
        <v>Wednesday</v>
      </c>
      <c r="H8096" t="s">
        <v>14757</v>
      </c>
      <c r="I8096" t="s">
        <v>14759</v>
      </c>
      <c r="J8096">
        <v>6</v>
      </c>
      <c r="K8096">
        <v>5</v>
      </c>
      <c r="L8096" s="12">
        <v>2152.48</v>
      </c>
      <c r="M8096" s="11">
        <v>0.05</v>
      </c>
      <c r="N8096" s="12">
        <v>10224.280000000001</v>
      </c>
      <c r="O8096" s="12">
        <v>7973</v>
      </c>
      <c r="P8096" s="12">
        <v>2251.2800000000002</v>
      </c>
      <c r="Q8096" s="11">
        <v>0.22018958792208401</v>
      </c>
    </row>
    <row r="8097" spans="1:17" x14ac:dyDescent="0.45">
      <c r="A8097" t="s">
        <v>13455</v>
      </c>
      <c r="B8097" t="s">
        <v>3139</v>
      </c>
      <c r="C8097" t="s">
        <v>7</v>
      </c>
      <c r="D8097" t="s">
        <v>8</v>
      </c>
      <c r="E8097" t="s">
        <v>4</v>
      </c>
      <c r="F8097" s="9">
        <v>45779</v>
      </c>
      <c r="G8097" s="9" t="str">
        <f>TEXT(Ecommerce_Sales_Data[[#This Row],[Order_Date]],"dddd")</f>
        <v>Friday</v>
      </c>
      <c r="H8097" t="s">
        <v>14757</v>
      </c>
      <c r="I8097" t="s">
        <v>14763</v>
      </c>
      <c r="J8097">
        <v>5</v>
      </c>
      <c r="K8097">
        <v>2</v>
      </c>
      <c r="L8097" s="12">
        <v>3793.67</v>
      </c>
      <c r="M8097" s="11">
        <v>0.15</v>
      </c>
      <c r="N8097" s="12">
        <v>6449.24</v>
      </c>
      <c r="O8097" s="12">
        <v>3988.68</v>
      </c>
      <c r="P8097" s="12">
        <v>2460.56</v>
      </c>
      <c r="Q8097" s="11">
        <v>0.38152712567682401</v>
      </c>
    </row>
    <row r="8098" spans="1:17" x14ac:dyDescent="0.45">
      <c r="A8098" t="s">
        <v>13456</v>
      </c>
      <c r="B8098" t="s">
        <v>4783</v>
      </c>
      <c r="C8098" t="s">
        <v>2</v>
      </c>
      <c r="D8098" t="s">
        <v>68</v>
      </c>
      <c r="E8098" t="s">
        <v>22</v>
      </c>
      <c r="F8098" s="9">
        <v>45338</v>
      </c>
      <c r="G8098" s="9" t="str">
        <f>TEXT(Ecommerce_Sales_Data[[#This Row],[Order_Date]],"dddd")</f>
        <v>Friday</v>
      </c>
      <c r="H8098" t="s">
        <v>14757</v>
      </c>
      <c r="I8098" t="s">
        <v>14758</v>
      </c>
      <c r="J8098">
        <v>2</v>
      </c>
      <c r="K8098">
        <v>4</v>
      </c>
      <c r="L8098" s="12">
        <v>1537.29</v>
      </c>
      <c r="M8098" s="11">
        <v>0.2</v>
      </c>
      <c r="N8098" s="12">
        <v>4919.33</v>
      </c>
      <c r="O8098" s="12">
        <v>3269.66</v>
      </c>
      <c r="P8098" s="12">
        <v>1649.67</v>
      </c>
      <c r="Q8098" s="11">
        <v>0.33534444731294699</v>
      </c>
    </row>
    <row r="8099" spans="1:17" x14ac:dyDescent="0.45">
      <c r="A8099" t="s">
        <v>13457</v>
      </c>
      <c r="B8099" t="s">
        <v>4936</v>
      </c>
      <c r="C8099" t="s">
        <v>12</v>
      </c>
      <c r="D8099" t="s">
        <v>13</v>
      </c>
      <c r="E8099" t="s">
        <v>4</v>
      </c>
      <c r="F8099" s="9">
        <v>45439</v>
      </c>
      <c r="G8099" s="9" t="str">
        <f>TEXT(Ecommerce_Sales_Data[[#This Row],[Order_Date]],"dddd")</f>
        <v>Monday</v>
      </c>
      <c r="H8099" t="s">
        <v>14757</v>
      </c>
      <c r="I8099" t="s">
        <v>14763</v>
      </c>
      <c r="J8099">
        <v>5</v>
      </c>
      <c r="K8099">
        <v>2</v>
      </c>
      <c r="L8099" s="12">
        <v>1812.14</v>
      </c>
      <c r="M8099" s="11">
        <v>0</v>
      </c>
      <c r="N8099" s="12">
        <v>3624.28</v>
      </c>
      <c r="O8099" s="12">
        <v>2219.9499999999998</v>
      </c>
      <c r="P8099" s="12">
        <v>1404.33</v>
      </c>
      <c r="Q8099" s="11">
        <v>0.38747834052556601</v>
      </c>
    </row>
    <row r="8100" spans="1:17" x14ac:dyDescent="0.45">
      <c r="A8100" t="s">
        <v>13458</v>
      </c>
      <c r="B8100" t="s">
        <v>3349</v>
      </c>
      <c r="C8100" t="s">
        <v>20</v>
      </c>
      <c r="D8100" t="s">
        <v>57</v>
      </c>
      <c r="E8100" t="s">
        <v>22</v>
      </c>
      <c r="F8100" s="9">
        <v>45429</v>
      </c>
      <c r="G8100" s="9" t="str">
        <f>TEXT(Ecommerce_Sales_Data[[#This Row],[Order_Date]],"dddd")</f>
        <v>Friday</v>
      </c>
      <c r="H8100" t="s">
        <v>14757</v>
      </c>
      <c r="I8100" t="s">
        <v>14763</v>
      </c>
      <c r="J8100">
        <v>5</v>
      </c>
      <c r="K8100">
        <v>1</v>
      </c>
      <c r="L8100" s="12">
        <v>1245.83</v>
      </c>
      <c r="M8100" s="11">
        <v>0.2</v>
      </c>
      <c r="N8100" s="12">
        <v>996.66</v>
      </c>
      <c r="O8100" s="12">
        <v>654.53</v>
      </c>
      <c r="P8100" s="12">
        <v>342.13</v>
      </c>
      <c r="Q8100" s="11">
        <v>0.34327654365581001</v>
      </c>
    </row>
    <row r="8101" spans="1:17" x14ac:dyDescent="0.45">
      <c r="A8101" t="s">
        <v>13459</v>
      </c>
      <c r="B8101" t="s">
        <v>2854</v>
      </c>
      <c r="C8101" t="s">
        <v>2</v>
      </c>
      <c r="D8101" t="s">
        <v>17</v>
      </c>
      <c r="E8101" t="s">
        <v>4</v>
      </c>
      <c r="F8101" s="9">
        <v>45705</v>
      </c>
      <c r="G8101" s="9" t="str">
        <f>TEXT(Ecommerce_Sales_Data[[#This Row],[Order_Date]],"dddd")</f>
        <v>Monday</v>
      </c>
      <c r="H8101" t="s">
        <v>14757</v>
      </c>
      <c r="I8101" t="s">
        <v>14758</v>
      </c>
      <c r="J8101">
        <v>2</v>
      </c>
      <c r="K8101">
        <v>5</v>
      </c>
      <c r="L8101" s="12">
        <v>143.16</v>
      </c>
      <c r="M8101" s="11">
        <v>0.15</v>
      </c>
      <c r="N8101" s="12">
        <v>608.42999999999995</v>
      </c>
      <c r="O8101" s="12">
        <v>445.88</v>
      </c>
      <c r="P8101" s="12">
        <v>162.55000000000001</v>
      </c>
      <c r="Q8101" s="11">
        <v>0.26716302614926901</v>
      </c>
    </row>
    <row r="8102" spans="1:17" x14ac:dyDescent="0.45">
      <c r="A8102" t="s">
        <v>13460</v>
      </c>
      <c r="B8102" t="s">
        <v>13461</v>
      </c>
      <c r="C8102" t="s">
        <v>20</v>
      </c>
      <c r="D8102" t="s">
        <v>57</v>
      </c>
      <c r="E8102" t="s">
        <v>9</v>
      </c>
      <c r="F8102" s="9">
        <v>45933</v>
      </c>
      <c r="G8102" s="9" t="str">
        <f>TEXT(Ecommerce_Sales_Data[[#This Row],[Order_Date]],"dddd")</f>
        <v>Friday</v>
      </c>
      <c r="H8102" t="s">
        <v>14757</v>
      </c>
      <c r="I8102" t="s">
        <v>14760</v>
      </c>
      <c r="J8102">
        <v>10</v>
      </c>
      <c r="K8102">
        <v>2</v>
      </c>
      <c r="L8102" s="12">
        <v>858.06</v>
      </c>
      <c r="M8102" s="11">
        <v>0.05</v>
      </c>
      <c r="N8102" s="12">
        <v>1630.31</v>
      </c>
      <c r="O8102" s="12">
        <v>1211.8699999999999</v>
      </c>
      <c r="P8102" s="12">
        <v>418.44</v>
      </c>
      <c r="Q8102" s="11">
        <v>0.25666284326293798</v>
      </c>
    </row>
    <row r="8103" spans="1:17" x14ac:dyDescent="0.45">
      <c r="A8103" t="s">
        <v>13462</v>
      </c>
      <c r="B8103" t="s">
        <v>13463</v>
      </c>
      <c r="C8103" t="s">
        <v>20</v>
      </c>
      <c r="D8103" t="s">
        <v>57</v>
      </c>
      <c r="E8103" t="s">
        <v>4</v>
      </c>
      <c r="F8103" s="9">
        <v>45682</v>
      </c>
      <c r="G8103" s="9" t="str">
        <f>TEXT(Ecommerce_Sales_Data[[#This Row],[Order_Date]],"dddd")</f>
        <v>Saturday</v>
      </c>
      <c r="H8103" t="s">
        <v>14761</v>
      </c>
      <c r="I8103" t="s">
        <v>14767</v>
      </c>
      <c r="J8103">
        <v>1</v>
      </c>
      <c r="K8103">
        <v>2</v>
      </c>
      <c r="L8103" s="12">
        <v>4316.5600000000004</v>
      </c>
      <c r="M8103" s="11">
        <v>0</v>
      </c>
      <c r="N8103" s="12">
        <v>8633.1200000000008</v>
      </c>
      <c r="O8103" s="12">
        <v>7015.23</v>
      </c>
      <c r="P8103" s="12">
        <v>1617.89</v>
      </c>
      <c r="Q8103" s="11">
        <v>0.18740501695794801</v>
      </c>
    </row>
    <row r="8104" spans="1:17" x14ac:dyDescent="0.45">
      <c r="A8104" t="s">
        <v>13464</v>
      </c>
      <c r="B8104" t="s">
        <v>841</v>
      </c>
      <c r="C8104" t="s">
        <v>7</v>
      </c>
      <c r="D8104" t="s">
        <v>71</v>
      </c>
      <c r="E8104" t="s">
        <v>14</v>
      </c>
      <c r="F8104" s="9">
        <v>45798</v>
      </c>
      <c r="G8104" s="9" t="str">
        <f>TEXT(Ecommerce_Sales_Data[[#This Row],[Order_Date]],"dddd")</f>
        <v>Wednesday</v>
      </c>
      <c r="H8104" t="s">
        <v>14757</v>
      </c>
      <c r="I8104" t="s">
        <v>14763</v>
      </c>
      <c r="J8104">
        <v>5</v>
      </c>
      <c r="K8104">
        <v>2</v>
      </c>
      <c r="L8104" s="12">
        <v>4464.0200000000004</v>
      </c>
      <c r="M8104" s="11">
        <v>0.2</v>
      </c>
      <c r="N8104" s="12">
        <v>7142.43</v>
      </c>
      <c r="O8104" s="12">
        <v>5966.32</v>
      </c>
      <c r="P8104" s="12">
        <v>1176.1099999999999</v>
      </c>
      <c r="Q8104" s="11">
        <v>0.16466524698177001</v>
      </c>
    </row>
    <row r="8105" spans="1:17" x14ac:dyDescent="0.45">
      <c r="A8105" t="s">
        <v>13465</v>
      </c>
      <c r="B8105" t="s">
        <v>13466</v>
      </c>
      <c r="C8105" t="s">
        <v>12</v>
      </c>
      <c r="D8105" t="s">
        <v>111</v>
      </c>
      <c r="E8105" t="s">
        <v>4</v>
      </c>
      <c r="F8105" s="9">
        <v>45417</v>
      </c>
      <c r="G8105" s="9" t="str">
        <f>TEXT(Ecommerce_Sales_Data[[#This Row],[Order_Date]],"dddd")</f>
        <v>Sunday</v>
      </c>
      <c r="H8105" t="s">
        <v>14761</v>
      </c>
      <c r="I8105" t="s">
        <v>14763</v>
      </c>
      <c r="J8105">
        <v>5</v>
      </c>
      <c r="K8105">
        <v>3</v>
      </c>
      <c r="L8105" s="12">
        <v>1837.4</v>
      </c>
      <c r="M8105" s="11">
        <v>0.1</v>
      </c>
      <c r="N8105" s="12">
        <v>4960.9799999999996</v>
      </c>
      <c r="O8105" s="12">
        <v>3490.33</v>
      </c>
      <c r="P8105" s="12">
        <v>1470.65</v>
      </c>
      <c r="Q8105" s="11">
        <v>0.29644344464198602</v>
      </c>
    </row>
    <row r="8106" spans="1:17" x14ac:dyDescent="0.45">
      <c r="A8106" t="s">
        <v>13467</v>
      </c>
      <c r="B8106" t="s">
        <v>3685</v>
      </c>
      <c r="C8106" t="s">
        <v>20</v>
      </c>
      <c r="D8106" t="s">
        <v>60</v>
      </c>
      <c r="E8106" t="s">
        <v>14</v>
      </c>
      <c r="F8106" s="9">
        <v>45815</v>
      </c>
      <c r="G8106" s="9" t="str">
        <f>TEXT(Ecommerce_Sales_Data[[#This Row],[Order_Date]],"dddd")</f>
        <v>Saturday</v>
      </c>
      <c r="H8106" t="s">
        <v>14761</v>
      </c>
      <c r="I8106" t="s">
        <v>14759</v>
      </c>
      <c r="J8106">
        <v>6</v>
      </c>
      <c r="K8106">
        <v>3</v>
      </c>
      <c r="L8106" s="12">
        <v>3401.78</v>
      </c>
      <c r="M8106" s="11">
        <v>0.05</v>
      </c>
      <c r="N8106" s="12">
        <v>9695.07</v>
      </c>
      <c r="O8106" s="12">
        <v>7180.21</v>
      </c>
      <c r="P8106" s="12">
        <v>2514.86</v>
      </c>
      <c r="Q8106" s="11">
        <v>0.25939575474957899</v>
      </c>
    </row>
    <row r="8107" spans="1:17" x14ac:dyDescent="0.45">
      <c r="A8107" t="s">
        <v>13468</v>
      </c>
      <c r="B8107" t="s">
        <v>7809</v>
      </c>
      <c r="C8107" t="s">
        <v>28</v>
      </c>
      <c r="D8107" t="s">
        <v>35</v>
      </c>
      <c r="E8107" t="s">
        <v>14</v>
      </c>
      <c r="F8107" s="9">
        <v>45769</v>
      </c>
      <c r="G8107" s="9" t="str">
        <f>TEXT(Ecommerce_Sales_Data[[#This Row],[Order_Date]],"dddd")</f>
        <v>Tuesday</v>
      </c>
      <c r="H8107" t="s">
        <v>14757</v>
      </c>
      <c r="I8107" t="s">
        <v>14765</v>
      </c>
      <c r="J8107">
        <v>4</v>
      </c>
      <c r="K8107">
        <v>3</v>
      </c>
      <c r="L8107" s="12">
        <v>4004.78</v>
      </c>
      <c r="M8107" s="11">
        <v>0.1</v>
      </c>
      <c r="N8107" s="12">
        <v>10812.91</v>
      </c>
      <c r="O8107" s="12">
        <v>6960.63</v>
      </c>
      <c r="P8107" s="12">
        <v>3852.28</v>
      </c>
      <c r="Q8107" s="11">
        <v>0.356266721909273</v>
      </c>
    </row>
    <row r="8108" spans="1:17" x14ac:dyDescent="0.45">
      <c r="A8108" t="s">
        <v>13469</v>
      </c>
      <c r="B8108" t="s">
        <v>7024</v>
      </c>
      <c r="C8108" t="s">
        <v>2</v>
      </c>
      <c r="D8108" t="s">
        <v>65</v>
      </c>
      <c r="E8108" t="s">
        <v>14</v>
      </c>
      <c r="F8108" s="9">
        <v>45802</v>
      </c>
      <c r="G8108" s="9" t="str">
        <f>TEXT(Ecommerce_Sales_Data[[#This Row],[Order_Date]],"dddd")</f>
        <v>Sunday</v>
      </c>
      <c r="H8108" t="s">
        <v>14761</v>
      </c>
      <c r="I8108" t="s">
        <v>14763</v>
      </c>
      <c r="J8108">
        <v>5</v>
      </c>
      <c r="K8108">
        <v>5</v>
      </c>
      <c r="L8108" s="12">
        <v>509.2</v>
      </c>
      <c r="M8108" s="11">
        <v>0.05</v>
      </c>
      <c r="N8108" s="12">
        <v>2418.6999999999998</v>
      </c>
      <c r="O8108" s="12">
        <v>1720.51</v>
      </c>
      <c r="P8108" s="12">
        <v>698.19</v>
      </c>
      <c r="Q8108" s="11">
        <v>0.28866333154173701</v>
      </c>
    </row>
    <row r="8109" spans="1:17" x14ac:dyDescent="0.45">
      <c r="A8109" t="s">
        <v>13470</v>
      </c>
      <c r="B8109" t="s">
        <v>13471</v>
      </c>
      <c r="C8109" t="s">
        <v>12</v>
      </c>
      <c r="D8109" t="s">
        <v>13</v>
      </c>
      <c r="E8109" t="s">
        <v>4</v>
      </c>
      <c r="F8109" s="9">
        <v>45587</v>
      </c>
      <c r="G8109" s="9" t="str">
        <f>TEXT(Ecommerce_Sales_Data[[#This Row],[Order_Date]],"dddd")</f>
        <v>Tuesday</v>
      </c>
      <c r="H8109" t="s">
        <v>14757</v>
      </c>
      <c r="I8109" t="s">
        <v>14760</v>
      </c>
      <c r="J8109">
        <v>10</v>
      </c>
      <c r="K8109">
        <v>4</v>
      </c>
      <c r="L8109" s="12">
        <v>3114.72</v>
      </c>
      <c r="M8109" s="11">
        <v>0.05</v>
      </c>
      <c r="N8109" s="12">
        <v>11835.94</v>
      </c>
      <c r="O8109" s="12">
        <v>8175.04</v>
      </c>
      <c r="P8109" s="12">
        <v>3660.9</v>
      </c>
      <c r="Q8109" s="11">
        <v>0.30930369704476401</v>
      </c>
    </row>
    <row r="8110" spans="1:17" x14ac:dyDescent="0.45">
      <c r="A8110" t="s">
        <v>13472</v>
      </c>
      <c r="B8110" t="s">
        <v>13473</v>
      </c>
      <c r="C8110" t="s">
        <v>2</v>
      </c>
      <c r="D8110" t="s">
        <v>3</v>
      </c>
      <c r="E8110" t="s">
        <v>4</v>
      </c>
      <c r="F8110" s="9">
        <v>45920</v>
      </c>
      <c r="G8110" s="9" t="str">
        <f>TEXT(Ecommerce_Sales_Data[[#This Row],[Order_Date]],"dddd")</f>
        <v>Saturday</v>
      </c>
      <c r="H8110" t="s">
        <v>14761</v>
      </c>
      <c r="I8110" t="s">
        <v>14766</v>
      </c>
      <c r="J8110">
        <v>9</v>
      </c>
      <c r="K8110">
        <v>2</v>
      </c>
      <c r="L8110" s="12">
        <v>3195.8</v>
      </c>
      <c r="M8110" s="11">
        <v>0.05</v>
      </c>
      <c r="N8110" s="12">
        <v>6072.02</v>
      </c>
      <c r="O8110" s="12">
        <v>4990.53</v>
      </c>
      <c r="P8110" s="12">
        <v>1081.49</v>
      </c>
      <c r="Q8110" s="11">
        <v>0.17811041465607799</v>
      </c>
    </row>
    <row r="8111" spans="1:17" x14ac:dyDescent="0.45">
      <c r="A8111" t="s">
        <v>13474</v>
      </c>
      <c r="B8111" t="s">
        <v>7183</v>
      </c>
      <c r="C8111" t="s">
        <v>20</v>
      </c>
      <c r="D8111" t="s">
        <v>103</v>
      </c>
      <c r="E8111" t="s">
        <v>9</v>
      </c>
      <c r="F8111" s="9">
        <v>45370</v>
      </c>
      <c r="G8111" s="9" t="str">
        <f>TEXT(Ecommerce_Sales_Data[[#This Row],[Order_Date]],"dddd")</f>
        <v>Tuesday</v>
      </c>
      <c r="H8111" t="s">
        <v>14757</v>
      </c>
      <c r="I8111" t="s">
        <v>14769</v>
      </c>
      <c r="J8111">
        <v>3</v>
      </c>
      <c r="K8111">
        <v>3</v>
      </c>
      <c r="L8111" s="12">
        <v>4083.23</v>
      </c>
      <c r="M8111" s="11">
        <v>0.15</v>
      </c>
      <c r="N8111" s="12">
        <v>10412.24</v>
      </c>
      <c r="O8111" s="12">
        <v>7604.91</v>
      </c>
      <c r="P8111" s="12">
        <v>2807.33</v>
      </c>
      <c r="Q8111" s="11">
        <v>0.26961825697448399</v>
      </c>
    </row>
    <row r="8112" spans="1:17" x14ac:dyDescent="0.45">
      <c r="A8112" t="s">
        <v>13475</v>
      </c>
      <c r="B8112" t="s">
        <v>5864</v>
      </c>
      <c r="C8112" t="s">
        <v>12</v>
      </c>
      <c r="D8112" t="s">
        <v>41</v>
      </c>
      <c r="E8112" t="s">
        <v>9</v>
      </c>
      <c r="F8112" s="9">
        <v>45300</v>
      </c>
      <c r="G8112" s="9" t="str">
        <f>TEXT(Ecommerce_Sales_Data[[#This Row],[Order_Date]],"dddd")</f>
        <v>Tuesday</v>
      </c>
      <c r="H8112" t="s">
        <v>14757</v>
      </c>
      <c r="I8112" t="s">
        <v>14767</v>
      </c>
      <c r="J8112">
        <v>1</v>
      </c>
      <c r="K8112">
        <v>5</v>
      </c>
      <c r="L8112" s="12">
        <v>4016.27</v>
      </c>
      <c r="M8112" s="11">
        <v>0</v>
      </c>
      <c r="N8112" s="12">
        <v>20081.349999999999</v>
      </c>
      <c r="O8112" s="12">
        <v>14242.28</v>
      </c>
      <c r="P8112" s="12">
        <v>5839.07</v>
      </c>
      <c r="Q8112" s="11">
        <v>0.29077078981243798</v>
      </c>
    </row>
    <row r="8113" spans="1:17" x14ac:dyDescent="0.45">
      <c r="A8113" t="s">
        <v>13476</v>
      </c>
      <c r="B8113" t="s">
        <v>13477</v>
      </c>
      <c r="C8113" t="s">
        <v>28</v>
      </c>
      <c r="D8113" t="s">
        <v>137</v>
      </c>
      <c r="E8113" t="s">
        <v>9</v>
      </c>
      <c r="F8113" s="9">
        <v>45572</v>
      </c>
      <c r="G8113" s="9" t="str">
        <f>TEXT(Ecommerce_Sales_Data[[#This Row],[Order_Date]],"dddd")</f>
        <v>Monday</v>
      </c>
      <c r="H8113" t="s">
        <v>14757</v>
      </c>
      <c r="I8113" t="s">
        <v>14760</v>
      </c>
      <c r="J8113">
        <v>10</v>
      </c>
      <c r="K8113">
        <v>2</v>
      </c>
      <c r="L8113" s="12">
        <v>1348.2</v>
      </c>
      <c r="M8113" s="11">
        <v>0.05</v>
      </c>
      <c r="N8113" s="12">
        <v>2561.58</v>
      </c>
      <c r="O8113" s="12">
        <v>1544.23</v>
      </c>
      <c r="P8113" s="12">
        <v>1017.35</v>
      </c>
      <c r="Q8113" s="11">
        <v>0.39715722327625902</v>
      </c>
    </row>
    <row r="8114" spans="1:17" x14ac:dyDescent="0.45">
      <c r="A8114" t="s">
        <v>13478</v>
      </c>
      <c r="B8114" t="s">
        <v>3973</v>
      </c>
      <c r="C8114" t="s">
        <v>12</v>
      </c>
      <c r="D8114" t="s">
        <v>32</v>
      </c>
      <c r="E8114" t="s">
        <v>9</v>
      </c>
      <c r="F8114" s="9">
        <v>45529</v>
      </c>
      <c r="G8114" s="9" t="str">
        <f>TEXT(Ecommerce_Sales_Data[[#This Row],[Order_Date]],"dddd")</f>
        <v>Sunday</v>
      </c>
      <c r="H8114" t="s">
        <v>14761</v>
      </c>
      <c r="I8114" t="s">
        <v>14762</v>
      </c>
      <c r="J8114">
        <v>8</v>
      </c>
      <c r="K8114">
        <v>1</v>
      </c>
      <c r="L8114" s="12">
        <v>393.13</v>
      </c>
      <c r="M8114" s="11">
        <v>0.15</v>
      </c>
      <c r="N8114" s="12">
        <v>334.16</v>
      </c>
      <c r="O8114" s="12">
        <v>241.23</v>
      </c>
      <c r="P8114" s="12">
        <v>92.93</v>
      </c>
      <c r="Q8114" s="11">
        <v>0.27810031122815398</v>
      </c>
    </row>
    <row r="8115" spans="1:17" x14ac:dyDescent="0.45">
      <c r="A8115" t="s">
        <v>13479</v>
      </c>
      <c r="B8115" t="s">
        <v>7979</v>
      </c>
      <c r="C8115" t="s">
        <v>20</v>
      </c>
      <c r="D8115" t="s">
        <v>21</v>
      </c>
      <c r="E8115" t="s">
        <v>4</v>
      </c>
      <c r="F8115" s="9">
        <v>45988</v>
      </c>
      <c r="G8115" s="9" t="str">
        <f>TEXT(Ecommerce_Sales_Data[[#This Row],[Order_Date]],"dddd")</f>
        <v>Thursday</v>
      </c>
      <c r="H8115" t="s">
        <v>14757</v>
      </c>
      <c r="I8115" t="s">
        <v>14764</v>
      </c>
      <c r="J8115">
        <v>11</v>
      </c>
      <c r="K8115">
        <v>3</v>
      </c>
      <c r="L8115" s="12">
        <v>4142.28</v>
      </c>
      <c r="M8115" s="11">
        <v>0.1</v>
      </c>
      <c r="N8115" s="12">
        <v>11184.16</v>
      </c>
      <c r="O8115" s="12">
        <v>7515.61</v>
      </c>
      <c r="P8115" s="12">
        <v>3668.55</v>
      </c>
      <c r="Q8115" s="11">
        <v>0.32801301125878002</v>
      </c>
    </row>
    <row r="8116" spans="1:17" x14ac:dyDescent="0.45">
      <c r="A8116" t="s">
        <v>13480</v>
      </c>
      <c r="B8116" t="s">
        <v>9571</v>
      </c>
      <c r="C8116" t="s">
        <v>28</v>
      </c>
      <c r="D8116" t="s">
        <v>29</v>
      </c>
      <c r="E8116" t="s">
        <v>22</v>
      </c>
      <c r="F8116" s="9">
        <v>45546</v>
      </c>
      <c r="G8116" s="9" t="str">
        <f>TEXT(Ecommerce_Sales_Data[[#This Row],[Order_Date]],"dddd")</f>
        <v>Wednesday</v>
      </c>
      <c r="H8116" t="s">
        <v>14757</v>
      </c>
      <c r="I8116" t="s">
        <v>14766</v>
      </c>
      <c r="J8116">
        <v>9</v>
      </c>
      <c r="K8116">
        <v>1</v>
      </c>
      <c r="L8116" s="12">
        <v>292.02999999999997</v>
      </c>
      <c r="M8116" s="11">
        <v>0.05</v>
      </c>
      <c r="N8116" s="12">
        <v>277.43</v>
      </c>
      <c r="O8116" s="12">
        <v>173.3</v>
      </c>
      <c r="P8116" s="12">
        <v>104.13</v>
      </c>
      <c r="Q8116" s="11">
        <v>0.37533792307969599</v>
      </c>
    </row>
    <row r="8117" spans="1:17" x14ac:dyDescent="0.45">
      <c r="A8117" t="s">
        <v>13481</v>
      </c>
      <c r="B8117" t="s">
        <v>13482</v>
      </c>
      <c r="C8117" t="s">
        <v>2</v>
      </c>
      <c r="D8117" t="s">
        <v>68</v>
      </c>
      <c r="E8117" t="s">
        <v>22</v>
      </c>
      <c r="F8117" s="9">
        <v>45731</v>
      </c>
      <c r="G8117" s="9" t="str">
        <f>TEXT(Ecommerce_Sales_Data[[#This Row],[Order_Date]],"dddd")</f>
        <v>Saturday</v>
      </c>
      <c r="H8117" t="s">
        <v>14761</v>
      </c>
      <c r="I8117" t="s">
        <v>14769</v>
      </c>
      <c r="J8117">
        <v>3</v>
      </c>
      <c r="K8117">
        <v>2</v>
      </c>
      <c r="L8117" s="12">
        <v>2906.45</v>
      </c>
      <c r="M8117" s="11">
        <v>0.15</v>
      </c>
      <c r="N8117" s="12">
        <v>4940.96</v>
      </c>
      <c r="O8117" s="12">
        <v>3908.27</v>
      </c>
      <c r="P8117" s="12">
        <v>1032.69</v>
      </c>
      <c r="Q8117" s="11">
        <v>0.209005942165085</v>
      </c>
    </row>
    <row r="8118" spans="1:17" x14ac:dyDescent="0.45">
      <c r="A8118" t="s">
        <v>13483</v>
      </c>
      <c r="B8118" t="s">
        <v>13484</v>
      </c>
      <c r="C8118" t="s">
        <v>20</v>
      </c>
      <c r="D8118" t="s">
        <v>25</v>
      </c>
      <c r="E8118" t="s">
        <v>14</v>
      </c>
      <c r="F8118" s="9">
        <v>45563</v>
      </c>
      <c r="G8118" s="9" t="str">
        <f>TEXT(Ecommerce_Sales_Data[[#This Row],[Order_Date]],"dddd")</f>
        <v>Saturday</v>
      </c>
      <c r="H8118" t="s">
        <v>14761</v>
      </c>
      <c r="I8118" t="s">
        <v>14766</v>
      </c>
      <c r="J8118">
        <v>9</v>
      </c>
      <c r="K8118">
        <v>4</v>
      </c>
      <c r="L8118" s="12">
        <v>2778.78</v>
      </c>
      <c r="M8118" s="11">
        <v>0.15</v>
      </c>
      <c r="N8118" s="12">
        <v>9447.85</v>
      </c>
      <c r="O8118" s="12">
        <v>7158.8</v>
      </c>
      <c r="P8118" s="12">
        <v>2289.0500000000002</v>
      </c>
      <c r="Q8118" s="11">
        <v>0.24228263573193901</v>
      </c>
    </row>
    <row r="8119" spans="1:17" x14ac:dyDescent="0.45">
      <c r="A8119" t="s">
        <v>13485</v>
      </c>
      <c r="B8119" t="s">
        <v>4116</v>
      </c>
      <c r="C8119" t="s">
        <v>12</v>
      </c>
      <c r="D8119" t="s">
        <v>38</v>
      </c>
      <c r="E8119" t="s">
        <v>9</v>
      </c>
      <c r="F8119" s="9">
        <v>45472</v>
      </c>
      <c r="G8119" s="9" t="str">
        <f>TEXT(Ecommerce_Sales_Data[[#This Row],[Order_Date]],"dddd")</f>
        <v>Saturday</v>
      </c>
      <c r="H8119" t="s">
        <v>14761</v>
      </c>
      <c r="I8119" t="s">
        <v>14759</v>
      </c>
      <c r="J8119">
        <v>6</v>
      </c>
      <c r="K8119">
        <v>3</v>
      </c>
      <c r="L8119" s="12">
        <v>4445.8999999999996</v>
      </c>
      <c r="M8119" s="11">
        <v>0.15</v>
      </c>
      <c r="N8119" s="12">
        <v>11337.04</v>
      </c>
      <c r="O8119" s="12">
        <v>6968.48</v>
      </c>
      <c r="P8119" s="12">
        <v>4368.5600000000004</v>
      </c>
      <c r="Q8119" s="11">
        <v>0.38533514921002299</v>
      </c>
    </row>
    <row r="8120" spans="1:17" x14ac:dyDescent="0.45">
      <c r="A8120" t="s">
        <v>13486</v>
      </c>
      <c r="B8120" t="s">
        <v>13487</v>
      </c>
      <c r="C8120" t="s">
        <v>20</v>
      </c>
      <c r="D8120" t="s">
        <v>60</v>
      </c>
      <c r="E8120" t="s">
        <v>14</v>
      </c>
      <c r="F8120" s="9">
        <v>45978</v>
      </c>
      <c r="G8120" s="9" t="str">
        <f>TEXT(Ecommerce_Sales_Data[[#This Row],[Order_Date]],"dddd")</f>
        <v>Monday</v>
      </c>
      <c r="H8120" t="s">
        <v>14757</v>
      </c>
      <c r="I8120" t="s">
        <v>14764</v>
      </c>
      <c r="J8120">
        <v>11</v>
      </c>
      <c r="K8120">
        <v>2</v>
      </c>
      <c r="L8120" s="12">
        <v>2747.02</v>
      </c>
      <c r="M8120" s="11">
        <v>0.15</v>
      </c>
      <c r="N8120" s="12">
        <v>4669.93</v>
      </c>
      <c r="O8120" s="12">
        <v>2862.4</v>
      </c>
      <c r="P8120" s="12">
        <v>1807.53</v>
      </c>
      <c r="Q8120" s="11">
        <v>0.38705719357677698</v>
      </c>
    </row>
    <row r="8121" spans="1:17" x14ac:dyDescent="0.45">
      <c r="A8121" t="s">
        <v>13488</v>
      </c>
      <c r="B8121" t="s">
        <v>12072</v>
      </c>
      <c r="C8121" t="s">
        <v>2</v>
      </c>
      <c r="D8121" t="s">
        <v>65</v>
      </c>
      <c r="E8121" t="s">
        <v>9</v>
      </c>
      <c r="F8121" s="9">
        <v>45299</v>
      </c>
      <c r="G8121" s="9" t="str">
        <f>TEXT(Ecommerce_Sales_Data[[#This Row],[Order_Date]],"dddd")</f>
        <v>Monday</v>
      </c>
      <c r="H8121" t="s">
        <v>14757</v>
      </c>
      <c r="I8121" t="s">
        <v>14767</v>
      </c>
      <c r="J8121">
        <v>1</v>
      </c>
      <c r="K8121">
        <v>5</v>
      </c>
      <c r="L8121" s="12">
        <v>1438.39</v>
      </c>
      <c r="M8121" s="11">
        <v>0.1</v>
      </c>
      <c r="N8121" s="12">
        <v>6472.76</v>
      </c>
      <c r="O8121" s="12">
        <v>3915.52</v>
      </c>
      <c r="P8121" s="12">
        <v>2557.2399999999998</v>
      </c>
      <c r="Q8121" s="11">
        <v>0.39507721590171702</v>
      </c>
    </row>
    <row r="8122" spans="1:17" x14ac:dyDescent="0.45">
      <c r="A8122" t="s">
        <v>13489</v>
      </c>
      <c r="B8122" t="s">
        <v>7777</v>
      </c>
      <c r="C8122" t="s">
        <v>20</v>
      </c>
      <c r="D8122" t="s">
        <v>57</v>
      </c>
      <c r="E8122" t="s">
        <v>14</v>
      </c>
      <c r="F8122" s="9">
        <v>45644</v>
      </c>
      <c r="G8122" s="9" t="str">
        <f>TEXT(Ecommerce_Sales_Data[[#This Row],[Order_Date]],"dddd")</f>
        <v>Wednesday</v>
      </c>
      <c r="H8122" t="s">
        <v>14757</v>
      </c>
      <c r="I8122" t="s">
        <v>14770</v>
      </c>
      <c r="J8122">
        <v>12</v>
      </c>
      <c r="K8122">
        <v>4</v>
      </c>
      <c r="L8122" s="12">
        <v>4790.7</v>
      </c>
      <c r="M8122" s="11">
        <v>0</v>
      </c>
      <c r="N8122" s="12">
        <v>19162.8</v>
      </c>
      <c r="O8122" s="12">
        <v>13155.63</v>
      </c>
      <c r="P8122" s="12">
        <v>6007.17</v>
      </c>
      <c r="Q8122" s="11">
        <v>0.31348080656271499</v>
      </c>
    </row>
    <row r="8123" spans="1:17" x14ac:dyDescent="0.45">
      <c r="A8123" t="s">
        <v>13490</v>
      </c>
      <c r="B8123" t="s">
        <v>8960</v>
      </c>
      <c r="C8123" t="s">
        <v>2</v>
      </c>
      <c r="D8123" t="s">
        <v>68</v>
      </c>
      <c r="E8123" t="s">
        <v>22</v>
      </c>
      <c r="F8123" s="9">
        <v>45648</v>
      </c>
      <c r="G8123" s="9" t="str">
        <f>TEXT(Ecommerce_Sales_Data[[#This Row],[Order_Date]],"dddd")</f>
        <v>Sunday</v>
      </c>
      <c r="H8123" t="s">
        <v>14761</v>
      </c>
      <c r="I8123" t="s">
        <v>14770</v>
      </c>
      <c r="J8123">
        <v>12</v>
      </c>
      <c r="K8123">
        <v>3</v>
      </c>
      <c r="L8123" s="12">
        <v>4241.41</v>
      </c>
      <c r="M8123" s="11">
        <v>0.05</v>
      </c>
      <c r="N8123" s="12">
        <v>12088.02</v>
      </c>
      <c r="O8123" s="12">
        <v>7510.18</v>
      </c>
      <c r="P8123" s="12">
        <v>4577.84</v>
      </c>
      <c r="Q8123" s="11">
        <v>0.37870883734474298</v>
      </c>
    </row>
    <row r="8124" spans="1:17" x14ac:dyDescent="0.45">
      <c r="A8124" t="s">
        <v>13491</v>
      </c>
      <c r="B8124" t="s">
        <v>4461</v>
      </c>
      <c r="C8124" t="s">
        <v>28</v>
      </c>
      <c r="D8124" t="s">
        <v>100</v>
      </c>
      <c r="E8124" t="s">
        <v>4</v>
      </c>
      <c r="F8124" s="9">
        <v>45350</v>
      </c>
      <c r="G8124" s="9" t="str">
        <f>TEXT(Ecommerce_Sales_Data[[#This Row],[Order_Date]],"dddd")</f>
        <v>Wednesday</v>
      </c>
      <c r="H8124" t="s">
        <v>14757</v>
      </c>
      <c r="I8124" t="s">
        <v>14758</v>
      </c>
      <c r="J8124">
        <v>2</v>
      </c>
      <c r="K8124">
        <v>1</v>
      </c>
      <c r="L8124" s="12">
        <v>1230.53</v>
      </c>
      <c r="M8124" s="11">
        <v>0.15</v>
      </c>
      <c r="N8124" s="12">
        <v>1045.95</v>
      </c>
      <c r="O8124" s="12">
        <v>643.95000000000005</v>
      </c>
      <c r="P8124" s="12">
        <v>402</v>
      </c>
      <c r="Q8124" s="11">
        <v>0.38433959558296299</v>
      </c>
    </row>
    <row r="8125" spans="1:17" x14ac:dyDescent="0.45">
      <c r="A8125" t="s">
        <v>13492</v>
      </c>
      <c r="B8125" t="s">
        <v>50</v>
      </c>
      <c r="C8125" t="s">
        <v>2</v>
      </c>
      <c r="D8125" t="s">
        <v>68</v>
      </c>
      <c r="E8125" t="s">
        <v>14</v>
      </c>
      <c r="F8125" s="9">
        <v>45993</v>
      </c>
      <c r="G8125" s="9" t="str">
        <f>TEXT(Ecommerce_Sales_Data[[#This Row],[Order_Date]],"dddd")</f>
        <v>Tuesday</v>
      </c>
      <c r="H8125" t="s">
        <v>14757</v>
      </c>
      <c r="I8125" t="s">
        <v>14770</v>
      </c>
      <c r="J8125">
        <v>12</v>
      </c>
      <c r="K8125">
        <v>3</v>
      </c>
      <c r="L8125" s="12">
        <v>3273.45</v>
      </c>
      <c r="M8125" s="11">
        <v>0</v>
      </c>
      <c r="N8125" s="12">
        <v>9820.35</v>
      </c>
      <c r="O8125" s="12">
        <v>8326.9500000000007</v>
      </c>
      <c r="P8125" s="12">
        <v>1493.4</v>
      </c>
      <c r="Q8125" s="11">
        <v>0.15207197299485301</v>
      </c>
    </row>
    <row r="8126" spans="1:17" x14ac:dyDescent="0.45">
      <c r="A8126" t="s">
        <v>13493</v>
      </c>
      <c r="B8126" t="s">
        <v>13494</v>
      </c>
      <c r="C8126" t="s">
        <v>20</v>
      </c>
      <c r="D8126" t="s">
        <v>103</v>
      </c>
      <c r="E8126" t="s">
        <v>22</v>
      </c>
      <c r="F8126" s="9">
        <v>45714</v>
      </c>
      <c r="G8126" s="9" t="str">
        <f>TEXT(Ecommerce_Sales_Data[[#This Row],[Order_Date]],"dddd")</f>
        <v>Wednesday</v>
      </c>
      <c r="H8126" t="s">
        <v>14757</v>
      </c>
      <c r="I8126" t="s">
        <v>14758</v>
      </c>
      <c r="J8126">
        <v>2</v>
      </c>
      <c r="K8126">
        <v>5</v>
      </c>
      <c r="L8126" s="12">
        <v>2367.66</v>
      </c>
      <c r="M8126" s="11">
        <v>0.15</v>
      </c>
      <c r="N8126" s="12">
        <v>10062.549999999999</v>
      </c>
      <c r="O8126" s="12">
        <v>8438.41</v>
      </c>
      <c r="P8126" s="12">
        <v>1624.14</v>
      </c>
      <c r="Q8126" s="11">
        <v>0.16140441538178699</v>
      </c>
    </row>
    <row r="8127" spans="1:17" x14ac:dyDescent="0.45">
      <c r="A8127" t="s">
        <v>13495</v>
      </c>
      <c r="B8127" t="s">
        <v>1066</v>
      </c>
      <c r="C8127" t="s">
        <v>12</v>
      </c>
      <c r="D8127" t="s">
        <v>41</v>
      </c>
      <c r="E8127" t="s">
        <v>9</v>
      </c>
      <c r="F8127" s="9">
        <v>46021</v>
      </c>
      <c r="G8127" s="9" t="str">
        <f>TEXT(Ecommerce_Sales_Data[[#This Row],[Order_Date]],"dddd")</f>
        <v>Tuesday</v>
      </c>
      <c r="H8127" t="s">
        <v>14757</v>
      </c>
      <c r="I8127" t="s">
        <v>14770</v>
      </c>
      <c r="J8127">
        <v>12</v>
      </c>
      <c r="K8127">
        <v>2</v>
      </c>
      <c r="L8127" s="12">
        <v>2221.75</v>
      </c>
      <c r="M8127" s="11">
        <v>0</v>
      </c>
      <c r="N8127" s="12">
        <v>4443.5</v>
      </c>
      <c r="O8127" s="12">
        <v>2980.72</v>
      </c>
      <c r="P8127" s="12">
        <v>1462.78</v>
      </c>
      <c r="Q8127" s="11">
        <v>0.32919545403398198</v>
      </c>
    </row>
    <row r="8128" spans="1:17" x14ac:dyDescent="0.45">
      <c r="A8128" t="s">
        <v>13496</v>
      </c>
      <c r="B8128" t="s">
        <v>13497</v>
      </c>
      <c r="C8128" t="s">
        <v>7</v>
      </c>
      <c r="D8128" t="s">
        <v>106</v>
      </c>
      <c r="E8128" t="s">
        <v>14</v>
      </c>
      <c r="F8128" s="9">
        <v>45807</v>
      </c>
      <c r="G8128" s="9" t="str">
        <f>TEXT(Ecommerce_Sales_Data[[#This Row],[Order_Date]],"dddd")</f>
        <v>Friday</v>
      </c>
      <c r="H8128" t="s">
        <v>14757</v>
      </c>
      <c r="I8128" t="s">
        <v>14763</v>
      </c>
      <c r="J8128">
        <v>5</v>
      </c>
      <c r="K8128">
        <v>1</v>
      </c>
      <c r="L8128" s="12">
        <v>1244.9100000000001</v>
      </c>
      <c r="M8128" s="11">
        <v>0.2</v>
      </c>
      <c r="N8128" s="12">
        <v>995.93</v>
      </c>
      <c r="O8128" s="12">
        <v>683.18</v>
      </c>
      <c r="P8128" s="12">
        <v>312.75</v>
      </c>
      <c r="Q8128" s="11">
        <v>0.31402809434397999</v>
      </c>
    </row>
    <row r="8129" spans="1:17" x14ac:dyDescent="0.45">
      <c r="A8129" t="s">
        <v>13498</v>
      </c>
      <c r="B8129" t="s">
        <v>13499</v>
      </c>
      <c r="C8129" t="s">
        <v>12</v>
      </c>
      <c r="D8129" t="s">
        <v>111</v>
      </c>
      <c r="E8129" t="s">
        <v>14</v>
      </c>
      <c r="F8129" s="9">
        <v>45799</v>
      </c>
      <c r="G8129" s="9" t="str">
        <f>TEXT(Ecommerce_Sales_Data[[#This Row],[Order_Date]],"dddd")</f>
        <v>Thursday</v>
      </c>
      <c r="H8129" t="s">
        <v>14757</v>
      </c>
      <c r="I8129" t="s">
        <v>14763</v>
      </c>
      <c r="J8129">
        <v>5</v>
      </c>
      <c r="K8129">
        <v>3</v>
      </c>
      <c r="L8129" s="12">
        <v>1443.45</v>
      </c>
      <c r="M8129" s="11">
        <v>0.05</v>
      </c>
      <c r="N8129" s="12">
        <v>4113.83</v>
      </c>
      <c r="O8129" s="12">
        <v>2735.92</v>
      </c>
      <c r="P8129" s="12">
        <v>1377.91</v>
      </c>
      <c r="Q8129" s="11">
        <v>0.33494578045276502</v>
      </c>
    </row>
    <row r="8130" spans="1:17" x14ac:dyDescent="0.45">
      <c r="A8130" t="s">
        <v>13500</v>
      </c>
      <c r="B8130" t="s">
        <v>10216</v>
      </c>
      <c r="C8130" t="s">
        <v>20</v>
      </c>
      <c r="D8130" t="s">
        <v>25</v>
      </c>
      <c r="E8130" t="s">
        <v>9</v>
      </c>
      <c r="F8130" s="9">
        <v>45918</v>
      </c>
      <c r="G8130" s="9" t="str">
        <f>TEXT(Ecommerce_Sales_Data[[#This Row],[Order_Date]],"dddd")</f>
        <v>Thursday</v>
      </c>
      <c r="H8130" t="s">
        <v>14757</v>
      </c>
      <c r="I8130" t="s">
        <v>14766</v>
      </c>
      <c r="J8130">
        <v>9</v>
      </c>
      <c r="K8130">
        <v>5</v>
      </c>
      <c r="L8130" s="12">
        <v>2366.1999999999998</v>
      </c>
      <c r="M8130" s="11">
        <v>0.15</v>
      </c>
      <c r="N8130" s="12">
        <v>10056.35</v>
      </c>
      <c r="O8130" s="12">
        <v>6080.4</v>
      </c>
      <c r="P8130" s="12">
        <v>3975.95</v>
      </c>
      <c r="Q8130" s="11">
        <v>0.395367106355686</v>
      </c>
    </row>
    <row r="8131" spans="1:17" x14ac:dyDescent="0.45">
      <c r="A8131" t="s">
        <v>13501</v>
      </c>
      <c r="B8131" t="s">
        <v>13502</v>
      </c>
      <c r="C8131" t="s">
        <v>2</v>
      </c>
      <c r="D8131" t="s">
        <v>82</v>
      </c>
      <c r="E8131" t="s">
        <v>14</v>
      </c>
      <c r="F8131" s="9">
        <v>45314</v>
      </c>
      <c r="G8131" s="9" t="str">
        <f>TEXT(Ecommerce_Sales_Data[[#This Row],[Order_Date]],"dddd")</f>
        <v>Tuesday</v>
      </c>
      <c r="H8131" t="s">
        <v>14757</v>
      </c>
      <c r="I8131" t="s">
        <v>14767</v>
      </c>
      <c r="J8131">
        <v>1</v>
      </c>
      <c r="K8131">
        <v>3</v>
      </c>
      <c r="L8131" s="12">
        <v>255.16</v>
      </c>
      <c r="M8131" s="11">
        <v>0</v>
      </c>
      <c r="N8131" s="12">
        <v>765.48</v>
      </c>
      <c r="O8131" s="12">
        <v>562.48</v>
      </c>
      <c r="P8131" s="12">
        <v>203</v>
      </c>
      <c r="Q8131" s="11">
        <v>0.26519308146522402</v>
      </c>
    </row>
    <row r="8132" spans="1:17" x14ac:dyDescent="0.45">
      <c r="A8132" t="s">
        <v>13503</v>
      </c>
      <c r="B8132" t="s">
        <v>13504</v>
      </c>
      <c r="C8132" t="s">
        <v>7</v>
      </c>
      <c r="D8132" t="s">
        <v>46</v>
      </c>
      <c r="E8132" t="s">
        <v>14</v>
      </c>
      <c r="F8132" s="9">
        <v>46014</v>
      </c>
      <c r="G8132" s="9" t="str">
        <f>TEXT(Ecommerce_Sales_Data[[#This Row],[Order_Date]],"dddd")</f>
        <v>Tuesday</v>
      </c>
      <c r="H8132" t="s">
        <v>14757</v>
      </c>
      <c r="I8132" t="s">
        <v>14770</v>
      </c>
      <c r="J8132">
        <v>12</v>
      </c>
      <c r="K8132">
        <v>5</v>
      </c>
      <c r="L8132" s="12">
        <v>3557.73</v>
      </c>
      <c r="M8132" s="11">
        <v>0.05</v>
      </c>
      <c r="N8132" s="12">
        <v>16899.22</v>
      </c>
      <c r="O8132" s="12">
        <v>10180.08</v>
      </c>
      <c r="P8132" s="12">
        <v>6719.14</v>
      </c>
      <c r="Q8132" s="11">
        <v>0.397600599317602</v>
      </c>
    </row>
    <row r="8133" spans="1:17" x14ac:dyDescent="0.45">
      <c r="A8133" t="s">
        <v>13505</v>
      </c>
      <c r="B8133" t="s">
        <v>677</v>
      </c>
      <c r="C8133" t="s">
        <v>20</v>
      </c>
      <c r="D8133" t="s">
        <v>25</v>
      </c>
      <c r="E8133" t="s">
        <v>4</v>
      </c>
      <c r="F8133" s="9">
        <v>45655</v>
      </c>
      <c r="G8133" s="9" t="str">
        <f>TEXT(Ecommerce_Sales_Data[[#This Row],[Order_Date]],"dddd")</f>
        <v>Sunday</v>
      </c>
      <c r="H8133" t="s">
        <v>14761</v>
      </c>
      <c r="I8133" t="s">
        <v>14770</v>
      </c>
      <c r="J8133">
        <v>12</v>
      </c>
      <c r="K8133">
        <v>1</v>
      </c>
      <c r="L8133" s="12">
        <v>846.14</v>
      </c>
      <c r="M8133" s="11">
        <v>0.1</v>
      </c>
      <c r="N8133" s="12">
        <v>761.53</v>
      </c>
      <c r="O8133" s="12">
        <v>563.61</v>
      </c>
      <c r="P8133" s="12">
        <v>197.92</v>
      </c>
      <c r="Q8133" s="11">
        <v>0.25989783724869697</v>
      </c>
    </row>
    <row r="8134" spans="1:17" x14ac:dyDescent="0.45">
      <c r="A8134" t="s">
        <v>13506</v>
      </c>
      <c r="B8134" t="s">
        <v>13507</v>
      </c>
      <c r="C8134" t="s">
        <v>12</v>
      </c>
      <c r="D8134" t="s">
        <v>111</v>
      </c>
      <c r="E8134" t="s">
        <v>14</v>
      </c>
      <c r="F8134" s="9">
        <v>45924</v>
      </c>
      <c r="G8134" s="9" t="str">
        <f>TEXT(Ecommerce_Sales_Data[[#This Row],[Order_Date]],"dddd")</f>
        <v>Wednesday</v>
      </c>
      <c r="H8134" t="s">
        <v>14757</v>
      </c>
      <c r="I8134" t="s">
        <v>14766</v>
      </c>
      <c r="J8134">
        <v>9</v>
      </c>
      <c r="K8134">
        <v>1</v>
      </c>
      <c r="L8134" s="12">
        <v>1934.93</v>
      </c>
      <c r="M8134" s="11">
        <v>0.05</v>
      </c>
      <c r="N8134" s="12">
        <v>1838.18</v>
      </c>
      <c r="O8134" s="12">
        <v>1285.98</v>
      </c>
      <c r="P8134" s="12">
        <v>552.20000000000005</v>
      </c>
      <c r="Q8134" s="11">
        <v>0.30040583620755301</v>
      </c>
    </row>
    <row r="8135" spans="1:17" x14ac:dyDescent="0.45">
      <c r="A8135" t="s">
        <v>13508</v>
      </c>
      <c r="B8135" t="s">
        <v>13509</v>
      </c>
      <c r="C8135" t="s">
        <v>2</v>
      </c>
      <c r="D8135" t="s">
        <v>3</v>
      </c>
      <c r="E8135" t="s">
        <v>14</v>
      </c>
      <c r="F8135" s="9">
        <v>45663</v>
      </c>
      <c r="G8135" s="9" t="str">
        <f>TEXT(Ecommerce_Sales_Data[[#This Row],[Order_Date]],"dddd")</f>
        <v>Monday</v>
      </c>
      <c r="H8135" t="s">
        <v>14757</v>
      </c>
      <c r="I8135" t="s">
        <v>14767</v>
      </c>
      <c r="J8135">
        <v>1</v>
      </c>
      <c r="K8135">
        <v>2</v>
      </c>
      <c r="L8135" s="12">
        <v>4590.09</v>
      </c>
      <c r="M8135" s="11">
        <v>0.05</v>
      </c>
      <c r="N8135" s="12">
        <v>8721.17</v>
      </c>
      <c r="O8135" s="12">
        <v>7187.95</v>
      </c>
      <c r="P8135" s="12">
        <v>1533.22</v>
      </c>
      <c r="Q8135" s="11">
        <v>0.17580439321788199</v>
      </c>
    </row>
    <row r="8136" spans="1:17" x14ac:dyDescent="0.45">
      <c r="A8136" t="s">
        <v>13510</v>
      </c>
      <c r="B8136" t="s">
        <v>5595</v>
      </c>
      <c r="C8136" t="s">
        <v>20</v>
      </c>
      <c r="D8136" t="s">
        <v>25</v>
      </c>
      <c r="E8136" t="s">
        <v>14</v>
      </c>
      <c r="F8136" s="9">
        <v>45364</v>
      </c>
      <c r="G8136" s="9" t="str">
        <f>TEXT(Ecommerce_Sales_Data[[#This Row],[Order_Date]],"dddd")</f>
        <v>Wednesday</v>
      </c>
      <c r="H8136" t="s">
        <v>14757</v>
      </c>
      <c r="I8136" t="s">
        <v>14769</v>
      </c>
      <c r="J8136">
        <v>3</v>
      </c>
      <c r="K8136">
        <v>3</v>
      </c>
      <c r="L8136" s="12">
        <v>541.75</v>
      </c>
      <c r="M8136" s="11">
        <v>0.15</v>
      </c>
      <c r="N8136" s="12">
        <v>1381.46</v>
      </c>
      <c r="O8136" s="12">
        <v>926.31</v>
      </c>
      <c r="P8136" s="12">
        <v>455.15</v>
      </c>
      <c r="Q8136" s="11">
        <v>0.32947027058329598</v>
      </c>
    </row>
    <row r="8137" spans="1:17" x14ac:dyDescent="0.45">
      <c r="A8137" t="s">
        <v>13511</v>
      </c>
      <c r="B8137" t="s">
        <v>13512</v>
      </c>
      <c r="C8137" t="s">
        <v>28</v>
      </c>
      <c r="D8137" t="s">
        <v>100</v>
      </c>
      <c r="E8137" t="s">
        <v>9</v>
      </c>
      <c r="F8137" s="9">
        <v>46003</v>
      </c>
      <c r="G8137" s="9" t="str">
        <f>TEXT(Ecommerce_Sales_Data[[#This Row],[Order_Date]],"dddd")</f>
        <v>Friday</v>
      </c>
      <c r="H8137" t="s">
        <v>14757</v>
      </c>
      <c r="I8137" t="s">
        <v>14770</v>
      </c>
      <c r="J8137">
        <v>12</v>
      </c>
      <c r="K8137">
        <v>5</v>
      </c>
      <c r="L8137" s="12">
        <v>1179.52</v>
      </c>
      <c r="M8137" s="11">
        <v>0</v>
      </c>
      <c r="N8137" s="12">
        <v>5897.6</v>
      </c>
      <c r="O8137" s="12">
        <v>4002.6</v>
      </c>
      <c r="P8137" s="12">
        <v>1895</v>
      </c>
      <c r="Q8137" s="11">
        <v>0.32131714595767802</v>
      </c>
    </row>
    <row r="8138" spans="1:17" x14ac:dyDescent="0.45">
      <c r="A8138" t="s">
        <v>13513</v>
      </c>
      <c r="B8138" t="s">
        <v>13514</v>
      </c>
      <c r="C8138" t="s">
        <v>28</v>
      </c>
      <c r="D8138" t="s">
        <v>85</v>
      </c>
      <c r="E8138" t="s">
        <v>14</v>
      </c>
      <c r="F8138" s="9">
        <v>45315</v>
      </c>
      <c r="G8138" s="9" t="str">
        <f>TEXT(Ecommerce_Sales_Data[[#This Row],[Order_Date]],"dddd")</f>
        <v>Wednesday</v>
      </c>
      <c r="H8138" t="s">
        <v>14757</v>
      </c>
      <c r="I8138" t="s">
        <v>14767</v>
      </c>
      <c r="J8138">
        <v>1</v>
      </c>
      <c r="K8138">
        <v>4</v>
      </c>
      <c r="L8138" s="12">
        <v>1925.99</v>
      </c>
      <c r="M8138" s="11">
        <v>0</v>
      </c>
      <c r="N8138" s="12">
        <v>7703.96</v>
      </c>
      <c r="O8138" s="12">
        <v>5312.2</v>
      </c>
      <c r="P8138" s="12">
        <v>2391.7600000000002</v>
      </c>
      <c r="Q8138" s="11">
        <v>0.31045851743778502</v>
      </c>
    </row>
    <row r="8139" spans="1:17" x14ac:dyDescent="0.45">
      <c r="A8139" t="s">
        <v>13515</v>
      </c>
      <c r="B8139" t="s">
        <v>8086</v>
      </c>
      <c r="C8139" t="s">
        <v>20</v>
      </c>
      <c r="D8139" t="s">
        <v>21</v>
      </c>
      <c r="E8139" t="s">
        <v>9</v>
      </c>
      <c r="F8139" s="9">
        <v>45506</v>
      </c>
      <c r="G8139" s="9" t="str">
        <f>TEXT(Ecommerce_Sales_Data[[#This Row],[Order_Date]],"dddd")</f>
        <v>Friday</v>
      </c>
      <c r="H8139" t="s">
        <v>14757</v>
      </c>
      <c r="I8139" t="s">
        <v>14762</v>
      </c>
      <c r="J8139">
        <v>8</v>
      </c>
      <c r="K8139">
        <v>4</v>
      </c>
      <c r="L8139" s="12">
        <v>2303.14</v>
      </c>
      <c r="M8139" s="11">
        <v>0</v>
      </c>
      <c r="N8139" s="12">
        <v>9212.56</v>
      </c>
      <c r="O8139" s="12">
        <v>7707.81</v>
      </c>
      <c r="P8139" s="12">
        <v>1504.75</v>
      </c>
      <c r="Q8139" s="11">
        <v>0.16333679237910001</v>
      </c>
    </row>
    <row r="8140" spans="1:17" x14ac:dyDescent="0.45">
      <c r="A8140" t="s">
        <v>13516</v>
      </c>
      <c r="B8140" t="s">
        <v>11377</v>
      </c>
      <c r="C8140" t="s">
        <v>2</v>
      </c>
      <c r="D8140" t="s">
        <v>82</v>
      </c>
      <c r="E8140" t="s">
        <v>14</v>
      </c>
      <c r="F8140" s="9">
        <v>45990</v>
      </c>
      <c r="G8140" s="9" t="str">
        <f>TEXT(Ecommerce_Sales_Data[[#This Row],[Order_Date]],"dddd")</f>
        <v>Saturday</v>
      </c>
      <c r="H8140" t="s">
        <v>14761</v>
      </c>
      <c r="I8140" t="s">
        <v>14764</v>
      </c>
      <c r="J8140">
        <v>11</v>
      </c>
      <c r="K8140">
        <v>2</v>
      </c>
      <c r="L8140" s="12">
        <v>1537.29</v>
      </c>
      <c r="M8140" s="11">
        <v>0.1</v>
      </c>
      <c r="N8140" s="12">
        <v>2767.12</v>
      </c>
      <c r="O8140" s="12">
        <v>1757.3</v>
      </c>
      <c r="P8140" s="12">
        <v>1009.82</v>
      </c>
      <c r="Q8140" s="11">
        <v>0.364935384081644</v>
      </c>
    </row>
    <row r="8141" spans="1:17" x14ac:dyDescent="0.45">
      <c r="A8141" t="s">
        <v>13517</v>
      </c>
      <c r="B8141" t="s">
        <v>13518</v>
      </c>
      <c r="C8141" t="s">
        <v>20</v>
      </c>
      <c r="D8141" t="s">
        <v>60</v>
      </c>
      <c r="E8141" t="s">
        <v>4</v>
      </c>
      <c r="F8141" s="9">
        <v>45382</v>
      </c>
      <c r="G8141" s="9" t="str">
        <f>TEXT(Ecommerce_Sales_Data[[#This Row],[Order_Date]],"dddd")</f>
        <v>Sunday</v>
      </c>
      <c r="H8141" t="s">
        <v>14761</v>
      </c>
      <c r="I8141" t="s">
        <v>14769</v>
      </c>
      <c r="J8141">
        <v>3</v>
      </c>
      <c r="K8141">
        <v>5</v>
      </c>
      <c r="L8141" s="12">
        <v>4033.43</v>
      </c>
      <c r="M8141" s="11">
        <v>0.1</v>
      </c>
      <c r="N8141" s="12">
        <v>18150.43</v>
      </c>
      <c r="O8141" s="12">
        <v>15299.71</v>
      </c>
      <c r="P8141" s="12">
        <v>2850.72</v>
      </c>
      <c r="Q8141" s="11">
        <v>0.15706074181162599</v>
      </c>
    </row>
    <row r="8142" spans="1:17" x14ac:dyDescent="0.45">
      <c r="A8142" t="s">
        <v>13519</v>
      </c>
      <c r="B8142" t="s">
        <v>13520</v>
      </c>
      <c r="C8142" t="s">
        <v>20</v>
      </c>
      <c r="D8142" t="s">
        <v>103</v>
      </c>
      <c r="E8142" t="s">
        <v>22</v>
      </c>
      <c r="F8142" s="9">
        <v>45670</v>
      </c>
      <c r="G8142" s="9" t="str">
        <f>TEXT(Ecommerce_Sales_Data[[#This Row],[Order_Date]],"dddd")</f>
        <v>Monday</v>
      </c>
      <c r="H8142" t="s">
        <v>14757</v>
      </c>
      <c r="I8142" t="s">
        <v>14767</v>
      </c>
      <c r="J8142">
        <v>1</v>
      </c>
      <c r="K8142">
        <v>5</v>
      </c>
      <c r="L8142" s="12">
        <v>3333.86</v>
      </c>
      <c r="M8142" s="11">
        <v>0.2</v>
      </c>
      <c r="N8142" s="12">
        <v>13335.44</v>
      </c>
      <c r="O8142" s="12">
        <v>8024.96</v>
      </c>
      <c r="P8142" s="12">
        <v>5310.48</v>
      </c>
      <c r="Q8142" s="11">
        <v>0.39822308075324098</v>
      </c>
    </row>
    <row r="8143" spans="1:17" x14ac:dyDescent="0.45">
      <c r="A8143" t="s">
        <v>13521</v>
      </c>
      <c r="B8143" t="s">
        <v>13522</v>
      </c>
      <c r="C8143" t="s">
        <v>12</v>
      </c>
      <c r="D8143" t="s">
        <v>38</v>
      </c>
      <c r="E8143" t="s">
        <v>4</v>
      </c>
      <c r="F8143" s="9">
        <v>45686</v>
      </c>
      <c r="G8143" s="9" t="str">
        <f>TEXT(Ecommerce_Sales_Data[[#This Row],[Order_Date]],"dddd")</f>
        <v>Wednesday</v>
      </c>
      <c r="H8143" t="s">
        <v>14757</v>
      </c>
      <c r="I8143" t="s">
        <v>14767</v>
      </c>
      <c r="J8143">
        <v>1</v>
      </c>
      <c r="K8143">
        <v>3</v>
      </c>
      <c r="L8143" s="12">
        <v>4588.7299999999996</v>
      </c>
      <c r="M8143" s="11">
        <v>0.1</v>
      </c>
      <c r="N8143" s="12">
        <v>12389.57</v>
      </c>
      <c r="O8143" s="12">
        <v>9880.5</v>
      </c>
      <c r="P8143" s="12">
        <v>2509.0700000000002</v>
      </c>
      <c r="Q8143" s="11">
        <v>0.20251469582883</v>
      </c>
    </row>
    <row r="8144" spans="1:17" x14ac:dyDescent="0.45">
      <c r="A8144" t="s">
        <v>13523</v>
      </c>
      <c r="B8144" t="s">
        <v>1950</v>
      </c>
      <c r="C8144" t="s">
        <v>28</v>
      </c>
      <c r="D8144" t="s">
        <v>137</v>
      </c>
      <c r="E8144" t="s">
        <v>22</v>
      </c>
      <c r="F8144" s="9">
        <v>45613</v>
      </c>
      <c r="G8144" s="9" t="str">
        <f>TEXT(Ecommerce_Sales_Data[[#This Row],[Order_Date]],"dddd")</f>
        <v>Sunday</v>
      </c>
      <c r="H8144" t="s">
        <v>14761</v>
      </c>
      <c r="I8144" t="s">
        <v>14764</v>
      </c>
      <c r="J8144">
        <v>11</v>
      </c>
      <c r="K8144">
        <v>5</v>
      </c>
      <c r="L8144" s="12">
        <v>4747.55</v>
      </c>
      <c r="M8144" s="11">
        <v>0.15</v>
      </c>
      <c r="N8144" s="12">
        <v>20177.09</v>
      </c>
      <c r="O8144" s="12">
        <v>16954.07</v>
      </c>
      <c r="P8144" s="12">
        <v>3223.02</v>
      </c>
      <c r="Q8144" s="11">
        <v>0.15973661216756199</v>
      </c>
    </row>
    <row r="8145" spans="1:17" x14ac:dyDescent="0.45">
      <c r="A8145" t="s">
        <v>13524</v>
      </c>
      <c r="B8145" t="s">
        <v>7492</v>
      </c>
      <c r="C8145" t="s">
        <v>28</v>
      </c>
      <c r="D8145" t="s">
        <v>35</v>
      </c>
      <c r="E8145" t="s">
        <v>9</v>
      </c>
      <c r="F8145" s="9">
        <v>45586</v>
      </c>
      <c r="G8145" s="9" t="str">
        <f>TEXT(Ecommerce_Sales_Data[[#This Row],[Order_Date]],"dddd")</f>
        <v>Monday</v>
      </c>
      <c r="H8145" t="s">
        <v>14757</v>
      </c>
      <c r="I8145" t="s">
        <v>14760</v>
      </c>
      <c r="J8145">
        <v>10</v>
      </c>
      <c r="K8145">
        <v>1</v>
      </c>
      <c r="L8145" s="12">
        <v>2272.98</v>
      </c>
      <c r="M8145" s="11">
        <v>0.05</v>
      </c>
      <c r="N8145" s="12">
        <v>2159.33</v>
      </c>
      <c r="O8145" s="12">
        <v>1642.33</v>
      </c>
      <c r="P8145" s="12">
        <v>517</v>
      </c>
      <c r="Q8145" s="11">
        <v>0.239426118286691</v>
      </c>
    </row>
    <row r="8146" spans="1:17" x14ac:dyDescent="0.45">
      <c r="A8146" t="s">
        <v>13525</v>
      </c>
      <c r="B8146" t="s">
        <v>1349</v>
      </c>
      <c r="C8146" t="s">
        <v>28</v>
      </c>
      <c r="D8146" t="s">
        <v>29</v>
      </c>
      <c r="E8146" t="s">
        <v>4</v>
      </c>
      <c r="F8146" s="9">
        <v>45509</v>
      </c>
      <c r="G8146" s="9" t="str">
        <f>TEXT(Ecommerce_Sales_Data[[#This Row],[Order_Date]],"dddd")</f>
        <v>Monday</v>
      </c>
      <c r="H8146" t="s">
        <v>14757</v>
      </c>
      <c r="I8146" t="s">
        <v>14762</v>
      </c>
      <c r="J8146">
        <v>8</v>
      </c>
      <c r="K8146">
        <v>1</v>
      </c>
      <c r="L8146" s="12">
        <v>490.53</v>
      </c>
      <c r="M8146" s="11">
        <v>0.15</v>
      </c>
      <c r="N8146" s="12">
        <v>416.95</v>
      </c>
      <c r="O8146" s="12">
        <v>324.02999999999997</v>
      </c>
      <c r="P8146" s="12">
        <v>92.92</v>
      </c>
      <c r="Q8146" s="11">
        <v>0.222856457608826</v>
      </c>
    </row>
    <row r="8147" spans="1:17" x14ac:dyDescent="0.45">
      <c r="A8147" t="s">
        <v>13526</v>
      </c>
      <c r="B8147" t="s">
        <v>13527</v>
      </c>
      <c r="C8147" t="s">
        <v>20</v>
      </c>
      <c r="D8147" t="s">
        <v>25</v>
      </c>
      <c r="E8147" t="s">
        <v>9</v>
      </c>
      <c r="F8147" s="9">
        <v>45422</v>
      </c>
      <c r="G8147" s="9" t="str">
        <f>TEXT(Ecommerce_Sales_Data[[#This Row],[Order_Date]],"dddd")</f>
        <v>Friday</v>
      </c>
      <c r="H8147" t="s">
        <v>14757</v>
      </c>
      <c r="I8147" t="s">
        <v>14763</v>
      </c>
      <c r="J8147">
        <v>5</v>
      </c>
      <c r="K8147">
        <v>3</v>
      </c>
      <c r="L8147" s="12">
        <v>3998.48</v>
      </c>
      <c r="M8147" s="11">
        <v>0.15</v>
      </c>
      <c r="N8147" s="12">
        <v>10196.120000000001</v>
      </c>
      <c r="O8147" s="12">
        <v>7479.49</v>
      </c>
      <c r="P8147" s="12">
        <v>2716.63</v>
      </c>
      <c r="Q8147" s="11">
        <v>0.266437625292758</v>
      </c>
    </row>
    <row r="8148" spans="1:17" x14ac:dyDescent="0.45">
      <c r="A8148" t="s">
        <v>13528</v>
      </c>
      <c r="B8148" t="s">
        <v>5595</v>
      </c>
      <c r="C8148" t="s">
        <v>28</v>
      </c>
      <c r="D8148" t="s">
        <v>35</v>
      </c>
      <c r="E8148" t="s">
        <v>4</v>
      </c>
      <c r="F8148" s="9">
        <v>45456</v>
      </c>
      <c r="G8148" s="9" t="str">
        <f>TEXT(Ecommerce_Sales_Data[[#This Row],[Order_Date]],"dddd")</f>
        <v>Thursday</v>
      </c>
      <c r="H8148" t="s">
        <v>14757</v>
      </c>
      <c r="I8148" t="s">
        <v>14759</v>
      </c>
      <c r="J8148">
        <v>6</v>
      </c>
      <c r="K8148">
        <v>4</v>
      </c>
      <c r="L8148" s="12">
        <v>350.09</v>
      </c>
      <c r="M8148" s="11">
        <v>0.1</v>
      </c>
      <c r="N8148" s="12">
        <v>1260.32</v>
      </c>
      <c r="O8148" s="12">
        <v>995.63</v>
      </c>
      <c r="P8148" s="12">
        <v>264.69</v>
      </c>
      <c r="Q8148" s="11">
        <v>0.21001809064364599</v>
      </c>
    </row>
    <row r="8149" spans="1:17" x14ac:dyDescent="0.45">
      <c r="A8149" t="s">
        <v>13529</v>
      </c>
      <c r="B8149" t="s">
        <v>2775</v>
      </c>
      <c r="C8149" t="s">
        <v>7</v>
      </c>
      <c r="D8149" t="s">
        <v>106</v>
      </c>
      <c r="E8149" t="s">
        <v>22</v>
      </c>
      <c r="F8149" s="9">
        <v>45853</v>
      </c>
      <c r="G8149" s="9" t="str">
        <f>TEXT(Ecommerce_Sales_Data[[#This Row],[Order_Date]],"dddd")</f>
        <v>Tuesday</v>
      </c>
      <c r="H8149" t="s">
        <v>14757</v>
      </c>
      <c r="I8149" t="s">
        <v>14768</v>
      </c>
      <c r="J8149">
        <v>7</v>
      </c>
      <c r="K8149">
        <v>2</v>
      </c>
      <c r="L8149" s="12">
        <v>1841.67</v>
      </c>
      <c r="M8149" s="11">
        <v>0</v>
      </c>
      <c r="N8149" s="12">
        <v>3683.34</v>
      </c>
      <c r="O8149" s="12">
        <v>2690.8</v>
      </c>
      <c r="P8149" s="12">
        <v>992.54</v>
      </c>
      <c r="Q8149" s="11">
        <v>0.26946738557939298</v>
      </c>
    </row>
    <row r="8150" spans="1:17" x14ac:dyDescent="0.45">
      <c r="A8150" t="s">
        <v>13530</v>
      </c>
      <c r="B8150" t="s">
        <v>13531</v>
      </c>
      <c r="C8150" t="s">
        <v>20</v>
      </c>
      <c r="D8150" t="s">
        <v>60</v>
      </c>
      <c r="E8150" t="s">
        <v>22</v>
      </c>
      <c r="F8150" s="9">
        <v>45813</v>
      </c>
      <c r="G8150" s="9" t="str">
        <f>TEXT(Ecommerce_Sales_Data[[#This Row],[Order_Date]],"dddd")</f>
        <v>Thursday</v>
      </c>
      <c r="H8150" t="s">
        <v>14757</v>
      </c>
      <c r="I8150" t="s">
        <v>14759</v>
      </c>
      <c r="J8150">
        <v>6</v>
      </c>
      <c r="K8150">
        <v>2</v>
      </c>
      <c r="L8150" s="12">
        <v>3386.15</v>
      </c>
      <c r="M8150" s="11">
        <v>0.15</v>
      </c>
      <c r="N8150" s="12">
        <v>5756.45</v>
      </c>
      <c r="O8150" s="12">
        <v>4450.51</v>
      </c>
      <c r="P8150" s="12">
        <v>1305.94</v>
      </c>
      <c r="Q8150" s="11">
        <v>0.22686551607327399</v>
      </c>
    </row>
    <row r="8151" spans="1:17" x14ac:dyDescent="0.45">
      <c r="A8151" t="s">
        <v>13532</v>
      </c>
      <c r="B8151" t="s">
        <v>13533</v>
      </c>
      <c r="C8151" t="s">
        <v>2</v>
      </c>
      <c r="D8151" t="s">
        <v>17</v>
      </c>
      <c r="E8151" t="s">
        <v>22</v>
      </c>
      <c r="F8151" s="9">
        <v>45900</v>
      </c>
      <c r="G8151" s="9" t="str">
        <f>TEXT(Ecommerce_Sales_Data[[#This Row],[Order_Date]],"dddd")</f>
        <v>Sunday</v>
      </c>
      <c r="H8151" t="s">
        <v>14761</v>
      </c>
      <c r="I8151" t="s">
        <v>14762</v>
      </c>
      <c r="J8151">
        <v>8</v>
      </c>
      <c r="K8151">
        <v>5</v>
      </c>
      <c r="L8151" s="12">
        <v>3085.37</v>
      </c>
      <c r="M8151" s="11">
        <v>0.1</v>
      </c>
      <c r="N8151" s="12">
        <v>13884.16</v>
      </c>
      <c r="O8151" s="12">
        <v>8976.98</v>
      </c>
      <c r="P8151" s="12">
        <v>4907.18</v>
      </c>
      <c r="Q8151" s="11">
        <v>0.35343729833133603</v>
      </c>
    </row>
    <row r="8152" spans="1:17" x14ac:dyDescent="0.45">
      <c r="A8152" t="s">
        <v>13534</v>
      </c>
      <c r="B8152" t="s">
        <v>671</v>
      </c>
      <c r="C8152" t="s">
        <v>12</v>
      </c>
      <c r="D8152" t="s">
        <v>32</v>
      </c>
      <c r="E8152" t="s">
        <v>14</v>
      </c>
      <c r="F8152" s="9">
        <v>45328</v>
      </c>
      <c r="G8152" s="9" t="str">
        <f>TEXT(Ecommerce_Sales_Data[[#This Row],[Order_Date]],"dddd")</f>
        <v>Tuesday</v>
      </c>
      <c r="H8152" t="s">
        <v>14757</v>
      </c>
      <c r="I8152" t="s">
        <v>14758</v>
      </c>
      <c r="J8152">
        <v>2</v>
      </c>
      <c r="K8152">
        <v>4</v>
      </c>
      <c r="L8152" s="12">
        <v>622.29</v>
      </c>
      <c r="M8152" s="11">
        <v>0</v>
      </c>
      <c r="N8152" s="12">
        <v>2489.16</v>
      </c>
      <c r="O8152" s="12">
        <v>2004.71</v>
      </c>
      <c r="P8152" s="12">
        <v>484.45</v>
      </c>
      <c r="Q8152" s="11">
        <v>0.19462388918349999</v>
      </c>
    </row>
    <row r="8153" spans="1:17" x14ac:dyDescent="0.45">
      <c r="A8153" t="s">
        <v>13535</v>
      </c>
      <c r="B8153" t="s">
        <v>1314</v>
      </c>
      <c r="C8153" t="s">
        <v>20</v>
      </c>
      <c r="D8153" t="s">
        <v>57</v>
      </c>
      <c r="E8153" t="s">
        <v>9</v>
      </c>
      <c r="F8153" s="9">
        <v>45811</v>
      </c>
      <c r="G8153" s="9" t="str">
        <f>TEXT(Ecommerce_Sales_Data[[#This Row],[Order_Date]],"dddd")</f>
        <v>Tuesday</v>
      </c>
      <c r="H8153" t="s">
        <v>14757</v>
      </c>
      <c r="I8153" t="s">
        <v>14759</v>
      </c>
      <c r="J8153">
        <v>6</v>
      </c>
      <c r="K8153">
        <v>5</v>
      </c>
      <c r="L8153" s="12">
        <v>976.98</v>
      </c>
      <c r="M8153" s="11">
        <v>0.1</v>
      </c>
      <c r="N8153" s="12">
        <v>4396.41</v>
      </c>
      <c r="O8153" s="12">
        <v>2656.4</v>
      </c>
      <c r="P8153" s="12">
        <v>1740.01</v>
      </c>
      <c r="Q8153" s="11">
        <v>0.39577973846843201</v>
      </c>
    </row>
    <row r="8154" spans="1:17" x14ac:dyDescent="0.45">
      <c r="A8154" t="s">
        <v>13536</v>
      </c>
      <c r="B8154" t="s">
        <v>13537</v>
      </c>
      <c r="C8154" t="s">
        <v>20</v>
      </c>
      <c r="D8154" t="s">
        <v>25</v>
      </c>
      <c r="E8154" t="s">
        <v>4</v>
      </c>
      <c r="F8154" s="9">
        <v>45780</v>
      </c>
      <c r="G8154" s="9" t="str">
        <f>TEXT(Ecommerce_Sales_Data[[#This Row],[Order_Date]],"dddd")</f>
        <v>Saturday</v>
      </c>
      <c r="H8154" t="s">
        <v>14761</v>
      </c>
      <c r="I8154" t="s">
        <v>14763</v>
      </c>
      <c r="J8154">
        <v>5</v>
      </c>
      <c r="K8154">
        <v>4</v>
      </c>
      <c r="L8154" s="12">
        <v>1746.83</v>
      </c>
      <c r="M8154" s="11">
        <v>0.2</v>
      </c>
      <c r="N8154" s="12">
        <v>5589.86</v>
      </c>
      <c r="O8154" s="12">
        <v>4602</v>
      </c>
      <c r="P8154" s="12">
        <v>987.86</v>
      </c>
      <c r="Q8154" s="11">
        <v>0.17672356731653399</v>
      </c>
    </row>
    <row r="8155" spans="1:17" x14ac:dyDescent="0.45">
      <c r="A8155" t="s">
        <v>13538</v>
      </c>
      <c r="B8155" t="s">
        <v>4853</v>
      </c>
      <c r="C8155" t="s">
        <v>28</v>
      </c>
      <c r="D8155" t="s">
        <v>137</v>
      </c>
      <c r="E8155" t="s">
        <v>14</v>
      </c>
      <c r="F8155" s="9">
        <v>45320</v>
      </c>
      <c r="G8155" s="9" t="str">
        <f>TEXT(Ecommerce_Sales_Data[[#This Row],[Order_Date]],"dddd")</f>
        <v>Monday</v>
      </c>
      <c r="H8155" t="s">
        <v>14757</v>
      </c>
      <c r="I8155" t="s">
        <v>14767</v>
      </c>
      <c r="J8155">
        <v>1</v>
      </c>
      <c r="K8155">
        <v>4</v>
      </c>
      <c r="L8155" s="12">
        <v>3466.95</v>
      </c>
      <c r="M8155" s="11">
        <v>0</v>
      </c>
      <c r="N8155" s="12">
        <v>13867.8</v>
      </c>
      <c r="O8155" s="12">
        <v>10124.61</v>
      </c>
      <c r="P8155" s="12">
        <v>3743.19</v>
      </c>
      <c r="Q8155" s="11">
        <v>0.269919525807987</v>
      </c>
    </row>
    <row r="8156" spans="1:17" x14ac:dyDescent="0.45">
      <c r="A8156" t="s">
        <v>13539</v>
      </c>
      <c r="B8156" t="s">
        <v>7752</v>
      </c>
      <c r="C8156" t="s">
        <v>7</v>
      </c>
      <c r="D8156" t="s">
        <v>46</v>
      </c>
      <c r="E8156" t="s">
        <v>9</v>
      </c>
      <c r="F8156" s="9">
        <v>45887</v>
      </c>
      <c r="G8156" s="9" t="str">
        <f>TEXT(Ecommerce_Sales_Data[[#This Row],[Order_Date]],"dddd")</f>
        <v>Monday</v>
      </c>
      <c r="H8156" t="s">
        <v>14757</v>
      </c>
      <c r="I8156" t="s">
        <v>14762</v>
      </c>
      <c r="J8156">
        <v>8</v>
      </c>
      <c r="K8156">
        <v>5</v>
      </c>
      <c r="L8156" s="12">
        <v>1988.74</v>
      </c>
      <c r="M8156" s="11">
        <v>0</v>
      </c>
      <c r="N8156" s="12">
        <v>9943.7000000000007</v>
      </c>
      <c r="O8156" s="12">
        <v>7049.6</v>
      </c>
      <c r="P8156" s="12">
        <v>2894.1</v>
      </c>
      <c r="Q8156" s="11">
        <v>0.291048603638485</v>
      </c>
    </row>
    <row r="8157" spans="1:17" x14ac:dyDescent="0.45">
      <c r="A8157" t="s">
        <v>13540</v>
      </c>
      <c r="B8157" t="s">
        <v>2168</v>
      </c>
      <c r="C8157" t="s">
        <v>20</v>
      </c>
      <c r="D8157" t="s">
        <v>21</v>
      </c>
      <c r="E8157" t="s">
        <v>9</v>
      </c>
      <c r="F8157" s="9">
        <v>45768</v>
      </c>
      <c r="G8157" s="9" t="str">
        <f>TEXT(Ecommerce_Sales_Data[[#This Row],[Order_Date]],"dddd")</f>
        <v>Monday</v>
      </c>
      <c r="H8157" t="s">
        <v>14757</v>
      </c>
      <c r="I8157" t="s">
        <v>14765</v>
      </c>
      <c r="J8157">
        <v>4</v>
      </c>
      <c r="K8157">
        <v>4</v>
      </c>
      <c r="L8157" s="12">
        <v>2860.04</v>
      </c>
      <c r="M8157" s="11">
        <v>0.05</v>
      </c>
      <c r="N8157" s="12">
        <v>10868.15</v>
      </c>
      <c r="O8157" s="12">
        <v>7546.02</v>
      </c>
      <c r="P8157" s="12">
        <v>3322.13</v>
      </c>
      <c r="Q8157" s="11">
        <v>0.30567575898381999</v>
      </c>
    </row>
    <row r="8158" spans="1:17" x14ac:dyDescent="0.45">
      <c r="A8158" t="s">
        <v>13541</v>
      </c>
      <c r="B8158" t="s">
        <v>381</v>
      </c>
      <c r="C8158" t="s">
        <v>12</v>
      </c>
      <c r="D8158" t="s">
        <v>32</v>
      </c>
      <c r="E8158" t="s">
        <v>14</v>
      </c>
      <c r="F8158" s="9">
        <v>45603</v>
      </c>
      <c r="G8158" s="9" t="str">
        <f>TEXT(Ecommerce_Sales_Data[[#This Row],[Order_Date]],"dddd")</f>
        <v>Thursday</v>
      </c>
      <c r="H8158" t="s">
        <v>14757</v>
      </c>
      <c r="I8158" t="s">
        <v>14764</v>
      </c>
      <c r="J8158">
        <v>11</v>
      </c>
      <c r="K8158">
        <v>1</v>
      </c>
      <c r="L8158" s="12">
        <v>1336.78</v>
      </c>
      <c r="M8158" s="11">
        <v>0.15</v>
      </c>
      <c r="N8158" s="12">
        <v>1136.26</v>
      </c>
      <c r="O8158" s="12">
        <v>953.2</v>
      </c>
      <c r="P8158" s="12">
        <v>183.06</v>
      </c>
      <c r="Q8158" s="11">
        <v>0.161107493003362</v>
      </c>
    </row>
    <row r="8159" spans="1:17" x14ac:dyDescent="0.45">
      <c r="A8159" t="s">
        <v>13542</v>
      </c>
      <c r="B8159" t="s">
        <v>12141</v>
      </c>
      <c r="C8159" t="s">
        <v>28</v>
      </c>
      <c r="D8159" t="s">
        <v>35</v>
      </c>
      <c r="E8159" t="s">
        <v>9</v>
      </c>
      <c r="F8159" s="9">
        <v>45662</v>
      </c>
      <c r="G8159" s="9" t="str">
        <f>TEXT(Ecommerce_Sales_Data[[#This Row],[Order_Date]],"dddd")</f>
        <v>Sunday</v>
      </c>
      <c r="H8159" t="s">
        <v>14761</v>
      </c>
      <c r="I8159" t="s">
        <v>14767</v>
      </c>
      <c r="J8159">
        <v>1</v>
      </c>
      <c r="K8159">
        <v>5</v>
      </c>
      <c r="L8159" s="12">
        <v>143.85</v>
      </c>
      <c r="M8159" s="11">
        <v>0.15</v>
      </c>
      <c r="N8159" s="12">
        <v>611.36</v>
      </c>
      <c r="O8159" s="12">
        <v>381.01</v>
      </c>
      <c r="P8159" s="12">
        <v>230.35</v>
      </c>
      <c r="Q8159" s="11">
        <v>0.37678291023292299</v>
      </c>
    </row>
    <row r="8160" spans="1:17" x14ac:dyDescent="0.45">
      <c r="A8160" t="s">
        <v>13543</v>
      </c>
      <c r="B8160" t="s">
        <v>195</v>
      </c>
      <c r="C8160" t="s">
        <v>2</v>
      </c>
      <c r="D8160" t="s">
        <v>65</v>
      </c>
      <c r="E8160" t="s">
        <v>9</v>
      </c>
      <c r="F8160" s="9">
        <v>45556</v>
      </c>
      <c r="G8160" s="9" t="str">
        <f>TEXT(Ecommerce_Sales_Data[[#This Row],[Order_Date]],"dddd")</f>
        <v>Saturday</v>
      </c>
      <c r="H8160" t="s">
        <v>14761</v>
      </c>
      <c r="I8160" t="s">
        <v>14766</v>
      </c>
      <c r="J8160">
        <v>9</v>
      </c>
      <c r="K8160">
        <v>1</v>
      </c>
      <c r="L8160" s="12">
        <v>4136.7</v>
      </c>
      <c r="M8160" s="11">
        <v>0.15</v>
      </c>
      <c r="N8160" s="12">
        <v>3516.19</v>
      </c>
      <c r="O8160" s="12">
        <v>2293.62</v>
      </c>
      <c r="P8160" s="12">
        <v>1222.57</v>
      </c>
      <c r="Q8160" s="11">
        <v>0.347697365614486</v>
      </c>
    </row>
    <row r="8161" spans="1:17" x14ac:dyDescent="0.45">
      <c r="A8161" t="s">
        <v>13544</v>
      </c>
      <c r="B8161" t="s">
        <v>13545</v>
      </c>
      <c r="C8161" t="s">
        <v>20</v>
      </c>
      <c r="D8161" t="s">
        <v>60</v>
      </c>
      <c r="E8161" t="s">
        <v>22</v>
      </c>
      <c r="F8161" s="9">
        <v>45879</v>
      </c>
      <c r="G8161" s="9" t="str">
        <f>TEXT(Ecommerce_Sales_Data[[#This Row],[Order_Date]],"dddd")</f>
        <v>Sunday</v>
      </c>
      <c r="H8161" t="s">
        <v>14761</v>
      </c>
      <c r="I8161" t="s">
        <v>14762</v>
      </c>
      <c r="J8161">
        <v>8</v>
      </c>
      <c r="K8161">
        <v>5</v>
      </c>
      <c r="L8161" s="12">
        <v>3484.33</v>
      </c>
      <c r="M8161" s="11">
        <v>0.2</v>
      </c>
      <c r="N8161" s="12">
        <v>13937.32</v>
      </c>
      <c r="O8161" s="12">
        <v>10520.79</v>
      </c>
      <c r="P8161" s="12">
        <v>3416.53</v>
      </c>
      <c r="Q8161" s="11">
        <v>0.24513536318316601</v>
      </c>
    </row>
    <row r="8162" spans="1:17" x14ac:dyDescent="0.45">
      <c r="A8162" t="s">
        <v>13546</v>
      </c>
      <c r="B8162" t="s">
        <v>3055</v>
      </c>
      <c r="C8162" t="s">
        <v>7</v>
      </c>
      <c r="D8162" t="s">
        <v>134</v>
      </c>
      <c r="E8162" t="s">
        <v>22</v>
      </c>
      <c r="F8162" s="9">
        <v>45358</v>
      </c>
      <c r="G8162" s="9" t="str">
        <f>TEXT(Ecommerce_Sales_Data[[#This Row],[Order_Date]],"dddd")</f>
        <v>Thursday</v>
      </c>
      <c r="H8162" t="s">
        <v>14757</v>
      </c>
      <c r="I8162" t="s">
        <v>14769</v>
      </c>
      <c r="J8162">
        <v>3</v>
      </c>
      <c r="K8162">
        <v>4</v>
      </c>
      <c r="L8162" s="12">
        <v>3214.75</v>
      </c>
      <c r="M8162" s="11">
        <v>0.15</v>
      </c>
      <c r="N8162" s="12">
        <v>10930.15</v>
      </c>
      <c r="O8162" s="12">
        <v>8053.14</v>
      </c>
      <c r="P8162" s="12">
        <v>2877.01</v>
      </c>
      <c r="Q8162" s="11">
        <v>0.26321779664506001</v>
      </c>
    </row>
    <row r="8163" spans="1:17" x14ac:dyDescent="0.45">
      <c r="A8163" t="s">
        <v>13547</v>
      </c>
      <c r="B8163" t="s">
        <v>3693</v>
      </c>
      <c r="C8163" t="s">
        <v>12</v>
      </c>
      <c r="D8163" t="s">
        <v>32</v>
      </c>
      <c r="E8163" t="s">
        <v>14</v>
      </c>
      <c r="F8163" s="9">
        <v>45889</v>
      </c>
      <c r="G8163" s="9" t="str">
        <f>TEXT(Ecommerce_Sales_Data[[#This Row],[Order_Date]],"dddd")</f>
        <v>Wednesday</v>
      </c>
      <c r="H8163" t="s">
        <v>14757</v>
      </c>
      <c r="I8163" t="s">
        <v>14762</v>
      </c>
      <c r="J8163">
        <v>8</v>
      </c>
      <c r="K8163">
        <v>1</v>
      </c>
      <c r="L8163" s="12">
        <v>4112.62</v>
      </c>
      <c r="M8163" s="11">
        <v>0.05</v>
      </c>
      <c r="N8163" s="12">
        <v>3906.99</v>
      </c>
      <c r="O8163" s="12">
        <v>2928.96</v>
      </c>
      <c r="P8163" s="12">
        <v>978.03</v>
      </c>
      <c r="Q8163" s="11">
        <v>0.25032825781484003</v>
      </c>
    </row>
    <row r="8164" spans="1:17" x14ac:dyDescent="0.45">
      <c r="A8164" t="s">
        <v>13548</v>
      </c>
      <c r="B8164" t="s">
        <v>1991</v>
      </c>
      <c r="C8164" t="s">
        <v>2</v>
      </c>
      <c r="D8164" t="s">
        <v>68</v>
      </c>
      <c r="E8164" t="s">
        <v>4</v>
      </c>
      <c r="F8164" s="9">
        <v>45436</v>
      </c>
      <c r="G8164" s="9" t="str">
        <f>TEXT(Ecommerce_Sales_Data[[#This Row],[Order_Date]],"dddd")</f>
        <v>Friday</v>
      </c>
      <c r="H8164" t="s">
        <v>14757</v>
      </c>
      <c r="I8164" t="s">
        <v>14763</v>
      </c>
      <c r="J8164">
        <v>5</v>
      </c>
      <c r="K8164">
        <v>3</v>
      </c>
      <c r="L8164" s="12">
        <v>1221.2</v>
      </c>
      <c r="M8164" s="11">
        <v>0</v>
      </c>
      <c r="N8164" s="12">
        <v>3663.6</v>
      </c>
      <c r="O8164" s="12">
        <v>2508.46</v>
      </c>
      <c r="P8164" s="12">
        <v>1155.1400000000001</v>
      </c>
      <c r="Q8164" s="11">
        <v>0.31530188885249499</v>
      </c>
    </row>
    <row r="8165" spans="1:17" x14ac:dyDescent="0.45">
      <c r="A8165" t="s">
        <v>13549</v>
      </c>
      <c r="B8165" t="s">
        <v>12905</v>
      </c>
      <c r="C8165" t="s">
        <v>28</v>
      </c>
      <c r="D8165" t="s">
        <v>100</v>
      </c>
      <c r="E8165" t="s">
        <v>9</v>
      </c>
      <c r="F8165" s="9">
        <v>45434</v>
      </c>
      <c r="G8165" s="9" t="str">
        <f>TEXT(Ecommerce_Sales_Data[[#This Row],[Order_Date]],"dddd")</f>
        <v>Wednesday</v>
      </c>
      <c r="H8165" t="s">
        <v>14757</v>
      </c>
      <c r="I8165" t="s">
        <v>14763</v>
      </c>
      <c r="J8165">
        <v>5</v>
      </c>
      <c r="K8165">
        <v>2</v>
      </c>
      <c r="L8165" s="12">
        <v>1117.3</v>
      </c>
      <c r="M8165" s="11">
        <v>0.15</v>
      </c>
      <c r="N8165" s="12">
        <v>1899.41</v>
      </c>
      <c r="O8165" s="12">
        <v>1502.69</v>
      </c>
      <c r="P8165" s="12">
        <v>396.72</v>
      </c>
      <c r="Q8165" s="11">
        <v>0.20886485803486299</v>
      </c>
    </row>
    <row r="8166" spans="1:17" x14ac:dyDescent="0.45">
      <c r="A8166" t="s">
        <v>13550</v>
      </c>
      <c r="B8166" t="s">
        <v>13551</v>
      </c>
      <c r="C8166" t="s">
        <v>20</v>
      </c>
      <c r="D8166" t="s">
        <v>21</v>
      </c>
      <c r="E8166" t="s">
        <v>9</v>
      </c>
      <c r="F8166" s="9">
        <v>45988</v>
      </c>
      <c r="G8166" s="9" t="str">
        <f>TEXT(Ecommerce_Sales_Data[[#This Row],[Order_Date]],"dddd")</f>
        <v>Thursday</v>
      </c>
      <c r="H8166" t="s">
        <v>14757</v>
      </c>
      <c r="I8166" t="s">
        <v>14764</v>
      </c>
      <c r="J8166">
        <v>11</v>
      </c>
      <c r="K8166">
        <v>1</v>
      </c>
      <c r="L8166" s="12">
        <v>358.75</v>
      </c>
      <c r="M8166" s="11">
        <v>0.2</v>
      </c>
      <c r="N8166" s="12">
        <v>287</v>
      </c>
      <c r="O8166" s="12">
        <v>181.76</v>
      </c>
      <c r="P8166" s="12">
        <v>105.24</v>
      </c>
      <c r="Q8166" s="11">
        <v>0.366689895470383</v>
      </c>
    </row>
    <row r="8167" spans="1:17" x14ac:dyDescent="0.45">
      <c r="A8167" t="s">
        <v>13552</v>
      </c>
      <c r="B8167" t="s">
        <v>11917</v>
      </c>
      <c r="C8167" t="s">
        <v>28</v>
      </c>
      <c r="D8167" t="s">
        <v>100</v>
      </c>
      <c r="E8167" t="s">
        <v>4</v>
      </c>
      <c r="F8167" s="9">
        <v>45611</v>
      </c>
      <c r="G8167" s="9" t="str">
        <f>TEXT(Ecommerce_Sales_Data[[#This Row],[Order_Date]],"dddd")</f>
        <v>Friday</v>
      </c>
      <c r="H8167" t="s">
        <v>14757</v>
      </c>
      <c r="I8167" t="s">
        <v>14764</v>
      </c>
      <c r="J8167">
        <v>11</v>
      </c>
      <c r="K8167">
        <v>4</v>
      </c>
      <c r="L8167" s="12">
        <v>4766.57</v>
      </c>
      <c r="M8167" s="11">
        <v>0</v>
      </c>
      <c r="N8167" s="12">
        <v>19066.28</v>
      </c>
      <c r="O8167" s="12">
        <v>14025.69</v>
      </c>
      <c r="P8167" s="12">
        <v>5040.59</v>
      </c>
      <c r="Q8167" s="11">
        <v>0.26437196978120497</v>
      </c>
    </row>
    <row r="8168" spans="1:17" x14ac:dyDescent="0.45">
      <c r="A8168" t="s">
        <v>13553</v>
      </c>
      <c r="B8168" t="s">
        <v>13554</v>
      </c>
      <c r="C8168" t="s">
        <v>7</v>
      </c>
      <c r="D8168" t="s">
        <v>106</v>
      </c>
      <c r="E8168" t="s">
        <v>14</v>
      </c>
      <c r="F8168" s="9">
        <v>46022</v>
      </c>
      <c r="G8168" s="9" t="str">
        <f>TEXT(Ecommerce_Sales_Data[[#This Row],[Order_Date]],"dddd")</f>
        <v>Wednesday</v>
      </c>
      <c r="H8168" t="s">
        <v>14757</v>
      </c>
      <c r="I8168" t="s">
        <v>14770</v>
      </c>
      <c r="J8168">
        <v>12</v>
      </c>
      <c r="K8168">
        <v>4</v>
      </c>
      <c r="L8168" s="12">
        <v>4100.46</v>
      </c>
      <c r="M8168" s="11">
        <v>0.15</v>
      </c>
      <c r="N8168" s="12">
        <v>13941.56</v>
      </c>
      <c r="O8168" s="12">
        <v>11150.95</v>
      </c>
      <c r="P8168" s="12">
        <v>2790.61</v>
      </c>
      <c r="Q8168" s="11">
        <v>0.200164830908449</v>
      </c>
    </row>
    <row r="8169" spans="1:17" x14ac:dyDescent="0.45">
      <c r="A8169" t="s">
        <v>13555</v>
      </c>
      <c r="B8169" t="s">
        <v>13556</v>
      </c>
      <c r="C8169" t="s">
        <v>7</v>
      </c>
      <c r="D8169" t="s">
        <v>134</v>
      </c>
      <c r="E8169" t="s">
        <v>9</v>
      </c>
      <c r="F8169" s="9">
        <v>45395</v>
      </c>
      <c r="G8169" s="9" t="str">
        <f>TEXT(Ecommerce_Sales_Data[[#This Row],[Order_Date]],"dddd")</f>
        <v>Saturday</v>
      </c>
      <c r="H8169" t="s">
        <v>14761</v>
      </c>
      <c r="I8169" t="s">
        <v>14765</v>
      </c>
      <c r="J8169">
        <v>4</v>
      </c>
      <c r="K8169">
        <v>3</v>
      </c>
      <c r="L8169" s="12">
        <v>4752.3</v>
      </c>
      <c r="M8169" s="11">
        <v>0.2</v>
      </c>
      <c r="N8169" s="12">
        <v>11405.52</v>
      </c>
      <c r="O8169" s="12">
        <v>8841.14</v>
      </c>
      <c r="P8169" s="12">
        <v>2564.38</v>
      </c>
      <c r="Q8169" s="11">
        <v>0.22483674571610901</v>
      </c>
    </row>
    <row r="8170" spans="1:17" x14ac:dyDescent="0.45">
      <c r="A8170" t="s">
        <v>13557</v>
      </c>
      <c r="B8170" t="s">
        <v>4429</v>
      </c>
      <c r="C8170" t="s">
        <v>7</v>
      </c>
      <c r="D8170" t="s">
        <v>71</v>
      </c>
      <c r="E8170" t="s">
        <v>22</v>
      </c>
      <c r="F8170" s="9">
        <v>45833</v>
      </c>
      <c r="G8170" s="9" t="str">
        <f>TEXT(Ecommerce_Sales_Data[[#This Row],[Order_Date]],"dddd")</f>
        <v>Wednesday</v>
      </c>
      <c r="H8170" t="s">
        <v>14757</v>
      </c>
      <c r="I8170" t="s">
        <v>14759</v>
      </c>
      <c r="J8170">
        <v>6</v>
      </c>
      <c r="K8170">
        <v>2</v>
      </c>
      <c r="L8170" s="12">
        <v>2479.19</v>
      </c>
      <c r="M8170" s="11">
        <v>0.05</v>
      </c>
      <c r="N8170" s="12">
        <v>4710.46</v>
      </c>
      <c r="O8170" s="12">
        <v>3202.02</v>
      </c>
      <c r="P8170" s="12">
        <v>1508.44</v>
      </c>
      <c r="Q8170" s="11">
        <v>0.32023199432751798</v>
      </c>
    </row>
    <row r="8171" spans="1:17" x14ac:dyDescent="0.45">
      <c r="A8171" t="s">
        <v>13558</v>
      </c>
      <c r="B8171" t="s">
        <v>12574</v>
      </c>
      <c r="C8171" t="s">
        <v>12</v>
      </c>
      <c r="D8171" t="s">
        <v>38</v>
      </c>
      <c r="E8171" t="s">
        <v>4</v>
      </c>
      <c r="F8171" s="9">
        <v>45918</v>
      </c>
      <c r="G8171" s="9" t="str">
        <f>TEXT(Ecommerce_Sales_Data[[#This Row],[Order_Date]],"dddd")</f>
        <v>Thursday</v>
      </c>
      <c r="H8171" t="s">
        <v>14757</v>
      </c>
      <c r="I8171" t="s">
        <v>14766</v>
      </c>
      <c r="J8171">
        <v>9</v>
      </c>
      <c r="K8171">
        <v>3</v>
      </c>
      <c r="L8171" s="12">
        <v>2511.7800000000002</v>
      </c>
      <c r="M8171" s="11">
        <v>0.1</v>
      </c>
      <c r="N8171" s="12">
        <v>6781.81</v>
      </c>
      <c r="O8171" s="12">
        <v>5587.01</v>
      </c>
      <c r="P8171" s="12">
        <v>1194.8</v>
      </c>
      <c r="Q8171" s="11">
        <v>0.176177156245899</v>
      </c>
    </row>
    <row r="8172" spans="1:17" x14ac:dyDescent="0.45">
      <c r="A8172" t="s">
        <v>13559</v>
      </c>
      <c r="B8172" t="s">
        <v>13560</v>
      </c>
      <c r="C8172" t="s">
        <v>28</v>
      </c>
      <c r="D8172" t="s">
        <v>100</v>
      </c>
      <c r="E8172" t="s">
        <v>14</v>
      </c>
      <c r="F8172" s="9">
        <v>45757</v>
      </c>
      <c r="G8172" s="9" t="str">
        <f>TEXT(Ecommerce_Sales_Data[[#This Row],[Order_Date]],"dddd")</f>
        <v>Thursday</v>
      </c>
      <c r="H8172" t="s">
        <v>14757</v>
      </c>
      <c r="I8172" t="s">
        <v>14765</v>
      </c>
      <c r="J8172">
        <v>4</v>
      </c>
      <c r="K8172">
        <v>1</v>
      </c>
      <c r="L8172" s="12">
        <v>4964.13</v>
      </c>
      <c r="M8172" s="11">
        <v>0</v>
      </c>
      <c r="N8172" s="12">
        <v>4964.13</v>
      </c>
      <c r="O8172" s="12">
        <v>3410.82</v>
      </c>
      <c r="P8172" s="12">
        <v>1553.31</v>
      </c>
      <c r="Q8172" s="11">
        <v>0.31290679333538801</v>
      </c>
    </row>
    <row r="8173" spans="1:17" x14ac:dyDescent="0.45">
      <c r="A8173" t="s">
        <v>13561</v>
      </c>
      <c r="B8173" t="s">
        <v>13562</v>
      </c>
      <c r="C8173" t="s">
        <v>28</v>
      </c>
      <c r="D8173" t="s">
        <v>35</v>
      </c>
      <c r="E8173" t="s">
        <v>9</v>
      </c>
      <c r="F8173" s="9">
        <v>45696</v>
      </c>
      <c r="G8173" s="9" t="str">
        <f>TEXT(Ecommerce_Sales_Data[[#This Row],[Order_Date]],"dddd")</f>
        <v>Saturday</v>
      </c>
      <c r="H8173" t="s">
        <v>14761</v>
      </c>
      <c r="I8173" t="s">
        <v>14758</v>
      </c>
      <c r="J8173">
        <v>2</v>
      </c>
      <c r="K8173">
        <v>2</v>
      </c>
      <c r="L8173" s="12">
        <v>678.39</v>
      </c>
      <c r="M8173" s="11">
        <v>0.05</v>
      </c>
      <c r="N8173" s="12">
        <v>1288.94</v>
      </c>
      <c r="O8173" s="12">
        <v>973.59</v>
      </c>
      <c r="P8173" s="12">
        <v>315.35000000000002</v>
      </c>
      <c r="Q8173" s="11">
        <v>0.24465840147718301</v>
      </c>
    </row>
    <row r="8174" spans="1:17" x14ac:dyDescent="0.45">
      <c r="A8174" t="s">
        <v>13563</v>
      </c>
      <c r="B8174" t="s">
        <v>10879</v>
      </c>
      <c r="C8174" t="s">
        <v>7</v>
      </c>
      <c r="D8174" t="s">
        <v>134</v>
      </c>
      <c r="E8174" t="s">
        <v>9</v>
      </c>
      <c r="F8174" s="9">
        <v>45504</v>
      </c>
      <c r="G8174" s="9" t="str">
        <f>TEXT(Ecommerce_Sales_Data[[#This Row],[Order_Date]],"dddd")</f>
        <v>Wednesday</v>
      </c>
      <c r="H8174" t="s">
        <v>14757</v>
      </c>
      <c r="I8174" t="s">
        <v>14768</v>
      </c>
      <c r="J8174">
        <v>7</v>
      </c>
      <c r="K8174">
        <v>4</v>
      </c>
      <c r="L8174" s="12">
        <v>2511.75</v>
      </c>
      <c r="M8174" s="11">
        <v>0.05</v>
      </c>
      <c r="N8174" s="12">
        <v>9544.65</v>
      </c>
      <c r="O8174" s="12">
        <v>7940.27</v>
      </c>
      <c r="P8174" s="12">
        <v>1604.38</v>
      </c>
      <c r="Q8174" s="11">
        <v>0.16809207252230299</v>
      </c>
    </row>
    <row r="8175" spans="1:17" x14ac:dyDescent="0.45">
      <c r="A8175" t="s">
        <v>13564</v>
      </c>
      <c r="B8175" t="s">
        <v>13537</v>
      </c>
      <c r="C8175" t="s">
        <v>12</v>
      </c>
      <c r="D8175" t="s">
        <v>41</v>
      </c>
      <c r="E8175" t="s">
        <v>14</v>
      </c>
      <c r="F8175" s="9">
        <v>45856</v>
      </c>
      <c r="G8175" s="9" t="str">
        <f>TEXT(Ecommerce_Sales_Data[[#This Row],[Order_Date]],"dddd")</f>
        <v>Friday</v>
      </c>
      <c r="H8175" t="s">
        <v>14757</v>
      </c>
      <c r="I8175" t="s">
        <v>14768</v>
      </c>
      <c r="J8175">
        <v>7</v>
      </c>
      <c r="K8175">
        <v>4</v>
      </c>
      <c r="L8175" s="12">
        <v>4169.51</v>
      </c>
      <c r="M8175" s="11">
        <v>0.15</v>
      </c>
      <c r="N8175" s="12">
        <v>14176.33</v>
      </c>
      <c r="O8175" s="12">
        <v>11196.16</v>
      </c>
      <c r="P8175" s="12">
        <v>2980.17</v>
      </c>
      <c r="Q8175" s="11">
        <v>0.21022154535059501</v>
      </c>
    </row>
    <row r="8176" spans="1:17" x14ac:dyDescent="0.45">
      <c r="A8176" t="s">
        <v>13565</v>
      </c>
      <c r="B8176" t="s">
        <v>9289</v>
      </c>
      <c r="C8176" t="s">
        <v>12</v>
      </c>
      <c r="D8176" t="s">
        <v>38</v>
      </c>
      <c r="E8176" t="s">
        <v>14</v>
      </c>
      <c r="F8176" s="9">
        <v>45319</v>
      </c>
      <c r="G8176" s="9" t="str">
        <f>TEXT(Ecommerce_Sales_Data[[#This Row],[Order_Date]],"dddd")</f>
        <v>Sunday</v>
      </c>
      <c r="H8176" t="s">
        <v>14761</v>
      </c>
      <c r="I8176" t="s">
        <v>14767</v>
      </c>
      <c r="J8176">
        <v>1</v>
      </c>
      <c r="K8176">
        <v>3</v>
      </c>
      <c r="L8176" s="12">
        <v>4100.3900000000003</v>
      </c>
      <c r="M8176" s="11">
        <v>0.05</v>
      </c>
      <c r="N8176" s="12">
        <v>11686.11</v>
      </c>
      <c r="O8176" s="12">
        <v>7854.75</v>
      </c>
      <c r="P8176" s="12">
        <v>3831.36</v>
      </c>
      <c r="Q8176" s="11">
        <v>0.32785589045456498</v>
      </c>
    </row>
    <row r="8177" spans="1:17" x14ac:dyDescent="0.45">
      <c r="A8177" t="s">
        <v>13566</v>
      </c>
      <c r="B8177" t="s">
        <v>7997</v>
      </c>
      <c r="C8177" t="s">
        <v>12</v>
      </c>
      <c r="D8177" t="s">
        <v>38</v>
      </c>
      <c r="E8177" t="s">
        <v>9</v>
      </c>
      <c r="F8177" s="9">
        <v>45512</v>
      </c>
      <c r="G8177" s="9" t="str">
        <f>TEXT(Ecommerce_Sales_Data[[#This Row],[Order_Date]],"dddd")</f>
        <v>Thursday</v>
      </c>
      <c r="H8177" t="s">
        <v>14757</v>
      </c>
      <c r="I8177" t="s">
        <v>14762</v>
      </c>
      <c r="J8177">
        <v>8</v>
      </c>
      <c r="K8177">
        <v>5</v>
      </c>
      <c r="L8177" s="12">
        <v>2253.38</v>
      </c>
      <c r="M8177" s="11">
        <v>0.2</v>
      </c>
      <c r="N8177" s="12">
        <v>9013.52</v>
      </c>
      <c r="O8177" s="12">
        <v>6074.99</v>
      </c>
      <c r="P8177" s="12">
        <v>2938.53</v>
      </c>
      <c r="Q8177" s="11">
        <v>0.326013588475978</v>
      </c>
    </row>
    <row r="8178" spans="1:17" x14ac:dyDescent="0.45">
      <c r="A8178" t="s">
        <v>13567</v>
      </c>
      <c r="B8178" t="s">
        <v>13568</v>
      </c>
      <c r="C8178" t="s">
        <v>20</v>
      </c>
      <c r="D8178" t="s">
        <v>25</v>
      </c>
      <c r="E8178" t="s">
        <v>22</v>
      </c>
      <c r="F8178" s="9">
        <v>45892</v>
      </c>
      <c r="G8178" s="9" t="str">
        <f>TEXT(Ecommerce_Sales_Data[[#This Row],[Order_Date]],"dddd")</f>
        <v>Saturday</v>
      </c>
      <c r="H8178" t="s">
        <v>14761</v>
      </c>
      <c r="I8178" t="s">
        <v>14762</v>
      </c>
      <c r="J8178">
        <v>8</v>
      </c>
      <c r="K8178">
        <v>2</v>
      </c>
      <c r="L8178" s="12">
        <v>4030.74</v>
      </c>
      <c r="M8178" s="11">
        <v>0.1</v>
      </c>
      <c r="N8178" s="12">
        <v>7255.33</v>
      </c>
      <c r="O8178" s="12">
        <v>5397.88</v>
      </c>
      <c r="P8178" s="12">
        <v>1857.45</v>
      </c>
      <c r="Q8178" s="11">
        <v>0.25601178719644702</v>
      </c>
    </row>
    <row r="8179" spans="1:17" x14ac:dyDescent="0.45">
      <c r="A8179" t="s">
        <v>13569</v>
      </c>
      <c r="B8179" t="s">
        <v>13570</v>
      </c>
      <c r="C8179" t="s">
        <v>12</v>
      </c>
      <c r="D8179" t="s">
        <v>13</v>
      </c>
      <c r="E8179" t="s">
        <v>22</v>
      </c>
      <c r="F8179" s="9">
        <v>45549</v>
      </c>
      <c r="G8179" s="9" t="str">
        <f>TEXT(Ecommerce_Sales_Data[[#This Row],[Order_Date]],"dddd")</f>
        <v>Saturday</v>
      </c>
      <c r="H8179" t="s">
        <v>14761</v>
      </c>
      <c r="I8179" t="s">
        <v>14766</v>
      </c>
      <c r="J8179">
        <v>9</v>
      </c>
      <c r="K8179">
        <v>2</v>
      </c>
      <c r="L8179" s="12">
        <v>1910.33</v>
      </c>
      <c r="M8179" s="11">
        <v>0.1</v>
      </c>
      <c r="N8179" s="12">
        <v>3438.59</v>
      </c>
      <c r="O8179" s="12">
        <v>2112.1999999999998</v>
      </c>
      <c r="P8179" s="12">
        <v>1326.39</v>
      </c>
      <c r="Q8179" s="11">
        <v>0.38573659552316503</v>
      </c>
    </row>
    <row r="8180" spans="1:17" x14ac:dyDescent="0.45">
      <c r="A8180" t="s">
        <v>13571</v>
      </c>
      <c r="B8180" t="s">
        <v>13572</v>
      </c>
      <c r="C8180" t="s">
        <v>20</v>
      </c>
      <c r="D8180" t="s">
        <v>21</v>
      </c>
      <c r="E8180" t="s">
        <v>14</v>
      </c>
      <c r="F8180" s="9">
        <v>45690</v>
      </c>
      <c r="G8180" s="9" t="str">
        <f>TEXT(Ecommerce_Sales_Data[[#This Row],[Order_Date]],"dddd")</f>
        <v>Sunday</v>
      </c>
      <c r="H8180" t="s">
        <v>14761</v>
      </c>
      <c r="I8180" t="s">
        <v>14758</v>
      </c>
      <c r="J8180">
        <v>2</v>
      </c>
      <c r="K8180">
        <v>3</v>
      </c>
      <c r="L8180" s="12">
        <v>3779.96</v>
      </c>
      <c r="M8180" s="11">
        <v>0.15</v>
      </c>
      <c r="N8180" s="12">
        <v>9638.9</v>
      </c>
      <c r="O8180" s="12">
        <v>6327.73</v>
      </c>
      <c r="P8180" s="12">
        <v>3311.17</v>
      </c>
      <c r="Q8180" s="11">
        <v>0.34352156366390402</v>
      </c>
    </row>
    <row r="8181" spans="1:17" x14ac:dyDescent="0.45">
      <c r="A8181" t="s">
        <v>13573</v>
      </c>
      <c r="B8181" t="s">
        <v>7955</v>
      </c>
      <c r="C8181" t="s">
        <v>28</v>
      </c>
      <c r="D8181" t="s">
        <v>29</v>
      </c>
      <c r="E8181" t="s">
        <v>9</v>
      </c>
      <c r="F8181" s="9">
        <v>45453</v>
      </c>
      <c r="G8181" s="9" t="str">
        <f>TEXT(Ecommerce_Sales_Data[[#This Row],[Order_Date]],"dddd")</f>
        <v>Monday</v>
      </c>
      <c r="H8181" t="s">
        <v>14757</v>
      </c>
      <c r="I8181" t="s">
        <v>14759</v>
      </c>
      <c r="J8181">
        <v>6</v>
      </c>
      <c r="K8181">
        <v>4</v>
      </c>
      <c r="L8181" s="12">
        <v>1983.86</v>
      </c>
      <c r="M8181" s="11">
        <v>0.2</v>
      </c>
      <c r="N8181" s="12">
        <v>6348.35</v>
      </c>
      <c r="O8181" s="12">
        <v>5266.23</v>
      </c>
      <c r="P8181" s="12">
        <v>1082.1199999999999</v>
      </c>
      <c r="Q8181" s="11">
        <v>0.170456890373089</v>
      </c>
    </row>
    <row r="8182" spans="1:17" x14ac:dyDescent="0.45">
      <c r="A8182" t="s">
        <v>13574</v>
      </c>
      <c r="B8182" t="s">
        <v>12851</v>
      </c>
      <c r="C8182" t="s">
        <v>28</v>
      </c>
      <c r="D8182" t="s">
        <v>137</v>
      </c>
      <c r="E8182" t="s">
        <v>4</v>
      </c>
      <c r="F8182" s="9">
        <v>45523</v>
      </c>
      <c r="G8182" s="9" t="str">
        <f>TEXT(Ecommerce_Sales_Data[[#This Row],[Order_Date]],"dddd")</f>
        <v>Monday</v>
      </c>
      <c r="H8182" t="s">
        <v>14757</v>
      </c>
      <c r="I8182" t="s">
        <v>14762</v>
      </c>
      <c r="J8182">
        <v>8</v>
      </c>
      <c r="K8182">
        <v>5</v>
      </c>
      <c r="L8182" s="12">
        <v>1685.82</v>
      </c>
      <c r="M8182" s="11">
        <v>0.15</v>
      </c>
      <c r="N8182" s="12">
        <v>7164.73</v>
      </c>
      <c r="O8182" s="12">
        <v>4535.43</v>
      </c>
      <c r="P8182" s="12">
        <v>2629.3</v>
      </c>
      <c r="Q8182" s="11">
        <v>0.36697823923581202</v>
      </c>
    </row>
    <row r="8183" spans="1:17" x14ac:dyDescent="0.45">
      <c r="A8183" t="s">
        <v>13575</v>
      </c>
      <c r="B8183" t="s">
        <v>1506</v>
      </c>
      <c r="C8183" t="s">
        <v>28</v>
      </c>
      <c r="D8183" t="s">
        <v>100</v>
      </c>
      <c r="E8183" t="s">
        <v>22</v>
      </c>
      <c r="F8183" s="9">
        <v>45940</v>
      </c>
      <c r="G8183" s="9" t="str">
        <f>TEXT(Ecommerce_Sales_Data[[#This Row],[Order_Date]],"dddd")</f>
        <v>Friday</v>
      </c>
      <c r="H8183" t="s">
        <v>14757</v>
      </c>
      <c r="I8183" t="s">
        <v>14760</v>
      </c>
      <c r="J8183">
        <v>10</v>
      </c>
      <c r="K8183">
        <v>2</v>
      </c>
      <c r="L8183" s="12">
        <v>3697.85</v>
      </c>
      <c r="M8183" s="11">
        <v>0.15</v>
      </c>
      <c r="N8183" s="12">
        <v>6286.34</v>
      </c>
      <c r="O8183" s="12">
        <v>3789.8</v>
      </c>
      <c r="P8183" s="12">
        <v>2496.54</v>
      </c>
      <c r="Q8183" s="11">
        <v>0.39713728497026901</v>
      </c>
    </row>
    <row r="8184" spans="1:17" x14ac:dyDescent="0.45">
      <c r="A8184" t="s">
        <v>13576</v>
      </c>
      <c r="B8184" t="s">
        <v>11633</v>
      </c>
      <c r="C8184" t="s">
        <v>28</v>
      </c>
      <c r="D8184" t="s">
        <v>29</v>
      </c>
      <c r="E8184" t="s">
        <v>14</v>
      </c>
      <c r="F8184" s="9">
        <v>45498</v>
      </c>
      <c r="G8184" s="9" t="str">
        <f>TEXT(Ecommerce_Sales_Data[[#This Row],[Order_Date]],"dddd")</f>
        <v>Thursday</v>
      </c>
      <c r="H8184" t="s">
        <v>14757</v>
      </c>
      <c r="I8184" t="s">
        <v>14768</v>
      </c>
      <c r="J8184">
        <v>7</v>
      </c>
      <c r="K8184">
        <v>4</v>
      </c>
      <c r="L8184" s="12">
        <v>4991.34</v>
      </c>
      <c r="M8184" s="11">
        <v>0.15</v>
      </c>
      <c r="N8184" s="12">
        <v>16970.560000000001</v>
      </c>
      <c r="O8184" s="12">
        <v>12699.68</v>
      </c>
      <c r="P8184" s="12">
        <v>4270.88</v>
      </c>
      <c r="Q8184" s="11">
        <v>0.251664058227896</v>
      </c>
    </row>
    <row r="8185" spans="1:17" x14ac:dyDescent="0.45">
      <c r="A8185" t="s">
        <v>13577</v>
      </c>
      <c r="B8185" t="s">
        <v>450</v>
      </c>
      <c r="C8185" t="s">
        <v>12</v>
      </c>
      <c r="D8185" t="s">
        <v>41</v>
      </c>
      <c r="E8185" t="s">
        <v>14</v>
      </c>
      <c r="F8185" s="9">
        <v>45974</v>
      </c>
      <c r="G8185" s="9" t="str">
        <f>TEXT(Ecommerce_Sales_Data[[#This Row],[Order_Date]],"dddd")</f>
        <v>Thursday</v>
      </c>
      <c r="H8185" t="s">
        <v>14757</v>
      </c>
      <c r="I8185" t="s">
        <v>14764</v>
      </c>
      <c r="J8185">
        <v>11</v>
      </c>
      <c r="K8185">
        <v>4</v>
      </c>
      <c r="L8185" s="12">
        <v>2368.6999999999998</v>
      </c>
      <c r="M8185" s="11">
        <v>0</v>
      </c>
      <c r="N8185" s="12">
        <v>9474.7999999999993</v>
      </c>
      <c r="O8185" s="12">
        <v>7970.14</v>
      </c>
      <c r="P8185" s="12">
        <v>1504.66</v>
      </c>
      <c r="Q8185" s="11">
        <v>0.15880651834339499</v>
      </c>
    </row>
    <row r="8186" spans="1:17" x14ac:dyDescent="0.45">
      <c r="A8186" t="s">
        <v>13578</v>
      </c>
      <c r="B8186" t="s">
        <v>1274</v>
      </c>
      <c r="C8186" t="s">
        <v>20</v>
      </c>
      <c r="D8186" t="s">
        <v>21</v>
      </c>
      <c r="E8186" t="s">
        <v>9</v>
      </c>
      <c r="F8186" s="9">
        <v>45952</v>
      </c>
      <c r="G8186" s="9" t="str">
        <f>TEXT(Ecommerce_Sales_Data[[#This Row],[Order_Date]],"dddd")</f>
        <v>Wednesday</v>
      </c>
      <c r="H8186" t="s">
        <v>14757</v>
      </c>
      <c r="I8186" t="s">
        <v>14760</v>
      </c>
      <c r="J8186">
        <v>10</v>
      </c>
      <c r="K8186">
        <v>1</v>
      </c>
      <c r="L8186" s="12">
        <v>926.43</v>
      </c>
      <c r="M8186" s="11">
        <v>0.15</v>
      </c>
      <c r="N8186" s="12">
        <v>787.47</v>
      </c>
      <c r="O8186" s="12">
        <v>560.71</v>
      </c>
      <c r="P8186" s="12">
        <v>226.76</v>
      </c>
      <c r="Q8186" s="11">
        <v>0.28796017626068299</v>
      </c>
    </row>
    <row r="8187" spans="1:17" x14ac:dyDescent="0.45">
      <c r="A8187" t="s">
        <v>13579</v>
      </c>
      <c r="B8187" t="s">
        <v>8513</v>
      </c>
      <c r="C8187" t="s">
        <v>2</v>
      </c>
      <c r="D8187" t="s">
        <v>82</v>
      </c>
      <c r="E8187" t="s">
        <v>4</v>
      </c>
      <c r="F8187" s="9">
        <v>45802</v>
      </c>
      <c r="G8187" s="9" t="str">
        <f>TEXT(Ecommerce_Sales_Data[[#This Row],[Order_Date]],"dddd")</f>
        <v>Sunday</v>
      </c>
      <c r="H8187" t="s">
        <v>14761</v>
      </c>
      <c r="I8187" t="s">
        <v>14763</v>
      </c>
      <c r="J8187">
        <v>5</v>
      </c>
      <c r="K8187">
        <v>2</v>
      </c>
      <c r="L8187" s="12">
        <v>3802.81</v>
      </c>
      <c r="M8187" s="11">
        <v>0.05</v>
      </c>
      <c r="N8187" s="12">
        <v>7225.34</v>
      </c>
      <c r="O8187" s="12">
        <v>5130.1400000000003</v>
      </c>
      <c r="P8187" s="12">
        <v>2095.1999999999998</v>
      </c>
      <c r="Q8187" s="11">
        <v>0.28997943349378702</v>
      </c>
    </row>
    <row r="8188" spans="1:17" x14ac:dyDescent="0.45">
      <c r="A8188" t="s">
        <v>13580</v>
      </c>
      <c r="B8188" t="s">
        <v>1506</v>
      </c>
      <c r="C8188" t="s">
        <v>12</v>
      </c>
      <c r="D8188" t="s">
        <v>13</v>
      </c>
      <c r="E8188" t="s">
        <v>4</v>
      </c>
      <c r="F8188" s="9">
        <v>45853</v>
      </c>
      <c r="G8188" s="9" t="str">
        <f>TEXT(Ecommerce_Sales_Data[[#This Row],[Order_Date]],"dddd")</f>
        <v>Tuesday</v>
      </c>
      <c r="H8188" t="s">
        <v>14757</v>
      </c>
      <c r="I8188" t="s">
        <v>14768</v>
      </c>
      <c r="J8188">
        <v>7</v>
      </c>
      <c r="K8188">
        <v>3</v>
      </c>
      <c r="L8188" s="12">
        <v>3886.17</v>
      </c>
      <c r="M8188" s="11">
        <v>0.2</v>
      </c>
      <c r="N8188" s="12">
        <v>9326.81</v>
      </c>
      <c r="O8188" s="12">
        <v>6391.16</v>
      </c>
      <c r="P8188" s="12">
        <v>2935.65</v>
      </c>
      <c r="Q8188" s="11">
        <v>0.31475391907844202</v>
      </c>
    </row>
    <row r="8189" spans="1:17" x14ac:dyDescent="0.45">
      <c r="A8189" t="s">
        <v>13581</v>
      </c>
      <c r="B8189" t="s">
        <v>13582</v>
      </c>
      <c r="C8189" t="s">
        <v>7</v>
      </c>
      <c r="D8189" t="s">
        <v>8</v>
      </c>
      <c r="E8189" t="s">
        <v>4</v>
      </c>
      <c r="F8189" s="9">
        <v>45511</v>
      </c>
      <c r="G8189" s="9" t="str">
        <f>TEXT(Ecommerce_Sales_Data[[#This Row],[Order_Date]],"dddd")</f>
        <v>Wednesday</v>
      </c>
      <c r="H8189" t="s">
        <v>14757</v>
      </c>
      <c r="I8189" t="s">
        <v>14762</v>
      </c>
      <c r="J8189">
        <v>8</v>
      </c>
      <c r="K8189">
        <v>4</v>
      </c>
      <c r="L8189" s="12">
        <v>2267.27</v>
      </c>
      <c r="M8189" s="11">
        <v>0.05</v>
      </c>
      <c r="N8189" s="12">
        <v>8615.6299999999992</v>
      </c>
      <c r="O8189" s="12">
        <v>5981.79</v>
      </c>
      <c r="P8189" s="12">
        <v>2633.84</v>
      </c>
      <c r="Q8189" s="11">
        <v>0.30570486429895399</v>
      </c>
    </row>
    <row r="8190" spans="1:17" x14ac:dyDescent="0.45">
      <c r="A8190" t="s">
        <v>13583</v>
      </c>
      <c r="B8190" t="s">
        <v>13584</v>
      </c>
      <c r="C8190" t="s">
        <v>7</v>
      </c>
      <c r="D8190" t="s">
        <v>46</v>
      </c>
      <c r="E8190" t="s">
        <v>4</v>
      </c>
      <c r="F8190" s="9">
        <v>45760</v>
      </c>
      <c r="G8190" s="9" t="str">
        <f>TEXT(Ecommerce_Sales_Data[[#This Row],[Order_Date]],"dddd")</f>
        <v>Sunday</v>
      </c>
      <c r="H8190" t="s">
        <v>14761</v>
      </c>
      <c r="I8190" t="s">
        <v>14765</v>
      </c>
      <c r="J8190">
        <v>4</v>
      </c>
      <c r="K8190">
        <v>5</v>
      </c>
      <c r="L8190" s="12">
        <v>1382.67</v>
      </c>
      <c r="M8190" s="11">
        <v>0</v>
      </c>
      <c r="N8190" s="12">
        <v>6913.35</v>
      </c>
      <c r="O8190" s="12">
        <v>4641.3599999999997</v>
      </c>
      <c r="P8190" s="12">
        <v>2271.9899999999998</v>
      </c>
      <c r="Q8190" s="11">
        <v>0.32863806982143201</v>
      </c>
    </row>
    <row r="8191" spans="1:17" x14ac:dyDescent="0.45">
      <c r="A8191" t="s">
        <v>13585</v>
      </c>
      <c r="B8191" t="s">
        <v>13586</v>
      </c>
      <c r="C8191" t="s">
        <v>12</v>
      </c>
      <c r="D8191" t="s">
        <v>41</v>
      </c>
      <c r="E8191" t="s">
        <v>4</v>
      </c>
      <c r="F8191" s="9">
        <v>45801</v>
      </c>
      <c r="G8191" s="9" t="str">
        <f>TEXT(Ecommerce_Sales_Data[[#This Row],[Order_Date]],"dddd")</f>
        <v>Saturday</v>
      </c>
      <c r="H8191" t="s">
        <v>14761</v>
      </c>
      <c r="I8191" t="s">
        <v>14763</v>
      </c>
      <c r="J8191">
        <v>5</v>
      </c>
      <c r="K8191">
        <v>3</v>
      </c>
      <c r="L8191" s="12">
        <v>830.96</v>
      </c>
      <c r="M8191" s="11">
        <v>0.05</v>
      </c>
      <c r="N8191" s="12">
        <v>2368.2399999999998</v>
      </c>
      <c r="O8191" s="12">
        <v>1466.14</v>
      </c>
      <c r="P8191" s="12">
        <v>902.1</v>
      </c>
      <c r="Q8191" s="11">
        <v>0.38091578556227401</v>
      </c>
    </row>
    <row r="8192" spans="1:17" x14ac:dyDescent="0.45">
      <c r="A8192" t="s">
        <v>13587</v>
      </c>
      <c r="B8192" t="s">
        <v>13588</v>
      </c>
      <c r="C8192" t="s">
        <v>2</v>
      </c>
      <c r="D8192" t="s">
        <v>82</v>
      </c>
      <c r="E8192" t="s">
        <v>9</v>
      </c>
      <c r="F8192" s="9">
        <v>45438</v>
      </c>
      <c r="G8192" s="9" t="str">
        <f>TEXT(Ecommerce_Sales_Data[[#This Row],[Order_Date]],"dddd")</f>
        <v>Sunday</v>
      </c>
      <c r="H8192" t="s">
        <v>14761</v>
      </c>
      <c r="I8192" t="s">
        <v>14763</v>
      </c>
      <c r="J8192">
        <v>5</v>
      </c>
      <c r="K8192">
        <v>3</v>
      </c>
      <c r="L8192" s="12">
        <v>3158.49</v>
      </c>
      <c r="M8192" s="11">
        <v>0</v>
      </c>
      <c r="N8192" s="12">
        <v>9475.4699999999993</v>
      </c>
      <c r="O8192" s="12">
        <v>7145.8</v>
      </c>
      <c r="P8192" s="12">
        <v>2329.67</v>
      </c>
      <c r="Q8192" s="11">
        <v>0.24586326588549201</v>
      </c>
    </row>
    <row r="8193" spans="1:17" x14ac:dyDescent="0.45">
      <c r="A8193" t="s">
        <v>13589</v>
      </c>
      <c r="B8193" t="s">
        <v>3398</v>
      </c>
      <c r="C8193" t="s">
        <v>28</v>
      </c>
      <c r="D8193" t="s">
        <v>35</v>
      </c>
      <c r="E8193" t="s">
        <v>9</v>
      </c>
      <c r="F8193" s="9">
        <v>45688</v>
      </c>
      <c r="G8193" s="9" t="str">
        <f>TEXT(Ecommerce_Sales_Data[[#This Row],[Order_Date]],"dddd")</f>
        <v>Friday</v>
      </c>
      <c r="H8193" t="s">
        <v>14757</v>
      </c>
      <c r="I8193" t="s">
        <v>14767</v>
      </c>
      <c r="J8193">
        <v>1</v>
      </c>
      <c r="K8193">
        <v>4</v>
      </c>
      <c r="L8193" s="12">
        <v>2283.81</v>
      </c>
      <c r="M8193" s="11">
        <v>0</v>
      </c>
      <c r="N8193" s="12">
        <v>9135.24</v>
      </c>
      <c r="O8193" s="12">
        <v>5965.06</v>
      </c>
      <c r="P8193" s="12">
        <v>3170.18</v>
      </c>
      <c r="Q8193" s="11">
        <v>0.34702755483161901</v>
      </c>
    </row>
    <row r="8194" spans="1:17" x14ac:dyDescent="0.45">
      <c r="A8194" t="s">
        <v>13590</v>
      </c>
      <c r="B8194" t="s">
        <v>13591</v>
      </c>
      <c r="C8194" t="s">
        <v>2</v>
      </c>
      <c r="D8194" t="s">
        <v>82</v>
      </c>
      <c r="E8194" t="s">
        <v>4</v>
      </c>
      <c r="F8194" s="9">
        <v>45298</v>
      </c>
      <c r="G8194" s="9" t="str">
        <f>TEXT(Ecommerce_Sales_Data[[#This Row],[Order_Date]],"dddd")</f>
        <v>Sunday</v>
      </c>
      <c r="H8194" t="s">
        <v>14761</v>
      </c>
      <c r="I8194" t="s">
        <v>14767</v>
      </c>
      <c r="J8194">
        <v>1</v>
      </c>
      <c r="K8194">
        <v>5</v>
      </c>
      <c r="L8194" s="12">
        <v>2947.56</v>
      </c>
      <c r="M8194" s="11">
        <v>0.2</v>
      </c>
      <c r="N8194" s="12">
        <v>11790.24</v>
      </c>
      <c r="O8194" s="12">
        <v>9065.08</v>
      </c>
      <c r="P8194" s="12">
        <v>2725.16</v>
      </c>
      <c r="Q8194" s="11">
        <v>0.23113694038458901</v>
      </c>
    </row>
    <row r="8195" spans="1:17" x14ac:dyDescent="0.45">
      <c r="A8195" t="s">
        <v>13592</v>
      </c>
      <c r="B8195" t="s">
        <v>2305</v>
      </c>
      <c r="C8195" t="s">
        <v>28</v>
      </c>
      <c r="D8195" t="s">
        <v>35</v>
      </c>
      <c r="E8195" t="s">
        <v>9</v>
      </c>
      <c r="F8195" s="9">
        <v>45698</v>
      </c>
      <c r="G8195" s="9" t="str">
        <f>TEXT(Ecommerce_Sales_Data[[#This Row],[Order_Date]],"dddd")</f>
        <v>Monday</v>
      </c>
      <c r="H8195" t="s">
        <v>14757</v>
      </c>
      <c r="I8195" t="s">
        <v>14758</v>
      </c>
      <c r="J8195">
        <v>2</v>
      </c>
      <c r="K8195">
        <v>5</v>
      </c>
      <c r="L8195" s="12">
        <v>1851</v>
      </c>
      <c r="M8195" s="11">
        <v>0</v>
      </c>
      <c r="N8195" s="12">
        <v>9255</v>
      </c>
      <c r="O8195" s="12">
        <v>6706.17</v>
      </c>
      <c r="P8195" s="12">
        <v>2548.83</v>
      </c>
      <c r="Q8195" s="11">
        <v>0.27540032414910898</v>
      </c>
    </row>
    <row r="8196" spans="1:17" x14ac:dyDescent="0.45">
      <c r="A8196" t="s">
        <v>13593</v>
      </c>
      <c r="B8196" t="s">
        <v>13594</v>
      </c>
      <c r="C8196" t="s">
        <v>12</v>
      </c>
      <c r="D8196" t="s">
        <v>32</v>
      </c>
      <c r="E8196" t="s">
        <v>4</v>
      </c>
      <c r="F8196" s="9">
        <v>45361</v>
      </c>
      <c r="G8196" s="9" t="str">
        <f>TEXT(Ecommerce_Sales_Data[[#This Row],[Order_Date]],"dddd")</f>
        <v>Sunday</v>
      </c>
      <c r="H8196" t="s">
        <v>14761</v>
      </c>
      <c r="I8196" t="s">
        <v>14769</v>
      </c>
      <c r="J8196">
        <v>3</v>
      </c>
      <c r="K8196">
        <v>1</v>
      </c>
      <c r="L8196" s="12">
        <v>2367.27</v>
      </c>
      <c r="M8196" s="11">
        <v>0.15</v>
      </c>
      <c r="N8196" s="12">
        <v>2012.18</v>
      </c>
      <c r="O8196" s="12">
        <v>1562.93</v>
      </c>
      <c r="P8196" s="12">
        <v>449.25</v>
      </c>
      <c r="Q8196" s="11">
        <v>0.223265314236301</v>
      </c>
    </row>
    <row r="8197" spans="1:17" x14ac:dyDescent="0.45">
      <c r="A8197" t="s">
        <v>13595</v>
      </c>
      <c r="B8197" t="s">
        <v>300</v>
      </c>
      <c r="C8197" t="s">
        <v>28</v>
      </c>
      <c r="D8197" t="s">
        <v>137</v>
      </c>
      <c r="E8197" t="s">
        <v>14</v>
      </c>
      <c r="F8197" s="9">
        <v>45524</v>
      </c>
      <c r="G8197" s="9" t="str">
        <f>TEXT(Ecommerce_Sales_Data[[#This Row],[Order_Date]],"dddd")</f>
        <v>Tuesday</v>
      </c>
      <c r="H8197" t="s">
        <v>14757</v>
      </c>
      <c r="I8197" t="s">
        <v>14762</v>
      </c>
      <c r="J8197">
        <v>8</v>
      </c>
      <c r="K8197">
        <v>2</v>
      </c>
      <c r="L8197" s="12">
        <v>304.04000000000002</v>
      </c>
      <c r="M8197" s="11">
        <v>0.15</v>
      </c>
      <c r="N8197" s="12">
        <v>516.87</v>
      </c>
      <c r="O8197" s="12">
        <v>374.78</v>
      </c>
      <c r="P8197" s="12">
        <v>142.09</v>
      </c>
      <c r="Q8197" s="11">
        <v>0.27490471491864499</v>
      </c>
    </row>
    <row r="8198" spans="1:17" x14ac:dyDescent="0.45">
      <c r="A8198" t="s">
        <v>13596</v>
      </c>
      <c r="B8198" t="s">
        <v>13597</v>
      </c>
      <c r="C8198" t="s">
        <v>20</v>
      </c>
      <c r="D8198" t="s">
        <v>103</v>
      </c>
      <c r="E8198" t="s">
        <v>22</v>
      </c>
      <c r="F8198" s="9">
        <v>45494</v>
      </c>
      <c r="G8198" s="9" t="str">
        <f>TEXT(Ecommerce_Sales_Data[[#This Row],[Order_Date]],"dddd")</f>
        <v>Sunday</v>
      </c>
      <c r="H8198" t="s">
        <v>14761</v>
      </c>
      <c r="I8198" t="s">
        <v>14768</v>
      </c>
      <c r="J8198">
        <v>7</v>
      </c>
      <c r="K8198">
        <v>5</v>
      </c>
      <c r="L8198" s="12">
        <v>1339.4</v>
      </c>
      <c r="M8198" s="11">
        <v>0.05</v>
      </c>
      <c r="N8198" s="12">
        <v>6362.15</v>
      </c>
      <c r="O8198" s="12">
        <v>5264.58</v>
      </c>
      <c r="P8198" s="12">
        <v>1097.57</v>
      </c>
      <c r="Q8198" s="11">
        <v>0.17251558042485601</v>
      </c>
    </row>
    <row r="8199" spans="1:17" x14ac:dyDescent="0.45">
      <c r="A8199" t="s">
        <v>13598</v>
      </c>
      <c r="B8199" t="s">
        <v>5082</v>
      </c>
      <c r="C8199" t="s">
        <v>12</v>
      </c>
      <c r="D8199" t="s">
        <v>13</v>
      </c>
      <c r="E8199" t="s">
        <v>4</v>
      </c>
      <c r="F8199" s="9">
        <v>45565</v>
      </c>
      <c r="G8199" s="9" t="str">
        <f>TEXT(Ecommerce_Sales_Data[[#This Row],[Order_Date]],"dddd")</f>
        <v>Monday</v>
      </c>
      <c r="H8199" t="s">
        <v>14757</v>
      </c>
      <c r="I8199" t="s">
        <v>14766</v>
      </c>
      <c r="J8199">
        <v>9</v>
      </c>
      <c r="K8199">
        <v>5</v>
      </c>
      <c r="L8199" s="12">
        <v>4817.62</v>
      </c>
      <c r="M8199" s="11">
        <v>0.15</v>
      </c>
      <c r="N8199" s="12">
        <v>20474.88</v>
      </c>
      <c r="O8199" s="12">
        <v>12389.82</v>
      </c>
      <c r="P8199" s="12">
        <v>8085.06</v>
      </c>
      <c r="Q8199" s="11">
        <v>0.39487703957239301</v>
      </c>
    </row>
    <row r="8200" spans="1:17" x14ac:dyDescent="0.45">
      <c r="A8200" t="s">
        <v>13599</v>
      </c>
      <c r="B8200" t="s">
        <v>11693</v>
      </c>
      <c r="C8200" t="s">
        <v>2</v>
      </c>
      <c r="D8200" t="s">
        <v>68</v>
      </c>
      <c r="E8200" t="s">
        <v>14</v>
      </c>
      <c r="F8200" s="9">
        <v>45540</v>
      </c>
      <c r="G8200" s="9" t="str">
        <f>TEXT(Ecommerce_Sales_Data[[#This Row],[Order_Date]],"dddd")</f>
        <v>Thursday</v>
      </c>
      <c r="H8200" t="s">
        <v>14757</v>
      </c>
      <c r="I8200" t="s">
        <v>14766</v>
      </c>
      <c r="J8200">
        <v>9</v>
      </c>
      <c r="K8200">
        <v>4</v>
      </c>
      <c r="L8200" s="12">
        <v>491.57</v>
      </c>
      <c r="M8200" s="11">
        <v>0.15</v>
      </c>
      <c r="N8200" s="12">
        <v>1671.34</v>
      </c>
      <c r="O8200" s="12">
        <v>1388.15</v>
      </c>
      <c r="P8200" s="12">
        <v>283.19</v>
      </c>
      <c r="Q8200" s="11">
        <v>0.169438893343066</v>
      </c>
    </row>
    <row r="8201" spans="1:17" x14ac:dyDescent="0.45">
      <c r="A8201" t="s">
        <v>13600</v>
      </c>
      <c r="B8201" t="s">
        <v>7574</v>
      </c>
      <c r="C8201" t="s">
        <v>12</v>
      </c>
      <c r="D8201" t="s">
        <v>13</v>
      </c>
      <c r="E8201" t="s">
        <v>22</v>
      </c>
      <c r="F8201" s="9">
        <v>45669</v>
      </c>
      <c r="G8201" s="9" t="str">
        <f>TEXT(Ecommerce_Sales_Data[[#This Row],[Order_Date]],"dddd")</f>
        <v>Sunday</v>
      </c>
      <c r="H8201" t="s">
        <v>14761</v>
      </c>
      <c r="I8201" t="s">
        <v>14767</v>
      </c>
      <c r="J8201">
        <v>1</v>
      </c>
      <c r="K8201">
        <v>5</v>
      </c>
      <c r="L8201" s="12">
        <v>4026.28</v>
      </c>
      <c r="M8201" s="11">
        <v>0.2</v>
      </c>
      <c r="N8201" s="12">
        <v>16105.12</v>
      </c>
      <c r="O8201" s="12">
        <v>12014.51</v>
      </c>
      <c r="P8201" s="12">
        <v>4090.61</v>
      </c>
      <c r="Q8201" s="11">
        <v>0.253994381910846</v>
      </c>
    </row>
    <row r="8202" spans="1:17" x14ac:dyDescent="0.45">
      <c r="A8202" t="s">
        <v>13601</v>
      </c>
      <c r="B8202" t="s">
        <v>183</v>
      </c>
      <c r="C8202" t="s">
        <v>28</v>
      </c>
      <c r="D8202" t="s">
        <v>85</v>
      </c>
      <c r="E8202" t="s">
        <v>22</v>
      </c>
      <c r="F8202" s="9">
        <v>45467</v>
      </c>
      <c r="G8202" s="9" t="str">
        <f>TEXT(Ecommerce_Sales_Data[[#This Row],[Order_Date]],"dddd")</f>
        <v>Monday</v>
      </c>
      <c r="H8202" t="s">
        <v>14757</v>
      </c>
      <c r="I8202" t="s">
        <v>14759</v>
      </c>
      <c r="J8202">
        <v>6</v>
      </c>
      <c r="K8202">
        <v>5</v>
      </c>
      <c r="L8202" s="12">
        <v>2000.52</v>
      </c>
      <c r="M8202" s="11">
        <v>0</v>
      </c>
      <c r="N8202" s="12">
        <v>10002.6</v>
      </c>
      <c r="O8202" s="12">
        <v>7700.24</v>
      </c>
      <c r="P8202" s="12">
        <v>2302.36</v>
      </c>
      <c r="Q8202" s="11">
        <v>0.230176154199908</v>
      </c>
    </row>
    <row r="8203" spans="1:17" x14ac:dyDescent="0.45">
      <c r="A8203" t="s">
        <v>13602</v>
      </c>
      <c r="B8203" t="s">
        <v>13603</v>
      </c>
      <c r="C8203" t="s">
        <v>2</v>
      </c>
      <c r="D8203" t="s">
        <v>68</v>
      </c>
      <c r="E8203" t="s">
        <v>4</v>
      </c>
      <c r="F8203" s="9">
        <v>45329</v>
      </c>
      <c r="G8203" s="9" t="str">
        <f>TEXT(Ecommerce_Sales_Data[[#This Row],[Order_Date]],"dddd")</f>
        <v>Wednesday</v>
      </c>
      <c r="H8203" t="s">
        <v>14757</v>
      </c>
      <c r="I8203" t="s">
        <v>14758</v>
      </c>
      <c r="J8203">
        <v>2</v>
      </c>
      <c r="K8203">
        <v>4</v>
      </c>
      <c r="L8203" s="12">
        <v>4567.1099999999997</v>
      </c>
      <c r="M8203" s="11">
        <v>0.2</v>
      </c>
      <c r="N8203" s="12">
        <v>14614.75</v>
      </c>
      <c r="O8203" s="12">
        <v>9105.7900000000009</v>
      </c>
      <c r="P8203" s="12">
        <v>5508.96</v>
      </c>
      <c r="Q8203" s="11">
        <v>0.376945209463042</v>
      </c>
    </row>
    <row r="8204" spans="1:17" x14ac:dyDescent="0.45">
      <c r="A8204" t="s">
        <v>13604</v>
      </c>
      <c r="B8204" t="s">
        <v>13605</v>
      </c>
      <c r="C8204" t="s">
        <v>2</v>
      </c>
      <c r="D8204" t="s">
        <v>3</v>
      </c>
      <c r="E8204" t="s">
        <v>14</v>
      </c>
      <c r="F8204" s="9">
        <v>45834</v>
      </c>
      <c r="G8204" s="9" t="str">
        <f>TEXT(Ecommerce_Sales_Data[[#This Row],[Order_Date]],"dddd")</f>
        <v>Thursday</v>
      </c>
      <c r="H8204" t="s">
        <v>14757</v>
      </c>
      <c r="I8204" t="s">
        <v>14759</v>
      </c>
      <c r="J8204">
        <v>6</v>
      </c>
      <c r="K8204">
        <v>4</v>
      </c>
      <c r="L8204" s="12">
        <v>1006.51</v>
      </c>
      <c r="M8204" s="11">
        <v>0.1</v>
      </c>
      <c r="N8204" s="12">
        <v>3623.44</v>
      </c>
      <c r="O8204" s="12">
        <v>2904.37</v>
      </c>
      <c r="P8204" s="12">
        <v>719.07</v>
      </c>
      <c r="Q8204" s="11">
        <v>0.198449539663966</v>
      </c>
    </row>
    <row r="8205" spans="1:17" x14ac:dyDescent="0.45">
      <c r="A8205" t="s">
        <v>13606</v>
      </c>
      <c r="B8205" t="s">
        <v>13607</v>
      </c>
      <c r="C8205" t="s">
        <v>28</v>
      </c>
      <c r="D8205" t="s">
        <v>85</v>
      </c>
      <c r="E8205" t="s">
        <v>14</v>
      </c>
      <c r="F8205" s="9">
        <v>45871</v>
      </c>
      <c r="G8205" s="9" t="str">
        <f>TEXT(Ecommerce_Sales_Data[[#This Row],[Order_Date]],"dddd")</f>
        <v>Saturday</v>
      </c>
      <c r="H8205" t="s">
        <v>14761</v>
      </c>
      <c r="I8205" t="s">
        <v>14762</v>
      </c>
      <c r="J8205">
        <v>8</v>
      </c>
      <c r="K8205">
        <v>3</v>
      </c>
      <c r="L8205" s="12">
        <v>3713.52</v>
      </c>
      <c r="M8205" s="11">
        <v>0.05</v>
      </c>
      <c r="N8205" s="12">
        <v>10583.53</v>
      </c>
      <c r="O8205" s="12">
        <v>8421.39</v>
      </c>
      <c r="P8205" s="12">
        <v>2162.14</v>
      </c>
      <c r="Q8205" s="11">
        <v>0.204292896604441</v>
      </c>
    </row>
    <row r="8206" spans="1:17" x14ac:dyDescent="0.45">
      <c r="A8206" t="s">
        <v>13608</v>
      </c>
      <c r="B8206" t="s">
        <v>13609</v>
      </c>
      <c r="C8206" t="s">
        <v>20</v>
      </c>
      <c r="D8206" t="s">
        <v>103</v>
      </c>
      <c r="E8206" t="s">
        <v>9</v>
      </c>
      <c r="F8206" s="9">
        <v>45878</v>
      </c>
      <c r="G8206" s="9" t="str">
        <f>TEXT(Ecommerce_Sales_Data[[#This Row],[Order_Date]],"dddd")</f>
        <v>Saturday</v>
      </c>
      <c r="H8206" t="s">
        <v>14761</v>
      </c>
      <c r="I8206" t="s">
        <v>14762</v>
      </c>
      <c r="J8206">
        <v>8</v>
      </c>
      <c r="K8206">
        <v>1</v>
      </c>
      <c r="L8206" s="12">
        <v>2152.96</v>
      </c>
      <c r="M8206" s="11">
        <v>0.05</v>
      </c>
      <c r="N8206" s="12">
        <v>2045.31</v>
      </c>
      <c r="O8206" s="12">
        <v>1441.47</v>
      </c>
      <c r="P8206" s="12">
        <v>603.84</v>
      </c>
      <c r="Q8206" s="11">
        <v>0.29523152969476502</v>
      </c>
    </row>
    <row r="8207" spans="1:17" x14ac:dyDescent="0.45">
      <c r="A8207" t="s">
        <v>13610</v>
      </c>
      <c r="B8207" t="s">
        <v>13611</v>
      </c>
      <c r="C8207" t="s">
        <v>28</v>
      </c>
      <c r="D8207" t="s">
        <v>35</v>
      </c>
      <c r="E8207" t="s">
        <v>4</v>
      </c>
      <c r="F8207" s="9">
        <v>45509</v>
      </c>
      <c r="G8207" s="9" t="str">
        <f>TEXT(Ecommerce_Sales_Data[[#This Row],[Order_Date]],"dddd")</f>
        <v>Monday</v>
      </c>
      <c r="H8207" t="s">
        <v>14757</v>
      </c>
      <c r="I8207" t="s">
        <v>14762</v>
      </c>
      <c r="J8207">
        <v>8</v>
      </c>
      <c r="K8207">
        <v>2</v>
      </c>
      <c r="L8207" s="12">
        <v>2270.48</v>
      </c>
      <c r="M8207" s="11">
        <v>0.2</v>
      </c>
      <c r="N8207" s="12">
        <v>3632.77</v>
      </c>
      <c r="O8207" s="12">
        <v>2362.19</v>
      </c>
      <c r="P8207" s="12">
        <v>1270.58</v>
      </c>
      <c r="Q8207" s="11">
        <v>0.34975514552256298</v>
      </c>
    </row>
    <row r="8208" spans="1:17" x14ac:dyDescent="0.45">
      <c r="A8208" t="s">
        <v>13612</v>
      </c>
      <c r="B8208" t="s">
        <v>13613</v>
      </c>
      <c r="C8208" t="s">
        <v>28</v>
      </c>
      <c r="D8208" t="s">
        <v>85</v>
      </c>
      <c r="E8208" t="s">
        <v>4</v>
      </c>
      <c r="F8208" s="9">
        <v>45745</v>
      </c>
      <c r="G8208" s="9" t="str">
        <f>TEXT(Ecommerce_Sales_Data[[#This Row],[Order_Date]],"dddd")</f>
        <v>Saturday</v>
      </c>
      <c r="H8208" t="s">
        <v>14761</v>
      </c>
      <c r="I8208" t="s">
        <v>14769</v>
      </c>
      <c r="J8208">
        <v>3</v>
      </c>
      <c r="K8208">
        <v>2</v>
      </c>
      <c r="L8208" s="12">
        <v>4808.7</v>
      </c>
      <c r="M8208" s="11">
        <v>0.15</v>
      </c>
      <c r="N8208" s="12">
        <v>8174.79</v>
      </c>
      <c r="O8208" s="12">
        <v>4969.68</v>
      </c>
      <c r="P8208" s="12">
        <v>3205.11</v>
      </c>
      <c r="Q8208" s="11">
        <v>0.39207245690714998</v>
      </c>
    </row>
    <row r="8209" spans="1:17" x14ac:dyDescent="0.45">
      <c r="A8209" t="s">
        <v>13614</v>
      </c>
      <c r="B8209" t="s">
        <v>13615</v>
      </c>
      <c r="C8209" t="s">
        <v>28</v>
      </c>
      <c r="D8209" t="s">
        <v>35</v>
      </c>
      <c r="E8209" t="s">
        <v>14</v>
      </c>
      <c r="F8209" s="9">
        <v>45293</v>
      </c>
      <c r="G8209" s="9" t="str">
        <f>TEXT(Ecommerce_Sales_Data[[#This Row],[Order_Date]],"dddd")</f>
        <v>Tuesday</v>
      </c>
      <c r="H8209" t="s">
        <v>14757</v>
      </c>
      <c r="I8209" t="s">
        <v>14767</v>
      </c>
      <c r="J8209">
        <v>1</v>
      </c>
      <c r="K8209">
        <v>4</v>
      </c>
      <c r="L8209" s="12">
        <v>3828.32</v>
      </c>
      <c r="M8209" s="11">
        <v>0.15</v>
      </c>
      <c r="N8209" s="12">
        <v>13016.29</v>
      </c>
      <c r="O8209" s="12">
        <v>10139.49</v>
      </c>
      <c r="P8209" s="12">
        <v>2876.8</v>
      </c>
      <c r="Q8209" s="11">
        <v>0.22101535844699199</v>
      </c>
    </row>
    <row r="8210" spans="1:17" x14ac:dyDescent="0.45">
      <c r="A8210" t="s">
        <v>13616</v>
      </c>
      <c r="B8210" t="s">
        <v>13617</v>
      </c>
      <c r="C8210" t="s">
        <v>2</v>
      </c>
      <c r="D8210" t="s">
        <v>17</v>
      </c>
      <c r="E8210" t="s">
        <v>22</v>
      </c>
      <c r="F8210" s="9">
        <v>45976</v>
      </c>
      <c r="G8210" s="9" t="str">
        <f>TEXT(Ecommerce_Sales_Data[[#This Row],[Order_Date]],"dddd")</f>
        <v>Saturday</v>
      </c>
      <c r="H8210" t="s">
        <v>14761</v>
      </c>
      <c r="I8210" t="s">
        <v>14764</v>
      </c>
      <c r="J8210">
        <v>11</v>
      </c>
      <c r="K8210">
        <v>2</v>
      </c>
      <c r="L8210" s="12">
        <v>3936.55</v>
      </c>
      <c r="M8210" s="11">
        <v>0.15</v>
      </c>
      <c r="N8210" s="12">
        <v>6692.14</v>
      </c>
      <c r="O8210" s="12">
        <v>4172.66</v>
      </c>
      <c r="P8210" s="12">
        <v>2519.48</v>
      </c>
      <c r="Q8210" s="11">
        <v>0.37648345671190397</v>
      </c>
    </row>
    <row r="8211" spans="1:17" x14ac:dyDescent="0.45">
      <c r="A8211" t="s">
        <v>13618</v>
      </c>
      <c r="B8211" t="s">
        <v>6885</v>
      </c>
      <c r="C8211" t="s">
        <v>2</v>
      </c>
      <c r="D8211" t="s">
        <v>3</v>
      </c>
      <c r="E8211" t="s">
        <v>4</v>
      </c>
      <c r="F8211" s="9">
        <v>45867</v>
      </c>
      <c r="G8211" s="9" t="str">
        <f>TEXT(Ecommerce_Sales_Data[[#This Row],[Order_Date]],"dddd")</f>
        <v>Tuesday</v>
      </c>
      <c r="H8211" t="s">
        <v>14757</v>
      </c>
      <c r="I8211" t="s">
        <v>14768</v>
      </c>
      <c r="J8211">
        <v>7</v>
      </c>
      <c r="K8211">
        <v>4</v>
      </c>
      <c r="L8211" s="12">
        <v>2119.81</v>
      </c>
      <c r="M8211" s="11">
        <v>0.1</v>
      </c>
      <c r="N8211" s="12">
        <v>7631.32</v>
      </c>
      <c r="O8211" s="12">
        <v>6372.91</v>
      </c>
      <c r="P8211" s="12">
        <v>1258.4100000000001</v>
      </c>
      <c r="Q8211" s="11">
        <v>0.16490069869957</v>
      </c>
    </row>
    <row r="8212" spans="1:17" x14ac:dyDescent="0.45">
      <c r="A8212" t="s">
        <v>13619</v>
      </c>
      <c r="B8212" t="s">
        <v>13620</v>
      </c>
      <c r="C8212" t="s">
        <v>12</v>
      </c>
      <c r="D8212" t="s">
        <v>13</v>
      </c>
      <c r="E8212" t="s">
        <v>22</v>
      </c>
      <c r="F8212" s="9">
        <v>45320</v>
      </c>
      <c r="G8212" s="9" t="str">
        <f>TEXT(Ecommerce_Sales_Data[[#This Row],[Order_Date]],"dddd")</f>
        <v>Monday</v>
      </c>
      <c r="H8212" t="s">
        <v>14757</v>
      </c>
      <c r="I8212" t="s">
        <v>14767</v>
      </c>
      <c r="J8212">
        <v>1</v>
      </c>
      <c r="K8212">
        <v>1</v>
      </c>
      <c r="L8212" s="12">
        <v>4842.5200000000004</v>
      </c>
      <c r="M8212" s="11">
        <v>0</v>
      </c>
      <c r="N8212" s="12">
        <v>4842.5200000000004</v>
      </c>
      <c r="O8212" s="12">
        <v>4030.57</v>
      </c>
      <c r="P8212" s="12">
        <v>811.95</v>
      </c>
      <c r="Q8212" s="11">
        <v>0.16767096470432799</v>
      </c>
    </row>
    <row r="8213" spans="1:17" x14ac:dyDescent="0.45">
      <c r="A8213" t="s">
        <v>13621</v>
      </c>
      <c r="B8213" t="s">
        <v>13622</v>
      </c>
      <c r="C8213" t="s">
        <v>12</v>
      </c>
      <c r="D8213" t="s">
        <v>13</v>
      </c>
      <c r="E8213" t="s">
        <v>22</v>
      </c>
      <c r="F8213" s="9">
        <v>45448</v>
      </c>
      <c r="G8213" s="9" t="str">
        <f>TEXT(Ecommerce_Sales_Data[[#This Row],[Order_Date]],"dddd")</f>
        <v>Wednesday</v>
      </c>
      <c r="H8213" t="s">
        <v>14757</v>
      </c>
      <c r="I8213" t="s">
        <v>14759</v>
      </c>
      <c r="J8213">
        <v>6</v>
      </c>
      <c r="K8213">
        <v>4</v>
      </c>
      <c r="L8213" s="12">
        <v>3798.07</v>
      </c>
      <c r="M8213" s="11">
        <v>0.1</v>
      </c>
      <c r="N8213" s="12">
        <v>13673.05</v>
      </c>
      <c r="O8213" s="12">
        <v>10491.3</v>
      </c>
      <c r="P8213" s="12">
        <v>3181.75</v>
      </c>
      <c r="Q8213" s="11">
        <v>0.23270228661490999</v>
      </c>
    </row>
    <row r="8214" spans="1:17" x14ac:dyDescent="0.45">
      <c r="A8214" t="s">
        <v>13623</v>
      </c>
      <c r="B8214" t="s">
        <v>3232</v>
      </c>
      <c r="C8214" t="s">
        <v>28</v>
      </c>
      <c r="D8214" t="s">
        <v>29</v>
      </c>
      <c r="E8214" t="s">
        <v>9</v>
      </c>
      <c r="F8214" s="9">
        <v>45642</v>
      </c>
      <c r="G8214" s="9" t="str">
        <f>TEXT(Ecommerce_Sales_Data[[#This Row],[Order_Date]],"dddd")</f>
        <v>Monday</v>
      </c>
      <c r="H8214" t="s">
        <v>14757</v>
      </c>
      <c r="I8214" t="s">
        <v>14770</v>
      </c>
      <c r="J8214">
        <v>12</v>
      </c>
      <c r="K8214">
        <v>3</v>
      </c>
      <c r="L8214" s="12">
        <v>3959.67</v>
      </c>
      <c r="M8214" s="11">
        <v>0</v>
      </c>
      <c r="N8214" s="12">
        <v>11879.01</v>
      </c>
      <c r="O8214" s="12">
        <v>7582.47</v>
      </c>
      <c r="P8214" s="12">
        <v>4296.54</v>
      </c>
      <c r="Q8214" s="11">
        <v>0.36169175714137802</v>
      </c>
    </row>
    <row r="8215" spans="1:17" x14ac:dyDescent="0.45">
      <c r="A8215" t="s">
        <v>13624</v>
      </c>
      <c r="B8215" t="s">
        <v>13625</v>
      </c>
      <c r="C8215" t="s">
        <v>20</v>
      </c>
      <c r="D8215" t="s">
        <v>60</v>
      </c>
      <c r="E8215" t="s">
        <v>4</v>
      </c>
      <c r="F8215" s="9">
        <v>45798</v>
      </c>
      <c r="G8215" s="9" t="str">
        <f>TEXT(Ecommerce_Sales_Data[[#This Row],[Order_Date]],"dddd")</f>
        <v>Wednesday</v>
      </c>
      <c r="H8215" t="s">
        <v>14757</v>
      </c>
      <c r="I8215" t="s">
        <v>14763</v>
      </c>
      <c r="J8215">
        <v>5</v>
      </c>
      <c r="K8215">
        <v>1</v>
      </c>
      <c r="L8215" s="12">
        <v>1402.08</v>
      </c>
      <c r="M8215" s="11">
        <v>0</v>
      </c>
      <c r="N8215" s="12">
        <v>1402.08</v>
      </c>
      <c r="O8215" s="12">
        <v>1128.1500000000001</v>
      </c>
      <c r="P8215" s="12">
        <v>273.93</v>
      </c>
      <c r="Q8215" s="11">
        <v>0.19537401574803201</v>
      </c>
    </row>
    <row r="8216" spans="1:17" x14ac:dyDescent="0.45">
      <c r="A8216" t="s">
        <v>13626</v>
      </c>
      <c r="B8216" t="s">
        <v>11662</v>
      </c>
      <c r="C8216" t="s">
        <v>28</v>
      </c>
      <c r="D8216" t="s">
        <v>85</v>
      </c>
      <c r="E8216" t="s">
        <v>4</v>
      </c>
      <c r="F8216" s="9">
        <v>45681</v>
      </c>
      <c r="G8216" s="9" t="str">
        <f>TEXT(Ecommerce_Sales_Data[[#This Row],[Order_Date]],"dddd")</f>
        <v>Friday</v>
      </c>
      <c r="H8216" t="s">
        <v>14757</v>
      </c>
      <c r="I8216" t="s">
        <v>14767</v>
      </c>
      <c r="J8216">
        <v>1</v>
      </c>
      <c r="K8216">
        <v>4</v>
      </c>
      <c r="L8216" s="12">
        <v>2527.14</v>
      </c>
      <c r="M8216" s="11">
        <v>0.1</v>
      </c>
      <c r="N8216" s="12">
        <v>9097.7000000000007</v>
      </c>
      <c r="O8216" s="12">
        <v>6779.68</v>
      </c>
      <c r="P8216" s="12">
        <v>2318.02</v>
      </c>
      <c r="Q8216" s="11">
        <v>0.25479187047275698</v>
      </c>
    </row>
    <row r="8217" spans="1:17" x14ac:dyDescent="0.45">
      <c r="A8217" t="s">
        <v>13627</v>
      </c>
      <c r="B8217" t="s">
        <v>3980</v>
      </c>
      <c r="C8217" t="s">
        <v>12</v>
      </c>
      <c r="D8217" t="s">
        <v>13</v>
      </c>
      <c r="E8217" t="s">
        <v>4</v>
      </c>
      <c r="F8217" s="9">
        <v>45690</v>
      </c>
      <c r="G8217" s="9" t="str">
        <f>TEXT(Ecommerce_Sales_Data[[#This Row],[Order_Date]],"dddd")</f>
        <v>Sunday</v>
      </c>
      <c r="H8217" t="s">
        <v>14761</v>
      </c>
      <c r="I8217" t="s">
        <v>14758</v>
      </c>
      <c r="J8217">
        <v>2</v>
      </c>
      <c r="K8217">
        <v>3</v>
      </c>
      <c r="L8217" s="12">
        <v>4364.5</v>
      </c>
      <c r="M8217" s="11">
        <v>0.15</v>
      </c>
      <c r="N8217" s="12">
        <v>11129.48</v>
      </c>
      <c r="O8217" s="12">
        <v>7878.37</v>
      </c>
      <c r="P8217" s="12">
        <v>3251.11</v>
      </c>
      <c r="Q8217" s="11">
        <v>0.292116972221523</v>
      </c>
    </row>
    <row r="8218" spans="1:17" x14ac:dyDescent="0.45">
      <c r="A8218" t="s">
        <v>13628</v>
      </c>
      <c r="B8218" t="s">
        <v>9352</v>
      </c>
      <c r="C8218" t="s">
        <v>12</v>
      </c>
      <c r="D8218" t="s">
        <v>41</v>
      </c>
      <c r="E8218" t="s">
        <v>22</v>
      </c>
      <c r="F8218" s="9">
        <v>45579</v>
      </c>
      <c r="G8218" s="9" t="str">
        <f>TEXT(Ecommerce_Sales_Data[[#This Row],[Order_Date]],"dddd")</f>
        <v>Monday</v>
      </c>
      <c r="H8218" t="s">
        <v>14757</v>
      </c>
      <c r="I8218" t="s">
        <v>14760</v>
      </c>
      <c r="J8218">
        <v>10</v>
      </c>
      <c r="K8218">
        <v>1</v>
      </c>
      <c r="L8218" s="12">
        <v>3973.29</v>
      </c>
      <c r="M8218" s="11">
        <v>0.15</v>
      </c>
      <c r="N8218" s="12">
        <v>3377.3</v>
      </c>
      <c r="O8218" s="12">
        <v>2335.92</v>
      </c>
      <c r="P8218" s="12">
        <v>1041.3800000000001</v>
      </c>
      <c r="Q8218" s="11">
        <v>0.30834690433186301</v>
      </c>
    </row>
    <row r="8219" spans="1:17" x14ac:dyDescent="0.45">
      <c r="A8219" t="s">
        <v>13629</v>
      </c>
      <c r="B8219" t="s">
        <v>13630</v>
      </c>
      <c r="C8219" t="s">
        <v>12</v>
      </c>
      <c r="D8219" t="s">
        <v>111</v>
      </c>
      <c r="E8219" t="s">
        <v>4</v>
      </c>
      <c r="F8219" s="9">
        <v>45779</v>
      </c>
      <c r="G8219" s="9" t="str">
        <f>TEXT(Ecommerce_Sales_Data[[#This Row],[Order_Date]],"dddd")</f>
        <v>Friday</v>
      </c>
      <c r="H8219" t="s">
        <v>14757</v>
      </c>
      <c r="I8219" t="s">
        <v>14763</v>
      </c>
      <c r="J8219">
        <v>5</v>
      </c>
      <c r="K8219">
        <v>5</v>
      </c>
      <c r="L8219" s="12">
        <v>3220.91</v>
      </c>
      <c r="M8219" s="11">
        <v>0.15</v>
      </c>
      <c r="N8219" s="12">
        <v>13688.87</v>
      </c>
      <c r="O8219" s="12">
        <v>11069.13</v>
      </c>
      <c r="P8219" s="12">
        <v>2619.7399999999998</v>
      </c>
      <c r="Q8219" s="11">
        <v>0.19137737446553299</v>
      </c>
    </row>
    <row r="8220" spans="1:17" x14ac:dyDescent="0.45">
      <c r="A8220" t="s">
        <v>13631</v>
      </c>
      <c r="B8220" t="s">
        <v>13632</v>
      </c>
      <c r="C8220" t="s">
        <v>12</v>
      </c>
      <c r="D8220" t="s">
        <v>38</v>
      </c>
      <c r="E8220" t="s">
        <v>4</v>
      </c>
      <c r="F8220" s="9">
        <v>45414</v>
      </c>
      <c r="G8220" s="9" t="str">
        <f>TEXT(Ecommerce_Sales_Data[[#This Row],[Order_Date]],"dddd")</f>
        <v>Thursday</v>
      </c>
      <c r="H8220" t="s">
        <v>14757</v>
      </c>
      <c r="I8220" t="s">
        <v>14763</v>
      </c>
      <c r="J8220">
        <v>5</v>
      </c>
      <c r="K8220">
        <v>3</v>
      </c>
      <c r="L8220" s="12">
        <v>2182.87</v>
      </c>
      <c r="M8220" s="11">
        <v>0</v>
      </c>
      <c r="N8220" s="12">
        <v>6548.61</v>
      </c>
      <c r="O8220" s="12">
        <v>4131.1099999999997</v>
      </c>
      <c r="P8220" s="12">
        <v>2417.5</v>
      </c>
      <c r="Q8220" s="11">
        <v>0.36916231078045603</v>
      </c>
    </row>
    <row r="8221" spans="1:17" x14ac:dyDescent="0.45">
      <c r="A8221" t="s">
        <v>13633</v>
      </c>
      <c r="B8221" t="s">
        <v>13634</v>
      </c>
      <c r="C8221" t="s">
        <v>7</v>
      </c>
      <c r="D8221" t="s">
        <v>134</v>
      </c>
      <c r="E8221" t="s">
        <v>22</v>
      </c>
      <c r="F8221" s="9">
        <v>45929</v>
      </c>
      <c r="G8221" s="9" t="str">
        <f>TEXT(Ecommerce_Sales_Data[[#This Row],[Order_Date]],"dddd")</f>
        <v>Monday</v>
      </c>
      <c r="H8221" t="s">
        <v>14757</v>
      </c>
      <c r="I8221" t="s">
        <v>14766</v>
      </c>
      <c r="J8221">
        <v>9</v>
      </c>
      <c r="K8221">
        <v>5</v>
      </c>
      <c r="L8221" s="12">
        <v>2343.9</v>
      </c>
      <c r="M8221" s="11">
        <v>0.05</v>
      </c>
      <c r="N8221" s="12">
        <v>11133.52</v>
      </c>
      <c r="O8221" s="12">
        <v>7123.07</v>
      </c>
      <c r="P8221" s="12">
        <v>4010.45</v>
      </c>
      <c r="Q8221" s="11">
        <v>0.36021402036373001</v>
      </c>
    </row>
    <row r="8222" spans="1:17" x14ac:dyDescent="0.45">
      <c r="A8222" t="s">
        <v>13635</v>
      </c>
      <c r="B8222" t="s">
        <v>10911</v>
      </c>
      <c r="C8222" t="s">
        <v>2</v>
      </c>
      <c r="D8222" t="s">
        <v>68</v>
      </c>
      <c r="E8222" t="s">
        <v>22</v>
      </c>
      <c r="F8222" s="9">
        <v>45414</v>
      </c>
      <c r="G8222" s="9" t="str">
        <f>TEXT(Ecommerce_Sales_Data[[#This Row],[Order_Date]],"dddd")</f>
        <v>Thursday</v>
      </c>
      <c r="H8222" t="s">
        <v>14757</v>
      </c>
      <c r="I8222" t="s">
        <v>14763</v>
      </c>
      <c r="J8222">
        <v>5</v>
      </c>
      <c r="K8222">
        <v>3</v>
      </c>
      <c r="L8222" s="12">
        <v>318.61</v>
      </c>
      <c r="M8222" s="11">
        <v>0.15</v>
      </c>
      <c r="N8222" s="12">
        <v>812.46</v>
      </c>
      <c r="O8222" s="12">
        <v>541.79999999999995</v>
      </c>
      <c r="P8222" s="12">
        <v>270.66000000000003</v>
      </c>
      <c r="Q8222" s="11">
        <v>0.33313640056125798</v>
      </c>
    </row>
    <row r="8223" spans="1:17" x14ac:dyDescent="0.45">
      <c r="A8223" t="s">
        <v>13636</v>
      </c>
      <c r="B8223" t="s">
        <v>13637</v>
      </c>
      <c r="C8223" t="s">
        <v>7</v>
      </c>
      <c r="D8223" t="s">
        <v>8</v>
      </c>
      <c r="E8223" t="s">
        <v>4</v>
      </c>
      <c r="F8223" s="9">
        <v>45458</v>
      </c>
      <c r="G8223" s="9" t="str">
        <f>TEXT(Ecommerce_Sales_Data[[#This Row],[Order_Date]],"dddd")</f>
        <v>Saturday</v>
      </c>
      <c r="H8223" t="s">
        <v>14761</v>
      </c>
      <c r="I8223" t="s">
        <v>14759</v>
      </c>
      <c r="J8223">
        <v>6</v>
      </c>
      <c r="K8223">
        <v>3</v>
      </c>
      <c r="L8223" s="12">
        <v>1039.81</v>
      </c>
      <c r="M8223" s="11">
        <v>0.05</v>
      </c>
      <c r="N8223" s="12">
        <v>2963.46</v>
      </c>
      <c r="O8223" s="12">
        <v>2211.06</v>
      </c>
      <c r="P8223" s="12">
        <v>752.4</v>
      </c>
      <c r="Q8223" s="11">
        <v>0.253892409548298</v>
      </c>
    </row>
    <row r="8224" spans="1:17" x14ac:dyDescent="0.45">
      <c r="A8224" t="s">
        <v>13638</v>
      </c>
      <c r="B8224" t="s">
        <v>13639</v>
      </c>
      <c r="C8224" t="s">
        <v>2</v>
      </c>
      <c r="D8224" t="s">
        <v>17</v>
      </c>
      <c r="E8224" t="s">
        <v>4</v>
      </c>
      <c r="F8224" s="9">
        <v>45647</v>
      </c>
      <c r="G8224" s="9" t="str">
        <f>TEXT(Ecommerce_Sales_Data[[#This Row],[Order_Date]],"dddd")</f>
        <v>Saturday</v>
      </c>
      <c r="H8224" t="s">
        <v>14761</v>
      </c>
      <c r="I8224" t="s">
        <v>14770</v>
      </c>
      <c r="J8224">
        <v>12</v>
      </c>
      <c r="K8224">
        <v>1</v>
      </c>
      <c r="L8224" s="12">
        <v>4663.71</v>
      </c>
      <c r="M8224" s="11">
        <v>0.15</v>
      </c>
      <c r="N8224" s="12">
        <v>3964.15</v>
      </c>
      <c r="O8224" s="12">
        <v>2912.54</v>
      </c>
      <c r="P8224" s="12">
        <v>1051.6099999999999</v>
      </c>
      <c r="Q8224" s="11">
        <v>0.26528007265113601</v>
      </c>
    </row>
    <row r="8225" spans="1:17" x14ac:dyDescent="0.45">
      <c r="A8225" t="s">
        <v>13640</v>
      </c>
      <c r="B8225" t="s">
        <v>10218</v>
      </c>
      <c r="C8225" t="s">
        <v>2</v>
      </c>
      <c r="D8225" t="s">
        <v>3</v>
      </c>
      <c r="E8225" t="s">
        <v>9</v>
      </c>
      <c r="F8225" s="9">
        <v>45450</v>
      </c>
      <c r="G8225" s="9" t="str">
        <f>TEXT(Ecommerce_Sales_Data[[#This Row],[Order_Date]],"dddd")</f>
        <v>Friday</v>
      </c>
      <c r="H8225" t="s">
        <v>14757</v>
      </c>
      <c r="I8225" t="s">
        <v>14759</v>
      </c>
      <c r="J8225">
        <v>6</v>
      </c>
      <c r="K8225">
        <v>1</v>
      </c>
      <c r="L8225" s="12">
        <v>3059.33</v>
      </c>
      <c r="M8225" s="11">
        <v>0.1</v>
      </c>
      <c r="N8225" s="12">
        <v>2753.4</v>
      </c>
      <c r="O8225" s="12">
        <v>1877.43</v>
      </c>
      <c r="P8225" s="12">
        <v>875.97</v>
      </c>
      <c r="Q8225" s="11">
        <v>0.31814120723469203</v>
      </c>
    </row>
    <row r="8226" spans="1:17" x14ac:dyDescent="0.45">
      <c r="A8226" t="s">
        <v>13641</v>
      </c>
      <c r="B8226" t="s">
        <v>9748</v>
      </c>
      <c r="C8226" t="s">
        <v>20</v>
      </c>
      <c r="D8226" t="s">
        <v>21</v>
      </c>
      <c r="E8226" t="s">
        <v>22</v>
      </c>
      <c r="F8226" s="9">
        <v>45587</v>
      </c>
      <c r="G8226" s="9" t="str">
        <f>TEXT(Ecommerce_Sales_Data[[#This Row],[Order_Date]],"dddd")</f>
        <v>Tuesday</v>
      </c>
      <c r="H8226" t="s">
        <v>14757</v>
      </c>
      <c r="I8226" t="s">
        <v>14760</v>
      </c>
      <c r="J8226">
        <v>10</v>
      </c>
      <c r="K8226">
        <v>2</v>
      </c>
      <c r="L8226" s="12">
        <v>3215.96</v>
      </c>
      <c r="M8226" s="11">
        <v>0.1</v>
      </c>
      <c r="N8226" s="12">
        <v>5788.73</v>
      </c>
      <c r="O8226" s="12">
        <v>3642.78</v>
      </c>
      <c r="P8226" s="12">
        <v>2145.9499999999998</v>
      </c>
      <c r="Q8226" s="11">
        <v>0.37071171051335999</v>
      </c>
    </row>
    <row r="8227" spans="1:17" x14ac:dyDescent="0.45">
      <c r="A8227" t="s">
        <v>13642</v>
      </c>
      <c r="B8227" t="s">
        <v>13337</v>
      </c>
      <c r="C8227" t="s">
        <v>2</v>
      </c>
      <c r="D8227" t="s">
        <v>82</v>
      </c>
      <c r="E8227" t="s">
        <v>22</v>
      </c>
      <c r="F8227" s="9">
        <v>45373</v>
      </c>
      <c r="G8227" s="9" t="str">
        <f>TEXT(Ecommerce_Sales_Data[[#This Row],[Order_Date]],"dddd")</f>
        <v>Friday</v>
      </c>
      <c r="H8227" t="s">
        <v>14757</v>
      </c>
      <c r="I8227" t="s">
        <v>14769</v>
      </c>
      <c r="J8227">
        <v>3</v>
      </c>
      <c r="K8227">
        <v>5</v>
      </c>
      <c r="L8227" s="12">
        <v>4503.16</v>
      </c>
      <c r="M8227" s="11">
        <v>0</v>
      </c>
      <c r="N8227" s="12">
        <v>22515.8</v>
      </c>
      <c r="O8227" s="12">
        <v>18467.89</v>
      </c>
      <c r="P8227" s="12">
        <v>4047.91</v>
      </c>
      <c r="Q8227" s="11">
        <v>0.179780864992583</v>
      </c>
    </row>
    <row r="8228" spans="1:17" x14ac:dyDescent="0.45">
      <c r="A8228" t="s">
        <v>13643</v>
      </c>
      <c r="B8228" t="s">
        <v>6603</v>
      </c>
      <c r="C8228" t="s">
        <v>28</v>
      </c>
      <c r="D8228" t="s">
        <v>29</v>
      </c>
      <c r="E8228" t="s">
        <v>14</v>
      </c>
      <c r="F8228" s="9">
        <v>45623</v>
      </c>
      <c r="G8228" s="9" t="str">
        <f>TEXT(Ecommerce_Sales_Data[[#This Row],[Order_Date]],"dddd")</f>
        <v>Wednesday</v>
      </c>
      <c r="H8228" t="s">
        <v>14757</v>
      </c>
      <c r="I8228" t="s">
        <v>14764</v>
      </c>
      <c r="J8228">
        <v>11</v>
      </c>
      <c r="K8228">
        <v>4</v>
      </c>
      <c r="L8228" s="12">
        <v>1543.5</v>
      </c>
      <c r="M8228" s="11">
        <v>0.15</v>
      </c>
      <c r="N8228" s="12">
        <v>5247.9</v>
      </c>
      <c r="O8228" s="12">
        <v>4443.1499999999996</v>
      </c>
      <c r="P8228" s="12">
        <v>804.75</v>
      </c>
      <c r="Q8228" s="11">
        <v>0.15334705310695701</v>
      </c>
    </row>
    <row r="8229" spans="1:17" x14ac:dyDescent="0.45">
      <c r="A8229" t="s">
        <v>13644</v>
      </c>
      <c r="B8229" t="s">
        <v>13645</v>
      </c>
      <c r="C8229" t="s">
        <v>12</v>
      </c>
      <c r="D8229" t="s">
        <v>13</v>
      </c>
      <c r="E8229" t="s">
        <v>22</v>
      </c>
      <c r="F8229" s="9">
        <v>45985</v>
      </c>
      <c r="G8229" s="9" t="str">
        <f>TEXT(Ecommerce_Sales_Data[[#This Row],[Order_Date]],"dddd")</f>
        <v>Monday</v>
      </c>
      <c r="H8229" t="s">
        <v>14757</v>
      </c>
      <c r="I8229" t="s">
        <v>14764</v>
      </c>
      <c r="J8229">
        <v>11</v>
      </c>
      <c r="K8229">
        <v>4</v>
      </c>
      <c r="L8229" s="12">
        <v>4083.37</v>
      </c>
      <c r="M8229" s="11">
        <v>0.15</v>
      </c>
      <c r="N8229" s="12">
        <v>13883.46</v>
      </c>
      <c r="O8229" s="12">
        <v>11027.61</v>
      </c>
      <c r="P8229" s="12">
        <v>2855.85</v>
      </c>
      <c r="Q8229" s="11">
        <v>0.20570160464322301</v>
      </c>
    </row>
    <row r="8230" spans="1:17" x14ac:dyDescent="0.45">
      <c r="A8230" t="s">
        <v>13646</v>
      </c>
      <c r="B8230" t="s">
        <v>6444</v>
      </c>
      <c r="C8230" t="s">
        <v>12</v>
      </c>
      <c r="D8230" t="s">
        <v>111</v>
      </c>
      <c r="E8230" t="s">
        <v>14</v>
      </c>
      <c r="F8230" s="9">
        <v>45774</v>
      </c>
      <c r="G8230" s="9" t="str">
        <f>TEXT(Ecommerce_Sales_Data[[#This Row],[Order_Date]],"dddd")</f>
        <v>Sunday</v>
      </c>
      <c r="H8230" t="s">
        <v>14761</v>
      </c>
      <c r="I8230" t="s">
        <v>14765</v>
      </c>
      <c r="J8230">
        <v>4</v>
      </c>
      <c r="K8230">
        <v>2</v>
      </c>
      <c r="L8230" s="12">
        <v>352.09</v>
      </c>
      <c r="M8230" s="11">
        <v>0.05</v>
      </c>
      <c r="N8230" s="12">
        <v>668.97</v>
      </c>
      <c r="O8230" s="12">
        <v>543.63</v>
      </c>
      <c r="P8230" s="12">
        <v>125.34</v>
      </c>
      <c r="Q8230" s="11">
        <v>0.18736266200278001</v>
      </c>
    </row>
    <row r="8231" spans="1:17" x14ac:dyDescent="0.45">
      <c r="A8231" t="s">
        <v>13647</v>
      </c>
      <c r="B8231" t="s">
        <v>13648</v>
      </c>
      <c r="C8231" t="s">
        <v>28</v>
      </c>
      <c r="D8231" t="s">
        <v>137</v>
      </c>
      <c r="E8231" t="s">
        <v>9</v>
      </c>
      <c r="F8231" s="9">
        <v>45678</v>
      </c>
      <c r="G8231" s="9" t="str">
        <f>TEXT(Ecommerce_Sales_Data[[#This Row],[Order_Date]],"dddd")</f>
        <v>Tuesday</v>
      </c>
      <c r="H8231" t="s">
        <v>14757</v>
      </c>
      <c r="I8231" t="s">
        <v>14767</v>
      </c>
      <c r="J8231">
        <v>1</v>
      </c>
      <c r="K8231">
        <v>2</v>
      </c>
      <c r="L8231" s="12">
        <v>2027.23</v>
      </c>
      <c r="M8231" s="11">
        <v>0.2</v>
      </c>
      <c r="N8231" s="12">
        <v>3243.57</v>
      </c>
      <c r="O8231" s="12">
        <v>2022.55</v>
      </c>
      <c r="P8231" s="12">
        <v>1221.02</v>
      </c>
      <c r="Q8231" s="11">
        <v>0.37644324001023599</v>
      </c>
    </row>
    <row r="8232" spans="1:17" x14ac:dyDescent="0.45">
      <c r="A8232" t="s">
        <v>13649</v>
      </c>
      <c r="B8232" t="s">
        <v>13650</v>
      </c>
      <c r="C8232" t="s">
        <v>20</v>
      </c>
      <c r="D8232" t="s">
        <v>103</v>
      </c>
      <c r="E8232" t="s">
        <v>4</v>
      </c>
      <c r="F8232" s="9">
        <v>45530</v>
      </c>
      <c r="G8232" s="9" t="str">
        <f>TEXT(Ecommerce_Sales_Data[[#This Row],[Order_Date]],"dddd")</f>
        <v>Monday</v>
      </c>
      <c r="H8232" t="s">
        <v>14757</v>
      </c>
      <c r="I8232" t="s">
        <v>14762</v>
      </c>
      <c r="J8232">
        <v>8</v>
      </c>
      <c r="K8232">
        <v>2</v>
      </c>
      <c r="L8232" s="12">
        <v>1647.51</v>
      </c>
      <c r="M8232" s="11">
        <v>0.05</v>
      </c>
      <c r="N8232" s="12">
        <v>3130.27</v>
      </c>
      <c r="O8232" s="12">
        <v>2040.38</v>
      </c>
      <c r="P8232" s="12">
        <v>1089.8900000000001</v>
      </c>
      <c r="Q8232" s="11">
        <v>0.34817763323930501</v>
      </c>
    </row>
    <row r="8233" spans="1:17" x14ac:dyDescent="0.45">
      <c r="A8233" t="s">
        <v>13651</v>
      </c>
      <c r="B8233" t="s">
        <v>5332</v>
      </c>
      <c r="C8233" t="s">
        <v>28</v>
      </c>
      <c r="D8233" t="s">
        <v>29</v>
      </c>
      <c r="E8233" t="s">
        <v>14</v>
      </c>
      <c r="F8233" s="9">
        <v>45731</v>
      </c>
      <c r="G8233" s="9" t="str">
        <f>TEXT(Ecommerce_Sales_Data[[#This Row],[Order_Date]],"dddd")</f>
        <v>Saturday</v>
      </c>
      <c r="H8233" t="s">
        <v>14761</v>
      </c>
      <c r="I8233" t="s">
        <v>14769</v>
      </c>
      <c r="J8233">
        <v>3</v>
      </c>
      <c r="K8233">
        <v>1</v>
      </c>
      <c r="L8233" s="12">
        <v>3520.43</v>
      </c>
      <c r="M8233" s="11">
        <v>0.1</v>
      </c>
      <c r="N8233" s="12">
        <v>3168.39</v>
      </c>
      <c r="O8233" s="12">
        <v>1999.2</v>
      </c>
      <c r="P8233" s="12">
        <v>1169.19</v>
      </c>
      <c r="Q8233" s="11">
        <v>0.36901707176199899</v>
      </c>
    </row>
    <row r="8234" spans="1:17" x14ac:dyDescent="0.45">
      <c r="A8234" t="s">
        <v>13652</v>
      </c>
      <c r="B8234" t="s">
        <v>13653</v>
      </c>
      <c r="C8234" t="s">
        <v>12</v>
      </c>
      <c r="D8234" t="s">
        <v>41</v>
      </c>
      <c r="E8234" t="s">
        <v>22</v>
      </c>
      <c r="F8234" s="9">
        <v>45937</v>
      </c>
      <c r="G8234" s="9" t="str">
        <f>TEXT(Ecommerce_Sales_Data[[#This Row],[Order_Date]],"dddd")</f>
        <v>Tuesday</v>
      </c>
      <c r="H8234" t="s">
        <v>14757</v>
      </c>
      <c r="I8234" t="s">
        <v>14760</v>
      </c>
      <c r="J8234">
        <v>10</v>
      </c>
      <c r="K8234">
        <v>3</v>
      </c>
      <c r="L8234" s="12">
        <v>468.73</v>
      </c>
      <c r="M8234" s="11">
        <v>0</v>
      </c>
      <c r="N8234" s="12">
        <v>1406.19</v>
      </c>
      <c r="O8234" s="12">
        <v>1029.3</v>
      </c>
      <c r="P8234" s="12">
        <v>376.89</v>
      </c>
      <c r="Q8234" s="11">
        <v>0.26802210227636403</v>
      </c>
    </row>
    <row r="8235" spans="1:17" x14ac:dyDescent="0.45">
      <c r="A8235" t="s">
        <v>13654</v>
      </c>
      <c r="B8235" t="s">
        <v>13655</v>
      </c>
      <c r="C8235" t="s">
        <v>12</v>
      </c>
      <c r="D8235" t="s">
        <v>41</v>
      </c>
      <c r="E8235" t="s">
        <v>9</v>
      </c>
      <c r="F8235" s="9">
        <v>45878</v>
      </c>
      <c r="G8235" s="9" t="str">
        <f>TEXT(Ecommerce_Sales_Data[[#This Row],[Order_Date]],"dddd")</f>
        <v>Saturday</v>
      </c>
      <c r="H8235" t="s">
        <v>14761</v>
      </c>
      <c r="I8235" t="s">
        <v>14762</v>
      </c>
      <c r="J8235">
        <v>8</v>
      </c>
      <c r="K8235">
        <v>3</v>
      </c>
      <c r="L8235" s="12">
        <v>782.17</v>
      </c>
      <c r="M8235" s="11">
        <v>0.15</v>
      </c>
      <c r="N8235" s="12">
        <v>1994.53</v>
      </c>
      <c r="O8235" s="12">
        <v>1284.6300000000001</v>
      </c>
      <c r="P8235" s="12">
        <v>709.9</v>
      </c>
      <c r="Q8235" s="11">
        <v>0.35592345063749398</v>
      </c>
    </row>
    <row r="8236" spans="1:17" x14ac:dyDescent="0.45">
      <c r="A8236" t="s">
        <v>13656</v>
      </c>
      <c r="B8236" t="s">
        <v>5674</v>
      </c>
      <c r="C8236" t="s">
        <v>7</v>
      </c>
      <c r="D8236" t="s">
        <v>71</v>
      </c>
      <c r="E8236" t="s">
        <v>9</v>
      </c>
      <c r="F8236" s="9">
        <v>46018</v>
      </c>
      <c r="G8236" s="9" t="str">
        <f>TEXT(Ecommerce_Sales_Data[[#This Row],[Order_Date]],"dddd")</f>
        <v>Saturday</v>
      </c>
      <c r="H8236" t="s">
        <v>14761</v>
      </c>
      <c r="I8236" t="s">
        <v>14770</v>
      </c>
      <c r="J8236">
        <v>12</v>
      </c>
      <c r="K8236">
        <v>5</v>
      </c>
      <c r="L8236" s="12">
        <v>1299.58</v>
      </c>
      <c r="M8236" s="11">
        <v>0.05</v>
      </c>
      <c r="N8236" s="12">
        <v>6173</v>
      </c>
      <c r="O8236" s="12">
        <v>4183.5200000000004</v>
      </c>
      <c r="P8236" s="12">
        <v>1989.48</v>
      </c>
      <c r="Q8236" s="11">
        <v>0.32228738052810602</v>
      </c>
    </row>
    <row r="8237" spans="1:17" x14ac:dyDescent="0.45">
      <c r="A8237" t="s">
        <v>13657</v>
      </c>
      <c r="B8237" t="s">
        <v>10542</v>
      </c>
      <c r="C8237" t="s">
        <v>28</v>
      </c>
      <c r="D8237" t="s">
        <v>35</v>
      </c>
      <c r="E8237" t="s">
        <v>9</v>
      </c>
      <c r="F8237" s="9">
        <v>45357</v>
      </c>
      <c r="G8237" s="9" t="str">
        <f>TEXT(Ecommerce_Sales_Data[[#This Row],[Order_Date]],"dddd")</f>
        <v>Wednesday</v>
      </c>
      <c r="H8237" t="s">
        <v>14757</v>
      </c>
      <c r="I8237" t="s">
        <v>14769</v>
      </c>
      <c r="J8237">
        <v>3</v>
      </c>
      <c r="K8237">
        <v>4</v>
      </c>
      <c r="L8237" s="12">
        <v>238.05</v>
      </c>
      <c r="M8237" s="11">
        <v>0.2</v>
      </c>
      <c r="N8237" s="12">
        <v>761.76</v>
      </c>
      <c r="O8237" s="12">
        <v>529.86</v>
      </c>
      <c r="P8237" s="12">
        <v>231.9</v>
      </c>
      <c r="Q8237" s="11">
        <v>0.30442659105230002</v>
      </c>
    </row>
    <row r="8238" spans="1:17" x14ac:dyDescent="0.45">
      <c r="A8238" t="s">
        <v>13658</v>
      </c>
      <c r="B8238" t="s">
        <v>8414</v>
      </c>
      <c r="C8238" t="s">
        <v>7</v>
      </c>
      <c r="D8238" t="s">
        <v>106</v>
      </c>
      <c r="E8238" t="s">
        <v>14</v>
      </c>
      <c r="F8238" s="9">
        <v>45910</v>
      </c>
      <c r="G8238" s="9" t="str">
        <f>TEXT(Ecommerce_Sales_Data[[#This Row],[Order_Date]],"dddd")</f>
        <v>Wednesday</v>
      </c>
      <c r="H8238" t="s">
        <v>14757</v>
      </c>
      <c r="I8238" t="s">
        <v>14766</v>
      </c>
      <c r="J8238">
        <v>9</v>
      </c>
      <c r="K8238">
        <v>3</v>
      </c>
      <c r="L8238" s="12">
        <v>3072.49</v>
      </c>
      <c r="M8238" s="11">
        <v>0.2</v>
      </c>
      <c r="N8238" s="12">
        <v>7373.98</v>
      </c>
      <c r="O8238" s="12">
        <v>6240.54</v>
      </c>
      <c r="P8238" s="12">
        <v>1133.44</v>
      </c>
      <c r="Q8238" s="11">
        <v>0.15370803826427501</v>
      </c>
    </row>
    <row r="8239" spans="1:17" x14ac:dyDescent="0.45">
      <c r="A8239" t="s">
        <v>13659</v>
      </c>
      <c r="B8239" t="s">
        <v>7473</v>
      </c>
      <c r="C8239" t="s">
        <v>20</v>
      </c>
      <c r="D8239" t="s">
        <v>103</v>
      </c>
      <c r="E8239" t="s">
        <v>4</v>
      </c>
      <c r="F8239" s="9">
        <v>45506</v>
      </c>
      <c r="G8239" s="9" t="str">
        <f>TEXT(Ecommerce_Sales_Data[[#This Row],[Order_Date]],"dddd")</f>
        <v>Friday</v>
      </c>
      <c r="H8239" t="s">
        <v>14757</v>
      </c>
      <c r="I8239" t="s">
        <v>14762</v>
      </c>
      <c r="J8239">
        <v>8</v>
      </c>
      <c r="K8239">
        <v>4</v>
      </c>
      <c r="L8239" s="12">
        <v>2185.86</v>
      </c>
      <c r="M8239" s="11">
        <v>0.1</v>
      </c>
      <c r="N8239" s="12">
        <v>7869.1</v>
      </c>
      <c r="O8239" s="12">
        <v>5445.9</v>
      </c>
      <c r="P8239" s="12">
        <v>2423.1999999999998</v>
      </c>
      <c r="Q8239" s="11">
        <v>0.30793864609675797</v>
      </c>
    </row>
    <row r="8240" spans="1:17" x14ac:dyDescent="0.45">
      <c r="A8240" t="s">
        <v>13660</v>
      </c>
      <c r="B8240" t="s">
        <v>13661</v>
      </c>
      <c r="C8240" t="s">
        <v>7</v>
      </c>
      <c r="D8240" t="s">
        <v>46</v>
      </c>
      <c r="E8240" t="s">
        <v>9</v>
      </c>
      <c r="F8240" s="9">
        <v>45292</v>
      </c>
      <c r="G8240" s="9" t="str">
        <f>TEXT(Ecommerce_Sales_Data[[#This Row],[Order_Date]],"dddd")</f>
        <v>Monday</v>
      </c>
      <c r="H8240" t="s">
        <v>14757</v>
      </c>
      <c r="I8240" t="s">
        <v>14767</v>
      </c>
      <c r="J8240">
        <v>1</v>
      </c>
      <c r="K8240">
        <v>5</v>
      </c>
      <c r="L8240" s="12">
        <v>2147.8000000000002</v>
      </c>
      <c r="M8240" s="11">
        <v>0.05</v>
      </c>
      <c r="N8240" s="12">
        <v>10202.049999999999</v>
      </c>
      <c r="O8240" s="12">
        <v>6921.33</v>
      </c>
      <c r="P8240" s="12">
        <v>3280.72</v>
      </c>
      <c r="Q8240" s="11">
        <v>0.32157458549997298</v>
      </c>
    </row>
    <row r="8241" spans="1:17" x14ac:dyDescent="0.45">
      <c r="A8241" t="s">
        <v>13662</v>
      </c>
      <c r="B8241" t="s">
        <v>13663</v>
      </c>
      <c r="C8241" t="s">
        <v>7</v>
      </c>
      <c r="D8241" t="s">
        <v>71</v>
      </c>
      <c r="E8241" t="s">
        <v>22</v>
      </c>
      <c r="F8241" s="9">
        <v>45418</v>
      </c>
      <c r="G8241" s="9" t="str">
        <f>TEXT(Ecommerce_Sales_Data[[#This Row],[Order_Date]],"dddd")</f>
        <v>Monday</v>
      </c>
      <c r="H8241" t="s">
        <v>14757</v>
      </c>
      <c r="I8241" t="s">
        <v>14763</v>
      </c>
      <c r="J8241">
        <v>5</v>
      </c>
      <c r="K8241">
        <v>2</v>
      </c>
      <c r="L8241" s="12">
        <v>4685.8100000000004</v>
      </c>
      <c r="M8241" s="11">
        <v>0.05</v>
      </c>
      <c r="N8241" s="12">
        <v>8903.0400000000009</v>
      </c>
      <c r="O8241" s="12">
        <v>6770.62</v>
      </c>
      <c r="P8241" s="12">
        <v>2132.42</v>
      </c>
      <c r="Q8241" s="11">
        <v>0.23951594062252901</v>
      </c>
    </row>
    <row r="8242" spans="1:17" x14ac:dyDescent="0.45">
      <c r="A8242" t="s">
        <v>13664</v>
      </c>
      <c r="B8242" t="s">
        <v>12066</v>
      </c>
      <c r="C8242" t="s">
        <v>7</v>
      </c>
      <c r="D8242" t="s">
        <v>134</v>
      </c>
      <c r="E8242" t="s">
        <v>4</v>
      </c>
      <c r="F8242" s="9">
        <v>45376</v>
      </c>
      <c r="G8242" s="9" t="str">
        <f>TEXT(Ecommerce_Sales_Data[[#This Row],[Order_Date]],"dddd")</f>
        <v>Monday</v>
      </c>
      <c r="H8242" t="s">
        <v>14757</v>
      </c>
      <c r="I8242" t="s">
        <v>14769</v>
      </c>
      <c r="J8242">
        <v>3</v>
      </c>
      <c r="K8242">
        <v>4</v>
      </c>
      <c r="L8242" s="12">
        <v>1744.23</v>
      </c>
      <c r="M8242" s="11">
        <v>0.1</v>
      </c>
      <c r="N8242" s="12">
        <v>6279.23</v>
      </c>
      <c r="O8242" s="12">
        <v>4377.0600000000004</v>
      </c>
      <c r="P8242" s="12">
        <v>1902.17</v>
      </c>
      <c r="Q8242" s="11">
        <v>0.30293045484876302</v>
      </c>
    </row>
    <row r="8243" spans="1:17" x14ac:dyDescent="0.45">
      <c r="A8243" t="s">
        <v>13665</v>
      </c>
      <c r="B8243" t="s">
        <v>13666</v>
      </c>
      <c r="C8243" t="s">
        <v>7</v>
      </c>
      <c r="D8243" t="s">
        <v>134</v>
      </c>
      <c r="E8243" t="s">
        <v>4</v>
      </c>
      <c r="F8243" s="9">
        <v>45670</v>
      </c>
      <c r="G8243" s="9" t="str">
        <f>TEXT(Ecommerce_Sales_Data[[#This Row],[Order_Date]],"dddd")</f>
        <v>Monday</v>
      </c>
      <c r="H8243" t="s">
        <v>14757</v>
      </c>
      <c r="I8243" t="s">
        <v>14767</v>
      </c>
      <c r="J8243">
        <v>1</v>
      </c>
      <c r="K8243">
        <v>3</v>
      </c>
      <c r="L8243" s="12">
        <v>2664.94</v>
      </c>
      <c r="M8243" s="11">
        <v>0.15</v>
      </c>
      <c r="N8243" s="12">
        <v>6795.6</v>
      </c>
      <c r="O8243" s="12">
        <v>5342.28</v>
      </c>
      <c r="P8243" s="12">
        <v>1453.32</v>
      </c>
      <c r="Q8243" s="11">
        <v>0.21386191064806601</v>
      </c>
    </row>
    <row r="8244" spans="1:17" x14ac:dyDescent="0.45">
      <c r="A8244" t="s">
        <v>13667</v>
      </c>
      <c r="B8244" t="s">
        <v>7741</v>
      </c>
      <c r="C8244" t="s">
        <v>12</v>
      </c>
      <c r="D8244" t="s">
        <v>111</v>
      </c>
      <c r="E8244" t="s">
        <v>9</v>
      </c>
      <c r="F8244" s="9">
        <v>45690</v>
      </c>
      <c r="G8244" s="9" t="str">
        <f>TEXT(Ecommerce_Sales_Data[[#This Row],[Order_Date]],"dddd")</f>
        <v>Sunday</v>
      </c>
      <c r="H8244" t="s">
        <v>14761</v>
      </c>
      <c r="I8244" t="s">
        <v>14758</v>
      </c>
      <c r="J8244">
        <v>2</v>
      </c>
      <c r="K8244">
        <v>4</v>
      </c>
      <c r="L8244" s="12">
        <v>4699.79</v>
      </c>
      <c r="M8244" s="11">
        <v>0.05</v>
      </c>
      <c r="N8244" s="12">
        <v>17859.2</v>
      </c>
      <c r="O8244" s="12">
        <v>11584.98</v>
      </c>
      <c r="P8244" s="12">
        <v>6274.22</v>
      </c>
      <c r="Q8244" s="11">
        <v>0.351315848414263</v>
      </c>
    </row>
    <row r="8245" spans="1:17" x14ac:dyDescent="0.45">
      <c r="A8245" t="s">
        <v>13668</v>
      </c>
      <c r="B8245" t="s">
        <v>8391</v>
      </c>
      <c r="C8245" t="s">
        <v>7</v>
      </c>
      <c r="D8245" t="s">
        <v>106</v>
      </c>
      <c r="E8245" t="s">
        <v>22</v>
      </c>
      <c r="F8245" s="9">
        <v>45505</v>
      </c>
      <c r="G8245" s="9" t="str">
        <f>TEXT(Ecommerce_Sales_Data[[#This Row],[Order_Date]],"dddd")</f>
        <v>Thursday</v>
      </c>
      <c r="H8245" t="s">
        <v>14757</v>
      </c>
      <c r="I8245" t="s">
        <v>14762</v>
      </c>
      <c r="J8245">
        <v>8</v>
      </c>
      <c r="K8245">
        <v>4</v>
      </c>
      <c r="L8245" s="12">
        <v>3257.38</v>
      </c>
      <c r="M8245" s="11">
        <v>0.15</v>
      </c>
      <c r="N8245" s="12">
        <v>11075.09</v>
      </c>
      <c r="O8245" s="12">
        <v>8996.6200000000008</v>
      </c>
      <c r="P8245" s="12">
        <v>2078.4699999999998</v>
      </c>
      <c r="Q8245" s="11">
        <v>0.18767070967369101</v>
      </c>
    </row>
    <row r="8246" spans="1:17" x14ac:dyDescent="0.45">
      <c r="A8246" t="s">
        <v>13669</v>
      </c>
      <c r="B8246" t="s">
        <v>5977</v>
      </c>
      <c r="C8246" t="s">
        <v>20</v>
      </c>
      <c r="D8246" t="s">
        <v>25</v>
      </c>
      <c r="E8246" t="s">
        <v>22</v>
      </c>
      <c r="F8246" s="9">
        <v>45825</v>
      </c>
      <c r="G8246" s="9" t="str">
        <f>TEXT(Ecommerce_Sales_Data[[#This Row],[Order_Date]],"dddd")</f>
        <v>Tuesday</v>
      </c>
      <c r="H8246" t="s">
        <v>14757</v>
      </c>
      <c r="I8246" t="s">
        <v>14759</v>
      </c>
      <c r="J8246">
        <v>6</v>
      </c>
      <c r="K8246">
        <v>5</v>
      </c>
      <c r="L8246" s="12">
        <v>3859.14</v>
      </c>
      <c r="M8246" s="11">
        <v>0.1</v>
      </c>
      <c r="N8246" s="12">
        <v>17366.13</v>
      </c>
      <c r="O8246" s="12">
        <v>11286.47</v>
      </c>
      <c r="P8246" s="12">
        <v>6079.66</v>
      </c>
      <c r="Q8246" s="11">
        <v>0.35008720998863901</v>
      </c>
    </row>
    <row r="8247" spans="1:17" x14ac:dyDescent="0.45">
      <c r="A8247" t="s">
        <v>13670</v>
      </c>
      <c r="B8247" t="s">
        <v>5659</v>
      </c>
      <c r="C8247" t="s">
        <v>2</v>
      </c>
      <c r="D8247" t="s">
        <v>65</v>
      </c>
      <c r="E8247" t="s">
        <v>4</v>
      </c>
      <c r="F8247" s="9">
        <v>45966</v>
      </c>
      <c r="G8247" s="9" t="str">
        <f>TEXT(Ecommerce_Sales_Data[[#This Row],[Order_Date]],"dddd")</f>
        <v>Wednesday</v>
      </c>
      <c r="H8247" t="s">
        <v>14757</v>
      </c>
      <c r="I8247" t="s">
        <v>14764</v>
      </c>
      <c r="J8247">
        <v>11</v>
      </c>
      <c r="K8247">
        <v>1</v>
      </c>
      <c r="L8247" s="12">
        <v>1679.18</v>
      </c>
      <c r="M8247" s="11">
        <v>0.05</v>
      </c>
      <c r="N8247" s="12">
        <v>1595.22</v>
      </c>
      <c r="O8247" s="12">
        <v>1262.93</v>
      </c>
      <c r="P8247" s="12">
        <v>332.29</v>
      </c>
      <c r="Q8247" s="11">
        <v>0.208303556876168</v>
      </c>
    </row>
    <row r="8248" spans="1:17" x14ac:dyDescent="0.45">
      <c r="A8248" t="s">
        <v>13671</v>
      </c>
      <c r="B8248" t="s">
        <v>865</v>
      </c>
      <c r="C8248" t="s">
        <v>20</v>
      </c>
      <c r="D8248" t="s">
        <v>25</v>
      </c>
      <c r="E8248" t="s">
        <v>4</v>
      </c>
      <c r="F8248" s="9">
        <v>45758</v>
      </c>
      <c r="G8248" s="9" t="str">
        <f>TEXT(Ecommerce_Sales_Data[[#This Row],[Order_Date]],"dddd")</f>
        <v>Friday</v>
      </c>
      <c r="H8248" t="s">
        <v>14757</v>
      </c>
      <c r="I8248" t="s">
        <v>14765</v>
      </c>
      <c r="J8248">
        <v>4</v>
      </c>
      <c r="K8248">
        <v>5</v>
      </c>
      <c r="L8248" s="12">
        <v>3887.03</v>
      </c>
      <c r="M8248" s="11">
        <v>0.15</v>
      </c>
      <c r="N8248" s="12">
        <v>16519.88</v>
      </c>
      <c r="O8248" s="12">
        <v>11900.6</v>
      </c>
      <c r="P8248" s="12">
        <v>4619.28</v>
      </c>
      <c r="Q8248" s="11">
        <v>0.27961946454816899</v>
      </c>
    </row>
    <row r="8249" spans="1:17" x14ac:dyDescent="0.45">
      <c r="A8249" t="s">
        <v>13672</v>
      </c>
      <c r="B8249" t="s">
        <v>13673</v>
      </c>
      <c r="C8249" t="s">
        <v>28</v>
      </c>
      <c r="D8249" t="s">
        <v>100</v>
      </c>
      <c r="E8249" t="s">
        <v>14</v>
      </c>
      <c r="F8249" s="9">
        <v>45765</v>
      </c>
      <c r="G8249" s="9" t="str">
        <f>TEXT(Ecommerce_Sales_Data[[#This Row],[Order_Date]],"dddd")</f>
        <v>Friday</v>
      </c>
      <c r="H8249" t="s">
        <v>14757</v>
      </c>
      <c r="I8249" t="s">
        <v>14765</v>
      </c>
      <c r="J8249">
        <v>4</v>
      </c>
      <c r="K8249">
        <v>4</v>
      </c>
      <c r="L8249" s="12">
        <v>1141.77</v>
      </c>
      <c r="M8249" s="11">
        <v>0.15</v>
      </c>
      <c r="N8249" s="12">
        <v>3882.02</v>
      </c>
      <c r="O8249" s="12">
        <v>2982.03</v>
      </c>
      <c r="P8249" s="12">
        <v>899.99</v>
      </c>
      <c r="Q8249" s="11">
        <v>0.231835487710007</v>
      </c>
    </row>
    <row r="8250" spans="1:17" x14ac:dyDescent="0.45">
      <c r="A8250" t="s">
        <v>13674</v>
      </c>
      <c r="B8250" t="s">
        <v>13675</v>
      </c>
      <c r="C8250" t="s">
        <v>7</v>
      </c>
      <c r="D8250" t="s">
        <v>46</v>
      </c>
      <c r="E8250" t="s">
        <v>22</v>
      </c>
      <c r="F8250" s="9">
        <v>45573</v>
      </c>
      <c r="G8250" s="9" t="str">
        <f>TEXT(Ecommerce_Sales_Data[[#This Row],[Order_Date]],"dddd")</f>
        <v>Tuesday</v>
      </c>
      <c r="H8250" t="s">
        <v>14757</v>
      </c>
      <c r="I8250" t="s">
        <v>14760</v>
      </c>
      <c r="J8250">
        <v>10</v>
      </c>
      <c r="K8250">
        <v>2</v>
      </c>
      <c r="L8250" s="12">
        <v>1308.96</v>
      </c>
      <c r="M8250" s="11">
        <v>0.05</v>
      </c>
      <c r="N8250" s="12">
        <v>2487.02</v>
      </c>
      <c r="O8250" s="12">
        <v>1736.79</v>
      </c>
      <c r="P8250" s="12">
        <v>750.23</v>
      </c>
      <c r="Q8250" s="11">
        <v>0.301658209423326</v>
      </c>
    </row>
    <row r="8251" spans="1:17" x14ac:dyDescent="0.45">
      <c r="A8251" t="s">
        <v>13676</v>
      </c>
      <c r="B8251" t="s">
        <v>9785</v>
      </c>
      <c r="C8251" t="s">
        <v>2</v>
      </c>
      <c r="D8251" t="s">
        <v>68</v>
      </c>
      <c r="E8251" t="s">
        <v>9</v>
      </c>
      <c r="F8251" s="9">
        <v>45613</v>
      </c>
      <c r="G8251" s="9" t="str">
        <f>TEXT(Ecommerce_Sales_Data[[#This Row],[Order_Date]],"dddd")</f>
        <v>Sunday</v>
      </c>
      <c r="H8251" t="s">
        <v>14761</v>
      </c>
      <c r="I8251" t="s">
        <v>14764</v>
      </c>
      <c r="J8251">
        <v>11</v>
      </c>
      <c r="K8251">
        <v>2</v>
      </c>
      <c r="L8251" s="12">
        <v>3831.26</v>
      </c>
      <c r="M8251" s="11">
        <v>0.15</v>
      </c>
      <c r="N8251" s="12">
        <v>6513.14</v>
      </c>
      <c r="O8251" s="12">
        <v>4840.4399999999996</v>
      </c>
      <c r="P8251" s="12">
        <v>1672.7</v>
      </c>
      <c r="Q8251" s="11">
        <v>0.256819291463104</v>
      </c>
    </row>
    <row r="8252" spans="1:17" x14ac:dyDescent="0.45">
      <c r="A8252" t="s">
        <v>13677</v>
      </c>
      <c r="B8252" t="s">
        <v>9907</v>
      </c>
      <c r="C8252" t="s">
        <v>12</v>
      </c>
      <c r="D8252" t="s">
        <v>13</v>
      </c>
      <c r="E8252" t="s">
        <v>9</v>
      </c>
      <c r="F8252" s="9">
        <v>45988</v>
      </c>
      <c r="G8252" s="9" t="str">
        <f>TEXT(Ecommerce_Sales_Data[[#This Row],[Order_Date]],"dddd")</f>
        <v>Thursday</v>
      </c>
      <c r="H8252" t="s">
        <v>14757</v>
      </c>
      <c r="I8252" t="s">
        <v>14764</v>
      </c>
      <c r="J8252">
        <v>11</v>
      </c>
      <c r="K8252">
        <v>4</v>
      </c>
      <c r="L8252" s="12">
        <v>2184</v>
      </c>
      <c r="M8252" s="11">
        <v>0</v>
      </c>
      <c r="N8252" s="12">
        <v>8736</v>
      </c>
      <c r="O8252" s="12">
        <v>6932.15</v>
      </c>
      <c r="P8252" s="12">
        <v>1803.85</v>
      </c>
      <c r="Q8252" s="11">
        <v>0.20648466117216099</v>
      </c>
    </row>
    <row r="8253" spans="1:17" x14ac:dyDescent="0.45">
      <c r="A8253" t="s">
        <v>13678</v>
      </c>
      <c r="B8253" t="s">
        <v>13679</v>
      </c>
      <c r="C8253" t="s">
        <v>28</v>
      </c>
      <c r="D8253" t="s">
        <v>85</v>
      </c>
      <c r="E8253" t="s">
        <v>14</v>
      </c>
      <c r="F8253" s="9">
        <v>45494</v>
      </c>
      <c r="G8253" s="9" t="str">
        <f>TEXT(Ecommerce_Sales_Data[[#This Row],[Order_Date]],"dddd")</f>
        <v>Sunday</v>
      </c>
      <c r="H8253" t="s">
        <v>14761</v>
      </c>
      <c r="I8253" t="s">
        <v>14768</v>
      </c>
      <c r="J8253">
        <v>7</v>
      </c>
      <c r="K8253">
        <v>5</v>
      </c>
      <c r="L8253" s="12">
        <v>930.01</v>
      </c>
      <c r="M8253" s="11">
        <v>0.2</v>
      </c>
      <c r="N8253" s="12">
        <v>3720.04</v>
      </c>
      <c r="O8253" s="12">
        <v>2456.5</v>
      </c>
      <c r="P8253" s="12">
        <v>1263.54</v>
      </c>
      <c r="Q8253" s="11">
        <v>0.33965763808991301</v>
      </c>
    </row>
    <row r="8254" spans="1:17" x14ac:dyDescent="0.45">
      <c r="A8254" t="s">
        <v>13680</v>
      </c>
      <c r="B8254" t="s">
        <v>13681</v>
      </c>
      <c r="C8254" t="s">
        <v>7</v>
      </c>
      <c r="D8254" t="s">
        <v>8</v>
      </c>
      <c r="E8254" t="s">
        <v>9</v>
      </c>
      <c r="F8254" s="9">
        <v>45621</v>
      </c>
      <c r="G8254" s="9" t="str">
        <f>TEXT(Ecommerce_Sales_Data[[#This Row],[Order_Date]],"dddd")</f>
        <v>Monday</v>
      </c>
      <c r="H8254" t="s">
        <v>14757</v>
      </c>
      <c r="I8254" t="s">
        <v>14764</v>
      </c>
      <c r="J8254">
        <v>11</v>
      </c>
      <c r="K8254">
        <v>2</v>
      </c>
      <c r="L8254" s="12">
        <v>1199.46</v>
      </c>
      <c r="M8254" s="11">
        <v>0.05</v>
      </c>
      <c r="N8254" s="12">
        <v>2278.9699999999998</v>
      </c>
      <c r="O8254" s="12">
        <v>1412.34</v>
      </c>
      <c r="P8254" s="12">
        <v>866.63</v>
      </c>
      <c r="Q8254" s="11">
        <v>0.38027266703818002</v>
      </c>
    </row>
    <row r="8255" spans="1:17" x14ac:dyDescent="0.45">
      <c r="A8255" t="s">
        <v>13682</v>
      </c>
      <c r="B8255" t="s">
        <v>5362</v>
      </c>
      <c r="C8255" t="s">
        <v>28</v>
      </c>
      <c r="D8255" t="s">
        <v>29</v>
      </c>
      <c r="E8255" t="s">
        <v>14</v>
      </c>
      <c r="F8255" s="9">
        <v>45446</v>
      </c>
      <c r="G8255" s="9" t="str">
        <f>TEXT(Ecommerce_Sales_Data[[#This Row],[Order_Date]],"dddd")</f>
        <v>Monday</v>
      </c>
      <c r="H8255" t="s">
        <v>14757</v>
      </c>
      <c r="I8255" t="s">
        <v>14759</v>
      </c>
      <c r="J8255">
        <v>6</v>
      </c>
      <c r="K8255">
        <v>3</v>
      </c>
      <c r="L8255" s="12">
        <v>2540.08</v>
      </c>
      <c r="M8255" s="11">
        <v>0.05</v>
      </c>
      <c r="N8255" s="12">
        <v>7239.23</v>
      </c>
      <c r="O8255" s="12">
        <v>5784.65</v>
      </c>
      <c r="P8255" s="12">
        <v>1454.58</v>
      </c>
      <c r="Q8255" s="11">
        <v>0.20093020942835099</v>
      </c>
    </row>
    <row r="8256" spans="1:17" x14ac:dyDescent="0.45">
      <c r="A8256" t="s">
        <v>13683</v>
      </c>
      <c r="B8256" t="s">
        <v>1011</v>
      </c>
      <c r="C8256" t="s">
        <v>20</v>
      </c>
      <c r="D8256" t="s">
        <v>57</v>
      </c>
      <c r="E8256" t="s">
        <v>9</v>
      </c>
      <c r="F8256" s="9">
        <v>45925</v>
      </c>
      <c r="G8256" s="9" t="str">
        <f>TEXT(Ecommerce_Sales_Data[[#This Row],[Order_Date]],"dddd")</f>
        <v>Thursday</v>
      </c>
      <c r="H8256" t="s">
        <v>14757</v>
      </c>
      <c r="I8256" t="s">
        <v>14766</v>
      </c>
      <c r="J8256">
        <v>9</v>
      </c>
      <c r="K8256">
        <v>3</v>
      </c>
      <c r="L8256" s="12">
        <v>4601.3</v>
      </c>
      <c r="M8256" s="11">
        <v>0.15</v>
      </c>
      <c r="N8256" s="12">
        <v>11733.32</v>
      </c>
      <c r="O8256" s="12">
        <v>9674.99</v>
      </c>
      <c r="P8256" s="12">
        <v>2058.33</v>
      </c>
      <c r="Q8256" s="11">
        <v>0.175426051620513</v>
      </c>
    </row>
    <row r="8257" spans="1:17" x14ac:dyDescent="0.45">
      <c r="A8257" t="s">
        <v>13684</v>
      </c>
      <c r="B8257" t="s">
        <v>13685</v>
      </c>
      <c r="C8257" t="s">
        <v>20</v>
      </c>
      <c r="D8257" t="s">
        <v>103</v>
      </c>
      <c r="E8257" t="s">
        <v>4</v>
      </c>
      <c r="F8257" s="9">
        <v>45935</v>
      </c>
      <c r="G8257" s="9" t="str">
        <f>TEXT(Ecommerce_Sales_Data[[#This Row],[Order_Date]],"dddd")</f>
        <v>Sunday</v>
      </c>
      <c r="H8257" t="s">
        <v>14761</v>
      </c>
      <c r="I8257" t="s">
        <v>14760</v>
      </c>
      <c r="J8257">
        <v>10</v>
      </c>
      <c r="K8257">
        <v>3</v>
      </c>
      <c r="L8257" s="12">
        <v>1558.28</v>
      </c>
      <c r="M8257" s="11">
        <v>0.2</v>
      </c>
      <c r="N8257" s="12">
        <v>3739.87</v>
      </c>
      <c r="O8257" s="12">
        <v>2752.36</v>
      </c>
      <c r="P8257" s="12">
        <v>987.51</v>
      </c>
      <c r="Q8257" s="11">
        <v>0.26404928513558001</v>
      </c>
    </row>
    <row r="8258" spans="1:17" x14ac:dyDescent="0.45">
      <c r="A8258" t="s">
        <v>13686</v>
      </c>
      <c r="B8258" t="s">
        <v>13687</v>
      </c>
      <c r="C8258" t="s">
        <v>20</v>
      </c>
      <c r="D8258" t="s">
        <v>21</v>
      </c>
      <c r="E8258" t="s">
        <v>9</v>
      </c>
      <c r="F8258" s="9">
        <v>45439</v>
      </c>
      <c r="G8258" s="9" t="str">
        <f>TEXT(Ecommerce_Sales_Data[[#This Row],[Order_Date]],"dddd")</f>
        <v>Monday</v>
      </c>
      <c r="H8258" t="s">
        <v>14757</v>
      </c>
      <c r="I8258" t="s">
        <v>14763</v>
      </c>
      <c r="J8258">
        <v>5</v>
      </c>
      <c r="K8258">
        <v>2</v>
      </c>
      <c r="L8258" s="12">
        <v>4993.09</v>
      </c>
      <c r="M8258" s="11">
        <v>0.2</v>
      </c>
      <c r="N8258" s="12">
        <v>7988.94</v>
      </c>
      <c r="O8258" s="12">
        <v>6313.45</v>
      </c>
      <c r="P8258" s="12">
        <v>1675.49</v>
      </c>
      <c r="Q8258" s="11">
        <v>0.209726196466615</v>
      </c>
    </row>
    <row r="8259" spans="1:17" x14ac:dyDescent="0.45">
      <c r="A8259" t="s">
        <v>13688</v>
      </c>
      <c r="B8259" t="s">
        <v>10712</v>
      </c>
      <c r="C8259" t="s">
        <v>7</v>
      </c>
      <c r="D8259" t="s">
        <v>8</v>
      </c>
      <c r="E8259" t="s">
        <v>9</v>
      </c>
      <c r="F8259" s="9">
        <v>45627</v>
      </c>
      <c r="G8259" s="9" t="str">
        <f>TEXT(Ecommerce_Sales_Data[[#This Row],[Order_Date]],"dddd")</f>
        <v>Sunday</v>
      </c>
      <c r="H8259" t="s">
        <v>14761</v>
      </c>
      <c r="I8259" t="s">
        <v>14770</v>
      </c>
      <c r="J8259">
        <v>12</v>
      </c>
      <c r="K8259">
        <v>4</v>
      </c>
      <c r="L8259" s="12">
        <v>4234.8100000000004</v>
      </c>
      <c r="M8259" s="11">
        <v>0.15</v>
      </c>
      <c r="N8259" s="12">
        <v>14398.35</v>
      </c>
      <c r="O8259" s="12">
        <v>9033.5</v>
      </c>
      <c r="P8259" s="12">
        <v>5364.85</v>
      </c>
      <c r="Q8259" s="11">
        <v>0.37260172172505901</v>
      </c>
    </row>
    <row r="8260" spans="1:17" x14ac:dyDescent="0.45">
      <c r="A8260" t="s">
        <v>13689</v>
      </c>
      <c r="B8260" t="s">
        <v>13690</v>
      </c>
      <c r="C8260" t="s">
        <v>20</v>
      </c>
      <c r="D8260" t="s">
        <v>57</v>
      </c>
      <c r="E8260" t="s">
        <v>22</v>
      </c>
      <c r="F8260" s="9">
        <v>45570</v>
      </c>
      <c r="G8260" s="9" t="str">
        <f>TEXT(Ecommerce_Sales_Data[[#This Row],[Order_Date]],"dddd")</f>
        <v>Saturday</v>
      </c>
      <c r="H8260" t="s">
        <v>14761</v>
      </c>
      <c r="I8260" t="s">
        <v>14760</v>
      </c>
      <c r="J8260">
        <v>10</v>
      </c>
      <c r="K8260">
        <v>1</v>
      </c>
      <c r="L8260" s="12">
        <v>539.91</v>
      </c>
      <c r="M8260" s="11">
        <v>0.05</v>
      </c>
      <c r="N8260" s="12">
        <v>512.91</v>
      </c>
      <c r="O8260" s="12">
        <v>374.22</v>
      </c>
      <c r="P8260" s="12">
        <v>138.69</v>
      </c>
      <c r="Q8260" s="11">
        <v>0.270398315493946</v>
      </c>
    </row>
    <row r="8261" spans="1:17" x14ac:dyDescent="0.45">
      <c r="A8261" t="s">
        <v>13691</v>
      </c>
      <c r="B8261" t="s">
        <v>10744</v>
      </c>
      <c r="C8261" t="s">
        <v>2</v>
      </c>
      <c r="D8261" t="s">
        <v>3</v>
      </c>
      <c r="E8261" t="s">
        <v>4</v>
      </c>
      <c r="F8261" s="9">
        <v>45368</v>
      </c>
      <c r="G8261" s="9" t="str">
        <f>TEXT(Ecommerce_Sales_Data[[#This Row],[Order_Date]],"dddd")</f>
        <v>Sunday</v>
      </c>
      <c r="H8261" t="s">
        <v>14761</v>
      </c>
      <c r="I8261" t="s">
        <v>14769</v>
      </c>
      <c r="J8261">
        <v>3</v>
      </c>
      <c r="K8261">
        <v>3</v>
      </c>
      <c r="L8261" s="12">
        <v>201.14</v>
      </c>
      <c r="M8261" s="11">
        <v>0.05</v>
      </c>
      <c r="N8261" s="12">
        <v>573.25</v>
      </c>
      <c r="O8261" s="12">
        <v>390.51</v>
      </c>
      <c r="P8261" s="12">
        <v>182.74</v>
      </c>
      <c r="Q8261" s="11">
        <v>0.31877889228085499</v>
      </c>
    </row>
    <row r="8262" spans="1:17" x14ac:dyDescent="0.45">
      <c r="A8262" t="s">
        <v>13692</v>
      </c>
      <c r="B8262" t="s">
        <v>1855</v>
      </c>
      <c r="C8262" t="s">
        <v>20</v>
      </c>
      <c r="D8262" t="s">
        <v>57</v>
      </c>
      <c r="E8262" t="s">
        <v>14</v>
      </c>
      <c r="F8262" s="9">
        <v>45771</v>
      </c>
      <c r="G8262" s="9" t="str">
        <f>TEXT(Ecommerce_Sales_Data[[#This Row],[Order_Date]],"dddd")</f>
        <v>Thursday</v>
      </c>
      <c r="H8262" t="s">
        <v>14757</v>
      </c>
      <c r="I8262" t="s">
        <v>14765</v>
      </c>
      <c r="J8262">
        <v>4</v>
      </c>
      <c r="K8262">
        <v>3</v>
      </c>
      <c r="L8262" s="12">
        <v>4782.1000000000004</v>
      </c>
      <c r="M8262" s="11">
        <v>0.15</v>
      </c>
      <c r="N8262" s="12">
        <v>12194.36</v>
      </c>
      <c r="O8262" s="12">
        <v>7329.16</v>
      </c>
      <c r="P8262" s="12">
        <v>4865.2</v>
      </c>
      <c r="Q8262" s="11">
        <v>0.39897132772855598</v>
      </c>
    </row>
    <row r="8263" spans="1:17" x14ac:dyDescent="0.45">
      <c r="A8263" t="s">
        <v>13693</v>
      </c>
      <c r="B8263" t="s">
        <v>4897</v>
      </c>
      <c r="C8263" t="s">
        <v>28</v>
      </c>
      <c r="D8263" t="s">
        <v>85</v>
      </c>
      <c r="E8263" t="s">
        <v>14</v>
      </c>
      <c r="F8263" s="9">
        <v>45531</v>
      </c>
      <c r="G8263" s="9" t="str">
        <f>TEXT(Ecommerce_Sales_Data[[#This Row],[Order_Date]],"dddd")</f>
        <v>Tuesday</v>
      </c>
      <c r="H8263" t="s">
        <v>14757</v>
      </c>
      <c r="I8263" t="s">
        <v>14762</v>
      </c>
      <c r="J8263">
        <v>8</v>
      </c>
      <c r="K8263">
        <v>5</v>
      </c>
      <c r="L8263" s="12">
        <v>577.26</v>
      </c>
      <c r="M8263" s="11">
        <v>0.15</v>
      </c>
      <c r="N8263" s="12">
        <v>2453.36</v>
      </c>
      <c r="O8263" s="12">
        <v>1588.93</v>
      </c>
      <c r="P8263" s="12">
        <v>864.43</v>
      </c>
      <c r="Q8263" s="11">
        <v>0.35234535494179398</v>
      </c>
    </row>
    <row r="8264" spans="1:17" x14ac:dyDescent="0.45">
      <c r="A8264" t="s">
        <v>13694</v>
      </c>
      <c r="B8264" t="s">
        <v>13695</v>
      </c>
      <c r="C8264" t="s">
        <v>12</v>
      </c>
      <c r="D8264" t="s">
        <v>41</v>
      </c>
      <c r="E8264" t="s">
        <v>4</v>
      </c>
      <c r="F8264" s="9">
        <v>46013</v>
      </c>
      <c r="G8264" s="9" t="str">
        <f>TEXT(Ecommerce_Sales_Data[[#This Row],[Order_Date]],"dddd")</f>
        <v>Monday</v>
      </c>
      <c r="H8264" t="s">
        <v>14757</v>
      </c>
      <c r="I8264" t="s">
        <v>14770</v>
      </c>
      <c r="J8264">
        <v>12</v>
      </c>
      <c r="K8264">
        <v>2</v>
      </c>
      <c r="L8264" s="12">
        <v>1280.73</v>
      </c>
      <c r="M8264" s="11">
        <v>0.1</v>
      </c>
      <c r="N8264" s="12">
        <v>2305.31</v>
      </c>
      <c r="O8264" s="12">
        <v>1513.6</v>
      </c>
      <c r="P8264" s="12">
        <v>791.71</v>
      </c>
      <c r="Q8264" s="11">
        <v>0.34342886639974701</v>
      </c>
    </row>
    <row r="8265" spans="1:17" x14ac:dyDescent="0.45">
      <c r="A8265" t="s">
        <v>13696</v>
      </c>
      <c r="B8265" t="s">
        <v>5607</v>
      </c>
      <c r="C8265" t="s">
        <v>28</v>
      </c>
      <c r="D8265" t="s">
        <v>29</v>
      </c>
      <c r="E8265" t="s">
        <v>4</v>
      </c>
      <c r="F8265" s="9">
        <v>45438</v>
      </c>
      <c r="G8265" s="9" t="str">
        <f>TEXT(Ecommerce_Sales_Data[[#This Row],[Order_Date]],"dddd")</f>
        <v>Sunday</v>
      </c>
      <c r="H8265" t="s">
        <v>14761</v>
      </c>
      <c r="I8265" t="s">
        <v>14763</v>
      </c>
      <c r="J8265">
        <v>5</v>
      </c>
      <c r="K8265">
        <v>2</v>
      </c>
      <c r="L8265" s="12">
        <v>4140.82</v>
      </c>
      <c r="M8265" s="11">
        <v>0.2</v>
      </c>
      <c r="N8265" s="12">
        <v>6625.31</v>
      </c>
      <c r="O8265" s="12">
        <v>4845.6400000000003</v>
      </c>
      <c r="P8265" s="12">
        <v>1779.67</v>
      </c>
      <c r="Q8265" s="11">
        <v>0.268616864720292</v>
      </c>
    </row>
    <row r="8266" spans="1:17" x14ac:dyDescent="0.45">
      <c r="A8266" t="s">
        <v>13697</v>
      </c>
      <c r="B8266" t="s">
        <v>433</v>
      </c>
      <c r="C8266" t="s">
        <v>2</v>
      </c>
      <c r="D8266" t="s">
        <v>65</v>
      </c>
      <c r="E8266" t="s">
        <v>22</v>
      </c>
      <c r="F8266" s="9">
        <v>45975</v>
      </c>
      <c r="G8266" s="9" t="str">
        <f>TEXT(Ecommerce_Sales_Data[[#This Row],[Order_Date]],"dddd")</f>
        <v>Friday</v>
      </c>
      <c r="H8266" t="s">
        <v>14757</v>
      </c>
      <c r="I8266" t="s">
        <v>14764</v>
      </c>
      <c r="J8266">
        <v>11</v>
      </c>
      <c r="K8266">
        <v>5</v>
      </c>
      <c r="L8266" s="12">
        <v>795.46</v>
      </c>
      <c r="M8266" s="11">
        <v>0.1</v>
      </c>
      <c r="N8266" s="12">
        <v>3579.57</v>
      </c>
      <c r="O8266" s="12">
        <v>2781.11</v>
      </c>
      <c r="P8266" s="12">
        <v>798.46</v>
      </c>
      <c r="Q8266" s="11">
        <v>0.223060311713418</v>
      </c>
    </row>
    <row r="8267" spans="1:17" x14ac:dyDescent="0.45">
      <c r="A8267" t="s">
        <v>13698</v>
      </c>
      <c r="B8267" t="s">
        <v>8908</v>
      </c>
      <c r="C8267" t="s">
        <v>20</v>
      </c>
      <c r="D8267" t="s">
        <v>21</v>
      </c>
      <c r="E8267" t="s">
        <v>14</v>
      </c>
      <c r="F8267" s="9">
        <v>45756</v>
      </c>
      <c r="G8267" s="9" t="str">
        <f>TEXT(Ecommerce_Sales_Data[[#This Row],[Order_Date]],"dddd")</f>
        <v>Wednesday</v>
      </c>
      <c r="H8267" t="s">
        <v>14757</v>
      </c>
      <c r="I8267" t="s">
        <v>14765</v>
      </c>
      <c r="J8267">
        <v>4</v>
      </c>
      <c r="K8267">
        <v>1</v>
      </c>
      <c r="L8267" s="12">
        <v>1462.14</v>
      </c>
      <c r="M8267" s="11">
        <v>0.2</v>
      </c>
      <c r="N8267" s="12">
        <v>1169.71</v>
      </c>
      <c r="O8267" s="12">
        <v>754.58</v>
      </c>
      <c r="P8267" s="12">
        <v>415.13</v>
      </c>
      <c r="Q8267" s="11">
        <v>0.354899932461892</v>
      </c>
    </row>
    <row r="8268" spans="1:17" x14ac:dyDescent="0.45">
      <c r="A8268" t="s">
        <v>13699</v>
      </c>
      <c r="B8268" t="s">
        <v>13700</v>
      </c>
      <c r="C8268" t="s">
        <v>20</v>
      </c>
      <c r="D8268" t="s">
        <v>21</v>
      </c>
      <c r="E8268" t="s">
        <v>14</v>
      </c>
      <c r="F8268" s="9">
        <v>45845</v>
      </c>
      <c r="G8268" s="9" t="str">
        <f>TEXT(Ecommerce_Sales_Data[[#This Row],[Order_Date]],"dddd")</f>
        <v>Monday</v>
      </c>
      <c r="H8268" t="s">
        <v>14757</v>
      </c>
      <c r="I8268" t="s">
        <v>14768</v>
      </c>
      <c r="J8268">
        <v>7</v>
      </c>
      <c r="K8268">
        <v>3</v>
      </c>
      <c r="L8268" s="12">
        <v>869.44</v>
      </c>
      <c r="M8268" s="11">
        <v>0</v>
      </c>
      <c r="N8268" s="12">
        <v>2608.3200000000002</v>
      </c>
      <c r="O8268" s="12">
        <v>2146.77</v>
      </c>
      <c r="P8268" s="12">
        <v>461.55</v>
      </c>
      <c r="Q8268" s="11">
        <v>0.17695298122929701</v>
      </c>
    </row>
    <row r="8269" spans="1:17" x14ac:dyDescent="0.45">
      <c r="A8269" t="s">
        <v>13701</v>
      </c>
      <c r="B8269" t="s">
        <v>13702</v>
      </c>
      <c r="C8269" t="s">
        <v>28</v>
      </c>
      <c r="D8269" t="s">
        <v>35</v>
      </c>
      <c r="E8269" t="s">
        <v>14</v>
      </c>
      <c r="F8269" s="9">
        <v>45581</v>
      </c>
      <c r="G8269" s="9" t="str">
        <f>TEXT(Ecommerce_Sales_Data[[#This Row],[Order_Date]],"dddd")</f>
        <v>Wednesday</v>
      </c>
      <c r="H8269" t="s">
        <v>14757</v>
      </c>
      <c r="I8269" t="s">
        <v>14760</v>
      </c>
      <c r="J8269">
        <v>10</v>
      </c>
      <c r="K8269">
        <v>4</v>
      </c>
      <c r="L8269" s="12">
        <v>941.87</v>
      </c>
      <c r="M8269" s="11">
        <v>0</v>
      </c>
      <c r="N8269" s="12">
        <v>3767.48</v>
      </c>
      <c r="O8269" s="12">
        <v>3185.03</v>
      </c>
      <c r="P8269" s="12">
        <v>582.45000000000005</v>
      </c>
      <c r="Q8269" s="11">
        <v>0.154599360845977</v>
      </c>
    </row>
    <row r="8270" spans="1:17" x14ac:dyDescent="0.45">
      <c r="A8270" t="s">
        <v>13703</v>
      </c>
      <c r="B8270" t="s">
        <v>13704</v>
      </c>
      <c r="C8270" t="s">
        <v>7</v>
      </c>
      <c r="D8270" t="s">
        <v>46</v>
      </c>
      <c r="E8270" t="s">
        <v>4</v>
      </c>
      <c r="F8270" s="9">
        <v>45892</v>
      </c>
      <c r="G8270" s="9" t="str">
        <f>TEXT(Ecommerce_Sales_Data[[#This Row],[Order_Date]],"dddd")</f>
        <v>Saturday</v>
      </c>
      <c r="H8270" t="s">
        <v>14761</v>
      </c>
      <c r="I8270" t="s">
        <v>14762</v>
      </c>
      <c r="J8270">
        <v>8</v>
      </c>
      <c r="K8270">
        <v>5</v>
      </c>
      <c r="L8270" s="12">
        <v>973.27</v>
      </c>
      <c r="M8270" s="11">
        <v>0.15</v>
      </c>
      <c r="N8270" s="12">
        <v>4136.3999999999996</v>
      </c>
      <c r="O8270" s="12">
        <v>3328.74</v>
      </c>
      <c r="P8270" s="12">
        <v>807.66</v>
      </c>
      <c r="Q8270" s="11">
        <v>0.19525674499564799</v>
      </c>
    </row>
    <row r="8271" spans="1:17" x14ac:dyDescent="0.45">
      <c r="A8271" t="s">
        <v>13705</v>
      </c>
      <c r="B8271" t="s">
        <v>4023</v>
      </c>
      <c r="C8271" t="s">
        <v>7</v>
      </c>
      <c r="D8271" t="s">
        <v>71</v>
      </c>
      <c r="E8271" t="s">
        <v>22</v>
      </c>
      <c r="F8271" s="9">
        <v>45543</v>
      </c>
      <c r="G8271" s="9" t="str">
        <f>TEXT(Ecommerce_Sales_Data[[#This Row],[Order_Date]],"dddd")</f>
        <v>Sunday</v>
      </c>
      <c r="H8271" t="s">
        <v>14761</v>
      </c>
      <c r="I8271" t="s">
        <v>14766</v>
      </c>
      <c r="J8271">
        <v>9</v>
      </c>
      <c r="K8271">
        <v>4</v>
      </c>
      <c r="L8271" s="12">
        <v>1782.82</v>
      </c>
      <c r="M8271" s="11">
        <v>0.2</v>
      </c>
      <c r="N8271" s="12">
        <v>5705.02</v>
      </c>
      <c r="O8271" s="12">
        <v>4509.2700000000004</v>
      </c>
      <c r="P8271" s="12">
        <v>1195.75</v>
      </c>
      <c r="Q8271" s="11">
        <v>0.209596110092515</v>
      </c>
    </row>
    <row r="8272" spans="1:17" x14ac:dyDescent="0.45">
      <c r="A8272" t="s">
        <v>13706</v>
      </c>
      <c r="B8272" t="s">
        <v>12710</v>
      </c>
      <c r="C8272" t="s">
        <v>12</v>
      </c>
      <c r="D8272" t="s">
        <v>38</v>
      </c>
      <c r="E8272" t="s">
        <v>9</v>
      </c>
      <c r="F8272" s="9">
        <v>45843</v>
      </c>
      <c r="G8272" s="9" t="str">
        <f>TEXT(Ecommerce_Sales_Data[[#This Row],[Order_Date]],"dddd")</f>
        <v>Saturday</v>
      </c>
      <c r="H8272" t="s">
        <v>14761</v>
      </c>
      <c r="I8272" t="s">
        <v>14768</v>
      </c>
      <c r="J8272">
        <v>7</v>
      </c>
      <c r="K8272">
        <v>3</v>
      </c>
      <c r="L8272" s="12">
        <v>434.34</v>
      </c>
      <c r="M8272" s="11">
        <v>0.2</v>
      </c>
      <c r="N8272" s="12">
        <v>1042.42</v>
      </c>
      <c r="O8272" s="12">
        <v>830.11</v>
      </c>
      <c r="P8272" s="12">
        <v>212.31</v>
      </c>
      <c r="Q8272" s="11">
        <v>0.20367030563496499</v>
      </c>
    </row>
    <row r="8273" spans="1:17" x14ac:dyDescent="0.45">
      <c r="A8273" t="s">
        <v>13707</v>
      </c>
      <c r="B8273" t="s">
        <v>4916</v>
      </c>
      <c r="C8273" t="s">
        <v>12</v>
      </c>
      <c r="D8273" t="s">
        <v>111</v>
      </c>
      <c r="E8273" t="s">
        <v>4</v>
      </c>
      <c r="F8273" s="9">
        <v>45350</v>
      </c>
      <c r="G8273" s="9" t="str">
        <f>TEXT(Ecommerce_Sales_Data[[#This Row],[Order_Date]],"dddd")</f>
        <v>Wednesday</v>
      </c>
      <c r="H8273" t="s">
        <v>14757</v>
      </c>
      <c r="I8273" t="s">
        <v>14758</v>
      </c>
      <c r="J8273">
        <v>2</v>
      </c>
      <c r="K8273">
        <v>1</v>
      </c>
      <c r="L8273" s="12">
        <v>2535.4</v>
      </c>
      <c r="M8273" s="11">
        <v>0.2</v>
      </c>
      <c r="N8273" s="12">
        <v>2028.32</v>
      </c>
      <c r="O8273" s="12">
        <v>1416.44</v>
      </c>
      <c r="P8273" s="12">
        <v>611.88</v>
      </c>
      <c r="Q8273" s="11">
        <v>0.30166837579869099</v>
      </c>
    </row>
    <row r="8274" spans="1:17" x14ac:dyDescent="0.45">
      <c r="A8274" t="s">
        <v>13708</v>
      </c>
      <c r="B8274" t="s">
        <v>9895</v>
      </c>
      <c r="C8274" t="s">
        <v>2</v>
      </c>
      <c r="D8274" t="s">
        <v>65</v>
      </c>
      <c r="E8274" t="s">
        <v>4</v>
      </c>
      <c r="F8274" s="9">
        <v>45473</v>
      </c>
      <c r="G8274" s="9" t="str">
        <f>TEXT(Ecommerce_Sales_Data[[#This Row],[Order_Date]],"dddd")</f>
        <v>Sunday</v>
      </c>
      <c r="H8274" t="s">
        <v>14761</v>
      </c>
      <c r="I8274" t="s">
        <v>14759</v>
      </c>
      <c r="J8274">
        <v>6</v>
      </c>
      <c r="K8274">
        <v>4</v>
      </c>
      <c r="L8274" s="12">
        <v>1776.16</v>
      </c>
      <c r="M8274" s="11">
        <v>0</v>
      </c>
      <c r="N8274" s="12">
        <v>7104.64</v>
      </c>
      <c r="O8274" s="12">
        <v>5379.76</v>
      </c>
      <c r="P8274" s="12">
        <v>1724.88</v>
      </c>
      <c r="Q8274" s="11">
        <v>0.24278218178542499</v>
      </c>
    </row>
    <row r="8275" spans="1:17" x14ac:dyDescent="0.45">
      <c r="A8275" t="s">
        <v>13709</v>
      </c>
      <c r="B8275" t="s">
        <v>1386</v>
      </c>
      <c r="C8275" t="s">
        <v>12</v>
      </c>
      <c r="D8275" t="s">
        <v>32</v>
      </c>
      <c r="E8275" t="s">
        <v>14</v>
      </c>
      <c r="F8275" s="9">
        <v>45647</v>
      </c>
      <c r="G8275" s="9" t="str">
        <f>TEXT(Ecommerce_Sales_Data[[#This Row],[Order_Date]],"dddd")</f>
        <v>Saturday</v>
      </c>
      <c r="H8275" t="s">
        <v>14761</v>
      </c>
      <c r="I8275" t="s">
        <v>14770</v>
      </c>
      <c r="J8275">
        <v>12</v>
      </c>
      <c r="K8275">
        <v>4</v>
      </c>
      <c r="L8275" s="12">
        <v>3055.03</v>
      </c>
      <c r="M8275" s="11">
        <v>0.05</v>
      </c>
      <c r="N8275" s="12">
        <v>11609.11</v>
      </c>
      <c r="O8275" s="12">
        <v>9041.74</v>
      </c>
      <c r="P8275" s="12">
        <v>2567.37</v>
      </c>
      <c r="Q8275" s="11">
        <v>0.22115131995476001</v>
      </c>
    </row>
    <row r="8276" spans="1:17" x14ac:dyDescent="0.45">
      <c r="A8276" t="s">
        <v>13710</v>
      </c>
      <c r="B8276" t="s">
        <v>13711</v>
      </c>
      <c r="C8276" t="s">
        <v>12</v>
      </c>
      <c r="D8276" t="s">
        <v>32</v>
      </c>
      <c r="E8276" t="s">
        <v>14</v>
      </c>
      <c r="F8276" s="9">
        <v>45644</v>
      </c>
      <c r="G8276" s="9" t="str">
        <f>TEXT(Ecommerce_Sales_Data[[#This Row],[Order_Date]],"dddd")</f>
        <v>Wednesday</v>
      </c>
      <c r="H8276" t="s">
        <v>14757</v>
      </c>
      <c r="I8276" t="s">
        <v>14770</v>
      </c>
      <c r="J8276">
        <v>12</v>
      </c>
      <c r="K8276">
        <v>5</v>
      </c>
      <c r="L8276" s="12">
        <v>817.84</v>
      </c>
      <c r="M8276" s="11">
        <v>0.1</v>
      </c>
      <c r="N8276" s="12">
        <v>3680.28</v>
      </c>
      <c r="O8276" s="12">
        <v>2448.85</v>
      </c>
      <c r="P8276" s="12">
        <v>1231.43</v>
      </c>
      <c r="Q8276" s="11">
        <v>0.33460225852380798</v>
      </c>
    </row>
    <row r="8277" spans="1:17" x14ac:dyDescent="0.45">
      <c r="A8277" t="s">
        <v>13712</v>
      </c>
      <c r="B8277" t="s">
        <v>3476</v>
      </c>
      <c r="C8277" t="s">
        <v>28</v>
      </c>
      <c r="D8277" t="s">
        <v>137</v>
      </c>
      <c r="E8277" t="s">
        <v>14</v>
      </c>
      <c r="F8277" s="9">
        <v>45327</v>
      </c>
      <c r="G8277" s="9" t="str">
        <f>TEXT(Ecommerce_Sales_Data[[#This Row],[Order_Date]],"dddd")</f>
        <v>Monday</v>
      </c>
      <c r="H8277" t="s">
        <v>14757</v>
      </c>
      <c r="I8277" t="s">
        <v>14758</v>
      </c>
      <c r="J8277">
        <v>2</v>
      </c>
      <c r="K8277">
        <v>1</v>
      </c>
      <c r="L8277" s="12">
        <v>3631.07</v>
      </c>
      <c r="M8277" s="11">
        <v>0.05</v>
      </c>
      <c r="N8277" s="12">
        <v>3449.52</v>
      </c>
      <c r="O8277" s="12">
        <v>2695</v>
      </c>
      <c r="P8277" s="12">
        <v>754.52</v>
      </c>
      <c r="Q8277" s="11">
        <v>0.21873188153714099</v>
      </c>
    </row>
    <row r="8278" spans="1:17" x14ac:dyDescent="0.45">
      <c r="A8278" t="s">
        <v>13713</v>
      </c>
      <c r="B8278" t="s">
        <v>13714</v>
      </c>
      <c r="C8278" t="s">
        <v>28</v>
      </c>
      <c r="D8278" t="s">
        <v>100</v>
      </c>
      <c r="E8278" t="s">
        <v>22</v>
      </c>
      <c r="F8278" s="9">
        <v>45553</v>
      </c>
      <c r="G8278" s="9" t="str">
        <f>TEXT(Ecommerce_Sales_Data[[#This Row],[Order_Date]],"dddd")</f>
        <v>Wednesday</v>
      </c>
      <c r="H8278" t="s">
        <v>14757</v>
      </c>
      <c r="I8278" t="s">
        <v>14766</v>
      </c>
      <c r="J8278">
        <v>9</v>
      </c>
      <c r="K8278">
        <v>5</v>
      </c>
      <c r="L8278" s="12">
        <v>1154.1600000000001</v>
      </c>
      <c r="M8278" s="11">
        <v>0.1</v>
      </c>
      <c r="N8278" s="12">
        <v>5193.72</v>
      </c>
      <c r="O8278" s="12">
        <v>3981.43</v>
      </c>
      <c r="P8278" s="12">
        <v>1212.29</v>
      </c>
      <c r="Q8278" s="11">
        <v>0.23341458530687101</v>
      </c>
    </row>
    <row r="8279" spans="1:17" x14ac:dyDescent="0.45">
      <c r="A8279" t="s">
        <v>13715</v>
      </c>
      <c r="B8279" t="s">
        <v>6503</v>
      </c>
      <c r="C8279" t="s">
        <v>7</v>
      </c>
      <c r="D8279" t="s">
        <v>46</v>
      </c>
      <c r="E8279" t="s">
        <v>4</v>
      </c>
      <c r="F8279" s="9">
        <v>45902</v>
      </c>
      <c r="G8279" s="9" t="str">
        <f>TEXT(Ecommerce_Sales_Data[[#This Row],[Order_Date]],"dddd")</f>
        <v>Tuesday</v>
      </c>
      <c r="H8279" t="s">
        <v>14757</v>
      </c>
      <c r="I8279" t="s">
        <v>14766</v>
      </c>
      <c r="J8279">
        <v>9</v>
      </c>
      <c r="K8279">
        <v>1</v>
      </c>
      <c r="L8279" s="12">
        <v>3341.66</v>
      </c>
      <c r="M8279" s="11">
        <v>0.2</v>
      </c>
      <c r="N8279" s="12">
        <v>2673.33</v>
      </c>
      <c r="O8279" s="12">
        <v>1933.17</v>
      </c>
      <c r="P8279" s="12">
        <v>740.16</v>
      </c>
      <c r="Q8279" s="11">
        <v>0.276868175646104</v>
      </c>
    </row>
    <row r="8280" spans="1:17" x14ac:dyDescent="0.45">
      <c r="A8280" t="s">
        <v>13716</v>
      </c>
      <c r="B8280" t="s">
        <v>8784</v>
      </c>
      <c r="C8280" t="s">
        <v>20</v>
      </c>
      <c r="D8280" t="s">
        <v>21</v>
      </c>
      <c r="E8280" t="s">
        <v>14</v>
      </c>
      <c r="F8280" s="9">
        <v>45616</v>
      </c>
      <c r="G8280" s="9" t="str">
        <f>TEXT(Ecommerce_Sales_Data[[#This Row],[Order_Date]],"dddd")</f>
        <v>Wednesday</v>
      </c>
      <c r="H8280" t="s">
        <v>14757</v>
      </c>
      <c r="I8280" t="s">
        <v>14764</v>
      </c>
      <c r="J8280">
        <v>11</v>
      </c>
      <c r="K8280">
        <v>2</v>
      </c>
      <c r="L8280" s="12">
        <v>4743.13</v>
      </c>
      <c r="M8280" s="11">
        <v>0.05</v>
      </c>
      <c r="N8280" s="12">
        <v>9011.9500000000007</v>
      </c>
      <c r="O8280" s="12">
        <v>6551.9</v>
      </c>
      <c r="P8280" s="12">
        <v>2460.0500000000002</v>
      </c>
      <c r="Q8280" s="11">
        <v>0.27297643684219303</v>
      </c>
    </row>
    <row r="8281" spans="1:17" x14ac:dyDescent="0.45">
      <c r="A8281" t="s">
        <v>13717</v>
      </c>
      <c r="B8281" t="s">
        <v>13718</v>
      </c>
      <c r="C8281" t="s">
        <v>28</v>
      </c>
      <c r="D8281" t="s">
        <v>137</v>
      </c>
      <c r="E8281" t="s">
        <v>9</v>
      </c>
      <c r="F8281" s="9">
        <v>45971</v>
      </c>
      <c r="G8281" s="9" t="str">
        <f>TEXT(Ecommerce_Sales_Data[[#This Row],[Order_Date]],"dddd")</f>
        <v>Monday</v>
      </c>
      <c r="H8281" t="s">
        <v>14757</v>
      </c>
      <c r="I8281" t="s">
        <v>14764</v>
      </c>
      <c r="J8281">
        <v>11</v>
      </c>
      <c r="K8281">
        <v>1</v>
      </c>
      <c r="L8281" s="12">
        <v>3636.18</v>
      </c>
      <c r="M8281" s="11">
        <v>0</v>
      </c>
      <c r="N8281" s="12">
        <v>3636.18</v>
      </c>
      <c r="O8281" s="12">
        <v>2406.9</v>
      </c>
      <c r="P8281" s="12">
        <v>1229.28</v>
      </c>
      <c r="Q8281" s="11">
        <v>0.33806907248816098</v>
      </c>
    </row>
    <row r="8282" spans="1:17" x14ac:dyDescent="0.45">
      <c r="A8282" t="s">
        <v>13719</v>
      </c>
      <c r="B8282" t="s">
        <v>13720</v>
      </c>
      <c r="C8282" t="s">
        <v>20</v>
      </c>
      <c r="D8282" t="s">
        <v>25</v>
      </c>
      <c r="E8282" t="s">
        <v>9</v>
      </c>
      <c r="F8282" s="9">
        <v>45766</v>
      </c>
      <c r="G8282" s="9" t="str">
        <f>TEXT(Ecommerce_Sales_Data[[#This Row],[Order_Date]],"dddd")</f>
        <v>Saturday</v>
      </c>
      <c r="H8282" t="s">
        <v>14761</v>
      </c>
      <c r="I8282" t="s">
        <v>14765</v>
      </c>
      <c r="J8282">
        <v>4</v>
      </c>
      <c r="K8282">
        <v>4</v>
      </c>
      <c r="L8282" s="12">
        <v>3495.9</v>
      </c>
      <c r="M8282" s="11">
        <v>0.05</v>
      </c>
      <c r="N8282" s="12">
        <v>13284.42</v>
      </c>
      <c r="O8282" s="12">
        <v>8826.09</v>
      </c>
      <c r="P8282" s="12">
        <v>4458.33</v>
      </c>
      <c r="Q8282" s="11">
        <v>0.33560592031868902</v>
      </c>
    </row>
    <row r="8283" spans="1:17" x14ac:dyDescent="0.45">
      <c r="A8283" t="s">
        <v>13721</v>
      </c>
      <c r="B8283" t="s">
        <v>13722</v>
      </c>
      <c r="C8283" t="s">
        <v>7</v>
      </c>
      <c r="D8283" t="s">
        <v>46</v>
      </c>
      <c r="E8283" t="s">
        <v>9</v>
      </c>
      <c r="F8283" s="9">
        <v>45916</v>
      </c>
      <c r="G8283" s="9" t="str">
        <f>TEXT(Ecommerce_Sales_Data[[#This Row],[Order_Date]],"dddd")</f>
        <v>Tuesday</v>
      </c>
      <c r="H8283" t="s">
        <v>14757</v>
      </c>
      <c r="I8283" t="s">
        <v>14766</v>
      </c>
      <c r="J8283">
        <v>9</v>
      </c>
      <c r="K8283">
        <v>1</v>
      </c>
      <c r="L8283" s="12">
        <v>744.51</v>
      </c>
      <c r="M8283" s="11">
        <v>0.15</v>
      </c>
      <c r="N8283" s="12">
        <v>632.83000000000004</v>
      </c>
      <c r="O8283" s="12">
        <v>494.33</v>
      </c>
      <c r="P8283" s="12">
        <v>138.5</v>
      </c>
      <c r="Q8283" s="11">
        <v>0.21885814515746699</v>
      </c>
    </row>
    <row r="8284" spans="1:17" x14ac:dyDescent="0.45">
      <c r="A8284" t="s">
        <v>13723</v>
      </c>
      <c r="B8284" t="s">
        <v>13724</v>
      </c>
      <c r="C8284" t="s">
        <v>2</v>
      </c>
      <c r="D8284" t="s">
        <v>17</v>
      </c>
      <c r="E8284" t="s">
        <v>14</v>
      </c>
      <c r="F8284" s="9">
        <v>45820</v>
      </c>
      <c r="G8284" s="9" t="str">
        <f>TEXT(Ecommerce_Sales_Data[[#This Row],[Order_Date]],"dddd")</f>
        <v>Thursday</v>
      </c>
      <c r="H8284" t="s">
        <v>14757</v>
      </c>
      <c r="I8284" t="s">
        <v>14759</v>
      </c>
      <c r="J8284">
        <v>6</v>
      </c>
      <c r="K8284">
        <v>3</v>
      </c>
      <c r="L8284" s="12">
        <v>1454.06</v>
      </c>
      <c r="M8284" s="11">
        <v>0</v>
      </c>
      <c r="N8284" s="12">
        <v>4362.18</v>
      </c>
      <c r="O8284" s="12">
        <v>3245.02</v>
      </c>
      <c r="P8284" s="12">
        <v>1117.1600000000001</v>
      </c>
      <c r="Q8284" s="11">
        <v>0.256101307144593</v>
      </c>
    </row>
    <row r="8285" spans="1:17" x14ac:dyDescent="0.45">
      <c r="A8285" t="s">
        <v>13725</v>
      </c>
      <c r="B8285" t="s">
        <v>13726</v>
      </c>
      <c r="C8285" t="s">
        <v>12</v>
      </c>
      <c r="D8285" t="s">
        <v>13</v>
      </c>
      <c r="E8285" t="s">
        <v>22</v>
      </c>
      <c r="F8285" s="9">
        <v>45705</v>
      </c>
      <c r="G8285" s="9" t="str">
        <f>TEXT(Ecommerce_Sales_Data[[#This Row],[Order_Date]],"dddd")</f>
        <v>Monday</v>
      </c>
      <c r="H8285" t="s">
        <v>14757</v>
      </c>
      <c r="I8285" t="s">
        <v>14758</v>
      </c>
      <c r="J8285">
        <v>2</v>
      </c>
      <c r="K8285">
        <v>4</v>
      </c>
      <c r="L8285" s="12">
        <v>4658.72</v>
      </c>
      <c r="M8285" s="11">
        <v>0.05</v>
      </c>
      <c r="N8285" s="12">
        <v>17703.14</v>
      </c>
      <c r="O8285" s="12">
        <v>11290.09</v>
      </c>
      <c r="P8285" s="12">
        <v>6413.05</v>
      </c>
      <c r="Q8285" s="11">
        <v>0.36225494460304802</v>
      </c>
    </row>
    <row r="8286" spans="1:17" x14ac:dyDescent="0.45">
      <c r="A8286" t="s">
        <v>13727</v>
      </c>
      <c r="B8286" t="s">
        <v>13728</v>
      </c>
      <c r="C8286" t="s">
        <v>12</v>
      </c>
      <c r="D8286" t="s">
        <v>32</v>
      </c>
      <c r="E8286" t="s">
        <v>9</v>
      </c>
      <c r="F8286" s="9">
        <v>45494</v>
      </c>
      <c r="G8286" s="9" t="str">
        <f>TEXT(Ecommerce_Sales_Data[[#This Row],[Order_Date]],"dddd")</f>
        <v>Sunday</v>
      </c>
      <c r="H8286" t="s">
        <v>14761</v>
      </c>
      <c r="I8286" t="s">
        <v>14768</v>
      </c>
      <c r="J8286">
        <v>7</v>
      </c>
      <c r="K8286">
        <v>3</v>
      </c>
      <c r="L8286" s="12">
        <v>2063.9899999999998</v>
      </c>
      <c r="M8286" s="11">
        <v>0.1</v>
      </c>
      <c r="N8286" s="12">
        <v>5572.77</v>
      </c>
      <c r="O8286" s="12">
        <v>4042.8</v>
      </c>
      <c r="P8286" s="12">
        <v>1529.97</v>
      </c>
      <c r="Q8286" s="11">
        <v>0.27454389827679898</v>
      </c>
    </row>
    <row r="8287" spans="1:17" x14ac:dyDescent="0.45">
      <c r="A8287" t="s">
        <v>13729</v>
      </c>
      <c r="B8287" t="s">
        <v>13730</v>
      </c>
      <c r="C8287" t="s">
        <v>12</v>
      </c>
      <c r="D8287" t="s">
        <v>13</v>
      </c>
      <c r="E8287" t="s">
        <v>22</v>
      </c>
      <c r="F8287" s="9">
        <v>45476</v>
      </c>
      <c r="G8287" s="9" t="str">
        <f>TEXT(Ecommerce_Sales_Data[[#This Row],[Order_Date]],"dddd")</f>
        <v>Wednesday</v>
      </c>
      <c r="H8287" t="s">
        <v>14757</v>
      </c>
      <c r="I8287" t="s">
        <v>14768</v>
      </c>
      <c r="J8287">
        <v>7</v>
      </c>
      <c r="K8287">
        <v>2</v>
      </c>
      <c r="L8287" s="12">
        <v>2667.01</v>
      </c>
      <c r="M8287" s="11">
        <v>0.15</v>
      </c>
      <c r="N8287" s="12">
        <v>4533.92</v>
      </c>
      <c r="O8287" s="12">
        <v>2956.42</v>
      </c>
      <c r="P8287" s="12">
        <v>1577.5</v>
      </c>
      <c r="Q8287" s="11">
        <v>0.347932914563998</v>
      </c>
    </row>
    <row r="8288" spans="1:17" x14ac:dyDescent="0.45">
      <c r="A8288" t="s">
        <v>13731</v>
      </c>
      <c r="B8288" t="s">
        <v>9670</v>
      </c>
      <c r="C8288" t="s">
        <v>7</v>
      </c>
      <c r="D8288" t="s">
        <v>71</v>
      </c>
      <c r="E8288" t="s">
        <v>22</v>
      </c>
      <c r="F8288" s="9">
        <v>45702</v>
      </c>
      <c r="G8288" s="9" t="str">
        <f>TEXT(Ecommerce_Sales_Data[[#This Row],[Order_Date]],"dddd")</f>
        <v>Friday</v>
      </c>
      <c r="H8288" t="s">
        <v>14757</v>
      </c>
      <c r="I8288" t="s">
        <v>14758</v>
      </c>
      <c r="J8288">
        <v>2</v>
      </c>
      <c r="K8288">
        <v>5</v>
      </c>
      <c r="L8288" s="12">
        <v>1363.35</v>
      </c>
      <c r="M8288" s="11">
        <v>0.05</v>
      </c>
      <c r="N8288" s="12">
        <v>6475.91</v>
      </c>
      <c r="O8288" s="12">
        <v>4454.55</v>
      </c>
      <c r="P8288" s="12">
        <v>2021.36</v>
      </c>
      <c r="Q8288" s="11">
        <v>0.31213528291776799</v>
      </c>
    </row>
    <row r="8289" spans="1:17" x14ac:dyDescent="0.45">
      <c r="A8289" t="s">
        <v>13732</v>
      </c>
      <c r="B8289" t="s">
        <v>2186</v>
      </c>
      <c r="C8289" t="s">
        <v>28</v>
      </c>
      <c r="D8289" t="s">
        <v>29</v>
      </c>
      <c r="E8289" t="s">
        <v>4</v>
      </c>
      <c r="F8289" s="9">
        <v>45725</v>
      </c>
      <c r="G8289" s="9" t="str">
        <f>TEXT(Ecommerce_Sales_Data[[#This Row],[Order_Date]],"dddd")</f>
        <v>Sunday</v>
      </c>
      <c r="H8289" t="s">
        <v>14761</v>
      </c>
      <c r="I8289" t="s">
        <v>14769</v>
      </c>
      <c r="J8289">
        <v>3</v>
      </c>
      <c r="K8289">
        <v>1</v>
      </c>
      <c r="L8289" s="12">
        <v>496.93</v>
      </c>
      <c r="M8289" s="11">
        <v>0.05</v>
      </c>
      <c r="N8289" s="12">
        <v>472.08</v>
      </c>
      <c r="O8289" s="12">
        <v>336.31</v>
      </c>
      <c r="P8289" s="12">
        <v>135.77000000000001</v>
      </c>
      <c r="Q8289" s="11">
        <v>0.287599559396712</v>
      </c>
    </row>
    <row r="8290" spans="1:17" x14ac:dyDescent="0.45">
      <c r="A8290" t="s">
        <v>13733</v>
      </c>
      <c r="B8290" t="s">
        <v>9627</v>
      </c>
      <c r="C8290" t="s">
        <v>28</v>
      </c>
      <c r="D8290" t="s">
        <v>100</v>
      </c>
      <c r="E8290" t="s">
        <v>14</v>
      </c>
      <c r="F8290" s="9">
        <v>45920</v>
      </c>
      <c r="G8290" s="9" t="str">
        <f>TEXT(Ecommerce_Sales_Data[[#This Row],[Order_Date]],"dddd")</f>
        <v>Saturday</v>
      </c>
      <c r="H8290" t="s">
        <v>14761</v>
      </c>
      <c r="I8290" t="s">
        <v>14766</v>
      </c>
      <c r="J8290">
        <v>9</v>
      </c>
      <c r="K8290">
        <v>1</v>
      </c>
      <c r="L8290" s="12">
        <v>338.49</v>
      </c>
      <c r="M8290" s="11">
        <v>0.2</v>
      </c>
      <c r="N8290" s="12">
        <v>270.79000000000002</v>
      </c>
      <c r="O8290" s="12">
        <v>213.31</v>
      </c>
      <c r="P8290" s="12">
        <v>57.48</v>
      </c>
      <c r="Q8290" s="11">
        <v>0.21226780900328701</v>
      </c>
    </row>
    <row r="8291" spans="1:17" x14ac:dyDescent="0.45">
      <c r="A8291" t="s">
        <v>13734</v>
      </c>
      <c r="B8291" t="s">
        <v>13735</v>
      </c>
      <c r="C8291" t="s">
        <v>12</v>
      </c>
      <c r="D8291" t="s">
        <v>13</v>
      </c>
      <c r="E8291" t="s">
        <v>9</v>
      </c>
      <c r="F8291" s="9">
        <v>45325</v>
      </c>
      <c r="G8291" s="9" t="str">
        <f>TEXT(Ecommerce_Sales_Data[[#This Row],[Order_Date]],"dddd")</f>
        <v>Saturday</v>
      </c>
      <c r="H8291" t="s">
        <v>14761</v>
      </c>
      <c r="I8291" t="s">
        <v>14758</v>
      </c>
      <c r="J8291">
        <v>2</v>
      </c>
      <c r="K8291">
        <v>5</v>
      </c>
      <c r="L8291" s="12">
        <v>145.76</v>
      </c>
      <c r="M8291" s="11">
        <v>0</v>
      </c>
      <c r="N8291" s="12">
        <v>728.8</v>
      </c>
      <c r="O8291" s="12">
        <v>472.57</v>
      </c>
      <c r="P8291" s="12">
        <v>256.23</v>
      </c>
      <c r="Q8291" s="11">
        <v>0.35157793633369899</v>
      </c>
    </row>
    <row r="8292" spans="1:17" x14ac:dyDescent="0.45">
      <c r="A8292" t="s">
        <v>13736</v>
      </c>
      <c r="B8292" t="s">
        <v>2846</v>
      </c>
      <c r="C8292" t="s">
        <v>28</v>
      </c>
      <c r="D8292" t="s">
        <v>85</v>
      </c>
      <c r="E8292" t="s">
        <v>14</v>
      </c>
      <c r="F8292" s="9">
        <v>45909</v>
      </c>
      <c r="G8292" s="9" t="str">
        <f>TEXT(Ecommerce_Sales_Data[[#This Row],[Order_Date]],"dddd")</f>
        <v>Tuesday</v>
      </c>
      <c r="H8292" t="s">
        <v>14757</v>
      </c>
      <c r="I8292" t="s">
        <v>14766</v>
      </c>
      <c r="J8292">
        <v>9</v>
      </c>
      <c r="K8292">
        <v>5</v>
      </c>
      <c r="L8292" s="12">
        <v>1168.44</v>
      </c>
      <c r="M8292" s="11">
        <v>0</v>
      </c>
      <c r="N8292" s="12">
        <v>5842.2</v>
      </c>
      <c r="O8292" s="12">
        <v>4622.09</v>
      </c>
      <c r="P8292" s="12">
        <v>1220.1099999999999</v>
      </c>
      <c r="Q8292" s="11">
        <v>0.20884427099380401</v>
      </c>
    </row>
    <row r="8293" spans="1:17" x14ac:dyDescent="0.45">
      <c r="A8293" t="s">
        <v>13737</v>
      </c>
      <c r="B8293" t="s">
        <v>13738</v>
      </c>
      <c r="C8293" t="s">
        <v>20</v>
      </c>
      <c r="D8293" t="s">
        <v>21</v>
      </c>
      <c r="E8293" t="s">
        <v>9</v>
      </c>
      <c r="F8293" s="9">
        <v>45826</v>
      </c>
      <c r="G8293" s="9" t="str">
        <f>TEXT(Ecommerce_Sales_Data[[#This Row],[Order_Date]],"dddd")</f>
        <v>Wednesday</v>
      </c>
      <c r="H8293" t="s">
        <v>14757</v>
      </c>
      <c r="I8293" t="s">
        <v>14759</v>
      </c>
      <c r="J8293">
        <v>6</v>
      </c>
      <c r="K8293">
        <v>5</v>
      </c>
      <c r="L8293" s="12">
        <v>1538.76</v>
      </c>
      <c r="M8293" s="11">
        <v>0.2</v>
      </c>
      <c r="N8293" s="12">
        <v>6155.04</v>
      </c>
      <c r="O8293" s="12">
        <v>3694.45</v>
      </c>
      <c r="P8293" s="12">
        <v>2460.59</v>
      </c>
      <c r="Q8293" s="11">
        <v>0.39976831994593098</v>
      </c>
    </row>
    <row r="8294" spans="1:17" x14ac:dyDescent="0.45">
      <c r="A8294" t="s">
        <v>13739</v>
      </c>
      <c r="B8294" t="s">
        <v>9169</v>
      </c>
      <c r="C8294" t="s">
        <v>2</v>
      </c>
      <c r="D8294" t="s">
        <v>68</v>
      </c>
      <c r="E8294" t="s">
        <v>14</v>
      </c>
      <c r="F8294" s="9">
        <v>45338</v>
      </c>
      <c r="G8294" s="9" t="str">
        <f>TEXT(Ecommerce_Sales_Data[[#This Row],[Order_Date]],"dddd")</f>
        <v>Friday</v>
      </c>
      <c r="H8294" t="s">
        <v>14757</v>
      </c>
      <c r="I8294" t="s">
        <v>14758</v>
      </c>
      <c r="J8294">
        <v>2</v>
      </c>
      <c r="K8294">
        <v>1</v>
      </c>
      <c r="L8294" s="12">
        <v>4524.2700000000004</v>
      </c>
      <c r="M8294" s="11">
        <v>0.05</v>
      </c>
      <c r="N8294" s="12">
        <v>4298.0600000000004</v>
      </c>
      <c r="O8294" s="12">
        <v>3402.33</v>
      </c>
      <c r="P8294" s="12">
        <v>895.73</v>
      </c>
      <c r="Q8294" s="11">
        <v>0.20840332615179899</v>
      </c>
    </row>
    <row r="8295" spans="1:17" x14ac:dyDescent="0.45">
      <c r="A8295" t="s">
        <v>13740</v>
      </c>
      <c r="B8295" t="s">
        <v>13741</v>
      </c>
      <c r="C8295" t="s">
        <v>28</v>
      </c>
      <c r="D8295" t="s">
        <v>29</v>
      </c>
      <c r="E8295" t="s">
        <v>4</v>
      </c>
      <c r="F8295" s="9">
        <v>45658</v>
      </c>
      <c r="G8295" s="9" t="str">
        <f>TEXT(Ecommerce_Sales_Data[[#This Row],[Order_Date]],"dddd")</f>
        <v>Wednesday</v>
      </c>
      <c r="H8295" t="s">
        <v>14757</v>
      </c>
      <c r="I8295" t="s">
        <v>14767</v>
      </c>
      <c r="J8295">
        <v>1</v>
      </c>
      <c r="K8295">
        <v>1</v>
      </c>
      <c r="L8295" s="12">
        <v>1269.83</v>
      </c>
      <c r="M8295" s="11">
        <v>0.2</v>
      </c>
      <c r="N8295" s="12">
        <v>1015.86</v>
      </c>
      <c r="O8295" s="12">
        <v>820.75</v>
      </c>
      <c r="P8295" s="12">
        <v>195.11</v>
      </c>
      <c r="Q8295" s="11">
        <v>0.19206386706829701</v>
      </c>
    </row>
    <row r="8296" spans="1:17" x14ac:dyDescent="0.45">
      <c r="A8296" t="s">
        <v>13742</v>
      </c>
      <c r="B8296" t="s">
        <v>13743</v>
      </c>
      <c r="C8296" t="s">
        <v>28</v>
      </c>
      <c r="D8296" t="s">
        <v>137</v>
      </c>
      <c r="E8296" t="s">
        <v>4</v>
      </c>
      <c r="F8296" s="9">
        <v>45973</v>
      </c>
      <c r="G8296" s="9" t="str">
        <f>TEXT(Ecommerce_Sales_Data[[#This Row],[Order_Date]],"dddd")</f>
        <v>Wednesday</v>
      </c>
      <c r="H8296" t="s">
        <v>14757</v>
      </c>
      <c r="I8296" t="s">
        <v>14764</v>
      </c>
      <c r="J8296">
        <v>11</v>
      </c>
      <c r="K8296">
        <v>3</v>
      </c>
      <c r="L8296" s="12">
        <v>1133.26</v>
      </c>
      <c r="M8296" s="11">
        <v>0.15</v>
      </c>
      <c r="N8296" s="12">
        <v>2889.81</v>
      </c>
      <c r="O8296" s="12">
        <v>1774.89</v>
      </c>
      <c r="P8296" s="12">
        <v>1114.92</v>
      </c>
      <c r="Q8296" s="11">
        <v>0.385810831853997</v>
      </c>
    </row>
    <row r="8297" spans="1:17" x14ac:dyDescent="0.45">
      <c r="A8297" t="s">
        <v>13744</v>
      </c>
      <c r="B8297" t="s">
        <v>13745</v>
      </c>
      <c r="C8297" t="s">
        <v>2</v>
      </c>
      <c r="D8297" t="s">
        <v>17</v>
      </c>
      <c r="E8297" t="s">
        <v>22</v>
      </c>
      <c r="F8297" s="9">
        <v>45608</v>
      </c>
      <c r="G8297" s="9" t="str">
        <f>TEXT(Ecommerce_Sales_Data[[#This Row],[Order_Date]],"dddd")</f>
        <v>Tuesday</v>
      </c>
      <c r="H8297" t="s">
        <v>14757</v>
      </c>
      <c r="I8297" t="s">
        <v>14764</v>
      </c>
      <c r="J8297">
        <v>11</v>
      </c>
      <c r="K8297">
        <v>1</v>
      </c>
      <c r="L8297" s="12">
        <v>2590.2199999999998</v>
      </c>
      <c r="M8297" s="11">
        <v>0.2</v>
      </c>
      <c r="N8297" s="12">
        <v>2072.1799999999998</v>
      </c>
      <c r="O8297" s="12">
        <v>1302.25</v>
      </c>
      <c r="P8297" s="12">
        <v>769.93</v>
      </c>
      <c r="Q8297" s="11">
        <v>0.37155555984518701</v>
      </c>
    </row>
    <row r="8298" spans="1:17" x14ac:dyDescent="0.45">
      <c r="A8298" t="s">
        <v>13746</v>
      </c>
      <c r="B8298" t="s">
        <v>5492</v>
      </c>
      <c r="C8298" t="s">
        <v>20</v>
      </c>
      <c r="D8298" t="s">
        <v>21</v>
      </c>
      <c r="E8298" t="s">
        <v>4</v>
      </c>
      <c r="F8298" s="9">
        <v>45565</v>
      </c>
      <c r="G8298" s="9" t="str">
        <f>TEXT(Ecommerce_Sales_Data[[#This Row],[Order_Date]],"dddd")</f>
        <v>Monday</v>
      </c>
      <c r="H8298" t="s">
        <v>14757</v>
      </c>
      <c r="I8298" t="s">
        <v>14766</v>
      </c>
      <c r="J8298">
        <v>9</v>
      </c>
      <c r="K8298">
        <v>1</v>
      </c>
      <c r="L8298" s="12">
        <v>3834.49</v>
      </c>
      <c r="M8298" s="11">
        <v>0.1</v>
      </c>
      <c r="N8298" s="12">
        <v>3451.04</v>
      </c>
      <c r="O8298" s="12">
        <v>2425.7600000000002</v>
      </c>
      <c r="P8298" s="12">
        <v>1025.28</v>
      </c>
      <c r="Q8298" s="11">
        <v>0.297093050210951</v>
      </c>
    </row>
    <row r="8299" spans="1:17" x14ac:dyDescent="0.45">
      <c r="A8299" t="s">
        <v>13747</v>
      </c>
      <c r="B8299" t="s">
        <v>7847</v>
      </c>
      <c r="C8299" t="s">
        <v>12</v>
      </c>
      <c r="D8299" t="s">
        <v>38</v>
      </c>
      <c r="E8299" t="s">
        <v>22</v>
      </c>
      <c r="F8299" s="9">
        <v>45626</v>
      </c>
      <c r="G8299" s="9" t="str">
        <f>TEXT(Ecommerce_Sales_Data[[#This Row],[Order_Date]],"dddd")</f>
        <v>Saturday</v>
      </c>
      <c r="H8299" t="s">
        <v>14761</v>
      </c>
      <c r="I8299" t="s">
        <v>14764</v>
      </c>
      <c r="J8299">
        <v>11</v>
      </c>
      <c r="K8299">
        <v>3</v>
      </c>
      <c r="L8299" s="12">
        <v>2138.48</v>
      </c>
      <c r="M8299" s="11">
        <v>0.15</v>
      </c>
      <c r="N8299" s="12">
        <v>5453.12</v>
      </c>
      <c r="O8299" s="12">
        <v>3321.48</v>
      </c>
      <c r="P8299" s="12">
        <v>2131.64</v>
      </c>
      <c r="Q8299" s="11">
        <v>0.39090282260430698</v>
      </c>
    </row>
    <row r="8300" spans="1:17" x14ac:dyDescent="0.45">
      <c r="A8300" t="s">
        <v>13748</v>
      </c>
      <c r="B8300" t="s">
        <v>13749</v>
      </c>
      <c r="C8300" t="s">
        <v>7</v>
      </c>
      <c r="D8300" t="s">
        <v>106</v>
      </c>
      <c r="E8300" t="s">
        <v>4</v>
      </c>
      <c r="F8300" s="9">
        <v>45755</v>
      </c>
      <c r="G8300" s="9" t="str">
        <f>TEXT(Ecommerce_Sales_Data[[#This Row],[Order_Date]],"dddd")</f>
        <v>Tuesday</v>
      </c>
      <c r="H8300" t="s">
        <v>14757</v>
      </c>
      <c r="I8300" t="s">
        <v>14765</v>
      </c>
      <c r="J8300">
        <v>4</v>
      </c>
      <c r="K8300">
        <v>1</v>
      </c>
      <c r="L8300" s="12">
        <v>3613.23</v>
      </c>
      <c r="M8300" s="11">
        <v>0.15</v>
      </c>
      <c r="N8300" s="12">
        <v>3071.25</v>
      </c>
      <c r="O8300" s="12">
        <v>2156.63</v>
      </c>
      <c r="P8300" s="12">
        <v>914.62</v>
      </c>
      <c r="Q8300" s="11">
        <v>0.29780056980057001</v>
      </c>
    </row>
    <row r="8301" spans="1:17" x14ac:dyDescent="0.45">
      <c r="A8301" t="s">
        <v>13750</v>
      </c>
      <c r="B8301" t="s">
        <v>13751</v>
      </c>
      <c r="C8301" t="s">
        <v>20</v>
      </c>
      <c r="D8301" t="s">
        <v>57</v>
      </c>
      <c r="E8301" t="s">
        <v>14</v>
      </c>
      <c r="F8301" s="9">
        <v>45551</v>
      </c>
      <c r="G8301" s="9" t="str">
        <f>TEXT(Ecommerce_Sales_Data[[#This Row],[Order_Date]],"dddd")</f>
        <v>Monday</v>
      </c>
      <c r="H8301" t="s">
        <v>14757</v>
      </c>
      <c r="I8301" t="s">
        <v>14766</v>
      </c>
      <c r="J8301">
        <v>9</v>
      </c>
      <c r="K8301">
        <v>3</v>
      </c>
      <c r="L8301" s="12">
        <v>2962.96</v>
      </c>
      <c r="M8301" s="11">
        <v>0.05</v>
      </c>
      <c r="N8301" s="12">
        <v>8444.44</v>
      </c>
      <c r="O8301" s="12">
        <v>6979</v>
      </c>
      <c r="P8301" s="12">
        <v>1465.44</v>
      </c>
      <c r="Q8301" s="11">
        <v>0.17353903870475701</v>
      </c>
    </row>
    <row r="8302" spans="1:17" x14ac:dyDescent="0.45">
      <c r="A8302" t="s">
        <v>13752</v>
      </c>
      <c r="B8302" t="s">
        <v>4355</v>
      </c>
      <c r="C8302" t="s">
        <v>7</v>
      </c>
      <c r="D8302" t="s">
        <v>106</v>
      </c>
      <c r="E8302" t="s">
        <v>22</v>
      </c>
      <c r="F8302" s="9">
        <v>45588</v>
      </c>
      <c r="G8302" s="9" t="str">
        <f>TEXT(Ecommerce_Sales_Data[[#This Row],[Order_Date]],"dddd")</f>
        <v>Wednesday</v>
      </c>
      <c r="H8302" t="s">
        <v>14757</v>
      </c>
      <c r="I8302" t="s">
        <v>14760</v>
      </c>
      <c r="J8302">
        <v>10</v>
      </c>
      <c r="K8302">
        <v>1</v>
      </c>
      <c r="L8302" s="12">
        <v>1126.99</v>
      </c>
      <c r="M8302" s="11">
        <v>0.15</v>
      </c>
      <c r="N8302" s="12">
        <v>957.94</v>
      </c>
      <c r="O8302" s="12">
        <v>749.66</v>
      </c>
      <c r="P8302" s="12">
        <v>208.28</v>
      </c>
      <c r="Q8302" s="11">
        <v>0.21742489091174799</v>
      </c>
    </row>
    <row r="8303" spans="1:17" x14ac:dyDescent="0.45">
      <c r="A8303" t="s">
        <v>13753</v>
      </c>
      <c r="B8303" t="s">
        <v>87</v>
      </c>
      <c r="C8303" t="s">
        <v>28</v>
      </c>
      <c r="D8303" t="s">
        <v>137</v>
      </c>
      <c r="E8303" t="s">
        <v>22</v>
      </c>
      <c r="F8303" s="9">
        <v>45374</v>
      </c>
      <c r="G8303" s="9" t="str">
        <f>TEXT(Ecommerce_Sales_Data[[#This Row],[Order_Date]],"dddd")</f>
        <v>Saturday</v>
      </c>
      <c r="H8303" t="s">
        <v>14761</v>
      </c>
      <c r="I8303" t="s">
        <v>14769</v>
      </c>
      <c r="J8303">
        <v>3</v>
      </c>
      <c r="K8303">
        <v>2</v>
      </c>
      <c r="L8303" s="12">
        <v>4480.3</v>
      </c>
      <c r="M8303" s="11">
        <v>0.1</v>
      </c>
      <c r="N8303" s="12">
        <v>8064.54</v>
      </c>
      <c r="O8303" s="12">
        <v>5139.43</v>
      </c>
      <c r="P8303" s="12">
        <v>2925.11</v>
      </c>
      <c r="Q8303" s="11">
        <v>0.36271256637080401</v>
      </c>
    </row>
    <row r="8304" spans="1:17" x14ac:dyDescent="0.45">
      <c r="A8304" t="s">
        <v>13754</v>
      </c>
      <c r="B8304" t="s">
        <v>13755</v>
      </c>
      <c r="C8304" t="s">
        <v>2</v>
      </c>
      <c r="D8304" t="s">
        <v>65</v>
      </c>
      <c r="E8304" t="s">
        <v>14</v>
      </c>
      <c r="F8304" s="9">
        <v>45372</v>
      </c>
      <c r="G8304" s="9" t="str">
        <f>TEXT(Ecommerce_Sales_Data[[#This Row],[Order_Date]],"dddd")</f>
        <v>Thursday</v>
      </c>
      <c r="H8304" t="s">
        <v>14757</v>
      </c>
      <c r="I8304" t="s">
        <v>14769</v>
      </c>
      <c r="J8304">
        <v>3</v>
      </c>
      <c r="K8304">
        <v>4</v>
      </c>
      <c r="L8304" s="12">
        <v>4007.41</v>
      </c>
      <c r="M8304" s="11">
        <v>0.1</v>
      </c>
      <c r="N8304" s="12">
        <v>14426.68</v>
      </c>
      <c r="O8304" s="12">
        <v>11166.75</v>
      </c>
      <c r="P8304" s="12">
        <v>3259.93</v>
      </c>
      <c r="Q8304" s="11">
        <v>0.22596536417249199</v>
      </c>
    </row>
    <row r="8305" spans="1:17" x14ac:dyDescent="0.45">
      <c r="A8305" t="s">
        <v>13756</v>
      </c>
      <c r="B8305" t="s">
        <v>217</v>
      </c>
      <c r="C8305" t="s">
        <v>7</v>
      </c>
      <c r="D8305" t="s">
        <v>106</v>
      </c>
      <c r="E8305" t="s">
        <v>4</v>
      </c>
      <c r="F8305" s="9">
        <v>45989</v>
      </c>
      <c r="G8305" s="9" t="str">
        <f>TEXT(Ecommerce_Sales_Data[[#This Row],[Order_Date]],"dddd")</f>
        <v>Friday</v>
      </c>
      <c r="H8305" t="s">
        <v>14757</v>
      </c>
      <c r="I8305" t="s">
        <v>14764</v>
      </c>
      <c r="J8305">
        <v>11</v>
      </c>
      <c r="K8305">
        <v>3</v>
      </c>
      <c r="L8305" s="12">
        <v>3558.65</v>
      </c>
      <c r="M8305" s="11">
        <v>0.15</v>
      </c>
      <c r="N8305" s="12">
        <v>9074.56</v>
      </c>
      <c r="O8305" s="12">
        <v>6313.98</v>
      </c>
      <c r="P8305" s="12">
        <v>2760.58</v>
      </c>
      <c r="Q8305" s="11">
        <v>0.30421089286973702</v>
      </c>
    </row>
    <row r="8306" spans="1:17" x14ac:dyDescent="0.45">
      <c r="A8306" t="s">
        <v>13757</v>
      </c>
      <c r="B8306" t="s">
        <v>1708</v>
      </c>
      <c r="C8306" t="s">
        <v>28</v>
      </c>
      <c r="D8306" t="s">
        <v>85</v>
      </c>
      <c r="E8306" t="s">
        <v>9</v>
      </c>
      <c r="F8306" s="9">
        <v>45929</v>
      </c>
      <c r="G8306" s="9" t="str">
        <f>TEXT(Ecommerce_Sales_Data[[#This Row],[Order_Date]],"dddd")</f>
        <v>Monday</v>
      </c>
      <c r="H8306" t="s">
        <v>14757</v>
      </c>
      <c r="I8306" t="s">
        <v>14766</v>
      </c>
      <c r="J8306">
        <v>9</v>
      </c>
      <c r="K8306">
        <v>4</v>
      </c>
      <c r="L8306" s="12">
        <v>3706.96</v>
      </c>
      <c r="M8306" s="11">
        <v>0.1</v>
      </c>
      <c r="N8306" s="12">
        <v>13345.06</v>
      </c>
      <c r="O8306" s="12">
        <v>8670.44</v>
      </c>
      <c r="P8306" s="12">
        <v>4674.62</v>
      </c>
      <c r="Q8306" s="11">
        <v>0.35028842133343702</v>
      </c>
    </row>
    <row r="8307" spans="1:17" x14ac:dyDescent="0.45">
      <c r="A8307" t="s">
        <v>13758</v>
      </c>
      <c r="B8307" t="s">
        <v>13759</v>
      </c>
      <c r="C8307" t="s">
        <v>7</v>
      </c>
      <c r="D8307" t="s">
        <v>71</v>
      </c>
      <c r="E8307" t="s">
        <v>9</v>
      </c>
      <c r="F8307" s="9">
        <v>45324</v>
      </c>
      <c r="G8307" s="9" t="str">
        <f>TEXT(Ecommerce_Sales_Data[[#This Row],[Order_Date]],"dddd")</f>
        <v>Friday</v>
      </c>
      <c r="H8307" t="s">
        <v>14757</v>
      </c>
      <c r="I8307" t="s">
        <v>14758</v>
      </c>
      <c r="J8307">
        <v>2</v>
      </c>
      <c r="K8307">
        <v>3</v>
      </c>
      <c r="L8307" s="12">
        <v>3872.87</v>
      </c>
      <c r="M8307" s="11">
        <v>0.1</v>
      </c>
      <c r="N8307" s="12">
        <v>10456.75</v>
      </c>
      <c r="O8307" s="12">
        <v>8240.11</v>
      </c>
      <c r="P8307" s="12">
        <v>2216.64</v>
      </c>
      <c r="Q8307" s="11">
        <v>0.21198173428646599</v>
      </c>
    </row>
    <row r="8308" spans="1:17" x14ac:dyDescent="0.45">
      <c r="A8308" t="s">
        <v>13760</v>
      </c>
      <c r="B8308" t="s">
        <v>1896</v>
      </c>
      <c r="C8308" t="s">
        <v>20</v>
      </c>
      <c r="D8308" t="s">
        <v>21</v>
      </c>
      <c r="E8308" t="s">
        <v>4</v>
      </c>
      <c r="F8308" s="9">
        <v>45393</v>
      </c>
      <c r="G8308" s="9" t="str">
        <f>TEXT(Ecommerce_Sales_Data[[#This Row],[Order_Date]],"dddd")</f>
        <v>Thursday</v>
      </c>
      <c r="H8308" t="s">
        <v>14757</v>
      </c>
      <c r="I8308" t="s">
        <v>14765</v>
      </c>
      <c r="J8308">
        <v>4</v>
      </c>
      <c r="K8308">
        <v>2</v>
      </c>
      <c r="L8308" s="12">
        <v>4190.2700000000004</v>
      </c>
      <c r="M8308" s="11">
        <v>0</v>
      </c>
      <c r="N8308" s="12">
        <v>8380.5400000000009</v>
      </c>
      <c r="O8308" s="12">
        <v>6062.75</v>
      </c>
      <c r="P8308" s="12">
        <v>2317.79</v>
      </c>
      <c r="Q8308" s="11">
        <v>0.27656809704386598</v>
      </c>
    </row>
    <row r="8309" spans="1:17" x14ac:dyDescent="0.45">
      <c r="A8309" t="s">
        <v>13761</v>
      </c>
      <c r="B8309" t="s">
        <v>2244</v>
      </c>
      <c r="C8309" t="s">
        <v>20</v>
      </c>
      <c r="D8309" t="s">
        <v>60</v>
      </c>
      <c r="E8309" t="s">
        <v>22</v>
      </c>
      <c r="F8309" s="9">
        <v>45440</v>
      </c>
      <c r="G8309" s="9" t="str">
        <f>TEXT(Ecommerce_Sales_Data[[#This Row],[Order_Date]],"dddd")</f>
        <v>Tuesday</v>
      </c>
      <c r="H8309" t="s">
        <v>14757</v>
      </c>
      <c r="I8309" t="s">
        <v>14763</v>
      </c>
      <c r="J8309">
        <v>5</v>
      </c>
      <c r="K8309">
        <v>1</v>
      </c>
      <c r="L8309" s="12">
        <v>2340.16</v>
      </c>
      <c r="M8309" s="11">
        <v>0</v>
      </c>
      <c r="N8309" s="12">
        <v>2340.16</v>
      </c>
      <c r="O8309" s="12">
        <v>1971.1</v>
      </c>
      <c r="P8309" s="12">
        <v>369.06</v>
      </c>
      <c r="Q8309" s="11">
        <v>0.157707165322029</v>
      </c>
    </row>
    <row r="8310" spans="1:17" x14ac:dyDescent="0.45">
      <c r="A8310" t="s">
        <v>13762</v>
      </c>
      <c r="B8310" t="s">
        <v>13763</v>
      </c>
      <c r="C8310" t="s">
        <v>2</v>
      </c>
      <c r="D8310" t="s">
        <v>82</v>
      </c>
      <c r="E8310" t="s">
        <v>14</v>
      </c>
      <c r="F8310" s="9">
        <v>45399</v>
      </c>
      <c r="G8310" s="9" t="str">
        <f>TEXT(Ecommerce_Sales_Data[[#This Row],[Order_Date]],"dddd")</f>
        <v>Wednesday</v>
      </c>
      <c r="H8310" t="s">
        <v>14757</v>
      </c>
      <c r="I8310" t="s">
        <v>14765</v>
      </c>
      <c r="J8310">
        <v>4</v>
      </c>
      <c r="K8310">
        <v>5</v>
      </c>
      <c r="L8310" s="12">
        <v>733.3</v>
      </c>
      <c r="M8310" s="11">
        <v>0.2</v>
      </c>
      <c r="N8310" s="12">
        <v>2933.2</v>
      </c>
      <c r="O8310" s="12">
        <v>1790.19</v>
      </c>
      <c r="P8310" s="12">
        <v>1143.01</v>
      </c>
      <c r="Q8310" s="11">
        <v>0.38968021273694298</v>
      </c>
    </row>
    <row r="8311" spans="1:17" x14ac:dyDescent="0.45">
      <c r="A8311" t="s">
        <v>13764</v>
      </c>
      <c r="B8311" t="s">
        <v>13765</v>
      </c>
      <c r="C8311" t="s">
        <v>12</v>
      </c>
      <c r="D8311" t="s">
        <v>13</v>
      </c>
      <c r="E8311" t="s">
        <v>4</v>
      </c>
      <c r="F8311" s="9">
        <v>45294</v>
      </c>
      <c r="G8311" s="9" t="str">
        <f>TEXT(Ecommerce_Sales_Data[[#This Row],[Order_Date]],"dddd")</f>
        <v>Wednesday</v>
      </c>
      <c r="H8311" t="s">
        <v>14757</v>
      </c>
      <c r="I8311" t="s">
        <v>14767</v>
      </c>
      <c r="J8311">
        <v>1</v>
      </c>
      <c r="K8311">
        <v>5</v>
      </c>
      <c r="L8311" s="12">
        <v>341.07</v>
      </c>
      <c r="M8311" s="11">
        <v>0.05</v>
      </c>
      <c r="N8311" s="12">
        <v>1620.08</v>
      </c>
      <c r="O8311" s="12">
        <v>996.49</v>
      </c>
      <c r="P8311" s="12">
        <v>623.59</v>
      </c>
      <c r="Q8311" s="11">
        <v>0.38491309071156998</v>
      </c>
    </row>
    <row r="8312" spans="1:17" x14ac:dyDescent="0.45">
      <c r="A8312" t="s">
        <v>13766</v>
      </c>
      <c r="B8312" t="s">
        <v>13767</v>
      </c>
      <c r="C8312" t="s">
        <v>20</v>
      </c>
      <c r="D8312" t="s">
        <v>21</v>
      </c>
      <c r="E8312" t="s">
        <v>9</v>
      </c>
      <c r="F8312" s="9">
        <v>45808</v>
      </c>
      <c r="G8312" s="9" t="str">
        <f>TEXT(Ecommerce_Sales_Data[[#This Row],[Order_Date]],"dddd")</f>
        <v>Saturday</v>
      </c>
      <c r="H8312" t="s">
        <v>14761</v>
      </c>
      <c r="I8312" t="s">
        <v>14763</v>
      </c>
      <c r="J8312">
        <v>5</v>
      </c>
      <c r="K8312">
        <v>2</v>
      </c>
      <c r="L8312" s="12">
        <v>4962.21</v>
      </c>
      <c r="M8312" s="11">
        <v>0.2</v>
      </c>
      <c r="N8312" s="12">
        <v>7939.54</v>
      </c>
      <c r="O8312" s="12">
        <v>5528.37</v>
      </c>
      <c r="P8312" s="12">
        <v>2411.17</v>
      </c>
      <c r="Q8312" s="11">
        <v>0.30369139773840798</v>
      </c>
    </row>
    <row r="8313" spans="1:17" x14ac:dyDescent="0.45">
      <c r="A8313" t="s">
        <v>13768</v>
      </c>
      <c r="B8313" t="s">
        <v>13769</v>
      </c>
      <c r="C8313" t="s">
        <v>20</v>
      </c>
      <c r="D8313" t="s">
        <v>25</v>
      </c>
      <c r="E8313" t="s">
        <v>9</v>
      </c>
      <c r="F8313" s="9">
        <v>45951</v>
      </c>
      <c r="G8313" s="9" t="str">
        <f>TEXT(Ecommerce_Sales_Data[[#This Row],[Order_Date]],"dddd")</f>
        <v>Tuesday</v>
      </c>
      <c r="H8313" t="s">
        <v>14757</v>
      </c>
      <c r="I8313" t="s">
        <v>14760</v>
      </c>
      <c r="J8313">
        <v>10</v>
      </c>
      <c r="K8313">
        <v>3</v>
      </c>
      <c r="L8313" s="12">
        <v>2918.74</v>
      </c>
      <c r="M8313" s="11">
        <v>0.05</v>
      </c>
      <c r="N8313" s="12">
        <v>8318.41</v>
      </c>
      <c r="O8313" s="12">
        <v>5438.47</v>
      </c>
      <c r="P8313" s="12">
        <v>2879.94</v>
      </c>
      <c r="Q8313" s="11">
        <v>0.346212797878441</v>
      </c>
    </row>
    <row r="8314" spans="1:17" x14ac:dyDescent="0.45">
      <c r="A8314" t="s">
        <v>13770</v>
      </c>
      <c r="B8314" t="s">
        <v>708</v>
      </c>
      <c r="C8314" t="s">
        <v>28</v>
      </c>
      <c r="D8314" t="s">
        <v>35</v>
      </c>
      <c r="E8314" t="s">
        <v>22</v>
      </c>
      <c r="F8314" s="9">
        <v>45553</v>
      </c>
      <c r="G8314" s="9" t="str">
        <f>TEXT(Ecommerce_Sales_Data[[#This Row],[Order_Date]],"dddd")</f>
        <v>Wednesday</v>
      </c>
      <c r="H8314" t="s">
        <v>14757</v>
      </c>
      <c r="I8314" t="s">
        <v>14766</v>
      </c>
      <c r="J8314">
        <v>9</v>
      </c>
      <c r="K8314">
        <v>4</v>
      </c>
      <c r="L8314" s="12">
        <v>4082.16</v>
      </c>
      <c r="M8314" s="11">
        <v>0.05</v>
      </c>
      <c r="N8314" s="12">
        <v>15512.21</v>
      </c>
      <c r="O8314" s="12">
        <v>11821.39</v>
      </c>
      <c r="P8314" s="12">
        <v>3690.82</v>
      </c>
      <c r="Q8314" s="11">
        <v>0.23792999192249201</v>
      </c>
    </row>
    <row r="8315" spans="1:17" x14ac:dyDescent="0.45">
      <c r="A8315" t="s">
        <v>13771</v>
      </c>
      <c r="B8315" t="s">
        <v>5881</v>
      </c>
      <c r="C8315" t="s">
        <v>12</v>
      </c>
      <c r="D8315" t="s">
        <v>13</v>
      </c>
      <c r="E8315" t="s">
        <v>22</v>
      </c>
      <c r="F8315" s="9">
        <v>45443</v>
      </c>
      <c r="G8315" s="9" t="str">
        <f>TEXT(Ecommerce_Sales_Data[[#This Row],[Order_Date]],"dddd")</f>
        <v>Friday</v>
      </c>
      <c r="H8315" t="s">
        <v>14757</v>
      </c>
      <c r="I8315" t="s">
        <v>14763</v>
      </c>
      <c r="J8315">
        <v>5</v>
      </c>
      <c r="K8315">
        <v>1</v>
      </c>
      <c r="L8315" s="12">
        <v>4163.24</v>
      </c>
      <c r="M8315" s="11">
        <v>0.05</v>
      </c>
      <c r="N8315" s="12">
        <v>3955.08</v>
      </c>
      <c r="O8315" s="12">
        <v>3237.98</v>
      </c>
      <c r="P8315" s="12">
        <v>717.1</v>
      </c>
      <c r="Q8315" s="11">
        <v>0.18131112392164001</v>
      </c>
    </row>
    <row r="8316" spans="1:17" x14ac:dyDescent="0.45">
      <c r="A8316" t="s">
        <v>13772</v>
      </c>
      <c r="B8316" t="s">
        <v>9862</v>
      </c>
      <c r="C8316" t="s">
        <v>28</v>
      </c>
      <c r="D8316" t="s">
        <v>35</v>
      </c>
      <c r="E8316" t="s">
        <v>4</v>
      </c>
      <c r="F8316" s="9">
        <v>45703</v>
      </c>
      <c r="G8316" s="9" t="str">
        <f>TEXT(Ecommerce_Sales_Data[[#This Row],[Order_Date]],"dddd")</f>
        <v>Saturday</v>
      </c>
      <c r="H8316" t="s">
        <v>14761</v>
      </c>
      <c r="I8316" t="s">
        <v>14758</v>
      </c>
      <c r="J8316">
        <v>2</v>
      </c>
      <c r="K8316">
        <v>1</v>
      </c>
      <c r="L8316" s="12">
        <v>3468.74</v>
      </c>
      <c r="M8316" s="11">
        <v>0.2</v>
      </c>
      <c r="N8316" s="12">
        <v>2774.99</v>
      </c>
      <c r="O8316" s="12">
        <v>1704.31</v>
      </c>
      <c r="P8316" s="12">
        <v>1070.68</v>
      </c>
      <c r="Q8316" s="11">
        <v>0.38583202101629199</v>
      </c>
    </row>
    <row r="8317" spans="1:17" x14ac:dyDescent="0.45">
      <c r="A8317" t="s">
        <v>13773</v>
      </c>
      <c r="B8317" t="s">
        <v>314</v>
      </c>
      <c r="C8317" t="s">
        <v>2</v>
      </c>
      <c r="D8317" t="s">
        <v>17</v>
      </c>
      <c r="E8317" t="s">
        <v>4</v>
      </c>
      <c r="F8317" s="9">
        <v>45437</v>
      </c>
      <c r="G8317" s="9" t="str">
        <f>TEXT(Ecommerce_Sales_Data[[#This Row],[Order_Date]],"dddd")</f>
        <v>Saturday</v>
      </c>
      <c r="H8317" t="s">
        <v>14761</v>
      </c>
      <c r="I8317" t="s">
        <v>14763</v>
      </c>
      <c r="J8317">
        <v>5</v>
      </c>
      <c r="K8317">
        <v>4</v>
      </c>
      <c r="L8317" s="12">
        <v>1241.46</v>
      </c>
      <c r="M8317" s="11">
        <v>0</v>
      </c>
      <c r="N8317" s="12">
        <v>4965.84</v>
      </c>
      <c r="O8317" s="12">
        <v>3420.92</v>
      </c>
      <c r="P8317" s="12">
        <v>1544.92</v>
      </c>
      <c r="Q8317" s="11">
        <v>0.311109500104715</v>
      </c>
    </row>
    <row r="8318" spans="1:17" x14ac:dyDescent="0.45">
      <c r="A8318" t="s">
        <v>13774</v>
      </c>
      <c r="B8318" t="s">
        <v>9842</v>
      </c>
      <c r="C8318" t="s">
        <v>28</v>
      </c>
      <c r="D8318" t="s">
        <v>85</v>
      </c>
      <c r="E8318" t="s">
        <v>14</v>
      </c>
      <c r="F8318" s="9">
        <v>45708</v>
      </c>
      <c r="G8318" s="9" t="str">
        <f>TEXT(Ecommerce_Sales_Data[[#This Row],[Order_Date]],"dddd")</f>
        <v>Thursday</v>
      </c>
      <c r="H8318" t="s">
        <v>14757</v>
      </c>
      <c r="I8318" t="s">
        <v>14758</v>
      </c>
      <c r="J8318">
        <v>2</v>
      </c>
      <c r="K8318">
        <v>4</v>
      </c>
      <c r="L8318" s="12">
        <v>2958.81</v>
      </c>
      <c r="M8318" s="11">
        <v>0.2</v>
      </c>
      <c r="N8318" s="12">
        <v>9468.19</v>
      </c>
      <c r="O8318" s="12">
        <v>6121.94</v>
      </c>
      <c r="P8318" s="12">
        <v>3346.25</v>
      </c>
      <c r="Q8318" s="11">
        <v>0.35342024188361199</v>
      </c>
    </row>
    <row r="8319" spans="1:17" x14ac:dyDescent="0.45">
      <c r="A8319" t="s">
        <v>13775</v>
      </c>
      <c r="B8319" t="s">
        <v>3168</v>
      </c>
      <c r="C8319" t="s">
        <v>12</v>
      </c>
      <c r="D8319" t="s">
        <v>111</v>
      </c>
      <c r="E8319" t="s">
        <v>4</v>
      </c>
      <c r="F8319" s="9">
        <v>45620</v>
      </c>
      <c r="G8319" s="9" t="str">
        <f>TEXT(Ecommerce_Sales_Data[[#This Row],[Order_Date]],"dddd")</f>
        <v>Sunday</v>
      </c>
      <c r="H8319" t="s">
        <v>14761</v>
      </c>
      <c r="I8319" t="s">
        <v>14764</v>
      </c>
      <c r="J8319">
        <v>11</v>
      </c>
      <c r="K8319">
        <v>4</v>
      </c>
      <c r="L8319" s="12">
        <v>563.79</v>
      </c>
      <c r="M8319" s="11">
        <v>0.15</v>
      </c>
      <c r="N8319" s="12">
        <v>1916.89</v>
      </c>
      <c r="O8319" s="12">
        <v>1518.66</v>
      </c>
      <c r="P8319" s="12">
        <v>398.23</v>
      </c>
      <c r="Q8319" s="11">
        <v>0.20774796675865601</v>
      </c>
    </row>
    <row r="8320" spans="1:17" x14ac:dyDescent="0.45">
      <c r="A8320" t="s">
        <v>13776</v>
      </c>
      <c r="B8320" t="s">
        <v>7757</v>
      </c>
      <c r="C8320" t="s">
        <v>20</v>
      </c>
      <c r="D8320" t="s">
        <v>103</v>
      </c>
      <c r="E8320" t="s">
        <v>9</v>
      </c>
      <c r="F8320" s="9">
        <v>45858</v>
      </c>
      <c r="G8320" s="9" t="str">
        <f>TEXT(Ecommerce_Sales_Data[[#This Row],[Order_Date]],"dddd")</f>
        <v>Sunday</v>
      </c>
      <c r="H8320" t="s">
        <v>14761</v>
      </c>
      <c r="I8320" t="s">
        <v>14768</v>
      </c>
      <c r="J8320">
        <v>7</v>
      </c>
      <c r="K8320">
        <v>3</v>
      </c>
      <c r="L8320" s="12">
        <v>3945.26</v>
      </c>
      <c r="M8320" s="11">
        <v>0.1</v>
      </c>
      <c r="N8320" s="12">
        <v>10652.2</v>
      </c>
      <c r="O8320" s="12">
        <v>7030.2</v>
      </c>
      <c r="P8320" s="12">
        <v>3622</v>
      </c>
      <c r="Q8320" s="11">
        <v>0.34002365708492099</v>
      </c>
    </row>
    <row r="8321" spans="1:17" x14ac:dyDescent="0.45">
      <c r="A8321" t="s">
        <v>13777</v>
      </c>
      <c r="B8321" t="s">
        <v>3060</v>
      </c>
      <c r="C8321" t="s">
        <v>7</v>
      </c>
      <c r="D8321" t="s">
        <v>106</v>
      </c>
      <c r="E8321" t="s">
        <v>4</v>
      </c>
      <c r="F8321" s="9">
        <v>46006</v>
      </c>
      <c r="G8321" s="9" t="str">
        <f>TEXT(Ecommerce_Sales_Data[[#This Row],[Order_Date]],"dddd")</f>
        <v>Monday</v>
      </c>
      <c r="H8321" t="s">
        <v>14757</v>
      </c>
      <c r="I8321" t="s">
        <v>14770</v>
      </c>
      <c r="J8321">
        <v>12</v>
      </c>
      <c r="K8321">
        <v>3</v>
      </c>
      <c r="L8321" s="12">
        <v>3229.75</v>
      </c>
      <c r="M8321" s="11">
        <v>0.15</v>
      </c>
      <c r="N8321" s="12">
        <v>8235.86</v>
      </c>
      <c r="O8321" s="12">
        <v>5882.97</v>
      </c>
      <c r="P8321" s="12">
        <v>2352.89</v>
      </c>
      <c r="Q8321" s="11">
        <v>0.28568844055144199</v>
      </c>
    </row>
    <row r="8322" spans="1:17" x14ac:dyDescent="0.45">
      <c r="A8322" t="s">
        <v>13778</v>
      </c>
      <c r="B8322" t="s">
        <v>9826</v>
      </c>
      <c r="C8322" t="s">
        <v>7</v>
      </c>
      <c r="D8322" t="s">
        <v>46</v>
      </c>
      <c r="E8322" t="s">
        <v>4</v>
      </c>
      <c r="F8322" s="9">
        <v>45483</v>
      </c>
      <c r="G8322" s="9" t="str">
        <f>TEXT(Ecommerce_Sales_Data[[#This Row],[Order_Date]],"dddd")</f>
        <v>Wednesday</v>
      </c>
      <c r="H8322" t="s">
        <v>14757</v>
      </c>
      <c r="I8322" t="s">
        <v>14768</v>
      </c>
      <c r="J8322">
        <v>7</v>
      </c>
      <c r="K8322">
        <v>3</v>
      </c>
      <c r="L8322" s="12">
        <v>1388.87</v>
      </c>
      <c r="M8322" s="11">
        <v>0</v>
      </c>
      <c r="N8322" s="12">
        <v>4166.6099999999997</v>
      </c>
      <c r="O8322" s="12">
        <v>2627.95</v>
      </c>
      <c r="P8322" s="12">
        <v>1538.66</v>
      </c>
      <c r="Q8322" s="11">
        <v>0.36928342225454303</v>
      </c>
    </row>
    <row r="8323" spans="1:17" x14ac:dyDescent="0.45">
      <c r="A8323" t="s">
        <v>13779</v>
      </c>
      <c r="B8323" t="s">
        <v>13780</v>
      </c>
      <c r="C8323" t="s">
        <v>28</v>
      </c>
      <c r="D8323" t="s">
        <v>85</v>
      </c>
      <c r="E8323" t="s">
        <v>22</v>
      </c>
      <c r="F8323" s="9">
        <v>45591</v>
      </c>
      <c r="G8323" s="9" t="str">
        <f>TEXT(Ecommerce_Sales_Data[[#This Row],[Order_Date]],"dddd")</f>
        <v>Saturday</v>
      </c>
      <c r="H8323" t="s">
        <v>14761</v>
      </c>
      <c r="I8323" t="s">
        <v>14760</v>
      </c>
      <c r="J8323">
        <v>10</v>
      </c>
      <c r="K8323">
        <v>5</v>
      </c>
      <c r="L8323" s="12">
        <v>1737.16</v>
      </c>
      <c r="M8323" s="11">
        <v>0.2</v>
      </c>
      <c r="N8323" s="12">
        <v>6948.64</v>
      </c>
      <c r="O8323" s="12">
        <v>4888.3500000000004</v>
      </c>
      <c r="P8323" s="12">
        <v>2060.29</v>
      </c>
      <c r="Q8323" s="11">
        <v>0.29650262497409602</v>
      </c>
    </row>
    <row r="8324" spans="1:17" x14ac:dyDescent="0.45">
      <c r="A8324" t="s">
        <v>13781</v>
      </c>
      <c r="B8324" t="s">
        <v>13782</v>
      </c>
      <c r="C8324" t="s">
        <v>20</v>
      </c>
      <c r="D8324" t="s">
        <v>103</v>
      </c>
      <c r="E8324" t="s">
        <v>9</v>
      </c>
      <c r="F8324" s="9">
        <v>45565</v>
      </c>
      <c r="G8324" s="9" t="str">
        <f>TEXT(Ecommerce_Sales_Data[[#This Row],[Order_Date]],"dddd")</f>
        <v>Monday</v>
      </c>
      <c r="H8324" t="s">
        <v>14757</v>
      </c>
      <c r="I8324" t="s">
        <v>14766</v>
      </c>
      <c r="J8324">
        <v>9</v>
      </c>
      <c r="K8324">
        <v>2</v>
      </c>
      <c r="L8324" s="12">
        <v>2117.33</v>
      </c>
      <c r="M8324" s="11">
        <v>0.2</v>
      </c>
      <c r="N8324" s="12">
        <v>3387.73</v>
      </c>
      <c r="O8324" s="12">
        <v>2804.83</v>
      </c>
      <c r="P8324" s="12">
        <v>582.9</v>
      </c>
      <c r="Q8324" s="11">
        <v>0.17206211829159901</v>
      </c>
    </row>
    <row r="8325" spans="1:17" x14ac:dyDescent="0.45">
      <c r="A8325" t="s">
        <v>13783</v>
      </c>
      <c r="B8325" t="s">
        <v>12275</v>
      </c>
      <c r="C8325" t="s">
        <v>28</v>
      </c>
      <c r="D8325" t="s">
        <v>85</v>
      </c>
      <c r="E8325" t="s">
        <v>14</v>
      </c>
      <c r="F8325" s="9">
        <v>45699</v>
      </c>
      <c r="G8325" s="9" t="str">
        <f>TEXT(Ecommerce_Sales_Data[[#This Row],[Order_Date]],"dddd")</f>
        <v>Tuesday</v>
      </c>
      <c r="H8325" t="s">
        <v>14757</v>
      </c>
      <c r="I8325" t="s">
        <v>14758</v>
      </c>
      <c r="J8325">
        <v>2</v>
      </c>
      <c r="K8325">
        <v>3</v>
      </c>
      <c r="L8325" s="12">
        <v>3070.33</v>
      </c>
      <c r="M8325" s="11">
        <v>0.15</v>
      </c>
      <c r="N8325" s="12">
        <v>7829.34</v>
      </c>
      <c r="O8325" s="12">
        <v>4925.21</v>
      </c>
      <c r="P8325" s="12">
        <v>2904.13</v>
      </c>
      <c r="Q8325" s="11">
        <v>0.37092909491732401</v>
      </c>
    </row>
    <row r="8326" spans="1:17" x14ac:dyDescent="0.45">
      <c r="A8326" t="s">
        <v>13784</v>
      </c>
      <c r="B8326" t="s">
        <v>13785</v>
      </c>
      <c r="C8326" t="s">
        <v>2</v>
      </c>
      <c r="D8326" t="s">
        <v>17</v>
      </c>
      <c r="E8326" t="s">
        <v>9</v>
      </c>
      <c r="F8326" s="9">
        <v>45759</v>
      </c>
      <c r="G8326" s="9" t="str">
        <f>TEXT(Ecommerce_Sales_Data[[#This Row],[Order_Date]],"dddd")</f>
        <v>Saturday</v>
      </c>
      <c r="H8326" t="s">
        <v>14761</v>
      </c>
      <c r="I8326" t="s">
        <v>14765</v>
      </c>
      <c r="J8326">
        <v>4</v>
      </c>
      <c r="K8326">
        <v>5</v>
      </c>
      <c r="L8326" s="12">
        <v>3801.03</v>
      </c>
      <c r="M8326" s="11">
        <v>0</v>
      </c>
      <c r="N8326" s="12">
        <v>19005.150000000001</v>
      </c>
      <c r="O8326" s="12">
        <v>13178.78</v>
      </c>
      <c r="P8326" s="12">
        <v>5826.37</v>
      </c>
      <c r="Q8326" s="11">
        <v>0.30656795658018998</v>
      </c>
    </row>
    <row r="8327" spans="1:17" x14ac:dyDescent="0.45">
      <c r="A8327" t="s">
        <v>13786</v>
      </c>
      <c r="B8327" t="s">
        <v>13787</v>
      </c>
      <c r="C8327" t="s">
        <v>20</v>
      </c>
      <c r="D8327" t="s">
        <v>21</v>
      </c>
      <c r="E8327" t="s">
        <v>14</v>
      </c>
      <c r="F8327" s="9">
        <v>45763</v>
      </c>
      <c r="G8327" s="9" t="str">
        <f>TEXT(Ecommerce_Sales_Data[[#This Row],[Order_Date]],"dddd")</f>
        <v>Wednesday</v>
      </c>
      <c r="H8327" t="s">
        <v>14757</v>
      </c>
      <c r="I8327" t="s">
        <v>14765</v>
      </c>
      <c r="J8327">
        <v>4</v>
      </c>
      <c r="K8327">
        <v>4</v>
      </c>
      <c r="L8327" s="12">
        <v>3238.26</v>
      </c>
      <c r="M8327" s="11">
        <v>0.05</v>
      </c>
      <c r="N8327" s="12">
        <v>12305.39</v>
      </c>
      <c r="O8327" s="12">
        <v>7410.49</v>
      </c>
      <c r="P8327" s="12">
        <v>4894.8999999999996</v>
      </c>
      <c r="Q8327" s="11">
        <v>0.39778503566323398</v>
      </c>
    </row>
    <row r="8328" spans="1:17" x14ac:dyDescent="0.45">
      <c r="A8328" t="s">
        <v>13788</v>
      </c>
      <c r="B8328" t="s">
        <v>7409</v>
      </c>
      <c r="C8328" t="s">
        <v>2</v>
      </c>
      <c r="D8328" t="s">
        <v>68</v>
      </c>
      <c r="E8328" t="s">
        <v>22</v>
      </c>
      <c r="F8328" s="9">
        <v>45462</v>
      </c>
      <c r="G8328" s="9" t="str">
        <f>TEXT(Ecommerce_Sales_Data[[#This Row],[Order_Date]],"dddd")</f>
        <v>Wednesday</v>
      </c>
      <c r="H8328" t="s">
        <v>14757</v>
      </c>
      <c r="I8328" t="s">
        <v>14759</v>
      </c>
      <c r="J8328">
        <v>6</v>
      </c>
      <c r="K8328">
        <v>5</v>
      </c>
      <c r="L8328" s="12">
        <v>1825.02</v>
      </c>
      <c r="M8328" s="11">
        <v>0.05</v>
      </c>
      <c r="N8328" s="12">
        <v>8668.84</v>
      </c>
      <c r="O8328" s="12">
        <v>5900.4</v>
      </c>
      <c r="P8328" s="12">
        <v>2768.44</v>
      </c>
      <c r="Q8328" s="11">
        <v>0.31935530013242802</v>
      </c>
    </row>
    <row r="8329" spans="1:17" x14ac:dyDescent="0.45">
      <c r="A8329" t="s">
        <v>13789</v>
      </c>
      <c r="B8329" t="s">
        <v>13790</v>
      </c>
      <c r="C8329" t="s">
        <v>28</v>
      </c>
      <c r="D8329" t="s">
        <v>35</v>
      </c>
      <c r="E8329" t="s">
        <v>22</v>
      </c>
      <c r="F8329" s="9">
        <v>45400</v>
      </c>
      <c r="G8329" s="9" t="str">
        <f>TEXT(Ecommerce_Sales_Data[[#This Row],[Order_Date]],"dddd")</f>
        <v>Thursday</v>
      </c>
      <c r="H8329" t="s">
        <v>14757</v>
      </c>
      <c r="I8329" t="s">
        <v>14765</v>
      </c>
      <c r="J8329">
        <v>4</v>
      </c>
      <c r="K8329">
        <v>5</v>
      </c>
      <c r="L8329" s="12">
        <v>638.55999999999995</v>
      </c>
      <c r="M8329" s="11">
        <v>0</v>
      </c>
      <c r="N8329" s="12">
        <v>3192.8</v>
      </c>
      <c r="O8329" s="12">
        <v>2588.62</v>
      </c>
      <c r="P8329" s="12">
        <v>604.17999999999995</v>
      </c>
      <c r="Q8329" s="11">
        <v>0.18923202204961201</v>
      </c>
    </row>
    <row r="8330" spans="1:17" x14ac:dyDescent="0.45">
      <c r="A8330" t="s">
        <v>13791</v>
      </c>
      <c r="B8330" t="s">
        <v>524</v>
      </c>
      <c r="C8330" t="s">
        <v>12</v>
      </c>
      <c r="D8330" t="s">
        <v>13</v>
      </c>
      <c r="E8330" t="s">
        <v>14</v>
      </c>
      <c r="F8330" s="9">
        <v>45527</v>
      </c>
      <c r="G8330" s="9" t="str">
        <f>TEXT(Ecommerce_Sales_Data[[#This Row],[Order_Date]],"dddd")</f>
        <v>Friday</v>
      </c>
      <c r="H8330" t="s">
        <v>14757</v>
      </c>
      <c r="I8330" t="s">
        <v>14762</v>
      </c>
      <c r="J8330">
        <v>8</v>
      </c>
      <c r="K8330">
        <v>2</v>
      </c>
      <c r="L8330" s="12">
        <v>1251.79</v>
      </c>
      <c r="M8330" s="11">
        <v>0</v>
      </c>
      <c r="N8330" s="12">
        <v>2503.58</v>
      </c>
      <c r="O8330" s="12">
        <v>1710.6</v>
      </c>
      <c r="P8330" s="12">
        <v>792.98</v>
      </c>
      <c r="Q8330" s="11">
        <v>0.31673843056742701</v>
      </c>
    </row>
    <row r="8331" spans="1:17" x14ac:dyDescent="0.45">
      <c r="A8331" t="s">
        <v>13792</v>
      </c>
      <c r="B8331" t="s">
        <v>9816</v>
      </c>
      <c r="C8331" t="s">
        <v>28</v>
      </c>
      <c r="D8331" t="s">
        <v>137</v>
      </c>
      <c r="E8331" t="s">
        <v>9</v>
      </c>
      <c r="F8331" s="9">
        <v>45293</v>
      </c>
      <c r="G8331" s="9" t="str">
        <f>TEXT(Ecommerce_Sales_Data[[#This Row],[Order_Date]],"dddd")</f>
        <v>Tuesday</v>
      </c>
      <c r="H8331" t="s">
        <v>14757</v>
      </c>
      <c r="I8331" t="s">
        <v>14767</v>
      </c>
      <c r="J8331">
        <v>1</v>
      </c>
      <c r="K8331">
        <v>5</v>
      </c>
      <c r="L8331" s="12">
        <v>1100.8900000000001</v>
      </c>
      <c r="M8331" s="11">
        <v>0</v>
      </c>
      <c r="N8331" s="12">
        <v>5504.45</v>
      </c>
      <c r="O8331" s="12">
        <v>4479.66</v>
      </c>
      <c r="P8331" s="12">
        <v>1024.79</v>
      </c>
      <c r="Q8331" s="11">
        <v>0.18617482218931999</v>
      </c>
    </row>
    <row r="8332" spans="1:17" x14ac:dyDescent="0.45">
      <c r="A8332" t="s">
        <v>13793</v>
      </c>
      <c r="B8332" t="s">
        <v>13794</v>
      </c>
      <c r="C8332" t="s">
        <v>28</v>
      </c>
      <c r="D8332" t="s">
        <v>100</v>
      </c>
      <c r="E8332" t="s">
        <v>9</v>
      </c>
      <c r="F8332" s="9">
        <v>45386</v>
      </c>
      <c r="G8332" s="9" t="str">
        <f>TEXT(Ecommerce_Sales_Data[[#This Row],[Order_Date]],"dddd")</f>
        <v>Thursday</v>
      </c>
      <c r="H8332" t="s">
        <v>14757</v>
      </c>
      <c r="I8332" t="s">
        <v>14765</v>
      </c>
      <c r="J8332">
        <v>4</v>
      </c>
      <c r="K8332">
        <v>5</v>
      </c>
      <c r="L8332" s="12">
        <v>2704.57</v>
      </c>
      <c r="M8332" s="11">
        <v>0.05</v>
      </c>
      <c r="N8332" s="12">
        <v>12846.71</v>
      </c>
      <c r="O8332" s="12">
        <v>10026.19</v>
      </c>
      <c r="P8332" s="12">
        <v>2820.52</v>
      </c>
      <c r="Q8332" s="11">
        <v>0.21955193197324499</v>
      </c>
    </row>
    <row r="8333" spans="1:17" x14ac:dyDescent="0.45">
      <c r="A8333" t="s">
        <v>13795</v>
      </c>
      <c r="B8333" t="s">
        <v>13796</v>
      </c>
      <c r="C8333" t="s">
        <v>20</v>
      </c>
      <c r="D8333" t="s">
        <v>21</v>
      </c>
      <c r="E8333" t="s">
        <v>22</v>
      </c>
      <c r="F8333" s="9">
        <v>45965</v>
      </c>
      <c r="G8333" s="9" t="str">
        <f>TEXT(Ecommerce_Sales_Data[[#This Row],[Order_Date]],"dddd")</f>
        <v>Tuesday</v>
      </c>
      <c r="H8333" t="s">
        <v>14757</v>
      </c>
      <c r="I8333" t="s">
        <v>14764</v>
      </c>
      <c r="J8333">
        <v>11</v>
      </c>
      <c r="K8333">
        <v>3</v>
      </c>
      <c r="L8333" s="12">
        <v>407.98</v>
      </c>
      <c r="M8333" s="11">
        <v>0</v>
      </c>
      <c r="N8333" s="12">
        <v>1223.94</v>
      </c>
      <c r="O8333" s="12">
        <v>991.67</v>
      </c>
      <c r="P8333" s="12">
        <v>232.27</v>
      </c>
      <c r="Q8333" s="11">
        <v>0.18977237446279999</v>
      </c>
    </row>
    <row r="8334" spans="1:17" x14ac:dyDescent="0.45">
      <c r="A8334" t="s">
        <v>13797</v>
      </c>
      <c r="B8334" t="s">
        <v>9356</v>
      </c>
      <c r="C8334" t="s">
        <v>12</v>
      </c>
      <c r="D8334" t="s">
        <v>32</v>
      </c>
      <c r="E8334" t="s">
        <v>22</v>
      </c>
      <c r="F8334" s="9">
        <v>45886</v>
      </c>
      <c r="G8334" s="9" t="str">
        <f>TEXT(Ecommerce_Sales_Data[[#This Row],[Order_Date]],"dddd")</f>
        <v>Sunday</v>
      </c>
      <c r="H8334" t="s">
        <v>14761</v>
      </c>
      <c r="I8334" t="s">
        <v>14762</v>
      </c>
      <c r="J8334">
        <v>8</v>
      </c>
      <c r="K8334">
        <v>5</v>
      </c>
      <c r="L8334" s="12">
        <v>4521.92</v>
      </c>
      <c r="M8334" s="11">
        <v>0.05</v>
      </c>
      <c r="N8334" s="12">
        <v>21479.119999999999</v>
      </c>
      <c r="O8334" s="12">
        <v>14560.57</v>
      </c>
      <c r="P8334" s="12">
        <v>6918.55</v>
      </c>
      <c r="Q8334" s="11">
        <v>0.32210584046273799</v>
      </c>
    </row>
    <row r="8335" spans="1:17" x14ac:dyDescent="0.45">
      <c r="A8335" t="s">
        <v>13798</v>
      </c>
      <c r="B8335" t="s">
        <v>13799</v>
      </c>
      <c r="C8335" t="s">
        <v>20</v>
      </c>
      <c r="D8335" t="s">
        <v>60</v>
      </c>
      <c r="E8335" t="s">
        <v>22</v>
      </c>
      <c r="F8335" s="9">
        <v>45440</v>
      </c>
      <c r="G8335" s="9" t="str">
        <f>TEXT(Ecommerce_Sales_Data[[#This Row],[Order_Date]],"dddd")</f>
        <v>Tuesday</v>
      </c>
      <c r="H8335" t="s">
        <v>14757</v>
      </c>
      <c r="I8335" t="s">
        <v>14763</v>
      </c>
      <c r="J8335">
        <v>5</v>
      </c>
      <c r="K8335">
        <v>4</v>
      </c>
      <c r="L8335" s="12">
        <v>2178.48</v>
      </c>
      <c r="M8335" s="11">
        <v>0.1</v>
      </c>
      <c r="N8335" s="12">
        <v>7842.53</v>
      </c>
      <c r="O8335" s="12">
        <v>5543.98</v>
      </c>
      <c r="P8335" s="12">
        <v>2298.5500000000002</v>
      </c>
      <c r="Q8335" s="11">
        <v>0.29308781732425598</v>
      </c>
    </row>
    <row r="8336" spans="1:17" x14ac:dyDescent="0.45">
      <c r="A8336" t="s">
        <v>13800</v>
      </c>
      <c r="B8336" t="s">
        <v>13801</v>
      </c>
      <c r="C8336" t="s">
        <v>2</v>
      </c>
      <c r="D8336" t="s">
        <v>17</v>
      </c>
      <c r="E8336" t="s">
        <v>4</v>
      </c>
      <c r="F8336" s="9">
        <v>45676</v>
      </c>
      <c r="G8336" s="9" t="str">
        <f>TEXT(Ecommerce_Sales_Data[[#This Row],[Order_Date]],"dddd")</f>
        <v>Sunday</v>
      </c>
      <c r="H8336" t="s">
        <v>14761</v>
      </c>
      <c r="I8336" t="s">
        <v>14767</v>
      </c>
      <c r="J8336">
        <v>1</v>
      </c>
      <c r="K8336">
        <v>4</v>
      </c>
      <c r="L8336" s="12">
        <v>3984.41</v>
      </c>
      <c r="M8336" s="11">
        <v>0</v>
      </c>
      <c r="N8336" s="12">
        <v>15937.64</v>
      </c>
      <c r="O8336" s="12">
        <v>12087.26</v>
      </c>
      <c r="P8336" s="12">
        <v>3850.38</v>
      </c>
      <c r="Q8336" s="11">
        <v>0.24159034838282201</v>
      </c>
    </row>
    <row r="8337" spans="1:17" x14ac:dyDescent="0.45">
      <c r="A8337" t="s">
        <v>13802</v>
      </c>
      <c r="B8337" t="s">
        <v>13803</v>
      </c>
      <c r="C8337" t="s">
        <v>2</v>
      </c>
      <c r="D8337" t="s">
        <v>3</v>
      </c>
      <c r="E8337" t="s">
        <v>4</v>
      </c>
      <c r="F8337" s="9">
        <v>45670</v>
      </c>
      <c r="G8337" s="9" t="str">
        <f>TEXT(Ecommerce_Sales_Data[[#This Row],[Order_Date]],"dddd")</f>
        <v>Monday</v>
      </c>
      <c r="H8337" t="s">
        <v>14757</v>
      </c>
      <c r="I8337" t="s">
        <v>14767</v>
      </c>
      <c r="J8337">
        <v>1</v>
      </c>
      <c r="K8337">
        <v>2</v>
      </c>
      <c r="L8337" s="12">
        <v>1232.07</v>
      </c>
      <c r="M8337" s="11">
        <v>0</v>
      </c>
      <c r="N8337" s="12">
        <v>2464.14</v>
      </c>
      <c r="O8337" s="12">
        <v>2075.7800000000002</v>
      </c>
      <c r="P8337" s="12">
        <v>388.36</v>
      </c>
      <c r="Q8337" s="11">
        <v>0.15760468155218499</v>
      </c>
    </row>
    <row r="8338" spans="1:17" x14ac:dyDescent="0.45">
      <c r="A8338" t="s">
        <v>13804</v>
      </c>
      <c r="B8338" t="s">
        <v>13805</v>
      </c>
      <c r="C8338" t="s">
        <v>20</v>
      </c>
      <c r="D8338" t="s">
        <v>103</v>
      </c>
      <c r="E8338" t="s">
        <v>4</v>
      </c>
      <c r="F8338" s="9">
        <v>45508</v>
      </c>
      <c r="G8338" s="9" t="str">
        <f>TEXT(Ecommerce_Sales_Data[[#This Row],[Order_Date]],"dddd")</f>
        <v>Sunday</v>
      </c>
      <c r="H8338" t="s">
        <v>14761</v>
      </c>
      <c r="I8338" t="s">
        <v>14762</v>
      </c>
      <c r="J8338">
        <v>8</v>
      </c>
      <c r="K8338">
        <v>2</v>
      </c>
      <c r="L8338" s="12">
        <v>1066.26</v>
      </c>
      <c r="M8338" s="11">
        <v>0.1</v>
      </c>
      <c r="N8338" s="12">
        <v>1919.27</v>
      </c>
      <c r="O8338" s="12">
        <v>1511.66</v>
      </c>
      <c r="P8338" s="12">
        <v>407.61</v>
      </c>
      <c r="Q8338" s="11">
        <v>0.21237762274197999</v>
      </c>
    </row>
    <row r="8339" spans="1:17" x14ac:dyDescent="0.45">
      <c r="A8339" t="s">
        <v>13806</v>
      </c>
      <c r="B8339" t="s">
        <v>690</v>
      </c>
      <c r="C8339" t="s">
        <v>7</v>
      </c>
      <c r="D8339" t="s">
        <v>134</v>
      </c>
      <c r="E8339" t="s">
        <v>9</v>
      </c>
      <c r="F8339" s="9">
        <v>46013</v>
      </c>
      <c r="G8339" s="9" t="str">
        <f>TEXT(Ecommerce_Sales_Data[[#This Row],[Order_Date]],"dddd")</f>
        <v>Monday</v>
      </c>
      <c r="H8339" t="s">
        <v>14757</v>
      </c>
      <c r="I8339" t="s">
        <v>14770</v>
      </c>
      <c r="J8339">
        <v>12</v>
      </c>
      <c r="K8339">
        <v>5</v>
      </c>
      <c r="L8339" s="12">
        <v>410.59</v>
      </c>
      <c r="M8339" s="11">
        <v>0</v>
      </c>
      <c r="N8339" s="12">
        <v>2052.9499999999998</v>
      </c>
      <c r="O8339" s="12">
        <v>1502.53</v>
      </c>
      <c r="P8339" s="12">
        <v>550.41999999999996</v>
      </c>
      <c r="Q8339" s="11">
        <v>0.268111741640079</v>
      </c>
    </row>
    <row r="8340" spans="1:17" x14ac:dyDescent="0.45">
      <c r="A8340" t="s">
        <v>13807</v>
      </c>
      <c r="B8340" t="s">
        <v>13808</v>
      </c>
      <c r="C8340" t="s">
        <v>12</v>
      </c>
      <c r="D8340" t="s">
        <v>38</v>
      </c>
      <c r="E8340" t="s">
        <v>14</v>
      </c>
      <c r="F8340" s="9">
        <v>45846</v>
      </c>
      <c r="G8340" s="9" t="str">
        <f>TEXT(Ecommerce_Sales_Data[[#This Row],[Order_Date]],"dddd")</f>
        <v>Tuesday</v>
      </c>
      <c r="H8340" t="s">
        <v>14757</v>
      </c>
      <c r="I8340" t="s">
        <v>14768</v>
      </c>
      <c r="J8340">
        <v>7</v>
      </c>
      <c r="K8340">
        <v>5</v>
      </c>
      <c r="L8340" s="12">
        <v>1991.07</v>
      </c>
      <c r="M8340" s="11">
        <v>0.2</v>
      </c>
      <c r="N8340" s="12">
        <v>7964.28</v>
      </c>
      <c r="O8340" s="12">
        <v>4934.18</v>
      </c>
      <c r="P8340" s="12">
        <v>3030.1</v>
      </c>
      <c r="Q8340" s="11">
        <v>0.38046125952377402</v>
      </c>
    </row>
    <row r="8341" spans="1:17" x14ac:dyDescent="0.45">
      <c r="A8341" t="s">
        <v>13809</v>
      </c>
      <c r="B8341" t="s">
        <v>1305</v>
      </c>
      <c r="C8341" t="s">
        <v>20</v>
      </c>
      <c r="D8341" t="s">
        <v>57</v>
      </c>
      <c r="E8341" t="s">
        <v>22</v>
      </c>
      <c r="F8341" s="9">
        <v>45863</v>
      </c>
      <c r="G8341" s="9" t="str">
        <f>TEXT(Ecommerce_Sales_Data[[#This Row],[Order_Date]],"dddd")</f>
        <v>Friday</v>
      </c>
      <c r="H8341" t="s">
        <v>14757</v>
      </c>
      <c r="I8341" t="s">
        <v>14768</v>
      </c>
      <c r="J8341">
        <v>7</v>
      </c>
      <c r="K8341">
        <v>3</v>
      </c>
      <c r="L8341" s="12">
        <v>1581.3</v>
      </c>
      <c r="M8341" s="11">
        <v>0.1</v>
      </c>
      <c r="N8341" s="12">
        <v>4269.51</v>
      </c>
      <c r="O8341" s="12">
        <v>3287.79</v>
      </c>
      <c r="P8341" s="12">
        <v>981.72</v>
      </c>
      <c r="Q8341" s="11">
        <v>0.229937393284007</v>
      </c>
    </row>
    <row r="8342" spans="1:17" x14ac:dyDescent="0.45">
      <c r="A8342" t="s">
        <v>13810</v>
      </c>
      <c r="B8342" t="s">
        <v>3697</v>
      </c>
      <c r="C8342" t="s">
        <v>12</v>
      </c>
      <c r="D8342" t="s">
        <v>41</v>
      </c>
      <c r="E8342" t="s">
        <v>14</v>
      </c>
      <c r="F8342" s="9">
        <v>45667</v>
      </c>
      <c r="G8342" s="9" t="str">
        <f>TEXT(Ecommerce_Sales_Data[[#This Row],[Order_Date]],"dddd")</f>
        <v>Friday</v>
      </c>
      <c r="H8342" t="s">
        <v>14757</v>
      </c>
      <c r="I8342" t="s">
        <v>14767</v>
      </c>
      <c r="J8342">
        <v>1</v>
      </c>
      <c r="K8342">
        <v>3</v>
      </c>
      <c r="L8342" s="12">
        <v>1002.35</v>
      </c>
      <c r="M8342" s="11">
        <v>0.15</v>
      </c>
      <c r="N8342" s="12">
        <v>2555.9899999999998</v>
      </c>
      <c r="O8342" s="12">
        <v>1923.43</v>
      </c>
      <c r="P8342" s="12">
        <v>632.55999999999995</v>
      </c>
      <c r="Q8342" s="11">
        <v>0.24748140642177799</v>
      </c>
    </row>
    <row r="8343" spans="1:17" x14ac:dyDescent="0.45">
      <c r="A8343" t="s">
        <v>13811</v>
      </c>
      <c r="B8343" t="s">
        <v>13812</v>
      </c>
      <c r="C8343" t="s">
        <v>2</v>
      </c>
      <c r="D8343" t="s">
        <v>82</v>
      </c>
      <c r="E8343" t="s">
        <v>22</v>
      </c>
      <c r="F8343" s="9">
        <v>45836</v>
      </c>
      <c r="G8343" s="9" t="str">
        <f>TEXT(Ecommerce_Sales_Data[[#This Row],[Order_Date]],"dddd")</f>
        <v>Saturday</v>
      </c>
      <c r="H8343" t="s">
        <v>14761</v>
      </c>
      <c r="I8343" t="s">
        <v>14759</v>
      </c>
      <c r="J8343">
        <v>6</v>
      </c>
      <c r="K8343">
        <v>3</v>
      </c>
      <c r="L8343" s="12">
        <v>821.38</v>
      </c>
      <c r="M8343" s="11">
        <v>0</v>
      </c>
      <c r="N8343" s="12">
        <v>2464.14</v>
      </c>
      <c r="O8343" s="12">
        <v>1944.9</v>
      </c>
      <c r="P8343" s="12">
        <v>519.24</v>
      </c>
      <c r="Q8343" s="11">
        <v>0.21071854683581301</v>
      </c>
    </row>
    <row r="8344" spans="1:17" x14ac:dyDescent="0.45">
      <c r="A8344" t="s">
        <v>13813</v>
      </c>
      <c r="B8344" t="s">
        <v>13814</v>
      </c>
      <c r="C8344" t="s">
        <v>2</v>
      </c>
      <c r="D8344" t="s">
        <v>82</v>
      </c>
      <c r="E8344" t="s">
        <v>14</v>
      </c>
      <c r="F8344" s="9">
        <v>45819</v>
      </c>
      <c r="G8344" s="9" t="str">
        <f>TEXT(Ecommerce_Sales_Data[[#This Row],[Order_Date]],"dddd")</f>
        <v>Wednesday</v>
      </c>
      <c r="H8344" t="s">
        <v>14757</v>
      </c>
      <c r="I8344" t="s">
        <v>14759</v>
      </c>
      <c r="J8344">
        <v>6</v>
      </c>
      <c r="K8344">
        <v>4</v>
      </c>
      <c r="L8344" s="12">
        <v>598.13</v>
      </c>
      <c r="M8344" s="11">
        <v>0</v>
      </c>
      <c r="N8344" s="12">
        <v>2392.52</v>
      </c>
      <c r="O8344" s="12">
        <v>1934.54</v>
      </c>
      <c r="P8344" s="12">
        <v>457.98</v>
      </c>
      <c r="Q8344" s="11">
        <v>0.19142159731162101</v>
      </c>
    </row>
    <row r="8345" spans="1:17" x14ac:dyDescent="0.45">
      <c r="A8345" t="s">
        <v>13815</v>
      </c>
      <c r="B8345" t="s">
        <v>10688</v>
      </c>
      <c r="C8345" t="s">
        <v>12</v>
      </c>
      <c r="D8345" t="s">
        <v>32</v>
      </c>
      <c r="E8345" t="s">
        <v>22</v>
      </c>
      <c r="F8345" s="9">
        <v>45486</v>
      </c>
      <c r="G8345" s="9" t="str">
        <f>TEXT(Ecommerce_Sales_Data[[#This Row],[Order_Date]],"dddd")</f>
        <v>Saturday</v>
      </c>
      <c r="H8345" t="s">
        <v>14761</v>
      </c>
      <c r="I8345" t="s">
        <v>14768</v>
      </c>
      <c r="J8345">
        <v>7</v>
      </c>
      <c r="K8345">
        <v>5</v>
      </c>
      <c r="L8345" s="12">
        <v>3014.66</v>
      </c>
      <c r="M8345" s="11">
        <v>0.05</v>
      </c>
      <c r="N8345" s="12">
        <v>14319.63</v>
      </c>
      <c r="O8345" s="12">
        <v>9934.42</v>
      </c>
      <c r="P8345" s="12">
        <v>4385.21</v>
      </c>
      <c r="Q8345" s="11">
        <v>0.30623766116862</v>
      </c>
    </row>
    <row r="8346" spans="1:17" x14ac:dyDescent="0.45">
      <c r="A8346" t="s">
        <v>13816</v>
      </c>
      <c r="B8346" t="s">
        <v>2835</v>
      </c>
      <c r="C8346" t="s">
        <v>7</v>
      </c>
      <c r="D8346" t="s">
        <v>46</v>
      </c>
      <c r="E8346" t="s">
        <v>22</v>
      </c>
      <c r="F8346" s="9">
        <v>45910</v>
      </c>
      <c r="G8346" s="9" t="str">
        <f>TEXT(Ecommerce_Sales_Data[[#This Row],[Order_Date]],"dddd")</f>
        <v>Wednesday</v>
      </c>
      <c r="H8346" t="s">
        <v>14757</v>
      </c>
      <c r="I8346" t="s">
        <v>14766</v>
      </c>
      <c r="J8346">
        <v>9</v>
      </c>
      <c r="K8346">
        <v>4</v>
      </c>
      <c r="L8346" s="12">
        <v>878.4</v>
      </c>
      <c r="M8346" s="11">
        <v>0.15</v>
      </c>
      <c r="N8346" s="12">
        <v>2986.56</v>
      </c>
      <c r="O8346" s="12">
        <v>2219.59</v>
      </c>
      <c r="P8346" s="12">
        <v>766.97</v>
      </c>
      <c r="Q8346" s="11">
        <v>0.256807162755813</v>
      </c>
    </row>
    <row r="8347" spans="1:17" x14ac:dyDescent="0.45">
      <c r="A8347" t="s">
        <v>13817</v>
      </c>
      <c r="B8347" t="s">
        <v>5914</v>
      </c>
      <c r="C8347" t="s">
        <v>12</v>
      </c>
      <c r="D8347" t="s">
        <v>13</v>
      </c>
      <c r="E8347" t="s">
        <v>4</v>
      </c>
      <c r="F8347" s="9">
        <v>45484</v>
      </c>
      <c r="G8347" s="9" t="str">
        <f>TEXT(Ecommerce_Sales_Data[[#This Row],[Order_Date]],"dddd")</f>
        <v>Thursday</v>
      </c>
      <c r="H8347" t="s">
        <v>14757</v>
      </c>
      <c r="I8347" t="s">
        <v>14768</v>
      </c>
      <c r="J8347">
        <v>7</v>
      </c>
      <c r="K8347">
        <v>5</v>
      </c>
      <c r="L8347" s="12">
        <v>1027.8399999999999</v>
      </c>
      <c r="M8347" s="11">
        <v>0</v>
      </c>
      <c r="N8347" s="12">
        <v>5139.2</v>
      </c>
      <c r="O8347" s="12">
        <v>3779.54</v>
      </c>
      <c r="P8347" s="12">
        <v>1359.66</v>
      </c>
      <c r="Q8347" s="11">
        <v>0.26456646948941498</v>
      </c>
    </row>
    <row r="8348" spans="1:17" x14ac:dyDescent="0.45">
      <c r="A8348" t="s">
        <v>13818</v>
      </c>
      <c r="B8348" t="s">
        <v>13819</v>
      </c>
      <c r="C8348" t="s">
        <v>20</v>
      </c>
      <c r="D8348" t="s">
        <v>21</v>
      </c>
      <c r="E8348" t="s">
        <v>14</v>
      </c>
      <c r="F8348" s="9">
        <v>45395</v>
      </c>
      <c r="G8348" s="9" t="str">
        <f>TEXT(Ecommerce_Sales_Data[[#This Row],[Order_Date]],"dddd")</f>
        <v>Saturday</v>
      </c>
      <c r="H8348" t="s">
        <v>14761</v>
      </c>
      <c r="I8348" t="s">
        <v>14765</v>
      </c>
      <c r="J8348">
        <v>4</v>
      </c>
      <c r="K8348">
        <v>3</v>
      </c>
      <c r="L8348" s="12">
        <v>3035.91</v>
      </c>
      <c r="M8348" s="11">
        <v>0</v>
      </c>
      <c r="N8348" s="12">
        <v>9107.73</v>
      </c>
      <c r="O8348" s="12">
        <v>6272.73</v>
      </c>
      <c r="P8348" s="12">
        <v>2835</v>
      </c>
      <c r="Q8348" s="11">
        <v>0.31127404962597699</v>
      </c>
    </row>
    <row r="8349" spans="1:17" x14ac:dyDescent="0.45">
      <c r="A8349" t="s">
        <v>13820</v>
      </c>
      <c r="B8349" t="s">
        <v>13821</v>
      </c>
      <c r="C8349" t="s">
        <v>2</v>
      </c>
      <c r="D8349" t="s">
        <v>68</v>
      </c>
      <c r="E8349" t="s">
        <v>22</v>
      </c>
      <c r="F8349" s="9">
        <v>45386</v>
      </c>
      <c r="G8349" s="9" t="str">
        <f>TEXT(Ecommerce_Sales_Data[[#This Row],[Order_Date]],"dddd")</f>
        <v>Thursday</v>
      </c>
      <c r="H8349" t="s">
        <v>14757</v>
      </c>
      <c r="I8349" t="s">
        <v>14765</v>
      </c>
      <c r="J8349">
        <v>4</v>
      </c>
      <c r="K8349">
        <v>2</v>
      </c>
      <c r="L8349" s="12">
        <v>4098.03</v>
      </c>
      <c r="M8349" s="11">
        <v>0.1</v>
      </c>
      <c r="N8349" s="12">
        <v>7376.45</v>
      </c>
      <c r="O8349" s="12">
        <v>5458.93</v>
      </c>
      <c r="P8349" s="12">
        <v>1917.52</v>
      </c>
      <c r="Q8349" s="11">
        <v>0.25995160273573298</v>
      </c>
    </row>
    <row r="8350" spans="1:17" x14ac:dyDescent="0.45">
      <c r="A8350" t="s">
        <v>13822</v>
      </c>
      <c r="B8350" t="s">
        <v>4732</v>
      </c>
      <c r="C8350" t="s">
        <v>28</v>
      </c>
      <c r="D8350" t="s">
        <v>85</v>
      </c>
      <c r="E8350" t="s">
        <v>9</v>
      </c>
      <c r="F8350" s="9">
        <v>45733</v>
      </c>
      <c r="G8350" s="9" t="str">
        <f>TEXT(Ecommerce_Sales_Data[[#This Row],[Order_Date]],"dddd")</f>
        <v>Monday</v>
      </c>
      <c r="H8350" t="s">
        <v>14757</v>
      </c>
      <c r="I8350" t="s">
        <v>14769</v>
      </c>
      <c r="J8350">
        <v>3</v>
      </c>
      <c r="K8350">
        <v>4</v>
      </c>
      <c r="L8350" s="12">
        <v>3860.77</v>
      </c>
      <c r="M8350" s="11">
        <v>0.1</v>
      </c>
      <c r="N8350" s="12">
        <v>13898.77</v>
      </c>
      <c r="O8350" s="12">
        <v>11699.89</v>
      </c>
      <c r="P8350" s="12">
        <v>2198.88</v>
      </c>
      <c r="Q8350" s="11">
        <v>0.15820680535040199</v>
      </c>
    </row>
    <row r="8351" spans="1:17" x14ac:dyDescent="0.45">
      <c r="A8351" t="s">
        <v>13823</v>
      </c>
      <c r="B8351" t="s">
        <v>7117</v>
      </c>
      <c r="C8351" t="s">
        <v>12</v>
      </c>
      <c r="D8351" t="s">
        <v>41</v>
      </c>
      <c r="E8351" t="s">
        <v>4</v>
      </c>
      <c r="F8351" s="9">
        <v>45363</v>
      </c>
      <c r="G8351" s="9" t="str">
        <f>TEXT(Ecommerce_Sales_Data[[#This Row],[Order_Date]],"dddd")</f>
        <v>Tuesday</v>
      </c>
      <c r="H8351" t="s">
        <v>14757</v>
      </c>
      <c r="I8351" t="s">
        <v>14769</v>
      </c>
      <c r="J8351">
        <v>3</v>
      </c>
      <c r="K8351">
        <v>3</v>
      </c>
      <c r="L8351" s="12">
        <v>2231.1</v>
      </c>
      <c r="M8351" s="11">
        <v>0.1</v>
      </c>
      <c r="N8351" s="12">
        <v>6023.97</v>
      </c>
      <c r="O8351" s="12">
        <v>4249.1499999999996</v>
      </c>
      <c r="P8351" s="12">
        <v>1774.82</v>
      </c>
      <c r="Q8351" s="11">
        <v>0.29462630125979999</v>
      </c>
    </row>
    <row r="8352" spans="1:17" x14ac:dyDescent="0.45">
      <c r="A8352" t="s">
        <v>13824</v>
      </c>
      <c r="B8352" t="s">
        <v>1318</v>
      </c>
      <c r="C8352" t="s">
        <v>7</v>
      </c>
      <c r="D8352" t="s">
        <v>46</v>
      </c>
      <c r="E8352" t="s">
        <v>9</v>
      </c>
      <c r="F8352" s="9">
        <v>45411</v>
      </c>
      <c r="G8352" s="9" t="str">
        <f>TEXT(Ecommerce_Sales_Data[[#This Row],[Order_Date]],"dddd")</f>
        <v>Monday</v>
      </c>
      <c r="H8352" t="s">
        <v>14757</v>
      </c>
      <c r="I8352" t="s">
        <v>14765</v>
      </c>
      <c r="J8352">
        <v>4</v>
      </c>
      <c r="K8352">
        <v>3</v>
      </c>
      <c r="L8352" s="12">
        <v>3126.87</v>
      </c>
      <c r="M8352" s="11">
        <v>0</v>
      </c>
      <c r="N8352" s="12">
        <v>9380.61</v>
      </c>
      <c r="O8352" s="12">
        <v>5778.58</v>
      </c>
      <c r="P8352" s="12">
        <v>3602.03</v>
      </c>
      <c r="Q8352" s="11">
        <v>0.38398675565874701</v>
      </c>
    </row>
    <row r="8353" spans="1:17" x14ac:dyDescent="0.45">
      <c r="A8353" t="s">
        <v>13825</v>
      </c>
      <c r="B8353" t="s">
        <v>13826</v>
      </c>
      <c r="C8353" t="s">
        <v>12</v>
      </c>
      <c r="D8353" t="s">
        <v>32</v>
      </c>
      <c r="E8353" t="s">
        <v>14</v>
      </c>
      <c r="F8353" s="9">
        <v>45538</v>
      </c>
      <c r="G8353" s="9" t="str">
        <f>TEXT(Ecommerce_Sales_Data[[#This Row],[Order_Date]],"dddd")</f>
        <v>Tuesday</v>
      </c>
      <c r="H8353" t="s">
        <v>14757</v>
      </c>
      <c r="I8353" t="s">
        <v>14766</v>
      </c>
      <c r="J8353">
        <v>9</v>
      </c>
      <c r="K8353">
        <v>2</v>
      </c>
      <c r="L8353" s="12">
        <v>1672.52</v>
      </c>
      <c r="M8353" s="11">
        <v>0.15</v>
      </c>
      <c r="N8353" s="12">
        <v>2843.28</v>
      </c>
      <c r="O8353" s="12">
        <v>1914.35</v>
      </c>
      <c r="P8353" s="12">
        <v>928.93</v>
      </c>
      <c r="Q8353" s="11">
        <v>0.32671070031794303</v>
      </c>
    </row>
    <row r="8354" spans="1:17" x14ac:dyDescent="0.45">
      <c r="A8354" t="s">
        <v>13827</v>
      </c>
      <c r="B8354" t="s">
        <v>13828</v>
      </c>
      <c r="C8354" t="s">
        <v>12</v>
      </c>
      <c r="D8354" t="s">
        <v>38</v>
      </c>
      <c r="E8354" t="s">
        <v>9</v>
      </c>
      <c r="F8354" s="9">
        <v>45421</v>
      </c>
      <c r="G8354" s="9" t="str">
        <f>TEXT(Ecommerce_Sales_Data[[#This Row],[Order_Date]],"dddd")</f>
        <v>Thursday</v>
      </c>
      <c r="H8354" t="s">
        <v>14757</v>
      </c>
      <c r="I8354" t="s">
        <v>14763</v>
      </c>
      <c r="J8354">
        <v>5</v>
      </c>
      <c r="K8354">
        <v>2</v>
      </c>
      <c r="L8354" s="12">
        <v>1633.52</v>
      </c>
      <c r="M8354" s="11">
        <v>0</v>
      </c>
      <c r="N8354" s="12">
        <v>3267.04</v>
      </c>
      <c r="O8354" s="12">
        <v>2494.15</v>
      </c>
      <c r="P8354" s="12">
        <v>772.89</v>
      </c>
      <c r="Q8354" s="11">
        <v>0.23657194279837401</v>
      </c>
    </row>
    <row r="8355" spans="1:17" x14ac:dyDescent="0.45">
      <c r="A8355" t="s">
        <v>13829</v>
      </c>
      <c r="B8355" t="s">
        <v>13830</v>
      </c>
      <c r="C8355" t="s">
        <v>28</v>
      </c>
      <c r="D8355" t="s">
        <v>137</v>
      </c>
      <c r="E8355" t="s">
        <v>4</v>
      </c>
      <c r="F8355" s="9">
        <v>45675</v>
      </c>
      <c r="G8355" s="9" t="str">
        <f>TEXT(Ecommerce_Sales_Data[[#This Row],[Order_Date]],"dddd")</f>
        <v>Saturday</v>
      </c>
      <c r="H8355" t="s">
        <v>14761</v>
      </c>
      <c r="I8355" t="s">
        <v>14767</v>
      </c>
      <c r="J8355">
        <v>1</v>
      </c>
      <c r="K8355">
        <v>2</v>
      </c>
      <c r="L8355" s="12">
        <v>4532.5600000000004</v>
      </c>
      <c r="M8355" s="11">
        <v>0.1</v>
      </c>
      <c r="N8355" s="12">
        <v>8158.61</v>
      </c>
      <c r="O8355" s="12">
        <v>6068.25</v>
      </c>
      <c r="P8355" s="12">
        <v>2090.36</v>
      </c>
      <c r="Q8355" s="11">
        <v>0.25621521313066797</v>
      </c>
    </row>
    <row r="8356" spans="1:17" x14ac:dyDescent="0.45">
      <c r="A8356" t="s">
        <v>13831</v>
      </c>
      <c r="B8356" t="s">
        <v>6526</v>
      </c>
      <c r="C8356" t="s">
        <v>2</v>
      </c>
      <c r="D8356" t="s">
        <v>3</v>
      </c>
      <c r="E8356" t="s">
        <v>14</v>
      </c>
      <c r="F8356" s="9">
        <v>45356</v>
      </c>
      <c r="G8356" s="9" t="str">
        <f>TEXT(Ecommerce_Sales_Data[[#This Row],[Order_Date]],"dddd")</f>
        <v>Tuesday</v>
      </c>
      <c r="H8356" t="s">
        <v>14757</v>
      </c>
      <c r="I8356" t="s">
        <v>14769</v>
      </c>
      <c r="J8356">
        <v>3</v>
      </c>
      <c r="K8356">
        <v>2</v>
      </c>
      <c r="L8356" s="12">
        <v>2869.27</v>
      </c>
      <c r="M8356" s="11">
        <v>0.2</v>
      </c>
      <c r="N8356" s="12">
        <v>4590.83</v>
      </c>
      <c r="O8356" s="12">
        <v>3712.74</v>
      </c>
      <c r="P8356" s="12">
        <v>878.09</v>
      </c>
      <c r="Q8356" s="11">
        <v>0.19127042386670801</v>
      </c>
    </row>
    <row r="8357" spans="1:17" x14ac:dyDescent="0.45">
      <c r="A8357" t="s">
        <v>13832</v>
      </c>
      <c r="B8357" t="s">
        <v>13833</v>
      </c>
      <c r="C8357" t="s">
        <v>2</v>
      </c>
      <c r="D8357" t="s">
        <v>17</v>
      </c>
      <c r="E8357" t="s">
        <v>9</v>
      </c>
      <c r="F8357" s="9">
        <v>45326</v>
      </c>
      <c r="G8357" s="9" t="str">
        <f>TEXT(Ecommerce_Sales_Data[[#This Row],[Order_Date]],"dddd")</f>
        <v>Sunday</v>
      </c>
      <c r="H8357" t="s">
        <v>14761</v>
      </c>
      <c r="I8357" t="s">
        <v>14758</v>
      </c>
      <c r="J8357">
        <v>2</v>
      </c>
      <c r="K8357">
        <v>4</v>
      </c>
      <c r="L8357" s="12">
        <v>2054.5</v>
      </c>
      <c r="M8357" s="11">
        <v>0.2</v>
      </c>
      <c r="N8357" s="12">
        <v>6574.4</v>
      </c>
      <c r="O8357" s="12">
        <v>5317.05</v>
      </c>
      <c r="P8357" s="12">
        <v>1257.3499999999999</v>
      </c>
      <c r="Q8357" s="11">
        <v>0.19124939157946</v>
      </c>
    </row>
    <row r="8358" spans="1:17" x14ac:dyDescent="0.45">
      <c r="A8358" t="s">
        <v>13834</v>
      </c>
      <c r="B8358" t="s">
        <v>13835</v>
      </c>
      <c r="C8358" t="s">
        <v>12</v>
      </c>
      <c r="D8358" t="s">
        <v>111</v>
      </c>
      <c r="E8358" t="s">
        <v>4</v>
      </c>
      <c r="F8358" s="9">
        <v>45480</v>
      </c>
      <c r="G8358" s="9" t="str">
        <f>TEXT(Ecommerce_Sales_Data[[#This Row],[Order_Date]],"dddd")</f>
        <v>Sunday</v>
      </c>
      <c r="H8358" t="s">
        <v>14761</v>
      </c>
      <c r="I8358" t="s">
        <v>14768</v>
      </c>
      <c r="J8358">
        <v>7</v>
      </c>
      <c r="K8358">
        <v>1</v>
      </c>
      <c r="L8358" s="12">
        <v>1622.86</v>
      </c>
      <c r="M8358" s="11">
        <v>0.2</v>
      </c>
      <c r="N8358" s="12">
        <v>1298.29</v>
      </c>
      <c r="O8358" s="12">
        <v>1040.33</v>
      </c>
      <c r="P8358" s="12">
        <v>257.95999999999998</v>
      </c>
      <c r="Q8358" s="11">
        <v>0.19869212579623999</v>
      </c>
    </row>
    <row r="8359" spans="1:17" x14ac:dyDescent="0.45">
      <c r="A8359" t="s">
        <v>13836</v>
      </c>
      <c r="B8359" t="s">
        <v>9546</v>
      </c>
      <c r="C8359" t="s">
        <v>28</v>
      </c>
      <c r="D8359" t="s">
        <v>85</v>
      </c>
      <c r="E8359" t="s">
        <v>9</v>
      </c>
      <c r="F8359" s="9">
        <v>45586</v>
      </c>
      <c r="G8359" s="9" t="str">
        <f>TEXT(Ecommerce_Sales_Data[[#This Row],[Order_Date]],"dddd")</f>
        <v>Monday</v>
      </c>
      <c r="H8359" t="s">
        <v>14757</v>
      </c>
      <c r="I8359" t="s">
        <v>14760</v>
      </c>
      <c r="J8359">
        <v>10</v>
      </c>
      <c r="K8359">
        <v>2</v>
      </c>
      <c r="L8359" s="12">
        <v>1445.61</v>
      </c>
      <c r="M8359" s="11">
        <v>0.1</v>
      </c>
      <c r="N8359" s="12">
        <v>2602.1</v>
      </c>
      <c r="O8359" s="12">
        <v>2181.0500000000002</v>
      </c>
      <c r="P8359" s="12">
        <v>421.05</v>
      </c>
      <c r="Q8359" s="11">
        <v>0.16181161369663</v>
      </c>
    </row>
    <row r="8360" spans="1:17" x14ac:dyDescent="0.45">
      <c r="A8360" t="s">
        <v>13837</v>
      </c>
      <c r="B8360" t="s">
        <v>1424</v>
      </c>
      <c r="C8360" t="s">
        <v>28</v>
      </c>
      <c r="D8360" t="s">
        <v>100</v>
      </c>
      <c r="E8360" t="s">
        <v>22</v>
      </c>
      <c r="F8360" s="9">
        <v>45317</v>
      </c>
      <c r="G8360" s="9" t="str">
        <f>TEXT(Ecommerce_Sales_Data[[#This Row],[Order_Date]],"dddd")</f>
        <v>Friday</v>
      </c>
      <c r="H8360" t="s">
        <v>14757</v>
      </c>
      <c r="I8360" t="s">
        <v>14767</v>
      </c>
      <c r="J8360">
        <v>1</v>
      </c>
      <c r="K8360">
        <v>5</v>
      </c>
      <c r="L8360" s="12">
        <v>4929.8599999999997</v>
      </c>
      <c r="M8360" s="11">
        <v>0</v>
      </c>
      <c r="N8360" s="12">
        <v>24649.3</v>
      </c>
      <c r="O8360" s="12">
        <v>17035.560000000001</v>
      </c>
      <c r="P8360" s="12">
        <v>7613.74</v>
      </c>
      <c r="Q8360" s="11">
        <v>0.308882605185543</v>
      </c>
    </row>
    <row r="8361" spans="1:17" x14ac:dyDescent="0.45">
      <c r="A8361" t="s">
        <v>13838</v>
      </c>
      <c r="B8361" t="s">
        <v>677</v>
      </c>
      <c r="C8361" t="s">
        <v>20</v>
      </c>
      <c r="D8361" t="s">
        <v>103</v>
      </c>
      <c r="E8361" t="s">
        <v>22</v>
      </c>
      <c r="F8361" s="9">
        <v>45671</v>
      </c>
      <c r="G8361" s="9" t="str">
        <f>TEXT(Ecommerce_Sales_Data[[#This Row],[Order_Date]],"dddd")</f>
        <v>Tuesday</v>
      </c>
      <c r="H8361" t="s">
        <v>14757</v>
      </c>
      <c r="I8361" t="s">
        <v>14767</v>
      </c>
      <c r="J8361">
        <v>1</v>
      </c>
      <c r="K8361">
        <v>2</v>
      </c>
      <c r="L8361" s="12">
        <v>3096.78</v>
      </c>
      <c r="M8361" s="11">
        <v>0.2</v>
      </c>
      <c r="N8361" s="12">
        <v>4954.8500000000004</v>
      </c>
      <c r="O8361" s="12">
        <v>3824.6</v>
      </c>
      <c r="P8361" s="12">
        <v>1130.25</v>
      </c>
      <c r="Q8361" s="11">
        <v>0.22810983178098199</v>
      </c>
    </row>
    <row r="8362" spans="1:17" x14ac:dyDescent="0.45">
      <c r="A8362" t="s">
        <v>13839</v>
      </c>
      <c r="B8362" t="s">
        <v>13840</v>
      </c>
      <c r="C8362" t="s">
        <v>12</v>
      </c>
      <c r="D8362" t="s">
        <v>111</v>
      </c>
      <c r="E8362" t="s">
        <v>4</v>
      </c>
      <c r="F8362" s="9">
        <v>45438</v>
      </c>
      <c r="G8362" s="9" t="str">
        <f>TEXT(Ecommerce_Sales_Data[[#This Row],[Order_Date]],"dddd")</f>
        <v>Sunday</v>
      </c>
      <c r="H8362" t="s">
        <v>14761</v>
      </c>
      <c r="I8362" t="s">
        <v>14763</v>
      </c>
      <c r="J8362">
        <v>5</v>
      </c>
      <c r="K8362">
        <v>4</v>
      </c>
      <c r="L8362" s="12">
        <v>4336.13</v>
      </c>
      <c r="M8362" s="11">
        <v>0.15</v>
      </c>
      <c r="N8362" s="12">
        <v>14742.84</v>
      </c>
      <c r="O8362" s="12">
        <v>9358.8799999999992</v>
      </c>
      <c r="P8362" s="12">
        <v>5383.96</v>
      </c>
      <c r="Q8362" s="11">
        <v>0.36519150991260801</v>
      </c>
    </row>
    <row r="8363" spans="1:17" x14ac:dyDescent="0.45">
      <c r="A8363" t="s">
        <v>13841</v>
      </c>
      <c r="B8363" t="s">
        <v>13842</v>
      </c>
      <c r="C8363" t="s">
        <v>28</v>
      </c>
      <c r="D8363" t="s">
        <v>35</v>
      </c>
      <c r="E8363" t="s">
        <v>14</v>
      </c>
      <c r="F8363" s="9">
        <v>45993</v>
      </c>
      <c r="G8363" s="9" t="str">
        <f>TEXT(Ecommerce_Sales_Data[[#This Row],[Order_Date]],"dddd")</f>
        <v>Tuesday</v>
      </c>
      <c r="H8363" t="s">
        <v>14757</v>
      </c>
      <c r="I8363" t="s">
        <v>14770</v>
      </c>
      <c r="J8363">
        <v>12</v>
      </c>
      <c r="K8363">
        <v>1</v>
      </c>
      <c r="L8363" s="12">
        <v>1447.28</v>
      </c>
      <c r="M8363" s="11">
        <v>0.15</v>
      </c>
      <c r="N8363" s="12">
        <v>1230.19</v>
      </c>
      <c r="O8363" s="12">
        <v>830.92</v>
      </c>
      <c r="P8363" s="12">
        <v>399.27</v>
      </c>
      <c r="Q8363" s="11">
        <v>0.32455962087157297</v>
      </c>
    </row>
    <row r="8364" spans="1:17" x14ac:dyDescent="0.45">
      <c r="A8364" t="s">
        <v>13843</v>
      </c>
      <c r="B8364" t="s">
        <v>5532</v>
      </c>
      <c r="C8364" t="s">
        <v>7</v>
      </c>
      <c r="D8364" t="s">
        <v>46</v>
      </c>
      <c r="E8364" t="s">
        <v>4</v>
      </c>
      <c r="F8364" s="9">
        <v>45318</v>
      </c>
      <c r="G8364" s="9" t="str">
        <f>TEXT(Ecommerce_Sales_Data[[#This Row],[Order_Date]],"dddd")</f>
        <v>Saturday</v>
      </c>
      <c r="H8364" t="s">
        <v>14761</v>
      </c>
      <c r="I8364" t="s">
        <v>14767</v>
      </c>
      <c r="J8364">
        <v>1</v>
      </c>
      <c r="K8364">
        <v>4</v>
      </c>
      <c r="L8364" s="12">
        <v>2731.72</v>
      </c>
      <c r="M8364" s="11">
        <v>0.15</v>
      </c>
      <c r="N8364" s="12">
        <v>9287.85</v>
      </c>
      <c r="O8364" s="12">
        <v>7503.78</v>
      </c>
      <c r="P8364" s="12">
        <v>1784.07</v>
      </c>
      <c r="Q8364" s="11">
        <v>0.19208643550444901</v>
      </c>
    </row>
    <row r="8365" spans="1:17" x14ac:dyDescent="0.45">
      <c r="A8365" t="s">
        <v>13844</v>
      </c>
      <c r="B8365" t="s">
        <v>13845</v>
      </c>
      <c r="C8365" t="s">
        <v>28</v>
      </c>
      <c r="D8365" t="s">
        <v>35</v>
      </c>
      <c r="E8365" t="s">
        <v>22</v>
      </c>
      <c r="F8365" s="9">
        <v>45626</v>
      </c>
      <c r="G8365" s="9" t="str">
        <f>TEXT(Ecommerce_Sales_Data[[#This Row],[Order_Date]],"dddd")</f>
        <v>Saturday</v>
      </c>
      <c r="H8365" t="s">
        <v>14761</v>
      </c>
      <c r="I8365" t="s">
        <v>14764</v>
      </c>
      <c r="J8365">
        <v>11</v>
      </c>
      <c r="K8365">
        <v>4</v>
      </c>
      <c r="L8365" s="12">
        <v>717.49</v>
      </c>
      <c r="M8365" s="11">
        <v>0</v>
      </c>
      <c r="N8365" s="12">
        <v>2869.96</v>
      </c>
      <c r="O8365" s="12">
        <v>2345.14</v>
      </c>
      <c r="P8365" s="12">
        <v>524.82000000000005</v>
      </c>
      <c r="Q8365" s="11">
        <v>0.18286666016251099</v>
      </c>
    </row>
    <row r="8366" spans="1:17" x14ac:dyDescent="0.45">
      <c r="A8366" t="s">
        <v>13846</v>
      </c>
      <c r="B8366" t="s">
        <v>3636</v>
      </c>
      <c r="C8366" t="s">
        <v>7</v>
      </c>
      <c r="D8366" t="s">
        <v>8</v>
      </c>
      <c r="E8366" t="s">
        <v>9</v>
      </c>
      <c r="F8366" s="9">
        <v>45795</v>
      </c>
      <c r="G8366" s="9" t="str">
        <f>TEXT(Ecommerce_Sales_Data[[#This Row],[Order_Date]],"dddd")</f>
        <v>Sunday</v>
      </c>
      <c r="H8366" t="s">
        <v>14761</v>
      </c>
      <c r="I8366" t="s">
        <v>14763</v>
      </c>
      <c r="J8366">
        <v>5</v>
      </c>
      <c r="K8366">
        <v>2</v>
      </c>
      <c r="L8366" s="12">
        <v>4261.8100000000004</v>
      </c>
      <c r="M8366" s="11">
        <v>0</v>
      </c>
      <c r="N8366" s="12">
        <v>8523.6200000000008</v>
      </c>
      <c r="O8366" s="12">
        <v>6616.16</v>
      </c>
      <c r="P8366" s="12">
        <v>1907.46</v>
      </c>
      <c r="Q8366" s="11">
        <v>0.22378519924633</v>
      </c>
    </row>
    <row r="8367" spans="1:17" x14ac:dyDescent="0.45">
      <c r="A8367" t="s">
        <v>13847</v>
      </c>
      <c r="B8367" t="s">
        <v>9621</v>
      </c>
      <c r="C8367" t="s">
        <v>20</v>
      </c>
      <c r="D8367" t="s">
        <v>21</v>
      </c>
      <c r="E8367" t="s">
        <v>14</v>
      </c>
      <c r="F8367" s="9">
        <v>45770</v>
      </c>
      <c r="G8367" s="9" t="str">
        <f>TEXT(Ecommerce_Sales_Data[[#This Row],[Order_Date]],"dddd")</f>
        <v>Wednesday</v>
      </c>
      <c r="H8367" t="s">
        <v>14757</v>
      </c>
      <c r="I8367" t="s">
        <v>14765</v>
      </c>
      <c r="J8367">
        <v>4</v>
      </c>
      <c r="K8367">
        <v>3</v>
      </c>
      <c r="L8367" s="12">
        <v>2083.13</v>
      </c>
      <c r="M8367" s="11">
        <v>0.1</v>
      </c>
      <c r="N8367" s="12">
        <v>5624.45</v>
      </c>
      <c r="O8367" s="12">
        <v>3930.4</v>
      </c>
      <c r="P8367" s="12">
        <v>1694.05</v>
      </c>
      <c r="Q8367" s="11">
        <v>0.30119389451412998</v>
      </c>
    </row>
    <row r="8368" spans="1:17" x14ac:dyDescent="0.45">
      <c r="A8368" t="s">
        <v>13848</v>
      </c>
      <c r="B8368" t="s">
        <v>3303</v>
      </c>
      <c r="C8368" t="s">
        <v>28</v>
      </c>
      <c r="D8368" t="s">
        <v>137</v>
      </c>
      <c r="E8368" t="s">
        <v>9</v>
      </c>
      <c r="F8368" s="9">
        <v>45317</v>
      </c>
      <c r="G8368" s="9" t="str">
        <f>TEXT(Ecommerce_Sales_Data[[#This Row],[Order_Date]],"dddd")</f>
        <v>Friday</v>
      </c>
      <c r="H8368" t="s">
        <v>14757</v>
      </c>
      <c r="I8368" t="s">
        <v>14767</v>
      </c>
      <c r="J8368">
        <v>1</v>
      </c>
      <c r="K8368">
        <v>1</v>
      </c>
      <c r="L8368" s="12">
        <v>4749.46</v>
      </c>
      <c r="M8368" s="11">
        <v>0.05</v>
      </c>
      <c r="N8368" s="12">
        <v>4511.99</v>
      </c>
      <c r="O8368" s="12">
        <v>3215.1</v>
      </c>
      <c r="P8368" s="12">
        <v>1296.8900000000001</v>
      </c>
      <c r="Q8368" s="11">
        <v>0.28743193136509598</v>
      </c>
    </row>
    <row r="8369" spans="1:17" x14ac:dyDescent="0.45">
      <c r="A8369" t="s">
        <v>13849</v>
      </c>
      <c r="B8369" t="s">
        <v>6805</v>
      </c>
      <c r="C8369" t="s">
        <v>12</v>
      </c>
      <c r="D8369" t="s">
        <v>38</v>
      </c>
      <c r="E8369" t="s">
        <v>4</v>
      </c>
      <c r="F8369" s="9">
        <v>46016</v>
      </c>
      <c r="G8369" s="9" t="str">
        <f>TEXT(Ecommerce_Sales_Data[[#This Row],[Order_Date]],"dddd")</f>
        <v>Thursday</v>
      </c>
      <c r="H8369" t="s">
        <v>14757</v>
      </c>
      <c r="I8369" t="s">
        <v>14770</v>
      </c>
      <c r="J8369">
        <v>12</v>
      </c>
      <c r="K8369">
        <v>3</v>
      </c>
      <c r="L8369" s="12">
        <v>4160.1899999999996</v>
      </c>
      <c r="M8369" s="11">
        <v>0.2</v>
      </c>
      <c r="N8369" s="12">
        <v>9984.4599999999991</v>
      </c>
      <c r="O8369" s="12">
        <v>7459.16</v>
      </c>
      <c r="P8369" s="12">
        <v>2525.3000000000002</v>
      </c>
      <c r="Q8369" s="11">
        <v>0.25292304240790198</v>
      </c>
    </row>
    <row r="8370" spans="1:17" x14ac:dyDescent="0.45">
      <c r="A8370" t="s">
        <v>13850</v>
      </c>
      <c r="B8370" t="s">
        <v>1835</v>
      </c>
      <c r="C8370" t="s">
        <v>7</v>
      </c>
      <c r="D8370" t="s">
        <v>46</v>
      </c>
      <c r="E8370" t="s">
        <v>9</v>
      </c>
      <c r="F8370" s="9">
        <v>45896</v>
      </c>
      <c r="G8370" s="9" t="str">
        <f>TEXT(Ecommerce_Sales_Data[[#This Row],[Order_Date]],"dddd")</f>
        <v>Wednesday</v>
      </c>
      <c r="H8370" t="s">
        <v>14757</v>
      </c>
      <c r="I8370" t="s">
        <v>14762</v>
      </c>
      <c r="J8370">
        <v>8</v>
      </c>
      <c r="K8370">
        <v>1</v>
      </c>
      <c r="L8370" s="12">
        <v>3346.29</v>
      </c>
      <c r="M8370" s="11">
        <v>0.1</v>
      </c>
      <c r="N8370" s="12">
        <v>3011.66</v>
      </c>
      <c r="O8370" s="12">
        <v>1832.46</v>
      </c>
      <c r="P8370" s="12">
        <v>1179.2</v>
      </c>
      <c r="Q8370" s="11">
        <v>0.39154486230185398</v>
      </c>
    </row>
    <row r="8371" spans="1:17" x14ac:dyDescent="0.45">
      <c r="A8371" t="s">
        <v>13851</v>
      </c>
      <c r="B8371" t="s">
        <v>7741</v>
      </c>
      <c r="C8371" t="s">
        <v>2</v>
      </c>
      <c r="D8371" t="s">
        <v>17</v>
      </c>
      <c r="E8371" t="s">
        <v>9</v>
      </c>
      <c r="F8371" s="9">
        <v>45370</v>
      </c>
      <c r="G8371" s="9" t="str">
        <f>TEXT(Ecommerce_Sales_Data[[#This Row],[Order_Date]],"dddd")</f>
        <v>Tuesday</v>
      </c>
      <c r="H8371" t="s">
        <v>14757</v>
      </c>
      <c r="I8371" t="s">
        <v>14769</v>
      </c>
      <c r="J8371">
        <v>3</v>
      </c>
      <c r="K8371">
        <v>4</v>
      </c>
      <c r="L8371" s="12">
        <v>2588.0100000000002</v>
      </c>
      <c r="M8371" s="11">
        <v>0</v>
      </c>
      <c r="N8371" s="12">
        <v>10352.040000000001</v>
      </c>
      <c r="O8371" s="12">
        <v>8104.87</v>
      </c>
      <c r="P8371" s="12">
        <v>2247.17</v>
      </c>
      <c r="Q8371" s="11">
        <v>0.21707508858157401</v>
      </c>
    </row>
    <row r="8372" spans="1:17" x14ac:dyDescent="0.45">
      <c r="A8372" t="s">
        <v>13852</v>
      </c>
      <c r="B8372" t="s">
        <v>177</v>
      </c>
      <c r="C8372" t="s">
        <v>20</v>
      </c>
      <c r="D8372" t="s">
        <v>57</v>
      </c>
      <c r="E8372" t="s">
        <v>14</v>
      </c>
      <c r="F8372" s="9">
        <v>45310</v>
      </c>
      <c r="G8372" s="9" t="str">
        <f>TEXT(Ecommerce_Sales_Data[[#This Row],[Order_Date]],"dddd")</f>
        <v>Friday</v>
      </c>
      <c r="H8372" t="s">
        <v>14757</v>
      </c>
      <c r="I8372" t="s">
        <v>14767</v>
      </c>
      <c r="J8372">
        <v>1</v>
      </c>
      <c r="K8372">
        <v>4</v>
      </c>
      <c r="L8372" s="12">
        <v>4565.04</v>
      </c>
      <c r="M8372" s="11">
        <v>0</v>
      </c>
      <c r="N8372" s="12">
        <v>18260.16</v>
      </c>
      <c r="O8372" s="12">
        <v>14134.74</v>
      </c>
      <c r="P8372" s="12">
        <v>4125.42</v>
      </c>
      <c r="Q8372" s="11">
        <v>0.22592463592871001</v>
      </c>
    </row>
    <row r="8373" spans="1:17" x14ac:dyDescent="0.45">
      <c r="A8373" t="s">
        <v>13853</v>
      </c>
      <c r="B8373" t="s">
        <v>13854</v>
      </c>
      <c r="C8373" t="s">
        <v>28</v>
      </c>
      <c r="D8373" t="s">
        <v>35</v>
      </c>
      <c r="E8373" t="s">
        <v>14</v>
      </c>
      <c r="F8373" s="9">
        <v>45665</v>
      </c>
      <c r="G8373" s="9" t="str">
        <f>TEXT(Ecommerce_Sales_Data[[#This Row],[Order_Date]],"dddd")</f>
        <v>Wednesday</v>
      </c>
      <c r="H8373" t="s">
        <v>14757</v>
      </c>
      <c r="I8373" t="s">
        <v>14767</v>
      </c>
      <c r="J8373">
        <v>1</v>
      </c>
      <c r="K8373">
        <v>4</v>
      </c>
      <c r="L8373" s="12">
        <v>988.7</v>
      </c>
      <c r="M8373" s="11">
        <v>0.05</v>
      </c>
      <c r="N8373" s="12">
        <v>3757.06</v>
      </c>
      <c r="O8373" s="12">
        <v>2712.23</v>
      </c>
      <c r="P8373" s="12">
        <v>1044.83</v>
      </c>
      <c r="Q8373" s="11">
        <v>0.27809776793556701</v>
      </c>
    </row>
    <row r="8374" spans="1:17" x14ac:dyDescent="0.45">
      <c r="A8374" t="s">
        <v>13855</v>
      </c>
      <c r="B8374" t="s">
        <v>6254</v>
      </c>
      <c r="C8374" t="s">
        <v>7</v>
      </c>
      <c r="D8374" t="s">
        <v>134</v>
      </c>
      <c r="E8374" t="s">
        <v>14</v>
      </c>
      <c r="F8374" s="9">
        <v>45339</v>
      </c>
      <c r="G8374" s="9" t="str">
        <f>TEXT(Ecommerce_Sales_Data[[#This Row],[Order_Date]],"dddd")</f>
        <v>Saturday</v>
      </c>
      <c r="H8374" t="s">
        <v>14761</v>
      </c>
      <c r="I8374" t="s">
        <v>14758</v>
      </c>
      <c r="J8374">
        <v>2</v>
      </c>
      <c r="K8374">
        <v>3</v>
      </c>
      <c r="L8374" s="12">
        <v>3861.82</v>
      </c>
      <c r="M8374" s="11">
        <v>0.2</v>
      </c>
      <c r="N8374" s="12">
        <v>9268.3700000000008</v>
      </c>
      <c r="O8374" s="12">
        <v>7243.64</v>
      </c>
      <c r="P8374" s="12">
        <v>2024.73</v>
      </c>
      <c r="Q8374" s="11">
        <v>0.218455888144302</v>
      </c>
    </row>
    <row r="8375" spans="1:17" x14ac:dyDescent="0.45">
      <c r="A8375" t="s">
        <v>13856</v>
      </c>
      <c r="B8375" t="s">
        <v>5645</v>
      </c>
      <c r="C8375" t="s">
        <v>7</v>
      </c>
      <c r="D8375" t="s">
        <v>46</v>
      </c>
      <c r="E8375" t="s">
        <v>9</v>
      </c>
      <c r="F8375" s="9">
        <v>45822</v>
      </c>
      <c r="G8375" s="9" t="str">
        <f>TEXT(Ecommerce_Sales_Data[[#This Row],[Order_Date]],"dddd")</f>
        <v>Saturday</v>
      </c>
      <c r="H8375" t="s">
        <v>14761</v>
      </c>
      <c r="I8375" t="s">
        <v>14759</v>
      </c>
      <c r="J8375">
        <v>6</v>
      </c>
      <c r="K8375">
        <v>2</v>
      </c>
      <c r="L8375" s="12">
        <v>3015.29</v>
      </c>
      <c r="M8375" s="11">
        <v>0.05</v>
      </c>
      <c r="N8375" s="12">
        <v>5729.05</v>
      </c>
      <c r="O8375" s="12">
        <v>3466.97</v>
      </c>
      <c r="P8375" s="12">
        <v>2262.08</v>
      </c>
      <c r="Q8375" s="11">
        <v>0.39484382227419901</v>
      </c>
    </row>
    <row r="8376" spans="1:17" x14ac:dyDescent="0.45">
      <c r="A8376" t="s">
        <v>13857</v>
      </c>
      <c r="B8376" t="s">
        <v>13858</v>
      </c>
      <c r="C8376" t="s">
        <v>12</v>
      </c>
      <c r="D8376" t="s">
        <v>38</v>
      </c>
      <c r="E8376" t="s">
        <v>14</v>
      </c>
      <c r="F8376" s="9">
        <v>45446</v>
      </c>
      <c r="G8376" s="9" t="str">
        <f>TEXT(Ecommerce_Sales_Data[[#This Row],[Order_Date]],"dddd")</f>
        <v>Monday</v>
      </c>
      <c r="H8376" t="s">
        <v>14757</v>
      </c>
      <c r="I8376" t="s">
        <v>14759</v>
      </c>
      <c r="J8376">
        <v>6</v>
      </c>
      <c r="K8376">
        <v>5</v>
      </c>
      <c r="L8376" s="12">
        <v>4174.3</v>
      </c>
      <c r="M8376" s="11">
        <v>0</v>
      </c>
      <c r="N8376" s="12">
        <v>20871.5</v>
      </c>
      <c r="O8376" s="12">
        <v>13648.9</v>
      </c>
      <c r="P8376" s="12">
        <v>7222.6</v>
      </c>
      <c r="Q8376" s="11">
        <v>0.34605083487051702</v>
      </c>
    </row>
    <row r="8377" spans="1:17" x14ac:dyDescent="0.45">
      <c r="A8377" t="s">
        <v>13859</v>
      </c>
      <c r="B8377" t="s">
        <v>13860</v>
      </c>
      <c r="C8377" t="s">
        <v>28</v>
      </c>
      <c r="D8377" t="s">
        <v>100</v>
      </c>
      <c r="E8377" t="s">
        <v>9</v>
      </c>
      <c r="F8377" s="9">
        <v>45339</v>
      </c>
      <c r="G8377" s="9" t="str">
        <f>TEXT(Ecommerce_Sales_Data[[#This Row],[Order_Date]],"dddd")</f>
        <v>Saturday</v>
      </c>
      <c r="H8377" t="s">
        <v>14761</v>
      </c>
      <c r="I8377" t="s">
        <v>14758</v>
      </c>
      <c r="J8377">
        <v>2</v>
      </c>
      <c r="K8377">
        <v>5</v>
      </c>
      <c r="L8377" s="12">
        <v>146.47</v>
      </c>
      <c r="M8377" s="11">
        <v>0.1</v>
      </c>
      <c r="N8377" s="12">
        <v>659.12</v>
      </c>
      <c r="O8377" s="12">
        <v>494.79</v>
      </c>
      <c r="P8377" s="12">
        <v>164.33</v>
      </c>
      <c r="Q8377" s="11">
        <v>0.249317271513533</v>
      </c>
    </row>
    <row r="8378" spans="1:17" x14ac:dyDescent="0.45">
      <c r="A8378" t="s">
        <v>13861</v>
      </c>
      <c r="B8378" t="s">
        <v>13862</v>
      </c>
      <c r="C8378" t="s">
        <v>12</v>
      </c>
      <c r="D8378" t="s">
        <v>32</v>
      </c>
      <c r="E8378" t="s">
        <v>9</v>
      </c>
      <c r="F8378" s="9">
        <v>45577</v>
      </c>
      <c r="G8378" s="9" t="str">
        <f>TEXT(Ecommerce_Sales_Data[[#This Row],[Order_Date]],"dddd")</f>
        <v>Saturday</v>
      </c>
      <c r="H8378" t="s">
        <v>14761</v>
      </c>
      <c r="I8378" t="s">
        <v>14760</v>
      </c>
      <c r="J8378">
        <v>10</v>
      </c>
      <c r="K8378">
        <v>4</v>
      </c>
      <c r="L8378" s="12">
        <v>3186.71</v>
      </c>
      <c r="M8378" s="11">
        <v>0</v>
      </c>
      <c r="N8378" s="12">
        <v>12746.84</v>
      </c>
      <c r="O8378" s="12">
        <v>10153.129999999999</v>
      </c>
      <c r="P8378" s="12">
        <v>2593.71</v>
      </c>
      <c r="Q8378" s="11">
        <v>0.203478666085085</v>
      </c>
    </row>
    <row r="8379" spans="1:17" x14ac:dyDescent="0.45">
      <c r="A8379" t="s">
        <v>13863</v>
      </c>
      <c r="B8379" t="s">
        <v>13864</v>
      </c>
      <c r="C8379" t="s">
        <v>12</v>
      </c>
      <c r="D8379" t="s">
        <v>38</v>
      </c>
      <c r="E8379" t="s">
        <v>14</v>
      </c>
      <c r="F8379" s="9">
        <v>45618</v>
      </c>
      <c r="G8379" s="9" t="str">
        <f>TEXT(Ecommerce_Sales_Data[[#This Row],[Order_Date]],"dddd")</f>
        <v>Friday</v>
      </c>
      <c r="H8379" t="s">
        <v>14757</v>
      </c>
      <c r="I8379" t="s">
        <v>14764</v>
      </c>
      <c r="J8379">
        <v>11</v>
      </c>
      <c r="K8379">
        <v>4</v>
      </c>
      <c r="L8379" s="12">
        <v>4269.96</v>
      </c>
      <c r="M8379" s="11">
        <v>0.2</v>
      </c>
      <c r="N8379" s="12">
        <v>13663.87</v>
      </c>
      <c r="O8379" s="12">
        <v>9109.24</v>
      </c>
      <c r="P8379" s="12">
        <v>4554.63</v>
      </c>
      <c r="Q8379" s="11">
        <v>0.333333821238053</v>
      </c>
    </row>
    <row r="8380" spans="1:17" x14ac:dyDescent="0.45">
      <c r="A8380" t="s">
        <v>13865</v>
      </c>
      <c r="B8380" t="s">
        <v>1747</v>
      </c>
      <c r="C8380" t="s">
        <v>20</v>
      </c>
      <c r="D8380" t="s">
        <v>103</v>
      </c>
      <c r="E8380" t="s">
        <v>22</v>
      </c>
      <c r="F8380" s="9">
        <v>45711</v>
      </c>
      <c r="G8380" s="9" t="str">
        <f>TEXT(Ecommerce_Sales_Data[[#This Row],[Order_Date]],"dddd")</f>
        <v>Sunday</v>
      </c>
      <c r="H8380" t="s">
        <v>14761</v>
      </c>
      <c r="I8380" t="s">
        <v>14758</v>
      </c>
      <c r="J8380">
        <v>2</v>
      </c>
      <c r="K8380">
        <v>4</v>
      </c>
      <c r="L8380" s="12">
        <v>2614.71</v>
      </c>
      <c r="M8380" s="11">
        <v>0.05</v>
      </c>
      <c r="N8380" s="12">
        <v>9935.9</v>
      </c>
      <c r="O8380" s="12">
        <v>6141.05</v>
      </c>
      <c r="P8380" s="12">
        <v>3794.85</v>
      </c>
      <c r="Q8380" s="11">
        <v>0.38193319175917601</v>
      </c>
    </row>
    <row r="8381" spans="1:17" x14ac:dyDescent="0.45">
      <c r="A8381" t="s">
        <v>13866</v>
      </c>
      <c r="B8381" t="s">
        <v>288</v>
      </c>
      <c r="C8381" t="s">
        <v>2</v>
      </c>
      <c r="D8381" t="s">
        <v>82</v>
      </c>
      <c r="E8381" t="s">
        <v>9</v>
      </c>
      <c r="F8381" s="9">
        <v>45517</v>
      </c>
      <c r="G8381" s="9" t="str">
        <f>TEXT(Ecommerce_Sales_Data[[#This Row],[Order_Date]],"dddd")</f>
        <v>Tuesday</v>
      </c>
      <c r="H8381" t="s">
        <v>14757</v>
      </c>
      <c r="I8381" t="s">
        <v>14762</v>
      </c>
      <c r="J8381">
        <v>8</v>
      </c>
      <c r="K8381">
        <v>3</v>
      </c>
      <c r="L8381" s="12">
        <v>3918.83</v>
      </c>
      <c r="M8381" s="11">
        <v>0.1</v>
      </c>
      <c r="N8381" s="12">
        <v>10580.84</v>
      </c>
      <c r="O8381" s="12">
        <v>6773.07</v>
      </c>
      <c r="P8381" s="12">
        <v>3807.77</v>
      </c>
      <c r="Q8381" s="11">
        <v>0.35987407427009599</v>
      </c>
    </row>
    <row r="8382" spans="1:17" x14ac:dyDescent="0.45">
      <c r="A8382" t="s">
        <v>13867</v>
      </c>
      <c r="B8382" t="s">
        <v>5226</v>
      </c>
      <c r="C8382" t="s">
        <v>28</v>
      </c>
      <c r="D8382" t="s">
        <v>35</v>
      </c>
      <c r="E8382" t="s">
        <v>9</v>
      </c>
      <c r="F8382" s="9">
        <v>45639</v>
      </c>
      <c r="G8382" s="9" t="str">
        <f>TEXT(Ecommerce_Sales_Data[[#This Row],[Order_Date]],"dddd")</f>
        <v>Friday</v>
      </c>
      <c r="H8382" t="s">
        <v>14757</v>
      </c>
      <c r="I8382" t="s">
        <v>14770</v>
      </c>
      <c r="J8382">
        <v>12</v>
      </c>
      <c r="K8382">
        <v>2</v>
      </c>
      <c r="L8382" s="12">
        <v>200.42</v>
      </c>
      <c r="M8382" s="11">
        <v>0.2</v>
      </c>
      <c r="N8382" s="12">
        <v>320.67</v>
      </c>
      <c r="O8382" s="12">
        <v>194.72</v>
      </c>
      <c r="P8382" s="12">
        <v>125.95</v>
      </c>
      <c r="Q8382" s="11">
        <v>0.39277138491283897</v>
      </c>
    </row>
    <row r="8383" spans="1:17" x14ac:dyDescent="0.45">
      <c r="A8383" t="s">
        <v>13868</v>
      </c>
      <c r="B8383" t="s">
        <v>6653</v>
      </c>
      <c r="C8383" t="s">
        <v>28</v>
      </c>
      <c r="D8383" t="s">
        <v>85</v>
      </c>
      <c r="E8383" t="s">
        <v>22</v>
      </c>
      <c r="F8383" s="9">
        <v>45785</v>
      </c>
      <c r="G8383" s="9" t="str">
        <f>TEXT(Ecommerce_Sales_Data[[#This Row],[Order_Date]],"dddd")</f>
        <v>Thursday</v>
      </c>
      <c r="H8383" t="s">
        <v>14757</v>
      </c>
      <c r="I8383" t="s">
        <v>14763</v>
      </c>
      <c r="J8383">
        <v>5</v>
      </c>
      <c r="K8383">
        <v>1</v>
      </c>
      <c r="L8383" s="12">
        <v>3653.12</v>
      </c>
      <c r="M8383" s="11">
        <v>0.15</v>
      </c>
      <c r="N8383" s="12">
        <v>3105.15</v>
      </c>
      <c r="O8383" s="12">
        <v>2519.73</v>
      </c>
      <c r="P8383" s="12">
        <v>585.41999999999996</v>
      </c>
      <c r="Q8383" s="11">
        <v>0.18853195497802</v>
      </c>
    </row>
    <row r="8384" spans="1:17" x14ac:dyDescent="0.45">
      <c r="A8384" t="s">
        <v>13869</v>
      </c>
      <c r="B8384" t="s">
        <v>13870</v>
      </c>
      <c r="C8384" t="s">
        <v>2</v>
      </c>
      <c r="D8384" t="s">
        <v>82</v>
      </c>
      <c r="E8384" t="s">
        <v>9</v>
      </c>
      <c r="F8384" s="9">
        <v>45707</v>
      </c>
      <c r="G8384" s="9" t="str">
        <f>TEXT(Ecommerce_Sales_Data[[#This Row],[Order_Date]],"dddd")</f>
        <v>Wednesday</v>
      </c>
      <c r="H8384" t="s">
        <v>14757</v>
      </c>
      <c r="I8384" t="s">
        <v>14758</v>
      </c>
      <c r="J8384">
        <v>2</v>
      </c>
      <c r="K8384">
        <v>2</v>
      </c>
      <c r="L8384" s="12">
        <v>2108.14</v>
      </c>
      <c r="M8384" s="11">
        <v>0.2</v>
      </c>
      <c r="N8384" s="12">
        <v>3373.02</v>
      </c>
      <c r="O8384" s="12">
        <v>2293.4299999999998</v>
      </c>
      <c r="P8384" s="12">
        <v>1079.5899999999999</v>
      </c>
      <c r="Q8384" s="11">
        <v>0.32006629074242099</v>
      </c>
    </row>
    <row r="8385" spans="1:17" x14ac:dyDescent="0.45">
      <c r="A8385" t="s">
        <v>13871</v>
      </c>
      <c r="B8385" t="s">
        <v>13872</v>
      </c>
      <c r="C8385" t="s">
        <v>12</v>
      </c>
      <c r="D8385" t="s">
        <v>111</v>
      </c>
      <c r="E8385" t="s">
        <v>22</v>
      </c>
      <c r="F8385" s="9">
        <v>45979</v>
      </c>
      <c r="G8385" s="9" t="str">
        <f>TEXT(Ecommerce_Sales_Data[[#This Row],[Order_Date]],"dddd")</f>
        <v>Tuesday</v>
      </c>
      <c r="H8385" t="s">
        <v>14757</v>
      </c>
      <c r="I8385" t="s">
        <v>14764</v>
      </c>
      <c r="J8385">
        <v>11</v>
      </c>
      <c r="K8385">
        <v>4</v>
      </c>
      <c r="L8385" s="12">
        <v>1703.88</v>
      </c>
      <c r="M8385" s="11">
        <v>0</v>
      </c>
      <c r="N8385" s="12">
        <v>6815.52</v>
      </c>
      <c r="O8385" s="12">
        <v>4679.79</v>
      </c>
      <c r="P8385" s="12">
        <v>2135.73</v>
      </c>
      <c r="Q8385" s="11">
        <v>0.31336273681245203</v>
      </c>
    </row>
    <row r="8386" spans="1:17" x14ac:dyDescent="0.45">
      <c r="A8386" t="s">
        <v>13873</v>
      </c>
      <c r="B8386" t="s">
        <v>13874</v>
      </c>
      <c r="C8386" t="s">
        <v>12</v>
      </c>
      <c r="D8386" t="s">
        <v>13</v>
      </c>
      <c r="E8386" t="s">
        <v>9</v>
      </c>
      <c r="F8386" s="9">
        <v>45414</v>
      </c>
      <c r="G8386" s="9" t="str">
        <f>TEXT(Ecommerce_Sales_Data[[#This Row],[Order_Date]],"dddd")</f>
        <v>Thursday</v>
      </c>
      <c r="H8386" t="s">
        <v>14757</v>
      </c>
      <c r="I8386" t="s">
        <v>14763</v>
      </c>
      <c r="J8386">
        <v>5</v>
      </c>
      <c r="K8386">
        <v>4</v>
      </c>
      <c r="L8386" s="12">
        <v>2719.77</v>
      </c>
      <c r="M8386" s="11">
        <v>0</v>
      </c>
      <c r="N8386" s="12">
        <v>10879.08</v>
      </c>
      <c r="O8386" s="12">
        <v>6793.92</v>
      </c>
      <c r="P8386" s="12">
        <v>4085.16</v>
      </c>
      <c r="Q8386" s="11">
        <v>0.37550601705291298</v>
      </c>
    </row>
    <row r="8387" spans="1:17" x14ac:dyDescent="0.45">
      <c r="A8387" t="s">
        <v>13875</v>
      </c>
      <c r="B8387" t="s">
        <v>13876</v>
      </c>
      <c r="C8387" t="s">
        <v>20</v>
      </c>
      <c r="D8387" t="s">
        <v>25</v>
      </c>
      <c r="E8387" t="s">
        <v>22</v>
      </c>
      <c r="F8387" s="9">
        <v>45732</v>
      </c>
      <c r="G8387" s="9" t="str">
        <f>TEXT(Ecommerce_Sales_Data[[#This Row],[Order_Date]],"dddd")</f>
        <v>Sunday</v>
      </c>
      <c r="H8387" t="s">
        <v>14761</v>
      </c>
      <c r="I8387" t="s">
        <v>14769</v>
      </c>
      <c r="J8387">
        <v>3</v>
      </c>
      <c r="K8387">
        <v>3</v>
      </c>
      <c r="L8387" s="12">
        <v>4994.1400000000003</v>
      </c>
      <c r="M8387" s="11">
        <v>0.1</v>
      </c>
      <c r="N8387" s="12">
        <v>13484.18</v>
      </c>
      <c r="O8387" s="12">
        <v>9222.11</v>
      </c>
      <c r="P8387" s="12">
        <v>4262.07</v>
      </c>
      <c r="Q8387" s="11">
        <v>0.31607928698667598</v>
      </c>
    </row>
    <row r="8388" spans="1:17" x14ac:dyDescent="0.45">
      <c r="A8388" t="s">
        <v>13877</v>
      </c>
      <c r="B8388" t="s">
        <v>1564</v>
      </c>
      <c r="C8388" t="s">
        <v>20</v>
      </c>
      <c r="D8388" t="s">
        <v>103</v>
      </c>
      <c r="E8388" t="s">
        <v>9</v>
      </c>
      <c r="F8388" s="9">
        <v>45546</v>
      </c>
      <c r="G8388" s="9" t="str">
        <f>TEXT(Ecommerce_Sales_Data[[#This Row],[Order_Date]],"dddd")</f>
        <v>Wednesday</v>
      </c>
      <c r="H8388" t="s">
        <v>14757</v>
      </c>
      <c r="I8388" t="s">
        <v>14766</v>
      </c>
      <c r="J8388">
        <v>9</v>
      </c>
      <c r="K8388">
        <v>2</v>
      </c>
      <c r="L8388" s="12">
        <v>856.99</v>
      </c>
      <c r="M8388" s="11">
        <v>0.15</v>
      </c>
      <c r="N8388" s="12">
        <v>1456.88</v>
      </c>
      <c r="O8388" s="12">
        <v>959.98</v>
      </c>
      <c r="P8388" s="12">
        <v>496.9</v>
      </c>
      <c r="Q8388" s="11">
        <v>0.34107133051452398</v>
      </c>
    </row>
    <row r="8389" spans="1:17" x14ac:dyDescent="0.45">
      <c r="A8389" t="s">
        <v>13878</v>
      </c>
      <c r="B8389" t="s">
        <v>520</v>
      </c>
      <c r="C8389" t="s">
        <v>12</v>
      </c>
      <c r="D8389" t="s">
        <v>111</v>
      </c>
      <c r="E8389" t="s">
        <v>9</v>
      </c>
      <c r="F8389" s="9">
        <v>45396</v>
      </c>
      <c r="G8389" s="9" t="str">
        <f>TEXT(Ecommerce_Sales_Data[[#This Row],[Order_Date]],"dddd")</f>
        <v>Sunday</v>
      </c>
      <c r="H8389" t="s">
        <v>14761</v>
      </c>
      <c r="I8389" t="s">
        <v>14765</v>
      </c>
      <c r="J8389">
        <v>4</v>
      </c>
      <c r="K8389">
        <v>5</v>
      </c>
      <c r="L8389" s="12">
        <v>4703.75</v>
      </c>
      <c r="M8389" s="11">
        <v>0</v>
      </c>
      <c r="N8389" s="12">
        <v>23518.75</v>
      </c>
      <c r="O8389" s="12">
        <v>16144.85</v>
      </c>
      <c r="P8389" s="12">
        <v>7373.9</v>
      </c>
      <c r="Q8389" s="11">
        <v>0.31353281955886297</v>
      </c>
    </row>
    <row r="8390" spans="1:17" x14ac:dyDescent="0.45">
      <c r="A8390" t="s">
        <v>13879</v>
      </c>
      <c r="B8390" t="s">
        <v>5496</v>
      </c>
      <c r="C8390" t="s">
        <v>12</v>
      </c>
      <c r="D8390" t="s">
        <v>13</v>
      </c>
      <c r="E8390" t="s">
        <v>14</v>
      </c>
      <c r="F8390" s="9">
        <v>45518</v>
      </c>
      <c r="G8390" s="9" t="str">
        <f>TEXT(Ecommerce_Sales_Data[[#This Row],[Order_Date]],"dddd")</f>
        <v>Wednesday</v>
      </c>
      <c r="H8390" t="s">
        <v>14757</v>
      </c>
      <c r="I8390" t="s">
        <v>14762</v>
      </c>
      <c r="J8390">
        <v>8</v>
      </c>
      <c r="K8390">
        <v>2</v>
      </c>
      <c r="L8390" s="12">
        <v>1744.61</v>
      </c>
      <c r="M8390" s="11">
        <v>0.15</v>
      </c>
      <c r="N8390" s="12">
        <v>2965.84</v>
      </c>
      <c r="O8390" s="12">
        <v>1848.27</v>
      </c>
      <c r="P8390" s="12">
        <v>1117.57</v>
      </c>
      <c r="Q8390" s="11">
        <v>0.37681398861705301</v>
      </c>
    </row>
    <row r="8391" spans="1:17" x14ac:dyDescent="0.45">
      <c r="A8391" t="s">
        <v>13880</v>
      </c>
      <c r="B8391" t="s">
        <v>11761</v>
      </c>
      <c r="C8391" t="s">
        <v>20</v>
      </c>
      <c r="D8391" t="s">
        <v>103</v>
      </c>
      <c r="E8391" t="s">
        <v>22</v>
      </c>
      <c r="F8391" s="9">
        <v>45849</v>
      </c>
      <c r="G8391" s="9" t="str">
        <f>TEXT(Ecommerce_Sales_Data[[#This Row],[Order_Date]],"dddd")</f>
        <v>Friday</v>
      </c>
      <c r="H8391" t="s">
        <v>14757</v>
      </c>
      <c r="I8391" t="s">
        <v>14768</v>
      </c>
      <c r="J8391">
        <v>7</v>
      </c>
      <c r="K8391">
        <v>1</v>
      </c>
      <c r="L8391" s="12">
        <v>4115.6099999999997</v>
      </c>
      <c r="M8391" s="11">
        <v>0</v>
      </c>
      <c r="N8391" s="12">
        <v>4115.6099999999997</v>
      </c>
      <c r="O8391" s="12">
        <v>2950.81</v>
      </c>
      <c r="P8391" s="12">
        <v>1164.8</v>
      </c>
      <c r="Q8391" s="11">
        <v>0.283020014044091</v>
      </c>
    </row>
    <row r="8392" spans="1:17" x14ac:dyDescent="0.45">
      <c r="A8392" t="s">
        <v>13881</v>
      </c>
      <c r="B8392" t="s">
        <v>1237</v>
      </c>
      <c r="C8392" t="s">
        <v>20</v>
      </c>
      <c r="D8392" t="s">
        <v>103</v>
      </c>
      <c r="E8392" t="s">
        <v>22</v>
      </c>
      <c r="F8392" s="9">
        <v>45952</v>
      </c>
      <c r="G8392" s="9" t="str">
        <f>TEXT(Ecommerce_Sales_Data[[#This Row],[Order_Date]],"dddd")</f>
        <v>Wednesday</v>
      </c>
      <c r="H8392" t="s">
        <v>14757</v>
      </c>
      <c r="I8392" t="s">
        <v>14760</v>
      </c>
      <c r="J8392">
        <v>10</v>
      </c>
      <c r="K8392">
        <v>2</v>
      </c>
      <c r="L8392" s="12">
        <v>4503.0200000000004</v>
      </c>
      <c r="M8392" s="11">
        <v>0</v>
      </c>
      <c r="N8392" s="12">
        <v>9006.0400000000009</v>
      </c>
      <c r="O8392" s="12">
        <v>5923.05</v>
      </c>
      <c r="P8392" s="12">
        <v>3082.99</v>
      </c>
      <c r="Q8392" s="11">
        <v>0.34232470653028402</v>
      </c>
    </row>
    <row r="8393" spans="1:17" x14ac:dyDescent="0.45">
      <c r="A8393" t="s">
        <v>13882</v>
      </c>
      <c r="B8393" t="s">
        <v>3805</v>
      </c>
      <c r="C8393" t="s">
        <v>12</v>
      </c>
      <c r="D8393" t="s">
        <v>13</v>
      </c>
      <c r="E8393" t="s">
        <v>4</v>
      </c>
      <c r="F8393" s="9">
        <v>45478</v>
      </c>
      <c r="G8393" s="9" t="str">
        <f>TEXT(Ecommerce_Sales_Data[[#This Row],[Order_Date]],"dddd")</f>
        <v>Friday</v>
      </c>
      <c r="H8393" t="s">
        <v>14757</v>
      </c>
      <c r="I8393" t="s">
        <v>14768</v>
      </c>
      <c r="J8393">
        <v>7</v>
      </c>
      <c r="K8393">
        <v>2</v>
      </c>
      <c r="L8393" s="12">
        <v>4628.7700000000004</v>
      </c>
      <c r="M8393" s="11">
        <v>0.1</v>
      </c>
      <c r="N8393" s="12">
        <v>8331.7900000000009</v>
      </c>
      <c r="O8393" s="12">
        <v>6684.04</v>
      </c>
      <c r="P8393" s="12">
        <v>1647.75</v>
      </c>
      <c r="Q8393" s="11">
        <v>0.197766626379205</v>
      </c>
    </row>
    <row r="8394" spans="1:17" x14ac:dyDescent="0.45">
      <c r="A8394" t="s">
        <v>13883</v>
      </c>
      <c r="B8394" t="s">
        <v>7979</v>
      </c>
      <c r="C8394" t="s">
        <v>12</v>
      </c>
      <c r="D8394" t="s">
        <v>32</v>
      </c>
      <c r="E8394" t="s">
        <v>14</v>
      </c>
      <c r="F8394" s="9">
        <v>45587</v>
      </c>
      <c r="G8394" s="9" t="str">
        <f>TEXT(Ecommerce_Sales_Data[[#This Row],[Order_Date]],"dddd")</f>
        <v>Tuesday</v>
      </c>
      <c r="H8394" t="s">
        <v>14757</v>
      </c>
      <c r="I8394" t="s">
        <v>14760</v>
      </c>
      <c r="J8394">
        <v>10</v>
      </c>
      <c r="K8394">
        <v>5</v>
      </c>
      <c r="L8394" s="12">
        <v>266.75</v>
      </c>
      <c r="M8394" s="11">
        <v>0.2</v>
      </c>
      <c r="N8394" s="12">
        <v>1067</v>
      </c>
      <c r="O8394" s="12">
        <v>781.16</v>
      </c>
      <c r="P8394" s="12">
        <v>285.83999999999997</v>
      </c>
      <c r="Q8394" s="11">
        <v>0.267891283973758</v>
      </c>
    </row>
    <row r="8395" spans="1:17" x14ac:dyDescent="0.45">
      <c r="A8395" t="s">
        <v>13884</v>
      </c>
      <c r="B8395" t="s">
        <v>8566</v>
      </c>
      <c r="C8395" t="s">
        <v>2</v>
      </c>
      <c r="D8395" t="s">
        <v>3</v>
      </c>
      <c r="E8395" t="s">
        <v>9</v>
      </c>
      <c r="F8395" s="9">
        <v>45992</v>
      </c>
      <c r="G8395" s="9" t="str">
        <f>TEXT(Ecommerce_Sales_Data[[#This Row],[Order_Date]],"dddd")</f>
        <v>Monday</v>
      </c>
      <c r="H8395" t="s">
        <v>14757</v>
      </c>
      <c r="I8395" t="s">
        <v>14770</v>
      </c>
      <c r="J8395">
        <v>12</v>
      </c>
      <c r="K8395">
        <v>1</v>
      </c>
      <c r="L8395" s="12">
        <v>2408.2600000000002</v>
      </c>
      <c r="M8395" s="11">
        <v>0.2</v>
      </c>
      <c r="N8395" s="12">
        <v>1926.61</v>
      </c>
      <c r="O8395" s="12">
        <v>1615.15</v>
      </c>
      <c r="P8395" s="12">
        <v>311.45999999999998</v>
      </c>
      <c r="Q8395" s="11">
        <v>0.16166219421678499</v>
      </c>
    </row>
    <row r="8396" spans="1:17" x14ac:dyDescent="0.45">
      <c r="A8396" t="s">
        <v>13885</v>
      </c>
      <c r="B8396" t="s">
        <v>13886</v>
      </c>
      <c r="C8396" t="s">
        <v>20</v>
      </c>
      <c r="D8396" t="s">
        <v>103</v>
      </c>
      <c r="E8396" t="s">
        <v>22</v>
      </c>
      <c r="F8396" s="9">
        <v>45723</v>
      </c>
      <c r="G8396" s="9" t="str">
        <f>TEXT(Ecommerce_Sales_Data[[#This Row],[Order_Date]],"dddd")</f>
        <v>Friday</v>
      </c>
      <c r="H8396" t="s">
        <v>14757</v>
      </c>
      <c r="I8396" t="s">
        <v>14769</v>
      </c>
      <c r="J8396">
        <v>3</v>
      </c>
      <c r="K8396">
        <v>5</v>
      </c>
      <c r="L8396" s="12">
        <v>1730.55</v>
      </c>
      <c r="M8396" s="11">
        <v>0.15</v>
      </c>
      <c r="N8396" s="12">
        <v>7354.84</v>
      </c>
      <c r="O8396" s="12">
        <v>5629.77</v>
      </c>
      <c r="P8396" s="12">
        <v>1725.07</v>
      </c>
      <c r="Q8396" s="11">
        <v>0.23454895007913201</v>
      </c>
    </row>
    <row r="8397" spans="1:17" x14ac:dyDescent="0.45">
      <c r="A8397" t="s">
        <v>13887</v>
      </c>
      <c r="B8397" t="s">
        <v>13888</v>
      </c>
      <c r="C8397" t="s">
        <v>7</v>
      </c>
      <c r="D8397" t="s">
        <v>106</v>
      </c>
      <c r="E8397" t="s">
        <v>22</v>
      </c>
      <c r="F8397" s="9">
        <v>45754</v>
      </c>
      <c r="G8397" s="9" t="str">
        <f>TEXT(Ecommerce_Sales_Data[[#This Row],[Order_Date]],"dddd")</f>
        <v>Monday</v>
      </c>
      <c r="H8397" t="s">
        <v>14757</v>
      </c>
      <c r="I8397" t="s">
        <v>14765</v>
      </c>
      <c r="J8397">
        <v>4</v>
      </c>
      <c r="K8397">
        <v>2</v>
      </c>
      <c r="L8397" s="12">
        <v>3362.42</v>
      </c>
      <c r="M8397" s="11">
        <v>0</v>
      </c>
      <c r="N8397" s="12">
        <v>6724.84</v>
      </c>
      <c r="O8397" s="12">
        <v>5199.29</v>
      </c>
      <c r="P8397" s="12">
        <v>1525.55</v>
      </c>
      <c r="Q8397" s="11">
        <v>0.22685298088876499</v>
      </c>
    </row>
    <row r="8398" spans="1:17" x14ac:dyDescent="0.45">
      <c r="A8398" t="s">
        <v>13889</v>
      </c>
      <c r="B8398" t="s">
        <v>9226</v>
      </c>
      <c r="C8398" t="s">
        <v>28</v>
      </c>
      <c r="D8398" t="s">
        <v>29</v>
      </c>
      <c r="E8398" t="s">
        <v>4</v>
      </c>
      <c r="F8398" s="9">
        <v>45538</v>
      </c>
      <c r="G8398" s="9" t="str">
        <f>TEXT(Ecommerce_Sales_Data[[#This Row],[Order_Date]],"dddd")</f>
        <v>Tuesday</v>
      </c>
      <c r="H8398" t="s">
        <v>14757</v>
      </c>
      <c r="I8398" t="s">
        <v>14766</v>
      </c>
      <c r="J8398">
        <v>9</v>
      </c>
      <c r="K8398">
        <v>2</v>
      </c>
      <c r="L8398" s="12">
        <v>1128.56</v>
      </c>
      <c r="M8398" s="11">
        <v>0</v>
      </c>
      <c r="N8398" s="12">
        <v>2257.12</v>
      </c>
      <c r="O8398" s="12">
        <v>1701</v>
      </c>
      <c r="P8398" s="12">
        <v>556.12</v>
      </c>
      <c r="Q8398" s="11">
        <v>0.24638477351669399</v>
      </c>
    </row>
    <row r="8399" spans="1:17" x14ac:dyDescent="0.45">
      <c r="A8399" t="s">
        <v>13890</v>
      </c>
      <c r="B8399" t="s">
        <v>13186</v>
      </c>
      <c r="C8399" t="s">
        <v>28</v>
      </c>
      <c r="D8399" t="s">
        <v>35</v>
      </c>
      <c r="E8399" t="s">
        <v>14</v>
      </c>
      <c r="F8399" s="9">
        <v>45694</v>
      </c>
      <c r="G8399" s="9" t="str">
        <f>TEXT(Ecommerce_Sales_Data[[#This Row],[Order_Date]],"dddd")</f>
        <v>Thursday</v>
      </c>
      <c r="H8399" t="s">
        <v>14757</v>
      </c>
      <c r="I8399" t="s">
        <v>14758</v>
      </c>
      <c r="J8399">
        <v>2</v>
      </c>
      <c r="K8399">
        <v>4</v>
      </c>
      <c r="L8399" s="12">
        <v>1236.97</v>
      </c>
      <c r="M8399" s="11">
        <v>0.05</v>
      </c>
      <c r="N8399" s="12">
        <v>4700.49</v>
      </c>
      <c r="O8399" s="12">
        <v>3163.5</v>
      </c>
      <c r="P8399" s="12">
        <v>1536.99</v>
      </c>
      <c r="Q8399" s="11">
        <v>0.32698505900448699</v>
      </c>
    </row>
    <row r="8400" spans="1:17" x14ac:dyDescent="0.45">
      <c r="A8400" t="s">
        <v>13891</v>
      </c>
      <c r="B8400" t="s">
        <v>13675</v>
      </c>
      <c r="C8400" t="s">
        <v>28</v>
      </c>
      <c r="D8400" t="s">
        <v>35</v>
      </c>
      <c r="E8400" t="s">
        <v>9</v>
      </c>
      <c r="F8400" s="9">
        <v>45568</v>
      </c>
      <c r="G8400" s="9" t="str">
        <f>TEXT(Ecommerce_Sales_Data[[#This Row],[Order_Date]],"dddd")</f>
        <v>Thursday</v>
      </c>
      <c r="H8400" t="s">
        <v>14757</v>
      </c>
      <c r="I8400" t="s">
        <v>14760</v>
      </c>
      <c r="J8400">
        <v>10</v>
      </c>
      <c r="K8400">
        <v>1</v>
      </c>
      <c r="L8400" s="12">
        <v>1796.19</v>
      </c>
      <c r="M8400" s="11">
        <v>0.15</v>
      </c>
      <c r="N8400" s="12">
        <v>1526.76</v>
      </c>
      <c r="O8400" s="12">
        <v>1061.7</v>
      </c>
      <c r="P8400" s="12">
        <v>465.06</v>
      </c>
      <c r="Q8400" s="11">
        <v>0.304605831957872</v>
      </c>
    </row>
    <row r="8401" spans="1:17" x14ac:dyDescent="0.45">
      <c r="A8401" t="s">
        <v>13892</v>
      </c>
      <c r="B8401" t="s">
        <v>9746</v>
      </c>
      <c r="C8401" t="s">
        <v>12</v>
      </c>
      <c r="D8401" t="s">
        <v>41</v>
      </c>
      <c r="E8401" t="s">
        <v>14</v>
      </c>
      <c r="F8401" s="9">
        <v>45985</v>
      </c>
      <c r="G8401" s="9" t="str">
        <f>TEXT(Ecommerce_Sales_Data[[#This Row],[Order_Date]],"dddd")</f>
        <v>Monday</v>
      </c>
      <c r="H8401" t="s">
        <v>14757</v>
      </c>
      <c r="I8401" t="s">
        <v>14764</v>
      </c>
      <c r="J8401">
        <v>11</v>
      </c>
      <c r="K8401">
        <v>4</v>
      </c>
      <c r="L8401" s="12">
        <v>4227.41</v>
      </c>
      <c r="M8401" s="11">
        <v>0.1</v>
      </c>
      <c r="N8401" s="12">
        <v>15218.68</v>
      </c>
      <c r="O8401" s="12">
        <v>12452.63</v>
      </c>
      <c r="P8401" s="12">
        <v>2766.05</v>
      </c>
      <c r="Q8401" s="11">
        <v>0.18175360806587701</v>
      </c>
    </row>
    <row r="8402" spans="1:17" x14ac:dyDescent="0.45">
      <c r="A8402" t="s">
        <v>13893</v>
      </c>
      <c r="B8402" t="s">
        <v>5037</v>
      </c>
      <c r="C8402" t="s">
        <v>2</v>
      </c>
      <c r="D8402" t="s">
        <v>82</v>
      </c>
      <c r="E8402" t="s">
        <v>9</v>
      </c>
      <c r="F8402" s="9">
        <v>45985</v>
      </c>
      <c r="G8402" s="9" t="str">
        <f>TEXT(Ecommerce_Sales_Data[[#This Row],[Order_Date]],"dddd")</f>
        <v>Monday</v>
      </c>
      <c r="H8402" t="s">
        <v>14757</v>
      </c>
      <c r="I8402" t="s">
        <v>14764</v>
      </c>
      <c r="J8402">
        <v>11</v>
      </c>
      <c r="K8402">
        <v>4</v>
      </c>
      <c r="L8402" s="12">
        <v>1221.1600000000001</v>
      </c>
      <c r="M8402" s="11">
        <v>0</v>
      </c>
      <c r="N8402" s="12">
        <v>4884.6400000000003</v>
      </c>
      <c r="O8402" s="12">
        <v>3693.76</v>
      </c>
      <c r="P8402" s="12">
        <v>1190.8800000000001</v>
      </c>
      <c r="Q8402" s="11">
        <v>0.24380097612106499</v>
      </c>
    </row>
    <row r="8403" spans="1:17" x14ac:dyDescent="0.45">
      <c r="A8403" t="s">
        <v>13894</v>
      </c>
      <c r="B8403" t="s">
        <v>13895</v>
      </c>
      <c r="C8403" t="s">
        <v>28</v>
      </c>
      <c r="D8403" t="s">
        <v>35</v>
      </c>
      <c r="E8403" t="s">
        <v>22</v>
      </c>
      <c r="F8403" s="9">
        <v>45688</v>
      </c>
      <c r="G8403" s="9" t="str">
        <f>TEXT(Ecommerce_Sales_Data[[#This Row],[Order_Date]],"dddd")</f>
        <v>Friday</v>
      </c>
      <c r="H8403" t="s">
        <v>14757</v>
      </c>
      <c r="I8403" t="s">
        <v>14767</v>
      </c>
      <c r="J8403">
        <v>1</v>
      </c>
      <c r="K8403">
        <v>3</v>
      </c>
      <c r="L8403" s="12">
        <v>2676.65</v>
      </c>
      <c r="M8403" s="11">
        <v>0.15</v>
      </c>
      <c r="N8403" s="12">
        <v>6825.46</v>
      </c>
      <c r="O8403" s="12">
        <v>5413</v>
      </c>
      <c r="P8403" s="12">
        <v>1412.46</v>
      </c>
      <c r="Q8403" s="11">
        <v>0.206939898556288</v>
      </c>
    </row>
    <row r="8404" spans="1:17" x14ac:dyDescent="0.45">
      <c r="A8404" t="s">
        <v>13896</v>
      </c>
      <c r="B8404" t="s">
        <v>13897</v>
      </c>
      <c r="C8404" t="s">
        <v>7</v>
      </c>
      <c r="D8404" t="s">
        <v>8</v>
      </c>
      <c r="E8404" t="s">
        <v>14</v>
      </c>
      <c r="F8404" s="9">
        <v>45764</v>
      </c>
      <c r="G8404" s="9" t="str">
        <f>TEXT(Ecommerce_Sales_Data[[#This Row],[Order_Date]],"dddd")</f>
        <v>Thursday</v>
      </c>
      <c r="H8404" t="s">
        <v>14757</v>
      </c>
      <c r="I8404" t="s">
        <v>14765</v>
      </c>
      <c r="J8404">
        <v>4</v>
      </c>
      <c r="K8404">
        <v>2</v>
      </c>
      <c r="L8404" s="12">
        <v>3303.72</v>
      </c>
      <c r="M8404" s="11">
        <v>0.1</v>
      </c>
      <c r="N8404" s="12">
        <v>5946.7</v>
      </c>
      <c r="O8404" s="12">
        <v>3685.15</v>
      </c>
      <c r="P8404" s="12">
        <v>2261.5500000000002</v>
      </c>
      <c r="Q8404" s="11">
        <v>0.38030336152824301</v>
      </c>
    </row>
    <row r="8405" spans="1:17" x14ac:dyDescent="0.45">
      <c r="A8405" t="s">
        <v>13898</v>
      </c>
      <c r="B8405" t="s">
        <v>13899</v>
      </c>
      <c r="C8405" t="s">
        <v>7</v>
      </c>
      <c r="D8405" t="s">
        <v>46</v>
      </c>
      <c r="E8405" t="s">
        <v>14</v>
      </c>
      <c r="F8405" s="9">
        <v>45519</v>
      </c>
      <c r="G8405" s="9" t="str">
        <f>TEXT(Ecommerce_Sales_Data[[#This Row],[Order_Date]],"dddd")</f>
        <v>Thursday</v>
      </c>
      <c r="H8405" t="s">
        <v>14757</v>
      </c>
      <c r="I8405" t="s">
        <v>14762</v>
      </c>
      <c r="J8405">
        <v>8</v>
      </c>
      <c r="K8405">
        <v>4</v>
      </c>
      <c r="L8405" s="12">
        <v>4530.3100000000004</v>
      </c>
      <c r="M8405" s="11">
        <v>0</v>
      </c>
      <c r="N8405" s="12">
        <v>18121.240000000002</v>
      </c>
      <c r="O8405" s="12">
        <v>10964.01</v>
      </c>
      <c r="P8405" s="12">
        <v>7157.23</v>
      </c>
      <c r="Q8405" s="11">
        <v>0.39496358968812301</v>
      </c>
    </row>
    <row r="8406" spans="1:17" x14ac:dyDescent="0.45">
      <c r="A8406" t="s">
        <v>13900</v>
      </c>
      <c r="B8406" t="s">
        <v>13901</v>
      </c>
      <c r="C8406" t="s">
        <v>2</v>
      </c>
      <c r="D8406" t="s">
        <v>65</v>
      </c>
      <c r="E8406" t="s">
        <v>14</v>
      </c>
      <c r="F8406" s="9">
        <v>45864</v>
      </c>
      <c r="G8406" s="9" t="str">
        <f>TEXT(Ecommerce_Sales_Data[[#This Row],[Order_Date]],"dddd")</f>
        <v>Saturday</v>
      </c>
      <c r="H8406" t="s">
        <v>14761</v>
      </c>
      <c r="I8406" t="s">
        <v>14768</v>
      </c>
      <c r="J8406">
        <v>7</v>
      </c>
      <c r="K8406">
        <v>1</v>
      </c>
      <c r="L8406" s="12">
        <v>2753.62</v>
      </c>
      <c r="M8406" s="11">
        <v>0.05</v>
      </c>
      <c r="N8406" s="12">
        <v>2615.94</v>
      </c>
      <c r="O8406" s="12">
        <v>2000.86</v>
      </c>
      <c r="P8406" s="12">
        <v>615.08000000000004</v>
      </c>
      <c r="Q8406" s="11">
        <v>0.23512771699656701</v>
      </c>
    </row>
    <row r="8407" spans="1:17" x14ac:dyDescent="0.45">
      <c r="A8407" t="s">
        <v>13902</v>
      </c>
      <c r="B8407" t="s">
        <v>5635</v>
      </c>
      <c r="C8407" t="s">
        <v>7</v>
      </c>
      <c r="D8407" t="s">
        <v>8</v>
      </c>
      <c r="E8407" t="s">
        <v>14</v>
      </c>
      <c r="F8407" s="9">
        <v>45438</v>
      </c>
      <c r="G8407" s="9" t="str">
        <f>TEXT(Ecommerce_Sales_Data[[#This Row],[Order_Date]],"dddd")</f>
        <v>Sunday</v>
      </c>
      <c r="H8407" t="s">
        <v>14761</v>
      </c>
      <c r="I8407" t="s">
        <v>14763</v>
      </c>
      <c r="J8407">
        <v>5</v>
      </c>
      <c r="K8407">
        <v>5</v>
      </c>
      <c r="L8407" s="12">
        <v>2329.23</v>
      </c>
      <c r="M8407" s="11">
        <v>0.2</v>
      </c>
      <c r="N8407" s="12">
        <v>9316.92</v>
      </c>
      <c r="O8407" s="12">
        <v>5692.35</v>
      </c>
      <c r="P8407" s="12">
        <v>3624.57</v>
      </c>
      <c r="Q8407" s="11">
        <v>0.38903092438273601</v>
      </c>
    </row>
    <row r="8408" spans="1:17" x14ac:dyDescent="0.45">
      <c r="A8408" t="s">
        <v>13903</v>
      </c>
      <c r="B8408" t="s">
        <v>12839</v>
      </c>
      <c r="C8408" t="s">
        <v>7</v>
      </c>
      <c r="D8408" t="s">
        <v>71</v>
      </c>
      <c r="E8408" t="s">
        <v>22</v>
      </c>
      <c r="F8408" s="9">
        <v>45793</v>
      </c>
      <c r="G8408" s="9" t="str">
        <f>TEXT(Ecommerce_Sales_Data[[#This Row],[Order_Date]],"dddd")</f>
        <v>Friday</v>
      </c>
      <c r="H8408" t="s">
        <v>14757</v>
      </c>
      <c r="I8408" t="s">
        <v>14763</v>
      </c>
      <c r="J8408">
        <v>5</v>
      </c>
      <c r="K8408">
        <v>1</v>
      </c>
      <c r="L8408" s="12">
        <v>2110.16</v>
      </c>
      <c r="M8408" s="11">
        <v>0.1</v>
      </c>
      <c r="N8408" s="12">
        <v>1899.14</v>
      </c>
      <c r="O8408" s="12">
        <v>1290.29</v>
      </c>
      <c r="P8408" s="12">
        <v>608.85</v>
      </c>
      <c r="Q8408" s="11">
        <v>0.32059247870088597</v>
      </c>
    </row>
    <row r="8409" spans="1:17" x14ac:dyDescent="0.45">
      <c r="A8409" t="s">
        <v>13904</v>
      </c>
      <c r="B8409" t="s">
        <v>9208</v>
      </c>
      <c r="C8409" t="s">
        <v>20</v>
      </c>
      <c r="D8409" t="s">
        <v>25</v>
      </c>
      <c r="E8409" t="s">
        <v>22</v>
      </c>
      <c r="F8409" s="9">
        <v>45819</v>
      </c>
      <c r="G8409" s="9" t="str">
        <f>TEXT(Ecommerce_Sales_Data[[#This Row],[Order_Date]],"dddd")</f>
        <v>Wednesday</v>
      </c>
      <c r="H8409" t="s">
        <v>14757</v>
      </c>
      <c r="I8409" t="s">
        <v>14759</v>
      </c>
      <c r="J8409">
        <v>6</v>
      </c>
      <c r="K8409">
        <v>5</v>
      </c>
      <c r="L8409" s="12">
        <v>2515.62</v>
      </c>
      <c r="M8409" s="11">
        <v>0.05</v>
      </c>
      <c r="N8409" s="12">
        <v>11949.19</v>
      </c>
      <c r="O8409" s="12">
        <v>9672.6200000000008</v>
      </c>
      <c r="P8409" s="12">
        <v>2276.5700000000002</v>
      </c>
      <c r="Q8409" s="11">
        <v>0.19052086375729199</v>
      </c>
    </row>
    <row r="8410" spans="1:17" x14ac:dyDescent="0.45">
      <c r="A8410" t="s">
        <v>13905</v>
      </c>
      <c r="B8410" t="s">
        <v>10955</v>
      </c>
      <c r="C8410" t="s">
        <v>20</v>
      </c>
      <c r="D8410" t="s">
        <v>57</v>
      </c>
      <c r="E8410" t="s">
        <v>22</v>
      </c>
      <c r="F8410" s="9">
        <v>45893</v>
      </c>
      <c r="G8410" s="9" t="str">
        <f>TEXT(Ecommerce_Sales_Data[[#This Row],[Order_Date]],"dddd")</f>
        <v>Sunday</v>
      </c>
      <c r="H8410" t="s">
        <v>14761</v>
      </c>
      <c r="I8410" t="s">
        <v>14762</v>
      </c>
      <c r="J8410">
        <v>8</v>
      </c>
      <c r="K8410">
        <v>3</v>
      </c>
      <c r="L8410" s="12">
        <v>2401.4499999999998</v>
      </c>
      <c r="M8410" s="11">
        <v>0.15</v>
      </c>
      <c r="N8410" s="12">
        <v>6123.7</v>
      </c>
      <c r="O8410" s="12">
        <v>4041.26</v>
      </c>
      <c r="P8410" s="12">
        <v>2082.44</v>
      </c>
      <c r="Q8410" s="11">
        <v>0.34006238058690003</v>
      </c>
    </row>
    <row r="8411" spans="1:17" x14ac:dyDescent="0.45">
      <c r="A8411" t="s">
        <v>13906</v>
      </c>
      <c r="B8411" t="s">
        <v>13907</v>
      </c>
      <c r="C8411" t="s">
        <v>12</v>
      </c>
      <c r="D8411" t="s">
        <v>32</v>
      </c>
      <c r="E8411" t="s">
        <v>9</v>
      </c>
      <c r="F8411" s="9">
        <v>45410</v>
      </c>
      <c r="G8411" s="9" t="str">
        <f>TEXT(Ecommerce_Sales_Data[[#This Row],[Order_Date]],"dddd")</f>
        <v>Sunday</v>
      </c>
      <c r="H8411" t="s">
        <v>14761</v>
      </c>
      <c r="I8411" t="s">
        <v>14765</v>
      </c>
      <c r="J8411">
        <v>4</v>
      </c>
      <c r="K8411">
        <v>2</v>
      </c>
      <c r="L8411" s="12">
        <v>3701.69</v>
      </c>
      <c r="M8411" s="11">
        <v>0.05</v>
      </c>
      <c r="N8411" s="12">
        <v>7033.21</v>
      </c>
      <c r="O8411" s="12">
        <v>5345.46</v>
      </c>
      <c r="P8411" s="12">
        <v>1687.75</v>
      </c>
      <c r="Q8411" s="11">
        <v>0.239968662957597</v>
      </c>
    </row>
    <row r="8412" spans="1:17" x14ac:dyDescent="0.45">
      <c r="A8412" t="s">
        <v>13908</v>
      </c>
      <c r="B8412" t="s">
        <v>11757</v>
      </c>
      <c r="C8412" t="s">
        <v>12</v>
      </c>
      <c r="D8412" t="s">
        <v>38</v>
      </c>
      <c r="E8412" t="s">
        <v>22</v>
      </c>
      <c r="F8412" s="9">
        <v>45575</v>
      </c>
      <c r="G8412" s="9" t="str">
        <f>TEXT(Ecommerce_Sales_Data[[#This Row],[Order_Date]],"dddd")</f>
        <v>Thursday</v>
      </c>
      <c r="H8412" t="s">
        <v>14757</v>
      </c>
      <c r="I8412" t="s">
        <v>14760</v>
      </c>
      <c r="J8412">
        <v>10</v>
      </c>
      <c r="K8412">
        <v>4</v>
      </c>
      <c r="L8412" s="12">
        <v>337.71</v>
      </c>
      <c r="M8412" s="11">
        <v>0.15</v>
      </c>
      <c r="N8412" s="12">
        <v>1148.21</v>
      </c>
      <c r="O8412" s="12">
        <v>717.43</v>
      </c>
      <c r="P8412" s="12">
        <v>430.78</v>
      </c>
      <c r="Q8412" s="11">
        <v>0.37517527281594798</v>
      </c>
    </row>
    <row r="8413" spans="1:17" x14ac:dyDescent="0.45">
      <c r="A8413" t="s">
        <v>13909</v>
      </c>
      <c r="B8413" t="s">
        <v>1682</v>
      </c>
      <c r="C8413" t="s">
        <v>2</v>
      </c>
      <c r="D8413" t="s">
        <v>82</v>
      </c>
      <c r="E8413" t="s">
        <v>4</v>
      </c>
      <c r="F8413" s="9">
        <v>45760</v>
      </c>
      <c r="G8413" s="9" t="str">
        <f>TEXT(Ecommerce_Sales_Data[[#This Row],[Order_Date]],"dddd")</f>
        <v>Sunday</v>
      </c>
      <c r="H8413" t="s">
        <v>14761</v>
      </c>
      <c r="I8413" t="s">
        <v>14765</v>
      </c>
      <c r="J8413">
        <v>4</v>
      </c>
      <c r="K8413">
        <v>4</v>
      </c>
      <c r="L8413" s="12">
        <v>871.28</v>
      </c>
      <c r="M8413" s="11">
        <v>0.2</v>
      </c>
      <c r="N8413" s="12">
        <v>2788.1</v>
      </c>
      <c r="O8413" s="12">
        <v>2268.4899999999998</v>
      </c>
      <c r="P8413" s="12">
        <v>519.61</v>
      </c>
      <c r="Q8413" s="11">
        <v>0.18636706000502101</v>
      </c>
    </row>
    <row r="8414" spans="1:17" x14ac:dyDescent="0.45">
      <c r="A8414" t="s">
        <v>13910</v>
      </c>
      <c r="B8414" t="s">
        <v>13911</v>
      </c>
      <c r="C8414" t="s">
        <v>12</v>
      </c>
      <c r="D8414" t="s">
        <v>41</v>
      </c>
      <c r="E8414" t="s">
        <v>9</v>
      </c>
      <c r="F8414" s="9">
        <v>45435</v>
      </c>
      <c r="G8414" s="9" t="str">
        <f>TEXT(Ecommerce_Sales_Data[[#This Row],[Order_Date]],"dddd")</f>
        <v>Thursday</v>
      </c>
      <c r="H8414" t="s">
        <v>14757</v>
      </c>
      <c r="I8414" t="s">
        <v>14763</v>
      </c>
      <c r="J8414">
        <v>5</v>
      </c>
      <c r="K8414">
        <v>2</v>
      </c>
      <c r="L8414" s="12">
        <v>2996.04</v>
      </c>
      <c r="M8414" s="11">
        <v>0.1</v>
      </c>
      <c r="N8414" s="12">
        <v>5392.87</v>
      </c>
      <c r="O8414" s="12">
        <v>3392.83</v>
      </c>
      <c r="P8414" s="12">
        <v>2000.04</v>
      </c>
      <c r="Q8414" s="11">
        <v>0.370867460183539</v>
      </c>
    </row>
    <row r="8415" spans="1:17" x14ac:dyDescent="0.45">
      <c r="A8415" t="s">
        <v>13912</v>
      </c>
      <c r="B8415" t="s">
        <v>5161</v>
      </c>
      <c r="C8415" t="s">
        <v>7</v>
      </c>
      <c r="D8415" t="s">
        <v>106</v>
      </c>
      <c r="E8415" t="s">
        <v>4</v>
      </c>
      <c r="F8415" s="9">
        <v>45571</v>
      </c>
      <c r="G8415" s="9" t="str">
        <f>TEXT(Ecommerce_Sales_Data[[#This Row],[Order_Date]],"dddd")</f>
        <v>Sunday</v>
      </c>
      <c r="H8415" t="s">
        <v>14761</v>
      </c>
      <c r="I8415" t="s">
        <v>14760</v>
      </c>
      <c r="J8415">
        <v>10</v>
      </c>
      <c r="K8415">
        <v>1</v>
      </c>
      <c r="L8415" s="12">
        <v>4404.9399999999996</v>
      </c>
      <c r="M8415" s="11">
        <v>0.1</v>
      </c>
      <c r="N8415" s="12">
        <v>3964.45</v>
      </c>
      <c r="O8415" s="12">
        <v>2804.17</v>
      </c>
      <c r="P8415" s="12">
        <v>1160.28</v>
      </c>
      <c r="Q8415" s="11">
        <v>0.29267111453038902</v>
      </c>
    </row>
    <row r="8416" spans="1:17" x14ac:dyDescent="0.45">
      <c r="A8416" t="s">
        <v>13913</v>
      </c>
      <c r="B8416" t="s">
        <v>1113</v>
      </c>
      <c r="C8416" t="s">
        <v>20</v>
      </c>
      <c r="D8416" t="s">
        <v>25</v>
      </c>
      <c r="E8416" t="s">
        <v>9</v>
      </c>
      <c r="F8416" s="9">
        <v>45797</v>
      </c>
      <c r="G8416" s="9" t="str">
        <f>TEXT(Ecommerce_Sales_Data[[#This Row],[Order_Date]],"dddd")</f>
        <v>Tuesday</v>
      </c>
      <c r="H8416" t="s">
        <v>14757</v>
      </c>
      <c r="I8416" t="s">
        <v>14763</v>
      </c>
      <c r="J8416">
        <v>5</v>
      </c>
      <c r="K8416">
        <v>2</v>
      </c>
      <c r="L8416" s="12">
        <v>238.85</v>
      </c>
      <c r="M8416" s="11">
        <v>0.15</v>
      </c>
      <c r="N8416" s="12">
        <v>406.04</v>
      </c>
      <c r="O8416" s="12">
        <v>293.33</v>
      </c>
      <c r="P8416" s="12">
        <v>112.71</v>
      </c>
      <c r="Q8416" s="11">
        <v>0.27758348931139798</v>
      </c>
    </row>
    <row r="8417" spans="1:17" x14ac:dyDescent="0.45">
      <c r="A8417" t="s">
        <v>13914</v>
      </c>
      <c r="B8417" t="s">
        <v>1111</v>
      </c>
      <c r="C8417" t="s">
        <v>20</v>
      </c>
      <c r="D8417" t="s">
        <v>57</v>
      </c>
      <c r="E8417" t="s">
        <v>4</v>
      </c>
      <c r="F8417" s="9">
        <v>45933</v>
      </c>
      <c r="G8417" s="9" t="str">
        <f>TEXT(Ecommerce_Sales_Data[[#This Row],[Order_Date]],"dddd")</f>
        <v>Friday</v>
      </c>
      <c r="H8417" t="s">
        <v>14757</v>
      </c>
      <c r="I8417" t="s">
        <v>14760</v>
      </c>
      <c r="J8417">
        <v>10</v>
      </c>
      <c r="K8417">
        <v>3</v>
      </c>
      <c r="L8417" s="12">
        <v>1404.16</v>
      </c>
      <c r="M8417" s="11">
        <v>0.05</v>
      </c>
      <c r="N8417" s="12">
        <v>4001.86</v>
      </c>
      <c r="O8417" s="12">
        <v>3031.53</v>
      </c>
      <c r="P8417" s="12">
        <v>970.33</v>
      </c>
      <c r="Q8417" s="11">
        <v>0.242469751565522</v>
      </c>
    </row>
    <row r="8418" spans="1:17" x14ac:dyDescent="0.45">
      <c r="A8418" t="s">
        <v>13915</v>
      </c>
      <c r="B8418" t="s">
        <v>13916</v>
      </c>
      <c r="C8418" t="s">
        <v>2</v>
      </c>
      <c r="D8418" t="s">
        <v>82</v>
      </c>
      <c r="E8418" t="s">
        <v>4</v>
      </c>
      <c r="F8418" s="9">
        <v>45997</v>
      </c>
      <c r="G8418" s="9" t="str">
        <f>TEXT(Ecommerce_Sales_Data[[#This Row],[Order_Date]],"dddd")</f>
        <v>Saturday</v>
      </c>
      <c r="H8418" t="s">
        <v>14761</v>
      </c>
      <c r="I8418" t="s">
        <v>14770</v>
      </c>
      <c r="J8418">
        <v>12</v>
      </c>
      <c r="K8418">
        <v>1</v>
      </c>
      <c r="L8418" s="12">
        <v>509.27</v>
      </c>
      <c r="M8418" s="11">
        <v>0.1</v>
      </c>
      <c r="N8418" s="12">
        <v>458.34</v>
      </c>
      <c r="O8418" s="12">
        <v>355.05</v>
      </c>
      <c r="P8418" s="12">
        <v>103.29</v>
      </c>
      <c r="Q8418" s="11">
        <v>0.225356722084042</v>
      </c>
    </row>
    <row r="8419" spans="1:17" x14ac:dyDescent="0.45">
      <c r="A8419" t="s">
        <v>13917</v>
      </c>
      <c r="B8419" t="s">
        <v>13918</v>
      </c>
      <c r="C8419" t="s">
        <v>20</v>
      </c>
      <c r="D8419" t="s">
        <v>57</v>
      </c>
      <c r="E8419" t="s">
        <v>22</v>
      </c>
      <c r="F8419" s="9">
        <v>45567</v>
      </c>
      <c r="G8419" s="9" t="str">
        <f>TEXT(Ecommerce_Sales_Data[[#This Row],[Order_Date]],"dddd")</f>
        <v>Wednesday</v>
      </c>
      <c r="H8419" t="s">
        <v>14757</v>
      </c>
      <c r="I8419" t="s">
        <v>14760</v>
      </c>
      <c r="J8419">
        <v>10</v>
      </c>
      <c r="K8419">
        <v>3</v>
      </c>
      <c r="L8419" s="12">
        <v>3708.65</v>
      </c>
      <c r="M8419" s="11">
        <v>0.15</v>
      </c>
      <c r="N8419" s="12">
        <v>9457.06</v>
      </c>
      <c r="O8419" s="12">
        <v>7253.09</v>
      </c>
      <c r="P8419" s="12">
        <v>2203.9699999999998</v>
      </c>
      <c r="Q8419" s="11">
        <v>0.23305022914098</v>
      </c>
    </row>
    <row r="8420" spans="1:17" x14ac:dyDescent="0.45">
      <c r="A8420" t="s">
        <v>13919</v>
      </c>
      <c r="B8420" t="s">
        <v>5545</v>
      </c>
      <c r="C8420" t="s">
        <v>28</v>
      </c>
      <c r="D8420" t="s">
        <v>29</v>
      </c>
      <c r="E8420" t="s">
        <v>22</v>
      </c>
      <c r="F8420" s="9">
        <v>45884</v>
      </c>
      <c r="G8420" s="9" t="str">
        <f>TEXT(Ecommerce_Sales_Data[[#This Row],[Order_Date]],"dddd")</f>
        <v>Friday</v>
      </c>
      <c r="H8420" t="s">
        <v>14757</v>
      </c>
      <c r="I8420" t="s">
        <v>14762</v>
      </c>
      <c r="J8420">
        <v>8</v>
      </c>
      <c r="K8420">
        <v>1</v>
      </c>
      <c r="L8420" s="12">
        <v>911.42</v>
      </c>
      <c r="M8420" s="11">
        <v>0.2</v>
      </c>
      <c r="N8420" s="12">
        <v>729.14</v>
      </c>
      <c r="O8420" s="12">
        <v>442.16</v>
      </c>
      <c r="P8420" s="12">
        <v>286.98</v>
      </c>
      <c r="Q8420" s="11">
        <v>0.39358696546616601</v>
      </c>
    </row>
    <row r="8421" spans="1:17" x14ac:dyDescent="0.45">
      <c r="A8421" t="s">
        <v>13920</v>
      </c>
      <c r="B8421" t="s">
        <v>9242</v>
      </c>
      <c r="C8421" t="s">
        <v>28</v>
      </c>
      <c r="D8421" t="s">
        <v>35</v>
      </c>
      <c r="E8421" t="s">
        <v>14</v>
      </c>
      <c r="F8421" s="9">
        <v>45616</v>
      </c>
      <c r="G8421" s="9" t="str">
        <f>TEXT(Ecommerce_Sales_Data[[#This Row],[Order_Date]],"dddd")</f>
        <v>Wednesday</v>
      </c>
      <c r="H8421" t="s">
        <v>14757</v>
      </c>
      <c r="I8421" t="s">
        <v>14764</v>
      </c>
      <c r="J8421">
        <v>11</v>
      </c>
      <c r="K8421">
        <v>2</v>
      </c>
      <c r="L8421" s="12">
        <v>3817.89</v>
      </c>
      <c r="M8421" s="11">
        <v>0.2</v>
      </c>
      <c r="N8421" s="12">
        <v>6108.62</v>
      </c>
      <c r="O8421" s="12">
        <v>4879.32</v>
      </c>
      <c r="P8421" s="12">
        <v>1229.3</v>
      </c>
      <c r="Q8421" s="11">
        <v>0.201240214647498</v>
      </c>
    </row>
    <row r="8422" spans="1:17" x14ac:dyDescent="0.45">
      <c r="A8422" t="s">
        <v>13921</v>
      </c>
      <c r="B8422" t="s">
        <v>6662</v>
      </c>
      <c r="C8422" t="s">
        <v>2</v>
      </c>
      <c r="D8422" t="s">
        <v>65</v>
      </c>
      <c r="E8422" t="s">
        <v>14</v>
      </c>
      <c r="F8422" s="9">
        <v>45542</v>
      </c>
      <c r="G8422" s="9" t="str">
        <f>TEXT(Ecommerce_Sales_Data[[#This Row],[Order_Date]],"dddd")</f>
        <v>Saturday</v>
      </c>
      <c r="H8422" t="s">
        <v>14761</v>
      </c>
      <c r="I8422" t="s">
        <v>14766</v>
      </c>
      <c r="J8422">
        <v>9</v>
      </c>
      <c r="K8422">
        <v>1</v>
      </c>
      <c r="L8422" s="12">
        <v>3731.95</v>
      </c>
      <c r="M8422" s="11">
        <v>0.15</v>
      </c>
      <c r="N8422" s="12">
        <v>3172.16</v>
      </c>
      <c r="O8422" s="12">
        <v>2084.67</v>
      </c>
      <c r="P8422" s="12">
        <v>1087.49</v>
      </c>
      <c r="Q8422" s="11">
        <v>0.34282318672450302</v>
      </c>
    </row>
    <row r="8423" spans="1:17" x14ac:dyDescent="0.45">
      <c r="A8423" t="s">
        <v>13922</v>
      </c>
      <c r="B8423" t="s">
        <v>7463</v>
      </c>
      <c r="C8423" t="s">
        <v>2</v>
      </c>
      <c r="D8423" t="s">
        <v>17</v>
      </c>
      <c r="E8423" t="s">
        <v>9</v>
      </c>
      <c r="F8423" s="9">
        <v>45301</v>
      </c>
      <c r="G8423" s="9" t="str">
        <f>TEXT(Ecommerce_Sales_Data[[#This Row],[Order_Date]],"dddd")</f>
        <v>Wednesday</v>
      </c>
      <c r="H8423" t="s">
        <v>14757</v>
      </c>
      <c r="I8423" t="s">
        <v>14767</v>
      </c>
      <c r="J8423">
        <v>1</v>
      </c>
      <c r="K8423">
        <v>5</v>
      </c>
      <c r="L8423" s="12">
        <v>673.7</v>
      </c>
      <c r="M8423" s="11">
        <v>0.15</v>
      </c>
      <c r="N8423" s="12">
        <v>2863.22</v>
      </c>
      <c r="O8423" s="12">
        <v>2408.5300000000002</v>
      </c>
      <c r="P8423" s="12">
        <v>454.69</v>
      </c>
      <c r="Q8423" s="11">
        <v>0.15880372447803501</v>
      </c>
    </row>
    <row r="8424" spans="1:17" x14ac:dyDescent="0.45">
      <c r="A8424" t="s">
        <v>13923</v>
      </c>
      <c r="B8424" t="s">
        <v>13924</v>
      </c>
      <c r="C8424" t="s">
        <v>7</v>
      </c>
      <c r="D8424" t="s">
        <v>8</v>
      </c>
      <c r="E8424" t="s">
        <v>22</v>
      </c>
      <c r="F8424" s="9">
        <v>45964</v>
      </c>
      <c r="G8424" s="9" t="str">
        <f>TEXT(Ecommerce_Sales_Data[[#This Row],[Order_Date]],"dddd")</f>
        <v>Monday</v>
      </c>
      <c r="H8424" t="s">
        <v>14757</v>
      </c>
      <c r="I8424" t="s">
        <v>14764</v>
      </c>
      <c r="J8424">
        <v>11</v>
      </c>
      <c r="K8424">
        <v>2</v>
      </c>
      <c r="L8424" s="12">
        <v>2579.7800000000002</v>
      </c>
      <c r="M8424" s="11">
        <v>0.15</v>
      </c>
      <c r="N8424" s="12">
        <v>4385.63</v>
      </c>
      <c r="O8424" s="12">
        <v>3538.7</v>
      </c>
      <c r="P8424" s="12">
        <v>846.93</v>
      </c>
      <c r="Q8424" s="11">
        <v>0.193114786245078</v>
      </c>
    </row>
    <row r="8425" spans="1:17" x14ac:dyDescent="0.45">
      <c r="A8425" t="s">
        <v>13925</v>
      </c>
      <c r="B8425" t="s">
        <v>839</v>
      </c>
      <c r="C8425" t="s">
        <v>28</v>
      </c>
      <c r="D8425" t="s">
        <v>100</v>
      </c>
      <c r="E8425" t="s">
        <v>14</v>
      </c>
      <c r="F8425" s="9">
        <v>45591</v>
      </c>
      <c r="G8425" s="9" t="str">
        <f>TEXT(Ecommerce_Sales_Data[[#This Row],[Order_Date]],"dddd")</f>
        <v>Saturday</v>
      </c>
      <c r="H8425" t="s">
        <v>14761</v>
      </c>
      <c r="I8425" t="s">
        <v>14760</v>
      </c>
      <c r="J8425">
        <v>10</v>
      </c>
      <c r="K8425">
        <v>2</v>
      </c>
      <c r="L8425" s="12">
        <v>1391.37</v>
      </c>
      <c r="M8425" s="11">
        <v>0.15</v>
      </c>
      <c r="N8425" s="12">
        <v>2365.33</v>
      </c>
      <c r="O8425" s="12">
        <v>1748.83</v>
      </c>
      <c r="P8425" s="12">
        <v>616.5</v>
      </c>
      <c r="Q8425" s="11">
        <v>0.26064016437452697</v>
      </c>
    </row>
    <row r="8426" spans="1:17" x14ac:dyDescent="0.45">
      <c r="A8426" t="s">
        <v>13926</v>
      </c>
      <c r="B8426" t="s">
        <v>13927</v>
      </c>
      <c r="C8426" t="s">
        <v>7</v>
      </c>
      <c r="D8426" t="s">
        <v>71</v>
      </c>
      <c r="E8426" t="s">
        <v>9</v>
      </c>
      <c r="F8426" s="9">
        <v>45412</v>
      </c>
      <c r="G8426" s="9" t="str">
        <f>TEXT(Ecommerce_Sales_Data[[#This Row],[Order_Date]],"dddd")</f>
        <v>Tuesday</v>
      </c>
      <c r="H8426" t="s">
        <v>14757</v>
      </c>
      <c r="I8426" t="s">
        <v>14765</v>
      </c>
      <c r="J8426">
        <v>4</v>
      </c>
      <c r="K8426">
        <v>5</v>
      </c>
      <c r="L8426" s="12">
        <v>2945.87</v>
      </c>
      <c r="M8426" s="11">
        <v>0.2</v>
      </c>
      <c r="N8426" s="12">
        <v>11783.48</v>
      </c>
      <c r="O8426" s="12">
        <v>8217.99</v>
      </c>
      <c r="P8426" s="12">
        <v>3565.49</v>
      </c>
      <c r="Q8426" s="11">
        <v>0.30258378679303599</v>
      </c>
    </row>
    <row r="8427" spans="1:17" x14ac:dyDescent="0.45">
      <c r="A8427" t="s">
        <v>13928</v>
      </c>
      <c r="B8427" t="s">
        <v>9078</v>
      </c>
      <c r="C8427" t="s">
        <v>12</v>
      </c>
      <c r="D8427" t="s">
        <v>13</v>
      </c>
      <c r="E8427" t="s">
        <v>9</v>
      </c>
      <c r="F8427" s="9">
        <v>45516</v>
      </c>
      <c r="G8427" s="9" t="str">
        <f>TEXT(Ecommerce_Sales_Data[[#This Row],[Order_Date]],"dddd")</f>
        <v>Monday</v>
      </c>
      <c r="H8427" t="s">
        <v>14757</v>
      </c>
      <c r="I8427" t="s">
        <v>14762</v>
      </c>
      <c r="J8427">
        <v>8</v>
      </c>
      <c r="K8427">
        <v>4</v>
      </c>
      <c r="L8427" s="12">
        <v>1140.3800000000001</v>
      </c>
      <c r="M8427" s="11">
        <v>0.2</v>
      </c>
      <c r="N8427" s="12">
        <v>3649.22</v>
      </c>
      <c r="O8427" s="12">
        <v>2821.99</v>
      </c>
      <c r="P8427" s="12">
        <v>827.23</v>
      </c>
      <c r="Q8427" s="11">
        <v>0.22668679882276199</v>
      </c>
    </row>
    <row r="8428" spans="1:17" x14ac:dyDescent="0.45">
      <c r="A8428" t="s">
        <v>13929</v>
      </c>
      <c r="B8428" t="s">
        <v>13930</v>
      </c>
      <c r="C8428" t="s">
        <v>12</v>
      </c>
      <c r="D8428" t="s">
        <v>13</v>
      </c>
      <c r="E8428" t="s">
        <v>9</v>
      </c>
      <c r="F8428" s="9">
        <v>45647</v>
      </c>
      <c r="G8428" s="9" t="str">
        <f>TEXT(Ecommerce_Sales_Data[[#This Row],[Order_Date]],"dddd")</f>
        <v>Saturday</v>
      </c>
      <c r="H8428" t="s">
        <v>14761</v>
      </c>
      <c r="I8428" t="s">
        <v>14770</v>
      </c>
      <c r="J8428">
        <v>12</v>
      </c>
      <c r="K8428">
        <v>3</v>
      </c>
      <c r="L8428" s="12">
        <v>4056.26</v>
      </c>
      <c r="M8428" s="11">
        <v>0.1</v>
      </c>
      <c r="N8428" s="12">
        <v>10951.9</v>
      </c>
      <c r="O8428" s="12">
        <v>8720.64</v>
      </c>
      <c r="P8428" s="12">
        <v>2231.2600000000002</v>
      </c>
      <c r="Q8428" s="11">
        <v>0.20373268565271799</v>
      </c>
    </row>
    <row r="8429" spans="1:17" x14ac:dyDescent="0.45">
      <c r="A8429" t="s">
        <v>13931</v>
      </c>
      <c r="B8429" t="s">
        <v>13932</v>
      </c>
      <c r="C8429" t="s">
        <v>28</v>
      </c>
      <c r="D8429" t="s">
        <v>29</v>
      </c>
      <c r="E8429" t="s">
        <v>9</v>
      </c>
      <c r="F8429" s="9">
        <v>45511</v>
      </c>
      <c r="G8429" s="9" t="str">
        <f>TEXT(Ecommerce_Sales_Data[[#This Row],[Order_Date]],"dddd")</f>
        <v>Wednesday</v>
      </c>
      <c r="H8429" t="s">
        <v>14757</v>
      </c>
      <c r="I8429" t="s">
        <v>14762</v>
      </c>
      <c r="J8429">
        <v>8</v>
      </c>
      <c r="K8429">
        <v>1</v>
      </c>
      <c r="L8429" s="12">
        <v>3808.34</v>
      </c>
      <c r="M8429" s="11">
        <v>0.1</v>
      </c>
      <c r="N8429" s="12">
        <v>3427.51</v>
      </c>
      <c r="O8429" s="12">
        <v>2318.1999999999998</v>
      </c>
      <c r="P8429" s="12">
        <v>1109.31</v>
      </c>
      <c r="Q8429" s="11">
        <v>0.32364894631963098</v>
      </c>
    </row>
    <row r="8430" spans="1:17" x14ac:dyDescent="0.45">
      <c r="A8430" t="s">
        <v>13933</v>
      </c>
      <c r="B8430" t="s">
        <v>13934</v>
      </c>
      <c r="C8430" t="s">
        <v>12</v>
      </c>
      <c r="D8430" t="s">
        <v>38</v>
      </c>
      <c r="E8430" t="s">
        <v>22</v>
      </c>
      <c r="F8430" s="9">
        <v>45930</v>
      </c>
      <c r="G8430" s="9" t="str">
        <f>TEXT(Ecommerce_Sales_Data[[#This Row],[Order_Date]],"dddd")</f>
        <v>Tuesday</v>
      </c>
      <c r="H8430" t="s">
        <v>14757</v>
      </c>
      <c r="I8430" t="s">
        <v>14766</v>
      </c>
      <c r="J8430">
        <v>9</v>
      </c>
      <c r="K8430">
        <v>2</v>
      </c>
      <c r="L8430" s="12">
        <v>4761.29</v>
      </c>
      <c r="M8430" s="11">
        <v>0.2</v>
      </c>
      <c r="N8430" s="12">
        <v>7618.06</v>
      </c>
      <c r="O8430" s="12">
        <v>5427.73</v>
      </c>
      <c r="P8430" s="12">
        <v>2190.33</v>
      </c>
      <c r="Q8430" s="11">
        <v>0.28751808203138302</v>
      </c>
    </row>
    <row r="8431" spans="1:17" x14ac:dyDescent="0.45">
      <c r="A8431" t="s">
        <v>13935</v>
      </c>
      <c r="B8431" t="s">
        <v>3308</v>
      </c>
      <c r="C8431" t="s">
        <v>7</v>
      </c>
      <c r="D8431" t="s">
        <v>106</v>
      </c>
      <c r="E8431" t="s">
        <v>22</v>
      </c>
      <c r="F8431" s="9">
        <v>45447</v>
      </c>
      <c r="G8431" s="9" t="str">
        <f>TEXT(Ecommerce_Sales_Data[[#This Row],[Order_Date]],"dddd")</f>
        <v>Tuesday</v>
      </c>
      <c r="H8431" t="s">
        <v>14757</v>
      </c>
      <c r="I8431" t="s">
        <v>14759</v>
      </c>
      <c r="J8431">
        <v>6</v>
      </c>
      <c r="K8431">
        <v>1</v>
      </c>
      <c r="L8431" s="12">
        <v>155.43</v>
      </c>
      <c r="M8431" s="11">
        <v>0.15</v>
      </c>
      <c r="N8431" s="12">
        <v>132.12</v>
      </c>
      <c r="O8431" s="12">
        <v>107.89</v>
      </c>
      <c r="P8431" s="12">
        <v>24.23</v>
      </c>
      <c r="Q8431" s="11">
        <v>0.18339388434756301</v>
      </c>
    </row>
    <row r="8432" spans="1:17" x14ac:dyDescent="0.45">
      <c r="A8432" t="s">
        <v>13936</v>
      </c>
      <c r="B8432" t="s">
        <v>13937</v>
      </c>
      <c r="C8432" t="s">
        <v>12</v>
      </c>
      <c r="D8432" t="s">
        <v>111</v>
      </c>
      <c r="E8432" t="s">
        <v>14</v>
      </c>
      <c r="F8432" s="9">
        <v>45322</v>
      </c>
      <c r="G8432" s="9" t="str">
        <f>TEXT(Ecommerce_Sales_Data[[#This Row],[Order_Date]],"dddd")</f>
        <v>Wednesday</v>
      </c>
      <c r="H8432" t="s">
        <v>14757</v>
      </c>
      <c r="I8432" t="s">
        <v>14767</v>
      </c>
      <c r="J8432">
        <v>1</v>
      </c>
      <c r="K8432">
        <v>2</v>
      </c>
      <c r="L8432" s="12">
        <v>1986.67</v>
      </c>
      <c r="M8432" s="11">
        <v>0.05</v>
      </c>
      <c r="N8432" s="12">
        <v>3774.67</v>
      </c>
      <c r="O8432" s="12">
        <v>3167.77</v>
      </c>
      <c r="P8432" s="12">
        <v>606.9</v>
      </c>
      <c r="Q8432" s="11">
        <v>0.160782267059107</v>
      </c>
    </row>
    <row r="8433" spans="1:17" x14ac:dyDescent="0.45">
      <c r="A8433" t="s">
        <v>13938</v>
      </c>
      <c r="B8433" t="s">
        <v>7113</v>
      </c>
      <c r="C8433" t="s">
        <v>7</v>
      </c>
      <c r="D8433" t="s">
        <v>106</v>
      </c>
      <c r="E8433" t="s">
        <v>14</v>
      </c>
      <c r="F8433" s="9">
        <v>45598</v>
      </c>
      <c r="G8433" s="9" t="str">
        <f>TEXT(Ecommerce_Sales_Data[[#This Row],[Order_Date]],"dddd")</f>
        <v>Saturday</v>
      </c>
      <c r="H8433" t="s">
        <v>14761</v>
      </c>
      <c r="I8433" t="s">
        <v>14764</v>
      </c>
      <c r="J8433">
        <v>11</v>
      </c>
      <c r="K8433">
        <v>4</v>
      </c>
      <c r="L8433" s="12">
        <v>1583.77</v>
      </c>
      <c r="M8433" s="11">
        <v>0.2</v>
      </c>
      <c r="N8433" s="12">
        <v>5068.0600000000004</v>
      </c>
      <c r="O8433" s="12">
        <v>4086.47</v>
      </c>
      <c r="P8433" s="12">
        <v>981.59</v>
      </c>
      <c r="Q8433" s="11">
        <v>0.19368160597940801</v>
      </c>
    </row>
    <row r="8434" spans="1:17" x14ac:dyDescent="0.45">
      <c r="A8434" t="s">
        <v>13939</v>
      </c>
      <c r="B8434" t="s">
        <v>13940</v>
      </c>
      <c r="C8434" t="s">
        <v>7</v>
      </c>
      <c r="D8434" t="s">
        <v>106</v>
      </c>
      <c r="E8434" t="s">
        <v>14</v>
      </c>
      <c r="F8434" s="9">
        <v>45765</v>
      </c>
      <c r="G8434" s="9" t="str">
        <f>TEXT(Ecommerce_Sales_Data[[#This Row],[Order_Date]],"dddd")</f>
        <v>Friday</v>
      </c>
      <c r="H8434" t="s">
        <v>14757</v>
      </c>
      <c r="I8434" t="s">
        <v>14765</v>
      </c>
      <c r="J8434">
        <v>4</v>
      </c>
      <c r="K8434">
        <v>2</v>
      </c>
      <c r="L8434" s="12">
        <v>598.34</v>
      </c>
      <c r="M8434" s="11">
        <v>0.2</v>
      </c>
      <c r="N8434" s="12">
        <v>957.34</v>
      </c>
      <c r="O8434" s="12">
        <v>721.73</v>
      </c>
      <c r="P8434" s="12">
        <v>235.61</v>
      </c>
      <c r="Q8434" s="11">
        <v>0.24610901038293601</v>
      </c>
    </row>
    <row r="8435" spans="1:17" x14ac:dyDescent="0.45">
      <c r="A8435" t="s">
        <v>13941</v>
      </c>
      <c r="B8435" t="s">
        <v>3555</v>
      </c>
      <c r="C8435" t="s">
        <v>12</v>
      </c>
      <c r="D8435" t="s">
        <v>41</v>
      </c>
      <c r="E8435" t="s">
        <v>22</v>
      </c>
      <c r="F8435" s="9">
        <v>45439</v>
      </c>
      <c r="G8435" s="9" t="str">
        <f>TEXT(Ecommerce_Sales_Data[[#This Row],[Order_Date]],"dddd")</f>
        <v>Monday</v>
      </c>
      <c r="H8435" t="s">
        <v>14757</v>
      </c>
      <c r="I8435" t="s">
        <v>14763</v>
      </c>
      <c r="J8435">
        <v>5</v>
      </c>
      <c r="K8435">
        <v>3</v>
      </c>
      <c r="L8435" s="12">
        <v>3206.86</v>
      </c>
      <c r="M8435" s="11">
        <v>0</v>
      </c>
      <c r="N8435" s="12">
        <v>9620.58</v>
      </c>
      <c r="O8435" s="12">
        <v>6686.01</v>
      </c>
      <c r="P8435" s="12">
        <v>2934.57</v>
      </c>
      <c r="Q8435" s="11">
        <v>0.30503046593864402</v>
      </c>
    </row>
    <row r="8436" spans="1:17" x14ac:dyDescent="0.45">
      <c r="A8436" t="s">
        <v>13942</v>
      </c>
      <c r="B8436" t="s">
        <v>13943</v>
      </c>
      <c r="C8436" t="s">
        <v>20</v>
      </c>
      <c r="D8436" t="s">
        <v>60</v>
      </c>
      <c r="E8436" t="s">
        <v>9</v>
      </c>
      <c r="F8436" s="9">
        <v>45300</v>
      </c>
      <c r="G8436" s="9" t="str">
        <f>TEXT(Ecommerce_Sales_Data[[#This Row],[Order_Date]],"dddd")</f>
        <v>Tuesday</v>
      </c>
      <c r="H8436" t="s">
        <v>14757</v>
      </c>
      <c r="I8436" t="s">
        <v>14767</v>
      </c>
      <c r="J8436">
        <v>1</v>
      </c>
      <c r="K8436">
        <v>3</v>
      </c>
      <c r="L8436" s="12">
        <v>4383.32</v>
      </c>
      <c r="M8436" s="11">
        <v>0.05</v>
      </c>
      <c r="N8436" s="12">
        <v>12492.46</v>
      </c>
      <c r="O8436" s="12">
        <v>8581</v>
      </c>
      <c r="P8436" s="12">
        <v>3911.46</v>
      </c>
      <c r="Q8436" s="11">
        <v>0.31310566533733197</v>
      </c>
    </row>
    <row r="8437" spans="1:17" x14ac:dyDescent="0.45">
      <c r="A8437" t="s">
        <v>13944</v>
      </c>
      <c r="B8437" t="s">
        <v>7042</v>
      </c>
      <c r="C8437" t="s">
        <v>7</v>
      </c>
      <c r="D8437" t="s">
        <v>71</v>
      </c>
      <c r="E8437" t="s">
        <v>9</v>
      </c>
      <c r="F8437" s="9">
        <v>45824</v>
      </c>
      <c r="G8437" s="9" t="str">
        <f>TEXT(Ecommerce_Sales_Data[[#This Row],[Order_Date]],"dddd")</f>
        <v>Monday</v>
      </c>
      <c r="H8437" t="s">
        <v>14757</v>
      </c>
      <c r="I8437" t="s">
        <v>14759</v>
      </c>
      <c r="J8437">
        <v>6</v>
      </c>
      <c r="K8437">
        <v>5</v>
      </c>
      <c r="L8437" s="12">
        <v>4014.79</v>
      </c>
      <c r="M8437" s="11">
        <v>0.2</v>
      </c>
      <c r="N8437" s="12">
        <v>16059.16</v>
      </c>
      <c r="O8437" s="12">
        <v>11863.8</v>
      </c>
      <c r="P8437" s="12">
        <v>4195.3599999999997</v>
      </c>
      <c r="Q8437" s="11">
        <v>0.26124405012466401</v>
      </c>
    </row>
    <row r="8438" spans="1:17" x14ac:dyDescent="0.45">
      <c r="A8438" t="s">
        <v>13945</v>
      </c>
      <c r="B8438" t="s">
        <v>11440</v>
      </c>
      <c r="C8438" t="s">
        <v>28</v>
      </c>
      <c r="D8438" t="s">
        <v>100</v>
      </c>
      <c r="E8438" t="s">
        <v>9</v>
      </c>
      <c r="F8438" s="9">
        <v>45948</v>
      </c>
      <c r="G8438" s="9" t="str">
        <f>TEXT(Ecommerce_Sales_Data[[#This Row],[Order_Date]],"dddd")</f>
        <v>Saturday</v>
      </c>
      <c r="H8438" t="s">
        <v>14761</v>
      </c>
      <c r="I8438" t="s">
        <v>14760</v>
      </c>
      <c r="J8438">
        <v>10</v>
      </c>
      <c r="K8438">
        <v>3</v>
      </c>
      <c r="L8438" s="12">
        <v>206.28</v>
      </c>
      <c r="M8438" s="11">
        <v>0.1</v>
      </c>
      <c r="N8438" s="12">
        <v>556.96</v>
      </c>
      <c r="O8438" s="12">
        <v>429.97</v>
      </c>
      <c r="P8438" s="12">
        <v>126.99</v>
      </c>
      <c r="Q8438" s="11">
        <v>0.22800560183855201</v>
      </c>
    </row>
    <row r="8439" spans="1:17" x14ac:dyDescent="0.45">
      <c r="A8439" t="s">
        <v>13946</v>
      </c>
      <c r="B8439" t="s">
        <v>6790</v>
      </c>
      <c r="C8439" t="s">
        <v>28</v>
      </c>
      <c r="D8439" t="s">
        <v>29</v>
      </c>
      <c r="E8439" t="s">
        <v>4</v>
      </c>
      <c r="F8439" s="9">
        <v>45987</v>
      </c>
      <c r="G8439" s="9" t="str">
        <f>TEXT(Ecommerce_Sales_Data[[#This Row],[Order_Date]],"dddd")</f>
        <v>Wednesday</v>
      </c>
      <c r="H8439" t="s">
        <v>14757</v>
      </c>
      <c r="I8439" t="s">
        <v>14764</v>
      </c>
      <c r="J8439">
        <v>11</v>
      </c>
      <c r="K8439">
        <v>2</v>
      </c>
      <c r="L8439" s="12">
        <v>4392.51</v>
      </c>
      <c r="M8439" s="11">
        <v>0</v>
      </c>
      <c r="N8439" s="12">
        <v>8785.02</v>
      </c>
      <c r="O8439" s="12">
        <v>6365.92</v>
      </c>
      <c r="P8439" s="12">
        <v>2419.1</v>
      </c>
      <c r="Q8439" s="11">
        <v>0.27536647611502302</v>
      </c>
    </row>
    <row r="8440" spans="1:17" x14ac:dyDescent="0.45">
      <c r="A8440" t="s">
        <v>13947</v>
      </c>
      <c r="B8440" t="s">
        <v>24</v>
      </c>
      <c r="C8440" t="s">
        <v>12</v>
      </c>
      <c r="D8440" t="s">
        <v>111</v>
      </c>
      <c r="E8440" t="s">
        <v>14</v>
      </c>
      <c r="F8440" s="9">
        <v>45741</v>
      </c>
      <c r="G8440" s="9" t="str">
        <f>TEXT(Ecommerce_Sales_Data[[#This Row],[Order_Date]],"dddd")</f>
        <v>Tuesday</v>
      </c>
      <c r="H8440" t="s">
        <v>14757</v>
      </c>
      <c r="I8440" t="s">
        <v>14769</v>
      </c>
      <c r="J8440">
        <v>3</v>
      </c>
      <c r="K8440">
        <v>1</v>
      </c>
      <c r="L8440" s="12">
        <v>155.4</v>
      </c>
      <c r="M8440" s="11">
        <v>0.15</v>
      </c>
      <c r="N8440" s="12">
        <v>132.09</v>
      </c>
      <c r="O8440" s="12">
        <v>101.49</v>
      </c>
      <c r="P8440" s="12">
        <v>30.6</v>
      </c>
      <c r="Q8440" s="11">
        <v>0.231660231660232</v>
      </c>
    </row>
    <row r="8441" spans="1:17" x14ac:dyDescent="0.45">
      <c r="A8441" t="s">
        <v>13948</v>
      </c>
      <c r="B8441" t="s">
        <v>13949</v>
      </c>
      <c r="C8441" t="s">
        <v>2</v>
      </c>
      <c r="D8441" t="s">
        <v>68</v>
      </c>
      <c r="E8441" t="s">
        <v>14</v>
      </c>
      <c r="F8441" s="9">
        <v>45748</v>
      </c>
      <c r="G8441" s="9" t="str">
        <f>TEXT(Ecommerce_Sales_Data[[#This Row],[Order_Date]],"dddd")</f>
        <v>Tuesday</v>
      </c>
      <c r="H8441" t="s">
        <v>14757</v>
      </c>
      <c r="I8441" t="s">
        <v>14765</v>
      </c>
      <c r="J8441">
        <v>4</v>
      </c>
      <c r="K8441">
        <v>1</v>
      </c>
      <c r="L8441" s="12">
        <v>4837.9399999999996</v>
      </c>
      <c r="M8441" s="11">
        <v>0.1</v>
      </c>
      <c r="N8441" s="12">
        <v>4354.1499999999996</v>
      </c>
      <c r="O8441" s="12">
        <v>2948.26</v>
      </c>
      <c r="P8441" s="12">
        <v>1405.89</v>
      </c>
      <c r="Q8441" s="11">
        <v>0.32288506367488501</v>
      </c>
    </row>
    <row r="8442" spans="1:17" x14ac:dyDescent="0.45">
      <c r="A8442" t="s">
        <v>13950</v>
      </c>
      <c r="B8442" t="s">
        <v>13951</v>
      </c>
      <c r="C8442" t="s">
        <v>2</v>
      </c>
      <c r="D8442" t="s">
        <v>68</v>
      </c>
      <c r="E8442" t="s">
        <v>9</v>
      </c>
      <c r="F8442" s="9">
        <v>45566</v>
      </c>
      <c r="G8442" s="9" t="str">
        <f>TEXT(Ecommerce_Sales_Data[[#This Row],[Order_Date]],"dddd")</f>
        <v>Tuesday</v>
      </c>
      <c r="H8442" t="s">
        <v>14757</v>
      </c>
      <c r="I8442" t="s">
        <v>14760</v>
      </c>
      <c r="J8442">
        <v>10</v>
      </c>
      <c r="K8442">
        <v>1</v>
      </c>
      <c r="L8442" s="12">
        <v>2400.5</v>
      </c>
      <c r="M8442" s="11">
        <v>0.05</v>
      </c>
      <c r="N8442" s="12">
        <v>2280.4699999999998</v>
      </c>
      <c r="O8442" s="12">
        <v>1550.23</v>
      </c>
      <c r="P8442" s="12">
        <v>730.24</v>
      </c>
      <c r="Q8442" s="11">
        <v>0.3202146925853</v>
      </c>
    </row>
    <row r="8443" spans="1:17" x14ac:dyDescent="0.45">
      <c r="A8443" t="s">
        <v>13952</v>
      </c>
      <c r="B8443" t="s">
        <v>1890</v>
      </c>
      <c r="C8443" t="s">
        <v>28</v>
      </c>
      <c r="D8443" t="s">
        <v>85</v>
      </c>
      <c r="E8443" t="s">
        <v>14</v>
      </c>
      <c r="F8443" s="9">
        <v>45920</v>
      </c>
      <c r="G8443" s="9" t="str">
        <f>TEXT(Ecommerce_Sales_Data[[#This Row],[Order_Date]],"dddd")</f>
        <v>Saturday</v>
      </c>
      <c r="H8443" t="s">
        <v>14761</v>
      </c>
      <c r="I8443" t="s">
        <v>14766</v>
      </c>
      <c r="J8443">
        <v>9</v>
      </c>
      <c r="K8443">
        <v>3</v>
      </c>
      <c r="L8443" s="12">
        <v>2439.1</v>
      </c>
      <c r="M8443" s="11">
        <v>0.15</v>
      </c>
      <c r="N8443" s="12">
        <v>6219.7</v>
      </c>
      <c r="O8443" s="12">
        <v>4344.91</v>
      </c>
      <c r="P8443" s="12">
        <v>1874.79</v>
      </c>
      <c r="Q8443" s="11">
        <v>0.30142772159428899</v>
      </c>
    </row>
    <row r="8444" spans="1:17" x14ac:dyDescent="0.45">
      <c r="A8444" t="s">
        <v>13953</v>
      </c>
      <c r="B8444" t="s">
        <v>9550</v>
      </c>
      <c r="C8444" t="s">
        <v>20</v>
      </c>
      <c r="D8444" t="s">
        <v>25</v>
      </c>
      <c r="E8444" t="s">
        <v>4</v>
      </c>
      <c r="F8444" s="9">
        <v>45572</v>
      </c>
      <c r="G8444" s="9" t="str">
        <f>TEXT(Ecommerce_Sales_Data[[#This Row],[Order_Date]],"dddd")</f>
        <v>Monday</v>
      </c>
      <c r="H8444" t="s">
        <v>14757</v>
      </c>
      <c r="I8444" t="s">
        <v>14760</v>
      </c>
      <c r="J8444">
        <v>10</v>
      </c>
      <c r="K8444">
        <v>3</v>
      </c>
      <c r="L8444" s="12">
        <v>2940.41</v>
      </c>
      <c r="M8444" s="11">
        <v>0</v>
      </c>
      <c r="N8444" s="12">
        <v>8821.23</v>
      </c>
      <c r="O8444" s="12">
        <v>6859.24</v>
      </c>
      <c r="P8444" s="12">
        <v>1961.99</v>
      </c>
      <c r="Q8444" s="11">
        <v>0.22241682849217201</v>
      </c>
    </row>
    <row r="8445" spans="1:17" x14ac:dyDescent="0.45">
      <c r="A8445" t="s">
        <v>13954</v>
      </c>
      <c r="B8445" t="s">
        <v>4658</v>
      </c>
      <c r="C8445" t="s">
        <v>7</v>
      </c>
      <c r="D8445" t="s">
        <v>106</v>
      </c>
      <c r="E8445" t="s">
        <v>4</v>
      </c>
      <c r="F8445" s="9">
        <v>45324</v>
      </c>
      <c r="G8445" s="9" t="str">
        <f>TEXT(Ecommerce_Sales_Data[[#This Row],[Order_Date]],"dddd")</f>
        <v>Friday</v>
      </c>
      <c r="H8445" t="s">
        <v>14757</v>
      </c>
      <c r="I8445" t="s">
        <v>14758</v>
      </c>
      <c r="J8445">
        <v>2</v>
      </c>
      <c r="K8445">
        <v>1</v>
      </c>
      <c r="L8445" s="12">
        <v>2029.43</v>
      </c>
      <c r="M8445" s="11">
        <v>0.15</v>
      </c>
      <c r="N8445" s="12">
        <v>1725.02</v>
      </c>
      <c r="O8445" s="12">
        <v>1094.3499999999999</v>
      </c>
      <c r="P8445" s="12">
        <v>630.66999999999996</v>
      </c>
      <c r="Q8445" s="11">
        <v>0.36560155824280299</v>
      </c>
    </row>
    <row r="8446" spans="1:17" x14ac:dyDescent="0.45">
      <c r="A8446" t="s">
        <v>13955</v>
      </c>
      <c r="B8446" t="s">
        <v>13956</v>
      </c>
      <c r="C8446" t="s">
        <v>28</v>
      </c>
      <c r="D8446" t="s">
        <v>85</v>
      </c>
      <c r="E8446" t="s">
        <v>14</v>
      </c>
      <c r="F8446" s="9">
        <v>45836</v>
      </c>
      <c r="G8446" s="9" t="str">
        <f>TEXT(Ecommerce_Sales_Data[[#This Row],[Order_Date]],"dddd")</f>
        <v>Saturday</v>
      </c>
      <c r="H8446" t="s">
        <v>14761</v>
      </c>
      <c r="I8446" t="s">
        <v>14759</v>
      </c>
      <c r="J8446">
        <v>6</v>
      </c>
      <c r="K8446">
        <v>2</v>
      </c>
      <c r="L8446" s="12">
        <v>4463.12</v>
      </c>
      <c r="M8446" s="11">
        <v>0.2</v>
      </c>
      <c r="N8446" s="12">
        <v>7140.99</v>
      </c>
      <c r="O8446" s="12">
        <v>5121.38</v>
      </c>
      <c r="P8446" s="12">
        <v>2019.61</v>
      </c>
      <c r="Q8446" s="11">
        <v>0.28281932897259299</v>
      </c>
    </row>
    <row r="8447" spans="1:17" x14ac:dyDescent="0.45">
      <c r="A8447" t="s">
        <v>13957</v>
      </c>
      <c r="B8447" t="s">
        <v>13958</v>
      </c>
      <c r="C8447" t="s">
        <v>28</v>
      </c>
      <c r="D8447" t="s">
        <v>29</v>
      </c>
      <c r="E8447" t="s">
        <v>14</v>
      </c>
      <c r="F8447" s="9">
        <v>45739</v>
      </c>
      <c r="G8447" s="9" t="str">
        <f>TEXT(Ecommerce_Sales_Data[[#This Row],[Order_Date]],"dddd")</f>
        <v>Sunday</v>
      </c>
      <c r="H8447" t="s">
        <v>14761</v>
      </c>
      <c r="I8447" t="s">
        <v>14769</v>
      </c>
      <c r="J8447">
        <v>3</v>
      </c>
      <c r="K8447">
        <v>2</v>
      </c>
      <c r="L8447" s="12">
        <v>4628.2700000000004</v>
      </c>
      <c r="M8447" s="11">
        <v>0.05</v>
      </c>
      <c r="N8447" s="12">
        <v>8793.7099999999991</v>
      </c>
      <c r="O8447" s="12">
        <v>6956.51</v>
      </c>
      <c r="P8447" s="12">
        <v>1837.2</v>
      </c>
      <c r="Q8447" s="11">
        <v>0.208922059062671</v>
      </c>
    </row>
    <row r="8448" spans="1:17" x14ac:dyDescent="0.45">
      <c r="A8448" t="s">
        <v>13959</v>
      </c>
      <c r="B8448" t="s">
        <v>13960</v>
      </c>
      <c r="C8448" t="s">
        <v>28</v>
      </c>
      <c r="D8448" t="s">
        <v>85</v>
      </c>
      <c r="E8448" t="s">
        <v>22</v>
      </c>
      <c r="F8448" s="9">
        <v>45721</v>
      </c>
      <c r="G8448" s="9" t="str">
        <f>TEXT(Ecommerce_Sales_Data[[#This Row],[Order_Date]],"dddd")</f>
        <v>Wednesday</v>
      </c>
      <c r="H8448" t="s">
        <v>14757</v>
      </c>
      <c r="I8448" t="s">
        <v>14769</v>
      </c>
      <c r="J8448">
        <v>3</v>
      </c>
      <c r="K8448">
        <v>1</v>
      </c>
      <c r="L8448" s="12">
        <v>172.99</v>
      </c>
      <c r="M8448" s="11">
        <v>0.05</v>
      </c>
      <c r="N8448" s="12">
        <v>164.34</v>
      </c>
      <c r="O8448" s="12">
        <v>136.41</v>
      </c>
      <c r="P8448" s="12">
        <v>27.93</v>
      </c>
      <c r="Q8448" s="11">
        <v>0.169952537422417</v>
      </c>
    </row>
    <row r="8449" spans="1:17" x14ac:dyDescent="0.45">
      <c r="A8449" t="s">
        <v>13961</v>
      </c>
      <c r="B8449" t="s">
        <v>13962</v>
      </c>
      <c r="C8449" t="s">
        <v>2</v>
      </c>
      <c r="D8449" t="s">
        <v>65</v>
      </c>
      <c r="E8449" t="s">
        <v>14</v>
      </c>
      <c r="F8449" s="9">
        <v>45932</v>
      </c>
      <c r="G8449" s="9" t="str">
        <f>TEXT(Ecommerce_Sales_Data[[#This Row],[Order_Date]],"dddd")</f>
        <v>Thursday</v>
      </c>
      <c r="H8449" t="s">
        <v>14757</v>
      </c>
      <c r="I8449" t="s">
        <v>14760</v>
      </c>
      <c r="J8449">
        <v>10</v>
      </c>
      <c r="K8449">
        <v>4</v>
      </c>
      <c r="L8449" s="12">
        <v>2721.68</v>
      </c>
      <c r="M8449" s="11">
        <v>0</v>
      </c>
      <c r="N8449" s="12">
        <v>10886.72</v>
      </c>
      <c r="O8449" s="12">
        <v>8473.9599999999991</v>
      </c>
      <c r="P8449" s="12">
        <v>2412.7600000000002</v>
      </c>
      <c r="Q8449" s="11">
        <v>0.22162414391111401</v>
      </c>
    </row>
    <row r="8450" spans="1:17" x14ac:dyDescent="0.45">
      <c r="A8450" t="s">
        <v>13963</v>
      </c>
      <c r="B8450" t="s">
        <v>9742</v>
      </c>
      <c r="C8450" t="s">
        <v>12</v>
      </c>
      <c r="D8450" t="s">
        <v>32</v>
      </c>
      <c r="E8450" t="s">
        <v>22</v>
      </c>
      <c r="F8450" s="9">
        <v>45889</v>
      </c>
      <c r="G8450" s="9" t="str">
        <f>TEXT(Ecommerce_Sales_Data[[#This Row],[Order_Date]],"dddd")</f>
        <v>Wednesday</v>
      </c>
      <c r="H8450" t="s">
        <v>14757</v>
      </c>
      <c r="I8450" t="s">
        <v>14762</v>
      </c>
      <c r="J8450">
        <v>8</v>
      </c>
      <c r="K8450">
        <v>4</v>
      </c>
      <c r="L8450" s="12">
        <v>3814.25</v>
      </c>
      <c r="M8450" s="11">
        <v>0</v>
      </c>
      <c r="N8450" s="12">
        <v>15257</v>
      </c>
      <c r="O8450" s="12">
        <v>11097.21</v>
      </c>
      <c r="P8450" s="12">
        <v>4159.79</v>
      </c>
      <c r="Q8450" s="11">
        <v>0.272647964868585</v>
      </c>
    </row>
    <row r="8451" spans="1:17" x14ac:dyDescent="0.45">
      <c r="A8451" t="s">
        <v>13964</v>
      </c>
      <c r="B8451" t="s">
        <v>13965</v>
      </c>
      <c r="C8451" t="s">
        <v>12</v>
      </c>
      <c r="D8451" t="s">
        <v>32</v>
      </c>
      <c r="E8451" t="s">
        <v>4</v>
      </c>
      <c r="F8451" s="9">
        <v>45307</v>
      </c>
      <c r="G8451" s="9" t="str">
        <f>TEXT(Ecommerce_Sales_Data[[#This Row],[Order_Date]],"dddd")</f>
        <v>Tuesday</v>
      </c>
      <c r="H8451" t="s">
        <v>14757</v>
      </c>
      <c r="I8451" t="s">
        <v>14767</v>
      </c>
      <c r="J8451">
        <v>1</v>
      </c>
      <c r="K8451">
        <v>4</v>
      </c>
      <c r="L8451" s="12">
        <v>1094.27</v>
      </c>
      <c r="M8451" s="11">
        <v>0.2</v>
      </c>
      <c r="N8451" s="12">
        <v>3501.66</v>
      </c>
      <c r="O8451" s="12">
        <v>2469.64</v>
      </c>
      <c r="P8451" s="12">
        <v>1032.02</v>
      </c>
      <c r="Q8451" s="11">
        <v>0.29472307419909399</v>
      </c>
    </row>
    <row r="8452" spans="1:17" x14ac:dyDescent="0.45">
      <c r="A8452" t="s">
        <v>13966</v>
      </c>
      <c r="B8452" t="s">
        <v>13967</v>
      </c>
      <c r="C8452" t="s">
        <v>20</v>
      </c>
      <c r="D8452" t="s">
        <v>25</v>
      </c>
      <c r="E8452" t="s">
        <v>14</v>
      </c>
      <c r="F8452" s="9">
        <v>45725</v>
      </c>
      <c r="G8452" s="9" t="str">
        <f>TEXT(Ecommerce_Sales_Data[[#This Row],[Order_Date]],"dddd")</f>
        <v>Sunday</v>
      </c>
      <c r="H8452" t="s">
        <v>14761</v>
      </c>
      <c r="I8452" t="s">
        <v>14769</v>
      </c>
      <c r="J8452">
        <v>3</v>
      </c>
      <c r="K8452">
        <v>3</v>
      </c>
      <c r="L8452" s="12">
        <v>1659.54</v>
      </c>
      <c r="M8452" s="11">
        <v>0.15</v>
      </c>
      <c r="N8452" s="12">
        <v>4231.83</v>
      </c>
      <c r="O8452" s="12">
        <v>3175.64</v>
      </c>
      <c r="P8452" s="12">
        <v>1056.19</v>
      </c>
      <c r="Q8452" s="11">
        <v>0.24958233199348701</v>
      </c>
    </row>
    <row r="8453" spans="1:17" x14ac:dyDescent="0.45">
      <c r="A8453" t="s">
        <v>13968</v>
      </c>
      <c r="B8453" t="s">
        <v>8570</v>
      </c>
      <c r="C8453" t="s">
        <v>12</v>
      </c>
      <c r="D8453" t="s">
        <v>38</v>
      </c>
      <c r="E8453" t="s">
        <v>22</v>
      </c>
      <c r="F8453" s="9">
        <v>45692</v>
      </c>
      <c r="G8453" s="9" t="str">
        <f>TEXT(Ecommerce_Sales_Data[[#This Row],[Order_Date]],"dddd")</f>
        <v>Tuesday</v>
      </c>
      <c r="H8453" t="s">
        <v>14757</v>
      </c>
      <c r="I8453" t="s">
        <v>14758</v>
      </c>
      <c r="J8453">
        <v>2</v>
      </c>
      <c r="K8453">
        <v>4</v>
      </c>
      <c r="L8453" s="12">
        <v>1738.62</v>
      </c>
      <c r="M8453" s="11">
        <v>0</v>
      </c>
      <c r="N8453" s="12">
        <v>6954.48</v>
      </c>
      <c r="O8453" s="12">
        <v>5366.04</v>
      </c>
      <c r="P8453" s="12">
        <v>1588.44</v>
      </c>
      <c r="Q8453" s="11">
        <v>0.22840528695171999</v>
      </c>
    </row>
    <row r="8454" spans="1:17" x14ac:dyDescent="0.45">
      <c r="A8454" t="s">
        <v>13969</v>
      </c>
      <c r="B8454" t="s">
        <v>6533</v>
      </c>
      <c r="C8454" t="s">
        <v>28</v>
      </c>
      <c r="D8454" t="s">
        <v>85</v>
      </c>
      <c r="E8454" t="s">
        <v>22</v>
      </c>
      <c r="F8454" s="9">
        <v>45631</v>
      </c>
      <c r="G8454" s="9" t="str">
        <f>TEXT(Ecommerce_Sales_Data[[#This Row],[Order_Date]],"dddd")</f>
        <v>Thursday</v>
      </c>
      <c r="H8454" t="s">
        <v>14757</v>
      </c>
      <c r="I8454" t="s">
        <v>14770</v>
      </c>
      <c r="J8454">
        <v>12</v>
      </c>
      <c r="K8454">
        <v>3</v>
      </c>
      <c r="L8454" s="12">
        <v>1590.47</v>
      </c>
      <c r="M8454" s="11">
        <v>0.2</v>
      </c>
      <c r="N8454" s="12">
        <v>3817.13</v>
      </c>
      <c r="O8454" s="12">
        <v>2314.9299999999998</v>
      </c>
      <c r="P8454" s="12">
        <v>1502.2</v>
      </c>
      <c r="Q8454" s="11">
        <v>0.39354174471395997</v>
      </c>
    </row>
    <row r="8455" spans="1:17" x14ac:dyDescent="0.45">
      <c r="A8455" t="s">
        <v>13970</v>
      </c>
      <c r="B8455" t="s">
        <v>13971</v>
      </c>
      <c r="C8455" t="s">
        <v>20</v>
      </c>
      <c r="D8455" t="s">
        <v>21</v>
      </c>
      <c r="E8455" t="s">
        <v>9</v>
      </c>
      <c r="F8455" s="9">
        <v>45324</v>
      </c>
      <c r="G8455" s="9" t="str">
        <f>TEXT(Ecommerce_Sales_Data[[#This Row],[Order_Date]],"dddd")</f>
        <v>Friday</v>
      </c>
      <c r="H8455" t="s">
        <v>14757</v>
      </c>
      <c r="I8455" t="s">
        <v>14758</v>
      </c>
      <c r="J8455">
        <v>2</v>
      </c>
      <c r="K8455">
        <v>1</v>
      </c>
      <c r="L8455" s="12">
        <v>3899.92</v>
      </c>
      <c r="M8455" s="11">
        <v>0.2</v>
      </c>
      <c r="N8455" s="12">
        <v>3119.94</v>
      </c>
      <c r="O8455" s="12">
        <v>2462.5300000000002</v>
      </c>
      <c r="P8455" s="12">
        <v>657.41</v>
      </c>
      <c r="Q8455" s="11">
        <v>0.21071238549459301</v>
      </c>
    </row>
    <row r="8456" spans="1:17" x14ac:dyDescent="0.45">
      <c r="A8456" t="s">
        <v>13972</v>
      </c>
      <c r="B8456" t="s">
        <v>10572</v>
      </c>
      <c r="C8456" t="s">
        <v>28</v>
      </c>
      <c r="D8456" t="s">
        <v>85</v>
      </c>
      <c r="E8456" t="s">
        <v>4</v>
      </c>
      <c r="F8456" s="9">
        <v>45860</v>
      </c>
      <c r="G8456" s="9" t="str">
        <f>TEXT(Ecommerce_Sales_Data[[#This Row],[Order_Date]],"dddd")</f>
        <v>Tuesday</v>
      </c>
      <c r="H8456" t="s">
        <v>14757</v>
      </c>
      <c r="I8456" t="s">
        <v>14768</v>
      </c>
      <c r="J8456">
        <v>7</v>
      </c>
      <c r="K8456">
        <v>2</v>
      </c>
      <c r="L8456" s="12">
        <v>1338.06</v>
      </c>
      <c r="M8456" s="11">
        <v>0.15</v>
      </c>
      <c r="N8456" s="12">
        <v>2274.6999999999998</v>
      </c>
      <c r="O8456" s="12">
        <v>1932.74</v>
      </c>
      <c r="P8456" s="12">
        <v>341.96</v>
      </c>
      <c r="Q8456" s="11">
        <v>0.15033191190046999</v>
      </c>
    </row>
    <row r="8457" spans="1:17" x14ac:dyDescent="0.45">
      <c r="A8457" t="s">
        <v>13973</v>
      </c>
      <c r="B8457" t="s">
        <v>8511</v>
      </c>
      <c r="C8457" t="s">
        <v>12</v>
      </c>
      <c r="D8457" t="s">
        <v>13</v>
      </c>
      <c r="E8457" t="s">
        <v>22</v>
      </c>
      <c r="F8457" s="9">
        <v>45789</v>
      </c>
      <c r="G8457" s="9" t="str">
        <f>TEXT(Ecommerce_Sales_Data[[#This Row],[Order_Date]],"dddd")</f>
        <v>Monday</v>
      </c>
      <c r="H8457" t="s">
        <v>14757</v>
      </c>
      <c r="I8457" t="s">
        <v>14763</v>
      </c>
      <c r="J8457">
        <v>5</v>
      </c>
      <c r="K8457">
        <v>1</v>
      </c>
      <c r="L8457" s="12">
        <v>1230.3599999999999</v>
      </c>
      <c r="M8457" s="11">
        <v>0.05</v>
      </c>
      <c r="N8457" s="12">
        <v>1168.8399999999999</v>
      </c>
      <c r="O8457" s="12">
        <v>883.61</v>
      </c>
      <c r="P8457" s="12">
        <v>285.23</v>
      </c>
      <c r="Q8457" s="11">
        <v>0.24402826734197999</v>
      </c>
    </row>
    <row r="8458" spans="1:17" x14ac:dyDescent="0.45">
      <c r="A8458" t="s">
        <v>13974</v>
      </c>
      <c r="B8458" t="s">
        <v>13975</v>
      </c>
      <c r="C8458" t="s">
        <v>28</v>
      </c>
      <c r="D8458" t="s">
        <v>137</v>
      </c>
      <c r="E8458" t="s">
        <v>22</v>
      </c>
      <c r="F8458" s="9">
        <v>45424</v>
      </c>
      <c r="G8458" s="9" t="str">
        <f>TEXT(Ecommerce_Sales_Data[[#This Row],[Order_Date]],"dddd")</f>
        <v>Sunday</v>
      </c>
      <c r="H8458" t="s">
        <v>14761</v>
      </c>
      <c r="I8458" t="s">
        <v>14763</v>
      </c>
      <c r="J8458">
        <v>5</v>
      </c>
      <c r="K8458">
        <v>4</v>
      </c>
      <c r="L8458" s="12">
        <v>204.63</v>
      </c>
      <c r="M8458" s="11">
        <v>0</v>
      </c>
      <c r="N8458" s="12">
        <v>818.52</v>
      </c>
      <c r="O8458" s="12">
        <v>517.62</v>
      </c>
      <c r="P8458" s="12">
        <v>300.89999999999998</v>
      </c>
      <c r="Q8458" s="11">
        <v>0.367614719249377</v>
      </c>
    </row>
    <row r="8459" spans="1:17" x14ac:dyDescent="0.45">
      <c r="A8459" t="s">
        <v>13976</v>
      </c>
      <c r="B8459" t="s">
        <v>13977</v>
      </c>
      <c r="C8459" t="s">
        <v>28</v>
      </c>
      <c r="D8459" t="s">
        <v>29</v>
      </c>
      <c r="E8459" t="s">
        <v>4</v>
      </c>
      <c r="F8459" s="9">
        <v>45437</v>
      </c>
      <c r="G8459" s="9" t="str">
        <f>TEXT(Ecommerce_Sales_Data[[#This Row],[Order_Date]],"dddd")</f>
        <v>Saturday</v>
      </c>
      <c r="H8459" t="s">
        <v>14761</v>
      </c>
      <c r="I8459" t="s">
        <v>14763</v>
      </c>
      <c r="J8459">
        <v>5</v>
      </c>
      <c r="K8459">
        <v>1</v>
      </c>
      <c r="L8459" s="12">
        <v>2470.09</v>
      </c>
      <c r="M8459" s="11">
        <v>0.1</v>
      </c>
      <c r="N8459" s="12">
        <v>2223.08</v>
      </c>
      <c r="O8459" s="12">
        <v>1415</v>
      </c>
      <c r="P8459" s="12">
        <v>808.08</v>
      </c>
      <c r="Q8459" s="11">
        <v>0.36349569066340398</v>
      </c>
    </row>
    <row r="8460" spans="1:17" x14ac:dyDescent="0.45">
      <c r="A8460" t="s">
        <v>13978</v>
      </c>
      <c r="B8460" t="s">
        <v>4955</v>
      </c>
      <c r="C8460" t="s">
        <v>12</v>
      </c>
      <c r="D8460" t="s">
        <v>32</v>
      </c>
      <c r="E8460" t="s">
        <v>4</v>
      </c>
      <c r="F8460" s="9">
        <v>45955</v>
      </c>
      <c r="G8460" s="9" t="str">
        <f>TEXT(Ecommerce_Sales_Data[[#This Row],[Order_Date]],"dddd")</f>
        <v>Saturday</v>
      </c>
      <c r="H8460" t="s">
        <v>14761</v>
      </c>
      <c r="I8460" t="s">
        <v>14760</v>
      </c>
      <c r="J8460">
        <v>10</v>
      </c>
      <c r="K8460">
        <v>5</v>
      </c>
      <c r="L8460" s="12">
        <v>1340.43</v>
      </c>
      <c r="M8460" s="11">
        <v>0.2</v>
      </c>
      <c r="N8460" s="12">
        <v>5361.72</v>
      </c>
      <c r="O8460" s="12">
        <v>3516.74</v>
      </c>
      <c r="P8460" s="12">
        <v>1844.98</v>
      </c>
      <c r="Q8460" s="11">
        <v>0.34410226569086</v>
      </c>
    </row>
    <row r="8461" spans="1:17" x14ac:dyDescent="0.45">
      <c r="A8461" t="s">
        <v>13979</v>
      </c>
      <c r="B8461" t="s">
        <v>13980</v>
      </c>
      <c r="C8461" t="s">
        <v>20</v>
      </c>
      <c r="D8461" t="s">
        <v>21</v>
      </c>
      <c r="E8461" t="s">
        <v>4</v>
      </c>
      <c r="F8461" s="9">
        <v>45508</v>
      </c>
      <c r="G8461" s="9" t="str">
        <f>TEXT(Ecommerce_Sales_Data[[#This Row],[Order_Date]],"dddd")</f>
        <v>Sunday</v>
      </c>
      <c r="H8461" t="s">
        <v>14761</v>
      </c>
      <c r="I8461" t="s">
        <v>14762</v>
      </c>
      <c r="J8461">
        <v>8</v>
      </c>
      <c r="K8461">
        <v>2</v>
      </c>
      <c r="L8461" s="12">
        <v>327.51</v>
      </c>
      <c r="M8461" s="11">
        <v>0.15</v>
      </c>
      <c r="N8461" s="12">
        <v>556.77</v>
      </c>
      <c r="O8461" s="12">
        <v>469.12</v>
      </c>
      <c r="P8461" s="12">
        <v>87.65</v>
      </c>
      <c r="Q8461" s="11">
        <v>0.157425867054619</v>
      </c>
    </row>
    <row r="8462" spans="1:17" x14ac:dyDescent="0.45">
      <c r="A8462" t="s">
        <v>13981</v>
      </c>
      <c r="B8462" t="s">
        <v>13982</v>
      </c>
      <c r="C8462" t="s">
        <v>2</v>
      </c>
      <c r="D8462" t="s">
        <v>3</v>
      </c>
      <c r="E8462" t="s">
        <v>22</v>
      </c>
      <c r="F8462" s="9">
        <v>45914</v>
      </c>
      <c r="G8462" s="9" t="str">
        <f>TEXT(Ecommerce_Sales_Data[[#This Row],[Order_Date]],"dddd")</f>
        <v>Sunday</v>
      </c>
      <c r="H8462" t="s">
        <v>14761</v>
      </c>
      <c r="I8462" t="s">
        <v>14766</v>
      </c>
      <c r="J8462">
        <v>9</v>
      </c>
      <c r="K8462">
        <v>1</v>
      </c>
      <c r="L8462" s="12">
        <v>1346.63</v>
      </c>
      <c r="M8462" s="11">
        <v>0.15</v>
      </c>
      <c r="N8462" s="12">
        <v>1144.6400000000001</v>
      </c>
      <c r="O8462" s="12">
        <v>803.79</v>
      </c>
      <c r="P8462" s="12">
        <v>340.85</v>
      </c>
      <c r="Q8462" s="11">
        <v>0.29777921442549599</v>
      </c>
    </row>
    <row r="8463" spans="1:17" x14ac:dyDescent="0.45">
      <c r="A8463" t="s">
        <v>13983</v>
      </c>
      <c r="B8463" t="s">
        <v>6254</v>
      </c>
      <c r="C8463" t="s">
        <v>20</v>
      </c>
      <c r="D8463" t="s">
        <v>60</v>
      </c>
      <c r="E8463" t="s">
        <v>22</v>
      </c>
      <c r="F8463" s="9">
        <v>45902</v>
      </c>
      <c r="G8463" s="9" t="str">
        <f>TEXT(Ecommerce_Sales_Data[[#This Row],[Order_Date]],"dddd")</f>
        <v>Tuesday</v>
      </c>
      <c r="H8463" t="s">
        <v>14757</v>
      </c>
      <c r="I8463" t="s">
        <v>14766</v>
      </c>
      <c r="J8463">
        <v>9</v>
      </c>
      <c r="K8463">
        <v>4</v>
      </c>
      <c r="L8463" s="12">
        <v>1851.33</v>
      </c>
      <c r="M8463" s="11">
        <v>0</v>
      </c>
      <c r="N8463" s="12">
        <v>7405.32</v>
      </c>
      <c r="O8463" s="12">
        <v>5493.64</v>
      </c>
      <c r="P8463" s="12">
        <v>1911.68</v>
      </c>
      <c r="Q8463" s="11">
        <v>0.258149546542216</v>
      </c>
    </row>
    <row r="8464" spans="1:17" x14ac:dyDescent="0.45">
      <c r="A8464" t="s">
        <v>13984</v>
      </c>
      <c r="B8464" t="s">
        <v>13985</v>
      </c>
      <c r="C8464" t="s">
        <v>28</v>
      </c>
      <c r="D8464" t="s">
        <v>29</v>
      </c>
      <c r="E8464" t="s">
        <v>9</v>
      </c>
      <c r="F8464" s="9">
        <v>45811</v>
      </c>
      <c r="G8464" s="9" t="str">
        <f>TEXT(Ecommerce_Sales_Data[[#This Row],[Order_Date]],"dddd")</f>
        <v>Tuesday</v>
      </c>
      <c r="H8464" t="s">
        <v>14757</v>
      </c>
      <c r="I8464" t="s">
        <v>14759</v>
      </c>
      <c r="J8464">
        <v>6</v>
      </c>
      <c r="K8464">
        <v>1</v>
      </c>
      <c r="L8464" s="12">
        <v>2066.34</v>
      </c>
      <c r="M8464" s="11">
        <v>0.1</v>
      </c>
      <c r="N8464" s="12">
        <v>1859.71</v>
      </c>
      <c r="O8464" s="12">
        <v>1413.15</v>
      </c>
      <c r="P8464" s="12">
        <v>446.56</v>
      </c>
      <c r="Q8464" s="11">
        <v>0.24012346010937199</v>
      </c>
    </row>
    <row r="8465" spans="1:17" x14ac:dyDescent="0.45">
      <c r="A8465" t="s">
        <v>13986</v>
      </c>
      <c r="B8465" t="s">
        <v>13987</v>
      </c>
      <c r="C8465" t="s">
        <v>20</v>
      </c>
      <c r="D8465" t="s">
        <v>103</v>
      </c>
      <c r="E8465" t="s">
        <v>22</v>
      </c>
      <c r="F8465" s="9">
        <v>45822</v>
      </c>
      <c r="G8465" s="9" t="str">
        <f>TEXT(Ecommerce_Sales_Data[[#This Row],[Order_Date]],"dddd")</f>
        <v>Saturday</v>
      </c>
      <c r="H8465" t="s">
        <v>14761</v>
      </c>
      <c r="I8465" t="s">
        <v>14759</v>
      </c>
      <c r="J8465">
        <v>6</v>
      </c>
      <c r="K8465">
        <v>5</v>
      </c>
      <c r="L8465" s="12">
        <v>204.03</v>
      </c>
      <c r="M8465" s="11">
        <v>0.05</v>
      </c>
      <c r="N8465" s="12">
        <v>969.14</v>
      </c>
      <c r="O8465" s="12">
        <v>778.8</v>
      </c>
      <c r="P8465" s="12">
        <v>190.34</v>
      </c>
      <c r="Q8465" s="11">
        <v>0.19640093278576901</v>
      </c>
    </row>
    <row r="8466" spans="1:17" x14ac:dyDescent="0.45">
      <c r="A8466" t="s">
        <v>13988</v>
      </c>
      <c r="B8466" t="s">
        <v>13989</v>
      </c>
      <c r="C8466" t="s">
        <v>20</v>
      </c>
      <c r="D8466" t="s">
        <v>57</v>
      </c>
      <c r="E8466" t="s">
        <v>4</v>
      </c>
      <c r="F8466" s="9">
        <v>45865</v>
      </c>
      <c r="G8466" s="9" t="str">
        <f>TEXT(Ecommerce_Sales_Data[[#This Row],[Order_Date]],"dddd")</f>
        <v>Sunday</v>
      </c>
      <c r="H8466" t="s">
        <v>14761</v>
      </c>
      <c r="I8466" t="s">
        <v>14768</v>
      </c>
      <c r="J8466">
        <v>7</v>
      </c>
      <c r="K8466">
        <v>3</v>
      </c>
      <c r="L8466" s="12">
        <v>2374.04</v>
      </c>
      <c r="M8466" s="11">
        <v>0.2</v>
      </c>
      <c r="N8466" s="12">
        <v>5697.7</v>
      </c>
      <c r="O8466" s="12">
        <v>4244.6499999999996</v>
      </c>
      <c r="P8466" s="12">
        <v>1453.05</v>
      </c>
      <c r="Q8466" s="11">
        <v>0.25502395703529501</v>
      </c>
    </row>
    <row r="8467" spans="1:17" x14ac:dyDescent="0.45">
      <c r="A8467" t="s">
        <v>13990</v>
      </c>
      <c r="B8467" t="s">
        <v>11075</v>
      </c>
      <c r="C8467" t="s">
        <v>20</v>
      </c>
      <c r="D8467" t="s">
        <v>103</v>
      </c>
      <c r="E8467" t="s">
        <v>4</v>
      </c>
      <c r="F8467" s="9">
        <v>45860</v>
      </c>
      <c r="G8467" s="9" t="str">
        <f>TEXT(Ecommerce_Sales_Data[[#This Row],[Order_Date]],"dddd")</f>
        <v>Tuesday</v>
      </c>
      <c r="H8467" t="s">
        <v>14757</v>
      </c>
      <c r="I8467" t="s">
        <v>14768</v>
      </c>
      <c r="J8467">
        <v>7</v>
      </c>
      <c r="K8467">
        <v>4</v>
      </c>
      <c r="L8467" s="12">
        <v>3704.19</v>
      </c>
      <c r="M8467" s="11">
        <v>0.15</v>
      </c>
      <c r="N8467" s="12">
        <v>12594.25</v>
      </c>
      <c r="O8467" s="12">
        <v>7970.11</v>
      </c>
      <c r="P8467" s="12">
        <v>4624.1400000000003</v>
      </c>
      <c r="Q8467" s="11">
        <v>0.36716279254421702</v>
      </c>
    </row>
    <row r="8468" spans="1:17" x14ac:dyDescent="0.45">
      <c r="A8468" t="s">
        <v>13991</v>
      </c>
      <c r="B8468" t="s">
        <v>13992</v>
      </c>
      <c r="C8468" t="s">
        <v>12</v>
      </c>
      <c r="D8468" t="s">
        <v>13</v>
      </c>
      <c r="E8468" t="s">
        <v>14</v>
      </c>
      <c r="F8468" s="9">
        <v>45559</v>
      </c>
      <c r="G8468" s="9" t="str">
        <f>TEXT(Ecommerce_Sales_Data[[#This Row],[Order_Date]],"dddd")</f>
        <v>Tuesday</v>
      </c>
      <c r="H8468" t="s">
        <v>14757</v>
      </c>
      <c r="I8468" t="s">
        <v>14766</v>
      </c>
      <c r="J8468">
        <v>9</v>
      </c>
      <c r="K8468">
        <v>5</v>
      </c>
      <c r="L8468" s="12">
        <v>1633.19</v>
      </c>
      <c r="M8468" s="11">
        <v>0.15</v>
      </c>
      <c r="N8468" s="12">
        <v>6941.06</v>
      </c>
      <c r="O8468" s="12">
        <v>4448.1000000000004</v>
      </c>
      <c r="P8468" s="12">
        <v>2492.96</v>
      </c>
      <c r="Q8468" s="11">
        <v>0.35916128084183102</v>
      </c>
    </row>
    <row r="8469" spans="1:17" x14ac:dyDescent="0.45">
      <c r="A8469" t="s">
        <v>13993</v>
      </c>
      <c r="B8469" t="s">
        <v>10585</v>
      </c>
      <c r="C8469" t="s">
        <v>20</v>
      </c>
      <c r="D8469" t="s">
        <v>103</v>
      </c>
      <c r="E8469" t="s">
        <v>14</v>
      </c>
      <c r="F8469" s="9">
        <v>45790</v>
      </c>
      <c r="G8469" s="9" t="str">
        <f>TEXT(Ecommerce_Sales_Data[[#This Row],[Order_Date]],"dddd")</f>
        <v>Tuesday</v>
      </c>
      <c r="H8469" t="s">
        <v>14757</v>
      </c>
      <c r="I8469" t="s">
        <v>14763</v>
      </c>
      <c r="J8469">
        <v>5</v>
      </c>
      <c r="K8469">
        <v>2</v>
      </c>
      <c r="L8469" s="12">
        <v>2760.76</v>
      </c>
      <c r="M8469" s="11">
        <v>0.1</v>
      </c>
      <c r="N8469" s="12">
        <v>4969.37</v>
      </c>
      <c r="O8469" s="12">
        <v>3729.36</v>
      </c>
      <c r="P8469" s="12">
        <v>1240.01</v>
      </c>
      <c r="Q8469" s="11">
        <v>0.24953062460633799</v>
      </c>
    </row>
    <row r="8470" spans="1:17" x14ac:dyDescent="0.45">
      <c r="A8470" t="s">
        <v>13994</v>
      </c>
      <c r="B8470" t="s">
        <v>13995</v>
      </c>
      <c r="C8470" t="s">
        <v>12</v>
      </c>
      <c r="D8470" t="s">
        <v>38</v>
      </c>
      <c r="E8470" t="s">
        <v>9</v>
      </c>
      <c r="F8470" s="9">
        <v>45861</v>
      </c>
      <c r="G8470" s="9" t="str">
        <f>TEXT(Ecommerce_Sales_Data[[#This Row],[Order_Date]],"dddd")</f>
        <v>Wednesday</v>
      </c>
      <c r="H8470" t="s">
        <v>14757</v>
      </c>
      <c r="I8470" t="s">
        <v>14768</v>
      </c>
      <c r="J8470">
        <v>7</v>
      </c>
      <c r="K8470">
        <v>1</v>
      </c>
      <c r="L8470" s="12">
        <v>4860.97</v>
      </c>
      <c r="M8470" s="11">
        <v>0</v>
      </c>
      <c r="N8470" s="12">
        <v>4860.97</v>
      </c>
      <c r="O8470" s="12">
        <v>3908.33</v>
      </c>
      <c r="P8470" s="12">
        <v>952.64</v>
      </c>
      <c r="Q8470" s="11">
        <v>0.195977346085246</v>
      </c>
    </row>
    <row r="8471" spans="1:17" x14ac:dyDescent="0.45">
      <c r="A8471" t="s">
        <v>13996</v>
      </c>
      <c r="B8471" t="s">
        <v>7463</v>
      </c>
      <c r="C8471" t="s">
        <v>2</v>
      </c>
      <c r="D8471" t="s">
        <v>17</v>
      </c>
      <c r="E8471" t="s">
        <v>4</v>
      </c>
      <c r="F8471" s="9">
        <v>45858</v>
      </c>
      <c r="G8471" s="9" t="str">
        <f>TEXT(Ecommerce_Sales_Data[[#This Row],[Order_Date]],"dddd")</f>
        <v>Sunday</v>
      </c>
      <c r="H8471" t="s">
        <v>14761</v>
      </c>
      <c r="I8471" t="s">
        <v>14768</v>
      </c>
      <c r="J8471">
        <v>7</v>
      </c>
      <c r="K8471">
        <v>2</v>
      </c>
      <c r="L8471" s="12">
        <v>2634.91</v>
      </c>
      <c r="M8471" s="11">
        <v>0</v>
      </c>
      <c r="N8471" s="12">
        <v>5269.82</v>
      </c>
      <c r="O8471" s="12">
        <v>3599.04</v>
      </c>
      <c r="P8471" s="12">
        <v>1670.78</v>
      </c>
      <c r="Q8471" s="11">
        <v>0.31704688205669301</v>
      </c>
    </row>
    <row r="8472" spans="1:17" x14ac:dyDescent="0.45">
      <c r="A8472" t="s">
        <v>13997</v>
      </c>
      <c r="B8472" t="s">
        <v>13998</v>
      </c>
      <c r="C8472" t="s">
        <v>20</v>
      </c>
      <c r="D8472" t="s">
        <v>103</v>
      </c>
      <c r="E8472" t="s">
        <v>4</v>
      </c>
      <c r="F8472" s="9">
        <v>45492</v>
      </c>
      <c r="G8472" s="9" t="str">
        <f>TEXT(Ecommerce_Sales_Data[[#This Row],[Order_Date]],"dddd")</f>
        <v>Friday</v>
      </c>
      <c r="H8472" t="s">
        <v>14757</v>
      </c>
      <c r="I8472" t="s">
        <v>14768</v>
      </c>
      <c r="J8472">
        <v>7</v>
      </c>
      <c r="K8472">
        <v>3</v>
      </c>
      <c r="L8472" s="12">
        <v>312.81</v>
      </c>
      <c r="M8472" s="11">
        <v>0.05</v>
      </c>
      <c r="N8472" s="12">
        <v>891.51</v>
      </c>
      <c r="O8472" s="12">
        <v>541.65</v>
      </c>
      <c r="P8472" s="12">
        <v>349.86</v>
      </c>
      <c r="Q8472" s="11">
        <v>0.39243530639028201</v>
      </c>
    </row>
    <row r="8473" spans="1:17" x14ac:dyDescent="0.45">
      <c r="A8473" t="s">
        <v>13999</v>
      </c>
      <c r="B8473" t="s">
        <v>136</v>
      </c>
      <c r="C8473" t="s">
        <v>28</v>
      </c>
      <c r="D8473" t="s">
        <v>35</v>
      </c>
      <c r="E8473" t="s">
        <v>4</v>
      </c>
      <c r="F8473" s="9">
        <v>45300</v>
      </c>
      <c r="G8473" s="9" t="str">
        <f>TEXT(Ecommerce_Sales_Data[[#This Row],[Order_Date]],"dddd")</f>
        <v>Tuesday</v>
      </c>
      <c r="H8473" t="s">
        <v>14757</v>
      </c>
      <c r="I8473" t="s">
        <v>14767</v>
      </c>
      <c r="J8473">
        <v>1</v>
      </c>
      <c r="K8473">
        <v>5</v>
      </c>
      <c r="L8473" s="12">
        <v>1889.91</v>
      </c>
      <c r="M8473" s="11">
        <v>0.15</v>
      </c>
      <c r="N8473" s="12">
        <v>8032.12</v>
      </c>
      <c r="O8473" s="12">
        <v>5928.47</v>
      </c>
      <c r="P8473" s="12">
        <v>2103.65</v>
      </c>
      <c r="Q8473" s="11">
        <v>0.26190470261898502</v>
      </c>
    </row>
    <row r="8474" spans="1:17" x14ac:dyDescent="0.45">
      <c r="A8474" t="s">
        <v>14000</v>
      </c>
      <c r="B8474" t="s">
        <v>5854</v>
      </c>
      <c r="C8474" t="s">
        <v>20</v>
      </c>
      <c r="D8474" t="s">
        <v>57</v>
      </c>
      <c r="E8474" t="s">
        <v>14</v>
      </c>
      <c r="F8474" s="9">
        <v>45476</v>
      </c>
      <c r="G8474" s="9" t="str">
        <f>TEXT(Ecommerce_Sales_Data[[#This Row],[Order_Date]],"dddd")</f>
        <v>Wednesday</v>
      </c>
      <c r="H8474" t="s">
        <v>14757</v>
      </c>
      <c r="I8474" t="s">
        <v>14768</v>
      </c>
      <c r="J8474">
        <v>7</v>
      </c>
      <c r="K8474">
        <v>3</v>
      </c>
      <c r="L8474" s="12">
        <v>4336.55</v>
      </c>
      <c r="M8474" s="11">
        <v>0.1</v>
      </c>
      <c r="N8474" s="12">
        <v>11708.69</v>
      </c>
      <c r="O8474" s="12">
        <v>7548.51</v>
      </c>
      <c r="P8474" s="12">
        <v>4160.18</v>
      </c>
      <c r="Q8474" s="11">
        <v>0.35530704118052497</v>
      </c>
    </row>
    <row r="8475" spans="1:17" x14ac:dyDescent="0.45">
      <c r="A8475" t="s">
        <v>14001</v>
      </c>
      <c r="B8475" t="s">
        <v>1056</v>
      </c>
      <c r="C8475" t="s">
        <v>12</v>
      </c>
      <c r="D8475" t="s">
        <v>111</v>
      </c>
      <c r="E8475" t="s">
        <v>4</v>
      </c>
      <c r="F8475" s="9">
        <v>45435</v>
      </c>
      <c r="G8475" s="9" t="str">
        <f>TEXT(Ecommerce_Sales_Data[[#This Row],[Order_Date]],"dddd")</f>
        <v>Thursday</v>
      </c>
      <c r="H8475" t="s">
        <v>14757</v>
      </c>
      <c r="I8475" t="s">
        <v>14763</v>
      </c>
      <c r="J8475">
        <v>5</v>
      </c>
      <c r="K8475">
        <v>4</v>
      </c>
      <c r="L8475" s="12">
        <v>567.66</v>
      </c>
      <c r="M8475" s="11">
        <v>0</v>
      </c>
      <c r="N8475" s="12">
        <v>2270.64</v>
      </c>
      <c r="O8475" s="12">
        <v>1733.03</v>
      </c>
      <c r="P8475" s="12">
        <v>537.61</v>
      </c>
      <c r="Q8475" s="11">
        <v>0.23676584575273901</v>
      </c>
    </row>
    <row r="8476" spans="1:17" x14ac:dyDescent="0.45">
      <c r="A8476" t="s">
        <v>14002</v>
      </c>
      <c r="B8476" t="s">
        <v>14003</v>
      </c>
      <c r="C8476" t="s">
        <v>7</v>
      </c>
      <c r="D8476" t="s">
        <v>46</v>
      </c>
      <c r="E8476" t="s">
        <v>9</v>
      </c>
      <c r="F8476" s="9">
        <v>45753</v>
      </c>
      <c r="G8476" s="9" t="str">
        <f>TEXT(Ecommerce_Sales_Data[[#This Row],[Order_Date]],"dddd")</f>
        <v>Sunday</v>
      </c>
      <c r="H8476" t="s">
        <v>14761</v>
      </c>
      <c r="I8476" t="s">
        <v>14765</v>
      </c>
      <c r="J8476">
        <v>4</v>
      </c>
      <c r="K8476">
        <v>1</v>
      </c>
      <c r="L8476" s="12">
        <v>3097.94</v>
      </c>
      <c r="M8476" s="11">
        <v>0.2</v>
      </c>
      <c r="N8476" s="12">
        <v>2478.35</v>
      </c>
      <c r="O8476" s="12">
        <v>1927.43</v>
      </c>
      <c r="P8476" s="12">
        <v>550.91999999999996</v>
      </c>
      <c r="Q8476" s="11">
        <v>0.222293057881252</v>
      </c>
    </row>
    <row r="8477" spans="1:17" x14ac:dyDescent="0.45">
      <c r="A8477" t="s">
        <v>14004</v>
      </c>
      <c r="B8477" t="s">
        <v>4086</v>
      </c>
      <c r="C8477" t="s">
        <v>12</v>
      </c>
      <c r="D8477" t="s">
        <v>13</v>
      </c>
      <c r="E8477" t="s">
        <v>4</v>
      </c>
      <c r="F8477" s="9">
        <v>45447</v>
      </c>
      <c r="G8477" s="9" t="str">
        <f>TEXT(Ecommerce_Sales_Data[[#This Row],[Order_Date]],"dddd")</f>
        <v>Tuesday</v>
      </c>
      <c r="H8477" t="s">
        <v>14757</v>
      </c>
      <c r="I8477" t="s">
        <v>14759</v>
      </c>
      <c r="J8477">
        <v>6</v>
      </c>
      <c r="K8477">
        <v>3</v>
      </c>
      <c r="L8477" s="12">
        <v>2358.44</v>
      </c>
      <c r="M8477" s="11">
        <v>0.1</v>
      </c>
      <c r="N8477" s="12">
        <v>6367.79</v>
      </c>
      <c r="O8477" s="12">
        <v>4245.07</v>
      </c>
      <c r="P8477" s="12">
        <v>2122.7199999999998</v>
      </c>
      <c r="Q8477" s="11">
        <v>0.33335270164374098</v>
      </c>
    </row>
    <row r="8478" spans="1:17" x14ac:dyDescent="0.45">
      <c r="A8478" t="s">
        <v>14005</v>
      </c>
      <c r="B8478" t="s">
        <v>14006</v>
      </c>
      <c r="C8478" t="s">
        <v>12</v>
      </c>
      <c r="D8478" t="s">
        <v>13</v>
      </c>
      <c r="E8478" t="s">
        <v>9</v>
      </c>
      <c r="F8478" s="9">
        <v>45311</v>
      </c>
      <c r="G8478" s="9" t="str">
        <f>TEXT(Ecommerce_Sales_Data[[#This Row],[Order_Date]],"dddd")</f>
        <v>Saturday</v>
      </c>
      <c r="H8478" t="s">
        <v>14761</v>
      </c>
      <c r="I8478" t="s">
        <v>14767</v>
      </c>
      <c r="J8478">
        <v>1</v>
      </c>
      <c r="K8478">
        <v>1</v>
      </c>
      <c r="L8478" s="12">
        <v>4565.8</v>
      </c>
      <c r="M8478" s="11">
        <v>0.1</v>
      </c>
      <c r="N8478" s="12">
        <v>4109.22</v>
      </c>
      <c r="O8478" s="12">
        <v>2621.92</v>
      </c>
      <c r="P8478" s="12">
        <v>1487.3</v>
      </c>
      <c r="Q8478" s="11">
        <v>0.361942169073449</v>
      </c>
    </row>
    <row r="8479" spans="1:17" x14ac:dyDescent="0.45">
      <c r="A8479" t="s">
        <v>14007</v>
      </c>
      <c r="B8479" t="s">
        <v>6522</v>
      </c>
      <c r="C8479" t="s">
        <v>12</v>
      </c>
      <c r="D8479" t="s">
        <v>41</v>
      </c>
      <c r="E8479" t="s">
        <v>4</v>
      </c>
      <c r="F8479" s="9">
        <v>45776</v>
      </c>
      <c r="G8479" s="9" t="str">
        <f>TEXT(Ecommerce_Sales_Data[[#This Row],[Order_Date]],"dddd")</f>
        <v>Tuesday</v>
      </c>
      <c r="H8479" t="s">
        <v>14757</v>
      </c>
      <c r="I8479" t="s">
        <v>14765</v>
      </c>
      <c r="J8479">
        <v>4</v>
      </c>
      <c r="K8479">
        <v>4</v>
      </c>
      <c r="L8479" s="12">
        <v>1042.55</v>
      </c>
      <c r="M8479" s="11">
        <v>0.2</v>
      </c>
      <c r="N8479" s="12">
        <v>3336.16</v>
      </c>
      <c r="O8479" s="12">
        <v>2570.2199999999998</v>
      </c>
      <c r="P8479" s="12">
        <v>765.94</v>
      </c>
      <c r="Q8479" s="11">
        <v>0.22958730996115301</v>
      </c>
    </row>
    <row r="8480" spans="1:17" x14ac:dyDescent="0.45">
      <c r="A8480" t="s">
        <v>14008</v>
      </c>
      <c r="B8480" t="s">
        <v>2669</v>
      </c>
      <c r="C8480" t="s">
        <v>12</v>
      </c>
      <c r="D8480" t="s">
        <v>111</v>
      </c>
      <c r="E8480" t="s">
        <v>22</v>
      </c>
      <c r="F8480" s="9">
        <v>45570</v>
      </c>
      <c r="G8480" s="9" t="str">
        <f>TEXT(Ecommerce_Sales_Data[[#This Row],[Order_Date]],"dddd")</f>
        <v>Saturday</v>
      </c>
      <c r="H8480" t="s">
        <v>14761</v>
      </c>
      <c r="I8480" t="s">
        <v>14760</v>
      </c>
      <c r="J8480">
        <v>10</v>
      </c>
      <c r="K8480">
        <v>3</v>
      </c>
      <c r="L8480" s="12">
        <v>2579.52</v>
      </c>
      <c r="M8480" s="11">
        <v>0</v>
      </c>
      <c r="N8480" s="12">
        <v>7738.56</v>
      </c>
      <c r="O8480" s="12">
        <v>6493.73</v>
      </c>
      <c r="P8480" s="12">
        <v>1244.83</v>
      </c>
      <c r="Q8480" s="11">
        <v>0.160860676921805</v>
      </c>
    </row>
    <row r="8481" spans="1:17" x14ac:dyDescent="0.45">
      <c r="A8481" t="s">
        <v>14009</v>
      </c>
      <c r="B8481" t="s">
        <v>2321</v>
      </c>
      <c r="C8481" t="s">
        <v>20</v>
      </c>
      <c r="D8481" t="s">
        <v>60</v>
      </c>
      <c r="E8481" t="s">
        <v>22</v>
      </c>
      <c r="F8481" s="9">
        <v>45939</v>
      </c>
      <c r="G8481" s="9" t="str">
        <f>TEXT(Ecommerce_Sales_Data[[#This Row],[Order_Date]],"dddd")</f>
        <v>Thursday</v>
      </c>
      <c r="H8481" t="s">
        <v>14757</v>
      </c>
      <c r="I8481" t="s">
        <v>14760</v>
      </c>
      <c r="J8481">
        <v>10</v>
      </c>
      <c r="K8481">
        <v>1</v>
      </c>
      <c r="L8481" s="12">
        <v>4870.99</v>
      </c>
      <c r="M8481" s="11">
        <v>0.15</v>
      </c>
      <c r="N8481" s="12">
        <v>4140.34</v>
      </c>
      <c r="O8481" s="12">
        <v>2940.65</v>
      </c>
      <c r="P8481" s="12">
        <v>1199.69</v>
      </c>
      <c r="Q8481" s="11">
        <v>0.28975639681765297</v>
      </c>
    </row>
    <row r="8482" spans="1:17" x14ac:dyDescent="0.45">
      <c r="A8482" t="s">
        <v>14010</v>
      </c>
      <c r="B8482" t="s">
        <v>8470</v>
      </c>
      <c r="C8482" t="s">
        <v>2</v>
      </c>
      <c r="D8482" t="s">
        <v>68</v>
      </c>
      <c r="E8482" t="s">
        <v>9</v>
      </c>
      <c r="F8482" s="9">
        <v>45592</v>
      </c>
      <c r="G8482" s="9" t="str">
        <f>TEXT(Ecommerce_Sales_Data[[#This Row],[Order_Date]],"dddd")</f>
        <v>Sunday</v>
      </c>
      <c r="H8482" t="s">
        <v>14761</v>
      </c>
      <c r="I8482" t="s">
        <v>14760</v>
      </c>
      <c r="J8482">
        <v>10</v>
      </c>
      <c r="K8482">
        <v>4</v>
      </c>
      <c r="L8482" s="12">
        <v>3963.56</v>
      </c>
      <c r="M8482" s="11">
        <v>0.15</v>
      </c>
      <c r="N8482" s="12">
        <v>13476.1</v>
      </c>
      <c r="O8482" s="12">
        <v>10427.32</v>
      </c>
      <c r="P8482" s="12">
        <v>3048.78</v>
      </c>
      <c r="Q8482" s="11">
        <v>0.22623607720334499</v>
      </c>
    </row>
    <row r="8483" spans="1:17" x14ac:dyDescent="0.45">
      <c r="A8483" t="s">
        <v>14011</v>
      </c>
      <c r="B8483" t="s">
        <v>14012</v>
      </c>
      <c r="C8483" t="s">
        <v>28</v>
      </c>
      <c r="D8483" t="s">
        <v>85</v>
      </c>
      <c r="E8483" t="s">
        <v>4</v>
      </c>
      <c r="F8483" s="9">
        <v>45398</v>
      </c>
      <c r="G8483" s="9" t="str">
        <f>TEXT(Ecommerce_Sales_Data[[#This Row],[Order_Date]],"dddd")</f>
        <v>Tuesday</v>
      </c>
      <c r="H8483" t="s">
        <v>14757</v>
      </c>
      <c r="I8483" t="s">
        <v>14765</v>
      </c>
      <c r="J8483">
        <v>4</v>
      </c>
      <c r="K8483">
        <v>1</v>
      </c>
      <c r="L8483" s="12">
        <v>1999.13</v>
      </c>
      <c r="M8483" s="11">
        <v>0.1</v>
      </c>
      <c r="N8483" s="12">
        <v>1799.22</v>
      </c>
      <c r="O8483" s="12">
        <v>1193.06</v>
      </c>
      <c r="P8483" s="12">
        <v>606.16</v>
      </c>
      <c r="Q8483" s="11">
        <v>0.33690154622558699</v>
      </c>
    </row>
    <row r="8484" spans="1:17" x14ac:dyDescent="0.45">
      <c r="A8484" t="s">
        <v>14013</v>
      </c>
      <c r="B8484" t="s">
        <v>370</v>
      </c>
      <c r="C8484" t="s">
        <v>7</v>
      </c>
      <c r="D8484" t="s">
        <v>106</v>
      </c>
      <c r="E8484" t="s">
        <v>22</v>
      </c>
      <c r="F8484" s="9">
        <v>45641</v>
      </c>
      <c r="G8484" s="9" t="str">
        <f>TEXT(Ecommerce_Sales_Data[[#This Row],[Order_Date]],"dddd")</f>
        <v>Sunday</v>
      </c>
      <c r="H8484" t="s">
        <v>14761</v>
      </c>
      <c r="I8484" t="s">
        <v>14770</v>
      </c>
      <c r="J8484">
        <v>12</v>
      </c>
      <c r="K8484">
        <v>2</v>
      </c>
      <c r="L8484" s="12">
        <v>2980.44</v>
      </c>
      <c r="M8484" s="11">
        <v>0.05</v>
      </c>
      <c r="N8484" s="12">
        <v>5662.84</v>
      </c>
      <c r="O8484" s="12">
        <v>4623.68</v>
      </c>
      <c r="P8484" s="12">
        <v>1039.1600000000001</v>
      </c>
      <c r="Q8484" s="11">
        <v>0.18350509638273399</v>
      </c>
    </row>
    <row r="8485" spans="1:17" x14ac:dyDescent="0.45">
      <c r="A8485" t="s">
        <v>14014</v>
      </c>
      <c r="B8485" t="s">
        <v>5349</v>
      </c>
      <c r="C8485" t="s">
        <v>28</v>
      </c>
      <c r="D8485" t="s">
        <v>29</v>
      </c>
      <c r="E8485" t="s">
        <v>22</v>
      </c>
      <c r="F8485" s="9">
        <v>45400</v>
      </c>
      <c r="G8485" s="9" t="str">
        <f>TEXT(Ecommerce_Sales_Data[[#This Row],[Order_Date]],"dddd")</f>
        <v>Thursday</v>
      </c>
      <c r="H8485" t="s">
        <v>14757</v>
      </c>
      <c r="I8485" t="s">
        <v>14765</v>
      </c>
      <c r="J8485">
        <v>4</v>
      </c>
      <c r="K8485">
        <v>2</v>
      </c>
      <c r="L8485" s="12">
        <v>3920.94</v>
      </c>
      <c r="M8485" s="11">
        <v>0</v>
      </c>
      <c r="N8485" s="12">
        <v>7841.88</v>
      </c>
      <c r="O8485" s="12">
        <v>5071.91</v>
      </c>
      <c r="P8485" s="12">
        <v>2769.97</v>
      </c>
      <c r="Q8485" s="11">
        <v>0.35322779741592603</v>
      </c>
    </row>
    <row r="8486" spans="1:17" x14ac:dyDescent="0.45">
      <c r="A8486" t="s">
        <v>14015</v>
      </c>
      <c r="B8486" t="s">
        <v>13960</v>
      </c>
      <c r="C8486" t="s">
        <v>2</v>
      </c>
      <c r="D8486" t="s">
        <v>17</v>
      </c>
      <c r="E8486" t="s">
        <v>4</v>
      </c>
      <c r="F8486" s="9">
        <v>45396</v>
      </c>
      <c r="G8486" s="9" t="str">
        <f>TEXT(Ecommerce_Sales_Data[[#This Row],[Order_Date]],"dddd")</f>
        <v>Sunday</v>
      </c>
      <c r="H8486" t="s">
        <v>14761</v>
      </c>
      <c r="I8486" t="s">
        <v>14765</v>
      </c>
      <c r="J8486">
        <v>4</v>
      </c>
      <c r="K8486">
        <v>5</v>
      </c>
      <c r="L8486" s="12">
        <v>3217.38</v>
      </c>
      <c r="M8486" s="11">
        <v>0.1</v>
      </c>
      <c r="N8486" s="12">
        <v>14478.21</v>
      </c>
      <c r="O8486" s="12">
        <v>10462.91</v>
      </c>
      <c r="P8486" s="12">
        <v>4015.3</v>
      </c>
      <c r="Q8486" s="11">
        <v>0.27733400744981601</v>
      </c>
    </row>
    <row r="8487" spans="1:17" x14ac:dyDescent="0.45">
      <c r="A8487" t="s">
        <v>14016</v>
      </c>
      <c r="B8487" t="s">
        <v>14017</v>
      </c>
      <c r="C8487" t="s">
        <v>20</v>
      </c>
      <c r="D8487" t="s">
        <v>57</v>
      </c>
      <c r="E8487" t="s">
        <v>22</v>
      </c>
      <c r="F8487" s="9">
        <v>45802</v>
      </c>
      <c r="G8487" s="9" t="str">
        <f>TEXT(Ecommerce_Sales_Data[[#This Row],[Order_Date]],"dddd")</f>
        <v>Sunday</v>
      </c>
      <c r="H8487" t="s">
        <v>14761</v>
      </c>
      <c r="I8487" t="s">
        <v>14763</v>
      </c>
      <c r="J8487">
        <v>5</v>
      </c>
      <c r="K8487">
        <v>4</v>
      </c>
      <c r="L8487" s="12">
        <v>3697.09</v>
      </c>
      <c r="M8487" s="11">
        <v>0.05</v>
      </c>
      <c r="N8487" s="12">
        <v>14048.94</v>
      </c>
      <c r="O8487" s="12">
        <v>11376.4</v>
      </c>
      <c r="P8487" s="12">
        <v>2672.54</v>
      </c>
      <c r="Q8487" s="11">
        <v>0.190230722033121</v>
      </c>
    </row>
    <row r="8488" spans="1:17" x14ac:dyDescent="0.45">
      <c r="A8488" t="s">
        <v>14018</v>
      </c>
      <c r="B8488" t="s">
        <v>14019</v>
      </c>
      <c r="C8488" t="s">
        <v>2</v>
      </c>
      <c r="D8488" t="s">
        <v>65</v>
      </c>
      <c r="E8488" t="s">
        <v>4</v>
      </c>
      <c r="F8488" s="9">
        <v>45773</v>
      </c>
      <c r="G8488" s="9" t="str">
        <f>TEXT(Ecommerce_Sales_Data[[#This Row],[Order_Date]],"dddd")</f>
        <v>Saturday</v>
      </c>
      <c r="H8488" t="s">
        <v>14761</v>
      </c>
      <c r="I8488" t="s">
        <v>14765</v>
      </c>
      <c r="J8488">
        <v>4</v>
      </c>
      <c r="K8488">
        <v>3</v>
      </c>
      <c r="L8488" s="12">
        <v>3878.04</v>
      </c>
      <c r="M8488" s="11">
        <v>0.1</v>
      </c>
      <c r="N8488" s="12">
        <v>10470.709999999999</v>
      </c>
      <c r="O8488" s="12">
        <v>8579.18</v>
      </c>
      <c r="P8488" s="12">
        <v>1891.53</v>
      </c>
      <c r="Q8488" s="11">
        <v>0.180649640759796</v>
      </c>
    </row>
    <row r="8489" spans="1:17" x14ac:dyDescent="0.45">
      <c r="A8489" t="s">
        <v>14020</v>
      </c>
      <c r="B8489" t="s">
        <v>9252</v>
      </c>
      <c r="C8489" t="s">
        <v>12</v>
      </c>
      <c r="D8489" t="s">
        <v>41</v>
      </c>
      <c r="E8489" t="s">
        <v>22</v>
      </c>
      <c r="F8489" s="9">
        <v>45430</v>
      </c>
      <c r="G8489" s="9" t="str">
        <f>TEXT(Ecommerce_Sales_Data[[#This Row],[Order_Date]],"dddd")</f>
        <v>Saturday</v>
      </c>
      <c r="H8489" t="s">
        <v>14761</v>
      </c>
      <c r="I8489" t="s">
        <v>14763</v>
      </c>
      <c r="J8489">
        <v>5</v>
      </c>
      <c r="K8489">
        <v>3</v>
      </c>
      <c r="L8489" s="12">
        <v>4459.2</v>
      </c>
      <c r="M8489" s="11">
        <v>0.15</v>
      </c>
      <c r="N8489" s="12">
        <v>11370.96</v>
      </c>
      <c r="O8489" s="12">
        <v>7135.54</v>
      </c>
      <c r="P8489" s="12">
        <v>4235.42</v>
      </c>
      <c r="Q8489" s="11">
        <v>0.37247690608356698</v>
      </c>
    </row>
    <row r="8490" spans="1:17" x14ac:dyDescent="0.45">
      <c r="A8490" t="s">
        <v>14021</v>
      </c>
      <c r="B8490" t="s">
        <v>14022</v>
      </c>
      <c r="C8490" t="s">
        <v>12</v>
      </c>
      <c r="D8490" t="s">
        <v>41</v>
      </c>
      <c r="E8490" t="s">
        <v>4</v>
      </c>
      <c r="F8490" s="9">
        <v>45727</v>
      </c>
      <c r="G8490" s="9" t="str">
        <f>TEXT(Ecommerce_Sales_Data[[#This Row],[Order_Date]],"dddd")</f>
        <v>Tuesday</v>
      </c>
      <c r="H8490" t="s">
        <v>14757</v>
      </c>
      <c r="I8490" t="s">
        <v>14769</v>
      </c>
      <c r="J8490">
        <v>3</v>
      </c>
      <c r="K8490">
        <v>2</v>
      </c>
      <c r="L8490" s="12">
        <v>3364.36</v>
      </c>
      <c r="M8490" s="11">
        <v>0.1</v>
      </c>
      <c r="N8490" s="12">
        <v>6055.85</v>
      </c>
      <c r="O8490" s="12">
        <v>4176</v>
      </c>
      <c r="P8490" s="12">
        <v>1879.85</v>
      </c>
      <c r="Q8490" s="11">
        <v>0.31041885119347401</v>
      </c>
    </row>
    <row r="8491" spans="1:17" x14ac:dyDescent="0.45">
      <c r="A8491" t="s">
        <v>14023</v>
      </c>
      <c r="B8491" t="s">
        <v>14024</v>
      </c>
      <c r="C8491" t="s">
        <v>20</v>
      </c>
      <c r="D8491" t="s">
        <v>57</v>
      </c>
      <c r="E8491" t="s">
        <v>14</v>
      </c>
      <c r="F8491" s="9">
        <v>45592</v>
      </c>
      <c r="G8491" s="9" t="str">
        <f>TEXT(Ecommerce_Sales_Data[[#This Row],[Order_Date]],"dddd")</f>
        <v>Sunday</v>
      </c>
      <c r="H8491" t="s">
        <v>14761</v>
      </c>
      <c r="I8491" t="s">
        <v>14760</v>
      </c>
      <c r="J8491">
        <v>10</v>
      </c>
      <c r="K8491">
        <v>4</v>
      </c>
      <c r="L8491" s="12">
        <v>2251.2199999999998</v>
      </c>
      <c r="M8491" s="11">
        <v>0.15</v>
      </c>
      <c r="N8491" s="12">
        <v>7654.15</v>
      </c>
      <c r="O8491" s="12">
        <v>5021.41</v>
      </c>
      <c r="P8491" s="12">
        <v>2632.74</v>
      </c>
      <c r="Q8491" s="11">
        <v>0.34396242561224999</v>
      </c>
    </row>
    <row r="8492" spans="1:17" x14ac:dyDescent="0.45">
      <c r="A8492" t="s">
        <v>14025</v>
      </c>
      <c r="B8492" t="s">
        <v>793</v>
      </c>
      <c r="C8492" t="s">
        <v>7</v>
      </c>
      <c r="D8492" t="s">
        <v>106</v>
      </c>
      <c r="E8492" t="s">
        <v>9</v>
      </c>
      <c r="F8492" s="9">
        <v>45738</v>
      </c>
      <c r="G8492" s="9" t="str">
        <f>TEXT(Ecommerce_Sales_Data[[#This Row],[Order_Date]],"dddd")</f>
        <v>Saturday</v>
      </c>
      <c r="H8492" t="s">
        <v>14761</v>
      </c>
      <c r="I8492" t="s">
        <v>14769</v>
      </c>
      <c r="J8492">
        <v>3</v>
      </c>
      <c r="K8492">
        <v>5</v>
      </c>
      <c r="L8492" s="12">
        <v>133.5</v>
      </c>
      <c r="M8492" s="11">
        <v>0.1</v>
      </c>
      <c r="N8492" s="12">
        <v>600.75</v>
      </c>
      <c r="O8492" s="12">
        <v>474.35</v>
      </c>
      <c r="P8492" s="12">
        <v>126.4</v>
      </c>
      <c r="Q8492" s="11">
        <v>0.210403662089055</v>
      </c>
    </row>
    <row r="8493" spans="1:17" x14ac:dyDescent="0.45">
      <c r="A8493" t="s">
        <v>14026</v>
      </c>
      <c r="B8493" t="s">
        <v>10905</v>
      </c>
      <c r="C8493" t="s">
        <v>12</v>
      </c>
      <c r="D8493" t="s">
        <v>13</v>
      </c>
      <c r="E8493" t="s">
        <v>14</v>
      </c>
      <c r="F8493" s="9">
        <v>45570</v>
      </c>
      <c r="G8493" s="9" t="str">
        <f>TEXT(Ecommerce_Sales_Data[[#This Row],[Order_Date]],"dddd")</f>
        <v>Saturday</v>
      </c>
      <c r="H8493" t="s">
        <v>14761</v>
      </c>
      <c r="I8493" t="s">
        <v>14760</v>
      </c>
      <c r="J8493">
        <v>10</v>
      </c>
      <c r="K8493">
        <v>5</v>
      </c>
      <c r="L8493" s="12">
        <v>4718.18</v>
      </c>
      <c r="M8493" s="11">
        <v>0.15</v>
      </c>
      <c r="N8493" s="12">
        <v>20052.259999999998</v>
      </c>
      <c r="O8493" s="12">
        <v>15003.1</v>
      </c>
      <c r="P8493" s="12">
        <v>5049.16</v>
      </c>
      <c r="Q8493" s="11">
        <v>0.25180004647855198</v>
      </c>
    </row>
    <row r="8494" spans="1:17" x14ac:dyDescent="0.45">
      <c r="A8494" t="s">
        <v>14027</v>
      </c>
      <c r="B8494" t="s">
        <v>14028</v>
      </c>
      <c r="C8494" t="s">
        <v>2</v>
      </c>
      <c r="D8494" t="s">
        <v>3</v>
      </c>
      <c r="E8494" t="s">
        <v>22</v>
      </c>
      <c r="F8494" s="9">
        <v>45416</v>
      </c>
      <c r="G8494" s="9" t="str">
        <f>TEXT(Ecommerce_Sales_Data[[#This Row],[Order_Date]],"dddd")</f>
        <v>Saturday</v>
      </c>
      <c r="H8494" t="s">
        <v>14761</v>
      </c>
      <c r="I8494" t="s">
        <v>14763</v>
      </c>
      <c r="J8494">
        <v>5</v>
      </c>
      <c r="K8494">
        <v>3</v>
      </c>
      <c r="L8494" s="12">
        <v>1167.3399999999999</v>
      </c>
      <c r="M8494" s="11">
        <v>0.15</v>
      </c>
      <c r="N8494" s="12">
        <v>2976.72</v>
      </c>
      <c r="O8494" s="12">
        <v>2240.61</v>
      </c>
      <c r="P8494" s="12">
        <v>736.11</v>
      </c>
      <c r="Q8494" s="11">
        <v>0.247288962347819</v>
      </c>
    </row>
    <row r="8495" spans="1:17" x14ac:dyDescent="0.45">
      <c r="A8495" t="s">
        <v>14029</v>
      </c>
      <c r="B8495" t="s">
        <v>14030</v>
      </c>
      <c r="C8495" t="s">
        <v>28</v>
      </c>
      <c r="D8495" t="s">
        <v>100</v>
      </c>
      <c r="E8495" t="s">
        <v>22</v>
      </c>
      <c r="F8495" s="9">
        <v>45422</v>
      </c>
      <c r="G8495" s="9" t="str">
        <f>TEXT(Ecommerce_Sales_Data[[#This Row],[Order_Date]],"dddd")</f>
        <v>Friday</v>
      </c>
      <c r="H8495" t="s">
        <v>14757</v>
      </c>
      <c r="I8495" t="s">
        <v>14763</v>
      </c>
      <c r="J8495">
        <v>5</v>
      </c>
      <c r="K8495">
        <v>4</v>
      </c>
      <c r="L8495" s="12">
        <v>2707.5</v>
      </c>
      <c r="M8495" s="11">
        <v>0</v>
      </c>
      <c r="N8495" s="12">
        <v>10830</v>
      </c>
      <c r="O8495" s="12">
        <v>8662.68</v>
      </c>
      <c r="P8495" s="12">
        <v>2167.3200000000002</v>
      </c>
      <c r="Q8495" s="11">
        <v>0.20012188365651001</v>
      </c>
    </row>
    <row r="8496" spans="1:17" x14ac:dyDescent="0.45">
      <c r="A8496" t="s">
        <v>14031</v>
      </c>
      <c r="B8496" t="s">
        <v>4407</v>
      </c>
      <c r="C8496" t="s">
        <v>2</v>
      </c>
      <c r="D8496" t="s">
        <v>65</v>
      </c>
      <c r="E8496" t="s">
        <v>9</v>
      </c>
      <c r="F8496" s="9">
        <v>45438</v>
      </c>
      <c r="G8496" s="9" t="str">
        <f>TEXT(Ecommerce_Sales_Data[[#This Row],[Order_Date]],"dddd")</f>
        <v>Sunday</v>
      </c>
      <c r="H8496" t="s">
        <v>14761</v>
      </c>
      <c r="I8496" t="s">
        <v>14763</v>
      </c>
      <c r="J8496">
        <v>5</v>
      </c>
      <c r="K8496">
        <v>2</v>
      </c>
      <c r="L8496" s="12">
        <v>122.48</v>
      </c>
      <c r="M8496" s="11">
        <v>0.05</v>
      </c>
      <c r="N8496" s="12">
        <v>232.71</v>
      </c>
      <c r="O8496" s="12">
        <v>189.27</v>
      </c>
      <c r="P8496" s="12">
        <v>43.44</v>
      </c>
      <c r="Q8496" s="11">
        <v>0.186670104421813</v>
      </c>
    </row>
    <row r="8497" spans="1:17" x14ac:dyDescent="0.45">
      <c r="A8497" t="s">
        <v>14032</v>
      </c>
      <c r="B8497" t="s">
        <v>4610</v>
      </c>
      <c r="C8497" t="s">
        <v>12</v>
      </c>
      <c r="D8497" t="s">
        <v>32</v>
      </c>
      <c r="E8497" t="s">
        <v>22</v>
      </c>
      <c r="F8497" s="9">
        <v>45839</v>
      </c>
      <c r="G8497" s="9" t="str">
        <f>TEXT(Ecommerce_Sales_Data[[#This Row],[Order_Date]],"dddd")</f>
        <v>Tuesday</v>
      </c>
      <c r="H8497" t="s">
        <v>14757</v>
      </c>
      <c r="I8497" t="s">
        <v>14768</v>
      </c>
      <c r="J8497">
        <v>7</v>
      </c>
      <c r="K8497">
        <v>5</v>
      </c>
      <c r="L8497" s="12">
        <v>4752.2299999999996</v>
      </c>
      <c r="M8497" s="11">
        <v>0.05</v>
      </c>
      <c r="N8497" s="12">
        <v>22573.09</v>
      </c>
      <c r="O8497" s="12">
        <v>19131.27</v>
      </c>
      <c r="P8497" s="12">
        <v>3441.82</v>
      </c>
      <c r="Q8497" s="11">
        <v>0.152474472923291</v>
      </c>
    </row>
    <row r="8498" spans="1:17" x14ac:dyDescent="0.45">
      <c r="A8498" t="s">
        <v>14033</v>
      </c>
      <c r="B8498" t="s">
        <v>8593</v>
      </c>
      <c r="C8498" t="s">
        <v>20</v>
      </c>
      <c r="D8498" t="s">
        <v>60</v>
      </c>
      <c r="E8498" t="s">
        <v>22</v>
      </c>
      <c r="F8498" s="9">
        <v>45496</v>
      </c>
      <c r="G8498" s="9" t="str">
        <f>TEXT(Ecommerce_Sales_Data[[#This Row],[Order_Date]],"dddd")</f>
        <v>Tuesday</v>
      </c>
      <c r="H8498" t="s">
        <v>14757</v>
      </c>
      <c r="I8498" t="s">
        <v>14768</v>
      </c>
      <c r="J8498">
        <v>7</v>
      </c>
      <c r="K8498">
        <v>3</v>
      </c>
      <c r="L8498" s="12">
        <v>2040.07</v>
      </c>
      <c r="M8498" s="11">
        <v>0.2</v>
      </c>
      <c r="N8498" s="12">
        <v>4896.17</v>
      </c>
      <c r="O8498" s="12">
        <v>3097.03</v>
      </c>
      <c r="P8498" s="12">
        <v>1799.14</v>
      </c>
      <c r="Q8498" s="11">
        <v>0.36745864624798602</v>
      </c>
    </row>
    <row r="8499" spans="1:17" x14ac:dyDescent="0.45">
      <c r="A8499" t="s">
        <v>14034</v>
      </c>
      <c r="B8499" t="s">
        <v>14035</v>
      </c>
      <c r="C8499" t="s">
        <v>7</v>
      </c>
      <c r="D8499" t="s">
        <v>134</v>
      </c>
      <c r="E8499" t="s">
        <v>14</v>
      </c>
      <c r="F8499" s="9">
        <v>45838</v>
      </c>
      <c r="G8499" s="9" t="str">
        <f>TEXT(Ecommerce_Sales_Data[[#This Row],[Order_Date]],"dddd")</f>
        <v>Monday</v>
      </c>
      <c r="H8499" t="s">
        <v>14757</v>
      </c>
      <c r="I8499" t="s">
        <v>14759</v>
      </c>
      <c r="J8499">
        <v>6</v>
      </c>
      <c r="K8499">
        <v>2</v>
      </c>
      <c r="L8499" s="12">
        <v>162.71</v>
      </c>
      <c r="M8499" s="11">
        <v>0.15</v>
      </c>
      <c r="N8499" s="12">
        <v>276.61</v>
      </c>
      <c r="O8499" s="12">
        <v>204.87</v>
      </c>
      <c r="P8499" s="12">
        <v>71.739999999999995</v>
      </c>
      <c r="Q8499" s="11">
        <v>0.25935432558475802</v>
      </c>
    </row>
    <row r="8500" spans="1:17" x14ac:dyDescent="0.45">
      <c r="A8500" t="s">
        <v>14036</v>
      </c>
      <c r="B8500" t="s">
        <v>4357</v>
      </c>
      <c r="C8500" t="s">
        <v>7</v>
      </c>
      <c r="D8500" t="s">
        <v>46</v>
      </c>
      <c r="E8500" t="s">
        <v>9</v>
      </c>
      <c r="F8500" s="9">
        <v>45537</v>
      </c>
      <c r="G8500" s="9" t="str">
        <f>TEXT(Ecommerce_Sales_Data[[#This Row],[Order_Date]],"dddd")</f>
        <v>Monday</v>
      </c>
      <c r="H8500" t="s">
        <v>14757</v>
      </c>
      <c r="I8500" t="s">
        <v>14766</v>
      </c>
      <c r="J8500">
        <v>9</v>
      </c>
      <c r="K8500">
        <v>2</v>
      </c>
      <c r="L8500" s="12">
        <v>1050.43</v>
      </c>
      <c r="M8500" s="11">
        <v>0.05</v>
      </c>
      <c r="N8500" s="12">
        <v>1995.82</v>
      </c>
      <c r="O8500" s="12">
        <v>1408.02</v>
      </c>
      <c r="P8500" s="12">
        <v>587.79999999999995</v>
      </c>
      <c r="Q8500" s="11">
        <v>0.29451553747331899</v>
      </c>
    </row>
    <row r="8501" spans="1:17" x14ac:dyDescent="0.45">
      <c r="A8501" t="s">
        <v>14037</v>
      </c>
      <c r="B8501" t="s">
        <v>10879</v>
      </c>
      <c r="C8501" t="s">
        <v>7</v>
      </c>
      <c r="D8501" t="s">
        <v>8</v>
      </c>
      <c r="E8501" t="s">
        <v>9</v>
      </c>
      <c r="F8501" s="9">
        <v>45652</v>
      </c>
      <c r="G8501" s="9" t="str">
        <f>TEXT(Ecommerce_Sales_Data[[#This Row],[Order_Date]],"dddd")</f>
        <v>Thursday</v>
      </c>
      <c r="H8501" t="s">
        <v>14757</v>
      </c>
      <c r="I8501" t="s">
        <v>14770</v>
      </c>
      <c r="J8501">
        <v>12</v>
      </c>
      <c r="K8501">
        <v>5</v>
      </c>
      <c r="L8501" s="12">
        <v>3380.12</v>
      </c>
      <c r="M8501" s="11">
        <v>0.2</v>
      </c>
      <c r="N8501" s="12">
        <v>13520.48</v>
      </c>
      <c r="O8501" s="12">
        <v>11086.87</v>
      </c>
      <c r="P8501" s="12">
        <v>2433.61</v>
      </c>
      <c r="Q8501" s="11">
        <v>0.17999434931304201</v>
      </c>
    </row>
    <row r="8502" spans="1:17" x14ac:dyDescent="0.45">
      <c r="A8502" t="s">
        <v>14038</v>
      </c>
      <c r="B8502" t="s">
        <v>5607</v>
      </c>
      <c r="C8502" t="s">
        <v>7</v>
      </c>
      <c r="D8502" t="s">
        <v>71</v>
      </c>
      <c r="E8502" t="s">
        <v>9</v>
      </c>
      <c r="F8502" s="9">
        <v>45346</v>
      </c>
      <c r="G8502" s="9" t="str">
        <f>TEXT(Ecommerce_Sales_Data[[#This Row],[Order_Date]],"dddd")</f>
        <v>Saturday</v>
      </c>
      <c r="H8502" t="s">
        <v>14761</v>
      </c>
      <c r="I8502" t="s">
        <v>14758</v>
      </c>
      <c r="J8502">
        <v>2</v>
      </c>
      <c r="K8502">
        <v>5</v>
      </c>
      <c r="L8502" s="12">
        <v>2658.59</v>
      </c>
      <c r="M8502" s="11">
        <v>0.05</v>
      </c>
      <c r="N8502" s="12">
        <v>12628.3</v>
      </c>
      <c r="O8502" s="12">
        <v>9867.3700000000008</v>
      </c>
      <c r="P8502" s="12">
        <v>2760.93</v>
      </c>
      <c r="Q8502" s="11">
        <v>0.21863037780223801</v>
      </c>
    </row>
    <row r="8503" spans="1:17" x14ac:dyDescent="0.45">
      <c r="A8503" t="s">
        <v>14039</v>
      </c>
      <c r="B8503" t="s">
        <v>10133</v>
      </c>
      <c r="C8503" t="s">
        <v>12</v>
      </c>
      <c r="D8503" t="s">
        <v>38</v>
      </c>
      <c r="E8503" t="s">
        <v>9</v>
      </c>
      <c r="F8503" s="9">
        <v>45526</v>
      </c>
      <c r="G8503" s="9" t="str">
        <f>TEXT(Ecommerce_Sales_Data[[#This Row],[Order_Date]],"dddd")</f>
        <v>Thursday</v>
      </c>
      <c r="H8503" t="s">
        <v>14757</v>
      </c>
      <c r="I8503" t="s">
        <v>14762</v>
      </c>
      <c r="J8503">
        <v>8</v>
      </c>
      <c r="K8503">
        <v>5</v>
      </c>
      <c r="L8503" s="12">
        <v>183.86</v>
      </c>
      <c r="M8503" s="11">
        <v>0</v>
      </c>
      <c r="N8503" s="12">
        <v>919.3</v>
      </c>
      <c r="O8503" s="12">
        <v>565.47</v>
      </c>
      <c r="P8503" s="12">
        <v>353.83</v>
      </c>
      <c r="Q8503" s="11">
        <v>0.38489067768954599</v>
      </c>
    </row>
    <row r="8504" spans="1:17" x14ac:dyDescent="0.45">
      <c r="A8504" t="s">
        <v>14040</v>
      </c>
      <c r="B8504" t="s">
        <v>2023</v>
      </c>
      <c r="C8504" t="s">
        <v>28</v>
      </c>
      <c r="D8504" t="s">
        <v>29</v>
      </c>
      <c r="E8504" t="s">
        <v>9</v>
      </c>
      <c r="F8504" s="9">
        <v>45669</v>
      </c>
      <c r="G8504" s="9" t="str">
        <f>TEXT(Ecommerce_Sales_Data[[#This Row],[Order_Date]],"dddd")</f>
        <v>Sunday</v>
      </c>
      <c r="H8504" t="s">
        <v>14761</v>
      </c>
      <c r="I8504" t="s">
        <v>14767</v>
      </c>
      <c r="J8504">
        <v>1</v>
      </c>
      <c r="K8504">
        <v>5</v>
      </c>
      <c r="L8504" s="12">
        <v>630.87</v>
      </c>
      <c r="M8504" s="11">
        <v>0.2</v>
      </c>
      <c r="N8504" s="12">
        <v>2523.48</v>
      </c>
      <c r="O8504" s="12">
        <v>1514.24</v>
      </c>
      <c r="P8504" s="12">
        <v>1009.24</v>
      </c>
      <c r="Q8504" s="11">
        <v>0.399939765720354</v>
      </c>
    </row>
    <row r="8505" spans="1:17" x14ac:dyDescent="0.45">
      <c r="A8505" t="s">
        <v>14041</v>
      </c>
      <c r="B8505" t="s">
        <v>14042</v>
      </c>
      <c r="C8505" t="s">
        <v>28</v>
      </c>
      <c r="D8505" t="s">
        <v>85</v>
      </c>
      <c r="E8505" t="s">
        <v>14</v>
      </c>
      <c r="F8505" s="9">
        <v>45853</v>
      </c>
      <c r="G8505" s="9" t="str">
        <f>TEXT(Ecommerce_Sales_Data[[#This Row],[Order_Date]],"dddd")</f>
        <v>Tuesday</v>
      </c>
      <c r="H8505" t="s">
        <v>14757</v>
      </c>
      <c r="I8505" t="s">
        <v>14768</v>
      </c>
      <c r="J8505">
        <v>7</v>
      </c>
      <c r="K8505">
        <v>4</v>
      </c>
      <c r="L8505" s="12">
        <v>4486.72</v>
      </c>
      <c r="M8505" s="11">
        <v>0.15</v>
      </c>
      <c r="N8505" s="12">
        <v>15254.85</v>
      </c>
      <c r="O8505" s="12">
        <v>10069.540000000001</v>
      </c>
      <c r="P8505" s="12">
        <v>5185.3100000000004</v>
      </c>
      <c r="Q8505" s="11">
        <v>0.33991222463675502</v>
      </c>
    </row>
    <row r="8506" spans="1:17" x14ac:dyDescent="0.45">
      <c r="A8506" t="s">
        <v>14043</v>
      </c>
      <c r="B8506" t="s">
        <v>14044</v>
      </c>
      <c r="C8506" t="s">
        <v>2</v>
      </c>
      <c r="D8506" t="s">
        <v>17</v>
      </c>
      <c r="E8506" t="s">
        <v>4</v>
      </c>
      <c r="F8506" s="9">
        <v>45956</v>
      </c>
      <c r="G8506" s="9" t="str">
        <f>TEXT(Ecommerce_Sales_Data[[#This Row],[Order_Date]],"dddd")</f>
        <v>Sunday</v>
      </c>
      <c r="H8506" t="s">
        <v>14761</v>
      </c>
      <c r="I8506" t="s">
        <v>14760</v>
      </c>
      <c r="J8506">
        <v>10</v>
      </c>
      <c r="K8506">
        <v>5</v>
      </c>
      <c r="L8506" s="12">
        <v>1321.43</v>
      </c>
      <c r="M8506" s="11">
        <v>0</v>
      </c>
      <c r="N8506" s="12">
        <v>6607.15</v>
      </c>
      <c r="O8506" s="12">
        <v>4334.55</v>
      </c>
      <c r="P8506" s="12">
        <v>2272.6</v>
      </c>
      <c r="Q8506" s="11">
        <v>0.343960709231666</v>
      </c>
    </row>
    <row r="8507" spans="1:17" x14ac:dyDescent="0.45">
      <c r="A8507" t="s">
        <v>14045</v>
      </c>
      <c r="B8507" t="s">
        <v>14046</v>
      </c>
      <c r="C8507" t="s">
        <v>28</v>
      </c>
      <c r="D8507" t="s">
        <v>137</v>
      </c>
      <c r="E8507" t="s">
        <v>9</v>
      </c>
      <c r="F8507" s="9">
        <v>45293</v>
      </c>
      <c r="G8507" s="9" t="str">
        <f>TEXT(Ecommerce_Sales_Data[[#This Row],[Order_Date]],"dddd")</f>
        <v>Tuesday</v>
      </c>
      <c r="H8507" t="s">
        <v>14757</v>
      </c>
      <c r="I8507" t="s">
        <v>14767</v>
      </c>
      <c r="J8507">
        <v>1</v>
      </c>
      <c r="K8507">
        <v>4</v>
      </c>
      <c r="L8507" s="12">
        <v>2536.29</v>
      </c>
      <c r="M8507" s="11">
        <v>0.2</v>
      </c>
      <c r="N8507" s="12">
        <v>8116.13</v>
      </c>
      <c r="O8507" s="12">
        <v>4915.7700000000004</v>
      </c>
      <c r="P8507" s="12">
        <v>3200.36</v>
      </c>
      <c r="Q8507" s="11">
        <v>0.394320938673974</v>
      </c>
    </row>
    <row r="8508" spans="1:17" x14ac:dyDescent="0.45">
      <c r="A8508" t="s">
        <v>14047</v>
      </c>
      <c r="B8508" t="s">
        <v>14048</v>
      </c>
      <c r="C8508" t="s">
        <v>28</v>
      </c>
      <c r="D8508" t="s">
        <v>100</v>
      </c>
      <c r="E8508" t="s">
        <v>22</v>
      </c>
      <c r="F8508" s="9">
        <v>46018</v>
      </c>
      <c r="G8508" s="9" t="str">
        <f>TEXT(Ecommerce_Sales_Data[[#This Row],[Order_Date]],"dddd")</f>
        <v>Saturday</v>
      </c>
      <c r="H8508" t="s">
        <v>14761</v>
      </c>
      <c r="I8508" t="s">
        <v>14770</v>
      </c>
      <c r="J8508">
        <v>12</v>
      </c>
      <c r="K8508">
        <v>4</v>
      </c>
      <c r="L8508" s="12">
        <v>4828.7299999999996</v>
      </c>
      <c r="M8508" s="11">
        <v>0</v>
      </c>
      <c r="N8508" s="12">
        <v>19314.919999999998</v>
      </c>
      <c r="O8508" s="12">
        <v>13439.66</v>
      </c>
      <c r="P8508" s="12">
        <v>5875.26</v>
      </c>
      <c r="Q8508" s="11">
        <v>0.30418246619711597</v>
      </c>
    </row>
    <row r="8509" spans="1:17" x14ac:dyDescent="0.45">
      <c r="A8509" t="s">
        <v>14049</v>
      </c>
      <c r="B8509" t="s">
        <v>6070</v>
      </c>
      <c r="C8509" t="s">
        <v>20</v>
      </c>
      <c r="D8509" t="s">
        <v>103</v>
      </c>
      <c r="E8509" t="s">
        <v>4</v>
      </c>
      <c r="F8509" s="9">
        <v>46016</v>
      </c>
      <c r="G8509" s="9" t="str">
        <f>TEXT(Ecommerce_Sales_Data[[#This Row],[Order_Date]],"dddd")</f>
        <v>Thursday</v>
      </c>
      <c r="H8509" t="s">
        <v>14757</v>
      </c>
      <c r="I8509" t="s">
        <v>14770</v>
      </c>
      <c r="J8509">
        <v>12</v>
      </c>
      <c r="K8509">
        <v>4</v>
      </c>
      <c r="L8509" s="12">
        <v>3432.54</v>
      </c>
      <c r="M8509" s="11">
        <v>0.15</v>
      </c>
      <c r="N8509" s="12">
        <v>11670.64</v>
      </c>
      <c r="O8509" s="12">
        <v>7562.37</v>
      </c>
      <c r="P8509" s="12">
        <v>4108.2700000000004</v>
      </c>
      <c r="Q8509" s="11">
        <v>0.35201754145445302</v>
      </c>
    </row>
    <row r="8510" spans="1:17" x14ac:dyDescent="0.45">
      <c r="A8510" t="s">
        <v>14050</v>
      </c>
      <c r="B8510" t="s">
        <v>4930</v>
      </c>
      <c r="C8510" t="s">
        <v>7</v>
      </c>
      <c r="D8510" t="s">
        <v>71</v>
      </c>
      <c r="E8510" t="s">
        <v>9</v>
      </c>
      <c r="F8510" s="9">
        <v>45706</v>
      </c>
      <c r="G8510" s="9" t="str">
        <f>TEXT(Ecommerce_Sales_Data[[#This Row],[Order_Date]],"dddd")</f>
        <v>Tuesday</v>
      </c>
      <c r="H8510" t="s">
        <v>14757</v>
      </c>
      <c r="I8510" t="s">
        <v>14758</v>
      </c>
      <c r="J8510">
        <v>2</v>
      </c>
      <c r="K8510">
        <v>2</v>
      </c>
      <c r="L8510" s="12">
        <v>3918.75</v>
      </c>
      <c r="M8510" s="11">
        <v>0</v>
      </c>
      <c r="N8510" s="12">
        <v>7837.5</v>
      </c>
      <c r="O8510" s="12">
        <v>5441.89</v>
      </c>
      <c r="P8510" s="12">
        <v>2395.61</v>
      </c>
      <c r="Q8510" s="11">
        <v>0.30565996810207302</v>
      </c>
    </row>
    <row r="8511" spans="1:17" x14ac:dyDescent="0.45">
      <c r="A8511" t="s">
        <v>14051</v>
      </c>
      <c r="B8511" t="s">
        <v>14052</v>
      </c>
      <c r="C8511" t="s">
        <v>7</v>
      </c>
      <c r="D8511" t="s">
        <v>46</v>
      </c>
      <c r="E8511" t="s">
        <v>14</v>
      </c>
      <c r="F8511" s="9">
        <v>45590</v>
      </c>
      <c r="G8511" s="9" t="str">
        <f>TEXT(Ecommerce_Sales_Data[[#This Row],[Order_Date]],"dddd")</f>
        <v>Friday</v>
      </c>
      <c r="H8511" t="s">
        <v>14757</v>
      </c>
      <c r="I8511" t="s">
        <v>14760</v>
      </c>
      <c r="J8511">
        <v>10</v>
      </c>
      <c r="K8511">
        <v>1</v>
      </c>
      <c r="L8511" s="12">
        <v>2129.77</v>
      </c>
      <c r="M8511" s="11">
        <v>0.1</v>
      </c>
      <c r="N8511" s="12">
        <v>1916.79</v>
      </c>
      <c r="O8511" s="12">
        <v>1259.3599999999999</v>
      </c>
      <c r="P8511" s="12">
        <v>657.43</v>
      </c>
      <c r="Q8511" s="11">
        <v>0.342984886189932</v>
      </c>
    </row>
    <row r="8512" spans="1:17" x14ac:dyDescent="0.45">
      <c r="A8512" t="s">
        <v>14053</v>
      </c>
      <c r="B8512" t="s">
        <v>11474</v>
      </c>
      <c r="C8512" t="s">
        <v>2</v>
      </c>
      <c r="D8512" t="s">
        <v>82</v>
      </c>
      <c r="E8512" t="s">
        <v>9</v>
      </c>
      <c r="F8512" s="9">
        <v>45549</v>
      </c>
      <c r="G8512" s="9" t="str">
        <f>TEXT(Ecommerce_Sales_Data[[#This Row],[Order_Date]],"dddd")</f>
        <v>Saturday</v>
      </c>
      <c r="H8512" t="s">
        <v>14761</v>
      </c>
      <c r="I8512" t="s">
        <v>14766</v>
      </c>
      <c r="J8512">
        <v>9</v>
      </c>
      <c r="K8512">
        <v>4</v>
      </c>
      <c r="L8512" s="12">
        <v>1505.27</v>
      </c>
      <c r="M8512" s="11">
        <v>0.1</v>
      </c>
      <c r="N8512" s="12">
        <v>5418.97</v>
      </c>
      <c r="O8512" s="12">
        <v>4588.1400000000003</v>
      </c>
      <c r="P8512" s="12">
        <v>830.83</v>
      </c>
      <c r="Q8512" s="11">
        <v>0.15331880412698401</v>
      </c>
    </row>
    <row r="8513" spans="1:17" x14ac:dyDescent="0.45">
      <c r="A8513" t="s">
        <v>14054</v>
      </c>
      <c r="B8513" t="s">
        <v>10787</v>
      </c>
      <c r="C8513" t="s">
        <v>28</v>
      </c>
      <c r="D8513" t="s">
        <v>85</v>
      </c>
      <c r="E8513" t="s">
        <v>9</v>
      </c>
      <c r="F8513" s="9">
        <v>45737</v>
      </c>
      <c r="G8513" s="9" t="str">
        <f>TEXT(Ecommerce_Sales_Data[[#This Row],[Order_Date]],"dddd")</f>
        <v>Friday</v>
      </c>
      <c r="H8513" t="s">
        <v>14757</v>
      </c>
      <c r="I8513" t="s">
        <v>14769</v>
      </c>
      <c r="J8513">
        <v>3</v>
      </c>
      <c r="K8513">
        <v>3</v>
      </c>
      <c r="L8513" s="12">
        <v>3255.22</v>
      </c>
      <c r="M8513" s="11">
        <v>0.2</v>
      </c>
      <c r="N8513" s="12">
        <v>7812.53</v>
      </c>
      <c r="O8513" s="12">
        <v>4885.1000000000004</v>
      </c>
      <c r="P8513" s="12">
        <v>2927.43</v>
      </c>
      <c r="Q8513" s="11">
        <v>0.37470960111513202</v>
      </c>
    </row>
    <row r="8514" spans="1:17" x14ac:dyDescent="0.45">
      <c r="A8514" t="s">
        <v>14055</v>
      </c>
      <c r="B8514" t="s">
        <v>10787</v>
      </c>
      <c r="C8514" t="s">
        <v>2</v>
      </c>
      <c r="D8514" t="s">
        <v>3</v>
      </c>
      <c r="E8514" t="s">
        <v>22</v>
      </c>
      <c r="F8514" s="9">
        <v>45541</v>
      </c>
      <c r="G8514" s="9" t="str">
        <f>TEXT(Ecommerce_Sales_Data[[#This Row],[Order_Date]],"dddd")</f>
        <v>Friday</v>
      </c>
      <c r="H8514" t="s">
        <v>14757</v>
      </c>
      <c r="I8514" t="s">
        <v>14766</v>
      </c>
      <c r="J8514">
        <v>9</v>
      </c>
      <c r="K8514">
        <v>2</v>
      </c>
      <c r="L8514" s="12">
        <v>2142.44</v>
      </c>
      <c r="M8514" s="11">
        <v>0.1</v>
      </c>
      <c r="N8514" s="12">
        <v>3856.39</v>
      </c>
      <c r="O8514" s="12">
        <v>2960.84</v>
      </c>
      <c r="P8514" s="12">
        <v>895.55</v>
      </c>
      <c r="Q8514" s="11">
        <v>0.23222495650076899</v>
      </c>
    </row>
    <row r="8515" spans="1:17" x14ac:dyDescent="0.45">
      <c r="A8515" t="s">
        <v>14056</v>
      </c>
      <c r="B8515" t="s">
        <v>6275</v>
      </c>
      <c r="C8515" t="s">
        <v>28</v>
      </c>
      <c r="D8515" t="s">
        <v>35</v>
      </c>
      <c r="E8515" t="s">
        <v>4</v>
      </c>
      <c r="F8515" s="9">
        <v>45423</v>
      </c>
      <c r="G8515" s="9" t="str">
        <f>TEXT(Ecommerce_Sales_Data[[#This Row],[Order_Date]],"dddd")</f>
        <v>Saturday</v>
      </c>
      <c r="H8515" t="s">
        <v>14761</v>
      </c>
      <c r="I8515" t="s">
        <v>14763</v>
      </c>
      <c r="J8515">
        <v>5</v>
      </c>
      <c r="K8515">
        <v>2</v>
      </c>
      <c r="L8515" s="12">
        <v>534.03</v>
      </c>
      <c r="M8515" s="11">
        <v>0</v>
      </c>
      <c r="N8515" s="12">
        <v>1068.06</v>
      </c>
      <c r="O8515" s="12">
        <v>694.86</v>
      </c>
      <c r="P8515" s="12">
        <v>373.2</v>
      </c>
      <c r="Q8515" s="11">
        <v>0.34941857199033799</v>
      </c>
    </row>
    <row r="8516" spans="1:17" x14ac:dyDescent="0.45">
      <c r="A8516" t="s">
        <v>14057</v>
      </c>
      <c r="B8516" t="s">
        <v>2194</v>
      </c>
      <c r="C8516" t="s">
        <v>20</v>
      </c>
      <c r="D8516" t="s">
        <v>57</v>
      </c>
      <c r="E8516" t="s">
        <v>4</v>
      </c>
      <c r="F8516" s="9">
        <v>45622</v>
      </c>
      <c r="G8516" s="9" t="str">
        <f>TEXT(Ecommerce_Sales_Data[[#This Row],[Order_Date]],"dddd")</f>
        <v>Tuesday</v>
      </c>
      <c r="H8516" t="s">
        <v>14757</v>
      </c>
      <c r="I8516" t="s">
        <v>14764</v>
      </c>
      <c r="J8516">
        <v>11</v>
      </c>
      <c r="K8516">
        <v>1</v>
      </c>
      <c r="L8516" s="12">
        <v>3804.32</v>
      </c>
      <c r="M8516" s="11">
        <v>0</v>
      </c>
      <c r="N8516" s="12">
        <v>3804.32</v>
      </c>
      <c r="O8516" s="12">
        <v>2457.14</v>
      </c>
      <c r="P8516" s="12">
        <v>1347.18</v>
      </c>
      <c r="Q8516" s="11">
        <v>0.35411847583799499</v>
      </c>
    </row>
    <row r="8517" spans="1:17" x14ac:dyDescent="0.45">
      <c r="A8517" t="s">
        <v>14058</v>
      </c>
      <c r="B8517" t="s">
        <v>14059</v>
      </c>
      <c r="C8517" t="s">
        <v>7</v>
      </c>
      <c r="D8517" t="s">
        <v>8</v>
      </c>
      <c r="E8517" t="s">
        <v>22</v>
      </c>
      <c r="F8517" s="9">
        <v>45811</v>
      </c>
      <c r="G8517" s="9" t="str">
        <f>TEXT(Ecommerce_Sales_Data[[#This Row],[Order_Date]],"dddd")</f>
        <v>Tuesday</v>
      </c>
      <c r="H8517" t="s">
        <v>14757</v>
      </c>
      <c r="I8517" t="s">
        <v>14759</v>
      </c>
      <c r="J8517">
        <v>6</v>
      </c>
      <c r="K8517">
        <v>2</v>
      </c>
      <c r="L8517" s="12">
        <v>1764.07</v>
      </c>
      <c r="M8517" s="11">
        <v>0.1</v>
      </c>
      <c r="N8517" s="12">
        <v>3175.33</v>
      </c>
      <c r="O8517" s="12">
        <v>2168.64</v>
      </c>
      <c r="P8517" s="12">
        <v>1006.69</v>
      </c>
      <c r="Q8517" s="11">
        <v>0.31703476489057802</v>
      </c>
    </row>
    <row r="8518" spans="1:17" x14ac:dyDescent="0.45">
      <c r="A8518" t="s">
        <v>14060</v>
      </c>
      <c r="B8518" t="s">
        <v>14061</v>
      </c>
      <c r="C8518" t="s">
        <v>12</v>
      </c>
      <c r="D8518" t="s">
        <v>41</v>
      </c>
      <c r="E8518" t="s">
        <v>4</v>
      </c>
      <c r="F8518" s="9">
        <v>45657</v>
      </c>
      <c r="G8518" s="9" t="str">
        <f>TEXT(Ecommerce_Sales_Data[[#This Row],[Order_Date]],"dddd")</f>
        <v>Tuesday</v>
      </c>
      <c r="H8518" t="s">
        <v>14757</v>
      </c>
      <c r="I8518" t="s">
        <v>14770</v>
      </c>
      <c r="J8518">
        <v>12</v>
      </c>
      <c r="K8518">
        <v>1</v>
      </c>
      <c r="L8518" s="12">
        <v>192.98</v>
      </c>
      <c r="M8518" s="11">
        <v>0.1</v>
      </c>
      <c r="N8518" s="12">
        <v>173.68</v>
      </c>
      <c r="O8518" s="12">
        <v>137.85</v>
      </c>
      <c r="P8518" s="12">
        <v>35.83</v>
      </c>
      <c r="Q8518" s="11">
        <v>0.20629894058037801</v>
      </c>
    </row>
    <row r="8519" spans="1:17" x14ac:dyDescent="0.45">
      <c r="A8519" t="s">
        <v>14062</v>
      </c>
      <c r="B8519" t="s">
        <v>14063</v>
      </c>
      <c r="C8519" t="s">
        <v>28</v>
      </c>
      <c r="D8519" t="s">
        <v>100</v>
      </c>
      <c r="E8519" t="s">
        <v>4</v>
      </c>
      <c r="F8519" s="9">
        <v>45303</v>
      </c>
      <c r="G8519" s="9" t="str">
        <f>TEXT(Ecommerce_Sales_Data[[#This Row],[Order_Date]],"dddd")</f>
        <v>Friday</v>
      </c>
      <c r="H8519" t="s">
        <v>14757</v>
      </c>
      <c r="I8519" t="s">
        <v>14767</v>
      </c>
      <c r="J8519">
        <v>1</v>
      </c>
      <c r="K8519">
        <v>3</v>
      </c>
      <c r="L8519" s="12">
        <v>3111.22</v>
      </c>
      <c r="M8519" s="11">
        <v>0.1</v>
      </c>
      <c r="N8519" s="12">
        <v>8400.2900000000009</v>
      </c>
      <c r="O8519" s="12">
        <v>6556.29</v>
      </c>
      <c r="P8519" s="12">
        <v>1844</v>
      </c>
      <c r="Q8519" s="11">
        <v>0.219516230987264</v>
      </c>
    </row>
    <row r="8520" spans="1:17" x14ac:dyDescent="0.45">
      <c r="A8520" t="s">
        <v>14064</v>
      </c>
      <c r="B8520" t="s">
        <v>7463</v>
      </c>
      <c r="C8520" t="s">
        <v>7</v>
      </c>
      <c r="D8520" t="s">
        <v>106</v>
      </c>
      <c r="E8520" t="s">
        <v>9</v>
      </c>
      <c r="F8520" s="9">
        <v>45808</v>
      </c>
      <c r="G8520" s="9" t="str">
        <f>TEXT(Ecommerce_Sales_Data[[#This Row],[Order_Date]],"dddd")</f>
        <v>Saturday</v>
      </c>
      <c r="H8520" t="s">
        <v>14761</v>
      </c>
      <c r="I8520" t="s">
        <v>14763</v>
      </c>
      <c r="J8520">
        <v>5</v>
      </c>
      <c r="K8520">
        <v>3</v>
      </c>
      <c r="L8520" s="12">
        <v>4362.08</v>
      </c>
      <c r="M8520" s="11">
        <v>0.05</v>
      </c>
      <c r="N8520" s="12">
        <v>12431.93</v>
      </c>
      <c r="O8520" s="12">
        <v>9852.92</v>
      </c>
      <c r="P8520" s="12">
        <v>2579.0100000000002</v>
      </c>
      <c r="Q8520" s="11">
        <v>0.20745049240142099</v>
      </c>
    </row>
    <row r="8521" spans="1:17" x14ac:dyDescent="0.45">
      <c r="A8521" t="s">
        <v>14065</v>
      </c>
      <c r="B8521" t="s">
        <v>13237</v>
      </c>
      <c r="C8521" t="s">
        <v>2</v>
      </c>
      <c r="D8521" t="s">
        <v>68</v>
      </c>
      <c r="E8521" t="s">
        <v>9</v>
      </c>
      <c r="F8521" s="9">
        <v>45371</v>
      </c>
      <c r="G8521" s="9" t="str">
        <f>TEXT(Ecommerce_Sales_Data[[#This Row],[Order_Date]],"dddd")</f>
        <v>Wednesday</v>
      </c>
      <c r="H8521" t="s">
        <v>14757</v>
      </c>
      <c r="I8521" t="s">
        <v>14769</v>
      </c>
      <c r="J8521">
        <v>3</v>
      </c>
      <c r="K8521">
        <v>5</v>
      </c>
      <c r="L8521" s="12">
        <v>4648.96</v>
      </c>
      <c r="M8521" s="11">
        <v>0.05</v>
      </c>
      <c r="N8521" s="12">
        <v>22082.560000000001</v>
      </c>
      <c r="O8521" s="12">
        <v>17020.68</v>
      </c>
      <c r="P8521" s="12">
        <v>5061.88</v>
      </c>
      <c r="Q8521" s="11">
        <v>0.229225234755391</v>
      </c>
    </row>
    <row r="8522" spans="1:17" x14ac:dyDescent="0.45">
      <c r="A8522" t="s">
        <v>14066</v>
      </c>
      <c r="B8522" t="s">
        <v>2672</v>
      </c>
      <c r="C8522" t="s">
        <v>12</v>
      </c>
      <c r="D8522" t="s">
        <v>38</v>
      </c>
      <c r="E8522" t="s">
        <v>9</v>
      </c>
      <c r="F8522" s="9">
        <v>45480</v>
      </c>
      <c r="G8522" s="9" t="str">
        <f>TEXT(Ecommerce_Sales_Data[[#This Row],[Order_Date]],"dddd")</f>
        <v>Sunday</v>
      </c>
      <c r="H8522" t="s">
        <v>14761</v>
      </c>
      <c r="I8522" t="s">
        <v>14768</v>
      </c>
      <c r="J8522">
        <v>7</v>
      </c>
      <c r="K8522">
        <v>4</v>
      </c>
      <c r="L8522" s="12">
        <v>3882.67</v>
      </c>
      <c r="M8522" s="11">
        <v>0.2</v>
      </c>
      <c r="N8522" s="12">
        <v>12424.54</v>
      </c>
      <c r="O8522" s="12">
        <v>8568</v>
      </c>
      <c r="P8522" s="12">
        <v>3856.54</v>
      </c>
      <c r="Q8522" s="11">
        <v>0.31039700463759601</v>
      </c>
    </row>
    <row r="8523" spans="1:17" x14ac:dyDescent="0.45">
      <c r="A8523" t="s">
        <v>14067</v>
      </c>
      <c r="B8523" t="s">
        <v>4598</v>
      </c>
      <c r="C8523" t="s">
        <v>28</v>
      </c>
      <c r="D8523" t="s">
        <v>137</v>
      </c>
      <c r="E8523" t="s">
        <v>9</v>
      </c>
      <c r="F8523" s="9">
        <v>45328</v>
      </c>
      <c r="G8523" s="9" t="str">
        <f>TEXT(Ecommerce_Sales_Data[[#This Row],[Order_Date]],"dddd")</f>
        <v>Tuesday</v>
      </c>
      <c r="H8523" t="s">
        <v>14757</v>
      </c>
      <c r="I8523" t="s">
        <v>14758</v>
      </c>
      <c r="J8523">
        <v>2</v>
      </c>
      <c r="K8523">
        <v>5</v>
      </c>
      <c r="L8523" s="12">
        <v>4781.49</v>
      </c>
      <c r="M8523" s="11">
        <v>0.1</v>
      </c>
      <c r="N8523" s="12">
        <v>21516.7</v>
      </c>
      <c r="O8523" s="12">
        <v>14283.01</v>
      </c>
      <c r="P8523" s="12">
        <v>7233.69</v>
      </c>
      <c r="Q8523" s="11">
        <v>0.33618956438487302</v>
      </c>
    </row>
    <row r="8524" spans="1:17" x14ac:dyDescent="0.45">
      <c r="A8524" t="s">
        <v>14068</v>
      </c>
      <c r="B8524" t="s">
        <v>10725</v>
      </c>
      <c r="C8524" t="s">
        <v>12</v>
      </c>
      <c r="D8524" t="s">
        <v>32</v>
      </c>
      <c r="E8524" t="s">
        <v>9</v>
      </c>
      <c r="F8524" s="9">
        <v>46011</v>
      </c>
      <c r="G8524" s="9" t="str">
        <f>TEXT(Ecommerce_Sales_Data[[#This Row],[Order_Date]],"dddd")</f>
        <v>Saturday</v>
      </c>
      <c r="H8524" t="s">
        <v>14761</v>
      </c>
      <c r="I8524" t="s">
        <v>14770</v>
      </c>
      <c r="J8524">
        <v>12</v>
      </c>
      <c r="K8524">
        <v>5</v>
      </c>
      <c r="L8524" s="12">
        <v>3890.45</v>
      </c>
      <c r="M8524" s="11">
        <v>0</v>
      </c>
      <c r="N8524" s="12">
        <v>19452.25</v>
      </c>
      <c r="O8524" s="12">
        <v>14935.36</v>
      </c>
      <c r="P8524" s="12">
        <v>4516.8900000000003</v>
      </c>
      <c r="Q8524" s="11">
        <v>0.232203986685345</v>
      </c>
    </row>
    <row r="8525" spans="1:17" x14ac:dyDescent="0.45">
      <c r="A8525" t="s">
        <v>14069</v>
      </c>
      <c r="B8525" t="s">
        <v>14070</v>
      </c>
      <c r="C8525" t="s">
        <v>28</v>
      </c>
      <c r="D8525" t="s">
        <v>137</v>
      </c>
      <c r="E8525" t="s">
        <v>4</v>
      </c>
      <c r="F8525" s="9">
        <v>45548</v>
      </c>
      <c r="G8525" s="9" t="str">
        <f>TEXT(Ecommerce_Sales_Data[[#This Row],[Order_Date]],"dddd")</f>
        <v>Friday</v>
      </c>
      <c r="H8525" t="s">
        <v>14757</v>
      </c>
      <c r="I8525" t="s">
        <v>14766</v>
      </c>
      <c r="J8525">
        <v>9</v>
      </c>
      <c r="K8525">
        <v>2</v>
      </c>
      <c r="L8525" s="12">
        <v>4234.99</v>
      </c>
      <c r="M8525" s="11">
        <v>0.2</v>
      </c>
      <c r="N8525" s="12">
        <v>6775.98</v>
      </c>
      <c r="O8525" s="12">
        <v>5471.3</v>
      </c>
      <c r="P8525" s="12">
        <v>1304.68</v>
      </c>
      <c r="Q8525" s="11">
        <v>0.19254484222208401</v>
      </c>
    </row>
    <row r="8526" spans="1:17" x14ac:dyDescent="0.45">
      <c r="A8526" t="s">
        <v>14071</v>
      </c>
      <c r="B8526" t="s">
        <v>5653</v>
      </c>
      <c r="C8526" t="s">
        <v>12</v>
      </c>
      <c r="D8526" t="s">
        <v>13</v>
      </c>
      <c r="E8526" t="s">
        <v>22</v>
      </c>
      <c r="F8526" s="9">
        <v>45616</v>
      </c>
      <c r="G8526" s="9" t="str">
        <f>TEXT(Ecommerce_Sales_Data[[#This Row],[Order_Date]],"dddd")</f>
        <v>Wednesday</v>
      </c>
      <c r="H8526" t="s">
        <v>14757</v>
      </c>
      <c r="I8526" t="s">
        <v>14764</v>
      </c>
      <c r="J8526">
        <v>11</v>
      </c>
      <c r="K8526">
        <v>3</v>
      </c>
      <c r="L8526" s="12">
        <v>2339.84</v>
      </c>
      <c r="M8526" s="11">
        <v>0.2</v>
      </c>
      <c r="N8526" s="12">
        <v>5615.62</v>
      </c>
      <c r="O8526" s="12">
        <v>3505.81</v>
      </c>
      <c r="P8526" s="12">
        <v>2109.81</v>
      </c>
      <c r="Q8526" s="11">
        <v>0.375703840359568</v>
      </c>
    </row>
    <row r="8527" spans="1:17" x14ac:dyDescent="0.45">
      <c r="A8527" t="s">
        <v>14072</v>
      </c>
      <c r="B8527" t="s">
        <v>9270</v>
      </c>
      <c r="C8527" t="s">
        <v>28</v>
      </c>
      <c r="D8527" t="s">
        <v>137</v>
      </c>
      <c r="E8527" t="s">
        <v>4</v>
      </c>
      <c r="F8527" s="9">
        <v>45962</v>
      </c>
      <c r="G8527" s="9" t="str">
        <f>TEXT(Ecommerce_Sales_Data[[#This Row],[Order_Date]],"dddd")</f>
        <v>Saturday</v>
      </c>
      <c r="H8527" t="s">
        <v>14761</v>
      </c>
      <c r="I8527" t="s">
        <v>14764</v>
      </c>
      <c r="J8527">
        <v>11</v>
      </c>
      <c r="K8527">
        <v>1</v>
      </c>
      <c r="L8527" s="12">
        <v>2398.39</v>
      </c>
      <c r="M8527" s="11">
        <v>0.2</v>
      </c>
      <c r="N8527" s="12">
        <v>1918.71</v>
      </c>
      <c r="O8527" s="12">
        <v>1590.52</v>
      </c>
      <c r="P8527" s="12">
        <v>328.19</v>
      </c>
      <c r="Q8527" s="11">
        <v>0.171047214013582</v>
      </c>
    </row>
    <row r="8528" spans="1:17" x14ac:dyDescent="0.45">
      <c r="A8528" t="s">
        <v>14073</v>
      </c>
      <c r="B8528" t="s">
        <v>10379</v>
      </c>
      <c r="C8528" t="s">
        <v>12</v>
      </c>
      <c r="D8528" t="s">
        <v>32</v>
      </c>
      <c r="E8528" t="s">
        <v>4</v>
      </c>
      <c r="F8528" s="9">
        <v>45425</v>
      </c>
      <c r="G8528" s="9" t="str">
        <f>TEXT(Ecommerce_Sales_Data[[#This Row],[Order_Date]],"dddd")</f>
        <v>Monday</v>
      </c>
      <c r="H8528" t="s">
        <v>14757</v>
      </c>
      <c r="I8528" t="s">
        <v>14763</v>
      </c>
      <c r="J8528">
        <v>5</v>
      </c>
      <c r="K8528">
        <v>1</v>
      </c>
      <c r="L8528" s="12">
        <v>599.57000000000005</v>
      </c>
      <c r="M8528" s="11">
        <v>0.1</v>
      </c>
      <c r="N8528" s="12">
        <v>539.61</v>
      </c>
      <c r="O8528" s="12">
        <v>328.61</v>
      </c>
      <c r="P8528" s="12">
        <v>211</v>
      </c>
      <c r="Q8528" s="11">
        <v>0.39102314634643498</v>
      </c>
    </row>
    <row r="8529" spans="1:17" x14ac:dyDescent="0.45">
      <c r="A8529" t="s">
        <v>14074</v>
      </c>
      <c r="B8529" t="s">
        <v>4552</v>
      </c>
      <c r="C8529" t="s">
        <v>7</v>
      </c>
      <c r="D8529" t="s">
        <v>134</v>
      </c>
      <c r="E8529" t="s">
        <v>9</v>
      </c>
      <c r="F8529" s="9">
        <v>45775</v>
      </c>
      <c r="G8529" s="9" t="str">
        <f>TEXT(Ecommerce_Sales_Data[[#This Row],[Order_Date]],"dddd")</f>
        <v>Monday</v>
      </c>
      <c r="H8529" t="s">
        <v>14757</v>
      </c>
      <c r="I8529" t="s">
        <v>14765</v>
      </c>
      <c r="J8529">
        <v>4</v>
      </c>
      <c r="K8529">
        <v>3</v>
      </c>
      <c r="L8529" s="12">
        <v>3590.31</v>
      </c>
      <c r="M8529" s="11">
        <v>0.1</v>
      </c>
      <c r="N8529" s="12">
        <v>9693.84</v>
      </c>
      <c r="O8529" s="12">
        <v>6908.64</v>
      </c>
      <c r="P8529" s="12">
        <v>2785.2</v>
      </c>
      <c r="Q8529" s="11">
        <v>0.28731648139436999</v>
      </c>
    </row>
    <row r="8530" spans="1:17" x14ac:dyDescent="0.45">
      <c r="A8530" t="s">
        <v>14075</v>
      </c>
      <c r="B8530" t="s">
        <v>5420</v>
      </c>
      <c r="C8530" t="s">
        <v>12</v>
      </c>
      <c r="D8530" t="s">
        <v>41</v>
      </c>
      <c r="E8530" t="s">
        <v>22</v>
      </c>
      <c r="F8530" s="9">
        <v>45430</v>
      </c>
      <c r="G8530" s="9" t="str">
        <f>TEXT(Ecommerce_Sales_Data[[#This Row],[Order_Date]],"dddd")</f>
        <v>Saturday</v>
      </c>
      <c r="H8530" t="s">
        <v>14761</v>
      </c>
      <c r="I8530" t="s">
        <v>14763</v>
      </c>
      <c r="J8530">
        <v>5</v>
      </c>
      <c r="K8530">
        <v>2</v>
      </c>
      <c r="L8530" s="12">
        <v>151.04</v>
      </c>
      <c r="M8530" s="11">
        <v>0.2</v>
      </c>
      <c r="N8530" s="12">
        <v>241.66</v>
      </c>
      <c r="O8530" s="12">
        <v>158.53</v>
      </c>
      <c r="P8530" s="12">
        <v>83.13</v>
      </c>
      <c r="Q8530" s="11">
        <v>0.34399569643300498</v>
      </c>
    </row>
    <row r="8531" spans="1:17" x14ac:dyDescent="0.45">
      <c r="A8531" t="s">
        <v>14076</v>
      </c>
      <c r="B8531" t="s">
        <v>14077</v>
      </c>
      <c r="C8531" t="s">
        <v>28</v>
      </c>
      <c r="D8531" t="s">
        <v>137</v>
      </c>
      <c r="E8531" t="s">
        <v>9</v>
      </c>
      <c r="F8531" s="9">
        <v>45902</v>
      </c>
      <c r="G8531" s="9" t="str">
        <f>TEXT(Ecommerce_Sales_Data[[#This Row],[Order_Date]],"dddd")</f>
        <v>Tuesday</v>
      </c>
      <c r="H8531" t="s">
        <v>14757</v>
      </c>
      <c r="I8531" t="s">
        <v>14766</v>
      </c>
      <c r="J8531">
        <v>9</v>
      </c>
      <c r="K8531">
        <v>4</v>
      </c>
      <c r="L8531" s="12">
        <v>2213.5500000000002</v>
      </c>
      <c r="M8531" s="11">
        <v>0.15</v>
      </c>
      <c r="N8531" s="12">
        <v>7526.07</v>
      </c>
      <c r="O8531" s="12">
        <v>4672.05</v>
      </c>
      <c r="P8531" s="12">
        <v>2854.02</v>
      </c>
      <c r="Q8531" s="11">
        <v>0.37921783879235799</v>
      </c>
    </row>
    <row r="8532" spans="1:17" x14ac:dyDescent="0.45">
      <c r="A8532" t="s">
        <v>14078</v>
      </c>
      <c r="B8532" t="s">
        <v>8502</v>
      </c>
      <c r="C8532" t="s">
        <v>12</v>
      </c>
      <c r="D8532" t="s">
        <v>38</v>
      </c>
      <c r="E8532" t="s">
        <v>4</v>
      </c>
      <c r="F8532" s="9">
        <v>45814</v>
      </c>
      <c r="G8532" s="9" t="str">
        <f>TEXT(Ecommerce_Sales_Data[[#This Row],[Order_Date]],"dddd")</f>
        <v>Friday</v>
      </c>
      <c r="H8532" t="s">
        <v>14757</v>
      </c>
      <c r="I8532" t="s">
        <v>14759</v>
      </c>
      <c r="J8532">
        <v>6</v>
      </c>
      <c r="K8532">
        <v>3</v>
      </c>
      <c r="L8532" s="12">
        <v>1435.5</v>
      </c>
      <c r="M8532" s="11">
        <v>0.05</v>
      </c>
      <c r="N8532" s="12">
        <v>4091.17</v>
      </c>
      <c r="O8532" s="12">
        <v>3388.01</v>
      </c>
      <c r="P8532" s="12">
        <v>703.16</v>
      </c>
      <c r="Q8532" s="11">
        <v>0.171872593903455</v>
      </c>
    </row>
    <row r="8533" spans="1:17" x14ac:dyDescent="0.45">
      <c r="A8533" t="s">
        <v>14079</v>
      </c>
      <c r="B8533" t="s">
        <v>14080</v>
      </c>
      <c r="C8533" t="s">
        <v>28</v>
      </c>
      <c r="D8533" t="s">
        <v>100</v>
      </c>
      <c r="E8533" t="s">
        <v>22</v>
      </c>
      <c r="F8533" s="9">
        <v>45919</v>
      </c>
      <c r="G8533" s="9" t="str">
        <f>TEXT(Ecommerce_Sales_Data[[#This Row],[Order_Date]],"dddd")</f>
        <v>Friday</v>
      </c>
      <c r="H8533" t="s">
        <v>14757</v>
      </c>
      <c r="I8533" t="s">
        <v>14766</v>
      </c>
      <c r="J8533">
        <v>9</v>
      </c>
      <c r="K8533">
        <v>2</v>
      </c>
      <c r="L8533" s="12">
        <v>855.65</v>
      </c>
      <c r="M8533" s="11">
        <v>0</v>
      </c>
      <c r="N8533" s="12">
        <v>1711.3</v>
      </c>
      <c r="O8533" s="12">
        <v>1287.8699999999999</v>
      </c>
      <c r="P8533" s="12">
        <v>423.43</v>
      </c>
      <c r="Q8533" s="11">
        <v>0.24743177701162899</v>
      </c>
    </row>
    <row r="8534" spans="1:17" x14ac:dyDescent="0.45">
      <c r="A8534" t="s">
        <v>14081</v>
      </c>
      <c r="B8534" t="s">
        <v>6364</v>
      </c>
      <c r="C8534" t="s">
        <v>20</v>
      </c>
      <c r="D8534" t="s">
        <v>103</v>
      </c>
      <c r="E8534" t="s">
        <v>14</v>
      </c>
      <c r="F8534" s="9">
        <v>46008</v>
      </c>
      <c r="G8534" s="9" t="str">
        <f>TEXT(Ecommerce_Sales_Data[[#This Row],[Order_Date]],"dddd")</f>
        <v>Wednesday</v>
      </c>
      <c r="H8534" t="s">
        <v>14757</v>
      </c>
      <c r="I8534" t="s">
        <v>14770</v>
      </c>
      <c r="J8534">
        <v>12</v>
      </c>
      <c r="K8534">
        <v>3</v>
      </c>
      <c r="L8534" s="12">
        <v>3198.74</v>
      </c>
      <c r="M8534" s="11">
        <v>0.2</v>
      </c>
      <c r="N8534" s="12">
        <v>7676.98</v>
      </c>
      <c r="O8534" s="12">
        <v>5037.63</v>
      </c>
      <c r="P8534" s="12">
        <v>2639.35</v>
      </c>
      <c r="Q8534" s="11">
        <v>0.34380055698985801</v>
      </c>
    </row>
    <row r="8535" spans="1:17" x14ac:dyDescent="0.45">
      <c r="A8535" t="s">
        <v>14082</v>
      </c>
      <c r="B8535" t="s">
        <v>4654</v>
      </c>
      <c r="C8535" t="s">
        <v>2</v>
      </c>
      <c r="D8535" t="s">
        <v>3</v>
      </c>
      <c r="E8535" t="s">
        <v>9</v>
      </c>
      <c r="F8535" s="9">
        <v>45990</v>
      </c>
      <c r="G8535" s="9" t="str">
        <f>TEXT(Ecommerce_Sales_Data[[#This Row],[Order_Date]],"dddd")</f>
        <v>Saturday</v>
      </c>
      <c r="H8535" t="s">
        <v>14761</v>
      </c>
      <c r="I8535" t="s">
        <v>14764</v>
      </c>
      <c r="J8535">
        <v>11</v>
      </c>
      <c r="K8535">
        <v>3</v>
      </c>
      <c r="L8535" s="12">
        <v>3958.21</v>
      </c>
      <c r="M8535" s="11">
        <v>0.1</v>
      </c>
      <c r="N8535" s="12">
        <v>10687.17</v>
      </c>
      <c r="O8535" s="12">
        <v>8256.14</v>
      </c>
      <c r="P8535" s="12">
        <v>2431.0300000000002</v>
      </c>
      <c r="Q8535" s="11">
        <v>0.22747181901289101</v>
      </c>
    </row>
    <row r="8536" spans="1:17" x14ac:dyDescent="0.45">
      <c r="A8536" t="s">
        <v>14083</v>
      </c>
      <c r="B8536" t="s">
        <v>6311</v>
      </c>
      <c r="C8536" t="s">
        <v>7</v>
      </c>
      <c r="D8536" t="s">
        <v>71</v>
      </c>
      <c r="E8536" t="s">
        <v>22</v>
      </c>
      <c r="F8536" s="9">
        <v>45396</v>
      </c>
      <c r="G8536" s="9" t="str">
        <f>TEXT(Ecommerce_Sales_Data[[#This Row],[Order_Date]],"dddd")</f>
        <v>Sunday</v>
      </c>
      <c r="H8536" t="s">
        <v>14761</v>
      </c>
      <c r="I8536" t="s">
        <v>14765</v>
      </c>
      <c r="J8536">
        <v>4</v>
      </c>
      <c r="K8536">
        <v>2</v>
      </c>
      <c r="L8536" s="12">
        <v>2077.1799999999998</v>
      </c>
      <c r="M8536" s="11">
        <v>0.15</v>
      </c>
      <c r="N8536" s="12">
        <v>3531.21</v>
      </c>
      <c r="O8536" s="12">
        <v>2601.91</v>
      </c>
      <c r="P8536" s="12">
        <v>929.3</v>
      </c>
      <c r="Q8536" s="11">
        <v>0.26316758278323898</v>
      </c>
    </row>
    <row r="8537" spans="1:17" x14ac:dyDescent="0.45">
      <c r="A8537" t="s">
        <v>14084</v>
      </c>
      <c r="B8537" t="s">
        <v>14085</v>
      </c>
      <c r="C8537" t="s">
        <v>20</v>
      </c>
      <c r="D8537" t="s">
        <v>60</v>
      </c>
      <c r="E8537" t="s">
        <v>4</v>
      </c>
      <c r="F8537" s="9">
        <v>45913</v>
      </c>
      <c r="G8537" s="9" t="str">
        <f>TEXT(Ecommerce_Sales_Data[[#This Row],[Order_Date]],"dddd")</f>
        <v>Saturday</v>
      </c>
      <c r="H8537" t="s">
        <v>14761</v>
      </c>
      <c r="I8537" t="s">
        <v>14766</v>
      </c>
      <c r="J8537">
        <v>9</v>
      </c>
      <c r="K8537">
        <v>1</v>
      </c>
      <c r="L8537" s="12">
        <v>4873.3599999999997</v>
      </c>
      <c r="M8537" s="11">
        <v>0.2</v>
      </c>
      <c r="N8537" s="12">
        <v>3898.69</v>
      </c>
      <c r="O8537" s="12">
        <v>3303.78</v>
      </c>
      <c r="P8537" s="12">
        <v>594.91</v>
      </c>
      <c r="Q8537" s="11">
        <v>0.15259228099694999</v>
      </c>
    </row>
    <row r="8538" spans="1:17" x14ac:dyDescent="0.45">
      <c r="A8538" t="s">
        <v>14086</v>
      </c>
      <c r="B8538" t="s">
        <v>9293</v>
      </c>
      <c r="C8538" t="s">
        <v>2</v>
      </c>
      <c r="D8538" t="s">
        <v>68</v>
      </c>
      <c r="E8538" t="s">
        <v>4</v>
      </c>
      <c r="F8538" s="9">
        <v>45615</v>
      </c>
      <c r="G8538" s="9" t="str">
        <f>TEXT(Ecommerce_Sales_Data[[#This Row],[Order_Date]],"dddd")</f>
        <v>Tuesday</v>
      </c>
      <c r="H8538" t="s">
        <v>14757</v>
      </c>
      <c r="I8538" t="s">
        <v>14764</v>
      </c>
      <c r="J8538">
        <v>11</v>
      </c>
      <c r="K8538">
        <v>1</v>
      </c>
      <c r="L8538" s="12">
        <v>1475.87</v>
      </c>
      <c r="M8538" s="11">
        <v>0</v>
      </c>
      <c r="N8538" s="12">
        <v>1475.87</v>
      </c>
      <c r="O8538" s="12">
        <v>1128.27</v>
      </c>
      <c r="P8538" s="12">
        <v>347.6</v>
      </c>
      <c r="Q8538" s="11">
        <v>0.23552209882984301</v>
      </c>
    </row>
    <row r="8539" spans="1:17" x14ac:dyDescent="0.45">
      <c r="A8539" t="s">
        <v>14087</v>
      </c>
      <c r="B8539" t="s">
        <v>10650</v>
      </c>
      <c r="C8539" t="s">
        <v>28</v>
      </c>
      <c r="D8539" t="s">
        <v>85</v>
      </c>
      <c r="E8539" t="s">
        <v>9</v>
      </c>
      <c r="F8539" s="9">
        <v>45476</v>
      </c>
      <c r="G8539" s="9" t="str">
        <f>TEXT(Ecommerce_Sales_Data[[#This Row],[Order_Date]],"dddd")</f>
        <v>Wednesday</v>
      </c>
      <c r="H8539" t="s">
        <v>14757</v>
      </c>
      <c r="I8539" t="s">
        <v>14768</v>
      </c>
      <c r="J8539">
        <v>7</v>
      </c>
      <c r="K8539">
        <v>3</v>
      </c>
      <c r="L8539" s="12">
        <v>4793.22</v>
      </c>
      <c r="M8539" s="11">
        <v>0.1</v>
      </c>
      <c r="N8539" s="12">
        <v>12941.69</v>
      </c>
      <c r="O8539" s="12">
        <v>9797.58</v>
      </c>
      <c r="P8539" s="12">
        <v>3144.11</v>
      </c>
      <c r="Q8539" s="11">
        <v>0.24294431407335501</v>
      </c>
    </row>
    <row r="8540" spans="1:17" x14ac:dyDescent="0.45">
      <c r="A8540" t="s">
        <v>14088</v>
      </c>
      <c r="B8540" t="s">
        <v>14089</v>
      </c>
      <c r="C8540" t="s">
        <v>12</v>
      </c>
      <c r="D8540" t="s">
        <v>32</v>
      </c>
      <c r="E8540" t="s">
        <v>22</v>
      </c>
      <c r="F8540" s="9">
        <v>45966</v>
      </c>
      <c r="G8540" s="9" t="str">
        <f>TEXT(Ecommerce_Sales_Data[[#This Row],[Order_Date]],"dddd")</f>
        <v>Wednesday</v>
      </c>
      <c r="H8540" t="s">
        <v>14757</v>
      </c>
      <c r="I8540" t="s">
        <v>14764</v>
      </c>
      <c r="J8540">
        <v>11</v>
      </c>
      <c r="K8540">
        <v>3</v>
      </c>
      <c r="L8540" s="12">
        <v>4944.93</v>
      </c>
      <c r="M8540" s="11">
        <v>0.1</v>
      </c>
      <c r="N8540" s="12">
        <v>13351.31</v>
      </c>
      <c r="O8540" s="12">
        <v>8534.3799999999992</v>
      </c>
      <c r="P8540" s="12">
        <v>4816.93</v>
      </c>
      <c r="Q8540" s="11">
        <v>0.36078332388357398</v>
      </c>
    </row>
    <row r="8541" spans="1:17" x14ac:dyDescent="0.45">
      <c r="A8541" t="s">
        <v>14090</v>
      </c>
      <c r="B8541" t="s">
        <v>14091</v>
      </c>
      <c r="C8541" t="s">
        <v>7</v>
      </c>
      <c r="D8541" t="s">
        <v>46</v>
      </c>
      <c r="E8541" t="s">
        <v>4</v>
      </c>
      <c r="F8541" s="9">
        <v>45761</v>
      </c>
      <c r="G8541" s="9" t="str">
        <f>TEXT(Ecommerce_Sales_Data[[#This Row],[Order_Date]],"dddd")</f>
        <v>Monday</v>
      </c>
      <c r="H8541" t="s">
        <v>14757</v>
      </c>
      <c r="I8541" t="s">
        <v>14765</v>
      </c>
      <c r="J8541">
        <v>4</v>
      </c>
      <c r="K8541">
        <v>4</v>
      </c>
      <c r="L8541" s="12">
        <v>2709.4</v>
      </c>
      <c r="M8541" s="11">
        <v>0</v>
      </c>
      <c r="N8541" s="12">
        <v>10837.6</v>
      </c>
      <c r="O8541" s="12">
        <v>7300.1</v>
      </c>
      <c r="P8541" s="12">
        <v>3537.5</v>
      </c>
      <c r="Q8541" s="11">
        <v>0.32640990625230698</v>
      </c>
    </row>
    <row r="8542" spans="1:17" x14ac:dyDescent="0.45">
      <c r="A8542" t="s">
        <v>14092</v>
      </c>
      <c r="B8542" t="s">
        <v>8311</v>
      </c>
      <c r="C8542" t="s">
        <v>7</v>
      </c>
      <c r="D8542" t="s">
        <v>71</v>
      </c>
      <c r="E8542" t="s">
        <v>14</v>
      </c>
      <c r="F8542" s="9">
        <v>45445</v>
      </c>
      <c r="G8542" s="9" t="str">
        <f>TEXT(Ecommerce_Sales_Data[[#This Row],[Order_Date]],"dddd")</f>
        <v>Sunday</v>
      </c>
      <c r="H8542" t="s">
        <v>14761</v>
      </c>
      <c r="I8542" t="s">
        <v>14759</v>
      </c>
      <c r="J8542">
        <v>6</v>
      </c>
      <c r="K8542">
        <v>5</v>
      </c>
      <c r="L8542" s="12">
        <v>4645.6499999999996</v>
      </c>
      <c r="M8542" s="11">
        <v>0.05</v>
      </c>
      <c r="N8542" s="12">
        <v>22066.84</v>
      </c>
      <c r="O8542" s="12">
        <v>15412.49</v>
      </c>
      <c r="P8542" s="12">
        <v>6654.35</v>
      </c>
      <c r="Q8542" s="11">
        <v>0.301554277821383</v>
      </c>
    </row>
    <row r="8543" spans="1:17" x14ac:dyDescent="0.45">
      <c r="A8543" t="s">
        <v>14093</v>
      </c>
      <c r="B8543" t="s">
        <v>14094</v>
      </c>
      <c r="C8543" t="s">
        <v>2</v>
      </c>
      <c r="D8543" t="s">
        <v>3</v>
      </c>
      <c r="E8543" t="s">
        <v>22</v>
      </c>
      <c r="F8543" s="9">
        <v>45521</v>
      </c>
      <c r="G8543" s="9" t="str">
        <f>TEXT(Ecommerce_Sales_Data[[#This Row],[Order_Date]],"dddd")</f>
        <v>Saturday</v>
      </c>
      <c r="H8543" t="s">
        <v>14761</v>
      </c>
      <c r="I8543" t="s">
        <v>14762</v>
      </c>
      <c r="J8543">
        <v>8</v>
      </c>
      <c r="K8543">
        <v>1</v>
      </c>
      <c r="L8543" s="12">
        <v>2486.38</v>
      </c>
      <c r="M8543" s="11">
        <v>0.05</v>
      </c>
      <c r="N8543" s="12">
        <v>2362.06</v>
      </c>
      <c r="O8543" s="12">
        <v>1676.33</v>
      </c>
      <c r="P8543" s="12">
        <v>685.73</v>
      </c>
      <c r="Q8543" s="11">
        <v>0.29031015300204099</v>
      </c>
    </row>
    <row r="8544" spans="1:17" x14ac:dyDescent="0.45">
      <c r="A8544" t="s">
        <v>14095</v>
      </c>
      <c r="B8544" t="s">
        <v>14096</v>
      </c>
      <c r="C8544" t="s">
        <v>28</v>
      </c>
      <c r="D8544" t="s">
        <v>137</v>
      </c>
      <c r="E8544" t="s">
        <v>4</v>
      </c>
      <c r="F8544" s="9">
        <v>45566</v>
      </c>
      <c r="G8544" s="9" t="str">
        <f>TEXT(Ecommerce_Sales_Data[[#This Row],[Order_Date]],"dddd")</f>
        <v>Tuesday</v>
      </c>
      <c r="H8544" t="s">
        <v>14757</v>
      </c>
      <c r="I8544" t="s">
        <v>14760</v>
      </c>
      <c r="J8544">
        <v>10</v>
      </c>
      <c r="K8544">
        <v>2</v>
      </c>
      <c r="L8544" s="12">
        <v>1888.57</v>
      </c>
      <c r="M8544" s="11">
        <v>0</v>
      </c>
      <c r="N8544" s="12">
        <v>3777.14</v>
      </c>
      <c r="O8544" s="12">
        <v>2762.98</v>
      </c>
      <c r="P8544" s="12">
        <v>1014.16</v>
      </c>
      <c r="Q8544" s="11">
        <v>0.268499446671291</v>
      </c>
    </row>
    <row r="8545" spans="1:17" x14ac:dyDescent="0.45">
      <c r="A8545" t="s">
        <v>14097</v>
      </c>
      <c r="B8545" t="s">
        <v>12129</v>
      </c>
      <c r="C8545" t="s">
        <v>2</v>
      </c>
      <c r="D8545" t="s">
        <v>68</v>
      </c>
      <c r="E8545" t="s">
        <v>9</v>
      </c>
      <c r="F8545" s="9">
        <v>45746</v>
      </c>
      <c r="G8545" s="9" t="str">
        <f>TEXT(Ecommerce_Sales_Data[[#This Row],[Order_Date]],"dddd")</f>
        <v>Sunday</v>
      </c>
      <c r="H8545" t="s">
        <v>14761</v>
      </c>
      <c r="I8545" t="s">
        <v>14769</v>
      </c>
      <c r="J8545">
        <v>3</v>
      </c>
      <c r="K8545">
        <v>5</v>
      </c>
      <c r="L8545" s="12">
        <v>1656.54</v>
      </c>
      <c r="M8545" s="11">
        <v>0.2</v>
      </c>
      <c r="N8545" s="12">
        <v>6626.16</v>
      </c>
      <c r="O8545" s="12">
        <v>4933.6899999999996</v>
      </c>
      <c r="P8545" s="12">
        <v>1692.47</v>
      </c>
      <c r="Q8545" s="11">
        <v>0.25542244678667603</v>
      </c>
    </row>
    <row r="8546" spans="1:17" x14ac:dyDescent="0.45">
      <c r="A8546" t="s">
        <v>14098</v>
      </c>
      <c r="B8546" t="s">
        <v>14099</v>
      </c>
      <c r="C8546" t="s">
        <v>28</v>
      </c>
      <c r="D8546" t="s">
        <v>137</v>
      </c>
      <c r="E8546" t="s">
        <v>4</v>
      </c>
      <c r="F8546" s="9">
        <v>45308</v>
      </c>
      <c r="G8546" s="9" t="str">
        <f>TEXT(Ecommerce_Sales_Data[[#This Row],[Order_Date]],"dddd")</f>
        <v>Wednesday</v>
      </c>
      <c r="H8546" t="s">
        <v>14757</v>
      </c>
      <c r="I8546" t="s">
        <v>14767</v>
      </c>
      <c r="J8546">
        <v>1</v>
      </c>
      <c r="K8546">
        <v>3</v>
      </c>
      <c r="L8546" s="12">
        <v>3791.42</v>
      </c>
      <c r="M8546" s="11">
        <v>0.2</v>
      </c>
      <c r="N8546" s="12">
        <v>9099.41</v>
      </c>
      <c r="O8546" s="12">
        <v>5691.96</v>
      </c>
      <c r="P8546" s="12">
        <v>3407.45</v>
      </c>
      <c r="Q8546" s="11">
        <v>0.37446933372603303</v>
      </c>
    </row>
    <row r="8547" spans="1:17" x14ac:dyDescent="0.45">
      <c r="A8547" t="s">
        <v>14100</v>
      </c>
      <c r="B8547" t="s">
        <v>9411</v>
      </c>
      <c r="C8547" t="s">
        <v>12</v>
      </c>
      <c r="D8547" t="s">
        <v>32</v>
      </c>
      <c r="E8547" t="s">
        <v>22</v>
      </c>
      <c r="F8547" s="9">
        <v>45553</v>
      </c>
      <c r="G8547" s="9" t="str">
        <f>TEXT(Ecommerce_Sales_Data[[#This Row],[Order_Date]],"dddd")</f>
        <v>Wednesday</v>
      </c>
      <c r="H8547" t="s">
        <v>14757</v>
      </c>
      <c r="I8547" t="s">
        <v>14766</v>
      </c>
      <c r="J8547">
        <v>9</v>
      </c>
      <c r="K8547">
        <v>1</v>
      </c>
      <c r="L8547" s="12">
        <v>4562.88</v>
      </c>
      <c r="M8547" s="11">
        <v>0.05</v>
      </c>
      <c r="N8547" s="12">
        <v>4334.74</v>
      </c>
      <c r="O8547" s="12">
        <v>2606.73</v>
      </c>
      <c r="P8547" s="12">
        <v>1728.01</v>
      </c>
      <c r="Q8547" s="11">
        <v>0.39864213309218099</v>
      </c>
    </row>
    <row r="8548" spans="1:17" x14ac:dyDescent="0.45">
      <c r="A8548" t="s">
        <v>14101</v>
      </c>
      <c r="B8548" t="s">
        <v>14102</v>
      </c>
      <c r="C8548" t="s">
        <v>12</v>
      </c>
      <c r="D8548" t="s">
        <v>32</v>
      </c>
      <c r="E8548" t="s">
        <v>14</v>
      </c>
      <c r="F8548" s="9">
        <v>45586</v>
      </c>
      <c r="G8548" s="9" t="str">
        <f>TEXT(Ecommerce_Sales_Data[[#This Row],[Order_Date]],"dddd")</f>
        <v>Monday</v>
      </c>
      <c r="H8548" t="s">
        <v>14757</v>
      </c>
      <c r="I8548" t="s">
        <v>14760</v>
      </c>
      <c r="J8548">
        <v>10</v>
      </c>
      <c r="K8548">
        <v>1</v>
      </c>
      <c r="L8548" s="12">
        <v>2662.16</v>
      </c>
      <c r="M8548" s="11">
        <v>0.1</v>
      </c>
      <c r="N8548" s="12">
        <v>2395.94</v>
      </c>
      <c r="O8548" s="12">
        <v>1549.81</v>
      </c>
      <c r="P8548" s="12">
        <v>846.13</v>
      </c>
      <c r="Q8548" s="11">
        <v>0.353151581425244</v>
      </c>
    </row>
    <row r="8549" spans="1:17" x14ac:dyDescent="0.45">
      <c r="A8549" t="s">
        <v>14103</v>
      </c>
      <c r="B8549" t="s">
        <v>2190</v>
      </c>
      <c r="C8549" t="s">
        <v>20</v>
      </c>
      <c r="D8549" t="s">
        <v>25</v>
      </c>
      <c r="E8549" t="s">
        <v>4</v>
      </c>
      <c r="F8549" s="9">
        <v>45417</v>
      </c>
      <c r="G8549" s="9" t="str">
        <f>TEXT(Ecommerce_Sales_Data[[#This Row],[Order_Date]],"dddd")</f>
        <v>Sunday</v>
      </c>
      <c r="H8549" t="s">
        <v>14761</v>
      </c>
      <c r="I8549" t="s">
        <v>14763</v>
      </c>
      <c r="J8549">
        <v>5</v>
      </c>
      <c r="K8549">
        <v>2</v>
      </c>
      <c r="L8549" s="12">
        <v>1823.14</v>
      </c>
      <c r="M8549" s="11">
        <v>0.15</v>
      </c>
      <c r="N8549" s="12">
        <v>3099.34</v>
      </c>
      <c r="O8549" s="12">
        <v>2420.21</v>
      </c>
      <c r="P8549" s="12">
        <v>679.13</v>
      </c>
      <c r="Q8549" s="11">
        <v>0.219120845083147</v>
      </c>
    </row>
    <row r="8550" spans="1:17" x14ac:dyDescent="0.45">
      <c r="A8550" t="s">
        <v>14104</v>
      </c>
      <c r="B8550" t="s">
        <v>6081</v>
      </c>
      <c r="C8550" t="s">
        <v>20</v>
      </c>
      <c r="D8550" t="s">
        <v>57</v>
      </c>
      <c r="E8550" t="s">
        <v>9</v>
      </c>
      <c r="F8550" s="9">
        <v>45663</v>
      </c>
      <c r="G8550" s="9" t="str">
        <f>TEXT(Ecommerce_Sales_Data[[#This Row],[Order_Date]],"dddd")</f>
        <v>Monday</v>
      </c>
      <c r="H8550" t="s">
        <v>14757</v>
      </c>
      <c r="I8550" t="s">
        <v>14767</v>
      </c>
      <c r="J8550">
        <v>1</v>
      </c>
      <c r="K8550">
        <v>2</v>
      </c>
      <c r="L8550" s="12">
        <v>4945.3500000000004</v>
      </c>
      <c r="M8550" s="11">
        <v>0.15</v>
      </c>
      <c r="N8550" s="12">
        <v>8407.1</v>
      </c>
      <c r="O8550" s="12">
        <v>5571.24</v>
      </c>
      <c r="P8550" s="12">
        <v>2835.86</v>
      </c>
      <c r="Q8550" s="11">
        <v>0.337317267547668</v>
      </c>
    </row>
    <row r="8551" spans="1:17" x14ac:dyDescent="0.45">
      <c r="A8551" t="s">
        <v>14105</v>
      </c>
      <c r="B8551" t="s">
        <v>14106</v>
      </c>
      <c r="C8551" t="s">
        <v>12</v>
      </c>
      <c r="D8551" t="s">
        <v>41</v>
      </c>
      <c r="E8551" t="s">
        <v>22</v>
      </c>
      <c r="F8551" s="9">
        <v>45410</v>
      </c>
      <c r="G8551" s="9" t="str">
        <f>TEXT(Ecommerce_Sales_Data[[#This Row],[Order_Date]],"dddd")</f>
        <v>Sunday</v>
      </c>
      <c r="H8551" t="s">
        <v>14761</v>
      </c>
      <c r="I8551" t="s">
        <v>14765</v>
      </c>
      <c r="J8551">
        <v>4</v>
      </c>
      <c r="K8551">
        <v>5</v>
      </c>
      <c r="L8551" s="12">
        <v>1716.83</v>
      </c>
      <c r="M8551" s="11">
        <v>0.15</v>
      </c>
      <c r="N8551" s="12">
        <v>7296.53</v>
      </c>
      <c r="O8551" s="12">
        <v>6145.51</v>
      </c>
      <c r="P8551" s="12">
        <v>1151.02</v>
      </c>
      <c r="Q8551" s="11">
        <v>0.157748957381111</v>
      </c>
    </row>
    <row r="8552" spans="1:17" x14ac:dyDescent="0.45">
      <c r="A8552" t="s">
        <v>14107</v>
      </c>
      <c r="B8552" t="s">
        <v>7091</v>
      </c>
      <c r="C8552" t="s">
        <v>2</v>
      </c>
      <c r="D8552" t="s">
        <v>68</v>
      </c>
      <c r="E8552" t="s">
        <v>9</v>
      </c>
      <c r="F8552" s="9">
        <v>45721</v>
      </c>
      <c r="G8552" s="9" t="str">
        <f>TEXT(Ecommerce_Sales_Data[[#This Row],[Order_Date]],"dddd")</f>
        <v>Wednesday</v>
      </c>
      <c r="H8552" t="s">
        <v>14757</v>
      </c>
      <c r="I8552" t="s">
        <v>14769</v>
      </c>
      <c r="J8552">
        <v>3</v>
      </c>
      <c r="K8552">
        <v>1</v>
      </c>
      <c r="L8552" s="12">
        <v>2453.63</v>
      </c>
      <c r="M8552" s="11">
        <v>0.2</v>
      </c>
      <c r="N8552" s="12">
        <v>1962.9</v>
      </c>
      <c r="O8552" s="12">
        <v>1327.57</v>
      </c>
      <c r="P8552" s="12">
        <v>635.33000000000004</v>
      </c>
      <c r="Q8552" s="11">
        <v>0.32366906108309101</v>
      </c>
    </row>
    <row r="8553" spans="1:17" x14ac:dyDescent="0.45">
      <c r="A8553" t="s">
        <v>14108</v>
      </c>
      <c r="B8553" t="s">
        <v>4323</v>
      </c>
      <c r="C8553" t="s">
        <v>12</v>
      </c>
      <c r="D8553" t="s">
        <v>32</v>
      </c>
      <c r="E8553" t="s">
        <v>14</v>
      </c>
      <c r="F8553" s="9">
        <v>45964</v>
      </c>
      <c r="G8553" s="9" t="str">
        <f>TEXT(Ecommerce_Sales_Data[[#This Row],[Order_Date]],"dddd")</f>
        <v>Monday</v>
      </c>
      <c r="H8553" t="s">
        <v>14757</v>
      </c>
      <c r="I8553" t="s">
        <v>14764</v>
      </c>
      <c r="J8553">
        <v>11</v>
      </c>
      <c r="K8553">
        <v>2</v>
      </c>
      <c r="L8553" s="12">
        <v>185.09</v>
      </c>
      <c r="M8553" s="11">
        <v>0.2</v>
      </c>
      <c r="N8553" s="12">
        <v>296.14</v>
      </c>
      <c r="O8553" s="12">
        <v>230.87</v>
      </c>
      <c r="P8553" s="12">
        <v>65.27</v>
      </c>
      <c r="Q8553" s="11">
        <v>0.22040251232525199</v>
      </c>
    </row>
    <row r="8554" spans="1:17" x14ac:dyDescent="0.45">
      <c r="A8554" t="s">
        <v>14109</v>
      </c>
      <c r="B8554" t="s">
        <v>4528</v>
      </c>
      <c r="C8554" t="s">
        <v>7</v>
      </c>
      <c r="D8554" t="s">
        <v>46</v>
      </c>
      <c r="E8554" t="s">
        <v>9</v>
      </c>
      <c r="F8554" s="9">
        <v>45781</v>
      </c>
      <c r="G8554" s="9" t="str">
        <f>TEXT(Ecommerce_Sales_Data[[#This Row],[Order_Date]],"dddd")</f>
        <v>Sunday</v>
      </c>
      <c r="H8554" t="s">
        <v>14761</v>
      </c>
      <c r="I8554" t="s">
        <v>14763</v>
      </c>
      <c r="J8554">
        <v>5</v>
      </c>
      <c r="K8554">
        <v>4</v>
      </c>
      <c r="L8554" s="12">
        <v>2643.28</v>
      </c>
      <c r="M8554" s="11">
        <v>0.2</v>
      </c>
      <c r="N8554" s="12">
        <v>8458.5</v>
      </c>
      <c r="O8554" s="12">
        <v>6271.65</v>
      </c>
      <c r="P8554" s="12">
        <v>2186.85</v>
      </c>
      <c r="Q8554" s="11">
        <v>0.25853874800496501</v>
      </c>
    </row>
    <row r="8555" spans="1:17" x14ac:dyDescent="0.45">
      <c r="A8555" t="s">
        <v>14110</v>
      </c>
      <c r="B8555" t="s">
        <v>5379</v>
      </c>
      <c r="C8555" t="s">
        <v>28</v>
      </c>
      <c r="D8555" t="s">
        <v>35</v>
      </c>
      <c r="E8555" t="s">
        <v>14</v>
      </c>
      <c r="F8555" s="9">
        <v>45538</v>
      </c>
      <c r="G8555" s="9" t="str">
        <f>TEXT(Ecommerce_Sales_Data[[#This Row],[Order_Date]],"dddd")</f>
        <v>Tuesday</v>
      </c>
      <c r="H8555" t="s">
        <v>14757</v>
      </c>
      <c r="I8555" t="s">
        <v>14766</v>
      </c>
      <c r="J8555">
        <v>9</v>
      </c>
      <c r="K8555">
        <v>3</v>
      </c>
      <c r="L8555" s="12">
        <v>4482.82</v>
      </c>
      <c r="M8555" s="11">
        <v>0.2</v>
      </c>
      <c r="N8555" s="12">
        <v>10758.77</v>
      </c>
      <c r="O8555" s="12">
        <v>6935.93</v>
      </c>
      <c r="P8555" s="12">
        <v>3822.84</v>
      </c>
      <c r="Q8555" s="11">
        <v>0.35532314567557399</v>
      </c>
    </row>
    <row r="8556" spans="1:17" x14ac:dyDescent="0.45">
      <c r="A8556" t="s">
        <v>14111</v>
      </c>
      <c r="B8556" t="s">
        <v>7097</v>
      </c>
      <c r="C8556" t="s">
        <v>28</v>
      </c>
      <c r="D8556" t="s">
        <v>137</v>
      </c>
      <c r="E8556" t="s">
        <v>4</v>
      </c>
      <c r="F8556" s="9">
        <v>45337</v>
      </c>
      <c r="G8556" s="9" t="str">
        <f>TEXT(Ecommerce_Sales_Data[[#This Row],[Order_Date]],"dddd")</f>
        <v>Thursday</v>
      </c>
      <c r="H8556" t="s">
        <v>14757</v>
      </c>
      <c r="I8556" t="s">
        <v>14758</v>
      </c>
      <c r="J8556">
        <v>2</v>
      </c>
      <c r="K8556">
        <v>1</v>
      </c>
      <c r="L8556" s="12">
        <v>222.28</v>
      </c>
      <c r="M8556" s="11">
        <v>0.1</v>
      </c>
      <c r="N8556" s="12">
        <v>200.05</v>
      </c>
      <c r="O8556" s="12">
        <v>144.77000000000001</v>
      </c>
      <c r="P8556" s="12">
        <v>55.28</v>
      </c>
      <c r="Q8556" s="11">
        <v>0.27633091727068199</v>
      </c>
    </row>
    <row r="8557" spans="1:17" x14ac:dyDescent="0.45">
      <c r="A8557" t="s">
        <v>14112</v>
      </c>
      <c r="B8557" t="s">
        <v>14113</v>
      </c>
      <c r="C8557" t="s">
        <v>7</v>
      </c>
      <c r="D8557" t="s">
        <v>46</v>
      </c>
      <c r="E8557" t="s">
        <v>9</v>
      </c>
      <c r="F8557" s="9">
        <v>45485</v>
      </c>
      <c r="G8557" s="9" t="str">
        <f>TEXT(Ecommerce_Sales_Data[[#This Row],[Order_Date]],"dddd")</f>
        <v>Friday</v>
      </c>
      <c r="H8557" t="s">
        <v>14757</v>
      </c>
      <c r="I8557" t="s">
        <v>14768</v>
      </c>
      <c r="J8557">
        <v>7</v>
      </c>
      <c r="K8557">
        <v>5</v>
      </c>
      <c r="L8557" s="12">
        <v>4513.97</v>
      </c>
      <c r="M8557" s="11">
        <v>0.1</v>
      </c>
      <c r="N8557" s="12">
        <v>20312.87</v>
      </c>
      <c r="O8557" s="12">
        <v>17110.400000000001</v>
      </c>
      <c r="P8557" s="12">
        <v>3202.47</v>
      </c>
      <c r="Q8557" s="11">
        <v>0.15765718975211299</v>
      </c>
    </row>
    <row r="8558" spans="1:17" x14ac:dyDescent="0.45">
      <c r="A8558" t="s">
        <v>14114</v>
      </c>
      <c r="B8558" t="s">
        <v>6364</v>
      </c>
      <c r="C8558" t="s">
        <v>7</v>
      </c>
      <c r="D8558" t="s">
        <v>71</v>
      </c>
      <c r="E8558" t="s">
        <v>14</v>
      </c>
      <c r="F8558" s="9">
        <v>45716</v>
      </c>
      <c r="G8558" s="9" t="str">
        <f>TEXT(Ecommerce_Sales_Data[[#This Row],[Order_Date]],"dddd")</f>
        <v>Friday</v>
      </c>
      <c r="H8558" t="s">
        <v>14757</v>
      </c>
      <c r="I8558" t="s">
        <v>14758</v>
      </c>
      <c r="J8558">
        <v>2</v>
      </c>
      <c r="K8558">
        <v>1</v>
      </c>
      <c r="L8558" s="12">
        <v>1274.78</v>
      </c>
      <c r="M8558" s="11">
        <v>0.1</v>
      </c>
      <c r="N8558" s="12">
        <v>1147.3</v>
      </c>
      <c r="O8558" s="12">
        <v>949.85</v>
      </c>
      <c r="P8558" s="12">
        <v>197.45</v>
      </c>
      <c r="Q8558" s="11">
        <v>0.17209971236816901</v>
      </c>
    </row>
    <row r="8559" spans="1:17" x14ac:dyDescent="0.45">
      <c r="A8559" t="s">
        <v>14115</v>
      </c>
      <c r="B8559" t="s">
        <v>14116</v>
      </c>
      <c r="C8559" t="s">
        <v>12</v>
      </c>
      <c r="D8559" t="s">
        <v>38</v>
      </c>
      <c r="E8559" t="s">
        <v>9</v>
      </c>
      <c r="F8559" s="9">
        <v>45342</v>
      </c>
      <c r="G8559" s="9" t="str">
        <f>TEXT(Ecommerce_Sales_Data[[#This Row],[Order_Date]],"dddd")</f>
        <v>Tuesday</v>
      </c>
      <c r="H8559" t="s">
        <v>14757</v>
      </c>
      <c r="I8559" t="s">
        <v>14758</v>
      </c>
      <c r="J8559">
        <v>2</v>
      </c>
      <c r="K8559">
        <v>2</v>
      </c>
      <c r="L8559" s="12">
        <v>1093.6600000000001</v>
      </c>
      <c r="M8559" s="11">
        <v>0.05</v>
      </c>
      <c r="N8559" s="12">
        <v>2077.9499999999998</v>
      </c>
      <c r="O8559" s="12">
        <v>1731.85</v>
      </c>
      <c r="P8559" s="12">
        <v>346.1</v>
      </c>
      <c r="Q8559" s="11">
        <v>0.16655838687167601</v>
      </c>
    </row>
    <row r="8560" spans="1:17" x14ac:dyDescent="0.45">
      <c r="A8560" t="s">
        <v>14117</v>
      </c>
      <c r="B8560" t="s">
        <v>14118</v>
      </c>
      <c r="C8560" t="s">
        <v>2</v>
      </c>
      <c r="D8560" t="s">
        <v>68</v>
      </c>
      <c r="E8560" t="s">
        <v>14</v>
      </c>
      <c r="F8560" s="9">
        <v>45750</v>
      </c>
      <c r="G8560" s="9" t="str">
        <f>TEXT(Ecommerce_Sales_Data[[#This Row],[Order_Date]],"dddd")</f>
        <v>Thursday</v>
      </c>
      <c r="H8560" t="s">
        <v>14757</v>
      </c>
      <c r="I8560" t="s">
        <v>14765</v>
      </c>
      <c r="J8560">
        <v>4</v>
      </c>
      <c r="K8560">
        <v>1</v>
      </c>
      <c r="L8560" s="12">
        <v>2947.43</v>
      </c>
      <c r="M8560" s="11">
        <v>0.2</v>
      </c>
      <c r="N8560" s="12">
        <v>2357.94</v>
      </c>
      <c r="O8560" s="12">
        <v>1611.45</v>
      </c>
      <c r="P8560" s="12">
        <v>746.49</v>
      </c>
      <c r="Q8560" s="11">
        <v>0.31658566375734798</v>
      </c>
    </row>
    <row r="8561" spans="1:17" x14ac:dyDescent="0.45">
      <c r="A8561" t="s">
        <v>14119</v>
      </c>
      <c r="B8561" t="s">
        <v>14120</v>
      </c>
      <c r="C8561" t="s">
        <v>28</v>
      </c>
      <c r="D8561" t="s">
        <v>85</v>
      </c>
      <c r="E8561" t="s">
        <v>22</v>
      </c>
      <c r="F8561" s="9">
        <v>45731</v>
      </c>
      <c r="G8561" s="9" t="str">
        <f>TEXT(Ecommerce_Sales_Data[[#This Row],[Order_Date]],"dddd")</f>
        <v>Saturday</v>
      </c>
      <c r="H8561" t="s">
        <v>14761</v>
      </c>
      <c r="I8561" t="s">
        <v>14769</v>
      </c>
      <c r="J8561">
        <v>3</v>
      </c>
      <c r="K8561">
        <v>1</v>
      </c>
      <c r="L8561" s="12">
        <v>1380.91</v>
      </c>
      <c r="M8561" s="11">
        <v>0.15</v>
      </c>
      <c r="N8561" s="12">
        <v>1173.77</v>
      </c>
      <c r="O8561" s="12">
        <v>859.51</v>
      </c>
      <c r="P8561" s="12">
        <v>314.26</v>
      </c>
      <c r="Q8561" s="11">
        <v>0.26773558704005002</v>
      </c>
    </row>
    <row r="8562" spans="1:17" x14ac:dyDescent="0.45">
      <c r="A8562" t="s">
        <v>14121</v>
      </c>
      <c r="B8562" t="s">
        <v>2244</v>
      </c>
      <c r="C8562" t="s">
        <v>12</v>
      </c>
      <c r="D8562" t="s">
        <v>13</v>
      </c>
      <c r="E8562" t="s">
        <v>9</v>
      </c>
      <c r="F8562" s="9">
        <v>45998</v>
      </c>
      <c r="G8562" s="9" t="str">
        <f>TEXT(Ecommerce_Sales_Data[[#This Row],[Order_Date]],"dddd")</f>
        <v>Sunday</v>
      </c>
      <c r="H8562" t="s">
        <v>14761</v>
      </c>
      <c r="I8562" t="s">
        <v>14770</v>
      </c>
      <c r="J8562">
        <v>12</v>
      </c>
      <c r="K8562">
        <v>1</v>
      </c>
      <c r="L8562" s="12">
        <v>531.89</v>
      </c>
      <c r="M8562" s="11">
        <v>0.15</v>
      </c>
      <c r="N8562" s="12">
        <v>452.11</v>
      </c>
      <c r="O8562" s="12">
        <v>361.95</v>
      </c>
      <c r="P8562" s="12">
        <v>90.16</v>
      </c>
      <c r="Q8562" s="11">
        <v>0.19942049501227599</v>
      </c>
    </row>
    <row r="8563" spans="1:17" x14ac:dyDescent="0.45">
      <c r="A8563" t="s">
        <v>14122</v>
      </c>
      <c r="B8563" t="s">
        <v>1678</v>
      </c>
      <c r="C8563" t="s">
        <v>7</v>
      </c>
      <c r="D8563" t="s">
        <v>134</v>
      </c>
      <c r="E8563" t="s">
        <v>14</v>
      </c>
      <c r="F8563" s="9">
        <v>45657</v>
      </c>
      <c r="G8563" s="9" t="str">
        <f>TEXT(Ecommerce_Sales_Data[[#This Row],[Order_Date]],"dddd")</f>
        <v>Tuesday</v>
      </c>
      <c r="H8563" t="s">
        <v>14757</v>
      </c>
      <c r="I8563" t="s">
        <v>14770</v>
      </c>
      <c r="J8563">
        <v>12</v>
      </c>
      <c r="K8563">
        <v>2</v>
      </c>
      <c r="L8563" s="12">
        <v>4122.4399999999996</v>
      </c>
      <c r="M8563" s="11">
        <v>0.15</v>
      </c>
      <c r="N8563" s="12">
        <v>7008.15</v>
      </c>
      <c r="O8563" s="12">
        <v>5649.61</v>
      </c>
      <c r="P8563" s="12">
        <v>1358.54</v>
      </c>
      <c r="Q8563" s="11">
        <v>0.193851444389746</v>
      </c>
    </row>
    <row r="8564" spans="1:17" x14ac:dyDescent="0.45">
      <c r="A8564" t="s">
        <v>14123</v>
      </c>
      <c r="B8564" t="s">
        <v>11711</v>
      </c>
      <c r="C8564" t="s">
        <v>28</v>
      </c>
      <c r="D8564" t="s">
        <v>35</v>
      </c>
      <c r="E8564" t="s">
        <v>22</v>
      </c>
      <c r="F8564" s="9">
        <v>45897</v>
      </c>
      <c r="G8564" s="9" t="str">
        <f>TEXT(Ecommerce_Sales_Data[[#This Row],[Order_Date]],"dddd")</f>
        <v>Thursday</v>
      </c>
      <c r="H8564" t="s">
        <v>14757</v>
      </c>
      <c r="I8564" t="s">
        <v>14762</v>
      </c>
      <c r="J8564">
        <v>8</v>
      </c>
      <c r="K8564">
        <v>4</v>
      </c>
      <c r="L8564" s="12">
        <v>121.3</v>
      </c>
      <c r="M8564" s="11">
        <v>0.1</v>
      </c>
      <c r="N8564" s="12">
        <v>436.68</v>
      </c>
      <c r="O8564" s="12">
        <v>361.49</v>
      </c>
      <c r="P8564" s="12">
        <v>75.19</v>
      </c>
      <c r="Q8564" s="11">
        <v>0.17218558211963</v>
      </c>
    </row>
    <row r="8565" spans="1:17" x14ac:dyDescent="0.45">
      <c r="A8565" t="s">
        <v>14124</v>
      </c>
      <c r="B8565" t="s">
        <v>14125</v>
      </c>
      <c r="C8565" t="s">
        <v>12</v>
      </c>
      <c r="D8565" t="s">
        <v>41</v>
      </c>
      <c r="E8565" t="s">
        <v>14</v>
      </c>
      <c r="F8565" s="9">
        <v>45963</v>
      </c>
      <c r="G8565" s="9" t="str">
        <f>TEXT(Ecommerce_Sales_Data[[#This Row],[Order_Date]],"dddd")</f>
        <v>Sunday</v>
      </c>
      <c r="H8565" t="s">
        <v>14761</v>
      </c>
      <c r="I8565" t="s">
        <v>14764</v>
      </c>
      <c r="J8565">
        <v>11</v>
      </c>
      <c r="K8565">
        <v>1</v>
      </c>
      <c r="L8565" s="12">
        <v>982.37</v>
      </c>
      <c r="M8565" s="11">
        <v>0.2</v>
      </c>
      <c r="N8565" s="12">
        <v>785.9</v>
      </c>
      <c r="O8565" s="12">
        <v>594.9</v>
      </c>
      <c r="P8565" s="12">
        <v>191</v>
      </c>
      <c r="Q8565" s="11">
        <v>0.24303346481740701</v>
      </c>
    </row>
    <row r="8566" spans="1:17" x14ac:dyDescent="0.45">
      <c r="A8566" t="s">
        <v>14126</v>
      </c>
      <c r="B8566" t="s">
        <v>3223</v>
      </c>
      <c r="C8566" t="s">
        <v>7</v>
      </c>
      <c r="D8566" t="s">
        <v>106</v>
      </c>
      <c r="E8566" t="s">
        <v>9</v>
      </c>
      <c r="F8566" s="9">
        <v>45722</v>
      </c>
      <c r="G8566" s="9" t="str">
        <f>TEXT(Ecommerce_Sales_Data[[#This Row],[Order_Date]],"dddd")</f>
        <v>Thursday</v>
      </c>
      <c r="H8566" t="s">
        <v>14757</v>
      </c>
      <c r="I8566" t="s">
        <v>14769</v>
      </c>
      <c r="J8566">
        <v>3</v>
      </c>
      <c r="K8566">
        <v>4</v>
      </c>
      <c r="L8566" s="12">
        <v>570.58000000000004</v>
      </c>
      <c r="M8566" s="11">
        <v>0.05</v>
      </c>
      <c r="N8566" s="12">
        <v>2168.1999999999998</v>
      </c>
      <c r="O8566" s="12">
        <v>1823.64</v>
      </c>
      <c r="P8566" s="12">
        <v>344.56</v>
      </c>
      <c r="Q8566" s="11">
        <v>0.15891522922239601</v>
      </c>
    </row>
    <row r="8567" spans="1:17" x14ac:dyDescent="0.45">
      <c r="A8567" t="s">
        <v>14127</v>
      </c>
      <c r="B8567" t="s">
        <v>13423</v>
      </c>
      <c r="C8567" t="s">
        <v>28</v>
      </c>
      <c r="D8567" t="s">
        <v>137</v>
      </c>
      <c r="E8567" t="s">
        <v>9</v>
      </c>
      <c r="F8567" s="9">
        <v>45387</v>
      </c>
      <c r="G8567" s="9" t="str">
        <f>TEXT(Ecommerce_Sales_Data[[#This Row],[Order_Date]],"dddd")</f>
        <v>Friday</v>
      </c>
      <c r="H8567" t="s">
        <v>14757</v>
      </c>
      <c r="I8567" t="s">
        <v>14765</v>
      </c>
      <c r="J8567">
        <v>4</v>
      </c>
      <c r="K8567">
        <v>4</v>
      </c>
      <c r="L8567" s="12">
        <v>3284.08</v>
      </c>
      <c r="M8567" s="11">
        <v>0.15</v>
      </c>
      <c r="N8567" s="12">
        <v>11165.87</v>
      </c>
      <c r="O8567" s="12">
        <v>6877.36</v>
      </c>
      <c r="P8567" s="12">
        <v>4288.51</v>
      </c>
      <c r="Q8567" s="11">
        <v>0.38407307267593099</v>
      </c>
    </row>
    <row r="8568" spans="1:17" x14ac:dyDescent="0.45">
      <c r="A8568" t="s">
        <v>14128</v>
      </c>
      <c r="B8568" t="s">
        <v>14129</v>
      </c>
      <c r="C8568" t="s">
        <v>20</v>
      </c>
      <c r="D8568" t="s">
        <v>103</v>
      </c>
      <c r="E8568" t="s">
        <v>14</v>
      </c>
      <c r="F8568" s="9">
        <v>45775</v>
      </c>
      <c r="G8568" s="9" t="str">
        <f>TEXT(Ecommerce_Sales_Data[[#This Row],[Order_Date]],"dddd")</f>
        <v>Monday</v>
      </c>
      <c r="H8568" t="s">
        <v>14757</v>
      </c>
      <c r="I8568" t="s">
        <v>14765</v>
      </c>
      <c r="J8568">
        <v>4</v>
      </c>
      <c r="K8568">
        <v>4</v>
      </c>
      <c r="L8568" s="12">
        <v>1199.06</v>
      </c>
      <c r="M8568" s="11">
        <v>0</v>
      </c>
      <c r="N8568" s="12">
        <v>4796.24</v>
      </c>
      <c r="O8568" s="12">
        <v>2884.87</v>
      </c>
      <c r="P8568" s="12">
        <v>1911.37</v>
      </c>
      <c r="Q8568" s="11">
        <v>0.39851425283138497</v>
      </c>
    </row>
    <row r="8569" spans="1:17" x14ac:dyDescent="0.45">
      <c r="A8569" t="s">
        <v>14130</v>
      </c>
      <c r="B8569" t="s">
        <v>10056</v>
      </c>
      <c r="C8569" t="s">
        <v>12</v>
      </c>
      <c r="D8569" t="s">
        <v>111</v>
      </c>
      <c r="E8569" t="s">
        <v>9</v>
      </c>
      <c r="F8569" s="9">
        <v>45551</v>
      </c>
      <c r="G8569" s="9" t="str">
        <f>TEXT(Ecommerce_Sales_Data[[#This Row],[Order_Date]],"dddd")</f>
        <v>Monday</v>
      </c>
      <c r="H8569" t="s">
        <v>14757</v>
      </c>
      <c r="I8569" t="s">
        <v>14766</v>
      </c>
      <c r="J8569">
        <v>9</v>
      </c>
      <c r="K8569">
        <v>3</v>
      </c>
      <c r="L8569" s="12">
        <v>2235.2800000000002</v>
      </c>
      <c r="M8569" s="11">
        <v>0.15</v>
      </c>
      <c r="N8569" s="12">
        <v>5699.96</v>
      </c>
      <c r="O8569" s="12">
        <v>4769.8599999999997</v>
      </c>
      <c r="P8569" s="12">
        <v>930.1</v>
      </c>
      <c r="Q8569" s="11">
        <v>0.16317658369532401</v>
      </c>
    </row>
    <row r="8570" spans="1:17" x14ac:dyDescent="0.45">
      <c r="A8570" t="s">
        <v>14131</v>
      </c>
      <c r="B8570" t="s">
        <v>14132</v>
      </c>
      <c r="C8570" t="s">
        <v>28</v>
      </c>
      <c r="D8570" t="s">
        <v>137</v>
      </c>
      <c r="E8570" t="s">
        <v>4</v>
      </c>
      <c r="F8570" s="9">
        <v>45773</v>
      </c>
      <c r="G8570" s="9" t="str">
        <f>TEXT(Ecommerce_Sales_Data[[#This Row],[Order_Date]],"dddd")</f>
        <v>Saturday</v>
      </c>
      <c r="H8570" t="s">
        <v>14761</v>
      </c>
      <c r="I8570" t="s">
        <v>14765</v>
      </c>
      <c r="J8570">
        <v>4</v>
      </c>
      <c r="K8570">
        <v>2</v>
      </c>
      <c r="L8570" s="12">
        <v>2691.63</v>
      </c>
      <c r="M8570" s="11">
        <v>0.15</v>
      </c>
      <c r="N8570" s="12">
        <v>4575.7700000000004</v>
      </c>
      <c r="O8570" s="12">
        <v>3792.12</v>
      </c>
      <c r="P8570" s="12">
        <v>783.65</v>
      </c>
      <c r="Q8570" s="11">
        <v>0.17126079326539601</v>
      </c>
    </row>
    <row r="8571" spans="1:17" x14ac:dyDescent="0.45">
      <c r="A8571" t="s">
        <v>14133</v>
      </c>
      <c r="B8571" t="s">
        <v>14134</v>
      </c>
      <c r="C8571" t="s">
        <v>12</v>
      </c>
      <c r="D8571" t="s">
        <v>111</v>
      </c>
      <c r="E8571" t="s">
        <v>9</v>
      </c>
      <c r="F8571" s="9">
        <v>45592</v>
      </c>
      <c r="G8571" s="9" t="str">
        <f>TEXT(Ecommerce_Sales_Data[[#This Row],[Order_Date]],"dddd")</f>
        <v>Sunday</v>
      </c>
      <c r="H8571" t="s">
        <v>14761</v>
      </c>
      <c r="I8571" t="s">
        <v>14760</v>
      </c>
      <c r="J8571">
        <v>10</v>
      </c>
      <c r="K8571">
        <v>5</v>
      </c>
      <c r="L8571" s="12">
        <v>3363.83</v>
      </c>
      <c r="M8571" s="11">
        <v>0</v>
      </c>
      <c r="N8571" s="12">
        <v>16819.150000000001</v>
      </c>
      <c r="O8571" s="12">
        <v>13009.3</v>
      </c>
      <c r="P8571" s="12">
        <v>3809.85</v>
      </c>
      <c r="Q8571" s="11">
        <v>0.22651858149787599</v>
      </c>
    </row>
    <row r="8572" spans="1:17" x14ac:dyDescent="0.45">
      <c r="A8572" t="s">
        <v>14135</v>
      </c>
      <c r="B8572" t="s">
        <v>147</v>
      </c>
      <c r="C8572" t="s">
        <v>2</v>
      </c>
      <c r="D8572" t="s">
        <v>17</v>
      </c>
      <c r="E8572" t="s">
        <v>9</v>
      </c>
      <c r="F8572" s="9">
        <v>45455</v>
      </c>
      <c r="G8572" s="9" t="str">
        <f>TEXT(Ecommerce_Sales_Data[[#This Row],[Order_Date]],"dddd")</f>
        <v>Wednesday</v>
      </c>
      <c r="H8572" t="s">
        <v>14757</v>
      </c>
      <c r="I8572" t="s">
        <v>14759</v>
      </c>
      <c r="J8572">
        <v>6</v>
      </c>
      <c r="K8572">
        <v>1</v>
      </c>
      <c r="L8572" s="12">
        <v>1791.34</v>
      </c>
      <c r="M8572" s="11">
        <v>0.2</v>
      </c>
      <c r="N8572" s="12">
        <v>1433.07</v>
      </c>
      <c r="O8572" s="12">
        <v>926.42</v>
      </c>
      <c r="P8572" s="12">
        <v>506.65</v>
      </c>
      <c r="Q8572" s="11">
        <v>0.35354169719553102</v>
      </c>
    </row>
    <row r="8573" spans="1:17" x14ac:dyDescent="0.45">
      <c r="A8573" t="s">
        <v>14136</v>
      </c>
      <c r="B8573" t="s">
        <v>12992</v>
      </c>
      <c r="C8573" t="s">
        <v>12</v>
      </c>
      <c r="D8573" t="s">
        <v>41</v>
      </c>
      <c r="E8573" t="s">
        <v>22</v>
      </c>
      <c r="F8573" s="9">
        <v>45571</v>
      </c>
      <c r="G8573" s="9" t="str">
        <f>TEXT(Ecommerce_Sales_Data[[#This Row],[Order_Date]],"dddd")</f>
        <v>Sunday</v>
      </c>
      <c r="H8573" t="s">
        <v>14761</v>
      </c>
      <c r="I8573" t="s">
        <v>14760</v>
      </c>
      <c r="J8573">
        <v>10</v>
      </c>
      <c r="K8573">
        <v>3</v>
      </c>
      <c r="L8573" s="12">
        <v>2360.1999999999998</v>
      </c>
      <c r="M8573" s="11">
        <v>0.1</v>
      </c>
      <c r="N8573" s="12">
        <v>6372.54</v>
      </c>
      <c r="O8573" s="12">
        <v>4488.25</v>
      </c>
      <c r="P8573" s="12">
        <v>1884.29</v>
      </c>
      <c r="Q8573" s="11">
        <v>0.295689003129051</v>
      </c>
    </row>
    <row r="8574" spans="1:17" x14ac:dyDescent="0.45">
      <c r="A8574" t="s">
        <v>14137</v>
      </c>
      <c r="B8574" t="s">
        <v>13473</v>
      </c>
      <c r="C8574" t="s">
        <v>2</v>
      </c>
      <c r="D8574" t="s">
        <v>3</v>
      </c>
      <c r="E8574" t="s">
        <v>14</v>
      </c>
      <c r="F8574" s="9">
        <v>45418</v>
      </c>
      <c r="G8574" s="9" t="str">
        <f>TEXT(Ecommerce_Sales_Data[[#This Row],[Order_Date]],"dddd")</f>
        <v>Monday</v>
      </c>
      <c r="H8574" t="s">
        <v>14757</v>
      </c>
      <c r="I8574" t="s">
        <v>14763</v>
      </c>
      <c r="J8574">
        <v>5</v>
      </c>
      <c r="K8574">
        <v>2</v>
      </c>
      <c r="L8574" s="12">
        <v>4468.7700000000004</v>
      </c>
      <c r="M8574" s="11">
        <v>0</v>
      </c>
      <c r="N8574" s="12">
        <v>8937.5400000000009</v>
      </c>
      <c r="O8574" s="12">
        <v>7251.96</v>
      </c>
      <c r="P8574" s="12">
        <v>1685.58</v>
      </c>
      <c r="Q8574" s="11">
        <v>0.18859551957250001</v>
      </c>
    </row>
    <row r="8575" spans="1:17" x14ac:dyDescent="0.45">
      <c r="A8575" t="s">
        <v>14138</v>
      </c>
      <c r="B8575" t="s">
        <v>14139</v>
      </c>
      <c r="C8575" t="s">
        <v>20</v>
      </c>
      <c r="D8575" t="s">
        <v>60</v>
      </c>
      <c r="E8575" t="s">
        <v>14</v>
      </c>
      <c r="F8575" s="9">
        <v>45629</v>
      </c>
      <c r="G8575" s="9" t="str">
        <f>TEXT(Ecommerce_Sales_Data[[#This Row],[Order_Date]],"dddd")</f>
        <v>Tuesday</v>
      </c>
      <c r="H8575" t="s">
        <v>14757</v>
      </c>
      <c r="I8575" t="s">
        <v>14770</v>
      </c>
      <c r="J8575">
        <v>12</v>
      </c>
      <c r="K8575">
        <v>4</v>
      </c>
      <c r="L8575" s="12">
        <v>4384.63</v>
      </c>
      <c r="M8575" s="11">
        <v>0.2</v>
      </c>
      <c r="N8575" s="12">
        <v>14030.82</v>
      </c>
      <c r="O8575" s="12">
        <v>9156.81</v>
      </c>
      <c r="P8575" s="12">
        <v>4874.01</v>
      </c>
      <c r="Q8575" s="11">
        <v>0.34737884172129602</v>
      </c>
    </row>
    <row r="8576" spans="1:17" x14ac:dyDescent="0.45">
      <c r="A8576" t="s">
        <v>14140</v>
      </c>
      <c r="B8576" t="s">
        <v>13255</v>
      </c>
      <c r="C8576" t="s">
        <v>28</v>
      </c>
      <c r="D8576" t="s">
        <v>100</v>
      </c>
      <c r="E8576" t="s">
        <v>14</v>
      </c>
      <c r="F8576" s="9">
        <v>45756</v>
      </c>
      <c r="G8576" s="9" t="str">
        <f>TEXT(Ecommerce_Sales_Data[[#This Row],[Order_Date]],"dddd")</f>
        <v>Wednesday</v>
      </c>
      <c r="H8576" t="s">
        <v>14757</v>
      </c>
      <c r="I8576" t="s">
        <v>14765</v>
      </c>
      <c r="J8576">
        <v>4</v>
      </c>
      <c r="K8576">
        <v>1</v>
      </c>
      <c r="L8576" s="12">
        <v>4791.58</v>
      </c>
      <c r="M8576" s="11">
        <v>0.05</v>
      </c>
      <c r="N8576" s="12">
        <v>4552</v>
      </c>
      <c r="O8576" s="12">
        <v>2785.3</v>
      </c>
      <c r="P8576" s="12">
        <v>1766.7</v>
      </c>
      <c r="Q8576" s="11">
        <v>0.38811511423550099</v>
      </c>
    </row>
    <row r="8577" spans="1:17" x14ac:dyDescent="0.45">
      <c r="A8577" t="s">
        <v>14141</v>
      </c>
      <c r="B8577" t="s">
        <v>5923</v>
      </c>
      <c r="C8577" t="s">
        <v>7</v>
      </c>
      <c r="D8577" t="s">
        <v>46</v>
      </c>
      <c r="E8577" t="s">
        <v>4</v>
      </c>
      <c r="F8577" s="9">
        <v>45331</v>
      </c>
      <c r="G8577" s="9" t="str">
        <f>TEXT(Ecommerce_Sales_Data[[#This Row],[Order_Date]],"dddd")</f>
        <v>Friday</v>
      </c>
      <c r="H8577" t="s">
        <v>14757</v>
      </c>
      <c r="I8577" t="s">
        <v>14758</v>
      </c>
      <c r="J8577">
        <v>2</v>
      </c>
      <c r="K8577">
        <v>1</v>
      </c>
      <c r="L8577" s="12">
        <v>3021.71</v>
      </c>
      <c r="M8577" s="11">
        <v>0.05</v>
      </c>
      <c r="N8577" s="12">
        <v>2870.62</v>
      </c>
      <c r="O8577" s="12">
        <v>2191.69</v>
      </c>
      <c r="P8577" s="12">
        <v>678.93</v>
      </c>
      <c r="Q8577" s="11">
        <v>0.23650988288244401</v>
      </c>
    </row>
    <row r="8578" spans="1:17" x14ac:dyDescent="0.45">
      <c r="A8578" t="s">
        <v>14142</v>
      </c>
      <c r="B8578" t="s">
        <v>3835</v>
      </c>
      <c r="C8578" t="s">
        <v>2</v>
      </c>
      <c r="D8578" t="s">
        <v>17</v>
      </c>
      <c r="E8578" t="s">
        <v>9</v>
      </c>
      <c r="F8578" s="9">
        <v>45585</v>
      </c>
      <c r="G8578" s="9" t="str">
        <f>TEXT(Ecommerce_Sales_Data[[#This Row],[Order_Date]],"dddd")</f>
        <v>Sunday</v>
      </c>
      <c r="H8578" t="s">
        <v>14761</v>
      </c>
      <c r="I8578" t="s">
        <v>14760</v>
      </c>
      <c r="J8578">
        <v>10</v>
      </c>
      <c r="K8578">
        <v>2</v>
      </c>
      <c r="L8578" s="12">
        <v>1077.0899999999999</v>
      </c>
      <c r="M8578" s="11">
        <v>0</v>
      </c>
      <c r="N8578" s="12">
        <v>2154.1799999999998</v>
      </c>
      <c r="O8578" s="12">
        <v>1574.88</v>
      </c>
      <c r="P8578" s="12">
        <v>579.29999999999995</v>
      </c>
      <c r="Q8578" s="11">
        <v>0.26891903183577998</v>
      </c>
    </row>
    <row r="8579" spans="1:17" x14ac:dyDescent="0.45">
      <c r="A8579" t="s">
        <v>14143</v>
      </c>
      <c r="B8579" t="s">
        <v>14144</v>
      </c>
      <c r="C8579" t="s">
        <v>12</v>
      </c>
      <c r="D8579" t="s">
        <v>41</v>
      </c>
      <c r="E8579" t="s">
        <v>9</v>
      </c>
      <c r="F8579" s="9">
        <v>45685</v>
      </c>
      <c r="G8579" s="9" t="str">
        <f>TEXT(Ecommerce_Sales_Data[[#This Row],[Order_Date]],"dddd")</f>
        <v>Tuesday</v>
      </c>
      <c r="H8579" t="s">
        <v>14757</v>
      </c>
      <c r="I8579" t="s">
        <v>14767</v>
      </c>
      <c r="J8579">
        <v>1</v>
      </c>
      <c r="K8579">
        <v>1</v>
      </c>
      <c r="L8579" s="12">
        <v>533.75</v>
      </c>
      <c r="M8579" s="11">
        <v>0.2</v>
      </c>
      <c r="N8579" s="12">
        <v>427</v>
      </c>
      <c r="O8579" s="12">
        <v>334.3</v>
      </c>
      <c r="P8579" s="12">
        <v>92.7</v>
      </c>
      <c r="Q8579" s="11">
        <v>0.21709601873536299</v>
      </c>
    </row>
    <row r="8580" spans="1:17" x14ac:dyDescent="0.45">
      <c r="A8580" t="s">
        <v>14145</v>
      </c>
      <c r="B8580" t="s">
        <v>7659</v>
      </c>
      <c r="C8580" t="s">
        <v>20</v>
      </c>
      <c r="D8580" t="s">
        <v>57</v>
      </c>
      <c r="E8580" t="s">
        <v>22</v>
      </c>
      <c r="F8580" s="9">
        <v>45783</v>
      </c>
      <c r="G8580" s="9" t="str">
        <f>TEXT(Ecommerce_Sales_Data[[#This Row],[Order_Date]],"dddd")</f>
        <v>Tuesday</v>
      </c>
      <c r="H8580" t="s">
        <v>14757</v>
      </c>
      <c r="I8580" t="s">
        <v>14763</v>
      </c>
      <c r="J8580">
        <v>5</v>
      </c>
      <c r="K8580">
        <v>5</v>
      </c>
      <c r="L8580" s="12">
        <v>1767.16</v>
      </c>
      <c r="M8580" s="11">
        <v>0.1</v>
      </c>
      <c r="N8580" s="12">
        <v>7952.22</v>
      </c>
      <c r="O8580" s="12">
        <v>6070.57</v>
      </c>
      <c r="P8580" s="12">
        <v>1881.65</v>
      </c>
      <c r="Q8580" s="11">
        <v>0.23661945972319701</v>
      </c>
    </row>
    <row r="8581" spans="1:17" x14ac:dyDescent="0.45">
      <c r="A8581" t="s">
        <v>14146</v>
      </c>
      <c r="B8581" t="s">
        <v>13137</v>
      </c>
      <c r="C8581" t="s">
        <v>7</v>
      </c>
      <c r="D8581" t="s">
        <v>106</v>
      </c>
      <c r="E8581" t="s">
        <v>14</v>
      </c>
      <c r="F8581" s="9">
        <v>45514</v>
      </c>
      <c r="G8581" s="9" t="str">
        <f>TEXT(Ecommerce_Sales_Data[[#This Row],[Order_Date]],"dddd")</f>
        <v>Saturday</v>
      </c>
      <c r="H8581" t="s">
        <v>14761</v>
      </c>
      <c r="I8581" t="s">
        <v>14762</v>
      </c>
      <c r="J8581">
        <v>8</v>
      </c>
      <c r="K8581">
        <v>4</v>
      </c>
      <c r="L8581" s="12">
        <v>4726.1000000000004</v>
      </c>
      <c r="M8581" s="11">
        <v>0.2</v>
      </c>
      <c r="N8581" s="12">
        <v>15123.52</v>
      </c>
      <c r="O8581" s="12">
        <v>9236.49</v>
      </c>
      <c r="P8581" s="12">
        <v>5887.03</v>
      </c>
      <c r="Q8581" s="11">
        <v>0.38926321385497598</v>
      </c>
    </row>
    <row r="8582" spans="1:17" x14ac:dyDescent="0.45">
      <c r="A8582" t="s">
        <v>14147</v>
      </c>
      <c r="B8582" t="s">
        <v>8083</v>
      </c>
      <c r="C8582" t="s">
        <v>20</v>
      </c>
      <c r="D8582" t="s">
        <v>103</v>
      </c>
      <c r="E8582" t="s">
        <v>22</v>
      </c>
      <c r="F8582" s="9">
        <v>45655</v>
      </c>
      <c r="G8582" s="9" t="str">
        <f>TEXT(Ecommerce_Sales_Data[[#This Row],[Order_Date]],"dddd")</f>
        <v>Sunday</v>
      </c>
      <c r="H8582" t="s">
        <v>14761</v>
      </c>
      <c r="I8582" t="s">
        <v>14770</v>
      </c>
      <c r="J8582">
        <v>12</v>
      </c>
      <c r="K8582">
        <v>3</v>
      </c>
      <c r="L8582" s="12">
        <v>397.83</v>
      </c>
      <c r="M8582" s="11">
        <v>0</v>
      </c>
      <c r="N8582" s="12">
        <v>1193.49</v>
      </c>
      <c r="O8582" s="12">
        <v>808.43</v>
      </c>
      <c r="P8582" s="12">
        <v>385.06</v>
      </c>
      <c r="Q8582" s="11">
        <v>0.32263362072577101</v>
      </c>
    </row>
    <row r="8583" spans="1:17" x14ac:dyDescent="0.45">
      <c r="A8583" t="s">
        <v>14148</v>
      </c>
      <c r="B8583" t="s">
        <v>14149</v>
      </c>
      <c r="C8583" t="s">
        <v>12</v>
      </c>
      <c r="D8583" t="s">
        <v>32</v>
      </c>
      <c r="E8583" t="s">
        <v>9</v>
      </c>
      <c r="F8583" s="9">
        <v>45441</v>
      </c>
      <c r="G8583" s="9" t="str">
        <f>TEXT(Ecommerce_Sales_Data[[#This Row],[Order_Date]],"dddd")</f>
        <v>Wednesday</v>
      </c>
      <c r="H8583" t="s">
        <v>14757</v>
      </c>
      <c r="I8583" t="s">
        <v>14763</v>
      </c>
      <c r="J8583">
        <v>5</v>
      </c>
      <c r="K8583">
        <v>5</v>
      </c>
      <c r="L8583" s="12">
        <v>3925.66</v>
      </c>
      <c r="M8583" s="11">
        <v>0.15</v>
      </c>
      <c r="N8583" s="12">
        <v>16684.060000000001</v>
      </c>
      <c r="O8583" s="12">
        <v>12151.61</v>
      </c>
      <c r="P8583" s="12">
        <v>4532.45</v>
      </c>
      <c r="Q8583" s="11">
        <v>0.27166349197977002</v>
      </c>
    </row>
    <row r="8584" spans="1:17" x14ac:dyDescent="0.45">
      <c r="A8584" t="s">
        <v>14150</v>
      </c>
      <c r="B8584" t="s">
        <v>14151</v>
      </c>
      <c r="C8584" t="s">
        <v>7</v>
      </c>
      <c r="D8584" t="s">
        <v>46</v>
      </c>
      <c r="E8584" t="s">
        <v>22</v>
      </c>
      <c r="F8584" s="9">
        <v>45645</v>
      </c>
      <c r="G8584" s="9" t="str">
        <f>TEXT(Ecommerce_Sales_Data[[#This Row],[Order_Date]],"dddd")</f>
        <v>Thursday</v>
      </c>
      <c r="H8584" t="s">
        <v>14757</v>
      </c>
      <c r="I8584" t="s">
        <v>14770</v>
      </c>
      <c r="J8584">
        <v>12</v>
      </c>
      <c r="K8584">
        <v>3</v>
      </c>
      <c r="L8584" s="12">
        <v>162.79</v>
      </c>
      <c r="M8584" s="11">
        <v>0.2</v>
      </c>
      <c r="N8584" s="12">
        <v>390.7</v>
      </c>
      <c r="O8584" s="12">
        <v>314.56</v>
      </c>
      <c r="P8584" s="12">
        <v>76.14</v>
      </c>
      <c r="Q8584" s="11">
        <v>0.19488098285129299</v>
      </c>
    </row>
    <row r="8585" spans="1:17" x14ac:dyDescent="0.45">
      <c r="A8585" t="s">
        <v>14152</v>
      </c>
      <c r="B8585" t="s">
        <v>4162</v>
      </c>
      <c r="C8585" t="s">
        <v>12</v>
      </c>
      <c r="D8585" t="s">
        <v>38</v>
      </c>
      <c r="E8585" t="s">
        <v>22</v>
      </c>
      <c r="F8585" s="9">
        <v>45659</v>
      </c>
      <c r="G8585" s="9" t="str">
        <f>TEXT(Ecommerce_Sales_Data[[#This Row],[Order_Date]],"dddd")</f>
        <v>Thursday</v>
      </c>
      <c r="H8585" t="s">
        <v>14757</v>
      </c>
      <c r="I8585" t="s">
        <v>14767</v>
      </c>
      <c r="J8585">
        <v>1</v>
      </c>
      <c r="K8585">
        <v>4</v>
      </c>
      <c r="L8585" s="12">
        <v>2256.89</v>
      </c>
      <c r="M8585" s="11">
        <v>0.15</v>
      </c>
      <c r="N8585" s="12">
        <v>7673.43</v>
      </c>
      <c r="O8585" s="12">
        <v>6161.77</v>
      </c>
      <c r="P8585" s="12">
        <v>1511.66</v>
      </c>
      <c r="Q8585" s="11">
        <v>0.19699925587384001</v>
      </c>
    </row>
    <row r="8586" spans="1:17" x14ac:dyDescent="0.45">
      <c r="A8586" t="s">
        <v>14153</v>
      </c>
      <c r="B8586" t="s">
        <v>14154</v>
      </c>
      <c r="C8586" t="s">
        <v>2</v>
      </c>
      <c r="D8586" t="s">
        <v>82</v>
      </c>
      <c r="E8586" t="s">
        <v>14</v>
      </c>
      <c r="F8586" s="9">
        <v>45727</v>
      </c>
      <c r="G8586" s="9" t="str">
        <f>TEXT(Ecommerce_Sales_Data[[#This Row],[Order_Date]],"dddd")</f>
        <v>Tuesday</v>
      </c>
      <c r="H8586" t="s">
        <v>14757</v>
      </c>
      <c r="I8586" t="s">
        <v>14769</v>
      </c>
      <c r="J8586">
        <v>3</v>
      </c>
      <c r="K8586">
        <v>4</v>
      </c>
      <c r="L8586" s="12">
        <v>430.32</v>
      </c>
      <c r="M8586" s="11">
        <v>0</v>
      </c>
      <c r="N8586" s="12">
        <v>1721.28</v>
      </c>
      <c r="O8586" s="12">
        <v>1312.7</v>
      </c>
      <c r="P8586" s="12">
        <v>408.58</v>
      </c>
      <c r="Q8586" s="11">
        <v>0.23736986428704199</v>
      </c>
    </row>
    <row r="8587" spans="1:17" x14ac:dyDescent="0.45">
      <c r="A8587" t="s">
        <v>14155</v>
      </c>
      <c r="B8587" t="s">
        <v>14156</v>
      </c>
      <c r="C8587" t="s">
        <v>12</v>
      </c>
      <c r="D8587" t="s">
        <v>41</v>
      </c>
      <c r="E8587" t="s">
        <v>4</v>
      </c>
      <c r="F8587" s="9">
        <v>45337</v>
      </c>
      <c r="G8587" s="9" t="str">
        <f>TEXT(Ecommerce_Sales_Data[[#This Row],[Order_Date]],"dddd")</f>
        <v>Thursday</v>
      </c>
      <c r="H8587" t="s">
        <v>14757</v>
      </c>
      <c r="I8587" t="s">
        <v>14758</v>
      </c>
      <c r="J8587">
        <v>2</v>
      </c>
      <c r="K8587">
        <v>1</v>
      </c>
      <c r="L8587" s="12">
        <v>4339.34</v>
      </c>
      <c r="M8587" s="11">
        <v>0.15</v>
      </c>
      <c r="N8587" s="12">
        <v>3688.44</v>
      </c>
      <c r="O8587" s="12">
        <v>2980.32</v>
      </c>
      <c r="P8587" s="12">
        <v>708.12</v>
      </c>
      <c r="Q8587" s="11">
        <v>0.19198360282395799</v>
      </c>
    </row>
    <row r="8588" spans="1:17" x14ac:dyDescent="0.45">
      <c r="A8588" t="s">
        <v>14157</v>
      </c>
      <c r="B8588" t="s">
        <v>14158</v>
      </c>
      <c r="C8588" t="s">
        <v>28</v>
      </c>
      <c r="D8588" t="s">
        <v>85</v>
      </c>
      <c r="E8588" t="s">
        <v>22</v>
      </c>
      <c r="F8588" s="9">
        <v>45918</v>
      </c>
      <c r="G8588" s="9" t="str">
        <f>TEXT(Ecommerce_Sales_Data[[#This Row],[Order_Date]],"dddd")</f>
        <v>Thursday</v>
      </c>
      <c r="H8588" t="s">
        <v>14757</v>
      </c>
      <c r="I8588" t="s">
        <v>14766</v>
      </c>
      <c r="J8588">
        <v>9</v>
      </c>
      <c r="K8588">
        <v>4</v>
      </c>
      <c r="L8588" s="12">
        <v>1741.19</v>
      </c>
      <c r="M8588" s="11">
        <v>0.15</v>
      </c>
      <c r="N8588" s="12">
        <v>5920.05</v>
      </c>
      <c r="O8588" s="12">
        <v>3890</v>
      </c>
      <c r="P8588" s="12">
        <v>2030.05</v>
      </c>
      <c r="Q8588" s="11">
        <v>0.34291095514395997</v>
      </c>
    </row>
    <row r="8589" spans="1:17" x14ac:dyDescent="0.45">
      <c r="A8589" t="s">
        <v>14159</v>
      </c>
      <c r="B8589" t="s">
        <v>14160</v>
      </c>
      <c r="C8589" t="s">
        <v>28</v>
      </c>
      <c r="D8589" t="s">
        <v>137</v>
      </c>
      <c r="E8589" t="s">
        <v>9</v>
      </c>
      <c r="F8589" s="9">
        <v>45818</v>
      </c>
      <c r="G8589" s="9" t="str">
        <f>TEXT(Ecommerce_Sales_Data[[#This Row],[Order_Date]],"dddd")</f>
        <v>Tuesday</v>
      </c>
      <c r="H8589" t="s">
        <v>14757</v>
      </c>
      <c r="I8589" t="s">
        <v>14759</v>
      </c>
      <c r="J8589">
        <v>6</v>
      </c>
      <c r="K8589">
        <v>4</v>
      </c>
      <c r="L8589" s="12">
        <v>1304.1600000000001</v>
      </c>
      <c r="M8589" s="11">
        <v>0.05</v>
      </c>
      <c r="N8589" s="12">
        <v>4955.8100000000004</v>
      </c>
      <c r="O8589" s="12">
        <v>3499.94</v>
      </c>
      <c r="P8589" s="12">
        <v>1455.87</v>
      </c>
      <c r="Q8589" s="11">
        <v>0.293770342285116</v>
      </c>
    </row>
    <row r="8590" spans="1:17" x14ac:dyDescent="0.45">
      <c r="A8590" t="s">
        <v>14161</v>
      </c>
      <c r="B8590" t="s">
        <v>14162</v>
      </c>
      <c r="C8590" t="s">
        <v>2</v>
      </c>
      <c r="D8590" t="s">
        <v>82</v>
      </c>
      <c r="E8590" t="s">
        <v>22</v>
      </c>
      <c r="F8590" s="9">
        <v>45458</v>
      </c>
      <c r="G8590" s="9" t="str">
        <f>TEXT(Ecommerce_Sales_Data[[#This Row],[Order_Date]],"dddd")</f>
        <v>Saturday</v>
      </c>
      <c r="H8590" t="s">
        <v>14761</v>
      </c>
      <c r="I8590" t="s">
        <v>14759</v>
      </c>
      <c r="J8590">
        <v>6</v>
      </c>
      <c r="K8590">
        <v>4</v>
      </c>
      <c r="L8590" s="12">
        <v>4418.66</v>
      </c>
      <c r="M8590" s="11">
        <v>0.2</v>
      </c>
      <c r="N8590" s="12">
        <v>14139.71</v>
      </c>
      <c r="O8590" s="12">
        <v>11828.04</v>
      </c>
      <c r="P8590" s="12">
        <v>2311.67</v>
      </c>
      <c r="Q8590" s="11">
        <v>0.16348779430412599</v>
      </c>
    </row>
    <row r="8591" spans="1:17" x14ac:dyDescent="0.45">
      <c r="A8591" t="s">
        <v>14163</v>
      </c>
      <c r="B8591" t="s">
        <v>14164</v>
      </c>
      <c r="C8591" t="s">
        <v>7</v>
      </c>
      <c r="D8591" t="s">
        <v>46</v>
      </c>
      <c r="E8591" t="s">
        <v>14</v>
      </c>
      <c r="F8591" s="9">
        <v>45350</v>
      </c>
      <c r="G8591" s="9" t="str">
        <f>TEXT(Ecommerce_Sales_Data[[#This Row],[Order_Date]],"dddd")</f>
        <v>Wednesday</v>
      </c>
      <c r="H8591" t="s">
        <v>14757</v>
      </c>
      <c r="I8591" t="s">
        <v>14758</v>
      </c>
      <c r="J8591">
        <v>2</v>
      </c>
      <c r="K8591">
        <v>1</v>
      </c>
      <c r="L8591" s="12">
        <v>148.81</v>
      </c>
      <c r="M8591" s="11">
        <v>0.15</v>
      </c>
      <c r="N8591" s="12">
        <v>126.49</v>
      </c>
      <c r="O8591" s="12">
        <v>101.85</v>
      </c>
      <c r="P8591" s="12">
        <v>24.64</v>
      </c>
      <c r="Q8591" s="11">
        <v>0.19479800774764799</v>
      </c>
    </row>
    <row r="8592" spans="1:17" x14ac:dyDescent="0.45">
      <c r="A8592" t="s">
        <v>14165</v>
      </c>
      <c r="B8592" t="s">
        <v>5241</v>
      </c>
      <c r="C8592" t="s">
        <v>28</v>
      </c>
      <c r="D8592" t="s">
        <v>85</v>
      </c>
      <c r="E8592" t="s">
        <v>22</v>
      </c>
      <c r="F8592" s="9">
        <v>45910</v>
      </c>
      <c r="G8592" s="9" t="str">
        <f>TEXT(Ecommerce_Sales_Data[[#This Row],[Order_Date]],"dddd")</f>
        <v>Wednesday</v>
      </c>
      <c r="H8592" t="s">
        <v>14757</v>
      </c>
      <c r="I8592" t="s">
        <v>14766</v>
      </c>
      <c r="J8592">
        <v>9</v>
      </c>
      <c r="K8592">
        <v>2</v>
      </c>
      <c r="L8592" s="12">
        <v>4906.58</v>
      </c>
      <c r="M8592" s="11">
        <v>0</v>
      </c>
      <c r="N8592" s="12">
        <v>9813.16</v>
      </c>
      <c r="O8592" s="12">
        <v>7946.98</v>
      </c>
      <c r="P8592" s="12">
        <v>1866.18</v>
      </c>
      <c r="Q8592" s="11">
        <v>0.190171157914474</v>
      </c>
    </row>
    <row r="8593" spans="1:17" x14ac:dyDescent="0.45">
      <c r="A8593" t="s">
        <v>14166</v>
      </c>
      <c r="B8593" t="s">
        <v>5469</v>
      </c>
      <c r="C8593" t="s">
        <v>7</v>
      </c>
      <c r="D8593" t="s">
        <v>71</v>
      </c>
      <c r="E8593" t="s">
        <v>4</v>
      </c>
      <c r="F8593" s="9">
        <v>45597</v>
      </c>
      <c r="G8593" s="9" t="str">
        <f>TEXT(Ecommerce_Sales_Data[[#This Row],[Order_Date]],"dddd")</f>
        <v>Friday</v>
      </c>
      <c r="H8593" t="s">
        <v>14757</v>
      </c>
      <c r="I8593" t="s">
        <v>14764</v>
      </c>
      <c r="J8593">
        <v>11</v>
      </c>
      <c r="K8593">
        <v>3</v>
      </c>
      <c r="L8593" s="12">
        <v>2477.13</v>
      </c>
      <c r="M8593" s="11">
        <v>0</v>
      </c>
      <c r="N8593" s="12">
        <v>7431.39</v>
      </c>
      <c r="O8593" s="12">
        <v>5114.6899999999996</v>
      </c>
      <c r="P8593" s="12">
        <v>2316.6999999999998</v>
      </c>
      <c r="Q8593" s="11">
        <v>0.311745178223724</v>
      </c>
    </row>
    <row r="8594" spans="1:17" x14ac:dyDescent="0.45">
      <c r="A8594" t="s">
        <v>14167</v>
      </c>
      <c r="B8594" t="s">
        <v>13149</v>
      </c>
      <c r="C8594" t="s">
        <v>12</v>
      </c>
      <c r="D8594" t="s">
        <v>32</v>
      </c>
      <c r="E8594" t="s">
        <v>22</v>
      </c>
      <c r="F8594" s="9">
        <v>45745</v>
      </c>
      <c r="G8594" s="9" t="str">
        <f>TEXT(Ecommerce_Sales_Data[[#This Row],[Order_Date]],"dddd")</f>
        <v>Saturday</v>
      </c>
      <c r="H8594" t="s">
        <v>14761</v>
      </c>
      <c r="I8594" t="s">
        <v>14769</v>
      </c>
      <c r="J8594">
        <v>3</v>
      </c>
      <c r="K8594">
        <v>3</v>
      </c>
      <c r="L8594" s="12">
        <v>4948.1400000000003</v>
      </c>
      <c r="M8594" s="11">
        <v>0.1</v>
      </c>
      <c r="N8594" s="12">
        <v>13359.98</v>
      </c>
      <c r="O8594" s="12">
        <v>10759.33</v>
      </c>
      <c r="P8594" s="12">
        <v>2600.65</v>
      </c>
      <c r="Q8594" s="11">
        <v>0.19465972254449501</v>
      </c>
    </row>
    <row r="8595" spans="1:17" x14ac:dyDescent="0.45">
      <c r="A8595" t="s">
        <v>14168</v>
      </c>
      <c r="B8595" t="s">
        <v>14169</v>
      </c>
      <c r="C8595" t="s">
        <v>28</v>
      </c>
      <c r="D8595" t="s">
        <v>35</v>
      </c>
      <c r="E8595" t="s">
        <v>14</v>
      </c>
      <c r="F8595" s="9">
        <v>45449</v>
      </c>
      <c r="G8595" s="9" t="str">
        <f>TEXT(Ecommerce_Sales_Data[[#This Row],[Order_Date]],"dddd")</f>
        <v>Thursday</v>
      </c>
      <c r="H8595" t="s">
        <v>14757</v>
      </c>
      <c r="I8595" t="s">
        <v>14759</v>
      </c>
      <c r="J8595">
        <v>6</v>
      </c>
      <c r="K8595">
        <v>2</v>
      </c>
      <c r="L8595" s="12">
        <v>3442.56</v>
      </c>
      <c r="M8595" s="11">
        <v>0.2</v>
      </c>
      <c r="N8595" s="12">
        <v>5508.1</v>
      </c>
      <c r="O8595" s="12">
        <v>4117.6099999999997</v>
      </c>
      <c r="P8595" s="12">
        <v>1390.49</v>
      </c>
      <c r="Q8595" s="11">
        <v>0.25244458161616501</v>
      </c>
    </row>
    <row r="8596" spans="1:17" x14ac:dyDescent="0.45">
      <c r="A8596" t="s">
        <v>14170</v>
      </c>
      <c r="B8596" t="s">
        <v>14171</v>
      </c>
      <c r="C8596" t="s">
        <v>7</v>
      </c>
      <c r="D8596" t="s">
        <v>106</v>
      </c>
      <c r="E8596" t="s">
        <v>4</v>
      </c>
      <c r="F8596" s="9">
        <v>45884</v>
      </c>
      <c r="G8596" s="9" t="str">
        <f>TEXT(Ecommerce_Sales_Data[[#This Row],[Order_Date]],"dddd")</f>
        <v>Friday</v>
      </c>
      <c r="H8596" t="s">
        <v>14757</v>
      </c>
      <c r="I8596" t="s">
        <v>14762</v>
      </c>
      <c r="J8596">
        <v>8</v>
      </c>
      <c r="K8596">
        <v>1</v>
      </c>
      <c r="L8596" s="12">
        <v>4744.58</v>
      </c>
      <c r="M8596" s="11">
        <v>0</v>
      </c>
      <c r="N8596" s="12">
        <v>4744.58</v>
      </c>
      <c r="O8596" s="12">
        <v>3484.9</v>
      </c>
      <c r="P8596" s="12">
        <v>1259.68</v>
      </c>
      <c r="Q8596" s="11">
        <v>0.26549873750679698</v>
      </c>
    </row>
    <row r="8597" spans="1:17" x14ac:dyDescent="0.45">
      <c r="A8597" t="s">
        <v>14172</v>
      </c>
      <c r="B8597" t="s">
        <v>2580</v>
      </c>
      <c r="C8597" t="s">
        <v>7</v>
      </c>
      <c r="D8597" t="s">
        <v>46</v>
      </c>
      <c r="E8597" t="s">
        <v>14</v>
      </c>
      <c r="F8597" s="9">
        <v>45856</v>
      </c>
      <c r="G8597" s="9" t="str">
        <f>TEXT(Ecommerce_Sales_Data[[#This Row],[Order_Date]],"dddd")</f>
        <v>Friday</v>
      </c>
      <c r="H8597" t="s">
        <v>14757</v>
      </c>
      <c r="I8597" t="s">
        <v>14768</v>
      </c>
      <c r="J8597">
        <v>7</v>
      </c>
      <c r="K8597">
        <v>2</v>
      </c>
      <c r="L8597" s="12">
        <v>1834.9</v>
      </c>
      <c r="M8597" s="11">
        <v>0</v>
      </c>
      <c r="N8597" s="12">
        <v>3669.8</v>
      </c>
      <c r="O8597" s="12">
        <v>2764.35</v>
      </c>
      <c r="P8597" s="12">
        <v>905.45</v>
      </c>
      <c r="Q8597" s="11">
        <v>0.24673006703362599</v>
      </c>
    </row>
    <row r="8598" spans="1:17" x14ac:dyDescent="0.45">
      <c r="A8598" t="s">
        <v>14173</v>
      </c>
      <c r="B8598" t="s">
        <v>14174</v>
      </c>
      <c r="C8598" t="s">
        <v>7</v>
      </c>
      <c r="D8598" t="s">
        <v>8</v>
      </c>
      <c r="E8598" t="s">
        <v>9</v>
      </c>
      <c r="F8598" s="9">
        <v>45620</v>
      </c>
      <c r="G8598" s="9" t="str">
        <f>TEXT(Ecommerce_Sales_Data[[#This Row],[Order_Date]],"dddd")</f>
        <v>Sunday</v>
      </c>
      <c r="H8598" t="s">
        <v>14761</v>
      </c>
      <c r="I8598" t="s">
        <v>14764</v>
      </c>
      <c r="J8598">
        <v>11</v>
      </c>
      <c r="K8598">
        <v>5</v>
      </c>
      <c r="L8598" s="12">
        <v>2737.9</v>
      </c>
      <c r="M8598" s="11">
        <v>0</v>
      </c>
      <c r="N8598" s="12">
        <v>13689.5</v>
      </c>
      <c r="O8598" s="12">
        <v>9151.98</v>
      </c>
      <c r="P8598" s="12">
        <v>4537.5200000000004</v>
      </c>
      <c r="Q8598" s="11">
        <v>0.33145987800869298</v>
      </c>
    </row>
    <row r="8599" spans="1:17" x14ac:dyDescent="0.45">
      <c r="A8599" t="s">
        <v>14175</v>
      </c>
      <c r="B8599" t="s">
        <v>14176</v>
      </c>
      <c r="C8599" t="s">
        <v>12</v>
      </c>
      <c r="D8599" t="s">
        <v>38</v>
      </c>
      <c r="E8599" t="s">
        <v>22</v>
      </c>
      <c r="F8599" s="9">
        <v>45618</v>
      </c>
      <c r="G8599" s="9" t="str">
        <f>TEXT(Ecommerce_Sales_Data[[#This Row],[Order_Date]],"dddd")</f>
        <v>Friday</v>
      </c>
      <c r="H8599" t="s">
        <v>14757</v>
      </c>
      <c r="I8599" t="s">
        <v>14764</v>
      </c>
      <c r="J8599">
        <v>11</v>
      </c>
      <c r="K8599">
        <v>4</v>
      </c>
      <c r="L8599" s="12">
        <v>2964.63</v>
      </c>
      <c r="M8599" s="11">
        <v>0.1</v>
      </c>
      <c r="N8599" s="12">
        <v>10672.67</v>
      </c>
      <c r="O8599" s="12">
        <v>6653.04</v>
      </c>
      <c r="P8599" s="12">
        <v>4019.63</v>
      </c>
      <c r="Q8599" s="11">
        <v>0.37662834136162698</v>
      </c>
    </row>
    <row r="8600" spans="1:17" x14ac:dyDescent="0.45">
      <c r="A8600" t="s">
        <v>14177</v>
      </c>
      <c r="B8600" t="s">
        <v>11619</v>
      </c>
      <c r="C8600" t="s">
        <v>12</v>
      </c>
      <c r="D8600" t="s">
        <v>111</v>
      </c>
      <c r="E8600" t="s">
        <v>9</v>
      </c>
      <c r="F8600" s="9">
        <v>45695</v>
      </c>
      <c r="G8600" s="9" t="str">
        <f>TEXT(Ecommerce_Sales_Data[[#This Row],[Order_Date]],"dddd")</f>
        <v>Friday</v>
      </c>
      <c r="H8600" t="s">
        <v>14757</v>
      </c>
      <c r="I8600" t="s">
        <v>14758</v>
      </c>
      <c r="J8600">
        <v>2</v>
      </c>
      <c r="K8600">
        <v>3</v>
      </c>
      <c r="L8600" s="12">
        <v>3559.66</v>
      </c>
      <c r="M8600" s="11">
        <v>0.2</v>
      </c>
      <c r="N8600" s="12">
        <v>8543.18</v>
      </c>
      <c r="O8600" s="12">
        <v>7161.19</v>
      </c>
      <c r="P8600" s="12">
        <v>1381.99</v>
      </c>
      <c r="Q8600" s="11">
        <v>0.16176529114451499</v>
      </c>
    </row>
    <row r="8601" spans="1:17" x14ac:dyDescent="0.45">
      <c r="A8601" t="s">
        <v>14178</v>
      </c>
      <c r="B8601" t="s">
        <v>8372</v>
      </c>
      <c r="C8601" t="s">
        <v>7</v>
      </c>
      <c r="D8601" t="s">
        <v>46</v>
      </c>
      <c r="E8601" t="s">
        <v>4</v>
      </c>
      <c r="F8601" s="9">
        <v>45982</v>
      </c>
      <c r="G8601" s="9" t="str">
        <f>TEXT(Ecommerce_Sales_Data[[#This Row],[Order_Date]],"dddd")</f>
        <v>Friday</v>
      </c>
      <c r="H8601" t="s">
        <v>14757</v>
      </c>
      <c r="I8601" t="s">
        <v>14764</v>
      </c>
      <c r="J8601">
        <v>11</v>
      </c>
      <c r="K8601">
        <v>4</v>
      </c>
      <c r="L8601" s="12">
        <v>340.81</v>
      </c>
      <c r="M8601" s="11">
        <v>0.1</v>
      </c>
      <c r="N8601" s="12">
        <v>1226.92</v>
      </c>
      <c r="O8601" s="12">
        <v>925.26</v>
      </c>
      <c r="P8601" s="12">
        <v>301.66000000000003</v>
      </c>
      <c r="Q8601" s="11">
        <v>0.24586770123561399</v>
      </c>
    </row>
    <row r="8602" spans="1:17" x14ac:dyDescent="0.45">
      <c r="A8602" t="s">
        <v>14179</v>
      </c>
      <c r="B8602" t="s">
        <v>8853</v>
      </c>
      <c r="C8602" t="s">
        <v>20</v>
      </c>
      <c r="D8602" t="s">
        <v>103</v>
      </c>
      <c r="E8602" t="s">
        <v>14</v>
      </c>
      <c r="F8602" s="9">
        <v>45861</v>
      </c>
      <c r="G8602" s="9" t="str">
        <f>TEXT(Ecommerce_Sales_Data[[#This Row],[Order_Date]],"dddd")</f>
        <v>Wednesday</v>
      </c>
      <c r="H8602" t="s">
        <v>14757</v>
      </c>
      <c r="I8602" t="s">
        <v>14768</v>
      </c>
      <c r="J8602">
        <v>7</v>
      </c>
      <c r="K8602">
        <v>4</v>
      </c>
      <c r="L8602" s="12">
        <v>874.71</v>
      </c>
      <c r="M8602" s="11">
        <v>0.1</v>
      </c>
      <c r="N8602" s="12">
        <v>3148.96</v>
      </c>
      <c r="O8602" s="12">
        <v>2337.84</v>
      </c>
      <c r="P8602" s="12">
        <v>811.12</v>
      </c>
      <c r="Q8602" s="11">
        <v>0.25758345612519701</v>
      </c>
    </row>
    <row r="8603" spans="1:17" x14ac:dyDescent="0.45">
      <c r="A8603" t="s">
        <v>14180</v>
      </c>
      <c r="B8603" t="s">
        <v>13206</v>
      </c>
      <c r="C8603" t="s">
        <v>7</v>
      </c>
      <c r="D8603" t="s">
        <v>134</v>
      </c>
      <c r="E8603" t="s">
        <v>22</v>
      </c>
      <c r="F8603" s="9">
        <v>45486</v>
      </c>
      <c r="G8603" s="9" t="str">
        <f>TEXT(Ecommerce_Sales_Data[[#This Row],[Order_Date]],"dddd")</f>
        <v>Saturday</v>
      </c>
      <c r="H8603" t="s">
        <v>14761</v>
      </c>
      <c r="I8603" t="s">
        <v>14768</v>
      </c>
      <c r="J8603">
        <v>7</v>
      </c>
      <c r="K8603">
        <v>5</v>
      </c>
      <c r="L8603" s="12">
        <v>636.5</v>
      </c>
      <c r="M8603" s="11">
        <v>0.1</v>
      </c>
      <c r="N8603" s="12">
        <v>2864.25</v>
      </c>
      <c r="O8603" s="12">
        <v>1934.65</v>
      </c>
      <c r="P8603" s="12">
        <v>929.6</v>
      </c>
      <c r="Q8603" s="11">
        <v>0.324552675220389</v>
      </c>
    </row>
    <row r="8604" spans="1:17" x14ac:dyDescent="0.45">
      <c r="A8604" t="s">
        <v>14181</v>
      </c>
      <c r="B8604" t="s">
        <v>14182</v>
      </c>
      <c r="C8604" t="s">
        <v>12</v>
      </c>
      <c r="D8604" t="s">
        <v>41</v>
      </c>
      <c r="E8604" t="s">
        <v>14</v>
      </c>
      <c r="F8604" s="9">
        <v>45475</v>
      </c>
      <c r="G8604" s="9" t="str">
        <f>TEXT(Ecommerce_Sales_Data[[#This Row],[Order_Date]],"dddd")</f>
        <v>Tuesday</v>
      </c>
      <c r="H8604" t="s">
        <v>14757</v>
      </c>
      <c r="I8604" t="s">
        <v>14768</v>
      </c>
      <c r="J8604">
        <v>7</v>
      </c>
      <c r="K8604">
        <v>2</v>
      </c>
      <c r="L8604" s="12">
        <v>3524.96</v>
      </c>
      <c r="M8604" s="11">
        <v>0.15</v>
      </c>
      <c r="N8604" s="12">
        <v>5992.43</v>
      </c>
      <c r="O8604" s="12">
        <v>3750.06</v>
      </c>
      <c r="P8604" s="12">
        <v>2242.37</v>
      </c>
      <c r="Q8604" s="11">
        <v>0.374200449567204</v>
      </c>
    </row>
    <row r="8605" spans="1:17" x14ac:dyDescent="0.45">
      <c r="A8605" t="s">
        <v>14183</v>
      </c>
      <c r="B8605" t="s">
        <v>4950</v>
      </c>
      <c r="C8605" t="s">
        <v>28</v>
      </c>
      <c r="D8605" t="s">
        <v>29</v>
      </c>
      <c r="E8605" t="s">
        <v>9</v>
      </c>
      <c r="F8605" s="9">
        <v>45674</v>
      </c>
      <c r="G8605" s="9" t="str">
        <f>TEXT(Ecommerce_Sales_Data[[#This Row],[Order_Date]],"dddd")</f>
        <v>Friday</v>
      </c>
      <c r="H8605" t="s">
        <v>14757</v>
      </c>
      <c r="I8605" t="s">
        <v>14767</v>
      </c>
      <c r="J8605">
        <v>1</v>
      </c>
      <c r="K8605">
        <v>5</v>
      </c>
      <c r="L8605" s="12">
        <v>4102.1400000000003</v>
      </c>
      <c r="M8605" s="11">
        <v>0.2</v>
      </c>
      <c r="N8605" s="12">
        <v>16408.560000000001</v>
      </c>
      <c r="O8605" s="12">
        <v>11912.94</v>
      </c>
      <c r="P8605" s="12">
        <v>4495.62</v>
      </c>
      <c r="Q8605" s="11">
        <v>0.27398016644970702</v>
      </c>
    </row>
    <row r="8606" spans="1:17" x14ac:dyDescent="0.45">
      <c r="A8606" t="s">
        <v>14184</v>
      </c>
      <c r="B8606" t="s">
        <v>14185</v>
      </c>
      <c r="C8606" t="s">
        <v>2</v>
      </c>
      <c r="D8606" t="s">
        <v>82</v>
      </c>
      <c r="E8606" t="s">
        <v>22</v>
      </c>
      <c r="F8606" s="9">
        <v>45614</v>
      </c>
      <c r="G8606" s="9" t="str">
        <f>TEXT(Ecommerce_Sales_Data[[#This Row],[Order_Date]],"dddd")</f>
        <v>Monday</v>
      </c>
      <c r="H8606" t="s">
        <v>14757</v>
      </c>
      <c r="I8606" t="s">
        <v>14764</v>
      </c>
      <c r="J8606">
        <v>11</v>
      </c>
      <c r="K8606">
        <v>3</v>
      </c>
      <c r="L8606" s="12">
        <v>534.65</v>
      </c>
      <c r="M8606" s="11">
        <v>0.2</v>
      </c>
      <c r="N8606" s="12">
        <v>1283.1600000000001</v>
      </c>
      <c r="O8606" s="12">
        <v>870.44</v>
      </c>
      <c r="P8606" s="12">
        <v>412.72</v>
      </c>
      <c r="Q8606" s="11">
        <v>0.321643442750709</v>
      </c>
    </row>
    <row r="8607" spans="1:17" x14ac:dyDescent="0.45">
      <c r="A8607" t="s">
        <v>14186</v>
      </c>
      <c r="B8607" t="s">
        <v>14187</v>
      </c>
      <c r="C8607" t="s">
        <v>28</v>
      </c>
      <c r="D8607" t="s">
        <v>29</v>
      </c>
      <c r="E8607" t="s">
        <v>9</v>
      </c>
      <c r="F8607" s="9">
        <v>45907</v>
      </c>
      <c r="G8607" s="9" t="str">
        <f>TEXT(Ecommerce_Sales_Data[[#This Row],[Order_Date]],"dddd")</f>
        <v>Sunday</v>
      </c>
      <c r="H8607" t="s">
        <v>14761</v>
      </c>
      <c r="I8607" t="s">
        <v>14766</v>
      </c>
      <c r="J8607">
        <v>9</v>
      </c>
      <c r="K8607">
        <v>3</v>
      </c>
      <c r="L8607" s="12">
        <v>2171.33</v>
      </c>
      <c r="M8607" s="11">
        <v>0.1</v>
      </c>
      <c r="N8607" s="12">
        <v>5862.59</v>
      </c>
      <c r="O8607" s="12">
        <v>4963.88</v>
      </c>
      <c r="P8607" s="12">
        <v>898.71</v>
      </c>
      <c r="Q8607" s="11">
        <v>0.153295727656207</v>
      </c>
    </row>
    <row r="8608" spans="1:17" x14ac:dyDescent="0.45">
      <c r="A8608" t="s">
        <v>14188</v>
      </c>
      <c r="B8608" t="s">
        <v>14189</v>
      </c>
      <c r="C8608" t="s">
        <v>12</v>
      </c>
      <c r="D8608" t="s">
        <v>111</v>
      </c>
      <c r="E8608" t="s">
        <v>22</v>
      </c>
      <c r="F8608" s="9">
        <v>45814</v>
      </c>
      <c r="G8608" s="9" t="str">
        <f>TEXT(Ecommerce_Sales_Data[[#This Row],[Order_Date]],"dddd")</f>
        <v>Friday</v>
      </c>
      <c r="H8608" t="s">
        <v>14757</v>
      </c>
      <c r="I8608" t="s">
        <v>14759</v>
      </c>
      <c r="J8608">
        <v>6</v>
      </c>
      <c r="K8608">
        <v>2</v>
      </c>
      <c r="L8608" s="12">
        <v>2641.54</v>
      </c>
      <c r="M8608" s="11">
        <v>0.2</v>
      </c>
      <c r="N8608" s="12">
        <v>4226.46</v>
      </c>
      <c r="O8608" s="12">
        <v>3102.3</v>
      </c>
      <c r="P8608" s="12">
        <v>1124.1600000000001</v>
      </c>
      <c r="Q8608" s="11">
        <v>0.26598145966127701</v>
      </c>
    </row>
    <row r="8609" spans="1:17" x14ac:dyDescent="0.45">
      <c r="A8609" t="s">
        <v>14190</v>
      </c>
      <c r="B8609" t="s">
        <v>14191</v>
      </c>
      <c r="C8609" t="s">
        <v>12</v>
      </c>
      <c r="D8609" t="s">
        <v>13</v>
      </c>
      <c r="E8609" t="s">
        <v>22</v>
      </c>
      <c r="F8609" s="9">
        <v>45941</v>
      </c>
      <c r="G8609" s="9" t="str">
        <f>TEXT(Ecommerce_Sales_Data[[#This Row],[Order_Date]],"dddd")</f>
        <v>Saturday</v>
      </c>
      <c r="H8609" t="s">
        <v>14761</v>
      </c>
      <c r="I8609" t="s">
        <v>14760</v>
      </c>
      <c r="J8609">
        <v>10</v>
      </c>
      <c r="K8609">
        <v>4</v>
      </c>
      <c r="L8609" s="12">
        <v>3960.43</v>
      </c>
      <c r="M8609" s="11">
        <v>0.2</v>
      </c>
      <c r="N8609" s="12">
        <v>12673.38</v>
      </c>
      <c r="O8609" s="12">
        <v>9745.5499999999993</v>
      </c>
      <c r="P8609" s="12">
        <v>2927.83</v>
      </c>
      <c r="Q8609" s="11">
        <v>0.231022032007247</v>
      </c>
    </row>
    <row r="8610" spans="1:17" x14ac:dyDescent="0.45">
      <c r="A8610" t="s">
        <v>14192</v>
      </c>
      <c r="B8610" t="s">
        <v>14193</v>
      </c>
      <c r="C8610" t="s">
        <v>2</v>
      </c>
      <c r="D8610" t="s">
        <v>65</v>
      </c>
      <c r="E8610" t="s">
        <v>22</v>
      </c>
      <c r="F8610" s="9">
        <v>45777</v>
      </c>
      <c r="G8610" s="9" t="str">
        <f>TEXT(Ecommerce_Sales_Data[[#This Row],[Order_Date]],"dddd")</f>
        <v>Wednesday</v>
      </c>
      <c r="H8610" t="s">
        <v>14757</v>
      </c>
      <c r="I8610" t="s">
        <v>14765</v>
      </c>
      <c r="J8610">
        <v>4</v>
      </c>
      <c r="K8610">
        <v>2</v>
      </c>
      <c r="L8610" s="12">
        <v>4491.5200000000004</v>
      </c>
      <c r="M8610" s="11">
        <v>0.15</v>
      </c>
      <c r="N8610" s="12">
        <v>7635.58</v>
      </c>
      <c r="O8610" s="12">
        <v>5365.63</v>
      </c>
      <c r="P8610" s="12">
        <v>2269.9499999999998</v>
      </c>
      <c r="Q8610" s="11">
        <v>0.29728586433512599</v>
      </c>
    </row>
    <row r="8611" spans="1:17" x14ac:dyDescent="0.45">
      <c r="A8611" t="s">
        <v>14194</v>
      </c>
      <c r="B8611" t="s">
        <v>7042</v>
      </c>
      <c r="C8611" t="s">
        <v>12</v>
      </c>
      <c r="D8611" t="s">
        <v>111</v>
      </c>
      <c r="E8611" t="s">
        <v>14</v>
      </c>
      <c r="F8611" s="9">
        <v>45543</v>
      </c>
      <c r="G8611" s="9" t="str">
        <f>TEXT(Ecommerce_Sales_Data[[#This Row],[Order_Date]],"dddd")</f>
        <v>Sunday</v>
      </c>
      <c r="H8611" t="s">
        <v>14761</v>
      </c>
      <c r="I8611" t="s">
        <v>14766</v>
      </c>
      <c r="J8611">
        <v>9</v>
      </c>
      <c r="K8611">
        <v>1</v>
      </c>
      <c r="L8611" s="12">
        <v>3669.25</v>
      </c>
      <c r="M8611" s="11">
        <v>0.1</v>
      </c>
      <c r="N8611" s="12">
        <v>3302.33</v>
      </c>
      <c r="O8611" s="12">
        <v>2610.7600000000002</v>
      </c>
      <c r="P8611" s="12">
        <v>691.57</v>
      </c>
      <c r="Q8611" s="11">
        <v>0.20941880429878301</v>
      </c>
    </row>
    <row r="8612" spans="1:17" x14ac:dyDescent="0.45">
      <c r="A8612" t="s">
        <v>14195</v>
      </c>
      <c r="B8612" t="s">
        <v>12531</v>
      </c>
      <c r="C8612" t="s">
        <v>12</v>
      </c>
      <c r="D8612" t="s">
        <v>41</v>
      </c>
      <c r="E8612" t="s">
        <v>4</v>
      </c>
      <c r="F8612" s="9">
        <v>45914</v>
      </c>
      <c r="G8612" s="9" t="str">
        <f>TEXT(Ecommerce_Sales_Data[[#This Row],[Order_Date]],"dddd")</f>
        <v>Sunday</v>
      </c>
      <c r="H8612" t="s">
        <v>14761</v>
      </c>
      <c r="I8612" t="s">
        <v>14766</v>
      </c>
      <c r="J8612">
        <v>9</v>
      </c>
      <c r="K8612">
        <v>4</v>
      </c>
      <c r="L8612" s="12">
        <v>2126.96</v>
      </c>
      <c r="M8612" s="11">
        <v>0.2</v>
      </c>
      <c r="N8612" s="12">
        <v>6806.27</v>
      </c>
      <c r="O8612" s="12">
        <v>5185.01</v>
      </c>
      <c r="P8612" s="12">
        <v>1621.26</v>
      </c>
      <c r="Q8612" s="11">
        <v>0.23820095294485799</v>
      </c>
    </row>
    <row r="8613" spans="1:17" x14ac:dyDescent="0.45">
      <c r="A8613" t="s">
        <v>14196</v>
      </c>
      <c r="B8613" t="s">
        <v>2621</v>
      </c>
      <c r="C8613" t="s">
        <v>2</v>
      </c>
      <c r="D8613" t="s">
        <v>68</v>
      </c>
      <c r="E8613" t="s">
        <v>4</v>
      </c>
      <c r="F8613" s="9">
        <v>45900</v>
      </c>
      <c r="G8613" s="9" t="str">
        <f>TEXT(Ecommerce_Sales_Data[[#This Row],[Order_Date]],"dddd")</f>
        <v>Sunday</v>
      </c>
      <c r="H8613" t="s">
        <v>14761</v>
      </c>
      <c r="I8613" t="s">
        <v>14762</v>
      </c>
      <c r="J8613">
        <v>8</v>
      </c>
      <c r="K8613">
        <v>5</v>
      </c>
      <c r="L8613" s="12">
        <v>3902.73</v>
      </c>
      <c r="M8613" s="11">
        <v>0.1</v>
      </c>
      <c r="N8613" s="12">
        <v>17562.29</v>
      </c>
      <c r="O8613" s="12">
        <v>14106.92</v>
      </c>
      <c r="P8613" s="12">
        <v>3455.37</v>
      </c>
      <c r="Q8613" s="11">
        <v>0.19674939885402201</v>
      </c>
    </row>
    <row r="8614" spans="1:17" x14ac:dyDescent="0.45">
      <c r="A8614" t="s">
        <v>14197</v>
      </c>
      <c r="B8614" t="s">
        <v>14198</v>
      </c>
      <c r="C8614" t="s">
        <v>2</v>
      </c>
      <c r="D8614" t="s">
        <v>68</v>
      </c>
      <c r="E8614" t="s">
        <v>22</v>
      </c>
      <c r="F8614" s="9">
        <v>45690</v>
      </c>
      <c r="G8614" s="9" t="str">
        <f>TEXT(Ecommerce_Sales_Data[[#This Row],[Order_Date]],"dddd")</f>
        <v>Sunday</v>
      </c>
      <c r="H8614" t="s">
        <v>14761</v>
      </c>
      <c r="I8614" t="s">
        <v>14758</v>
      </c>
      <c r="J8614">
        <v>2</v>
      </c>
      <c r="K8614">
        <v>1</v>
      </c>
      <c r="L8614" s="12">
        <v>4335.7</v>
      </c>
      <c r="M8614" s="11">
        <v>0.15</v>
      </c>
      <c r="N8614" s="12">
        <v>3685.34</v>
      </c>
      <c r="O8614" s="12">
        <v>2234.77</v>
      </c>
      <c r="P8614" s="12">
        <v>1450.57</v>
      </c>
      <c r="Q8614" s="11">
        <v>0.39360547466448098</v>
      </c>
    </row>
    <row r="8615" spans="1:17" x14ac:dyDescent="0.45">
      <c r="A8615" t="s">
        <v>14199</v>
      </c>
      <c r="B8615" t="s">
        <v>14200</v>
      </c>
      <c r="C8615" t="s">
        <v>2</v>
      </c>
      <c r="D8615" t="s">
        <v>68</v>
      </c>
      <c r="E8615" t="s">
        <v>9</v>
      </c>
      <c r="F8615" s="9">
        <v>45514</v>
      </c>
      <c r="G8615" s="9" t="str">
        <f>TEXT(Ecommerce_Sales_Data[[#This Row],[Order_Date]],"dddd")</f>
        <v>Saturday</v>
      </c>
      <c r="H8615" t="s">
        <v>14761</v>
      </c>
      <c r="I8615" t="s">
        <v>14762</v>
      </c>
      <c r="J8615">
        <v>8</v>
      </c>
      <c r="K8615">
        <v>2</v>
      </c>
      <c r="L8615" s="12">
        <v>2354.91</v>
      </c>
      <c r="M8615" s="11">
        <v>0.2</v>
      </c>
      <c r="N8615" s="12">
        <v>3767.86</v>
      </c>
      <c r="O8615" s="12">
        <v>2887.97</v>
      </c>
      <c r="P8615" s="12">
        <v>879.89</v>
      </c>
      <c r="Q8615" s="11">
        <v>0.233525130976204</v>
      </c>
    </row>
    <row r="8616" spans="1:17" x14ac:dyDescent="0.45">
      <c r="A8616" t="s">
        <v>14201</v>
      </c>
      <c r="B8616" t="s">
        <v>14202</v>
      </c>
      <c r="C8616" t="s">
        <v>12</v>
      </c>
      <c r="D8616" t="s">
        <v>32</v>
      </c>
      <c r="E8616" t="s">
        <v>22</v>
      </c>
      <c r="F8616" s="9">
        <v>45449</v>
      </c>
      <c r="G8616" s="9" t="str">
        <f>TEXT(Ecommerce_Sales_Data[[#This Row],[Order_Date]],"dddd")</f>
        <v>Thursday</v>
      </c>
      <c r="H8616" t="s">
        <v>14757</v>
      </c>
      <c r="I8616" t="s">
        <v>14759</v>
      </c>
      <c r="J8616">
        <v>6</v>
      </c>
      <c r="K8616">
        <v>4</v>
      </c>
      <c r="L8616" s="12">
        <v>2932.61</v>
      </c>
      <c r="M8616" s="11">
        <v>0</v>
      </c>
      <c r="N8616" s="12">
        <v>11730.44</v>
      </c>
      <c r="O8616" s="12">
        <v>8429.0400000000009</v>
      </c>
      <c r="P8616" s="12">
        <v>3301.4</v>
      </c>
      <c r="Q8616" s="11">
        <v>0.28143871841124501</v>
      </c>
    </row>
    <row r="8617" spans="1:17" x14ac:dyDescent="0.45">
      <c r="A8617" t="s">
        <v>14203</v>
      </c>
      <c r="B8617" t="s">
        <v>14204</v>
      </c>
      <c r="C8617" t="s">
        <v>2</v>
      </c>
      <c r="D8617" t="s">
        <v>3</v>
      </c>
      <c r="E8617" t="s">
        <v>9</v>
      </c>
      <c r="F8617" s="9">
        <v>45426</v>
      </c>
      <c r="G8617" s="9" t="str">
        <f>TEXT(Ecommerce_Sales_Data[[#This Row],[Order_Date]],"dddd")</f>
        <v>Tuesday</v>
      </c>
      <c r="H8617" t="s">
        <v>14757</v>
      </c>
      <c r="I8617" t="s">
        <v>14763</v>
      </c>
      <c r="J8617">
        <v>5</v>
      </c>
      <c r="K8617">
        <v>3</v>
      </c>
      <c r="L8617" s="12">
        <v>1256.1400000000001</v>
      </c>
      <c r="M8617" s="11">
        <v>0.1</v>
      </c>
      <c r="N8617" s="12">
        <v>3391.58</v>
      </c>
      <c r="O8617" s="12">
        <v>2488.9899999999998</v>
      </c>
      <c r="P8617" s="12">
        <v>902.59</v>
      </c>
      <c r="Q8617" s="11">
        <v>0.266126702009093</v>
      </c>
    </row>
    <row r="8618" spans="1:17" x14ac:dyDescent="0.45">
      <c r="A8618" t="s">
        <v>14205</v>
      </c>
      <c r="B8618" t="s">
        <v>4207</v>
      </c>
      <c r="C8618" t="s">
        <v>20</v>
      </c>
      <c r="D8618" t="s">
        <v>57</v>
      </c>
      <c r="E8618" t="s">
        <v>22</v>
      </c>
      <c r="F8618" s="9">
        <v>45359</v>
      </c>
      <c r="G8618" s="9" t="str">
        <f>TEXT(Ecommerce_Sales_Data[[#This Row],[Order_Date]],"dddd")</f>
        <v>Friday</v>
      </c>
      <c r="H8618" t="s">
        <v>14757</v>
      </c>
      <c r="I8618" t="s">
        <v>14769</v>
      </c>
      <c r="J8618">
        <v>3</v>
      </c>
      <c r="K8618">
        <v>5</v>
      </c>
      <c r="L8618" s="12">
        <v>2488.88</v>
      </c>
      <c r="M8618" s="11">
        <v>0.05</v>
      </c>
      <c r="N8618" s="12">
        <v>11822.18</v>
      </c>
      <c r="O8618" s="12">
        <v>8275.32</v>
      </c>
      <c r="P8618" s="12">
        <v>3546.86</v>
      </c>
      <c r="Q8618" s="11">
        <v>0.30001742487426197</v>
      </c>
    </row>
    <row r="8619" spans="1:17" x14ac:dyDescent="0.45">
      <c r="A8619" t="s">
        <v>14206</v>
      </c>
      <c r="B8619" t="s">
        <v>5541</v>
      </c>
      <c r="C8619" t="s">
        <v>28</v>
      </c>
      <c r="D8619" t="s">
        <v>35</v>
      </c>
      <c r="E8619" t="s">
        <v>9</v>
      </c>
      <c r="F8619" s="9">
        <v>45992</v>
      </c>
      <c r="G8619" s="9" t="str">
        <f>TEXT(Ecommerce_Sales_Data[[#This Row],[Order_Date]],"dddd")</f>
        <v>Monday</v>
      </c>
      <c r="H8619" t="s">
        <v>14757</v>
      </c>
      <c r="I8619" t="s">
        <v>14770</v>
      </c>
      <c r="J8619">
        <v>12</v>
      </c>
      <c r="K8619">
        <v>4</v>
      </c>
      <c r="L8619" s="12">
        <v>452.26</v>
      </c>
      <c r="M8619" s="11">
        <v>0.1</v>
      </c>
      <c r="N8619" s="12">
        <v>1628.14</v>
      </c>
      <c r="O8619" s="12">
        <v>1207.33</v>
      </c>
      <c r="P8619" s="12">
        <v>420.81</v>
      </c>
      <c r="Q8619" s="11">
        <v>0.25846057464345801</v>
      </c>
    </row>
    <row r="8620" spans="1:17" x14ac:dyDescent="0.45">
      <c r="A8620" t="s">
        <v>14207</v>
      </c>
      <c r="B8620" t="s">
        <v>8908</v>
      </c>
      <c r="C8620" t="s">
        <v>20</v>
      </c>
      <c r="D8620" t="s">
        <v>25</v>
      </c>
      <c r="E8620" t="s">
        <v>14</v>
      </c>
      <c r="F8620" s="9">
        <v>45361</v>
      </c>
      <c r="G8620" s="9" t="str">
        <f>TEXT(Ecommerce_Sales_Data[[#This Row],[Order_Date]],"dddd")</f>
        <v>Sunday</v>
      </c>
      <c r="H8620" t="s">
        <v>14761</v>
      </c>
      <c r="I8620" t="s">
        <v>14769</v>
      </c>
      <c r="J8620">
        <v>3</v>
      </c>
      <c r="K8620">
        <v>3</v>
      </c>
      <c r="L8620" s="12">
        <v>4941.78</v>
      </c>
      <c r="M8620" s="11">
        <v>0</v>
      </c>
      <c r="N8620" s="12">
        <v>14825.34</v>
      </c>
      <c r="O8620" s="12">
        <v>11484.91</v>
      </c>
      <c r="P8620" s="12">
        <v>3340.43</v>
      </c>
      <c r="Q8620" s="11">
        <v>0.225318947153994</v>
      </c>
    </row>
    <row r="8621" spans="1:17" x14ac:dyDescent="0.45">
      <c r="A8621" t="s">
        <v>14208</v>
      </c>
      <c r="B8621" t="s">
        <v>14209</v>
      </c>
      <c r="C8621" t="s">
        <v>20</v>
      </c>
      <c r="D8621" t="s">
        <v>60</v>
      </c>
      <c r="E8621" t="s">
        <v>22</v>
      </c>
      <c r="F8621" s="9">
        <v>45446</v>
      </c>
      <c r="G8621" s="9" t="str">
        <f>TEXT(Ecommerce_Sales_Data[[#This Row],[Order_Date]],"dddd")</f>
        <v>Monday</v>
      </c>
      <c r="H8621" t="s">
        <v>14757</v>
      </c>
      <c r="I8621" t="s">
        <v>14759</v>
      </c>
      <c r="J8621">
        <v>6</v>
      </c>
      <c r="K8621">
        <v>2</v>
      </c>
      <c r="L8621" s="12">
        <v>4667.67</v>
      </c>
      <c r="M8621" s="11">
        <v>0.15</v>
      </c>
      <c r="N8621" s="12">
        <v>7935.04</v>
      </c>
      <c r="O8621" s="12">
        <v>5776.45</v>
      </c>
      <c r="P8621" s="12">
        <v>2158.59</v>
      </c>
      <c r="Q8621" s="11">
        <v>0.272032655159898</v>
      </c>
    </row>
    <row r="8622" spans="1:17" x14ac:dyDescent="0.45">
      <c r="A8622" t="s">
        <v>14210</v>
      </c>
      <c r="B8622" t="s">
        <v>3422</v>
      </c>
      <c r="C8622" t="s">
        <v>28</v>
      </c>
      <c r="D8622" t="s">
        <v>35</v>
      </c>
      <c r="E8622" t="s">
        <v>14</v>
      </c>
      <c r="F8622" s="9">
        <v>45754</v>
      </c>
      <c r="G8622" s="9" t="str">
        <f>TEXT(Ecommerce_Sales_Data[[#This Row],[Order_Date]],"dddd")</f>
        <v>Monday</v>
      </c>
      <c r="H8622" t="s">
        <v>14757</v>
      </c>
      <c r="I8622" t="s">
        <v>14765</v>
      </c>
      <c r="J8622">
        <v>4</v>
      </c>
      <c r="K8622">
        <v>1</v>
      </c>
      <c r="L8622" s="12">
        <v>3117.87</v>
      </c>
      <c r="M8622" s="11">
        <v>0.2</v>
      </c>
      <c r="N8622" s="12">
        <v>2494.3000000000002</v>
      </c>
      <c r="O8622" s="12">
        <v>1842.42</v>
      </c>
      <c r="P8622" s="12">
        <v>651.88</v>
      </c>
      <c r="Q8622" s="11">
        <v>0.261347873150784</v>
      </c>
    </row>
    <row r="8623" spans="1:17" x14ac:dyDescent="0.45">
      <c r="A8623" t="s">
        <v>14211</v>
      </c>
      <c r="B8623" t="s">
        <v>14212</v>
      </c>
      <c r="C8623" t="s">
        <v>12</v>
      </c>
      <c r="D8623" t="s">
        <v>38</v>
      </c>
      <c r="E8623" t="s">
        <v>14</v>
      </c>
      <c r="F8623" s="9">
        <v>45930</v>
      </c>
      <c r="G8623" s="9" t="str">
        <f>TEXT(Ecommerce_Sales_Data[[#This Row],[Order_Date]],"dddd")</f>
        <v>Tuesday</v>
      </c>
      <c r="H8623" t="s">
        <v>14757</v>
      </c>
      <c r="I8623" t="s">
        <v>14766</v>
      </c>
      <c r="J8623">
        <v>9</v>
      </c>
      <c r="K8623">
        <v>2</v>
      </c>
      <c r="L8623" s="12">
        <v>4076.31</v>
      </c>
      <c r="M8623" s="11">
        <v>0.1</v>
      </c>
      <c r="N8623" s="12">
        <v>7337.36</v>
      </c>
      <c r="O8623" s="12">
        <v>5584.66</v>
      </c>
      <c r="P8623" s="12">
        <v>1752.7</v>
      </c>
      <c r="Q8623" s="11">
        <v>0.238873382251927</v>
      </c>
    </row>
    <row r="8624" spans="1:17" x14ac:dyDescent="0.45">
      <c r="A8624" t="s">
        <v>14213</v>
      </c>
      <c r="B8624" t="s">
        <v>7212</v>
      </c>
      <c r="C8624" t="s">
        <v>7</v>
      </c>
      <c r="D8624" t="s">
        <v>46</v>
      </c>
      <c r="E8624" t="s">
        <v>4</v>
      </c>
      <c r="F8624" s="9">
        <v>45809</v>
      </c>
      <c r="G8624" s="9" t="str">
        <f>TEXT(Ecommerce_Sales_Data[[#This Row],[Order_Date]],"dddd")</f>
        <v>Sunday</v>
      </c>
      <c r="H8624" t="s">
        <v>14761</v>
      </c>
      <c r="I8624" t="s">
        <v>14759</v>
      </c>
      <c r="J8624">
        <v>6</v>
      </c>
      <c r="K8624">
        <v>4</v>
      </c>
      <c r="L8624" s="12">
        <v>1459.83</v>
      </c>
      <c r="M8624" s="11">
        <v>0</v>
      </c>
      <c r="N8624" s="12">
        <v>5839.32</v>
      </c>
      <c r="O8624" s="12">
        <v>3838.95</v>
      </c>
      <c r="P8624" s="12">
        <v>2000.37</v>
      </c>
      <c r="Q8624" s="11">
        <v>0.34256899776001298</v>
      </c>
    </row>
    <row r="8625" spans="1:17" x14ac:dyDescent="0.45">
      <c r="A8625" t="s">
        <v>14214</v>
      </c>
      <c r="B8625" t="s">
        <v>3390</v>
      </c>
      <c r="C8625" t="s">
        <v>12</v>
      </c>
      <c r="D8625" t="s">
        <v>41</v>
      </c>
      <c r="E8625" t="s">
        <v>14</v>
      </c>
      <c r="F8625" s="9">
        <v>45832</v>
      </c>
      <c r="G8625" s="9" t="str">
        <f>TEXT(Ecommerce_Sales_Data[[#This Row],[Order_Date]],"dddd")</f>
        <v>Tuesday</v>
      </c>
      <c r="H8625" t="s">
        <v>14757</v>
      </c>
      <c r="I8625" t="s">
        <v>14759</v>
      </c>
      <c r="J8625">
        <v>6</v>
      </c>
      <c r="K8625">
        <v>1</v>
      </c>
      <c r="L8625" s="12">
        <v>522.03</v>
      </c>
      <c r="M8625" s="11">
        <v>0.2</v>
      </c>
      <c r="N8625" s="12">
        <v>417.62</v>
      </c>
      <c r="O8625" s="12">
        <v>333.66</v>
      </c>
      <c r="P8625" s="12">
        <v>83.96</v>
      </c>
      <c r="Q8625" s="11">
        <v>0.201044011302141</v>
      </c>
    </row>
    <row r="8626" spans="1:17" x14ac:dyDescent="0.45">
      <c r="A8626" t="s">
        <v>14215</v>
      </c>
      <c r="B8626" t="s">
        <v>239</v>
      </c>
      <c r="C8626" t="s">
        <v>28</v>
      </c>
      <c r="D8626" t="s">
        <v>100</v>
      </c>
      <c r="E8626" t="s">
        <v>14</v>
      </c>
      <c r="F8626" s="9">
        <v>45494</v>
      </c>
      <c r="G8626" s="9" t="str">
        <f>TEXT(Ecommerce_Sales_Data[[#This Row],[Order_Date]],"dddd")</f>
        <v>Sunday</v>
      </c>
      <c r="H8626" t="s">
        <v>14761</v>
      </c>
      <c r="I8626" t="s">
        <v>14768</v>
      </c>
      <c r="J8626">
        <v>7</v>
      </c>
      <c r="K8626">
        <v>1</v>
      </c>
      <c r="L8626" s="12">
        <v>489.59</v>
      </c>
      <c r="M8626" s="11">
        <v>0.2</v>
      </c>
      <c r="N8626" s="12">
        <v>391.67</v>
      </c>
      <c r="O8626" s="12">
        <v>276.56</v>
      </c>
      <c r="P8626" s="12">
        <v>115.11</v>
      </c>
      <c r="Q8626" s="11">
        <v>0.293895371103225</v>
      </c>
    </row>
    <row r="8627" spans="1:17" x14ac:dyDescent="0.45">
      <c r="A8627" t="s">
        <v>14216</v>
      </c>
      <c r="B8627" t="s">
        <v>14217</v>
      </c>
      <c r="C8627" t="s">
        <v>7</v>
      </c>
      <c r="D8627" t="s">
        <v>8</v>
      </c>
      <c r="E8627" t="s">
        <v>4</v>
      </c>
      <c r="F8627" s="9">
        <v>45748</v>
      </c>
      <c r="G8627" s="9" t="str">
        <f>TEXT(Ecommerce_Sales_Data[[#This Row],[Order_Date]],"dddd")</f>
        <v>Tuesday</v>
      </c>
      <c r="H8627" t="s">
        <v>14757</v>
      </c>
      <c r="I8627" t="s">
        <v>14765</v>
      </c>
      <c r="J8627">
        <v>4</v>
      </c>
      <c r="K8627">
        <v>1</v>
      </c>
      <c r="L8627" s="12">
        <v>382.87</v>
      </c>
      <c r="M8627" s="11">
        <v>0.05</v>
      </c>
      <c r="N8627" s="12">
        <v>363.73</v>
      </c>
      <c r="O8627" s="12">
        <v>228.54</v>
      </c>
      <c r="P8627" s="12">
        <v>135.19</v>
      </c>
      <c r="Q8627" s="11">
        <v>0.37167679322574398</v>
      </c>
    </row>
    <row r="8628" spans="1:17" x14ac:dyDescent="0.45">
      <c r="A8628" t="s">
        <v>14218</v>
      </c>
      <c r="B8628" t="s">
        <v>3496</v>
      </c>
      <c r="C8628" t="s">
        <v>2</v>
      </c>
      <c r="D8628" t="s">
        <v>82</v>
      </c>
      <c r="E8628" t="s">
        <v>22</v>
      </c>
      <c r="F8628" s="9">
        <v>45925</v>
      </c>
      <c r="G8628" s="9" t="str">
        <f>TEXT(Ecommerce_Sales_Data[[#This Row],[Order_Date]],"dddd")</f>
        <v>Thursday</v>
      </c>
      <c r="H8628" t="s">
        <v>14757</v>
      </c>
      <c r="I8628" t="s">
        <v>14766</v>
      </c>
      <c r="J8628">
        <v>9</v>
      </c>
      <c r="K8628">
        <v>1</v>
      </c>
      <c r="L8628" s="12">
        <v>1788.03</v>
      </c>
      <c r="M8628" s="11">
        <v>0</v>
      </c>
      <c r="N8628" s="12">
        <v>1788.03</v>
      </c>
      <c r="O8628" s="12">
        <v>1203.33</v>
      </c>
      <c r="P8628" s="12">
        <v>584.70000000000005</v>
      </c>
      <c r="Q8628" s="11">
        <v>0.32700793610845502</v>
      </c>
    </row>
    <row r="8629" spans="1:17" x14ac:dyDescent="0.45">
      <c r="A8629" t="s">
        <v>14219</v>
      </c>
      <c r="B8629" t="s">
        <v>14220</v>
      </c>
      <c r="C8629" t="s">
        <v>2</v>
      </c>
      <c r="D8629" t="s">
        <v>3</v>
      </c>
      <c r="E8629" t="s">
        <v>14</v>
      </c>
      <c r="F8629" s="9">
        <v>45678</v>
      </c>
      <c r="G8629" s="9" t="str">
        <f>TEXT(Ecommerce_Sales_Data[[#This Row],[Order_Date]],"dddd")</f>
        <v>Tuesday</v>
      </c>
      <c r="H8629" t="s">
        <v>14757</v>
      </c>
      <c r="I8629" t="s">
        <v>14767</v>
      </c>
      <c r="J8629">
        <v>1</v>
      </c>
      <c r="K8629">
        <v>5</v>
      </c>
      <c r="L8629" s="12">
        <v>3213.07</v>
      </c>
      <c r="M8629" s="11">
        <v>0</v>
      </c>
      <c r="N8629" s="12">
        <v>16065.35</v>
      </c>
      <c r="O8629" s="12">
        <v>12258.63</v>
      </c>
      <c r="P8629" s="12">
        <v>3806.72</v>
      </c>
      <c r="Q8629" s="11">
        <v>0.236952198364804</v>
      </c>
    </row>
    <row r="8630" spans="1:17" x14ac:dyDescent="0.45">
      <c r="A8630" t="s">
        <v>14221</v>
      </c>
      <c r="B8630" t="s">
        <v>14222</v>
      </c>
      <c r="C8630" t="s">
        <v>28</v>
      </c>
      <c r="D8630" t="s">
        <v>29</v>
      </c>
      <c r="E8630" t="s">
        <v>9</v>
      </c>
      <c r="F8630" s="9">
        <v>45740</v>
      </c>
      <c r="G8630" s="9" t="str">
        <f>TEXT(Ecommerce_Sales_Data[[#This Row],[Order_Date]],"dddd")</f>
        <v>Monday</v>
      </c>
      <c r="H8630" t="s">
        <v>14757</v>
      </c>
      <c r="I8630" t="s">
        <v>14769</v>
      </c>
      <c r="J8630">
        <v>3</v>
      </c>
      <c r="K8630">
        <v>1</v>
      </c>
      <c r="L8630" s="12">
        <v>1349.42</v>
      </c>
      <c r="M8630" s="11">
        <v>0.1</v>
      </c>
      <c r="N8630" s="12">
        <v>1214.48</v>
      </c>
      <c r="O8630" s="12">
        <v>789.77</v>
      </c>
      <c r="P8630" s="12">
        <v>424.71</v>
      </c>
      <c r="Q8630" s="11">
        <v>0.34970522363480699</v>
      </c>
    </row>
    <row r="8631" spans="1:17" x14ac:dyDescent="0.45">
      <c r="A8631" t="s">
        <v>14223</v>
      </c>
      <c r="B8631" t="s">
        <v>13206</v>
      </c>
      <c r="C8631" t="s">
        <v>2</v>
      </c>
      <c r="D8631" t="s">
        <v>3</v>
      </c>
      <c r="E8631" t="s">
        <v>14</v>
      </c>
      <c r="F8631" s="9">
        <v>45417</v>
      </c>
      <c r="G8631" s="9" t="str">
        <f>TEXT(Ecommerce_Sales_Data[[#This Row],[Order_Date]],"dddd")</f>
        <v>Sunday</v>
      </c>
      <c r="H8631" t="s">
        <v>14761</v>
      </c>
      <c r="I8631" t="s">
        <v>14763</v>
      </c>
      <c r="J8631">
        <v>5</v>
      </c>
      <c r="K8631">
        <v>1</v>
      </c>
      <c r="L8631" s="12">
        <v>2197.35</v>
      </c>
      <c r="M8631" s="11">
        <v>0.05</v>
      </c>
      <c r="N8631" s="12">
        <v>2087.48</v>
      </c>
      <c r="O8631" s="12">
        <v>1497.1</v>
      </c>
      <c r="P8631" s="12">
        <v>590.38</v>
      </c>
      <c r="Q8631" s="11">
        <v>0.28281947611474101</v>
      </c>
    </row>
    <row r="8632" spans="1:17" x14ac:dyDescent="0.45">
      <c r="A8632" t="s">
        <v>14224</v>
      </c>
      <c r="B8632" t="s">
        <v>5723</v>
      </c>
      <c r="C8632" t="s">
        <v>20</v>
      </c>
      <c r="D8632" t="s">
        <v>21</v>
      </c>
      <c r="E8632" t="s">
        <v>4</v>
      </c>
      <c r="F8632" s="9">
        <v>45883</v>
      </c>
      <c r="G8632" s="9" t="str">
        <f>TEXT(Ecommerce_Sales_Data[[#This Row],[Order_Date]],"dddd")</f>
        <v>Thursday</v>
      </c>
      <c r="H8632" t="s">
        <v>14757</v>
      </c>
      <c r="I8632" t="s">
        <v>14762</v>
      </c>
      <c r="J8632">
        <v>8</v>
      </c>
      <c r="K8632">
        <v>2</v>
      </c>
      <c r="L8632" s="12">
        <v>3252.25</v>
      </c>
      <c r="M8632" s="11">
        <v>0.2</v>
      </c>
      <c r="N8632" s="12">
        <v>5203.6000000000004</v>
      </c>
      <c r="O8632" s="12">
        <v>3782.19</v>
      </c>
      <c r="P8632" s="12">
        <v>1421.41</v>
      </c>
      <c r="Q8632" s="11">
        <v>0.27315896686909102</v>
      </c>
    </row>
    <row r="8633" spans="1:17" x14ac:dyDescent="0.45">
      <c r="A8633" t="s">
        <v>14225</v>
      </c>
      <c r="B8633" t="s">
        <v>3288</v>
      </c>
      <c r="C8633" t="s">
        <v>12</v>
      </c>
      <c r="D8633" t="s">
        <v>41</v>
      </c>
      <c r="E8633" t="s">
        <v>14</v>
      </c>
      <c r="F8633" s="9">
        <v>45558</v>
      </c>
      <c r="G8633" s="9" t="str">
        <f>TEXT(Ecommerce_Sales_Data[[#This Row],[Order_Date]],"dddd")</f>
        <v>Monday</v>
      </c>
      <c r="H8633" t="s">
        <v>14757</v>
      </c>
      <c r="I8633" t="s">
        <v>14766</v>
      </c>
      <c r="J8633">
        <v>9</v>
      </c>
      <c r="K8633">
        <v>5</v>
      </c>
      <c r="L8633" s="12">
        <v>1656.77</v>
      </c>
      <c r="M8633" s="11">
        <v>0.1</v>
      </c>
      <c r="N8633" s="12">
        <v>7455.47</v>
      </c>
      <c r="O8633" s="12">
        <v>4544.1400000000003</v>
      </c>
      <c r="P8633" s="12">
        <v>2911.33</v>
      </c>
      <c r="Q8633" s="11">
        <v>0.39049583728457099</v>
      </c>
    </row>
    <row r="8634" spans="1:17" x14ac:dyDescent="0.45">
      <c r="A8634" t="s">
        <v>14226</v>
      </c>
      <c r="B8634" t="s">
        <v>2722</v>
      </c>
      <c r="C8634" t="s">
        <v>12</v>
      </c>
      <c r="D8634" t="s">
        <v>111</v>
      </c>
      <c r="E8634" t="s">
        <v>4</v>
      </c>
      <c r="F8634" s="9">
        <v>45349</v>
      </c>
      <c r="G8634" s="9" t="str">
        <f>TEXT(Ecommerce_Sales_Data[[#This Row],[Order_Date]],"dddd")</f>
        <v>Tuesday</v>
      </c>
      <c r="H8634" t="s">
        <v>14757</v>
      </c>
      <c r="I8634" t="s">
        <v>14758</v>
      </c>
      <c r="J8634">
        <v>2</v>
      </c>
      <c r="K8634">
        <v>4</v>
      </c>
      <c r="L8634" s="12">
        <v>2845.7</v>
      </c>
      <c r="M8634" s="11">
        <v>0.05</v>
      </c>
      <c r="N8634" s="12">
        <v>10813.66</v>
      </c>
      <c r="O8634" s="12">
        <v>6561.24</v>
      </c>
      <c r="P8634" s="12">
        <v>4252.42</v>
      </c>
      <c r="Q8634" s="11">
        <v>0.39324521022484499</v>
      </c>
    </row>
    <row r="8635" spans="1:17" x14ac:dyDescent="0.45">
      <c r="A8635" t="s">
        <v>14227</v>
      </c>
      <c r="B8635" t="s">
        <v>14228</v>
      </c>
      <c r="C8635" t="s">
        <v>12</v>
      </c>
      <c r="D8635" t="s">
        <v>13</v>
      </c>
      <c r="E8635" t="s">
        <v>14</v>
      </c>
      <c r="F8635" s="9">
        <v>45965</v>
      </c>
      <c r="G8635" s="9" t="str">
        <f>TEXT(Ecommerce_Sales_Data[[#This Row],[Order_Date]],"dddd")</f>
        <v>Tuesday</v>
      </c>
      <c r="H8635" t="s">
        <v>14757</v>
      </c>
      <c r="I8635" t="s">
        <v>14764</v>
      </c>
      <c r="J8635">
        <v>11</v>
      </c>
      <c r="K8635">
        <v>1</v>
      </c>
      <c r="L8635" s="12">
        <v>1772.52</v>
      </c>
      <c r="M8635" s="11">
        <v>0.05</v>
      </c>
      <c r="N8635" s="12">
        <v>1683.89</v>
      </c>
      <c r="O8635" s="12">
        <v>1302.98</v>
      </c>
      <c r="P8635" s="12">
        <v>380.91</v>
      </c>
      <c r="Q8635" s="11">
        <v>0.22620836277904099</v>
      </c>
    </row>
    <row r="8636" spans="1:17" x14ac:dyDescent="0.45">
      <c r="A8636" t="s">
        <v>14229</v>
      </c>
      <c r="B8636" t="s">
        <v>3710</v>
      </c>
      <c r="C8636" t="s">
        <v>12</v>
      </c>
      <c r="D8636" t="s">
        <v>111</v>
      </c>
      <c r="E8636" t="s">
        <v>14</v>
      </c>
      <c r="F8636" s="9">
        <v>45360</v>
      </c>
      <c r="G8636" s="9" t="str">
        <f>TEXT(Ecommerce_Sales_Data[[#This Row],[Order_Date]],"dddd")</f>
        <v>Saturday</v>
      </c>
      <c r="H8636" t="s">
        <v>14761</v>
      </c>
      <c r="I8636" t="s">
        <v>14769</v>
      </c>
      <c r="J8636">
        <v>3</v>
      </c>
      <c r="K8636">
        <v>3</v>
      </c>
      <c r="L8636" s="12">
        <v>2071.79</v>
      </c>
      <c r="M8636" s="11">
        <v>0.1</v>
      </c>
      <c r="N8636" s="12">
        <v>5593.83</v>
      </c>
      <c r="O8636" s="12">
        <v>4691.71</v>
      </c>
      <c r="P8636" s="12">
        <v>902.12</v>
      </c>
      <c r="Q8636" s="11">
        <v>0.16127054272296401</v>
      </c>
    </row>
    <row r="8637" spans="1:17" x14ac:dyDescent="0.45">
      <c r="A8637" t="s">
        <v>14230</v>
      </c>
      <c r="B8637" t="s">
        <v>14231</v>
      </c>
      <c r="C8637" t="s">
        <v>12</v>
      </c>
      <c r="D8637" t="s">
        <v>38</v>
      </c>
      <c r="E8637" t="s">
        <v>4</v>
      </c>
      <c r="F8637" s="9">
        <v>45422</v>
      </c>
      <c r="G8637" s="9" t="str">
        <f>TEXT(Ecommerce_Sales_Data[[#This Row],[Order_Date]],"dddd")</f>
        <v>Friday</v>
      </c>
      <c r="H8637" t="s">
        <v>14757</v>
      </c>
      <c r="I8637" t="s">
        <v>14763</v>
      </c>
      <c r="J8637">
        <v>5</v>
      </c>
      <c r="K8637">
        <v>3</v>
      </c>
      <c r="L8637" s="12">
        <v>2966.92</v>
      </c>
      <c r="M8637" s="11">
        <v>0.05</v>
      </c>
      <c r="N8637" s="12">
        <v>8455.7199999999993</v>
      </c>
      <c r="O8637" s="12">
        <v>5086.91</v>
      </c>
      <c r="P8637" s="12">
        <v>3368.81</v>
      </c>
      <c r="Q8637" s="11">
        <v>0.39840604939614799</v>
      </c>
    </row>
    <row r="8638" spans="1:17" x14ac:dyDescent="0.45">
      <c r="A8638" t="s">
        <v>14232</v>
      </c>
      <c r="B8638" t="s">
        <v>14233</v>
      </c>
      <c r="C8638" t="s">
        <v>7</v>
      </c>
      <c r="D8638" t="s">
        <v>134</v>
      </c>
      <c r="E8638" t="s">
        <v>14</v>
      </c>
      <c r="F8638" s="9">
        <v>45754</v>
      </c>
      <c r="G8638" s="9" t="str">
        <f>TEXT(Ecommerce_Sales_Data[[#This Row],[Order_Date]],"dddd")</f>
        <v>Monday</v>
      </c>
      <c r="H8638" t="s">
        <v>14757</v>
      </c>
      <c r="I8638" t="s">
        <v>14765</v>
      </c>
      <c r="J8638">
        <v>4</v>
      </c>
      <c r="K8638">
        <v>1</v>
      </c>
      <c r="L8638" s="12">
        <v>674.74</v>
      </c>
      <c r="M8638" s="11">
        <v>0.2</v>
      </c>
      <c r="N8638" s="12">
        <v>539.79</v>
      </c>
      <c r="O8638" s="12">
        <v>378.74</v>
      </c>
      <c r="P8638" s="12">
        <v>161.05000000000001</v>
      </c>
      <c r="Q8638" s="11">
        <v>0.29835676837288599</v>
      </c>
    </row>
    <row r="8639" spans="1:17" x14ac:dyDescent="0.45">
      <c r="A8639" t="s">
        <v>14234</v>
      </c>
      <c r="B8639" t="s">
        <v>7106</v>
      </c>
      <c r="C8639" t="s">
        <v>12</v>
      </c>
      <c r="D8639" t="s">
        <v>111</v>
      </c>
      <c r="E8639" t="s">
        <v>4</v>
      </c>
      <c r="F8639" s="9">
        <v>46001</v>
      </c>
      <c r="G8639" s="9" t="str">
        <f>TEXT(Ecommerce_Sales_Data[[#This Row],[Order_Date]],"dddd")</f>
        <v>Wednesday</v>
      </c>
      <c r="H8639" t="s">
        <v>14757</v>
      </c>
      <c r="I8639" t="s">
        <v>14770</v>
      </c>
      <c r="J8639">
        <v>12</v>
      </c>
      <c r="K8639">
        <v>5</v>
      </c>
      <c r="L8639" s="12">
        <v>2423.81</v>
      </c>
      <c r="M8639" s="11">
        <v>0.1</v>
      </c>
      <c r="N8639" s="12">
        <v>10907.15</v>
      </c>
      <c r="O8639" s="12">
        <v>9192.2999999999993</v>
      </c>
      <c r="P8639" s="12">
        <v>1714.85</v>
      </c>
      <c r="Q8639" s="11">
        <v>0.157222555846394</v>
      </c>
    </row>
    <row r="8640" spans="1:17" x14ac:dyDescent="0.45">
      <c r="A8640" t="s">
        <v>14235</v>
      </c>
      <c r="B8640" t="s">
        <v>3547</v>
      </c>
      <c r="C8640" t="s">
        <v>28</v>
      </c>
      <c r="D8640" t="s">
        <v>29</v>
      </c>
      <c r="E8640" t="s">
        <v>22</v>
      </c>
      <c r="F8640" s="9">
        <v>45868</v>
      </c>
      <c r="G8640" s="9" t="str">
        <f>TEXT(Ecommerce_Sales_Data[[#This Row],[Order_Date]],"dddd")</f>
        <v>Wednesday</v>
      </c>
      <c r="H8640" t="s">
        <v>14757</v>
      </c>
      <c r="I8640" t="s">
        <v>14768</v>
      </c>
      <c r="J8640">
        <v>7</v>
      </c>
      <c r="K8640">
        <v>3</v>
      </c>
      <c r="L8640" s="12">
        <v>1168.83</v>
      </c>
      <c r="M8640" s="11">
        <v>0.1</v>
      </c>
      <c r="N8640" s="12">
        <v>3155.84</v>
      </c>
      <c r="O8640" s="12">
        <v>2298.9699999999998</v>
      </c>
      <c r="P8640" s="12">
        <v>856.87</v>
      </c>
      <c r="Q8640" s="11">
        <v>0.27151883492192302</v>
      </c>
    </row>
    <row r="8641" spans="1:17" x14ac:dyDescent="0.45">
      <c r="A8641" t="s">
        <v>14236</v>
      </c>
      <c r="B8641" t="s">
        <v>1578</v>
      </c>
      <c r="C8641" t="s">
        <v>12</v>
      </c>
      <c r="D8641" t="s">
        <v>41</v>
      </c>
      <c r="E8641" t="s">
        <v>14</v>
      </c>
      <c r="F8641" s="9">
        <v>45676</v>
      </c>
      <c r="G8641" s="9" t="str">
        <f>TEXT(Ecommerce_Sales_Data[[#This Row],[Order_Date]],"dddd")</f>
        <v>Sunday</v>
      </c>
      <c r="H8641" t="s">
        <v>14761</v>
      </c>
      <c r="I8641" t="s">
        <v>14767</v>
      </c>
      <c r="J8641">
        <v>1</v>
      </c>
      <c r="K8641">
        <v>2</v>
      </c>
      <c r="L8641" s="12">
        <v>2344.02</v>
      </c>
      <c r="M8641" s="11">
        <v>0.15</v>
      </c>
      <c r="N8641" s="12">
        <v>3984.83</v>
      </c>
      <c r="O8641" s="12">
        <v>2955.72</v>
      </c>
      <c r="P8641" s="12">
        <v>1029.1099999999999</v>
      </c>
      <c r="Q8641" s="11">
        <v>0.25825693944283701</v>
      </c>
    </row>
    <row r="8642" spans="1:17" x14ac:dyDescent="0.45">
      <c r="A8642" t="s">
        <v>14237</v>
      </c>
      <c r="B8642" t="s">
        <v>1664</v>
      </c>
      <c r="C8642" t="s">
        <v>7</v>
      </c>
      <c r="D8642" t="s">
        <v>106</v>
      </c>
      <c r="E8642" t="s">
        <v>14</v>
      </c>
      <c r="F8642" s="9">
        <v>45638</v>
      </c>
      <c r="G8642" s="9" t="str">
        <f>TEXT(Ecommerce_Sales_Data[[#This Row],[Order_Date]],"dddd")</f>
        <v>Thursday</v>
      </c>
      <c r="H8642" t="s">
        <v>14757</v>
      </c>
      <c r="I8642" t="s">
        <v>14770</v>
      </c>
      <c r="J8642">
        <v>12</v>
      </c>
      <c r="K8642">
        <v>3</v>
      </c>
      <c r="L8642" s="12">
        <v>2671.33</v>
      </c>
      <c r="M8642" s="11">
        <v>0</v>
      </c>
      <c r="N8642" s="12">
        <v>8013.99</v>
      </c>
      <c r="O8642" s="12">
        <v>6716.92</v>
      </c>
      <c r="P8642" s="12">
        <v>1297.07</v>
      </c>
      <c r="Q8642" s="11">
        <v>0.161850713564654</v>
      </c>
    </row>
    <row r="8643" spans="1:17" x14ac:dyDescent="0.45">
      <c r="A8643" t="s">
        <v>14238</v>
      </c>
      <c r="B8643" t="s">
        <v>7834</v>
      </c>
      <c r="C8643" t="s">
        <v>2</v>
      </c>
      <c r="D8643" t="s">
        <v>3</v>
      </c>
      <c r="E8643" t="s">
        <v>22</v>
      </c>
      <c r="F8643" s="9">
        <v>45959</v>
      </c>
      <c r="G8643" s="9" t="str">
        <f>TEXT(Ecommerce_Sales_Data[[#This Row],[Order_Date]],"dddd")</f>
        <v>Wednesday</v>
      </c>
      <c r="H8643" t="s">
        <v>14757</v>
      </c>
      <c r="I8643" t="s">
        <v>14760</v>
      </c>
      <c r="J8643">
        <v>10</v>
      </c>
      <c r="K8643">
        <v>4</v>
      </c>
      <c r="L8643" s="12">
        <v>548.51</v>
      </c>
      <c r="M8643" s="11">
        <v>0</v>
      </c>
      <c r="N8643" s="12">
        <v>2194.04</v>
      </c>
      <c r="O8643" s="12">
        <v>1682.33</v>
      </c>
      <c r="P8643" s="12">
        <v>511.71</v>
      </c>
      <c r="Q8643" s="11">
        <v>0.23322728847240701</v>
      </c>
    </row>
    <row r="8644" spans="1:17" x14ac:dyDescent="0.45">
      <c r="A8644" t="s">
        <v>14239</v>
      </c>
      <c r="B8644" t="s">
        <v>14240</v>
      </c>
      <c r="C8644" t="s">
        <v>2</v>
      </c>
      <c r="D8644" t="s">
        <v>3</v>
      </c>
      <c r="E8644" t="s">
        <v>14</v>
      </c>
      <c r="F8644" s="9">
        <v>45553</v>
      </c>
      <c r="G8644" s="9" t="str">
        <f>TEXT(Ecommerce_Sales_Data[[#This Row],[Order_Date]],"dddd")</f>
        <v>Wednesday</v>
      </c>
      <c r="H8644" t="s">
        <v>14757</v>
      </c>
      <c r="I8644" t="s">
        <v>14766</v>
      </c>
      <c r="J8644">
        <v>9</v>
      </c>
      <c r="K8644">
        <v>1</v>
      </c>
      <c r="L8644" s="12">
        <v>1957.91</v>
      </c>
      <c r="M8644" s="11">
        <v>0</v>
      </c>
      <c r="N8644" s="12">
        <v>1957.91</v>
      </c>
      <c r="O8644" s="12">
        <v>1419.99</v>
      </c>
      <c r="P8644" s="12">
        <v>537.91999999999996</v>
      </c>
      <c r="Q8644" s="11">
        <v>0.27474194421602599</v>
      </c>
    </row>
    <row r="8645" spans="1:17" x14ac:dyDescent="0.45">
      <c r="A8645" t="s">
        <v>14241</v>
      </c>
      <c r="B8645" t="s">
        <v>5243</v>
      </c>
      <c r="C8645" t="s">
        <v>2</v>
      </c>
      <c r="D8645" t="s">
        <v>68</v>
      </c>
      <c r="E8645" t="s">
        <v>4</v>
      </c>
      <c r="F8645" s="9">
        <v>45504</v>
      </c>
      <c r="G8645" s="9" t="str">
        <f>TEXT(Ecommerce_Sales_Data[[#This Row],[Order_Date]],"dddd")</f>
        <v>Wednesday</v>
      </c>
      <c r="H8645" t="s">
        <v>14757</v>
      </c>
      <c r="I8645" t="s">
        <v>14768</v>
      </c>
      <c r="J8645">
        <v>7</v>
      </c>
      <c r="K8645">
        <v>3</v>
      </c>
      <c r="L8645" s="12">
        <v>3006.12</v>
      </c>
      <c r="M8645" s="11">
        <v>0.1</v>
      </c>
      <c r="N8645" s="12">
        <v>8116.52</v>
      </c>
      <c r="O8645" s="12">
        <v>5545.43</v>
      </c>
      <c r="P8645" s="12">
        <v>2571.09</v>
      </c>
      <c r="Q8645" s="11">
        <v>0.316772459132732</v>
      </c>
    </row>
    <row r="8646" spans="1:17" x14ac:dyDescent="0.45">
      <c r="A8646" t="s">
        <v>14242</v>
      </c>
      <c r="B8646" t="s">
        <v>9293</v>
      </c>
      <c r="C8646" t="s">
        <v>7</v>
      </c>
      <c r="D8646" t="s">
        <v>134</v>
      </c>
      <c r="E8646" t="s">
        <v>22</v>
      </c>
      <c r="F8646" s="9">
        <v>46019</v>
      </c>
      <c r="G8646" s="9" t="str">
        <f>TEXT(Ecommerce_Sales_Data[[#This Row],[Order_Date]],"dddd")</f>
        <v>Sunday</v>
      </c>
      <c r="H8646" t="s">
        <v>14761</v>
      </c>
      <c r="I8646" t="s">
        <v>14770</v>
      </c>
      <c r="J8646">
        <v>12</v>
      </c>
      <c r="K8646">
        <v>3</v>
      </c>
      <c r="L8646" s="12">
        <v>4018.01</v>
      </c>
      <c r="M8646" s="11">
        <v>0</v>
      </c>
      <c r="N8646" s="12">
        <v>12054.03</v>
      </c>
      <c r="O8646" s="12">
        <v>9171.8799999999992</v>
      </c>
      <c r="P8646" s="12">
        <v>2882.15</v>
      </c>
      <c r="Q8646" s="11">
        <v>0.23910260717784801</v>
      </c>
    </row>
    <row r="8647" spans="1:17" x14ac:dyDescent="0.45">
      <c r="A8647" t="s">
        <v>14243</v>
      </c>
      <c r="B8647" t="s">
        <v>13594</v>
      </c>
      <c r="C8647" t="s">
        <v>20</v>
      </c>
      <c r="D8647" t="s">
        <v>21</v>
      </c>
      <c r="E8647" t="s">
        <v>22</v>
      </c>
      <c r="F8647" s="9">
        <v>45801</v>
      </c>
      <c r="G8647" s="9" t="str">
        <f>TEXT(Ecommerce_Sales_Data[[#This Row],[Order_Date]],"dddd")</f>
        <v>Saturday</v>
      </c>
      <c r="H8647" t="s">
        <v>14761</v>
      </c>
      <c r="I8647" t="s">
        <v>14763</v>
      </c>
      <c r="J8647">
        <v>5</v>
      </c>
      <c r="K8647">
        <v>4</v>
      </c>
      <c r="L8647" s="12">
        <v>3550.66</v>
      </c>
      <c r="M8647" s="11">
        <v>0.15</v>
      </c>
      <c r="N8647" s="12">
        <v>12072.24</v>
      </c>
      <c r="O8647" s="12">
        <v>8028.66</v>
      </c>
      <c r="P8647" s="12">
        <v>4043.58</v>
      </c>
      <c r="Q8647" s="11">
        <v>0.33494860937158299</v>
      </c>
    </row>
    <row r="8648" spans="1:17" x14ac:dyDescent="0.45">
      <c r="A8648" t="s">
        <v>14244</v>
      </c>
      <c r="B8648" t="s">
        <v>14245</v>
      </c>
      <c r="C8648" t="s">
        <v>2</v>
      </c>
      <c r="D8648" t="s">
        <v>3</v>
      </c>
      <c r="E8648" t="s">
        <v>22</v>
      </c>
      <c r="F8648" s="9">
        <v>45734</v>
      </c>
      <c r="G8648" s="9" t="str">
        <f>TEXT(Ecommerce_Sales_Data[[#This Row],[Order_Date]],"dddd")</f>
        <v>Tuesday</v>
      </c>
      <c r="H8648" t="s">
        <v>14757</v>
      </c>
      <c r="I8648" t="s">
        <v>14769</v>
      </c>
      <c r="J8648">
        <v>3</v>
      </c>
      <c r="K8648">
        <v>5</v>
      </c>
      <c r="L8648" s="12">
        <v>3098.6</v>
      </c>
      <c r="M8648" s="11">
        <v>0</v>
      </c>
      <c r="N8648" s="12">
        <v>15493</v>
      </c>
      <c r="O8648" s="12">
        <v>10703.66</v>
      </c>
      <c r="P8648" s="12">
        <v>4789.34</v>
      </c>
      <c r="Q8648" s="11">
        <v>0.30912928419286101</v>
      </c>
    </row>
    <row r="8649" spans="1:17" x14ac:dyDescent="0.45">
      <c r="A8649" t="s">
        <v>14246</v>
      </c>
      <c r="B8649" t="s">
        <v>14247</v>
      </c>
      <c r="C8649" t="s">
        <v>7</v>
      </c>
      <c r="D8649" t="s">
        <v>8</v>
      </c>
      <c r="E8649" t="s">
        <v>9</v>
      </c>
      <c r="F8649" s="9">
        <v>45850</v>
      </c>
      <c r="G8649" s="9" t="str">
        <f>TEXT(Ecommerce_Sales_Data[[#This Row],[Order_Date]],"dddd")</f>
        <v>Saturday</v>
      </c>
      <c r="H8649" t="s">
        <v>14761</v>
      </c>
      <c r="I8649" t="s">
        <v>14768</v>
      </c>
      <c r="J8649">
        <v>7</v>
      </c>
      <c r="K8649">
        <v>4</v>
      </c>
      <c r="L8649" s="12">
        <v>100.71</v>
      </c>
      <c r="M8649" s="11">
        <v>0.15</v>
      </c>
      <c r="N8649" s="12">
        <v>342.41</v>
      </c>
      <c r="O8649" s="12">
        <v>257.22000000000003</v>
      </c>
      <c r="P8649" s="12">
        <v>85.19</v>
      </c>
      <c r="Q8649" s="11">
        <v>0.248795303875471</v>
      </c>
    </row>
    <row r="8650" spans="1:17" x14ac:dyDescent="0.45">
      <c r="A8650" t="s">
        <v>14248</v>
      </c>
      <c r="B8650" t="s">
        <v>4878</v>
      </c>
      <c r="C8650" t="s">
        <v>12</v>
      </c>
      <c r="D8650" t="s">
        <v>38</v>
      </c>
      <c r="E8650" t="s">
        <v>9</v>
      </c>
      <c r="F8650" s="9">
        <v>45629</v>
      </c>
      <c r="G8650" s="9" t="str">
        <f>TEXT(Ecommerce_Sales_Data[[#This Row],[Order_Date]],"dddd")</f>
        <v>Tuesday</v>
      </c>
      <c r="H8650" t="s">
        <v>14757</v>
      </c>
      <c r="I8650" t="s">
        <v>14770</v>
      </c>
      <c r="J8650">
        <v>12</v>
      </c>
      <c r="K8650">
        <v>3</v>
      </c>
      <c r="L8650" s="12">
        <v>245.46</v>
      </c>
      <c r="M8650" s="11">
        <v>0</v>
      </c>
      <c r="N8650" s="12">
        <v>736.38</v>
      </c>
      <c r="O8650" s="12">
        <v>496.24</v>
      </c>
      <c r="P8650" s="12">
        <v>240.14</v>
      </c>
      <c r="Q8650" s="11">
        <v>0.326108802520438</v>
      </c>
    </row>
    <row r="8651" spans="1:17" x14ac:dyDescent="0.45">
      <c r="A8651" t="s">
        <v>14249</v>
      </c>
      <c r="B8651" t="s">
        <v>2190</v>
      </c>
      <c r="C8651" t="s">
        <v>28</v>
      </c>
      <c r="D8651" t="s">
        <v>85</v>
      </c>
      <c r="E8651" t="s">
        <v>14</v>
      </c>
      <c r="F8651" s="9">
        <v>45956</v>
      </c>
      <c r="G8651" s="9" t="str">
        <f>TEXT(Ecommerce_Sales_Data[[#This Row],[Order_Date]],"dddd")</f>
        <v>Sunday</v>
      </c>
      <c r="H8651" t="s">
        <v>14761</v>
      </c>
      <c r="I8651" t="s">
        <v>14760</v>
      </c>
      <c r="J8651">
        <v>10</v>
      </c>
      <c r="K8651">
        <v>4</v>
      </c>
      <c r="L8651" s="12">
        <v>4610.6000000000004</v>
      </c>
      <c r="M8651" s="11">
        <v>0.05</v>
      </c>
      <c r="N8651" s="12">
        <v>17520.28</v>
      </c>
      <c r="O8651" s="12">
        <v>12318.07</v>
      </c>
      <c r="P8651" s="12">
        <v>5202.21</v>
      </c>
      <c r="Q8651" s="11">
        <v>0.29692504914305001</v>
      </c>
    </row>
    <row r="8652" spans="1:17" x14ac:dyDescent="0.45">
      <c r="A8652" t="s">
        <v>14250</v>
      </c>
      <c r="B8652" t="s">
        <v>14251</v>
      </c>
      <c r="C8652" t="s">
        <v>28</v>
      </c>
      <c r="D8652" t="s">
        <v>100</v>
      </c>
      <c r="E8652" t="s">
        <v>14</v>
      </c>
      <c r="F8652" s="9">
        <v>46021</v>
      </c>
      <c r="G8652" s="9" t="str">
        <f>TEXT(Ecommerce_Sales_Data[[#This Row],[Order_Date]],"dddd")</f>
        <v>Tuesday</v>
      </c>
      <c r="H8652" t="s">
        <v>14757</v>
      </c>
      <c r="I8652" t="s">
        <v>14770</v>
      </c>
      <c r="J8652">
        <v>12</v>
      </c>
      <c r="K8652">
        <v>3</v>
      </c>
      <c r="L8652" s="12">
        <v>1074.76</v>
      </c>
      <c r="M8652" s="11">
        <v>0.1</v>
      </c>
      <c r="N8652" s="12">
        <v>2901.85</v>
      </c>
      <c r="O8652" s="12">
        <v>1901.75</v>
      </c>
      <c r="P8652" s="12">
        <v>1000.1</v>
      </c>
      <c r="Q8652" s="11">
        <v>0.34464221100332598</v>
      </c>
    </row>
    <row r="8653" spans="1:17" x14ac:dyDescent="0.45">
      <c r="A8653" t="s">
        <v>14252</v>
      </c>
      <c r="B8653" t="s">
        <v>14253</v>
      </c>
      <c r="C8653" t="s">
        <v>12</v>
      </c>
      <c r="D8653" t="s">
        <v>41</v>
      </c>
      <c r="E8653" t="s">
        <v>22</v>
      </c>
      <c r="F8653" s="9">
        <v>45641</v>
      </c>
      <c r="G8653" s="9" t="str">
        <f>TEXT(Ecommerce_Sales_Data[[#This Row],[Order_Date]],"dddd")</f>
        <v>Sunday</v>
      </c>
      <c r="H8653" t="s">
        <v>14761</v>
      </c>
      <c r="I8653" t="s">
        <v>14770</v>
      </c>
      <c r="J8653">
        <v>12</v>
      </c>
      <c r="K8653">
        <v>4</v>
      </c>
      <c r="L8653" s="12">
        <v>4810.1000000000004</v>
      </c>
      <c r="M8653" s="11">
        <v>0.2</v>
      </c>
      <c r="N8653" s="12">
        <v>15392.32</v>
      </c>
      <c r="O8653" s="12">
        <v>13056.64</v>
      </c>
      <c r="P8653" s="12">
        <v>2335.6799999999998</v>
      </c>
      <c r="Q8653" s="11">
        <v>0.151743207001933</v>
      </c>
    </row>
    <row r="8654" spans="1:17" x14ac:dyDescent="0.45">
      <c r="A8654" t="s">
        <v>14254</v>
      </c>
      <c r="B8654" t="s">
        <v>179</v>
      </c>
      <c r="C8654" t="s">
        <v>7</v>
      </c>
      <c r="D8654" t="s">
        <v>106</v>
      </c>
      <c r="E8654" t="s">
        <v>14</v>
      </c>
      <c r="F8654" s="9">
        <v>45827</v>
      </c>
      <c r="G8654" s="9" t="str">
        <f>TEXT(Ecommerce_Sales_Data[[#This Row],[Order_Date]],"dddd")</f>
        <v>Thursday</v>
      </c>
      <c r="H8654" t="s">
        <v>14757</v>
      </c>
      <c r="I8654" t="s">
        <v>14759</v>
      </c>
      <c r="J8654">
        <v>6</v>
      </c>
      <c r="K8654">
        <v>2</v>
      </c>
      <c r="L8654" s="12">
        <v>2598.96</v>
      </c>
      <c r="M8654" s="11">
        <v>0.15</v>
      </c>
      <c r="N8654" s="12">
        <v>4418.2299999999996</v>
      </c>
      <c r="O8654" s="12">
        <v>3154.16</v>
      </c>
      <c r="P8654" s="12">
        <v>1264.07</v>
      </c>
      <c r="Q8654" s="11">
        <v>0.28610325854471103</v>
      </c>
    </row>
    <row r="8655" spans="1:17" x14ac:dyDescent="0.45">
      <c r="A8655" t="s">
        <v>14255</v>
      </c>
      <c r="B8655" t="s">
        <v>14256</v>
      </c>
      <c r="C8655" t="s">
        <v>7</v>
      </c>
      <c r="D8655" t="s">
        <v>8</v>
      </c>
      <c r="E8655" t="s">
        <v>9</v>
      </c>
      <c r="F8655" s="9">
        <v>45325</v>
      </c>
      <c r="G8655" s="9" t="str">
        <f>TEXT(Ecommerce_Sales_Data[[#This Row],[Order_Date]],"dddd")</f>
        <v>Saturday</v>
      </c>
      <c r="H8655" t="s">
        <v>14761</v>
      </c>
      <c r="I8655" t="s">
        <v>14758</v>
      </c>
      <c r="J8655">
        <v>2</v>
      </c>
      <c r="K8655">
        <v>4</v>
      </c>
      <c r="L8655" s="12">
        <v>3539.71</v>
      </c>
      <c r="M8655" s="11">
        <v>0.2</v>
      </c>
      <c r="N8655" s="12">
        <v>11327.07</v>
      </c>
      <c r="O8655" s="12">
        <v>7043.97</v>
      </c>
      <c r="P8655" s="12">
        <v>4283.1000000000004</v>
      </c>
      <c r="Q8655" s="11">
        <v>0.37812956042471702</v>
      </c>
    </row>
    <row r="8656" spans="1:17" x14ac:dyDescent="0.45">
      <c r="A8656" t="s">
        <v>14257</v>
      </c>
      <c r="B8656" t="s">
        <v>10273</v>
      </c>
      <c r="C8656" t="s">
        <v>7</v>
      </c>
      <c r="D8656" t="s">
        <v>71</v>
      </c>
      <c r="E8656" t="s">
        <v>9</v>
      </c>
      <c r="F8656" s="9">
        <v>45677</v>
      </c>
      <c r="G8656" s="9" t="str">
        <f>TEXT(Ecommerce_Sales_Data[[#This Row],[Order_Date]],"dddd")</f>
        <v>Monday</v>
      </c>
      <c r="H8656" t="s">
        <v>14757</v>
      </c>
      <c r="I8656" t="s">
        <v>14767</v>
      </c>
      <c r="J8656">
        <v>1</v>
      </c>
      <c r="K8656">
        <v>2</v>
      </c>
      <c r="L8656" s="12">
        <v>3520.32</v>
      </c>
      <c r="M8656" s="11">
        <v>0.2</v>
      </c>
      <c r="N8656" s="12">
        <v>5632.51</v>
      </c>
      <c r="O8656" s="12">
        <v>3399.88</v>
      </c>
      <c r="P8656" s="12">
        <v>2232.63</v>
      </c>
      <c r="Q8656" s="11">
        <v>0.39638278493957402</v>
      </c>
    </row>
    <row r="8657" spans="1:17" x14ac:dyDescent="0.45">
      <c r="A8657" t="s">
        <v>14258</v>
      </c>
      <c r="B8657" t="s">
        <v>13210</v>
      </c>
      <c r="C8657" t="s">
        <v>28</v>
      </c>
      <c r="D8657" t="s">
        <v>29</v>
      </c>
      <c r="E8657" t="s">
        <v>9</v>
      </c>
      <c r="F8657" s="9">
        <v>45717</v>
      </c>
      <c r="G8657" s="9" t="str">
        <f>TEXT(Ecommerce_Sales_Data[[#This Row],[Order_Date]],"dddd")</f>
        <v>Saturday</v>
      </c>
      <c r="H8657" t="s">
        <v>14761</v>
      </c>
      <c r="I8657" t="s">
        <v>14769</v>
      </c>
      <c r="J8657">
        <v>3</v>
      </c>
      <c r="K8657">
        <v>1</v>
      </c>
      <c r="L8657" s="12">
        <v>653.4</v>
      </c>
      <c r="M8657" s="11">
        <v>0.05</v>
      </c>
      <c r="N8657" s="12">
        <v>620.73</v>
      </c>
      <c r="O8657" s="12">
        <v>425.66</v>
      </c>
      <c r="P8657" s="12">
        <v>195.07</v>
      </c>
      <c r="Q8657" s="11">
        <v>0.3142590176083</v>
      </c>
    </row>
    <row r="8658" spans="1:17" x14ac:dyDescent="0.45">
      <c r="A8658" t="s">
        <v>14259</v>
      </c>
      <c r="B8658" t="s">
        <v>14260</v>
      </c>
      <c r="C8658" t="s">
        <v>12</v>
      </c>
      <c r="D8658" t="s">
        <v>111</v>
      </c>
      <c r="E8658" t="s">
        <v>14</v>
      </c>
      <c r="F8658" s="9">
        <v>45754</v>
      </c>
      <c r="G8658" s="9" t="str">
        <f>TEXT(Ecommerce_Sales_Data[[#This Row],[Order_Date]],"dddd")</f>
        <v>Monday</v>
      </c>
      <c r="H8658" t="s">
        <v>14757</v>
      </c>
      <c r="I8658" t="s">
        <v>14765</v>
      </c>
      <c r="J8658">
        <v>4</v>
      </c>
      <c r="K8658">
        <v>1</v>
      </c>
      <c r="L8658" s="12">
        <v>1230.07</v>
      </c>
      <c r="M8658" s="11">
        <v>0.15</v>
      </c>
      <c r="N8658" s="12">
        <v>1045.56</v>
      </c>
      <c r="O8658" s="12">
        <v>743.55</v>
      </c>
      <c r="P8658" s="12">
        <v>302.01</v>
      </c>
      <c r="Q8658" s="11">
        <v>0.28884999426144797</v>
      </c>
    </row>
    <row r="8659" spans="1:17" x14ac:dyDescent="0.45">
      <c r="A8659" t="s">
        <v>14261</v>
      </c>
      <c r="B8659" t="s">
        <v>14262</v>
      </c>
      <c r="C8659" t="s">
        <v>2</v>
      </c>
      <c r="D8659" t="s">
        <v>65</v>
      </c>
      <c r="E8659" t="s">
        <v>14</v>
      </c>
      <c r="F8659" s="9">
        <v>45513</v>
      </c>
      <c r="G8659" s="9" t="str">
        <f>TEXT(Ecommerce_Sales_Data[[#This Row],[Order_Date]],"dddd")</f>
        <v>Friday</v>
      </c>
      <c r="H8659" t="s">
        <v>14757</v>
      </c>
      <c r="I8659" t="s">
        <v>14762</v>
      </c>
      <c r="J8659">
        <v>8</v>
      </c>
      <c r="K8659">
        <v>3</v>
      </c>
      <c r="L8659" s="12">
        <v>3177.6</v>
      </c>
      <c r="M8659" s="11">
        <v>0.05</v>
      </c>
      <c r="N8659" s="12">
        <v>9056.16</v>
      </c>
      <c r="O8659" s="12">
        <v>6834.79</v>
      </c>
      <c r="P8659" s="12">
        <v>2221.37</v>
      </c>
      <c r="Q8659" s="11">
        <v>0.24528828995954099</v>
      </c>
    </row>
    <row r="8660" spans="1:17" x14ac:dyDescent="0.45">
      <c r="A8660" t="s">
        <v>14263</v>
      </c>
      <c r="B8660" t="s">
        <v>4820</v>
      </c>
      <c r="C8660" t="s">
        <v>2</v>
      </c>
      <c r="D8660" t="s">
        <v>17</v>
      </c>
      <c r="E8660" t="s">
        <v>4</v>
      </c>
      <c r="F8660" s="9">
        <v>45995</v>
      </c>
      <c r="G8660" s="9" t="str">
        <f>TEXT(Ecommerce_Sales_Data[[#This Row],[Order_Date]],"dddd")</f>
        <v>Thursday</v>
      </c>
      <c r="H8660" t="s">
        <v>14757</v>
      </c>
      <c r="I8660" t="s">
        <v>14770</v>
      </c>
      <c r="J8660">
        <v>12</v>
      </c>
      <c r="K8660">
        <v>1</v>
      </c>
      <c r="L8660" s="12">
        <v>631.28</v>
      </c>
      <c r="M8660" s="11">
        <v>0.2</v>
      </c>
      <c r="N8660" s="12">
        <v>505.02</v>
      </c>
      <c r="O8660" s="12">
        <v>329.22</v>
      </c>
      <c r="P8660" s="12">
        <v>175.8</v>
      </c>
      <c r="Q8660" s="11">
        <v>0.348105025543543</v>
      </c>
    </row>
    <row r="8661" spans="1:17" x14ac:dyDescent="0.45">
      <c r="A8661" t="s">
        <v>14264</v>
      </c>
      <c r="B8661" t="s">
        <v>14265</v>
      </c>
      <c r="C8661" t="s">
        <v>12</v>
      </c>
      <c r="D8661" t="s">
        <v>38</v>
      </c>
      <c r="E8661" t="s">
        <v>22</v>
      </c>
      <c r="F8661" s="9">
        <v>45895</v>
      </c>
      <c r="G8661" s="9" t="str">
        <f>TEXT(Ecommerce_Sales_Data[[#This Row],[Order_Date]],"dddd")</f>
        <v>Tuesday</v>
      </c>
      <c r="H8661" t="s">
        <v>14757</v>
      </c>
      <c r="I8661" t="s">
        <v>14762</v>
      </c>
      <c r="J8661">
        <v>8</v>
      </c>
      <c r="K8661">
        <v>5</v>
      </c>
      <c r="L8661" s="12">
        <v>2269.54</v>
      </c>
      <c r="M8661" s="11">
        <v>0.2</v>
      </c>
      <c r="N8661" s="12">
        <v>9078.16</v>
      </c>
      <c r="O8661" s="12">
        <v>6019.6</v>
      </c>
      <c r="P8661" s="12">
        <v>3058.56</v>
      </c>
      <c r="Q8661" s="11">
        <v>0.33691408831745601</v>
      </c>
    </row>
    <row r="8662" spans="1:17" x14ac:dyDescent="0.45">
      <c r="A8662" t="s">
        <v>14266</v>
      </c>
      <c r="B8662" t="s">
        <v>8343</v>
      </c>
      <c r="C8662" t="s">
        <v>7</v>
      </c>
      <c r="D8662" t="s">
        <v>46</v>
      </c>
      <c r="E8662" t="s">
        <v>14</v>
      </c>
      <c r="F8662" s="9">
        <v>45761</v>
      </c>
      <c r="G8662" s="9" t="str">
        <f>TEXT(Ecommerce_Sales_Data[[#This Row],[Order_Date]],"dddd")</f>
        <v>Monday</v>
      </c>
      <c r="H8662" t="s">
        <v>14757</v>
      </c>
      <c r="I8662" t="s">
        <v>14765</v>
      </c>
      <c r="J8662">
        <v>4</v>
      </c>
      <c r="K8662">
        <v>4</v>
      </c>
      <c r="L8662" s="12">
        <v>641.21</v>
      </c>
      <c r="M8662" s="11">
        <v>0.05</v>
      </c>
      <c r="N8662" s="12">
        <v>2436.6</v>
      </c>
      <c r="O8662" s="12">
        <v>1890.73</v>
      </c>
      <c r="P8662" s="12">
        <v>545.87</v>
      </c>
      <c r="Q8662" s="11">
        <v>0.22402938520889801</v>
      </c>
    </row>
    <row r="8663" spans="1:17" x14ac:dyDescent="0.45">
      <c r="A8663" t="s">
        <v>14267</v>
      </c>
      <c r="B8663" t="s">
        <v>2798</v>
      </c>
      <c r="C8663" t="s">
        <v>7</v>
      </c>
      <c r="D8663" t="s">
        <v>8</v>
      </c>
      <c r="E8663" t="s">
        <v>4</v>
      </c>
      <c r="F8663" s="9">
        <v>45820</v>
      </c>
      <c r="G8663" s="9" t="str">
        <f>TEXT(Ecommerce_Sales_Data[[#This Row],[Order_Date]],"dddd")</f>
        <v>Thursday</v>
      </c>
      <c r="H8663" t="s">
        <v>14757</v>
      </c>
      <c r="I8663" t="s">
        <v>14759</v>
      </c>
      <c r="J8663">
        <v>6</v>
      </c>
      <c r="K8663">
        <v>4</v>
      </c>
      <c r="L8663" s="12">
        <v>2417.73</v>
      </c>
      <c r="M8663" s="11">
        <v>0.1</v>
      </c>
      <c r="N8663" s="12">
        <v>8703.83</v>
      </c>
      <c r="O8663" s="12">
        <v>5869.38</v>
      </c>
      <c r="P8663" s="12">
        <v>2834.45</v>
      </c>
      <c r="Q8663" s="11">
        <v>0.32565548729697202</v>
      </c>
    </row>
    <row r="8664" spans="1:17" x14ac:dyDescent="0.45">
      <c r="A8664" t="s">
        <v>14268</v>
      </c>
      <c r="B8664" t="s">
        <v>14269</v>
      </c>
      <c r="C8664" t="s">
        <v>2</v>
      </c>
      <c r="D8664" t="s">
        <v>17</v>
      </c>
      <c r="E8664" t="s">
        <v>4</v>
      </c>
      <c r="F8664" s="9">
        <v>45391</v>
      </c>
      <c r="G8664" s="9" t="str">
        <f>TEXT(Ecommerce_Sales_Data[[#This Row],[Order_Date]],"dddd")</f>
        <v>Tuesday</v>
      </c>
      <c r="H8664" t="s">
        <v>14757</v>
      </c>
      <c r="I8664" t="s">
        <v>14765</v>
      </c>
      <c r="J8664">
        <v>4</v>
      </c>
      <c r="K8664">
        <v>3</v>
      </c>
      <c r="L8664" s="12">
        <v>4228.25</v>
      </c>
      <c r="M8664" s="11">
        <v>0.1</v>
      </c>
      <c r="N8664" s="12">
        <v>11416.27</v>
      </c>
      <c r="O8664" s="12">
        <v>9415.8700000000008</v>
      </c>
      <c r="P8664" s="12">
        <v>2000.4</v>
      </c>
      <c r="Q8664" s="11">
        <v>0.175223606309241</v>
      </c>
    </row>
    <row r="8665" spans="1:17" x14ac:dyDescent="0.45">
      <c r="A8665" t="s">
        <v>14270</v>
      </c>
      <c r="B8665" t="s">
        <v>14271</v>
      </c>
      <c r="C8665" t="s">
        <v>20</v>
      </c>
      <c r="D8665" t="s">
        <v>25</v>
      </c>
      <c r="E8665" t="s">
        <v>4</v>
      </c>
      <c r="F8665" s="9">
        <v>45521</v>
      </c>
      <c r="G8665" s="9" t="str">
        <f>TEXT(Ecommerce_Sales_Data[[#This Row],[Order_Date]],"dddd")</f>
        <v>Saturday</v>
      </c>
      <c r="H8665" t="s">
        <v>14761</v>
      </c>
      <c r="I8665" t="s">
        <v>14762</v>
      </c>
      <c r="J8665">
        <v>8</v>
      </c>
      <c r="K8665">
        <v>5</v>
      </c>
      <c r="L8665" s="12">
        <v>3505.58</v>
      </c>
      <c r="M8665" s="11">
        <v>0.2</v>
      </c>
      <c r="N8665" s="12">
        <v>14022.32</v>
      </c>
      <c r="O8665" s="12">
        <v>11789.28</v>
      </c>
      <c r="P8665" s="12">
        <v>2233.04</v>
      </c>
      <c r="Q8665" s="11">
        <v>0.159248968786905</v>
      </c>
    </row>
    <row r="8666" spans="1:17" x14ac:dyDescent="0.45">
      <c r="A8666" t="s">
        <v>14272</v>
      </c>
      <c r="B8666" t="s">
        <v>2246</v>
      </c>
      <c r="C8666" t="s">
        <v>28</v>
      </c>
      <c r="D8666" t="s">
        <v>35</v>
      </c>
      <c r="E8666" t="s">
        <v>14</v>
      </c>
      <c r="F8666" s="9">
        <v>45510</v>
      </c>
      <c r="G8666" s="9" t="str">
        <f>TEXT(Ecommerce_Sales_Data[[#This Row],[Order_Date]],"dddd")</f>
        <v>Tuesday</v>
      </c>
      <c r="H8666" t="s">
        <v>14757</v>
      </c>
      <c r="I8666" t="s">
        <v>14762</v>
      </c>
      <c r="J8666">
        <v>8</v>
      </c>
      <c r="K8666">
        <v>4</v>
      </c>
      <c r="L8666" s="12">
        <v>3473.29</v>
      </c>
      <c r="M8666" s="11">
        <v>0</v>
      </c>
      <c r="N8666" s="12">
        <v>13893.16</v>
      </c>
      <c r="O8666" s="12">
        <v>9714.9599999999991</v>
      </c>
      <c r="P8666" s="12">
        <v>4178.2</v>
      </c>
      <c r="Q8666" s="11">
        <v>0.30073791707574099</v>
      </c>
    </row>
    <row r="8667" spans="1:17" x14ac:dyDescent="0.45">
      <c r="A8667" t="s">
        <v>14273</v>
      </c>
      <c r="B8667" t="s">
        <v>8119</v>
      </c>
      <c r="C8667" t="s">
        <v>7</v>
      </c>
      <c r="D8667" t="s">
        <v>8</v>
      </c>
      <c r="E8667" t="s">
        <v>22</v>
      </c>
      <c r="F8667" s="9">
        <v>45459</v>
      </c>
      <c r="G8667" s="9" t="str">
        <f>TEXT(Ecommerce_Sales_Data[[#This Row],[Order_Date]],"dddd")</f>
        <v>Sunday</v>
      </c>
      <c r="H8667" t="s">
        <v>14761</v>
      </c>
      <c r="I8667" t="s">
        <v>14759</v>
      </c>
      <c r="J8667">
        <v>6</v>
      </c>
      <c r="K8667">
        <v>4</v>
      </c>
      <c r="L8667" s="12">
        <v>3929.14</v>
      </c>
      <c r="M8667" s="11">
        <v>0.2</v>
      </c>
      <c r="N8667" s="12">
        <v>12573.25</v>
      </c>
      <c r="O8667" s="12">
        <v>8034.2</v>
      </c>
      <c r="P8667" s="12">
        <v>4539.05</v>
      </c>
      <c r="Q8667" s="11">
        <v>0.36100849024715198</v>
      </c>
    </row>
    <row r="8668" spans="1:17" x14ac:dyDescent="0.45">
      <c r="A8668" t="s">
        <v>14274</v>
      </c>
      <c r="B8668" t="s">
        <v>4094</v>
      </c>
      <c r="C8668" t="s">
        <v>2</v>
      </c>
      <c r="D8668" t="s">
        <v>17</v>
      </c>
      <c r="E8668" t="s">
        <v>4</v>
      </c>
      <c r="F8668" s="9">
        <v>45329</v>
      </c>
      <c r="G8668" s="9" t="str">
        <f>TEXT(Ecommerce_Sales_Data[[#This Row],[Order_Date]],"dddd")</f>
        <v>Wednesday</v>
      </c>
      <c r="H8668" t="s">
        <v>14757</v>
      </c>
      <c r="I8668" t="s">
        <v>14758</v>
      </c>
      <c r="J8668">
        <v>2</v>
      </c>
      <c r="K8668">
        <v>5</v>
      </c>
      <c r="L8668" s="12">
        <v>4171.5200000000004</v>
      </c>
      <c r="M8668" s="11">
        <v>0.05</v>
      </c>
      <c r="N8668" s="12">
        <v>19814.72</v>
      </c>
      <c r="O8668" s="12">
        <v>14921.18</v>
      </c>
      <c r="P8668" s="12">
        <v>4893.54</v>
      </c>
      <c r="Q8668" s="11">
        <v>0.246964882673083</v>
      </c>
    </row>
    <row r="8669" spans="1:17" x14ac:dyDescent="0.45">
      <c r="A8669" t="s">
        <v>14275</v>
      </c>
      <c r="B8669" t="s">
        <v>14276</v>
      </c>
      <c r="C8669" t="s">
        <v>12</v>
      </c>
      <c r="D8669" t="s">
        <v>32</v>
      </c>
      <c r="E8669" t="s">
        <v>22</v>
      </c>
      <c r="F8669" s="9">
        <v>45821</v>
      </c>
      <c r="G8669" s="9" t="str">
        <f>TEXT(Ecommerce_Sales_Data[[#This Row],[Order_Date]],"dddd")</f>
        <v>Friday</v>
      </c>
      <c r="H8669" t="s">
        <v>14757</v>
      </c>
      <c r="I8669" t="s">
        <v>14759</v>
      </c>
      <c r="J8669">
        <v>6</v>
      </c>
      <c r="K8669">
        <v>1</v>
      </c>
      <c r="L8669" s="12">
        <v>3142.74</v>
      </c>
      <c r="M8669" s="11">
        <v>0.15</v>
      </c>
      <c r="N8669" s="12">
        <v>2671.33</v>
      </c>
      <c r="O8669" s="12">
        <v>1829.53</v>
      </c>
      <c r="P8669" s="12">
        <v>841.8</v>
      </c>
      <c r="Q8669" s="11">
        <v>0.315123927032602</v>
      </c>
    </row>
    <row r="8670" spans="1:17" x14ac:dyDescent="0.45">
      <c r="A8670" t="s">
        <v>14277</v>
      </c>
      <c r="B8670" t="s">
        <v>1314</v>
      </c>
      <c r="C8670" t="s">
        <v>7</v>
      </c>
      <c r="D8670" t="s">
        <v>71</v>
      </c>
      <c r="E8670" t="s">
        <v>4</v>
      </c>
      <c r="F8670" s="9">
        <v>45569</v>
      </c>
      <c r="G8670" s="9" t="str">
        <f>TEXT(Ecommerce_Sales_Data[[#This Row],[Order_Date]],"dddd")</f>
        <v>Friday</v>
      </c>
      <c r="H8670" t="s">
        <v>14757</v>
      </c>
      <c r="I8670" t="s">
        <v>14760</v>
      </c>
      <c r="J8670">
        <v>10</v>
      </c>
      <c r="K8670">
        <v>3</v>
      </c>
      <c r="L8670" s="12">
        <v>2155.08</v>
      </c>
      <c r="M8670" s="11">
        <v>0.15</v>
      </c>
      <c r="N8670" s="12">
        <v>5495.45</v>
      </c>
      <c r="O8670" s="12">
        <v>3776.08</v>
      </c>
      <c r="P8670" s="12">
        <v>1719.37</v>
      </c>
      <c r="Q8670" s="11">
        <v>0.31287155737928601</v>
      </c>
    </row>
    <row r="8671" spans="1:17" x14ac:dyDescent="0.45">
      <c r="A8671" t="s">
        <v>14278</v>
      </c>
      <c r="B8671" t="s">
        <v>6842</v>
      </c>
      <c r="C8671" t="s">
        <v>20</v>
      </c>
      <c r="D8671" t="s">
        <v>57</v>
      </c>
      <c r="E8671" t="s">
        <v>4</v>
      </c>
      <c r="F8671" s="9">
        <v>45561</v>
      </c>
      <c r="G8671" s="9" t="str">
        <f>TEXT(Ecommerce_Sales_Data[[#This Row],[Order_Date]],"dddd")</f>
        <v>Thursday</v>
      </c>
      <c r="H8671" t="s">
        <v>14757</v>
      </c>
      <c r="I8671" t="s">
        <v>14766</v>
      </c>
      <c r="J8671">
        <v>9</v>
      </c>
      <c r="K8671">
        <v>3</v>
      </c>
      <c r="L8671" s="12">
        <v>1103.6400000000001</v>
      </c>
      <c r="M8671" s="11">
        <v>0</v>
      </c>
      <c r="N8671" s="12">
        <v>3310.92</v>
      </c>
      <c r="O8671" s="12">
        <v>2515.56</v>
      </c>
      <c r="P8671" s="12">
        <v>795.36</v>
      </c>
      <c r="Q8671" s="11">
        <v>0.24022326120836501</v>
      </c>
    </row>
    <row r="8672" spans="1:17" x14ac:dyDescent="0.45">
      <c r="A8672" t="s">
        <v>14279</v>
      </c>
      <c r="B8672" t="s">
        <v>4131</v>
      </c>
      <c r="C8672" t="s">
        <v>20</v>
      </c>
      <c r="D8672" t="s">
        <v>25</v>
      </c>
      <c r="E8672" t="s">
        <v>14</v>
      </c>
      <c r="F8672" s="9">
        <v>45335</v>
      </c>
      <c r="G8672" s="9" t="str">
        <f>TEXT(Ecommerce_Sales_Data[[#This Row],[Order_Date]],"dddd")</f>
        <v>Tuesday</v>
      </c>
      <c r="H8672" t="s">
        <v>14757</v>
      </c>
      <c r="I8672" t="s">
        <v>14758</v>
      </c>
      <c r="J8672">
        <v>2</v>
      </c>
      <c r="K8672">
        <v>2</v>
      </c>
      <c r="L8672" s="12">
        <v>443.44</v>
      </c>
      <c r="M8672" s="11">
        <v>0.1</v>
      </c>
      <c r="N8672" s="12">
        <v>798.19</v>
      </c>
      <c r="O8672" s="12">
        <v>587.46</v>
      </c>
      <c r="P8672" s="12">
        <v>210.73</v>
      </c>
      <c r="Q8672" s="11">
        <v>0.26400982222277902</v>
      </c>
    </row>
    <row r="8673" spans="1:17" x14ac:dyDescent="0.45">
      <c r="A8673" t="s">
        <v>14280</v>
      </c>
      <c r="B8673" t="s">
        <v>7733</v>
      </c>
      <c r="C8673" t="s">
        <v>28</v>
      </c>
      <c r="D8673" t="s">
        <v>137</v>
      </c>
      <c r="E8673" t="s">
        <v>14</v>
      </c>
      <c r="F8673" s="9">
        <v>45400</v>
      </c>
      <c r="G8673" s="9" t="str">
        <f>TEXT(Ecommerce_Sales_Data[[#This Row],[Order_Date]],"dddd")</f>
        <v>Thursday</v>
      </c>
      <c r="H8673" t="s">
        <v>14757</v>
      </c>
      <c r="I8673" t="s">
        <v>14765</v>
      </c>
      <c r="J8673">
        <v>4</v>
      </c>
      <c r="K8673">
        <v>3</v>
      </c>
      <c r="L8673" s="12">
        <v>150.77000000000001</v>
      </c>
      <c r="M8673" s="11">
        <v>0.15</v>
      </c>
      <c r="N8673" s="12">
        <v>384.46</v>
      </c>
      <c r="O8673" s="12">
        <v>299.39</v>
      </c>
      <c r="P8673" s="12">
        <v>85.07</v>
      </c>
      <c r="Q8673" s="11">
        <v>0.221271393643032</v>
      </c>
    </row>
    <row r="8674" spans="1:17" x14ac:dyDescent="0.45">
      <c r="A8674" t="s">
        <v>14281</v>
      </c>
      <c r="B8674" t="s">
        <v>14282</v>
      </c>
      <c r="C8674" t="s">
        <v>2</v>
      </c>
      <c r="D8674" t="s">
        <v>65</v>
      </c>
      <c r="E8674" t="s">
        <v>14</v>
      </c>
      <c r="F8674" s="9">
        <v>45429</v>
      </c>
      <c r="G8674" s="9" t="str">
        <f>TEXT(Ecommerce_Sales_Data[[#This Row],[Order_Date]],"dddd")</f>
        <v>Friday</v>
      </c>
      <c r="H8674" t="s">
        <v>14757</v>
      </c>
      <c r="I8674" t="s">
        <v>14763</v>
      </c>
      <c r="J8674">
        <v>5</v>
      </c>
      <c r="K8674">
        <v>1</v>
      </c>
      <c r="L8674" s="12">
        <v>4970.6899999999996</v>
      </c>
      <c r="M8674" s="11">
        <v>0.15</v>
      </c>
      <c r="N8674" s="12">
        <v>4225.09</v>
      </c>
      <c r="O8674" s="12">
        <v>3309.92</v>
      </c>
      <c r="P8674" s="12">
        <v>915.17</v>
      </c>
      <c r="Q8674" s="11">
        <v>0.21660366998099401</v>
      </c>
    </row>
    <row r="8675" spans="1:17" x14ac:dyDescent="0.45">
      <c r="A8675" t="s">
        <v>14283</v>
      </c>
      <c r="B8675" t="s">
        <v>6400</v>
      </c>
      <c r="C8675" t="s">
        <v>20</v>
      </c>
      <c r="D8675" t="s">
        <v>60</v>
      </c>
      <c r="E8675" t="s">
        <v>14</v>
      </c>
      <c r="F8675" s="9">
        <v>45467</v>
      </c>
      <c r="G8675" s="9" t="str">
        <f>TEXT(Ecommerce_Sales_Data[[#This Row],[Order_Date]],"dddd")</f>
        <v>Monday</v>
      </c>
      <c r="H8675" t="s">
        <v>14757</v>
      </c>
      <c r="I8675" t="s">
        <v>14759</v>
      </c>
      <c r="J8675">
        <v>6</v>
      </c>
      <c r="K8675">
        <v>1</v>
      </c>
      <c r="L8675" s="12">
        <v>1488.48</v>
      </c>
      <c r="M8675" s="11">
        <v>0.05</v>
      </c>
      <c r="N8675" s="12">
        <v>1414.06</v>
      </c>
      <c r="O8675" s="12">
        <v>1115.25</v>
      </c>
      <c r="P8675" s="12">
        <v>298.81</v>
      </c>
      <c r="Q8675" s="11">
        <v>0.21131352276423901</v>
      </c>
    </row>
    <row r="8676" spans="1:17" x14ac:dyDescent="0.45">
      <c r="A8676" t="s">
        <v>14284</v>
      </c>
      <c r="B8676" t="s">
        <v>14285</v>
      </c>
      <c r="C8676" t="s">
        <v>12</v>
      </c>
      <c r="D8676" t="s">
        <v>13</v>
      </c>
      <c r="E8676" t="s">
        <v>4</v>
      </c>
      <c r="F8676" s="9">
        <v>45725</v>
      </c>
      <c r="G8676" s="9" t="str">
        <f>TEXT(Ecommerce_Sales_Data[[#This Row],[Order_Date]],"dddd")</f>
        <v>Sunday</v>
      </c>
      <c r="H8676" t="s">
        <v>14761</v>
      </c>
      <c r="I8676" t="s">
        <v>14769</v>
      </c>
      <c r="J8676">
        <v>3</v>
      </c>
      <c r="K8676">
        <v>1</v>
      </c>
      <c r="L8676" s="12">
        <v>2824.39</v>
      </c>
      <c r="M8676" s="11">
        <v>0.2</v>
      </c>
      <c r="N8676" s="12">
        <v>2259.5100000000002</v>
      </c>
      <c r="O8676" s="12">
        <v>1610.6</v>
      </c>
      <c r="P8676" s="12">
        <v>648.91</v>
      </c>
      <c r="Q8676" s="11">
        <v>0.28719058556943799</v>
      </c>
    </row>
    <row r="8677" spans="1:17" x14ac:dyDescent="0.45">
      <c r="A8677" t="s">
        <v>14286</v>
      </c>
      <c r="B8677" t="s">
        <v>13886</v>
      </c>
      <c r="C8677" t="s">
        <v>12</v>
      </c>
      <c r="D8677" t="s">
        <v>13</v>
      </c>
      <c r="E8677" t="s">
        <v>9</v>
      </c>
      <c r="F8677" s="9">
        <v>45918</v>
      </c>
      <c r="G8677" s="9" t="str">
        <f>TEXT(Ecommerce_Sales_Data[[#This Row],[Order_Date]],"dddd")</f>
        <v>Thursday</v>
      </c>
      <c r="H8677" t="s">
        <v>14757</v>
      </c>
      <c r="I8677" t="s">
        <v>14766</v>
      </c>
      <c r="J8677">
        <v>9</v>
      </c>
      <c r="K8677">
        <v>2</v>
      </c>
      <c r="L8677" s="12">
        <v>3133.28</v>
      </c>
      <c r="M8677" s="11">
        <v>0.05</v>
      </c>
      <c r="N8677" s="12">
        <v>5953.23</v>
      </c>
      <c r="O8677" s="12">
        <v>4489.6499999999996</v>
      </c>
      <c r="P8677" s="12">
        <v>1463.58</v>
      </c>
      <c r="Q8677" s="11">
        <v>0.24584637247343</v>
      </c>
    </row>
    <row r="8678" spans="1:17" x14ac:dyDescent="0.45">
      <c r="A8678" t="s">
        <v>14287</v>
      </c>
      <c r="B8678" t="s">
        <v>7171</v>
      </c>
      <c r="C8678" t="s">
        <v>28</v>
      </c>
      <c r="D8678" t="s">
        <v>85</v>
      </c>
      <c r="E8678" t="s">
        <v>9</v>
      </c>
      <c r="F8678" s="9">
        <v>45651</v>
      </c>
      <c r="G8678" s="9" t="str">
        <f>TEXT(Ecommerce_Sales_Data[[#This Row],[Order_Date]],"dddd")</f>
        <v>Wednesday</v>
      </c>
      <c r="H8678" t="s">
        <v>14757</v>
      </c>
      <c r="I8678" t="s">
        <v>14770</v>
      </c>
      <c r="J8678">
        <v>12</v>
      </c>
      <c r="K8678">
        <v>1</v>
      </c>
      <c r="L8678" s="12">
        <v>3461.87</v>
      </c>
      <c r="M8678" s="11">
        <v>0.2</v>
      </c>
      <c r="N8678" s="12">
        <v>2769.5</v>
      </c>
      <c r="O8678" s="12">
        <v>2139.17</v>
      </c>
      <c r="P8678" s="12">
        <v>630.33000000000004</v>
      </c>
      <c r="Q8678" s="11">
        <v>0.22759703917674701</v>
      </c>
    </row>
    <row r="8679" spans="1:17" x14ac:dyDescent="0.45">
      <c r="A8679" t="s">
        <v>14288</v>
      </c>
      <c r="B8679" t="s">
        <v>4570</v>
      </c>
      <c r="C8679" t="s">
        <v>28</v>
      </c>
      <c r="D8679" t="s">
        <v>85</v>
      </c>
      <c r="E8679" t="s">
        <v>14</v>
      </c>
      <c r="F8679" s="9">
        <v>45793</v>
      </c>
      <c r="G8679" s="9" t="str">
        <f>TEXT(Ecommerce_Sales_Data[[#This Row],[Order_Date]],"dddd")</f>
        <v>Friday</v>
      </c>
      <c r="H8679" t="s">
        <v>14757</v>
      </c>
      <c r="I8679" t="s">
        <v>14763</v>
      </c>
      <c r="J8679">
        <v>5</v>
      </c>
      <c r="K8679">
        <v>5</v>
      </c>
      <c r="L8679" s="12">
        <v>3477.62</v>
      </c>
      <c r="M8679" s="11">
        <v>0.1</v>
      </c>
      <c r="N8679" s="12">
        <v>15649.29</v>
      </c>
      <c r="O8679" s="12">
        <v>13230.94</v>
      </c>
      <c r="P8679" s="12">
        <v>2418.35</v>
      </c>
      <c r="Q8679" s="11">
        <v>0.15453416736478101</v>
      </c>
    </row>
    <row r="8680" spans="1:17" x14ac:dyDescent="0.45">
      <c r="A8680" t="s">
        <v>14289</v>
      </c>
      <c r="B8680" t="s">
        <v>4500</v>
      </c>
      <c r="C8680" t="s">
        <v>28</v>
      </c>
      <c r="D8680" t="s">
        <v>85</v>
      </c>
      <c r="E8680" t="s">
        <v>22</v>
      </c>
      <c r="F8680" s="9">
        <v>45917</v>
      </c>
      <c r="G8680" s="9" t="str">
        <f>TEXT(Ecommerce_Sales_Data[[#This Row],[Order_Date]],"dddd")</f>
        <v>Wednesday</v>
      </c>
      <c r="H8680" t="s">
        <v>14757</v>
      </c>
      <c r="I8680" t="s">
        <v>14766</v>
      </c>
      <c r="J8680">
        <v>9</v>
      </c>
      <c r="K8680">
        <v>2</v>
      </c>
      <c r="L8680" s="12">
        <v>2120.9499999999998</v>
      </c>
      <c r="M8680" s="11">
        <v>0</v>
      </c>
      <c r="N8680" s="12">
        <v>4241.8999999999996</v>
      </c>
      <c r="O8680" s="12">
        <v>2669.91</v>
      </c>
      <c r="P8680" s="12">
        <v>1571.99</v>
      </c>
      <c r="Q8680" s="11">
        <v>0.370586293877744</v>
      </c>
    </row>
    <row r="8681" spans="1:17" x14ac:dyDescent="0.45">
      <c r="A8681" t="s">
        <v>14290</v>
      </c>
      <c r="B8681" t="s">
        <v>7359</v>
      </c>
      <c r="C8681" t="s">
        <v>12</v>
      </c>
      <c r="D8681" t="s">
        <v>32</v>
      </c>
      <c r="E8681" t="s">
        <v>22</v>
      </c>
      <c r="F8681" s="9">
        <v>45322</v>
      </c>
      <c r="G8681" s="9" t="str">
        <f>TEXT(Ecommerce_Sales_Data[[#This Row],[Order_Date]],"dddd")</f>
        <v>Wednesday</v>
      </c>
      <c r="H8681" t="s">
        <v>14757</v>
      </c>
      <c r="I8681" t="s">
        <v>14767</v>
      </c>
      <c r="J8681">
        <v>1</v>
      </c>
      <c r="K8681">
        <v>2</v>
      </c>
      <c r="L8681" s="12">
        <v>3388.01</v>
      </c>
      <c r="M8681" s="11">
        <v>0.15</v>
      </c>
      <c r="N8681" s="12">
        <v>5759.62</v>
      </c>
      <c r="O8681" s="12">
        <v>4848.26</v>
      </c>
      <c r="P8681" s="12">
        <v>911.36</v>
      </c>
      <c r="Q8681" s="11">
        <v>0.158232661182509</v>
      </c>
    </row>
    <row r="8682" spans="1:17" x14ac:dyDescent="0.45">
      <c r="A8682" t="s">
        <v>14291</v>
      </c>
      <c r="B8682" t="s">
        <v>3719</v>
      </c>
      <c r="C8682" t="s">
        <v>28</v>
      </c>
      <c r="D8682" t="s">
        <v>35</v>
      </c>
      <c r="E8682" t="s">
        <v>22</v>
      </c>
      <c r="F8682" s="9">
        <v>45492</v>
      </c>
      <c r="G8682" s="9" t="str">
        <f>TEXT(Ecommerce_Sales_Data[[#This Row],[Order_Date]],"dddd")</f>
        <v>Friday</v>
      </c>
      <c r="H8682" t="s">
        <v>14757</v>
      </c>
      <c r="I8682" t="s">
        <v>14768</v>
      </c>
      <c r="J8682">
        <v>7</v>
      </c>
      <c r="K8682">
        <v>1</v>
      </c>
      <c r="L8682" s="12">
        <v>796.55</v>
      </c>
      <c r="M8682" s="11">
        <v>0.05</v>
      </c>
      <c r="N8682" s="12">
        <v>756.72</v>
      </c>
      <c r="O8682" s="12">
        <v>458.61</v>
      </c>
      <c r="P8682" s="12">
        <v>298.11</v>
      </c>
      <c r="Q8682" s="11">
        <v>0.39395020615287002</v>
      </c>
    </row>
    <row r="8683" spans="1:17" x14ac:dyDescent="0.45">
      <c r="A8683" t="s">
        <v>14292</v>
      </c>
      <c r="B8683" t="s">
        <v>7794</v>
      </c>
      <c r="C8683" t="s">
        <v>2</v>
      </c>
      <c r="D8683" t="s">
        <v>82</v>
      </c>
      <c r="E8683" t="s">
        <v>9</v>
      </c>
      <c r="F8683" s="9">
        <v>45535</v>
      </c>
      <c r="G8683" s="9" t="str">
        <f>TEXT(Ecommerce_Sales_Data[[#This Row],[Order_Date]],"dddd")</f>
        <v>Saturday</v>
      </c>
      <c r="H8683" t="s">
        <v>14761</v>
      </c>
      <c r="I8683" t="s">
        <v>14762</v>
      </c>
      <c r="J8683">
        <v>8</v>
      </c>
      <c r="K8683">
        <v>5</v>
      </c>
      <c r="L8683" s="12">
        <v>1151.5899999999999</v>
      </c>
      <c r="M8683" s="11">
        <v>0.15</v>
      </c>
      <c r="N8683" s="12">
        <v>4894.26</v>
      </c>
      <c r="O8683" s="12">
        <v>3538.38</v>
      </c>
      <c r="P8683" s="12">
        <v>1355.88</v>
      </c>
      <c r="Q8683" s="11">
        <v>0.277034730480195</v>
      </c>
    </row>
    <row r="8684" spans="1:17" x14ac:dyDescent="0.45">
      <c r="A8684" t="s">
        <v>14293</v>
      </c>
      <c r="B8684" t="s">
        <v>14294</v>
      </c>
      <c r="C8684" t="s">
        <v>2</v>
      </c>
      <c r="D8684" t="s">
        <v>17</v>
      </c>
      <c r="E8684" t="s">
        <v>9</v>
      </c>
      <c r="F8684" s="9">
        <v>45710</v>
      </c>
      <c r="G8684" s="9" t="str">
        <f>TEXT(Ecommerce_Sales_Data[[#This Row],[Order_Date]],"dddd")</f>
        <v>Saturday</v>
      </c>
      <c r="H8684" t="s">
        <v>14761</v>
      </c>
      <c r="I8684" t="s">
        <v>14758</v>
      </c>
      <c r="J8684">
        <v>2</v>
      </c>
      <c r="K8684">
        <v>3</v>
      </c>
      <c r="L8684" s="12">
        <v>970.53</v>
      </c>
      <c r="M8684" s="11">
        <v>0.05</v>
      </c>
      <c r="N8684" s="12">
        <v>2766.01</v>
      </c>
      <c r="O8684" s="12">
        <v>1913.55</v>
      </c>
      <c r="P8684" s="12">
        <v>852.46</v>
      </c>
      <c r="Q8684" s="11">
        <v>0.30819122128987197</v>
      </c>
    </row>
    <row r="8685" spans="1:17" x14ac:dyDescent="0.45">
      <c r="A8685" t="s">
        <v>14295</v>
      </c>
      <c r="B8685" t="s">
        <v>10437</v>
      </c>
      <c r="C8685" t="s">
        <v>7</v>
      </c>
      <c r="D8685" t="s">
        <v>71</v>
      </c>
      <c r="E8685" t="s">
        <v>4</v>
      </c>
      <c r="F8685" s="9">
        <v>45845</v>
      </c>
      <c r="G8685" s="9" t="str">
        <f>TEXT(Ecommerce_Sales_Data[[#This Row],[Order_Date]],"dddd")</f>
        <v>Monday</v>
      </c>
      <c r="H8685" t="s">
        <v>14757</v>
      </c>
      <c r="I8685" t="s">
        <v>14768</v>
      </c>
      <c r="J8685">
        <v>7</v>
      </c>
      <c r="K8685">
        <v>4</v>
      </c>
      <c r="L8685" s="12">
        <v>4197.8599999999997</v>
      </c>
      <c r="M8685" s="11">
        <v>0.1</v>
      </c>
      <c r="N8685" s="12">
        <v>15112.3</v>
      </c>
      <c r="O8685" s="12">
        <v>9563.02</v>
      </c>
      <c r="P8685" s="12">
        <v>5549.28</v>
      </c>
      <c r="Q8685" s="11">
        <v>0.36720287447972799</v>
      </c>
    </row>
    <row r="8686" spans="1:17" x14ac:dyDescent="0.45">
      <c r="A8686" t="s">
        <v>14296</v>
      </c>
      <c r="B8686" t="s">
        <v>14297</v>
      </c>
      <c r="C8686" t="s">
        <v>7</v>
      </c>
      <c r="D8686" t="s">
        <v>46</v>
      </c>
      <c r="E8686" t="s">
        <v>4</v>
      </c>
      <c r="F8686" s="9">
        <v>45914</v>
      </c>
      <c r="G8686" s="9" t="str">
        <f>TEXT(Ecommerce_Sales_Data[[#This Row],[Order_Date]],"dddd")</f>
        <v>Sunday</v>
      </c>
      <c r="H8686" t="s">
        <v>14761</v>
      </c>
      <c r="I8686" t="s">
        <v>14766</v>
      </c>
      <c r="J8686">
        <v>9</v>
      </c>
      <c r="K8686">
        <v>4</v>
      </c>
      <c r="L8686" s="12">
        <v>4362.3100000000004</v>
      </c>
      <c r="M8686" s="11">
        <v>0.1</v>
      </c>
      <c r="N8686" s="12">
        <v>15704.32</v>
      </c>
      <c r="O8686" s="12">
        <v>12829</v>
      </c>
      <c r="P8686" s="12">
        <v>2875.32</v>
      </c>
      <c r="Q8686" s="11">
        <v>0.18309102208819</v>
      </c>
    </row>
    <row r="8687" spans="1:17" x14ac:dyDescent="0.45">
      <c r="A8687" t="s">
        <v>14298</v>
      </c>
      <c r="B8687" t="s">
        <v>14299</v>
      </c>
      <c r="C8687" t="s">
        <v>20</v>
      </c>
      <c r="D8687" t="s">
        <v>103</v>
      </c>
      <c r="E8687" t="s">
        <v>9</v>
      </c>
      <c r="F8687" s="9">
        <v>45719</v>
      </c>
      <c r="G8687" s="9" t="str">
        <f>TEXT(Ecommerce_Sales_Data[[#This Row],[Order_Date]],"dddd")</f>
        <v>Monday</v>
      </c>
      <c r="H8687" t="s">
        <v>14757</v>
      </c>
      <c r="I8687" t="s">
        <v>14769</v>
      </c>
      <c r="J8687">
        <v>3</v>
      </c>
      <c r="K8687">
        <v>3</v>
      </c>
      <c r="L8687" s="12">
        <v>4562.83</v>
      </c>
      <c r="M8687" s="11">
        <v>0.15</v>
      </c>
      <c r="N8687" s="12">
        <v>11635.22</v>
      </c>
      <c r="O8687" s="12">
        <v>9448.98</v>
      </c>
      <c r="P8687" s="12">
        <v>2186.2399999999998</v>
      </c>
      <c r="Q8687" s="11">
        <v>0.18789846689619999</v>
      </c>
    </row>
    <row r="8688" spans="1:17" x14ac:dyDescent="0.45">
      <c r="A8688" t="s">
        <v>14300</v>
      </c>
      <c r="B8688" t="s">
        <v>14301</v>
      </c>
      <c r="C8688" t="s">
        <v>7</v>
      </c>
      <c r="D8688" t="s">
        <v>134</v>
      </c>
      <c r="E8688" t="s">
        <v>4</v>
      </c>
      <c r="F8688" s="9">
        <v>45387</v>
      </c>
      <c r="G8688" s="9" t="str">
        <f>TEXT(Ecommerce_Sales_Data[[#This Row],[Order_Date]],"dddd")</f>
        <v>Friday</v>
      </c>
      <c r="H8688" t="s">
        <v>14757</v>
      </c>
      <c r="I8688" t="s">
        <v>14765</v>
      </c>
      <c r="J8688">
        <v>4</v>
      </c>
      <c r="K8688">
        <v>1</v>
      </c>
      <c r="L8688" s="12">
        <v>620.5</v>
      </c>
      <c r="M8688" s="11">
        <v>0</v>
      </c>
      <c r="N8688" s="12">
        <v>620.5</v>
      </c>
      <c r="O8688" s="12">
        <v>423.4</v>
      </c>
      <c r="P8688" s="12">
        <v>197.1</v>
      </c>
      <c r="Q8688" s="11">
        <v>0.317647058823529</v>
      </c>
    </row>
    <row r="8689" spans="1:17" x14ac:dyDescent="0.45">
      <c r="A8689" t="s">
        <v>14302</v>
      </c>
      <c r="B8689" t="s">
        <v>87</v>
      </c>
      <c r="C8689" t="s">
        <v>7</v>
      </c>
      <c r="D8689" t="s">
        <v>46</v>
      </c>
      <c r="E8689" t="s">
        <v>9</v>
      </c>
      <c r="F8689" s="9">
        <v>45770</v>
      </c>
      <c r="G8689" s="9" t="str">
        <f>TEXT(Ecommerce_Sales_Data[[#This Row],[Order_Date]],"dddd")</f>
        <v>Wednesday</v>
      </c>
      <c r="H8689" t="s">
        <v>14757</v>
      </c>
      <c r="I8689" t="s">
        <v>14765</v>
      </c>
      <c r="J8689">
        <v>4</v>
      </c>
      <c r="K8689">
        <v>3</v>
      </c>
      <c r="L8689" s="12">
        <v>1770.88</v>
      </c>
      <c r="M8689" s="11">
        <v>0.2</v>
      </c>
      <c r="N8689" s="12">
        <v>4250.1099999999997</v>
      </c>
      <c r="O8689" s="12">
        <v>3279.04</v>
      </c>
      <c r="P8689" s="12">
        <v>971.07</v>
      </c>
      <c r="Q8689" s="11">
        <v>0.22848114519388901</v>
      </c>
    </row>
    <row r="8690" spans="1:17" x14ac:dyDescent="0.45">
      <c r="A8690" t="s">
        <v>14303</v>
      </c>
      <c r="B8690" t="s">
        <v>14304</v>
      </c>
      <c r="C8690" t="s">
        <v>20</v>
      </c>
      <c r="D8690" t="s">
        <v>103</v>
      </c>
      <c r="E8690" t="s">
        <v>9</v>
      </c>
      <c r="F8690" s="9">
        <v>45882</v>
      </c>
      <c r="G8690" s="9" t="str">
        <f>TEXT(Ecommerce_Sales_Data[[#This Row],[Order_Date]],"dddd")</f>
        <v>Wednesday</v>
      </c>
      <c r="H8690" t="s">
        <v>14757</v>
      </c>
      <c r="I8690" t="s">
        <v>14762</v>
      </c>
      <c r="J8690">
        <v>8</v>
      </c>
      <c r="K8690">
        <v>4</v>
      </c>
      <c r="L8690" s="12">
        <v>793.09</v>
      </c>
      <c r="M8690" s="11">
        <v>0.15</v>
      </c>
      <c r="N8690" s="12">
        <v>2696.51</v>
      </c>
      <c r="O8690" s="12">
        <v>2120.5700000000002</v>
      </c>
      <c r="P8690" s="12">
        <v>575.94000000000005</v>
      </c>
      <c r="Q8690" s="11">
        <v>0.213587192333794</v>
      </c>
    </row>
    <row r="8691" spans="1:17" x14ac:dyDescent="0.45">
      <c r="A8691" t="s">
        <v>14305</v>
      </c>
      <c r="B8691" t="s">
        <v>3345</v>
      </c>
      <c r="C8691" t="s">
        <v>28</v>
      </c>
      <c r="D8691" t="s">
        <v>137</v>
      </c>
      <c r="E8691" t="s">
        <v>4</v>
      </c>
      <c r="F8691" s="9">
        <v>45475</v>
      </c>
      <c r="G8691" s="9" t="str">
        <f>TEXT(Ecommerce_Sales_Data[[#This Row],[Order_Date]],"dddd")</f>
        <v>Tuesday</v>
      </c>
      <c r="H8691" t="s">
        <v>14757</v>
      </c>
      <c r="I8691" t="s">
        <v>14768</v>
      </c>
      <c r="J8691">
        <v>7</v>
      </c>
      <c r="K8691">
        <v>3</v>
      </c>
      <c r="L8691" s="12">
        <v>4513.04</v>
      </c>
      <c r="M8691" s="11">
        <v>0</v>
      </c>
      <c r="N8691" s="12">
        <v>13539.12</v>
      </c>
      <c r="O8691" s="12">
        <v>8283.2000000000007</v>
      </c>
      <c r="P8691" s="12">
        <v>5255.92</v>
      </c>
      <c r="Q8691" s="11">
        <v>0.38820248287924197</v>
      </c>
    </row>
    <row r="8692" spans="1:17" x14ac:dyDescent="0.45">
      <c r="A8692" t="s">
        <v>14306</v>
      </c>
      <c r="B8692" t="s">
        <v>6679</v>
      </c>
      <c r="C8692" t="s">
        <v>28</v>
      </c>
      <c r="D8692" t="s">
        <v>85</v>
      </c>
      <c r="E8692" t="s">
        <v>22</v>
      </c>
      <c r="F8692" s="9">
        <v>45603</v>
      </c>
      <c r="G8692" s="9" t="str">
        <f>TEXT(Ecommerce_Sales_Data[[#This Row],[Order_Date]],"dddd")</f>
        <v>Thursday</v>
      </c>
      <c r="H8692" t="s">
        <v>14757</v>
      </c>
      <c r="I8692" t="s">
        <v>14764</v>
      </c>
      <c r="J8692">
        <v>11</v>
      </c>
      <c r="K8692">
        <v>1</v>
      </c>
      <c r="L8692" s="12">
        <v>2308.2800000000002</v>
      </c>
      <c r="M8692" s="11">
        <v>0.05</v>
      </c>
      <c r="N8692" s="12">
        <v>2192.87</v>
      </c>
      <c r="O8692" s="12">
        <v>1824.89</v>
      </c>
      <c r="P8692" s="12">
        <v>367.98</v>
      </c>
      <c r="Q8692" s="11">
        <v>0.167807485167839</v>
      </c>
    </row>
    <row r="8693" spans="1:17" x14ac:dyDescent="0.45">
      <c r="A8693" t="s">
        <v>14307</v>
      </c>
      <c r="B8693" t="s">
        <v>12828</v>
      </c>
      <c r="C8693" t="s">
        <v>28</v>
      </c>
      <c r="D8693" t="s">
        <v>137</v>
      </c>
      <c r="E8693" t="s">
        <v>4</v>
      </c>
      <c r="F8693" s="9">
        <v>45439</v>
      </c>
      <c r="G8693" s="9" t="str">
        <f>TEXT(Ecommerce_Sales_Data[[#This Row],[Order_Date]],"dddd")</f>
        <v>Monday</v>
      </c>
      <c r="H8693" t="s">
        <v>14757</v>
      </c>
      <c r="I8693" t="s">
        <v>14763</v>
      </c>
      <c r="J8693">
        <v>5</v>
      </c>
      <c r="K8693">
        <v>1</v>
      </c>
      <c r="L8693" s="12">
        <v>4364.3599999999997</v>
      </c>
      <c r="M8693" s="11">
        <v>0.2</v>
      </c>
      <c r="N8693" s="12">
        <v>3491.49</v>
      </c>
      <c r="O8693" s="12">
        <v>2919.08</v>
      </c>
      <c r="P8693" s="12">
        <v>572.41</v>
      </c>
      <c r="Q8693" s="11">
        <v>0.16394433322163299</v>
      </c>
    </row>
    <row r="8694" spans="1:17" x14ac:dyDescent="0.45">
      <c r="A8694" t="s">
        <v>14308</v>
      </c>
      <c r="B8694" t="s">
        <v>14309</v>
      </c>
      <c r="C8694" t="s">
        <v>12</v>
      </c>
      <c r="D8694" t="s">
        <v>13</v>
      </c>
      <c r="E8694" t="s">
        <v>14</v>
      </c>
      <c r="F8694" s="9">
        <v>45487</v>
      </c>
      <c r="G8694" s="9" t="str">
        <f>TEXT(Ecommerce_Sales_Data[[#This Row],[Order_Date]],"dddd")</f>
        <v>Sunday</v>
      </c>
      <c r="H8694" t="s">
        <v>14761</v>
      </c>
      <c r="I8694" t="s">
        <v>14768</v>
      </c>
      <c r="J8694">
        <v>7</v>
      </c>
      <c r="K8694">
        <v>1</v>
      </c>
      <c r="L8694" s="12">
        <v>2957.81</v>
      </c>
      <c r="M8694" s="11">
        <v>0.2</v>
      </c>
      <c r="N8694" s="12">
        <v>2366.25</v>
      </c>
      <c r="O8694" s="12">
        <v>1492.22</v>
      </c>
      <c r="P8694" s="12">
        <v>874.03</v>
      </c>
      <c r="Q8694" s="11">
        <v>0.369373481246698</v>
      </c>
    </row>
    <row r="8695" spans="1:17" x14ac:dyDescent="0.45">
      <c r="A8695" t="s">
        <v>14310</v>
      </c>
      <c r="B8695" t="s">
        <v>14311</v>
      </c>
      <c r="C8695" t="s">
        <v>2</v>
      </c>
      <c r="D8695" t="s">
        <v>82</v>
      </c>
      <c r="E8695" t="s">
        <v>14</v>
      </c>
      <c r="F8695" s="9">
        <v>45611</v>
      </c>
      <c r="G8695" s="9" t="str">
        <f>TEXT(Ecommerce_Sales_Data[[#This Row],[Order_Date]],"dddd")</f>
        <v>Friday</v>
      </c>
      <c r="H8695" t="s">
        <v>14757</v>
      </c>
      <c r="I8695" t="s">
        <v>14764</v>
      </c>
      <c r="J8695">
        <v>11</v>
      </c>
      <c r="K8695">
        <v>3</v>
      </c>
      <c r="L8695" s="12">
        <v>3137.87</v>
      </c>
      <c r="M8695" s="11">
        <v>0</v>
      </c>
      <c r="N8695" s="12">
        <v>9413.61</v>
      </c>
      <c r="O8695" s="12">
        <v>7053.74</v>
      </c>
      <c r="P8695" s="12">
        <v>2359.87</v>
      </c>
      <c r="Q8695" s="11">
        <v>0.25068703717277402</v>
      </c>
    </row>
    <row r="8696" spans="1:17" x14ac:dyDescent="0.45">
      <c r="A8696" t="s">
        <v>14312</v>
      </c>
      <c r="B8696" t="s">
        <v>5202</v>
      </c>
      <c r="C8696" t="s">
        <v>12</v>
      </c>
      <c r="D8696" t="s">
        <v>13</v>
      </c>
      <c r="E8696" t="s">
        <v>22</v>
      </c>
      <c r="F8696" s="9">
        <v>46005</v>
      </c>
      <c r="G8696" s="9" t="str">
        <f>TEXT(Ecommerce_Sales_Data[[#This Row],[Order_Date]],"dddd")</f>
        <v>Sunday</v>
      </c>
      <c r="H8696" t="s">
        <v>14761</v>
      </c>
      <c r="I8696" t="s">
        <v>14770</v>
      </c>
      <c r="J8696">
        <v>12</v>
      </c>
      <c r="K8696">
        <v>4</v>
      </c>
      <c r="L8696" s="12">
        <v>3177.91</v>
      </c>
      <c r="M8696" s="11">
        <v>0</v>
      </c>
      <c r="N8696" s="12">
        <v>12711.64</v>
      </c>
      <c r="O8696" s="12">
        <v>10579.13</v>
      </c>
      <c r="P8696" s="12">
        <v>2132.5100000000002</v>
      </c>
      <c r="Q8696" s="11">
        <v>0.16776041486385701</v>
      </c>
    </row>
    <row r="8697" spans="1:17" x14ac:dyDescent="0.45">
      <c r="A8697" t="s">
        <v>14313</v>
      </c>
      <c r="B8697" t="s">
        <v>8762</v>
      </c>
      <c r="C8697" t="s">
        <v>12</v>
      </c>
      <c r="D8697" t="s">
        <v>41</v>
      </c>
      <c r="E8697" t="s">
        <v>9</v>
      </c>
      <c r="F8697" s="9">
        <v>45637</v>
      </c>
      <c r="G8697" s="9" t="str">
        <f>TEXT(Ecommerce_Sales_Data[[#This Row],[Order_Date]],"dddd")</f>
        <v>Wednesday</v>
      </c>
      <c r="H8697" t="s">
        <v>14757</v>
      </c>
      <c r="I8697" t="s">
        <v>14770</v>
      </c>
      <c r="J8697">
        <v>12</v>
      </c>
      <c r="K8697">
        <v>3</v>
      </c>
      <c r="L8697" s="12">
        <v>1276.6300000000001</v>
      </c>
      <c r="M8697" s="11">
        <v>0</v>
      </c>
      <c r="N8697" s="12">
        <v>3829.89</v>
      </c>
      <c r="O8697" s="12">
        <v>2792.49</v>
      </c>
      <c r="P8697" s="12">
        <v>1037.4000000000001</v>
      </c>
      <c r="Q8697" s="11">
        <v>0.27086939833781098</v>
      </c>
    </row>
    <row r="8698" spans="1:17" x14ac:dyDescent="0.45">
      <c r="A8698" t="s">
        <v>14314</v>
      </c>
      <c r="B8698" t="s">
        <v>7436</v>
      </c>
      <c r="C8698" t="s">
        <v>2</v>
      </c>
      <c r="D8698" t="s">
        <v>82</v>
      </c>
      <c r="E8698" t="s">
        <v>9</v>
      </c>
      <c r="F8698" s="9">
        <v>45661</v>
      </c>
      <c r="G8698" s="9" t="str">
        <f>TEXT(Ecommerce_Sales_Data[[#This Row],[Order_Date]],"dddd")</f>
        <v>Saturday</v>
      </c>
      <c r="H8698" t="s">
        <v>14761</v>
      </c>
      <c r="I8698" t="s">
        <v>14767</v>
      </c>
      <c r="J8698">
        <v>1</v>
      </c>
      <c r="K8698">
        <v>3</v>
      </c>
      <c r="L8698" s="12">
        <v>3528.31</v>
      </c>
      <c r="M8698" s="11">
        <v>0.05</v>
      </c>
      <c r="N8698" s="12">
        <v>10055.68</v>
      </c>
      <c r="O8698" s="12">
        <v>6107.91</v>
      </c>
      <c r="P8698" s="12">
        <v>3947.77</v>
      </c>
      <c r="Q8698" s="11">
        <v>0.39259105301680203</v>
      </c>
    </row>
    <row r="8699" spans="1:17" x14ac:dyDescent="0.45">
      <c r="A8699" t="s">
        <v>14315</v>
      </c>
      <c r="B8699" t="s">
        <v>5961</v>
      </c>
      <c r="C8699" t="s">
        <v>7</v>
      </c>
      <c r="D8699" t="s">
        <v>46</v>
      </c>
      <c r="E8699" t="s">
        <v>14</v>
      </c>
      <c r="F8699" s="9">
        <v>45398</v>
      </c>
      <c r="G8699" s="9" t="str">
        <f>TEXT(Ecommerce_Sales_Data[[#This Row],[Order_Date]],"dddd")</f>
        <v>Tuesday</v>
      </c>
      <c r="H8699" t="s">
        <v>14757</v>
      </c>
      <c r="I8699" t="s">
        <v>14765</v>
      </c>
      <c r="J8699">
        <v>4</v>
      </c>
      <c r="K8699">
        <v>1</v>
      </c>
      <c r="L8699" s="12">
        <v>3476.14</v>
      </c>
      <c r="M8699" s="11">
        <v>0.05</v>
      </c>
      <c r="N8699" s="12">
        <v>3302.33</v>
      </c>
      <c r="O8699" s="12">
        <v>2375.27</v>
      </c>
      <c r="P8699" s="12">
        <v>927.06</v>
      </c>
      <c r="Q8699" s="11">
        <v>0.280729060996327</v>
      </c>
    </row>
    <row r="8700" spans="1:17" x14ac:dyDescent="0.45">
      <c r="A8700" t="s">
        <v>14316</v>
      </c>
      <c r="B8700" t="s">
        <v>4133</v>
      </c>
      <c r="C8700" t="s">
        <v>12</v>
      </c>
      <c r="D8700" t="s">
        <v>41</v>
      </c>
      <c r="E8700" t="s">
        <v>9</v>
      </c>
      <c r="F8700" s="9">
        <v>45787</v>
      </c>
      <c r="G8700" s="9" t="str">
        <f>TEXT(Ecommerce_Sales_Data[[#This Row],[Order_Date]],"dddd")</f>
        <v>Saturday</v>
      </c>
      <c r="H8700" t="s">
        <v>14761</v>
      </c>
      <c r="I8700" t="s">
        <v>14763</v>
      </c>
      <c r="J8700">
        <v>5</v>
      </c>
      <c r="K8700">
        <v>2</v>
      </c>
      <c r="L8700" s="12">
        <v>1739.96</v>
      </c>
      <c r="M8700" s="11">
        <v>0.15</v>
      </c>
      <c r="N8700" s="12">
        <v>2957.93</v>
      </c>
      <c r="O8700" s="12">
        <v>2501.35</v>
      </c>
      <c r="P8700" s="12">
        <v>456.58</v>
      </c>
      <c r="Q8700" s="11">
        <v>0.154357946266477</v>
      </c>
    </row>
    <row r="8701" spans="1:17" x14ac:dyDescent="0.45">
      <c r="A8701" t="s">
        <v>14317</v>
      </c>
      <c r="B8701" t="s">
        <v>11081</v>
      </c>
      <c r="C8701" t="s">
        <v>12</v>
      </c>
      <c r="D8701" t="s">
        <v>32</v>
      </c>
      <c r="E8701" t="s">
        <v>4</v>
      </c>
      <c r="F8701" s="9">
        <v>45606</v>
      </c>
      <c r="G8701" s="9" t="str">
        <f>TEXT(Ecommerce_Sales_Data[[#This Row],[Order_Date]],"dddd")</f>
        <v>Sunday</v>
      </c>
      <c r="H8701" t="s">
        <v>14761</v>
      </c>
      <c r="I8701" t="s">
        <v>14764</v>
      </c>
      <c r="J8701">
        <v>11</v>
      </c>
      <c r="K8701">
        <v>3</v>
      </c>
      <c r="L8701" s="12">
        <v>3450.43</v>
      </c>
      <c r="M8701" s="11">
        <v>0.1</v>
      </c>
      <c r="N8701" s="12">
        <v>9316.16</v>
      </c>
      <c r="O8701" s="12">
        <v>6647.59</v>
      </c>
      <c r="P8701" s="12">
        <v>2668.57</v>
      </c>
      <c r="Q8701" s="11">
        <v>0.28644527358911798</v>
      </c>
    </row>
    <row r="8702" spans="1:17" x14ac:dyDescent="0.45">
      <c r="A8702" t="s">
        <v>14318</v>
      </c>
      <c r="B8702" t="s">
        <v>10871</v>
      </c>
      <c r="C8702" t="s">
        <v>12</v>
      </c>
      <c r="D8702" t="s">
        <v>41</v>
      </c>
      <c r="E8702" t="s">
        <v>22</v>
      </c>
      <c r="F8702" s="9">
        <v>45433</v>
      </c>
      <c r="G8702" s="9" t="str">
        <f>TEXT(Ecommerce_Sales_Data[[#This Row],[Order_Date]],"dddd")</f>
        <v>Tuesday</v>
      </c>
      <c r="H8702" t="s">
        <v>14757</v>
      </c>
      <c r="I8702" t="s">
        <v>14763</v>
      </c>
      <c r="J8702">
        <v>5</v>
      </c>
      <c r="K8702">
        <v>2</v>
      </c>
      <c r="L8702" s="12">
        <v>3969.12</v>
      </c>
      <c r="M8702" s="11">
        <v>0.05</v>
      </c>
      <c r="N8702" s="12">
        <v>7541.33</v>
      </c>
      <c r="O8702" s="12">
        <v>6033.46</v>
      </c>
      <c r="P8702" s="12">
        <v>1507.87</v>
      </c>
      <c r="Q8702" s="11">
        <v>0.199947489368586</v>
      </c>
    </row>
    <row r="8703" spans="1:17" x14ac:dyDescent="0.45">
      <c r="A8703" t="s">
        <v>14319</v>
      </c>
      <c r="B8703" t="s">
        <v>14320</v>
      </c>
      <c r="C8703" t="s">
        <v>20</v>
      </c>
      <c r="D8703" t="s">
        <v>103</v>
      </c>
      <c r="E8703" t="s">
        <v>4</v>
      </c>
      <c r="F8703" s="9">
        <v>45514</v>
      </c>
      <c r="G8703" s="9" t="str">
        <f>TEXT(Ecommerce_Sales_Data[[#This Row],[Order_Date]],"dddd")</f>
        <v>Saturday</v>
      </c>
      <c r="H8703" t="s">
        <v>14761</v>
      </c>
      <c r="I8703" t="s">
        <v>14762</v>
      </c>
      <c r="J8703">
        <v>8</v>
      </c>
      <c r="K8703">
        <v>2</v>
      </c>
      <c r="L8703" s="12">
        <v>4129.59</v>
      </c>
      <c r="M8703" s="11">
        <v>0.2</v>
      </c>
      <c r="N8703" s="12">
        <v>6607.34</v>
      </c>
      <c r="O8703" s="12">
        <v>4317.96</v>
      </c>
      <c r="P8703" s="12">
        <v>2289.38</v>
      </c>
      <c r="Q8703" s="11">
        <v>0.34649041823184501</v>
      </c>
    </row>
    <row r="8704" spans="1:17" x14ac:dyDescent="0.45">
      <c r="A8704" t="s">
        <v>14321</v>
      </c>
      <c r="B8704" t="s">
        <v>14322</v>
      </c>
      <c r="C8704" t="s">
        <v>20</v>
      </c>
      <c r="D8704" t="s">
        <v>21</v>
      </c>
      <c r="E8704" t="s">
        <v>4</v>
      </c>
      <c r="F8704" s="9">
        <v>45924</v>
      </c>
      <c r="G8704" s="9" t="str">
        <f>TEXT(Ecommerce_Sales_Data[[#This Row],[Order_Date]],"dddd")</f>
        <v>Wednesday</v>
      </c>
      <c r="H8704" t="s">
        <v>14757</v>
      </c>
      <c r="I8704" t="s">
        <v>14766</v>
      </c>
      <c r="J8704">
        <v>9</v>
      </c>
      <c r="K8704">
        <v>1</v>
      </c>
      <c r="L8704" s="12">
        <v>4103.5600000000004</v>
      </c>
      <c r="M8704" s="11">
        <v>0.15</v>
      </c>
      <c r="N8704" s="12">
        <v>3488.03</v>
      </c>
      <c r="O8704" s="12">
        <v>2659.89</v>
      </c>
      <c r="P8704" s="12">
        <v>828.14</v>
      </c>
      <c r="Q8704" s="11">
        <v>0.23742341665639299</v>
      </c>
    </row>
    <row r="8705" spans="1:17" x14ac:dyDescent="0.45">
      <c r="A8705" t="s">
        <v>14323</v>
      </c>
      <c r="B8705" t="s">
        <v>2028</v>
      </c>
      <c r="C8705" t="s">
        <v>28</v>
      </c>
      <c r="D8705" t="s">
        <v>137</v>
      </c>
      <c r="E8705" t="s">
        <v>9</v>
      </c>
      <c r="F8705" s="9">
        <v>45452</v>
      </c>
      <c r="G8705" s="9" t="str">
        <f>TEXT(Ecommerce_Sales_Data[[#This Row],[Order_Date]],"dddd")</f>
        <v>Sunday</v>
      </c>
      <c r="H8705" t="s">
        <v>14761</v>
      </c>
      <c r="I8705" t="s">
        <v>14759</v>
      </c>
      <c r="J8705">
        <v>6</v>
      </c>
      <c r="K8705">
        <v>1</v>
      </c>
      <c r="L8705" s="12">
        <v>4921.1000000000004</v>
      </c>
      <c r="M8705" s="11">
        <v>0.2</v>
      </c>
      <c r="N8705" s="12">
        <v>3936.88</v>
      </c>
      <c r="O8705" s="12">
        <v>2953.52</v>
      </c>
      <c r="P8705" s="12">
        <v>983.36</v>
      </c>
      <c r="Q8705" s="11">
        <v>0.249781552904838</v>
      </c>
    </row>
    <row r="8706" spans="1:17" x14ac:dyDescent="0.45">
      <c r="A8706" t="s">
        <v>14324</v>
      </c>
      <c r="B8706" t="s">
        <v>9121</v>
      </c>
      <c r="C8706" t="s">
        <v>12</v>
      </c>
      <c r="D8706" t="s">
        <v>13</v>
      </c>
      <c r="E8706" t="s">
        <v>22</v>
      </c>
      <c r="F8706" s="9">
        <v>45833</v>
      </c>
      <c r="G8706" s="9" t="str">
        <f>TEXT(Ecommerce_Sales_Data[[#This Row],[Order_Date]],"dddd")</f>
        <v>Wednesday</v>
      </c>
      <c r="H8706" t="s">
        <v>14757</v>
      </c>
      <c r="I8706" t="s">
        <v>14759</v>
      </c>
      <c r="J8706">
        <v>6</v>
      </c>
      <c r="K8706">
        <v>2</v>
      </c>
      <c r="L8706" s="12">
        <v>2849.72</v>
      </c>
      <c r="M8706" s="11">
        <v>0.2</v>
      </c>
      <c r="N8706" s="12">
        <v>4559.55</v>
      </c>
      <c r="O8706" s="12">
        <v>3627.52</v>
      </c>
      <c r="P8706" s="12">
        <v>932.03</v>
      </c>
      <c r="Q8706" s="11">
        <v>0.204412716167166</v>
      </c>
    </row>
    <row r="8707" spans="1:17" x14ac:dyDescent="0.45">
      <c r="A8707" t="s">
        <v>14325</v>
      </c>
      <c r="B8707" t="s">
        <v>14326</v>
      </c>
      <c r="C8707" t="s">
        <v>28</v>
      </c>
      <c r="D8707" t="s">
        <v>85</v>
      </c>
      <c r="E8707" t="s">
        <v>4</v>
      </c>
      <c r="F8707" s="9">
        <v>45948</v>
      </c>
      <c r="G8707" s="9" t="str">
        <f>TEXT(Ecommerce_Sales_Data[[#This Row],[Order_Date]],"dddd")</f>
        <v>Saturday</v>
      </c>
      <c r="H8707" t="s">
        <v>14761</v>
      </c>
      <c r="I8707" t="s">
        <v>14760</v>
      </c>
      <c r="J8707">
        <v>10</v>
      </c>
      <c r="K8707">
        <v>5</v>
      </c>
      <c r="L8707" s="12">
        <v>2766.23</v>
      </c>
      <c r="M8707" s="11">
        <v>0.1</v>
      </c>
      <c r="N8707" s="12">
        <v>12448.03</v>
      </c>
      <c r="O8707" s="12">
        <v>8765.8700000000008</v>
      </c>
      <c r="P8707" s="12">
        <v>3682.16</v>
      </c>
      <c r="Q8707" s="11">
        <v>0.29580262901037402</v>
      </c>
    </row>
    <row r="8708" spans="1:17" x14ac:dyDescent="0.45">
      <c r="A8708" t="s">
        <v>14327</v>
      </c>
      <c r="B8708" t="s">
        <v>8010</v>
      </c>
      <c r="C8708" t="s">
        <v>12</v>
      </c>
      <c r="D8708" t="s">
        <v>111</v>
      </c>
      <c r="E8708" t="s">
        <v>14</v>
      </c>
      <c r="F8708" s="9">
        <v>45483</v>
      </c>
      <c r="G8708" s="9" t="str">
        <f>TEXT(Ecommerce_Sales_Data[[#This Row],[Order_Date]],"dddd")</f>
        <v>Wednesday</v>
      </c>
      <c r="H8708" t="s">
        <v>14757</v>
      </c>
      <c r="I8708" t="s">
        <v>14768</v>
      </c>
      <c r="J8708">
        <v>7</v>
      </c>
      <c r="K8708">
        <v>1</v>
      </c>
      <c r="L8708" s="12">
        <v>732.99</v>
      </c>
      <c r="M8708" s="11">
        <v>0.2</v>
      </c>
      <c r="N8708" s="12">
        <v>586.39</v>
      </c>
      <c r="O8708" s="12">
        <v>436.59</v>
      </c>
      <c r="P8708" s="12">
        <v>149.80000000000001</v>
      </c>
      <c r="Q8708" s="11">
        <v>0.25546138235645199</v>
      </c>
    </row>
    <row r="8709" spans="1:17" x14ac:dyDescent="0.45">
      <c r="A8709" t="s">
        <v>14328</v>
      </c>
      <c r="B8709" t="s">
        <v>6528</v>
      </c>
      <c r="C8709" t="s">
        <v>7</v>
      </c>
      <c r="D8709" t="s">
        <v>8</v>
      </c>
      <c r="E8709" t="s">
        <v>22</v>
      </c>
      <c r="F8709" s="9">
        <v>45472</v>
      </c>
      <c r="G8709" s="9" t="str">
        <f>TEXT(Ecommerce_Sales_Data[[#This Row],[Order_Date]],"dddd")</f>
        <v>Saturday</v>
      </c>
      <c r="H8709" t="s">
        <v>14761</v>
      </c>
      <c r="I8709" t="s">
        <v>14759</v>
      </c>
      <c r="J8709">
        <v>6</v>
      </c>
      <c r="K8709">
        <v>4</v>
      </c>
      <c r="L8709" s="12">
        <v>1939.19</v>
      </c>
      <c r="M8709" s="11">
        <v>0</v>
      </c>
      <c r="N8709" s="12">
        <v>7756.76</v>
      </c>
      <c r="O8709" s="12">
        <v>6419.96</v>
      </c>
      <c r="P8709" s="12">
        <v>1336.8</v>
      </c>
      <c r="Q8709" s="11">
        <v>0.172339997627876</v>
      </c>
    </row>
    <row r="8710" spans="1:17" x14ac:dyDescent="0.45">
      <c r="A8710" t="s">
        <v>14329</v>
      </c>
      <c r="B8710" t="s">
        <v>10715</v>
      </c>
      <c r="C8710" t="s">
        <v>7</v>
      </c>
      <c r="D8710" t="s">
        <v>8</v>
      </c>
      <c r="E8710" t="s">
        <v>9</v>
      </c>
      <c r="F8710" s="9">
        <v>45426</v>
      </c>
      <c r="G8710" s="9" t="str">
        <f>TEXT(Ecommerce_Sales_Data[[#This Row],[Order_Date]],"dddd")</f>
        <v>Tuesday</v>
      </c>
      <c r="H8710" t="s">
        <v>14757</v>
      </c>
      <c r="I8710" t="s">
        <v>14763</v>
      </c>
      <c r="J8710">
        <v>5</v>
      </c>
      <c r="K8710">
        <v>1</v>
      </c>
      <c r="L8710" s="12">
        <v>4962.16</v>
      </c>
      <c r="M8710" s="11">
        <v>0</v>
      </c>
      <c r="N8710" s="12">
        <v>4962.16</v>
      </c>
      <c r="O8710" s="12">
        <v>3766.86</v>
      </c>
      <c r="P8710" s="12">
        <v>1195.3</v>
      </c>
      <c r="Q8710" s="11">
        <v>0.24088300256340001</v>
      </c>
    </row>
    <row r="8711" spans="1:17" x14ac:dyDescent="0.45">
      <c r="A8711" t="s">
        <v>14330</v>
      </c>
      <c r="B8711" t="s">
        <v>12556</v>
      </c>
      <c r="C8711" t="s">
        <v>20</v>
      </c>
      <c r="D8711" t="s">
        <v>21</v>
      </c>
      <c r="E8711" t="s">
        <v>22</v>
      </c>
      <c r="F8711" s="9">
        <v>45762</v>
      </c>
      <c r="G8711" s="9" t="str">
        <f>TEXT(Ecommerce_Sales_Data[[#This Row],[Order_Date]],"dddd")</f>
        <v>Tuesday</v>
      </c>
      <c r="H8711" t="s">
        <v>14757</v>
      </c>
      <c r="I8711" t="s">
        <v>14765</v>
      </c>
      <c r="J8711">
        <v>4</v>
      </c>
      <c r="K8711">
        <v>1</v>
      </c>
      <c r="L8711" s="12">
        <v>1508.86</v>
      </c>
      <c r="M8711" s="11">
        <v>0.2</v>
      </c>
      <c r="N8711" s="12">
        <v>1207.0899999999999</v>
      </c>
      <c r="O8711" s="12">
        <v>818.15</v>
      </c>
      <c r="P8711" s="12">
        <v>388.94</v>
      </c>
      <c r="Q8711" s="11">
        <v>0.32221292529968798</v>
      </c>
    </row>
    <row r="8712" spans="1:17" x14ac:dyDescent="0.45">
      <c r="A8712" t="s">
        <v>14331</v>
      </c>
      <c r="B8712" t="s">
        <v>14332</v>
      </c>
      <c r="C8712" t="s">
        <v>20</v>
      </c>
      <c r="D8712" t="s">
        <v>103</v>
      </c>
      <c r="E8712" t="s">
        <v>22</v>
      </c>
      <c r="F8712" s="9">
        <v>45394</v>
      </c>
      <c r="G8712" s="9" t="str">
        <f>TEXT(Ecommerce_Sales_Data[[#This Row],[Order_Date]],"dddd")</f>
        <v>Friday</v>
      </c>
      <c r="H8712" t="s">
        <v>14757</v>
      </c>
      <c r="I8712" t="s">
        <v>14765</v>
      </c>
      <c r="J8712">
        <v>4</v>
      </c>
      <c r="K8712">
        <v>4</v>
      </c>
      <c r="L8712" s="12">
        <v>2612.62</v>
      </c>
      <c r="M8712" s="11">
        <v>0.05</v>
      </c>
      <c r="N8712" s="12">
        <v>9927.9599999999991</v>
      </c>
      <c r="O8712" s="12">
        <v>7647.38</v>
      </c>
      <c r="P8712" s="12">
        <v>2280.58</v>
      </c>
      <c r="Q8712" s="11">
        <v>0.229712851381351</v>
      </c>
    </row>
    <row r="8713" spans="1:17" x14ac:dyDescent="0.45">
      <c r="A8713" t="s">
        <v>14333</v>
      </c>
      <c r="B8713" t="s">
        <v>8010</v>
      </c>
      <c r="C8713" t="s">
        <v>28</v>
      </c>
      <c r="D8713" t="s">
        <v>29</v>
      </c>
      <c r="E8713" t="s">
        <v>9</v>
      </c>
      <c r="F8713" s="9">
        <v>45719</v>
      </c>
      <c r="G8713" s="9" t="str">
        <f>TEXT(Ecommerce_Sales_Data[[#This Row],[Order_Date]],"dddd")</f>
        <v>Monday</v>
      </c>
      <c r="H8713" t="s">
        <v>14757</v>
      </c>
      <c r="I8713" t="s">
        <v>14769</v>
      </c>
      <c r="J8713">
        <v>3</v>
      </c>
      <c r="K8713">
        <v>2</v>
      </c>
      <c r="L8713" s="12">
        <v>1213.23</v>
      </c>
      <c r="M8713" s="11">
        <v>0.1</v>
      </c>
      <c r="N8713" s="12">
        <v>2183.81</v>
      </c>
      <c r="O8713" s="12">
        <v>1476.72</v>
      </c>
      <c r="P8713" s="12">
        <v>707.09</v>
      </c>
      <c r="Q8713" s="11">
        <v>0.32378732582046998</v>
      </c>
    </row>
    <row r="8714" spans="1:17" x14ac:dyDescent="0.45">
      <c r="A8714" t="s">
        <v>14334</v>
      </c>
      <c r="B8714" t="s">
        <v>14335</v>
      </c>
      <c r="C8714" t="s">
        <v>2</v>
      </c>
      <c r="D8714" t="s">
        <v>68</v>
      </c>
      <c r="E8714" t="s">
        <v>9</v>
      </c>
      <c r="F8714" s="9">
        <v>45665</v>
      </c>
      <c r="G8714" s="9" t="str">
        <f>TEXT(Ecommerce_Sales_Data[[#This Row],[Order_Date]],"dddd")</f>
        <v>Wednesday</v>
      </c>
      <c r="H8714" t="s">
        <v>14757</v>
      </c>
      <c r="I8714" t="s">
        <v>14767</v>
      </c>
      <c r="J8714">
        <v>1</v>
      </c>
      <c r="K8714">
        <v>4</v>
      </c>
      <c r="L8714" s="12">
        <v>2054.1999999999998</v>
      </c>
      <c r="M8714" s="11">
        <v>0</v>
      </c>
      <c r="N8714" s="12">
        <v>8216.7999999999993</v>
      </c>
      <c r="O8714" s="12">
        <v>6644.67</v>
      </c>
      <c r="P8714" s="12">
        <v>1572.13</v>
      </c>
      <c r="Q8714" s="11">
        <v>0.191331175153344</v>
      </c>
    </row>
    <row r="8715" spans="1:17" x14ac:dyDescent="0.45">
      <c r="A8715" t="s">
        <v>14336</v>
      </c>
      <c r="B8715" t="s">
        <v>7877</v>
      </c>
      <c r="C8715" t="s">
        <v>12</v>
      </c>
      <c r="D8715" t="s">
        <v>111</v>
      </c>
      <c r="E8715" t="s">
        <v>22</v>
      </c>
      <c r="F8715" s="9">
        <v>45961</v>
      </c>
      <c r="G8715" s="9" t="str">
        <f>TEXT(Ecommerce_Sales_Data[[#This Row],[Order_Date]],"dddd")</f>
        <v>Friday</v>
      </c>
      <c r="H8715" t="s">
        <v>14757</v>
      </c>
      <c r="I8715" t="s">
        <v>14760</v>
      </c>
      <c r="J8715">
        <v>10</v>
      </c>
      <c r="K8715">
        <v>1</v>
      </c>
      <c r="L8715" s="12">
        <v>921.28</v>
      </c>
      <c r="M8715" s="11">
        <v>0.1</v>
      </c>
      <c r="N8715" s="12">
        <v>829.15</v>
      </c>
      <c r="O8715" s="12">
        <v>569.34</v>
      </c>
      <c r="P8715" s="12">
        <v>259.81</v>
      </c>
      <c r="Q8715" s="11">
        <v>0.313344991859133</v>
      </c>
    </row>
    <row r="8716" spans="1:17" x14ac:dyDescent="0.45">
      <c r="A8716" t="s">
        <v>14337</v>
      </c>
      <c r="B8716" t="s">
        <v>1355</v>
      </c>
      <c r="C8716" t="s">
        <v>12</v>
      </c>
      <c r="D8716" t="s">
        <v>41</v>
      </c>
      <c r="E8716" t="s">
        <v>14</v>
      </c>
      <c r="F8716" s="9">
        <v>45657</v>
      </c>
      <c r="G8716" s="9" t="str">
        <f>TEXT(Ecommerce_Sales_Data[[#This Row],[Order_Date]],"dddd")</f>
        <v>Tuesday</v>
      </c>
      <c r="H8716" t="s">
        <v>14757</v>
      </c>
      <c r="I8716" t="s">
        <v>14770</v>
      </c>
      <c r="J8716">
        <v>12</v>
      </c>
      <c r="K8716">
        <v>4</v>
      </c>
      <c r="L8716" s="12">
        <v>2082.3200000000002</v>
      </c>
      <c r="M8716" s="11">
        <v>0.05</v>
      </c>
      <c r="N8716" s="12">
        <v>7912.82</v>
      </c>
      <c r="O8716" s="12">
        <v>4877.2</v>
      </c>
      <c r="P8716" s="12">
        <v>3035.62</v>
      </c>
      <c r="Q8716" s="11">
        <v>0.38363314216676198</v>
      </c>
    </row>
    <row r="8717" spans="1:17" x14ac:dyDescent="0.45">
      <c r="A8717" t="s">
        <v>14338</v>
      </c>
      <c r="B8717" t="s">
        <v>13842</v>
      </c>
      <c r="C8717" t="s">
        <v>12</v>
      </c>
      <c r="D8717" t="s">
        <v>41</v>
      </c>
      <c r="E8717" t="s">
        <v>14</v>
      </c>
      <c r="F8717" s="9">
        <v>45639</v>
      </c>
      <c r="G8717" s="9" t="str">
        <f>TEXT(Ecommerce_Sales_Data[[#This Row],[Order_Date]],"dddd")</f>
        <v>Friday</v>
      </c>
      <c r="H8717" t="s">
        <v>14757</v>
      </c>
      <c r="I8717" t="s">
        <v>14770</v>
      </c>
      <c r="J8717">
        <v>12</v>
      </c>
      <c r="K8717">
        <v>3</v>
      </c>
      <c r="L8717" s="12">
        <v>2956.85</v>
      </c>
      <c r="M8717" s="11">
        <v>0</v>
      </c>
      <c r="N8717" s="12">
        <v>8870.5499999999993</v>
      </c>
      <c r="O8717" s="12">
        <v>5893.89</v>
      </c>
      <c r="P8717" s="12">
        <v>2976.66</v>
      </c>
      <c r="Q8717" s="11">
        <v>0.33556656577100602</v>
      </c>
    </row>
    <row r="8718" spans="1:17" x14ac:dyDescent="0.45">
      <c r="A8718" t="s">
        <v>14339</v>
      </c>
      <c r="B8718" t="s">
        <v>14340</v>
      </c>
      <c r="C8718" t="s">
        <v>12</v>
      </c>
      <c r="D8718" t="s">
        <v>111</v>
      </c>
      <c r="E8718" t="s">
        <v>4</v>
      </c>
      <c r="F8718" s="9">
        <v>45681</v>
      </c>
      <c r="G8718" s="9" t="str">
        <f>TEXT(Ecommerce_Sales_Data[[#This Row],[Order_Date]],"dddd")</f>
        <v>Friday</v>
      </c>
      <c r="H8718" t="s">
        <v>14757</v>
      </c>
      <c r="I8718" t="s">
        <v>14767</v>
      </c>
      <c r="J8718">
        <v>1</v>
      </c>
      <c r="K8718">
        <v>3</v>
      </c>
      <c r="L8718" s="12">
        <v>3926.81</v>
      </c>
      <c r="M8718" s="11">
        <v>0.05</v>
      </c>
      <c r="N8718" s="12">
        <v>11191.41</v>
      </c>
      <c r="O8718" s="12">
        <v>9084.9699999999993</v>
      </c>
      <c r="P8718" s="12">
        <v>2106.44</v>
      </c>
      <c r="Q8718" s="11">
        <v>0.18821935752510199</v>
      </c>
    </row>
    <row r="8719" spans="1:17" x14ac:dyDescent="0.45">
      <c r="A8719" t="s">
        <v>14341</v>
      </c>
      <c r="B8719" t="s">
        <v>12492</v>
      </c>
      <c r="C8719" t="s">
        <v>2</v>
      </c>
      <c r="D8719" t="s">
        <v>82</v>
      </c>
      <c r="E8719" t="s">
        <v>22</v>
      </c>
      <c r="F8719" s="9">
        <v>45763</v>
      </c>
      <c r="G8719" s="9" t="str">
        <f>TEXT(Ecommerce_Sales_Data[[#This Row],[Order_Date]],"dddd")</f>
        <v>Wednesday</v>
      </c>
      <c r="H8719" t="s">
        <v>14757</v>
      </c>
      <c r="I8719" t="s">
        <v>14765</v>
      </c>
      <c r="J8719">
        <v>4</v>
      </c>
      <c r="K8719">
        <v>5</v>
      </c>
      <c r="L8719" s="12">
        <v>324.26</v>
      </c>
      <c r="M8719" s="11">
        <v>0</v>
      </c>
      <c r="N8719" s="12">
        <v>1621.3</v>
      </c>
      <c r="O8719" s="12">
        <v>1015.58</v>
      </c>
      <c r="P8719" s="12">
        <v>605.72</v>
      </c>
      <c r="Q8719" s="11">
        <v>0.37360143095047199</v>
      </c>
    </row>
    <row r="8720" spans="1:17" x14ac:dyDescent="0.45">
      <c r="A8720" t="s">
        <v>14342</v>
      </c>
      <c r="B8720" t="s">
        <v>14343</v>
      </c>
      <c r="C8720" t="s">
        <v>28</v>
      </c>
      <c r="D8720" t="s">
        <v>137</v>
      </c>
      <c r="E8720" t="s">
        <v>9</v>
      </c>
      <c r="F8720" s="9">
        <v>45360</v>
      </c>
      <c r="G8720" s="9" t="str">
        <f>TEXT(Ecommerce_Sales_Data[[#This Row],[Order_Date]],"dddd")</f>
        <v>Saturday</v>
      </c>
      <c r="H8720" t="s">
        <v>14761</v>
      </c>
      <c r="I8720" t="s">
        <v>14769</v>
      </c>
      <c r="J8720">
        <v>3</v>
      </c>
      <c r="K8720">
        <v>4</v>
      </c>
      <c r="L8720" s="12">
        <v>3686.25</v>
      </c>
      <c r="M8720" s="11">
        <v>0.1</v>
      </c>
      <c r="N8720" s="12">
        <v>13270.5</v>
      </c>
      <c r="O8720" s="12">
        <v>8577.4500000000007</v>
      </c>
      <c r="P8720" s="12">
        <v>4693.05</v>
      </c>
      <c r="Q8720" s="11">
        <v>0.35364530349270901</v>
      </c>
    </row>
    <row r="8721" spans="1:17" x14ac:dyDescent="0.45">
      <c r="A8721" t="s">
        <v>14344</v>
      </c>
      <c r="B8721" t="s">
        <v>5688</v>
      </c>
      <c r="C8721" t="s">
        <v>20</v>
      </c>
      <c r="D8721" t="s">
        <v>21</v>
      </c>
      <c r="E8721" t="s">
        <v>4</v>
      </c>
      <c r="F8721" s="9">
        <v>45597</v>
      </c>
      <c r="G8721" s="9" t="str">
        <f>TEXT(Ecommerce_Sales_Data[[#This Row],[Order_Date]],"dddd")</f>
        <v>Friday</v>
      </c>
      <c r="H8721" t="s">
        <v>14757</v>
      </c>
      <c r="I8721" t="s">
        <v>14764</v>
      </c>
      <c r="J8721">
        <v>11</v>
      </c>
      <c r="K8721">
        <v>4</v>
      </c>
      <c r="L8721" s="12">
        <v>3598.86</v>
      </c>
      <c r="M8721" s="11">
        <v>0.15</v>
      </c>
      <c r="N8721" s="12">
        <v>12236.12</v>
      </c>
      <c r="O8721" s="12">
        <v>8611.0400000000009</v>
      </c>
      <c r="P8721" s="12">
        <v>3625.08</v>
      </c>
      <c r="Q8721" s="11">
        <v>0.29626057933397199</v>
      </c>
    </row>
    <row r="8722" spans="1:17" x14ac:dyDescent="0.45">
      <c r="A8722" t="s">
        <v>14345</v>
      </c>
      <c r="B8722" t="s">
        <v>5786</v>
      </c>
      <c r="C8722" t="s">
        <v>28</v>
      </c>
      <c r="D8722" t="s">
        <v>29</v>
      </c>
      <c r="E8722" t="s">
        <v>14</v>
      </c>
      <c r="F8722" s="9">
        <v>45982</v>
      </c>
      <c r="G8722" s="9" t="str">
        <f>TEXT(Ecommerce_Sales_Data[[#This Row],[Order_Date]],"dddd")</f>
        <v>Friday</v>
      </c>
      <c r="H8722" t="s">
        <v>14757</v>
      </c>
      <c r="I8722" t="s">
        <v>14764</v>
      </c>
      <c r="J8722">
        <v>11</v>
      </c>
      <c r="K8722">
        <v>2</v>
      </c>
      <c r="L8722" s="12">
        <v>2400.63</v>
      </c>
      <c r="M8722" s="11">
        <v>0.15</v>
      </c>
      <c r="N8722" s="12">
        <v>4081.07</v>
      </c>
      <c r="O8722" s="12">
        <v>2778.12</v>
      </c>
      <c r="P8722" s="12">
        <v>1302.95</v>
      </c>
      <c r="Q8722" s="11">
        <v>0.319266760922993</v>
      </c>
    </row>
    <row r="8723" spans="1:17" x14ac:dyDescent="0.45">
      <c r="A8723" t="s">
        <v>14346</v>
      </c>
      <c r="B8723" t="s">
        <v>8629</v>
      </c>
      <c r="C8723" t="s">
        <v>2</v>
      </c>
      <c r="D8723" t="s">
        <v>3</v>
      </c>
      <c r="E8723" t="s">
        <v>14</v>
      </c>
      <c r="F8723" s="9">
        <v>45772</v>
      </c>
      <c r="G8723" s="9" t="str">
        <f>TEXT(Ecommerce_Sales_Data[[#This Row],[Order_Date]],"dddd")</f>
        <v>Friday</v>
      </c>
      <c r="H8723" t="s">
        <v>14757</v>
      </c>
      <c r="I8723" t="s">
        <v>14765</v>
      </c>
      <c r="J8723">
        <v>4</v>
      </c>
      <c r="K8723">
        <v>2</v>
      </c>
      <c r="L8723" s="12">
        <v>2774.73</v>
      </c>
      <c r="M8723" s="11">
        <v>0.1</v>
      </c>
      <c r="N8723" s="12">
        <v>4994.51</v>
      </c>
      <c r="O8723" s="12">
        <v>3591.87</v>
      </c>
      <c r="P8723" s="12">
        <v>1402.64</v>
      </c>
      <c r="Q8723" s="11">
        <v>0.280836358321437</v>
      </c>
    </row>
    <row r="8724" spans="1:17" x14ac:dyDescent="0.45">
      <c r="A8724" t="s">
        <v>14347</v>
      </c>
      <c r="B8724" t="s">
        <v>14348</v>
      </c>
      <c r="C8724" t="s">
        <v>2</v>
      </c>
      <c r="D8724" t="s">
        <v>3</v>
      </c>
      <c r="E8724" t="s">
        <v>14</v>
      </c>
      <c r="F8724" s="9">
        <v>45841</v>
      </c>
      <c r="G8724" s="9" t="str">
        <f>TEXT(Ecommerce_Sales_Data[[#This Row],[Order_Date]],"dddd")</f>
        <v>Thursday</v>
      </c>
      <c r="H8724" t="s">
        <v>14757</v>
      </c>
      <c r="I8724" t="s">
        <v>14768</v>
      </c>
      <c r="J8724">
        <v>7</v>
      </c>
      <c r="K8724">
        <v>1</v>
      </c>
      <c r="L8724" s="12">
        <v>2941.95</v>
      </c>
      <c r="M8724" s="11">
        <v>0.05</v>
      </c>
      <c r="N8724" s="12">
        <v>2794.85</v>
      </c>
      <c r="O8724" s="12">
        <v>2298.88</v>
      </c>
      <c r="P8724" s="12">
        <v>495.97</v>
      </c>
      <c r="Q8724" s="11">
        <v>0.17745853981430099</v>
      </c>
    </row>
    <row r="8725" spans="1:17" x14ac:dyDescent="0.45">
      <c r="A8725" t="s">
        <v>14349</v>
      </c>
      <c r="B8725" t="s">
        <v>14350</v>
      </c>
      <c r="C8725" t="s">
        <v>7</v>
      </c>
      <c r="D8725" t="s">
        <v>134</v>
      </c>
      <c r="E8725" t="s">
        <v>22</v>
      </c>
      <c r="F8725" s="9">
        <v>45623</v>
      </c>
      <c r="G8725" s="9" t="str">
        <f>TEXT(Ecommerce_Sales_Data[[#This Row],[Order_Date]],"dddd")</f>
        <v>Wednesday</v>
      </c>
      <c r="H8725" t="s">
        <v>14757</v>
      </c>
      <c r="I8725" t="s">
        <v>14764</v>
      </c>
      <c r="J8725">
        <v>11</v>
      </c>
      <c r="K8725">
        <v>3</v>
      </c>
      <c r="L8725" s="12">
        <v>2719.91</v>
      </c>
      <c r="M8725" s="11">
        <v>0</v>
      </c>
      <c r="N8725" s="12">
        <v>8159.73</v>
      </c>
      <c r="O8725" s="12">
        <v>5927.49</v>
      </c>
      <c r="P8725" s="12">
        <v>2232.2399999999998</v>
      </c>
      <c r="Q8725" s="11">
        <v>0.27356787540764199</v>
      </c>
    </row>
    <row r="8726" spans="1:17" x14ac:dyDescent="0.45">
      <c r="A8726" t="s">
        <v>14351</v>
      </c>
      <c r="B8726" t="s">
        <v>14352</v>
      </c>
      <c r="C8726" t="s">
        <v>7</v>
      </c>
      <c r="D8726" t="s">
        <v>71</v>
      </c>
      <c r="E8726" t="s">
        <v>22</v>
      </c>
      <c r="F8726" s="9">
        <v>45993</v>
      </c>
      <c r="G8726" s="9" t="str">
        <f>TEXT(Ecommerce_Sales_Data[[#This Row],[Order_Date]],"dddd")</f>
        <v>Tuesday</v>
      </c>
      <c r="H8726" t="s">
        <v>14757</v>
      </c>
      <c r="I8726" t="s">
        <v>14770</v>
      </c>
      <c r="J8726">
        <v>12</v>
      </c>
      <c r="K8726">
        <v>1</v>
      </c>
      <c r="L8726" s="12">
        <v>1269.8499999999999</v>
      </c>
      <c r="M8726" s="11">
        <v>0.05</v>
      </c>
      <c r="N8726" s="12">
        <v>1206.3599999999999</v>
      </c>
      <c r="O8726" s="12">
        <v>958.32</v>
      </c>
      <c r="P8726" s="12">
        <v>248.04</v>
      </c>
      <c r="Q8726" s="11">
        <v>0.20561026559236001</v>
      </c>
    </row>
    <row r="8727" spans="1:17" x14ac:dyDescent="0.45">
      <c r="A8727" t="s">
        <v>14353</v>
      </c>
      <c r="B8727" t="s">
        <v>599</v>
      </c>
      <c r="C8727" t="s">
        <v>12</v>
      </c>
      <c r="D8727" t="s">
        <v>32</v>
      </c>
      <c r="E8727" t="s">
        <v>4</v>
      </c>
      <c r="F8727" s="9">
        <v>45836</v>
      </c>
      <c r="G8727" s="9" t="str">
        <f>TEXT(Ecommerce_Sales_Data[[#This Row],[Order_Date]],"dddd")</f>
        <v>Saturday</v>
      </c>
      <c r="H8727" t="s">
        <v>14761</v>
      </c>
      <c r="I8727" t="s">
        <v>14759</v>
      </c>
      <c r="J8727">
        <v>6</v>
      </c>
      <c r="K8727">
        <v>2</v>
      </c>
      <c r="L8727" s="12">
        <v>2692.68</v>
      </c>
      <c r="M8727" s="11">
        <v>0.15</v>
      </c>
      <c r="N8727" s="12">
        <v>4577.5600000000004</v>
      </c>
      <c r="O8727" s="12">
        <v>3150.9</v>
      </c>
      <c r="P8727" s="12">
        <v>1426.66</v>
      </c>
      <c r="Q8727" s="11">
        <v>0.311663855853337</v>
      </c>
    </row>
    <row r="8728" spans="1:17" x14ac:dyDescent="0.45">
      <c r="A8728" t="s">
        <v>14354</v>
      </c>
      <c r="B8728" t="s">
        <v>3515</v>
      </c>
      <c r="C8728" t="s">
        <v>12</v>
      </c>
      <c r="D8728" t="s">
        <v>32</v>
      </c>
      <c r="E8728" t="s">
        <v>9</v>
      </c>
      <c r="F8728" s="9">
        <v>45372</v>
      </c>
      <c r="G8728" s="9" t="str">
        <f>TEXT(Ecommerce_Sales_Data[[#This Row],[Order_Date]],"dddd")</f>
        <v>Thursday</v>
      </c>
      <c r="H8728" t="s">
        <v>14757</v>
      </c>
      <c r="I8728" t="s">
        <v>14769</v>
      </c>
      <c r="J8728">
        <v>3</v>
      </c>
      <c r="K8728">
        <v>4</v>
      </c>
      <c r="L8728" s="12">
        <v>1464.39</v>
      </c>
      <c r="M8728" s="11">
        <v>0.2</v>
      </c>
      <c r="N8728" s="12">
        <v>4686.05</v>
      </c>
      <c r="O8728" s="12">
        <v>2876.08</v>
      </c>
      <c r="P8728" s="12">
        <v>1809.97</v>
      </c>
      <c r="Q8728" s="11">
        <v>0.38624641222351402</v>
      </c>
    </row>
    <row r="8729" spans="1:17" x14ac:dyDescent="0.45">
      <c r="A8729" t="s">
        <v>14355</v>
      </c>
      <c r="B8729" t="s">
        <v>14356</v>
      </c>
      <c r="C8729" t="s">
        <v>2</v>
      </c>
      <c r="D8729" t="s">
        <v>65</v>
      </c>
      <c r="E8729" t="s">
        <v>9</v>
      </c>
      <c r="F8729" s="9">
        <v>45867</v>
      </c>
      <c r="G8729" s="9" t="str">
        <f>TEXT(Ecommerce_Sales_Data[[#This Row],[Order_Date]],"dddd")</f>
        <v>Tuesday</v>
      </c>
      <c r="H8729" t="s">
        <v>14757</v>
      </c>
      <c r="I8729" t="s">
        <v>14768</v>
      </c>
      <c r="J8729">
        <v>7</v>
      </c>
      <c r="K8729">
        <v>3</v>
      </c>
      <c r="L8729" s="12">
        <v>2480.0300000000002</v>
      </c>
      <c r="M8729" s="11">
        <v>0.15</v>
      </c>
      <c r="N8729" s="12">
        <v>6324.08</v>
      </c>
      <c r="O8729" s="12">
        <v>3813.36</v>
      </c>
      <c r="P8729" s="12">
        <v>2510.7199999999998</v>
      </c>
      <c r="Q8729" s="11">
        <v>0.397009525496199</v>
      </c>
    </row>
    <row r="8730" spans="1:17" x14ac:dyDescent="0.45">
      <c r="A8730" t="s">
        <v>14357</v>
      </c>
      <c r="B8730" t="s">
        <v>10221</v>
      </c>
      <c r="C8730" t="s">
        <v>2</v>
      </c>
      <c r="D8730" t="s">
        <v>68</v>
      </c>
      <c r="E8730" t="s">
        <v>9</v>
      </c>
      <c r="F8730" s="9">
        <v>45673</v>
      </c>
      <c r="G8730" s="9" t="str">
        <f>TEXT(Ecommerce_Sales_Data[[#This Row],[Order_Date]],"dddd")</f>
        <v>Thursday</v>
      </c>
      <c r="H8730" t="s">
        <v>14757</v>
      </c>
      <c r="I8730" t="s">
        <v>14767</v>
      </c>
      <c r="J8730">
        <v>1</v>
      </c>
      <c r="K8730">
        <v>2</v>
      </c>
      <c r="L8730" s="12">
        <v>3526.09</v>
      </c>
      <c r="M8730" s="11">
        <v>0.15</v>
      </c>
      <c r="N8730" s="12">
        <v>5994.35</v>
      </c>
      <c r="O8730" s="12">
        <v>3692.03</v>
      </c>
      <c r="P8730" s="12">
        <v>2302.3200000000002</v>
      </c>
      <c r="Q8730" s="11">
        <v>0.38408167691242601</v>
      </c>
    </row>
    <row r="8731" spans="1:17" x14ac:dyDescent="0.45">
      <c r="A8731" t="s">
        <v>14358</v>
      </c>
      <c r="B8731" t="s">
        <v>12284</v>
      </c>
      <c r="C8731" t="s">
        <v>20</v>
      </c>
      <c r="D8731" t="s">
        <v>57</v>
      </c>
      <c r="E8731" t="s">
        <v>4</v>
      </c>
      <c r="F8731" s="9">
        <v>45367</v>
      </c>
      <c r="G8731" s="9" t="str">
        <f>TEXT(Ecommerce_Sales_Data[[#This Row],[Order_Date]],"dddd")</f>
        <v>Saturday</v>
      </c>
      <c r="H8731" t="s">
        <v>14761</v>
      </c>
      <c r="I8731" t="s">
        <v>14769</v>
      </c>
      <c r="J8731">
        <v>3</v>
      </c>
      <c r="K8731">
        <v>3</v>
      </c>
      <c r="L8731" s="12">
        <v>1625.5</v>
      </c>
      <c r="M8731" s="11">
        <v>0.05</v>
      </c>
      <c r="N8731" s="12">
        <v>4632.68</v>
      </c>
      <c r="O8731" s="12">
        <v>2882.3</v>
      </c>
      <c r="P8731" s="12">
        <v>1750.38</v>
      </c>
      <c r="Q8731" s="11">
        <v>0.37783313330512802</v>
      </c>
    </row>
    <row r="8732" spans="1:17" x14ac:dyDescent="0.45">
      <c r="A8732" t="s">
        <v>14359</v>
      </c>
      <c r="B8732" t="s">
        <v>14360</v>
      </c>
      <c r="C8732" t="s">
        <v>2</v>
      </c>
      <c r="D8732" t="s">
        <v>68</v>
      </c>
      <c r="E8732" t="s">
        <v>4</v>
      </c>
      <c r="F8732" s="9">
        <v>45481</v>
      </c>
      <c r="G8732" s="9" t="str">
        <f>TEXT(Ecommerce_Sales_Data[[#This Row],[Order_Date]],"dddd")</f>
        <v>Monday</v>
      </c>
      <c r="H8732" t="s">
        <v>14757</v>
      </c>
      <c r="I8732" t="s">
        <v>14768</v>
      </c>
      <c r="J8732">
        <v>7</v>
      </c>
      <c r="K8732">
        <v>5</v>
      </c>
      <c r="L8732" s="12">
        <v>1602.54</v>
      </c>
      <c r="M8732" s="11">
        <v>0.15</v>
      </c>
      <c r="N8732" s="12">
        <v>6810.8</v>
      </c>
      <c r="O8732" s="12">
        <v>4777.9399999999996</v>
      </c>
      <c r="P8732" s="12">
        <v>2032.86</v>
      </c>
      <c r="Q8732" s="11">
        <v>0.29847594996182503</v>
      </c>
    </row>
    <row r="8733" spans="1:17" x14ac:dyDescent="0.45">
      <c r="A8733" t="s">
        <v>14361</v>
      </c>
      <c r="B8733" t="s">
        <v>14362</v>
      </c>
      <c r="C8733" t="s">
        <v>28</v>
      </c>
      <c r="D8733" t="s">
        <v>100</v>
      </c>
      <c r="E8733" t="s">
        <v>9</v>
      </c>
      <c r="F8733" s="9">
        <v>45705</v>
      </c>
      <c r="G8733" s="9" t="str">
        <f>TEXT(Ecommerce_Sales_Data[[#This Row],[Order_Date]],"dddd")</f>
        <v>Monday</v>
      </c>
      <c r="H8733" t="s">
        <v>14757</v>
      </c>
      <c r="I8733" t="s">
        <v>14758</v>
      </c>
      <c r="J8733">
        <v>2</v>
      </c>
      <c r="K8733">
        <v>1</v>
      </c>
      <c r="L8733" s="12">
        <v>381.58</v>
      </c>
      <c r="M8733" s="11">
        <v>0.15</v>
      </c>
      <c r="N8733" s="12">
        <v>324.33999999999997</v>
      </c>
      <c r="O8733" s="12">
        <v>234.73</v>
      </c>
      <c r="P8733" s="12">
        <v>89.61</v>
      </c>
      <c r="Q8733" s="11">
        <v>0.27628414626626402</v>
      </c>
    </row>
    <row r="8734" spans="1:17" x14ac:dyDescent="0.45">
      <c r="A8734" t="s">
        <v>14363</v>
      </c>
      <c r="B8734" t="s">
        <v>14364</v>
      </c>
      <c r="C8734" t="s">
        <v>12</v>
      </c>
      <c r="D8734" t="s">
        <v>32</v>
      </c>
      <c r="E8734" t="s">
        <v>14</v>
      </c>
      <c r="F8734" s="9">
        <v>45834</v>
      </c>
      <c r="G8734" s="9" t="str">
        <f>TEXT(Ecommerce_Sales_Data[[#This Row],[Order_Date]],"dddd")</f>
        <v>Thursday</v>
      </c>
      <c r="H8734" t="s">
        <v>14757</v>
      </c>
      <c r="I8734" t="s">
        <v>14759</v>
      </c>
      <c r="J8734">
        <v>6</v>
      </c>
      <c r="K8734">
        <v>1</v>
      </c>
      <c r="L8734" s="12">
        <v>3291.15</v>
      </c>
      <c r="M8734" s="11">
        <v>0.2</v>
      </c>
      <c r="N8734" s="12">
        <v>2632.92</v>
      </c>
      <c r="O8734" s="12">
        <v>2101.66</v>
      </c>
      <c r="P8734" s="12">
        <v>531.26</v>
      </c>
      <c r="Q8734" s="11">
        <v>0.20177597496315899</v>
      </c>
    </row>
    <row r="8735" spans="1:17" x14ac:dyDescent="0.45">
      <c r="A8735" t="s">
        <v>14365</v>
      </c>
      <c r="B8735" t="s">
        <v>14366</v>
      </c>
      <c r="C8735" t="s">
        <v>7</v>
      </c>
      <c r="D8735" t="s">
        <v>134</v>
      </c>
      <c r="E8735" t="s">
        <v>22</v>
      </c>
      <c r="F8735" s="9">
        <v>45453</v>
      </c>
      <c r="G8735" s="9" t="str">
        <f>TEXT(Ecommerce_Sales_Data[[#This Row],[Order_Date]],"dddd")</f>
        <v>Monday</v>
      </c>
      <c r="H8735" t="s">
        <v>14757</v>
      </c>
      <c r="I8735" t="s">
        <v>14759</v>
      </c>
      <c r="J8735">
        <v>6</v>
      </c>
      <c r="K8735">
        <v>3</v>
      </c>
      <c r="L8735" s="12">
        <v>2151.7600000000002</v>
      </c>
      <c r="M8735" s="11">
        <v>0</v>
      </c>
      <c r="N8735" s="12">
        <v>6455.28</v>
      </c>
      <c r="O8735" s="12">
        <v>4502.4399999999996</v>
      </c>
      <c r="P8735" s="12">
        <v>1952.84</v>
      </c>
      <c r="Q8735" s="11">
        <v>0.30251824862748</v>
      </c>
    </row>
    <row r="8736" spans="1:17" x14ac:dyDescent="0.45">
      <c r="A8736" t="s">
        <v>14367</v>
      </c>
      <c r="B8736" t="s">
        <v>4448</v>
      </c>
      <c r="C8736" t="s">
        <v>12</v>
      </c>
      <c r="D8736" t="s">
        <v>111</v>
      </c>
      <c r="E8736" t="s">
        <v>14</v>
      </c>
      <c r="F8736" s="9">
        <v>45949</v>
      </c>
      <c r="G8736" s="9" t="str">
        <f>TEXT(Ecommerce_Sales_Data[[#This Row],[Order_Date]],"dddd")</f>
        <v>Sunday</v>
      </c>
      <c r="H8736" t="s">
        <v>14761</v>
      </c>
      <c r="I8736" t="s">
        <v>14760</v>
      </c>
      <c r="J8736">
        <v>10</v>
      </c>
      <c r="K8736">
        <v>2</v>
      </c>
      <c r="L8736" s="12">
        <v>4088.24</v>
      </c>
      <c r="M8736" s="11">
        <v>0.15</v>
      </c>
      <c r="N8736" s="12">
        <v>6950.01</v>
      </c>
      <c r="O8736" s="12">
        <v>4587.58</v>
      </c>
      <c r="P8736" s="12">
        <v>2362.4299999999998</v>
      </c>
      <c r="Q8736" s="11">
        <v>0.33991749652158798</v>
      </c>
    </row>
    <row r="8737" spans="1:17" x14ac:dyDescent="0.45">
      <c r="A8737" t="s">
        <v>14368</v>
      </c>
      <c r="B8737" t="s">
        <v>14369</v>
      </c>
      <c r="C8737" t="s">
        <v>20</v>
      </c>
      <c r="D8737" t="s">
        <v>57</v>
      </c>
      <c r="E8737" t="s">
        <v>22</v>
      </c>
      <c r="F8737" s="9">
        <v>45294</v>
      </c>
      <c r="G8737" s="9" t="str">
        <f>TEXT(Ecommerce_Sales_Data[[#This Row],[Order_Date]],"dddd")</f>
        <v>Wednesday</v>
      </c>
      <c r="H8737" t="s">
        <v>14757</v>
      </c>
      <c r="I8737" t="s">
        <v>14767</v>
      </c>
      <c r="J8737">
        <v>1</v>
      </c>
      <c r="K8737">
        <v>5</v>
      </c>
      <c r="L8737" s="12">
        <v>4277.63</v>
      </c>
      <c r="M8737" s="11">
        <v>0.2</v>
      </c>
      <c r="N8737" s="12">
        <v>17110.52</v>
      </c>
      <c r="O8737" s="12">
        <v>11886.4</v>
      </c>
      <c r="P8737" s="12">
        <v>5224.12</v>
      </c>
      <c r="Q8737" s="11">
        <v>0.30531626157475</v>
      </c>
    </row>
    <row r="8738" spans="1:17" x14ac:dyDescent="0.45">
      <c r="A8738" t="s">
        <v>14370</v>
      </c>
      <c r="B8738" t="s">
        <v>5686</v>
      </c>
      <c r="C8738" t="s">
        <v>28</v>
      </c>
      <c r="D8738" t="s">
        <v>35</v>
      </c>
      <c r="E8738" t="s">
        <v>4</v>
      </c>
      <c r="F8738" s="9">
        <v>45511</v>
      </c>
      <c r="G8738" s="9" t="str">
        <f>TEXT(Ecommerce_Sales_Data[[#This Row],[Order_Date]],"dddd")</f>
        <v>Wednesday</v>
      </c>
      <c r="H8738" t="s">
        <v>14757</v>
      </c>
      <c r="I8738" t="s">
        <v>14762</v>
      </c>
      <c r="J8738">
        <v>8</v>
      </c>
      <c r="K8738">
        <v>4</v>
      </c>
      <c r="L8738" s="12">
        <v>4350.49</v>
      </c>
      <c r="M8738" s="11">
        <v>0</v>
      </c>
      <c r="N8738" s="12">
        <v>17401.96</v>
      </c>
      <c r="O8738" s="12">
        <v>10710.74</v>
      </c>
      <c r="P8738" s="12">
        <v>6691.22</v>
      </c>
      <c r="Q8738" s="11">
        <v>0.38450956099198003</v>
      </c>
    </row>
    <row r="8739" spans="1:17" x14ac:dyDescent="0.45">
      <c r="A8739" t="s">
        <v>14371</v>
      </c>
      <c r="B8739" t="s">
        <v>5228</v>
      </c>
      <c r="C8739" t="s">
        <v>28</v>
      </c>
      <c r="D8739" t="s">
        <v>35</v>
      </c>
      <c r="E8739" t="s">
        <v>9</v>
      </c>
      <c r="F8739" s="9">
        <v>45491</v>
      </c>
      <c r="G8739" s="9" t="str">
        <f>TEXT(Ecommerce_Sales_Data[[#This Row],[Order_Date]],"dddd")</f>
        <v>Thursday</v>
      </c>
      <c r="H8739" t="s">
        <v>14757</v>
      </c>
      <c r="I8739" t="s">
        <v>14768</v>
      </c>
      <c r="J8739">
        <v>7</v>
      </c>
      <c r="K8739">
        <v>5</v>
      </c>
      <c r="L8739" s="12">
        <v>4561.04</v>
      </c>
      <c r="M8739" s="11">
        <v>0.05</v>
      </c>
      <c r="N8739" s="12">
        <v>21664.94</v>
      </c>
      <c r="O8739" s="12">
        <v>13160.42</v>
      </c>
      <c r="P8739" s="12">
        <v>8504.52</v>
      </c>
      <c r="Q8739" s="11">
        <v>0.39254759071569101</v>
      </c>
    </row>
    <row r="8740" spans="1:17" x14ac:dyDescent="0.45">
      <c r="A8740" t="s">
        <v>14372</v>
      </c>
      <c r="B8740" t="s">
        <v>14373</v>
      </c>
      <c r="C8740" t="s">
        <v>20</v>
      </c>
      <c r="D8740" t="s">
        <v>25</v>
      </c>
      <c r="E8740" t="s">
        <v>4</v>
      </c>
      <c r="F8740" s="9">
        <v>45328</v>
      </c>
      <c r="G8740" s="9" t="str">
        <f>TEXT(Ecommerce_Sales_Data[[#This Row],[Order_Date]],"dddd")</f>
        <v>Tuesday</v>
      </c>
      <c r="H8740" t="s">
        <v>14757</v>
      </c>
      <c r="I8740" t="s">
        <v>14758</v>
      </c>
      <c r="J8740">
        <v>2</v>
      </c>
      <c r="K8740">
        <v>2</v>
      </c>
      <c r="L8740" s="12">
        <v>3875.41</v>
      </c>
      <c r="M8740" s="11">
        <v>0.15</v>
      </c>
      <c r="N8740" s="12">
        <v>6588.2</v>
      </c>
      <c r="O8740" s="12">
        <v>5178.0200000000004</v>
      </c>
      <c r="P8740" s="12">
        <v>1410.18</v>
      </c>
      <c r="Q8740" s="11">
        <v>0.21404632524817099</v>
      </c>
    </row>
    <row r="8741" spans="1:17" x14ac:dyDescent="0.45">
      <c r="A8741" t="s">
        <v>14374</v>
      </c>
      <c r="B8741" t="s">
        <v>8019</v>
      </c>
      <c r="C8741" t="s">
        <v>20</v>
      </c>
      <c r="D8741" t="s">
        <v>21</v>
      </c>
      <c r="E8741" t="s">
        <v>9</v>
      </c>
      <c r="F8741" s="9">
        <v>45667</v>
      </c>
      <c r="G8741" s="9" t="str">
        <f>TEXT(Ecommerce_Sales_Data[[#This Row],[Order_Date]],"dddd")</f>
        <v>Friday</v>
      </c>
      <c r="H8741" t="s">
        <v>14757</v>
      </c>
      <c r="I8741" t="s">
        <v>14767</v>
      </c>
      <c r="J8741">
        <v>1</v>
      </c>
      <c r="K8741">
        <v>1</v>
      </c>
      <c r="L8741" s="12">
        <v>1118.3900000000001</v>
      </c>
      <c r="M8741" s="11">
        <v>0.1</v>
      </c>
      <c r="N8741" s="12">
        <v>1006.55</v>
      </c>
      <c r="O8741" s="12">
        <v>650.21</v>
      </c>
      <c r="P8741" s="12">
        <v>356.34</v>
      </c>
      <c r="Q8741" s="11">
        <v>0.35402116139287698</v>
      </c>
    </row>
    <row r="8742" spans="1:17" x14ac:dyDescent="0.45">
      <c r="A8742" t="s">
        <v>14375</v>
      </c>
      <c r="B8742" t="s">
        <v>14376</v>
      </c>
      <c r="C8742" t="s">
        <v>20</v>
      </c>
      <c r="D8742" t="s">
        <v>57</v>
      </c>
      <c r="E8742" t="s">
        <v>4</v>
      </c>
      <c r="F8742" s="9">
        <v>45441</v>
      </c>
      <c r="G8742" s="9" t="str">
        <f>TEXT(Ecommerce_Sales_Data[[#This Row],[Order_Date]],"dddd")</f>
        <v>Wednesday</v>
      </c>
      <c r="H8742" t="s">
        <v>14757</v>
      </c>
      <c r="I8742" t="s">
        <v>14763</v>
      </c>
      <c r="J8742">
        <v>5</v>
      </c>
      <c r="K8742">
        <v>3</v>
      </c>
      <c r="L8742" s="12">
        <v>1118.24</v>
      </c>
      <c r="M8742" s="11">
        <v>0.15</v>
      </c>
      <c r="N8742" s="12">
        <v>2851.51</v>
      </c>
      <c r="O8742" s="12">
        <v>2206.9299999999998</v>
      </c>
      <c r="P8742" s="12">
        <v>644.58000000000004</v>
      </c>
      <c r="Q8742" s="11">
        <v>0.22604865492318099</v>
      </c>
    </row>
    <row r="8743" spans="1:17" x14ac:dyDescent="0.45">
      <c r="A8743" t="s">
        <v>14377</v>
      </c>
      <c r="B8743" t="s">
        <v>14378</v>
      </c>
      <c r="C8743" t="s">
        <v>28</v>
      </c>
      <c r="D8743" t="s">
        <v>85</v>
      </c>
      <c r="E8743" t="s">
        <v>22</v>
      </c>
      <c r="F8743" s="9">
        <v>45763</v>
      </c>
      <c r="G8743" s="9" t="str">
        <f>TEXT(Ecommerce_Sales_Data[[#This Row],[Order_Date]],"dddd")</f>
        <v>Wednesday</v>
      </c>
      <c r="H8743" t="s">
        <v>14757</v>
      </c>
      <c r="I8743" t="s">
        <v>14765</v>
      </c>
      <c r="J8743">
        <v>4</v>
      </c>
      <c r="K8743">
        <v>1</v>
      </c>
      <c r="L8743" s="12">
        <v>3745.88</v>
      </c>
      <c r="M8743" s="11">
        <v>0.1</v>
      </c>
      <c r="N8743" s="12">
        <v>3371.29</v>
      </c>
      <c r="O8743" s="12">
        <v>2181.92</v>
      </c>
      <c r="P8743" s="12">
        <v>1189.3699999999999</v>
      </c>
      <c r="Q8743" s="11">
        <v>0.35279373770871097</v>
      </c>
    </row>
    <row r="8744" spans="1:17" x14ac:dyDescent="0.45">
      <c r="A8744" t="s">
        <v>14379</v>
      </c>
      <c r="B8744" t="s">
        <v>3910</v>
      </c>
      <c r="C8744" t="s">
        <v>28</v>
      </c>
      <c r="D8744" t="s">
        <v>29</v>
      </c>
      <c r="E8744" t="s">
        <v>14</v>
      </c>
      <c r="F8744" s="9">
        <v>45772</v>
      </c>
      <c r="G8744" s="9" t="str">
        <f>TEXT(Ecommerce_Sales_Data[[#This Row],[Order_Date]],"dddd")</f>
        <v>Friday</v>
      </c>
      <c r="H8744" t="s">
        <v>14757</v>
      </c>
      <c r="I8744" t="s">
        <v>14765</v>
      </c>
      <c r="J8744">
        <v>4</v>
      </c>
      <c r="K8744">
        <v>5</v>
      </c>
      <c r="L8744" s="12">
        <v>1759.24</v>
      </c>
      <c r="M8744" s="11">
        <v>0</v>
      </c>
      <c r="N8744" s="12">
        <v>8796.2000000000007</v>
      </c>
      <c r="O8744" s="12">
        <v>5303.71</v>
      </c>
      <c r="P8744" s="12">
        <v>3492.49</v>
      </c>
      <c r="Q8744" s="11">
        <v>0.39704531502239598</v>
      </c>
    </row>
    <row r="8745" spans="1:17" x14ac:dyDescent="0.45">
      <c r="A8745" t="s">
        <v>14380</v>
      </c>
      <c r="B8745" t="s">
        <v>14381</v>
      </c>
      <c r="C8745" t="s">
        <v>2</v>
      </c>
      <c r="D8745" t="s">
        <v>82</v>
      </c>
      <c r="E8745" t="s">
        <v>4</v>
      </c>
      <c r="F8745" s="9">
        <v>45554</v>
      </c>
      <c r="G8745" s="9" t="str">
        <f>TEXT(Ecommerce_Sales_Data[[#This Row],[Order_Date]],"dddd")</f>
        <v>Thursday</v>
      </c>
      <c r="H8745" t="s">
        <v>14757</v>
      </c>
      <c r="I8745" t="s">
        <v>14766</v>
      </c>
      <c r="J8745">
        <v>9</v>
      </c>
      <c r="K8745">
        <v>4</v>
      </c>
      <c r="L8745" s="12">
        <v>3098.82</v>
      </c>
      <c r="M8745" s="11">
        <v>0.05</v>
      </c>
      <c r="N8745" s="12">
        <v>11775.52</v>
      </c>
      <c r="O8745" s="12">
        <v>8309.7800000000007</v>
      </c>
      <c r="P8745" s="12">
        <v>3465.74</v>
      </c>
      <c r="Q8745" s="11">
        <v>0.29431736347949</v>
      </c>
    </row>
    <row r="8746" spans="1:17" x14ac:dyDescent="0.45">
      <c r="A8746" t="s">
        <v>14382</v>
      </c>
      <c r="B8746" t="s">
        <v>14383</v>
      </c>
      <c r="C8746" t="s">
        <v>20</v>
      </c>
      <c r="D8746" t="s">
        <v>57</v>
      </c>
      <c r="E8746" t="s">
        <v>14</v>
      </c>
      <c r="F8746" s="9">
        <v>45367</v>
      </c>
      <c r="G8746" s="9" t="str">
        <f>TEXT(Ecommerce_Sales_Data[[#This Row],[Order_Date]],"dddd")</f>
        <v>Saturday</v>
      </c>
      <c r="H8746" t="s">
        <v>14761</v>
      </c>
      <c r="I8746" t="s">
        <v>14769</v>
      </c>
      <c r="J8746">
        <v>3</v>
      </c>
      <c r="K8746">
        <v>2</v>
      </c>
      <c r="L8746" s="12">
        <v>1485.38</v>
      </c>
      <c r="M8746" s="11">
        <v>0.05</v>
      </c>
      <c r="N8746" s="12">
        <v>2822.22</v>
      </c>
      <c r="O8746" s="12">
        <v>2390.62</v>
      </c>
      <c r="P8746" s="12">
        <v>431.6</v>
      </c>
      <c r="Q8746" s="11">
        <v>0.15292925427500301</v>
      </c>
    </row>
    <row r="8747" spans="1:17" x14ac:dyDescent="0.45">
      <c r="A8747" t="s">
        <v>14384</v>
      </c>
      <c r="B8747" t="s">
        <v>14385</v>
      </c>
      <c r="C8747" t="s">
        <v>12</v>
      </c>
      <c r="D8747" t="s">
        <v>111</v>
      </c>
      <c r="E8747" t="s">
        <v>22</v>
      </c>
      <c r="F8747" s="9">
        <v>45469</v>
      </c>
      <c r="G8747" s="9" t="str">
        <f>TEXT(Ecommerce_Sales_Data[[#This Row],[Order_Date]],"dddd")</f>
        <v>Wednesday</v>
      </c>
      <c r="H8747" t="s">
        <v>14757</v>
      </c>
      <c r="I8747" t="s">
        <v>14759</v>
      </c>
      <c r="J8747">
        <v>6</v>
      </c>
      <c r="K8747">
        <v>3</v>
      </c>
      <c r="L8747" s="12">
        <v>3702.95</v>
      </c>
      <c r="M8747" s="11">
        <v>0.2</v>
      </c>
      <c r="N8747" s="12">
        <v>8887.08</v>
      </c>
      <c r="O8747" s="12">
        <v>7489.75</v>
      </c>
      <c r="P8747" s="12">
        <v>1397.33</v>
      </c>
      <c r="Q8747" s="11">
        <v>0.15723162163500301</v>
      </c>
    </row>
    <row r="8748" spans="1:17" x14ac:dyDescent="0.45">
      <c r="A8748" t="s">
        <v>14386</v>
      </c>
      <c r="B8748" t="s">
        <v>4157</v>
      </c>
      <c r="C8748" t="s">
        <v>2</v>
      </c>
      <c r="D8748" t="s">
        <v>68</v>
      </c>
      <c r="E8748" t="s">
        <v>14</v>
      </c>
      <c r="F8748" s="9">
        <v>45927</v>
      </c>
      <c r="G8748" s="9" t="str">
        <f>TEXT(Ecommerce_Sales_Data[[#This Row],[Order_Date]],"dddd")</f>
        <v>Saturday</v>
      </c>
      <c r="H8748" t="s">
        <v>14761</v>
      </c>
      <c r="I8748" t="s">
        <v>14766</v>
      </c>
      <c r="J8748">
        <v>9</v>
      </c>
      <c r="K8748">
        <v>2</v>
      </c>
      <c r="L8748" s="12">
        <v>1471.59</v>
      </c>
      <c r="M8748" s="11">
        <v>0.15</v>
      </c>
      <c r="N8748" s="12">
        <v>2501.6999999999998</v>
      </c>
      <c r="O8748" s="12">
        <v>1659.4</v>
      </c>
      <c r="P8748" s="12">
        <v>842.3</v>
      </c>
      <c r="Q8748" s="11">
        <v>0.33669105008594202</v>
      </c>
    </row>
    <row r="8749" spans="1:17" x14ac:dyDescent="0.45">
      <c r="A8749" t="s">
        <v>14387</v>
      </c>
      <c r="B8749" t="s">
        <v>9451</v>
      </c>
      <c r="C8749" t="s">
        <v>12</v>
      </c>
      <c r="D8749" t="s">
        <v>13</v>
      </c>
      <c r="E8749" t="s">
        <v>4</v>
      </c>
      <c r="F8749" s="9">
        <v>45442</v>
      </c>
      <c r="G8749" s="9" t="str">
        <f>TEXT(Ecommerce_Sales_Data[[#This Row],[Order_Date]],"dddd")</f>
        <v>Thursday</v>
      </c>
      <c r="H8749" t="s">
        <v>14757</v>
      </c>
      <c r="I8749" t="s">
        <v>14763</v>
      </c>
      <c r="J8749">
        <v>5</v>
      </c>
      <c r="K8749">
        <v>1</v>
      </c>
      <c r="L8749" s="12">
        <v>496.4</v>
      </c>
      <c r="M8749" s="11">
        <v>0.05</v>
      </c>
      <c r="N8749" s="12">
        <v>471.58</v>
      </c>
      <c r="O8749" s="12">
        <v>359.42</v>
      </c>
      <c r="P8749" s="12">
        <v>112.16</v>
      </c>
      <c r="Q8749" s="11">
        <v>0.23783875482420799</v>
      </c>
    </row>
    <row r="8750" spans="1:17" x14ac:dyDescent="0.45">
      <c r="A8750" t="s">
        <v>14388</v>
      </c>
      <c r="B8750" t="s">
        <v>7885</v>
      </c>
      <c r="C8750" t="s">
        <v>12</v>
      </c>
      <c r="D8750" t="s">
        <v>38</v>
      </c>
      <c r="E8750" t="s">
        <v>9</v>
      </c>
      <c r="F8750" s="9">
        <v>45441</v>
      </c>
      <c r="G8750" s="9" t="str">
        <f>TEXT(Ecommerce_Sales_Data[[#This Row],[Order_Date]],"dddd")</f>
        <v>Wednesday</v>
      </c>
      <c r="H8750" t="s">
        <v>14757</v>
      </c>
      <c r="I8750" t="s">
        <v>14763</v>
      </c>
      <c r="J8750">
        <v>5</v>
      </c>
      <c r="K8750">
        <v>3</v>
      </c>
      <c r="L8750" s="12">
        <v>1941.75</v>
      </c>
      <c r="M8750" s="11">
        <v>0.15</v>
      </c>
      <c r="N8750" s="12">
        <v>4951.46</v>
      </c>
      <c r="O8750" s="12">
        <v>2994.16</v>
      </c>
      <c r="P8750" s="12">
        <v>1957.3</v>
      </c>
      <c r="Q8750" s="11">
        <v>0.39529754860182698</v>
      </c>
    </row>
    <row r="8751" spans="1:17" x14ac:dyDescent="0.45">
      <c r="A8751" t="s">
        <v>14389</v>
      </c>
      <c r="B8751" t="s">
        <v>14390</v>
      </c>
      <c r="C8751" t="s">
        <v>7</v>
      </c>
      <c r="D8751" t="s">
        <v>106</v>
      </c>
      <c r="E8751" t="s">
        <v>9</v>
      </c>
      <c r="F8751" s="9">
        <v>45460</v>
      </c>
      <c r="G8751" s="9" t="str">
        <f>TEXT(Ecommerce_Sales_Data[[#This Row],[Order_Date]],"dddd")</f>
        <v>Monday</v>
      </c>
      <c r="H8751" t="s">
        <v>14757</v>
      </c>
      <c r="I8751" t="s">
        <v>14759</v>
      </c>
      <c r="J8751">
        <v>6</v>
      </c>
      <c r="K8751">
        <v>4</v>
      </c>
      <c r="L8751" s="12">
        <v>1099.57</v>
      </c>
      <c r="M8751" s="11">
        <v>0.15</v>
      </c>
      <c r="N8751" s="12">
        <v>3738.54</v>
      </c>
      <c r="O8751" s="12">
        <v>2704.72</v>
      </c>
      <c r="P8751" s="12">
        <v>1033.82</v>
      </c>
      <c r="Q8751" s="11">
        <v>0.27653041026711001</v>
      </c>
    </row>
    <row r="8752" spans="1:17" x14ac:dyDescent="0.45">
      <c r="A8752" t="s">
        <v>14391</v>
      </c>
      <c r="B8752" t="s">
        <v>14392</v>
      </c>
      <c r="C8752" t="s">
        <v>20</v>
      </c>
      <c r="D8752" t="s">
        <v>57</v>
      </c>
      <c r="E8752" t="s">
        <v>22</v>
      </c>
      <c r="F8752" s="9">
        <v>45709</v>
      </c>
      <c r="G8752" s="9" t="str">
        <f>TEXT(Ecommerce_Sales_Data[[#This Row],[Order_Date]],"dddd")</f>
        <v>Friday</v>
      </c>
      <c r="H8752" t="s">
        <v>14757</v>
      </c>
      <c r="I8752" t="s">
        <v>14758</v>
      </c>
      <c r="J8752">
        <v>2</v>
      </c>
      <c r="K8752">
        <v>4</v>
      </c>
      <c r="L8752" s="12">
        <v>2967.93</v>
      </c>
      <c r="M8752" s="11">
        <v>0.1</v>
      </c>
      <c r="N8752" s="12">
        <v>10684.55</v>
      </c>
      <c r="O8752" s="12">
        <v>8472.74</v>
      </c>
      <c r="P8752" s="12">
        <v>2211.81</v>
      </c>
      <c r="Q8752" s="11">
        <v>0.20701012209218</v>
      </c>
    </row>
    <row r="8753" spans="1:17" x14ac:dyDescent="0.45">
      <c r="A8753" t="s">
        <v>14393</v>
      </c>
      <c r="B8753" t="s">
        <v>13145</v>
      </c>
      <c r="C8753" t="s">
        <v>28</v>
      </c>
      <c r="D8753" t="s">
        <v>29</v>
      </c>
      <c r="E8753" t="s">
        <v>4</v>
      </c>
      <c r="F8753" s="9">
        <v>45549</v>
      </c>
      <c r="G8753" s="9" t="str">
        <f>TEXT(Ecommerce_Sales_Data[[#This Row],[Order_Date]],"dddd")</f>
        <v>Saturday</v>
      </c>
      <c r="H8753" t="s">
        <v>14761</v>
      </c>
      <c r="I8753" t="s">
        <v>14766</v>
      </c>
      <c r="J8753">
        <v>9</v>
      </c>
      <c r="K8753">
        <v>1</v>
      </c>
      <c r="L8753" s="12">
        <v>4338.2299999999996</v>
      </c>
      <c r="M8753" s="11">
        <v>0.05</v>
      </c>
      <c r="N8753" s="12">
        <v>4121.32</v>
      </c>
      <c r="O8753" s="12">
        <v>3405.83</v>
      </c>
      <c r="P8753" s="12">
        <v>715.49</v>
      </c>
      <c r="Q8753" s="11">
        <v>0.17360699969912599</v>
      </c>
    </row>
    <row r="8754" spans="1:17" x14ac:dyDescent="0.45">
      <c r="A8754" t="s">
        <v>14394</v>
      </c>
      <c r="B8754" t="s">
        <v>1782</v>
      </c>
      <c r="C8754" t="s">
        <v>2</v>
      </c>
      <c r="D8754" t="s">
        <v>17</v>
      </c>
      <c r="E8754" t="s">
        <v>4</v>
      </c>
      <c r="F8754" s="9">
        <v>45951</v>
      </c>
      <c r="G8754" s="9" t="str">
        <f>TEXT(Ecommerce_Sales_Data[[#This Row],[Order_Date]],"dddd")</f>
        <v>Tuesday</v>
      </c>
      <c r="H8754" t="s">
        <v>14757</v>
      </c>
      <c r="I8754" t="s">
        <v>14760</v>
      </c>
      <c r="J8754">
        <v>10</v>
      </c>
      <c r="K8754">
        <v>5</v>
      </c>
      <c r="L8754" s="12">
        <v>2678.14</v>
      </c>
      <c r="M8754" s="11">
        <v>0.15</v>
      </c>
      <c r="N8754" s="12">
        <v>11382.09</v>
      </c>
      <c r="O8754" s="12">
        <v>7628.9</v>
      </c>
      <c r="P8754" s="12">
        <v>3753.19</v>
      </c>
      <c r="Q8754" s="11">
        <v>0.32974524010968098</v>
      </c>
    </row>
    <row r="8755" spans="1:17" x14ac:dyDescent="0.45">
      <c r="A8755" t="s">
        <v>14395</v>
      </c>
      <c r="B8755" t="s">
        <v>14396</v>
      </c>
      <c r="C8755" t="s">
        <v>20</v>
      </c>
      <c r="D8755" t="s">
        <v>21</v>
      </c>
      <c r="E8755" t="s">
        <v>9</v>
      </c>
      <c r="F8755" s="9">
        <v>45487</v>
      </c>
      <c r="G8755" s="9" t="str">
        <f>TEXT(Ecommerce_Sales_Data[[#This Row],[Order_Date]],"dddd")</f>
        <v>Sunday</v>
      </c>
      <c r="H8755" t="s">
        <v>14761</v>
      </c>
      <c r="I8755" t="s">
        <v>14768</v>
      </c>
      <c r="J8755">
        <v>7</v>
      </c>
      <c r="K8755">
        <v>5</v>
      </c>
      <c r="L8755" s="12">
        <v>733.86</v>
      </c>
      <c r="M8755" s="11">
        <v>0.2</v>
      </c>
      <c r="N8755" s="12">
        <v>2935.44</v>
      </c>
      <c r="O8755" s="12">
        <v>1895.8</v>
      </c>
      <c r="P8755" s="12">
        <v>1039.6400000000001</v>
      </c>
      <c r="Q8755" s="11">
        <v>0.354168369988826</v>
      </c>
    </row>
    <row r="8756" spans="1:17" x14ac:dyDescent="0.45">
      <c r="A8756" t="s">
        <v>14397</v>
      </c>
      <c r="B8756" t="s">
        <v>2662</v>
      </c>
      <c r="C8756" t="s">
        <v>2</v>
      </c>
      <c r="D8756" t="s">
        <v>65</v>
      </c>
      <c r="E8756" t="s">
        <v>22</v>
      </c>
      <c r="F8756" s="9">
        <v>45666</v>
      </c>
      <c r="G8756" s="9" t="str">
        <f>TEXT(Ecommerce_Sales_Data[[#This Row],[Order_Date]],"dddd")</f>
        <v>Thursday</v>
      </c>
      <c r="H8756" t="s">
        <v>14757</v>
      </c>
      <c r="I8756" t="s">
        <v>14767</v>
      </c>
      <c r="J8756">
        <v>1</v>
      </c>
      <c r="K8756">
        <v>5</v>
      </c>
      <c r="L8756" s="12">
        <v>4348.49</v>
      </c>
      <c r="M8756" s="11">
        <v>0.05</v>
      </c>
      <c r="N8756" s="12">
        <v>20655.330000000002</v>
      </c>
      <c r="O8756" s="12">
        <v>16754.740000000002</v>
      </c>
      <c r="P8756" s="12">
        <v>3900.59</v>
      </c>
      <c r="Q8756" s="11">
        <v>0.18884181467930999</v>
      </c>
    </row>
    <row r="8757" spans="1:17" x14ac:dyDescent="0.45">
      <c r="A8757" t="s">
        <v>14398</v>
      </c>
      <c r="B8757" t="s">
        <v>14399</v>
      </c>
      <c r="C8757" t="s">
        <v>20</v>
      </c>
      <c r="D8757" t="s">
        <v>60</v>
      </c>
      <c r="E8757" t="s">
        <v>4</v>
      </c>
      <c r="F8757" s="9">
        <v>45630</v>
      </c>
      <c r="G8757" s="9" t="str">
        <f>TEXT(Ecommerce_Sales_Data[[#This Row],[Order_Date]],"dddd")</f>
        <v>Wednesday</v>
      </c>
      <c r="H8757" t="s">
        <v>14757</v>
      </c>
      <c r="I8757" t="s">
        <v>14770</v>
      </c>
      <c r="J8757">
        <v>12</v>
      </c>
      <c r="K8757">
        <v>5</v>
      </c>
      <c r="L8757" s="12">
        <v>4842.47</v>
      </c>
      <c r="M8757" s="11">
        <v>0.05</v>
      </c>
      <c r="N8757" s="12">
        <v>23001.73</v>
      </c>
      <c r="O8757" s="12">
        <v>17812.73</v>
      </c>
      <c r="P8757" s="12">
        <v>5189</v>
      </c>
      <c r="Q8757" s="11">
        <v>0.225591727230952</v>
      </c>
    </row>
    <row r="8758" spans="1:17" x14ac:dyDescent="0.45">
      <c r="A8758" t="s">
        <v>14400</v>
      </c>
      <c r="B8758" t="s">
        <v>14401</v>
      </c>
      <c r="C8758" t="s">
        <v>12</v>
      </c>
      <c r="D8758" t="s">
        <v>38</v>
      </c>
      <c r="E8758" t="s">
        <v>14</v>
      </c>
      <c r="F8758" s="9">
        <v>45420</v>
      </c>
      <c r="G8758" s="9" t="str">
        <f>TEXT(Ecommerce_Sales_Data[[#This Row],[Order_Date]],"dddd")</f>
        <v>Wednesday</v>
      </c>
      <c r="H8758" t="s">
        <v>14757</v>
      </c>
      <c r="I8758" t="s">
        <v>14763</v>
      </c>
      <c r="J8758">
        <v>5</v>
      </c>
      <c r="K8758">
        <v>2</v>
      </c>
      <c r="L8758" s="12">
        <v>995.83</v>
      </c>
      <c r="M8758" s="11">
        <v>0.05</v>
      </c>
      <c r="N8758" s="12">
        <v>1892.08</v>
      </c>
      <c r="O8758" s="12">
        <v>1323.59</v>
      </c>
      <c r="P8758" s="12">
        <v>568.49</v>
      </c>
      <c r="Q8758" s="11">
        <v>0.300457697348949</v>
      </c>
    </row>
    <row r="8759" spans="1:17" x14ac:dyDescent="0.45">
      <c r="A8759" t="s">
        <v>14402</v>
      </c>
      <c r="B8759" t="s">
        <v>11391</v>
      </c>
      <c r="C8759" t="s">
        <v>20</v>
      </c>
      <c r="D8759" t="s">
        <v>25</v>
      </c>
      <c r="E8759" t="s">
        <v>14</v>
      </c>
      <c r="F8759" s="9">
        <v>45388</v>
      </c>
      <c r="G8759" s="9" t="str">
        <f>TEXT(Ecommerce_Sales_Data[[#This Row],[Order_Date]],"dddd")</f>
        <v>Saturday</v>
      </c>
      <c r="H8759" t="s">
        <v>14761</v>
      </c>
      <c r="I8759" t="s">
        <v>14765</v>
      </c>
      <c r="J8759">
        <v>4</v>
      </c>
      <c r="K8759">
        <v>5</v>
      </c>
      <c r="L8759" s="12">
        <v>816.02</v>
      </c>
      <c r="M8759" s="11">
        <v>0.15</v>
      </c>
      <c r="N8759" s="12">
        <v>3468.09</v>
      </c>
      <c r="O8759" s="12">
        <v>2262.37</v>
      </c>
      <c r="P8759" s="12">
        <v>1205.72</v>
      </c>
      <c r="Q8759" s="11">
        <v>0.347661104527276</v>
      </c>
    </row>
    <row r="8760" spans="1:17" x14ac:dyDescent="0.45">
      <c r="A8760" t="s">
        <v>14403</v>
      </c>
      <c r="B8760" t="s">
        <v>7817</v>
      </c>
      <c r="C8760" t="s">
        <v>28</v>
      </c>
      <c r="D8760" t="s">
        <v>85</v>
      </c>
      <c r="E8760" t="s">
        <v>22</v>
      </c>
      <c r="F8760" s="9">
        <v>45984</v>
      </c>
      <c r="G8760" s="9" t="str">
        <f>TEXT(Ecommerce_Sales_Data[[#This Row],[Order_Date]],"dddd")</f>
        <v>Sunday</v>
      </c>
      <c r="H8760" t="s">
        <v>14761</v>
      </c>
      <c r="I8760" t="s">
        <v>14764</v>
      </c>
      <c r="J8760">
        <v>11</v>
      </c>
      <c r="K8760">
        <v>1</v>
      </c>
      <c r="L8760" s="12">
        <v>3558.6</v>
      </c>
      <c r="M8760" s="11">
        <v>0</v>
      </c>
      <c r="N8760" s="12">
        <v>3558.6</v>
      </c>
      <c r="O8760" s="12">
        <v>2467.06</v>
      </c>
      <c r="P8760" s="12">
        <v>1091.54</v>
      </c>
      <c r="Q8760" s="11">
        <v>0.30673298488169498</v>
      </c>
    </row>
    <row r="8761" spans="1:17" x14ac:dyDescent="0.45">
      <c r="A8761" t="s">
        <v>14404</v>
      </c>
      <c r="B8761" t="s">
        <v>14405</v>
      </c>
      <c r="C8761" t="s">
        <v>2</v>
      </c>
      <c r="D8761" t="s">
        <v>3</v>
      </c>
      <c r="E8761" t="s">
        <v>14</v>
      </c>
      <c r="F8761" s="9">
        <v>45794</v>
      </c>
      <c r="G8761" s="9" t="str">
        <f>TEXT(Ecommerce_Sales_Data[[#This Row],[Order_Date]],"dddd")</f>
        <v>Saturday</v>
      </c>
      <c r="H8761" t="s">
        <v>14761</v>
      </c>
      <c r="I8761" t="s">
        <v>14763</v>
      </c>
      <c r="J8761">
        <v>5</v>
      </c>
      <c r="K8761">
        <v>3</v>
      </c>
      <c r="L8761" s="12">
        <v>2670.06</v>
      </c>
      <c r="M8761" s="11">
        <v>0.2</v>
      </c>
      <c r="N8761" s="12">
        <v>6408.14</v>
      </c>
      <c r="O8761" s="12">
        <v>4704.4799999999996</v>
      </c>
      <c r="P8761" s="12">
        <v>1703.66</v>
      </c>
      <c r="Q8761" s="11">
        <v>0.265858735920251</v>
      </c>
    </row>
    <row r="8762" spans="1:17" x14ac:dyDescent="0.45">
      <c r="A8762" t="s">
        <v>14406</v>
      </c>
      <c r="B8762" t="s">
        <v>14407</v>
      </c>
      <c r="C8762" t="s">
        <v>7</v>
      </c>
      <c r="D8762" t="s">
        <v>46</v>
      </c>
      <c r="E8762" t="s">
        <v>14</v>
      </c>
      <c r="F8762" s="9">
        <v>45902</v>
      </c>
      <c r="G8762" s="9" t="str">
        <f>TEXT(Ecommerce_Sales_Data[[#This Row],[Order_Date]],"dddd")</f>
        <v>Tuesday</v>
      </c>
      <c r="H8762" t="s">
        <v>14757</v>
      </c>
      <c r="I8762" t="s">
        <v>14766</v>
      </c>
      <c r="J8762">
        <v>9</v>
      </c>
      <c r="K8762">
        <v>3</v>
      </c>
      <c r="L8762" s="12">
        <v>4236.13</v>
      </c>
      <c r="M8762" s="11">
        <v>0.05</v>
      </c>
      <c r="N8762" s="12">
        <v>12072.97</v>
      </c>
      <c r="O8762" s="12">
        <v>9260.91</v>
      </c>
      <c r="P8762" s="12">
        <v>2812.06</v>
      </c>
      <c r="Q8762" s="11">
        <v>0.23292197363200601</v>
      </c>
    </row>
    <row r="8763" spans="1:17" x14ac:dyDescent="0.45">
      <c r="A8763" t="s">
        <v>14408</v>
      </c>
      <c r="B8763" t="s">
        <v>4164</v>
      </c>
      <c r="C8763" t="s">
        <v>12</v>
      </c>
      <c r="D8763" t="s">
        <v>13</v>
      </c>
      <c r="E8763" t="s">
        <v>22</v>
      </c>
      <c r="F8763" s="9">
        <v>45552</v>
      </c>
      <c r="G8763" s="9" t="str">
        <f>TEXT(Ecommerce_Sales_Data[[#This Row],[Order_Date]],"dddd")</f>
        <v>Tuesday</v>
      </c>
      <c r="H8763" t="s">
        <v>14757</v>
      </c>
      <c r="I8763" t="s">
        <v>14766</v>
      </c>
      <c r="J8763">
        <v>9</v>
      </c>
      <c r="K8763">
        <v>4</v>
      </c>
      <c r="L8763" s="12">
        <v>1278.8800000000001</v>
      </c>
      <c r="M8763" s="11">
        <v>0.05</v>
      </c>
      <c r="N8763" s="12">
        <v>4859.74</v>
      </c>
      <c r="O8763" s="12">
        <v>4022.86</v>
      </c>
      <c r="P8763" s="12">
        <v>836.88</v>
      </c>
      <c r="Q8763" s="11">
        <v>0.172206743570644</v>
      </c>
    </row>
    <row r="8764" spans="1:17" x14ac:dyDescent="0.45">
      <c r="A8764" t="s">
        <v>14409</v>
      </c>
      <c r="B8764" t="s">
        <v>7939</v>
      </c>
      <c r="C8764" t="s">
        <v>12</v>
      </c>
      <c r="D8764" t="s">
        <v>38</v>
      </c>
      <c r="E8764" t="s">
        <v>22</v>
      </c>
      <c r="F8764" s="9">
        <v>45430</v>
      </c>
      <c r="G8764" s="9" t="str">
        <f>TEXT(Ecommerce_Sales_Data[[#This Row],[Order_Date]],"dddd")</f>
        <v>Saturday</v>
      </c>
      <c r="H8764" t="s">
        <v>14761</v>
      </c>
      <c r="I8764" t="s">
        <v>14763</v>
      </c>
      <c r="J8764">
        <v>5</v>
      </c>
      <c r="K8764">
        <v>2</v>
      </c>
      <c r="L8764" s="12">
        <v>4112.42</v>
      </c>
      <c r="M8764" s="11">
        <v>0.1</v>
      </c>
      <c r="N8764" s="12">
        <v>7402.36</v>
      </c>
      <c r="O8764" s="12">
        <v>4970.57</v>
      </c>
      <c r="P8764" s="12">
        <v>2431.79</v>
      </c>
      <c r="Q8764" s="11">
        <v>0.328515500462015</v>
      </c>
    </row>
    <row r="8765" spans="1:17" x14ac:dyDescent="0.45">
      <c r="A8765" t="s">
        <v>14410</v>
      </c>
      <c r="B8765" t="s">
        <v>5290</v>
      </c>
      <c r="C8765" t="s">
        <v>20</v>
      </c>
      <c r="D8765" t="s">
        <v>25</v>
      </c>
      <c r="E8765" t="s">
        <v>4</v>
      </c>
      <c r="F8765" s="9">
        <v>45530</v>
      </c>
      <c r="G8765" s="9" t="str">
        <f>TEXT(Ecommerce_Sales_Data[[#This Row],[Order_Date]],"dddd")</f>
        <v>Monday</v>
      </c>
      <c r="H8765" t="s">
        <v>14757</v>
      </c>
      <c r="I8765" t="s">
        <v>14762</v>
      </c>
      <c r="J8765">
        <v>8</v>
      </c>
      <c r="K8765">
        <v>4</v>
      </c>
      <c r="L8765" s="12">
        <v>4580.82</v>
      </c>
      <c r="M8765" s="11">
        <v>0.15</v>
      </c>
      <c r="N8765" s="12">
        <v>15574.79</v>
      </c>
      <c r="O8765" s="12">
        <v>9513.33</v>
      </c>
      <c r="P8765" s="12">
        <v>6061.46</v>
      </c>
      <c r="Q8765" s="11">
        <v>0.38918405962455999</v>
      </c>
    </row>
    <row r="8766" spans="1:17" x14ac:dyDescent="0.45">
      <c r="A8766" t="s">
        <v>14411</v>
      </c>
      <c r="B8766" t="s">
        <v>4403</v>
      </c>
      <c r="C8766" t="s">
        <v>28</v>
      </c>
      <c r="D8766" t="s">
        <v>35</v>
      </c>
      <c r="E8766" t="s">
        <v>22</v>
      </c>
      <c r="F8766" s="9">
        <v>45758</v>
      </c>
      <c r="G8766" s="9" t="str">
        <f>TEXT(Ecommerce_Sales_Data[[#This Row],[Order_Date]],"dddd")</f>
        <v>Friday</v>
      </c>
      <c r="H8766" t="s">
        <v>14757</v>
      </c>
      <c r="I8766" t="s">
        <v>14765</v>
      </c>
      <c r="J8766">
        <v>4</v>
      </c>
      <c r="K8766">
        <v>5</v>
      </c>
      <c r="L8766" s="12">
        <v>930.36</v>
      </c>
      <c r="M8766" s="11">
        <v>0.2</v>
      </c>
      <c r="N8766" s="12">
        <v>3721.44</v>
      </c>
      <c r="O8766" s="12">
        <v>2433.14</v>
      </c>
      <c r="P8766" s="12">
        <v>1288.3</v>
      </c>
      <c r="Q8766" s="11">
        <v>0.34618319790188701</v>
      </c>
    </row>
    <row r="8767" spans="1:17" x14ac:dyDescent="0.45">
      <c r="A8767" t="s">
        <v>14412</v>
      </c>
      <c r="B8767" t="s">
        <v>14413</v>
      </c>
      <c r="C8767" t="s">
        <v>7</v>
      </c>
      <c r="D8767" t="s">
        <v>134</v>
      </c>
      <c r="E8767" t="s">
        <v>9</v>
      </c>
      <c r="F8767" s="9">
        <v>45366</v>
      </c>
      <c r="G8767" s="9" t="str">
        <f>TEXT(Ecommerce_Sales_Data[[#This Row],[Order_Date]],"dddd")</f>
        <v>Friday</v>
      </c>
      <c r="H8767" t="s">
        <v>14757</v>
      </c>
      <c r="I8767" t="s">
        <v>14769</v>
      </c>
      <c r="J8767">
        <v>3</v>
      </c>
      <c r="K8767">
        <v>1</v>
      </c>
      <c r="L8767" s="12">
        <v>409.96</v>
      </c>
      <c r="M8767" s="11">
        <v>0.1</v>
      </c>
      <c r="N8767" s="12">
        <v>368.96</v>
      </c>
      <c r="O8767" s="12">
        <v>226.33</v>
      </c>
      <c r="P8767" s="12">
        <v>142.63</v>
      </c>
      <c r="Q8767" s="11">
        <v>0.38657307025151799</v>
      </c>
    </row>
    <row r="8768" spans="1:17" x14ac:dyDescent="0.45">
      <c r="A8768" t="s">
        <v>14414</v>
      </c>
      <c r="B8768" t="s">
        <v>14350</v>
      </c>
      <c r="C8768" t="s">
        <v>28</v>
      </c>
      <c r="D8768" t="s">
        <v>137</v>
      </c>
      <c r="E8768" t="s">
        <v>22</v>
      </c>
      <c r="F8768" s="9">
        <v>45443</v>
      </c>
      <c r="G8768" s="9" t="str">
        <f>TEXT(Ecommerce_Sales_Data[[#This Row],[Order_Date]],"dddd")</f>
        <v>Friday</v>
      </c>
      <c r="H8768" t="s">
        <v>14757</v>
      </c>
      <c r="I8768" t="s">
        <v>14763</v>
      </c>
      <c r="J8768">
        <v>5</v>
      </c>
      <c r="K8768">
        <v>2</v>
      </c>
      <c r="L8768" s="12">
        <v>2635.33</v>
      </c>
      <c r="M8768" s="11">
        <v>0.05</v>
      </c>
      <c r="N8768" s="12">
        <v>5007.13</v>
      </c>
      <c r="O8768" s="12">
        <v>3867.57</v>
      </c>
      <c r="P8768" s="12">
        <v>1139.56</v>
      </c>
      <c r="Q8768" s="11">
        <v>0.22758746028163801</v>
      </c>
    </row>
    <row r="8769" spans="1:17" x14ac:dyDescent="0.45">
      <c r="A8769" t="s">
        <v>14415</v>
      </c>
      <c r="B8769" t="s">
        <v>12298</v>
      </c>
      <c r="C8769" t="s">
        <v>28</v>
      </c>
      <c r="D8769" t="s">
        <v>29</v>
      </c>
      <c r="E8769" t="s">
        <v>14</v>
      </c>
      <c r="F8769" s="9">
        <v>45474</v>
      </c>
      <c r="G8769" s="9" t="str">
        <f>TEXT(Ecommerce_Sales_Data[[#This Row],[Order_Date]],"dddd")</f>
        <v>Monday</v>
      </c>
      <c r="H8769" t="s">
        <v>14757</v>
      </c>
      <c r="I8769" t="s">
        <v>14768</v>
      </c>
      <c r="J8769">
        <v>7</v>
      </c>
      <c r="K8769">
        <v>1</v>
      </c>
      <c r="L8769" s="12">
        <v>1498.35</v>
      </c>
      <c r="M8769" s="11">
        <v>0.05</v>
      </c>
      <c r="N8769" s="12">
        <v>1423.43</v>
      </c>
      <c r="O8769" s="12">
        <v>1166.44</v>
      </c>
      <c r="P8769" s="12">
        <v>256.99</v>
      </c>
      <c r="Q8769" s="11">
        <v>0.18054277344161601</v>
      </c>
    </row>
    <row r="8770" spans="1:17" x14ac:dyDescent="0.45">
      <c r="A8770" t="s">
        <v>14416</v>
      </c>
      <c r="B8770" t="s">
        <v>3513</v>
      </c>
      <c r="C8770" t="s">
        <v>2</v>
      </c>
      <c r="D8770" t="s">
        <v>17</v>
      </c>
      <c r="E8770" t="s">
        <v>14</v>
      </c>
      <c r="F8770" s="9">
        <v>45519</v>
      </c>
      <c r="G8770" s="9" t="str">
        <f>TEXT(Ecommerce_Sales_Data[[#This Row],[Order_Date]],"dddd")</f>
        <v>Thursday</v>
      </c>
      <c r="H8770" t="s">
        <v>14757</v>
      </c>
      <c r="I8770" t="s">
        <v>14762</v>
      </c>
      <c r="J8770">
        <v>8</v>
      </c>
      <c r="K8770">
        <v>4</v>
      </c>
      <c r="L8770" s="12">
        <v>4022.27</v>
      </c>
      <c r="M8770" s="11">
        <v>0.2</v>
      </c>
      <c r="N8770" s="12">
        <v>12871.26</v>
      </c>
      <c r="O8770" s="12">
        <v>9782.52</v>
      </c>
      <c r="P8770" s="12">
        <v>3088.74</v>
      </c>
      <c r="Q8770" s="11">
        <v>0.239971844248349</v>
      </c>
    </row>
    <row r="8771" spans="1:17" x14ac:dyDescent="0.45">
      <c r="A8771" t="s">
        <v>14417</v>
      </c>
      <c r="B8771" t="s">
        <v>14418</v>
      </c>
      <c r="C8771" t="s">
        <v>7</v>
      </c>
      <c r="D8771" t="s">
        <v>71</v>
      </c>
      <c r="E8771" t="s">
        <v>22</v>
      </c>
      <c r="F8771" s="9">
        <v>45556</v>
      </c>
      <c r="G8771" s="9" t="str">
        <f>TEXT(Ecommerce_Sales_Data[[#This Row],[Order_Date]],"dddd")</f>
        <v>Saturday</v>
      </c>
      <c r="H8771" t="s">
        <v>14761</v>
      </c>
      <c r="I8771" t="s">
        <v>14766</v>
      </c>
      <c r="J8771">
        <v>9</v>
      </c>
      <c r="K8771">
        <v>3</v>
      </c>
      <c r="L8771" s="12">
        <v>3356.31</v>
      </c>
      <c r="M8771" s="11">
        <v>0.2</v>
      </c>
      <c r="N8771" s="12">
        <v>8055.14</v>
      </c>
      <c r="O8771" s="12">
        <v>5326.84</v>
      </c>
      <c r="P8771" s="12">
        <v>2728.3</v>
      </c>
      <c r="Q8771" s="11">
        <v>0.33870298964388001</v>
      </c>
    </row>
    <row r="8772" spans="1:17" x14ac:dyDescent="0.45">
      <c r="A8772" t="s">
        <v>14419</v>
      </c>
      <c r="B8772" t="s">
        <v>3009</v>
      </c>
      <c r="C8772" t="s">
        <v>2</v>
      </c>
      <c r="D8772" t="s">
        <v>3</v>
      </c>
      <c r="E8772" t="s">
        <v>22</v>
      </c>
      <c r="F8772" s="9">
        <v>45896</v>
      </c>
      <c r="G8772" s="9" t="str">
        <f>TEXT(Ecommerce_Sales_Data[[#This Row],[Order_Date]],"dddd")</f>
        <v>Wednesday</v>
      </c>
      <c r="H8772" t="s">
        <v>14757</v>
      </c>
      <c r="I8772" t="s">
        <v>14762</v>
      </c>
      <c r="J8772">
        <v>8</v>
      </c>
      <c r="K8772">
        <v>4</v>
      </c>
      <c r="L8772" s="12">
        <v>4685.67</v>
      </c>
      <c r="M8772" s="11">
        <v>0.15</v>
      </c>
      <c r="N8772" s="12">
        <v>15931.28</v>
      </c>
      <c r="O8772" s="12">
        <v>11416.71</v>
      </c>
      <c r="P8772" s="12">
        <v>4514.57</v>
      </c>
      <c r="Q8772" s="11">
        <v>0.28337773236048802</v>
      </c>
    </row>
    <row r="8773" spans="1:17" x14ac:dyDescent="0.45">
      <c r="A8773" t="s">
        <v>14420</v>
      </c>
      <c r="B8773" t="s">
        <v>13830</v>
      </c>
      <c r="C8773" t="s">
        <v>20</v>
      </c>
      <c r="D8773" t="s">
        <v>103</v>
      </c>
      <c r="E8773" t="s">
        <v>14</v>
      </c>
      <c r="F8773" s="9">
        <v>45568</v>
      </c>
      <c r="G8773" s="9" t="str">
        <f>TEXT(Ecommerce_Sales_Data[[#This Row],[Order_Date]],"dddd")</f>
        <v>Thursday</v>
      </c>
      <c r="H8773" t="s">
        <v>14757</v>
      </c>
      <c r="I8773" t="s">
        <v>14760</v>
      </c>
      <c r="J8773">
        <v>10</v>
      </c>
      <c r="K8773">
        <v>2</v>
      </c>
      <c r="L8773" s="12">
        <v>4476.6899999999996</v>
      </c>
      <c r="M8773" s="11">
        <v>0</v>
      </c>
      <c r="N8773" s="12">
        <v>8953.3799999999992</v>
      </c>
      <c r="O8773" s="12">
        <v>7410.91</v>
      </c>
      <c r="P8773" s="12">
        <v>1542.47</v>
      </c>
      <c r="Q8773" s="11">
        <v>0.17227795536434301</v>
      </c>
    </row>
    <row r="8774" spans="1:17" x14ac:dyDescent="0.45">
      <c r="A8774" t="s">
        <v>14421</v>
      </c>
      <c r="B8774" t="s">
        <v>5210</v>
      </c>
      <c r="C8774" t="s">
        <v>12</v>
      </c>
      <c r="D8774" t="s">
        <v>13</v>
      </c>
      <c r="E8774" t="s">
        <v>22</v>
      </c>
      <c r="F8774" s="9">
        <v>45467</v>
      </c>
      <c r="G8774" s="9" t="str">
        <f>TEXT(Ecommerce_Sales_Data[[#This Row],[Order_Date]],"dddd")</f>
        <v>Monday</v>
      </c>
      <c r="H8774" t="s">
        <v>14757</v>
      </c>
      <c r="I8774" t="s">
        <v>14759</v>
      </c>
      <c r="J8774">
        <v>6</v>
      </c>
      <c r="K8774">
        <v>3</v>
      </c>
      <c r="L8774" s="12">
        <v>3000.75</v>
      </c>
      <c r="M8774" s="11">
        <v>0.05</v>
      </c>
      <c r="N8774" s="12">
        <v>8552.14</v>
      </c>
      <c r="O8774" s="12">
        <v>7191.77</v>
      </c>
      <c r="P8774" s="12">
        <v>1360.37</v>
      </c>
      <c r="Q8774" s="11">
        <v>0.159067788880912</v>
      </c>
    </row>
    <row r="8775" spans="1:17" x14ac:dyDescent="0.45">
      <c r="A8775" t="s">
        <v>14422</v>
      </c>
      <c r="B8775" t="s">
        <v>14423</v>
      </c>
      <c r="C8775" t="s">
        <v>7</v>
      </c>
      <c r="D8775" t="s">
        <v>71</v>
      </c>
      <c r="E8775" t="s">
        <v>22</v>
      </c>
      <c r="F8775" s="9">
        <v>45302</v>
      </c>
      <c r="G8775" s="9" t="str">
        <f>TEXT(Ecommerce_Sales_Data[[#This Row],[Order_Date]],"dddd")</f>
        <v>Thursday</v>
      </c>
      <c r="H8775" t="s">
        <v>14757</v>
      </c>
      <c r="I8775" t="s">
        <v>14767</v>
      </c>
      <c r="J8775">
        <v>1</v>
      </c>
      <c r="K8775">
        <v>4</v>
      </c>
      <c r="L8775" s="12">
        <v>1653.08</v>
      </c>
      <c r="M8775" s="11">
        <v>0.2</v>
      </c>
      <c r="N8775" s="12">
        <v>5289.86</v>
      </c>
      <c r="O8775" s="12">
        <v>3477.39</v>
      </c>
      <c r="P8775" s="12">
        <v>1812.47</v>
      </c>
      <c r="Q8775" s="11">
        <v>0.34263099590537399</v>
      </c>
    </row>
    <row r="8776" spans="1:17" x14ac:dyDescent="0.45">
      <c r="A8776" t="s">
        <v>14424</v>
      </c>
      <c r="B8776" t="s">
        <v>3980</v>
      </c>
      <c r="C8776" t="s">
        <v>20</v>
      </c>
      <c r="D8776" t="s">
        <v>25</v>
      </c>
      <c r="E8776" t="s">
        <v>22</v>
      </c>
      <c r="F8776" s="9">
        <v>45545</v>
      </c>
      <c r="G8776" s="9" t="str">
        <f>TEXT(Ecommerce_Sales_Data[[#This Row],[Order_Date]],"dddd")</f>
        <v>Tuesday</v>
      </c>
      <c r="H8776" t="s">
        <v>14757</v>
      </c>
      <c r="I8776" t="s">
        <v>14766</v>
      </c>
      <c r="J8776">
        <v>9</v>
      </c>
      <c r="K8776">
        <v>1</v>
      </c>
      <c r="L8776" s="12">
        <v>3391.36</v>
      </c>
      <c r="M8776" s="11">
        <v>0.1</v>
      </c>
      <c r="N8776" s="12">
        <v>3052.22</v>
      </c>
      <c r="O8776" s="12">
        <v>2323.63</v>
      </c>
      <c r="P8776" s="12">
        <v>728.59</v>
      </c>
      <c r="Q8776" s="11">
        <v>0.238708218935726</v>
      </c>
    </row>
    <row r="8777" spans="1:17" x14ac:dyDescent="0.45">
      <c r="A8777" t="s">
        <v>14425</v>
      </c>
      <c r="B8777" t="s">
        <v>10510</v>
      </c>
      <c r="C8777" t="s">
        <v>20</v>
      </c>
      <c r="D8777" t="s">
        <v>21</v>
      </c>
      <c r="E8777" t="s">
        <v>4</v>
      </c>
      <c r="F8777" s="9">
        <v>45505</v>
      </c>
      <c r="G8777" s="9" t="str">
        <f>TEXT(Ecommerce_Sales_Data[[#This Row],[Order_Date]],"dddd")</f>
        <v>Thursday</v>
      </c>
      <c r="H8777" t="s">
        <v>14757</v>
      </c>
      <c r="I8777" t="s">
        <v>14762</v>
      </c>
      <c r="J8777">
        <v>8</v>
      </c>
      <c r="K8777">
        <v>4</v>
      </c>
      <c r="L8777" s="12">
        <v>1751.48</v>
      </c>
      <c r="M8777" s="11">
        <v>0.2</v>
      </c>
      <c r="N8777" s="12">
        <v>5604.74</v>
      </c>
      <c r="O8777" s="12">
        <v>4539.6099999999997</v>
      </c>
      <c r="P8777" s="12">
        <v>1065.1300000000001</v>
      </c>
      <c r="Q8777" s="11">
        <v>0.190040929641696</v>
      </c>
    </row>
    <row r="8778" spans="1:17" x14ac:dyDescent="0.45">
      <c r="A8778" t="s">
        <v>14426</v>
      </c>
      <c r="B8778" t="s">
        <v>14427</v>
      </c>
      <c r="C8778" t="s">
        <v>12</v>
      </c>
      <c r="D8778" t="s">
        <v>41</v>
      </c>
      <c r="E8778" t="s">
        <v>14</v>
      </c>
      <c r="F8778" s="9">
        <v>45490</v>
      </c>
      <c r="G8778" s="9" t="str">
        <f>TEXT(Ecommerce_Sales_Data[[#This Row],[Order_Date]],"dddd")</f>
        <v>Wednesday</v>
      </c>
      <c r="H8778" t="s">
        <v>14757</v>
      </c>
      <c r="I8778" t="s">
        <v>14768</v>
      </c>
      <c r="J8778">
        <v>7</v>
      </c>
      <c r="K8778">
        <v>3</v>
      </c>
      <c r="L8778" s="12">
        <v>240.5</v>
      </c>
      <c r="M8778" s="11">
        <v>0.2</v>
      </c>
      <c r="N8778" s="12">
        <v>577.20000000000005</v>
      </c>
      <c r="O8778" s="12">
        <v>486.55</v>
      </c>
      <c r="P8778" s="12">
        <v>90.65</v>
      </c>
      <c r="Q8778" s="11">
        <v>0.15705128205128199</v>
      </c>
    </row>
    <row r="8779" spans="1:17" x14ac:dyDescent="0.45">
      <c r="A8779" t="s">
        <v>14428</v>
      </c>
      <c r="B8779" t="s">
        <v>9629</v>
      </c>
      <c r="C8779" t="s">
        <v>12</v>
      </c>
      <c r="D8779" t="s">
        <v>32</v>
      </c>
      <c r="E8779" t="s">
        <v>9</v>
      </c>
      <c r="F8779" s="9">
        <v>45383</v>
      </c>
      <c r="G8779" s="9" t="str">
        <f>TEXT(Ecommerce_Sales_Data[[#This Row],[Order_Date]],"dddd")</f>
        <v>Monday</v>
      </c>
      <c r="H8779" t="s">
        <v>14757</v>
      </c>
      <c r="I8779" t="s">
        <v>14765</v>
      </c>
      <c r="J8779">
        <v>4</v>
      </c>
      <c r="K8779">
        <v>4</v>
      </c>
      <c r="L8779" s="12">
        <v>2229.08</v>
      </c>
      <c r="M8779" s="11">
        <v>0.05</v>
      </c>
      <c r="N8779" s="12">
        <v>8470.5</v>
      </c>
      <c r="O8779" s="12">
        <v>7057.48</v>
      </c>
      <c r="P8779" s="12">
        <v>1413.02</v>
      </c>
      <c r="Q8779" s="11">
        <v>0.166816598784015</v>
      </c>
    </row>
    <row r="8780" spans="1:17" x14ac:dyDescent="0.45">
      <c r="A8780" t="s">
        <v>14429</v>
      </c>
      <c r="B8780" t="s">
        <v>11806</v>
      </c>
      <c r="C8780" t="s">
        <v>12</v>
      </c>
      <c r="D8780" t="s">
        <v>38</v>
      </c>
      <c r="E8780" t="s">
        <v>9</v>
      </c>
      <c r="F8780" s="9">
        <v>45577</v>
      </c>
      <c r="G8780" s="9" t="str">
        <f>TEXT(Ecommerce_Sales_Data[[#This Row],[Order_Date]],"dddd")</f>
        <v>Saturday</v>
      </c>
      <c r="H8780" t="s">
        <v>14761</v>
      </c>
      <c r="I8780" t="s">
        <v>14760</v>
      </c>
      <c r="J8780">
        <v>10</v>
      </c>
      <c r="K8780">
        <v>2</v>
      </c>
      <c r="L8780" s="12">
        <v>3653.16</v>
      </c>
      <c r="M8780" s="11">
        <v>0.15</v>
      </c>
      <c r="N8780" s="12">
        <v>6210.37</v>
      </c>
      <c r="O8780" s="12">
        <v>5010.01</v>
      </c>
      <c r="P8780" s="12">
        <v>1200.3599999999999</v>
      </c>
      <c r="Q8780" s="11">
        <v>0.193283169923853</v>
      </c>
    </row>
    <row r="8781" spans="1:17" x14ac:dyDescent="0.45">
      <c r="A8781" t="s">
        <v>14430</v>
      </c>
      <c r="B8781" t="s">
        <v>14431</v>
      </c>
      <c r="C8781" t="s">
        <v>2</v>
      </c>
      <c r="D8781" t="s">
        <v>65</v>
      </c>
      <c r="E8781" t="s">
        <v>22</v>
      </c>
      <c r="F8781" s="9">
        <v>45923</v>
      </c>
      <c r="G8781" s="9" t="str">
        <f>TEXT(Ecommerce_Sales_Data[[#This Row],[Order_Date]],"dddd")</f>
        <v>Tuesday</v>
      </c>
      <c r="H8781" t="s">
        <v>14757</v>
      </c>
      <c r="I8781" t="s">
        <v>14766</v>
      </c>
      <c r="J8781">
        <v>9</v>
      </c>
      <c r="K8781">
        <v>3</v>
      </c>
      <c r="L8781" s="12">
        <v>2861.99</v>
      </c>
      <c r="M8781" s="11">
        <v>0</v>
      </c>
      <c r="N8781" s="12">
        <v>8585.9699999999993</v>
      </c>
      <c r="O8781" s="12">
        <v>6692.2</v>
      </c>
      <c r="P8781" s="12">
        <v>1893.77</v>
      </c>
      <c r="Q8781" s="11">
        <v>0.220565643718764</v>
      </c>
    </row>
    <row r="8782" spans="1:17" x14ac:dyDescent="0.45">
      <c r="A8782" t="s">
        <v>14432</v>
      </c>
      <c r="B8782" t="s">
        <v>6476</v>
      </c>
      <c r="C8782" t="s">
        <v>7</v>
      </c>
      <c r="D8782" t="s">
        <v>46</v>
      </c>
      <c r="E8782" t="s">
        <v>22</v>
      </c>
      <c r="F8782" s="9">
        <v>45805</v>
      </c>
      <c r="G8782" s="9" t="str">
        <f>TEXT(Ecommerce_Sales_Data[[#This Row],[Order_Date]],"dddd")</f>
        <v>Wednesday</v>
      </c>
      <c r="H8782" t="s">
        <v>14757</v>
      </c>
      <c r="I8782" t="s">
        <v>14763</v>
      </c>
      <c r="J8782">
        <v>5</v>
      </c>
      <c r="K8782">
        <v>5</v>
      </c>
      <c r="L8782" s="12">
        <v>3030.83</v>
      </c>
      <c r="M8782" s="11">
        <v>0</v>
      </c>
      <c r="N8782" s="12">
        <v>15154.15</v>
      </c>
      <c r="O8782" s="12">
        <v>10509.79</v>
      </c>
      <c r="P8782" s="12">
        <v>4644.3599999999997</v>
      </c>
      <c r="Q8782" s="11">
        <v>0.30647446409069501</v>
      </c>
    </row>
    <row r="8783" spans="1:17" x14ac:dyDescent="0.45">
      <c r="A8783" t="s">
        <v>14433</v>
      </c>
      <c r="B8783" t="s">
        <v>3310</v>
      </c>
      <c r="C8783" t="s">
        <v>28</v>
      </c>
      <c r="D8783" t="s">
        <v>100</v>
      </c>
      <c r="E8783" t="s">
        <v>14</v>
      </c>
      <c r="F8783" s="9">
        <v>45453</v>
      </c>
      <c r="G8783" s="9" t="str">
        <f>TEXT(Ecommerce_Sales_Data[[#This Row],[Order_Date]],"dddd")</f>
        <v>Monday</v>
      </c>
      <c r="H8783" t="s">
        <v>14757</v>
      </c>
      <c r="I8783" t="s">
        <v>14759</v>
      </c>
      <c r="J8783">
        <v>6</v>
      </c>
      <c r="K8783">
        <v>2</v>
      </c>
      <c r="L8783" s="12">
        <v>3925.56</v>
      </c>
      <c r="M8783" s="11">
        <v>0.2</v>
      </c>
      <c r="N8783" s="12">
        <v>6280.9</v>
      </c>
      <c r="O8783" s="12">
        <v>4814.92</v>
      </c>
      <c r="P8783" s="12">
        <v>1465.98</v>
      </c>
      <c r="Q8783" s="11">
        <v>0.233402856278559</v>
      </c>
    </row>
    <row r="8784" spans="1:17" x14ac:dyDescent="0.45">
      <c r="A8784" t="s">
        <v>14434</v>
      </c>
      <c r="B8784" t="s">
        <v>12967</v>
      </c>
      <c r="C8784" t="s">
        <v>7</v>
      </c>
      <c r="D8784" t="s">
        <v>71</v>
      </c>
      <c r="E8784" t="s">
        <v>4</v>
      </c>
      <c r="F8784" s="9">
        <v>45981</v>
      </c>
      <c r="G8784" s="9" t="str">
        <f>TEXT(Ecommerce_Sales_Data[[#This Row],[Order_Date]],"dddd")</f>
        <v>Thursday</v>
      </c>
      <c r="H8784" t="s">
        <v>14757</v>
      </c>
      <c r="I8784" t="s">
        <v>14764</v>
      </c>
      <c r="J8784">
        <v>11</v>
      </c>
      <c r="K8784">
        <v>4</v>
      </c>
      <c r="L8784" s="12">
        <v>428.49</v>
      </c>
      <c r="M8784" s="11">
        <v>0.2</v>
      </c>
      <c r="N8784" s="12">
        <v>1371.17</v>
      </c>
      <c r="O8784" s="12">
        <v>1019.17</v>
      </c>
      <c r="P8784" s="12">
        <v>352</v>
      </c>
      <c r="Q8784" s="11">
        <v>0.256715068153475</v>
      </c>
    </row>
    <row r="8785" spans="1:17" x14ac:dyDescent="0.45">
      <c r="A8785" t="s">
        <v>14435</v>
      </c>
      <c r="B8785" t="s">
        <v>5314</v>
      </c>
      <c r="C8785" t="s">
        <v>20</v>
      </c>
      <c r="D8785" t="s">
        <v>21</v>
      </c>
      <c r="E8785" t="s">
        <v>14</v>
      </c>
      <c r="F8785" s="9">
        <v>45679</v>
      </c>
      <c r="G8785" s="9" t="str">
        <f>TEXT(Ecommerce_Sales_Data[[#This Row],[Order_Date]],"dddd")</f>
        <v>Wednesday</v>
      </c>
      <c r="H8785" t="s">
        <v>14757</v>
      </c>
      <c r="I8785" t="s">
        <v>14767</v>
      </c>
      <c r="J8785">
        <v>1</v>
      </c>
      <c r="K8785">
        <v>4</v>
      </c>
      <c r="L8785" s="12">
        <v>2371.83</v>
      </c>
      <c r="M8785" s="11">
        <v>0.1</v>
      </c>
      <c r="N8785" s="12">
        <v>8538.59</v>
      </c>
      <c r="O8785" s="12">
        <v>6728.61</v>
      </c>
      <c r="P8785" s="12">
        <v>1809.98</v>
      </c>
      <c r="Q8785" s="11">
        <v>0.211976450444394</v>
      </c>
    </row>
    <row r="8786" spans="1:17" x14ac:dyDescent="0.45">
      <c r="A8786" t="s">
        <v>14436</v>
      </c>
      <c r="B8786" t="s">
        <v>14134</v>
      </c>
      <c r="C8786" t="s">
        <v>28</v>
      </c>
      <c r="D8786" t="s">
        <v>100</v>
      </c>
      <c r="E8786" t="s">
        <v>9</v>
      </c>
      <c r="F8786" s="9">
        <v>45507</v>
      </c>
      <c r="G8786" s="9" t="str">
        <f>TEXT(Ecommerce_Sales_Data[[#This Row],[Order_Date]],"dddd")</f>
        <v>Saturday</v>
      </c>
      <c r="H8786" t="s">
        <v>14761</v>
      </c>
      <c r="I8786" t="s">
        <v>14762</v>
      </c>
      <c r="J8786">
        <v>8</v>
      </c>
      <c r="K8786">
        <v>2</v>
      </c>
      <c r="L8786" s="12">
        <v>3940.01</v>
      </c>
      <c r="M8786" s="11">
        <v>0</v>
      </c>
      <c r="N8786" s="12">
        <v>7880.02</v>
      </c>
      <c r="O8786" s="12">
        <v>6643.48</v>
      </c>
      <c r="P8786" s="12">
        <v>1236.54</v>
      </c>
      <c r="Q8786" s="11">
        <v>0.15692092152050399</v>
      </c>
    </row>
    <row r="8787" spans="1:17" x14ac:dyDescent="0.45">
      <c r="A8787" t="s">
        <v>14437</v>
      </c>
      <c r="B8787" t="s">
        <v>14438</v>
      </c>
      <c r="C8787" t="s">
        <v>20</v>
      </c>
      <c r="D8787" t="s">
        <v>25</v>
      </c>
      <c r="E8787" t="s">
        <v>4</v>
      </c>
      <c r="F8787" s="9">
        <v>45340</v>
      </c>
      <c r="G8787" s="9" t="str">
        <f>TEXT(Ecommerce_Sales_Data[[#This Row],[Order_Date]],"dddd")</f>
        <v>Sunday</v>
      </c>
      <c r="H8787" t="s">
        <v>14761</v>
      </c>
      <c r="I8787" t="s">
        <v>14758</v>
      </c>
      <c r="J8787">
        <v>2</v>
      </c>
      <c r="K8787">
        <v>2</v>
      </c>
      <c r="L8787" s="12">
        <v>2812.83</v>
      </c>
      <c r="M8787" s="11">
        <v>0.2</v>
      </c>
      <c r="N8787" s="12">
        <v>4500.53</v>
      </c>
      <c r="O8787" s="12">
        <v>3033.41</v>
      </c>
      <c r="P8787" s="12">
        <v>1467.12</v>
      </c>
      <c r="Q8787" s="11">
        <v>0.32598827249235102</v>
      </c>
    </row>
    <row r="8788" spans="1:17" x14ac:dyDescent="0.45">
      <c r="A8788" t="s">
        <v>14439</v>
      </c>
      <c r="B8788" t="s">
        <v>2113</v>
      </c>
      <c r="C8788" t="s">
        <v>7</v>
      </c>
      <c r="D8788" t="s">
        <v>106</v>
      </c>
      <c r="E8788" t="s">
        <v>14</v>
      </c>
      <c r="F8788" s="9">
        <v>45472</v>
      </c>
      <c r="G8788" s="9" t="str">
        <f>TEXT(Ecommerce_Sales_Data[[#This Row],[Order_Date]],"dddd")</f>
        <v>Saturday</v>
      </c>
      <c r="H8788" t="s">
        <v>14761</v>
      </c>
      <c r="I8788" t="s">
        <v>14759</v>
      </c>
      <c r="J8788">
        <v>6</v>
      </c>
      <c r="K8788">
        <v>5</v>
      </c>
      <c r="L8788" s="12">
        <v>1344.36</v>
      </c>
      <c r="M8788" s="11">
        <v>0.1</v>
      </c>
      <c r="N8788" s="12">
        <v>6049.62</v>
      </c>
      <c r="O8788" s="12">
        <v>4026.36</v>
      </c>
      <c r="P8788" s="12">
        <v>2023.26</v>
      </c>
      <c r="Q8788" s="11">
        <v>0.334444146905095</v>
      </c>
    </row>
    <row r="8789" spans="1:17" x14ac:dyDescent="0.45">
      <c r="A8789" t="s">
        <v>14440</v>
      </c>
      <c r="B8789" t="s">
        <v>1554</v>
      </c>
      <c r="C8789" t="s">
        <v>7</v>
      </c>
      <c r="D8789" t="s">
        <v>106</v>
      </c>
      <c r="E8789" t="s">
        <v>14</v>
      </c>
      <c r="F8789" s="9">
        <v>45719</v>
      </c>
      <c r="G8789" s="9" t="str">
        <f>TEXT(Ecommerce_Sales_Data[[#This Row],[Order_Date]],"dddd")</f>
        <v>Monday</v>
      </c>
      <c r="H8789" t="s">
        <v>14757</v>
      </c>
      <c r="I8789" t="s">
        <v>14769</v>
      </c>
      <c r="J8789">
        <v>3</v>
      </c>
      <c r="K8789">
        <v>5</v>
      </c>
      <c r="L8789" s="12">
        <v>4929.2</v>
      </c>
      <c r="M8789" s="11">
        <v>0.05</v>
      </c>
      <c r="N8789" s="12">
        <v>23413.7</v>
      </c>
      <c r="O8789" s="12">
        <v>16375.61</v>
      </c>
      <c r="P8789" s="12">
        <v>7038.09</v>
      </c>
      <c r="Q8789" s="11">
        <v>0.30059708632125598</v>
      </c>
    </row>
    <row r="8790" spans="1:17" x14ac:dyDescent="0.45">
      <c r="A8790" t="s">
        <v>14441</v>
      </c>
      <c r="B8790" t="s">
        <v>3743</v>
      </c>
      <c r="C8790" t="s">
        <v>20</v>
      </c>
      <c r="D8790" t="s">
        <v>57</v>
      </c>
      <c r="E8790" t="s">
        <v>22</v>
      </c>
      <c r="F8790" s="9">
        <v>45653</v>
      </c>
      <c r="G8790" s="9" t="str">
        <f>TEXT(Ecommerce_Sales_Data[[#This Row],[Order_Date]],"dddd")</f>
        <v>Friday</v>
      </c>
      <c r="H8790" t="s">
        <v>14757</v>
      </c>
      <c r="I8790" t="s">
        <v>14770</v>
      </c>
      <c r="J8790">
        <v>12</v>
      </c>
      <c r="K8790">
        <v>5</v>
      </c>
      <c r="L8790" s="12">
        <v>2584.34</v>
      </c>
      <c r="M8790" s="11">
        <v>0.2</v>
      </c>
      <c r="N8790" s="12">
        <v>10337.36</v>
      </c>
      <c r="O8790" s="12">
        <v>7478.22</v>
      </c>
      <c r="P8790" s="12">
        <v>2859.14</v>
      </c>
      <c r="Q8790" s="11">
        <v>0.27658318951840699</v>
      </c>
    </row>
    <row r="8791" spans="1:17" x14ac:dyDescent="0.45">
      <c r="A8791" t="s">
        <v>14442</v>
      </c>
      <c r="B8791" t="s">
        <v>14443</v>
      </c>
      <c r="C8791" t="s">
        <v>28</v>
      </c>
      <c r="D8791" t="s">
        <v>29</v>
      </c>
      <c r="E8791" t="s">
        <v>4</v>
      </c>
      <c r="F8791" s="9">
        <v>45997</v>
      </c>
      <c r="G8791" s="9" t="str">
        <f>TEXT(Ecommerce_Sales_Data[[#This Row],[Order_Date]],"dddd")</f>
        <v>Saturday</v>
      </c>
      <c r="H8791" t="s">
        <v>14761</v>
      </c>
      <c r="I8791" t="s">
        <v>14770</v>
      </c>
      <c r="J8791">
        <v>12</v>
      </c>
      <c r="K8791">
        <v>2</v>
      </c>
      <c r="L8791" s="12">
        <v>452.08</v>
      </c>
      <c r="M8791" s="11">
        <v>0.2</v>
      </c>
      <c r="N8791" s="12">
        <v>723.33</v>
      </c>
      <c r="O8791" s="12">
        <v>460.8</v>
      </c>
      <c r="P8791" s="12">
        <v>262.52999999999997</v>
      </c>
      <c r="Q8791" s="11">
        <v>0.36294637302476002</v>
      </c>
    </row>
    <row r="8792" spans="1:17" x14ac:dyDescent="0.45">
      <c r="A8792" t="s">
        <v>14444</v>
      </c>
      <c r="B8792" t="s">
        <v>10279</v>
      </c>
      <c r="C8792" t="s">
        <v>12</v>
      </c>
      <c r="D8792" t="s">
        <v>32</v>
      </c>
      <c r="E8792" t="s">
        <v>9</v>
      </c>
      <c r="F8792" s="9">
        <v>45666</v>
      </c>
      <c r="G8792" s="9" t="str">
        <f>TEXT(Ecommerce_Sales_Data[[#This Row],[Order_Date]],"dddd")</f>
        <v>Thursday</v>
      </c>
      <c r="H8792" t="s">
        <v>14757</v>
      </c>
      <c r="I8792" t="s">
        <v>14767</v>
      </c>
      <c r="J8792">
        <v>1</v>
      </c>
      <c r="K8792">
        <v>4</v>
      </c>
      <c r="L8792" s="12">
        <v>3070.62</v>
      </c>
      <c r="M8792" s="11">
        <v>0</v>
      </c>
      <c r="N8792" s="12">
        <v>12282.48</v>
      </c>
      <c r="O8792" s="12">
        <v>7415.65</v>
      </c>
      <c r="P8792" s="12">
        <v>4866.83</v>
      </c>
      <c r="Q8792" s="11">
        <v>0.39624163849645999</v>
      </c>
    </row>
    <row r="8793" spans="1:17" x14ac:dyDescent="0.45">
      <c r="A8793" t="s">
        <v>14445</v>
      </c>
      <c r="B8793" t="s">
        <v>14446</v>
      </c>
      <c r="C8793" t="s">
        <v>12</v>
      </c>
      <c r="D8793" t="s">
        <v>32</v>
      </c>
      <c r="E8793" t="s">
        <v>9</v>
      </c>
      <c r="F8793" s="9">
        <v>45468</v>
      </c>
      <c r="G8793" s="9" t="str">
        <f>TEXT(Ecommerce_Sales_Data[[#This Row],[Order_Date]],"dddd")</f>
        <v>Tuesday</v>
      </c>
      <c r="H8793" t="s">
        <v>14757</v>
      </c>
      <c r="I8793" t="s">
        <v>14759</v>
      </c>
      <c r="J8793">
        <v>6</v>
      </c>
      <c r="K8793">
        <v>2</v>
      </c>
      <c r="L8793" s="12">
        <v>1238.67</v>
      </c>
      <c r="M8793" s="11">
        <v>0.1</v>
      </c>
      <c r="N8793" s="12">
        <v>2229.61</v>
      </c>
      <c r="O8793" s="12">
        <v>1514.57</v>
      </c>
      <c r="P8793" s="12">
        <v>715.04</v>
      </c>
      <c r="Q8793" s="11">
        <v>0.32070182677687997</v>
      </c>
    </row>
    <row r="8794" spans="1:17" x14ac:dyDescent="0.45">
      <c r="A8794" t="s">
        <v>14447</v>
      </c>
      <c r="B8794" t="s">
        <v>1944</v>
      </c>
      <c r="C8794" t="s">
        <v>2</v>
      </c>
      <c r="D8794" t="s">
        <v>68</v>
      </c>
      <c r="E8794" t="s">
        <v>9</v>
      </c>
      <c r="F8794" s="9">
        <v>45336</v>
      </c>
      <c r="G8794" s="9" t="str">
        <f>TEXT(Ecommerce_Sales_Data[[#This Row],[Order_Date]],"dddd")</f>
        <v>Wednesday</v>
      </c>
      <c r="H8794" t="s">
        <v>14757</v>
      </c>
      <c r="I8794" t="s">
        <v>14758</v>
      </c>
      <c r="J8794">
        <v>2</v>
      </c>
      <c r="K8794">
        <v>2</v>
      </c>
      <c r="L8794" s="12">
        <v>4094.94</v>
      </c>
      <c r="M8794" s="11">
        <v>0.2</v>
      </c>
      <c r="N8794" s="12">
        <v>6551.9</v>
      </c>
      <c r="O8794" s="12">
        <v>5567.74</v>
      </c>
      <c r="P8794" s="12">
        <v>984.16</v>
      </c>
      <c r="Q8794" s="11">
        <v>0.150209862787894</v>
      </c>
    </row>
    <row r="8795" spans="1:17" x14ac:dyDescent="0.45">
      <c r="A8795" t="s">
        <v>14448</v>
      </c>
      <c r="B8795" t="s">
        <v>3024</v>
      </c>
      <c r="C8795" t="s">
        <v>20</v>
      </c>
      <c r="D8795" t="s">
        <v>21</v>
      </c>
      <c r="E8795" t="s">
        <v>22</v>
      </c>
      <c r="F8795" s="9">
        <v>45414</v>
      </c>
      <c r="G8795" s="9" t="str">
        <f>TEXT(Ecommerce_Sales_Data[[#This Row],[Order_Date]],"dddd")</f>
        <v>Thursday</v>
      </c>
      <c r="H8795" t="s">
        <v>14757</v>
      </c>
      <c r="I8795" t="s">
        <v>14763</v>
      </c>
      <c r="J8795">
        <v>5</v>
      </c>
      <c r="K8795">
        <v>3</v>
      </c>
      <c r="L8795" s="12">
        <v>1790.81</v>
      </c>
      <c r="M8795" s="11">
        <v>0</v>
      </c>
      <c r="N8795" s="12">
        <v>5372.43</v>
      </c>
      <c r="O8795" s="12">
        <v>4339.6000000000004</v>
      </c>
      <c r="P8795" s="12">
        <v>1032.83</v>
      </c>
      <c r="Q8795" s="11">
        <v>0.19224633917985001</v>
      </c>
    </row>
    <row r="8796" spans="1:17" x14ac:dyDescent="0.45">
      <c r="A8796" t="s">
        <v>14449</v>
      </c>
      <c r="B8796" t="s">
        <v>14450</v>
      </c>
      <c r="C8796" t="s">
        <v>20</v>
      </c>
      <c r="D8796" t="s">
        <v>57</v>
      </c>
      <c r="E8796" t="s">
        <v>9</v>
      </c>
      <c r="F8796" s="9">
        <v>45972</v>
      </c>
      <c r="G8796" s="9" t="str">
        <f>TEXT(Ecommerce_Sales_Data[[#This Row],[Order_Date]],"dddd")</f>
        <v>Tuesday</v>
      </c>
      <c r="H8796" t="s">
        <v>14757</v>
      </c>
      <c r="I8796" t="s">
        <v>14764</v>
      </c>
      <c r="J8796">
        <v>11</v>
      </c>
      <c r="K8796">
        <v>2</v>
      </c>
      <c r="L8796" s="12">
        <v>1133.1099999999999</v>
      </c>
      <c r="M8796" s="11">
        <v>0</v>
      </c>
      <c r="N8796" s="12">
        <v>2266.2199999999998</v>
      </c>
      <c r="O8796" s="12">
        <v>1646.72</v>
      </c>
      <c r="P8796" s="12">
        <v>619.5</v>
      </c>
      <c r="Q8796" s="11">
        <v>0.27336269205990599</v>
      </c>
    </row>
    <row r="8797" spans="1:17" x14ac:dyDescent="0.45">
      <c r="A8797" t="s">
        <v>14451</v>
      </c>
      <c r="B8797" t="s">
        <v>8942</v>
      </c>
      <c r="C8797" t="s">
        <v>28</v>
      </c>
      <c r="D8797" t="s">
        <v>100</v>
      </c>
      <c r="E8797" t="s">
        <v>4</v>
      </c>
      <c r="F8797" s="9">
        <v>45950</v>
      </c>
      <c r="G8797" s="9" t="str">
        <f>TEXT(Ecommerce_Sales_Data[[#This Row],[Order_Date]],"dddd")</f>
        <v>Monday</v>
      </c>
      <c r="H8797" t="s">
        <v>14757</v>
      </c>
      <c r="I8797" t="s">
        <v>14760</v>
      </c>
      <c r="J8797">
        <v>10</v>
      </c>
      <c r="K8797">
        <v>4</v>
      </c>
      <c r="L8797" s="12">
        <v>4457.9799999999996</v>
      </c>
      <c r="M8797" s="11">
        <v>0</v>
      </c>
      <c r="N8797" s="12">
        <v>17831.919999999998</v>
      </c>
      <c r="O8797" s="12">
        <v>13865.7</v>
      </c>
      <c r="P8797" s="12">
        <v>3966.22</v>
      </c>
      <c r="Q8797" s="11">
        <v>0.22242248731488301</v>
      </c>
    </row>
    <row r="8798" spans="1:17" x14ac:dyDescent="0.45">
      <c r="A8798" t="s">
        <v>14452</v>
      </c>
      <c r="B8798" t="s">
        <v>14453</v>
      </c>
      <c r="C8798" t="s">
        <v>20</v>
      </c>
      <c r="D8798" t="s">
        <v>103</v>
      </c>
      <c r="E8798" t="s">
        <v>4</v>
      </c>
      <c r="F8798" s="9">
        <v>45404</v>
      </c>
      <c r="G8798" s="9" t="str">
        <f>TEXT(Ecommerce_Sales_Data[[#This Row],[Order_Date]],"dddd")</f>
        <v>Monday</v>
      </c>
      <c r="H8798" t="s">
        <v>14757</v>
      </c>
      <c r="I8798" t="s">
        <v>14765</v>
      </c>
      <c r="J8798">
        <v>4</v>
      </c>
      <c r="K8798">
        <v>1</v>
      </c>
      <c r="L8798" s="12">
        <v>1901.32</v>
      </c>
      <c r="M8798" s="11">
        <v>0.2</v>
      </c>
      <c r="N8798" s="12">
        <v>1521.06</v>
      </c>
      <c r="O8798" s="12">
        <v>1165.3800000000001</v>
      </c>
      <c r="P8798" s="12">
        <v>355.68</v>
      </c>
      <c r="Q8798" s="11">
        <v>0.23383692950968399</v>
      </c>
    </row>
    <row r="8799" spans="1:17" x14ac:dyDescent="0.45">
      <c r="A8799" t="s">
        <v>14454</v>
      </c>
      <c r="B8799" t="s">
        <v>10008</v>
      </c>
      <c r="C8799" t="s">
        <v>28</v>
      </c>
      <c r="D8799" t="s">
        <v>100</v>
      </c>
      <c r="E8799" t="s">
        <v>4</v>
      </c>
      <c r="F8799" s="9">
        <v>45863</v>
      </c>
      <c r="G8799" s="9" t="str">
        <f>TEXT(Ecommerce_Sales_Data[[#This Row],[Order_Date]],"dddd")</f>
        <v>Friday</v>
      </c>
      <c r="H8799" t="s">
        <v>14757</v>
      </c>
      <c r="I8799" t="s">
        <v>14768</v>
      </c>
      <c r="J8799">
        <v>7</v>
      </c>
      <c r="K8799">
        <v>3</v>
      </c>
      <c r="L8799" s="12">
        <v>2508.89</v>
      </c>
      <c r="M8799" s="11">
        <v>0.2</v>
      </c>
      <c r="N8799" s="12">
        <v>6021.34</v>
      </c>
      <c r="O8799" s="12">
        <v>3688.28</v>
      </c>
      <c r="P8799" s="12">
        <v>2333.06</v>
      </c>
      <c r="Q8799" s="11">
        <v>0.38746524859914899</v>
      </c>
    </row>
    <row r="8800" spans="1:17" x14ac:dyDescent="0.45">
      <c r="A8800" t="s">
        <v>14455</v>
      </c>
      <c r="B8800" t="s">
        <v>3874</v>
      </c>
      <c r="C8800" t="s">
        <v>28</v>
      </c>
      <c r="D8800" t="s">
        <v>35</v>
      </c>
      <c r="E8800" t="s">
        <v>14</v>
      </c>
      <c r="F8800" s="9">
        <v>45312</v>
      </c>
      <c r="G8800" s="9" t="str">
        <f>TEXT(Ecommerce_Sales_Data[[#This Row],[Order_Date]],"dddd")</f>
        <v>Sunday</v>
      </c>
      <c r="H8800" t="s">
        <v>14761</v>
      </c>
      <c r="I8800" t="s">
        <v>14767</v>
      </c>
      <c r="J8800">
        <v>1</v>
      </c>
      <c r="K8800">
        <v>4</v>
      </c>
      <c r="L8800" s="12">
        <v>4627.92</v>
      </c>
      <c r="M8800" s="11">
        <v>0.05</v>
      </c>
      <c r="N8800" s="12">
        <v>17586.099999999999</v>
      </c>
      <c r="O8800" s="12">
        <v>13296.41</v>
      </c>
      <c r="P8800" s="12">
        <v>4289.6899999999996</v>
      </c>
      <c r="Q8800" s="11">
        <v>0.243925031701173</v>
      </c>
    </row>
    <row r="8801" spans="1:17" x14ac:dyDescent="0.45">
      <c r="A8801" t="s">
        <v>14456</v>
      </c>
      <c r="B8801" t="s">
        <v>1835</v>
      </c>
      <c r="C8801" t="s">
        <v>7</v>
      </c>
      <c r="D8801" t="s">
        <v>134</v>
      </c>
      <c r="E8801" t="s">
        <v>14</v>
      </c>
      <c r="F8801" s="9">
        <v>45610</v>
      </c>
      <c r="G8801" s="9" t="str">
        <f>TEXT(Ecommerce_Sales_Data[[#This Row],[Order_Date]],"dddd")</f>
        <v>Thursday</v>
      </c>
      <c r="H8801" t="s">
        <v>14757</v>
      </c>
      <c r="I8801" t="s">
        <v>14764</v>
      </c>
      <c r="J8801">
        <v>11</v>
      </c>
      <c r="K8801">
        <v>1</v>
      </c>
      <c r="L8801" s="12">
        <v>2298.33</v>
      </c>
      <c r="M8801" s="11">
        <v>0</v>
      </c>
      <c r="N8801" s="12">
        <v>2298.33</v>
      </c>
      <c r="O8801" s="12">
        <v>1651.37</v>
      </c>
      <c r="P8801" s="12">
        <v>646.96</v>
      </c>
      <c r="Q8801" s="11">
        <v>0.28149134371478401</v>
      </c>
    </row>
    <row r="8802" spans="1:17" x14ac:dyDescent="0.45">
      <c r="A8802" t="s">
        <v>14457</v>
      </c>
      <c r="B8802" t="s">
        <v>14458</v>
      </c>
      <c r="C8802" t="s">
        <v>28</v>
      </c>
      <c r="D8802" t="s">
        <v>100</v>
      </c>
      <c r="E8802" t="s">
        <v>14</v>
      </c>
      <c r="F8802" s="9">
        <v>45710</v>
      </c>
      <c r="G8802" s="9" t="str">
        <f>TEXT(Ecommerce_Sales_Data[[#This Row],[Order_Date]],"dddd")</f>
        <v>Saturday</v>
      </c>
      <c r="H8802" t="s">
        <v>14761</v>
      </c>
      <c r="I8802" t="s">
        <v>14758</v>
      </c>
      <c r="J8802">
        <v>2</v>
      </c>
      <c r="K8802">
        <v>1</v>
      </c>
      <c r="L8802" s="12">
        <v>3362.34</v>
      </c>
      <c r="M8802" s="11">
        <v>0.1</v>
      </c>
      <c r="N8802" s="12">
        <v>3026.11</v>
      </c>
      <c r="O8802" s="12">
        <v>2143.36</v>
      </c>
      <c r="P8802" s="12">
        <v>882.75</v>
      </c>
      <c r="Q8802" s="11">
        <v>0.291711140705394</v>
      </c>
    </row>
    <row r="8803" spans="1:17" x14ac:dyDescent="0.45">
      <c r="A8803" t="s">
        <v>14459</v>
      </c>
      <c r="B8803" t="s">
        <v>5322</v>
      </c>
      <c r="C8803" t="s">
        <v>20</v>
      </c>
      <c r="D8803" t="s">
        <v>103</v>
      </c>
      <c r="E8803" t="s">
        <v>22</v>
      </c>
      <c r="F8803" s="9">
        <v>45574</v>
      </c>
      <c r="G8803" s="9" t="str">
        <f>TEXT(Ecommerce_Sales_Data[[#This Row],[Order_Date]],"dddd")</f>
        <v>Wednesday</v>
      </c>
      <c r="H8803" t="s">
        <v>14757</v>
      </c>
      <c r="I8803" t="s">
        <v>14760</v>
      </c>
      <c r="J8803">
        <v>10</v>
      </c>
      <c r="K8803">
        <v>1</v>
      </c>
      <c r="L8803" s="12">
        <v>4515.3100000000004</v>
      </c>
      <c r="M8803" s="11">
        <v>0.2</v>
      </c>
      <c r="N8803" s="12">
        <v>3612.25</v>
      </c>
      <c r="O8803" s="12">
        <v>2974.28</v>
      </c>
      <c r="P8803" s="12">
        <v>637.97</v>
      </c>
      <c r="Q8803" s="11">
        <v>0.17661291438853899</v>
      </c>
    </row>
    <row r="8804" spans="1:17" x14ac:dyDescent="0.45">
      <c r="A8804" t="s">
        <v>14460</v>
      </c>
      <c r="B8804" t="s">
        <v>14461</v>
      </c>
      <c r="C8804" t="s">
        <v>2</v>
      </c>
      <c r="D8804" t="s">
        <v>65</v>
      </c>
      <c r="E8804" t="s">
        <v>22</v>
      </c>
      <c r="F8804" s="9">
        <v>45821</v>
      </c>
      <c r="G8804" s="9" t="str">
        <f>TEXT(Ecommerce_Sales_Data[[#This Row],[Order_Date]],"dddd")</f>
        <v>Friday</v>
      </c>
      <c r="H8804" t="s">
        <v>14757</v>
      </c>
      <c r="I8804" t="s">
        <v>14759</v>
      </c>
      <c r="J8804">
        <v>6</v>
      </c>
      <c r="K8804">
        <v>1</v>
      </c>
      <c r="L8804" s="12">
        <v>3490.71</v>
      </c>
      <c r="M8804" s="11">
        <v>0.05</v>
      </c>
      <c r="N8804" s="12">
        <v>3316.17</v>
      </c>
      <c r="O8804" s="12">
        <v>2532.79</v>
      </c>
      <c r="P8804" s="12">
        <v>783.38</v>
      </c>
      <c r="Q8804" s="11">
        <v>0.23623035007252299</v>
      </c>
    </row>
    <row r="8805" spans="1:17" x14ac:dyDescent="0.45">
      <c r="A8805" t="s">
        <v>14462</v>
      </c>
      <c r="B8805" t="s">
        <v>6895</v>
      </c>
      <c r="C8805" t="s">
        <v>2</v>
      </c>
      <c r="D8805" t="s">
        <v>3</v>
      </c>
      <c r="E8805" t="s">
        <v>4</v>
      </c>
      <c r="F8805" s="9">
        <v>45680</v>
      </c>
      <c r="G8805" s="9" t="str">
        <f>TEXT(Ecommerce_Sales_Data[[#This Row],[Order_Date]],"dddd")</f>
        <v>Thursday</v>
      </c>
      <c r="H8805" t="s">
        <v>14757</v>
      </c>
      <c r="I8805" t="s">
        <v>14767</v>
      </c>
      <c r="J8805">
        <v>1</v>
      </c>
      <c r="K8805">
        <v>2</v>
      </c>
      <c r="L8805" s="12">
        <v>4417.53</v>
      </c>
      <c r="M8805" s="11">
        <v>0.15</v>
      </c>
      <c r="N8805" s="12">
        <v>7509.8</v>
      </c>
      <c r="O8805" s="12">
        <v>5909.94</v>
      </c>
      <c r="P8805" s="12">
        <v>1599.86</v>
      </c>
      <c r="Q8805" s="11">
        <v>0.213036299235665</v>
      </c>
    </row>
    <row r="8806" spans="1:17" x14ac:dyDescent="0.45">
      <c r="A8806" t="s">
        <v>14463</v>
      </c>
      <c r="B8806" t="s">
        <v>5792</v>
      </c>
      <c r="C8806" t="s">
        <v>7</v>
      </c>
      <c r="D8806" t="s">
        <v>71</v>
      </c>
      <c r="E8806" t="s">
        <v>4</v>
      </c>
      <c r="F8806" s="9">
        <v>45339</v>
      </c>
      <c r="G8806" s="9" t="str">
        <f>TEXT(Ecommerce_Sales_Data[[#This Row],[Order_Date]],"dddd")</f>
        <v>Saturday</v>
      </c>
      <c r="H8806" t="s">
        <v>14761</v>
      </c>
      <c r="I8806" t="s">
        <v>14758</v>
      </c>
      <c r="J8806">
        <v>2</v>
      </c>
      <c r="K8806">
        <v>4</v>
      </c>
      <c r="L8806" s="12">
        <v>2810.11</v>
      </c>
      <c r="M8806" s="11">
        <v>0</v>
      </c>
      <c r="N8806" s="12">
        <v>11240.44</v>
      </c>
      <c r="O8806" s="12">
        <v>8002.19</v>
      </c>
      <c r="P8806" s="12">
        <v>3238.25</v>
      </c>
      <c r="Q8806" s="11">
        <v>0.28808925629245802</v>
      </c>
    </row>
    <row r="8807" spans="1:17" x14ac:dyDescent="0.45">
      <c r="A8807" t="s">
        <v>14464</v>
      </c>
      <c r="B8807" t="s">
        <v>8479</v>
      </c>
      <c r="C8807" t="s">
        <v>12</v>
      </c>
      <c r="D8807" t="s">
        <v>38</v>
      </c>
      <c r="E8807" t="s">
        <v>22</v>
      </c>
      <c r="F8807" s="9">
        <v>45815</v>
      </c>
      <c r="G8807" s="9" t="str">
        <f>TEXT(Ecommerce_Sales_Data[[#This Row],[Order_Date]],"dddd")</f>
        <v>Saturday</v>
      </c>
      <c r="H8807" t="s">
        <v>14761</v>
      </c>
      <c r="I8807" t="s">
        <v>14759</v>
      </c>
      <c r="J8807">
        <v>6</v>
      </c>
      <c r="K8807">
        <v>5</v>
      </c>
      <c r="L8807" s="12">
        <v>3795.3</v>
      </c>
      <c r="M8807" s="11">
        <v>0.15</v>
      </c>
      <c r="N8807" s="12">
        <v>16130.02</v>
      </c>
      <c r="O8807" s="12">
        <v>10981.25</v>
      </c>
      <c r="P8807" s="12">
        <v>5148.7700000000004</v>
      </c>
      <c r="Q8807" s="11">
        <v>0.31920419193528599</v>
      </c>
    </row>
    <row r="8808" spans="1:17" x14ac:dyDescent="0.45">
      <c r="A8808" t="s">
        <v>14465</v>
      </c>
      <c r="B8808" t="s">
        <v>14390</v>
      </c>
      <c r="C8808" t="s">
        <v>12</v>
      </c>
      <c r="D8808" t="s">
        <v>41</v>
      </c>
      <c r="E8808" t="s">
        <v>22</v>
      </c>
      <c r="F8808" s="9">
        <v>45782</v>
      </c>
      <c r="G8808" s="9" t="str">
        <f>TEXT(Ecommerce_Sales_Data[[#This Row],[Order_Date]],"dddd")</f>
        <v>Monday</v>
      </c>
      <c r="H8808" t="s">
        <v>14757</v>
      </c>
      <c r="I8808" t="s">
        <v>14763</v>
      </c>
      <c r="J8808">
        <v>5</v>
      </c>
      <c r="K8808">
        <v>2</v>
      </c>
      <c r="L8808" s="12">
        <v>1995.69</v>
      </c>
      <c r="M8808" s="11">
        <v>0.15</v>
      </c>
      <c r="N8808" s="12">
        <v>3392.67</v>
      </c>
      <c r="O8808" s="12">
        <v>2784.56</v>
      </c>
      <c r="P8808" s="12">
        <v>608.11</v>
      </c>
      <c r="Q8808" s="11">
        <v>0.17924230768097099</v>
      </c>
    </row>
    <row r="8809" spans="1:17" x14ac:dyDescent="0.45">
      <c r="A8809" t="s">
        <v>14466</v>
      </c>
      <c r="B8809" t="s">
        <v>8530</v>
      </c>
      <c r="C8809" t="s">
        <v>7</v>
      </c>
      <c r="D8809" t="s">
        <v>71</v>
      </c>
      <c r="E8809" t="s">
        <v>14</v>
      </c>
      <c r="F8809" s="9">
        <v>45966</v>
      </c>
      <c r="G8809" s="9" t="str">
        <f>TEXT(Ecommerce_Sales_Data[[#This Row],[Order_Date]],"dddd")</f>
        <v>Wednesday</v>
      </c>
      <c r="H8809" t="s">
        <v>14757</v>
      </c>
      <c r="I8809" t="s">
        <v>14764</v>
      </c>
      <c r="J8809">
        <v>11</v>
      </c>
      <c r="K8809">
        <v>4</v>
      </c>
      <c r="L8809" s="12">
        <v>4184.78</v>
      </c>
      <c r="M8809" s="11">
        <v>0.05</v>
      </c>
      <c r="N8809" s="12">
        <v>15902.16</v>
      </c>
      <c r="O8809" s="12">
        <v>11018.33</v>
      </c>
      <c r="P8809" s="12">
        <v>4883.83</v>
      </c>
      <c r="Q8809" s="11">
        <v>0.30711739788808601</v>
      </c>
    </row>
    <row r="8810" spans="1:17" x14ac:dyDescent="0.45">
      <c r="A8810" t="s">
        <v>14467</v>
      </c>
      <c r="B8810" t="s">
        <v>14468</v>
      </c>
      <c r="C8810" t="s">
        <v>7</v>
      </c>
      <c r="D8810" t="s">
        <v>8</v>
      </c>
      <c r="E8810" t="s">
        <v>14</v>
      </c>
      <c r="F8810" s="9">
        <v>45643</v>
      </c>
      <c r="G8810" s="9" t="str">
        <f>TEXT(Ecommerce_Sales_Data[[#This Row],[Order_Date]],"dddd")</f>
        <v>Tuesday</v>
      </c>
      <c r="H8810" t="s">
        <v>14757</v>
      </c>
      <c r="I8810" t="s">
        <v>14770</v>
      </c>
      <c r="J8810">
        <v>12</v>
      </c>
      <c r="K8810">
        <v>4</v>
      </c>
      <c r="L8810" s="12">
        <v>344.08</v>
      </c>
      <c r="M8810" s="11">
        <v>0.05</v>
      </c>
      <c r="N8810" s="12">
        <v>1307.5</v>
      </c>
      <c r="O8810" s="12">
        <v>845.9</v>
      </c>
      <c r="P8810" s="12">
        <v>461.6</v>
      </c>
      <c r="Q8810" s="11">
        <v>0.35304015296367097</v>
      </c>
    </row>
    <row r="8811" spans="1:17" x14ac:dyDescent="0.45">
      <c r="A8811" t="s">
        <v>14469</v>
      </c>
      <c r="B8811" t="s">
        <v>14470</v>
      </c>
      <c r="C8811" t="s">
        <v>12</v>
      </c>
      <c r="D8811" t="s">
        <v>13</v>
      </c>
      <c r="E8811" t="s">
        <v>9</v>
      </c>
      <c r="F8811" s="9">
        <v>45698</v>
      </c>
      <c r="G8811" s="9" t="str">
        <f>TEXT(Ecommerce_Sales_Data[[#This Row],[Order_Date]],"dddd")</f>
        <v>Monday</v>
      </c>
      <c r="H8811" t="s">
        <v>14757</v>
      </c>
      <c r="I8811" t="s">
        <v>14758</v>
      </c>
      <c r="J8811">
        <v>2</v>
      </c>
      <c r="K8811">
        <v>3</v>
      </c>
      <c r="L8811" s="12">
        <v>2057.91</v>
      </c>
      <c r="M8811" s="11">
        <v>0.1</v>
      </c>
      <c r="N8811" s="12">
        <v>5556.36</v>
      </c>
      <c r="O8811" s="12">
        <v>3918.11</v>
      </c>
      <c r="P8811" s="12">
        <v>1638.25</v>
      </c>
      <c r="Q8811" s="11">
        <v>0.29484230683397</v>
      </c>
    </row>
    <row r="8812" spans="1:17" x14ac:dyDescent="0.45">
      <c r="A8812" t="s">
        <v>14471</v>
      </c>
      <c r="B8812" t="s">
        <v>11871</v>
      </c>
      <c r="C8812" t="s">
        <v>20</v>
      </c>
      <c r="D8812" t="s">
        <v>60</v>
      </c>
      <c r="E8812" t="s">
        <v>4</v>
      </c>
      <c r="F8812" s="9">
        <v>45849</v>
      </c>
      <c r="G8812" s="9" t="str">
        <f>TEXT(Ecommerce_Sales_Data[[#This Row],[Order_Date]],"dddd")</f>
        <v>Friday</v>
      </c>
      <c r="H8812" t="s">
        <v>14757</v>
      </c>
      <c r="I8812" t="s">
        <v>14768</v>
      </c>
      <c r="J8812">
        <v>7</v>
      </c>
      <c r="K8812">
        <v>4</v>
      </c>
      <c r="L8812" s="12">
        <v>1028.2</v>
      </c>
      <c r="M8812" s="11">
        <v>0.15</v>
      </c>
      <c r="N8812" s="12">
        <v>3495.88</v>
      </c>
      <c r="O8812" s="12">
        <v>2634.1</v>
      </c>
      <c r="P8812" s="12">
        <v>861.78</v>
      </c>
      <c r="Q8812" s="11">
        <v>0.246513038204973</v>
      </c>
    </row>
    <row r="8813" spans="1:17" x14ac:dyDescent="0.45">
      <c r="A8813" t="s">
        <v>14472</v>
      </c>
      <c r="B8813" t="s">
        <v>1301</v>
      </c>
      <c r="C8813" t="s">
        <v>7</v>
      </c>
      <c r="D8813" t="s">
        <v>134</v>
      </c>
      <c r="E8813" t="s">
        <v>22</v>
      </c>
      <c r="F8813" s="9">
        <v>45894</v>
      </c>
      <c r="G8813" s="9" t="str">
        <f>TEXT(Ecommerce_Sales_Data[[#This Row],[Order_Date]],"dddd")</f>
        <v>Monday</v>
      </c>
      <c r="H8813" t="s">
        <v>14757</v>
      </c>
      <c r="I8813" t="s">
        <v>14762</v>
      </c>
      <c r="J8813">
        <v>8</v>
      </c>
      <c r="K8813">
        <v>3</v>
      </c>
      <c r="L8813" s="12">
        <v>2830.3</v>
      </c>
      <c r="M8813" s="11">
        <v>0</v>
      </c>
      <c r="N8813" s="12">
        <v>8490.9</v>
      </c>
      <c r="O8813" s="12">
        <v>6271.1</v>
      </c>
      <c r="P8813" s="12">
        <v>2219.8000000000002</v>
      </c>
      <c r="Q8813" s="11">
        <v>0.26143282808654</v>
      </c>
    </row>
    <row r="8814" spans="1:17" x14ac:dyDescent="0.45">
      <c r="A8814" t="s">
        <v>14473</v>
      </c>
      <c r="B8814" t="s">
        <v>8295</v>
      </c>
      <c r="C8814" t="s">
        <v>28</v>
      </c>
      <c r="D8814" t="s">
        <v>85</v>
      </c>
      <c r="E8814" t="s">
        <v>4</v>
      </c>
      <c r="F8814" s="9">
        <v>45816</v>
      </c>
      <c r="G8814" s="9" t="str">
        <f>TEXT(Ecommerce_Sales_Data[[#This Row],[Order_Date]],"dddd")</f>
        <v>Sunday</v>
      </c>
      <c r="H8814" t="s">
        <v>14761</v>
      </c>
      <c r="I8814" t="s">
        <v>14759</v>
      </c>
      <c r="J8814">
        <v>6</v>
      </c>
      <c r="K8814">
        <v>5</v>
      </c>
      <c r="L8814" s="12">
        <v>1731.79</v>
      </c>
      <c r="M8814" s="11">
        <v>0</v>
      </c>
      <c r="N8814" s="12">
        <v>8658.9500000000007</v>
      </c>
      <c r="O8814" s="12">
        <v>6124.55</v>
      </c>
      <c r="P8814" s="12">
        <v>2534.4</v>
      </c>
      <c r="Q8814" s="11">
        <v>0.29269137713002202</v>
      </c>
    </row>
    <row r="8815" spans="1:17" x14ac:dyDescent="0.45">
      <c r="A8815" t="s">
        <v>14474</v>
      </c>
      <c r="B8815" t="s">
        <v>14475</v>
      </c>
      <c r="C8815" t="s">
        <v>7</v>
      </c>
      <c r="D8815" t="s">
        <v>106</v>
      </c>
      <c r="E8815" t="s">
        <v>4</v>
      </c>
      <c r="F8815" s="9">
        <v>45874</v>
      </c>
      <c r="G8815" s="9" t="str">
        <f>TEXT(Ecommerce_Sales_Data[[#This Row],[Order_Date]],"dddd")</f>
        <v>Tuesday</v>
      </c>
      <c r="H8815" t="s">
        <v>14757</v>
      </c>
      <c r="I8815" t="s">
        <v>14762</v>
      </c>
      <c r="J8815">
        <v>8</v>
      </c>
      <c r="K8815">
        <v>2</v>
      </c>
      <c r="L8815" s="12">
        <v>3095.13</v>
      </c>
      <c r="M8815" s="11">
        <v>0.15</v>
      </c>
      <c r="N8815" s="12">
        <v>5261.72</v>
      </c>
      <c r="O8815" s="12">
        <v>4295.5600000000004</v>
      </c>
      <c r="P8815" s="12">
        <v>966.16</v>
      </c>
      <c r="Q8815" s="11">
        <v>0.183620565138396</v>
      </c>
    </row>
    <row r="8816" spans="1:17" x14ac:dyDescent="0.45">
      <c r="A8816" t="s">
        <v>14476</v>
      </c>
      <c r="B8816" t="s">
        <v>14477</v>
      </c>
      <c r="C8816" t="s">
        <v>12</v>
      </c>
      <c r="D8816" t="s">
        <v>13</v>
      </c>
      <c r="E8816" t="s">
        <v>9</v>
      </c>
      <c r="F8816" s="9">
        <v>45639</v>
      </c>
      <c r="G8816" s="9" t="str">
        <f>TEXT(Ecommerce_Sales_Data[[#This Row],[Order_Date]],"dddd")</f>
        <v>Friday</v>
      </c>
      <c r="H8816" t="s">
        <v>14757</v>
      </c>
      <c r="I8816" t="s">
        <v>14770</v>
      </c>
      <c r="J8816">
        <v>12</v>
      </c>
      <c r="K8816">
        <v>2</v>
      </c>
      <c r="L8816" s="12">
        <v>771.07</v>
      </c>
      <c r="M8816" s="11">
        <v>0.05</v>
      </c>
      <c r="N8816" s="12">
        <v>1465.03</v>
      </c>
      <c r="O8816" s="12">
        <v>936.18</v>
      </c>
      <c r="P8816" s="12">
        <v>528.85</v>
      </c>
      <c r="Q8816" s="11">
        <v>0.36098236896172797</v>
      </c>
    </row>
    <row r="8817" spans="1:17" x14ac:dyDescent="0.45">
      <c r="A8817" t="s">
        <v>14478</v>
      </c>
      <c r="B8817" t="s">
        <v>14479</v>
      </c>
      <c r="C8817" t="s">
        <v>12</v>
      </c>
      <c r="D8817" t="s">
        <v>41</v>
      </c>
      <c r="E8817" t="s">
        <v>22</v>
      </c>
      <c r="F8817" s="9">
        <v>45349</v>
      </c>
      <c r="G8817" s="9" t="str">
        <f>TEXT(Ecommerce_Sales_Data[[#This Row],[Order_Date]],"dddd")</f>
        <v>Tuesday</v>
      </c>
      <c r="H8817" t="s">
        <v>14757</v>
      </c>
      <c r="I8817" t="s">
        <v>14758</v>
      </c>
      <c r="J8817">
        <v>2</v>
      </c>
      <c r="K8817">
        <v>2</v>
      </c>
      <c r="L8817" s="12">
        <v>1016.39</v>
      </c>
      <c r="M8817" s="11">
        <v>0.2</v>
      </c>
      <c r="N8817" s="12">
        <v>1626.22</v>
      </c>
      <c r="O8817" s="12">
        <v>1145.72</v>
      </c>
      <c r="P8817" s="12">
        <v>480.5</v>
      </c>
      <c r="Q8817" s="11">
        <v>0.295470477549163</v>
      </c>
    </row>
    <row r="8818" spans="1:17" x14ac:dyDescent="0.45">
      <c r="A8818" t="s">
        <v>14480</v>
      </c>
      <c r="B8818" t="s">
        <v>8338</v>
      </c>
      <c r="C8818" t="s">
        <v>2</v>
      </c>
      <c r="D8818" t="s">
        <v>65</v>
      </c>
      <c r="E8818" t="s">
        <v>14</v>
      </c>
      <c r="F8818" s="9">
        <v>45700</v>
      </c>
      <c r="G8818" s="9" t="str">
        <f>TEXT(Ecommerce_Sales_Data[[#This Row],[Order_Date]],"dddd")</f>
        <v>Wednesday</v>
      </c>
      <c r="H8818" t="s">
        <v>14757</v>
      </c>
      <c r="I8818" t="s">
        <v>14758</v>
      </c>
      <c r="J8818">
        <v>2</v>
      </c>
      <c r="K8818">
        <v>1</v>
      </c>
      <c r="L8818" s="12">
        <v>4037.93</v>
      </c>
      <c r="M8818" s="11">
        <v>0.2</v>
      </c>
      <c r="N8818" s="12">
        <v>3230.34</v>
      </c>
      <c r="O8818" s="12">
        <v>2401.13</v>
      </c>
      <c r="P8818" s="12">
        <v>829.21</v>
      </c>
      <c r="Q8818" s="11">
        <v>0.25669434177207401</v>
      </c>
    </row>
    <row r="8819" spans="1:17" x14ac:dyDescent="0.45">
      <c r="A8819" t="s">
        <v>14481</v>
      </c>
      <c r="B8819" t="s">
        <v>8897</v>
      </c>
      <c r="C8819" t="s">
        <v>20</v>
      </c>
      <c r="D8819" t="s">
        <v>60</v>
      </c>
      <c r="E8819" t="s">
        <v>22</v>
      </c>
      <c r="F8819" s="9">
        <v>45593</v>
      </c>
      <c r="G8819" s="9" t="str">
        <f>TEXT(Ecommerce_Sales_Data[[#This Row],[Order_Date]],"dddd")</f>
        <v>Monday</v>
      </c>
      <c r="H8819" t="s">
        <v>14757</v>
      </c>
      <c r="I8819" t="s">
        <v>14760</v>
      </c>
      <c r="J8819">
        <v>10</v>
      </c>
      <c r="K8819">
        <v>4</v>
      </c>
      <c r="L8819" s="12">
        <v>2645.65</v>
      </c>
      <c r="M8819" s="11">
        <v>0.05</v>
      </c>
      <c r="N8819" s="12">
        <v>10053.469999999999</v>
      </c>
      <c r="O8819" s="12">
        <v>8402.42</v>
      </c>
      <c r="P8819" s="12">
        <v>1651.05</v>
      </c>
      <c r="Q8819" s="11">
        <v>0.16422687887863599</v>
      </c>
    </row>
    <row r="8820" spans="1:17" x14ac:dyDescent="0.45">
      <c r="A8820" t="s">
        <v>14482</v>
      </c>
      <c r="B8820" t="s">
        <v>9130</v>
      </c>
      <c r="C8820" t="s">
        <v>2</v>
      </c>
      <c r="D8820" t="s">
        <v>65</v>
      </c>
      <c r="E8820" t="s">
        <v>4</v>
      </c>
      <c r="F8820" s="9">
        <v>45959</v>
      </c>
      <c r="G8820" s="9" t="str">
        <f>TEXT(Ecommerce_Sales_Data[[#This Row],[Order_Date]],"dddd")</f>
        <v>Wednesday</v>
      </c>
      <c r="H8820" t="s">
        <v>14757</v>
      </c>
      <c r="I8820" t="s">
        <v>14760</v>
      </c>
      <c r="J8820">
        <v>10</v>
      </c>
      <c r="K8820">
        <v>4</v>
      </c>
      <c r="L8820" s="12">
        <v>3234.77</v>
      </c>
      <c r="M8820" s="11">
        <v>0.2</v>
      </c>
      <c r="N8820" s="12">
        <v>10351.26</v>
      </c>
      <c r="O8820" s="12">
        <v>6690.77</v>
      </c>
      <c r="P8820" s="12">
        <v>3660.49</v>
      </c>
      <c r="Q8820" s="11">
        <v>0.35362748109891901</v>
      </c>
    </row>
    <row r="8821" spans="1:17" x14ac:dyDescent="0.45">
      <c r="A8821" t="s">
        <v>14483</v>
      </c>
      <c r="B8821" t="s">
        <v>14484</v>
      </c>
      <c r="C8821" t="s">
        <v>12</v>
      </c>
      <c r="D8821" t="s">
        <v>38</v>
      </c>
      <c r="E8821" t="s">
        <v>22</v>
      </c>
      <c r="F8821" s="9">
        <v>45308</v>
      </c>
      <c r="G8821" s="9" t="str">
        <f>TEXT(Ecommerce_Sales_Data[[#This Row],[Order_Date]],"dddd")</f>
        <v>Wednesday</v>
      </c>
      <c r="H8821" t="s">
        <v>14757</v>
      </c>
      <c r="I8821" t="s">
        <v>14767</v>
      </c>
      <c r="J8821">
        <v>1</v>
      </c>
      <c r="K8821">
        <v>5</v>
      </c>
      <c r="L8821" s="12">
        <v>1407.55</v>
      </c>
      <c r="M8821" s="11">
        <v>0</v>
      </c>
      <c r="N8821" s="12">
        <v>7037.75</v>
      </c>
      <c r="O8821" s="12">
        <v>5639.15</v>
      </c>
      <c r="P8821" s="12">
        <v>1398.6</v>
      </c>
      <c r="Q8821" s="11">
        <v>0.19872828673937001</v>
      </c>
    </row>
    <row r="8822" spans="1:17" x14ac:dyDescent="0.45">
      <c r="A8822" t="s">
        <v>14485</v>
      </c>
      <c r="B8822" t="s">
        <v>7809</v>
      </c>
      <c r="C8822" t="s">
        <v>28</v>
      </c>
      <c r="D8822" t="s">
        <v>35</v>
      </c>
      <c r="E8822" t="s">
        <v>4</v>
      </c>
      <c r="F8822" s="9">
        <v>45847</v>
      </c>
      <c r="G8822" s="9" t="str">
        <f>TEXT(Ecommerce_Sales_Data[[#This Row],[Order_Date]],"dddd")</f>
        <v>Wednesday</v>
      </c>
      <c r="H8822" t="s">
        <v>14757</v>
      </c>
      <c r="I8822" t="s">
        <v>14768</v>
      </c>
      <c r="J8822">
        <v>7</v>
      </c>
      <c r="K8822">
        <v>1</v>
      </c>
      <c r="L8822" s="12">
        <v>3385.32</v>
      </c>
      <c r="M8822" s="11">
        <v>0</v>
      </c>
      <c r="N8822" s="12">
        <v>3385.32</v>
      </c>
      <c r="O8822" s="12">
        <v>2118.2800000000002</v>
      </c>
      <c r="P8822" s="12">
        <v>1267.04</v>
      </c>
      <c r="Q8822" s="11">
        <v>0.37427481006226898</v>
      </c>
    </row>
    <row r="8823" spans="1:17" x14ac:dyDescent="0.45">
      <c r="A8823" t="s">
        <v>14486</v>
      </c>
      <c r="B8823" t="s">
        <v>8013</v>
      </c>
      <c r="C8823" t="s">
        <v>2</v>
      </c>
      <c r="D8823" t="s">
        <v>3</v>
      </c>
      <c r="E8823" t="s">
        <v>9</v>
      </c>
      <c r="F8823" s="9">
        <v>45764</v>
      </c>
      <c r="G8823" s="9" t="str">
        <f>TEXT(Ecommerce_Sales_Data[[#This Row],[Order_Date]],"dddd")</f>
        <v>Thursday</v>
      </c>
      <c r="H8823" t="s">
        <v>14757</v>
      </c>
      <c r="I8823" t="s">
        <v>14765</v>
      </c>
      <c r="J8823">
        <v>4</v>
      </c>
      <c r="K8823">
        <v>3</v>
      </c>
      <c r="L8823" s="12">
        <v>3650.65</v>
      </c>
      <c r="M8823" s="11">
        <v>0.1</v>
      </c>
      <c r="N8823" s="12">
        <v>9856.76</v>
      </c>
      <c r="O8823" s="12">
        <v>7491.98</v>
      </c>
      <c r="P8823" s="12">
        <v>2364.7800000000002</v>
      </c>
      <c r="Q8823" s="11">
        <v>0.23991453581095601</v>
      </c>
    </row>
    <row r="8824" spans="1:17" x14ac:dyDescent="0.45">
      <c r="A8824" t="s">
        <v>14487</v>
      </c>
      <c r="B8824" t="s">
        <v>3710</v>
      </c>
      <c r="C8824" t="s">
        <v>20</v>
      </c>
      <c r="D8824" t="s">
        <v>57</v>
      </c>
      <c r="E8824" t="s">
        <v>22</v>
      </c>
      <c r="F8824" s="9">
        <v>45511</v>
      </c>
      <c r="G8824" s="9" t="str">
        <f>TEXT(Ecommerce_Sales_Data[[#This Row],[Order_Date]],"dddd")</f>
        <v>Wednesday</v>
      </c>
      <c r="H8824" t="s">
        <v>14757</v>
      </c>
      <c r="I8824" t="s">
        <v>14762</v>
      </c>
      <c r="J8824">
        <v>8</v>
      </c>
      <c r="K8824">
        <v>5</v>
      </c>
      <c r="L8824" s="12">
        <v>2646.31</v>
      </c>
      <c r="M8824" s="11">
        <v>0.15</v>
      </c>
      <c r="N8824" s="12">
        <v>11246.82</v>
      </c>
      <c r="O8824" s="12">
        <v>8238.36</v>
      </c>
      <c r="P8824" s="12">
        <v>3008.46</v>
      </c>
      <c r="Q8824" s="11">
        <v>0.26749427838269002</v>
      </c>
    </row>
    <row r="8825" spans="1:17" x14ac:dyDescent="0.45">
      <c r="A8825" t="s">
        <v>14488</v>
      </c>
      <c r="B8825" t="s">
        <v>4934</v>
      </c>
      <c r="C8825" t="s">
        <v>2</v>
      </c>
      <c r="D8825" t="s">
        <v>82</v>
      </c>
      <c r="E8825" t="s">
        <v>4</v>
      </c>
      <c r="F8825" s="9">
        <v>45977</v>
      </c>
      <c r="G8825" s="9" t="str">
        <f>TEXT(Ecommerce_Sales_Data[[#This Row],[Order_Date]],"dddd")</f>
        <v>Sunday</v>
      </c>
      <c r="H8825" t="s">
        <v>14761</v>
      </c>
      <c r="I8825" t="s">
        <v>14764</v>
      </c>
      <c r="J8825">
        <v>11</v>
      </c>
      <c r="K8825">
        <v>4</v>
      </c>
      <c r="L8825" s="12">
        <v>1684.65</v>
      </c>
      <c r="M8825" s="11">
        <v>0.2</v>
      </c>
      <c r="N8825" s="12">
        <v>5390.88</v>
      </c>
      <c r="O8825" s="12">
        <v>3284.28</v>
      </c>
      <c r="P8825" s="12">
        <v>2106.6</v>
      </c>
      <c r="Q8825" s="11">
        <v>0.39077108004630001</v>
      </c>
    </row>
    <row r="8826" spans="1:17" x14ac:dyDescent="0.45">
      <c r="A8826" t="s">
        <v>14489</v>
      </c>
      <c r="B8826" t="s">
        <v>5805</v>
      </c>
      <c r="C8826" t="s">
        <v>20</v>
      </c>
      <c r="D8826" t="s">
        <v>25</v>
      </c>
      <c r="E8826" t="s">
        <v>9</v>
      </c>
      <c r="F8826" s="9">
        <v>45351</v>
      </c>
      <c r="G8826" s="9" t="str">
        <f>TEXT(Ecommerce_Sales_Data[[#This Row],[Order_Date]],"dddd")</f>
        <v>Thursday</v>
      </c>
      <c r="H8826" t="s">
        <v>14757</v>
      </c>
      <c r="I8826" t="s">
        <v>14758</v>
      </c>
      <c r="J8826">
        <v>2</v>
      </c>
      <c r="K8826">
        <v>3</v>
      </c>
      <c r="L8826" s="12">
        <v>1953.47</v>
      </c>
      <c r="M8826" s="11">
        <v>0.05</v>
      </c>
      <c r="N8826" s="12">
        <v>5567.39</v>
      </c>
      <c r="O8826" s="12">
        <v>3712.66</v>
      </c>
      <c r="P8826" s="12">
        <v>1854.73</v>
      </c>
      <c r="Q8826" s="11">
        <v>0.33314174146233699</v>
      </c>
    </row>
    <row r="8827" spans="1:17" x14ac:dyDescent="0.45">
      <c r="A8827" t="s">
        <v>14490</v>
      </c>
      <c r="B8827" t="s">
        <v>1930</v>
      </c>
      <c r="C8827" t="s">
        <v>28</v>
      </c>
      <c r="D8827" t="s">
        <v>29</v>
      </c>
      <c r="E8827" t="s">
        <v>4</v>
      </c>
      <c r="F8827" s="9">
        <v>45694</v>
      </c>
      <c r="G8827" s="9" t="str">
        <f>TEXT(Ecommerce_Sales_Data[[#This Row],[Order_Date]],"dddd")</f>
        <v>Thursday</v>
      </c>
      <c r="H8827" t="s">
        <v>14757</v>
      </c>
      <c r="I8827" t="s">
        <v>14758</v>
      </c>
      <c r="J8827">
        <v>2</v>
      </c>
      <c r="K8827">
        <v>3</v>
      </c>
      <c r="L8827" s="12">
        <v>4686.1899999999996</v>
      </c>
      <c r="M8827" s="11">
        <v>0.2</v>
      </c>
      <c r="N8827" s="12">
        <v>11246.86</v>
      </c>
      <c r="O8827" s="12">
        <v>9555.92</v>
      </c>
      <c r="P8827" s="12">
        <v>1690.94</v>
      </c>
      <c r="Q8827" s="11">
        <v>0.15034774150296201</v>
      </c>
    </row>
    <row r="8828" spans="1:17" x14ac:dyDescent="0.45">
      <c r="A8828" t="s">
        <v>14491</v>
      </c>
      <c r="B8828" t="s">
        <v>14492</v>
      </c>
      <c r="C8828" t="s">
        <v>12</v>
      </c>
      <c r="D8828" t="s">
        <v>32</v>
      </c>
      <c r="E8828" t="s">
        <v>4</v>
      </c>
      <c r="F8828" s="9">
        <v>45624</v>
      </c>
      <c r="G8828" s="9" t="str">
        <f>TEXT(Ecommerce_Sales_Data[[#This Row],[Order_Date]],"dddd")</f>
        <v>Thursday</v>
      </c>
      <c r="H8828" t="s">
        <v>14757</v>
      </c>
      <c r="I8828" t="s">
        <v>14764</v>
      </c>
      <c r="J8828">
        <v>11</v>
      </c>
      <c r="K8828">
        <v>2</v>
      </c>
      <c r="L8828" s="12">
        <v>1051.7</v>
      </c>
      <c r="M8828" s="11">
        <v>0</v>
      </c>
      <c r="N8828" s="12">
        <v>2103.4</v>
      </c>
      <c r="O8828" s="12">
        <v>1316.06</v>
      </c>
      <c r="P8828" s="12">
        <v>787.34</v>
      </c>
      <c r="Q8828" s="11">
        <v>0.37431777122753601</v>
      </c>
    </row>
    <row r="8829" spans="1:17" x14ac:dyDescent="0.45">
      <c r="A8829" t="s">
        <v>14493</v>
      </c>
      <c r="B8829" t="s">
        <v>1618</v>
      </c>
      <c r="C8829" t="s">
        <v>20</v>
      </c>
      <c r="D8829" t="s">
        <v>60</v>
      </c>
      <c r="E8829" t="s">
        <v>14</v>
      </c>
      <c r="F8829" s="9">
        <v>45480</v>
      </c>
      <c r="G8829" s="9" t="str">
        <f>TEXT(Ecommerce_Sales_Data[[#This Row],[Order_Date]],"dddd")</f>
        <v>Sunday</v>
      </c>
      <c r="H8829" t="s">
        <v>14761</v>
      </c>
      <c r="I8829" t="s">
        <v>14768</v>
      </c>
      <c r="J8829">
        <v>7</v>
      </c>
      <c r="K8829">
        <v>2</v>
      </c>
      <c r="L8829" s="12">
        <v>758.75</v>
      </c>
      <c r="M8829" s="11">
        <v>0.05</v>
      </c>
      <c r="N8829" s="12">
        <v>1441.62</v>
      </c>
      <c r="O8829" s="12">
        <v>1016.51</v>
      </c>
      <c r="P8829" s="12">
        <v>425.11</v>
      </c>
      <c r="Q8829" s="11">
        <v>0.29488353380225002</v>
      </c>
    </row>
    <row r="8830" spans="1:17" x14ac:dyDescent="0.45">
      <c r="A8830" t="s">
        <v>14494</v>
      </c>
      <c r="B8830" t="s">
        <v>14495</v>
      </c>
      <c r="C8830" t="s">
        <v>12</v>
      </c>
      <c r="D8830" t="s">
        <v>13</v>
      </c>
      <c r="E8830" t="s">
        <v>9</v>
      </c>
      <c r="F8830" s="9">
        <v>45581</v>
      </c>
      <c r="G8830" s="9" t="str">
        <f>TEXT(Ecommerce_Sales_Data[[#This Row],[Order_Date]],"dddd")</f>
        <v>Wednesday</v>
      </c>
      <c r="H8830" t="s">
        <v>14757</v>
      </c>
      <c r="I8830" t="s">
        <v>14760</v>
      </c>
      <c r="J8830">
        <v>10</v>
      </c>
      <c r="K8830">
        <v>3</v>
      </c>
      <c r="L8830" s="12">
        <v>1823.27</v>
      </c>
      <c r="M8830" s="11">
        <v>0.1</v>
      </c>
      <c r="N8830" s="12">
        <v>4922.83</v>
      </c>
      <c r="O8830" s="12">
        <v>4045.7</v>
      </c>
      <c r="P8830" s="12">
        <v>877.13</v>
      </c>
      <c r="Q8830" s="11">
        <v>0.17817596788838899</v>
      </c>
    </row>
    <row r="8831" spans="1:17" x14ac:dyDescent="0.45">
      <c r="A8831" t="s">
        <v>14496</v>
      </c>
      <c r="B8831" t="s">
        <v>14497</v>
      </c>
      <c r="C8831" t="s">
        <v>28</v>
      </c>
      <c r="D8831" t="s">
        <v>35</v>
      </c>
      <c r="E8831" t="s">
        <v>4</v>
      </c>
      <c r="F8831" s="9">
        <v>45519</v>
      </c>
      <c r="G8831" s="9" t="str">
        <f>TEXT(Ecommerce_Sales_Data[[#This Row],[Order_Date]],"dddd")</f>
        <v>Thursday</v>
      </c>
      <c r="H8831" t="s">
        <v>14757</v>
      </c>
      <c r="I8831" t="s">
        <v>14762</v>
      </c>
      <c r="J8831">
        <v>8</v>
      </c>
      <c r="K8831">
        <v>3</v>
      </c>
      <c r="L8831" s="12">
        <v>4863.5200000000004</v>
      </c>
      <c r="M8831" s="11">
        <v>0.05</v>
      </c>
      <c r="N8831" s="12">
        <v>13861.03</v>
      </c>
      <c r="O8831" s="12">
        <v>8345.2000000000007</v>
      </c>
      <c r="P8831" s="12">
        <v>5515.83</v>
      </c>
      <c r="Q8831" s="11">
        <v>0.39793795987744002</v>
      </c>
    </row>
    <row r="8832" spans="1:17" x14ac:dyDescent="0.45">
      <c r="A8832" t="s">
        <v>14498</v>
      </c>
      <c r="B8832" t="s">
        <v>2500</v>
      </c>
      <c r="C8832" t="s">
        <v>28</v>
      </c>
      <c r="D8832" t="s">
        <v>29</v>
      </c>
      <c r="E8832" t="s">
        <v>4</v>
      </c>
      <c r="F8832" s="9">
        <v>45800</v>
      </c>
      <c r="G8832" s="9" t="str">
        <f>TEXT(Ecommerce_Sales_Data[[#This Row],[Order_Date]],"dddd")</f>
        <v>Friday</v>
      </c>
      <c r="H8832" t="s">
        <v>14757</v>
      </c>
      <c r="I8832" t="s">
        <v>14763</v>
      </c>
      <c r="J8832">
        <v>5</v>
      </c>
      <c r="K8832">
        <v>4</v>
      </c>
      <c r="L8832" s="12">
        <v>3368.61</v>
      </c>
      <c r="M8832" s="11">
        <v>0.2</v>
      </c>
      <c r="N8832" s="12">
        <v>10779.55</v>
      </c>
      <c r="O8832" s="12">
        <v>8482.94</v>
      </c>
      <c r="P8832" s="12">
        <v>2296.61</v>
      </c>
      <c r="Q8832" s="11">
        <v>0.213052492914825</v>
      </c>
    </row>
    <row r="8833" spans="1:17" x14ac:dyDescent="0.45">
      <c r="A8833" t="s">
        <v>14499</v>
      </c>
      <c r="B8833" t="s">
        <v>4967</v>
      </c>
      <c r="C8833" t="s">
        <v>12</v>
      </c>
      <c r="D8833" t="s">
        <v>13</v>
      </c>
      <c r="E8833" t="s">
        <v>14</v>
      </c>
      <c r="F8833" s="9">
        <v>45326</v>
      </c>
      <c r="G8833" s="9" t="str">
        <f>TEXT(Ecommerce_Sales_Data[[#This Row],[Order_Date]],"dddd")</f>
        <v>Sunday</v>
      </c>
      <c r="H8833" t="s">
        <v>14761</v>
      </c>
      <c r="I8833" t="s">
        <v>14758</v>
      </c>
      <c r="J8833">
        <v>2</v>
      </c>
      <c r="K8833">
        <v>5</v>
      </c>
      <c r="L8833" s="12">
        <v>2401.02</v>
      </c>
      <c r="M8833" s="11">
        <v>0</v>
      </c>
      <c r="N8833" s="12">
        <v>12005.1</v>
      </c>
      <c r="O8833" s="12">
        <v>8013.1</v>
      </c>
      <c r="P8833" s="12">
        <v>3992</v>
      </c>
      <c r="Q8833" s="11">
        <v>0.33252534339572398</v>
      </c>
    </row>
    <row r="8834" spans="1:17" x14ac:dyDescent="0.45">
      <c r="A8834" t="s">
        <v>14500</v>
      </c>
      <c r="B8834" t="s">
        <v>3541</v>
      </c>
      <c r="C8834" t="s">
        <v>7</v>
      </c>
      <c r="D8834" t="s">
        <v>134</v>
      </c>
      <c r="E8834" t="s">
        <v>22</v>
      </c>
      <c r="F8834" s="9">
        <v>45801</v>
      </c>
      <c r="G8834" s="9" t="str">
        <f>TEXT(Ecommerce_Sales_Data[[#This Row],[Order_Date]],"dddd")</f>
        <v>Saturday</v>
      </c>
      <c r="H8834" t="s">
        <v>14761</v>
      </c>
      <c r="I8834" t="s">
        <v>14763</v>
      </c>
      <c r="J8834">
        <v>5</v>
      </c>
      <c r="K8834">
        <v>4</v>
      </c>
      <c r="L8834" s="12">
        <v>4249.42</v>
      </c>
      <c r="M8834" s="11">
        <v>0</v>
      </c>
      <c r="N8834" s="12">
        <v>16997.68</v>
      </c>
      <c r="O8834" s="12">
        <v>11659.23</v>
      </c>
      <c r="P8834" s="12">
        <v>5338.45</v>
      </c>
      <c r="Q8834" s="11">
        <v>0.31406933181469499</v>
      </c>
    </row>
    <row r="8835" spans="1:17" x14ac:dyDescent="0.45">
      <c r="A8835" t="s">
        <v>14501</v>
      </c>
      <c r="B8835" t="s">
        <v>14502</v>
      </c>
      <c r="C8835" t="s">
        <v>12</v>
      </c>
      <c r="D8835" t="s">
        <v>32</v>
      </c>
      <c r="E8835" t="s">
        <v>9</v>
      </c>
      <c r="F8835" s="9">
        <v>45818</v>
      </c>
      <c r="G8835" s="9" t="str">
        <f>TEXT(Ecommerce_Sales_Data[[#This Row],[Order_Date]],"dddd")</f>
        <v>Tuesday</v>
      </c>
      <c r="H8835" t="s">
        <v>14757</v>
      </c>
      <c r="I8835" t="s">
        <v>14759</v>
      </c>
      <c r="J8835">
        <v>6</v>
      </c>
      <c r="K8835">
        <v>2</v>
      </c>
      <c r="L8835" s="12">
        <v>3368.37</v>
      </c>
      <c r="M8835" s="11">
        <v>0</v>
      </c>
      <c r="N8835" s="12">
        <v>6736.74</v>
      </c>
      <c r="O8835" s="12">
        <v>5493.69</v>
      </c>
      <c r="P8835" s="12">
        <v>1243.05</v>
      </c>
      <c r="Q8835" s="11">
        <v>0.18451803097640701</v>
      </c>
    </row>
    <row r="8836" spans="1:17" x14ac:dyDescent="0.45">
      <c r="A8836" t="s">
        <v>14503</v>
      </c>
      <c r="B8836" t="s">
        <v>11027</v>
      </c>
      <c r="C8836" t="s">
        <v>7</v>
      </c>
      <c r="D8836" t="s">
        <v>134</v>
      </c>
      <c r="E8836" t="s">
        <v>14</v>
      </c>
      <c r="F8836" s="9">
        <v>46012</v>
      </c>
      <c r="G8836" s="9" t="str">
        <f>TEXT(Ecommerce_Sales_Data[[#This Row],[Order_Date]],"dddd")</f>
        <v>Sunday</v>
      </c>
      <c r="H8836" t="s">
        <v>14761</v>
      </c>
      <c r="I8836" t="s">
        <v>14770</v>
      </c>
      <c r="J8836">
        <v>12</v>
      </c>
      <c r="K8836">
        <v>2</v>
      </c>
      <c r="L8836" s="12">
        <v>2028.78</v>
      </c>
      <c r="M8836" s="11">
        <v>0.15</v>
      </c>
      <c r="N8836" s="12">
        <v>3448.93</v>
      </c>
      <c r="O8836" s="12">
        <v>2365.42</v>
      </c>
      <c r="P8836" s="12">
        <v>1083.51</v>
      </c>
      <c r="Q8836" s="11">
        <v>0.31415830416969898</v>
      </c>
    </row>
    <row r="8837" spans="1:17" x14ac:dyDescent="0.45">
      <c r="A8837" t="s">
        <v>14504</v>
      </c>
      <c r="B8837" t="s">
        <v>14285</v>
      </c>
      <c r="C8837" t="s">
        <v>7</v>
      </c>
      <c r="D8837" t="s">
        <v>106</v>
      </c>
      <c r="E8837" t="s">
        <v>4</v>
      </c>
      <c r="F8837" s="9">
        <v>45381</v>
      </c>
      <c r="G8837" s="9" t="str">
        <f>TEXT(Ecommerce_Sales_Data[[#This Row],[Order_Date]],"dddd")</f>
        <v>Saturday</v>
      </c>
      <c r="H8837" t="s">
        <v>14761</v>
      </c>
      <c r="I8837" t="s">
        <v>14769</v>
      </c>
      <c r="J8837">
        <v>3</v>
      </c>
      <c r="K8837">
        <v>1</v>
      </c>
      <c r="L8837" s="12">
        <v>4654.22</v>
      </c>
      <c r="M8837" s="11">
        <v>0.1</v>
      </c>
      <c r="N8837" s="12">
        <v>4188.8</v>
      </c>
      <c r="O8837" s="12">
        <v>3290.83</v>
      </c>
      <c r="P8837" s="12">
        <v>897.97</v>
      </c>
      <c r="Q8837" s="11">
        <v>0.21437404507257399</v>
      </c>
    </row>
    <row r="8838" spans="1:17" x14ac:dyDescent="0.45">
      <c r="A8838" t="s">
        <v>14505</v>
      </c>
      <c r="B8838" t="s">
        <v>2208</v>
      </c>
      <c r="C8838" t="s">
        <v>12</v>
      </c>
      <c r="D8838" t="s">
        <v>111</v>
      </c>
      <c r="E8838" t="s">
        <v>4</v>
      </c>
      <c r="F8838" s="9">
        <v>45588</v>
      </c>
      <c r="G8838" s="9" t="str">
        <f>TEXT(Ecommerce_Sales_Data[[#This Row],[Order_Date]],"dddd")</f>
        <v>Wednesday</v>
      </c>
      <c r="H8838" t="s">
        <v>14757</v>
      </c>
      <c r="I8838" t="s">
        <v>14760</v>
      </c>
      <c r="J8838">
        <v>10</v>
      </c>
      <c r="K8838">
        <v>3</v>
      </c>
      <c r="L8838" s="12">
        <v>2226.9499999999998</v>
      </c>
      <c r="M8838" s="11">
        <v>0.1</v>
      </c>
      <c r="N8838" s="12">
        <v>6012.76</v>
      </c>
      <c r="O8838" s="12">
        <v>4611.71</v>
      </c>
      <c r="P8838" s="12">
        <v>1401.05</v>
      </c>
      <c r="Q8838" s="11">
        <v>0.23301279279399101</v>
      </c>
    </row>
    <row r="8839" spans="1:17" x14ac:dyDescent="0.45">
      <c r="A8839" t="s">
        <v>14506</v>
      </c>
      <c r="B8839" t="s">
        <v>357</v>
      </c>
      <c r="C8839" t="s">
        <v>20</v>
      </c>
      <c r="D8839" t="s">
        <v>21</v>
      </c>
      <c r="E8839" t="s">
        <v>9</v>
      </c>
      <c r="F8839" s="9">
        <v>45900</v>
      </c>
      <c r="G8839" s="9" t="str">
        <f>TEXT(Ecommerce_Sales_Data[[#This Row],[Order_Date]],"dddd")</f>
        <v>Sunday</v>
      </c>
      <c r="H8839" t="s">
        <v>14761</v>
      </c>
      <c r="I8839" t="s">
        <v>14762</v>
      </c>
      <c r="J8839">
        <v>8</v>
      </c>
      <c r="K8839">
        <v>5</v>
      </c>
      <c r="L8839" s="12">
        <v>3037.13</v>
      </c>
      <c r="M8839" s="11">
        <v>0.05</v>
      </c>
      <c r="N8839" s="12">
        <v>14426.37</v>
      </c>
      <c r="O8839" s="12">
        <v>10384.49</v>
      </c>
      <c r="P8839" s="12">
        <v>4041.88</v>
      </c>
      <c r="Q8839" s="11">
        <v>0.28017304422387601</v>
      </c>
    </row>
    <row r="8840" spans="1:17" x14ac:dyDescent="0.45">
      <c r="A8840" t="s">
        <v>14507</v>
      </c>
      <c r="B8840" t="s">
        <v>14508</v>
      </c>
      <c r="C8840" t="s">
        <v>12</v>
      </c>
      <c r="D8840" t="s">
        <v>32</v>
      </c>
      <c r="E8840" t="s">
        <v>22</v>
      </c>
      <c r="F8840" s="9">
        <v>45927</v>
      </c>
      <c r="G8840" s="9" t="str">
        <f>TEXT(Ecommerce_Sales_Data[[#This Row],[Order_Date]],"dddd")</f>
        <v>Saturday</v>
      </c>
      <c r="H8840" t="s">
        <v>14761</v>
      </c>
      <c r="I8840" t="s">
        <v>14766</v>
      </c>
      <c r="J8840">
        <v>9</v>
      </c>
      <c r="K8840">
        <v>3</v>
      </c>
      <c r="L8840" s="12">
        <v>3024.16</v>
      </c>
      <c r="M8840" s="11">
        <v>0.15</v>
      </c>
      <c r="N8840" s="12">
        <v>7711.61</v>
      </c>
      <c r="O8840" s="12">
        <v>5476.51</v>
      </c>
      <c r="P8840" s="12">
        <v>2235.1</v>
      </c>
      <c r="Q8840" s="11">
        <v>0.28983571523974899</v>
      </c>
    </row>
    <row r="8841" spans="1:17" x14ac:dyDescent="0.45">
      <c r="A8841" t="s">
        <v>14509</v>
      </c>
      <c r="B8841" t="s">
        <v>11037</v>
      </c>
      <c r="C8841" t="s">
        <v>12</v>
      </c>
      <c r="D8841" t="s">
        <v>13</v>
      </c>
      <c r="E8841" t="s">
        <v>22</v>
      </c>
      <c r="F8841" s="9">
        <v>45805</v>
      </c>
      <c r="G8841" s="9" t="str">
        <f>TEXT(Ecommerce_Sales_Data[[#This Row],[Order_Date]],"dddd")</f>
        <v>Wednesday</v>
      </c>
      <c r="H8841" t="s">
        <v>14757</v>
      </c>
      <c r="I8841" t="s">
        <v>14763</v>
      </c>
      <c r="J8841">
        <v>5</v>
      </c>
      <c r="K8841">
        <v>3</v>
      </c>
      <c r="L8841" s="12">
        <v>3372.22</v>
      </c>
      <c r="M8841" s="11">
        <v>0.2</v>
      </c>
      <c r="N8841" s="12">
        <v>8093.33</v>
      </c>
      <c r="O8841" s="12">
        <v>5885.5</v>
      </c>
      <c r="P8841" s="12">
        <v>2207.83</v>
      </c>
      <c r="Q8841" s="11">
        <v>0.27279624085512399</v>
      </c>
    </row>
    <row r="8842" spans="1:17" x14ac:dyDescent="0.45">
      <c r="A8842" t="s">
        <v>14510</v>
      </c>
      <c r="B8842" t="s">
        <v>14511</v>
      </c>
      <c r="C8842" t="s">
        <v>2</v>
      </c>
      <c r="D8842" t="s">
        <v>3</v>
      </c>
      <c r="E8842" t="s">
        <v>14</v>
      </c>
      <c r="F8842" s="9">
        <v>45747</v>
      </c>
      <c r="G8842" s="9" t="str">
        <f>TEXT(Ecommerce_Sales_Data[[#This Row],[Order_Date]],"dddd")</f>
        <v>Monday</v>
      </c>
      <c r="H8842" t="s">
        <v>14757</v>
      </c>
      <c r="I8842" t="s">
        <v>14769</v>
      </c>
      <c r="J8842">
        <v>3</v>
      </c>
      <c r="K8842">
        <v>2</v>
      </c>
      <c r="L8842" s="12">
        <v>2358.73</v>
      </c>
      <c r="M8842" s="11">
        <v>0.1</v>
      </c>
      <c r="N8842" s="12">
        <v>4245.71</v>
      </c>
      <c r="O8842" s="12">
        <v>2670.7</v>
      </c>
      <c r="P8842" s="12">
        <v>1575.01</v>
      </c>
      <c r="Q8842" s="11">
        <v>0.370965044715725</v>
      </c>
    </row>
    <row r="8843" spans="1:17" x14ac:dyDescent="0.45">
      <c r="A8843" t="s">
        <v>14512</v>
      </c>
      <c r="B8843" t="s">
        <v>14513</v>
      </c>
      <c r="C8843" t="s">
        <v>12</v>
      </c>
      <c r="D8843" t="s">
        <v>111</v>
      </c>
      <c r="E8843" t="s">
        <v>9</v>
      </c>
      <c r="F8843" s="9">
        <v>45542</v>
      </c>
      <c r="G8843" s="9" t="str">
        <f>TEXT(Ecommerce_Sales_Data[[#This Row],[Order_Date]],"dddd")</f>
        <v>Saturday</v>
      </c>
      <c r="H8843" t="s">
        <v>14761</v>
      </c>
      <c r="I8843" t="s">
        <v>14766</v>
      </c>
      <c r="J8843">
        <v>9</v>
      </c>
      <c r="K8843">
        <v>3</v>
      </c>
      <c r="L8843" s="12">
        <v>409.82</v>
      </c>
      <c r="M8843" s="11">
        <v>0</v>
      </c>
      <c r="N8843" s="12">
        <v>1229.46</v>
      </c>
      <c r="O8843" s="12">
        <v>956.33</v>
      </c>
      <c r="P8843" s="12">
        <v>273.13</v>
      </c>
      <c r="Q8843" s="11">
        <v>0.222154441787451</v>
      </c>
    </row>
    <row r="8844" spans="1:17" x14ac:dyDescent="0.45">
      <c r="A8844" t="s">
        <v>14514</v>
      </c>
      <c r="B8844" t="s">
        <v>14515</v>
      </c>
      <c r="C8844" t="s">
        <v>20</v>
      </c>
      <c r="D8844" t="s">
        <v>57</v>
      </c>
      <c r="E8844" t="s">
        <v>22</v>
      </c>
      <c r="F8844" s="9">
        <v>45940</v>
      </c>
      <c r="G8844" s="9" t="str">
        <f>TEXT(Ecommerce_Sales_Data[[#This Row],[Order_Date]],"dddd")</f>
        <v>Friday</v>
      </c>
      <c r="H8844" t="s">
        <v>14757</v>
      </c>
      <c r="I8844" t="s">
        <v>14760</v>
      </c>
      <c r="J8844">
        <v>10</v>
      </c>
      <c r="K8844">
        <v>3</v>
      </c>
      <c r="L8844" s="12">
        <v>4117.79</v>
      </c>
      <c r="M8844" s="11">
        <v>0.15</v>
      </c>
      <c r="N8844" s="12">
        <v>10500.36</v>
      </c>
      <c r="O8844" s="12">
        <v>8094.87</v>
      </c>
      <c r="P8844" s="12">
        <v>2405.4899999999998</v>
      </c>
      <c r="Q8844" s="11">
        <v>0.22908643132235501</v>
      </c>
    </row>
    <row r="8845" spans="1:17" x14ac:dyDescent="0.45">
      <c r="A8845" t="s">
        <v>14516</v>
      </c>
      <c r="B8845" t="s">
        <v>8297</v>
      </c>
      <c r="C8845" t="s">
        <v>12</v>
      </c>
      <c r="D8845" t="s">
        <v>111</v>
      </c>
      <c r="E8845" t="s">
        <v>22</v>
      </c>
      <c r="F8845" s="9">
        <v>45854</v>
      </c>
      <c r="G8845" s="9" t="str">
        <f>TEXT(Ecommerce_Sales_Data[[#This Row],[Order_Date]],"dddd")</f>
        <v>Wednesday</v>
      </c>
      <c r="H8845" t="s">
        <v>14757</v>
      </c>
      <c r="I8845" t="s">
        <v>14768</v>
      </c>
      <c r="J8845">
        <v>7</v>
      </c>
      <c r="K8845">
        <v>5</v>
      </c>
      <c r="L8845" s="12">
        <v>1696.35</v>
      </c>
      <c r="M8845" s="11">
        <v>0.05</v>
      </c>
      <c r="N8845" s="12">
        <v>8057.66</v>
      </c>
      <c r="O8845" s="12">
        <v>5032.42</v>
      </c>
      <c r="P8845" s="12">
        <v>3025.24</v>
      </c>
      <c r="Q8845" s="11">
        <v>0.37544895168076098</v>
      </c>
    </row>
    <row r="8846" spans="1:17" x14ac:dyDescent="0.45">
      <c r="A8846" t="s">
        <v>14517</v>
      </c>
      <c r="B8846" t="s">
        <v>14518</v>
      </c>
      <c r="C8846" t="s">
        <v>28</v>
      </c>
      <c r="D8846" t="s">
        <v>137</v>
      </c>
      <c r="E8846" t="s">
        <v>22</v>
      </c>
      <c r="F8846" s="9">
        <v>45524</v>
      </c>
      <c r="G8846" s="9" t="str">
        <f>TEXT(Ecommerce_Sales_Data[[#This Row],[Order_Date]],"dddd")</f>
        <v>Tuesday</v>
      </c>
      <c r="H8846" t="s">
        <v>14757</v>
      </c>
      <c r="I8846" t="s">
        <v>14762</v>
      </c>
      <c r="J8846">
        <v>8</v>
      </c>
      <c r="K8846">
        <v>2</v>
      </c>
      <c r="L8846" s="12">
        <v>1351.41</v>
      </c>
      <c r="M8846" s="11">
        <v>0.15</v>
      </c>
      <c r="N8846" s="12">
        <v>2297.4</v>
      </c>
      <c r="O8846" s="12">
        <v>1792.82</v>
      </c>
      <c r="P8846" s="12">
        <v>504.58</v>
      </c>
      <c r="Q8846" s="11">
        <v>0.21963088708975401</v>
      </c>
    </row>
    <row r="8847" spans="1:17" x14ac:dyDescent="0.45">
      <c r="A8847" t="s">
        <v>14519</v>
      </c>
      <c r="B8847" t="s">
        <v>12341</v>
      </c>
      <c r="C8847" t="s">
        <v>20</v>
      </c>
      <c r="D8847" t="s">
        <v>25</v>
      </c>
      <c r="E8847" t="s">
        <v>9</v>
      </c>
      <c r="F8847" s="9">
        <v>45784</v>
      </c>
      <c r="G8847" s="9" t="str">
        <f>TEXT(Ecommerce_Sales_Data[[#This Row],[Order_Date]],"dddd")</f>
        <v>Wednesday</v>
      </c>
      <c r="H8847" t="s">
        <v>14757</v>
      </c>
      <c r="I8847" t="s">
        <v>14763</v>
      </c>
      <c r="J8847">
        <v>5</v>
      </c>
      <c r="K8847">
        <v>3</v>
      </c>
      <c r="L8847" s="12">
        <v>2460.1</v>
      </c>
      <c r="M8847" s="11">
        <v>0.1</v>
      </c>
      <c r="N8847" s="12">
        <v>6642.27</v>
      </c>
      <c r="O8847" s="12">
        <v>5361.09</v>
      </c>
      <c r="P8847" s="12">
        <v>1281.18</v>
      </c>
      <c r="Q8847" s="11">
        <v>0.19288285480716699</v>
      </c>
    </row>
    <row r="8848" spans="1:17" x14ac:dyDescent="0.45">
      <c r="A8848" t="s">
        <v>14520</v>
      </c>
      <c r="B8848" t="s">
        <v>2182</v>
      </c>
      <c r="C8848" t="s">
        <v>2</v>
      </c>
      <c r="D8848" t="s">
        <v>65</v>
      </c>
      <c r="E8848" t="s">
        <v>14</v>
      </c>
      <c r="F8848" s="9">
        <v>45656</v>
      </c>
      <c r="G8848" s="9" t="str">
        <f>TEXT(Ecommerce_Sales_Data[[#This Row],[Order_Date]],"dddd")</f>
        <v>Monday</v>
      </c>
      <c r="H8848" t="s">
        <v>14757</v>
      </c>
      <c r="I8848" t="s">
        <v>14770</v>
      </c>
      <c r="J8848">
        <v>12</v>
      </c>
      <c r="K8848">
        <v>4</v>
      </c>
      <c r="L8848" s="12">
        <v>4371.9799999999996</v>
      </c>
      <c r="M8848" s="11">
        <v>0</v>
      </c>
      <c r="N8848" s="12">
        <v>17487.919999999998</v>
      </c>
      <c r="O8848" s="12">
        <v>12742.54</v>
      </c>
      <c r="P8848" s="12">
        <v>4745.38</v>
      </c>
      <c r="Q8848" s="11">
        <v>0.27135188175609198</v>
      </c>
    </row>
    <row r="8849" spans="1:17" x14ac:dyDescent="0.45">
      <c r="A8849" t="s">
        <v>14521</v>
      </c>
      <c r="B8849" t="s">
        <v>13522</v>
      </c>
      <c r="C8849" t="s">
        <v>28</v>
      </c>
      <c r="D8849" t="s">
        <v>35</v>
      </c>
      <c r="E8849" t="s">
        <v>4</v>
      </c>
      <c r="F8849" s="9">
        <v>45792</v>
      </c>
      <c r="G8849" s="9" t="str">
        <f>TEXT(Ecommerce_Sales_Data[[#This Row],[Order_Date]],"dddd")</f>
        <v>Thursday</v>
      </c>
      <c r="H8849" t="s">
        <v>14757</v>
      </c>
      <c r="I8849" t="s">
        <v>14763</v>
      </c>
      <c r="J8849">
        <v>5</v>
      </c>
      <c r="K8849">
        <v>2</v>
      </c>
      <c r="L8849" s="12">
        <v>4764.8900000000003</v>
      </c>
      <c r="M8849" s="11">
        <v>0.05</v>
      </c>
      <c r="N8849" s="12">
        <v>9053.2900000000009</v>
      </c>
      <c r="O8849" s="12">
        <v>6566.45</v>
      </c>
      <c r="P8849" s="12">
        <v>2486.84</v>
      </c>
      <c r="Q8849" s="11">
        <v>0.27468909092716598</v>
      </c>
    </row>
    <row r="8850" spans="1:17" x14ac:dyDescent="0.45">
      <c r="A8850" t="s">
        <v>14522</v>
      </c>
      <c r="B8850" t="s">
        <v>9299</v>
      </c>
      <c r="C8850" t="s">
        <v>20</v>
      </c>
      <c r="D8850" t="s">
        <v>60</v>
      </c>
      <c r="E8850" t="s">
        <v>4</v>
      </c>
      <c r="F8850" s="9">
        <v>45850</v>
      </c>
      <c r="G8850" s="9" t="str">
        <f>TEXT(Ecommerce_Sales_Data[[#This Row],[Order_Date]],"dddd")</f>
        <v>Saturday</v>
      </c>
      <c r="H8850" t="s">
        <v>14761</v>
      </c>
      <c r="I8850" t="s">
        <v>14768</v>
      </c>
      <c r="J8850">
        <v>7</v>
      </c>
      <c r="K8850">
        <v>5</v>
      </c>
      <c r="L8850" s="12">
        <v>3929.03</v>
      </c>
      <c r="M8850" s="11">
        <v>0</v>
      </c>
      <c r="N8850" s="12">
        <v>19645.150000000001</v>
      </c>
      <c r="O8850" s="12">
        <v>15828.91</v>
      </c>
      <c r="P8850" s="12">
        <v>3816.24</v>
      </c>
      <c r="Q8850" s="11">
        <v>0.194258633810381</v>
      </c>
    </row>
    <row r="8851" spans="1:17" x14ac:dyDescent="0.45">
      <c r="A8851" t="s">
        <v>14523</v>
      </c>
      <c r="B8851" t="s">
        <v>12531</v>
      </c>
      <c r="C8851" t="s">
        <v>20</v>
      </c>
      <c r="D8851" t="s">
        <v>103</v>
      </c>
      <c r="E8851" t="s">
        <v>9</v>
      </c>
      <c r="F8851" s="9">
        <v>45766</v>
      </c>
      <c r="G8851" s="9" t="str">
        <f>TEXT(Ecommerce_Sales_Data[[#This Row],[Order_Date]],"dddd")</f>
        <v>Saturday</v>
      </c>
      <c r="H8851" t="s">
        <v>14761</v>
      </c>
      <c r="I8851" t="s">
        <v>14765</v>
      </c>
      <c r="J8851">
        <v>4</v>
      </c>
      <c r="K8851">
        <v>5</v>
      </c>
      <c r="L8851" s="12">
        <v>3693.46</v>
      </c>
      <c r="M8851" s="11">
        <v>0.2</v>
      </c>
      <c r="N8851" s="12">
        <v>14773.84</v>
      </c>
      <c r="O8851" s="12">
        <v>11759.29</v>
      </c>
      <c r="P8851" s="12">
        <v>3014.55</v>
      </c>
      <c r="Q8851" s="11">
        <v>0.20404647674538201</v>
      </c>
    </row>
    <row r="8852" spans="1:17" x14ac:dyDescent="0.45">
      <c r="A8852" t="s">
        <v>14524</v>
      </c>
      <c r="B8852" t="s">
        <v>7008</v>
      </c>
      <c r="C8852" t="s">
        <v>12</v>
      </c>
      <c r="D8852" t="s">
        <v>13</v>
      </c>
      <c r="E8852" t="s">
        <v>9</v>
      </c>
      <c r="F8852" s="9">
        <v>45424</v>
      </c>
      <c r="G8852" s="9" t="str">
        <f>TEXT(Ecommerce_Sales_Data[[#This Row],[Order_Date]],"dddd")</f>
        <v>Sunday</v>
      </c>
      <c r="H8852" t="s">
        <v>14761</v>
      </c>
      <c r="I8852" t="s">
        <v>14763</v>
      </c>
      <c r="J8852">
        <v>5</v>
      </c>
      <c r="K8852">
        <v>4</v>
      </c>
      <c r="L8852" s="12">
        <v>3597.11</v>
      </c>
      <c r="M8852" s="11">
        <v>0.05</v>
      </c>
      <c r="N8852" s="12">
        <v>13669.02</v>
      </c>
      <c r="O8852" s="12">
        <v>8342.9</v>
      </c>
      <c r="P8852" s="12">
        <v>5326.12</v>
      </c>
      <c r="Q8852" s="11">
        <v>0.38964900190357499</v>
      </c>
    </row>
    <row r="8853" spans="1:17" x14ac:dyDescent="0.45">
      <c r="A8853" t="s">
        <v>14525</v>
      </c>
      <c r="B8853" t="s">
        <v>14526</v>
      </c>
      <c r="C8853" t="s">
        <v>7</v>
      </c>
      <c r="D8853" t="s">
        <v>8</v>
      </c>
      <c r="E8853" t="s">
        <v>9</v>
      </c>
      <c r="F8853" s="9">
        <v>45973</v>
      </c>
      <c r="G8853" s="9" t="str">
        <f>TEXT(Ecommerce_Sales_Data[[#This Row],[Order_Date]],"dddd")</f>
        <v>Wednesday</v>
      </c>
      <c r="H8853" t="s">
        <v>14757</v>
      </c>
      <c r="I8853" t="s">
        <v>14764</v>
      </c>
      <c r="J8853">
        <v>11</v>
      </c>
      <c r="K8853">
        <v>5</v>
      </c>
      <c r="L8853" s="12">
        <v>1224.3900000000001</v>
      </c>
      <c r="M8853" s="11">
        <v>0.2</v>
      </c>
      <c r="N8853" s="12">
        <v>4897.5600000000004</v>
      </c>
      <c r="O8853" s="12">
        <v>3647.7</v>
      </c>
      <c r="P8853" s="12">
        <v>1249.8599999999999</v>
      </c>
      <c r="Q8853" s="11">
        <v>0.25520054884473098</v>
      </c>
    </row>
    <row r="8854" spans="1:17" x14ac:dyDescent="0.45">
      <c r="A8854" t="s">
        <v>14527</v>
      </c>
      <c r="B8854" t="s">
        <v>13730</v>
      </c>
      <c r="C8854" t="s">
        <v>20</v>
      </c>
      <c r="D8854" t="s">
        <v>60</v>
      </c>
      <c r="E8854" t="s">
        <v>4</v>
      </c>
      <c r="F8854" s="9">
        <v>45615</v>
      </c>
      <c r="G8854" s="9" t="str">
        <f>TEXT(Ecommerce_Sales_Data[[#This Row],[Order_Date]],"dddd")</f>
        <v>Tuesday</v>
      </c>
      <c r="H8854" t="s">
        <v>14757</v>
      </c>
      <c r="I8854" t="s">
        <v>14764</v>
      </c>
      <c r="J8854">
        <v>11</v>
      </c>
      <c r="K8854">
        <v>1</v>
      </c>
      <c r="L8854" s="12">
        <v>3786.8</v>
      </c>
      <c r="M8854" s="11">
        <v>0.15</v>
      </c>
      <c r="N8854" s="12">
        <v>3218.78</v>
      </c>
      <c r="O8854" s="12">
        <v>2429.29</v>
      </c>
      <c r="P8854" s="12">
        <v>789.49</v>
      </c>
      <c r="Q8854" s="11">
        <v>0.24527616053287299</v>
      </c>
    </row>
    <row r="8855" spans="1:17" x14ac:dyDescent="0.45">
      <c r="A8855" t="s">
        <v>14528</v>
      </c>
      <c r="B8855" t="s">
        <v>4794</v>
      </c>
      <c r="C8855" t="s">
        <v>20</v>
      </c>
      <c r="D8855" t="s">
        <v>25</v>
      </c>
      <c r="E8855" t="s">
        <v>4</v>
      </c>
      <c r="F8855" s="9">
        <v>45919</v>
      </c>
      <c r="G8855" s="9" t="str">
        <f>TEXT(Ecommerce_Sales_Data[[#This Row],[Order_Date]],"dddd")</f>
        <v>Friday</v>
      </c>
      <c r="H8855" t="s">
        <v>14757</v>
      </c>
      <c r="I8855" t="s">
        <v>14766</v>
      </c>
      <c r="J8855">
        <v>9</v>
      </c>
      <c r="K8855">
        <v>2</v>
      </c>
      <c r="L8855" s="12">
        <v>4917.26</v>
      </c>
      <c r="M8855" s="11">
        <v>0.15</v>
      </c>
      <c r="N8855" s="12">
        <v>8359.34</v>
      </c>
      <c r="O8855" s="12">
        <v>5987.82</v>
      </c>
      <c r="P8855" s="12">
        <v>2371.52</v>
      </c>
      <c r="Q8855" s="11">
        <v>0.28369703828292703</v>
      </c>
    </row>
    <row r="8856" spans="1:17" x14ac:dyDescent="0.45">
      <c r="A8856" t="s">
        <v>14529</v>
      </c>
      <c r="B8856" t="s">
        <v>14530</v>
      </c>
      <c r="C8856" t="s">
        <v>28</v>
      </c>
      <c r="D8856" t="s">
        <v>137</v>
      </c>
      <c r="E8856" t="s">
        <v>14</v>
      </c>
      <c r="F8856" s="9">
        <v>45655</v>
      </c>
      <c r="G8856" s="9" t="str">
        <f>TEXT(Ecommerce_Sales_Data[[#This Row],[Order_Date]],"dddd")</f>
        <v>Sunday</v>
      </c>
      <c r="H8856" t="s">
        <v>14761</v>
      </c>
      <c r="I8856" t="s">
        <v>14770</v>
      </c>
      <c r="J8856">
        <v>12</v>
      </c>
      <c r="K8856">
        <v>4</v>
      </c>
      <c r="L8856" s="12">
        <v>4969.3900000000003</v>
      </c>
      <c r="M8856" s="11">
        <v>0</v>
      </c>
      <c r="N8856" s="12">
        <v>19877.560000000001</v>
      </c>
      <c r="O8856" s="12">
        <v>15756.88</v>
      </c>
      <c r="P8856" s="12">
        <v>4120.68</v>
      </c>
      <c r="Q8856" s="11">
        <v>0.207303109637199</v>
      </c>
    </row>
    <row r="8857" spans="1:17" x14ac:dyDescent="0.45">
      <c r="A8857" t="s">
        <v>14531</v>
      </c>
      <c r="B8857" t="s">
        <v>4498</v>
      </c>
      <c r="C8857" t="s">
        <v>20</v>
      </c>
      <c r="D8857" t="s">
        <v>57</v>
      </c>
      <c r="E8857" t="s">
        <v>9</v>
      </c>
      <c r="F8857" s="9">
        <v>45827</v>
      </c>
      <c r="G8857" s="9" t="str">
        <f>TEXT(Ecommerce_Sales_Data[[#This Row],[Order_Date]],"dddd")</f>
        <v>Thursday</v>
      </c>
      <c r="H8857" t="s">
        <v>14757</v>
      </c>
      <c r="I8857" t="s">
        <v>14759</v>
      </c>
      <c r="J8857">
        <v>6</v>
      </c>
      <c r="K8857">
        <v>3</v>
      </c>
      <c r="L8857" s="12">
        <v>4677.54</v>
      </c>
      <c r="M8857" s="11">
        <v>0</v>
      </c>
      <c r="N8857" s="12">
        <v>14032.62</v>
      </c>
      <c r="O8857" s="12">
        <v>11605.67</v>
      </c>
      <c r="P8857" s="12">
        <v>2426.9499999999998</v>
      </c>
      <c r="Q8857" s="11">
        <v>0.17295059653863601</v>
      </c>
    </row>
    <row r="8858" spans="1:17" x14ac:dyDescent="0.45">
      <c r="A8858" t="s">
        <v>14532</v>
      </c>
      <c r="B8858" t="s">
        <v>14533</v>
      </c>
      <c r="C8858" t="s">
        <v>28</v>
      </c>
      <c r="D8858" t="s">
        <v>137</v>
      </c>
      <c r="E8858" t="s">
        <v>14</v>
      </c>
      <c r="F8858" s="9">
        <v>45613</v>
      </c>
      <c r="G8858" s="9" t="str">
        <f>TEXT(Ecommerce_Sales_Data[[#This Row],[Order_Date]],"dddd")</f>
        <v>Sunday</v>
      </c>
      <c r="H8858" t="s">
        <v>14761</v>
      </c>
      <c r="I8858" t="s">
        <v>14764</v>
      </c>
      <c r="J8858">
        <v>11</v>
      </c>
      <c r="K8858">
        <v>2</v>
      </c>
      <c r="L8858" s="12">
        <v>2610.56</v>
      </c>
      <c r="M8858" s="11">
        <v>0</v>
      </c>
      <c r="N8858" s="12">
        <v>5221.12</v>
      </c>
      <c r="O8858" s="12">
        <v>3886.84</v>
      </c>
      <c r="P8858" s="12">
        <v>1334.28</v>
      </c>
      <c r="Q8858" s="11">
        <v>0.25555436381466001</v>
      </c>
    </row>
    <row r="8859" spans="1:17" x14ac:dyDescent="0.45">
      <c r="A8859" t="s">
        <v>14534</v>
      </c>
      <c r="B8859" t="s">
        <v>8196</v>
      </c>
      <c r="C8859" t="s">
        <v>2</v>
      </c>
      <c r="D8859" t="s">
        <v>68</v>
      </c>
      <c r="E8859" t="s">
        <v>14</v>
      </c>
      <c r="F8859" s="9">
        <v>45605</v>
      </c>
      <c r="G8859" s="9" t="str">
        <f>TEXT(Ecommerce_Sales_Data[[#This Row],[Order_Date]],"dddd")</f>
        <v>Saturday</v>
      </c>
      <c r="H8859" t="s">
        <v>14761</v>
      </c>
      <c r="I8859" t="s">
        <v>14764</v>
      </c>
      <c r="J8859">
        <v>11</v>
      </c>
      <c r="K8859">
        <v>4</v>
      </c>
      <c r="L8859" s="12">
        <v>4620.75</v>
      </c>
      <c r="M8859" s="11">
        <v>0</v>
      </c>
      <c r="N8859" s="12">
        <v>18483</v>
      </c>
      <c r="O8859" s="12">
        <v>13664.82</v>
      </c>
      <c r="P8859" s="12">
        <v>4818.18</v>
      </c>
      <c r="Q8859" s="11">
        <v>0.26068170751501402</v>
      </c>
    </row>
    <row r="8860" spans="1:17" x14ac:dyDescent="0.45">
      <c r="A8860" t="s">
        <v>14535</v>
      </c>
      <c r="B8860" t="s">
        <v>14536</v>
      </c>
      <c r="C8860" t="s">
        <v>2</v>
      </c>
      <c r="D8860" t="s">
        <v>3</v>
      </c>
      <c r="E8860" t="s">
        <v>22</v>
      </c>
      <c r="F8860" s="9">
        <v>45780</v>
      </c>
      <c r="G8860" s="9" t="str">
        <f>TEXT(Ecommerce_Sales_Data[[#This Row],[Order_Date]],"dddd")</f>
        <v>Saturday</v>
      </c>
      <c r="H8860" t="s">
        <v>14761</v>
      </c>
      <c r="I8860" t="s">
        <v>14763</v>
      </c>
      <c r="J8860">
        <v>5</v>
      </c>
      <c r="K8860">
        <v>2</v>
      </c>
      <c r="L8860" s="12">
        <v>2234.63</v>
      </c>
      <c r="M8860" s="11">
        <v>0</v>
      </c>
      <c r="N8860" s="12">
        <v>4469.26</v>
      </c>
      <c r="O8860" s="12">
        <v>2746.44</v>
      </c>
      <c r="P8860" s="12">
        <v>1722.82</v>
      </c>
      <c r="Q8860" s="11">
        <v>0.38548216035764299</v>
      </c>
    </row>
    <row r="8861" spans="1:17" x14ac:dyDescent="0.45">
      <c r="A8861" t="s">
        <v>14537</v>
      </c>
      <c r="B8861" t="s">
        <v>2627</v>
      </c>
      <c r="C8861" t="s">
        <v>7</v>
      </c>
      <c r="D8861" t="s">
        <v>106</v>
      </c>
      <c r="E8861" t="s">
        <v>22</v>
      </c>
      <c r="F8861" s="9">
        <v>45593</v>
      </c>
      <c r="G8861" s="9" t="str">
        <f>TEXT(Ecommerce_Sales_Data[[#This Row],[Order_Date]],"dddd")</f>
        <v>Monday</v>
      </c>
      <c r="H8861" t="s">
        <v>14757</v>
      </c>
      <c r="I8861" t="s">
        <v>14760</v>
      </c>
      <c r="J8861">
        <v>10</v>
      </c>
      <c r="K8861">
        <v>2</v>
      </c>
      <c r="L8861" s="12">
        <v>1653.27</v>
      </c>
      <c r="M8861" s="11">
        <v>0</v>
      </c>
      <c r="N8861" s="12">
        <v>3306.54</v>
      </c>
      <c r="O8861" s="12">
        <v>2515</v>
      </c>
      <c r="P8861" s="12">
        <v>791.54</v>
      </c>
      <c r="Q8861" s="11">
        <v>0.239386186164389</v>
      </c>
    </row>
    <row r="8862" spans="1:17" x14ac:dyDescent="0.45">
      <c r="A8862" t="s">
        <v>14538</v>
      </c>
      <c r="B8862" t="s">
        <v>4265</v>
      </c>
      <c r="C8862" t="s">
        <v>28</v>
      </c>
      <c r="D8862" t="s">
        <v>85</v>
      </c>
      <c r="E8862" t="s">
        <v>9</v>
      </c>
      <c r="F8862" s="9">
        <v>45975</v>
      </c>
      <c r="G8862" s="9" t="str">
        <f>TEXT(Ecommerce_Sales_Data[[#This Row],[Order_Date]],"dddd")</f>
        <v>Friday</v>
      </c>
      <c r="H8862" t="s">
        <v>14757</v>
      </c>
      <c r="I8862" t="s">
        <v>14764</v>
      </c>
      <c r="J8862">
        <v>11</v>
      </c>
      <c r="K8862">
        <v>4</v>
      </c>
      <c r="L8862" s="12">
        <v>2963.99</v>
      </c>
      <c r="M8862" s="11">
        <v>0.05</v>
      </c>
      <c r="N8862" s="12">
        <v>11263.16</v>
      </c>
      <c r="O8862" s="12">
        <v>8238.19</v>
      </c>
      <c r="P8862" s="12">
        <v>3024.97</v>
      </c>
      <c r="Q8862" s="11">
        <v>0.26857205260335498</v>
      </c>
    </row>
    <row r="8863" spans="1:17" x14ac:dyDescent="0.45">
      <c r="A8863" t="s">
        <v>14539</v>
      </c>
      <c r="B8863" t="s">
        <v>12574</v>
      </c>
      <c r="C8863" t="s">
        <v>28</v>
      </c>
      <c r="D8863" t="s">
        <v>137</v>
      </c>
      <c r="E8863" t="s">
        <v>4</v>
      </c>
      <c r="F8863" s="9">
        <v>45442</v>
      </c>
      <c r="G8863" s="9" t="str">
        <f>TEXT(Ecommerce_Sales_Data[[#This Row],[Order_Date]],"dddd")</f>
        <v>Thursday</v>
      </c>
      <c r="H8863" t="s">
        <v>14757</v>
      </c>
      <c r="I8863" t="s">
        <v>14763</v>
      </c>
      <c r="J8863">
        <v>5</v>
      </c>
      <c r="K8863">
        <v>2</v>
      </c>
      <c r="L8863" s="12">
        <v>1474.97</v>
      </c>
      <c r="M8863" s="11">
        <v>0.2</v>
      </c>
      <c r="N8863" s="12">
        <v>2359.9499999999998</v>
      </c>
      <c r="O8863" s="12">
        <v>1725.23</v>
      </c>
      <c r="P8863" s="12">
        <v>634.72</v>
      </c>
      <c r="Q8863" s="11">
        <v>0.268954850738363</v>
      </c>
    </row>
    <row r="8864" spans="1:17" x14ac:dyDescent="0.45">
      <c r="A8864" t="s">
        <v>14540</v>
      </c>
      <c r="B8864" t="s">
        <v>3332</v>
      </c>
      <c r="C8864" t="s">
        <v>20</v>
      </c>
      <c r="D8864" t="s">
        <v>103</v>
      </c>
      <c r="E8864" t="s">
        <v>9</v>
      </c>
      <c r="F8864" s="9">
        <v>45310</v>
      </c>
      <c r="G8864" s="9" t="str">
        <f>TEXT(Ecommerce_Sales_Data[[#This Row],[Order_Date]],"dddd")</f>
        <v>Friday</v>
      </c>
      <c r="H8864" t="s">
        <v>14757</v>
      </c>
      <c r="I8864" t="s">
        <v>14767</v>
      </c>
      <c r="J8864">
        <v>1</v>
      </c>
      <c r="K8864">
        <v>1</v>
      </c>
      <c r="L8864" s="12">
        <v>892.61</v>
      </c>
      <c r="M8864" s="11">
        <v>0.2</v>
      </c>
      <c r="N8864" s="12">
        <v>714.09</v>
      </c>
      <c r="O8864" s="12">
        <v>563.74</v>
      </c>
      <c r="P8864" s="12">
        <v>150.35</v>
      </c>
      <c r="Q8864" s="11">
        <v>0.21054769006707799</v>
      </c>
    </row>
    <row r="8865" spans="1:17" x14ac:dyDescent="0.45">
      <c r="A8865" t="s">
        <v>14541</v>
      </c>
      <c r="B8865" t="s">
        <v>3515</v>
      </c>
      <c r="C8865" t="s">
        <v>28</v>
      </c>
      <c r="D8865" t="s">
        <v>35</v>
      </c>
      <c r="E8865" t="s">
        <v>4</v>
      </c>
      <c r="F8865" s="9">
        <v>45612</v>
      </c>
      <c r="G8865" s="9" t="str">
        <f>TEXT(Ecommerce_Sales_Data[[#This Row],[Order_Date]],"dddd")</f>
        <v>Saturday</v>
      </c>
      <c r="H8865" t="s">
        <v>14761</v>
      </c>
      <c r="I8865" t="s">
        <v>14764</v>
      </c>
      <c r="J8865">
        <v>11</v>
      </c>
      <c r="K8865">
        <v>1</v>
      </c>
      <c r="L8865" s="12">
        <v>2687.04</v>
      </c>
      <c r="M8865" s="11">
        <v>0.05</v>
      </c>
      <c r="N8865" s="12">
        <v>2552.69</v>
      </c>
      <c r="O8865" s="12">
        <v>1549.71</v>
      </c>
      <c r="P8865" s="12">
        <v>1002.98</v>
      </c>
      <c r="Q8865" s="11">
        <v>0.39291100760374398</v>
      </c>
    </row>
    <row r="8866" spans="1:17" x14ac:dyDescent="0.45">
      <c r="A8866" t="s">
        <v>14542</v>
      </c>
      <c r="B8866" t="s">
        <v>14543</v>
      </c>
      <c r="C8866" t="s">
        <v>12</v>
      </c>
      <c r="D8866" t="s">
        <v>41</v>
      </c>
      <c r="E8866" t="s">
        <v>22</v>
      </c>
      <c r="F8866" s="9">
        <v>45423</v>
      </c>
      <c r="G8866" s="9" t="str">
        <f>TEXT(Ecommerce_Sales_Data[[#This Row],[Order_Date]],"dddd")</f>
        <v>Saturday</v>
      </c>
      <c r="H8866" t="s">
        <v>14761</v>
      </c>
      <c r="I8866" t="s">
        <v>14763</v>
      </c>
      <c r="J8866">
        <v>5</v>
      </c>
      <c r="K8866">
        <v>4</v>
      </c>
      <c r="L8866" s="12">
        <v>1291.2</v>
      </c>
      <c r="M8866" s="11">
        <v>0</v>
      </c>
      <c r="N8866" s="12">
        <v>5164.8</v>
      </c>
      <c r="O8866" s="12">
        <v>3920.6</v>
      </c>
      <c r="P8866" s="12">
        <v>1244.2</v>
      </c>
      <c r="Q8866" s="11">
        <v>0.240899938042131</v>
      </c>
    </row>
    <row r="8867" spans="1:17" x14ac:dyDescent="0.45">
      <c r="A8867" t="s">
        <v>14544</v>
      </c>
      <c r="B8867" t="s">
        <v>14545</v>
      </c>
      <c r="C8867" t="s">
        <v>2</v>
      </c>
      <c r="D8867" t="s">
        <v>17</v>
      </c>
      <c r="E8867" t="s">
        <v>22</v>
      </c>
      <c r="F8867" s="9">
        <v>45657</v>
      </c>
      <c r="G8867" s="9" t="str">
        <f>TEXT(Ecommerce_Sales_Data[[#This Row],[Order_Date]],"dddd")</f>
        <v>Tuesday</v>
      </c>
      <c r="H8867" t="s">
        <v>14757</v>
      </c>
      <c r="I8867" t="s">
        <v>14770</v>
      </c>
      <c r="J8867">
        <v>12</v>
      </c>
      <c r="K8867">
        <v>4</v>
      </c>
      <c r="L8867" s="12">
        <v>1843.11</v>
      </c>
      <c r="M8867" s="11">
        <v>0.05</v>
      </c>
      <c r="N8867" s="12">
        <v>7003.82</v>
      </c>
      <c r="O8867" s="12">
        <v>5337.8</v>
      </c>
      <c r="P8867" s="12">
        <v>1666.02</v>
      </c>
      <c r="Q8867" s="11">
        <v>0.237873046423238</v>
      </c>
    </row>
    <row r="8868" spans="1:17" x14ac:dyDescent="0.45">
      <c r="A8868" t="s">
        <v>14546</v>
      </c>
      <c r="B8868" t="s">
        <v>14547</v>
      </c>
      <c r="C8868" t="s">
        <v>2</v>
      </c>
      <c r="D8868" t="s">
        <v>68</v>
      </c>
      <c r="E8868" t="s">
        <v>9</v>
      </c>
      <c r="F8868" s="9">
        <v>45982</v>
      </c>
      <c r="G8868" s="9" t="str">
        <f>TEXT(Ecommerce_Sales_Data[[#This Row],[Order_Date]],"dddd")</f>
        <v>Friday</v>
      </c>
      <c r="H8868" t="s">
        <v>14757</v>
      </c>
      <c r="I8868" t="s">
        <v>14764</v>
      </c>
      <c r="J8868">
        <v>11</v>
      </c>
      <c r="K8868">
        <v>1</v>
      </c>
      <c r="L8868" s="12">
        <v>3258.51</v>
      </c>
      <c r="M8868" s="11">
        <v>0.1</v>
      </c>
      <c r="N8868" s="12">
        <v>2932.66</v>
      </c>
      <c r="O8868" s="12">
        <v>1991.81</v>
      </c>
      <c r="P8868" s="12">
        <v>940.85</v>
      </c>
      <c r="Q8868" s="11">
        <v>0.320817960486384</v>
      </c>
    </row>
    <row r="8869" spans="1:17" x14ac:dyDescent="0.45">
      <c r="A8869" t="s">
        <v>14548</v>
      </c>
      <c r="B8869" t="s">
        <v>14549</v>
      </c>
      <c r="C8869" t="s">
        <v>7</v>
      </c>
      <c r="D8869" t="s">
        <v>106</v>
      </c>
      <c r="E8869" t="s">
        <v>4</v>
      </c>
      <c r="F8869" s="9">
        <v>45456</v>
      </c>
      <c r="G8869" s="9" t="str">
        <f>TEXT(Ecommerce_Sales_Data[[#This Row],[Order_Date]],"dddd")</f>
        <v>Thursday</v>
      </c>
      <c r="H8869" t="s">
        <v>14757</v>
      </c>
      <c r="I8869" t="s">
        <v>14759</v>
      </c>
      <c r="J8869">
        <v>6</v>
      </c>
      <c r="K8869">
        <v>2</v>
      </c>
      <c r="L8869" s="12">
        <v>3939.51</v>
      </c>
      <c r="M8869" s="11">
        <v>0.15</v>
      </c>
      <c r="N8869" s="12">
        <v>6697.17</v>
      </c>
      <c r="O8869" s="12">
        <v>4758.93</v>
      </c>
      <c r="P8869" s="12">
        <v>1938.24</v>
      </c>
      <c r="Q8869" s="11">
        <v>0.28941179632591102</v>
      </c>
    </row>
    <row r="8870" spans="1:17" x14ac:dyDescent="0.45">
      <c r="A8870" t="s">
        <v>14550</v>
      </c>
      <c r="B8870" t="s">
        <v>4940</v>
      </c>
      <c r="C8870" t="s">
        <v>7</v>
      </c>
      <c r="D8870" t="s">
        <v>134</v>
      </c>
      <c r="E8870" t="s">
        <v>9</v>
      </c>
      <c r="F8870" s="9">
        <v>45961</v>
      </c>
      <c r="G8870" s="9" t="str">
        <f>TEXT(Ecommerce_Sales_Data[[#This Row],[Order_Date]],"dddd")</f>
        <v>Friday</v>
      </c>
      <c r="H8870" t="s">
        <v>14757</v>
      </c>
      <c r="I8870" t="s">
        <v>14760</v>
      </c>
      <c r="J8870">
        <v>10</v>
      </c>
      <c r="K8870">
        <v>2</v>
      </c>
      <c r="L8870" s="12">
        <v>3089.53</v>
      </c>
      <c r="M8870" s="11">
        <v>0</v>
      </c>
      <c r="N8870" s="12">
        <v>6179.06</v>
      </c>
      <c r="O8870" s="12">
        <v>4947.74</v>
      </c>
      <c r="P8870" s="12">
        <v>1231.32</v>
      </c>
      <c r="Q8870" s="11">
        <v>0.19927302858363599</v>
      </c>
    </row>
    <row r="8871" spans="1:17" x14ac:dyDescent="0.45">
      <c r="A8871" t="s">
        <v>14551</v>
      </c>
      <c r="B8871" t="s">
        <v>10376</v>
      </c>
      <c r="C8871" t="s">
        <v>12</v>
      </c>
      <c r="D8871" t="s">
        <v>13</v>
      </c>
      <c r="E8871" t="s">
        <v>9</v>
      </c>
      <c r="F8871" s="9">
        <v>45951</v>
      </c>
      <c r="G8871" s="9" t="str">
        <f>TEXT(Ecommerce_Sales_Data[[#This Row],[Order_Date]],"dddd")</f>
        <v>Tuesday</v>
      </c>
      <c r="H8871" t="s">
        <v>14757</v>
      </c>
      <c r="I8871" t="s">
        <v>14760</v>
      </c>
      <c r="J8871">
        <v>10</v>
      </c>
      <c r="K8871">
        <v>2</v>
      </c>
      <c r="L8871" s="12">
        <v>688.13</v>
      </c>
      <c r="M8871" s="11">
        <v>0</v>
      </c>
      <c r="N8871" s="12">
        <v>1376.26</v>
      </c>
      <c r="O8871" s="12">
        <v>1050.67</v>
      </c>
      <c r="P8871" s="12">
        <v>325.58999999999997</v>
      </c>
      <c r="Q8871" s="11">
        <v>0.23657593768619301</v>
      </c>
    </row>
    <row r="8872" spans="1:17" x14ac:dyDescent="0.45">
      <c r="A8872" t="s">
        <v>14552</v>
      </c>
      <c r="B8872" t="s">
        <v>14553</v>
      </c>
      <c r="C8872" t="s">
        <v>12</v>
      </c>
      <c r="D8872" t="s">
        <v>111</v>
      </c>
      <c r="E8872" t="s">
        <v>9</v>
      </c>
      <c r="F8872" s="9">
        <v>45816</v>
      </c>
      <c r="G8872" s="9" t="str">
        <f>TEXT(Ecommerce_Sales_Data[[#This Row],[Order_Date]],"dddd")</f>
        <v>Sunday</v>
      </c>
      <c r="H8872" t="s">
        <v>14761</v>
      </c>
      <c r="I8872" t="s">
        <v>14759</v>
      </c>
      <c r="J8872">
        <v>6</v>
      </c>
      <c r="K8872">
        <v>4</v>
      </c>
      <c r="L8872" s="12">
        <v>1806.83</v>
      </c>
      <c r="M8872" s="11">
        <v>0.1</v>
      </c>
      <c r="N8872" s="12">
        <v>6504.59</v>
      </c>
      <c r="O8872" s="12">
        <v>4935.58</v>
      </c>
      <c r="P8872" s="12">
        <v>1569.01</v>
      </c>
      <c r="Q8872" s="11">
        <v>0.24121581836826</v>
      </c>
    </row>
    <row r="8873" spans="1:17" x14ac:dyDescent="0.45">
      <c r="A8873" t="s">
        <v>14554</v>
      </c>
      <c r="B8873" t="s">
        <v>560</v>
      </c>
      <c r="C8873" t="s">
        <v>12</v>
      </c>
      <c r="D8873" t="s">
        <v>111</v>
      </c>
      <c r="E8873" t="s">
        <v>9</v>
      </c>
      <c r="F8873" s="9">
        <v>45518</v>
      </c>
      <c r="G8873" s="9" t="str">
        <f>TEXT(Ecommerce_Sales_Data[[#This Row],[Order_Date]],"dddd")</f>
        <v>Wednesday</v>
      </c>
      <c r="H8873" t="s">
        <v>14757</v>
      </c>
      <c r="I8873" t="s">
        <v>14762</v>
      </c>
      <c r="J8873">
        <v>8</v>
      </c>
      <c r="K8873">
        <v>4</v>
      </c>
      <c r="L8873" s="12">
        <v>1337.59</v>
      </c>
      <c r="M8873" s="11">
        <v>0.1</v>
      </c>
      <c r="N8873" s="12">
        <v>4815.32</v>
      </c>
      <c r="O8873" s="12">
        <v>3669.79</v>
      </c>
      <c r="P8873" s="12">
        <v>1145.53</v>
      </c>
      <c r="Q8873" s="11">
        <v>0.23789280878529401</v>
      </c>
    </row>
    <row r="8874" spans="1:17" x14ac:dyDescent="0.45">
      <c r="A8874" t="s">
        <v>14555</v>
      </c>
      <c r="B8874" t="s">
        <v>6129</v>
      </c>
      <c r="C8874" t="s">
        <v>20</v>
      </c>
      <c r="D8874" t="s">
        <v>57</v>
      </c>
      <c r="E8874" t="s">
        <v>9</v>
      </c>
      <c r="F8874" s="9">
        <v>45950</v>
      </c>
      <c r="G8874" s="9" t="str">
        <f>TEXT(Ecommerce_Sales_Data[[#This Row],[Order_Date]],"dddd")</f>
        <v>Monday</v>
      </c>
      <c r="H8874" t="s">
        <v>14757</v>
      </c>
      <c r="I8874" t="s">
        <v>14760</v>
      </c>
      <c r="J8874">
        <v>10</v>
      </c>
      <c r="K8874">
        <v>1</v>
      </c>
      <c r="L8874" s="12">
        <v>2565.35</v>
      </c>
      <c r="M8874" s="11">
        <v>0.1</v>
      </c>
      <c r="N8874" s="12">
        <v>2308.8200000000002</v>
      </c>
      <c r="O8874" s="12">
        <v>1936.52</v>
      </c>
      <c r="P8874" s="12">
        <v>372.3</v>
      </c>
      <c r="Q8874" s="11">
        <v>0.16125120191266501</v>
      </c>
    </row>
    <row r="8875" spans="1:17" x14ac:dyDescent="0.45">
      <c r="A8875" t="s">
        <v>14556</v>
      </c>
      <c r="B8875" t="s">
        <v>195</v>
      </c>
      <c r="C8875" t="s">
        <v>12</v>
      </c>
      <c r="D8875" t="s">
        <v>111</v>
      </c>
      <c r="E8875" t="s">
        <v>14</v>
      </c>
      <c r="F8875" s="9">
        <v>45818</v>
      </c>
      <c r="G8875" s="9" t="str">
        <f>TEXT(Ecommerce_Sales_Data[[#This Row],[Order_Date]],"dddd")</f>
        <v>Tuesday</v>
      </c>
      <c r="H8875" t="s">
        <v>14757</v>
      </c>
      <c r="I8875" t="s">
        <v>14759</v>
      </c>
      <c r="J8875">
        <v>6</v>
      </c>
      <c r="K8875">
        <v>1</v>
      </c>
      <c r="L8875" s="12">
        <v>2621.2800000000002</v>
      </c>
      <c r="M8875" s="11">
        <v>0.15</v>
      </c>
      <c r="N8875" s="12">
        <v>2228.09</v>
      </c>
      <c r="O8875" s="12">
        <v>1873.33</v>
      </c>
      <c r="P8875" s="12">
        <v>354.76</v>
      </c>
      <c r="Q8875" s="11">
        <v>0.15922157543007701</v>
      </c>
    </row>
    <row r="8876" spans="1:17" x14ac:dyDescent="0.45">
      <c r="A8876" t="s">
        <v>14557</v>
      </c>
      <c r="B8876" t="s">
        <v>14558</v>
      </c>
      <c r="C8876" t="s">
        <v>28</v>
      </c>
      <c r="D8876" t="s">
        <v>35</v>
      </c>
      <c r="E8876" t="s">
        <v>4</v>
      </c>
      <c r="F8876" s="9">
        <v>46022</v>
      </c>
      <c r="G8876" s="9" t="str">
        <f>TEXT(Ecommerce_Sales_Data[[#This Row],[Order_Date]],"dddd")</f>
        <v>Wednesday</v>
      </c>
      <c r="H8876" t="s">
        <v>14757</v>
      </c>
      <c r="I8876" t="s">
        <v>14770</v>
      </c>
      <c r="J8876">
        <v>12</v>
      </c>
      <c r="K8876">
        <v>4</v>
      </c>
      <c r="L8876" s="12">
        <v>3771.46</v>
      </c>
      <c r="M8876" s="11">
        <v>0</v>
      </c>
      <c r="N8876" s="12">
        <v>15085.84</v>
      </c>
      <c r="O8876" s="12">
        <v>11187.83</v>
      </c>
      <c r="P8876" s="12">
        <v>3898.01</v>
      </c>
      <c r="Q8876" s="11">
        <v>0.25838866115509601</v>
      </c>
    </row>
    <row r="8877" spans="1:17" x14ac:dyDescent="0.45">
      <c r="A8877" t="s">
        <v>14559</v>
      </c>
      <c r="B8877" t="s">
        <v>14560</v>
      </c>
      <c r="C8877" t="s">
        <v>2</v>
      </c>
      <c r="D8877" t="s">
        <v>65</v>
      </c>
      <c r="E8877" t="s">
        <v>4</v>
      </c>
      <c r="F8877" s="9">
        <v>45421</v>
      </c>
      <c r="G8877" s="9" t="str">
        <f>TEXT(Ecommerce_Sales_Data[[#This Row],[Order_Date]],"dddd")</f>
        <v>Thursday</v>
      </c>
      <c r="H8877" t="s">
        <v>14757</v>
      </c>
      <c r="I8877" t="s">
        <v>14763</v>
      </c>
      <c r="J8877">
        <v>5</v>
      </c>
      <c r="K8877">
        <v>1</v>
      </c>
      <c r="L8877" s="12">
        <v>250.96</v>
      </c>
      <c r="M8877" s="11">
        <v>0.1</v>
      </c>
      <c r="N8877" s="12">
        <v>225.86</v>
      </c>
      <c r="O8877" s="12">
        <v>187.1</v>
      </c>
      <c r="P8877" s="12">
        <v>38.76</v>
      </c>
      <c r="Q8877" s="11">
        <v>0.17161073231205201</v>
      </c>
    </row>
    <row r="8878" spans="1:17" x14ac:dyDescent="0.45">
      <c r="A8878" t="s">
        <v>14561</v>
      </c>
      <c r="B8878" t="s">
        <v>14562</v>
      </c>
      <c r="C8878" t="s">
        <v>20</v>
      </c>
      <c r="D8878" t="s">
        <v>25</v>
      </c>
      <c r="E8878" t="s">
        <v>14</v>
      </c>
      <c r="F8878" s="9">
        <v>45753</v>
      </c>
      <c r="G8878" s="9" t="str">
        <f>TEXT(Ecommerce_Sales_Data[[#This Row],[Order_Date]],"dddd")</f>
        <v>Sunday</v>
      </c>
      <c r="H8878" t="s">
        <v>14761</v>
      </c>
      <c r="I8878" t="s">
        <v>14765</v>
      </c>
      <c r="J8878">
        <v>4</v>
      </c>
      <c r="K8878">
        <v>4</v>
      </c>
      <c r="L8878" s="12">
        <v>3528.99</v>
      </c>
      <c r="M8878" s="11">
        <v>0.2</v>
      </c>
      <c r="N8878" s="12">
        <v>11292.77</v>
      </c>
      <c r="O8878" s="12">
        <v>8837.0499999999993</v>
      </c>
      <c r="P8878" s="12">
        <v>2455.7199999999998</v>
      </c>
      <c r="Q8878" s="11">
        <v>0.217459489567219</v>
      </c>
    </row>
    <row r="8879" spans="1:17" x14ac:dyDescent="0.45">
      <c r="A8879" t="s">
        <v>14563</v>
      </c>
      <c r="B8879" t="s">
        <v>4632</v>
      </c>
      <c r="C8879" t="s">
        <v>28</v>
      </c>
      <c r="D8879" t="s">
        <v>137</v>
      </c>
      <c r="E8879" t="s">
        <v>9</v>
      </c>
      <c r="F8879" s="9">
        <v>45633</v>
      </c>
      <c r="G8879" s="9" t="str">
        <f>TEXT(Ecommerce_Sales_Data[[#This Row],[Order_Date]],"dddd")</f>
        <v>Saturday</v>
      </c>
      <c r="H8879" t="s">
        <v>14761</v>
      </c>
      <c r="I8879" t="s">
        <v>14770</v>
      </c>
      <c r="J8879">
        <v>12</v>
      </c>
      <c r="K8879">
        <v>3</v>
      </c>
      <c r="L8879" s="12">
        <v>763.14</v>
      </c>
      <c r="M8879" s="11">
        <v>0</v>
      </c>
      <c r="N8879" s="12">
        <v>2289.42</v>
      </c>
      <c r="O8879" s="12">
        <v>1933.32</v>
      </c>
      <c r="P8879" s="12">
        <v>356.1</v>
      </c>
      <c r="Q8879" s="11">
        <v>0.15554157821631701</v>
      </c>
    </row>
    <row r="8880" spans="1:17" x14ac:dyDescent="0.45">
      <c r="A8880" t="s">
        <v>14564</v>
      </c>
      <c r="B8880" t="s">
        <v>14565</v>
      </c>
      <c r="C8880" t="s">
        <v>7</v>
      </c>
      <c r="D8880" t="s">
        <v>8</v>
      </c>
      <c r="E8880" t="s">
        <v>22</v>
      </c>
      <c r="F8880" s="9">
        <v>45855</v>
      </c>
      <c r="G8880" s="9" t="str">
        <f>TEXT(Ecommerce_Sales_Data[[#This Row],[Order_Date]],"dddd")</f>
        <v>Thursday</v>
      </c>
      <c r="H8880" t="s">
        <v>14757</v>
      </c>
      <c r="I8880" t="s">
        <v>14768</v>
      </c>
      <c r="J8880">
        <v>7</v>
      </c>
      <c r="K8880">
        <v>2</v>
      </c>
      <c r="L8880" s="12">
        <v>4206.4399999999996</v>
      </c>
      <c r="M8880" s="11">
        <v>0.15</v>
      </c>
      <c r="N8880" s="12">
        <v>7150.95</v>
      </c>
      <c r="O8880" s="12">
        <v>5333.78</v>
      </c>
      <c r="P8880" s="12">
        <v>1817.17</v>
      </c>
      <c r="Q8880" s="11">
        <v>0.254115886700368</v>
      </c>
    </row>
    <row r="8881" spans="1:17" x14ac:dyDescent="0.45">
      <c r="A8881" t="s">
        <v>14566</v>
      </c>
      <c r="B8881" t="s">
        <v>31</v>
      </c>
      <c r="C8881" t="s">
        <v>2</v>
      </c>
      <c r="D8881" t="s">
        <v>17</v>
      </c>
      <c r="E8881" t="s">
        <v>4</v>
      </c>
      <c r="F8881" s="9">
        <v>45596</v>
      </c>
      <c r="G8881" s="9" t="str">
        <f>TEXT(Ecommerce_Sales_Data[[#This Row],[Order_Date]],"dddd")</f>
        <v>Thursday</v>
      </c>
      <c r="H8881" t="s">
        <v>14757</v>
      </c>
      <c r="I8881" t="s">
        <v>14760</v>
      </c>
      <c r="J8881">
        <v>10</v>
      </c>
      <c r="K8881">
        <v>2</v>
      </c>
      <c r="L8881" s="12">
        <v>3115.27</v>
      </c>
      <c r="M8881" s="11">
        <v>0</v>
      </c>
      <c r="N8881" s="12">
        <v>6230.54</v>
      </c>
      <c r="O8881" s="12">
        <v>3930.06</v>
      </c>
      <c r="P8881" s="12">
        <v>2300.48</v>
      </c>
      <c r="Q8881" s="11">
        <v>0.369226423391873</v>
      </c>
    </row>
    <row r="8882" spans="1:17" x14ac:dyDescent="0.45">
      <c r="A8882" t="s">
        <v>14567</v>
      </c>
      <c r="B8882" t="s">
        <v>14568</v>
      </c>
      <c r="C8882" t="s">
        <v>28</v>
      </c>
      <c r="D8882" t="s">
        <v>85</v>
      </c>
      <c r="E8882" t="s">
        <v>22</v>
      </c>
      <c r="F8882" s="9">
        <v>45948</v>
      </c>
      <c r="G8882" s="9" t="str">
        <f>TEXT(Ecommerce_Sales_Data[[#This Row],[Order_Date]],"dddd")</f>
        <v>Saturday</v>
      </c>
      <c r="H8882" t="s">
        <v>14761</v>
      </c>
      <c r="I8882" t="s">
        <v>14760</v>
      </c>
      <c r="J8882">
        <v>10</v>
      </c>
      <c r="K8882">
        <v>3</v>
      </c>
      <c r="L8882" s="12">
        <v>827.68</v>
      </c>
      <c r="M8882" s="11">
        <v>0.2</v>
      </c>
      <c r="N8882" s="12">
        <v>1986.43</v>
      </c>
      <c r="O8882" s="12">
        <v>1438.7</v>
      </c>
      <c r="P8882" s="12">
        <v>547.73</v>
      </c>
      <c r="Q8882" s="11">
        <v>0.275735867863454</v>
      </c>
    </row>
    <row r="8883" spans="1:17" x14ac:dyDescent="0.45">
      <c r="A8883" t="s">
        <v>14569</v>
      </c>
      <c r="B8883" t="s">
        <v>2660</v>
      </c>
      <c r="C8883" t="s">
        <v>28</v>
      </c>
      <c r="D8883" t="s">
        <v>100</v>
      </c>
      <c r="E8883" t="s">
        <v>14</v>
      </c>
      <c r="F8883" s="9">
        <v>45439</v>
      </c>
      <c r="G8883" s="9" t="str">
        <f>TEXT(Ecommerce_Sales_Data[[#This Row],[Order_Date]],"dddd")</f>
        <v>Monday</v>
      </c>
      <c r="H8883" t="s">
        <v>14757</v>
      </c>
      <c r="I8883" t="s">
        <v>14763</v>
      </c>
      <c r="J8883">
        <v>5</v>
      </c>
      <c r="K8883">
        <v>2</v>
      </c>
      <c r="L8883" s="12">
        <v>4587.18</v>
      </c>
      <c r="M8883" s="11">
        <v>0.2</v>
      </c>
      <c r="N8883" s="12">
        <v>7339.49</v>
      </c>
      <c r="O8883" s="12">
        <v>6230.68</v>
      </c>
      <c r="P8883" s="12">
        <v>1108.81</v>
      </c>
      <c r="Q8883" s="11">
        <v>0.151074529701655</v>
      </c>
    </row>
    <row r="8884" spans="1:17" x14ac:dyDescent="0.45">
      <c r="A8884" t="s">
        <v>14570</v>
      </c>
      <c r="B8884" t="s">
        <v>14571</v>
      </c>
      <c r="C8884" t="s">
        <v>2</v>
      </c>
      <c r="D8884" t="s">
        <v>17</v>
      </c>
      <c r="E8884" t="s">
        <v>4</v>
      </c>
      <c r="F8884" s="9">
        <v>45596</v>
      </c>
      <c r="G8884" s="9" t="str">
        <f>TEXT(Ecommerce_Sales_Data[[#This Row],[Order_Date]],"dddd")</f>
        <v>Thursday</v>
      </c>
      <c r="H8884" t="s">
        <v>14757</v>
      </c>
      <c r="I8884" t="s">
        <v>14760</v>
      </c>
      <c r="J8884">
        <v>10</v>
      </c>
      <c r="K8884">
        <v>4</v>
      </c>
      <c r="L8884" s="12">
        <v>3174.12</v>
      </c>
      <c r="M8884" s="11">
        <v>0.15</v>
      </c>
      <c r="N8884" s="12">
        <v>10792.01</v>
      </c>
      <c r="O8884" s="12">
        <v>8124.71</v>
      </c>
      <c r="P8884" s="12">
        <v>2667.3</v>
      </c>
      <c r="Q8884" s="11">
        <v>0.24715507120545699</v>
      </c>
    </row>
    <row r="8885" spans="1:17" x14ac:dyDescent="0.45">
      <c r="A8885" t="s">
        <v>14572</v>
      </c>
      <c r="B8885" t="s">
        <v>14573</v>
      </c>
      <c r="C8885" t="s">
        <v>12</v>
      </c>
      <c r="D8885" t="s">
        <v>111</v>
      </c>
      <c r="E8885" t="s">
        <v>4</v>
      </c>
      <c r="F8885" s="9">
        <v>45957</v>
      </c>
      <c r="G8885" s="9" t="str">
        <f>TEXT(Ecommerce_Sales_Data[[#This Row],[Order_Date]],"dddd")</f>
        <v>Monday</v>
      </c>
      <c r="H8885" t="s">
        <v>14757</v>
      </c>
      <c r="I8885" t="s">
        <v>14760</v>
      </c>
      <c r="J8885">
        <v>10</v>
      </c>
      <c r="K8885">
        <v>3</v>
      </c>
      <c r="L8885" s="12">
        <v>3079.15</v>
      </c>
      <c r="M8885" s="11">
        <v>0</v>
      </c>
      <c r="N8885" s="12">
        <v>9237.4500000000007</v>
      </c>
      <c r="O8885" s="12">
        <v>7494.27</v>
      </c>
      <c r="P8885" s="12">
        <v>1743.18</v>
      </c>
      <c r="Q8885" s="11">
        <v>0.18870792264098901</v>
      </c>
    </row>
    <row r="8886" spans="1:17" x14ac:dyDescent="0.45">
      <c r="A8886" t="s">
        <v>14574</v>
      </c>
      <c r="B8886" t="s">
        <v>14575</v>
      </c>
      <c r="C8886" t="s">
        <v>28</v>
      </c>
      <c r="D8886" t="s">
        <v>85</v>
      </c>
      <c r="E8886" t="s">
        <v>14</v>
      </c>
      <c r="F8886" s="9">
        <v>45719</v>
      </c>
      <c r="G8886" s="9" t="str">
        <f>TEXT(Ecommerce_Sales_Data[[#This Row],[Order_Date]],"dddd")</f>
        <v>Monday</v>
      </c>
      <c r="H8886" t="s">
        <v>14757</v>
      </c>
      <c r="I8886" t="s">
        <v>14769</v>
      </c>
      <c r="J8886">
        <v>3</v>
      </c>
      <c r="K8886">
        <v>5</v>
      </c>
      <c r="L8886" s="12">
        <v>1994.65</v>
      </c>
      <c r="M8886" s="11">
        <v>0.15</v>
      </c>
      <c r="N8886" s="12">
        <v>8477.26</v>
      </c>
      <c r="O8886" s="12">
        <v>5464.27</v>
      </c>
      <c r="P8886" s="12">
        <v>3012.99</v>
      </c>
      <c r="Q8886" s="11">
        <v>0.35542026551031802</v>
      </c>
    </row>
    <row r="8887" spans="1:17" x14ac:dyDescent="0.45">
      <c r="A8887" t="s">
        <v>14576</v>
      </c>
      <c r="B8887" t="s">
        <v>14577</v>
      </c>
      <c r="C8887" t="s">
        <v>7</v>
      </c>
      <c r="D8887" t="s">
        <v>71</v>
      </c>
      <c r="E8887" t="s">
        <v>22</v>
      </c>
      <c r="F8887" s="9">
        <v>45434</v>
      </c>
      <c r="G8887" s="9" t="str">
        <f>TEXT(Ecommerce_Sales_Data[[#This Row],[Order_Date]],"dddd")</f>
        <v>Wednesday</v>
      </c>
      <c r="H8887" t="s">
        <v>14757</v>
      </c>
      <c r="I8887" t="s">
        <v>14763</v>
      </c>
      <c r="J8887">
        <v>5</v>
      </c>
      <c r="K8887">
        <v>4</v>
      </c>
      <c r="L8887" s="12">
        <v>2167.04</v>
      </c>
      <c r="M8887" s="11">
        <v>0.05</v>
      </c>
      <c r="N8887" s="12">
        <v>8234.75</v>
      </c>
      <c r="O8887" s="12">
        <v>5211.29</v>
      </c>
      <c r="P8887" s="12">
        <v>3023.46</v>
      </c>
      <c r="Q8887" s="11">
        <v>0.36715868727040901</v>
      </c>
    </row>
    <row r="8888" spans="1:17" x14ac:dyDescent="0.45">
      <c r="A8888" t="s">
        <v>14578</v>
      </c>
      <c r="B8888" t="s">
        <v>14579</v>
      </c>
      <c r="C8888" t="s">
        <v>2</v>
      </c>
      <c r="D8888" t="s">
        <v>82</v>
      </c>
      <c r="E8888" t="s">
        <v>22</v>
      </c>
      <c r="F8888" s="9">
        <v>45712</v>
      </c>
      <c r="G8888" s="9" t="str">
        <f>TEXT(Ecommerce_Sales_Data[[#This Row],[Order_Date]],"dddd")</f>
        <v>Monday</v>
      </c>
      <c r="H8888" t="s">
        <v>14757</v>
      </c>
      <c r="I8888" t="s">
        <v>14758</v>
      </c>
      <c r="J8888">
        <v>2</v>
      </c>
      <c r="K8888">
        <v>5</v>
      </c>
      <c r="L8888" s="12">
        <v>3272.79</v>
      </c>
      <c r="M8888" s="11">
        <v>0.05</v>
      </c>
      <c r="N8888" s="12">
        <v>15545.75</v>
      </c>
      <c r="O8888" s="12">
        <v>12073.53</v>
      </c>
      <c r="P8888" s="12">
        <v>3472.22</v>
      </c>
      <c r="Q8888" s="11">
        <v>0.223354936236592</v>
      </c>
    </row>
    <row r="8889" spans="1:17" x14ac:dyDescent="0.45">
      <c r="A8889" t="s">
        <v>14580</v>
      </c>
      <c r="B8889" t="s">
        <v>14581</v>
      </c>
      <c r="C8889" t="s">
        <v>2</v>
      </c>
      <c r="D8889" t="s">
        <v>68</v>
      </c>
      <c r="E8889" t="s">
        <v>14</v>
      </c>
      <c r="F8889" s="9">
        <v>45585</v>
      </c>
      <c r="G8889" s="9" t="str">
        <f>TEXT(Ecommerce_Sales_Data[[#This Row],[Order_Date]],"dddd")</f>
        <v>Sunday</v>
      </c>
      <c r="H8889" t="s">
        <v>14761</v>
      </c>
      <c r="I8889" t="s">
        <v>14760</v>
      </c>
      <c r="J8889">
        <v>10</v>
      </c>
      <c r="K8889">
        <v>1</v>
      </c>
      <c r="L8889" s="12">
        <v>4407.26</v>
      </c>
      <c r="M8889" s="11">
        <v>0.05</v>
      </c>
      <c r="N8889" s="12">
        <v>4186.8999999999996</v>
      </c>
      <c r="O8889" s="12">
        <v>3271.75</v>
      </c>
      <c r="P8889" s="12">
        <v>915.15</v>
      </c>
      <c r="Q8889" s="11">
        <v>0.21857460173398</v>
      </c>
    </row>
    <row r="8890" spans="1:17" x14ac:dyDescent="0.45">
      <c r="A8890" t="s">
        <v>14582</v>
      </c>
      <c r="B8890" t="s">
        <v>14533</v>
      </c>
      <c r="C8890" t="s">
        <v>12</v>
      </c>
      <c r="D8890" t="s">
        <v>41</v>
      </c>
      <c r="E8890" t="s">
        <v>4</v>
      </c>
      <c r="F8890" s="9">
        <v>45514</v>
      </c>
      <c r="G8890" s="9" t="str">
        <f>TEXT(Ecommerce_Sales_Data[[#This Row],[Order_Date]],"dddd")</f>
        <v>Saturday</v>
      </c>
      <c r="H8890" t="s">
        <v>14761</v>
      </c>
      <c r="I8890" t="s">
        <v>14762</v>
      </c>
      <c r="J8890">
        <v>8</v>
      </c>
      <c r="K8890">
        <v>5</v>
      </c>
      <c r="L8890" s="12">
        <v>3482.95</v>
      </c>
      <c r="M8890" s="11">
        <v>0</v>
      </c>
      <c r="N8890" s="12">
        <v>17414.75</v>
      </c>
      <c r="O8890" s="12">
        <v>14423.99</v>
      </c>
      <c r="P8890" s="12">
        <v>2990.76</v>
      </c>
      <c r="Q8890" s="11">
        <v>0.17173717681850201</v>
      </c>
    </row>
    <row r="8891" spans="1:17" x14ac:dyDescent="0.45">
      <c r="A8891" t="s">
        <v>14583</v>
      </c>
      <c r="B8891" t="s">
        <v>12265</v>
      </c>
      <c r="C8891" t="s">
        <v>20</v>
      </c>
      <c r="D8891" t="s">
        <v>25</v>
      </c>
      <c r="E8891" t="s">
        <v>9</v>
      </c>
      <c r="F8891" s="9">
        <v>45879</v>
      </c>
      <c r="G8891" s="9" t="str">
        <f>TEXT(Ecommerce_Sales_Data[[#This Row],[Order_Date]],"dddd")</f>
        <v>Sunday</v>
      </c>
      <c r="H8891" t="s">
        <v>14761</v>
      </c>
      <c r="I8891" t="s">
        <v>14762</v>
      </c>
      <c r="J8891">
        <v>8</v>
      </c>
      <c r="K8891">
        <v>1</v>
      </c>
      <c r="L8891" s="12">
        <v>2403.25</v>
      </c>
      <c r="M8891" s="11">
        <v>0.1</v>
      </c>
      <c r="N8891" s="12">
        <v>2162.9299999999998</v>
      </c>
      <c r="O8891" s="12">
        <v>1493.01</v>
      </c>
      <c r="P8891" s="12">
        <v>669.92</v>
      </c>
      <c r="Q8891" s="11">
        <v>0.30972800784121501</v>
      </c>
    </row>
    <row r="8892" spans="1:17" x14ac:dyDescent="0.45">
      <c r="A8892" t="s">
        <v>14584</v>
      </c>
      <c r="B8892" t="s">
        <v>13352</v>
      </c>
      <c r="C8892" t="s">
        <v>12</v>
      </c>
      <c r="D8892" t="s">
        <v>38</v>
      </c>
      <c r="E8892" t="s">
        <v>22</v>
      </c>
      <c r="F8892" s="9">
        <v>45957</v>
      </c>
      <c r="G8892" s="9" t="str">
        <f>TEXT(Ecommerce_Sales_Data[[#This Row],[Order_Date]],"dddd")</f>
        <v>Monday</v>
      </c>
      <c r="H8892" t="s">
        <v>14757</v>
      </c>
      <c r="I8892" t="s">
        <v>14760</v>
      </c>
      <c r="J8892">
        <v>10</v>
      </c>
      <c r="K8892">
        <v>2</v>
      </c>
      <c r="L8892" s="12">
        <v>136.77000000000001</v>
      </c>
      <c r="M8892" s="11">
        <v>0.15</v>
      </c>
      <c r="N8892" s="12">
        <v>232.51</v>
      </c>
      <c r="O8892" s="12">
        <v>193.76</v>
      </c>
      <c r="P8892" s="12">
        <v>38.75</v>
      </c>
      <c r="Q8892" s="11">
        <v>0.16665949851619299</v>
      </c>
    </row>
    <row r="8893" spans="1:17" x14ac:dyDescent="0.45">
      <c r="A8893" t="s">
        <v>14585</v>
      </c>
      <c r="B8893" t="s">
        <v>1764</v>
      </c>
      <c r="C8893" t="s">
        <v>7</v>
      </c>
      <c r="D8893" t="s">
        <v>71</v>
      </c>
      <c r="E8893" t="s">
        <v>14</v>
      </c>
      <c r="F8893" s="9">
        <v>45316</v>
      </c>
      <c r="G8893" s="9" t="str">
        <f>TEXT(Ecommerce_Sales_Data[[#This Row],[Order_Date]],"dddd")</f>
        <v>Thursday</v>
      </c>
      <c r="H8893" t="s">
        <v>14757</v>
      </c>
      <c r="I8893" t="s">
        <v>14767</v>
      </c>
      <c r="J8893">
        <v>1</v>
      </c>
      <c r="K8893">
        <v>5</v>
      </c>
      <c r="L8893" s="12">
        <v>349.7</v>
      </c>
      <c r="M8893" s="11">
        <v>0.15</v>
      </c>
      <c r="N8893" s="12">
        <v>1486.22</v>
      </c>
      <c r="O8893" s="12">
        <v>1222.26</v>
      </c>
      <c r="P8893" s="12">
        <v>263.95999999999998</v>
      </c>
      <c r="Q8893" s="11">
        <v>0.17760493062938201</v>
      </c>
    </row>
    <row r="8894" spans="1:17" x14ac:dyDescent="0.45">
      <c r="A8894" t="s">
        <v>14586</v>
      </c>
      <c r="B8894" t="s">
        <v>14587</v>
      </c>
      <c r="C8894" t="s">
        <v>28</v>
      </c>
      <c r="D8894" t="s">
        <v>100</v>
      </c>
      <c r="E8894" t="s">
        <v>9</v>
      </c>
      <c r="F8894" s="9">
        <v>45327</v>
      </c>
      <c r="G8894" s="9" t="str">
        <f>TEXT(Ecommerce_Sales_Data[[#This Row],[Order_Date]],"dddd")</f>
        <v>Monday</v>
      </c>
      <c r="H8894" t="s">
        <v>14757</v>
      </c>
      <c r="I8894" t="s">
        <v>14758</v>
      </c>
      <c r="J8894">
        <v>2</v>
      </c>
      <c r="K8894">
        <v>2</v>
      </c>
      <c r="L8894" s="12">
        <v>488.35</v>
      </c>
      <c r="M8894" s="11">
        <v>0.15</v>
      </c>
      <c r="N8894" s="12">
        <v>830.2</v>
      </c>
      <c r="O8894" s="12">
        <v>696.37</v>
      </c>
      <c r="P8894" s="12">
        <v>133.83000000000001</v>
      </c>
      <c r="Q8894" s="11">
        <v>0.16120211997109099</v>
      </c>
    </row>
    <row r="8895" spans="1:17" x14ac:dyDescent="0.45">
      <c r="A8895" t="s">
        <v>14588</v>
      </c>
      <c r="B8895" t="s">
        <v>4468</v>
      </c>
      <c r="C8895" t="s">
        <v>2</v>
      </c>
      <c r="D8895" t="s">
        <v>82</v>
      </c>
      <c r="E8895" t="s">
        <v>14</v>
      </c>
      <c r="F8895" s="9">
        <v>45952</v>
      </c>
      <c r="G8895" s="9" t="str">
        <f>TEXT(Ecommerce_Sales_Data[[#This Row],[Order_Date]],"dddd")</f>
        <v>Wednesday</v>
      </c>
      <c r="H8895" t="s">
        <v>14757</v>
      </c>
      <c r="I8895" t="s">
        <v>14760</v>
      </c>
      <c r="J8895">
        <v>10</v>
      </c>
      <c r="K8895">
        <v>2</v>
      </c>
      <c r="L8895" s="12">
        <v>2834.65</v>
      </c>
      <c r="M8895" s="11">
        <v>0.1</v>
      </c>
      <c r="N8895" s="12">
        <v>5102.37</v>
      </c>
      <c r="O8895" s="12">
        <v>3740.94</v>
      </c>
      <c r="P8895" s="12">
        <v>1361.43</v>
      </c>
      <c r="Q8895" s="11">
        <v>0.26682306457587401</v>
      </c>
    </row>
    <row r="8896" spans="1:17" x14ac:dyDescent="0.45">
      <c r="A8896" t="s">
        <v>14589</v>
      </c>
      <c r="B8896" t="s">
        <v>14590</v>
      </c>
      <c r="C8896" t="s">
        <v>28</v>
      </c>
      <c r="D8896" t="s">
        <v>29</v>
      </c>
      <c r="E8896" t="s">
        <v>14</v>
      </c>
      <c r="F8896" s="9">
        <v>45740</v>
      </c>
      <c r="G8896" s="9" t="str">
        <f>TEXT(Ecommerce_Sales_Data[[#This Row],[Order_Date]],"dddd")</f>
        <v>Monday</v>
      </c>
      <c r="H8896" t="s">
        <v>14757</v>
      </c>
      <c r="I8896" t="s">
        <v>14769</v>
      </c>
      <c r="J8896">
        <v>3</v>
      </c>
      <c r="K8896">
        <v>4</v>
      </c>
      <c r="L8896" s="12">
        <v>2739.49</v>
      </c>
      <c r="M8896" s="11">
        <v>0.05</v>
      </c>
      <c r="N8896" s="12">
        <v>10410.06</v>
      </c>
      <c r="O8896" s="12">
        <v>6684.47</v>
      </c>
      <c r="P8896" s="12">
        <v>3725.59</v>
      </c>
      <c r="Q8896" s="11">
        <v>0.35788362410975499</v>
      </c>
    </row>
    <row r="8897" spans="1:17" x14ac:dyDescent="0.45">
      <c r="A8897" t="s">
        <v>14591</v>
      </c>
      <c r="B8897" t="s">
        <v>2064</v>
      </c>
      <c r="C8897" t="s">
        <v>7</v>
      </c>
      <c r="D8897" t="s">
        <v>8</v>
      </c>
      <c r="E8897" t="s">
        <v>4</v>
      </c>
      <c r="F8897" s="9">
        <v>45888</v>
      </c>
      <c r="G8897" s="9" t="str">
        <f>TEXT(Ecommerce_Sales_Data[[#This Row],[Order_Date]],"dddd")</f>
        <v>Tuesday</v>
      </c>
      <c r="H8897" t="s">
        <v>14757</v>
      </c>
      <c r="I8897" t="s">
        <v>14762</v>
      </c>
      <c r="J8897">
        <v>8</v>
      </c>
      <c r="K8897">
        <v>3</v>
      </c>
      <c r="L8897" s="12">
        <v>4975.42</v>
      </c>
      <c r="M8897" s="11">
        <v>0.15</v>
      </c>
      <c r="N8897" s="12">
        <v>12687.32</v>
      </c>
      <c r="O8897" s="12">
        <v>8580.06</v>
      </c>
      <c r="P8897" s="12">
        <v>4107.26</v>
      </c>
      <c r="Q8897" s="11">
        <v>0.32372951892125401</v>
      </c>
    </row>
    <row r="8898" spans="1:17" x14ac:dyDescent="0.45">
      <c r="A8898" t="s">
        <v>14592</v>
      </c>
      <c r="B8898" t="s">
        <v>6464</v>
      </c>
      <c r="C8898" t="s">
        <v>7</v>
      </c>
      <c r="D8898" t="s">
        <v>71</v>
      </c>
      <c r="E8898" t="s">
        <v>22</v>
      </c>
      <c r="F8898" s="9">
        <v>45981</v>
      </c>
      <c r="G8898" s="9" t="str">
        <f>TEXT(Ecommerce_Sales_Data[[#This Row],[Order_Date]],"dddd")</f>
        <v>Thursday</v>
      </c>
      <c r="H8898" t="s">
        <v>14757</v>
      </c>
      <c r="I8898" t="s">
        <v>14764</v>
      </c>
      <c r="J8898">
        <v>11</v>
      </c>
      <c r="K8898">
        <v>1</v>
      </c>
      <c r="L8898" s="12">
        <v>703.74</v>
      </c>
      <c r="M8898" s="11">
        <v>0</v>
      </c>
      <c r="N8898" s="12">
        <v>703.74</v>
      </c>
      <c r="O8898" s="12">
        <v>483.34</v>
      </c>
      <c r="P8898" s="12">
        <v>220.4</v>
      </c>
      <c r="Q8898" s="11">
        <v>0.31318384630687501</v>
      </c>
    </row>
    <row r="8899" spans="1:17" x14ac:dyDescent="0.45">
      <c r="A8899" t="s">
        <v>14593</v>
      </c>
      <c r="B8899" t="s">
        <v>3143</v>
      </c>
      <c r="C8899" t="s">
        <v>28</v>
      </c>
      <c r="D8899" t="s">
        <v>137</v>
      </c>
      <c r="E8899" t="s">
        <v>4</v>
      </c>
      <c r="F8899" s="9">
        <v>45542</v>
      </c>
      <c r="G8899" s="9" t="str">
        <f>TEXT(Ecommerce_Sales_Data[[#This Row],[Order_Date]],"dddd")</f>
        <v>Saturday</v>
      </c>
      <c r="H8899" t="s">
        <v>14761</v>
      </c>
      <c r="I8899" t="s">
        <v>14766</v>
      </c>
      <c r="J8899">
        <v>9</v>
      </c>
      <c r="K8899">
        <v>3</v>
      </c>
      <c r="L8899" s="12">
        <v>4604.2</v>
      </c>
      <c r="M8899" s="11">
        <v>0.05</v>
      </c>
      <c r="N8899" s="12">
        <v>13121.97</v>
      </c>
      <c r="O8899" s="12">
        <v>10930.18</v>
      </c>
      <c r="P8899" s="12">
        <v>2191.79</v>
      </c>
      <c r="Q8899" s="11">
        <v>0.16703208435928399</v>
      </c>
    </row>
    <row r="8900" spans="1:17" x14ac:dyDescent="0.45">
      <c r="A8900" t="s">
        <v>14594</v>
      </c>
      <c r="B8900" t="s">
        <v>14595</v>
      </c>
      <c r="C8900" t="s">
        <v>2</v>
      </c>
      <c r="D8900" t="s">
        <v>68</v>
      </c>
      <c r="E8900" t="s">
        <v>22</v>
      </c>
      <c r="F8900" s="9">
        <v>45926</v>
      </c>
      <c r="G8900" s="9" t="str">
        <f>TEXT(Ecommerce_Sales_Data[[#This Row],[Order_Date]],"dddd")</f>
        <v>Friday</v>
      </c>
      <c r="H8900" t="s">
        <v>14757</v>
      </c>
      <c r="I8900" t="s">
        <v>14766</v>
      </c>
      <c r="J8900">
        <v>9</v>
      </c>
      <c r="K8900">
        <v>2</v>
      </c>
      <c r="L8900" s="12">
        <v>575.84</v>
      </c>
      <c r="M8900" s="11">
        <v>0.05</v>
      </c>
      <c r="N8900" s="12">
        <v>1094.0999999999999</v>
      </c>
      <c r="O8900" s="12">
        <v>812.92</v>
      </c>
      <c r="P8900" s="12">
        <v>281.18</v>
      </c>
      <c r="Q8900" s="11">
        <v>0.25699661822502501</v>
      </c>
    </row>
    <row r="8901" spans="1:17" x14ac:dyDescent="0.45">
      <c r="A8901" t="s">
        <v>14596</v>
      </c>
      <c r="B8901" t="s">
        <v>2802</v>
      </c>
      <c r="C8901" t="s">
        <v>12</v>
      </c>
      <c r="D8901" t="s">
        <v>111</v>
      </c>
      <c r="E8901" t="s">
        <v>9</v>
      </c>
      <c r="F8901" s="9">
        <v>45891</v>
      </c>
      <c r="G8901" s="9" t="str">
        <f>TEXT(Ecommerce_Sales_Data[[#This Row],[Order_Date]],"dddd")</f>
        <v>Friday</v>
      </c>
      <c r="H8901" t="s">
        <v>14757</v>
      </c>
      <c r="I8901" t="s">
        <v>14762</v>
      </c>
      <c r="J8901">
        <v>8</v>
      </c>
      <c r="K8901">
        <v>5</v>
      </c>
      <c r="L8901" s="12">
        <v>2735.17</v>
      </c>
      <c r="M8901" s="11">
        <v>0.05</v>
      </c>
      <c r="N8901" s="12">
        <v>12992.06</v>
      </c>
      <c r="O8901" s="12">
        <v>10627.68</v>
      </c>
      <c r="P8901" s="12">
        <v>2364.38</v>
      </c>
      <c r="Q8901" s="11">
        <v>0.18198653639222701</v>
      </c>
    </row>
    <row r="8902" spans="1:17" x14ac:dyDescent="0.45">
      <c r="A8902" t="s">
        <v>14597</v>
      </c>
      <c r="B8902" t="s">
        <v>3424</v>
      </c>
      <c r="C8902" t="s">
        <v>2</v>
      </c>
      <c r="D8902" t="s">
        <v>68</v>
      </c>
      <c r="E8902" t="s">
        <v>9</v>
      </c>
      <c r="F8902" s="9">
        <v>45427</v>
      </c>
      <c r="G8902" s="9" t="str">
        <f>TEXT(Ecommerce_Sales_Data[[#This Row],[Order_Date]],"dddd")</f>
        <v>Wednesday</v>
      </c>
      <c r="H8902" t="s">
        <v>14757</v>
      </c>
      <c r="I8902" t="s">
        <v>14763</v>
      </c>
      <c r="J8902">
        <v>5</v>
      </c>
      <c r="K8902">
        <v>5</v>
      </c>
      <c r="L8902" s="12">
        <v>1455.09</v>
      </c>
      <c r="M8902" s="11">
        <v>0.15</v>
      </c>
      <c r="N8902" s="12">
        <v>6184.13</v>
      </c>
      <c r="O8902" s="12">
        <v>4684.6400000000003</v>
      </c>
      <c r="P8902" s="12">
        <v>1499.49</v>
      </c>
      <c r="Q8902" s="11">
        <v>0.242473880723723</v>
      </c>
    </row>
    <row r="8903" spans="1:17" x14ac:dyDescent="0.45">
      <c r="A8903" t="s">
        <v>14598</v>
      </c>
      <c r="B8903" t="s">
        <v>3658</v>
      </c>
      <c r="C8903" t="s">
        <v>12</v>
      </c>
      <c r="D8903" t="s">
        <v>111</v>
      </c>
      <c r="E8903" t="s">
        <v>14</v>
      </c>
      <c r="F8903" s="9">
        <v>45782</v>
      </c>
      <c r="G8903" s="9" t="str">
        <f>TEXT(Ecommerce_Sales_Data[[#This Row],[Order_Date]],"dddd")</f>
        <v>Monday</v>
      </c>
      <c r="H8903" t="s">
        <v>14757</v>
      </c>
      <c r="I8903" t="s">
        <v>14763</v>
      </c>
      <c r="J8903">
        <v>5</v>
      </c>
      <c r="K8903">
        <v>2</v>
      </c>
      <c r="L8903" s="12">
        <v>2040.61</v>
      </c>
      <c r="M8903" s="11">
        <v>0.05</v>
      </c>
      <c r="N8903" s="12">
        <v>3877.16</v>
      </c>
      <c r="O8903" s="12">
        <v>2556.9499999999998</v>
      </c>
      <c r="P8903" s="12">
        <v>1320.21</v>
      </c>
      <c r="Q8903" s="11">
        <v>0.34050954822602097</v>
      </c>
    </row>
    <row r="8904" spans="1:17" x14ac:dyDescent="0.45">
      <c r="A8904" t="s">
        <v>14599</v>
      </c>
      <c r="B8904" t="s">
        <v>11533</v>
      </c>
      <c r="C8904" t="s">
        <v>20</v>
      </c>
      <c r="D8904" t="s">
        <v>57</v>
      </c>
      <c r="E8904" t="s">
        <v>22</v>
      </c>
      <c r="F8904" s="9">
        <v>45510</v>
      </c>
      <c r="G8904" s="9" t="str">
        <f>TEXT(Ecommerce_Sales_Data[[#This Row],[Order_Date]],"dddd")</f>
        <v>Tuesday</v>
      </c>
      <c r="H8904" t="s">
        <v>14757</v>
      </c>
      <c r="I8904" t="s">
        <v>14762</v>
      </c>
      <c r="J8904">
        <v>8</v>
      </c>
      <c r="K8904">
        <v>2</v>
      </c>
      <c r="L8904" s="12">
        <v>2086.41</v>
      </c>
      <c r="M8904" s="11">
        <v>0</v>
      </c>
      <c r="N8904" s="12">
        <v>4172.82</v>
      </c>
      <c r="O8904" s="12">
        <v>3186.02</v>
      </c>
      <c r="P8904" s="12">
        <v>986.8</v>
      </c>
      <c r="Q8904" s="11">
        <v>0.23648276225669901</v>
      </c>
    </row>
    <row r="8905" spans="1:17" x14ac:dyDescent="0.45">
      <c r="A8905" t="s">
        <v>14600</v>
      </c>
      <c r="B8905" t="s">
        <v>8094</v>
      </c>
      <c r="C8905" t="s">
        <v>7</v>
      </c>
      <c r="D8905" t="s">
        <v>134</v>
      </c>
      <c r="E8905" t="s">
        <v>22</v>
      </c>
      <c r="F8905" s="9">
        <v>45509</v>
      </c>
      <c r="G8905" s="9" t="str">
        <f>TEXT(Ecommerce_Sales_Data[[#This Row],[Order_Date]],"dddd")</f>
        <v>Monday</v>
      </c>
      <c r="H8905" t="s">
        <v>14757</v>
      </c>
      <c r="I8905" t="s">
        <v>14762</v>
      </c>
      <c r="J8905">
        <v>8</v>
      </c>
      <c r="K8905">
        <v>4</v>
      </c>
      <c r="L8905" s="12">
        <v>3705.3</v>
      </c>
      <c r="M8905" s="11">
        <v>0.2</v>
      </c>
      <c r="N8905" s="12">
        <v>11856.96</v>
      </c>
      <c r="O8905" s="12">
        <v>7971.33</v>
      </c>
      <c r="P8905" s="12">
        <v>3885.63</v>
      </c>
      <c r="Q8905" s="11">
        <v>0.32770878876204401</v>
      </c>
    </row>
    <row r="8906" spans="1:17" x14ac:dyDescent="0.45">
      <c r="A8906" t="s">
        <v>14601</v>
      </c>
      <c r="B8906" t="s">
        <v>6861</v>
      </c>
      <c r="C8906" t="s">
        <v>28</v>
      </c>
      <c r="D8906" t="s">
        <v>29</v>
      </c>
      <c r="E8906" t="s">
        <v>4</v>
      </c>
      <c r="F8906" s="9">
        <v>45852</v>
      </c>
      <c r="G8906" s="9" t="str">
        <f>TEXT(Ecommerce_Sales_Data[[#This Row],[Order_Date]],"dddd")</f>
        <v>Monday</v>
      </c>
      <c r="H8906" t="s">
        <v>14757</v>
      </c>
      <c r="I8906" t="s">
        <v>14768</v>
      </c>
      <c r="J8906">
        <v>7</v>
      </c>
      <c r="K8906">
        <v>4</v>
      </c>
      <c r="L8906" s="12">
        <v>1862.53</v>
      </c>
      <c r="M8906" s="11">
        <v>0.1</v>
      </c>
      <c r="N8906" s="12">
        <v>6705.11</v>
      </c>
      <c r="O8906" s="12">
        <v>5428.5</v>
      </c>
      <c r="P8906" s="12">
        <v>1276.6099999999999</v>
      </c>
      <c r="Q8906" s="11">
        <v>0.19039359533251499</v>
      </c>
    </row>
    <row r="8907" spans="1:17" x14ac:dyDescent="0.45">
      <c r="A8907" t="s">
        <v>14602</v>
      </c>
      <c r="B8907" t="s">
        <v>8793</v>
      </c>
      <c r="C8907" t="s">
        <v>20</v>
      </c>
      <c r="D8907" t="s">
        <v>103</v>
      </c>
      <c r="E8907" t="s">
        <v>14</v>
      </c>
      <c r="F8907" s="9">
        <v>45429</v>
      </c>
      <c r="G8907" s="9" t="str">
        <f>TEXT(Ecommerce_Sales_Data[[#This Row],[Order_Date]],"dddd")</f>
        <v>Friday</v>
      </c>
      <c r="H8907" t="s">
        <v>14757</v>
      </c>
      <c r="I8907" t="s">
        <v>14763</v>
      </c>
      <c r="J8907">
        <v>5</v>
      </c>
      <c r="K8907">
        <v>4</v>
      </c>
      <c r="L8907" s="12">
        <v>2249.25</v>
      </c>
      <c r="M8907" s="11">
        <v>0.2</v>
      </c>
      <c r="N8907" s="12">
        <v>7197.6</v>
      </c>
      <c r="O8907" s="12">
        <v>4786.07</v>
      </c>
      <c r="P8907" s="12">
        <v>2411.5300000000002</v>
      </c>
      <c r="Q8907" s="11">
        <v>0.335046404357008</v>
      </c>
    </row>
    <row r="8908" spans="1:17" x14ac:dyDescent="0.45">
      <c r="A8908" t="s">
        <v>14603</v>
      </c>
      <c r="B8908" t="s">
        <v>14604</v>
      </c>
      <c r="C8908" t="s">
        <v>20</v>
      </c>
      <c r="D8908" t="s">
        <v>103</v>
      </c>
      <c r="E8908" t="s">
        <v>14</v>
      </c>
      <c r="F8908" s="9">
        <v>45605</v>
      </c>
      <c r="G8908" s="9" t="str">
        <f>TEXT(Ecommerce_Sales_Data[[#This Row],[Order_Date]],"dddd")</f>
        <v>Saturday</v>
      </c>
      <c r="H8908" t="s">
        <v>14761</v>
      </c>
      <c r="I8908" t="s">
        <v>14764</v>
      </c>
      <c r="J8908">
        <v>11</v>
      </c>
      <c r="K8908">
        <v>1</v>
      </c>
      <c r="L8908" s="12">
        <v>1014.7</v>
      </c>
      <c r="M8908" s="11">
        <v>0.1</v>
      </c>
      <c r="N8908" s="12">
        <v>913.23</v>
      </c>
      <c r="O8908" s="12">
        <v>579.58000000000004</v>
      </c>
      <c r="P8908" s="12">
        <v>333.65</v>
      </c>
      <c r="Q8908" s="11">
        <v>0.36535155437293998</v>
      </c>
    </row>
    <row r="8909" spans="1:17" x14ac:dyDescent="0.45">
      <c r="A8909" t="s">
        <v>14605</v>
      </c>
      <c r="B8909" t="s">
        <v>14606</v>
      </c>
      <c r="C8909" t="s">
        <v>7</v>
      </c>
      <c r="D8909" t="s">
        <v>8</v>
      </c>
      <c r="E8909" t="s">
        <v>14</v>
      </c>
      <c r="F8909" s="9">
        <v>45528</v>
      </c>
      <c r="G8909" s="9" t="str">
        <f>TEXT(Ecommerce_Sales_Data[[#This Row],[Order_Date]],"dddd")</f>
        <v>Saturday</v>
      </c>
      <c r="H8909" t="s">
        <v>14761</v>
      </c>
      <c r="I8909" t="s">
        <v>14762</v>
      </c>
      <c r="J8909">
        <v>8</v>
      </c>
      <c r="K8909">
        <v>5</v>
      </c>
      <c r="L8909" s="12">
        <v>2812.87</v>
      </c>
      <c r="M8909" s="11">
        <v>0.1</v>
      </c>
      <c r="N8909" s="12">
        <v>12657.91</v>
      </c>
      <c r="O8909" s="12">
        <v>10502.99</v>
      </c>
      <c r="P8909" s="12">
        <v>2154.92</v>
      </c>
      <c r="Q8909" s="11">
        <v>0.17024295480059501</v>
      </c>
    </row>
    <row r="8910" spans="1:17" x14ac:dyDescent="0.45">
      <c r="A8910" t="s">
        <v>14607</v>
      </c>
      <c r="B8910" t="s">
        <v>14608</v>
      </c>
      <c r="C8910" t="s">
        <v>2</v>
      </c>
      <c r="D8910" t="s">
        <v>17</v>
      </c>
      <c r="E8910" t="s">
        <v>22</v>
      </c>
      <c r="F8910" s="9">
        <v>45590</v>
      </c>
      <c r="G8910" s="9" t="str">
        <f>TEXT(Ecommerce_Sales_Data[[#This Row],[Order_Date]],"dddd")</f>
        <v>Friday</v>
      </c>
      <c r="H8910" t="s">
        <v>14757</v>
      </c>
      <c r="I8910" t="s">
        <v>14760</v>
      </c>
      <c r="J8910">
        <v>10</v>
      </c>
      <c r="K8910">
        <v>2</v>
      </c>
      <c r="L8910" s="12">
        <v>2856.18</v>
      </c>
      <c r="M8910" s="11">
        <v>0.1</v>
      </c>
      <c r="N8910" s="12">
        <v>5141.12</v>
      </c>
      <c r="O8910" s="12">
        <v>4170.1499999999996</v>
      </c>
      <c r="P8910" s="12">
        <v>970.97</v>
      </c>
      <c r="Q8910" s="11">
        <v>0.188863516121001</v>
      </c>
    </row>
    <row r="8911" spans="1:17" x14ac:dyDescent="0.45">
      <c r="A8911" t="s">
        <v>14609</v>
      </c>
      <c r="B8911" t="s">
        <v>14610</v>
      </c>
      <c r="C8911" t="s">
        <v>20</v>
      </c>
      <c r="D8911" t="s">
        <v>25</v>
      </c>
      <c r="E8911" t="s">
        <v>22</v>
      </c>
      <c r="F8911" s="9">
        <v>45306</v>
      </c>
      <c r="G8911" s="9" t="str">
        <f>TEXT(Ecommerce_Sales_Data[[#This Row],[Order_Date]],"dddd")</f>
        <v>Monday</v>
      </c>
      <c r="H8911" t="s">
        <v>14757</v>
      </c>
      <c r="I8911" t="s">
        <v>14767</v>
      </c>
      <c r="J8911">
        <v>1</v>
      </c>
      <c r="K8911">
        <v>2</v>
      </c>
      <c r="L8911" s="12">
        <v>2526.23</v>
      </c>
      <c r="M8911" s="11">
        <v>0.15</v>
      </c>
      <c r="N8911" s="12">
        <v>4294.59</v>
      </c>
      <c r="O8911" s="12">
        <v>3449.3</v>
      </c>
      <c r="P8911" s="12">
        <v>845.29</v>
      </c>
      <c r="Q8911" s="11">
        <v>0.19682670522680901</v>
      </c>
    </row>
    <row r="8912" spans="1:17" x14ac:dyDescent="0.45">
      <c r="A8912" t="s">
        <v>14611</v>
      </c>
      <c r="B8912" t="s">
        <v>14612</v>
      </c>
      <c r="C8912" t="s">
        <v>2</v>
      </c>
      <c r="D8912" t="s">
        <v>65</v>
      </c>
      <c r="E8912" t="s">
        <v>22</v>
      </c>
      <c r="F8912" s="9">
        <v>45974</v>
      </c>
      <c r="G8912" s="9" t="str">
        <f>TEXT(Ecommerce_Sales_Data[[#This Row],[Order_Date]],"dddd")</f>
        <v>Thursday</v>
      </c>
      <c r="H8912" t="s">
        <v>14757</v>
      </c>
      <c r="I8912" t="s">
        <v>14764</v>
      </c>
      <c r="J8912">
        <v>11</v>
      </c>
      <c r="K8912">
        <v>2</v>
      </c>
      <c r="L8912" s="12">
        <v>2863.14</v>
      </c>
      <c r="M8912" s="11">
        <v>0</v>
      </c>
      <c r="N8912" s="12">
        <v>5726.28</v>
      </c>
      <c r="O8912" s="12">
        <v>3778.14</v>
      </c>
      <c r="P8912" s="12">
        <v>1948.14</v>
      </c>
      <c r="Q8912" s="11">
        <v>0.34021039837381301</v>
      </c>
    </row>
    <row r="8913" spans="1:17" x14ac:dyDescent="0.45">
      <c r="A8913" t="s">
        <v>14613</v>
      </c>
      <c r="B8913" t="s">
        <v>14614</v>
      </c>
      <c r="C8913" t="s">
        <v>2</v>
      </c>
      <c r="D8913" t="s">
        <v>3</v>
      </c>
      <c r="E8913" t="s">
        <v>22</v>
      </c>
      <c r="F8913" s="9">
        <v>45297</v>
      </c>
      <c r="G8913" s="9" t="str">
        <f>TEXT(Ecommerce_Sales_Data[[#This Row],[Order_Date]],"dddd")</f>
        <v>Saturday</v>
      </c>
      <c r="H8913" t="s">
        <v>14761</v>
      </c>
      <c r="I8913" t="s">
        <v>14767</v>
      </c>
      <c r="J8913">
        <v>1</v>
      </c>
      <c r="K8913">
        <v>1</v>
      </c>
      <c r="L8913" s="12">
        <v>4695.1000000000004</v>
      </c>
      <c r="M8913" s="11">
        <v>0</v>
      </c>
      <c r="N8913" s="12">
        <v>4695.1000000000004</v>
      </c>
      <c r="O8913" s="12">
        <v>3757.91</v>
      </c>
      <c r="P8913" s="12">
        <v>937.19</v>
      </c>
      <c r="Q8913" s="11">
        <v>0.19961023194394201</v>
      </c>
    </row>
    <row r="8914" spans="1:17" x14ac:dyDescent="0.45">
      <c r="A8914" t="s">
        <v>14615</v>
      </c>
      <c r="B8914" t="s">
        <v>4579</v>
      </c>
      <c r="C8914" t="s">
        <v>28</v>
      </c>
      <c r="D8914" t="s">
        <v>29</v>
      </c>
      <c r="E8914" t="s">
        <v>4</v>
      </c>
      <c r="F8914" s="9">
        <v>45391</v>
      </c>
      <c r="G8914" s="9" t="str">
        <f>TEXT(Ecommerce_Sales_Data[[#This Row],[Order_Date]],"dddd")</f>
        <v>Tuesday</v>
      </c>
      <c r="H8914" t="s">
        <v>14757</v>
      </c>
      <c r="I8914" t="s">
        <v>14765</v>
      </c>
      <c r="J8914">
        <v>4</v>
      </c>
      <c r="K8914">
        <v>5</v>
      </c>
      <c r="L8914" s="12">
        <v>4125.49</v>
      </c>
      <c r="M8914" s="11">
        <v>0.2</v>
      </c>
      <c r="N8914" s="12">
        <v>16501.96</v>
      </c>
      <c r="O8914" s="12">
        <v>12337.68</v>
      </c>
      <c r="P8914" s="12">
        <v>4164.28</v>
      </c>
      <c r="Q8914" s="11">
        <v>0.25235062986457402</v>
      </c>
    </row>
    <row r="8915" spans="1:17" x14ac:dyDescent="0.45">
      <c r="A8915" t="s">
        <v>14616</v>
      </c>
      <c r="B8915" t="s">
        <v>1688</v>
      </c>
      <c r="C8915" t="s">
        <v>28</v>
      </c>
      <c r="D8915" t="s">
        <v>29</v>
      </c>
      <c r="E8915" t="s">
        <v>14</v>
      </c>
      <c r="F8915" s="9">
        <v>45469</v>
      </c>
      <c r="G8915" s="9" t="str">
        <f>TEXT(Ecommerce_Sales_Data[[#This Row],[Order_Date]],"dddd")</f>
        <v>Wednesday</v>
      </c>
      <c r="H8915" t="s">
        <v>14757</v>
      </c>
      <c r="I8915" t="s">
        <v>14759</v>
      </c>
      <c r="J8915">
        <v>6</v>
      </c>
      <c r="K8915">
        <v>3</v>
      </c>
      <c r="L8915" s="12">
        <v>3926.23</v>
      </c>
      <c r="M8915" s="11">
        <v>0.05</v>
      </c>
      <c r="N8915" s="12">
        <v>11189.76</v>
      </c>
      <c r="O8915" s="12">
        <v>7267.93</v>
      </c>
      <c r="P8915" s="12">
        <v>3921.83</v>
      </c>
      <c r="Q8915" s="11">
        <v>0.35048383522077298</v>
      </c>
    </row>
    <row r="8916" spans="1:17" x14ac:dyDescent="0.45">
      <c r="A8916" t="s">
        <v>14617</v>
      </c>
      <c r="B8916" t="s">
        <v>13454</v>
      </c>
      <c r="C8916" t="s">
        <v>2</v>
      </c>
      <c r="D8916" t="s">
        <v>17</v>
      </c>
      <c r="E8916" t="s">
        <v>22</v>
      </c>
      <c r="F8916" s="9">
        <v>45511</v>
      </c>
      <c r="G8916" s="9" t="str">
        <f>TEXT(Ecommerce_Sales_Data[[#This Row],[Order_Date]],"dddd")</f>
        <v>Wednesday</v>
      </c>
      <c r="H8916" t="s">
        <v>14757</v>
      </c>
      <c r="I8916" t="s">
        <v>14762</v>
      </c>
      <c r="J8916">
        <v>8</v>
      </c>
      <c r="K8916">
        <v>2</v>
      </c>
      <c r="L8916" s="12">
        <v>212.89</v>
      </c>
      <c r="M8916" s="11">
        <v>0.05</v>
      </c>
      <c r="N8916" s="12">
        <v>404.49</v>
      </c>
      <c r="O8916" s="12">
        <v>266.55</v>
      </c>
      <c r="P8916" s="12">
        <v>137.94</v>
      </c>
      <c r="Q8916" s="11">
        <v>0.34102202773863399</v>
      </c>
    </row>
    <row r="8917" spans="1:17" x14ac:dyDescent="0.45">
      <c r="A8917" t="s">
        <v>14618</v>
      </c>
      <c r="B8917" t="s">
        <v>14044</v>
      </c>
      <c r="C8917" t="s">
        <v>12</v>
      </c>
      <c r="D8917" t="s">
        <v>38</v>
      </c>
      <c r="E8917" t="s">
        <v>22</v>
      </c>
      <c r="F8917" s="9">
        <v>45894</v>
      </c>
      <c r="G8917" s="9" t="str">
        <f>TEXT(Ecommerce_Sales_Data[[#This Row],[Order_Date]],"dddd")</f>
        <v>Monday</v>
      </c>
      <c r="H8917" t="s">
        <v>14757</v>
      </c>
      <c r="I8917" t="s">
        <v>14762</v>
      </c>
      <c r="J8917">
        <v>8</v>
      </c>
      <c r="K8917">
        <v>3</v>
      </c>
      <c r="L8917" s="12">
        <v>2780.72</v>
      </c>
      <c r="M8917" s="11">
        <v>0.15</v>
      </c>
      <c r="N8917" s="12">
        <v>7090.84</v>
      </c>
      <c r="O8917" s="12">
        <v>4483.3999999999996</v>
      </c>
      <c r="P8917" s="12">
        <v>2607.44</v>
      </c>
      <c r="Q8917" s="11">
        <v>0.36771948034365498</v>
      </c>
    </row>
    <row r="8918" spans="1:17" x14ac:dyDescent="0.45">
      <c r="A8918" t="s">
        <v>14619</v>
      </c>
      <c r="B8918" t="s">
        <v>14044</v>
      </c>
      <c r="C8918" t="s">
        <v>20</v>
      </c>
      <c r="D8918" t="s">
        <v>25</v>
      </c>
      <c r="E8918" t="s">
        <v>22</v>
      </c>
      <c r="F8918" s="9">
        <v>45907</v>
      </c>
      <c r="G8918" s="9" t="str">
        <f>TEXT(Ecommerce_Sales_Data[[#This Row],[Order_Date]],"dddd")</f>
        <v>Sunday</v>
      </c>
      <c r="H8918" t="s">
        <v>14761</v>
      </c>
      <c r="I8918" t="s">
        <v>14766</v>
      </c>
      <c r="J8918">
        <v>9</v>
      </c>
      <c r="K8918">
        <v>4</v>
      </c>
      <c r="L8918" s="12">
        <v>2875.74</v>
      </c>
      <c r="M8918" s="11">
        <v>0.15</v>
      </c>
      <c r="N8918" s="12">
        <v>9777.52</v>
      </c>
      <c r="O8918" s="12">
        <v>6406.4</v>
      </c>
      <c r="P8918" s="12">
        <v>3371.12</v>
      </c>
      <c r="Q8918" s="11">
        <v>0.34478272609005101</v>
      </c>
    </row>
    <row r="8919" spans="1:17" x14ac:dyDescent="0.45">
      <c r="A8919" t="s">
        <v>14620</v>
      </c>
      <c r="B8919" t="s">
        <v>1774</v>
      </c>
      <c r="C8919" t="s">
        <v>2</v>
      </c>
      <c r="D8919" t="s">
        <v>68</v>
      </c>
      <c r="E8919" t="s">
        <v>14</v>
      </c>
      <c r="F8919" s="9">
        <v>45568</v>
      </c>
      <c r="G8919" s="9" t="str">
        <f>TEXT(Ecommerce_Sales_Data[[#This Row],[Order_Date]],"dddd")</f>
        <v>Thursday</v>
      </c>
      <c r="H8919" t="s">
        <v>14757</v>
      </c>
      <c r="I8919" t="s">
        <v>14760</v>
      </c>
      <c r="J8919">
        <v>10</v>
      </c>
      <c r="K8919">
        <v>2</v>
      </c>
      <c r="L8919" s="12">
        <v>3652.48</v>
      </c>
      <c r="M8919" s="11">
        <v>0.1</v>
      </c>
      <c r="N8919" s="12">
        <v>6574.46</v>
      </c>
      <c r="O8919" s="12">
        <v>5211.22</v>
      </c>
      <c r="P8919" s="12">
        <v>1363.24</v>
      </c>
      <c r="Q8919" s="11">
        <v>0.20735391195626701</v>
      </c>
    </row>
    <row r="8920" spans="1:17" x14ac:dyDescent="0.45">
      <c r="A8920" t="s">
        <v>14621</v>
      </c>
      <c r="B8920" t="s">
        <v>14622</v>
      </c>
      <c r="C8920" t="s">
        <v>2</v>
      </c>
      <c r="D8920" t="s">
        <v>68</v>
      </c>
      <c r="E8920" t="s">
        <v>14</v>
      </c>
      <c r="F8920" s="9">
        <v>45507</v>
      </c>
      <c r="G8920" s="9" t="str">
        <f>TEXT(Ecommerce_Sales_Data[[#This Row],[Order_Date]],"dddd")</f>
        <v>Saturday</v>
      </c>
      <c r="H8920" t="s">
        <v>14761</v>
      </c>
      <c r="I8920" t="s">
        <v>14762</v>
      </c>
      <c r="J8920">
        <v>8</v>
      </c>
      <c r="K8920">
        <v>2</v>
      </c>
      <c r="L8920" s="12">
        <v>1921.31</v>
      </c>
      <c r="M8920" s="11">
        <v>0</v>
      </c>
      <c r="N8920" s="12">
        <v>3842.62</v>
      </c>
      <c r="O8920" s="12">
        <v>3255.43</v>
      </c>
      <c r="P8920" s="12">
        <v>587.19000000000005</v>
      </c>
      <c r="Q8920" s="11">
        <v>0.152809801645752</v>
      </c>
    </row>
    <row r="8921" spans="1:17" x14ac:dyDescent="0.45">
      <c r="A8921" t="s">
        <v>14623</v>
      </c>
      <c r="B8921" t="s">
        <v>14624</v>
      </c>
      <c r="C8921" t="s">
        <v>20</v>
      </c>
      <c r="D8921" t="s">
        <v>21</v>
      </c>
      <c r="E8921" t="s">
        <v>22</v>
      </c>
      <c r="F8921" s="9">
        <v>45704</v>
      </c>
      <c r="G8921" s="9" t="str">
        <f>TEXT(Ecommerce_Sales_Data[[#This Row],[Order_Date]],"dddd")</f>
        <v>Sunday</v>
      </c>
      <c r="H8921" t="s">
        <v>14761</v>
      </c>
      <c r="I8921" t="s">
        <v>14758</v>
      </c>
      <c r="J8921">
        <v>2</v>
      </c>
      <c r="K8921">
        <v>4</v>
      </c>
      <c r="L8921" s="12">
        <v>107.47</v>
      </c>
      <c r="M8921" s="11">
        <v>0.15</v>
      </c>
      <c r="N8921" s="12">
        <v>365.4</v>
      </c>
      <c r="O8921" s="12">
        <v>273.58</v>
      </c>
      <c r="P8921" s="12">
        <v>91.82</v>
      </c>
      <c r="Q8921" s="11">
        <v>0.25128626163108903</v>
      </c>
    </row>
    <row r="8922" spans="1:17" x14ac:dyDescent="0.45">
      <c r="A8922" t="s">
        <v>14625</v>
      </c>
      <c r="B8922" t="s">
        <v>4511</v>
      </c>
      <c r="C8922" t="s">
        <v>12</v>
      </c>
      <c r="D8922" t="s">
        <v>111</v>
      </c>
      <c r="E8922" t="s">
        <v>14</v>
      </c>
      <c r="F8922" s="9">
        <v>45952</v>
      </c>
      <c r="G8922" s="9" t="str">
        <f>TEXT(Ecommerce_Sales_Data[[#This Row],[Order_Date]],"dddd")</f>
        <v>Wednesday</v>
      </c>
      <c r="H8922" t="s">
        <v>14757</v>
      </c>
      <c r="I8922" t="s">
        <v>14760</v>
      </c>
      <c r="J8922">
        <v>10</v>
      </c>
      <c r="K8922">
        <v>1</v>
      </c>
      <c r="L8922" s="12">
        <v>2351.14</v>
      </c>
      <c r="M8922" s="11">
        <v>0</v>
      </c>
      <c r="N8922" s="12">
        <v>2351.14</v>
      </c>
      <c r="O8922" s="12">
        <v>1976.83</v>
      </c>
      <c r="P8922" s="12">
        <v>374.31</v>
      </c>
      <c r="Q8922" s="11">
        <v>0.15920362037139399</v>
      </c>
    </row>
    <row r="8923" spans="1:17" x14ac:dyDescent="0.45">
      <c r="A8923" t="s">
        <v>14626</v>
      </c>
      <c r="B8923" t="s">
        <v>3529</v>
      </c>
      <c r="C8923" t="s">
        <v>2</v>
      </c>
      <c r="D8923" t="s">
        <v>17</v>
      </c>
      <c r="E8923" t="s">
        <v>9</v>
      </c>
      <c r="F8923" s="9">
        <v>45366</v>
      </c>
      <c r="G8923" s="9" t="str">
        <f>TEXT(Ecommerce_Sales_Data[[#This Row],[Order_Date]],"dddd")</f>
        <v>Friday</v>
      </c>
      <c r="H8923" t="s">
        <v>14757</v>
      </c>
      <c r="I8923" t="s">
        <v>14769</v>
      </c>
      <c r="J8923">
        <v>3</v>
      </c>
      <c r="K8923">
        <v>1</v>
      </c>
      <c r="L8923" s="12">
        <v>917.87</v>
      </c>
      <c r="M8923" s="11">
        <v>0.2</v>
      </c>
      <c r="N8923" s="12">
        <v>734.3</v>
      </c>
      <c r="O8923" s="12">
        <v>590.11</v>
      </c>
      <c r="P8923" s="12">
        <v>144.19</v>
      </c>
      <c r="Q8923" s="11">
        <v>0.196363883971129</v>
      </c>
    </row>
    <row r="8924" spans="1:17" x14ac:dyDescent="0.45">
      <c r="A8924" t="s">
        <v>14627</v>
      </c>
      <c r="B8924" t="s">
        <v>10909</v>
      </c>
      <c r="C8924" t="s">
        <v>7</v>
      </c>
      <c r="D8924" t="s">
        <v>134</v>
      </c>
      <c r="E8924" t="s">
        <v>22</v>
      </c>
      <c r="F8924" s="9">
        <v>45296</v>
      </c>
      <c r="G8924" s="9" t="str">
        <f>TEXT(Ecommerce_Sales_Data[[#This Row],[Order_Date]],"dddd")</f>
        <v>Friday</v>
      </c>
      <c r="H8924" t="s">
        <v>14757</v>
      </c>
      <c r="I8924" t="s">
        <v>14767</v>
      </c>
      <c r="J8924">
        <v>1</v>
      </c>
      <c r="K8924">
        <v>2</v>
      </c>
      <c r="L8924" s="12">
        <v>3565.09</v>
      </c>
      <c r="M8924" s="11">
        <v>0.2</v>
      </c>
      <c r="N8924" s="12">
        <v>5704.14</v>
      </c>
      <c r="O8924" s="12">
        <v>4836.4799999999996</v>
      </c>
      <c r="P8924" s="12">
        <v>867.66</v>
      </c>
      <c r="Q8924" s="11">
        <v>0.15211057232115599</v>
      </c>
    </row>
    <row r="8925" spans="1:17" x14ac:dyDescent="0.45">
      <c r="A8925" t="s">
        <v>14628</v>
      </c>
      <c r="B8925" t="s">
        <v>14629</v>
      </c>
      <c r="C8925" t="s">
        <v>12</v>
      </c>
      <c r="D8925" t="s">
        <v>13</v>
      </c>
      <c r="E8925" t="s">
        <v>22</v>
      </c>
      <c r="F8925" s="9">
        <v>45302</v>
      </c>
      <c r="G8925" s="9" t="str">
        <f>TEXT(Ecommerce_Sales_Data[[#This Row],[Order_Date]],"dddd")</f>
        <v>Thursday</v>
      </c>
      <c r="H8925" t="s">
        <v>14757</v>
      </c>
      <c r="I8925" t="s">
        <v>14767</v>
      </c>
      <c r="J8925">
        <v>1</v>
      </c>
      <c r="K8925">
        <v>5</v>
      </c>
      <c r="L8925" s="12">
        <v>3988.07</v>
      </c>
      <c r="M8925" s="11">
        <v>0.15</v>
      </c>
      <c r="N8925" s="12">
        <v>16949.3</v>
      </c>
      <c r="O8925" s="12">
        <v>14057.86</v>
      </c>
      <c r="P8925" s="12">
        <v>2891.44</v>
      </c>
      <c r="Q8925" s="11">
        <v>0.17059347583675999</v>
      </c>
    </row>
    <row r="8926" spans="1:17" x14ac:dyDescent="0.45">
      <c r="A8926" t="s">
        <v>14630</v>
      </c>
      <c r="B8926" t="s">
        <v>10626</v>
      </c>
      <c r="C8926" t="s">
        <v>28</v>
      </c>
      <c r="D8926" t="s">
        <v>35</v>
      </c>
      <c r="E8926" t="s">
        <v>14</v>
      </c>
      <c r="F8926" s="9">
        <v>45724</v>
      </c>
      <c r="G8926" s="9" t="str">
        <f>TEXT(Ecommerce_Sales_Data[[#This Row],[Order_Date]],"dddd")</f>
        <v>Saturday</v>
      </c>
      <c r="H8926" t="s">
        <v>14761</v>
      </c>
      <c r="I8926" t="s">
        <v>14769</v>
      </c>
      <c r="J8926">
        <v>3</v>
      </c>
      <c r="K8926">
        <v>1</v>
      </c>
      <c r="L8926" s="12">
        <v>310.52</v>
      </c>
      <c r="M8926" s="11">
        <v>0.2</v>
      </c>
      <c r="N8926" s="12">
        <v>248.42</v>
      </c>
      <c r="O8926" s="12">
        <v>171.56</v>
      </c>
      <c r="P8926" s="12">
        <v>76.86</v>
      </c>
      <c r="Q8926" s="11">
        <v>0.30939537879397799</v>
      </c>
    </row>
    <row r="8927" spans="1:17" x14ac:dyDescent="0.45">
      <c r="A8927" t="s">
        <v>14631</v>
      </c>
      <c r="B8927" t="s">
        <v>3115</v>
      </c>
      <c r="C8927" t="s">
        <v>20</v>
      </c>
      <c r="D8927" t="s">
        <v>25</v>
      </c>
      <c r="E8927" t="s">
        <v>14</v>
      </c>
      <c r="F8927" s="9">
        <v>45577</v>
      </c>
      <c r="G8927" s="9" t="str">
        <f>TEXT(Ecommerce_Sales_Data[[#This Row],[Order_Date]],"dddd")</f>
        <v>Saturday</v>
      </c>
      <c r="H8927" t="s">
        <v>14761</v>
      </c>
      <c r="I8927" t="s">
        <v>14760</v>
      </c>
      <c r="J8927">
        <v>10</v>
      </c>
      <c r="K8927">
        <v>5</v>
      </c>
      <c r="L8927" s="12">
        <v>441.49</v>
      </c>
      <c r="M8927" s="11">
        <v>0.2</v>
      </c>
      <c r="N8927" s="12">
        <v>1765.96</v>
      </c>
      <c r="O8927" s="12">
        <v>1191.8699999999999</v>
      </c>
      <c r="P8927" s="12">
        <v>574.09</v>
      </c>
      <c r="Q8927" s="11">
        <v>0.32508663842895602</v>
      </c>
    </row>
    <row r="8928" spans="1:17" x14ac:dyDescent="0.45">
      <c r="A8928" t="s">
        <v>14632</v>
      </c>
      <c r="B8928" t="s">
        <v>14633</v>
      </c>
      <c r="C8928" t="s">
        <v>2</v>
      </c>
      <c r="D8928" t="s">
        <v>82</v>
      </c>
      <c r="E8928" t="s">
        <v>14</v>
      </c>
      <c r="F8928" s="9">
        <v>45405</v>
      </c>
      <c r="G8928" s="9" t="str">
        <f>TEXT(Ecommerce_Sales_Data[[#This Row],[Order_Date]],"dddd")</f>
        <v>Tuesday</v>
      </c>
      <c r="H8928" t="s">
        <v>14757</v>
      </c>
      <c r="I8928" t="s">
        <v>14765</v>
      </c>
      <c r="J8928">
        <v>4</v>
      </c>
      <c r="K8928">
        <v>2</v>
      </c>
      <c r="L8928" s="12">
        <v>2589.6</v>
      </c>
      <c r="M8928" s="11">
        <v>0.05</v>
      </c>
      <c r="N8928" s="12">
        <v>4920.24</v>
      </c>
      <c r="O8928" s="12">
        <v>3845.74</v>
      </c>
      <c r="P8928" s="12">
        <v>1074.5</v>
      </c>
      <c r="Q8928" s="11">
        <v>0.21838365608181701</v>
      </c>
    </row>
    <row r="8929" spans="1:17" x14ac:dyDescent="0.45">
      <c r="A8929" t="s">
        <v>14634</v>
      </c>
      <c r="B8929" t="s">
        <v>7599</v>
      </c>
      <c r="C8929" t="s">
        <v>12</v>
      </c>
      <c r="D8929" t="s">
        <v>41</v>
      </c>
      <c r="E8929" t="s">
        <v>22</v>
      </c>
      <c r="F8929" s="9">
        <v>45769</v>
      </c>
      <c r="G8929" s="9" t="str">
        <f>TEXT(Ecommerce_Sales_Data[[#This Row],[Order_Date]],"dddd")</f>
        <v>Tuesday</v>
      </c>
      <c r="H8929" t="s">
        <v>14757</v>
      </c>
      <c r="I8929" t="s">
        <v>14765</v>
      </c>
      <c r="J8929">
        <v>4</v>
      </c>
      <c r="K8929">
        <v>3</v>
      </c>
      <c r="L8929" s="12">
        <v>3640.6</v>
      </c>
      <c r="M8929" s="11">
        <v>0</v>
      </c>
      <c r="N8929" s="12">
        <v>10921.8</v>
      </c>
      <c r="O8929" s="12">
        <v>8385.42</v>
      </c>
      <c r="P8929" s="12">
        <v>2536.38</v>
      </c>
      <c r="Q8929" s="11">
        <v>0.23223095094215199</v>
      </c>
    </row>
    <row r="8930" spans="1:17" x14ac:dyDescent="0.45">
      <c r="A8930" t="s">
        <v>14635</v>
      </c>
      <c r="B8930" t="s">
        <v>14636</v>
      </c>
      <c r="C8930" t="s">
        <v>7</v>
      </c>
      <c r="D8930" t="s">
        <v>46</v>
      </c>
      <c r="E8930" t="s">
        <v>22</v>
      </c>
      <c r="F8930" s="9">
        <v>45681</v>
      </c>
      <c r="G8930" s="9" t="str">
        <f>TEXT(Ecommerce_Sales_Data[[#This Row],[Order_Date]],"dddd")</f>
        <v>Friday</v>
      </c>
      <c r="H8930" t="s">
        <v>14757</v>
      </c>
      <c r="I8930" t="s">
        <v>14767</v>
      </c>
      <c r="J8930">
        <v>1</v>
      </c>
      <c r="K8930">
        <v>2</v>
      </c>
      <c r="L8930" s="12">
        <v>3581.88</v>
      </c>
      <c r="M8930" s="11">
        <v>0.2</v>
      </c>
      <c r="N8930" s="12">
        <v>5731.01</v>
      </c>
      <c r="O8930" s="12">
        <v>3991.24</v>
      </c>
      <c r="P8930" s="12">
        <v>1739.77</v>
      </c>
      <c r="Q8930" s="11">
        <v>0.30357127277739898</v>
      </c>
    </row>
    <row r="8931" spans="1:17" x14ac:dyDescent="0.45">
      <c r="A8931" t="s">
        <v>14637</v>
      </c>
      <c r="B8931" t="s">
        <v>3257</v>
      </c>
      <c r="C8931" t="s">
        <v>7</v>
      </c>
      <c r="D8931" t="s">
        <v>134</v>
      </c>
      <c r="E8931" t="s">
        <v>9</v>
      </c>
      <c r="F8931" s="9">
        <v>45539</v>
      </c>
      <c r="G8931" s="9" t="str">
        <f>TEXT(Ecommerce_Sales_Data[[#This Row],[Order_Date]],"dddd")</f>
        <v>Wednesday</v>
      </c>
      <c r="H8931" t="s">
        <v>14757</v>
      </c>
      <c r="I8931" t="s">
        <v>14766</v>
      </c>
      <c r="J8931">
        <v>9</v>
      </c>
      <c r="K8931">
        <v>4</v>
      </c>
      <c r="L8931" s="12">
        <v>2561.2800000000002</v>
      </c>
      <c r="M8931" s="11">
        <v>0</v>
      </c>
      <c r="N8931" s="12">
        <v>10245.120000000001</v>
      </c>
      <c r="O8931" s="12">
        <v>7517.69</v>
      </c>
      <c r="P8931" s="12">
        <v>2727.43</v>
      </c>
      <c r="Q8931" s="11">
        <v>0.26621747719889999</v>
      </c>
    </row>
    <row r="8932" spans="1:17" x14ac:dyDescent="0.45">
      <c r="A8932" t="s">
        <v>14638</v>
      </c>
      <c r="B8932" t="s">
        <v>14639</v>
      </c>
      <c r="C8932" t="s">
        <v>2</v>
      </c>
      <c r="D8932" t="s">
        <v>17</v>
      </c>
      <c r="E8932" t="s">
        <v>22</v>
      </c>
      <c r="F8932" s="9">
        <v>45675</v>
      </c>
      <c r="G8932" s="9" t="str">
        <f>TEXT(Ecommerce_Sales_Data[[#This Row],[Order_Date]],"dddd")</f>
        <v>Saturday</v>
      </c>
      <c r="H8932" t="s">
        <v>14761</v>
      </c>
      <c r="I8932" t="s">
        <v>14767</v>
      </c>
      <c r="J8932">
        <v>1</v>
      </c>
      <c r="K8932">
        <v>4</v>
      </c>
      <c r="L8932" s="12">
        <v>2952.62</v>
      </c>
      <c r="M8932" s="11">
        <v>0.15</v>
      </c>
      <c r="N8932" s="12">
        <v>10038.91</v>
      </c>
      <c r="O8932" s="12">
        <v>8031.11</v>
      </c>
      <c r="P8932" s="12">
        <v>2007.8</v>
      </c>
      <c r="Q8932" s="11">
        <v>0.200001793023346</v>
      </c>
    </row>
    <row r="8933" spans="1:17" x14ac:dyDescent="0.45">
      <c r="A8933" t="s">
        <v>14640</v>
      </c>
      <c r="B8933" t="s">
        <v>14641</v>
      </c>
      <c r="C8933" t="s">
        <v>7</v>
      </c>
      <c r="D8933" t="s">
        <v>46</v>
      </c>
      <c r="E8933" t="s">
        <v>14</v>
      </c>
      <c r="F8933" s="9">
        <v>45943</v>
      </c>
      <c r="G8933" s="9" t="str">
        <f>TEXT(Ecommerce_Sales_Data[[#This Row],[Order_Date]],"dddd")</f>
        <v>Monday</v>
      </c>
      <c r="H8933" t="s">
        <v>14757</v>
      </c>
      <c r="I8933" t="s">
        <v>14760</v>
      </c>
      <c r="J8933">
        <v>10</v>
      </c>
      <c r="K8933">
        <v>3</v>
      </c>
      <c r="L8933" s="12">
        <v>781.29</v>
      </c>
      <c r="M8933" s="11">
        <v>0.15</v>
      </c>
      <c r="N8933" s="12">
        <v>1992.29</v>
      </c>
      <c r="O8933" s="12">
        <v>1338.49</v>
      </c>
      <c r="P8933" s="12">
        <v>653.79999999999995</v>
      </c>
      <c r="Q8933" s="11">
        <v>0.32816507636940401</v>
      </c>
    </row>
    <row r="8934" spans="1:17" x14ac:dyDescent="0.45">
      <c r="A8934" t="s">
        <v>14642</v>
      </c>
      <c r="B8934" t="s">
        <v>14299</v>
      </c>
      <c r="C8934" t="s">
        <v>20</v>
      </c>
      <c r="D8934" t="s">
        <v>103</v>
      </c>
      <c r="E8934" t="s">
        <v>9</v>
      </c>
      <c r="F8934" s="9">
        <v>45671</v>
      </c>
      <c r="G8934" s="9" t="str">
        <f>TEXT(Ecommerce_Sales_Data[[#This Row],[Order_Date]],"dddd")</f>
        <v>Tuesday</v>
      </c>
      <c r="H8934" t="s">
        <v>14757</v>
      </c>
      <c r="I8934" t="s">
        <v>14767</v>
      </c>
      <c r="J8934">
        <v>1</v>
      </c>
      <c r="K8934">
        <v>5</v>
      </c>
      <c r="L8934" s="12">
        <v>1709.89</v>
      </c>
      <c r="M8934" s="11">
        <v>0.05</v>
      </c>
      <c r="N8934" s="12">
        <v>8121.98</v>
      </c>
      <c r="O8934" s="12">
        <v>5633.82</v>
      </c>
      <c r="P8934" s="12">
        <v>2488.16</v>
      </c>
      <c r="Q8934" s="11">
        <v>0.30634894446920602</v>
      </c>
    </row>
    <row r="8935" spans="1:17" x14ac:dyDescent="0.45">
      <c r="A8935" t="s">
        <v>14643</v>
      </c>
      <c r="B8935" t="s">
        <v>14644</v>
      </c>
      <c r="C8935" t="s">
        <v>28</v>
      </c>
      <c r="D8935" t="s">
        <v>35</v>
      </c>
      <c r="E8935" t="s">
        <v>22</v>
      </c>
      <c r="F8935" s="9">
        <v>46019</v>
      </c>
      <c r="G8935" s="9" t="str">
        <f>TEXT(Ecommerce_Sales_Data[[#This Row],[Order_Date]],"dddd")</f>
        <v>Sunday</v>
      </c>
      <c r="H8935" t="s">
        <v>14761</v>
      </c>
      <c r="I8935" t="s">
        <v>14770</v>
      </c>
      <c r="J8935">
        <v>12</v>
      </c>
      <c r="K8935">
        <v>2</v>
      </c>
      <c r="L8935" s="12">
        <v>910.44</v>
      </c>
      <c r="M8935" s="11">
        <v>0</v>
      </c>
      <c r="N8935" s="12">
        <v>1820.88</v>
      </c>
      <c r="O8935" s="12">
        <v>1199.8800000000001</v>
      </c>
      <c r="P8935" s="12">
        <v>621</v>
      </c>
      <c r="Q8935" s="11">
        <v>0.34104389086595499</v>
      </c>
    </row>
    <row r="8936" spans="1:17" x14ac:dyDescent="0.45">
      <c r="A8936" t="s">
        <v>14645</v>
      </c>
      <c r="B8936" t="s">
        <v>8313</v>
      </c>
      <c r="C8936" t="s">
        <v>2</v>
      </c>
      <c r="D8936" t="s">
        <v>65</v>
      </c>
      <c r="E8936" t="s">
        <v>22</v>
      </c>
      <c r="F8936" s="9">
        <v>45813</v>
      </c>
      <c r="G8936" s="9" t="str">
        <f>TEXT(Ecommerce_Sales_Data[[#This Row],[Order_Date]],"dddd")</f>
        <v>Thursday</v>
      </c>
      <c r="H8936" t="s">
        <v>14757</v>
      </c>
      <c r="I8936" t="s">
        <v>14759</v>
      </c>
      <c r="J8936">
        <v>6</v>
      </c>
      <c r="K8936">
        <v>2</v>
      </c>
      <c r="L8936" s="12">
        <v>2957.27</v>
      </c>
      <c r="M8936" s="11">
        <v>0.2</v>
      </c>
      <c r="N8936" s="12">
        <v>4731.63</v>
      </c>
      <c r="O8936" s="12">
        <v>3242.91</v>
      </c>
      <c r="P8936" s="12">
        <v>1488.72</v>
      </c>
      <c r="Q8936" s="11">
        <v>0.31463153289669699</v>
      </c>
    </row>
    <row r="8937" spans="1:17" x14ac:dyDescent="0.45">
      <c r="A8937" t="s">
        <v>14646</v>
      </c>
      <c r="B8937" t="s">
        <v>13473</v>
      </c>
      <c r="C8937" t="s">
        <v>2</v>
      </c>
      <c r="D8937" t="s">
        <v>3</v>
      </c>
      <c r="E8937" t="s">
        <v>22</v>
      </c>
      <c r="F8937" s="9">
        <v>45642</v>
      </c>
      <c r="G8937" s="9" t="str">
        <f>TEXT(Ecommerce_Sales_Data[[#This Row],[Order_Date]],"dddd")</f>
        <v>Monday</v>
      </c>
      <c r="H8937" t="s">
        <v>14757</v>
      </c>
      <c r="I8937" t="s">
        <v>14770</v>
      </c>
      <c r="J8937">
        <v>12</v>
      </c>
      <c r="K8937">
        <v>1</v>
      </c>
      <c r="L8937" s="12">
        <v>2054</v>
      </c>
      <c r="M8937" s="11">
        <v>0.15</v>
      </c>
      <c r="N8937" s="12">
        <v>1745.9</v>
      </c>
      <c r="O8937" s="12">
        <v>1475.5</v>
      </c>
      <c r="P8937" s="12">
        <v>270.39999999999998</v>
      </c>
      <c r="Q8937" s="11">
        <v>0.15487714072971001</v>
      </c>
    </row>
    <row r="8938" spans="1:17" x14ac:dyDescent="0.45">
      <c r="A8938" t="s">
        <v>14647</v>
      </c>
      <c r="B8938" t="s">
        <v>6426</v>
      </c>
      <c r="C8938" t="s">
        <v>2</v>
      </c>
      <c r="D8938" t="s">
        <v>3</v>
      </c>
      <c r="E8938" t="s">
        <v>4</v>
      </c>
      <c r="F8938" s="9">
        <v>45355</v>
      </c>
      <c r="G8938" s="9" t="str">
        <f>TEXT(Ecommerce_Sales_Data[[#This Row],[Order_Date]],"dddd")</f>
        <v>Monday</v>
      </c>
      <c r="H8938" t="s">
        <v>14757</v>
      </c>
      <c r="I8938" t="s">
        <v>14769</v>
      </c>
      <c r="J8938">
        <v>3</v>
      </c>
      <c r="K8938">
        <v>4</v>
      </c>
      <c r="L8938" s="12">
        <v>1157.6099999999999</v>
      </c>
      <c r="M8938" s="11">
        <v>0.1</v>
      </c>
      <c r="N8938" s="12">
        <v>4167.3999999999996</v>
      </c>
      <c r="O8938" s="12">
        <v>2797.01</v>
      </c>
      <c r="P8938" s="12">
        <v>1370.39</v>
      </c>
      <c r="Q8938" s="11">
        <v>0.32883572491241603</v>
      </c>
    </row>
    <row r="8939" spans="1:17" x14ac:dyDescent="0.45">
      <c r="A8939" t="s">
        <v>14648</v>
      </c>
      <c r="B8939" t="s">
        <v>14649</v>
      </c>
      <c r="C8939" t="s">
        <v>2</v>
      </c>
      <c r="D8939" t="s">
        <v>3</v>
      </c>
      <c r="E8939" t="s">
        <v>4</v>
      </c>
      <c r="F8939" s="9">
        <v>45453</v>
      </c>
      <c r="G8939" s="9" t="str">
        <f>TEXT(Ecommerce_Sales_Data[[#This Row],[Order_Date]],"dddd")</f>
        <v>Monday</v>
      </c>
      <c r="H8939" t="s">
        <v>14757</v>
      </c>
      <c r="I8939" t="s">
        <v>14759</v>
      </c>
      <c r="J8939">
        <v>6</v>
      </c>
      <c r="K8939">
        <v>3</v>
      </c>
      <c r="L8939" s="12">
        <v>4602.46</v>
      </c>
      <c r="M8939" s="11">
        <v>0.15</v>
      </c>
      <c r="N8939" s="12">
        <v>11736.27</v>
      </c>
      <c r="O8939" s="12">
        <v>9524.2900000000009</v>
      </c>
      <c r="P8939" s="12">
        <v>2211.98</v>
      </c>
      <c r="Q8939" s="11">
        <v>0.18847385072088499</v>
      </c>
    </row>
    <row r="8940" spans="1:17" x14ac:dyDescent="0.45">
      <c r="A8940" t="s">
        <v>14650</v>
      </c>
      <c r="B8940" t="s">
        <v>8535</v>
      </c>
      <c r="C8940" t="s">
        <v>7</v>
      </c>
      <c r="D8940" t="s">
        <v>134</v>
      </c>
      <c r="E8940" t="s">
        <v>22</v>
      </c>
      <c r="F8940" s="9">
        <v>45403</v>
      </c>
      <c r="G8940" s="9" t="str">
        <f>TEXT(Ecommerce_Sales_Data[[#This Row],[Order_Date]],"dddd")</f>
        <v>Sunday</v>
      </c>
      <c r="H8940" t="s">
        <v>14761</v>
      </c>
      <c r="I8940" t="s">
        <v>14765</v>
      </c>
      <c r="J8940">
        <v>4</v>
      </c>
      <c r="K8940">
        <v>4</v>
      </c>
      <c r="L8940" s="12">
        <v>4581.66</v>
      </c>
      <c r="M8940" s="11">
        <v>0</v>
      </c>
      <c r="N8940" s="12">
        <v>18326.64</v>
      </c>
      <c r="O8940" s="12">
        <v>11447.31</v>
      </c>
      <c r="P8940" s="12">
        <v>6879.33</v>
      </c>
      <c r="Q8940" s="11">
        <v>0.37537322717093802</v>
      </c>
    </row>
    <row r="8941" spans="1:17" x14ac:dyDescent="0.45">
      <c r="A8941" t="s">
        <v>14651</v>
      </c>
      <c r="B8941" t="s">
        <v>7210</v>
      </c>
      <c r="C8941" t="s">
        <v>28</v>
      </c>
      <c r="D8941" t="s">
        <v>29</v>
      </c>
      <c r="E8941" t="s">
        <v>4</v>
      </c>
      <c r="F8941" s="9">
        <v>45841</v>
      </c>
      <c r="G8941" s="9" t="str">
        <f>TEXT(Ecommerce_Sales_Data[[#This Row],[Order_Date]],"dddd")</f>
        <v>Thursday</v>
      </c>
      <c r="H8941" t="s">
        <v>14757</v>
      </c>
      <c r="I8941" t="s">
        <v>14768</v>
      </c>
      <c r="J8941">
        <v>7</v>
      </c>
      <c r="K8941">
        <v>3</v>
      </c>
      <c r="L8941" s="12">
        <v>367.39</v>
      </c>
      <c r="M8941" s="11">
        <v>0</v>
      </c>
      <c r="N8941" s="12">
        <v>1102.17</v>
      </c>
      <c r="O8941" s="12">
        <v>772.08</v>
      </c>
      <c r="P8941" s="12">
        <v>330.09</v>
      </c>
      <c r="Q8941" s="11">
        <v>0.29949100411007401</v>
      </c>
    </row>
    <row r="8942" spans="1:17" x14ac:dyDescent="0.45">
      <c r="A8942" t="s">
        <v>14652</v>
      </c>
      <c r="B8942" t="s">
        <v>14653</v>
      </c>
      <c r="C8942" t="s">
        <v>12</v>
      </c>
      <c r="D8942" t="s">
        <v>41</v>
      </c>
      <c r="E8942" t="s">
        <v>9</v>
      </c>
      <c r="F8942" s="9">
        <v>45475</v>
      </c>
      <c r="G8942" s="9" t="str">
        <f>TEXT(Ecommerce_Sales_Data[[#This Row],[Order_Date]],"dddd")</f>
        <v>Tuesday</v>
      </c>
      <c r="H8942" t="s">
        <v>14757</v>
      </c>
      <c r="I8942" t="s">
        <v>14768</v>
      </c>
      <c r="J8942">
        <v>7</v>
      </c>
      <c r="K8942">
        <v>1</v>
      </c>
      <c r="L8942" s="12">
        <v>3469.24</v>
      </c>
      <c r="M8942" s="11">
        <v>0.2</v>
      </c>
      <c r="N8942" s="12">
        <v>2775.39</v>
      </c>
      <c r="O8942" s="12">
        <v>2192.7800000000002</v>
      </c>
      <c r="P8942" s="12">
        <v>582.61</v>
      </c>
      <c r="Q8942" s="11">
        <v>0.209920047272636</v>
      </c>
    </row>
    <row r="8943" spans="1:17" x14ac:dyDescent="0.45">
      <c r="A8943" t="s">
        <v>14654</v>
      </c>
      <c r="B8943" t="s">
        <v>10760</v>
      </c>
      <c r="C8943" t="s">
        <v>2</v>
      </c>
      <c r="D8943" t="s">
        <v>17</v>
      </c>
      <c r="E8943" t="s">
        <v>9</v>
      </c>
      <c r="F8943" s="9">
        <v>45939</v>
      </c>
      <c r="G8943" s="9" t="str">
        <f>TEXT(Ecommerce_Sales_Data[[#This Row],[Order_Date]],"dddd")</f>
        <v>Thursday</v>
      </c>
      <c r="H8943" t="s">
        <v>14757</v>
      </c>
      <c r="I8943" t="s">
        <v>14760</v>
      </c>
      <c r="J8943">
        <v>10</v>
      </c>
      <c r="K8943">
        <v>2</v>
      </c>
      <c r="L8943" s="12">
        <v>978.21</v>
      </c>
      <c r="M8943" s="11">
        <v>0.05</v>
      </c>
      <c r="N8943" s="12">
        <v>1858.6</v>
      </c>
      <c r="O8943" s="12">
        <v>1166.77</v>
      </c>
      <c r="P8943" s="12">
        <v>691.83</v>
      </c>
      <c r="Q8943" s="11">
        <v>0.37223178736683499</v>
      </c>
    </row>
    <row r="8944" spans="1:17" x14ac:dyDescent="0.45">
      <c r="A8944" t="s">
        <v>14655</v>
      </c>
      <c r="B8944" t="s">
        <v>13394</v>
      </c>
      <c r="C8944" t="s">
        <v>12</v>
      </c>
      <c r="D8944" t="s">
        <v>38</v>
      </c>
      <c r="E8944" t="s">
        <v>9</v>
      </c>
      <c r="F8944" s="9">
        <v>45806</v>
      </c>
      <c r="G8944" s="9" t="str">
        <f>TEXT(Ecommerce_Sales_Data[[#This Row],[Order_Date]],"dddd")</f>
        <v>Thursday</v>
      </c>
      <c r="H8944" t="s">
        <v>14757</v>
      </c>
      <c r="I8944" t="s">
        <v>14763</v>
      </c>
      <c r="J8944">
        <v>5</v>
      </c>
      <c r="K8944">
        <v>4</v>
      </c>
      <c r="L8944" s="12">
        <v>4970.26</v>
      </c>
      <c r="M8944" s="11">
        <v>0.2</v>
      </c>
      <c r="N8944" s="12">
        <v>15904.83</v>
      </c>
      <c r="O8944" s="12">
        <v>12252.99</v>
      </c>
      <c r="P8944" s="12">
        <v>3651.84</v>
      </c>
      <c r="Q8944" s="11">
        <v>0.22960572354435699</v>
      </c>
    </row>
    <row r="8945" spans="1:17" x14ac:dyDescent="0.45">
      <c r="A8945" t="s">
        <v>14656</v>
      </c>
      <c r="B8945" t="s">
        <v>14657</v>
      </c>
      <c r="C8945" t="s">
        <v>12</v>
      </c>
      <c r="D8945" t="s">
        <v>32</v>
      </c>
      <c r="E8945" t="s">
        <v>14</v>
      </c>
      <c r="F8945" s="9">
        <v>45820</v>
      </c>
      <c r="G8945" s="9" t="str">
        <f>TEXT(Ecommerce_Sales_Data[[#This Row],[Order_Date]],"dddd")</f>
        <v>Thursday</v>
      </c>
      <c r="H8945" t="s">
        <v>14757</v>
      </c>
      <c r="I8945" t="s">
        <v>14759</v>
      </c>
      <c r="J8945">
        <v>6</v>
      </c>
      <c r="K8945">
        <v>3</v>
      </c>
      <c r="L8945" s="12">
        <v>248.93</v>
      </c>
      <c r="M8945" s="11">
        <v>0.1</v>
      </c>
      <c r="N8945" s="12">
        <v>672.11</v>
      </c>
      <c r="O8945" s="12">
        <v>549.75</v>
      </c>
      <c r="P8945" s="12">
        <v>122.36</v>
      </c>
      <c r="Q8945" s="11">
        <v>0.18205353290383999</v>
      </c>
    </row>
    <row r="8946" spans="1:17" x14ac:dyDescent="0.45">
      <c r="A8946" t="s">
        <v>14658</v>
      </c>
      <c r="B8946" t="s">
        <v>207</v>
      </c>
      <c r="C8946" t="s">
        <v>7</v>
      </c>
      <c r="D8946" t="s">
        <v>134</v>
      </c>
      <c r="E8946" t="s">
        <v>14</v>
      </c>
      <c r="F8946" s="9">
        <v>45556</v>
      </c>
      <c r="G8946" s="9" t="str">
        <f>TEXT(Ecommerce_Sales_Data[[#This Row],[Order_Date]],"dddd")</f>
        <v>Saturday</v>
      </c>
      <c r="H8946" t="s">
        <v>14761</v>
      </c>
      <c r="I8946" t="s">
        <v>14766</v>
      </c>
      <c r="J8946">
        <v>9</v>
      </c>
      <c r="K8946">
        <v>4</v>
      </c>
      <c r="L8946" s="12">
        <v>936.7</v>
      </c>
      <c r="M8946" s="11">
        <v>0.2</v>
      </c>
      <c r="N8946" s="12">
        <v>2997.44</v>
      </c>
      <c r="O8946" s="12">
        <v>1817.71</v>
      </c>
      <c r="P8946" s="12">
        <v>1179.73</v>
      </c>
      <c r="Q8946" s="11">
        <v>0.39357918757339599</v>
      </c>
    </row>
    <row r="8947" spans="1:17" x14ac:dyDescent="0.45">
      <c r="A8947" t="s">
        <v>14659</v>
      </c>
      <c r="B8947" t="s">
        <v>10861</v>
      </c>
      <c r="C8947" t="s">
        <v>2</v>
      </c>
      <c r="D8947" t="s">
        <v>68</v>
      </c>
      <c r="E8947" t="s">
        <v>4</v>
      </c>
      <c r="F8947" s="9">
        <v>45842</v>
      </c>
      <c r="G8947" s="9" t="str">
        <f>TEXT(Ecommerce_Sales_Data[[#This Row],[Order_Date]],"dddd")</f>
        <v>Friday</v>
      </c>
      <c r="H8947" t="s">
        <v>14757</v>
      </c>
      <c r="I8947" t="s">
        <v>14768</v>
      </c>
      <c r="J8947">
        <v>7</v>
      </c>
      <c r="K8947">
        <v>3</v>
      </c>
      <c r="L8947" s="12">
        <v>4587.29</v>
      </c>
      <c r="M8947" s="11">
        <v>0.05</v>
      </c>
      <c r="N8947" s="12">
        <v>13073.78</v>
      </c>
      <c r="O8947" s="12">
        <v>10028.02</v>
      </c>
      <c r="P8947" s="12">
        <v>3045.76</v>
      </c>
      <c r="Q8947" s="11">
        <v>0.232967053139949</v>
      </c>
    </row>
    <row r="8948" spans="1:17" x14ac:dyDescent="0.45">
      <c r="A8948" t="s">
        <v>14660</v>
      </c>
      <c r="B8948" t="s">
        <v>14661</v>
      </c>
      <c r="C8948" t="s">
        <v>20</v>
      </c>
      <c r="D8948" t="s">
        <v>25</v>
      </c>
      <c r="E8948" t="s">
        <v>22</v>
      </c>
      <c r="F8948" s="9">
        <v>45858</v>
      </c>
      <c r="G8948" s="9" t="str">
        <f>TEXT(Ecommerce_Sales_Data[[#This Row],[Order_Date]],"dddd")</f>
        <v>Sunday</v>
      </c>
      <c r="H8948" t="s">
        <v>14761</v>
      </c>
      <c r="I8948" t="s">
        <v>14768</v>
      </c>
      <c r="J8948">
        <v>7</v>
      </c>
      <c r="K8948">
        <v>2</v>
      </c>
      <c r="L8948" s="12">
        <v>2286.14</v>
      </c>
      <c r="M8948" s="11">
        <v>0.15</v>
      </c>
      <c r="N8948" s="12">
        <v>3886.44</v>
      </c>
      <c r="O8948" s="12">
        <v>3241.9</v>
      </c>
      <c r="P8948" s="12">
        <v>644.54</v>
      </c>
      <c r="Q8948" s="11">
        <v>0.16584329103241</v>
      </c>
    </row>
    <row r="8949" spans="1:17" x14ac:dyDescent="0.45">
      <c r="A8949" t="s">
        <v>14662</v>
      </c>
      <c r="B8949" t="s">
        <v>4936</v>
      </c>
      <c r="C8949" t="s">
        <v>28</v>
      </c>
      <c r="D8949" t="s">
        <v>29</v>
      </c>
      <c r="E8949" t="s">
        <v>22</v>
      </c>
      <c r="F8949" s="9">
        <v>45407</v>
      </c>
      <c r="G8949" s="9" t="str">
        <f>TEXT(Ecommerce_Sales_Data[[#This Row],[Order_Date]],"dddd")</f>
        <v>Thursday</v>
      </c>
      <c r="H8949" t="s">
        <v>14757</v>
      </c>
      <c r="I8949" t="s">
        <v>14765</v>
      </c>
      <c r="J8949">
        <v>4</v>
      </c>
      <c r="K8949">
        <v>2</v>
      </c>
      <c r="L8949" s="12">
        <v>1100.8499999999999</v>
      </c>
      <c r="M8949" s="11">
        <v>0</v>
      </c>
      <c r="N8949" s="12">
        <v>2201.6999999999998</v>
      </c>
      <c r="O8949" s="12">
        <v>1404.35</v>
      </c>
      <c r="P8949" s="12">
        <v>797.35</v>
      </c>
      <c r="Q8949" s="11">
        <v>0.36215197347504202</v>
      </c>
    </row>
    <row r="8950" spans="1:17" x14ac:dyDescent="0.45">
      <c r="A8950" t="s">
        <v>14663</v>
      </c>
      <c r="B8950" t="s">
        <v>14664</v>
      </c>
      <c r="C8950" t="s">
        <v>7</v>
      </c>
      <c r="D8950" t="s">
        <v>8</v>
      </c>
      <c r="E8950" t="s">
        <v>22</v>
      </c>
      <c r="F8950" s="9">
        <v>45741</v>
      </c>
      <c r="G8950" s="9" t="str">
        <f>TEXT(Ecommerce_Sales_Data[[#This Row],[Order_Date]],"dddd")</f>
        <v>Tuesday</v>
      </c>
      <c r="H8950" t="s">
        <v>14757</v>
      </c>
      <c r="I8950" t="s">
        <v>14769</v>
      </c>
      <c r="J8950">
        <v>3</v>
      </c>
      <c r="K8950">
        <v>4</v>
      </c>
      <c r="L8950" s="12">
        <v>884.26</v>
      </c>
      <c r="M8950" s="11">
        <v>0.2</v>
      </c>
      <c r="N8950" s="12">
        <v>2829.63</v>
      </c>
      <c r="O8950" s="12">
        <v>1703.73</v>
      </c>
      <c r="P8950" s="12">
        <v>1125.9000000000001</v>
      </c>
      <c r="Q8950" s="11">
        <v>0.39789654477793901</v>
      </c>
    </row>
    <row r="8951" spans="1:17" x14ac:dyDescent="0.45">
      <c r="A8951" t="s">
        <v>14665</v>
      </c>
      <c r="B8951" t="s">
        <v>14666</v>
      </c>
      <c r="C8951" t="s">
        <v>2</v>
      </c>
      <c r="D8951" t="s">
        <v>3</v>
      </c>
      <c r="E8951" t="s">
        <v>4</v>
      </c>
      <c r="F8951" s="9">
        <v>45840</v>
      </c>
      <c r="G8951" s="9" t="str">
        <f>TEXT(Ecommerce_Sales_Data[[#This Row],[Order_Date]],"dddd")</f>
        <v>Wednesday</v>
      </c>
      <c r="H8951" t="s">
        <v>14757</v>
      </c>
      <c r="I8951" t="s">
        <v>14768</v>
      </c>
      <c r="J8951">
        <v>7</v>
      </c>
      <c r="K8951">
        <v>2</v>
      </c>
      <c r="L8951" s="12">
        <v>2716.65</v>
      </c>
      <c r="M8951" s="11">
        <v>0.1</v>
      </c>
      <c r="N8951" s="12">
        <v>4889.97</v>
      </c>
      <c r="O8951" s="12">
        <v>3707.13</v>
      </c>
      <c r="P8951" s="12">
        <v>1182.8399999999999</v>
      </c>
      <c r="Q8951" s="11">
        <v>0.24189105454634699</v>
      </c>
    </row>
    <row r="8952" spans="1:17" x14ac:dyDescent="0.45">
      <c r="A8952" t="s">
        <v>14667</v>
      </c>
      <c r="B8952" t="s">
        <v>1147</v>
      </c>
      <c r="C8952" t="s">
        <v>2</v>
      </c>
      <c r="D8952" t="s">
        <v>68</v>
      </c>
      <c r="E8952" t="s">
        <v>9</v>
      </c>
      <c r="F8952" s="9">
        <v>45507</v>
      </c>
      <c r="G8952" s="9" t="str">
        <f>TEXT(Ecommerce_Sales_Data[[#This Row],[Order_Date]],"dddd")</f>
        <v>Saturday</v>
      </c>
      <c r="H8952" t="s">
        <v>14761</v>
      </c>
      <c r="I8952" t="s">
        <v>14762</v>
      </c>
      <c r="J8952">
        <v>8</v>
      </c>
      <c r="K8952">
        <v>4</v>
      </c>
      <c r="L8952" s="12">
        <v>2612.92</v>
      </c>
      <c r="M8952" s="11">
        <v>0</v>
      </c>
      <c r="N8952" s="12">
        <v>10451.68</v>
      </c>
      <c r="O8952" s="12">
        <v>8461.3700000000008</v>
      </c>
      <c r="P8952" s="12">
        <v>1990.31</v>
      </c>
      <c r="Q8952" s="11">
        <v>0.19042967255025001</v>
      </c>
    </row>
    <row r="8953" spans="1:17" x14ac:dyDescent="0.45">
      <c r="A8953" t="s">
        <v>14668</v>
      </c>
      <c r="B8953" t="s">
        <v>14669</v>
      </c>
      <c r="C8953" t="s">
        <v>20</v>
      </c>
      <c r="D8953" t="s">
        <v>60</v>
      </c>
      <c r="E8953" t="s">
        <v>22</v>
      </c>
      <c r="F8953" s="9">
        <v>45864</v>
      </c>
      <c r="G8953" s="9" t="str">
        <f>TEXT(Ecommerce_Sales_Data[[#This Row],[Order_Date]],"dddd")</f>
        <v>Saturday</v>
      </c>
      <c r="H8953" t="s">
        <v>14761</v>
      </c>
      <c r="I8953" t="s">
        <v>14768</v>
      </c>
      <c r="J8953">
        <v>7</v>
      </c>
      <c r="K8953">
        <v>4</v>
      </c>
      <c r="L8953" s="12">
        <v>486.19</v>
      </c>
      <c r="M8953" s="11">
        <v>0.1</v>
      </c>
      <c r="N8953" s="12">
        <v>1750.28</v>
      </c>
      <c r="O8953" s="12">
        <v>1367.33</v>
      </c>
      <c r="P8953" s="12">
        <v>382.95</v>
      </c>
      <c r="Q8953" s="11">
        <v>0.21879356445825801</v>
      </c>
    </row>
    <row r="8954" spans="1:17" x14ac:dyDescent="0.45">
      <c r="A8954" t="s">
        <v>14670</v>
      </c>
      <c r="B8954" t="s">
        <v>14671</v>
      </c>
      <c r="C8954" t="s">
        <v>12</v>
      </c>
      <c r="D8954" t="s">
        <v>32</v>
      </c>
      <c r="E8954" t="s">
        <v>14</v>
      </c>
      <c r="F8954" s="9">
        <v>45715</v>
      </c>
      <c r="G8954" s="9" t="str">
        <f>TEXT(Ecommerce_Sales_Data[[#This Row],[Order_Date]],"dddd")</f>
        <v>Thursday</v>
      </c>
      <c r="H8954" t="s">
        <v>14757</v>
      </c>
      <c r="I8954" t="s">
        <v>14758</v>
      </c>
      <c r="J8954">
        <v>2</v>
      </c>
      <c r="K8954">
        <v>5</v>
      </c>
      <c r="L8954" s="12">
        <v>1039.19</v>
      </c>
      <c r="M8954" s="11">
        <v>0</v>
      </c>
      <c r="N8954" s="12">
        <v>5195.95</v>
      </c>
      <c r="O8954" s="12">
        <v>3622.67</v>
      </c>
      <c r="P8954" s="12">
        <v>1573.28</v>
      </c>
      <c r="Q8954" s="11">
        <v>0.30278967272587298</v>
      </c>
    </row>
    <row r="8955" spans="1:17" x14ac:dyDescent="0.45">
      <c r="A8955" t="s">
        <v>14672</v>
      </c>
      <c r="B8955" t="s">
        <v>14673</v>
      </c>
      <c r="C8955" t="s">
        <v>2</v>
      </c>
      <c r="D8955" t="s">
        <v>68</v>
      </c>
      <c r="E8955" t="s">
        <v>22</v>
      </c>
      <c r="F8955" s="9">
        <v>45553</v>
      </c>
      <c r="G8955" s="9" t="str">
        <f>TEXT(Ecommerce_Sales_Data[[#This Row],[Order_Date]],"dddd")</f>
        <v>Wednesday</v>
      </c>
      <c r="H8955" t="s">
        <v>14757</v>
      </c>
      <c r="I8955" t="s">
        <v>14766</v>
      </c>
      <c r="J8955">
        <v>9</v>
      </c>
      <c r="K8955">
        <v>1</v>
      </c>
      <c r="L8955" s="12">
        <v>2965.46</v>
      </c>
      <c r="M8955" s="11">
        <v>0</v>
      </c>
      <c r="N8955" s="12">
        <v>2965.46</v>
      </c>
      <c r="O8955" s="12">
        <v>2515.9499999999998</v>
      </c>
      <c r="P8955" s="12">
        <v>449.51</v>
      </c>
      <c r="Q8955" s="11">
        <v>0.15158187937115999</v>
      </c>
    </row>
    <row r="8956" spans="1:17" x14ac:dyDescent="0.45">
      <c r="A8956" t="s">
        <v>14674</v>
      </c>
      <c r="B8956" t="s">
        <v>14675</v>
      </c>
      <c r="C8956" t="s">
        <v>28</v>
      </c>
      <c r="D8956" t="s">
        <v>100</v>
      </c>
      <c r="E8956" t="s">
        <v>22</v>
      </c>
      <c r="F8956" s="9">
        <v>45395</v>
      </c>
      <c r="G8956" s="9" t="str">
        <f>TEXT(Ecommerce_Sales_Data[[#This Row],[Order_Date]],"dddd")</f>
        <v>Saturday</v>
      </c>
      <c r="H8956" t="s">
        <v>14761</v>
      </c>
      <c r="I8956" t="s">
        <v>14765</v>
      </c>
      <c r="J8956">
        <v>4</v>
      </c>
      <c r="K8956">
        <v>5</v>
      </c>
      <c r="L8956" s="12">
        <v>4367.1099999999997</v>
      </c>
      <c r="M8956" s="11">
        <v>0.1</v>
      </c>
      <c r="N8956" s="12">
        <v>19651.990000000002</v>
      </c>
      <c r="O8956" s="12">
        <v>12814.99</v>
      </c>
      <c r="P8956" s="12">
        <v>6837</v>
      </c>
      <c r="Q8956" s="11">
        <v>0.34790369830230899</v>
      </c>
    </row>
    <row r="8957" spans="1:17" x14ac:dyDescent="0.45">
      <c r="A8957" t="s">
        <v>14676</v>
      </c>
      <c r="B8957" t="s">
        <v>8906</v>
      </c>
      <c r="C8957" t="s">
        <v>28</v>
      </c>
      <c r="D8957" t="s">
        <v>29</v>
      </c>
      <c r="E8957" t="s">
        <v>9</v>
      </c>
      <c r="F8957" s="9">
        <v>45694</v>
      </c>
      <c r="G8957" s="9" t="str">
        <f>TEXT(Ecommerce_Sales_Data[[#This Row],[Order_Date]],"dddd")</f>
        <v>Thursday</v>
      </c>
      <c r="H8957" t="s">
        <v>14757</v>
      </c>
      <c r="I8957" t="s">
        <v>14758</v>
      </c>
      <c r="J8957">
        <v>2</v>
      </c>
      <c r="K8957">
        <v>1</v>
      </c>
      <c r="L8957" s="12">
        <v>617.12</v>
      </c>
      <c r="M8957" s="11">
        <v>0.2</v>
      </c>
      <c r="N8957" s="12">
        <v>493.7</v>
      </c>
      <c r="O8957" s="12">
        <v>365.23</v>
      </c>
      <c r="P8957" s="12">
        <v>128.47</v>
      </c>
      <c r="Q8957" s="11">
        <v>0.260218756329755</v>
      </c>
    </row>
    <row r="8958" spans="1:17" x14ac:dyDescent="0.45">
      <c r="A8958" t="s">
        <v>14677</v>
      </c>
      <c r="B8958" t="s">
        <v>14678</v>
      </c>
      <c r="C8958" t="s">
        <v>12</v>
      </c>
      <c r="D8958" t="s">
        <v>38</v>
      </c>
      <c r="E8958" t="s">
        <v>14</v>
      </c>
      <c r="F8958" s="9">
        <v>45943</v>
      </c>
      <c r="G8958" s="9" t="str">
        <f>TEXT(Ecommerce_Sales_Data[[#This Row],[Order_Date]],"dddd")</f>
        <v>Monday</v>
      </c>
      <c r="H8958" t="s">
        <v>14757</v>
      </c>
      <c r="I8958" t="s">
        <v>14760</v>
      </c>
      <c r="J8958">
        <v>10</v>
      </c>
      <c r="K8958">
        <v>4</v>
      </c>
      <c r="L8958" s="12">
        <v>1646.36</v>
      </c>
      <c r="M8958" s="11">
        <v>0</v>
      </c>
      <c r="N8958" s="12">
        <v>6585.44</v>
      </c>
      <c r="O8958" s="12">
        <v>4439.96</v>
      </c>
      <c r="P8958" s="12">
        <v>2145.48</v>
      </c>
      <c r="Q8958" s="11">
        <v>0.32579144294079099</v>
      </c>
    </row>
    <row r="8959" spans="1:17" x14ac:dyDescent="0.45">
      <c r="A8959" t="s">
        <v>14679</v>
      </c>
      <c r="B8959" t="s">
        <v>10801</v>
      </c>
      <c r="C8959" t="s">
        <v>12</v>
      </c>
      <c r="D8959" t="s">
        <v>13</v>
      </c>
      <c r="E8959" t="s">
        <v>14</v>
      </c>
      <c r="F8959" s="9">
        <v>45441</v>
      </c>
      <c r="G8959" s="9" t="str">
        <f>TEXT(Ecommerce_Sales_Data[[#This Row],[Order_Date]],"dddd")</f>
        <v>Wednesday</v>
      </c>
      <c r="H8959" t="s">
        <v>14757</v>
      </c>
      <c r="I8959" t="s">
        <v>14763</v>
      </c>
      <c r="J8959">
        <v>5</v>
      </c>
      <c r="K8959">
        <v>3</v>
      </c>
      <c r="L8959" s="12">
        <v>4678.17</v>
      </c>
      <c r="M8959" s="11">
        <v>0.15</v>
      </c>
      <c r="N8959" s="12">
        <v>11929.33</v>
      </c>
      <c r="O8959" s="12">
        <v>8298.73</v>
      </c>
      <c r="P8959" s="12">
        <v>3630.6</v>
      </c>
      <c r="Q8959" s="11">
        <v>0.304342322661876</v>
      </c>
    </row>
    <row r="8960" spans="1:17" x14ac:dyDescent="0.45">
      <c r="A8960" t="s">
        <v>14680</v>
      </c>
      <c r="B8960" t="s">
        <v>14681</v>
      </c>
      <c r="C8960" t="s">
        <v>7</v>
      </c>
      <c r="D8960" t="s">
        <v>8</v>
      </c>
      <c r="E8960" t="s">
        <v>14</v>
      </c>
      <c r="F8960" s="9">
        <v>45619</v>
      </c>
      <c r="G8960" s="9" t="str">
        <f>TEXT(Ecommerce_Sales_Data[[#This Row],[Order_Date]],"dddd")</f>
        <v>Saturday</v>
      </c>
      <c r="H8960" t="s">
        <v>14761</v>
      </c>
      <c r="I8960" t="s">
        <v>14764</v>
      </c>
      <c r="J8960">
        <v>11</v>
      </c>
      <c r="K8960">
        <v>4</v>
      </c>
      <c r="L8960" s="12">
        <v>443.3</v>
      </c>
      <c r="M8960" s="11">
        <v>0.2</v>
      </c>
      <c r="N8960" s="12">
        <v>1418.56</v>
      </c>
      <c r="O8960" s="12">
        <v>1020</v>
      </c>
      <c r="P8960" s="12">
        <v>398.56</v>
      </c>
      <c r="Q8960" s="11">
        <v>0.28096097450936203</v>
      </c>
    </row>
    <row r="8961" spans="1:17" x14ac:dyDescent="0.45">
      <c r="A8961" t="s">
        <v>14682</v>
      </c>
      <c r="B8961" t="s">
        <v>341</v>
      </c>
      <c r="C8961" t="s">
        <v>20</v>
      </c>
      <c r="D8961" t="s">
        <v>60</v>
      </c>
      <c r="E8961" t="s">
        <v>14</v>
      </c>
      <c r="F8961" s="9">
        <v>45628</v>
      </c>
      <c r="G8961" s="9" t="str">
        <f>TEXT(Ecommerce_Sales_Data[[#This Row],[Order_Date]],"dddd")</f>
        <v>Monday</v>
      </c>
      <c r="H8961" t="s">
        <v>14757</v>
      </c>
      <c r="I8961" t="s">
        <v>14770</v>
      </c>
      <c r="J8961">
        <v>12</v>
      </c>
      <c r="K8961">
        <v>2</v>
      </c>
      <c r="L8961" s="12">
        <v>1451.5</v>
      </c>
      <c r="M8961" s="11">
        <v>0</v>
      </c>
      <c r="N8961" s="12">
        <v>2903</v>
      </c>
      <c r="O8961" s="12">
        <v>1965.25</v>
      </c>
      <c r="P8961" s="12">
        <v>937.75</v>
      </c>
      <c r="Q8961" s="11">
        <v>0.32302790217016902</v>
      </c>
    </row>
    <row r="8962" spans="1:17" x14ac:dyDescent="0.45">
      <c r="A8962" t="s">
        <v>14683</v>
      </c>
      <c r="B8962" t="s">
        <v>643</v>
      </c>
      <c r="C8962" t="s">
        <v>28</v>
      </c>
      <c r="D8962" t="s">
        <v>85</v>
      </c>
      <c r="E8962" t="s">
        <v>22</v>
      </c>
      <c r="F8962" s="9">
        <v>45362</v>
      </c>
      <c r="G8962" s="9" t="str">
        <f>TEXT(Ecommerce_Sales_Data[[#This Row],[Order_Date]],"dddd")</f>
        <v>Monday</v>
      </c>
      <c r="H8962" t="s">
        <v>14757</v>
      </c>
      <c r="I8962" t="s">
        <v>14769</v>
      </c>
      <c r="J8962">
        <v>3</v>
      </c>
      <c r="K8962">
        <v>3</v>
      </c>
      <c r="L8962" s="12">
        <v>955.94</v>
      </c>
      <c r="M8962" s="11">
        <v>0.1</v>
      </c>
      <c r="N8962" s="12">
        <v>2581.04</v>
      </c>
      <c r="O8962" s="12">
        <v>2021.47</v>
      </c>
      <c r="P8962" s="12">
        <v>559.57000000000005</v>
      </c>
      <c r="Q8962" s="11">
        <v>0.216800204568701</v>
      </c>
    </row>
    <row r="8963" spans="1:17" x14ac:dyDescent="0.45">
      <c r="A8963" t="s">
        <v>14684</v>
      </c>
      <c r="B8963" t="s">
        <v>1653</v>
      </c>
      <c r="C8963" t="s">
        <v>2</v>
      </c>
      <c r="D8963" t="s">
        <v>82</v>
      </c>
      <c r="E8963" t="s">
        <v>22</v>
      </c>
      <c r="F8963" s="9">
        <v>45991</v>
      </c>
      <c r="G8963" s="9" t="str">
        <f>TEXT(Ecommerce_Sales_Data[[#This Row],[Order_Date]],"dddd")</f>
        <v>Sunday</v>
      </c>
      <c r="H8963" t="s">
        <v>14761</v>
      </c>
      <c r="I8963" t="s">
        <v>14764</v>
      </c>
      <c r="J8963">
        <v>11</v>
      </c>
      <c r="K8963">
        <v>1</v>
      </c>
      <c r="L8963" s="12">
        <v>4094.52</v>
      </c>
      <c r="M8963" s="11">
        <v>0.05</v>
      </c>
      <c r="N8963" s="12">
        <v>3889.79</v>
      </c>
      <c r="O8963" s="12">
        <v>2440.9699999999998</v>
      </c>
      <c r="P8963" s="12">
        <v>1448.82</v>
      </c>
      <c r="Q8963" s="11">
        <v>0.37246740826625602</v>
      </c>
    </row>
    <row r="8964" spans="1:17" x14ac:dyDescent="0.45">
      <c r="A8964" t="s">
        <v>14685</v>
      </c>
      <c r="B8964" t="s">
        <v>14686</v>
      </c>
      <c r="C8964" t="s">
        <v>7</v>
      </c>
      <c r="D8964" t="s">
        <v>46</v>
      </c>
      <c r="E8964" t="s">
        <v>14</v>
      </c>
      <c r="F8964" s="9">
        <v>45898</v>
      </c>
      <c r="G8964" s="9" t="str">
        <f>TEXT(Ecommerce_Sales_Data[[#This Row],[Order_Date]],"dddd")</f>
        <v>Friday</v>
      </c>
      <c r="H8964" t="s">
        <v>14757</v>
      </c>
      <c r="I8964" t="s">
        <v>14762</v>
      </c>
      <c r="J8964">
        <v>8</v>
      </c>
      <c r="K8964">
        <v>4</v>
      </c>
      <c r="L8964" s="12">
        <v>2979.98</v>
      </c>
      <c r="M8964" s="11">
        <v>0.15</v>
      </c>
      <c r="N8964" s="12">
        <v>10131.93</v>
      </c>
      <c r="O8964" s="12">
        <v>6599.77</v>
      </c>
      <c r="P8964" s="12">
        <v>3532.16</v>
      </c>
      <c r="Q8964" s="11">
        <v>0.34861669987850302</v>
      </c>
    </row>
    <row r="8965" spans="1:17" x14ac:dyDescent="0.45">
      <c r="A8965" t="s">
        <v>14687</v>
      </c>
      <c r="B8965" t="s">
        <v>14688</v>
      </c>
      <c r="C8965" t="s">
        <v>28</v>
      </c>
      <c r="D8965" t="s">
        <v>29</v>
      </c>
      <c r="E8965" t="s">
        <v>14</v>
      </c>
      <c r="F8965" s="9">
        <v>45366</v>
      </c>
      <c r="G8965" s="9" t="str">
        <f>TEXT(Ecommerce_Sales_Data[[#This Row],[Order_Date]],"dddd")</f>
        <v>Friday</v>
      </c>
      <c r="H8965" t="s">
        <v>14757</v>
      </c>
      <c r="I8965" t="s">
        <v>14769</v>
      </c>
      <c r="J8965">
        <v>3</v>
      </c>
      <c r="K8965">
        <v>4</v>
      </c>
      <c r="L8965" s="12">
        <v>1552.33</v>
      </c>
      <c r="M8965" s="11">
        <v>0</v>
      </c>
      <c r="N8965" s="12">
        <v>6209.32</v>
      </c>
      <c r="O8965" s="12">
        <v>3791.87</v>
      </c>
      <c r="P8965" s="12">
        <v>2417.4499999999998</v>
      </c>
      <c r="Q8965" s="11">
        <v>0.38932604536406601</v>
      </c>
    </row>
    <row r="8966" spans="1:17" x14ac:dyDescent="0.45">
      <c r="A8966" t="s">
        <v>14689</v>
      </c>
      <c r="B8966" t="s">
        <v>1534</v>
      </c>
      <c r="C8966" t="s">
        <v>7</v>
      </c>
      <c r="D8966" t="s">
        <v>46</v>
      </c>
      <c r="E8966" t="s">
        <v>22</v>
      </c>
      <c r="F8966" s="9">
        <v>45430</v>
      </c>
      <c r="G8966" s="9" t="str">
        <f>TEXT(Ecommerce_Sales_Data[[#This Row],[Order_Date]],"dddd")</f>
        <v>Saturday</v>
      </c>
      <c r="H8966" t="s">
        <v>14761</v>
      </c>
      <c r="I8966" t="s">
        <v>14763</v>
      </c>
      <c r="J8966">
        <v>5</v>
      </c>
      <c r="K8966">
        <v>3</v>
      </c>
      <c r="L8966" s="12">
        <v>3055.62</v>
      </c>
      <c r="M8966" s="11">
        <v>0.2</v>
      </c>
      <c r="N8966" s="12">
        <v>7333.49</v>
      </c>
      <c r="O8966" s="12">
        <v>5489.14</v>
      </c>
      <c r="P8966" s="12">
        <v>1844.35</v>
      </c>
      <c r="Q8966" s="11">
        <v>0.25149689983895801</v>
      </c>
    </row>
    <row r="8967" spans="1:17" x14ac:dyDescent="0.45">
      <c r="A8967" t="s">
        <v>14690</v>
      </c>
      <c r="B8967" t="s">
        <v>14691</v>
      </c>
      <c r="C8967" t="s">
        <v>20</v>
      </c>
      <c r="D8967" t="s">
        <v>25</v>
      </c>
      <c r="E8967" t="s">
        <v>4</v>
      </c>
      <c r="F8967" s="9">
        <v>45324</v>
      </c>
      <c r="G8967" s="9" t="str">
        <f>TEXT(Ecommerce_Sales_Data[[#This Row],[Order_Date]],"dddd")</f>
        <v>Friday</v>
      </c>
      <c r="H8967" t="s">
        <v>14757</v>
      </c>
      <c r="I8967" t="s">
        <v>14758</v>
      </c>
      <c r="J8967">
        <v>2</v>
      </c>
      <c r="K8967">
        <v>3</v>
      </c>
      <c r="L8967" s="12">
        <v>866.66</v>
      </c>
      <c r="M8967" s="11">
        <v>0.15</v>
      </c>
      <c r="N8967" s="12">
        <v>2209.98</v>
      </c>
      <c r="O8967" s="12">
        <v>1870.42</v>
      </c>
      <c r="P8967" s="12">
        <v>339.56</v>
      </c>
      <c r="Q8967" s="11">
        <v>0.15364844930723401</v>
      </c>
    </row>
    <row r="8968" spans="1:17" x14ac:dyDescent="0.45">
      <c r="A8968" t="s">
        <v>14692</v>
      </c>
      <c r="B8968" t="s">
        <v>14693</v>
      </c>
      <c r="C8968" t="s">
        <v>28</v>
      </c>
      <c r="D8968" t="s">
        <v>85</v>
      </c>
      <c r="E8968" t="s">
        <v>9</v>
      </c>
      <c r="F8968" s="9">
        <v>45749</v>
      </c>
      <c r="G8968" s="9" t="str">
        <f>TEXT(Ecommerce_Sales_Data[[#This Row],[Order_Date]],"dddd")</f>
        <v>Wednesday</v>
      </c>
      <c r="H8968" t="s">
        <v>14757</v>
      </c>
      <c r="I8968" t="s">
        <v>14765</v>
      </c>
      <c r="J8968">
        <v>4</v>
      </c>
      <c r="K8968">
        <v>3</v>
      </c>
      <c r="L8968" s="12">
        <v>239.11</v>
      </c>
      <c r="M8968" s="11">
        <v>0.2</v>
      </c>
      <c r="N8968" s="12">
        <v>573.86</v>
      </c>
      <c r="O8968" s="12">
        <v>355.47</v>
      </c>
      <c r="P8968" s="12">
        <v>218.39</v>
      </c>
      <c r="Q8968" s="11">
        <v>0.38056320356881501</v>
      </c>
    </row>
    <row r="8969" spans="1:17" x14ac:dyDescent="0.45">
      <c r="A8969" t="s">
        <v>14694</v>
      </c>
      <c r="B8969" t="s">
        <v>14695</v>
      </c>
      <c r="C8969" t="s">
        <v>2</v>
      </c>
      <c r="D8969" t="s">
        <v>68</v>
      </c>
      <c r="E8969" t="s">
        <v>14</v>
      </c>
      <c r="F8969" s="9">
        <v>45761</v>
      </c>
      <c r="G8969" s="9" t="str">
        <f>TEXT(Ecommerce_Sales_Data[[#This Row],[Order_Date]],"dddd")</f>
        <v>Monday</v>
      </c>
      <c r="H8969" t="s">
        <v>14757</v>
      </c>
      <c r="I8969" t="s">
        <v>14765</v>
      </c>
      <c r="J8969">
        <v>4</v>
      </c>
      <c r="K8969">
        <v>1</v>
      </c>
      <c r="L8969" s="12">
        <v>4242.0200000000004</v>
      </c>
      <c r="M8969" s="11">
        <v>0.05</v>
      </c>
      <c r="N8969" s="12">
        <v>4029.92</v>
      </c>
      <c r="O8969" s="12">
        <v>2955.96</v>
      </c>
      <c r="P8969" s="12">
        <v>1073.96</v>
      </c>
      <c r="Q8969" s="11">
        <v>0.26649660539167003</v>
      </c>
    </row>
    <row r="8970" spans="1:17" x14ac:dyDescent="0.45">
      <c r="A8970" t="s">
        <v>14696</v>
      </c>
      <c r="B8970" t="s">
        <v>7832</v>
      </c>
      <c r="C8970" t="s">
        <v>28</v>
      </c>
      <c r="D8970" t="s">
        <v>85</v>
      </c>
      <c r="E8970" t="s">
        <v>9</v>
      </c>
      <c r="F8970" s="9">
        <v>45320</v>
      </c>
      <c r="G8970" s="9" t="str">
        <f>TEXT(Ecommerce_Sales_Data[[#This Row],[Order_Date]],"dddd")</f>
        <v>Monday</v>
      </c>
      <c r="H8970" t="s">
        <v>14757</v>
      </c>
      <c r="I8970" t="s">
        <v>14767</v>
      </c>
      <c r="J8970">
        <v>1</v>
      </c>
      <c r="K8970">
        <v>4</v>
      </c>
      <c r="L8970" s="12">
        <v>3789.61</v>
      </c>
      <c r="M8970" s="11">
        <v>0</v>
      </c>
      <c r="N8970" s="12">
        <v>15158.44</v>
      </c>
      <c r="O8970" s="12">
        <v>10027.92</v>
      </c>
      <c r="P8970" s="12">
        <v>5130.5200000000004</v>
      </c>
      <c r="Q8970" s="11">
        <v>0.33845963041051702</v>
      </c>
    </row>
    <row r="8971" spans="1:17" x14ac:dyDescent="0.45">
      <c r="A8971" t="s">
        <v>14697</v>
      </c>
      <c r="B8971" t="s">
        <v>5566</v>
      </c>
      <c r="C8971" t="s">
        <v>12</v>
      </c>
      <c r="D8971" t="s">
        <v>111</v>
      </c>
      <c r="E8971" t="s">
        <v>22</v>
      </c>
      <c r="F8971" s="9">
        <v>45346</v>
      </c>
      <c r="G8971" s="9" t="str">
        <f>TEXT(Ecommerce_Sales_Data[[#This Row],[Order_Date]],"dddd")</f>
        <v>Saturday</v>
      </c>
      <c r="H8971" t="s">
        <v>14761</v>
      </c>
      <c r="I8971" t="s">
        <v>14758</v>
      </c>
      <c r="J8971">
        <v>2</v>
      </c>
      <c r="K8971">
        <v>5</v>
      </c>
      <c r="L8971" s="12">
        <v>1439.23</v>
      </c>
      <c r="M8971" s="11">
        <v>0</v>
      </c>
      <c r="N8971" s="12">
        <v>7196.15</v>
      </c>
      <c r="O8971" s="12">
        <v>4967.55</v>
      </c>
      <c r="P8971" s="12">
        <v>2228.6</v>
      </c>
      <c r="Q8971" s="11">
        <v>0.30969337770891397</v>
      </c>
    </row>
    <row r="8972" spans="1:17" x14ac:dyDescent="0.45">
      <c r="A8972" t="s">
        <v>14698</v>
      </c>
      <c r="B8972" t="s">
        <v>14699</v>
      </c>
      <c r="C8972" t="s">
        <v>12</v>
      </c>
      <c r="D8972" t="s">
        <v>41</v>
      </c>
      <c r="E8972" t="s">
        <v>22</v>
      </c>
      <c r="F8972" s="9">
        <v>45637</v>
      </c>
      <c r="G8972" s="9" t="str">
        <f>TEXT(Ecommerce_Sales_Data[[#This Row],[Order_Date]],"dddd")</f>
        <v>Wednesday</v>
      </c>
      <c r="H8972" t="s">
        <v>14757</v>
      </c>
      <c r="I8972" t="s">
        <v>14770</v>
      </c>
      <c r="J8972">
        <v>12</v>
      </c>
      <c r="K8972">
        <v>3</v>
      </c>
      <c r="L8972" s="12">
        <v>1822.71</v>
      </c>
      <c r="M8972" s="11">
        <v>0</v>
      </c>
      <c r="N8972" s="12">
        <v>5468.13</v>
      </c>
      <c r="O8972" s="12">
        <v>4635.28</v>
      </c>
      <c r="P8972" s="12">
        <v>832.85</v>
      </c>
      <c r="Q8972" s="11">
        <v>0.152309839012606</v>
      </c>
    </row>
    <row r="8973" spans="1:17" x14ac:dyDescent="0.45">
      <c r="A8973" t="s">
        <v>14700</v>
      </c>
      <c r="B8973" t="s">
        <v>2619</v>
      </c>
      <c r="C8973" t="s">
        <v>12</v>
      </c>
      <c r="D8973" t="s">
        <v>32</v>
      </c>
      <c r="E8973" t="s">
        <v>4</v>
      </c>
      <c r="F8973" s="9">
        <v>45312</v>
      </c>
      <c r="G8973" s="9" t="str">
        <f>TEXT(Ecommerce_Sales_Data[[#This Row],[Order_Date]],"dddd")</f>
        <v>Sunday</v>
      </c>
      <c r="H8973" t="s">
        <v>14761</v>
      </c>
      <c r="I8973" t="s">
        <v>14767</v>
      </c>
      <c r="J8973">
        <v>1</v>
      </c>
      <c r="K8973">
        <v>4</v>
      </c>
      <c r="L8973" s="12">
        <v>4620.24</v>
      </c>
      <c r="M8973" s="11">
        <v>0.15</v>
      </c>
      <c r="N8973" s="12">
        <v>15708.82</v>
      </c>
      <c r="O8973" s="12">
        <v>12676.02</v>
      </c>
      <c r="P8973" s="12">
        <v>3032.8</v>
      </c>
      <c r="Q8973" s="11">
        <v>0.193063514637</v>
      </c>
    </row>
    <row r="8974" spans="1:17" x14ac:dyDescent="0.45">
      <c r="A8974" t="s">
        <v>14701</v>
      </c>
      <c r="B8974" t="s">
        <v>14702</v>
      </c>
      <c r="C8974" t="s">
        <v>20</v>
      </c>
      <c r="D8974" t="s">
        <v>103</v>
      </c>
      <c r="E8974" t="s">
        <v>9</v>
      </c>
      <c r="F8974" s="9">
        <v>45697</v>
      </c>
      <c r="G8974" s="9" t="str">
        <f>TEXT(Ecommerce_Sales_Data[[#This Row],[Order_Date]],"dddd")</f>
        <v>Sunday</v>
      </c>
      <c r="H8974" t="s">
        <v>14761</v>
      </c>
      <c r="I8974" t="s">
        <v>14758</v>
      </c>
      <c r="J8974">
        <v>2</v>
      </c>
      <c r="K8974">
        <v>1</v>
      </c>
      <c r="L8974" s="12">
        <v>594.66</v>
      </c>
      <c r="M8974" s="11">
        <v>0.05</v>
      </c>
      <c r="N8974" s="12">
        <v>564.92999999999995</v>
      </c>
      <c r="O8974" s="12">
        <v>429.93</v>
      </c>
      <c r="P8974" s="12">
        <v>135</v>
      </c>
      <c r="Q8974" s="11">
        <v>0.23896765971005299</v>
      </c>
    </row>
    <row r="8975" spans="1:17" x14ac:dyDescent="0.45">
      <c r="A8975" t="s">
        <v>14703</v>
      </c>
      <c r="B8975" t="s">
        <v>1847</v>
      </c>
      <c r="C8975" t="s">
        <v>2</v>
      </c>
      <c r="D8975" t="s">
        <v>17</v>
      </c>
      <c r="E8975" t="s">
        <v>9</v>
      </c>
      <c r="F8975" s="9">
        <v>45600</v>
      </c>
      <c r="G8975" s="9" t="str">
        <f>TEXT(Ecommerce_Sales_Data[[#This Row],[Order_Date]],"dddd")</f>
        <v>Monday</v>
      </c>
      <c r="H8975" t="s">
        <v>14757</v>
      </c>
      <c r="I8975" t="s">
        <v>14764</v>
      </c>
      <c r="J8975">
        <v>11</v>
      </c>
      <c r="K8975">
        <v>2</v>
      </c>
      <c r="L8975" s="12">
        <v>4071.68</v>
      </c>
      <c r="M8975" s="11">
        <v>0.1</v>
      </c>
      <c r="N8975" s="12">
        <v>7329.02</v>
      </c>
      <c r="O8975" s="12">
        <v>4888.32</v>
      </c>
      <c r="P8975" s="12">
        <v>2440.6999999999998</v>
      </c>
      <c r="Q8975" s="11">
        <v>0.33301860275998701</v>
      </c>
    </row>
    <row r="8976" spans="1:17" x14ac:dyDescent="0.45">
      <c r="A8976" t="s">
        <v>14704</v>
      </c>
      <c r="B8976" t="s">
        <v>9356</v>
      </c>
      <c r="C8976" t="s">
        <v>20</v>
      </c>
      <c r="D8976" t="s">
        <v>57</v>
      </c>
      <c r="E8976" t="s">
        <v>9</v>
      </c>
      <c r="F8976" s="9">
        <v>45966</v>
      </c>
      <c r="G8976" s="9" t="str">
        <f>TEXT(Ecommerce_Sales_Data[[#This Row],[Order_Date]],"dddd")</f>
        <v>Wednesday</v>
      </c>
      <c r="H8976" t="s">
        <v>14757</v>
      </c>
      <c r="I8976" t="s">
        <v>14764</v>
      </c>
      <c r="J8976">
        <v>11</v>
      </c>
      <c r="K8976">
        <v>1</v>
      </c>
      <c r="L8976" s="12">
        <v>4502.12</v>
      </c>
      <c r="M8976" s="11">
        <v>0.1</v>
      </c>
      <c r="N8976" s="12">
        <v>4051.91</v>
      </c>
      <c r="O8976" s="12">
        <v>2713.96</v>
      </c>
      <c r="P8976" s="12">
        <v>1337.95</v>
      </c>
      <c r="Q8976" s="11">
        <v>0.33020229965621201</v>
      </c>
    </row>
    <row r="8977" spans="1:17" x14ac:dyDescent="0.45">
      <c r="A8977" t="s">
        <v>14705</v>
      </c>
      <c r="B8977" t="s">
        <v>14706</v>
      </c>
      <c r="C8977" t="s">
        <v>28</v>
      </c>
      <c r="D8977" t="s">
        <v>100</v>
      </c>
      <c r="E8977" t="s">
        <v>14</v>
      </c>
      <c r="F8977" s="9">
        <v>45802</v>
      </c>
      <c r="G8977" s="9" t="str">
        <f>TEXT(Ecommerce_Sales_Data[[#This Row],[Order_Date]],"dddd")</f>
        <v>Sunday</v>
      </c>
      <c r="H8977" t="s">
        <v>14761</v>
      </c>
      <c r="I8977" t="s">
        <v>14763</v>
      </c>
      <c r="J8977">
        <v>5</v>
      </c>
      <c r="K8977">
        <v>1</v>
      </c>
      <c r="L8977" s="12">
        <v>4312.8599999999997</v>
      </c>
      <c r="M8977" s="11">
        <v>0.05</v>
      </c>
      <c r="N8977" s="12">
        <v>4097.22</v>
      </c>
      <c r="O8977" s="12">
        <v>2844.59</v>
      </c>
      <c r="P8977" s="12">
        <v>1252.6300000000001</v>
      </c>
      <c r="Q8977" s="11">
        <v>0.30572680988572698</v>
      </c>
    </row>
    <row r="8978" spans="1:17" x14ac:dyDescent="0.45">
      <c r="A8978" t="s">
        <v>14707</v>
      </c>
      <c r="B8978" t="s">
        <v>14708</v>
      </c>
      <c r="C8978" t="s">
        <v>20</v>
      </c>
      <c r="D8978" t="s">
        <v>25</v>
      </c>
      <c r="E8978" t="s">
        <v>22</v>
      </c>
      <c r="F8978" s="9">
        <v>45943</v>
      </c>
      <c r="G8978" s="9" t="str">
        <f>TEXT(Ecommerce_Sales_Data[[#This Row],[Order_Date]],"dddd")</f>
        <v>Monday</v>
      </c>
      <c r="H8978" t="s">
        <v>14757</v>
      </c>
      <c r="I8978" t="s">
        <v>14760</v>
      </c>
      <c r="J8978">
        <v>10</v>
      </c>
      <c r="K8978">
        <v>1</v>
      </c>
      <c r="L8978" s="12">
        <v>3160.22</v>
      </c>
      <c r="M8978" s="11">
        <v>0.05</v>
      </c>
      <c r="N8978" s="12">
        <v>3002.21</v>
      </c>
      <c r="O8978" s="12">
        <v>2223.63</v>
      </c>
      <c r="P8978" s="12">
        <v>778.58</v>
      </c>
      <c r="Q8978" s="11">
        <v>0.25933562275790201</v>
      </c>
    </row>
    <row r="8979" spans="1:17" x14ac:dyDescent="0.45">
      <c r="A8979" t="s">
        <v>14709</v>
      </c>
      <c r="B8979" t="s">
        <v>9532</v>
      </c>
      <c r="C8979" t="s">
        <v>12</v>
      </c>
      <c r="D8979" t="s">
        <v>32</v>
      </c>
      <c r="E8979" t="s">
        <v>9</v>
      </c>
      <c r="F8979" s="9">
        <v>45841</v>
      </c>
      <c r="G8979" s="9" t="str">
        <f>TEXT(Ecommerce_Sales_Data[[#This Row],[Order_Date]],"dddd")</f>
        <v>Thursday</v>
      </c>
      <c r="H8979" t="s">
        <v>14757</v>
      </c>
      <c r="I8979" t="s">
        <v>14768</v>
      </c>
      <c r="J8979">
        <v>7</v>
      </c>
      <c r="K8979">
        <v>2</v>
      </c>
      <c r="L8979" s="12">
        <v>4860.55</v>
      </c>
      <c r="M8979" s="11">
        <v>0.05</v>
      </c>
      <c r="N8979" s="12">
        <v>9235.0499999999993</v>
      </c>
      <c r="O8979" s="12">
        <v>7703.07</v>
      </c>
      <c r="P8979" s="12">
        <v>1531.98</v>
      </c>
      <c r="Q8979" s="11">
        <v>0.16588756963958001</v>
      </c>
    </row>
    <row r="8980" spans="1:17" x14ac:dyDescent="0.45">
      <c r="A8980" t="s">
        <v>14710</v>
      </c>
      <c r="B8980" t="s">
        <v>10394</v>
      </c>
      <c r="C8980" t="s">
        <v>28</v>
      </c>
      <c r="D8980" t="s">
        <v>29</v>
      </c>
      <c r="E8980" t="s">
        <v>4</v>
      </c>
      <c r="F8980" s="9">
        <v>45718</v>
      </c>
      <c r="G8980" s="9" t="str">
        <f>TEXT(Ecommerce_Sales_Data[[#This Row],[Order_Date]],"dddd")</f>
        <v>Sunday</v>
      </c>
      <c r="H8980" t="s">
        <v>14761</v>
      </c>
      <c r="I8980" t="s">
        <v>14769</v>
      </c>
      <c r="J8980">
        <v>3</v>
      </c>
      <c r="K8980">
        <v>4</v>
      </c>
      <c r="L8980" s="12">
        <v>4408.46</v>
      </c>
      <c r="M8980" s="11">
        <v>0</v>
      </c>
      <c r="N8980" s="12">
        <v>17633.84</v>
      </c>
      <c r="O8980" s="12">
        <v>13491.33</v>
      </c>
      <c r="P8980" s="12">
        <v>4142.51</v>
      </c>
      <c r="Q8980" s="11">
        <v>0.23491820272839001</v>
      </c>
    </row>
    <row r="8981" spans="1:17" x14ac:dyDescent="0.45">
      <c r="A8981" t="s">
        <v>14711</v>
      </c>
      <c r="B8981" t="s">
        <v>10043</v>
      </c>
      <c r="C8981" t="s">
        <v>7</v>
      </c>
      <c r="D8981" t="s">
        <v>134</v>
      </c>
      <c r="E8981" t="s">
        <v>4</v>
      </c>
      <c r="F8981" s="9">
        <v>45646</v>
      </c>
      <c r="G8981" s="9" t="str">
        <f>TEXT(Ecommerce_Sales_Data[[#This Row],[Order_Date]],"dddd")</f>
        <v>Friday</v>
      </c>
      <c r="H8981" t="s">
        <v>14757</v>
      </c>
      <c r="I8981" t="s">
        <v>14770</v>
      </c>
      <c r="J8981">
        <v>12</v>
      </c>
      <c r="K8981">
        <v>3</v>
      </c>
      <c r="L8981" s="12">
        <v>342.47</v>
      </c>
      <c r="M8981" s="11">
        <v>0.2</v>
      </c>
      <c r="N8981" s="12">
        <v>821.93</v>
      </c>
      <c r="O8981" s="12">
        <v>513.57000000000005</v>
      </c>
      <c r="P8981" s="12">
        <v>308.36</v>
      </c>
      <c r="Q8981" s="11">
        <v>0.37516576837443599</v>
      </c>
    </row>
    <row r="8982" spans="1:17" x14ac:dyDescent="0.45">
      <c r="A8982" t="s">
        <v>14712</v>
      </c>
      <c r="B8982" t="s">
        <v>14713</v>
      </c>
      <c r="C8982" t="s">
        <v>28</v>
      </c>
      <c r="D8982" t="s">
        <v>29</v>
      </c>
      <c r="E8982" t="s">
        <v>22</v>
      </c>
      <c r="F8982" s="9">
        <v>45906</v>
      </c>
      <c r="G8982" s="9" t="str">
        <f>TEXT(Ecommerce_Sales_Data[[#This Row],[Order_Date]],"dddd")</f>
        <v>Saturday</v>
      </c>
      <c r="H8982" t="s">
        <v>14761</v>
      </c>
      <c r="I8982" t="s">
        <v>14766</v>
      </c>
      <c r="J8982">
        <v>9</v>
      </c>
      <c r="K8982">
        <v>3</v>
      </c>
      <c r="L8982" s="12">
        <v>2762.88</v>
      </c>
      <c r="M8982" s="11">
        <v>0</v>
      </c>
      <c r="N8982" s="12">
        <v>8288.64</v>
      </c>
      <c r="O8982" s="12">
        <v>5265.48</v>
      </c>
      <c r="P8982" s="12">
        <v>3023.16</v>
      </c>
      <c r="Q8982" s="11">
        <v>0.36473534862172802</v>
      </c>
    </row>
    <row r="8983" spans="1:17" x14ac:dyDescent="0.45">
      <c r="A8983" t="s">
        <v>14714</v>
      </c>
      <c r="B8983" t="s">
        <v>14715</v>
      </c>
      <c r="C8983" t="s">
        <v>12</v>
      </c>
      <c r="D8983" t="s">
        <v>111</v>
      </c>
      <c r="E8983" t="s">
        <v>14</v>
      </c>
      <c r="F8983" s="9">
        <v>45426</v>
      </c>
      <c r="G8983" s="9" t="str">
        <f>TEXT(Ecommerce_Sales_Data[[#This Row],[Order_Date]],"dddd")</f>
        <v>Tuesday</v>
      </c>
      <c r="H8983" t="s">
        <v>14757</v>
      </c>
      <c r="I8983" t="s">
        <v>14763</v>
      </c>
      <c r="J8983">
        <v>5</v>
      </c>
      <c r="K8983">
        <v>5</v>
      </c>
      <c r="L8983" s="12">
        <v>3857.02</v>
      </c>
      <c r="M8983" s="11">
        <v>0.15</v>
      </c>
      <c r="N8983" s="12">
        <v>16392.330000000002</v>
      </c>
      <c r="O8983" s="12">
        <v>13235.12</v>
      </c>
      <c r="P8983" s="12">
        <v>3157.21</v>
      </c>
      <c r="Q8983" s="11">
        <v>0.192602881957598</v>
      </c>
    </row>
    <row r="8984" spans="1:17" x14ac:dyDescent="0.45">
      <c r="A8984" t="s">
        <v>14716</v>
      </c>
      <c r="B8984" t="s">
        <v>14717</v>
      </c>
      <c r="C8984" t="s">
        <v>20</v>
      </c>
      <c r="D8984" t="s">
        <v>103</v>
      </c>
      <c r="E8984" t="s">
        <v>22</v>
      </c>
      <c r="F8984" s="9">
        <v>45479</v>
      </c>
      <c r="G8984" s="9" t="str">
        <f>TEXT(Ecommerce_Sales_Data[[#This Row],[Order_Date]],"dddd")</f>
        <v>Saturday</v>
      </c>
      <c r="H8984" t="s">
        <v>14761</v>
      </c>
      <c r="I8984" t="s">
        <v>14768</v>
      </c>
      <c r="J8984">
        <v>7</v>
      </c>
      <c r="K8984">
        <v>2</v>
      </c>
      <c r="L8984" s="12">
        <v>3164.71</v>
      </c>
      <c r="M8984" s="11">
        <v>0</v>
      </c>
      <c r="N8984" s="12">
        <v>6329.42</v>
      </c>
      <c r="O8984" s="12">
        <v>4563.0200000000004</v>
      </c>
      <c r="P8984" s="12">
        <v>1766.4</v>
      </c>
      <c r="Q8984" s="11">
        <v>0.279077703802244</v>
      </c>
    </row>
    <row r="8985" spans="1:17" x14ac:dyDescent="0.45">
      <c r="A8985" t="s">
        <v>14718</v>
      </c>
      <c r="B8985" t="s">
        <v>14719</v>
      </c>
      <c r="C8985" t="s">
        <v>2</v>
      </c>
      <c r="D8985" t="s">
        <v>65</v>
      </c>
      <c r="E8985" t="s">
        <v>9</v>
      </c>
      <c r="F8985" s="9">
        <v>45686</v>
      </c>
      <c r="G8985" s="9" t="str">
        <f>TEXT(Ecommerce_Sales_Data[[#This Row],[Order_Date]],"dddd")</f>
        <v>Wednesday</v>
      </c>
      <c r="H8985" t="s">
        <v>14757</v>
      </c>
      <c r="I8985" t="s">
        <v>14767</v>
      </c>
      <c r="J8985">
        <v>1</v>
      </c>
      <c r="K8985">
        <v>2</v>
      </c>
      <c r="L8985" s="12">
        <v>3766.68</v>
      </c>
      <c r="M8985" s="11">
        <v>0.1</v>
      </c>
      <c r="N8985" s="12">
        <v>6780.02</v>
      </c>
      <c r="O8985" s="12">
        <v>4329.95</v>
      </c>
      <c r="P8985" s="12">
        <v>2450.0700000000002</v>
      </c>
      <c r="Q8985" s="11">
        <v>0.36136619066020498</v>
      </c>
    </row>
    <row r="8986" spans="1:17" x14ac:dyDescent="0.45">
      <c r="A8986" t="s">
        <v>14720</v>
      </c>
      <c r="B8986" t="s">
        <v>4694</v>
      </c>
      <c r="C8986" t="s">
        <v>12</v>
      </c>
      <c r="D8986" t="s">
        <v>41</v>
      </c>
      <c r="E8986" t="s">
        <v>4</v>
      </c>
      <c r="F8986" s="9">
        <v>45655</v>
      </c>
      <c r="G8986" s="9" t="str">
        <f>TEXT(Ecommerce_Sales_Data[[#This Row],[Order_Date]],"dddd")</f>
        <v>Sunday</v>
      </c>
      <c r="H8986" t="s">
        <v>14761</v>
      </c>
      <c r="I8986" t="s">
        <v>14770</v>
      </c>
      <c r="J8986">
        <v>12</v>
      </c>
      <c r="K8986">
        <v>1</v>
      </c>
      <c r="L8986" s="12">
        <v>4801.58</v>
      </c>
      <c r="M8986" s="11">
        <v>0.05</v>
      </c>
      <c r="N8986" s="12">
        <v>4561.5</v>
      </c>
      <c r="O8986" s="12">
        <v>3383.49</v>
      </c>
      <c r="P8986" s="12">
        <v>1178.01</v>
      </c>
      <c r="Q8986" s="11">
        <v>0.25825057546859598</v>
      </c>
    </row>
    <row r="8987" spans="1:17" x14ac:dyDescent="0.45">
      <c r="A8987" t="s">
        <v>14721</v>
      </c>
      <c r="B8987" t="s">
        <v>3246</v>
      </c>
      <c r="C8987" t="s">
        <v>2</v>
      </c>
      <c r="D8987" t="s">
        <v>3</v>
      </c>
      <c r="E8987" t="s">
        <v>22</v>
      </c>
      <c r="F8987" s="9">
        <v>45393</v>
      </c>
      <c r="G8987" s="9" t="str">
        <f>TEXT(Ecommerce_Sales_Data[[#This Row],[Order_Date]],"dddd")</f>
        <v>Thursday</v>
      </c>
      <c r="H8987" t="s">
        <v>14757</v>
      </c>
      <c r="I8987" t="s">
        <v>14765</v>
      </c>
      <c r="J8987">
        <v>4</v>
      </c>
      <c r="K8987">
        <v>4</v>
      </c>
      <c r="L8987" s="12">
        <v>4313.18</v>
      </c>
      <c r="M8987" s="11">
        <v>0.2</v>
      </c>
      <c r="N8987" s="12">
        <v>13802.18</v>
      </c>
      <c r="O8987" s="12">
        <v>9574.61</v>
      </c>
      <c r="P8987" s="12">
        <v>4227.57</v>
      </c>
      <c r="Q8987" s="11">
        <v>0.306297266084053</v>
      </c>
    </row>
    <row r="8988" spans="1:17" x14ac:dyDescent="0.45">
      <c r="A8988" t="s">
        <v>14722</v>
      </c>
      <c r="B8988" t="s">
        <v>4589</v>
      </c>
      <c r="C8988" t="s">
        <v>7</v>
      </c>
      <c r="D8988" t="s">
        <v>71</v>
      </c>
      <c r="E8988" t="s">
        <v>22</v>
      </c>
      <c r="F8988" s="9">
        <v>45431</v>
      </c>
      <c r="G8988" s="9" t="str">
        <f>TEXT(Ecommerce_Sales_Data[[#This Row],[Order_Date]],"dddd")</f>
        <v>Sunday</v>
      </c>
      <c r="H8988" t="s">
        <v>14761</v>
      </c>
      <c r="I8988" t="s">
        <v>14763</v>
      </c>
      <c r="J8988">
        <v>5</v>
      </c>
      <c r="K8988">
        <v>2</v>
      </c>
      <c r="L8988" s="12">
        <v>3477.38</v>
      </c>
      <c r="M8988" s="11">
        <v>0</v>
      </c>
      <c r="N8988" s="12">
        <v>6954.76</v>
      </c>
      <c r="O8988" s="12">
        <v>5856.89</v>
      </c>
      <c r="P8988" s="12">
        <v>1097.8699999999999</v>
      </c>
      <c r="Q8988" s="11">
        <v>0.15785879023862801</v>
      </c>
    </row>
    <row r="8989" spans="1:17" x14ac:dyDescent="0.45">
      <c r="A8989" t="s">
        <v>14723</v>
      </c>
      <c r="B8989" t="s">
        <v>12462</v>
      </c>
      <c r="C8989" t="s">
        <v>7</v>
      </c>
      <c r="D8989" t="s">
        <v>8</v>
      </c>
      <c r="E8989" t="s">
        <v>22</v>
      </c>
      <c r="F8989" s="9">
        <v>45429</v>
      </c>
      <c r="G8989" s="9" t="str">
        <f>TEXT(Ecommerce_Sales_Data[[#This Row],[Order_Date]],"dddd")</f>
        <v>Friday</v>
      </c>
      <c r="H8989" t="s">
        <v>14757</v>
      </c>
      <c r="I8989" t="s">
        <v>14763</v>
      </c>
      <c r="J8989">
        <v>5</v>
      </c>
      <c r="K8989">
        <v>2</v>
      </c>
      <c r="L8989" s="12">
        <v>3563.91</v>
      </c>
      <c r="M8989" s="11">
        <v>0</v>
      </c>
      <c r="N8989" s="12">
        <v>7127.82</v>
      </c>
      <c r="O8989" s="12">
        <v>4423.22</v>
      </c>
      <c r="P8989" s="12">
        <v>2704.6</v>
      </c>
      <c r="Q8989" s="11">
        <v>0.37944280298885202</v>
      </c>
    </row>
    <row r="8990" spans="1:17" x14ac:dyDescent="0.45">
      <c r="A8990" t="s">
        <v>14724</v>
      </c>
      <c r="B8990" t="s">
        <v>13743</v>
      </c>
      <c r="C8990" t="s">
        <v>2</v>
      </c>
      <c r="D8990" t="s">
        <v>65</v>
      </c>
      <c r="E8990" t="s">
        <v>22</v>
      </c>
      <c r="F8990" s="9">
        <v>45929</v>
      </c>
      <c r="G8990" s="9" t="str">
        <f>TEXT(Ecommerce_Sales_Data[[#This Row],[Order_Date]],"dddd")</f>
        <v>Monday</v>
      </c>
      <c r="H8990" t="s">
        <v>14757</v>
      </c>
      <c r="I8990" t="s">
        <v>14766</v>
      </c>
      <c r="J8990">
        <v>9</v>
      </c>
      <c r="K8990">
        <v>5</v>
      </c>
      <c r="L8990" s="12">
        <v>689.13</v>
      </c>
      <c r="M8990" s="11">
        <v>0.05</v>
      </c>
      <c r="N8990" s="12">
        <v>3273.37</v>
      </c>
      <c r="O8990" s="12">
        <v>2468.71</v>
      </c>
      <c r="P8990" s="12">
        <v>804.66</v>
      </c>
      <c r="Q8990" s="11">
        <v>0.24582005700547099</v>
      </c>
    </row>
    <row r="8991" spans="1:17" x14ac:dyDescent="0.45">
      <c r="A8991" t="s">
        <v>14725</v>
      </c>
      <c r="B8991" t="s">
        <v>10975</v>
      </c>
      <c r="C8991" t="s">
        <v>20</v>
      </c>
      <c r="D8991" t="s">
        <v>60</v>
      </c>
      <c r="E8991" t="s">
        <v>4</v>
      </c>
      <c r="F8991" s="9">
        <v>45694</v>
      </c>
      <c r="G8991" s="9" t="str">
        <f>TEXT(Ecommerce_Sales_Data[[#This Row],[Order_Date]],"dddd")</f>
        <v>Thursday</v>
      </c>
      <c r="H8991" t="s">
        <v>14757</v>
      </c>
      <c r="I8991" t="s">
        <v>14758</v>
      </c>
      <c r="J8991">
        <v>2</v>
      </c>
      <c r="K8991">
        <v>1</v>
      </c>
      <c r="L8991" s="12">
        <v>325.75</v>
      </c>
      <c r="M8991" s="11">
        <v>0.1</v>
      </c>
      <c r="N8991" s="12">
        <v>293.18</v>
      </c>
      <c r="O8991" s="12">
        <v>222.38</v>
      </c>
      <c r="P8991" s="12">
        <v>70.8</v>
      </c>
      <c r="Q8991" s="11">
        <v>0.241489869704618</v>
      </c>
    </row>
    <row r="8992" spans="1:17" x14ac:dyDescent="0.45">
      <c r="A8992" t="s">
        <v>14726</v>
      </c>
      <c r="B8992" t="s">
        <v>6458</v>
      </c>
      <c r="C8992" t="s">
        <v>28</v>
      </c>
      <c r="D8992" t="s">
        <v>137</v>
      </c>
      <c r="E8992" t="s">
        <v>22</v>
      </c>
      <c r="F8992" s="9">
        <v>45969</v>
      </c>
      <c r="G8992" s="9" t="str">
        <f>TEXT(Ecommerce_Sales_Data[[#This Row],[Order_Date]],"dddd")</f>
        <v>Saturday</v>
      </c>
      <c r="H8992" t="s">
        <v>14761</v>
      </c>
      <c r="I8992" t="s">
        <v>14764</v>
      </c>
      <c r="J8992">
        <v>11</v>
      </c>
      <c r="K8992">
        <v>1</v>
      </c>
      <c r="L8992" s="12">
        <v>794.46</v>
      </c>
      <c r="M8992" s="11">
        <v>0.2</v>
      </c>
      <c r="N8992" s="12">
        <v>635.57000000000005</v>
      </c>
      <c r="O8992" s="12">
        <v>462.79</v>
      </c>
      <c r="P8992" s="12">
        <v>172.78</v>
      </c>
      <c r="Q8992" s="11">
        <v>0.271850464936986</v>
      </c>
    </row>
    <row r="8993" spans="1:17" x14ac:dyDescent="0.45">
      <c r="A8993" t="s">
        <v>14727</v>
      </c>
      <c r="B8993" t="s">
        <v>2653</v>
      </c>
      <c r="C8993" t="s">
        <v>28</v>
      </c>
      <c r="D8993" t="s">
        <v>29</v>
      </c>
      <c r="E8993" t="s">
        <v>22</v>
      </c>
      <c r="F8993" s="9">
        <v>45683</v>
      </c>
      <c r="G8993" s="9" t="str">
        <f>TEXT(Ecommerce_Sales_Data[[#This Row],[Order_Date]],"dddd")</f>
        <v>Sunday</v>
      </c>
      <c r="H8993" t="s">
        <v>14761</v>
      </c>
      <c r="I8993" t="s">
        <v>14767</v>
      </c>
      <c r="J8993">
        <v>1</v>
      </c>
      <c r="K8993">
        <v>5</v>
      </c>
      <c r="L8993" s="12">
        <v>1070.73</v>
      </c>
      <c r="M8993" s="11">
        <v>0.1</v>
      </c>
      <c r="N8993" s="12">
        <v>4818.28</v>
      </c>
      <c r="O8993" s="12">
        <v>3023.61</v>
      </c>
      <c r="P8993" s="12">
        <v>1794.67</v>
      </c>
      <c r="Q8993" s="11">
        <v>0.37247108926837003</v>
      </c>
    </row>
    <row r="8994" spans="1:17" x14ac:dyDescent="0.45">
      <c r="A8994" t="s">
        <v>14728</v>
      </c>
      <c r="B8994" t="s">
        <v>14729</v>
      </c>
      <c r="C8994" t="s">
        <v>2</v>
      </c>
      <c r="D8994" t="s">
        <v>65</v>
      </c>
      <c r="E8994" t="s">
        <v>14</v>
      </c>
      <c r="F8994" s="9">
        <v>45332</v>
      </c>
      <c r="G8994" s="9" t="str">
        <f>TEXT(Ecommerce_Sales_Data[[#This Row],[Order_Date]],"dddd")</f>
        <v>Saturday</v>
      </c>
      <c r="H8994" t="s">
        <v>14761</v>
      </c>
      <c r="I8994" t="s">
        <v>14758</v>
      </c>
      <c r="J8994">
        <v>2</v>
      </c>
      <c r="K8994">
        <v>5</v>
      </c>
      <c r="L8994" s="12">
        <v>2841.45</v>
      </c>
      <c r="M8994" s="11">
        <v>0</v>
      </c>
      <c r="N8994" s="12">
        <v>14207.25</v>
      </c>
      <c r="O8994" s="12">
        <v>8602.82</v>
      </c>
      <c r="P8994" s="12">
        <v>5604.43</v>
      </c>
      <c r="Q8994" s="11">
        <v>0.39447676362420597</v>
      </c>
    </row>
    <row r="8995" spans="1:17" x14ac:dyDescent="0.45">
      <c r="A8995" t="s">
        <v>14730</v>
      </c>
      <c r="B8995" t="s">
        <v>6599</v>
      </c>
      <c r="C8995" t="s">
        <v>20</v>
      </c>
      <c r="D8995" t="s">
        <v>57</v>
      </c>
      <c r="E8995" t="s">
        <v>9</v>
      </c>
      <c r="F8995" s="9">
        <v>46001</v>
      </c>
      <c r="G8995" s="9" t="str">
        <f>TEXT(Ecommerce_Sales_Data[[#This Row],[Order_Date]],"dddd")</f>
        <v>Wednesday</v>
      </c>
      <c r="H8995" t="s">
        <v>14757</v>
      </c>
      <c r="I8995" t="s">
        <v>14770</v>
      </c>
      <c r="J8995">
        <v>12</v>
      </c>
      <c r="K8995">
        <v>2</v>
      </c>
      <c r="L8995" s="12">
        <v>2369.58</v>
      </c>
      <c r="M8995" s="11">
        <v>0.05</v>
      </c>
      <c r="N8995" s="12">
        <v>4502.2</v>
      </c>
      <c r="O8995" s="12">
        <v>3491.05</v>
      </c>
      <c r="P8995" s="12">
        <v>1011.15</v>
      </c>
      <c r="Q8995" s="11">
        <v>0.22459020034649699</v>
      </c>
    </row>
    <row r="8996" spans="1:17" x14ac:dyDescent="0.45">
      <c r="A8996" t="s">
        <v>14731</v>
      </c>
      <c r="B8996" t="s">
        <v>4098</v>
      </c>
      <c r="C8996" t="s">
        <v>2</v>
      </c>
      <c r="D8996" t="s">
        <v>3</v>
      </c>
      <c r="E8996" t="s">
        <v>22</v>
      </c>
      <c r="F8996" s="9">
        <v>45640</v>
      </c>
      <c r="G8996" s="9" t="str">
        <f>TEXT(Ecommerce_Sales_Data[[#This Row],[Order_Date]],"dddd")</f>
        <v>Saturday</v>
      </c>
      <c r="H8996" t="s">
        <v>14761</v>
      </c>
      <c r="I8996" t="s">
        <v>14770</v>
      </c>
      <c r="J8996">
        <v>12</v>
      </c>
      <c r="K8996">
        <v>4</v>
      </c>
      <c r="L8996" s="12">
        <v>4991.8900000000003</v>
      </c>
      <c r="M8996" s="11">
        <v>0</v>
      </c>
      <c r="N8996" s="12">
        <v>19967.560000000001</v>
      </c>
      <c r="O8996" s="12">
        <v>14724.16</v>
      </c>
      <c r="P8996" s="12">
        <v>5243.4</v>
      </c>
      <c r="Q8996" s="11">
        <v>0.26259593059943198</v>
      </c>
    </row>
    <row r="8997" spans="1:17" x14ac:dyDescent="0.45">
      <c r="A8997" t="s">
        <v>14732</v>
      </c>
      <c r="B8997" t="s">
        <v>14733</v>
      </c>
      <c r="C8997" t="s">
        <v>20</v>
      </c>
      <c r="D8997" t="s">
        <v>103</v>
      </c>
      <c r="E8997" t="s">
        <v>22</v>
      </c>
      <c r="F8997" s="9">
        <v>45554</v>
      </c>
      <c r="G8997" s="9" t="str">
        <f>TEXT(Ecommerce_Sales_Data[[#This Row],[Order_Date]],"dddd")</f>
        <v>Thursday</v>
      </c>
      <c r="H8997" t="s">
        <v>14757</v>
      </c>
      <c r="I8997" t="s">
        <v>14766</v>
      </c>
      <c r="J8997">
        <v>9</v>
      </c>
      <c r="K8997">
        <v>1</v>
      </c>
      <c r="L8997" s="12">
        <v>209.98</v>
      </c>
      <c r="M8997" s="11">
        <v>0</v>
      </c>
      <c r="N8997" s="12">
        <v>209.98</v>
      </c>
      <c r="O8997" s="12">
        <v>171.41</v>
      </c>
      <c r="P8997" s="12">
        <v>38.57</v>
      </c>
      <c r="Q8997" s="11">
        <v>0.18368416039622801</v>
      </c>
    </row>
    <row r="8998" spans="1:17" x14ac:dyDescent="0.45">
      <c r="A8998" t="s">
        <v>14734</v>
      </c>
      <c r="B8998" t="s">
        <v>14735</v>
      </c>
      <c r="C8998" t="s">
        <v>12</v>
      </c>
      <c r="D8998" t="s">
        <v>32</v>
      </c>
      <c r="E8998" t="s">
        <v>22</v>
      </c>
      <c r="F8998" s="9">
        <v>45447</v>
      </c>
      <c r="G8998" s="9" t="str">
        <f>TEXT(Ecommerce_Sales_Data[[#This Row],[Order_Date]],"dddd")</f>
        <v>Tuesday</v>
      </c>
      <c r="H8998" t="s">
        <v>14757</v>
      </c>
      <c r="I8998" t="s">
        <v>14759</v>
      </c>
      <c r="J8998">
        <v>6</v>
      </c>
      <c r="K8998">
        <v>2</v>
      </c>
      <c r="L8998" s="12">
        <v>4908.07</v>
      </c>
      <c r="M8998" s="11">
        <v>0.2</v>
      </c>
      <c r="N8998" s="12">
        <v>7852.91</v>
      </c>
      <c r="O8998" s="12">
        <v>4947.6400000000003</v>
      </c>
      <c r="P8998" s="12">
        <v>2905.27</v>
      </c>
      <c r="Q8998" s="11">
        <v>0.36996094441423599</v>
      </c>
    </row>
    <row r="8999" spans="1:17" x14ac:dyDescent="0.45">
      <c r="A8999" t="s">
        <v>14736</v>
      </c>
      <c r="B8999" t="s">
        <v>4502</v>
      </c>
      <c r="C8999" t="s">
        <v>7</v>
      </c>
      <c r="D8999" t="s">
        <v>8</v>
      </c>
      <c r="E8999" t="s">
        <v>4</v>
      </c>
      <c r="F8999" s="9">
        <v>45595</v>
      </c>
      <c r="G8999" s="9" t="str">
        <f>TEXT(Ecommerce_Sales_Data[[#This Row],[Order_Date]],"dddd")</f>
        <v>Wednesday</v>
      </c>
      <c r="H8999" t="s">
        <v>14757</v>
      </c>
      <c r="I8999" t="s">
        <v>14760</v>
      </c>
      <c r="J8999">
        <v>10</v>
      </c>
      <c r="K8999">
        <v>3</v>
      </c>
      <c r="L8999" s="12">
        <v>465.54</v>
      </c>
      <c r="M8999" s="11">
        <v>0.2</v>
      </c>
      <c r="N8999" s="12">
        <v>1117.3</v>
      </c>
      <c r="O8999" s="12">
        <v>759.17</v>
      </c>
      <c r="P8999" s="12">
        <v>358.13</v>
      </c>
      <c r="Q8999" s="11">
        <v>0.32053163877204</v>
      </c>
    </row>
    <row r="9000" spans="1:17" x14ac:dyDescent="0.45">
      <c r="A9000" t="s">
        <v>14737</v>
      </c>
      <c r="B9000" t="s">
        <v>12113</v>
      </c>
      <c r="C9000" t="s">
        <v>20</v>
      </c>
      <c r="D9000" t="s">
        <v>57</v>
      </c>
      <c r="E9000" t="s">
        <v>14</v>
      </c>
      <c r="F9000" s="9">
        <v>45748</v>
      </c>
      <c r="G9000" s="9" t="str">
        <f>TEXT(Ecommerce_Sales_Data[[#This Row],[Order_Date]],"dddd")</f>
        <v>Tuesday</v>
      </c>
      <c r="H9000" t="s">
        <v>14757</v>
      </c>
      <c r="I9000" t="s">
        <v>14765</v>
      </c>
      <c r="J9000">
        <v>4</v>
      </c>
      <c r="K9000">
        <v>2</v>
      </c>
      <c r="L9000" s="12">
        <v>2254.5700000000002</v>
      </c>
      <c r="M9000" s="11">
        <v>0.1</v>
      </c>
      <c r="N9000" s="12">
        <v>4058.23</v>
      </c>
      <c r="O9000" s="12">
        <v>2966.25</v>
      </c>
      <c r="P9000" s="12">
        <v>1091.98</v>
      </c>
      <c r="Q9000" s="11">
        <v>0.26907789849269298</v>
      </c>
    </row>
    <row r="9001" spans="1:17" x14ac:dyDescent="0.45">
      <c r="A9001" t="s">
        <v>14738</v>
      </c>
      <c r="B9001" t="s">
        <v>447</v>
      </c>
      <c r="C9001" t="s">
        <v>2</v>
      </c>
      <c r="D9001" t="s">
        <v>3</v>
      </c>
      <c r="E9001" t="s">
        <v>4</v>
      </c>
      <c r="F9001" s="9">
        <v>45664</v>
      </c>
      <c r="G9001" s="9" t="str">
        <f>TEXT(Ecommerce_Sales_Data[[#This Row],[Order_Date]],"dddd")</f>
        <v>Tuesday</v>
      </c>
      <c r="H9001" t="s">
        <v>14757</v>
      </c>
      <c r="I9001" t="s">
        <v>14767</v>
      </c>
      <c r="J9001">
        <v>1</v>
      </c>
      <c r="K9001">
        <v>3</v>
      </c>
      <c r="L9001" s="12">
        <v>947.47</v>
      </c>
      <c r="M9001" s="11">
        <v>0.2</v>
      </c>
      <c r="N9001" s="12">
        <v>2273.9299999999998</v>
      </c>
      <c r="O9001" s="12">
        <v>1562.73</v>
      </c>
      <c r="P9001" s="12">
        <v>711.2</v>
      </c>
      <c r="Q9001" s="11">
        <v>0.31276248609236001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F8004-CC90-45E5-B832-1F9DA7D33174}">
  <dimension ref="A1:F37"/>
  <sheetViews>
    <sheetView zoomScale="107" zoomScaleNormal="51" workbookViewId="0">
      <selection activeCell="AM52" sqref="AM52"/>
    </sheetView>
  </sheetViews>
  <sheetFormatPr defaultRowHeight="14.25" x14ac:dyDescent="0.45"/>
  <cols>
    <col min="1" max="1" width="12.06640625" bestFit="1" customWidth="1"/>
    <col min="2" max="2" width="12.59765625" bestFit="1" customWidth="1"/>
    <col min="3" max="3" width="10.73046875" bestFit="1" customWidth="1"/>
    <col min="4" max="4" width="6.6640625" bestFit="1" customWidth="1"/>
    <col min="5" max="5" width="12.06640625" bestFit="1" customWidth="1"/>
    <col min="6" max="6" width="12.59765625" bestFit="1" customWidth="1"/>
    <col min="7" max="17" width="10.1328125" bestFit="1" customWidth="1"/>
    <col min="18" max="18" width="11.59765625" bestFit="1" customWidth="1"/>
  </cols>
  <sheetData>
    <row r="1" spans="1:6" x14ac:dyDescent="0.45">
      <c r="A1" t="s">
        <v>14776</v>
      </c>
      <c r="B1" t="s">
        <v>14778</v>
      </c>
      <c r="C1" t="s">
        <v>14777</v>
      </c>
      <c r="D1" t="s">
        <v>14779</v>
      </c>
      <c r="E1" t="s">
        <v>14780</v>
      </c>
    </row>
    <row r="2" spans="1:6" x14ac:dyDescent="0.45">
      <c r="A2" s="18">
        <v>62567756.200000003</v>
      </c>
      <c r="B2" s="18">
        <v>17122886.75</v>
      </c>
      <c r="C2" s="13">
        <v>9000</v>
      </c>
      <c r="D2" s="18">
        <v>6951.972911111111</v>
      </c>
      <c r="E2" s="14">
        <v>0.27366950311061339</v>
      </c>
    </row>
    <row r="3" spans="1:6" x14ac:dyDescent="0.45">
      <c r="D3" s="10"/>
    </row>
    <row r="4" spans="1:6" x14ac:dyDescent="0.45">
      <c r="D4" s="10"/>
    </row>
    <row r="5" spans="1:6" x14ac:dyDescent="0.45">
      <c r="A5" s="15" t="s">
        <v>14781</v>
      </c>
      <c r="B5" t="s">
        <v>14776</v>
      </c>
      <c r="D5" s="10"/>
      <c r="E5" s="15" t="s">
        <v>14781</v>
      </c>
      <c r="F5" t="s">
        <v>14776</v>
      </c>
    </row>
    <row r="6" spans="1:6" x14ac:dyDescent="0.45">
      <c r="A6" s="16" t="s">
        <v>12</v>
      </c>
      <c r="B6" s="18">
        <v>13134978.630000001</v>
      </c>
      <c r="D6" s="10"/>
      <c r="E6" s="16" t="s">
        <v>14767</v>
      </c>
      <c r="F6" s="18">
        <v>5436971.1100000003</v>
      </c>
    </row>
    <row r="7" spans="1:6" x14ac:dyDescent="0.45">
      <c r="A7" s="16" t="s">
        <v>20</v>
      </c>
      <c r="B7" s="18">
        <v>12593016.890000001</v>
      </c>
      <c r="D7" s="10"/>
      <c r="E7" s="16" t="s">
        <v>14758</v>
      </c>
      <c r="F7" s="18">
        <v>4885230.78</v>
      </c>
    </row>
    <row r="8" spans="1:6" x14ac:dyDescent="0.45">
      <c r="A8" s="16" t="s">
        <v>28</v>
      </c>
      <c r="B8" s="18">
        <v>12481089.17</v>
      </c>
      <c r="D8" s="10"/>
      <c r="E8" s="16" t="s">
        <v>14769</v>
      </c>
      <c r="F8" s="18">
        <v>5494092.1299999999</v>
      </c>
    </row>
    <row r="9" spans="1:6" x14ac:dyDescent="0.45">
      <c r="A9" s="16" t="s">
        <v>7</v>
      </c>
      <c r="B9" s="18">
        <v>12329052.74</v>
      </c>
      <c r="D9" s="10"/>
      <c r="E9" s="16" t="s">
        <v>14765</v>
      </c>
      <c r="F9" s="18">
        <v>5011913.8600000003</v>
      </c>
    </row>
    <row r="10" spans="1:6" x14ac:dyDescent="0.45">
      <c r="A10" s="16" t="s">
        <v>2</v>
      </c>
      <c r="B10" s="18">
        <v>12029618.77</v>
      </c>
      <c r="D10" s="10"/>
      <c r="E10" s="16" t="s">
        <v>14763</v>
      </c>
      <c r="F10" s="18">
        <v>5342900.3899999997</v>
      </c>
    </row>
    <row r="11" spans="1:6" x14ac:dyDescent="0.45">
      <c r="A11" s="16" t="s">
        <v>14782</v>
      </c>
      <c r="B11" s="18">
        <v>62567756.200000003</v>
      </c>
      <c r="D11" s="10"/>
      <c r="E11" s="16" t="s">
        <v>14768</v>
      </c>
      <c r="F11" s="18">
        <v>5230773.82</v>
      </c>
    </row>
    <row r="12" spans="1:6" x14ac:dyDescent="0.45">
      <c r="D12" s="10"/>
      <c r="E12" s="16" t="s">
        <v>14762</v>
      </c>
      <c r="F12" s="18">
        <v>5270098.49</v>
      </c>
    </row>
    <row r="13" spans="1:6" x14ac:dyDescent="0.45">
      <c r="D13" s="10"/>
      <c r="E13" s="16" t="s">
        <v>14760</v>
      </c>
      <c r="F13" s="18">
        <v>5692968.8399999999</v>
      </c>
    </row>
    <row r="14" spans="1:6" x14ac:dyDescent="0.45">
      <c r="D14" s="10"/>
      <c r="E14" s="16" t="s">
        <v>14764</v>
      </c>
      <c r="F14" s="18">
        <v>4975181.99</v>
      </c>
    </row>
    <row r="15" spans="1:6" x14ac:dyDescent="0.45">
      <c r="D15" s="10"/>
      <c r="E15" s="16" t="s">
        <v>14770</v>
      </c>
      <c r="F15" s="18">
        <v>5055802.17</v>
      </c>
    </row>
    <row r="16" spans="1:6" x14ac:dyDescent="0.45">
      <c r="D16" s="10"/>
      <c r="E16" s="16" t="s">
        <v>14759</v>
      </c>
      <c r="F16" s="18">
        <v>4998771.22</v>
      </c>
    </row>
    <row r="17" spans="1:6" x14ac:dyDescent="0.45">
      <c r="D17" s="10"/>
      <c r="E17" s="16" t="s">
        <v>14766</v>
      </c>
      <c r="F17" s="18">
        <v>5173051.4000000004</v>
      </c>
    </row>
    <row r="18" spans="1:6" x14ac:dyDescent="0.45">
      <c r="D18" s="10"/>
      <c r="E18" s="16" t="s">
        <v>14782</v>
      </c>
      <c r="F18" s="18">
        <v>62567756.200000003</v>
      </c>
    </row>
    <row r="19" spans="1:6" x14ac:dyDescent="0.45">
      <c r="D19" s="10"/>
    </row>
    <row r="20" spans="1:6" x14ac:dyDescent="0.45">
      <c r="A20" s="15" t="s">
        <v>14781</v>
      </c>
      <c r="B20" t="s">
        <v>14776</v>
      </c>
      <c r="D20" s="10"/>
    </row>
    <row r="21" spans="1:6" x14ac:dyDescent="0.45">
      <c r="A21" s="16" t="s">
        <v>14</v>
      </c>
      <c r="B21" s="18">
        <v>15747191.779999999</v>
      </c>
      <c r="D21" s="10"/>
    </row>
    <row r="22" spans="1:6" x14ac:dyDescent="0.45">
      <c r="A22" s="16" t="s">
        <v>4</v>
      </c>
      <c r="B22" s="18">
        <v>15531327.24</v>
      </c>
      <c r="D22" s="10"/>
    </row>
    <row r="23" spans="1:6" x14ac:dyDescent="0.45">
      <c r="A23" s="16" t="s">
        <v>22</v>
      </c>
      <c r="B23" s="18">
        <v>15603427.52</v>
      </c>
      <c r="D23" s="10"/>
    </row>
    <row r="24" spans="1:6" x14ac:dyDescent="0.45">
      <c r="A24" s="16" t="s">
        <v>9</v>
      </c>
      <c r="B24" s="18">
        <v>15685809.66</v>
      </c>
      <c r="D24" s="10"/>
    </row>
    <row r="25" spans="1:6" x14ac:dyDescent="0.45">
      <c r="A25" s="16" t="s">
        <v>14782</v>
      </c>
      <c r="B25" s="18">
        <v>62567756.200000003</v>
      </c>
      <c r="D25" s="10"/>
    </row>
    <row r="26" spans="1:6" x14ac:dyDescent="0.45">
      <c r="D26" s="10"/>
    </row>
    <row r="29" spans="1:6" x14ac:dyDescent="0.45">
      <c r="A29" s="15" t="s">
        <v>14781</v>
      </c>
      <c r="B29" t="s">
        <v>14776</v>
      </c>
    </row>
    <row r="30" spans="1:6" x14ac:dyDescent="0.45">
      <c r="A30" s="16" t="s">
        <v>14790</v>
      </c>
      <c r="B30" s="18">
        <v>9450919.6699999999</v>
      </c>
    </row>
    <row r="31" spans="1:6" x14ac:dyDescent="0.45">
      <c r="A31" s="16" t="s">
        <v>14785</v>
      </c>
      <c r="B31" s="18">
        <v>9344436.2300000004</v>
      </c>
    </row>
    <row r="32" spans="1:6" x14ac:dyDescent="0.45">
      <c r="A32" s="16" t="s">
        <v>14784</v>
      </c>
      <c r="B32" s="18">
        <v>9150289.0500000007</v>
      </c>
    </row>
    <row r="33" spans="1:2" x14ac:dyDescent="0.45">
      <c r="A33" s="16" t="s">
        <v>14789</v>
      </c>
      <c r="B33" s="18">
        <v>8961770.5899999999</v>
      </c>
    </row>
    <row r="34" spans="1:2" x14ac:dyDescent="0.45">
      <c r="A34" s="16" t="s">
        <v>14786</v>
      </c>
      <c r="B34" s="18">
        <v>8659351.5299999993</v>
      </c>
    </row>
    <row r="35" spans="1:2" x14ac:dyDescent="0.45">
      <c r="A35" s="16" t="s">
        <v>14788</v>
      </c>
      <c r="B35" s="18">
        <v>8604448.7200000007</v>
      </c>
    </row>
    <row r="36" spans="1:2" x14ac:dyDescent="0.45">
      <c r="A36" s="16" t="s">
        <v>14787</v>
      </c>
      <c r="B36" s="18">
        <v>8396540.4100000001</v>
      </c>
    </row>
    <row r="37" spans="1:2" x14ac:dyDescent="0.45">
      <c r="A37" s="16" t="s">
        <v>14782</v>
      </c>
      <c r="B37" s="18">
        <v>62567756.200000003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3FC6-1391-4454-9F28-F93B0BBB03F3}">
  <dimension ref="A1"/>
  <sheetViews>
    <sheetView showGridLines="0" tabSelected="1" topLeftCell="D4" zoomScale="66" zoomScaleNormal="25" workbookViewId="0">
      <selection activeCell="AG22" sqref="AG22"/>
    </sheetView>
  </sheetViews>
  <sheetFormatPr defaultRowHeight="14.25" x14ac:dyDescent="0.45"/>
  <cols>
    <col min="1" max="16384" width="9.06640625" style="1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BAE90-95B0-4960-998A-BECBEB5A6681}">
  <dimension ref="A1:D13"/>
  <sheetViews>
    <sheetView workbookViewId="0">
      <selection activeCell="P6" sqref="P6"/>
    </sheetView>
  </sheetViews>
  <sheetFormatPr defaultRowHeight="14.25" x14ac:dyDescent="0.45"/>
  <cols>
    <col min="1" max="1" width="9.265625" bestFit="1" customWidth="1"/>
    <col min="2" max="2" width="16.1328125" bestFit="1" customWidth="1"/>
    <col min="3" max="3" width="10.73046875" bestFit="1" customWidth="1"/>
    <col min="4" max="4" width="16.796875" bestFit="1" customWidth="1"/>
  </cols>
  <sheetData>
    <row r="1" spans="1:4" x14ac:dyDescent="0.45">
      <c r="A1" t="s">
        <v>14754</v>
      </c>
      <c r="B1" t="s">
        <v>14756</v>
      </c>
      <c r="C1" t="s">
        <v>14748</v>
      </c>
      <c r="D1" t="s">
        <v>14775</v>
      </c>
    </row>
    <row r="2" spans="1:4" x14ac:dyDescent="0.45">
      <c r="A2" t="s">
        <v>14767</v>
      </c>
      <c r="B2">
        <v>1</v>
      </c>
      <c r="C2">
        <v>5436971.1099999947</v>
      </c>
      <c r="D2">
        <v>7015.4466000000002</v>
      </c>
    </row>
    <row r="3" spans="1:4" x14ac:dyDescent="0.45">
      <c r="A3" t="s">
        <v>14758</v>
      </c>
      <c r="B3">
        <v>2</v>
      </c>
      <c r="C3">
        <v>4885230.7800000114</v>
      </c>
      <c r="D3">
        <v>6610.5964999999997</v>
      </c>
    </row>
    <row r="4" spans="1:4" x14ac:dyDescent="0.45">
      <c r="A4" t="s">
        <v>14769</v>
      </c>
      <c r="B4">
        <v>3</v>
      </c>
      <c r="C4">
        <v>5494092.1300000036</v>
      </c>
      <c r="D4">
        <v>7248.1427000000003</v>
      </c>
    </row>
    <row r="5" spans="1:4" x14ac:dyDescent="0.45">
      <c r="A5" t="s">
        <v>14765</v>
      </c>
      <c r="B5">
        <v>4</v>
      </c>
      <c r="C5">
        <v>5011913.8599999957</v>
      </c>
      <c r="D5">
        <v>6951.3368</v>
      </c>
    </row>
    <row r="6" spans="1:4" x14ac:dyDescent="0.45">
      <c r="A6" t="s">
        <v>14763</v>
      </c>
      <c r="B6">
        <v>5</v>
      </c>
      <c r="C6">
        <v>5342900.3900000025</v>
      </c>
      <c r="D6">
        <v>6929.8319000000001</v>
      </c>
    </row>
    <row r="7" spans="1:4" x14ac:dyDescent="0.45">
      <c r="A7" t="s">
        <v>14759</v>
      </c>
      <c r="B7">
        <v>6</v>
      </c>
      <c r="C7">
        <v>4998771.2199999969</v>
      </c>
      <c r="D7">
        <v>6952.3939</v>
      </c>
    </row>
    <row r="8" spans="1:4" x14ac:dyDescent="0.45">
      <c r="A8" t="s">
        <v>14768</v>
      </c>
      <c r="B8">
        <v>7</v>
      </c>
      <c r="C8">
        <v>5230773.8200000031</v>
      </c>
      <c r="D8">
        <v>6837.6127999999999</v>
      </c>
    </row>
    <row r="9" spans="1:4" x14ac:dyDescent="0.45">
      <c r="A9" t="s">
        <v>14762</v>
      </c>
      <c r="B9">
        <v>8</v>
      </c>
      <c r="C9">
        <v>5270098.4900000012</v>
      </c>
      <c r="D9">
        <v>7017.4413999999997</v>
      </c>
    </row>
    <row r="10" spans="1:4" x14ac:dyDescent="0.45">
      <c r="A10" t="s">
        <v>14766</v>
      </c>
      <c r="B10">
        <v>9</v>
      </c>
      <c r="C10">
        <v>5173051.3999999939</v>
      </c>
      <c r="D10">
        <v>6906.6107000000002</v>
      </c>
    </row>
    <row r="11" spans="1:4" x14ac:dyDescent="0.45">
      <c r="A11" t="s">
        <v>14760</v>
      </c>
      <c r="B11">
        <v>10</v>
      </c>
      <c r="C11">
        <v>5692968.8399999915</v>
      </c>
      <c r="D11">
        <v>7169.9858999999997</v>
      </c>
    </row>
    <row r="12" spans="1:4" x14ac:dyDescent="0.45">
      <c r="A12" t="s">
        <v>14764</v>
      </c>
      <c r="B12">
        <v>11</v>
      </c>
      <c r="C12">
        <v>4975181.9899999928</v>
      </c>
      <c r="D12">
        <v>6796.6967000000004</v>
      </c>
    </row>
    <row r="13" spans="1:4" x14ac:dyDescent="0.45">
      <c r="A13" t="s">
        <v>14770</v>
      </c>
      <c r="B13">
        <v>12</v>
      </c>
      <c r="C13">
        <v>5055802.1699999981</v>
      </c>
      <c r="D13">
        <v>6963.9147999999996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BBC8A-A27B-4424-8025-2921279CC5B3}">
  <dimension ref="A1:C6"/>
  <sheetViews>
    <sheetView workbookViewId="0">
      <selection activeCell="P6" sqref="P6"/>
    </sheetView>
  </sheetViews>
  <sheetFormatPr defaultRowHeight="14.25" x14ac:dyDescent="0.45"/>
  <cols>
    <col min="1" max="1" width="10.1328125" bestFit="1" customWidth="1"/>
    <col min="2" max="2" width="10.73046875" bestFit="1" customWidth="1"/>
    <col min="3" max="3" width="18.53125" bestFit="1" customWidth="1"/>
  </cols>
  <sheetData>
    <row r="1" spans="1:3" x14ac:dyDescent="0.45">
      <c r="A1" t="s">
        <v>14741</v>
      </c>
      <c r="B1" t="s">
        <v>14750</v>
      </c>
      <c r="C1" t="s">
        <v>14774</v>
      </c>
    </row>
    <row r="2" spans="1:3" x14ac:dyDescent="0.45">
      <c r="A2" t="s">
        <v>2</v>
      </c>
      <c r="B2">
        <v>3304460.7499999963</v>
      </c>
      <c r="C2">
        <v>0.27469372165315897</v>
      </c>
    </row>
    <row r="3" spans="1:3" x14ac:dyDescent="0.45">
      <c r="A3" t="s">
        <v>7</v>
      </c>
      <c r="B3">
        <v>3391422.8100000005</v>
      </c>
      <c r="C3">
        <v>0.27507569977350899</v>
      </c>
    </row>
    <row r="4" spans="1:3" x14ac:dyDescent="0.45">
      <c r="A4" t="s">
        <v>12</v>
      </c>
      <c r="B4">
        <v>3544382.56</v>
      </c>
      <c r="C4">
        <v>0.26984303970656698</v>
      </c>
    </row>
    <row r="5" spans="1:3" x14ac:dyDescent="0.45">
      <c r="A5" t="s">
        <v>20</v>
      </c>
      <c r="B5">
        <v>3437232.2099999958</v>
      </c>
      <c r="C5">
        <v>0.27294747875145497</v>
      </c>
    </row>
    <row r="6" spans="1:3" x14ac:dyDescent="0.45">
      <c r="A6" t="s">
        <v>28</v>
      </c>
      <c r="B6">
        <v>3445388.42</v>
      </c>
      <c r="C6">
        <v>0.276048698400574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5198-F347-4DED-8C0B-B24AB876A6F2}">
  <dimension ref="A1:B13"/>
  <sheetViews>
    <sheetView workbookViewId="0">
      <selection activeCell="P6" sqref="P6"/>
    </sheetView>
  </sheetViews>
  <sheetFormatPr defaultRowHeight="14.25" x14ac:dyDescent="0.45"/>
  <cols>
    <col min="1" max="1" width="9.265625" bestFit="1" customWidth="1"/>
    <col min="2" max="2" width="17" bestFit="1" customWidth="1"/>
  </cols>
  <sheetData>
    <row r="1" spans="1:2" x14ac:dyDescent="0.45">
      <c r="A1" t="s">
        <v>14754</v>
      </c>
      <c r="B1" t="s">
        <v>14773</v>
      </c>
    </row>
    <row r="2" spans="1:2" x14ac:dyDescent="0.45">
      <c r="A2" t="s">
        <v>14758</v>
      </c>
      <c r="B2">
        <v>739</v>
      </c>
    </row>
    <row r="3" spans="1:2" x14ac:dyDescent="0.45">
      <c r="A3" t="s">
        <v>14759</v>
      </c>
      <c r="B3">
        <v>719</v>
      </c>
    </row>
    <row r="4" spans="1:2" x14ac:dyDescent="0.45">
      <c r="A4" t="s">
        <v>14760</v>
      </c>
      <c r="B4">
        <v>794</v>
      </c>
    </row>
    <row r="5" spans="1:2" x14ac:dyDescent="0.45">
      <c r="A5" t="s">
        <v>14762</v>
      </c>
      <c r="B5">
        <v>751</v>
      </c>
    </row>
    <row r="6" spans="1:2" x14ac:dyDescent="0.45">
      <c r="A6" t="s">
        <v>14763</v>
      </c>
      <c r="B6">
        <v>771</v>
      </c>
    </row>
    <row r="7" spans="1:2" x14ac:dyDescent="0.45">
      <c r="A7" t="s">
        <v>14764</v>
      </c>
      <c r="B7">
        <v>732</v>
      </c>
    </row>
    <row r="8" spans="1:2" x14ac:dyDescent="0.45">
      <c r="A8" t="s">
        <v>14765</v>
      </c>
      <c r="B8">
        <v>721</v>
      </c>
    </row>
    <row r="9" spans="1:2" x14ac:dyDescent="0.45">
      <c r="A9" t="s">
        <v>14766</v>
      </c>
      <c r="B9">
        <v>749</v>
      </c>
    </row>
    <row r="10" spans="1:2" x14ac:dyDescent="0.45">
      <c r="A10" t="s">
        <v>14767</v>
      </c>
      <c r="B10">
        <v>775</v>
      </c>
    </row>
    <row r="11" spans="1:2" x14ac:dyDescent="0.45">
      <c r="A11" t="s">
        <v>14768</v>
      </c>
      <c r="B11">
        <v>765</v>
      </c>
    </row>
    <row r="12" spans="1:2" x14ac:dyDescent="0.45">
      <c r="A12" t="s">
        <v>14769</v>
      </c>
      <c r="B12">
        <v>758</v>
      </c>
    </row>
    <row r="13" spans="1:2" x14ac:dyDescent="0.45">
      <c r="A13" t="s">
        <v>14770</v>
      </c>
      <c r="B13">
        <v>726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865B-833F-4450-93AF-CBAA6C8B3166}">
  <dimension ref="A1:B5"/>
  <sheetViews>
    <sheetView workbookViewId="0">
      <selection activeCell="P6" sqref="P6"/>
    </sheetView>
  </sheetViews>
  <sheetFormatPr defaultRowHeight="14.25" x14ac:dyDescent="0.45"/>
  <cols>
    <col min="1" max="1" width="8.53125" bestFit="1" customWidth="1"/>
    <col min="2" max="2" width="19.6640625" bestFit="1" customWidth="1"/>
  </cols>
  <sheetData>
    <row r="1" spans="1:2" x14ac:dyDescent="0.45">
      <c r="A1" t="s">
        <v>14743</v>
      </c>
      <c r="B1" t="s">
        <v>14772</v>
      </c>
    </row>
    <row r="2" spans="1:2" x14ac:dyDescent="0.45">
      <c r="A2" t="s">
        <v>4</v>
      </c>
      <c r="B2">
        <v>15531327.24</v>
      </c>
    </row>
    <row r="3" spans="1:2" x14ac:dyDescent="0.45">
      <c r="A3" t="s">
        <v>9</v>
      </c>
      <c r="B3">
        <v>15685809.66</v>
      </c>
    </row>
    <row r="4" spans="1:2" x14ac:dyDescent="0.45">
      <c r="A4" t="s">
        <v>14</v>
      </c>
      <c r="B4">
        <v>15747191.779999999</v>
      </c>
    </row>
    <row r="5" spans="1:2" x14ac:dyDescent="0.45">
      <c r="A5" t="s">
        <v>22</v>
      </c>
      <c r="B5">
        <v>15603427.52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EF15-28BE-4D48-B141-586B655A687E}">
  <dimension ref="A1:B6"/>
  <sheetViews>
    <sheetView workbookViewId="0">
      <selection activeCell="P6" sqref="P6"/>
    </sheetView>
  </sheetViews>
  <sheetFormatPr defaultRowHeight="14.25" x14ac:dyDescent="0.45"/>
  <cols>
    <col min="1" max="1" width="10.1328125" bestFit="1" customWidth="1"/>
    <col min="2" max="2" width="21.265625" bestFit="1" customWidth="1"/>
  </cols>
  <sheetData>
    <row r="1" spans="1:2" x14ac:dyDescent="0.45">
      <c r="A1" t="s">
        <v>14741</v>
      </c>
      <c r="B1" t="s">
        <v>14771</v>
      </c>
    </row>
    <row r="2" spans="1:2" x14ac:dyDescent="0.45">
      <c r="A2" t="s">
        <v>2</v>
      </c>
      <c r="B2">
        <v>12029618.77</v>
      </c>
    </row>
    <row r="3" spans="1:2" x14ac:dyDescent="0.45">
      <c r="A3" t="s">
        <v>7</v>
      </c>
      <c r="B3">
        <v>12329052.74</v>
      </c>
    </row>
    <row r="4" spans="1:2" x14ac:dyDescent="0.45">
      <c r="A4" t="s">
        <v>12</v>
      </c>
      <c r="B4">
        <v>13134978.630000001</v>
      </c>
    </row>
    <row r="5" spans="1:2" x14ac:dyDescent="0.45">
      <c r="A5" t="s">
        <v>20</v>
      </c>
      <c r="B5">
        <v>12593016.890000001</v>
      </c>
    </row>
    <row r="6" spans="1:2" x14ac:dyDescent="0.45">
      <c r="A6" t="s">
        <v>28</v>
      </c>
      <c r="B6">
        <v>12481089.17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371E-C8FB-4E88-9E84-C2E419A33101}">
  <dimension ref="A1:U9001"/>
  <sheetViews>
    <sheetView zoomScale="76" workbookViewId="0">
      <selection activeCell="P6" sqref="P6"/>
    </sheetView>
  </sheetViews>
  <sheetFormatPr defaultRowHeight="14.25" x14ac:dyDescent="0.45"/>
  <cols>
    <col min="1" max="8" width="13.265625" customWidth="1"/>
    <col min="9" max="9" width="16.1328125" bestFit="1" customWidth="1"/>
    <col min="10" max="16" width="13.265625" customWidth="1"/>
  </cols>
  <sheetData>
    <row r="1" spans="1:21" x14ac:dyDescent="0.45">
      <c r="A1" s="3" t="s">
        <v>14739</v>
      </c>
      <c r="B1" s="3" t="s">
        <v>14740</v>
      </c>
      <c r="C1" s="3" t="s">
        <v>14741</v>
      </c>
      <c r="D1" s="3" t="s">
        <v>14742</v>
      </c>
      <c r="E1" s="3" t="s">
        <v>14743</v>
      </c>
      <c r="F1" s="3" t="s">
        <v>14744</v>
      </c>
      <c r="G1" s="3" t="s">
        <v>14755</v>
      </c>
      <c r="H1" s="3" t="s">
        <v>14754</v>
      </c>
      <c r="I1" s="3" t="s">
        <v>14756</v>
      </c>
      <c r="J1" s="3" t="s">
        <v>14745</v>
      </c>
      <c r="K1" s="3" t="s">
        <v>14746</v>
      </c>
      <c r="L1" s="3" t="s">
        <v>14747</v>
      </c>
      <c r="M1" s="3" t="s">
        <v>14748</v>
      </c>
      <c r="N1" s="3" t="s">
        <v>14751</v>
      </c>
      <c r="O1" s="3" t="s">
        <v>14749</v>
      </c>
      <c r="P1" s="3" t="s">
        <v>14750</v>
      </c>
      <c r="Q1" s="3" t="s">
        <v>14752</v>
      </c>
      <c r="R1" s="3" t="s">
        <v>14753</v>
      </c>
    </row>
    <row r="2" spans="1:21" x14ac:dyDescent="0.45">
      <c r="A2" s="4" t="s">
        <v>0</v>
      </c>
      <c r="B2" s="4" t="s">
        <v>1</v>
      </c>
      <c r="C2" s="4" t="s">
        <v>2</v>
      </c>
      <c r="D2" s="4" t="s">
        <v>3</v>
      </c>
      <c r="E2" s="4" t="s">
        <v>4</v>
      </c>
      <c r="F2" s="5">
        <v>45324</v>
      </c>
      <c r="G2" s="4" t="str">
        <f>IF(WEEKDAY(Table1[[#This Row],[Order_Date]],2)&gt;=6,"Weekend","Weekday")</f>
        <v>Weekday</v>
      </c>
      <c r="H2" s="5" t="str">
        <f>TEXT(Table1[[#This Row],[Order_Date]],"mmmm")</f>
        <v>February</v>
      </c>
      <c r="I2" s="7">
        <f>MONTH(Table1[[#This Row],[Order_Date]])</f>
        <v>2</v>
      </c>
      <c r="J2" s="7">
        <v>4</v>
      </c>
      <c r="K2" s="4">
        <v>4758.5</v>
      </c>
      <c r="L2" s="4">
        <v>20</v>
      </c>
      <c r="M2" s="4">
        <v>15227.2</v>
      </c>
      <c r="N2" s="4">
        <f>(Table1[[#This Row],[Quantity]]*Table1[[#This Row],[Unit_Price]])*(1-Table1[[#This Row],[Discount_%]]/100)</f>
        <v>15227.2</v>
      </c>
      <c r="O2" s="4">
        <v>11922.87</v>
      </c>
      <c r="P2" s="4">
        <v>3304.33</v>
      </c>
      <c r="Q2">
        <f>Table1[[#This Row],[Revenue]]-Table1[[#This Row],[Cost]]</f>
        <v>3304.33</v>
      </c>
      <c r="R2" s="6">
        <f>Table1[[#This Row],[Profit]]/Table1[[#This Row],[Revenue]]</f>
        <v>0.21700181254597034</v>
      </c>
    </row>
    <row r="3" spans="1:21" x14ac:dyDescent="0.45">
      <c r="A3" s="1" t="s">
        <v>5</v>
      </c>
      <c r="B3" s="1" t="s">
        <v>6</v>
      </c>
      <c r="C3" s="1" t="s">
        <v>7</v>
      </c>
      <c r="D3" s="1" t="s">
        <v>8</v>
      </c>
      <c r="E3" s="1" t="s">
        <v>9</v>
      </c>
      <c r="F3" s="2">
        <v>45328</v>
      </c>
      <c r="G3" s="1" t="str">
        <f>IF(WEEKDAY(Table1[[#This Row],[Order_Date]],2)&gt;=6,"Weekend","Weekday")</f>
        <v>Weekday</v>
      </c>
      <c r="H3" s="2" t="str">
        <f>TEXT(Table1[[#This Row],[Order_Date]],"mmmm")</f>
        <v>February</v>
      </c>
      <c r="I3" s="8">
        <f>MONTH(Table1[[#This Row],[Order_Date]])</f>
        <v>2</v>
      </c>
      <c r="J3" s="8">
        <v>2</v>
      </c>
      <c r="K3" s="1">
        <v>864.37</v>
      </c>
      <c r="L3" s="1">
        <v>20</v>
      </c>
      <c r="M3" s="1">
        <v>1382.99</v>
      </c>
      <c r="N3" s="1">
        <f>(Table1[[#This Row],[Quantity]]*Table1[[#This Row],[Unit_Price]])*(1-Table1[[#This Row],[Discount_%]]/100)</f>
        <v>1382.9920000000002</v>
      </c>
      <c r="O3" s="1">
        <v>849.88</v>
      </c>
      <c r="P3" s="1">
        <v>533.11</v>
      </c>
      <c r="Q3">
        <f>Table1[[#This Row],[Revenue]]-Table1[[#This Row],[Cost]]</f>
        <v>533.11</v>
      </c>
      <c r="R3" s="6">
        <f>Table1[[#This Row],[Profit]]/Table1[[#This Row],[Revenue]]</f>
        <v>0.38547639534631489</v>
      </c>
    </row>
    <row r="4" spans="1:21" x14ac:dyDescent="0.45">
      <c r="A4" s="4" t="s">
        <v>10</v>
      </c>
      <c r="B4" s="4" t="s">
        <v>11</v>
      </c>
      <c r="C4" s="4" t="s">
        <v>12</v>
      </c>
      <c r="D4" s="4" t="s">
        <v>13</v>
      </c>
      <c r="E4" s="4" t="s">
        <v>14</v>
      </c>
      <c r="F4" s="5">
        <v>45343</v>
      </c>
      <c r="G4" s="4" t="str">
        <f>IF(WEEKDAY(Table1[[#This Row],[Order_Date]],2)&gt;=6,"Weekend","Weekday")</f>
        <v>Weekday</v>
      </c>
      <c r="H4" s="5" t="str">
        <f>TEXT(Table1[[#This Row],[Order_Date]],"mmmm")</f>
        <v>February</v>
      </c>
      <c r="I4" s="7">
        <f>MONTH(Table1[[#This Row],[Order_Date]])</f>
        <v>2</v>
      </c>
      <c r="J4" s="7">
        <v>5</v>
      </c>
      <c r="K4" s="4">
        <v>4852.5600000000004</v>
      </c>
      <c r="L4" s="4">
        <v>10</v>
      </c>
      <c r="M4" s="4">
        <v>21836.52</v>
      </c>
      <c r="N4" s="4">
        <f>(Table1[[#This Row],[Quantity]]*Table1[[#This Row],[Unit_Price]])*(1-Table1[[#This Row],[Discount_%]]/100)</f>
        <v>21836.520000000004</v>
      </c>
      <c r="O4" s="4">
        <v>17646.32</v>
      </c>
      <c r="P4" s="4">
        <v>4190.2</v>
      </c>
      <c r="Q4">
        <f>Table1[[#This Row],[Revenue]]-Table1[[#This Row],[Cost]]</f>
        <v>4190.2000000000007</v>
      </c>
      <c r="R4" s="6">
        <f>Table1[[#This Row],[Profit]]/Table1[[#This Row],[Revenue]]</f>
        <v>0.19188955016641845</v>
      </c>
      <c r="U4">
        <f>SUM(Table1[Revenue_2])/COUNTA(Table1[Customer_ID])</f>
        <v>6951.9729127221945</v>
      </c>
    </row>
    <row r="5" spans="1:21" x14ac:dyDescent="0.45">
      <c r="A5" s="1" t="s">
        <v>15</v>
      </c>
      <c r="B5" s="1" t="s">
        <v>16</v>
      </c>
      <c r="C5" s="1" t="s">
        <v>2</v>
      </c>
      <c r="D5" s="1" t="s">
        <v>17</v>
      </c>
      <c r="E5" s="1" t="s">
        <v>14</v>
      </c>
      <c r="F5" s="2">
        <v>45825</v>
      </c>
      <c r="G5" s="1" t="str">
        <f>IF(WEEKDAY(Table1[[#This Row],[Order_Date]],2)&gt;=6,"Weekend","Weekday")</f>
        <v>Weekday</v>
      </c>
      <c r="H5" s="2" t="str">
        <f>TEXT(Table1[[#This Row],[Order_Date]],"mmmm")</f>
        <v>June</v>
      </c>
      <c r="I5" s="8">
        <f>MONTH(Table1[[#This Row],[Order_Date]])</f>
        <v>6</v>
      </c>
      <c r="J5" s="8">
        <v>2</v>
      </c>
      <c r="K5" s="1">
        <v>990.94</v>
      </c>
      <c r="L5" s="1">
        <v>15</v>
      </c>
      <c r="M5" s="1">
        <v>1684.6</v>
      </c>
      <c r="N5" s="1">
        <f>(Table1[[#This Row],[Quantity]]*Table1[[#This Row],[Unit_Price]])*(1-Table1[[#This Row],[Discount_%]]/100)</f>
        <v>1684.598</v>
      </c>
      <c r="O5" s="1">
        <v>1088</v>
      </c>
      <c r="P5" s="1">
        <v>596.6</v>
      </c>
      <c r="Q5">
        <f>Table1[[#This Row],[Revenue]]-Table1[[#This Row],[Cost]]</f>
        <v>596.59999999999991</v>
      </c>
      <c r="R5" s="6">
        <f>Table1[[#This Row],[Profit]]/Table1[[#This Row],[Revenue]]</f>
        <v>0.35414935296212752</v>
      </c>
    </row>
    <row r="6" spans="1:21" x14ac:dyDescent="0.45">
      <c r="A6" s="4" t="s">
        <v>18</v>
      </c>
      <c r="B6" s="4" t="s">
        <v>19</v>
      </c>
      <c r="C6" s="4" t="s">
        <v>20</v>
      </c>
      <c r="D6" s="4" t="s">
        <v>21</v>
      </c>
      <c r="E6" s="4" t="s">
        <v>22</v>
      </c>
      <c r="F6" s="5">
        <v>45567</v>
      </c>
      <c r="G6" s="4" t="str">
        <f>IF(WEEKDAY(Table1[[#This Row],[Order_Date]],2)&gt;=6,"Weekend","Weekday")</f>
        <v>Weekday</v>
      </c>
      <c r="H6" s="5" t="str">
        <f>TEXT(Table1[[#This Row],[Order_Date]],"mmmm")</f>
        <v>October</v>
      </c>
      <c r="I6" s="7">
        <f>MONTH(Table1[[#This Row],[Order_Date]])</f>
        <v>10</v>
      </c>
      <c r="J6" s="7">
        <v>2</v>
      </c>
      <c r="K6" s="4">
        <v>2671.31</v>
      </c>
      <c r="L6" s="4">
        <v>5</v>
      </c>
      <c r="M6" s="4">
        <v>5075.49</v>
      </c>
      <c r="N6" s="4">
        <f>(Table1[[#This Row],[Quantity]]*Table1[[#This Row],[Unit_Price]])*(1-Table1[[#This Row],[Discount_%]]/100)</f>
        <v>5075.4889999999996</v>
      </c>
      <c r="O6" s="4">
        <v>3593.38</v>
      </c>
      <c r="P6" s="4">
        <v>1482.11</v>
      </c>
      <c r="Q6">
        <f>Table1[[#This Row],[Revenue]]-Table1[[#This Row],[Cost]]</f>
        <v>1482.1099999999997</v>
      </c>
      <c r="R6" s="6">
        <f>Table1[[#This Row],[Profit]]/Table1[[#This Row],[Revenue]]</f>
        <v>0.29201318493386846</v>
      </c>
    </row>
    <row r="7" spans="1:21" x14ac:dyDescent="0.45">
      <c r="A7" s="1" t="s">
        <v>23</v>
      </c>
      <c r="B7" s="1" t="s">
        <v>24</v>
      </c>
      <c r="C7" s="1" t="s">
        <v>20</v>
      </c>
      <c r="D7" s="1" t="s">
        <v>25</v>
      </c>
      <c r="E7" s="1" t="s">
        <v>9</v>
      </c>
      <c r="F7" s="2">
        <v>45528</v>
      </c>
      <c r="G7" s="1" t="str">
        <f>IF(WEEKDAY(Table1[[#This Row],[Order_Date]],2)&gt;=6,"Weekend","Weekday")</f>
        <v>Weekend</v>
      </c>
      <c r="H7" s="2" t="str">
        <f>TEXT(Table1[[#This Row],[Order_Date]],"mmmm")</f>
        <v>August</v>
      </c>
      <c r="I7" s="8">
        <f>MONTH(Table1[[#This Row],[Order_Date]])</f>
        <v>8</v>
      </c>
      <c r="J7" s="8">
        <v>3</v>
      </c>
      <c r="K7" s="1">
        <v>2059.3200000000002</v>
      </c>
      <c r="L7" s="1">
        <v>20</v>
      </c>
      <c r="M7" s="1">
        <v>4942.37</v>
      </c>
      <c r="N7" s="1">
        <f>(Table1[[#This Row],[Quantity]]*Table1[[#This Row],[Unit_Price]])*(1-Table1[[#This Row],[Discount_%]]/100)</f>
        <v>4942.3680000000013</v>
      </c>
      <c r="O7" s="1">
        <v>3023.08</v>
      </c>
      <c r="P7" s="1">
        <v>1919.29</v>
      </c>
      <c r="Q7">
        <f>Table1[[#This Row],[Revenue]]-Table1[[#This Row],[Cost]]</f>
        <v>1919.29</v>
      </c>
      <c r="R7" s="6">
        <f>Table1[[#This Row],[Profit]]/Table1[[#This Row],[Revenue]]</f>
        <v>0.38833393695737067</v>
      </c>
    </row>
    <row r="8" spans="1:21" x14ac:dyDescent="0.45">
      <c r="A8" s="4" t="s">
        <v>26</v>
      </c>
      <c r="B8" s="4" t="s">
        <v>27</v>
      </c>
      <c r="C8" s="4" t="s">
        <v>28</v>
      </c>
      <c r="D8" s="4" t="s">
        <v>29</v>
      </c>
      <c r="E8" s="4" t="s">
        <v>22</v>
      </c>
      <c r="F8" s="5">
        <v>45837</v>
      </c>
      <c r="G8" s="4" t="str">
        <f>IF(WEEKDAY(Table1[[#This Row],[Order_Date]],2)&gt;=6,"Weekend","Weekday")</f>
        <v>Weekend</v>
      </c>
      <c r="H8" s="5" t="str">
        <f>TEXT(Table1[[#This Row],[Order_Date]],"mmmm")</f>
        <v>June</v>
      </c>
      <c r="I8" s="7">
        <f>MONTH(Table1[[#This Row],[Order_Date]])</f>
        <v>6</v>
      </c>
      <c r="J8" s="7">
        <v>3</v>
      </c>
      <c r="K8" s="4">
        <v>1974.06</v>
      </c>
      <c r="L8" s="4">
        <v>15</v>
      </c>
      <c r="M8" s="4">
        <v>5033.8500000000004</v>
      </c>
      <c r="N8" s="4">
        <f>(Table1[[#This Row],[Quantity]]*Table1[[#This Row],[Unit_Price]])*(1-Table1[[#This Row],[Discount_%]]/100)</f>
        <v>5033.8530000000001</v>
      </c>
      <c r="O8" s="4">
        <v>4257.67</v>
      </c>
      <c r="P8" s="4">
        <v>776.18</v>
      </c>
      <c r="Q8">
        <f>Table1[[#This Row],[Revenue]]-Table1[[#This Row],[Cost]]</f>
        <v>776.18000000000029</v>
      </c>
      <c r="R8" s="6">
        <f>Table1[[#This Row],[Profit]]/Table1[[#This Row],[Revenue]]</f>
        <v>0.15419211935198704</v>
      </c>
    </row>
    <row r="9" spans="1:21" x14ac:dyDescent="0.45">
      <c r="A9" s="1" t="s">
        <v>30</v>
      </c>
      <c r="B9" s="1" t="s">
        <v>31</v>
      </c>
      <c r="C9" s="1" t="s">
        <v>12</v>
      </c>
      <c r="D9" s="1" t="s">
        <v>32</v>
      </c>
      <c r="E9" s="1" t="s">
        <v>22</v>
      </c>
      <c r="F9" s="2">
        <v>45581</v>
      </c>
      <c r="G9" s="1" t="str">
        <f>IF(WEEKDAY(Table1[[#This Row],[Order_Date]],2)&gt;=6,"Weekend","Weekday")</f>
        <v>Weekday</v>
      </c>
      <c r="H9" s="2" t="str">
        <f>TEXT(Table1[[#This Row],[Order_Date]],"mmmm")</f>
        <v>October</v>
      </c>
      <c r="I9" s="8">
        <f>MONTH(Table1[[#This Row],[Order_Date]])</f>
        <v>10</v>
      </c>
      <c r="J9" s="8">
        <v>3</v>
      </c>
      <c r="K9" s="1">
        <v>4313.71</v>
      </c>
      <c r="L9" s="1">
        <v>5</v>
      </c>
      <c r="M9" s="1">
        <v>12294.07</v>
      </c>
      <c r="N9" s="1">
        <f>(Table1[[#This Row],[Quantity]]*Table1[[#This Row],[Unit_Price]])*(1-Table1[[#This Row],[Discount_%]]/100)</f>
        <v>12294.0735</v>
      </c>
      <c r="O9" s="1">
        <v>9467.3799999999992</v>
      </c>
      <c r="P9" s="1">
        <v>2826.69</v>
      </c>
      <c r="Q9">
        <f>Table1[[#This Row],[Revenue]]-Table1[[#This Row],[Cost]]</f>
        <v>2826.6900000000005</v>
      </c>
      <c r="R9" s="6">
        <f>Table1[[#This Row],[Profit]]/Table1[[#This Row],[Revenue]]</f>
        <v>0.22992304419935791</v>
      </c>
    </row>
    <row r="10" spans="1:21" x14ac:dyDescent="0.45">
      <c r="A10" s="4" t="s">
        <v>33</v>
      </c>
      <c r="B10" s="4" t="s">
        <v>34</v>
      </c>
      <c r="C10" s="4" t="s">
        <v>28</v>
      </c>
      <c r="D10" s="4" t="s">
        <v>35</v>
      </c>
      <c r="E10" s="4" t="s">
        <v>14</v>
      </c>
      <c r="F10" s="5">
        <v>45529</v>
      </c>
      <c r="G10" s="4" t="str">
        <f>IF(WEEKDAY(Table1[[#This Row],[Order_Date]],2)&gt;=6,"Weekend","Weekday")</f>
        <v>Weekend</v>
      </c>
      <c r="H10" s="5" t="str">
        <f>TEXT(Table1[[#This Row],[Order_Date]],"mmmm")</f>
        <v>August</v>
      </c>
      <c r="I10" s="7">
        <f>MONTH(Table1[[#This Row],[Order_Date]])</f>
        <v>8</v>
      </c>
      <c r="J10" s="7">
        <v>4</v>
      </c>
      <c r="K10" s="4">
        <v>4716.79</v>
      </c>
      <c r="L10" s="4">
        <v>15</v>
      </c>
      <c r="M10" s="4">
        <v>16037.09</v>
      </c>
      <c r="N10" s="4">
        <f>(Table1[[#This Row],[Quantity]]*Table1[[#This Row],[Unit_Price]])*(1-Table1[[#This Row],[Discount_%]]/100)</f>
        <v>16037.085999999999</v>
      </c>
      <c r="O10" s="4">
        <v>11880.63</v>
      </c>
      <c r="P10" s="4">
        <v>4156.46</v>
      </c>
      <c r="Q10">
        <f>Table1[[#This Row],[Revenue]]-Table1[[#This Row],[Cost]]</f>
        <v>4156.4600000000009</v>
      </c>
      <c r="R10" s="6">
        <f>Table1[[#This Row],[Profit]]/Table1[[#This Row],[Revenue]]</f>
        <v>0.2591779431305804</v>
      </c>
    </row>
    <row r="11" spans="1:21" x14ac:dyDescent="0.45">
      <c r="A11" s="1" t="s">
        <v>36</v>
      </c>
      <c r="B11" s="1" t="s">
        <v>37</v>
      </c>
      <c r="C11" s="1" t="s">
        <v>12</v>
      </c>
      <c r="D11" s="1" t="s">
        <v>38</v>
      </c>
      <c r="E11" s="1" t="s">
        <v>9</v>
      </c>
      <c r="F11" s="2">
        <v>45423</v>
      </c>
      <c r="G11" s="1" t="str">
        <f>IF(WEEKDAY(Table1[[#This Row],[Order_Date]],2)&gt;=6,"Weekend","Weekday")</f>
        <v>Weekend</v>
      </c>
      <c r="H11" s="2" t="str">
        <f>TEXT(Table1[[#This Row],[Order_Date]],"mmmm")</f>
        <v>May</v>
      </c>
      <c r="I11" s="8">
        <f>MONTH(Table1[[#This Row],[Order_Date]])</f>
        <v>5</v>
      </c>
      <c r="J11" s="8">
        <v>5</v>
      </c>
      <c r="K11" s="1">
        <v>1231.3800000000001</v>
      </c>
      <c r="L11" s="1">
        <v>15</v>
      </c>
      <c r="M11" s="1">
        <v>5233.37</v>
      </c>
      <c r="N11" s="1">
        <f>(Table1[[#This Row],[Quantity]]*Table1[[#This Row],[Unit_Price]])*(1-Table1[[#This Row],[Discount_%]]/100)</f>
        <v>5233.3650000000007</v>
      </c>
      <c r="O11" s="1">
        <v>3455.37</v>
      </c>
      <c r="P11" s="1">
        <v>1778</v>
      </c>
      <c r="Q11">
        <f>Table1[[#This Row],[Revenue]]-Table1[[#This Row],[Cost]]</f>
        <v>1778</v>
      </c>
      <c r="R11" s="6">
        <f>Table1[[#This Row],[Profit]]/Table1[[#This Row],[Revenue]]</f>
        <v>0.33974284256607118</v>
      </c>
    </row>
    <row r="12" spans="1:21" x14ac:dyDescent="0.45">
      <c r="A12" s="4" t="s">
        <v>39</v>
      </c>
      <c r="B12" s="4" t="s">
        <v>40</v>
      </c>
      <c r="C12" s="4" t="s">
        <v>12</v>
      </c>
      <c r="D12" s="4" t="s">
        <v>41</v>
      </c>
      <c r="E12" s="4" t="s">
        <v>14</v>
      </c>
      <c r="F12" s="5">
        <v>45465</v>
      </c>
      <c r="G12" s="4" t="str">
        <f>IF(WEEKDAY(Table1[[#This Row],[Order_Date]],2)&gt;=6,"Weekend","Weekday")</f>
        <v>Weekend</v>
      </c>
      <c r="H12" s="5" t="str">
        <f>TEXT(Table1[[#This Row],[Order_Date]],"mmmm")</f>
        <v>June</v>
      </c>
      <c r="I12" s="7">
        <f>MONTH(Table1[[#This Row],[Order_Date]])</f>
        <v>6</v>
      </c>
      <c r="J12" s="7">
        <v>4</v>
      </c>
      <c r="K12" s="4">
        <v>2526.37</v>
      </c>
      <c r="L12" s="4">
        <v>15</v>
      </c>
      <c r="M12" s="4">
        <v>8589.66</v>
      </c>
      <c r="N12" s="4">
        <f>(Table1[[#This Row],[Quantity]]*Table1[[#This Row],[Unit_Price]])*(1-Table1[[#This Row],[Discount_%]]/100)</f>
        <v>8589.6579999999994</v>
      </c>
      <c r="O12" s="4">
        <v>5227.6400000000003</v>
      </c>
      <c r="P12" s="4">
        <v>3362.02</v>
      </c>
      <c r="Q12">
        <f>Table1[[#This Row],[Revenue]]-Table1[[#This Row],[Cost]]</f>
        <v>3362.0199999999995</v>
      </c>
      <c r="R12" s="6">
        <f>Table1[[#This Row],[Profit]]/Table1[[#This Row],[Revenue]]</f>
        <v>0.39140315216201804</v>
      </c>
    </row>
    <row r="13" spans="1:21" x14ac:dyDescent="0.45">
      <c r="A13" s="1" t="s">
        <v>42</v>
      </c>
      <c r="B13" s="1" t="s">
        <v>43</v>
      </c>
      <c r="C13" s="1" t="s">
        <v>28</v>
      </c>
      <c r="D13" s="1" t="s">
        <v>29</v>
      </c>
      <c r="E13" s="1" t="s">
        <v>9</v>
      </c>
      <c r="F13" s="2">
        <v>45702</v>
      </c>
      <c r="G13" s="1" t="str">
        <f>IF(WEEKDAY(Table1[[#This Row],[Order_Date]],2)&gt;=6,"Weekend","Weekday")</f>
        <v>Weekday</v>
      </c>
      <c r="H13" s="2" t="str">
        <f>TEXT(Table1[[#This Row],[Order_Date]],"mmmm")</f>
        <v>February</v>
      </c>
      <c r="I13" s="8">
        <f>MONTH(Table1[[#This Row],[Order_Date]])</f>
        <v>2</v>
      </c>
      <c r="J13" s="8">
        <v>4</v>
      </c>
      <c r="K13" s="1">
        <v>992.96</v>
      </c>
      <c r="L13" s="1">
        <v>0</v>
      </c>
      <c r="M13" s="1">
        <v>3971.84</v>
      </c>
      <c r="N13" s="1">
        <f>(Table1[[#This Row],[Quantity]]*Table1[[#This Row],[Unit_Price]])*(1-Table1[[#This Row],[Discount_%]]/100)</f>
        <v>3971.84</v>
      </c>
      <c r="O13" s="1">
        <v>3133.15</v>
      </c>
      <c r="P13" s="1">
        <v>838.69</v>
      </c>
      <c r="Q13">
        <f>Table1[[#This Row],[Revenue]]-Table1[[#This Row],[Cost]]</f>
        <v>838.69</v>
      </c>
      <c r="R13" s="6">
        <f>Table1[[#This Row],[Profit]]/Table1[[#This Row],[Revenue]]</f>
        <v>0.21115905978085725</v>
      </c>
    </row>
    <row r="14" spans="1:21" x14ac:dyDescent="0.45">
      <c r="A14" s="4" t="s">
        <v>44</v>
      </c>
      <c r="B14" s="4" t="s">
        <v>45</v>
      </c>
      <c r="C14" s="4" t="s">
        <v>7</v>
      </c>
      <c r="D14" s="4" t="s">
        <v>46</v>
      </c>
      <c r="E14" s="4" t="s">
        <v>14</v>
      </c>
      <c r="F14" s="5">
        <v>45611</v>
      </c>
      <c r="G14" s="4" t="str">
        <f>IF(WEEKDAY(Table1[[#This Row],[Order_Date]],2)&gt;=6,"Weekend","Weekday")</f>
        <v>Weekday</v>
      </c>
      <c r="H14" s="5" t="str">
        <f>TEXT(Table1[[#This Row],[Order_Date]],"mmmm")</f>
        <v>November</v>
      </c>
      <c r="I14" s="7">
        <f>MONTH(Table1[[#This Row],[Order_Date]])</f>
        <v>11</v>
      </c>
      <c r="J14" s="7">
        <v>2</v>
      </c>
      <c r="K14" s="4">
        <v>2881.73</v>
      </c>
      <c r="L14" s="4">
        <v>0</v>
      </c>
      <c r="M14" s="4">
        <v>5763.46</v>
      </c>
      <c r="N14" s="4">
        <f>(Table1[[#This Row],[Quantity]]*Table1[[#This Row],[Unit_Price]])*(1-Table1[[#This Row],[Discount_%]]/100)</f>
        <v>5763.46</v>
      </c>
      <c r="O14" s="4">
        <v>3503.19</v>
      </c>
      <c r="P14" s="4">
        <v>2260.27</v>
      </c>
      <c r="Q14">
        <f>Table1[[#This Row],[Revenue]]-Table1[[#This Row],[Cost]]</f>
        <v>2260.27</v>
      </c>
      <c r="R14" s="6">
        <f>Table1[[#This Row],[Profit]]/Table1[[#This Row],[Revenue]]</f>
        <v>0.39217241032296574</v>
      </c>
    </row>
    <row r="15" spans="1:21" x14ac:dyDescent="0.45">
      <c r="A15" s="1" t="s">
        <v>47</v>
      </c>
      <c r="B15" s="1" t="s">
        <v>48</v>
      </c>
      <c r="C15" s="1" t="s">
        <v>20</v>
      </c>
      <c r="D15" s="1" t="s">
        <v>25</v>
      </c>
      <c r="E15" s="1" t="s">
        <v>4</v>
      </c>
      <c r="F15" s="2">
        <v>45939</v>
      </c>
      <c r="G15" s="1" t="str">
        <f>IF(WEEKDAY(Table1[[#This Row],[Order_Date]],2)&gt;=6,"Weekend","Weekday")</f>
        <v>Weekday</v>
      </c>
      <c r="H15" s="2" t="str">
        <f>TEXT(Table1[[#This Row],[Order_Date]],"mmmm")</f>
        <v>October</v>
      </c>
      <c r="I15" s="8">
        <f>MONTH(Table1[[#This Row],[Order_Date]])</f>
        <v>10</v>
      </c>
      <c r="J15" s="8">
        <v>4</v>
      </c>
      <c r="K15" s="1">
        <v>4703.54</v>
      </c>
      <c r="L15" s="1">
        <v>0</v>
      </c>
      <c r="M15" s="1">
        <v>18814.16</v>
      </c>
      <c r="N15" s="1">
        <f>(Table1[[#This Row],[Quantity]]*Table1[[#This Row],[Unit_Price]])*(1-Table1[[#This Row],[Discount_%]]/100)</f>
        <v>18814.16</v>
      </c>
      <c r="O15" s="1">
        <v>15497.35</v>
      </c>
      <c r="P15" s="1">
        <v>3316.81</v>
      </c>
      <c r="Q15">
        <f>Table1[[#This Row],[Revenue]]-Table1[[#This Row],[Cost]]</f>
        <v>3316.8099999999995</v>
      </c>
      <c r="R15" s="6">
        <f>Table1[[#This Row],[Profit]]/Table1[[#This Row],[Revenue]]</f>
        <v>0.1762932812307326</v>
      </c>
    </row>
    <row r="16" spans="1:21" x14ac:dyDescent="0.45">
      <c r="A16" s="4" t="s">
        <v>49</v>
      </c>
      <c r="B16" s="4" t="s">
        <v>50</v>
      </c>
      <c r="C16" s="4" t="s">
        <v>20</v>
      </c>
      <c r="D16" s="4" t="s">
        <v>25</v>
      </c>
      <c r="E16" s="4" t="s">
        <v>14</v>
      </c>
      <c r="F16" s="5">
        <v>45818</v>
      </c>
      <c r="G16" s="4" t="str">
        <f>IF(WEEKDAY(Table1[[#This Row],[Order_Date]],2)&gt;=6,"Weekend","Weekday")</f>
        <v>Weekday</v>
      </c>
      <c r="H16" s="5" t="str">
        <f>TEXT(Table1[[#This Row],[Order_Date]],"mmmm")</f>
        <v>June</v>
      </c>
      <c r="I16" s="7">
        <f>MONTH(Table1[[#This Row],[Order_Date]])</f>
        <v>6</v>
      </c>
      <c r="J16" s="7">
        <v>4</v>
      </c>
      <c r="K16" s="4">
        <v>321.61</v>
      </c>
      <c r="L16" s="4">
        <v>20</v>
      </c>
      <c r="M16" s="4">
        <v>1029.1500000000001</v>
      </c>
      <c r="N16" s="4">
        <f>(Table1[[#This Row],[Quantity]]*Table1[[#This Row],[Unit_Price]])*(1-Table1[[#This Row],[Discount_%]]/100)</f>
        <v>1029.152</v>
      </c>
      <c r="O16" s="4">
        <v>701.19</v>
      </c>
      <c r="P16" s="4">
        <v>327.96</v>
      </c>
      <c r="Q16">
        <f>Table1[[#This Row],[Revenue]]-Table1[[#This Row],[Cost]]</f>
        <v>327.96000000000004</v>
      </c>
      <c r="R16" s="6">
        <f>Table1[[#This Row],[Profit]]/Table1[[#This Row],[Revenue]]</f>
        <v>0.31867074770441622</v>
      </c>
    </row>
    <row r="17" spans="1:18" x14ac:dyDescent="0.45">
      <c r="A17" s="1" t="s">
        <v>51</v>
      </c>
      <c r="B17" s="1" t="s">
        <v>52</v>
      </c>
      <c r="C17" s="1" t="s">
        <v>12</v>
      </c>
      <c r="D17" s="1" t="s">
        <v>13</v>
      </c>
      <c r="E17" s="1" t="s">
        <v>22</v>
      </c>
      <c r="F17" s="2">
        <v>45388</v>
      </c>
      <c r="G17" s="1" t="str">
        <f>IF(WEEKDAY(Table1[[#This Row],[Order_Date]],2)&gt;=6,"Weekend","Weekday")</f>
        <v>Weekend</v>
      </c>
      <c r="H17" s="2" t="str">
        <f>TEXT(Table1[[#This Row],[Order_Date]],"mmmm")</f>
        <v>April</v>
      </c>
      <c r="I17" s="8">
        <f>MONTH(Table1[[#This Row],[Order_Date]])</f>
        <v>4</v>
      </c>
      <c r="J17" s="8">
        <v>5</v>
      </c>
      <c r="K17" s="1">
        <v>1429.61</v>
      </c>
      <c r="L17" s="1">
        <v>0</v>
      </c>
      <c r="M17" s="1">
        <v>7148.05</v>
      </c>
      <c r="N17" s="1">
        <f>(Table1[[#This Row],[Quantity]]*Table1[[#This Row],[Unit_Price]])*(1-Table1[[#This Row],[Discount_%]]/100)</f>
        <v>7148.0499999999993</v>
      </c>
      <c r="O17" s="1">
        <v>5769.79</v>
      </c>
      <c r="P17" s="1">
        <v>1378.26</v>
      </c>
      <c r="Q17">
        <f>Table1[[#This Row],[Revenue]]-Table1[[#This Row],[Cost]]</f>
        <v>1378.2600000000002</v>
      </c>
      <c r="R17" s="6">
        <f>Table1[[#This Row],[Profit]]/Table1[[#This Row],[Revenue]]</f>
        <v>0.19281622260616532</v>
      </c>
    </row>
    <row r="18" spans="1:18" x14ac:dyDescent="0.45">
      <c r="A18" s="4" t="s">
        <v>53</v>
      </c>
      <c r="B18" s="4" t="s">
        <v>54</v>
      </c>
      <c r="C18" s="4" t="s">
        <v>2</v>
      </c>
      <c r="D18" s="4" t="s">
        <v>3</v>
      </c>
      <c r="E18" s="4" t="s">
        <v>22</v>
      </c>
      <c r="F18" s="5">
        <v>45558</v>
      </c>
      <c r="G18" s="4" t="str">
        <f>IF(WEEKDAY(Table1[[#This Row],[Order_Date]],2)&gt;=6,"Weekend","Weekday")</f>
        <v>Weekday</v>
      </c>
      <c r="H18" s="5" t="str">
        <f>TEXT(Table1[[#This Row],[Order_Date]],"mmmm")</f>
        <v>September</v>
      </c>
      <c r="I18" s="7">
        <f>MONTH(Table1[[#This Row],[Order_Date]])</f>
        <v>9</v>
      </c>
      <c r="J18" s="7">
        <v>4</v>
      </c>
      <c r="K18" s="4">
        <v>2759.21</v>
      </c>
      <c r="L18" s="4">
        <v>15</v>
      </c>
      <c r="M18" s="4">
        <v>9381.31</v>
      </c>
      <c r="N18" s="4">
        <f>(Table1[[#This Row],[Quantity]]*Table1[[#This Row],[Unit_Price]])*(1-Table1[[#This Row],[Discount_%]]/100)</f>
        <v>9381.3140000000003</v>
      </c>
      <c r="O18" s="4">
        <v>5959.3</v>
      </c>
      <c r="P18" s="4">
        <v>3422.01</v>
      </c>
      <c r="Q18">
        <f>Table1[[#This Row],[Revenue]]-Table1[[#This Row],[Cost]]</f>
        <v>3422.0099999999993</v>
      </c>
      <c r="R18" s="6">
        <f>Table1[[#This Row],[Profit]]/Table1[[#This Row],[Revenue]]</f>
        <v>0.3647688862216471</v>
      </c>
    </row>
    <row r="19" spans="1:18" x14ac:dyDescent="0.45">
      <c r="A19" s="1" t="s">
        <v>55</v>
      </c>
      <c r="B19" s="1" t="s">
        <v>56</v>
      </c>
      <c r="C19" s="1" t="s">
        <v>20</v>
      </c>
      <c r="D19" s="1" t="s">
        <v>57</v>
      </c>
      <c r="E19" s="1" t="s">
        <v>4</v>
      </c>
      <c r="F19" s="2">
        <v>45671</v>
      </c>
      <c r="G19" s="1" t="str">
        <f>IF(WEEKDAY(Table1[[#This Row],[Order_Date]],2)&gt;=6,"Weekend","Weekday")</f>
        <v>Weekday</v>
      </c>
      <c r="H19" s="2" t="str">
        <f>TEXT(Table1[[#This Row],[Order_Date]],"mmmm")</f>
        <v>January</v>
      </c>
      <c r="I19" s="8">
        <f>MONTH(Table1[[#This Row],[Order_Date]])</f>
        <v>1</v>
      </c>
      <c r="J19" s="8">
        <v>5</v>
      </c>
      <c r="K19" s="1">
        <v>465.3</v>
      </c>
      <c r="L19" s="1">
        <v>15</v>
      </c>
      <c r="M19" s="1">
        <v>1977.52</v>
      </c>
      <c r="N19" s="1">
        <f>(Table1[[#This Row],[Quantity]]*Table1[[#This Row],[Unit_Price]])*(1-Table1[[#This Row],[Discount_%]]/100)</f>
        <v>1977.5249999999999</v>
      </c>
      <c r="O19" s="1">
        <v>1674.41</v>
      </c>
      <c r="P19" s="1">
        <v>303.11</v>
      </c>
      <c r="Q19">
        <f>Table1[[#This Row],[Revenue]]-Table1[[#This Row],[Cost]]</f>
        <v>303.1099999999999</v>
      </c>
      <c r="R19" s="6">
        <f>Table1[[#This Row],[Profit]]/Table1[[#This Row],[Revenue]]</f>
        <v>0.15327784295481209</v>
      </c>
    </row>
    <row r="20" spans="1:18" x14ac:dyDescent="0.45">
      <c r="A20" s="4" t="s">
        <v>58</v>
      </c>
      <c r="B20" s="4" t="s">
        <v>59</v>
      </c>
      <c r="C20" s="4" t="s">
        <v>20</v>
      </c>
      <c r="D20" s="4" t="s">
        <v>60</v>
      </c>
      <c r="E20" s="4" t="s">
        <v>22</v>
      </c>
      <c r="F20" s="5">
        <v>45475</v>
      </c>
      <c r="G20" s="4" t="str">
        <f>IF(WEEKDAY(Table1[[#This Row],[Order_Date]],2)&gt;=6,"Weekend","Weekday")</f>
        <v>Weekday</v>
      </c>
      <c r="H20" s="5" t="str">
        <f>TEXT(Table1[[#This Row],[Order_Date]],"mmmm")</f>
        <v>July</v>
      </c>
      <c r="I20" s="7">
        <f>MONTH(Table1[[#This Row],[Order_Date]])</f>
        <v>7</v>
      </c>
      <c r="J20" s="7">
        <v>1</v>
      </c>
      <c r="K20" s="4">
        <v>1073.71</v>
      </c>
      <c r="L20" s="4">
        <v>15</v>
      </c>
      <c r="M20" s="4">
        <v>912.65</v>
      </c>
      <c r="N20" s="4">
        <f>(Table1[[#This Row],[Quantity]]*Table1[[#This Row],[Unit_Price]])*(1-Table1[[#This Row],[Discount_%]]/100)</f>
        <v>912.65350000000001</v>
      </c>
      <c r="O20" s="4">
        <v>548.85</v>
      </c>
      <c r="P20" s="4">
        <v>363.8</v>
      </c>
      <c r="Q20">
        <f>Table1[[#This Row],[Revenue]]-Table1[[#This Row],[Cost]]</f>
        <v>363.79999999999995</v>
      </c>
      <c r="R20" s="6">
        <f>Table1[[#This Row],[Profit]]/Table1[[#This Row],[Revenue]]</f>
        <v>0.39861940502931026</v>
      </c>
    </row>
    <row r="21" spans="1:18" x14ac:dyDescent="0.45">
      <c r="A21" s="1" t="s">
        <v>61</v>
      </c>
      <c r="B21" s="1" t="s">
        <v>62</v>
      </c>
      <c r="C21" s="1" t="s">
        <v>20</v>
      </c>
      <c r="D21" s="1" t="s">
        <v>21</v>
      </c>
      <c r="E21" s="1" t="s">
        <v>4</v>
      </c>
      <c r="F21" s="2">
        <v>45778</v>
      </c>
      <c r="G21" s="1" t="str">
        <f>IF(WEEKDAY(Table1[[#This Row],[Order_Date]],2)&gt;=6,"Weekend","Weekday")</f>
        <v>Weekday</v>
      </c>
      <c r="H21" s="2" t="str">
        <f>TEXT(Table1[[#This Row],[Order_Date]],"mmmm")</f>
        <v>May</v>
      </c>
      <c r="I21" s="8">
        <f>MONTH(Table1[[#This Row],[Order_Date]])</f>
        <v>5</v>
      </c>
      <c r="J21" s="8">
        <v>3</v>
      </c>
      <c r="K21" s="1">
        <v>3563.6</v>
      </c>
      <c r="L21" s="1">
        <v>5</v>
      </c>
      <c r="M21" s="1">
        <v>10156.26</v>
      </c>
      <c r="N21" s="1">
        <f>(Table1[[#This Row],[Quantity]]*Table1[[#This Row],[Unit_Price]])*(1-Table1[[#This Row],[Discount_%]]/100)</f>
        <v>10156.259999999998</v>
      </c>
      <c r="O21" s="1">
        <v>7944.75</v>
      </c>
      <c r="P21" s="1">
        <v>2211.5100000000002</v>
      </c>
      <c r="Q21">
        <f>Table1[[#This Row],[Revenue]]-Table1[[#This Row],[Cost]]</f>
        <v>2211.5100000000002</v>
      </c>
      <c r="R21" s="6">
        <f>Table1[[#This Row],[Profit]]/Table1[[#This Row],[Revenue]]</f>
        <v>0.21774846252459076</v>
      </c>
    </row>
    <row r="22" spans="1:18" x14ac:dyDescent="0.45">
      <c r="A22" s="4" t="s">
        <v>63</v>
      </c>
      <c r="B22" s="4" t="s">
        <v>64</v>
      </c>
      <c r="C22" s="4" t="s">
        <v>2</v>
      </c>
      <c r="D22" s="4" t="s">
        <v>65</v>
      </c>
      <c r="E22" s="4" t="s">
        <v>4</v>
      </c>
      <c r="F22" s="5">
        <v>45686</v>
      </c>
      <c r="G22" s="4" t="str">
        <f>IF(WEEKDAY(Table1[[#This Row],[Order_Date]],2)&gt;=6,"Weekend","Weekday")</f>
        <v>Weekday</v>
      </c>
      <c r="H22" s="5" t="str">
        <f>TEXT(Table1[[#This Row],[Order_Date]],"mmmm")</f>
        <v>January</v>
      </c>
      <c r="I22" s="7">
        <f>MONTH(Table1[[#This Row],[Order_Date]])</f>
        <v>1</v>
      </c>
      <c r="J22" s="7">
        <v>2</v>
      </c>
      <c r="K22" s="4">
        <v>1856.48</v>
      </c>
      <c r="L22" s="4">
        <v>15</v>
      </c>
      <c r="M22" s="4">
        <v>3156.02</v>
      </c>
      <c r="N22" s="4">
        <f>(Table1[[#This Row],[Quantity]]*Table1[[#This Row],[Unit_Price]])*(1-Table1[[#This Row],[Discount_%]]/100)</f>
        <v>3156.0160000000001</v>
      </c>
      <c r="O22" s="4">
        <v>1985.03</v>
      </c>
      <c r="P22" s="4">
        <v>1170.99</v>
      </c>
      <c r="Q22">
        <f>Table1[[#This Row],[Revenue]]-Table1[[#This Row],[Cost]]</f>
        <v>1170.99</v>
      </c>
      <c r="R22" s="6">
        <f>Table1[[#This Row],[Profit]]/Table1[[#This Row],[Revenue]]</f>
        <v>0.37103377038168328</v>
      </c>
    </row>
    <row r="23" spans="1:18" x14ac:dyDescent="0.45">
      <c r="A23" s="1" t="s">
        <v>66</v>
      </c>
      <c r="B23" s="1" t="s">
        <v>67</v>
      </c>
      <c r="C23" s="1" t="s">
        <v>2</v>
      </c>
      <c r="D23" s="1" t="s">
        <v>68</v>
      </c>
      <c r="E23" s="1" t="s">
        <v>9</v>
      </c>
      <c r="F23" s="2">
        <v>45509</v>
      </c>
      <c r="G23" s="1" t="str">
        <f>IF(WEEKDAY(Table1[[#This Row],[Order_Date]],2)&gt;=6,"Weekend","Weekday")</f>
        <v>Weekday</v>
      </c>
      <c r="H23" s="2" t="str">
        <f>TEXT(Table1[[#This Row],[Order_Date]],"mmmm")</f>
        <v>August</v>
      </c>
      <c r="I23" s="8">
        <f>MONTH(Table1[[#This Row],[Order_Date]])</f>
        <v>8</v>
      </c>
      <c r="J23" s="8">
        <v>1</v>
      </c>
      <c r="K23" s="1">
        <v>3154.16</v>
      </c>
      <c r="L23" s="1">
        <v>0</v>
      </c>
      <c r="M23" s="1">
        <v>3154.16</v>
      </c>
      <c r="N23" s="1">
        <f>(Table1[[#This Row],[Quantity]]*Table1[[#This Row],[Unit_Price]])*(1-Table1[[#This Row],[Discount_%]]/100)</f>
        <v>3154.16</v>
      </c>
      <c r="O23" s="1">
        <v>2153.42</v>
      </c>
      <c r="P23" s="1">
        <v>1000.74</v>
      </c>
      <c r="Q23">
        <f>Table1[[#This Row],[Revenue]]-Table1[[#This Row],[Cost]]</f>
        <v>1000.7399999999998</v>
      </c>
      <c r="R23" s="6">
        <f>Table1[[#This Row],[Profit]]/Table1[[#This Row],[Revenue]]</f>
        <v>0.31727623202374011</v>
      </c>
    </row>
    <row r="24" spans="1:18" x14ac:dyDescent="0.45">
      <c r="A24" s="4" t="s">
        <v>69</v>
      </c>
      <c r="B24" s="4" t="s">
        <v>70</v>
      </c>
      <c r="C24" s="4" t="s">
        <v>7</v>
      </c>
      <c r="D24" s="4" t="s">
        <v>71</v>
      </c>
      <c r="E24" s="4" t="s">
        <v>4</v>
      </c>
      <c r="F24" s="5">
        <v>45701</v>
      </c>
      <c r="G24" s="4" t="str">
        <f>IF(WEEKDAY(Table1[[#This Row],[Order_Date]],2)&gt;=6,"Weekend","Weekday")</f>
        <v>Weekday</v>
      </c>
      <c r="H24" s="5" t="str">
        <f>TEXT(Table1[[#This Row],[Order_Date]],"mmmm")</f>
        <v>February</v>
      </c>
      <c r="I24" s="7">
        <f>MONTH(Table1[[#This Row],[Order_Date]])</f>
        <v>2</v>
      </c>
      <c r="J24" s="7">
        <v>5</v>
      </c>
      <c r="K24" s="4">
        <v>3675.07</v>
      </c>
      <c r="L24" s="4">
        <v>15</v>
      </c>
      <c r="M24" s="4">
        <v>15619.05</v>
      </c>
      <c r="N24" s="4">
        <f>(Table1[[#This Row],[Quantity]]*Table1[[#This Row],[Unit_Price]])*(1-Table1[[#This Row],[Discount_%]]/100)</f>
        <v>15619.047500000001</v>
      </c>
      <c r="O24" s="4">
        <v>11860.94</v>
      </c>
      <c r="P24" s="4">
        <v>3758.11</v>
      </c>
      <c r="Q24">
        <f>Table1[[#This Row],[Revenue]]-Table1[[#This Row],[Cost]]</f>
        <v>3758.1099999999988</v>
      </c>
      <c r="R24" s="6">
        <f>Table1[[#This Row],[Profit]]/Table1[[#This Row],[Revenue]]</f>
        <v>0.24061066454105726</v>
      </c>
    </row>
    <row r="25" spans="1:18" x14ac:dyDescent="0.45">
      <c r="A25" s="1" t="s">
        <v>72</v>
      </c>
      <c r="B25" s="1" t="s">
        <v>73</v>
      </c>
      <c r="C25" s="1" t="s">
        <v>28</v>
      </c>
      <c r="D25" s="1" t="s">
        <v>29</v>
      </c>
      <c r="E25" s="1" t="s">
        <v>4</v>
      </c>
      <c r="F25" s="2">
        <v>45729</v>
      </c>
      <c r="G25" s="1" t="str">
        <f>IF(WEEKDAY(Table1[[#This Row],[Order_Date]],2)&gt;=6,"Weekend","Weekday")</f>
        <v>Weekday</v>
      </c>
      <c r="H25" s="2" t="str">
        <f>TEXT(Table1[[#This Row],[Order_Date]],"mmmm")</f>
        <v>March</v>
      </c>
      <c r="I25" s="8">
        <f>MONTH(Table1[[#This Row],[Order_Date]])</f>
        <v>3</v>
      </c>
      <c r="J25" s="8">
        <v>3</v>
      </c>
      <c r="K25" s="1">
        <v>2413.85</v>
      </c>
      <c r="L25" s="1">
        <v>15</v>
      </c>
      <c r="M25" s="1">
        <v>6155.32</v>
      </c>
      <c r="N25" s="1">
        <f>(Table1[[#This Row],[Quantity]]*Table1[[#This Row],[Unit_Price]])*(1-Table1[[#This Row],[Discount_%]]/100)</f>
        <v>6155.3174999999992</v>
      </c>
      <c r="O25" s="1">
        <v>3877.23</v>
      </c>
      <c r="P25" s="1">
        <v>2278.09</v>
      </c>
      <c r="Q25">
        <f>Table1[[#This Row],[Revenue]]-Table1[[#This Row],[Cost]]</f>
        <v>2278.0899999999997</v>
      </c>
      <c r="R25" s="6">
        <f>Table1[[#This Row],[Profit]]/Table1[[#This Row],[Revenue]]</f>
        <v>0.37010098581389761</v>
      </c>
    </row>
    <row r="26" spans="1:18" x14ac:dyDescent="0.45">
      <c r="A26" s="4" t="s">
        <v>74</v>
      </c>
      <c r="B26" s="4" t="s">
        <v>75</v>
      </c>
      <c r="C26" s="4" t="s">
        <v>28</v>
      </c>
      <c r="D26" s="4" t="s">
        <v>35</v>
      </c>
      <c r="E26" s="4" t="s">
        <v>22</v>
      </c>
      <c r="F26" s="5">
        <v>45450</v>
      </c>
      <c r="G26" s="4" t="str">
        <f>IF(WEEKDAY(Table1[[#This Row],[Order_Date]],2)&gt;=6,"Weekend","Weekday")</f>
        <v>Weekday</v>
      </c>
      <c r="H26" s="5" t="str">
        <f>TEXT(Table1[[#This Row],[Order_Date]],"mmmm")</f>
        <v>June</v>
      </c>
      <c r="I26" s="7">
        <f>MONTH(Table1[[#This Row],[Order_Date]])</f>
        <v>6</v>
      </c>
      <c r="J26" s="7">
        <v>5</v>
      </c>
      <c r="K26" s="4">
        <v>2850.26</v>
      </c>
      <c r="L26" s="4">
        <v>15</v>
      </c>
      <c r="M26" s="4">
        <v>12113.61</v>
      </c>
      <c r="N26" s="4">
        <f>(Table1[[#This Row],[Quantity]]*Table1[[#This Row],[Unit_Price]])*(1-Table1[[#This Row],[Discount_%]]/100)</f>
        <v>12113.605000000001</v>
      </c>
      <c r="O26" s="4">
        <v>9602.9599999999991</v>
      </c>
      <c r="P26" s="4">
        <v>2510.65</v>
      </c>
      <c r="Q26">
        <f>Table1[[#This Row],[Revenue]]-Table1[[#This Row],[Cost]]</f>
        <v>2510.6500000000015</v>
      </c>
      <c r="R26" s="6">
        <f>Table1[[#This Row],[Profit]]/Table1[[#This Row],[Revenue]]</f>
        <v>0.20725861242024465</v>
      </c>
    </row>
    <row r="27" spans="1:18" x14ac:dyDescent="0.45">
      <c r="A27" s="1" t="s">
        <v>76</v>
      </c>
      <c r="B27" s="1" t="s">
        <v>77</v>
      </c>
      <c r="C27" s="1" t="s">
        <v>2</v>
      </c>
      <c r="D27" s="1" t="s">
        <v>17</v>
      </c>
      <c r="E27" s="1" t="s">
        <v>14</v>
      </c>
      <c r="F27" s="2">
        <v>45923</v>
      </c>
      <c r="G27" s="1" t="str">
        <f>IF(WEEKDAY(Table1[[#This Row],[Order_Date]],2)&gt;=6,"Weekend","Weekday")</f>
        <v>Weekday</v>
      </c>
      <c r="H27" s="2" t="str">
        <f>TEXT(Table1[[#This Row],[Order_Date]],"mmmm")</f>
        <v>September</v>
      </c>
      <c r="I27" s="8">
        <f>MONTH(Table1[[#This Row],[Order_Date]])</f>
        <v>9</v>
      </c>
      <c r="J27" s="8">
        <v>1</v>
      </c>
      <c r="K27" s="1">
        <v>3582.25</v>
      </c>
      <c r="L27" s="1">
        <v>0</v>
      </c>
      <c r="M27" s="1">
        <v>3582.25</v>
      </c>
      <c r="N27" s="1">
        <f>(Table1[[#This Row],[Quantity]]*Table1[[#This Row],[Unit_Price]])*(1-Table1[[#This Row],[Discount_%]]/100)</f>
        <v>3582.25</v>
      </c>
      <c r="O27" s="1">
        <v>2248.66</v>
      </c>
      <c r="P27" s="1">
        <v>1333.59</v>
      </c>
      <c r="Q27">
        <f>Table1[[#This Row],[Revenue]]-Table1[[#This Row],[Cost]]</f>
        <v>1333.5900000000001</v>
      </c>
      <c r="R27" s="6">
        <f>Table1[[#This Row],[Profit]]/Table1[[#This Row],[Revenue]]</f>
        <v>0.37227720008374621</v>
      </c>
    </row>
    <row r="28" spans="1:18" x14ac:dyDescent="0.45">
      <c r="A28" s="4" t="s">
        <v>78</v>
      </c>
      <c r="B28" s="4" t="s">
        <v>79</v>
      </c>
      <c r="C28" s="4" t="s">
        <v>12</v>
      </c>
      <c r="D28" s="4" t="s">
        <v>38</v>
      </c>
      <c r="E28" s="4" t="s">
        <v>22</v>
      </c>
      <c r="F28" s="5">
        <v>45333</v>
      </c>
      <c r="G28" s="4" t="str">
        <f>IF(WEEKDAY(Table1[[#This Row],[Order_Date]],2)&gt;=6,"Weekend","Weekday")</f>
        <v>Weekend</v>
      </c>
      <c r="H28" s="5" t="str">
        <f>TEXT(Table1[[#This Row],[Order_Date]],"mmmm")</f>
        <v>February</v>
      </c>
      <c r="I28" s="7">
        <f>MONTH(Table1[[#This Row],[Order_Date]])</f>
        <v>2</v>
      </c>
      <c r="J28" s="7">
        <v>5</v>
      </c>
      <c r="K28" s="4">
        <v>1088.42</v>
      </c>
      <c r="L28" s="4">
        <v>5</v>
      </c>
      <c r="M28" s="4">
        <v>5169.99</v>
      </c>
      <c r="N28" s="4">
        <f>(Table1[[#This Row],[Quantity]]*Table1[[#This Row],[Unit_Price]])*(1-Table1[[#This Row],[Discount_%]]/100)</f>
        <v>5169.9949999999999</v>
      </c>
      <c r="O28" s="4">
        <v>4259.7700000000004</v>
      </c>
      <c r="P28" s="4">
        <v>910.22</v>
      </c>
      <c r="Q28">
        <f>Table1[[#This Row],[Revenue]]-Table1[[#This Row],[Cost]]</f>
        <v>910.21999999999935</v>
      </c>
      <c r="R28" s="6">
        <f>Table1[[#This Row],[Profit]]/Table1[[#This Row],[Revenue]]</f>
        <v>0.17605836761773236</v>
      </c>
    </row>
    <row r="29" spans="1:18" x14ac:dyDescent="0.45">
      <c r="A29" s="1" t="s">
        <v>80</v>
      </c>
      <c r="B29" s="1" t="s">
        <v>81</v>
      </c>
      <c r="C29" s="1" t="s">
        <v>2</v>
      </c>
      <c r="D29" s="1" t="s">
        <v>82</v>
      </c>
      <c r="E29" s="1" t="s">
        <v>14</v>
      </c>
      <c r="F29" s="2">
        <v>45800</v>
      </c>
      <c r="G29" s="1" t="str">
        <f>IF(WEEKDAY(Table1[[#This Row],[Order_Date]],2)&gt;=6,"Weekend","Weekday")</f>
        <v>Weekday</v>
      </c>
      <c r="H29" s="2" t="str">
        <f>TEXT(Table1[[#This Row],[Order_Date]],"mmmm")</f>
        <v>May</v>
      </c>
      <c r="I29" s="8">
        <f>MONTH(Table1[[#This Row],[Order_Date]])</f>
        <v>5</v>
      </c>
      <c r="J29" s="8">
        <v>4</v>
      </c>
      <c r="K29" s="1">
        <v>2860.05</v>
      </c>
      <c r="L29" s="1">
        <v>10</v>
      </c>
      <c r="M29" s="1">
        <v>10296.18</v>
      </c>
      <c r="N29" s="1">
        <f>(Table1[[#This Row],[Quantity]]*Table1[[#This Row],[Unit_Price]])*(1-Table1[[#This Row],[Discount_%]]/100)</f>
        <v>10296.18</v>
      </c>
      <c r="O29" s="1">
        <v>7968</v>
      </c>
      <c r="P29" s="1">
        <v>2328.1799999999998</v>
      </c>
      <c r="Q29">
        <f>Table1[[#This Row],[Revenue]]-Table1[[#This Row],[Cost]]</f>
        <v>2328.1800000000003</v>
      </c>
      <c r="R29" s="6">
        <f>Table1[[#This Row],[Profit]]/Table1[[#This Row],[Revenue]]</f>
        <v>0.22612075546464802</v>
      </c>
    </row>
    <row r="30" spans="1:18" x14ac:dyDescent="0.45">
      <c r="A30" s="4" t="s">
        <v>83</v>
      </c>
      <c r="B30" s="4" t="s">
        <v>84</v>
      </c>
      <c r="C30" s="4" t="s">
        <v>28</v>
      </c>
      <c r="D30" s="4" t="s">
        <v>85</v>
      </c>
      <c r="E30" s="4" t="s">
        <v>4</v>
      </c>
      <c r="F30" s="5">
        <v>45548</v>
      </c>
      <c r="G30" s="4" t="str">
        <f>IF(WEEKDAY(Table1[[#This Row],[Order_Date]],2)&gt;=6,"Weekend","Weekday")</f>
        <v>Weekday</v>
      </c>
      <c r="H30" s="5" t="str">
        <f>TEXT(Table1[[#This Row],[Order_Date]],"mmmm")</f>
        <v>September</v>
      </c>
      <c r="I30" s="7">
        <f>MONTH(Table1[[#This Row],[Order_Date]])</f>
        <v>9</v>
      </c>
      <c r="J30" s="7">
        <v>5</v>
      </c>
      <c r="K30" s="4">
        <v>2745.22</v>
      </c>
      <c r="L30" s="4">
        <v>10</v>
      </c>
      <c r="M30" s="4">
        <v>12353.49</v>
      </c>
      <c r="N30" s="4">
        <f>(Table1[[#This Row],[Quantity]]*Table1[[#This Row],[Unit_Price]])*(1-Table1[[#This Row],[Discount_%]]/100)</f>
        <v>12353.49</v>
      </c>
      <c r="O30" s="4">
        <v>8039.22</v>
      </c>
      <c r="P30" s="4">
        <v>4314.2700000000004</v>
      </c>
      <c r="Q30">
        <f>Table1[[#This Row],[Revenue]]-Table1[[#This Row],[Cost]]</f>
        <v>4314.2699999999995</v>
      </c>
      <c r="R30" s="6">
        <f>Table1[[#This Row],[Profit]]/Table1[[#This Row],[Revenue]]</f>
        <v>0.34923491256317046</v>
      </c>
    </row>
    <row r="31" spans="1:18" x14ac:dyDescent="0.45">
      <c r="A31" s="1" t="s">
        <v>86</v>
      </c>
      <c r="B31" s="1" t="s">
        <v>87</v>
      </c>
      <c r="C31" s="1" t="s">
        <v>7</v>
      </c>
      <c r="D31" s="1" t="s">
        <v>71</v>
      </c>
      <c r="E31" s="1" t="s">
        <v>14</v>
      </c>
      <c r="F31" s="2">
        <v>45742</v>
      </c>
      <c r="G31" s="1" t="str">
        <f>IF(WEEKDAY(Table1[[#This Row],[Order_Date]],2)&gt;=6,"Weekend","Weekday")</f>
        <v>Weekday</v>
      </c>
      <c r="H31" s="2" t="str">
        <f>TEXT(Table1[[#This Row],[Order_Date]],"mmmm")</f>
        <v>March</v>
      </c>
      <c r="I31" s="8">
        <f>MONTH(Table1[[#This Row],[Order_Date]])</f>
        <v>3</v>
      </c>
      <c r="J31" s="8">
        <v>3</v>
      </c>
      <c r="K31" s="1">
        <v>3504.45</v>
      </c>
      <c r="L31" s="1">
        <v>0</v>
      </c>
      <c r="M31" s="1">
        <v>10513.35</v>
      </c>
      <c r="N31" s="1">
        <f>(Table1[[#This Row],[Quantity]]*Table1[[#This Row],[Unit_Price]])*(1-Table1[[#This Row],[Discount_%]]/100)</f>
        <v>10513.349999999999</v>
      </c>
      <c r="O31" s="1">
        <v>8622.18</v>
      </c>
      <c r="P31" s="1">
        <v>1891.17</v>
      </c>
      <c r="Q31">
        <f>Table1[[#This Row],[Revenue]]-Table1[[#This Row],[Cost]]</f>
        <v>1891.17</v>
      </c>
      <c r="R31" s="6">
        <f>Table1[[#This Row],[Profit]]/Table1[[#This Row],[Revenue]]</f>
        <v>0.17988272054102641</v>
      </c>
    </row>
    <row r="32" spans="1:18" x14ac:dyDescent="0.45">
      <c r="A32" s="4" t="s">
        <v>88</v>
      </c>
      <c r="B32" s="4" t="s">
        <v>89</v>
      </c>
      <c r="C32" s="4" t="s">
        <v>2</v>
      </c>
      <c r="D32" s="4" t="s">
        <v>3</v>
      </c>
      <c r="E32" s="4" t="s">
        <v>22</v>
      </c>
      <c r="F32" s="5">
        <v>45718</v>
      </c>
      <c r="G32" s="4" t="str">
        <f>IF(WEEKDAY(Table1[[#This Row],[Order_Date]],2)&gt;=6,"Weekend","Weekday")</f>
        <v>Weekend</v>
      </c>
      <c r="H32" s="5" t="str">
        <f>TEXT(Table1[[#This Row],[Order_Date]],"mmmm")</f>
        <v>March</v>
      </c>
      <c r="I32" s="7">
        <f>MONTH(Table1[[#This Row],[Order_Date]])</f>
        <v>3</v>
      </c>
      <c r="J32" s="7">
        <v>4</v>
      </c>
      <c r="K32" s="4">
        <v>4037.99</v>
      </c>
      <c r="L32" s="4">
        <v>20</v>
      </c>
      <c r="M32" s="4">
        <v>12921.57</v>
      </c>
      <c r="N32" s="4">
        <f>(Table1[[#This Row],[Quantity]]*Table1[[#This Row],[Unit_Price]])*(1-Table1[[#This Row],[Discount_%]]/100)</f>
        <v>12921.567999999999</v>
      </c>
      <c r="O32" s="4">
        <v>8355.64</v>
      </c>
      <c r="P32" s="4">
        <v>4565.93</v>
      </c>
      <c r="Q32">
        <f>Table1[[#This Row],[Revenue]]-Table1[[#This Row],[Cost]]</f>
        <v>4565.93</v>
      </c>
      <c r="R32" s="6">
        <f>Table1[[#This Row],[Profit]]/Table1[[#This Row],[Revenue]]</f>
        <v>0.35335721588011365</v>
      </c>
    </row>
    <row r="33" spans="1:18" x14ac:dyDescent="0.45">
      <c r="A33" s="1" t="s">
        <v>90</v>
      </c>
      <c r="B33" s="1" t="s">
        <v>91</v>
      </c>
      <c r="C33" s="1" t="s">
        <v>2</v>
      </c>
      <c r="D33" s="1" t="s">
        <v>82</v>
      </c>
      <c r="E33" s="1" t="s">
        <v>4</v>
      </c>
      <c r="F33" s="2">
        <v>45665</v>
      </c>
      <c r="G33" s="1" t="str">
        <f>IF(WEEKDAY(Table1[[#This Row],[Order_Date]],2)&gt;=6,"Weekend","Weekday")</f>
        <v>Weekday</v>
      </c>
      <c r="H33" s="2" t="str">
        <f>TEXT(Table1[[#This Row],[Order_Date]],"mmmm")</f>
        <v>January</v>
      </c>
      <c r="I33" s="8">
        <f>MONTH(Table1[[#This Row],[Order_Date]])</f>
        <v>1</v>
      </c>
      <c r="J33" s="8">
        <v>2</v>
      </c>
      <c r="K33" s="1">
        <v>698.23</v>
      </c>
      <c r="L33" s="1">
        <v>20</v>
      </c>
      <c r="M33" s="1">
        <v>1117.17</v>
      </c>
      <c r="N33" s="1">
        <f>(Table1[[#This Row],[Quantity]]*Table1[[#This Row],[Unit_Price]])*(1-Table1[[#This Row],[Discount_%]]/100)</f>
        <v>1117.1680000000001</v>
      </c>
      <c r="O33" s="1">
        <v>769.81</v>
      </c>
      <c r="P33" s="1">
        <v>347.36</v>
      </c>
      <c r="Q33">
        <f>Table1[[#This Row],[Revenue]]-Table1[[#This Row],[Cost]]</f>
        <v>347.36000000000013</v>
      </c>
      <c r="R33" s="6">
        <f>Table1[[#This Row],[Profit]]/Table1[[#This Row],[Revenue]]</f>
        <v>0.3109285068521353</v>
      </c>
    </row>
    <row r="34" spans="1:18" x14ac:dyDescent="0.45">
      <c r="A34" s="4" t="s">
        <v>92</v>
      </c>
      <c r="B34" s="4" t="s">
        <v>93</v>
      </c>
      <c r="C34" s="4" t="s">
        <v>2</v>
      </c>
      <c r="D34" s="4" t="s">
        <v>68</v>
      </c>
      <c r="E34" s="4" t="s">
        <v>4</v>
      </c>
      <c r="F34" s="5">
        <v>45508</v>
      </c>
      <c r="G34" s="4" t="str">
        <f>IF(WEEKDAY(Table1[[#This Row],[Order_Date]],2)&gt;=6,"Weekend","Weekday")</f>
        <v>Weekend</v>
      </c>
      <c r="H34" s="5" t="str">
        <f>TEXT(Table1[[#This Row],[Order_Date]],"mmmm")</f>
        <v>August</v>
      </c>
      <c r="I34" s="7">
        <f>MONTH(Table1[[#This Row],[Order_Date]])</f>
        <v>8</v>
      </c>
      <c r="J34" s="7">
        <v>1</v>
      </c>
      <c r="K34" s="4">
        <v>1216.8800000000001</v>
      </c>
      <c r="L34" s="4">
        <v>15</v>
      </c>
      <c r="M34" s="4">
        <v>1034.3499999999999</v>
      </c>
      <c r="N34" s="4">
        <f>(Table1[[#This Row],[Quantity]]*Table1[[#This Row],[Unit_Price]])*(1-Table1[[#This Row],[Discount_%]]/100)</f>
        <v>1034.348</v>
      </c>
      <c r="O34" s="4">
        <v>731.05</v>
      </c>
      <c r="P34" s="4">
        <v>303.3</v>
      </c>
      <c r="Q34">
        <f>Table1[[#This Row],[Revenue]]-Table1[[#This Row],[Cost]]</f>
        <v>303.29999999999995</v>
      </c>
      <c r="R34" s="6">
        <f>Table1[[#This Row],[Profit]]/Table1[[#This Row],[Revenue]]</f>
        <v>0.29322763087929621</v>
      </c>
    </row>
    <row r="35" spans="1:18" x14ac:dyDescent="0.45">
      <c r="A35" s="1" t="s">
        <v>94</v>
      </c>
      <c r="B35" s="1" t="s">
        <v>95</v>
      </c>
      <c r="C35" s="1" t="s">
        <v>2</v>
      </c>
      <c r="D35" s="1" t="s">
        <v>17</v>
      </c>
      <c r="E35" s="1" t="s">
        <v>9</v>
      </c>
      <c r="F35" s="2">
        <v>45807</v>
      </c>
      <c r="G35" s="1" t="str">
        <f>IF(WEEKDAY(Table1[[#This Row],[Order_Date]],2)&gt;=6,"Weekend","Weekday")</f>
        <v>Weekday</v>
      </c>
      <c r="H35" s="2" t="str">
        <f>TEXT(Table1[[#This Row],[Order_Date]],"mmmm")</f>
        <v>May</v>
      </c>
      <c r="I35" s="8">
        <f>MONTH(Table1[[#This Row],[Order_Date]])</f>
        <v>5</v>
      </c>
      <c r="J35" s="8">
        <v>3</v>
      </c>
      <c r="K35" s="1">
        <v>134.07</v>
      </c>
      <c r="L35" s="1">
        <v>20</v>
      </c>
      <c r="M35" s="1">
        <v>321.77</v>
      </c>
      <c r="N35" s="1">
        <f>(Table1[[#This Row],[Quantity]]*Table1[[#This Row],[Unit_Price]])*(1-Table1[[#This Row],[Discount_%]]/100)</f>
        <v>321.76800000000003</v>
      </c>
      <c r="O35" s="1">
        <v>234.15</v>
      </c>
      <c r="P35" s="1">
        <v>87.62</v>
      </c>
      <c r="Q35">
        <f>Table1[[#This Row],[Revenue]]-Table1[[#This Row],[Cost]]</f>
        <v>87.619999999999976</v>
      </c>
      <c r="R35" s="6">
        <f>Table1[[#This Row],[Profit]]/Table1[[#This Row],[Revenue]]</f>
        <v>0.27230630574634057</v>
      </c>
    </row>
    <row r="36" spans="1:18" x14ac:dyDescent="0.45">
      <c r="A36" s="4" t="s">
        <v>96</v>
      </c>
      <c r="B36" s="4" t="s">
        <v>97</v>
      </c>
      <c r="C36" s="4" t="s">
        <v>20</v>
      </c>
      <c r="D36" s="4" t="s">
        <v>60</v>
      </c>
      <c r="E36" s="4" t="s">
        <v>22</v>
      </c>
      <c r="F36" s="5">
        <v>45411</v>
      </c>
      <c r="G36" s="4" t="str">
        <f>IF(WEEKDAY(Table1[[#This Row],[Order_Date]],2)&gt;=6,"Weekend","Weekday")</f>
        <v>Weekday</v>
      </c>
      <c r="H36" s="5" t="str">
        <f>TEXT(Table1[[#This Row],[Order_Date]],"mmmm")</f>
        <v>April</v>
      </c>
      <c r="I36" s="7">
        <f>MONTH(Table1[[#This Row],[Order_Date]])</f>
        <v>4</v>
      </c>
      <c r="J36" s="7">
        <v>5</v>
      </c>
      <c r="K36" s="4">
        <v>3492.94</v>
      </c>
      <c r="L36" s="4">
        <v>0</v>
      </c>
      <c r="M36" s="4">
        <v>17464.7</v>
      </c>
      <c r="N36" s="4">
        <f>(Table1[[#This Row],[Quantity]]*Table1[[#This Row],[Unit_Price]])*(1-Table1[[#This Row],[Discount_%]]/100)</f>
        <v>17464.7</v>
      </c>
      <c r="O36" s="4">
        <v>11655.12</v>
      </c>
      <c r="P36" s="4">
        <v>5809.58</v>
      </c>
      <c r="Q36">
        <f>Table1[[#This Row],[Revenue]]-Table1[[#This Row],[Cost]]</f>
        <v>5809.58</v>
      </c>
      <c r="R36" s="6">
        <f>Table1[[#This Row],[Profit]]/Table1[[#This Row],[Revenue]]</f>
        <v>0.33264699651296614</v>
      </c>
    </row>
    <row r="37" spans="1:18" x14ac:dyDescent="0.45">
      <c r="A37" s="1" t="s">
        <v>98</v>
      </c>
      <c r="B37" s="1" t="s">
        <v>99</v>
      </c>
      <c r="C37" s="1" t="s">
        <v>28</v>
      </c>
      <c r="D37" s="1" t="s">
        <v>100</v>
      </c>
      <c r="E37" s="1" t="s">
        <v>22</v>
      </c>
      <c r="F37" s="2">
        <v>46017</v>
      </c>
      <c r="G37" s="1" t="str">
        <f>IF(WEEKDAY(Table1[[#This Row],[Order_Date]],2)&gt;=6,"Weekend","Weekday")</f>
        <v>Weekday</v>
      </c>
      <c r="H37" s="2" t="str">
        <f>TEXT(Table1[[#This Row],[Order_Date]],"mmmm")</f>
        <v>December</v>
      </c>
      <c r="I37" s="8">
        <f>MONTH(Table1[[#This Row],[Order_Date]])</f>
        <v>12</v>
      </c>
      <c r="J37" s="8">
        <v>3</v>
      </c>
      <c r="K37" s="1">
        <v>1683.69</v>
      </c>
      <c r="L37" s="1">
        <v>15</v>
      </c>
      <c r="M37" s="1">
        <v>4293.41</v>
      </c>
      <c r="N37" s="1">
        <f>(Table1[[#This Row],[Quantity]]*Table1[[#This Row],[Unit_Price]])*(1-Table1[[#This Row],[Discount_%]]/100)</f>
        <v>4293.4094999999998</v>
      </c>
      <c r="O37" s="1">
        <v>3132.89</v>
      </c>
      <c r="P37" s="1">
        <v>1160.52</v>
      </c>
      <c r="Q37">
        <f>Table1[[#This Row],[Revenue]]-Table1[[#This Row],[Cost]]</f>
        <v>1160.52</v>
      </c>
      <c r="R37" s="6">
        <f>Table1[[#This Row],[Profit]]/Table1[[#This Row],[Revenue]]</f>
        <v>0.27030262658353149</v>
      </c>
    </row>
    <row r="38" spans="1:18" x14ac:dyDescent="0.45">
      <c r="A38" s="4" t="s">
        <v>101</v>
      </c>
      <c r="B38" s="4" t="s">
        <v>102</v>
      </c>
      <c r="C38" s="4" t="s">
        <v>20</v>
      </c>
      <c r="D38" s="4" t="s">
        <v>103</v>
      </c>
      <c r="E38" s="4" t="s">
        <v>9</v>
      </c>
      <c r="F38" s="5">
        <v>45742</v>
      </c>
      <c r="G38" s="4" t="str">
        <f>IF(WEEKDAY(Table1[[#This Row],[Order_Date]],2)&gt;=6,"Weekend","Weekday")</f>
        <v>Weekday</v>
      </c>
      <c r="H38" s="5" t="str">
        <f>TEXT(Table1[[#This Row],[Order_Date]],"mmmm")</f>
        <v>March</v>
      </c>
      <c r="I38" s="7">
        <f>MONTH(Table1[[#This Row],[Order_Date]])</f>
        <v>3</v>
      </c>
      <c r="J38" s="7">
        <v>4</v>
      </c>
      <c r="K38" s="4">
        <v>1881.79</v>
      </c>
      <c r="L38" s="4">
        <v>5</v>
      </c>
      <c r="M38" s="4">
        <v>7150.8</v>
      </c>
      <c r="N38" s="4">
        <f>(Table1[[#This Row],[Quantity]]*Table1[[#This Row],[Unit_Price]])*(1-Table1[[#This Row],[Discount_%]]/100)</f>
        <v>7150.8019999999997</v>
      </c>
      <c r="O38" s="4">
        <v>6027.73</v>
      </c>
      <c r="P38" s="4">
        <v>1123.07</v>
      </c>
      <c r="Q38">
        <f>Table1[[#This Row],[Revenue]]-Table1[[#This Row],[Cost]]</f>
        <v>1123.0700000000006</v>
      </c>
      <c r="R38" s="6">
        <f>Table1[[#This Row],[Profit]]/Table1[[#This Row],[Revenue]]</f>
        <v>0.15705515466800915</v>
      </c>
    </row>
    <row r="39" spans="1:18" x14ac:dyDescent="0.45">
      <c r="A39" s="1" t="s">
        <v>104</v>
      </c>
      <c r="B39" s="1" t="s">
        <v>105</v>
      </c>
      <c r="C39" s="1" t="s">
        <v>7</v>
      </c>
      <c r="D39" s="1" t="s">
        <v>106</v>
      </c>
      <c r="E39" s="1" t="s">
        <v>22</v>
      </c>
      <c r="F39" s="2">
        <v>45893</v>
      </c>
      <c r="G39" s="1" t="str">
        <f>IF(WEEKDAY(Table1[[#This Row],[Order_Date]],2)&gt;=6,"Weekend","Weekday")</f>
        <v>Weekend</v>
      </c>
      <c r="H39" s="2" t="str">
        <f>TEXT(Table1[[#This Row],[Order_Date]],"mmmm")</f>
        <v>August</v>
      </c>
      <c r="I39" s="8">
        <f>MONTH(Table1[[#This Row],[Order_Date]])</f>
        <v>8</v>
      </c>
      <c r="J39" s="8">
        <v>2</v>
      </c>
      <c r="K39" s="1">
        <v>3590.13</v>
      </c>
      <c r="L39" s="1">
        <v>10</v>
      </c>
      <c r="M39" s="1">
        <v>6462.23</v>
      </c>
      <c r="N39" s="1">
        <f>(Table1[[#This Row],[Quantity]]*Table1[[#This Row],[Unit_Price]])*(1-Table1[[#This Row],[Discount_%]]/100)</f>
        <v>6462.2340000000004</v>
      </c>
      <c r="O39" s="1">
        <v>4116.58</v>
      </c>
      <c r="P39" s="1">
        <v>2345.65</v>
      </c>
      <c r="Q39">
        <f>Table1[[#This Row],[Revenue]]-Table1[[#This Row],[Cost]]</f>
        <v>2345.6499999999996</v>
      </c>
      <c r="R39" s="6">
        <f>Table1[[#This Row],[Profit]]/Table1[[#This Row],[Revenue]]</f>
        <v>0.36297841457205954</v>
      </c>
    </row>
    <row r="40" spans="1:18" x14ac:dyDescent="0.45">
      <c r="A40" s="4" t="s">
        <v>107</v>
      </c>
      <c r="B40" s="4" t="s">
        <v>108</v>
      </c>
      <c r="C40" s="4" t="s">
        <v>2</v>
      </c>
      <c r="D40" s="4" t="s">
        <v>68</v>
      </c>
      <c r="E40" s="4" t="s">
        <v>14</v>
      </c>
      <c r="F40" s="5">
        <v>45501</v>
      </c>
      <c r="G40" s="4" t="str">
        <f>IF(WEEKDAY(Table1[[#This Row],[Order_Date]],2)&gt;=6,"Weekend","Weekday")</f>
        <v>Weekend</v>
      </c>
      <c r="H40" s="5" t="str">
        <f>TEXT(Table1[[#This Row],[Order_Date]],"mmmm")</f>
        <v>July</v>
      </c>
      <c r="I40" s="7">
        <f>MONTH(Table1[[#This Row],[Order_Date]])</f>
        <v>7</v>
      </c>
      <c r="J40" s="7">
        <v>1</v>
      </c>
      <c r="K40" s="4">
        <v>4885.41</v>
      </c>
      <c r="L40" s="4">
        <v>0</v>
      </c>
      <c r="M40" s="4">
        <v>4885.41</v>
      </c>
      <c r="N40" s="4">
        <f>(Table1[[#This Row],[Quantity]]*Table1[[#This Row],[Unit_Price]])*(1-Table1[[#This Row],[Discount_%]]/100)</f>
        <v>4885.41</v>
      </c>
      <c r="O40" s="4">
        <v>3433.27</v>
      </c>
      <c r="P40" s="4">
        <v>1452.14</v>
      </c>
      <c r="Q40">
        <f>Table1[[#This Row],[Revenue]]-Table1[[#This Row],[Cost]]</f>
        <v>1452.1399999999999</v>
      </c>
      <c r="R40" s="6">
        <f>Table1[[#This Row],[Profit]]/Table1[[#This Row],[Revenue]]</f>
        <v>0.29724014975201674</v>
      </c>
    </row>
    <row r="41" spans="1:18" x14ac:dyDescent="0.45">
      <c r="A41" s="1" t="s">
        <v>109</v>
      </c>
      <c r="B41" s="1" t="s">
        <v>110</v>
      </c>
      <c r="C41" s="1" t="s">
        <v>12</v>
      </c>
      <c r="D41" s="1" t="s">
        <v>111</v>
      </c>
      <c r="E41" s="1" t="s">
        <v>22</v>
      </c>
      <c r="F41" s="2">
        <v>45559</v>
      </c>
      <c r="G41" s="1" t="str">
        <f>IF(WEEKDAY(Table1[[#This Row],[Order_Date]],2)&gt;=6,"Weekend","Weekday")</f>
        <v>Weekday</v>
      </c>
      <c r="H41" s="2" t="str">
        <f>TEXT(Table1[[#This Row],[Order_Date]],"mmmm")</f>
        <v>September</v>
      </c>
      <c r="I41" s="8">
        <f>MONTH(Table1[[#This Row],[Order_Date]])</f>
        <v>9</v>
      </c>
      <c r="J41" s="8">
        <v>5</v>
      </c>
      <c r="K41" s="1">
        <v>1790.85</v>
      </c>
      <c r="L41" s="1">
        <v>20</v>
      </c>
      <c r="M41" s="1">
        <v>7163.4</v>
      </c>
      <c r="N41" s="1">
        <f>(Table1[[#This Row],[Quantity]]*Table1[[#This Row],[Unit_Price]])*(1-Table1[[#This Row],[Discount_%]]/100)</f>
        <v>7163.4000000000005</v>
      </c>
      <c r="O41" s="1">
        <v>5434.07</v>
      </c>
      <c r="P41" s="1">
        <v>1729.33</v>
      </c>
      <c r="Q41">
        <f>Table1[[#This Row],[Revenue]]-Table1[[#This Row],[Cost]]</f>
        <v>1729.33</v>
      </c>
      <c r="R41" s="6">
        <f>Table1[[#This Row],[Profit]]/Table1[[#This Row],[Revenue]]</f>
        <v>0.24141189937739063</v>
      </c>
    </row>
    <row r="42" spans="1:18" x14ac:dyDescent="0.45">
      <c r="A42" s="4" t="s">
        <v>112</v>
      </c>
      <c r="B42" s="4" t="s">
        <v>113</v>
      </c>
      <c r="C42" s="4" t="s">
        <v>20</v>
      </c>
      <c r="D42" s="4" t="s">
        <v>103</v>
      </c>
      <c r="E42" s="4" t="s">
        <v>4</v>
      </c>
      <c r="F42" s="5">
        <v>45595</v>
      </c>
      <c r="G42" s="4" t="str">
        <f>IF(WEEKDAY(Table1[[#This Row],[Order_Date]],2)&gt;=6,"Weekend","Weekday")</f>
        <v>Weekday</v>
      </c>
      <c r="H42" s="5" t="str">
        <f>TEXT(Table1[[#This Row],[Order_Date]],"mmmm")</f>
        <v>October</v>
      </c>
      <c r="I42" s="7">
        <f>MONTH(Table1[[#This Row],[Order_Date]])</f>
        <v>10</v>
      </c>
      <c r="J42" s="7">
        <v>5</v>
      </c>
      <c r="K42" s="4">
        <v>2498.3200000000002</v>
      </c>
      <c r="L42" s="4">
        <v>0</v>
      </c>
      <c r="M42" s="4">
        <v>12491.6</v>
      </c>
      <c r="N42" s="4">
        <f>(Table1[[#This Row],[Quantity]]*Table1[[#This Row],[Unit_Price]])*(1-Table1[[#This Row],[Discount_%]]/100)</f>
        <v>12491.6</v>
      </c>
      <c r="O42" s="4">
        <v>10573.05</v>
      </c>
      <c r="P42" s="4">
        <v>1918.55</v>
      </c>
      <c r="Q42">
        <f>Table1[[#This Row],[Revenue]]-Table1[[#This Row],[Cost]]</f>
        <v>1918.5500000000011</v>
      </c>
      <c r="R42" s="6">
        <f>Table1[[#This Row],[Profit]]/Table1[[#This Row],[Revenue]]</f>
        <v>0.15358721060552691</v>
      </c>
    </row>
    <row r="43" spans="1:18" x14ac:dyDescent="0.45">
      <c r="A43" s="1" t="s">
        <v>114</v>
      </c>
      <c r="B43" s="1" t="s">
        <v>115</v>
      </c>
      <c r="C43" s="1" t="s">
        <v>7</v>
      </c>
      <c r="D43" s="1" t="s">
        <v>106</v>
      </c>
      <c r="E43" s="1" t="s">
        <v>4</v>
      </c>
      <c r="F43" s="2">
        <v>45730</v>
      </c>
      <c r="G43" s="1" t="str">
        <f>IF(WEEKDAY(Table1[[#This Row],[Order_Date]],2)&gt;=6,"Weekend","Weekday")</f>
        <v>Weekday</v>
      </c>
      <c r="H43" s="2" t="str">
        <f>TEXT(Table1[[#This Row],[Order_Date]],"mmmm")</f>
        <v>March</v>
      </c>
      <c r="I43" s="8">
        <f>MONTH(Table1[[#This Row],[Order_Date]])</f>
        <v>3</v>
      </c>
      <c r="J43" s="8">
        <v>4</v>
      </c>
      <c r="K43" s="1">
        <v>496.18</v>
      </c>
      <c r="L43" s="1">
        <v>0</v>
      </c>
      <c r="M43" s="1">
        <v>1984.72</v>
      </c>
      <c r="N43" s="1">
        <f>(Table1[[#This Row],[Quantity]]*Table1[[#This Row],[Unit_Price]])*(1-Table1[[#This Row],[Discount_%]]/100)</f>
        <v>1984.72</v>
      </c>
      <c r="O43" s="1">
        <v>1374.25</v>
      </c>
      <c r="P43" s="1">
        <v>610.47</v>
      </c>
      <c r="Q43">
        <f>Table1[[#This Row],[Revenue]]-Table1[[#This Row],[Cost]]</f>
        <v>610.47</v>
      </c>
      <c r="R43" s="6">
        <f>Table1[[#This Row],[Profit]]/Table1[[#This Row],[Revenue]]</f>
        <v>0.30758494901043976</v>
      </c>
    </row>
    <row r="44" spans="1:18" x14ac:dyDescent="0.45">
      <c r="A44" s="4" t="s">
        <v>116</v>
      </c>
      <c r="B44" s="4" t="s">
        <v>117</v>
      </c>
      <c r="C44" s="4" t="s">
        <v>12</v>
      </c>
      <c r="D44" s="4" t="s">
        <v>32</v>
      </c>
      <c r="E44" s="4" t="s">
        <v>9</v>
      </c>
      <c r="F44" s="5">
        <v>45924</v>
      </c>
      <c r="G44" s="4" t="str">
        <f>IF(WEEKDAY(Table1[[#This Row],[Order_Date]],2)&gt;=6,"Weekend","Weekday")</f>
        <v>Weekday</v>
      </c>
      <c r="H44" s="5" t="str">
        <f>TEXT(Table1[[#This Row],[Order_Date]],"mmmm")</f>
        <v>September</v>
      </c>
      <c r="I44" s="7">
        <f>MONTH(Table1[[#This Row],[Order_Date]])</f>
        <v>9</v>
      </c>
      <c r="J44" s="7">
        <v>5</v>
      </c>
      <c r="K44" s="4">
        <v>3198.3</v>
      </c>
      <c r="L44" s="4">
        <v>10</v>
      </c>
      <c r="M44" s="4">
        <v>14392.35</v>
      </c>
      <c r="N44" s="4">
        <f>(Table1[[#This Row],[Quantity]]*Table1[[#This Row],[Unit_Price]])*(1-Table1[[#This Row],[Discount_%]]/100)</f>
        <v>14392.35</v>
      </c>
      <c r="O44" s="4">
        <v>10914.91</v>
      </c>
      <c r="P44" s="4">
        <v>3477.44</v>
      </c>
      <c r="Q44">
        <f>Table1[[#This Row],[Revenue]]-Table1[[#This Row],[Cost]]</f>
        <v>3477.4400000000005</v>
      </c>
      <c r="R44" s="6">
        <f>Table1[[#This Row],[Profit]]/Table1[[#This Row],[Revenue]]</f>
        <v>0.24161724805191648</v>
      </c>
    </row>
    <row r="45" spans="1:18" x14ac:dyDescent="0.45">
      <c r="A45" s="1" t="s">
        <v>118</v>
      </c>
      <c r="B45" s="1" t="s">
        <v>119</v>
      </c>
      <c r="C45" s="1" t="s">
        <v>2</v>
      </c>
      <c r="D45" s="1" t="s">
        <v>3</v>
      </c>
      <c r="E45" s="1" t="s">
        <v>4</v>
      </c>
      <c r="F45" s="2">
        <v>45557</v>
      </c>
      <c r="G45" s="1" t="str">
        <f>IF(WEEKDAY(Table1[[#This Row],[Order_Date]],2)&gt;=6,"Weekend","Weekday")</f>
        <v>Weekend</v>
      </c>
      <c r="H45" s="2" t="str">
        <f>TEXT(Table1[[#This Row],[Order_Date]],"mmmm")</f>
        <v>September</v>
      </c>
      <c r="I45" s="8">
        <f>MONTH(Table1[[#This Row],[Order_Date]])</f>
        <v>9</v>
      </c>
      <c r="J45" s="8">
        <v>1</v>
      </c>
      <c r="K45" s="1">
        <v>838.52</v>
      </c>
      <c r="L45" s="1">
        <v>15</v>
      </c>
      <c r="M45" s="1">
        <v>712.74</v>
      </c>
      <c r="N45" s="1">
        <f>(Table1[[#This Row],[Quantity]]*Table1[[#This Row],[Unit_Price]])*(1-Table1[[#This Row],[Discount_%]]/100)</f>
        <v>712.74199999999996</v>
      </c>
      <c r="O45" s="1">
        <v>518.20000000000005</v>
      </c>
      <c r="P45" s="1">
        <v>194.54</v>
      </c>
      <c r="Q45">
        <f>Table1[[#This Row],[Revenue]]-Table1[[#This Row],[Cost]]</f>
        <v>194.53999999999996</v>
      </c>
      <c r="R45" s="6">
        <f>Table1[[#This Row],[Profit]]/Table1[[#This Row],[Revenue]]</f>
        <v>0.27294665656480621</v>
      </c>
    </row>
    <row r="46" spans="1:18" x14ac:dyDescent="0.45">
      <c r="A46" s="4" t="s">
        <v>120</v>
      </c>
      <c r="B46" s="4" t="s">
        <v>121</v>
      </c>
      <c r="C46" s="4" t="s">
        <v>20</v>
      </c>
      <c r="D46" s="4" t="s">
        <v>103</v>
      </c>
      <c r="E46" s="4" t="s">
        <v>22</v>
      </c>
      <c r="F46" s="5">
        <v>45555</v>
      </c>
      <c r="G46" s="4" t="str">
        <f>IF(WEEKDAY(Table1[[#This Row],[Order_Date]],2)&gt;=6,"Weekend","Weekday")</f>
        <v>Weekday</v>
      </c>
      <c r="H46" s="5" t="str">
        <f>TEXT(Table1[[#This Row],[Order_Date]],"mmmm")</f>
        <v>September</v>
      </c>
      <c r="I46" s="7">
        <f>MONTH(Table1[[#This Row],[Order_Date]])</f>
        <v>9</v>
      </c>
      <c r="J46" s="7">
        <v>5</v>
      </c>
      <c r="K46" s="4">
        <v>4305.96</v>
      </c>
      <c r="L46" s="4">
        <v>5</v>
      </c>
      <c r="M46" s="4">
        <v>20453.310000000001</v>
      </c>
      <c r="N46" s="4">
        <f>(Table1[[#This Row],[Quantity]]*Table1[[#This Row],[Unit_Price]])*(1-Table1[[#This Row],[Discount_%]]/100)</f>
        <v>20453.309999999998</v>
      </c>
      <c r="O46" s="4">
        <v>13938.72</v>
      </c>
      <c r="P46" s="4">
        <v>6514.59</v>
      </c>
      <c r="Q46">
        <f>Table1[[#This Row],[Revenue]]-Table1[[#This Row],[Cost]]</f>
        <v>6514.590000000002</v>
      </c>
      <c r="R46" s="6">
        <f>Table1[[#This Row],[Profit]]/Table1[[#This Row],[Revenue]]</f>
        <v>0.31851030468906988</v>
      </c>
    </row>
    <row r="47" spans="1:18" x14ac:dyDescent="0.45">
      <c r="A47" s="1" t="s">
        <v>122</v>
      </c>
      <c r="B47" s="1" t="s">
        <v>123</v>
      </c>
      <c r="C47" s="1" t="s">
        <v>2</v>
      </c>
      <c r="D47" s="1" t="s">
        <v>82</v>
      </c>
      <c r="E47" s="1" t="s">
        <v>14</v>
      </c>
      <c r="F47" s="2">
        <v>45469</v>
      </c>
      <c r="G47" s="1" t="str">
        <f>IF(WEEKDAY(Table1[[#This Row],[Order_Date]],2)&gt;=6,"Weekend","Weekday")</f>
        <v>Weekday</v>
      </c>
      <c r="H47" s="2" t="str">
        <f>TEXT(Table1[[#This Row],[Order_Date]],"mmmm")</f>
        <v>June</v>
      </c>
      <c r="I47" s="8">
        <f>MONTH(Table1[[#This Row],[Order_Date]])</f>
        <v>6</v>
      </c>
      <c r="J47" s="8">
        <v>2</v>
      </c>
      <c r="K47" s="1">
        <v>2609.2600000000002</v>
      </c>
      <c r="L47" s="1">
        <v>5</v>
      </c>
      <c r="M47" s="1">
        <v>4957.59</v>
      </c>
      <c r="N47" s="1">
        <f>(Table1[[#This Row],[Quantity]]*Table1[[#This Row],[Unit_Price]])*(1-Table1[[#This Row],[Discount_%]]/100)</f>
        <v>4957.5940000000001</v>
      </c>
      <c r="O47" s="1">
        <v>3255.27</v>
      </c>
      <c r="P47" s="1">
        <v>1702.32</v>
      </c>
      <c r="Q47">
        <f>Table1[[#This Row],[Revenue]]-Table1[[#This Row],[Cost]]</f>
        <v>1702.3200000000002</v>
      </c>
      <c r="R47" s="6">
        <f>Table1[[#This Row],[Profit]]/Table1[[#This Row],[Revenue]]</f>
        <v>0.34337651963958293</v>
      </c>
    </row>
    <row r="48" spans="1:18" x14ac:dyDescent="0.45">
      <c r="A48" s="4" t="s">
        <v>124</v>
      </c>
      <c r="B48" s="4" t="s">
        <v>125</v>
      </c>
      <c r="C48" s="4" t="s">
        <v>7</v>
      </c>
      <c r="D48" s="4" t="s">
        <v>71</v>
      </c>
      <c r="E48" s="4" t="s">
        <v>4</v>
      </c>
      <c r="F48" s="5">
        <v>45736</v>
      </c>
      <c r="G48" s="4" t="str">
        <f>IF(WEEKDAY(Table1[[#This Row],[Order_Date]],2)&gt;=6,"Weekend","Weekday")</f>
        <v>Weekday</v>
      </c>
      <c r="H48" s="5" t="str">
        <f>TEXT(Table1[[#This Row],[Order_Date]],"mmmm")</f>
        <v>March</v>
      </c>
      <c r="I48" s="7">
        <f>MONTH(Table1[[#This Row],[Order_Date]])</f>
        <v>3</v>
      </c>
      <c r="J48" s="7">
        <v>4</v>
      </c>
      <c r="K48" s="4">
        <v>4708.5600000000004</v>
      </c>
      <c r="L48" s="4">
        <v>10</v>
      </c>
      <c r="M48" s="4">
        <v>16950.82</v>
      </c>
      <c r="N48" s="4">
        <f>(Table1[[#This Row],[Quantity]]*Table1[[#This Row],[Unit_Price]])*(1-Table1[[#This Row],[Discount_%]]/100)</f>
        <v>16950.816000000003</v>
      </c>
      <c r="O48" s="4">
        <v>11855.28</v>
      </c>
      <c r="P48" s="4">
        <v>5095.54</v>
      </c>
      <c r="Q48">
        <f>Table1[[#This Row],[Revenue]]-Table1[[#This Row],[Cost]]</f>
        <v>5095.5399999999991</v>
      </c>
      <c r="R48" s="6">
        <f>Table1[[#This Row],[Profit]]/Table1[[#This Row],[Revenue]]</f>
        <v>0.30060728625517824</v>
      </c>
    </row>
    <row r="49" spans="1:18" x14ac:dyDescent="0.45">
      <c r="A49" s="1" t="s">
        <v>126</v>
      </c>
      <c r="B49" s="1" t="s">
        <v>127</v>
      </c>
      <c r="C49" s="1" t="s">
        <v>20</v>
      </c>
      <c r="D49" s="1" t="s">
        <v>57</v>
      </c>
      <c r="E49" s="1" t="s">
        <v>4</v>
      </c>
      <c r="F49" s="2">
        <v>45838</v>
      </c>
      <c r="G49" s="1" t="str">
        <f>IF(WEEKDAY(Table1[[#This Row],[Order_Date]],2)&gt;=6,"Weekend","Weekday")</f>
        <v>Weekday</v>
      </c>
      <c r="H49" s="2" t="str">
        <f>TEXT(Table1[[#This Row],[Order_Date]],"mmmm")</f>
        <v>June</v>
      </c>
      <c r="I49" s="8">
        <f>MONTH(Table1[[#This Row],[Order_Date]])</f>
        <v>6</v>
      </c>
      <c r="J49" s="8">
        <v>2</v>
      </c>
      <c r="K49" s="1">
        <v>4204.78</v>
      </c>
      <c r="L49" s="1">
        <v>10</v>
      </c>
      <c r="M49" s="1">
        <v>7568.6</v>
      </c>
      <c r="N49" s="1">
        <f>(Table1[[#This Row],[Quantity]]*Table1[[#This Row],[Unit_Price]])*(1-Table1[[#This Row],[Discount_%]]/100)</f>
        <v>7568.6039999999994</v>
      </c>
      <c r="O49" s="1">
        <v>5819.67</v>
      </c>
      <c r="P49" s="1">
        <v>1748.93</v>
      </c>
      <c r="Q49">
        <f>Table1[[#This Row],[Revenue]]-Table1[[#This Row],[Cost]]</f>
        <v>1748.9300000000003</v>
      </c>
      <c r="R49" s="6">
        <f>Table1[[#This Row],[Profit]]/Table1[[#This Row],[Revenue]]</f>
        <v>0.23107708162672091</v>
      </c>
    </row>
    <row r="50" spans="1:18" x14ac:dyDescent="0.45">
      <c r="A50" s="4" t="s">
        <v>128</v>
      </c>
      <c r="B50" s="4" t="s">
        <v>129</v>
      </c>
      <c r="C50" s="4" t="s">
        <v>20</v>
      </c>
      <c r="D50" s="4" t="s">
        <v>103</v>
      </c>
      <c r="E50" s="4" t="s">
        <v>14</v>
      </c>
      <c r="F50" s="5">
        <v>45877</v>
      </c>
      <c r="G50" s="4" t="str">
        <f>IF(WEEKDAY(Table1[[#This Row],[Order_Date]],2)&gt;=6,"Weekend","Weekday")</f>
        <v>Weekday</v>
      </c>
      <c r="H50" s="5" t="str">
        <f>TEXT(Table1[[#This Row],[Order_Date]],"mmmm")</f>
        <v>August</v>
      </c>
      <c r="I50" s="7">
        <f>MONTH(Table1[[#This Row],[Order_Date]])</f>
        <v>8</v>
      </c>
      <c r="J50" s="7">
        <v>1</v>
      </c>
      <c r="K50" s="4">
        <v>1124.45</v>
      </c>
      <c r="L50" s="4">
        <v>20</v>
      </c>
      <c r="M50" s="4">
        <v>899.56</v>
      </c>
      <c r="N50" s="4">
        <f>(Table1[[#This Row],[Quantity]]*Table1[[#This Row],[Unit_Price]])*(1-Table1[[#This Row],[Discount_%]]/100)</f>
        <v>899.56000000000006</v>
      </c>
      <c r="O50" s="4">
        <v>661.5</v>
      </c>
      <c r="P50" s="4">
        <v>238.06</v>
      </c>
      <c r="Q50">
        <f>Table1[[#This Row],[Revenue]]-Table1[[#This Row],[Cost]]</f>
        <v>238.05999999999995</v>
      </c>
      <c r="R50" s="6">
        <f>Table1[[#This Row],[Profit]]/Table1[[#This Row],[Revenue]]</f>
        <v>0.26464049090666553</v>
      </c>
    </row>
    <row r="51" spans="1:18" x14ac:dyDescent="0.45">
      <c r="A51" s="1" t="s">
        <v>130</v>
      </c>
      <c r="B51" s="1" t="s">
        <v>131</v>
      </c>
      <c r="C51" s="1" t="s">
        <v>12</v>
      </c>
      <c r="D51" s="1" t="s">
        <v>32</v>
      </c>
      <c r="E51" s="1" t="s">
        <v>9</v>
      </c>
      <c r="F51" s="2">
        <v>45426</v>
      </c>
      <c r="G51" s="1" t="str">
        <f>IF(WEEKDAY(Table1[[#This Row],[Order_Date]],2)&gt;=6,"Weekend","Weekday")</f>
        <v>Weekday</v>
      </c>
      <c r="H51" s="2" t="str">
        <f>TEXT(Table1[[#This Row],[Order_Date]],"mmmm")</f>
        <v>May</v>
      </c>
      <c r="I51" s="8">
        <f>MONTH(Table1[[#This Row],[Order_Date]])</f>
        <v>5</v>
      </c>
      <c r="J51" s="8">
        <v>4</v>
      </c>
      <c r="K51" s="1">
        <v>957.28</v>
      </c>
      <c r="L51" s="1">
        <v>5</v>
      </c>
      <c r="M51" s="1">
        <v>3637.66</v>
      </c>
      <c r="N51" s="1">
        <f>(Table1[[#This Row],[Quantity]]*Table1[[#This Row],[Unit_Price]])*(1-Table1[[#This Row],[Discount_%]]/100)</f>
        <v>3637.6639999999998</v>
      </c>
      <c r="O51" s="1">
        <v>3075.79</v>
      </c>
      <c r="P51" s="1">
        <v>561.87</v>
      </c>
      <c r="Q51">
        <f>Table1[[#This Row],[Revenue]]-Table1[[#This Row],[Cost]]</f>
        <v>561.86999999999989</v>
      </c>
      <c r="R51" s="6">
        <f>Table1[[#This Row],[Profit]]/Table1[[#This Row],[Revenue]]</f>
        <v>0.15445918530044039</v>
      </c>
    </row>
    <row r="52" spans="1:18" x14ac:dyDescent="0.45">
      <c r="A52" s="4" t="s">
        <v>132</v>
      </c>
      <c r="B52" s="4" t="s">
        <v>133</v>
      </c>
      <c r="C52" s="4" t="s">
        <v>7</v>
      </c>
      <c r="D52" s="4" t="s">
        <v>134</v>
      </c>
      <c r="E52" s="4" t="s">
        <v>4</v>
      </c>
      <c r="F52" s="5">
        <v>45968</v>
      </c>
      <c r="G52" s="4" t="str">
        <f>IF(WEEKDAY(Table1[[#This Row],[Order_Date]],2)&gt;=6,"Weekend","Weekday")</f>
        <v>Weekday</v>
      </c>
      <c r="H52" s="5" t="str">
        <f>TEXT(Table1[[#This Row],[Order_Date]],"mmmm")</f>
        <v>November</v>
      </c>
      <c r="I52" s="7">
        <f>MONTH(Table1[[#This Row],[Order_Date]])</f>
        <v>11</v>
      </c>
      <c r="J52" s="7">
        <v>1</v>
      </c>
      <c r="K52" s="4">
        <v>556.20000000000005</v>
      </c>
      <c r="L52" s="4">
        <v>0</v>
      </c>
      <c r="M52" s="4">
        <v>556.20000000000005</v>
      </c>
      <c r="N52" s="4">
        <f>(Table1[[#This Row],[Quantity]]*Table1[[#This Row],[Unit_Price]])*(1-Table1[[#This Row],[Discount_%]]/100)</f>
        <v>556.20000000000005</v>
      </c>
      <c r="O52" s="4">
        <v>458.48</v>
      </c>
      <c r="P52" s="4">
        <v>97.72</v>
      </c>
      <c r="Q52">
        <f>Table1[[#This Row],[Revenue]]-Table1[[#This Row],[Cost]]</f>
        <v>97.720000000000027</v>
      </c>
      <c r="R52" s="6">
        <f>Table1[[#This Row],[Profit]]/Table1[[#This Row],[Revenue]]</f>
        <v>0.17569219705142033</v>
      </c>
    </row>
    <row r="53" spans="1:18" x14ac:dyDescent="0.45">
      <c r="A53" s="1" t="s">
        <v>135</v>
      </c>
      <c r="B53" s="1" t="s">
        <v>136</v>
      </c>
      <c r="C53" s="1" t="s">
        <v>28</v>
      </c>
      <c r="D53" s="1" t="s">
        <v>137</v>
      </c>
      <c r="E53" s="1" t="s">
        <v>22</v>
      </c>
      <c r="F53" s="2">
        <v>45793</v>
      </c>
      <c r="G53" s="1" t="str">
        <f>IF(WEEKDAY(Table1[[#This Row],[Order_Date]],2)&gt;=6,"Weekend","Weekday")</f>
        <v>Weekday</v>
      </c>
      <c r="H53" s="2" t="str">
        <f>TEXT(Table1[[#This Row],[Order_Date]],"mmmm")</f>
        <v>May</v>
      </c>
      <c r="I53" s="8">
        <f>MONTH(Table1[[#This Row],[Order_Date]])</f>
        <v>5</v>
      </c>
      <c r="J53" s="8">
        <v>3</v>
      </c>
      <c r="K53" s="1">
        <v>1024.6600000000001</v>
      </c>
      <c r="L53" s="1">
        <v>20</v>
      </c>
      <c r="M53" s="1">
        <v>2459.1799999999998</v>
      </c>
      <c r="N53" s="1">
        <f>(Table1[[#This Row],[Quantity]]*Table1[[#This Row],[Unit_Price]])*(1-Table1[[#This Row],[Discount_%]]/100)</f>
        <v>2459.1840000000007</v>
      </c>
      <c r="O53" s="1">
        <v>1646.96</v>
      </c>
      <c r="P53" s="1">
        <v>812.22</v>
      </c>
      <c r="Q53">
        <f>Table1[[#This Row],[Revenue]]-Table1[[#This Row],[Cost]]</f>
        <v>812.2199999999998</v>
      </c>
      <c r="R53" s="6">
        <f>Table1[[#This Row],[Profit]]/Table1[[#This Row],[Revenue]]</f>
        <v>0.3302808253157557</v>
      </c>
    </row>
    <row r="54" spans="1:18" x14ac:dyDescent="0.45">
      <c r="A54" s="4" t="s">
        <v>138</v>
      </c>
      <c r="B54" s="4" t="s">
        <v>139</v>
      </c>
      <c r="C54" s="4" t="s">
        <v>7</v>
      </c>
      <c r="D54" s="4" t="s">
        <v>106</v>
      </c>
      <c r="E54" s="4" t="s">
        <v>14</v>
      </c>
      <c r="F54" s="5">
        <v>45995</v>
      </c>
      <c r="G54" s="4" t="str">
        <f>IF(WEEKDAY(Table1[[#This Row],[Order_Date]],2)&gt;=6,"Weekend","Weekday")</f>
        <v>Weekday</v>
      </c>
      <c r="H54" s="5" t="str">
        <f>TEXT(Table1[[#This Row],[Order_Date]],"mmmm")</f>
        <v>December</v>
      </c>
      <c r="I54" s="7">
        <f>MONTH(Table1[[#This Row],[Order_Date]])</f>
        <v>12</v>
      </c>
      <c r="J54" s="7">
        <v>3</v>
      </c>
      <c r="K54" s="4">
        <v>4295.99</v>
      </c>
      <c r="L54" s="4">
        <v>5</v>
      </c>
      <c r="M54" s="4">
        <v>12243.57</v>
      </c>
      <c r="N54" s="4">
        <f>(Table1[[#This Row],[Quantity]]*Table1[[#This Row],[Unit_Price]])*(1-Table1[[#This Row],[Discount_%]]/100)</f>
        <v>12243.571499999998</v>
      </c>
      <c r="O54" s="4">
        <v>8584.2999999999993</v>
      </c>
      <c r="P54" s="4">
        <v>3659.27</v>
      </c>
      <c r="Q54">
        <f>Table1[[#This Row],[Revenue]]-Table1[[#This Row],[Cost]]</f>
        <v>3659.2700000000004</v>
      </c>
      <c r="R54" s="6">
        <f>Table1[[#This Row],[Profit]]/Table1[[#This Row],[Revenue]]</f>
        <v>0.2988727960880691</v>
      </c>
    </row>
    <row r="55" spans="1:18" x14ac:dyDescent="0.45">
      <c r="A55" s="1" t="s">
        <v>140</v>
      </c>
      <c r="B55" s="1" t="s">
        <v>141</v>
      </c>
      <c r="C55" s="1" t="s">
        <v>7</v>
      </c>
      <c r="D55" s="1" t="s">
        <v>46</v>
      </c>
      <c r="E55" s="1" t="s">
        <v>22</v>
      </c>
      <c r="F55" s="2">
        <v>45357</v>
      </c>
      <c r="G55" s="1" t="str">
        <f>IF(WEEKDAY(Table1[[#This Row],[Order_Date]],2)&gt;=6,"Weekend","Weekday")</f>
        <v>Weekday</v>
      </c>
      <c r="H55" s="2" t="str">
        <f>TEXT(Table1[[#This Row],[Order_Date]],"mmmm")</f>
        <v>March</v>
      </c>
      <c r="I55" s="8">
        <f>MONTH(Table1[[#This Row],[Order_Date]])</f>
        <v>3</v>
      </c>
      <c r="J55" s="8">
        <v>4</v>
      </c>
      <c r="K55" s="1">
        <v>4502.92</v>
      </c>
      <c r="L55" s="1">
        <v>20</v>
      </c>
      <c r="M55" s="1">
        <v>14409.34</v>
      </c>
      <c r="N55" s="1">
        <f>(Table1[[#This Row],[Quantity]]*Table1[[#This Row],[Unit_Price]])*(1-Table1[[#This Row],[Discount_%]]/100)</f>
        <v>14409.344000000001</v>
      </c>
      <c r="O55" s="1">
        <v>10830.16</v>
      </c>
      <c r="P55" s="1">
        <v>3579.18</v>
      </c>
      <c r="Q55">
        <f>Table1[[#This Row],[Revenue]]-Table1[[#This Row],[Cost]]</f>
        <v>3579.1800000000003</v>
      </c>
      <c r="R55" s="6">
        <f>Table1[[#This Row],[Profit]]/Table1[[#This Row],[Revenue]]</f>
        <v>0.24839305617051161</v>
      </c>
    </row>
    <row r="56" spans="1:18" x14ac:dyDescent="0.45">
      <c r="A56" s="4" t="s">
        <v>142</v>
      </c>
      <c r="B56" s="4" t="s">
        <v>143</v>
      </c>
      <c r="C56" s="4" t="s">
        <v>12</v>
      </c>
      <c r="D56" s="4" t="s">
        <v>38</v>
      </c>
      <c r="E56" s="4" t="s">
        <v>14</v>
      </c>
      <c r="F56" s="5">
        <v>45527</v>
      </c>
      <c r="G56" s="4" t="str">
        <f>IF(WEEKDAY(Table1[[#This Row],[Order_Date]],2)&gt;=6,"Weekend","Weekday")</f>
        <v>Weekday</v>
      </c>
      <c r="H56" s="5" t="str">
        <f>TEXT(Table1[[#This Row],[Order_Date]],"mmmm")</f>
        <v>August</v>
      </c>
      <c r="I56" s="7">
        <f>MONTH(Table1[[#This Row],[Order_Date]])</f>
        <v>8</v>
      </c>
      <c r="J56" s="7">
        <v>1</v>
      </c>
      <c r="K56" s="4">
        <v>3351.16</v>
      </c>
      <c r="L56" s="4">
        <v>0</v>
      </c>
      <c r="M56" s="4">
        <v>3351.16</v>
      </c>
      <c r="N56" s="4">
        <f>(Table1[[#This Row],[Quantity]]*Table1[[#This Row],[Unit_Price]])*(1-Table1[[#This Row],[Discount_%]]/100)</f>
        <v>3351.16</v>
      </c>
      <c r="O56" s="4">
        <v>2014.94</v>
      </c>
      <c r="P56" s="4">
        <v>1336.22</v>
      </c>
      <c r="Q56">
        <f>Table1[[#This Row],[Revenue]]-Table1[[#This Row],[Cost]]</f>
        <v>1336.2199999999998</v>
      </c>
      <c r="R56" s="6">
        <f>Table1[[#This Row],[Profit]]/Table1[[#This Row],[Revenue]]</f>
        <v>0.39873357285238548</v>
      </c>
    </row>
    <row r="57" spans="1:18" x14ac:dyDescent="0.45">
      <c r="A57" s="1" t="s">
        <v>144</v>
      </c>
      <c r="B57" s="1" t="s">
        <v>145</v>
      </c>
      <c r="C57" s="1" t="s">
        <v>7</v>
      </c>
      <c r="D57" s="1" t="s">
        <v>71</v>
      </c>
      <c r="E57" s="1" t="s">
        <v>22</v>
      </c>
      <c r="F57" s="2">
        <v>45676</v>
      </c>
      <c r="G57" s="1" t="str">
        <f>IF(WEEKDAY(Table1[[#This Row],[Order_Date]],2)&gt;=6,"Weekend","Weekday")</f>
        <v>Weekend</v>
      </c>
      <c r="H57" s="2" t="str">
        <f>TEXT(Table1[[#This Row],[Order_Date]],"mmmm")</f>
        <v>January</v>
      </c>
      <c r="I57" s="8">
        <f>MONTH(Table1[[#This Row],[Order_Date]])</f>
        <v>1</v>
      </c>
      <c r="J57" s="8">
        <v>2</v>
      </c>
      <c r="K57" s="1">
        <v>2479.5100000000002</v>
      </c>
      <c r="L57" s="1">
        <v>10</v>
      </c>
      <c r="M57" s="1">
        <v>4463.12</v>
      </c>
      <c r="N57" s="1">
        <f>(Table1[[#This Row],[Quantity]]*Table1[[#This Row],[Unit_Price]])*(1-Table1[[#This Row],[Discount_%]]/100)</f>
        <v>4463.1180000000004</v>
      </c>
      <c r="O57" s="1">
        <v>3178.21</v>
      </c>
      <c r="P57" s="1">
        <v>1284.9100000000001</v>
      </c>
      <c r="Q57">
        <f>Table1[[#This Row],[Revenue]]-Table1[[#This Row],[Cost]]</f>
        <v>1284.9099999999999</v>
      </c>
      <c r="R57" s="6">
        <f>Table1[[#This Row],[Profit]]/Table1[[#This Row],[Revenue]]</f>
        <v>0.28789501514635502</v>
      </c>
    </row>
    <row r="58" spans="1:18" x14ac:dyDescent="0.45">
      <c r="A58" s="4" t="s">
        <v>146</v>
      </c>
      <c r="B58" s="4" t="s">
        <v>147</v>
      </c>
      <c r="C58" s="4" t="s">
        <v>7</v>
      </c>
      <c r="D58" s="4" t="s">
        <v>8</v>
      </c>
      <c r="E58" s="4" t="s">
        <v>14</v>
      </c>
      <c r="F58" s="5">
        <v>45403</v>
      </c>
      <c r="G58" s="4" t="str">
        <f>IF(WEEKDAY(Table1[[#This Row],[Order_Date]],2)&gt;=6,"Weekend","Weekday")</f>
        <v>Weekend</v>
      </c>
      <c r="H58" s="5" t="str">
        <f>TEXT(Table1[[#This Row],[Order_Date]],"mmmm")</f>
        <v>April</v>
      </c>
      <c r="I58" s="7">
        <f>MONTH(Table1[[#This Row],[Order_Date]])</f>
        <v>4</v>
      </c>
      <c r="J58" s="7">
        <v>1</v>
      </c>
      <c r="K58" s="4">
        <v>962.03</v>
      </c>
      <c r="L58" s="4">
        <v>20</v>
      </c>
      <c r="M58" s="4">
        <v>769.62</v>
      </c>
      <c r="N58" s="4">
        <f>(Table1[[#This Row],[Quantity]]*Table1[[#This Row],[Unit_Price]])*(1-Table1[[#This Row],[Discount_%]]/100)</f>
        <v>769.62400000000002</v>
      </c>
      <c r="O58" s="4">
        <v>465.25</v>
      </c>
      <c r="P58" s="4">
        <v>304.37</v>
      </c>
      <c r="Q58">
        <f>Table1[[#This Row],[Revenue]]-Table1[[#This Row],[Cost]]</f>
        <v>304.37</v>
      </c>
      <c r="R58" s="6">
        <f>Table1[[#This Row],[Profit]]/Table1[[#This Row],[Revenue]]</f>
        <v>0.39548088667134429</v>
      </c>
    </row>
    <row r="59" spans="1:18" x14ac:dyDescent="0.45">
      <c r="A59" s="1" t="s">
        <v>148</v>
      </c>
      <c r="B59" s="1" t="s">
        <v>149</v>
      </c>
      <c r="C59" s="1" t="s">
        <v>20</v>
      </c>
      <c r="D59" s="1" t="s">
        <v>25</v>
      </c>
      <c r="E59" s="1" t="s">
        <v>9</v>
      </c>
      <c r="F59" s="2">
        <v>45427</v>
      </c>
      <c r="G59" s="1" t="str">
        <f>IF(WEEKDAY(Table1[[#This Row],[Order_Date]],2)&gt;=6,"Weekend","Weekday")</f>
        <v>Weekday</v>
      </c>
      <c r="H59" s="2" t="str">
        <f>TEXT(Table1[[#This Row],[Order_Date]],"mmmm")</f>
        <v>May</v>
      </c>
      <c r="I59" s="8">
        <f>MONTH(Table1[[#This Row],[Order_Date]])</f>
        <v>5</v>
      </c>
      <c r="J59" s="8">
        <v>5</v>
      </c>
      <c r="K59" s="1">
        <v>976.23</v>
      </c>
      <c r="L59" s="1">
        <v>5</v>
      </c>
      <c r="M59" s="1">
        <v>4637.09</v>
      </c>
      <c r="N59" s="1">
        <f>(Table1[[#This Row],[Quantity]]*Table1[[#This Row],[Unit_Price]])*(1-Table1[[#This Row],[Discount_%]]/100)</f>
        <v>4637.0924999999997</v>
      </c>
      <c r="O59" s="1">
        <v>3207.09</v>
      </c>
      <c r="P59" s="1">
        <v>1430</v>
      </c>
      <c r="Q59">
        <f>Table1[[#This Row],[Revenue]]-Table1[[#This Row],[Cost]]</f>
        <v>1430</v>
      </c>
      <c r="R59" s="6">
        <f>Table1[[#This Row],[Profit]]/Table1[[#This Row],[Revenue]]</f>
        <v>0.30838305920307779</v>
      </c>
    </row>
    <row r="60" spans="1:18" x14ac:dyDescent="0.45">
      <c r="A60" s="4" t="s">
        <v>150</v>
      </c>
      <c r="B60" s="4" t="s">
        <v>151</v>
      </c>
      <c r="C60" s="4" t="s">
        <v>12</v>
      </c>
      <c r="D60" s="4" t="s">
        <v>13</v>
      </c>
      <c r="E60" s="4" t="s">
        <v>14</v>
      </c>
      <c r="F60" s="5">
        <v>45486</v>
      </c>
      <c r="G60" s="4" t="str">
        <f>IF(WEEKDAY(Table1[[#This Row],[Order_Date]],2)&gt;=6,"Weekend","Weekday")</f>
        <v>Weekend</v>
      </c>
      <c r="H60" s="5" t="str">
        <f>TEXT(Table1[[#This Row],[Order_Date]],"mmmm")</f>
        <v>July</v>
      </c>
      <c r="I60" s="7">
        <f>MONTH(Table1[[#This Row],[Order_Date]])</f>
        <v>7</v>
      </c>
      <c r="J60" s="7">
        <v>1</v>
      </c>
      <c r="K60" s="4">
        <v>1609.5</v>
      </c>
      <c r="L60" s="4">
        <v>10</v>
      </c>
      <c r="M60" s="4">
        <v>1448.55</v>
      </c>
      <c r="N60" s="4">
        <f>(Table1[[#This Row],[Quantity]]*Table1[[#This Row],[Unit_Price]])*(1-Table1[[#This Row],[Discount_%]]/100)</f>
        <v>1448.55</v>
      </c>
      <c r="O60" s="4">
        <v>1065.5999999999999</v>
      </c>
      <c r="P60" s="4">
        <v>382.95</v>
      </c>
      <c r="Q60">
        <f>Table1[[#This Row],[Revenue]]-Table1[[#This Row],[Cost]]</f>
        <v>382.95000000000005</v>
      </c>
      <c r="R60" s="6">
        <f>Table1[[#This Row],[Profit]]/Table1[[#This Row],[Revenue]]</f>
        <v>0.26436781609195403</v>
      </c>
    </row>
    <row r="61" spans="1:18" x14ac:dyDescent="0.45">
      <c r="A61" s="1" t="s">
        <v>152</v>
      </c>
      <c r="B61" s="1" t="s">
        <v>153</v>
      </c>
      <c r="C61" s="1" t="s">
        <v>7</v>
      </c>
      <c r="D61" s="1" t="s">
        <v>46</v>
      </c>
      <c r="E61" s="1" t="s">
        <v>14</v>
      </c>
      <c r="F61" s="2">
        <v>45656</v>
      </c>
      <c r="G61" s="1" t="str">
        <f>IF(WEEKDAY(Table1[[#This Row],[Order_Date]],2)&gt;=6,"Weekend","Weekday")</f>
        <v>Weekday</v>
      </c>
      <c r="H61" s="2" t="str">
        <f>TEXT(Table1[[#This Row],[Order_Date]],"mmmm")</f>
        <v>December</v>
      </c>
      <c r="I61" s="8">
        <f>MONTH(Table1[[#This Row],[Order_Date]])</f>
        <v>12</v>
      </c>
      <c r="J61" s="8">
        <v>5</v>
      </c>
      <c r="K61" s="1">
        <v>2485.04</v>
      </c>
      <c r="L61" s="1">
        <v>10</v>
      </c>
      <c r="M61" s="1">
        <v>11182.68</v>
      </c>
      <c r="N61" s="1">
        <f>(Table1[[#This Row],[Quantity]]*Table1[[#This Row],[Unit_Price]])*(1-Table1[[#This Row],[Discount_%]]/100)</f>
        <v>11182.68</v>
      </c>
      <c r="O61" s="1">
        <v>9242.76</v>
      </c>
      <c r="P61" s="1">
        <v>1939.92</v>
      </c>
      <c r="Q61">
        <f>Table1[[#This Row],[Revenue]]-Table1[[#This Row],[Cost]]</f>
        <v>1939.92</v>
      </c>
      <c r="R61" s="6">
        <f>Table1[[#This Row],[Profit]]/Table1[[#This Row],[Revenue]]</f>
        <v>0.17347541018789772</v>
      </c>
    </row>
    <row r="62" spans="1:18" x14ac:dyDescent="0.45">
      <c r="A62" s="4" t="s">
        <v>154</v>
      </c>
      <c r="B62" s="4" t="s">
        <v>155</v>
      </c>
      <c r="C62" s="4" t="s">
        <v>20</v>
      </c>
      <c r="D62" s="4" t="s">
        <v>103</v>
      </c>
      <c r="E62" s="4" t="s">
        <v>14</v>
      </c>
      <c r="F62" s="5">
        <v>45807</v>
      </c>
      <c r="G62" s="4" t="str">
        <f>IF(WEEKDAY(Table1[[#This Row],[Order_Date]],2)&gt;=6,"Weekend","Weekday")</f>
        <v>Weekday</v>
      </c>
      <c r="H62" s="5" t="str">
        <f>TEXT(Table1[[#This Row],[Order_Date]],"mmmm")</f>
        <v>May</v>
      </c>
      <c r="I62" s="7">
        <f>MONTH(Table1[[#This Row],[Order_Date]])</f>
        <v>5</v>
      </c>
      <c r="J62" s="7">
        <v>5</v>
      </c>
      <c r="K62" s="4">
        <v>2562.92</v>
      </c>
      <c r="L62" s="4">
        <v>5</v>
      </c>
      <c r="M62" s="4">
        <v>12173.87</v>
      </c>
      <c r="N62" s="4">
        <f>(Table1[[#This Row],[Quantity]]*Table1[[#This Row],[Unit_Price]])*(1-Table1[[#This Row],[Discount_%]]/100)</f>
        <v>12173.869999999999</v>
      </c>
      <c r="O62" s="4">
        <v>9060.11</v>
      </c>
      <c r="P62" s="4">
        <v>3113.76</v>
      </c>
      <c r="Q62">
        <f>Table1[[#This Row],[Revenue]]-Table1[[#This Row],[Cost]]</f>
        <v>3113.76</v>
      </c>
      <c r="R62" s="6">
        <f>Table1[[#This Row],[Profit]]/Table1[[#This Row],[Revenue]]</f>
        <v>0.25577404720109548</v>
      </c>
    </row>
    <row r="63" spans="1:18" x14ac:dyDescent="0.45">
      <c r="A63" s="1" t="s">
        <v>156</v>
      </c>
      <c r="B63" s="1" t="s">
        <v>157</v>
      </c>
      <c r="C63" s="1" t="s">
        <v>7</v>
      </c>
      <c r="D63" s="1" t="s">
        <v>71</v>
      </c>
      <c r="E63" s="1" t="s">
        <v>4</v>
      </c>
      <c r="F63" s="2">
        <v>45307</v>
      </c>
      <c r="G63" s="1" t="str">
        <f>IF(WEEKDAY(Table1[[#This Row],[Order_Date]],2)&gt;=6,"Weekend","Weekday")</f>
        <v>Weekday</v>
      </c>
      <c r="H63" s="2" t="str">
        <f>TEXT(Table1[[#This Row],[Order_Date]],"mmmm")</f>
        <v>January</v>
      </c>
      <c r="I63" s="8">
        <f>MONTH(Table1[[#This Row],[Order_Date]])</f>
        <v>1</v>
      </c>
      <c r="J63" s="8">
        <v>5</v>
      </c>
      <c r="K63" s="1">
        <v>1227.9100000000001</v>
      </c>
      <c r="L63" s="1">
        <v>5</v>
      </c>
      <c r="M63" s="1">
        <v>5832.57</v>
      </c>
      <c r="N63" s="1">
        <f>(Table1[[#This Row],[Quantity]]*Table1[[#This Row],[Unit_Price]])*(1-Table1[[#This Row],[Discount_%]]/100)</f>
        <v>5832.5725000000002</v>
      </c>
      <c r="O63" s="1">
        <v>4227.4399999999996</v>
      </c>
      <c r="P63" s="1">
        <v>1605.13</v>
      </c>
      <c r="Q63">
        <f>Table1[[#This Row],[Revenue]]-Table1[[#This Row],[Cost]]</f>
        <v>1605.13</v>
      </c>
      <c r="R63" s="6">
        <f>Table1[[#This Row],[Profit]]/Table1[[#This Row],[Revenue]]</f>
        <v>0.27520115489398328</v>
      </c>
    </row>
    <row r="64" spans="1:18" x14ac:dyDescent="0.45">
      <c r="A64" s="4" t="s">
        <v>158</v>
      </c>
      <c r="B64" s="4" t="s">
        <v>159</v>
      </c>
      <c r="C64" s="4" t="s">
        <v>12</v>
      </c>
      <c r="D64" s="4" t="s">
        <v>111</v>
      </c>
      <c r="E64" s="4" t="s">
        <v>9</v>
      </c>
      <c r="F64" s="5">
        <v>45748</v>
      </c>
      <c r="G64" s="4" t="str">
        <f>IF(WEEKDAY(Table1[[#This Row],[Order_Date]],2)&gt;=6,"Weekend","Weekday")</f>
        <v>Weekday</v>
      </c>
      <c r="H64" s="5" t="str">
        <f>TEXT(Table1[[#This Row],[Order_Date]],"mmmm")</f>
        <v>April</v>
      </c>
      <c r="I64" s="7">
        <f>MONTH(Table1[[#This Row],[Order_Date]])</f>
        <v>4</v>
      </c>
      <c r="J64" s="7">
        <v>3</v>
      </c>
      <c r="K64" s="4">
        <v>3865.91</v>
      </c>
      <c r="L64" s="4">
        <v>15</v>
      </c>
      <c r="M64" s="4">
        <v>9858.07</v>
      </c>
      <c r="N64" s="4">
        <f>(Table1[[#This Row],[Quantity]]*Table1[[#This Row],[Unit_Price]])*(1-Table1[[#This Row],[Discount_%]]/100)</f>
        <v>9858.0704999999998</v>
      </c>
      <c r="O64" s="4">
        <v>6022.3</v>
      </c>
      <c r="P64" s="4">
        <v>3835.77</v>
      </c>
      <c r="Q64">
        <f>Table1[[#This Row],[Revenue]]-Table1[[#This Row],[Cost]]</f>
        <v>3835.7699999999995</v>
      </c>
      <c r="R64" s="6">
        <f>Table1[[#This Row],[Profit]]/Table1[[#This Row],[Revenue]]</f>
        <v>0.38909948904805913</v>
      </c>
    </row>
    <row r="65" spans="1:18" x14ac:dyDescent="0.45">
      <c r="A65" s="1" t="s">
        <v>160</v>
      </c>
      <c r="B65" s="1" t="s">
        <v>161</v>
      </c>
      <c r="C65" s="1" t="s">
        <v>7</v>
      </c>
      <c r="D65" s="1" t="s">
        <v>8</v>
      </c>
      <c r="E65" s="1" t="s">
        <v>9</v>
      </c>
      <c r="F65" s="2">
        <v>45635</v>
      </c>
      <c r="G65" s="1" t="str">
        <f>IF(WEEKDAY(Table1[[#This Row],[Order_Date]],2)&gt;=6,"Weekend","Weekday")</f>
        <v>Weekday</v>
      </c>
      <c r="H65" s="2" t="str">
        <f>TEXT(Table1[[#This Row],[Order_Date]],"mmmm")</f>
        <v>December</v>
      </c>
      <c r="I65" s="8">
        <f>MONTH(Table1[[#This Row],[Order_Date]])</f>
        <v>12</v>
      </c>
      <c r="J65" s="8">
        <v>4</v>
      </c>
      <c r="K65" s="1">
        <v>2402.73</v>
      </c>
      <c r="L65" s="1">
        <v>0</v>
      </c>
      <c r="M65" s="1">
        <v>9610.92</v>
      </c>
      <c r="N65" s="1">
        <f>(Table1[[#This Row],[Quantity]]*Table1[[#This Row],[Unit_Price]])*(1-Table1[[#This Row],[Discount_%]]/100)</f>
        <v>9610.92</v>
      </c>
      <c r="O65" s="1">
        <v>6438.26</v>
      </c>
      <c r="P65" s="1">
        <v>3172.66</v>
      </c>
      <c r="Q65">
        <f>Table1[[#This Row],[Revenue]]-Table1[[#This Row],[Cost]]</f>
        <v>3172.66</v>
      </c>
      <c r="R65" s="6">
        <f>Table1[[#This Row],[Profit]]/Table1[[#This Row],[Revenue]]</f>
        <v>0.33010991663649264</v>
      </c>
    </row>
    <row r="66" spans="1:18" x14ac:dyDescent="0.45">
      <c r="A66" s="4" t="s">
        <v>162</v>
      </c>
      <c r="B66" s="4" t="s">
        <v>163</v>
      </c>
      <c r="C66" s="4" t="s">
        <v>28</v>
      </c>
      <c r="D66" s="4" t="s">
        <v>100</v>
      </c>
      <c r="E66" s="4" t="s">
        <v>14</v>
      </c>
      <c r="F66" s="5">
        <v>45422</v>
      </c>
      <c r="G66" s="4" t="str">
        <f>IF(WEEKDAY(Table1[[#This Row],[Order_Date]],2)&gt;=6,"Weekend","Weekday")</f>
        <v>Weekday</v>
      </c>
      <c r="H66" s="5" t="str">
        <f>TEXT(Table1[[#This Row],[Order_Date]],"mmmm")</f>
        <v>May</v>
      </c>
      <c r="I66" s="7">
        <f>MONTH(Table1[[#This Row],[Order_Date]])</f>
        <v>5</v>
      </c>
      <c r="J66" s="7">
        <v>5</v>
      </c>
      <c r="K66" s="4">
        <v>2198.1</v>
      </c>
      <c r="L66" s="4">
        <v>0</v>
      </c>
      <c r="M66" s="4">
        <v>10990.5</v>
      </c>
      <c r="N66" s="4">
        <f>(Table1[[#This Row],[Quantity]]*Table1[[#This Row],[Unit_Price]])*(1-Table1[[#This Row],[Discount_%]]/100)</f>
        <v>10990.5</v>
      </c>
      <c r="O66" s="4">
        <v>9250.2999999999993</v>
      </c>
      <c r="P66" s="4">
        <v>1740.2</v>
      </c>
      <c r="Q66">
        <f>Table1[[#This Row],[Revenue]]-Table1[[#This Row],[Cost]]</f>
        <v>1740.2000000000007</v>
      </c>
      <c r="R66" s="6">
        <f>Table1[[#This Row],[Profit]]/Table1[[#This Row],[Revenue]]</f>
        <v>0.15833674537100223</v>
      </c>
    </row>
    <row r="67" spans="1:18" x14ac:dyDescent="0.45">
      <c r="A67" s="1" t="s">
        <v>164</v>
      </c>
      <c r="B67" s="1" t="s">
        <v>165</v>
      </c>
      <c r="C67" s="1" t="s">
        <v>12</v>
      </c>
      <c r="D67" s="1" t="s">
        <v>13</v>
      </c>
      <c r="E67" s="1" t="s">
        <v>9</v>
      </c>
      <c r="F67" s="2">
        <v>45580</v>
      </c>
      <c r="G67" s="1" t="str">
        <f>IF(WEEKDAY(Table1[[#This Row],[Order_Date]],2)&gt;=6,"Weekend","Weekday")</f>
        <v>Weekday</v>
      </c>
      <c r="H67" s="2" t="str">
        <f>TEXT(Table1[[#This Row],[Order_Date]],"mmmm")</f>
        <v>October</v>
      </c>
      <c r="I67" s="8">
        <f>MONTH(Table1[[#This Row],[Order_Date]])</f>
        <v>10</v>
      </c>
      <c r="J67" s="8">
        <v>4</v>
      </c>
      <c r="K67" s="1">
        <v>4279.75</v>
      </c>
      <c r="L67" s="1">
        <v>20</v>
      </c>
      <c r="M67" s="1">
        <v>13695.2</v>
      </c>
      <c r="N67" s="1">
        <f>(Table1[[#This Row],[Quantity]]*Table1[[#This Row],[Unit_Price]])*(1-Table1[[#This Row],[Discount_%]]/100)</f>
        <v>13695.2</v>
      </c>
      <c r="O67" s="1">
        <v>9225.25</v>
      </c>
      <c r="P67" s="1">
        <v>4469.95</v>
      </c>
      <c r="Q67">
        <f>Table1[[#This Row],[Revenue]]-Table1[[#This Row],[Cost]]</f>
        <v>4469.9500000000007</v>
      </c>
      <c r="R67" s="6">
        <f>Table1[[#This Row],[Profit]]/Table1[[#This Row],[Revenue]]</f>
        <v>0.32638807757462468</v>
      </c>
    </row>
    <row r="68" spans="1:18" x14ac:dyDescent="0.45">
      <c r="A68" s="4" t="s">
        <v>166</v>
      </c>
      <c r="B68" s="4" t="s">
        <v>167</v>
      </c>
      <c r="C68" s="4" t="s">
        <v>20</v>
      </c>
      <c r="D68" s="4" t="s">
        <v>60</v>
      </c>
      <c r="E68" s="4" t="s">
        <v>9</v>
      </c>
      <c r="F68" s="5">
        <v>45646</v>
      </c>
      <c r="G68" s="4" t="str">
        <f>IF(WEEKDAY(Table1[[#This Row],[Order_Date]],2)&gt;=6,"Weekend","Weekday")</f>
        <v>Weekday</v>
      </c>
      <c r="H68" s="5" t="str">
        <f>TEXT(Table1[[#This Row],[Order_Date]],"mmmm")</f>
        <v>December</v>
      </c>
      <c r="I68" s="7">
        <f>MONTH(Table1[[#This Row],[Order_Date]])</f>
        <v>12</v>
      </c>
      <c r="J68" s="7">
        <v>1</v>
      </c>
      <c r="K68" s="4">
        <v>1652.92</v>
      </c>
      <c r="L68" s="4">
        <v>10</v>
      </c>
      <c r="M68" s="4">
        <v>1487.63</v>
      </c>
      <c r="N68" s="4">
        <f>(Table1[[#This Row],[Quantity]]*Table1[[#This Row],[Unit_Price]])*(1-Table1[[#This Row],[Discount_%]]/100)</f>
        <v>1487.6280000000002</v>
      </c>
      <c r="O68" s="4">
        <v>955.61</v>
      </c>
      <c r="P68" s="4">
        <v>532.02</v>
      </c>
      <c r="Q68">
        <f>Table1[[#This Row],[Revenue]]-Table1[[#This Row],[Cost]]</f>
        <v>532.0200000000001</v>
      </c>
      <c r="R68" s="6">
        <f>Table1[[#This Row],[Profit]]/Table1[[#This Row],[Revenue]]</f>
        <v>0.3576292492084725</v>
      </c>
    </row>
    <row r="69" spans="1:18" x14ac:dyDescent="0.45">
      <c r="A69" s="1" t="s">
        <v>168</v>
      </c>
      <c r="B69" s="1" t="s">
        <v>169</v>
      </c>
      <c r="C69" s="1" t="s">
        <v>7</v>
      </c>
      <c r="D69" s="1" t="s">
        <v>106</v>
      </c>
      <c r="E69" s="1" t="s">
        <v>14</v>
      </c>
      <c r="F69" s="2">
        <v>45937</v>
      </c>
      <c r="G69" s="1" t="str">
        <f>IF(WEEKDAY(Table1[[#This Row],[Order_Date]],2)&gt;=6,"Weekend","Weekday")</f>
        <v>Weekday</v>
      </c>
      <c r="H69" s="2" t="str">
        <f>TEXT(Table1[[#This Row],[Order_Date]],"mmmm")</f>
        <v>October</v>
      </c>
      <c r="I69" s="8">
        <f>MONTH(Table1[[#This Row],[Order_Date]])</f>
        <v>10</v>
      </c>
      <c r="J69" s="8">
        <v>2</v>
      </c>
      <c r="K69" s="1">
        <v>4687.16</v>
      </c>
      <c r="L69" s="1">
        <v>20</v>
      </c>
      <c r="M69" s="1">
        <v>7499.46</v>
      </c>
      <c r="N69" s="1">
        <f>(Table1[[#This Row],[Quantity]]*Table1[[#This Row],[Unit_Price]])*(1-Table1[[#This Row],[Discount_%]]/100)</f>
        <v>7499.4560000000001</v>
      </c>
      <c r="O69" s="1">
        <v>5804.64</v>
      </c>
      <c r="P69" s="1">
        <v>1694.82</v>
      </c>
      <c r="Q69">
        <f>Table1[[#This Row],[Revenue]]-Table1[[#This Row],[Cost]]</f>
        <v>1694.8199999999997</v>
      </c>
      <c r="R69" s="6">
        <f>Table1[[#This Row],[Profit]]/Table1[[#This Row],[Revenue]]</f>
        <v>0.22599227144354392</v>
      </c>
    </row>
    <row r="70" spans="1:18" x14ac:dyDescent="0.45">
      <c r="A70" s="4" t="s">
        <v>170</v>
      </c>
      <c r="B70" s="4" t="s">
        <v>171</v>
      </c>
      <c r="C70" s="4" t="s">
        <v>28</v>
      </c>
      <c r="D70" s="4" t="s">
        <v>35</v>
      </c>
      <c r="E70" s="4" t="s">
        <v>9</v>
      </c>
      <c r="F70" s="5">
        <v>45646</v>
      </c>
      <c r="G70" s="4" t="str">
        <f>IF(WEEKDAY(Table1[[#This Row],[Order_Date]],2)&gt;=6,"Weekend","Weekday")</f>
        <v>Weekday</v>
      </c>
      <c r="H70" s="5" t="str">
        <f>TEXT(Table1[[#This Row],[Order_Date]],"mmmm")</f>
        <v>December</v>
      </c>
      <c r="I70" s="7">
        <f>MONTH(Table1[[#This Row],[Order_Date]])</f>
        <v>12</v>
      </c>
      <c r="J70" s="7">
        <v>2</v>
      </c>
      <c r="K70" s="4">
        <v>3113.54</v>
      </c>
      <c r="L70" s="4">
        <v>20</v>
      </c>
      <c r="M70" s="4">
        <v>4981.66</v>
      </c>
      <c r="N70" s="4">
        <f>(Table1[[#This Row],[Quantity]]*Table1[[#This Row],[Unit_Price]])*(1-Table1[[#This Row],[Discount_%]]/100)</f>
        <v>4981.6640000000007</v>
      </c>
      <c r="O70" s="4">
        <v>4222.0200000000004</v>
      </c>
      <c r="P70" s="4">
        <v>759.64</v>
      </c>
      <c r="Q70">
        <f>Table1[[#This Row],[Revenue]]-Table1[[#This Row],[Cost]]</f>
        <v>759.63999999999942</v>
      </c>
      <c r="R70" s="6">
        <f>Table1[[#This Row],[Profit]]/Table1[[#This Row],[Revenue]]</f>
        <v>0.15248732350260757</v>
      </c>
    </row>
    <row r="71" spans="1:18" x14ac:dyDescent="0.45">
      <c r="A71" s="1" t="s">
        <v>172</v>
      </c>
      <c r="B71" s="1" t="s">
        <v>173</v>
      </c>
      <c r="C71" s="1" t="s">
        <v>7</v>
      </c>
      <c r="D71" s="1" t="s">
        <v>106</v>
      </c>
      <c r="E71" s="1" t="s">
        <v>14</v>
      </c>
      <c r="F71" s="2">
        <v>45687</v>
      </c>
      <c r="G71" s="1" t="str">
        <f>IF(WEEKDAY(Table1[[#This Row],[Order_Date]],2)&gt;=6,"Weekend","Weekday")</f>
        <v>Weekday</v>
      </c>
      <c r="H71" s="2" t="str">
        <f>TEXT(Table1[[#This Row],[Order_Date]],"mmmm")</f>
        <v>January</v>
      </c>
      <c r="I71" s="8">
        <f>MONTH(Table1[[#This Row],[Order_Date]])</f>
        <v>1</v>
      </c>
      <c r="J71" s="8">
        <v>3</v>
      </c>
      <c r="K71" s="1">
        <v>1546.92</v>
      </c>
      <c r="L71" s="1">
        <v>5</v>
      </c>
      <c r="M71" s="1">
        <v>4408.72</v>
      </c>
      <c r="N71" s="1">
        <f>(Table1[[#This Row],[Quantity]]*Table1[[#This Row],[Unit_Price]])*(1-Table1[[#This Row],[Discount_%]]/100)</f>
        <v>4408.7219999999998</v>
      </c>
      <c r="O71" s="1">
        <v>3000.74</v>
      </c>
      <c r="P71" s="1">
        <v>1407.98</v>
      </c>
      <c r="Q71">
        <f>Table1[[#This Row],[Revenue]]-Table1[[#This Row],[Cost]]</f>
        <v>1407.9800000000005</v>
      </c>
      <c r="R71" s="6">
        <f>Table1[[#This Row],[Profit]]/Table1[[#This Row],[Revenue]]</f>
        <v>0.31936253606488957</v>
      </c>
    </row>
    <row r="72" spans="1:18" x14ac:dyDescent="0.45">
      <c r="A72" s="4" t="s">
        <v>174</v>
      </c>
      <c r="B72" s="4" t="s">
        <v>175</v>
      </c>
      <c r="C72" s="4" t="s">
        <v>28</v>
      </c>
      <c r="D72" s="4" t="s">
        <v>85</v>
      </c>
      <c r="E72" s="4" t="s">
        <v>4</v>
      </c>
      <c r="F72" s="5">
        <v>45847</v>
      </c>
      <c r="G72" s="4" t="str">
        <f>IF(WEEKDAY(Table1[[#This Row],[Order_Date]],2)&gt;=6,"Weekend","Weekday")</f>
        <v>Weekday</v>
      </c>
      <c r="H72" s="5" t="str">
        <f>TEXT(Table1[[#This Row],[Order_Date]],"mmmm")</f>
        <v>July</v>
      </c>
      <c r="I72" s="7">
        <f>MONTH(Table1[[#This Row],[Order_Date]])</f>
        <v>7</v>
      </c>
      <c r="J72" s="7">
        <v>1</v>
      </c>
      <c r="K72" s="4">
        <v>3542.17</v>
      </c>
      <c r="L72" s="4">
        <v>0</v>
      </c>
      <c r="M72" s="4">
        <v>3542.17</v>
      </c>
      <c r="N72" s="4">
        <f>(Table1[[#This Row],[Quantity]]*Table1[[#This Row],[Unit_Price]])*(1-Table1[[#This Row],[Discount_%]]/100)</f>
        <v>3542.17</v>
      </c>
      <c r="O72" s="4">
        <v>2443.65</v>
      </c>
      <c r="P72" s="4">
        <v>1098.52</v>
      </c>
      <c r="Q72">
        <f>Table1[[#This Row],[Revenue]]-Table1[[#This Row],[Cost]]</f>
        <v>1098.52</v>
      </c>
      <c r="R72" s="6">
        <f>Table1[[#This Row],[Profit]]/Table1[[#This Row],[Revenue]]</f>
        <v>0.31012627852418151</v>
      </c>
    </row>
    <row r="73" spans="1:18" x14ac:dyDescent="0.45">
      <c r="A73" s="1" t="s">
        <v>176</v>
      </c>
      <c r="B73" s="1" t="s">
        <v>177</v>
      </c>
      <c r="C73" s="1" t="s">
        <v>28</v>
      </c>
      <c r="D73" s="1" t="s">
        <v>29</v>
      </c>
      <c r="E73" s="1" t="s">
        <v>9</v>
      </c>
      <c r="F73" s="2">
        <v>45528</v>
      </c>
      <c r="G73" s="1" t="str">
        <f>IF(WEEKDAY(Table1[[#This Row],[Order_Date]],2)&gt;=6,"Weekend","Weekday")</f>
        <v>Weekend</v>
      </c>
      <c r="H73" s="2" t="str">
        <f>TEXT(Table1[[#This Row],[Order_Date]],"mmmm")</f>
        <v>August</v>
      </c>
      <c r="I73" s="8">
        <f>MONTH(Table1[[#This Row],[Order_Date]])</f>
        <v>8</v>
      </c>
      <c r="J73" s="8">
        <v>2</v>
      </c>
      <c r="K73" s="1">
        <v>4065.87</v>
      </c>
      <c r="L73" s="1">
        <v>10</v>
      </c>
      <c r="M73" s="1">
        <v>7318.57</v>
      </c>
      <c r="N73" s="1">
        <f>(Table1[[#This Row],[Quantity]]*Table1[[#This Row],[Unit_Price]])*(1-Table1[[#This Row],[Discount_%]]/100)</f>
        <v>7318.5659999999998</v>
      </c>
      <c r="O73" s="1">
        <v>5873.36</v>
      </c>
      <c r="P73" s="1">
        <v>1445.21</v>
      </c>
      <c r="Q73">
        <f>Table1[[#This Row],[Revenue]]-Table1[[#This Row],[Cost]]</f>
        <v>1445.21</v>
      </c>
      <c r="R73" s="6">
        <f>Table1[[#This Row],[Profit]]/Table1[[#This Row],[Revenue]]</f>
        <v>0.1974716372187463</v>
      </c>
    </row>
    <row r="74" spans="1:18" x14ac:dyDescent="0.45">
      <c r="A74" s="4" t="s">
        <v>178</v>
      </c>
      <c r="B74" s="4" t="s">
        <v>179</v>
      </c>
      <c r="C74" s="4" t="s">
        <v>20</v>
      </c>
      <c r="D74" s="4" t="s">
        <v>25</v>
      </c>
      <c r="E74" s="4" t="s">
        <v>22</v>
      </c>
      <c r="F74" s="5">
        <v>45535</v>
      </c>
      <c r="G74" s="4" t="str">
        <f>IF(WEEKDAY(Table1[[#This Row],[Order_Date]],2)&gt;=6,"Weekend","Weekday")</f>
        <v>Weekend</v>
      </c>
      <c r="H74" s="5" t="str">
        <f>TEXT(Table1[[#This Row],[Order_Date]],"mmmm")</f>
        <v>August</v>
      </c>
      <c r="I74" s="7">
        <f>MONTH(Table1[[#This Row],[Order_Date]])</f>
        <v>8</v>
      </c>
      <c r="J74" s="7">
        <v>4</v>
      </c>
      <c r="K74" s="4">
        <v>2605.58</v>
      </c>
      <c r="L74" s="4">
        <v>0</v>
      </c>
      <c r="M74" s="4">
        <v>10422.32</v>
      </c>
      <c r="N74" s="4">
        <f>(Table1[[#This Row],[Quantity]]*Table1[[#This Row],[Unit_Price]])*(1-Table1[[#This Row],[Discount_%]]/100)</f>
        <v>10422.32</v>
      </c>
      <c r="O74" s="4">
        <v>7560.13</v>
      </c>
      <c r="P74" s="4">
        <v>2862.19</v>
      </c>
      <c r="Q74">
        <f>Table1[[#This Row],[Revenue]]-Table1[[#This Row],[Cost]]</f>
        <v>2862.1899999999996</v>
      </c>
      <c r="R74" s="6">
        <f>Table1[[#This Row],[Profit]]/Table1[[#This Row],[Revenue]]</f>
        <v>0.27462119758364739</v>
      </c>
    </row>
    <row r="75" spans="1:18" x14ac:dyDescent="0.45">
      <c r="A75" s="1" t="s">
        <v>180</v>
      </c>
      <c r="B75" s="1" t="s">
        <v>181</v>
      </c>
      <c r="C75" s="1" t="s">
        <v>20</v>
      </c>
      <c r="D75" s="1" t="s">
        <v>60</v>
      </c>
      <c r="E75" s="1" t="s">
        <v>22</v>
      </c>
      <c r="F75" s="2">
        <v>45986</v>
      </c>
      <c r="G75" s="1" t="str">
        <f>IF(WEEKDAY(Table1[[#This Row],[Order_Date]],2)&gt;=6,"Weekend","Weekday")</f>
        <v>Weekday</v>
      </c>
      <c r="H75" s="2" t="str">
        <f>TEXT(Table1[[#This Row],[Order_Date]],"mmmm")</f>
        <v>November</v>
      </c>
      <c r="I75" s="8">
        <f>MONTH(Table1[[#This Row],[Order_Date]])</f>
        <v>11</v>
      </c>
      <c r="J75" s="8">
        <v>4</v>
      </c>
      <c r="K75" s="1">
        <v>3284.82</v>
      </c>
      <c r="L75" s="1">
        <v>10</v>
      </c>
      <c r="M75" s="1">
        <v>11825.35</v>
      </c>
      <c r="N75" s="1">
        <f>(Table1[[#This Row],[Quantity]]*Table1[[#This Row],[Unit_Price]])*(1-Table1[[#This Row],[Discount_%]]/100)</f>
        <v>11825.352000000001</v>
      </c>
      <c r="O75" s="1">
        <v>9170.4599999999991</v>
      </c>
      <c r="P75" s="1">
        <v>2654.89</v>
      </c>
      <c r="Q75">
        <f>Table1[[#This Row],[Revenue]]-Table1[[#This Row],[Cost]]</f>
        <v>2654.8900000000012</v>
      </c>
      <c r="R75" s="6">
        <f>Table1[[#This Row],[Profit]]/Table1[[#This Row],[Revenue]]</f>
        <v>0.22450836550292377</v>
      </c>
    </row>
    <row r="76" spans="1:18" x14ac:dyDescent="0.45">
      <c r="A76" s="4" t="s">
        <v>182</v>
      </c>
      <c r="B76" s="4" t="s">
        <v>183</v>
      </c>
      <c r="C76" s="4" t="s">
        <v>7</v>
      </c>
      <c r="D76" s="4" t="s">
        <v>8</v>
      </c>
      <c r="E76" s="4" t="s">
        <v>4</v>
      </c>
      <c r="F76" s="5">
        <v>45729</v>
      </c>
      <c r="G76" s="4" t="str">
        <f>IF(WEEKDAY(Table1[[#This Row],[Order_Date]],2)&gt;=6,"Weekend","Weekday")</f>
        <v>Weekday</v>
      </c>
      <c r="H76" s="5" t="str">
        <f>TEXT(Table1[[#This Row],[Order_Date]],"mmmm")</f>
        <v>March</v>
      </c>
      <c r="I76" s="7">
        <f>MONTH(Table1[[#This Row],[Order_Date]])</f>
        <v>3</v>
      </c>
      <c r="J76" s="7">
        <v>4</v>
      </c>
      <c r="K76" s="4">
        <v>4444.42</v>
      </c>
      <c r="L76" s="4">
        <v>5</v>
      </c>
      <c r="M76" s="4">
        <v>16888.8</v>
      </c>
      <c r="N76" s="4">
        <f>(Table1[[#This Row],[Quantity]]*Table1[[#This Row],[Unit_Price]])*(1-Table1[[#This Row],[Discount_%]]/100)</f>
        <v>16888.795999999998</v>
      </c>
      <c r="O76" s="4">
        <v>10249.879999999999</v>
      </c>
      <c r="P76" s="4">
        <v>6638.92</v>
      </c>
      <c r="Q76">
        <f>Table1[[#This Row],[Revenue]]-Table1[[#This Row],[Cost]]</f>
        <v>6638.92</v>
      </c>
      <c r="R76" s="6">
        <f>Table1[[#This Row],[Profit]]/Table1[[#This Row],[Revenue]]</f>
        <v>0.3930960162948226</v>
      </c>
    </row>
    <row r="77" spans="1:18" x14ac:dyDescent="0.45">
      <c r="A77" s="1" t="s">
        <v>184</v>
      </c>
      <c r="B77" s="1" t="s">
        <v>185</v>
      </c>
      <c r="C77" s="1" t="s">
        <v>12</v>
      </c>
      <c r="D77" s="1" t="s">
        <v>32</v>
      </c>
      <c r="E77" s="1" t="s">
        <v>22</v>
      </c>
      <c r="F77" s="2">
        <v>45659</v>
      </c>
      <c r="G77" s="1" t="str">
        <f>IF(WEEKDAY(Table1[[#This Row],[Order_Date]],2)&gt;=6,"Weekend","Weekday")</f>
        <v>Weekday</v>
      </c>
      <c r="H77" s="2" t="str">
        <f>TEXT(Table1[[#This Row],[Order_Date]],"mmmm")</f>
        <v>January</v>
      </c>
      <c r="I77" s="8">
        <f>MONTH(Table1[[#This Row],[Order_Date]])</f>
        <v>1</v>
      </c>
      <c r="J77" s="8">
        <v>3</v>
      </c>
      <c r="K77" s="1">
        <v>2381.4299999999998</v>
      </c>
      <c r="L77" s="1">
        <v>15</v>
      </c>
      <c r="M77" s="1">
        <v>6072.65</v>
      </c>
      <c r="N77" s="1">
        <f>(Table1[[#This Row],[Quantity]]*Table1[[#This Row],[Unit_Price]])*(1-Table1[[#This Row],[Discount_%]]/100)</f>
        <v>6072.6464999999989</v>
      </c>
      <c r="O77" s="1">
        <v>4467.41</v>
      </c>
      <c r="P77" s="1">
        <v>1605.24</v>
      </c>
      <c r="Q77">
        <f>Table1[[#This Row],[Revenue]]-Table1[[#This Row],[Cost]]</f>
        <v>1605.2399999999998</v>
      </c>
      <c r="R77" s="6">
        <f>Table1[[#This Row],[Profit]]/Table1[[#This Row],[Revenue]]</f>
        <v>0.26433929174248477</v>
      </c>
    </row>
    <row r="78" spans="1:18" x14ac:dyDescent="0.45">
      <c r="A78" s="4" t="s">
        <v>186</v>
      </c>
      <c r="B78" s="4" t="s">
        <v>187</v>
      </c>
      <c r="C78" s="4" t="s">
        <v>12</v>
      </c>
      <c r="D78" s="4" t="s">
        <v>38</v>
      </c>
      <c r="E78" s="4" t="s">
        <v>22</v>
      </c>
      <c r="F78" s="5">
        <v>45740</v>
      </c>
      <c r="G78" s="4" t="str">
        <f>IF(WEEKDAY(Table1[[#This Row],[Order_Date]],2)&gt;=6,"Weekend","Weekday")</f>
        <v>Weekday</v>
      </c>
      <c r="H78" s="5" t="str">
        <f>TEXT(Table1[[#This Row],[Order_Date]],"mmmm")</f>
        <v>March</v>
      </c>
      <c r="I78" s="7">
        <f>MONTH(Table1[[#This Row],[Order_Date]])</f>
        <v>3</v>
      </c>
      <c r="J78" s="7">
        <v>2</v>
      </c>
      <c r="K78" s="4">
        <v>4315.9799999999996</v>
      </c>
      <c r="L78" s="4">
        <v>15</v>
      </c>
      <c r="M78" s="4">
        <v>7337.17</v>
      </c>
      <c r="N78" s="4">
        <f>(Table1[[#This Row],[Quantity]]*Table1[[#This Row],[Unit_Price]])*(1-Table1[[#This Row],[Discount_%]]/100)</f>
        <v>7337.1659999999993</v>
      </c>
      <c r="O78" s="4">
        <v>4861.34</v>
      </c>
      <c r="P78" s="4">
        <v>2475.83</v>
      </c>
      <c r="Q78">
        <f>Table1[[#This Row],[Revenue]]-Table1[[#This Row],[Cost]]</f>
        <v>2475.83</v>
      </c>
      <c r="R78" s="6">
        <f>Table1[[#This Row],[Profit]]/Table1[[#This Row],[Revenue]]</f>
        <v>0.3374366411027685</v>
      </c>
    </row>
    <row r="79" spans="1:18" x14ac:dyDescent="0.45">
      <c r="A79" s="1" t="s">
        <v>188</v>
      </c>
      <c r="B79" s="1" t="s">
        <v>189</v>
      </c>
      <c r="C79" s="1" t="s">
        <v>12</v>
      </c>
      <c r="D79" s="1" t="s">
        <v>111</v>
      </c>
      <c r="E79" s="1" t="s">
        <v>9</v>
      </c>
      <c r="F79" s="2">
        <v>45598</v>
      </c>
      <c r="G79" s="1" t="str">
        <f>IF(WEEKDAY(Table1[[#This Row],[Order_Date]],2)&gt;=6,"Weekend","Weekday")</f>
        <v>Weekend</v>
      </c>
      <c r="H79" s="2" t="str">
        <f>TEXT(Table1[[#This Row],[Order_Date]],"mmmm")</f>
        <v>November</v>
      </c>
      <c r="I79" s="8">
        <f>MONTH(Table1[[#This Row],[Order_Date]])</f>
        <v>11</v>
      </c>
      <c r="J79" s="8">
        <v>3</v>
      </c>
      <c r="K79" s="1">
        <v>722.6</v>
      </c>
      <c r="L79" s="1">
        <v>0</v>
      </c>
      <c r="M79" s="1">
        <v>2167.8000000000002</v>
      </c>
      <c r="N79" s="1">
        <f>(Table1[[#This Row],[Quantity]]*Table1[[#This Row],[Unit_Price]])*(1-Table1[[#This Row],[Discount_%]]/100)</f>
        <v>2167.8000000000002</v>
      </c>
      <c r="O79" s="1">
        <v>1583.71</v>
      </c>
      <c r="P79" s="1">
        <v>584.09</v>
      </c>
      <c r="Q79">
        <f>Table1[[#This Row],[Revenue]]-Table1[[#This Row],[Cost]]</f>
        <v>584.09000000000015</v>
      </c>
      <c r="R79" s="6">
        <f>Table1[[#This Row],[Profit]]/Table1[[#This Row],[Revenue]]</f>
        <v>0.26943906264415535</v>
      </c>
    </row>
    <row r="80" spans="1:18" x14ac:dyDescent="0.45">
      <c r="A80" s="4" t="s">
        <v>190</v>
      </c>
      <c r="B80" s="4" t="s">
        <v>191</v>
      </c>
      <c r="C80" s="4" t="s">
        <v>20</v>
      </c>
      <c r="D80" s="4" t="s">
        <v>103</v>
      </c>
      <c r="E80" s="4" t="s">
        <v>14</v>
      </c>
      <c r="F80" s="5">
        <v>45888</v>
      </c>
      <c r="G80" s="4" t="str">
        <f>IF(WEEKDAY(Table1[[#This Row],[Order_Date]],2)&gt;=6,"Weekend","Weekday")</f>
        <v>Weekday</v>
      </c>
      <c r="H80" s="5" t="str">
        <f>TEXT(Table1[[#This Row],[Order_Date]],"mmmm")</f>
        <v>August</v>
      </c>
      <c r="I80" s="7">
        <f>MONTH(Table1[[#This Row],[Order_Date]])</f>
        <v>8</v>
      </c>
      <c r="J80" s="7">
        <v>4</v>
      </c>
      <c r="K80" s="4">
        <v>1157.52</v>
      </c>
      <c r="L80" s="4">
        <v>20</v>
      </c>
      <c r="M80" s="4">
        <v>3704.06</v>
      </c>
      <c r="N80" s="4">
        <f>(Table1[[#This Row],[Quantity]]*Table1[[#This Row],[Unit_Price]])*(1-Table1[[#This Row],[Discount_%]]/100)</f>
        <v>3704.0640000000003</v>
      </c>
      <c r="O80" s="4">
        <v>2799.24</v>
      </c>
      <c r="P80" s="4">
        <v>904.82</v>
      </c>
      <c r="Q80">
        <f>Table1[[#This Row],[Revenue]]-Table1[[#This Row],[Cost]]</f>
        <v>904.82000000000016</v>
      </c>
      <c r="R80" s="6">
        <f>Table1[[#This Row],[Profit]]/Table1[[#This Row],[Revenue]]</f>
        <v>0.2442779004659752</v>
      </c>
    </row>
    <row r="81" spans="1:18" x14ac:dyDescent="0.45">
      <c r="A81" s="1" t="s">
        <v>192</v>
      </c>
      <c r="B81" s="1" t="s">
        <v>193</v>
      </c>
      <c r="C81" s="1" t="s">
        <v>20</v>
      </c>
      <c r="D81" s="1" t="s">
        <v>60</v>
      </c>
      <c r="E81" s="1" t="s">
        <v>14</v>
      </c>
      <c r="F81" s="2">
        <v>45679</v>
      </c>
      <c r="G81" s="1" t="str">
        <f>IF(WEEKDAY(Table1[[#This Row],[Order_Date]],2)&gt;=6,"Weekend","Weekday")</f>
        <v>Weekday</v>
      </c>
      <c r="H81" s="2" t="str">
        <f>TEXT(Table1[[#This Row],[Order_Date]],"mmmm")</f>
        <v>January</v>
      </c>
      <c r="I81" s="8">
        <f>MONTH(Table1[[#This Row],[Order_Date]])</f>
        <v>1</v>
      </c>
      <c r="J81" s="8">
        <v>5</v>
      </c>
      <c r="K81" s="1">
        <v>1052.46</v>
      </c>
      <c r="L81" s="1">
        <v>15</v>
      </c>
      <c r="M81" s="1">
        <v>4472.95</v>
      </c>
      <c r="N81" s="1">
        <f>(Table1[[#This Row],[Quantity]]*Table1[[#This Row],[Unit_Price]])*(1-Table1[[#This Row],[Discount_%]]/100)</f>
        <v>4472.9549999999999</v>
      </c>
      <c r="O81" s="1">
        <v>3143.76</v>
      </c>
      <c r="P81" s="1">
        <v>1329.19</v>
      </c>
      <c r="Q81">
        <f>Table1[[#This Row],[Revenue]]-Table1[[#This Row],[Cost]]</f>
        <v>1329.1899999999996</v>
      </c>
      <c r="R81" s="6">
        <f>Table1[[#This Row],[Profit]]/Table1[[#This Row],[Revenue]]</f>
        <v>0.29716182832358962</v>
      </c>
    </row>
    <row r="82" spans="1:18" x14ac:dyDescent="0.45">
      <c r="A82" s="4" t="s">
        <v>194</v>
      </c>
      <c r="B82" s="4" t="s">
        <v>195</v>
      </c>
      <c r="C82" s="4" t="s">
        <v>20</v>
      </c>
      <c r="D82" s="4" t="s">
        <v>57</v>
      </c>
      <c r="E82" s="4" t="s">
        <v>22</v>
      </c>
      <c r="F82" s="5">
        <v>45520</v>
      </c>
      <c r="G82" s="4" t="str">
        <f>IF(WEEKDAY(Table1[[#This Row],[Order_Date]],2)&gt;=6,"Weekend","Weekday")</f>
        <v>Weekday</v>
      </c>
      <c r="H82" s="5" t="str">
        <f>TEXT(Table1[[#This Row],[Order_Date]],"mmmm")</f>
        <v>August</v>
      </c>
      <c r="I82" s="7">
        <f>MONTH(Table1[[#This Row],[Order_Date]])</f>
        <v>8</v>
      </c>
      <c r="J82" s="7">
        <v>4</v>
      </c>
      <c r="K82" s="4">
        <v>750.45</v>
      </c>
      <c r="L82" s="4">
        <v>5</v>
      </c>
      <c r="M82" s="4">
        <v>2851.71</v>
      </c>
      <c r="N82" s="4">
        <f>(Table1[[#This Row],[Quantity]]*Table1[[#This Row],[Unit_Price]])*(1-Table1[[#This Row],[Discount_%]]/100)</f>
        <v>2851.71</v>
      </c>
      <c r="O82" s="4">
        <v>2402.2399999999998</v>
      </c>
      <c r="P82" s="4">
        <v>449.47</v>
      </c>
      <c r="Q82">
        <f>Table1[[#This Row],[Revenue]]-Table1[[#This Row],[Cost]]</f>
        <v>449.47000000000025</v>
      </c>
      <c r="R82" s="6">
        <f>Table1[[#This Row],[Profit]]/Table1[[#This Row],[Revenue]]</f>
        <v>0.1576142034077799</v>
      </c>
    </row>
    <row r="83" spans="1:18" x14ac:dyDescent="0.45">
      <c r="A83" s="1" t="s">
        <v>196</v>
      </c>
      <c r="B83" s="1" t="s">
        <v>197</v>
      </c>
      <c r="C83" s="1" t="s">
        <v>20</v>
      </c>
      <c r="D83" s="1" t="s">
        <v>103</v>
      </c>
      <c r="E83" s="1" t="s">
        <v>22</v>
      </c>
      <c r="F83" s="2">
        <v>45618</v>
      </c>
      <c r="G83" s="1" t="str">
        <f>IF(WEEKDAY(Table1[[#This Row],[Order_Date]],2)&gt;=6,"Weekend","Weekday")</f>
        <v>Weekday</v>
      </c>
      <c r="H83" s="2" t="str">
        <f>TEXT(Table1[[#This Row],[Order_Date]],"mmmm")</f>
        <v>November</v>
      </c>
      <c r="I83" s="8">
        <f>MONTH(Table1[[#This Row],[Order_Date]])</f>
        <v>11</v>
      </c>
      <c r="J83" s="8">
        <v>3</v>
      </c>
      <c r="K83" s="1">
        <v>3996.41</v>
      </c>
      <c r="L83" s="1">
        <v>5</v>
      </c>
      <c r="M83" s="1">
        <v>11389.77</v>
      </c>
      <c r="N83" s="1">
        <f>(Table1[[#This Row],[Quantity]]*Table1[[#This Row],[Unit_Price]])*(1-Table1[[#This Row],[Discount_%]]/100)</f>
        <v>11389.768499999998</v>
      </c>
      <c r="O83" s="1">
        <v>7605.04</v>
      </c>
      <c r="P83" s="1">
        <v>3784.73</v>
      </c>
      <c r="Q83">
        <f>Table1[[#This Row],[Revenue]]-Table1[[#This Row],[Cost]]</f>
        <v>3784.7300000000005</v>
      </c>
      <c r="R83" s="6">
        <f>Table1[[#This Row],[Profit]]/Table1[[#This Row],[Revenue]]</f>
        <v>0.33229204803960044</v>
      </c>
    </row>
    <row r="84" spans="1:18" x14ac:dyDescent="0.45">
      <c r="A84" s="4" t="s">
        <v>198</v>
      </c>
      <c r="B84" s="4" t="s">
        <v>199</v>
      </c>
      <c r="C84" s="4" t="s">
        <v>28</v>
      </c>
      <c r="D84" s="4" t="s">
        <v>100</v>
      </c>
      <c r="E84" s="4" t="s">
        <v>4</v>
      </c>
      <c r="F84" s="5">
        <v>45654</v>
      </c>
      <c r="G84" s="4" t="str">
        <f>IF(WEEKDAY(Table1[[#This Row],[Order_Date]],2)&gt;=6,"Weekend","Weekday")</f>
        <v>Weekend</v>
      </c>
      <c r="H84" s="5" t="str">
        <f>TEXT(Table1[[#This Row],[Order_Date]],"mmmm")</f>
        <v>December</v>
      </c>
      <c r="I84" s="7">
        <f>MONTH(Table1[[#This Row],[Order_Date]])</f>
        <v>12</v>
      </c>
      <c r="J84" s="7">
        <v>2</v>
      </c>
      <c r="K84" s="4">
        <v>224.22</v>
      </c>
      <c r="L84" s="4">
        <v>5</v>
      </c>
      <c r="M84" s="4">
        <v>426.02</v>
      </c>
      <c r="N84" s="4">
        <f>(Table1[[#This Row],[Quantity]]*Table1[[#This Row],[Unit_Price]])*(1-Table1[[#This Row],[Discount_%]]/100)</f>
        <v>426.01799999999997</v>
      </c>
      <c r="O84" s="4">
        <v>358.14</v>
      </c>
      <c r="P84" s="4">
        <v>67.88</v>
      </c>
      <c r="Q84">
        <f>Table1[[#This Row],[Revenue]]-Table1[[#This Row],[Cost]]</f>
        <v>67.88</v>
      </c>
      <c r="R84" s="6">
        <f>Table1[[#This Row],[Profit]]/Table1[[#This Row],[Revenue]]</f>
        <v>0.15933524247687902</v>
      </c>
    </row>
    <row r="85" spans="1:18" x14ac:dyDescent="0.45">
      <c r="A85" s="1" t="s">
        <v>200</v>
      </c>
      <c r="B85" s="1" t="s">
        <v>201</v>
      </c>
      <c r="C85" s="1" t="s">
        <v>7</v>
      </c>
      <c r="D85" s="1" t="s">
        <v>46</v>
      </c>
      <c r="E85" s="1" t="s">
        <v>22</v>
      </c>
      <c r="F85" s="2">
        <v>45944</v>
      </c>
      <c r="G85" s="1" t="str">
        <f>IF(WEEKDAY(Table1[[#This Row],[Order_Date]],2)&gt;=6,"Weekend","Weekday")</f>
        <v>Weekday</v>
      </c>
      <c r="H85" s="2" t="str">
        <f>TEXT(Table1[[#This Row],[Order_Date]],"mmmm")</f>
        <v>October</v>
      </c>
      <c r="I85" s="8">
        <f>MONTH(Table1[[#This Row],[Order_Date]])</f>
        <v>10</v>
      </c>
      <c r="J85" s="8">
        <v>1</v>
      </c>
      <c r="K85" s="1">
        <v>3473.65</v>
      </c>
      <c r="L85" s="1">
        <v>10</v>
      </c>
      <c r="M85" s="1">
        <v>3126.29</v>
      </c>
      <c r="N85" s="1">
        <f>(Table1[[#This Row],[Quantity]]*Table1[[#This Row],[Unit_Price]])*(1-Table1[[#This Row],[Discount_%]]/100)</f>
        <v>3126.2850000000003</v>
      </c>
      <c r="O85" s="1">
        <v>1921.26</v>
      </c>
      <c r="P85" s="1">
        <v>1205.03</v>
      </c>
      <c r="Q85">
        <f>Table1[[#This Row],[Revenue]]-Table1[[#This Row],[Cost]]</f>
        <v>1205.03</v>
      </c>
      <c r="R85" s="6">
        <f>Table1[[#This Row],[Profit]]/Table1[[#This Row],[Revenue]]</f>
        <v>0.38545048603936294</v>
      </c>
    </row>
    <row r="86" spans="1:18" x14ac:dyDescent="0.45">
      <c r="A86" s="4" t="s">
        <v>202</v>
      </c>
      <c r="B86" s="4" t="s">
        <v>203</v>
      </c>
      <c r="C86" s="4" t="s">
        <v>7</v>
      </c>
      <c r="D86" s="4" t="s">
        <v>134</v>
      </c>
      <c r="E86" s="4" t="s">
        <v>9</v>
      </c>
      <c r="F86" s="5">
        <v>45494</v>
      </c>
      <c r="G86" s="4" t="str">
        <f>IF(WEEKDAY(Table1[[#This Row],[Order_Date]],2)&gt;=6,"Weekend","Weekday")</f>
        <v>Weekend</v>
      </c>
      <c r="H86" s="5" t="str">
        <f>TEXT(Table1[[#This Row],[Order_Date]],"mmmm")</f>
        <v>July</v>
      </c>
      <c r="I86" s="7">
        <f>MONTH(Table1[[#This Row],[Order_Date]])</f>
        <v>7</v>
      </c>
      <c r="J86" s="7">
        <v>2</v>
      </c>
      <c r="K86" s="4">
        <v>1274.96</v>
      </c>
      <c r="L86" s="4">
        <v>20</v>
      </c>
      <c r="M86" s="4">
        <v>2039.94</v>
      </c>
      <c r="N86" s="4">
        <f>(Table1[[#This Row],[Quantity]]*Table1[[#This Row],[Unit_Price]])*(1-Table1[[#This Row],[Discount_%]]/100)</f>
        <v>2039.9360000000001</v>
      </c>
      <c r="O86" s="4">
        <v>1271.8399999999999</v>
      </c>
      <c r="P86" s="4">
        <v>768.1</v>
      </c>
      <c r="Q86">
        <f>Table1[[#This Row],[Revenue]]-Table1[[#This Row],[Cost]]</f>
        <v>768.10000000000014</v>
      </c>
      <c r="R86" s="6">
        <f>Table1[[#This Row],[Profit]]/Table1[[#This Row],[Revenue]]</f>
        <v>0.37653068227496889</v>
      </c>
    </row>
    <row r="87" spans="1:18" x14ac:dyDescent="0.45">
      <c r="A87" s="1" t="s">
        <v>204</v>
      </c>
      <c r="B87" s="1" t="s">
        <v>205</v>
      </c>
      <c r="C87" s="1" t="s">
        <v>12</v>
      </c>
      <c r="D87" s="1" t="s">
        <v>41</v>
      </c>
      <c r="E87" s="1" t="s">
        <v>22</v>
      </c>
      <c r="F87" s="2">
        <v>45717</v>
      </c>
      <c r="G87" s="1" t="str">
        <f>IF(WEEKDAY(Table1[[#This Row],[Order_Date]],2)&gt;=6,"Weekend","Weekday")</f>
        <v>Weekend</v>
      </c>
      <c r="H87" s="2" t="str">
        <f>TEXT(Table1[[#This Row],[Order_Date]],"mmmm")</f>
        <v>March</v>
      </c>
      <c r="I87" s="8">
        <f>MONTH(Table1[[#This Row],[Order_Date]])</f>
        <v>3</v>
      </c>
      <c r="J87" s="8">
        <v>5</v>
      </c>
      <c r="K87" s="1">
        <v>1471.68</v>
      </c>
      <c r="L87" s="1">
        <v>15</v>
      </c>
      <c r="M87" s="1">
        <v>6254.64</v>
      </c>
      <c r="N87" s="1">
        <f>(Table1[[#This Row],[Quantity]]*Table1[[#This Row],[Unit_Price]])*(1-Table1[[#This Row],[Discount_%]]/100)</f>
        <v>6254.64</v>
      </c>
      <c r="O87" s="1">
        <v>5245.87</v>
      </c>
      <c r="P87" s="1">
        <v>1008.77</v>
      </c>
      <c r="Q87">
        <f>Table1[[#This Row],[Revenue]]-Table1[[#This Row],[Cost]]</f>
        <v>1008.7700000000004</v>
      </c>
      <c r="R87" s="6">
        <f>Table1[[#This Row],[Profit]]/Table1[[#This Row],[Revenue]]</f>
        <v>0.16128346315695227</v>
      </c>
    </row>
    <row r="88" spans="1:18" x14ac:dyDescent="0.45">
      <c r="A88" s="4" t="s">
        <v>206</v>
      </c>
      <c r="B88" s="4" t="s">
        <v>207</v>
      </c>
      <c r="C88" s="4" t="s">
        <v>28</v>
      </c>
      <c r="D88" s="4" t="s">
        <v>85</v>
      </c>
      <c r="E88" s="4" t="s">
        <v>14</v>
      </c>
      <c r="F88" s="5">
        <v>45326</v>
      </c>
      <c r="G88" s="4" t="str">
        <f>IF(WEEKDAY(Table1[[#This Row],[Order_Date]],2)&gt;=6,"Weekend","Weekday")</f>
        <v>Weekend</v>
      </c>
      <c r="H88" s="5" t="str">
        <f>TEXT(Table1[[#This Row],[Order_Date]],"mmmm")</f>
        <v>February</v>
      </c>
      <c r="I88" s="7">
        <f>MONTH(Table1[[#This Row],[Order_Date]])</f>
        <v>2</v>
      </c>
      <c r="J88" s="7">
        <v>5</v>
      </c>
      <c r="K88" s="4">
        <v>3097.43</v>
      </c>
      <c r="L88" s="4">
        <v>0</v>
      </c>
      <c r="M88" s="4">
        <v>15487.15</v>
      </c>
      <c r="N88" s="4">
        <f>(Table1[[#This Row],[Quantity]]*Table1[[#This Row],[Unit_Price]])*(1-Table1[[#This Row],[Discount_%]]/100)</f>
        <v>15487.15</v>
      </c>
      <c r="O88" s="4">
        <v>10916.89</v>
      </c>
      <c r="P88" s="4">
        <v>4570.26</v>
      </c>
      <c r="Q88">
        <f>Table1[[#This Row],[Revenue]]-Table1[[#This Row],[Cost]]</f>
        <v>4570.26</v>
      </c>
      <c r="R88" s="6">
        <f>Table1[[#This Row],[Profit]]/Table1[[#This Row],[Revenue]]</f>
        <v>0.29510013139925684</v>
      </c>
    </row>
    <row r="89" spans="1:18" x14ac:dyDescent="0.45">
      <c r="A89" s="1" t="s">
        <v>208</v>
      </c>
      <c r="B89" s="1" t="s">
        <v>209</v>
      </c>
      <c r="C89" s="1" t="s">
        <v>2</v>
      </c>
      <c r="D89" s="1" t="s">
        <v>68</v>
      </c>
      <c r="E89" s="1" t="s">
        <v>14</v>
      </c>
      <c r="F89" s="2">
        <v>45565</v>
      </c>
      <c r="G89" s="1" t="str">
        <f>IF(WEEKDAY(Table1[[#This Row],[Order_Date]],2)&gt;=6,"Weekend","Weekday")</f>
        <v>Weekday</v>
      </c>
      <c r="H89" s="2" t="str">
        <f>TEXT(Table1[[#This Row],[Order_Date]],"mmmm")</f>
        <v>September</v>
      </c>
      <c r="I89" s="8">
        <f>MONTH(Table1[[#This Row],[Order_Date]])</f>
        <v>9</v>
      </c>
      <c r="J89" s="8">
        <v>2</v>
      </c>
      <c r="K89" s="1">
        <v>1844.27</v>
      </c>
      <c r="L89" s="1">
        <v>10</v>
      </c>
      <c r="M89" s="1">
        <v>3319.69</v>
      </c>
      <c r="N89" s="1">
        <f>(Table1[[#This Row],[Quantity]]*Table1[[#This Row],[Unit_Price]])*(1-Table1[[#This Row],[Discount_%]]/100)</f>
        <v>3319.6860000000001</v>
      </c>
      <c r="O89" s="1">
        <v>2620.77</v>
      </c>
      <c r="P89" s="1">
        <v>698.92</v>
      </c>
      <c r="Q89">
        <f>Table1[[#This Row],[Revenue]]-Table1[[#This Row],[Cost]]</f>
        <v>698.92000000000007</v>
      </c>
      <c r="R89" s="6">
        <f>Table1[[#This Row],[Profit]]/Table1[[#This Row],[Revenue]]</f>
        <v>0.21053773093270756</v>
      </c>
    </row>
    <row r="90" spans="1:18" x14ac:dyDescent="0.45">
      <c r="A90" s="4" t="s">
        <v>210</v>
      </c>
      <c r="B90" s="4" t="s">
        <v>211</v>
      </c>
      <c r="C90" s="4" t="s">
        <v>7</v>
      </c>
      <c r="D90" s="4" t="s">
        <v>46</v>
      </c>
      <c r="E90" s="4" t="s">
        <v>4</v>
      </c>
      <c r="F90" s="5">
        <v>45960</v>
      </c>
      <c r="G90" s="4" t="str">
        <f>IF(WEEKDAY(Table1[[#This Row],[Order_Date]],2)&gt;=6,"Weekend","Weekday")</f>
        <v>Weekday</v>
      </c>
      <c r="H90" s="5" t="str">
        <f>TEXT(Table1[[#This Row],[Order_Date]],"mmmm")</f>
        <v>October</v>
      </c>
      <c r="I90" s="7">
        <f>MONTH(Table1[[#This Row],[Order_Date]])</f>
        <v>10</v>
      </c>
      <c r="J90" s="7">
        <v>5</v>
      </c>
      <c r="K90" s="4">
        <v>668.76</v>
      </c>
      <c r="L90" s="4">
        <v>15</v>
      </c>
      <c r="M90" s="4">
        <v>2842.23</v>
      </c>
      <c r="N90" s="4">
        <f>(Table1[[#This Row],[Quantity]]*Table1[[#This Row],[Unit_Price]])*(1-Table1[[#This Row],[Discount_%]]/100)</f>
        <v>2842.23</v>
      </c>
      <c r="O90" s="4">
        <v>1738.03</v>
      </c>
      <c r="P90" s="4">
        <v>1104.2</v>
      </c>
      <c r="Q90">
        <f>Table1[[#This Row],[Revenue]]-Table1[[#This Row],[Cost]]</f>
        <v>1104.2</v>
      </c>
      <c r="R90" s="6">
        <f>Table1[[#This Row],[Profit]]/Table1[[#This Row],[Revenue]]</f>
        <v>0.38849776407961356</v>
      </c>
    </row>
    <row r="91" spans="1:18" x14ac:dyDescent="0.45">
      <c r="A91" s="1" t="s">
        <v>212</v>
      </c>
      <c r="B91" s="1" t="s">
        <v>213</v>
      </c>
      <c r="C91" s="1" t="s">
        <v>28</v>
      </c>
      <c r="D91" s="1" t="s">
        <v>85</v>
      </c>
      <c r="E91" s="1" t="s">
        <v>9</v>
      </c>
      <c r="F91" s="2">
        <v>45296</v>
      </c>
      <c r="G91" s="1" t="str">
        <f>IF(WEEKDAY(Table1[[#This Row],[Order_Date]],2)&gt;=6,"Weekend","Weekday")</f>
        <v>Weekday</v>
      </c>
      <c r="H91" s="2" t="str">
        <f>TEXT(Table1[[#This Row],[Order_Date]],"mmmm")</f>
        <v>January</v>
      </c>
      <c r="I91" s="8">
        <f>MONTH(Table1[[#This Row],[Order_Date]])</f>
        <v>1</v>
      </c>
      <c r="J91" s="8">
        <v>4</v>
      </c>
      <c r="K91" s="1">
        <v>959.12</v>
      </c>
      <c r="L91" s="1">
        <v>20</v>
      </c>
      <c r="M91" s="1">
        <v>3069.18</v>
      </c>
      <c r="N91" s="1">
        <f>(Table1[[#This Row],[Quantity]]*Table1[[#This Row],[Unit_Price]])*(1-Table1[[#This Row],[Discount_%]]/100)</f>
        <v>3069.1840000000002</v>
      </c>
      <c r="O91" s="1">
        <v>1854.68</v>
      </c>
      <c r="P91" s="1">
        <v>1214.5</v>
      </c>
      <c r="Q91">
        <f>Table1[[#This Row],[Revenue]]-Table1[[#This Row],[Cost]]</f>
        <v>1214.4999999999998</v>
      </c>
      <c r="R91" s="6">
        <f>Table1[[#This Row],[Profit]]/Table1[[#This Row],[Revenue]]</f>
        <v>0.39570829993679096</v>
      </c>
    </row>
    <row r="92" spans="1:18" x14ac:dyDescent="0.45">
      <c r="A92" s="4" t="s">
        <v>214</v>
      </c>
      <c r="B92" s="4" t="s">
        <v>215</v>
      </c>
      <c r="C92" s="4" t="s">
        <v>7</v>
      </c>
      <c r="D92" s="4" t="s">
        <v>8</v>
      </c>
      <c r="E92" s="4" t="s">
        <v>9</v>
      </c>
      <c r="F92" s="5">
        <v>45628</v>
      </c>
      <c r="G92" s="4" t="str">
        <f>IF(WEEKDAY(Table1[[#This Row],[Order_Date]],2)&gt;=6,"Weekend","Weekday")</f>
        <v>Weekday</v>
      </c>
      <c r="H92" s="5" t="str">
        <f>TEXT(Table1[[#This Row],[Order_Date]],"mmmm")</f>
        <v>December</v>
      </c>
      <c r="I92" s="7">
        <f>MONTH(Table1[[#This Row],[Order_Date]])</f>
        <v>12</v>
      </c>
      <c r="J92" s="7">
        <v>5</v>
      </c>
      <c r="K92" s="4">
        <v>2420.0100000000002</v>
      </c>
      <c r="L92" s="4">
        <v>0</v>
      </c>
      <c r="M92" s="4">
        <v>12100.05</v>
      </c>
      <c r="N92" s="4">
        <f>(Table1[[#This Row],[Quantity]]*Table1[[#This Row],[Unit_Price]])*(1-Table1[[#This Row],[Discount_%]]/100)</f>
        <v>12100.050000000001</v>
      </c>
      <c r="O92" s="4">
        <v>7783.97</v>
      </c>
      <c r="P92" s="4">
        <v>4316.08</v>
      </c>
      <c r="Q92">
        <f>Table1[[#This Row],[Revenue]]-Table1[[#This Row],[Cost]]</f>
        <v>4316.079999999999</v>
      </c>
      <c r="R92" s="6">
        <f>Table1[[#This Row],[Profit]]/Table1[[#This Row],[Revenue]]</f>
        <v>0.35669935248201456</v>
      </c>
    </row>
    <row r="93" spans="1:18" x14ac:dyDescent="0.45">
      <c r="A93" s="1" t="s">
        <v>216</v>
      </c>
      <c r="B93" s="1" t="s">
        <v>217</v>
      </c>
      <c r="C93" s="1" t="s">
        <v>12</v>
      </c>
      <c r="D93" s="1" t="s">
        <v>41</v>
      </c>
      <c r="E93" s="1" t="s">
        <v>4</v>
      </c>
      <c r="F93" s="2">
        <v>45415</v>
      </c>
      <c r="G93" s="1" t="str">
        <f>IF(WEEKDAY(Table1[[#This Row],[Order_Date]],2)&gt;=6,"Weekend","Weekday")</f>
        <v>Weekday</v>
      </c>
      <c r="H93" s="2" t="str">
        <f>TEXT(Table1[[#This Row],[Order_Date]],"mmmm")</f>
        <v>May</v>
      </c>
      <c r="I93" s="8">
        <f>MONTH(Table1[[#This Row],[Order_Date]])</f>
        <v>5</v>
      </c>
      <c r="J93" s="8">
        <v>2</v>
      </c>
      <c r="K93" s="1">
        <v>3117.67</v>
      </c>
      <c r="L93" s="1">
        <v>15</v>
      </c>
      <c r="M93" s="1">
        <v>5300.04</v>
      </c>
      <c r="N93" s="1">
        <f>(Table1[[#This Row],[Quantity]]*Table1[[#This Row],[Unit_Price]])*(1-Table1[[#This Row],[Discount_%]]/100)</f>
        <v>5300.0389999999998</v>
      </c>
      <c r="O93" s="1">
        <v>4021.53</v>
      </c>
      <c r="P93" s="1">
        <v>1278.51</v>
      </c>
      <c r="Q93">
        <f>Table1[[#This Row],[Revenue]]-Table1[[#This Row],[Cost]]</f>
        <v>1278.5099999999998</v>
      </c>
      <c r="R93" s="6">
        <f>Table1[[#This Row],[Profit]]/Table1[[#This Row],[Revenue]]</f>
        <v>0.24122648130957502</v>
      </c>
    </row>
    <row r="94" spans="1:18" x14ac:dyDescent="0.45">
      <c r="A94" s="4" t="s">
        <v>218</v>
      </c>
      <c r="B94" s="4" t="s">
        <v>219</v>
      </c>
      <c r="C94" s="4" t="s">
        <v>12</v>
      </c>
      <c r="D94" s="4" t="s">
        <v>32</v>
      </c>
      <c r="E94" s="4" t="s">
        <v>4</v>
      </c>
      <c r="F94" s="5">
        <v>45376</v>
      </c>
      <c r="G94" s="4" t="str">
        <f>IF(WEEKDAY(Table1[[#This Row],[Order_Date]],2)&gt;=6,"Weekend","Weekday")</f>
        <v>Weekday</v>
      </c>
      <c r="H94" s="5" t="str">
        <f>TEXT(Table1[[#This Row],[Order_Date]],"mmmm")</f>
        <v>March</v>
      </c>
      <c r="I94" s="7">
        <f>MONTH(Table1[[#This Row],[Order_Date]])</f>
        <v>3</v>
      </c>
      <c r="J94" s="7">
        <v>4</v>
      </c>
      <c r="K94" s="4">
        <v>1935.6</v>
      </c>
      <c r="L94" s="4">
        <v>0</v>
      </c>
      <c r="M94" s="4">
        <v>7742.4</v>
      </c>
      <c r="N94" s="4">
        <f>(Table1[[#This Row],[Quantity]]*Table1[[#This Row],[Unit_Price]])*(1-Table1[[#This Row],[Discount_%]]/100)</f>
        <v>7742.4</v>
      </c>
      <c r="O94" s="4">
        <v>5856.85</v>
      </c>
      <c r="P94" s="4">
        <v>1885.55</v>
      </c>
      <c r="Q94">
        <f>Table1[[#This Row],[Revenue]]-Table1[[#This Row],[Cost]]</f>
        <v>1885.5499999999993</v>
      </c>
      <c r="R94" s="6">
        <f>Table1[[#This Row],[Profit]]/Table1[[#This Row],[Revenue]]</f>
        <v>0.24353559619756149</v>
      </c>
    </row>
    <row r="95" spans="1:18" x14ac:dyDescent="0.45">
      <c r="A95" s="1" t="s">
        <v>220</v>
      </c>
      <c r="B95" s="1" t="s">
        <v>221</v>
      </c>
      <c r="C95" s="1" t="s">
        <v>7</v>
      </c>
      <c r="D95" s="1" t="s">
        <v>134</v>
      </c>
      <c r="E95" s="1" t="s">
        <v>4</v>
      </c>
      <c r="F95" s="2">
        <v>45841</v>
      </c>
      <c r="G95" s="1" t="str">
        <f>IF(WEEKDAY(Table1[[#This Row],[Order_Date]],2)&gt;=6,"Weekend","Weekday")</f>
        <v>Weekday</v>
      </c>
      <c r="H95" s="2" t="str">
        <f>TEXT(Table1[[#This Row],[Order_Date]],"mmmm")</f>
        <v>July</v>
      </c>
      <c r="I95" s="8">
        <f>MONTH(Table1[[#This Row],[Order_Date]])</f>
        <v>7</v>
      </c>
      <c r="J95" s="8">
        <v>1</v>
      </c>
      <c r="K95" s="1">
        <v>2742.95</v>
      </c>
      <c r="L95" s="1">
        <v>15</v>
      </c>
      <c r="M95" s="1">
        <v>2331.5100000000002</v>
      </c>
      <c r="N95" s="1">
        <f>(Table1[[#This Row],[Quantity]]*Table1[[#This Row],[Unit_Price]])*(1-Table1[[#This Row],[Discount_%]]/100)</f>
        <v>2331.5074999999997</v>
      </c>
      <c r="O95" s="1">
        <v>1797.57</v>
      </c>
      <c r="P95" s="1">
        <v>533.94000000000005</v>
      </c>
      <c r="Q95">
        <f>Table1[[#This Row],[Revenue]]-Table1[[#This Row],[Cost]]</f>
        <v>533.94000000000028</v>
      </c>
      <c r="R95" s="6">
        <f>Table1[[#This Row],[Profit]]/Table1[[#This Row],[Revenue]]</f>
        <v>0.229010383828506</v>
      </c>
    </row>
    <row r="96" spans="1:18" x14ac:dyDescent="0.45">
      <c r="A96" s="4" t="s">
        <v>222</v>
      </c>
      <c r="B96" s="4" t="s">
        <v>223</v>
      </c>
      <c r="C96" s="4" t="s">
        <v>7</v>
      </c>
      <c r="D96" s="4" t="s">
        <v>8</v>
      </c>
      <c r="E96" s="4" t="s">
        <v>22</v>
      </c>
      <c r="F96" s="5">
        <v>45531</v>
      </c>
      <c r="G96" s="4" t="str">
        <f>IF(WEEKDAY(Table1[[#This Row],[Order_Date]],2)&gt;=6,"Weekend","Weekday")</f>
        <v>Weekday</v>
      </c>
      <c r="H96" s="5" t="str">
        <f>TEXT(Table1[[#This Row],[Order_Date]],"mmmm")</f>
        <v>August</v>
      </c>
      <c r="I96" s="7">
        <f>MONTH(Table1[[#This Row],[Order_Date]])</f>
        <v>8</v>
      </c>
      <c r="J96" s="7">
        <v>2</v>
      </c>
      <c r="K96" s="4">
        <v>229.91</v>
      </c>
      <c r="L96" s="4">
        <v>15</v>
      </c>
      <c r="M96" s="4">
        <v>390.85</v>
      </c>
      <c r="N96" s="4">
        <f>(Table1[[#This Row],[Quantity]]*Table1[[#This Row],[Unit_Price]])*(1-Table1[[#This Row],[Discount_%]]/100)</f>
        <v>390.84699999999998</v>
      </c>
      <c r="O96" s="4">
        <v>291.75</v>
      </c>
      <c r="P96" s="4">
        <v>99.1</v>
      </c>
      <c r="Q96">
        <f>Table1[[#This Row],[Revenue]]-Table1[[#This Row],[Cost]]</f>
        <v>99.100000000000023</v>
      </c>
      <c r="R96" s="6">
        <f>Table1[[#This Row],[Profit]]/Table1[[#This Row],[Revenue]]</f>
        <v>0.25354995522578994</v>
      </c>
    </row>
    <row r="97" spans="1:18" x14ac:dyDescent="0.45">
      <c r="A97" s="1" t="s">
        <v>224</v>
      </c>
      <c r="B97" s="1" t="s">
        <v>225</v>
      </c>
      <c r="C97" s="1" t="s">
        <v>7</v>
      </c>
      <c r="D97" s="1" t="s">
        <v>71</v>
      </c>
      <c r="E97" s="1" t="s">
        <v>9</v>
      </c>
      <c r="F97" s="2">
        <v>45485</v>
      </c>
      <c r="G97" s="1" t="str">
        <f>IF(WEEKDAY(Table1[[#This Row],[Order_Date]],2)&gt;=6,"Weekend","Weekday")</f>
        <v>Weekday</v>
      </c>
      <c r="H97" s="2" t="str">
        <f>TEXT(Table1[[#This Row],[Order_Date]],"mmmm")</f>
        <v>July</v>
      </c>
      <c r="I97" s="8">
        <f>MONTH(Table1[[#This Row],[Order_Date]])</f>
        <v>7</v>
      </c>
      <c r="J97" s="8">
        <v>4</v>
      </c>
      <c r="K97" s="1">
        <v>2002.03</v>
      </c>
      <c r="L97" s="1">
        <v>5</v>
      </c>
      <c r="M97" s="1">
        <v>7607.71</v>
      </c>
      <c r="N97" s="1">
        <f>(Table1[[#This Row],[Quantity]]*Table1[[#This Row],[Unit_Price]])*(1-Table1[[#This Row],[Discount_%]]/100)</f>
        <v>7607.7139999999999</v>
      </c>
      <c r="O97" s="1">
        <v>5788.11</v>
      </c>
      <c r="P97" s="1">
        <v>1819.6</v>
      </c>
      <c r="Q97">
        <f>Table1[[#This Row],[Revenue]]-Table1[[#This Row],[Cost]]</f>
        <v>1819.6000000000004</v>
      </c>
      <c r="R97" s="6">
        <f>Table1[[#This Row],[Profit]]/Table1[[#This Row],[Revenue]]</f>
        <v>0.23917841242634116</v>
      </c>
    </row>
    <row r="98" spans="1:18" x14ac:dyDescent="0.45">
      <c r="A98" s="4" t="s">
        <v>226</v>
      </c>
      <c r="B98" s="4" t="s">
        <v>227</v>
      </c>
      <c r="C98" s="4" t="s">
        <v>7</v>
      </c>
      <c r="D98" s="4" t="s">
        <v>106</v>
      </c>
      <c r="E98" s="4" t="s">
        <v>9</v>
      </c>
      <c r="F98" s="5">
        <v>45896</v>
      </c>
      <c r="G98" s="4" t="str">
        <f>IF(WEEKDAY(Table1[[#This Row],[Order_Date]],2)&gt;=6,"Weekend","Weekday")</f>
        <v>Weekday</v>
      </c>
      <c r="H98" s="5" t="str">
        <f>TEXT(Table1[[#This Row],[Order_Date]],"mmmm")</f>
        <v>August</v>
      </c>
      <c r="I98" s="7">
        <f>MONTH(Table1[[#This Row],[Order_Date]])</f>
        <v>8</v>
      </c>
      <c r="J98" s="7">
        <v>5</v>
      </c>
      <c r="K98" s="4">
        <v>2773.52</v>
      </c>
      <c r="L98" s="4">
        <v>10</v>
      </c>
      <c r="M98" s="4">
        <v>12480.84</v>
      </c>
      <c r="N98" s="4">
        <f>(Table1[[#This Row],[Quantity]]*Table1[[#This Row],[Unit_Price]])*(1-Table1[[#This Row],[Discount_%]]/100)</f>
        <v>12480.84</v>
      </c>
      <c r="O98" s="4">
        <v>10426.07</v>
      </c>
      <c r="P98" s="4">
        <v>2054.77</v>
      </c>
      <c r="Q98">
        <f>Table1[[#This Row],[Revenue]]-Table1[[#This Row],[Cost]]</f>
        <v>2054.7700000000004</v>
      </c>
      <c r="R98" s="6">
        <f>Table1[[#This Row],[Profit]]/Table1[[#This Row],[Revenue]]</f>
        <v>0.16463395091997013</v>
      </c>
    </row>
    <row r="99" spans="1:18" x14ac:dyDescent="0.45">
      <c r="A99" s="1" t="s">
        <v>228</v>
      </c>
      <c r="B99" s="1" t="s">
        <v>229</v>
      </c>
      <c r="C99" s="1" t="s">
        <v>20</v>
      </c>
      <c r="D99" s="1" t="s">
        <v>57</v>
      </c>
      <c r="E99" s="1" t="s">
        <v>14</v>
      </c>
      <c r="F99" s="2">
        <v>45400</v>
      </c>
      <c r="G99" s="1" t="str">
        <f>IF(WEEKDAY(Table1[[#This Row],[Order_Date]],2)&gt;=6,"Weekend","Weekday")</f>
        <v>Weekday</v>
      </c>
      <c r="H99" s="2" t="str">
        <f>TEXT(Table1[[#This Row],[Order_Date]],"mmmm")</f>
        <v>April</v>
      </c>
      <c r="I99" s="8">
        <f>MONTH(Table1[[#This Row],[Order_Date]])</f>
        <v>4</v>
      </c>
      <c r="J99" s="8">
        <v>1</v>
      </c>
      <c r="K99" s="1">
        <v>4809.83</v>
      </c>
      <c r="L99" s="1">
        <v>20</v>
      </c>
      <c r="M99" s="1">
        <v>3847.86</v>
      </c>
      <c r="N99" s="1">
        <f>(Table1[[#This Row],[Quantity]]*Table1[[#This Row],[Unit_Price]])*(1-Table1[[#This Row],[Discount_%]]/100)</f>
        <v>3847.864</v>
      </c>
      <c r="O99" s="1">
        <v>3179.63</v>
      </c>
      <c r="P99" s="1">
        <v>668.23</v>
      </c>
      <c r="Q99">
        <f>Table1[[#This Row],[Revenue]]-Table1[[#This Row],[Cost]]</f>
        <v>668.23</v>
      </c>
      <c r="R99" s="6">
        <f>Table1[[#This Row],[Profit]]/Table1[[#This Row],[Revenue]]</f>
        <v>0.17366276319824525</v>
      </c>
    </row>
    <row r="100" spans="1:18" x14ac:dyDescent="0.45">
      <c r="A100" s="4" t="s">
        <v>230</v>
      </c>
      <c r="B100" s="4" t="s">
        <v>231</v>
      </c>
      <c r="C100" s="4" t="s">
        <v>12</v>
      </c>
      <c r="D100" s="4" t="s">
        <v>13</v>
      </c>
      <c r="E100" s="4" t="s">
        <v>9</v>
      </c>
      <c r="F100" s="5">
        <v>45299</v>
      </c>
      <c r="G100" s="4" t="str">
        <f>IF(WEEKDAY(Table1[[#This Row],[Order_Date]],2)&gt;=6,"Weekend","Weekday")</f>
        <v>Weekday</v>
      </c>
      <c r="H100" s="5" t="str">
        <f>TEXT(Table1[[#This Row],[Order_Date]],"mmmm")</f>
        <v>January</v>
      </c>
      <c r="I100" s="7">
        <f>MONTH(Table1[[#This Row],[Order_Date]])</f>
        <v>1</v>
      </c>
      <c r="J100" s="7">
        <v>5</v>
      </c>
      <c r="K100" s="4">
        <v>439.87</v>
      </c>
      <c r="L100" s="4">
        <v>5</v>
      </c>
      <c r="M100" s="4">
        <v>2089.38</v>
      </c>
      <c r="N100" s="4">
        <f>(Table1[[#This Row],[Quantity]]*Table1[[#This Row],[Unit_Price]])*(1-Table1[[#This Row],[Discount_%]]/100)</f>
        <v>2089.3824999999997</v>
      </c>
      <c r="O100" s="4">
        <v>1306.27</v>
      </c>
      <c r="P100" s="4">
        <v>783.11</v>
      </c>
      <c r="Q100">
        <f>Table1[[#This Row],[Revenue]]-Table1[[#This Row],[Cost]]</f>
        <v>783.11000000000013</v>
      </c>
      <c r="R100" s="6">
        <f>Table1[[#This Row],[Profit]]/Table1[[#This Row],[Revenue]]</f>
        <v>0.37480496606648861</v>
      </c>
    </row>
    <row r="101" spans="1:18" x14ac:dyDescent="0.45">
      <c r="A101" s="1" t="s">
        <v>232</v>
      </c>
      <c r="B101" s="1" t="s">
        <v>233</v>
      </c>
      <c r="C101" s="1" t="s">
        <v>28</v>
      </c>
      <c r="D101" s="1" t="s">
        <v>85</v>
      </c>
      <c r="E101" s="1" t="s">
        <v>9</v>
      </c>
      <c r="F101" s="2">
        <v>45994</v>
      </c>
      <c r="G101" s="1" t="str">
        <f>IF(WEEKDAY(Table1[[#This Row],[Order_Date]],2)&gt;=6,"Weekend","Weekday")</f>
        <v>Weekday</v>
      </c>
      <c r="H101" s="2" t="str">
        <f>TEXT(Table1[[#This Row],[Order_Date]],"mmmm")</f>
        <v>December</v>
      </c>
      <c r="I101" s="8">
        <f>MONTH(Table1[[#This Row],[Order_Date]])</f>
        <v>12</v>
      </c>
      <c r="J101" s="8">
        <v>3</v>
      </c>
      <c r="K101" s="1">
        <v>1749.12</v>
      </c>
      <c r="L101" s="1">
        <v>20</v>
      </c>
      <c r="M101" s="1">
        <v>4197.8900000000003</v>
      </c>
      <c r="N101" s="1">
        <f>(Table1[[#This Row],[Quantity]]*Table1[[#This Row],[Unit_Price]])*(1-Table1[[#This Row],[Discount_%]]/100)</f>
        <v>4197.8879999999999</v>
      </c>
      <c r="O101" s="1">
        <v>3206.9</v>
      </c>
      <c r="P101" s="1">
        <v>990.99</v>
      </c>
      <c r="Q101">
        <f>Table1[[#This Row],[Revenue]]-Table1[[#This Row],[Cost]]</f>
        <v>990.99000000000024</v>
      </c>
      <c r="R101" s="6">
        <f>Table1[[#This Row],[Profit]]/Table1[[#This Row],[Revenue]]</f>
        <v>0.2360685963662697</v>
      </c>
    </row>
    <row r="102" spans="1:18" x14ac:dyDescent="0.45">
      <c r="A102" s="4" t="s">
        <v>234</v>
      </c>
      <c r="B102" s="4" t="s">
        <v>235</v>
      </c>
      <c r="C102" s="4" t="s">
        <v>12</v>
      </c>
      <c r="D102" s="4" t="s">
        <v>111</v>
      </c>
      <c r="E102" s="4" t="s">
        <v>14</v>
      </c>
      <c r="F102" s="5">
        <v>45567</v>
      </c>
      <c r="G102" s="4" t="str">
        <f>IF(WEEKDAY(Table1[[#This Row],[Order_Date]],2)&gt;=6,"Weekend","Weekday")</f>
        <v>Weekday</v>
      </c>
      <c r="H102" s="5" t="str">
        <f>TEXT(Table1[[#This Row],[Order_Date]],"mmmm")</f>
        <v>October</v>
      </c>
      <c r="I102" s="7">
        <f>MONTH(Table1[[#This Row],[Order_Date]])</f>
        <v>10</v>
      </c>
      <c r="J102" s="7">
        <v>2</v>
      </c>
      <c r="K102" s="4">
        <v>3439.91</v>
      </c>
      <c r="L102" s="4">
        <v>5</v>
      </c>
      <c r="M102" s="4">
        <v>6535.83</v>
      </c>
      <c r="N102" s="4">
        <f>(Table1[[#This Row],[Quantity]]*Table1[[#This Row],[Unit_Price]])*(1-Table1[[#This Row],[Discount_%]]/100)</f>
        <v>6535.8289999999997</v>
      </c>
      <c r="O102" s="4">
        <v>4478.0600000000004</v>
      </c>
      <c r="P102" s="4">
        <v>2057.77</v>
      </c>
      <c r="Q102">
        <f>Table1[[#This Row],[Revenue]]-Table1[[#This Row],[Cost]]</f>
        <v>2057.7699999999995</v>
      </c>
      <c r="R102" s="6">
        <f>Table1[[#This Row],[Profit]]/Table1[[#This Row],[Revenue]]</f>
        <v>0.31484448034909107</v>
      </c>
    </row>
    <row r="103" spans="1:18" x14ac:dyDescent="0.45">
      <c r="A103" s="1" t="s">
        <v>236</v>
      </c>
      <c r="B103" s="1" t="s">
        <v>237</v>
      </c>
      <c r="C103" s="1" t="s">
        <v>28</v>
      </c>
      <c r="D103" s="1" t="s">
        <v>29</v>
      </c>
      <c r="E103" s="1" t="s">
        <v>22</v>
      </c>
      <c r="F103" s="2">
        <v>45477</v>
      </c>
      <c r="G103" s="1" t="str">
        <f>IF(WEEKDAY(Table1[[#This Row],[Order_Date]],2)&gt;=6,"Weekend","Weekday")</f>
        <v>Weekday</v>
      </c>
      <c r="H103" s="2" t="str">
        <f>TEXT(Table1[[#This Row],[Order_Date]],"mmmm")</f>
        <v>July</v>
      </c>
      <c r="I103" s="8">
        <f>MONTH(Table1[[#This Row],[Order_Date]])</f>
        <v>7</v>
      </c>
      <c r="J103" s="8">
        <v>1</v>
      </c>
      <c r="K103" s="1">
        <v>2530.58</v>
      </c>
      <c r="L103" s="1">
        <v>15</v>
      </c>
      <c r="M103" s="1">
        <v>2150.9899999999998</v>
      </c>
      <c r="N103" s="1">
        <f>(Table1[[#This Row],[Quantity]]*Table1[[#This Row],[Unit_Price]])*(1-Table1[[#This Row],[Discount_%]]/100)</f>
        <v>2150.9929999999999</v>
      </c>
      <c r="O103" s="1">
        <v>1663.19</v>
      </c>
      <c r="P103" s="1">
        <v>487.8</v>
      </c>
      <c r="Q103">
        <f>Table1[[#This Row],[Revenue]]-Table1[[#This Row],[Cost]]</f>
        <v>487.79999999999973</v>
      </c>
      <c r="R103" s="6">
        <f>Table1[[#This Row],[Profit]]/Table1[[#This Row],[Revenue]]</f>
        <v>0.22677929697488136</v>
      </c>
    </row>
    <row r="104" spans="1:18" x14ac:dyDescent="0.45">
      <c r="A104" s="4" t="s">
        <v>238</v>
      </c>
      <c r="B104" s="4" t="s">
        <v>239</v>
      </c>
      <c r="C104" s="4" t="s">
        <v>12</v>
      </c>
      <c r="D104" s="4" t="s">
        <v>41</v>
      </c>
      <c r="E104" s="4" t="s">
        <v>14</v>
      </c>
      <c r="F104" s="5">
        <v>45420</v>
      </c>
      <c r="G104" s="4" t="str">
        <f>IF(WEEKDAY(Table1[[#This Row],[Order_Date]],2)&gt;=6,"Weekend","Weekday")</f>
        <v>Weekday</v>
      </c>
      <c r="H104" s="5" t="str">
        <f>TEXT(Table1[[#This Row],[Order_Date]],"mmmm")</f>
        <v>May</v>
      </c>
      <c r="I104" s="7">
        <f>MONTH(Table1[[#This Row],[Order_Date]])</f>
        <v>5</v>
      </c>
      <c r="J104" s="7">
        <v>5</v>
      </c>
      <c r="K104" s="4">
        <v>4689.58</v>
      </c>
      <c r="L104" s="4">
        <v>15</v>
      </c>
      <c r="M104" s="4">
        <v>19930.72</v>
      </c>
      <c r="N104" s="4">
        <f>(Table1[[#This Row],[Quantity]]*Table1[[#This Row],[Unit_Price]])*(1-Table1[[#This Row],[Discount_%]]/100)</f>
        <v>19930.715</v>
      </c>
      <c r="O104" s="4">
        <v>12153.68</v>
      </c>
      <c r="P104" s="4">
        <v>7777.04</v>
      </c>
      <c r="Q104">
        <f>Table1[[#This Row],[Revenue]]-Table1[[#This Row],[Cost]]</f>
        <v>7777.0400000000009</v>
      </c>
      <c r="R104" s="6">
        <f>Table1[[#This Row],[Profit]]/Table1[[#This Row],[Revenue]]</f>
        <v>0.39020366549728258</v>
      </c>
    </row>
    <row r="105" spans="1:18" x14ac:dyDescent="0.45">
      <c r="A105" s="1" t="s">
        <v>240</v>
      </c>
      <c r="B105" s="1" t="s">
        <v>241</v>
      </c>
      <c r="C105" s="1" t="s">
        <v>7</v>
      </c>
      <c r="D105" s="1" t="s">
        <v>106</v>
      </c>
      <c r="E105" s="1" t="s">
        <v>4</v>
      </c>
      <c r="F105" s="2">
        <v>45918</v>
      </c>
      <c r="G105" s="1" t="str">
        <f>IF(WEEKDAY(Table1[[#This Row],[Order_Date]],2)&gt;=6,"Weekend","Weekday")</f>
        <v>Weekday</v>
      </c>
      <c r="H105" s="2" t="str">
        <f>TEXT(Table1[[#This Row],[Order_Date]],"mmmm")</f>
        <v>September</v>
      </c>
      <c r="I105" s="8">
        <f>MONTH(Table1[[#This Row],[Order_Date]])</f>
        <v>9</v>
      </c>
      <c r="J105" s="8">
        <v>5</v>
      </c>
      <c r="K105" s="1">
        <v>4841.1400000000003</v>
      </c>
      <c r="L105" s="1">
        <v>15</v>
      </c>
      <c r="M105" s="1">
        <v>20574.849999999999</v>
      </c>
      <c r="N105" s="1">
        <f>(Table1[[#This Row],[Quantity]]*Table1[[#This Row],[Unit_Price]])*(1-Table1[[#This Row],[Discount_%]]/100)</f>
        <v>20574.845000000001</v>
      </c>
      <c r="O105" s="1">
        <v>15163.52</v>
      </c>
      <c r="P105" s="1">
        <v>5411.33</v>
      </c>
      <c r="Q105">
        <f>Table1[[#This Row],[Revenue]]-Table1[[#This Row],[Cost]]</f>
        <v>5411.3299999999981</v>
      </c>
      <c r="R105" s="6">
        <f>Table1[[#This Row],[Profit]]/Table1[[#This Row],[Revenue]]</f>
        <v>0.26300702070731985</v>
      </c>
    </row>
    <row r="106" spans="1:18" x14ac:dyDescent="0.45">
      <c r="A106" s="4" t="s">
        <v>242</v>
      </c>
      <c r="B106" s="4" t="s">
        <v>243</v>
      </c>
      <c r="C106" s="4" t="s">
        <v>7</v>
      </c>
      <c r="D106" s="4" t="s">
        <v>46</v>
      </c>
      <c r="E106" s="4" t="s">
        <v>22</v>
      </c>
      <c r="F106" s="5">
        <v>45747</v>
      </c>
      <c r="G106" s="4" t="str">
        <f>IF(WEEKDAY(Table1[[#This Row],[Order_Date]],2)&gt;=6,"Weekend","Weekday")</f>
        <v>Weekday</v>
      </c>
      <c r="H106" s="5" t="str">
        <f>TEXT(Table1[[#This Row],[Order_Date]],"mmmm")</f>
        <v>March</v>
      </c>
      <c r="I106" s="7">
        <f>MONTH(Table1[[#This Row],[Order_Date]])</f>
        <v>3</v>
      </c>
      <c r="J106" s="7">
        <v>1</v>
      </c>
      <c r="K106" s="4">
        <v>2885.75</v>
      </c>
      <c r="L106" s="4">
        <v>15</v>
      </c>
      <c r="M106" s="4">
        <v>2452.89</v>
      </c>
      <c r="N106" s="4">
        <f>(Table1[[#This Row],[Quantity]]*Table1[[#This Row],[Unit_Price]])*(1-Table1[[#This Row],[Discount_%]]/100)</f>
        <v>2452.8874999999998</v>
      </c>
      <c r="O106" s="4">
        <v>1824.9</v>
      </c>
      <c r="P106" s="4">
        <v>627.99</v>
      </c>
      <c r="Q106">
        <f>Table1[[#This Row],[Revenue]]-Table1[[#This Row],[Cost]]</f>
        <v>627.98999999999978</v>
      </c>
      <c r="R106" s="6">
        <f>Table1[[#This Row],[Profit]]/Table1[[#This Row],[Revenue]]</f>
        <v>0.2560204493475044</v>
      </c>
    </row>
    <row r="107" spans="1:18" x14ac:dyDescent="0.45">
      <c r="A107" s="1" t="s">
        <v>244</v>
      </c>
      <c r="B107" s="1" t="s">
        <v>245</v>
      </c>
      <c r="C107" s="1" t="s">
        <v>12</v>
      </c>
      <c r="D107" s="1" t="s">
        <v>41</v>
      </c>
      <c r="E107" s="1" t="s">
        <v>22</v>
      </c>
      <c r="F107" s="2">
        <v>45772</v>
      </c>
      <c r="G107" s="1" t="str">
        <f>IF(WEEKDAY(Table1[[#This Row],[Order_Date]],2)&gt;=6,"Weekend","Weekday")</f>
        <v>Weekday</v>
      </c>
      <c r="H107" s="2" t="str">
        <f>TEXT(Table1[[#This Row],[Order_Date]],"mmmm")</f>
        <v>April</v>
      </c>
      <c r="I107" s="8">
        <f>MONTH(Table1[[#This Row],[Order_Date]])</f>
        <v>4</v>
      </c>
      <c r="J107" s="8">
        <v>4</v>
      </c>
      <c r="K107" s="1">
        <v>1922.89</v>
      </c>
      <c r="L107" s="1">
        <v>20</v>
      </c>
      <c r="M107" s="1">
        <v>6153.25</v>
      </c>
      <c r="N107" s="1">
        <f>(Table1[[#This Row],[Quantity]]*Table1[[#This Row],[Unit_Price]])*(1-Table1[[#This Row],[Discount_%]]/100)</f>
        <v>6153.2480000000005</v>
      </c>
      <c r="O107" s="1">
        <v>4886.32</v>
      </c>
      <c r="P107" s="1">
        <v>1266.93</v>
      </c>
      <c r="Q107">
        <f>Table1[[#This Row],[Revenue]]-Table1[[#This Row],[Cost]]</f>
        <v>1266.9300000000003</v>
      </c>
      <c r="R107" s="6">
        <f>Table1[[#This Row],[Profit]]/Table1[[#This Row],[Revenue]]</f>
        <v>0.20589607118189576</v>
      </c>
    </row>
    <row r="108" spans="1:18" x14ac:dyDescent="0.45">
      <c r="A108" s="4" t="s">
        <v>246</v>
      </c>
      <c r="B108" s="4" t="s">
        <v>247</v>
      </c>
      <c r="C108" s="4" t="s">
        <v>7</v>
      </c>
      <c r="D108" s="4" t="s">
        <v>46</v>
      </c>
      <c r="E108" s="4" t="s">
        <v>4</v>
      </c>
      <c r="F108" s="5">
        <v>45671</v>
      </c>
      <c r="G108" s="4" t="str">
        <f>IF(WEEKDAY(Table1[[#This Row],[Order_Date]],2)&gt;=6,"Weekend","Weekday")</f>
        <v>Weekday</v>
      </c>
      <c r="H108" s="5" t="str">
        <f>TEXT(Table1[[#This Row],[Order_Date]],"mmmm")</f>
        <v>January</v>
      </c>
      <c r="I108" s="7">
        <f>MONTH(Table1[[#This Row],[Order_Date]])</f>
        <v>1</v>
      </c>
      <c r="J108" s="7">
        <v>5</v>
      </c>
      <c r="K108" s="4">
        <v>1269.1199999999999</v>
      </c>
      <c r="L108" s="4">
        <v>0</v>
      </c>
      <c r="M108" s="4">
        <v>6345.6</v>
      </c>
      <c r="N108" s="4">
        <f>(Table1[[#This Row],[Quantity]]*Table1[[#This Row],[Unit_Price]])*(1-Table1[[#This Row],[Discount_%]]/100)</f>
        <v>6345.5999999999995</v>
      </c>
      <c r="O108" s="4">
        <v>4885.87</v>
      </c>
      <c r="P108" s="4">
        <v>1459.73</v>
      </c>
      <c r="Q108">
        <f>Table1[[#This Row],[Revenue]]-Table1[[#This Row],[Cost]]</f>
        <v>1459.7300000000005</v>
      </c>
      <c r="R108" s="6">
        <f>Table1[[#This Row],[Profit]]/Table1[[#This Row],[Revenue]]</f>
        <v>0.23003813666162379</v>
      </c>
    </row>
    <row r="109" spans="1:18" x14ac:dyDescent="0.45">
      <c r="A109" s="1" t="s">
        <v>248</v>
      </c>
      <c r="B109" s="1" t="s">
        <v>249</v>
      </c>
      <c r="C109" s="1" t="s">
        <v>12</v>
      </c>
      <c r="D109" s="1" t="s">
        <v>38</v>
      </c>
      <c r="E109" s="1" t="s">
        <v>14</v>
      </c>
      <c r="F109" s="2">
        <v>45833</v>
      </c>
      <c r="G109" s="1" t="str">
        <f>IF(WEEKDAY(Table1[[#This Row],[Order_Date]],2)&gt;=6,"Weekend","Weekday")</f>
        <v>Weekday</v>
      </c>
      <c r="H109" s="2" t="str">
        <f>TEXT(Table1[[#This Row],[Order_Date]],"mmmm")</f>
        <v>June</v>
      </c>
      <c r="I109" s="8">
        <f>MONTH(Table1[[#This Row],[Order_Date]])</f>
        <v>6</v>
      </c>
      <c r="J109" s="8">
        <v>1</v>
      </c>
      <c r="K109" s="1">
        <v>1950.87</v>
      </c>
      <c r="L109" s="1">
        <v>0</v>
      </c>
      <c r="M109" s="1">
        <v>1950.87</v>
      </c>
      <c r="N109" s="1">
        <f>(Table1[[#This Row],[Quantity]]*Table1[[#This Row],[Unit_Price]])*(1-Table1[[#This Row],[Discount_%]]/100)</f>
        <v>1950.87</v>
      </c>
      <c r="O109" s="1">
        <v>1431.12</v>
      </c>
      <c r="P109" s="1">
        <v>519.75</v>
      </c>
      <c r="Q109">
        <f>Table1[[#This Row],[Revenue]]-Table1[[#This Row],[Cost]]</f>
        <v>519.75</v>
      </c>
      <c r="R109" s="6">
        <f>Table1[[#This Row],[Profit]]/Table1[[#This Row],[Revenue]]</f>
        <v>0.26641959741038618</v>
      </c>
    </row>
    <row r="110" spans="1:18" x14ac:dyDescent="0.45">
      <c r="A110" s="4" t="s">
        <v>250</v>
      </c>
      <c r="B110" s="4" t="s">
        <v>251</v>
      </c>
      <c r="C110" s="4" t="s">
        <v>2</v>
      </c>
      <c r="D110" s="4" t="s">
        <v>65</v>
      </c>
      <c r="E110" s="4" t="s">
        <v>4</v>
      </c>
      <c r="F110" s="5">
        <v>45354</v>
      </c>
      <c r="G110" s="4" t="str">
        <f>IF(WEEKDAY(Table1[[#This Row],[Order_Date]],2)&gt;=6,"Weekend","Weekday")</f>
        <v>Weekend</v>
      </c>
      <c r="H110" s="5" t="str">
        <f>TEXT(Table1[[#This Row],[Order_Date]],"mmmm")</f>
        <v>March</v>
      </c>
      <c r="I110" s="7">
        <f>MONTH(Table1[[#This Row],[Order_Date]])</f>
        <v>3</v>
      </c>
      <c r="J110" s="7">
        <v>1</v>
      </c>
      <c r="K110" s="4">
        <v>1668.24</v>
      </c>
      <c r="L110" s="4">
        <v>15</v>
      </c>
      <c r="M110" s="4">
        <v>1418</v>
      </c>
      <c r="N110" s="4">
        <f>(Table1[[#This Row],[Quantity]]*Table1[[#This Row],[Unit_Price]])*(1-Table1[[#This Row],[Discount_%]]/100)</f>
        <v>1418.0039999999999</v>
      </c>
      <c r="O110" s="4">
        <v>1168.26</v>
      </c>
      <c r="P110" s="4">
        <v>249.74</v>
      </c>
      <c r="Q110">
        <f>Table1[[#This Row],[Revenue]]-Table1[[#This Row],[Cost]]</f>
        <v>249.74</v>
      </c>
      <c r="R110" s="6">
        <f>Table1[[#This Row],[Profit]]/Table1[[#This Row],[Revenue]]</f>
        <v>0.1761212976022567</v>
      </c>
    </row>
    <row r="111" spans="1:18" x14ac:dyDescent="0.45">
      <c r="A111" s="1" t="s">
        <v>252</v>
      </c>
      <c r="B111" s="1" t="s">
        <v>253</v>
      </c>
      <c r="C111" s="1" t="s">
        <v>20</v>
      </c>
      <c r="D111" s="1" t="s">
        <v>57</v>
      </c>
      <c r="E111" s="1" t="s">
        <v>9</v>
      </c>
      <c r="F111" s="2">
        <v>45939</v>
      </c>
      <c r="G111" s="1" t="str">
        <f>IF(WEEKDAY(Table1[[#This Row],[Order_Date]],2)&gt;=6,"Weekend","Weekday")</f>
        <v>Weekday</v>
      </c>
      <c r="H111" s="2" t="str">
        <f>TEXT(Table1[[#This Row],[Order_Date]],"mmmm")</f>
        <v>October</v>
      </c>
      <c r="I111" s="8">
        <f>MONTH(Table1[[#This Row],[Order_Date]])</f>
        <v>10</v>
      </c>
      <c r="J111" s="8">
        <v>5</v>
      </c>
      <c r="K111" s="1">
        <v>4536.37</v>
      </c>
      <c r="L111" s="1">
        <v>15</v>
      </c>
      <c r="M111" s="1">
        <v>19279.57</v>
      </c>
      <c r="N111" s="1">
        <f>(Table1[[#This Row],[Quantity]]*Table1[[#This Row],[Unit_Price]])*(1-Table1[[#This Row],[Discount_%]]/100)</f>
        <v>19279.572499999998</v>
      </c>
      <c r="O111" s="1">
        <v>12007.73</v>
      </c>
      <c r="P111" s="1">
        <v>7271.84</v>
      </c>
      <c r="Q111">
        <f>Table1[[#This Row],[Revenue]]-Table1[[#This Row],[Cost]]</f>
        <v>7271.84</v>
      </c>
      <c r="R111" s="6">
        <f>Table1[[#This Row],[Profit]]/Table1[[#This Row],[Revenue]]</f>
        <v>0.37717853665823459</v>
      </c>
    </row>
    <row r="112" spans="1:18" x14ac:dyDescent="0.45">
      <c r="A112" s="4" t="s">
        <v>254</v>
      </c>
      <c r="B112" s="4" t="s">
        <v>255</v>
      </c>
      <c r="C112" s="4" t="s">
        <v>12</v>
      </c>
      <c r="D112" s="4" t="s">
        <v>32</v>
      </c>
      <c r="E112" s="4" t="s">
        <v>4</v>
      </c>
      <c r="F112" s="5">
        <v>45355</v>
      </c>
      <c r="G112" s="4" t="str">
        <f>IF(WEEKDAY(Table1[[#This Row],[Order_Date]],2)&gt;=6,"Weekend","Weekday")</f>
        <v>Weekday</v>
      </c>
      <c r="H112" s="5" t="str">
        <f>TEXT(Table1[[#This Row],[Order_Date]],"mmmm")</f>
        <v>March</v>
      </c>
      <c r="I112" s="7">
        <f>MONTH(Table1[[#This Row],[Order_Date]])</f>
        <v>3</v>
      </c>
      <c r="J112" s="7">
        <v>4</v>
      </c>
      <c r="K112" s="4">
        <v>4755.3</v>
      </c>
      <c r="L112" s="4">
        <v>15</v>
      </c>
      <c r="M112" s="4">
        <v>16168.02</v>
      </c>
      <c r="N112" s="4">
        <f>(Table1[[#This Row],[Quantity]]*Table1[[#This Row],[Unit_Price]])*(1-Table1[[#This Row],[Discount_%]]/100)</f>
        <v>16168.02</v>
      </c>
      <c r="O112" s="4">
        <v>13543.17</v>
      </c>
      <c r="P112" s="4">
        <v>2624.85</v>
      </c>
      <c r="Q112">
        <f>Table1[[#This Row],[Revenue]]-Table1[[#This Row],[Cost]]</f>
        <v>2624.8500000000004</v>
      </c>
      <c r="R112" s="6">
        <f>Table1[[#This Row],[Profit]]/Table1[[#This Row],[Revenue]]</f>
        <v>0.1623482652792364</v>
      </c>
    </row>
    <row r="113" spans="1:18" x14ac:dyDescent="0.45">
      <c r="A113" s="1" t="s">
        <v>256</v>
      </c>
      <c r="B113" s="1" t="s">
        <v>257</v>
      </c>
      <c r="C113" s="1" t="s">
        <v>20</v>
      </c>
      <c r="D113" s="1" t="s">
        <v>103</v>
      </c>
      <c r="E113" s="1" t="s">
        <v>22</v>
      </c>
      <c r="F113" s="2">
        <v>45408</v>
      </c>
      <c r="G113" s="1" t="str">
        <f>IF(WEEKDAY(Table1[[#This Row],[Order_Date]],2)&gt;=6,"Weekend","Weekday")</f>
        <v>Weekday</v>
      </c>
      <c r="H113" s="2" t="str">
        <f>TEXT(Table1[[#This Row],[Order_Date]],"mmmm")</f>
        <v>April</v>
      </c>
      <c r="I113" s="8">
        <f>MONTH(Table1[[#This Row],[Order_Date]])</f>
        <v>4</v>
      </c>
      <c r="J113" s="8">
        <v>2</v>
      </c>
      <c r="K113" s="1">
        <v>3196</v>
      </c>
      <c r="L113" s="1">
        <v>10</v>
      </c>
      <c r="M113" s="1">
        <v>5752.8</v>
      </c>
      <c r="N113" s="1">
        <f>(Table1[[#This Row],[Quantity]]*Table1[[#This Row],[Unit_Price]])*(1-Table1[[#This Row],[Discount_%]]/100)</f>
        <v>5752.8</v>
      </c>
      <c r="O113" s="1">
        <v>4096.63</v>
      </c>
      <c r="P113" s="1">
        <v>1656.17</v>
      </c>
      <c r="Q113">
        <f>Table1[[#This Row],[Revenue]]-Table1[[#This Row],[Cost]]</f>
        <v>1656.17</v>
      </c>
      <c r="R113" s="6">
        <f>Table1[[#This Row],[Profit]]/Table1[[#This Row],[Revenue]]</f>
        <v>0.28788937560839939</v>
      </c>
    </row>
    <row r="114" spans="1:18" x14ac:dyDescent="0.45">
      <c r="A114" s="4" t="s">
        <v>258</v>
      </c>
      <c r="B114" s="4" t="s">
        <v>259</v>
      </c>
      <c r="C114" s="4" t="s">
        <v>28</v>
      </c>
      <c r="D114" s="4" t="s">
        <v>137</v>
      </c>
      <c r="E114" s="4" t="s">
        <v>14</v>
      </c>
      <c r="F114" s="5">
        <v>45992</v>
      </c>
      <c r="G114" s="4" t="str">
        <f>IF(WEEKDAY(Table1[[#This Row],[Order_Date]],2)&gt;=6,"Weekend","Weekday")</f>
        <v>Weekday</v>
      </c>
      <c r="H114" s="5" t="str">
        <f>TEXT(Table1[[#This Row],[Order_Date]],"mmmm")</f>
        <v>December</v>
      </c>
      <c r="I114" s="7">
        <f>MONTH(Table1[[#This Row],[Order_Date]])</f>
        <v>12</v>
      </c>
      <c r="J114" s="7">
        <v>4</v>
      </c>
      <c r="K114" s="4">
        <v>1710.46</v>
      </c>
      <c r="L114" s="4">
        <v>0</v>
      </c>
      <c r="M114" s="4">
        <v>6841.84</v>
      </c>
      <c r="N114" s="4">
        <f>(Table1[[#This Row],[Quantity]]*Table1[[#This Row],[Unit_Price]])*(1-Table1[[#This Row],[Discount_%]]/100)</f>
        <v>6841.84</v>
      </c>
      <c r="O114" s="4">
        <v>5255.42</v>
      </c>
      <c r="P114" s="4">
        <v>1586.42</v>
      </c>
      <c r="Q114">
        <f>Table1[[#This Row],[Revenue]]-Table1[[#This Row],[Cost]]</f>
        <v>1586.42</v>
      </c>
      <c r="R114" s="6">
        <f>Table1[[#This Row],[Profit]]/Table1[[#This Row],[Revenue]]</f>
        <v>0.23187037405142477</v>
      </c>
    </row>
    <row r="115" spans="1:18" x14ac:dyDescent="0.45">
      <c r="A115" s="1" t="s">
        <v>260</v>
      </c>
      <c r="B115" s="1" t="s">
        <v>261</v>
      </c>
      <c r="C115" s="1" t="s">
        <v>2</v>
      </c>
      <c r="D115" s="1" t="s">
        <v>65</v>
      </c>
      <c r="E115" s="1" t="s">
        <v>9</v>
      </c>
      <c r="F115" s="2">
        <v>45733</v>
      </c>
      <c r="G115" s="1" t="str">
        <f>IF(WEEKDAY(Table1[[#This Row],[Order_Date]],2)&gt;=6,"Weekend","Weekday")</f>
        <v>Weekday</v>
      </c>
      <c r="H115" s="2" t="str">
        <f>TEXT(Table1[[#This Row],[Order_Date]],"mmmm")</f>
        <v>March</v>
      </c>
      <c r="I115" s="8">
        <f>MONTH(Table1[[#This Row],[Order_Date]])</f>
        <v>3</v>
      </c>
      <c r="J115" s="8">
        <v>5</v>
      </c>
      <c r="K115" s="1">
        <v>3978.74</v>
      </c>
      <c r="L115" s="1">
        <v>20</v>
      </c>
      <c r="M115" s="1">
        <v>15914.96</v>
      </c>
      <c r="N115" s="1">
        <f>(Table1[[#This Row],[Quantity]]*Table1[[#This Row],[Unit_Price]])*(1-Table1[[#This Row],[Discount_%]]/100)</f>
        <v>15914.96</v>
      </c>
      <c r="O115" s="1">
        <v>12690.66</v>
      </c>
      <c r="P115" s="1">
        <v>3224.3</v>
      </c>
      <c r="Q115">
        <f>Table1[[#This Row],[Revenue]]-Table1[[#This Row],[Cost]]</f>
        <v>3224.2999999999993</v>
      </c>
      <c r="R115" s="6">
        <f>Table1[[#This Row],[Profit]]/Table1[[#This Row],[Revenue]]</f>
        <v>0.20259554532339386</v>
      </c>
    </row>
    <row r="116" spans="1:18" x14ac:dyDescent="0.45">
      <c r="A116" s="4" t="s">
        <v>262</v>
      </c>
      <c r="B116" s="4" t="s">
        <v>263</v>
      </c>
      <c r="C116" s="4" t="s">
        <v>20</v>
      </c>
      <c r="D116" s="4" t="s">
        <v>57</v>
      </c>
      <c r="E116" s="4" t="s">
        <v>14</v>
      </c>
      <c r="F116" s="5">
        <v>45368</v>
      </c>
      <c r="G116" s="4" t="str">
        <f>IF(WEEKDAY(Table1[[#This Row],[Order_Date]],2)&gt;=6,"Weekend","Weekday")</f>
        <v>Weekend</v>
      </c>
      <c r="H116" s="5" t="str">
        <f>TEXT(Table1[[#This Row],[Order_Date]],"mmmm")</f>
        <v>March</v>
      </c>
      <c r="I116" s="7">
        <f>MONTH(Table1[[#This Row],[Order_Date]])</f>
        <v>3</v>
      </c>
      <c r="J116" s="7">
        <v>5</v>
      </c>
      <c r="K116" s="4">
        <v>2522.66</v>
      </c>
      <c r="L116" s="4">
        <v>5</v>
      </c>
      <c r="M116" s="4">
        <v>11982.63</v>
      </c>
      <c r="N116" s="4">
        <f>(Table1[[#This Row],[Quantity]]*Table1[[#This Row],[Unit_Price]])*(1-Table1[[#This Row],[Discount_%]]/100)</f>
        <v>11982.634999999998</v>
      </c>
      <c r="O116" s="4">
        <v>7362</v>
      </c>
      <c r="P116" s="4">
        <v>4620.63</v>
      </c>
      <c r="Q116">
        <f>Table1[[#This Row],[Revenue]]-Table1[[#This Row],[Cost]]</f>
        <v>4620.6299999999992</v>
      </c>
      <c r="R116" s="6">
        <f>Table1[[#This Row],[Profit]]/Table1[[#This Row],[Revenue]]</f>
        <v>0.38561067144691946</v>
      </c>
    </row>
    <row r="117" spans="1:18" x14ac:dyDescent="0.45">
      <c r="A117" s="1" t="s">
        <v>264</v>
      </c>
      <c r="B117" s="1" t="s">
        <v>265</v>
      </c>
      <c r="C117" s="1" t="s">
        <v>28</v>
      </c>
      <c r="D117" s="1" t="s">
        <v>35</v>
      </c>
      <c r="E117" s="1" t="s">
        <v>4</v>
      </c>
      <c r="F117" s="2">
        <v>45318</v>
      </c>
      <c r="G117" s="1" t="str">
        <f>IF(WEEKDAY(Table1[[#This Row],[Order_Date]],2)&gt;=6,"Weekend","Weekday")</f>
        <v>Weekend</v>
      </c>
      <c r="H117" s="2" t="str">
        <f>TEXT(Table1[[#This Row],[Order_Date]],"mmmm")</f>
        <v>January</v>
      </c>
      <c r="I117" s="8">
        <f>MONTH(Table1[[#This Row],[Order_Date]])</f>
        <v>1</v>
      </c>
      <c r="J117" s="8">
        <v>5</v>
      </c>
      <c r="K117" s="1">
        <v>3711.47</v>
      </c>
      <c r="L117" s="1">
        <v>5</v>
      </c>
      <c r="M117" s="1">
        <v>17629.48</v>
      </c>
      <c r="N117" s="1">
        <f>(Table1[[#This Row],[Quantity]]*Table1[[#This Row],[Unit_Price]])*(1-Table1[[#This Row],[Discount_%]]/100)</f>
        <v>17629.482499999998</v>
      </c>
      <c r="O117" s="1">
        <v>12983.74</v>
      </c>
      <c r="P117" s="1">
        <v>4645.74</v>
      </c>
      <c r="Q117">
        <f>Table1[[#This Row],[Revenue]]-Table1[[#This Row],[Cost]]</f>
        <v>4645.74</v>
      </c>
      <c r="R117" s="6">
        <f>Table1[[#This Row],[Profit]]/Table1[[#This Row],[Revenue]]</f>
        <v>0.26352110215389224</v>
      </c>
    </row>
    <row r="118" spans="1:18" x14ac:dyDescent="0.45">
      <c r="A118" s="4" t="s">
        <v>266</v>
      </c>
      <c r="B118" s="4" t="s">
        <v>267</v>
      </c>
      <c r="C118" s="4" t="s">
        <v>12</v>
      </c>
      <c r="D118" s="4" t="s">
        <v>13</v>
      </c>
      <c r="E118" s="4" t="s">
        <v>22</v>
      </c>
      <c r="F118" s="5">
        <v>45419</v>
      </c>
      <c r="G118" s="4" t="str">
        <f>IF(WEEKDAY(Table1[[#This Row],[Order_Date]],2)&gt;=6,"Weekend","Weekday")</f>
        <v>Weekday</v>
      </c>
      <c r="H118" s="5" t="str">
        <f>TEXT(Table1[[#This Row],[Order_Date]],"mmmm")</f>
        <v>May</v>
      </c>
      <c r="I118" s="7">
        <f>MONTH(Table1[[#This Row],[Order_Date]])</f>
        <v>5</v>
      </c>
      <c r="J118" s="7">
        <v>2</v>
      </c>
      <c r="K118" s="4">
        <v>4846.3900000000003</v>
      </c>
      <c r="L118" s="4">
        <v>15</v>
      </c>
      <c r="M118" s="4">
        <v>8238.86</v>
      </c>
      <c r="N118" s="4">
        <f>(Table1[[#This Row],[Quantity]]*Table1[[#This Row],[Unit_Price]])*(1-Table1[[#This Row],[Discount_%]]/100)</f>
        <v>8238.8630000000012</v>
      </c>
      <c r="O118" s="4">
        <v>6360.46</v>
      </c>
      <c r="P118" s="4">
        <v>1878.4</v>
      </c>
      <c r="Q118">
        <f>Table1[[#This Row],[Revenue]]-Table1[[#This Row],[Cost]]</f>
        <v>1878.4000000000005</v>
      </c>
      <c r="R118" s="6">
        <f>Table1[[#This Row],[Profit]]/Table1[[#This Row],[Revenue]]</f>
        <v>0.22799270772898192</v>
      </c>
    </row>
    <row r="119" spans="1:18" x14ac:dyDescent="0.45">
      <c r="A119" s="1" t="s">
        <v>268</v>
      </c>
      <c r="B119" s="1" t="s">
        <v>269</v>
      </c>
      <c r="C119" s="1" t="s">
        <v>12</v>
      </c>
      <c r="D119" s="1" t="s">
        <v>13</v>
      </c>
      <c r="E119" s="1" t="s">
        <v>22</v>
      </c>
      <c r="F119" s="2">
        <v>45839</v>
      </c>
      <c r="G119" s="1" t="str">
        <f>IF(WEEKDAY(Table1[[#This Row],[Order_Date]],2)&gt;=6,"Weekend","Weekday")</f>
        <v>Weekday</v>
      </c>
      <c r="H119" s="2" t="str">
        <f>TEXT(Table1[[#This Row],[Order_Date]],"mmmm")</f>
        <v>July</v>
      </c>
      <c r="I119" s="8">
        <f>MONTH(Table1[[#This Row],[Order_Date]])</f>
        <v>7</v>
      </c>
      <c r="J119" s="8">
        <v>4</v>
      </c>
      <c r="K119" s="1">
        <v>4347.66</v>
      </c>
      <c r="L119" s="1">
        <v>10</v>
      </c>
      <c r="M119" s="1">
        <v>15651.58</v>
      </c>
      <c r="N119" s="1">
        <f>(Table1[[#This Row],[Quantity]]*Table1[[#This Row],[Unit_Price]])*(1-Table1[[#This Row],[Discount_%]]/100)</f>
        <v>15651.575999999999</v>
      </c>
      <c r="O119" s="1">
        <v>12671.84</v>
      </c>
      <c r="P119" s="1">
        <v>2979.74</v>
      </c>
      <c r="Q119">
        <f>Table1[[#This Row],[Revenue]]-Table1[[#This Row],[Cost]]</f>
        <v>2979.74</v>
      </c>
      <c r="R119" s="6">
        <f>Table1[[#This Row],[Profit]]/Table1[[#This Row],[Revenue]]</f>
        <v>0.19037950162220044</v>
      </c>
    </row>
    <row r="120" spans="1:18" x14ac:dyDescent="0.45">
      <c r="A120" s="4" t="s">
        <v>270</v>
      </c>
      <c r="B120" s="4" t="s">
        <v>75</v>
      </c>
      <c r="C120" s="4" t="s">
        <v>12</v>
      </c>
      <c r="D120" s="4" t="s">
        <v>32</v>
      </c>
      <c r="E120" s="4" t="s">
        <v>9</v>
      </c>
      <c r="F120" s="5">
        <v>45887</v>
      </c>
      <c r="G120" s="4" t="str">
        <f>IF(WEEKDAY(Table1[[#This Row],[Order_Date]],2)&gt;=6,"Weekend","Weekday")</f>
        <v>Weekday</v>
      </c>
      <c r="H120" s="5" t="str">
        <f>TEXT(Table1[[#This Row],[Order_Date]],"mmmm")</f>
        <v>August</v>
      </c>
      <c r="I120" s="7">
        <f>MONTH(Table1[[#This Row],[Order_Date]])</f>
        <v>8</v>
      </c>
      <c r="J120" s="7">
        <v>5</v>
      </c>
      <c r="K120" s="4">
        <v>1190.6199999999999</v>
      </c>
      <c r="L120" s="4">
        <v>5</v>
      </c>
      <c r="M120" s="4">
        <v>5655.44</v>
      </c>
      <c r="N120" s="4">
        <f>(Table1[[#This Row],[Quantity]]*Table1[[#This Row],[Unit_Price]])*(1-Table1[[#This Row],[Discount_%]]/100)</f>
        <v>5655.4449999999988</v>
      </c>
      <c r="O120" s="4">
        <v>3954.07</v>
      </c>
      <c r="P120" s="4">
        <v>1701.37</v>
      </c>
      <c r="Q120">
        <f>Table1[[#This Row],[Revenue]]-Table1[[#This Row],[Cost]]</f>
        <v>1701.3699999999994</v>
      </c>
      <c r="R120" s="6">
        <f>Table1[[#This Row],[Profit]]/Table1[[#This Row],[Revenue]]</f>
        <v>0.30083777743199469</v>
      </c>
    </row>
    <row r="121" spans="1:18" x14ac:dyDescent="0.45">
      <c r="A121" s="1" t="s">
        <v>271</v>
      </c>
      <c r="B121" s="1" t="s">
        <v>272</v>
      </c>
      <c r="C121" s="1" t="s">
        <v>12</v>
      </c>
      <c r="D121" s="1" t="s">
        <v>13</v>
      </c>
      <c r="E121" s="1" t="s">
        <v>14</v>
      </c>
      <c r="F121" s="2">
        <v>45354</v>
      </c>
      <c r="G121" s="1" t="str">
        <f>IF(WEEKDAY(Table1[[#This Row],[Order_Date]],2)&gt;=6,"Weekend","Weekday")</f>
        <v>Weekend</v>
      </c>
      <c r="H121" s="2" t="str">
        <f>TEXT(Table1[[#This Row],[Order_Date]],"mmmm")</f>
        <v>March</v>
      </c>
      <c r="I121" s="8">
        <f>MONTH(Table1[[#This Row],[Order_Date]])</f>
        <v>3</v>
      </c>
      <c r="J121" s="8">
        <v>2</v>
      </c>
      <c r="K121" s="1">
        <v>818.36</v>
      </c>
      <c r="L121" s="1">
        <v>10</v>
      </c>
      <c r="M121" s="1">
        <v>1473.05</v>
      </c>
      <c r="N121" s="1">
        <f>(Table1[[#This Row],[Quantity]]*Table1[[#This Row],[Unit_Price]])*(1-Table1[[#This Row],[Discount_%]]/100)</f>
        <v>1473.048</v>
      </c>
      <c r="O121" s="1">
        <v>1072.8699999999999</v>
      </c>
      <c r="P121" s="1">
        <v>400.18</v>
      </c>
      <c r="Q121">
        <f>Table1[[#This Row],[Revenue]]-Table1[[#This Row],[Cost]]</f>
        <v>400.18000000000006</v>
      </c>
      <c r="R121" s="6">
        <f>Table1[[#This Row],[Profit]]/Table1[[#This Row],[Revenue]]</f>
        <v>0.27166762839007502</v>
      </c>
    </row>
    <row r="122" spans="1:18" x14ac:dyDescent="0.45">
      <c r="A122" s="4" t="s">
        <v>273</v>
      </c>
      <c r="B122" s="4" t="s">
        <v>274</v>
      </c>
      <c r="C122" s="4" t="s">
        <v>20</v>
      </c>
      <c r="D122" s="4" t="s">
        <v>21</v>
      </c>
      <c r="E122" s="4" t="s">
        <v>9</v>
      </c>
      <c r="F122" s="5">
        <v>45631</v>
      </c>
      <c r="G122" s="4" t="str">
        <f>IF(WEEKDAY(Table1[[#This Row],[Order_Date]],2)&gt;=6,"Weekend","Weekday")</f>
        <v>Weekday</v>
      </c>
      <c r="H122" s="5" t="str">
        <f>TEXT(Table1[[#This Row],[Order_Date]],"mmmm")</f>
        <v>December</v>
      </c>
      <c r="I122" s="7">
        <f>MONTH(Table1[[#This Row],[Order_Date]])</f>
        <v>12</v>
      </c>
      <c r="J122" s="7">
        <v>3</v>
      </c>
      <c r="K122" s="4">
        <v>2948.4</v>
      </c>
      <c r="L122" s="4">
        <v>0</v>
      </c>
      <c r="M122" s="4">
        <v>8845.2000000000007</v>
      </c>
      <c r="N122" s="4">
        <f>(Table1[[#This Row],[Quantity]]*Table1[[#This Row],[Unit_Price]])*(1-Table1[[#This Row],[Discount_%]]/100)</f>
        <v>8845.2000000000007</v>
      </c>
      <c r="O122" s="4">
        <v>7215.78</v>
      </c>
      <c r="P122" s="4">
        <v>1629.42</v>
      </c>
      <c r="Q122">
        <f>Table1[[#This Row],[Revenue]]-Table1[[#This Row],[Cost]]</f>
        <v>1629.420000000001</v>
      </c>
      <c r="R122" s="6">
        <f>Table1[[#This Row],[Profit]]/Table1[[#This Row],[Revenue]]</f>
        <v>0.18421516754850087</v>
      </c>
    </row>
    <row r="123" spans="1:18" x14ac:dyDescent="0.45">
      <c r="A123" s="1" t="s">
        <v>275</v>
      </c>
      <c r="B123" s="1" t="s">
        <v>276</v>
      </c>
      <c r="C123" s="1" t="s">
        <v>7</v>
      </c>
      <c r="D123" s="1" t="s">
        <v>46</v>
      </c>
      <c r="E123" s="1" t="s">
        <v>9</v>
      </c>
      <c r="F123" s="2">
        <v>45310</v>
      </c>
      <c r="G123" s="1" t="str">
        <f>IF(WEEKDAY(Table1[[#This Row],[Order_Date]],2)&gt;=6,"Weekend","Weekday")</f>
        <v>Weekday</v>
      </c>
      <c r="H123" s="2" t="str">
        <f>TEXT(Table1[[#This Row],[Order_Date]],"mmmm")</f>
        <v>January</v>
      </c>
      <c r="I123" s="8">
        <f>MONTH(Table1[[#This Row],[Order_Date]])</f>
        <v>1</v>
      </c>
      <c r="J123" s="8">
        <v>4</v>
      </c>
      <c r="K123" s="1">
        <v>1259.76</v>
      </c>
      <c r="L123" s="1">
        <v>10</v>
      </c>
      <c r="M123" s="1">
        <v>4535.1400000000003</v>
      </c>
      <c r="N123" s="1">
        <f>(Table1[[#This Row],[Quantity]]*Table1[[#This Row],[Unit_Price]])*(1-Table1[[#This Row],[Discount_%]]/100)</f>
        <v>4535.1360000000004</v>
      </c>
      <c r="O123" s="1">
        <v>3750.21</v>
      </c>
      <c r="P123" s="1">
        <v>784.93</v>
      </c>
      <c r="Q123">
        <f>Table1[[#This Row],[Revenue]]-Table1[[#This Row],[Cost]]</f>
        <v>784.93000000000029</v>
      </c>
      <c r="R123" s="6">
        <f>Table1[[#This Row],[Profit]]/Table1[[#This Row],[Revenue]]</f>
        <v>0.17307734711607578</v>
      </c>
    </row>
    <row r="124" spans="1:18" x14ac:dyDescent="0.45">
      <c r="A124" s="4" t="s">
        <v>277</v>
      </c>
      <c r="B124" s="4" t="s">
        <v>278</v>
      </c>
      <c r="C124" s="4" t="s">
        <v>12</v>
      </c>
      <c r="D124" s="4" t="s">
        <v>41</v>
      </c>
      <c r="E124" s="4" t="s">
        <v>9</v>
      </c>
      <c r="F124" s="5">
        <v>45613</v>
      </c>
      <c r="G124" s="4" t="str">
        <f>IF(WEEKDAY(Table1[[#This Row],[Order_Date]],2)&gt;=6,"Weekend","Weekday")</f>
        <v>Weekend</v>
      </c>
      <c r="H124" s="5" t="str">
        <f>TEXT(Table1[[#This Row],[Order_Date]],"mmmm")</f>
        <v>November</v>
      </c>
      <c r="I124" s="7">
        <f>MONTH(Table1[[#This Row],[Order_Date]])</f>
        <v>11</v>
      </c>
      <c r="J124" s="7">
        <v>4</v>
      </c>
      <c r="K124" s="4">
        <v>1816.07</v>
      </c>
      <c r="L124" s="4">
        <v>20</v>
      </c>
      <c r="M124" s="4">
        <v>5811.42</v>
      </c>
      <c r="N124" s="4">
        <f>(Table1[[#This Row],[Quantity]]*Table1[[#This Row],[Unit_Price]])*(1-Table1[[#This Row],[Discount_%]]/100)</f>
        <v>5811.424</v>
      </c>
      <c r="O124" s="4">
        <v>4515.74</v>
      </c>
      <c r="P124" s="4">
        <v>1295.68</v>
      </c>
      <c r="Q124">
        <f>Table1[[#This Row],[Revenue]]-Table1[[#This Row],[Cost]]</f>
        <v>1295.6800000000003</v>
      </c>
      <c r="R124" s="6">
        <f>Table1[[#This Row],[Profit]]/Table1[[#This Row],[Revenue]]</f>
        <v>0.22295411448492797</v>
      </c>
    </row>
    <row r="125" spans="1:18" x14ac:dyDescent="0.45">
      <c r="A125" s="1" t="s">
        <v>279</v>
      </c>
      <c r="B125" s="1" t="s">
        <v>280</v>
      </c>
      <c r="C125" s="1" t="s">
        <v>12</v>
      </c>
      <c r="D125" s="1" t="s">
        <v>38</v>
      </c>
      <c r="E125" s="1" t="s">
        <v>22</v>
      </c>
      <c r="F125" s="2">
        <v>45573</v>
      </c>
      <c r="G125" s="1" t="str">
        <f>IF(WEEKDAY(Table1[[#This Row],[Order_Date]],2)&gt;=6,"Weekend","Weekday")</f>
        <v>Weekday</v>
      </c>
      <c r="H125" s="2" t="str">
        <f>TEXT(Table1[[#This Row],[Order_Date]],"mmmm")</f>
        <v>October</v>
      </c>
      <c r="I125" s="8">
        <f>MONTH(Table1[[#This Row],[Order_Date]])</f>
        <v>10</v>
      </c>
      <c r="J125" s="8">
        <v>5</v>
      </c>
      <c r="K125" s="1">
        <v>1952.14</v>
      </c>
      <c r="L125" s="1">
        <v>5</v>
      </c>
      <c r="M125" s="1">
        <v>9272.67</v>
      </c>
      <c r="N125" s="1">
        <f>(Table1[[#This Row],[Quantity]]*Table1[[#This Row],[Unit_Price]])*(1-Table1[[#This Row],[Discount_%]]/100)</f>
        <v>9272.6650000000009</v>
      </c>
      <c r="O125" s="1">
        <v>7198.11</v>
      </c>
      <c r="P125" s="1">
        <v>2074.56</v>
      </c>
      <c r="Q125">
        <f>Table1[[#This Row],[Revenue]]-Table1[[#This Row],[Cost]]</f>
        <v>2074.5600000000004</v>
      </c>
      <c r="R125" s="6">
        <f>Table1[[#This Row],[Profit]]/Table1[[#This Row],[Revenue]]</f>
        <v>0.223728440675663</v>
      </c>
    </row>
    <row r="126" spans="1:18" x14ac:dyDescent="0.45">
      <c r="A126" s="4" t="s">
        <v>281</v>
      </c>
      <c r="B126" s="4" t="s">
        <v>282</v>
      </c>
      <c r="C126" s="4" t="s">
        <v>20</v>
      </c>
      <c r="D126" s="4" t="s">
        <v>57</v>
      </c>
      <c r="E126" s="4" t="s">
        <v>22</v>
      </c>
      <c r="F126" s="5">
        <v>45895</v>
      </c>
      <c r="G126" s="4" t="str">
        <f>IF(WEEKDAY(Table1[[#This Row],[Order_Date]],2)&gt;=6,"Weekend","Weekday")</f>
        <v>Weekday</v>
      </c>
      <c r="H126" s="5" t="str">
        <f>TEXT(Table1[[#This Row],[Order_Date]],"mmmm")</f>
        <v>August</v>
      </c>
      <c r="I126" s="7">
        <f>MONTH(Table1[[#This Row],[Order_Date]])</f>
        <v>8</v>
      </c>
      <c r="J126" s="7">
        <v>2</v>
      </c>
      <c r="K126" s="4">
        <v>1718.24</v>
      </c>
      <c r="L126" s="4">
        <v>20</v>
      </c>
      <c r="M126" s="4">
        <v>2749.18</v>
      </c>
      <c r="N126" s="4">
        <f>(Table1[[#This Row],[Quantity]]*Table1[[#This Row],[Unit_Price]])*(1-Table1[[#This Row],[Discount_%]]/100)</f>
        <v>2749.1840000000002</v>
      </c>
      <c r="O126" s="4">
        <v>1948.1</v>
      </c>
      <c r="P126" s="4">
        <v>801.08</v>
      </c>
      <c r="Q126">
        <f>Table1[[#This Row],[Revenue]]-Table1[[#This Row],[Cost]]</f>
        <v>801.07999999999993</v>
      </c>
      <c r="R126" s="6">
        <f>Table1[[#This Row],[Profit]]/Table1[[#This Row],[Revenue]]</f>
        <v>0.29138870499567149</v>
      </c>
    </row>
    <row r="127" spans="1:18" x14ac:dyDescent="0.45">
      <c r="A127" s="1" t="s">
        <v>283</v>
      </c>
      <c r="B127" s="1" t="s">
        <v>284</v>
      </c>
      <c r="C127" s="1" t="s">
        <v>20</v>
      </c>
      <c r="D127" s="1" t="s">
        <v>103</v>
      </c>
      <c r="E127" s="1" t="s">
        <v>22</v>
      </c>
      <c r="F127" s="2">
        <v>45803</v>
      </c>
      <c r="G127" s="1" t="str">
        <f>IF(WEEKDAY(Table1[[#This Row],[Order_Date]],2)&gt;=6,"Weekend","Weekday")</f>
        <v>Weekday</v>
      </c>
      <c r="H127" s="2" t="str">
        <f>TEXT(Table1[[#This Row],[Order_Date]],"mmmm")</f>
        <v>May</v>
      </c>
      <c r="I127" s="8">
        <f>MONTH(Table1[[#This Row],[Order_Date]])</f>
        <v>5</v>
      </c>
      <c r="J127" s="8">
        <v>5</v>
      </c>
      <c r="K127" s="1">
        <v>2085.4899999999998</v>
      </c>
      <c r="L127" s="1">
        <v>20</v>
      </c>
      <c r="M127" s="1">
        <v>8341.9599999999991</v>
      </c>
      <c r="N127" s="1">
        <f>(Table1[[#This Row],[Quantity]]*Table1[[#This Row],[Unit_Price]])*(1-Table1[[#This Row],[Discount_%]]/100)</f>
        <v>8341.9599999999991</v>
      </c>
      <c r="O127" s="1">
        <v>6196.98</v>
      </c>
      <c r="P127" s="1">
        <v>2144.98</v>
      </c>
      <c r="Q127">
        <f>Table1[[#This Row],[Revenue]]-Table1[[#This Row],[Cost]]</f>
        <v>2144.9799999999996</v>
      </c>
      <c r="R127" s="6">
        <f>Table1[[#This Row],[Profit]]/Table1[[#This Row],[Revenue]]</f>
        <v>0.25713141755654551</v>
      </c>
    </row>
    <row r="128" spans="1:18" x14ac:dyDescent="0.45">
      <c r="A128" s="4" t="s">
        <v>285</v>
      </c>
      <c r="B128" s="4" t="s">
        <v>286</v>
      </c>
      <c r="C128" s="4" t="s">
        <v>20</v>
      </c>
      <c r="D128" s="4" t="s">
        <v>21</v>
      </c>
      <c r="E128" s="4" t="s">
        <v>4</v>
      </c>
      <c r="F128" s="5">
        <v>45518</v>
      </c>
      <c r="G128" s="4" t="str">
        <f>IF(WEEKDAY(Table1[[#This Row],[Order_Date]],2)&gt;=6,"Weekend","Weekday")</f>
        <v>Weekday</v>
      </c>
      <c r="H128" s="5" t="str">
        <f>TEXT(Table1[[#This Row],[Order_Date]],"mmmm")</f>
        <v>August</v>
      </c>
      <c r="I128" s="7">
        <f>MONTH(Table1[[#This Row],[Order_Date]])</f>
        <v>8</v>
      </c>
      <c r="J128" s="7">
        <v>5</v>
      </c>
      <c r="K128" s="4">
        <v>4131.67</v>
      </c>
      <c r="L128" s="4">
        <v>20</v>
      </c>
      <c r="M128" s="4">
        <v>16526.68</v>
      </c>
      <c r="N128" s="4">
        <f>(Table1[[#This Row],[Quantity]]*Table1[[#This Row],[Unit_Price]])*(1-Table1[[#This Row],[Discount_%]]/100)</f>
        <v>16526.68</v>
      </c>
      <c r="O128" s="4">
        <v>12990.84</v>
      </c>
      <c r="P128" s="4">
        <v>3535.84</v>
      </c>
      <c r="Q128">
        <f>Table1[[#This Row],[Revenue]]-Table1[[#This Row],[Cost]]</f>
        <v>3535.84</v>
      </c>
      <c r="R128" s="6">
        <f>Table1[[#This Row],[Profit]]/Table1[[#This Row],[Revenue]]</f>
        <v>0.21394738689198314</v>
      </c>
    </row>
    <row r="129" spans="1:18" x14ac:dyDescent="0.45">
      <c r="A129" s="1" t="s">
        <v>287</v>
      </c>
      <c r="B129" s="1" t="s">
        <v>288</v>
      </c>
      <c r="C129" s="1" t="s">
        <v>12</v>
      </c>
      <c r="D129" s="1" t="s">
        <v>111</v>
      </c>
      <c r="E129" s="1" t="s">
        <v>14</v>
      </c>
      <c r="F129" s="2">
        <v>45612</v>
      </c>
      <c r="G129" s="1" t="str">
        <f>IF(WEEKDAY(Table1[[#This Row],[Order_Date]],2)&gt;=6,"Weekend","Weekday")</f>
        <v>Weekend</v>
      </c>
      <c r="H129" s="2" t="str">
        <f>TEXT(Table1[[#This Row],[Order_Date]],"mmmm")</f>
        <v>November</v>
      </c>
      <c r="I129" s="8">
        <f>MONTH(Table1[[#This Row],[Order_Date]])</f>
        <v>11</v>
      </c>
      <c r="J129" s="8">
        <v>5</v>
      </c>
      <c r="K129" s="1">
        <v>1263.78</v>
      </c>
      <c r="L129" s="1">
        <v>15</v>
      </c>
      <c r="M129" s="1">
        <v>5371.06</v>
      </c>
      <c r="N129" s="1">
        <f>(Table1[[#This Row],[Quantity]]*Table1[[#This Row],[Unit_Price]])*(1-Table1[[#This Row],[Discount_%]]/100)</f>
        <v>5371.0649999999996</v>
      </c>
      <c r="O129" s="1">
        <v>3760.04</v>
      </c>
      <c r="P129" s="1">
        <v>1611.02</v>
      </c>
      <c r="Q129">
        <f>Table1[[#This Row],[Revenue]]-Table1[[#This Row],[Cost]]</f>
        <v>1611.0200000000004</v>
      </c>
      <c r="R129" s="6">
        <f>Table1[[#This Row],[Profit]]/Table1[[#This Row],[Revenue]]</f>
        <v>0.29994451746954975</v>
      </c>
    </row>
    <row r="130" spans="1:18" x14ac:dyDescent="0.45">
      <c r="A130" s="4" t="s">
        <v>289</v>
      </c>
      <c r="B130" s="4" t="s">
        <v>290</v>
      </c>
      <c r="C130" s="4" t="s">
        <v>12</v>
      </c>
      <c r="D130" s="4" t="s">
        <v>32</v>
      </c>
      <c r="E130" s="4" t="s">
        <v>22</v>
      </c>
      <c r="F130" s="5">
        <v>45615</v>
      </c>
      <c r="G130" s="4" t="str">
        <f>IF(WEEKDAY(Table1[[#This Row],[Order_Date]],2)&gt;=6,"Weekend","Weekday")</f>
        <v>Weekday</v>
      </c>
      <c r="H130" s="5" t="str">
        <f>TEXT(Table1[[#This Row],[Order_Date]],"mmmm")</f>
        <v>November</v>
      </c>
      <c r="I130" s="7">
        <f>MONTH(Table1[[#This Row],[Order_Date]])</f>
        <v>11</v>
      </c>
      <c r="J130" s="7">
        <v>1</v>
      </c>
      <c r="K130" s="4">
        <v>506.17</v>
      </c>
      <c r="L130" s="4">
        <v>0</v>
      </c>
      <c r="M130" s="4">
        <v>506.17</v>
      </c>
      <c r="N130" s="4">
        <f>(Table1[[#This Row],[Quantity]]*Table1[[#This Row],[Unit_Price]])*(1-Table1[[#This Row],[Discount_%]]/100)</f>
        <v>506.17</v>
      </c>
      <c r="O130" s="4">
        <v>370.56</v>
      </c>
      <c r="P130" s="4">
        <v>135.61000000000001</v>
      </c>
      <c r="Q130">
        <f>Table1[[#This Row],[Revenue]]-Table1[[#This Row],[Cost]]</f>
        <v>135.61000000000001</v>
      </c>
      <c r="R130" s="6">
        <f>Table1[[#This Row],[Profit]]/Table1[[#This Row],[Revenue]]</f>
        <v>0.26791394195625978</v>
      </c>
    </row>
    <row r="131" spans="1:18" x14ac:dyDescent="0.45">
      <c r="A131" s="1" t="s">
        <v>291</v>
      </c>
      <c r="B131" s="1" t="s">
        <v>292</v>
      </c>
      <c r="C131" s="1" t="s">
        <v>12</v>
      </c>
      <c r="D131" s="1" t="s">
        <v>13</v>
      </c>
      <c r="E131" s="1" t="s">
        <v>22</v>
      </c>
      <c r="F131" s="2">
        <v>45493</v>
      </c>
      <c r="G131" s="1" t="str">
        <f>IF(WEEKDAY(Table1[[#This Row],[Order_Date]],2)&gt;=6,"Weekend","Weekday")</f>
        <v>Weekend</v>
      </c>
      <c r="H131" s="2" t="str">
        <f>TEXT(Table1[[#This Row],[Order_Date]],"mmmm")</f>
        <v>July</v>
      </c>
      <c r="I131" s="8">
        <f>MONTH(Table1[[#This Row],[Order_Date]])</f>
        <v>7</v>
      </c>
      <c r="J131" s="8">
        <v>2</v>
      </c>
      <c r="K131" s="1">
        <v>159.56</v>
      </c>
      <c r="L131" s="1">
        <v>20</v>
      </c>
      <c r="M131" s="1">
        <v>255.3</v>
      </c>
      <c r="N131" s="1">
        <f>(Table1[[#This Row],[Quantity]]*Table1[[#This Row],[Unit_Price]])*(1-Table1[[#This Row],[Discount_%]]/100)</f>
        <v>255.29600000000002</v>
      </c>
      <c r="O131" s="1">
        <v>215.08</v>
      </c>
      <c r="P131" s="1">
        <v>40.22</v>
      </c>
      <c r="Q131">
        <f>Table1[[#This Row],[Revenue]]-Table1[[#This Row],[Cost]]</f>
        <v>40.22</v>
      </c>
      <c r="R131" s="6">
        <f>Table1[[#This Row],[Profit]]/Table1[[#This Row],[Revenue]]</f>
        <v>0.15754014884449666</v>
      </c>
    </row>
    <row r="132" spans="1:18" x14ac:dyDescent="0.45">
      <c r="A132" s="4" t="s">
        <v>293</v>
      </c>
      <c r="B132" s="4" t="s">
        <v>294</v>
      </c>
      <c r="C132" s="4" t="s">
        <v>28</v>
      </c>
      <c r="D132" s="4" t="s">
        <v>35</v>
      </c>
      <c r="E132" s="4" t="s">
        <v>22</v>
      </c>
      <c r="F132" s="5">
        <v>45557</v>
      </c>
      <c r="G132" s="4" t="str">
        <f>IF(WEEKDAY(Table1[[#This Row],[Order_Date]],2)&gt;=6,"Weekend","Weekday")</f>
        <v>Weekend</v>
      </c>
      <c r="H132" s="5" t="str">
        <f>TEXT(Table1[[#This Row],[Order_Date]],"mmmm")</f>
        <v>September</v>
      </c>
      <c r="I132" s="7">
        <f>MONTH(Table1[[#This Row],[Order_Date]])</f>
        <v>9</v>
      </c>
      <c r="J132" s="7">
        <v>5</v>
      </c>
      <c r="K132" s="4">
        <v>312.66000000000003</v>
      </c>
      <c r="L132" s="4">
        <v>10</v>
      </c>
      <c r="M132" s="4">
        <v>1406.97</v>
      </c>
      <c r="N132" s="4">
        <f>(Table1[[#This Row],[Quantity]]*Table1[[#This Row],[Unit_Price]])*(1-Table1[[#This Row],[Discount_%]]/100)</f>
        <v>1406.9700000000003</v>
      </c>
      <c r="O132" s="4">
        <v>1169.42</v>
      </c>
      <c r="P132" s="4">
        <v>237.55</v>
      </c>
      <c r="Q132">
        <f>Table1[[#This Row],[Revenue]]-Table1[[#This Row],[Cost]]</f>
        <v>237.54999999999995</v>
      </c>
      <c r="R132" s="6">
        <f>Table1[[#This Row],[Profit]]/Table1[[#This Row],[Revenue]]</f>
        <v>0.1688379993887574</v>
      </c>
    </row>
    <row r="133" spans="1:18" x14ac:dyDescent="0.45">
      <c r="A133" s="1" t="s">
        <v>295</v>
      </c>
      <c r="B133" s="1" t="s">
        <v>296</v>
      </c>
      <c r="C133" s="1" t="s">
        <v>7</v>
      </c>
      <c r="D133" s="1" t="s">
        <v>8</v>
      </c>
      <c r="E133" s="1" t="s">
        <v>22</v>
      </c>
      <c r="F133" s="2">
        <v>45794</v>
      </c>
      <c r="G133" s="1" t="str">
        <f>IF(WEEKDAY(Table1[[#This Row],[Order_Date]],2)&gt;=6,"Weekend","Weekday")</f>
        <v>Weekend</v>
      </c>
      <c r="H133" s="2" t="str">
        <f>TEXT(Table1[[#This Row],[Order_Date]],"mmmm")</f>
        <v>May</v>
      </c>
      <c r="I133" s="8">
        <f>MONTH(Table1[[#This Row],[Order_Date]])</f>
        <v>5</v>
      </c>
      <c r="J133" s="8">
        <v>4</v>
      </c>
      <c r="K133" s="1">
        <v>2813.89</v>
      </c>
      <c r="L133" s="1">
        <v>20</v>
      </c>
      <c r="M133" s="1">
        <v>9004.4500000000007</v>
      </c>
      <c r="N133" s="1">
        <f>(Table1[[#This Row],[Quantity]]*Table1[[#This Row],[Unit_Price]])*(1-Table1[[#This Row],[Discount_%]]/100)</f>
        <v>9004.4480000000003</v>
      </c>
      <c r="O133" s="1">
        <v>7584.68</v>
      </c>
      <c r="P133" s="1">
        <v>1419.77</v>
      </c>
      <c r="Q133">
        <f>Table1[[#This Row],[Revenue]]-Table1[[#This Row],[Cost]]</f>
        <v>1419.7700000000004</v>
      </c>
      <c r="R133" s="6">
        <f>Table1[[#This Row],[Profit]]/Table1[[#This Row],[Revenue]]</f>
        <v>0.15767426105980931</v>
      </c>
    </row>
    <row r="134" spans="1:18" x14ac:dyDescent="0.45">
      <c r="A134" s="4" t="s">
        <v>297</v>
      </c>
      <c r="B134" s="4" t="s">
        <v>298</v>
      </c>
      <c r="C134" s="4" t="s">
        <v>28</v>
      </c>
      <c r="D134" s="4" t="s">
        <v>35</v>
      </c>
      <c r="E134" s="4" t="s">
        <v>22</v>
      </c>
      <c r="F134" s="5">
        <v>45390</v>
      </c>
      <c r="G134" s="4" t="str">
        <f>IF(WEEKDAY(Table1[[#This Row],[Order_Date]],2)&gt;=6,"Weekend","Weekday")</f>
        <v>Weekday</v>
      </c>
      <c r="H134" s="5" t="str">
        <f>TEXT(Table1[[#This Row],[Order_Date]],"mmmm")</f>
        <v>April</v>
      </c>
      <c r="I134" s="7">
        <f>MONTH(Table1[[#This Row],[Order_Date]])</f>
        <v>4</v>
      </c>
      <c r="J134" s="7">
        <v>1</v>
      </c>
      <c r="K134" s="4">
        <v>1162.3599999999999</v>
      </c>
      <c r="L134" s="4">
        <v>10</v>
      </c>
      <c r="M134" s="4">
        <v>1046.1199999999999</v>
      </c>
      <c r="N134" s="4">
        <f>(Table1[[#This Row],[Quantity]]*Table1[[#This Row],[Unit_Price]])*(1-Table1[[#This Row],[Discount_%]]/100)</f>
        <v>1046.124</v>
      </c>
      <c r="O134" s="4">
        <v>704.69</v>
      </c>
      <c r="P134" s="4">
        <v>341.43</v>
      </c>
      <c r="Q134">
        <f>Table1[[#This Row],[Revenue]]-Table1[[#This Row],[Cost]]</f>
        <v>341.42999999999984</v>
      </c>
      <c r="R134" s="6">
        <f>Table1[[#This Row],[Profit]]/Table1[[#This Row],[Revenue]]</f>
        <v>0.32637747103582765</v>
      </c>
    </row>
    <row r="135" spans="1:18" x14ac:dyDescent="0.45">
      <c r="A135" s="1" t="s">
        <v>299</v>
      </c>
      <c r="B135" s="1" t="s">
        <v>300</v>
      </c>
      <c r="C135" s="1" t="s">
        <v>7</v>
      </c>
      <c r="D135" s="1" t="s">
        <v>71</v>
      </c>
      <c r="E135" s="1" t="s">
        <v>14</v>
      </c>
      <c r="F135" s="2">
        <v>45844</v>
      </c>
      <c r="G135" s="1" t="str">
        <f>IF(WEEKDAY(Table1[[#This Row],[Order_Date]],2)&gt;=6,"Weekend","Weekday")</f>
        <v>Weekend</v>
      </c>
      <c r="H135" s="2" t="str">
        <f>TEXT(Table1[[#This Row],[Order_Date]],"mmmm")</f>
        <v>July</v>
      </c>
      <c r="I135" s="8">
        <f>MONTH(Table1[[#This Row],[Order_Date]])</f>
        <v>7</v>
      </c>
      <c r="J135" s="8">
        <v>5</v>
      </c>
      <c r="K135" s="1">
        <v>3514.93</v>
      </c>
      <c r="L135" s="1">
        <v>5</v>
      </c>
      <c r="M135" s="1">
        <v>16695.919999999998</v>
      </c>
      <c r="N135" s="1">
        <f>(Table1[[#This Row],[Quantity]]*Table1[[#This Row],[Unit_Price]])*(1-Table1[[#This Row],[Discount_%]]/100)</f>
        <v>16695.917499999996</v>
      </c>
      <c r="O135" s="1">
        <v>11621.2</v>
      </c>
      <c r="P135" s="1">
        <v>5074.72</v>
      </c>
      <c r="Q135">
        <f>Table1[[#This Row],[Revenue]]-Table1[[#This Row],[Cost]]</f>
        <v>5074.7199999999975</v>
      </c>
      <c r="R135" s="6">
        <f>Table1[[#This Row],[Profit]]/Table1[[#This Row],[Revenue]]</f>
        <v>0.30394970747344269</v>
      </c>
    </row>
    <row r="136" spans="1:18" x14ac:dyDescent="0.45">
      <c r="A136" s="4" t="s">
        <v>301</v>
      </c>
      <c r="B136" s="4" t="s">
        <v>302</v>
      </c>
      <c r="C136" s="4" t="s">
        <v>28</v>
      </c>
      <c r="D136" s="4" t="s">
        <v>137</v>
      </c>
      <c r="E136" s="4" t="s">
        <v>22</v>
      </c>
      <c r="F136" s="5">
        <v>45693</v>
      </c>
      <c r="G136" s="4" t="str">
        <f>IF(WEEKDAY(Table1[[#This Row],[Order_Date]],2)&gt;=6,"Weekend","Weekday")</f>
        <v>Weekday</v>
      </c>
      <c r="H136" s="5" t="str">
        <f>TEXT(Table1[[#This Row],[Order_Date]],"mmmm")</f>
        <v>February</v>
      </c>
      <c r="I136" s="7">
        <f>MONTH(Table1[[#This Row],[Order_Date]])</f>
        <v>2</v>
      </c>
      <c r="J136" s="7">
        <v>1</v>
      </c>
      <c r="K136" s="4">
        <v>4584.75</v>
      </c>
      <c r="L136" s="4">
        <v>5</v>
      </c>
      <c r="M136" s="4">
        <v>4355.51</v>
      </c>
      <c r="N136" s="4">
        <f>(Table1[[#This Row],[Quantity]]*Table1[[#This Row],[Unit_Price]])*(1-Table1[[#This Row],[Discount_%]]/100)</f>
        <v>4355.5124999999998</v>
      </c>
      <c r="O136" s="4">
        <v>3657.22</v>
      </c>
      <c r="P136" s="4">
        <v>698.29</v>
      </c>
      <c r="Q136">
        <f>Table1[[#This Row],[Revenue]]-Table1[[#This Row],[Cost]]</f>
        <v>698.29000000000042</v>
      </c>
      <c r="R136" s="6">
        <f>Table1[[#This Row],[Profit]]/Table1[[#This Row],[Revenue]]</f>
        <v>0.16032336052494425</v>
      </c>
    </row>
    <row r="137" spans="1:18" x14ac:dyDescent="0.45">
      <c r="A137" s="1" t="s">
        <v>303</v>
      </c>
      <c r="B137" s="1" t="s">
        <v>304</v>
      </c>
      <c r="C137" s="1" t="s">
        <v>28</v>
      </c>
      <c r="D137" s="1" t="s">
        <v>35</v>
      </c>
      <c r="E137" s="1" t="s">
        <v>4</v>
      </c>
      <c r="F137" s="2">
        <v>45863</v>
      </c>
      <c r="G137" s="1" t="str">
        <f>IF(WEEKDAY(Table1[[#This Row],[Order_Date]],2)&gt;=6,"Weekend","Weekday")</f>
        <v>Weekday</v>
      </c>
      <c r="H137" s="2" t="str">
        <f>TEXT(Table1[[#This Row],[Order_Date]],"mmmm")</f>
        <v>July</v>
      </c>
      <c r="I137" s="8">
        <f>MONTH(Table1[[#This Row],[Order_Date]])</f>
        <v>7</v>
      </c>
      <c r="J137" s="8">
        <v>4</v>
      </c>
      <c r="K137" s="1">
        <v>623.1</v>
      </c>
      <c r="L137" s="1">
        <v>20</v>
      </c>
      <c r="M137" s="1">
        <v>1993.92</v>
      </c>
      <c r="N137" s="1">
        <f>(Table1[[#This Row],[Quantity]]*Table1[[#This Row],[Unit_Price]])*(1-Table1[[#This Row],[Discount_%]]/100)</f>
        <v>1993.92</v>
      </c>
      <c r="O137" s="1">
        <v>1363.67</v>
      </c>
      <c r="P137" s="1">
        <v>630.25</v>
      </c>
      <c r="Q137">
        <f>Table1[[#This Row],[Revenue]]-Table1[[#This Row],[Cost]]</f>
        <v>630.25</v>
      </c>
      <c r="R137" s="6">
        <f>Table1[[#This Row],[Profit]]/Table1[[#This Row],[Revenue]]</f>
        <v>0.31608590113946394</v>
      </c>
    </row>
    <row r="138" spans="1:18" x14ac:dyDescent="0.45">
      <c r="A138" s="4" t="s">
        <v>305</v>
      </c>
      <c r="B138" s="4" t="s">
        <v>306</v>
      </c>
      <c r="C138" s="4" t="s">
        <v>20</v>
      </c>
      <c r="D138" s="4" t="s">
        <v>60</v>
      </c>
      <c r="E138" s="4" t="s">
        <v>9</v>
      </c>
      <c r="F138" s="5">
        <v>45323</v>
      </c>
      <c r="G138" s="4" t="str">
        <f>IF(WEEKDAY(Table1[[#This Row],[Order_Date]],2)&gt;=6,"Weekend","Weekday")</f>
        <v>Weekday</v>
      </c>
      <c r="H138" s="5" t="str">
        <f>TEXT(Table1[[#This Row],[Order_Date]],"mmmm")</f>
        <v>February</v>
      </c>
      <c r="I138" s="7">
        <f>MONTH(Table1[[#This Row],[Order_Date]])</f>
        <v>2</v>
      </c>
      <c r="J138" s="7">
        <v>2</v>
      </c>
      <c r="K138" s="4">
        <v>2002.52</v>
      </c>
      <c r="L138" s="4">
        <v>5</v>
      </c>
      <c r="M138" s="4">
        <v>3804.79</v>
      </c>
      <c r="N138" s="4">
        <f>(Table1[[#This Row],[Quantity]]*Table1[[#This Row],[Unit_Price]])*(1-Table1[[#This Row],[Discount_%]]/100)</f>
        <v>3804.788</v>
      </c>
      <c r="O138" s="4">
        <v>2501.0700000000002</v>
      </c>
      <c r="P138" s="4">
        <v>1303.72</v>
      </c>
      <c r="Q138">
        <f>Table1[[#This Row],[Revenue]]-Table1[[#This Row],[Cost]]</f>
        <v>1303.7199999999998</v>
      </c>
      <c r="R138" s="6">
        <f>Table1[[#This Row],[Profit]]/Table1[[#This Row],[Revenue]]</f>
        <v>0.34265228829974848</v>
      </c>
    </row>
    <row r="139" spans="1:18" x14ac:dyDescent="0.45">
      <c r="A139" s="1" t="s">
        <v>307</v>
      </c>
      <c r="B139" s="1" t="s">
        <v>308</v>
      </c>
      <c r="C139" s="1" t="s">
        <v>28</v>
      </c>
      <c r="D139" s="1" t="s">
        <v>29</v>
      </c>
      <c r="E139" s="1" t="s">
        <v>14</v>
      </c>
      <c r="F139" s="2">
        <v>45594</v>
      </c>
      <c r="G139" s="1" t="str">
        <f>IF(WEEKDAY(Table1[[#This Row],[Order_Date]],2)&gt;=6,"Weekend","Weekday")</f>
        <v>Weekday</v>
      </c>
      <c r="H139" s="2" t="str">
        <f>TEXT(Table1[[#This Row],[Order_Date]],"mmmm")</f>
        <v>October</v>
      </c>
      <c r="I139" s="8">
        <f>MONTH(Table1[[#This Row],[Order_Date]])</f>
        <v>10</v>
      </c>
      <c r="J139" s="8">
        <v>4</v>
      </c>
      <c r="K139" s="1">
        <v>1865.69</v>
      </c>
      <c r="L139" s="1">
        <v>20</v>
      </c>
      <c r="M139" s="1">
        <v>5970.21</v>
      </c>
      <c r="N139" s="1">
        <f>(Table1[[#This Row],[Quantity]]*Table1[[#This Row],[Unit_Price]])*(1-Table1[[#This Row],[Discount_%]]/100)</f>
        <v>5970.2080000000005</v>
      </c>
      <c r="O139" s="1">
        <v>3970.11</v>
      </c>
      <c r="P139" s="1">
        <v>2000.1</v>
      </c>
      <c r="Q139">
        <f>Table1[[#This Row],[Revenue]]-Table1[[#This Row],[Cost]]</f>
        <v>2000.1</v>
      </c>
      <c r="R139" s="6">
        <f>Table1[[#This Row],[Profit]]/Table1[[#This Row],[Revenue]]</f>
        <v>0.33501334123925286</v>
      </c>
    </row>
    <row r="140" spans="1:18" x14ac:dyDescent="0.45">
      <c r="A140" s="4" t="s">
        <v>309</v>
      </c>
      <c r="B140" s="4" t="s">
        <v>310</v>
      </c>
      <c r="C140" s="4" t="s">
        <v>20</v>
      </c>
      <c r="D140" s="4" t="s">
        <v>25</v>
      </c>
      <c r="E140" s="4" t="s">
        <v>14</v>
      </c>
      <c r="F140" s="5">
        <v>45478</v>
      </c>
      <c r="G140" s="4" t="str">
        <f>IF(WEEKDAY(Table1[[#This Row],[Order_Date]],2)&gt;=6,"Weekend","Weekday")</f>
        <v>Weekday</v>
      </c>
      <c r="H140" s="5" t="str">
        <f>TEXT(Table1[[#This Row],[Order_Date]],"mmmm")</f>
        <v>July</v>
      </c>
      <c r="I140" s="7">
        <f>MONTH(Table1[[#This Row],[Order_Date]])</f>
        <v>7</v>
      </c>
      <c r="J140" s="7">
        <v>1</v>
      </c>
      <c r="K140" s="4">
        <v>1470.84</v>
      </c>
      <c r="L140" s="4">
        <v>0</v>
      </c>
      <c r="M140" s="4">
        <v>1470.84</v>
      </c>
      <c r="N140" s="4">
        <f>(Table1[[#This Row],[Quantity]]*Table1[[#This Row],[Unit_Price]])*(1-Table1[[#This Row],[Discount_%]]/100)</f>
        <v>1470.84</v>
      </c>
      <c r="O140" s="4">
        <v>1033.71</v>
      </c>
      <c r="P140" s="4">
        <v>437.13</v>
      </c>
      <c r="Q140">
        <f>Table1[[#This Row],[Revenue]]-Table1[[#This Row],[Cost]]</f>
        <v>437.12999999999988</v>
      </c>
      <c r="R140" s="6">
        <f>Table1[[#This Row],[Profit]]/Table1[[#This Row],[Revenue]]</f>
        <v>0.2971975197846129</v>
      </c>
    </row>
    <row r="141" spans="1:18" x14ac:dyDescent="0.45">
      <c r="A141" s="1" t="s">
        <v>311</v>
      </c>
      <c r="B141" s="1" t="s">
        <v>312</v>
      </c>
      <c r="C141" s="1" t="s">
        <v>28</v>
      </c>
      <c r="D141" s="1" t="s">
        <v>29</v>
      </c>
      <c r="E141" s="1" t="s">
        <v>14</v>
      </c>
      <c r="F141" s="2">
        <v>46006</v>
      </c>
      <c r="G141" s="1" t="str">
        <f>IF(WEEKDAY(Table1[[#This Row],[Order_Date]],2)&gt;=6,"Weekend","Weekday")</f>
        <v>Weekday</v>
      </c>
      <c r="H141" s="2" t="str">
        <f>TEXT(Table1[[#This Row],[Order_Date]],"mmmm")</f>
        <v>December</v>
      </c>
      <c r="I141" s="8">
        <f>MONTH(Table1[[#This Row],[Order_Date]])</f>
        <v>12</v>
      </c>
      <c r="J141" s="8">
        <v>5</v>
      </c>
      <c r="K141" s="1">
        <v>752.61</v>
      </c>
      <c r="L141" s="1">
        <v>20</v>
      </c>
      <c r="M141" s="1">
        <v>3010.44</v>
      </c>
      <c r="N141" s="1">
        <f>(Table1[[#This Row],[Quantity]]*Table1[[#This Row],[Unit_Price]])*(1-Table1[[#This Row],[Discount_%]]/100)</f>
        <v>3010.4400000000005</v>
      </c>
      <c r="O141" s="1">
        <v>1863.61</v>
      </c>
      <c r="P141" s="1">
        <v>1146.83</v>
      </c>
      <c r="Q141">
        <f>Table1[[#This Row],[Revenue]]-Table1[[#This Row],[Cost]]</f>
        <v>1146.8300000000002</v>
      </c>
      <c r="R141" s="6">
        <f>Table1[[#This Row],[Profit]]/Table1[[#This Row],[Revenue]]</f>
        <v>0.38095095733514034</v>
      </c>
    </row>
    <row r="142" spans="1:18" x14ac:dyDescent="0.45">
      <c r="A142" s="4" t="s">
        <v>313</v>
      </c>
      <c r="B142" s="4" t="s">
        <v>314</v>
      </c>
      <c r="C142" s="4" t="s">
        <v>20</v>
      </c>
      <c r="D142" s="4" t="s">
        <v>57</v>
      </c>
      <c r="E142" s="4" t="s">
        <v>9</v>
      </c>
      <c r="F142" s="5">
        <v>45749</v>
      </c>
      <c r="G142" s="4" t="str">
        <f>IF(WEEKDAY(Table1[[#This Row],[Order_Date]],2)&gt;=6,"Weekend","Weekday")</f>
        <v>Weekday</v>
      </c>
      <c r="H142" s="5" t="str">
        <f>TEXT(Table1[[#This Row],[Order_Date]],"mmmm")</f>
        <v>April</v>
      </c>
      <c r="I142" s="7">
        <f>MONTH(Table1[[#This Row],[Order_Date]])</f>
        <v>4</v>
      </c>
      <c r="J142" s="7">
        <v>3</v>
      </c>
      <c r="K142" s="4">
        <v>3656.03</v>
      </c>
      <c r="L142" s="4">
        <v>0</v>
      </c>
      <c r="M142" s="4">
        <v>10968.09</v>
      </c>
      <c r="N142" s="4">
        <f>(Table1[[#This Row],[Quantity]]*Table1[[#This Row],[Unit_Price]])*(1-Table1[[#This Row],[Discount_%]]/100)</f>
        <v>10968.09</v>
      </c>
      <c r="O142" s="4">
        <v>8262.85</v>
      </c>
      <c r="P142" s="4">
        <v>2705.24</v>
      </c>
      <c r="Q142">
        <f>Table1[[#This Row],[Revenue]]-Table1[[#This Row],[Cost]]</f>
        <v>2705.24</v>
      </c>
      <c r="R142" s="6">
        <f>Table1[[#This Row],[Profit]]/Table1[[#This Row],[Revenue]]</f>
        <v>0.24664640789781991</v>
      </c>
    </row>
    <row r="143" spans="1:18" x14ac:dyDescent="0.45">
      <c r="A143" s="1" t="s">
        <v>315</v>
      </c>
      <c r="B143" s="1" t="s">
        <v>316</v>
      </c>
      <c r="C143" s="1" t="s">
        <v>7</v>
      </c>
      <c r="D143" s="1" t="s">
        <v>71</v>
      </c>
      <c r="E143" s="1" t="s">
        <v>9</v>
      </c>
      <c r="F143" s="2">
        <v>45659</v>
      </c>
      <c r="G143" s="1" t="str">
        <f>IF(WEEKDAY(Table1[[#This Row],[Order_Date]],2)&gt;=6,"Weekend","Weekday")</f>
        <v>Weekday</v>
      </c>
      <c r="H143" s="2" t="str">
        <f>TEXT(Table1[[#This Row],[Order_Date]],"mmmm")</f>
        <v>January</v>
      </c>
      <c r="I143" s="8">
        <f>MONTH(Table1[[#This Row],[Order_Date]])</f>
        <v>1</v>
      </c>
      <c r="J143" s="8">
        <v>2</v>
      </c>
      <c r="K143" s="1">
        <v>2802.78</v>
      </c>
      <c r="L143" s="1">
        <v>0</v>
      </c>
      <c r="M143" s="1">
        <v>5605.56</v>
      </c>
      <c r="N143" s="1">
        <f>(Table1[[#This Row],[Quantity]]*Table1[[#This Row],[Unit_Price]])*(1-Table1[[#This Row],[Discount_%]]/100)</f>
        <v>5605.56</v>
      </c>
      <c r="O143" s="1">
        <v>3594.33</v>
      </c>
      <c r="P143" s="1">
        <v>2011.23</v>
      </c>
      <c r="Q143">
        <f>Table1[[#This Row],[Revenue]]-Table1[[#This Row],[Cost]]</f>
        <v>2011.2300000000005</v>
      </c>
      <c r="R143" s="6">
        <f>Table1[[#This Row],[Profit]]/Table1[[#This Row],[Revenue]]</f>
        <v>0.3587919851005073</v>
      </c>
    </row>
    <row r="144" spans="1:18" x14ac:dyDescent="0.45">
      <c r="A144" s="4" t="s">
        <v>317</v>
      </c>
      <c r="B144" s="4" t="s">
        <v>318</v>
      </c>
      <c r="C144" s="4" t="s">
        <v>28</v>
      </c>
      <c r="D144" s="4" t="s">
        <v>35</v>
      </c>
      <c r="E144" s="4" t="s">
        <v>4</v>
      </c>
      <c r="F144" s="5">
        <v>45557</v>
      </c>
      <c r="G144" s="4" t="str">
        <f>IF(WEEKDAY(Table1[[#This Row],[Order_Date]],2)&gt;=6,"Weekend","Weekday")</f>
        <v>Weekend</v>
      </c>
      <c r="H144" s="5" t="str">
        <f>TEXT(Table1[[#This Row],[Order_Date]],"mmmm")</f>
        <v>September</v>
      </c>
      <c r="I144" s="7">
        <f>MONTH(Table1[[#This Row],[Order_Date]])</f>
        <v>9</v>
      </c>
      <c r="J144" s="7">
        <v>1</v>
      </c>
      <c r="K144" s="4">
        <v>3910.25</v>
      </c>
      <c r="L144" s="4">
        <v>5</v>
      </c>
      <c r="M144" s="4">
        <v>3714.74</v>
      </c>
      <c r="N144" s="4">
        <f>(Table1[[#This Row],[Quantity]]*Table1[[#This Row],[Unit_Price]])*(1-Table1[[#This Row],[Discount_%]]/100)</f>
        <v>3714.7374999999997</v>
      </c>
      <c r="O144" s="4">
        <v>2674.96</v>
      </c>
      <c r="P144" s="4">
        <v>1039.78</v>
      </c>
      <c r="Q144">
        <f>Table1[[#This Row],[Revenue]]-Table1[[#This Row],[Cost]]</f>
        <v>1039.7799999999997</v>
      </c>
      <c r="R144" s="6">
        <f>Table1[[#This Row],[Profit]]/Table1[[#This Row],[Revenue]]</f>
        <v>0.27990653450847164</v>
      </c>
    </row>
    <row r="145" spans="1:18" x14ac:dyDescent="0.45">
      <c r="A145" s="1" t="s">
        <v>319</v>
      </c>
      <c r="B145" s="1" t="s">
        <v>225</v>
      </c>
      <c r="C145" s="1" t="s">
        <v>12</v>
      </c>
      <c r="D145" s="1" t="s">
        <v>111</v>
      </c>
      <c r="E145" s="1" t="s">
        <v>22</v>
      </c>
      <c r="F145" s="2">
        <v>45629</v>
      </c>
      <c r="G145" s="1" t="str">
        <f>IF(WEEKDAY(Table1[[#This Row],[Order_Date]],2)&gt;=6,"Weekend","Weekday")</f>
        <v>Weekday</v>
      </c>
      <c r="H145" s="2" t="str">
        <f>TEXT(Table1[[#This Row],[Order_Date]],"mmmm")</f>
        <v>December</v>
      </c>
      <c r="I145" s="8">
        <f>MONTH(Table1[[#This Row],[Order_Date]])</f>
        <v>12</v>
      </c>
      <c r="J145" s="8">
        <v>1</v>
      </c>
      <c r="K145" s="1">
        <v>4852.58</v>
      </c>
      <c r="L145" s="1">
        <v>20</v>
      </c>
      <c r="M145" s="1">
        <v>3882.06</v>
      </c>
      <c r="N145" s="1">
        <f>(Table1[[#This Row],[Quantity]]*Table1[[#This Row],[Unit_Price]])*(1-Table1[[#This Row],[Discount_%]]/100)</f>
        <v>3882.0640000000003</v>
      </c>
      <c r="O145" s="1">
        <v>3146.53</v>
      </c>
      <c r="P145" s="1">
        <v>735.53</v>
      </c>
      <c r="Q145">
        <f>Table1[[#This Row],[Revenue]]-Table1[[#This Row],[Cost]]</f>
        <v>735.52999999999975</v>
      </c>
      <c r="R145" s="6">
        <f>Table1[[#This Row],[Profit]]/Table1[[#This Row],[Revenue]]</f>
        <v>0.1894689932664616</v>
      </c>
    </row>
    <row r="146" spans="1:18" x14ac:dyDescent="0.45">
      <c r="A146" s="4" t="s">
        <v>320</v>
      </c>
      <c r="B146" s="4" t="s">
        <v>321</v>
      </c>
      <c r="C146" s="4" t="s">
        <v>20</v>
      </c>
      <c r="D146" s="4" t="s">
        <v>103</v>
      </c>
      <c r="E146" s="4" t="s">
        <v>14</v>
      </c>
      <c r="F146" s="5">
        <v>45707</v>
      </c>
      <c r="G146" s="4" t="str">
        <f>IF(WEEKDAY(Table1[[#This Row],[Order_Date]],2)&gt;=6,"Weekend","Weekday")</f>
        <v>Weekday</v>
      </c>
      <c r="H146" s="5" t="str">
        <f>TEXT(Table1[[#This Row],[Order_Date]],"mmmm")</f>
        <v>February</v>
      </c>
      <c r="I146" s="7">
        <f>MONTH(Table1[[#This Row],[Order_Date]])</f>
        <v>2</v>
      </c>
      <c r="J146" s="7">
        <v>2</v>
      </c>
      <c r="K146" s="4">
        <v>280.43</v>
      </c>
      <c r="L146" s="4">
        <v>20</v>
      </c>
      <c r="M146" s="4">
        <v>448.69</v>
      </c>
      <c r="N146" s="4">
        <f>(Table1[[#This Row],[Quantity]]*Table1[[#This Row],[Unit_Price]])*(1-Table1[[#This Row],[Discount_%]]/100)</f>
        <v>448.68800000000005</v>
      </c>
      <c r="O146" s="4">
        <v>284.23</v>
      </c>
      <c r="P146" s="4">
        <v>164.46</v>
      </c>
      <c r="Q146">
        <f>Table1[[#This Row],[Revenue]]-Table1[[#This Row],[Cost]]</f>
        <v>164.45999999999998</v>
      </c>
      <c r="R146" s="6">
        <f>Table1[[#This Row],[Profit]]/Table1[[#This Row],[Revenue]]</f>
        <v>0.36653368695535893</v>
      </c>
    </row>
    <row r="147" spans="1:18" x14ac:dyDescent="0.45">
      <c r="A147" s="1" t="s">
        <v>322</v>
      </c>
      <c r="B147" s="1" t="s">
        <v>323</v>
      </c>
      <c r="C147" s="1" t="s">
        <v>7</v>
      </c>
      <c r="D147" s="1" t="s">
        <v>8</v>
      </c>
      <c r="E147" s="1" t="s">
        <v>22</v>
      </c>
      <c r="F147" s="2">
        <v>45612</v>
      </c>
      <c r="G147" s="1" t="str">
        <f>IF(WEEKDAY(Table1[[#This Row],[Order_Date]],2)&gt;=6,"Weekend","Weekday")</f>
        <v>Weekend</v>
      </c>
      <c r="H147" s="2" t="str">
        <f>TEXT(Table1[[#This Row],[Order_Date]],"mmmm")</f>
        <v>November</v>
      </c>
      <c r="I147" s="8">
        <f>MONTH(Table1[[#This Row],[Order_Date]])</f>
        <v>11</v>
      </c>
      <c r="J147" s="8">
        <v>4</v>
      </c>
      <c r="K147" s="1">
        <v>4083.21</v>
      </c>
      <c r="L147" s="1">
        <v>5</v>
      </c>
      <c r="M147" s="1">
        <v>15516.2</v>
      </c>
      <c r="N147" s="1">
        <f>(Table1[[#This Row],[Quantity]]*Table1[[#This Row],[Unit_Price]])*(1-Table1[[#This Row],[Discount_%]]/100)</f>
        <v>15516.198</v>
      </c>
      <c r="O147" s="1">
        <v>13187.67</v>
      </c>
      <c r="P147" s="1">
        <v>2328.5300000000002</v>
      </c>
      <c r="Q147">
        <f>Table1[[#This Row],[Revenue]]-Table1[[#This Row],[Cost]]</f>
        <v>2328.5300000000007</v>
      </c>
      <c r="R147" s="6">
        <f>Table1[[#This Row],[Profit]]/Table1[[#This Row],[Revenue]]</f>
        <v>0.15007089364664028</v>
      </c>
    </row>
    <row r="148" spans="1:18" x14ac:dyDescent="0.45">
      <c r="A148" s="4" t="s">
        <v>324</v>
      </c>
      <c r="B148" s="4" t="s">
        <v>325</v>
      </c>
      <c r="C148" s="4" t="s">
        <v>28</v>
      </c>
      <c r="D148" s="4" t="s">
        <v>85</v>
      </c>
      <c r="E148" s="4" t="s">
        <v>9</v>
      </c>
      <c r="F148" s="5">
        <v>45654</v>
      </c>
      <c r="G148" s="4" t="str">
        <f>IF(WEEKDAY(Table1[[#This Row],[Order_Date]],2)&gt;=6,"Weekend","Weekday")</f>
        <v>Weekend</v>
      </c>
      <c r="H148" s="5" t="str">
        <f>TEXT(Table1[[#This Row],[Order_Date]],"mmmm")</f>
        <v>December</v>
      </c>
      <c r="I148" s="7">
        <f>MONTH(Table1[[#This Row],[Order_Date]])</f>
        <v>12</v>
      </c>
      <c r="J148" s="7">
        <v>3</v>
      </c>
      <c r="K148" s="4">
        <v>2821.62</v>
      </c>
      <c r="L148" s="4">
        <v>0</v>
      </c>
      <c r="M148" s="4">
        <v>8464.86</v>
      </c>
      <c r="N148" s="4">
        <f>(Table1[[#This Row],[Quantity]]*Table1[[#This Row],[Unit_Price]])*(1-Table1[[#This Row],[Discount_%]]/100)</f>
        <v>8464.86</v>
      </c>
      <c r="O148" s="4">
        <v>6706.26</v>
      </c>
      <c r="P148" s="4">
        <v>1758.6</v>
      </c>
      <c r="Q148">
        <f>Table1[[#This Row],[Revenue]]-Table1[[#This Row],[Cost]]</f>
        <v>1758.6000000000004</v>
      </c>
      <c r="R148" s="6">
        <f>Table1[[#This Row],[Profit]]/Table1[[#This Row],[Revenue]]</f>
        <v>0.20775299296149019</v>
      </c>
    </row>
    <row r="149" spans="1:18" x14ac:dyDescent="0.45">
      <c r="A149" s="1" t="s">
        <v>326</v>
      </c>
      <c r="B149" s="1" t="s">
        <v>327</v>
      </c>
      <c r="C149" s="1" t="s">
        <v>12</v>
      </c>
      <c r="D149" s="1" t="s">
        <v>38</v>
      </c>
      <c r="E149" s="1" t="s">
        <v>4</v>
      </c>
      <c r="F149" s="2">
        <v>45828</v>
      </c>
      <c r="G149" s="1" t="str">
        <f>IF(WEEKDAY(Table1[[#This Row],[Order_Date]],2)&gt;=6,"Weekend","Weekday")</f>
        <v>Weekday</v>
      </c>
      <c r="H149" s="2" t="str">
        <f>TEXT(Table1[[#This Row],[Order_Date]],"mmmm")</f>
        <v>June</v>
      </c>
      <c r="I149" s="8">
        <f>MONTH(Table1[[#This Row],[Order_Date]])</f>
        <v>6</v>
      </c>
      <c r="J149" s="8">
        <v>2</v>
      </c>
      <c r="K149" s="1">
        <v>1951.47</v>
      </c>
      <c r="L149" s="1">
        <v>20</v>
      </c>
      <c r="M149" s="1">
        <v>3122.35</v>
      </c>
      <c r="N149" s="1">
        <f>(Table1[[#This Row],[Quantity]]*Table1[[#This Row],[Unit_Price]])*(1-Table1[[#This Row],[Discount_%]]/100)</f>
        <v>3122.3520000000003</v>
      </c>
      <c r="O149" s="1">
        <v>2061.6</v>
      </c>
      <c r="P149" s="1">
        <v>1060.75</v>
      </c>
      <c r="Q149">
        <f>Table1[[#This Row],[Revenue]]-Table1[[#This Row],[Cost]]</f>
        <v>1060.75</v>
      </c>
      <c r="R149" s="6">
        <f>Table1[[#This Row],[Profit]]/Table1[[#This Row],[Revenue]]</f>
        <v>0.33972808941982802</v>
      </c>
    </row>
    <row r="150" spans="1:18" x14ac:dyDescent="0.45">
      <c r="A150" s="4" t="s">
        <v>328</v>
      </c>
      <c r="B150" s="4" t="s">
        <v>329</v>
      </c>
      <c r="C150" s="4" t="s">
        <v>7</v>
      </c>
      <c r="D150" s="4" t="s">
        <v>8</v>
      </c>
      <c r="E150" s="4" t="s">
        <v>14</v>
      </c>
      <c r="F150" s="5">
        <v>45853</v>
      </c>
      <c r="G150" s="4" t="str">
        <f>IF(WEEKDAY(Table1[[#This Row],[Order_Date]],2)&gt;=6,"Weekend","Weekday")</f>
        <v>Weekday</v>
      </c>
      <c r="H150" s="5" t="str">
        <f>TEXT(Table1[[#This Row],[Order_Date]],"mmmm")</f>
        <v>July</v>
      </c>
      <c r="I150" s="7">
        <f>MONTH(Table1[[#This Row],[Order_Date]])</f>
        <v>7</v>
      </c>
      <c r="J150" s="7">
        <v>1</v>
      </c>
      <c r="K150" s="4">
        <v>4774.8500000000004</v>
      </c>
      <c r="L150" s="4">
        <v>0</v>
      </c>
      <c r="M150" s="4">
        <v>4774.8500000000004</v>
      </c>
      <c r="N150" s="4">
        <f>(Table1[[#This Row],[Quantity]]*Table1[[#This Row],[Unit_Price]])*(1-Table1[[#This Row],[Discount_%]]/100)</f>
        <v>4774.8500000000004</v>
      </c>
      <c r="O150" s="4">
        <v>3588.51</v>
      </c>
      <c r="P150" s="4">
        <v>1186.3399999999999</v>
      </c>
      <c r="Q150">
        <f>Table1[[#This Row],[Revenue]]-Table1[[#This Row],[Cost]]</f>
        <v>1186.3400000000001</v>
      </c>
      <c r="R150" s="6">
        <f>Table1[[#This Row],[Profit]]/Table1[[#This Row],[Revenue]]</f>
        <v>0.24845597243892475</v>
      </c>
    </row>
    <row r="151" spans="1:18" x14ac:dyDescent="0.45">
      <c r="A151" s="1" t="s">
        <v>330</v>
      </c>
      <c r="B151" s="1" t="s">
        <v>331</v>
      </c>
      <c r="C151" s="1" t="s">
        <v>7</v>
      </c>
      <c r="D151" s="1" t="s">
        <v>134</v>
      </c>
      <c r="E151" s="1" t="s">
        <v>22</v>
      </c>
      <c r="F151" s="2">
        <v>45361</v>
      </c>
      <c r="G151" s="1" t="str">
        <f>IF(WEEKDAY(Table1[[#This Row],[Order_Date]],2)&gt;=6,"Weekend","Weekday")</f>
        <v>Weekend</v>
      </c>
      <c r="H151" s="2" t="str">
        <f>TEXT(Table1[[#This Row],[Order_Date]],"mmmm")</f>
        <v>March</v>
      </c>
      <c r="I151" s="8">
        <f>MONTH(Table1[[#This Row],[Order_Date]])</f>
        <v>3</v>
      </c>
      <c r="J151" s="8">
        <v>1</v>
      </c>
      <c r="K151" s="1">
        <v>3391.33</v>
      </c>
      <c r="L151" s="1">
        <v>5</v>
      </c>
      <c r="M151" s="1">
        <v>3221.76</v>
      </c>
      <c r="N151" s="1">
        <f>(Table1[[#This Row],[Quantity]]*Table1[[#This Row],[Unit_Price]])*(1-Table1[[#This Row],[Discount_%]]/100)</f>
        <v>3221.7634999999996</v>
      </c>
      <c r="O151" s="1">
        <v>2430.92</v>
      </c>
      <c r="P151" s="1">
        <v>790.84</v>
      </c>
      <c r="Q151">
        <f>Table1[[#This Row],[Revenue]]-Table1[[#This Row],[Cost]]</f>
        <v>790.84000000000015</v>
      </c>
      <c r="R151" s="6">
        <f>Table1[[#This Row],[Profit]]/Table1[[#This Row],[Revenue]]</f>
        <v>0.24546831545490663</v>
      </c>
    </row>
    <row r="152" spans="1:18" x14ac:dyDescent="0.45">
      <c r="A152" s="4" t="s">
        <v>332</v>
      </c>
      <c r="B152" s="4" t="s">
        <v>333</v>
      </c>
      <c r="C152" s="4" t="s">
        <v>2</v>
      </c>
      <c r="D152" s="4" t="s">
        <v>68</v>
      </c>
      <c r="E152" s="4" t="s">
        <v>14</v>
      </c>
      <c r="F152" s="5">
        <v>45688</v>
      </c>
      <c r="G152" s="4" t="str">
        <f>IF(WEEKDAY(Table1[[#This Row],[Order_Date]],2)&gt;=6,"Weekend","Weekday")</f>
        <v>Weekday</v>
      </c>
      <c r="H152" s="5" t="str">
        <f>TEXT(Table1[[#This Row],[Order_Date]],"mmmm")</f>
        <v>January</v>
      </c>
      <c r="I152" s="7">
        <f>MONTH(Table1[[#This Row],[Order_Date]])</f>
        <v>1</v>
      </c>
      <c r="J152" s="7">
        <v>2</v>
      </c>
      <c r="K152" s="4">
        <v>2541.0100000000002</v>
      </c>
      <c r="L152" s="4">
        <v>20</v>
      </c>
      <c r="M152" s="4">
        <v>4065.62</v>
      </c>
      <c r="N152" s="4">
        <f>(Table1[[#This Row],[Quantity]]*Table1[[#This Row],[Unit_Price]])*(1-Table1[[#This Row],[Discount_%]]/100)</f>
        <v>4065.6160000000004</v>
      </c>
      <c r="O152" s="4">
        <v>2923.39</v>
      </c>
      <c r="P152" s="4">
        <v>1142.23</v>
      </c>
      <c r="Q152">
        <f>Table1[[#This Row],[Revenue]]-Table1[[#This Row],[Cost]]</f>
        <v>1142.23</v>
      </c>
      <c r="R152" s="6">
        <f>Table1[[#This Row],[Profit]]/Table1[[#This Row],[Revenue]]</f>
        <v>0.28094853921419122</v>
      </c>
    </row>
    <row r="153" spans="1:18" x14ac:dyDescent="0.45">
      <c r="A153" s="1" t="s">
        <v>334</v>
      </c>
      <c r="B153" s="1" t="s">
        <v>335</v>
      </c>
      <c r="C153" s="1" t="s">
        <v>7</v>
      </c>
      <c r="D153" s="1" t="s">
        <v>134</v>
      </c>
      <c r="E153" s="1" t="s">
        <v>22</v>
      </c>
      <c r="F153" s="2">
        <v>45845</v>
      </c>
      <c r="G153" s="1" t="str">
        <f>IF(WEEKDAY(Table1[[#This Row],[Order_Date]],2)&gt;=6,"Weekend","Weekday")</f>
        <v>Weekday</v>
      </c>
      <c r="H153" s="2" t="str">
        <f>TEXT(Table1[[#This Row],[Order_Date]],"mmmm")</f>
        <v>July</v>
      </c>
      <c r="I153" s="8">
        <f>MONTH(Table1[[#This Row],[Order_Date]])</f>
        <v>7</v>
      </c>
      <c r="J153" s="8">
        <v>3</v>
      </c>
      <c r="K153" s="1">
        <v>1608.11</v>
      </c>
      <c r="L153" s="1">
        <v>5</v>
      </c>
      <c r="M153" s="1">
        <v>4583.1099999999997</v>
      </c>
      <c r="N153" s="1">
        <f>(Table1[[#This Row],[Quantity]]*Table1[[#This Row],[Unit_Price]])*(1-Table1[[#This Row],[Discount_%]]/100)</f>
        <v>4583.1134999999995</v>
      </c>
      <c r="O153" s="1">
        <v>3685.26</v>
      </c>
      <c r="P153" s="1">
        <v>897.85</v>
      </c>
      <c r="Q153">
        <f>Table1[[#This Row],[Revenue]]-Table1[[#This Row],[Cost]]</f>
        <v>897.84999999999945</v>
      </c>
      <c r="R153" s="6">
        <f>Table1[[#This Row],[Profit]]/Table1[[#This Row],[Revenue]]</f>
        <v>0.19590409132663195</v>
      </c>
    </row>
    <row r="154" spans="1:18" x14ac:dyDescent="0.45">
      <c r="A154" s="4" t="s">
        <v>336</v>
      </c>
      <c r="B154" s="4" t="s">
        <v>337</v>
      </c>
      <c r="C154" s="4" t="s">
        <v>28</v>
      </c>
      <c r="D154" s="4" t="s">
        <v>35</v>
      </c>
      <c r="E154" s="4" t="s">
        <v>22</v>
      </c>
      <c r="F154" s="5">
        <v>45382</v>
      </c>
      <c r="G154" s="4" t="str">
        <f>IF(WEEKDAY(Table1[[#This Row],[Order_Date]],2)&gt;=6,"Weekend","Weekday")</f>
        <v>Weekend</v>
      </c>
      <c r="H154" s="5" t="str">
        <f>TEXT(Table1[[#This Row],[Order_Date]],"mmmm")</f>
        <v>March</v>
      </c>
      <c r="I154" s="7">
        <f>MONTH(Table1[[#This Row],[Order_Date]])</f>
        <v>3</v>
      </c>
      <c r="J154" s="7">
        <v>5</v>
      </c>
      <c r="K154" s="4">
        <v>533.20000000000005</v>
      </c>
      <c r="L154" s="4">
        <v>0</v>
      </c>
      <c r="M154" s="4">
        <v>2666</v>
      </c>
      <c r="N154" s="4">
        <f>(Table1[[#This Row],[Quantity]]*Table1[[#This Row],[Unit_Price]])*(1-Table1[[#This Row],[Discount_%]]/100)</f>
        <v>2666</v>
      </c>
      <c r="O154" s="4">
        <v>2127.35</v>
      </c>
      <c r="P154" s="4">
        <v>538.65</v>
      </c>
      <c r="Q154">
        <f>Table1[[#This Row],[Revenue]]-Table1[[#This Row],[Cost]]</f>
        <v>538.65000000000009</v>
      </c>
      <c r="R154" s="6">
        <f>Table1[[#This Row],[Profit]]/Table1[[#This Row],[Revenue]]</f>
        <v>0.2020442610652663</v>
      </c>
    </row>
    <row r="155" spans="1:18" x14ac:dyDescent="0.45">
      <c r="A155" s="1" t="s">
        <v>338</v>
      </c>
      <c r="B155" s="1" t="s">
        <v>339</v>
      </c>
      <c r="C155" s="1" t="s">
        <v>7</v>
      </c>
      <c r="D155" s="1" t="s">
        <v>8</v>
      </c>
      <c r="E155" s="1" t="s">
        <v>4</v>
      </c>
      <c r="F155" s="2">
        <v>45476</v>
      </c>
      <c r="G155" s="1" t="str">
        <f>IF(WEEKDAY(Table1[[#This Row],[Order_Date]],2)&gt;=6,"Weekend","Weekday")</f>
        <v>Weekday</v>
      </c>
      <c r="H155" s="2" t="str">
        <f>TEXT(Table1[[#This Row],[Order_Date]],"mmmm")</f>
        <v>July</v>
      </c>
      <c r="I155" s="8">
        <f>MONTH(Table1[[#This Row],[Order_Date]])</f>
        <v>7</v>
      </c>
      <c r="J155" s="8">
        <v>5</v>
      </c>
      <c r="K155" s="1">
        <v>3139.52</v>
      </c>
      <c r="L155" s="1">
        <v>20</v>
      </c>
      <c r="M155" s="1">
        <v>12558.08</v>
      </c>
      <c r="N155" s="1">
        <f>(Table1[[#This Row],[Quantity]]*Table1[[#This Row],[Unit_Price]])*(1-Table1[[#This Row],[Discount_%]]/100)</f>
        <v>12558.080000000002</v>
      </c>
      <c r="O155" s="1">
        <v>9745.32</v>
      </c>
      <c r="P155" s="1">
        <v>2812.76</v>
      </c>
      <c r="Q155">
        <f>Table1[[#This Row],[Revenue]]-Table1[[#This Row],[Cost]]</f>
        <v>2812.76</v>
      </c>
      <c r="R155" s="6">
        <f>Table1[[#This Row],[Profit]]/Table1[[#This Row],[Revenue]]</f>
        <v>0.22398009886861689</v>
      </c>
    </row>
    <row r="156" spans="1:18" x14ac:dyDescent="0.45">
      <c r="A156" s="4" t="s">
        <v>340</v>
      </c>
      <c r="B156" s="4" t="s">
        <v>341</v>
      </c>
      <c r="C156" s="4" t="s">
        <v>7</v>
      </c>
      <c r="D156" s="4" t="s">
        <v>8</v>
      </c>
      <c r="E156" s="4" t="s">
        <v>9</v>
      </c>
      <c r="F156" s="5">
        <v>45698</v>
      </c>
      <c r="G156" s="4" t="str">
        <f>IF(WEEKDAY(Table1[[#This Row],[Order_Date]],2)&gt;=6,"Weekend","Weekday")</f>
        <v>Weekday</v>
      </c>
      <c r="H156" s="5" t="str">
        <f>TEXT(Table1[[#This Row],[Order_Date]],"mmmm")</f>
        <v>February</v>
      </c>
      <c r="I156" s="7">
        <f>MONTH(Table1[[#This Row],[Order_Date]])</f>
        <v>2</v>
      </c>
      <c r="J156" s="7">
        <v>4</v>
      </c>
      <c r="K156" s="4">
        <v>4904.2700000000004</v>
      </c>
      <c r="L156" s="4">
        <v>20</v>
      </c>
      <c r="M156" s="4">
        <v>15693.66</v>
      </c>
      <c r="N156" s="4">
        <f>(Table1[[#This Row],[Quantity]]*Table1[[#This Row],[Unit_Price]])*(1-Table1[[#This Row],[Discount_%]]/100)</f>
        <v>15693.664000000002</v>
      </c>
      <c r="O156" s="4">
        <v>11801.98</v>
      </c>
      <c r="P156" s="4">
        <v>3891.68</v>
      </c>
      <c r="Q156">
        <f>Table1[[#This Row],[Revenue]]-Table1[[#This Row],[Cost]]</f>
        <v>3891.6800000000003</v>
      </c>
      <c r="R156" s="6">
        <f>Table1[[#This Row],[Profit]]/Table1[[#This Row],[Revenue]]</f>
        <v>0.24797784583073673</v>
      </c>
    </row>
    <row r="157" spans="1:18" x14ac:dyDescent="0.45">
      <c r="A157" s="1" t="s">
        <v>342</v>
      </c>
      <c r="B157" s="1" t="s">
        <v>343</v>
      </c>
      <c r="C157" s="1" t="s">
        <v>7</v>
      </c>
      <c r="D157" s="1" t="s">
        <v>134</v>
      </c>
      <c r="E157" s="1" t="s">
        <v>9</v>
      </c>
      <c r="F157" s="2">
        <v>45741</v>
      </c>
      <c r="G157" s="1" t="str">
        <f>IF(WEEKDAY(Table1[[#This Row],[Order_Date]],2)&gt;=6,"Weekend","Weekday")</f>
        <v>Weekday</v>
      </c>
      <c r="H157" s="2" t="str">
        <f>TEXT(Table1[[#This Row],[Order_Date]],"mmmm")</f>
        <v>March</v>
      </c>
      <c r="I157" s="8">
        <f>MONTH(Table1[[#This Row],[Order_Date]])</f>
        <v>3</v>
      </c>
      <c r="J157" s="8">
        <v>3</v>
      </c>
      <c r="K157" s="1">
        <v>545.91</v>
      </c>
      <c r="L157" s="1">
        <v>0</v>
      </c>
      <c r="M157" s="1">
        <v>1637.73</v>
      </c>
      <c r="N157" s="1">
        <f>(Table1[[#This Row],[Quantity]]*Table1[[#This Row],[Unit_Price]])*(1-Table1[[#This Row],[Discount_%]]/100)</f>
        <v>1637.73</v>
      </c>
      <c r="O157" s="1">
        <v>1280.05</v>
      </c>
      <c r="P157" s="1">
        <v>357.68</v>
      </c>
      <c r="Q157">
        <f>Table1[[#This Row],[Revenue]]-Table1[[#This Row],[Cost]]</f>
        <v>357.68000000000006</v>
      </c>
      <c r="R157" s="6">
        <f>Table1[[#This Row],[Profit]]/Table1[[#This Row],[Revenue]]</f>
        <v>0.2183998583405079</v>
      </c>
    </row>
    <row r="158" spans="1:18" x14ac:dyDescent="0.45">
      <c r="A158" s="4" t="s">
        <v>344</v>
      </c>
      <c r="B158" s="4" t="s">
        <v>345</v>
      </c>
      <c r="C158" s="4" t="s">
        <v>7</v>
      </c>
      <c r="D158" s="4" t="s">
        <v>134</v>
      </c>
      <c r="E158" s="4" t="s">
        <v>14</v>
      </c>
      <c r="F158" s="5">
        <v>45372</v>
      </c>
      <c r="G158" s="4" t="str">
        <f>IF(WEEKDAY(Table1[[#This Row],[Order_Date]],2)&gt;=6,"Weekend","Weekday")</f>
        <v>Weekday</v>
      </c>
      <c r="H158" s="5" t="str">
        <f>TEXT(Table1[[#This Row],[Order_Date]],"mmmm")</f>
        <v>March</v>
      </c>
      <c r="I158" s="7">
        <f>MONTH(Table1[[#This Row],[Order_Date]])</f>
        <v>3</v>
      </c>
      <c r="J158" s="7">
        <v>1</v>
      </c>
      <c r="K158" s="4">
        <v>3939.9</v>
      </c>
      <c r="L158" s="4">
        <v>20</v>
      </c>
      <c r="M158" s="4">
        <v>3151.92</v>
      </c>
      <c r="N158" s="4">
        <f>(Table1[[#This Row],[Quantity]]*Table1[[#This Row],[Unit_Price]])*(1-Table1[[#This Row],[Discount_%]]/100)</f>
        <v>3151.92</v>
      </c>
      <c r="O158" s="4">
        <v>2203.62</v>
      </c>
      <c r="P158" s="4">
        <v>948.3</v>
      </c>
      <c r="Q158">
        <f>Table1[[#This Row],[Revenue]]-Table1[[#This Row],[Cost]]</f>
        <v>948.30000000000018</v>
      </c>
      <c r="R158" s="6">
        <f>Table1[[#This Row],[Profit]]/Table1[[#This Row],[Revenue]]</f>
        <v>0.30086423513287136</v>
      </c>
    </row>
    <row r="159" spans="1:18" x14ac:dyDescent="0.45">
      <c r="A159" s="1" t="s">
        <v>346</v>
      </c>
      <c r="B159" s="1" t="s">
        <v>347</v>
      </c>
      <c r="C159" s="1" t="s">
        <v>28</v>
      </c>
      <c r="D159" s="1" t="s">
        <v>100</v>
      </c>
      <c r="E159" s="1" t="s">
        <v>4</v>
      </c>
      <c r="F159" s="2">
        <v>45292</v>
      </c>
      <c r="G159" s="1" t="str">
        <f>IF(WEEKDAY(Table1[[#This Row],[Order_Date]],2)&gt;=6,"Weekend","Weekday")</f>
        <v>Weekday</v>
      </c>
      <c r="H159" s="2" t="str">
        <f>TEXT(Table1[[#This Row],[Order_Date]],"mmmm")</f>
        <v>January</v>
      </c>
      <c r="I159" s="8">
        <f>MONTH(Table1[[#This Row],[Order_Date]])</f>
        <v>1</v>
      </c>
      <c r="J159" s="8">
        <v>2</v>
      </c>
      <c r="K159" s="1">
        <v>4325.58</v>
      </c>
      <c r="L159" s="1">
        <v>5</v>
      </c>
      <c r="M159" s="1">
        <v>8218.6</v>
      </c>
      <c r="N159" s="1">
        <f>(Table1[[#This Row],[Quantity]]*Table1[[#This Row],[Unit_Price]])*(1-Table1[[#This Row],[Discount_%]]/100)</f>
        <v>8218.601999999999</v>
      </c>
      <c r="O159" s="1">
        <v>6882.09</v>
      </c>
      <c r="P159" s="1">
        <v>1336.51</v>
      </c>
      <c r="Q159">
        <f>Table1[[#This Row],[Revenue]]-Table1[[#This Row],[Cost]]</f>
        <v>1336.5100000000002</v>
      </c>
      <c r="R159" s="6">
        <f>Table1[[#This Row],[Profit]]/Table1[[#This Row],[Revenue]]</f>
        <v>0.16262015428418464</v>
      </c>
    </row>
    <row r="160" spans="1:18" x14ac:dyDescent="0.45">
      <c r="A160" s="4" t="s">
        <v>348</v>
      </c>
      <c r="B160" s="4" t="s">
        <v>349</v>
      </c>
      <c r="C160" s="4" t="s">
        <v>28</v>
      </c>
      <c r="D160" s="4" t="s">
        <v>29</v>
      </c>
      <c r="E160" s="4" t="s">
        <v>9</v>
      </c>
      <c r="F160" s="5">
        <v>45869</v>
      </c>
      <c r="G160" s="4" t="str">
        <f>IF(WEEKDAY(Table1[[#This Row],[Order_Date]],2)&gt;=6,"Weekend","Weekday")</f>
        <v>Weekday</v>
      </c>
      <c r="H160" s="5" t="str">
        <f>TEXT(Table1[[#This Row],[Order_Date]],"mmmm")</f>
        <v>July</v>
      </c>
      <c r="I160" s="7">
        <f>MONTH(Table1[[#This Row],[Order_Date]])</f>
        <v>7</v>
      </c>
      <c r="J160" s="7">
        <v>2</v>
      </c>
      <c r="K160" s="4">
        <v>4640.28</v>
      </c>
      <c r="L160" s="4">
        <v>20</v>
      </c>
      <c r="M160" s="4">
        <v>7424.45</v>
      </c>
      <c r="N160" s="4">
        <f>(Table1[[#This Row],[Quantity]]*Table1[[#This Row],[Unit_Price]])*(1-Table1[[#This Row],[Discount_%]]/100)</f>
        <v>7424.4480000000003</v>
      </c>
      <c r="O160" s="4">
        <v>5368.09</v>
      </c>
      <c r="P160" s="4">
        <v>2056.36</v>
      </c>
      <c r="Q160">
        <f>Table1[[#This Row],[Revenue]]-Table1[[#This Row],[Cost]]</f>
        <v>2056.3599999999997</v>
      </c>
      <c r="R160" s="6">
        <f>Table1[[#This Row],[Profit]]/Table1[[#This Row],[Revenue]]</f>
        <v>0.2769713581477416</v>
      </c>
    </row>
    <row r="161" spans="1:18" x14ac:dyDescent="0.45">
      <c r="A161" s="1" t="s">
        <v>350</v>
      </c>
      <c r="B161" s="1" t="s">
        <v>351</v>
      </c>
      <c r="C161" s="1" t="s">
        <v>28</v>
      </c>
      <c r="D161" s="1" t="s">
        <v>137</v>
      </c>
      <c r="E161" s="1" t="s">
        <v>9</v>
      </c>
      <c r="F161" s="2">
        <v>45892</v>
      </c>
      <c r="G161" s="1" t="str">
        <f>IF(WEEKDAY(Table1[[#This Row],[Order_Date]],2)&gt;=6,"Weekend","Weekday")</f>
        <v>Weekend</v>
      </c>
      <c r="H161" s="2" t="str">
        <f>TEXT(Table1[[#This Row],[Order_Date]],"mmmm")</f>
        <v>August</v>
      </c>
      <c r="I161" s="8">
        <f>MONTH(Table1[[#This Row],[Order_Date]])</f>
        <v>8</v>
      </c>
      <c r="J161" s="8">
        <v>4</v>
      </c>
      <c r="K161" s="1">
        <v>2349.77</v>
      </c>
      <c r="L161" s="1">
        <v>10</v>
      </c>
      <c r="M161" s="1">
        <v>8459.17</v>
      </c>
      <c r="N161" s="1">
        <f>(Table1[[#This Row],[Quantity]]*Table1[[#This Row],[Unit_Price]])*(1-Table1[[#This Row],[Discount_%]]/100)</f>
        <v>8459.1720000000005</v>
      </c>
      <c r="O161" s="1">
        <v>7148.07</v>
      </c>
      <c r="P161" s="1">
        <v>1311.1</v>
      </c>
      <c r="Q161">
        <f>Table1[[#This Row],[Revenue]]-Table1[[#This Row],[Cost]]</f>
        <v>1311.1000000000004</v>
      </c>
      <c r="R161" s="6">
        <f>Table1[[#This Row],[Profit]]/Table1[[#This Row],[Revenue]]</f>
        <v>0.15499156536634207</v>
      </c>
    </row>
    <row r="162" spans="1:18" x14ac:dyDescent="0.45">
      <c r="A162" s="4" t="s">
        <v>352</v>
      </c>
      <c r="B162" s="4" t="s">
        <v>353</v>
      </c>
      <c r="C162" s="4" t="s">
        <v>28</v>
      </c>
      <c r="D162" s="4" t="s">
        <v>137</v>
      </c>
      <c r="E162" s="4" t="s">
        <v>4</v>
      </c>
      <c r="F162" s="5">
        <v>45389</v>
      </c>
      <c r="G162" s="4" t="str">
        <f>IF(WEEKDAY(Table1[[#This Row],[Order_Date]],2)&gt;=6,"Weekend","Weekday")</f>
        <v>Weekend</v>
      </c>
      <c r="H162" s="5" t="str">
        <f>TEXT(Table1[[#This Row],[Order_Date]],"mmmm")</f>
        <v>April</v>
      </c>
      <c r="I162" s="7">
        <f>MONTH(Table1[[#This Row],[Order_Date]])</f>
        <v>4</v>
      </c>
      <c r="J162" s="7">
        <v>5</v>
      </c>
      <c r="K162" s="4">
        <v>1124.74</v>
      </c>
      <c r="L162" s="4">
        <v>15</v>
      </c>
      <c r="M162" s="4">
        <v>4780.1400000000003</v>
      </c>
      <c r="N162" s="4">
        <f>(Table1[[#This Row],[Quantity]]*Table1[[#This Row],[Unit_Price]])*(1-Table1[[#This Row],[Discount_%]]/100)</f>
        <v>4780.1449999999995</v>
      </c>
      <c r="O162" s="4">
        <v>3560.79</v>
      </c>
      <c r="P162" s="4">
        <v>1219.3499999999999</v>
      </c>
      <c r="Q162">
        <f>Table1[[#This Row],[Revenue]]-Table1[[#This Row],[Cost]]</f>
        <v>1219.3500000000004</v>
      </c>
      <c r="R162" s="6">
        <f>Table1[[#This Row],[Profit]]/Table1[[#This Row],[Revenue]]</f>
        <v>0.2550866711016832</v>
      </c>
    </row>
    <row r="163" spans="1:18" x14ac:dyDescent="0.45">
      <c r="A163" s="1" t="s">
        <v>354</v>
      </c>
      <c r="B163" s="1" t="s">
        <v>355</v>
      </c>
      <c r="C163" s="1" t="s">
        <v>28</v>
      </c>
      <c r="D163" s="1" t="s">
        <v>100</v>
      </c>
      <c r="E163" s="1" t="s">
        <v>4</v>
      </c>
      <c r="F163" s="2">
        <v>45650</v>
      </c>
      <c r="G163" s="1" t="str">
        <f>IF(WEEKDAY(Table1[[#This Row],[Order_Date]],2)&gt;=6,"Weekend","Weekday")</f>
        <v>Weekday</v>
      </c>
      <c r="H163" s="2" t="str">
        <f>TEXT(Table1[[#This Row],[Order_Date]],"mmmm")</f>
        <v>December</v>
      </c>
      <c r="I163" s="8">
        <f>MONTH(Table1[[#This Row],[Order_Date]])</f>
        <v>12</v>
      </c>
      <c r="J163" s="8">
        <v>1</v>
      </c>
      <c r="K163" s="1">
        <v>2354.58</v>
      </c>
      <c r="L163" s="1">
        <v>10</v>
      </c>
      <c r="M163" s="1">
        <v>2119.12</v>
      </c>
      <c r="N163" s="1">
        <f>(Table1[[#This Row],[Quantity]]*Table1[[#This Row],[Unit_Price]])*(1-Table1[[#This Row],[Discount_%]]/100)</f>
        <v>2119.1219999999998</v>
      </c>
      <c r="O163" s="1">
        <v>1581.27</v>
      </c>
      <c r="P163" s="1">
        <v>537.85</v>
      </c>
      <c r="Q163">
        <f>Table1[[#This Row],[Revenue]]-Table1[[#This Row],[Cost]]</f>
        <v>537.84999999999991</v>
      </c>
      <c r="R163" s="6">
        <f>Table1[[#This Row],[Profit]]/Table1[[#This Row],[Revenue]]</f>
        <v>0.25380818452942733</v>
      </c>
    </row>
    <row r="164" spans="1:18" x14ac:dyDescent="0.45">
      <c r="A164" s="4" t="s">
        <v>356</v>
      </c>
      <c r="B164" s="4" t="s">
        <v>357</v>
      </c>
      <c r="C164" s="4" t="s">
        <v>28</v>
      </c>
      <c r="D164" s="4" t="s">
        <v>29</v>
      </c>
      <c r="E164" s="4" t="s">
        <v>22</v>
      </c>
      <c r="F164" s="5">
        <v>45917</v>
      </c>
      <c r="G164" s="4" t="str">
        <f>IF(WEEKDAY(Table1[[#This Row],[Order_Date]],2)&gt;=6,"Weekend","Weekday")</f>
        <v>Weekday</v>
      </c>
      <c r="H164" s="5" t="str">
        <f>TEXT(Table1[[#This Row],[Order_Date]],"mmmm")</f>
        <v>September</v>
      </c>
      <c r="I164" s="7">
        <f>MONTH(Table1[[#This Row],[Order_Date]])</f>
        <v>9</v>
      </c>
      <c r="J164" s="7">
        <v>4</v>
      </c>
      <c r="K164" s="4">
        <v>991.21</v>
      </c>
      <c r="L164" s="4">
        <v>15</v>
      </c>
      <c r="M164" s="4">
        <v>3370.11</v>
      </c>
      <c r="N164" s="4">
        <f>(Table1[[#This Row],[Quantity]]*Table1[[#This Row],[Unit_Price]])*(1-Table1[[#This Row],[Discount_%]]/100)</f>
        <v>3370.114</v>
      </c>
      <c r="O164" s="4">
        <v>2313.3000000000002</v>
      </c>
      <c r="P164" s="4">
        <v>1056.81</v>
      </c>
      <c r="Q164">
        <f>Table1[[#This Row],[Revenue]]-Table1[[#This Row],[Cost]]</f>
        <v>1056.81</v>
      </c>
      <c r="R164" s="6">
        <f>Table1[[#This Row],[Profit]]/Table1[[#This Row],[Revenue]]</f>
        <v>0.31358323615549638</v>
      </c>
    </row>
    <row r="165" spans="1:18" x14ac:dyDescent="0.45">
      <c r="A165" s="1" t="s">
        <v>358</v>
      </c>
      <c r="B165" s="1" t="s">
        <v>359</v>
      </c>
      <c r="C165" s="1" t="s">
        <v>28</v>
      </c>
      <c r="D165" s="1" t="s">
        <v>100</v>
      </c>
      <c r="E165" s="1" t="s">
        <v>14</v>
      </c>
      <c r="F165" s="2">
        <v>45305</v>
      </c>
      <c r="G165" s="1" t="str">
        <f>IF(WEEKDAY(Table1[[#This Row],[Order_Date]],2)&gt;=6,"Weekend","Weekday")</f>
        <v>Weekend</v>
      </c>
      <c r="H165" s="2" t="str">
        <f>TEXT(Table1[[#This Row],[Order_Date]],"mmmm")</f>
        <v>January</v>
      </c>
      <c r="I165" s="8">
        <f>MONTH(Table1[[#This Row],[Order_Date]])</f>
        <v>1</v>
      </c>
      <c r="J165" s="8">
        <v>3</v>
      </c>
      <c r="K165" s="1">
        <v>2624.66</v>
      </c>
      <c r="L165" s="1">
        <v>0</v>
      </c>
      <c r="M165" s="1">
        <v>7873.98</v>
      </c>
      <c r="N165" s="1">
        <f>(Table1[[#This Row],[Quantity]]*Table1[[#This Row],[Unit_Price]])*(1-Table1[[#This Row],[Discount_%]]/100)</f>
        <v>7873.98</v>
      </c>
      <c r="O165" s="1">
        <v>6639.95</v>
      </c>
      <c r="P165" s="1">
        <v>1234.03</v>
      </c>
      <c r="Q165">
        <f>Table1[[#This Row],[Revenue]]-Table1[[#This Row],[Cost]]</f>
        <v>1234.0299999999997</v>
      </c>
      <c r="R165" s="6">
        <f>Table1[[#This Row],[Profit]]/Table1[[#This Row],[Revenue]]</f>
        <v>0.15672252152024771</v>
      </c>
    </row>
    <row r="166" spans="1:18" x14ac:dyDescent="0.45">
      <c r="A166" s="4" t="s">
        <v>360</v>
      </c>
      <c r="B166" s="4" t="s">
        <v>187</v>
      </c>
      <c r="C166" s="4" t="s">
        <v>2</v>
      </c>
      <c r="D166" s="4" t="s">
        <v>68</v>
      </c>
      <c r="E166" s="4" t="s">
        <v>22</v>
      </c>
      <c r="F166" s="5">
        <v>45366</v>
      </c>
      <c r="G166" s="4" t="str">
        <f>IF(WEEKDAY(Table1[[#This Row],[Order_Date]],2)&gt;=6,"Weekend","Weekday")</f>
        <v>Weekday</v>
      </c>
      <c r="H166" s="5" t="str">
        <f>TEXT(Table1[[#This Row],[Order_Date]],"mmmm")</f>
        <v>March</v>
      </c>
      <c r="I166" s="7">
        <f>MONTH(Table1[[#This Row],[Order_Date]])</f>
        <v>3</v>
      </c>
      <c r="J166" s="7">
        <v>3</v>
      </c>
      <c r="K166" s="4">
        <v>300.26</v>
      </c>
      <c r="L166" s="4">
        <v>20</v>
      </c>
      <c r="M166" s="4">
        <v>720.62</v>
      </c>
      <c r="N166" s="4">
        <f>(Table1[[#This Row],[Quantity]]*Table1[[#This Row],[Unit_Price]])*(1-Table1[[#This Row],[Discount_%]]/100)</f>
        <v>720.62400000000002</v>
      </c>
      <c r="O166" s="4">
        <v>462.81</v>
      </c>
      <c r="P166" s="4">
        <v>257.81</v>
      </c>
      <c r="Q166">
        <f>Table1[[#This Row],[Revenue]]-Table1[[#This Row],[Cost]]</f>
        <v>257.81</v>
      </c>
      <c r="R166" s="6">
        <f>Table1[[#This Row],[Profit]]/Table1[[#This Row],[Revenue]]</f>
        <v>0.35776137215175818</v>
      </c>
    </row>
    <row r="167" spans="1:18" x14ac:dyDescent="0.45">
      <c r="A167" s="1" t="s">
        <v>361</v>
      </c>
      <c r="B167" s="1" t="s">
        <v>362</v>
      </c>
      <c r="C167" s="1" t="s">
        <v>28</v>
      </c>
      <c r="D167" s="1" t="s">
        <v>100</v>
      </c>
      <c r="E167" s="1" t="s">
        <v>9</v>
      </c>
      <c r="F167" s="2">
        <v>45349</v>
      </c>
      <c r="G167" s="1" t="str">
        <f>IF(WEEKDAY(Table1[[#This Row],[Order_Date]],2)&gt;=6,"Weekend","Weekday")</f>
        <v>Weekday</v>
      </c>
      <c r="H167" s="2" t="str">
        <f>TEXT(Table1[[#This Row],[Order_Date]],"mmmm")</f>
        <v>February</v>
      </c>
      <c r="I167" s="8">
        <f>MONTH(Table1[[#This Row],[Order_Date]])</f>
        <v>2</v>
      </c>
      <c r="J167" s="8">
        <v>5</v>
      </c>
      <c r="K167" s="1">
        <v>255.84</v>
      </c>
      <c r="L167" s="1">
        <v>10</v>
      </c>
      <c r="M167" s="1">
        <v>1151.28</v>
      </c>
      <c r="N167" s="1">
        <f>(Table1[[#This Row],[Quantity]]*Table1[[#This Row],[Unit_Price]])*(1-Table1[[#This Row],[Discount_%]]/100)</f>
        <v>1151.28</v>
      </c>
      <c r="O167" s="1">
        <v>848.7</v>
      </c>
      <c r="P167" s="1">
        <v>302.58</v>
      </c>
      <c r="Q167">
        <f>Table1[[#This Row],[Revenue]]-Table1[[#This Row],[Cost]]</f>
        <v>302.57999999999993</v>
      </c>
      <c r="R167" s="6">
        <f>Table1[[#This Row],[Profit]]/Table1[[#This Row],[Revenue]]</f>
        <v>0.26282051282051283</v>
      </c>
    </row>
    <row r="168" spans="1:18" x14ac:dyDescent="0.45">
      <c r="A168" s="4" t="s">
        <v>363</v>
      </c>
      <c r="B168" s="4" t="s">
        <v>364</v>
      </c>
      <c r="C168" s="4" t="s">
        <v>28</v>
      </c>
      <c r="D168" s="4" t="s">
        <v>35</v>
      </c>
      <c r="E168" s="4" t="s">
        <v>14</v>
      </c>
      <c r="F168" s="5">
        <v>45800</v>
      </c>
      <c r="G168" s="4" t="str">
        <f>IF(WEEKDAY(Table1[[#This Row],[Order_Date]],2)&gt;=6,"Weekend","Weekday")</f>
        <v>Weekday</v>
      </c>
      <c r="H168" s="5" t="str">
        <f>TEXT(Table1[[#This Row],[Order_Date]],"mmmm")</f>
        <v>May</v>
      </c>
      <c r="I168" s="7">
        <f>MONTH(Table1[[#This Row],[Order_Date]])</f>
        <v>5</v>
      </c>
      <c r="J168" s="7">
        <v>4</v>
      </c>
      <c r="K168" s="4">
        <v>1111.04</v>
      </c>
      <c r="L168" s="4">
        <v>15</v>
      </c>
      <c r="M168" s="4">
        <v>3777.54</v>
      </c>
      <c r="N168" s="4">
        <f>(Table1[[#This Row],[Quantity]]*Table1[[#This Row],[Unit_Price]])*(1-Table1[[#This Row],[Discount_%]]/100)</f>
        <v>3777.5359999999996</v>
      </c>
      <c r="O168" s="4">
        <v>2610.5300000000002</v>
      </c>
      <c r="P168" s="4">
        <v>1167.01</v>
      </c>
      <c r="Q168">
        <f>Table1[[#This Row],[Revenue]]-Table1[[#This Row],[Cost]]</f>
        <v>1167.0099999999998</v>
      </c>
      <c r="R168" s="6">
        <f>Table1[[#This Row],[Profit]]/Table1[[#This Row],[Revenue]]</f>
        <v>0.30893385642508087</v>
      </c>
    </row>
    <row r="169" spans="1:18" x14ac:dyDescent="0.45">
      <c r="A169" s="1" t="s">
        <v>365</v>
      </c>
      <c r="B169" s="1" t="s">
        <v>366</v>
      </c>
      <c r="C169" s="1" t="s">
        <v>28</v>
      </c>
      <c r="D169" s="1" t="s">
        <v>100</v>
      </c>
      <c r="E169" s="1" t="s">
        <v>14</v>
      </c>
      <c r="F169" s="2">
        <v>45642</v>
      </c>
      <c r="G169" s="1" t="str">
        <f>IF(WEEKDAY(Table1[[#This Row],[Order_Date]],2)&gt;=6,"Weekend","Weekday")</f>
        <v>Weekday</v>
      </c>
      <c r="H169" s="2" t="str">
        <f>TEXT(Table1[[#This Row],[Order_Date]],"mmmm")</f>
        <v>December</v>
      </c>
      <c r="I169" s="8">
        <f>MONTH(Table1[[#This Row],[Order_Date]])</f>
        <v>12</v>
      </c>
      <c r="J169" s="8">
        <v>2</v>
      </c>
      <c r="K169" s="1">
        <v>4017.11</v>
      </c>
      <c r="L169" s="1">
        <v>15</v>
      </c>
      <c r="M169" s="1">
        <v>6829.09</v>
      </c>
      <c r="N169" s="1">
        <f>(Table1[[#This Row],[Quantity]]*Table1[[#This Row],[Unit_Price]])*(1-Table1[[#This Row],[Discount_%]]/100)</f>
        <v>6829.0870000000004</v>
      </c>
      <c r="O169" s="1">
        <v>5169.45</v>
      </c>
      <c r="P169" s="1">
        <v>1659.64</v>
      </c>
      <c r="Q169">
        <f>Table1[[#This Row],[Revenue]]-Table1[[#This Row],[Cost]]</f>
        <v>1659.6400000000003</v>
      </c>
      <c r="R169" s="6">
        <f>Table1[[#This Row],[Profit]]/Table1[[#This Row],[Revenue]]</f>
        <v>0.24302505897564683</v>
      </c>
    </row>
    <row r="170" spans="1:18" x14ac:dyDescent="0.45">
      <c r="A170" s="4" t="s">
        <v>367</v>
      </c>
      <c r="B170" s="4" t="s">
        <v>368</v>
      </c>
      <c r="C170" s="4" t="s">
        <v>2</v>
      </c>
      <c r="D170" s="4" t="s">
        <v>68</v>
      </c>
      <c r="E170" s="4" t="s">
        <v>4</v>
      </c>
      <c r="F170" s="5">
        <v>45905</v>
      </c>
      <c r="G170" s="4" t="str">
        <f>IF(WEEKDAY(Table1[[#This Row],[Order_Date]],2)&gt;=6,"Weekend","Weekday")</f>
        <v>Weekday</v>
      </c>
      <c r="H170" s="5" t="str">
        <f>TEXT(Table1[[#This Row],[Order_Date]],"mmmm")</f>
        <v>September</v>
      </c>
      <c r="I170" s="7">
        <f>MONTH(Table1[[#This Row],[Order_Date]])</f>
        <v>9</v>
      </c>
      <c r="J170" s="7">
        <v>3</v>
      </c>
      <c r="K170" s="4">
        <v>4612.2700000000004</v>
      </c>
      <c r="L170" s="4">
        <v>5</v>
      </c>
      <c r="M170" s="4">
        <v>13144.97</v>
      </c>
      <c r="N170" s="4">
        <f>(Table1[[#This Row],[Quantity]]*Table1[[#This Row],[Unit_Price]])*(1-Table1[[#This Row],[Discount_%]]/100)</f>
        <v>13144.969500000001</v>
      </c>
      <c r="O170" s="4">
        <v>8087.7</v>
      </c>
      <c r="P170" s="4">
        <v>5057.2700000000004</v>
      </c>
      <c r="Q170">
        <f>Table1[[#This Row],[Revenue]]-Table1[[#This Row],[Cost]]</f>
        <v>5057.2699999999995</v>
      </c>
      <c r="R170" s="6">
        <f>Table1[[#This Row],[Profit]]/Table1[[#This Row],[Revenue]]</f>
        <v>0.38473043300973686</v>
      </c>
    </row>
    <row r="171" spans="1:18" x14ac:dyDescent="0.45">
      <c r="A171" s="1" t="s">
        <v>369</v>
      </c>
      <c r="B171" s="1" t="s">
        <v>370</v>
      </c>
      <c r="C171" s="1" t="s">
        <v>28</v>
      </c>
      <c r="D171" s="1" t="s">
        <v>137</v>
      </c>
      <c r="E171" s="1" t="s">
        <v>9</v>
      </c>
      <c r="F171" s="2">
        <v>45563</v>
      </c>
      <c r="G171" s="1" t="str">
        <f>IF(WEEKDAY(Table1[[#This Row],[Order_Date]],2)&gt;=6,"Weekend","Weekday")</f>
        <v>Weekend</v>
      </c>
      <c r="H171" s="2" t="str">
        <f>TEXT(Table1[[#This Row],[Order_Date]],"mmmm")</f>
        <v>September</v>
      </c>
      <c r="I171" s="8">
        <f>MONTH(Table1[[#This Row],[Order_Date]])</f>
        <v>9</v>
      </c>
      <c r="J171" s="8">
        <v>4</v>
      </c>
      <c r="K171" s="1">
        <v>1125.81</v>
      </c>
      <c r="L171" s="1">
        <v>5</v>
      </c>
      <c r="M171" s="1">
        <v>4278.08</v>
      </c>
      <c r="N171" s="1">
        <f>(Table1[[#This Row],[Quantity]]*Table1[[#This Row],[Unit_Price]])*(1-Table1[[#This Row],[Discount_%]]/100)</f>
        <v>4278.0779999999995</v>
      </c>
      <c r="O171" s="1">
        <v>2963.08</v>
      </c>
      <c r="P171" s="1">
        <v>1315</v>
      </c>
      <c r="Q171">
        <f>Table1[[#This Row],[Revenue]]-Table1[[#This Row],[Cost]]</f>
        <v>1315</v>
      </c>
      <c r="R171" s="6">
        <f>Table1[[#This Row],[Profit]]/Table1[[#This Row],[Revenue]]</f>
        <v>0.30738088114294265</v>
      </c>
    </row>
    <row r="172" spans="1:18" x14ac:dyDescent="0.45">
      <c r="A172" s="4" t="s">
        <v>371</v>
      </c>
      <c r="B172" s="4" t="s">
        <v>372</v>
      </c>
      <c r="C172" s="4" t="s">
        <v>20</v>
      </c>
      <c r="D172" s="4" t="s">
        <v>103</v>
      </c>
      <c r="E172" s="4" t="s">
        <v>14</v>
      </c>
      <c r="F172" s="5">
        <v>45852</v>
      </c>
      <c r="G172" s="4" t="str">
        <f>IF(WEEKDAY(Table1[[#This Row],[Order_Date]],2)&gt;=6,"Weekend","Weekday")</f>
        <v>Weekday</v>
      </c>
      <c r="H172" s="5" t="str">
        <f>TEXT(Table1[[#This Row],[Order_Date]],"mmmm")</f>
        <v>July</v>
      </c>
      <c r="I172" s="7">
        <f>MONTH(Table1[[#This Row],[Order_Date]])</f>
        <v>7</v>
      </c>
      <c r="J172" s="7">
        <v>2</v>
      </c>
      <c r="K172" s="4">
        <v>3823.78</v>
      </c>
      <c r="L172" s="4">
        <v>15</v>
      </c>
      <c r="M172" s="4">
        <v>6500.43</v>
      </c>
      <c r="N172" s="4">
        <f>(Table1[[#This Row],[Quantity]]*Table1[[#This Row],[Unit_Price]])*(1-Table1[[#This Row],[Discount_%]]/100)</f>
        <v>6500.4260000000004</v>
      </c>
      <c r="O172" s="4">
        <v>4763.62</v>
      </c>
      <c r="P172" s="4">
        <v>1736.81</v>
      </c>
      <c r="Q172">
        <f>Table1[[#This Row],[Revenue]]-Table1[[#This Row],[Cost]]</f>
        <v>1736.8100000000004</v>
      </c>
      <c r="R172" s="6">
        <f>Table1[[#This Row],[Profit]]/Table1[[#This Row],[Revenue]]</f>
        <v>0.26718386322135612</v>
      </c>
    </row>
    <row r="173" spans="1:18" x14ac:dyDescent="0.45">
      <c r="A173" s="1" t="s">
        <v>373</v>
      </c>
      <c r="B173" s="1" t="s">
        <v>374</v>
      </c>
      <c r="C173" s="1" t="s">
        <v>2</v>
      </c>
      <c r="D173" s="1" t="s">
        <v>17</v>
      </c>
      <c r="E173" s="1" t="s">
        <v>9</v>
      </c>
      <c r="F173" s="2">
        <v>45580</v>
      </c>
      <c r="G173" s="1" t="str">
        <f>IF(WEEKDAY(Table1[[#This Row],[Order_Date]],2)&gt;=6,"Weekend","Weekday")</f>
        <v>Weekday</v>
      </c>
      <c r="H173" s="2" t="str">
        <f>TEXT(Table1[[#This Row],[Order_Date]],"mmmm")</f>
        <v>October</v>
      </c>
      <c r="I173" s="8">
        <f>MONTH(Table1[[#This Row],[Order_Date]])</f>
        <v>10</v>
      </c>
      <c r="J173" s="8">
        <v>2</v>
      </c>
      <c r="K173" s="1">
        <v>279.75</v>
      </c>
      <c r="L173" s="1">
        <v>15</v>
      </c>
      <c r="M173" s="1">
        <v>475.57</v>
      </c>
      <c r="N173" s="1">
        <f>(Table1[[#This Row],[Quantity]]*Table1[[#This Row],[Unit_Price]])*(1-Table1[[#This Row],[Discount_%]]/100)</f>
        <v>475.57499999999999</v>
      </c>
      <c r="O173" s="1">
        <v>315.35000000000002</v>
      </c>
      <c r="P173" s="1">
        <v>160.22</v>
      </c>
      <c r="Q173">
        <f>Table1[[#This Row],[Revenue]]-Table1[[#This Row],[Cost]]</f>
        <v>160.21999999999997</v>
      </c>
      <c r="R173" s="6">
        <f>Table1[[#This Row],[Profit]]/Table1[[#This Row],[Revenue]]</f>
        <v>0.33690098197951934</v>
      </c>
    </row>
    <row r="174" spans="1:18" x14ac:dyDescent="0.45">
      <c r="A174" s="4" t="s">
        <v>375</v>
      </c>
      <c r="B174" s="4" t="s">
        <v>376</v>
      </c>
      <c r="C174" s="4" t="s">
        <v>2</v>
      </c>
      <c r="D174" s="4" t="s">
        <v>65</v>
      </c>
      <c r="E174" s="4" t="s">
        <v>22</v>
      </c>
      <c r="F174" s="5">
        <v>45434</v>
      </c>
      <c r="G174" s="4" t="str">
        <f>IF(WEEKDAY(Table1[[#This Row],[Order_Date]],2)&gt;=6,"Weekend","Weekday")</f>
        <v>Weekday</v>
      </c>
      <c r="H174" s="5" t="str">
        <f>TEXT(Table1[[#This Row],[Order_Date]],"mmmm")</f>
        <v>May</v>
      </c>
      <c r="I174" s="7">
        <f>MONTH(Table1[[#This Row],[Order_Date]])</f>
        <v>5</v>
      </c>
      <c r="J174" s="7">
        <v>3</v>
      </c>
      <c r="K174" s="4">
        <v>4486.51</v>
      </c>
      <c r="L174" s="4">
        <v>20</v>
      </c>
      <c r="M174" s="4">
        <v>10767.62</v>
      </c>
      <c r="N174" s="4">
        <f>(Table1[[#This Row],[Quantity]]*Table1[[#This Row],[Unit_Price]])*(1-Table1[[#This Row],[Discount_%]]/100)</f>
        <v>10767.624000000002</v>
      </c>
      <c r="O174" s="4">
        <v>7837.96</v>
      </c>
      <c r="P174" s="4">
        <v>2929.66</v>
      </c>
      <c r="Q174">
        <f>Table1[[#This Row],[Revenue]]-Table1[[#This Row],[Cost]]</f>
        <v>2929.6600000000008</v>
      </c>
      <c r="R174" s="6">
        <f>Table1[[#This Row],[Profit]]/Table1[[#This Row],[Revenue]]</f>
        <v>0.27208055261979897</v>
      </c>
    </row>
    <row r="175" spans="1:18" x14ac:dyDescent="0.45">
      <c r="A175" s="1" t="s">
        <v>377</v>
      </c>
      <c r="B175" s="1" t="s">
        <v>378</v>
      </c>
      <c r="C175" s="1" t="s">
        <v>28</v>
      </c>
      <c r="D175" s="1" t="s">
        <v>35</v>
      </c>
      <c r="E175" s="1" t="s">
        <v>14</v>
      </c>
      <c r="F175" s="2">
        <v>46012</v>
      </c>
      <c r="G175" s="1" t="str">
        <f>IF(WEEKDAY(Table1[[#This Row],[Order_Date]],2)&gt;=6,"Weekend","Weekday")</f>
        <v>Weekend</v>
      </c>
      <c r="H175" s="2" t="str">
        <f>TEXT(Table1[[#This Row],[Order_Date]],"mmmm")</f>
        <v>December</v>
      </c>
      <c r="I175" s="8">
        <f>MONTH(Table1[[#This Row],[Order_Date]])</f>
        <v>12</v>
      </c>
      <c r="J175" s="8">
        <v>4</v>
      </c>
      <c r="K175" s="1">
        <v>625.14</v>
      </c>
      <c r="L175" s="1">
        <v>5</v>
      </c>
      <c r="M175" s="1">
        <v>2375.5300000000002</v>
      </c>
      <c r="N175" s="1">
        <f>(Table1[[#This Row],[Quantity]]*Table1[[#This Row],[Unit_Price]])*(1-Table1[[#This Row],[Discount_%]]/100)</f>
        <v>2375.5319999999997</v>
      </c>
      <c r="O175" s="1">
        <v>1691.03</v>
      </c>
      <c r="P175" s="1">
        <v>684.5</v>
      </c>
      <c r="Q175">
        <f>Table1[[#This Row],[Revenue]]-Table1[[#This Row],[Cost]]</f>
        <v>684.50000000000023</v>
      </c>
      <c r="R175" s="6">
        <f>Table1[[#This Row],[Profit]]/Table1[[#This Row],[Revenue]]</f>
        <v>0.28814622421101815</v>
      </c>
    </row>
    <row r="176" spans="1:18" x14ac:dyDescent="0.45">
      <c r="A176" s="4" t="s">
        <v>379</v>
      </c>
      <c r="B176" s="4" t="s">
        <v>280</v>
      </c>
      <c r="C176" s="4" t="s">
        <v>2</v>
      </c>
      <c r="D176" s="4" t="s">
        <v>3</v>
      </c>
      <c r="E176" s="4" t="s">
        <v>14</v>
      </c>
      <c r="F176" s="5">
        <v>45678</v>
      </c>
      <c r="G176" s="4" t="str">
        <f>IF(WEEKDAY(Table1[[#This Row],[Order_Date]],2)&gt;=6,"Weekend","Weekday")</f>
        <v>Weekday</v>
      </c>
      <c r="H176" s="5" t="str">
        <f>TEXT(Table1[[#This Row],[Order_Date]],"mmmm")</f>
        <v>January</v>
      </c>
      <c r="I176" s="7">
        <f>MONTH(Table1[[#This Row],[Order_Date]])</f>
        <v>1</v>
      </c>
      <c r="J176" s="7">
        <v>3</v>
      </c>
      <c r="K176" s="4">
        <v>1288.1099999999999</v>
      </c>
      <c r="L176" s="4">
        <v>20</v>
      </c>
      <c r="M176" s="4">
        <v>3091.46</v>
      </c>
      <c r="N176" s="4">
        <f>(Table1[[#This Row],[Quantity]]*Table1[[#This Row],[Unit_Price]])*(1-Table1[[#This Row],[Discount_%]]/100)</f>
        <v>3091.4639999999999</v>
      </c>
      <c r="O176" s="4">
        <v>2062.96</v>
      </c>
      <c r="P176" s="4">
        <v>1028.5</v>
      </c>
      <c r="Q176">
        <f>Table1[[#This Row],[Revenue]]-Table1[[#This Row],[Cost]]</f>
        <v>1028.5</v>
      </c>
      <c r="R176" s="6">
        <f>Table1[[#This Row],[Profit]]/Table1[[#This Row],[Revenue]]</f>
        <v>0.33269070277474072</v>
      </c>
    </row>
    <row r="177" spans="1:18" x14ac:dyDescent="0.45">
      <c r="A177" s="1" t="s">
        <v>380</v>
      </c>
      <c r="B177" s="1" t="s">
        <v>381</v>
      </c>
      <c r="C177" s="1" t="s">
        <v>7</v>
      </c>
      <c r="D177" s="1" t="s">
        <v>46</v>
      </c>
      <c r="E177" s="1" t="s">
        <v>22</v>
      </c>
      <c r="F177" s="2">
        <v>45622</v>
      </c>
      <c r="G177" s="1" t="str">
        <f>IF(WEEKDAY(Table1[[#This Row],[Order_Date]],2)&gt;=6,"Weekend","Weekday")</f>
        <v>Weekday</v>
      </c>
      <c r="H177" s="2" t="str">
        <f>TEXT(Table1[[#This Row],[Order_Date]],"mmmm")</f>
        <v>November</v>
      </c>
      <c r="I177" s="8">
        <f>MONTH(Table1[[#This Row],[Order_Date]])</f>
        <v>11</v>
      </c>
      <c r="J177" s="8">
        <v>1</v>
      </c>
      <c r="K177" s="1">
        <v>4219.4799999999996</v>
      </c>
      <c r="L177" s="1">
        <v>20</v>
      </c>
      <c r="M177" s="1">
        <v>3375.58</v>
      </c>
      <c r="N177" s="1">
        <f>(Table1[[#This Row],[Quantity]]*Table1[[#This Row],[Unit_Price]])*(1-Table1[[#This Row],[Discount_%]]/100)</f>
        <v>3375.5839999999998</v>
      </c>
      <c r="O177" s="1">
        <v>2100.63</v>
      </c>
      <c r="P177" s="1">
        <v>1274.95</v>
      </c>
      <c r="Q177">
        <f>Table1[[#This Row],[Revenue]]-Table1[[#This Row],[Cost]]</f>
        <v>1274.9499999999998</v>
      </c>
      <c r="R177" s="6">
        <f>Table1[[#This Row],[Profit]]/Table1[[#This Row],[Revenue]]</f>
        <v>0.37769805485279567</v>
      </c>
    </row>
    <row r="178" spans="1:18" x14ac:dyDescent="0.45">
      <c r="A178" s="4" t="s">
        <v>382</v>
      </c>
      <c r="B178" s="4" t="s">
        <v>383</v>
      </c>
      <c r="C178" s="4" t="s">
        <v>20</v>
      </c>
      <c r="D178" s="4" t="s">
        <v>57</v>
      </c>
      <c r="E178" s="4" t="s">
        <v>9</v>
      </c>
      <c r="F178" s="5">
        <v>45859</v>
      </c>
      <c r="G178" s="4" t="str">
        <f>IF(WEEKDAY(Table1[[#This Row],[Order_Date]],2)&gt;=6,"Weekend","Weekday")</f>
        <v>Weekday</v>
      </c>
      <c r="H178" s="5" t="str">
        <f>TEXT(Table1[[#This Row],[Order_Date]],"mmmm")</f>
        <v>July</v>
      </c>
      <c r="I178" s="7">
        <f>MONTH(Table1[[#This Row],[Order_Date]])</f>
        <v>7</v>
      </c>
      <c r="J178" s="7">
        <v>4</v>
      </c>
      <c r="K178" s="4">
        <v>1242.76</v>
      </c>
      <c r="L178" s="4">
        <v>15</v>
      </c>
      <c r="M178" s="4">
        <v>4225.38</v>
      </c>
      <c r="N178" s="4">
        <f>(Table1[[#This Row],[Quantity]]*Table1[[#This Row],[Unit_Price]])*(1-Table1[[#This Row],[Discount_%]]/100)</f>
        <v>4225.384</v>
      </c>
      <c r="O178" s="4">
        <v>2897.48</v>
      </c>
      <c r="P178" s="4">
        <v>1327.9</v>
      </c>
      <c r="Q178">
        <f>Table1[[#This Row],[Revenue]]-Table1[[#This Row],[Cost]]</f>
        <v>1327.9</v>
      </c>
      <c r="R178" s="6">
        <f>Table1[[#This Row],[Profit]]/Table1[[#This Row],[Revenue]]</f>
        <v>0.31426759250055619</v>
      </c>
    </row>
    <row r="179" spans="1:18" x14ac:dyDescent="0.45">
      <c r="A179" s="1" t="s">
        <v>384</v>
      </c>
      <c r="B179" s="1" t="s">
        <v>385</v>
      </c>
      <c r="C179" s="1" t="s">
        <v>12</v>
      </c>
      <c r="D179" s="1" t="s">
        <v>41</v>
      </c>
      <c r="E179" s="1" t="s">
        <v>4</v>
      </c>
      <c r="F179" s="2">
        <v>45708</v>
      </c>
      <c r="G179" s="1" t="str">
        <f>IF(WEEKDAY(Table1[[#This Row],[Order_Date]],2)&gt;=6,"Weekend","Weekday")</f>
        <v>Weekday</v>
      </c>
      <c r="H179" s="2" t="str">
        <f>TEXT(Table1[[#This Row],[Order_Date]],"mmmm")</f>
        <v>February</v>
      </c>
      <c r="I179" s="8">
        <f>MONTH(Table1[[#This Row],[Order_Date]])</f>
        <v>2</v>
      </c>
      <c r="J179" s="8">
        <v>4</v>
      </c>
      <c r="K179" s="1">
        <v>1840.01</v>
      </c>
      <c r="L179" s="1">
        <v>10</v>
      </c>
      <c r="M179" s="1">
        <v>6624.04</v>
      </c>
      <c r="N179" s="1">
        <f>(Table1[[#This Row],[Quantity]]*Table1[[#This Row],[Unit_Price]])*(1-Table1[[#This Row],[Discount_%]]/100)</f>
        <v>6624.0360000000001</v>
      </c>
      <c r="O179" s="1">
        <v>5048.88</v>
      </c>
      <c r="P179" s="1">
        <v>1575.16</v>
      </c>
      <c r="Q179">
        <f>Table1[[#This Row],[Revenue]]-Table1[[#This Row],[Cost]]</f>
        <v>1575.1599999999999</v>
      </c>
      <c r="R179" s="6">
        <f>Table1[[#This Row],[Profit]]/Table1[[#This Row],[Revenue]]</f>
        <v>0.23779445776293623</v>
      </c>
    </row>
    <row r="180" spans="1:18" x14ac:dyDescent="0.45">
      <c r="A180" s="4" t="s">
        <v>386</v>
      </c>
      <c r="B180" s="4" t="s">
        <v>387</v>
      </c>
      <c r="C180" s="4" t="s">
        <v>20</v>
      </c>
      <c r="D180" s="4" t="s">
        <v>60</v>
      </c>
      <c r="E180" s="4" t="s">
        <v>4</v>
      </c>
      <c r="F180" s="5">
        <v>45940</v>
      </c>
      <c r="G180" s="4" t="str">
        <f>IF(WEEKDAY(Table1[[#This Row],[Order_Date]],2)&gt;=6,"Weekend","Weekday")</f>
        <v>Weekday</v>
      </c>
      <c r="H180" s="5" t="str">
        <f>TEXT(Table1[[#This Row],[Order_Date]],"mmmm")</f>
        <v>October</v>
      </c>
      <c r="I180" s="7">
        <f>MONTH(Table1[[#This Row],[Order_Date]])</f>
        <v>10</v>
      </c>
      <c r="J180" s="7">
        <v>2</v>
      </c>
      <c r="K180" s="4">
        <v>2832.94</v>
      </c>
      <c r="L180" s="4">
        <v>5</v>
      </c>
      <c r="M180" s="4">
        <v>5382.59</v>
      </c>
      <c r="N180" s="4">
        <f>(Table1[[#This Row],[Quantity]]*Table1[[#This Row],[Unit_Price]])*(1-Table1[[#This Row],[Discount_%]]/100)</f>
        <v>5382.5860000000002</v>
      </c>
      <c r="O180" s="4">
        <v>4018.82</v>
      </c>
      <c r="P180" s="4">
        <v>1363.77</v>
      </c>
      <c r="Q180">
        <f>Table1[[#This Row],[Revenue]]-Table1[[#This Row],[Cost]]</f>
        <v>1363.77</v>
      </c>
      <c r="R180" s="6">
        <f>Table1[[#This Row],[Profit]]/Table1[[#This Row],[Revenue]]</f>
        <v>0.25336687356830073</v>
      </c>
    </row>
    <row r="181" spans="1:18" x14ac:dyDescent="0.45">
      <c r="A181" s="1" t="s">
        <v>388</v>
      </c>
      <c r="B181" s="1" t="s">
        <v>389</v>
      </c>
      <c r="C181" s="1" t="s">
        <v>7</v>
      </c>
      <c r="D181" s="1" t="s">
        <v>8</v>
      </c>
      <c r="E181" s="1" t="s">
        <v>22</v>
      </c>
      <c r="F181" s="2">
        <v>45346</v>
      </c>
      <c r="G181" s="1" t="str">
        <f>IF(WEEKDAY(Table1[[#This Row],[Order_Date]],2)&gt;=6,"Weekend","Weekday")</f>
        <v>Weekend</v>
      </c>
      <c r="H181" s="2" t="str">
        <f>TEXT(Table1[[#This Row],[Order_Date]],"mmmm")</f>
        <v>February</v>
      </c>
      <c r="I181" s="8">
        <f>MONTH(Table1[[#This Row],[Order_Date]])</f>
        <v>2</v>
      </c>
      <c r="J181" s="8">
        <v>3</v>
      </c>
      <c r="K181" s="1">
        <v>1955.99</v>
      </c>
      <c r="L181" s="1">
        <v>15</v>
      </c>
      <c r="M181" s="1">
        <v>4987.7700000000004</v>
      </c>
      <c r="N181" s="1">
        <f>(Table1[[#This Row],[Quantity]]*Table1[[#This Row],[Unit_Price]])*(1-Table1[[#This Row],[Discount_%]]/100)</f>
        <v>4987.7745000000004</v>
      </c>
      <c r="O181" s="1">
        <v>3413.44</v>
      </c>
      <c r="P181" s="1">
        <v>1574.33</v>
      </c>
      <c r="Q181">
        <f>Table1[[#This Row],[Revenue]]-Table1[[#This Row],[Cost]]</f>
        <v>1574.3300000000004</v>
      </c>
      <c r="R181" s="6">
        <f>Table1[[#This Row],[Profit]]/Table1[[#This Row],[Revenue]]</f>
        <v>0.3156380506719435</v>
      </c>
    </row>
    <row r="182" spans="1:18" x14ac:dyDescent="0.45">
      <c r="A182" s="4" t="s">
        <v>390</v>
      </c>
      <c r="B182" s="4" t="s">
        <v>391</v>
      </c>
      <c r="C182" s="4" t="s">
        <v>12</v>
      </c>
      <c r="D182" s="4" t="s">
        <v>41</v>
      </c>
      <c r="E182" s="4" t="s">
        <v>9</v>
      </c>
      <c r="F182" s="5">
        <v>45513</v>
      </c>
      <c r="G182" s="4" t="str">
        <f>IF(WEEKDAY(Table1[[#This Row],[Order_Date]],2)&gt;=6,"Weekend","Weekday")</f>
        <v>Weekday</v>
      </c>
      <c r="H182" s="5" t="str">
        <f>TEXT(Table1[[#This Row],[Order_Date]],"mmmm")</f>
        <v>August</v>
      </c>
      <c r="I182" s="7">
        <f>MONTH(Table1[[#This Row],[Order_Date]])</f>
        <v>8</v>
      </c>
      <c r="J182" s="7">
        <v>2</v>
      </c>
      <c r="K182" s="4">
        <v>3077.02</v>
      </c>
      <c r="L182" s="4">
        <v>20</v>
      </c>
      <c r="M182" s="4">
        <v>4923.2299999999996</v>
      </c>
      <c r="N182" s="4">
        <f>(Table1[[#This Row],[Quantity]]*Table1[[#This Row],[Unit_Price]])*(1-Table1[[#This Row],[Discount_%]]/100)</f>
        <v>4923.232</v>
      </c>
      <c r="O182" s="4">
        <v>3254.69</v>
      </c>
      <c r="P182" s="4">
        <v>1668.54</v>
      </c>
      <c r="Q182">
        <f>Table1[[#This Row],[Revenue]]-Table1[[#This Row],[Cost]]</f>
        <v>1668.5399999999995</v>
      </c>
      <c r="R182" s="6">
        <f>Table1[[#This Row],[Profit]]/Table1[[#This Row],[Revenue]]</f>
        <v>0.33891164946589947</v>
      </c>
    </row>
    <row r="183" spans="1:18" x14ac:dyDescent="0.45">
      <c r="A183" s="1" t="s">
        <v>392</v>
      </c>
      <c r="B183" s="1" t="s">
        <v>393</v>
      </c>
      <c r="C183" s="1" t="s">
        <v>7</v>
      </c>
      <c r="D183" s="1" t="s">
        <v>106</v>
      </c>
      <c r="E183" s="1" t="s">
        <v>22</v>
      </c>
      <c r="F183" s="2">
        <v>45897</v>
      </c>
      <c r="G183" s="1" t="str">
        <f>IF(WEEKDAY(Table1[[#This Row],[Order_Date]],2)&gt;=6,"Weekend","Weekday")</f>
        <v>Weekday</v>
      </c>
      <c r="H183" s="2" t="str">
        <f>TEXT(Table1[[#This Row],[Order_Date]],"mmmm")</f>
        <v>August</v>
      </c>
      <c r="I183" s="8">
        <f>MONTH(Table1[[#This Row],[Order_Date]])</f>
        <v>8</v>
      </c>
      <c r="J183" s="8">
        <v>5</v>
      </c>
      <c r="K183" s="1">
        <v>4675.09</v>
      </c>
      <c r="L183" s="1">
        <v>20</v>
      </c>
      <c r="M183" s="1">
        <v>18700.36</v>
      </c>
      <c r="N183" s="1">
        <f>(Table1[[#This Row],[Quantity]]*Table1[[#This Row],[Unit_Price]])*(1-Table1[[#This Row],[Discount_%]]/100)</f>
        <v>18700.36</v>
      </c>
      <c r="O183" s="1">
        <v>11255.44</v>
      </c>
      <c r="P183" s="1">
        <v>7444.92</v>
      </c>
      <c r="Q183">
        <f>Table1[[#This Row],[Revenue]]-Table1[[#This Row],[Cost]]</f>
        <v>7444.92</v>
      </c>
      <c r="R183" s="6">
        <f>Table1[[#This Row],[Profit]]/Table1[[#This Row],[Revenue]]</f>
        <v>0.39811639989818376</v>
      </c>
    </row>
    <row r="184" spans="1:18" x14ac:dyDescent="0.45">
      <c r="A184" s="4" t="s">
        <v>394</v>
      </c>
      <c r="B184" s="4" t="s">
        <v>395</v>
      </c>
      <c r="C184" s="4" t="s">
        <v>20</v>
      </c>
      <c r="D184" s="4" t="s">
        <v>57</v>
      </c>
      <c r="E184" s="4" t="s">
        <v>9</v>
      </c>
      <c r="F184" s="5">
        <v>45985</v>
      </c>
      <c r="G184" s="4" t="str">
        <f>IF(WEEKDAY(Table1[[#This Row],[Order_Date]],2)&gt;=6,"Weekend","Weekday")</f>
        <v>Weekday</v>
      </c>
      <c r="H184" s="5" t="str">
        <f>TEXT(Table1[[#This Row],[Order_Date]],"mmmm")</f>
        <v>November</v>
      </c>
      <c r="I184" s="7">
        <f>MONTH(Table1[[#This Row],[Order_Date]])</f>
        <v>11</v>
      </c>
      <c r="J184" s="7">
        <v>4</v>
      </c>
      <c r="K184" s="4">
        <v>4269.01</v>
      </c>
      <c r="L184" s="4">
        <v>15</v>
      </c>
      <c r="M184" s="4">
        <v>14514.63</v>
      </c>
      <c r="N184" s="4">
        <f>(Table1[[#This Row],[Quantity]]*Table1[[#This Row],[Unit_Price]])*(1-Table1[[#This Row],[Discount_%]]/100)</f>
        <v>14514.634</v>
      </c>
      <c r="O184" s="4">
        <v>9027.69</v>
      </c>
      <c r="P184" s="4">
        <v>5486.94</v>
      </c>
      <c r="Q184">
        <f>Table1[[#This Row],[Revenue]]-Table1[[#This Row],[Cost]]</f>
        <v>5486.9399999999987</v>
      </c>
      <c r="R184" s="6">
        <f>Table1[[#This Row],[Profit]]/Table1[[#This Row],[Revenue]]</f>
        <v>0.37802823771601479</v>
      </c>
    </row>
    <row r="185" spans="1:18" x14ac:dyDescent="0.45">
      <c r="A185" s="1" t="s">
        <v>396</v>
      </c>
      <c r="B185" s="1" t="s">
        <v>397</v>
      </c>
      <c r="C185" s="1" t="s">
        <v>12</v>
      </c>
      <c r="D185" s="1" t="s">
        <v>32</v>
      </c>
      <c r="E185" s="1" t="s">
        <v>14</v>
      </c>
      <c r="F185" s="2">
        <v>45403</v>
      </c>
      <c r="G185" s="1" t="str">
        <f>IF(WEEKDAY(Table1[[#This Row],[Order_Date]],2)&gt;=6,"Weekend","Weekday")</f>
        <v>Weekend</v>
      </c>
      <c r="H185" s="2" t="str">
        <f>TEXT(Table1[[#This Row],[Order_Date]],"mmmm")</f>
        <v>April</v>
      </c>
      <c r="I185" s="8">
        <f>MONTH(Table1[[#This Row],[Order_Date]])</f>
        <v>4</v>
      </c>
      <c r="J185" s="8">
        <v>1</v>
      </c>
      <c r="K185" s="1">
        <v>493.15</v>
      </c>
      <c r="L185" s="1">
        <v>5</v>
      </c>
      <c r="M185" s="1">
        <v>468.49</v>
      </c>
      <c r="N185" s="1">
        <f>(Table1[[#This Row],[Quantity]]*Table1[[#This Row],[Unit_Price]])*(1-Table1[[#This Row],[Discount_%]]/100)</f>
        <v>468.49249999999995</v>
      </c>
      <c r="O185" s="1">
        <v>342.53</v>
      </c>
      <c r="P185" s="1">
        <v>125.96</v>
      </c>
      <c r="Q185">
        <f>Table1[[#This Row],[Revenue]]-Table1[[#This Row],[Cost]]</f>
        <v>125.96000000000004</v>
      </c>
      <c r="R185" s="6">
        <f>Table1[[#This Row],[Profit]]/Table1[[#This Row],[Revenue]]</f>
        <v>0.26886379645243225</v>
      </c>
    </row>
    <row r="186" spans="1:18" x14ac:dyDescent="0.45">
      <c r="A186" s="4" t="s">
        <v>398</v>
      </c>
      <c r="B186" s="4" t="s">
        <v>399</v>
      </c>
      <c r="C186" s="4" t="s">
        <v>12</v>
      </c>
      <c r="D186" s="4" t="s">
        <v>13</v>
      </c>
      <c r="E186" s="4" t="s">
        <v>9</v>
      </c>
      <c r="F186" s="5">
        <v>45468</v>
      </c>
      <c r="G186" s="4" t="str">
        <f>IF(WEEKDAY(Table1[[#This Row],[Order_Date]],2)&gt;=6,"Weekend","Weekday")</f>
        <v>Weekday</v>
      </c>
      <c r="H186" s="5" t="str">
        <f>TEXT(Table1[[#This Row],[Order_Date]],"mmmm")</f>
        <v>June</v>
      </c>
      <c r="I186" s="7">
        <f>MONTH(Table1[[#This Row],[Order_Date]])</f>
        <v>6</v>
      </c>
      <c r="J186" s="7">
        <v>5</v>
      </c>
      <c r="K186" s="4">
        <v>4913.66</v>
      </c>
      <c r="L186" s="4">
        <v>10</v>
      </c>
      <c r="M186" s="4">
        <v>22111.47</v>
      </c>
      <c r="N186" s="4">
        <f>(Table1[[#This Row],[Quantity]]*Table1[[#This Row],[Unit_Price]])*(1-Table1[[#This Row],[Discount_%]]/100)</f>
        <v>22111.47</v>
      </c>
      <c r="O186" s="4">
        <v>13886.22</v>
      </c>
      <c r="P186" s="4">
        <v>8225.25</v>
      </c>
      <c r="Q186">
        <f>Table1[[#This Row],[Revenue]]-Table1[[#This Row],[Cost]]</f>
        <v>8225.2500000000018</v>
      </c>
      <c r="R186" s="6">
        <f>Table1[[#This Row],[Profit]]/Table1[[#This Row],[Revenue]]</f>
        <v>0.37199019332500277</v>
      </c>
    </row>
    <row r="187" spans="1:18" x14ac:dyDescent="0.45">
      <c r="A187" s="1" t="s">
        <v>400</v>
      </c>
      <c r="B187" s="1" t="s">
        <v>401</v>
      </c>
      <c r="C187" s="1" t="s">
        <v>12</v>
      </c>
      <c r="D187" s="1" t="s">
        <v>32</v>
      </c>
      <c r="E187" s="1" t="s">
        <v>22</v>
      </c>
      <c r="F187" s="2">
        <v>45714</v>
      </c>
      <c r="G187" s="1" t="str">
        <f>IF(WEEKDAY(Table1[[#This Row],[Order_Date]],2)&gt;=6,"Weekend","Weekday")</f>
        <v>Weekday</v>
      </c>
      <c r="H187" s="2" t="str">
        <f>TEXT(Table1[[#This Row],[Order_Date]],"mmmm")</f>
        <v>February</v>
      </c>
      <c r="I187" s="8">
        <f>MONTH(Table1[[#This Row],[Order_Date]])</f>
        <v>2</v>
      </c>
      <c r="J187" s="8">
        <v>4</v>
      </c>
      <c r="K187" s="1">
        <v>4850.41</v>
      </c>
      <c r="L187" s="1">
        <v>10</v>
      </c>
      <c r="M187" s="1">
        <v>17461.48</v>
      </c>
      <c r="N187" s="1">
        <f>(Table1[[#This Row],[Quantity]]*Table1[[#This Row],[Unit_Price]])*(1-Table1[[#This Row],[Discount_%]]/100)</f>
        <v>17461.475999999999</v>
      </c>
      <c r="O187" s="1">
        <v>14255.15</v>
      </c>
      <c r="P187" s="1">
        <v>3206.33</v>
      </c>
      <c r="Q187">
        <f>Table1[[#This Row],[Revenue]]-Table1[[#This Row],[Cost]]</f>
        <v>3206.33</v>
      </c>
      <c r="R187" s="6">
        <f>Table1[[#This Row],[Profit]]/Table1[[#This Row],[Revenue]]</f>
        <v>0.1836230376806548</v>
      </c>
    </row>
    <row r="188" spans="1:18" x14ac:dyDescent="0.45">
      <c r="A188" s="4" t="s">
        <v>402</v>
      </c>
      <c r="B188" s="4" t="s">
        <v>403</v>
      </c>
      <c r="C188" s="4" t="s">
        <v>12</v>
      </c>
      <c r="D188" s="4" t="s">
        <v>111</v>
      </c>
      <c r="E188" s="4" t="s">
        <v>4</v>
      </c>
      <c r="F188" s="5">
        <v>45305</v>
      </c>
      <c r="G188" s="4" t="str">
        <f>IF(WEEKDAY(Table1[[#This Row],[Order_Date]],2)&gt;=6,"Weekend","Weekday")</f>
        <v>Weekend</v>
      </c>
      <c r="H188" s="5" t="str">
        <f>TEXT(Table1[[#This Row],[Order_Date]],"mmmm")</f>
        <v>January</v>
      </c>
      <c r="I188" s="7">
        <f>MONTH(Table1[[#This Row],[Order_Date]])</f>
        <v>1</v>
      </c>
      <c r="J188" s="7">
        <v>1</v>
      </c>
      <c r="K188" s="4">
        <v>2504.67</v>
      </c>
      <c r="L188" s="4">
        <v>15</v>
      </c>
      <c r="M188" s="4">
        <v>2128.9699999999998</v>
      </c>
      <c r="N188" s="4">
        <f>(Table1[[#This Row],[Quantity]]*Table1[[#This Row],[Unit_Price]])*(1-Table1[[#This Row],[Discount_%]]/100)</f>
        <v>2128.9695000000002</v>
      </c>
      <c r="O188" s="4">
        <v>1662.14</v>
      </c>
      <c r="P188" s="4">
        <v>466.83</v>
      </c>
      <c r="Q188">
        <f>Table1[[#This Row],[Revenue]]-Table1[[#This Row],[Cost]]</f>
        <v>466.8299999999997</v>
      </c>
      <c r="R188" s="6">
        <f>Table1[[#This Row],[Profit]]/Table1[[#This Row],[Revenue]]</f>
        <v>0.21927504849763033</v>
      </c>
    </row>
    <row r="189" spans="1:18" x14ac:dyDescent="0.45">
      <c r="A189" s="1" t="s">
        <v>404</v>
      </c>
      <c r="B189" s="1" t="s">
        <v>405</v>
      </c>
      <c r="C189" s="1" t="s">
        <v>20</v>
      </c>
      <c r="D189" s="1" t="s">
        <v>60</v>
      </c>
      <c r="E189" s="1" t="s">
        <v>9</v>
      </c>
      <c r="F189" s="2">
        <v>45445</v>
      </c>
      <c r="G189" s="1" t="str">
        <f>IF(WEEKDAY(Table1[[#This Row],[Order_Date]],2)&gt;=6,"Weekend","Weekday")</f>
        <v>Weekend</v>
      </c>
      <c r="H189" s="2" t="str">
        <f>TEXT(Table1[[#This Row],[Order_Date]],"mmmm")</f>
        <v>June</v>
      </c>
      <c r="I189" s="8">
        <f>MONTH(Table1[[#This Row],[Order_Date]])</f>
        <v>6</v>
      </c>
      <c r="J189" s="8">
        <v>2</v>
      </c>
      <c r="K189" s="1">
        <v>2828.14</v>
      </c>
      <c r="L189" s="1">
        <v>20</v>
      </c>
      <c r="M189" s="1">
        <v>4525.0200000000004</v>
      </c>
      <c r="N189" s="1">
        <f>(Table1[[#This Row],[Quantity]]*Table1[[#This Row],[Unit_Price]])*(1-Table1[[#This Row],[Discount_%]]/100)</f>
        <v>4525.0240000000003</v>
      </c>
      <c r="O189" s="1">
        <v>3361.65</v>
      </c>
      <c r="P189" s="1">
        <v>1163.3699999999999</v>
      </c>
      <c r="Q189">
        <f>Table1[[#This Row],[Revenue]]-Table1[[#This Row],[Cost]]</f>
        <v>1163.3700000000003</v>
      </c>
      <c r="R189" s="6">
        <f>Table1[[#This Row],[Profit]]/Table1[[#This Row],[Revenue]]</f>
        <v>0.25709720620019355</v>
      </c>
    </row>
    <row r="190" spans="1:18" x14ac:dyDescent="0.45">
      <c r="A190" s="4" t="s">
        <v>406</v>
      </c>
      <c r="B190" s="4" t="s">
        <v>407</v>
      </c>
      <c r="C190" s="4" t="s">
        <v>12</v>
      </c>
      <c r="D190" s="4" t="s">
        <v>38</v>
      </c>
      <c r="E190" s="4" t="s">
        <v>22</v>
      </c>
      <c r="F190" s="5">
        <v>45870</v>
      </c>
      <c r="G190" s="4" t="str">
        <f>IF(WEEKDAY(Table1[[#This Row],[Order_Date]],2)&gt;=6,"Weekend","Weekday")</f>
        <v>Weekday</v>
      </c>
      <c r="H190" s="5" t="str">
        <f>TEXT(Table1[[#This Row],[Order_Date]],"mmmm")</f>
        <v>August</v>
      </c>
      <c r="I190" s="7">
        <f>MONTH(Table1[[#This Row],[Order_Date]])</f>
        <v>8</v>
      </c>
      <c r="J190" s="7">
        <v>4</v>
      </c>
      <c r="K190" s="4">
        <v>1104.8800000000001</v>
      </c>
      <c r="L190" s="4">
        <v>10</v>
      </c>
      <c r="M190" s="4">
        <v>3977.57</v>
      </c>
      <c r="N190" s="4">
        <f>(Table1[[#This Row],[Quantity]]*Table1[[#This Row],[Unit_Price]])*(1-Table1[[#This Row],[Discount_%]]/100)</f>
        <v>3977.5680000000007</v>
      </c>
      <c r="O190" s="4">
        <v>3349.11</v>
      </c>
      <c r="P190" s="4">
        <v>628.46</v>
      </c>
      <c r="Q190">
        <f>Table1[[#This Row],[Revenue]]-Table1[[#This Row],[Cost]]</f>
        <v>628.46</v>
      </c>
      <c r="R190" s="6">
        <f>Table1[[#This Row],[Profit]]/Table1[[#This Row],[Revenue]]</f>
        <v>0.15800099055453456</v>
      </c>
    </row>
    <row r="191" spans="1:18" x14ac:dyDescent="0.45">
      <c r="A191" s="1" t="s">
        <v>408</v>
      </c>
      <c r="B191" s="1" t="s">
        <v>409</v>
      </c>
      <c r="C191" s="1" t="s">
        <v>12</v>
      </c>
      <c r="D191" s="1" t="s">
        <v>32</v>
      </c>
      <c r="E191" s="1" t="s">
        <v>22</v>
      </c>
      <c r="F191" s="2">
        <v>45839</v>
      </c>
      <c r="G191" s="1" t="str">
        <f>IF(WEEKDAY(Table1[[#This Row],[Order_Date]],2)&gt;=6,"Weekend","Weekday")</f>
        <v>Weekday</v>
      </c>
      <c r="H191" s="2" t="str">
        <f>TEXT(Table1[[#This Row],[Order_Date]],"mmmm")</f>
        <v>July</v>
      </c>
      <c r="I191" s="8">
        <f>MONTH(Table1[[#This Row],[Order_Date]])</f>
        <v>7</v>
      </c>
      <c r="J191" s="8">
        <v>1</v>
      </c>
      <c r="K191" s="1">
        <v>3707.61</v>
      </c>
      <c r="L191" s="1">
        <v>15</v>
      </c>
      <c r="M191" s="1">
        <v>3151.47</v>
      </c>
      <c r="N191" s="1">
        <f>(Table1[[#This Row],[Quantity]]*Table1[[#This Row],[Unit_Price]])*(1-Table1[[#This Row],[Discount_%]]/100)</f>
        <v>3151.4684999999999</v>
      </c>
      <c r="O191" s="1">
        <v>2308.33</v>
      </c>
      <c r="P191" s="1">
        <v>843.14</v>
      </c>
      <c r="Q191">
        <f>Table1[[#This Row],[Revenue]]-Table1[[#This Row],[Cost]]</f>
        <v>843.13999999999987</v>
      </c>
      <c r="R191" s="6">
        <f>Table1[[#This Row],[Profit]]/Table1[[#This Row],[Revenue]]</f>
        <v>0.26753864069783306</v>
      </c>
    </row>
    <row r="192" spans="1:18" x14ac:dyDescent="0.45">
      <c r="A192" s="4" t="s">
        <v>410</v>
      </c>
      <c r="B192" s="4" t="s">
        <v>411</v>
      </c>
      <c r="C192" s="4" t="s">
        <v>28</v>
      </c>
      <c r="D192" s="4" t="s">
        <v>100</v>
      </c>
      <c r="E192" s="4" t="s">
        <v>14</v>
      </c>
      <c r="F192" s="5">
        <v>45910</v>
      </c>
      <c r="G192" s="4" t="str">
        <f>IF(WEEKDAY(Table1[[#This Row],[Order_Date]],2)&gt;=6,"Weekend","Weekday")</f>
        <v>Weekday</v>
      </c>
      <c r="H192" s="5" t="str">
        <f>TEXT(Table1[[#This Row],[Order_Date]],"mmmm")</f>
        <v>September</v>
      </c>
      <c r="I192" s="7">
        <f>MONTH(Table1[[#This Row],[Order_Date]])</f>
        <v>9</v>
      </c>
      <c r="J192" s="7">
        <v>2</v>
      </c>
      <c r="K192" s="4">
        <v>3862.12</v>
      </c>
      <c r="L192" s="4">
        <v>20</v>
      </c>
      <c r="M192" s="4">
        <v>6179.39</v>
      </c>
      <c r="N192" s="4">
        <f>(Table1[[#This Row],[Quantity]]*Table1[[#This Row],[Unit_Price]])*(1-Table1[[#This Row],[Discount_%]]/100)</f>
        <v>6179.3919999999998</v>
      </c>
      <c r="O192" s="4">
        <v>3842.48</v>
      </c>
      <c r="P192" s="4">
        <v>2336.91</v>
      </c>
      <c r="Q192">
        <f>Table1[[#This Row],[Revenue]]-Table1[[#This Row],[Cost]]</f>
        <v>2336.9100000000003</v>
      </c>
      <c r="R192" s="6">
        <f>Table1[[#This Row],[Profit]]/Table1[[#This Row],[Revenue]]</f>
        <v>0.37817810495858001</v>
      </c>
    </row>
    <row r="193" spans="1:18" x14ac:dyDescent="0.45">
      <c r="A193" s="1" t="s">
        <v>412</v>
      </c>
      <c r="B193" s="1" t="s">
        <v>413</v>
      </c>
      <c r="C193" s="1" t="s">
        <v>20</v>
      </c>
      <c r="D193" s="1" t="s">
        <v>25</v>
      </c>
      <c r="E193" s="1" t="s">
        <v>14</v>
      </c>
      <c r="F193" s="2">
        <v>46009</v>
      </c>
      <c r="G193" s="1" t="str">
        <f>IF(WEEKDAY(Table1[[#This Row],[Order_Date]],2)&gt;=6,"Weekend","Weekday")</f>
        <v>Weekday</v>
      </c>
      <c r="H193" s="2" t="str">
        <f>TEXT(Table1[[#This Row],[Order_Date]],"mmmm")</f>
        <v>December</v>
      </c>
      <c r="I193" s="8">
        <f>MONTH(Table1[[#This Row],[Order_Date]])</f>
        <v>12</v>
      </c>
      <c r="J193" s="8">
        <v>3</v>
      </c>
      <c r="K193" s="1">
        <v>4666.87</v>
      </c>
      <c r="L193" s="1">
        <v>0</v>
      </c>
      <c r="M193" s="1">
        <v>14000.61</v>
      </c>
      <c r="N193" s="1">
        <f>(Table1[[#This Row],[Quantity]]*Table1[[#This Row],[Unit_Price]])*(1-Table1[[#This Row],[Discount_%]]/100)</f>
        <v>14000.61</v>
      </c>
      <c r="O193" s="1">
        <v>9522.66</v>
      </c>
      <c r="P193" s="1">
        <v>4477.95</v>
      </c>
      <c r="Q193">
        <f>Table1[[#This Row],[Revenue]]-Table1[[#This Row],[Cost]]</f>
        <v>4477.9500000000007</v>
      </c>
      <c r="R193" s="6">
        <f>Table1[[#This Row],[Profit]]/Table1[[#This Row],[Revenue]]</f>
        <v>0.31983963555873635</v>
      </c>
    </row>
    <row r="194" spans="1:18" x14ac:dyDescent="0.45">
      <c r="A194" s="4" t="s">
        <v>414</v>
      </c>
      <c r="B194" s="4" t="s">
        <v>415</v>
      </c>
      <c r="C194" s="4" t="s">
        <v>28</v>
      </c>
      <c r="D194" s="4" t="s">
        <v>29</v>
      </c>
      <c r="E194" s="4" t="s">
        <v>14</v>
      </c>
      <c r="F194" s="5">
        <v>45916</v>
      </c>
      <c r="G194" s="4" t="str">
        <f>IF(WEEKDAY(Table1[[#This Row],[Order_Date]],2)&gt;=6,"Weekend","Weekday")</f>
        <v>Weekday</v>
      </c>
      <c r="H194" s="5" t="str">
        <f>TEXT(Table1[[#This Row],[Order_Date]],"mmmm")</f>
        <v>September</v>
      </c>
      <c r="I194" s="7">
        <f>MONTH(Table1[[#This Row],[Order_Date]])</f>
        <v>9</v>
      </c>
      <c r="J194" s="7">
        <v>2</v>
      </c>
      <c r="K194" s="4">
        <v>2325.91</v>
      </c>
      <c r="L194" s="4">
        <v>15</v>
      </c>
      <c r="M194" s="4">
        <v>3954.05</v>
      </c>
      <c r="N194" s="4">
        <f>(Table1[[#This Row],[Quantity]]*Table1[[#This Row],[Unit_Price]])*(1-Table1[[#This Row],[Discount_%]]/100)</f>
        <v>3954.0469999999996</v>
      </c>
      <c r="O194" s="4">
        <v>2914.73</v>
      </c>
      <c r="P194" s="4">
        <v>1039.32</v>
      </c>
      <c r="Q194">
        <f>Table1[[#This Row],[Revenue]]-Table1[[#This Row],[Cost]]</f>
        <v>1039.3200000000002</v>
      </c>
      <c r="R194" s="6">
        <f>Table1[[#This Row],[Profit]]/Table1[[#This Row],[Revenue]]</f>
        <v>0.26284948344102876</v>
      </c>
    </row>
    <row r="195" spans="1:18" x14ac:dyDescent="0.45">
      <c r="A195" s="1" t="s">
        <v>416</v>
      </c>
      <c r="B195" s="1" t="s">
        <v>417</v>
      </c>
      <c r="C195" s="1" t="s">
        <v>2</v>
      </c>
      <c r="D195" s="1" t="s">
        <v>17</v>
      </c>
      <c r="E195" s="1" t="s">
        <v>22</v>
      </c>
      <c r="F195" s="2">
        <v>45773</v>
      </c>
      <c r="G195" s="1" t="str">
        <f>IF(WEEKDAY(Table1[[#This Row],[Order_Date]],2)&gt;=6,"Weekend","Weekday")</f>
        <v>Weekend</v>
      </c>
      <c r="H195" s="2" t="str">
        <f>TEXT(Table1[[#This Row],[Order_Date]],"mmmm")</f>
        <v>April</v>
      </c>
      <c r="I195" s="8">
        <f>MONTH(Table1[[#This Row],[Order_Date]])</f>
        <v>4</v>
      </c>
      <c r="J195" s="8">
        <v>2</v>
      </c>
      <c r="K195" s="1">
        <v>1679.53</v>
      </c>
      <c r="L195" s="1">
        <v>10</v>
      </c>
      <c r="M195" s="1">
        <v>3023.15</v>
      </c>
      <c r="N195" s="1">
        <f>(Table1[[#This Row],[Quantity]]*Table1[[#This Row],[Unit_Price]])*(1-Table1[[#This Row],[Discount_%]]/100)</f>
        <v>3023.154</v>
      </c>
      <c r="O195" s="1">
        <v>2425.98</v>
      </c>
      <c r="P195" s="1">
        <v>597.16999999999996</v>
      </c>
      <c r="Q195">
        <f>Table1[[#This Row],[Revenue]]-Table1[[#This Row],[Cost]]</f>
        <v>597.17000000000007</v>
      </c>
      <c r="R195" s="6">
        <f>Table1[[#This Row],[Profit]]/Table1[[#This Row],[Revenue]]</f>
        <v>0.19753237517159253</v>
      </c>
    </row>
    <row r="196" spans="1:18" x14ac:dyDescent="0.45">
      <c r="A196" s="4" t="s">
        <v>418</v>
      </c>
      <c r="B196" s="4" t="s">
        <v>419</v>
      </c>
      <c r="C196" s="4" t="s">
        <v>20</v>
      </c>
      <c r="D196" s="4" t="s">
        <v>103</v>
      </c>
      <c r="E196" s="4" t="s">
        <v>22</v>
      </c>
      <c r="F196" s="5">
        <v>45307</v>
      </c>
      <c r="G196" s="4" t="str">
        <f>IF(WEEKDAY(Table1[[#This Row],[Order_Date]],2)&gt;=6,"Weekend","Weekday")</f>
        <v>Weekday</v>
      </c>
      <c r="H196" s="5" t="str">
        <f>TEXT(Table1[[#This Row],[Order_Date]],"mmmm")</f>
        <v>January</v>
      </c>
      <c r="I196" s="7">
        <f>MONTH(Table1[[#This Row],[Order_Date]])</f>
        <v>1</v>
      </c>
      <c r="J196" s="7">
        <v>5</v>
      </c>
      <c r="K196" s="4">
        <v>113.28</v>
      </c>
      <c r="L196" s="4">
        <v>15</v>
      </c>
      <c r="M196" s="4">
        <v>481.44</v>
      </c>
      <c r="N196" s="4">
        <f>(Table1[[#This Row],[Quantity]]*Table1[[#This Row],[Unit_Price]])*(1-Table1[[#This Row],[Discount_%]]/100)</f>
        <v>481.43999999999994</v>
      </c>
      <c r="O196" s="4">
        <v>302.91000000000003</v>
      </c>
      <c r="P196" s="4">
        <v>178.53</v>
      </c>
      <c r="Q196">
        <f>Table1[[#This Row],[Revenue]]-Table1[[#This Row],[Cost]]</f>
        <v>178.52999999999997</v>
      </c>
      <c r="R196" s="6">
        <f>Table1[[#This Row],[Profit]]/Table1[[#This Row],[Revenue]]</f>
        <v>0.37082502492522434</v>
      </c>
    </row>
    <row r="197" spans="1:18" x14ac:dyDescent="0.45">
      <c r="A197" s="1" t="s">
        <v>420</v>
      </c>
      <c r="B197" s="1" t="s">
        <v>421</v>
      </c>
      <c r="C197" s="1" t="s">
        <v>28</v>
      </c>
      <c r="D197" s="1" t="s">
        <v>137</v>
      </c>
      <c r="E197" s="1" t="s">
        <v>4</v>
      </c>
      <c r="F197" s="2">
        <v>45777</v>
      </c>
      <c r="G197" s="1" t="str">
        <f>IF(WEEKDAY(Table1[[#This Row],[Order_Date]],2)&gt;=6,"Weekend","Weekday")</f>
        <v>Weekday</v>
      </c>
      <c r="H197" s="2" t="str">
        <f>TEXT(Table1[[#This Row],[Order_Date]],"mmmm")</f>
        <v>April</v>
      </c>
      <c r="I197" s="8">
        <f>MONTH(Table1[[#This Row],[Order_Date]])</f>
        <v>4</v>
      </c>
      <c r="J197" s="8">
        <v>1</v>
      </c>
      <c r="K197" s="1">
        <v>4268.5600000000004</v>
      </c>
      <c r="L197" s="1">
        <v>15</v>
      </c>
      <c r="M197" s="1">
        <v>3628.28</v>
      </c>
      <c r="N197" s="1">
        <f>(Table1[[#This Row],[Quantity]]*Table1[[#This Row],[Unit_Price]])*(1-Table1[[#This Row],[Discount_%]]/100)</f>
        <v>3628.2760000000003</v>
      </c>
      <c r="O197" s="1">
        <v>2853.62</v>
      </c>
      <c r="P197" s="1">
        <v>774.66</v>
      </c>
      <c r="Q197">
        <f>Table1[[#This Row],[Revenue]]-Table1[[#This Row],[Cost]]</f>
        <v>774.66000000000031</v>
      </c>
      <c r="R197" s="6">
        <f>Table1[[#This Row],[Profit]]/Table1[[#This Row],[Revenue]]</f>
        <v>0.21350612411390518</v>
      </c>
    </row>
    <row r="198" spans="1:18" x14ac:dyDescent="0.45">
      <c r="A198" s="4" t="s">
        <v>422</v>
      </c>
      <c r="B198" s="4" t="s">
        <v>423</v>
      </c>
      <c r="C198" s="4" t="s">
        <v>2</v>
      </c>
      <c r="D198" s="4" t="s">
        <v>82</v>
      </c>
      <c r="E198" s="4" t="s">
        <v>4</v>
      </c>
      <c r="F198" s="5">
        <v>45566</v>
      </c>
      <c r="G198" s="4" t="str">
        <f>IF(WEEKDAY(Table1[[#This Row],[Order_Date]],2)&gt;=6,"Weekend","Weekday")</f>
        <v>Weekday</v>
      </c>
      <c r="H198" s="5" t="str">
        <f>TEXT(Table1[[#This Row],[Order_Date]],"mmmm")</f>
        <v>October</v>
      </c>
      <c r="I198" s="7">
        <f>MONTH(Table1[[#This Row],[Order_Date]])</f>
        <v>10</v>
      </c>
      <c r="J198" s="7">
        <v>3</v>
      </c>
      <c r="K198" s="4">
        <v>4697.87</v>
      </c>
      <c r="L198" s="4">
        <v>20</v>
      </c>
      <c r="M198" s="4">
        <v>11274.89</v>
      </c>
      <c r="N198" s="4">
        <f>(Table1[[#This Row],[Quantity]]*Table1[[#This Row],[Unit_Price]])*(1-Table1[[#This Row],[Discount_%]]/100)</f>
        <v>11274.888000000001</v>
      </c>
      <c r="O198" s="4">
        <v>7275.78</v>
      </c>
      <c r="P198" s="4">
        <v>3999.11</v>
      </c>
      <c r="Q198">
        <f>Table1[[#This Row],[Revenue]]-Table1[[#This Row],[Cost]]</f>
        <v>3999.1099999999997</v>
      </c>
      <c r="R198" s="6">
        <f>Table1[[#This Row],[Profit]]/Table1[[#This Row],[Revenue]]</f>
        <v>0.35469170874394346</v>
      </c>
    </row>
    <row r="199" spans="1:18" x14ac:dyDescent="0.45">
      <c r="A199" s="1" t="s">
        <v>424</v>
      </c>
      <c r="B199" s="1" t="s">
        <v>425</v>
      </c>
      <c r="C199" s="1" t="s">
        <v>7</v>
      </c>
      <c r="D199" s="1" t="s">
        <v>134</v>
      </c>
      <c r="E199" s="1" t="s">
        <v>22</v>
      </c>
      <c r="F199" s="2">
        <v>45434</v>
      </c>
      <c r="G199" s="1" t="str">
        <f>IF(WEEKDAY(Table1[[#This Row],[Order_Date]],2)&gt;=6,"Weekend","Weekday")</f>
        <v>Weekday</v>
      </c>
      <c r="H199" s="2" t="str">
        <f>TEXT(Table1[[#This Row],[Order_Date]],"mmmm")</f>
        <v>May</v>
      </c>
      <c r="I199" s="8">
        <f>MONTH(Table1[[#This Row],[Order_Date]])</f>
        <v>5</v>
      </c>
      <c r="J199" s="8">
        <v>4</v>
      </c>
      <c r="K199" s="1">
        <v>4224.96</v>
      </c>
      <c r="L199" s="1">
        <v>20</v>
      </c>
      <c r="M199" s="1">
        <v>13519.87</v>
      </c>
      <c r="N199" s="1">
        <f>(Table1[[#This Row],[Quantity]]*Table1[[#This Row],[Unit_Price]])*(1-Table1[[#This Row],[Discount_%]]/100)</f>
        <v>13519.872000000001</v>
      </c>
      <c r="O199" s="1">
        <v>8584.35</v>
      </c>
      <c r="P199" s="1">
        <v>4935.5200000000004</v>
      </c>
      <c r="Q199">
        <f>Table1[[#This Row],[Revenue]]-Table1[[#This Row],[Cost]]</f>
        <v>4935.5200000000004</v>
      </c>
      <c r="R199" s="6">
        <f>Table1[[#This Row],[Profit]]/Table1[[#This Row],[Revenue]]</f>
        <v>0.36505676459906788</v>
      </c>
    </row>
    <row r="200" spans="1:18" x14ac:dyDescent="0.45">
      <c r="A200" s="4" t="s">
        <v>426</v>
      </c>
      <c r="B200" s="4" t="s">
        <v>427</v>
      </c>
      <c r="C200" s="4" t="s">
        <v>28</v>
      </c>
      <c r="D200" s="4" t="s">
        <v>137</v>
      </c>
      <c r="E200" s="4" t="s">
        <v>9</v>
      </c>
      <c r="F200" s="5">
        <v>46012</v>
      </c>
      <c r="G200" s="4" t="str">
        <f>IF(WEEKDAY(Table1[[#This Row],[Order_Date]],2)&gt;=6,"Weekend","Weekday")</f>
        <v>Weekend</v>
      </c>
      <c r="H200" s="5" t="str">
        <f>TEXT(Table1[[#This Row],[Order_Date]],"mmmm")</f>
        <v>December</v>
      </c>
      <c r="I200" s="7">
        <f>MONTH(Table1[[#This Row],[Order_Date]])</f>
        <v>12</v>
      </c>
      <c r="J200" s="7">
        <v>4</v>
      </c>
      <c r="K200" s="4">
        <v>901.91</v>
      </c>
      <c r="L200" s="4">
        <v>5</v>
      </c>
      <c r="M200" s="4">
        <v>3427.26</v>
      </c>
      <c r="N200" s="4">
        <f>(Table1[[#This Row],[Quantity]]*Table1[[#This Row],[Unit_Price]])*(1-Table1[[#This Row],[Discount_%]]/100)</f>
        <v>3427.2579999999998</v>
      </c>
      <c r="O200" s="4">
        <v>2197.1</v>
      </c>
      <c r="P200" s="4">
        <v>1230.1600000000001</v>
      </c>
      <c r="Q200">
        <f>Table1[[#This Row],[Revenue]]-Table1[[#This Row],[Cost]]</f>
        <v>1230.1600000000003</v>
      </c>
      <c r="R200" s="6">
        <f>Table1[[#This Row],[Profit]]/Table1[[#This Row],[Revenue]]</f>
        <v>0.3589339589059482</v>
      </c>
    </row>
    <row r="201" spans="1:18" x14ac:dyDescent="0.45">
      <c r="A201" s="1" t="s">
        <v>428</v>
      </c>
      <c r="B201" s="1" t="s">
        <v>429</v>
      </c>
      <c r="C201" s="1" t="s">
        <v>7</v>
      </c>
      <c r="D201" s="1" t="s">
        <v>71</v>
      </c>
      <c r="E201" s="1" t="s">
        <v>9</v>
      </c>
      <c r="F201" s="2">
        <v>45443</v>
      </c>
      <c r="G201" s="1" t="str">
        <f>IF(WEEKDAY(Table1[[#This Row],[Order_Date]],2)&gt;=6,"Weekend","Weekday")</f>
        <v>Weekday</v>
      </c>
      <c r="H201" s="2" t="str">
        <f>TEXT(Table1[[#This Row],[Order_Date]],"mmmm")</f>
        <v>May</v>
      </c>
      <c r="I201" s="8">
        <f>MONTH(Table1[[#This Row],[Order_Date]])</f>
        <v>5</v>
      </c>
      <c r="J201" s="8">
        <v>3</v>
      </c>
      <c r="K201" s="1">
        <v>3205.42</v>
      </c>
      <c r="L201" s="1">
        <v>20</v>
      </c>
      <c r="M201" s="1">
        <v>7693.01</v>
      </c>
      <c r="N201" s="1">
        <f>(Table1[[#This Row],[Quantity]]*Table1[[#This Row],[Unit_Price]])*(1-Table1[[#This Row],[Discount_%]]/100)</f>
        <v>7693.0080000000007</v>
      </c>
      <c r="O201" s="1">
        <v>6361.86</v>
      </c>
      <c r="P201" s="1">
        <v>1331.15</v>
      </c>
      <c r="Q201">
        <f>Table1[[#This Row],[Revenue]]-Table1[[#This Row],[Cost]]</f>
        <v>1331.1500000000005</v>
      </c>
      <c r="R201" s="6">
        <f>Table1[[#This Row],[Profit]]/Table1[[#This Row],[Revenue]]</f>
        <v>0.1730337020230053</v>
      </c>
    </row>
    <row r="202" spans="1:18" x14ac:dyDescent="0.45">
      <c r="A202" s="4" t="s">
        <v>430</v>
      </c>
      <c r="B202" s="4" t="s">
        <v>431</v>
      </c>
      <c r="C202" s="4" t="s">
        <v>2</v>
      </c>
      <c r="D202" s="4" t="s">
        <v>82</v>
      </c>
      <c r="E202" s="4" t="s">
        <v>14</v>
      </c>
      <c r="F202" s="5">
        <v>45823</v>
      </c>
      <c r="G202" s="4" t="str">
        <f>IF(WEEKDAY(Table1[[#This Row],[Order_Date]],2)&gt;=6,"Weekend","Weekday")</f>
        <v>Weekend</v>
      </c>
      <c r="H202" s="5" t="str">
        <f>TEXT(Table1[[#This Row],[Order_Date]],"mmmm")</f>
        <v>June</v>
      </c>
      <c r="I202" s="7">
        <f>MONTH(Table1[[#This Row],[Order_Date]])</f>
        <v>6</v>
      </c>
      <c r="J202" s="7">
        <v>5</v>
      </c>
      <c r="K202" s="4">
        <v>2982.7</v>
      </c>
      <c r="L202" s="4">
        <v>0</v>
      </c>
      <c r="M202" s="4">
        <v>14913.5</v>
      </c>
      <c r="N202" s="4">
        <f>(Table1[[#This Row],[Quantity]]*Table1[[#This Row],[Unit_Price]])*(1-Table1[[#This Row],[Discount_%]]/100)</f>
        <v>14913.5</v>
      </c>
      <c r="O202" s="4">
        <v>11494.51</v>
      </c>
      <c r="P202" s="4">
        <v>3418.99</v>
      </c>
      <c r="Q202">
        <f>Table1[[#This Row],[Revenue]]-Table1[[#This Row],[Cost]]</f>
        <v>3418.99</v>
      </c>
      <c r="R202" s="6">
        <f>Table1[[#This Row],[Profit]]/Table1[[#This Row],[Revenue]]</f>
        <v>0.22925470211553289</v>
      </c>
    </row>
    <row r="203" spans="1:18" x14ac:dyDescent="0.45">
      <c r="A203" s="1" t="s">
        <v>432</v>
      </c>
      <c r="B203" s="1" t="s">
        <v>433</v>
      </c>
      <c r="C203" s="1" t="s">
        <v>2</v>
      </c>
      <c r="D203" s="1" t="s">
        <v>68</v>
      </c>
      <c r="E203" s="1" t="s">
        <v>14</v>
      </c>
      <c r="F203" s="2">
        <v>45792</v>
      </c>
      <c r="G203" s="1" t="str">
        <f>IF(WEEKDAY(Table1[[#This Row],[Order_Date]],2)&gt;=6,"Weekend","Weekday")</f>
        <v>Weekday</v>
      </c>
      <c r="H203" s="2" t="str">
        <f>TEXT(Table1[[#This Row],[Order_Date]],"mmmm")</f>
        <v>May</v>
      </c>
      <c r="I203" s="8">
        <f>MONTH(Table1[[#This Row],[Order_Date]])</f>
        <v>5</v>
      </c>
      <c r="J203" s="8">
        <v>3</v>
      </c>
      <c r="K203" s="1">
        <v>3158.1</v>
      </c>
      <c r="L203" s="1">
        <v>20</v>
      </c>
      <c r="M203" s="1">
        <v>7579.44</v>
      </c>
      <c r="N203" s="1">
        <f>(Table1[[#This Row],[Quantity]]*Table1[[#This Row],[Unit_Price]])*(1-Table1[[#This Row],[Discount_%]]/100)</f>
        <v>7579.44</v>
      </c>
      <c r="O203" s="1">
        <v>5570.47</v>
      </c>
      <c r="P203" s="1">
        <v>2008.97</v>
      </c>
      <c r="Q203">
        <f>Table1[[#This Row],[Revenue]]-Table1[[#This Row],[Cost]]</f>
        <v>2008.9699999999993</v>
      </c>
      <c r="R203" s="6">
        <f>Table1[[#This Row],[Profit]]/Table1[[#This Row],[Revenue]]</f>
        <v>0.26505520196742771</v>
      </c>
    </row>
    <row r="204" spans="1:18" x14ac:dyDescent="0.45">
      <c r="A204" s="4" t="s">
        <v>434</v>
      </c>
      <c r="B204" s="4" t="s">
        <v>435</v>
      </c>
      <c r="C204" s="4" t="s">
        <v>20</v>
      </c>
      <c r="D204" s="4" t="s">
        <v>60</v>
      </c>
      <c r="E204" s="4" t="s">
        <v>14</v>
      </c>
      <c r="F204" s="5">
        <v>46021</v>
      </c>
      <c r="G204" s="4" t="str">
        <f>IF(WEEKDAY(Table1[[#This Row],[Order_Date]],2)&gt;=6,"Weekend","Weekday")</f>
        <v>Weekday</v>
      </c>
      <c r="H204" s="5" t="str">
        <f>TEXT(Table1[[#This Row],[Order_Date]],"mmmm")</f>
        <v>December</v>
      </c>
      <c r="I204" s="7">
        <f>MONTH(Table1[[#This Row],[Order_Date]])</f>
        <v>12</v>
      </c>
      <c r="J204" s="7">
        <v>1</v>
      </c>
      <c r="K204" s="4">
        <v>1237.8399999999999</v>
      </c>
      <c r="L204" s="4">
        <v>15</v>
      </c>
      <c r="M204" s="4">
        <v>1052.1600000000001</v>
      </c>
      <c r="N204" s="4">
        <f>(Table1[[#This Row],[Quantity]]*Table1[[#This Row],[Unit_Price]])*(1-Table1[[#This Row],[Discount_%]]/100)</f>
        <v>1052.164</v>
      </c>
      <c r="O204" s="4">
        <v>867.92</v>
      </c>
      <c r="P204" s="4">
        <v>184.24</v>
      </c>
      <c r="Q204">
        <f>Table1[[#This Row],[Revenue]]-Table1[[#This Row],[Cost]]</f>
        <v>184.24000000000012</v>
      </c>
      <c r="R204" s="6">
        <f>Table1[[#This Row],[Profit]]/Table1[[#This Row],[Revenue]]</f>
        <v>0.17510644768856448</v>
      </c>
    </row>
    <row r="205" spans="1:18" x14ac:dyDescent="0.45">
      <c r="A205" s="1" t="s">
        <v>436</v>
      </c>
      <c r="B205" s="1" t="s">
        <v>437</v>
      </c>
      <c r="C205" s="1" t="s">
        <v>28</v>
      </c>
      <c r="D205" s="1" t="s">
        <v>100</v>
      </c>
      <c r="E205" s="1" t="s">
        <v>22</v>
      </c>
      <c r="F205" s="2">
        <v>45744</v>
      </c>
      <c r="G205" s="1" t="str">
        <f>IF(WEEKDAY(Table1[[#This Row],[Order_Date]],2)&gt;=6,"Weekend","Weekday")</f>
        <v>Weekday</v>
      </c>
      <c r="H205" s="2" t="str">
        <f>TEXT(Table1[[#This Row],[Order_Date]],"mmmm")</f>
        <v>March</v>
      </c>
      <c r="I205" s="8">
        <f>MONTH(Table1[[#This Row],[Order_Date]])</f>
        <v>3</v>
      </c>
      <c r="J205" s="8">
        <v>5</v>
      </c>
      <c r="K205" s="1">
        <v>4541.71</v>
      </c>
      <c r="L205" s="1">
        <v>0</v>
      </c>
      <c r="M205" s="1">
        <v>22708.55</v>
      </c>
      <c r="N205" s="1">
        <f>(Table1[[#This Row],[Quantity]]*Table1[[#This Row],[Unit_Price]])*(1-Table1[[#This Row],[Discount_%]]/100)</f>
        <v>22708.55</v>
      </c>
      <c r="O205" s="1">
        <v>17169.009999999998</v>
      </c>
      <c r="P205" s="1">
        <v>5539.54</v>
      </c>
      <c r="Q205">
        <f>Table1[[#This Row],[Revenue]]-Table1[[#This Row],[Cost]]</f>
        <v>5539.5400000000009</v>
      </c>
      <c r="R205" s="6">
        <f>Table1[[#This Row],[Profit]]/Table1[[#This Row],[Revenue]]</f>
        <v>0.24394071836378808</v>
      </c>
    </row>
    <row r="206" spans="1:18" x14ac:dyDescent="0.45">
      <c r="A206" s="4" t="s">
        <v>438</v>
      </c>
      <c r="B206" s="4" t="s">
        <v>439</v>
      </c>
      <c r="C206" s="4" t="s">
        <v>7</v>
      </c>
      <c r="D206" s="4" t="s">
        <v>46</v>
      </c>
      <c r="E206" s="4" t="s">
        <v>4</v>
      </c>
      <c r="F206" s="5">
        <v>45378</v>
      </c>
      <c r="G206" s="4" t="str">
        <f>IF(WEEKDAY(Table1[[#This Row],[Order_Date]],2)&gt;=6,"Weekend","Weekday")</f>
        <v>Weekday</v>
      </c>
      <c r="H206" s="5" t="str">
        <f>TEXT(Table1[[#This Row],[Order_Date]],"mmmm")</f>
        <v>March</v>
      </c>
      <c r="I206" s="7">
        <f>MONTH(Table1[[#This Row],[Order_Date]])</f>
        <v>3</v>
      </c>
      <c r="J206" s="7">
        <v>3</v>
      </c>
      <c r="K206" s="4">
        <v>3175.77</v>
      </c>
      <c r="L206" s="4">
        <v>5</v>
      </c>
      <c r="M206" s="4">
        <v>9050.94</v>
      </c>
      <c r="N206" s="4">
        <f>(Table1[[#This Row],[Quantity]]*Table1[[#This Row],[Unit_Price]])*(1-Table1[[#This Row],[Discount_%]]/100)</f>
        <v>9050.9444999999996</v>
      </c>
      <c r="O206" s="4">
        <v>6188.37</v>
      </c>
      <c r="P206" s="4">
        <v>2862.57</v>
      </c>
      <c r="Q206">
        <f>Table1[[#This Row],[Revenue]]-Table1[[#This Row],[Cost]]</f>
        <v>2862.5700000000006</v>
      </c>
      <c r="R206" s="6">
        <f>Table1[[#This Row],[Profit]]/Table1[[#This Row],[Revenue]]</f>
        <v>0.31627322686925335</v>
      </c>
    </row>
    <row r="207" spans="1:18" x14ac:dyDescent="0.45">
      <c r="A207" s="1" t="s">
        <v>440</v>
      </c>
      <c r="B207" s="1" t="s">
        <v>441</v>
      </c>
      <c r="C207" s="1" t="s">
        <v>2</v>
      </c>
      <c r="D207" s="1" t="s">
        <v>65</v>
      </c>
      <c r="E207" s="1" t="s">
        <v>9</v>
      </c>
      <c r="F207" s="2">
        <v>45308</v>
      </c>
      <c r="G207" s="1" t="str">
        <f>IF(WEEKDAY(Table1[[#This Row],[Order_Date]],2)&gt;=6,"Weekend","Weekday")</f>
        <v>Weekday</v>
      </c>
      <c r="H207" s="2" t="str">
        <f>TEXT(Table1[[#This Row],[Order_Date]],"mmmm")</f>
        <v>January</v>
      </c>
      <c r="I207" s="8">
        <f>MONTH(Table1[[#This Row],[Order_Date]])</f>
        <v>1</v>
      </c>
      <c r="J207" s="8">
        <v>4</v>
      </c>
      <c r="K207" s="1">
        <v>3990.72</v>
      </c>
      <c r="L207" s="1">
        <v>10</v>
      </c>
      <c r="M207" s="1">
        <v>14366.59</v>
      </c>
      <c r="N207" s="1">
        <f>(Table1[[#This Row],[Quantity]]*Table1[[#This Row],[Unit_Price]])*(1-Table1[[#This Row],[Discount_%]]/100)</f>
        <v>14366.591999999999</v>
      </c>
      <c r="O207" s="1">
        <v>10847.04</v>
      </c>
      <c r="P207" s="1">
        <v>3519.55</v>
      </c>
      <c r="Q207">
        <f>Table1[[#This Row],[Revenue]]-Table1[[#This Row],[Cost]]</f>
        <v>3519.5499999999993</v>
      </c>
      <c r="R207" s="6">
        <f>Table1[[#This Row],[Profit]]/Table1[[#This Row],[Revenue]]</f>
        <v>0.24498158574860146</v>
      </c>
    </row>
    <row r="208" spans="1:18" x14ac:dyDescent="0.45">
      <c r="A208" s="4" t="s">
        <v>442</v>
      </c>
      <c r="B208" s="4" t="s">
        <v>443</v>
      </c>
      <c r="C208" s="4" t="s">
        <v>20</v>
      </c>
      <c r="D208" s="4" t="s">
        <v>60</v>
      </c>
      <c r="E208" s="4" t="s">
        <v>22</v>
      </c>
      <c r="F208" s="5">
        <v>45615</v>
      </c>
      <c r="G208" s="4" t="str">
        <f>IF(WEEKDAY(Table1[[#This Row],[Order_Date]],2)&gt;=6,"Weekend","Weekday")</f>
        <v>Weekday</v>
      </c>
      <c r="H208" s="5" t="str">
        <f>TEXT(Table1[[#This Row],[Order_Date]],"mmmm")</f>
        <v>November</v>
      </c>
      <c r="I208" s="7">
        <f>MONTH(Table1[[#This Row],[Order_Date]])</f>
        <v>11</v>
      </c>
      <c r="J208" s="7">
        <v>3</v>
      </c>
      <c r="K208" s="4">
        <v>3964.13</v>
      </c>
      <c r="L208" s="4">
        <v>15</v>
      </c>
      <c r="M208" s="4">
        <v>10108.530000000001</v>
      </c>
      <c r="N208" s="4">
        <f>(Table1[[#This Row],[Quantity]]*Table1[[#This Row],[Unit_Price]])*(1-Table1[[#This Row],[Discount_%]]/100)</f>
        <v>10108.531499999999</v>
      </c>
      <c r="O208" s="4">
        <v>6448.42</v>
      </c>
      <c r="P208" s="4">
        <v>3660.11</v>
      </c>
      <c r="Q208">
        <f>Table1[[#This Row],[Revenue]]-Table1[[#This Row],[Cost]]</f>
        <v>3660.1100000000006</v>
      </c>
      <c r="R208" s="6">
        <f>Table1[[#This Row],[Profit]]/Table1[[#This Row],[Revenue]]</f>
        <v>0.36208133131127868</v>
      </c>
    </row>
    <row r="209" spans="1:18" x14ac:dyDescent="0.45">
      <c r="A209" s="1" t="s">
        <v>444</v>
      </c>
      <c r="B209" s="1" t="s">
        <v>445</v>
      </c>
      <c r="C209" s="1" t="s">
        <v>28</v>
      </c>
      <c r="D209" s="1" t="s">
        <v>137</v>
      </c>
      <c r="E209" s="1" t="s">
        <v>9</v>
      </c>
      <c r="F209" s="2">
        <v>45413</v>
      </c>
      <c r="G209" s="1" t="str">
        <f>IF(WEEKDAY(Table1[[#This Row],[Order_Date]],2)&gt;=6,"Weekend","Weekday")</f>
        <v>Weekday</v>
      </c>
      <c r="H209" s="2" t="str">
        <f>TEXT(Table1[[#This Row],[Order_Date]],"mmmm")</f>
        <v>May</v>
      </c>
      <c r="I209" s="8">
        <f>MONTH(Table1[[#This Row],[Order_Date]])</f>
        <v>5</v>
      </c>
      <c r="J209" s="8">
        <v>5</v>
      </c>
      <c r="K209" s="1">
        <v>1317.6</v>
      </c>
      <c r="L209" s="1">
        <v>0</v>
      </c>
      <c r="M209" s="1">
        <v>6588</v>
      </c>
      <c r="N209" s="1">
        <f>(Table1[[#This Row],[Quantity]]*Table1[[#This Row],[Unit_Price]])*(1-Table1[[#This Row],[Discount_%]]/100)</f>
        <v>6588</v>
      </c>
      <c r="O209" s="1">
        <v>5178.08</v>
      </c>
      <c r="P209" s="1">
        <v>1409.92</v>
      </c>
      <c r="Q209">
        <f>Table1[[#This Row],[Revenue]]-Table1[[#This Row],[Cost]]</f>
        <v>1409.92</v>
      </c>
      <c r="R209" s="6">
        <f>Table1[[#This Row],[Profit]]/Table1[[#This Row],[Revenue]]</f>
        <v>0.214013357619915</v>
      </c>
    </row>
    <row r="210" spans="1:18" x14ac:dyDescent="0.45">
      <c r="A210" s="4" t="s">
        <v>446</v>
      </c>
      <c r="B210" s="4" t="s">
        <v>447</v>
      </c>
      <c r="C210" s="4" t="s">
        <v>28</v>
      </c>
      <c r="D210" s="4" t="s">
        <v>100</v>
      </c>
      <c r="E210" s="4" t="s">
        <v>9</v>
      </c>
      <c r="F210" s="5">
        <v>45498</v>
      </c>
      <c r="G210" s="4" t="str">
        <f>IF(WEEKDAY(Table1[[#This Row],[Order_Date]],2)&gt;=6,"Weekend","Weekday")</f>
        <v>Weekday</v>
      </c>
      <c r="H210" s="5" t="str">
        <f>TEXT(Table1[[#This Row],[Order_Date]],"mmmm")</f>
        <v>July</v>
      </c>
      <c r="I210" s="7">
        <f>MONTH(Table1[[#This Row],[Order_Date]])</f>
        <v>7</v>
      </c>
      <c r="J210" s="7">
        <v>4</v>
      </c>
      <c r="K210" s="4">
        <v>2892.46</v>
      </c>
      <c r="L210" s="4">
        <v>10</v>
      </c>
      <c r="M210" s="4">
        <v>10412.86</v>
      </c>
      <c r="N210" s="4">
        <f>(Table1[[#This Row],[Quantity]]*Table1[[#This Row],[Unit_Price]])*(1-Table1[[#This Row],[Discount_%]]/100)</f>
        <v>10412.856</v>
      </c>
      <c r="O210" s="4">
        <v>8232.56</v>
      </c>
      <c r="P210" s="4">
        <v>2180.3000000000002</v>
      </c>
      <c r="Q210">
        <f>Table1[[#This Row],[Revenue]]-Table1[[#This Row],[Cost]]</f>
        <v>2180.3000000000011</v>
      </c>
      <c r="R210" s="6">
        <f>Table1[[#This Row],[Profit]]/Table1[[#This Row],[Revenue]]</f>
        <v>0.20938531777052607</v>
      </c>
    </row>
    <row r="211" spans="1:18" x14ac:dyDescent="0.45">
      <c r="A211" s="1" t="s">
        <v>448</v>
      </c>
      <c r="B211" s="1" t="s">
        <v>385</v>
      </c>
      <c r="C211" s="1" t="s">
        <v>2</v>
      </c>
      <c r="D211" s="1" t="s">
        <v>3</v>
      </c>
      <c r="E211" s="1" t="s">
        <v>4</v>
      </c>
      <c r="F211" s="2">
        <v>45905</v>
      </c>
      <c r="G211" s="1" t="str">
        <f>IF(WEEKDAY(Table1[[#This Row],[Order_Date]],2)&gt;=6,"Weekend","Weekday")</f>
        <v>Weekday</v>
      </c>
      <c r="H211" s="2" t="str">
        <f>TEXT(Table1[[#This Row],[Order_Date]],"mmmm")</f>
        <v>September</v>
      </c>
      <c r="I211" s="8">
        <f>MONTH(Table1[[#This Row],[Order_Date]])</f>
        <v>9</v>
      </c>
      <c r="J211" s="8">
        <v>1</v>
      </c>
      <c r="K211" s="1">
        <v>604.29</v>
      </c>
      <c r="L211" s="1">
        <v>0</v>
      </c>
      <c r="M211" s="1">
        <v>604.29</v>
      </c>
      <c r="N211" s="1">
        <f>(Table1[[#This Row],[Quantity]]*Table1[[#This Row],[Unit_Price]])*(1-Table1[[#This Row],[Discount_%]]/100)</f>
        <v>604.29</v>
      </c>
      <c r="O211" s="1">
        <v>443.62</v>
      </c>
      <c r="P211" s="1">
        <v>160.66999999999999</v>
      </c>
      <c r="Q211">
        <f>Table1[[#This Row],[Revenue]]-Table1[[#This Row],[Cost]]</f>
        <v>160.66999999999996</v>
      </c>
      <c r="R211" s="6">
        <f>Table1[[#This Row],[Profit]]/Table1[[#This Row],[Revenue]]</f>
        <v>0.26588227506660711</v>
      </c>
    </row>
    <row r="212" spans="1:18" x14ac:dyDescent="0.45">
      <c r="A212" s="4" t="s">
        <v>449</v>
      </c>
      <c r="B212" s="4" t="s">
        <v>450</v>
      </c>
      <c r="C212" s="4" t="s">
        <v>7</v>
      </c>
      <c r="D212" s="4" t="s">
        <v>46</v>
      </c>
      <c r="E212" s="4" t="s">
        <v>22</v>
      </c>
      <c r="F212" s="5">
        <v>45371</v>
      </c>
      <c r="G212" s="4" t="str">
        <f>IF(WEEKDAY(Table1[[#This Row],[Order_Date]],2)&gt;=6,"Weekend","Weekday")</f>
        <v>Weekday</v>
      </c>
      <c r="H212" s="5" t="str">
        <f>TEXT(Table1[[#This Row],[Order_Date]],"mmmm")</f>
        <v>March</v>
      </c>
      <c r="I212" s="7">
        <f>MONTH(Table1[[#This Row],[Order_Date]])</f>
        <v>3</v>
      </c>
      <c r="J212" s="7">
        <v>5</v>
      </c>
      <c r="K212" s="4">
        <v>724.69</v>
      </c>
      <c r="L212" s="4">
        <v>15</v>
      </c>
      <c r="M212" s="4">
        <v>3079.93</v>
      </c>
      <c r="N212" s="4">
        <f>(Table1[[#This Row],[Quantity]]*Table1[[#This Row],[Unit_Price]])*(1-Table1[[#This Row],[Discount_%]]/100)</f>
        <v>3079.9325000000003</v>
      </c>
      <c r="O212" s="4">
        <v>2153.86</v>
      </c>
      <c r="P212" s="4">
        <v>926.07</v>
      </c>
      <c r="Q212">
        <f>Table1[[#This Row],[Revenue]]-Table1[[#This Row],[Cost]]</f>
        <v>926.06999999999971</v>
      </c>
      <c r="R212" s="6">
        <f>Table1[[#This Row],[Profit]]/Table1[[#This Row],[Revenue]]</f>
        <v>0.30067891153370374</v>
      </c>
    </row>
    <row r="213" spans="1:18" x14ac:dyDescent="0.45">
      <c r="A213" s="1" t="s">
        <v>451</v>
      </c>
      <c r="B213" s="1" t="s">
        <v>452</v>
      </c>
      <c r="C213" s="1" t="s">
        <v>2</v>
      </c>
      <c r="D213" s="1" t="s">
        <v>65</v>
      </c>
      <c r="E213" s="1" t="s">
        <v>4</v>
      </c>
      <c r="F213" s="2">
        <v>45525</v>
      </c>
      <c r="G213" s="1" t="str">
        <f>IF(WEEKDAY(Table1[[#This Row],[Order_Date]],2)&gt;=6,"Weekend","Weekday")</f>
        <v>Weekday</v>
      </c>
      <c r="H213" s="2" t="str">
        <f>TEXT(Table1[[#This Row],[Order_Date]],"mmmm")</f>
        <v>August</v>
      </c>
      <c r="I213" s="8">
        <f>MONTH(Table1[[#This Row],[Order_Date]])</f>
        <v>8</v>
      </c>
      <c r="J213" s="8">
        <v>5</v>
      </c>
      <c r="K213" s="1">
        <v>2483.15</v>
      </c>
      <c r="L213" s="1">
        <v>5</v>
      </c>
      <c r="M213" s="1">
        <v>11794.96</v>
      </c>
      <c r="N213" s="1">
        <f>(Table1[[#This Row],[Quantity]]*Table1[[#This Row],[Unit_Price]])*(1-Table1[[#This Row],[Discount_%]]/100)</f>
        <v>11794.9625</v>
      </c>
      <c r="O213" s="1">
        <v>8282.8799999999992</v>
      </c>
      <c r="P213" s="1">
        <v>3512.08</v>
      </c>
      <c r="Q213">
        <f>Table1[[#This Row],[Revenue]]-Table1[[#This Row],[Cost]]</f>
        <v>3512.08</v>
      </c>
      <c r="R213" s="6">
        <f>Table1[[#This Row],[Profit]]/Table1[[#This Row],[Revenue]]</f>
        <v>0.2977610776128109</v>
      </c>
    </row>
    <row r="214" spans="1:18" x14ac:dyDescent="0.45">
      <c r="A214" s="4" t="s">
        <v>453</v>
      </c>
      <c r="B214" s="4" t="s">
        <v>454</v>
      </c>
      <c r="C214" s="4" t="s">
        <v>12</v>
      </c>
      <c r="D214" s="4" t="s">
        <v>111</v>
      </c>
      <c r="E214" s="4" t="s">
        <v>14</v>
      </c>
      <c r="F214" s="5">
        <v>45848</v>
      </c>
      <c r="G214" s="4" t="str">
        <f>IF(WEEKDAY(Table1[[#This Row],[Order_Date]],2)&gt;=6,"Weekend","Weekday")</f>
        <v>Weekday</v>
      </c>
      <c r="H214" s="5" t="str">
        <f>TEXT(Table1[[#This Row],[Order_Date]],"mmmm")</f>
        <v>July</v>
      </c>
      <c r="I214" s="7">
        <f>MONTH(Table1[[#This Row],[Order_Date]])</f>
        <v>7</v>
      </c>
      <c r="J214" s="7">
        <v>2</v>
      </c>
      <c r="K214" s="4">
        <v>159.80000000000001</v>
      </c>
      <c r="L214" s="4">
        <v>10</v>
      </c>
      <c r="M214" s="4">
        <v>287.64</v>
      </c>
      <c r="N214" s="4">
        <f>(Table1[[#This Row],[Quantity]]*Table1[[#This Row],[Unit_Price]])*(1-Table1[[#This Row],[Discount_%]]/100)</f>
        <v>287.64000000000004</v>
      </c>
      <c r="O214" s="4">
        <v>215.62</v>
      </c>
      <c r="P214" s="4">
        <v>72.02</v>
      </c>
      <c r="Q214">
        <f>Table1[[#This Row],[Revenue]]-Table1[[#This Row],[Cost]]</f>
        <v>72.019999999999982</v>
      </c>
      <c r="R214" s="6">
        <f>Table1[[#This Row],[Profit]]/Table1[[#This Row],[Revenue]]</f>
        <v>0.25038242247253512</v>
      </c>
    </row>
    <row r="215" spans="1:18" x14ac:dyDescent="0.45">
      <c r="A215" s="1" t="s">
        <v>455</v>
      </c>
      <c r="B215" s="1" t="s">
        <v>456</v>
      </c>
      <c r="C215" s="1" t="s">
        <v>7</v>
      </c>
      <c r="D215" s="1" t="s">
        <v>71</v>
      </c>
      <c r="E215" s="1" t="s">
        <v>9</v>
      </c>
      <c r="F215" s="2">
        <v>45958</v>
      </c>
      <c r="G215" s="1" t="str">
        <f>IF(WEEKDAY(Table1[[#This Row],[Order_Date]],2)&gt;=6,"Weekend","Weekday")</f>
        <v>Weekday</v>
      </c>
      <c r="H215" s="2" t="str">
        <f>TEXT(Table1[[#This Row],[Order_Date]],"mmmm")</f>
        <v>October</v>
      </c>
      <c r="I215" s="8">
        <f>MONTH(Table1[[#This Row],[Order_Date]])</f>
        <v>10</v>
      </c>
      <c r="J215" s="8">
        <v>3</v>
      </c>
      <c r="K215" s="1">
        <v>3035.24</v>
      </c>
      <c r="L215" s="1">
        <v>0</v>
      </c>
      <c r="M215" s="1">
        <v>9105.7199999999993</v>
      </c>
      <c r="N215" s="1">
        <f>(Table1[[#This Row],[Quantity]]*Table1[[#This Row],[Unit_Price]])*(1-Table1[[#This Row],[Discount_%]]/100)</f>
        <v>9105.7199999999993</v>
      </c>
      <c r="O215" s="1">
        <v>7345.58</v>
      </c>
      <c r="P215" s="1">
        <v>1760.14</v>
      </c>
      <c r="Q215">
        <f>Table1[[#This Row],[Revenue]]-Table1[[#This Row],[Cost]]</f>
        <v>1760.1399999999994</v>
      </c>
      <c r="R215" s="6">
        <f>Table1[[#This Row],[Profit]]/Table1[[#This Row],[Revenue]]</f>
        <v>0.19330047486634777</v>
      </c>
    </row>
    <row r="216" spans="1:18" x14ac:dyDescent="0.45">
      <c r="A216" s="4" t="s">
        <v>457</v>
      </c>
      <c r="B216" s="4" t="s">
        <v>458</v>
      </c>
      <c r="C216" s="4" t="s">
        <v>2</v>
      </c>
      <c r="D216" s="4" t="s">
        <v>3</v>
      </c>
      <c r="E216" s="4" t="s">
        <v>9</v>
      </c>
      <c r="F216" s="5">
        <v>45922</v>
      </c>
      <c r="G216" s="4" t="str">
        <f>IF(WEEKDAY(Table1[[#This Row],[Order_Date]],2)&gt;=6,"Weekend","Weekday")</f>
        <v>Weekday</v>
      </c>
      <c r="H216" s="5" t="str">
        <f>TEXT(Table1[[#This Row],[Order_Date]],"mmmm")</f>
        <v>September</v>
      </c>
      <c r="I216" s="7">
        <f>MONTH(Table1[[#This Row],[Order_Date]])</f>
        <v>9</v>
      </c>
      <c r="J216" s="7">
        <v>2</v>
      </c>
      <c r="K216" s="4">
        <v>4741.6899999999996</v>
      </c>
      <c r="L216" s="4">
        <v>0</v>
      </c>
      <c r="M216" s="4">
        <v>9483.3799999999992</v>
      </c>
      <c r="N216" s="4">
        <f>(Table1[[#This Row],[Quantity]]*Table1[[#This Row],[Unit_Price]])*(1-Table1[[#This Row],[Discount_%]]/100)</f>
        <v>9483.3799999999992</v>
      </c>
      <c r="O216" s="4">
        <v>6053.6</v>
      </c>
      <c r="P216" s="4">
        <v>3429.78</v>
      </c>
      <c r="Q216">
        <f>Table1[[#This Row],[Revenue]]-Table1[[#This Row],[Cost]]</f>
        <v>3429.7799999999988</v>
      </c>
      <c r="R216" s="6">
        <f>Table1[[#This Row],[Profit]]/Table1[[#This Row],[Revenue]]</f>
        <v>0.36166219217198936</v>
      </c>
    </row>
    <row r="217" spans="1:18" x14ac:dyDescent="0.45">
      <c r="A217" s="1" t="s">
        <v>459</v>
      </c>
      <c r="B217" s="1" t="s">
        <v>460</v>
      </c>
      <c r="C217" s="1" t="s">
        <v>28</v>
      </c>
      <c r="D217" s="1" t="s">
        <v>29</v>
      </c>
      <c r="E217" s="1" t="s">
        <v>9</v>
      </c>
      <c r="F217" s="2">
        <v>45861</v>
      </c>
      <c r="G217" s="1" t="str">
        <f>IF(WEEKDAY(Table1[[#This Row],[Order_Date]],2)&gt;=6,"Weekend","Weekday")</f>
        <v>Weekday</v>
      </c>
      <c r="H217" s="2" t="str">
        <f>TEXT(Table1[[#This Row],[Order_Date]],"mmmm")</f>
        <v>July</v>
      </c>
      <c r="I217" s="8">
        <f>MONTH(Table1[[#This Row],[Order_Date]])</f>
        <v>7</v>
      </c>
      <c r="J217" s="8">
        <v>2</v>
      </c>
      <c r="K217" s="1">
        <v>3096.13</v>
      </c>
      <c r="L217" s="1">
        <v>15</v>
      </c>
      <c r="M217" s="1">
        <v>5263.42</v>
      </c>
      <c r="N217" s="1">
        <f>(Table1[[#This Row],[Quantity]]*Table1[[#This Row],[Unit_Price]])*(1-Table1[[#This Row],[Discount_%]]/100)</f>
        <v>5263.4210000000003</v>
      </c>
      <c r="O217" s="1">
        <v>3181.88</v>
      </c>
      <c r="P217" s="1">
        <v>2081.54</v>
      </c>
      <c r="Q217">
        <f>Table1[[#This Row],[Revenue]]-Table1[[#This Row],[Cost]]</f>
        <v>2081.54</v>
      </c>
      <c r="R217" s="6">
        <f>Table1[[#This Row],[Profit]]/Table1[[#This Row],[Revenue]]</f>
        <v>0.39547290544930863</v>
      </c>
    </row>
    <row r="218" spans="1:18" x14ac:dyDescent="0.45">
      <c r="A218" s="4" t="s">
        <v>461</v>
      </c>
      <c r="B218" s="4" t="s">
        <v>462</v>
      </c>
      <c r="C218" s="4" t="s">
        <v>28</v>
      </c>
      <c r="D218" s="4" t="s">
        <v>137</v>
      </c>
      <c r="E218" s="4" t="s">
        <v>14</v>
      </c>
      <c r="F218" s="5">
        <v>45778</v>
      </c>
      <c r="G218" s="4" t="str">
        <f>IF(WEEKDAY(Table1[[#This Row],[Order_Date]],2)&gt;=6,"Weekend","Weekday")</f>
        <v>Weekday</v>
      </c>
      <c r="H218" s="5" t="str">
        <f>TEXT(Table1[[#This Row],[Order_Date]],"mmmm")</f>
        <v>May</v>
      </c>
      <c r="I218" s="7">
        <f>MONTH(Table1[[#This Row],[Order_Date]])</f>
        <v>5</v>
      </c>
      <c r="J218" s="7">
        <v>3</v>
      </c>
      <c r="K218" s="4">
        <v>4667.38</v>
      </c>
      <c r="L218" s="4">
        <v>5</v>
      </c>
      <c r="M218" s="4">
        <v>13302.03</v>
      </c>
      <c r="N218" s="4">
        <f>(Table1[[#This Row],[Quantity]]*Table1[[#This Row],[Unit_Price]])*(1-Table1[[#This Row],[Discount_%]]/100)</f>
        <v>13302.032999999999</v>
      </c>
      <c r="O218" s="4">
        <v>9860.57</v>
      </c>
      <c r="P218" s="4">
        <v>3441.46</v>
      </c>
      <c r="Q218">
        <f>Table1[[#This Row],[Revenue]]-Table1[[#This Row],[Cost]]</f>
        <v>3441.4600000000009</v>
      </c>
      <c r="R218" s="6">
        <f>Table1[[#This Row],[Profit]]/Table1[[#This Row],[Revenue]]</f>
        <v>0.25871690260809815</v>
      </c>
    </row>
    <row r="219" spans="1:18" x14ac:dyDescent="0.45">
      <c r="A219" s="1" t="s">
        <v>463</v>
      </c>
      <c r="B219" s="1" t="s">
        <v>464</v>
      </c>
      <c r="C219" s="1" t="s">
        <v>28</v>
      </c>
      <c r="D219" s="1" t="s">
        <v>100</v>
      </c>
      <c r="E219" s="1" t="s">
        <v>9</v>
      </c>
      <c r="F219" s="2">
        <v>45587</v>
      </c>
      <c r="G219" s="1" t="str">
        <f>IF(WEEKDAY(Table1[[#This Row],[Order_Date]],2)&gt;=6,"Weekend","Weekday")</f>
        <v>Weekday</v>
      </c>
      <c r="H219" s="2" t="str">
        <f>TEXT(Table1[[#This Row],[Order_Date]],"mmmm")</f>
        <v>October</v>
      </c>
      <c r="I219" s="8">
        <f>MONTH(Table1[[#This Row],[Order_Date]])</f>
        <v>10</v>
      </c>
      <c r="J219" s="8">
        <v>2</v>
      </c>
      <c r="K219" s="1">
        <v>3879.11</v>
      </c>
      <c r="L219" s="1">
        <v>5</v>
      </c>
      <c r="M219" s="1">
        <v>7370.31</v>
      </c>
      <c r="N219" s="1">
        <f>(Table1[[#This Row],[Quantity]]*Table1[[#This Row],[Unit_Price]])*(1-Table1[[#This Row],[Discount_%]]/100)</f>
        <v>7370.3090000000002</v>
      </c>
      <c r="O219" s="1">
        <v>5112.1099999999997</v>
      </c>
      <c r="P219" s="1">
        <v>2258.1999999999998</v>
      </c>
      <c r="Q219">
        <f>Table1[[#This Row],[Revenue]]-Table1[[#This Row],[Cost]]</f>
        <v>2258.2000000000007</v>
      </c>
      <c r="R219" s="6">
        <f>Table1[[#This Row],[Profit]]/Table1[[#This Row],[Revenue]]</f>
        <v>0.30639145436216381</v>
      </c>
    </row>
    <row r="220" spans="1:18" x14ac:dyDescent="0.45">
      <c r="A220" s="4" t="s">
        <v>465</v>
      </c>
      <c r="B220" s="4" t="s">
        <v>466</v>
      </c>
      <c r="C220" s="4" t="s">
        <v>12</v>
      </c>
      <c r="D220" s="4" t="s">
        <v>111</v>
      </c>
      <c r="E220" s="4" t="s">
        <v>14</v>
      </c>
      <c r="F220" s="5">
        <v>45481</v>
      </c>
      <c r="G220" s="4" t="str">
        <f>IF(WEEKDAY(Table1[[#This Row],[Order_Date]],2)&gt;=6,"Weekend","Weekday")</f>
        <v>Weekday</v>
      </c>
      <c r="H220" s="5" t="str">
        <f>TEXT(Table1[[#This Row],[Order_Date]],"mmmm")</f>
        <v>July</v>
      </c>
      <c r="I220" s="7">
        <f>MONTH(Table1[[#This Row],[Order_Date]])</f>
        <v>7</v>
      </c>
      <c r="J220" s="7">
        <v>3</v>
      </c>
      <c r="K220" s="4">
        <v>3708.58</v>
      </c>
      <c r="L220" s="4">
        <v>10</v>
      </c>
      <c r="M220" s="4">
        <v>10013.17</v>
      </c>
      <c r="N220" s="4">
        <f>(Table1[[#This Row],[Quantity]]*Table1[[#This Row],[Unit_Price]])*(1-Table1[[#This Row],[Discount_%]]/100)</f>
        <v>10013.165999999999</v>
      </c>
      <c r="O220" s="4">
        <v>8346.9</v>
      </c>
      <c r="P220" s="4">
        <v>1666.27</v>
      </c>
      <c r="Q220">
        <f>Table1[[#This Row],[Revenue]]-Table1[[#This Row],[Cost]]</f>
        <v>1666.2700000000004</v>
      </c>
      <c r="R220" s="6">
        <f>Table1[[#This Row],[Profit]]/Table1[[#This Row],[Revenue]]</f>
        <v>0.1664078408735695</v>
      </c>
    </row>
    <row r="221" spans="1:18" x14ac:dyDescent="0.45">
      <c r="A221" s="1" t="s">
        <v>467</v>
      </c>
      <c r="B221" s="1" t="s">
        <v>468</v>
      </c>
      <c r="C221" s="1" t="s">
        <v>20</v>
      </c>
      <c r="D221" s="1" t="s">
        <v>21</v>
      </c>
      <c r="E221" s="1" t="s">
        <v>22</v>
      </c>
      <c r="F221" s="2">
        <v>45805</v>
      </c>
      <c r="G221" s="1" t="str">
        <f>IF(WEEKDAY(Table1[[#This Row],[Order_Date]],2)&gt;=6,"Weekend","Weekday")</f>
        <v>Weekday</v>
      </c>
      <c r="H221" s="2" t="str">
        <f>TEXT(Table1[[#This Row],[Order_Date]],"mmmm")</f>
        <v>May</v>
      </c>
      <c r="I221" s="8">
        <f>MONTH(Table1[[#This Row],[Order_Date]])</f>
        <v>5</v>
      </c>
      <c r="J221" s="8">
        <v>3</v>
      </c>
      <c r="K221" s="1">
        <v>2309.11</v>
      </c>
      <c r="L221" s="1">
        <v>20</v>
      </c>
      <c r="M221" s="1">
        <v>5541.86</v>
      </c>
      <c r="N221" s="1">
        <f>(Table1[[#This Row],[Quantity]]*Table1[[#This Row],[Unit_Price]])*(1-Table1[[#This Row],[Discount_%]]/100)</f>
        <v>5541.8640000000005</v>
      </c>
      <c r="O221" s="1">
        <v>3482</v>
      </c>
      <c r="P221" s="1">
        <v>2059.86</v>
      </c>
      <c r="Q221">
        <f>Table1[[#This Row],[Revenue]]-Table1[[#This Row],[Cost]]</f>
        <v>2059.8599999999997</v>
      </c>
      <c r="R221" s="6">
        <f>Table1[[#This Row],[Profit]]/Table1[[#This Row],[Revenue]]</f>
        <v>0.37169109288217317</v>
      </c>
    </row>
    <row r="222" spans="1:18" x14ac:dyDescent="0.45">
      <c r="A222" s="4" t="s">
        <v>469</v>
      </c>
      <c r="B222" s="4" t="s">
        <v>470</v>
      </c>
      <c r="C222" s="4" t="s">
        <v>2</v>
      </c>
      <c r="D222" s="4" t="s">
        <v>17</v>
      </c>
      <c r="E222" s="4" t="s">
        <v>9</v>
      </c>
      <c r="F222" s="5">
        <v>45826</v>
      </c>
      <c r="G222" s="4" t="str">
        <f>IF(WEEKDAY(Table1[[#This Row],[Order_Date]],2)&gt;=6,"Weekend","Weekday")</f>
        <v>Weekday</v>
      </c>
      <c r="H222" s="5" t="str">
        <f>TEXT(Table1[[#This Row],[Order_Date]],"mmmm")</f>
        <v>June</v>
      </c>
      <c r="I222" s="7">
        <f>MONTH(Table1[[#This Row],[Order_Date]])</f>
        <v>6</v>
      </c>
      <c r="J222" s="7">
        <v>2</v>
      </c>
      <c r="K222" s="4">
        <v>4210.6000000000004</v>
      </c>
      <c r="L222" s="4">
        <v>20</v>
      </c>
      <c r="M222" s="4">
        <v>6736.96</v>
      </c>
      <c r="N222" s="4">
        <f>(Table1[[#This Row],[Quantity]]*Table1[[#This Row],[Unit_Price]])*(1-Table1[[#This Row],[Discount_%]]/100)</f>
        <v>6736.9600000000009</v>
      </c>
      <c r="O222" s="4">
        <v>4252.1400000000003</v>
      </c>
      <c r="P222" s="4">
        <v>2484.8200000000002</v>
      </c>
      <c r="Q222">
        <f>Table1[[#This Row],[Revenue]]-Table1[[#This Row],[Cost]]</f>
        <v>2484.8199999999997</v>
      </c>
      <c r="R222" s="6">
        <f>Table1[[#This Row],[Profit]]/Table1[[#This Row],[Revenue]]</f>
        <v>0.36883401415475231</v>
      </c>
    </row>
    <row r="223" spans="1:18" x14ac:dyDescent="0.45">
      <c r="A223" s="1" t="s">
        <v>471</v>
      </c>
      <c r="B223" s="1" t="s">
        <v>472</v>
      </c>
      <c r="C223" s="1" t="s">
        <v>12</v>
      </c>
      <c r="D223" s="1" t="s">
        <v>41</v>
      </c>
      <c r="E223" s="1" t="s">
        <v>22</v>
      </c>
      <c r="F223" s="2">
        <v>45568</v>
      </c>
      <c r="G223" s="1" t="str">
        <f>IF(WEEKDAY(Table1[[#This Row],[Order_Date]],2)&gt;=6,"Weekend","Weekday")</f>
        <v>Weekday</v>
      </c>
      <c r="H223" s="2" t="str">
        <f>TEXT(Table1[[#This Row],[Order_Date]],"mmmm")</f>
        <v>October</v>
      </c>
      <c r="I223" s="8">
        <f>MONTH(Table1[[#This Row],[Order_Date]])</f>
        <v>10</v>
      </c>
      <c r="J223" s="8">
        <v>1</v>
      </c>
      <c r="K223" s="1">
        <v>4362.49</v>
      </c>
      <c r="L223" s="1">
        <v>5</v>
      </c>
      <c r="M223" s="1">
        <v>4144.37</v>
      </c>
      <c r="N223" s="1">
        <f>(Table1[[#This Row],[Quantity]]*Table1[[#This Row],[Unit_Price]])*(1-Table1[[#This Row],[Discount_%]]/100)</f>
        <v>4144.3654999999999</v>
      </c>
      <c r="O223" s="1">
        <v>3024.19</v>
      </c>
      <c r="P223" s="1">
        <v>1120.18</v>
      </c>
      <c r="Q223">
        <f>Table1[[#This Row],[Revenue]]-Table1[[#This Row],[Cost]]</f>
        <v>1120.1799999999998</v>
      </c>
      <c r="R223" s="6">
        <f>Table1[[#This Row],[Profit]]/Table1[[#This Row],[Revenue]]</f>
        <v>0.27028957356606675</v>
      </c>
    </row>
    <row r="224" spans="1:18" x14ac:dyDescent="0.45">
      <c r="A224" s="4" t="s">
        <v>473</v>
      </c>
      <c r="B224" s="4" t="s">
        <v>474</v>
      </c>
      <c r="C224" s="4" t="s">
        <v>20</v>
      </c>
      <c r="D224" s="4" t="s">
        <v>21</v>
      </c>
      <c r="E224" s="4" t="s">
        <v>4</v>
      </c>
      <c r="F224" s="5">
        <v>45924</v>
      </c>
      <c r="G224" s="4" t="str">
        <f>IF(WEEKDAY(Table1[[#This Row],[Order_Date]],2)&gt;=6,"Weekend","Weekday")</f>
        <v>Weekday</v>
      </c>
      <c r="H224" s="5" t="str">
        <f>TEXT(Table1[[#This Row],[Order_Date]],"mmmm")</f>
        <v>September</v>
      </c>
      <c r="I224" s="7">
        <f>MONTH(Table1[[#This Row],[Order_Date]])</f>
        <v>9</v>
      </c>
      <c r="J224" s="7">
        <v>5</v>
      </c>
      <c r="K224" s="4">
        <v>1958.6</v>
      </c>
      <c r="L224" s="4">
        <v>10</v>
      </c>
      <c r="M224" s="4">
        <v>8813.7000000000007</v>
      </c>
      <c r="N224" s="4">
        <f>(Table1[[#This Row],[Quantity]]*Table1[[#This Row],[Unit_Price]])*(1-Table1[[#This Row],[Discount_%]]/100)</f>
        <v>8813.7000000000007</v>
      </c>
      <c r="O224" s="4">
        <v>6928.12</v>
      </c>
      <c r="P224" s="4">
        <v>1885.58</v>
      </c>
      <c r="Q224">
        <f>Table1[[#This Row],[Revenue]]-Table1[[#This Row],[Cost]]</f>
        <v>1885.5800000000008</v>
      </c>
      <c r="R224" s="6">
        <f>Table1[[#This Row],[Profit]]/Table1[[#This Row],[Revenue]]</f>
        <v>0.21393739292238217</v>
      </c>
    </row>
    <row r="225" spans="1:18" x14ac:dyDescent="0.45">
      <c r="A225" s="1" t="s">
        <v>475</v>
      </c>
      <c r="B225" s="1" t="s">
        <v>476</v>
      </c>
      <c r="C225" s="1" t="s">
        <v>7</v>
      </c>
      <c r="D225" s="1" t="s">
        <v>106</v>
      </c>
      <c r="E225" s="1" t="s">
        <v>9</v>
      </c>
      <c r="F225" s="2">
        <v>45338</v>
      </c>
      <c r="G225" s="1" t="str">
        <f>IF(WEEKDAY(Table1[[#This Row],[Order_Date]],2)&gt;=6,"Weekend","Weekday")</f>
        <v>Weekday</v>
      </c>
      <c r="H225" s="2" t="str">
        <f>TEXT(Table1[[#This Row],[Order_Date]],"mmmm")</f>
        <v>February</v>
      </c>
      <c r="I225" s="8">
        <f>MONTH(Table1[[#This Row],[Order_Date]])</f>
        <v>2</v>
      </c>
      <c r="J225" s="8">
        <v>4</v>
      </c>
      <c r="K225" s="1">
        <v>3960.17</v>
      </c>
      <c r="L225" s="1">
        <v>20</v>
      </c>
      <c r="M225" s="1">
        <v>12672.54</v>
      </c>
      <c r="N225" s="1">
        <f>(Table1[[#This Row],[Quantity]]*Table1[[#This Row],[Unit_Price]])*(1-Table1[[#This Row],[Discount_%]]/100)</f>
        <v>12672.544000000002</v>
      </c>
      <c r="O225" s="1">
        <v>9516.2000000000007</v>
      </c>
      <c r="P225" s="1">
        <v>3156.34</v>
      </c>
      <c r="Q225">
        <f>Table1[[#This Row],[Revenue]]-Table1[[#This Row],[Cost]]</f>
        <v>3156.34</v>
      </c>
      <c r="R225" s="6">
        <f>Table1[[#This Row],[Profit]]/Table1[[#This Row],[Revenue]]</f>
        <v>0.24906924736477454</v>
      </c>
    </row>
    <row r="226" spans="1:18" x14ac:dyDescent="0.45">
      <c r="A226" s="4" t="s">
        <v>477</v>
      </c>
      <c r="B226" s="4" t="s">
        <v>478</v>
      </c>
      <c r="C226" s="4" t="s">
        <v>20</v>
      </c>
      <c r="D226" s="4" t="s">
        <v>60</v>
      </c>
      <c r="E226" s="4" t="s">
        <v>4</v>
      </c>
      <c r="F226" s="5">
        <v>45542</v>
      </c>
      <c r="G226" s="4" t="str">
        <f>IF(WEEKDAY(Table1[[#This Row],[Order_Date]],2)&gt;=6,"Weekend","Weekday")</f>
        <v>Weekend</v>
      </c>
      <c r="H226" s="5" t="str">
        <f>TEXT(Table1[[#This Row],[Order_Date]],"mmmm")</f>
        <v>September</v>
      </c>
      <c r="I226" s="7">
        <f>MONTH(Table1[[#This Row],[Order_Date]])</f>
        <v>9</v>
      </c>
      <c r="J226" s="7">
        <v>4</v>
      </c>
      <c r="K226" s="4">
        <v>2733.24</v>
      </c>
      <c r="L226" s="4">
        <v>0</v>
      </c>
      <c r="M226" s="4">
        <v>10932.96</v>
      </c>
      <c r="N226" s="4">
        <f>(Table1[[#This Row],[Quantity]]*Table1[[#This Row],[Unit_Price]])*(1-Table1[[#This Row],[Discount_%]]/100)</f>
        <v>10932.96</v>
      </c>
      <c r="O226" s="4">
        <v>9073.9599999999991</v>
      </c>
      <c r="P226" s="4">
        <v>1859</v>
      </c>
      <c r="Q226">
        <f>Table1[[#This Row],[Revenue]]-Table1[[#This Row],[Cost]]</f>
        <v>1859</v>
      </c>
      <c r="R226" s="6">
        <f>Table1[[#This Row],[Profit]]/Table1[[#This Row],[Revenue]]</f>
        <v>0.17003629392223149</v>
      </c>
    </row>
    <row r="227" spans="1:18" x14ac:dyDescent="0.45">
      <c r="A227" s="1" t="s">
        <v>479</v>
      </c>
      <c r="B227" s="1" t="s">
        <v>480</v>
      </c>
      <c r="C227" s="1" t="s">
        <v>12</v>
      </c>
      <c r="D227" s="1" t="s">
        <v>32</v>
      </c>
      <c r="E227" s="1" t="s">
        <v>4</v>
      </c>
      <c r="F227" s="2">
        <v>45846</v>
      </c>
      <c r="G227" s="1" t="str">
        <f>IF(WEEKDAY(Table1[[#This Row],[Order_Date]],2)&gt;=6,"Weekend","Weekday")</f>
        <v>Weekday</v>
      </c>
      <c r="H227" s="2" t="str">
        <f>TEXT(Table1[[#This Row],[Order_Date]],"mmmm")</f>
        <v>July</v>
      </c>
      <c r="I227" s="8">
        <f>MONTH(Table1[[#This Row],[Order_Date]])</f>
        <v>7</v>
      </c>
      <c r="J227" s="8">
        <v>2</v>
      </c>
      <c r="K227" s="1">
        <v>2456.1</v>
      </c>
      <c r="L227" s="1">
        <v>10</v>
      </c>
      <c r="M227" s="1">
        <v>4420.9799999999996</v>
      </c>
      <c r="N227" s="1">
        <f>(Table1[[#This Row],[Quantity]]*Table1[[#This Row],[Unit_Price]])*(1-Table1[[#This Row],[Discount_%]]/100)</f>
        <v>4420.9799999999996</v>
      </c>
      <c r="O227" s="1">
        <v>3667.71</v>
      </c>
      <c r="P227" s="1">
        <v>753.27</v>
      </c>
      <c r="Q227">
        <f>Table1[[#This Row],[Revenue]]-Table1[[#This Row],[Cost]]</f>
        <v>753.26999999999953</v>
      </c>
      <c r="R227" s="6">
        <f>Table1[[#This Row],[Profit]]/Table1[[#This Row],[Revenue]]</f>
        <v>0.17038529918705808</v>
      </c>
    </row>
    <row r="228" spans="1:18" x14ac:dyDescent="0.45">
      <c r="A228" s="4" t="s">
        <v>481</v>
      </c>
      <c r="B228" s="4" t="s">
        <v>482</v>
      </c>
      <c r="C228" s="4" t="s">
        <v>7</v>
      </c>
      <c r="D228" s="4" t="s">
        <v>46</v>
      </c>
      <c r="E228" s="4" t="s">
        <v>14</v>
      </c>
      <c r="F228" s="5">
        <v>45337</v>
      </c>
      <c r="G228" s="4" t="str">
        <f>IF(WEEKDAY(Table1[[#This Row],[Order_Date]],2)&gt;=6,"Weekend","Weekday")</f>
        <v>Weekday</v>
      </c>
      <c r="H228" s="5" t="str">
        <f>TEXT(Table1[[#This Row],[Order_Date]],"mmmm")</f>
        <v>February</v>
      </c>
      <c r="I228" s="7">
        <f>MONTH(Table1[[#This Row],[Order_Date]])</f>
        <v>2</v>
      </c>
      <c r="J228" s="7">
        <v>3</v>
      </c>
      <c r="K228" s="4">
        <v>260.95</v>
      </c>
      <c r="L228" s="4">
        <v>10</v>
      </c>
      <c r="M228" s="4">
        <v>704.56</v>
      </c>
      <c r="N228" s="4">
        <f>(Table1[[#This Row],[Quantity]]*Table1[[#This Row],[Unit_Price]])*(1-Table1[[#This Row],[Discount_%]]/100)</f>
        <v>704.56499999999994</v>
      </c>
      <c r="O228" s="4">
        <v>583.51</v>
      </c>
      <c r="P228" s="4">
        <v>121.05</v>
      </c>
      <c r="Q228">
        <f>Table1[[#This Row],[Revenue]]-Table1[[#This Row],[Cost]]</f>
        <v>121.04999999999995</v>
      </c>
      <c r="R228" s="6">
        <f>Table1[[#This Row],[Profit]]/Table1[[#This Row],[Revenue]]</f>
        <v>0.17180935619393664</v>
      </c>
    </row>
    <row r="229" spans="1:18" x14ac:dyDescent="0.45">
      <c r="A229" s="1" t="s">
        <v>483</v>
      </c>
      <c r="B229" s="1" t="s">
        <v>484</v>
      </c>
      <c r="C229" s="1" t="s">
        <v>20</v>
      </c>
      <c r="D229" s="1" t="s">
        <v>25</v>
      </c>
      <c r="E229" s="1" t="s">
        <v>9</v>
      </c>
      <c r="F229" s="2">
        <v>45351</v>
      </c>
      <c r="G229" s="1" t="str">
        <f>IF(WEEKDAY(Table1[[#This Row],[Order_Date]],2)&gt;=6,"Weekend","Weekday")</f>
        <v>Weekday</v>
      </c>
      <c r="H229" s="2" t="str">
        <f>TEXT(Table1[[#This Row],[Order_Date]],"mmmm")</f>
        <v>February</v>
      </c>
      <c r="I229" s="8">
        <f>MONTH(Table1[[#This Row],[Order_Date]])</f>
        <v>2</v>
      </c>
      <c r="J229" s="8">
        <v>1</v>
      </c>
      <c r="K229" s="1">
        <v>2542</v>
      </c>
      <c r="L229" s="1">
        <v>10</v>
      </c>
      <c r="M229" s="1">
        <v>2287.8000000000002</v>
      </c>
      <c r="N229" s="1">
        <f>(Table1[[#This Row],[Quantity]]*Table1[[#This Row],[Unit_Price]])*(1-Table1[[#This Row],[Discount_%]]/100)</f>
        <v>2287.8000000000002</v>
      </c>
      <c r="O229" s="1">
        <v>1612.28</v>
      </c>
      <c r="P229" s="1">
        <v>675.52</v>
      </c>
      <c r="Q229">
        <f>Table1[[#This Row],[Revenue]]-Table1[[#This Row],[Cost]]</f>
        <v>675.52000000000021</v>
      </c>
      <c r="R229" s="6">
        <f>Table1[[#This Row],[Profit]]/Table1[[#This Row],[Revenue]]</f>
        <v>0.29527056560888187</v>
      </c>
    </row>
    <row r="230" spans="1:18" x14ac:dyDescent="0.45">
      <c r="A230" s="4" t="s">
        <v>485</v>
      </c>
      <c r="B230" s="4" t="s">
        <v>486</v>
      </c>
      <c r="C230" s="4" t="s">
        <v>12</v>
      </c>
      <c r="D230" s="4" t="s">
        <v>41</v>
      </c>
      <c r="E230" s="4" t="s">
        <v>9</v>
      </c>
      <c r="F230" s="5">
        <v>45568</v>
      </c>
      <c r="G230" s="4" t="str">
        <f>IF(WEEKDAY(Table1[[#This Row],[Order_Date]],2)&gt;=6,"Weekend","Weekday")</f>
        <v>Weekday</v>
      </c>
      <c r="H230" s="5" t="str">
        <f>TEXT(Table1[[#This Row],[Order_Date]],"mmmm")</f>
        <v>October</v>
      </c>
      <c r="I230" s="7">
        <f>MONTH(Table1[[#This Row],[Order_Date]])</f>
        <v>10</v>
      </c>
      <c r="J230" s="7">
        <v>1</v>
      </c>
      <c r="K230" s="4">
        <v>1875.73</v>
      </c>
      <c r="L230" s="4">
        <v>15</v>
      </c>
      <c r="M230" s="4">
        <v>1594.37</v>
      </c>
      <c r="N230" s="4">
        <f>(Table1[[#This Row],[Quantity]]*Table1[[#This Row],[Unit_Price]])*(1-Table1[[#This Row],[Discount_%]]/100)</f>
        <v>1594.3705</v>
      </c>
      <c r="O230" s="4">
        <v>1188.04</v>
      </c>
      <c r="P230" s="4">
        <v>406.33</v>
      </c>
      <c r="Q230">
        <f>Table1[[#This Row],[Revenue]]-Table1[[#This Row],[Cost]]</f>
        <v>406.32999999999993</v>
      </c>
      <c r="R230" s="6">
        <f>Table1[[#This Row],[Profit]]/Table1[[#This Row],[Revenue]]</f>
        <v>0.25485301404316441</v>
      </c>
    </row>
    <row r="231" spans="1:18" x14ac:dyDescent="0.45">
      <c r="A231" s="1" t="s">
        <v>487</v>
      </c>
      <c r="B231" s="1" t="s">
        <v>488</v>
      </c>
      <c r="C231" s="1" t="s">
        <v>28</v>
      </c>
      <c r="D231" s="1" t="s">
        <v>137</v>
      </c>
      <c r="E231" s="1" t="s">
        <v>4</v>
      </c>
      <c r="F231" s="2">
        <v>45570</v>
      </c>
      <c r="G231" s="1" t="str">
        <f>IF(WEEKDAY(Table1[[#This Row],[Order_Date]],2)&gt;=6,"Weekend","Weekday")</f>
        <v>Weekend</v>
      </c>
      <c r="H231" s="2" t="str">
        <f>TEXT(Table1[[#This Row],[Order_Date]],"mmmm")</f>
        <v>October</v>
      </c>
      <c r="I231" s="8">
        <f>MONTH(Table1[[#This Row],[Order_Date]])</f>
        <v>10</v>
      </c>
      <c r="J231" s="8">
        <v>2</v>
      </c>
      <c r="K231" s="1">
        <v>164.16</v>
      </c>
      <c r="L231" s="1">
        <v>20</v>
      </c>
      <c r="M231" s="1">
        <v>262.66000000000003</v>
      </c>
      <c r="N231" s="1">
        <f>(Table1[[#This Row],[Quantity]]*Table1[[#This Row],[Unit_Price]])*(1-Table1[[#This Row],[Discount_%]]/100)</f>
        <v>262.65600000000001</v>
      </c>
      <c r="O231" s="1">
        <v>201.17</v>
      </c>
      <c r="P231" s="1">
        <v>61.49</v>
      </c>
      <c r="Q231">
        <f>Table1[[#This Row],[Revenue]]-Table1[[#This Row],[Cost]]</f>
        <v>61.490000000000038</v>
      </c>
      <c r="R231" s="6">
        <f>Table1[[#This Row],[Profit]]/Table1[[#This Row],[Revenue]]</f>
        <v>0.23410492652097767</v>
      </c>
    </row>
    <row r="232" spans="1:18" x14ac:dyDescent="0.45">
      <c r="A232" s="4" t="s">
        <v>489</v>
      </c>
      <c r="B232" s="4" t="s">
        <v>490</v>
      </c>
      <c r="C232" s="4" t="s">
        <v>12</v>
      </c>
      <c r="D232" s="4" t="s">
        <v>32</v>
      </c>
      <c r="E232" s="4" t="s">
        <v>9</v>
      </c>
      <c r="F232" s="5">
        <v>45335</v>
      </c>
      <c r="G232" s="4" t="str">
        <f>IF(WEEKDAY(Table1[[#This Row],[Order_Date]],2)&gt;=6,"Weekend","Weekday")</f>
        <v>Weekday</v>
      </c>
      <c r="H232" s="5" t="str">
        <f>TEXT(Table1[[#This Row],[Order_Date]],"mmmm")</f>
        <v>February</v>
      </c>
      <c r="I232" s="7">
        <f>MONTH(Table1[[#This Row],[Order_Date]])</f>
        <v>2</v>
      </c>
      <c r="J232" s="7">
        <v>1</v>
      </c>
      <c r="K232" s="4">
        <v>4809.24</v>
      </c>
      <c r="L232" s="4">
        <v>20</v>
      </c>
      <c r="M232" s="4">
        <v>3847.39</v>
      </c>
      <c r="N232" s="4">
        <f>(Table1[[#This Row],[Quantity]]*Table1[[#This Row],[Unit_Price]])*(1-Table1[[#This Row],[Discount_%]]/100)</f>
        <v>3847.3919999999998</v>
      </c>
      <c r="O232" s="4">
        <v>2451.42</v>
      </c>
      <c r="P232" s="4">
        <v>1395.97</v>
      </c>
      <c r="Q232">
        <f>Table1[[#This Row],[Revenue]]-Table1[[#This Row],[Cost]]</f>
        <v>1395.9699999999998</v>
      </c>
      <c r="R232" s="6">
        <f>Table1[[#This Row],[Profit]]/Table1[[#This Row],[Revenue]]</f>
        <v>0.36283558464309573</v>
      </c>
    </row>
    <row r="233" spans="1:18" x14ac:dyDescent="0.45">
      <c r="A233" s="1" t="s">
        <v>491</v>
      </c>
      <c r="B233" s="1" t="s">
        <v>492</v>
      </c>
      <c r="C233" s="1" t="s">
        <v>12</v>
      </c>
      <c r="D233" s="1" t="s">
        <v>32</v>
      </c>
      <c r="E233" s="1" t="s">
        <v>14</v>
      </c>
      <c r="F233" s="2">
        <v>45906</v>
      </c>
      <c r="G233" s="1" t="str">
        <f>IF(WEEKDAY(Table1[[#This Row],[Order_Date]],2)&gt;=6,"Weekend","Weekday")</f>
        <v>Weekend</v>
      </c>
      <c r="H233" s="2" t="str">
        <f>TEXT(Table1[[#This Row],[Order_Date]],"mmmm")</f>
        <v>September</v>
      </c>
      <c r="I233" s="8">
        <f>MONTH(Table1[[#This Row],[Order_Date]])</f>
        <v>9</v>
      </c>
      <c r="J233" s="8">
        <v>4</v>
      </c>
      <c r="K233" s="1">
        <v>2721.84</v>
      </c>
      <c r="L233" s="1">
        <v>20</v>
      </c>
      <c r="M233" s="1">
        <v>8709.89</v>
      </c>
      <c r="N233" s="1">
        <f>(Table1[[#This Row],[Quantity]]*Table1[[#This Row],[Unit_Price]])*(1-Table1[[#This Row],[Discount_%]]/100)</f>
        <v>8709.8880000000008</v>
      </c>
      <c r="O233" s="1">
        <v>5627.6</v>
      </c>
      <c r="P233" s="1">
        <v>3082.29</v>
      </c>
      <c r="Q233">
        <f>Table1[[#This Row],[Revenue]]-Table1[[#This Row],[Cost]]</f>
        <v>3082.2899999999991</v>
      </c>
      <c r="R233" s="6">
        <f>Table1[[#This Row],[Profit]]/Table1[[#This Row],[Revenue]]</f>
        <v>0.35388391816658993</v>
      </c>
    </row>
    <row r="234" spans="1:18" x14ac:dyDescent="0.45">
      <c r="A234" s="4" t="s">
        <v>493</v>
      </c>
      <c r="B234" s="4" t="s">
        <v>494</v>
      </c>
      <c r="C234" s="4" t="s">
        <v>7</v>
      </c>
      <c r="D234" s="4" t="s">
        <v>71</v>
      </c>
      <c r="E234" s="4" t="s">
        <v>14</v>
      </c>
      <c r="F234" s="5">
        <v>45609</v>
      </c>
      <c r="G234" s="4" t="str">
        <f>IF(WEEKDAY(Table1[[#This Row],[Order_Date]],2)&gt;=6,"Weekend","Weekday")</f>
        <v>Weekday</v>
      </c>
      <c r="H234" s="5" t="str">
        <f>TEXT(Table1[[#This Row],[Order_Date]],"mmmm")</f>
        <v>November</v>
      </c>
      <c r="I234" s="7">
        <f>MONTH(Table1[[#This Row],[Order_Date]])</f>
        <v>11</v>
      </c>
      <c r="J234" s="7">
        <v>1</v>
      </c>
      <c r="K234" s="4">
        <v>1618.69</v>
      </c>
      <c r="L234" s="4">
        <v>10</v>
      </c>
      <c r="M234" s="4">
        <v>1456.82</v>
      </c>
      <c r="N234" s="4">
        <f>(Table1[[#This Row],[Quantity]]*Table1[[#This Row],[Unit_Price]])*(1-Table1[[#This Row],[Discount_%]]/100)</f>
        <v>1456.8210000000001</v>
      </c>
      <c r="O234" s="4">
        <v>1018.8</v>
      </c>
      <c r="P234" s="4">
        <v>438.02</v>
      </c>
      <c r="Q234">
        <f>Table1[[#This Row],[Revenue]]-Table1[[#This Row],[Cost]]</f>
        <v>438.02</v>
      </c>
      <c r="R234" s="6">
        <f>Table1[[#This Row],[Profit]]/Table1[[#This Row],[Revenue]]</f>
        <v>0.30066857950879311</v>
      </c>
    </row>
    <row r="235" spans="1:18" x14ac:dyDescent="0.45">
      <c r="A235" s="1" t="s">
        <v>495</v>
      </c>
      <c r="B235" s="1" t="s">
        <v>496</v>
      </c>
      <c r="C235" s="1" t="s">
        <v>7</v>
      </c>
      <c r="D235" s="1" t="s">
        <v>8</v>
      </c>
      <c r="E235" s="1" t="s">
        <v>22</v>
      </c>
      <c r="F235" s="2">
        <v>45704</v>
      </c>
      <c r="G235" s="1" t="str">
        <f>IF(WEEKDAY(Table1[[#This Row],[Order_Date]],2)&gt;=6,"Weekend","Weekday")</f>
        <v>Weekend</v>
      </c>
      <c r="H235" s="2" t="str">
        <f>TEXT(Table1[[#This Row],[Order_Date]],"mmmm")</f>
        <v>February</v>
      </c>
      <c r="I235" s="8">
        <f>MONTH(Table1[[#This Row],[Order_Date]])</f>
        <v>2</v>
      </c>
      <c r="J235" s="8">
        <v>3</v>
      </c>
      <c r="K235" s="1">
        <v>4018.93</v>
      </c>
      <c r="L235" s="1">
        <v>20</v>
      </c>
      <c r="M235" s="1">
        <v>9645.43</v>
      </c>
      <c r="N235" s="1">
        <f>(Table1[[#This Row],[Quantity]]*Table1[[#This Row],[Unit_Price]])*(1-Table1[[#This Row],[Discount_%]]/100)</f>
        <v>9645.4319999999989</v>
      </c>
      <c r="O235" s="1">
        <v>6629.75</v>
      </c>
      <c r="P235" s="1">
        <v>3015.68</v>
      </c>
      <c r="Q235">
        <f>Table1[[#This Row],[Revenue]]-Table1[[#This Row],[Cost]]</f>
        <v>3015.6800000000003</v>
      </c>
      <c r="R235" s="6">
        <f>Table1[[#This Row],[Profit]]/Table1[[#This Row],[Revenue]]</f>
        <v>0.3126537645289012</v>
      </c>
    </row>
    <row r="236" spans="1:18" x14ac:dyDescent="0.45">
      <c r="A236" s="4" t="s">
        <v>497</v>
      </c>
      <c r="B236" s="4" t="s">
        <v>498</v>
      </c>
      <c r="C236" s="4" t="s">
        <v>12</v>
      </c>
      <c r="D236" s="4" t="s">
        <v>13</v>
      </c>
      <c r="E236" s="4" t="s">
        <v>14</v>
      </c>
      <c r="F236" s="5">
        <v>45838</v>
      </c>
      <c r="G236" s="4" t="str">
        <f>IF(WEEKDAY(Table1[[#This Row],[Order_Date]],2)&gt;=6,"Weekend","Weekday")</f>
        <v>Weekday</v>
      </c>
      <c r="H236" s="5" t="str">
        <f>TEXT(Table1[[#This Row],[Order_Date]],"mmmm")</f>
        <v>June</v>
      </c>
      <c r="I236" s="7">
        <f>MONTH(Table1[[#This Row],[Order_Date]])</f>
        <v>6</v>
      </c>
      <c r="J236" s="7">
        <v>5</v>
      </c>
      <c r="K236" s="4">
        <v>3162.38</v>
      </c>
      <c r="L236" s="4">
        <v>10</v>
      </c>
      <c r="M236" s="4">
        <v>14230.71</v>
      </c>
      <c r="N236" s="4">
        <f>(Table1[[#This Row],[Quantity]]*Table1[[#This Row],[Unit_Price]])*(1-Table1[[#This Row],[Discount_%]]/100)</f>
        <v>14230.710000000001</v>
      </c>
      <c r="O236" s="4">
        <v>9882.25</v>
      </c>
      <c r="P236" s="4">
        <v>4348.46</v>
      </c>
      <c r="Q236">
        <f>Table1[[#This Row],[Revenue]]-Table1[[#This Row],[Cost]]</f>
        <v>4348.4599999999991</v>
      </c>
      <c r="R236" s="6">
        <f>Table1[[#This Row],[Profit]]/Table1[[#This Row],[Revenue]]</f>
        <v>0.30556873128607076</v>
      </c>
    </row>
    <row r="237" spans="1:18" x14ac:dyDescent="0.45">
      <c r="A237" s="1" t="s">
        <v>499</v>
      </c>
      <c r="B237" s="1" t="s">
        <v>500</v>
      </c>
      <c r="C237" s="1" t="s">
        <v>2</v>
      </c>
      <c r="D237" s="1" t="s">
        <v>65</v>
      </c>
      <c r="E237" s="1" t="s">
        <v>22</v>
      </c>
      <c r="F237" s="2">
        <v>45881</v>
      </c>
      <c r="G237" s="1" t="str">
        <f>IF(WEEKDAY(Table1[[#This Row],[Order_Date]],2)&gt;=6,"Weekend","Weekday")</f>
        <v>Weekday</v>
      </c>
      <c r="H237" s="2" t="str">
        <f>TEXT(Table1[[#This Row],[Order_Date]],"mmmm")</f>
        <v>August</v>
      </c>
      <c r="I237" s="8">
        <f>MONTH(Table1[[#This Row],[Order_Date]])</f>
        <v>8</v>
      </c>
      <c r="J237" s="8">
        <v>3</v>
      </c>
      <c r="K237" s="1">
        <v>421.97</v>
      </c>
      <c r="L237" s="1">
        <v>15</v>
      </c>
      <c r="M237" s="1">
        <v>1076.02</v>
      </c>
      <c r="N237" s="1">
        <f>(Table1[[#This Row],[Quantity]]*Table1[[#This Row],[Unit_Price]])*(1-Table1[[#This Row],[Discount_%]]/100)</f>
        <v>1076.0235</v>
      </c>
      <c r="O237" s="1">
        <v>854.23</v>
      </c>
      <c r="P237" s="1">
        <v>221.79</v>
      </c>
      <c r="Q237">
        <f>Table1[[#This Row],[Revenue]]-Table1[[#This Row],[Cost]]</f>
        <v>221.78999999999996</v>
      </c>
      <c r="R237" s="6">
        <f>Table1[[#This Row],[Profit]]/Table1[[#This Row],[Revenue]]</f>
        <v>0.20612070407613242</v>
      </c>
    </row>
    <row r="238" spans="1:18" x14ac:dyDescent="0.45">
      <c r="A238" s="4" t="s">
        <v>501</v>
      </c>
      <c r="B238" s="4" t="s">
        <v>502</v>
      </c>
      <c r="C238" s="4" t="s">
        <v>7</v>
      </c>
      <c r="D238" s="4" t="s">
        <v>134</v>
      </c>
      <c r="E238" s="4" t="s">
        <v>9</v>
      </c>
      <c r="F238" s="5">
        <v>45998</v>
      </c>
      <c r="G238" s="4" t="str">
        <f>IF(WEEKDAY(Table1[[#This Row],[Order_Date]],2)&gt;=6,"Weekend","Weekday")</f>
        <v>Weekend</v>
      </c>
      <c r="H238" s="5" t="str">
        <f>TEXT(Table1[[#This Row],[Order_Date]],"mmmm")</f>
        <v>December</v>
      </c>
      <c r="I238" s="7">
        <f>MONTH(Table1[[#This Row],[Order_Date]])</f>
        <v>12</v>
      </c>
      <c r="J238" s="7">
        <v>4</v>
      </c>
      <c r="K238" s="4">
        <v>2457.33</v>
      </c>
      <c r="L238" s="4">
        <v>5</v>
      </c>
      <c r="M238" s="4">
        <v>9337.85</v>
      </c>
      <c r="N238" s="4">
        <f>(Table1[[#This Row],[Quantity]]*Table1[[#This Row],[Unit_Price]])*(1-Table1[[#This Row],[Discount_%]]/100)</f>
        <v>9337.8539999999994</v>
      </c>
      <c r="O238" s="4">
        <v>6762.97</v>
      </c>
      <c r="P238" s="4">
        <v>2574.88</v>
      </c>
      <c r="Q238">
        <f>Table1[[#This Row],[Revenue]]-Table1[[#This Row],[Cost]]</f>
        <v>2574.88</v>
      </c>
      <c r="R238" s="6">
        <f>Table1[[#This Row],[Profit]]/Table1[[#This Row],[Revenue]]</f>
        <v>0.27574655836193557</v>
      </c>
    </row>
    <row r="239" spans="1:18" x14ac:dyDescent="0.45">
      <c r="A239" s="1" t="s">
        <v>503</v>
      </c>
      <c r="B239" s="1" t="s">
        <v>504</v>
      </c>
      <c r="C239" s="1" t="s">
        <v>12</v>
      </c>
      <c r="D239" s="1" t="s">
        <v>13</v>
      </c>
      <c r="E239" s="1" t="s">
        <v>22</v>
      </c>
      <c r="F239" s="2">
        <v>45454</v>
      </c>
      <c r="G239" s="1" t="str">
        <f>IF(WEEKDAY(Table1[[#This Row],[Order_Date]],2)&gt;=6,"Weekend","Weekday")</f>
        <v>Weekday</v>
      </c>
      <c r="H239" s="2" t="str">
        <f>TEXT(Table1[[#This Row],[Order_Date]],"mmmm")</f>
        <v>June</v>
      </c>
      <c r="I239" s="8">
        <f>MONTH(Table1[[#This Row],[Order_Date]])</f>
        <v>6</v>
      </c>
      <c r="J239" s="8">
        <v>4</v>
      </c>
      <c r="K239" s="1">
        <v>991.45</v>
      </c>
      <c r="L239" s="1">
        <v>5</v>
      </c>
      <c r="M239" s="1">
        <v>3767.51</v>
      </c>
      <c r="N239" s="1">
        <f>(Table1[[#This Row],[Quantity]]*Table1[[#This Row],[Unit_Price]])*(1-Table1[[#This Row],[Discount_%]]/100)</f>
        <v>3767.51</v>
      </c>
      <c r="O239" s="1">
        <v>3072.2</v>
      </c>
      <c r="P239" s="1">
        <v>695.31</v>
      </c>
      <c r="Q239">
        <f>Table1[[#This Row],[Revenue]]-Table1[[#This Row],[Cost]]</f>
        <v>695.3100000000004</v>
      </c>
      <c r="R239" s="6">
        <f>Table1[[#This Row],[Profit]]/Table1[[#This Row],[Revenue]]</f>
        <v>0.18455425466687544</v>
      </c>
    </row>
    <row r="240" spans="1:18" x14ac:dyDescent="0.45">
      <c r="A240" s="4" t="s">
        <v>505</v>
      </c>
      <c r="B240" s="4" t="s">
        <v>506</v>
      </c>
      <c r="C240" s="4" t="s">
        <v>7</v>
      </c>
      <c r="D240" s="4" t="s">
        <v>8</v>
      </c>
      <c r="E240" s="4" t="s">
        <v>14</v>
      </c>
      <c r="F240" s="5">
        <v>45818</v>
      </c>
      <c r="G240" s="4" t="str">
        <f>IF(WEEKDAY(Table1[[#This Row],[Order_Date]],2)&gt;=6,"Weekend","Weekday")</f>
        <v>Weekday</v>
      </c>
      <c r="H240" s="5" t="str">
        <f>TEXT(Table1[[#This Row],[Order_Date]],"mmmm")</f>
        <v>June</v>
      </c>
      <c r="I240" s="7">
        <f>MONTH(Table1[[#This Row],[Order_Date]])</f>
        <v>6</v>
      </c>
      <c r="J240" s="7">
        <v>3</v>
      </c>
      <c r="K240" s="4">
        <v>1929.22</v>
      </c>
      <c r="L240" s="4">
        <v>0</v>
      </c>
      <c r="M240" s="4">
        <v>5787.66</v>
      </c>
      <c r="N240" s="4">
        <f>(Table1[[#This Row],[Quantity]]*Table1[[#This Row],[Unit_Price]])*(1-Table1[[#This Row],[Discount_%]]/100)</f>
        <v>5787.66</v>
      </c>
      <c r="O240" s="4">
        <v>3864.34</v>
      </c>
      <c r="P240" s="4">
        <v>1923.32</v>
      </c>
      <c r="Q240">
        <f>Table1[[#This Row],[Revenue]]-Table1[[#This Row],[Cost]]</f>
        <v>1923.3199999999997</v>
      </c>
      <c r="R240" s="6">
        <f>Table1[[#This Row],[Profit]]/Table1[[#This Row],[Revenue]]</f>
        <v>0.33231392307080926</v>
      </c>
    </row>
    <row r="241" spans="1:18" x14ac:dyDescent="0.45">
      <c r="A241" s="1" t="s">
        <v>507</v>
      </c>
      <c r="B241" s="1" t="s">
        <v>508</v>
      </c>
      <c r="C241" s="1" t="s">
        <v>20</v>
      </c>
      <c r="D241" s="1" t="s">
        <v>60</v>
      </c>
      <c r="E241" s="1" t="s">
        <v>22</v>
      </c>
      <c r="F241" s="2">
        <v>45391</v>
      </c>
      <c r="G241" s="1" t="str">
        <f>IF(WEEKDAY(Table1[[#This Row],[Order_Date]],2)&gt;=6,"Weekend","Weekday")</f>
        <v>Weekday</v>
      </c>
      <c r="H241" s="2" t="str">
        <f>TEXT(Table1[[#This Row],[Order_Date]],"mmmm")</f>
        <v>April</v>
      </c>
      <c r="I241" s="8">
        <f>MONTH(Table1[[#This Row],[Order_Date]])</f>
        <v>4</v>
      </c>
      <c r="J241" s="8">
        <v>4</v>
      </c>
      <c r="K241" s="1">
        <v>4023.67</v>
      </c>
      <c r="L241" s="1">
        <v>15</v>
      </c>
      <c r="M241" s="1">
        <v>13680.48</v>
      </c>
      <c r="N241" s="1">
        <f>(Table1[[#This Row],[Quantity]]*Table1[[#This Row],[Unit_Price]])*(1-Table1[[#This Row],[Discount_%]]/100)</f>
        <v>13680.477999999999</v>
      </c>
      <c r="O241" s="1">
        <v>11556.35</v>
      </c>
      <c r="P241" s="1">
        <v>2124.13</v>
      </c>
      <c r="Q241">
        <f>Table1[[#This Row],[Revenue]]-Table1[[#This Row],[Cost]]</f>
        <v>2124.1299999999992</v>
      </c>
      <c r="R241" s="6">
        <f>Table1[[#This Row],[Profit]]/Table1[[#This Row],[Revenue]]</f>
        <v>0.15526721284633288</v>
      </c>
    </row>
    <row r="242" spans="1:18" x14ac:dyDescent="0.45">
      <c r="A242" s="4" t="s">
        <v>509</v>
      </c>
      <c r="B242" s="4" t="s">
        <v>510</v>
      </c>
      <c r="C242" s="4" t="s">
        <v>20</v>
      </c>
      <c r="D242" s="4" t="s">
        <v>57</v>
      </c>
      <c r="E242" s="4" t="s">
        <v>4</v>
      </c>
      <c r="F242" s="5">
        <v>45979</v>
      </c>
      <c r="G242" s="4" t="str">
        <f>IF(WEEKDAY(Table1[[#This Row],[Order_Date]],2)&gt;=6,"Weekend","Weekday")</f>
        <v>Weekday</v>
      </c>
      <c r="H242" s="5" t="str">
        <f>TEXT(Table1[[#This Row],[Order_Date]],"mmmm")</f>
        <v>November</v>
      </c>
      <c r="I242" s="7">
        <f>MONTH(Table1[[#This Row],[Order_Date]])</f>
        <v>11</v>
      </c>
      <c r="J242" s="7">
        <v>5</v>
      </c>
      <c r="K242" s="4">
        <v>2099.12</v>
      </c>
      <c r="L242" s="4">
        <v>10</v>
      </c>
      <c r="M242" s="4">
        <v>9446.0400000000009</v>
      </c>
      <c r="N242" s="4">
        <f>(Table1[[#This Row],[Quantity]]*Table1[[#This Row],[Unit_Price]])*(1-Table1[[#This Row],[Discount_%]]/100)</f>
        <v>9446.0399999999991</v>
      </c>
      <c r="O242" s="4">
        <v>6970.52</v>
      </c>
      <c r="P242" s="4">
        <v>2475.52</v>
      </c>
      <c r="Q242">
        <f>Table1[[#This Row],[Revenue]]-Table1[[#This Row],[Cost]]</f>
        <v>2475.5200000000004</v>
      </c>
      <c r="R242" s="6">
        <f>Table1[[#This Row],[Profit]]/Table1[[#This Row],[Revenue]]</f>
        <v>0.26206960800504758</v>
      </c>
    </row>
    <row r="243" spans="1:18" x14ac:dyDescent="0.45">
      <c r="A243" s="1" t="s">
        <v>511</v>
      </c>
      <c r="B243" s="1" t="s">
        <v>512</v>
      </c>
      <c r="C243" s="1" t="s">
        <v>20</v>
      </c>
      <c r="D243" s="1" t="s">
        <v>25</v>
      </c>
      <c r="E243" s="1" t="s">
        <v>4</v>
      </c>
      <c r="F243" s="2">
        <v>45361</v>
      </c>
      <c r="G243" s="1" t="str">
        <f>IF(WEEKDAY(Table1[[#This Row],[Order_Date]],2)&gt;=6,"Weekend","Weekday")</f>
        <v>Weekend</v>
      </c>
      <c r="H243" s="2" t="str">
        <f>TEXT(Table1[[#This Row],[Order_Date]],"mmmm")</f>
        <v>March</v>
      </c>
      <c r="I243" s="8">
        <f>MONTH(Table1[[#This Row],[Order_Date]])</f>
        <v>3</v>
      </c>
      <c r="J243" s="8">
        <v>3</v>
      </c>
      <c r="K243" s="1">
        <v>2576.9899999999998</v>
      </c>
      <c r="L243" s="1">
        <v>15</v>
      </c>
      <c r="M243" s="1">
        <v>6571.32</v>
      </c>
      <c r="N243" s="1">
        <f>(Table1[[#This Row],[Quantity]]*Table1[[#This Row],[Unit_Price]])*(1-Table1[[#This Row],[Discount_%]]/100)</f>
        <v>6571.3244999999997</v>
      </c>
      <c r="O243" s="1">
        <v>4920.3599999999997</v>
      </c>
      <c r="P243" s="1">
        <v>1650.96</v>
      </c>
      <c r="Q243">
        <f>Table1[[#This Row],[Revenue]]-Table1[[#This Row],[Cost]]</f>
        <v>1650.96</v>
      </c>
      <c r="R243" s="6">
        <f>Table1[[#This Row],[Profit]]/Table1[[#This Row],[Revenue]]</f>
        <v>0.25123719435364583</v>
      </c>
    </row>
    <row r="244" spans="1:18" x14ac:dyDescent="0.45">
      <c r="A244" s="4" t="s">
        <v>513</v>
      </c>
      <c r="B244" s="4" t="s">
        <v>514</v>
      </c>
      <c r="C244" s="4" t="s">
        <v>7</v>
      </c>
      <c r="D244" s="4" t="s">
        <v>134</v>
      </c>
      <c r="E244" s="4" t="s">
        <v>4</v>
      </c>
      <c r="F244" s="5">
        <v>45670</v>
      </c>
      <c r="G244" s="4" t="str">
        <f>IF(WEEKDAY(Table1[[#This Row],[Order_Date]],2)&gt;=6,"Weekend","Weekday")</f>
        <v>Weekday</v>
      </c>
      <c r="H244" s="5" t="str">
        <f>TEXT(Table1[[#This Row],[Order_Date]],"mmmm")</f>
        <v>January</v>
      </c>
      <c r="I244" s="7">
        <f>MONTH(Table1[[#This Row],[Order_Date]])</f>
        <v>1</v>
      </c>
      <c r="J244" s="7">
        <v>5</v>
      </c>
      <c r="K244" s="4">
        <v>974.87</v>
      </c>
      <c r="L244" s="4">
        <v>15</v>
      </c>
      <c r="M244" s="4">
        <v>4143.2</v>
      </c>
      <c r="N244" s="4">
        <f>(Table1[[#This Row],[Quantity]]*Table1[[#This Row],[Unit_Price]])*(1-Table1[[#This Row],[Discount_%]]/100)</f>
        <v>4143.1975000000002</v>
      </c>
      <c r="O244" s="4">
        <v>3162.03</v>
      </c>
      <c r="P244" s="4">
        <v>981.17</v>
      </c>
      <c r="Q244">
        <f>Table1[[#This Row],[Revenue]]-Table1[[#This Row],[Cost]]</f>
        <v>981.16999999999962</v>
      </c>
      <c r="R244" s="6">
        <f>Table1[[#This Row],[Profit]]/Table1[[#This Row],[Revenue]]</f>
        <v>0.23681453948638734</v>
      </c>
    </row>
    <row r="245" spans="1:18" x14ac:dyDescent="0.45">
      <c r="A245" s="1" t="s">
        <v>515</v>
      </c>
      <c r="B245" s="1" t="s">
        <v>516</v>
      </c>
      <c r="C245" s="1" t="s">
        <v>28</v>
      </c>
      <c r="D245" s="1" t="s">
        <v>35</v>
      </c>
      <c r="E245" s="1" t="s">
        <v>4</v>
      </c>
      <c r="F245" s="2">
        <v>45919</v>
      </c>
      <c r="G245" s="1" t="str">
        <f>IF(WEEKDAY(Table1[[#This Row],[Order_Date]],2)&gt;=6,"Weekend","Weekday")</f>
        <v>Weekday</v>
      </c>
      <c r="H245" s="2" t="str">
        <f>TEXT(Table1[[#This Row],[Order_Date]],"mmmm")</f>
        <v>September</v>
      </c>
      <c r="I245" s="8">
        <f>MONTH(Table1[[#This Row],[Order_Date]])</f>
        <v>9</v>
      </c>
      <c r="J245" s="8">
        <v>2</v>
      </c>
      <c r="K245" s="1">
        <v>4046.04</v>
      </c>
      <c r="L245" s="1">
        <v>20</v>
      </c>
      <c r="M245" s="1">
        <v>6473.66</v>
      </c>
      <c r="N245" s="1">
        <f>(Table1[[#This Row],[Quantity]]*Table1[[#This Row],[Unit_Price]])*(1-Table1[[#This Row],[Discount_%]]/100)</f>
        <v>6473.6640000000007</v>
      </c>
      <c r="O245" s="1">
        <v>5484.37</v>
      </c>
      <c r="P245" s="1">
        <v>989.29</v>
      </c>
      <c r="Q245">
        <f>Table1[[#This Row],[Revenue]]-Table1[[#This Row],[Cost]]</f>
        <v>989.29</v>
      </c>
      <c r="R245" s="6">
        <f>Table1[[#This Row],[Profit]]/Table1[[#This Row],[Revenue]]</f>
        <v>0.15281772598499149</v>
      </c>
    </row>
    <row r="246" spans="1:18" x14ac:dyDescent="0.45">
      <c r="A246" s="4" t="s">
        <v>517</v>
      </c>
      <c r="B246" s="4" t="s">
        <v>518</v>
      </c>
      <c r="C246" s="4" t="s">
        <v>12</v>
      </c>
      <c r="D246" s="4" t="s">
        <v>38</v>
      </c>
      <c r="E246" s="4" t="s">
        <v>9</v>
      </c>
      <c r="F246" s="5">
        <v>45711</v>
      </c>
      <c r="G246" s="4" t="str">
        <f>IF(WEEKDAY(Table1[[#This Row],[Order_Date]],2)&gt;=6,"Weekend","Weekday")</f>
        <v>Weekend</v>
      </c>
      <c r="H246" s="5" t="str">
        <f>TEXT(Table1[[#This Row],[Order_Date]],"mmmm")</f>
        <v>February</v>
      </c>
      <c r="I246" s="7">
        <f>MONTH(Table1[[#This Row],[Order_Date]])</f>
        <v>2</v>
      </c>
      <c r="J246" s="7">
        <v>4</v>
      </c>
      <c r="K246" s="4">
        <v>4727.6099999999997</v>
      </c>
      <c r="L246" s="4">
        <v>10</v>
      </c>
      <c r="M246" s="4">
        <v>17019.400000000001</v>
      </c>
      <c r="N246" s="4">
        <f>(Table1[[#This Row],[Quantity]]*Table1[[#This Row],[Unit_Price]])*(1-Table1[[#This Row],[Discount_%]]/100)</f>
        <v>17019.396000000001</v>
      </c>
      <c r="O246" s="4">
        <v>10811.92</v>
      </c>
      <c r="P246" s="4">
        <v>6207.48</v>
      </c>
      <c r="Q246">
        <f>Table1[[#This Row],[Revenue]]-Table1[[#This Row],[Cost]]</f>
        <v>6207.4800000000014</v>
      </c>
      <c r="R246" s="6">
        <f>Table1[[#This Row],[Profit]]/Table1[[#This Row],[Revenue]]</f>
        <v>0.36472966144517427</v>
      </c>
    </row>
    <row r="247" spans="1:18" x14ac:dyDescent="0.45">
      <c r="A247" s="1" t="s">
        <v>519</v>
      </c>
      <c r="B247" s="1" t="s">
        <v>520</v>
      </c>
      <c r="C247" s="1" t="s">
        <v>7</v>
      </c>
      <c r="D247" s="1" t="s">
        <v>71</v>
      </c>
      <c r="E247" s="1" t="s">
        <v>14</v>
      </c>
      <c r="F247" s="2">
        <v>45887</v>
      </c>
      <c r="G247" s="1" t="str">
        <f>IF(WEEKDAY(Table1[[#This Row],[Order_Date]],2)&gt;=6,"Weekend","Weekday")</f>
        <v>Weekday</v>
      </c>
      <c r="H247" s="2" t="str">
        <f>TEXT(Table1[[#This Row],[Order_Date]],"mmmm")</f>
        <v>August</v>
      </c>
      <c r="I247" s="8">
        <f>MONTH(Table1[[#This Row],[Order_Date]])</f>
        <v>8</v>
      </c>
      <c r="J247" s="8">
        <v>2</v>
      </c>
      <c r="K247" s="1">
        <v>163.71</v>
      </c>
      <c r="L247" s="1">
        <v>10</v>
      </c>
      <c r="M247" s="1">
        <v>294.68</v>
      </c>
      <c r="N247" s="1">
        <f>(Table1[[#This Row],[Quantity]]*Table1[[#This Row],[Unit_Price]])*(1-Table1[[#This Row],[Discount_%]]/100)</f>
        <v>294.678</v>
      </c>
      <c r="O247" s="1">
        <v>183.11</v>
      </c>
      <c r="P247" s="1">
        <v>111.57</v>
      </c>
      <c r="Q247">
        <f>Table1[[#This Row],[Revenue]]-Table1[[#This Row],[Cost]]</f>
        <v>111.57</v>
      </c>
      <c r="R247" s="6">
        <f>Table1[[#This Row],[Profit]]/Table1[[#This Row],[Revenue]]</f>
        <v>0.3786140898601873</v>
      </c>
    </row>
    <row r="248" spans="1:18" x14ac:dyDescent="0.45">
      <c r="A248" s="4" t="s">
        <v>521</v>
      </c>
      <c r="B248" s="4" t="s">
        <v>522</v>
      </c>
      <c r="C248" s="4" t="s">
        <v>7</v>
      </c>
      <c r="D248" s="4" t="s">
        <v>8</v>
      </c>
      <c r="E248" s="4" t="s">
        <v>14</v>
      </c>
      <c r="F248" s="5">
        <v>45609</v>
      </c>
      <c r="G248" s="4" t="str">
        <f>IF(WEEKDAY(Table1[[#This Row],[Order_Date]],2)&gt;=6,"Weekend","Weekday")</f>
        <v>Weekday</v>
      </c>
      <c r="H248" s="5" t="str">
        <f>TEXT(Table1[[#This Row],[Order_Date]],"mmmm")</f>
        <v>November</v>
      </c>
      <c r="I248" s="7">
        <f>MONTH(Table1[[#This Row],[Order_Date]])</f>
        <v>11</v>
      </c>
      <c r="J248" s="7">
        <v>5</v>
      </c>
      <c r="K248" s="4">
        <v>230.01</v>
      </c>
      <c r="L248" s="4">
        <v>5</v>
      </c>
      <c r="M248" s="4">
        <v>1092.55</v>
      </c>
      <c r="N248" s="4">
        <f>(Table1[[#This Row],[Quantity]]*Table1[[#This Row],[Unit_Price]])*(1-Table1[[#This Row],[Discount_%]]/100)</f>
        <v>1092.5474999999999</v>
      </c>
      <c r="O248" s="4">
        <v>705.09</v>
      </c>
      <c r="P248" s="4">
        <v>387.46</v>
      </c>
      <c r="Q248">
        <f>Table1[[#This Row],[Revenue]]-Table1[[#This Row],[Cost]]</f>
        <v>387.45999999999992</v>
      </c>
      <c r="R248" s="6">
        <f>Table1[[#This Row],[Profit]]/Table1[[#This Row],[Revenue]]</f>
        <v>0.35463823165987829</v>
      </c>
    </row>
    <row r="249" spans="1:18" x14ac:dyDescent="0.45">
      <c r="A249" s="1" t="s">
        <v>523</v>
      </c>
      <c r="B249" s="1" t="s">
        <v>524</v>
      </c>
      <c r="C249" s="1" t="s">
        <v>20</v>
      </c>
      <c r="D249" s="1" t="s">
        <v>60</v>
      </c>
      <c r="E249" s="1" t="s">
        <v>4</v>
      </c>
      <c r="F249" s="2">
        <v>45850</v>
      </c>
      <c r="G249" s="1" t="str">
        <f>IF(WEEKDAY(Table1[[#This Row],[Order_Date]],2)&gt;=6,"Weekend","Weekday")</f>
        <v>Weekend</v>
      </c>
      <c r="H249" s="2" t="str">
        <f>TEXT(Table1[[#This Row],[Order_Date]],"mmmm")</f>
        <v>July</v>
      </c>
      <c r="I249" s="8">
        <f>MONTH(Table1[[#This Row],[Order_Date]])</f>
        <v>7</v>
      </c>
      <c r="J249" s="8">
        <v>4</v>
      </c>
      <c r="K249" s="1">
        <v>3549.34</v>
      </c>
      <c r="L249" s="1">
        <v>5</v>
      </c>
      <c r="M249" s="1">
        <v>13487.49</v>
      </c>
      <c r="N249" s="1">
        <f>(Table1[[#This Row],[Quantity]]*Table1[[#This Row],[Unit_Price]])*(1-Table1[[#This Row],[Discount_%]]/100)</f>
        <v>13487.492</v>
      </c>
      <c r="O249" s="1">
        <v>11163</v>
      </c>
      <c r="P249" s="1">
        <v>2324.4899999999998</v>
      </c>
      <c r="Q249">
        <f>Table1[[#This Row],[Revenue]]-Table1[[#This Row],[Cost]]</f>
        <v>2324.4899999999998</v>
      </c>
      <c r="R249" s="6">
        <f>Table1[[#This Row],[Profit]]/Table1[[#This Row],[Revenue]]</f>
        <v>0.17234415002346617</v>
      </c>
    </row>
    <row r="250" spans="1:18" x14ac:dyDescent="0.45">
      <c r="A250" s="4" t="s">
        <v>525</v>
      </c>
      <c r="B250" s="4" t="s">
        <v>526</v>
      </c>
      <c r="C250" s="4" t="s">
        <v>7</v>
      </c>
      <c r="D250" s="4" t="s">
        <v>46</v>
      </c>
      <c r="E250" s="4" t="s">
        <v>9</v>
      </c>
      <c r="F250" s="5">
        <v>45406</v>
      </c>
      <c r="G250" s="4" t="str">
        <f>IF(WEEKDAY(Table1[[#This Row],[Order_Date]],2)&gt;=6,"Weekend","Weekday")</f>
        <v>Weekday</v>
      </c>
      <c r="H250" s="5" t="str">
        <f>TEXT(Table1[[#This Row],[Order_Date]],"mmmm")</f>
        <v>April</v>
      </c>
      <c r="I250" s="7">
        <f>MONTH(Table1[[#This Row],[Order_Date]])</f>
        <v>4</v>
      </c>
      <c r="J250" s="7">
        <v>4</v>
      </c>
      <c r="K250" s="4">
        <v>1745.74</v>
      </c>
      <c r="L250" s="4">
        <v>10</v>
      </c>
      <c r="M250" s="4">
        <v>6284.66</v>
      </c>
      <c r="N250" s="4">
        <f>(Table1[[#This Row],[Quantity]]*Table1[[#This Row],[Unit_Price]])*(1-Table1[[#This Row],[Discount_%]]/100)</f>
        <v>6284.6639999999998</v>
      </c>
      <c r="O250" s="4">
        <v>5067.18</v>
      </c>
      <c r="P250" s="4">
        <v>1217.48</v>
      </c>
      <c r="Q250">
        <f>Table1[[#This Row],[Revenue]]-Table1[[#This Row],[Cost]]</f>
        <v>1217.4799999999996</v>
      </c>
      <c r="R250" s="6">
        <f>Table1[[#This Row],[Profit]]/Table1[[#This Row],[Revenue]]</f>
        <v>0.19372249254534057</v>
      </c>
    </row>
    <row r="251" spans="1:18" x14ac:dyDescent="0.45">
      <c r="A251" s="1" t="s">
        <v>527</v>
      </c>
      <c r="B251" s="1" t="s">
        <v>528</v>
      </c>
      <c r="C251" s="1" t="s">
        <v>2</v>
      </c>
      <c r="D251" s="1" t="s">
        <v>82</v>
      </c>
      <c r="E251" s="1" t="s">
        <v>22</v>
      </c>
      <c r="F251" s="2">
        <v>45866</v>
      </c>
      <c r="G251" s="1" t="str">
        <f>IF(WEEKDAY(Table1[[#This Row],[Order_Date]],2)&gt;=6,"Weekend","Weekday")</f>
        <v>Weekday</v>
      </c>
      <c r="H251" s="2" t="str">
        <f>TEXT(Table1[[#This Row],[Order_Date]],"mmmm")</f>
        <v>July</v>
      </c>
      <c r="I251" s="8">
        <f>MONTH(Table1[[#This Row],[Order_Date]])</f>
        <v>7</v>
      </c>
      <c r="J251" s="8">
        <v>4</v>
      </c>
      <c r="K251" s="1">
        <v>4170.21</v>
      </c>
      <c r="L251" s="1">
        <v>10</v>
      </c>
      <c r="M251" s="1">
        <v>15012.76</v>
      </c>
      <c r="N251" s="1">
        <f>(Table1[[#This Row],[Quantity]]*Table1[[#This Row],[Unit_Price]])*(1-Table1[[#This Row],[Discount_%]]/100)</f>
        <v>15012.756000000001</v>
      </c>
      <c r="O251" s="1">
        <v>10303.23</v>
      </c>
      <c r="P251" s="1">
        <v>4709.53</v>
      </c>
      <c r="Q251">
        <f>Table1[[#This Row],[Revenue]]-Table1[[#This Row],[Cost]]</f>
        <v>4709.5300000000007</v>
      </c>
      <c r="R251" s="6">
        <f>Table1[[#This Row],[Profit]]/Table1[[#This Row],[Revenue]]</f>
        <v>0.3137018109927821</v>
      </c>
    </row>
    <row r="252" spans="1:18" x14ac:dyDescent="0.45">
      <c r="A252" s="4" t="s">
        <v>529</v>
      </c>
      <c r="B252" s="4" t="s">
        <v>530</v>
      </c>
      <c r="C252" s="4" t="s">
        <v>12</v>
      </c>
      <c r="D252" s="4" t="s">
        <v>32</v>
      </c>
      <c r="E252" s="4" t="s">
        <v>14</v>
      </c>
      <c r="F252" s="5">
        <v>45393</v>
      </c>
      <c r="G252" s="4" t="str">
        <f>IF(WEEKDAY(Table1[[#This Row],[Order_Date]],2)&gt;=6,"Weekend","Weekday")</f>
        <v>Weekday</v>
      </c>
      <c r="H252" s="5" t="str">
        <f>TEXT(Table1[[#This Row],[Order_Date]],"mmmm")</f>
        <v>April</v>
      </c>
      <c r="I252" s="7">
        <f>MONTH(Table1[[#This Row],[Order_Date]])</f>
        <v>4</v>
      </c>
      <c r="J252" s="7">
        <v>1</v>
      </c>
      <c r="K252" s="4">
        <v>2237.02</v>
      </c>
      <c r="L252" s="4">
        <v>20</v>
      </c>
      <c r="M252" s="4">
        <v>1789.62</v>
      </c>
      <c r="N252" s="4">
        <f>(Table1[[#This Row],[Quantity]]*Table1[[#This Row],[Unit_Price]])*(1-Table1[[#This Row],[Discount_%]]/100)</f>
        <v>1789.616</v>
      </c>
      <c r="O252" s="4">
        <v>1205.52</v>
      </c>
      <c r="P252" s="4">
        <v>584.1</v>
      </c>
      <c r="Q252">
        <f>Table1[[#This Row],[Revenue]]-Table1[[#This Row],[Cost]]</f>
        <v>584.09999999999991</v>
      </c>
      <c r="R252" s="6">
        <f>Table1[[#This Row],[Profit]]/Table1[[#This Row],[Revenue]]</f>
        <v>0.32638213698997554</v>
      </c>
    </row>
    <row r="253" spans="1:18" x14ac:dyDescent="0.45">
      <c r="A253" s="1" t="s">
        <v>531</v>
      </c>
      <c r="B253" s="1" t="s">
        <v>532</v>
      </c>
      <c r="C253" s="1" t="s">
        <v>7</v>
      </c>
      <c r="D253" s="1" t="s">
        <v>71</v>
      </c>
      <c r="E253" s="1" t="s">
        <v>14</v>
      </c>
      <c r="F253" s="2">
        <v>45703</v>
      </c>
      <c r="G253" s="1" t="str">
        <f>IF(WEEKDAY(Table1[[#This Row],[Order_Date]],2)&gt;=6,"Weekend","Weekday")</f>
        <v>Weekend</v>
      </c>
      <c r="H253" s="2" t="str">
        <f>TEXT(Table1[[#This Row],[Order_Date]],"mmmm")</f>
        <v>February</v>
      </c>
      <c r="I253" s="8">
        <f>MONTH(Table1[[#This Row],[Order_Date]])</f>
        <v>2</v>
      </c>
      <c r="J253" s="8">
        <v>2</v>
      </c>
      <c r="K253" s="1">
        <v>3841.67</v>
      </c>
      <c r="L253" s="1">
        <v>10</v>
      </c>
      <c r="M253" s="1">
        <v>6915.01</v>
      </c>
      <c r="N253" s="1">
        <f>(Table1[[#This Row],[Quantity]]*Table1[[#This Row],[Unit_Price]])*(1-Table1[[#This Row],[Discount_%]]/100)</f>
        <v>6915.0060000000003</v>
      </c>
      <c r="O253" s="1">
        <v>4391.2299999999996</v>
      </c>
      <c r="P253" s="1">
        <v>2523.7800000000002</v>
      </c>
      <c r="Q253">
        <f>Table1[[#This Row],[Revenue]]-Table1[[#This Row],[Cost]]</f>
        <v>2523.7800000000007</v>
      </c>
      <c r="R253" s="6">
        <f>Table1[[#This Row],[Profit]]/Table1[[#This Row],[Revenue]]</f>
        <v>0.3649712726373498</v>
      </c>
    </row>
    <row r="254" spans="1:18" x14ac:dyDescent="0.45">
      <c r="A254" s="4" t="s">
        <v>533</v>
      </c>
      <c r="B254" s="4" t="s">
        <v>534</v>
      </c>
      <c r="C254" s="4" t="s">
        <v>2</v>
      </c>
      <c r="D254" s="4" t="s">
        <v>68</v>
      </c>
      <c r="E254" s="4" t="s">
        <v>22</v>
      </c>
      <c r="F254" s="5">
        <v>45554</v>
      </c>
      <c r="G254" s="4" t="str">
        <f>IF(WEEKDAY(Table1[[#This Row],[Order_Date]],2)&gt;=6,"Weekend","Weekday")</f>
        <v>Weekday</v>
      </c>
      <c r="H254" s="5" t="str">
        <f>TEXT(Table1[[#This Row],[Order_Date]],"mmmm")</f>
        <v>September</v>
      </c>
      <c r="I254" s="7">
        <f>MONTH(Table1[[#This Row],[Order_Date]])</f>
        <v>9</v>
      </c>
      <c r="J254" s="7">
        <v>3</v>
      </c>
      <c r="K254" s="4">
        <v>4483.3100000000004</v>
      </c>
      <c r="L254" s="4">
        <v>20</v>
      </c>
      <c r="M254" s="4">
        <v>10759.94</v>
      </c>
      <c r="N254" s="4">
        <f>(Table1[[#This Row],[Quantity]]*Table1[[#This Row],[Unit_Price]])*(1-Table1[[#This Row],[Discount_%]]/100)</f>
        <v>10759.944000000001</v>
      </c>
      <c r="O254" s="4">
        <v>8607.56</v>
      </c>
      <c r="P254" s="4">
        <v>2152.38</v>
      </c>
      <c r="Q254">
        <f>Table1[[#This Row],[Revenue]]-Table1[[#This Row],[Cost]]</f>
        <v>2152.380000000001</v>
      </c>
      <c r="R254" s="6">
        <f>Table1[[#This Row],[Profit]]/Table1[[#This Row],[Revenue]]</f>
        <v>0.20003643142991503</v>
      </c>
    </row>
    <row r="255" spans="1:18" x14ac:dyDescent="0.45">
      <c r="A255" s="1" t="s">
        <v>535</v>
      </c>
      <c r="B255" s="1" t="s">
        <v>536</v>
      </c>
      <c r="C255" s="1" t="s">
        <v>7</v>
      </c>
      <c r="D255" s="1" t="s">
        <v>106</v>
      </c>
      <c r="E255" s="1" t="s">
        <v>22</v>
      </c>
      <c r="F255" s="2">
        <v>45971</v>
      </c>
      <c r="G255" s="1" t="str">
        <f>IF(WEEKDAY(Table1[[#This Row],[Order_Date]],2)&gt;=6,"Weekend","Weekday")</f>
        <v>Weekday</v>
      </c>
      <c r="H255" s="2" t="str">
        <f>TEXT(Table1[[#This Row],[Order_Date]],"mmmm")</f>
        <v>November</v>
      </c>
      <c r="I255" s="8">
        <f>MONTH(Table1[[#This Row],[Order_Date]])</f>
        <v>11</v>
      </c>
      <c r="J255" s="8">
        <v>2</v>
      </c>
      <c r="K255" s="1">
        <v>210.1</v>
      </c>
      <c r="L255" s="1">
        <v>10</v>
      </c>
      <c r="M255" s="1">
        <v>378.18</v>
      </c>
      <c r="N255" s="1">
        <f>(Table1[[#This Row],[Quantity]]*Table1[[#This Row],[Unit_Price]])*(1-Table1[[#This Row],[Discount_%]]/100)</f>
        <v>378.18</v>
      </c>
      <c r="O255" s="1">
        <v>252.31</v>
      </c>
      <c r="P255" s="1">
        <v>125.87</v>
      </c>
      <c r="Q255">
        <f>Table1[[#This Row],[Revenue]]-Table1[[#This Row],[Cost]]</f>
        <v>125.87</v>
      </c>
      <c r="R255" s="6">
        <f>Table1[[#This Row],[Profit]]/Table1[[#This Row],[Revenue]]</f>
        <v>0.33283092707176476</v>
      </c>
    </row>
    <row r="256" spans="1:18" x14ac:dyDescent="0.45">
      <c r="A256" s="4" t="s">
        <v>537</v>
      </c>
      <c r="B256" s="4" t="s">
        <v>538</v>
      </c>
      <c r="C256" s="4" t="s">
        <v>20</v>
      </c>
      <c r="D256" s="4" t="s">
        <v>21</v>
      </c>
      <c r="E256" s="4" t="s">
        <v>22</v>
      </c>
      <c r="F256" s="5">
        <v>45391</v>
      </c>
      <c r="G256" s="4" t="str">
        <f>IF(WEEKDAY(Table1[[#This Row],[Order_Date]],2)&gt;=6,"Weekend","Weekday")</f>
        <v>Weekday</v>
      </c>
      <c r="H256" s="5" t="str">
        <f>TEXT(Table1[[#This Row],[Order_Date]],"mmmm")</f>
        <v>April</v>
      </c>
      <c r="I256" s="7">
        <f>MONTH(Table1[[#This Row],[Order_Date]])</f>
        <v>4</v>
      </c>
      <c r="J256" s="7">
        <v>2</v>
      </c>
      <c r="K256" s="4">
        <v>3204.04</v>
      </c>
      <c r="L256" s="4">
        <v>10</v>
      </c>
      <c r="M256" s="4">
        <v>5767.27</v>
      </c>
      <c r="N256" s="4">
        <f>(Table1[[#This Row],[Quantity]]*Table1[[#This Row],[Unit_Price]])*(1-Table1[[#This Row],[Discount_%]]/100)</f>
        <v>5767.2719999999999</v>
      </c>
      <c r="O256" s="4">
        <v>3832.19</v>
      </c>
      <c r="P256" s="4">
        <v>1935.08</v>
      </c>
      <c r="Q256">
        <f>Table1[[#This Row],[Revenue]]-Table1[[#This Row],[Cost]]</f>
        <v>1935.0800000000004</v>
      </c>
      <c r="R256" s="6">
        <f>Table1[[#This Row],[Profit]]/Table1[[#This Row],[Revenue]]</f>
        <v>0.33552790141609456</v>
      </c>
    </row>
    <row r="257" spans="1:18" x14ac:dyDescent="0.45">
      <c r="A257" s="1" t="s">
        <v>539</v>
      </c>
      <c r="B257" s="1" t="s">
        <v>540</v>
      </c>
      <c r="C257" s="1" t="s">
        <v>2</v>
      </c>
      <c r="D257" s="1" t="s">
        <v>82</v>
      </c>
      <c r="E257" s="1" t="s">
        <v>14</v>
      </c>
      <c r="F257" s="2">
        <v>45964</v>
      </c>
      <c r="G257" s="1" t="str">
        <f>IF(WEEKDAY(Table1[[#This Row],[Order_Date]],2)&gt;=6,"Weekend","Weekday")</f>
        <v>Weekday</v>
      </c>
      <c r="H257" s="2" t="str">
        <f>TEXT(Table1[[#This Row],[Order_Date]],"mmmm")</f>
        <v>November</v>
      </c>
      <c r="I257" s="8">
        <f>MONTH(Table1[[#This Row],[Order_Date]])</f>
        <v>11</v>
      </c>
      <c r="J257" s="8">
        <v>3</v>
      </c>
      <c r="K257" s="1">
        <v>2166.35</v>
      </c>
      <c r="L257" s="1">
        <v>10</v>
      </c>
      <c r="M257" s="1">
        <v>5849.14</v>
      </c>
      <c r="N257" s="1">
        <f>(Table1[[#This Row],[Quantity]]*Table1[[#This Row],[Unit_Price]])*(1-Table1[[#This Row],[Discount_%]]/100)</f>
        <v>5849.1449999999995</v>
      </c>
      <c r="O257" s="1">
        <v>3702.91</v>
      </c>
      <c r="P257" s="1">
        <v>2146.23</v>
      </c>
      <c r="Q257">
        <f>Table1[[#This Row],[Revenue]]-Table1[[#This Row],[Cost]]</f>
        <v>2146.2300000000005</v>
      </c>
      <c r="R257" s="6">
        <f>Table1[[#This Row],[Profit]]/Table1[[#This Row],[Revenue]]</f>
        <v>0.36693086505024669</v>
      </c>
    </row>
    <row r="258" spans="1:18" x14ac:dyDescent="0.45">
      <c r="A258" s="4" t="s">
        <v>541</v>
      </c>
      <c r="B258" s="4" t="s">
        <v>542</v>
      </c>
      <c r="C258" s="4" t="s">
        <v>12</v>
      </c>
      <c r="D258" s="4" t="s">
        <v>13</v>
      </c>
      <c r="E258" s="4" t="s">
        <v>14</v>
      </c>
      <c r="F258" s="5">
        <v>45506</v>
      </c>
      <c r="G258" s="4" t="str">
        <f>IF(WEEKDAY(Table1[[#This Row],[Order_Date]],2)&gt;=6,"Weekend","Weekday")</f>
        <v>Weekday</v>
      </c>
      <c r="H258" s="5" t="str">
        <f>TEXT(Table1[[#This Row],[Order_Date]],"mmmm")</f>
        <v>August</v>
      </c>
      <c r="I258" s="7">
        <f>MONTH(Table1[[#This Row],[Order_Date]])</f>
        <v>8</v>
      </c>
      <c r="J258" s="7">
        <v>3</v>
      </c>
      <c r="K258" s="4">
        <v>4130.66</v>
      </c>
      <c r="L258" s="4">
        <v>0</v>
      </c>
      <c r="M258" s="4">
        <v>12391.98</v>
      </c>
      <c r="N258" s="4">
        <f>(Table1[[#This Row],[Quantity]]*Table1[[#This Row],[Unit_Price]])*(1-Table1[[#This Row],[Discount_%]]/100)</f>
        <v>12391.98</v>
      </c>
      <c r="O258" s="4">
        <v>9076.08</v>
      </c>
      <c r="P258" s="4">
        <v>3315.9</v>
      </c>
      <c r="Q258">
        <f>Table1[[#This Row],[Revenue]]-Table1[[#This Row],[Cost]]</f>
        <v>3315.8999999999996</v>
      </c>
      <c r="R258" s="6">
        <f>Table1[[#This Row],[Profit]]/Table1[[#This Row],[Revenue]]</f>
        <v>0.26758435697927208</v>
      </c>
    </row>
    <row r="259" spans="1:18" x14ac:dyDescent="0.45">
      <c r="A259" s="1" t="s">
        <v>543</v>
      </c>
      <c r="B259" s="1" t="s">
        <v>544</v>
      </c>
      <c r="C259" s="1" t="s">
        <v>7</v>
      </c>
      <c r="D259" s="1" t="s">
        <v>134</v>
      </c>
      <c r="E259" s="1" t="s">
        <v>14</v>
      </c>
      <c r="F259" s="2">
        <v>45983</v>
      </c>
      <c r="G259" s="1" t="str">
        <f>IF(WEEKDAY(Table1[[#This Row],[Order_Date]],2)&gt;=6,"Weekend","Weekday")</f>
        <v>Weekend</v>
      </c>
      <c r="H259" s="2" t="str">
        <f>TEXT(Table1[[#This Row],[Order_Date]],"mmmm")</f>
        <v>November</v>
      </c>
      <c r="I259" s="8">
        <f>MONTH(Table1[[#This Row],[Order_Date]])</f>
        <v>11</v>
      </c>
      <c r="J259" s="8">
        <v>1</v>
      </c>
      <c r="K259" s="1">
        <v>1442.87</v>
      </c>
      <c r="L259" s="1">
        <v>10</v>
      </c>
      <c r="M259" s="1">
        <v>1298.58</v>
      </c>
      <c r="N259" s="1">
        <f>(Table1[[#This Row],[Quantity]]*Table1[[#This Row],[Unit_Price]])*(1-Table1[[#This Row],[Discount_%]]/100)</f>
        <v>1298.5829999999999</v>
      </c>
      <c r="O259" s="1">
        <v>959.06</v>
      </c>
      <c r="P259" s="1">
        <v>339.52</v>
      </c>
      <c r="Q259">
        <f>Table1[[#This Row],[Revenue]]-Table1[[#This Row],[Cost]]</f>
        <v>339.52</v>
      </c>
      <c r="R259" s="6">
        <f>Table1[[#This Row],[Profit]]/Table1[[#This Row],[Revenue]]</f>
        <v>0.26145481988017683</v>
      </c>
    </row>
    <row r="260" spans="1:18" x14ac:dyDescent="0.45">
      <c r="A260" s="4" t="s">
        <v>545</v>
      </c>
      <c r="B260" s="4" t="s">
        <v>546</v>
      </c>
      <c r="C260" s="4" t="s">
        <v>12</v>
      </c>
      <c r="D260" s="4" t="s">
        <v>32</v>
      </c>
      <c r="E260" s="4" t="s">
        <v>4</v>
      </c>
      <c r="F260" s="5">
        <v>45687</v>
      </c>
      <c r="G260" s="4" t="str">
        <f>IF(WEEKDAY(Table1[[#This Row],[Order_Date]],2)&gt;=6,"Weekend","Weekday")</f>
        <v>Weekday</v>
      </c>
      <c r="H260" s="5" t="str">
        <f>TEXT(Table1[[#This Row],[Order_Date]],"mmmm")</f>
        <v>January</v>
      </c>
      <c r="I260" s="7">
        <f>MONTH(Table1[[#This Row],[Order_Date]])</f>
        <v>1</v>
      </c>
      <c r="J260" s="7">
        <v>2</v>
      </c>
      <c r="K260" s="4">
        <v>3628.99</v>
      </c>
      <c r="L260" s="4">
        <v>5</v>
      </c>
      <c r="M260" s="4">
        <v>6895.08</v>
      </c>
      <c r="N260" s="4">
        <f>(Table1[[#This Row],[Quantity]]*Table1[[#This Row],[Unit_Price]])*(1-Table1[[#This Row],[Discount_%]]/100)</f>
        <v>6895.0809999999992</v>
      </c>
      <c r="O260" s="4">
        <v>4320.7700000000004</v>
      </c>
      <c r="P260" s="4">
        <v>2574.31</v>
      </c>
      <c r="Q260">
        <f>Table1[[#This Row],[Revenue]]-Table1[[#This Row],[Cost]]</f>
        <v>2574.3099999999995</v>
      </c>
      <c r="R260" s="6">
        <f>Table1[[#This Row],[Profit]]/Table1[[#This Row],[Revenue]]</f>
        <v>0.37335462387673529</v>
      </c>
    </row>
    <row r="261" spans="1:18" x14ac:dyDescent="0.45">
      <c r="A261" s="1" t="s">
        <v>547</v>
      </c>
      <c r="B261" s="1" t="s">
        <v>548</v>
      </c>
      <c r="C261" s="1" t="s">
        <v>7</v>
      </c>
      <c r="D261" s="1" t="s">
        <v>134</v>
      </c>
      <c r="E261" s="1" t="s">
        <v>9</v>
      </c>
      <c r="F261" s="2">
        <v>45340</v>
      </c>
      <c r="G261" s="1" t="str">
        <f>IF(WEEKDAY(Table1[[#This Row],[Order_Date]],2)&gt;=6,"Weekend","Weekday")</f>
        <v>Weekend</v>
      </c>
      <c r="H261" s="2" t="str">
        <f>TEXT(Table1[[#This Row],[Order_Date]],"mmmm")</f>
        <v>February</v>
      </c>
      <c r="I261" s="8">
        <f>MONTH(Table1[[#This Row],[Order_Date]])</f>
        <v>2</v>
      </c>
      <c r="J261" s="8">
        <v>5</v>
      </c>
      <c r="K261" s="1">
        <v>1392.05</v>
      </c>
      <c r="L261" s="1">
        <v>15</v>
      </c>
      <c r="M261" s="1">
        <v>5916.21</v>
      </c>
      <c r="N261" s="1">
        <f>(Table1[[#This Row],[Quantity]]*Table1[[#This Row],[Unit_Price]])*(1-Table1[[#This Row],[Discount_%]]/100)</f>
        <v>5916.2124999999996</v>
      </c>
      <c r="O261" s="1">
        <v>3943.89</v>
      </c>
      <c r="P261" s="1">
        <v>1972.32</v>
      </c>
      <c r="Q261">
        <f>Table1[[#This Row],[Revenue]]-Table1[[#This Row],[Cost]]</f>
        <v>1972.3200000000002</v>
      </c>
      <c r="R261" s="6">
        <f>Table1[[#This Row],[Profit]]/Table1[[#This Row],[Revenue]]</f>
        <v>0.33337559011596951</v>
      </c>
    </row>
    <row r="262" spans="1:18" x14ac:dyDescent="0.45">
      <c r="A262" s="4" t="s">
        <v>549</v>
      </c>
      <c r="B262" s="4" t="s">
        <v>550</v>
      </c>
      <c r="C262" s="4" t="s">
        <v>12</v>
      </c>
      <c r="D262" s="4" t="s">
        <v>38</v>
      </c>
      <c r="E262" s="4" t="s">
        <v>4</v>
      </c>
      <c r="F262" s="5">
        <v>45439</v>
      </c>
      <c r="G262" s="4" t="str">
        <f>IF(WEEKDAY(Table1[[#This Row],[Order_Date]],2)&gt;=6,"Weekend","Weekday")</f>
        <v>Weekday</v>
      </c>
      <c r="H262" s="5" t="str">
        <f>TEXT(Table1[[#This Row],[Order_Date]],"mmmm")</f>
        <v>May</v>
      </c>
      <c r="I262" s="7">
        <f>MONTH(Table1[[#This Row],[Order_Date]])</f>
        <v>5</v>
      </c>
      <c r="J262" s="7">
        <v>2</v>
      </c>
      <c r="K262" s="4">
        <v>3042.53</v>
      </c>
      <c r="L262" s="4">
        <v>15</v>
      </c>
      <c r="M262" s="4">
        <v>5172.3</v>
      </c>
      <c r="N262" s="4">
        <f>(Table1[[#This Row],[Quantity]]*Table1[[#This Row],[Unit_Price]])*(1-Table1[[#This Row],[Discount_%]]/100)</f>
        <v>5172.3010000000004</v>
      </c>
      <c r="O262" s="4">
        <v>3963.32</v>
      </c>
      <c r="P262" s="4">
        <v>1208.98</v>
      </c>
      <c r="Q262">
        <f>Table1[[#This Row],[Revenue]]-Table1[[#This Row],[Cost]]</f>
        <v>1208.98</v>
      </c>
      <c r="R262" s="6">
        <f>Table1[[#This Row],[Profit]]/Table1[[#This Row],[Revenue]]</f>
        <v>0.23374127564139743</v>
      </c>
    </row>
    <row r="263" spans="1:18" x14ac:dyDescent="0.45">
      <c r="A263" s="1" t="s">
        <v>551</v>
      </c>
      <c r="B263" s="1" t="s">
        <v>552</v>
      </c>
      <c r="C263" s="1" t="s">
        <v>12</v>
      </c>
      <c r="D263" s="1" t="s">
        <v>111</v>
      </c>
      <c r="E263" s="1" t="s">
        <v>9</v>
      </c>
      <c r="F263" s="2">
        <v>45340</v>
      </c>
      <c r="G263" s="1" t="str">
        <f>IF(WEEKDAY(Table1[[#This Row],[Order_Date]],2)&gt;=6,"Weekend","Weekday")</f>
        <v>Weekend</v>
      </c>
      <c r="H263" s="2" t="str">
        <f>TEXT(Table1[[#This Row],[Order_Date]],"mmmm")</f>
        <v>February</v>
      </c>
      <c r="I263" s="8">
        <f>MONTH(Table1[[#This Row],[Order_Date]])</f>
        <v>2</v>
      </c>
      <c r="J263" s="8">
        <v>2</v>
      </c>
      <c r="K263" s="1">
        <v>4580.62</v>
      </c>
      <c r="L263" s="1">
        <v>15</v>
      </c>
      <c r="M263" s="1">
        <v>7787.05</v>
      </c>
      <c r="N263" s="1">
        <f>(Table1[[#This Row],[Quantity]]*Table1[[#This Row],[Unit_Price]])*(1-Table1[[#This Row],[Discount_%]]/100)</f>
        <v>7787.0539999999992</v>
      </c>
      <c r="O263" s="1">
        <v>5487.48</v>
      </c>
      <c r="P263" s="1">
        <v>2299.5700000000002</v>
      </c>
      <c r="Q263">
        <f>Table1[[#This Row],[Revenue]]-Table1[[#This Row],[Cost]]</f>
        <v>2299.5700000000006</v>
      </c>
      <c r="R263" s="6">
        <f>Table1[[#This Row],[Profit]]/Table1[[#This Row],[Revenue]]</f>
        <v>0.29530695192659612</v>
      </c>
    </row>
    <row r="264" spans="1:18" x14ac:dyDescent="0.45">
      <c r="A264" s="4" t="s">
        <v>553</v>
      </c>
      <c r="B264" s="4" t="s">
        <v>554</v>
      </c>
      <c r="C264" s="4" t="s">
        <v>7</v>
      </c>
      <c r="D264" s="4" t="s">
        <v>134</v>
      </c>
      <c r="E264" s="4" t="s">
        <v>9</v>
      </c>
      <c r="F264" s="5">
        <v>45813</v>
      </c>
      <c r="G264" s="4" t="str">
        <f>IF(WEEKDAY(Table1[[#This Row],[Order_Date]],2)&gt;=6,"Weekend","Weekday")</f>
        <v>Weekday</v>
      </c>
      <c r="H264" s="5" t="str">
        <f>TEXT(Table1[[#This Row],[Order_Date]],"mmmm")</f>
        <v>June</v>
      </c>
      <c r="I264" s="7">
        <f>MONTH(Table1[[#This Row],[Order_Date]])</f>
        <v>6</v>
      </c>
      <c r="J264" s="7">
        <v>2</v>
      </c>
      <c r="K264" s="4">
        <v>2167.98</v>
      </c>
      <c r="L264" s="4">
        <v>10</v>
      </c>
      <c r="M264" s="4">
        <v>3902.36</v>
      </c>
      <c r="N264" s="4">
        <f>(Table1[[#This Row],[Quantity]]*Table1[[#This Row],[Unit_Price]])*(1-Table1[[#This Row],[Discount_%]]/100)</f>
        <v>3902.364</v>
      </c>
      <c r="O264" s="4">
        <v>2686.65</v>
      </c>
      <c r="P264" s="4">
        <v>1215.71</v>
      </c>
      <c r="Q264">
        <f>Table1[[#This Row],[Revenue]]-Table1[[#This Row],[Cost]]</f>
        <v>1215.71</v>
      </c>
      <c r="R264" s="6">
        <f>Table1[[#This Row],[Profit]]/Table1[[#This Row],[Revenue]]</f>
        <v>0.31153199602291948</v>
      </c>
    </row>
    <row r="265" spans="1:18" x14ac:dyDescent="0.45">
      <c r="A265" s="1" t="s">
        <v>555</v>
      </c>
      <c r="B265" s="1" t="s">
        <v>556</v>
      </c>
      <c r="C265" s="1" t="s">
        <v>20</v>
      </c>
      <c r="D265" s="1" t="s">
        <v>60</v>
      </c>
      <c r="E265" s="1" t="s">
        <v>22</v>
      </c>
      <c r="F265" s="2">
        <v>45588</v>
      </c>
      <c r="G265" s="1" t="str">
        <f>IF(WEEKDAY(Table1[[#This Row],[Order_Date]],2)&gt;=6,"Weekend","Weekday")</f>
        <v>Weekday</v>
      </c>
      <c r="H265" s="2" t="str">
        <f>TEXT(Table1[[#This Row],[Order_Date]],"mmmm")</f>
        <v>October</v>
      </c>
      <c r="I265" s="8">
        <f>MONTH(Table1[[#This Row],[Order_Date]])</f>
        <v>10</v>
      </c>
      <c r="J265" s="8">
        <v>3</v>
      </c>
      <c r="K265" s="1">
        <v>1003.42</v>
      </c>
      <c r="L265" s="1">
        <v>5</v>
      </c>
      <c r="M265" s="1">
        <v>2859.75</v>
      </c>
      <c r="N265" s="1">
        <f>(Table1[[#This Row],[Quantity]]*Table1[[#This Row],[Unit_Price]])*(1-Table1[[#This Row],[Discount_%]]/100)</f>
        <v>2859.7469999999998</v>
      </c>
      <c r="O265" s="1">
        <v>1780.44</v>
      </c>
      <c r="P265" s="1">
        <v>1079.31</v>
      </c>
      <c r="Q265">
        <f>Table1[[#This Row],[Revenue]]-Table1[[#This Row],[Cost]]</f>
        <v>1079.31</v>
      </c>
      <c r="R265" s="6">
        <f>Table1[[#This Row],[Profit]]/Table1[[#This Row],[Revenue]]</f>
        <v>0.37741410962496719</v>
      </c>
    </row>
    <row r="266" spans="1:18" x14ac:dyDescent="0.45">
      <c r="A266" s="4" t="s">
        <v>557</v>
      </c>
      <c r="B266" s="4" t="s">
        <v>558</v>
      </c>
      <c r="C266" s="4" t="s">
        <v>2</v>
      </c>
      <c r="D266" s="4" t="s">
        <v>17</v>
      </c>
      <c r="E266" s="4" t="s">
        <v>9</v>
      </c>
      <c r="F266" s="5">
        <v>45938</v>
      </c>
      <c r="G266" s="4" t="str">
        <f>IF(WEEKDAY(Table1[[#This Row],[Order_Date]],2)&gt;=6,"Weekend","Weekday")</f>
        <v>Weekday</v>
      </c>
      <c r="H266" s="5" t="str">
        <f>TEXT(Table1[[#This Row],[Order_Date]],"mmmm")</f>
        <v>October</v>
      </c>
      <c r="I266" s="7">
        <f>MONTH(Table1[[#This Row],[Order_Date]])</f>
        <v>10</v>
      </c>
      <c r="J266" s="7">
        <v>2</v>
      </c>
      <c r="K266" s="4">
        <v>434.42</v>
      </c>
      <c r="L266" s="4">
        <v>15</v>
      </c>
      <c r="M266" s="4">
        <v>738.51</v>
      </c>
      <c r="N266" s="4">
        <f>(Table1[[#This Row],[Quantity]]*Table1[[#This Row],[Unit_Price]])*(1-Table1[[#This Row],[Discount_%]]/100)</f>
        <v>738.51400000000001</v>
      </c>
      <c r="O266" s="4">
        <v>597.65</v>
      </c>
      <c r="P266" s="4">
        <v>140.86000000000001</v>
      </c>
      <c r="Q266">
        <f>Table1[[#This Row],[Revenue]]-Table1[[#This Row],[Cost]]</f>
        <v>140.86000000000001</v>
      </c>
      <c r="R266" s="6">
        <f>Table1[[#This Row],[Profit]]/Table1[[#This Row],[Revenue]]</f>
        <v>0.19073539965606426</v>
      </c>
    </row>
    <row r="267" spans="1:18" x14ac:dyDescent="0.45">
      <c r="A267" s="1" t="s">
        <v>559</v>
      </c>
      <c r="B267" s="1" t="s">
        <v>560</v>
      </c>
      <c r="C267" s="1" t="s">
        <v>7</v>
      </c>
      <c r="D267" s="1" t="s">
        <v>8</v>
      </c>
      <c r="E267" s="1" t="s">
        <v>22</v>
      </c>
      <c r="F267" s="2">
        <v>45326</v>
      </c>
      <c r="G267" s="1" t="str">
        <f>IF(WEEKDAY(Table1[[#This Row],[Order_Date]],2)&gt;=6,"Weekend","Weekday")</f>
        <v>Weekend</v>
      </c>
      <c r="H267" s="2" t="str">
        <f>TEXT(Table1[[#This Row],[Order_Date]],"mmmm")</f>
        <v>February</v>
      </c>
      <c r="I267" s="8">
        <f>MONTH(Table1[[#This Row],[Order_Date]])</f>
        <v>2</v>
      </c>
      <c r="J267" s="8">
        <v>4</v>
      </c>
      <c r="K267" s="1">
        <v>3623.32</v>
      </c>
      <c r="L267" s="1">
        <v>5</v>
      </c>
      <c r="M267" s="1">
        <v>13768.62</v>
      </c>
      <c r="N267" s="1">
        <f>(Table1[[#This Row],[Quantity]]*Table1[[#This Row],[Unit_Price]])*(1-Table1[[#This Row],[Discount_%]]/100)</f>
        <v>13768.616</v>
      </c>
      <c r="O267" s="1">
        <v>9283.91</v>
      </c>
      <c r="P267" s="1">
        <v>4484.71</v>
      </c>
      <c r="Q267">
        <f>Table1[[#This Row],[Revenue]]-Table1[[#This Row],[Cost]]</f>
        <v>4484.7100000000009</v>
      </c>
      <c r="R267" s="6">
        <f>Table1[[#This Row],[Profit]]/Table1[[#This Row],[Revenue]]</f>
        <v>0.32571964365346706</v>
      </c>
    </row>
    <row r="268" spans="1:18" x14ac:dyDescent="0.45">
      <c r="A268" s="4" t="s">
        <v>561</v>
      </c>
      <c r="B268" s="4" t="s">
        <v>562</v>
      </c>
      <c r="C268" s="4" t="s">
        <v>28</v>
      </c>
      <c r="D268" s="4" t="s">
        <v>137</v>
      </c>
      <c r="E268" s="4" t="s">
        <v>14</v>
      </c>
      <c r="F268" s="5">
        <v>45500</v>
      </c>
      <c r="G268" s="4" t="str">
        <f>IF(WEEKDAY(Table1[[#This Row],[Order_Date]],2)&gt;=6,"Weekend","Weekday")</f>
        <v>Weekend</v>
      </c>
      <c r="H268" s="5" t="str">
        <f>TEXT(Table1[[#This Row],[Order_Date]],"mmmm")</f>
        <v>July</v>
      </c>
      <c r="I268" s="7">
        <f>MONTH(Table1[[#This Row],[Order_Date]])</f>
        <v>7</v>
      </c>
      <c r="J268" s="7">
        <v>2</v>
      </c>
      <c r="K268" s="4">
        <v>2043.58</v>
      </c>
      <c r="L268" s="4">
        <v>20</v>
      </c>
      <c r="M268" s="4">
        <v>3269.73</v>
      </c>
      <c r="N268" s="4">
        <f>(Table1[[#This Row],[Quantity]]*Table1[[#This Row],[Unit_Price]])*(1-Table1[[#This Row],[Discount_%]]/100)</f>
        <v>3269.7280000000001</v>
      </c>
      <c r="O268" s="4">
        <v>2741.74</v>
      </c>
      <c r="P268" s="4">
        <v>527.99</v>
      </c>
      <c r="Q268">
        <f>Table1[[#This Row],[Revenue]]-Table1[[#This Row],[Cost]]</f>
        <v>527.99000000000024</v>
      </c>
      <c r="R268" s="6">
        <f>Table1[[#This Row],[Profit]]/Table1[[#This Row],[Revenue]]</f>
        <v>0.16147816486376551</v>
      </c>
    </row>
    <row r="269" spans="1:18" x14ac:dyDescent="0.45">
      <c r="A269" s="1" t="s">
        <v>563</v>
      </c>
      <c r="B269" s="1" t="s">
        <v>564</v>
      </c>
      <c r="C269" s="1" t="s">
        <v>12</v>
      </c>
      <c r="D269" s="1" t="s">
        <v>13</v>
      </c>
      <c r="E269" s="1" t="s">
        <v>14</v>
      </c>
      <c r="F269" s="2">
        <v>45463</v>
      </c>
      <c r="G269" s="1" t="str">
        <f>IF(WEEKDAY(Table1[[#This Row],[Order_Date]],2)&gt;=6,"Weekend","Weekday")</f>
        <v>Weekday</v>
      </c>
      <c r="H269" s="2" t="str">
        <f>TEXT(Table1[[#This Row],[Order_Date]],"mmmm")</f>
        <v>June</v>
      </c>
      <c r="I269" s="8">
        <f>MONTH(Table1[[#This Row],[Order_Date]])</f>
        <v>6</v>
      </c>
      <c r="J269" s="8">
        <v>1</v>
      </c>
      <c r="K269" s="1">
        <v>1422.56</v>
      </c>
      <c r="L269" s="1">
        <v>20</v>
      </c>
      <c r="M269" s="1">
        <v>1138.05</v>
      </c>
      <c r="N269" s="1">
        <f>(Table1[[#This Row],[Quantity]]*Table1[[#This Row],[Unit_Price]])*(1-Table1[[#This Row],[Discount_%]]/100)</f>
        <v>1138.048</v>
      </c>
      <c r="O269" s="1">
        <v>836.42</v>
      </c>
      <c r="P269" s="1">
        <v>301.63</v>
      </c>
      <c r="Q269">
        <f>Table1[[#This Row],[Revenue]]-Table1[[#This Row],[Cost]]</f>
        <v>301.63</v>
      </c>
      <c r="R269" s="6">
        <f>Table1[[#This Row],[Profit]]/Table1[[#This Row],[Revenue]]</f>
        <v>0.26504107903870655</v>
      </c>
    </row>
    <row r="270" spans="1:18" x14ac:dyDescent="0.45">
      <c r="A270" s="4" t="s">
        <v>565</v>
      </c>
      <c r="B270" s="4" t="s">
        <v>566</v>
      </c>
      <c r="C270" s="4" t="s">
        <v>7</v>
      </c>
      <c r="D270" s="4" t="s">
        <v>134</v>
      </c>
      <c r="E270" s="4" t="s">
        <v>9</v>
      </c>
      <c r="F270" s="5">
        <v>45522</v>
      </c>
      <c r="G270" s="4" t="str">
        <f>IF(WEEKDAY(Table1[[#This Row],[Order_Date]],2)&gt;=6,"Weekend","Weekday")</f>
        <v>Weekend</v>
      </c>
      <c r="H270" s="5" t="str">
        <f>TEXT(Table1[[#This Row],[Order_Date]],"mmmm")</f>
        <v>August</v>
      </c>
      <c r="I270" s="7">
        <f>MONTH(Table1[[#This Row],[Order_Date]])</f>
        <v>8</v>
      </c>
      <c r="J270" s="7">
        <v>4</v>
      </c>
      <c r="K270" s="4">
        <v>351.99</v>
      </c>
      <c r="L270" s="4">
        <v>15</v>
      </c>
      <c r="M270" s="4">
        <v>1196.77</v>
      </c>
      <c r="N270" s="4">
        <f>(Table1[[#This Row],[Quantity]]*Table1[[#This Row],[Unit_Price]])*(1-Table1[[#This Row],[Discount_%]]/100)</f>
        <v>1196.7660000000001</v>
      </c>
      <c r="O270" s="4">
        <v>866.57</v>
      </c>
      <c r="P270" s="4">
        <v>330.2</v>
      </c>
      <c r="Q270">
        <f>Table1[[#This Row],[Revenue]]-Table1[[#This Row],[Cost]]</f>
        <v>330.19999999999993</v>
      </c>
      <c r="R270" s="6">
        <f>Table1[[#This Row],[Profit]]/Table1[[#This Row],[Revenue]]</f>
        <v>0.27590932259331369</v>
      </c>
    </row>
    <row r="271" spans="1:18" x14ac:dyDescent="0.45">
      <c r="A271" s="1" t="s">
        <v>567</v>
      </c>
      <c r="B271" s="1" t="s">
        <v>568</v>
      </c>
      <c r="C271" s="1" t="s">
        <v>20</v>
      </c>
      <c r="D271" s="1" t="s">
        <v>25</v>
      </c>
      <c r="E271" s="1" t="s">
        <v>9</v>
      </c>
      <c r="F271" s="2">
        <v>45333</v>
      </c>
      <c r="G271" s="1" t="str">
        <f>IF(WEEKDAY(Table1[[#This Row],[Order_Date]],2)&gt;=6,"Weekend","Weekday")</f>
        <v>Weekend</v>
      </c>
      <c r="H271" s="2" t="str">
        <f>TEXT(Table1[[#This Row],[Order_Date]],"mmmm")</f>
        <v>February</v>
      </c>
      <c r="I271" s="8">
        <f>MONTH(Table1[[#This Row],[Order_Date]])</f>
        <v>2</v>
      </c>
      <c r="J271" s="8">
        <v>2</v>
      </c>
      <c r="K271" s="1">
        <v>3154.33</v>
      </c>
      <c r="L271" s="1">
        <v>5</v>
      </c>
      <c r="M271" s="1">
        <v>5993.23</v>
      </c>
      <c r="N271" s="1">
        <f>(Table1[[#This Row],[Quantity]]*Table1[[#This Row],[Unit_Price]])*(1-Table1[[#This Row],[Discount_%]]/100)</f>
        <v>5993.2269999999999</v>
      </c>
      <c r="O271" s="1">
        <v>4306.49</v>
      </c>
      <c r="P271" s="1">
        <v>1686.74</v>
      </c>
      <c r="Q271">
        <f>Table1[[#This Row],[Revenue]]-Table1[[#This Row],[Cost]]</f>
        <v>1686.7399999999998</v>
      </c>
      <c r="R271" s="6">
        <f>Table1[[#This Row],[Profit]]/Table1[[#This Row],[Revenue]]</f>
        <v>0.28144089247367449</v>
      </c>
    </row>
    <row r="272" spans="1:18" x14ac:dyDescent="0.45">
      <c r="A272" s="4" t="s">
        <v>569</v>
      </c>
      <c r="B272" s="4" t="s">
        <v>570</v>
      </c>
      <c r="C272" s="4" t="s">
        <v>28</v>
      </c>
      <c r="D272" s="4" t="s">
        <v>100</v>
      </c>
      <c r="E272" s="4" t="s">
        <v>14</v>
      </c>
      <c r="F272" s="5">
        <v>45723</v>
      </c>
      <c r="G272" s="4" t="str">
        <f>IF(WEEKDAY(Table1[[#This Row],[Order_Date]],2)&gt;=6,"Weekend","Weekday")</f>
        <v>Weekday</v>
      </c>
      <c r="H272" s="5" t="str">
        <f>TEXT(Table1[[#This Row],[Order_Date]],"mmmm")</f>
        <v>March</v>
      </c>
      <c r="I272" s="7">
        <f>MONTH(Table1[[#This Row],[Order_Date]])</f>
        <v>3</v>
      </c>
      <c r="J272" s="7">
        <v>1</v>
      </c>
      <c r="K272" s="4">
        <v>1822.55</v>
      </c>
      <c r="L272" s="4">
        <v>10</v>
      </c>
      <c r="M272" s="4">
        <v>1640.3</v>
      </c>
      <c r="N272" s="4">
        <f>(Table1[[#This Row],[Quantity]]*Table1[[#This Row],[Unit_Price]])*(1-Table1[[#This Row],[Discount_%]]/100)</f>
        <v>1640.2950000000001</v>
      </c>
      <c r="O272" s="4">
        <v>1153.46</v>
      </c>
      <c r="P272" s="4">
        <v>486.84</v>
      </c>
      <c r="Q272">
        <f>Table1[[#This Row],[Revenue]]-Table1[[#This Row],[Cost]]</f>
        <v>486.83999999999992</v>
      </c>
      <c r="R272" s="6">
        <f>Table1[[#This Row],[Profit]]/Table1[[#This Row],[Revenue]]</f>
        <v>0.29679936596963968</v>
      </c>
    </row>
    <row r="273" spans="1:18" x14ac:dyDescent="0.45">
      <c r="A273" s="1" t="s">
        <v>571</v>
      </c>
      <c r="B273" s="1" t="s">
        <v>476</v>
      </c>
      <c r="C273" s="1" t="s">
        <v>20</v>
      </c>
      <c r="D273" s="1" t="s">
        <v>57</v>
      </c>
      <c r="E273" s="1" t="s">
        <v>4</v>
      </c>
      <c r="F273" s="2">
        <v>45465</v>
      </c>
      <c r="G273" s="1" t="str">
        <f>IF(WEEKDAY(Table1[[#This Row],[Order_Date]],2)&gt;=6,"Weekend","Weekday")</f>
        <v>Weekend</v>
      </c>
      <c r="H273" s="2" t="str">
        <f>TEXT(Table1[[#This Row],[Order_Date]],"mmmm")</f>
        <v>June</v>
      </c>
      <c r="I273" s="8">
        <f>MONTH(Table1[[#This Row],[Order_Date]])</f>
        <v>6</v>
      </c>
      <c r="J273" s="8">
        <v>3</v>
      </c>
      <c r="K273" s="1">
        <v>3031.6</v>
      </c>
      <c r="L273" s="1">
        <v>10</v>
      </c>
      <c r="M273" s="1">
        <v>8185.32</v>
      </c>
      <c r="N273" s="1">
        <f>(Table1[[#This Row],[Quantity]]*Table1[[#This Row],[Unit_Price]])*(1-Table1[[#This Row],[Discount_%]]/100)</f>
        <v>8185.32</v>
      </c>
      <c r="O273" s="1">
        <v>5851.85</v>
      </c>
      <c r="P273" s="1">
        <v>2333.4699999999998</v>
      </c>
      <c r="Q273">
        <f>Table1[[#This Row],[Revenue]]-Table1[[#This Row],[Cost]]</f>
        <v>2333.4699999999993</v>
      </c>
      <c r="R273" s="6">
        <f>Table1[[#This Row],[Profit]]/Table1[[#This Row],[Revenue]]</f>
        <v>0.28507987470251622</v>
      </c>
    </row>
    <row r="274" spans="1:18" x14ac:dyDescent="0.45">
      <c r="A274" s="4" t="s">
        <v>572</v>
      </c>
      <c r="B274" s="4" t="s">
        <v>573</v>
      </c>
      <c r="C274" s="4" t="s">
        <v>2</v>
      </c>
      <c r="D274" s="4" t="s">
        <v>82</v>
      </c>
      <c r="E274" s="4" t="s">
        <v>22</v>
      </c>
      <c r="F274" s="5">
        <v>45784</v>
      </c>
      <c r="G274" s="4" t="str">
        <f>IF(WEEKDAY(Table1[[#This Row],[Order_Date]],2)&gt;=6,"Weekend","Weekday")</f>
        <v>Weekday</v>
      </c>
      <c r="H274" s="5" t="str">
        <f>TEXT(Table1[[#This Row],[Order_Date]],"mmmm")</f>
        <v>May</v>
      </c>
      <c r="I274" s="7">
        <f>MONTH(Table1[[#This Row],[Order_Date]])</f>
        <v>5</v>
      </c>
      <c r="J274" s="7">
        <v>3</v>
      </c>
      <c r="K274" s="4">
        <v>481.05</v>
      </c>
      <c r="L274" s="4">
        <v>20</v>
      </c>
      <c r="M274" s="4">
        <v>1154.52</v>
      </c>
      <c r="N274" s="4">
        <f>(Table1[[#This Row],[Quantity]]*Table1[[#This Row],[Unit_Price]])*(1-Table1[[#This Row],[Discount_%]]/100)</f>
        <v>1154.5200000000002</v>
      </c>
      <c r="O274" s="4">
        <v>693.39</v>
      </c>
      <c r="P274" s="4">
        <v>461.13</v>
      </c>
      <c r="Q274">
        <f>Table1[[#This Row],[Revenue]]-Table1[[#This Row],[Cost]]</f>
        <v>461.13</v>
      </c>
      <c r="R274" s="6">
        <f>Table1[[#This Row],[Profit]]/Table1[[#This Row],[Revenue]]</f>
        <v>0.39941274295811247</v>
      </c>
    </row>
    <row r="275" spans="1:18" x14ac:dyDescent="0.45">
      <c r="A275" s="1" t="s">
        <v>574</v>
      </c>
      <c r="B275" s="1" t="s">
        <v>575</v>
      </c>
      <c r="C275" s="1" t="s">
        <v>12</v>
      </c>
      <c r="D275" s="1" t="s">
        <v>32</v>
      </c>
      <c r="E275" s="1" t="s">
        <v>4</v>
      </c>
      <c r="F275" s="2">
        <v>46006</v>
      </c>
      <c r="G275" s="1" t="str">
        <f>IF(WEEKDAY(Table1[[#This Row],[Order_Date]],2)&gt;=6,"Weekend","Weekday")</f>
        <v>Weekday</v>
      </c>
      <c r="H275" s="2" t="str">
        <f>TEXT(Table1[[#This Row],[Order_Date]],"mmmm")</f>
        <v>December</v>
      </c>
      <c r="I275" s="8">
        <f>MONTH(Table1[[#This Row],[Order_Date]])</f>
        <v>12</v>
      </c>
      <c r="J275" s="8">
        <v>2</v>
      </c>
      <c r="K275" s="1">
        <v>605.16</v>
      </c>
      <c r="L275" s="1">
        <v>5</v>
      </c>
      <c r="M275" s="1">
        <v>1149.8</v>
      </c>
      <c r="N275" s="1">
        <f>(Table1[[#This Row],[Quantity]]*Table1[[#This Row],[Unit_Price]])*(1-Table1[[#This Row],[Discount_%]]/100)</f>
        <v>1149.8039999999999</v>
      </c>
      <c r="O275" s="1">
        <v>780.31</v>
      </c>
      <c r="P275" s="1">
        <v>369.49</v>
      </c>
      <c r="Q275">
        <f>Table1[[#This Row],[Revenue]]-Table1[[#This Row],[Cost]]</f>
        <v>369.49</v>
      </c>
      <c r="R275" s="6">
        <f>Table1[[#This Row],[Profit]]/Table1[[#This Row],[Revenue]]</f>
        <v>0.32135153939815619</v>
      </c>
    </row>
    <row r="276" spans="1:18" x14ac:dyDescent="0.45">
      <c r="A276" s="4" t="s">
        <v>576</v>
      </c>
      <c r="B276" s="4" t="s">
        <v>577</v>
      </c>
      <c r="C276" s="4" t="s">
        <v>20</v>
      </c>
      <c r="D276" s="4" t="s">
        <v>103</v>
      </c>
      <c r="E276" s="4" t="s">
        <v>14</v>
      </c>
      <c r="F276" s="5">
        <v>45791</v>
      </c>
      <c r="G276" s="4" t="str">
        <f>IF(WEEKDAY(Table1[[#This Row],[Order_Date]],2)&gt;=6,"Weekend","Weekday")</f>
        <v>Weekday</v>
      </c>
      <c r="H276" s="5" t="str">
        <f>TEXT(Table1[[#This Row],[Order_Date]],"mmmm")</f>
        <v>May</v>
      </c>
      <c r="I276" s="7">
        <f>MONTH(Table1[[#This Row],[Order_Date]])</f>
        <v>5</v>
      </c>
      <c r="J276" s="7">
        <v>1</v>
      </c>
      <c r="K276" s="4">
        <v>770.41</v>
      </c>
      <c r="L276" s="4">
        <v>15</v>
      </c>
      <c r="M276" s="4">
        <v>654.85</v>
      </c>
      <c r="N276" s="4">
        <f>(Table1[[#This Row],[Quantity]]*Table1[[#This Row],[Unit_Price]])*(1-Table1[[#This Row],[Discount_%]]/100)</f>
        <v>654.84849999999994</v>
      </c>
      <c r="O276" s="4">
        <v>548.48</v>
      </c>
      <c r="P276" s="4">
        <v>106.37</v>
      </c>
      <c r="Q276">
        <f>Table1[[#This Row],[Revenue]]-Table1[[#This Row],[Cost]]</f>
        <v>106.37</v>
      </c>
      <c r="R276" s="6">
        <f>Table1[[#This Row],[Profit]]/Table1[[#This Row],[Revenue]]</f>
        <v>0.16243414522409713</v>
      </c>
    </row>
    <row r="277" spans="1:18" x14ac:dyDescent="0.45">
      <c r="A277" s="1" t="s">
        <v>578</v>
      </c>
      <c r="B277" s="1" t="s">
        <v>579</v>
      </c>
      <c r="C277" s="1" t="s">
        <v>7</v>
      </c>
      <c r="D277" s="1" t="s">
        <v>46</v>
      </c>
      <c r="E277" s="1" t="s">
        <v>4</v>
      </c>
      <c r="F277" s="2">
        <v>45931</v>
      </c>
      <c r="G277" s="1" t="str">
        <f>IF(WEEKDAY(Table1[[#This Row],[Order_Date]],2)&gt;=6,"Weekend","Weekday")</f>
        <v>Weekday</v>
      </c>
      <c r="H277" s="2" t="str">
        <f>TEXT(Table1[[#This Row],[Order_Date]],"mmmm")</f>
        <v>October</v>
      </c>
      <c r="I277" s="8">
        <f>MONTH(Table1[[#This Row],[Order_Date]])</f>
        <v>10</v>
      </c>
      <c r="J277" s="8">
        <v>4</v>
      </c>
      <c r="K277" s="1">
        <v>2755.31</v>
      </c>
      <c r="L277" s="1">
        <v>0</v>
      </c>
      <c r="M277" s="1">
        <v>11021.24</v>
      </c>
      <c r="N277" s="1">
        <f>(Table1[[#This Row],[Quantity]]*Table1[[#This Row],[Unit_Price]])*(1-Table1[[#This Row],[Discount_%]]/100)</f>
        <v>11021.24</v>
      </c>
      <c r="O277" s="1">
        <v>9017.98</v>
      </c>
      <c r="P277" s="1">
        <v>2003.26</v>
      </c>
      <c r="Q277">
        <f>Table1[[#This Row],[Revenue]]-Table1[[#This Row],[Cost]]</f>
        <v>2003.2600000000002</v>
      </c>
      <c r="R277" s="6">
        <f>Table1[[#This Row],[Profit]]/Table1[[#This Row],[Revenue]]</f>
        <v>0.18176357651226177</v>
      </c>
    </row>
    <row r="278" spans="1:18" x14ac:dyDescent="0.45">
      <c r="A278" s="4" t="s">
        <v>580</v>
      </c>
      <c r="B278" s="4" t="s">
        <v>581</v>
      </c>
      <c r="C278" s="4" t="s">
        <v>28</v>
      </c>
      <c r="D278" s="4" t="s">
        <v>100</v>
      </c>
      <c r="E278" s="4" t="s">
        <v>9</v>
      </c>
      <c r="F278" s="5">
        <v>45950</v>
      </c>
      <c r="G278" s="4" t="str">
        <f>IF(WEEKDAY(Table1[[#This Row],[Order_Date]],2)&gt;=6,"Weekend","Weekday")</f>
        <v>Weekday</v>
      </c>
      <c r="H278" s="5" t="str">
        <f>TEXT(Table1[[#This Row],[Order_Date]],"mmmm")</f>
        <v>October</v>
      </c>
      <c r="I278" s="7">
        <f>MONTH(Table1[[#This Row],[Order_Date]])</f>
        <v>10</v>
      </c>
      <c r="J278" s="7">
        <v>5</v>
      </c>
      <c r="K278" s="4">
        <v>3819.28</v>
      </c>
      <c r="L278" s="4">
        <v>10</v>
      </c>
      <c r="M278" s="4">
        <v>17186.759999999998</v>
      </c>
      <c r="N278" s="4">
        <f>(Table1[[#This Row],[Quantity]]*Table1[[#This Row],[Unit_Price]])*(1-Table1[[#This Row],[Discount_%]]/100)</f>
        <v>17186.760000000002</v>
      </c>
      <c r="O278" s="4">
        <v>13423.3</v>
      </c>
      <c r="P278" s="4">
        <v>3763.46</v>
      </c>
      <c r="Q278">
        <f>Table1[[#This Row],[Revenue]]-Table1[[#This Row],[Cost]]</f>
        <v>3763.4599999999991</v>
      </c>
      <c r="R278" s="6">
        <f>Table1[[#This Row],[Profit]]/Table1[[#This Row],[Revenue]]</f>
        <v>0.21897437329665395</v>
      </c>
    </row>
    <row r="279" spans="1:18" x14ac:dyDescent="0.45">
      <c r="A279" s="1" t="s">
        <v>582</v>
      </c>
      <c r="B279" s="1" t="s">
        <v>583</v>
      </c>
      <c r="C279" s="1" t="s">
        <v>7</v>
      </c>
      <c r="D279" s="1" t="s">
        <v>106</v>
      </c>
      <c r="E279" s="1" t="s">
        <v>9</v>
      </c>
      <c r="F279" s="2">
        <v>45548</v>
      </c>
      <c r="G279" s="1" t="str">
        <f>IF(WEEKDAY(Table1[[#This Row],[Order_Date]],2)&gt;=6,"Weekend","Weekday")</f>
        <v>Weekday</v>
      </c>
      <c r="H279" s="2" t="str">
        <f>TEXT(Table1[[#This Row],[Order_Date]],"mmmm")</f>
        <v>September</v>
      </c>
      <c r="I279" s="8">
        <f>MONTH(Table1[[#This Row],[Order_Date]])</f>
        <v>9</v>
      </c>
      <c r="J279" s="8">
        <v>1</v>
      </c>
      <c r="K279" s="1">
        <v>4526.4799999999996</v>
      </c>
      <c r="L279" s="1">
        <v>20</v>
      </c>
      <c r="M279" s="1">
        <v>3621.18</v>
      </c>
      <c r="N279" s="1">
        <f>(Table1[[#This Row],[Quantity]]*Table1[[#This Row],[Unit_Price]])*(1-Table1[[#This Row],[Discount_%]]/100)</f>
        <v>3621.1839999999997</v>
      </c>
      <c r="O279" s="1">
        <v>2758.13</v>
      </c>
      <c r="P279" s="1">
        <v>863.05</v>
      </c>
      <c r="Q279">
        <f>Table1[[#This Row],[Revenue]]-Table1[[#This Row],[Cost]]</f>
        <v>863.04999999999973</v>
      </c>
      <c r="R279" s="6">
        <f>Table1[[#This Row],[Profit]]/Table1[[#This Row],[Revenue]]</f>
        <v>0.23833391325479539</v>
      </c>
    </row>
    <row r="280" spans="1:18" x14ac:dyDescent="0.45">
      <c r="A280" s="4" t="s">
        <v>584</v>
      </c>
      <c r="B280" s="4" t="s">
        <v>585</v>
      </c>
      <c r="C280" s="4" t="s">
        <v>7</v>
      </c>
      <c r="D280" s="4" t="s">
        <v>46</v>
      </c>
      <c r="E280" s="4" t="s">
        <v>9</v>
      </c>
      <c r="F280" s="5">
        <v>45753</v>
      </c>
      <c r="G280" s="4" t="str">
        <f>IF(WEEKDAY(Table1[[#This Row],[Order_Date]],2)&gt;=6,"Weekend","Weekday")</f>
        <v>Weekend</v>
      </c>
      <c r="H280" s="5" t="str">
        <f>TEXT(Table1[[#This Row],[Order_Date]],"mmmm")</f>
        <v>April</v>
      </c>
      <c r="I280" s="7">
        <f>MONTH(Table1[[#This Row],[Order_Date]])</f>
        <v>4</v>
      </c>
      <c r="J280" s="7">
        <v>1</v>
      </c>
      <c r="K280" s="4">
        <v>4725.8900000000003</v>
      </c>
      <c r="L280" s="4">
        <v>20</v>
      </c>
      <c r="M280" s="4">
        <v>3780.71</v>
      </c>
      <c r="N280" s="4">
        <f>(Table1[[#This Row],[Quantity]]*Table1[[#This Row],[Unit_Price]])*(1-Table1[[#This Row],[Discount_%]]/100)</f>
        <v>3780.7120000000004</v>
      </c>
      <c r="O280" s="4">
        <v>2305.69</v>
      </c>
      <c r="P280" s="4">
        <v>1475.02</v>
      </c>
      <c r="Q280">
        <f>Table1[[#This Row],[Revenue]]-Table1[[#This Row],[Cost]]</f>
        <v>1475.02</v>
      </c>
      <c r="R280" s="6">
        <f>Table1[[#This Row],[Profit]]/Table1[[#This Row],[Revenue]]</f>
        <v>0.39014365026674885</v>
      </c>
    </row>
    <row r="281" spans="1:18" x14ac:dyDescent="0.45">
      <c r="A281" s="1" t="s">
        <v>586</v>
      </c>
      <c r="B281" s="1" t="s">
        <v>587</v>
      </c>
      <c r="C281" s="1" t="s">
        <v>28</v>
      </c>
      <c r="D281" s="1" t="s">
        <v>100</v>
      </c>
      <c r="E281" s="1" t="s">
        <v>4</v>
      </c>
      <c r="F281" s="2">
        <v>45982</v>
      </c>
      <c r="G281" s="1" t="str">
        <f>IF(WEEKDAY(Table1[[#This Row],[Order_Date]],2)&gt;=6,"Weekend","Weekday")</f>
        <v>Weekday</v>
      </c>
      <c r="H281" s="2" t="str">
        <f>TEXT(Table1[[#This Row],[Order_Date]],"mmmm")</f>
        <v>November</v>
      </c>
      <c r="I281" s="8">
        <f>MONTH(Table1[[#This Row],[Order_Date]])</f>
        <v>11</v>
      </c>
      <c r="J281" s="8">
        <v>1</v>
      </c>
      <c r="K281" s="1">
        <v>984.82</v>
      </c>
      <c r="L281" s="1">
        <v>5</v>
      </c>
      <c r="M281" s="1">
        <v>935.58</v>
      </c>
      <c r="N281" s="1">
        <f>(Table1[[#This Row],[Quantity]]*Table1[[#This Row],[Unit_Price]])*(1-Table1[[#This Row],[Discount_%]]/100)</f>
        <v>935.57899999999995</v>
      </c>
      <c r="O281" s="1">
        <v>694.19</v>
      </c>
      <c r="P281" s="1">
        <v>241.39</v>
      </c>
      <c r="Q281">
        <f>Table1[[#This Row],[Revenue]]-Table1[[#This Row],[Cost]]</f>
        <v>241.39</v>
      </c>
      <c r="R281" s="6">
        <f>Table1[[#This Row],[Profit]]/Table1[[#This Row],[Revenue]]</f>
        <v>0.25801107334487694</v>
      </c>
    </row>
    <row r="282" spans="1:18" x14ac:dyDescent="0.45">
      <c r="A282" s="4" t="s">
        <v>588</v>
      </c>
      <c r="B282" s="4" t="s">
        <v>589</v>
      </c>
      <c r="C282" s="4" t="s">
        <v>12</v>
      </c>
      <c r="D282" s="4" t="s">
        <v>111</v>
      </c>
      <c r="E282" s="4" t="s">
        <v>9</v>
      </c>
      <c r="F282" s="5">
        <v>45969</v>
      </c>
      <c r="G282" s="4" t="str">
        <f>IF(WEEKDAY(Table1[[#This Row],[Order_Date]],2)&gt;=6,"Weekend","Weekday")</f>
        <v>Weekend</v>
      </c>
      <c r="H282" s="5" t="str">
        <f>TEXT(Table1[[#This Row],[Order_Date]],"mmmm")</f>
        <v>November</v>
      </c>
      <c r="I282" s="7">
        <f>MONTH(Table1[[#This Row],[Order_Date]])</f>
        <v>11</v>
      </c>
      <c r="J282" s="7">
        <v>5</v>
      </c>
      <c r="K282" s="4">
        <v>3682.02</v>
      </c>
      <c r="L282" s="4">
        <v>20</v>
      </c>
      <c r="M282" s="4">
        <v>14728.08</v>
      </c>
      <c r="N282" s="4">
        <f>(Table1[[#This Row],[Quantity]]*Table1[[#This Row],[Unit_Price]])*(1-Table1[[#This Row],[Discount_%]]/100)</f>
        <v>14728.08</v>
      </c>
      <c r="O282" s="4">
        <v>9546</v>
      </c>
      <c r="P282" s="4">
        <v>5182.08</v>
      </c>
      <c r="Q282">
        <f>Table1[[#This Row],[Revenue]]-Table1[[#This Row],[Cost]]</f>
        <v>5182.08</v>
      </c>
      <c r="R282" s="6">
        <f>Table1[[#This Row],[Profit]]/Table1[[#This Row],[Revenue]]</f>
        <v>0.35185034301823453</v>
      </c>
    </row>
    <row r="283" spans="1:18" x14ac:dyDescent="0.45">
      <c r="A283" s="1" t="s">
        <v>590</v>
      </c>
      <c r="B283" s="1" t="s">
        <v>591</v>
      </c>
      <c r="C283" s="1" t="s">
        <v>7</v>
      </c>
      <c r="D283" s="1" t="s">
        <v>8</v>
      </c>
      <c r="E283" s="1" t="s">
        <v>22</v>
      </c>
      <c r="F283" s="2">
        <v>45551</v>
      </c>
      <c r="G283" s="1" t="str">
        <f>IF(WEEKDAY(Table1[[#This Row],[Order_Date]],2)&gt;=6,"Weekend","Weekday")</f>
        <v>Weekday</v>
      </c>
      <c r="H283" s="2" t="str">
        <f>TEXT(Table1[[#This Row],[Order_Date]],"mmmm")</f>
        <v>September</v>
      </c>
      <c r="I283" s="8">
        <f>MONTH(Table1[[#This Row],[Order_Date]])</f>
        <v>9</v>
      </c>
      <c r="J283" s="8">
        <v>2</v>
      </c>
      <c r="K283" s="1">
        <v>2166.64</v>
      </c>
      <c r="L283" s="1">
        <v>15</v>
      </c>
      <c r="M283" s="1">
        <v>3683.29</v>
      </c>
      <c r="N283" s="1">
        <f>(Table1[[#This Row],[Quantity]]*Table1[[#This Row],[Unit_Price]])*(1-Table1[[#This Row],[Discount_%]]/100)</f>
        <v>3683.2879999999996</v>
      </c>
      <c r="O283" s="1">
        <v>2942.34</v>
      </c>
      <c r="P283" s="1">
        <v>740.95</v>
      </c>
      <c r="Q283">
        <f>Table1[[#This Row],[Revenue]]-Table1[[#This Row],[Cost]]</f>
        <v>740.94999999999982</v>
      </c>
      <c r="R283" s="6">
        <f>Table1[[#This Row],[Profit]]/Table1[[#This Row],[Revenue]]</f>
        <v>0.2011652625777498</v>
      </c>
    </row>
    <row r="284" spans="1:18" x14ac:dyDescent="0.45">
      <c r="A284" s="4" t="s">
        <v>592</v>
      </c>
      <c r="B284" s="4" t="s">
        <v>593</v>
      </c>
      <c r="C284" s="4" t="s">
        <v>2</v>
      </c>
      <c r="D284" s="4" t="s">
        <v>65</v>
      </c>
      <c r="E284" s="4" t="s">
        <v>14</v>
      </c>
      <c r="F284" s="5">
        <v>45961</v>
      </c>
      <c r="G284" s="4" t="str">
        <f>IF(WEEKDAY(Table1[[#This Row],[Order_Date]],2)&gt;=6,"Weekend","Weekday")</f>
        <v>Weekday</v>
      </c>
      <c r="H284" s="5" t="str">
        <f>TEXT(Table1[[#This Row],[Order_Date]],"mmmm")</f>
        <v>October</v>
      </c>
      <c r="I284" s="7">
        <f>MONTH(Table1[[#This Row],[Order_Date]])</f>
        <v>10</v>
      </c>
      <c r="J284" s="7">
        <v>4</v>
      </c>
      <c r="K284" s="4">
        <v>4238.29</v>
      </c>
      <c r="L284" s="4">
        <v>20</v>
      </c>
      <c r="M284" s="4">
        <v>13562.53</v>
      </c>
      <c r="N284" s="4">
        <f>(Table1[[#This Row],[Quantity]]*Table1[[#This Row],[Unit_Price]])*(1-Table1[[#This Row],[Discount_%]]/100)</f>
        <v>13562.528</v>
      </c>
      <c r="O284" s="4">
        <v>9219.4699999999993</v>
      </c>
      <c r="P284" s="4">
        <v>4343.0600000000004</v>
      </c>
      <c r="Q284">
        <f>Table1[[#This Row],[Revenue]]-Table1[[#This Row],[Cost]]</f>
        <v>4343.0600000000013</v>
      </c>
      <c r="R284" s="6">
        <f>Table1[[#This Row],[Profit]]/Table1[[#This Row],[Revenue]]</f>
        <v>0.32022491378820916</v>
      </c>
    </row>
    <row r="285" spans="1:18" x14ac:dyDescent="0.45">
      <c r="A285" s="1" t="s">
        <v>594</v>
      </c>
      <c r="B285" s="1" t="s">
        <v>595</v>
      </c>
      <c r="C285" s="1" t="s">
        <v>20</v>
      </c>
      <c r="D285" s="1" t="s">
        <v>103</v>
      </c>
      <c r="E285" s="1" t="s">
        <v>22</v>
      </c>
      <c r="F285" s="2">
        <v>45355</v>
      </c>
      <c r="G285" s="1" t="str">
        <f>IF(WEEKDAY(Table1[[#This Row],[Order_Date]],2)&gt;=6,"Weekend","Weekday")</f>
        <v>Weekday</v>
      </c>
      <c r="H285" s="2" t="str">
        <f>TEXT(Table1[[#This Row],[Order_Date]],"mmmm")</f>
        <v>March</v>
      </c>
      <c r="I285" s="8">
        <f>MONTH(Table1[[#This Row],[Order_Date]])</f>
        <v>3</v>
      </c>
      <c r="J285" s="8">
        <v>1</v>
      </c>
      <c r="K285" s="1">
        <v>3285.82</v>
      </c>
      <c r="L285" s="1">
        <v>15</v>
      </c>
      <c r="M285" s="1">
        <v>2792.95</v>
      </c>
      <c r="N285" s="1">
        <f>(Table1[[#This Row],[Quantity]]*Table1[[#This Row],[Unit_Price]])*(1-Table1[[#This Row],[Discount_%]]/100)</f>
        <v>2792.9470000000001</v>
      </c>
      <c r="O285" s="1">
        <v>1930.42</v>
      </c>
      <c r="P285" s="1">
        <v>862.53</v>
      </c>
      <c r="Q285">
        <f>Table1[[#This Row],[Revenue]]-Table1[[#This Row],[Cost]]</f>
        <v>862.52999999999975</v>
      </c>
      <c r="R285" s="6">
        <f>Table1[[#This Row],[Profit]]/Table1[[#This Row],[Revenue]]</f>
        <v>0.30882400329400816</v>
      </c>
    </row>
    <row r="286" spans="1:18" x14ac:dyDescent="0.45">
      <c r="A286" s="4" t="s">
        <v>596</v>
      </c>
      <c r="B286" s="4" t="s">
        <v>597</v>
      </c>
      <c r="C286" s="4" t="s">
        <v>2</v>
      </c>
      <c r="D286" s="4" t="s">
        <v>68</v>
      </c>
      <c r="E286" s="4" t="s">
        <v>22</v>
      </c>
      <c r="F286" s="5">
        <v>45636</v>
      </c>
      <c r="G286" s="4" t="str">
        <f>IF(WEEKDAY(Table1[[#This Row],[Order_Date]],2)&gt;=6,"Weekend","Weekday")</f>
        <v>Weekday</v>
      </c>
      <c r="H286" s="5" t="str">
        <f>TEXT(Table1[[#This Row],[Order_Date]],"mmmm")</f>
        <v>December</v>
      </c>
      <c r="I286" s="7">
        <f>MONTH(Table1[[#This Row],[Order_Date]])</f>
        <v>12</v>
      </c>
      <c r="J286" s="7">
        <v>4</v>
      </c>
      <c r="K286" s="4">
        <v>2457.1999999999998</v>
      </c>
      <c r="L286" s="4">
        <v>15</v>
      </c>
      <c r="M286" s="4">
        <v>8354.48</v>
      </c>
      <c r="N286" s="4">
        <f>(Table1[[#This Row],[Quantity]]*Table1[[#This Row],[Unit_Price]])*(1-Table1[[#This Row],[Discount_%]]/100)</f>
        <v>8354.48</v>
      </c>
      <c r="O286" s="4">
        <v>6861.11</v>
      </c>
      <c r="P286" s="4">
        <v>1493.37</v>
      </c>
      <c r="Q286">
        <f>Table1[[#This Row],[Revenue]]-Table1[[#This Row],[Cost]]</f>
        <v>1493.37</v>
      </c>
      <c r="R286" s="6">
        <f>Table1[[#This Row],[Profit]]/Table1[[#This Row],[Revenue]]</f>
        <v>0.17875080196493379</v>
      </c>
    </row>
    <row r="287" spans="1:18" x14ac:dyDescent="0.45">
      <c r="A287" s="1" t="s">
        <v>598</v>
      </c>
      <c r="B287" s="1" t="s">
        <v>599</v>
      </c>
      <c r="C287" s="1" t="s">
        <v>2</v>
      </c>
      <c r="D287" s="1" t="s">
        <v>17</v>
      </c>
      <c r="E287" s="1" t="s">
        <v>22</v>
      </c>
      <c r="F287" s="2">
        <v>45425</v>
      </c>
      <c r="G287" s="1" t="str">
        <f>IF(WEEKDAY(Table1[[#This Row],[Order_Date]],2)&gt;=6,"Weekend","Weekday")</f>
        <v>Weekday</v>
      </c>
      <c r="H287" s="2" t="str">
        <f>TEXT(Table1[[#This Row],[Order_Date]],"mmmm")</f>
        <v>May</v>
      </c>
      <c r="I287" s="8">
        <f>MONTH(Table1[[#This Row],[Order_Date]])</f>
        <v>5</v>
      </c>
      <c r="J287" s="8">
        <v>2</v>
      </c>
      <c r="K287" s="1">
        <v>3651.36</v>
      </c>
      <c r="L287" s="1">
        <v>15</v>
      </c>
      <c r="M287" s="1">
        <v>6207.31</v>
      </c>
      <c r="N287" s="1">
        <f>(Table1[[#This Row],[Quantity]]*Table1[[#This Row],[Unit_Price]])*(1-Table1[[#This Row],[Discount_%]]/100)</f>
        <v>6207.3119999999999</v>
      </c>
      <c r="O287" s="1">
        <v>3825.81</v>
      </c>
      <c r="P287" s="1">
        <v>2381.5</v>
      </c>
      <c r="Q287">
        <f>Table1[[#This Row],[Revenue]]-Table1[[#This Row],[Cost]]</f>
        <v>2381.5000000000005</v>
      </c>
      <c r="R287" s="6">
        <f>Table1[[#This Row],[Profit]]/Table1[[#This Row],[Revenue]]</f>
        <v>0.38366055505524937</v>
      </c>
    </row>
    <row r="288" spans="1:18" x14ac:dyDescent="0.45">
      <c r="A288" s="4" t="s">
        <v>600</v>
      </c>
      <c r="B288" s="4" t="s">
        <v>601</v>
      </c>
      <c r="C288" s="4" t="s">
        <v>12</v>
      </c>
      <c r="D288" s="4" t="s">
        <v>111</v>
      </c>
      <c r="E288" s="4" t="s">
        <v>9</v>
      </c>
      <c r="F288" s="5">
        <v>45547</v>
      </c>
      <c r="G288" s="4" t="str">
        <f>IF(WEEKDAY(Table1[[#This Row],[Order_Date]],2)&gt;=6,"Weekend","Weekday")</f>
        <v>Weekday</v>
      </c>
      <c r="H288" s="5" t="str">
        <f>TEXT(Table1[[#This Row],[Order_Date]],"mmmm")</f>
        <v>September</v>
      </c>
      <c r="I288" s="7">
        <f>MONTH(Table1[[#This Row],[Order_Date]])</f>
        <v>9</v>
      </c>
      <c r="J288" s="7">
        <v>1</v>
      </c>
      <c r="K288" s="4">
        <v>2738.17</v>
      </c>
      <c r="L288" s="4">
        <v>5</v>
      </c>
      <c r="M288" s="4">
        <v>2601.2600000000002</v>
      </c>
      <c r="N288" s="4">
        <f>(Table1[[#This Row],[Quantity]]*Table1[[#This Row],[Unit_Price]])*(1-Table1[[#This Row],[Discount_%]]/100)</f>
        <v>2601.2615000000001</v>
      </c>
      <c r="O288" s="4">
        <v>1991.04</v>
      </c>
      <c r="P288" s="4">
        <v>610.22</v>
      </c>
      <c r="Q288">
        <f>Table1[[#This Row],[Revenue]]-Table1[[#This Row],[Cost]]</f>
        <v>610.22000000000025</v>
      </c>
      <c r="R288" s="6">
        <f>Table1[[#This Row],[Profit]]/Table1[[#This Row],[Revenue]]</f>
        <v>0.23458631586231288</v>
      </c>
    </row>
    <row r="289" spans="1:18" x14ac:dyDescent="0.45">
      <c r="A289" s="1" t="s">
        <v>602</v>
      </c>
      <c r="B289" s="1" t="s">
        <v>603</v>
      </c>
      <c r="C289" s="1" t="s">
        <v>2</v>
      </c>
      <c r="D289" s="1" t="s">
        <v>3</v>
      </c>
      <c r="E289" s="1" t="s">
        <v>14</v>
      </c>
      <c r="F289" s="2">
        <v>45420</v>
      </c>
      <c r="G289" s="1" t="str">
        <f>IF(WEEKDAY(Table1[[#This Row],[Order_Date]],2)&gt;=6,"Weekend","Weekday")</f>
        <v>Weekday</v>
      </c>
      <c r="H289" s="2" t="str">
        <f>TEXT(Table1[[#This Row],[Order_Date]],"mmmm")</f>
        <v>May</v>
      </c>
      <c r="I289" s="8">
        <f>MONTH(Table1[[#This Row],[Order_Date]])</f>
        <v>5</v>
      </c>
      <c r="J289" s="8">
        <v>2</v>
      </c>
      <c r="K289" s="1">
        <v>2648.82</v>
      </c>
      <c r="L289" s="1">
        <v>10</v>
      </c>
      <c r="M289" s="1">
        <v>4767.88</v>
      </c>
      <c r="N289" s="1">
        <f>(Table1[[#This Row],[Quantity]]*Table1[[#This Row],[Unit_Price]])*(1-Table1[[#This Row],[Discount_%]]/100)</f>
        <v>4767.8760000000002</v>
      </c>
      <c r="O289" s="1">
        <v>3369.48</v>
      </c>
      <c r="P289" s="1">
        <v>1398.4</v>
      </c>
      <c r="Q289">
        <f>Table1[[#This Row],[Revenue]]-Table1[[#This Row],[Cost]]</f>
        <v>1398.4</v>
      </c>
      <c r="R289" s="6">
        <f>Table1[[#This Row],[Profit]]/Table1[[#This Row],[Revenue]]</f>
        <v>0.29329597221406578</v>
      </c>
    </row>
    <row r="290" spans="1:18" x14ac:dyDescent="0.45">
      <c r="A290" s="4" t="s">
        <v>604</v>
      </c>
      <c r="B290" s="4" t="s">
        <v>605</v>
      </c>
      <c r="C290" s="4" t="s">
        <v>2</v>
      </c>
      <c r="D290" s="4" t="s">
        <v>65</v>
      </c>
      <c r="E290" s="4" t="s">
        <v>14</v>
      </c>
      <c r="F290" s="5">
        <v>45418</v>
      </c>
      <c r="G290" s="4" t="str">
        <f>IF(WEEKDAY(Table1[[#This Row],[Order_Date]],2)&gt;=6,"Weekend","Weekday")</f>
        <v>Weekday</v>
      </c>
      <c r="H290" s="5" t="str">
        <f>TEXT(Table1[[#This Row],[Order_Date]],"mmmm")</f>
        <v>May</v>
      </c>
      <c r="I290" s="7">
        <f>MONTH(Table1[[#This Row],[Order_Date]])</f>
        <v>5</v>
      </c>
      <c r="J290" s="7">
        <v>3</v>
      </c>
      <c r="K290" s="4">
        <v>4363.4799999999996</v>
      </c>
      <c r="L290" s="4">
        <v>0</v>
      </c>
      <c r="M290" s="4">
        <v>13090.44</v>
      </c>
      <c r="N290" s="4">
        <f>(Table1[[#This Row],[Quantity]]*Table1[[#This Row],[Unit_Price]])*(1-Table1[[#This Row],[Discount_%]]/100)</f>
        <v>13090.439999999999</v>
      </c>
      <c r="O290" s="4">
        <v>7923.87</v>
      </c>
      <c r="P290" s="4">
        <v>5166.57</v>
      </c>
      <c r="Q290">
        <f>Table1[[#This Row],[Revenue]]-Table1[[#This Row],[Cost]]</f>
        <v>5166.5700000000006</v>
      </c>
      <c r="R290" s="6">
        <f>Table1[[#This Row],[Profit]]/Table1[[#This Row],[Revenue]]</f>
        <v>0.39468268446285987</v>
      </c>
    </row>
    <row r="291" spans="1:18" x14ac:dyDescent="0.45">
      <c r="A291" s="1" t="s">
        <v>606</v>
      </c>
      <c r="B291" s="1" t="s">
        <v>607</v>
      </c>
      <c r="C291" s="1" t="s">
        <v>2</v>
      </c>
      <c r="D291" s="1" t="s">
        <v>68</v>
      </c>
      <c r="E291" s="1" t="s">
        <v>9</v>
      </c>
      <c r="F291" s="2">
        <v>45332</v>
      </c>
      <c r="G291" s="1" t="str">
        <f>IF(WEEKDAY(Table1[[#This Row],[Order_Date]],2)&gt;=6,"Weekend","Weekday")</f>
        <v>Weekend</v>
      </c>
      <c r="H291" s="2" t="str">
        <f>TEXT(Table1[[#This Row],[Order_Date]],"mmmm")</f>
        <v>February</v>
      </c>
      <c r="I291" s="8">
        <f>MONTH(Table1[[#This Row],[Order_Date]])</f>
        <v>2</v>
      </c>
      <c r="J291" s="8">
        <v>3</v>
      </c>
      <c r="K291" s="1">
        <v>4989.88</v>
      </c>
      <c r="L291" s="1">
        <v>5</v>
      </c>
      <c r="M291" s="1">
        <v>14221.16</v>
      </c>
      <c r="N291" s="1">
        <f>(Table1[[#This Row],[Quantity]]*Table1[[#This Row],[Unit_Price]])*(1-Table1[[#This Row],[Discount_%]]/100)</f>
        <v>14221.157999999999</v>
      </c>
      <c r="O291" s="1">
        <v>9779.58</v>
      </c>
      <c r="P291" s="1">
        <v>4441.58</v>
      </c>
      <c r="Q291">
        <f>Table1[[#This Row],[Revenue]]-Table1[[#This Row],[Cost]]</f>
        <v>4441.58</v>
      </c>
      <c r="R291" s="6">
        <f>Table1[[#This Row],[Profit]]/Table1[[#This Row],[Revenue]]</f>
        <v>0.31232192029342193</v>
      </c>
    </row>
    <row r="292" spans="1:18" x14ac:dyDescent="0.45">
      <c r="A292" s="4" t="s">
        <v>608</v>
      </c>
      <c r="B292" s="4" t="s">
        <v>609</v>
      </c>
      <c r="C292" s="4" t="s">
        <v>12</v>
      </c>
      <c r="D292" s="4" t="s">
        <v>13</v>
      </c>
      <c r="E292" s="4" t="s">
        <v>14</v>
      </c>
      <c r="F292" s="5">
        <v>45937</v>
      </c>
      <c r="G292" s="4" t="str">
        <f>IF(WEEKDAY(Table1[[#This Row],[Order_Date]],2)&gt;=6,"Weekend","Weekday")</f>
        <v>Weekday</v>
      </c>
      <c r="H292" s="5" t="str">
        <f>TEXT(Table1[[#This Row],[Order_Date]],"mmmm")</f>
        <v>October</v>
      </c>
      <c r="I292" s="7">
        <f>MONTH(Table1[[#This Row],[Order_Date]])</f>
        <v>10</v>
      </c>
      <c r="J292" s="7">
        <v>5</v>
      </c>
      <c r="K292" s="4">
        <v>284.22000000000003</v>
      </c>
      <c r="L292" s="4">
        <v>5</v>
      </c>
      <c r="M292" s="4">
        <v>1350.05</v>
      </c>
      <c r="N292" s="4">
        <f>(Table1[[#This Row],[Quantity]]*Table1[[#This Row],[Unit_Price]])*(1-Table1[[#This Row],[Discount_%]]/100)</f>
        <v>1350.0450000000001</v>
      </c>
      <c r="O292" s="4">
        <v>971.96</v>
      </c>
      <c r="P292" s="4">
        <v>378.09</v>
      </c>
      <c r="Q292">
        <f>Table1[[#This Row],[Revenue]]-Table1[[#This Row],[Cost]]</f>
        <v>378.08999999999992</v>
      </c>
      <c r="R292" s="6">
        <f>Table1[[#This Row],[Profit]]/Table1[[#This Row],[Revenue]]</f>
        <v>0.2800562942113255</v>
      </c>
    </row>
    <row r="293" spans="1:18" x14ac:dyDescent="0.45">
      <c r="A293" s="1" t="s">
        <v>610</v>
      </c>
      <c r="B293" s="1" t="s">
        <v>611</v>
      </c>
      <c r="C293" s="1" t="s">
        <v>28</v>
      </c>
      <c r="D293" s="1" t="s">
        <v>137</v>
      </c>
      <c r="E293" s="1" t="s">
        <v>22</v>
      </c>
      <c r="F293" s="2">
        <v>45404</v>
      </c>
      <c r="G293" s="1" t="str">
        <f>IF(WEEKDAY(Table1[[#This Row],[Order_Date]],2)&gt;=6,"Weekend","Weekday")</f>
        <v>Weekday</v>
      </c>
      <c r="H293" s="2" t="str">
        <f>TEXT(Table1[[#This Row],[Order_Date]],"mmmm")</f>
        <v>April</v>
      </c>
      <c r="I293" s="8">
        <f>MONTH(Table1[[#This Row],[Order_Date]])</f>
        <v>4</v>
      </c>
      <c r="J293" s="8">
        <v>4</v>
      </c>
      <c r="K293" s="1">
        <v>4922.01</v>
      </c>
      <c r="L293" s="1">
        <v>10</v>
      </c>
      <c r="M293" s="1">
        <v>17719.240000000002</v>
      </c>
      <c r="N293" s="1">
        <f>(Table1[[#This Row],[Quantity]]*Table1[[#This Row],[Unit_Price]])*(1-Table1[[#This Row],[Discount_%]]/100)</f>
        <v>17719.236000000001</v>
      </c>
      <c r="O293" s="1">
        <v>14034.85</v>
      </c>
      <c r="P293" s="1">
        <v>3684.39</v>
      </c>
      <c r="Q293">
        <f>Table1[[#This Row],[Revenue]]-Table1[[#This Row],[Cost]]</f>
        <v>3684.3900000000012</v>
      </c>
      <c r="R293" s="6">
        <f>Table1[[#This Row],[Profit]]/Table1[[#This Row],[Revenue]]</f>
        <v>0.20793160429002597</v>
      </c>
    </row>
    <row r="294" spans="1:18" x14ac:dyDescent="0.45">
      <c r="A294" s="4" t="s">
        <v>612</v>
      </c>
      <c r="B294" s="4" t="s">
        <v>613</v>
      </c>
      <c r="C294" s="4" t="s">
        <v>7</v>
      </c>
      <c r="D294" s="4" t="s">
        <v>46</v>
      </c>
      <c r="E294" s="4" t="s">
        <v>9</v>
      </c>
      <c r="F294" s="5">
        <v>45795</v>
      </c>
      <c r="G294" s="4" t="str">
        <f>IF(WEEKDAY(Table1[[#This Row],[Order_Date]],2)&gt;=6,"Weekend","Weekday")</f>
        <v>Weekend</v>
      </c>
      <c r="H294" s="5" t="str">
        <f>TEXT(Table1[[#This Row],[Order_Date]],"mmmm")</f>
        <v>May</v>
      </c>
      <c r="I294" s="7">
        <f>MONTH(Table1[[#This Row],[Order_Date]])</f>
        <v>5</v>
      </c>
      <c r="J294" s="7">
        <v>4</v>
      </c>
      <c r="K294" s="4">
        <v>3714.15</v>
      </c>
      <c r="L294" s="4">
        <v>10</v>
      </c>
      <c r="M294" s="4">
        <v>13370.94</v>
      </c>
      <c r="N294" s="4">
        <f>(Table1[[#This Row],[Quantity]]*Table1[[#This Row],[Unit_Price]])*(1-Table1[[#This Row],[Discount_%]]/100)</f>
        <v>13370.94</v>
      </c>
      <c r="O294" s="4">
        <v>8820.73</v>
      </c>
      <c r="P294" s="4">
        <v>4550.21</v>
      </c>
      <c r="Q294">
        <f>Table1[[#This Row],[Revenue]]-Table1[[#This Row],[Cost]]</f>
        <v>4550.2100000000009</v>
      </c>
      <c r="R294" s="6">
        <f>Table1[[#This Row],[Profit]]/Table1[[#This Row],[Revenue]]</f>
        <v>0.3403059171606484</v>
      </c>
    </row>
    <row r="295" spans="1:18" x14ac:dyDescent="0.45">
      <c r="A295" s="1" t="s">
        <v>614</v>
      </c>
      <c r="B295" s="1" t="s">
        <v>615</v>
      </c>
      <c r="C295" s="1" t="s">
        <v>7</v>
      </c>
      <c r="D295" s="1" t="s">
        <v>8</v>
      </c>
      <c r="E295" s="1" t="s">
        <v>14</v>
      </c>
      <c r="F295" s="2">
        <v>45799</v>
      </c>
      <c r="G295" s="1" t="str">
        <f>IF(WEEKDAY(Table1[[#This Row],[Order_Date]],2)&gt;=6,"Weekend","Weekday")</f>
        <v>Weekday</v>
      </c>
      <c r="H295" s="2" t="str">
        <f>TEXT(Table1[[#This Row],[Order_Date]],"mmmm")</f>
        <v>May</v>
      </c>
      <c r="I295" s="8">
        <f>MONTH(Table1[[#This Row],[Order_Date]])</f>
        <v>5</v>
      </c>
      <c r="J295" s="8">
        <v>5</v>
      </c>
      <c r="K295" s="1">
        <v>1837.65</v>
      </c>
      <c r="L295" s="1">
        <v>15</v>
      </c>
      <c r="M295" s="1">
        <v>7810.01</v>
      </c>
      <c r="N295" s="1">
        <f>(Table1[[#This Row],[Quantity]]*Table1[[#This Row],[Unit_Price]])*(1-Table1[[#This Row],[Discount_%]]/100)</f>
        <v>7810.0124999999998</v>
      </c>
      <c r="O295" s="1">
        <v>5246.84</v>
      </c>
      <c r="P295" s="1">
        <v>2563.17</v>
      </c>
      <c r="Q295">
        <f>Table1[[#This Row],[Revenue]]-Table1[[#This Row],[Cost]]</f>
        <v>2563.17</v>
      </c>
      <c r="R295" s="6">
        <f>Table1[[#This Row],[Profit]]/Table1[[#This Row],[Revenue]]</f>
        <v>0.32819036083180431</v>
      </c>
    </row>
    <row r="296" spans="1:18" x14ac:dyDescent="0.45">
      <c r="A296" s="4" t="s">
        <v>616</v>
      </c>
      <c r="B296" s="4" t="s">
        <v>617</v>
      </c>
      <c r="C296" s="4" t="s">
        <v>28</v>
      </c>
      <c r="D296" s="4" t="s">
        <v>35</v>
      </c>
      <c r="E296" s="4" t="s">
        <v>9</v>
      </c>
      <c r="F296" s="5">
        <v>45394</v>
      </c>
      <c r="G296" s="4" t="str">
        <f>IF(WEEKDAY(Table1[[#This Row],[Order_Date]],2)&gt;=6,"Weekend","Weekday")</f>
        <v>Weekday</v>
      </c>
      <c r="H296" s="5" t="str">
        <f>TEXT(Table1[[#This Row],[Order_Date]],"mmmm")</f>
        <v>April</v>
      </c>
      <c r="I296" s="7">
        <f>MONTH(Table1[[#This Row],[Order_Date]])</f>
        <v>4</v>
      </c>
      <c r="J296" s="7">
        <v>2</v>
      </c>
      <c r="K296" s="4">
        <v>1244.68</v>
      </c>
      <c r="L296" s="4">
        <v>15</v>
      </c>
      <c r="M296" s="4">
        <v>2115.96</v>
      </c>
      <c r="N296" s="4">
        <f>(Table1[[#This Row],[Quantity]]*Table1[[#This Row],[Unit_Price]])*(1-Table1[[#This Row],[Discount_%]]/100)</f>
        <v>2115.9560000000001</v>
      </c>
      <c r="O296" s="4">
        <v>1291.8399999999999</v>
      </c>
      <c r="P296" s="4">
        <v>824.12</v>
      </c>
      <c r="Q296">
        <f>Table1[[#This Row],[Revenue]]-Table1[[#This Row],[Cost]]</f>
        <v>824.12000000000012</v>
      </c>
      <c r="R296" s="6">
        <f>Table1[[#This Row],[Profit]]/Table1[[#This Row],[Revenue]]</f>
        <v>0.38947806196714491</v>
      </c>
    </row>
    <row r="297" spans="1:18" x14ac:dyDescent="0.45">
      <c r="A297" s="1" t="s">
        <v>618</v>
      </c>
      <c r="B297" s="1" t="s">
        <v>619</v>
      </c>
      <c r="C297" s="1" t="s">
        <v>12</v>
      </c>
      <c r="D297" s="1" t="s">
        <v>111</v>
      </c>
      <c r="E297" s="1" t="s">
        <v>22</v>
      </c>
      <c r="F297" s="2">
        <v>45915</v>
      </c>
      <c r="G297" s="1" t="str">
        <f>IF(WEEKDAY(Table1[[#This Row],[Order_Date]],2)&gt;=6,"Weekend","Weekday")</f>
        <v>Weekday</v>
      </c>
      <c r="H297" s="2" t="str">
        <f>TEXT(Table1[[#This Row],[Order_Date]],"mmmm")</f>
        <v>September</v>
      </c>
      <c r="I297" s="8">
        <f>MONTH(Table1[[#This Row],[Order_Date]])</f>
        <v>9</v>
      </c>
      <c r="J297" s="8">
        <v>5</v>
      </c>
      <c r="K297" s="1">
        <v>4939.84</v>
      </c>
      <c r="L297" s="1">
        <v>20</v>
      </c>
      <c r="M297" s="1">
        <v>19759.36</v>
      </c>
      <c r="N297" s="1">
        <f>(Table1[[#This Row],[Quantity]]*Table1[[#This Row],[Unit_Price]])*(1-Table1[[#This Row],[Discount_%]]/100)</f>
        <v>19759.36</v>
      </c>
      <c r="O297" s="1">
        <v>13968.75</v>
      </c>
      <c r="P297" s="1">
        <v>5790.61</v>
      </c>
      <c r="Q297">
        <f>Table1[[#This Row],[Revenue]]-Table1[[#This Row],[Cost]]</f>
        <v>5790.6100000000006</v>
      </c>
      <c r="R297" s="6">
        <f>Table1[[#This Row],[Profit]]/Table1[[#This Row],[Revenue]]</f>
        <v>0.29305655648765949</v>
      </c>
    </row>
    <row r="298" spans="1:18" x14ac:dyDescent="0.45">
      <c r="A298" s="4" t="s">
        <v>620</v>
      </c>
      <c r="B298" s="4" t="s">
        <v>621</v>
      </c>
      <c r="C298" s="4" t="s">
        <v>12</v>
      </c>
      <c r="D298" s="4" t="s">
        <v>41</v>
      </c>
      <c r="E298" s="4" t="s">
        <v>22</v>
      </c>
      <c r="F298" s="5">
        <v>45694</v>
      </c>
      <c r="G298" s="4" t="str">
        <f>IF(WEEKDAY(Table1[[#This Row],[Order_Date]],2)&gt;=6,"Weekend","Weekday")</f>
        <v>Weekday</v>
      </c>
      <c r="H298" s="5" t="str">
        <f>TEXT(Table1[[#This Row],[Order_Date]],"mmmm")</f>
        <v>February</v>
      </c>
      <c r="I298" s="7">
        <f>MONTH(Table1[[#This Row],[Order_Date]])</f>
        <v>2</v>
      </c>
      <c r="J298" s="7">
        <v>4</v>
      </c>
      <c r="K298" s="4">
        <v>1169.44</v>
      </c>
      <c r="L298" s="4">
        <v>0</v>
      </c>
      <c r="M298" s="4">
        <v>4677.76</v>
      </c>
      <c r="N298" s="4">
        <f>(Table1[[#This Row],[Quantity]]*Table1[[#This Row],[Unit_Price]])*(1-Table1[[#This Row],[Discount_%]]/100)</f>
        <v>4677.76</v>
      </c>
      <c r="O298" s="4">
        <v>3917.58</v>
      </c>
      <c r="P298" s="4">
        <v>760.18</v>
      </c>
      <c r="Q298">
        <f>Table1[[#This Row],[Revenue]]-Table1[[#This Row],[Cost]]</f>
        <v>760.18000000000029</v>
      </c>
      <c r="R298" s="6">
        <f>Table1[[#This Row],[Profit]]/Table1[[#This Row],[Revenue]]</f>
        <v>0.16250940621152002</v>
      </c>
    </row>
    <row r="299" spans="1:18" x14ac:dyDescent="0.45">
      <c r="A299" s="1" t="s">
        <v>622</v>
      </c>
      <c r="B299" s="1" t="s">
        <v>623</v>
      </c>
      <c r="C299" s="1" t="s">
        <v>20</v>
      </c>
      <c r="D299" s="1" t="s">
        <v>25</v>
      </c>
      <c r="E299" s="1" t="s">
        <v>4</v>
      </c>
      <c r="F299" s="2">
        <v>45999</v>
      </c>
      <c r="G299" s="1" t="str">
        <f>IF(WEEKDAY(Table1[[#This Row],[Order_Date]],2)&gt;=6,"Weekend","Weekday")</f>
        <v>Weekday</v>
      </c>
      <c r="H299" s="2" t="str">
        <f>TEXT(Table1[[#This Row],[Order_Date]],"mmmm")</f>
        <v>December</v>
      </c>
      <c r="I299" s="8">
        <f>MONTH(Table1[[#This Row],[Order_Date]])</f>
        <v>12</v>
      </c>
      <c r="J299" s="8">
        <v>3</v>
      </c>
      <c r="K299" s="1">
        <v>4528.25</v>
      </c>
      <c r="L299" s="1">
        <v>0</v>
      </c>
      <c r="M299" s="1">
        <v>13584.75</v>
      </c>
      <c r="N299" s="1">
        <f>(Table1[[#This Row],[Quantity]]*Table1[[#This Row],[Unit_Price]])*(1-Table1[[#This Row],[Discount_%]]/100)</f>
        <v>13584.75</v>
      </c>
      <c r="O299" s="1">
        <v>11510.31</v>
      </c>
      <c r="P299" s="1">
        <v>2074.44</v>
      </c>
      <c r="Q299">
        <f>Table1[[#This Row],[Revenue]]-Table1[[#This Row],[Cost]]</f>
        <v>2074.4400000000005</v>
      </c>
      <c r="R299" s="6">
        <f>Table1[[#This Row],[Profit]]/Table1[[#This Row],[Revenue]]</f>
        <v>0.15270358306188925</v>
      </c>
    </row>
    <row r="300" spans="1:18" x14ac:dyDescent="0.45">
      <c r="A300" s="4" t="s">
        <v>624</v>
      </c>
      <c r="B300" s="4" t="s">
        <v>625</v>
      </c>
      <c r="C300" s="4" t="s">
        <v>7</v>
      </c>
      <c r="D300" s="4" t="s">
        <v>8</v>
      </c>
      <c r="E300" s="4" t="s">
        <v>22</v>
      </c>
      <c r="F300" s="5">
        <v>45778</v>
      </c>
      <c r="G300" s="4" t="str">
        <f>IF(WEEKDAY(Table1[[#This Row],[Order_Date]],2)&gt;=6,"Weekend","Weekday")</f>
        <v>Weekday</v>
      </c>
      <c r="H300" s="5" t="str">
        <f>TEXT(Table1[[#This Row],[Order_Date]],"mmmm")</f>
        <v>May</v>
      </c>
      <c r="I300" s="7">
        <f>MONTH(Table1[[#This Row],[Order_Date]])</f>
        <v>5</v>
      </c>
      <c r="J300" s="7">
        <v>4</v>
      </c>
      <c r="K300" s="4">
        <v>418.43</v>
      </c>
      <c r="L300" s="4">
        <v>15</v>
      </c>
      <c r="M300" s="4">
        <v>1422.66</v>
      </c>
      <c r="N300" s="4">
        <f>(Table1[[#This Row],[Quantity]]*Table1[[#This Row],[Unit_Price]])*(1-Table1[[#This Row],[Discount_%]]/100)</f>
        <v>1422.662</v>
      </c>
      <c r="O300" s="4">
        <v>996.42</v>
      </c>
      <c r="P300" s="4">
        <v>426.24</v>
      </c>
      <c r="Q300">
        <f>Table1[[#This Row],[Revenue]]-Table1[[#This Row],[Cost]]</f>
        <v>426.24000000000012</v>
      </c>
      <c r="R300" s="6">
        <f>Table1[[#This Row],[Profit]]/Table1[[#This Row],[Revenue]]</f>
        <v>0.29960777698114799</v>
      </c>
    </row>
    <row r="301" spans="1:18" x14ac:dyDescent="0.45">
      <c r="A301" s="1" t="s">
        <v>626</v>
      </c>
      <c r="B301" s="1" t="s">
        <v>627</v>
      </c>
      <c r="C301" s="1" t="s">
        <v>12</v>
      </c>
      <c r="D301" s="1" t="s">
        <v>41</v>
      </c>
      <c r="E301" s="1" t="s">
        <v>22</v>
      </c>
      <c r="F301" s="2">
        <v>45428</v>
      </c>
      <c r="G301" s="1" t="str">
        <f>IF(WEEKDAY(Table1[[#This Row],[Order_Date]],2)&gt;=6,"Weekend","Weekday")</f>
        <v>Weekday</v>
      </c>
      <c r="H301" s="2" t="str">
        <f>TEXT(Table1[[#This Row],[Order_Date]],"mmmm")</f>
        <v>May</v>
      </c>
      <c r="I301" s="8">
        <f>MONTH(Table1[[#This Row],[Order_Date]])</f>
        <v>5</v>
      </c>
      <c r="J301" s="8">
        <v>5</v>
      </c>
      <c r="K301" s="1">
        <v>4170.1499999999996</v>
      </c>
      <c r="L301" s="1">
        <v>0</v>
      </c>
      <c r="M301" s="1">
        <v>20850.75</v>
      </c>
      <c r="N301" s="1">
        <f>(Table1[[#This Row],[Quantity]]*Table1[[#This Row],[Unit_Price]])*(1-Table1[[#This Row],[Discount_%]]/100)</f>
        <v>20850.75</v>
      </c>
      <c r="O301" s="1">
        <v>13137.74</v>
      </c>
      <c r="P301" s="1">
        <v>7713.01</v>
      </c>
      <c r="Q301">
        <f>Table1[[#This Row],[Revenue]]-Table1[[#This Row],[Cost]]</f>
        <v>7713.01</v>
      </c>
      <c r="R301" s="6">
        <f>Table1[[#This Row],[Profit]]/Table1[[#This Row],[Revenue]]</f>
        <v>0.36991523086699518</v>
      </c>
    </row>
    <row r="302" spans="1:18" x14ac:dyDescent="0.45">
      <c r="A302" s="4" t="s">
        <v>628</v>
      </c>
      <c r="B302" s="4" t="s">
        <v>629</v>
      </c>
      <c r="C302" s="4" t="s">
        <v>2</v>
      </c>
      <c r="D302" s="4" t="s">
        <v>82</v>
      </c>
      <c r="E302" s="4" t="s">
        <v>14</v>
      </c>
      <c r="F302" s="5">
        <v>45569</v>
      </c>
      <c r="G302" s="4" t="str">
        <f>IF(WEEKDAY(Table1[[#This Row],[Order_Date]],2)&gt;=6,"Weekend","Weekday")</f>
        <v>Weekday</v>
      </c>
      <c r="H302" s="5" t="str">
        <f>TEXT(Table1[[#This Row],[Order_Date]],"mmmm")</f>
        <v>October</v>
      </c>
      <c r="I302" s="7">
        <f>MONTH(Table1[[#This Row],[Order_Date]])</f>
        <v>10</v>
      </c>
      <c r="J302" s="7">
        <v>2</v>
      </c>
      <c r="K302" s="4">
        <v>1982.04</v>
      </c>
      <c r="L302" s="4">
        <v>10</v>
      </c>
      <c r="M302" s="4">
        <v>3567.67</v>
      </c>
      <c r="N302" s="4">
        <f>(Table1[[#This Row],[Quantity]]*Table1[[#This Row],[Unit_Price]])*(1-Table1[[#This Row],[Discount_%]]/100)</f>
        <v>3567.672</v>
      </c>
      <c r="O302" s="4">
        <v>2173.36</v>
      </c>
      <c r="P302" s="4">
        <v>1394.31</v>
      </c>
      <c r="Q302">
        <f>Table1[[#This Row],[Revenue]]-Table1[[#This Row],[Cost]]</f>
        <v>1394.31</v>
      </c>
      <c r="R302" s="6">
        <f>Table1[[#This Row],[Profit]]/Table1[[#This Row],[Revenue]]</f>
        <v>0.39081809696524622</v>
      </c>
    </row>
    <row r="303" spans="1:18" x14ac:dyDescent="0.45">
      <c r="A303" s="1" t="s">
        <v>630</v>
      </c>
      <c r="B303" s="1" t="s">
        <v>631</v>
      </c>
      <c r="C303" s="1" t="s">
        <v>28</v>
      </c>
      <c r="D303" s="1" t="s">
        <v>85</v>
      </c>
      <c r="E303" s="1" t="s">
        <v>14</v>
      </c>
      <c r="F303" s="2">
        <v>45494</v>
      </c>
      <c r="G303" s="1" t="str">
        <f>IF(WEEKDAY(Table1[[#This Row],[Order_Date]],2)&gt;=6,"Weekend","Weekday")</f>
        <v>Weekend</v>
      </c>
      <c r="H303" s="2" t="str">
        <f>TEXT(Table1[[#This Row],[Order_Date]],"mmmm")</f>
        <v>July</v>
      </c>
      <c r="I303" s="8">
        <f>MONTH(Table1[[#This Row],[Order_Date]])</f>
        <v>7</v>
      </c>
      <c r="J303" s="8">
        <v>5</v>
      </c>
      <c r="K303" s="1">
        <v>383.43</v>
      </c>
      <c r="L303" s="1">
        <v>10</v>
      </c>
      <c r="M303" s="1">
        <v>1725.44</v>
      </c>
      <c r="N303" s="1">
        <f>(Table1[[#This Row],[Quantity]]*Table1[[#This Row],[Unit_Price]])*(1-Table1[[#This Row],[Discount_%]]/100)</f>
        <v>1725.4350000000002</v>
      </c>
      <c r="O303" s="1">
        <v>1453.3</v>
      </c>
      <c r="P303" s="1">
        <v>272.14</v>
      </c>
      <c r="Q303">
        <f>Table1[[#This Row],[Revenue]]-Table1[[#This Row],[Cost]]</f>
        <v>272.1400000000001</v>
      </c>
      <c r="R303" s="6">
        <f>Table1[[#This Row],[Profit]]/Table1[[#This Row],[Revenue]]</f>
        <v>0.15772208827893175</v>
      </c>
    </row>
    <row r="304" spans="1:18" x14ac:dyDescent="0.45">
      <c r="A304" s="4" t="s">
        <v>632</v>
      </c>
      <c r="B304" s="4" t="s">
        <v>633</v>
      </c>
      <c r="C304" s="4" t="s">
        <v>7</v>
      </c>
      <c r="D304" s="4" t="s">
        <v>106</v>
      </c>
      <c r="E304" s="4" t="s">
        <v>4</v>
      </c>
      <c r="F304" s="5">
        <v>45842</v>
      </c>
      <c r="G304" s="4" t="str">
        <f>IF(WEEKDAY(Table1[[#This Row],[Order_Date]],2)&gt;=6,"Weekend","Weekday")</f>
        <v>Weekday</v>
      </c>
      <c r="H304" s="5" t="str">
        <f>TEXT(Table1[[#This Row],[Order_Date]],"mmmm")</f>
        <v>July</v>
      </c>
      <c r="I304" s="7">
        <f>MONTH(Table1[[#This Row],[Order_Date]])</f>
        <v>7</v>
      </c>
      <c r="J304" s="7">
        <v>1</v>
      </c>
      <c r="K304" s="4">
        <v>4645.99</v>
      </c>
      <c r="L304" s="4">
        <v>15</v>
      </c>
      <c r="M304" s="4">
        <v>3949.09</v>
      </c>
      <c r="N304" s="4">
        <f>(Table1[[#This Row],[Quantity]]*Table1[[#This Row],[Unit_Price]])*(1-Table1[[#This Row],[Discount_%]]/100)</f>
        <v>3949.0914999999995</v>
      </c>
      <c r="O304" s="4">
        <v>3351.7</v>
      </c>
      <c r="P304" s="4">
        <v>597.39</v>
      </c>
      <c r="Q304">
        <f>Table1[[#This Row],[Revenue]]-Table1[[#This Row],[Cost]]</f>
        <v>597.39000000000033</v>
      </c>
      <c r="R304" s="6">
        <f>Table1[[#This Row],[Profit]]/Table1[[#This Row],[Revenue]]</f>
        <v>0.15127282487864291</v>
      </c>
    </row>
    <row r="305" spans="1:18" x14ac:dyDescent="0.45">
      <c r="A305" s="1" t="s">
        <v>634</v>
      </c>
      <c r="B305" s="1" t="s">
        <v>635</v>
      </c>
      <c r="C305" s="1" t="s">
        <v>28</v>
      </c>
      <c r="D305" s="1" t="s">
        <v>35</v>
      </c>
      <c r="E305" s="1" t="s">
        <v>22</v>
      </c>
      <c r="F305" s="2">
        <v>45785</v>
      </c>
      <c r="G305" s="1" t="str">
        <f>IF(WEEKDAY(Table1[[#This Row],[Order_Date]],2)&gt;=6,"Weekend","Weekday")</f>
        <v>Weekday</v>
      </c>
      <c r="H305" s="2" t="str">
        <f>TEXT(Table1[[#This Row],[Order_Date]],"mmmm")</f>
        <v>May</v>
      </c>
      <c r="I305" s="8">
        <f>MONTH(Table1[[#This Row],[Order_Date]])</f>
        <v>5</v>
      </c>
      <c r="J305" s="8">
        <v>3</v>
      </c>
      <c r="K305" s="1">
        <v>3815.37</v>
      </c>
      <c r="L305" s="1">
        <v>20</v>
      </c>
      <c r="M305" s="1">
        <v>9156.89</v>
      </c>
      <c r="N305" s="1">
        <f>(Table1[[#This Row],[Quantity]]*Table1[[#This Row],[Unit_Price]])*(1-Table1[[#This Row],[Discount_%]]/100)</f>
        <v>9156.8880000000008</v>
      </c>
      <c r="O305" s="1">
        <v>7087.48</v>
      </c>
      <c r="P305" s="1">
        <v>2069.41</v>
      </c>
      <c r="Q305">
        <f>Table1[[#This Row],[Revenue]]-Table1[[#This Row],[Cost]]</f>
        <v>2069.41</v>
      </c>
      <c r="R305" s="6">
        <f>Table1[[#This Row],[Profit]]/Table1[[#This Row],[Revenue]]</f>
        <v>0.22599485196393099</v>
      </c>
    </row>
    <row r="306" spans="1:18" x14ac:dyDescent="0.45">
      <c r="A306" s="4" t="s">
        <v>636</v>
      </c>
      <c r="B306" s="4" t="s">
        <v>637</v>
      </c>
      <c r="C306" s="4" t="s">
        <v>2</v>
      </c>
      <c r="D306" s="4" t="s">
        <v>17</v>
      </c>
      <c r="E306" s="4" t="s">
        <v>14</v>
      </c>
      <c r="F306" s="5">
        <v>45923</v>
      </c>
      <c r="G306" s="4" t="str">
        <f>IF(WEEKDAY(Table1[[#This Row],[Order_Date]],2)&gt;=6,"Weekend","Weekday")</f>
        <v>Weekday</v>
      </c>
      <c r="H306" s="5" t="str">
        <f>TEXT(Table1[[#This Row],[Order_Date]],"mmmm")</f>
        <v>September</v>
      </c>
      <c r="I306" s="7">
        <f>MONTH(Table1[[#This Row],[Order_Date]])</f>
        <v>9</v>
      </c>
      <c r="J306" s="7">
        <v>3</v>
      </c>
      <c r="K306" s="4">
        <v>1199.76</v>
      </c>
      <c r="L306" s="4">
        <v>15</v>
      </c>
      <c r="M306" s="4">
        <v>3059.39</v>
      </c>
      <c r="N306" s="4">
        <f>(Table1[[#This Row],[Quantity]]*Table1[[#This Row],[Unit_Price]])*(1-Table1[[#This Row],[Discount_%]]/100)</f>
        <v>3059.3879999999999</v>
      </c>
      <c r="O306" s="4">
        <v>2006.82</v>
      </c>
      <c r="P306" s="4">
        <v>1052.57</v>
      </c>
      <c r="Q306">
        <f>Table1[[#This Row],[Revenue]]-Table1[[#This Row],[Cost]]</f>
        <v>1052.57</v>
      </c>
      <c r="R306" s="6">
        <f>Table1[[#This Row],[Profit]]/Table1[[#This Row],[Revenue]]</f>
        <v>0.34404570845822208</v>
      </c>
    </row>
    <row r="307" spans="1:18" x14ac:dyDescent="0.45">
      <c r="A307" s="1" t="s">
        <v>638</v>
      </c>
      <c r="B307" s="1" t="s">
        <v>639</v>
      </c>
      <c r="C307" s="1" t="s">
        <v>20</v>
      </c>
      <c r="D307" s="1" t="s">
        <v>103</v>
      </c>
      <c r="E307" s="1" t="s">
        <v>14</v>
      </c>
      <c r="F307" s="2">
        <v>45681</v>
      </c>
      <c r="G307" s="1" t="str">
        <f>IF(WEEKDAY(Table1[[#This Row],[Order_Date]],2)&gt;=6,"Weekend","Weekday")</f>
        <v>Weekday</v>
      </c>
      <c r="H307" s="2" t="str">
        <f>TEXT(Table1[[#This Row],[Order_Date]],"mmmm")</f>
        <v>January</v>
      </c>
      <c r="I307" s="8">
        <f>MONTH(Table1[[#This Row],[Order_Date]])</f>
        <v>1</v>
      </c>
      <c r="J307" s="8">
        <v>5</v>
      </c>
      <c r="K307" s="1">
        <v>548.29</v>
      </c>
      <c r="L307" s="1">
        <v>15</v>
      </c>
      <c r="M307" s="1">
        <v>2330.23</v>
      </c>
      <c r="N307" s="1">
        <f>(Table1[[#This Row],[Quantity]]*Table1[[#This Row],[Unit_Price]])*(1-Table1[[#This Row],[Discount_%]]/100)</f>
        <v>2330.2324999999996</v>
      </c>
      <c r="O307" s="1">
        <v>1909.31</v>
      </c>
      <c r="P307" s="1">
        <v>420.92</v>
      </c>
      <c r="Q307">
        <f>Table1[[#This Row],[Revenue]]-Table1[[#This Row],[Cost]]</f>
        <v>420.92000000000007</v>
      </c>
      <c r="R307" s="6">
        <f>Table1[[#This Row],[Profit]]/Table1[[#This Row],[Revenue]]</f>
        <v>0.18063452963870519</v>
      </c>
    </row>
    <row r="308" spans="1:18" x14ac:dyDescent="0.45">
      <c r="A308" s="4" t="s">
        <v>640</v>
      </c>
      <c r="B308" s="4" t="s">
        <v>641</v>
      </c>
      <c r="C308" s="4" t="s">
        <v>2</v>
      </c>
      <c r="D308" s="4" t="s">
        <v>82</v>
      </c>
      <c r="E308" s="4" t="s">
        <v>14</v>
      </c>
      <c r="F308" s="5">
        <v>45535</v>
      </c>
      <c r="G308" s="4" t="str">
        <f>IF(WEEKDAY(Table1[[#This Row],[Order_Date]],2)&gt;=6,"Weekend","Weekday")</f>
        <v>Weekend</v>
      </c>
      <c r="H308" s="5" t="str">
        <f>TEXT(Table1[[#This Row],[Order_Date]],"mmmm")</f>
        <v>August</v>
      </c>
      <c r="I308" s="7">
        <f>MONTH(Table1[[#This Row],[Order_Date]])</f>
        <v>8</v>
      </c>
      <c r="J308" s="7">
        <v>3</v>
      </c>
      <c r="K308" s="4">
        <v>734.62</v>
      </c>
      <c r="L308" s="4">
        <v>0</v>
      </c>
      <c r="M308" s="4">
        <v>2203.86</v>
      </c>
      <c r="N308" s="4">
        <f>(Table1[[#This Row],[Quantity]]*Table1[[#This Row],[Unit_Price]])*(1-Table1[[#This Row],[Discount_%]]/100)</f>
        <v>2203.86</v>
      </c>
      <c r="O308" s="4">
        <v>1811.99</v>
      </c>
      <c r="P308" s="4">
        <v>391.87</v>
      </c>
      <c r="Q308">
        <f>Table1[[#This Row],[Revenue]]-Table1[[#This Row],[Cost]]</f>
        <v>391.87000000000012</v>
      </c>
      <c r="R308" s="6">
        <f>Table1[[#This Row],[Profit]]/Table1[[#This Row],[Revenue]]</f>
        <v>0.17781075022914342</v>
      </c>
    </row>
    <row r="309" spans="1:18" x14ac:dyDescent="0.45">
      <c r="A309" s="1" t="s">
        <v>642</v>
      </c>
      <c r="B309" s="1" t="s">
        <v>643</v>
      </c>
      <c r="C309" s="1" t="s">
        <v>28</v>
      </c>
      <c r="D309" s="1" t="s">
        <v>29</v>
      </c>
      <c r="E309" s="1" t="s">
        <v>22</v>
      </c>
      <c r="F309" s="2">
        <v>45580</v>
      </c>
      <c r="G309" s="1" t="str">
        <f>IF(WEEKDAY(Table1[[#This Row],[Order_Date]],2)&gt;=6,"Weekend","Weekday")</f>
        <v>Weekday</v>
      </c>
      <c r="H309" s="2" t="str">
        <f>TEXT(Table1[[#This Row],[Order_Date]],"mmmm")</f>
        <v>October</v>
      </c>
      <c r="I309" s="8">
        <f>MONTH(Table1[[#This Row],[Order_Date]])</f>
        <v>10</v>
      </c>
      <c r="J309" s="8">
        <v>2</v>
      </c>
      <c r="K309" s="1">
        <v>4324.43</v>
      </c>
      <c r="L309" s="1">
        <v>20</v>
      </c>
      <c r="M309" s="1">
        <v>6919.09</v>
      </c>
      <c r="N309" s="1">
        <f>(Table1[[#This Row],[Quantity]]*Table1[[#This Row],[Unit_Price]])*(1-Table1[[#This Row],[Discount_%]]/100)</f>
        <v>6919.0880000000006</v>
      </c>
      <c r="O309" s="1">
        <v>5551.73</v>
      </c>
      <c r="P309" s="1">
        <v>1367.36</v>
      </c>
      <c r="Q309">
        <f>Table1[[#This Row],[Revenue]]-Table1[[#This Row],[Cost]]</f>
        <v>1367.3600000000006</v>
      </c>
      <c r="R309" s="6">
        <f>Table1[[#This Row],[Profit]]/Table1[[#This Row],[Revenue]]</f>
        <v>0.19762136350300399</v>
      </c>
    </row>
    <row r="310" spans="1:18" x14ac:dyDescent="0.45">
      <c r="A310" s="4" t="s">
        <v>644</v>
      </c>
      <c r="B310" s="4" t="s">
        <v>645</v>
      </c>
      <c r="C310" s="4" t="s">
        <v>7</v>
      </c>
      <c r="D310" s="4" t="s">
        <v>134</v>
      </c>
      <c r="E310" s="4" t="s">
        <v>9</v>
      </c>
      <c r="F310" s="5">
        <v>45894</v>
      </c>
      <c r="G310" s="4" t="str">
        <f>IF(WEEKDAY(Table1[[#This Row],[Order_Date]],2)&gt;=6,"Weekend","Weekday")</f>
        <v>Weekday</v>
      </c>
      <c r="H310" s="5" t="str">
        <f>TEXT(Table1[[#This Row],[Order_Date]],"mmmm")</f>
        <v>August</v>
      </c>
      <c r="I310" s="7">
        <f>MONTH(Table1[[#This Row],[Order_Date]])</f>
        <v>8</v>
      </c>
      <c r="J310" s="7">
        <v>2</v>
      </c>
      <c r="K310" s="4">
        <v>2101.42</v>
      </c>
      <c r="L310" s="4">
        <v>0</v>
      </c>
      <c r="M310" s="4">
        <v>4202.84</v>
      </c>
      <c r="N310" s="4">
        <f>(Table1[[#This Row],[Quantity]]*Table1[[#This Row],[Unit_Price]])*(1-Table1[[#This Row],[Discount_%]]/100)</f>
        <v>4202.84</v>
      </c>
      <c r="O310" s="4">
        <v>2913.29</v>
      </c>
      <c r="P310" s="4">
        <v>1289.55</v>
      </c>
      <c r="Q310">
        <f>Table1[[#This Row],[Revenue]]-Table1[[#This Row],[Cost]]</f>
        <v>1289.5500000000002</v>
      </c>
      <c r="R310" s="6">
        <f>Table1[[#This Row],[Profit]]/Table1[[#This Row],[Revenue]]</f>
        <v>0.3068282399520324</v>
      </c>
    </row>
    <row r="311" spans="1:18" x14ac:dyDescent="0.45">
      <c r="A311" s="1" t="s">
        <v>646</v>
      </c>
      <c r="B311" s="1" t="s">
        <v>647</v>
      </c>
      <c r="C311" s="1" t="s">
        <v>20</v>
      </c>
      <c r="D311" s="1" t="s">
        <v>60</v>
      </c>
      <c r="E311" s="1" t="s">
        <v>9</v>
      </c>
      <c r="F311" s="2">
        <v>45862</v>
      </c>
      <c r="G311" s="1" t="str">
        <f>IF(WEEKDAY(Table1[[#This Row],[Order_Date]],2)&gt;=6,"Weekend","Weekday")</f>
        <v>Weekday</v>
      </c>
      <c r="H311" s="2" t="str">
        <f>TEXT(Table1[[#This Row],[Order_Date]],"mmmm")</f>
        <v>July</v>
      </c>
      <c r="I311" s="8">
        <f>MONTH(Table1[[#This Row],[Order_Date]])</f>
        <v>7</v>
      </c>
      <c r="J311" s="8">
        <v>5</v>
      </c>
      <c r="K311" s="1">
        <v>339.04</v>
      </c>
      <c r="L311" s="1">
        <v>0</v>
      </c>
      <c r="M311" s="1">
        <v>1695.2</v>
      </c>
      <c r="N311" s="1">
        <f>(Table1[[#This Row],[Quantity]]*Table1[[#This Row],[Unit_Price]])*(1-Table1[[#This Row],[Discount_%]]/100)</f>
        <v>1695.2</v>
      </c>
      <c r="O311" s="1">
        <v>1242.8399999999999</v>
      </c>
      <c r="P311" s="1">
        <v>452.36</v>
      </c>
      <c r="Q311">
        <f>Table1[[#This Row],[Revenue]]-Table1[[#This Row],[Cost]]</f>
        <v>452.36000000000013</v>
      </c>
      <c r="R311" s="6">
        <f>Table1[[#This Row],[Profit]]/Table1[[#This Row],[Revenue]]</f>
        <v>0.2668475696083058</v>
      </c>
    </row>
    <row r="312" spans="1:18" x14ac:dyDescent="0.45">
      <c r="A312" s="4" t="s">
        <v>648</v>
      </c>
      <c r="B312" s="4" t="s">
        <v>649</v>
      </c>
      <c r="C312" s="4" t="s">
        <v>20</v>
      </c>
      <c r="D312" s="4" t="s">
        <v>57</v>
      </c>
      <c r="E312" s="4" t="s">
        <v>4</v>
      </c>
      <c r="F312" s="5">
        <v>45427</v>
      </c>
      <c r="G312" s="4" t="str">
        <f>IF(WEEKDAY(Table1[[#This Row],[Order_Date]],2)&gt;=6,"Weekend","Weekday")</f>
        <v>Weekday</v>
      </c>
      <c r="H312" s="5" t="str">
        <f>TEXT(Table1[[#This Row],[Order_Date]],"mmmm")</f>
        <v>May</v>
      </c>
      <c r="I312" s="7">
        <f>MONTH(Table1[[#This Row],[Order_Date]])</f>
        <v>5</v>
      </c>
      <c r="J312" s="7">
        <v>4</v>
      </c>
      <c r="K312" s="4">
        <v>636.4</v>
      </c>
      <c r="L312" s="4">
        <v>5</v>
      </c>
      <c r="M312" s="4">
        <v>2418.3200000000002</v>
      </c>
      <c r="N312" s="4">
        <f>(Table1[[#This Row],[Quantity]]*Table1[[#This Row],[Unit_Price]])*(1-Table1[[#This Row],[Discount_%]]/100)</f>
        <v>2418.3199999999997</v>
      </c>
      <c r="O312" s="4">
        <v>1991.78</v>
      </c>
      <c r="P312" s="4">
        <v>426.54</v>
      </c>
      <c r="Q312">
        <f>Table1[[#This Row],[Revenue]]-Table1[[#This Row],[Cost]]</f>
        <v>426.54000000000019</v>
      </c>
      <c r="R312" s="6">
        <f>Table1[[#This Row],[Profit]]/Table1[[#This Row],[Revenue]]</f>
        <v>0.17637864302490985</v>
      </c>
    </row>
    <row r="313" spans="1:18" x14ac:dyDescent="0.45">
      <c r="A313" s="1" t="s">
        <v>650</v>
      </c>
      <c r="B313" s="1" t="s">
        <v>651</v>
      </c>
      <c r="C313" s="1" t="s">
        <v>20</v>
      </c>
      <c r="D313" s="1" t="s">
        <v>21</v>
      </c>
      <c r="E313" s="1" t="s">
        <v>14</v>
      </c>
      <c r="F313" s="2">
        <v>45837</v>
      </c>
      <c r="G313" s="1" t="str">
        <f>IF(WEEKDAY(Table1[[#This Row],[Order_Date]],2)&gt;=6,"Weekend","Weekday")</f>
        <v>Weekend</v>
      </c>
      <c r="H313" s="2" t="str">
        <f>TEXT(Table1[[#This Row],[Order_Date]],"mmmm")</f>
        <v>June</v>
      </c>
      <c r="I313" s="8">
        <f>MONTH(Table1[[#This Row],[Order_Date]])</f>
        <v>6</v>
      </c>
      <c r="J313" s="8">
        <v>1</v>
      </c>
      <c r="K313" s="1">
        <v>401.43</v>
      </c>
      <c r="L313" s="1">
        <v>0</v>
      </c>
      <c r="M313" s="1">
        <v>401.43</v>
      </c>
      <c r="N313" s="1">
        <f>(Table1[[#This Row],[Quantity]]*Table1[[#This Row],[Unit_Price]])*(1-Table1[[#This Row],[Discount_%]]/100)</f>
        <v>401.43</v>
      </c>
      <c r="O313" s="1">
        <v>329.46</v>
      </c>
      <c r="P313" s="1">
        <v>71.97</v>
      </c>
      <c r="Q313">
        <f>Table1[[#This Row],[Revenue]]-Table1[[#This Row],[Cost]]</f>
        <v>71.970000000000027</v>
      </c>
      <c r="R313" s="6">
        <f>Table1[[#This Row],[Profit]]/Table1[[#This Row],[Revenue]]</f>
        <v>0.17928405948733278</v>
      </c>
    </row>
    <row r="314" spans="1:18" x14ac:dyDescent="0.45">
      <c r="A314" s="4" t="s">
        <v>652</v>
      </c>
      <c r="B314" s="4" t="s">
        <v>653</v>
      </c>
      <c r="C314" s="4" t="s">
        <v>12</v>
      </c>
      <c r="D314" s="4" t="s">
        <v>13</v>
      </c>
      <c r="E314" s="4" t="s">
        <v>9</v>
      </c>
      <c r="F314" s="5">
        <v>45826</v>
      </c>
      <c r="G314" s="4" t="str">
        <f>IF(WEEKDAY(Table1[[#This Row],[Order_Date]],2)&gt;=6,"Weekend","Weekday")</f>
        <v>Weekday</v>
      </c>
      <c r="H314" s="5" t="str">
        <f>TEXT(Table1[[#This Row],[Order_Date]],"mmmm")</f>
        <v>June</v>
      </c>
      <c r="I314" s="7">
        <f>MONTH(Table1[[#This Row],[Order_Date]])</f>
        <v>6</v>
      </c>
      <c r="J314" s="7">
        <v>5</v>
      </c>
      <c r="K314" s="4">
        <v>4541.92</v>
      </c>
      <c r="L314" s="4">
        <v>10</v>
      </c>
      <c r="M314" s="4">
        <v>20438.64</v>
      </c>
      <c r="N314" s="4">
        <f>(Table1[[#This Row],[Quantity]]*Table1[[#This Row],[Unit_Price]])*(1-Table1[[#This Row],[Discount_%]]/100)</f>
        <v>20438.64</v>
      </c>
      <c r="O314" s="4">
        <v>15182.43</v>
      </c>
      <c r="P314" s="4">
        <v>5256.21</v>
      </c>
      <c r="Q314">
        <f>Table1[[#This Row],[Revenue]]-Table1[[#This Row],[Cost]]</f>
        <v>5256.2099999999991</v>
      </c>
      <c r="R314" s="6">
        <f>Table1[[#This Row],[Profit]]/Table1[[#This Row],[Revenue]]</f>
        <v>0.25717024224703799</v>
      </c>
    </row>
    <row r="315" spans="1:18" x14ac:dyDescent="0.45">
      <c r="A315" s="1" t="s">
        <v>654</v>
      </c>
      <c r="B315" s="1" t="s">
        <v>655</v>
      </c>
      <c r="C315" s="1" t="s">
        <v>20</v>
      </c>
      <c r="D315" s="1" t="s">
        <v>21</v>
      </c>
      <c r="E315" s="1" t="s">
        <v>4</v>
      </c>
      <c r="F315" s="2">
        <v>45621</v>
      </c>
      <c r="G315" s="1" t="str">
        <f>IF(WEEKDAY(Table1[[#This Row],[Order_Date]],2)&gt;=6,"Weekend","Weekday")</f>
        <v>Weekday</v>
      </c>
      <c r="H315" s="2" t="str">
        <f>TEXT(Table1[[#This Row],[Order_Date]],"mmmm")</f>
        <v>November</v>
      </c>
      <c r="I315" s="8">
        <f>MONTH(Table1[[#This Row],[Order_Date]])</f>
        <v>11</v>
      </c>
      <c r="J315" s="8">
        <v>3</v>
      </c>
      <c r="K315" s="1">
        <v>4336.0200000000004</v>
      </c>
      <c r="L315" s="1">
        <v>15</v>
      </c>
      <c r="M315" s="1">
        <v>11056.85</v>
      </c>
      <c r="N315" s="1">
        <f>(Table1[[#This Row],[Quantity]]*Table1[[#This Row],[Unit_Price]])*(1-Table1[[#This Row],[Discount_%]]/100)</f>
        <v>11056.851000000001</v>
      </c>
      <c r="O315" s="1">
        <v>8662.7900000000009</v>
      </c>
      <c r="P315" s="1">
        <v>2394.06</v>
      </c>
      <c r="Q315">
        <f>Table1[[#This Row],[Revenue]]-Table1[[#This Row],[Cost]]</f>
        <v>2394.0599999999995</v>
      </c>
      <c r="R315" s="6">
        <f>Table1[[#This Row],[Profit]]/Table1[[#This Row],[Revenue]]</f>
        <v>0.21652278904027819</v>
      </c>
    </row>
    <row r="316" spans="1:18" x14ac:dyDescent="0.45">
      <c r="A316" s="4" t="s">
        <v>656</v>
      </c>
      <c r="B316" s="4" t="s">
        <v>657</v>
      </c>
      <c r="C316" s="4" t="s">
        <v>20</v>
      </c>
      <c r="D316" s="4" t="s">
        <v>60</v>
      </c>
      <c r="E316" s="4" t="s">
        <v>4</v>
      </c>
      <c r="F316" s="5">
        <v>45848</v>
      </c>
      <c r="G316" s="4" t="str">
        <f>IF(WEEKDAY(Table1[[#This Row],[Order_Date]],2)&gt;=6,"Weekend","Weekday")</f>
        <v>Weekday</v>
      </c>
      <c r="H316" s="5" t="str">
        <f>TEXT(Table1[[#This Row],[Order_Date]],"mmmm")</f>
        <v>July</v>
      </c>
      <c r="I316" s="7">
        <f>MONTH(Table1[[#This Row],[Order_Date]])</f>
        <v>7</v>
      </c>
      <c r="J316" s="7">
        <v>3</v>
      </c>
      <c r="K316" s="4">
        <v>4353.99</v>
      </c>
      <c r="L316" s="4">
        <v>20</v>
      </c>
      <c r="M316" s="4">
        <v>10449.58</v>
      </c>
      <c r="N316" s="4">
        <f>(Table1[[#This Row],[Quantity]]*Table1[[#This Row],[Unit_Price]])*(1-Table1[[#This Row],[Discount_%]]/100)</f>
        <v>10449.576000000001</v>
      </c>
      <c r="O316" s="4">
        <v>6910.53</v>
      </c>
      <c r="P316" s="4">
        <v>3539.05</v>
      </c>
      <c r="Q316">
        <f>Table1[[#This Row],[Revenue]]-Table1[[#This Row],[Cost]]</f>
        <v>3539.05</v>
      </c>
      <c r="R316" s="6">
        <f>Table1[[#This Row],[Profit]]/Table1[[#This Row],[Revenue]]</f>
        <v>0.33867868373657123</v>
      </c>
    </row>
    <row r="317" spans="1:18" x14ac:dyDescent="0.45">
      <c r="A317" s="1" t="s">
        <v>658</v>
      </c>
      <c r="B317" s="1" t="s">
        <v>659</v>
      </c>
      <c r="C317" s="1" t="s">
        <v>20</v>
      </c>
      <c r="D317" s="1" t="s">
        <v>25</v>
      </c>
      <c r="E317" s="1" t="s">
        <v>22</v>
      </c>
      <c r="F317" s="2">
        <v>45989</v>
      </c>
      <c r="G317" s="1" t="str">
        <f>IF(WEEKDAY(Table1[[#This Row],[Order_Date]],2)&gt;=6,"Weekend","Weekday")</f>
        <v>Weekday</v>
      </c>
      <c r="H317" s="2" t="str">
        <f>TEXT(Table1[[#This Row],[Order_Date]],"mmmm")</f>
        <v>November</v>
      </c>
      <c r="I317" s="8">
        <f>MONTH(Table1[[#This Row],[Order_Date]])</f>
        <v>11</v>
      </c>
      <c r="J317" s="8">
        <v>5</v>
      </c>
      <c r="K317" s="1">
        <v>4201.37</v>
      </c>
      <c r="L317" s="1">
        <v>5</v>
      </c>
      <c r="M317" s="1">
        <v>19956.509999999998</v>
      </c>
      <c r="N317" s="1">
        <f>(Table1[[#This Row],[Quantity]]*Table1[[#This Row],[Unit_Price]])*(1-Table1[[#This Row],[Discount_%]]/100)</f>
        <v>19956.507499999996</v>
      </c>
      <c r="O317" s="1">
        <v>15453.68</v>
      </c>
      <c r="P317" s="1">
        <v>4502.83</v>
      </c>
      <c r="Q317">
        <f>Table1[[#This Row],[Revenue]]-Table1[[#This Row],[Cost]]</f>
        <v>4502.8299999999981</v>
      </c>
      <c r="R317" s="6">
        <f>Table1[[#This Row],[Profit]]/Table1[[#This Row],[Revenue]]</f>
        <v>0.22563213708208502</v>
      </c>
    </row>
    <row r="318" spans="1:18" x14ac:dyDescent="0.45">
      <c r="A318" s="4" t="s">
        <v>660</v>
      </c>
      <c r="B318" s="4" t="s">
        <v>661</v>
      </c>
      <c r="C318" s="4" t="s">
        <v>20</v>
      </c>
      <c r="D318" s="4" t="s">
        <v>57</v>
      </c>
      <c r="E318" s="4" t="s">
        <v>9</v>
      </c>
      <c r="F318" s="5">
        <v>45396</v>
      </c>
      <c r="G318" s="4" t="str">
        <f>IF(WEEKDAY(Table1[[#This Row],[Order_Date]],2)&gt;=6,"Weekend","Weekday")</f>
        <v>Weekend</v>
      </c>
      <c r="H318" s="5" t="str">
        <f>TEXT(Table1[[#This Row],[Order_Date]],"mmmm")</f>
        <v>April</v>
      </c>
      <c r="I318" s="7">
        <f>MONTH(Table1[[#This Row],[Order_Date]])</f>
        <v>4</v>
      </c>
      <c r="J318" s="7">
        <v>3</v>
      </c>
      <c r="K318" s="4">
        <v>3788.31</v>
      </c>
      <c r="L318" s="4">
        <v>20</v>
      </c>
      <c r="M318" s="4">
        <v>9091.94</v>
      </c>
      <c r="N318" s="4">
        <f>(Table1[[#This Row],[Quantity]]*Table1[[#This Row],[Unit_Price]])*(1-Table1[[#This Row],[Discount_%]]/100)</f>
        <v>9091.9440000000013</v>
      </c>
      <c r="O318" s="4">
        <v>5815.67</v>
      </c>
      <c r="P318" s="4">
        <v>3276.27</v>
      </c>
      <c r="Q318">
        <f>Table1[[#This Row],[Revenue]]-Table1[[#This Row],[Cost]]</f>
        <v>3276.2700000000004</v>
      </c>
      <c r="R318" s="6">
        <f>Table1[[#This Row],[Profit]]/Table1[[#This Row],[Revenue]]</f>
        <v>0.36034883644194748</v>
      </c>
    </row>
    <row r="319" spans="1:18" x14ac:dyDescent="0.45">
      <c r="A319" s="1" t="s">
        <v>662</v>
      </c>
      <c r="B319" s="1" t="s">
        <v>663</v>
      </c>
      <c r="C319" s="1" t="s">
        <v>28</v>
      </c>
      <c r="D319" s="1" t="s">
        <v>137</v>
      </c>
      <c r="E319" s="1" t="s">
        <v>22</v>
      </c>
      <c r="F319" s="2">
        <v>45514</v>
      </c>
      <c r="G319" s="1" t="str">
        <f>IF(WEEKDAY(Table1[[#This Row],[Order_Date]],2)&gt;=6,"Weekend","Weekday")</f>
        <v>Weekend</v>
      </c>
      <c r="H319" s="2" t="str">
        <f>TEXT(Table1[[#This Row],[Order_Date]],"mmmm")</f>
        <v>August</v>
      </c>
      <c r="I319" s="8">
        <f>MONTH(Table1[[#This Row],[Order_Date]])</f>
        <v>8</v>
      </c>
      <c r="J319" s="8">
        <v>2</v>
      </c>
      <c r="K319" s="1">
        <v>2380.8000000000002</v>
      </c>
      <c r="L319" s="1">
        <v>10</v>
      </c>
      <c r="M319" s="1">
        <v>4285.4399999999996</v>
      </c>
      <c r="N319" s="1">
        <f>(Table1[[#This Row],[Quantity]]*Table1[[#This Row],[Unit_Price]])*(1-Table1[[#This Row],[Discount_%]]/100)</f>
        <v>4285.4400000000005</v>
      </c>
      <c r="O319" s="1">
        <v>3513.07</v>
      </c>
      <c r="P319" s="1">
        <v>772.37</v>
      </c>
      <c r="Q319">
        <f>Table1[[#This Row],[Revenue]]-Table1[[#This Row],[Cost]]</f>
        <v>772.36999999999944</v>
      </c>
      <c r="R319" s="6">
        <f>Table1[[#This Row],[Profit]]/Table1[[#This Row],[Revenue]]</f>
        <v>0.18023120146356036</v>
      </c>
    </row>
    <row r="320" spans="1:18" x14ac:dyDescent="0.45">
      <c r="A320" s="4" t="s">
        <v>664</v>
      </c>
      <c r="B320" s="4" t="s">
        <v>665</v>
      </c>
      <c r="C320" s="4" t="s">
        <v>12</v>
      </c>
      <c r="D320" s="4" t="s">
        <v>32</v>
      </c>
      <c r="E320" s="4" t="s">
        <v>22</v>
      </c>
      <c r="F320" s="5">
        <v>46016</v>
      </c>
      <c r="G320" s="4" t="str">
        <f>IF(WEEKDAY(Table1[[#This Row],[Order_Date]],2)&gt;=6,"Weekend","Weekday")</f>
        <v>Weekday</v>
      </c>
      <c r="H320" s="5" t="str">
        <f>TEXT(Table1[[#This Row],[Order_Date]],"mmmm")</f>
        <v>December</v>
      </c>
      <c r="I320" s="7">
        <f>MONTH(Table1[[#This Row],[Order_Date]])</f>
        <v>12</v>
      </c>
      <c r="J320" s="7">
        <v>3</v>
      </c>
      <c r="K320" s="4">
        <v>1220.26</v>
      </c>
      <c r="L320" s="4">
        <v>0</v>
      </c>
      <c r="M320" s="4">
        <v>3660.78</v>
      </c>
      <c r="N320" s="4">
        <f>(Table1[[#This Row],[Quantity]]*Table1[[#This Row],[Unit_Price]])*(1-Table1[[#This Row],[Discount_%]]/100)</f>
        <v>3660.7799999999997</v>
      </c>
      <c r="O320" s="4">
        <v>3028.11</v>
      </c>
      <c r="P320" s="4">
        <v>632.66999999999996</v>
      </c>
      <c r="Q320">
        <f>Table1[[#This Row],[Revenue]]-Table1[[#This Row],[Cost]]</f>
        <v>632.67000000000007</v>
      </c>
      <c r="R320" s="6">
        <f>Table1[[#This Row],[Profit]]/Table1[[#This Row],[Revenue]]</f>
        <v>0.17282382443085897</v>
      </c>
    </row>
    <row r="321" spans="1:18" x14ac:dyDescent="0.45">
      <c r="A321" s="1" t="s">
        <v>666</v>
      </c>
      <c r="B321" s="1" t="s">
        <v>667</v>
      </c>
      <c r="C321" s="1" t="s">
        <v>12</v>
      </c>
      <c r="D321" s="1" t="s">
        <v>111</v>
      </c>
      <c r="E321" s="1" t="s">
        <v>4</v>
      </c>
      <c r="F321" s="2">
        <v>45670</v>
      </c>
      <c r="G321" s="1" t="str">
        <f>IF(WEEKDAY(Table1[[#This Row],[Order_Date]],2)&gt;=6,"Weekend","Weekday")</f>
        <v>Weekday</v>
      </c>
      <c r="H321" s="2" t="str">
        <f>TEXT(Table1[[#This Row],[Order_Date]],"mmmm")</f>
        <v>January</v>
      </c>
      <c r="I321" s="8">
        <f>MONTH(Table1[[#This Row],[Order_Date]])</f>
        <v>1</v>
      </c>
      <c r="J321" s="8">
        <v>2</v>
      </c>
      <c r="K321" s="1">
        <v>4177.46</v>
      </c>
      <c r="L321" s="1">
        <v>0</v>
      </c>
      <c r="M321" s="1">
        <v>8354.92</v>
      </c>
      <c r="N321" s="1">
        <f>(Table1[[#This Row],[Quantity]]*Table1[[#This Row],[Unit_Price]])*(1-Table1[[#This Row],[Discount_%]]/100)</f>
        <v>8354.92</v>
      </c>
      <c r="O321" s="1">
        <v>6072.92</v>
      </c>
      <c r="P321" s="1">
        <v>2282</v>
      </c>
      <c r="Q321">
        <f>Table1[[#This Row],[Revenue]]-Table1[[#This Row],[Cost]]</f>
        <v>2282</v>
      </c>
      <c r="R321" s="6">
        <f>Table1[[#This Row],[Profit]]/Table1[[#This Row],[Revenue]]</f>
        <v>0.27313247762994736</v>
      </c>
    </row>
    <row r="322" spans="1:18" x14ac:dyDescent="0.45">
      <c r="A322" s="4" t="s">
        <v>668</v>
      </c>
      <c r="B322" s="4" t="s">
        <v>669</v>
      </c>
      <c r="C322" s="4" t="s">
        <v>20</v>
      </c>
      <c r="D322" s="4" t="s">
        <v>60</v>
      </c>
      <c r="E322" s="4" t="s">
        <v>22</v>
      </c>
      <c r="F322" s="5">
        <v>45832</v>
      </c>
      <c r="G322" s="4" t="str">
        <f>IF(WEEKDAY(Table1[[#This Row],[Order_Date]],2)&gt;=6,"Weekend","Weekday")</f>
        <v>Weekday</v>
      </c>
      <c r="H322" s="5" t="str">
        <f>TEXT(Table1[[#This Row],[Order_Date]],"mmmm")</f>
        <v>June</v>
      </c>
      <c r="I322" s="7">
        <f>MONTH(Table1[[#This Row],[Order_Date]])</f>
        <v>6</v>
      </c>
      <c r="J322" s="7">
        <v>2</v>
      </c>
      <c r="K322" s="4">
        <v>1506.49</v>
      </c>
      <c r="L322" s="4">
        <v>20</v>
      </c>
      <c r="M322" s="4">
        <v>2410.38</v>
      </c>
      <c r="N322" s="4">
        <f>(Table1[[#This Row],[Quantity]]*Table1[[#This Row],[Unit_Price]])*(1-Table1[[#This Row],[Discount_%]]/100)</f>
        <v>2410.384</v>
      </c>
      <c r="O322" s="4">
        <v>1817.99</v>
      </c>
      <c r="P322" s="4">
        <v>592.39</v>
      </c>
      <c r="Q322">
        <f>Table1[[#This Row],[Revenue]]-Table1[[#This Row],[Cost]]</f>
        <v>592.3900000000001</v>
      </c>
      <c r="R322" s="6">
        <f>Table1[[#This Row],[Profit]]/Table1[[#This Row],[Revenue]]</f>
        <v>0.24576622773172693</v>
      </c>
    </row>
    <row r="323" spans="1:18" x14ac:dyDescent="0.45">
      <c r="A323" s="1" t="s">
        <v>670</v>
      </c>
      <c r="B323" s="1" t="s">
        <v>671</v>
      </c>
      <c r="C323" s="1" t="s">
        <v>28</v>
      </c>
      <c r="D323" s="1" t="s">
        <v>137</v>
      </c>
      <c r="E323" s="1" t="s">
        <v>14</v>
      </c>
      <c r="F323" s="2">
        <v>45411</v>
      </c>
      <c r="G323" s="1" t="str">
        <f>IF(WEEKDAY(Table1[[#This Row],[Order_Date]],2)&gt;=6,"Weekend","Weekday")</f>
        <v>Weekday</v>
      </c>
      <c r="H323" s="2" t="str">
        <f>TEXT(Table1[[#This Row],[Order_Date]],"mmmm")</f>
        <v>April</v>
      </c>
      <c r="I323" s="8">
        <f>MONTH(Table1[[#This Row],[Order_Date]])</f>
        <v>4</v>
      </c>
      <c r="J323" s="8">
        <v>1</v>
      </c>
      <c r="K323" s="1">
        <v>3195.89</v>
      </c>
      <c r="L323" s="1">
        <v>0</v>
      </c>
      <c r="M323" s="1">
        <v>3195.89</v>
      </c>
      <c r="N323" s="1">
        <f>(Table1[[#This Row],[Quantity]]*Table1[[#This Row],[Unit_Price]])*(1-Table1[[#This Row],[Discount_%]]/100)</f>
        <v>3195.89</v>
      </c>
      <c r="O323" s="1">
        <v>2125.11</v>
      </c>
      <c r="P323" s="1">
        <v>1070.78</v>
      </c>
      <c r="Q323">
        <f>Table1[[#This Row],[Revenue]]-Table1[[#This Row],[Cost]]</f>
        <v>1070.7799999999997</v>
      </c>
      <c r="R323" s="6">
        <f>Table1[[#This Row],[Profit]]/Table1[[#This Row],[Revenue]]</f>
        <v>0.33504907866040445</v>
      </c>
    </row>
    <row r="324" spans="1:18" x14ac:dyDescent="0.45">
      <c r="A324" s="4" t="s">
        <v>672</v>
      </c>
      <c r="B324" s="4" t="s">
        <v>673</v>
      </c>
      <c r="C324" s="4" t="s">
        <v>20</v>
      </c>
      <c r="D324" s="4" t="s">
        <v>25</v>
      </c>
      <c r="E324" s="4" t="s">
        <v>14</v>
      </c>
      <c r="F324" s="5">
        <v>45888</v>
      </c>
      <c r="G324" s="4" t="str">
        <f>IF(WEEKDAY(Table1[[#This Row],[Order_Date]],2)&gt;=6,"Weekend","Weekday")</f>
        <v>Weekday</v>
      </c>
      <c r="H324" s="5" t="str">
        <f>TEXT(Table1[[#This Row],[Order_Date]],"mmmm")</f>
        <v>August</v>
      </c>
      <c r="I324" s="7">
        <f>MONTH(Table1[[#This Row],[Order_Date]])</f>
        <v>8</v>
      </c>
      <c r="J324" s="7">
        <v>5</v>
      </c>
      <c r="K324" s="4">
        <v>3921.24</v>
      </c>
      <c r="L324" s="4">
        <v>20</v>
      </c>
      <c r="M324" s="4">
        <v>15684.96</v>
      </c>
      <c r="N324" s="4">
        <f>(Table1[[#This Row],[Quantity]]*Table1[[#This Row],[Unit_Price]])*(1-Table1[[#This Row],[Discount_%]]/100)</f>
        <v>15684.96</v>
      </c>
      <c r="O324" s="4">
        <v>9830.4699999999993</v>
      </c>
      <c r="P324" s="4">
        <v>5854.49</v>
      </c>
      <c r="Q324">
        <f>Table1[[#This Row],[Revenue]]-Table1[[#This Row],[Cost]]</f>
        <v>5854.49</v>
      </c>
      <c r="R324" s="6">
        <f>Table1[[#This Row],[Profit]]/Table1[[#This Row],[Revenue]]</f>
        <v>0.37325501627036345</v>
      </c>
    </row>
    <row r="325" spans="1:18" x14ac:dyDescent="0.45">
      <c r="A325" s="1" t="s">
        <v>674</v>
      </c>
      <c r="B325" s="1" t="s">
        <v>675</v>
      </c>
      <c r="C325" s="1" t="s">
        <v>28</v>
      </c>
      <c r="D325" s="1" t="s">
        <v>100</v>
      </c>
      <c r="E325" s="1" t="s">
        <v>22</v>
      </c>
      <c r="F325" s="2">
        <v>45646</v>
      </c>
      <c r="G325" s="1" t="str">
        <f>IF(WEEKDAY(Table1[[#This Row],[Order_Date]],2)&gt;=6,"Weekend","Weekday")</f>
        <v>Weekday</v>
      </c>
      <c r="H325" s="2" t="str">
        <f>TEXT(Table1[[#This Row],[Order_Date]],"mmmm")</f>
        <v>December</v>
      </c>
      <c r="I325" s="8">
        <f>MONTH(Table1[[#This Row],[Order_Date]])</f>
        <v>12</v>
      </c>
      <c r="J325" s="8">
        <v>2</v>
      </c>
      <c r="K325" s="1">
        <v>1775.17</v>
      </c>
      <c r="L325" s="1">
        <v>10</v>
      </c>
      <c r="M325" s="1">
        <v>3195.31</v>
      </c>
      <c r="N325" s="1">
        <f>(Table1[[#This Row],[Quantity]]*Table1[[#This Row],[Unit_Price]])*(1-Table1[[#This Row],[Discount_%]]/100)</f>
        <v>3195.306</v>
      </c>
      <c r="O325" s="1">
        <v>2422.54</v>
      </c>
      <c r="P325" s="1">
        <v>772.77</v>
      </c>
      <c r="Q325">
        <f>Table1[[#This Row],[Revenue]]-Table1[[#This Row],[Cost]]</f>
        <v>772.77</v>
      </c>
      <c r="R325" s="6">
        <f>Table1[[#This Row],[Profit]]/Table1[[#This Row],[Revenue]]</f>
        <v>0.24184507919419398</v>
      </c>
    </row>
    <row r="326" spans="1:18" x14ac:dyDescent="0.45">
      <c r="A326" s="4" t="s">
        <v>676</v>
      </c>
      <c r="B326" s="4" t="s">
        <v>677</v>
      </c>
      <c r="C326" s="4" t="s">
        <v>28</v>
      </c>
      <c r="D326" s="4" t="s">
        <v>85</v>
      </c>
      <c r="E326" s="4" t="s">
        <v>4</v>
      </c>
      <c r="F326" s="5">
        <v>45391</v>
      </c>
      <c r="G326" s="4" t="str">
        <f>IF(WEEKDAY(Table1[[#This Row],[Order_Date]],2)&gt;=6,"Weekend","Weekday")</f>
        <v>Weekday</v>
      </c>
      <c r="H326" s="5" t="str">
        <f>TEXT(Table1[[#This Row],[Order_Date]],"mmmm")</f>
        <v>April</v>
      </c>
      <c r="I326" s="7">
        <f>MONTH(Table1[[#This Row],[Order_Date]])</f>
        <v>4</v>
      </c>
      <c r="J326" s="7">
        <v>4</v>
      </c>
      <c r="K326" s="4">
        <v>951.39</v>
      </c>
      <c r="L326" s="4">
        <v>20</v>
      </c>
      <c r="M326" s="4">
        <v>3044.45</v>
      </c>
      <c r="N326" s="4">
        <f>(Table1[[#This Row],[Quantity]]*Table1[[#This Row],[Unit_Price]])*(1-Table1[[#This Row],[Discount_%]]/100)</f>
        <v>3044.4480000000003</v>
      </c>
      <c r="O326" s="4">
        <v>2413.38</v>
      </c>
      <c r="P326" s="4">
        <v>631.07000000000005</v>
      </c>
      <c r="Q326">
        <f>Table1[[#This Row],[Revenue]]-Table1[[#This Row],[Cost]]</f>
        <v>631.06999999999971</v>
      </c>
      <c r="R326" s="6">
        <f>Table1[[#This Row],[Profit]]/Table1[[#This Row],[Revenue]]</f>
        <v>0.20728538816535008</v>
      </c>
    </row>
    <row r="327" spans="1:18" x14ac:dyDescent="0.45">
      <c r="A327" s="1" t="s">
        <v>678</v>
      </c>
      <c r="B327" s="1" t="s">
        <v>679</v>
      </c>
      <c r="C327" s="1" t="s">
        <v>7</v>
      </c>
      <c r="D327" s="1" t="s">
        <v>46</v>
      </c>
      <c r="E327" s="1" t="s">
        <v>14</v>
      </c>
      <c r="F327" s="2">
        <v>45880</v>
      </c>
      <c r="G327" s="1" t="str">
        <f>IF(WEEKDAY(Table1[[#This Row],[Order_Date]],2)&gt;=6,"Weekend","Weekday")</f>
        <v>Weekday</v>
      </c>
      <c r="H327" s="2" t="str">
        <f>TEXT(Table1[[#This Row],[Order_Date]],"mmmm")</f>
        <v>August</v>
      </c>
      <c r="I327" s="8">
        <f>MONTH(Table1[[#This Row],[Order_Date]])</f>
        <v>8</v>
      </c>
      <c r="J327" s="8">
        <v>3</v>
      </c>
      <c r="K327" s="1">
        <v>915.25</v>
      </c>
      <c r="L327" s="1">
        <v>0</v>
      </c>
      <c r="M327" s="1">
        <v>2745.75</v>
      </c>
      <c r="N327" s="1">
        <f>(Table1[[#This Row],[Quantity]]*Table1[[#This Row],[Unit_Price]])*(1-Table1[[#This Row],[Discount_%]]/100)</f>
        <v>2745.75</v>
      </c>
      <c r="O327" s="1">
        <v>2176.6799999999998</v>
      </c>
      <c r="P327" s="1">
        <v>569.07000000000005</v>
      </c>
      <c r="Q327">
        <f>Table1[[#This Row],[Revenue]]-Table1[[#This Row],[Cost]]</f>
        <v>569.07000000000016</v>
      </c>
      <c r="R327" s="6">
        <f>Table1[[#This Row],[Profit]]/Table1[[#This Row],[Revenue]]</f>
        <v>0.20725484840207595</v>
      </c>
    </row>
    <row r="328" spans="1:18" x14ac:dyDescent="0.45">
      <c r="A328" s="4" t="s">
        <v>680</v>
      </c>
      <c r="B328" s="4" t="s">
        <v>681</v>
      </c>
      <c r="C328" s="4" t="s">
        <v>20</v>
      </c>
      <c r="D328" s="4" t="s">
        <v>57</v>
      </c>
      <c r="E328" s="4" t="s">
        <v>14</v>
      </c>
      <c r="F328" s="5">
        <v>45414</v>
      </c>
      <c r="G328" s="4" t="str">
        <f>IF(WEEKDAY(Table1[[#This Row],[Order_Date]],2)&gt;=6,"Weekend","Weekday")</f>
        <v>Weekday</v>
      </c>
      <c r="H328" s="5" t="str">
        <f>TEXT(Table1[[#This Row],[Order_Date]],"mmmm")</f>
        <v>May</v>
      </c>
      <c r="I328" s="7">
        <f>MONTH(Table1[[#This Row],[Order_Date]])</f>
        <v>5</v>
      </c>
      <c r="J328" s="7">
        <v>1</v>
      </c>
      <c r="K328" s="4">
        <v>383.81</v>
      </c>
      <c r="L328" s="4">
        <v>15</v>
      </c>
      <c r="M328" s="4">
        <v>326.24</v>
      </c>
      <c r="N328" s="4">
        <f>(Table1[[#This Row],[Quantity]]*Table1[[#This Row],[Unit_Price]])*(1-Table1[[#This Row],[Discount_%]]/100)</f>
        <v>326.23849999999999</v>
      </c>
      <c r="O328" s="4">
        <v>201.84</v>
      </c>
      <c r="P328" s="4">
        <v>124.4</v>
      </c>
      <c r="Q328">
        <f>Table1[[#This Row],[Revenue]]-Table1[[#This Row],[Cost]]</f>
        <v>124.4</v>
      </c>
      <c r="R328" s="6">
        <f>Table1[[#This Row],[Profit]]/Table1[[#This Row],[Revenue]]</f>
        <v>0.38131436978911232</v>
      </c>
    </row>
    <row r="329" spans="1:18" x14ac:dyDescent="0.45">
      <c r="A329" s="1" t="s">
        <v>682</v>
      </c>
      <c r="B329" s="1" t="s">
        <v>683</v>
      </c>
      <c r="C329" s="1" t="s">
        <v>7</v>
      </c>
      <c r="D329" s="1" t="s">
        <v>134</v>
      </c>
      <c r="E329" s="1" t="s">
        <v>14</v>
      </c>
      <c r="F329" s="2">
        <v>45980</v>
      </c>
      <c r="G329" s="1" t="str">
        <f>IF(WEEKDAY(Table1[[#This Row],[Order_Date]],2)&gt;=6,"Weekend","Weekday")</f>
        <v>Weekday</v>
      </c>
      <c r="H329" s="2" t="str">
        <f>TEXT(Table1[[#This Row],[Order_Date]],"mmmm")</f>
        <v>November</v>
      </c>
      <c r="I329" s="8">
        <f>MONTH(Table1[[#This Row],[Order_Date]])</f>
        <v>11</v>
      </c>
      <c r="J329" s="8">
        <v>2</v>
      </c>
      <c r="K329" s="1">
        <v>4951.7299999999996</v>
      </c>
      <c r="L329" s="1">
        <v>15</v>
      </c>
      <c r="M329" s="1">
        <v>8417.94</v>
      </c>
      <c r="N329" s="1">
        <f>(Table1[[#This Row],[Quantity]]*Table1[[#This Row],[Unit_Price]])*(1-Table1[[#This Row],[Discount_%]]/100)</f>
        <v>8417.9409999999989</v>
      </c>
      <c r="O329" s="1">
        <v>6473.51</v>
      </c>
      <c r="P329" s="1">
        <v>1944.43</v>
      </c>
      <c r="Q329">
        <f>Table1[[#This Row],[Revenue]]-Table1[[#This Row],[Cost]]</f>
        <v>1944.4300000000003</v>
      </c>
      <c r="R329" s="6">
        <f>Table1[[#This Row],[Profit]]/Table1[[#This Row],[Revenue]]</f>
        <v>0.23098644086320405</v>
      </c>
    </row>
    <row r="330" spans="1:18" x14ac:dyDescent="0.45">
      <c r="A330" s="4" t="s">
        <v>684</v>
      </c>
      <c r="B330" s="4" t="s">
        <v>374</v>
      </c>
      <c r="C330" s="4" t="s">
        <v>20</v>
      </c>
      <c r="D330" s="4" t="s">
        <v>25</v>
      </c>
      <c r="E330" s="4" t="s">
        <v>14</v>
      </c>
      <c r="F330" s="5">
        <v>45782</v>
      </c>
      <c r="G330" s="4" t="str">
        <f>IF(WEEKDAY(Table1[[#This Row],[Order_Date]],2)&gt;=6,"Weekend","Weekday")</f>
        <v>Weekday</v>
      </c>
      <c r="H330" s="5" t="str">
        <f>TEXT(Table1[[#This Row],[Order_Date]],"mmmm")</f>
        <v>May</v>
      </c>
      <c r="I330" s="7">
        <f>MONTH(Table1[[#This Row],[Order_Date]])</f>
        <v>5</v>
      </c>
      <c r="J330" s="7">
        <v>4</v>
      </c>
      <c r="K330" s="4">
        <v>3273.11</v>
      </c>
      <c r="L330" s="4">
        <v>5</v>
      </c>
      <c r="M330" s="4">
        <v>12437.82</v>
      </c>
      <c r="N330" s="4">
        <f>(Table1[[#This Row],[Quantity]]*Table1[[#This Row],[Unit_Price]])*(1-Table1[[#This Row],[Discount_%]]/100)</f>
        <v>12437.817999999999</v>
      </c>
      <c r="O330" s="4">
        <v>9310.94</v>
      </c>
      <c r="P330" s="4">
        <v>3126.88</v>
      </c>
      <c r="Q330">
        <f>Table1[[#This Row],[Revenue]]-Table1[[#This Row],[Cost]]</f>
        <v>3126.8799999999992</v>
      </c>
      <c r="R330" s="6">
        <f>Table1[[#This Row],[Profit]]/Table1[[#This Row],[Revenue]]</f>
        <v>0.25140096898009462</v>
      </c>
    </row>
    <row r="331" spans="1:18" x14ac:dyDescent="0.45">
      <c r="A331" s="1" t="s">
        <v>685</v>
      </c>
      <c r="B331" s="1" t="s">
        <v>686</v>
      </c>
      <c r="C331" s="1" t="s">
        <v>28</v>
      </c>
      <c r="D331" s="1" t="s">
        <v>137</v>
      </c>
      <c r="E331" s="1" t="s">
        <v>14</v>
      </c>
      <c r="F331" s="2">
        <v>45378</v>
      </c>
      <c r="G331" s="1" t="str">
        <f>IF(WEEKDAY(Table1[[#This Row],[Order_Date]],2)&gt;=6,"Weekend","Weekday")</f>
        <v>Weekday</v>
      </c>
      <c r="H331" s="2" t="str">
        <f>TEXT(Table1[[#This Row],[Order_Date]],"mmmm")</f>
        <v>March</v>
      </c>
      <c r="I331" s="8">
        <f>MONTH(Table1[[#This Row],[Order_Date]])</f>
        <v>3</v>
      </c>
      <c r="J331" s="8">
        <v>5</v>
      </c>
      <c r="K331" s="1">
        <v>208.41</v>
      </c>
      <c r="L331" s="1">
        <v>5</v>
      </c>
      <c r="M331" s="1">
        <v>989.95</v>
      </c>
      <c r="N331" s="1">
        <f>(Table1[[#This Row],[Quantity]]*Table1[[#This Row],[Unit_Price]])*(1-Table1[[#This Row],[Discount_%]]/100)</f>
        <v>989.94749999999988</v>
      </c>
      <c r="O331" s="1">
        <v>674.06</v>
      </c>
      <c r="P331" s="1">
        <v>315.89</v>
      </c>
      <c r="Q331">
        <f>Table1[[#This Row],[Revenue]]-Table1[[#This Row],[Cost]]</f>
        <v>315.8900000000001</v>
      </c>
      <c r="R331" s="6">
        <f>Table1[[#This Row],[Profit]]/Table1[[#This Row],[Revenue]]</f>
        <v>0.31909692408707507</v>
      </c>
    </row>
    <row r="332" spans="1:18" x14ac:dyDescent="0.45">
      <c r="A332" s="4" t="s">
        <v>687</v>
      </c>
      <c r="B332" s="4" t="s">
        <v>688</v>
      </c>
      <c r="C332" s="4" t="s">
        <v>7</v>
      </c>
      <c r="D332" s="4" t="s">
        <v>71</v>
      </c>
      <c r="E332" s="4" t="s">
        <v>14</v>
      </c>
      <c r="F332" s="5">
        <v>45902</v>
      </c>
      <c r="G332" s="4" t="str">
        <f>IF(WEEKDAY(Table1[[#This Row],[Order_Date]],2)&gt;=6,"Weekend","Weekday")</f>
        <v>Weekday</v>
      </c>
      <c r="H332" s="5" t="str">
        <f>TEXT(Table1[[#This Row],[Order_Date]],"mmmm")</f>
        <v>September</v>
      </c>
      <c r="I332" s="7">
        <f>MONTH(Table1[[#This Row],[Order_Date]])</f>
        <v>9</v>
      </c>
      <c r="J332" s="7">
        <v>4</v>
      </c>
      <c r="K332" s="4">
        <v>2188.29</v>
      </c>
      <c r="L332" s="4">
        <v>10</v>
      </c>
      <c r="M332" s="4">
        <v>7877.84</v>
      </c>
      <c r="N332" s="4">
        <f>(Table1[[#This Row],[Quantity]]*Table1[[#This Row],[Unit_Price]])*(1-Table1[[#This Row],[Discount_%]]/100)</f>
        <v>7877.8440000000001</v>
      </c>
      <c r="O332" s="4">
        <v>5615.69</v>
      </c>
      <c r="P332" s="4">
        <v>2262.15</v>
      </c>
      <c r="Q332">
        <f>Table1[[#This Row],[Revenue]]-Table1[[#This Row],[Cost]]</f>
        <v>2262.1500000000005</v>
      </c>
      <c r="R332" s="6">
        <f>Table1[[#This Row],[Profit]]/Table1[[#This Row],[Revenue]]</f>
        <v>0.28715358524671736</v>
      </c>
    </row>
    <row r="333" spans="1:18" x14ac:dyDescent="0.45">
      <c r="A333" s="1" t="s">
        <v>689</v>
      </c>
      <c r="B333" s="1" t="s">
        <v>690</v>
      </c>
      <c r="C333" s="1" t="s">
        <v>7</v>
      </c>
      <c r="D333" s="1" t="s">
        <v>71</v>
      </c>
      <c r="E333" s="1" t="s">
        <v>9</v>
      </c>
      <c r="F333" s="2">
        <v>45910</v>
      </c>
      <c r="G333" s="1" t="str">
        <f>IF(WEEKDAY(Table1[[#This Row],[Order_Date]],2)&gt;=6,"Weekend","Weekday")</f>
        <v>Weekday</v>
      </c>
      <c r="H333" s="2" t="str">
        <f>TEXT(Table1[[#This Row],[Order_Date]],"mmmm")</f>
        <v>September</v>
      </c>
      <c r="I333" s="8">
        <f>MONTH(Table1[[#This Row],[Order_Date]])</f>
        <v>9</v>
      </c>
      <c r="J333" s="8">
        <v>5</v>
      </c>
      <c r="K333" s="1">
        <v>3499.04</v>
      </c>
      <c r="L333" s="1">
        <v>15</v>
      </c>
      <c r="M333" s="1">
        <v>14870.92</v>
      </c>
      <c r="N333" s="1">
        <f>(Table1[[#This Row],[Quantity]]*Table1[[#This Row],[Unit_Price]])*(1-Table1[[#This Row],[Discount_%]]/100)</f>
        <v>14870.92</v>
      </c>
      <c r="O333" s="1">
        <v>9743.31</v>
      </c>
      <c r="P333" s="1">
        <v>5127.6099999999997</v>
      </c>
      <c r="Q333">
        <f>Table1[[#This Row],[Revenue]]-Table1[[#This Row],[Cost]]</f>
        <v>5127.6100000000006</v>
      </c>
      <c r="R333" s="6">
        <f>Table1[[#This Row],[Profit]]/Table1[[#This Row],[Revenue]]</f>
        <v>0.34480785317922491</v>
      </c>
    </row>
    <row r="334" spans="1:18" x14ac:dyDescent="0.45">
      <c r="A334" s="4" t="s">
        <v>691</v>
      </c>
      <c r="B334" s="4" t="s">
        <v>692</v>
      </c>
      <c r="C334" s="4" t="s">
        <v>12</v>
      </c>
      <c r="D334" s="4" t="s">
        <v>111</v>
      </c>
      <c r="E334" s="4" t="s">
        <v>14</v>
      </c>
      <c r="F334" s="5">
        <v>46022</v>
      </c>
      <c r="G334" s="4" t="str">
        <f>IF(WEEKDAY(Table1[[#This Row],[Order_Date]],2)&gt;=6,"Weekend","Weekday")</f>
        <v>Weekday</v>
      </c>
      <c r="H334" s="5" t="str">
        <f>TEXT(Table1[[#This Row],[Order_Date]],"mmmm")</f>
        <v>December</v>
      </c>
      <c r="I334" s="7">
        <f>MONTH(Table1[[#This Row],[Order_Date]])</f>
        <v>12</v>
      </c>
      <c r="J334" s="7">
        <v>3</v>
      </c>
      <c r="K334" s="4">
        <v>1438.97</v>
      </c>
      <c r="L334" s="4">
        <v>15</v>
      </c>
      <c r="M334" s="4">
        <v>3669.37</v>
      </c>
      <c r="N334" s="4">
        <f>(Table1[[#This Row],[Quantity]]*Table1[[#This Row],[Unit_Price]])*(1-Table1[[#This Row],[Discount_%]]/100)</f>
        <v>3669.3734999999997</v>
      </c>
      <c r="O334" s="4">
        <v>3073.89</v>
      </c>
      <c r="P334" s="4">
        <v>595.48</v>
      </c>
      <c r="Q334">
        <f>Table1[[#This Row],[Revenue]]-Table1[[#This Row],[Cost]]</f>
        <v>595.48</v>
      </c>
      <c r="R334" s="6">
        <f>Table1[[#This Row],[Profit]]/Table1[[#This Row],[Revenue]]</f>
        <v>0.1622839888046177</v>
      </c>
    </row>
    <row r="335" spans="1:18" x14ac:dyDescent="0.45">
      <c r="A335" s="1" t="s">
        <v>693</v>
      </c>
      <c r="B335" s="1" t="s">
        <v>694</v>
      </c>
      <c r="C335" s="1" t="s">
        <v>7</v>
      </c>
      <c r="D335" s="1" t="s">
        <v>46</v>
      </c>
      <c r="E335" s="1" t="s">
        <v>14</v>
      </c>
      <c r="F335" s="2">
        <v>45421</v>
      </c>
      <c r="G335" s="1" t="str">
        <f>IF(WEEKDAY(Table1[[#This Row],[Order_Date]],2)&gt;=6,"Weekend","Weekday")</f>
        <v>Weekday</v>
      </c>
      <c r="H335" s="2" t="str">
        <f>TEXT(Table1[[#This Row],[Order_Date]],"mmmm")</f>
        <v>May</v>
      </c>
      <c r="I335" s="8">
        <f>MONTH(Table1[[#This Row],[Order_Date]])</f>
        <v>5</v>
      </c>
      <c r="J335" s="8">
        <v>5</v>
      </c>
      <c r="K335" s="1">
        <v>4556.67</v>
      </c>
      <c r="L335" s="1">
        <v>15</v>
      </c>
      <c r="M335" s="1">
        <v>19365.849999999999</v>
      </c>
      <c r="N335" s="1">
        <f>(Table1[[#This Row],[Quantity]]*Table1[[#This Row],[Unit_Price]])*(1-Table1[[#This Row],[Discount_%]]/100)</f>
        <v>19365.8475</v>
      </c>
      <c r="O335" s="1">
        <v>15770.39</v>
      </c>
      <c r="P335" s="1">
        <v>3595.46</v>
      </c>
      <c r="Q335">
        <f>Table1[[#This Row],[Revenue]]-Table1[[#This Row],[Cost]]</f>
        <v>3595.4599999999991</v>
      </c>
      <c r="R335" s="6">
        <f>Table1[[#This Row],[Profit]]/Table1[[#This Row],[Revenue]]</f>
        <v>0.18565980837401924</v>
      </c>
    </row>
    <row r="336" spans="1:18" x14ac:dyDescent="0.45">
      <c r="A336" s="4" t="s">
        <v>695</v>
      </c>
      <c r="B336" s="4" t="s">
        <v>696</v>
      </c>
      <c r="C336" s="4" t="s">
        <v>12</v>
      </c>
      <c r="D336" s="4" t="s">
        <v>38</v>
      </c>
      <c r="E336" s="4" t="s">
        <v>4</v>
      </c>
      <c r="F336" s="5">
        <v>45760</v>
      </c>
      <c r="G336" s="4" t="str">
        <f>IF(WEEKDAY(Table1[[#This Row],[Order_Date]],2)&gt;=6,"Weekend","Weekday")</f>
        <v>Weekend</v>
      </c>
      <c r="H336" s="5" t="str">
        <f>TEXT(Table1[[#This Row],[Order_Date]],"mmmm")</f>
        <v>April</v>
      </c>
      <c r="I336" s="7">
        <f>MONTH(Table1[[#This Row],[Order_Date]])</f>
        <v>4</v>
      </c>
      <c r="J336" s="7">
        <v>3</v>
      </c>
      <c r="K336" s="4">
        <v>1443.65</v>
      </c>
      <c r="L336" s="4">
        <v>20</v>
      </c>
      <c r="M336" s="4">
        <v>3464.76</v>
      </c>
      <c r="N336" s="4">
        <f>(Table1[[#This Row],[Quantity]]*Table1[[#This Row],[Unit_Price]])*(1-Table1[[#This Row],[Discount_%]]/100)</f>
        <v>3464.7600000000007</v>
      </c>
      <c r="O336" s="4">
        <v>2931.17</v>
      </c>
      <c r="P336" s="4">
        <v>533.59</v>
      </c>
      <c r="Q336">
        <f>Table1[[#This Row],[Revenue]]-Table1[[#This Row],[Cost]]</f>
        <v>533.59000000000015</v>
      </c>
      <c r="R336" s="6">
        <f>Table1[[#This Row],[Profit]]/Table1[[#This Row],[Revenue]]</f>
        <v>0.15400489499994227</v>
      </c>
    </row>
    <row r="337" spans="1:18" x14ac:dyDescent="0.45">
      <c r="A337" s="1" t="s">
        <v>697</v>
      </c>
      <c r="B337" s="1" t="s">
        <v>698</v>
      </c>
      <c r="C337" s="1" t="s">
        <v>12</v>
      </c>
      <c r="D337" s="1" t="s">
        <v>32</v>
      </c>
      <c r="E337" s="1" t="s">
        <v>14</v>
      </c>
      <c r="F337" s="2">
        <v>45673</v>
      </c>
      <c r="G337" s="1" t="str">
        <f>IF(WEEKDAY(Table1[[#This Row],[Order_Date]],2)&gt;=6,"Weekend","Weekday")</f>
        <v>Weekday</v>
      </c>
      <c r="H337" s="2" t="str">
        <f>TEXT(Table1[[#This Row],[Order_Date]],"mmmm")</f>
        <v>January</v>
      </c>
      <c r="I337" s="8">
        <f>MONTH(Table1[[#This Row],[Order_Date]])</f>
        <v>1</v>
      </c>
      <c r="J337" s="8">
        <v>2</v>
      </c>
      <c r="K337" s="1">
        <v>4481.09</v>
      </c>
      <c r="L337" s="1">
        <v>0</v>
      </c>
      <c r="M337" s="1">
        <v>8962.18</v>
      </c>
      <c r="N337" s="1">
        <f>(Table1[[#This Row],[Quantity]]*Table1[[#This Row],[Unit_Price]])*(1-Table1[[#This Row],[Discount_%]]/100)</f>
        <v>8962.18</v>
      </c>
      <c r="O337" s="1">
        <v>5892.53</v>
      </c>
      <c r="P337" s="1">
        <v>3069.65</v>
      </c>
      <c r="Q337">
        <f>Table1[[#This Row],[Revenue]]-Table1[[#This Row],[Cost]]</f>
        <v>3069.6500000000005</v>
      </c>
      <c r="R337" s="6">
        <f>Table1[[#This Row],[Profit]]/Table1[[#This Row],[Revenue]]</f>
        <v>0.342511531792488</v>
      </c>
    </row>
    <row r="338" spans="1:18" x14ac:dyDescent="0.45">
      <c r="A338" s="4" t="s">
        <v>699</v>
      </c>
      <c r="B338" s="4" t="s">
        <v>700</v>
      </c>
      <c r="C338" s="4" t="s">
        <v>20</v>
      </c>
      <c r="D338" s="4" t="s">
        <v>21</v>
      </c>
      <c r="E338" s="4" t="s">
        <v>22</v>
      </c>
      <c r="F338" s="5">
        <v>45476</v>
      </c>
      <c r="G338" s="4" t="str">
        <f>IF(WEEKDAY(Table1[[#This Row],[Order_Date]],2)&gt;=6,"Weekend","Weekday")</f>
        <v>Weekday</v>
      </c>
      <c r="H338" s="5" t="str">
        <f>TEXT(Table1[[#This Row],[Order_Date]],"mmmm")</f>
        <v>July</v>
      </c>
      <c r="I338" s="7">
        <f>MONTH(Table1[[#This Row],[Order_Date]])</f>
        <v>7</v>
      </c>
      <c r="J338" s="7">
        <v>3</v>
      </c>
      <c r="K338" s="4">
        <v>252.56</v>
      </c>
      <c r="L338" s="4">
        <v>20</v>
      </c>
      <c r="M338" s="4">
        <v>606.14</v>
      </c>
      <c r="N338" s="4">
        <f>(Table1[[#This Row],[Quantity]]*Table1[[#This Row],[Unit_Price]])*(1-Table1[[#This Row],[Discount_%]]/100)</f>
        <v>606.14400000000012</v>
      </c>
      <c r="O338" s="4">
        <v>462.43</v>
      </c>
      <c r="P338" s="4">
        <v>143.71</v>
      </c>
      <c r="Q338">
        <f>Table1[[#This Row],[Revenue]]-Table1[[#This Row],[Cost]]</f>
        <v>143.70999999999998</v>
      </c>
      <c r="R338" s="6">
        <f>Table1[[#This Row],[Profit]]/Table1[[#This Row],[Revenue]]</f>
        <v>0.23709044115220909</v>
      </c>
    </row>
    <row r="339" spans="1:18" x14ac:dyDescent="0.45">
      <c r="A339" s="1" t="s">
        <v>701</v>
      </c>
      <c r="B339" s="1" t="s">
        <v>702</v>
      </c>
      <c r="C339" s="1" t="s">
        <v>7</v>
      </c>
      <c r="D339" s="1" t="s">
        <v>106</v>
      </c>
      <c r="E339" s="1" t="s">
        <v>4</v>
      </c>
      <c r="F339" s="2">
        <v>45702</v>
      </c>
      <c r="G339" s="1" t="str">
        <f>IF(WEEKDAY(Table1[[#This Row],[Order_Date]],2)&gt;=6,"Weekend","Weekday")</f>
        <v>Weekday</v>
      </c>
      <c r="H339" s="2" t="str">
        <f>TEXT(Table1[[#This Row],[Order_Date]],"mmmm")</f>
        <v>February</v>
      </c>
      <c r="I339" s="8">
        <f>MONTH(Table1[[#This Row],[Order_Date]])</f>
        <v>2</v>
      </c>
      <c r="J339" s="8">
        <v>4</v>
      </c>
      <c r="K339" s="1">
        <v>2418.73</v>
      </c>
      <c r="L339" s="1">
        <v>20</v>
      </c>
      <c r="M339" s="1">
        <v>7739.94</v>
      </c>
      <c r="N339" s="1">
        <f>(Table1[[#This Row],[Quantity]]*Table1[[#This Row],[Unit_Price]])*(1-Table1[[#This Row],[Discount_%]]/100)</f>
        <v>7739.9360000000006</v>
      </c>
      <c r="O339" s="1">
        <v>6517.4</v>
      </c>
      <c r="P339" s="1">
        <v>1222.54</v>
      </c>
      <c r="Q339">
        <f>Table1[[#This Row],[Revenue]]-Table1[[#This Row],[Cost]]</f>
        <v>1222.54</v>
      </c>
      <c r="R339" s="6">
        <f>Table1[[#This Row],[Profit]]/Table1[[#This Row],[Revenue]]</f>
        <v>0.15795212882787205</v>
      </c>
    </row>
    <row r="340" spans="1:18" x14ac:dyDescent="0.45">
      <c r="A340" s="4" t="s">
        <v>703</v>
      </c>
      <c r="B340" s="4" t="s">
        <v>704</v>
      </c>
      <c r="C340" s="4" t="s">
        <v>2</v>
      </c>
      <c r="D340" s="4" t="s">
        <v>65</v>
      </c>
      <c r="E340" s="4" t="s">
        <v>4</v>
      </c>
      <c r="F340" s="5">
        <v>45528</v>
      </c>
      <c r="G340" s="4" t="str">
        <f>IF(WEEKDAY(Table1[[#This Row],[Order_Date]],2)&gt;=6,"Weekend","Weekday")</f>
        <v>Weekend</v>
      </c>
      <c r="H340" s="5" t="str">
        <f>TEXT(Table1[[#This Row],[Order_Date]],"mmmm")</f>
        <v>August</v>
      </c>
      <c r="I340" s="7">
        <f>MONTH(Table1[[#This Row],[Order_Date]])</f>
        <v>8</v>
      </c>
      <c r="J340" s="7">
        <v>1</v>
      </c>
      <c r="K340" s="4">
        <v>4356.25</v>
      </c>
      <c r="L340" s="4">
        <v>10</v>
      </c>
      <c r="M340" s="4">
        <v>3920.62</v>
      </c>
      <c r="N340" s="4">
        <f>(Table1[[#This Row],[Quantity]]*Table1[[#This Row],[Unit_Price]])*(1-Table1[[#This Row],[Discount_%]]/100)</f>
        <v>3920.625</v>
      </c>
      <c r="O340" s="4">
        <v>3113.56</v>
      </c>
      <c r="P340" s="4">
        <v>807.06</v>
      </c>
      <c r="Q340">
        <f>Table1[[#This Row],[Revenue]]-Table1[[#This Row],[Cost]]</f>
        <v>807.06</v>
      </c>
      <c r="R340" s="6">
        <f>Table1[[#This Row],[Profit]]/Table1[[#This Row],[Revenue]]</f>
        <v>0.20585009513801389</v>
      </c>
    </row>
    <row r="341" spans="1:18" x14ac:dyDescent="0.45">
      <c r="A341" s="1" t="s">
        <v>705</v>
      </c>
      <c r="B341" s="1" t="s">
        <v>706</v>
      </c>
      <c r="C341" s="1" t="s">
        <v>7</v>
      </c>
      <c r="D341" s="1" t="s">
        <v>46</v>
      </c>
      <c r="E341" s="1" t="s">
        <v>9</v>
      </c>
      <c r="F341" s="2">
        <v>45777</v>
      </c>
      <c r="G341" s="1" t="str">
        <f>IF(WEEKDAY(Table1[[#This Row],[Order_Date]],2)&gt;=6,"Weekend","Weekday")</f>
        <v>Weekday</v>
      </c>
      <c r="H341" s="2" t="str">
        <f>TEXT(Table1[[#This Row],[Order_Date]],"mmmm")</f>
        <v>April</v>
      </c>
      <c r="I341" s="8">
        <f>MONTH(Table1[[#This Row],[Order_Date]])</f>
        <v>4</v>
      </c>
      <c r="J341" s="8">
        <v>3</v>
      </c>
      <c r="K341" s="1">
        <v>4239.4399999999996</v>
      </c>
      <c r="L341" s="1">
        <v>15</v>
      </c>
      <c r="M341" s="1">
        <v>10810.57</v>
      </c>
      <c r="N341" s="1">
        <f>(Table1[[#This Row],[Quantity]]*Table1[[#This Row],[Unit_Price]])*(1-Table1[[#This Row],[Discount_%]]/100)</f>
        <v>10810.572</v>
      </c>
      <c r="O341" s="1">
        <v>8543.1200000000008</v>
      </c>
      <c r="P341" s="1">
        <v>2267.4499999999998</v>
      </c>
      <c r="Q341">
        <f>Table1[[#This Row],[Revenue]]-Table1[[#This Row],[Cost]]</f>
        <v>2267.4499999999989</v>
      </c>
      <c r="R341" s="6">
        <f>Table1[[#This Row],[Profit]]/Table1[[#This Row],[Revenue]]</f>
        <v>0.20974379704307913</v>
      </c>
    </row>
    <row r="342" spans="1:18" x14ac:dyDescent="0.45">
      <c r="A342" s="4" t="s">
        <v>707</v>
      </c>
      <c r="B342" s="4" t="s">
        <v>708</v>
      </c>
      <c r="C342" s="4" t="s">
        <v>7</v>
      </c>
      <c r="D342" s="4" t="s">
        <v>46</v>
      </c>
      <c r="E342" s="4" t="s">
        <v>4</v>
      </c>
      <c r="F342" s="5">
        <v>45842</v>
      </c>
      <c r="G342" s="4" t="str">
        <f>IF(WEEKDAY(Table1[[#This Row],[Order_Date]],2)&gt;=6,"Weekend","Weekday")</f>
        <v>Weekday</v>
      </c>
      <c r="H342" s="5" t="str">
        <f>TEXT(Table1[[#This Row],[Order_Date]],"mmmm")</f>
        <v>July</v>
      </c>
      <c r="I342" s="7">
        <f>MONTH(Table1[[#This Row],[Order_Date]])</f>
        <v>7</v>
      </c>
      <c r="J342" s="7">
        <v>4</v>
      </c>
      <c r="K342" s="4">
        <v>259.38</v>
      </c>
      <c r="L342" s="4">
        <v>0</v>
      </c>
      <c r="M342" s="4">
        <v>1037.52</v>
      </c>
      <c r="N342" s="4">
        <f>(Table1[[#This Row],[Quantity]]*Table1[[#This Row],[Unit_Price]])*(1-Table1[[#This Row],[Discount_%]]/100)</f>
        <v>1037.52</v>
      </c>
      <c r="O342" s="4">
        <v>861.36</v>
      </c>
      <c r="P342" s="4">
        <v>176.16</v>
      </c>
      <c r="Q342">
        <f>Table1[[#This Row],[Revenue]]-Table1[[#This Row],[Cost]]</f>
        <v>176.15999999999997</v>
      </c>
      <c r="R342" s="6">
        <f>Table1[[#This Row],[Profit]]/Table1[[#This Row],[Revenue]]</f>
        <v>0.16978949803377283</v>
      </c>
    </row>
    <row r="343" spans="1:18" x14ac:dyDescent="0.45">
      <c r="A343" s="1" t="s">
        <v>709</v>
      </c>
      <c r="B343" s="1" t="s">
        <v>710</v>
      </c>
      <c r="C343" s="1" t="s">
        <v>7</v>
      </c>
      <c r="D343" s="1" t="s">
        <v>106</v>
      </c>
      <c r="E343" s="1" t="s">
        <v>9</v>
      </c>
      <c r="F343" s="2">
        <v>45802</v>
      </c>
      <c r="G343" s="1" t="str">
        <f>IF(WEEKDAY(Table1[[#This Row],[Order_Date]],2)&gt;=6,"Weekend","Weekday")</f>
        <v>Weekend</v>
      </c>
      <c r="H343" s="2" t="str">
        <f>TEXT(Table1[[#This Row],[Order_Date]],"mmmm")</f>
        <v>May</v>
      </c>
      <c r="I343" s="8">
        <f>MONTH(Table1[[#This Row],[Order_Date]])</f>
        <v>5</v>
      </c>
      <c r="J343" s="8">
        <v>4</v>
      </c>
      <c r="K343" s="1">
        <v>4003.03</v>
      </c>
      <c r="L343" s="1">
        <v>0</v>
      </c>
      <c r="M343" s="1">
        <v>16012.12</v>
      </c>
      <c r="N343" s="1">
        <f>(Table1[[#This Row],[Quantity]]*Table1[[#This Row],[Unit_Price]])*(1-Table1[[#This Row],[Discount_%]]/100)</f>
        <v>16012.12</v>
      </c>
      <c r="O343" s="1">
        <v>11534.82</v>
      </c>
      <c r="P343" s="1">
        <v>4477.3</v>
      </c>
      <c r="Q343">
        <f>Table1[[#This Row],[Revenue]]-Table1[[#This Row],[Cost]]</f>
        <v>4477.3000000000011</v>
      </c>
      <c r="R343" s="6">
        <f>Table1[[#This Row],[Profit]]/Table1[[#This Row],[Revenue]]</f>
        <v>0.27961943827550628</v>
      </c>
    </row>
    <row r="344" spans="1:18" x14ac:dyDescent="0.45">
      <c r="A344" s="4" t="s">
        <v>711</v>
      </c>
      <c r="B344" s="4" t="s">
        <v>37</v>
      </c>
      <c r="C344" s="4" t="s">
        <v>2</v>
      </c>
      <c r="D344" s="4" t="s">
        <v>82</v>
      </c>
      <c r="E344" s="4" t="s">
        <v>14</v>
      </c>
      <c r="F344" s="5">
        <v>45753</v>
      </c>
      <c r="G344" s="4" t="str">
        <f>IF(WEEKDAY(Table1[[#This Row],[Order_Date]],2)&gt;=6,"Weekend","Weekday")</f>
        <v>Weekend</v>
      </c>
      <c r="H344" s="5" t="str">
        <f>TEXT(Table1[[#This Row],[Order_Date]],"mmmm")</f>
        <v>April</v>
      </c>
      <c r="I344" s="7">
        <f>MONTH(Table1[[#This Row],[Order_Date]])</f>
        <v>4</v>
      </c>
      <c r="J344" s="7">
        <v>4</v>
      </c>
      <c r="K344" s="4">
        <v>2836.22</v>
      </c>
      <c r="L344" s="4">
        <v>20</v>
      </c>
      <c r="M344" s="4">
        <v>9075.9</v>
      </c>
      <c r="N344" s="4">
        <f>(Table1[[#This Row],[Quantity]]*Table1[[#This Row],[Unit_Price]])*(1-Table1[[#This Row],[Discount_%]]/100)</f>
        <v>9075.9040000000005</v>
      </c>
      <c r="O344" s="4">
        <v>5957.28</v>
      </c>
      <c r="P344" s="4">
        <v>3118.62</v>
      </c>
      <c r="Q344">
        <f>Table1[[#This Row],[Revenue]]-Table1[[#This Row],[Cost]]</f>
        <v>3118.62</v>
      </c>
      <c r="R344" s="6">
        <f>Table1[[#This Row],[Profit]]/Table1[[#This Row],[Revenue]]</f>
        <v>0.34361550920569861</v>
      </c>
    </row>
    <row r="345" spans="1:18" x14ac:dyDescent="0.45">
      <c r="A345" s="1" t="s">
        <v>712</v>
      </c>
      <c r="B345" s="1" t="s">
        <v>713</v>
      </c>
      <c r="C345" s="1" t="s">
        <v>2</v>
      </c>
      <c r="D345" s="1" t="s">
        <v>3</v>
      </c>
      <c r="E345" s="1" t="s">
        <v>14</v>
      </c>
      <c r="F345" s="2">
        <v>45600</v>
      </c>
      <c r="G345" s="1" t="str">
        <f>IF(WEEKDAY(Table1[[#This Row],[Order_Date]],2)&gt;=6,"Weekend","Weekday")</f>
        <v>Weekday</v>
      </c>
      <c r="H345" s="2" t="str">
        <f>TEXT(Table1[[#This Row],[Order_Date]],"mmmm")</f>
        <v>November</v>
      </c>
      <c r="I345" s="8">
        <f>MONTH(Table1[[#This Row],[Order_Date]])</f>
        <v>11</v>
      </c>
      <c r="J345" s="8">
        <v>5</v>
      </c>
      <c r="K345" s="1">
        <v>1418.07</v>
      </c>
      <c r="L345" s="1">
        <v>20</v>
      </c>
      <c r="M345" s="1">
        <v>5672.28</v>
      </c>
      <c r="N345" s="1">
        <f>(Table1[[#This Row],[Quantity]]*Table1[[#This Row],[Unit_Price]])*(1-Table1[[#This Row],[Discount_%]]/100)</f>
        <v>5672.28</v>
      </c>
      <c r="O345" s="1">
        <v>4534.3599999999997</v>
      </c>
      <c r="P345" s="1">
        <v>1137.92</v>
      </c>
      <c r="Q345">
        <f>Table1[[#This Row],[Revenue]]-Table1[[#This Row],[Cost]]</f>
        <v>1137.92</v>
      </c>
      <c r="R345" s="6">
        <f>Table1[[#This Row],[Profit]]/Table1[[#This Row],[Revenue]]</f>
        <v>0.20061068917613378</v>
      </c>
    </row>
    <row r="346" spans="1:18" x14ac:dyDescent="0.45">
      <c r="A346" s="4" t="s">
        <v>714</v>
      </c>
      <c r="B346" s="4" t="s">
        <v>715</v>
      </c>
      <c r="C346" s="4" t="s">
        <v>7</v>
      </c>
      <c r="D346" s="4" t="s">
        <v>106</v>
      </c>
      <c r="E346" s="4" t="s">
        <v>22</v>
      </c>
      <c r="F346" s="5">
        <v>45378</v>
      </c>
      <c r="G346" s="4" t="str">
        <f>IF(WEEKDAY(Table1[[#This Row],[Order_Date]],2)&gt;=6,"Weekend","Weekday")</f>
        <v>Weekday</v>
      </c>
      <c r="H346" s="5" t="str">
        <f>TEXT(Table1[[#This Row],[Order_Date]],"mmmm")</f>
        <v>March</v>
      </c>
      <c r="I346" s="7">
        <f>MONTH(Table1[[#This Row],[Order_Date]])</f>
        <v>3</v>
      </c>
      <c r="J346" s="7">
        <v>5</v>
      </c>
      <c r="K346" s="4">
        <v>832.95</v>
      </c>
      <c r="L346" s="4">
        <v>5</v>
      </c>
      <c r="M346" s="4">
        <v>3956.51</v>
      </c>
      <c r="N346" s="4">
        <f>(Table1[[#This Row],[Quantity]]*Table1[[#This Row],[Unit_Price]])*(1-Table1[[#This Row],[Discount_%]]/100)</f>
        <v>3956.5124999999998</v>
      </c>
      <c r="O346" s="4">
        <v>2833.45</v>
      </c>
      <c r="P346" s="4">
        <v>1123.06</v>
      </c>
      <c r="Q346">
        <f>Table1[[#This Row],[Revenue]]-Table1[[#This Row],[Cost]]</f>
        <v>1123.0600000000004</v>
      </c>
      <c r="R346" s="6">
        <f>Table1[[#This Row],[Profit]]/Table1[[#This Row],[Revenue]]</f>
        <v>0.2838511718661143</v>
      </c>
    </row>
    <row r="347" spans="1:18" x14ac:dyDescent="0.45">
      <c r="A347" s="1" t="s">
        <v>716</v>
      </c>
      <c r="B347" s="1" t="s">
        <v>717</v>
      </c>
      <c r="C347" s="1" t="s">
        <v>7</v>
      </c>
      <c r="D347" s="1" t="s">
        <v>8</v>
      </c>
      <c r="E347" s="1" t="s">
        <v>4</v>
      </c>
      <c r="F347" s="2">
        <v>45479</v>
      </c>
      <c r="G347" s="1" t="str">
        <f>IF(WEEKDAY(Table1[[#This Row],[Order_Date]],2)&gt;=6,"Weekend","Weekday")</f>
        <v>Weekend</v>
      </c>
      <c r="H347" s="2" t="str">
        <f>TEXT(Table1[[#This Row],[Order_Date]],"mmmm")</f>
        <v>July</v>
      </c>
      <c r="I347" s="8">
        <f>MONTH(Table1[[#This Row],[Order_Date]])</f>
        <v>7</v>
      </c>
      <c r="J347" s="8">
        <v>3</v>
      </c>
      <c r="K347" s="1">
        <v>3505.41</v>
      </c>
      <c r="L347" s="1">
        <v>5</v>
      </c>
      <c r="M347" s="1">
        <v>9990.42</v>
      </c>
      <c r="N347" s="1">
        <f>(Table1[[#This Row],[Quantity]]*Table1[[#This Row],[Unit_Price]])*(1-Table1[[#This Row],[Discount_%]]/100)</f>
        <v>9990.4184999999998</v>
      </c>
      <c r="O347" s="1">
        <v>8142.5</v>
      </c>
      <c r="P347" s="1">
        <v>1847.92</v>
      </c>
      <c r="Q347">
        <f>Table1[[#This Row],[Revenue]]-Table1[[#This Row],[Cost]]</f>
        <v>1847.92</v>
      </c>
      <c r="R347" s="6">
        <f>Table1[[#This Row],[Profit]]/Table1[[#This Row],[Revenue]]</f>
        <v>0.18496920049407334</v>
      </c>
    </row>
    <row r="348" spans="1:18" x14ac:dyDescent="0.45">
      <c r="A348" s="4" t="s">
        <v>718</v>
      </c>
      <c r="B348" s="4" t="s">
        <v>719</v>
      </c>
      <c r="C348" s="4" t="s">
        <v>2</v>
      </c>
      <c r="D348" s="4" t="s">
        <v>82</v>
      </c>
      <c r="E348" s="4" t="s">
        <v>14</v>
      </c>
      <c r="F348" s="5">
        <v>45657</v>
      </c>
      <c r="G348" s="4" t="str">
        <f>IF(WEEKDAY(Table1[[#This Row],[Order_Date]],2)&gt;=6,"Weekend","Weekday")</f>
        <v>Weekday</v>
      </c>
      <c r="H348" s="5" t="str">
        <f>TEXT(Table1[[#This Row],[Order_Date]],"mmmm")</f>
        <v>December</v>
      </c>
      <c r="I348" s="7">
        <f>MONTH(Table1[[#This Row],[Order_Date]])</f>
        <v>12</v>
      </c>
      <c r="J348" s="7">
        <v>1</v>
      </c>
      <c r="K348" s="4">
        <v>294.13</v>
      </c>
      <c r="L348" s="4">
        <v>15</v>
      </c>
      <c r="M348" s="4">
        <v>250.01</v>
      </c>
      <c r="N348" s="4">
        <f>(Table1[[#This Row],[Quantity]]*Table1[[#This Row],[Unit_Price]])*(1-Table1[[#This Row],[Discount_%]]/100)</f>
        <v>250.01049999999998</v>
      </c>
      <c r="O348" s="4">
        <v>180.04</v>
      </c>
      <c r="P348" s="4">
        <v>69.97</v>
      </c>
      <c r="Q348">
        <f>Table1[[#This Row],[Revenue]]-Table1[[#This Row],[Cost]]</f>
        <v>69.97</v>
      </c>
      <c r="R348" s="6">
        <f>Table1[[#This Row],[Profit]]/Table1[[#This Row],[Revenue]]</f>
        <v>0.27986880524779012</v>
      </c>
    </row>
    <row r="349" spans="1:18" x14ac:dyDescent="0.45">
      <c r="A349" s="1" t="s">
        <v>720</v>
      </c>
      <c r="B349" s="1" t="s">
        <v>721</v>
      </c>
      <c r="C349" s="1" t="s">
        <v>12</v>
      </c>
      <c r="D349" s="1" t="s">
        <v>111</v>
      </c>
      <c r="E349" s="1" t="s">
        <v>14</v>
      </c>
      <c r="F349" s="2">
        <v>45668</v>
      </c>
      <c r="G349" s="1" t="str">
        <f>IF(WEEKDAY(Table1[[#This Row],[Order_Date]],2)&gt;=6,"Weekend","Weekday")</f>
        <v>Weekend</v>
      </c>
      <c r="H349" s="2" t="str">
        <f>TEXT(Table1[[#This Row],[Order_Date]],"mmmm")</f>
        <v>January</v>
      </c>
      <c r="I349" s="8">
        <f>MONTH(Table1[[#This Row],[Order_Date]])</f>
        <v>1</v>
      </c>
      <c r="J349" s="8">
        <v>1</v>
      </c>
      <c r="K349" s="1">
        <v>2897.43</v>
      </c>
      <c r="L349" s="1">
        <v>0</v>
      </c>
      <c r="M349" s="1">
        <v>2897.43</v>
      </c>
      <c r="N349" s="1">
        <f>(Table1[[#This Row],[Quantity]]*Table1[[#This Row],[Unit_Price]])*(1-Table1[[#This Row],[Discount_%]]/100)</f>
        <v>2897.43</v>
      </c>
      <c r="O349" s="1">
        <v>1751.76</v>
      </c>
      <c r="P349" s="1">
        <v>1145.67</v>
      </c>
      <c r="Q349">
        <f>Table1[[#This Row],[Revenue]]-Table1[[#This Row],[Cost]]</f>
        <v>1145.6699999999998</v>
      </c>
      <c r="R349" s="6">
        <f>Table1[[#This Row],[Profit]]/Table1[[#This Row],[Revenue]]</f>
        <v>0.39540903490334545</v>
      </c>
    </row>
    <row r="350" spans="1:18" x14ac:dyDescent="0.45">
      <c r="A350" s="4" t="s">
        <v>722</v>
      </c>
      <c r="B350" s="4" t="s">
        <v>723</v>
      </c>
      <c r="C350" s="4" t="s">
        <v>20</v>
      </c>
      <c r="D350" s="4" t="s">
        <v>57</v>
      </c>
      <c r="E350" s="4" t="s">
        <v>9</v>
      </c>
      <c r="F350" s="5">
        <v>45559</v>
      </c>
      <c r="G350" s="4" t="str">
        <f>IF(WEEKDAY(Table1[[#This Row],[Order_Date]],2)&gt;=6,"Weekend","Weekday")</f>
        <v>Weekday</v>
      </c>
      <c r="H350" s="5" t="str">
        <f>TEXT(Table1[[#This Row],[Order_Date]],"mmmm")</f>
        <v>September</v>
      </c>
      <c r="I350" s="7">
        <f>MONTH(Table1[[#This Row],[Order_Date]])</f>
        <v>9</v>
      </c>
      <c r="J350" s="7">
        <v>2</v>
      </c>
      <c r="K350" s="4">
        <v>3901.44</v>
      </c>
      <c r="L350" s="4">
        <v>5</v>
      </c>
      <c r="M350" s="4">
        <v>7412.74</v>
      </c>
      <c r="N350" s="4">
        <f>(Table1[[#This Row],[Quantity]]*Table1[[#This Row],[Unit_Price]])*(1-Table1[[#This Row],[Discount_%]]/100)</f>
        <v>7412.7359999999999</v>
      </c>
      <c r="O350" s="4">
        <v>6191.93</v>
      </c>
      <c r="P350" s="4">
        <v>1220.81</v>
      </c>
      <c r="Q350">
        <f>Table1[[#This Row],[Revenue]]-Table1[[#This Row],[Cost]]</f>
        <v>1220.8099999999995</v>
      </c>
      <c r="R350" s="6">
        <f>Table1[[#This Row],[Profit]]/Table1[[#This Row],[Revenue]]</f>
        <v>0.16469078910092624</v>
      </c>
    </row>
    <row r="351" spans="1:18" x14ac:dyDescent="0.45">
      <c r="A351" s="1" t="s">
        <v>724</v>
      </c>
      <c r="B351" s="1" t="s">
        <v>725</v>
      </c>
      <c r="C351" s="1" t="s">
        <v>20</v>
      </c>
      <c r="D351" s="1" t="s">
        <v>103</v>
      </c>
      <c r="E351" s="1" t="s">
        <v>14</v>
      </c>
      <c r="F351" s="2">
        <v>45651</v>
      </c>
      <c r="G351" s="1" t="str">
        <f>IF(WEEKDAY(Table1[[#This Row],[Order_Date]],2)&gt;=6,"Weekend","Weekday")</f>
        <v>Weekday</v>
      </c>
      <c r="H351" s="2" t="str">
        <f>TEXT(Table1[[#This Row],[Order_Date]],"mmmm")</f>
        <v>December</v>
      </c>
      <c r="I351" s="8">
        <f>MONTH(Table1[[#This Row],[Order_Date]])</f>
        <v>12</v>
      </c>
      <c r="J351" s="8">
        <v>2</v>
      </c>
      <c r="K351" s="1">
        <v>2717.79</v>
      </c>
      <c r="L351" s="1">
        <v>5</v>
      </c>
      <c r="M351" s="1">
        <v>5163.8</v>
      </c>
      <c r="N351" s="1">
        <f>(Table1[[#This Row],[Quantity]]*Table1[[#This Row],[Unit_Price]])*(1-Table1[[#This Row],[Discount_%]]/100)</f>
        <v>5163.8009999999995</v>
      </c>
      <c r="O351" s="1">
        <v>4237.59</v>
      </c>
      <c r="P351" s="1">
        <v>926.21</v>
      </c>
      <c r="Q351">
        <f>Table1[[#This Row],[Revenue]]-Table1[[#This Row],[Cost]]</f>
        <v>926.21</v>
      </c>
      <c r="R351" s="6">
        <f>Table1[[#This Row],[Profit]]/Table1[[#This Row],[Revenue]]</f>
        <v>0.17936597079670011</v>
      </c>
    </row>
    <row r="352" spans="1:18" x14ac:dyDescent="0.45">
      <c r="A352" s="4" t="s">
        <v>726</v>
      </c>
      <c r="B352" s="4" t="s">
        <v>727</v>
      </c>
      <c r="C352" s="4" t="s">
        <v>7</v>
      </c>
      <c r="D352" s="4" t="s">
        <v>46</v>
      </c>
      <c r="E352" s="4" t="s">
        <v>4</v>
      </c>
      <c r="F352" s="5">
        <v>45349</v>
      </c>
      <c r="G352" s="4" t="str">
        <f>IF(WEEKDAY(Table1[[#This Row],[Order_Date]],2)&gt;=6,"Weekend","Weekday")</f>
        <v>Weekday</v>
      </c>
      <c r="H352" s="5" t="str">
        <f>TEXT(Table1[[#This Row],[Order_Date]],"mmmm")</f>
        <v>February</v>
      </c>
      <c r="I352" s="7">
        <f>MONTH(Table1[[#This Row],[Order_Date]])</f>
        <v>2</v>
      </c>
      <c r="J352" s="7">
        <v>1</v>
      </c>
      <c r="K352" s="4">
        <v>4140.12</v>
      </c>
      <c r="L352" s="4">
        <v>5</v>
      </c>
      <c r="M352" s="4">
        <v>3933.11</v>
      </c>
      <c r="N352" s="4">
        <f>(Table1[[#This Row],[Quantity]]*Table1[[#This Row],[Unit_Price]])*(1-Table1[[#This Row],[Discount_%]]/100)</f>
        <v>3933.1139999999996</v>
      </c>
      <c r="O352" s="4">
        <v>2711.68</v>
      </c>
      <c r="P352" s="4">
        <v>1221.43</v>
      </c>
      <c r="Q352">
        <f>Table1[[#This Row],[Revenue]]-Table1[[#This Row],[Cost]]</f>
        <v>1221.4300000000003</v>
      </c>
      <c r="R352" s="6">
        <f>Table1[[#This Row],[Profit]]/Table1[[#This Row],[Revenue]]</f>
        <v>0.31055068381001294</v>
      </c>
    </row>
    <row r="353" spans="1:18" x14ac:dyDescent="0.45">
      <c r="A353" s="1" t="s">
        <v>728</v>
      </c>
      <c r="B353" s="1" t="s">
        <v>729</v>
      </c>
      <c r="C353" s="1" t="s">
        <v>12</v>
      </c>
      <c r="D353" s="1" t="s">
        <v>38</v>
      </c>
      <c r="E353" s="1" t="s">
        <v>9</v>
      </c>
      <c r="F353" s="2">
        <v>45334</v>
      </c>
      <c r="G353" s="1" t="str">
        <f>IF(WEEKDAY(Table1[[#This Row],[Order_Date]],2)&gt;=6,"Weekend","Weekday")</f>
        <v>Weekday</v>
      </c>
      <c r="H353" s="2" t="str">
        <f>TEXT(Table1[[#This Row],[Order_Date]],"mmmm")</f>
        <v>February</v>
      </c>
      <c r="I353" s="8">
        <f>MONTH(Table1[[#This Row],[Order_Date]])</f>
        <v>2</v>
      </c>
      <c r="J353" s="8">
        <v>2</v>
      </c>
      <c r="K353" s="1">
        <v>4889.59</v>
      </c>
      <c r="L353" s="1">
        <v>10</v>
      </c>
      <c r="M353" s="1">
        <v>8801.26</v>
      </c>
      <c r="N353" s="1">
        <f>(Table1[[#This Row],[Quantity]]*Table1[[#This Row],[Unit_Price]])*(1-Table1[[#This Row],[Discount_%]]/100)</f>
        <v>8801.2620000000006</v>
      </c>
      <c r="O353" s="1">
        <v>5722.71</v>
      </c>
      <c r="P353" s="1">
        <v>3078.55</v>
      </c>
      <c r="Q353">
        <f>Table1[[#This Row],[Revenue]]-Table1[[#This Row],[Cost]]</f>
        <v>3078.55</v>
      </c>
      <c r="R353" s="6">
        <f>Table1[[#This Row],[Profit]]/Table1[[#This Row],[Revenue]]</f>
        <v>0.34978514439977915</v>
      </c>
    </row>
    <row r="354" spans="1:18" x14ac:dyDescent="0.45">
      <c r="A354" s="4" t="s">
        <v>730</v>
      </c>
      <c r="B354" s="4" t="s">
        <v>355</v>
      </c>
      <c r="C354" s="4" t="s">
        <v>28</v>
      </c>
      <c r="D354" s="4" t="s">
        <v>35</v>
      </c>
      <c r="E354" s="4" t="s">
        <v>4</v>
      </c>
      <c r="F354" s="5">
        <v>45762</v>
      </c>
      <c r="G354" s="4" t="str">
        <f>IF(WEEKDAY(Table1[[#This Row],[Order_Date]],2)&gt;=6,"Weekend","Weekday")</f>
        <v>Weekday</v>
      </c>
      <c r="H354" s="5" t="str">
        <f>TEXT(Table1[[#This Row],[Order_Date]],"mmmm")</f>
        <v>April</v>
      </c>
      <c r="I354" s="7">
        <f>MONTH(Table1[[#This Row],[Order_Date]])</f>
        <v>4</v>
      </c>
      <c r="J354" s="7">
        <v>2</v>
      </c>
      <c r="K354" s="4">
        <v>920.66</v>
      </c>
      <c r="L354" s="4">
        <v>20</v>
      </c>
      <c r="M354" s="4">
        <v>1473.06</v>
      </c>
      <c r="N354" s="4">
        <f>(Table1[[#This Row],[Quantity]]*Table1[[#This Row],[Unit_Price]])*(1-Table1[[#This Row],[Discount_%]]/100)</f>
        <v>1473.056</v>
      </c>
      <c r="O354" s="4">
        <v>922.34</v>
      </c>
      <c r="P354" s="4">
        <v>550.72</v>
      </c>
      <c r="Q354">
        <f>Table1[[#This Row],[Revenue]]-Table1[[#This Row],[Cost]]</f>
        <v>550.71999999999991</v>
      </c>
      <c r="R354" s="6">
        <f>Table1[[#This Row],[Profit]]/Table1[[#This Row],[Revenue]]</f>
        <v>0.37386121407138884</v>
      </c>
    </row>
    <row r="355" spans="1:18" x14ac:dyDescent="0.45">
      <c r="A355" s="1" t="s">
        <v>731</v>
      </c>
      <c r="B355" s="1" t="s">
        <v>732</v>
      </c>
      <c r="C355" s="1" t="s">
        <v>20</v>
      </c>
      <c r="D355" s="1" t="s">
        <v>25</v>
      </c>
      <c r="E355" s="1" t="s">
        <v>14</v>
      </c>
      <c r="F355" s="2">
        <v>45688</v>
      </c>
      <c r="G355" s="1" t="str">
        <f>IF(WEEKDAY(Table1[[#This Row],[Order_Date]],2)&gt;=6,"Weekend","Weekday")</f>
        <v>Weekday</v>
      </c>
      <c r="H355" s="2" t="str">
        <f>TEXT(Table1[[#This Row],[Order_Date]],"mmmm")</f>
        <v>January</v>
      </c>
      <c r="I355" s="8">
        <f>MONTH(Table1[[#This Row],[Order_Date]])</f>
        <v>1</v>
      </c>
      <c r="J355" s="8">
        <v>5</v>
      </c>
      <c r="K355" s="1">
        <v>3561.73</v>
      </c>
      <c r="L355" s="1">
        <v>20</v>
      </c>
      <c r="M355" s="1">
        <v>14246.92</v>
      </c>
      <c r="N355" s="1">
        <f>(Table1[[#This Row],[Quantity]]*Table1[[#This Row],[Unit_Price]])*(1-Table1[[#This Row],[Discount_%]]/100)</f>
        <v>14246.920000000002</v>
      </c>
      <c r="O355" s="1">
        <v>8660.65</v>
      </c>
      <c r="P355" s="1">
        <v>5586.27</v>
      </c>
      <c r="Q355">
        <f>Table1[[#This Row],[Revenue]]-Table1[[#This Row],[Cost]]</f>
        <v>5586.27</v>
      </c>
      <c r="R355" s="6">
        <f>Table1[[#This Row],[Profit]]/Table1[[#This Row],[Revenue]]</f>
        <v>0.39210369679902746</v>
      </c>
    </row>
    <row r="356" spans="1:18" x14ac:dyDescent="0.45">
      <c r="A356" s="4" t="s">
        <v>733</v>
      </c>
      <c r="B356" s="4" t="s">
        <v>734</v>
      </c>
      <c r="C356" s="4" t="s">
        <v>20</v>
      </c>
      <c r="D356" s="4" t="s">
        <v>25</v>
      </c>
      <c r="E356" s="4" t="s">
        <v>4</v>
      </c>
      <c r="F356" s="5">
        <v>45900</v>
      </c>
      <c r="G356" s="4" t="str">
        <f>IF(WEEKDAY(Table1[[#This Row],[Order_Date]],2)&gt;=6,"Weekend","Weekday")</f>
        <v>Weekend</v>
      </c>
      <c r="H356" s="5" t="str">
        <f>TEXT(Table1[[#This Row],[Order_Date]],"mmmm")</f>
        <v>August</v>
      </c>
      <c r="I356" s="7">
        <f>MONTH(Table1[[#This Row],[Order_Date]])</f>
        <v>8</v>
      </c>
      <c r="J356" s="7">
        <v>1</v>
      </c>
      <c r="K356" s="4">
        <v>354.66</v>
      </c>
      <c r="L356" s="4">
        <v>15</v>
      </c>
      <c r="M356" s="4">
        <v>301.45999999999998</v>
      </c>
      <c r="N356" s="4">
        <f>(Table1[[#This Row],[Quantity]]*Table1[[#This Row],[Unit_Price]])*(1-Table1[[#This Row],[Discount_%]]/100)</f>
        <v>301.46100000000001</v>
      </c>
      <c r="O356" s="4">
        <v>221.67</v>
      </c>
      <c r="P356" s="4">
        <v>79.790000000000006</v>
      </c>
      <c r="Q356">
        <f>Table1[[#This Row],[Revenue]]-Table1[[#This Row],[Cost]]</f>
        <v>79.789999999999992</v>
      </c>
      <c r="R356" s="6">
        <f>Table1[[#This Row],[Profit]]/Table1[[#This Row],[Revenue]]</f>
        <v>0.2646785643203079</v>
      </c>
    </row>
    <row r="357" spans="1:18" x14ac:dyDescent="0.45">
      <c r="A357" s="1" t="s">
        <v>735</v>
      </c>
      <c r="B357" s="1" t="s">
        <v>736</v>
      </c>
      <c r="C357" s="1" t="s">
        <v>28</v>
      </c>
      <c r="D357" s="1" t="s">
        <v>137</v>
      </c>
      <c r="E357" s="1" t="s">
        <v>9</v>
      </c>
      <c r="F357" s="2">
        <v>45471</v>
      </c>
      <c r="G357" s="1" t="str">
        <f>IF(WEEKDAY(Table1[[#This Row],[Order_Date]],2)&gt;=6,"Weekend","Weekday")</f>
        <v>Weekday</v>
      </c>
      <c r="H357" s="2" t="str">
        <f>TEXT(Table1[[#This Row],[Order_Date]],"mmmm")</f>
        <v>June</v>
      </c>
      <c r="I357" s="8">
        <f>MONTH(Table1[[#This Row],[Order_Date]])</f>
        <v>6</v>
      </c>
      <c r="J357" s="8">
        <v>2</v>
      </c>
      <c r="K357" s="1">
        <v>3163.99</v>
      </c>
      <c r="L357" s="1">
        <v>0</v>
      </c>
      <c r="M357" s="1">
        <v>6327.98</v>
      </c>
      <c r="N357" s="1">
        <f>(Table1[[#This Row],[Quantity]]*Table1[[#This Row],[Unit_Price]])*(1-Table1[[#This Row],[Discount_%]]/100)</f>
        <v>6327.98</v>
      </c>
      <c r="O357" s="1">
        <v>5036.16</v>
      </c>
      <c r="P357" s="1">
        <v>1291.82</v>
      </c>
      <c r="Q357">
        <f>Table1[[#This Row],[Revenue]]-Table1[[#This Row],[Cost]]</f>
        <v>1291.8199999999997</v>
      </c>
      <c r="R357" s="6">
        <f>Table1[[#This Row],[Profit]]/Table1[[#This Row],[Revenue]]</f>
        <v>0.20414413446313043</v>
      </c>
    </row>
    <row r="358" spans="1:18" x14ac:dyDescent="0.45">
      <c r="A358" s="4" t="s">
        <v>737</v>
      </c>
      <c r="B358" s="4" t="s">
        <v>738</v>
      </c>
      <c r="C358" s="4" t="s">
        <v>7</v>
      </c>
      <c r="D358" s="4" t="s">
        <v>46</v>
      </c>
      <c r="E358" s="4" t="s">
        <v>14</v>
      </c>
      <c r="F358" s="5">
        <v>45764</v>
      </c>
      <c r="G358" s="4" t="str">
        <f>IF(WEEKDAY(Table1[[#This Row],[Order_Date]],2)&gt;=6,"Weekend","Weekday")</f>
        <v>Weekday</v>
      </c>
      <c r="H358" s="5" t="str">
        <f>TEXT(Table1[[#This Row],[Order_Date]],"mmmm")</f>
        <v>April</v>
      </c>
      <c r="I358" s="7">
        <f>MONTH(Table1[[#This Row],[Order_Date]])</f>
        <v>4</v>
      </c>
      <c r="J358" s="7">
        <v>3</v>
      </c>
      <c r="K358" s="4">
        <v>4484.6000000000004</v>
      </c>
      <c r="L358" s="4">
        <v>15</v>
      </c>
      <c r="M358" s="4">
        <v>11435.73</v>
      </c>
      <c r="N358" s="4">
        <f>(Table1[[#This Row],[Quantity]]*Table1[[#This Row],[Unit_Price]])*(1-Table1[[#This Row],[Discount_%]]/100)</f>
        <v>11435.730000000001</v>
      </c>
      <c r="O358" s="4">
        <v>8426.9699999999993</v>
      </c>
      <c r="P358" s="4">
        <v>3008.76</v>
      </c>
      <c r="Q358">
        <f>Table1[[#This Row],[Revenue]]-Table1[[#This Row],[Cost]]</f>
        <v>3008.76</v>
      </c>
      <c r="R358" s="6">
        <f>Table1[[#This Row],[Profit]]/Table1[[#This Row],[Revenue]]</f>
        <v>0.26310169967286745</v>
      </c>
    </row>
    <row r="359" spans="1:18" x14ac:dyDescent="0.45">
      <c r="A359" s="1" t="s">
        <v>739</v>
      </c>
      <c r="B359" s="1" t="s">
        <v>740</v>
      </c>
      <c r="C359" s="1" t="s">
        <v>28</v>
      </c>
      <c r="D359" s="1" t="s">
        <v>85</v>
      </c>
      <c r="E359" s="1" t="s">
        <v>9</v>
      </c>
      <c r="F359" s="2">
        <v>45589</v>
      </c>
      <c r="G359" s="1" t="str">
        <f>IF(WEEKDAY(Table1[[#This Row],[Order_Date]],2)&gt;=6,"Weekend","Weekday")</f>
        <v>Weekday</v>
      </c>
      <c r="H359" s="2" t="str">
        <f>TEXT(Table1[[#This Row],[Order_Date]],"mmmm")</f>
        <v>October</v>
      </c>
      <c r="I359" s="8">
        <f>MONTH(Table1[[#This Row],[Order_Date]])</f>
        <v>10</v>
      </c>
      <c r="J359" s="8">
        <v>2</v>
      </c>
      <c r="K359" s="1">
        <v>2456.4299999999998</v>
      </c>
      <c r="L359" s="1">
        <v>5</v>
      </c>
      <c r="M359" s="1">
        <v>4667.22</v>
      </c>
      <c r="N359" s="1">
        <f>(Table1[[#This Row],[Quantity]]*Table1[[#This Row],[Unit_Price]])*(1-Table1[[#This Row],[Discount_%]]/100)</f>
        <v>4667.2169999999996</v>
      </c>
      <c r="O359" s="1">
        <v>2847.88</v>
      </c>
      <c r="P359" s="1">
        <v>1819.34</v>
      </c>
      <c r="Q359">
        <f>Table1[[#This Row],[Revenue]]-Table1[[#This Row],[Cost]]</f>
        <v>1819.3400000000001</v>
      </c>
      <c r="R359" s="6">
        <f>Table1[[#This Row],[Profit]]/Table1[[#This Row],[Revenue]]</f>
        <v>0.3898123508212597</v>
      </c>
    </row>
    <row r="360" spans="1:18" x14ac:dyDescent="0.45">
      <c r="A360" s="4" t="s">
        <v>741</v>
      </c>
      <c r="B360" s="4" t="s">
        <v>742</v>
      </c>
      <c r="C360" s="4" t="s">
        <v>2</v>
      </c>
      <c r="D360" s="4" t="s">
        <v>82</v>
      </c>
      <c r="E360" s="4" t="s">
        <v>4</v>
      </c>
      <c r="F360" s="5">
        <v>45938</v>
      </c>
      <c r="G360" s="4" t="str">
        <f>IF(WEEKDAY(Table1[[#This Row],[Order_Date]],2)&gt;=6,"Weekend","Weekday")</f>
        <v>Weekday</v>
      </c>
      <c r="H360" s="5" t="str">
        <f>TEXT(Table1[[#This Row],[Order_Date]],"mmmm")</f>
        <v>October</v>
      </c>
      <c r="I360" s="7">
        <f>MONTH(Table1[[#This Row],[Order_Date]])</f>
        <v>10</v>
      </c>
      <c r="J360" s="7">
        <v>2</v>
      </c>
      <c r="K360" s="4">
        <v>2249.1799999999998</v>
      </c>
      <c r="L360" s="4">
        <v>5</v>
      </c>
      <c r="M360" s="4">
        <v>4273.4399999999996</v>
      </c>
      <c r="N360" s="4">
        <f>(Table1[[#This Row],[Quantity]]*Table1[[#This Row],[Unit_Price]])*(1-Table1[[#This Row],[Discount_%]]/100)</f>
        <v>4273.4419999999991</v>
      </c>
      <c r="O360" s="4">
        <v>3338.44</v>
      </c>
      <c r="P360" s="4">
        <v>935</v>
      </c>
      <c r="Q360">
        <f>Table1[[#This Row],[Revenue]]-Table1[[#This Row],[Cost]]</f>
        <v>934.99999999999955</v>
      </c>
      <c r="R360" s="6">
        <f>Table1[[#This Row],[Profit]]/Table1[[#This Row],[Revenue]]</f>
        <v>0.2187932906510914</v>
      </c>
    </row>
    <row r="361" spans="1:18" x14ac:dyDescent="0.45">
      <c r="A361" s="1" t="s">
        <v>743</v>
      </c>
      <c r="B361" s="1" t="s">
        <v>744</v>
      </c>
      <c r="C361" s="1" t="s">
        <v>20</v>
      </c>
      <c r="D361" s="1" t="s">
        <v>57</v>
      </c>
      <c r="E361" s="1" t="s">
        <v>14</v>
      </c>
      <c r="F361" s="2">
        <v>45721</v>
      </c>
      <c r="G361" s="1" t="str">
        <f>IF(WEEKDAY(Table1[[#This Row],[Order_Date]],2)&gt;=6,"Weekend","Weekday")</f>
        <v>Weekday</v>
      </c>
      <c r="H361" s="2" t="str">
        <f>TEXT(Table1[[#This Row],[Order_Date]],"mmmm")</f>
        <v>March</v>
      </c>
      <c r="I361" s="8">
        <f>MONTH(Table1[[#This Row],[Order_Date]])</f>
        <v>3</v>
      </c>
      <c r="J361" s="8">
        <v>4</v>
      </c>
      <c r="K361" s="1">
        <v>881.77</v>
      </c>
      <c r="L361" s="1">
        <v>5</v>
      </c>
      <c r="M361" s="1">
        <v>3350.73</v>
      </c>
      <c r="N361" s="1">
        <f>(Table1[[#This Row],[Quantity]]*Table1[[#This Row],[Unit_Price]])*(1-Table1[[#This Row],[Discount_%]]/100)</f>
        <v>3350.7259999999997</v>
      </c>
      <c r="O361" s="1">
        <v>2740.72</v>
      </c>
      <c r="P361" s="1">
        <v>610.01</v>
      </c>
      <c r="Q361">
        <f>Table1[[#This Row],[Revenue]]-Table1[[#This Row],[Cost]]</f>
        <v>610.01000000000022</v>
      </c>
      <c r="R361" s="6">
        <f>Table1[[#This Row],[Profit]]/Table1[[#This Row],[Revenue]]</f>
        <v>0.18205286609186655</v>
      </c>
    </row>
    <row r="362" spans="1:18" x14ac:dyDescent="0.45">
      <c r="A362" s="4" t="s">
        <v>745</v>
      </c>
      <c r="B362" s="4" t="s">
        <v>746</v>
      </c>
      <c r="C362" s="4" t="s">
        <v>12</v>
      </c>
      <c r="D362" s="4" t="s">
        <v>32</v>
      </c>
      <c r="E362" s="4" t="s">
        <v>22</v>
      </c>
      <c r="F362" s="5">
        <v>45313</v>
      </c>
      <c r="G362" s="4" t="str">
        <f>IF(WEEKDAY(Table1[[#This Row],[Order_Date]],2)&gt;=6,"Weekend","Weekday")</f>
        <v>Weekday</v>
      </c>
      <c r="H362" s="5" t="str">
        <f>TEXT(Table1[[#This Row],[Order_Date]],"mmmm")</f>
        <v>January</v>
      </c>
      <c r="I362" s="7">
        <f>MONTH(Table1[[#This Row],[Order_Date]])</f>
        <v>1</v>
      </c>
      <c r="J362" s="7">
        <v>4</v>
      </c>
      <c r="K362" s="4">
        <v>3746.97</v>
      </c>
      <c r="L362" s="4">
        <v>15</v>
      </c>
      <c r="M362" s="4">
        <v>12739.7</v>
      </c>
      <c r="N362" s="4">
        <f>(Table1[[#This Row],[Quantity]]*Table1[[#This Row],[Unit_Price]])*(1-Table1[[#This Row],[Discount_%]]/100)</f>
        <v>12739.697999999999</v>
      </c>
      <c r="O362" s="4">
        <v>10420.540000000001</v>
      </c>
      <c r="P362" s="4">
        <v>2319.16</v>
      </c>
      <c r="Q362">
        <f>Table1[[#This Row],[Revenue]]-Table1[[#This Row],[Cost]]</f>
        <v>2319.16</v>
      </c>
      <c r="R362" s="6">
        <f>Table1[[#This Row],[Profit]]/Table1[[#This Row],[Revenue]]</f>
        <v>0.18204196331153794</v>
      </c>
    </row>
    <row r="363" spans="1:18" x14ac:dyDescent="0.45">
      <c r="A363" s="1" t="s">
        <v>747</v>
      </c>
      <c r="B363" s="1" t="s">
        <v>748</v>
      </c>
      <c r="C363" s="1" t="s">
        <v>2</v>
      </c>
      <c r="D363" s="1" t="s">
        <v>17</v>
      </c>
      <c r="E363" s="1" t="s">
        <v>14</v>
      </c>
      <c r="F363" s="2">
        <v>45974</v>
      </c>
      <c r="G363" s="1" t="str">
        <f>IF(WEEKDAY(Table1[[#This Row],[Order_Date]],2)&gt;=6,"Weekend","Weekday")</f>
        <v>Weekday</v>
      </c>
      <c r="H363" s="2" t="str">
        <f>TEXT(Table1[[#This Row],[Order_Date]],"mmmm")</f>
        <v>November</v>
      </c>
      <c r="I363" s="8">
        <f>MONTH(Table1[[#This Row],[Order_Date]])</f>
        <v>11</v>
      </c>
      <c r="J363" s="8">
        <v>3</v>
      </c>
      <c r="K363" s="1">
        <v>892.2</v>
      </c>
      <c r="L363" s="1">
        <v>15</v>
      </c>
      <c r="M363" s="1">
        <v>2275.11</v>
      </c>
      <c r="N363" s="1">
        <f>(Table1[[#This Row],[Quantity]]*Table1[[#This Row],[Unit_Price]])*(1-Table1[[#This Row],[Discount_%]]/100)</f>
        <v>2275.11</v>
      </c>
      <c r="O363" s="1">
        <v>1376.93</v>
      </c>
      <c r="P363" s="1">
        <v>898.18</v>
      </c>
      <c r="Q363">
        <f>Table1[[#This Row],[Revenue]]-Table1[[#This Row],[Cost]]</f>
        <v>898.18000000000006</v>
      </c>
      <c r="R363" s="6">
        <f>Table1[[#This Row],[Profit]]/Table1[[#This Row],[Revenue]]</f>
        <v>0.39478530708405302</v>
      </c>
    </row>
    <row r="364" spans="1:18" x14ac:dyDescent="0.45">
      <c r="A364" s="4" t="s">
        <v>749</v>
      </c>
      <c r="B364" s="4" t="s">
        <v>750</v>
      </c>
      <c r="C364" s="4" t="s">
        <v>20</v>
      </c>
      <c r="D364" s="4" t="s">
        <v>21</v>
      </c>
      <c r="E364" s="4" t="s">
        <v>4</v>
      </c>
      <c r="F364" s="5">
        <v>45421</v>
      </c>
      <c r="G364" s="4" t="str">
        <f>IF(WEEKDAY(Table1[[#This Row],[Order_Date]],2)&gt;=6,"Weekend","Weekday")</f>
        <v>Weekday</v>
      </c>
      <c r="H364" s="5" t="str">
        <f>TEXT(Table1[[#This Row],[Order_Date]],"mmmm")</f>
        <v>May</v>
      </c>
      <c r="I364" s="7">
        <f>MONTH(Table1[[#This Row],[Order_Date]])</f>
        <v>5</v>
      </c>
      <c r="J364" s="7">
        <v>5</v>
      </c>
      <c r="K364" s="4">
        <v>4982.04</v>
      </c>
      <c r="L364" s="4">
        <v>10</v>
      </c>
      <c r="M364" s="4">
        <v>22419.18</v>
      </c>
      <c r="N364" s="4">
        <f>(Table1[[#This Row],[Quantity]]*Table1[[#This Row],[Unit_Price]])*(1-Table1[[#This Row],[Discount_%]]/100)</f>
        <v>22419.18</v>
      </c>
      <c r="O364" s="4">
        <v>18915.02</v>
      </c>
      <c r="P364" s="4">
        <v>3504.16</v>
      </c>
      <c r="Q364">
        <f>Table1[[#This Row],[Revenue]]-Table1[[#This Row],[Cost]]</f>
        <v>3504.16</v>
      </c>
      <c r="R364" s="6">
        <f>Table1[[#This Row],[Profit]]/Table1[[#This Row],[Revenue]]</f>
        <v>0.15630188080027904</v>
      </c>
    </row>
    <row r="365" spans="1:18" x14ac:dyDescent="0.45">
      <c r="A365" s="1" t="s">
        <v>751</v>
      </c>
      <c r="B365" s="1" t="s">
        <v>752</v>
      </c>
      <c r="C365" s="1" t="s">
        <v>12</v>
      </c>
      <c r="D365" s="1" t="s">
        <v>111</v>
      </c>
      <c r="E365" s="1" t="s">
        <v>4</v>
      </c>
      <c r="F365" s="2">
        <v>45856</v>
      </c>
      <c r="G365" s="1" t="str">
        <f>IF(WEEKDAY(Table1[[#This Row],[Order_Date]],2)&gt;=6,"Weekend","Weekday")</f>
        <v>Weekday</v>
      </c>
      <c r="H365" s="2" t="str">
        <f>TEXT(Table1[[#This Row],[Order_Date]],"mmmm")</f>
        <v>July</v>
      </c>
      <c r="I365" s="8">
        <f>MONTH(Table1[[#This Row],[Order_Date]])</f>
        <v>7</v>
      </c>
      <c r="J365" s="8">
        <v>3</v>
      </c>
      <c r="K365" s="1">
        <v>1180.75</v>
      </c>
      <c r="L365" s="1">
        <v>15</v>
      </c>
      <c r="M365" s="1">
        <v>3010.91</v>
      </c>
      <c r="N365" s="1">
        <f>(Table1[[#This Row],[Quantity]]*Table1[[#This Row],[Unit_Price]])*(1-Table1[[#This Row],[Discount_%]]/100)</f>
        <v>3010.9124999999999</v>
      </c>
      <c r="O365" s="1">
        <v>2121.4899999999998</v>
      </c>
      <c r="P365" s="1">
        <v>889.42</v>
      </c>
      <c r="Q365">
        <f>Table1[[#This Row],[Revenue]]-Table1[[#This Row],[Cost]]</f>
        <v>889.42000000000007</v>
      </c>
      <c r="R365" s="6">
        <f>Table1[[#This Row],[Profit]]/Table1[[#This Row],[Revenue]]</f>
        <v>0.29539906539883293</v>
      </c>
    </row>
    <row r="366" spans="1:18" x14ac:dyDescent="0.45">
      <c r="A366" s="4" t="s">
        <v>753</v>
      </c>
      <c r="B366" s="4" t="s">
        <v>145</v>
      </c>
      <c r="C366" s="4" t="s">
        <v>12</v>
      </c>
      <c r="D366" s="4" t="s">
        <v>111</v>
      </c>
      <c r="E366" s="4" t="s">
        <v>9</v>
      </c>
      <c r="F366" s="5">
        <v>45398</v>
      </c>
      <c r="G366" s="4" t="str">
        <f>IF(WEEKDAY(Table1[[#This Row],[Order_Date]],2)&gt;=6,"Weekend","Weekday")</f>
        <v>Weekday</v>
      </c>
      <c r="H366" s="5" t="str">
        <f>TEXT(Table1[[#This Row],[Order_Date]],"mmmm")</f>
        <v>April</v>
      </c>
      <c r="I366" s="7">
        <f>MONTH(Table1[[#This Row],[Order_Date]])</f>
        <v>4</v>
      </c>
      <c r="J366" s="7">
        <v>4</v>
      </c>
      <c r="K366" s="4">
        <v>953.55</v>
      </c>
      <c r="L366" s="4">
        <v>20</v>
      </c>
      <c r="M366" s="4">
        <v>3051.36</v>
      </c>
      <c r="N366" s="4">
        <f>(Table1[[#This Row],[Quantity]]*Table1[[#This Row],[Unit_Price]])*(1-Table1[[#This Row],[Discount_%]]/100)</f>
        <v>3051.36</v>
      </c>
      <c r="O366" s="4">
        <v>2563.7399999999998</v>
      </c>
      <c r="P366" s="4">
        <v>487.62</v>
      </c>
      <c r="Q366">
        <f>Table1[[#This Row],[Revenue]]-Table1[[#This Row],[Cost]]</f>
        <v>487.62000000000035</v>
      </c>
      <c r="R366" s="6">
        <f>Table1[[#This Row],[Profit]]/Table1[[#This Row],[Revenue]]</f>
        <v>0.1598041529023124</v>
      </c>
    </row>
    <row r="367" spans="1:18" x14ac:dyDescent="0.45">
      <c r="A367" s="1" t="s">
        <v>754</v>
      </c>
      <c r="B367" s="1" t="s">
        <v>755</v>
      </c>
      <c r="C367" s="1" t="s">
        <v>28</v>
      </c>
      <c r="D367" s="1" t="s">
        <v>100</v>
      </c>
      <c r="E367" s="1" t="s">
        <v>14</v>
      </c>
      <c r="F367" s="2">
        <v>45572</v>
      </c>
      <c r="G367" s="1" t="str">
        <f>IF(WEEKDAY(Table1[[#This Row],[Order_Date]],2)&gt;=6,"Weekend","Weekday")</f>
        <v>Weekday</v>
      </c>
      <c r="H367" s="2" t="str">
        <f>TEXT(Table1[[#This Row],[Order_Date]],"mmmm")</f>
        <v>October</v>
      </c>
      <c r="I367" s="8">
        <f>MONTH(Table1[[#This Row],[Order_Date]])</f>
        <v>10</v>
      </c>
      <c r="J367" s="8">
        <v>4</v>
      </c>
      <c r="K367" s="1">
        <v>3180.95</v>
      </c>
      <c r="L367" s="1">
        <v>10</v>
      </c>
      <c r="M367" s="1">
        <v>11451.42</v>
      </c>
      <c r="N367" s="1">
        <f>(Table1[[#This Row],[Quantity]]*Table1[[#This Row],[Unit_Price]])*(1-Table1[[#This Row],[Discount_%]]/100)</f>
        <v>11451.42</v>
      </c>
      <c r="O367" s="1">
        <v>8976.0499999999993</v>
      </c>
      <c r="P367" s="1">
        <v>2475.37</v>
      </c>
      <c r="Q367">
        <f>Table1[[#This Row],[Revenue]]-Table1[[#This Row],[Cost]]</f>
        <v>2475.3700000000008</v>
      </c>
      <c r="R367" s="6">
        <f>Table1[[#This Row],[Profit]]/Table1[[#This Row],[Revenue]]</f>
        <v>0.21616271169863649</v>
      </c>
    </row>
    <row r="368" spans="1:18" x14ac:dyDescent="0.45">
      <c r="A368" s="4" t="s">
        <v>756</v>
      </c>
      <c r="B368" s="4" t="s">
        <v>757</v>
      </c>
      <c r="C368" s="4" t="s">
        <v>12</v>
      </c>
      <c r="D368" s="4" t="s">
        <v>111</v>
      </c>
      <c r="E368" s="4" t="s">
        <v>22</v>
      </c>
      <c r="F368" s="5">
        <v>45391</v>
      </c>
      <c r="G368" s="4" t="str">
        <f>IF(WEEKDAY(Table1[[#This Row],[Order_Date]],2)&gt;=6,"Weekend","Weekday")</f>
        <v>Weekday</v>
      </c>
      <c r="H368" s="5" t="str">
        <f>TEXT(Table1[[#This Row],[Order_Date]],"mmmm")</f>
        <v>April</v>
      </c>
      <c r="I368" s="7">
        <f>MONTH(Table1[[#This Row],[Order_Date]])</f>
        <v>4</v>
      </c>
      <c r="J368" s="7">
        <v>4</v>
      </c>
      <c r="K368" s="4">
        <v>2573.7399999999998</v>
      </c>
      <c r="L368" s="4">
        <v>10</v>
      </c>
      <c r="M368" s="4">
        <v>9265.4599999999991</v>
      </c>
      <c r="N368" s="4">
        <f>(Table1[[#This Row],[Quantity]]*Table1[[#This Row],[Unit_Price]])*(1-Table1[[#This Row],[Discount_%]]/100)</f>
        <v>9265.4639999999999</v>
      </c>
      <c r="O368" s="4">
        <v>6817.76</v>
      </c>
      <c r="P368" s="4">
        <v>2447.6999999999998</v>
      </c>
      <c r="Q368">
        <f>Table1[[#This Row],[Revenue]]-Table1[[#This Row],[Cost]]</f>
        <v>2447.6999999999989</v>
      </c>
      <c r="R368" s="6">
        <f>Table1[[#This Row],[Profit]]/Table1[[#This Row],[Revenue]]</f>
        <v>0.26417468749527817</v>
      </c>
    </row>
    <row r="369" spans="1:18" x14ac:dyDescent="0.45">
      <c r="A369" s="1" t="s">
        <v>758</v>
      </c>
      <c r="B369" s="1" t="s">
        <v>759</v>
      </c>
      <c r="C369" s="1" t="s">
        <v>20</v>
      </c>
      <c r="D369" s="1" t="s">
        <v>60</v>
      </c>
      <c r="E369" s="1" t="s">
        <v>14</v>
      </c>
      <c r="F369" s="2">
        <v>45697</v>
      </c>
      <c r="G369" s="1" t="str">
        <f>IF(WEEKDAY(Table1[[#This Row],[Order_Date]],2)&gt;=6,"Weekend","Weekday")</f>
        <v>Weekend</v>
      </c>
      <c r="H369" s="2" t="str">
        <f>TEXT(Table1[[#This Row],[Order_Date]],"mmmm")</f>
        <v>February</v>
      </c>
      <c r="I369" s="8">
        <f>MONTH(Table1[[#This Row],[Order_Date]])</f>
        <v>2</v>
      </c>
      <c r="J369" s="8">
        <v>1</v>
      </c>
      <c r="K369" s="1">
        <v>2249.2199999999998</v>
      </c>
      <c r="L369" s="1">
        <v>20</v>
      </c>
      <c r="M369" s="1">
        <v>1799.38</v>
      </c>
      <c r="N369" s="1">
        <f>(Table1[[#This Row],[Quantity]]*Table1[[#This Row],[Unit_Price]])*(1-Table1[[#This Row],[Discount_%]]/100)</f>
        <v>1799.376</v>
      </c>
      <c r="O369" s="1">
        <v>1405.88</v>
      </c>
      <c r="P369" s="1">
        <v>393.5</v>
      </c>
      <c r="Q369">
        <f>Table1[[#This Row],[Revenue]]-Table1[[#This Row],[Cost]]</f>
        <v>393.5</v>
      </c>
      <c r="R369" s="6">
        <f>Table1[[#This Row],[Profit]]/Table1[[#This Row],[Revenue]]</f>
        <v>0.21868643643921795</v>
      </c>
    </row>
    <row r="370" spans="1:18" x14ac:dyDescent="0.45">
      <c r="A370" s="4" t="s">
        <v>760</v>
      </c>
      <c r="B370" s="4" t="s">
        <v>761</v>
      </c>
      <c r="C370" s="4" t="s">
        <v>2</v>
      </c>
      <c r="D370" s="4" t="s">
        <v>65</v>
      </c>
      <c r="E370" s="4" t="s">
        <v>4</v>
      </c>
      <c r="F370" s="5">
        <v>46003</v>
      </c>
      <c r="G370" s="4" t="str">
        <f>IF(WEEKDAY(Table1[[#This Row],[Order_Date]],2)&gt;=6,"Weekend","Weekday")</f>
        <v>Weekday</v>
      </c>
      <c r="H370" s="5" t="str">
        <f>TEXT(Table1[[#This Row],[Order_Date]],"mmmm")</f>
        <v>December</v>
      </c>
      <c r="I370" s="7">
        <f>MONTH(Table1[[#This Row],[Order_Date]])</f>
        <v>12</v>
      </c>
      <c r="J370" s="7">
        <v>4</v>
      </c>
      <c r="K370" s="4">
        <v>4379.7700000000004</v>
      </c>
      <c r="L370" s="4">
        <v>0</v>
      </c>
      <c r="M370" s="4">
        <v>17519.080000000002</v>
      </c>
      <c r="N370" s="4">
        <f>(Table1[[#This Row],[Quantity]]*Table1[[#This Row],[Unit_Price]])*(1-Table1[[#This Row],[Discount_%]]/100)</f>
        <v>17519.080000000002</v>
      </c>
      <c r="O370" s="4">
        <v>14456.32</v>
      </c>
      <c r="P370" s="4">
        <v>3062.76</v>
      </c>
      <c r="Q370">
        <f>Table1[[#This Row],[Revenue]]-Table1[[#This Row],[Cost]]</f>
        <v>3062.760000000002</v>
      </c>
      <c r="R370" s="6">
        <f>Table1[[#This Row],[Profit]]/Table1[[#This Row],[Revenue]]</f>
        <v>0.17482424876192129</v>
      </c>
    </row>
    <row r="371" spans="1:18" x14ac:dyDescent="0.45">
      <c r="A371" s="1" t="s">
        <v>762</v>
      </c>
      <c r="B371" s="1" t="s">
        <v>763</v>
      </c>
      <c r="C371" s="1" t="s">
        <v>28</v>
      </c>
      <c r="D371" s="1" t="s">
        <v>29</v>
      </c>
      <c r="E371" s="1" t="s">
        <v>14</v>
      </c>
      <c r="F371" s="2">
        <v>45929</v>
      </c>
      <c r="G371" s="1" t="str">
        <f>IF(WEEKDAY(Table1[[#This Row],[Order_Date]],2)&gt;=6,"Weekend","Weekday")</f>
        <v>Weekday</v>
      </c>
      <c r="H371" s="2" t="str">
        <f>TEXT(Table1[[#This Row],[Order_Date]],"mmmm")</f>
        <v>September</v>
      </c>
      <c r="I371" s="8">
        <f>MONTH(Table1[[#This Row],[Order_Date]])</f>
        <v>9</v>
      </c>
      <c r="J371" s="8">
        <v>2</v>
      </c>
      <c r="K371" s="1">
        <v>4570.58</v>
      </c>
      <c r="L371" s="1">
        <v>5</v>
      </c>
      <c r="M371" s="1">
        <v>8684.1</v>
      </c>
      <c r="N371" s="1">
        <f>(Table1[[#This Row],[Quantity]]*Table1[[#This Row],[Unit_Price]])*(1-Table1[[#This Row],[Discount_%]]/100)</f>
        <v>8684.101999999999</v>
      </c>
      <c r="O371" s="1">
        <v>5667.81</v>
      </c>
      <c r="P371" s="1">
        <v>3016.29</v>
      </c>
      <c r="Q371">
        <f>Table1[[#This Row],[Revenue]]-Table1[[#This Row],[Cost]]</f>
        <v>3016.29</v>
      </c>
      <c r="R371" s="6">
        <f>Table1[[#This Row],[Profit]]/Table1[[#This Row],[Revenue]]</f>
        <v>0.34733478426089059</v>
      </c>
    </row>
    <row r="372" spans="1:18" x14ac:dyDescent="0.45">
      <c r="A372" s="4" t="s">
        <v>764</v>
      </c>
      <c r="B372" s="4" t="s">
        <v>765</v>
      </c>
      <c r="C372" s="4" t="s">
        <v>12</v>
      </c>
      <c r="D372" s="4" t="s">
        <v>13</v>
      </c>
      <c r="E372" s="4" t="s">
        <v>14</v>
      </c>
      <c r="F372" s="5">
        <v>45608</v>
      </c>
      <c r="G372" s="4" t="str">
        <f>IF(WEEKDAY(Table1[[#This Row],[Order_Date]],2)&gt;=6,"Weekend","Weekday")</f>
        <v>Weekday</v>
      </c>
      <c r="H372" s="5" t="str">
        <f>TEXT(Table1[[#This Row],[Order_Date]],"mmmm")</f>
        <v>November</v>
      </c>
      <c r="I372" s="7">
        <f>MONTH(Table1[[#This Row],[Order_Date]])</f>
        <v>11</v>
      </c>
      <c r="J372" s="7">
        <v>5</v>
      </c>
      <c r="K372" s="4">
        <v>3692.25</v>
      </c>
      <c r="L372" s="4">
        <v>10</v>
      </c>
      <c r="M372" s="4">
        <v>16615.12</v>
      </c>
      <c r="N372" s="4">
        <f>(Table1[[#This Row],[Quantity]]*Table1[[#This Row],[Unit_Price]])*(1-Table1[[#This Row],[Discount_%]]/100)</f>
        <v>16615.125</v>
      </c>
      <c r="O372" s="4">
        <v>10515.58</v>
      </c>
      <c r="P372" s="4">
        <v>6099.54</v>
      </c>
      <c r="Q372">
        <f>Table1[[#This Row],[Revenue]]-Table1[[#This Row],[Cost]]</f>
        <v>6099.5399999999991</v>
      </c>
      <c r="R372" s="6">
        <f>Table1[[#This Row],[Profit]]/Table1[[#This Row],[Revenue]]</f>
        <v>0.36710779097593038</v>
      </c>
    </row>
    <row r="373" spans="1:18" x14ac:dyDescent="0.45">
      <c r="A373" s="1" t="s">
        <v>766</v>
      </c>
      <c r="B373" s="1" t="s">
        <v>767</v>
      </c>
      <c r="C373" s="1" t="s">
        <v>7</v>
      </c>
      <c r="D373" s="1" t="s">
        <v>71</v>
      </c>
      <c r="E373" s="1" t="s">
        <v>22</v>
      </c>
      <c r="F373" s="2">
        <v>45930</v>
      </c>
      <c r="G373" s="1" t="str">
        <f>IF(WEEKDAY(Table1[[#This Row],[Order_Date]],2)&gt;=6,"Weekend","Weekday")</f>
        <v>Weekday</v>
      </c>
      <c r="H373" s="2" t="str">
        <f>TEXT(Table1[[#This Row],[Order_Date]],"mmmm")</f>
        <v>September</v>
      </c>
      <c r="I373" s="8">
        <f>MONTH(Table1[[#This Row],[Order_Date]])</f>
        <v>9</v>
      </c>
      <c r="J373" s="8">
        <v>4</v>
      </c>
      <c r="K373" s="1">
        <v>4554.26</v>
      </c>
      <c r="L373" s="1">
        <v>5</v>
      </c>
      <c r="M373" s="1">
        <v>17306.189999999999</v>
      </c>
      <c r="N373" s="1">
        <f>(Table1[[#This Row],[Quantity]]*Table1[[#This Row],[Unit_Price]])*(1-Table1[[#This Row],[Discount_%]]/100)</f>
        <v>17306.187999999998</v>
      </c>
      <c r="O373" s="1">
        <v>11161.12</v>
      </c>
      <c r="P373" s="1">
        <v>6145.07</v>
      </c>
      <c r="Q373">
        <f>Table1[[#This Row],[Revenue]]-Table1[[#This Row],[Cost]]</f>
        <v>6145.0699999999979</v>
      </c>
      <c r="R373" s="6">
        <f>Table1[[#This Row],[Profit]]/Table1[[#This Row],[Revenue]]</f>
        <v>0.35507930977297719</v>
      </c>
    </row>
    <row r="374" spans="1:18" x14ac:dyDescent="0.45">
      <c r="A374" s="4" t="s">
        <v>768</v>
      </c>
      <c r="B374" s="4" t="s">
        <v>769</v>
      </c>
      <c r="C374" s="4" t="s">
        <v>2</v>
      </c>
      <c r="D374" s="4" t="s">
        <v>68</v>
      </c>
      <c r="E374" s="4" t="s">
        <v>9</v>
      </c>
      <c r="F374" s="5">
        <v>45900</v>
      </c>
      <c r="G374" s="4" t="str">
        <f>IF(WEEKDAY(Table1[[#This Row],[Order_Date]],2)&gt;=6,"Weekend","Weekday")</f>
        <v>Weekend</v>
      </c>
      <c r="H374" s="5" t="str">
        <f>TEXT(Table1[[#This Row],[Order_Date]],"mmmm")</f>
        <v>August</v>
      </c>
      <c r="I374" s="7">
        <f>MONTH(Table1[[#This Row],[Order_Date]])</f>
        <v>8</v>
      </c>
      <c r="J374" s="7">
        <v>2</v>
      </c>
      <c r="K374" s="4">
        <v>986.79</v>
      </c>
      <c r="L374" s="4">
        <v>0</v>
      </c>
      <c r="M374" s="4">
        <v>1973.58</v>
      </c>
      <c r="N374" s="4">
        <f>(Table1[[#This Row],[Quantity]]*Table1[[#This Row],[Unit_Price]])*(1-Table1[[#This Row],[Discount_%]]/100)</f>
        <v>1973.58</v>
      </c>
      <c r="O374" s="4">
        <v>1605.7</v>
      </c>
      <c r="P374" s="4">
        <v>367.88</v>
      </c>
      <c r="Q374">
        <f>Table1[[#This Row],[Revenue]]-Table1[[#This Row],[Cost]]</f>
        <v>367.87999999999988</v>
      </c>
      <c r="R374" s="6">
        <f>Table1[[#This Row],[Profit]]/Table1[[#This Row],[Revenue]]</f>
        <v>0.18640237537875334</v>
      </c>
    </row>
    <row r="375" spans="1:18" x14ac:dyDescent="0.45">
      <c r="A375" s="1" t="s">
        <v>770</v>
      </c>
      <c r="B375" s="1" t="s">
        <v>771</v>
      </c>
      <c r="C375" s="1" t="s">
        <v>7</v>
      </c>
      <c r="D375" s="1" t="s">
        <v>46</v>
      </c>
      <c r="E375" s="1" t="s">
        <v>22</v>
      </c>
      <c r="F375" s="2">
        <v>45387</v>
      </c>
      <c r="G375" s="1" t="str">
        <f>IF(WEEKDAY(Table1[[#This Row],[Order_Date]],2)&gt;=6,"Weekend","Weekday")</f>
        <v>Weekday</v>
      </c>
      <c r="H375" s="2" t="str">
        <f>TEXT(Table1[[#This Row],[Order_Date]],"mmmm")</f>
        <v>April</v>
      </c>
      <c r="I375" s="8">
        <f>MONTH(Table1[[#This Row],[Order_Date]])</f>
        <v>4</v>
      </c>
      <c r="J375" s="8">
        <v>4</v>
      </c>
      <c r="K375" s="1">
        <v>2084.6</v>
      </c>
      <c r="L375" s="1">
        <v>10</v>
      </c>
      <c r="M375" s="1">
        <v>7504.56</v>
      </c>
      <c r="N375" s="1">
        <f>(Table1[[#This Row],[Quantity]]*Table1[[#This Row],[Unit_Price]])*(1-Table1[[#This Row],[Discount_%]]/100)</f>
        <v>7504.5599999999995</v>
      </c>
      <c r="O375" s="1">
        <v>5615.13</v>
      </c>
      <c r="P375" s="1">
        <v>1889.43</v>
      </c>
      <c r="Q375">
        <f>Table1[[#This Row],[Revenue]]-Table1[[#This Row],[Cost]]</f>
        <v>1889.4300000000003</v>
      </c>
      <c r="R375" s="6">
        <f>Table1[[#This Row],[Profit]]/Table1[[#This Row],[Revenue]]</f>
        <v>0.25177092327864659</v>
      </c>
    </row>
    <row r="376" spans="1:18" x14ac:dyDescent="0.45">
      <c r="A376" s="4" t="s">
        <v>772</v>
      </c>
      <c r="B376" s="4" t="s">
        <v>773</v>
      </c>
      <c r="C376" s="4" t="s">
        <v>7</v>
      </c>
      <c r="D376" s="4" t="s">
        <v>8</v>
      </c>
      <c r="E376" s="4" t="s">
        <v>9</v>
      </c>
      <c r="F376" s="5">
        <v>45788</v>
      </c>
      <c r="G376" s="4" t="str">
        <f>IF(WEEKDAY(Table1[[#This Row],[Order_Date]],2)&gt;=6,"Weekend","Weekday")</f>
        <v>Weekend</v>
      </c>
      <c r="H376" s="5" t="str">
        <f>TEXT(Table1[[#This Row],[Order_Date]],"mmmm")</f>
        <v>May</v>
      </c>
      <c r="I376" s="7">
        <f>MONTH(Table1[[#This Row],[Order_Date]])</f>
        <v>5</v>
      </c>
      <c r="J376" s="7">
        <v>1</v>
      </c>
      <c r="K376" s="4">
        <v>3346.84</v>
      </c>
      <c r="L376" s="4">
        <v>10</v>
      </c>
      <c r="M376" s="4">
        <v>3012.16</v>
      </c>
      <c r="N376" s="4">
        <f>(Table1[[#This Row],[Quantity]]*Table1[[#This Row],[Unit_Price]])*(1-Table1[[#This Row],[Discount_%]]/100)</f>
        <v>3012.1560000000004</v>
      </c>
      <c r="O376" s="4">
        <v>1879.03</v>
      </c>
      <c r="P376" s="4">
        <v>1133.1300000000001</v>
      </c>
      <c r="Q376">
        <f>Table1[[#This Row],[Revenue]]-Table1[[#This Row],[Cost]]</f>
        <v>1133.1299999999999</v>
      </c>
      <c r="R376" s="6">
        <f>Table1[[#This Row],[Profit]]/Table1[[#This Row],[Revenue]]</f>
        <v>0.3761851960055243</v>
      </c>
    </row>
    <row r="377" spans="1:18" x14ac:dyDescent="0.45">
      <c r="A377" s="1" t="s">
        <v>774</v>
      </c>
      <c r="B377" s="1" t="s">
        <v>775</v>
      </c>
      <c r="C377" s="1" t="s">
        <v>7</v>
      </c>
      <c r="D377" s="1" t="s">
        <v>71</v>
      </c>
      <c r="E377" s="1" t="s">
        <v>9</v>
      </c>
      <c r="F377" s="2">
        <v>45627</v>
      </c>
      <c r="G377" s="1" t="str">
        <f>IF(WEEKDAY(Table1[[#This Row],[Order_Date]],2)&gt;=6,"Weekend","Weekday")</f>
        <v>Weekend</v>
      </c>
      <c r="H377" s="2" t="str">
        <f>TEXT(Table1[[#This Row],[Order_Date]],"mmmm")</f>
        <v>December</v>
      </c>
      <c r="I377" s="8">
        <f>MONTH(Table1[[#This Row],[Order_Date]])</f>
        <v>12</v>
      </c>
      <c r="J377" s="8">
        <v>3</v>
      </c>
      <c r="K377" s="1">
        <v>1629.53</v>
      </c>
      <c r="L377" s="1">
        <v>10</v>
      </c>
      <c r="M377" s="1">
        <v>4399.7299999999996</v>
      </c>
      <c r="N377" s="1">
        <f>(Table1[[#This Row],[Quantity]]*Table1[[#This Row],[Unit_Price]])*(1-Table1[[#This Row],[Discount_%]]/100)</f>
        <v>4399.7310000000007</v>
      </c>
      <c r="O377" s="1">
        <v>3078.76</v>
      </c>
      <c r="P377" s="1">
        <v>1320.97</v>
      </c>
      <c r="Q377">
        <f>Table1[[#This Row],[Revenue]]-Table1[[#This Row],[Cost]]</f>
        <v>1320.9699999999993</v>
      </c>
      <c r="R377" s="6">
        <f>Table1[[#This Row],[Profit]]/Table1[[#This Row],[Revenue]]</f>
        <v>0.3002388782948045</v>
      </c>
    </row>
    <row r="378" spans="1:18" x14ac:dyDescent="0.45">
      <c r="A378" s="4" t="s">
        <v>776</v>
      </c>
      <c r="B378" s="4" t="s">
        <v>777</v>
      </c>
      <c r="C378" s="4" t="s">
        <v>20</v>
      </c>
      <c r="D378" s="4" t="s">
        <v>60</v>
      </c>
      <c r="E378" s="4" t="s">
        <v>14</v>
      </c>
      <c r="F378" s="5">
        <v>45401</v>
      </c>
      <c r="G378" s="4" t="str">
        <f>IF(WEEKDAY(Table1[[#This Row],[Order_Date]],2)&gt;=6,"Weekend","Weekday")</f>
        <v>Weekday</v>
      </c>
      <c r="H378" s="5" t="str">
        <f>TEXT(Table1[[#This Row],[Order_Date]],"mmmm")</f>
        <v>April</v>
      </c>
      <c r="I378" s="7">
        <f>MONTH(Table1[[#This Row],[Order_Date]])</f>
        <v>4</v>
      </c>
      <c r="J378" s="7">
        <v>1</v>
      </c>
      <c r="K378" s="4">
        <v>3890.02</v>
      </c>
      <c r="L378" s="4">
        <v>20</v>
      </c>
      <c r="M378" s="4">
        <v>3112.02</v>
      </c>
      <c r="N378" s="4">
        <f>(Table1[[#This Row],[Quantity]]*Table1[[#This Row],[Unit_Price]])*(1-Table1[[#This Row],[Discount_%]]/100)</f>
        <v>3112.0160000000001</v>
      </c>
      <c r="O378" s="4">
        <v>1969.03</v>
      </c>
      <c r="P378" s="4">
        <v>1142.99</v>
      </c>
      <c r="Q378">
        <f>Table1[[#This Row],[Revenue]]-Table1[[#This Row],[Cost]]</f>
        <v>1142.99</v>
      </c>
      <c r="R378" s="6">
        <f>Table1[[#This Row],[Profit]]/Table1[[#This Row],[Revenue]]</f>
        <v>0.36728234394380499</v>
      </c>
    </row>
    <row r="379" spans="1:18" x14ac:dyDescent="0.45">
      <c r="A379" s="1" t="s">
        <v>778</v>
      </c>
      <c r="B379" s="1" t="s">
        <v>779</v>
      </c>
      <c r="C379" s="1" t="s">
        <v>2</v>
      </c>
      <c r="D379" s="1" t="s">
        <v>3</v>
      </c>
      <c r="E379" s="1" t="s">
        <v>22</v>
      </c>
      <c r="F379" s="2">
        <v>45471</v>
      </c>
      <c r="G379" s="1" t="str">
        <f>IF(WEEKDAY(Table1[[#This Row],[Order_Date]],2)&gt;=6,"Weekend","Weekday")</f>
        <v>Weekday</v>
      </c>
      <c r="H379" s="2" t="str">
        <f>TEXT(Table1[[#This Row],[Order_Date]],"mmmm")</f>
        <v>June</v>
      </c>
      <c r="I379" s="8">
        <f>MONTH(Table1[[#This Row],[Order_Date]])</f>
        <v>6</v>
      </c>
      <c r="J379" s="8">
        <v>3</v>
      </c>
      <c r="K379" s="1">
        <v>4430.18</v>
      </c>
      <c r="L379" s="1">
        <v>20</v>
      </c>
      <c r="M379" s="1">
        <v>10632.43</v>
      </c>
      <c r="N379" s="1">
        <f>(Table1[[#This Row],[Quantity]]*Table1[[#This Row],[Unit_Price]])*(1-Table1[[#This Row],[Discount_%]]/100)</f>
        <v>10632.432000000001</v>
      </c>
      <c r="O379" s="1">
        <v>7554.41</v>
      </c>
      <c r="P379" s="1">
        <v>3078.02</v>
      </c>
      <c r="Q379">
        <f>Table1[[#This Row],[Revenue]]-Table1[[#This Row],[Cost]]</f>
        <v>3078.0200000000004</v>
      </c>
      <c r="R379" s="6">
        <f>Table1[[#This Row],[Profit]]/Table1[[#This Row],[Revenue]]</f>
        <v>0.28949355885719447</v>
      </c>
    </row>
    <row r="380" spans="1:18" x14ac:dyDescent="0.45">
      <c r="A380" s="4" t="s">
        <v>780</v>
      </c>
      <c r="B380" s="4" t="s">
        <v>781</v>
      </c>
      <c r="C380" s="4" t="s">
        <v>2</v>
      </c>
      <c r="D380" s="4" t="s">
        <v>68</v>
      </c>
      <c r="E380" s="4" t="s">
        <v>22</v>
      </c>
      <c r="F380" s="5">
        <v>45663</v>
      </c>
      <c r="G380" s="4" t="str">
        <f>IF(WEEKDAY(Table1[[#This Row],[Order_Date]],2)&gt;=6,"Weekend","Weekday")</f>
        <v>Weekday</v>
      </c>
      <c r="H380" s="5" t="str">
        <f>TEXT(Table1[[#This Row],[Order_Date]],"mmmm")</f>
        <v>January</v>
      </c>
      <c r="I380" s="7">
        <f>MONTH(Table1[[#This Row],[Order_Date]])</f>
        <v>1</v>
      </c>
      <c r="J380" s="7">
        <v>2</v>
      </c>
      <c r="K380" s="4">
        <v>3380.01</v>
      </c>
      <c r="L380" s="4">
        <v>0</v>
      </c>
      <c r="M380" s="4">
        <v>6760.02</v>
      </c>
      <c r="N380" s="4">
        <f>(Table1[[#This Row],[Quantity]]*Table1[[#This Row],[Unit_Price]])*(1-Table1[[#This Row],[Discount_%]]/100)</f>
        <v>6760.02</v>
      </c>
      <c r="O380" s="4">
        <v>4302.34</v>
      </c>
      <c r="P380" s="4">
        <v>2457.6799999999998</v>
      </c>
      <c r="Q380">
        <f>Table1[[#This Row],[Revenue]]-Table1[[#This Row],[Cost]]</f>
        <v>2457.6800000000003</v>
      </c>
      <c r="R380" s="6">
        <f>Table1[[#This Row],[Profit]]/Table1[[#This Row],[Revenue]]</f>
        <v>0.36356105455309301</v>
      </c>
    </row>
    <row r="381" spans="1:18" x14ac:dyDescent="0.45">
      <c r="A381" s="1" t="s">
        <v>782</v>
      </c>
      <c r="B381" s="1" t="s">
        <v>783</v>
      </c>
      <c r="C381" s="1" t="s">
        <v>28</v>
      </c>
      <c r="D381" s="1" t="s">
        <v>137</v>
      </c>
      <c r="E381" s="1" t="s">
        <v>4</v>
      </c>
      <c r="F381" s="2">
        <v>45306</v>
      </c>
      <c r="G381" s="1" t="str">
        <f>IF(WEEKDAY(Table1[[#This Row],[Order_Date]],2)&gt;=6,"Weekend","Weekday")</f>
        <v>Weekday</v>
      </c>
      <c r="H381" s="2" t="str">
        <f>TEXT(Table1[[#This Row],[Order_Date]],"mmmm")</f>
        <v>January</v>
      </c>
      <c r="I381" s="8">
        <f>MONTH(Table1[[#This Row],[Order_Date]])</f>
        <v>1</v>
      </c>
      <c r="J381" s="8">
        <v>4</v>
      </c>
      <c r="K381" s="1">
        <v>2980.63</v>
      </c>
      <c r="L381" s="1">
        <v>10</v>
      </c>
      <c r="M381" s="1">
        <v>10730.27</v>
      </c>
      <c r="N381" s="1">
        <f>(Table1[[#This Row],[Quantity]]*Table1[[#This Row],[Unit_Price]])*(1-Table1[[#This Row],[Discount_%]]/100)</f>
        <v>10730.268</v>
      </c>
      <c r="O381" s="1">
        <v>8982.7999999999993</v>
      </c>
      <c r="P381" s="1">
        <v>1747.47</v>
      </c>
      <c r="Q381">
        <f>Table1[[#This Row],[Revenue]]-Table1[[#This Row],[Cost]]</f>
        <v>1747.4700000000012</v>
      </c>
      <c r="R381" s="6">
        <f>Table1[[#This Row],[Profit]]/Table1[[#This Row],[Revenue]]</f>
        <v>0.16285424318306996</v>
      </c>
    </row>
    <row r="382" spans="1:18" x14ac:dyDescent="0.45">
      <c r="A382" s="4" t="s">
        <v>784</v>
      </c>
      <c r="B382" s="4" t="s">
        <v>785</v>
      </c>
      <c r="C382" s="4" t="s">
        <v>7</v>
      </c>
      <c r="D382" s="4" t="s">
        <v>134</v>
      </c>
      <c r="E382" s="4" t="s">
        <v>14</v>
      </c>
      <c r="F382" s="5">
        <v>45787</v>
      </c>
      <c r="G382" s="4" t="str">
        <f>IF(WEEKDAY(Table1[[#This Row],[Order_Date]],2)&gt;=6,"Weekend","Weekday")</f>
        <v>Weekend</v>
      </c>
      <c r="H382" s="5" t="str">
        <f>TEXT(Table1[[#This Row],[Order_Date]],"mmmm")</f>
        <v>May</v>
      </c>
      <c r="I382" s="7">
        <f>MONTH(Table1[[#This Row],[Order_Date]])</f>
        <v>5</v>
      </c>
      <c r="J382" s="7">
        <v>4</v>
      </c>
      <c r="K382" s="4">
        <v>1958.86</v>
      </c>
      <c r="L382" s="4">
        <v>10</v>
      </c>
      <c r="M382" s="4">
        <v>7051.9</v>
      </c>
      <c r="N382" s="4">
        <f>(Table1[[#This Row],[Quantity]]*Table1[[#This Row],[Unit_Price]])*(1-Table1[[#This Row],[Discount_%]]/100)</f>
        <v>7051.8959999999997</v>
      </c>
      <c r="O382" s="4">
        <v>5298.69</v>
      </c>
      <c r="P382" s="4">
        <v>1753.21</v>
      </c>
      <c r="Q382">
        <f>Table1[[#This Row],[Revenue]]-Table1[[#This Row],[Cost]]</f>
        <v>1753.21</v>
      </c>
      <c r="R382" s="6">
        <f>Table1[[#This Row],[Profit]]/Table1[[#This Row],[Revenue]]</f>
        <v>0.24861526680752707</v>
      </c>
    </row>
    <row r="383" spans="1:18" x14ac:dyDescent="0.45">
      <c r="A383" s="1" t="s">
        <v>786</v>
      </c>
      <c r="B383" s="1" t="s">
        <v>787</v>
      </c>
      <c r="C383" s="1" t="s">
        <v>7</v>
      </c>
      <c r="D383" s="1" t="s">
        <v>8</v>
      </c>
      <c r="E383" s="1" t="s">
        <v>9</v>
      </c>
      <c r="F383" s="2">
        <v>45536</v>
      </c>
      <c r="G383" s="1" t="str">
        <f>IF(WEEKDAY(Table1[[#This Row],[Order_Date]],2)&gt;=6,"Weekend","Weekday")</f>
        <v>Weekend</v>
      </c>
      <c r="H383" s="2" t="str">
        <f>TEXT(Table1[[#This Row],[Order_Date]],"mmmm")</f>
        <v>September</v>
      </c>
      <c r="I383" s="8">
        <f>MONTH(Table1[[#This Row],[Order_Date]])</f>
        <v>9</v>
      </c>
      <c r="J383" s="8">
        <v>5</v>
      </c>
      <c r="K383" s="1">
        <v>2714.21</v>
      </c>
      <c r="L383" s="1">
        <v>0</v>
      </c>
      <c r="M383" s="1">
        <v>13571.05</v>
      </c>
      <c r="N383" s="1">
        <f>(Table1[[#This Row],[Quantity]]*Table1[[#This Row],[Unit_Price]])*(1-Table1[[#This Row],[Discount_%]]/100)</f>
        <v>13571.05</v>
      </c>
      <c r="O383" s="1">
        <v>10795.06</v>
      </c>
      <c r="P383" s="1">
        <v>2775.99</v>
      </c>
      <c r="Q383">
        <f>Table1[[#This Row],[Revenue]]-Table1[[#This Row],[Cost]]</f>
        <v>2775.99</v>
      </c>
      <c r="R383" s="6">
        <f>Table1[[#This Row],[Profit]]/Table1[[#This Row],[Revenue]]</f>
        <v>0.20455233751257271</v>
      </c>
    </row>
    <row r="384" spans="1:18" x14ac:dyDescent="0.45">
      <c r="A384" s="4" t="s">
        <v>788</v>
      </c>
      <c r="B384" s="4" t="s">
        <v>789</v>
      </c>
      <c r="C384" s="4" t="s">
        <v>20</v>
      </c>
      <c r="D384" s="4" t="s">
        <v>25</v>
      </c>
      <c r="E384" s="4" t="s">
        <v>22</v>
      </c>
      <c r="F384" s="5">
        <v>45625</v>
      </c>
      <c r="G384" s="4" t="str">
        <f>IF(WEEKDAY(Table1[[#This Row],[Order_Date]],2)&gt;=6,"Weekend","Weekday")</f>
        <v>Weekday</v>
      </c>
      <c r="H384" s="5" t="str">
        <f>TEXT(Table1[[#This Row],[Order_Date]],"mmmm")</f>
        <v>November</v>
      </c>
      <c r="I384" s="7">
        <f>MONTH(Table1[[#This Row],[Order_Date]])</f>
        <v>11</v>
      </c>
      <c r="J384" s="7">
        <v>4</v>
      </c>
      <c r="K384" s="4">
        <v>2745.54</v>
      </c>
      <c r="L384" s="4">
        <v>15</v>
      </c>
      <c r="M384" s="4">
        <v>9334.84</v>
      </c>
      <c r="N384" s="4">
        <f>(Table1[[#This Row],[Quantity]]*Table1[[#This Row],[Unit_Price]])*(1-Table1[[#This Row],[Discount_%]]/100)</f>
        <v>9334.8359999999993</v>
      </c>
      <c r="O384" s="4">
        <v>5680.69</v>
      </c>
      <c r="P384" s="4">
        <v>3654.15</v>
      </c>
      <c r="Q384">
        <f>Table1[[#This Row],[Revenue]]-Table1[[#This Row],[Cost]]</f>
        <v>3654.1500000000005</v>
      </c>
      <c r="R384" s="6">
        <f>Table1[[#This Row],[Profit]]/Table1[[#This Row],[Revenue]]</f>
        <v>0.3914528797494119</v>
      </c>
    </row>
    <row r="385" spans="1:18" x14ac:dyDescent="0.45">
      <c r="A385" s="1" t="s">
        <v>790</v>
      </c>
      <c r="B385" s="1" t="s">
        <v>791</v>
      </c>
      <c r="C385" s="1" t="s">
        <v>7</v>
      </c>
      <c r="D385" s="1" t="s">
        <v>46</v>
      </c>
      <c r="E385" s="1" t="s">
        <v>4</v>
      </c>
      <c r="F385" s="2">
        <v>45395</v>
      </c>
      <c r="G385" s="1" t="str">
        <f>IF(WEEKDAY(Table1[[#This Row],[Order_Date]],2)&gt;=6,"Weekend","Weekday")</f>
        <v>Weekend</v>
      </c>
      <c r="H385" s="2" t="str">
        <f>TEXT(Table1[[#This Row],[Order_Date]],"mmmm")</f>
        <v>April</v>
      </c>
      <c r="I385" s="8">
        <f>MONTH(Table1[[#This Row],[Order_Date]])</f>
        <v>4</v>
      </c>
      <c r="J385" s="8">
        <v>5</v>
      </c>
      <c r="K385" s="1">
        <v>4689.37</v>
      </c>
      <c r="L385" s="1">
        <v>20</v>
      </c>
      <c r="M385" s="1">
        <v>18757.48</v>
      </c>
      <c r="N385" s="1">
        <f>(Table1[[#This Row],[Quantity]]*Table1[[#This Row],[Unit_Price]])*(1-Table1[[#This Row],[Discount_%]]/100)</f>
        <v>18757.48</v>
      </c>
      <c r="O385" s="1">
        <v>11438.98</v>
      </c>
      <c r="P385" s="1">
        <v>7318.5</v>
      </c>
      <c r="Q385">
        <f>Table1[[#This Row],[Revenue]]-Table1[[#This Row],[Cost]]</f>
        <v>7318.5</v>
      </c>
      <c r="R385" s="6">
        <f>Table1[[#This Row],[Profit]]/Table1[[#This Row],[Revenue]]</f>
        <v>0.39016435043513309</v>
      </c>
    </row>
    <row r="386" spans="1:18" x14ac:dyDescent="0.45">
      <c r="A386" s="4" t="s">
        <v>792</v>
      </c>
      <c r="B386" s="4" t="s">
        <v>793</v>
      </c>
      <c r="C386" s="4" t="s">
        <v>28</v>
      </c>
      <c r="D386" s="4" t="s">
        <v>29</v>
      </c>
      <c r="E386" s="4" t="s">
        <v>4</v>
      </c>
      <c r="F386" s="5">
        <v>45729</v>
      </c>
      <c r="G386" s="4" t="str">
        <f>IF(WEEKDAY(Table1[[#This Row],[Order_Date]],2)&gt;=6,"Weekend","Weekday")</f>
        <v>Weekday</v>
      </c>
      <c r="H386" s="5" t="str">
        <f>TEXT(Table1[[#This Row],[Order_Date]],"mmmm")</f>
        <v>March</v>
      </c>
      <c r="I386" s="7">
        <f>MONTH(Table1[[#This Row],[Order_Date]])</f>
        <v>3</v>
      </c>
      <c r="J386" s="7">
        <v>3</v>
      </c>
      <c r="K386" s="4">
        <v>2315.7800000000002</v>
      </c>
      <c r="L386" s="4">
        <v>0</v>
      </c>
      <c r="M386" s="4">
        <v>6947.34</v>
      </c>
      <c r="N386" s="4">
        <f>(Table1[[#This Row],[Quantity]]*Table1[[#This Row],[Unit_Price]])*(1-Table1[[#This Row],[Discount_%]]/100)</f>
        <v>6947.34</v>
      </c>
      <c r="O386" s="4">
        <v>5790.39</v>
      </c>
      <c r="P386" s="4">
        <v>1156.95</v>
      </c>
      <c r="Q386">
        <f>Table1[[#This Row],[Revenue]]-Table1[[#This Row],[Cost]]</f>
        <v>1156.9499999999998</v>
      </c>
      <c r="R386" s="6">
        <f>Table1[[#This Row],[Profit]]/Table1[[#This Row],[Revenue]]</f>
        <v>0.16653136308284897</v>
      </c>
    </row>
    <row r="387" spans="1:18" x14ac:dyDescent="0.45">
      <c r="A387" s="1" t="s">
        <v>794</v>
      </c>
      <c r="B387" s="1" t="s">
        <v>795</v>
      </c>
      <c r="C387" s="1" t="s">
        <v>7</v>
      </c>
      <c r="D387" s="1" t="s">
        <v>46</v>
      </c>
      <c r="E387" s="1" t="s">
        <v>14</v>
      </c>
      <c r="F387" s="2">
        <v>45435</v>
      </c>
      <c r="G387" s="1" t="str">
        <f>IF(WEEKDAY(Table1[[#This Row],[Order_Date]],2)&gt;=6,"Weekend","Weekday")</f>
        <v>Weekday</v>
      </c>
      <c r="H387" s="2" t="str">
        <f>TEXT(Table1[[#This Row],[Order_Date]],"mmmm")</f>
        <v>May</v>
      </c>
      <c r="I387" s="8">
        <f>MONTH(Table1[[#This Row],[Order_Date]])</f>
        <v>5</v>
      </c>
      <c r="J387" s="8">
        <v>1</v>
      </c>
      <c r="K387" s="1">
        <v>2585.4499999999998</v>
      </c>
      <c r="L387" s="1">
        <v>5</v>
      </c>
      <c r="M387" s="1">
        <v>2456.1799999999998</v>
      </c>
      <c r="N387" s="1">
        <f>(Table1[[#This Row],[Quantity]]*Table1[[#This Row],[Unit_Price]])*(1-Table1[[#This Row],[Discount_%]]/100)</f>
        <v>2456.1774999999998</v>
      </c>
      <c r="O387" s="1">
        <v>1499.24</v>
      </c>
      <c r="P387" s="1">
        <v>956.94</v>
      </c>
      <c r="Q387">
        <f>Table1[[#This Row],[Revenue]]-Table1[[#This Row],[Cost]]</f>
        <v>956.93999999999983</v>
      </c>
      <c r="R387" s="6">
        <f>Table1[[#This Row],[Profit]]/Table1[[#This Row],[Revenue]]</f>
        <v>0.3896049963764871</v>
      </c>
    </row>
    <row r="388" spans="1:18" x14ac:dyDescent="0.45">
      <c r="A388" s="4" t="s">
        <v>796</v>
      </c>
      <c r="B388" s="4" t="s">
        <v>381</v>
      </c>
      <c r="C388" s="4" t="s">
        <v>12</v>
      </c>
      <c r="D388" s="4" t="s">
        <v>111</v>
      </c>
      <c r="E388" s="4" t="s">
        <v>4</v>
      </c>
      <c r="F388" s="5">
        <v>45337</v>
      </c>
      <c r="G388" s="4" t="str">
        <f>IF(WEEKDAY(Table1[[#This Row],[Order_Date]],2)&gt;=6,"Weekend","Weekday")</f>
        <v>Weekday</v>
      </c>
      <c r="H388" s="5" t="str">
        <f>TEXT(Table1[[#This Row],[Order_Date]],"mmmm")</f>
        <v>February</v>
      </c>
      <c r="I388" s="7">
        <f>MONTH(Table1[[#This Row],[Order_Date]])</f>
        <v>2</v>
      </c>
      <c r="J388" s="7">
        <v>4</v>
      </c>
      <c r="K388" s="4">
        <v>4934.49</v>
      </c>
      <c r="L388" s="4">
        <v>10</v>
      </c>
      <c r="M388" s="4">
        <v>17764.16</v>
      </c>
      <c r="N388" s="4">
        <f>(Table1[[#This Row],[Quantity]]*Table1[[#This Row],[Unit_Price]])*(1-Table1[[#This Row],[Discount_%]]/100)</f>
        <v>17764.164000000001</v>
      </c>
      <c r="O388" s="4">
        <v>14944.63</v>
      </c>
      <c r="P388" s="4">
        <v>2819.53</v>
      </c>
      <c r="Q388">
        <f>Table1[[#This Row],[Revenue]]-Table1[[#This Row],[Cost]]</f>
        <v>2819.5300000000007</v>
      </c>
      <c r="R388" s="6">
        <f>Table1[[#This Row],[Profit]]/Table1[[#This Row],[Revenue]]</f>
        <v>0.15872014212887073</v>
      </c>
    </row>
    <row r="389" spans="1:18" x14ac:dyDescent="0.45">
      <c r="A389" s="1" t="s">
        <v>797</v>
      </c>
      <c r="B389" s="1" t="s">
        <v>798</v>
      </c>
      <c r="C389" s="1" t="s">
        <v>28</v>
      </c>
      <c r="D389" s="1" t="s">
        <v>137</v>
      </c>
      <c r="E389" s="1" t="s">
        <v>9</v>
      </c>
      <c r="F389" s="2">
        <v>45298</v>
      </c>
      <c r="G389" s="1" t="str">
        <f>IF(WEEKDAY(Table1[[#This Row],[Order_Date]],2)&gt;=6,"Weekend","Weekday")</f>
        <v>Weekend</v>
      </c>
      <c r="H389" s="2" t="str">
        <f>TEXT(Table1[[#This Row],[Order_Date]],"mmmm")</f>
        <v>January</v>
      </c>
      <c r="I389" s="8">
        <f>MONTH(Table1[[#This Row],[Order_Date]])</f>
        <v>1</v>
      </c>
      <c r="J389" s="8">
        <v>2</v>
      </c>
      <c r="K389" s="1">
        <v>1683.34</v>
      </c>
      <c r="L389" s="1">
        <v>15</v>
      </c>
      <c r="M389" s="1">
        <v>2861.68</v>
      </c>
      <c r="N389" s="1">
        <f>(Table1[[#This Row],[Quantity]]*Table1[[#This Row],[Unit_Price]])*(1-Table1[[#This Row],[Discount_%]]/100)</f>
        <v>2861.6779999999999</v>
      </c>
      <c r="O389" s="1">
        <v>2413.1799999999998</v>
      </c>
      <c r="P389" s="1">
        <v>448.5</v>
      </c>
      <c r="Q389">
        <f>Table1[[#This Row],[Revenue]]-Table1[[#This Row],[Cost]]</f>
        <v>448.5</v>
      </c>
      <c r="R389" s="6">
        <f>Table1[[#This Row],[Profit]]/Table1[[#This Row],[Revenue]]</f>
        <v>0.15672611892315005</v>
      </c>
    </row>
    <row r="390" spans="1:18" x14ac:dyDescent="0.45">
      <c r="A390" s="4" t="s">
        <v>799</v>
      </c>
      <c r="B390" s="4" t="s">
        <v>800</v>
      </c>
      <c r="C390" s="4" t="s">
        <v>7</v>
      </c>
      <c r="D390" s="4" t="s">
        <v>8</v>
      </c>
      <c r="E390" s="4" t="s">
        <v>14</v>
      </c>
      <c r="F390" s="5">
        <v>45879</v>
      </c>
      <c r="G390" s="4" t="str">
        <f>IF(WEEKDAY(Table1[[#This Row],[Order_Date]],2)&gt;=6,"Weekend","Weekday")</f>
        <v>Weekend</v>
      </c>
      <c r="H390" s="5" t="str">
        <f>TEXT(Table1[[#This Row],[Order_Date]],"mmmm")</f>
        <v>August</v>
      </c>
      <c r="I390" s="7">
        <f>MONTH(Table1[[#This Row],[Order_Date]])</f>
        <v>8</v>
      </c>
      <c r="J390" s="7">
        <v>3</v>
      </c>
      <c r="K390" s="4">
        <v>2495.35</v>
      </c>
      <c r="L390" s="4">
        <v>0</v>
      </c>
      <c r="M390" s="4">
        <v>7486.05</v>
      </c>
      <c r="N390" s="4">
        <f>(Table1[[#This Row],[Quantity]]*Table1[[#This Row],[Unit_Price]])*(1-Table1[[#This Row],[Discount_%]]/100)</f>
        <v>7486.0499999999993</v>
      </c>
      <c r="O390" s="4">
        <v>5739.67</v>
      </c>
      <c r="P390" s="4">
        <v>1746.38</v>
      </c>
      <c r="Q390">
        <f>Table1[[#This Row],[Revenue]]-Table1[[#This Row],[Cost]]</f>
        <v>1746.38</v>
      </c>
      <c r="R390" s="6">
        <f>Table1[[#This Row],[Profit]]/Table1[[#This Row],[Revenue]]</f>
        <v>0.23328457597798574</v>
      </c>
    </row>
    <row r="391" spans="1:18" x14ac:dyDescent="0.45">
      <c r="A391" s="1" t="s">
        <v>801</v>
      </c>
      <c r="B391" s="1" t="s">
        <v>802</v>
      </c>
      <c r="C391" s="1" t="s">
        <v>20</v>
      </c>
      <c r="D391" s="1" t="s">
        <v>21</v>
      </c>
      <c r="E391" s="1" t="s">
        <v>22</v>
      </c>
      <c r="F391" s="2">
        <v>46003</v>
      </c>
      <c r="G391" s="1" t="str">
        <f>IF(WEEKDAY(Table1[[#This Row],[Order_Date]],2)&gt;=6,"Weekend","Weekday")</f>
        <v>Weekday</v>
      </c>
      <c r="H391" s="2" t="str">
        <f>TEXT(Table1[[#This Row],[Order_Date]],"mmmm")</f>
        <v>December</v>
      </c>
      <c r="I391" s="8">
        <f>MONTH(Table1[[#This Row],[Order_Date]])</f>
        <v>12</v>
      </c>
      <c r="J391" s="8">
        <v>5</v>
      </c>
      <c r="K391" s="1">
        <v>803.36</v>
      </c>
      <c r="L391" s="1">
        <v>0</v>
      </c>
      <c r="M391" s="1">
        <v>4016.8</v>
      </c>
      <c r="N391" s="1">
        <f>(Table1[[#This Row],[Quantity]]*Table1[[#This Row],[Unit_Price]])*(1-Table1[[#This Row],[Discount_%]]/100)</f>
        <v>4016.8</v>
      </c>
      <c r="O391" s="1">
        <v>3353.85</v>
      </c>
      <c r="P391" s="1">
        <v>662.95</v>
      </c>
      <c r="Q391">
        <f>Table1[[#This Row],[Revenue]]-Table1[[#This Row],[Cost]]</f>
        <v>662.95000000000027</v>
      </c>
      <c r="R391" s="6">
        <f>Table1[[#This Row],[Profit]]/Table1[[#This Row],[Revenue]]</f>
        <v>0.16504431388169688</v>
      </c>
    </row>
    <row r="392" spans="1:18" x14ac:dyDescent="0.45">
      <c r="A392" s="4" t="s">
        <v>803</v>
      </c>
      <c r="B392" s="4" t="s">
        <v>804</v>
      </c>
      <c r="C392" s="4" t="s">
        <v>2</v>
      </c>
      <c r="D392" s="4" t="s">
        <v>3</v>
      </c>
      <c r="E392" s="4" t="s">
        <v>4</v>
      </c>
      <c r="F392" s="5">
        <v>45564</v>
      </c>
      <c r="G392" s="4" t="str">
        <f>IF(WEEKDAY(Table1[[#This Row],[Order_Date]],2)&gt;=6,"Weekend","Weekday")</f>
        <v>Weekend</v>
      </c>
      <c r="H392" s="5" t="str">
        <f>TEXT(Table1[[#This Row],[Order_Date]],"mmmm")</f>
        <v>September</v>
      </c>
      <c r="I392" s="7">
        <f>MONTH(Table1[[#This Row],[Order_Date]])</f>
        <v>9</v>
      </c>
      <c r="J392" s="7">
        <v>2</v>
      </c>
      <c r="K392" s="4">
        <v>1022.91</v>
      </c>
      <c r="L392" s="4">
        <v>0</v>
      </c>
      <c r="M392" s="4">
        <v>2045.82</v>
      </c>
      <c r="N392" s="4">
        <f>(Table1[[#This Row],[Quantity]]*Table1[[#This Row],[Unit_Price]])*(1-Table1[[#This Row],[Discount_%]]/100)</f>
        <v>2045.82</v>
      </c>
      <c r="O392" s="4">
        <v>1601.28</v>
      </c>
      <c r="P392" s="4">
        <v>444.54</v>
      </c>
      <c r="Q392">
        <f>Table1[[#This Row],[Revenue]]-Table1[[#This Row],[Cost]]</f>
        <v>444.53999999999996</v>
      </c>
      <c r="R392" s="6">
        <f>Table1[[#This Row],[Profit]]/Table1[[#This Row],[Revenue]]</f>
        <v>0.21729184385723085</v>
      </c>
    </row>
    <row r="393" spans="1:18" x14ac:dyDescent="0.45">
      <c r="A393" s="1" t="s">
        <v>805</v>
      </c>
      <c r="B393" s="1" t="s">
        <v>806</v>
      </c>
      <c r="C393" s="1" t="s">
        <v>2</v>
      </c>
      <c r="D393" s="1" t="s">
        <v>65</v>
      </c>
      <c r="E393" s="1" t="s">
        <v>9</v>
      </c>
      <c r="F393" s="2">
        <v>45958</v>
      </c>
      <c r="G393" s="1" t="str">
        <f>IF(WEEKDAY(Table1[[#This Row],[Order_Date]],2)&gt;=6,"Weekend","Weekday")</f>
        <v>Weekday</v>
      </c>
      <c r="H393" s="2" t="str">
        <f>TEXT(Table1[[#This Row],[Order_Date]],"mmmm")</f>
        <v>October</v>
      </c>
      <c r="I393" s="8">
        <f>MONTH(Table1[[#This Row],[Order_Date]])</f>
        <v>10</v>
      </c>
      <c r="J393" s="8">
        <v>5</v>
      </c>
      <c r="K393" s="1">
        <v>4820.3999999999996</v>
      </c>
      <c r="L393" s="1">
        <v>0</v>
      </c>
      <c r="M393" s="1">
        <v>24102</v>
      </c>
      <c r="N393" s="1">
        <f>(Table1[[#This Row],[Quantity]]*Table1[[#This Row],[Unit_Price]])*(1-Table1[[#This Row],[Discount_%]]/100)</f>
        <v>24102</v>
      </c>
      <c r="O393" s="1">
        <v>15999.55</v>
      </c>
      <c r="P393" s="1">
        <v>8102.45</v>
      </c>
      <c r="Q393">
        <f>Table1[[#This Row],[Revenue]]-Table1[[#This Row],[Cost]]</f>
        <v>8102.4500000000007</v>
      </c>
      <c r="R393" s="6">
        <f>Table1[[#This Row],[Profit]]/Table1[[#This Row],[Revenue]]</f>
        <v>0.33617334661023979</v>
      </c>
    </row>
    <row r="394" spans="1:18" x14ac:dyDescent="0.45">
      <c r="A394" s="4" t="s">
        <v>807</v>
      </c>
      <c r="B394" s="4" t="s">
        <v>808</v>
      </c>
      <c r="C394" s="4" t="s">
        <v>20</v>
      </c>
      <c r="D394" s="4" t="s">
        <v>25</v>
      </c>
      <c r="E394" s="4" t="s">
        <v>9</v>
      </c>
      <c r="F394" s="5">
        <v>45769</v>
      </c>
      <c r="G394" s="4" t="str">
        <f>IF(WEEKDAY(Table1[[#This Row],[Order_Date]],2)&gt;=6,"Weekend","Weekday")</f>
        <v>Weekday</v>
      </c>
      <c r="H394" s="5" t="str">
        <f>TEXT(Table1[[#This Row],[Order_Date]],"mmmm")</f>
        <v>April</v>
      </c>
      <c r="I394" s="7">
        <f>MONTH(Table1[[#This Row],[Order_Date]])</f>
        <v>4</v>
      </c>
      <c r="J394" s="7">
        <v>2</v>
      </c>
      <c r="K394" s="4">
        <v>1934.05</v>
      </c>
      <c r="L394" s="4">
        <v>0</v>
      </c>
      <c r="M394" s="4">
        <v>3868.1</v>
      </c>
      <c r="N394" s="4">
        <f>(Table1[[#This Row],[Quantity]]*Table1[[#This Row],[Unit_Price]])*(1-Table1[[#This Row],[Discount_%]]/100)</f>
        <v>3868.1</v>
      </c>
      <c r="O394" s="4">
        <v>2337.8000000000002</v>
      </c>
      <c r="P394" s="4">
        <v>1530.3</v>
      </c>
      <c r="Q394">
        <f>Table1[[#This Row],[Revenue]]-Table1[[#This Row],[Cost]]</f>
        <v>1530.2999999999997</v>
      </c>
      <c r="R394" s="6">
        <f>Table1[[#This Row],[Profit]]/Table1[[#This Row],[Revenue]]</f>
        <v>0.39562058891962459</v>
      </c>
    </row>
    <row r="395" spans="1:18" x14ac:dyDescent="0.45">
      <c r="A395" s="1" t="s">
        <v>809</v>
      </c>
      <c r="B395" s="1" t="s">
        <v>810</v>
      </c>
      <c r="C395" s="1" t="s">
        <v>7</v>
      </c>
      <c r="D395" s="1" t="s">
        <v>71</v>
      </c>
      <c r="E395" s="1" t="s">
        <v>22</v>
      </c>
      <c r="F395" s="2">
        <v>45511</v>
      </c>
      <c r="G395" s="1" t="str">
        <f>IF(WEEKDAY(Table1[[#This Row],[Order_Date]],2)&gt;=6,"Weekend","Weekday")</f>
        <v>Weekday</v>
      </c>
      <c r="H395" s="2" t="str">
        <f>TEXT(Table1[[#This Row],[Order_Date]],"mmmm")</f>
        <v>August</v>
      </c>
      <c r="I395" s="8">
        <f>MONTH(Table1[[#This Row],[Order_Date]])</f>
        <v>8</v>
      </c>
      <c r="J395" s="8">
        <v>1</v>
      </c>
      <c r="K395" s="1">
        <v>248.9</v>
      </c>
      <c r="L395" s="1">
        <v>0</v>
      </c>
      <c r="M395" s="1">
        <v>248.9</v>
      </c>
      <c r="N395" s="1">
        <f>(Table1[[#This Row],[Quantity]]*Table1[[#This Row],[Unit_Price]])*(1-Table1[[#This Row],[Discount_%]]/100)</f>
        <v>248.9</v>
      </c>
      <c r="O395" s="1">
        <v>207.27</v>
      </c>
      <c r="P395" s="1">
        <v>41.63</v>
      </c>
      <c r="Q395">
        <f>Table1[[#This Row],[Revenue]]-Table1[[#This Row],[Cost]]</f>
        <v>41.629999999999995</v>
      </c>
      <c r="R395" s="6">
        <f>Table1[[#This Row],[Profit]]/Table1[[#This Row],[Revenue]]</f>
        <v>0.16725592607472881</v>
      </c>
    </row>
    <row r="396" spans="1:18" x14ac:dyDescent="0.45">
      <c r="A396" s="4" t="s">
        <v>811</v>
      </c>
      <c r="B396" s="4" t="s">
        <v>189</v>
      </c>
      <c r="C396" s="4" t="s">
        <v>2</v>
      </c>
      <c r="D396" s="4" t="s">
        <v>65</v>
      </c>
      <c r="E396" s="4" t="s">
        <v>4</v>
      </c>
      <c r="F396" s="5">
        <v>45739</v>
      </c>
      <c r="G396" s="4" t="str">
        <f>IF(WEEKDAY(Table1[[#This Row],[Order_Date]],2)&gt;=6,"Weekend","Weekday")</f>
        <v>Weekend</v>
      </c>
      <c r="H396" s="5" t="str">
        <f>TEXT(Table1[[#This Row],[Order_Date]],"mmmm")</f>
        <v>March</v>
      </c>
      <c r="I396" s="7">
        <f>MONTH(Table1[[#This Row],[Order_Date]])</f>
        <v>3</v>
      </c>
      <c r="J396" s="7">
        <v>4</v>
      </c>
      <c r="K396" s="4">
        <v>3414.92</v>
      </c>
      <c r="L396" s="4">
        <v>10</v>
      </c>
      <c r="M396" s="4">
        <v>12293.71</v>
      </c>
      <c r="N396" s="4">
        <f>(Table1[[#This Row],[Quantity]]*Table1[[#This Row],[Unit_Price]])*(1-Table1[[#This Row],[Discount_%]]/100)</f>
        <v>12293.712000000001</v>
      </c>
      <c r="O396" s="4">
        <v>8039.09</v>
      </c>
      <c r="P396" s="4">
        <v>4254.62</v>
      </c>
      <c r="Q396">
        <f>Table1[[#This Row],[Revenue]]-Table1[[#This Row],[Cost]]</f>
        <v>4254.619999999999</v>
      </c>
      <c r="R396" s="6">
        <f>Table1[[#This Row],[Profit]]/Table1[[#This Row],[Revenue]]</f>
        <v>0.34608104469684092</v>
      </c>
    </row>
    <row r="397" spans="1:18" x14ac:dyDescent="0.45">
      <c r="A397" s="1" t="s">
        <v>812</v>
      </c>
      <c r="B397" s="1" t="s">
        <v>435</v>
      </c>
      <c r="C397" s="1" t="s">
        <v>2</v>
      </c>
      <c r="D397" s="1" t="s">
        <v>68</v>
      </c>
      <c r="E397" s="1" t="s">
        <v>22</v>
      </c>
      <c r="F397" s="2">
        <v>45735</v>
      </c>
      <c r="G397" s="1" t="str">
        <f>IF(WEEKDAY(Table1[[#This Row],[Order_Date]],2)&gt;=6,"Weekend","Weekday")</f>
        <v>Weekday</v>
      </c>
      <c r="H397" s="2" t="str">
        <f>TEXT(Table1[[#This Row],[Order_Date]],"mmmm")</f>
        <v>March</v>
      </c>
      <c r="I397" s="8">
        <f>MONTH(Table1[[#This Row],[Order_Date]])</f>
        <v>3</v>
      </c>
      <c r="J397" s="8">
        <v>5</v>
      </c>
      <c r="K397" s="1">
        <v>2928.21</v>
      </c>
      <c r="L397" s="1">
        <v>15</v>
      </c>
      <c r="M397" s="1">
        <v>12444.89</v>
      </c>
      <c r="N397" s="1">
        <f>(Table1[[#This Row],[Quantity]]*Table1[[#This Row],[Unit_Price]])*(1-Table1[[#This Row],[Discount_%]]/100)</f>
        <v>12444.8925</v>
      </c>
      <c r="O397" s="1">
        <v>8551.42</v>
      </c>
      <c r="P397" s="1">
        <v>3893.47</v>
      </c>
      <c r="Q397">
        <f>Table1[[#This Row],[Revenue]]-Table1[[#This Row],[Cost]]</f>
        <v>3893.4699999999993</v>
      </c>
      <c r="R397" s="6">
        <f>Table1[[#This Row],[Profit]]/Table1[[#This Row],[Revenue]]</f>
        <v>0.31285692360478878</v>
      </c>
    </row>
    <row r="398" spans="1:18" x14ac:dyDescent="0.45">
      <c r="A398" s="4" t="s">
        <v>813</v>
      </c>
      <c r="B398" s="4" t="s">
        <v>814</v>
      </c>
      <c r="C398" s="4" t="s">
        <v>12</v>
      </c>
      <c r="D398" s="4" t="s">
        <v>13</v>
      </c>
      <c r="E398" s="4" t="s">
        <v>22</v>
      </c>
      <c r="F398" s="5">
        <v>45404</v>
      </c>
      <c r="G398" s="4" t="str">
        <f>IF(WEEKDAY(Table1[[#This Row],[Order_Date]],2)&gt;=6,"Weekend","Weekday")</f>
        <v>Weekday</v>
      </c>
      <c r="H398" s="5" t="str">
        <f>TEXT(Table1[[#This Row],[Order_Date]],"mmmm")</f>
        <v>April</v>
      </c>
      <c r="I398" s="7">
        <f>MONTH(Table1[[#This Row],[Order_Date]])</f>
        <v>4</v>
      </c>
      <c r="J398" s="7">
        <v>2</v>
      </c>
      <c r="K398" s="4">
        <v>3064.27</v>
      </c>
      <c r="L398" s="4">
        <v>10</v>
      </c>
      <c r="M398" s="4">
        <v>5515.69</v>
      </c>
      <c r="N398" s="4">
        <f>(Table1[[#This Row],[Quantity]]*Table1[[#This Row],[Unit_Price]])*(1-Table1[[#This Row],[Discount_%]]/100)</f>
        <v>5515.6859999999997</v>
      </c>
      <c r="O398" s="4">
        <v>3748.07</v>
      </c>
      <c r="P398" s="4">
        <v>1767.62</v>
      </c>
      <c r="Q398">
        <f>Table1[[#This Row],[Revenue]]-Table1[[#This Row],[Cost]]</f>
        <v>1767.6199999999994</v>
      </c>
      <c r="R398" s="6">
        <f>Table1[[#This Row],[Profit]]/Table1[[#This Row],[Revenue]]</f>
        <v>0.32047123750609624</v>
      </c>
    </row>
    <row r="399" spans="1:18" x14ac:dyDescent="0.45">
      <c r="A399" s="1" t="s">
        <v>815</v>
      </c>
      <c r="B399" s="1" t="s">
        <v>816</v>
      </c>
      <c r="C399" s="1" t="s">
        <v>2</v>
      </c>
      <c r="D399" s="1" t="s">
        <v>17</v>
      </c>
      <c r="E399" s="1" t="s">
        <v>9</v>
      </c>
      <c r="F399" s="2">
        <v>45724</v>
      </c>
      <c r="G399" s="1" t="str">
        <f>IF(WEEKDAY(Table1[[#This Row],[Order_Date]],2)&gt;=6,"Weekend","Weekday")</f>
        <v>Weekend</v>
      </c>
      <c r="H399" s="2" t="str">
        <f>TEXT(Table1[[#This Row],[Order_Date]],"mmmm")</f>
        <v>March</v>
      </c>
      <c r="I399" s="8">
        <f>MONTH(Table1[[#This Row],[Order_Date]])</f>
        <v>3</v>
      </c>
      <c r="J399" s="8">
        <v>1</v>
      </c>
      <c r="K399" s="1">
        <v>4366.6899999999996</v>
      </c>
      <c r="L399" s="1">
        <v>15</v>
      </c>
      <c r="M399" s="1">
        <v>3711.69</v>
      </c>
      <c r="N399" s="1">
        <f>(Table1[[#This Row],[Quantity]]*Table1[[#This Row],[Unit_Price]])*(1-Table1[[#This Row],[Discount_%]]/100)</f>
        <v>3711.6864999999993</v>
      </c>
      <c r="O399" s="1">
        <v>2953.01</v>
      </c>
      <c r="P399" s="1">
        <v>758.68</v>
      </c>
      <c r="Q399">
        <f>Table1[[#This Row],[Revenue]]-Table1[[#This Row],[Cost]]</f>
        <v>758.67999999999984</v>
      </c>
      <c r="R399" s="6">
        <f>Table1[[#This Row],[Profit]]/Table1[[#This Row],[Revenue]]</f>
        <v>0.20440284614286214</v>
      </c>
    </row>
    <row r="400" spans="1:18" x14ac:dyDescent="0.45">
      <c r="A400" s="4" t="s">
        <v>817</v>
      </c>
      <c r="B400" s="4" t="s">
        <v>818</v>
      </c>
      <c r="C400" s="4" t="s">
        <v>7</v>
      </c>
      <c r="D400" s="4" t="s">
        <v>134</v>
      </c>
      <c r="E400" s="4" t="s">
        <v>9</v>
      </c>
      <c r="F400" s="5">
        <v>45696</v>
      </c>
      <c r="G400" s="4" t="str">
        <f>IF(WEEKDAY(Table1[[#This Row],[Order_Date]],2)&gt;=6,"Weekend","Weekday")</f>
        <v>Weekend</v>
      </c>
      <c r="H400" s="5" t="str">
        <f>TEXT(Table1[[#This Row],[Order_Date]],"mmmm")</f>
        <v>February</v>
      </c>
      <c r="I400" s="7">
        <f>MONTH(Table1[[#This Row],[Order_Date]])</f>
        <v>2</v>
      </c>
      <c r="J400" s="7">
        <v>1</v>
      </c>
      <c r="K400" s="4">
        <v>634.64</v>
      </c>
      <c r="L400" s="4">
        <v>20</v>
      </c>
      <c r="M400" s="4">
        <v>507.71</v>
      </c>
      <c r="N400" s="4">
        <f>(Table1[[#This Row],[Quantity]]*Table1[[#This Row],[Unit_Price]])*(1-Table1[[#This Row],[Discount_%]]/100)</f>
        <v>507.71199999999999</v>
      </c>
      <c r="O400" s="4">
        <v>387.19</v>
      </c>
      <c r="P400" s="4">
        <v>120.52</v>
      </c>
      <c r="Q400">
        <f>Table1[[#This Row],[Revenue]]-Table1[[#This Row],[Cost]]</f>
        <v>120.51999999999998</v>
      </c>
      <c r="R400" s="6">
        <f>Table1[[#This Row],[Profit]]/Table1[[#This Row],[Revenue]]</f>
        <v>0.23737960646825945</v>
      </c>
    </row>
    <row r="401" spans="1:18" x14ac:dyDescent="0.45">
      <c r="A401" s="1" t="s">
        <v>819</v>
      </c>
      <c r="B401" s="1" t="s">
        <v>820</v>
      </c>
      <c r="C401" s="1" t="s">
        <v>12</v>
      </c>
      <c r="D401" s="1" t="s">
        <v>32</v>
      </c>
      <c r="E401" s="1" t="s">
        <v>22</v>
      </c>
      <c r="F401" s="2">
        <v>45930</v>
      </c>
      <c r="G401" s="1" t="str">
        <f>IF(WEEKDAY(Table1[[#This Row],[Order_Date]],2)&gt;=6,"Weekend","Weekday")</f>
        <v>Weekday</v>
      </c>
      <c r="H401" s="2" t="str">
        <f>TEXT(Table1[[#This Row],[Order_Date]],"mmmm")</f>
        <v>September</v>
      </c>
      <c r="I401" s="8">
        <f>MONTH(Table1[[#This Row],[Order_Date]])</f>
        <v>9</v>
      </c>
      <c r="J401" s="8">
        <v>4</v>
      </c>
      <c r="K401" s="1">
        <v>3371.21</v>
      </c>
      <c r="L401" s="1">
        <v>10</v>
      </c>
      <c r="M401" s="1">
        <v>12136.36</v>
      </c>
      <c r="N401" s="1">
        <f>(Table1[[#This Row],[Quantity]]*Table1[[#This Row],[Unit_Price]])*(1-Table1[[#This Row],[Discount_%]]/100)</f>
        <v>12136.356</v>
      </c>
      <c r="O401" s="1">
        <v>9732.89</v>
      </c>
      <c r="P401" s="1">
        <v>2403.4699999999998</v>
      </c>
      <c r="Q401">
        <f>Table1[[#This Row],[Revenue]]-Table1[[#This Row],[Cost]]</f>
        <v>2403.4700000000012</v>
      </c>
      <c r="R401" s="6">
        <f>Table1[[#This Row],[Profit]]/Table1[[#This Row],[Revenue]]</f>
        <v>0.19803878592922422</v>
      </c>
    </row>
    <row r="402" spans="1:18" x14ac:dyDescent="0.45">
      <c r="A402" s="4" t="s">
        <v>821</v>
      </c>
      <c r="B402" s="4" t="s">
        <v>89</v>
      </c>
      <c r="C402" s="4" t="s">
        <v>28</v>
      </c>
      <c r="D402" s="4" t="s">
        <v>100</v>
      </c>
      <c r="E402" s="4" t="s">
        <v>22</v>
      </c>
      <c r="F402" s="5">
        <v>45554</v>
      </c>
      <c r="G402" s="4" t="str">
        <f>IF(WEEKDAY(Table1[[#This Row],[Order_Date]],2)&gt;=6,"Weekend","Weekday")</f>
        <v>Weekday</v>
      </c>
      <c r="H402" s="5" t="str">
        <f>TEXT(Table1[[#This Row],[Order_Date]],"mmmm")</f>
        <v>September</v>
      </c>
      <c r="I402" s="7">
        <f>MONTH(Table1[[#This Row],[Order_Date]])</f>
        <v>9</v>
      </c>
      <c r="J402" s="7">
        <v>5</v>
      </c>
      <c r="K402" s="4">
        <v>4009.29</v>
      </c>
      <c r="L402" s="4">
        <v>10</v>
      </c>
      <c r="M402" s="4">
        <v>18041.810000000001</v>
      </c>
      <c r="N402" s="4">
        <f>(Table1[[#This Row],[Quantity]]*Table1[[#This Row],[Unit_Price]])*(1-Table1[[#This Row],[Discount_%]]/100)</f>
        <v>18041.805</v>
      </c>
      <c r="O402" s="4">
        <v>12789.76</v>
      </c>
      <c r="P402" s="4">
        <v>5252.05</v>
      </c>
      <c r="Q402">
        <f>Table1[[#This Row],[Revenue]]-Table1[[#This Row],[Cost]]</f>
        <v>5252.0500000000011</v>
      </c>
      <c r="R402" s="6">
        <f>Table1[[#This Row],[Profit]]/Table1[[#This Row],[Revenue]]</f>
        <v>0.29110438475962225</v>
      </c>
    </row>
    <row r="403" spans="1:18" x14ac:dyDescent="0.45">
      <c r="A403" s="1" t="s">
        <v>822</v>
      </c>
      <c r="B403" s="1" t="s">
        <v>823</v>
      </c>
      <c r="C403" s="1" t="s">
        <v>2</v>
      </c>
      <c r="D403" s="1" t="s">
        <v>17</v>
      </c>
      <c r="E403" s="1" t="s">
        <v>14</v>
      </c>
      <c r="F403" s="2">
        <v>45797</v>
      </c>
      <c r="G403" s="1" t="str">
        <f>IF(WEEKDAY(Table1[[#This Row],[Order_Date]],2)&gt;=6,"Weekend","Weekday")</f>
        <v>Weekday</v>
      </c>
      <c r="H403" s="2" t="str">
        <f>TEXT(Table1[[#This Row],[Order_Date]],"mmmm")</f>
        <v>May</v>
      </c>
      <c r="I403" s="8">
        <f>MONTH(Table1[[#This Row],[Order_Date]])</f>
        <v>5</v>
      </c>
      <c r="J403" s="8">
        <v>1</v>
      </c>
      <c r="K403" s="1">
        <v>689.02</v>
      </c>
      <c r="L403" s="1">
        <v>0</v>
      </c>
      <c r="M403" s="1">
        <v>689.02</v>
      </c>
      <c r="N403" s="1">
        <f>(Table1[[#This Row],[Quantity]]*Table1[[#This Row],[Unit_Price]])*(1-Table1[[#This Row],[Discount_%]]/100)</f>
        <v>689.02</v>
      </c>
      <c r="O403" s="1">
        <v>507.2</v>
      </c>
      <c r="P403" s="1">
        <v>181.82</v>
      </c>
      <c r="Q403">
        <f>Table1[[#This Row],[Revenue]]-Table1[[#This Row],[Cost]]</f>
        <v>181.82</v>
      </c>
      <c r="R403" s="6">
        <f>Table1[[#This Row],[Profit]]/Table1[[#This Row],[Revenue]]</f>
        <v>0.26388203535456156</v>
      </c>
    </row>
    <row r="404" spans="1:18" x14ac:dyDescent="0.45">
      <c r="A404" s="4" t="s">
        <v>824</v>
      </c>
      <c r="B404" s="4" t="s">
        <v>825</v>
      </c>
      <c r="C404" s="4" t="s">
        <v>20</v>
      </c>
      <c r="D404" s="4" t="s">
        <v>25</v>
      </c>
      <c r="E404" s="4" t="s">
        <v>14</v>
      </c>
      <c r="F404" s="5">
        <v>45389</v>
      </c>
      <c r="G404" s="4" t="str">
        <f>IF(WEEKDAY(Table1[[#This Row],[Order_Date]],2)&gt;=6,"Weekend","Weekday")</f>
        <v>Weekend</v>
      </c>
      <c r="H404" s="5" t="str">
        <f>TEXT(Table1[[#This Row],[Order_Date]],"mmmm")</f>
        <v>April</v>
      </c>
      <c r="I404" s="7">
        <f>MONTH(Table1[[#This Row],[Order_Date]])</f>
        <v>4</v>
      </c>
      <c r="J404" s="7">
        <v>1</v>
      </c>
      <c r="K404" s="4">
        <v>1895.66</v>
      </c>
      <c r="L404" s="4">
        <v>5</v>
      </c>
      <c r="M404" s="4">
        <v>1800.88</v>
      </c>
      <c r="N404" s="4">
        <f>(Table1[[#This Row],[Quantity]]*Table1[[#This Row],[Unit_Price]])*(1-Table1[[#This Row],[Discount_%]]/100)</f>
        <v>1800.877</v>
      </c>
      <c r="O404" s="4">
        <v>1258.8900000000001</v>
      </c>
      <c r="P404" s="4">
        <v>541.99</v>
      </c>
      <c r="Q404">
        <f>Table1[[#This Row],[Revenue]]-Table1[[#This Row],[Cost]]</f>
        <v>541.99</v>
      </c>
      <c r="R404" s="6">
        <f>Table1[[#This Row],[Profit]]/Table1[[#This Row],[Revenue]]</f>
        <v>0.3009584203278397</v>
      </c>
    </row>
    <row r="405" spans="1:18" x14ac:dyDescent="0.45">
      <c r="A405" s="1" t="s">
        <v>826</v>
      </c>
      <c r="B405" s="1" t="s">
        <v>827</v>
      </c>
      <c r="C405" s="1" t="s">
        <v>12</v>
      </c>
      <c r="D405" s="1" t="s">
        <v>41</v>
      </c>
      <c r="E405" s="1" t="s">
        <v>9</v>
      </c>
      <c r="F405" s="2">
        <v>45622</v>
      </c>
      <c r="G405" s="1" t="str">
        <f>IF(WEEKDAY(Table1[[#This Row],[Order_Date]],2)&gt;=6,"Weekend","Weekday")</f>
        <v>Weekday</v>
      </c>
      <c r="H405" s="2" t="str">
        <f>TEXT(Table1[[#This Row],[Order_Date]],"mmmm")</f>
        <v>November</v>
      </c>
      <c r="I405" s="8">
        <f>MONTH(Table1[[#This Row],[Order_Date]])</f>
        <v>11</v>
      </c>
      <c r="J405" s="8">
        <v>5</v>
      </c>
      <c r="K405" s="1">
        <v>2298.6</v>
      </c>
      <c r="L405" s="1">
        <v>20</v>
      </c>
      <c r="M405" s="1">
        <v>9194.4</v>
      </c>
      <c r="N405" s="1">
        <f>(Table1[[#This Row],[Quantity]]*Table1[[#This Row],[Unit_Price]])*(1-Table1[[#This Row],[Discount_%]]/100)</f>
        <v>9194.4</v>
      </c>
      <c r="O405" s="1">
        <v>6062.66</v>
      </c>
      <c r="P405" s="1">
        <v>3131.74</v>
      </c>
      <c r="Q405">
        <f>Table1[[#This Row],[Revenue]]-Table1[[#This Row],[Cost]]</f>
        <v>3131.74</v>
      </c>
      <c r="R405" s="6">
        <f>Table1[[#This Row],[Profit]]/Table1[[#This Row],[Revenue]]</f>
        <v>0.34061385190985816</v>
      </c>
    </row>
    <row r="406" spans="1:18" x14ac:dyDescent="0.45">
      <c r="A406" s="4" t="s">
        <v>828</v>
      </c>
      <c r="B406" s="4" t="s">
        <v>829</v>
      </c>
      <c r="C406" s="4" t="s">
        <v>20</v>
      </c>
      <c r="D406" s="4" t="s">
        <v>21</v>
      </c>
      <c r="E406" s="4" t="s">
        <v>14</v>
      </c>
      <c r="F406" s="5">
        <v>45398</v>
      </c>
      <c r="G406" s="4" t="str">
        <f>IF(WEEKDAY(Table1[[#This Row],[Order_Date]],2)&gt;=6,"Weekend","Weekday")</f>
        <v>Weekday</v>
      </c>
      <c r="H406" s="5" t="str">
        <f>TEXT(Table1[[#This Row],[Order_Date]],"mmmm")</f>
        <v>April</v>
      </c>
      <c r="I406" s="7">
        <f>MONTH(Table1[[#This Row],[Order_Date]])</f>
        <v>4</v>
      </c>
      <c r="J406" s="7">
        <v>2</v>
      </c>
      <c r="K406" s="4">
        <v>2976.6</v>
      </c>
      <c r="L406" s="4">
        <v>5</v>
      </c>
      <c r="M406" s="4">
        <v>5655.54</v>
      </c>
      <c r="N406" s="4">
        <f>(Table1[[#This Row],[Quantity]]*Table1[[#This Row],[Unit_Price]])*(1-Table1[[#This Row],[Discount_%]]/100)</f>
        <v>5655.54</v>
      </c>
      <c r="O406" s="4">
        <v>3631.48</v>
      </c>
      <c r="P406" s="4">
        <v>2024.06</v>
      </c>
      <c r="Q406">
        <f>Table1[[#This Row],[Revenue]]-Table1[[#This Row],[Cost]]</f>
        <v>2024.06</v>
      </c>
      <c r="R406" s="6">
        <f>Table1[[#This Row],[Profit]]/Table1[[#This Row],[Revenue]]</f>
        <v>0.35788978594440141</v>
      </c>
    </row>
    <row r="407" spans="1:18" x14ac:dyDescent="0.45">
      <c r="A407" s="1" t="s">
        <v>830</v>
      </c>
      <c r="B407" s="1" t="s">
        <v>831</v>
      </c>
      <c r="C407" s="1" t="s">
        <v>7</v>
      </c>
      <c r="D407" s="1" t="s">
        <v>134</v>
      </c>
      <c r="E407" s="1" t="s">
        <v>14</v>
      </c>
      <c r="F407" s="2">
        <v>45867</v>
      </c>
      <c r="G407" s="1" t="str">
        <f>IF(WEEKDAY(Table1[[#This Row],[Order_Date]],2)&gt;=6,"Weekend","Weekday")</f>
        <v>Weekday</v>
      </c>
      <c r="H407" s="2" t="str">
        <f>TEXT(Table1[[#This Row],[Order_Date]],"mmmm")</f>
        <v>July</v>
      </c>
      <c r="I407" s="8">
        <f>MONTH(Table1[[#This Row],[Order_Date]])</f>
        <v>7</v>
      </c>
      <c r="J407" s="8">
        <v>2</v>
      </c>
      <c r="K407" s="1">
        <v>3820.79</v>
      </c>
      <c r="L407" s="1">
        <v>10</v>
      </c>
      <c r="M407" s="1">
        <v>6877.42</v>
      </c>
      <c r="N407" s="1">
        <f>(Table1[[#This Row],[Quantity]]*Table1[[#This Row],[Unit_Price]])*(1-Table1[[#This Row],[Discount_%]]/100)</f>
        <v>6877.4220000000005</v>
      </c>
      <c r="O407" s="1">
        <v>4986.8999999999996</v>
      </c>
      <c r="P407" s="1">
        <v>1890.52</v>
      </c>
      <c r="Q407">
        <f>Table1[[#This Row],[Revenue]]-Table1[[#This Row],[Cost]]</f>
        <v>1890.5200000000004</v>
      </c>
      <c r="R407" s="6">
        <f>Table1[[#This Row],[Profit]]/Table1[[#This Row],[Revenue]]</f>
        <v>0.2748879667084459</v>
      </c>
    </row>
    <row r="408" spans="1:18" x14ac:dyDescent="0.45">
      <c r="A408" s="4" t="s">
        <v>832</v>
      </c>
      <c r="B408" s="4" t="s">
        <v>833</v>
      </c>
      <c r="C408" s="4" t="s">
        <v>28</v>
      </c>
      <c r="D408" s="4" t="s">
        <v>100</v>
      </c>
      <c r="E408" s="4" t="s">
        <v>14</v>
      </c>
      <c r="F408" s="5">
        <v>45503</v>
      </c>
      <c r="G408" s="4" t="str">
        <f>IF(WEEKDAY(Table1[[#This Row],[Order_Date]],2)&gt;=6,"Weekend","Weekday")</f>
        <v>Weekday</v>
      </c>
      <c r="H408" s="5" t="str">
        <f>TEXT(Table1[[#This Row],[Order_Date]],"mmmm")</f>
        <v>July</v>
      </c>
      <c r="I408" s="7">
        <f>MONTH(Table1[[#This Row],[Order_Date]])</f>
        <v>7</v>
      </c>
      <c r="J408" s="7">
        <v>2</v>
      </c>
      <c r="K408" s="4">
        <v>4762.24</v>
      </c>
      <c r="L408" s="4">
        <v>10</v>
      </c>
      <c r="M408" s="4">
        <v>8572.0300000000007</v>
      </c>
      <c r="N408" s="4">
        <f>(Table1[[#This Row],[Quantity]]*Table1[[#This Row],[Unit_Price]])*(1-Table1[[#This Row],[Discount_%]]/100)</f>
        <v>8572.0319999999992</v>
      </c>
      <c r="O408" s="4">
        <v>6958.7</v>
      </c>
      <c r="P408" s="4">
        <v>1613.33</v>
      </c>
      <c r="Q408">
        <f>Table1[[#This Row],[Revenue]]-Table1[[#This Row],[Cost]]</f>
        <v>1613.3300000000008</v>
      </c>
      <c r="R408" s="6">
        <f>Table1[[#This Row],[Profit]]/Table1[[#This Row],[Revenue]]</f>
        <v>0.18820862736131347</v>
      </c>
    </row>
    <row r="409" spans="1:18" x14ac:dyDescent="0.45">
      <c r="A409" s="1" t="s">
        <v>834</v>
      </c>
      <c r="B409" s="1" t="s">
        <v>835</v>
      </c>
      <c r="C409" s="1" t="s">
        <v>2</v>
      </c>
      <c r="D409" s="1" t="s">
        <v>3</v>
      </c>
      <c r="E409" s="1" t="s">
        <v>4</v>
      </c>
      <c r="F409" s="2">
        <v>45591</v>
      </c>
      <c r="G409" s="1" t="str">
        <f>IF(WEEKDAY(Table1[[#This Row],[Order_Date]],2)&gt;=6,"Weekend","Weekday")</f>
        <v>Weekend</v>
      </c>
      <c r="H409" s="2" t="str">
        <f>TEXT(Table1[[#This Row],[Order_Date]],"mmmm")</f>
        <v>October</v>
      </c>
      <c r="I409" s="8">
        <f>MONTH(Table1[[#This Row],[Order_Date]])</f>
        <v>10</v>
      </c>
      <c r="J409" s="8">
        <v>1</v>
      </c>
      <c r="K409" s="1">
        <v>1962.96</v>
      </c>
      <c r="L409" s="1">
        <v>20</v>
      </c>
      <c r="M409" s="1">
        <v>1570.37</v>
      </c>
      <c r="N409" s="1">
        <f>(Table1[[#This Row],[Quantity]]*Table1[[#This Row],[Unit_Price]])*(1-Table1[[#This Row],[Discount_%]]/100)</f>
        <v>1570.3680000000002</v>
      </c>
      <c r="O409" s="1">
        <v>1098.8</v>
      </c>
      <c r="P409" s="1">
        <v>471.57</v>
      </c>
      <c r="Q409">
        <f>Table1[[#This Row],[Revenue]]-Table1[[#This Row],[Cost]]</f>
        <v>471.56999999999994</v>
      </c>
      <c r="R409" s="6">
        <f>Table1[[#This Row],[Profit]]/Table1[[#This Row],[Revenue]]</f>
        <v>0.3002922878047849</v>
      </c>
    </row>
    <row r="410" spans="1:18" x14ac:dyDescent="0.45">
      <c r="A410" s="4" t="s">
        <v>836</v>
      </c>
      <c r="B410" s="4" t="s">
        <v>837</v>
      </c>
      <c r="C410" s="4" t="s">
        <v>28</v>
      </c>
      <c r="D410" s="4" t="s">
        <v>100</v>
      </c>
      <c r="E410" s="4" t="s">
        <v>4</v>
      </c>
      <c r="F410" s="5">
        <v>45767</v>
      </c>
      <c r="G410" s="4" t="str">
        <f>IF(WEEKDAY(Table1[[#This Row],[Order_Date]],2)&gt;=6,"Weekend","Weekday")</f>
        <v>Weekend</v>
      </c>
      <c r="H410" s="5" t="str">
        <f>TEXT(Table1[[#This Row],[Order_Date]],"mmmm")</f>
        <v>April</v>
      </c>
      <c r="I410" s="7">
        <f>MONTH(Table1[[#This Row],[Order_Date]])</f>
        <v>4</v>
      </c>
      <c r="J410" s="7">
        <v>2</v>
      </c>
      <c r="K410" s="4">
        <v>3605.91</v>
      </c>
      <c r="L410" s="4">
        <v>5</v>
      </c>
      <c r="M410" s="4">
        <v>6851.23</v>
      </c>
      <c r="N410" s="4">
        <f>(Table1[[#This Row],[Quantity]]*Table1[[#This Row],[Unit_Price]])*(1-Table1[[#This Row],[Discount_%]]/100)</f>
        <v>6851.2289999999994</v>
      </c>
      <c r="O410" s="4">
        <v>5003.51</v>
      </c>
      <c r="P410" s="4">
        <v>1847.72</v>
      </c>
      <c r="Q410">
        <f>Table1[[#This Row],[Revenue]]-Table1[[#This Row],[Cost]]</f>
        <v>1847.7199999999993</v>
      </c>
      <c r="R410" s="6">
        <f>Table1[[#This Row],[Profit]]/Table1[[#This Row],[Revenue]]</f>
        <v>0.26969171958903732</v>
      </c>
    </row>
    <row r="411" spans="1:18" x14ac:dyDescent="0.45">
      <c r="A411" s="1" t="s">
        <v>838</v>
      </c>
      <c r="B411" s="1" t="s">
        <v>839</v>
      </c>
      <c r="C411" s="1" t="s">
        <v>12</v>
      </c>
      <c r="D411" s="1" t="s">
        <v>32</v>
      </c>
      <c r="E411" s="1" t="s">
        <v>4</v>
      </c>
      <c r="F411" s="2">
        <v>45833</v>
      </c>
      <c r="G411" s="1" t="str">
        <f>IF(WEEKDAY(Table1[[#This Row],[Order_Date]],2)&gt;=6,"Weekend","Weekday")</f>
        <v>Weekday</v>
      </c>
      <c r="H411" s="2" t="str">
        <f>TEXT(Table1[[#This Row],[Order_Date]],"mmmm")</f>
        <v>June</v>
      </c>
      <c r="I411" s="8">
        <f>MONTH(Table1[[#This Row],[Order_Date]])</f>
        <v>6</v>
      </c>
      <c r="J411" s="8">
        <v>3</v>
      </c>
      <c r="K411" s="1">
        <v>137.06</v>
      </c>
      <c r="L411" s="1">
        <v>20</v>
      </c>
      <c r="M411" s="1">
        <v>328.94</v>
      </c>
      <c r="N411" s="1">
        <f>(Table1[[#This Row],[Quantity]]*Table1[[#This Row],[Unit_Price]])*(1-Table1[[#This Row],[Discount_%]]/100)</f>
        <v>328.94400000000002</v>
      </c>
      <c r="O411" s="1">
        <v>250.61</v>
      </c>
      <c r="P411" s="1">
        <v>78.33</v>
      </c>
      <c r="Q411">
        <f>Table1[[#This Row],[Revenue]]-Table1[[#This Row],[Cost]]</f>
        <v>78.329999999999984</v>
      </c>
      <c r="R411" s="6">
        <f>Table1[[#This Row],[Profit]]/Table1[[#This Row],[Revenue]]</f>
        <v>0.23812853407916337</v>
      </c>
    </row>
    <row r="412" spans="1:18" x14ac:dyDescent="0.45">
      <c r="A412" s="4" t="s">
        <v>840</v>
      </c>
      <c r="B412" s="4" t="s">
        <v>841</v>
      </c>
      <c r="C412" s="4" t="s">
        <v>2</v>
      </c>
      <c r="D412" s="4" t="s">
        <v>82</v>
      </c>
      <c r="E412" s="4" t="s">
        <v>14</v>
      </c>
      <c r="F412" s="5">
        <v>45949</v>
      </c>
      <c r="G412" s="4" t="str">
        <f>IF(WEEKDAY(Table1[[#This Row],[Order_Date]],2)&gt;=6,"Weekend","Weekday")</f>
        <v>Weekend</v>
      </c>
      <c r="H412" s="5" t="str">
        <f>TEXT(Table1[[#This Row],[Order_Date]],"mmmm")</f>
        <v>October</v>
      </c>
      <c r="I412" s="7">
        <f>MONTH(Table1[[#This Row],[Order_Date]])</f>
        <v>10</v>
      </c>
      <c r="J412" s="7">
        <v>1</v>
      </c>
      <c r="K412" s="4">
        <v>3308</v>
      </c>
      <c r="L412" s="4">
        <v>0</v>
      </c>
      <c r="M412" s="4">
        <v>3308</v>
      </c>
      <c r="N412" s="4">
        <f>(Table1[[#This Row],[Quantity]]*Table1[[#This Row],[Unit_Price]])*(1-Table1[[#This Row],[Discount_%]]/100)</f>
        <v>3308</v>
      </c>
      <c r="O412" s="4">
        <v>2299.12</v>
      </c>
      <c r="P412" s="4">
        <v>1008.88</v>
      </c>
      <c r="Q412">
        <f>Table1[[#This Row],[Revenue]]-Table1[[#This Row],[Cost]]</f>
        <v>1008.8800000000001</v>
      </c>
      <c r="R412" s="6">
        <f>Table1[[#This Row],[Profit]]/Table1[[#This Row],[Revenue]]</f>
        <v>0.3049818621523579</v>
      </c>
    </row>
    <row r="413" spans="1:18" x14ac:dyDescent="0.45">
      <c r="A413" s="1" t="s">
        <v>842</v>
      </c>
      <c r="B413" s="1" t="s">
        <v>843</v>
      </c>
      <c r="C413" s="1" t="s">
        <v>7</v>
      </c>
      <c r="D413" s="1" t="s">
        <v>134</v>
      </c>
      <c r="E413" s="1" t="s">
        <v>4</v>
      </c>
      <c r="F413" s="2">
        <v>45473</v>
      </c>
      <c r="G413" s="1" t="str">
        <f>IF(WEEKDAY(Table1[[#This Row],[Order_Date]],2)&gt;=6,"Weekend","Weekday")</f>
        <v>Weekend</v>
      </c>
      <c r="H413" s="2" t="str">
        <f>TEXT(Table1[[#This Row],[Order_Date]],"mmmm")</f>
        <v>June</v>
      </c>
      <c r="I413" s="8">
        <f>MONTH(Table1[[#This Row],[Order_Date]])</f>
        <v>6</v>
      </c>
      <c r="J413" s="8">
        <v>3</v>
      </c>
      <c r="K413" s="1">
        <v>596.96</v>
      </c>
      <c r="L413" s="1">
        <v>15</v>
      </c>
      <c r="M413" s="1">
        <v>1522.25</v>
      </c>
      <c r="N413" s="1">
        <f>(Table1[[#This Row],[Quantity]]*Table1[[#This Row],[Unit_Price]])*(1-Table1[[#This Row],[Discount_%]]/100)</f>
        <v>1522.248</v>
      </c>
      <c r="O413" s="1">
        <v>1098.25</v>
      </c>
      <c r="P413" s="1">
        <v>424</v>
      </c>
      <c r="Q413">
        <f>Table1[[#This Row],[Revenue]]-Table1[[#This Row],[Cost]]</f>
        <v>424</v>
      </c>
      <c r="R413" s="6">
        <f>Table1[[#This Row],[Profit]]/Table1[[#This Row],[Revenue]]</f>
        <v>0.27853506322877319</v>
      </c>
    </row>
    <row r="414" spans="1:18" x14ac:dyDescent="0.45">
      <c r="A414" s="4" t="s">
        <v>844</v>
      </c>
      <c r="B414" s="4" t="s">
        <v>845</v>
      </c>
      <c r="C414" s="4" t="s">
        <v>28</v>
      </c>
      <c r="D414" s="4" t="s">
        <v>29</v>
      </c>
      <c r="E414" s="4" t="s">
        <v>14</v>
      </c>
      <c r="F414" s="5">
        <v>45459</v>
      </c>
      <c r="G414" s="4" t="str">
        <f>IF(WEEKDAY(Table1[[#This Row],[Order_Date]],2)&gt;=6,"Weekend","Weekday")</f>
        <v>Weekend</v>
      </c>
      <c r="H414" s="5" t="str">
        <f>TEXT(Table1[[#This Row],[Order_Date]],"mmmm")</f>
        <v>June</v>
      </c>
      <c r="I414" s="7">
        <f>MONTH(Table1[[#This Row],[Order_Date]])</f>
        <v>6</v>
      </c>
      <c r="J414" s="7">
        <v>5</v>
      </c>
      <c r="K414" s="4">
        <v>1495.88</v>
      </c>
      <c r="L414" s="4">
        <v>15</v>
      </c>
      <c r="M414" s="4">
        <v>6357.49</v>
      </c>
      <c r="N414" s="4">
        <f>(Table1[[#This Row],[Quantity]]*Table1[[#This Row],[Unit_Price]])*(1-Table1[[#This Row],[Discount_%]]/100)</f>
        <v>6357.4900000000007</v>
      </c>
      <c r="O414" s="4">
        <v>4302.8900000000003</v>
      </c>
      <c r="P414" s="4">
        <v>2054.6</v>
      </c>
      <c r="Q414">
        <f>Table1[[#This Row],[Revenue]]-Table1[[#This Row],[Cost]]</f>
        <v>2054.5999999999995</v>
      </c>
      <c r="R414" s="6">
        <f>Table1[[#This Row],[Profit]]/Table1[[#This Row],[Revenue]]</f>
        <v>0.32317785792820752</v>
      </c>
    </row>
    <row r="415" spans="1:18" x14ac:dyDescent="0.45">
      <c r="A415" s="1" t="s">
        <v>846</v>
      </c>
      <c r="B415" s="1" t="s">
        <v>847</v>
      </c>
      <c r="C415" s="1" t="s">
        <v>7</v>
      </c>
      <c r="D415" s="1" t="s">
        <v>134</v>
      </c>
      <c r="E415" s="1" t="s">
        <v>22</v>
      </c>
      <c r="F415" s="2">
        <v>45545</v>
      </c>
      <c r="G415" s="1" t="str">
        <f>IF(WEEKDAY(Table1[[#This Row],[Order_Date]],2)&gt;=6,"Weekend","Weekday")</f>
        <v>Weekday</v>
      </c>
      <c r="H415" s="2" t="str">
        <f>TEXT(Table1[[#This Row],[Order_Date]],"mmmm")</f>
        <v>September</v>
      </c>
      <c r="I415" s="8">
        <f>MONTH(Table1[[#This Row],[Order_Date]])</f>
        <v>9</v>
      </c>
      <c r="J415" s="8">
        <v>4</v>
      </c>
      <c r="K415" s="1">
        <v>2741.89</v>
      </c>
      <c r="L415" s="1">
        <v>20</v>
      </c>
      <c r="M415" s="1">
        <v>8774.0499999999993</v>
      </c>
      <c r="N415" s="1">
        <f>(Table1[[#This Row],[Quantity]]*Table1[[#This Row],[Unit_Price]])*(1-Table1[[#This Row],[Discount_%]]/100)</f>
        <v>8774.0480000000007</v>
      </c>
      <c r="O415" s="1">
        <v>5947.29</v>
      </c>
      <c r="P415" s="1">
        <v>2826.76</v>
      </c>
      <c r="Q415">
        <f>Table1[[#This Row],[Revenue]]-Table1[[#This Row],[Cost]]</f>
        <v>2826.7599999999993</v>
      </c>
      <c r="R415" s="6">
        <f>Table1[[#This Row],[Profit]]/Table1[[#This Row],[Revenue]]</f>
        <v>0.3221727708412877</v>
      </c>
    </row>
    <row r="416" spans="1:18" x14ac:dyDescent="0.45">
      <c r="A416" s="4" t="s">
        <v>848</v>
      </c>
      <c r="B416" s="4" t="s">
        <v>849</v>
      </c>
      <c r="C416" s="4" t="s">
        <v>12</v>
      </c>
      <c r="D416" s="4" t="s">
        <v>41</v>
      </c>
      <c r="E416" s="4" t="s">
        <v>22</v>
      </c>
      <c r="F416" s="5">
        <v>45781</v>
      </c>
      <c r="G416" s="4" t="str">
        <f>IF(WEEKDAY(Table1[[#This Row],[Order_Date]],2)&gt;=6,"Weekend","Weekday")</f>
        <v>Weekend</v>
      </c>
      <c r="H416" s="5" t="str">
        <f>TEXT(Table1[[#This Row],[Order_Date]],"mmmm")</f>
        <v>May</v>
      </c>
      <c r="I416" s="7">
        <f>MONTH(Table1[[#This Row],[Order_Date]])</f>
        <v>5</v>
      </c>
      <c r="J416" s="7">
        <v>2</v>
      </c>
      <c r="K416" s="4">
        <v>2059.54</v>
      </c>
      <c r="L416" s="4">
        <v>5</v>
      </c>
      <c r="M416" s="4">
        <v>3913.13</v>
      </c>
      <c r="N416" s="4">
        <f>(Table1[[#This Row],[Quantity]]*Table1[[#This Row],[Unit_Price]])*(1-Table1[[#This Row],[Discount_%]]/100)</f>
        <v>3913.1259999999997</v>
      </c>
      <c r="O416" s="4">
        <v>3303.39</v>
      </c>
      <c r="P416" s="4">
        <v>609.74</v>
      </c>
      <c r="Q416">
        <f>Table1[[#This Row],[Revenue]]-Table1[[#This Row],[Cost]]</f>
        <v>609.74000000000024</v>
      </c>
      <c r="R416" s="6">
        <f>Table1[[#This Row],[Profit]]/Table1[[#This Row],[Revenue]]</f>
        <v>0.15581899911324182</v>
      </c>
    </row>
    <row r="417" spans="1:18" x14ac:dyDescent="0.45">
      <c r="A417" s="1" t="s">
        <v>850</v>
      </c>
      <c r="B417" s="1" t="s">
        <v>851</v>
      </c>
      <c r="C417" s="1" t="s">
        <v>7</v>
      </c>
      <c r="D417" s="1" t="s">
        <v>46</v>
      </c>
      <c r="E417" s="1" t="s">
        <v>4</v>
      </c>
      <c r="F417" s="2">
        <v>45712</v>
      </c>
      <c r="G417" s="1" t="str">
        <f>IF(WEEKDAY(Table1[[#This Row],[Order_Date]],2)&gt;=6,"Weekend","Weekday")</f>
        <v>Weekday</v>
      </c>
      <c r="H417" s="2" t="str">
        <f>TEXT(Table1[[#This Row],[Order_Date]],"mmmm")</f>
        <v>February</v>
      </c>
      <c r="I417" s="8">
        <f>MONTH(Table1[[#This Row],[Order_Date]])</f>
        <v>2</v>
      </c>
      <c r="J417" s="8">
        <v>1</v>
      </c>
      <c r="K417" s="1">
        <v>2660.16</v>
      </c>
      <c r="L417" s="1">
        <v>10</v>
      </c>
      <c r="M417" s="1">
        <v>2394.14</v>
      </c>
      <c r="N417" s="1">
        <f>(Table1[[#This Row],[Quantity]]*Table1[[#This Row],[Unit_Price]])*(1-Table1[[#This Row],[Discount_%]]/100)</f>
        <v>2394.1439999999998</v>
      </c>
      <c r="O417" s="1">
        <v>1510.24</v>
      </c>
      <c r="P417" s="1">
        <v>883.9</v>
      </c>
      <c r="Q417">
        <f>Table1[[#This Row],[Revenue]]-Table1[[#This Row],[Cost]]</f>
        <v>883.89999999999986</v>
      </c>
      <c r="R417" s="6">
        <f>Table1[[#This Row],[Profit]]/Table1[[#This Row],[Revenue]]</f>
        <v>0.36919311318469261</v>
      </c>
    </row>
    <row r="418" spans="1:18" x14ac:dyDescent="0.45">
      <c r="A418" s="4" t="s">
        <v>852</v>
      </c>
      <c r="B418" s="4" t="s">
        <v>853</v>
      </c>
      <c r="C418" s="4" t="s">
        <v>12</v>
      </c>
      <c r="D418" s="4" t="s">
        <v>111</v>
      </c>
      <c r="E418" s="4" t="s">
        <v>4</v>
      </c>
      <c r="F418" s="5">
        <v>46015</v>
      </c>
      <c r="G418" s="4" t="str">
        <f>IF(WEEKDAY(Table1[[#This Row],[Order_Date]],2)&gt;=6,"Weekend","Weekday")</f>
        <v>Weekday</v>
      </c>
      <c r="H418" s="5" t="str">
        <f>TEXT(Table1[[#This Row],[Order_Date]],"mmmm")</f>
        <v>December</v>
      </c>
      <c r="I418" s="7">
        <f>MONTH(Table1[[#This Row],[Order_Date]])</f>
        <v>12</v>
      </c>
      <c r="J418" s="7">
        <v>1</v>
      </c>
      <c r="K418" s="4">
        <v>2879.83</v>
      </c>
      <c r="L418" s="4">
        <v>10</v>
      </c>
      <c r="M418" s="4">
        <v>2591.85</v>
      </c>
      <c r="N418" s="4">
        <f>(Table1[[#This Row],[Quantity]]*Table1[[#This Row],[Unit_Price]])*(1-Table1[[#This Row],[Discount_%]]/100)</f>
        <v>2591.8470000000002</v>
      </c>
      <c r="O418" s="4">
        <v>1721.35</v>
      </c>
      <c r="P418" s="4">
        <v>870.5</v>
      </c>
      <c r="Q418">
        <f>Table1[[#This Row],[Revenue]]-Table1[[#This Row],[Cost]]</f>
        <v>870.5</v>
      </c>
      <c r="R418" s="6">
        <f>Table1[[#This Row],[Profit]]/Table1[[#This Row],[Revenue]]</f>
        <v>0.33586048575341937</v>
      </c>
    </row>
    <row r="419" spans="1:18" x14ac:dyDescent="0.45">
      <c r="A419" s="1" t="s">
        <v>854</v>
      </c>
      <c r="B419" s="1" t="s">
        <v>855</v>
      </c>
      <c r="C419" s="1" t="s">
        <v>2</v>
      </c>
      <c r="D419" s="1" t="s">
        <v>82</v>
      </c>
      <c r="E419" s="1" t="s">
        <v>14</v>
      </c>
      <c r="F419" s="2">
        <v>45405</v>
      </c>
      <c r="G419" s="1" t="str">
        <f>IF(WEEKDAY(Table1[[#This Row],[Order_Date]],2)&gt;=6,"Weekend","Weekday")</f>
        <v>Weekday</v>
      </c>
      <c r="H419" s="2" t="str">
        <f>TEXT(Table1[[#This Row],[Order_Date]],"mmmm")</f>
        <v>April</v>
      </c>
      <c r="I419" s="8">
        <f>MONTH(Table1[[#This Row],[Order_Date]])</f>
        <v>4</v>
      </c>
      <c r="J419" s="8">
        <v>4</v>
      </c>
      <c r="K419" s="1">
        <v>2469.37</v>
      </c>
      <c r="L419" s="1">
        <v>20</v>
      </c>
      <c r="M419" s="1">
        <v>7901.98</v>
      </c>
      <c r="N419" s="1">
        <f>(Table1[[#This Row],[Quantity]]*Table1[[#This Row],[Unit_Price]])*(1-Table1[[#This Row],[Discount_%]]/100)</f>
        <v>7901.9840000000004</v>
      </c>
      <c r="O419" s="1">
        <v>6333.42</v>
      </c>
      <c r="P419" s="1">
        <v>1568.56</v>
      </c>
      <c r="Q419">
        <f>Table1[[#This Row],[Revenue]]-Table1[[#This Row],[Cost]]</f>
        <v>1568.5599999999995</v>
      </c>
      <c r="R419" s="6">
        <f>Table1[[#This Row],[Profit]]/Table1[[#This Row],[Revenue]]</f>
        <v>0.19850214756301585</v>
      </c>
    </row>
    <row r="420" spans="1:18" x14ac:dyDescent="0.45">
      <c r="A420" s="4" t="s">
        <v>856</v>
      </c>
      <c r="B420" s="4" t="s">
        <v>857</v>
      </c>
      <c r="C420" s="4" t="s">
        <v>2</v>
      </c>
      <c r="D420" s="4" t="s">
        <v>17</v>
      </c>
      <c r="E420" s="4" t="s">
        <v>14</v>
      </c>
      <c r="F420" s="5">
        <v>45378</v>
      </c>
      <c r="G420" s="4" t="str">
        <f>IF(WEEKDAY(Table1[[#This Row],[Order_Date]],2)&gt;=6,"Weekend","Weekday")</f>
        <v>Weekday</v>
      </c>
      <c r="H420" s="5" t="str">
        <f>TEXT(Table1[[#This Row],[Order_Date]],"mmmm")</f>
        <v>March</v>
      </c>
      <c r="I420" s="7">
        <f>MONTH(Table1[[#This Row],[Order_Date]])</f>
        <v>3</v>
      </c>
      <c r="J420" s="7">
        <v>5</v>
      </c>
      <c r="K420" s="4">
        <v>3202.44</v>
      </c>
      <c r="L420" s="4">
        <v>0</v>
      </c>
      <c r="M420" s="4">
        <v>16012.2</v>
      </c>
      <c r="N420" s="4">
        <f>(Table1[[#This Row],[Quantity]]*Table1[[#This Row],[Unit_Price]])*(1-Table1[[#This Row],[Discount_%]]/100)</f>
        <v>16012.2</v>
      </c>
      <c r="O420" s="4">
        <v>13415.84</v>
      </c>
      <c r="P420" s="4">
        <v>2596.36</v>
      </c>
      <c r="Q420">
        <f>Table1[[#This Row],[Revenue]]-Table1[[#This Row],[Cost]]</f>
        <v>2596.3600000000006</v>
      </c>
      <c r="R420" s="6">
        <f>Table1[[#This Row],[Profit]]/Table1[[#This Row],[Revenue]]</f>
        <v>0.1621488614931115</v>
      </c>
    </row>
    <row r="421" spans="1:18" x14ac:dyDescent="0.45">
      <c r="A421" s="1" t="s">
        <v>858</v>
      </c>
      <c r="B421" s="1" t="s">
        <v>859</v>
      </c>
      <c r="C421" s="1" t="s">
        <v>7</v>
      </c>
      <c r="D421" s="1" t="s">
        <v>46</v>
      </c>
      <c r="E421" s="1" t="s">
        <v>14</v>
      </c>
      <c r="F421" s="2">
        <v>45655</v>
      </c>
      <c r="G421" s="1" t="str">
        <f>IF(WEEKDAY(Table1[[#This Row],[Order_Date]],2)&gt;=6,"Weekend","Weekday")</f>
        <v>Weekend</v>
      </c>
      <c r="H421" s="2" t="str">
        <f>TEXT(Table1[[#This Row],[Order_Date]],"mmmm")</f>
        <v>December</v>
      </c>
      <c r="I421" s="8">
        <f>MONTH(Table1[[#This Row],[Order_Date]])</f>
        <v>12</v>
      </c>
      <c r="J421" s="8">
        <v>5</v>
      </c>
      <c r="K421" s="1">
        <v>4432.6099999999997</v>
      </c>
      <c r="L421" s="1">
        <v>10</v>
      </c>
      <c r="M421" s="1">
        <v>19946.740000000002</v>
      </c>
      <c r="N421" s="1">
        <f>(Table1[[#This Row],[Quantity]]*Table1[[#This Row],[Unit_Price]])*(1-Table1[[#This Row],[Discount_%]]/100)</f>
        <v>19946.744999999999</v>
      </c>
      <c r="O421" s="1">
        <v>13105.41</v>
      </c>
      <c r="P421" s="1">
        <v>6841.33</v>
      </c>
      <c r="Q421">
        <f>Table1[[#This Row],[Revenue]]-Table1[[#This Row],[Cost]]</f>
        <v>6841.3300000000017</v>
      </c>
      <c r="R421" s="6">
        <f>Table1[[#This Row],[Profit]]/Table1[[#This Row],[Revenue]]</f>
        <v>0.34297985535480985</v>
      </c>
    </row>
    <row r="422" spans="1:18" x14ac:dyDescent="0.45">
      <c r="A422" s="4" t="s">
        <v>860</v>
      </c>
      <c r="B422" s="4" t="s">
        <v>861</v>
      </c>
      <c r="C422" s="4" t="s">
        <v>28</v>
      </c>
      <c r="D422" s="4" t="s">
        <v>100</v>
      </c>
      <c r="E422" s="4" t="s">
        <v>9</v>
      </c>
      <c r="F422" s="5">
        <v>45326</v>
      </c>
      <c r="G422" s="4" t="str">
        <f>IF(WEEKDAY(Table1[[#This Row],[Order_Date]],2)&gt;=6,"Weekend","Weekday")</f>
        <v>Weekend</v>
      </c>
      <c r="H422" s="5" t="str">
        <f>TEXT(Table1[[#This Row],[Order_Date]],"mmmm")</f>
        <v>February</v>
      </c>
      <c r="I422" s="7">
        <f>MONTH(Table1[[#This Row],[Order_Date]])</f>
        <v>2</v>
      </c>
      <c r="J422" s="7">
        <v>2</v>
      </c>
      <c r="K422" s="4">
        <v>956.39</v>
      </c>
      <c r="L422" s="4">
        <v>5</v>
      </c>
      <c r="M422" s="4">
        <v>1817.14</v>
      </c>
      <c r="N422" s="4">
        <f>(Table1[[#This Row],[Quantity]]*Table1[[#This Row],[Unit_Price]])*(1-Table1[[#This Row],[Discount_%]]/100)</f>
        <v>1817.1409999999998</v>
      </c>
      <c r="O422" s="4">
        <v>1254.18</v>
      </c>
      <c r="P422" s="4">
        <v>562.96</v>
      </c>
      <c r="Q422">
        <f>Table1[[#This Row],[Revenue]]-Table1[[#This Row],[Cost]]</f>
        <v>562.96</v>
      </c>
      <c r="R422" s="6">
        <f>Table1[[#This Row],[Profit]]/Table1[[#This Row],[Revenue]]</f>
        <v>0.30980551856213612</v>
      </c>
    </row>
    <row r="423" spans="1:18" x14ac:dyDescent="0.45">
      <c r="A423" s="1" t="s">
        <v>862</v>
      </c>
      <c r="B423" s="1" t="s">
        <v>863</v>
      </c>
      <c r="C423" s="1" t="s">
        <v>20</v>
      </c>
      <c r="D423" s="1" t="s">
        <v>103</v>
      </c>
      <c r="E423" s="1" t="s">
        <v>14</v>
      </c>
      <c r="F423" s="2">
        <v>45791</v>
      </c>
      <c r="G423" s="1" t="str">
        <f>IF(WEEKDAY(Table1[[#This Row],[Order_Date]],2)&gt;=6,"Weekend","Weekday")</f>
        <v>Weekday</v>
      </c>
      <c r="H423" s="2" t="str">
        <f>TEXT(Table1[[#This Row],[Order_Date]],"mmmm")</f>
        <v>May</v>
      </c>
      <c r="I423" s="8">
        <f>MONTH(Table1[[#This Row],[Order_Date]])</f>
        <v>5</v>
      </c>
      <c r="J423" s="8">
        <v>1</v>
      </c>
      <c r="K423" s="1">
        <v>1260.67</v>
      </c>
      <c r="L423" s="1">
        <v>5</v>
      </c>
      <c r="M423" s="1">
        <v>1197.6400000000001</v>
      </c>
      <c r="N423" s="1">
        <f>(Table1[[#This Row],[Quantity]]*Table1[[#This Row],[Unit_Price]])*(1-Table1[[#This Row],[Discount_%]]/100)</f>
        <v>1197.6365000000001</v>
      </c>
      <c r="O423" s="1">
        <v>952.28</v>
      </c>
      <c r="P423" s="1">
        <v>245.36</v>
      </c>
      <c r="Q423">
        <f>Table1[[#This Row],[Revenue]]-Table1[[#This Row],[Cost]]</f>
        <v>245.36000000000013</v>
      </c>
      <c r="R423" s="6">
        <f>Table1[[#This Row],[Profit]]/Table1[[#This Row],[Revenue]]</f>
        <v>0.20486957683444107</v>
      </c>
    </row>
    <row r="424" spans="1:18" x14ac:dyDescent="0.45">
      <c r="A424" s="4" t="s">
        <v>864</v>
      </c>
      <c r="B424" s="4" t="s">
        <v>865</v>
      </c>
      <c r="C424" s="4" t="s">
        <v>12</v>
      </c>
      <c r="D424" s="4" t="s">
        <v>111</v>
      </c>
      <c r="E424" s="4" t="s">
        <v>14</v>
      </c>
      <c r="F424" s="5">
        <v>45594</v>
      </c>
      <c r="G424" s="4" t="str">
        <f>IF(WEEKDAY(Table1[[#This Row],[Order_Date]],2)&gt;=6,"Weekend","Weekday")</f>
        <v>Weekday</v>
      </c>
      <c r="H424" s="5" t="str">
        <f>TEXT(Table1[[#This Row],[Order_Date]],"mmmm")</f>
        <v>October</v>
      </c>
      <c r="I424" s="7">
        <f>MONTH(Table1[[#This Row],[Order_Date]])</f>
        <v>10</v>
      </c>
      <c r="J424" s="7">
        <v>3</v>
      </c>
      <c r="K424" s="4">
        <v>4270.75</v>
      </c>
      <c r="L424" s="4">
        <v>15</v>
      </c>
      <c r="M424" s="4">
        <v>10890.41</v>
      </c>
      <c r="N424" s="4">
        <f>(Table1[[#This Row],[Quantity]]*Table1[[#This Row],[Unit_Price]])*(1-Table1[[#This Row],[Discount_%]]/100)</f>
        <v>10890.4125</v>
      </c>
      <c r="O424" s="4">
        <v>8362.27</v>
      </c>
      <c r="P424" s="4">
        <v>2528.14</v>
      </c>
      <c r="Q424">
        <f>Table1[[#This Row],[Revenue]]-Table1[[#This Row],[Cost]]</f>
        <v>2528.1399999999994</v>
      </c>
      <c r="R424" s="6">
        <f>Table1[[#This Row],[Profit]]/Table1[[#This Row],[Revenue]]</f>
        <v>0.23214369339630003</v>
      </c>
    </row>
    <row r="425" spans="1:18" x14ac:dyDescent="0.45">
      <c r="A425" s="1" t="s">
        <v>866</v>
      </c>
      <c r="B425" s="1" t="s">
        <v>867</v>
      </c>
      <c r="C425" s="1" t="s">
        <v>12</v>
      </c>
      <c r="D425" s="1" t="s">
        <v>38</v>
      </c>
      <c r="E425" s="1" t="s">
        <v>22</v>
      </c>
      <c r="F425" s="2">
        <v>45931</v>
      </c>
      <c r="G425" s="1" t="str">
        <f>IF(WEEKDAY(Table1[[#This Row],[Order_Date]],2)&gt;=6,"Weekend","Weekday")</f>
        <v>Weekday</v>
      </c>
      <c r="H425" s="2" t="str">
        <f>TEXT(Table1[[#This Row],[Order_Date]],"mmmm")</f>
        <v>October</v>
      </c>
      <c r="I425" s="8">
        <f>MONTH(Table1[[#This Row],[Order_Date]])</f>
        <v>10</v>
      </c>
      <c r="J425" s="8">
        <v>2</v>
      </c>
      <c r="K425" s="1">
        <v>3856.62</v>
      </c>
      <c r="L425" s="1">
        <v>0</v>
      </c>
      <c r="M425" s="1">
        <v>7713.24</v>
      </c>
      <c r="N425" s="1">
        <f>(Table1[[#This Row],[Quantity]]*Table1[[#This Row],[Unit_Price]])*(1-Table1[[#This Row],[Discount_%]]/100)</f>
        <v>7713.24</v>
      </c>
      <c r="O425" s="1">
        <v>4916.62</v>
      </c>
      <c r="P425" s="1">
        <v>2796.62</v>
      </c>
      <c r="Q425">
        <f>Table1[[#This Row],[Revenue]]-Table1[[#This Row],[Cost]]</f>
        <v>2796.62</v>
      </c>
      <c r="R425" s="6">
        <f>Table1[[#This Row],[Profit]]/Table1[[#This Row],[Revenue]]</f>
        <v>0.3625739637298982</v>
      </c>
    </row>
    <row r="426" spans="1:18" x14ac:dyDescent="0.45">
      <c r="A426" s="4" t="s">
        <v>868</v>
      </c>
      <c r="B426" s="4" t="s">
        <v>869</v>
      </c>
      <c r="C426" s="4" t="s">
        <v>12</v>
      </c>
      <c r="D426" s="4" t="s">
        <v>13</v>
      </c>
      <c r="E426" s="4" t="s">
        <v>22</v>
      </c>
      <c r="F426" s="5">
        <v>46002</v>
      </c>
      <c r="G426" s="4" t="str">
        <f>IF(WEEKDAY(Table1[[#This Row],[Order_Date]],2)&gt;=6,"Weekend","Weekday")</f>
        <v>Weekday</v>
      </c>
      <c r="H426" s="5" t="str">
        <f>TEXT(Table1[[#This Row],[Order_Date]],"mmmm")</f>
        <v>December</v>
      </c>
      <c r="I426" s="7">
        <f>MONTH(Table1[[#This Row],[Order_Date]])</f>
        <v>12</v>
      </c>
      <c r="J426" s="7">
        <v>4</v>
      </c>
      <c r="K426" s="4">
        <v>4327.71</v>
      </c>
      <c r="L426" s="4">
        <v>15</v>
      </c>
      <c r="M426" s="4">
        <v>14714.21</v>
      </c>
      <c r="N426" s="4">
        <f>(Table1[[#This Row],[Quantity]]*Table1[[#This Row],[Unit_Price]])*(1-Table1[[#This Row],[Discount_%]]/100)</f>
        <v>14714.214</v>
      </c>
      <c r="O426" s="4">
        <v>9625.81</v>
      </c>
      <c r="P426" s="4">
        <v>5088.3999999999996</v>
      </c>
      <c r="Q426">
        <f>Table1[[#This Row],[Revenue]]-Table1[[#This Row],[Cost]]</f>
        <v>5088.3999999999996</v>
      </c>
      <c r="R426" s="6">
        <f>Table1[[#This Row],[Profit]]/Table1[[#This Row],[Revenue]]</f>
        <v>0.34581537167132997</v>
      </c>
    </row>
    <row r="427" spans="1:18" x14ac:dyDescent="0.45">
      <c r="A427" s="1" t="s">
        <v>870</v>
      </c>
      <c r="B427" s="1" t="s">
        <v>871</v>
      </c>
      <c r="C427" s="1" t="s">
        <v>28</v>
      </c>
      <c r="D427" s="1" t="s">
        <v>85</v>
      </c>
      <c r="E427" s="1" t="s">
        <v>22</v>
      </c>
      <c r="F427" s="2">
        <v>45319</v>
      </c>
      <c r="G427" s="1" t="str">
        <f>IF(WEEKDAY(Table1[[#This Row],[Order_Date]],2)&gt;=6,"Weekend","Weekday")</f>
        <v>Weekend</v>
      </c>
      <c r="H427" s="2" t="str">
        <f>TEXT(Table1[[#This Row],[Order_Date]],"mmmm")</f>
        <v>January</v>
      </c>
      <c r="I427" s="8">
        <f>MONTH(Table1[[#This Row],[Order_Date]])</f>
        <v>1</v>
      </c>
      <c r="J427" s="8">
        <v>5</v>
      </c>
      <c r="K427" s="1">
        <v>3245.66</v>
      </c>
      <c r="L427" s="1">
        <v>15</v>
      </c>
      <c r="M427" s="1">
        <v>13794.05</v>
      </c>
      <c r="N427" s="1">
        <f>(Table1[[#This Row],[Quantity]]*Table1[[#This Row],[Unit_Price]])*(1-Table1[[#This Row],[Discount_%]]/100)</f>
        <v>13794.054999999998</v>
      </c>
      <c r="O427" s="1">
        <v>10370</v>
      </c>
      <c r="P427" s="1">
        <v>3424.05</v>
      </c>
      <c r="Q427">
        <f>Table1[[#This Row],[Revenue]]-Table1[[#This Row],[Cost]]</f>
        <v>3424.0499999999993</v>
      </c>
      <c r="R427" s="6">
        <f>Table1[[#This Row],[Profit]]/Table1[[#This Row],[Revenue]]</f>
        <v>0.24822659045023038</v>
      </c>
    </row>
    <row r="428" spans="1:18" x14ac:dyDescent="0.45">
      <c r="A428" s="4" t="s">
        <v>872</v>
      </c>
      <c r="B428" s="4" t="s">
        <v>873</v>
      </c>
      <c r="C428" s="4" t="s">
        <v>12</v>
      </c>
      <c r="D428" s="4" t="s">
        <v>111</v>
      </c>
      <c r="E428" s="4" t="s">
        <v>14</v>
      </c>
      <c r="F428" s="5">
        <v>46013</v>
      </c>
      <c r="G428" s="4" t="str">
        <f>IF(WEEKDAY(Table1[[#This Row],[Order_Date]],2)&gt;=6,"Weekend","Weekday")</f>
        <v>Weekday</v>
      </c>
      <c r="H428" s="5" t="str">
        <f>TEXT(Table1[[#This Row],[Order_Date]],"mmmm")</f>
        <v>December</v>
      </c>
      <c r="I428" s="7">
        <f>MONTH(Table1[[#This Row],[Order_Date]])</f>
        <v>12</v>
      </c>
      <c r="J428" s="7">
        <v>3</v>
      </c>
      <c r="K428" s="4">
        <v>1236.54</v>
      </c>
      <c r="L428" s="4">
        <v>20</v>
      </c>
      <c r="M428" s="4">
        <v>2967.7</v>
      </c>
      <c r="N428" s="4">
        <f>(Table1[[#This Row],[Quantity]]*Table1[[#This Row],[Unit_Price]])*(1-Table1[[#This Row],[Discount_%]]/100)</f>
        <v>2967.6959999999999</v>
      </c>
      <c r="O428" s="4">
        <v>2070.64</v>
      </c>
      <c r="P428" s="4">
        <v>897.06</v>
      </c>
      <c r="Q428">
        <f>Table1[[#This Row],[Revenue]]-Table1[[#This Row],[Cost]]</f>
        <v>897.06</v>
      </c>
      <c r="R428" s="6">
        <f>Table1[[#This Row],[Profit]]/Table1[[#This Row],[Revenue]]</f>
        <v>0.30227448866125284</v>
      </c>
    </row>
    <row r="429" spans="1:18" x14ac:dyDescent="0.45">
      <c r="A429" s="1" t="s">
        <v>874</v>
      </c>
      <c r="B429" s="1" t="s">
        <v>875</v>
      </c>
      <c r="C429" s="1" t="s">
        <v>7</v>
      </c>
      <c r="D429" s="1" t="s">
        <v>134</v>
      </c>
      <c r="E429" s="1" t="s">
        <v>9</v>
      </c>
      <c r="F429" s="2">
        <v>45449</v>
      </c>
      <c r="G429" s="1" t="str">
        <f>IF(WEEKDAY(Table1[[#This Row],[Order_Date]],2)&gt;=6,"Weekend","Weekday")</f>
        <v>Weekday</v>
      </c>
      <c r="H429" s="2" t="str">
        <f>TEXT(Table1[[#This Row],[Order_Date]],"mmmm")</f>
        <v>June</v>
      </c>
      <c r="I429" s="8">
        <f>MONTH(Table1[[#This Row],[Order_Date]])</f>
        <v>6</v>
      </c>
      <c r="J429" s="8">
        <v>1</v>
      </c>
      <c r="K429" s="1">
        <v>2534.16</v>
      </c>
      <c r="L429" s="1">
        <v>20</v>
      </c>
      <c r="M429" s="1">
        <v>2027.33</v>
      </c>
      <c r="N429" s="1">
        <f>(Table1[[#This Row],[Quantity]]*Table1[[#This Row],[Unit_Price]])*(1-Table1[[#This Row],[Discount_%]]/100)</f>
        <v>2027.328</v>
      </c>
      <c r="O429" s="1">
        <v>1717.04</v>
      </c>
      <c r="P429" s="1">
        <v>310.29000000000002</v>
      </c>
      <c r="Q429">
        <f>Table1[[#This Row],[Revenue]]-Table1[[#This Row],[Cost]]</f>
        <v>310.28999999999996</v>
      </c>
      <c r="R429" s="6">
        <f>Table1[[#This Row],[Profit]]/Table1[[#This Row],[Revenue]]</f>
        <v>0.15305352360000593</v>
      </c>
    </row>
    <row r="430" spans="1:18" x14ac:dyDescent="0.45">
      <c r="A430" s="4" t="s">
        <v>876</v>
      </c>
      <c r="B430" s="4" t="s">
        <v>877</v>
      </c>
      <c r="C430" s="4" t="s">
        <v>28</v>
      </c>
      <c r="D430" s="4" t="s">
        <v>85</v>
      </c>
      <c r="E430" s="4" t="s">
        <v>4</v>
      </c>
      <c r="F430" s="5">
        <v>45448</v>
      </c>
      <c r="G430" s="4" t="str">
        <f>IF(WEEKDAY(Table1[[#This Row],[Order_Date]],2)&gt;=6,"Weekend","Weekday")</f>
        <v>Weekday</v>
      </c>
      <c r="H430" s="5" t="str">
        <f>TEXT(Table1[[#This Row],[Order_Date]],"mmmm")</f>
        <v>June</v>
      </c>
      <c r="I430" s="7">
        <f>MONTH(Table1[[#This Row],[Order_Date]])</f>
        <v>6</v>
      </c>
      <c r="J430" s="7">
        <v>5</v>
      </c>
      <c r="K430" s="4">
        <v>3411.62</v>
      </c>
      <c r="L430" s="4">
        <v>10</v>
      </c>
      <c r="M430" s="4">
        <v>15352.29</v>
      </c>
      <c r="N430" s="4">
        <f>(Table1[[#This Row],[Quantity]]*Table1[[#This Row],[Unit_Price]])*(1-Table1[[#This Row],[Discount_%]]/100)</f>
        <v>15352.289999999999</v>
      </c>
      <c r="O430" s="4">
        <v>10910.55</v>
      </c>
      <c r="P430" s="4">
        <v>4441.74</v>
      </c>
      <c r="Q430">
        <f>Table1[[#This Row],[Revenue]]-Table1[[#This Row],[Cost]]</f>
        <v>4441.7400000000016</v>
      </c>
      <c r="R430" s="6">
        <f>Table1[[#This Row],[Profit]]/Table1[[#This Row],[Revenue]]</f>
        <v>0.2893210068335082</v>
      </c>
    </row>
    <row r="431" spans="1:18" x14ac:dyDescent="0.45">
      <c r="A431" s="1" t="s">
        <v>878</v>
      </c>
      <c r="B431" s="1" t="s">
        <v>879</v>
      </c>
      <c r="C431" s="1" t="s">
        <v>7</v>
      </c>
      <c r="D431" s="1" t="s">
        <v>8</v>
      </c>
      <c r="E431" s="1" t="s">
        <v>22</v>
      </c>
      <c r="F431" s="2">
        <v>45412</v>
      </c>
      <c r="G431" s="1" t="str">
        <f>IF(WEEKDAY(Table1[[#This Row],[Order_Date]],2)&gt;=6,"Weekend","Weekday")</f>
        <v>Weekday</v>
      </c>
      <c r="H431" s="2" t="str">
        <f>TEXT(Table1[[#This Row],[Order_Date]],"mmmm")</f>
        <v>April</v>
      </c>
      <c r="I431" s="8">
        <f>MONTH(Table1[[#This Row],[Order_Date]])</f>
        <v>4</v>
      </c>
      <c r="J431" s="8">
        <v>1</v>
      </c>
      <c r="K431" s="1">
        <v>3492.94</v>
      </c>
      <c r="L431" s="1">
        <v>5</v>
      </c>
      <c r="M431" s="1">
        <v>3318.29</v>
      </c>
      <c r="N431" s="1">
        <f>(Table1[[#This Row],[Quantity]]*Table1[[#This Row],[Unit_Price]])*(1-Table1[[#This Row],[Discount_%]]/100)</f>
        <v>3318.2930000000001</v>
      </c>
      <c r="O431" s="1">
        <v>2813.29</v>
      </c>
      <c r="P431" s="1">
        <v>505</v>
      </c>
      <c r="Q431">
        <f>Table1[[#This Row],[Revenue]]-Table1[[#This Row],[Cost]]</f>
        <v>505</v>
      </c>
      <c r="R431" s="6">
        <f>Table1[[#This Row],[Profit]]/Table1[[#This Row],[Revenue]]</f>
        <v>0.15218681911466447</v>
      </c>
    </row>
    <row r="432" spans="1:18" x14ac:dyDescent="0.45">
      <c r="A432" s="4" t="s">
        <v>880</v>
      </c>
      <c r="B432" s="4" t="s">
        <v>881</v>
      </c>
      <c r="C432" s="4" t="s">
        <v>2</v>
      </c>
      <c r="D432" s="4" t="s">
        <v>82</v>
      </c>
      <c r="E432" s="4" t="s">
        <v>4</v>
      </c>
      <c r="F432" s="5">
        <v>45686</v>
      </c>
      <c r="G432" s="4" t="str">
        <f>IF(WEEKDAY(Table1[[#This Row],[Order_Date]],2)&gt;=6,"Weekend","Weekday")</f>
        <v>Weekday</v>
      </c>
      <c r="H432" s="5" t="str">
        <f>TEXT(Table1[[#This Row],[Order_Date]],"mmmm")</f>
        <v>January</v>
      </c>
      <c r="I432" s="7">
        <f>MONTH(Table1[[#This Row],[Order_Date]])</f>
        <v>1</v>
      </c>
      <c r="J432" s="7">
        <v>3</v>
      </c>
      <c r="K432" s="4">
        <v>3055.78</v>
      </c>
      <c r="L432" s="4">
        <v>10</v>
      </c>
      <c r="M432" s="4">
        <v>8250.61</v>
      </c>
      <c r="N432" s="4">
        <f>(Table1[[#This Row],[Quantity]]*Table1[[#This Row],[Unit_Price]])*(1-Table1[[#This Row],[Discount_%]]/100)</f>
        <v>8250.6059999999998</v>
      </c>
      <c r="O432" s="4">
        <v>5645.95</v>
      </c>
      <c r="P432" s="4">
        <v>2604.66</v>
      </c>
      <c r="Q432">
        <f>Table1[[#This Row],[Revenue]]-Table1[[#This Row],[Cost]]</f>
        <v>2604.6600000000008</v>
      </c>
      <c r="R432" s="6">
        <f>Table1[[#This Row],[Profit]]/Table1[[#This Row],[Revenue]]</f>
        <v>0.31569302148568407</v>
      </c>
    </row>
    <row r="433" spans="1:18" x14ac:dyDescent="0.45">
      <c r="A433" s="1" t="s">
        <v>882</v>
      </c>
      <c r="B433" s="1" t="s">
        <v>883</v>
      </c>
      <c r="C433" s="1" t="s">
        <v>12</v>
      </c>
      <c r="D433" s="1" t="s">
        <v>32</v>
      </c>
      <c r="E433" s="1" t="s">
        <v>4</v>
      </c>
      <c r="F433" s="2">
        <v>45715</v>
      </c>
      <c r="G433" s="1" t="str">
        <f>IF(WEEKDAY(Table1[[#This Row],[Order_Date]],2)&gt;=6,"Weekend","Weekday")</f>
        <v>Weekday</v>
      </c>
      <c r="H433" s="2" t="str">
        <f>TEXT(Table1[[#This Row],[Order_Date]],"mmmm")</f>
        <v>February</v>
      </c>
      <c r="I433" s="8">
        <f>MONTH(Table1[[#This Row],[Order_Date]])</f>
        <v>2</v>
      </c>
      <c r="J433" s="8">
        <v>4</v>
      </c>
      <c r="K433" s="1">
        <v>519.73</v>
      </c>
      <c r="L433" s="1">
        <v>10</v>
      </c>
      <c r="M433" s="1">
        <v>1871.03</v>
      </c>
      <c r="N433" s="1">
        <f>(Table1[[#This Row],[Quantity]]*Table1[[#This Row],[Unit_Price]])*(1-Table1[[#This Row],[Discount_%]]/100)</f>
        <v>1871.028</v>
      </c>
      <c r="O433" s="1">
        <v>1540.88</v>
      </c>
      <c r="P433" s="1">
        <v>330.15</v>
      </c>
      <c r="Q433">
        <f>Table1[[#This Row],[Revenue]]-Table1[[#This Row],[Cost]]</f>
        <v>330.14999999999986</v>
      </c>
      <c r="R433" s="6">
        <f>Table1[[#This Row],[Profit]]/Table1[[#This Row],[Revenue]]</f>
        <v>0.17645361111259572</v>
      </c>
    </row>
    <row r="434" spans="1:18" x14ac:dyDescent="0.45">
      <c r="A434" s="4" t="s">
        <v>884</v>
      </c>
      <c r="B434" s="4" t="s">
        <v>885</v>
      </c>
      <c r="C434" s="4" t="s">
        <v>2</v>
      </c>
      <c r="D434" s="4" t="s">
        <v>17</v>
      </c>
      <c r="E434" s="4" t="s">
        <v>4</v>
      </c>
      <c r="F434" s="5">
        <v>45726</v>
      </c>
      <c r="G434" s="4" t="str">
        <f>IF(WEEKDAY(Table1[[#This Row],[Order_Date]],2)&gt;=6,"Weekend","Weekday")</f>
        <v>Weekday</v>
      </c>
      <c r="H434" s="5" t="str">
        <f>TEXT(Table1[[#This Row],[Order_Date]],"mmmm")</f>
        <v>March</v>
      </c>
      <c r="I434" s="7">
        <f>MONTH(Table1[[#This Row],[Order_Date]])</f>
        <v>3</v>
      </c>
      <c r="J434" s="7">
        <v>1</v>
      </c>
      <c r="K434" s="4">
        <v>1210.6199999999999</v>
      </c>
      <c r="L434" s="4">
        <v>10</v>
      </c>
      <c r="M434" s="4">
        <v>1089.56</v>
      </c>
      <c r="N434" s="4">
        <f>(Table1[[#This Row],[Quantity]]*Table1[[#This Row],[Unit_Price]])*(1-Table1[[#This Row],[Discount_%]]/100)</f>
        <v>1089.558</v>
      </c>
      <c r="O434" s="4">
        <v>750.43</v>
      </c>
      <c r="P434" s="4">
        <v>339.13</v>
      </c>
      <c r="Q434">
        <f>Table1[[#This Row],[Revenue]]-Table1[[#This Row],[Cost]]</f>
        <v>339.13</v>
      </c>
      <c r="R434" s="6">
        <f>Table1[[#This Row],[Profit]]/Table1[[#This Row],[Revenue]]</f>
        <v>0.3112540842174823</v>
      </c>
    </row>
    <row r="435" spans="1:18" x14ac:dyDescent="0.45">
      <c r="A435" s="1" t="s">
        <v>886</v>
      </c>
      <c r="B435" s="1" t="s">
        <v>887</v>
      </c>
      <c r="C435" s="1" t="s">
        <v>2</v>
      </c>
      <c r="D435" s="1" t="s">
        <v>17</v>
      </c>
      <c r="E435" s="1" t="s">
        <v>4</v>
      </c>
      <c r="F435" s="2">
        <v>45480</v>
      </c>
      <c r="G435" s="1" t="str">
        <f>IF(WEEKDAY(Table1[[#This Row],[Order_Date]],2)&gt;=6,"Weekend","Weekday")</f>
        <v>Weekend</v>
      </c>
      <c r="H435" s="2" t="str">
        <f>TEXT(Table1[[#This Row],[Order_Date]],"mmmm")</f>
        <v>July</v>
      </c>
      <c r="I435" s="8">
        <f>MONTH(Table1[[#This Row],[Order_Date]])</f>
        <v>7</v>
      </c>
      <c r="J435" s="8">
        <v>5</v>
      </c>
      <c r="K435" s="1">
        <v>2643.39</v>
      </c>
      <c r="L435" s="1">
        <v>0</v>
      </c>
      <c r="M435" s="1">
        <v>13216.95</v>
      </c>
      <c r="N435" s="1">
        <f>(Table1[[#This Row],[Quantity]]*Table1[[#This Row],[Unit_Price]])*(1-Table1[[#This Row],[Discount_%]]/100)</f>
        <v>13216.949999999999</v>
      </c>
      <c r="O435" s="1">
        <v>8153.58</v>
      </c>
      <c r="P435" s="1">
        <v>5063.37</v>
      </c>
      <c r="Q435">
        <f>Table1[[#This Row],[Revenue]]-Table1[[#This Row],[Cost]]</f>
        <v>5063.3700000000008</v>
      </c>
      <c r="R435" s="6">
        <f>Table1[[#This Row],[Profit]]/Table1[[#This Row],[Revenue]]</f>
        <v>0.38309670536697193</v>
      </c>
    </row>
    <row r="436" spans="1:18" x14ac:dyDescent="0.45">
      <c r="A436" s="4" t="s">
        <v>888</v>
      </c>
      <c r="B436" s="4" t="s">
        <v>889</v>
      </c>
      <c r="C436" s="4" t="s">
        <v>2</v>
      </c>
      <c r="D436" s="4" t="s">
        <v>68</v>
      </c>
      <c r="E436" s="4" t="s">
        <v>14</v>
      </c>
      <c r="F436" s="5">
        <v>45475</v>
      </c>
      <c r="G436" s="4" t="str">
        <f>IF(WEEKDAY(Table1[[#This Row],[Order_Date]],2)&gt;=6,"Weekend","Weekday")</f>
        <v>Weekday</v>
      </c>
      <c r="H436" s="5" t="str">
        <f>TEXT(Table1[[#This Row],[Order_Date]],"mmmm")</f>
        <v>July</v>
      </c>
      <c r="I436" s="7">
        <f>MONTH(Table1[[#This Row],[Order_Date]])</f>
        <v>7</v>
      </c>
      <c r="J436" s="7">
        <v>3</v>
      </c>
      <c r="K436" s="4">
        <v>3236.82</v>
      </c>
      <c r="L436" s="4">
        <v>0</v>
      </c>
      <c r="M436" s="4">
        <v>9710.4599999999991</v>
      </c>
      <c r="N436" s="4">
        <f>(Table1[[#This Row],[Quantity]]*Table1[[#This Row],[Unit_Price]])*(1-Table1[[#This Row],[Discount_%]]/100)</f>
        <v>9710.4600000000009</v>
      </c>
      <c r="O436" s="4">
        <v>6484.52</v>
      </c>
      <c r="P436" s="4">
        <v>3225.94</v>
      </c>
      <c r="Q436">
        <f>Table1[[#This Row],[Revenue]]-Table1[[#This Row],[Cost]]</f>
        <v>3225.9399999999987</v>
      </c>
      <c r="R436" s="6">
        <f>Table1[[#This Row],[Profit]]/Table1[[#This Row],[Revenue]]</f>
        <v>0.33221289207720339</v>
      </c>
    </row>
    <row r="437" spans="1:18" x14ac:dyDescent="0.45">
      <c r="A437" s="1" t="s">
        <v>890</v>
      </c>
      <c r="B437" s="1" t="s">
        <v>891</v>
      </c>
      <c r="C437" s="1" t="s">
        <v>7</v>
      </c>
      <c r="D437" s="1" t="s">
        <v>8</v>
      </c>
      <c r="E437" s="1" t="s">
        <v>4</v>
      </c>
      <c r="F437" s="2">
        <v>45346</v>
      </c>
      <c r="G437" s="1" t="str">
        <f>IF(WEEKDAY(Table1[[#This Row],[Order_Date]],2)&gt;=6,"Weekend","Weekday")</f>
        <v>Weekend</v>
      </c>
      <c r="H437" s="2" t="str">
        <f>TEXT(Table1[[#This Row],[Order_Date]],"mmmm")</f>
        <v>February</v>
      </c>
      <c r="I437" s="8">
        <f>MONTH(Table1[[#This Row],[Order_Date]])</f>
        <v>2</v>
      </c>
      <c r="J437" s="8">
        <v>2</v>
      </c>
      <c r="K437" s="1">
        <v>3432.65</v>
      </c>
      <c r="L437" s="1">
        <v>15</v>
      </c>
      <c r="M437" s="1">
        <v>5835.51</v>
      </c>
      <c r="N437" s="1">
        <f>(Table1[[#This Row],[Quantity]]*Table1[[#This Row],[Unit_Price]])*(1-Table1[[#This Row],[Discount_%]]/100)</f>
        <v>5835.5050000000001</v>
      </c>
      <c r="O437" s="1">
        <v>3838.06</v>
      </c>
      <c r="P437" s="1">
        <v>1997.45</v>
      </c>
      <c r="Q437">
        <f>Table1[[#This Row],[Revenue]]-Table1[[#This Row],[Cost]]</f>
        <v>1997.4500000000003</v>
      </c>
      <c r="R437" s="6">
        <f>Table1[[#This Row],[Profit]]/Table1[[#This Row],[Revenue]]</f>
        <v>0.34229227608212476</v>
      </c>
    </row>
    <row r="438" spans="1:18" x14ac:dyDescent="0.45">
      <c r="A438" s="4" t="s">
        <v>892</v>
      </c>
      <c r="B438" s="4" t="s">
        <v>893</v>
      </c>
      <c r="C438" s="4" t="s">
        <v>28</v>
      </c>
      <c r="D438" s="4" t="s">
        <v>35</v>
      </c>
      <c r="E438" s="4" t="s">
        <v>4</v>
      </c>
      <c r="F438" s="5">
        <v>45540</v>
      </c>
      <c r="G438" s="4" t="str">
        <f>IF(WEEKDAY(Table1[[#This Row],[Order_Date]],2)&gt;=6,"Weekend","Weekday")</f>
        <v>Weekday</v>
      </c>
      <c r="H438" s="5" t="str">
        <f>TEXT(Table1[[#This Row],[Order_Date]],"mmmm")</f>
        <v>September</v>
      </c>
      <c r="I438" s="7">
        <f>MONTH(Table1[[#This Row],[Order_Date]])</f>
        <v>9</v>
      </c>
      <c r="J438" s="7">
        <v>2</v>
      </c>
      <c r="K438" s="4">
        <v>4971.28</v>
      </c>
      <c r="L438" s="4">
        <v>15</v>
      </c>
      <c r="M438" s="4">
        <v>8451.18</v>
      </c>
      <c r="N438" s="4">
        <f>(Table1[[#This Row],[Quantity]]*Table1[[#This Row],[Unit_Price]])*(1-Table1[[#This Row],[Discount_%]]/100)</f>
        <v>8451.1759999999995</v>
      </c>
      <c r="O438" s="4">
        <v>6469.04</v>
      </c>
      <c r="P438" s="4">
        <v>1982.14</v>
      </c>
      <c r="Q438">
        <f>Table1[[#This Row],[Revenue]]-Table1[[#This Row],[Cost]]</f>
        <v>1982.1400000000003</v>
      </c>
      <c r="R438" s="6">
        <f>Table1[[#This Row],[Profit]]/Table1[[#This Row],[Revenue]]</f>
        <v>0.23454002872971585</v>
      </c>
    </row>
    <row r="439" spans="1:18" x14ac:dyDescent="0.45">
      <c r="A439" s="1" t="s">
        <v>894</v>
      </c>
      <c r="B439" s="1" t="s">
        <v>748</v>
      </c>
      <c r="C439" s="1" t="s">
        <v>28</v>
      </c>
      <c r="D439" s="1" t="s">
        <v>100</v>
      </c>
      <c r="E439" s="1" t="s">
        <v>22</v>
      </c>
      <c r="F439" s="2">
        <v>45408</v>
      </c>
      <c r="G439" s="1" t="str">
        <f>IF(WEEKDAY(Table1[[#This Row],[Order_Date]],2)&gt;=6,"Weekend","Weekday")</f>
        <v>Weekday</v>
      </c>
      <c r="H439" s="2" t="str">
        <f>TEXT(Table1[[#This Row],[Order_Date]],"mmmm")</f>
        <v>April</v>
      </c>
      <c r="I439" s="8">
        <f>MONTH(Table1[[#This Row],[Order_Date]])</f>
        <v>4</v>
      </c>
      <c r="J439" s="8">
        <v>2</v>
      </c>
      <c r="K439" s="1">
        <v>2287.13</v>
      </c>
      <c r="L439" s="1">
        <v>20</v>
      </c>
      <c r="M439" s="1">
        <v>3659.41</v>
      </c>
      <c r="N439" s="1">
        <f>(Table1[[#This Row],[Quantity]]*Table1[[#This Row],[Unit_Price]])*(1-Table1[[#This Row],[Discount_%]]/100)</f>
        <v>3659.4080000000004</v>
      </c>
      <c r="O439" s="1">
        <v>2500.81</v>
      </c>
      <c r="P439" s="1">
        <v>1158.5999999999999</v>
      </c>
      <c r="Q439">
        <f>Table1[[#This Row],[Revenue]]-Table1[[#This Row],[Cost]]</f>
        <v>1158.5999999999999</v>
      </c>
      <c r="R439" s="6">
        <f>Table1[[#This Row],[Profit]]/Table1[[#This Row],[Revenue]]</f>
        <v>0.31660841501772141</v>
      </c>
    </row>
    <row r="440" spans="1:18" x14ac:dyDescent="0.45">
      <c r="A440" s="4" t="s">
        <v>895</v>
      </c>
      <c r="B440" s="4" t="s">
        <v>896</v>
      </c>
      <c r="C440" s="4" t="s">
        <v>12</v>
      </c>
      <c r="D440" s="4" t="s">
        <v>32</v>
      </c>
      <c r="E440" s="4" t="s">
        <v>14</v>
      </c>
      <c r="F440" s="5">
        <v>45972</v>
      </c>
      <c r="G440" s="4" t="str">
        <f>IF(WEEKDAY(Table1[[#This Row],[Order_Date]],2)&gt;=6,"Weekend","Weekday")</f>
        <v>Weekday</v>
      </c>
      <c r="H440" s="5" t="str">
        <f>TEXT(Table1[[#This Row],[Order_Date]],"mmmm")</f>
        <v>November</v>
      </c>
      <c r="I440" s="7">
        <f>MONTH(Table1[[#This Row],[Order_Date]])</f>
        <v>11</v>
      </c>
      <c r="J440" s="7">
        <v>4</v>
      </c>
      <c r="K440" s="4">
        <v>534.96</v>
      </c>
      <c r="L440" s="4">
        <v>10</v>
      </c>
      <c r="M440" s="4">
        <v>1925.86</v>
      </c>
      <c r="N440" s="4">
        <f>(Table1[[#This Row],[Quantity]]*Table1[[#This Row],[Unit_Price]])*(1-Table1[[#This Row],[Discount_%]]/100)</f>
        <v>1925.8560000000002</v>
      </c>
      <c r="O440" s="4">
        <v>1618.52</v>
      </c>
      <c r="P440" s="4">
        <v>307.33999999999997</v>
      </c>
      <c r="Q440">
        <f>Table1[[#This Row],[Revenue]]-Table1[[#This Row],[Cost]]</f>
        <v>307.33999999999992</v>
      </c>
      <c r="R440" s="6">
        <f>Table1[[#This Row],[Profit]]/Table1[[#This Row],[Revenue]]</f>
        <v>0.15958584736169815</v>
      </c>
    </row>
    <row r="441" spans="1:18" x14ac:dyDescent="0.45">
      <c r="A441" s="1" t="s">
        <v>897</v>
      </c>
      <c r="B441" s="1" t="s">
        <v>898</v>
      </c>
      <c r="C441" s="1" t="s">
        <v>20</v>
      </c>
      <c r="D441" s="1" t="s">
        <v>60</v>
      </c>
      <c r="E441" s="1" t="s">
        <v>14</v>
      </c>
      <c r="F441" s="2">
        <v>45295</v>
      </c>
      <c r="G441" s="1" t="str">
        <f>IF(WEEKDAY(Table1[[#This Row],[Order_Date]],2)&gt;=6,"Weekend","Weekday")</f>
        <v>Weekday</v>
      </c>
      <c r="H441" s="2" t="str">
        <f>TEXT(Table1[[#This Row],[Order_Date]],"mmmm")</f>
        <v>January</v>
      </c>
      <c r="I441" s="8">
        <f>MONTH(Table1[[#This Row],[Order_Date]])</f>
        <v>1</v>
      </c>
      <c r="J441" s="8">
        <v>1</v>
      </c>
      <c r="K441" s="1">
        <v>935.34</v>
      </c>
      <c r="L441" s="1">
        <v>20</v>
      </c>
      <c r="M441" s="1">
        <v>748.27</v>
      </c>
      <c r="N441" s="1">
        <f>(Table1[[#This Row],[Quantity]]*Table1[[#This Row],[Unit_Price]])*(1-Table1[[#This Row],[Discount_%]]/100)</f>
        <v>748.27200000000005</v>
      </c>
      <c r="O441" s="1">
        <v>525.55999999999995</v>
      </c>
      <c r="P441" s="1">
        <v>222.71</v>
      </c>
      <c r="Q441">
        <f>Table1[[#This Row],[Revenue]]-Table1[[#This Row],[Cost]]</f>
        <v>222.71000000000004</v>
      </c>
      <c r="R441" s="6">
        <f>Table1[[#This Row],[Profit]]/Table1[[#This Row],[Revenue]]</f>
        <v>0.29763320726475739</v>
      </c>
    </row>
    <row r="442" spans="1:18" x14ac:dyDescent="0.45">
      <c r="A442" s="4" t="s">
        <v>899</v>
      </c>
      <c r="B442" s="4" t="s">
        <v>900</v>
      </c>
      <c r="C442" s="4" t="s">
        <v>2</v>
      </c>
      <c r="D442" s="4" t="s">
        <v>3</v>
      </c>
      <c r="E442" s="4" t="s">
        <v>14</v>
      </c>
      <c r="F442" s="5">
        <v>45722</v>
      </c>
      <c r="G442" s="4" t="str">
        <f>IF(WEEKDAY(Table1[[#This Row],[Order_Date]],2)&gt;=6,"Weekend","Weekday")</f>
        <v>Weekday</v>
      </c>
      <c r="H442" s="5" t="str">
        <f>TEXT(Table1[[#This Row],[Order_Date]],"mmmm")</f>
        <v>March</v>
      </c>
      <c r="I442" s="7">
        <f>MONTH(Table1[[#This Row],[Order_Date]])</f>
        <v>3</v>
      </c>
      <c r="J442" s="7">
        <v>1</v>
      </c>
      <c r="K442" s="4">
        <v>4126.8500000000004</v>
      </c>
      <c r="L442" s="4">
        <v>5</v>
      </c>
      <c r="M442" s="4">
        <v>3920.51</v>
      </c>
      <c r="N442" s="4">
        <f>(Table1[[#This Row],[Quantity]]*Table1[[#This Row],[Unit_Price]])*(1-Table1[[#This Row],[Discount_%]]/100)</f>
        <v>3920.5075000000002</v>
      </c>
      <c r="O442" s="4">
        <v>2353.52</v>
      </c>
      <c r="P442" s="4">
        <v>1566.99</v>
      </c>
      <c r="Q442">
        <f>Table1[[#This Row],[Revenue]]-Table1[[#This Row],[Cost]]</f>
        <v>1566.9900000000002</v>
      </c>
      <c r="R442" s="6">
        <f>Table1[[#This Row],[Profit]]/Table1[[#This Row],[Revenue]]</f>
        <v>0.39969034640901308</v>
      </c>
    </row>
    <row r="443" spans="1:18" x14ac:dyDescent="0.45">
      <c r="A443" s="1" t="s">
        <v>901</v>
      </c>
      <c r="B443" s="1" t="s">
        <v>902</v>
      </c>
      <c r="C443" s="1" t="s">
        <v>12</v>
      </c>
      <c r="D443" s="1" t="s">
        <v>111</v>
      </c>
      <c r="E443" s="1" t="s">
        <v>9</v>
      </c>
      <c r="F443" s="2">
        <v>45336</v>
      </c>
      <c r="G443" s="1" t="str">
        <f>IF(WEEKDAY(Table1[[#This Row],[Order_Date]],2)&gt;=6,"Weekend","Weekday")</f>
        <v>Weekday</v>
      </c>
      <c r="H443" s="2" t="str">
        <f>TEXT(Table1[[#This Row],[Order_Date]],"mmmm")</f>
        <v>February</v>
      </c>
      <c r="I443" s="8">
        <f>MONTH(Table1[[#This Row],[Order_Date]])</f>
        <v>2</v>
      </c>
      <c r="J443" s="8">
        <v>4</v>
      </c>
      <c r="K443" s="1">
        <v>2426.94</v>
      </c>
      <c r="L443" s="1">
        <v>5</v>
      </c>
      <c r="M443" s="1">
        <v>9222.3700000000008</v>
      </c>
      <c r="N443" s="1">
        <f>(Table1[[#This Row],[Quantity]]*Table1[[#This Row],[Unit_Price]])*(1-Table1[[#This Row],[Discount_%]]/100)</f>
        <v>9222.3719999999994</v>
      </c>
      <c r="O443" s="1">
        <v>6415.37</v>
      </c>
      <c r="P443" s="1">
        <v>2807</v>
      </c>
      <c r="Q443">
        <f>Table1[[#This Row],[Revenue]]-Table1[[#This Row],[Cost]]</f>
        <v>2807.0000000000009</v>
      </c>
      <c r="R443" s="6">
        <f>Table1[[#This Row],[Profit]]/Table1[[#This Row],[Revenue]]</f>
        <v>0.30436861674385213</v>
      </c>
    </row>
    <row r="444" spans="1:18" x14ac:dyDescent="0.45">
      <c r="A444" s="4" t="s">
        <v>903</v>
      </c>
      <c r="B444" s="4" t="s">
        <v>904</v>
      </c>
      <c r="C444" s="4" t="s">
        <v>28</v>
      </c>
      <c r="D444" s="4" t="s">
        <v>29</v>
      </c>
      <c r="E444" s="4" t="s">
        <v>4</v>
      </c>
      <c r="F444" s="5">
        <v>45407</v>
      </c>
      <c r="G444" s="4" t="str">
        <f>IF(WEEKDAY(Table1[[#This Row],[Order_Date]],2)&gt;=6,"Weekend","Weekday")</f>
        <v>Weekday</v>
      </c>
      <c r="H444" s="5" t="str">
        <f>TEXT(Table1[[#This Row],[Order_Date]],"mmmm")</f>
        <v>April</v>
      </c>
      <c r="I444" s="7">
        <f>MONTH(Table1[[#This Row],[Order_Date]])</f>
        <v>4</v>
      </c>
      <c r="J444" s="7">
        <v>4</v>
      </c>
      <c r="K444" s="4">
        <v>4873.41</v>
      </c>
      <c r="L444" s="4">
        <v>5</v>
      </c>
      <c r="M444" s="4">
        <v>18518.96</v>
      </c>
      <c r="N444" s="4">
        <f>(Table1[[#This Row],[Quantity]]*Table1[[#This Row],[Unit_Price]])*(1-Table1[[#This Row],[Discount_%]]/100)</f>
        <v>18518.957999999999</v>
      </c>
      <c r="O444" s="4">
        <v>11204.09</v>
      </c>
      <c r="P444" s="4">
        <v>7314.87</v>
      </c>
      <c r="Q444">
        <f>Table1[[#This Row],[Revenue]]-Table1[[#This Row],[Cost]]</f>
        <v>7314.869999999999</v>
      </c>
      <c r="R444" s="6">
        <f>Table1[[#This Row],[Profit]]/Table1[[#This Row],[Revenue]]</f>
        <v>0.39499356335344965</v>
      </c>
    </row>
    <row r="445" spans="1:18" x14ac:dyDescent="0.45">
      <c r="A445" s="1" t="s">
        <v>905</v>
      </c>
      <c r="B445" s="1" t="s">
        <v>906</v>
      </c>
      <c r="C445" s="1" t="s">
        <v>20</v>
      </c>
      <c r="D445" s="1" t="s">
        <v>60</v>
      </c>
      <c r="E445" s="1" t="s">
        <v>22</v>
      </c>
      <c r="F445" s="2">
        <v>45432</v>
      </c>
      <c r="G445" s="1" t="str">
        <f>IF(WEEKDAY(Table1[[#This Row],[Order_Date]],2)&gt;=6,"Weekend","Weekday")</f>
        <v>Weekday</v>
      </c>
      <c r="H445" s="2" t="str">
        <f>TEXT(Table1[[#This Row],[Order_Date]],"mmmm")</f>
        <v>May</v>
      </c>
      <c r="I445" s="8">
        <f>MONTH(Table1[[#This Row],[Order_Date]])</f>
        <v>5</v>
      </c>
      <c r="J445" s="8">
        <v>4</v>
      </c>
      <c r="K445" s="1">
        <v>1293.92</v>
      </c>
      <c r="L445" s="1">
        <v>15</v>
      </c>
      <c r="M445" s="1">
        <v>4399.33</v>
      </c>
      <c r="N445" s="1">
        <f>(Table1[[#This Row],[Quantity]]*Table1[[#This Row],[Unit_Price]])*(1-Table1[[#This Row],[Discount_%]]/100)</f>
        <v>4399.3280000000004</v>
      </c>
      <c r="O445" s="1">
        <v>3378.2</v>
      </c>
      <c r="P445" s="1">
        <v>1021.13</v>
      </c>
      <c r="Q445">
        <f>Table1[[#This Row],[Revenue]]-Table1[[#This Row],[Cost]]</f>
        <v>1021.1300000000001</v>
      </c>
      <c r="R445" s="6">
        <f>Table1[[#This Row],[Profit]]/Table1[[#This Row],[Revenue]]</f>
        <v>0.23211034407512054</v>
      </c>
    </row>
    <row r="446" spans="1:18" x14ac:dyDescent="0.45">
      <c r="A446" s="4" t="s">
        <v>907</v>
      </c>
      <c r="B446" s="4" t="s">
        <v>908</v>
      </c>
      <c r="C446" s="4" t="s">
        <v>12</v>
      </c>
      <c r="D446" s="4" t="s">
        <v>38</v>
      </c>
      <c r="E446" s="4" t="s">
        <v>14</v>
      </c>
      <c r="F446" s="5">
        <v>45732</v>
      </c>
      <c r="G446" s="4" t="str">
        <f>IF(WEEKDAY(Table1[[#This Row],[Order_Date]],2)&gt;=6,"Weekend","Weekday")</f>
        <v>Weekend</v>
      </c>
      <c r="H446" s="5" t="str">
        <f>TEXT(Table1[[#This Row],[Order_Date]],"mmmm")</f>
        <v>March</v>
      </c>
      <c r="I446" s="7">
        <f>MONTH(Table1[[#This Row],[Order_Date]])</f>
        <v>3</v>
      </c>
      <c r="J446" s="7">
        <v>2</v>
      </c>
      <c r="K446" s="4">
        <v>3960.72</v>
      </c>
      <c r="L446" s="4">
        <v>20</v>
      </c>
      <c r="M446" s="4">
        <v>6337.15</v>
      </c>
      <c r="N446" s="4">
        <f>(Table1[[#This Row],[Quantity]]*Table1[[#This Row],[Unit_Price]])*(1-Table1[[#This Row],[Discount_%]]/100)</f>
        <v>6337.152</v>
      </c>
      <c r="O446" s="4">
        <v>5172.2</v>
      </c>
      <c r="P446" s="4">
        <v>1164.95</v>
      </c>
      <c r="Q446">
        <f>Table1[[#This Row],[Revenue]]-Table1[[#This Row],[Cost]]</f>
        <v>1164.9499999999998</v>
      </c>
      <c r="R446" s="6">
        <f>Table1[[#This Row],[Profit]]/Table1[[#This Row],[Revenue]]</f>
        <v>0.18382869270886756</v>
      </c>
    </row>
    <row r="447" spans="1:18" x14ac:dyDescent="0.45">
      <c r="A447" s="1" t="s">
        <v>909</v>
      </c>
      <c r="B447" s="1" t="s">
        <v>910</v>
      </c>
      <c r="C447" s="1" t="s">
        <v>12</v>
      </c>
      <c r="D447" s="1" t="s">
        <v>32</v>
      </c>
      <c r="E447" s="1" t="s">
        <v>22</v>
      </c>
      <c r="F447" s="2">
        <v>45821</v>
      </c>
      <c r="G447" s="1" t="str">
        <f>IF(WEEKDAY(Table1[[#This Row],[Order_Date]],2)&gt;=6,"Weekend","Weekday")</f>
        <v>Weekday</v>
      </c>
      <c r="H447" s="2" t="str">
        <f>TEXT(Table1[[#This Row],[Order_Date]],"mmmm")</f>
        <v>June</v>
      </c>
      <c r="I447" s="8">
        <f>MONTH(Table1[[#This Row],[Order_Date]])</f>
        <v>6</v>
      </c>
      <c r="J447" s="8">
        <v>4</v>
      </c>
      <c r="K447" s="1">
        <v>3931.94</v>
      </c>
      <c r="L447" s="1">
        <v>20</v>
      </c>
      <c r="M447" s="1">
        <v>12582.21</v>
      </c>
      <c r="N447" s="1">
        <f>(Table1[[#This Row],[Quantity]]*Table1[[#This Row],[Unit_Price]])*(1-Table1[[#This Row],[Discount_%]]/100)</f>
        <v>12582.208000000001</v>
      </c>
      <c r="O447" s="1">
        <v>9778.7199999999993</v>
      </c>
      <c r="P447" s="1">
        <v>2803.49</v>
      </c>
      <c r="Q447">
        <f>Table1[[#This Row],[Revenue]]-Table1[[#This Row],[Cost]]</f>
        <v>2803.49</v>
      </c>
      <c r="R447" s="6">
        <f>Table1[[#This Row],[Profit]]/Table1[[#This Row],[Revenue]]</f>
        <v>0.22281379821191985</v>
      </c>
    </row>
    <row r="448" spans="1:18" x14ac:dyDescent="0.45">
      <c r="A448" s="4" t="s">
        <v>911</v>
      </c>
      <c r="B448" s="4" t="s">
        <v>912</v>
      </c>
      <c r="C448" s="4" t="s">
        <v>7</v>
      </c>
      <c r="D448" s="4" t="s">
        <v>106</v>
      </c>
      <c r="E448" s="4" t="s">
        <v>14</v>
      </c>
      <c r="F448" s="5">
        <v>45407</v>
      </c>
      <c r="G448" s="4" t="str">
        <f>IF(WEEKDAY(Table1[[#This Row],[Order_Date]],2)&gt;=6,"Weekend","Weekday")</f>
        <v>Weekday</v>
      </c>
      <c r="H448" s="5" t="str">
        <f>TEXT(Table1[[#This Row],[Order_Date]],"mmmm")</f>
        <v>April</v>
      </c>
      <c r="I448" s="7">
        <f>MONTH(Table1[[#This Row],[Order_Date]])</f>
        <v>4</v>
      </c>
      <c r="J448" s="7">
        <v>4</v>
      </c>
      <c r="K448" s="4">
        <v>1585.33</v>
      </c>
      <c r="L448" s="4">
        <v>5</v>
      </c>
      <c r="M448" s="4">
        <v>6024.25</v>
      </c>
      <c r="N448" s="4">
        <f>(Table1[[#This Row],[Quantity]]*Table1[[#This Row],[Unit_Price]])*(1-Table1[[#This Row],[Discount_%]]/100)</f>
        <v>6024.253999999999</v>
      </c>
      <c r="O448" s="4">
        <v>4010.81</v>
      </c>
      <c r="P448" s="4">
        <v>2013.44</v>
      </c>
      <c r="Q448">
        <f>Table1[[#This Row],[Revenue]]-Table1[[#This Row],[Cost]]</f>
        <v>2013.44</v>
      </c>
      <c r="R448" s="6">
        <f>Table1[[#This Row],[Profit]]/Table1[[#This Row],[Revenue]]</f>
        <v>0.33422251732580821</v>
      </c>
    </row>
    <row r="449" spans="1:18" x14ac:dyDescent="0.45">
      <c r="A449" s="1" t="s">
        <v>913</v>
      </c>
      <c r="B449" s="1" t="s">
        <v>914</v>
      </c>
      <c r="C449" s="1" t="s">
        <v>7</v>
      </c>
      <c r="D449" s="1" t="s">
        <v>8</v>
      </c>
      <c r="E449" s="1" t="s">
        <v>14</v>
      </c>
      <c r="F449" s="2">
        <v>45834</v>
      </c>
      <c r="G449" s="1" t="str">
        <f>IF(WEEKDAY(Table1[[#This Row],[Order_Date]],2)&gt;=6,"Weekend","Weekday")</f>
        <v>Weekday</v>
      </c>
      <c r="H449" s="2" t="str">
        <f>TEXT(Table1[[#This Row],[Order_Date]],"mmmm")</f>
        <v>June</v>
      </c>
      <c r="I449" s="8">
        <f>MONTH(Table1[[#This Row],[Order_Date]])</f>
        <v>6</v>
      </c>
      <c r="J449" s="8">
        <v>5</v>
      </c>
      <c r="K449" s="1">
        <v>1796.98</v>
      </c>
      <c r="L449" s="1">
        <v>0</v>
      </c>
      <c r="M449" s="1">
        <v>8984.9</v>
      </c>
      <c r="N449" s="1">
        <f>(Table1[[#This Row],[Quantity]]*Table1[[#This Row],[Unit_Price]])*(1-Table1[[#This Row],[Discount_%]]/100)</f>
        <v>8984.9</v>
      </c>
      <c r="O449" s="1">
        <v>5927.91</v>
      </c>
      <c r="P449" s="1">
        <v>3056.99</v>
      </c>
      <c r="Q449">
        <f>Table1[[#This Row],[Revenue]]-Table1[[#This Row],[Cost]]</f>
        <v>3056.99</v>
      </c>
      <c r="R449" s="6">
        <f>Table1[[#This Row],[Profit]]/Table1[[#This Row],[Revenue]]</f>
        <v>0.34023639662099742</v>
      </c>
    </row>
    <row r="450" spans="1:18" x14ac:dyDescent="0.45">
      <c r="A450" s="4" t="s">
        <v>915</v>
      </c>
      <c r="B450" s="4" t="s">
        <v>916</v>
      </c>
      <c r="C450" s="4" t="s">
        <v>12</v>
      </c>
      <c r="D450" s="4" t="s">
        <v>32</v>
      </c>
      <c r="E450" s="4" t="s">
        <v>9</v>
      </c>
      <c r="F450" s="5">
        <v>45413</v>
      </c>
      <c r="G450" s="4" t="str">
        <f>IF(WEEKDAY(Table1[[#This Row],[Order_Date]],2)&gt;=6,"Weekend","Weekday")</f>
        <v>Weekday</v>
      </c>
      <c r="H450" s="5" t="str">
        <f>TEXT(Table1[[#This Row],[Order_Date]],"mmmm")</f>
        <v>May</v>
      </c>
      <c r="I450" s="7">
        <f>MONTH(Table1[[#This Row],[Order_Date]])</f>
        <v>5</v>
      </c>
      <c r="J450" s="7">
        <v>3</v>
      </c>
      <c r="K450" s="4">
        <v>4143.8999999999996</v>
      </c>
      <c r="L450" s="4">
        <v>10</v>
      </c>
      <c r="M450" s="4">
        <v>11188.53</v>
      </c>
      <c r="N450" s="4">
        <f>(Table1[[#This Row],[Quantity]]*Table1[[#This Row],[Unit_Price]])*(1-Table1[[#This Row],[Discount_%]]/100)</f>
        <v>11188.529999999999</v>
      </c>
      <c r="O450" s="4">
        <v>7495.49</v>
      </c>
      <c r="P450" s="4">
        <v>3693.04</v>
      </c>
      <c r="Q450">
        <f>Table1[[#This Row],[Revenue]]-Table1[[#This Row],[Cost]]</f>
        <v>3693.0400000000009</v>
      </c>
      <c r="R450" s="6">
        <f>Table1[[#This Row],[Profit]]/Table1[[#This Row],[Revenue]]</f>
        <v>0.33007374516580817</v>
      </c>
    </row>
    <row r="451" spans="1:18" x14ac:dyDescent="0.45">
      <c r="A451" s="1" t="s">
        <v>917</v>
      </c>
      <c r="B451" s="1" t="s">
        <v>918</v>
      </c>
      <c r="C451" s="1" t="s">
        <v>12</v>
      </c>
      <c r="D451" s="1" t="s">
        <v>111</v>
      </c>
      <c r="E451" s="1" t="s">
        <v>14</v>
      </c>
      <c r="F451" s="2">
        <v>45963</v>
      </c>
      <c r="G451" s="1" t="str">
        <f>IF(WEEKDAY(Table1[[#This Row],[Order_Date]],2)&gt;=6,"Weekend","Weekday")</f>
        <v>Weekend</v>
      </c>
      <c r="H451" s="2" t="str">
        <f>TEXT(Table1[[#This Row],[Order_Date]],"mmmm")</f>
        <v>November</v>
      </c>
      <c r="I451" s="8">
        <f>MONTH(Table1[[#This Row],[Order_Date]])</f>
        <v>11</v>
      </c>
      <c r="J451" s="8">
        <v>4</v>
      </c>
      <c r="K451" s="1">
        <v>4379.3500000000004</v>
      </c>
      <c r="L451" s="1">
        <v>10</v>
      </c>
      <c r="M451" s="1">
        <v>15765.66</v>
      </c>
      <c r="N451" s="1">
        <f>(Table1[[#This Row],[Quantity]]*Table1[[#This Row],[Unit_Price]])*(1-Table1[[#This Row],[Discount_%]]/100)</f>
        <v>15765.660000000002</v>
      </c>
      <c r="O451" s="1">
        <v>10096.98</v>
      </c>
      <c r="P451" s="1">
        <v>5668.68</v>
      </c>
      <c r="Q451">
        <f>Table1[[#This Row],[Revenue]]-Table1[[#This Row],[Cost]]</f>
        <v>5668.68</v>
      </c>
      <c r="R451" s="6">
        <f>Table1[[#This Row],[Profit]]/Table1[[#This Row],[Revenue]]</f>
        <v>0.35955868641084487</v>
      </c>
    </row>
    <row r="452" spans="1:18" x14ac:dyDescent="0.45">
      <c r="A452" s="4" t="s">
        <v>919</v>
      </c>
      <c r="B452" s="4" t="s">
        <v>920</v>
      </c>
      <c r="C452" s="4" t="s">
        <v>28</v>
      </c>
      <c r="D452" s="4" t="s">
        <v>29</v>
      </c>
      <c r="E452" s="4" t="s">
        <v>14</v>
      </c>
      <c r="F452" s="5">
        <v>46022</v>
      </c>
      <c r="G452" s="4" t="str">
        <f>IF(WEEKDAY(Table1[[#This Row],[Order_Date]],2)&gt;=6,"Weekend","Weekday")</f>
        <v>Weekday</v>
      </c>
      <c r="H452" s="5" t="str">
        <f>TEXT(Table1[[#This Row],[Order_Date]],"mmmm")</f>
        <v>December</v>
      </c>
      <c r="I452" s="7">
        <f>MONTH(Table1[[#This Row],[Order_Date]])</f>
        <v>12</v>
      </c>
      <c r="J452" s="7">
        <v>3</v>
      </c>
      <c r="K452" s="4">
        <v>2915.48</v>
      </c>
      <c r="L452" s="4">
        <v>10</v>
      </c>
      <c r="M452" s="4">
        <v>7871.8</v>
      </c>
      <c r="N452" s="4">
        <f>(Table1[[#This Row],[Quantity]]*Table1[[#This Row],[Unit_Price]])*(1-Table1[[#This Row],[Discount_%]]/100)</f>
        <v>7871.7960000000003</v>
      </c>
      <c r="O452" s="4">
        <v>5838.07</v>
      </c>
      <c r="P452" s="4">
        <v>2033.73</v>
      </c>
      <c r="Q452">
        <f>Table1[[#This Row],[Revenue]]-Table1[[#This Row],[Cost]]</f>
        <v>2033.7300000000005</v>
      </c>
      <c r="R452" s="6">
        <f>Table1[[#This Row],[Profit]]/Table1[[#This Row],[Revenue]]</f>
        <v>0.25835641149419447</v>
      </c>
    </row>
    <row r="453" spans="1:18" x14ac:dyDescent="0.45">
      <c r="A453" s="1" t="s">
        <v>921</v>
      </c>
      <c r="B453" s="1" t="s">
        <v>922</v>
      </c>
      <c r="C453" s="1" t="s">
        <v>2</v>
      </c>
      <c r="D453" s="1" t="s">
        <v>17</v>
      </c>
      <c r="E453" s="1" t="s">
        <v>4</v>
      </c>
      <c r="F453" s="2">
        <v>45376</v>
      </c>
      <c r="G453" s="1" t="str">
        <f>IF(WEEKDAY(Table1[[#This Row],[Order_Date]],2)&gt;=6,"Weekend","Weekday")</f>
        <v>Weekday</v>
      </c>
      <c r="H453" s="2" t="str">
        <f>TEXT(Table1[[#This Row],[Order_Date]],"mmmm")</f>
        <v>March</v>
      </c>
      <c r="I453" s="8">
        <f>MONTH(Table1[[#This Row],[Order_Date]])</f>
        <v>3</v>
      </c>
      <c r="J453" s="8">
        <v>2</v>
      </c>
      <c r="K453" s="1">
        <v>2555.65</v>
      </c>
      <c r="L453" s="1">
        <v>20</v>
      </c>
      <c r="M453" s="1">
        <v>4089.04</v>
      </c>
      <c r="N453" s="1">
        <f>(Table1[[#This Row],[Quantity]]*Table1[[#This Row],[Unit_Price]])*(1-Table1[[#This Row],[Discount_%]]/100)</f>
        <v>4089.0400000000004</v>
      </c>
      <c r="O453" s="1">
        <v>2859.44</v>
      </c>
      <c r="P453" s="1">
        <v>1229.5999999999999</v>
      </c>
      <c r="Q453">
        <f>Table1[[#This Row],[Revenue]]-Table1[[#This Row],[Cost]]</f>
        <v>1229.5999999999999</v>
      </c>
      <c r="R453" s="6">
        <f>Table1[[#This Row],[Profit]]/Table1[[#This Row],[Revenue]]</f>
        <v>0.30070627824623869</v>
      </c>
    </row>
    <row r="454" spans="1:18" x14ac:dyDescent="0.45">
      <c r="A454" s="4" t="s">
        <v>923</v>
      </c>
      <c r="B454" s="4" t="s">
        <v>48</v>
      </c>
      <c r="C454" s="4" t="s">
        <v>20</v>
      </c>
      <c r="D454" s="4" t="s">
        <v>57</v>
      </c>
      <c r="E454" s="4" t="s">
        <v>4</v>
      </c>
      <c r="F454" s="5">
        <v>45880</v>
      </c>
      <c r="G454" s="4" t="str">
        <f>IF(WEEKDAY(Table1[[#This Row],[Order_Date]],2)&gt;=6,"Weekend","Weekday")</f>
        <v>Weekday</v>
      </c>
      <c r="H454" s="5" t="str">
        <f>TEXT(Table1[[#This Row],[Order_Date]],"mmmm")</f>
        <v>August</v>
      </c>
      <c r="I454" s="7">
        <f>MONTH(Table1[[#This Row],[Order_Date]])</f>
        <v>8</v>
      </c>
      <c r="J454" s="7">
        <v>5</v>
      </c>
      <c r="K454" s="4">
        <v>1965.05</v>
      </c>
      <c r="L454" s="4">
        <v>10</v>
      </c>
      <c r="M454" s="4">
        <v>8842.73</v>
      </c>
      <c r="N454" s="4">
        <f>(Table1[[#This Row],[Quantity]]*Table1[[#This Row],[Unit_Price]])*(1-Table1[[#This Row],[Discount_%]]/100)</f>
        <v>8842.7250000000004</v>
      </c>
      <c r="O454" s="4">
        <v>7246.56</v>
      </c>
      <c r="P454" s="4">
        <v>1596.17</v>
      </c>
      <c r="Q454">
        <f>Table1[[#This Row],[Revenue]]-Table1[[#This Row],[Cost]]</f>
        <v>1596.1699999999992</v>
      </c>
      <c r="R454" s="6">
        <f>Table1[[#This Row],[Profit]]/Table1[[#This Row],[Revenue]]</f>
        <v>0.18050647254863603</v>
      </c>
    </row>
    <row r="455" spans="1:18" x14ac:dyDescent="0.45">
      <c r="A455" s="1" t="s">
        <v>924</v>
      </c>
      <c r="B455" s="1" t="s">
        <v>925</v>
      </c>
      <c r="C455" s="1" t="s">
        <v>28</v>
      </c>
      <c r="D455" s="1" t="s">
        <v>29</v>
      </c>
      <c r="E455" s="1" t="s">
        <v>9</v>
      </c>
      <c r="F455" s="2">
        <v>45958</v>
      </c>
      <c r="G455" s="1" t="str">
        <f>IF(WEEKDAY(Table1[[#This Row],[Order_Date]],2)&gt;=6,"Weekend","Weekday")</f>
        <v>Weekday</v>
      </c>
      <c r="H455" s="2" t="str">
        <f>TEXT(Table1[[#This Row],[Order_Date]],"mmmm")</f>
        <v>October</v>
      </c>
      <c r="I455" s="8">
        <f>MONTH(Table1[[#This Row],[Order_Date]])</f>
        <v>10</v>
      </c>
      <c r="J455" s="8">
        <v>3</v>
      </c>
      <c r="K455" s="1">
        <v>3971.15</v>
      </c>
      <c r="L455" s="1">
        <v>20</v>
      </c>
      <c r="M455" s="1">
        <v>9530.76</v>
      </c>
      <c r="N455" s="1">
        <f>(Table1[[#This Row],[Quantity]]*Table1[[#This Row],[Unit_Price]])*(1-Table1[[#This Row],[Discount_%]]/100)</f>
        <v>9530.76</v>
      </c>
      <c r="O455" s="1">
        <v>6444.41</v>
      </c>
      <c r="P455" s="1">
        <v>3086.35</v>
      </c>
      <c r="Q455">
        <f>Table1[[#This Row],[Revenue]]-Table1[[#This Row],[Cost]]</f>
        <v>3086.3500000000004</v>
      </c>
      <c r="R455" s="6">
        <f>Table1[[#This Row],[Profit]]/Table1[[#This Row],[Revenue]]</f>
        <v>0.32383041856053452</v>
      </c>
    </row>
    <row r="456" spans="1:18" x14ac:dyDescent="0.45">
      <c r="A456" s="4" t="s">
        <v>926</v>
      </c>
      <c r="B456" s="4" t="s">
        <v>927</v>
      </c>
      <c r="C456" s="4" t="s">
        <v>2</v>
      </c>
      <c r="D456" s="4" t="s">
        <v>82</v>
      </c>
      <c r="E456" s="4" t="s">
        <v>4</v>
      </c>
      <c r="F456" s="5">
        <v>45852</v>
      </c>
      <c r="G456" s="4" t="str">
        <f>IF(WEEKDAY(Table1[[#This Row],[Order_Date]],2)&gt;=6,"Weekend","Weekday")</f>
        <v>Weekday</v>
      </c>
      <c r="H456" s="5" t="str">
        <f>TEXT(Table1[[#This Row],[Order_Date]],"mmmm")</f>
        <v>July</v>
      </c>
      <c r="I456" s="7">
        <f>MONTH(Table1[[#This Row],[Order_Date]])</f>
        <v>7</v>
      </c>
      <c r="J456" s="7">
        <v>5</v>
      </c>
      <c r="K456" s="4">
        <v>212.18</v>
      </c>
      <c r="L456" s="4">
        <v>0</v>
      </c>
      <c r="M456" s="4">
        <v>1060.9000000000001</v>
      </c>
      <c r="N456" s="4">
        <f>(Table1[[#This Row],[Quantity]]*Table1[[#This Row],[Unit_Price]])*(1-Table1[[#This Row],[Discount_%]]/100)</f>
        <v>1060.9000000000001</v>
      </c>
      <c r="O456" s="4">
        <v>677.33</v>
      </c>
      <c r="P456" s="4">
        <v>383.57</v>
      </c>
      <c r="Q456">
        <f>Table1[[#This Row],[Revenue]]-Table1[[#This Row],[Cost]]</f>
        <v>383.57000000000005</v>
      </c>
      <c r="R456" s="6">
        <f>Table1[[#This Row],[Profit]]/Table1[[#This Row],[Revenue]]</f>
        <v>0.36155151286643411</v>
      </c>
    </row>
    <row r="457" spans="1:18" x14ac:dyDescent="0.45">
      <c r="A457" s="1" t="s">
        <v>928</v>
      </c>
      <c r="B457" s="1" t="s">
        <v>929</v>
      </c>
      <c r="C457" s="1" t="s">
        <v>28</v>
      </c>
      <c r="D457" s="1" t="s">
        <v>29</v>
      </c>
      <c r="E457" s="1" t="s">
        <v>4</v>
      </c>
      <c r="F457" s="2">
        <v>45465</v>
      </c>
      <c r="G457" s="1" t="str">
        <f>IF(WEEKDAY(Table1[[#This Row],[Order_Date]],2)&gt;=6,"Weekend","Weekday")</f>
        <v>Weekend</v>
      </c>
      <c r="H457" s="2" t="str">
        <f>TEXT(Table1[[#This Row],[Order_Date]],"mmmm")</f>
        <v>June</v>
      </c>
      <c r="I457" s="8">
        <f>MONTH(Table1[[#This Row],[Order_Date]])</f>
        <v>6</v>
      </c>
      <c r="J457" s="8">
        <v>2</v>
      </c>
      <c r="K457" s="1">
        <v>4790.88</v>
      </c>
      <c r="L457" s="1">
        <v>10</v>
      </c>
      <c r="M457" s="1">
        <v>8623.58</v>
      </c>
      <c r="N457" s="1">
        <f>(Table1[[#This Row],[Quantity]]*Table1[[#This Row],[Unit_Price]])*(1-Table1[[#This Row],[Discount_%]]/100)</f>
        <v>8623.5840000000007</v>
      </c>
      <c r="O457" s="1">
        <v>6409.57</v>
      </c>
      <c r="P457" s="1">
        <v>2214.0100000000002</v>
      </c>
      <c r="Q457">
        <f>Table1[[#This Row],[Revenue]]-Table1[[#This Row],[Cost]]</f>
        <v>2214.0100000000002</v>
      </c>
      <c r="R457" s="6">
        <f>Table1[[#This Row],[Profit]]/Table1[[#This Row],[Revenue]]</f>
        <v>0.25673908052108291</v>
      </c>
    </row>
    <row r="458" spans="1:18" x14ac:dyDescent="0.45">
      <c r="A458" s="4" t="s">
        <v>930</v>
      </c>
      <c r="B458" s="4" t="s">
        <v>931</v>
      </c>
      <c r="C458" s="4" t="s">
        <v>28</v>
      </c>
      <c r="D458" s="4" t="s">
        <v>35</v>
      </c>
      <c r="E458" s="4" t="s">
        <v>22</v>
      </c>
      <c r="F458" s="5">
        <v>45793</v>
      </c>
      <c r="G458" s="4" t="str">
        <f>IF(WEEKDAY(Table1[[#This Row],[Order_Date]],2)&gt;=6,"Weekend","Weekday")</f>
        <v>Weekday</v>
      </c>
      <c r="H458" s="5" t="str">
        <f>TEXT(Table1[[#This Row],[Order_Date]],"mmmm")</f>
        <v>May</v>
      </c>
      <c r="I458" s="7">
        <f>MONTH(Table1[[#This Row],[Order_Date]])</f>
        <v>5</v>
      </c>
      <c r="J458" s="7">
        <v>2</v>
      </c>
      <c r="K458" s="4">
        <v>749.37</v>
      </c>
      <c r="L458" s="4">
        <v>20</v>
      </c>
      <c r="M458" s="4">
        <v>1198.99</v>
      </c>
      <c r="N458" s="4">
        <f>(Table1[[#This Row],[Quantity]]*Table1[[#This Row],[Unit_Price]])*(1-Table1[[#This Row],[Discount_%]]/100)</f>
        <v>1198.992</v>
      </c>
      <c r="O458" s="4">
        <v>977.78</v>
      </c>
      <c r="P458" s="4">
        <v>221.21</v>
      </c>
      <c r="Q458">
        <f>Table1[[#This Row],[Revenue]]-Table1[[#This Row],[Cost]]</f>
        <v>221.21000000000004</v>
      </c>
      <c r="R458" s="6">
        <f>Table1[[#This Row],[Profit]]/Table1[[#This Row],[Revenue]]</f>
        <v>0.1844969516009308</v>
      </c>
    </row>
    <row r="459" spans="1:18" x14ac:dyDescent="0.45">
      <c r="A459" s="1" t="s">
        <v>932</v>
      </c>
      <c r="B459" s="1" t="s">
        <v>933</v>
      </c>
      <c r="C459" s="1" t="s">
        <v>2</v>
      </c>
      <c r="D459" s="1" t="s">
        <v>17</v>
      </c>
      <c r="E459" s="1" t="s">
        <v>4</v>
      </c>
      <c r="F459" s="2">
        <v>45302</v>
      </c>
      <c r="G459" s="1" t="str">
        <f>IF(WEEKDAY(Table1[[#This Row],[Order_Date]],2)&gt;=6,"Weekend","Weekday")</f>
        <v>Weekday</v>
      </c>
      <c r="H459" s="2" t="str">
        <f>TEXT(Table1[[#This Row],[Order_Date]],"mmmm")</f>
        <v>January</v>
      </c>
      <c r="I459" s="8">
        <f>MONTH(Table1[[#This Row],[Order_Date]])</f>
        <v>1</v>
      </c>
      <c r="J459" s="8">
        <v>1</v>
      </c>
      <c r="K459" s="1">
        <v>3070.64</v>
      </c>
      <c r="L459" s="1">
        <v>10</v>
      </c>
      <c r="M459" s="1">
        <v>2763.58</v>
      </c>
      <c r="N459" s="1">
        <f>(Table1[[#This Row],[Quantity]]*Table1[[#This Row],[Unit_Price]])*(1-Table1[[#This Row],[Discount_%]]/100)</f>
        <v>2763.576</v>
      </c>
      <c r="O459" s="1">
        <v>2186.5500000000002</v>
      </c>
      <c r="P459" s="1">
        <v>577.03</v>
      </c>
      <c r="Q459">
        <f>Table1[[#This Row],[Revenue]]-Table1[[#This Row],[Cost]]</f>
        <v>577.02999999999975</v>
      </c>
      <c r="R459" s="6">
        <f>Table1[[#This Row],[Profit]]/Table1[[#This Row],[Revenue]]</f>
        <v>0.20879800838043408</v>
      </c>
    </row>
    <row r="460" spans="1:18" x14ac:dyDescent="0.45">
      <c r="A460" s="4" t="s">
        <v>934</v>
      </c>
      <c r="B460" s="4" t="s">
        <v>935</v>
      </c>
      <c r="C460" s="4" t="s">
        <v>2</v>
      </c>
      <c r="D460" s="4" t="s">
        <v>17</v>
      </c>
      <c r="E460" s="4" t="s">
        <v>22</v>
      </c>
      <c r="F460" s="5">
        <v>46003</v>
      </c>
      <c r="G460" s="4" t="str">
        <f>IF(WEEKDAY(Table1[[#This Row],[Order_Date]],2)&gt;=6,"Weekend","Weekday")</f>
        <v>Weekday</v>
      </c>
      <c r="H460" s="5" t="str">
        <f>TEXT(Table1[[#This Row],[Order_Date]],"mmmm")</f>
        <v>December</v>
      </c>
      <c r="I460" s="7">
        <f>MONTH(Table1[[#This Row],[Order_Date]])</f>
        <v>12</v>
      </c>
      <c r="J460" s="7">
        <v>1</v>
      </c>
      <c r="K460" s="4">
        <v>4143.4799999999996</v>
      </c>
      <c r="L460" s="4">
        <v>15</v>
      </c>
      <c r="M460" s="4">
        <v>3521.96</v>
      </c>
      <c r="N460" s="4">
        <f>(Table1[[#This Row],[Quantity]]*Table1[[#This Row],[Unit_Price]])*(1-Table1[[#This Row],[Discount_%]]/100)</f>
        <v>3521.9579999999996</v>
      </c>
      <c r="O460" s="4">
        <v>2699.85</v>
      </c>
      <c r="P460" s="4">
        <v>822.11</v>
      </c>
      <c r="Q460">
        <f>Table1[[#This Row],[Revenue]]-Table1[[#This Row],[Cost]]</f>
        <v>822.11000000000013</v>
      </c>
      <c r="R460" s="6">
        <f>Table1[[#This Row],[Profit]]/Table1[[#This Row],[Revenue]]</f>
        <v>0.23342400254403797</v>
      </c>
    </row>
    <row r="461" spans="1:18" x14ac:dyDescent="0.45">
      <c r="A461" s="1" t="s">
        <v>936</v>
      </c>
      <c r="B461" s="1" t="s">
        <v>937</v>
      </c>
      <c r="C461" s="1" t="s">
        <v>20</v>
      </c>
      <c r="D461" s="1" t="s">
        <v>21</v>
      </c>
      <c r="E461" s="1" t="s">
        <v>22</v>
      </c>
      <c r="F461" s="2">
        <v>45924</v>
      </c>
      <c r="G461" s="1" t="str">
        <f>IF(WEEKDAY(Table1[[#This Row],[Order_Date]],2)&gt;=6,"Weekend","Weekday")</f>
        <v>Weekday</v>
      </c>
      <c r="H461" s="2" t="str">
        <f>TEXT(Table1[[#This Row],[Order_Date]],"mmmm")</f>
        <v>September</v>
      </c>
      <c r="I461" s="8">
        <f>MONTH(Table1[[#This Row],[Order_Date]])</f>
        <v>9</v>
      </c>
      <c r="J461" s="8">
        <v>5</v>
      </c>
      <c r="K461" s="1">
        <v>226.48</v>
      </c>
      <c r="L461" s="1">
        <v>15</v>
      </c>
      <c r="M461" s="1">
        <v>962.54</v>
      </c>
      <c r="N461" s="1">
        <f>(Table1[[#This Row],[Quantity]]*Table1[[#This Row],[Unit_Price]])*(1-Table1[[#This Row],[Discount_%]]/100)</f>
        <v>962.53999999999985</v>
      </c>
      <c r="O461" s="1">
        <v>610.04999999999995</v>
      </c>
      <c r="P461" s="1">
        <v>352.49</v>
      </c>
      <c r="Q461">
        <f>Table1[[#This Row],[Revenue]]-Table1[[#This Row],[Cost]]</f>
        <v>352.49</v>
      </c>
      <c r="R461" s="6">
        <f>Table1[[#This Row],[Profit]]/Table1[[#This Row],[Revenue]]</f>
        <v>0.36620815758306152</v>
      </c>
    </row>
    <row r="462" spans="1:18" x14ac:dyDescent="0.45">
      <c r="A462" s="4" t="s">
        <v>938</v>
      </c>
      <c r="B462" s="4" t="s">
        <v>939</v>
      </c>
      <c r="C462" s="4" t="s">
        <v>28</v>
      </c>
      <c r="D462" s="4" t="s">
        <v>137</v>
      </c>
      <c r="E462" s="4" t="s">
        <v>22</v>
      </c>
      <c r="F462" s="5">
        <v>45903</v>
      </c>
      <c r="G462" s="4" t="str">
        <f>IF(WEEKDAY(Table1[[#This Row],[Order_Date]],2)&gt;=6,"Weekend","Weekday")</f>
        <v>Weekday</v>
      </c>
      <c r="H462" s="5" t="str">
        <f>TEXT(Table1[[#This Row],[Order_Date]],"mmmm")</f>
        <v>September</v>
      </c>
      <c r="I462" s="7">
        <f>MONTH(Table1[[#This Row],[Order_Date]])</f>
        <v>9</v>
      </c>
      <c r="J462" s="7">
        <v>4</v>
      </c>
      <c r="K462" s="4">
        <v>3905.95</v>
      </c>
      <c r="L462" s="4">
        <v>0</v>
      </c>
      <c r="M462" s="4">
        <v>15623.8</v>
      </c>
      <c r="N462" s="4">
        <f>(Table1[[#This Row],[Quantity]]*Table1[[#This Row],[Unit_Price]])*(1-Table1[[#This Row],[Discount_%]]/100)</f>
        <v>15623.8</v>
      </c>
      <c r="O462" s="4">
        <v>9850.94</v>
      </c>
      <c r="P462" s="4">
        <v>5772.86</v>
      </c>
      <c r="Q462">
        <f>Table1[[#This Row],[Revenue]]-Table1[[#This Row],[Cost]]</f>
        <v>5772.8599999999988</v>
      </c>
      <c r="R462" s="6">
        <f>Table1[[#This Row],[Profit]]/Table1[[#This Row],[Revenue]]</f>
        <v>0.36949141694082105</v>
      </c>
    </row>
    <row r="463" spans="1:18" x14ac:dyDescent="0.45">
      <c r="A463" s="1" t="s">
        <v>940</v>
      </c>
      <c r="B463" s="1" t="s">
        <v>941</v>
      </c>
      <c r="C463" s="1" t="s">
        <v>12</v>
      </c>
      <c r="D463" s="1" t="s">
        <v>13</v>
      </c>
      <c r="E463" s="1" t="s">
        <v>9</v>
      </c>
      <c r="F463" s="2">
        <v>45404</v>
      </c>
      <c r="G463" s="1" t="str">
        <f>IF(WEEKDAY(Table1[[#This Row],[Order_Date]],2)&gt;=6,"Weekend","Weekday")</f>
        <v>Weekday</v>
      </c>
      <c r="H463" s="2" t="str">
        <f>TEXT(Table1[[#This Row],[Order_Date]],"mmmm")</f>
        <v>April</v>
      </c>
      <c r="I463" s="8">
        <f>MONTH(Table1[[#This Row],[Order_Date]])</f>
        <v>4</v>
      </c>
      <c r="J463" s="8">
        <v>4</v>
      </c>
      <c r="K463" s="1">
        <v>2253.61</v>
      </c>
      <c r="L463" s="1">
        <v>0</v>
      </c>
      <c r="M463" s="1">
        <v>9014.44</v>
      </c>
      <c r="N463" s="1">
        <f>(Table1[[#This Row],[Quantity]]*Table1[[#This Row],[Unit_Price]])*(1-Table1[[#This Row],[Discount_%]]/100)</f>
        <v>9014.44</v>
      </c>
      <c r="O463" s="1">
        <v>5646.79</v>
      </c>
      <c r="P463" s="1">
        <v>3367.65</v>
      </c>
      <c r="Q463">
        <f>Table1[[#This Row],[Revenue]]-Table1[[#This Row],[Cost]]</f>
        <v>3367.6500000000005</v>
      </c>
      <c r="R463" s="6">
        <f>Table1[[#This Row],[Profit]]/Table1[[#This Row],[Revenue]]</f>
        <v>0.37358393865841916</v>
      </c>
    </row>
    <row r="464" spans="1:18" x14ac:dyDescent="0.45">
      <c r="A464" s="4" t="s">
        <v>942</v>
      </c>
      <c r="B464" s="4" t="s">
        <v>943</v>
      </c>
      <c r="C464" s="4" t="s">
        <v>20</v>
      </c>
      <c r="D464" s="4" t="s">
        <v>60</v>
      </c>
      <c r="E464" s="4" t="s">
        <v>22</v>
      </c>
      <c r="F464" s="5">
        <v>45773</v>
      </c>
      <c r="G464" s="4" t="str">
        <f>IF(WEEKDAY(Table1[[#This Row],[Order_Date]],2)&gt;=6,"Weekend","Weekday")</f>
        <v>Weekend</v>
      </c>
      <c r="H464" s="5" t="str">
        <f>TEXT(Table1[[#This Row],[Order_Date]],"mmmm")</f>
        <v>April</v>
      </c>
      <c r="I464" s="7">
        <f>MONTH(Table1[[#This Row],[Order_Date]])</f>
        <v>4</v>
      </c>
      <c r="J464" s="7">
        <v>5</v>
      </c>
      <c r="K464" s="4">
        <v>186.67</v>
      </c>
      <c r="L464" s="4">
        <v>0</v>
      </c>
      <c r="M464" s="4">
        <v>933.35</v>
      </c>
      <c r="N464" s="4">
        <f>(Table1[[#This Row],[Quantity]]*Table1[[#This Row],[Unit_Price]])*(1-Table1[[#This Row],[Discount_%]]/100)</f>
        <v>933.34999999999991</v>
      </c>
      <c r="O464" s="4">
        <v>700.61</v>
      </c>
      <c r="P464" s="4">
        <v>232.74</v>
      </c>
      <c r="Q464">
        <f>Table1[[#This Row],[Revenue]]-Table1[[#This Row],[Cost]]</f>
        <v>232.74</v>
      </c>
      <c r="R464" s="6">
        <f>Table1[[#This Row],[Profit]]/Table1[[#This Row],[Revenue]]</f>
        <v>0.2493598328601275</v>
      </c>
    </row>
    <row r="465" spans="1:18" x14ac:dyDescent="0.45">
      <c r="A465" s="1" t="s">
        <v>944</v>
      </c>
      <c r="B465" s="1" t="s">
        <v>945</v>
      </c>
      <c r="C465" s="1" t="s">
        <v>7</v>
      </c>
      <c r="D465" s="1" t="s">
        <v>8</v>
      </c>
      <c r="E465" s="1" t="s">
        <v>14</v>
      </c>
      <c r="F465" s="2">
        <v>45513</v>
      </c>
      <c r="G465" s="1" t="str">
        <f>IF(WEEKDAY(Table1[[#This Row],[Order_Date]],2)&gt;=6,"Weekend","Weekday")</f>
        <v>Weekday</v>
      </c>
      <c r="H465" s="2" t="str">
        <f>TEXT(Table1[[#This Row],[Order_Date]],"mmmm")</f>
        <v>August</v>
      </c>
      <c r="I465" s="8">
        <f>MONTH(Table1[[#This Row],[Order_Date]])</f>
        <v>8</v>
      </c>
      <c r="J465" s="8">
        <v>3</v>
      </c>
      <c r="K465" s="1">
        <v>2865.76</v>
      </c>
      <c r="L465" s="1">
        <v>15</v>
      </c>
      <c r="M465" s="1">
        <v>7307.69</v>
      </c>
      <c r="N465" s="1">
        <f>(Table1[[#This Row],[Quantity]]*Table1[[#This Row],[Unit_Price]])*(1-Table1[[#This Row],[Discount_%]]/100)</f>
        <v>7307.6880000000001</v>
      </c>
      <c r="O465" s="1">
        <v>4734.99</v>
      </c>
      <c r="P465" s="1">
        <v>2572.6999999999998</v>
      </c>
      <c r="Q465">
        <f>Table1[[#This Row],[Revenue]]-Table1[[#This Row],[Cost]]</f>
        <v>2572.6999999999998</v>
      </c>
      <c r="R465" s="6">
        <f>Table1[[#This Row],[Profit]]/Table1[[#This Row],[Revenue]]</f>
        <v>0.35205379538540904</v>
      </c>
    </row>
    <row r="466" spans="1:18" x14ac:dyDescent="0.45">
      <c r="A466" s="4" t="s">
        <v>946</v>
      </c>
      <c r="B466" s="4" t="s">
        <v>947</v>
      </c>
      <c r="C466" s="4" t="s">
        <v>28</v>
      </c>
      <c r="D466" s="4" t="s">
        <v>35</v>
      </c>
      <c r="E466" s="4" t="s">
        <v>4</v>
      </c>
      <c r="F466" s="5">
        <v>45546</v>
      </c>
      <c r="G466" s="4" t="str">
        <f>IF(WEEKDAY(Table1[[#This Row],[Order_Date]],2)&gt;=6,"Weekend","Weekday")</f>
        <v>Weekday</v>
      </c>
      <c r="H466" s="5" t="str">
        <f>TEXT(Table1[[#This Row],[Order_Date]],"mmmm")</f>
        <v>September</v>
      </c>
      <c r="I466" s="7">
        <f>MONTH(Table1[[#This Row],[Order_Date]])</f>
        <v>9</v>
      </c>
      <c r="J466" s="7">
        <v>2</v>
      </c>
      <c r="K466" s="4">
        <v>2474.5500000000002</v>
      </c>
      <c r="L466" s="4">
        <v>15</v>
      </c>
      <c r="M466" s="4">
        <v>4206.74</v>
      </c>
      <c r="N466" s="4">
        <f>(Table1[[#This Row],[Quantity]]*Table1[[#This Row],[Unit_Price]])*(1-Table1[[#This Row],[Discount_%]]/100)</f>
        <v>4206.7350000000006</v>
      </c>
      <c r="O466" s="4">
        <v>3317.28</v>
      </c>
      <c r="P466" s="4">
        <v>889.46</v>
      </c>
      <c r="Q466">
        <f>Table1[[#This Row],[Revenue]]-Table1[[#This Row],[Cost]]</f>
        <v>889.45999999999958</v>
      </c>
      <c r="R466" s="6">
        <f>Table1[[#This Row],[Profit]]/Table1[[#This Row],[Revenue]]</f>
        <v>0.21143688461849319</v>
      </c>
    </row>
    <row r="467" spans="1:18" x14ac:dyDescent="0.45">
      <c r="A467" s="1" t="s">
        <v>948</v>
      </c>
      <c r="B467" s="1" t="s">
        <v>949</v>
      </c>
      <c r="C467" s="1" t="s">
        <v>12</v>
      </c>
      <c r="D467" s="1" t="s">
        <v>111</v>
      </c>
      <c r="E467" s="1" t="s">
        <v>9</v>
      </c>
      <c r="F467" s="2">
        <v>45390</v>
      </c>
      <c r="G467" s="1" t="str">
        <f>IF(WEEKDAY(Table1[[#This Row],[Order_Date]],2)&gt;=6,"Weekend","Weekday")</f>
        <v>Weekday</v>
      </c>
      <c r="H467" s="2" t="str">
        <f>TEXT(Table1[[#This Row],[Order_Date]],"mmmm")</f>
        <v>April</v>
      </c>
      <c r="I467" s="8">
        <f>MONTH(Table1[[#This Row],[Order_Date]])</f>
        <v>4</v>
      </c>
      <c r="J467" s="8">
        <v>1</v>
      </c>
      <c r="K467" s="1">
        <v>2208.65</v>
      </c>
      <c r="L467" s="1">
        <v>20</v>
      </c>
      <c r="M467" s="1">
        <v>1766.92</v>
      </c>
      <c r="N467" s="1">
        <f>(Table1[[#This Row],[Quantity]]*Table1[[#This Row],[Unit_Price]])*(1-Table1[[#This Row],[Discount_%]]/100)</f>
        <v>1766.92</v>
      </c>
      <c r="O467" s="1">
        <v>1135.54</v>
      </c>
      <c r="P467" s="1">
        <v>631.38</v>
      </c>
      <c r="Q467">
        <f>Table1[[#This Row],[Revenue]]-Table1[[#This Row],[Cost]]</f>
        <v>631.38000000000011</v>
      </c>
      <c r="R467" s="6">
        <f>Table1[[#This Row],[Profit]]/Table1[[#This Row],[Revenue]]</f>
        <v>0.35733366536119349</v>
      </c>
    </row>
    <row r="468" spans="1:18" x14ac:dyDescent="0.45">
      <c r="A468" s="4" t="s">
        <v>950</v>
      </c>
      <c r="B468" s="4" t="s">
        <v>951</v>
      </c>
      <c r="C468" s="4" t="s">
        <v>20</v>
      </c>
      <c r="D468" s="4" t="s">
        <v>60</v>
      </c>
      <c r="E468" s="4" t="s">
        <v>4</v>
      </c>
      <c r="F468" s="5">
        <v>45902</v>
      </c>
      <c r="G468" s="4" t="str">
        <f>IF(WEEKDAY(Table1[[#This Row],[Order_Date]],2)&gt;=6,"Weekend","Weekday")</f>
        <v>Weekday</v>
      </c>
      <c r="H468" s="5" t="str">
        <f>TEXT(Table1[[#This Row],[Order_Date]],"mmmm")</f>
        <v>September</v>
      </c>
      <c r="I468" s="7">
        <f>MONTH(Table1[[#This Row],[Order_Date]])</f>
        <v>9</v>
      </c>
      <c r="J468" s="7">
        <v>4</v>
      </c>
      <c r="K468" s="4">
        <v>1586.05</v>
      </c>
      <c r="L468" s="4">
        <v>20</v>
      </c>
      <c r="M468" s="4">
        <v>5075.3599999999997</v>
      </c>
      <c r="N468" s="4">
        <f>(Table1[[#This Row],[Quantity]]*Table1[[#This Row],[Unit_Price]])*(1-Table1[[#This Row],[Discount_%]]/100)</f>
        <v>5075.3600000000006</v>
      </c>
      <c r="O468" s="4">
        <v>3173.43</v>
      </c>
      <c r="P468" s="4">
        <v>1901.93</v>
      </c>
      <c r="Q468">
        <f>Table1[[#This Row],[Revenue]]-Table1[[#This Row],[Cost]]</f>
        <v>1901.9299999999998</v>
      </c>
      <c r="R468" s="6">
        <f>Table1[[#This Row],[Profit]]/Table1[[#This Row],[Revenue]]</f>
        <v>0.374737949623278</v>
      </c>
    </row>
    <row r="469" spans="1:18" x14ac:dyDescent="0.45">
      <c r="A469" s="1" t="s">
        <v>952</v>
      </c>
      <c r="B469" s="1" t="s">
        <v>953</v>
      </c>
      <c r="C469" s="1" t="s">
        <v>2</v>
      </c>
      <c r="D469" s="1" t="s">
        <v>68</v>
      </c>
      <c r="E469" s="1" t="s">
        <v>14</v>
      </c>
      <c r="F469" s="2">
        <v>45568</v>
      </c>
      <c r="G469" s="1" t="str">
        <f>IF(WEEKDAY(Table1[[#This Row],[Order_Date]],2)&gt;=6,"Weekend","Weekday")</f>
        <v>Weekday</v>
      </c>
      <c r="H469" s="2" t="str">
        <f>TEXT(Table1[[#This Row],[Order_Date]],"mmmm")</f>
        <v>October</v>
      </c>
      <c r="I469" s="8">
        <f>MONTH(Table1[[#This Row],[Order_Date]])</f>
        <v>10</v>
      </c>
      <c r="J469" s="8">
        <v>4</v>
      </c>
      <c r="K469" s="1">
        <v>3128.45</v>
      </c>
      <c r="L469" s="1">
        <v>5</v>
      </c>
      <c r="M469" s="1">
        <v>11888.11</v>
      </c>
      <c r="N469" s="1">
        <f>(Table1[[#This Row],[Quantity]]*Table1[[#This Row],[Unit_Price]])*(1-Table1[[#This Row],[Discount_%]]/100)</f>
        <v>11888.109999999999</v>
      </c>
      <c r="O469" s="1">
        <v>9014.7199999999993</v>
      </c>
      <c r="P469" s="1">
        <v>2873.39</v>
      </c>
      <c r="Q469">
        <f>Table1[[#This Row],[Revenue]]-Table1[[#This Row],[Cost]]</f>
        <v>2873.3900000000012</v>
      </c>
      <c r="R469" s="6">
        <f>Table1[[#This Row],[Profit]]/Table1[[#This Row],[Revenue]]</f>
        <v>0.24170284427045172</v>
      </c>
    </row>
    <row r="470" spans="1:18" x14ac:dyDescent="0.45">
      <c r="A470" s="4" t="s">
        <v>954</v>
      </c>
      <c r="B470" s="4" t="s">
        <v>955</v>
      </c>
      <c r="C470" s="4" t="s">
        <v>2</v>
      </c>
      <c r="D470" s="4" t="s">
        <v>17</v>
      </c>
      <c r="E470" s="4" t="s">
        <v>4</v>
      </c>
      <c r="F470" s="5">
        <v>45876</v>
      </c>
      <c r="G470" s="4" t="str">
        <f>IF(WEEKDAY(Table1[[#This Row],[Order_Date]],2)&gt;=6,"Weekend","Weekday")</f>
        <v>Weekday</v>
      </c>
      <c r="H470" s="5" t="str">
        <f>TEXT(Table1[[#This Row],[Order_Date]],"mmmm")</f>
        <v>August</v>
      </c>
      <c r="I470" s="7">
        <f>MONTH(Table1[[#This Row],[Order_Date]])</f>
        <v>8</v>
      </c>
      <c r="J470" s="7">
        <v>1</v>
      </c>
      <c r="K470" s="4">
        <v>1239.96</v>
      </c>
      <c r="L470" s="4">
        <v>10</v>
      </c>
      <c r="M470" s="4">
        <v>1115.96</v>
      </c>
      <c r="N470" s="4">
        <f>(Table1[[#This Row],[Quantity]]*Table1[[#This Row],[Unit_Price]])*(1-Table1[[#This Row],[Discount_%]]/100)</f>
        <v>1115.9640000000002</v>
      </c>
      <c r="O470" s="4">
        <v>731.18</v>
      </c>
      <c r="P470" s="4">
        <v>384.78</v>
      </c>
      <c r="Q470">
        <f>Table1[[#This Row],[Revenue]]-Table1[[#This Row],[Cost]]</f>
        <v>384.78000000000009</v>
      </c>
      <c r="R470" s="6">
        <f>Table1[[#This Row],[Profit]]/Table1[[#This Row],[Revenue]]</f>
        <v>0.34479730456288754</v>
      </c>
    </row>
    <row r="471" spans="1:18" x14ac:dyDescent="0.45">
      <c r="A471" s="1" t="s">
        <v>956</v>
      </c>
      <c r="B471" s="1" t="s">
        <v>957</v>
      </c>
      <c r="C471" s="1" t="s">
        <v>7</v>
      </c>
      <c r="D471" s="1" t="s">
        <v>134</v>
      </c>
      <c r="E471" s="1" t="s">
        <v>4</v>
      </c>
      <c r="F471" s="2">
        <v>45441</v>
      </c>
      <c r="G471" s="1" t="str">
        <f>IF(WEEKDAY(Table1[[#This Row],[Order_Date]],2)&gt;=6,"Weekend","Weekday")</f>
        <v>Weekday</v>
      </c>
      <c r="H471" s="2" t="str">
        <f>TEXT(Table1[[#This Row],[Order_Date]],"mmmm")</f>
        <v>May</v>
      </c>
      <c r="I471" s="8">
        <f>MONTH(Table1[[#This Row],[Order_Date]])</f>
        <v>5</v>
      </c>
      <c r="J471" s="8">
        <v>4</v>
      </c>
      <c r="K471" s="1">
        <v>3313.05</v>
      </c>
      <c r="L471" s="1">
        <v>10</v>
      </c>
      <c r="M471" s="1">
        <v>11926.98</v>
      </c>
      <c r="N471" s="1">
        <f>(Table1[[#This Row],[Quantity]]*Table1[[#This Row],[Unit_Price]])*(1-Table1[[#This Row],[Discount_%]]/100)</f>
        <v>11926.980000000001</v>
      </c>
      <c r="O471" s="1">
        <v>9684.76</v>
      </c>
      <c r="P471" s="1">
        <v>2242.2199999999998</v>
      </c>
      <c r="Q471">
        <f>Table1[[#This Row],[Revenue]]-Table1[[#This Row],[Cost]]</f>
        <v>2242.2199999999993</v>
      </c>
      <c r="R471" s="6">
        <f>Table1[[#This Row],[Profit]]/Table1[[#This Row],[Revenue]]</f>
        <v>0.18799562001445461</v>
      </c>
    </row>
    <row r="472" spans="1:18" x14ac:dyDescent="0.45">
      <c r="A472" s="4" t="s">
        <v>958</v>
      </c>
      <c r="B472" s="4" t="s">
        <v>959</v>
      </c>
      <c r="C472" s="4" t="s">
        <v>12</v>
      </c>
      <c r="D472" s="4" t="s">
        <v>41</v>
      </c>
      <c r="E472" s="4" t="s">
        <v>14</v>
      </c>
      <c r="F472" s="5">
        <v>46003</v>
      </c>
      <c r="G472" s="4" t="str">
        <f>IF(WEEKDAY(Table1[[#This Row],[Order_Date]],2)&gt;=6,"Weekend","Weekday")</f>
        <v>Weekday</v>
      </c>
      <c r="H472" s="5" t="str">
        <f>TEXT(Table1[[#This Row],[Order_Date]],"mmmm")</f>
        <v>December</v>
      </c>
      <c r="I472" s="7">
        <f>MONTH(Table1[[#This Row],[Order_Date]])</f>
        <v>12</v>
      </c>
      <c r="J472" s="7">
        <v>5</v>
      </c>
      <c r="K472" s="4">
        <v>4444.3599999999997</v>
      </c>
      <c r="L472" s="4">
        <v>15</v>
      </c>
      <c r="M472" s="4">
        <v>18888.53</v>
      </c>
      <c r="N472" s="4">
        <f>(Table1[[#This Row],[Quantity]]*Table1[[#This Row],[Unit_Price]])*(1-Table1[[#This Row],[Discount_%]]/100)</f>
        <v>18888.53</v>
      </c>
      <c r="O472" s="4">
        <v>13457.06</v>
      </c>
      <c r="P472" s="4">
        <v>5431.47</v>
      </c>
      <c r="Q472">
        <f>Table1[[#This Row],[Revenue]]-Table1[[#This Row],[Cost]]</f>
        <v>5431.4699999999993</v>
      </c>
      <c r="R472" s="6">
        <f>Table1[[#This Row],[Profit]]/Table1[[#This Row],[Revenue]]</f>
        <v>0.28755387528833637</v>
      </c>
    </row>
    <row r="473" spans="1:18" x14ac:dyDescent="0.45">
      <c r="A473" s="1" t="s">
        <v>960</v>
      </c>
      <c r="B473" s="1" t="s">
        <v>961</v>
      </c>
      <c r="C473" s="1" t="s">
        <v>12</v>
      </c>
      <c r="D473" s="1" t="s">
        <v>13</v>
      </c>
      <c r="E473" s="1" t="s">
        <v>9</v>
      </c>
      <c r="F473" s="2">
        <v>45993</v>
      </c>
      <c r="G473" s="1" t="str">
        <f>IF(WEEKDAY(Table1[[#This Row],[Order_Date]],2)&gt;=6,"Weekend","Weekday")</f>
        <v>Weekday</v>
      </c>
      <c r="H473" s="2" t="str">
        <f>TEXT(Table1[[#This Row],[Order_Date]],"mmmm")</f>
        <v>December</v>
      </c>
      <c r="I473" s="8">
        <f>MONTH(Table1[[#This Row],[Order_Date]])</f>
        <v>12</v>
      </c>
      <c r="J473" s="8">
        <v>3</v>
      </c>
      <c r="K473" s="1">
        <v>1902.02</v>
      </c>
      <c r="L473" s="1">
        <v>20</v>
      </c>
      <c r="M473" s="1">
        <v>4564.8500000000004</v>
      </c>
      <c r="N473" s="1">
        <f>(Table1[[#This Row],[Quantity]]*Table1[[#This Row],[Unit_Price]])*(1-Table1[[#This Row],[Discount_%]]/100)</f>
        <v>4564.848</v>
      </c>
      <c r="O473" s="1">
        <v>3211.52</v>
      </c>
      <c r="P473" s="1">
        <v>1353.33</v>
      </c>
      <c r="Q473">
        <f>Table1[[#This Row],[Revenue]]-Table1[[#This Row],[Cost]]</f>
        <v>1353.3300000000004</v>
      </c>
      <c r="R473" s="6">
        <f>Table1[[#This Row],[Profit]]/Table1[[#This Row],[Revenue]]</f>
        <v>0.29646757286657827</v>
      </c>
    </row>
    <row r="474" spans="1:18" x14ac:dyDescent="0.45">
      <c r="A474" s="4" t="s">
        <v>962</v>
      </c>
      <c r="B474" s="4" t="s">
        <v>963</v>
      </c>
      <c r="C474" s="4" t="s">
        <v>28</v>
      </c>
      <c r="D474" s="4" t="s">
        <v>35</v>
      </c>
      <c r="E474" s="4" t="s">
        <v>9</v>
      </c>
      <c r="F474" s="5">
        <v>45407</v>
      </c>
      <c r="G474" s="4" t="str">
        <f>IF(WEEKDAY(Table1[[#This Row],[Order_Date]],2)&gt;=6,"Weekend","Weekday")</f>
        <v>Weekday</v>
      </c>
      <c r="H474" s="5" t="str">
        <f>TEXT(Table1[[#This Row],[Order_Date]],"mmmm")</f>
        <v>April</v>
      </c>
      <c r="I474" s="7">
        <f>MONTH(Table1[[#This Row],[Order_Date]])</f>
        <v>4</v>
      </c>
      <c r="J474" s="7">
        <v>5</v>
      </c>
      <c r="K474" s="4">
        <v>1996.69</v>
      </c>
      <c r="L474" s="4">
        <v>10</v>
      </c>
      <c r="M474" s="4">
        <v>8985.11</v>
      </c>
      <c r="N474" s="4">
        <f>(Table1[[#This Row],[Quantity]]*Table1[[#This Row],[Unit_Price]])*(1-Table1[[#This Row],[Discount_%]]/100)</f>
        <v>8985.1050000000014</v>
      </c>
      <c r="O474" s="4">
        <v>7556.08</v>
      </c>
      <c r="P474" s="4">
        <v>1429.03</v>
      </c>
      <c r="Q474">
        <f>Table1[[#This Row],[Revenue]]-Table1[[#This Row],[Cost]]</f>
        <v>1429.0300000000007</v>
      </c>
      <c r="R474" s="6">
        <f>Table1[[#This Row],[Profit]]/Table1[[#This Row],[Revenue]]</f>
        <v>0.15904424097200812</v>
      </c>
    </row>
    <row r="475" spans="1:18" x14ac:dyDescent="0.45">
      <c r="A475" s="1" t="s">
        <v>964</v>
      </c>
      <c r="B475" s="1" t="s">
        <v>965</v>
      </c>
      <c r="C475" s="1" t="s">
        <v>12</v>
      </c>
      <c r="D475" s="1" t="s">
        <v>32</v>
      </c>
      <c r="E475" s="1" t="s">
        <v>14</v>
      </c>
      <c r="F475" s="2">
        <v>45557</v>
      </c>
      <c r="G475" s="1" t="str">
        <f>IF(WEEKDAY(Table1[[#This Row],[Order_Date]],2)&gt;=6,"Weekend","Weekday")</f>
        <v>Weekend</v>
      </c>
      <c r="H475" s="2" t="str">
        <f>TEXT(Table1[[#This Row],[Order_Date]],"mmmm")</f>
        <v>September</v>
      </c>
      <c r="I475" s="8">
        <f>MONTH(Table1[[#This Row],[Order_Date]])</f>
        <v>9</v>
      </c>
      <c r="J475" s="8">
        <v>3</v>
      </c>
      <c r="K475" s="1">
        <v>2151.0500000000002</v>
      </c>
      <c r="L475" s="1">
        <v>20</v>
      </c>
      <c r="M475" s="1">
        <v>5162.5200000000004</v>
      </c>
      <c r="N475" s="1">
        <f>(Table1[[#This Row],[Quantity]]*Table1[[#This Row],[Unit_Price]])*(1-Table1[[#This Row],[Discount_%]]/100)</f>
        <v>5162.5200000000004</v>
      </c>
      <c r="O475" s="1">
        <v>4117.55</v>
      </c>
      <c r="P475" s="1">
        <v>1044.97</v>
      </c>
      <c r="Q475">
        <f>Table1[[#This Row],[Revenue]]-Table1[[#This Row],[Cost]]</f>
        <v>1044.9700000000003</v>
      </c>
      <c r="R475" s="6">
        <f>Table1[[#This Row],[Profit]]/Table1[[#This Row],[Revenue]]</f>
        <v>0.20241471219481957</v>
      </c>
    </row>
    <row r="476" spans="1:18" x14ac:dyDescent="0.45">
      <c r="A476" s="4" t="s">
        <v>966</v>
      </c>
      <c r="B476" s="4" t="s">
        <v>967</v>
      </c>
      <c r="C476" s="4" t="s">
        <v>7</v>
      </c>
      <c r="D476" s="4" t="s">
        <v>106</v>
      </c>
      <c r="E476" s="4" t="s">
        <v>14</v>
      </c>
      <c r="F476" s="5">
        <v>45389</v>
      </c>
      <c r="G476" s="4" t="str">
        <f>IF(WEEKDAY(Table1[[#This Row],[Order_Date]],2)&gt;=6,"Weekend","Weekday")</f>
        <v>Weekend</v>
      </c>
      <c r="H476" s="5" t="str">
        <f>TEXT(Table1[[#This Row],[Order_Date]],"mmmm")</f>
        <v>April</v>
      </c>
      <c r="I476" s="7">
        <f>MONTH(Table1[[#This Row],[Order_Date]])</f>
        <v>4</v>
      </c>
      <c r="J476" s="7">
        <v>2</v>
      </c>
      <c r="K476" s="4">
        <v>1029.5</v>
      </c>
      <c r="L476" s="4">
        <v>20</v>
      </c>
      <c r="M476" s="4">
        <v>1647.2</v>
      </c>
      <c r="N476" s="4">
        <f>(Table1[[#This Row],[Quantity]]*Table1[[#This Row],[Unit_Price]])*(1-Table1[[#This Row],[Discount_%]]/100)</f>
        <v>1647.2</v>
      </c>
      <c r="O476" s="4">
        <v>1243.2</v>
      </c>
      <c r="P476" s="4">
        <v>404</v>
      </c>
      <c r="Q476">
        <f>Table1[[#This Row],[Revenue]]-Table1[[#This Row],[Cost]]</f>
        <v>404</v>
      </c>
      <c r="R476" s="6">
        <f>Table1[[#This Row],[Profit]]/Table1[[#This Row],[Revenue]]</f>
        <v>0.24526469159786304</v>
      </c>
    </row>
    <row r="477" spans="1:18" x14ac:dyDescent="0.45">
      <c r="A477" s="1" t="s">
        <v>968</v>
      </c>
      <c r="B477" s="1" t="s">
        <v>969</v>
      </c>
      <c r="C477" s="1" t="s">
        <v>7</v>
      </c>
      <c r="D477" s="1" t="s">
        <v>46</v>
      </c>
      <c r="E477" s="1" t="s">
        <v>4</v>
      </c>
      <c r="F477" s="2">
        <v>45456</v>
      </c>
      <c r="G477" s="1" t="str">
        <f>IF(WEEKDAY(Table1[[#This Row],[Order_Date]],2)&gt;=6,"Weekend","Weekday")</f>
        <v>Weekday</v>
      </c>
      <c r="H477" s="2" t="str">
        <f>TEXT(Table1[[#This Row],[Order_Date]],"mmmm")</f>
        <v>June</v>
      </c>
      <c r="I477" s="8">
        <f>MONTH(Table1[[#This Row],[Order_Date]])</f>
        <v>6</v>
      </c>
      <c r="J477" s="8">
        <v>2</v>
      </c>
      <c r="K477" s="1">
        <v>1281.8900000000001</v>
      </c>
      <c r="L477" s="1">
        <v>20</v>
      </c>
      <c r="M477" s="1">
        <v>2051.02</v>
      </c>
      <c r="N477" s="1">
        <f>(Table1[[#This Row],[Quantity]]*Table1[[#This Row],[Unit_Price]])*(1-Table1[[#This Row],[Discount_%]]/100)</f>
        <v>2051.0240000000003</v>
      </c>
      <c r="O477" s="1">
        <v>1731</v>
      </c>
      <c r="P477" s="1">
        <v>320.02</v>
      </c>
      <c r="Q477">
        <f>Table1[[#This Row],[Revenue]]-Table1[[#This Row],[Cost]]</f>
        <v>320.02</v>
      </c>
      <c r="R477" s="6">
        <f>Table1[[#This Row],[Profit]]/Table1[[#This Row],[Revenue]]</f>
        <v>0.15602968279197665</v>
      </c>
    </row>
    <row r="478" spans="1:18" x14ac:dyDescent="0.45">
      <c r="A478" s="4" t="s">
        <v>970</v>
      </c>
      <c r="B478" s="4" t="s">
        <v>971</v>
      </c>
      <c r="C478" s="4" t="s">
        <v>20</v>
      </c>
      <c r="D478" s="4" t="s">
        <v>21</v>
      </c>
      <c r="E478" s="4" t="s">
        <v>4</v>
      </c>
      <c r="F478" s="5">
        <v>45435</v>
      </c>
      <c r="G478" s="4" t="str">
        <f>IF(WEEKDAY(Table1[[#This Row],[Order_Date]],2)&gt;=6,"Weekend","Weekday")</f>
        <v>Weekday</v>
      </c>
      <c r="H478" s="5" t="str">
        <f>TEXT(Table1[[#This Row],[Order_Date]],"mmmm")</f>
        <v>May</v>
      </c>
      <c r="I478" s="7">
        <f>MONTH(Table1[[#This Row],[Order_Date]])</f>
        <v>5</v>
      </c>
      <c r="J478" s="7">
        <v>5</v>
      </c>
      <c r="K478" s="4">
        <v>4801.93</v>
      </c>
      <c r="L478" s="4">
        <v>5</v>
      </c>
      <c r="M478" s="4">
        <v>22809.17</v>
      </c>
      <c r="N478" s="4">
        <f>(Table1[[#This Row],[Quantity]]*Table1[[#This Row],[Unit_Price]])*(1-Table1[[#This Row],[Discount_%]]/100)</f>
        <v>22809.1675</v>
      </c>
      <c r="O478" s="4">
        <v>16467.39</v>
      </c>
      <c r="P478" s="4">
        <v>6341.78</v>
      </c>
      <c r="Q478">
        <f>Table1[[#This Row],[Revenue]]-Table1[[#This Row],[Cost]]</f>
        <v>6341.7799999999988</v>
      </c>
      <c r="R478" s="6">
        <f>Table1[[#This Row],[Profit]]/Table1[[#This Row],[Revenue]]</f>
        <v>0.2780364213165144</v>
      </c>
    </row>
    <row r="479" spans="1:18" x14ac:dyDescent="0.45">
      <c r="A479" s="1" t="s">
        <v>972</v>
      </c>
      <c r="B479" s="1" t="s">
        <v>973</v>
      </c>
      <c r="C479" s="1" t="s">
        <v>20</v>
      </c>
      <c r="D479" s="1" t="s">
        <v>25</v>
      </c>
      <c r="E479" s="1" t="s">
        <v>4</v>
      </c>
      <c r="F479" s="2">
        <v>45307</v>
      </c>
      <c r="G479" s="1" t="str">
        <f>IF(WEEKDAY(Table1[[#This Row],[Order_Date]],2)&gt;=6,"Weekend","Weekday")</f>
        <v>Weekday</v>
      </c>
      <c r="H479" s="2" t="str">
        <f>TEXT(Table1[[#This Row],[Order_Date]],"mmmm")</f>
        <v>January</v>
      </c>
      <c r="I479" s="8">
        <f>MONTH(Table1[[#This Row],[Order_Date]])</f>
        <v>1</v>
      </c>
      <c r="J479" s="8">
        <v>4</v>
      </c>
      <c r="K479" s="1">
        <v>3265.84</v>
      </c>
      <c r="L479" s="1">
        <v>0</v>
      </c>
      <c r="M479" s="1">
        <v>13063.36</v>
      </c>
      <c r="N479" s="1">
        <f>(Table1[[#This Row],[Quantity]]*Table1[[#This Row],[Unit_Price]])*(1-Table1[[#This Row],[Discount_%]]/100)</f>
        <v>13063.36</v>
      </c>
      <c r="O479" s="1">
        <v>9468.76</v>
      </c>
      <c r="P479" s="1">
        <v>3594.6</v>
      </c>
      <c r="Q479">
        <f>Table1[[#This Row],[Revenue]]-Table1[[#This Row],[Cost]]</f>
        <v>3594.6000000000004</v>
      </c>
      <c r="R479" s="6">
        <f>Table1[[#This Row],[Profit]]/Table1[[#This Row],[Revenue]]</f>
        <v>0.27516657276535283</v>
      </c>
    </row>
    <row r="480" spans="1:18" x14ac:dyDescent="0.45">
      <c r="A480" s="4" t="s">
        <v>974</v>
      </c>
      <c r="B480" s="4" t="s">
        <v>975</v>
      </c>
      <c r="C480" s="4" t="s">
        <v>20</v>
      </c>
      <c r="D480" s="4" t="s">
        <v>25</v>
      </c>
      <c r="E480" s="4" t="s">
        <v>22</v>
      </c>
      <c r="F480" s="5">
        <v>45813</v>
      </c>
      <c r="G480" s="4" t="str">
        <f>IF(WEEKDAY(Table1[[#This Row],[Order_Date]],2)&gt;=6,"Weekend","Weekday")</f>
        <v>Weekday</v>
      </c>
      <c r="H480" s="5" t="str">
        <f>TEXT(Table1[[#This Row],[Order_Date]],"mmmm")</f>
        <v>June</v>
      </c>
      <c r="I480" s="7">
        <f>MONTH(Table1[[#This Row],[Order_Date]])</f>
        <v>6</v>
      </c>
      <c r="J480" s="7">
        <v>5</v>
      </c>
      <c r="K480" s="4">
        <v>2492.38</v>
      </c>
      <c r="L480" s="4">
        <v>10</v>
      </c>
      <c r="M480" s="4">
        <v>11215.71</v>
      </c>
      <c r="N480" s="4">
        <f>(Table1[[#This Row],[Quantity]]*Table1[[#This Row],[Unit_Price]])*(1-Table1[[#This Row],[Discount_%]]/100)</f>
        <v>11215.710000000001</v>
      </c>
      <c r="O480" s="4">
        <v>7150.15</v>
      </c>
      <c r="P480" s="4">
        <v>4065.56</v>
      </c>
      <c r="Q480">
        <f>Table1[[#This Row],[Revenue]]-Table1[[#This Row],[Cost]]</f>
        <v>4065.5599999999995</v>
      </c>
      <c r="R480" s="6">
        <f>Table1[[#This Row],[Profit]]/Table1[[#This Row],[Revenue]]</f>
        <v>0.36248797445725683</v>
      </c>
    </row>
    <row r="481" spans="1:18" x14ac:dyDescent="0.45">
      <c r="A481" s="1" t="s">
        <v>976</v>
      </c>
      <c r="B481" s="1" t="s">
        <v>977</v>
      </c>
      <c r="C481" s="1" t="s">
        <v>7</v>
      </c>
      <c r="D481" s="1" t="s">
        <v>106</v>
      </c>
      <c r="E481" s="1" t="s">
        <v>9</v>
      </c>
      <c r="F481" s="2">
        <v>46018</v>
      </c>
      <c r="G481" s="1" t="str">
        <f>IF(WEEKDAY(Table1[[#This Row],[Order_Date]],2)&gt;=6,"Weekend","Weekday")</f>
        <v>Weekend</v>
      </c>
      <c r="H481" s="2" t="str">
        <f>TEXT(Table1[[#This Row],[Order_Date]],"mmmm")</f>
        <v>December</v>
      </c>
      <c r="I481" s="8">
        <f>MONTH(Table1[[#This Row],[Order_Date]])</f>
        <v>12</v>
      </c>
      <c r="J481" s="8">
        <v>4</v>
      </c>
      <c r="K481" s="1">
        <v>3293.38</v>
      </c>
      <c r="L481" s="1">
        <v>5</v>
      </c>
      <c r="M481" s="1">
        <v>12514.84</v>
      </c>
      <c r="N481" s="1">
        <f>(Table1[[#This Row],[Quantity]]*Table1[[#This Row],[Unit_Price]])*(1-Table1[[#This Row],[Discount_%]]/100)</f>
        <v>12514.843999999999</v>
      </c>
      <c r="O481" s="1">
        <v>10045.31</v>
      </c>
      <c r="P481" s="1">
        <v>2469.5300000000002</v>
      </c>
      <c r="Q481">
        <f>Table1[[#This Row],[Revenue]]-Table1[[#This Row],[Cost]]</f>
        <v>2469.5300000000007</v>
      </c>
      <c r="R481" s="6">
        <f>Table1[[#This Row],[Profit]]/Table1[[#This Row],[Revenue]]</f>
        <v>0.19732813204164018</v>
      </c>
    </row>
    <row r="482" spans="1:18" x14ac:dyDescent="0.45">
      <c r="A482" s="4" t="s">
        <v>978</v>
      </c>
      <c r="B482" s="4" t="s">
        <v>979</v>
      </c>
      <c r="C482" s="4" t="s">
        <v>2</v>
      </c>
      <c r="D482" s="4" t="s">
        <v>17</v>
      </c>
      <c r="E482" s="4" t="s">
        <v>14</v>
      </c>
      <c r="F482" s="5">
        <v>46018</v>
      </c>
      <c r="G482" s="4" t="str">
        <f>IF(WEEKDAY(Table1[[#This Row],[Order_Date]],2)&gt;=6,"Weekend","Weekday")</f>
        <v>Weekend</v>
      </c>
      <c r="H482" s="5" t="str">
        <f>TEXT(Table1[[#This Row],[Order_Date]],"mmmm")</f>
        <v>December</v>
      </c>
      <c r="I482" s="7">
        <f>MONTH(Table1[[#This Row],[Order_Date]])</f>
        <v>12</v>
      </c>
      <c r="J482" s="7">
        <v>2</v>
      </c>
      <c r="K482" s="4">
        <v>3946.58</v>
      </c>
      <c r="L482" s="4">
        <v>10</v>
      </c>
      <c r="M482" s="4">
        <v>7103.84</v>
      </c>
      <c r="N482" s="4">
        <f>(Table1[[#This Row],[Quantity]]*Table1[[#This Row],[Unit_Price]])*(1-Table1[[#This Row],[Discount_%]]/100)</f>
        <v>7103.8440000000001</v>
      </c>
      <c r="O482" s="4">
        <v>5846.61</v>
      </c>
      <c r="P482" s="4">
        <v>1257.23</v>
      </c>
      <c r="Q482">
        <f>Table1[[#This Row],[Revenue]]-Table1[[#This Row],[Cost]]</f>
        <v>1257.2300000000005</v>
      </c>
      <c r="R482" s="6">
        <f>Table1[[#This Row],[Profit]]/Table1[[#This Row],[Revenue]]</f>
        <v>0.17697892970562401</v>
      </c>
    </row>
    <row r="483" spans="1:18" x14ac:dyDescent="0.45">
      <c r="A483" s="1" t="s">
        <v>980</v>
      </c>
      <c r="B483" s="1" t="s">
        <v>981</v>
      </c>
      <c r="C483" s="1" t="s">
        <v>20</v>
      </c>
      <c r="D483" s="1" t="s">
        <v>60</v>
      </c>
      <c r="E483" s="1" t="s">
        <v>14</v>
      </c>
      <c r="F483" s="2">
        <v>45319</v>
      </c>
      <c r="G483" s="1" t="str">
        <f>IF(WEEKDAY(Table1[[#This Row],[Order_Date]],2)&gt;=6,"Weekend","Weekday")</f>
        <v>Weekend</v>
      </c>
      <c r="H483" s="2" t="str">
        <f>TEXT(Table1[[#This Row],[Order_Date]],"mmmm")</f>
        <v>January</v>
      </c>
      <c r="I483" s="8">
        <f>MONTH(Table1[[#This Row],[Order_Date]])</f>
        <v>1</v>
      </c>
      <c r="J483" s="8">
        <v>1</v>
      </c>
      <c r="K483" s="1">
        <v>3327.59</v>
      </c>
      <c r="L483" s="1">
        <v>0</v>
      </c>
      <c r="M483" s="1">
        <v>3327.59</v>
      </c>
      <c r="N483" s="1">
        <f>(Table1[[#This Row],[Quantity]]*Table1[[#This Row],[Unit_Price]])*(1-Table1[[#This Row],[Discount_%]]/100)</f>
        <v>3327.59</v>
      </c>
      <c r="O483" s="1">
        <v>2780.89</v>
      </c>
      <c r="P483" s="1">
        <v>546.70000000000005</v>
      </c>
      <c r="Q483">
        <f>Table1[[#This Row],[Revenue]]-Table1[[#This Row],[Cost]]</f>
        <v>546.70000000000027</v>
      </c>
      <c r="R483" s="6">
        <f>Table1[[#This Row],[Profit]]/Table1[[#This Row],[Revenue]]</f>
        <v>0.1642930769716221</v>
      </c>
    </row>
    <row r="484" spans="1:18" x14ac:dyDescent="0.45">
      <c r="A484" s="4" t="s">
        <v>982</v>
      </c>
      <c r="B484" s="4" t="s">
        <v>983</v>
      </c>
      <c r="C484" s="4" t="s">
        <v>7</v>
      </c>
      <c r="D484" s="4" t="s">
        <v>134</v>
      </c>
      <c r="E484" s="4" t="s">
        <v>14</v>
      </c>
      <c r="F484" s="5">
        <v>46001</v>
      </c>
      <c r="G484" s="4" t="str">
        <f>IF(WEEKDAY(Table1[[#This Row],[Order_Date]],2)&gt;=6,"Weekend","Weekday")</f>
        <v>Weekday</v>
      </c>
      <c r="H484" s="5" t="str">
        <f>TEXT(Table1[[#This Row],[Order_Date]],"mmmm")</f>
        <v>December</v>
      </c>
      <c r="I484" s="7">
        <f>MONTH(Table1[[#This Row],[Order_Date]])</f>
        <v>12</v>
      </c>
      <c r="J484" s="7">
        <v>5</v>
      </c>
      <c r="K484" s="4">
        <v>1468.9</v>
      </c>
      <c r="L484" s="4">
        <v>20</v>
      </c>
      <c r="M484" s="4">
        <v>5875.6</v>
      </c>
      <c r="N484" s="4">
        <f>(Table1[[#This Row],[Quantity]]*Table1[[#This Row],[Unit_Price]])*(1-Table1[[#This Row],[Discount_%]]/100)</f>
        <v>5875.6</v>
      </c>
      <c r="O484" s="4">
        <v>4891.91</v>
      </c>
      <c r="P484" s="4">
        <v>983.69</v>
      </c>
      <c r="Q484">
        <f>Table1[[#This Row],[Revenue]]-Table1[[#This Row],[Cost]]</f>
        <v>983.69000000000051</v>
      </c>
      <c r="R484" s="6">
        <f>Table1[[#This Row],[Profit]]/Table1[[#This Row],[Revenue]]</f>
        <v>0.16741949758322555</v>
      </c>
    </row>
    <row r="485" spans="1:18" x14ac:dyDescent="0.45">
      <c r="A485" s="1" t="s">
        <v>984</v>
      </c>
      <c r="B485" s="1" t="s">
        <v>985</v>
      </c>
      <c r="C485" s="1" t="s">
        <v>2</v>
      </c>
      <c r="D485" s="1" t="s">
        <v>68</v>
      </c>
      <c r="E485" s="1" t="s">
        <v>9</v>
      </c>
      <c r="F485" s="2">
        <v>45351</v>
      </c>
      <c r="G485" s="1" t="str">
        <f>IF(WEEKDAY(Table1[[#This Row],[Order_Date]],2)&gt;=6,"Weekend","Weekday")</f>
        <v>Weekday</v>
      </c>
      <c r="H485" s="2" t="str">
        <f>TEXT(Table1[[#This Row],[Order_Date]],"mmmm")</f>
        <v>February</v>
      </c>
      <c r="I485" s="8">
        <f>MONTH(Table1[[#This Row],[Order_Date]])</f>
        <v>2</v>
      </c>
      <c r="J485" s="8">
        <v>5</v>
      </c>
      <c r="K485" s="1">
        <v>4143.1499999999996</v>
      </c>
      <c r="L485" s="1">
        <v>20</v>
      </c>
      <c r="M485" s="1">
        <v>16572.599999999999</v>
      </c>
      <c r="N485" s="1">
        <f>(Table1[[#This Row],[Quantity]]*Table1[[#This Row],[Unit_Price]])*(1-Table1[[#This Row],[Discount_%]]/100)</f>
        <v>16572.600000000002</v>
      </c>
      <c r="O485" s="1">
        <v>11996.29</v>
      </c>
      <c r="P485" s="1">
        <v>4576.3100000000004</v>
      </c>
      <c r="Q485">
        <f>Table1[[#This Row],[Revenue]]-Table1[[#This Row],[Cost]]</f>
        <v>4576.3099999999977</v>
      </c>
      <c r="R485" s="6">
        <f>Table1[[#This Row],[Profit]]/Table1[[#This Row],[Revenue]]</f>
        <v>0.27613711789339035</v>
      </c>
    </row>
    <row r="486" spans="1:18" x14ac:dyDescent="0.45">
      <c r="A486" s="4" t="s">
        <v>986</v>
      </c>
      <c r="B486" s="4" t="s">
        <v>987</v>
      </c>
      <c r="C486" s="4" t="s">
        <v>20</v>
      </c>
      <c r="D486" s="4" t="s">
        <v>60</v>
      </c>
      <c r="E486" s="4" t="s">
        <v>9</v>
      </c>
      <c r="F486" s="5">
        <v>45505</v>
      </c>
      <c r="G486" s="4" t="str">
        <f>IF(WEEKDAY(Table1[[#This Row],[Order_Date]],2)&gt;=6,"Weekend","Weekday")</f>
        <v>Weekday</v>
      </c>
      <c r="H486" s="5" t="str">
        <f>TEXT(Table1[[#This Row],[Order_Date]],"mmmm")</f>
        <v>August</v>
      </c>
      <c r="I486" s="7">
        <f>MONTH(Table1[[#This Row],[Order_Date]])</f>
        <v>8</v>
      </c>
      <c r="J486" s="7">
        <v>3</v>
      </c>
      <c r="K486" s="4">
        <v>2305.61</v>
      </c>
      <c r="L486" s="4">
        <v>5</v>
      </c>
      <c r="M486" s="4">
        <v>6570.99</v>
      </c>
      <c r="N486" s="4">
        <f>(Table1[[#This Row],[Quantity]]*Table1[[#This Row],[Unit_Price]])*(1-Table1[[#This Row],[Discount_%]]/100)</f>
        <v>6570.9884999999995</v>
      </c>
      <c r="O486" s="4">
        <v>4315.4399999999996</v>
      </c>
      <c r="P486" s="4">
        <v>2255.5500000000002</v>
      </c>
      <c r="Q486">
        <f>Table1[[#This Row],[Revenue]]-Table1[[#This Row],[Cost]]</f>
        <v>2255.5500000000002</v>
      </c>
      <c r="R486" s="6">
        <f>Table1[[#This Row],[Profit]]/Table1[[#This Row],[Revenue]]</f>
        <v>0.3432587783575991</v>
      </c>
    </row>
    <row r="487" spans="1:18" x14ac:dyDescent="0.45">
      <c r="A487" s="1" t="s">
        <v>988</v>
      </c>
      <c r="B487" s="1" t="s">
        <v>989</v>
      </c>
      <c r="C487" s="1" t="s">
        <v>7</v>
      </c>
      <c r="D487" s="1" t="s">
        <v>134</v>
      </c>
      <c r="E487" s="1" t="s">
        <v>4</v>
      </c>
      <c r="F487" s="2">
        <v>45502</v>
      </c>
      <c r="G487" s="1" t="str">
        <f>IF(WEEKDAY(Table1[[#This Row],[Order_Date]],2)&gt;=6,"Weekend","Weekday")</f>
        <v>Weekday</v>
      </c>
      <c r="H487" s="2" t="str">
        <f>TEXT(Table1[[#This Row],[Order_Date]],"mmmm")</f>
        <v>July</v>
      </c>
      <c r="I487" s="8">
        <f>MONTH(Table1[[#This Row],[Order_Date]])</f>
        <v>7</v>
      </c>
      <c r="J487" s="8">
        <v>4</v>
      </c>
      <c r="K487" s="1">
        <v>2308.04</v>
      </c>
      <c r="L487" s="1">
        <v>0</v>
      </c>
      <c r="M487" s="1">
        <v>9232.16</v>
      </c>
      <c r="N487" s="1">
        <f>(Table1[[#This Row],[Quantity]]*Table1[[#This Row],[Unit_Price]])*(1-Table1[[#This Row],[Discount_%]]/100)</f>
        <v>9232.16</v>
      </c>
      <c r="O487" s="1">
        <v>7576.05</v>
      </c>
      <c r="P487" s="1">
        <v>1656.11</v>
      </c>
      <c r="Q487">
        <f>Table1[[#This Row],[Revenue]]-Table1[[#This Row],[Cost]]</f>
        <v>1656.1099999999997</v>
      </c>
      <c r="R487" s="6">
        <f>Table1[[#This Row],[Profit]]/Table1[[#This Row],[Revenue]]</f>
        <v>0.17938488934333893</v>
      </c>
    </row>
    <row r="488" spans="1:18" x14ac:dyDescent="0.45">
      <c r="A488" s="4" t="s">
        <v>990</v>
      </c>
      <c r="B488" s="4" t="s">
        <v>991</v>
      </c>
      <c r="C488" s="4" t="s">
        <v>28</v>
      </c>
      <c r="D488" s="4" t="s">
        <v>85</v>
      </c>
      <c r="E488" s="4" t="s">
        <v>4</v>
      </c>
      <c r="F488" s="5">
        <v>45427</v>
      </c>
      <c r="G488" s="4" t="str">
        <f>IF(WEEKDAY(Table1[[#This Row],[Order_Date]],2)&gt;=6,"Weekend","Weekday")</f>
        <v>Weekday</v>
      </c>
      <c r="H488" s="5" t="str">
        <f>TEXT(Table1[[#This Row],[Order_Date]],"mmmm")</f>
        <v>May</v>
      </c>
      <c r="I488" s="7">
        <f>MONTH(Table1[[#This Row],[Order_Date]])</f>
        <v>5</v>
      </c>
      <c r="J488" s="7">
        <v>1</v>
      </c>
      <c r="K488" s="4">
        <v>2272.04</v>
      </c>
      <c r="L488" s="4">
        <v>5</v>
      </c>
      <c r="M488" s="4">
        <v>2158.44</v>
      </c>
      <c r="N488" s="4">
        <f>(Table1[[#This Row],[Quantity]]*Table1[[#This Row],[Unit_Price]])*(1-Table1[[#This Row],[Discount_%]]/100)</f>
        <v>2158.4379999999996</v>
      </c>
      <c r="O488" s="4">
        <v>1320.87</v>
      </c>
      <c r="P488" s="4">
        <v>837.57</v>
      </c>
      <c r="Q488">
        <f>Table1[[#This Row],[Revenue]]-Table1[[#This Row],[Cost]]</f>
        <v>837.57000000000016</v>
      </c>
      <c r="R488" s="6">
        <f>Table1[[#This Row],[Profit]]/Table1[[#This Row],[Revenue]]</f>
        <v>0.388044142992161</v>
      </c>
    </row>
    <row r="489" spans="1:18" x14ac:dyDescent="0.45">
      <c r="A489" s="1" t="s">
        <v>992</v>
      </c>
      <c r="B489" s="1" t="s">
        <v>993</v>
      </c>
      <c r="C489" s="1" t="s">
        <v>12</v>
      </c>
      <c r="D489" s="1" t="s">
        <v>111</v>
      </c>
      <c r="E489" s="1" t="s">
        <v>14</v>
      </c>
      <c r="F489" s="2">
        <v>45638</v>
      </c>
      <c r="G489" s="1" t="str">
        <f>IF(WEEKDAY(Table1[[#This Row],[Order_Date]],2)&gt;=6,"Weekend","Weekday")</f>
        <v>Weekday</v>
      </c>
      <c r="H489" s="2" t="str">
        <f>TEXT(Table1[[#This Row],[Order_Date]],"mmmm")</f>
        <v>December</v>
      </c>
      <c r="I489" s="8">
        <f>MONTH(Table1[[#This Row],[Order_Date]])</f>
        <v>12</v>
      </c>
      <c r="J489" s="8">
        <v>1</v>
      </c>
      <c r="K489" s="1">
        <v>3756.42</v>
      </c>
      <c r="L489" s="1">
        <v>15</v>
      </c>
      <c r="M489" s="1">
        <v>3192.96</v>
      </c>
      <c r="N489" s="1">
        <f>(Table1[[#This Row],[Quantity]]*Table1[[#This Row],[Unit_Price]])*(1-Table1[[#This Row],[Discount_%]]/100)</f>
        <v>3192.9569999999999</v>
      </c>
      <c r="O489" s="1">
        <v>2441.84</v>
      </c>
      <c r="P489" s="1">
        <v>751.12</v>
      </c>
      <c r="Q489">
        <f>Table1[[#This Row],[Revenue]]-Table1[[#This Row],[Cost]]</f>
        <v>751.11999999999989</v>
      </c>
      <c r="R489" s="6">
        <f>Table1[[#This Row],[Profit]]/Table1[[#This Row],[Revenue]]</f>
        <v>0.23524253357386249</v>
      </c>
    </row>
    <row r="490" spans="1:18" x14ac:dyDescent="0.45">
      <c r="A490" s="4" t="s">
        <v>994</v>
      </c>
      <c r="B490" s="4" t="s">
        <v>995</v>
      </c>
      <c r="C490" s="4" t="s">
        <v>20</v>
      </c>
      <c r="D490" s="4" t="s">
        <v>103</v>
      </c>
      <c r="E490" s="4" t="s">
        <v>22</v>
      </c>
      <c r="F490" s="5">
        <v>45467</v>
      </c>
      <c r="G490" s="4" t="str">
        <f>IF(WEEKDAY(Table1[[#This Row],[Order_Date]],2)&gt;=6,"Weekend","Weekday")</f>
        <v>Weekday</v>
      </c>
      <c r="H490" s="5" t="str">
        <f>TEXT(Table1[[#This Row],[Order_Date]],"mmmm")</f>
        <v>June</v>
      </c>
      <c r="I490" s="7">
        <f>MONTH(Table1[[#This Row],[Order_Date]])</f>
        <v>6</v>
      </c>
      <c r="J490" s="7">
        <v>3</v>
      </c>
      <c r="K490" s="4">
        <v>159.33000000000001</v>
      </c>
      <c r="L490" s="4">
        <v>15</v>
      </c>
      <c r="M490" s="4">
        <v>406.29</v>
      </c>
      <c r="N490" s="4">
        <f>(Table1[[#This Row],[Quantity]]*Table1[[#This Row],[Unit_Price]])*(1-Table1[[#This Row],[Discount_%]]/100)</f>
        <v>406.29149999999998</v>
      </c>
      <c r="O490" s="4">
        <v>340.93</v>
      </c>
      <c r="P490" s="4">
        <v>65.36</v>
      </c>
      <c r="Q490">
        <f>Table1[[#This Row],[Revenue]]-Table1[[#This Row],[Cost]]</f>
        <v>65.360000000000014</v>
      </c>
      <c r="R490" s="6">
        <f>Table1[[#This Row],[Profit]]/Table1[[#This Row],[Revenue]]</f>
        <v>0.16087031430751433</v>
      </c>
    </row>
    <row r="491" spans="1:18" x14ac:dyDescent="0.45">
      <c r="A491" s="1" t="s">
        <v>996</v>
      </c>
      <c r="B491" s="1" t="s">
        <v>997</v>
      </c>
      <c r="C491" s="1" t="s">
        <v>20</v>
      </c>
      <c r="D491" s="1" t="s">
        <v>57</v>
      </c>
      <c r="E491" s="1" t="s">
        <v>4</v>
      </c>
      <c r="F491" s="2">
        <v>45472</v>
      </c>
      <c r="G491" s="1" t="str">
        <f>IF(WEEKDAY(Table1[[#This Row],[Order_Date]],2)&gt;=6,"Weekend","Weekday")</f>
        <v>Weekend</v>
      </c>
      <c r="H491" s="2" t="str">
        <f>TEXT(Table1[[#This Row],[Order_Date]],"mmmm")</f>
        <v>June</v>
      </c>
      <c r="I491" s="8">
        <f>MONTH(Table1[[#This Row],[Order_Date]])</f>
        <v>6</v>
      </c>
      <c r="J491" s="8">
        <v>2</v>
      </c>
      <c r="K491" s="1">
        <v>2363.54</v>
      </c>
      <c r="L491" s="1">
        <v>0</v>
      </c>
      <c r="M491" s="1">
        <v>4727.08</v>
      </c>
      <c r="N491" s="1">
        <f>(Table1[[#This Row],[Quantity]]*Table1[[#This Row],[Unit_Price]])*(1-Table1[[#This Row],[Discount_%]]/100)</f>
        <v>4727.08</v>
      </c>
      <c r="O491" s="1">
        <v>4008.08</v>
      </c>
      <c r="P491" s="1">
        <v>719</v>
      </c>
      <c r="Q491">
        <f>Table1[[#This Row],[Revenue]]-Table1[[#This Row],[Cost]]</f>
        <v>719</v>
      </c>
      <c r="R491" s="6">
        <f>Table1[[#This Row],[Profit]]/Table1[[#This Row],[Revenue]]</f>
        <v>0.15210235494216304</v>
      </c>
    </row>
    <row r="492" spans="1:18" x14ac:dyDescent="0.45">
      <c r="A492" s="4" t="s">
        <v>998</v>
      </c>
      <c r="B492" s="4" t="s">
        <v>999</v>
      </c>
      <c r="C492" s="4" t="s">
        <v>20</v>
      </c>
      <c r="D492" s="4" t="s">
        <v>103</v>
      </c>
      <c r="E492" s="4" t="s">
        <v>22</v>
      </c>
      <c r="F492" s="5">
        <v>45505</v>
      </c>
      <c r="G492" s="4" t="str">
        <f>IF(WEEKDAY(Table1[[#This Row],[Order_Date]],2)&gt;=6,"Weekend","Weekday")</f>
        <v>Weekday</v>
      </c>
      <c r="H492" s="5" t="str">
        <f>TEXT(Table1[[#This Row],[Order_Date]],"mmmm")</f>
        <v>August</v>
      </c>
      <c r="I492" s="7">
        <f>MONTH(Table1[[#This Row],[Order_Date]])</f>
        <v>8</v>
      </c>
      <c r="J492" s="7">
        <v>3</v>
      </c>
      <c r="K492" s="4">
        <v>3340.72</v>
      </c>
      <c r="L492" s="4">
        <v>0</v>
      </c>
      <c r="M492" s="4">
        <v>10022.16</v>
      </c>
      <c r="N492" s="4">
        <f>(Table1[[#This Row],[Quantity]]*Table1[[#This Row],[Unit_Price]])*(1-Table1[[#This Row],[Discount_%]]/100)</f>
        <v>10022.16</v>
      </c>
      <c r="O492" s="4">
        <v>6477.31</v>
      </c>
      <c r="P492" s="4">
        <v>3544.85</v>
      </c>
      <c r="Q492">
        <f>Table1[[#This Row],[Revenue]]-Table1[[#This Row],[Cost]]</f>
        <v>3544.8499999999995</v>
      </c>
      <c r="R492" s="6">
        <f>Table1[[#This Row],[Profit]]/Table1[[#This Row],[Revenue]]</f>
        <v>0.35370119814491086</v>
      </c>
    </row>
    <row r="493" spans="1:18" x14ac:dyDescent="0.45">
      <c r="A493" s="1" t="s">
        <v>1000</v>
      </c>
      <c r="B493" s="1" t="s">
        <v>1001</v>
      </c>
      <c r="C493" s="1" t="s">
        <v>2</v>
      </c>
      <c r="D493" s="1" t="s">
        <v>3</v>
      </c>
      <c r="E493" s="1" t="s">
        <v>22</v>
      </c>
      <c r="F493" s="2">
        <v>45915</v>
      </c>
      <c r="G493" s="1" t="str">
        <f>IF(WEEKDAY(Table1[[#This Row],[Order_Date]],2)&gt;=6,"Weekend","Weekday")</f>
        <v>Weekday</v>
      </c>
      <c r="H493" s="2" t="str">
        <f>TEXT(Table1[[#This Row],[Order_Date]],"mmmm")</f>
        <v>September</v>
      </c>
      <c r="I493" s="8">
        <f>MONTH(Table1[[#This Row],[Order_Date]])</f>
        <v>9</v>
      </c>
      <c r="J493" s="8">
        <v>2</v>
      </c>
      <c r="K493" s="1">
        <v>202.63</v>
      </c>
      <c r="L493" s="1">
        <v>15</v>
      </c>
      <c r="M493" s="1">
        <v>344.47</v>
      </c>
      <c r="N493" s="1">
        <f>(Table1[[#This Row],[Quantity]]*Table1[[#This Row],[Unit_Price]])*(1-Table1[[#This Row],[Discount_%]]/100)</f>
        <v>344.471</v>
      </c>
      <c r="O493" s="1">
        <v>213.76</v>
      </c>
      <c r="P493" s="1">
        <v>130.71</v>
      </c>
      <c r="Q493">
        <f>Table1[[#This Row],[Revenue]]-Table1[[#This Row],[Cost]]</f>
        <v>130.71000000000004</v>
      </c>
      <c r="R493" s="6">
        <f>Table1[[#This Row],[Profit]]/Table1[[#This Row],[Revenue]]</f>
        <v>0.3794524922344471</v>
      </c>
    </row>
    <row r="494" spans="1:18" x14ac:dyDescent="0.45">
      <c r="A494" s="4" t="s">
        <v>1002</v>
      </c>
      <c r="B494" s="4" t="s">
        <v>1003</v>
      </c>
      <c r="C494" s="4" t="s">
        <v>12</v>
      </c>
      <c r="D494" s="4" t="s">
        <v>13</v>
      </c>
      <c r="E494" s="4" t="s">
        <v>22</v>
      </c>
      <c r="F494" s="5">
        <v>45389</v>
      </c>
      <c r="G494" s="4" t="str">
        <f>IF(WEEKDAY(Table1[[#This Row],[Order_Date]],2)&gt;=6,"Weekend","Weekday")</f>
        <v>Weekend</v>
      </c>
      <c r="H494" s="5" t="str">
        <f>TEXT(Table1[[#This Row],[Order_Date]],"mmmm")</f>
        <v>April</v>
      </c>
      <c r="I494" s="7">
        <f>MONTH(Table1[[#This Row],[Order_Date]])</f>
        <v>4</v>
      </c>
      <c r="J494" s="7">
        <v>1</v>
      </c>
      <c r="K494" s="4">
        <v>4882.3599999999997</v>
      </c>
      <c r="L494" s="4">
        <v>10</v>
      </c>
      <c r="M494" s="4">
        <v>4394.12</v>
      </c>
      <c r="N494" s="4">
        <f>(Table1[[#This Row],[Quantity]]*Table1[[#This Row],[Unit_Price]])*(1-Table1[[#This Row],[Discount_%]]/100)</f>
        <v>4394.1239999999998</v>
      </c>
      <c r="O494" s="4">
        <v>3369.58</v>
      </c>
      <c r="P494" s="4">
        <v>1024.54</v>
      </c>
      <c r="Q494">
        <f>Table1[[#This Row],[Revenue]]-Table1[[#This Row],[Cost]]</f>
        <v>1024.54</v>
      </c>
      <c r="R494" s="6">
        <f>Table1[[#This Row],[Profit]]/Table1[[#This Row],[Revenue]]</f>
        <v>0.23316158866849335</v>
      </c>
    </row>
    <row r="495" spans="1:18" x14ac:dyDescent="0.45">
      <c r="A495" s="1" t="s">
        <v>1004</v>
      </c>
      <c r="B495" s="1" t="s">
        <v>1005</v>
      </c>
      <c r="C495" s="1" t="s">
        <v>12</v>
      </c>
      <c r="D495" s="1" t="s">
        <v>38</v>
      </c>
      <c r="E495" s="1" t="s">
        <v>4</v>
      </c>
      <c r="F495" s="2">
        <v>45760</v>
      </c>
      <c r="G495" s="1" t="str">
        <f>IF(WEEKDAY(Table1[[#This Row],[Order_Date]],2)&gt;=6,"Weekend","Weekday")</f>
        <v>Weekend</v>
      </c>
      <c r="H495" s="2" t="str">
        <f>TEXT(Table1[[#This Row],[Order_Date]],"mmmm")</f>
        <v>April</v>
      </c>
      <c r="I495" s="8">
        <f>MONTH(Table1[[#This Row],[Order_Date]])</f>
        <v>4</v>
      </c>
      <c r="J495" s="8">
        <v>4</v>
      </c>
      <c r="K495" s="1">
        <v>3895.71</v>
      </c>
      <c r="L495" s="1">
        <v>10</v>
      </c>
      <c r="M495" s="1">
        <v>14024.56</v>
      </c>
      <c r="N495" s="1">
        <f>(Table1[[#This Row],[Quantity]]*Table1[[#This Row],[Unit_Price]])*(1-Table1[[#This Row],[Discount_%]]/100)</f>
        <v>14024.556</v>
      </c>
      <c r="O495" s="1">
        <v>10672.35</v>
      </c>
      <c r="P495" s="1">
        <v>3352.21</v>
      </c>
      <c r="Q495">
        <f>Table1[[#This Row],[Revenue]]-Table1[[#This Row],[Cost]]</f>
        <v>3352.2099999999991</v>
      </c>
      <c r="R495" s="6">
        <f>Table1[[#This Row],[Profit]]/Table1[[#This Row],[Revenue]]</f>
        <v>0.23902425459337051</v>
      </c>
    </row>
    <row r="496" spans="1:18" x14ac:dyDescent="0.45">
      <c r="A496" s="4" t="s">
        <v>1006</v>
      </c>
      <c r="B496" s="4" t="s">
        <v>1007</v>
      </c>
      <c r="C496" s="4" t="s">
        <v>7</v>
      </c>
      <c r="D496" s="4" t="s">
        <v>134</v>
      </c>
      <c r="E496" s="4" t="s">
        <v>9</v>
      </c>
      <c r="F496" s="5">
        <v>45582</v>
      </c>
      <c r="G496" s="4" t="str">
        <f>IF(WEEKDAY(Table1[[#This Row],[Order_Date]],2)&gt;=6,"Weekend","Weekday")</f>
        <v>Weekday</v>
      </c>
      <c r="H496" s="5" t="str">
        <f>TEXT(Table1[[#This Row],[Order_Date]],"mmmm")</f>
        <v>October</v>
      </c>
      <c r="I496" s="7">
        <f>MONTH(Table1[[#This Row],[Order_Date]])</f>
        <v>10</v>
      </c>
      <c r="J496" s="7">
        <v>2</v>
      </c>
      <c r="K496" s="4">
        <v>1678.86</v>
      </c>
      <c r="L496" s="4">
        <v>5</v>
      </c>
      <c r="M496" s="4">
        <v>3189.83</v>
      </c>
      <c r="N496" s="4">
        <f>(Table1[[#This Row],[Quantity]]*Table1[[#This Row],[Unit_Price]])*(1-Table1[[#This Row],[Discount_%]]/100)</f>
        <v>3189.8339999999998</v>
      </c>
      <c r="O496" s="4">
        <v>2013.77</v>
      </c>
      <c r="P496" s="4">
        <v>1176.06</v>
      </c>
      <c r="Q496">
        <f>Table1[[#This Row],[Revenue]]-Table1[[#This Row],[Cost]]</f>
        <v>1176.06</v>
      </c>
      <c r="R496" s="6">
        <f>Table1[[#This Row],[Profit]]/Table1[[#This Row],[Revenue]]</f>
        <v>0.36869049447776214</v>
      </c>
    </row>
    <row r="497" spans="1:18" x14ac:dyDescent="0.45">
      <c r="A497" s="1" t="s">
        <v>1008</v>
      </c>
      <c r="B497" s="1" t="s">
        <v>1009</v>
      </c>
      <c r="C497" s="1" t="s">
        <v>2</v>
      </c>
      <c r="D497" s="1" t="s">
        <v>65</v>
      </c>
      <c r="E497" s="1" t="s">
        <v>9</v>
      </c>
      <c r="F497" s="2">
        <v>45764</v>
      </c>
      <c r="G497" s="1" t="str">
        <f>IF(WEEKDAY(Table1[[#This Row],[Order_Date]],2)&gt;=6,"Weekend","Weekday")</f>
        <v>Weekday</v>
      </c>
      <c r="H497" s="2" t="str">
        <f>TEXT(Table1[[#This Row],[Order_Date]],"mmmm")</f>
        <v>April</v>
      </c>
      <c r="I497" s="8">
        <f>MONTH(Table1[[#This Row],[Order_Date]])</f>
        <v>4</v>
      </c>
      <c r="J497" s="8">
        <v>2</v>
      </c>
      <c r="K497" s="1">
        <v>3049.22</v>
      </c>
      <c r="L497" s="1">
        <v>15</v>
      </c>
      <c r="M497" s="1">
        <v>5183.67</v>
      </c>
      <c r="N497" s="1">
        <f>(Table1[[#This Row],[Quantity]]*Table1[[#This Row],[Unit_Price]])*(1-Table1[[#This Row],[Discount_%]]/100)</f>
        <v>5183.674</v>
      </c>
      <c r="O497" s="1">
        <v>3864.97</v>
      </c>
      <c r="P497" s="1">
        <v>1318.7</v>
      </c>
      <c r="Q497">
        <f>Table1[[#This Row],[Revenue]]-Table1[[#This Row],[Cost]]</f>
        <v>1318.7000000000003</v>
      </c>
      <c r="R497" s="6">
        <f>Table1[[#This Row],[Profit]]/Table1[[#This Row],[Revenue]]</f>
        <v>0.25439505215416874</v>
      </c>
    </row>
    <row r="498" spans="1:18" x14ac:dyDescent="0.45">
      <c r="A498" s="4" t="s">
        <v>1010</v>
      </c>
      <c r="B498" s="4" t="s">
        <v>1011</v>
      </c>
      <c r="C498" s="4" t="s">
        <v>2</v>
      </c>
      <c r="D498" s="4" t="s">
        <v>68</v>
      </c>
      <c r="E498" s="4" t="s">
        <v>9</v>
      </c>
      <c r="F498" s="5">
        <v>45841</v>
      </c>
      <c r="G498" s="4" t="str">
        <f>IF(WEEKDAY(Table1[[#This Row],[Order_Date]],2)&gt;=6,"Weekend","Weekday")</f>
        <v>Weekday</v>
      </c>
      <c r="H498" s="5" t="str">
        <f>TEXT(Table1[[#This Row],[Order_Date]],"mmmm")</f>
        <v>July</v>
      </c>
      <c r="I498" s="7">
        <f>MONTH(Table1[[#This Row],[Order_Date]])</f>
        <v>7</v>
      </c>
      <c r="J498" s="7">
        <v>4</v>
      </c>
      <c r="K498" s="4">
        <v>867.53</v>
      </c>
      <c r="L498" s="4">
        <v>10</v>
      </c>
      <c r="M498" s="4">
        <v>3123.11</v>
      </c>
      <c r="N498" s="4">
        <f>(Table1[[#This Row],[Quantity]]*Table1[[#This Row],[Unit_Price]])*(1-Table1[[#This Row],[Discount_%]]/100)</f>
        <v>3123.1080000000002</v>
      </c>
      <c r="O498" s="4">
        <v>1908.01</v>
      </c>
      <c r="P498" s="4">
        <v>1215.0999999999999</v>
      </c>
      <c r="Q498">
        <f>Table1[[#This Row],[Revenue]]-Table1[[#This Row],[Cost]]</f>
        <v>1215.1000000000001</v>
      </c>
      <c r="R498" s="6">
        <f>Table1[[#This Row],[Profit]]/Table1[[#This Row],[Revenue]]</f>
        <v>0.38906730790782262</v>
      </c>
    </row>
    <row r="499" spans="1:18" x14ac:dyDescent="0.45">
      <c r="A499" s="1" t="s">
        <v>1012</v>
      </c>
      <c r="B499" s="1" t="s">
        <v>1013</v>
      </c>
      <c r="C499" s="1" t="s">
        <v>7</v>
      </c>
      <c r="D499" s="1" t="s">
        <v>106</v>
      </c>
      <c r="E499" s="1" t="s">
        <v>4</v>
      </c>
      <c r="F499" s="2">
        <v>45376</v>
      </c>
      <c r="G499" s="1" t="str">
        <f>IF(WEEKDAY(Table1[[#This Row],[Order_Date]],2)&gt;=6,"Weekend","Weekday")</f>
        <v>Weekday</v>
      </c>
      <c r="H499" s="2" t="str">
        <f>TEXT(Table1[[#This Row],[Order_Date]],"mmmm")</f>
        <v>March</v>
      </c>
      <c r="I499" s="8">
        <f>MONTH(Table1[[#This Row],[Order_Date]])</f>
        <v>3</v>
      </c>
      <c r="J499" s="8">
        <v>1</v>
      </c>
      <c r="K499" s="1">
        <v>1923.62</v>
      </c>
      <c r="L499" s="1">
        <v>10</v>
      </c>
      <c r="M499" s="1">
        <v>1731.26</v>
      </c>
      <c r="N499" s="1">
        <f>(Table1[[#This Row],[Quantity]]*Table1[[#This Row],[Unit_Price]])*(1-Table1[[#This Row],[Discount_%]]/100)</f>
        <v>1731.258</v>
      </c>
      <c r="O499" s="1">
        <v>1225.77</v>
      </c>
      <c r="P499" s="1">
        <v>505.49</v>
      </c>
      <c r="Q499">
        <f>Table1[[#This Row],[Revenue]]-Table1[[#This Row],[Cost]]</f>
        <v>505.49</v>
      </c>
      <c r="R499" s="6">
        <f>Table1[[#This Row],[Profit]]/Table1[[#This Row],[Revenue]]</f>
        <v>0.29197809687741877</v>
      </c>
    </row>
    <row r="500" spans="1:18" x14ac:dyDescent="0.45">
      <c r="A500" s="4" t="s">
        <v>1014</v>
      </c>
      <c r="B500" s="4" t="s">
        <v>1015</v>
      </c>
      <c r="C500" s="4" t="s">
        <v>20</v>
      </c>
      <c r="D500" s="4" t="s">
        <v>60</v>
      </c>
      <c r="E500" s="4" t="s">
        <v>4</v>
      </c>
      <c r="F500" s="5">
        <v>45817</v>
      </c>
      <c r="G500" s="4" t="str">
        <f>IF(WEEKDAY(Table1[[#This Row],[Order_Date]],2)&gt;=6,"Weekend","Weekday")</f>
        <v>Weekday</v>
      </c>
      <c r="H500" s="5" t="str">
        <f>TEXT(Table1[[#This Row],[Order_Date]],"mmmm")</f>
        <v>June</v>
      </c>
      <c r="I500" s="7">
        <f>MONTH(Table1[[#This Row],[Order_Date]])</f>
        <v>6</v>
      </c>
      <c r="J500" s="7">
        <v>2</v>
      </c>
      <c r="K500" s="4">
        <v>3103.4</v>
      </c>
      <c r="L500" s="4">
        <v>10</v>
      </c>
      <c r="M500" s="4">
        <v>5586.12</v>
      </c>
      <c r="N500" s="4">
        <f>(Table1[[#This Row],[Quantity]]*Table1[[#This Row],[Unit_Price]])*(1-Table1[[#This Row],[Discount_%]]/100)</f>
        <v>5586.12</v>
      </c>
      <c r="O500" s="4">
        <v>4668.71</v>
      </c>
      <c r="P500" s="4">
        <v>917.41</v>
      </c>
      <c r="Q500">
        <f>Table1[[#This Row],[Revenue]]-Table1[[#This Row],[Cost]]</f>
        <v>917.40999999999985</v>
      </c>
      <c r="R500" s="6">
        <f>Table1[[#This Row],[Profit]]/Table1[[#This Row],[Revenue]]</f>
        <v>0.16423027074248314</v>
      </c>
    </row>
    <row r="501" spans="1:18" x14ac:dyDescent="0.45">
      <c r="A501" s="1" t="s">
        <v>1016</v>
      </c>
      <c r="B501" s="1" t="s">
        <v>1017</v>
      </c>
      <c r="C501" s="1" t="s">
        <v>12</v>
      </c>
      <c r="D501" s="1" t="s">
        <v>13</v>
      </c>
      <c r="E501" s="1" t="s">
        <v>22</v>
      </c>
      <c r="F501" s="2">
        <v>45501</v>
      </c>
      <c r="G501" s="1" t="str">
        <f>IF(WEEKDAY(Table1[[#This Row],[Order_Date]],2)&gt;=6,"Weekend","Weekday")</f>
        <v>Weekend</v>
      </c>
      <c r="H501" s="2" t="str">
        <f>TEXT(Table1[[#This Row],[Order_Date]],"mmmm")</f>
        <v>July</v>
      </c>
      <c r="I501" s="8">
        <f>MONTH(Table1[[#This Row],[Order_Date]])</f>
        <v>7</v>
      </c>
      <c r="J501" s="8">
        <v>4</v>
      </c>
      <c r="K501" s="1">
        <v>695.36</v>
      </c>
      <c r="L501" s="1">
        <v>0</v>
      </c>
      <c r="M501" s="1">
        <v>2781.44</v>
      </c>
      <c r="N501" s="1">
        <f>(Table1[[#This Row],[Quantity]]*Table1[[#This Row],[Unit_Price]])*(1-Table1[[#This Row],[Discount_%]]/100)</f>
        <v>2781.44</v>
      </c>
      <c r="O501" s="1">
        <v>1806.18</v>
      </c>
      <c r="P501" s="1">
        <v>975.26</v>
      </c>
      <c r="Q501">
        <f>Table1[[#This Row],[Revenue]]-Table1[[#This Row],[Cost]]</f>
        <v>975.26</v>
      </c>
      <c r="R501" s="6">
        <f>Table1[[#This Row],[Profit]]/Table1[[#This Row],[Revenue]]</f>
        <v>0.35063132765761618</v>
      </c>
    </row>
    <row r="502" spans="1:18" x14ac:dyDescent="0.45">
      <c r="A502" s="4" t="s">
        <v>1018</v>
      </c>
      <c r="B502" s="4" t="s">
        <v>1019</v>
      </c>
      <c r="C502" s="4" t="s">
        <v>28</v>
      </c>
      <c r="D502" s="4" t="s">
        <v>35</v>
      </c>
      <c r="E502" s="4" t="s">
        <v>14</v>
      </c>
      <c r="F502" s="5">
        <v>45819</v>
      </c>
      <c r="G502" s="4" t="str">
        <f>IF(WEEKDAY(Table1[[#This Row],[Order_Date]],2)&gt;=6,"Weekend","Weekday")</f>
        <v>Weekday</v>
      </c>
      <c r="H502" s="5" t="str">
        <f>TEXT(Table1[[#This Row],[Order_Date]],"mmmm")</f>
        <v>June</v>
      </c>
      <c r="I502" s="7">
        <f>MONTH(Table1[[#This Row],[Order_Date]])</f>
        <v>6</v>
      </c>
      <c r="J502" s="7">
        <v>1</v>
      </c>
      <c r="K502" s="4">
        <v>3264.47</v>
      </c>
      <c r="L502" s="4">
        <v>15</v>
      </c>
      <c r="M502" s="4">
        <v>2774.8</v>
      </c>
      <c r="N502" s="4">
        <f>(Table1[[#This Row],[Quantity]]*Table1[[#This Row],[Unit_Price]])*(1-Table1[[#This Row],[Discount_%]]/100)</f>
        <v>2774.7994999999996</v>
      </c>
      <c r="O502" s="4">
        <v>1863.21</v>
      </c>
      <c r="P502" s="4">
        <v>911.59</v>
      </c>
      <c r="Q502">
        <f>Table1[[#This Row],[Revenue]]-Table1[[#This Row],[Cost]]</f>
        <v>911.59000000000015</v>
      </c>
      <c r="R502" s="6">
        <f>Table1[[#This Row],[Profit]]/Table1[[#This Row],[Revenue]]</f>
        <v>0.32852457834798904</v>
      </c>
    </row>
    <row r="503" spans="1:18" x14ac:dyDescent="0.45">
      <c r="A503" s="1" t="s">
        <v>1020</v>
      </c>
      <c r="B503" s="1" t="s">
        <v>1021</v>
      </c>
      <c r="C503" s="1" t="s">
        <v>2</v>
      </c>
      <c r="D503" s="1" t="s">
        <v>82</v>
      </c>
      <c r="E503" s="1" t="s">
        <v>9</v>
      </c>
      <c r="F503" s="2">
        <v>45941</v>
      </c>
      <c r="G503" s="1" t="str">
        <f>IF(WEEKDAY(Table1[[#This Row],[Order_Date]],2)&gt;=6,"Weekend","Weekday")</f>
        <v>Weekend</v>
      </c>
      <c r="H503" s="2" t="str">
        <f>TEXT(Table1[[#This Row],[Order_Date]],"mmmm")</f>
        <v>October</v>
      </c>
      <c r="I503" s="8">
        <f>MONTH(Table1[[#This Row],[Order_Date]])</f>
        <v>10</v>
      </c>
      <c r="J503" s="8">
        <v>1</v>
      </c>
      <c r="K503" s="1">
        <v>1366.31</v>
      </c>
      <c r="L503" s="1">
        <v>20</v>
      </c>
      <c r="M503" s="1">
        <v>1093.05</v>
      </c>
      <c r="N503" s="1">
        <f>(Table1[[#This Row],[Quantity]]*Table1[[#This Row],[Unit_Price]])*(1-Table1[[#This Row],[Discount_%]]/100)</f>
        <v>1093.048</v>
      </c>
      <c r="O503" s="1">
        <v>804.49</v>
      </c>
      <c r="P503" s="1">
        <v>288.56</v>
      </c>
      <c r="Q503">
        <f>Table1[[#This Row],[Revenue]]-Table1[[#This Row],[Cost]]</f>
        <v>288.55999999999995</v>
      </c>
      <c r="R503" s="6">
        <f>Table1[[#This Row],[Profit]]/Table1[[#This Row],[Revenue]]</f>
        <v>0.26399524266959429</v>
      </c>
    </row>
    <row r="504" spans="1:18" x14ac:dyDescent="0.45">
      <c r="A504" s="4" t="s">
        <v>1022</v>
      </c>
      <c r="B504" s="4" t="s">
        <v>1023</v>
      </c>
      <c r="C504" s="4" t="s">
        <v>28</v>
      </c>
      <c r="D504" s="4" t="s">
        <v>137</v>
      </c>
      <c r="E504" s="4" t="s">
        <v>4</v>
      </c>
      <c r="F504" s="5">
        <v>45892</v>
      </c>
      <c r="G504" s="4" t="str">
        <f>IF(WEEKDAY(Table1[[#This Row],[Order_Date]],2)&gt;=6,"Weekend","Weekday")</f>
        <v>Weekend</v>
      </c>
      <c r="H504" s="5" t="str">
        <f>TEXT(Table1[[#This Row],[Order_Date]],"mmmm")</f>
        <v>August</v>
      </c>
      <c r="I504" s="7">
        <f>MONTH(Table1[[#This Row],[Order_Date]])</f>
        <v>8</v>
      </c>
      <c r="J504" s="7">
        <v>5</v>
      </c>
      <c r="K504" s="4">
        <v>1183.21</v>
      </c>
      <c r="L504" s="4">
        <v>0</v>
      </c>
      <c r="M504" s="4">
        <v>5916.05</v>
      </c>
      <c r="N504" s="4">
        <f>(Table1[[#This Row],[Quantity]]*Table1[[#This Row],[Unit_Price]])*(1-Table1[[#This Row],[Discount_%]]/100)</f>
        <v>5916.05</v>
      </c>
      <c r="O504" s="4">
        <v>4996.6899999999996</v>
      </c>
      <c r="P504" s="4">
        <v>919.36</v>
      </c>
      <c r="Q504">
        <f>Table1[[#This Row],[Revenue]]-Table1[[#This Row],[Cost]]</f>
        <v>919.36000000000058</v>
      </c>
      <c r="R504" s="6">
        <f>Table1[[#This Row],[Profit]]/Table1[[#This Row],[Revenue]]</f>
        <v>0.15540098545482206</v>
      </c>
    </row>
    <row r="505" spans="1:18" x14ac:dyDescent="0.45">
      <c r="A505" s="1" t="s">
        <v>1024</v>
      </c>
      <c r="B505" s="1" t="s">
        <v>869</v>
      </c>
      <c r="C505" s="1" t="s">
        <v>28</v>
      </c>
      <c r="D505" s="1" t="s">
        <v>137</v>
      </c>
      <c r="E505" s="1" t="s">
        <v>22</v>
      </c>
      <c r="F505" s="2">
        <v>45985</v>
      </c>
      <c r="G505" s="1" t="str">
        <f>IF(WEEKDAY(Table1[[#This Row],[Order_Date]],2)&gt;=6,"Weekend","Weekday")</f>
        <v>Weekday</v>
      </c>
      <c r="H505" s="2" t="str">
        <f>TEXT(Table1[[#This Row],[Order_Date]],"mmmm")</f>
        <v>November</v>
      </c>
      <c r="I505" s="8">
        <f>MONTH(Table1[[#This Row],[Order_Date]])</f>
        <v>11</v>
      </c>
      <c r="J505" s="8">
        <v>4</v>
      </c>
      <c r="K505" s="1">
        <v>363.91</v>
      </c>
      <c r="L505" s="1">
        <v>20</v>
      </c>
      <c r="M505" s="1">
        <v>1164.51</v>
      </c>
      <c r="N505" s="1">
        <f>(Table1[[#This Row],[Quantity]]*Table1[[#This Row],[Unit_Price]])*(1-Table1[[#This Row],[Discount_%]]/100)</f>
        <v>1164.5120000000002</v>
      </c>
      <c r="O505" s="1">
        <v>791.88</v>
      </c>
      <c r="P505" s="1">
        <v>372.63</v>
      </c>
      <c r="Q505">
        <f>Table1[[#This Row],[Revenue]]-Table1[[#This Row],[Cost]]</f>
        <v>372.63</v>
      </c>
      <c r="R505" s="6">
        <f>Table1[[#This Row],[Profit]]/Table1[[#This Row],[Revenue]]</f>
        <v>0.31998866476028542</v>
      </c>
    </row>
    <row r="506" spans="1:18" x14ac:dyDescent="0.45">
      <c r="A506" s="4" t="s">
        <v>1025</v>
      </c>
      <c r="B506" s="4" t="s">
        <v>1026</v>
      </c>
      <c r="C506" s="4" t="s">
        <v>20</v>
      </c>
      <c r="D506" s="4" t="s">
        <v>57</v>
      </c>
      <c r="E506" s="4" t="s">
        <v>14</v>
      </c>
      <c r="F506" s="5">
        <v>45513</v>
      </c>
      <c r="G506" s="4" t="str">
        <f>IF(WEEKDAY(Table1[[#This Row],[Order_Date]],2)&gt;=6,"Weekend","Weekday")</f>
        <v>Weekday</v>
      </c>
      <c r="H506" s="5" t="str">
        <f>TEXT(Table1[[#This Row],[Order_Date]],"mmmm")</f>
        <v>August</v>
      </c>
      <c r="I506" s="7">
        <f>MONTH(Table1[[#This Row],[Order_Date]])</f>
        <v>8</v>
      </c>
      <c r="J506" s="7">
        <v>3</v>
      </c>
      <c r="K506" s="4">
        <v>1419.72</v>
      </c>
      <c r="L506" s="4">
        <v>0</v>
      </c>
      <c r="M506" s="4">
        <v>4259.16</v>
      </c>
      <c r="N506" s="4">
        <f>(Table1[[#This Row],[Quantity]]*Table1[[#This Row],[Unit_Price]])*(1-Table1[[#This Row],[Discount_%]]/100)</f>
        <v>4259.16</v>
      </c>
      <c r="O506" s="4">
        <v>3130.01</v>
      </c>
      <c r="P506" s="4">
        <v>1129.1500000000001</v>
      </c>
      <c r="Q506">
        <f>Table1[[#This Row],[Revenue]]-Table1[[#This Row],[Cost]]</f>
        <v>1129.1499999999996</v>
      </c>
      <c r="R506" s="6">
        <f>Table1[[#This Row],[Profit]]/Table1[[#This Row],[Revenue]]</f>
        <v>0.26511096084673974</v>
      </c>
    </row>
    <row r="507" spans="1:18" x14ac:dyDescent="0.45">
      <c r="A507" s="1" t="s">
        <v>1027</v>
      </c>
      <c r="B507" s="1" t="s">
        <v>1028</v>
      </c>
      <c r="C507" s="1" t="s">
        <v>7</v>
      </c>
      <c r="D507" s="1" t="s">
        <v>134</v>
      </c>
      <c r="E507" s="1" t="s">
        <v>14</v>
      </c>
      <c r="F507" s="2">
        <v>45450</v>
      </c>
      <c r="G507" s="1" t="str">
        <f>IF(WEEKDAY(Table1[[#This Row],[Order_Date]],2)&gt;=6,"Weekend","Weekday")</f>
        <v>Weekday</v>
      </c>
      <c r="H507" s="2" t="str">
        <f>TEXT(Table1[[#This Row],[Order_Date]],"mmmm")</f>
        <v>June</v>
      </c>
      <c r="I507" s="8">
        <f>MONTH(Table1[[#This Row],[Order_Date]])</f>
        <v>6</v>
      </c>
      <c r="J507" s="8">
        <v>2</v>
      </c>
      <c r="K507" s="1">
        <v>745.47</v>
      </c>
      <c r="L507" s="1">
        <v>15</v>
      </c>
      <c r="M507" s="1">
        <v>1267.3</v>
      </c>
      <c r="N507" s="1">
        <f>(Table1[[#This Row],[Quantity]]*Table1[[#This Row],[Unit_Price]])*(1-Table1[[#This Row],[Discount_%]]/100)</f>
        <v>1267.299</v>
      </c>
      <c r="O507" s="1">
        <v>990.39</v>
      </c>
      <c r="P507" s="1">
        <v>276.91000000000003</v>
      </c>
      <c r="Q507">
        <f>Table1[[#This Row],[Revenue]]-Table1[[#This Row],[Cost]]</f>
        <v>276.90999999999997</v>
      </c>
      <c r="R507" s="6">
        <f>Table1[[#This Row],[Profit]]/Table1[[#This Row],[Revenue]]</f>
        <v>0.218503905941766</v>
      </c>
    </row>
    <row r="508" spans="1:18" x14ac:dyDescent="0.45">
      <c r="A508" s="4" t="s">
        <v>1029</v>
      </c>
      <c r="B508" s="4" t="s">
        <v>1030</v>
      </c>
      <c r="C508" s="4" t="s">
        <v>12</v>
      </c>
      <c r="D508" s="4" t="s">
        <v>41</v>
      </c>
      <c r="E508" s="4" t="s">
        <v>22</v>
      </c>
      <c r="F508" s="5">
        <v>45552</v>
      </c>
      <c r="G508" s="4" t="str">
        <f>IF(WEEKDAY(Table1[[#This Row],[Order_Date]],2)&gt;=6,"Weekend","Weekday")</f>
        <v>Weekday</v>
      </c>
      <c r="H508" s="5" t="str">
        <f>TEXT(Table1[[#This Row],[Order_Date]],"mmmm")</f>
        <v>September</v>
      </c>
      <c r="I508" s="7">
        <f>MONTH(Table1[[#This Row],[Order_Date]])</f>
        <v>9</v>
      </c>
      <c r="J508" s="7">
        <v>2</v>
      </c>
      <c r="K508" s="4">
        <v>1146.21</v>
      </c>
      <c r="L508" s="4">
        <v>5</v>
      </c>
      <c r="M508" s="4">
        <v>2177.8000000000002</v>
      </c>
      <c r="N508" s="4">
        <f>(Table1[[#This Row],[Quantity]]*Table1[[#This Row],[Unit_Price]])*(1-Table1[[#This Row],[Discount_%]]/100)</f>
        <v>2177.799</v>
      </c>
      <c r="O508" s="4">
        <v>1582.09</v>
      </c>
      <c r="P508" s="4">
        <v>595.71</v>
      </c>
      <c r="Q508">
        <f>Table1[[#This Row],[Revenue]]-Table1[[#This Row],[Cost]]</f>
        <v>595.71000000000026</v>
      </c>
      <c r="R508" s="6">
        <f>Table1[[#This Row],[Profit]]/Table1[[#This Row],[Revenue]]</f>
        <v>0.27353751492331713</v>
      </c>
    </row>
    <row r="509" spans="1:18" x14ac:dyDescent="0.45">
      <c r="A509" s="1" t="s">
        <v>1031</v>
      </c>
      <c r="B509" s="1" t="s">
        <v>1032</v>
      </c>
      <c r="C509" s="1" t="s">
        <v>2</v>
      </c>
      <c r="D509" s="1" t="s">
        <v>17</v>
      </c>
      <c r="E509" s="1" t="s">
        <v>14</v>
      </c>
      <c r="F509" s="2">
        <v>45313</v>
      </c>
      <c r="G509" s="1" t="str">
        <f>IF(WEEKDAY(Table1[[#This Row],[Order_Date]],2)&gt;=6,"Weekend","Weekday")</f>
        <v>Weekday</v>
      </c>
      <c r="H509" s="2" t="str">
        <f>TEXT(Table1[[#This Row],[Order_Date]],"mmmm")</f>
        <v>January</v>
      </c>
      <c r="I509" s="8">
        <f>MONTH(Table1[[#This Row],[Order_Date]])</f>
        <v>1</v>
      </c>
      <c r="J509" s="8">
        <v>4</v>
      </c>
      <c r="K509" s="1">
        <v>3690.73</v>
      </c>
      <c r="L509" s="1">
        <v>15</v>
      </c>
      <c r="M509" s="1">
        <v>12548.48</v>
      </c>
      <c r="N509" s="1">
        <f>(Table1[[#This Row],[Quantity]]*Table1[[#This Row],[Unit_Price]])*(1-Table1[[#This Row],[Discount_%]]/100)</f>
        <v>12548.482</v>
      </c>
      <c r="O509" s="1">
        <v>9230.15</v>
      </c>
      <c r="P509" s="1">
        <v>3318.33</v>
      </c>
      <c r="Q509">
        <f>Table1[[#This Row],[Revenue]]-Table1[[#This Row],[Cost]]</f>
        <v>3318.33</v>
      </c>
      <c r="R509" s="6">
        <f>Table1[[#This Row],[Profit]]/Table1[[#This Row],[Revenue]]</f>
        <v>0.26444079282909166</v>
      </c>
    </row>
    <row r="510" spans="1:18" x14ac:dyDescent="0.45">
      <c r="A510" s="4" t="s">
        <v>1033</v>
      </c>
      <c r="B510" s="4" t="s">
        <v>1034</v>
      </c>
      <c r="C510" s="4" t="s">
        <v>7</v>
      </c>
      <c r="D510" s="4" t="s">
        <v>71</v>
      </c>
      <c r="E510" s="4" t="s">
        <v>4</v>
      </c>
      <c r="F510" s="5">
        <v>45744</v>
      </c>
      <c r="G510" s="4" t="str">
        <f>IF(WEEKDAY(Table1[[#This Row],[Order_Date]],2)&gt;=6,"Weekend","Weekday")</f>
        <v>Weekday</v>
      </c>
      <c r="H510" s="5" t="str">
        <f>TEXT(Table1[[#This Row],[Order_Date]],"mmmm")</f>
        <v>March</v>
      </c>
      <c r="I510" s="7">
        <f>MONTH(Table1[[#This Row],[Order_Date]])</f>
        <v>3</v>
      </c>
      <c r="J510" s="7">
        <v>1</v>
      </c>
      <c r="K510" s="4">
        <v>2590.9699999999998</v>
      </c>
      <c r="L510" s="4">
        <v>20</v>
      </c>
      <c r="M510" s="4">
        <v>2072.7800000000002</v>
      </c>
      <c r="N510" s="4">
        <f>(Table1[[#This Row],[Quantity]]*Table1[[#This Row],[Unit_Price]])*(1-Table1[[#This Row],[Discount_%]]/100)</f>
        <v>2072.7759999999998</v>
      </c>
      <c r="O510" s="4">
        <v>1397.86</v>
      </c>
      <c r="P510" s="4">
        <v>674.92</v>
      </c>
      <c r="Q510">
        <f>Table1[[#This Row],[Revenue]]-Table1[[#This Row],[Cost]]</f>
        <v>674.9200000000003</v>
      </c>
      <c r="R510" s="6">
        <f>Table1[[#This Row],[Profit]]/Table1[[#This Row],[Revenue]]</f>
        <v>0.32561101515838625</v>
      </c>
    </row>
    <row r="511" spans="1:18" x14ac:dyDescent="0.45">
      <c r="A511" s="1" t="s">
        <v>1035</v>
      </c>
      <c r="B511" s="1" t="s">
        <v>1036</v>
      </c>
      <c r="C511" s="1" t="s">
        <v>2</v>
      </c>
      <c r="D511" s="1" t="s">
        <v>3</v>
      </c>
      <c r="E511" s="1" t="s">
        <v>14</v>
      </c>
      <c r="F511" s="2">
        <v>45635</v>
      </c>
      <c r="G511" s="1" t="str">
        <f>IF(WEEKDAY(Table1[[#This Row],[Order_Date]],2)&gt;=6,"Weekend","Weekday")</f>
        <v>Weekday</v>
      </c>
      <c r="H511" s="2" t="str">
        <f>TEXT(Table1[[#This Row],[Order_Date]],"mmmm")</f>
        <v>December</v>
      </c>
      <c r="I511" s="8">
        <f>MONTH(Table1[[#This Row],[Order_Date]])</f>
        <v>12</v>
      </c>
      <c r="J511" s="8">
        <v>5</v>
      </c>
      <c r="K511" s="1">
        <v>559.41</v>
      </c>
      <c r="L511" s="1">
        <v>10</v>
      </c>
      <c r="M511" s="1">
        <v>2517.34</v>
      </c>
      <c r="N511" s="1">
        <f>(Table1[[#This Row],[Quantity]]*Table1[[#This Row],[Unit_Price]])*(1-Table1[[#This Row],[Discount_%]]/100)</f>
        <v>2517.3449999999998</v>
      </c>
      <c r="O511" s="1">
        <v>1873.64</v>
      </c>
      <c r="P511" s="1">
        <v>643.70000000000005</v>
      </c>
      <c r="Q511">
        <f>Table1[[#This Row],[Revenue]]-Table1[[#This Row],[Cost]]</f>
        <v>643.70000000000005</v>
      </c>
      <c r="R511" s="6">
        <f>Table1[[#This Row],[Profit]]/Table1[[#This Row],[Revenue]]</f>
        <v>0.25570642026901413</v>
      </c>
    </row>
    <row r="512" spans="1:18" x14ac:dyDescent="0.45">
      <c r="A512" s="4" t="s">
        <v>1037</v>
      </c>
      <c r="B512" s="4" t="s">
        <v>1038</v>
      </c>
      <c r="C512" s="4" t="s">
        <v>7</v>
      </c>
      <c r="D512" s="4" t="s">
        <v>71</v>
      </c>
      <c r="E512" s="4" t="s">
        <v>14</v>
      </c>
      <c r="F512" s="5">
        <v>45853</v>
      </c>
      <c r="G512" s="4" t="str">
        <f>IF(WEEKDAY(Table1[[#This Row],[Order_Date]],2)&gt;=6,"Weekend","Weekday")</f>
        <v>Weekday</v>
      </c>
      <c r="H512" s="5" t="str">
        <f>TEXT(Table1[[#This Row],[Order_Date]],"mmmm")</f>
        <v>July</v>
      </c>
      <c r="I512" s="7">
        <f>MONTH(Table1[[#This Row],[Order_Date]])</f>
        <v>7</v>
      </c>
      <c r="J512" s="7">
        <v>5</v>
      </c>
      <c r="K512" s="4">
        <v>884.35</v>
      </c>
      <c r="L512" s="4">
        <v>20</v>
      </c>
      <c r="M512" s="4">
        <v>3537.4</v>
      </c>
      <c r="N512" s="4">
        <f>(Table1[[#This Row],[Quantity]]*Table1[[#This Row],[Unit_Price]])*(1-Table1[[#This Row],[Discount_%]]/100)</f>
        <v>3537.4</v>
      </c>
      <c r="O512" s="4">
        <v>2530.62</v>
      </c>
      <c r="P512" s="4">
        <v>1006.78</v>
      </c>
      <c r="Q512">
        <f>Table1[[#This Row],[Revenue]]-Table1[[#This Row],[Cost]]</f>
        <v>1006.7800000000002</v>
      </c>
      <c r="R512" s="6">
        <f>Table1[[#This Row],[Profit]]/Table1[[#This Row],[Revenue]]</f>
        <v>0.28461016565839314</v>
      </c>
    </row>
    <row r="513" spans="1:18" x14ac:dyDescent="0.45">
      <c r="A513" s="1" t="s">
        <v>1039</v>
      </c>
      <c r="B513" s="1" t="s">
        <v>1040</v>
      </c>
      <c r="C513" s="1" t="s">
        <v>12</v>
      </c>
      <c r="D513" s="1" t="s">
        <v>13</v>
      </c>
      <c r="E513" s="1" t="s">
        <v>22</v>
      </c>
      <c r="F513" s="2">
        <v>45848</v>
      </c>
      <c r="G513" s="1" t="str">
        <f>IF(WEEKDAY(Table1[[#This Row],[Order_Date]],2)&gt;=6,"Weekend","Weekday")</f>
        <v>Weekday</v>
      </c>
      <c r="H513" s="2" t="str">
        <f>TEXT(Table1[[#This Row],[Order_Date]],"mmmm")</f>
        <v>July</v>
      </c>
      <c r="I513" s="8">
        <f>MONTH(Table1[[#This Row],[Order_Date]])</f>
        <v>7</v>
      </c>
      <c r="J513" s="8">
        <v>1</v>
      </c>
      <c r="K513" s="1">
        <v>3734.39</v>
      </c>
      <c r="L513" s="1">
        <v>20</v>
      </c>
      <c r="M513" s="1">
        <v>2987.51</v>
      </c>
      <c r="N513" s="1">
        <f>(Table1[[#This Row],[Quantity]]*Table1[[#This Row],[Unit_Price]])*(1-Table1[[#This Row],[Discount_%]]/100)</f>
        <v>2987.5120000000002</v>
      </c>
      <c r="O513" s="1">
        <v>2450.84</v>
      </c>
      <c r="P513" s="1">
        <v>536.66999999999996</v>
      </c>
      <c r="Q513">
        <f>Table1[[#This Row],[Revenue]]-Table1[[#This Row],[Cost]]</f>
        <v>536.67000000000007</v>
      </c>
      <c r="R513" s="6">
        <f>Table1[[#This Row],[Profit]]/Table1[[#This Row],[Revenue]]</f>
        <v>0.17963789242546466</v>
      </c>
    </row>
    <row r="514" spans="1:18" x14ac:dyDescent="0.45">
      <c r="A514" s="4" t="s">
        <v>1041</v>
      </c>
      <c r="B514" s="4" t="s">
        <v>1042</v>
      </c>
      <c r="C514" s="4" t="s">
        <v>2</v>
      </c>
      <c r="D514" s="4" t="s">
        <v>82</v>
      </c>
      <c r="E514" s="4" t="s">
        <v>22</v>
      </c>
      <c r="F514" s="5">
        <v>45889</v>
      </c>
      <c r="G514" s="4" t="str">
        <f>IF(WEEKDAY(Table1[[#This Row],[Order_Date]],2)&gt;=6,"Weekend","Weekday")</f>
        <v>Weekday</v>
      </c>
      <c r="H514" s="5" t="str">
        <f>TEXT(Table1[[#This Row],[Order_Date]],"mmmm")</f>
        <v>August</v>
      </c>
      <c r="I514" s="7">
        <f>MONTH(Table1[[#This Row],[Order_Date]])</f>
        <v>8</v>
      </c>
      <c r="J514" s="7">
        <v>3</v>
      </c>
      <c r="K514" s="4">
        <v>2067.3200000000002</v>
      </c>
      <c r="L514" s="4">
        <v>0</v>
      </c>
      <c r="M514" s="4">
        <v>6201.96</v>
      </c>
      <c r="N514" s="4">
        <f>(Table1[[#This Row],[Quantity]]*Table1[[#This Row],[Unit_Price]])*(1-Table1[[#This Row],[Discount_%]]/100)</f>
        <v>6201.9600000000009</v>
      </c>
      <c r="O514" s="4">
        <v>4961.68</v>
      </c>
      <c r="P514" s="4">
        <v>1240.28</v>
      </c>
      <c r="Q514">
        <f>Table1[[#This Row],[Revenue]]-Table1[[#This Row],[Cost]]</f>
        <v>1240.2799999999997</v>
      </c>
      <c r="R514" s="6">
        <f>Table1[[#This Row],[Profit]]/Table1[[#This Row],[Revenue]]</f>
        <v>0.1999819411927842</v>
      </c>
    </row>
    <row r="515" spans="1:18" x14ac:dyDescent="0.45">
      <c r="A515" s="1" t="s">
        <v>1043</v>
      </c>
      <c r="B515" s="1" t="s">
        <v>1044</v>
      </c>
      <c r="C515" s="1" t="s">
        <v>12</v>
      </c>
      <c r="D515" s="1" t="s">
        <v>111</v>
      </c>
      <c r="E515" s="1" t="s">
        <v>4</v>
      </c>
      <c r="F515" s="2">
        <v>45709</v>
      </c>
      <c r="G515" s="1" t="str">
        <f>IF(WEEKDAY(Table1[[#This Row],[Order_Date]],2)&gt;=6,"Weekend","Weekday")</f>
        <v>Weekday</v>
      </c>
      <c r="H515" s="2" t="str">
        <f>TEXT(Table1[[#This Row],[Order_Date]],"mmmm")</f>
        <v>February</v>
      </c>
      <c r="I515" s="8">
        <f>MONTH(Table1[[#This Row],[Order_Date]])</f>
        <v>2</v>
      </c>
      <c r="J515" s="8">
        <v>2</v>
      </c>
      <c r="K515" s="1">
        <v>3737.51</v>
      </c>
      <c r="L515" s="1">
        <v>10</v>
      </c>
      <c r="M515" s="1">
        <v>6727.52</v>
      </c>
      <c r="N515" s="1">
        <f>(Table1[[#This Row],[Quantity]]*Table1[[#This Row],[Unit_Price]])*(1-Table1[[#This Row],[Discount_%]]/100)</f>
        <v>6727.5180000000009</v>
      </c>
      <c r="O515" s="1">
        <v>5407.44</v>
      </c>
      <c r="P515" s="1">
        <v>1320.08</v>
      </c>
      <c r="Q515">
        <f>Table1[[#This Row],[Revenue]]-Table1[[#This Row],[Cost]]</f>
        <v>1320.0800000000008</v>
      </c>
      <c r="R515" s="6">
        <f>Table1[[#This Row],[Profit]]/Table1[[#This Row],[Revenue]]</f>
        <v>0.19622089566437556</v>
      </c>
    </row>
    <row r="516" spans="1:18" x14ac:dyDescent="0.45">
      <c r="A516" s="4" t="s">
        <v>1045</v>
      </c>
      <c r="B516" s="4" t="s">
        <v>1046</v>
      </c>
      <c r="C516" s="4" t="s">
        <v>7</v>
      </c>
      <c r="D516" s="4" t="s">
        <v>71</v>
      </c>
      <c r="E516" s="4" t="s">
        <v>22</v>
      </c>
      <c r="F516" s="5">
        <v>45336</v>
      </c>
      <c r="G516" s="4" t="str">
        <f>IF(WEEKDAY(Table1[[#This Row],[Order_Date]],2)&gt;=6,"Weekend","Weekday")</f>
        <v>Weekday</v>
      </c>
      <c r="H516" s="5" t="str">
        <f>TEXT(Table1[[#This Row],[Order_Date]],"mmmm")</f>
        <v>February</v>
      </c>
      <c r="I516" s="7">
        <f>MONTH(Table1[[#This Row],[Order_Date]])</f>
        <v>2</v>
      </c>
      <c r="J516" s="7">
        <v>5</v>
      </c>
      <c r="K516" s="4">
        <v>2739.61</v>
      </c>
      <c r="L516" s="4">
        <v>20</v>
      </c>
      <c r="M516" s="4">
        <v>10958.44</v>
      </c>
      <c r="N516" s="4">
        <f>(Table1[[#This Row],[Quantity]]*Table1[[#This Row],[Unit_Price]])*(1-Table1[[#This Row],[Discount_%]]/100)</f>
        <v>10958.440000000002</v>
      </c>
      <c r="O516" s="4">
        <v>8011.06</v>
      </c>
      <c r="P516" s="4">
        <v>2947.38</v>
      </c>
      <c r="Q516">
        <f>Table1[[#This Row],[Revenue]]-Table1[[#This Row],[Cost]]</f>
        <v>2947.38</v>
      </c>
      <c r="R516" s="6">
        <f>Table1[[#This Row],[Profit]]/Table1[[#This Row],[Revenue]]</f>
        <v>0.2689598154481842</v>
      </c>
    </row>
    <row r="517" spans="1:18" x14ac:dyDescent="0.45">
      <c r="A517" s="1" t="s">
        <v>1047</v>
      </c>
      <c r="B517" s="1" t="s">
        <v>1048</v>
      </c>
      <c r="C517" s="1" t="s">
        <v>12</v>
      </c>
      <c r="D517" s="1" t="s">
        <v>13</v>
      </c>
      <c r="E517" s="1" t="s">
        <v>22</v>
      </c>
      <c r="F517" s="2">
        <v>45696</v>
      </c>
      <c r="G517" s="1" t="str">
        <f>IF(WEEKDAY(Table1[[#This Row],[Order_Date]],2)&gt;=6,"Weekend","Weekday")</f>
        <v>Weekend</v>
      </c>
      <c r="H517" s="2" t="str">
        <f>TEXT(Table1[[#This Row],[Order_Date]],"mmmm")</f>
        <v>February</v>
      </c>
      <c r="I517" s="8">
        <f>MONTH(Table1[[#This Row],[Order_Date]])</f>
        <v>2</v>
      </c>
      <c r="J517" s="8">
        <v>2</v>
      </c>
      <c r="K517" s="1">
        <v>273.02999999999997</v>
      </c>
      <c r="L517" s="1">
        <v>0</v>
      </c>
      <c r="M517" s="1">
        <v>546.05999999999995</v>
      </c>
      <c r="N517" s="1">
        <f>(Table1[[#This Row],[Quantity]]*Table1[[#This Row],[Unit_Price]])*(1-Table1[[#This Row],[Discount_%]]/100)</f>
        <v>546.05999999999995</v>
      </c>
      <c r="O517" s="1">
        <v>429.44</v>
      </c>
      <c r="P517" s="1">
        <v>116.62</v>
      </c>
      <c r="Q517">
        <f>Table1[[#This Row],[Revenue]]-Table1[[#This Row],[Cost]]</f>
        <v>116.61999999999995</v>
      </c>
      <c r="R517" s="6">
        <f>Table1[[#This Row],[Profit]]/Table1[[#This Row],[Revenue]]</f>
        <v>0.2135662747683405</v>
      </c>
    </row>
    <row r="518" spans="1:18" x14ac:dyDescent="0.45">
      <c r="A518" s="4" t="s">
        <v>1049</v>
      </c>
      <c r="B518" s="4" t="s">
        <v>1050</v>
      </c>
      <c r="C518" s="4" t="s">
        <v>2</v>
      </c>
      <c r="D518" s="4" t="s">
        <v>65</v>
      </c>
      <c r="E518" s="4" t="s">
        <v>22</v>
      </c>
      <c r="F518" s="5">
        <v>45702</v>
      </c>
      <c r="G518" s="4" t="str">
        <f>IF(WEEKDAY(Table1[[#This Row],[Order_Date]],2)&gt;=6,"Weekend","Weekday")</f>
        <v>Weekday</v>
      </c>
      <c r="H518" s="5" t="str">
        <f>TEXT(Table1[[#This Row],[Order_Date]],"mmmm")</f>
        <v>February</v>
      </c>
      <c r="I518" s="7">
        <f>MONTH(Table1[[#This Row],[Order_Date]])</f>
        <v>2</v>
      </c>
      <c r="J518" s="7">
        <v>1</v>
      </c>
      <c r="K518" s="4">
        <v>4794.5600000000004</v>
      </c>
      <c r="L518" s="4">
        <v>15</v>
      </c>
      <c r="M518" s="4">
        <v>4075.38</v>
      </c>
      <c r="N518" s="4">
        <f>(Table1[[#This Row],[Quantity]]*Table1[[#This Row],[Unit_Price]])*(1-Table1[[#This Row],[Discount_%]]/100)</f>
        <v>4075.3760000000002</v>
      </c>
      <c r="O518" s="4">
        <v>2820.1</v>
      </c>
      <c r="P518" s="4">
        <v>1255.28</v>
      </c>
      <c r="Q518">
        <f>Table1[[#This Row],[Revenue]]-Table1[[#This Row],[Cost]]</f>
        <v>1255.2800000000002</v>
      </c>
      <c r="R518" s="6">
        <f>Table1[[#This Row],[Profit]]/Table1[[#This Row],[Revenue]]</f>
        <v>0.30801544886611798</v>
      </c>
    </row>
    <row r="519" spans="1:18" x14ac:dyDescent="0.45">
      <c r="A519" s="1" t="s">
        <v>1051</v>
      </c>
      <c r="B519" s="1" t="s">
        <v>1052</v>
      </c>
      <c r="C519" s="1" t="s">
        <v>28</v>
      </c>
      <c r="D519" s="1" t="s">
        <v>35</v>
      </c>
      <c r="E519" s="1" t="s">
        <v>22</v>
      </c>
      <c r="F519" s="2">
        <v>46010</v>
      </c>
      <c r="G519" s="1" t="str">
        <f>IF(WEEKDAY(Table1[[#This Row],[Order_Date]],2)&gt;=6,"Weekend","Weekday")</f>
        <v>Weekday</v>
      </c>
      <c r="H519" s="2" t="str">
        <f>TEXT(Table1[[#This Row],[Order_Date]],"mmmm")</f>
        <v>December</v>
      </c>
      <c r="I519" s="8">
        <f>MONTH(Table1[[#This Row],[Order_Date]])</f>
        <v>12</v>
      </c>
      <c r="J519" s="8">
        <v>3</v>
      </c>
      <c r="K519" s="1">
        <v>4225.6499999999996</v>
      </c>
      <c r="L519" s="1">
        <v>20</v>
      </c>
      <c r="M519" s="1">
        <v>10141.56</v>
      </c>
      <c r="N519" s="1">
        <f>(Table1[[#This Row],[Quantity]]*Table1[[#This Row],[Unit_Price]])*(1-Table1[[#This Row],[Discount_%]]/100)</f>
        <v>10141.56</v>
      </c>
      <c r="O519" s="1">
        <v>7277.38</v>
      </c>
      <c r="P519" s="1">
        <v>2864.18</v>
      </c>
      <c r="Q519">
        <f>Table1[[#This Row],[Revenue]]-Table1[[#This Row],[Cost]]</f>
        <v>2864.1799999999994</v>
      </c>
      <c r="R519" s="6">
        <f>Table1[[#This Row],[Profit]]/Table1[[#This Row],[Revenue]]</f>
        <v>0.28242006160787886</v>
      </c>
    </row>
    <row r="520" spans="1:18" x14ac:dyDescent="0.45">
      <c r="A520" s="4" t="s">
        <v>1053</v>
      </c>
      <c r="B520" s="4" t="s">
        <v>1054</v>
      </c>
      <c r="C520" s="4" t="s">
        <v>7</v>
      </c>
      <c r="D520" s="4" t="s">
        <v>106</v>
      </c>
      <c r="E520" s="4" t="s">
        <v>14</v>
      </c>
      <c r="F520" s="5">
        <v>45760</v>
      </c>
      <c r="G520" s="4" t="str">
        <f>IF(WEEKDAY(Table1[[#This Row],[Order_Date]],2)&gt;=6,"Weekend","Weekday")</f>
        <v>Weekend</v>
      </c>
      <c r="H520" s="5" t="str">
        <f>TEXT(Table1[[#This Row],[Order_Date]],"mmmm")</f>
        <v>April</v>
      </c>
      <c r="I520" s="7">
        <f>MONTH(Table1[[#This Row],[Order_Date]])</f>
        <v>4</v>
      </c>
      <c r="J520" s="7">
        <v>5</v>
      </c>
      <c r="K520" s="4">
        <v>711.1</v>
      </c>
      <c r="L520" s="4">
        <v>20</v>
      </c>
      <c r="M520" s="4">
        <v>2844.4</v>
      </c>
      <c r="N520" s="4">
        <f>(Table1[[#This Row],[Quantity]]*Table1[[#This Row],[Unit_Price]])*(1-Table1[[#This Row],[Discount_%]]/100)</f>
        <v>2844.4</v>
      </c>
      <c r="O520" s="4">
        <v>1980.68</v>
      </c>
      <c r="P520" s="4">
        <v>863.72</v>
      </c>
      <c r="Q520">
        <f>Table1[[#This Row],[Revenue]]-Table1[[#This Row],[Cost]]</f>
        <v>863.72</v>
      </c>
      <c r="R520" s="6">
        <f>Table1[[#This Row],[Profit]]/Table1[[#This Row],[Revenue]]</f>
        <v>0.30365630712979891</v>
      </c>
    </row>
    <row r="521" spans="1:18" x14ac:dyDescent="0.45">
      <c r="A521" s="1" t="s">
        <v>1055</v>
      </c>
      <c r="B521" s="1" t="s">
        <v>1056</v>
      </c>
      <c r="C521" s="1" t="s">
        <v>12</v>
      </c>
      <c r="D521" s="1" t="s">
        <v>38</v>
      </c>
      <c r="E521" s="1" t="s">
        <v>9</v>
      </c>
      <c r="F521" s="2">
        <v>45751</v>
      </c>
      <c r="G521" s="1" t="str">
        <f>IF(WEEKDAY(Table1[[#This Row],[Order_Date]],2)&gt;=6,"Weekend","Weekday")</f>
        <v>Weekday</v>
      </c>
      <c r="H521" s="2" t="str">
        <f>TEXT(Table1[[#This Row],[Order_Date]],"mmmm")</f>
        <v>April</v>
      </c>
      <c r="I521" s="8">
        <f>MONTH(Table1[[#This Row],[Order_Date]])</f>
        <v>4</v>
      </c>
      <c r="J521" s="8">
        <v>4</v>
      </c>
      <c r="K521" s="1">
        <v>3923.96</v>
      </c>
      <c r="L521" s="1">
        <v>0</v>
      </c>
      <c r="M521" s="1">
        <v>15695.84</v>
      </c>
      <c r="N521" s="1">
        <f>(Table1[[#This Row],[Quantity]]*Table1[[#This Row],[Unit_Price]])*(1-Table1[[#This Row],[Discount_%]]/100)</f>
        <v>15695.84</v>
      </c>
      <c r="O521" s="1">
        <v>10269.82</v>
      </c>
      <c r="P521" s="1">
        <v>5426.02</v>
      </c>
      <c r="Q521">
        <f>Table1[[#This Row],[Revenue]]-Table1[[#This Row],[Cost]]</f>
        <v>5426.02</v>
      </c>
      <c r="R521" s="6">
        <f>Table1[[#This Row],[Profit]]/Table1[[#This Row],[Revenue]]</f>
        <v>0.34569796837888256</v>
      </c>
    </row>
    <row r="522" spans="1:18" x14ac:dyDescent="0.45">
      <c r="A522" s="4" t="s">
        <v>1057</v>
      </c>
      <c r="B522" s="4" t="s">
        <v>1058</v>
      </c>
      <c r="C522" s="4" t="s">
        <v>28</v>
      </c>
      <c r="D522" s="4" t="s">
        <v>137</v>
      </c>
      <c r="E522" s="4" t="s">
        <v>4</v>
      </c>
      <c r="F522" s="5">
        <v>45441</v>
      </c>
      <c r="G522" s="4" t="str">
        <f>IF(WEEKDAY(Table1[[#This Row],[Order_Date]],2)&gt;=6,"Weekend","Weekday")</f>
        <v>Weekday</v>
      </c>
      <c r="H522" s="5" t="str">
        <f>TEXT(Table1[[#This Row],[Order_Date]],"mmmm")</f>
        <v>May</v>
      </c>
      <c r="I522" s="7">
        <f>MONTH(Table1[[#This Row],[Order_Date]])</f>
        <v>5</v>
      </c>
      <c r="J522" s="7">
        <v>5</v>
      </c>
      <c r="K522" s="4">
        <v>3348.91</v>
      </c>
      <c r="L522" s="4">
        <v>20</v>
      </c>
      <c r="M522" s="4">
        <v>13395.64</v>
      </c>
      <c r="N522" s="4">
        <f>(Table1[[#This Row],[Quantity]]*Table1[[#This Row],[Unit_Price]])*(1-Table1[[#This Row],[Discount_%]]/100)</f>
        <v>13395.64</v>
      </c>
      <c r="O522" s="4">
        <v>8043.68</v>
      </c>
      <c r="P522" s="4">
        <v>5351.96</v>
      </c>
      <c r="Q522">
        <f>Table1[[#This Row],[Revenue]]-Table1[[#This Row],[Cost]]</f>
        <v>5351.9599999999991</v>
      </c>
      <c r="R522" s="6">
        <f>Table1[[#This Row],[Profit]]/Table1[[#This Row],[Revenue]]</f>
        <v>0.39952999632716318</v>
      </c>
    </row>
    <row r="523" spans="1:18" x14ac:dyDescent="0.45">
      <c r="A523" s="1" t="s">
        <v>1059</v>
      </c>
      <c r="B523" s="1" t="s">
        <v>1060</v>
      </c>
      <c r="C523" s="1" t="s">
        <v>20</v>
      </c>
      <c r="D523" s="1" t="s">
        <v>57</v>
      </c>
      <c r="E523" s="1" t="s">
        <v>22</v>
      </c>
      <c r="F523" s="2">
        <v>46006</v>
      </c>
      <c r="G523" s="1" t="str">
        <f>IF(WEEKDAY(Table1[[#This Row],[Order_Date]],2)&gt;=6,"Weekend","Weekday")</f>
        <v>Weekday</v>
      </c>
      <c r="H523" s="2" t="str">
        <f>TEXT(Table1[[#This Row],[Order_Date]],"mmmm")</f>
        <v>December</v>
      </c>
      <c r="I523" s="8">
        <f>MONTH(Table1[[#This Row],[Order_Date]])</f>
        <v>12</v>
      </c>
      <c r="J523" s="8">
        <v>5</v>
      </c>
      <c r="K523" s="1">
        <v>242.45</v>
      </c>
      <c r="L523" s="1">
        <v>10</v>
      </c>
      <c r="M523" s="1">
        <v>1091.03</v>
      </c>
      <c r="N523" s="1">
        <f>(Table1[[#This Row],[Quantity]]*Table1[[#This Row],[Unit_Price]])*(1-Table1[[#This Row],[Discount_%]]/100)</f>
        <v>1091.0250000000001</v>
      </c>
      <c r="O523" s="1">
        <v>700.14</v>
      </c>
      <c r="P523" s="1">
        <v>390.89</v>
      </c>
      <c r="Q523">
        <f>Table1[[#This Row],[Revenue]]-Table1[[#This Row],[Cost]]</f>
        <v>390.89</v>
      </c>
      <c r="R523" s="6">
        <f>Table1[[#This Row],[Profit]]/Table1[[#This Row],[Revenue]]</f>
        <v>0.35827612439621276</v>
      </c>
    </row>
    <row r="524" spans="1:18" x14ac:dyDescent="0.45">
      <c r="A524" s="4" t="s">
        <v>1061</v>
      </c>
      <c r="B524" s="4" t="s">
        <v>1062</v>
      </c>
      <c r="C524" s="4" t="s">
        <v>2</v>
      </c>
      <c r="D524" s="4" t="s">
        <v>3</v>
      </c>
      <c r="E524" s="4" t="s">
        <v>22</v>
      </c>
      <c r="F524" s="5">
        <v>45782</v>
      </c>
      <c r="G524" s="4" t="str">
        <f>IF(WEEKDAY(Table1[[#This Row],[Order_Date]],2)&gt;=6,"Weekend","Weekday")</f>
        <v>Weekday</v>
      </c>
      <c r="H524" s="5" t="str">
        <f>TEXT(Table1[[#This Row],[Order_Date]],"mmmm")</f>
        <v>May</v>
      </c>
      <c r="I524" s="7">
        <f>MONTH(Table1[[#This Row],[Order_Date]])</f>
        <v>5</v>
      </c>
      <c r="J524" s="7">
        <v>5</v>
      </c>
      <c r="K524" s="4">
        <v>555.65</v>
      </c>
      <c r="L524" s="4">
        <v>20</v>
      </c>
      <c r="M524" s="4">
        <v>2222.6</v>
      </c>
      <c r="N524" s="4">
        <f>(Table1[[#This Row],[Quantity]]*Table1[[#This Row],[Unit_Price]])*(1-Table1[[#This Row],[Discount_%]]/100)</f>
        <v>2222.6</v>
      </c>
      <c r="O524" s="4">
        <v>1660.39</v>
      </c>
      <c r="P524" s="4">
        <v>562.21</v>
      </c>
      <c r="Q524">
        <f>Table1[[#This Row],[Revenue]]-Table1[[#This Row],[Cost]]</f>
        <v>562.20999999999981</v>
      </c>
      <c r="R524" s="6">
        <f>Table1[[#This Row],[Profit]]/Table1[[#This Row],[Revenue]]</f>
        <v>0.25295149824529833</v>
      </c>
    </row>
    <row r="525" spans="1:18" x14ac:dyDescent="0.45">
      <c r="A525" s="1" t="s">
        <v>1063</v>
      </c>
      <c r="B525" s="1" t="s">
        <v>1064</v>
      </c>
      <c r="C525" s="1" t="s">
        <v>12</v>
      </c>
      <c r="D525" s="1" t="s">
        <v>38</v>
      </c>
      <c r="E525" s="1" t="s">
        <v>9</v>
      </c>
      <c r="F525" s="2">
        <v>45381</v>
      </c>
      <c r="G525" s="1" t="str">
        <f>IF(WEEKDAY(Table1[[#This Row],[Order_Date]],2)&gt;=6,"Weekend","Weekday")</f>
        <v>Weekend</v>
      </c>
      <c r="H525" s="2" t="str">
        <f>TEXT(Table1[[#This Row],[Order_Date]],"mmmm")</f>
        <v>March</v>
      </c>
      <c r="I525" s="8">
        <f>MONTH(Table1[[#This Row],[Order_Date]])</f>
        <v>3</v>
      </c>
      <c r="J525" s="8">
        <v>5</v>
      </c>
      <c r="K525" s="1">
        <v>3247.4</v>
      </c>
      <c r="L525" s="1">
        <v>15</v>
      </c>
      <c r="M525" s="1">
        <v>13801.45</v>
      </c>
      <c r="N525" s="1">
        <f>(Table1[[#This Row],[Quantity]]*Table1[[#This Row],[Unit_Price]])*(1-Table1[[#This Row],[Discount_%]]/100)</f>
        <v>13801.449999999999</v>
      </c>
      <c r="O525" s="1">
        <v>8504.64</v>
      </c>
      <c r="P525" s="1">
        <v>5296.81</v>
      </c>
      <c r="Q525">
        <f>Table1[[#This Row],[Revenue]]-Table1[[#This Row],[Cost]]</f>
        <v>5296.8100000000013</v>
      </c>
      <c r="R525" s="6">
        <f>Table1[[#This Row],[Profit]]/Table1[[#This Row],[Revenue]]</f>
        <v>0.38378648620253669</v>
      </c>
    </row>
    <row r="526" spans="1:18" x14ac:dyDescent="0.45">
      <c r="A526" s="4" t="s">
        <v>1065</v>
      </c>
      <c r="B526" s="4" t="s">
        <v>1066</v>
      </c>
      <c r="C526" s="4" t="s">
        <v>20</v>
      </c>
      <c r="D526" s="4" t="s">
        <v>103</v>
      </c>
      <c r="E526" s="4" t="s">
        <v>4</v>
      </c>
      <c r="F526" s="5">
        <v>45530</v>
      </c>
      <c r="G526" s="4" t="str">
        <f>IF(WEEKDAY(Table1[[#This Row],[Order_Date]],2)&gt;=6,"Weekend","Weekday")</f>
        <v>Weekday</v>
      </c>
      <c r="H526" s="5" t="str">
        <f>TEXT(Table1[[#This Row],[Order_Date]],"mmmm")</f>
        <v>August</v>
      </c>
      <c r="I526" s="7">
        <f>MONTH(Table1[[#This Row],[Order_Date]])</f>
        <v>8</v>
      </c>
      <c r="J526" s="7">
        <v>2</v>
      </c>
      <c r="K526" s="4">
        <v>2851.27</v>
      </c>
      <c r="L526" s="4">
        <v>5</v>
      </c>
      <c r="M526" s="4">
        <v>5417.41</v>
      </c>
      <c r="N526" s="4">
        <f>(Table1[[#This Row],[Quantity]]*Table1[[#This Row],[Unit_Price]])*(1-Table1[[#This Row],[Discount_%]]/100)</f>
        <v>5417.4129999999996</v>
      </c>
      <c r="O526" s="4">
        <v>4009.78</v>
      </c>
      <c r="P526" s="4">
        <v>1407.63</v>
      </c>
      <c r="Q526">
        <f>Table1[[#This Row],[Revenue]]-Table1[[#This Row],[Cost]]</f>
        <v>1407.6299999999997</v>
      </c>
      <c r="R526" s="6">
        <f>Table1[[#This Row],[Profit]]/Table1[[#This Row],[Revenue]]</f>
        <v>0.25983449655831847</v>
      </c>
    </row>
    <row r="527" spans="1:18" x14ac:dyDescent="0.45">
      <c r="A527" s="1" t="s">
        <v>1067</v>
      </c>
      <c r="B527" s="1" t="s">
        <v>1068</v>
      </c>
      <c r="C527" s="1" t="s">
        <v>2</v>
      </c>
      <c r="D527" s="1" t="s">
        <v>65</v>
      </c>
      <c r="E527" s="1" t="s">
        <v>14</v>
      </c>
      <c r="F527" s="2">
        <v>45844</v>
      </c>
      <c r="G527" s="1" t="str">
        <f>IF(WEEKDAY(Table1[[#This Row],[Order_Date]],2)&gt;=6,"Weekend","Weekday")</f>
        <v>Weekend</v>
      </c>
      <c r="H527" s="2" t="str">
        <f>TEXT(Table1[[#This Row],[Order_Date]],"mmmm")</f>
        <v>July</v>
      </c>
      <c r="I527" s="8">
        <f>MONTH(Table1[[#This Row],[Order_Date]])</f>
        <v>7</v>
      </c>
      <c r="J527" s="8">
        <v>2</v>
      </c>
      <c r="K527" s="1">
        <v>3050.51</v>
      </c>
      <c r="L527" s="1">
        <v>0</v>
      </c>
      <c r="M527" s="1">
        <v>6101.02</v>
      </c>
      <c r="N527" s="1">
        <f>(Table1[[#This Row],[Quantity]]*Table1[[#This Row],[Unit_Price]])*(1-Table1[[#This Row],[Discount_%]]/100)</f>
        <v>6101.02</v>
      </c>
      <c r="O527" s="1">
        <v>3695.59</v>
      </c>
      <c r="P527" s="1">
        <v>2405.4299999999998</v>
      </c>
      <c r="Q527">
        <f>Table1[[#This Row],[Revenue]]-Table1[[#This Row],[Cost]]</f>
        <v>2405.4300000000003</v>
      </c>
      <c r="R527" s="6">
        <f>Table1[[#This Row],[Profit]]/Table1[[#This Row],[Revenue]]</f>
        <v>0.39426686029549152</v>
      </c>
    </row>
    <row r="528" spans="1:18" x14ac:dyDescent="0.45">
      <c r="A528" s="4" t="s">
        <v>1069</v>
      </c>
      <c r="B528" s="4" t="s">
        <v>1070</v>
      </c>
      <c r="C528" s="4" t="s">
        <v>7</v>
      </c>
      <c r="D528" s="4" t="s">
        <v>46</v>
      </c>
      <c r="E528" s="4" t="s">
        <v>4</v>
      </c>
      <c r="F528" s="5">
        <v>45538</v>
      </c>
      <c r="G528" s="4" t="str">
        <f>IF(WEEKDAY(Table1[[#This Row],[Order_Date]],2)&gt;=6,"Weekend","Weekday")</f>
        <v>Weekday</v>
      </c>
      <c r="H528" s="5" t="str">
        <f>TEXT(Table1[[#This Row],[Order_Date]],"mmmm")</f>
        <v>September</v>
      </c>
      <c r="I528" s="7">
        <f>MONTH(Table1[[#This Row],[Order_Date]])</f>
        <v>9</v>
      </c>
      <c r="J528" s="7">
        <v>3</v>
      </c>
      <c r="K528" s="4">
        <v>386.9</v>
      </c>
      <c r="L528" s="4">
        <v>15</v>
      </c>
      <c r="M528" s="4">
        <v>986.59</v>
      </c>
      <c r="N528" s="4">
        <f>(Table1[[#This Row],[Quantity]]*Table1[[#This Row],[Unit_Price]])*(1-Table1[[#This Row],[Discount_%]]/100)</f>
        <v>986.5949999999998</v>
      </c>
      <c r="O528" s="4">
        <v>674.39</v>
      </c>
      <c r="P528" s="4">
        <v>312.2</v>
      </c>
      <c r="Q528">
        <f>Table1[[#This Row],[Revenue]]-Table1[[#This Row],[Cost]]</f>
        <v>312.20000000000005</v>
      </c>
      <c r="R528" s="6">
        <f>Table1[[#This Row],[Profit]]/Table1[[#This Row],[Revenue]]</f>
        <v>0.31644350743469929</v>
      </c>
    </row>
    <row r="529" spans="1:18" x14ac:dyDescent="0.45">
      <c r="A529" s="1" t="s">
        <v>1071</v>
      </c>
      <c r="B529" s="1" t="s">
        <v>1072</v>
      </c>
      <c r="C529" s="1" t="s">
        <v>2</v>
      </c>
      <c r="D529" s="1" t="s">
        <v>3</v>
      </c>
      <c r="E529" s="1" t="s">
        <v>22</v>
      </c>
      <c r="F529" s="2">
        <v>45925</v>
      </c>
      <c r="G529" s="1" t="str">
        <f>IF(WEEKDAY(Table1[[#This Row],[Order_Date]],2)&gt;=6,"Weekend","Weekday")</f>
        <v>Weekday</v>
      </c>
      <c r="H529" s="2" t="str">
        <f>TEXT(Table1[[#This Row],[Order_Date]],"mmmm")</f>
        <v>September</v>
      </c>
      <c r="I529" s="8">
        <f>MONTH(Table1[[#This Row],[Order_Date]])</f>
        <v>9</v>
      </c>
      <c r="J529" s="8">
        <v>2</v>
      </c>
      <c r="K529" s="1">
        <v>3567.64</v>
      </c>
      <c r="L529" s="1">
        <v>10</v>
      </c>
      <c r="M529" s="1">
        <v>6421.75</v>
      </c>
      <c r="N529" s="1">
        <f>(Table1[[#This Row],[Quantity]]*Table1[[#This Row],[Unit_Price]])*(1-Table1[[#This Row],[Discount_%]]/100)</f>
        <v>6421.7519999999995</v>
      </c>
      <c r="O529" s="1">
        <v>5119.12</v>
      </c>
      <c r="P529" s="1">
        <v>1302.6300000000001</v>
      </c>
      <c r="Q529">
        <f>Table1[[#This Row],[Revenue]]-Table1[[#This Row],[Cost]]</f>
        <v>1302.6300000000001</v>
      </c>
      <c r="R529" s="6">
        <f>Table1[[#This Row],[Profit]]/Table1[[#This Row],[Revenue]]</f>
        <v>0.20284657608907231</v>
      </c>
    </row>
    <row r="530" spans="1:18" x14ac:dyDescent="0.45">
      <c r="A530" s="4" t="s">
        <v>1073</v>
      </c>
      <c r="B530" s="4" t="s">
        <v>1074</v>
      </c>
      <c r="C530" s="4" t="s">
        <v>2</v>
      </c>
      <c r="D530" s="4" t="s">
        <v>17</v>
      </c>
      <c r="E530" s="4" t="s">
        <v>22</v>
      </c>
      <c r="F530" s="5">
        <v>45972</v>
      </c>
      <c r="G530" s="4" t="str">
        <f>IF(WEEKDAY(Table1[[#This Row],[Order_Date]],2)&gt;=6,"Weekend","Weekday")</f>
        <v>Weekday</v>
      </c>
      <c r="H530" s="5" t="str">
        <f>TEXT(Table1[[#This Row],[Order_Date]],"mmmm")</f>
        <v>November</v>
      </c>
      <c r="I530" s="7">
        <f>MONTH(Table1[[#This Row],[Order_Date]])</f>
        <v>11</v>
      </c>
      <c r="J530" s="7">
        <v>5</v>
      </c>
      <c r="K530" s="4">
        <v>822.52</v>
      </c>
      <c r="L530" s="4">
        <v>5</v>
      </c>
      <c r="M530" s="4">
        <v>3906.97</v>
      </c>
      <c r="N530" s="4">
        <f>(Table1[[#This Row],[Quantity]]*Table1[[#This Row],[Unit_Price]])*(1-Table1[[#This Row],[Discount_%]]/100)</f>
        <v>3906.9700000000003</v>
      </c>
      <c r="O530" s="4">
        <v>2664.74</v>
      </c>
      <c r="P530" s="4">
        <v>1242.23</v>
      </c>
      <c r="Q530">
        <f>Table1[[#This Row],[Revenue]]-Table1[[#This Row],[Cost]]</f>
        <v>1242.23</v>
      </c>
      <c r="R530" s="6">
        <f>Table1[[#This Row],[Profit]]/Table1[[#This Row],[Revenue]]</f>
        <v>0.31795227503666529</v>
      </c>
    </row>
    <row r="531" spans="1:18" x14ac:dyDescent="0.45">
      <c r="A531" s="1" t="s">
        <v>1075</v>
      </c>
      <c r="B531" s="1" t="s">
        <v>1076</v>
      </c>
      <c r="C531" s="1" t="s">
        <v>7</v>
      </c>
      <c r="D531" s="1" t="s">
        <v>134</v>
      </c>
      <c r="E531" s="1" t="s">
        <v>4</v>
      </c>
      <c r="F531" s="2">
        <v>45329</v>
      </c>
      <c r="G531" s="1" t="str">
        <f>IF(WEEKDAY(Table1[[#This Row],[Order_Date]],2)&gt;=6,"Weekend","Weekday")</f>
        <v>Weekday</v>
      </c>
      <c r="H531" s="2" t="str">
        <f>TEXT(Table1[[#This Row],[Order_Date]],"mmmm")</f>
        <v>February</v>
      </c>
      <c r="I531" s="8">
        <f>MONTH(Table1[[#This Row],[Order_Date]])</f>
        <v>2</v>
      </c>
      <c r="J531" s="8">
        <v>4</v>
      </c>
      <c r="K531" s="1">
        <v>406.46</v>
      </c>
      <c r="L531" s="1">
        <v>15</v>
      </c>
      <c r="M531" s="1">
        <v>1381.96</v>
      </c>
      <c r="N531" s="1">
        <f>(Table1[[#This Row],[Quantity]]*Table1[[#This Row],[Unit_Price]])*(1-Table1[[#This Row],[Discount_%]]/100)</f>
        <v>1381.9639999999999</v>
      </c>
      <c r="O531" s="1">
        <v>1106.04</v>
      </c>
      <c r="P531" s="1">
        <v>275.92</v>
      </c>
      <c r="Q531">
        <f>Table1[[#This Row],[Revenue]]-Table1[[#This Row],[Cost]]</f>
        <v>275.92000000000007</v>
      </c>
      <c r="R531" s="6">
        <f>Table1[[#This Row],[Profit]]/Table1[[#This Row],[Revenue]]</f>
        <v>0.19965845610582073</v>
      </c>
    </row>
    <row r="532" spans="1:18" x14ac:dyDescent="0.45">
      <c r="A532" s="4" t="s">
        <v>1077</v>
      </c>
      <c r="B532" s="4" t="s">
        <v>1078</v>
      </c>
      <c r="C532" s="4" t="s">
        <v>28</v>
      </c>
      <c r="D532" s="4" t="s">
        <v>35</v>
      </c>
      <c r="E532" s="4" t="s">
        <v>4</v>
      </c>
      <c r="F532" s="5">
        <v>45324</v>
      </c>
      <c r="G532" s="4" t="str">
        <f>IF(WEEKDAY(Table1[[#This Row],[Order_Date]],2)&gt;=6,"Weekend","Weekday")</f>
        <v>Weekday</v>
      </c>
      <c r="H532" s="5" t="str">
        <f>TEXT(Table1[[#This Row],[Order_Date]],"mmmm")</f>
        <v>February</v>
      </c>
      <c r="I532" s="7">
        <f>MONTH(Table1[[#This Row],[Order_Date]])</f>
        <v>2</v>
      </c>
      <c r="J532" s="7">
        <v>5</v>
      </c>
      <c r="K532" s="4">
        <v>950.05</v>
      </c>
      <c r="L532" s="4">
        <v>15</v>
      </c>
      <c r="M532" s="4">
        <v>4037.71</v>
      </c>
      <c r="N532" s="4">
        <f>(Table1[[#This Row],[Quantity]]*Table1[[#This Row],[Unit_Price]])*(1-Table1[[#This Row],[Discount_%]]/100)</f>
        <v>4037.7125000000001</v>
      </c>
      <c r="O532" s="4">
        <v>3066.19</v>
      </c>
      <c r="P532" s="4">
        <v>971.52</v>
      </c>
      <c r="Q532">
        <f>Table1[[#This Row],[Revenue]]-Table1[[#This Row],[Cost]]</f>
        <v>971.52</v>
      </c>
      <c r="R532" s="6">
        <f>Table1[[#This Row],[Profit]]/Table1[[#This Row],[Revenue]]</f>
        <v>0.24061163382214176</v>
      </c>
    </row>
    <row r="533" spans="1:18" x14ac:dyDescent="0.45">
      <c r="A533" s="1" t="s">
        <v>1079</v>
      </c>
      <c r="B533" s="1" t="s">
        <v>1080</v>
      </c>
      <c r="C533" s="1" t="s">
        <v>20</v>
      </c>
      <c r="D533" s="1" t="s">
        <v>60</v>
      </c>
      <c r="E533" s="1" t="s">
        <v>9</v>
      </c>
      <c r="F533" s="2">
        <v>45805</v>
      </c>
      <c r="G533" s="1" t="str">
        <f>IF(WEEKDAY(Table1[[#This Row],[Order_Date]],2)&gt;=6,"Weekend","Weekday")</f>
        <v>Weekday</v>
      </c>
      <c r="H533" s="2" t="str">
        <f>TEXT(Table1[[#This Row],[Order_Date]],"mmmm")</f>
        <v>May</v>
      </c>
      <c r="I533" s="8">
        <f>MONTH(Table1[[#This Row],[Order_Date]])</f>
        <v>5</v>
      </c>
      <c r="J533" s="8">
        <v>3</v>
      </c>
      <c r="K533" s="1">
        <v>3460.97</v>
      </c>
      <c r="L533" s="1">
        <v>0</v>
      </c>
      <c r="M533" s="1">
        <v>10382.91</v>
      </c>
      <c r="N533" s="1">
        <f>(Table1[[#This Row],[Quantity]]*Table1[[#This Row],[Unit_Price]])*(1-Table1[[#This Row],[Discount_%]]/100)</f>
        <v>10382.91</v>
      </c>
      <c r="O533" s="1">
        <v>8802.44</v>
      </c>
      <c r="P533" s="1">
        <v>1580.47</v>
      </c>
      <c r="Q533">
        <f>Table1[[#This Row],[Revenue]]-Table1[[#This Row],[Cost]]</f>
        <v>1580.4699999999993</v>
      </c>
      <c r="R533" s="6">
        <f>Table1[[#This Row],[Profit]]/Table1[[#This Row],[Revenue]]</f>
        <v>0.1522184050521482</v>
      </c>
    </row>
    <row r="534" spans="1:18" x14ac:dyDescent="0.45">
      <c r="A534" s="4" t="s">
        <v>1081</v>
      </c>
      <c r="B534" s="4" t="s">
        <v>1082</v>
      </c>
      <c r="C534" s="4" t="s">
        <v>20</v>
      </c>
      <c r="D534" s="4" t="s">
        <v>60</v>
      </c>
      <c r="E534" s="4" t="s">
        <v>14</v>
      </c>
      <c r="F534" s="5">
        <v>45417</v>
      </c>
      <c r="G534" s="4" t="str">
        <f>IF(WEEKDAY(Table1[[#This Row],[Order_Date]],2)&gt;=6,"Weekend","Weekday")</f>
        <v>Weekend</v>
      </c>
      <c r="H534" s="5" t="str">
        <f>TEXT(Table1[[#This Row],[Order_Date]],"mmmm")</f>
        <v>May</v>
      </c>
      <c r="I534" s="7">
        <f>MONTH(Table1[[#This Row],[Order_Date]])</f>
        <v>5</v>
      </c>
      <c r="J534" s="7">
        <v>3</v>
      </c>
      <c r="K534" s="4">
        <v>3725.93</v>
      </c>
      <c r="L534" s="4">
        <v>0</v>
      </c>
      <c r="M534" s="4">
        <v>11177.79</v>
      </c>
      <c r="N534" s="4">
        <f>(Table1[[#This Row],[Quantity]]*Table1[[#This Row],[Unit_Price]])*(1-Table1[[#This Row],[Discount_%]]/100)</f>
        <v>11177.789999999999</v>
      </c>
      <c r="O534" s="4">
        <v>9362.27</v>
      </c>
      <c r="P534" s="4">
        <v>1815.52</v>
      </c>
      <c r="Q534">
        <f>Table1[[#This Row],[Revenue]]-Table1[[#This Row],[Cost]]</f>
        <v>1815.5200000000004</v>
      </c>
      <c r="R534" s="6">
        <f>Table1[[#This Row],[Profit]]/Table1[[#This Row],[Revenue]]</f>
        <v>0.162422088802885</v>
      </c>
    </row>
    <row r="535" spans="1:18" x14ac:dyDescent="0.45">
      <c r="A535" s="1" t="s">
        <v>1083</v>
      </c>
      <c r="B535" s="1" t="s">
        <v>649</v>
      </c>
      <c r="C535" s="1" t="s">
        <v>12</v>
      </c>
      <c r="D535" s="1" t="s">
        <v>38</v>
      </c>
      <c r="E535" s="1" t="s">
        <v>9</v>
      </c>
      <c r="F535" s="2">
        <v>45446</v>
      </c>
      <c r="G535" s="1" t="str">
        <f>IF(WEEKDAY(Table1[[#This Row],[Order_Date]],2)&gt;=6,"Weekend","Weekday")</f>
        <v>Weekday</v>
      </c>
      <c r="H535" s="2" t="str">
        <f>TEXT(Table1[[#This Row],[Order_Date]],"mmmm")</f>
        <v>June</v>
      </c>
      <c r="I535" s="8">
        <f>MONTH(Table1[[#This Row],[Order_Date]])</f>
        <v>6</v>
      </c>
      <c r="J535" s="8">
        <v>4</v>
      </c>
      <c r="K535" s="1">
        <v>1874.95</v>
      </c>
      <c r="L535" s="1">
        <v>20</v>
      </c>
      <c r="M535" s="1">
        <v>5999.84</v>
      </c>
      <c r="N535" s="1">
        <f>(Table1[[#This Row],[Quantity]]*Table1[[#This Row],[Unit_Price]])*(1-Table1[[#This Row],[Discount_%]]/100)</f>
        <v>5999.84</v>
      </c>
      <c r="O535" s="1">
        <v>4101.66</v>
      </c>
      <c r="P535" s="1">
        <v>1898.18</v>
      </c>
      <c r="Q535">
        <f>Table1[[#This Row],[Revenue]]-Table1[[#This Row],[Cost]]</f>
        <v>1898.1800000000003</v>
      </c>
      <c r="R535" s="6">
        <f>Table1[[#This Row],[Profit]]/Table1[[#This Row],[Revenue]]</f>
        <v>0.3163717699138644</v>
      </c>
    </row>
    <row r="536" spans="1:18" x14ac:dyDescent="0.45">
      <c r="A536" s="4" t="s">
        <v>1084</v>
      </c>
      <c r="B536" s="4" t="s">
        <v>1085</v>
      </c>
      <c r="C536" s="4" t="s">
        <v>20</v>
      </c>
      <c r="D536" s="4" t="s">
        <v>21</v>
      </c>
      <c r="E536" s="4" t="s">
        <v>9</v>
      </c>
      <c r="F536" s="5">
        <v>45354</v>
      </c>
      <c r="G536" s="4" t="str">
        <f>IF(WEEKDAY(Table1[[#This Row],[Order_Date]],2)&gt;=6,"Weekend","Weekday")</f>
        <v>Weekend</v>
      </c>
      <c r="H536" s="5" t="str">
        <f>TEXT(Table1[[#This Row],[Order_Date]],"mmmm")</f>
        <v>March</v>
      </c>
      <c r="I536" s="7">
        <f>MONTH(Table1[[#This Row],[Order_Date]])</f>
        <v>3</v>
      </c>
      <c r="J536" s="7">
        <v>3</v>
      </c>
      <c r="K536" s="4">
        <v>218.54</v>
      </c>
      <c r="L536" s="4">
        <v>0</v>
      </c>
      <c r="M536" s="4">
        <v>655.62</v>
      </c>
      <c r="N536" s="4">
        <f>(Table1[[#This Row],[Quantity]]*Table1[[#This Row],[Unit_Price]])*(1-Table1[[#This Row],[Discount_%]]/100)</f>
        <v>655.62</v>
      </c>
      <c r="O536" s="4">
        <v>529.69000000000005</v>
      </c>
      <c r="P536" s="4">
        <v>125.93</v>
      </c>
      <c r="Q536">
        <f>Table1[[#This Row],[Revenue]]-Table1[[#This Row],[Cost]]</f>
        <v>125.92999999999995</v>
      </c>
      <c r="R536" s="6">
        <f>Table1[[#This Row],[Profit]]/Table1[[#This Row],[Revenue]]</f>
        <v>0.19207772795216743</v>
      </c>
    </row>
    <row r="537" spans="1:18" x14ac:dyDescent="0.45">
      <c r="A537" s="1" t="s">
        <v>1086</v>
      </c>
      <c r="B537" s="1" t="s">
        <v>1087</v>
      </c>
      <c r="C537" s="1" t="s">
        <v>12</v>
      </c>
      <c r="D537" s="1" t="s">
        <v>32</v>
      </c>
      <c r="E537" s="1" t="s">
        <v>9</v>
      </c>
      <c r="F537" s="2">
        <v>45475</v>
      </c>
      <c r="G537" s="1" t="str">
        <f>IF(WEEKDAY(Table1[[#This Row],[Order_Date]],2)&gt;=6,"Weekend","Weekday")</f>
        <v>Weekday</v>
      </c>
      <c r="H537" s="2" t="str">
        <f>TEXT(Table1[[#This Row],[Order_Date]],"mmmm")</f>
        <v>July</v>
      </c>
      <c r="I537" s="8">
        <f>MONTH(Table1[[#This Row],[Order_Date]])</f>
        <v>7</v>
      </c>
      <c r="J537" s="8">
        <v>1</v>
      </c>
      <c r="K537" s="1">
        <v>4655.12</v>
      </c>
      <c r="L537" s="1">
        <v>0</v>
      </c>
      <c r="M537" s="1">
        <v>4655.12</v>
      </c>
      <c r="N537" s="1">
        <f>(Table1[[#This Row],[Quantity]]*Table1[[#This Row],[Unit_Price]])*(1-Table1[[#This Row],[Discount_%]]/100)</f>
        <v>4655.12</v>
      </c>
      <c r="O537" s="1">
        <v>3703.83</v>
      </c>
      <c r="P537" s="1">
        <v>951.29</v>
      </c>
      <c r="Q537">
        <f>Table1[[#This Row],[Revenue]]-Table1[[#This Row],[Cost]]</f>
        <v>951.29</v>
      </c>
      <c r="R537" s="6">
        <f>Table1[[#This Row],[Profit]]/Table1[[#This Row],[Revenue]]</f>
        <v>0.2043534860540652</v>
      </c>
    </row>
    <row r="538" spans="1:18" x14ac:dyDescent="0.45">
      <c r="A538" s="4" t="s">
        <v>1088</v>
      </c>
      <c r="B538" s="4" t="s">
        <v>1089</v>
      </c>
      <c r="C538" s="4" t="s">
        <v>28</v>
      </c>
      <c r="D538" s="4" t="s">
        <v>29</v>
      </c>
      <c r="E538" s="4" t="s">
        <v>22</v>
      </c>
      <c r="F538" s="5">
        <v>45308</v>
      </c>
      <c r="G538" s="4" t="str">
        <f>IF(WEEKDAY(Table1[[#This Row],[Order_Date]],2)&gt;=6,"Weekend","Weekday")</f>
        <v>Weekday</v>
      </c>
      <c r="H538" s="5" t="str">
        <f>TEXT(Table1[[#This Row],[Order_Date]],"mmmm")</f>
        <v>January</v>
      </c>
      <c r="I538" s="7">
        <f>MONTH(Table1[[#This Row],[Order_Date]])</f>
        <v>1</v>
      </c>
      <c r="J538" s="7">
        <v>3</v>
      </c>
      <c r="K538" s="4">
        <v>2205.3200000000002</v>
      </c>
      <c r="L538" s="4">
        <v>5</v>
      </c>
      <c r="M538" s="4">
        <v>6285.16</v>
      </c>
      <c r="N538" s="4">
        <f>(Table1[[#This Row],[Quantity]]*Table1[[#This Row],[Unit_Price]])*(1-Table1[[#This Row],[Discount_%]]/100)</f>
        <v>6285.1620000000003</v>
      </c>
      <c r="O538" s="4">
        <v>5142.41</v>
      </c>
      <c r="P538" s="4">
        <v>1142.75</v>
      </c>
      <c r="Q538">
        <f>Table1[[#This Row],[Revenue]]-Table1[[#This Row],[Cost]]</f>
        <v>1142.75</v>
      </c>
      <c r="R538" s="6">
        <f>Table1[[#This Row],[Profit]]/Table1[[#This Row],[Revenue]]</f>
        <v>0.18181716933220476</v>
      </c>
    </row>
    <row r="539" spans="1:18" x14ac:dyDescent="0.45">
      <c r="A539" s="1" t="s">
        <v>1090</v>
      </c>
      <c r="B539" s="1" t="s">
        <v>1091</v>
      </c>
      <c r="C539" s="1" t="s">
        <v>12</v>
      </c>
      <c r="D539" s="1" t="s">
        <v>32</v>
      </c>
      <c r="E539" s="1" t="s">
        <v>4</v>
      </c>
      <c r="F539" s="2">
        <v>45940</v>
      </c>
      <c r="G539" s="1" t="str">
        <f>IF(WEEKDAY(Table1[[#This Row],[Order_Date]],2)&gt;=6,"Weekend","Weekday")</f>
        <v>Weekday</v>
      </c>
      <c r="H539" s="2" t="str">
        <f>TEXT(Table1[[#This Row],[Order_Date]],"mmmm")</f>
        <v>October</v>
      </c>
      <c r="I539" s="8">
        <f>MONTH(Table1[[#This Row],[Order_Date]])</f>
        <v>10</v>
      </c>
      <c r="J539" s="8">
        <v>5</v>
      </c>
      <c r="K539" s="1">
        <v>2456.44</v>
      </c>
      <c r="L539" s="1">
        <v>20</v>
      </c>
      <c r="M539" s="1">
        <v>9825.76</v>
      </c>
      <c r="N539" s="1">
        <f>(Table1[[#This Row],[Quantity]]*Table1[[#This Row],[Unit_Price]])*(1-Table1[[#This Row],[Discount_%]]/100)</f>
        <v>9825.760000000002</v>
      </c>
      <c r="O539" s="1">
        <v>6964.45</v>
      </c>
      <c r="P539" s="1">
        <v>2861.31</v>
      </c>
      <c r="Q539">
        <f>Table1[[#This Row],[Revenue]]-Table1[[#This Row],[Cost]]</f>
        <v>2861.3100000000004</v>
      </c>
      <c r="R539" s="6">
        <f>Table1[[#This Row],[Profit]]/Table1[[#This Row],[Revenue]]</f>
        <v>0.29120495513833028</v>
      </c>
    </row>
    <row r="540" spans="1:18" x14ac:dyDescent="0.45">
      <c r="A540" s="4" t="s">
        <v>1092</v>
      </c>
      <c r="B540" s="4" t="s">
        <v>1093</v>
      </c>
      <c r="C540" s="4" t="s">
        <v>20</v>
      </c>
      <c r="D540" s="4" t="s">
        <v>103</v>
      </c>
      <c r="E540" s="4" t="s">
        <v>9</v>
      </c>
      <c r="F540" s="5">
        <v>45845</v>
      </c>
      <c r="G540" s="4" t="str">
        <f>IF(WEEKDAY(Table1[[#This Row],[Order_Date]],2)&gt;=6,"Weekend","Weekday")</f>
        <v>Weekday</v>
      </c>
      <c r="H540" s="5" t="str">
        <f>TEXT(Table1[[#This Row],[Order_Date]],"mmmm")</f>
        <v>July</v>
      </c>
      <c r="I540" s="7">
        <f>MONTH(Table1[[#This Row],[Order_Date]])</f>
        <v>7</v>
      </c>
      <c r="J540" s="7">
        <v>5</v>
      </c>
      <c r="K540" s="4">
        <v>3559.49</v>
      </c>
      <c r="L540" s="4">
        <v>5</v>
      </c>
      <c r="M540" s="4">
        <v>16907.580000000002</v>
      </c>
      <c r="N540" s="4">
        <f>(Table1[[#This Row],[Quantity]]*Table1[[#This Row],[Unit_Price]])*(1-Table1[[#This Row],[Discount_%]]/100)</f>
        <v>16907.577499999996</v>
      </c>
      <c r="O540" s="4">
        <v>12812.44</v>
      </c>
      <c r="P540" s="4">
        <v>4095.14</v>
      </c>
      <c r="Q540">
        <f>Table1[[#This Row],[Revenue]]-Table1[[#This Row],[Cost]]</f>
        <v>4095.1400000000012</v>
      </c>
      <c r="R540" s="6">
        <f>Table1[[#This Row],[Profit]]/Table1[[#This Row],[Revenue]]</f>
        <v>0.24220734132264934</v>
      </c>
    </row>
    <row r="541" spans="1:18" x14ac:dyDescent="0.45">
      <c r="A541" s="1" t="s">
        <v>1094</v>
      </c>
      <c r="B541" s="1" t="s">
        <v>1017</v>
      </c>
      <c r="C541" s="1" t="s">
        <v>12</v>
      </c>
      <c r="D541" s="1" t="s">
        <v>41</v>
      </c>
      <c r="E541" s="1" t="s">
        <v>22</v>
      </c>
      <c r="F541" s="2">
        <v>46017</v>
      </c>
      <c r="G541" s="1" t="str">
        <f>IF(WEEKDAY(Table1[[#This Row],[Order_Date]],2)&gt;=6,"Weekend","Weekday")</f>
        <v>Weekday</v>
      </c>
      <c r="H541" s="2" t="str">
        <f>TEXT(Table1[[#This Row],[Order_Date]],"mmmm")</f>
        <v>December</v>
      </c>
      <c r="I541" s="8">
        <f>MONTH(Table1[[#This Row],[Order_Date]])</f>
        <v>12</v>
      </c>
      <c r="J541" s="8">
        <v>2</v>
      </c>
      <c r="K541" s="1">
        <v>4556.01</v>
      </c>
      <c r="L541" s="1">
        <v>15</v>
      </c>
      <c r="M541" s="1">
        <v>7745.22</v>
      </c>
      <c r="N541" s="1">
        <f>(Table1[[#This Row],[Quantity]]*Table1[[#This Row],[Unit_Price]])*(1-Table1[[#This Row],[Discount_%]]/100)</f>
        <v>7745.2170000000006</v>
      </c>
      <c r="O541" s="1">
        <v>6157.86</v>
      </c>
      <c r="P541" s="1">
        <v>1587.36</v>
      </c>
      <c r="Q541">
        <f>Table1[[#This Row],[Revenue]]-Table1[[#This Row],[Cost]]</f>
        <v>1587.3600000000006</v>
      </c>
      <c r="R541" s="6">
        <f>Table1[[#This Row],[Profit]]/Table1[[#This Row],[Revenue]]</f>
        <v>0.20494705121352264</v>
      </c>
    </row>
    <row r="542" spans="1:18" x14ac:dyDescent="0.45">
      <c r="A542" s="4" t="s">
        <v>1095</v>
      </c>
      <c r="B542" s="4" t="s">
        <v>1096</v>
      </c>
      <c r="C542" s="4" t="s">
        <v>7</v>
      </c>
      <c r="D542" s="4" t="s">
        <v>106</v>
      </c>
      <c r="E542" s="4" t="s">
        <v>4</v>
      </c>
      <c r="F542" s="5">
        <v>45409</v>
      </c>
      <c r="G542" s="4" t="str">
        <f>IF(WEEKDAY(Table1[[#This Row],[Order_Date]],2)&gt;=6,"Weekend","Weekday")</f>
        <v>Weekend</v>
      </c>
      <c r="H542" s="5" t="str">
        <f>TEXT(Table1[[#This Row],[Order_Date]],"mmmm")</f>
        <v>April</v>
      </c>
      <c r="I542" s="7">
        <f>MONTH(Table1[[#This Row],[Order_Date]])</f>
        <v>4</v>
      </c>
      <c r="J542" s="7">
        <v>4</v>
      </c>
      <c r="K542" s="4">
        <v>743.61</v>
      </c>
      <c r="L542" s="4">
        <v>5</v>
      </c>
      <c r="M542" s="4">
        <v>2825.72</v>
      </c>
      <c r="N542" s="4">
        <f>(Table1[[#This Row],[Quantity]]*Table1[[#This Row],[Unit_Price]])*(1-Table1[[#This Row],[Discount_%]]/100)</f>
        <v>2825.7179999999998</v>
      </c>
      <c r="O542" s="4">
        <v>1977.18</v>
      </c>
      <c r="P542" s="4">
        <v>848.54</v>
      </c>
      <c r="Q542">
        <f>Table1[[#This Row],[Revenue]]-Table1[[#This Row],[Cost]]</f>
        <v>848.53999999999974</v>
      </c>
      <c r="R542" s="6">
        <f>Table1[[#This Row],[Profit]]/Table1[[#This Row],[Revenue]]</f>
        <v>0.30029160709482894</v>
      </c>
    </row>
    <row r="543" spans="1:18" x14ac:dyDescent="0.45">
      <c r="A543" s="1" t="s">
        <v>1097</v>
      </c>
      <c r="B543" s="1" t="s">
        <v>1098</v>
      </c>
      <c r="C543" s="1" t="s">
        <v>7</v>
      </c>
      <c r="D543" s="1" t="s">
        <v>71</v>
      </c>
      <c r="E543" s="1" t="s">
        <v>9</v>
      </c>
      <c r="F543" s="2">
        <v>45366</v>
      </c>
      <c r="G543" s="1" t="str">
        <f>IF(WEEKDAY(Table1[[#This Row],[Order_Date]],2)&gt;=6,"Weekend","Weekday")</f>
        <v>Weekday</v>
      </c>
      <c r="H543" s="2" t="str">
        <f>TEXT(Table1[[#This Row],[Order_Date]],"mmmm")</f>
        <v>March</v>
      </c>
      <c r="I543" s="8">
        <f>MONTH(Table1[[#This Row],[Order_Date]])</f>
        <v>3</v>
      </c>
      <c r="J543" s="8">
        <v>1</v>
      </c>
      <c r="K543" s="1">
        <v>4787.41</v>
      </c>
      <c r="L543" s="1">
        <v>20</v>
      </c>
      <c r="M543" s="1">
        <v>3829.93</v>
      </c>
      <c r="N543" s="1">
        <f>(Table1[[#This Row],[Quantity]]*Table1[[#This Row],[Unit_Price]])*(1-Table1[[#This Row],[Discount_%]]/100)</f>
        <v>3829.9279999999999</v>
      </c>
      <c r="O543" s="1">
        <v>2363.98</v>
      </c>
      <c r="P543" s="1">
        <v>1465.95</v>
      </c>
      <c r="Q543">
        <f>Table1[[#This Row],[Revenue]]-Table1[[#This Row],[Cost]]</f>
        <v>1465.9499999999998</v>
      </c>
      <c r="R543" s="6">
        <f>Table1[[#This Row],[Profit]]/Table1[[#This Row],[Revenue]]</f>
        <v>0.38276156483277762</v>
      </c>
    </row>
    <row r="544" spans="1:18" x14ac:dyDescent="0.45">
      <c r="A544" s="4" t="s">
        <v>1099</v>
      </c>
      <c r="B544" s="4" t="s">
        <v>1100</v>
      </c>
      <c r="C544" s="4" t="s">
        <v>12</v>
      </c>
      <c r="D544" s="4" t="s">
        <v>41</v>
      </c>
      <c r="E544" s="4" t="s">
        <v>22</v>
      </c>
      <c r="F544" s="5">
        <v>45373</v>
      </c>
      <c r="G544" s="4" t="str">
        <f>IF(WEEKDAY(Table1[[#This Row],[Order_Date]],2)&gt;=6,"Weekend","Weekday")</f>
        <v>Weekday</v>
      </c>
      <c r="H544" s="5" t="str">
        <f>TEXT(Table1[[#This Row],[Order_Date]],"mmmm")</f>
        <v>March</v>
      </c>
      <c r="I544" s="7">
        <f>MONTH(Table1[[#This Row],[Order_Date]])</f>
        <v>3</v>
      </c>
      <c r="J544" s="7">
        <v>4</v>
      </c>
      <c r="K544" s="4">
        <v>1451.03</v>
      </c>
      <c r="L544" s="4">
        <v>15</v>
      </c>
      <c r="M544" s="4">
        <v>4933.5</v>
      </c>
      <c r="N544" s="4">
        <f>(Table1[[#This Row],[Quantity]]*Table1[[#This Row],[Unit_Price]])*(1-Table1[[#This Row],[Discount_%]]/100)</f>
        <v>4933.5019999999995</v>
      </c>
      <c r="O544" s="4">
        <v>3300.03</v>
      </c>
      <c r="P544" s="4">
        <v>1633.47</v>
      </c>
      <c r="Q544">
        <f>Table1[[#This Row],[Revenue]]-Table1[[#This Row],[Cost]]</f>
        <v>1633.4699999999998</v>
      </c>
      <c r="R544" s="6">
        <f>Table1[[#This Row],[Profit]]/Table1[[#This Row],[Revenue]]</f>
        <v>0.33109759805411981</v>
      </c>
    </row>
    <row r="545" spans="1:18" x14ac:dyDescent="0.45">
      <c r="A545" s="1" t="s">
        <v>1101</v>
      </c>
      <c r="B545" s="1" t="s">
        <v>1102</v>
      </c>
      <c r="C545" s="1" t="s">
        <v>20</v>
      </c>
      <c r="D545" s="1" t="s">
        <v>25</v>
      </c>
      <c r="E545" s="1" t="s">
        <v>14</v>
      </c>
      <c r="F545" s="2">
        <v>45638</v>
      </c>
      <c r="G545" s="1" t="str">
        <f>IF(WEEKDAY(Table1[[#This Row],[Order_Date]],2)&gt;=6,"Weekend","Weekday")</f>
        <v>Weekday</v>
      </c>
      <c r="H545" s="2" t="str">
        <f>TEXT(Table1[[#This Row],[Order_Date]],"mmmm")</f>
        <v>December</v>
      </c>
      <c r="I545" s="8">
        <f>MONTH(Table1[[#This Row],[Order_Date]])</f>
        <v>12</v>
      </c>
      <c r="J545" s="8">
        <v>2</v>
      </c>
      <c r="K545" s="1">
        <v>1432.55</v>
      </c>
      <c r="L545" s="1">
        <v>0</v>
      </c>
      <c r="M545" s="1">
        <v>2865.1</v>
      </c>
      <c r="N545" s="1">
        <f>(Table1[[#This Row],[Quantity]]*Table1[[#This Row],[Unit_Price]])*(1-Table1[[#This Row],[Discount_%]]/100)</f>
        <v>2865.1</v>
      </c>
      <c r="O545" s="1">
        <v>2263</v>
      </c>
      <c r="P545" s="1">
        <v>602.1</v>
      </c>
      <c r="Q545">
        <f>Table1[[#This Row],[Revenue]]-Table1[[#This Row],[Cost]]</f>
        <v>602.09999999999991</v>
      </c>
      <c r="R545" s="6">
        <f>Table1[[#This Row],[Profit]]/Table1[[#This Row],[Revenue]]</f>
        <v>0.21014973299361281</v>
      </c>
    </row>
    <row r="546" spans="1:18" x14ac:dyDescent="0.45">
      <c r="A546" s="4" t="s">
        <v>1103</v>
      </c>
      <c r="B546" s="4" t="s">
        <v>1104</v>
      </c>
      <c r="C546" s="4" t="s">
        <v>2</v>
      </c>
      <c r="D546" s="4" t="s">
        <v>65</v>
      </c>
      <c r="E546" s="4" t="s">
        <v>14</v>
      </c>
      <c r="F546" s="5">
        <v>45629</v>
      </c>
      <c r="G546" s="4" t="str">
        <f>IF(WEEKDAY(Table1[[#This Row],[Order_Date]],2)&gt;=6,"Weekend","Weekday")</f>
        <v>Weekday</v>
      </c>
      <c r="H546" s="5" t="str">
        <f>TEXT(Table1[[#This Row],[Order_Date]],"mmmm")</f>
        <v>December</v>
      </c>
      <c r="I546" s="7">
        <f>MONTH(Table1[[#This Row],[Order_Date]])</f>
        <v>12</v>
      </c>
      <c r="J546" s="7">
        <v>5</v>
      </c>
      <c r="K546" s="4">
        <v>1413.88</v>
      </c>
      <c r="L546" s="4">
        <v>15</v>
      </c>
      <c r="M546" s="4">
        <v>6008.99</v>
      </c>
      <c r="N546" s="4">
        <f>(Table1[[#This Row],[Quantity]]*Table1[[#This Row],[Unit_Price]])*(1-Table1[[#This Row],[Discount_%]]/100)</f>
        <v>6008.9900000000007</v>
      </c>
      <c r="O546" s="4">
        <v>3840.32</v>
      </c>
      <c r="P546" s="4">
        <v>2168.67</v>
      </c>
      <c r="Q546">
        <f>Table1[[#This Row],[Revenue]]-Table1[[#This Row],[Cost]]</f>
        <v>2168.6699999999996</v>
      </c>
      <c r="R546" s="6">
        <f>Table1[[#This Row],[Profit]]/Table1[[#This Row],[Revenue]]</f>
        <v>0.3609042451393662</v>
      </c>
    </row>
    <row r="547" spans="1:18" x14ac:dyDescent="0.45">
      <c r="A547" s="1" t="s">
        <v>1105</v>
      </c>
      <c r="B547" s="1" t="s">
        <v>403</v>
      </c>
      <c r="C547" s="1" t="s">
        <v>7</v>
      </c>
      <c r="D547" s="1" t="s">
        <v>134</v>
      </c>
      <c r="E547" s="1" t="s">
        <v>9</v>
      </c>
      <c r="F547" s="2">
        <v>45518</v>
      </c>
      <c r="G547" s="1" t="str">
        <f>IF(WEEKDAY(Table1[[#This Row],[Order_Date]],2)&gt;=6,"Weekend","Weekday")</f>
        <v>Weekday</v>
      </c>
      <c r="H547" s="2" t="str">
        <f>TEXT(Table1[[#This Row],[Order_Date]],"mmmm")</f>
        <v>August</v>
      </c>
      <c r="I547" s="8">
        <f>MONTH(Table1[[#This Row],[Order_Date]])</f>
        <v>8</v>
      </c>
      <c r="J547" s="8">
        <v>3</v>
      </c>
      <c r="K547" s="1">
        <v>407</v>
      </c>
      <c r="L547" s="1">
        <v>10</v>
      </c>
      <c r="M547" s="1">
        <v>1098.9000000000001</v>
      </c>
      <c r="N547" s="1">
        <f>(Table1[[#This Row],[Quantity]]*Table1[[#This Row],[Unit_Price]])*(1-Table1[[#This Row],[Discount_%]]/100)</f>
        <v>1098.9000000000001</v>
      </c>
      <c r="O547" s="1">
        <v>908.36</v>
      </c>
      <c r="P547" s="1">
        <v>190.54</v>
      </c>
      <c r="Q547">
        <f>Table1[[#This Row],[Revenue]]-Table1[[#This Row],[Cost]]</f>
        <v>190.54000000000008</v>
      </c>
      <c r="R547" s="6">
        <f>Table1[[#This Row],[Profit]]/Table1[[#This Row],[Revenue]]</f>
        <v>0.17339157339157338</v>
      </c>
    </row>
    <row r="548" spans="1:18" x14ac:dyDescent="0.45">
      <c r="A548" s="4" t="s">
        <v>1106</v>
      </c>
      <c r="B548" s="4" t="s">
        <v>1107</v>
      </c>
      <c r="C548" s="4" t="s">
        <v>2</v>
      </c>
      <c r="D548" s="4" t="s">
        <v>3</v>
      </c>
      <c r="E548" s="4" t="s">
        <v>22</v>
      </c>
      <c r="F548" s="5">
        <v>45808</v>
      </c>
      <c r="G548" s="4" t="str">
        <f>IF(WEEKDAY(Table1[[#This Row],[Order_Date]],2)&gt;=6,"Weekend","Weekday")</f>
        <v>Weekend</v>
      </c>
      <c r="H548" s="5" t="str">
        <f>TEXT(Table1[[#This Row],[Order_Date]],"mmmm")</f>
        <v>May</v>
      </c>
      <c r="I548" s="7">
        <f>MONTH(Table1[[#This Row],[Order_Date]])</f>
        <v>5</v>
      </c>
      <c r="J548" s="7">
        <v>5</v>
      </c>
      <c r="K548" s="4">
        <v>2708.86</v>
      </c>
      <c r="L548" s="4">
        <v>0</v>
      </c>
      <c r="M548" s="4">
        <v>13544.3</v>
      </c>
      <c r="N548" s="4">
        <f>(Table1[[#This Row],[Quantity]]*Table1[[#This Row],[Unit_Price]])*(1-Table1[[#This Row],[Discount_%]]/100)</f>
        <v>13544.300000000001</v>
      </c>
      <c r="O548" s="4">
        <v>9518.58</v>
      </c>
      <c r="P548" s="4">
        <v>4025.72</v>
      </c>
      <c r="Q548">
        <f>Table1[[#This Row],[Revenue]]-Table1[[#This Row],[Cost]]</f>
        <v>4025.7199999999993</v>
      </c>
      <c r="R548" s="6">
        <f>Table1[[#This Row],[Profit]]/Table1[[#This Row],[Revenue]]</f>
        <v>0.29722613940919795</v>
      </c>
    </row>
    <row r="549" spans="1:18" x14ac:dyDescent="0.45">
      <c r="A549" s="1" t="s">
        <v>1108</v>
      </c>
      <c r="B549" s="1" t="s">
        <v>1109</v>
      </c>
      <c r="C549" s="1" t="s">
        <v>2</v>
      </c>
      <c r="D549" s="1" t="s">
        <v>65</v>
      </c>
      <c r="E549" s="1" t="s">
        <v>4</v>
      </c>
      <c r="F549" s="2">
        <v>45551</v>
      </c>
      <c r="G549" s="1" t="str">
        <f>IF(WEEKDAY(Table1[[#This Row],[Order_Date]],2)&gt;=6,"Weekend","Weekday")</f>
        <v>Weekday</v>
      </c>
      <c r="H549" s="2" t="str">
        <f>TEXT(Table1[[#This Row],[Order_Date]],"mmmm")</f>
        <v>September</v>
      </c>
      <c r="I549" s="8">
        <f>MONTH(Table1[[#This Row],[Order_Date]])</f>
        <v>9</v>
      </c>
      <c r="J549" s="8">
        <v>3</v>
      </c>
      <c r="K549" s="1">
        <v>4820.63</v>
      </c>
      <c r="L549" s="1">
        <v>5</v>
      </c>
      <c r="M549" s="1">
        <v>13738.8</v>
      </c>
      <c r="N549" s="1">
        <f>(Table1[[#This Row],[Quantity]]*Table1[[#This Row],[Unit_Price]])*(1-Table1[[#This Row],[Discount_%]]/100)</f>
        <v>13738.795499999998</v>
      </c>
      <c r="O549" s="1">
        <v>10167.290000000001</v>
      </c>
      <c r="P549" s="1">
        <v>3571.51</v>
      </c>
      <c r="Q549">
        <f>Table1[[#This Row],[Revenue]]-Table1[[#This Row],[Cost]]</f>
        <v>3571.5099999999984</v>
      </c>
      <c r="R549" s="6">
        <f>Table1[[#This Row],[Profit]]/Table1[[#This Row],[Revenue]]</f>
        <v>0.25995792936792156</v>
      </c>
    </row>
    <row r="550" spans="1:18" x14ac:dyDescent="0.45">
      <c r="A550" s="4" t="s">
        <v>1110</v>
      </c>
      <c r="B550" s="4" t="s">
        <v>1111</v>
      </c>
      <c r="C550" s="4" t="s">
        <v>12</v>
      </c>
      <c r="D550" s="4" t="s">
        <v>41</v>
      </c>
      <c r="E550" s="4" t="s">
        <v>9</v>
      </c>
      <c r="F550" s="5">
        <v>45659</v>
      </c>
      <c r="G550" s="4" t="str">
        <f>IF(WEEKDAY(Table1[[#This Row],[Order_Date]],2)&gt;=6,"Weekend","Weekday")</f>
        <v>Weekday</v>
      </c>
      <c r="H550" s="5" t="str">
        <f>TEXT(Table1[[#This Row],[Order_Date]],"mmmm")</f>
        <v>January</v>
      </c>
      <c r="I550" s="7">
        <f>MONTH(Table1[[#This Row],[Order_Date]])</f>
        <v>1</v>
      </c>
      <c r="J550" s="7">
        <v>5</v>
      </c>
      <c r="K550" s="4">
        <v>356.06</v>
      </c>
      <c r="L550" s="4">
        <v>0</v>
      </c>
      <c r="M550" s="4">
        <v>1780.3</v>
      </c>
      <c r="N550" s="4">
        <f>(Table1[[#This Row],[Quantity]]*Table1[[#This Row],[Unit_Price]])*(1-Table1[[#This Row],[Discount_%]]/100)</f>
        <v>1780.3</v>
      </c>
      <c r="O550" s="4">
        <v>1254.57</v>
      </c>
      <c r="P550" s="4">
        <v>525.73</v>
      </c>
      <c r="Q550">
        <f>Table1[[#This Row],[Revenue]]-Table1[[#This Row],[Cost]]</f>
        <v>525.73</v>
      </c>
      <c r="R550" s="6">
        <f>Table1[[#This Row],[Profit]]/Table1[[#This Row],[Revenue]]</f>
        <v>0.29530416221985062</v>
      </c>
    </row>
    <row r="551" spans="1:18" x14ac:dyDescent="0.45">
      <c r="A551" s="1" t="s">
        <v>1112</v>
      </c>
      <c r="B551" s="1" t="s">
        <v>1113</v>
      </c>
      <c r="C551" s="1" t="s">
        <v>2</v>
      </c>
      <c r="D551" s="1" t="s">
        <v>65</v>
      </c>
      <c r="E551" s="1" t="s">
        <v>22</v>
      </c>
      <c r="F551" s="2">
        <v>45323</v>
      </c>
      <c r="G551" s="1" t="str">
        <f>IF(WEEKDAY(Table1[[#This Row],[Order_Date]],2)&gt;=6,"Weekend","Weekday")</f>
        <v>Weekday</v>
      </c>
      <c r="H551" s="2" t="str">
        <f>TEXT(Table1[[#This Row],[Order_Date]],"mmmm")</f>
        <v>February</v>
      </c>
      <c r="I551" s="8">
        <f>MONTH(Table1[[#This Row],[Order_Date]])</f>
        <v>2</v>
      </c>
      <c r="J551" s="8">
        <v>1</v>
      </c>
      <c r="K551" s="1">
        <v>2522.96</v>
      </c>
      <c r="L551" s="1">
        <v>15</v>
      </c>
      <c r="M551" s="1">
        <v>2144.52</v>
      </c>
      <c r="N551" s="1">
        <f>(Table1[[#This Row],[Quantity]]*Table1[[#This Row],[Unit_Price]])*(1-Table1[[#This Row],[Discount_%]]/100)</f>
        <v>2144.5160000000001</v>
      </c>
      <c r="O551" s="1">
        <v>1811.88</v>
      </c>
      <c r="P551" s="1">
        <v>332.64</v>
      </c>
      <c r="Q551">
        <f>Table1[[#This Row],[Revenue]]-Table1[[#This Row],[Cost]]</f>
        <v>332.63999999999987</v>
      </c>
      <c r="R551" s="6">
        <f>Table1[[#This Row],[Profit]]/Table1[[#This Row],[Revenue]]</f>
        <v>0.15511163337250294</v>
      </c>
    </row>
    <row r="552" spans="1:18" x14ac:dyDescent="0.45">
      <c r="A552" s="4" t="s">
        <v>1114</v>
      </c>
      <c r="B552" s="4" t="s">
        <v>1115</v>
      </c>
      <c r="C552" s="4" t="s">
        <v>20</v>
      </c>
      <c r="D552" s="4" t="s">
        <v>21</v>
      </c>
      <c r="E552" s="4" t="s">
        <v>9</v>
      </c>
      <c r="F552" s="5">
        <v>45842</v>
      </c>
      <c r="G552" s="4" t="str">
        <f>IF(WEEKDAY(Table1[[#This Row],[Order_Date]],2)&gt;=6,"Weekend","Weekday")</f>
        <v>Weekday</v>
      </c>
      <c r="H552" s="5" t="str">
        <f>TEXT(Table1[[#This Row],[Order_Date]],"mmmm")</f>
        <v>July</v>
      </c>
      <c r="I552" s="7">
        <f>MONTH(Table1[[#This Row],[Order_Date]])</f>
        <v>7</v>
      </c>
      <c r="J552" s="7">
        <v>2</v>
      </c>
      <c r="K552" s="4">
        <v>1036.83</v>
      </c>
      <c r="L552" s="4">
        <v>20</v>
      </c>
      <c r="M552" s="4">
        <v>1658.93</v>
      </c>
      <c r="N552" s="4">
        <f>(Table1[[#This Row],[Quantity]]*Table1[[#This Row],[Unit_Price]])*(1-Table1[[#This Row],[Discount_%]]/100)</f>
        <v>1658.9279999999999</v>
      </c>
      <c r="O552" s="4">
        <v>1135.6500000000001</v>
      </c>
      <c r="P552" s="4">
        <v>523.28</v>
      </c>
      <c r="Q552">
        <f>Table1[[#This Row],[Revenue]]-Table1[[#This Row],[Cost]]</f>
        <v>523.28</v>
      </c>
      <c r="R552" s="6">
        <f>Table1[[#This Row],[Profit]]/Table1[[#This Row],[Revenue]]</f>
        <v>0.31543223644156171</v>
      </c>
    </row>
    <row r="553" spans="1:18" x14ac:dyDescent="0.45">
      <c r="A553" s="1" t="s">
        <v>1116</v>
      </c>
      <c r="B553" s="1" t="s">
        <v>1117</v>
      </c>
      <c r="C553" s="1" t="s">
        <v>2</v>
      </c>
      <c r="D553" s="1" t="s">
        <v>82</v>
      </c>
      <c r="E553" s="1" t="s">
        <v>4</v>
      </c>
      <c r="F553" s="2">
        <v>45752</v>
      </c>
      <c r="G553" s="1" t="str">
        <f>IF(WEEKDAY(Table1[[#This Row],[Order_Date]],2)&gt;=6,"Weekend","Weekday")</f>
        <v>Weekend</v>
      </c>
      <c r="H553" s="2" t="str">
        <f>TEXT(Table1[[#This Row],[Order_Date]],"mmmm")</f>
        <v>April</v>
      </c>
      <c r="I553" s="8">
        <f>MONTH(Table1[[#This Row],[Order_Date]])</f>
        <v>4</v>
      </c>
      <c r="J553" s="8">
        <v>1</v>
      </c>
      <c r="K553" s="1">
        <v>4740.4799999999996</v>
      </c>
      <c r="L553" s="1">
        <v>10</v>
      </c>
      <c r="M553" s="1">
        <v>4266.43</v>
      </c>
      <c r="N553" s="1">
        <f>(Table1[[#This Row],[Quantity]]*Table1[[#This Row],[Unit_Price]])*(1-Table1[[#This Row],[Discount_%]]/100)</f>
        <v>4266.4319999999998</v>
      </c>
      <c r="O553" s="1">
        <v>3591.65</v>
      </c>
      <c r="P553" s="1">
        <v>674.78</v>
      </c>
      <c r="Q553">
        <f>Table1[[#This Row],[Revenue]]-Table1[[#This Row],[Cost]]</f>
        <v>674.7800000000002</v>
      </c>
      <c r="R553" s="6">
        <f>Table1[[#This Row],[Profit]]/Table1[[#This Row],[Revenue]]</f>
        <v>0.1581603354561073</v>
      </c>
    </row>
    <row r="554" spans="1:18" x14ac:dyDescent="0.45">
      <c r="A554" s="4" t="s">
        <v>1118</v>
      </c>
      <c r="B554" s="4" t="s">
        <v>1119</v>
      </c>
      <c r="C554" s="4" t="s">
        <v>28</v>
      </c>
      <c r="D554" s="4" t="s">
        <v>100</v>
      </c>
      <c r="E554" s="4" t="s">
        <v>9</v>
      </c>
      <c r="F554" s="5">
        <v>46006</v>
      </c>
      <c r="G554" s="4" t="str">
        <f>IF(WEEKDAY(Table1[[#This Row],[Order_Date]],2)&gt;=6,"Weekend","Weekday")</f>
        <v>Weekday</v>
      </c>
      <c r="H554" s="5" t="str">
        <f>TEXT(Table1[[#This Row],[Order_Date]],"mmmm")</f>
        <v>December</v>
      </c>
      <c r="I554" s="7">
        <f>MONTH(Table1[[#This Row],[Order_Date]])</f>
        <v>12</v>
      </c>
      <c r="J554" s="7">
        <v>1</v>
      </c>
      <c r="K554" s="4">
        <v>207.97</v>
      </c>
      <c r="L554" s="4">
        <v>20</v>
      </c>
      <c r="M554" s="4">
        <v>166.38</v>
      </c>
      <c r="N554" s="4">
        <f>(Table1[[#This Row],[Quantity]]*Table1[[#This Row],[Unit_Price]])*(1-Table1[[#This Row],[Discount_%]]/100)</f>
        <v>166.376</v>
      </c>
      <c r="O554" s="4">
        <v>129.78</v>
      </c>
      <c r="P554" s="4">
        <v>36.6</v>
      </c>
      <c r="Q554">
        <f>Table1[[#This Row],[Revenue]]-Table1[[#This Row],[Cost]]</f>
        <v>36.599999999999994</v>
      </c>
      <c r="R554" s="6">
        <f>Table1[[#This Row],[Profit]]/Table1[[#This Row],[Revenue]]</f>
        <v>0.21997836278398847</v>
      </c>
    </row>
    <row r="555" spans="1:18" x14ac:dyDescent="0.45">
      <c r="A555" s="1" t="s">
        <v>1120</v>
      </c>
      <c r="B555" s="1" t="s">
        <v>1121</v>
      </c>
      <c r="C555" s="1" t="s">
        <v>7</v>
      </c>
      <c r="D555" s="1" t="s">
        <v>106</v>
      </c>
      <c r="E555" s="1" t="s">
        <v>9</v>
      </c>
      <c r="F555" s="2">
        <v>45696</v>
      </c>
      <c r="G555" s="1" t="str">
        <f>IF(WEEKDAY(Table1[[#This Row],[Order_Date]],2)&gt;=6,"Weekend","Weekday")</f>
        <v>Weekend</v>
      </c>
      <c r="H555" s="2" t="str">
        <f>TEXT(Table1[[#This Row],[Order_Date]],"mmmm")</f>
        <v>February</v>
      </c>
      <c r="I555" s="8">
        <f>MONTH(Table1[[#This Row],[Order_Date]])</f>
        <v>2</v>
      </c>
      <c r="J555" s="8">
        <v>1</v>
      </c>
      <c r="K555" s="1">
        <v>4268.0200000000004</v>
      </c>
      <c r="L555" s="1">
        <v>20</v>
      </c>
      <c r="M555" s="1">
        <v>3414.42</v>
      </c>
      <c r="N555" s="1">
        <f>(Table1[[#This Row],[Quantity]]*Table1[[#This Row],[Unit_Price]])*(1-Table1[[#This Row],[Discount_%]]/100)</f>
        <v>3414.4160000000006</v>
      </c>
      <c r="O555" s="1">
        <v>2527.71</v>
      </c>
      <c r="P555" s="1">
        <v>886.71</v>
      </c>
      <c r="Q555">
        <f>Table1[[#This Row],[Revenue]]-Table1[[#This Row],[Cost]]</f>
        <v>886.71</v>
      </c>
      <c r="R555" s="6">
        <f>Table1[[#This Row],[Profit]]/Table1[[#This Row],[Revenue]]</f>
        <v>0.25969564376965926</v>
      </c>
    </row>
    <row r="556" spans="1:18" x14ac:dyDescent="0.45">
      <c r="A556" s="4" t="s">
        <v>1122</v>
      </c>
      <c r="B556" s="4" t="s">
        <v>1123</v>
      </c>
      <c r="C556" s="4" t="s">
        <v>20</v>
      </c>
      <c r="D556" s="4" t="s">
        <v>21</v>
      </c>
      <c r="E556" s="4" t="s">
        <v>22</v>
      </c>
      <c r="F556" s="5">
        <v>45845</v>
      </c>
      <c r="G556" s="4" t="str">
        <f>IF(WEEKDAY(Table1[[#This Row],[Order_Date]],2)&gt;=6,"Weekend","Weekday")</f>
        <v>Weekday</v>
      </c>
      <c r="H556" s="5" t="str">
        <f>TEXT(Table1[[#This Row],[Order_Date]],"mmmm")</f>
        <v>July</v>
      </c>
      <c r="I556" s="7">
        <f>MONTH(Table1[[#This Row],[Order_Date]])</f>
        <v>7</v>
      </c>
      <c r="J556" s="7">
        <v>2</v>
      </c>
      <c r="K556" s="4">
        <v>2079.4899999999998</v>
      </c>
      <c r="L556" s="4">
        <v>20</v>
      </c>
      <c r="M556" s="4">
        <v>3327.18</v>
      </c>
      <c r="N556" s="4">
        <f>(Table1[[#This Row],[Quantity]]*Table1[[#This Row],[Unit_Price]])*(1-Table1[[#This Row],[Discount_%]]/100)</f>
        <v>3327.1839999999997</v>
      </c>
      <c r="O556" s="4">
        <v>2447.59</v>
      </c>
      <c r="P556" s="4">
        <v>879.59</v>
      </c>
      <c r="Q556">
        <f>Table1[[#This Row],[Revenue]]-Table1[[#This Row],[Cost]]</f>
        <v>879.58999999999969</v>
      </c>
      <c r="R556" s="6">
        <f>Table1[[#This Row],[Profit]]/Table1[[#This Row],[Revenue]]</f>
        <v>0.26436501782290112</v>
      </c>
    </row>
    <row r="557" spans="1:18" x14ac:dyDescent="0.45">
      <c r="A557" s="1" t="s">
        <v>1124</v>
      </c>
      <c r="B557" s="1" t="s">
        <v>1125</v>
      </c>
      <c r="C557" s="1" t="s">
        <v>28</v>
      </c>
      <c r="D557" s="1" t="s">
        <v>85</v>
      </c>
      <c r="E557" s="1" t="s">
        <v>9</v>
      </c>
      <c r="F557" s="2">
        <v>45832</v>
      </c>
      <c r="G557" s="1" t="str">
        <f>IF(WEEKDAY(Table1[[#This Row],[Order_Date]],2)&gt;=6,"Weekend","Weekday")</f>
        <v>Weekday</v>
      </c>
      <c r="H557" s="2" t="str">
        <f>TEXT(Table1[[#This Row],[Order_Date]],"mmmm")</f>
        <v>June</v>
      </c>
      <c r="I557" s="8">
        <f>MONTH(Table1[[#This Row],[Order_Date]])</f>
        <v>6</v>
      </c>
      <c r="J557" s="8">
        <v>1</v>
      </c>
      <c r="K557" s="1">
        <v>2763.34</v>
      </c>
      <c r="L557" s="1">
        <v>5</v>
      </c>
      <c r="M557" s="1">
        <v>2625.17</v>
      </c>
      <c r="N557" s="1">
        <f>(Table1[[#This Row],[Quantity]]*Table1[[#This Row],[Unit_Price]])*(1-Table1[[#This Row],[Discount_%]]/100)</f>
        <v>2625.1730000000002</v>
      </c>
      <c r="O557" s="1">
        <v>1628.74</v>
      </c>
      <c r="P557" s="1">
        <v>996.43</v>
      </c>
      <c r="Q557">
        <f>Table1[[#This Row],[Revenue]]-Table1[[#This Row],[Cost]]</f>
        <v>996.43000000000006</v>
      </c>
      <c r="R557" s="6">
        <f>Table1[[#This Row],[Profit]]/Table1[[#This Row],[Revenue]]</f>
        <v>0.37956779941870428</v>
      </c>
    </row>
    <row r="558" spans="1:18" x14ac:dyDescent="0.45">
      <c r="A558" s="4" t="s">
        <v>1126</v>
      </c>
      <c r="B558" s="4" t="s">
        <v>1127</v>
      </c>
      <c r="C558" s="4" t="s">
        <v>7</v>
      </c>
      <c r="D558" s="4" t="s">
        <v>46</v>
      </c>
      <c r="E558" s="4" t="s">
        <v>14</v>
      </c>
      <c r="F558" s="5">
        <v>45589</v>
      </c>
      <c r="G558" s="4" t="str">
        <f>IF(WEEKDAY(Table1[[#This Row],[Order_Date]],2)&gt;=6,"Weekend","Weekday")</f>
        <v>Weekday</v>
      </c>
      <c r="H558" s="5" t="str">
        <f>TEXT(Table1[[#This Row],[Order_Date]],"mmmm")</f>
        <v>October</v>
      </c>
      <c r="I558" s="7">
        <f>MONTH(Table1[[#This Row],[Order_Date]])</f>
        <v>10</v>
      </c>
      <c r="J558" s="7">
        <v>2</v>
      </c>
      <c r="K558" s="4">
        <v>912.3</v>
      </c>
      <c r="L558" s="4">
        <v>5</v>
      </c>
      <c r="M558" s="4">
        <v>1733.37</v>
      </c>
      <c r="N558" s="4">
        <f>(Table1[[#This Row],[Quantity]]*Table1[[#This Row],[Unit_Price]])*(1-Table1[[#This Row],[Discount_%]]/100)</f>
        <v>1733.37</v>
      </c>
      <c r="O558" s="4">
        <v>1449.83</v>
      </c>
      <c r="P558" s="4">
        <v>283.54000000000002</v>
      </c>
      <c r="Q558">
        <f>Table1[[#This Row],[Revenue]]-Table1[[#This Row],[Cost]]</f>
        <v>283.53999999999996</v>
      </c>
      <c r="R558" s="6">
        <f>Table1[[#This Row],[Profit]]/Table1[[#This Row],[Revenue]]</f>
        <v>0.16357730894154165</v>
      </c>
    </row>
    <row r="559" spans="1:18" x14ac:dyDescent="0.45">
      <c r="A559" s="1" t="s">
        <v>1128</v>
      </c>
      <c r="B559" s="1" t="s">
        <v>1129</v>
      </c>
      <c r="C559" s="1" t="s">
        <v>7</v>
      </c>
      <c r="D559" s="1" t="s">
        <v>106</v>
      </c>
      <c r="E559" s="1" t="s">
        <v>14</v>
      </c>
      <c r="F559" s="2">
        <v>45322</v>
      </c>
      <c r="G559" s="1" t="str">
        <f>IF(WEEKDAY(Table1[[#This Row],[Order_Date]],2)&gt;=6,"Weekend","Weekday")</f>
        <v>Weekday</v>
      </c>
      <c r="H559" s="2" t="str">
        <f>TEXT(Table1[[#This Row],[Order_Date]],"mmmm")</f>
        <v>January</v>
      </c>
      <c r="I559" s="8">
        <f>MONTH(Table1[[#This Row],[Order_Date]])</f>
        <v>1</v>
      </c>
      <c r="J559" s="8">
        <v>2</v>
      </c>
      <c r="K559" s="1">
        <v>2365.25</v>
      </c>
      <c r="L559" s="1">
        <v>20</v>
      </c>
      <c r="M559" s="1">
        <v>3784.4</v>
      </c>
      <c r="N559" s="1">
        <f>(Table1[[#This Row],[Quantity]]*Table1[[#This Row],[Unit_Price]])*(1-Table1[[#This Row],[Discount_%]]/100)</f>
        <v>3784.4</v>
      </c>
      <c r="O559" s="1">
        <v>2660.21</v>
      </c>
      <c r="P559" s="1">
        <v>1124.19</v>
      </c>
      <c r="Q559">
        <f>Table1[[#This Row],[Revenue]]-Table1[[#This Row],[Cost]]</f>
        <v>1124.19</v>
      </c>
      <c r="R559" s="6">
        <f>Table1[[#This Row],[Profit]]/Table1[[#This Row],[Revenue]]</f>
        <v>0.29705897896628264</v>
      </c>
    </row>
    <row r="560" spans="1:18" x14ac:dyDescent="0.45">
      <c r="A560" s="4" t="s">
        <v>1130</v>
      </c>
      <c r="B560" s="4" t="s">
        <v>1131</v>
      </c>
      <c r="C560" s="4" t="s">
        <v>28</v>
      </c>
      <c r="D560" s="4" t="s">
        <v>29</v>
      </c>
      <c r="E560" s="4" t="s">
        <v>9</v>
      </c>
      <c r="F560" s="5">
        <v>45323</v>
      </c>
      <c r="G560" s="4" t="str">
        <f>IF(WEEKDAY(Table1[[#This Row],[Order_Date]],2)&gt;=6,"Weekend","Weekday")</f>
        <v>Weekday</v>
      </c>
      <c r="H560" s="5" t="str">
        <f>TEXT(Table1[[#This Row],[Order_Date]],"mmmm")</f>
        <v>February</v>
      </c>
      <c r="I560" s="7">
        <f>MONTH(Table1[[#This Row],[Order_Date]])</f>
        <v>2</v>
      </c>
      <c r="J560" s="7">
        <v>4</v>
      </c>
      <c r="K560" s="4">
        <v>405.14</v>
      </c>
      <c r="L560" s="4">
        <v>15</v>
      </c>
      <c r="M560" s="4">
        <v>1377.48</v>
      </c>
      <c r="N560" s="4">
        <f>(Table1[[#This Row],[Quantity]]*Table1[[#This Row],[Unit_Price]])*(1-Table1[[#This Row],[Discount_%]]/100)</f>
        <v>1377.4759999999999</v>
      </c>
      <c r="O560" s="4">
        <v>1002.98</v>
      </c>
      <c r="P560" s="4">
        <v>374.5</v>
      </c>
      <c r="Q560">
        <f>Table1[[#This Row],[Revenue]]-Table1[[#This Row],[Cost]]</f>
        <v>374.5</v>
      </c>
      <c r="R560" s="6">
        <f>Table1[[#This Row],[Profit]]/Table1[[#This Row],[Revenue]]</f>
        <v>0.27187327583703574</v>
      </c>
    </row>
    <row r="561" spans="1:18" x14ac:dyDescent="0.45">
      <c r="A561" s="1" t="s">
        <v>1132</v>
      </c>
      <c r="B561" s="1" t="s">
        <v>1133</v>
      </c>
      <c r="C561" s="1" t="s">
        <v>12</v>
      </c>
      <c r="D561" s="1" t="s">
        <v>41</v>
      </c>
      <c r="E561" s="1" t="s">
        <v>9</v>
      </c>
      <c r="F561" s="2">
        <v>45857</v>
      </c>
      <c r="G561" s="1" t="str">
        <f>IF(WEEKDAY(Table1[[#This Row],[Order_Date]],2)&gt;=6,"Weekend","Weekday")</f>
        <v>Weekend</v>
      </c>
      <c r="H561" s="2" t="str">
        <f>TEXT(Table1[[#This Row],[Order_Date]],"mmmm")</f>
        <v>July</v>
      </c>
      <c r="I561" s="8">
        <f>MONTH(Table1[[#This Row],[Order_Date]])</f>
        <v>7</v>
      </c>
      <c r="J561" s="8">
        <v>2</v>
      </c>
      <c r="K561" s="1">
        <v>4892.5</v>
      </c>
      <c r="L561" s="1">
        <v>15</v>
      </c>
      <c r="M561" s="1">
        <v>8317.25</v>
      </c>
      <c r="N561" s="1">
        <f>(Table1[[#This Row],[Quantity]]*Table1[[#This Row],[Unit_Price]])*(1-Table1[[#This Row],[Discount_%]]/100)</f>
        <v>8317.25</v>
      </c>
      <c r="O561" s="1">
        <v>6641.3</v>
      </c>
      <c r="P561" s="1">
        <v>1675.95</v>
      </c>
      <c r="Q561">
        <f>Table1[[#This Row],[Revenue]]-Table1[[#This Row],[Cost]]</f>
        <v>1675.9499999999998</v>
      </c>
      <c r="R561" s="6">
        <f>Table1[[#This Row],[Profit]]/Table1[[#This Row],[Revenue]]</f>
        <v>0.20150290059815446</v>
      </c>
    </row>
    <row r="562" spans="1:18" x14ac:dyDescent="0.45">
      <c r="A562" s="4" t="s">
        <v>1134</v>
      </c>
      <c r="B562" s="4" t="s">
        <v>1135</v>
      </c>
      <c r="C562" s="4" t="s">
        <v>2</v>
      </c>
      <c r="D562" s="4" t="s">
        <v>17</v>
      </c>
      <c r="E562" s="4" t="s">
        <v>22</v>
      </c>
      <c r="F562" s="5">
        <v>45317</v>
      </c>
      <c r="G562" s="4" t="str">
        <f>IF(WEEKDAY(Table1[[#This Row],[Order_Date]],2)&gt;=6,"Weekend","Weekday")</f>
        <v>Weekday</v>
      </c>
      <c r="H562" s="5" t="str">
        <f>TEXT(Table1[[#This Row],[Order_Date]],"mmmm")</f>
        <v>January</v>
      </c>
      <c r="I562" s="7">
        <f>MONTH(Table1[[#This Row],[Order_Date]])</f>
        <v>1</v>
      </c>
      <c r="J562" s="7">
        <v>5</v>
      </c>
      <c r="K562" s="4">
        <v>907.06</v>
      </c>
      <c r="L562" s="4">
        <v>20</v>
      </c>
      <c r="M562" s="4">
        <v>3628.24</v>
      </c>
      <c r="N562" s="4">
        <f>(Table1[[#This Row],[Quantity]]*Table1[[#This Row],[Unit_Price]])*(1-Table1[[#This Row],[Discount_%]]/100)</f>
        <v>3628.24</v>
      </c>
      <c r="O562" s="4">
        <v>2476.4699999999998</v>
      </c>
      <c r="P562" s="4">
        <v>1151.77</v>
      </c>
      <c r="Q562">
        <f>Table1[[#This Row],[Revenue]]-Table1[[#This Row],[Cost]]</f>
        <v>1151.77</v>
      </c>
      <c r="R562" s="6">
        <f>Table1[[#This Row],[Profit]]/Table1[[#This Row],[Revenue]]</f>
        <v>0.31744592419465084</v>
      </c>
    </row>
    <row r="563" spans="1:18" x14ac:dyDescent="0.45">
      <c r="A563" s="1" t="s">
        <v>1136</v>
      </c>
      <c r="B563" s="1" t="s">
        <v>1137</v>
      </c>
      <c r="C563" s="1" t="s">
        <v>2</v>
      </c>
      <c r="D563" s="1" t="s">
        <v>17</v>
      </c>
      <c r="E563" s="1" t="s">
        <v>9</v>
      </c>
      <c r="F563" s="2">
        <v>45852</v>
      </c>
      <c r="G563" s="1" t="str">
        <f>IF(WEEKDAY(Table1[[#This Row],[Order_Date]],2)&gt;=6,"Weekend","Weekday")</f>
        <v>Weekday</v>
      </c>
      <c r="H563" s="2" t="str">
        <f>TEXT(Table1[[#This Row],[Order_Date]],"mmmm")</f>
        <v>July</v>
      </c>
      <c r="I563" s="8">
        <f>MONTH(Table1[[#This Row],[Order_Date]])</f>
        <v>7</v>
      </c>
      <c r="J563" s="8">
        <v>5</v>
      </c>
      <c r="K563" s="1">
        <v>3332.18</v>
      </c>
      <c r="L563" s="1">
        <v>10</v>
      </c>
      <c r="M563" s="1">
        <v>14994.81</v>
      </c>
      <c r="N563" s="1">
        <f>(Table1[[#This Row],[Quantity]]*Table1[[#This Row],[Unit_Price]])*(1-Table1[[#This Row],[Discount_%]]/100)</f>
        <v>14994.809999999998</v>
      </c>
      <c r="O563" s="1">
        <v>9602.75</v>
      </c>
      <c r="P563" s="1">
        <v>5392.06</v>
      </c>
      <c r="Q563">
        <f>Table1[[#This Row],[Revenue]]-Table1[[#This Row],[Cost]]</f>
        <v>5392.0599999999995</v>
      </c>
      <c r="R563" s="6">
        <f>Table1[[#This Row],[Profit]]/Table1[[#This Row],[Revenue]]</f>
        <v>0.35959508656661876</v>
      </c>
    </row>
    <row r="564" spans="1:18" x14ac:dyDescent="0.45">
      <c r="A564" s="4" t="s">
        <v>1138</v>
      </c>
      <c r="B564" s="4" t="s">
        <v>1139</v>
      </c>
      <c r="C564" s="4" t="s">
        <v>2</v>
      </c>
      <c r="D564" s="4" t="s">
        <v>65</v>
      </c>
      <c r="E564" s="4" t="s">
        <v>14</v>
      </c>
      <c r="F564" s="5">
        <v>45618</v>
      </c>
      <c r="G564" s="4" t="str">
        <f>IF(WEEKDAY(Table1[[#This Row],[Order_Date]],2)&gt;=6,"Weekend","Weekday")</f>
        <v>Weekday</v>
      </c>
      <c r="H564" s="5" t="str">
        <f>TEXT(Table1[[#This Row],[Order_Date]],"mmmm")</f>
        <v>November</v>
      </c>
      <c r="I564" s="7">
        <f>MONTH(Table1[[#This Row],[Order_Date]])</f>
        <v>11</v>
      </c>
      <c r="J564" s="7">
        <v>3</v>
      </c>
      <c r="K564" s="4">
        <v>4738.53</v>
      </c>
      <c r="L564" s="4">
        <v>0</v>
      </c>
      <c r="M564" s="4">
        <v>14215.59</v>
      </c>
      <c r="N564" s="4">
        <f>(Table1[[#This Row],[Quantity]]*Table1[[#This Row],[Unit_Price]])*(1-Table1[[#This Row],[Discount_%]]/100)</f>
        <v>14215.59</v>
      </c>
      <c r="O564" s="4">
        <v>10520.18</v>
      </c>
      <c r="P564" s="4">
        <v>3695.41</v>
      </c>
      <c r="Q564">
        <f>Table1[[#This Row],[Revenue]]-Table1[[#This Row],[Cost]]</f>
        <v>3695.41</v>
      </c>
      <c r="R564" s="6">
        <f>Table1[[#This Row],[Profit]]/Table1[[#This Row],[Revenue]]</f>
        <v>0.25995473983141043</v>
      </c>
    </row>
    <row r="565" spans="1:18" x14ac:dyDescent="0.45">
      <c r="A565" s="1" t="s">
        <v>1140</v>
      </c>
      <c r="B565" s="1" t="s">
        <v>1141</v>
      </c>
      <c r="C565" s="1" t="s">
        <v>12</v>
      </c>
      <c r="D565" s="1" t="s">
        <v>41</v>
      </c>
      <c r="E565" s="1" t="s">
        <v>22</v>
      </c>
      <c r="F565" s="2">
        <v>45698</v>
      </c>
      <c r="G565" s="1" t="str">
        <f>IF(WEEKDAY(Table1[[#This Row],[Order_Date]],2)&gt;=6,"Weekend","Weekday")</f>
        <v>Weekday</v>
      </c>
      <c r="H565" s="2" t="str">
        <f>TEXT(Table1[[#This Row],[Order_Date]],"mmmm")</f>
        <v>February</v>
      </c>
      <c r="I565" s="8">
        <f>MONTH(Table1[[#This Row],[Order_Date]])</f>
        <v>2</v>
      </c>
      <c r="J565" s="8">
        <v>2</v>
      </c>
      <c r="K565" s="1">
        <v>2834.11</v>
      </c>
      <c r="L565" s="1">
        <v>10</v>
      </c>
      <c r="M565" s="1">
        <v>5101.3999999999996</v>
      </c>
      <c r="N565" s="1">
        <f>(Table1[[#This Row],[Quantity]]*Table1[[#This Row],[Unit_Price]])*(1-Table1[[#This Row],[Discount_%]]/100)</f>
        <v>5101.3980000000001</v>
      </c>
      <c r="O565" s="1">
        <v>3765.49</v>
      </c>
      <c r="P565" s="1">
        <v>1335.91</v>
      </c>
      <c r="Q565">
        <f>Table1[[#This Row],[Revenue]]-Table1[[#This Row],[Cost]]</f>
        <v>1335.9099999999999</v>
      </c>
      <c r="R565" s="6">
        <f>Table1[[#This Row],[Profit]]/Table1[[#This Row],[Revenue]]</f>
        <v>0.26187125102912928</v>
      </c>
    </row>
    <row r="566" spans="1:18" x14ac:dyDescent="0.45">
      <c r="A566" s="4" t="s">
        <v>1142</v>
      </c>
      <c r="B566" s="4" t="s">
        <v>1143</v>
      </c>
      <c r="C566" s="4" t="s">
        <v>7</v>
      </c>
      <c r="D566" s="4" t="s">
        <v>8</v>
      </c>
      <c r="E566" s="4" t="s">
        <v>22</v>
      </c>
      <c r="F566" s="5">
        <v>45933</v>
      </c>
      <c r="G566" s="4" t="str">
        <f>IF(WEEKDAY(Table1[[#This Row],[Order_Date]],2)&gt;=6,"Weekend","Weekday")</f>
        <v>Weekday</v>
      </c>
      <c r="H566" s="5" t="str">
        <f>TEXT(Table1[[#This Row],[Order_Date]],"mmmm")</f>
        <v>October</v>
      </c>
      <c r="I566" s="7">
        <f>MONTH(Table1[[#This Row],[Order_Date]])</f>
        <v>10</v>
      </c>
      <c r="J566" s="7">
        <v>3</v>
      </c>
      <c r="K566" s="4">
        <v>4555.18</v>
      </c>
      <c r="L566" s="4">
        <v>10</v>
      </c>
      <c r="M566" s="4">
        <v>12298.99</v>
      </c>
      <c r="N566" s="4">
        <f>(Table1[[#This Row],[Quantity]]*Table1[[#This Row],[Unit_Price]])*(1-Table1[[#This Row],[Discount_%]]/100)</f>
        <v>12298.986000000001</v>
      </c>
      <c r="O566" s="4">
        <v>9035.77</v>
      </c>
      <c r="P566" s="4">
        <v>3263.22</v>
      </c>
      <c r="Q566">
        <f>Table1[[#This Row],[Revenue]]-Table1[[#This Row],[Cost]]</f>
        <v>3263.2199999999993</v>
      </c>
      <c r="R566" s="6">
        <f>Table1[[#This Row],[Profit]]/Table1[[#This Row],[Revenue]]</f>
        <v>0.26532422581041204</v>
      </c>
    </row>
    <row r="567" spans="1:18" x14ac:dyDescent="0.45">
      <c r="A567" s="1" t="s">
        <v>1144</v>
      </c>
      <c r="B567" s="1" t="s">
        <v>1145</v>
      </c>
      <c r="C567" s="1" t="s">
        <v>20</v>
      </c>
      <c r="D567" s="1" t="s">
        <v>21</v>
      </c>
      <c r="E567" s="1" t="s">
        <v>4</v>
      </c>
      <c r="F567" s="2">
        <v>45655</v>
      </c>
      <c r="G567" s="1" t="str">
        <f>IF(WEEKDAY(Table1[[#This Row],[Order_Date]],2)&gt;=6,"Weekend","Weekday")</f>
        <v>Weekend</v>
      </c>
      <c r="H567" s="2" t="str">
        <f>TEXT(Table1[[#This Row],[Order_Date]],"mmmm")</f>
        <v>December</v>
      </c>
      <c r="I567" s="8">
        <f>MONTH(Table1[[#This Row],[Order_Date]])</f>
        <v>12</v>
      </c>
      <c r="J567" s="8">
        <v>4</v>
      </c>
      <c r="K567" s="1">
        <v>2313.31</v>
      </c>
      <c r="L567" s="1">
        <v>5</v>
      </c>
      <c r="M567" s="1">
        <v>8790.58</v>
      </c>
      <c r="N567" s="1">
        <f>(Table1[[#This Row],[Quantity]]*Table1[[#This Row],[Unit_Price]])*(1-Table1[[#This Row],[Discount_%]]/100)</f>
        <v>8790.5779999999995</v>
      </c>
      <c r="O567" s="1">
        <v>6147.65</v>
      </c>
      <c r="P567" s="1">
        <v>2642.93</v>
      </c>
      <c r="Q567">
        <f>Table1[[#This Row],[Revenue]]-Table1[[#This Row],[Cost]]</f>
        <v>2642.9300000000003</v>
      </c>
      <c r="R567" s="6">
        <f>Table1[[#This Row],[Profit]]/Table1[[#This Row],[Revenue]]</f>
        <v>0.30065479183398591</v>
      </c>
    </row>
    <row r="568" spans="1:18" x14ac:dyDescent="0.45">
      <c r="A568" s="4" t="s">
        <v>1146</v>
      </c>
      <c r="B568" s="4" t="s">
        <v>1147</v>
      </c>
      <c r="C568" s="4" t="s">
        <v>7</v>
      </c>
      <c r="D568" s="4" t="s">
        <v>46</v>
      </c>
      <c r="E568" s="4" t="s">
        <v>9</v>
      </c>
      <c r="F568" s="5">
        <v>45672</v>
      </c>
      <c r="G568" s="4" t="str">
        <f>IF(WEEKDAY(Table1[[#This Row],[Order_Date]],2)&gt;=6,"Weekend","Weekday")</f>
        <v>Weekday</v>
      </c>
      <c r="H568" s="5" t="str">
        <f>TEXT(Table1[[#This Row],[Order_Date]],"mmmm")</f>
        <v>January</v>
      </c>
      <c r="I568" s="7">
        <f>MONTH(Table1[[#This Row],[Order_Date]])</f>
        <v>1</v>
      </c>
      <c r="J568" s="7">
        <v>3</v>
      </c>
      <c r="K568" s="4">
        <v>2261.25</v>
      </c>
      <c r="L568" s="4">
        <v>15</v>
      </c>
      <c r="M568" s="4">
        <v>5766.19</v>
      </c>
      <c r="N568" s="4">
        <f>(Table1[[#This Row],[Quantity]]*Table1[[#This Row],[Unit_Price]])*(1-Table1[[#This Row],[Discount_%]]/100)</f>
        <v>5766.1875</v>
      </c>
      <c r="O568" s="4">
        <v>3741.69</v>
      </c>
      <c r="P568" s="4">
        <v>2024.5</v>
      </c>
      <c r="Q568">
        <f>Table1[[#This Row],[Revenue]]-Table1[[#This Row],[Cost]]</f>
        <v>2024.4999999999995</v>
      </c>
      <c r="R568" s="6">
        <f>Table1[[#This Row],[Profit]]/Table1[[#This Row],[Revenue]]</f>
        <v>0.35109838558909784</v>
      </c>
    </row>
    <row r="569" spans="1:18" x14ac:dyDescent="0.45">
      <c r="A569" s="1" t="s">
        <v>1148</v>
      </c>
      <c r="B569" s="1" t="s">
        <v>1149</v>
      </c>
      <c r="C569" s="1" t="s">
        <v>2</v>
      </c>
      <c r="D569" s="1" t="s">
        <v>17</v>
      </c>
      <c r="E569" s="1" t="s">
        <v>9</v>
      </c>
      <c r="F569" s="2">
        <v>45792</v>
      </c>
      <c r="G569" s="1" t="str">
        <f>IF(WEEKDAY(Table1[[#This Row],[Order_Date]],2)&gt;=6,"Weekend","Weekday")</f>
        <v>Weekday</v>
      </c>
      <c r="H569" s="2" t="str">
        <f>TEXT(Table1[[#This Row],[Order_Date]],"mmmm")</f>
        <v>May</v>
      </c>
      <c r="I569" s="8">
        <f>MONTH(Table1[[#This Row],[Order_Date]])</f>
        <v>5</v>
      </c>
      <c r="J569" s="8">
        <v>2</v>
      </c>
      <c r="K569" s="1">
        <v>560.78</v>
      </c>
      <c r="L569" s="1">
        <v>10</v>
      </c>
      <c r="M569" s="1">
        <v>1009.4</v>
      </c>
      <c r="N569" s="1">
        <f>(Table1[[#This Row],[Quantity]]*Table1[[#This Row],[Unit_Price]])*(1-Table1[[#This Row],[Discount_%]]/100)</f>
        <v>1009.404</v>
      </c>
      <c r="O569" s="1">
        <v>695.65</v>
      </c>
      <c r="P569" s="1">
        <v>313.75</v>
      </c>
      <c r="Q569">
        <f>Table1[[#This Row],[Revenue]]-Table1[[#This Row],[Cost]]</f>
        <v>313.75</v>
      </c>
      <c r="R569" s="6">
        <f>Table1[[#This Row],[Profit]]/Table1[[#This Row],[Revenue]]</f>
        <v>0.31082821478105804</v>
      </c>
    </row>
    <row r="570" spans="1:18" x14ac:dyDescent="0.45">
      <c r="A570" s="4" t="s">
        <v>1150</v>
      </c>
      <c r="B570" s="4" t="s">
        <v>1151</v>
      </c>
      <c r="C570" s="4" t="s">
        <v>12</v>
      </c>
      <c r="D570" s="4" t="s">
        <v>38</v>
      </c>
      <c r="E570" s="4" t="s">
        <v>9</v>
      </c>
      <c r="F570" s="5">
        <v>45429</v>
      </c>
      <c r="G570" s="4" t="str">
        <f>IF(WEEKDAY(Table1[[#This Row],[Order_Date]],2)&gt;=6,"Weekend","Weekday")</f>
        <v>Weekday</v>
      </c>
      <c r="H570" s="5" t="str">
        <f>TEXT(Table1[[#This Row],[Order_Date]],"mmmm")</f>
        <v>May</v>
      </c>
      <c r="I570" s="7">
        <f>MONTH(Table1[[#This Row],[Order_Date]])</f>
        <v>5</v>
      </c>
      <c r="J570" s="7">
        <v>4</v>
      </c>
      <c r="K570" s="4">
        <v>1454.56</v>
      </c>
      <c r="L570" s="4">
        <v>5</v>
      </c>
      <c r="M570" s="4">
        <v>5527.33</v>
      </c>
      <c r="N570" s="4">
        <f>(Table1[[#This Row],[Quantity]]*Table1[[#This Row],[Unit_Price]])*(1-Table1[[#This Row],[Discount_%]]/100)</f>
        <v>5527.3279999999995</v>
      </c>
      <c r="O570" s="4">
        <v>3748.01</v>
      </c>
      <c r="P570" s="4">
        <v>1779.32</v>
      </c>
      <c r="Q570">
        <f>Table1[[#This Row],[Revenue]]-Table1[[#This Row],[Cost]]</f>
        <v>1779.3199999999997</v>
      </c>
      <c r="R570" s="6">
        <f>Table1[[#This Row],[Profit]]/Table1[[#This Row],[Revenue]]</f>
        <v>0.3219131117555854</v>
      </c>
    </row>
    <row r="571" spans="1:18" x14ac:dyDescent="0.45">
      <c r="A571" s="1" t="s">
        <v>1152</v>
      </c>
      <c r="B571" s="1" t="s">
        <v>1153</v>
      </c>
      <c r="C571" s="1" t="s">
        <v>2</v>
      </c>
      <c r="D571" s="1" t="s">
        <v>65</v>
      </c>
      <c r="E571" s="1" t="s">
        <v>9</v>
      </c>
      <c r="F571" s="2">
        <v>45845</v>
      </c>
      <c r="G571" s="1" t="str">
        <f>IF(WEEKDAY(Table1[[#This Row],[Order_Date]],2)&gt;=6,"Weekend","Weekday")</f>
        <v>Weekday</v>
      </c>
      <c r="H571" s="2" t="str">
        <f>TEXT(Table1[[#This Row],[Order_Date]],"mmmm")</f>
        <v>July</v>
      </c>
      <c r="I571" s="8">
        <f>MONTH(Table1[[#This Row],[Order_Date]])</f>
        <v>7</v>
      </c>
      <c r="J571" s="8">
        <v>2</v>
      </c>
      <c r="K571" s="1">
        <v>873.98</v>
      </c>
      <c r="L571" s="1">
        <v>10</v>
      </c>
      <c r="M571" s="1">
        <v>1573.16</v>
      </c>
      <c r="N571" s="1">
        <f>(Table1[[#This Row],[Quantity]]*Table1[[#This Row],[Unit_Price]])*(1-Table1[[#This Row],[Discount_%]]/100)</f>
        <v>1573.164</v>
      </c>
      <c r="O571" s="1">
        <v>1217.5899999999999</v>
      </c>
      <c r="P571" s="1">
        <v>355.57</v>
      </c>
      <c r="Q571">
        <f>Table1[[#This Row],[Revenue]]-Table1[[#This Row],[Cost]]</f>
        <v>355.57000000000016</v>
      </c>
      <c r="R571" s="6">
        <f>Table1[[#This Row],[Profit]]/Table1[[#This Row],[Revenue]]</f>
        <v>0.22602278217091712</v>
      </c>
    </row>
    <row r="572" spans="1:18" x14ac:dyDescent="0.45">
      <c r="A572" s="4" t="s">
        <v>1154</v>
      </c>
      <c r="B572" s="4" t="s">
        <v>1155</v>
      </c>
      <c r="C572" s="4" t="s">
        <v>12</v>
      </c>
      <c r="D572" s="4" t="s">
        <v>13</v>
      </c>
      <c r="E572" s="4" t="s">
        <v>9</v>
      </c>
      <c r="F572" s="5">
        <v>45500</v>
      </c>
      <c r="G572" s="4" t="str">
        <f>IF(WEEKDAY(Table1[[#This Row],[Order_Date]],2)&gt;=6,"Weekend","Weekday")</f>
        <v>Weekend</v>
      </c>
      <c r="H572" s="5" t="str">
        <f>TEXT(Table1[[#This Row],[Order_Date]],"mmmm")</f>
        <v>July</v>
      </c>
      <c r="I572" s="7">
        <f>MONTH(Table1[[#This Row],[Order_Date]])</f>
        <v>7</v>
      </c>
      <c r="J572" s="7">
        <v>3</v>
      </c>
      <c r="K572" s="4">
        <v>1879.19</v>
      </c>
      <c r="L572" s="4">
        <v>20</v>
      </c>
      <c r="M572" s="4">
        <v>4510.0600000000004</v>
      </c>
      <c r="N572" s="4">
        <f>(Table1[[#This Row],[Quantity]]*Table1[[#This Row],[Unit_Price]])*(1-Table1[[#This Row],[Discount_%]]/100)</f>
        <v>4510.0559999999996</v>
      </c>
      <c r="O572" s="4">
        <v>3717.63</v>
      </c>
      <c r="P572" s="4">
        <v>792.43</v>
      </c>
      <c r="Q572">
        <f>Table1[[#This Row],[Revenue]]-Table1[[#This Row],[Cost]]</f>
        <v>792.43000000000029</v>
      </c>
      <c r="R572" s="6">
        <f>Table1[[#This Row],[Profit]]/Table1[[#This Row],[Revenue]]</f>
        <v>0.17570276226923809</v>
      </c>
    </row>
    <row r="573" spans="1:18" x14ac:dyDescent="0.45">
      <c r="A573" s="1" t="s">
        <v>1156</v>
      </c>
      <c r="B573" s="1" t="s">
        <v>1157</v>
      </c>
      <c r="C573" s="1" t="s">
        <v>20</v>
      </c>
      <c r="D573" s="1" t="s">
        <v>57</v>
      </c>
      <c r="E573" s="1" t="s">
        <v>9</v>
      </c>
      <c r="F573" s="2">
        <v>45319</v>
      </c>
      <c r="G573" s="1" t="str">
        <f>IF(WEEKDAY(Table1[[#This Row],[Order_Date]],2)&gt;=6,"Weekend","Weekday")</f>
        <v>Weekend</v>
      </c>
      <c r="H573" s="2" t="str">
        <f>TEXT(Table1[[#This Row],[Order_Date]],"mmmm")</f>
        <v>January</v>
      </c>
      <c r="I573" s="8">
        <f>MONTH(Table1[[#This Row],[Order_Date]])</f>
        <v>1</v>
      </c>
      <c r="J573" s="8">
        <v>1</v>
      </c>
      <c r="K573" s="1">
        <v>3030.75</v>
      </c>
      <c r="L573" s="1">
        <v>0</v>
      </c>
      <c r="M573" s="1">
        <v>3030.75</v>
      </c>
      <c r="N573" s="1">
        <f>(Table1[[#This Row],[Quantity]]*Table1[[#This Row],[Unit_Price]])*(1-Table1[[#This Row],[Discount_%]]/100)</f>
        <v>3030.75</v>
      </c>
      <c r="O573" s="1">
        <v>1843.74</v>
      </c>
      <c r="P573" s="1">
        <v>1187.01</v>
      </c>
      <c r="Q573">
        <f>Table1[[#This Row],[Revenue]]-Table1[[#This Row],[Cost]]</f>
        <v>1187.01</v>
      </c>
      <c r="R573" s="6">
        <f>Table1[[#This Row],[Profit]]/Table1[[#This Row],[Revenue]]</f>
        <v>0.39165553080920562</v>
      </c>
    </row>
    <row r="574" spans="1:18" x14ac:dyDescent="0.45">
      <c r="A574" s="4" t="s">
        <v>1158</v>
      </c>
      <c r="B574" s="4" t="s">
        <v>1159</v>
      </c>
      <c r="C574" s="4" t="s">
        <v>20</v>
      </c>
      <c r="D574" s="4" t="s">
        <v>103</v>
      </c>
      <c r="E574" s="4" t="s">
        <v>4</v>
      </c>
      <c r="F574" s="5">
        <v>45976</v>
      </c>
      <c r="G574" s="4" t="str">
        <f>IF(WEEKDAY(Table1[[#This Row],[Order_Date]],2)&gt;=6,"Weekend","Weekday")</f>
        <v>Weekend</v>
      </c>
      <c r="H574" s="5" t="str">
        <f>TEXT(Table1[[#This Row],[Order_Date]],"mmmm")</f>
        <v>November</v>
      </c>
      <c r="I574" s="7">
        <f>MONTH(Table1[[#This Row],[Order_Date]])</f>
        <v>11</v>
      </c>
      <c r="J574" s="7">
        <v>4</v>
      </c>
      <c r="K574" s="4">
        <v>4119.8500000000004</v>
      </c>
      <c r="L574" s="4">
        <v>20</v>
      </c>
      <c r="M574" s="4">
        <v>13183.52</v>
      </c>
      <c r="N574" s="4">
        <f>(Table1[[#This Row],[Quantity]]*Table1[[#This Row],[Unit_Price]])*(1-Table1[[#This Row],[Discount_%]]/100)</f>
        <v>13183.520000000002</v>
      </c>
      <c r="O574" s="4">
        <v>8942.26</v>
      </c>
      <c r="P574" s="4">
        <v>4241.26</v>
      </c>
      <c r="Q574">
        <f>Table1[[#This Row],[Revenue]]-Table1[[#This Row],[Cost]]</f>
        <v>4241.26</v>
      </c>
      <c r="R574" s="6">
        <f>Table1[[#This Row],[Profit]]/Table1[[#This Row],[Revenue]]</f>
        <v>0.32170922485041931</v>
      </c>
    </row>
    <row r="575" spans="1:18" x14ac:dyDescent="0.45">
      <c r="A575" s="1" t="s">
        <v>1160</v>
      </c>
      <c r="B575" s="1" t="s">
        <v>1161</v>
      </c>
      <c r="C575" s="1" t="s">
        <v>12</v>
      </c>
      <c r="D575" s="1" t="s">
        <v>38</v>
      </c>
      <c r="E575" s="1" t="s">
        <v>22</v>
      </c>
      <c r="F575" s="2">
        <v>45675</v>
      </c>
      <c r="G575" s="1" t="str">
        <f>IF(WEEKDAY(Table1[[#This Row],[Order_Date]],2)&gt;=6,"Weekend","Weekday")</f>
        <v>Weekend</v>
      </c>
      <c r="H575" s="2" t="str">
        <f>TEXT(Table1[[#This Row],[Order_Date]],"mmmm")</f>
        <v>January</v>
      </c>
      <c r="I575" s="8">
        <f>MONTH(Table1[[#This Row],[Order_Date]])</f>
        <v>1</v>
      </c>
      <c r="J575" s="8">
        <v>3</v>
      </c>
      <c r="K575" s="1">
        <v>4423.84</v>
      </c>
      <c r="L575" s="1">
        <v>5</v>
      </c>
      <c r="M575" s="1">
        <v>12607.94</v>
      </c>
      <c r="N575" s="1">
        <f>(Table1[[#This Row],[Quantity]]*Table1[[#This Row],[Unit_Price]])*(1-Table1[[#This Row],[Discount_%]]/100)</f>
        <v>12607.944</v>
      </c>
      <c r="O575" s="1">
        <v>10097.709999999999</v>
      </c>
      <c r="P575" s="1">
        <v>2510.23</v>
      </c>
      <c r="Q575">
        <f>Table1[[#This Row],[Revenue]]-Table1[[#This Row],[Cost]]</f>
        <v>2510.2300000000014</v>
      </c>
      <c r="R575" s="6">
        <f>Table1[[#This Row],[Profit]]/Table1[[#This Row],[Revenue]]</f>
        <v>0.19909913911392343</v>
      </c>
    </row>
    <row r="576" spans="1:18" x14ac:dyDescent="0.45">
      <c r="A576" s="4" t="s">
        <v>1162</v>
      </c>
      <c r="B576" s="4" t="s">
        <v>1163</v>
      </c>
      <c r="C576" s="4" t="s">
        <v>7</v>
      </c>
      <c r="D576" s="4" t="s">
        <v>71</v>
      </c>
      <c r="E576" s="4" t="s">
        <v>9</v>
      </c>
      <c r="F576" s="5">
        <v>45572</v>
      </c>
      <c r="G576" s="4" t="str">
        <f>IF(WEEKDAY(Table1[[#This Row],[Order_Date]],2)&gt;=6,"Weekend","Weekday")</f>
        <v>Weekday</v>
      </c>
      <c r="H576" s="5" t="str">
        <f>TEXT(Table1[[#This Row],[Order_Date]],"mmmm")</f>
        <v>October</v>
      </c>
      <c r="I576" s="7">
        <f>MONTH(Table1[[#This Row],[Order_Date]])</f>
        <v>10</v>
      </c>
      <c r="J576" s="7">
        <v>1</v>
      </c>
      <c r="K576" s="4">
        <v>2147.0300000000002</v>
      </c>
      <c r="L576" s="4">
        <v>0</v>
      </c>
      <c r="M576" s="4">
        <v>2147.0300000000002</v>
      </c>
      <c r="N576" s="4">
        <f>(Table1[[#This Row],[Quantity]]*Table1[[#This Row],[Unit_Price]])*(1-Table1[[#This Row],[Discount_%]]/100)</f>
        <v>2147.0300000000002</v>
      </c>
      <c r="O576" s="4">
        <v>1816.45</v>
      </c>
      <c r="P576" s="4">
        <v>330.58</v>
      </c>
      <c r="Q576">
        <f>Table1[[#This Row],[Revenue]]-Table1[[#This Row],[Cost]]</f>
        <v>330.58000000000015</v>
      </c>
      <c r="R576" s="6">
        <f>Table1[[#This Row],[Profit]]/Table1[[#This Row],[Revenue]]</f>
        <v>0.15397083412900608</v>
      </c>
    </row>
    <row r="577" spans="1:18" x14ac:dyDescent="0.45">
      <c r="A577" s="1" t="s">
        <v>1164</v>
      </c>
      <c r="B577" s="1" t="s">
        <v>1165</v>
      </c>
      <c r="C577" s="1" t="s">
        <v>12</v>
      </c>
      <c r="D577" s="1" t="s">
        <v>13</v>
      </c>
      <c r="E577" s="1" t="s">
        <v>4</v>
      </c>
      <c r="F577" s="2">
        <v>45833</v>
      </c>
      <c r="G577" s="1" t="str">
        <f>IF(WEEKDAY(Table1[[#This Row],[Order_Date]],2)&gt;=6,"Weekend","Weekday")</f>
        <v>Weekday</v>
      </c>
      <c r="H577" s="2" t="str">
        <f>TEXT(Table1[[#This Row],[Order_Date]],"mmmm")</f>
        <v>June</v>
      </c>
      <c r="I577" s="8">
        <f>MONTH(Table1[[#This Row],[Order_Date]])</f>
        <v>6</v>
      </c>
      <c r="J577" s="8">
        <v>5</v>
      </c>
      <c r="K577" s="1">
        <v>1682.75</v>
      </c>
      <c r="L577" s="1">
        <v>10</v>
      </c>
      <c r="M577" s="1">
        <v>7572.38</v>
      </c>
      <c r="N577" s="1">
        <f>(Table1[[#This Row],[Quantity]]*Table1[[#This Row],[Unit_Price]])*(1-Table1[[#This Row],[Discount_%]]/100)</f>
        <v>7572.375</v>
      </c>
      <c r="O577" s="1">
        <v>6430.99</v>
      </c>
      <c r="P577" s="1">
        <v>1141.3900000000001</v>
      </c>
      <c r="Q577">
        <f>Table1[[#This Row],[Revenue]]-Table1[[#This Row],[Cost]]</f>
        <v>1141.3900000000003</v>
      </c>
      <c r="R577" s="6">
        <f>Table1[[#This Row],[Profit]]/Table1[[#This Row],[Revenue]]</f>
        <v>0.15073068176715909</v>
      </c>
    </row>
    <row r="578" spans="1:18" x14ac:dyDescent="0.45">
      <c r="A578" s="4" t="s">
        <v>1166</v>
      </c>
      <c r="B578" s="4" t="s">
        <v>1167</v>
      </c>
      <c r="C578" s="4" t="s">
        <v>7</v>
      </c>
      <c r="D578" s="4" t="s">
        <v>134</v>
      </c>
      <c r="E578" s="4" t="s">
        <v>9</v>
      </c>
      <c r="F578" s="5">
        <v>45491</v>
      </c>
      <c r="G578" s="4" t="str">
        <f>IF(WEEKDAY(Table1[[#This Row],[Order_Date]],2)&gt;=6,"Weekend","Weekday")</f>
        <v>Weekday</v>
      </c>
      <c r="H578" s="5" t="str">
        <f>TEXT(Table1[[#This Row],[Order_Date]],"mmmm")</f>
        <v>July</v>
      </c>
      <c r="I578" s="7">
        <f>MONTH(Table1[[#This Row],[Order_Date]])</f>
        <v>7</v>
      </c>
      <c r="J578" s="7">
        <v>3</v>
      </c>
      <c r="K578" s="4">
        <v>894.94</v>
      </c>
      <c r="L578" s="4">
        <v>10</v>
      </c>
      <c r="M578" s="4">
        <v>2416.34</v>
      </c>
      <c r="N578" s="4">
        <f>(Table1[[#This Row],[Quantity]]*Table1[[#This Row],[Unit_Price]])*(1-Table1[[#This Row],[Discount_%]]/100)</f>
        <v>2416.3380000000002</v>
      </c>
      <c r="O578" s="4">
        <v>1457.42</v>
      </c>
      <c r="P578" s="4">
        <v>958.92</v>
      </c>
      <c r="Q578">
        <f>Table1[[#This Row],[Revenue]]-Table1[[#This Row],[Cost]]</f>
        <v>958.92000000000007</v>
      </c>
      <c r="R578" s="6">
        <f>Table1[[#This Row],[Profit]]/Table1[[#This Row],[Revenue]]</f>
        <v>0.39684812567767774</v>
      </c>
    </row>
    <row r="579" spans="1:18" x14ac:dyDescent="0.45">
      <c r="A579" s="1" t="s">
        <v>1168</v>
      </c>
      <c r="B579" s="1" t="s">
        <v>1169</v>
      </c>
      <c r="C579" s="1" t="s">
        <v>20</v>
      </c>
      <c r="D579" s="1" t="s">
        <v>60</v>
      </c>
      <c r="E579" s="1" t="s">
        <v>9</v>
      </c>
      <c r="F579" s="2">
        <v>45335</v>
      </c>
      <c r="G579" s="1" t="str">
        <f>IF(WEEKDAY(Table1[[#This Row],[Order_Date]],2)&gt;=6,"Weekend","Weekday")</f>
        <v>Weekday</v>
      </c>
      <c r="H579" s="2" t="str">
        <f>TEXT(Table1[[#This Row],[Order_Date]],"mmmm")</f>
        <v>February</v>
      </c>
      <c r="I579" s="8">
        <f>MONTH(Table1[[#This Row],[Order_Date]])</f>
        <v>2</v>
      </c>
      <c r="J579" s="8">
        <v>1</v>
      </c>
      <c r="K579" s="1">
        <v>243.88</v>
      </c>
      <c r="L579" s="1">
        <v>20</v>
      </c>
      <c r="M579" s="1">
        <v>195.1</v>
      </c>
      <c r="N579" s="1">
        <f>(Table1[[#This Row],[Quantity]]*Table1[[#This Row],[Unit_Price]])*(1-Table1[[#This Row],[Discount_%]]/100)</f>
        <v>195.10400000000001</v>
      </c>
      <c r="O579" s="1">
        <v>157.19999999999999</v>
      </c>
      <c r="P579" s="1">
        <v>37.9</v>
      </c>
      <c r="Q579">
        <f>Table1[[#This Row],[Revenue]]-Table1[[#This Row],[Cost]]</f>
        <v>37.900000000000006</v>
      </c>
      <c r="R579" s="6">
        <f>Table1[[#This Row],[Profit]]/Table1[[#This Row],[Revenue]]</f>
        <v>0.19425935417734494</v>
      </c>
    </row>
    <row r="580" spans="1:18" x14ac:dyDescent="0.45">
      <c r="A580" s="4" t="s">
        <v>1170</v>
      </c>
      <c r="B580" s="4" t="s">
        <v>1171</v>
      </c>
      <c r="C580" s="4" t="s">
        <v>2</v>
      </c>
      <c r="D580" s="4" t="s">
        <v>68</v>
      </c>
      <c r="E580" s="4" t="s">
        <v>14</v>
      </c>
      <c r="F580" s="5">
        <v>45798</v>
      </c>
      <c r="G580" s="4" t="str">
        <f>IF(WEEKDAY(Table1[[#This Row],[Order_Date]],2)&gt;=6,"Weekend","Weekday")</f>
        <v>Weekday</v>
      </c>
      <c r="H580" s="5" t="str">
        <f>TEXT(Table1[[#This Row],[Order_Date]],"mmmm")</f>
        <v>May</v>
      </c>
      <c r="I580" s="7">
        <f>MONTH(Table1[[#This Row],[Order_Date]])</f>
        <v>5</v>
      </c>
      <c r="J580" s="7">
        <v>5</v>
      </c>
      <c r="K580" s="4">
        <v>4869.9399999999996</v>
      </c>
      <c r="L580" s="4">
        <v>0</v>
      </c>
      <c r="M580" s="4">
        <v>24349.7</v>
      </c>
      <c r="N580" s="4">
        <f>(Table1[[#This Row],[Quantity]]*Table1[[#This Row],[Unit_Price]])*(1-Table1[[#This Row],[Discount_%]]/100)</f>
        <v>24349.699999999997</v>
      </c>
      <c r="O580" s="4">
        <v>16660.310000000001</v>
      </c>
      <c r="P580" s="4">
        <v>7689.39</v>
      </c>
      <c r="Q580">
        <f>Table1[[#This Row],[Revenue]]-Table1[[#This Row],[Cost]]</f>
        <v>7689.3899999999994</v>
      </c>
      <c r="R580" s="6">
        <f>Table1[[#This Row],[Profit]]/Table1[[#This Row],[Revenue]]</f>
        <v>0.31578992759664393</v>
      </c>
    </row>
    <row r="581" spans="1:18" x14ac:dyDescent="0.45">
      <c r="A581" s="1" t="s">
        <v>1172</v>
      </c>
      <c r="B581" s="1" t="s">
        <v>1173</v>
      </c>
      <c r="C581" s="1" t="s">
        <v>12</v>
      </c>
      <c r="D581" s="1" t="s">
        <v>41</v>
      </c>
      <c r="E581" s="1" t="s">
        <v>22</v>
      </c>
      <c r="F581" s="2">
        <v>45862</v>
      </c>
      <c r="G581" s="1" t="str">
        <f>IF(WEEKDAY(Table1[[#This Row],[Order_Date]],2)&gt;=6,"Weekend","Weekday")</f>
        <v>Weekday</v>
      </c>
      <c r="H581" s="2" t="str">
        <f>TEXT(Table1[[#This Row],[Order_Date]],"mmmm")</f>
        <v>July</v>
      </c>
      <c r="I581" s="8">
        <f>MONTH(Table1[[#This Row],[Order_Date]])</f>
        <v>7</v>
      </c>
      <c r="J581" s="8">
        <v>4</v>
      </c>
      <c r="K581" s="1">
        <v>4599.22</v>
      </c>
      <c r="L581" s="1">
        <v>5</v>
      </c>
      <c r="M581" s="1">
        <v>17477.04</v>
      </c>
      <c r="N581" s="1">
        <f>(Table1[[#This Row],[Quantity]]*Table1[[#This Row],[Unit_Price]])*(1-Table1[[#This Row],[Discount_%]]/100)</f>
        <v>17477.036</v>
      </c>
      <c r="O581" s="1">
        <v>10970.11</v>
      </c>
      <c r="P581" s="1">
        <v>6506.93</v>
      </c>
      <c r="Q581">
        <f>Table1[[#This Row],[Revenue]]-Table1[[#This Row],[Cost]]</f>
        <v>6506.93</v>
      </c>
      <c r="R581" s="6">
        <f>Table1[[#This Row],[Profit]]/Table1[[#This Row],[Revenue]]</f>
        <v>0.37231304614511379</v>
      </c>
    </row>
    <row r="582" spans="1:18" x14ac:dyDescent="0.45">
      <c r="A582" s="4" t="s">
        <v>1174</v>
      </c>
      <c r="B582" s="4" t="s">
        <v>1175</v>
      </c>
      <c r="C582" s="4" t="s">
        <v>20</v>
      </c>
      <c r="D582" s="4" t="s">
        <v>25</v>
      </c>
      <c r="E582" s="4" t="s">
        <v>14</v>
      </c>
      <c r="F582" s="5">
        <v>45687</v>
      </c>
      <c r="G582" s="4" t="str">
        <f>IF(WEEKDAY(Table1[[#This Row],[Order_Date]],2)&gt;=6,"Weekend","Weekday")</f>
        <v>Weekday</v>
      </c>
      <c r="H582" s="5" t="str">
        <f>TEXT(Table1[[#This Row],[Order_Date]],"mmmm")</f>
        <v>January</v>
      </c>
      <c r="I582" s="7">
        <f>MONTH(Table1[[#This Row],[Order_Date]])</f>
        <v>1</v>
      </c>
      <c r="J582" s="7">
        <v>3</v>
      </c>
      <c r="K582" s="4">
        <v>4516.3500000000004</v>
      </c>
      <c r="L582" s="4">
        <v>15</v>
      </c>
      <c r="M582" s="4">
        <v>11516.69</v>
      </c>
      <c r="N582" s="4">
        <f>(Table1[[#This Row],[Quantity]]*Table1[[#This Row],[Unit_Price]])*(1-Table1[[#This Row],[Discount_%]]/100)</f>
        <v>11516.692500000001</v>
      </c>
      <c r="O582" s="4">
        <v>8786.2800000000007</v>
      </c>
      <c r="P582" s="4">
        <v>2730.41</v>
      </c>
      <c r="Q582">
        <f>Table1[[#This Row],[Revenue]]-Table1[[#This Row],[Cost]]</f>
        <v>2730.41</v>
      </c>
      <c r="R582" s="6">
        <f>Table1[[#This Row],[Profit]]/Table1[[#This Row],[Revenue]]</f>
        <v>0.23708287711139223</v>
      </c>
    </row>
    <row r="583" spans="1:18" x14ac:dyDescent="0.45">
      <c r="A583" s="1" t="s">
        <v>1176</v>
      </c>
      <c r="B583" s="1" t="s">
        <v>1177</v>
      </c>
      <c r="C583" s="1" t="s">
        <v>28</v>
      </c>
      <c r="D583" s="1" t="s">
        <v>85</v>
      </c>
      <c r="E583" s="1" t="s">
        <v>4</v>
      </c>
      <c r="F583" s="2">
        <v>45597</v>
      </c>
      <c r="G583" s="1" t="str">
        <f>IF(WEEKDAY(Table1[[#This Row],[Order_Date]],2)&gt;=6,"Weekend","Weekday")</f>
        <v>Weekday</v>
      </c>
      <c r="H583" s="2" t="str">
        <f>TEXT(Table1[[#This Row],[Order_Date]],"mmmm")</f>
        <v>November</v>
      </c>
      <c r="I583" s="8">
        <f>MONTH(Table1[[#This Row],[Order_Date]])</f>
        <v>11</v>
      </c>
      <c r="J583" s="8">
        <v>5</v>
      </c>
      <c r="K583" s="1">
        <v>1346.18</v>
      </c>
      <c r="L583" s="1">
        <v>10</v>
      </c>
      <c r="M583" s="1">
        <v>6057.81</v>
      </c>
      <c r="N583" s="1">
        <f>(Table1[[#This Row],[Quantity]]*Table1[[#This Row],[Unit_Price]])*(1-Table1[[#This Row],[Discount_%]]/100)</f>
        <v>6057.81</v>
      </c>
      <c r="O583" s="1">
        <v>4875.41</v>
      </c>
      <c r="P583" s="1">
        <v>1182.4000000000001</v>
      </c>
      <c r="Q583">
        <f>Table1[[#This Row],[Revenue]]-Table1[[#This Row],[Cost]]</f>
        <v>1182.4000000000005</v>
      </c>
      <c r="R583" s="6">
        <f>Table1[[#This Row],[Profit]]/Table1[[#This Row],[Revenue]]</f>
        <v>0.19518604908374479</v>
      </c>
    </row>
    <row r="584" spans="1:18" x14ac:dyDescent="0.45">
      <c r="A584" s="4" t="s">
        <v>1178</v>
      </c>
      <c r="B584" s="4" t="s">
        <v>1179</v>
      </c>
      <c r="C584" s="4" t="s">
        <v>28</v>
      </c>
      <c r="D584" s="4" t="s">
        <v>85</v>
      </c>
      <c r="E584" s="4" t="s">
        <v>9</v>
      </c>
      <c r="F584" s="5">
        <v>45550</v>
      </c>
      <c r="G584" s="4" t="str">
        <f>IF(WEEKDAY(Table1[[#This Row],[Order_Date]],2)&gt;=6,"Weekend","Weekday")</f>
        <v>Weekend</v>
      </c>
      <c r="H584" s="5" t="str">
        <f>TEXT(Table1[[#This Row],[Order_Date]],"mmmm")</f>
        <v>September</v>
      </c>
      <c r="I584" s="7">
        <f>MONTH(Table1[[#This Row],[Order_Date]])</f>
        <v>9</v>
      </c>
      <c r="J584" s="7">
        <v>4</v>
      </c>
      <c r="K584" s="4">
        <v>2674.63</v>
      </c>
      <c r="L584" s="4">
        <v>5</v>
      </c>
      <c r="M584" s="4">
        <v>10163.59</v>
      </c>
      <c r="N584" s="4">
        <f>(Table1[[#This Row],[Quantity]]*Table1[[#This Row],[Unit_Price]])*(1-Table1[[#This Row],[Discount_%]]/100)</f>
        <v>10163.593999999999</v>
      </c>
      <c r="O584" s="4">
        <v>6719</v>
      </c>
      <c r="P584" s="4">
        <v>3444.59</v>
      </c>
      <c r="Q584">
        <f>Table1[[#This Row],[Revenue]]-Table1[[#This Row],[Cost]]</f>
        <v>3444.59</v>
      </c>
      <c r="R584" s="6">
        <f>Table1[[#This Row],[Profit]]/Table1[[#This Row],[Revenue]]</f>
        <v>0.33891469451247053</v>
      </c>
    </row>
    <row r="585" spans="1:18" x14ac:dyDescent="0.45">
      <c r="A585" s="1" t="s">
        <v>1180</v>
      </c>
      <c r="B585" s="1" t="s">
        <v>1181</v>
      </c>
      <c r="C585" s="1" t="s">
        <v>12</v>
      </c>
      <c r="D585" s="1" t="s">
        <v>41</v>
      </c>
      <c r="E585" s="1" t="s">
        <v>4</v>
      </c>
      <c r="F585" s="2">
        <v>45832</v>
      </c>
      <c r="G585" s="1" t="str">
        <f>IF(WEEKDAY(Table1[[#This Row],[Order_Date]],2)&gt;=6,"Weekend","Weekday")</f>
        <v>Weekday</v>
      </c>
      <c r="H585" s="2" t="str">
        <f>TEXT(Table1[[#This Row],[Order_Date]],"mmmm")</f>
        <v>June</v>
      </c>
      <c r="I585" s="8">
        <f>MONTH(Table1[[#This Row],[Order_Date]])</f>
        <v>6</v>
      </c>
      <c r="J585" s="8">
        <v>2</v>
      </c>
      <c r="K585" s="1">
        <v>593.12</v>
      </c>
      <c r="L585" s="1">
        <v>15</v>
      </c>
      <c r="M585" s="1">
        <v>1008.3</v>
      </c>
      <c r="N585" s="1">
        <f>(Table1[[#This Row],[Quantity]]*Table1[[#This Row],[Unit_Price]])*(1-Table1[[#This Row],[Discount_%]]/100)</f>
        <v>1008.304</v>
      </c>
      <c r="O585" s="1">
        <v>665.45</v>
      </c>
      <c r="P585" s="1">
        <v>342.85</v>
      </c>
      <c r="Q585">
        <f>Table1[[#This Row],[Revenue]]-Table1[[#This Row],[Cost]]</f>
        <v>342.84999999999991</v>
      </c>
      <c r="R585" s="6">
        <f>Table1[[#This Row],[Profit]]/Table1[[#This Row],[Revenue]]</f>
        <v>0.34002776951304181</v>
      </c>
    </row>
    <row r="586" spans="1:18" x14ac:dyDescent="0.45">
      <c r="A586" s="4" t="s">
        <v>1182</v>
      </c>
      <c r="B586" s="4" t="s">
        <v>1183</v>
      </c>
      <c r="C586" s="4" t="s">
        <v>7</v>
      </c>
      <c r="D586" s="4" t="s">
        <v>8</v>
      </c>
      <c r="E586" s="4" t="s">
        <v>9</v>
      </c>
      <c r="F586" s="5">
        <v>45506</v>
      </c>
      <c r="G586" s="4" t="str">
        <f>IF(WEEKDAY(Table1[[#This Row],[Order_Date]],2)&gt;=6,"Weekend","Weekday")</f>
        <v>Weekday</v>
      </c>
      <c r="H586" s="5" t="str">
        <f>TEXT(Table1[[#This Row],[Order_Date]],"mmmm")</f>
        <v>August</v>
      </c>
      <c r="I586" s="7">
        <f>MONTH(Table1[[#This Row],[Order_Date]])</f>
        <v>8</v>
      </c>
      <c r="J586" s="7">
        <v>2</v>
      </c>
      <c r="K586" s="4">
        <v>1804.91</v>
      </c>
      <c r="L586" s="4">
        <v>5</v>
      </c>
      <c r="M586" s="4">
        <v>3429.33</v>
      </c>
      <c r="N586" s="4">
        <f>(Table1[[#This Row],[Quantity]]*Table1[[#This Row],[Unit_Price]])*(1-Table1[[#This Row],[Discount_%]]/100)</f>
        <v>3429.3290000000002</v>
      </c>
      <c r="O586" s="4">
        <v>2443.6999999999998</v>
      </c>
      <c r="P586" s="4">
        <v>985.63</v>
      </c>
      <c r="Q586">
        <f>Table1[[#This Row],[Revenue]]-Table1[[#This Row],[Cost]]</f>
        <v>985.63000000000011</v>
      </c>
      <c r="R586" s="6">
        <f>Table1[[#This Row],[Profit]]/Table1[[#This Row],[Revenue]]</f>
        <v>0.28741182679998717</v>
      </c>
    </row>
    <row r="587" spans="1:18" x14ac:dyDescent="0.45">
      <c r="A587" s="1" t="s">
        <v>1184</v>
      </c>
      <c r="B587" s="1" t="s">
        <v>1185</v>
      </c>
      <c r="C587" s="1" t="s">
        <v>2</v>
      </c>
      <c r="D587" s="1" t="s">
        <v>65</v>
      </c>
      <c r="E587" s="1" t="s">
        <v>14</v>
      </c>
      <c r="F587" s="2">
        <v>45519</v>
      </c>
      <c r="G587" s="1" t="str">
        <f>IF(WEEKDAY(Table1[[#This Row],[Order_Date]],2)&gt;=6,"Weekend","Weekday")</f>
        <v>Weekday</v>
      </c>
      <c r="H587" s="2" t="str">
        <f>TEXT(Table1[[#This Row],[Order_Date]],"mmmm")</f>
        <v>August</v>
      </c>
      <c r="I587" s="8">
        <f>MONTH(Table1[[#This Row],[Order_Date]])</f>
        <v>8</v>
      </c>
      <c r="J587" s="8">
        <v>3</v>
      </c>
      <c r="K587" s="1">
        <v>3290.62</v>
      </c>
      <c r="L587" s="1">
        <v>10</v>
      </c>
      <c r="M587" s="1">
        <v>8884.67</v>
      </c>
      <c r="N587" s="1">
        <f>(Table1[[#This Row],[Quantity]]*Table1[[#This Row],[Unit_Price]])*(1-Table1[[#This Row],[Discount_%]]/100)</f>
        <v>8884.6740000000009</v>
      </c>
      <c r="O587" s="1">
        <v>6709.99</v>
      </c>
      <c r="P587" s="1">
        <v>2174.6799999999998</v>
      </c>
      <c r="Q587">
        <f>Table1[[#This Row],[Revenue]]-Table1[[#This Row],[Cost]]</f>
        <v>2174.6800000000003</v>
      </c>
      <c r="R587" s="6">
        <f>Table1[[#This Row],[Profit]]/Table1[[#This Row],[Revenue]]</f>
        <v>0.2447676728567296</v>
      </c>
    </row>
    <row r="588" spans="1:18" x14ac:dyDescent="0.45">
      <c r="A588" s="4" t="s">
        <v>1186</v>
      </c>
      <c r="B588" s="4" t="s">
        <v>407</v>
      </c>
      <c r="C588" s="4" t="s">
        <v>2</v>
      </c>
      <c r="D588" s="4" t="s">
        <v>82</v>
      </c>
      <c r="E588" s="4" t="s">
        <v>14</v>
      </c>
      <c r="F588" s="5">
        <v>45883</v>
      </c>
      <c r="G588" s="4" t="str">
        <f>IF(WEEKDAY(Table1[[#This Row],[Order_Date]],2)&gt;=6,"Weekend","Weekday")</f>
        <v>Weekday</v>
      </c>
      <c r="H588" s="5" t="str">
        <f>TEXT(Table1[[#This Row],[Order_Date]],"mmmm")</f>
        <v>August</v>
      </c>
      <c r="I588" s="7">
        <f>MONTH(Table1[[#This Row],[Order_Date]])</f>
        <v>8</v>
      </c>
      <c r="J588" s="7">
        <v>5</v>
      </c>
      <c r="K588" s="4">
        <v>4050.36</v>
      </c>
      <c r="L588" s="4">
        <v>0</v>
      </c>
      <c r="M588" s="4">
        <v>20251.8</v>
      </c>
      <c r="N588" s="4">
        <f>(Table1[[#This Row],[Quantity]]*Table1[[#This Row],[Unit_Price]])*(1-Table1[[#This Row],[Discount_%]]/100)</f>
        <v>20251.8</v>
      </c>
      <c r="O588" s="4">
        <v>16422.88</v>
      </c>
      <c r="P588" s="4">
        <v>3828.92</v>
      </c>
      <c r="Q588">
        <f>Table1[[#This Row],[Revenue]]-Table1[[#This Row],[Cost]]</f>
        <v>3828.9199999999983</v>
      </c>
      <c r="R588" s="6">
        <f>Table1[[#This Row],[Profit]]/Table1[[#This Row],[Revenue]]</f>
        <v>0.1890656632990648</v>
      </c>
    </row>
    <row r="589" spans="1:18" x14ac:dyDescent="0.45">
      <c r="A589" s="1" t="s">
        <v>1187</v>
      </c>
      <c r="B589" s="1" t="s">
        <v>1188</v>
      </c>
      <c r="C589" s="1" t="s">
        <v>12</v>
      </c>
      <c r="D589" s="1" t="s">
        <v>41</v>
      </c>
      <c r="E589" s="1" t="s">
        <v>4</v>
      </c>
      <c r="F589" s="2">
        <v>45560</v>
      </c>
      <c r="G589" s="1" t="str">
        <f>IF(WEEKDAY(Table1[[#This Row],[Order_Date]],2)&gt;=6,"Weekend","Weekday")</f>
        <v>Weekday</v>
      </c>
      <c r="H589" s="2" t="str">
        <f>TEXT(Table1[[#This Row],[Order_Date]],"mmmm")</f>
        <v>September</v>
      </c>
      <c r="I589" s="8">
        <f>MONTH(Table1[[#This Row],[Order_Date]])</f>
        <v>9</v>
      </c>
      <c r="J589" s="8">
        <v>5</v>
      </c>
      <c r="K589" s="1">
        <v>3413.27</v>
      </c>
      <c r="L589" s="1">
        <v>20</v>
      </c>
      <c r="M589" s="1">
        <v>13653.08</v>
      </c>
      <c r="N589" s="1">
        <f>(Table1[[#This Row],[Quantity]]*Table1[[#This Row],[Unit_Price]])*(1-Table1[[#This Row],[Discount_%]]/100)</f>
        <v>13653.08</v>
      </c>
      <c r="O589" s="1">
        <v>9301.52</v>
      </c>
      <c r="P589" s="1">
        <v>4351.5600000000004</v>
      </c>
      <c r="Q589">
        <f>Table1[[#This Row],[Revenue]]-Table1[[#This Row],[Cost]]</f>
        <v>4351.5599999999995</v>
      </c>
      <c r="R589" s="6">
        <f>Table1[[#This Row],[Profit]]/Table1[[#This Row],[Revenue]]</f>
        <v>0.31872368725591593</v>
      </c>
    </row>
    <row r="590" spans="1:18" x14ac:dyDescent="0.45">
      <c r="A590" s="4" t="s">
        <v>1189</v>
      </c>
      <c r="B590" s="4" t="s">
        <v>1190</v>
      </c>
      <c r="C590" s="4" t="s">
        <v>7</v>
      </c>
      <c r="D590" s="4" t="s">
        <v>46</v>
      </c>
      <c r="E590" s="4" t="s">
        <v>9</v>
      </c>
      <c r="F590" s="5">
        <v>45862</v>
      </c>
      <c r="G590" s="4" t="str">
        <f>IF(WEEKDAY(Table1[[#This Row],[Order_Date]],2)&gt;=6,"Weekend","Weekday")</f>
        <v>Weekday</v>
      </c>
      <c r="H590" s="5" t="str">
        <f>TEXT(Table1[[#This Row],[Order_Date]],"mmmm")</f>
        <v>July</v>
      </c>
      <c r="I590" s="7">
        <f>MONTH(Table1[[#This Row],[Order_Date]])</f>
        <v>7</v>
      </c>
      <c r="J590" s="7">
        <v>1</v>
      </c>
      <c r="K590" s="4">
        <v>3310.88</v>
      </c>
      <c r="L590" s="4">
        <v>15</v>
      </c>
      <c r="M590" s="4">
        <v>2814.25</v>
      </c>
      <c r="N590" s="4">
        <f>(Table1[[#This Row],[Quantity]]*Table1[[#This Row],[Unit_Price]])*(1-Table1[[#This Row],[Discount_%]]/100)</f>
        <v>2814.248</v>
      </c>
      <c r="O590" s="4">
        <v>2386.3000000000002</v>
      </c>
      <c r="P590" s="4">
        <v>427.95</v>
      </c>
      <c r="Q590">
        <f>Table1[[#This Row],[Revenue]]-Table1[[#This Row],[Cost]]</f>
        <v>427.94999999999982</v>
      </c>
      <c r="R590" s="6">
        <f>Table1[[#This Row],[Profit]]/Table1[[#This Row],[Revenue]]</f>
        <v>0.15206538154037488</v>
      </c>
    </row>
    <row r="591" spans="1:18" x14ac:dyDescent="0.45">
      <c r="A591" s="1" t="s">
        <v>1191</v>
      </c>
      <c r="B591" s="1" t="s">
        <v>1192</v>
      </c>
      <c r="C591" s="1" t="s">
        <v>12</v>
      </c>
      <c r="D591" s="1" t="s">
        <v>38</v>
      </c>
      <c r="E591" s="1" t="s">
        <v>22</v>
      </c>
      <c r="F591" s="2">
        <v>45898</v>
      </c>
      <c r="G591" s="1" t="str">
        <f>IF(WEEKDAY(Table1[[#This Row],[Order_Date]],2)&gt;=6,"Weekend","Weekday")</f>
        <v>Weekday</v>
      </c>
      <c r="H591" s="2" t="str">
        <f>TEXT(Table1[[#This Row],[Order_Date]],"mmmm")</f>
        <v>August</v>
      </c>
      <c r="I591" s="8">
        <f>MONTH(Table1[[#This Row],[Order_Date]])</f>
        <v>8</v>
      </c>
      <c r="J591" s="8">
        <v>3</v>
      </c>
      <c r="K591" s="1">
        <v>3501.34</v>
      </c>
      <c r="L591" s="1">
        <v>0</v>
      </c>
      <c r="M591" s="1">
        <v>10504.02</v>
      </c>
      <c r="N591" s="1">
        <f>(Table1[[#This Row],[Quantity]]*Table1[[#This Row],[Unit_Price]])*(1-Table1[[#This Row],[Discount_%]]/100)</f>
        <v>10504.02</v>
      </c>
      <c r="O591" s="1">
        <v>7648.65</v>
      </c>
      <c r="P591" s="1">
        <v>2855.37</v>
      </c>
      <c r="Q591">
        <f>Table1[[#This Row],[Revenue]]-Table1[[#This Row],[Cost]]</f>
        <v>2855.3700000000008</v>
      </c>
      <c r="R591" s="6">
        <f>Table1[[#This Row],[Profit]]/Table1[[#This Row],[Revenue]]</f>
        <v>0.27183592567417042</v>
      </c>
    </row>
    <row r="592" spans="1:18" x14ac:dyDescent="0.45">
      <c r="A592" s="4" t="s">
        <v>1193</v>
      </c>
      <c r="B592" s="4" t="s">
        <v>1194</v>
      </c>
      <c r="C592" s="4" t="s">
        <v>12</v>
      </c>
      <c r="D592" s="4" t="s">
        <v>13</v>
      </c>
      <c r="E592" s="4" t="s">
        <v>14</v>
      </c>
      <c r="F592" s="5">
        <v>45934</v>
      </c>
      <c r="G592" s="4" t="str">
        <f>IF(WEEKDAY(Table1[[#This Row],[Order_Date]],2)&gt;=6,"Weekend","Weekday")</f>
        <v>Weekend</v>
      </c>
      <c r="H592" s="5" t="str">
        <f>TEXT(Table1[[#This Row],[Order_Date]],"mmmm")</f>
        <v>October</v>
      </c>
      <c r="I592" s="7">
        <f>MONTH(Table1[[#This Row],[Order_Date]])</f>
        <v>10</v>
      </c>
      <c r="J592" s="7">
        <v>5</v>
      </c>
      <c r="K592" s="4">
        <v>262.63</v>
      </c>
      <c r="L592" s="4">
        <v>20</v>
      </c>
      <c r="M592" s="4">
        <v>1050.52</v>
      </c>
      <c r="N592" s="4">
        <f>(Table1[[#This Row],[Quantity]]*Table1[[#This Row],[Unit_Price]])*(1-Table1[[#This Row],[Discount_%]]/100)</f>
        <v>1050.5200000000002</v>
      </c>
      <c r="O592" s="4">
        <v>710.14</v>
      </c>
      <c r="P592" s="4">
        <v>340.38</v>
      </c>
      <c r="Q592">
        <f>Table1[[#This Row],[Revenue]]-Table1[[#This Row],[Cost]]</f>
        <v>340.38</v>
      </c>
      <c r="R592" s="6">
        <f>Table1[[#This Row],[Profit]]/Table1[[#This Row],[Revenue]]</f>
        <v>0.32401096599779156</v>
      </c>
    </row>
    <row r="593" spans="1:18" x14ac:dyDescent="0.45">
      <c r="A593" s="1" t="s">
        <v>1195</v>
      </c>
      <c r="B593" s="1" t="s">
        <v>1196</v>
      </c>
      <c r="C593" s="1" t="s">
        <v>12</v>
      </c>
      <c r="D593" s="1" t="s">
        <v>13</v>
      </c>
      <c r="E593" s="1" t="s">
        <v>14</v>
      </c>
      <c r="F593" s="2">
        <v>45736</v>
      </c>
      <c r="G593" s="1" t="str">
        <f>IF(WEEKDAY(Table1[[#This Row],[Order_Date]],2)&gt;=6,"Weekend","Weekday")</f>
        <v>Weekday</v>
      </c>
      <c r="H593" s="2" t="str">
        <f>TEXT(Table1[[#This Row],[Order_Date]],"mmmm")</f>
        <v>March</v>
      </c>
      <c r="I593" s="8">
        <f>MONTH(Table1[[#This Row],[Order_Date]])</f>
        <v>3</v>
      </c>
      <c r="J593" s="8">
        <v>4</v>
      </c>
      <c r="K593" s="1">
        <v>4368.8999999999996</v>
      </c>
      <c r="L593" s="1">
        <v>15</v>
      </c>
      <c r="M593" s="1">
        <v>14854.26</v>
      </c>
      <c r="N593" s="1">
        <f>(Table1[[#This Row],[Quantity]]*Table1[[#This Row],[Unit_Price]])*(1-Table1[[#This Row],[Discount_%]]/100)</f>
        <v>14854.259999999998</v>
      </c>
      <c r="O593" s="1">
        <v>11757.39</v>
      </c>
      <c r="P593" s="1">
        <v>3096.87</v>
      </c>
      <c r="Q593">
        <f>Table1[[#This Row],[Revenue]]-Table1[[#This Row],[Cost]]</f>
        <v>3096.8700000000008</v>
      </c>
      <c r="R593" s="6">
        <f>Table1[[#This Row],[Profit]]/Table1[[#This Row],[Revenue]]</f>
        <v>0.2084836269191464</v>
      </c>
    </row>
    <row r="594" spans="1:18" x14ac:dyDescent="0.45">
      <c r="A594" s="4" t="s">
        <v>1197</v>
      </c>
      <c r="B594" s="4" t="s">
        <v>1198</v>
      </c>
      <c r="C594" s="4" t="s">
        <v>2</v>
      </c>
      <c r="D594" s="4" t="s">
        <v>82</v>
      </c>
      <c r="E594" s="4" t="s">
        <v>22</v>
      </c>
      <c r="F594" s="5">
        <v>45406</v>
      </c>
      <c r="G594" s="4" t="str">
        <f>IF(WEEKDAY(Table1[[#This Row],[Order_Date]],2)&gt;=6,"Weekend","Weekday")</f>
        <v>Weekday</v>
      </c>
      <c r="H594" s="5" t="str">
        <f>TEXT(Table1[[#This Row],[Order_Date]],"mmmm")</f>
        <v>April</v>
      </c>
      <c r="I594" s="7">
        <f>MONTH(Table1[[#This Row],[Order_Date]])</f>
        <v>4</v>
      </c>
      <c r="J594" s="7">
        <v>5</v>
      </c>
      <c r="K594" s="4">
        <v>4504.3500000000004</v>
      </c>
      <c r="L594" s="4">
        <v>5</v>
      </c>
      <c r="M594" s="4">
        <v>21395.66</v>
      </c>
      <c r="N594" s="4">
        <f>(Table1[[#This Row],[Quantity]]*Table1[[#This Row],[Unit_Price]])*(1-Table1[[#This Row],[Discount_%]]/100)</f>
        <v>21395.662499999999</v>
      </c>
      <c r="O594" s="4">
        <v>16318.3</v>
      </c>
      <c r="P594" s="4">
        <v>5077.3599999999997</v>
      </c>
      <c r="Q594">
        <f>Table1[[#This Row],[Revenue]]-Table1[[#This Row],[Cost]]</f>
        <v>5077.3600000000006</v>
      </c>
      <c r="R594" s="6">
        <f>Table1[[#This Row],[Profit]]/Table1[[#This Row],[Revenue]]</f>
        <v>0.23730794002148098</v>
      </c>
    </row>
    <row r="595" spans="1:18" x14ac:dyDescent="0.45">
      <c r="A595" s="1" t="s">
        <v>1199</v>
      </c>
      <c r="B595" s="1" t="s">
        <v>1200</v>
      </c>
      <c r="C595" s="1" t="s">
        <v>2</v>
      </c>
      <c r="D595" s="1" t="s">
        <v>68</v>
      </c>
      <c r="E595" s="1" t="s">
        <v>22</v>
      </c>
      <c r="F595" s="2">
        <v>45663</v>
      </c>
      <c r="G595" s="1" t="str">
        <f>IF(WEEKDAY(Table1[[#This Row],[Order_Date]],2)&gt;=6,"Weekend","Weekday")</f>
        <v>Weekday</v>
      </c>
      <c r="H595" s="2" t="str">
        <f>TEXT(Table1[[#This Row],[Order_Date]],"mmmm")</f>
        <v>January</v>
      </c>
      <c r="I595" s="8">
        <f>MONTH(Table1[[#This Row],[Order_Date]])</f>
        <v>1</v>
      </c>
      <c r="J595" s="8">
        <v>3</v>
      </c>
      <c r="K595" s="1">
        <v>100.92</v>
      </c>
      <c r="L595" s="1">
        <v>15</v>
      </c>
      <c r="M595" s="1">
        <v>257.35000000000002</v>
      </c>
      <c r="N595" s="1">
        <f>(Table1[[#This Row],[Quantity]]*Table1[[#This Row],[Unit_Price]])*(1-Table1[[#This Row],[Discount_%]]/100)</f>
        <v>257.346</v>
      </c>
      <c r="O595" s="1">
        <v>165.29</v>
      </c>
      <c r="P595" s="1">
        <v>92.06</v>
      </c>
      <c r="Q595">
        <f>Table1[[#This Row],[Revenue]]-Table1[[#This Row],[Cost]]</f>
        <v>92.060000000000031</v>
      </c>
      <c r="R595" s="6">
        <f>Table1[[#This Row],[Profit]]/Table1[[#This Row],[Revenue]]</f>
        <v>0.35772294540509031</v>
      </c>
    </row>
    <row r="596" spans="1:18" x14ac:dyDescent="0.45">
      <c r="A596" s="4" t="s">
        <v>1201</v>
      </c>
      <c r="B596" s="4" t="s">
        <v>1202</v>
      </c>
      <c r="C596" s="4" t="s">
        <v>7</v>
      </c>
      <c r="D596" s="4" t="s">
        <v>8</v>
      </c>
      <c r="E596" s="4" t="s">
        <v>4</v>
      </c>
      <c r="F596" s="5">
        <v>45583</v>
      </c>
      <c r="G596" s="4" t="str">
        <f>IF(WEEKDAY(Table1[[#This Row],[Order_Date]],2)&gt;=6,"Weekend","Weekday")</f>
        <v>Weekday</v>
      </c>
      <c r="H596" s="5" t="str">
        <f>TEXT(Table1[[#This Row],[Order_Date]],"mmmm")</f>
        <v>October</v>
      </c>
      <c r="I596" s="7">
        <f>MONTH(Table1[[#This Row],[Order_Date]])</f>
        <v>10</v>
      </c>
      <c r="J596" s="7">
        <v>4</v>
      </c>
      <c r="K596" s="4">
        <v>1969.9</v>
      </c>
      <c r="L596" s="4">
        <v>5</v>
      </c>
      <c r="M596" s="4">
        <v>7485.62</v>
      </c>
      <c r="N596" s="4">
        <f>(Table1[[#This Row],[Quantity]]*Table1[[#This Row],[Unit_Price]])*(1-Table1[[#This Row],[Discount_%]]/100)</f>
        <v>7485.62</v>
      </c>
      <c r="O596" s="4">
        <v>4732.5</v>
      </c>
      <c r="P596" s="4">
        <v>2753.12</v>
      </c>
      <c r="Q596">
        <f>Table1[[#This Row],[Revenue]]-Table1[[#This Row],[Cost]]</f>
        <v>2753.12</v>
      </c>
      <c r="R596" s="6">
        <f>Table1[[#This Row],[Profit]]/Table1[[#This Row],[Revenue]]</f>
        <v>0.36778783854911151</v>
      </c>
    </row>
    <row r="597" spans="1:18" x14ac:dyDescent="0.45">
      <c r="A597" s="1" t="s">
        <v>1203</v>
      </c>
      <c r="B597" s="1" t="s">
        <v>1204</v>
      </c>
      <c r="C597" s="1" t="s">
        <v>20</v>
      </c>
      <c r="D597" s="1" t="s">
        <v>21</v>
      </c>
      <c r="E597" s="1" t="s">
        <v>14</v>
      </c>
      <c r="F597" s="2">
        <v>45412</v>
      </c>
      <c r="G597" s="1" t="str">
        <f>IF(WEEKDAY(Table1[[#This Row],[Order_Date]],2)&gt;=6,"Weekend","Weekday")</f>
        <v>Weekday</v>
      </c>
      <c r="H597" s="2" t="str">
        <f>TEXT(Table1[[#This Row],[Order_Date]],"mmmm")</f>
        <v>April</v>
      </c>
      <c r="I597" s="8">
        <f>MONTH(Table1[[#This Row],[Order_Date]])</f>
        <v>4</v>
      </c>
      <c r="J597" s="8">
        <v>3</v>
      </c>
      <c r="K597" s="1">
        <v>2170.4899999999998</v>
      </c>
      <c r="L597" s="1">
        <v>20</v>
      </c>
      <c r="M597" s="1">
        <v>5209.18</v>
      </c>
      <c r="N597" s="1">
        <f>(Table1[[#This Row],[Quantity]]*Table1[[#This Row],[Unit_Price]])*(1-Table1[[#This Row],[Discount_%]]/100)</f>
        <v>5209.1759999999995</v>
      </c>
      <c r="O597" s="1">
        <v>3180.24</v>
      </c>
      <c r="P597" s="1">
        <v>2028.94</v>
      </c>
      <c r="Q597">
        <f>Table1[[#This Row],[Revenue]]-Table1[[#This Row],[Cost]]</f>
        <v>2028.9400000000005</v>
      </c>
      <c r="R597" s="6">
        <f>Table1[[#This Row],[Profit]]/Table1[[#This Row],[Revenue]]</f>
        <v>0.38949316399126155</v>
      </c>
    </row>
    <row r="598" spans="1:18" x14ac:dyDescent="0.45">
      <c r="A598" s="4" t="s">
        <v>1205</v>
      </c>
      <c r="B598" s="4" t="s">
        <v>1206</v>
      </c>
      <c r="C598" s="4" t="s">
        <v>20</v>
      </c>
      <c r="D598" s="4" t="s">
        <v>103</v>
      </c>
      <c r="E598" s="4" t="s">
        <v>4</v>
      </c>
      <c r="F598" s="5">
        <v>45654</v>
      </c>
      <c r="G598" s="4" t="str">
        <f>IF(WEEKDAY(Table1[[#This Row],[Order_Date]],2)&gt;=6,"Weekend","Weekday")</f>
        <v>Weekend</v>
      </c>
      <c r="H598" s="5" t="str">
        <f>TEXT(Table1[[#This Row],[Order_Date]],"mmmm")</f>
        <v>December</v>
      </c>
      <c r="I598" s="7">
        <f>MONTH(Table1[[#This Row],[Order_Date]])</f>
        <v>12</v>
      </c>
      <c r="J598" s="7">
        <v>2</v>
      </c>
      <c r="K598" s="4">
        <v>4834.59</v>
      </c>
      <c r="L598" s="4">
        <v>20</v>
      </c>
      <c r="M598" s="4">
        <v>7735.34</v>
      </c>
      <c r="N598" s="4">
        <f>(Table1[[#This Row],[Quantity]]*Table1[[#This Row],[Unit_Price]])*(1-Table1[[#This Row],[Discount_%]]/100)</f>
        <v>7735.344000000001</v>
      </c>
      <c r="O598" s="4">
        <v>4887.68</v>
      </c>
      <c r="P598" s="4">
        <v>2847.66</v>
      </c>
      <c r="Q598">
        <f>Table1[[#This Row],[Revenue]]-Table1[[#This Row],[Cost]]</f>
        <v>2847.66</v>
      </c>
      <c r="R598" s="6">
        <f>Table1[[#This Row],[Profit]]/Table1[[#This Row],[Revenue]]</f>
        <v>0.36813637151049594</v>
      </c>
    </row>
    <row r="599" spans="1:18" x14ac:dyDescent="0.45">
      <c r="A599" s="1" t="s">
        <v>1207</v>
      </c>
      <c r="B599" s="1" t="s">
        <v>1208</v>
      </c>
      <c r="C599" s="1" t="s">
        <v>2</v>
      </c>
      <c r="D599" s="1" t="s">
        <v>68</v>
      </c>
      <c r="E599" s="1" t="s">
        <v>22</v>
      </c>
      <c r="F599" s="2">
        <v>45747</v>
      </c>
      <c r="G599" s="1" t="str">
        <f>IF(WEEKDAY(Table1[[#This Row],[Order_Date]],2)&gt;=6,"Weekend","Weekday")</f>
        <v>Weekday</v>
      </c>
      <c r="H599" s="2" t="str">
        <f>TEXT(Table1[[#This Row],[Order_Date]],"mmmm")</f>
        <v>March</v>
      </c>
      <c r="I599" s="8">
        <f>MONTH(Table1[[#This Row],[Order_Date]])</f>
        <v>3</v>
      </c>
      <c r="J599" s="8">
        <v>3</v>
      </c>
      <c r="K599" s="1">
        <v>4866.6000000000004</v>
      </c>
      <c r="L599" s="1">
        <v>5</v>
      </c>
      <c r="M599" s="1">
        <v>13869.81</v>
      </c>
      <c r="N599" s="1">
        <f>(Table1[[#This Row],[Quantity]]*Table1[[#This Row],[Unit_Price]])*(1-Table1[[#This Row],[Discount_%]]/100)</f>
        <v>13869.81</v>
      </c>
      <c r="O599" s="1">
        <v>11186.14</v>
      </c>
      <c r="P599" s="1">
        <v>2683.67</v>
      </c>
      <c r="Q599">
        <f>Table1[[#This Row],[Revenue]]-Table1[[#This Row],[Cost]]</f>
        <v>2683.67</v>
      </c>
      <c r="R599" s="6">
        <f>Table1[[#This Row],[Profit]]/Table1[[#This Row],[Revenue]]</f>
        <v>0.1934900333890659</v>
      </c>
    </row>
    <row r="600" spans="1:18" x14ac:dyDescent="0.45">
      <c r="A600" s="4" t="s">
        <v>1209</v>
      </c>
      <c r="B600" s="4" t="s">
        <v>1210</v>
      </c>
      <c r="C600" s="4" t="s">
        <v>7</v>
      </c>
      <c r="D600" s="4" t="s">
        <v>8</v>
      </c>
      <c r="E600" s="4" t="s">
        <v>4</v>
      </c>
      <c r="F600" s="5">
        <v>45294</v>
      </c>
      <c r="G600" s="4" t="str">
        <f>IF(WEEKDAY(Table1[[#This Row],[Order_Date]],2)&gt;=6,"Weekend","Weekday")</f>
        <v>Weekday</v>
      </c>
      <c r="H600" s="5" t="str">
        <f>TEXT(Table1[[#This Row],[Order_Date]],"mmmm")</f>
        <v>January</v>
      </c>
      <c r="I600" s="7">
        <f>MONTH(Table1[[#This Row],[Order_Date]])</f>
        <v>1</v>
      </c>
      <c r="J600" s="7">
        <v>1</v>
      </c>
      <c r="K600" s="4">
        <v>4213.3599999999997</v>
      </c>
      <c r="L600" s="4">
        <v>20</v>
      </c>
      <c r="M600" s="4">
        <v>3370.69</v>
      </c>
      <c r="N600" s="4">
        <f>(Table1[[#This Row],[Quantity]]*Table1[[#This Row],[Unit_Price]])*(1-Table1[[#This Row],[Discount_%]]/100)</f>
        <v>3370.6880000000001</v>
      </c>
      <c r="O600" s="4">
        <v>2849.75</v>
      </c>
      <c r="P600" s="4">
        <v>520.94000000000005</v>
      </c>
      <c r="Q600">
        <f>Table1[[#This Row],[Revenue]]-Table1[[#This Row],[Cost]]</f>
        <v>520.94000000000005</v>
      </c>
      <c r="R600" s="6">
        <f>Table1[[#This Row],[Profit]]/Table1[[#This Row],[Revenue]]</f>
        <v>0.15454995861381499</v>
      </c>
    </row>
    <row r="601" spans="1:18" x14ac:dyDescent="0.45">
      <c r="A601" s="1" t="s">
        <v>1211</v>
      </c>
      <c r="B601" s="1" t="s">
        <v>288</v>
      </c>
      <c r="C601" s="1" t="s">
        <v>28</v>
      </c>
      <c r="D601" s="1" t="s">
        <v>100</v>
      </c>
      <c r="E601" s="1" t="s">
        <v>9</v>
      </c>
      <c r="F601" s="2">
        <v>45578</v>
      </c>
      <c r="G601" s="1" t="str">
        <f>IF(WEEKDAY(Table1[[#This Row],[Order_Date]],2)&gt;=6,"Weekend","Weekday")</f>
        <v>Weekend</v>
      </c>
      <c r="H601" s="2" t="str">
        <f>TEXT(Table1[[#This Row],[Order_Date]],"mmmm")</f>
        <v>October</v>
      </c>
      <c r="I601" s="8">
        <f>MONTH(Table1[[#This Row],[Order_Date]])</f>
        <v>10</v>
      </c>
      <c r="J601" s="8">
        <v>1</v>
      </c>
      <c r="K601" s="1">
        <v>1593.28</v>
      </c>
      <c r="L601" s="1">
        <v>20</v>
      </c>
      <c r="M601" s="1">
        <v>1274.6199999999999</v>
      </c>
      <c r="N601" s="1">
        <f>(Table1[[#This Row],[Quantity]]*Table1[[#This Row],[Unit_Price]])*(1-Table1[[#This Row],[Discount_%]]/100)</f>
        <v>1274.624</v>
      </c>
      <c r="O601" s="1">
        <v>1029.06</v>
      </c>
      <c r="P601" s="1">
        <v>245.56</v>
      </c>
      <c r="Q601">
        <f>Table1[[#This Row],[Revenue]]-Table1[[#This Row],[Cost]]</f>
        <v>245.55999999999995</v>
      </c>
      <c r="R601" s="6">
        <f>Table1[[#This Row],[Profit]]/Table1[[#This Row],[Revenue]]</f>
        <v>0.19265349672843674</v>
      </c>
    </row>
    <row r="602" spans="1:18" x14ac:dyDescent="0.45">
      <c r="A602" s="4" t="s">
        <v>1212</v>
      </c>
      <c r="B602" s="4" t="s">
        <v>1213</v>
      </c>
      <c r="C602" s="4" t="s">
        <v>20</v>
      </c>
      <c r="D602" s="4" t="s">
        <v>57</v>
      </c>
      <c r="E602" s="4" t="s">
        <v>14</v>
      </c>
      <c r="F602" s="5">
        <v>45531</v>
      </c>
      <c r="G602" s="4" t="str">
        <f>IF(WEEKDAY(Table1[[#This Row],[Order_Date]],2)&gt;=6,"Weekend","Weekday")</f>
        <v>Weekday</v>
      </c>
      <c r="H602" s="5" t="str">
        <f>TEXT(Table1[[#This Row],[Order_Date]],"mmmm")</f>
        <v>August</v>
      </c>
      <c r="I602" s="7">
        <f>MONTH(Table1[[#This Row],[Order_Date]])</f>
        <v>8</v>
      </c>
      <c r="J602" s="7">
        <v>3</v>
      </c>
      <c r="K602" s="4">
        <v>4376.49</v>
      </c>
      <c r="L602" s="4">
        <v>20</v>
      </c>
      <c r="M602" s="4">
        <v>10503.58</v>
      </c>
      <c r="N602" s="4">
        <f>(Table1[[#This Row],[Quantity]]*Table1[[#This Row],[Unit_Price]])*(1-Table1[[#This Row],[Discount_%]]/100)</f>
        <v>10503.576000000001</v>
      </c>
      <c r="O602" s="4">
        <v>6597.77</v>
      </c>
      <c r="P602" s="4">
        <v>3905.81</v>
      </c>
      <c r="Q602">
        <f>Table1[[#This Row],[Revenue]]-Table1[[#This Row],[Cost]]</f>
        <v>3905.8099999999995</v>
      </c>
      <c r="R602" s="6">
        <f>Table1[[#This Row],[Profit]]/Table1[[#This Row],[Revenue]]</f>
        <v>0.37185511987341457</v>
      </c>
    </row>
    <row r="603" spans="1:18" x14ac:dyDescent="0.45">
      <c r="A603" s="1" t="s">
        <v>1214</v>
      </c>
      <c r="B603" s="1" t="s">
        <v>1215</v>
      </c>
      <c r="C603" s="1" t="s">
        <v>2</v>
      </c>
      <c r="D603" s="1" t="s">
        <v>68</v>
      </c>
      <c r="E603" s="1" t="s">
        <v>14</v>
      </c>
      <c r="F603" s="2">
        <v>45687</v>
      </c>
      <c r="G603" s="1" t="str">
        <f>IF(WEEKDAY(Table1[[#This Row],[Order_Date]],2)&gt;=6,"Weekend","Weekday")</f>
        <v>Weekday</v>
      </c>
      <c r="H603" s="2" t="str">
        <f>TEXT(Table1[[#This Row],[Order_Date]],"mmmm")</f>
        <v>January</v>
      </c>
      <c r="I603" s="8">
        <f>MONTH(Table1[[#This Row],[Order_Date]])</f>
        <v>1</v>
      </c>
      <c r="J603" s="8">
        <v>5</v>
      </c>
      <c r="K603" s="1">
        <v>2749.42</v>
      </c>
      <c r="L603" s="1">
        <v>0</v>
      </c>
      <c r="M603" s="1">
        <v>13747.1</v>
      </c>
      <c r="N603" s="1">
        <f>(Table1[[#This Row],[Quantity]]*Table1[[#This Row],[Unit_Price]])*(1-Table1[[#This Row],[Discount_%]]/100)</f>
        <v>13747.1</v>
      </c>
      <c r="O603" s="1">
        <v>8580.0300000000007</v>
      </c>
      <c r="P603" s="1">
        <v>5167.07</v>
      </c>
      <c r="Q603">
        <f>Table1[[#This Row],[Revenue]]-Table1[[#This Row],[Cost]]</f>
        <v>5167.07</v>
      </c>
      <c r="R603" s="6">
        <f>Table1[[#This Row],[Profit]]/Table1[[#This Row],[Revenue]]</f>
        <v>0.3758661826858028</v>
      </c>
    </row>
    <row r="604" spans="1:18" x14ac:dyDescent="0.45">
      <c r="A604" s="4" t="s">
        <v>1216</v>
      </c>
      <c r="B604" s="4" t="s">
        <v>564</v>
      </c>
      <c r="C604" s="4" t="s">
        <v>7</v>
      </c>
      <c r="D604" s="4" t="s">
        <v>134</v>
      </c>
      <c r="E604" s="4" t="s">
        <v>22</v>
      </c>
      <c r="F604" s="5">
        <v>45617</v>
      </c>
      <c r="G604" s="4" t="str">
        <f>IF(WEEKDAY(Table1[[#This Row],[Order_Date]],2)&gt;=6,"Weekend","Weekday")</f>
        <v>Weekday</v>
      </c>
      <c r="H604" s="5" t="str">
        <f>TEXT(Table1[[#This Row],[Order_Date]],"mmmm")</f>
        <v>November</v>
      </c>
      <c r="I604" s="7">
        <f>MONTH(Table1[[#This Row],[Order_Date]])</f>
        <v>11</v>
      </c>
      <c r="J604" s="7">
        <v>1</v>
      </c>
      <c r="K604" s="4">
        <v>160.78</v>
      </c>
      <c r="L604" s="4">
        <v>20</v>
      </c>
      <c r="M604" s="4">
        <v>128.62</v>
      </c>
      <c r="N604" s="4">
        <f>(Table1[[#This Row],[Quantity]]*Table1[[#This Row],[Unit_Price]])*(1-Table1[[#This Row],[Discount_%]]/100)</f>
        <v>128.624</v>
      </c>
      <c r="O604" s="4">
        <v>92.25</v>
      </c>
      <c r="P604" s="4">
        <v>36.369999999999997</v>
      </c>
      <c r="Q604">
        <f>Table1[[#This Row],[Revenue]]-Table1[[#This Row],[Cost]]</f>
        <v>36.370000000000005</v>
      </c>
      <c r="R604" s="6">
        <f>Table1[[#This Row],[Profit]]/Table1[[#This Row],[Revenue]]</f>
        <v>0.28277095319545947</v>
      </c>
    </row>
    <row r="605" spans="1:18" x14ac:dyDescent="0.45">
      <c r="A605" s="1" t="s">
        <v>1217</v>
      </c>
      <c r="B605" s="1" t="s">
        <v>1218</v>
      </c>
      <c r="C605" s="1" t="s">
        <v>2</v>
      </c>
      <c r="D605" s="1" t="s">
        <v>65</v>
      </c>
      <c r="E605" s="1" t="s">
        <v>14</v>
      </c>
      <c r="F605" s="2">
        <v>45497</v>
      </c>
      <c r="G605" s="1" t="str">
        <f>IF(WEEKDAY(Table1[[#This Row],[Order_Date]],2)&gt;=6,"Weekend","Weekday")</f>
        <v>Weekday</v>
      </c>
      <c r="H605" s="2" t="str">
        <f>TEXT(Table1[[#This Row],[Order_Date]],"mmmm")</f>
        <v>July</v>
      </c>
      <c r="I605" s="8">
        <f>MONTH(Table1[[#This Row],[Order_Date]])</f>
        <v>7</v>
      </c>
      <c r="J605" s="8">
        <v>1</v>
      </c>
      <c r="K605" s="1">
        <v>1569.6</v>
      </c>
      <c r="L605" s="1">
        <v>15</v>
      </c>
      <c r="M605" s="1">
        <v>1334.16</v>
      </c>
      <c r="N605" s="1">
        <f>(Table1[[#This Row],[Quantity]]*Table1[[#This Row],[Unit_Price]])*(1-Table1[[#This Row],[Discount_%]]/100)</f>
        <v>1334.1599999999999</v>
      </c>
      <c r="O605" s="1">
        <v>1048.3800000000001</v>
      </c>
      <c r="P605" s="1">
        <v>285.77999999999997</v>
      </c>
      <c r="Q605">
        <f>Table1[[#This Row],[Revenue]]-Table1[[#This Row],[Cost]]</f>
        <v>285.77999999999997</v>
      </c>
      <c r="R605" s="6">
        <f>Table1[[#This Row],[Profit]]/Table1[[#This Row],[Revenue]]</f>
        <v>0.21420219463932358</v>
      </c>
    </row>
    <row r="606" spans="1:18" x14ac:dyDescent="0.45">
      <c r="A606" s="4" t="s">
        <v>1219</v>
      </c>
      <c r="B606" s="4" t="s">
        <v>1220</v>
      </c>
      <c r="C606" s="4" t="s">
        <v>28</v>
      </c>
      <c r="D606" s="4" t="s">
        <v>29</v>
      </c>
      <c r="E606" s="4" t="s">
        <v>14</v>
      </c>
      <c r="F606" s="5">
        <v>45669</v>
      </c>
      <c r="G606" s="4" t="str">
        <f>IF(WEEKDAY(Table1[[#This Row],[Order_Date]],2)&gt;=6,"Weekend","Weekday")</f>
        <v>Weekend</v>
      </c>
      <c r="H606" s="5" t="str">
        <f>TEXT(Table1[[#This Row],[Order_Date]],"mmmm")</f>
        <v>January</v>
      </c>
      <c r="I606" s="7">
        <f>MONTH(Table1[[#This Row],[Order_Date]])</f>
        <v>1</v>
      </c>
      <c r="J606" s="7">
        <v>3</v>
      </c>
      <c r="K606" s="4">
        <v>4524.1899999999996</v>
      </c>
      <c r="L606" s="4">
        <v>0</v>
      </c>
      <c r="M606" s="4">
        <v>13572.57</v>
      </c>
      <c r="N606" s="4">
        <f>(Table1[[#This Row],[Quantity]]*Table1[[#This Row],[Unit_Price]])*(1-Table1[[#This Row],[Discount_%]]/100)</f>
        <v>13572.57</v>
      </c>
      <c r="O606" s="4">
        <v>11035.39</v>
      </c>
      <c r="P606" s="4">
        <v>2537.1799999999998</v>
      </c>
      <c r="Q606">
        <f>Table1[[#This Row],[Revenue]]-Table1[[#This Row],[Cost]]</f>
        <v>2537.1800000000003</v>
      </c>
      <c r="R606" s="6">
        <f>Table1[[#This Row],[Profit]]/Table1[[#This Row],[Revenue]]</f>
        <v>0.18693438309767421</v>
      </c>
    </row>
    <row r="607" spans="1:18" x14ac:dyDescent="0.45">
      <c r="A607" s="1" t="s">
        <v>1221</v>
      </c>
      <c r="B607" s="1" t="s">
        <v>1161</v>
      </c>
      <c r="C607" s="1" t="s">
        <v>20</v>
      </c>
      <c r="D607" s="1" t="s">
        <v>103</v>
      </c>
      <c r="E607" s="1" t="s">
        <v>22</v>
      </c>
      <c r="F607" s="2">
        <v>45624</v>
      </c>
      <c r="G607" s="1" t="str">
        <f>IF(WEEKDAY(Table1[[#This Row],[Order_Date]],2)&gt;=6,"Weekend","Weekday")</f>
        <v>Weekday</v>
      </c>
      <c r="H607" s="2" t="str">
        <f>TEXT(Table1[[#This Row],[Order_Date]],"mmmm")</f>
        <v>November</v>
      </c>
      <c r="I607" s="8">
        <f>MONTH(Table1[[#This Row],[Order_Date]])</f>
        <v>11</v>
      </c>
      <c r="J607" s="8">
        <v>1</v>
      </c>
      <c r="K607" s="1">
        <v>4946.24</v>
      </c>
      <c r="L607" s="1">
        <v>15</v>
      </c>
      <c r="M607" s="1">
        <v>4204.3</v>
      </c>
      <c r="N607" s="1">
        <f>(Table1[[#This Row],[Quantity]]*Table1[[#This Row],[Unit_Price]])*(1-Table1[[#This Row],[Discount_%]]/100)</f>
        <v>4204.3040000000001</v>
      </c>
      <c r="O607" s="1">
        <v>3180.74</v>
      </c>
      <c r="P607" s="1">
        <v>1023.56</v>
      </c>
      <c r="Q607">
        <f>Table1[[#This Row],[Revenue]]-Table1[[#This Row],[Cost]]</f>
        <v>1023.5600000000004</v>
      </c>
      <c r="R607" s="6">
        <f>Table1[[#This Row],[Profit]]/Table1[[#This Row],[Revenue]]</f>
        <v>0.24345550983516873</v>
      </c>
    </row>
    <row r="608" spans="1:18" x14ac:dyDescent="0.45">
      <c r="A608" s="4" t="s">
        <v>1222</v>
      </c>
      <c r="B608" s="4" t="s">
        <v>1223</v>
      </c>
      <c r="C608" s="4" t="s">
        <v>20</v>
      </c>
      <c r="D608" s="4" t="s">
        <v>21</v>
      </c>
      <c r="E608" s="4" t="s">
        <v>22</v>
      </c>
      <c r="F608" s="5">
        <v>45413</v>
      </c>
      <c r="G608" s="4" t="str">
        <f>IF(WEEKDAY(Table1[[#This Row],[Order_Date]],2)&gt;=6,"Weekend","Weekday")</f>
        <v>Weekday</v>
      </c>
      <c r="H608" s="5" t="str">
        <f>TEXT(Table1[[#This Row],[Order_Date]],"mmmm")</f>
        <v>May</v>
      </c>
      <c r="I608" s="7">
        <f>MONTH(Table1[[#This Row],[Order_Date]])</f>
        <v>5</v>
      </c>
      <c r="J608" s="7">
        <v>5</v>
      </c>
      <c r="K608" s="4">
        <v>4206.95</v>
      </c>
      <c r="L608" s="4">
        <v>10</v>
      </c>
      <c r="M608" s="4">
        <v>18931.28</v>
      </c>
      <c r="N608" s="4">
        <f>(Table1[[#This Row],[Quantity]]*Table1[[#This Row],[Unit_Price]])*(1-Table1[[#This Row],[Discount_%]]/100)</f>
        <v>18931.275000000001</v>
      </c>
      <c r="O608" s="4">
        <v>12709</v>
      </c>
      <c r="P608" s="4">
        <v>6222.28</v>
      </c>
      <c r="Q608">
        <f>Table1[[#This Row],[Revenue]]-Table1[[#This Row],[Cost]]</f>
        <v>6222.2799999999988</v>
      </c>
      <c r="R608" s="6">
        <f>Table1[[#This Row],[Profit]]/Table1[[#This Row],[Revenue]]</f>
        <v>0.32867719456898847</v>
      </c>
    </row>
    <row r="609" spans="1:18" x14ac:dyDescent="0.45">
      <c r="A609" s="1" t="s">
        <v>1224</v>
      </c>
      <c r="B609" s="1" t="s">
        <v>1225</v>
      </c>
      <c r="C609" s="1" t="s">
        <v>2</v>
      </c>
      <c r="D609" s="1" t="s">
        <v>17</v>
      </c>
      <c r="E609" s="1" t="s">
        <v>22</v>
      </c>
      <c r="F609" s="2">
        <v>45418</v>
      </c>
      <c r="G609" s="1" t="str">
        <f>IF(WEEKDAY(Table1[[#This Row],[Order_Date]],2)&gt;=6,"Weekend","Weekday")</f>
        <v>Weekday</v>
      </c>
      <c r="H609" s="2" t="str">
        <f>TEXT(Table1[[#This Row],[Order_Date]],"mmmm")</f>
        <v>May</v>
      </c>
      <c r="I609" s="8">
        <f>MONTH(Table1[[#This Row],[Order_Date]])</f>
        <v>5</v>
      </c>
      <c r="J609" s="8">
        <v>3</v>
      </c>
      <c r="K609" s="1">
        <v>4977.6400000000003</v>
      </c>
      <c r="L609" s="1">
        <v>15</v>
      </c>
      <c r="M609" s="1">
        <v>12692.98</v>
      </c>
      <c r="N609" s="1">
        <f>(Table1[[#This Row],[Quantity]]*Table1[[#This Row],[Unit_Price]])*(1-Table1[[#This Row],[Discount_%]]/100)</f>
        <v>12692.982000000002</v>
      </c>
      <c r="O609" s="1">
        <v>10331.120000000001</v>
      </c>
      <c r="P609" s="1">
        <v>2361.86</v>
      </c>
      <c r="Q609">
        <f>Table1[[#This Row],[Revenue]]-Table1[[#This Row],[Cost]]</f>
        <v>2361.8599999999988</v>
      </c>
      <c r="R609" s="6">
        <f>Table1[[#This Row],[Profit]]/Table1[[#This Row],[Revenue]]</f>
        <v>0.18607608300020959</v>
      </c>
    </row>
    <row r="610" spans="1:18" x14ac:dyDescent="0.45">
      <c r="A610" s="4" t="s">
        <v>1226</v>
      </c>
      <c r="B610" s="4" t="s">
        <v>1227</v>
      </c>
      <c r="C610" s="4" t="s">
        <v>28</v>
      </c>
      <c r="D610" s="4" t="s">
        <v>35</v>
      </c>
      <c r="E610" s="4" t="s">
        <v>14</v>
      </c>
      <c r="F610" s="5">
        <v>46007</v>
      </c>
      <c r="G610" s="4" t="str">
        <f>IF(WEEKDAY(Table1[[#This Row],[Order_Date]],2)&gt;=6,"Weekend","Weekday")</f>
        <v>Weekday</v>
      </c>
      <c r="H610" s="5" t="str">
        <f>TEXT(Table1[[#This Row],[Order_Date]],"mmmm")</f>
        <v>December</v>
      </c>
      <c r="I610" s="7">
        <f>MONTH(Table1[[#This Row],[Order_Date]])</f>
        <v>12</v>
      </c>
      <c r="J610" s="7">
        <v>5</v>
      </c>
      <c r="K610" s="4">
        <v>1336.31</v>
      </c>
      <c r="L610" s="4">
        <v>0</v>
      </c>
      <c r="M610" s="4">
        <v>6681.55</v>
      </c>
      <c r="N610" s="4">
        <f>(Table1[[#This Row],[Quantity]]*Table1[[#This Row],[Unit_Price]])*(1-Table1[[#This Row],[Discount_%]]/100)</f>
        <v>6681.5499999999993</v>
      </c>
      <c r="O610" s="4">
        <v>4376.79</v>
      </c>
      <c r="P610" s="4">
        <v>2304.7600000000002</v>
      </c>
      <c r="Q610">
        <f>Table1[[#This Row],[Revenue]]-Table1[[#This Row],[Cost]]</f>
        <v>2304.7600000000002</v>
      </c>
      <c r="R610" s="6">
        <f>Table1[[#This Row],[Profit]]/Table1[[#This Row],[Revenue]]</f>
        <v>0.34494391271486408</v>
      </c>
    </row>
    <row r="611" spans="1:18" x14ac:dyDescent="0.45">
      <c r="A611" s="1" t="s">
        <v>1228</v>
      </c>
      <c r="B611" s="1" t="s">
        <v>1229</v>
      </c>
      <c r="C611" s="1" t="s">
        <v>20</v>
      </c>
      <c r="D611" s="1" t="s">
        <v>60</v>
      </c>
      <c r="E611" s="1" t="s">
        <v>9</v>
      </c>
      <c r="F611" s="2">
        <v>45714</v>
      </c>
      <c r="G611" s="1" t="str">
        <f>IF(WEEKDAY(Table1[[#This Row],[Order_Date]],2)&gt;=6,"Weekend","Weekday")</f>
        <v>Weekday</v>
      </c>
      <c r="H611" s="2" t="str">
        <f>TEXT(Table1[[#This Row],[Order_Date]],"mmmm")</f>
        <v>February</v>
      </c>
      <c r="I611" s="8">
        <f>MONTH(Table1[[#This Row],[Order_Date]])</f>
        <v>2</v>
      </c>
      <c r="J611" s="8">
        <v>1</v>
      </c>
      <c r="K611" s="1">
        <v>3714.07</v>
      </c>
      <c r="L611" s="1">
        <v>0</v>
      </c>
      <c r="M611" s="1">
        <v>3714.07</v>
      </c>
      <c r="N611" s="1">
        <f>(Table1[[#This Row],[Quantity]]*Table1[[#This Row],[Unit_Price]])*(1-Table1[[#This Row],[Discount_%]]/100)</f>
        <v>3714.07</v>
      </c>
      <c r="O611" s="1">
        <v>2716.14</v>
      </c>
      <c r="P611" s="1">
        <v>997.93</v>
      </c>
      <c r="Q611">
        <f>Table1[[#This Row],[Revenue]]-Table1[[#This Row],[Cost]]</f>
        <v>997.93000000000029</v>
      </c>
      <c r="R611" s="6">
        <f>Table1[[#This Row],[Profit]]/Table1[[#This Row],[Revenue]]</f>
        <v>0.26868906617268923</v>
      </c>
    </row>
    <row r="612" spans="1:18" x14ac:dyDescent="0.45">
      <c r="A612" s="4" t="s">
        <v>1230</v>
      </c>
      <c r="B612" s="4" t="s">
        <v>1231</v>
      </c>
      <c r="C612" s="4" t="s">
        <v>7</v>
      </c>
      <c r="D612" s="4" t="s">
        <v>46</v>
      </c>
      <c r="E612" s="4" t="s">
        <v>9</v>
      </c>
      <c r="F612" s="5">
        <v>45472</v>
      </c>
      <c r="G612" s="4" t="str">
        <f>IF(WEEKDAY(Table1[[#This Row],[Order_Date]],2)&gt;=6,"Weekend","Weekday")</f>
        <v>Weekend</v>
      </c>
      <c r="H612" s="5" t="str">
        <f>TEXT(Table1[[#This Row],[Order_Date]],"mmmm")</f>
        <v>June</v>
      </c>
      <c r="I612" s="7">
        <f>MONTH(Table1[[#This Row],[Order_Date]])</f>
        <v>6</v>
      </c>
      <c r="J612" s="7">
        <v>1</v>
      </c>
      <c r="K612" s="4">
        <v>223.2</v>
      </c>
      <c r="L612" s="4">
        <v>15</v>
      </c>
      <c r="M612" s="4">
        <v>189.72</v>
      </c>
      <c r="N612" s="4">
        <f>(Table1[[#This Row],[Quantity]]*Table1[[#This Row],[Unit_Price]])*(1-Table1[[#This Row],[Discount_%]]/100)</f>
        <v>189.72</v>
      </c>
      <c r="O612" s="4">
        <v>146.77000000000001</v>
      </c>
      <c r="P612" s="4">
        <v>42.95</v>
      </c>
      <c r="Q612">
        <f>Table1[[#This Row],[Revenue]]-Table1[[#This Row],[Cost]]</f>
        <v>42.949999999999989</v>
      </c>
      <c r="R612" s="6">
        <f>Table1[[#This Row],[Profit]]/Table1[[#This Row],[Revenue]]</f>
        <v>0.22638625342610164</v>
      </c>
    </row>
    <row r="613" spans="1:18" x14ac:dyDescent="0.45">
      <c r="A613" s="1" t="s">
        <v>1232</v>
      </c>
      <c r="B613" s="1" t="s">
        <v>1233</v>
      </c>
      <c r="C613" s="1" t="s">
        <v>20</v>
      </c>
      <c r="D613" s="1" t="s">
        <v>60</v>
      </c>
      <c r="E613" s="1" t="s">
        <v>14</v>
      </c>
      <c r="F613" s="2">
        <v>45539</v>
      </c>
      <c r="G613" s="1" t="str">
        <f>IF(WEEKDAY(Table1[[#This Row],[Order_Date]],2)&gt;=6,"Weekend","Weekday")</f>
        <v>Weekday</v>
      </c>
      <c r="H613" s="2" t="str">
        <f>TEXT(Table1[[#This Row],[Order_Date]],"mmmm")</f>
        <v>September</v>
      </c>
      <c r="I613" s="8">
        <f>MONTH(Table1[[#This Row],[Order_Date]])</f>
        <v>9</v>
      </c>
      <c r="J613" s="8">
        <v>4</v>
      </c>
      <c r="K613" s="1">
        <v>4562.32</v>
      </c>
      <c r="L613" s="1">
        <v>20</v>
      </c>
      <c r="M613" s="1">
        <v>14599.42</v>
      </c>
      <c r="N613" s="1">
        <f>(Table1[[#This Row],[Quantity]]*Table1[[#This Row],[Unit_Price]])*(1-Table1[[#This Row],[Discount_%]]/100)</f>
        <v>14599.423999999999</v>
      </c>
      <c r="O613" s="1">
        <v>10454.77</v>
      </c>
      <c r="P613" s="1">
        <v>4144.6499999999996</v>
      </c>
      <c r="Q613">
        <f>Table1[[#This Row],[Revenue]]-Table1[[#This Row],[Cost]]</f>
        <v>4144.6499999999996</v>
      </c>
      <c r="R613" s="6">
        <f>Table1[[#This Row],[Profit]]/Table1[[#This Row],[Revenue]]</f>
        <v>0.28389141486442609</v>
      </c>
    </row>
    <row r="614" spans="1:18" x14ac:dyDescent="0.45">
      <c r="A614" s="4" t="s">
        <v>1234</v>
      </c>
      <c r="B614" s="4" t="s">
        <v>1235</v>
      </c>
      <c r="C614" s="4" t="s">
        <v>12</v>
      </c>
      <c r="D614" s="4" t="s">
        <v>32</v>
      </c>
      <c r="E614" s="4" t="s">
        <v>14</v>
      </c>
      <c r="F614" s="5">
        <v>45911</v>
      </c>
      <c r="G614" s="4" t="str">
        <f>IF(WEEKDAY(Table1[[#This Row],[Order_Date]],2)&gt;=6,"Weekend","Weekday")</f>
        <v>Weekday</v>
      </c>
      <c r="H614" s="5" t="str">
        <f>TEXT(Table1[[#This Row],[Order_Date]],"mmmm")</f>
        <v>September</v>
      </c>
      <c r="I614" s="7">
        <f>MONTH(Table1[[#This Row],[Order_Date]])</f>
        <v>9</v>
      </c>
      <c r="J614" s="7">
        <v>1</v>
      </c>
      <c r="K614" s="4">
        <v>1770</v>
      </c>
      <c r="L614" s="4">
        <v>0</v>
      </c>
      <c r="M614" s="4">
        <v>1770</v>
      </c>
      <c r="N614" s="4">
        <f>(Table1[[#This Row],[Quantity]]*Table1[[#This Row],[Unit_Price]])*(1-Table1[[#This Row],[Discount_%]]/100)</f>
        <v>1770</v>
      </c>
      <c r="O614" s="4">
        <v>1134.93</v>
      </c>
      <c r="P614" s="4">
        <v>635.07000000000005</v>
      </c>
      <c r="Q614">
        <f>Table1[[#This Row],[Revenue]]-Table1[[#This Row],[Cost]]</f>
        <v>635.06999999999994</v>
      </c>
      <c r="R614" s="6">
        <f>Table1[[#This Row],[Profit]]/Table1[[#This Row],[Revenue]]</f>
        <v>0.35879661016949155</v>
      </c>
    </row>
    <row r="615" spans="1:18" x14ac:dyDescent="0.45">
      <c r="A615" s="1" t="s">
        <v>1236</v>
      </c>
      <c r="B615" s="1" t="s">
        <v>1237</v>
      </c>
      <c r="C615" s="1" t="s">
        <v>2</v>
      </c>
      <c r="D615" s="1" t="s">
        <v>3</v>
      </c>
      <c r="E615" s="1" t="s">
        <v>4</v>
      </c>
      <c r="F615" s="2">
        <v>45686</v>
      </c>
      <c r="G615" s="1" t="str">
        <f>IF(WEEKDAY(Table1[[#This Row],[Order_Date]],2)&gt;=6,"Weekend","Weekday")</f>
        <v>Weekday</v>
      </c>
      <c r="H615" s="2" t="str">
        <f>TEXT(Table1[[#This Row],[Order_Date]],"mmmm")</f>
        <v>January</v>
      </c>
      <c r="I615" s="8">
        <f>MONTH(Table1[[#This Row],[Order_Date]])</f>
        <v>1</v>
      </c>
      <c r="J615" s="8">
        <v>5</v>
      </c>
      <c r="K615" s="1">
        <v>3193.41</v>
      </c>
      <c r="L615" s="1">
        <v>20</v>
      </c>
      <c r="M615" s="1">
        <v>12773.64</v>
      </c>
      <c r="N615" s="1">
        <f>(Table1[[#This Row],[Quantity]]*Table1[[#This Row],[Unit_Price]])*(1-Table1[[#This Row],[Discount_%]]/100)</f>
        <v>12773.64</v>
      </c>
      <c r="O615" s="1">
        <v>9553.7199999999993</v>
      </c>
      <c r="P615" s="1">
        <v>3219.92</v>
      </c>
      <c r="Q615">
        <f>Table1[[#This Row],[Revenue]]-Table1[[#This Row],[Cost]]</f>
        <v>3219.92</v>
      </c>
      <c r="R615" s="6">
        <f>Table1[[#This Row],[Profit]]/Table1[[#This Row],[Revenue]]</f>
        <v>0.25207536771037858</v>
      </c>
    </row>
    <row r="616" spans="1:18" x14ac:dyDescent="0.45">
      <c r="A616" s="4" t="s">
        <v>1238</v>
      </c>
      <c r="B616" s="4" t="s">
        <v>1239</v>
      </c>
      <c r="C616" s="4" t="s">
        <v>7</v>
      </c>
      <c r="D616" s="4" t="s">
        <v>106</v>
      </c>
      <c r="E616" s="4" t="s">
        <v>4</v>
      </c>
      <c r="F616" s="5">
        <v>45298</v>
      </c>
      <c r="G616" s="4" t="str">
        <f>IF(WEEKDAY(Table1[[#This Row],[Order_Date]],2)&gt;=6,"Weekend","Weekday")</f>
        <v>Weekend</v>
      </c>
      <c r="H616" s="5" t="str">
        <f>TEXT(Table1[[#This Row],[Order_Date]],"mmmm")</f>
        <v>January</v>
      </c>
      <c r="I616" s="7">
        <f>MONTH(Table1[[#This Row],[Order_Date]])</f>
        <v>1</v>
      </c>
      <c r="J616" s="7">
        <v>3</v>
      </c>
      <c r="K616" s="4">
        <v>1263.42</v>
      </c>
      <c r="L616" s="4">
        <v>15</v>
      </c>
      <c r="M616" s="4">
        <v>3221.72</v>
      </c>
      <c r="N616" s="4">
        <f>(Table1[[#This Row],[Quantity]]*Table1[[#This Row],[Unit_Price]])*(1-Table1[[#This Row],[Discount_%]]/100)</f>
        <v>3221.721</v>
      </c>
      <c r="O616" s="4">
        <v>2345.71</v>
      </c>
      <c r="P616" s="4">
        <v>876.01</v>
      </c>
      <c r="Q616">
        <f>Table1[[#This Row],[Revenue]]-Table1[[#This Row],[Cost]]</f>
        <v>876.00999999999976</v>
      </c>
      <c r="R616" s="6">
        <f>Table1[[#This Row],[Profit]]/Table1[[#This Row],[Revenue]]</f>
        <v>0.27190755248749116</v>
      </c>
    </row>
    <row r="617" spans="1:18" x14ac:dyDescent="0.45">
      <c r="A617" s="1" t="s">
        <v>1240</v>
      </c>
      <c r="B617" s="1" t="s">
        <v>1241</v>
      </c>
      <c r="C617" s="1" t="s">
        <v>12</v>
      </c>
      <c r="D617" s="1" t="s">
        <v>111</v>
      </c>
      <c r="E617" s="1" t="s">
        <v>9</v>
      </c>
      <c r="F617" s="2">
        <v>45801</v>
      </c>
      <c r="G617" s="1" t="str">
        <f>IF(WEEKDAY(Table1[[#This Row],[Order_Date]],2)&gt;=6,"Weekend","Weekday")</f>
        <v>Weekend</v>
      </c>
      <c r="H617" s="2" t="str">
        <f>TEXT(Table1[[#This Row],[Order_Date]],"mmmm")</f>
        <v>May</v>
      </c>
      <c r="I617" s="8">
        <f>MONTH(Table1[[#This Row],[Order_Date]])</f>
        <v>5</v>
      </c>
      <c r="J617" s="8">
        <v>4</v>
      </c>
      <c r="K617" s="1">
        <v>2489.5700000000002</v>
      </c>
      <c r="L617" s="1">
        <v>10</v>
      </c>
      <c r="M617" s="1">
        <v>8962.4500000000007</v>
      </c>
      <c r="N617" s="1">
        <f>(Table1[[#This Row],[Quantity]]*Table1[[#This Row],[Unit_Price]])*(1-Table1[[#This Row],[Discount_%]]/100)</f>
        <v>8962.4520000000011</v>
      </c>
      <c r="O617" s="1">
        <v>6838.85</v>
      </c>
      <c r="P617" s="1">
        <v>2123.6</v>
      </c>
      <c r="Q617">
        <f>Table1[[#This Row],[Revenue]]-Table1[[#This Row],[Cost]]</f>
        <v>2123.6000000000004</v>
      </c>
      <c r="R617" s="6">
        <f>Table1[[#This Row],[Profit]]/Table1[[#This Row],[Revenue]]</f>
        <v>0.23694413915837742</v>
      </c>
    </row>
    <row r="618" spans="1:18" x14ac:dyDescent="0.45">
      <c r="A618" s="4" t="s">
        <v>1242</v>
      </c>
      <c r="B618" s="4" t="s">
        <v>1243</v>
      </c>
      <c r="C618" s="4" t="s">
        <v>12</v>
      </c>
      <c r="D618" s="4" t="s">
        <v>13</v>
      </c>
      <c r="E618" s="4" t="s">
        <v>22</v>
      </c>
      <c r="F618" s="5">
        <v>45299</v>
      </c>
      <c r="G618" s="4" t="str">
        <f>IF(WEEKDAY(Table1[[#This Row],[Order_Date]],2)&gt;=6,"Weekend","Weekday")</f>
        <v>Weekday</v>
      </c>
      <c r="H618" s="5" t="str">
        <f>TEXT(Table1[[#This Row],[Order_Date]],"mmmm")</f>
        <v>January</v>
      </c>
      <c r="I618" s="7">
        <f>MONTH(Table1[[#This Row],[Order_Date]])</f>
        <v>1</v>
      </c>
      <c r="J618" s="7">
        <v>2</v>
      </c>
      <c r="K618" s="4">
        <v>2417.1999999999998</v>
      </c>
      <c r="L618" s="4">
        <v>5</v>
      </c>
      <c r="M618" s="4">
        <v>4592.68</v>
      </c>
      <c r="N618" s="4">
        <f>(Table1[[#This Row],[Quantity]]*Table1[[#This Row],[Unit_Price]])*(1-Table1[[#This Row],[Discount_%]]/100)</f>
        <v>4592.6799999999994</v>
      </c>
      <c r="O618" s="4">
        <v>3885.22</v>
      </c>
      <c r="P618" s="4">
        <v>707.46</v>
      </c>
      <c r="Q618">
        <f>Table1[[#This Row],[Revenue]]-Table1[[#This Row],[Cost]]</f>
        <v>707.46000000000049</v>
      </c>
      <c r="R618" s="6">
        <f>Table1[[#This Row],[Profit]]/Table1[[#This Row],[Revenue]]</f>
        <v>0.15404077793358126</v>
      </c>
    </row>
    <row r="619" spans="1:18" x14ac:dyDescent="0.45">
      <c r="A619" s="1" t="s">
        <v>1244</v>
      </c>
      <c r="B619" s="1" t="s">
        <v>1245</v>
      </c>
      <c r="C619" s="1" t="s">
        <v>12</v>
      </c>
      <c r="D619" s="1" t="s">
        <v>111</v>
      </c>
      <c r="E619" s="1" t="s">
        <v>22</v>
      </c>
      <c r="F619" s="2">
        <v>46018</v>
      </c>
      <c r="G619" s="1" t="str">
        <f>IF(WEEKDAY(Table1[[#This Row],[Order_Date]],2)&gt;=6,"Weekend","Weekday")</f>
        <v>Weekend</v>
      </c>
      <c r="H619" s="2" t="str">
        <f>TEXT(Table1[[#This Row],[Order_Date]],"mmmm")</f>
        <v>December</v>
      </c>
      <c r="I619" s="8">
        <f>MONTH(Table1[[#This Row],[Order_Date]])</f>
        <v>12</v>
      </c>
      <c r="J619" s="8">
        <v>1</v>
      </c>
      <c r="K619" s="1">
        <v>114.31</v>
      </c>
      <c r="L619" s="1">
        <v>5</v>
      </c>
      <c r="M619" s="1">
        <v>108.59</v>
      </c>
      <c r="N619" s="1">
        <f>(Table1[[#This Row],[Quantity]]*Table1[[#This Row],[Unit_Price]])*(1-Table1[[#This Row],[Discount_%]]/100)</f>
        <v>108.5945</v>
      </c>
      <c r="O619" s="1">
        <v>66.23</v>
      </c>
      <c r="P619" s="1">
        <v>42.36</v>
      </c>
      <c r="Q619">
        <f>Table1[[#This Row],[Revenue]]-Table1[[#This Row],[Cost]]</f>
        <v>42.36</v>
      </c>
      <c r="R619" s="6">
        <f>Table1[[#This Row],[Profit]]/Table1[[#This Row],[Revenue]]</f>
        <v>0.39009116861589466</v>
      </c>
    </row>
    <row r="620" spans="1:18" x14ac:dyDescent="0.45">
      <c r="A620" s="4" t="s">
        <v>1246</v>
      </c>
      <c r="B620" s="4" t="s">
        <v>1247</v>
      </c>
      <c r="C620" s="4" t="s">
        <v>20</v>
      </c>
      <c r="D620" s="4" t="s">
        <v>60</v>
      </c>
      <c r="E620" s="4" t="s">
        <v>9</v>
      </c>
      <c r="F620" s="5">
        <v>45873</v>
      </c>
      <c r="G620" s="4" t="str">
        <f>IF(WEEKDAY(Table1[[#This Row],[Order_Date]],2)&gt;=6,"Weekend","Weekday")</f>
        <v>Weekday</v>
      </c>
      <c r="H620" s="5" t="str">
        <f>TEXT(Table1[[#This Row],[Order_Date]],"mmmm")</f>
        <v>August</v>
      </c>
      <c r="I620" s="7">
        <f>MONTH(Table1[[#This Row],[Order_Date]])</f>
        <v>8</v>
      </c>
      <c r="J620" s="7">
        <v>3</v>
      </c>
      <c r="K620" s="4">
        <v>786.12</v>
      </c>
      <c r="L620" s="4">
        <v>15</v>
      </c>
      <c r="M620" s="4">
        <v>2004.61</v>
      </c>
      <c r="N620" s="4">
        <f>(Table1[[#This Row],[Quantity]]*Table1[[#This Row],[Unit_Price]])*(1-Table1[[#This Row],[Discount_%]]/100)</f>
        <v>2004.606</v>
      </c>
      <c r="O620" s="4">
        <v>1341.49</v>
      </c>
      <c r="P620" s="4">
        <v>663.12</v>
      </c>
      <c r="Q620">
        <f>Table1[[#This Row],[Revenue]]-Table1[[#This Row],[Cost]]</f>
        <v>663.11999999999989</v>
      </c>
      <c r="R620" s="6">
        <f>Table1[[#This Row],[Profit]]/Table1[[#This Row],[Revenue]]</f>
        <v>0.3307975117354498</v>
      </c>
    </row>
    <row r="621" spans="1:18" x14ac:dyDescent="0.45">
      <c r="A621" s="1" t="s">
        <v>1248</v>
      </c>
      <c r="B621" s="1" t="s">
        <v>1249</v>
      </c>
      <c r="C621" s="1" t="s">
        <v>2</v>
      </c>
      <c r="D621" s="1" t="s">
        <v>17</v>
      </c>
      <c r="E621" s="1" t="s">
        <v>9</v>
      </c>
      <c r="F621" s="2">
        <v>45561</v>
      </c>
      <c r="G621" s="1" t="str">
        <f>IF(WEEKDAY(Table1[[#This Row],[Order_Date]],2)&gt;=6,"Weekend","Weekday")</f>
        <v>Weekday</v>
      </c>
      <c r="H621" s="2" t="str">
        <f>TEXT(Table1[[#This Row],[Order_Date]],"mmmm")</f>
        <v>September</v>
      </c>
      <c r="I621" s="8">
        <f>MONTH(Table1[[#This Row],[Order_Date]])</f>
        <v>9</v>
      </c>
      <c r="J621" s="8">
        <v>1</v>
      </c>
      <c r="K621" s="1">
        <v>1723.6</v>
      </c>
      <c r="L621" s="1">
        <v>5</v>
      </c>
      <c r="M621" s="1">
        <v>1637.42</v>
      </c>
      <c r="N621" s="1">
        <f>(Table1[[#This Row],[Quantity]]*Table1[[#This Row],[Unit_Price]])*(1-Table1[[#This Row],[Discount_%]]/100)</f>
        <v>1637.4199999999998</v>
      </c>
      <c r="O621" s="1">
        <v>1179.78</v>
      </c>
      <c r="P621" s="1">
        <v>457.64</v>
      </c>
      <c r="Q621">
        <f>Table1[[#This Row],[Revenue]]-Table1[[#This Row],[Cost]]</f>
        <v>457.6400000000001</v>
      </c>
      <c r="R621" s="6">
        <f>Table1[[#This Row],[Profit]]/Table1[[#This Row],[Revenue]]</f>
        <v>0.27948846355852497</v>
      </c>
    </row>
    <row r="622" spans="1:18" x14ac:dyDescent="0.45">
      <c r="A622" s="4" t="s">
        <v>1250</v>
      </c>
      <c r="B622" s="4" t="s">
        <v>1251</v>
      </c>
      <c r="C622" s="4" t="s">
        <v>2</v>
      </c>
      <c r="D622" s="4" t="s">
        <v>65</v>
      </c>
      <c r="E622" s="4" t="s">
        <v>4</v>
      </c>
      <c r="F622" s="5">
        <v>45444</v>
      </c>
      <c r="G622" s="4" t="str">
        <f>IF(WEEKDAY(Table1[[#This Row],[Order_Date]],2)&gt;=6,"Weekend","Weekday")</f>
        <v>Weekend</v>
      </c>
      <c r="H622" s="5" t="str">
        <f>TEXT(Table1[[#This Row],[Order_Date]],"mmmm")</f>
        <v>June</v>
      </c>
      <c r="I622" s="7">
        <f>MONTH(Table1[[#This Row],[Order_Date]])</f>
        <v>6</v>
      </c>
      <c r="J622" s="7">
        <v>3</v>
      </c>
      <c r="K622" s="4">
        <v>2292.59</v>
      </c>
      <c r="L622" s="4">
        <v>15</v>
      </c>
      <c r="M622" s="4">
        <v>5846.1</v>
      </c>
      <c r="N622" s="4">
        <f>(Table1[[#This Row],[Quantity]]*Table1[[#This Row],[Unit_Price]])*(1-Table1[[#This Row],[Discount_%]]/100)</f>
        <v>5846.1045000000004</v>
      </c>
      <c r="O622" s="4">
        <v>4200.84</v>
      </c>
      <c r="P622" s="4">
        <v>1645.26</v>
      </c>
      <c r="Q622">
        <f>Table1[[#This Row],[Revenue]]-Table1[[#This Row],[Cost]]</f>
        <v>1645.2600000000002</v>
      </c>
      <c r="R622" s="6">
        <f>Table1[[#This Row],[Profit]]/Table1[[#This Row],[Revenue]]</f>
        <v>0.28142864473751728</v>
      </c>
    </row>
    <row r="623" spans="1:18" x14ac:dyDescent="0.45">
      <c r="A623" s="1" t="s">
        <v>1252</v>
      </c>
      <c r="B623" s="1" t="s">
        <v>1253</v>
      </c>
      <c r="C623" s="1" t="s">
        <v>7</v>
      </c>
      <c r="D623" s="1" t="s">
        <v>134</v>
      </c>
      <c r="E623" s="1" t="s">
        <v>14</v>
      </c>
      <c r="F623" s="2">
        <v>45678</v>
      </c>
      <c r="G623" s="1" t="str">
        <f>IF(WEEKDAY(Table1[[#This Row],[Order_Date]],2)&gt;=6,"Weekend","Weekday")</f>
        <v>Weekday</v>
      </c>
      <c r="H623" s="2" t="str">
        <f>TEXT(Table1[[#This Row],[Order_Date]],"mmmm")</f>
        <v>January</v>
      </c>
      <c r="I623" s="8">
        <f>MONTH(Table1[[#This Row],[Order_Date]])</f>
        <v>1</v>
      </c>
      <c r="J623" s="8">
        <v>5</v>
      </c>
      <c r="K623" s="1">
        <v>2731.34</v>
      </c>
      <c r="L623" s="1">
        <v>20</v>
      </c>
      <c r="M623" s="1">
        <v>10925.36</v>
      </c>
      <c r="N623" s="1">
        <f>(Table1[[#This Row],[Quantity]]*Table1[[#This Row],[Unit_Price]])*(1-Table1[[#This Row],[Discount_%]]/100)</f>
        <v>10925.36</v>
      </c>
      <c r="O623" s="1">
        <v>8888.15</v>
      </c>
      <c r="P623" s="1">
        <v>2037.21</v>
      </c>
      <c r="Q623">
        <f>Table1[[#This Row],[Revenue]]-Table1[[#This Row],[Cost]]</f>
        <v>2037.2100000000009</v>
      </c>
      <c r="R623" s="6">
        <f>Table1[[#This Row],[Profit]]/Table1[[#This Row],[Revenue]]</f>
        <v>0.18646616678992728</v>
      </c>
    </row>
    <row r="624" spans="1:18" x14ac:dyDescent="0.45">
      <c r="A624" s="4" t="s">
        <v>1254</v>
      </c>
      <c r="B624" s="4" t="s">
        <v>1255</v>
      </c>
      <c r="C624" s="4" t="s">
        <v>12</v>
      </c>
      <c r="D624" s="4" t="s">
        <v>111</v>
      </c>
      <c r="E624" s="4" t="s">
        <v>14</v>
      </c>
      <c r="F624" s="5">
        <v>45297</v>
      </c>
      <c r="G624" s="4" t="str">
        <f>IF(WEEKDAY(Table1[[#This Row],[Order_Date]],2)&gt;=6,"Weekend","Weekday")</f>
        <v>Weekend</v>
      </c>
      <c r="H624" s="5" t="str">
        <f>TEXT(Table1[[#This Row],[Order_Date]],"mmmm")</f>
        <v>January</v>
      </c>
      <c r="I624" s="7">
        <f>MONTH(Table1[[#This Row],[Order_Date]])</f>
        <v>1</v>
      </c>
      <c r="J624" s="7">
        <v>3</v>
      </c>
      <c r="K624" s="4">
        <v>4235.2299999999996</v>
      </c>
      <c r="L624" s="4">
        <v>10</v>
      </c>
      <c r="M624" s="4">
        <v>11435.12</v>
      </c>
      <c r="N624" s="4">
        <f>(Table1[[#This Row],[Quantity]]*Table1[[#This Row],[Unit_Price]])*(1-Table1[[#This Row],[Discount_%]]/100)</f>
        <v>11435.120999999999</v>
      </c>
      <c r="O624" s="4">
        <v>7675.56</v>
      </c>
      <c r="P624" s="4">
        <v>3759.56</v>
      </c>
      <c r="Q624">
        <f>Table1[[#This Row],[Revenue]]-Table1[[#This Row],[Cost]]</f>
        <v>3759.5600000000004</v>
      </c>
      <c r="R624" s="6">
        <f>Table1[[#This Row],[Profit]]/Table1[[#This Row],[Revenue]]</f>
        <v>0.3287731130062474</v>
      </c>
    </row>
    <row r="625" spans="1:18" x14ac:dyDescent="0.45">
      <c r="A625" s="1" t="s">
        <v>1256</v>
      </c>
      <c r="B625" s="1" t="s">
        <v>1257</v>
      </c>
      <c r="C625" s="1" t="s">
        <v>20</v>
      </c>
      <c r="D625" s="1" t="s">
        <v>25</v>
      </c>
      <c r="E625" s="1" t="s">
        <v>22</v>
      </c>
      <c r="F625" s="2">
        <v>45939</v>
      </c>
      <c r="G625" s="1" t="str">
        <f>IF(WEEKDAY(Table1[[#This Row],[Order_Date]],2)&gt;=6,"Weekend","Weekday")</f>
        <v>Weekday</v>
      </c>
      <c r="H625" s="2" t="str">
        <f>TEXT(Table1[[#This Row],[Order_Date]],"mmmm")</f>
        <v>October</v>
      </c>
      <c r="I625" s="8">
        <f>MONTH(Table1[[#This Row],[Order_Date]])</f>
        <v>10</v>
      </c>
      <c r="J625" s="8">
        <v>5</v>
      </c>
      <c r="K625" s="1">
        <v>2903.04</v>
      </c>
      <c r="L625" s="1">
        <v>0</v>
      </c>
      <c r="M625" s="1">
        <v>14515.2</v>
      </c>
      <c r="N625" s="1">
        <f>(Table1[[#This Row],[Quantity]]*Table1[[#This Row],[Unit_Price]])*(1-Table1[[#This Row],[Discount_%]]/100)</f>
        <v>14515.2</v>
      </c>
      <c r="O625" s="1">
        <v>10569.49</v>
      </c>
      <c r="P625" s="1">
        <v>3945.71</v>
      </c>
      <c r="Q625">
        <f>Table1[[#This Row],[Revenue]]-Table1[[#This Row],[Cost]]</f>
        <v>3945.7100000000009</v>
      </c>
      <c r="R625" s="6">
        <f>Table1[[#This Row],[Profit]]/Table1[[#This Row],[Revenue]]</f>
        <v>0.27183297508818344</v>
      </c>
    </row>
    <row r="626" spans="1:18" x14ac:dyDescent="0.45">
      <c r="A626" s="4" t="s">
        <v>1258</v>
      </c>
      <c r="B626" s="4" t="s">
        <v>769</v>
      </c>
      <c r="C626" s="4" t="s">
        <v>2</v>
      </c>
      <c r="D626" s="4" t="s">
        <v>82</v>
      </c>
      <c r="E626" s="4" t="s">
        <v>4</v>
      </c>
      <c r="F626" s="5">
        <v>45337</v>
      </c>
      <c r="G626" s="4" t="str">
        <f>IF(WEEKDAY(Table1[[#This Row],[Order_Date]],2)&gt;=6,"Weekend","Weekday")</f>
        <v>Weekday</v>
      </c>
      <c r="H626" s="5" t="str">
        <f>TEXT(Table1[[#This Row],[Order_Date]],"mmmm")</f>
        <v>February</v>
      </c>
      <c r="I626" s="7">
        <f>MONTH(Table1[[#This Row],[Order_Date]])</f>
        <v>2</v>
      </c>
      <c r="J626" s="7">
        <v>1</v>
      </c>
      <c r="K626" s="4">
        <v>2045.37</v>
      </c>
      <c r="L626" s="4">
        <v>10</v>
      </c>
      <c r="M626" s="4">
        <v>1840.83</v>
      </c>
      <c r="N626" s="4">
        <f>(Table1[[#This Row],[Quantity]]*Table1[[#This Row],[Unit_Price]])*(1-Table1[[#This Row],[Discount_%]]/100)</f>
        <v>1840.8329999999999</v>
      </c>
      <c r="O626" s="4">
        <v>1144.58</v>
      </c>
      <c r="P626" s="4">
        <v>696.25</v>
      </c>
      <c r="Q626">
        <f>Table1[[#This Row],[Revenue]]-Table1[[#This Row],[Cost]]</f>
        <v>696.25</v>
      </c>
      <c r="R626" s="6">
        <f>Table1[[#This Row],[Profit]]/Table1[[#This Row],[Revenue]]</f>
        <v>0.37822612625826396</v>
      </c>
    </row>
    <row r="627" spans="1:18" x14ac:dyDescent="0.45">
      <c r="A627" s="1" t="s">
        <v>1259</v>
      </c>
      <c r="B627" s="1" t="s">
        <v>1260</v>
      </c>
      <c r="C627" s="1" t="s">
        <v>28</v>
      </c>
      <c r="D627" s="1" t="s">
        <v>35</v>
      </c>
      <c r="E627" s="1" t="s">
        <v>14</v>
      </c>
      <c r="F627" s="2">
        <v>45436</v>
      </c>
      <c r="G627" s="1" t="str">
        <f>IF(WEEKDAY(Table1[[#This Row],[Order_Date]],2)&gt;=6,"Weekend","Weekday")</f>
        <v>Weekday</v>
      </c>
      <c r="H627" s="2" t="str">
        <f>TEXT(Table1[[#This Row],[Order_Date]],"mmmm")</f>
        <v>May</v>
      </c>
      <c r="I627" s="8">
        <f>MONTH(Table1[[#This Row],[Order_Date]])</f>
        <v>5</v>
      </c>
      <c r="J627" s="8">
        <v>1</v>
      </c>
      <c r="K627" s="1">
        <v>657.81</v>
      </c>
      <c r="L627" s="1">
        <v>5</v>
      </c>
      <c r="M627" s="1">
        <v>624.91999999999996</v>
      </c>
      <c r="N627" s="1">
        <f>(Table1[[#This Row],[Quantity]]*Table1[[#This Row],[Unit_Price]])*(1-Table1[[#This Row],[Discount_%]]/100)</f>
        <v>624.91949999999997</v>
      </c>
      <c r="O627" s="1">
        <v>428.89</v>
      </c>
      <c r="P627" s="1">
        <v>196.03</v>
      </c>
      <c r="Q627">
        <f>Table1[[#This Row],[Revenue]]-Table1[[#This Row],[Cost]]</f>
        <v>196.02999999999997</v>
      </c>
      <c r="R627" s="6">
        <f>Table1[[#This Row],[Profit]]/Table1[[#This Row],[Revenue]]</f>
        <v>0.31368815208346673</v>
      </c>
    </row>
    <row r="628" spans="1:18" x14ac:dyDescent="0.45">
      <c r="A628" s="4" t="s">
        <v>1261</v>
      </c>
      <c r="B628" s="4" t="s">
        <v>1262</v>
      </c>
      <c r="C628" s="4" t="s">
        <v>2</v>
      </c>
      <c r="D628" s="4" t="s">
        <v>68</v>
      </c>
      <c r="E628" s="4" t="s">
        <v>22</v>
      </c>
      <c r="F628" s="5">
        <v>45455</v>
      </c>
      <c r="G628" s="4" t="str">
        <f>IF(WEEKDAY(Table1[[#This Row],[Order_Date]],2)&gt;=6,"Weekend","Weekday")</f>
        <v>Weekday</v>
      </c>
      <c r="H628" s="5" t="str">
        <f>TEXT(Table1[[#This Row],[Order_Date]],"mmmm")</f>
        <v>June</v>
      </c>
      <c r="I628" s="7">
        <f>MONTH(Table1[[#This Row],[Order_Date]])</f>
        <v>6</v>
      </c>
      <c r="J628" s="7">
        <v>1</v>
      </c>
      <c r="K628" s="4">
        <v>245.37</v>
      </c>
      <c r="L628" s="4">
        <v>5</v>
      </c>
      <c r="M628" s="4">
        <v>233.1</v>
      </c>
      <c r="N628" s="4">
        <f>(Table1[[#This Row],[Quantity]]*Table1[[#This Row],[Unit_Price]])*(1-Table1[[#This Row],[Discount_%]]/100)</f>
        <v>233.10149999999999</v>
      </c>
      <c r="O628" s="4">
        <v>179.22</v>
      </c>
      <c r="P628" s="4">
        <v>53.88</v>
      </c>
      <c r="Q628">
        <f>Table1[[#This Row],[Revenue]]-Table1[[#This Row],[Cost]]</f>
        <v>53.879999999999995</v>
      </c>
      <c r="R628" s="6">
        <f>Table1[[#This Row],[Profit]]/Table1[[#This Row],[Revenue]]</f>
        <v>0.23114543114543115</v>
      </c>
    </row>
    <row r="629" spans="1:18" x14ac:dyDescent="0.45">
      <c r="A629" s="1" t="s">
        <v>1263</v>
      </c>
      <c r="B629" s="1" t="s">
        <v>1264</v>
      </c>
      <c r="C629" s="1" t="s">
        <v>2</v>
      </c>
      <c r="D629" s="1" t="s">
        <v>17</v>
      </c>
      <c r="E629" s="1" t="s">
        <v>14</v>
      </c>
      <c r="F629" s="2">
        <v>45399</v>
      </c>
      <c r="G629" s="1" t="str">
        <f>IF(WEEKDAY(Table1[[#This Row],[Order_Date]],2)&gt;=6,"Weekend","Weekday")</f>
        <v>Weekday</v>
      </c>
      <c r="H629" s="2" t="str">
        <f>TEXT(Table1[[#This Row],[Order_Date]],"mmmm")</f>
        <v>April</v>
      </c>
      <c r="I629" s="8">
        <f>MONTH(Table1[[#This Row],[Order_Date]])</f>
        <v>4</v>
      </c>
      <c r="J629" s="8">
        <v>3</v>
      </c>
      <c r="K629" s="1">
        <v>2307.9299999999998</v>
      </c>
      <c r="L629" s="1">
        <v>0</v>
      </c>
      <c r="M629" s="1">
        <v>6923.79</v>
      </c>
      <c r="N629" s="1">
        <f>(Table1[[#This Row],[Quantity]]*Table1[[#This Row],[Unit_Price]])*(1-Table1[[#This Row],[Discount_%]]/100)</f>
        <v>6923.7899999999991</v>
      </c>
      <c r="O629" s="1">
        <v>5763.06</v>
      </c>
      <c r="P629" s="1">
        <v>1160.73</v>
      </c>
      <c r="Q629">
        <f>Table1[[#This Row],[Revenue]]-Table1[[#This Row],[Cost]]</f>
        <v>1160.7299999999996</v>
      </c>
      <c r="R629" s="6">
        <f>Table1[[#This Row],[Profit]]/Table1[[#This Row],[Revenue]]</f>
        <v>0.16764373269553237</v>
      </c>
    </row>
    <row r="630" spans="1:18" x14ac:dyDescent="0.45">
      <c r="A630" s="4" t="s">
        <v>1265</v>
      </c>
      <c r="B630" s="4" t="s">
        <v>1266</v>
      </c>
      <c r="C630" s="4" t="s">
        <v>7</v>
      </c>
      <c r="D630" s="4" t="s">
        <v>71</v>
      </c>
      <c r="E630" s="4" t="s">
        <v>4</v>
      </c>
      <c r="F630" s="5">
        <v>45391</v>
      </c>
      <c r="G630" s="4" t="str">
        <f>IF(WEEKDAY(Table1[[#This Row],[Order_Date]],2)&gt;=6,"Weekend","Weekday")</f>
        <v>Weekday</v>
      </c>
      <c r="H630" s="5" t="str">
        <f>TEXT(Table1[[#This Row],[Order_Date]],"mmmm")</f>
        <v>April</v>
      </c>
      <c r="I630" s="7">
        <f>MONTH(Table1[[#This Row],[Order_Date]])</f>
        <v>4</v>
      </c>
      <c r="J630" s="7">
        <v>1</v>
      </c>
      <c r="K630" s="4">
        <v>2010.37</v>
      </c>
      <c r="L630" s="4">
        <v>0</v>
      </c>
      <c r="M630" s="4">
        <v>2010.37</v>
      </c>
      <c r="N630" s="4">
        <f>(Table1[[#This Row],[Quantity]]*Table1[[#This Row],[Unit_Price]])*(1-Table1[[#This Row],[Discount_%]]/100)</f>
        <v>2010.37</v>
      </c>
      <c r="O630" s="4">
        <v>1573.04</v>
      </c>
      <c r="P630" s="4">
        <v>437.33</v>
      </c>
      <c r="Q630">
        <f>Table1[[#This Row],[Revenue]]-Table1[[#This Row],[Cost]]</f>
        <v>437.32999999999993</v>
      </c>
      <c r="R630" s="6">
        <f>Table1[[#This Row],[Profit]]/Table1[[#This Row],[Revenue]]</f>
        <v>0.21753707029054353</v>
      </c>
    </row>
    <row r="631" spans="1:18" x14ac:dyDescent="0.45">
      <c r="A631" s="1" t="s">
        <v>1267</v>
      </c>
      <c r="B631" s="1" t="s">
        <v>1268</v>
      </c>
      <c r="C631" s="1" t="s">
        <v>12</v>
      </c>
      <c r="D631" s="1" t="s">
        <v>111</v>
      </c>
      <c r="E631" s="1" t="s">
        <v>14</v>
      </c>
      <c r="F631" s="2">
        <v>45831</v>
      </c>
      <c r="G631" s="1" t="str">
        <f>IF(WEEKDAY(Table1[[#This Row],[Order_Date]],2)&gt;=6,"Weekend","Weekday")</f>
        <v>Weekday</v>
      </c>
      <c r="H631" s="2" t="str">
        <f>TEXT(Table1[[#This Row],[Order_Date]],"mmmm")</f>
        <v>June</v>
      </c>
      <c r="I631" s="8">
        <f>MONTH(Table1[[#This Row],[Order_Date]])</f>
        <v>6</v>
      </c>
      <c r="J631" s="8">
        <v>5</v>
      </c>
      <c r="K631" s="1">
        <v>3078.74</v>
      </c>
      <c r="L631" s="1">
        <v>15</v>
      </c>
      <c r="M631" s="1">
        <v>13084.64</v>
      </c>
      <c r="N631" s="1">
        <f>(Table1[[#This Row],[Quantity]]*Table1[[#This Row],[Unit_Price]])*(1-Table1[[#This Row],[Discount_%]]/100)</f>
        <v>13084.644999999999</v>
      </c>
      <c r="O631" s="1">
        <v>8862.7900000000009</v>
      </c>
      <c r="P631" s="1">
        <v>4221.8500000000004</v>
      </c>
      <c r="Q631">
        <f>Table1[[#This Row],[Revenue]]-Table1[[#This Row],[Cost]]</f>
        <v>4221.8499999999985</v>
      </c>
      <c r="R631" s="6">
        <f>Table1[[#This Row],[Profit]]/Table1[[#This Row],[Revenue]]</f>
        <v>0.32265694738257994</v>
      </c>
    </row>
    <row r="632" spans="1:18" x14ac:dyDescent="0.45">
      <c r="A632" s="4" t="s">
        <v>1269</v>
      </c>
      <c r="B632" s="4" t="s">
        <v>1270</v>
      </c>
      <c r="C632" s="4" t="s">
        <v>20</v>
      </c>
      <c r="D632" s="4" t="s">
        <v>21</v>
      </c>
      <c r="E632" s="4" t="s">
        <v>22</v>
      </c>
      <c r="F632" s="5">
        <v>45398</v>
      </c>
      <c r="G632" s="4" t="str">
        <f>IF(WEEKDAY(Table1[[#This Row],[Order_Date]],2)&gt;=6,"Weekend","Weekday")</f>
        <v>Weekday</v>
      </c>
      <c r="H632" s="5" t="str">
        <f>TEXT(Table1[[#This Row],[Order_Date]],"mmmm")</f>
        <v>April</v>
      </c>
      <c r="I632" s="7">
        <f>MONTH(Table1[[#This Row],[Order_Date]])</f>
        <v>4</v>
      </c>
      <c r="J632" s="7">
        <v>4</v>
      </c>
      <c r="K632" s="4">
        <v>4123.87</v>
      </c>
      <c r="L632" s="4">
        <v>5</v>
      </c>
      <c r="M632" s="4">
        <v>15670.71</v>
      </c>
      <c r="N632" s="4">
        <f>(Table1[[#This Row],[Quantity]]*Table1[[#This Row],[Unit_Price]])*(1-Table1[[#This Row],[Discount_%]]/100)</f>
        <v>15670.705999999998</v>
      </c>
      <c r="O632" s="4">
        <v>9408.56</v>
      </c>
      <c r="P632" s="4">
        <v>6262.15</v>
      </c>
      <c r="Q632">
        <f>Table1[[#This Row],[Revenue]]-Table1[[#This Row],[Cost]]</f>
        <v>6262.15</v>
      </c>
      <c r="R632" s="6">
        <f>Table1[[#This Row],[Profit]]/Table1[[#This Row],[Revenue]]</f>
        <v>0.39960856910758991</v>
      </c>
    </row>
    <row r="633" spans="1:18" x14ac:dyDescent="0.45">
      <c r="A633" s="1" t="s">
        <v>1271</v>
      </c>
      <c r="B633" s="1" t="s">
        <v>710</v>
      </c>
      <c r="C633" s="1" t="s">
        <v>20</v>
      </c>
      <c r="D633" s="1" t="s">
        <v>57</v>
      </c>
      <c r="E633" s="1" t="s">
        <v>14</v>
      </c>
      <c r="F633" s="2">
        <v>45533</v>
      </c>
      <c r="G633" s="1" t="str">
        <f>IF(WEEKDAY(Table1[[#This Row],[Order_Date]],2)&gt;=6,"Weekend","Weekday")</f>
        <v>Weekday</v>
      </c>
      <c r="H633" s="2" t="str">
        <f>TEXT(Table1[[#This Row],[Order_Date]],"mmmm")</f>
        <v>August</v>
      </c>
      <c r="I633" s="8">
        <f>MONTH(Table1[[#This Row],[Order_Date]])</f>
        <v>8</v>
      </c>
      <c r="J633" s="8">
        <v>5</v>
      </c>
      <c r="K633" s="1">
        <v>4164.9799999999996</v>
      </c>
      <c r="L633" s="1">
        <v>20</v>
      </c>
      <c r="M633" s="1">
        <v>16659.919999999998</v>
      </c>
      <c r="N633" s="1">
        <f>(Table1[[#This Row],[Quantity]]*Table1[[#This Row],[Unit_Price]])*(1-Table1[[#This Row],[Discount_%]]/100)</f>
        <v>16659.919999999998</v>
      </c>
      <c r="O633" s="1">
        <v>10164.879999999999</v>
      </c>
      <c r="P633" s="1">
        <v>6495.04</v>
      </c>
      <c r="Q633">
        <f>Table1[[#This Row],[Revenue]]-Table1[[#This Row],[Cost]]</f>
        <v>6495.0399999999991</v>
      </c>
      <c r="R633" s="6">
        <f>Table1[[#This Row],[Profit]]/Table1[[#This Row],[Revenue]]</f>
        <v>0.38986021541520011</v>
      </c>
    </row>
    <row r="634" spans="1:18" x14ac:dyDescent="0.45">
      <c r="A634" s="4" t="s">
        <v>1272</v>
      </c>
      <c r="B634" s="4" t="s">
        <v>413</v>
      </c>
      <c r="C634" s="4" t="s">
        <v>2</v>
      </c>
      <c r="D634" s="4" t="s">
        <v>65</v>
      </c>
      <c r="E634" s="4" t="s">
        <v>22</v>
      </c>
      <c r="F634" s="5">
        <v>45514</v>
      </c>
      <c r="G634" s="4" t="str">
        <f>IF(WEEKDAY(Table1[[#This Row],[Order_Date]],2)&gt;=6,"Weekend","Weekday")</f>
        <v>Weekend</v>
      </c>
      <c r="H634" s="5" t="str">
        <f>TEXT(Table1[[#This Row],[Order_Date]],"mmmm")</f>
        <v>August</v>
      </c>
      <c r="I634" s="7">
        <f>MONTH(Table1[[#This Row],[Order_Date]])</f>
        <v>8</v>
      </c>
      <c r="J634" s="7">
        <v>2</v>
      </c>
      <c r="K634" s="4">
        <v>1357.8</v>
      </c>
      <c r="L634" s="4">
        <v>20</v>
      </c>
      <c r="M634" s="4">
        <v>2172.48</v>
      </c>
      <c r="N634" s="4">
        <f>(Table1[[#This Row],[Quantity]]*Table1[[#This Row],[Unit_Price]])*(1-Table1[[#This Row],[Discount_%]]/100)</f>
        <v>2172.48</v>
      </c>
      <c r="O634" s="4">
        <v>1664.82</v>
      </c>
      <c r="P634" s="4">
        <v>507.66</v>
      </c>
      <c r="Q634">
        <f>Table1[[#This Row],[Revenue]]-Table1[[#This Row],[Cost]]</f>
        <v>507.66000000000008</v>
      </c>
      <c r="R634" s="6">
        <f>Table1[[#This Row],[Profit]]/Table1[[#This Row],[Revenue]]</f>
        <v>0.2336776403004861</v>
      </c>
    </row>
    <row r="635" spans="1:18" x14ac:dyDescent="0.45">
      <c r="A635" s="1" t="s">
        <v>1273</v>
      </c>
      <c r="B635" s="1" t="s">
        <v>1274</v>
      </c>
      <c r="C635" s="1" t="s">
        <v>20</v>
      </c>
      <c r="D635" s="1" t="s">
        <v>103</v>
      </c>
      <c r="E635" s="1" t="s">
        <v>4</v>
      </c>
      <c r="F635" s="2">
        <v>45515</v>
      </c>
      <c r="G635" s="1" t="str">
        <f>IF(WEEKDAY(Table1[[#This Row],[Order_Date]],2)&gt;=6,"Weekend","Weekday")</f>
        <v>Weekend</v>
      </c>
      <c r="H635" s="2" t="str">
        <f>TEXT(Table1[[#This Row],[Order_Date]],"mmmm")</f>
        <v>August</v>
      </c>
      <c r="I635" s="8">
        <f>MONTH(Table1[[#This Row],[Order_Date]])</f>
        <v>8</v>
      </c>
      <c r="J635" s="8">
        <v>4</v>
      </c>
      <c r="K635" s="1">
        <v>1908.36</v>
      </c>
      <c r="L635" s="1">
        <v>10</v>
      </c>
      <c r="M635" s="1">
        <v>6870.1</v>
      </c>
      <c r="N635" s="1">
        <f>(Table1[[#This Row],[Quantity]]*Table1[[#This Row],[Unit_Price]])*(1-Table1[[#This Row],[Discount_%]]/100)</f>
        <v>6870.0959999999995</v>
      </c>
      <c r="O635" s="1">
        <v>4329.92</v>
      </c>
      <c r="P635" s="1">
        <v>2540.1799999999998</v>
      </c>
      <c r="Q635">
        <f>Table1[[#This Row],[Revenue]]-Table1[[#This Row],[Cost]]</f>
        <v>2540.1800000000003</v>
      </c>
      <c r="R635" s="6">
        <f>Table1[[#This Row],[Profit]]/Table1[[#This Row],[Revenue]]</f>
        <v>0.36974425408654893</v>
      </c>
    </row>
    <row r="636" spans="1:18" x14ac:dyDescent="0.45">
      <c r="A636" s="4" t="s">
        <v>1275</v>
      </c>
      <c r="B636" s="4" t="s">
        <v>1276</v>
      </c>
      <c r="C636" s="4" t="s">
        <v>20</v>
      </c>
      <c r="D636" s="4" t="s">
        <v>25</v>
      </c>
      <c r="E636" s="4" t="s">
        <v>22</v>
      </c>
      <c r="F636" s="5">
        <v>45386</v>
      </c>
      <c r="G636" s="4" t="str">
        <f>IF(WEEKDAY(Table1[[#This Row],[Order_Date]],2)&gt;=6,"Weekend","Weekday")</f>
        <v>Weekday</v>
      </c>
      <c r="H636" s="5" t="str">
        <f>TEXT(Table1[[#This Row],[Order_Date]],"mmmm")</f>
        <v>April</v>
      </c>
      <c r="I636" s="7">
        <f>MONTH(Table1[[#This Row],[Order_Date]])</f>
        <v>4</v>
      </c>
      <c r="J636" s="7">
        <v>4</v>
      </c>
      <c r="K636" s="4">
        <v>4511.57</v>
      </c>
      <c r="L636" s="4">
        <v>5</v>
      </c>
      <c r="M636" s="4">
        <v>17143.97</v>
      </c>
      <c r="N636" s="4">
        <f>(Table1[[#This Row],[Quantity]]*Table1[[#This Row],[Unit_Price]])*(1-Table1[[#This Row],[Discount_%]]/100)</f>
        <v>17143.965999999997</v>
      </c>
      <c r="O636" s="4">
        <v>12018.95</v>
      </c>
      <c r="P636" s="4">
        <v>5125.0200000000004</v>
      </c>
      <c r="Q636">
        <f>Table1[[#This Row],[Revenue]]-Table1[[#This Row],[Cost]]</f>
        <v>5125.0200000000004</v>
      </c>
      <c r="R636" s="6">
        <f>Table1[[#This Row],[Profit]]/Table1[[#This Row],[Revenue]]</f>
        <v>0.29894009380557712</v>
      </c>
    </row>
    <row r="637" spans="1:18" x14ac:dyDescent="0.45">
      <c r="A637" s="1" t="s">
        <v>1277</v>
      </c>
      <c r="B637" s="1" t="s">
        <v>979</v>
      </c>
      <c r="C637" s="1" t="s">
        <v>7</v>
      </c>
      <c r="D637" s="1" t="s">
        <v>134</v>
      </c>
      <c r="E637" s="1" t="s">
        <v>14</v>
      </c>
      <c r="F637" s="2">
        <v>45312</v>
      </c>
      <c r="G637" s="1" t="str">
        <f>IF(WEEKDAY(Table1[[#This Row],[Order_Date]],2)&gt;=6,"Weekend","Weekday")</f>
        <v>Weekend</v>
      </c>
      <c r="H637" s="2" t="str">
        <f>TEXT(Table1[[#This Row],[Order_Date]],"mmmm")</f>
        <v>January</v>
      </c>
      <c r="I637" s="8">
        <f>MONTH(Table1[[#This Row],[Order_Date]])</f>
        <v>1</v>
      </c>
      <c r="J637" s="8">
        <v>1</v>
      </c>
      <c r="K637" s="1">
        <v>4714.46</v>
      </c>
      <c r="L637" s="1">
        <v>5</v>
      </c>
      <c r="M637" s="1">
        <v>4478.74</v>
      </c>
      <c r="N637" s="1">
        <f>(Table1[[#This Row],[Quantity]]*Table1[[#This Row],[Unit_Price]])*(1-Table1[[#This Row],[Discount_%]]/100)</f>
        <v>4478.7370000000001</v>
      </c>
      <c r="O637" s="1">
        <v>3435.83</v>
      </c>
      <c r="P637" s="1">
        <v>1042.9100000000001</v>
      </c>
      <c r="Q637">
        <f>Table1[[#This Row],[Revenue]]-Table1[[#This Row],[Cost]]</f>
        <v>1042.9099999999999</v>
      </c>
      <c r="R637" s="6">
        <f>Table1[[#This Row],[Profit]]/Table1[[#This Row],[Revenue]]</f>
        <v>0.23285790199922302</v>
      </c>
    </row>
    <row r="638" spans="1:18" x14ac:dyDescent="0.45">
      <c r="A638" s="4" t="s">
        <v>1278</v>
      </c>
      <c r="B638" s="4" t="s">
        <v>1279</v>
      </c>
      <c r="C638" s="4" t="s">
        <v>7</v>
      </c>
      <c r="D638" s="4" t="s">
        <v>46</v>
      </c>
      <c r="E638" s="4" t="s">
        <v>9</v>
      </c>
      <c r="F638" s="5">
        <v>45304</v>
      </c>
      <c r="G638" s="4" t="str">
        <f>IF(WEEKDAY(Table1[[#This Row],[Order_Date]],2)&gt;=6,"Weekend","Weekday")</f>
        <v>Weekend</v>
      </c>
      <c r="H638" s="5" t="str">
        <f>TEXT(Table1[[#This Row],[Order_Date]],"mmmm")</f>
        <v>January</v>
      </c>
      <c r="I638" s="7">
        <f>MONTH(Table1[[#This Row],[Order_Date]])</f>
        <v>1</v>
      </c>
      <c r="J638" s="7">
        <v>2</v>
      </c>
      <c r="K638" s="4">
        <v>1873.41</v>
      </c>
      <c r="L638" s="4">
        <v>5</v>
      </c>
      <c r="M638" s="4">
        <v>3559.48</v>
      </c>
      <c r="N638" s="4">
        <f>(Table1[[#This Row],[Quantity]]*Table1[[#This Row],[Unit_Price]])*(1-Table1[[#This Row],[Discount_%]]/100)</f>
        <v>3559.4789999999998</v>
      </c>
      <c r="O638" s="4">
        <v>2663.97</v>
      </c>
      <c r="P638" s="4">
        <v>895.51</v>
      </c>
      <c r="Q638">
        <f>Table1[[#This Row],[Revenue]]-Table1[[#This Row],[Cost]]</f>
        <v>895.51000000000022</v>
      </c>
      <c r="R638" s="6">
        <f>Table1[[#This Row],[Profit]]/Table1[[#This Row],[Revenue]]</f>
        <v>0.25158450110690322</v>
      </c>
    </row>
    <row r="639" spans="1:18" x14ac:dyDescent="0.45">
      <c r="A639" s="1" t="s">
        <v>1280</v>
      </c>
      <c r="B639" s="1" t="s">
        <v>690</v>
      </c>
      <c r="C639" s="1" t="s">
        <v>2</v>
      </c>
      <c r="D639" s="1" t="s">
        <v>68</v>
      </c>
      <c r="E639" s="1" t="s">
        <v>22</v>
      </c>
      <c r="F639" s="2">
        <v>45673</v>
      </c>
      <c r="G639" s="1" t="str">
        <f>IF(WEEKDAY(Table1[[#This Row],[Order_Date]],2)&gt;=6,"Weekend","Weekday")</f>
        <v>Weekday</v>
      </c>
      <c r="H639" s="2" t="str">
        <f>TEXT(Table1[[#This Row],[Order_Date]],"mmmm")</f>
        <v>January</v>
      </c>
      <c r="I639" s="8">
        <f>MONTH(Table1[[#This Row],[Order_Date]])</f>
        <v>1</v>
      </c>
      <c r="J639" s="8">
        <v>1</v>
      </c>
      <c r="K639" s="1">
        <v>3101.61</v>
      </c>
      <c r="L639" s="1">
        <v>15</v>
      </c>
      <c r="M639" s="1">
        <v>2636.37</v>
      </c>
      <c r="N639" s="1">
        <f>(Table1[[#This Row],[Quantity]]*Table1[[#This Row],[Unit_Price]])*(1-Table1[[#This Row],[Discount_%]]/100)</f>
        <v>2636.3685</v>
      </c>
      <c r="O639" s="1">
        <v>2157.67</v>
      </c>
      <c r="P639" s="1">
        <v>478.7</v>
      </c>
      <c r="Q639">
        <f>Table1[[#This Row],[Revenue]]-Table1[[#This Row],[Cost]]</f>
        <v>478.69999999999982</v>
      </c>
      <c r="R639" s="6">
        <f>Table1[[#This Row],[Profit]]/Table1[[#This Row],[Revenue]]</f>
        <v>0.18157542378345984</v>
      </c>
    </row>
    <row r="640" spans="1:18" x14ac:dyDescent="0.45">
      <c r="A640" s="4" t="s">
        <v>1281</v>
      </c>
      <c r="B640" s="4" t="s">
        <v>1282</v>
      </c>
      <c r="C640" s="4" t="s">
        <v>7</v>
      </c>
      <c r="D640" s="4" t="s">
        <v>8</v>
      </c>
      <c r="E640" s="4" t="s">
        <v>22</v>
      </c>
      <c r="F640" s="5">
        <v>45705</v>
      </c>
      <c r="G640" s="4" t="str">
        <f>IF(WEEKDAY(Table1[[#This Row],[Order_Date]],2)&gt;=6,"Weekend","Weekday")</f>
        <v>Weekday</v>
      </c>
      <c r="H640" s="5" t="str">
        <f>TEXT(Table1[[#This Row],[Order_Date]],"mmmm")</f>
        <v>February</v>
      </c>
      <c r="I640" s="7">
        <f>MONTH(Table1[[#This Row],[Order_Date]])</f>
        <v>2</v>
      </c>
      <c r="J640" s="7">
        <v>3</v>
      </c>
      <c r="K640" s="4">
        <v>3730.81</v>
      </c>
      <c r="L640" s="4">
        <v>15</v>
      </c>
      <c r="M640" s="4">
        <v>9513.57</v>
      </c>
      <c r="N640" s="4">
        <f>(Table1[[#This Row],[Quantity]]*Table1[[#This Row],[Unit_Price]])*(1-Table1[[#This Row],[Discount_%]]/100)</f>
        <v>9513.5655000000006</v>
      </c>
      <c r="O640" s="4">
        <v>6968.67</v>
      </c>
      <c r="P640" s="4">
        <v>2544.9</v>
      </c>
      <c r="Q640">
        <f>Table1[[#This Row],[Revenue]]-Table1[[#This Row],[Cost]]</f>
        <v>2544.8999999999996</v>
      </c>
      <c r="R640" s="6">
        <f>Table1[[#This Row],[Profit]]/Table1[[#This Row],[Revenue]]</f>
        <v>0.26750210488807041</v>
      </c>
    </row>
    <row r="641" spans="1:18" x14ac:dyDescent="0.45">
      <c r="A641" s="1" t="s">
        <v>1283</v>
      </c>
      <c r="B641" s="1" t="s">
        <v>1284</v>
      </c>
      <c r="C641" s="1" t="s">
        <v>2</v>
      </c>
      <c r="D641" s="1" t="s">
        <v>65</v>
      </c>
      <c r="E641" s="1" t="s">
        <v>22</v>
      </c>
      <c r="F641" s="2">
        <v>45362</v>
      </c>
      <c r="G641" s="1" t="str">
        <f>IF(WEEKDAY(Table1[[#This Row],[Order_Date]],2)&gt;=6,"Weekend","Weekday")</f>
        <v>Weekday</v>
      </c>
      <c r="H641" s="2" t="str">
        <f>TEXT(Table1[[#This Row],[Order_Date]],"mmmm")</f>
        <v>March</v>
      </c>
      <c r="I641" s="8">
        <f>MONTH(Table1[[#This Row],[Order_Date]])</f>
        <v>3</v>
      </c>
      <c r="J641" s="8">
        <v>2</v>
      </c>
      <c r="K641" s="1">
        <v>157.36000000000001</v>
      </c>
      <c r="L641" s="1">
        <v>0</v>
      </c>
      <c r="M641" s="1">
        <v>314.72000000000003</v>
      </c>
      <c r="N641" s="1">
        <f>(Table1[[#This Row],[Quantity]]*Table1[[#This Row],[Unit_Price]])*(1-Table1[[#This Row],[Discount_%]]/100)</f>
        <v>314.72000000000003</v>
      </c>
      <c r="O641" s="1">
        <v>222.04</v>
      </c>
      <c r="P641" s="1">
        <v>92.68</v>
      </c>
      <c r="Q641">
        <f>Table1[[#This Row],[Revenue]]-Table1[[#This Row],[Cost]]</f>
        <v>92.680000000000035</v>
      </c>
      <c r="R641" s="6">
        <f>Table1[[#This Row],[Profit]]/Table1[[#This Row],[Revenue]]</f>
        <v>0.29448398576512458</v>
      </c>
    </row>
    <row r="642" spans="1:18" x14ac:dyDescent="0.45">
      <c r="A642" s="4" t="s">
        <v>1285</v>
      </c>
      <c r="B642" s="4" t="s">
        <v>1286</v>
      </c>
      <c r="C642" s="4" t="s">
        <v>12</v>
      </c>
      <c r="D642" s="4" t="s">
        <v>111</v>
      </c>
      <c r="E642" s="4" t="s">
        <v>9</v>
      </c>
      <c r="F642" s="5">
        <v>45819</v>
      </c>
      <c r="G642" s="4" t="str">
        <f>IF(WEEKDAY(Table1[[#This Row],[Order_Date]],2)&gt;=6,"Weekend","Weekday")</f>
        <v>Weekday</v>
      </c>
      <c r="H642" s="5" t="str">
        <f>TEXT(Table1[[#This Row],[Order_Date]],"mmmm")</f>
        <v>June</v>
      </c>
      <c r="I642" s="7">
        <f>MONTH(Table1[[#This Row],[Order_Date]])</f>
        <v>6</v>
      </c>
      <c r="J642" s="7">
        <v>3</v>
      </c>
      <c r="K642" s="4">
        <v>2481.4</v>
      </c>
      <c r="L642" s="4">
        <v>0</v>
      </c>
      <c r="M642" s="4">
        <v>7444.2</v>
      </c>
      <c r="N642" s="4">
        <f>(Table1[[#This Row],[Quantity]]*Table1[[#This Row],[Unit_Price]])*(1-Table1[[#This Row],[Discount_%]]/100)</f>
        <v>7444.2000000000007</v>
      </c>
      <c r="O642" s="4">
        <v>5540.72</v>
      </c>
      <c r="P642" s="4">
        <v>1903.48</v>
      </c>
      <c r="Q642">
        <f>Table1[[#This Row],[Revenue]]-Table1[[#This Row],[Cost]]</f>
        <v>1903.4799999999996</v>
      </c>
      <c r="R642" s="6">
        <f>Table1[[#This Row],[Profit]]/Table1[[#This Row],[Revenue]]</f>
        <v>0.25569973939442786</v>
      </c>
    </row>
    <row r="643" spans="1:18" x14ac:dyDescent="0.45">
      <c r="A643" s="1" t="s">
        <v>1287</v>
      </c>
      <c r="B643" s="1" t="s">
        <v>1288</v>
      </c>
      <c r="C643" s="1" t="s">
        <v>2</v>
      </c>
      <c r="D643" s="1" t="s">
        <v>17</v>
      </c>
      <c r="E643" s="1" t="s">
        <v>22</v>
      </c>
      <c r="F643" s="2">
        <v>45538</v>
      </c>
      <c r="G643" s="1" t="str">
        <f>IF(WEEKDAY(Table1[[#This Row],[Order_Date]],2)&gt;=6,"Weekend","Weekday")</f>
        <v>Weekday</v>
      </c>
      <c r="H643" s="2" t="str">
        <f>TEXT(Table1[[#This Row],[Order_Date]],"mmmm")</f>
        <v>September</v>
      </c>
      <c r="I643" s="8">
        <f>MONTH(Table1[[#This Row],[Order_Date]])</f>
        <v>9</v>
      </c>
      <c r="J643" s="8">
        <v>5</v>
      </c>
      <c r="K643" s="1">
        <v>4059.31</v>
      </c>
      <c r="L643" s="1">
        <v>20</v>
      </c>
      <c r="M643" s="1">
        <v>16237.24</v>
      </c>
      <c r="N643" s="1">
        <f>(Table1[[#This Row],[Quantity]]*Table1[[#This Row],[Unit_Price]])*(1-Table1[[#This Row],[Discount_%]]/100)</f>
        <v>16237.24</v>
      </c>
      <c r="O643" s="1">
        <v>10619.36</v>
      </c>
      <c r="P643" s="1">
        <v>5617.88</v>
      </c>
      <c r="Q643">
        <f>Table1[[#This Row],[Revenue]]-Table1[[#This Row],[Cost]]</f>
        <v>5617.8799999999992</v>
      </c>
      <c r="R643" s="6">
        <f>Table1[[#This Row],[Profit]]/Table1[[#This Row],[Revenue]]</f>
        <v>0.34598737223813902</v>
      </c>
    </row>
    <row r="644" spans="1:18" x14ac:dyDescent="0.45">
      <c r="A644" s="4" t="s">
        <v>1289</v>
      </c>
      <c r="B644" s="4" t="s">
        <v>1290</v>
      </c>
      <c r="C644" s="4" t="s">
        <v>2</v>
      </c>
      <c r="D644" s="4" t="s">
        <v>17</v>
      </c>
      <c r="E644" s="4" t="s">
        <v>14</v>
      </c>
      <c r="F644" s="5">
        <v>45475</v>
      </c>
      <c r="G644" s="4" t="str">
        <f>IF(WEEKDAY(Table1[[#This Row],[Order_Date]],2)&gt;=6,"Weekend","Weekday")</f>
        <v>Weekday</v>
      </c>
      <c r="H644" s="5" t="str">
        <f>TEXT(Table1[[#This Row],[Order_Date]],"mmmm")</f>
        <v>July</v>
      </c>
      <c r="I644" s="7">
        <f>MONTH(Table1[[#This Row],[Order_Date]])</f>
        <v>7</v>
      </c>
      <c r="J644" s="7">
        <v>1</v>
      </c>
      <c r="K644" s="4">
        <v>430.18</v>
      </c>
      <c r="L644" s="4">
        <v>15</v>
      </c>
      <c r="M644" s="4">
        <v>365.65</v>
      </c>
      <c r="N644" s="4">
        <f>(Table1[[#This Row],[Quantity]]*Table1[[#This Row],[Unit_Price]])*(1-Table1[[#This Row],[Discount_%]]/100)</f>
        <v>365.65300000000002</v>
      </c>
      <c r="O644" s="4">
        <v>254.8</v>
      </c>
      <c r="P644" s="4">
        <v>110.85</v>
      </c>
      <c r="Q644">
        <f>Table1[[#This Row],[Revenue]]-Table1[[#This Row],[Cost]]</f>
        <v>110.84999999999997</v>
      </c>
      <c r="R644" s="6">
        <f>Table1[[#This Row],[Profit]]/Table1[[#This Row],[Revenue]]</f>
        <v>0.30315875837549572</v>
      </c>
    </row>
    <row r="645" spans="1:18" x14ac:dyDescent="0.45">
      <c r="A645" s="1" t="s">
        <v>1291</v>
      </c>
      <c r="B645" s="1" t="s">
        <v>568</v>
      </c>
      <c r="C645" s="1" t="s">
        <v>28</v>
      </c>
      <c r="D645" s="1" t="s">
        <v>100</v>
      </c>
      <c r="E645" s="1" t="s">
        <v>9</v>
      </c>
      <c r="F645" s="2">
        <v>45571</v>
      </c>
      <c r="G645" s="1" t="str">
        <f>IF(WEEKDAY(Table1[[#This Row],[Order_Date]],2)&gt;=6,"Weekend","Weekday")</f>
        <v>Weekend</v>
      </c>
      <c r="H645" s="2" t="str">
        <f>TEXT(Table1[[#This Row],[Order_Date]],"mmmm")</f>
        <v>October</v>
      </c>
      <c r="I645" s="8">
        <f>MONTH(Table1[[#This Row],[Order_Date]])</f>
        <v>10</v>
      </c>
      <c r="J645" s="8">
        <v>2</v>
      </c>
      <c r="K645" s="1">
        <v>2079.1</v>
      </c>
      <c r="L645" s="1">
        <v>15</v>
      </c>
      <c r="M645" s="1">
        <v>3534.47</v>
      </c>
      <c r="N645" s="1">
        <f>(Table1[[#This Row],[Quantity]]*Table1[[#This Row],[Unit_Price]])*(1-Table1[[#This Row],[Discount_%]]/100)</f>
        <v>3534.47</v>
      </c>
      <c r="O645" s="1">
        <v>2189.2600000000002</v>
      </c>
      <c r="P645" s="1">
        <v>1345.21</v>
      </c>
      <c r="Q645">
        <f>Table1[[#This Row],[Revenue]]-Table1[[#This Row],[Cost]]</f>
        <v>1345.2099999999996</v>
      </c>
      <c r="R645" s="6">
        <f>Table1[[#This Row],[Profit]]/Table1[[#This Row],[Revenue]]</f>
        <v>0.38059737386369108</v>
      </c>
    </row>
    <row r="646" spans="1:18" x14ac:dyDescent="0.45">
      <c r="A646" s="4" t="s">
        <v>1292</v>
      </c>
      <c r="B646" s="4" t="s">
        <v>1293</v>
      </c>
      <c r="C646" s="4" t="s">
        <v>12</v>
      </c>
      <c r="D646" s="4" t="s">
        <v>111</v>
      </c>
      <c r="E646" s="4" t="s">
        <v>4</v>
      </c>
      <c r="F646" s="5">
        <v>45490</v>
      </c>
      <c r="G646" s="4" t="str">
        <f>IF(WEEKDAY(Table1[[#This Row],[Order_Date]],2)&gt;=6,"Weekend","Weekday")</f>
        <v>Weekday</v>
      </c>
      <c r="H646" s="5" t="str">
        <f>TEXT(Table1[[#This Row],[Order_Date]],"mmmm")</f>
        <v>July</v>
      </c>
      <c r="I646" s="7">
        <f>MONTH(Table1[[#This Row],[Order_Date]])</f>
        <v>7</v>
      </c>
      <c r="J646" s="7">
        <v>5</v>
      </c>
      <c r="K646" s="4">
        <v>4322.54</v>
      </c>
      <c r="L646" s="4">
        <v>10</v>
      </c>
      <c r="M646" s="4">
        <v>19451.43</v>
      </c>
      <c r="N646" s="4">
        <f>(Table1[[#This Row],[Quantity]]*Table1[[#This Row],[Unit_Price]])*(1-Table1[[#This Row],[Discount_%]]/100)</f>
        <v>19451.43</v>
      </c>
      <c r="O646" s="4">
        <v>14541.33</v>
      </c>
      <c r="P646" s="4">
        <v>4910.1000000000004</v>
      </c>
      <c r="Q646">
        <f>Table1[[#This Row],[Revenue]]-Table1[[#This Row],[Cost]]</f>
        <v>4910.1000000000004</v>
      </c>
      <c r="R646" s="6">
        <f>Table1[[#This Row],[Profit]]/Table1[[#This Row],[Revenue]]</f>
        <v>0.25242874174289504</v>
      </c>
    </row>
    <row r="647" spans="1:18" x14ac:dyDescent="0.45">
      <c r="A647" s="1" t="s">
        <v>1294</v>
      </c>
      <c r="B647" s="1" t="s">
        <v>1295</v>
      </c>
      <c r="C647" s="1" t="s">
        <v>2</v>
      </c>
      <c r="D647" s="1" t="s">
        <v>68</v>
      </c>
      <c r="E647" s="1" t="s">
        <v>14</v>
      </c>
      <c r="F647" s="2">
        <v>46001</v>
      </c>
      <c r="G647" s="1" t="str">
        <f>IF(WEEKDAY(Table1[[#This Row],[Order_Date]],2)&gt;=6,"Weekend","Weekday")</f>
        <v>Weekday</v>
      </c>
      <c r="H647" s="2" t="str">
        <f>TEXT(Table1[[#This Row],[Order_Date]],"mmmm")</f>
        <v>December</v>
      </c>
      <c r="I647" s="8">
        <f>MONTH(Table1[[#This Row],[Order_Date]])</f>
        <v>12</v>
      </c>
      <c r="J647" s="8">
        <v>3</v>
      </c>
      <c r="K647" s="1">
        <v>2305.6</v>
      </c>
      <c r="L647" s="1">
        <v>0</v>
      </c>
      <c r="M647" s="1">
        <v>6916.8</v>
      </c>
      <c r="N647" s="1">
        <f>(Table1[[#This Row],[Quantity]]*Table1[[#This Row],[Unit_Price]])*(1-Table1[[#This Row],[Discount_%]]/100)</f>
        <v>6916.7999999999993</v>
      </c>
      <c r="O647" s="1">
        <v>5151.75</v>
      </c>
      <c r="P647" s="1">
        <v>1765.05</v>
      </c>
      <c r="Q647">
        <f>Table1[[#This Row],[Revenue]]-Table1[[#This Row],[Cost]]</f>
        <v>1765.0500000000002</v>
      </c>
      <c r="R647" s="6">
        <f>Table1[[#This Row],[Profit]]/Table1[[#This Row],[Revenue]]</f>
        <v>0.2551830326162387</v>
      </c>
    </row>
    <row r="648" spans="1:18" x14ac:dyDescent="0.45">
      <c r="A648" s="4" t="s">
        <v>1296</v>
      </c>
      <c r="B648" s="4" t="s">
        <v>1297</v>
      </c>
      <c r="C648" s="4" t="s">
        <v>20</v>
      </c>
      <c r="D648" s="4" t="s">
        <v>103</v>
      </c>
      <c r="E648" s="4" t="s">
        <v>4</v>
      </c>
      <c r="F648" s="5">
        <v>45589</v>
      </c>
      <c r="G648" s="4" t="str">
        <f>IF(WEEKDAY(Table1[[#This Row],[Order_Date]],2)&gt;=6,"Weekend","Weekday")</f>
        <v>Weekday</v>
      </c>
      <c r="H648" s="5" t="str">
        <f>TEXT(Table1[[#This Row],[Order_Date]],"mmmm")</f>
        <v>October</v>
      </c>
      <c r="I648" s="7">
        <f>MONTH(Table1[[#This Row],[Order_Date]])</f>
        <v>10</v>
      </c>
      <c r="J648" s="7">
        <v>3</v>
      </c>
      <c r="K648" s="4">
        <v>2952.77</v>
      </c>
      <c r="L648" s="4">
        <v>10</v>
      </c>
      <c r="M648" s="4">
        <v>7972.48</v>
      </c>
      <c r="N648" s="4">
        <f>(Table1[[#This Row],[Quantity]]*Table1[[#This Row],[Unit_Price]])*(1-Table1[[#This Row],[Discount_%]]/100)</f>
        <v>7972.4789999999994</v>
      </c>
      <c r="O648" s="4">
        <v>5523.28</v>
      </c>
      <c r="P648" s="4">
        <v>2449.1999999999998</v>
      </c>
      <c r="Q648">
        <f>Table1[[#This Row],[Revenue]]-Table1[[#This Row],[Cost]]</f>
        <v>2449.1999999999998</v>
      </c>
      <c r="R648" s="6">
        <f>Table1[[#This Row],[Profit]]/Table1[[#This Row],[Revenue]]</f>
        <v>0.30720679136228624</v>
      </c>
    </row>
    <row r="649" spans="1:18" x14ac:dyDescent="0.45">
      <c r="A649" s="1" t="s">
        <v>1298</v>
      </c>
      <c r="B649" s="1" t="s">
        <v>1299</v>
      </c>
      <c r="C649" s="1" t="s">
        <v>12</v>
      </c>
      <c r="D649" s="1" t="s">
        <v>32</v>
      </c>
      <c r="E649" s="1" t="s">
        <v>22</v>
      </c>
      <c r="F649" s="2">
        <v>45350</v>
      </c>
      <c r="G649" s="1" t="str">
        <f>IF(WEEKDAY(Table1[[#This Row],[Order_Date]],2)&gt;=6,"Weekend","Weekday")</f>
        <v>Weekday</v>
      </c>
      <c r="H649" s="2" t="str">
        <f>TEXT(Table1[[#This Row],[Order_Date]],"mmmm")</f>
        <v>February</v>
      </c>
      <c r="I649" s="8">
        <f>MONTH(Table1[[#This Row],[Order_Date]])</f>
        <v>2</v>
      </c>
      <c r="J649" s="8">
        <v>4</v>
      </c>
      <c r="K649" s="1">
        <v>2025.57</v>
      </c>
      <c r="L649" s="1">
        <v>15</v>
      </c>
      <c r="M649" s="1">
        <v>6886.94</v>
      </c>
      <c r="N649" s="1">
        <f>(Table1[[#This Row],[Quantity]]*Table1[[#This Row],[Unit_Price]])*(1-Table1[[#This Row],[Discount_%]]/100)</f>
        <v>6886.9379999999992</v>
      </c>
      <c r="O649" s="1">
        <v>5037.47</v>
      </c>
      <c r="P649" s="1">
        <v>1849.47</v>
      </c>
      <c r="Q649">
        <f>Table1[[#This Row],[Revenue]]-Table1[[#This Row],[Cost]]</f>
        <v>1849.4699999999993</v>
      </c>
      <c r="R649" s="6">
        <f>Table1[[#This Row],[Profit]]/Table1[[#This Row],[Revenue]]</f>
        <v>0.26854742454558922</v>
      </c>
    </row>
    <row r="650" spans="1:18" x14ac:dyDescent="0.45">
      <c r="A650" s="4" t="s">
        <v>1300</v>
      </c>
      <c r="B650" s="4" t="s">
        <v>1301</v>
      </c>
      <c r="C650" s="4" t="s">
        <v>20</v>
      </c>
      <c r="D650" s="4" t="s">
        <v>21</v>
      </c>
      <c r="E650" s="4" t="s">
        <v>9</v>
      </c>
      <c r="F650" s="5">
        <v>45342</v>
      </c>
      <c r="G650" s="4" t="str">
        <f>IF(WEEKDAY(Table1[[#This Row],[Order_Date]],2)&gt;=6,"Weekend","Weekday")</f>
        <v>Weekday</v>
      </c>
      <c r="H650" s="5" t="str">
        <f>TEXT(Table1[[#This Row],[Order_Date]],"mmmm")</f>
        <v>February</v>
      </c>
      <c r="I650" s="7">
        <f>MONTH(Table1[[#This Row],[Order_Date]])</f>
        <v>2</v>
      </c>
      <c r="J650" s="7">
        <v>4</v>
      </c>
      <c r="K650" s="4">
        <v>2209.59</v>
      </c>
      <c r="L650" s="4">
        <v>5</v>
      </c>
      <c r="M650" s="4">
        <v>8396.44</v>
      </c>
      <c r="N650" s="4">
        <f>(Table1[[#This Row],[Quantity]]*Table1[[#This Row],[Unit_Price]])*(1-Table1[[#This Row],[Discount_%]]/100)</f>
        <v>8396.4420000000009</v>
      </c>
      <c r="O650" s="4">
        <v>5337.18</v>
      </c>
      <c r="P650" s="4">
        <v>3059.26</v>
      </c>
      <c r="Q650">
        <f>Table1[[#This Row],[Revenue]]-Table1[[#This Row],[Cost]]</f>
        <v>3059.26</v>
      </c>
      <c r="R650" s="6">
        <f>Table1[[#This Row],[Profit]]/Table1[[#This Row],[Revenue]]</f>
        <v>0.36435203491003332</v>
      </c>
    </row>
    <row r="651" spans="1:18" x14ac:dyDescent="0.45">
      <c r="A651" s="1" t="s">
        <v>1302</v>
      </c>
      <c r="B651" s="1" t="s">
        <v>1303</v>
      </c>
      <c r="C651" s="1" t="s">
        <v>7</v>
      </c>
      <c r="D651" s="1" t="s">
        <v>71</v>
      </c>
      <c r="E651" s="1" t="s">
        <v>14</v>
      </c>
      <c r="F651" s="2">
        <v>45908</v>
      </c>
      <c r="G651" s="1" t="str">
        <f>IF(WEEKDAY(Table1[[#This Row],[Order_Date]],2)&gt;=6,"Weekend","Weekday")</f>
        <v>Weekday</v>
      </c>
      <c r="H651" s="2" t="str">
        <f>TEXT(Table1[[#This Row],[Order_Date]],"mmmm")</f>
        <v>September</v>
      </c>
      <c r="I651" s="8">
        <f>MONTH(Table1[[#This Row],[Order_Date]])</f>
        <v>9</v>
      </c>
      <c r="J651" s="8">
        <v>1</v>
      </c>
      <c r="K651" s="1">
        <v>4738.5600000000004</v>
      </c>
      <c r="L651" s="1">
        <v>10</v>
      </c>
      <c r="M651" s="1">
        <v>4264.7</v>
      </c>
      <c r="N651" s="1">
        <f>(Table1[[#This Row],[Quantity]]*Table1[[#This Row],[Unit_Price]])*(1-Table1[[#This Row],[Discount_%]]/100)</f>
        <v>4264.7040000000006</v>
      </c>
      <c r="O651" s="1">
        <v>2921.07</v>
      </c>
      <c r="P651" s="1">
        <v>1343.63</v>
      </c>
      <c r="Q651">
        <f>Table1[[#This Row],[Revenue]]-Table1[[#This Row],[Cost]]</f>
        <v>1343.6299999999997</v>
      </c>
      <c r="R651" s="6">
        <f>Table1[[#This Row],[Profit]]/Table1[[#This Row],[Revenue]]</f>
        <v>0.31505850352897041</v>
      </c>
    </row>
    <row r="652" spans="1:18" x14ac:dyDescent="0.45">
      <c r="A652" s="4" t="s">
        <v>1304</v>
      </c>
      <c r="B652" s="4" t="s">
        <v>1305</v>
      </c>
      <c r="C652" s="4" t="s">
        <v>12</v>
      </c>
      <c r="D652" s="4" t="s">
        <v>13</v>
      </c>
      <c r="E652" s="4" t="s">
        <v>9</v>
      </c>
      <c r="F652" s="5">
        <v>45875</v>
      </c>
      <c r="G652" s="4" t="str">
        <f>IF(WEEKDAY(Table1[[#This Row],[Order_Date]],2)&gt;=6,"Weekend","Weekday")</f>
        <v>Weekday</v>
      </c>
      <c r="H652" s="5" t="str">
        <f>TEXT(Table1[[#This Row],[Order_Date]],"mmmm")</f>
        <v>August</v>
      </c>
      <c r="I652" s="7">
        <f>MONTH(Table1[[#This Row],[Order_Date]])</f>
        <v>8</v>
      </c>
      <c r="J652" s="7">
        <v>4</v>
      </c>
      <c r="K652" s="4">
        <v>1956.66</v>
      </c>
      <c r="L652" s="4">
        <v>15</v>
      </c>
      <c r="M652" s="4">
        <v>6652.64</v>
      </c>
      <c r="N652" s="4">
        <f>(Table1[[#This Row],[Quantity]]*Table1[[#This Row],[Unit_Price]])*(1-Table1[[#This Row],[Discount_%]]/100)</f>
        <v>6652.6440000000002</v>
      </c>
      <c r="O652" s="4">
        <v>4002.74</v>
      </c>
      <c r="P652" s="4">
        <v>2649.9</v>
      </c>
      <c r="Q652">
        <f>Table1[[#This Row],[Revenue]]-Table1[[#This Row],[Cost]]</f>
        <v>2649.9000000000005</v>
      </c>
      <c r="R652" s="6">
        <f>Table1[[#This Row],[Profit]]/Table1[[#This Row],[Revenue]]</f>
        <v>0.39832307174294718</v>
      </c>
    </row>
    <row r="653" spans="1:18" x14ac:dyDescent="0.45">
      <c r="A653" s="1" t="s">
        <v>1306</v>
      </c>
      <c r="B653" s="1" t="s">
        <v>1307</v>
      </c>
      <c r="C653" s="1" t="s">
        <v>12</v>
      </c>
      <c r="D653" s="1" t="s">
        <v>111</v>
      </c>
      <c r="E653" s="1" t="s">
        <v>9</v>
      </c>
      <c r="F653" s="2">
        <v>45471</v>
      </c>
      <c r="G653" s="1" t="str">
        <f>IF(WEEKDAY(Table1[[#This Row],[Order_Date]],2)&gt;=6,"Weekend","Weekday")</f>
        <v>Weekday</v>
      </c>
      <c r="H653" s="2" t="str">
        <f>TEXT(Table1[[#This Row],[Order_Date]],"mmmm")</f>
        <v>June</v>
      </c>
      <c r="I653" s="8">
        <f>MONTH(Table1[[#This Row],[Order_Date]])</f>
        <v>6</v>
      </c>
      <c r="J653" s="8">
        <v>5</v>
      </c>
      <c r="K653" s="1">
        <v>2702.32</v>
      </c>
      <c r="L653" s="1">
        <v>5</v>
      </c>
      <c r="M653" s="1">
        <v>12836.02</v>
      </c>
      <c r="N653" s="1">
        <f>(Table1[[#This Row],[Quantity]]*Table1[[#This Row],[Unit_Price]])*(1-Table1[[#This Row],[Discount_%]]/100)</f>
        <v>12836.02</v>
      </c>
      <c r="O653" s="1">
        <v>10402.709999999999</v>
      </c>
      <c r="P653" s="1">
        <v>2433.31</v>
      </c>
      <c r="Q653">
        <f>Table1[[#This Row],[Revenue]]-Table1[[#This Row],[Cost]]</f>
        <v>2433.3100000000013</v>
      </c>
      <c r="R653" s="6">
        <f>Table1[[#This Row],[Profit]]/Table1[[#This Row],[Revenue]]</f>
        <v>0.18956888505938754</v>
      </c>
    </row>
    <row r="654" spans="1:18" x14ac:dyDescent="0.45">
      <c r="A654" s="4" t="s">
        <v>1308</v>
      </c>
      <c r="B654" s="4" t="s">
        <v>1309</v>
      </c>
      <c r="C654" s="4" t="s">
        <v>12</v>
      </c>
      <c r="D654" s="4" t="s">
        <v>32</v>
      </c>
      <c r="E654" s="4" t="s">
        <v>4</v>
      </c>
      <c r="F654" s="5">
        <v>45676</v>
      </c>
      <c r="G654" s="4" t="str">
        <f>IF(WEEKDAY(Table1[[#This Row],[Order_Date]],2)&gt;=6,"Weekend","Weekday")</f>
        <v>Weekend</v>
      </c>
      <c r="H654" s="5" t="str">
        <f>TEXT(Table1[[#This Row],[Order_Date]],"mmmm")</f>
        <v>January</v>
      </c>
      <c r="I654" s="7">
        <f>MONTH(Table1[[#This Row],[Order_Date]])</f>
        <v>1</v>
      </c>
      <c r="J654" s="7">
        <v>4</v>
      </c>
      <c r="K654" s="4">
        <v>920.06</v>
      </c>
      <c r="L654" s="4">
        <v>15</v>
      </c>
      <c r="M654" s="4">
        <v>3128.2</v>
      </c>
      <c r="N654" s="4">
        <f>(Table1[[#This Row],[Quantity]]*Table1[[#This Row],[Unit_Price]])*(1-Table1[[#This Row],[Discount_%]]/100)</f>
        <v>3128.2039999999997</v>
      </c>
      <c r="O654" s="4">
        <v>2637.09</v>
      </c>
      <c r="P654" s="4">
        <v>491.11</v>
      </c>
      <c r="Q654">
        <f>Table1[[#This Row],[Revenue]]-Table1[[#This Row],[Cost]]</f>
        <v>491.10999999999967</v>
      </c>
      <c r="R654" s="6">
        <f>Table1[[#This Row],[Profit]]/Table1[[#This Row],[Revenue]]</f>
        <v>0.15699443769579952</v>
      </c>
    </row>
    <row r="655" spans="1:18" x14ac:dyDescent="0.45">
      <c r="A655" s="1" t="s">
        <v>1310</v>
      </c>
      <c r="B655" s="1" t="s">
        <v>1169</v>
      </c>
      <c r="C655" s="1" t="s">
        <v>2</v>
      </c>
      <c r="D655" s="1" t="s">
        <v>65</v>
      </c>
      <c r="E655" s="1" t="s">
        <v>9</v>
      </c>
      <c r="F655" s="2">
        <v>45948</v>
      </c>
      <c r="G655" s="1" t="str">
        <f>IF(WEEKDAY(Table1[[#This Row],[Order_Date]],2)&gt;=6,"Weekend","Weekday")</f>
        <v>Weekend</v>
      </c>
      <c r="H655" s="2" t="str">
        <f>TEXT(Table1[[#This Row],[Order_Date]],"mmmm")</f>
        <v>October</v>
      </c>
      <c r="I655" s="8">
        <f>MONTH(Table1[[#This Row],[Order_Date]])</f>
        <v>10</v>
      </c>
      <c r="J655" s="8">
        <v>3</v>
      </c>
      <c r="K655" s="1">
        <v>2706.37</v>
      </c>
      <c r="L655" s="1">
        <v>20</v>
      </c>
      <c r="M655" s="1">
        <v>6495.29</v>
      </c>
      <c r="N655" s="1">
        <f>(Table1[[#This Row],[Quantity]]*Table1[[#This Row],[Unit_Price]])*(1-Table1[[#This Row],[Discount_%]]/100)</f>
        <v>6495.2880000000005</v>
      </c>
      <c r="O655" s="1">
        <v>4117.67</v>
      </c>
      <c r="P655" s="1">
        <v>2377.62</v>
      </c>
      <c r="Q655">
        <f>Table1[[#This Row],[Revenue]]-Table1[[#This Row],[Cost]]</f>
        <v>2377.62</v>
      </c>
      <c r="R655" s="6">
        <f>Table1[[#This Row],[Profit]]/Table1[[#This Row],[Revenue]]</f>
        <v>0.3660529398995272</v>
      </c>
    </row>
    <row r="656" spans="1:18" x14ac:dyDescent="0.45">
      <c r="A656" s="4" t="s">
        <v>1311</v>
      </c>
      <c r="B656" s="4" t="s">
        <v>1312</v>
      </c>
      <c r="C656" s="4" t="s">
        <v>2</v>
      </c>
      <c r="D656" s="4" t="s">
        <v>82</v>
      </c>
      <c r="E656" s="4" t="s">
        <v>22</v>
      </c>
      <c r="F656" s="5">
        <v>45757</v>
      </c>
      <c r="G656" s="4" t="str">
        <f>IF(WEEKDAY(Table1[[#This Row],[Order_Date]],2)&gt;=6,"Weekend","Weekday")</f>
        <v>Weekday</v>
      </c>
      <c r="H656" s="5" t="str">
        <f>TEXT(Table1[[#This Row],[Order_Date]],"mmmm")</f>
        <v>April</v>
      </c>
      <c r="I656" s="7">
        <f>MONTH(Table1[[#This Row],[Order_Date]])</f>
        <v>4</v>
      </c>
      <c r="J656" s="7">
        <v>3</v>
      </c>
      <c r="K656" s="4">
        <v>1123.43</v>
      </c>
      <c r="L656" s="4">
        <v>5</v>
      </c>
      <c r="M656" s="4">
        <v>3201.78</v>
      </c>
      <c r="N656" s="4">
        <f>(Table1[[#This Row],[Quantity]]*Table1[[#This Row],[Unit_Price]])*(1-Table1[[#This Row],[Discount_%]]/100)</f>
        <v>3201.7754999999997</v>
      </c>
      <c r="O656" s="4">
        <v>2661.99</v>
      </c>
      <c r="P656" s="4">
        <v>539.79</v>
      </c>
      <c r="Q656">
        <f>Table1[[#This Row],[Revenue]]-Table1[[#This Row],[Cost]]</f>
        <v>539.79000000000042</v>
      </c>
      <c r="R656" s="6">
        <f>Table1[[#This Row],[Profit]]/Table1[[#This Row],[Revenue]]</f>
        <v>0.16859059648070759</v>
      </c>
    </row>
    <row r="657" spans="1:18" x14ac:dyDescent="0.45">
      <c r="A657" s="1" t="s">
        <v>1313</v>
      </c>
      <c r="B657" s="1" t="s">
        <v>1314</v>
      </c>
      <c r="C657" s="1" t="s">
        <v>2</v>
      </c>
      <c r="D657" s="1" t="s">
        <v>17</v>
      </c>
      <c r="E657" s="1" t="s">
        <v>4</v>
      </c>
      <c r="F657" s="2">
        <v>45764</v>
      </c>
      <c r="G657" s="1" t="str">
        <f>IF(WEEKDAY(Table1[[#This Row],[Order_Date]],2)&gt;=6,"Weekend","Weekday")</f>
        <v>Weekday</v>
      </c>
      <c r="H657" s="2" t="str">
        <f>TEXT(Table1[[#This Row],[Order_Date]],"mmmm")</f>
        <v>April</v>
      </c>
      <c r="I657" s="8">
        <f>MONTH(Table1[[#This Row],[Order_Date]])</f>
        <v>4</v>
      </c>
      <c r="J657" s="8">
        <v>3</v>
      </c>
      <c r="K657" s="1">
        <v>820.6</v>
      </c>
      <c r="L657" s="1">
        <v>0</v>
      </c>
      <c r="M657" s="1">
        <v>2461.8000000000002</v>
      </c>
      <c r="N657" s="1">
        <f>(Table1[[#This Row],[Quantity]]*Table1[[#This Row],[Unit_Price]])*(1-Table1[[#This Row],[Discount_%]]/100)</f>
        <v>2461.8000000000002</v>
      </c>
      <c r="O657" s="1">
        <v>1777.33</v>
      </c>
      <c r="P657" s="1">
        <v>684.47</v>
      </c>
      <c r="Q657">
        <f>Table1[[#This Row],[Revenue]]-Table1[[#This Row],[Cost]]</f>
        <v>684.47000000000025</v>
      </c>
      <c r="R657" s="6">
        <f>Table1[[#This Row],[Profit]]/Table1[[#This Row],[Revenue]]</f>
        <v>0.27803639613291087</v>
      </c>
    </row>
    <row r="658" spans="1:18" x14ac:dyDescent="0.45">
      <c r="A658" s="4" t="s">
        <v>1315</v>
      </c>
      <c r="B658" s="4" t="s">
        <v>1316</v>
      </c>
      <c r="C658" s="4" t="s">
        <v>20</v>
      </c>
      <c r="D658" s="4" t="s">
        <v>60</v>
      </c>
      <c r="E658" s="4" t="s">
        <v>9</v>
      </c>
      <c r="F658" s="5">
        <v>45388</v>
      </c>
      <c r="G658" s="4" t="str">
        <f>IF(WEEKDAY(Table1[[#This Row],[Order_Date]],2)&gt;=6,"Weekend","Weekday")</f>
        <v>Weekend</v>
      </c>
      <c r="H658" s="5" t="str">
        <f>TEXT(Table1[[#This Row],[Order_Date]],"mmmm")</f>
        <v>April</v>
      </c>
      <c r="I658" s="7">
        <f>MONTH(Table1[[#This Row],[Order_Date]])</f>
        <v>4</v>
      </c>
      <c r="J658" s="7">
        <v>5</v>
      </c>
      <c r="K658" s="4">
        <v>4193.8500000000004</v>
      </c>
      <c r="L658" s="4">
        <v>5</v>
      </c>
      <c r="M658" s="4">
        <v>19920.79</v>
      </c>
      <c r="N658" s="4">
        <f>(Table1[[#This Row],[Quantity]]*Table1[[#This Row],[Unit_Price]])*(1-Table1[[#This Row],[Discount_%]]/100)</f>
        <v>19920.787499999999</v>
      </c>
      <c r="O658" s="4">
        <v>13797.12</v>
      </c>
      <c r="P658" s="4">
        <v>6123.67</v>
      </c>
      <c r="Q658">
        <f>Table1[[#This Row],[Revenue]]-Table1[[#This Row],[Cost]]</f>
        <v>6123.67</v>
      </c>
      <c r="R658" s="6">
        <f>Table1[[#This Row],[Profit]]/Table1[[#This Row],[Revenue]]</f>
        <v>0.30740096150805263</v>
      </c>
    </row>
    <row r="659" spans="1:18" x14ac:dyDescent="0.45">
      <c r="A659" s="1" t="s">
        <v>1317</v>
      </c>
      <c r="B659" s="1" t="s">
        <v>1318</v>
      </c>
      <c r="C659" s="1" t="s">
        <v>20</v>
      </c>
      <c r="D659" s="1" t="s">
        <v>60</v>
      </c>
      <c r="E659" s="1" t="s">
        <v>14</v>
      </c>
      <c r="F659" s="2">
        <v>45880</v>
      </c>
      <c r="G659" s="1" t="str">
        <f>IF(WEEKDAY(Table1[[#This Row],[Order_Date]],2)&gt;=6,"Weekend","Weekday")</f>
        <v>Weekday</v>
      </c>
      <c r="H659" s="2" t="str">
        <f>TEXT(Table1[[#This Row],[Order_Date]],"mmmm")</f>
        <v>August</v>
      </c>
      <c r="I659" s="8">
        <f>MONTH(Table1[[#This Row],[Order_Date]])</f>
        <v>8</v>
      </c>
      <c r="J659" s="8">
        <v>5</v>
      </c>
      <c r="K659" s="1">
        <v>2422.63</v>
      </c>
      <c r="L659" s="1">
        <v>10</v>
      </c>
      <c r="M659" s="1">
        <v>10901.84</v>
      </c>
      <c r="N659" s="1">
        <f>(Table1[[#This Row],[Quantity]]*Table1[[#This Row],[Unit_Price]])*(1-Table1[[#This Row],[Discount_%]]/100)</f>
        <v>10901.835000000001</v>
      </c>
      <c r="O659" s="1">
        <v>7751.56</v>
      </c>
      <c r="P659" s="1">
        <v>3150.28</v>
      </c>
      <c r="Q659">
        <f>Table1[[#This Row],[Revenue]]-Table1[[#This Row],[Cost]]</f>
        <v>3150.2799999999997</v>
      </c>
      <c r="R659" s="6">
        <f>Table1[[#This Row],[Profit]]/Table1[[#This Row],[Revenue]]</f>
        <v>0.28896773388712366</v>
      </c>
    </row>
    <row r="660" spans="1:18" x14ac:dyDescent="0.45">
      <c r="A660" s="4" t="s">
        <v>1319</v>
      </c>
      <c r="B660" s="4" t="s">
        <v>1320</v>
      </c>
      <c r="C660" s="4" t="s">
        <v>12</v>
      </c>
      <c r="D660" s="4" t="s">
        <v>13</v>
      </c>
      <c r="E660" s="4" t="s">
        <v>14</v>
      </c>
      <c r="F660" s="5">
        <v>45368</v>
      </c>
      <c r="G660" s="4" t="str">
        <f>IF(WEEKDAY(Table1[[#This Row],[Order_Date]],2)&gt;=6,"Weekend","Weekday")</f>
        <v>Weekend</v>
      </c>
      <c r="H660" s="5" t="str">
        <f>TEXT(Table1[[#This Row],[Order_Date]],"mmmm")</f>
        <v>March</v>
      </c>
      <c r="I660" s="7">
        <f>MONTH(Table1[[#This Row],[Order_Date]])</f>
        <v>3</v>
      </c>
      <c r="J660" s="7">
        <v>4</v>
      </c>
      <c r="K660" s="4">
        <v>2772.37</v>
      </c>
      <c r="L660" s="4">
        <v>10</v>
      </c>
      <c r="M660" s="4">
        <v>9980.5300000000007</v>
      </c>
      <c r="N660" s="4">
        <f>(Table1[[#This Row],[Quantity]]*Table1[[#This Row],[Unit_Price]])*(1-Table1[[#This Row],[Discount_%]]/100)</f>
        <v>9980.5319999999992</v>
      </c>
      <c r="O660" s="4">
        <v>6208.39</v>
      </c>
      <c r="P660" s="4">
        <v>3772.14</v>
      </c>
      <c r="Q660">
        <f>Table1[[#This Row],[Revenue]]-Table1[[#This Row],[Cost]]</f>
        <v>3772.1400000000003</v>
      </c>
      <c r="R660" s="6">
        <f>Table1[[#This Row],[Profit]]/Table1[[#This Row],[Revenue]]</f>
        <v>0.3779498683937626</v>
      </c>
    </row>
    <row r="661" spans="1:18" x14ac:dyDescent="0.45">
      <c r="A661" s="1" t="s">
        <v>1321</v>
      </c>
      <c r="B661" s="1" t="s">
        <v>1322</v>
      </c>
      <c r="C661" s="1" t="s">
        <v>7</v>
      </c>
      <c r="D661" s="1" t="s">
        <v>71</v>
      </c>
      <c r="E661" s="1" t="s">
        <v>9</v>
      </c>
      <c r="F661" s="2">
        <v>45941</v>
      </c>
      <c r="G661" s="1" t="str">
        <f>IF(WEEKDAY(Table1[[#This Row],[Order_Date]],2)&gt;=6,"Weekend","Weekday")</f>
        <v>Weekend</v>
      </c>
      <c r="H661" s="2" t="str">
        <f>TEXT(Table1[[#This Row],[Order_Date]],"mmmm")</f>
        <v>October</v>
      </c>
      <c r="I661" s="8">
        <f>MONTH(Table1[[#This Row],[Order_Date]])</f>
        <v>10</v>
      </c>
      <c r="J661" s="8">
        <v>4</v>
      </c>
      <c r="K661" s="1">
        <v>251.59</v>
      </c>
      <c r="L661" s="1">
        <v>10</v>
      </c>
      <c r="M661" s="1">
        <v>905.72</v>
      </c>
      <c r="N661" s="1">
        <f>(Table1[[#This Row],[Quantity]]*Table1[[#This Row],[Unit_Price]])*(1-Table1[[#This Row],[Discount_%]]/100)</f>
        <v>905.72400000000005</v>
      </c>
      <c r="O661" s="1">
        <v>763.24</v>
      </c>
      <c r="P661" s="1">
        <v>142.47999999999999</v>
      </c>
      <c r="Q661">
        <f>Table1[[#This Row],[Revenue]]-Table1[[#This Row],[Cost]]</f>
        <v>142.48000000000002</v>
      </c>
      <c r="R661" s="6">
        <f>Table1[[#This Row],[Profit]]/Table1[[#This Row],[Revenue]]</f>
        <v>0.15731131033873602</v>
      </c>
    </row>
    <row r="662" spans="1:18" x14ac:dyDescent="0.45">
      <c r="A662" s="4" t="s">
        <v>1323</v>
      </c>
      <c r="B662" s="4" t="s">
        <v>1324</v>
      </c>
      <c r="C662" s="4" t="s">
        <v>28</v>
      </c>
      <c r="D662" s="4" t="s">
        <v>137</v>
      </c>
      <c r="E662" s="4" t="s">
        <v>9</v>
      </c>
      <c r="F662" s="5">
        <v>45682</v>
      </c>
      <c r="G662" s="4" t="str">
        <f>IF(WEEKDAY(Table1[[#This Row],[Order_Date]],2)&gt;=6,"Weekend","Weekday")</f>
        <v>Weekend</v>
      </c>
      <c r="H662" s="5" t="str">
        <f>TEXT(Table1[[#This Row],[Order_Date]],"mmmm")</f>
        <v>January</v>
      </c>
      <c r="I662" s="7">
        <f>MONTH(Table1[[#This Row],[Order_Date]])</f>
        <v>1</v>
      </c>
      <c r="J662" s="7">
        <v>1</v>
      </c>
      <c r="K662" s="4">
        <v>2813.19</v>
      </c>
      <c r="L662" s="4">
        <v>15</v>
      </c>
      <c r="M662" s="4">
        <v>2391.21</v>
      </c>
      <c r="N662" s="4">
        <f>(Table1[[#This Row],[Quantity]]*Table1[[#This Row],[Unit_Price]])*(1-Table1[[#This Row],[Discount_%]]/100)</f>
        <v>2391.2114999999999</v>
      </c>
      <c r="O662" s="4">
        <v>1758.56</v>
      </c>
      <c r="P662" s="4">
        <v>632.65</v>
      </c>
      <c r="Q662">
        <f>Table1[[#This Row],[Revenue]]-Table1[[#This Row],[Cost]]</f>
        <v>632.65000000000009</v>
      </c>
      <c r="R662" s="6">
        <f>Table1[[#This Row],[Profit]]/Table1[[#This Row],[Revenue]]</f>
        <v>0.2645731658867268</v>
      </c>
    </row>
    <row r="663" spans="1:18" x14ac:dyDescent="0.45">
      <c r="A663" s="1" t="s">
        <v>1325</v>
      </c>
      <c r="B663" s="1" t="s">
        <v>1326</v>
      </c>
      <c r="C663" s="1" t="s">
        <v>12</v>
      </c>
      <c r="D663" s="1" t="s">
        <v>13</v>
      </c>
      <c r="E663" s="1" t="s">
        <v>9</v>
      </c>
      <c r="F663" s="2">
        <v>45876</v>
      </c>
      <c r="G663" s="1" t="str">
        <f>IF(WEEKDAY(Table1[[#This Row],[Order_Date]],2)&gt;=6,"Weekend","Weekday")</f>
        <v>Weekday</v>
      </c>
      <c r="H663" s="2" t="str">
        <f>TEXT(Table1[[#This Row],[Order_Date]],"mmmm")</f>
        <v>August</v>
      </c>
      <c r="I663" s="8">
        <f>MONTH(Table1[[#This Row],[Order_Date]])</f>
        <v>8</v>
      </c>
      <c r="J663" s="8">
        <v>3</v>
      </c>
      <c r="K663" s="1">
        <v>4208.8900000000003</v>
      </c>
      <c r="L663" s="1">
        <v>20</v>
      </c>
      <c r="M663" s="1">
        <v>10101.34</v>
      </c>
      <c r="N663" s="1">
        <f>(Table1[[#This Row],[Quantity]]*Table1[[#This Row],[Unit_Price]])*(1-Table1[[#This Row],[Discount_%]]/100)</f>
        <v>10101.336000000003</v>
      </c>
      <c r="O663" s="1">
        <v>6960.29</v>
      </c>
      <c r="P663" s="1">
        <v>3141.05</v>
      </c>
      <c r="Q663">
        <f>Table1[[#This Row],[Revenue]]-Table1[[#This Row],[Cost]]</f>
        <v>3141.05</v>
      </c>
      <c r="R663" s="6">
        <f>Table1[[#This Row],[Profit]]/Table1[[#This Row],[Revenue]]</f>
        <v>0.31095379424907982</v>
      </c>
    </row>
    <row r="664" spans="1:18" x14ac:dyDescent="0.45">
      <c r="A664" s="4" t="s">
        <v>1327</v>
      </c>
      <c r="B664" s="4" t="s">
        <v>1328</v>
      </c>
      <c r="C664" s="4" t="s">
        <v>7</v>
      </c>
      <c r="D664" s="4" t="s">
        <v>106</v>
      </c>
      <c r="E664" s="4" t="s">
        <v>22</v>
      </c>
      <c r="F664" s="5">
        <v>45806</v>
      </c>
      <c r="G664" s="4" t="str">
        <f>IF(WEEKDAY(Table1[[#This Row],[Order_Date]],2)&gt;=6,"Weekend","Weekday")</f>
        <v>Weekday</v>
      </c>
      <c r="H664" s="5" t="str">
        <f>TEXT(Table1[[#This Row],[Order_Date]],"mmmm")</f>
        <v>May</v>
      </c>
      <c r="I664" s="7">
        <f>MONTH(Table1[[#This Row],[Order_Date]])</f>
        <v>5</v>
      </c>
      <c r="J664" s="7">
        <v>5</v>
      </c>
      <c r="K664" s="4">
        <v>1053.6600000000001</v>
      </c>
      <c r="L664" s="4">
        <v>5</v>
      </c>
      <c r="M664" s="4">
        <v>5004.8900000000003</v>
      </c>
      <c r="N664" s="4">
        <f>(Table1[[#This Row],[Quantity]]*Table1[[#This Row],[Unit_Price]])*(1-Table1[[#This Row],[Discount_%]]/100)</f>
        <v>5004.8850000000002</v>
      </c>
      <c r="O664" s="4">
        <v>3075.06</v>
      </c>
      <c r="P664" s="4">
        <v>1929.83</v>
      </c>
      <c r="Q664">
        <f>Table1[[#This Row],[Revenue]]-Table1[[#This Row],[Cost]]</f>
        <v>1929.8300000000004</v>
      </c>
      <c r="R664" s="6">
        <f>Table1[[#This Row],[Profit]]/Table1[[#This Row],[Revenue]]</f>
        <v>0.38558889406160773</v>
      </c>
    </row>
    <row r="665" spans="1:18" x14ac:dyDescent="0.45">
      <c r="A665" s="1" t="s">
        <v>1329</v>
      </c>
      <c r="B665" s="1" t="s">
        <v>1330</v>
      </c>
      <c r="C665" s="1" t="s">
        <v>2</v>
      </c>
      <c r="D665" s="1" t="s">
        <v>65</v>
      </c>
      <c r="E665" s="1" t="s">
        <v>14</v>
      </c>
      <c r="F665" s="2">
        <v>45466</v>
      </c>
      <c r="G665" s="1" t="str">
        <f>IF(WEEKDAY(Table1[[#This Row],[Order_Date]],2)&gt;=6,"Weekend","Weekday")</f>
        <v>Weekend</v>
      </c>
      <c r="H665" s="2" t="str">
        <f>TEXT(Table1[[#This Row],[Order_Date]],"mmmm")</f>
        <v>June</v>
      </c>
      <c r="I665" s="8">
        <f>MONTH(Table1[[#This Row],[Order_Date]])</f>
        <v>6</v>
      </c>
      <c r="J665" s="8">
        <v>4</v>
      </c>
      <c r="K665" s="1">
        <v>1251.68</v>
      </c>
      <c r="L665" s="1">
        <v>15</v>
      </c>
      <c r="M665" s="1">
        <v>4255.71</v>
      </c>
      <c r="N665" s="1">
        <f>(Table1[[#This Row],[Quantity]]*Table1[[#This Row],[Unit_Price]])*(1-Table1[[#This Row],[Discount_%]]/100)</f>
        <v>4255.7120000000004</v>
      </c>
      <c r="O665" s="1">
        <v>3437.22</v>
      </c>
      <c r="P665" s="1">
        <v>818.49</v>
      </c>
      <c r="Q665">
        <f>Table1[[#This Row],[Revenue]]-Table1[[#This Row],[Cost]]</f>
        <v>818.49000000000024</v>
      </c>
      <c r="R665" s="6">
        <f>Table1[[#This Row],[Profit]]/Table1[[#This Row],[Revenue]]</f>
        <v>0.19232748472052841</v>
      </c>
    </row>
    <row r="666" spans="1:18" x14ac:dyDescent="0.45">
      <c r="A666" s="4" t="s">
        <v>1331</v>
      </c>
      <c r="B666" s="4" t="s">
        <v>1332</v>
      </c>
      <c r="C666" s="4" t="s">
        <v>28</v>
      </c>
      <c r="D666" s="4" t="s">
        <v>100</v>
      </c>
      <c r="E666" s="4" t="s">
        <v>22</v>
      </c>
      <c r="F666" s="5">
        <v>45551</v>
      </c>
      <c r="G666" s="4" t="str">
        <f>IF(WEEKDAY(Table1[[#This Row],[Order_Date]],2)&gt;=6,"Weekend","Weekday")</f>
        <v>Weekday</v>
      </c>
      <c r="H666" s="5" t="str">
        <f>TEXT(Table1[[#This Row],[Order_Date]],"mmmm")</f>
        <v>September</v>
      </c>
      <c r="I666" s="7">
        <f>MONTH(Table1[[#This Row],[Order_Date]])</f>
        <v>9</v>
      </c>
      <c r="J666" s="7">
        <v>3</v>
      </c>
      <c r="K666" s="4">
        <v>909.69</v>
      </c>
      <c r="L666" s="4">
        <v>0</v>
      </c>
      <c r="M666" s="4">
        <v>2729.07</v>
      </c>
      <c r="N666" s="4">
        <f>(Table1[[#This Row],[Quantity]]*Table1[[#This Row],[Unit_Price]])*(1-Table1[[#This Row],[Discount_%]]/100)</f>
        <v>2729.07</v>
      </c>
      <c r="O666" s="4">
        <v>2035.19</v>
      </c>
      <c r="P666" s="4">
        <v>693.88</v>
      </c>
      <c r="Q666">
        <f>Table1[[#This Row],[Revenue]]-Table1[[#This Row],[Cost]]</f>
        <v>693.88000000000011</v>
      </c>
      <c r="R666" s="6">
        <f>Table1[[#This Row],[Profit]]/Table1[[#This Row],[Revenue]]</f>
        <v>0.25425511254749783</v>
      </c>
    </row>
    <row r="667" spans="1:18" x14ac:dyDescent="0.45">
      <c r="A667" s="1" t="s">
        <v>1333</v>
      </c>
      <c r="B667" s="1" t="s">
        <v>873</v>
      </c>
      <c r="C667" s="1" t="s">
        <v>2</v>
      </c>
      <c r="D667" s="1" t="s">
        <v>65</v>
      </c>
      <c r="E667" s="1" t="s">
        <v>4</v>
      </c>
      <c r="F667" s="2">
        <v>45759</v>
      </c>
      <c r="G667" s="1" t="str">
        <f>IF(WEEKDAY(Table1[[#This Row],[Order_Date]],2)&gt;=6,"Weekend","Weekday")</f>
        <v>Weekend</v>
      </c>
      <c r="H667" s="2" t="str">
        <f>TEXT(Table1[[#This Row],[Order_Date]],"mmmm")</f>
        <v>April</v>
      </c>
      <c r="I667" s="8">
        <f>MONTH(Table1[[#This Row],[Order_Date]])</f>
        <v>4</v>
      </c>
      <c r="J667" s="8">
        <v>5</v>
      </c>
      <c r="K667" s="1">
        <v>3168.55</v>
      </c>
      <c r="L667" s="1">
        <v>15</v>
      </c>
      <c r="M667" s="1">
        <v>13466.34</v>
      </c>
      <c r="N667" s="1">
        <f>(Table1[[#This Row],[Quantity]]*Table1[[#This Row],[Unit_Price]])*(1-Table1[[#This Row],[Discount_%]]/100)</f>
        <v>13466.3375</v>
      </c>
      <c r="O667" s="1">
        <v>9725.7199999999993</v>
      </c>
      <c r="P667" s="1">
        <v>3740.62</v>
      </c>
      <c r="Q667">
        <f>Table1[[#This Row],[Revenue]]-Table1[[#This Row],[Cost]]</f>
        <v>3740.6200000000008</v>
      </c>
      <c r="R667" s="6">
        <f>Table1[[#This Row],[Profit]]/Table1[[#This Row],[Revenue]]</f>
        <v>0.27777555000096538</v>
      </c>
    </row>
    <row r="668" spans="1:18" x14ac:dyDescent="0.45">
      <c r="A668" s="4" t="s">
        <v>1334</v>
      </c>
      <c r="B668" s="4" t="s">
        <v>1335</v>
      </c>
      <c r="C668" s="4" t="s">
        <v>12</v>
      </c>
      <c r="D668" s="4" t="s">
        <v>111</v>
      </c>
      <c r="E668" s="4" t="s">
        <v>9</v>
      </c>
      <c r="F668" s="5">
        <v>45800</v>
      </c>
      <c r="G668" s="4" t="str">
        <f>IF(WEEKDAY(Table1[[#This Row],[Order_Date]],2)&gt;=6,"Weekend","Weekday")</f>
        <v>Weekday</v>
      </c>
      <c r="H668" s="5" t="str">
        <f>TEXT(Table1[[#This Row],[Order_Date]],"mmmm")</f>
        <v>May</v>
      </c>
      <c r="I668" s="7">
        <f>MONTH(Table1[[#This Row],[Order_Date]])</f>
        <v>5</v>
      </c>
      <c r="J668" s="7">
        <v>1</v>
      </c>
      <c r="K668" s="4">
        <v>3699.43</v>
      </c>
      <c r="L668" s="4">
        <v>0</v>
      </c>
      <c r="M668" s="4">
        <v>3699.43</v>
      </c>
      <c r="N668" s="4">
        <f>(Table1[[#This Row],[Quantity]]*Table1[[#This Row],[Unit_Price]])*(1-Table1[[#This Row],[Discount_%]]/100)</f>
        <v>3699.43</v>
      </c>
      <c r="O668" s="4">
        <v>2497.5700000000002</v>
      </c>
      <c r="P668" s="4">
        <v>1201.8599999999999</v>
      </c>
      <c r="Q668">
        <f>Table1[[#This Row],[Revenue]]-Table1[[#This Row],[Cost]]</f>
        <v>1201.8599999999997</v>
      </c>
      <c r="R668" s="6">
        <f>Table1[[#This Row],[Profit]]/Table1[[#This Row],[Revenue]]</f>
        <v>0.32487707565760127</v>
      </c>
    </row>
    <row r="669" spans="1:18" x14ac:dyDescent="0.45">
      <c r="A669" s="1" t="s">
        <v>1336</v>
      </c>
      <c r="B669" s="1" t="s">
        <v>1337</v>
      </c>
      <c r="C669" s="1" t="s">
        <v>7</v>
      </c>
      <c r="D669" s="1" t="s">
        <v>134</v>
      </c>
      <c r="E669" s="1" t="s">
        <v>22</v>
      </c>
      <c r="F669" s="2">
        <v>45586</v>
      </c>
      <c r="G669" s="1" t="str">
        <f>IF(WEEKDAY(Table1[[#This Row],[Order_Date]],2)&gt;=6,"Weekend","Weekday")</f>
        <v>Weekday</v>
      </c>
      <c r="H669" s="2" t="str">
        <f>TEXT(Table1[[#This Row],[Order_Date]],"mmmm")</f>
        <v>October</v>
      </c>
      <c r="I669" s="8">
        <f>MONTH(Table1[[#This Row],[Order_Date]])</f>
        <v>10</v>
      </c>
      <c r="J669" s="8">
        <v>3</v>
      </c>
      <c r="K669" s="1">
        <v>1086.43</v>
      </c>
      <c r="L669" s="1">
        <v>5</v>
      </c>
      <c r="M669" s="1">
        <v>3096.33</v>
      </c>
      <c r="N669" s="1">
        <f>(Table1[[#This Row],[Quantity]]*Table1[[#This Row],[Unit_Price]])*(1-Table1[[#This Row],[Discount_%]]/100)</f>
        <v>3096.3254999999999</v>
      </c>
      <c r="O669" s="1">
        <v>2163.67</v>
      </c>
      <c r="P669" s="1">
        <v>932.66</v>
      </c>
      <c r="Q669">
        <f>Table1[[#This Row],[Revenue]]-Table1[[#This Row],[Cost]]</f>
        <v>932.65999999999985</v>
      </c>
      <c r="R669" s="6">
        <f>Table1[[#This Row],[Profit]]/Table1[[#This Row],[Revenue]]</f>
        <v>0.30121466381167383</v>
      </c>
    </row>
    <row r="670" spans="1:18" x14ac:dyDescent="0.45">
      <c r="A670" s="4" t="s">
        <v>1338</v>
      </c>
      <c r="B670" s="4" t="s">
        <v>1339</v>
      </c>
      <c r="C670" s="4" t="s">
        <v>12</v>
      </c>
      <c r="D670" s="4" t="s">
        <v>32</v>
      </c>
      <c r="E670" s="4" t="s">
        <v>4</v>
      </c>
      <c r="F670" s="5">
        <v>45720</v>
      </c>
      <c r="G670" s="4" t="str">
        <f>IF(WEEKDAY(Table1[[#This Row],[Order_Date]],2)&gt;=6,"Weekend","Weekday")</f>
        <v>Weekday</v>
      </c>
      <c r="H670" s="5" t="str">
        <f>TEXT(Table1[[#This Row],[Order_Date]],"mmmm")</f>
        <v>March</v>
      </c>
      <c r="I670" s="7">
        <f>MONTH(Table1[[#This Row],[Order_Date]])</f>
        <v>3</v>
      </c>
      <c r="J670" s="7">
        <v>5</v>
      </c>
      <c r="K670" s="4">
        <v>2430.1799999999998</v>
      </c>
      <c r="L670" s="4">
        <v>5</v>
      </c>
      <c r="M670" s="4">
        <v>11543.35</v>
      </c>
      <c r="N670" s="4">
        <f>(Table1[[#This Row],[Quantity]]*Table1[[#This Row],[Unit_Price]])*(1-Table1[[#This Row],[Discount_%]]/100)</f>
        <v>11543.355</v>
      </c>
      <c r="O670" s="4">
        <v>8493.09</v>
      </c>
      <c r="P670" s="4">
        <v>3050.26</v>
      </c>
      <c r="Q670">
        <f>Table1[[#This Row],[Revenue]]-Table1[[#This Row],[Cost]]</f>
        <v>3050.26</v>
      </c>
      <c r="R670" s="6">
        <f>Table1[[#This Row],[Profit]]/Table1[[#This Row],[Revenue]]</f>
        <v>0.26424391532787278</v>
      </c>
    </row>
    <row r="671" spans="1:18" x14ac:dyDescent="0.45">
      <c r="A671" s="1" t="s">
        <v>1340</v>
      </c>
      <c r="B671" s="1" t="s">
        <v>1341</v>
      </c>
      <c r="C671" s="1" t="s">
        <v>12</v>
      </c>
      <c r="D671" s="1" t="s">
        <v>32</v>
      </c>
      <c r="E671" s="1" t="s">
        <v>4</v>
      </c>
      <c r="F671" s="2">
        <v>45293</v>
      </c>
      <c r="G671" s="1" t="str">
        <f>IF(WEEKDAY(Table1[[#This Row],[Order_Date]],2)&gt;=6,"Weekend","Weekday")</f>
        <v>Weekday</v>
      </c>
      <c r="H671" s="2" t="str">
        <f>TEXT(Table1[[#This Row],[Order_Date]],"mmmm")</f>
        <v>January</v>
      </c>
      <c r="I671" s="8">
        <f>MONTH(Table1[[#This Row],[Order_Date]])</f>
        <v>1</v>
      </c>
      <c r="J671" s="8">
        <v>3</v>
      </c>
      <c r="K671" s="1">
        <v>4556.33</v>
      </c>
      <c r="L671" s="1">
        <v>5</v>
      </c>
      <c r="M671" s="1">
        <v>12985.54</v>
      </c>
      <c r="N671" s="1">
        <f>(Table1[[#This Row],[Quantity]]*Table1[[#This Row],[Unit_Price]])*(1-Table1[[#This Row],[Discount_%]]/100)</f>
        <v>12985.540499999999</v>
      </c>
      <c r="O671" s="1">
        <v>10135.68</v>
      </c>
      <c r="P671" s="1">
        <v>2849.86</v>
      </c>
      <c r="Q671">
        <f>Table1[[#This Row],[Revenue]]-Table1[[#This Row],[Cost]]</f>
        <v>2849.8600000000006</v>
      </c>
      <c r="R671" s="6">
        <f>Table1[[#This Row],[Profit]]/Table1[[#This Row],[Revenue]]</f>
        <v>0.21946411161953988</v>
      </c>
    </row>
    <row r="672" spans="1:18" x14ac:dyDescent="0.45">
      <c r="A672" s="4" t="s">
        <v>1342</v>
      </c>
      <c r="B672" s="4" t="s">
        <v>1343</v>
      </c>
      <c r="C672" s="4" t="s">
        <v>20</v>
      </c>
      <c r="D672" s="4" t="s">
        <v>103</v>
      </c>
      <c r="E672" s="4" t="s">
        <v>14</v>
      </c>
      <c r="F672" s="5">
        <v>45449</v>
      </c>
      <c r="G672" s="4" t="str">
        <f>IF(WEEKDAY(Table1[[#This Row],[Order_Date]],2)&gt;=6,"Weekend","Weekday")</f>
        <v>Weekday</v>
      </c>
      <c r="H672" s="5" t="str">
        <f>TEXT(Table1[[#This Row],[Order_Date]],"mmmm")</f>
        <v>June</v>
      </c>
      <c r="I672" s="7">
        <f>MONTH(Table1[[#This Row],[Order_Date]])</f>
        <v>6</v>
      </c>
      <c r="J672" s="7">
        <v>4</v>
      </c>
      <c r="K672" s="4">
        <v>286.11</v>
      </c>
      <c r="L672" s="4">
        <v>20</v>
      </c>
      <c r="M672" s="4">
        <v>915.55</v>
      </c>
      <c r="N672" s="4">
        <f>(Table1[[#This Row],[Quantity]]*Table1[[#This Row],[Unit_Price]])*(1-Table1[[#This Row],[Discount_%]]/100)</f>
        <v>915.55200000000013</v>
      </c>
      <c r="O672" s="4">
        <v>720.05</v>
      </c>
      <c r="P672" s="4">
        <v>195.5</v>
      </c>
      <c r="Q672">
        <f>Table1[[#This Row],[Revenue]]-Table1[[#This Row],[Cost]]</f>
        <v>195.5</v>
      </c>
      <c r="R672" s="6">
        <f>Table1[[#This Row],[Profit]]/Table1[[#This Row],[Revenue]]</f>
        <v>0.21353284910709411</v>
      </c>
    </row>
    <row r="673" spans="1:18" x14ac:dyDescent="0.45">
      <c r="A673" s="1" t="s">
        <v>1344</v>
      </c>
      <c r="B673" s="1" t="s">
        <v>1345</v>
      </c>
      <c r="C673" s="1" t="s">
        <v>7</v>
      </c>
      <c r="D673" s="1" t="s">
        <v>134</v>
      </c>
      <c r="E673" s="1" t="s">
        <v>9</v>
      </c>
      <c r="F673" s="2">
        <v>45364</v>
      </c>
      <c r="G673" s="1" t="str">
        <f>IF(WEEKDAY(Table1[[#This Row],[Order_Date]],2)&gt;=6,"Weekend","Weekday")</f>
        <v>Weekday</v>
      </c>
      <c r="H673" s="2" t="str">
        <f>TEXT(Table1[[#This Row],[Order_Date]],"mmmm")</f>
        <v>March</v>
      </c>
      <c r="I673" s="8">
        <f>MONTH(Table1[[#This Row],[Order_Date]])</f>
        <v>3</v>
      </c>
      <c r="J673" s="8">
        <v>5</v>
      </c>
      <c r="K673" s="1">
        <v>3991.63</v>
      </c>
      <c r="L673" s="1">
        <v>5</v>
      </c>
      <c r="M673" s="1">
        <v>18960.240000000002</v>
      </c>
      <c r="N673" s="1">
        <f>(Table1[[#This Row],[Quantity]]*Table1[[#This Row],[Unit_Price]])*(1-Table1[[#This Row],[Discount_%]]/100)</f>
        <v>18960.2425</v>
      </c>
      <c r="O673" s="1">
        <v>12683.3</v>
      </c>
      <c r="P673" s="1">
        <v>6276.94</v>
      </c>
      <c r="Q673">
        <f>Table1[[#This Row],[Revenue]]-Table1[[#This Row],[Cost]]</f>
        <v>6276.9400000000023</v>
      </c>
      <c r="R673" s="6">
        <f>Table1[[#This Row],[Profit]]/Table1[[#This Row],[Revenue]]</f>
        <v>0.33105804567874664</v>
      </c>
    </row>
    <row r="674" spans="1:18" x14ac:dyDescent="0.45">
      <c r="A674" s="4" t="s">
        <v>1346</v>
      </c>
      <c r="B674" s="4" t="s">
        <v>1347</v>
      </c>
      <c r="C674" s="4" t="s">
        <v>7</v>
      </c>
      <c r="D674" s="4" t="s">
        <v>46</v>
      </c>
      <c r="E674" s="4" t="s">
        <v>9</v>
      </c>
      <c r="F674" s="5">
        <v>45493</v>
      </c>
      <c r="G674" s="4" t="str">
        <f>IF(WEEKDAY(Table1[[#This Row],[Order_Date]],2)&gt;=6,"Weekend","Weekday")</f>
        <v>Weekend</v>
      </c>
      <c r="H674" s="5" t="str">
        <f>TEXT(Table1[[#This Row],[Order_Date]],"mmmm")</f>
        <v>July</v>
      </c>
      <c r="I674" s="7">
        <f>MONTH(Table1[[#This Row],[Order_Date]])</f>
        <v>7</v>
      </c>
      <c r="J674" s="7">
        <v>2</v>
      </c>
      <c r="K674" s="4">
        <v>4725.8100000000004</v>
      </c>
      <c r="L674" s="4">
        <v>10</v>
      </c>
      <c r="M674" s="4">
        <v>8506.4599999999991</v>
      </c>
      <c r="N674" s="4">
        <f>(Table1[[#This Row],[Quantity]]*Table1[[#This Row],[Unit_Price]])*(1-Table1[[#This Row],[Discount_%]]/100)</f>
        <v>8506.4580000000005</v>
      </c>
      <c r="O674" s="4">
        <v>5420.31</v>
      </c>
      <c r="P674" s="4">
        <v>3086.15</v>
      </c>
      <c r="Q674">
        <f>Table1[[#This Row],[Revenue]]-Table1[[#This Row],[Cost]]</f>
        <v>3086.1499999999987</v>
      </c>
      <c r="R674" s="6">
        <f>Table1[[#This Row],[Profit]]/Table1[[#This Row],[Revenue]]</f>
        <v>0.36280074202429685</v>
      </c>
    </row>
    <row r="675" spans="1:18" x14ac:dyDescent="0.45">
      <c r="A675" s="1" t="s">
        <v>1348</v>
      </c>
      <c r="B675" s="1" t="s">
        <v>1349</v>
      </c>
      <c r="C675" s="1" t="s">
        <v>20</v>
      </c>
      <c r="D675" s="1" t="s">
        <v>60</v>
      </c>
      <c r="E675" s="1" t="s">
        <v>9</v>
      </c>
      <c r="F675" s="2">
        <v>45990</v>
      </c>
      <c r="G675" s="1" t="str">
        <f>IF(WEEKDAY(Table1[[#This Row],[Order_Date]],2)&gt;=6,"Weekend","Weekday")</f>
        <v>Weekend</v>
      </c>
      <c r="H675" s="2" t="str">
        <f>TEXT(Table1[[#This Row],[Order_Date]],"mmmm")</f>
        <v>November</v>
      </c>
      <c r="I675" s="8">
        <f>MONTH(Table1[[#This Row],[Order_Date]])</f>
        <v>11</v>
      </c>
      <c r="J675" s="8">
        <v>4</v>
      </c>
      <c r="K675" s="1">
        <v>2468.6999999999998</v>
      </c>
      <c r="L675" s="1">
        <v>10</v>
      </c>
      <c r="M675" s="1">
        <v>8887.32</v>
      </c>
      <c r="N675" s="1">
        <f>(Table1[[#This Row],[Quantity]]*Table1[[#This Row],[Unit_Price]])*(1-Table1[[#This Row],[Discount_%]]/100)</f>
        <v>8887.32</v>
      </c>
      <c r="O675" s="1">
        <v>7251.05</v>
      </c>
      <c r="P675" s="1">
        <v>1636.27</v>
      </c>
      <c r="Q675">
        <f>Table1[[#This Row],[Revenue]]-Table1[[#This Row],[Cost]]</f>
        <v>1636.2699999999995</v>
      </c>
      <c r="R675" s="6">
        <f>Table1[[#This Row],[Profit]]/Table1[[#This Row],[Revenue]]</f>
        <v>0.18411287092171769</v>
      </c>
    </row>
    <row r="676" spans="1:18" x14ac:dyDescent="0.45">
      <c r="A676" s="4" t="s">
        <v>1350</v>
      </c>
      <c r="B676" s="4" t="s">
        <v>1351</v>
      </c>
      <c r="C676" s="4" t="s">
        <v>12</v>
      </c>
      <c r="D676" s="4" t="s">
        <v>38</v>
      </c>
      <c r="E676" s="4" t="s">
        <v>4</v>
      </c>
      <c r="F676" s="5">
        <v>45958</v>
      </c>
      <c r="G676" s="4" t="str">
        <f>IF(WEEKDAY(Table1[[#This Row],[Order_Date]],2)&gt;=6,"Weekend","Weekday")</f>
        <v>Weekday</v>
      </c>
      <c r="H676" s="5" t="str">
        <f>TEXT(Table1[[#This Row],[Order_Date]],"mmmm")</f>
        <v>October</v>
      </c>
      <c r="I676" s="7">
        <f>MONTH(Table1[[#This Row],[Order_Date]])</f>
        <v>10</v>
      </c>
      <c r="J676" s="7">
        <v>2</v>
      </c>
      <c r="K676" s="4">
        <v>2507.9499999999998</v>
      </c>
      <c r="L676" s="4">
        <v>10</v>
      </c>
      <c r="M676" s="4">
        <v>4514.3100000000004</v>
      </c>
      <c r="N676" s="4">
        <f>(Table1[[#This Row],[Quantity]]*Table1[[#This Row],[Unit_Price]])*(1-Table1[[#This Row],[Discount_%]]/100)</f>
        <v>4514.3099999999995</v>
      </c>
      <c r="O676" s="4">
        <v>3298.2</v>
      </c>
      <c r="P676" s="4">
        <v>1216.1099999999999</v>
      </c>
      <c r="Q676">
        <f>Table1[[#This Row],[Revenue]]-Table1[[#This Row],[Cost]]</f>
        <v>1216.1100000000006</v>
      </c>
      <c r="R676" s="6">
        <f>Table1[[#This Row],[Profit]]/Table1[[#This Row],[Revenue]]</f>
        <v>0.26939000644616778</v>
      </c>
    </row>
    <row r="677" spans="1:18" x14ac:dyDescent="0.45">
      <c r="A677" s="1" t="s">
        <v>1352</v>
      </c>
      <c r="B677" s="1" t="s">
        <v>1353</v>
      </c>
      <c r="C677" s="1" t="s">
        <v>20</v>
      </c>
      <c r="D677" s="1" t="s">
        <v>60</v>
      </c>
      <c r="E677" s="1" t="s">
        <v>22</v>
      </c>
      <c r="F677" s="2">
        <v>45387</v>
      </c>
      <c r="G677" s="1" t="str">
        <f>IF(WEEKDAY(Table1[[#This Row],[Order_Date]],2)&gt;=6,"Weekend","Weekday")</f>
        <v>Weekday</v>
      </c>
      <c r="H677" s="2" t="str">
        <f>TEXT(Table1[[#This Row],[Order_Date]],"mmmm")</f>
        <v>April</v>
      </c>
      <c r="I677" s="8">
        <f>MONTH(Table1[[#This Row],[Order_Date]])</f>
        <v>4</v>
      </c>
      <c r="J677" s="8">
        <v>3</v>
      </c>
      <c r="K677" s="1">
        <v>2605.25</v>
      </c>
      <c r="L677" s="1">
        <v>10</v>
      </c>
      <c r="M677" s="1">
        <v>7034.18</v>
      </c>
      <c r="N677" s="1">
        <f>(Table1[[#This Row],[Quantity]]*Table1[[#This Row],[Unit_Price]])*(1-Table1[[#This Row],[Discount_%]]/100)</f>
        <v>7034.1750000000002</v>
      </c>
      <c r="O677" s="1">
        <v>5086.28</v>
      </c>
      <c r="P677" s="1">
        <v>1947.9</v>
      </c>
      <c r="Q677">
        <f>Table1[[#This Row],[Revenue]]-Table1[[#This Row],[Cost]]</f>
        <v>1947.9000000000005</v>
      </c>
      <c r="R677" s="6">
        <f>Table1[[#This Row],[Profit]]/Table1[[#This Row],[Revenue]]</f>
        <v>0.2769192713294229</v>
      </c>
    </row>
    <row r="678" spans="1:18" x14ac:dyDescent="0.45">
      <c r="A678" s="4" t="s">
        <v>1354</v>
      </c>
      <c r="B678" s="4" t="s">
        <v>1355</v>
      </c>
      <c r="C678" s="4" t="s">
        <v>28</v>
      </c>
      <c r="D678" s="4" t="s">
        <v>85</v>
      </c>
      <c r="E678" s="4" t="s">
        <v>4</v>
      </c>
      <c r="F678" s="5">
        <v>45296</v>
      </c>
      <c r="G678" s="4" t="str">
        <f>IF(WEEKDAY(Table1[[#This Row],[Order_Date]],2)&gt;=6,"Weekend","Weekday")</f>
        <v>Weekday</v>
      </c>
      <c r="H678" s="5" t="str">
        <f>TEXT(Table1[[#This Row],[Order_Date]],"mmmm")</f>
        <v>January</v>
      </c>
      <c r="I678" s="7">
        <f>MONTH(Table1[[#This Row],[Order_Date]])</f>
        <v>1</v>
      </c>
      <c r="J678" s="7">
        <v>1</v>
      </c>
      <c r="K678" s="4">
        <v>4341.33</v>
      </c>
      <c r="L678" s="4">
        <v>5</v>
      </c>
      <c r="M678" s="4">
        <v>4124.26</v>
      </c>
      <c r="N678" s="4">
        <f>(Table1[[#This Row],[Quantity]]*Table1[[#This Row],[Unit_Price]])*(1-Table1[[#This Row],[Discount_%]]/100)</f>
        <v>4124.2635</v>
      </c>
      <c r="O678" s="4">
        <v>3485.76</v>
      </c>
      <c r="P678" s="4">
        <v>638.5</v>
      </c>
      <c r="Q678">
        <f>Table1[[#This Row],[Revenue]]-Table1[[#This Row],[Cost]]</f>
        <v>638.5</v>
      </c>
      <c r="R678" s="6">
        <f>Table1[[#This Row],[Profit]]/Table1[[#This Row],[Revenue]]</f>
        <v>0.15481565177753098</v>
      </c>
    </row>
    <row r="679" spans="1:18" x14ac:dyDescent="0.45">
      <c r="A679" s="1" t="s">
        <v>1356</v>
      </c>
      <c r="B679" s="1" t="s">
        <v>372</v>
      </c>
      <c r="C679" s="1" t="s">
        <v>2</v>
      </c>
      <c r="D679" s="1" t="s">
        <v>3</v>
      </c>
      <c r="E679" s="1" t="s">
        <v>4</v>
      </c>
      <c r="F679" s="2">
        <v>45701</v>
      </c>
      <c r="G679" s="1" t="str">
        <f>IF(WEEKDAY(Table1[[#This Row],[Order_Date]],2)&gt;=6,"Weekend","Weekday")</f>
        <v>Weekday</v>
      </c>
      <c r="H679" s="2" t="str">
        <f>TEXT(Table1[[#This Row],[Order_Date]],"mmmm")</f>
        <v>February</v>
      </c>
      <c r="I679" s="8">
        <f>MONTH(Table1[[#This Row],[Order_Date]])</f>
        <v>2</v>
      </c>
      <c r="J679" s="8">
        <v>3</v>
      </c>
      <c r="K679" s="1">
        <v>3050.37</v>
      </c>
      <c r="L679" s="1">
        <v>5</v>
      </c>
      <c r="M679" s="1">
        <v>8693.5499999999993</v>
      </c>
      <c r="N679" s="1">
        <f>(Table1[[#This Row],[Quantity]]*Table1[[#This Row],[Unit_Price]])*(1-Table1[[#This Row],[Discount_%]]/100)</f>
        <v>8693.5545000000002</v>
      </c>
      <c r="O679" s="1">
        <v>6501.49</v>
      </c>
      <c r="P679" s="1">
        <v>2192.06</v>
      </c>
      <c r="Q679">
        <f>Table1[[#This Row],[Revenue]]-Table1[[#This Row],[Cost]]</f>
        <v>2192.0599999999995</v>
      </c>
      <c r="R679" s="6">
        <f>Table1[[#This Row],[Profit]]/Table1[[#This Row],[Revenue]]</f>
        <v>0.25214785674436796</v>
      </c>
    </row>
    <row r="680" spans="1:18" x14ac:dyDescent="0.45">
      <c r="A680" s="4" t="s">
        <v>1357</v>
      </c>
      <c r="B680" s="4" t="s">
        <v>1358</v>
      </c>
      <c r="C680" s="4" t="s">
        <v>28</v>
      </c>
      <c r="D680" s="4" t="s">
        <v>29</v>
      </c>
      <c r="E680" s="4" t="s">
        <v>9</v>
      </c>
      <c r="F680" s="5">
        <v>45852</v>
      </c>
      <c r="G680" s="4" t="str">
        <f>IF(WEEKDAY(Table1[[#This Row],[Order_Date]],2)&gt;=6,"Weekend","Weekday")</f>
        <v>Weekday</v>
      </c>
      <c r="H680" s="5" t="str">
        <f>TEXT(Table1[[#This Row],[Order_Date]],"mmmm")</f>
        <v>July</v>
      </c>
      <c r="I680" s="7">
        <f>MONTH(Table1[[#This Row],[Order_Date]])</f>
        <v>7</v>
      </c>
      <c r="J680" s="7">
        <v>3</v>
      </c>
      <c r="K680" s="4">
        <v>1082.33</v>
      </c>
      <c r="L680" s="4">
        <v>0</v>
      </c>
      <c r="M680" s="4">
        <v>3246.99</v>
      </c>
      <c r="N680" s="4">
        <f>(Table1[[#This Row],[Quantity]]*Table1[[#This Row],[Unit_Price]])*(1-Table1[[#This Row],[Discount_%]]/100)</f>
        <v>3246.99</v>
      </c>
      <c r="O680" s="4">
        <v>2036.89</v>
      </c>
      <c r="P680" s="4">
        <v>1210.0999999999999</v>
      </c>
      <c r="Q680">
        <f>Table1[[#This Row],[Revenue]]-Table1[[#This Row],[Cost]]</f>
        <v>1210.0999999999997</v>
      </c>
      <c r="R680" s="6">
        <f>Table1[[#This Row],[Profit]]/Table1[[#This Row],[Revenue]]</f>
        <v>0.37268362391014448</v>
      </c>
    </row>
    <row r="681" spans="1:18" x14ac:dyDescent="0.45">
      <c r="A681" s="1" t="s">
        <v>1359</v>
      </c>
      <c r="B681" s="1" t="s">
        <v>1360</v>
      </c>
      <c r="C681" s="1" t="s">
        <v>7</v>
      </c>
      <c r="D681" s="1" t="s">
        <v>71</v>
      </c>
      <c r="E681" s="1" t="s">
        <v>14</v>
      </c>
      <c r="F681" s="2">
        <v>45780</v>
      </c>
      <c r="G681" s="1" t="str">
        <f>IF(WEEKDAY(Table1[[#This Row],[Order_Date]],2)&gt;=6,"Weekend","Weekday")</f>
        <v>Weekend</v>
      </c>
      <c r="H681" s="2" t="str">
        <f>TEXT(Table1[[#This Row],[Order_Date]],"mmmm")</f>
        <v>May</v>
      </c>
      <c r="I681" s="8">
        <f>MONTH(Table1[[#This Row],[Order_Date]])</f>
        <v>5</v>
      </c>
      <c r="J681" s="8">
        <v>5</v>
      </c>
      <c r="K681" s="1">
        <v>2251.83</v>
      </c>
      <c r="L681" s="1">
        <v>20</v>
      </c>
      <c r="M681" s="1">
        <v>9007.32</v>
      </c>
      <c r="N681" s="1">
        <f>(Table1[[#This Row],[Quantity]]*Table1[[#This Row],[Unit_Price]])*(1-Table1[[#This Row],[Discount_%]]/100)</f>
        <v>9007.32</v>
      </c>
      <c r="O681" s="1">
        <v>7311.62</v>
      </c>
      <c r="P681" s="1">
        <v>1695.7</v>
      </c>
      <c r="Q681">
        <f>Table1[[#This Row],[Revenue]]-Table1[[#This Row],[Cost]]</f>
        <v>1695.6999999999998</v>
      </c>
      <c r="R681" s="6">
        <f>Table1[[#This Row],[Profit]]/Table1[[#This Row],[Revenue]]</f>
        <v>0.18825799460882928</v>
      </c>
    </row>
    <row r="682" spans="1:18" x14ac:dyDescent="0.45">
      <c r="A682" s="4" t="s">
        <v>1361</v>
      </c>
      <c r="B682" s="4" t="s">
        <v>793</v>
      </c>
      <c r="C682" s="4" t="s">
        <v>7</v>
      </c>
      <c r="D682" s="4" t="s">
        <v>106</v>
      </c>
      <c r="E682" s="4" t="s">
        <v>22</v>
      </c>
      <c r="F682" s="5">
        <v>45801</v>
      </c>
      <c r="G682" s="4" t="str">
        <f>IF(WEEKDAY(Table1[[#This Row],[Order_Date]],2)&gt;=6,"Weekend","Weekday")</f>
        <v>Weekend</v>
      </c>
      <c r="H682" s="5" t="str">
        <f>TEXT(Table1[[#This Row],[Order_Date]],"mmmm")</f>
        <v>May</v>
      </c>
      <c r="I682" s="7">
        <f>MONTH(Table1[[#This Row],[Order_Date]])</f>
        <v>5</v>
      </c>
      <c r="J682" s="7">
        <v>3</v>
      </c>
      <c r="K682" s="4">
        <v>1628.31</v>
      </c>
      <c r="L682" s="4">
        <v>5</v>
      </c>
      <c r="M682" s="4">
        <v>4640.68</v>
      </c>
      <c r="N682" s="4">
        <f>(Table1[[#This Row],[Quantity]]*Table1[[#This Row],[Unit_Price]])*(1-Table1[[#This Row],[Discount_%]]/100)</f>
        <v>4640.6835000000001</v>
      </c>
      <c r="O682" s="4">
        <v>3081.47</v>
      </c>
      <c r="P682" s="4">
        <v>1559.21</v>
      </c>
      <c r="Q682">
        <f>Table1[[#This Row],[Revenue]]-Table1[[#This Row],[Cost]]</f>
        <v>1559.2100000000005</v>
      </c>
      <c r="R682" s="6">
        <f>Table1[[#This Row],[Profit]]/Table1[[#This Row],[Revenue]]</f>
        <v>0.33598739839851055</v>
      </c>
    </row>
    <row r="683" spans="1:18" x14ac:dyDescent="0.45">
      <c r="A683" s="1" t="s">
        <v>1362</v>
      </c>
      <c r="B683" s="1" t="s">
        <v>1363</v>
      </c>
      <c r="C683" s="1" t="s">
        <v>12</v>
      </c>
      <c r="D683" s="1" t="s">
        <v>32</v>
      </c>
      <c r="E683" s="1" t="s">
        <v>22</v>
      </c>
      <c r="F683" s="2">
        <v>46005</v>
      </c>
      <c r="G683" s="1" t="str">
        <f>IF(WEEKDAY(Table1[[#This Row],[Order_Date]],2)&gt;=6,"Weekend","Weekday")</f>
        <v>Weekend</v>
      </c>
      <c r="H683" s="2" t="str">
        <f>TEXT(Table1[[#This Row],[Order_Date]],"mmmm")</f>
        <v>December</v>
      </c>
      <c r="I683" s="8">
        <f>MONTH(Table1[[#This Row],[Order_Date]])</f>
        <v>12</v>
      </c>
      <c r="J683" s="8">
        <v>5</v>
      </c>
      <c r="K683" s="1">
        <v>4860.51</v>
      </c>
      <c r="L683" s="1">
        <v>0</v>
      </c>
      <c r="M683" s="1">
        <v>24302.55</v>
      </c>
      <c r="N683" s="1">
        <f>(Table1[[#This Row],[Quantity]]*Table1[[#This Row],[Unit_Price]])*(1-Table1[[#This Row],[Discount_%]]/100)</f>
        <v>24302.550000000003</v>
      </c>
      <c r="O683" s="1">
        <v>15922.7</v>
      </c>
      <c r="P683" s="1">
        <v>8379.85</v>
      </c>
      <c r="Q683">
        <f>Table1[[#This Row],[Revenue]]-Table1[[#This Row],[Cost]]</f>
        <v>8379.8499999999985</v>
      </c>
      <c r="R683" s="6">
        <f>Table1[[#This Row],[Profit]]/Table1[[#This Row],[Revenue]]</f>
        <v>0.34481361009441397</v>
      </c>
    </row>
    <row r="684" spans="1:18" x14ac:dyDescent="0.45">
      <c r="A684" s="4" t="s">
        <v>1364</v>
      </c>
      <c r="B684" s="4" t="s">
        <v>1365</v>
      </c>
      <c r="C684" s="4" t="s">
        <v>20</v>
      </c>
      <c r="D684" s="4" t="s">
        <v>57</v>
      </c>
      <c r="E684" s="4" t="s">
        <v>4</v>
      </c>
      <c r="F684" s="5">
        <v>45806</v>
      </c>
      <c r="G684" s="4" t="str">
        <f>IF(WEEKDAY(Table1[[#This Row],[Order_Date]],2)&gt;=6,"Weekend","Weekday")</f>
        <v>Weekday</v>
      </c>
      <c r="H684" s="5" t="str">
        <f>TEXT(Table1[[#This Row],[Order_Date]],"mmmm")</f>
        <v>May</v>
      </c>
      <c r="I684" s="7">
        <f>MONTH(Table1[[#This Row],[Order_Date]])</f>
        <v>5</v>
      </c>
      <c r="J684" s="7">
        <v>2</v>
      </c>
      <c r="K684" s="4">
        <v>2436.5300000000002</v>
      </c>
      <c r="L684" s="4">
        <v>10</v>
      </c>
      <c r="M684" s="4">
        <v>4385.75</v>
      </c>
      <c r="N684" s="4">
        <f>(Table1[[#This Row],[Quantity]]*Table1[[#This Row],[Unit_Price]])*(1-Table1[[#This Row],[Discount_%]]/100)</f>
        <v>4385.7540000000008</v>
      </c>
      <c r="O684" s="4">
        <v>3385.49</v>
      </c>
      <c r="P684" s="4">
        <v>1000.26</v>
      </c>
      <c r="Q684">
        <f>Table1[[#This Row],[Revenue]]-Table1[[#This Row],[Cost]]</f>
        <v>1000.2600000000002</v>
      </c>
      <c r="R684" s="6">
        <f>Table1[[#This Row],[Profit]]/Table1[[#This Row],[Revenue]]</f>
        <v>0.22807045545231716</v>
      </c>
    </row>
    <row r="685" spans="1:18" x14ac:dyDescent="0.45">
      <c r="A685" s="1" t="s">
        <v>1366</v>
      </c>
      <c r="B685" s="1" t="s">
        <v>1367</v>
      </c>
      <c r="C685" s="1" t="s">
        <v>12</v>
      </c>
      <c r="D685" s="1" t="s">
        <v>32</v>
      </c>
      <c r="E685" s="1" t="s">
        <v>22</v>
      </c>
      <c r="F685" s="2">
        <v>45361</v>
      </c>
      <c r="G685" s="1" t="str">
        <f>IF(WEEKDAY(Table1[[#This Row],[Order_Date]],2)&gt;=6,"Weekend","Weekday")</f>
        <v>Weekend</v>
      </c>
      <c r="H685" s="2" t="str">
        <f>TEXT(Table1[[#This Row],[Order_Date]],"mmmm")</f>
        <v>March</v>
      </c>
      <c r="I685" s="8">
        <f>MONTH(Table1[[#This Row],[Order_Date]])</f>
        <v>3</v>
      </c>
      <c r="J685" s="8">
        <v>3</v>
      </c>
      <c r="K685" s="1">
        <v>3493.41</v>
      </c>
      <c r="L685" s="1">
        <v>5</v>
      </c>
      <c r="M685" s="1">
        <v>9956.2199999999993</v>
      </c>
      <c r="N685" s="1">
        <f>(Table1[[#This Row],[Quantity]]*Table1[[#This Row],[Unit_Price]])*(1-Table1[[#This Row],[Discount_%]]/100)</f>
        <v>9956.218499999999</v>
      </c>
      <c r="O685" s="1">
        <v>6308.35</v>
      </c>
      <c r="P685" s="1">
        <v>3647.87</v>
      </c>
      <c r="Q685">
        <f>Table1[[#This Row],[Revenue]]-Table1[[#This Row],[Cost]]</f>
        <v>3647.869999999999</v>
      </c>
      <c r="R685" s="6">
        <f>Table1[[#This Row],[Profit]]/Table1[[#This Row],[Revenue]]</f>
        <v>0.36639106006094685</v>
      </c>
    </row>
    <row r="686" spans="1:18" x14ac:dyDescent="0.45">
      <c r="A686" s="4" t="s">
        <v>1368</v>
      </c>
      <c r="B686" s="4" t="s">
        <v>1369</v>
      </c>
      <c r="C686" s="4" t="s">
        <v>20</v>
      </c>
      <c r="D686" s="4" t="s">
        <v>21</v>
      </c>
      <c r="E686" s="4" t="s">
        <v>4</v>
      </c>
      <c r="F686" s="5">
        <v>45545</v>
      </c>
      <c r="G686" s="4" t="str">
        <f>IF(WEEKDAY(Table1[[#This Row],[Order_Date]],2)&gt;=6,"Weekend","Weekday")</f>
        <v>Weekday</v>
      </c>
      <c r="H686" s="5" t="str">
        <f>TEXT(Table1[[#This Row],[Order_Date]],"mmmm")</f>
        <v>September</v>
      </c>
      <c r="I686" s="7">
        <f>MONTH(Table1[[#This Row],[Order_Date]])</f>
        <v>9</v>
      </c>
      <c r="J686" s="7">
        <v>4</v>
      </c>
      <c r="K686" s="4">
        <v>4041.74</v>
      </c>
      <c r="L686" s="4">
        <v>20</v>
      </c>
      <c r="M686" s="4">
        <v>12933.57</v>
      </c>
      <c r="N686" s="4">
        <f>(Table1[[#This Row],[Quantity]]*Table1[[#This Row],[Unit_Price]])*(1-Table1[[#This Row],[Discount_%]]/100)</f>
        <v>12933.567999999999</v>
      </c>
      <c r="O686" s="4">
        <v>8661.48</v>
      </c>
      <c r="P686" s="4">
        <v>4272.09</v>
      </c>
      <c r="Q686">
        <f>Table1[[#This Row],[Revenue]]-Table1[[#This Row],[Cost]]</f>
        <v>4272.09</v>
      </c>
      <c r="R686" s="6">
        <f>Table1[[#This Row],[Profit]]/Table1[[#This Row],[Revenue]]</f>
        <v>0.3303101927774002</v>
      </c>
    </row>
    <row r="687" spans="1:18" x14ac:dyDescent="0.45">
      <c r="A687" s="1" t="s">
        <v>1370</v>
      </c>
      <c r="B687" s="1" t="s">
        <v>1371</v>
      </c>
      <c r="C687" s="1" t="s">
        <v>7</v>
      </c>
      <c r="D687" s="1" t="s">
        <v>46</v>
      </c>
      <c r="E687" s="1" t="s">
        <v>9</v>
      </c>
      <c r="F687" s="2">
        <v>45344</v>
      </c>
      <c r="G687" s="1" t="str">
        <f>IF(WEEKDAY(Table1[[#This Row],[Order_Date]],2)&gt;=6,"Weekend","Weekday")</f>
        <v>Weekday</v>
      </c>
      <c r="H687" s="2" t="str">
        <f>TEXT(Table1[[#This Row],[Order_Date]],"mmmm")</f>
        <v>February</v>
      </c>
      <c r="I687" s="8">
        <f>MONTH(Table1[[#This Row],[Order_Date]])</f>
        <v>2</v>
      </c>
      <c r="J687" s="8">
        <v>1</v>
      </c>
      <c r="K687" s="1">
        <v>3987.63</v>
      </c>
      <c r="L687" s="1">
        <v>20</v>
      </c>
      <c r="M687" s="1">
        <v>3190.1</v>
      </c>
      <c r="N687" s="1">
        <f>(Table1[[#This Row],[Quantity]]*Table1[[#This Row],[Unit_Price]])*(1-Table1[[#This Row],[Discount_%]]/100)</f>
        <v>3190.1040000000003</v>
      </c>
      <c r="O687" s="1">
        <v>2704.05</v>
      </c>
      <c r="P687" s="1">
        <v>486.05</v>
      </c>
      <c r="Q687">
        <f>Table1[[#This Row],[Revenue]]-Table1[[#This Row],[Cost]]</f>
        <v>486.04999999999973</v>
      </c>
      <c r="R687" s="6">
        <f>Table1[[#This Row],[Profit]]/Table1[[#This Row],[Revenue]]</f>
        <v>0.15236199492178928</v>
      </c>
    </row>
    <row r="688" spans="1:18" x14ac:dyDescent="0.45">
      <c r="A688" s="4" t="s">
        <v>1372</v>
      </c>
      <c r="B688" s="4" t="s">
        <v>1373</v>
      </c>
      <c r="C688" s="4" t="s">
        <v>2</v>
      </c>
      <c r="D688" s="4" t="s">
        <v>82</v>
      </c>
      <c r="E688" s="4" t="s">
        <v>9</v>
      </c>
      <c r="F688" s="5">
        <v>45534</v>
      </c>
      <c r="G688" s="4" t="str">
        <f>IF(WEEKDAY(Table1[[#This Row],[Order_Date]],2)&gt;=6,"Weekend","Weekday")</f>
        <v>Weekday</v>
      </c>
      <c r="H688" s="5" t="str">
        <f>TEXT(Table1[[#This Row],[Order_Date]],"mmmm")</f>
        <v>August</v>
      </c>
      <c r="I688" s="7">
        <f>MONTH(Table1[[#This Row],[Order_Date]])</f>
        <v>8</v>
      </c>
      <c r="J688" s="7">
        <v>2</v>
      </c>
      <c r="K688" s="4">
        <v>4159.5</v>
      </c>
      <c r="L688" s="4">
        <v>10</v>
      </c>
      <c r="M688" s="4">
        <v>7487.1</v>
      </c>
      <c r="N688" s="4">
        <f>(Table1[[#This Row],[Quantity]]*Table1[[#This Row],[Unit_Price]])*(1-Table1[[#This Row],[Discount_%]]/100)</f>
        <v>7487.1</v>
      </c>
      <c r="O688" s="4">
        <v>5043.72</v>
      </c>
      <c r="P688" s="4">
        <v>2443.38</v>
      </c>
      <c r="Q688">
        <f>Table1[[#This Row],[Revenue]]-Table1[[#This Row],[Cost]]</f>
        <v>2443.38</v>
      </c>
      <c r="R688" s="6">
        <f>Table1[[#This Row],[Profit]]/Table1[[#This Row],[Revenue]]</f>
        <v>0.32634531393997673</v>
      </c>
    </row>
    <row r="689" spans="1:18" x14ac:dyDescent="0.45">
      <c r="A689" s="1" t="s">
        <v>1374</v>
      </c>
      <c r="B689" s="1" t="s">
        <v>1375</v>
      </c>
      <c r="C689" s="1" t="s">
        <v>28</v>
      </c>
      <c r="D689" s="1" t="s">
        <v>29</v>
      </c>
      <c r="E689" s="1" t="s">
        <v>9</v>
      </c>
      <c r="F689" s="2">
        <v>45997</v>
      </c>
      <c r="G689" s="1" t="str">
        <f>IF(WEEKDAY(Table1[[#This Row],[Order_Date]],2)&gt;=6,"Weekend","Weekday")</f>
        <v>Weekend</v>
      </c>
      <c r="H689" s="2" t="str">
        <f>TEXT(Table1[[#This Row],[Order_Date]],"mmmm")</f>
        <v>December</v>
      </c>
      <c r="I689" s="8">
        <f>MONTH(Table1[[#This Row],[Order_Date]])</f>
        <v>12</v>
      </c>
      <c r="J689" s="8">
        <v>4</v>
      </c>
      <c r="K689" s="1">
        <v>4187.3100000000004</v>
      </c>
      <c r="L689" s="1">
        <v>10</v>
      </c>
      <c r="M689" s="1">
        <v>15074.32</v>
      </c>
      <c r="N689" s="1">
        <f>(Table1[[#This Row],[Quantity]]*Table1[[#This Row],[Unit_Price]])*(1-Table1[[#This Row],[Discount_%]]/100)</f>
        <v>15074.316000000003</v>
      </c>
      <c r="O689" s="1">
        <v>11835.14</v>
      </c>
      <c r="P689" s="1">
        <v>3239.18</v>
      </c>
      <c r="Q689">
        <f>Table1[[#This Row],[Revenue]]-Table1[[#This Row],[Cost]]</f>
        <v>3239.1800000000003</v>
      </c>
      <c r="R689" s="6">
        <f>Table1[[#This Row],[Profit]]/Table1[[#This Row],[Revenue]]</f>
        <v>0.214880671234258</v>
      </c>
    </row>
    <row r="690" spans="1:18" x14ac:dyDescent="0.45">
      <c r="A690" s="4" t="s">
        <v>1376</v>
      </c>
      <c r="B690" s="4" t="s">
        <v>1036</v>
      </c>
      <c r="C690" s="4" t="s">
        <v>2</v>
      </c>
      <c r="D690" s="4" t="s">
        <v>82</v>
      </c>
      <c r="E690" s="4" t="s">
        <v>9</v>
      </c>
      <c r="F690" s="5">
        <v>45348</v>
      </c>
      <c r="G690" s="4" t="str">
        <f>IF(WEEKDAY(Table1[[#This Row],[Order_Date]],2)&gt;=6,"Weekend","Weekday")</f>
        <v>Weekday</v>
      </c>
      <c r="H690" s="5" t="str">
        <f>TEXT(Table1[[#This Row],[Order_Date]],"mmmm")</f>
        <v>February</v>
      </c>
      <c r="I690" s="7">
        <f>MONTH(Table1[[#This Row],[Order_Date]])</f>
        <v>2</v>
      </c>
      <c r="J690" s="7">
        <v>5</v>
      </c>
      <c r="K690" s="4">
        <v>3791.8</v>
      </c>
      <c r="L690" s="4">
        <v>20</v>
      </c>
      <c r="M690" s="4">
        <v>15167.2</v>
      </c>
      <c r="N690" s="4">
        <f>(Table1[[#This Row],[Quantity]]*Table1[[#This Row],[Unit_Price]])*(1-Table1[[#This Row],[Discount_%]]/100)</f>
        <v>15167.2</v>
      </c>
      <c r="O690" s="4">
        <v>12015.92</v>
      </c>
      <c r="P690" s="4">
        <v>3151.28</v>
      </c>
      <c r="Q690">
        <f>Table1[[#This Row],[Revenue]]-Table1[[#This Row],[Cost]]</f>
        <v>3151.2800000000007</v>
      </c>
      <c r="R690" s="6">
        <f>Table1[[#This Row],[Profit]]/Table1[[#This Row],[Revenue]]</f>
        <v>0.20776939712010128</v>
      </c>
    </row>
    <row r="691" spans="1:18" x14ac:dyDescent="0.45">
      <c r="A691" s="1" t="s">
        <v>1377</v>
      </c>
      <c r="B691" s="1" t="s">
        <v>1378</v>
      </c>
      <c r="C691" s="1" t="s">
        <v>12</v>
      </c>
      <c r="D691" s="1" t="s">
        <v>32</v>
      </c>
      <c r="E691" s="1" t="s">
        <v>14</v>
      </c>
      <c r="F691" s="2">
        <v>45856</v>
      </c>
      <c r="G691" s="1" t="str">
        <f>IF(WEEKDAY(Table1[[#This Row],[Order_Date]],2)&gt;=6,"Weekend","Weekday")</f>
        <v>Weekday</v>
      </c>
      <c r="H691" s="2" t="str">
        <f>TEXT(Table1[[#This Row],[Order_Date]],"mmmm")</f>
        <v>July</v>
      </c>
      <c r="I691" s="8">
        <f>MONTH(Table1[[#This Row],[Order_Date]])</f>
        <v>7</v>
      </c>
      <c r="J691" s="8">
        <v>1</v>
      </c>
      <c r="K691" s="1">
        <v>3853.97</v>
      </c>
      <c r="L691" s="1">
        <v>10</v>
      </c>
      <c r="M691" s="1">
        <v>3468.57</v>
      </c>
      <c r="N691" s="1">
        <f>(Table1[[#This Row],[Quantity]]*Table1[[#This Row],[Unit_Price]])*(1-Table1[[#This Row],[Discount_%]]/100)</f>
        <v>3468.5729999999999</v>
      </c>
      <c r="O691" s="1">
        <v>2814.68</v>
      </c>
      <c r="P691" s="1">
        <v>653.89</v>
      </c>
      <c r="Q691">
        <f>Table1[[#This Row],[Revenue]]-Table1[[#This Row],[Cost]]</f>
        <v>653.89000000000033</v>
      </c>
      <c r="R691" s="6">
        <f>Table1[[#This Row],[Profit]]/Table1[[#This Row],[Revenue]]</f>
        <v>0.18851861141623202</v>
      </c>
    </row>
    <row r="692" spans="1:18" x14ac:dyDescent="0.45">
      <c r="A692" s="4" t="s">
        <v>1379</v>
      </c>
      <c r="B692" s="4" t="s">
        <v>1380</v>
      </c>
      <c r="C692" s="4" t="s">
        <v>12</v>
      </c>
      <c r="D692" s="4" t="s">
        <v>32</v>
      </c>
      <c r="E692" s="4" t="s">
        <v>22</v>
      </c>
      <c r="F692" s="5">
        <v>45697</v>
      </c>
      <c r="G692" s="4" t="str">
        <f>IF(WEEKDAY(Table1[[#This Row],[Order_Date]],2)&gt;=6,"Weekend","Weekday")</f>
        <v>Weekend</v>
      </c>
      <c r="H692" s="5" t="str">
        <f>TEXT(Table1[[#This Row],[Order_Date]],"mmmm")</f>
        <v>February</v>
      </c>
      <c r="I692" s="7">
        <f>MONTH(Table1[[#This Row],[Order_Date]])</f>
        <v>2</v>
      </c>
      <c r="J692" s="7">
        <v>1</v>
      </c>
      <c r="K692" s="4">
        <v>3643.43</v>
      </c>
      <c r="L692" s="4">
        <v>0</v>
      </c>
      <c r="M692" s="4">
        <v>3643.43</v>
      </c>
      <c r="N692" s="4">
        <f>(Table1[[#This Row],[Quantity]]*Table1[[#This Row],[Unit_Price]])*(1-Table1[[#This Row],[Discount_%]]/100)</f>
        <v>3643.43</v>
      </c>
      <c r="O692" s="4">
        <v>2441.4</v>
      </c>
      <c r="P692" s="4">
        <v>1202.03</v>
      </c>
      <c r="Q692">
        <f>Table1[[#This Row],[Revenue]]-Table1[[#This Row],[Cost]]</f>
        <v>1202.0299999999997</v>
      </c>
      <c r="R692" s="6">
        <f>Table1[[#This Row],[Profit]]/Table1[[#This Row],[Revenue]]</f>
        <v>0.32991713852056992</v>
      </c>
    </row>
    <row r="693" spans="1:18" x14ac:dyDescent="0.45">
      <c r="A693" s="1" t="s">
        <v>1381</v>
      </c>
      <c r="B693" s="1" t="s">
        <v>1382</v>
      </c>
      <c r="C693" s="1" t="s">
        <v>20</v>
      </c>
      <c r="D693" s="1" t="s">
        <v>21</v>
      </c>
      <c r="E693" s="1" t="s">
        <v>9</v>
      </c>
      <c r="F693" s="2">
        <v>45996</v>
      </c>
      <c r="G693" s="1" t="str">
        <f>IF(WEEKDAY(Table1[[#This Row],[Order_Date]],2)&gt;=6,"Weekend","Weekday")</f>
        <v>Weekday</v>
      </c>
      <c r="H693" s="2" t="str">
        <f>TEXT(Table1[[#This Row],[Order_Date]],"mmmm")</f>
        <v>December</v>
      </c>
      <c r="I693" s="8">
        <f>MONTH(Table1[[#This Row],[Order_Date]])</f>
        <v>12</v>
      </c>
      <c r="J693" s="8">
        <v>3</v>
      </c>
      <c r="K693" s="1">
        <v>1809.22</v>
      </c>
      <c r="L693" s="1">
        <v>5</v>
      </c>
      <c r="M693" s="1">
        <v>5156.28</v>
      </c>
      <c r="N693" s="1">
        <f>(Table1[[#This Row],[Quantity]]*Table1[[#This Row],[Unit_Price]])*(1-Table1[[#This Row],[Discount_%]]/100)</f>
        <v>5156.277</v>
      </c>
      <c r="O693" s="1">
        <v>3236.85</v>
      </c>
      <c r="P693" s="1">
        <v>1919.43</v>
      </c>
      <c r="Q693">
        <f>Table1[[#This Row],[Revenue]]-Table1[[#This Row],[Cost]]</f>
        <v>1919.4299999999998</v>
      </c>
      <c r="R693" s="6">
        <f>Table1[[#This Row],[Profit]]/Table1[[#This Row],[Revenue]]</f>
        <v>0.37225092508552682</v>
      </c>
    </row>
    <row r="694" spans="1:18" x14ac:dyDescent="0.45">
      <c r="A694" s="4" t="s">
        <v>1383</v>
      </c>
      <c r="B694" s="4" t="s">
        <v>1384</v>
      </c>
      <c r="C694" s="4" t="s">
        <v>20</v>
      </c>
      <c r="D694" s="4" t="s">
        <v>60</v>
      </c>
      <c r="E694" s="4" t="s">
        <v>4</v>
      </c>
      <c r="F694" s="5">
        <v>45482</v>
      </c>
      <c r="G694" s="4" t="str">
        <f>IF(WEEKDAY(Table1[[#This Row],[Order_Date]],2)&gt;=6,"Weekend","Weekday")</f>
        <v>Weekday</v>
      </c>
      <c r="H694" s="5" t="str">
        <f>TEXT(Table1[[#This Row],[Order_Date]],"mmmm")</f>
        <v>July</v>
      </c>
      <c r="I694" s="7">
        <f>MONTH(Table1[[#This Row],[Order_Date]])</f>
        <v>7</v>
      </c>
      <c r="J694" s="7">
        <v>5</v>
      </c>
      <c r="K694" s="4">
        <v>4743.67</v>
      </c>
      <c r="L694" s="4">
        <v>20</v>
      </c>
      <c r="M694" s="4">
        <v>18974.68</v>
      </c>
      <c r="N694" s="4">
        <f>(Table1[[#This Row],[Quantity]]*Table1[[#This Row],[Unit_Price]])*(1-Table1[[#This Row],[Discount_%]]/100)</f>
        <v>18974.68</v>
      </c>
      <c r="O694" s="4">
        <v>11727.85</v>
      </c>
      <c r="P694" s="4">
        <v>7246.83</v>
      </c>
      <c r="Q694">
        <f>Table1[[#This Row],[Revenue]]-Table1[[#This Row],[Cost]]</f>
        <v>7246.83</v>
      </c>
      <c r="R694" s="6">
        <f>Table1[[#This Row],[Profit]]/Table1[[#This Row],[Revenue]]</f>
        <v>0.3819210653354892</v>
      </c>
    </row>
    <row r="695" spans="1:18" x14ac:dyDescent="0.45">
      <c r="A695" s="1" t="s">
        <v>1385</v>
      </c>
      <c r="B695" s="1" t="s">
        <v>1386</v>
      </c>
      <c r="C695" s="1" t="s">
        <v>7</v>
      </c>
      <c r="D695" s="1" t="s">
        <v>134</v>
      </c>
      <c r="E695" s="1" t="s">
        <v>22</v>
      </c>
      <c r="F695" s="2">
        <v>45938</v>
      </c>
      <c r="G695" s="1" t="str">
        <f>IF(WEEKDAY(Table1[[#This Row],[Order_Date]],2)&gt;=6,"Weekend","Weekday")</f>
        <v>Weekday</v>
      </c>
      <c r="H695" s="2" t="str">
        <f>TEXT(Table1[[#This Row],[Order_Date]],"mmmm")</f>
        <v>October</v>
      </c>
      <c r="I695" s="8">
        <f>MONTH(Table1[[#This Row],[Order_Date]])</f>
        <v>10</v>
      </c>
      <c r="J695" s="8">
        <v>3</v>
      </c>
      <c r="K695" s="1">
        <v>4357.83</v>
      </c>
      <c r="L695" s="1">
        <v>20</v>
      </c>
      <c r="M695" s="1">
        <v>10458.790000000001</v>
      </c>
      <c r="N695" s="1">
        <f>(Table1[[#This Row],[Quantity]]*Table1[[#This Row],[Unit_Price]])*(1-Table1[[#This Row],[Discount_%]]/100)</f>
        <v>10458.792000000001</v>
      </c>
      <c r="O695" s="1">
        <v>8057.84</v>
      </c>
      <c r="P695" s="1">
        <v>2400.9499999999998</v>
      </c>
      <c r="Q695">
        <f>Table1[[#This Row],[Revenue]]-Table1[[#This Row],[Cost]]</f>
        <v>2400.9500000000007</v>
      </c>
      <c r="R695" s="6">
        <f>Table1[[#This Row],[Profit]]/Table1[[#This Row],[Revenue]]</f>
        <v>0.22956288442544498</v>
      </c>
    </row>
    <row r="696" spans="1:18" x14ac:dyDescent="0.45">
      <c r="A696" s="4" t="s">
        <v>1387</v>
      </c>
      <c r="B696" s="4" t="s">
        <v>1388</v>
      </c>
      <c r="C696" s="4" t="s">
        <v>12</v>
      </c>
      <c r="D696" s="4" t="s">
        <v>13</v>
      </c>
      <c r="E696" s="4" t="s">
        <v>22</v>
      </c>
      <c r="F696" s="5">
        <v>45761</v>
      </c>
      <c r="G696" s="4" t="str">
        <f>IF(WEEKDAY(Table1[[#This Row],[Order_Date]],2)&gt;=6,"Weekend","Weekday")</f>
        <v>Weekday</v>
      </c>
      <c r="H696" s="5" t="str">
        <f>TEXT(Table1[[#This Row],[Order_Date]],"mmmm")</f>
        <v>April</v>
      </c>
      <c r="I696" s="7">
        <f>MONTH(Table1[[#This Row],[Order_Date]])</f>
        <v>4</v>
      </c>
      <c r="J696" s="7">
        <v>2</v>
      </c>
      <c r="K696" s="4">
        <v>3993.13</v>
      </c>
      <c r="L696" s="4">
        <v>10</v>
      </c>
      <c r="M696" s="4">
        <v>7187.63</v>
      </c>
      <c r="N696" s="4">
        <f>(Table1[[#This Row],[Quantity]]*Table1[[#This Row],[Unit_Price]])*(1-Table1[[#This Row],[Discount_%]]/100)</f>
        <v>7187.634</v>
      </c>
      <c r="O696" s="4">
        <v>5583.15</v>
      </c>
      <c r="P696" s="4">
        <v>1604.48</v>
      </c>
      <c r="Q696">
        <f>Table1[[#This Row],[Revenue]]-Table1[[#This Row],[Cost]]</f>
        <v>1604.4800000000005</v>
      </c>
      <c r="R696" s="6">
        <f>Table1[[#This Row],[Profit]]/Table1[[#This Row],[Revenue]]</f>
        <v>0.22322796248554808</v>
      </c>
    </row>
    <row r="697" spans="1:18" x14ac:dyDescent="0.45">
      <c r="A697" s="1" t="s">
        <v>1389</v>
      </c>
      <c r="B697" s="1" t="s">
        <v>1390</v>
      </c>
      <c r="C697" s="1" t="s">
        <v>20</v>
      </c>
      <c r="D697" s="1" t="s">
        <v>60</v>
      </c>
      <c r="E697" s="1" t="s">
        <v>9</v>
      </c>
      <c r="F697" s="2">
        <v>45813</v>
      </c>
      <c r="G697" s="1" t="str">
        <f>IF(WEEKDAY(Table1[[#This Row],[Order_Date]],2)&gt;=6,"Weekend","Weekday")</f>
        <v>Weekday</v>
      </c>
      <c r="H697" s="2" t="str">
        <f>TEXT(Table1[[#This Row],[Order_Date]],"mmmm")</f>
        <v>June</v>
      </c>
      <c r="I697" s="8">
        <f>MONTH(Table1[[#This Row],[Order_Date]])</f>
        <v>6</v>
      </c>
      <c r="J697" s="8">
        <v>2</v>
      </c>
      <c r="K697" s="1">
        <v>457.22</v>
      </c>
      <c r="L697" s="1">
        <v>5</v>
      </c>
      <c r="M697" s="1">
        <v>868.72</v>
      </c>
      <c r="N697" s="1">
        <f>(Table1[[#This Row],[Quantity]]*Table1[[#This Row],[Unit_Price]])*(1-Table1[[#This Row],[Discount_%]]/100)</f>
        <v>868.71799999999996</v>
      </c>
      <c r="O697" s="1">
        <v>608.73</v>
      </c>
      <c r="P697" s="1">
        <v>259.99</v>
      </c>
      <c r="Q697">
        <f>Table1[[#This Row],[Revenue]]-Table1[[#This Row],[Cost]]</f>
        <v>259.99</v>
      </c>
      <c r="R697" s="6">
        <f>Table1[[#This Row],[Profit]]/Table1[[#This Row],[Revenue]]</f>
        <v>0.29927939957638827</v>
      </c>
    </row>
    <row r="698" spans="1:18" x14ac:dyDescent="0.45">
      <c r="A698" s="4" t="s">
        <v>1391</v>
      </c>
      <c r="B698" s="4" t="s">
        <v>1392</v>
      </c>
      <c r="C698" s="4" t="s">
        <v>2</v>
      </c>
      <c r="D698" s="4" t="s">
        <v>17</v>
      </c>
      <c r="E698" s="4" t="s">
        <v>4</v>
      </c>
      <c r="F698" s="5">
        <v>45401</v>
      </c>
      <c r="G698" s="4" t="str">
        <f>IF(WEEKDAY(Table1[[#This Row],[Order_Date]],2)&gt;=6,"Weekend","Weekday")</f>
        <v>Weekday</v>
      </c>
      <c r="H698" s="5" t="str">
        <f>TEXT(Table1[[#This Row],[Order_Date]],"mmmm")</f>
        <v>April</v>
      </c>
      <c r="I698" s="7">
        <f>MONTH(Table1[[#This Row],[Order_Date]])</f>
        <v>4</v>
      </c>
      <c r="J698" s="7">
        <v>2</v>
      </c>
      <c r="K698" s="4">
        <v>1476.92</v>
      </c>
      <c r="L698" s="4">
        <v>5</v>
      </c>
      <c r="M698" s="4">
        <v>2806.15</v>
      </c>
      <c r="N698" s="4">
        <f>(Table1[[#This Row],[Quantity]]*Table1[[#This Row],[Unit_Price]])*(1-Table1[[#This Row],[Discount_%]]/100)</f>
        <v>2806.1480000000001</v>
      </c>
      <c r="O698" s="4">
        <v>2247.36</v>
      </c>
      <c r="P698" s="4">
        <v>558.79</v>
      </c>
      <c r="Q698">
        <f>Table1[[#This Row],[Revenue]]-Table1[[#This Row],[Cost]]</f>
        <v>558.79</v>
      </c>
      <c r="R698" s="6">
        <f>Table1[[#This Row],[Profit]]/Table1[[#This Row],[Revenue]]</f>
        <v>0.19913048126436575</v>
      </c>
    </row>
    <row r="699" spans="1:18" x14ac:dyDescent="0.45">
      <c r="A699" s="1" t="s">
        <v>1393</v>
      </c>
      <c r="B699" s="1" t="s">
        <v>1394</v>
      </c>
      <c r="C699" s="1" t="s">
        <v>12</v>
      </c>
      <c r="D699" s="1" t="s">
        <v>13</v>
      </c>
      <c r="E699" s="1" t="s">
        <v>4</v>
      </c>
      <c r="F699" s="2">
        <v>45636</v>
      </c>
      <c r="G699" s="1" t="str">
        <f>IF(WEEKDAY(Table1[[#This Row],[Order_Date]],2)&gt;=6,"Weekend","Weekday")</f>
        <v>Weekday</v>
      </c>
      <c r="H699" s="2" t="str">
        <f>TEXT(Table1[[#This Row],[Order_Date]],"mmmm")</f>
        <v>December</v>
      </c>
      <c r="I699" s="8">
        <f>MONTH(Table1[[#This Row],[Order_Date]])</f>
        <v>12</v>
      </c>
      <c r="J699" s="8">
        <v>3</v>
      </c>
      <c r="K699" s="1">
        <v>207.93</v>
      </c>
      <c r="L699" s="1">
        <v>5</v>
      </c>
      <c r="M699" s="1">
        <v>592.6</v>
      </c>
      <c r="N699" s="1">
        <f>(Table1[[#This Row],[Quantity]]*Table1[[#This Row],[Unit_Price]])*(1-Table1[[#This Row],[Discount_%]]/100)</f>
        <v>592.6004999999999</v>
      </c>
      <c r="O699" s="1">
        <v>441.97</v>
      </c>
      <c r="P699" s="1">
        <v>150.63</v>
      </c>
      <c r="Q699">
        <f>Table1[[#This Row],[Revenue]]-Table1[[#This Row],[Cost]]</f>
        <v>150.63</v>
      </c>
      <c r="R699" s="6">
        <f>Table1[[#This Row],[Profit]]/Table1[[#This Row],[Revenue]]</f>
        <v>0.25418494768815386</v>
      </c>
    </row>
    <row r="700" spans="1:18" x14ac:dyDescent="0.45">
      <c r="A700" s="4" t="s">
        <v>1395</v>
      </c>
      <c r="B700" s="4" t="s">
        <v>1396</v>
      </c>
      <c r="C700" s="4" t="s">
        <v>7</v>
      </c>
      <c r="D700" s="4" t="s">
        <v>106</v>
      </c>
      <c r="E700" s="4" t="s">
        <v>9</v>
      </c>
      <c r="F700" s="5">
        <v>45348</v>
      </c>
      <c r="G700" s="4" t="str">
        <f>IF(WEEKDAY(Table1[[#This Row],[Order_Date]],2)&gt;=6,"Weekend","Weekday")</f>
        <v>Weekday</v>
      </c>
      <c r="H700" s="5" t="str">
        <f>TEXT(Table1[[#This Row],[Order_Date]],"mmmm")</f>
        <v>February</v>
      </c>
      <c r="I700" s="7">
        <f>MONTH(Table1[[#This Row],[Order_Date]])</f>
        <v>2</v>
      </c>
      <c r="J700" s="7">
        <v>1</v>
      </c>
      <c r="K700" s="4">
        <v>3238.33</v>
      </c>
      <c r="L700" s="4">
        <v>10</v>
      </c>
      <c r="M700" s="4">
        <v>2914.5</v>
      </c>
      <c r="N700" s="4">
        <f>(Table1[[#This Row],[Quantity]]*Table1[[#This Row],[Unit_Price]])*(1-Table1[[#This Row],[Discount_%]]/100)</f>
        <v>2914.4969999999998</v>
      </c>
      <c r="O700" s="4">
        <v>2462.0100000000002</v>
      </c>
      <c r="P700" s="4">
        <v>452.49</v>
      </c>
      <c r="Q700">
        <f>Table1[[#This Row],[Revenue]]-Table1[[#This Row],[Cost]]</f>
        <v>452.48999999999978</v>
      </c>
      <c r="R700" s="6">
        <f>Table1[[#This Row],[Profit]]/Table1[[#This Row],[Revenue]]</f>
        <v>0.15525476067936181</v>
      </c>
    </row>
    <row r="701" spans="1:18" x14ac:dyDescent="0.45">
      <c r="A701" s="1" t="s">
        <v>1397</v>
      </c>
      <c r="B701" s="1" t="s">
        <v>1260</v>
      </c>
      <c r="C701" s="1" t="s">
        <v>2</v>
      </c>
      <c r="D701" s="1" t="s">
        <v>68</v>
      </c>
      <c r="E701" s="1" t="s">
        <v>9</v>
      </c>
      <c r="F701" s="2">
        <v>45572</v>
      </c>
      <c r="G701" s="1" t="str">
        <f>IF(WEEKDAY(Table1[[#This Row],[Order_Date]],2)&gt;=6,"Weekend","Weekday")</f>
        <v>Weekday</v>
      </c>
      <c r="H701" s="2" t="str">
        <f>TEXT(Table1[[#This Row],[Order_Date]],"mmmm")</f>
        <v>October</v>
      </c>
      <c r="I701" s="8">
        <f>MONTH(Table1[[#This Row],[Order_Date]])</f>
        <v>10</v>
      </c>
      <c r="J701" s="8">
        <v>3</v>
      </c>
      <c r="K701" s="1">
        <v>1853.29</v>
      </c>
      <c r="L701" s="1">
        <v>20</v>
      </c>
      <c r="M701" s="1">
        <v>4447.8999999999996</v>
      </c>
      <c r="N701" s="1">
        <f>(Table1[[#This Row],[Quantity]]*Table1[[#This Row],[Unit_Price]])*(1-Table1[[#This Row],[Discount_%]]/100)</f>
        <v>4447.8959999999997</v>
      </c>
      <c r="O701" s="1">
        <v>3389.1</v>
      </c>
      <c r="P701" s="1">
        <v>1058.8</v>
      </c>
      <c r="Q701">
        <f>Table1[[#This Row],[Revenue]]-Table1[[#This Row],[Cost]]</f>
        <v>1058.7999999999997</v>
      </c>
      <c r="R701" s="6">
        <f>Table1[[#This Row],[Profit]]/Table1[[#This Row],[Revenue]]</f>
        <v>0.23804492007464198</v>
      </c>
    </row>
    <row r="702" spans="1:18" x14ac:dyDescent="0.45">
      <c r="A702" s="4" t="s">
        <v>1398</v>
      </c>
      <c r="B702" s="4" t="s">
        <v>1399</v>
      </c>
      <c r="C702" s="4" t="s">
        <v>20</v>
      </c>
      <c r="D702" s="4" t="s">
        <v>57</v>
      </c>
      <c r="E702" s="4" t="s">
        <v>4</v>
      </c>
      <c r="F702" s="5">
        <v>45819</v>
      </c>
      <c r="G702" s="4" t="str">
        <f>IF(WEEKDAY(Table1[[#This Row],[Order_Date]],2)&gt;=6,"Weekend","Weekday")</f>
        <v>Weekday</v>
      </c>
      <c r="H702" s="5" t="str">
        <f>TEXT(Table1[[#This Row],[Order_Date]],"mmmm")</f>
        <v>June</v>
      </c>
      <c r="I702" s="7">
        <f>MONTH(Table1[[#This Row],[Order_Date]])</f>
        <v>6</v>
      </c>
      <c r="J702" s="7">
        <v>2</v>
      </c>
      <c r="K702" s="4">
        <v>2970.74</v>
      </c>
      <c r="L702" s="4">
        <v>5</v>
      </c>
      <c r="M702" s="4">
        <v>5644.41</v>
      </c>
      <c r="N702" s="4">
        <f>(Table1[[#This Row],[Quantity]]*Table1[[#This Row],[Unit_Price]])*(1-Table1[[#This Row],[Discount_%]]/100)</f>
        <v>5644.405999999999</v>
      </c>
      <c r="O702" s="4">
        <v>4268.28</v>
      </c>
      <c r="P702" s="4">
        <v>1376.13</v>
      </c>
      <c r="Q702">
        <f>Table1[[#This Row],[Revenue]]-Table1[[#This Row],[Cost]]</f>
        <v>1376.13</v>
      </c>
      <c r="R702" s="6">
        <f>Table1[[#This Row],[Profit]]/Table1[[#This Row],[Revenue]]</f>
        <v>0.24380404683571891</v>
      </c>
    </row>
    <row r="703" spans="1:18" x14ac:dyDescent="0.45">
      <c r="A703" s="1" t="s">
        <v>1400</v>
      </c>
      <c r="B703" s="1" t="s">
        <v>1401</v>
      </c>
      <c r="C703" s="1" t="s">
        <v>28</v>
      </c>
      <c r="D703" s="1" t="s">
        <v>29</v>
      </c>
      <c r="E703" s="1" t="s">
        <v>9</v>
      </c>
      <c r="F703" s="2">
        <v>45561</v>
      </c>
      <c r="G703" s="1" t="str">
        <f>IF(WEEKDAY(Table1[[#This Row],[Order_Date]],2)&gt;=6,"Weekend","Weekday")</f>
        <v>Weekday</v>
      </c>
      <c r="H703" s="2" t="str">
        <f>TEXT(Table1[[#This Row],[Order_Date]],"mmmm")</f>
        <v>September</v>
      </c>
      <c r="I703" s="8">
        <f>MONTH(Table1[[#This Row],[Order_Date]])</f>
        <v>9</v>
      </c>
      <c r="J703" s="8">
        <v>2</v>
      </c>
      <c r="K703" s="1">
        <v>1285.47</v>
      </c>
      <c r="L703" s="1">
        <v>20</v>
      </c>
      <c r="M703" s="1">
        <v>2056.75</v>
      </c>
      <c r="N703" s="1">
        <f>(Table1[[#This Row],[Quantity]]*Table1[[#This Row],[Unit_Price]])*(1-Table1[[#This Row],[Discount_%]]/100)</f>
        <v>2056.752</v>
      </c>
      <c r="O703" s="1">
        <v>1601.16</v>
      </c>
      <c r="P703" s="1">
        <v>455.59</v>
      </c>
      <c r="Q703">
        <f>Table1[[#This Row],[Revenue]]-Table1[[#This Row],[Cost]]</f>
        <v>455.58999999999992</v>
      </c>
      <c r="R703" s="6">
        <f>Table1[[#This Row],[Profit]]/Table1[[#This Row],[Revenue]]</f>
        <v>0.2215096633037559</v>
      </c>
    </row>
    <row r="704" spans="1:18" x14ac:dyDescent="0.45">
      <c r="A704" s="4" t="s">
        <v>1402</v>
      </c>
      <c r="B704" s="4" t="s">
        <v>1403</v>
      </c>
      <c r="C704" s="4" t="s">
        <v>20</v>
      </c>
      <c r="D704" s="4" t="s">
        <v>25</v>
      </c>
      <c r="E704" s="4" t="s">
        <v>14</v>
      </c>
      <c r="F704" s="5">
        <v>45482</v>
      </c>
      <c r="G704" s="4" t="str">
        <f>IF(WEEKDAY(Table1[[#This Row],[Order_Date]],2)&gt;=6,"Weekend","Weekday")</f>
        <v>Weekday</v>
      </c>
      <c r="H704" s="5" t="str">
        <f>TEXT(Table1[[#This Row],[Order_Date]],"mmmm")</f>
        <v>July</v>
      </c>
      <c r="I704" s="7">
        <f>MONTH(Table1[[#This Row],[Order_Date]])</f>
        <v>7</v>
      </c>
      <c r="J704" s="7">
        <v>4</v>
      </c>
      <c r="K704" s="4">
        <v>800.09</v>
      </c>
      <c r="L704" s="4">
        <v>10</v>
      </c>
      <c r="M704" s="4">
        <v>2880.32</v>
      </c>
      <c r="N704" s="4">
        <f>(Table1[[#This Row],[Quantity]]*Table1[[#This Row],[Unit_Price]])*(1-Table1[[#This Row],[Discount_%]]/100)</f>
        <v>2880.3240000000001</v>
      </c>
      <c r="O704" s="4">
        <v>2286.5</v>
      </c>
      <c r="P704" s="4">
        <v>593.82000000000005</v>
      </c>
      <c r="Q704">
        <f>Table1[[#This Row],[Revenue]]-Table1[[#This Row],[Cost]]</f>
        <v>593.82000000000016</v>
      </c>
      <c r="R704" s="6">
        <f>Table1[[#This Row],[Profit]]/Table1[[#This Row],[Revenue]]</f>
        <v>0.20616459282301966</v>
      </c>
    </row>
    <row r="705" spans="1:18" x14ac:dyDescent="0.45">
      <c r="A705" s="1" t="s">
        <v>1404</v>
      </c>
      <c r="B705" s="1" t="s">
        <v>1405</v>
      </c>
      <c r="C705" s="1" t="s">
        <v>2</v>
      </c>
      <c r="D705" s="1" t="s">
        <v>68</v>
      </c>
      <c r="E705" s="1" t="s">
        <v>9</v>
      </c>
      <c r="F705" s="2">
        <v>45630</v>
      </c>
      <c r="G705" s="1" t="str">
        <f>IF(WEEKDAY(Table1[[#This Row],[Order_Date]],2)&gt;=6,"Weekend","Weekday")</f>
        <v>Weekday</v>
      </c>
      <c r="H705" s="2" t="str">
        <f>TEXT(Table1[[#This Row],[Order_Date]],"mmmm")</f>
        <v>December</v>
      </c>
      <c r="I705" s="8">
        <f>MONTH(Table1[[#This Row],[Order_Date]])</f>
        <v>12</v>
      </c>
      <c r="J705" s="8">
        <v>4</v>
      </c>
      <c r="K705" s="1">
        <v>2533.81</v>
      </c>
      <c r="L705" s="1">
        <v>10</v>
      </c>
      <c r="M705" s="1">
        <v>9121.7199999999993</v>
      </c>
      <c r="N705" s="1">
        <f>(Table1[[#This Row],[Quantity]]*Table1[[#This Row],[Unit_Price]])*(1-Table1[[#This Row],[Discount_%]]/100)</f>
        <v>9121.7160000000003</v>
      </c>
      <c r="O705" s="1">
        <v>6121.3</v>
      </c>
      <c r="P705" s="1">
        <v>3000.42</v>
      </c>
      <c r="Q705">
        <f>Table1[[#This Row],[Revenue]]-Table1[[#This Row],[Cost]]</f>
        <v>3000.4199999999992</v>
      </c>
      <c r="R705" s="6">
        <f>Table1[[#This Row],[Profit]]/Table1[[#This Row],[Revenue]]</f>
        <v>0.32893138574742486</v>
      </c>
    </row>
    <row r="706" spans="1:18" x14ac:dyDescent="0.45">
      <c r="A706" s="4" t="s">
        <v>1406</v>
      </c>
      <c r="B706" s="4" t="s">
        <v>1407</v>
      </c>
      <c r="C706" s="4" t="s">
        <v>12</v>
      </c>
      <c r="D706" s="4" t="s">
        <v>41</v>
      </c>
      <c r="E706" s="4" t="s">
        <v>4</v>
      </c>
      <c r="F706" s="5">
        <v>45905</v>
      </c>
      <c r="G706" s="4" t="str">
        <f>IF(WEEKDAY(Table1[[#This Row],[Order_Date]],2)&gt;=6,"Weekend","Weekday")</f>
        <v>Weekday</v>
      </c>
      <c r="H706" s="5" t="str">
        <f>TEXT(Table1[[#This Row],[Order_Date]],"mmmm")</f>
        <v>September</v>
      </c>
      <c r="I706" s="7">
        <f>MONTH(Table1[[#This Row],[Order_Date]])</f>
        <v>9</v>
      </c>
      <c r="J706" s="7">
        <v>2</v>
      </c>
      <c r="K706" s="4">
        <v>3636.44</v>
      </c>
      <c r="L706" s="4">
        <v>10</v>
      </c>
      <c r="M706" s="4">
        <v>6545.59</v>
      </c>
      <c r="N706" s="4">
        <f>(Table1[[#This Row],[Quantity]]*Table1[[#This Row],[Unit_Price]])*(1-Table1[[#This Row],[Discount_%]]/100)</f>
        <v>6545.5920000000006</v>
      </c>
      <c r="O706" s="4">
        <v>4371.71</v>
      </c>
      <c r="P706" s="4">
        <v>2173.88</v>
      </c>
      <c r="Q706">
        <f>Table1[[#This Row],[Revenue]]-Table1[[#This Row],[Cost]]</f>
        <v>2173.88</v>
      </c>
      <c r="R706" s="6">
        <f>Table1[[#This Row],[Profit]]/Table1[[#This Row],[Revenue]]</f>
        <v>0.33211368264740077</v>
      </c>
    </row>
    <row r="707" spans="1:18" x14ac:dyDescent="0.45">
      <c r="A707" s="1" t="s">
        <v>1408</v>
      </c>
      <c r="B707" s="1" t="s">
        <v>1409</v>
      </c>
      <c r="C707" s="1" t="s">
        <v>28</v>
      </c>
      <c r="D707" s="1" t="s">
        <v>29</v>
      </c>
      <c r="E707" s="1" t="s">
        <v>22</v>
      </c>
      <c r="F707" s="2">
        <v>45540</v>
      </c>
      <c r="G707" s="1" t="str">
        <f>IF(WEEKDAY(Table1[[#This Row],[Order_Date]],2)&gt;=6,"Weekend","Weekday")</f>
        <v>Weekday</v>
      </c>
      <c r="H707" s="2" t="str">
        <f>TEXT(Table1[[#This Row],[Order_Date]],"mmmm")</f>
        <v>September</v>
      </c>
      <c r="I707" s="8">
        <f>MONTH(Table1[[#This Row],[Order_Date]])</f>
        <v>9</v>
      </c>
      <c r="J707" s="8">
        <v>1</v>
      </c>
      <c r="K707" s="1">
        <v>100.66</v>
      </c>
      <c r="L707" s="1">
        <v>5</v>
      </c>
      <c r="M707" s="1">
        <v>95.63</v>
      </c>
      <c r="N707" s="1">
        <f>(Table1[[#This Row],[Quantity]]*Table1[[#This Row],[Unit_Price]])*(1-Table1[[#This Row],[Discount_%]]/100)</f>
        <v>95.626999999999995</v>
      </c>
      <c r="O707" s="1">
        <v>69.599999999999994</v>
      </c>
      <c r="P707" s="1">
        <v>26.03</v>
      </c>
      <c r="Q707">
        <f>Table1[[#This Row],[Revenue]]-Table1[[#This Row],[Cost]]</f>
        <v>26.03</v>
      </c>
      <c r="R707" s="6">
        <f>Table1[[#This Row],[Profit]]/Table1[[#This Row],[Revenue]]</f>
        <v>0.27219491791278888</v>
      </c>
    </row>
    <row r="708" spans="1:18" x14ac:dyDescent="0.45">
      <c r="A708" s="4" t="s">
        <v>1410</v>
      </c>
      <c r="B708" s="4" t="s">
        <v>1411</v>
      </c>
      <c r="C708" s="4" t="s">
        <v>28</v>
      </c>
      <c r="D708" s="4" t="s">
        <v>100</v>
      </c>
      <c r="E708" s="4" t="s">
        <v>4</v>
      </c>
      <c r="F708" s="5">
        <v>45757</v>
      </c>
      <c r="G708" s="4" t="str">
        <f>IF(WEEKDAY(Table1[[#This Row],[Order_Date]],2)&gt;=6,"Weekend","Weekday")</f>
        <v>Weekday</v>
      </c>
      <c r="H708" s="5" t="str">
        <f>TEXT(Table1[[#This Row],[Order_Date]],"mmmm")</f>
        <v>April</v>
      </c>
      <c r="I708" s="7">
        <f>MONTH(Table1[[#This Row],[Order_Date]])</f>
        <v>4</v>
      </c>
      <c r="J708" s="7">
        <v>1</v>
      </c>
      <c r="K708" s="4">
        <v>407.18</v>
      </c>
      <c r="L708" s="4">
        <v>0</v>
      </c>
      <c r="M708" s="4">
        <v>407.18</v>
      </c>
      <c r="N708" s="4">
        <f>(Table1[[#This Row],[Quantity]]*Table1[[#This Row],[Unit_Price]])*(1-Table1[[#This Row],[Discount_%]]/100)</f>
        <v>407.18</v>
      </c>
      <c r="O708" s="4">
        <v>329.75</v>
      </c>
      <c r="P708" s="4">
        <v>77.430000000000007</v>
      </c>
      <c r="Q708">
        <f>Table1[[#This Row],[Revenue]]-Table1[[#This Row],[Cost]]</f>
        <v>77.430000000000007</v>
      </c>
      <c r="R708" s="6">
        <f>Table1[[#This Row],[Profit]]/Table1[[#This Row],[Revenue]]</f>
        <v>0.19016159929269613</v>
      </c>
    </row>
    <row r="709" spans="1:18" x14ac:dyDescent="0.45">
      <c r="A709" s="1" t="s">
        <v>1412</v>
      </c>
      <c r="B709" s="1" t="s">
        <v>1413</v>
      </c>
      <c r="C709" s="1" t="s">
        <v>2</v>
      </c>
      <c r="D709" s="1" t="s">
        <v>65</v>
      </c>
      <c r="E709" s="1" t="s">
        <v>14</v>
      </c>
      <c r="F709" s="2">
        <v>45948</v>
      </c>
      <c r="G709" s="1" t="str">
        <f>IF(WEEKDAY(Table1[[#This Row],[Order_Date]],2)&gt;=6,"Weekend","Weekday")</f>
        <v>Weekend</v>
      </c>
      <c r="H709" s="2" t="str">
        <f>TEXT(Table1[[#This Row],[Order_Date]],"mmmm")</f>
        <v>October</v>
      </c>
      <c r="I709" s="8">
        <f>MONTH(Table1[[#This Row],[Order_Date]])</f>
        <v>10</v>
      </c>
      <c r="J709" s="8">
        <v>5</v>
      </c>
      <c r="K709" s="1">
        <v>4708.2</v>
      </c>
      <c r="L709" s="1">
        <v>15</v>
      </c>
      <c r="M709" s="1">
        <v>20009.849999999999</v>
      </c>
      <c r="N709" s="1">
        <f>(Table1[[#This Row],[Quantity]]*Table1[[#This Row],[Unit_Price]])*(1-Table1[[#This Row],[Discount_%]]/100)</f>
        <v>20009.849999999999</v>
      </c>
      <c r="O709" s="1">
        <v>12419.69</v>
      </c>
      <c r="P709" s="1">
        <v>7590.16</v>
      </c>
      <c r="Q709">
        <f>Table1[[#This Row],[Revenue]]-Table1[[#This Row],[Cost]]</f>
        <v>7590.159999999998</v>
      </c>
      <c r="R709" s="6">
        <f>Table1[[#This Row],[Profit]]/Table1[[#This Row],[Revenue]]</f>
        <v>0.37932118431672401</v>
      </c>
    </row>
    <row r="710" spans="1:18" x14ac:dyDescent="0.45">
      <c r="A710" s="4" t="s">
        <v>1414</v>
      </c>
      <c r="B710" s="4" t="s">
        <v>1415</v>
      </c>
      <c r="C710" s="4" t="s">
        <v>12</v>
      </c>
      <c r="D710" s="4" t="s">
        <v>13</v>
      </c>
      <c r="E710" s="4" t="s">
        <v>14</v>
      </c>
      <c r="F710" s="5">
        <v>45423</v>
      </c>
      <c r="G710" s="4" t="str">
        <f>IF(WEEKDAY(Table1[[#This Row],[Order_Date]],2)&gt;=6,"Weekend","Weekday")</f>
        <v>Weekend</v>
      </c>
      <c r="H710" s="5" t="str">
        <f>TEXT(Table1[[#This Row],[Order_Date]],"mmmm")</f>
        <v>May</v>
      </c>
      <c r="I710" s="7">
        <f>MONTH(Table1[[#This Row],[Order_Date]])</f>
        <v>5</v>
      </c>
      <c r="J710" s="7">
        <v>3</v>
      </c>
      <c r="K710" s="4">
        <v>4150.8999999999996</v>
      </c>
      <c r="L710" s="4">
        <v>10</v>
      </c>
      <c r="M710" s="4">
        <v>11207.43</v>
      </c>
      <c r="N710" s="4">
        <f>(Table1[[#This Row],[Quantity]]*Table1[[#This Row],[Unit_Price]])*(1-Table1[[#This Row],[Discount_%]]/100)</f>
        <v>11207.429999999998</v>
      </c>
      <c r="O710" s="4">
        <v>7088.5</v>
      </c>
      <c r="P710" s="4">
        <v>4118.93</v>
      </c>
      <c r="Q710">
        <f>Table1[[#This Row],[Revenue]]-Table1[[#This Row],[Cost]]</f>
        <v>4118.93</v>
      </c>
      <c r="R710" s="6">
        <f>Table1[[#This Row],[Profit]]/Table1[[#This Row],[Revenue]]</f>
        <v>0.3675177984604856</v>
      </c>
    </row>
    <row r="711" spans="1:18" x14ac:dyDescent="0.45">
      <c r="A711" s="1" t="s">
        <v>1416</v>
      </c>
      <c r="B711" s="1" t="s">
        <v>1417</v>
      </c>
      <c r="C711" s="1" t="s">
        <v>2</v>
      </c>
      <c r="D711" s="1" t="s">
        <v>68</v>
      </c>
      <c r="E711" s="1" t="s">
        <v>14</v>
      </c>
      <c r="F711" s="2">
        <v>45971</v>
      </c>
      <c r="G711" s="1" t="str">
        <f>IF(WEEKDAY(Table1[[#This Row],[Order_Date]],2)&gt;=6,"Weekend","Weekday")</f>
        <v>Weekday</v>
      </c>
      <c r="H711" s="2" t="str">
        <f>TEXT(Table1[[#This Row],[Order_Date]],"mmmm")</f>
        <v>November</v>
      </c>
      <c r="I711" s="8">
        <f>MONTH(Table1[[#This Row],[Order_Date]])</f>
        <v>11</v>
      </c>
      <c r="J711" s="8">
        <v>3</v>
      </c>
      <c r="K711" s="1">
        <v>4346.09</v>
      </c>
      <c r="L711" s="1">
        <v>0</v>
      </c>
      <c r="M711" s="1">
        <v>13038.27</v>
      </c>
      <c r="N711" s="1">
        <f>(Table1[[#This Row],[Quantity]]*Table1[[#This Row],[Unit_Price]])*(1-Table1[[#This Row],[Discount_%]]/100)</f>
        <v>13038.27</v>
      </c>
      <c r="O711" s="1">
        <v>9686.81</v>
      </c>
      <c r="P711" s="1">
        <v>3351.46</v>
      </c>
      <c r="Q711">
        <f>Table1[[#This Row],[Revenue]]-Table1[[#This Row],[Cost]]</f>
        <v>3351.4600000000009</v>
      </c>
      <c r="R711" s="6">
        <f>Table1[[#This Row],[Profit]]/Table1[[#This Row],[Revenue]]</f>
        <v>0.2570479058954907</v>
      </c>
    </row>
    <row r="712" spans="1:18" x14ac:dyDescent="0.45">
      <c r="A712" s="4" t="s">
        <v>1418</v>
      </c>
      <c r="B712" s="4" t="s">
        <v>300</v>
      </c>
      <c r="C712" s="4" t="s">
        <v>28</v>
      </c>
      <c r="D712" s="4" t="s">
        <v>85</v>
      </c>
      <c r="E712" s="4" t="s">
        <v>4</v>
      </c>
      <c r="F712" s="5">
        <v>45820</v>
      </c>
      <c r="G712" s="4" t="str">
        <f>IF(WEEKDAY(Table1[[#This Row],[Order_Date]],2)&gt;=6,"Weekend","Weekday")</f>
        <v>Weekday</v>
      </c>
      <c r="H712" s="5" t="str">
        <f>TEXT(Table1[[#This Row],[Order_Date]],"mmmm")</f>
        <v>June</v>
      </c>
      <c r="I712" s="7">
        <f>MONTH(Table1[[#This Row],[Order_Date]])</f>
        <v>6</v>
      </c>
      <c r="J712" s="7">
        <v>4</v>
      </c>
      <c r="K712" s="4">
        <v>3408.19</v>
      </c>
      <c r="L712" s="4">
        <v>0</v>
      </c>
      <c r="M712" s="4">
        <v>13632.76</v>
      </c>
      <c r="N712" s="4">
        <f>(Table1[[#This Row],[Quantity]]*Table1[[#This Row],[Unit_Price]])*(1-Table1[[#This Row],[Discount_%]]/100)</f>
        <v>13632.76</v>
      </c>
      <c r="O712" s="4">
        <v>8575.08</v>
      </c>
      <c r="P712" s="4">
        <v>5057.68</v>
      </c>
      <c r="Q712">
        <f>Table1[[#This Row],[Revenue]]-Table1[[#This Row],[Cost]]</f>
        <v>5057.68</v>
      </c>
      <c r="R712" s="6">
        <f>Table1[[#This Row],[Profit]]/Table1[[#This Row],[Revenue]]</f>
        <v>0.37099457483297588</v>
      </c>
    </row>
    <row r="713" spans="1:18" x14ac:dyDescent="0.45">
      <c r="A713" s="1" t="s">
        <v>1419</v>
      </c>
      <c r="B713" s="1" t="s">
        <v>1420</v>
      </c>
      <c r="C713" s="1" t="s">
        <v>12</v>
      </c>
      <c r="D713" s="1" t="s">
        <v>41</v>
      </c>
      <c r="E713" s="1" t="s">
        <v>22</v>
      </c>
      <c r="F713" s="2">
        <v>45760</v>
      </c>
      <c r="G713" s="1" t="str">
        <f>IF(WEEKDAY(Table1[[#This Row],[Order_Date]],2)&gt;=6,"Weekend","Weekday")</f>
        <v>Weekend</v>
      </c>
      <c r="H713" s="2" t="str">
        <f>TEXT(Table1[[#This Row],[Order_Date]],"mmmm")</f>
        <v>April</v>
      </c>
      <c r="I713" s="8">
        <f>MONTH(Table1[[#This Row],[Order_Date]])</f>
        <v>4</v>
      </c>
      <c r="J713" s="8">
        <v>2</v>
      </c>
      <c r="K713" s="1">
        <v>2866.68</v>
      </c>
      <c r="L713" s="1">
        <v>5</v>
      </c>
      <c r="M713" s="1">
        <v>5446.69</v>
      </c>
      <c r="N713" s="1">
        <f>(Table1[[#This Row],[Quantity]]*Table1[[#This Row],[Unit_Price]])*(1-Table1[[#This Row],[Discount_%]]/100)</f>
        <v>5446.6919999999991</v>
      </c>
      <c r="O713" s="1">
        <v>4534.6000000000004</v>
      </c>
      <c r="P713" s="1">
        <v>912.09</v>
      </c>
      <c r="Q713">
        <f>Table1[[#This Row],[Revenue]]-Table1[[#This Row],[Cost]]</f>
        <v>912.08999999999924</v>
      </c>
      <c r="R713" s="6">
        <f>Table1[[#This Row],[Profit]]/Table1[[#This Row],[Revenue]]</f>
        <v>0.16745766695001921</v>
      </c>
    </row>
    <row r="714" spans="1:18" x14ac:dyDescent="0.45">
      <c r="A714" s="4" t="s">
        <v>1421</v>
      </c>
      <c r="B714" s="4" t="s">
        <v>1422</v>
      </c>
      <c r="C714" s="4" t="s">
        <v>7</v>
      </c>
      <c r="D714" s="4" t="s">
        <v>8</v>
      </c>
      <c r="E714" s="4" t="s">
        <v>14</v>
      </c>
      <c r="F714" s="5">
        <v>45709</v>
      </c>
      <c r="G714" s="4" t="str">
        <f>IF(WEEKDAY(Table1[[#This Row],[Order_Date]],2)&gt;=6,"Weekend","Weekday")</f>
        <v>Weekday</v>
      </c>
      <c r="H714" s="5" t="str">
        <f>TEXT(Table1[[#This Row],[Order_Date]],"mmmm")</f>
        <v>February</v>
      </c>
      <c r="I714" s="7">
        <f>MONTH(Table1[[#This Row],[Order_Date]])</f>
        <v>2</v>
      </c>
      <c r="J714" s="7">
        <v>2</v>
      </c>
      <c r="K714" s="4">
        <v>781.67</v>
      </c>
      <c r="L714" s="4">
        <v>0</v>
      </c>
      <c r="M714" s="4">
        <v>1563.34</v>
      </c>
      <c r="N714" s="4">
        <f>(Table1[[#This Row],[Quantity]]*Table1[[#This Row],[Unit_Price]])*(1-Table1[[#This Row],[Discount_%]]/100)</f>
        <v>1563.34</v>
      </c>
      <c r="O714" s="4">
        <v>1037.3699999999999</v>
      </c>
      <c r="P714" s="4">
        <v>525.97</v>
      </c>
      <c r="Q714">
        <f>Table1[[#This Row],[Revenue]]-Table1[[#This Row],[Cost]]</f>
        <v>525.97</v>
      </c>
      <c r="R714" s="6">
        <f>Table1[[#This Row],[Profit]]/Table1[[#This Row],[Revenue]]</f>
        <v>0.3364399298936892</v>
      </c>
    </row>
    <row r="715" spans="1:18" x14ac:dyDescent="0.45">
      <c r="A715" s="1" t="s">
        <v>1423</v>
      </c>
      <c r="B715" s="1" t="s">
        <v>1424</v>
      </c>
      <c r="C715" s="1" t="s">
        <v>12</v>
      </c>
      <c r="D715" s="1" t="s">
        <v>32</v>
      </c>
      <c r="E715" s="1" t="s">
        <v>14</v>
      </c>
      <c r="F715" s="2">
        <v>45366</v>
      </c>
      <c r="G715" s="1" t="str">
        <f>IF(WEEKDAY(Table1[[#This Row],[Order_Date]],2)&gt;=6,"Weekend","Weekday")</f>
        <v>Weekday</v>
      </c>
      <c r="H715" s="2" t="str">
        <f>TEXT(Table1[[#This Row],[Order_Date]],"mmmm")</f>
        <v>March</v>
      </c>
      <c r="I715" s="8">
        <f>MONTH(Table1[[#This Row],[Order_Date]])</f>
        <v>3</v>
      </c>
      <c r="J715" s="8">
        <v>5</v>
      </c>
      <c r="K715" s="1">
        <v>995.76</v>
      </c>
      <c r="L715" s="1">
        <v>0</v>
      </c>
      <c r="M715" s="1">
        <v>4978.8</v>
      </c>
      <c r="N715" s="1">
        <f>(Table1[[#This Row],[Quantity]]*Table1[[#This Row],[Unit_Price]])*(1-Table1[[#This Row],[Discount_%]]/100)</f>
        <v>4978.8</v>
      </c>
      <c r="O715" s="1">
        <v>3333.85</v>
      </c>
      <c r="P715" s="1">
        <v>1644.95</v>
      </c>
      <c r="Q715">
        <f>Table1[[#This Row],[Revenue]]-Table1[[#This Row],[Cost]]</f>
        <v>1644.9500000000003</v>
      </c>
      <c r="R715" s="6">
        <f>Table1[[#This Row],[Profit]]/Table1[[#This Row],[Revenue]]</f>
        <v>0.33039085723467504</v>
      </c>
    </row>
    <row r="716" spans="1:18" x14ac:dyDescent="0.45">
      <c r="A716" s="4" t="s">
        <v>1425</v>
      </c>
      <c r="B716" s="4" t="s">
        <v>1426</v>
      </c>
      <c r="C716" s="4" t="s">
        <v>20</v>
      </c>
      <c r="D716" s="4" t="s">
        <v>21</v>
      </c>
      <c r="E716" s="4" t="s">
        <v>9</v>
      </c>
      <c r="F716" s="5">
        <v>45615</v>
      </c>
      <c r="G716" s="4" t="str">
        <f>IF(WEEKDAY(Table1[[#This Row],[Order_Date]],2)&gt;=6,"Weekend","Weekday")</f>
        <v>Weekday</v>
      </c>
      <c r="H716" s="5" t="str">
        <f>TEXT(Table1[[#This Row],[Order_Date]],"mmmm")</f>
        <v>November</v>
      </c>
      <c r="I716" s="7">
        <f>MONTH(Table1[[#This Row],[Order_Date]])</f>
        <v>11</v>
      </c>
      <c r="J716" s="7">
        <v>1</v>
      </c>
      <c r="K716" s="4">
        <v>3412.93</v>
      </c>
      <c r="L716" s="4">
        <v>10</v>
      </c>
      <c r="M716" s="4">
        <v>3071.64</v>
      </c>
      <c r="N716" s="4">
        <f>(Table1[[#This Row],[Quantity]]*Table1[[#This Row],[Unit_Price]])*(1-Table1[[#This Row],[Discount_%]]/100)</f>
        <v>3071.6369999999997</v>
      </c>
      <c r="O716" s="4">
        <v>2567.88</v>
      </c>
      <c r="P716" s="4">
        <v>503.76</v>
      </c>
      <c r="Q716">
        <f>Table1[[#This Row],[Revenue]]-Table1[[#This Row],[Cost]]</f>
        <v>503.75999999999976</v>
      </c>
      <c r="R716" s="6">
        <f>Table1[[#This Row],[Profit]]/Table1[[#This Row],[Revenue]]</f>
        <v>0.16400359417119195</v>
      </c>
    </row>
    <row r="717" spans="1:18" x14ac:dyDescent="0.45">
      <c r="A717" s="1" t="s">
        <v>1427</v>
      </c>
      <c r="B717" s="1" t="s">
        <v>1428</v>
      </c>
      <c r="C717" s="1" t="s">
        <v>28</v>
      </c>
      <c r="D717" s="1" t="s">
        <v>29</v>
      </c>
      <c r="E717" s="1" t="s">
        <v>4</v>
      </c>
      <c r="F717" s="2">
        <v>45371</v>
      </c>
      <c r="G717" s="1" t="str">
        <f>IF(WEEKDAY(Table1[[#This Row],[Order_Date]],2)&gt;=6,"Weekend","Weekday")</f>
        <v>Weekday</v>
      </c>
      <c r="H717" s="2" t="str">
        <f>TEXT(Table1[[#This Row],[Order_Date]],"mmmm")</f>
        <v>March</v>
      </c>
      <c r="I717" s="8">
        <f>MONTH(Table1[[#This Row],[Order_Date]])</f>
        <v>3</v>
      </c>
      <c r="J717" s="8">
        <v>5</v>
      </c>
      <c r="K717" s="1">
        <v>2429.4899999999998</v>
      </c>
      <c r="L717" s="1">
        <v>0</v>
      </c>
      <c r="M717" s="1">
        <v>12147.45</v>
      </c>
      <c r="N717" s="1">
        <f>(Table1[[#This Row],[Quantity]]*Table1[[#This Row],[Unit_Price]])*(1-Table1[[#This Row],[Discount_%]]/100)</f>
        <v>12147.449999999999</v>
      </c>
      <c r="O717" s="1">
        <v>9214.8700000000008</v>
      </c>
      <c r="P717" s="1">
        <v>2932.58</v>
      </c>
      <c r="Q717">
        <f>Table1[[#This Row],[Revenue]]-Table1[[#This Row],[Cost]]</f>
        <v>2932.58</v>
      </c>
      <c r="R717" s="6">
        <f>Table1[[#This Row],[Profit]]/Table1[[#This Row],[Revenue]]</f>
        <v>0.24141527645719882</v>
      </c>
    </row>
    <row r="718" spans="1:18" x14ac:dyDescent="0.45">
      <c r="A718" s="4" t="s">
        <v>1429</v>
      </c>
      <c r="B718" s="4" t="s">
        <v>1430</v>
      </c>
      <c r="C718" s="4" t="s">
        <v>20</v>
      </c>
      <c r="D718" s="4" t="s">
        <v>57</v>
      </c>
      <c r="E718" s="4" t="s">
        <v>4</v>
      </c>
      <c r="F718" s="5">
        <v>45984</v>
      </c>
      <c r="G718" s="4" t="str">
        <f>IF(WEEKDAY(Table1[[#This Row],[Order_Date]],2)&gt;=6,"Weekend","Weekday")</f>
        <v>Weekend</v>
      </c>
      <c r="H718" s="5" t="str">
        <f>TEXT(Table1[[#This Row],[Order_Date]],"mmmm")</f>
        <v>November</v>
      </c>
      <c r="I718" s="7">
        <f>MONTH(Table1[[#This Row],[Order_Date]])</f>
        <v>11</v>
      </c>
      <c r="J718" s="7">
        <v>2</v>
      </c>
      <c r="K718" s="4">
        <v>613.55999999999995</v>
      </c>
      <c r="L718" s="4">
        <v>0</v>
      </c>
      <c r="M718" s="4">
        <v>1227.1199999999999</v>
      </c>
      <c r="N718" s="4">
        <f>(Table1[[#This Row],[Quantity]]*Table1[[#This Row],[Unit_Price]])*(1-Table1[[#This Row],[Discount_%]]/100)</f>
        <v>1227.1199999999999</v>
      </c>
      <c r="O718" s="4">
        <v>889.22</v>
      </c>
      <c r="P718" s="4">
        <v>337.9</v>
      </c>
      <c r="Q718">
        <f>Table1[[#This Row],[Revenue]]-Table1[[#This Row],[Cost]]</f>
        <v>337.89999999999986</v>
      </c>
      <c r="R718" s="6">
        <f>Table1[[#This Row],[Profit]]/Table1[[#This Row],[Revenue]]</f>
        <v>0.27536019297216247</v>
      </c>
    </row>
    <row r="719" spans="1:18" x14ac:dyDescent="0.45">
      <c r="A719" s="1" t="s">
        <v>1431</v>
      </c>
      <c r="B719" s="1" t="s">
        <v>1432</v>
      </c>
      <c r="C719" s="1" t="s">
        <v>2</v>
      </c>
      <c r="D719" s="1" t="s">
        <v>68</v>
      </c>
      <c r="E719" s="1" t="s">
        <v>22</v>
      </c>
      <c r="F719" s="2">
        <v>45676</v>
      </c>
      <c r="G719" s="1" t="str">
        <f>IF(WEEKDAY(Table1[[#This Row],[Order_Date]],2)&gt;=6,"Weekend","Weekday")</f>
        <v>Weekend</v>
      </c>
      <c r="H719" s="2" t="str">
        <f>TEXT(Table1[[#This Row],[Order_Date]],"mmmm")</f>
        <v>January</v>
      </c>
      <c r="I719" s="8">
        <f>MONTH(Table1[[#This Row],[Order_Date]])</f>
        <v>1</v>
      </c>
      <c r="J719" s="8">
        <v>1</v>
      </c>
      <c r="K719" s="1">
        <v>2432.2399999999998</v>
      </c>
      <c r="L719" s="1">
        <v>10</v>
      </c>
      <c r="M719" s="1">
        <v>2189.02</v>
      </c>
      <c r="N719" s="1">
        <f>(Table1[[#This Row],[Quantity]]*Table1[[#This Row],[Unit_Price]])*(1-Table1[[#This Row],[Discount_%]]/100)</f>
        <v>2189.0160000000001</v>
      </c>
      <c r="O719" s="1">
        <v>1374.15</v>
      </c>
      <c r="P719" s="1">
        <v>814.87</v>
      </c>
      <c r="Q719">
        <f>Table1[[#This Row],[Revenue]]-Table1[[#This Row],[Cost]]</f>
        <v>814.86999999999989</v>
      </c>
      <c r="R719" s="6">
        <f>Table1[[#This Row],[Profit]]/Table1[[#This Row],[Revenue]]</f>
        <v>0.37225333710975689</v>
      </c>
    </row>
    <row r="720" spans="1:18" x14ac:dyDescent="0.45">
      <c r="A720" s="4" t="s">
        <v>1433</v>
      </c>
      <c r="B720" s="4" t="s">
        <v>1434</v>
      </c>
      <c r="C720" s="4" t="s">
        <v>7</v>
      </c>
      <c r="D720" s="4" t="s">
        <v>71</v>
      </c>
      <c r="E720" s="4" t="s">
        <v>4</v>
      </c>
      <c r="F720" s="5">
        <v>45778</v>
      </c>
      <c r="G720" s="4" t="str">
        <f>IF(WEEKDAY(Table1[[#This Row],[Order_Date]],2)&gt;=6,"Weekend","Weekday")</f>
        <v>Weekday</v>
      </c>
      <c r="H720" s="5" t="str">
        <f>TEXT(Table1[[#This Row],[Order_Date]],"mmmm")</f>
        <v>May</v>
      </c>
      <c r="I720" s="7">
        <f>MONTH(Table1[[#This Row],[Order_Date]])</f>
        <v>5</v>
      </c>
      <c r="J720" s="7">
        <v>3</v>
      </c>
      <c r="K720" s="4">
        <v>1912.08</v>
      </c>
      <c r="L720" s="4">
        <v>10</v>
      </c>
      <c r="M720" s="4">
        <v>5162.62</v>
      </c>
      <c r="N720" s="4">
        <f>(Table1[[#This Row],[Quantity]]*Table1[[#This Row],[Unit_Price]])*(1-Table1[[#This Row],[Discount_%]]/100)</f>
        <v>5162.616</v>
      </c>
      <c r="O720" s="4">
        <v>3165.14</v>
      </c>
      <c r="P720" s="4">
        <v>1997.48</v>
      </c>
      <c r="Q720">
        <f>Table1[[#This Row],[Revenue]]-Table1[[#This Row],[Cost]]</f>
        <v>1997.48</v>
      </c>
      <c r="R720" s="6">
        <f>Table1[[#This Row],[Profit]]/Table1[[#This Row],[Revenue]]</f>
        <v>0.3869120717775083</v>
      </c>
    </row>
    <row r="721" spans="1:18" x14ac:dyDescent="0.45">
      <c r="A721" s="1" t="s">
        <v>1435</v>
      </c>
      <c r="B721" s="1" t="s">
        <v>1436</v>
      </c>
      <c r="C721" s="1" t="s">
        <v>12</v>
      </c>
      <c r="D721" s="1" t="s">
        <v>38</v>
      </c>
      <c r="E721" s="1" t="s">
        <v>22</v>
      </c>
      <c r="F721" s="2">
        <v>45925</v>
      </c>
      <c r="G721" s="1" t="str">
        <f>IF(WEEKDAY(Table1[[#This Row],[Order_Date]],2)&gt;=6,"Weekend","Weekday")</f>
        <v>Weekday</v>
      </c>
      <c r="H721" s="2" t="str">
        <f>TEXT(Table1[[#This Row],[Order_Date]],"mmmm")</f>
        <v>September</v>
      </c>
      <c r="I721" s="8">
        <f>MONTH(Table1[[#This Row],[Order_Date]])</f>
        <v>9</v>
      </c>
      <c r="J721" s="8">
        <v>5</v>
      </c>
      <c r="K721" s="1">
        <v>2140.87</v>
      </c>
      <c r="L721" s="1">
        <v>10</v>
      </c>
      <c r="M721" s="1">
        <v>9633.91</v>
      </c>
      <c r="N721" s="1">
        <f>(Table1[[#This Row],[Quantity]]*Table1[[#This Row],[Unit_Price]])*(1-Table1[[#This Row],[Discount_%]]/100)</f>
        <v>9633.9149999999991</v>
      </c>
      <c r="O721" s="1">
        <v>7760.55</v>
      </c>
      <c r="P721" s="1">
        <v>1873.36</v>
      </c>
      <c r="Q721">
        <f>Table1[[#This Row],[Revenue]]-Table1[[#This Row],[Cost]]</f>
        <v>1873.3599999999997</v>
      </c>
      <c r="R721" s="6">
        <f>Table1[[#This Row],[Profit]]/Table1[[#This Row],[Revenue]]</f>
        <v>0.19445479561258097</v>
      </c>
    </row>
    <row r="722" spans="1:18" x14ac:dyDescent="0.45">
      <c r="A722" s="4" t="s">
        <v>1437</v>
      </c>
      <c r="B722" s="4" t="s">
        <v>1438</v>
      </c>
      <c r="C722" s="4" t="s">
        <v>28</v>
      </c>
      <c r="D722" s="4" t="s">
        <v>29</v>
      </c>
      <c r="E722" s="4" t="s">
        <v>22</v>
      </c>
      <c r="F722" s="5">
        <v>45574</v>
      </c>
      <c r="G722" s="4" t="str">
        <f>IF(WEEKDAY(Table1[[#This Row],[Order_Date]],2)&gt;=6,"Weekend","Weekday")</f>
        <v>Weekday</v>
      </c>
      <c r="H722" s="5" t="str">
        <f>TEXT(Table1[[#This Row],[Order_Date]],"mmmm")</f>
        <v>October</v>
      </c>
      <c r="I722" s="7">
        <f>MONTH(Table1[[#This Row],[Order_Date]])</f>
        <v>10</v>
      </c>
      <c r="J722" s="7">
        <v>3</v>
      </c>
      <c r="K722" s="4">
        <v>3679.43</v>
      </c>
      <c r="L722" s="4">
        <v>20</v>
      </c>
      <c r="M722" s="4">
        <v>8830.6299999999992</v>
      </c>
      <c r="N722" s="4">
        <f>(Table1[[#This Row],[Quantity]]*Table1[[#This Row],[Unit_Price]])*(1-Table1[[#This Row],[Discount_%]]/100)</f>
        <v>8830.6319999999996</v>
      </c>
      <c r="O722" s="4">
        <v>6728.31</v>
      </c>
      <c r="P722" s="4">
        <v>2102.3200000000002</v>
      </c>
      <c r="Q722">
        <f>Table1[[#This Row],[Revenue]]-Table1[[#This Row],[Cost]]</f>
        <v>2102.3199999999988</v>
      </c>
      <c r="R722" s="6">
        <f>Table1[[#This Row],[Profit]]/Table1[[#This Row],[Revenue]]</f>
        <v>0.23807134938277341</v>
      </c>
    </row>
    <row r="723" spans="1:18" x14ac:dyDescent="0.45">
      <c r="A723" s="1" t="s">
        <v>1439</v>
      </c>
      <c r="B723" s="1" t="s">
        <v>1440</v>
      </c>
      <c r="C723" s="1" t="s">
        <v>12</v>
      </c>
      <c r="D723" s="1" t="s">
        <v>13</v>
      </c>
      <c r="E723" s="1" t="s">
        <v>9</v>
      </c>
      <c r="F723" s="2">
        <v>45324</v>
      </c>
      <c r="G723" s="1" t="str">
        <f>IF(WEEKDAY(Table1[[#This Row],[Order_Date]],2)&gt;=6,"Weekend","Weekday")</f>
        <v>Weekday</v>
      </c>
      <c r="H723" s="2" t="str">
        <f>TEXT(Table1[[#This Row],[Order_Date]],"mmmm")</f>
        <v>February</v>
      </c>
      <c r="I723" s="8">
        <f>MONTH(Table1[[#This Row],[Order_Date]])</f>
        <v>2</v>
      </c>
      <c r="J723" s="8">
        <v>2</v>
      </c>
      <c r="K723" s="1">
        <v>2034.2</v>
      </c>
      <c r="L723" s="1">
        <v>5</v>
      </c>
      <c r="M723" s="1">
        <v>3864.98</v>
      </c>
      <c r="N723" s="1">
        <f>(Table1[[#This Row],[Quantity]]*Table1[[#This Row],[Unit_Price]])*(1-Table1[[#This Row],[Discount_%]]/100)</f>
        <v>3864.98</v>
      </c>
      <c r="O723" s="1">
        <v>3218.38</v>
      </c>
      <c r="P723" s="1">
        <v>646.6</v>
      </c>
      <c r="Q723">
        <f>Table1[[#This Row],[Revenue]]-Table1[[#This Row],[Cost]]</f>
        <v>646.59999999999991</v>
      </c>
      <c r="R723" s="6">
        <f>Table1[[#This Row],[Profit]]/Table1[[#This Row],[Revenue]]</f>
        <v>0.16729711408597198</v>
      </c>
    </row>
    <row r="724" spans="1:18" x14ac:dyDescent="0.45">
      <c r="A724" s="4" t="s">
        <v>1441</v>
      </c>
      <c r="B724" s="4" t="s">
        <v>306</v>
      </c>
      <c r="C724" s="4" t="s">
        <v>7</v>
      </c>
      <c r="D724" s="4" t="s">
        <v>71</v>
      </c>
      <c r="E724" s="4" t="s">
        <v>4</v>
      </c>
      <c r="F724" s="5">
        <v>45421</v>
      </c>
      <c r="G724" s="4" t="str">
        <f>IF(WEEKDAY(Table1[[#This Row],[Order_Date]],2)&gt;=6,"Weekend","Weekday")</f>
        <v>Weekday</v>
      </c>
      <c r="H724" s="5" t="str">
        <f>TEXT(Table1[[#This Row],[Order_Date]],"mmmm")</f>
        <v>May</v>
      </c>
      <c r="I724" s="7">
        <f>MONTH(Table1[[#This Row],[Order_Date]])</f>
        <v>5</v>
      </c>
      <c r="J724" s="7">
        <v>4</v>
      </c>
      <c r="K724" s="4">
        <v>4875.5</v>
      </c>
      <c r="L724" s="4">
        <v>5</v>
      </c>
      <c r="M724" s="4">
        <v>18526.900000000001</v>
      </c>
      <c r="N724" s="4">
        <f>(Table1[[#This Row],[Quantity]]*Table1[[#This Row],[Unit_Price]])*(1-Table1[[#This Row],[Discount_%]]/100)</f>
        <v>18526.899999999998</v>
      </c>
      <c r="O724" s="4">
        <v>11357.91</v>
      </c>
      <c r="P724" s="4">
        <v>7168.99</v>
      </c>
      <c r="Q724">
        <f>Table1[[#This Row],[Revenue]]-Table1[[#This Row],[Cost]]</f>
        <v>7168.9900000000016</v>
      </c>
      <c r="R724" s="6">
        <f>Table1[[#This Row],[Profit]]/Table1[[#This Row],[Revenue]]</f>
        <v>0.38695032628232456</v>
      </c>
    </row>
    <row r="725" spans="1:18" x14ac:dyDescent="0.45">
      <c r="A725" s="1" t="s">
        <v>1442</v>
      </c>
      <c r="B725" s="1" t="s">
        <v>1443</v>
      </c>
      <c r="C725" s="1" t="s">
        <v>7</v>
      </c>
      <c r="D725" s="1" t="s">
        <v>8</v>
      </c>
      <c r="E725" s="1" t="s">
        <v>22</v>
      </c>
      <c r="F725" s="2">
        <v>45670</v>
      </c>
      <c r="G725" s="1" t="str">
        <f>IF(WEEKDAY(Table1[[#This Row],[Order_Date]],2)&gt;=6,"Weekend","Weekday")</f>
        <v>Weekday</v>
      </c>
      <c r="H725" s="2" t="str">
        <f>TEXT(Table1[[#This Row],[Order_Date]],"mmmm")</f>
        <v>January</v>
      </c>
      <c r="I725" s="8">
        <f>MONTH(Table1[[#This Row],[Order_Date]])</f>
        <v>1</v>
      </c>
      <c r="J725" s="8">
        <v>1</v>
      </c>
      <c r="K725" s="1">
        <v>4462.05</v>
      </c>
      <c r="L725" s="1">
        <v>5</v>
      </c>
      <c r="M725" s="1">
        <v>4238.95</v>
      </c>
      <c r="N725" s="1">
        <f>(Table1[[#This Row],[Quantity]]*Table1[[#This Row],[Unit_Price]])*(1-Table1[[#This Row],[Discount_%]]/100)</f>
        <v>4238.9475000000002</v>
      </c>
      <c r="O725" s="1">
        <v>2847.95</v>
      </c>
      <c r="P725" s="1">
        <v>1391</v>
      </c>
      <c r="Q725">
        <f>Table1[[#This Row],[Revenue]]-Table1[[#This Row],[Cost]]</f>
        <v>1391</v>
      </c>
      <c r="R725" s="6">
        <f>Table1[[#This Row],[Profit]]/Table1[[#This Row],[Revenue]]</f>
        <v>0.32814730062869346</v>
      </c>
    </row>
    <row r="726" spans="1:18" x14ac:dyDescent="0.45">
      <c r="A726" s="4" t="s">
        <v>1444</v>
      </c>
      <c r="B726" s="4" t="s">
        <v>1445</v>
      </c>
      <c r="C726" s="4" t="s">
        <v>7</v>
      </c>
      <c r="D726" s="4" t="s">
        <v>71</v>
      </c>
      <c r="E726" s="4" t="s">
        <v>22</v>
      </c>
      <c r="F726" s="5">
        <v>45567</v>
      </c>
      <c r="G726" s="4" t="str">
        <f>IF(WEEKDAY(Table1[[#This Row],[Order_Date]],2)&gt;=6,"Weekend","Weekday")</f>
        <v>Weekday</v>
      </c>
      <c r="H726" s="5" t="str">
        <f>TEXT(Table1[[#This Row],[Order_Date]],"mmmm")</f>
        <v>October</v>
      </c>
      <c r="I726" s="7">
        <f>MONTH(Table1[[#This Row],[Order_Date]])</f>
        <v>10</v>
      </c>
      <c r="J726" s="7">
        <v>1</v>
      </c>
      <c r="K726" s="4">
        <v>4134.22</v>
      </c>
      <c r="L726" s="4">
        <v>10</v>
      </c>
      <c r="M726" s="4">
        <v>3720.8</v>
      </c>
      <c r="N726" s="4">
        <f>(Table1[[#This Row],[Quantity]]*Table1[[#This Row],[Unit_Price]])*(1-Table1[[#This Row],[Discount_%]]/100)</f>
        <v>3720.7980000000002</v>
      </c>
      <c r="O726" s="4">
        <v>2959.91</v>
      </c>
      <c r="P726" s="4">
        <v>760.89</v>
      </c>
      <c r="Q726">
        <f>Table1[[#This Row],[Revenue]]-Table1[[#This Row],[Cost]]</f>
        <v>760.89000000000033</v>
      </c>
      <c r="R726" s="6">
        <f>Table1[[#This Row],[Profit]]/Table1[[#This Row],[Revenue]]</f>
        <v>0.2044963448720705</v>
      </c>
    </row>
    <row r="727" spans="1:18" x14ac:dyDescent="0.45">
      <c r="A727" s="1" t="s">
        <v>1446</v>
      </c>
      <c r="B727" s="1" t="s">
        <v>1447</v>
      </c>
      <c r="C727" s="1" t="s">
        <v>12</v>
      </c>
      <c r="D727" s="1" t="s">
        <v>111</v>
      </c>
      <c r="E727" s="1" t="s">
        <v>4</v>
      </c>
      <c r="F727" s="2">
        <v>45691</v>
      </c>
      <c r="G727" s="1" t="str">
        <f>IF(WEEKDAY(Table1[[#This Row],[Order_Date]],2)&gt;=6,"Weekend","Weekday")</f>
        <v>Weekday</v>
      </c>
      <c r="H727" s="2" t="str">
        <f>TEXT(Table1[[#This Row],[Order_Date]],"mmmm")</f>
        <v>February</v>
      </c>
      <c r="I727" s="8">
        <f>MONTH(Table1[[#This Row],[Order_Date]])</f>
        <v>2</v>
      </c>
      <c r="J727" s="8">
        <v>4</v>
      </c>
      <c r="K727" s="1">
        <v>589.35</v>
      </c>
      <c r="L727" s="1">
        <v>20</v>
      </c>
      <c r="M727" s="1">
        <v>1885.92</v>
      </c>
      <c r="N727" s="1">
        <f>(Table1[[#This Row],[Quantity]]*Table1[[#This Row],[Unit_Price]])*(1-Table1[[#This Row],[Discount_%]]/100)</f>
        <v>1885.92</v>
      </c>
      <c r="O727" s="1">
        <v>1455.95</v>
      </c>
      <c r="P727" s="1">
        <v>429.97</v>
      </c>
      <c r="Q727">
        <f>Table1[[#This Row],[Revenue]]-Table1[[#This Row],[Cost]]</f>
        <v>429.97</v>
      </c>
      <c r="R727" s="6">
        <f>Table1[[#This Row],[Profit]]/Table1[[#This Row],[Revenue]]</f>
        <v>0.22798952235513703</v>
      </c>
    </row>
    <row r="728" spans="1:18" x14ac:dyDescent="0.45">
      <c r="A728" s="4" t="s">
        <v>1448</v>
      </c>
      <c r="B728" s="4" t="s">
        <v>1449</v>
      </c>
      <c r="C728" s="4" t="s">
        <v>7</v>
      </c>
      <c r="D728" s="4" t="s">
        <v>8</v>
      </c>
      <c r="E728" s="4" t="s">
        <v>9</v>
      </c>
      <c r="F728" s="5">
        <v>45417</v>
      </c>
      <c r="G728" s="4" t="str">
        <f>IF(WEEKDAY(Table1[[#This Row],[Order_Date]],2)&gt;=6,"Weekend","Weekday")</f>
        <v>Weekend</v>
      </c>
      <c r="H728" s="5" t="str">
        <f>TEXT(Table1[[#This Row],[Order_Date]],"mmmm")</f>
        <v>May</v>
      </c>
      <c r="I728" s="7">
        <f>MONTH(Table1[[#This Row],[Order_Date]])</f>
        <v>5</v>
      </c>
      <c r="J728" s="7">
        <v>2</v>
      </c>
      <c r="K728" s="4">
        <v>194.71</v>
      </c>
      <c r="L728" s="4">
        <v>0</v>
      </c>
      <c r="M728" s="4">
        <v>389.42</v>
      </c>
      <c r="N728" s="4">
        <f>(Table1[[#This Row],[Quantity]]*Table1[[#This Row],[Unit_Price]])*(1-Table1[[#This Row],[Discount_%]]/100)</f>
        <v>389.42</v>
      </c>
      <c r="O728" s="4">
        <v>245.76</v>
      </c>
      <c r="P728" s="4">
        <v>143.66</v>
      </c>
      <c r="Q728">
        <f>Table1[[#This Row],[Revenue]]-Table1[[#This Row],[Cost]]</f>
        <v>143.66000000000003</v>
      </c>
      <c r="R728" s="6">
        <f>Table1[[#This Row],[Profit]]/Table1[[#This Row],[Revenue]]</f>
        <v>0.368907606183555</v>
      </c>
    </row>
    <row r="729" spans="1:18" x14ac:dyDescent="0.45">
      <c r="A729" s="1" t="s">
        <v>1450</v>
      </c>
      <c r="B729" s="1" t="s">
        <v>1451</v>
      </c>
      <c r="C729" s="1" t="s">
        <v>2</v>
      </c>
      <c r="D729" s="1" t="s">
        <v>82</v>
      </c>
      <c r="E729" s="1" t="s">
        <v>14</v>
      </c>
      <c r="F729" s="2">
        <v>45585</v>
      </c>
      <c r="G729" s="1" t="str">
        <f>IF(WEEKDAY(Table1[[#This Row],[Order_Date]],2)&gt;=6,"Weekend","Weekday")</f>
        <v>Weekend</v>
      </c>
      <c r="H729" s="2" t="str">
        <f>TEXT(Table1[[#This Row],[Order_Date]],"mmmm")</f>
        <v>October</v>
      </c>
      <c r="I729" s="8">
        <f>MONTH(Table1[[#This Row],[Order_Date]])</f>
        <v>10</v>
      </c>
      <c r="J729" s="8">
        <v>1</v>
      </c>
      <c r="K729" s="1">
        <v>3707.38</v>
      </c>
      <c r="L729" s="1">
        <v>10</v>
      </c>
      <c r="M729" s="1">
        <v>3336.64</v>
      </c>
      <c r="N729" s="1">
        <f>(Table1[[#This Row],[Quantity]]*Table1[[#This Row],[Unit_Price]])*(1-Table1[[#This Row],[Discount_%]]/100)</f>
        <v>3336.6420000000003</v>
      </c>
      <c r="O729" s="1">
        <v>2277.46</v>
      </c>
      <c r="P729" s="1">
        <v>1059.18</v>
      </c>
      <c r="Q729">
        <f>Table1[[#This Row],[Revenue]]-Table1[[#This Row],[Cost]]</f>
        <v>1059.1799999999998</v>
      </c>
      <c r="R729" s="6">
        <f>Table1[[#This Row],[Profit]]/Table1[[#This Row],[Revenue]]</f>
        <v>0.31743910041239093</v>
      </c>
    </row>
    <row r="730" spans="1:18" x14ac:dyDescent="0.45">
      <c r="A730" s="4" t="s">
        <v>1452</v>
      </c>
      <c r="B730" s="4" t="s">
        <v>1453</v>
      </c>
      <c r="C730" s="4" t="s">
        <v>28</v>
      </c>
      <c r="D730" s="4" t="s">
        <v>29</v>
      </c>
      <c r="E730" s="4" t="s">
        <v>14</v>
      </c>
      <c r="F730" s="5">
        <v>45384</v>
      </c>
      <c r="G730" s="4" t="str">
        <f>IF(WEEKDAY(Table1[[#This Row],[Order_Date]],2)&gt;=6,"Weekend","Weekday")</f>
        <v>Weekday</v>
      </c>
      <c r="H730" s="5" t="str">
        <f>TEXT(Table1[[#This Row],[Order_Date]],"mmmm")</f>
        <v>April</v>
      </c>
      <c r="I730" s="7">
        <f>MONTH(Table1[[#This Row],[Order_Date]])</f>
        <v>4</v>
      </c>
      <c r="J730" s="7">
        <v>4</v>
      </c>
      <c r="K730" s="4">
        <v>148.63</v>
      </c>
      <c r="L730" s="4">
        <v>15</v>
      </c>
      <c r="M730" s="4">
        <v>505.34</v>
      </c>
      <c r="N730" s="4">
        <f>(Table1[[#This Row],[Quantity]]*Table1[[#This Row],[Unit_Price]])*(1-Table1[[#This Row],[Discount_%]]/100)</f>
        <v>505.34199999999998</v>
      </c>
      <c r="O730" s="4">
        <v>361.84</v>
      </c>
      <c r="P730" s="4">
        <v>143.5</v>
      </c>
      <c r="Q730">
        <f>Table1[[#This Row],[Revenue]]-Table1[[#This Row],[Cost]]</f>
        <v>143.5</v>
      </c>
      <c r="R730" s="6">
        <f>Table1[[#This Row],[Profit]]/Table1[[#This Row],[Revenue]]</f>
        <v>0.28396722998377333</v>
      </c>
    </row>
    <row r="731" spans="1:18" x14ac:dyDescent="0.45">
      <c r="A731" s="1" t="s">
        <v>1454</v>
      </c>
      <c r="B731" s="1" t="s">
        <v>1455</v>
      </c>
      <c r="C731" s="1" t="s">
        <v>7</v>
      </c>
      <c r="D731" s="1" t="s">
        <v>134</v>
      </c>
      <c r="E731" s="1" t="s">
        <v>14</v>
      </c>
      <c r="F731" s="2">
        <v>45465</v>
      </c>
      <c r="G731" s="1" t="str">
        <f>IF(WEEKDAY(Table1[[#This Row],[Order_Date]],2)&gt;=6,"Weekend","Weekday")</f>
        <v>Weekend</v>
      </c>
      <c r="H731" s="2" t="str">
        <f>TEXT(Table1[[#This Row],[Order_Date]],"mmmm")</f>
        <v>June</v>
      </c>
      <c r="I731" s="8">
        <f>MONTH(Table1[[#This Row],[Order_Date]])</f>
        <v>6</v>
      </c>
      <c r="J731" s="8">
        <v>2</v>
      </c>
      <c r="K731" s="1">
        <v>2643.26</v>
      </c>
      <c r="L731" s="1">
        <v>20</v>
      </c>
      <c r="M731" s="1">
        <v>4229.22</v>
      </c>
      <c r="N731" s="1">
        <f>(Table1[[#This Row],[Quantity]]*Table1[[#This Row],[Unit_Price]])*(1-Table1[[#This Row],[Discount_%]]/100)</f>
        <v>4229.2160000000003</v>
      </c>
      <c r="O731" s="1">
        <v>3253.9</v>
      </c>
      <c r="P731" s="1">
        <v>975.32</v>
      </c>
      <c r="Q731">
        <f>Table1[[#This Row],[Revenue]]-Table1[[#This Row],[Cost]]</f>
        <v>975.32000000000016</v>
      </c>
      <c r="R731" s="6">
        <f>Table1[[#This Row],[Profit]]/Table1[[#This Row],[Revenue]]</f>
        <v>0.23061462870221933</v>
      </c>
    </row>
    <row r="732" spans="1:18" x14ac:dyDescent="0.45">
      <c r="A732" s="4" t="s">
        <v>1456</v>
      </c>
      <c r="B732" s="4" t="s">
        <v>1457</v>
      </c>
      <c r="C732" s="4" t="s">
        <v>2</v>
      </c>
      <c r="D732" s="4" t="s">
        <v>82</v>
      </c>
      <c r="E732" s="4" t="s">
        <v>4</v>
      </c>
      <c r="F732" s="5">
        <v>45470</v>
      </c>
      <c r="G732" s="4" t="str">
        <f>IF(WEEKDAY(Table1[[#This Row],[Order_Date]],2)&gt;=6,"Weekend","Weekday")</f>
        <v>Weekday</v>
      </c>
      <c r="H732" s="5" t="str">
        <f>TEXT(Table1[[#This Row],[Order_Date]],"mmmm")</f>
        <v>June</v>
      </c>
      <c r="I732" s="7">
        <f>MONTH(Table1[[#This Row],[Order_Date]])</f>
        <v>6</v>
      </c>
      <c r="J732" s="7">
        <v>4</v>
      </c>
      <c r="K732" s="4">
        <v>1409.54</v>
      </c>
      <c r="L732" s="4">
        <v>20</v>
      </c>
      <c r="M732" s="4">
        <v>4510.53</v>
      </c>
      <c r="N732" s="4">
        <f>(Table1[[#This Row],[Quantity]]*Table1[[#This Row],[Unit_Price]])*(1-Table1[[#This Row],[Discount_%]]/100)</f>
        <v>4510.5280000000002</v>
      </c>
      <c r="O732" s="4">
        <v>2954.18</v>
      </c>
      <c r="P732" s="4">
        <v>1556.35</v>
      </c>
      <c r="Q732">
        <f>Table1[[#This Row],[Revenue]]-Table1[[#This Row],[Cost]]</f>
        <v>1556.35</v>
      </c>
      <c r="R732" s="6">
        <f>Table1[[#This Row],[Profit]]/Table1[[#This Row],[Revenue]]</f>
        <v>0.34504814290116681</v>
      </c>
    </row>
    <row r="733" spans="1:18" x14ac:dyDescent="0.45">
      <c r="A733" s="1" t="s">
        <v>1458</v>
      </c>
      <c r="B733" s="1" t="s">
        <v>1459</v>
      </c>
      <c r="C733" s="1" t="s">
        <v>7</v>
      </c>
      <c r="D733" s="1" t="s">
        <v>8</v>
      </c>
      <c r="E733" s="1" t="s">
        <v>9</v>
      </c>
      <c r="F733" s="2">
        <v>45960</v>
      </c>
      <c r="G733" s="1" t="str">
        <f>IF(WEEKDAY(Table1[[#This Row],[Order_Date]],2)&gt;=6,"Weekend","Weekday")</f>
        <v>Weekday</v>
      </c>
      <c r="H733" s="2" t="str">
        <f>TEXT(Table1[[#This Row],[Order_Date]],"mmmm")</f>
        <v>October</v>
      </c>
      <c r="I733" s="8">
        <f>MONTH(Table1[[#This Row],[Order_Date]])</f>
        <v>10</v>
      </c>
      <c r="J733" s="8">
        <v>4</v>
      </c>
      <c r="K733" s="1">
        <v>715.2</v>
      </c>
      <c r="L733" s="1">
        <v>15</v>
      </c>
      <c r="M733" s="1">
        <v>2431.6799999999998</v>
      </c>
      <c r="N733" s="1">
        <f>(Table1[[#This Row],[Quantity]]*Table1[[#This Row],[Unit_Price]])*(1-Table1[[#This Row],[Discount_%]]/100)</f>
        <v>2431.6800000000003</v>
      </c>
      <c r="O733" s="1">
        <v>1469.31</v>
      </c>
      <c r="P733" s="1">
        <v>962.37</v>
      </c>
      <c r="Q733">
        <f>Table1[[#This Row],[Revenue]]-Table1[[#This Row],[Cost]]</f>
        <v>962.36999999999989</v>
      </c>
      <c r="R733" s="6">
        <f>Table1[[#This Row],[Profit]]/Table1[[#This Row],[Revenue]]</f>
        <v>0.39576342281879195</v>
      </c>
    </row>
    <row r="734" spans="1:18" x14ac:dyDescent="0.45">
      <c r="A734" s="4" t="s">
        <v>1460</v>
      </c>
      <c r="B734" s="4" t="s">
        <v>1461</v>
      </c>
      <c r="C734" s="4" t="s">
        <v>28</v>
      </c>
      <c r="D734" s="4" t="s">
        <v>29</v>
      </c>
      <c r="E734" s="4" t="s">
        <v>22</v>
      </c>
      <c r="F734" s="5">
        <v>45731</v>
      </c>
      <c r="G734" s="4" t="str">
        <f>IF(WEEKDAY(Table1[[#This Row],[Order_Date]],2)&gt;=6,"Weekend","Weekday")</f>
        <v>Weekend</v>
      </c>
      <c r="H734" s="5" t="str">
        <f>TEXT(Table1[[#This Row],[Order_Date]],"mmmm")</f>
        <v>March</v>
      </c>
      <c r="I734" s="7">
        <f>MONTH(Table1[[#This Row],[Order_Date]])</f>
        <v>3</v>
      </c>
      <c r="J734" s="7">
        <v>1</v>
      </c>
      <c r="K734" s="4">
        <v>689.02</v>
      </c>
      <c r="L734" s="4">
        <v>10</v>
      </c>
      <c r="M734" s="4">
        <v>620.12</v>
      </c>
      <c r="N734" s="4">
        <f>(Table1[[#This Row],[Quantity]]*Table1[[#This Row],[Unit_Price]])*(1-Table1[[#This Row],[Discount_%]]/100)</f>
        <v>620.11800000000005</v>
      </c>
      <c r="O734" s="4">
        <v>413.25</v>
      </c>
      <c r="P734" s="4">
        <v>206.87</v>
      </c>
      <c r="Q734">
        <f>Table1[[#This Row],[Revenue]]-Table1[[#This Row],[Cost]]</f>
        <v>206.87</v>
      </c>
      <c r="R734" s="6">
        <f>Table1[[#This Row],[Profit]]/Table1[[#This Row],[Revenue]]</f>
        <v>0.33359672321486167</v>
      </c>
    </row>
    <row r="735" spans="1:18" x14ac:dyDescent="0.45">
      <c r="A735" s="1" t="s">
        <v>1462</v>
      </c>
      <c r="B735" s="1" t="s">
        <v>1463</v>
      </c>
      <c r="C735" s="1" t="s">
        <v>2</v>
      </c>
      <c r="D735" s="1" t="s">
        <v>68</v>
      </c>
      <c r="E735" s="1" t="s">
        <v>22</v>
      </c>
      <c r="F735" s="2">
        <v>45734</v>
      </c>
      <c r="G735" s="1" t="str">
        <f>IF(WEEKDAY(Table1[[#This Row],[Order_Date]],2)&gt;=6,"Weekend","Weekday")</f>
        <v>Weekday</v>
      </c>
      <c r="H735" s="2" t="str">
        <f>TEXT(Table1[[#This Row],[Order_Date]],"mmmm")</f>
        <v>March</v>
      </c>
      <c r="I735" s="8">
        <f>MONTH(Table1[[#This Row],[Order_Date]])</f>
        <v>3</v>
      </c>
      <c r="J735" s="8">
        <v>5</v>
      </c>
      <c r="K735" s="1">
        <v>1774.84</v>
      </c>
      <c r="L735" s="1">
        <v>15</v>
      </c>
      <c r="M735" s="1">
        <v>7543.07</v>
      </c>
      <c r="N735" s="1">
        <f>(Table1[[#This Row],[Quantity]]*Table1[[#This Row],[Unit_Price]])*(1-Table1[[#This Row],[Discount_%]]/100)</f>
        <v>7543.0699999999988</v>
      </c>
      <c r="O735" s="1">
        <v>5919.47</v>
      </c>
      <c r="P735" s="1">
        <v>1623.6</v>
      </c>
      <c r="Q735">
        <f>Table1[[#This Row],[Revenue]]-Table1[[#This Row],[Cost]]</f>
        <v>1623.5999999999995</v>
      </c>
      <c r="R735" s="6">
        <f>Table1[[#This Row],[Profit]]/Table1[[#This Row],[Revenue]]</f>
        <v>0.21524392588163704</v>
      </c>
    </row>
    <row r="736" spans="1:18" x14ac:dyDescent="0.45">
      <c r="A736" s="4" t="s">
        <v>1464</v>
      </c>
      <c r="B736" s="4" t="s">
        <v>1465</v>
      </c>
      <c r="C736" s="4" t="s">
        <v>7</v>
      </c>
      <c r="D736" s="4" t="s">
        <v>71</v>
      </c>
      <c r="E736" s="4" t="s">
        <v>22</v>
      </c>
      <c r="F736" s="5">
        <v>45839</v>
      </c>
      <c r="G736" s="4" t="str">
        <f>IF(WEEKDAY(Table1[[#This Row],[Order_Date]],2)&gt;=6,"Weekend","Weekday")</f>
        <v>Weekday</v>
      </c>
      <c r="H736" s="5" t="str">
        <f>TEXT(Table1[[#This Row],[Order_Date]],"mmmm")</f>
        <v>July</v>
      </c>
      <c r="I736" s="7">
        <f>MONTH(Table1[[#This Row],[Order_Date]])</f>
        <v>7</v>
      </c>
      <c r="J736" s="7">
        <v>4</v>
      </c>
      <c r="K736" s="4">
        <v>3245.11</v>
      </c>
      <c r="L736" s="4">
        <v>10</v>
      </c>
      <c r="M736" s="4">
        <v>11682.4</v>
      </c>
      <c r="N736" s="4">
        <f>(Table1[[#This Row],[Quantity]]*Table1[[#This Row],[Unit_Price]])*(1-Table1[[#This Row],[Discount_%]]/100)</f>
        <v>11682.396000000001</v>
      </c>
      <c r="O736" s="4">
        <v>8676.08</v>
      </c>
      <c r="P736" s="4">
        <v>3006.32</v>
      </c>
      <c r="Q736">
        <f>Table1[[#This Row],[Revenue]]-Table1[[#This Row],[Cost]]</f>
        <v>3006.3199999999997</v>
      </c>
      <c r="R736" s="6">
        <f>Table1[[#This Row],[Profit]]/Table1[[#This Row],[Revenue]]</f>
        <v>0.25733753338355136</v>
      </c>
    </row>
    <row r="737" spans="1:18" x14ac:dyDescent="0.45">
      <c r="A737" s="1" t="s">
        <v>1466</v>
      </c>
      <c r="B737" s="1" t="s">
        <v>1467</v>
      </c>
      <c r="C737" s="1" t="s">
        <v>7</v>
      </c>
      <c r="D737" s="1" t="s">
        <v>106</v>
      </c>
      <c r="E737" s="1" t="s">
        <v>22</v>
      </c>
      <c r="F737" s="2">
        <v>45956</v>
      </c>
      <c r="G737" s="1" t="str">
        <f>IF(WEEKDAY(Table1[[#This Row],[Order_Date]],2)&gt;=6,"Weekend","Weekday")</f>
        <v>Weekend</v>
      </c>
      <c r="H737" s="2" t="str">
        <f>TEXT(Table1[[#This Row],[Order_Date]],"mmmm")</f>
        <v>October</v>
      </c>
      <c r="I737" s="8">
        <f>MONTH(Table1[[#This Row],[Order_Date]])</f>
        <v>10</v>
      </c>
      <c r="J737" s="8">
        <v>3</v>
      </c>
      <c r="K737" s="1">
        <v>3348.74</v>
      </c>
      <c r="L737" s="1">
        <v>5</v>
      </c>
      <c r="M737" s="1">
        <v>9543.91</v>
      </c>
      <c r="N737" s="1">
        <f>(Table1[[#This Row],[Quantity]]*Table1[[#This Row],[Unit_Price]])*(1-Table1[[#This Row],[Discount_%]]/100)</f>
        <v>9543.9089999999997</v>
      </c>
      <c r="O737" s="1">
        <v>7034.77</v>
      </c>
      <c r="P737" s="1">
        <v>2509.14</v>
      </c>
      <c r="Q737">
        <f>Table1[[#This Row],[Revenue]]-Table1[[#This Row],[Cost]]</f>
        <v>2509.1399999999994</v>
      </c>
      <c r="R737" s="6">
        <f>Table1[[#This Row],[Profit]]/Table1[[#This Row],[Revenue]]</f>
        <v>0.26290482621902345</v>
      </c>
    </row>
    <row r="738" spans="1:18" x14ac:dyDescent="0.45">
      <c r="A738" s="4" t="s">
        <v>1468</v>
      </c>
      <c r="B738" s="4" t="s">
        <v>1469</v>
      </c>
      <c r="C738" s="4" t="s">
        <v>12</v>
      </c>
      <c r="D738" s="4" t="s">
        <v>38</v>
      </c>
      <c r="E738" s="4" t="s">
        <v>4</v>
      </c>
      <c r="F738" s="5">
        <v>45539</v>
      </c>
      <c r="G738" s="4" t="str">
        <f>IF(WEEKDAY(Table1[[#This Row],[Order_Date]],2)&gt;=6,"Weekend","Weekday")</f>
        <v>Weekday</v>
      </c>
      <c r="H738" s="5" t="str">
        <f>TEXT(Table1[[#This Row],[Order_Date]],"mmmm")</f>
        <v>September</v>
      </c>
      <c r="I738" s="7">
        <f>MONTH(Table1[[#This Row],[Order_Date]])</f>
        <v>9</v>
      </c>
      <c r="J738" s="7">
        <v>3</v>
      </c>
      <c r="K738" s="4">
        <v>215.62</v>
      </c>
      <c r="L738" s="4">
        <v>15</v>
      </c>
      <c r="M738" s="4">
        <v>549.83000000000004</v>
      </c>
      <c r="N738" s="4">
        <f>(Table1[[#This Row],[Quantity]]*Table1[[#This Row],[Unit_Price]])*(1-Table1[[#This Row],[Discount_%]]/100)</f>
        <v>549.83100000000002</v>
      </c>
      <c r="O738" s="4">
        <v>453.41</v>
      </c>
      <c r="P738" s="4">
        <v>96.42</v>
      </c>
      <c r="Q738">
        <f>Table1[[#This Row],[Revenue]]-Table1[[#This Row],[Cost]]</f>
        <v>96.420000000000016</v>
      </c>
      <c r="R738" s="6">
        <f>Table1[[#This Row],[Profit]]/Table1[[#This Row],[Revenue]]</f>
        <v>0.17536329410908824</v>
      </c>
    </row>
    <row r="739" spans="1:18" x14ac:dyDescent="0.45">
      <c r="A739" s="1" t="s">
        <v>1470</v>
      </c>
      <c r="B739" s="1" t="s">
        <v>1471</v>
      </c>
      <c r="C739" s="1" t="s">
        <v>12</v>
      </c>
      <c r="D739" s="1" t="s">
        <v>38</v>
      </c>
      <c r="E739" s="1" t="s">
        <v>22</v>
      </c>
      <c r="F739" s="2">
        <v>45521</v>
      </c>
      <c r="G739" s="1" t="str">
        <f>IF(WEEKDAY(Table1[[#This Row],[Order_Date]],2)&gt;=6,"Weekend","Weekday")</f>
        <v>Weekend</v>
      </c>
      <c r="H739" s="2" t="str">
        <f>TEXT(Table1[[#This Row],[Order_Date]],"mmmm")</f>
        <v>August</v>
      </c>
      <c r="I739" s="8">
        <f>MONTH(Table1[[#This Row],[Order_Date]])</f>
        <v>8</v>
      </c>
      <c r="J739" s="8">
        <v>3</v>
      </c>
      <c r="K739" s="1">
        <v>3579.66</v>
      </c>
      <c r="L739" s="1">
        <v>5</v>
      </c>
      <c r="M739" s="1">
        <v>10202.030000000001</v>
      </c>
      <c r="N739" s="1">
        <f>(Table1[[#This Row],[Quantity]]*Table1[[#This Row],[Unit_Price]])*(1-Table1[[#This Row],[Discount_%]]/100)</f>
        <v>10202.030999999999</v>
      </c>
      <c r="O739" s="1">
        <v>8512.01</v>
      </c>
      <c r="P739" s="1">
        <v>1690.02</v>
      </c>
      <c r="Q739">
        <f>Table1[[#This Row],[Revenue]]-Table1[[#This Row],[Cost]]</f>
        <v>1690.0200000000004</v>
      </c>
      <c r="R739" s="6">
        <f>Table1[[#This Row],[Profit]]/Table1[[#This Row],[Revenue]]</f>
        <v>0.16565526664791222</v>
      </c>
    </row>
    <row r="740" spans="1:18" x14ac:dyDescent="0.45">
      <c r="A740" s="4" t="s">
        <v>1472</v>
      </c>
      <c r="B740" s="4" t="s">
        <v>1473</v>
      </c>
      <c r="C740" s="4" t="s">
        <v>28</v>
      </c>
      <c r="D740" s="4" t="s">
        <v>100</v>
      </c>
      <c r="E740" s="4" t="s">
        <v>9</v>
      </c>
      <c r="F740" s="5">
        <v>45555</v>
      </c>
      <c r="G740" s="4" t="str">
        <f>IF(WEEKDAY(Table1[[#This Row],[Order_Date]],2)&gt;=6,"Weekend","Weekday")</f>
        <v>Weekday</v>
      </c>
      <c r="H740" s="5" t="str">
        <f>TEXT(Table1[[#This Row],[Order_Date]],"mmmm")</f>
        <v>September</v>
      </c>
      <c r="I740" s="7">
        <f>MONTH(Table1[[#This Row],[Order_Date]])</f>
        <v>9</v>
      </c>
      <c r="J740" s="7">
        <v>4</v>
      </c>
      <c r="K740" s="4">
        <v>2419.66</v>
      </c>
      <c r="L740" s="4">
        <v>10</v>
      </c>
      <c r="M740" s="4">
        <v>8710.7800000000007</v>
      </c>
      <c r="N740" s="4">
        <f>(Table1[[#This Row],[Quantity]]*Table1[[#This Row],[Unit_Price]])*(1-Table1[[#This Row],[Discount_%]]/100)</f>
        <v>8710.7759999999998</v>
      </c>
      <c r="O740" s="4">
        <v>5356.51</v>
      </c>
      <c r="P740" s="4">
        <v>3354.27</v>
      </c>
      <c r="Q740">
        <f>Table1[[#This Row],[Revenue]]-Table1[[#This Row],[Cost]]</f>
        <v>3354.2700000000004</v>
      </c>
      <c r="R740" s="6">
        <f>Table1[[#This Row],[Profit]]/Table1[[#This Row],[Revenue]]</f>
        <v>0.38507114173472407</v>
      </c>
    </row>
    <row r="741" spans="1:18" x14ac:dyDescent="0.45">
      <c r="A741" s="1" t="s">
        <v>1474</v>
      </c>
      <c r="B741" s="1" t="s">
        <v>1475</v>
      </c>
      <c r="C741" s="1" t="s">
        <v>20</v>
      </c>
      <c r="D741" s="1" t="s">
        <v>103</v>
      </c>
      <c r="E741" s="1" t="s">
        <v>22</v>
      </c>
      <c r="F741" s="2">
        <v>45804</v>
      </c>
      <c r="G741" s="1" t="str">
        <f>IF(WEEKDAY(Table1[[#This Row],[Order_Date]],2)&gt;=6,"Weekend","Weekday")</f>
        <v>Weekday</v>
      </c>
      <c r="H741" s="2" t="str">
        <f>TEXT(Table1[[#This Row],[Order_Date]],"mmmm")</f>
        <v>May</v>
      </c>
      <c r="I741" s="8">
        <f>MONTH(Table1[[#This Row],[Order_Date]])</f>
        <v>5</v>
      </c>
      <c r="J741" s="8">
        <v>2</v>
      </c>
      <c r="K741" s="1">
        <v>4952.0200000000004</v>
      </c>
      <c r="L741" s="1">
        <v>20</v>
      </c>
      <c r="M741" s="1">
        <v>7923.23</v>
      </c>
      <c r="N741" s="1">
        <f>(Table1[[#This Row],[Quantity]]*Table1[[#This Row],[Unit_Price]])*(1-Table1[[#This Row],[Discount_%]]/100)</f>
        <v>7923.2320000000009</v>
      </c>
      <c r="O741" s="1">
        <v>5227.67</v>
      </c>
      <c r="P741" s="1">
        <v>2695.56</v>
      </c>
      <c r="Q741">
        <f>Table1[[#This Row],[Revenue]]-Table1[[#This Row],[Cost]]</f>
        <v>2695.5599999999995</v>
      </c>
      <c r="R741" s="6">
        <f>Table1[[#This Row],[Profit]]/Table1[[#This Row],[Revenue]]</f>
        <v>0.34020973769535912</v>
      </c>
    </row>
    <row r="742" spans="1:18" x14ac:dyDescent="0.45">
      <c r="A742" s="4" t="s">
        <v>1476</v>
      </c>
      <c r="B742" s="4" t="s">
        <v>1477</v>
      </c>
      <c r="C742" s="4" t="s">
        <v>20</v>
      </c>
      <c r="D742" s="4" t="s">
        <v>25</v>
      </c>
      <c r="E742" s="4" t="s">
        <v>22</v>
      </c>
      <c r="F742" s="5">
        <v>45766</v>
      </c>
      <c r="G742" s="4" t="str">
        <f>IF(WEEKDAY(Table1[[#This Row],[Order_Date]],2)&gt;=6,"Weekend","Weekday")</f>
        <v>Weekend</v>
      </c>
      <c r="H742" s="5" t="str">
        <f>TEXT(Table1[[#This Row],[Order_Date]],"mmmm")</f>
        <v>April</v>
      </c>
      <c r="I742" s="7">
        <f>MONTH(Table1[[#This Row],[Order_Date]])</f>
        <v>4</v>
      </c>
      <c r="J742" s="7">
        <v>1</v>
      </c>
      <c r="K742" s="4">
        <v>1104.4100000000001</v>
      </c>
      <c r="L742" s="4">
        <v>20</v>
      </c>
      <c r="M742" s="4">
        <v>883.53</v>
      </c>
      <c r="N742" s="4">
        <f>(Table1[[#This Row],[Quantity]]*Table1[[#This Row],[Unit_Price]])*(1-Table1[[#This Row],[Discount_%]]/100)</f>
        <v>883.52800000000013</v>
      </c>
      <c r="O742" s="4">
        <v>690.4</v>
      </c>
      <c r="P742" s="4">
        <v>193.13</v>
      </c>
      <c r="Q742">
        <f>Table1[[#This Row],[Revenue]]-Table1[[#This Row],[Cost]]</f>
        <v>193.13</v>
      </c>
      <c r="R742" s="6">
        <f>Table1[[#This Row],[Profit]]/Table1[[#This Row],[Revenue]]</f>
        <v>0.21858906884882234</v>
      </c>
    </row>
    <row r="743" spans="1:18" x14ac:dyDescent="0.45">
      <c r="A743" s="1" t="s">
        <v>1478</v>
      </c>
      <c r="B743" s="1" t="s">
        <v>1479</v>
      </c>
      <c r="C743" s="1" t="s">
        <v>28</v>
      </c>
      <c r="D743" s="1" t="s">
        <v>85</v>
      </c>
      <c r="E743" s="1" t="s">
        <v>14</v>
      </c>
      <c r="F743" s="2">
        <v>45312</v>
      </c>
      <c r="G743" s="1" t="str">
        <f>IF(WEEKDAY(Table1[[#This Row],[Order_Date]],2)&gt;=6,"Weekend","Weekday")</f>
        <v>Weekend</v>
      </c>
      <c r="H743" s="2" t="str">
        <f>TEXT(Table1[[#This Row],[Order_Date]],"mmmm")</f>
        <v>January</v>
      </c>
      <c r="I743" s="8">
        <f>MONTH(Table1[[#This Row],[Order_Date]])</f>
        <v>1</v>
      </c>
      <c r="J743" s="8">
        <v>1</v>
      </c>
      <c r="K743" s="1">
        <v>3928.48</v>
      </c>
      <c r="L743" s="1">
        <v>0</v>
      </c>
      <c r="M743" s="1">
        <v>3928.48</v>
      </c>
      <c r="N743" s="1">
        <f>(Table1[[#This Row],[Quantity]]*Table1[[#This Row],[Unit_Price]])*(1-Table1[[#This Row],[Discount_%]]/100)</f>
        <v>3928.48</v>
      </c>
      <c r="O743" s="1">
        <v>2925.05</v>
      </c>
      <c r="P743" s="1">
        <v>1003.43</v>
      </c>
      <c r="Q743">
        <f>Table1[[#This Row],[Revenue]]-Table1[[#This Row],[Cost]]</f>
        <v>1003.4299999999998</v>
      </c>
      <c r="R743" s="6">
        <f>Table1[[#This Row],[Profit]]/Table1[[#This Row],[Revenue]]</f>
        <v>0.25542448987903715</v>
      </c>
    </row>
    <row r="744" spans="1:18" x14ac:dyDescent="0.45">
      <c r="A744" s="4" t="s">
        <v>1480</v>
      </c>
      <c r="B744" s="4" t="s">
        <v>1481</v>
      </c>
      <c r="C744" s="4" t="s">
        <v>28</v>
      </c>
      <c r="D744" s="4" t="s">
        <v>137</v>
      </c>
      <c r="E744" s="4" t="s">
        <v>4</v>
      </c>
      <c r="F744" s="5">
        <v>45390</v>
      </c>
      <c r="G744" s="4" t="str">
        <f>IF(WEEKDAY(Table1[[#This Row],[Order_Date]],2)&gt;=6,"Weekend","Weekday")</f>
        <v>Weekday</v>
      </c>
      <c r="H744" s="5" t="str">
        <f>TEXT(Table1[[#This Row],[Order_Date]],"mmmm")</f>
        <v>April</v>
      </c>
      <c r="I744" s="7">
        <f>MONTH(Table1[[#This Row],[Order_Date]])</f>
        <v>4</v>
      </c>
      <c r="J744" s="7">
        <v>5</v>
      </c>
      <c r="K744" s="4">
        <v>4074.51</v>
      </c>
      <c r="L744" s="4">
        <v>20</v>
      </c>
      <c r="M744" s="4">
        <v>16298.04</v>
      </c>
      <c r="N744" s="4">
        <f>(Table1[[#This Row],[Quantity]]*Table1[[#This Row],[Unit_Price]])*(1-Table1[[#This Row],[Discount_%]]/100)</f>
        <v>16298.040000000003</v>
      </c>
      <c r="O744" s="4">
        <v>12370.03</v>
      </c>
      <c r="P744" s="4">
        <v>3928.01</v>
      </c>
      <c r="Q744">
        <f>Table1[[#This Row],[Revenue]]-Table1[[#This Row],[Cost]]</f>
        <v>3928.01</v>
      </c>
      <c r="R744" s="6">
        <f>Table1[[#This Row],[Profit]]/Table1[[#This Row],[Revenue]]</f>
        <v>0.24101118907549621</v>
      </c>
    </row>
    <row r="745" spans="1:18" x14ac:dyDescent="0.45">
      <c r="A745" s="1" t="s">
        <v>1482</v>
      </c>
      <c r="B745" s="1" t="s">
        <v>1483</v>
      </c>
      <c r="C745" s="1" t="s">
        <v>20</v>
      </c>
      <c r="D745" s="1" t="s">
        <v>21</v>
      </c>
      <c r="E745" s="1" t="s">
        <v>9</v>
      </c>
      <c r="F745" s="2">
        <v>45646</v>
      </c>
      <c r="G745" s="1" t="str">
        <f>IF(WEEKDAY(Table1[[#This Row],[Order_Date]],2)&gt;=6,"Weekend","Weekday")</f>
        <v>Weekday</v>
      </c>
      <c r="H745" s="2" t="str">
        <f>TEXT(Table1[[#This Row],[Order_Date]],"mmmm")</f>
        <v>December</v>
      </c>
      <c r="I745" s="8">
        <f>MONTH(Table1[[#This Row],[Order_Date]])</f>
        <v>12</v>
      </c>
      <c r="J745" s="8">
        <v>4</v>
      </c>
      <c r="K745" s="1">
        <v>3249.81</v>
      </c>
      <c r="L745" s="1">
        <v>10</v>
      </c>
      <c r="M745" s="1">
        <v>11699.32</v>
      </c>
      <c r="N745" s="1">
        <f>(Table1[[#This Row],[Quantity]]*Table1[[#This Row],[Unit_Price]])*(1-Table1[[#This Row],[Discount_%]]/100)</f>
        <v>11699.316000000001</v>
      </c>
      <c r="O745" s="1">
        <v>9388.2999999999993</v>
      </c>
      <c r="P745" s="1">
        <v>2311.02</v>
      </c>
      <c r="Q745">
        <f>Table1[[#This Row],[Revenue]]-Table1[[#This Row],[Cost]]</f>
        <v>2311.0200000000004</v>
      </c>
      <c r="R745" s="6">
        <f>Table1[[#This Row],[Profit]]/Table1[[#This Row],[Revenue]]</f>
        <v>0.19753455756402938</v>
      </c>
    </row>
    <row r="746" spans="1:18" x14ac:dyDescent="0.45">
      <c r="A746" s="4" t="s">
        <v>1484</v>
      </c>
      <c r="B746" s="4" t="s">
        <v>1485</v>
      </c>
      <c r="C746" s="4" t="s">
        <v>12</v>
      </c>
      <c r="D746" s="4" t="s">
        <v>32</v>
      </c>
      <c r="E746" s="4" t="s">
        <v>4</v>
      </c>
      <c r="F746" s="5">
        <v>45541</v>
      </c>
      <c r="G746" s="4" t="str">
        <f>IF(WEEKDAY(Table1[[#This Row],[Order_Date]],2)&gt;=6,"Weekend","Weekday")</f>
        <v>Weekday</v>
      </c>
      <c r="H746" s="5" t="str">
        <f>TEXT(Table1[[#This Row],[Order_Date]],"mmmm")</f>
        <v>September</v>
      </c>
      <c r="I746" s="7">
        <f>MONTH(Table1[[#This Row],[Order_Date]])</f>
        <v>9</v>
      </c>
      <c r="J746" s="7">
        <v>4</v>
      </c>
      <c r="K746" s="4">
        <v>2740.18</v>
      </c>
      <c r="L746" s="4">
        <v>10</v>
      </c>
      <c r="M746" s="4">
        <v>9864.65</v>
      </c>
      <c r="N746" s="4">
        <f>(Table1[[#This Row],[Quantity]]*Table1[[#This Row],[Unit_Price]])*(1-Table1[[#This Row],[Discount_%]]/100)</f>
        <v>9864.6479999999992</v>
      </c>
      <c r="O746" s="4">
        <v>6068.31</v>
      </c>
      <c r="P746" s="4">
        <v>3796.34</v>
      </c>
      <c r="Q746">
        <f>Table1[[#This Row],[Revenue]]-Table1[[#This Row],[Cost]]</f>
        <v>3796.3399999999992</v>
      </c>
      <c r="R746" s="6">
        <f>Table1[[#This Row],[Profit]]/Table1[[#This Row],[Revenue]]</f>
        <v>0.38484284794696216</v>
      </c>
    </row>
    <row r="747" spans="1:18" x14ac:dyDescent="0.45">
      <c r="A747" s="1" t="s">
        <v>1486</v>
      </c>
      <c r="B747" s="1" t="s">
        <v>1487</v>
      </c>
      <c r="C747" s="1" t="s">
        <v>2</v>
      </c>
      <c r="D747" s="1" t="s">
        <v>3</v>
      </c>
      <c r="E747" s="1" t="s">
        <v>9</v>
      </c>
      <c r="F747" s="2">
        <v>45582</v>
      </c>
      <c r="G747" s="1" t="str">
        <f>IF(WEEKDAY(Table1[[#This Row],[Order_Date]],2)&gt;=6,"Weekend","Weekday")</f>
        <v>Weekday</v>
      </c>
      <c r="H747" s="2" t="str">
        <f>TEXT(Table1[[#This Row],[Order_Date]],"mmmm")</f>
        <v>October</v>
      </c>
      <c r="I747" s="8">
        <f>MONTH(Table1[[#This Row],[Order_Date]])</f>
        <v>10</v>
      </c>
      <c r="J747" s="8">
        <v>2</v>
      </c>
      <c r="K747" s="1">
        <v>3481.47</v>
      </c>
      <c r="L747" s="1">
        <v>15</v>
      </c>
      <c r="M747" s="1">
        <v>5918.5</v>
      </c>
      <c r="N747" s="1">
        <f>(Table1[[#This Row],[Quantity]]*Table1[[#This Row],[Unit_Price]])*(1-Table1[[#This Row],[Discount_%]]/100)</f>
        <v>5918.4989999999998</v>
      </c>
      <c r="O747" s="1">
        <v>4928.05</v>
      </c>
      <c r="P747" s="1">
        <v>990.45</v>
      </c>
      <c r="Q747">
        <f>Table1[[#This Row],[Revenue]]-Table1[[#This Row],[Cost]]</f>
        <v>990.44999999999982</v>
      </c>
      <c r="R747" s="6">
        <f>Table1[[#This Row],[Profit]]/Table1[[#This Row],[Revenue]]</f>
        <v>0.16734814564501141</v>
      </c>
    </row>
    <row r="748" spans="1:18" x14ac:dyDescent="0.45">
      <c r="A748" s="4" t="s">
        <v>1488</v>
      </c>
      <c r="B748" s="4" t="s">
        <v>1489</v>
      </c>
      <c r="C748" s="4" t="s">
        <v>7</v>
      </c>
      <c r="D748" s="4" t="s">
        <v>106</v>
      </c>
      <c r="E748" s="4" t="s">
        <v>14</v>
      </c>
      <c r="F748" s="5">
        <v>45775</v>
      </c>
      <c r="G748" s="4" t="str">
        <f>IF(WEEKDAY(Table1[[#This Row],[Order_Date]],2)&gt;=6,"Weekend","Weekday")</f>
        <v>Weekday</v>
      </c>
      <c r="H748" s="5" t="str">
        <f>TEXT(Table1[[#This Row],[Order_Date]],"mmmm")</f>
        <v>April</v>
      </c>
      <c r="I748" s="7">
        <f>MONTH(Table1[[#This Row],[Order_Date]])</f>
        <v>4</v>
      </c>
      <c r="J748" s="7">
        <v>4</v>
      </c>
      <c r="K748" s="4">
        <v>1228.23</v>
      </c>
      <c r="L748" s="4">
        <v>15</v>
      </c>
      <c r="M748" s="4">
        <v>4175.9799999999996</v>
      </c>
      <c r="N748" s="4">
        <f>(Table1[[#This Row],[Quantity]]*Table1[[#This Row],[Unit_Price]])*(1-Table1[[#This Row],[Discount_%]]/100)</f>
        <v>4175.982</v>
      </c>
      <c r="O748" s="4">
        <v>2552.11</v>
      </c>
      <c r="P748" s="4">
        <v>1623.87</v>
      </c>
      <c r="Q748">
        <f>Table1[[#This Row],[Revenue]]-Table1[[#This Row],[Cost]]</f>
        <v>1623.8699999999994</v>
      </c>
      <c r="R748" s="6">
        <f>Table1[[#This Row],[Profit]]/Table1[[#This Row],[Revenue]]</f>
        <v>0.38885962097519627</v>
      </c>
    </row>
    <row r="749" spans="1:18" x14ac:dyDescent="0.45">
      <c r="A749" s="1" t="s">
        <v>1490</v>
      </c>
      <c r="B749" s="1" t="s">
        <v>1491</v>
      </c>
      <c r="C749" s="1" t="s">
        <v>12</v>
      </c>
      <c r="D749" s="1" t="s">
        <v>38</v>
      </c>
      <c r="E749" s="1" t="s">
        <v>22</v>
      </c>
      <c r="F749" s="2">
        <v>45971</v>
      </c>
      <c r="G749" s="1" t="str">
        <f>IF(WEEKDAY(Table1[[#This Row],[Order_Date]],2)&gt;=6,"Weekend","Weekday")</f>
        <v>Weekday</v>
      </c>
      <c r="H749" s="2" t="str">
        <f>TEXT(Table1[[#This Row],[Order_Date]],"mmmm")</f>
        <v>November</v>
      </c>
      <c r="I749" s="8">
        <f>MONTH(Table1[[#This Row],[Order_Date]])</f>
        <v>11</v>
      </c>
      <c r="J749" s="8">
        <v>2</v>
      </c>
      <c r="K749" s="1">
        <v>1579.39</v>
      </c>
      <c r="L749" s="1">
        <v>15</v>
      </c>
      <c r="M749" s="1">
        <v>2684.96</v>
      </c>
      <c r="N749" s="1">
        <f>(Table1[[#This Row],[Quantity]]*Table1[[#This Row],[Unit_Price]])*(1-Table1[[#This Row],[Discount_%]]/100)</f>
        <v>2684.9630000000002</v>
      </c>
      <c r="O749" s="1">
        <v>2121.85</v>
      </c>
      <c r="P749" s="1">
        <v>563.11</v>
      </c>
      <c r="Q749">
        <f>Table1[[#This Row],[Revenue]]-Table1[[#This Row],[Cost]]</f>
        <v>563.11000000000013</v>
      </c>
      <c r="R749" s="6">
        <f>Table1[[#This Row],[Profit]]/Table1[[#This Row],[Revenue]]</f>
        <v>0.20972751921816341</v>
      </c>
    </row>
    <row r="750" spans="1:18" x14ac:dyDescent="0.45">
      <c r="A750" s="4" t="s">
        <v>1492</v>
      </c>
      <c r="B750" s="4" t="s">
        <v>1493</v>
      </c>
      <c r="C750" s="4" t="s">
        <v>2</v>
      </c>
      <c r="D750" s="4" t="s">
        <v>82</v>
      </c>
      <c r="E750" s="4" t="s">
        <v>14</v>
      </c>
      <c r="F750" s="5">
        <v>45352</v>
      </c>
      <c r="G750" s="4" t="str">
        <f>IF(WEEKDAY(Table1[[#This Row],[Order_Date]],2)&gt;=6,"Weekend","Weekday")</f>
        <v>Weekday</v>
      </c>
      <c r="H750" s="5" t="str">
        <f>TEXT(Table1[[#This Row],[Order_Date]],"mmmm")</f>
        <v>March</v>
      </c>
      <c r="I750" s="7">
        <f>MONTH(Table1[[#This Row],[Order_Date]])</f>
        <v>3</v>
      </c>
      <c r="J750" s="7">
        <v>5</v>
      </c>
      <c r="K750" s="4">
        <v>4750.45</v>
      </c>
      <c r="L750" s="4">
        <v>10</v>
      </c>
      <c r="M750" s="4">
        <v>21377.03</v>
      </c>
      <c r="N750" s="4">
        <f>(Table1[[#This Row],[Quantity]]*Table1[[#This Row],[Unit_Price]])*(1-Table1[[#This Row],[Discount_%]]/100)</f>
        <v>21377.025000000001</v>
      </c>
      <c r="O750" s="4">
        <v>17969.05</v>
      </c>
      <c r="P750" s="4">
        <v>3407.98</v>
      </c>
      <c r="Q750">
        <f>Table1[[#This Row],[Revenue]]-Table1[[#This Row],[Cost]]</f>
        <v>3407.9799999999996</v>
      </c>
      <c r="R750" s="6">
        <f>Table1[[#This Row],[Profit]]/Table1[[#This Row],[Revenue]]</f>
        <v>0.15942252034075829</v>
      </c>
    </row>
    <row r="751" spans="1:18" x14ac:dyDescent="0.45">
      <c r="A751" s="1" t="s">
        <v>1494</v>
      </c>
      <c r="B751" s="1" t="s">
        <v>1495</v>
      </c>
      <c r="C751" s="1" t="s">
        <v>28</v>
      </c>
      <c r="D751" s="1" t="s">
        <v>35</v>
      </c>
      <c r="E751" s="1" t="s">
        <v>22</v>
      </c>
      <c r="F751" s="2">
        <v>45616</v>
      </c>
      <c r="G751" s="1" t="str">
        <f>IF(WEEKDAY(Table1[[#This Row],[Order_Date]],2)&gt;=6,"Weekend","Weekday")</f>
        <v>Weekday</v>
      </c>
      <c r="H751" s="2" t="str">
        <f>TEXT(Table1[[#This Row],[Order_Date]],"mmmm")</f>
        <v>November</v>
      </c>
      <c r="I751" s="8">
        <f>MONTH(Table1[[#This Row],[Order_Date]])</f>
        <v>11</v>
      </c>
      <c r="J751" s="8">
        <v>2</v>
      </c>
      <c r="K751" s="1">
        <v>2779.61</v>
      </c>
      <c r="L751" s="1">
        <v>5</v>
      </c>
      <c r="M751" s="1">
        <v>5281.26</v>
      </c>
      <c r="N751" s="1">
        <f>(Table1[[#This Row],[Quantity]]*Table1[[#This Row],[Unit_Price]])*(1-Table1[[#This Row],[Discount_%]]/100)</f>
        <v>5281.259</v>
      </c>
      <c r="O751" s="1">
        <v>3406.82</v>
      </c>
      <c r="P751" s="1">
        <v>1874.44</v>
      </c>
      <c r="Q751">
        <f>Table1[[#This Row],[Revenue]]-Table1[[#This Row],[Cost]]</f>
        <v>1874.44</v>
      </c>
      <c r="R751" s="6">
        <f>Table1[[#This Row],[Profit]]/Table1[[#This Row],[Revenue]]</f>
        <v>0.35492287825253821</v>
      </c>
    </row>
    <row r="752" spans="1:18" x14ac:dyDescent="0.45">
      <c r="A752" s="4" t="s">
        <v>1496</v>
      </c>
      <c r="B752" s="4" t="s">
        <v>1497</v>
      </c>
      <c r="C752" s="4" t="s">
        <v>12</v>
      </c>
      <c r="D752" s="4" t="s">
        <v>38</v>
      </c>
      <c r="E752" s="4" t="s">
        <v>14</v>
      </c>
      <c r="F752" s="5">
        <v>45747</v>
      </c>
      <c r="G752" s="4" t="str">
        <f>IF(WEEKDAY(Table1[[#This Row],[Order_Date]],2)&gt;=6,"Weekend","Weekday")</f>
        <v>Weekday</v>
      </c>
      <c r="H752" s="5" t="str">
        <f>TEXT(Table1[[#This Row],[Order_Date]],"mmmm")</f>
        <v>March</v>
      </c>
      <c r="I752" s="7">
        <f>MONTH(Table1[[#This Row],[Order_Date]])</f>
        <v>3</v>
      </c>
      <c r="J752" s="7">
        <v>3</v>
      </c>
      <c r="K752" s="4">
        <v>912.17</v>
      </c>
      <c r="L752" s="4">
        <v>20</v>
      </c>
      <c r="M752" s="4">
        <v>2189.21</v>
      </c>
      <c r="N752" s="4">
        <f>(Table1[[#This Row],[Quantity]]*Table1[[#This Row],[Unit_Price]])*(1-Table1[[#This Row],[Discount_%]]/100)</f>
        <v>2189.2080000000001</v>
      </c>
      <c r="O752" s="4">
        <v>1557.37</v>
      </c>
      <c r="P752" s="4">
        <v>631.84</v>
      </c>
      <c r="Q752">
        <f>Table1[[#This Row],[Revenue]]-Table1[[#This Row],[Cost]]</f>
        <v>631.84000000000015</v>
      </c>
      <c r="R752" s="6">
        <f>Table1[[#This Row],[Profit]]/Table1[[#This Row],[Revenue]]</f>
        <v>0.28861552797584517</v>
      </c>
    </row>
    <row r="753" spans="1:18" x14ac:dyDescent="0.45">
      <c r="A753" s="1" t="s">
        <v>1498</v>
      </c>
      <c r="B753" s="1" t="s">
        <v>1499</v>
      </c>
      <c r="C753" s="1" t="s">
        <v>2</v>
      </c>
      <c r="D753" s="1" t="s">
        <v>17</v>
      </c>
      <c r="E753" s="1" t="s">
        <v>22</v>
      </c>
      <c r="F753" s="2">
        <v>45596</v>
      </c>
      <c r="G753" s="1" t="str">
        <f>IF(WEEKDAY(Table1[[#This Row],[Order_Date]],2)&gt;=6,"Weekend","Weekday")</f>
        <v>Weekday</v>
      </c>
      <c r="H753" s="2" t="str">
        <f>TEXT(Table1[[#This Row],[Order_Date]],"mmmm")</f>
        <v>October</v>
      </c>
      <c r="I753" s="8">
        <f>MONTH(Table1[[#This Row],[Order_Date]])</f>
        <v>10</v>
      </c>
      <c r="J753" s="8">
        <v>3</v>
      </c>
      <c r="K753" s="1">
        <v>3404.31</v>
      </c>
      <c r="L753" s="1">
        <v>15</v>
      </c>
      <c r="M753" s="1">
        <v>8680.99</v>
      </c>
      <c r="N753" s="1">
        <f>(Table1[[#This Row],[Quantity]]*Table1[[#This Row],[Unit_Price]])*(1-Table1[[#This Row],[Discount_%]]/100)</f>
        <v>8680.9904999999999</v>
      </c>
      <c r="O753" s="1">
        <v>5505.92</v>
      </c>
      <c r="P753" s="1">
        <v>3175.07</v>
      </c>
      <c r="Q753">
        <f>Table1[[#This Row],[Revenue]]-Table1[[#This Row],[Cost]]</f>
        <v>3175.0699999999997</v>
      </c>
      <c r="R753" s="6">
        <f>Table1[[#This Row],[Profit]]/Table1[[#This Row],[Revenue]]</f>
        <v>0.36574975895606382</v>
      </c>
    </row>
    <row r="754" spans="1:18" x14ac:dyDescent="0.45">
      <c r="A754" s="4" t="s">
        <v>1500</v>
      </c>
      <c r="B754" s="4" t="s">
        <v>1501</v>
      </c>
      <c r="C754" s="4" t="s">
        <v>7</v>
      </c>
      <c r="D754" s="4" t="s">
        <v>134</v>
      </c>
      <c r="E754" s="4" t="s">
        <v>4</v>
      </c>
      <c r="F754" s="5">
        <v>45974</v>
      </c>
      <c r="G754" s="4" t="str">
        <f>IF(WEEKDAY(Table1[[#This Row],[Order_Date]],2)&gt;=6,"Weekend","Weekday")</f>
        <v>Weekday</v>
      </c>
      <c r="H754" s="5" t="str">
        <f>TEXT(Table1[[#This Row],[Order_Date]],"mmmm")</f>
        <v>November</v>
      </c>
      <c r="I754" s="7">
        <f>MONTH(Table1[[#This Row],[Order_Date]])</f>
        <v>11</v>
      </c>
      <c r="J754" s="7">
        <v>5</v>
      </c>
      <c r="K754" s="4">
        <v>2683.44</v>
      </c>
      <c r="L754" s="4">
        <v>0</v>
      </c>
      <c r="M754" s="4">
        <v>13417.2</v>
      </c>
      <c r="N754" s="4">
        <f>(Table1[[#This Row],[Quantity]]*Table1[[#This Row],[Unit_Price]])*(1-Table1[[#This Row],[Discount_%]]/100)</f>
        <v>13417.2</v>
      </c>
      <c r="O754" s="4">
        <v>9364.73</v>
      </c>
      <c r="P754" s="4">
        <v>4052.47</v>
      </c>
      <c r="Q754">
        <f>Table1[[#This Row],[Revenue]]-Table1[[#This Row],[Cost]]</f>
        <v>4052.4700000000012</v>
      </c>
      <c r="R754" s="6">
        <f>Table1[[#This Row],[Profit]]/Table1[[#This Row],[Revenue]]</f>
        <v>0.30203544703813012</v>
      </c>
    </row>
    <row r="755" spans="1:18" x14ac:dyDescent="0.45">
      <c r="A755" s="1" t="s">
        <v>1502</v>
      </c>
      <c r="B755" s="1" t="s">
        <v>59</v>
      </c>
      <c r="C755" s="1" t="s">
        <v>28</v>
      </c>
      <c r="D755" s="1" t="s">
        <v>137</v>
      </c>
      <c r="E755" s="1" t="s">
        <v>14</v>
      </c>
      <c r="F755" s="2">
        <v>45377</v>
      </c>
      <c r="G755" s="1" t="str">
        <f>IF(WEEKDAY(Table1[[#This Row],[Order_Date]],2)&gt;=6,"Weekend","Weekday")</f>
        <v>Weekday</v>
      </c>
      <c r="H755" s="2" t="str">
        <f>TEXT(Table1[[#This Row],[Order_Date]],"mmmm")</f>
        <v>March</v>
      </c>
      <c r="I755" s="8">
        <f>MONTH(Table1[[#This Row],[Order_Date]])</f>
        <v>3</v>
      </c>
      <c r="J755" s="8">
        <v>3</v>
      </c>
      <c r="K755" s="1">
        <v>4907.6000000000004</v>
      </c>
      <c r="L755" s="1">
        <v>5</v>
      </c>
      <c r="M755" s="1">
        <v>13986.66</v>
      </c>
      <c r="N755" s="1">
        <f>(Table1[[#This Row],[Quantity]]*Table1[[#This Row],[Unit_Price]])*(1-Table1[[#This Row],[Discount_%]]/100)</f>
        <v>13986.66</v>
      </c>
      <c r="O755" s="1">
        <v>10383.49</v>
      </c>
      <c r="P755" s="1">
        <v>3603.17</v>
      </c>
      <c r="Q755">
        <f>Table1[[#This Row],[Revenue]]-Table1[[#This Row],[Cost]]</f>
        <v>3603.17</v>
      </c>
      <c r="R755" s="6">
        <f>Table1[[#This Row],[Profit]]/Table1[[#This Row],[Revenue]]</f>
        <v>0.25761475577443077</v>
      </c>
    </row>
    <row r="756" spans="1:18" x14ac:dyDescent="0.45">
      <c r="A756" s="4" t="s">
        <v>1503</v>
      </c>
      <c r="B756" s="4" t="s">
        <v>1504</v>
      </c>
      <c r="C756" s="4" t="s">
        <v>12</v>
      </c>
      <c r="D756" s="4" t="s">
        <v>13</v>
      </c>
      <c r="E756" s="4" t="s">
        <v>9</v>
      </c>
      <c r="F756" s="5">
        <v>45629</v>
      </c>
      <c r="G756" s="4" t="str">
        <f>IF(WEEKDAY(Table1[[#This Row],[Order_Date]],2)&gt;=6,"Weekend","Weekday")</f>
        <v>Weekday</v>
      </c>
      <c r="H756" s="5" t="str">
        <f>TEXT(Table1[[#This Row],[Order_Date]],"mmmm")</f>
        <v>December</v>
      </c>
      <c r="I756" s="7">
        <f>MONTH(Table1[[#This Row],[Order_Date]])</f>
        <v>12</v>
      </c>
      <c r="J756" s="7">
        <v>5</v>
      </c>
      <c r="K756" s="4">
        <v>2241.2800000000002</v>
      </c>
      <c r="L756" s="4">
        <v>20</v>
      </c>
      <c r="M756" s="4">
        <v>8965.1200000000008</v>
      </c>
      <c r="N756" s="4">
        <f>(Table1[[#This Row],[Quantity]]*Table1[[#This Row],[Unit_Price]])*(1-Table1[[#This Row],[Discount_%]]/100)</f>
        <v>8965.1200000000008</v>
      </c>
      <c r="O756" s="4">
        <v>6709.41</v>
      </c>
      <c r="P756" s="4">
        <v>2255.71</v>
      </c>
      <c r="Q756">
        <f>Table1[[#This Row],[Revenue]]-Table1[[#This Row],[Cost]]</f>
        <v>2255.7100000000009</v>
      </c>
      <c r="R756" s="6">
        <f>Table1[[#This Row],[Profit]]/Table1[[#This Row],[Revenue]]</f>
        <v>0.25160957131639061</v>
      </c>
    </row>
    <row r="757" spans="1:18" x14ac:dyDescent="0.45">
      <c r="A757" s="1" t="s">
        <v>1505</v>
      </c>
      <c r="B757" s="1" t="s">
        <v>1506</v>
      </c>
      <c r="C757" s="1" t="s">
        <v>20</v>
      </c>
      <c r="D757" s="1" t="s">
        <v>57</v>
      </c>
      <c r="E757" s="1" t="s">
        <v>22</v>
      </c>
      <c r="F757" s="2">
        <v>45564</v>
      </c>
      <c r="G757" s="1" t="str">
        <f>IF(WEEKDAY(Table1[[#This Row],[Order_Date]],2)&gt;=6,"Weekend","Weekday")</f>
        <v>Weekend</v>
      </c>
      <c r="H757" s="2" t="str">
        <f>TEXT(Table1[[#This Row],[Order_Date]],"mmmm")</f>
        <v>September</v>
      </c>
      <c r="I757" s="8">
        <f>MONTH(Table1[[#This Row],[Order_Date]])</f>
        <v>9</v>
      </c>
      <c r="J757" s="8">
        <v>3</v>
      </c>
      <c r="K757" s="1">
        <v>3687.4</v>
      </c>
      <c r="L757" s="1">
        <v>10</v>
      </c>
      <c r="M757" s="1">
        <v>9955.98</v>
      </c>
      <c r="N757" s="1">
        <f>(Table1[[#This Row],[Quantity]]*Table1[[#This Row],[Unit_Price]])*(1-Table1[[#This Row],[Discount_%]]/100)</f>
        <v>9955.9800000000014</v>
      </c>
      <c r="O757" s="1">
        <v>6857.28</v>
      </c>
      <c r="P757" s="1">
        <v>3098.7</v>
      </c>
      <c r="Q757">
        <f>Table1[[#This Row],[Revenue]]-Table1[[#This Row],[Cost]]</f>
        <v>3098.7</v>
      </c>
      <c r="R757" s="6">
        <f>Table1[[#This Row],[Profit]]/Table1[[#This Row],[Revenue]]</f>
        <v>0.31124007882699645</v>
      </c>
    </row>
    <row r="758" spans="1:18" x14ac:dyDescent="0.45">
      <c r="A758" s="4" t="s">
        <v>1507</v>
      </c>
      <c r="B758" s="4" t="s">
        <v>1508</v>
      </c>
      <c r="C758" s="4" t="s">
        <v>20</v>
      </c>
      <c r="D758" s="4" t="s">
        <v>103</v>
      </c>
      <c r="E758" s="4" t="s">
        <v>22</v>
      </c>
      <c r="F758" s="5">
        <v>45800</v>
      </c>
      <c r="G758" s="4" t="str">
        <f>IF(WEEKDAY(Table1[[#This Row],[Order_Date]],2)&gt;=6,"Weekend","Weekday")</f>
        <v>Weekday</v>
      </c>
      <c r="H758" s="5" t="str">
        <f>TEXT(Table1[[#This Row],[Order_Date]],"mmmm")</f>
        <v>May</v>
      </c>
      <c r="I758" s="7">
        <f>MONTH(Table1[[#This Row],[Order_Date]])</f>
        <v>5</v>
      </c>
      <c r="J758" s="7">
        <v>3</v>
      </c>
      <c r="K758" s="4">
        <v>2036.51</v>
      </c>
      <c r="L758" s="4">
        <v>0</v>
      </c>
      <c r="M758" s="4">
        <v>6109.53</v>
      </c>
      <c r="N758" s="4">
        <f>(Table1[[#This Row],[Quantity]]*Table1[[#This Row],[Unit_Price]])*(1-Table1[[#This Row],[Discount_%]]/100)</f>
        <v>6109.53</v>
      </c>
      <c r="O758" s="4">
        <v>5121.16</v>
      </c>
      <c r="P758" s="4">
        <v>988.37</v>
      </c>
      <c r="Q758">
        <f>Table1[[#This Row],[Revenue]]-Table1[[#This Row],[Cost]]</f>
        <v>988.36999999999989</v>
      </c>
      <c r="R758" s="6">
        <f>Table1[[#This Row],[Profit]]/Table1[[#This Row],[Revenue]]</f>
        <v>0.16177512836502972</v>
      </c>
    </row>
    <row r="759" spans="1:18" x14ac:dyDescent="0.45">
      <c r="A759" s="1" t="s">
        <v>1509</v>
      </c>
      <c r="B759" s="1" t="s">
        <v>1510</v>
      </c>
      <c r="C759" s="1" t="s">
        <v>7</v>
      </c>
      <c r="D759" s="1" t="s">
        <v>106</v>
      </c>
      <c r="E759" s="1" t="s">
        <v>22</v>
      </c>
      <c r="F759" s="2">
        <v>45740</v>
      </c>
      <c r="G759" s="1" t="str">
        <f>IF(WEEKDAY(Table1[[#This Row],[Order_Date]],2)&gt;=6,"Weekend","Weekday")</f>
        <v>Weekday</v>
      </c>
      <c r="H759" s="2" t="str">
        <f>TEXT(Table1[[#This Row],[Order_Date]],"mmmm")</f>
        <v>March</v>
      </c>
      <c r="I759" s="8">
        <f>MONTH(Table1[[#This Row],[Order_Date]])</f>
        <v>3</v>
      </c>
      <c r="J759" s="8">
        <v>5</v>
      </c>
      <c r="K759" s="1">
        <v>4285.6899999999996</v>
      </c>
      <c r="L759" s="1">
        <v>20</v>
      </c>
      <c r="M759" s="1">
        <v>17142.759999999998</v>
      </c>
      <c r="N759" s="1">
        <f>(Table1[[#This Row],[Quantity]]*Table1[[#This Row],[Unit_Price]])*(1-Table1[[#This Row],[Discount_%]]/100)</f>
        <v>17142.759999999998</v>
      </c>
      <c r="O759" s="1">
        <v>13598.88</v>
      </c>
      <c r="P759" s="1">
        <v>3543.88</v>
      </c>
      <c r="Q759">
        <f>Table1[[#This Row],[Revenue]]-Table1[[#This Row],[Cost]]</f>
        <v>3543.8799999999992</v>
      </c>
      <c r="R759" s="6">
        <f>Table1[[#This Row],[Profit]]/Table1[[#This Row],[Revenue]]</f>
        <v>0.20672750478919383</v>
      </c>
    </row>
    <row r="760" spans="1:18" x14ac:dyDescent="0.45">
      <c r="A760" s="4" t="s">
        <v>1511</v>
      </c>
      <c r="B760" s="4" t="s">
        <v>1512</v>
      </c>
      <c r="C760" s="4" t="s">
        <v>20</v>
      </c>
      <c r="D760" s="4" t="s">
        <v>21</v>
      </c>
      <c r="E760" s="4" t="s">
        <v>9</v>
      </c>
      <c r="F760" s="5">
        <v>46001</v>
      </c>
      <c r="G760" s="4" t="str">
        <f>IF(WEEKDAY(Table1[[#This Row],[Order_Date]],2)&gt;=6,"Weekend","Weekday")</f>
        <v>Weekday</v>
      </c>
      <c r="H760" s="5" t="str">
        <f>TEXT(Table1[[#This Row],[Order_Date]],"mmmm")</f>
        <v>December</v>
      </c>
      <c r="I760" s="7">
        <f>MONTH(Table1[[#This Row],[Order_Date]])</f>
        <v>12</v>
      </c>
      <c r="J760" s="7">
        <v>3</v>
      </c>
      <c r="K760" s="4">
        <v>3366.34</v>
      </c>
      <c r="L760" s="4">
        <v>20</v>
      </c>
      <c r="M760" s="4">
        <v>8079.22</v>
      </c>
      <c r="N760" s="4">
        <f>(Table1[[#This Row],[Quantity]]*Table1[[#This Row],[Unit_Price]])*(1-Table1[[#This Row],[Discount_%]]/100)</f>
        <v>8079.2160000000003</v>
      </c>
      <c r="O760" s="4">
        <v>5176.1499999999996</v>
      </c>
      <c r="P760" s="4">
        <v>2903.07</v>
      </c>
      <c r="Q760">
        <f>Table1[[#This Row],[Revenue]]-Table1[[#This Row],[Cost]]</f>
        <v>2903.0700000000006</v>
      </c>
      <c r="R760" s="6">
        <f>Table1[[#This Row],[Profit]]/Table1[[#This Row],[Revenue]]</f>
        <v>0.35932552894957681</v>
      </c>
    </row>
    <row r="761" spans="1:18" x14ac:dyDescent="0.45">
      <c r="A761" s="1" t="s">
        <v>1513</v>
      </c>
      <c r="B761" s="1" t="s">
        <v>1514</v>
      </c>
      <c r="C761" s="1" t="s">
        <v>12</v>
      </c>
      <c r="D761" s="1" t="s">
        <v>111</v>
      </c>
      <c r="E761" s="1" t="s">
        <v>4</v>
      </c>
      <c r="F761" s="2">
        <v>45586</v>
      </c>
      <c r="G761" s="1" t="str">
        <f>IF(WEEKDAY(Table1[[#This Row],[Order_Date]],2)&gt;=6,"Weekend","Weekday")</f>
        <v>Weekday</v>
      </c>
      <c r="H761" s="2" t="str">
        <f>TEXT(Table1[[#This Row],[Order_Date]],"mmmm")</f>
        <v>October</v>
      </c>
      <c r="I761" s="8">
        <f>MONTH(Table1[[#This Row],[Order_Date]])</f>
        <v>10</v>
      </c>
      <c r="J761" s="8">
        <v>5</v>
      </c>
      <c r="K761" s="1">
        <v>2544.59</v>
      </c>
      <c r="L761" s="1">
        <v>20</v>
      </c>
      <c r="M761" s="1">
        <v>10178.36</v>
      </c>
      <c r="N761" s="1">
        <f>(Table1[[#This Row],[Quantity]]*Table1[[#This Row],[Unit_Price]])*(1-Table1[[#This Row],[Discount_%]]/100)</f>
        <v>10178.36</v>
      </c>
      <c r="O761" s="1">
        <v>6137.81</v>
      </c>
      <c r="P761" s="1">
        <v>4040.55</v>
      </c>
      <c r="Q761">
        <f>Table1[[#This Row],[Revenue]]-Table1[[#This Row],[Cost]]</f>
        <v>4040.55</v>
      </c>
      <c r="R761" s="6">
        <f>Table1[[#This Row],[Profit]]/Table1[[#This Row],[Revenue]]</f>
        <v>0.39697456171721179</v>
      </c>
    </row>
    <row r="762" spans="1:18" x14ac:dyDescent="0.45">
      <c r="A762" s="4" t="s">
        <v>1515</v>
      </c>
      <c r="B762" s="4" t="s">
        <v>1314</v>
      </c>
      <c r="C762" s="4" t="s">
        <v>7</v>
      </c>
      <c r="D762" s="4" t="s">
        <v>8</v>
      </c>
      <c r="E762" s="4" t="s">
        <v>22</v>
      </c>
      <c r="F762" s="5">
        <v>45653</v>
      </c>
      <c r="G762" s="4" t="str">
        <f>IF(WEEKDAY(Table1[[#This Row],[Order_Date]],2)&gt;=6,"Weekend","Weekday")</f>
        <v>Weekday</v>
      </c>
      <c r="H762" s="5" t="str">
        <f>TEXT(Table1[[#This Row],[Order_Date]],"mmmm")</f>
        <v>December</v>
      </c>
      <c r="I762" s="7">
        <f>MONTH(Table1[[#This Row],[Order_Date]])</f>
        <v>12</v>
      </c>
      <c r="J762" s="7">
        <v>4</v>
      </c>
      <c r="K762" s="4">
        <v>1849.44</v>
      </c>
      <c r="L762" s="4">
        <v>15</v>
      </c>
      <c r="M762" s="4">
        <v>6288.1</v>
      </c>
      <c r="N762" s="4">
        <f>(Table1[[#This Row],[Quantity]]*Table1[[#This Row],[Unit_Price]])*(1-Table1[[#This Row],[Discount_%]]/100)</f>
        <v>6288.0960000000005</v>
      </c>
      <c r="O762" s="4">
        <v>5228.8599999999997</v>
      </c>
      <c r="P762" s="4">
        <v>1059.24</v>
      </c>
      <c r="Q762">
        <f>Table1[[#This Row],[Revenue]]-Table1[[#This Row],[Cost]]</f>
        <v>1059.2400000000007</v>
      </c>
      <c r="R762" s="6">
        <f>Table1[[#This Row],[Profit]]/Table1[[#This Row],[Revenue]]</f>
        <v>0.16845151953690304</v>
      </c>
    </row>
    <row r="763" spans="1:18" x14ac:dyDescent="0.45">
      <c r="A763" s="1" t="s">
        <v>1516</v>
      </c>
      <c r="B763" s="1" t="s">
        <v>1517</v>
      </c>
      <c r="C763" s="1" t="s">
        <v>20</v>
      </c>
      <c r="D763" s="1" t="s">
        <v>60</v>
      </c>
      <c r="E763" s="1" t="s">
        <v>9</v>
      </c>
      <c r="F763" s="2">
        <v>45932</v>
      </c>
      <c r="G763" s="1" t="str">
        <f>IF(WEEKDAY(Table1[[#This Row],[Order_Date]],2)&gt;=6,"Weekend","Weekday")</f>
        <v>Weekday</v>
      </c>
      <c r="H763" s="2" t="str">
        <f>TEXT(Table1[[#This Row],[Order_Date]],"mmmm")</f>
        <v>October</v>
      </c>
      <c r="I763" s="8">
        <f>MONTH(Table1[[#This Row],[Order_Date]])</f>
        <v>10</v>
      </c>
      <c r="J763" s="8">
        <v>3</v>
      </c>
      <c r="K763" s="1">
        <v>325.68</v>
      </c>
      <c r="L763" s="1">
        <v>20</v>
      </c>
      <c r="M763" s="1">
        <v>781.63</v>
      </c>
      <c r="N763" s="1">
        <f>(Table1[[#This Row],[Quantity]]*Table1[[#This Row],[Unit_Price]])*(1-Table1[[#This Row],[Discount_%]]/100)</f>
        <v>781.63200000000006</v>
      </c>
      <c r="O763" s="1">
        <v>626.88</v>
      </c>
      <c r="P763" s="1">
        <v>154.75</v>
      </c>
      <c r="Q763">
        <f>Table1[[#This Row],[Revenue]]-Table1[[#This Row],[Cost]]</f>
        <v>154.75</v>
      </c>
      <c r="R763" s="6">
        <f>Table1[[#This Row],[Profit]]/Table1[[#This Row],[Revenue]]</f>
        <v>0.19798370072796592</v>
      </c>
    </row>
    <row r="764" spans="1:18" x14ac:dyDescent="0.45">
      <c r="A764" s="4" t="s">
        <v>1518</v>
      </c>
      <c r="B764" s="4" t="s">
        <v>1519</v>
      </c>
      <c r="C764" s="4" t="s">
        <v>12</v>
      </c>
      <c r="D764" s="4" t="s">
        <v>38</v>
      </c>
      <c r="E764" s="4" t="s">
        <v>14</v>
      </c>
      <c r="F764" s="5">
        <v>46012</v>
      </c>
      <c r="G764" s="4" t="str">
        <f>IF(WEEKDAY(Table1[[#This Row],[Order_Date]],2)&gt;=6,"Weekend","Weekday")</f>
        <v>Weekend</v>
      </c>
      <c r="H764" s="5" t="str">
        <f>TEXT(Table1[[#This Row],[Order_Date]],"mmmm")</f>
        <v>December</v>
      </c>
      <c r="I764" s="7">
        <f>MONTH(Table1[[#This Row],[Order_Date]])</f>
        <v>12</v>
      </c>
      <c r="J764" s="7">
        <v>2</v>
      </c>
      <c r="K764" s="4">
        <v>2621.95</v>
      </c>
      <c r="L764" s="4">
        <v>20</v>
      </c>
      <c r="M764" s="4">
        <v>4195.12</v>
      </c>
      <c r="N764" s="4">
        <f>(Table1[[#This Row],[Quantity]]*Table1[[#This Row],[Unit_Price]])*(1-Table1[[#This Row],[Discount_%]]/100)</f>
        <v>4195.12</v>
      </c>
      <c r="O764" s="4">
        <v>3364.78</v>
      </c>
      <c r="P764" s="4">
        <v>830.34</v>
      </c>
      <c r="Q764">
        <f>Table1[[#This Row],[Revenue]]-Table1[[#This Row],[Cost]]</f>
        <v>830.33999999999969</v>
      </c>
      <c r="R764" s="6">
        <f>Table1[[#This Row],[Profit]]/Table1[[#This Row],[Revenue]]</f>
        <v>0.1979299757813841</v>
      </c>
    </row>
    <row r="765" spans="1:18" x14ac:dyDescent="0.45">
      <c r="A765" s="1" t="s">
        <v>1520</v>
      </c>
      <c r="B765" s="1" t="s">
        <v>1521</v>
      </c>
      <c r="C765" s="1" t="s">
        <v>12</v>
      </c>
      <c r="D765" s="1" t="s">
        <v>13</v>
      </c>
      <c r="E765" s="1" t="s">
        <v>22</v>
      </c>
      <c r="F765" s="2">
        <v>45511</v>
      </c>
      <c r="G765" s="1" t="str">
        <f>IF(WEEKDAY(Table1[[#This Row],[Order_Date]],2)&gt;=6,"Weekend","Weekday")</f>
        <v>Weekday</v>
      </c>
      <c r="H765" s="2" t="str">
        <f>TEXT(Table1[[#This Row],[Order_Date]],"mmmm")</f>
        <v>August</v>
      </c>
      <c r="I765" s="8">
        <f>MONTH(Table1[[#This Row],[Order_Date]])</f>
        <v>8</v>
      </c>
      <c r="J765" s="8">
        <v>3</v>
      </c>
      <c r="K765" s="1">
        <v>4483.75</v>
      </c>
      <c r="L765" s="1">
        <v>20</v>
      </c>
      <c r="M765" s="1">
        <v>10761</v>
      </c>
      <c r="N765" s="1">
        <f>(Table1[[#This Row],[Quantity]]*Table1[[#This Row],[Unit_Price]])*(1-Table1[[#This Row],[Discount_%]]/100)</f>
        <v>10761</v>
      </c>
      <c r="O765" s="1">
        <v>6457.79</v>
      </c>
      <c r="P765" s="1">
        <v>4303.21</v>
      </c>
      <c r="Q765">
        <f>Table1[[#This Row],[Revenue]]-Table1[[#This Row],[Cost]]</f>
        <v>4303.21</v>
      </c>
      <c r="R765" s="6">
        <f>Table1[[#This Row],[Profit]]/Table1[[#This Row],[Revenue]]</f>
        <v>0.39988941548183254</v>
      </c>
    </row>
    <row r="766" spans="1:18" x14ac:dyDescent="0.45">
      <c r="A766" s="4" t="s">
        <v>1522</v>
      </c>
      <c r="B766" s="4" t="s">
        <v>1523</v>
      </c>
      <c r="C766" s="4" t="s">
        <v>2</v>
      </c>
      <c r="D766" s="4" t="s">
        <v>3</v>
      </c>
      <c r="E766" s="4" t="s">
        <v>22</v>
      </c>
      <c r="F766" s="5">
        <v>45425</v>
      </c>
      <c r="G766" s="4" t="str">
        <f>IF(WEEKDAY(Table1[[#This Row],[Order_Date]],2)&gt;=6,"Weekend","Weekday")</f>
        <v>Weekday</v>
      </c>
      <c r="H766" s="5" t="str">
        <f>TEXT(Table1[[#This Row],[Order_Date]],"mmmm")</f>
        <v>May</v>
      </c>
      <c r="I766" s="7">
        <f>MONTH(Table1[[#This Row],[Order_Date]])</f>
        <v>5</v>
      </c>
      <c r="J766" s="7">
        <v>1</v>
      </c>
      <c r="K766" s="4">
        <v>853.65</v>
      </c>
      <c r="L766" s="4">
        <v>20</v>
      </c>
      <c r="M766" s="4">
        <v>682.92</v>
      </c>
      <c r="N766" s="4">
        <f>(Table1[[#This Row],[Quantity]]*Table1[[#This Row],[Unit_Price]])*(1-Table1[[#This Row],[Discount_%]]/100)</f>
        <v>682.92000000000007</v>
      </c>
      <c r="O766" s="4">
        <v>578.79</v>
      </c>
      <c r="P766" s="4">
        <v>104.13</v>
      </c>
      <c r="Q766">
        <f>Table1[[#This Row],[Revenue]]-Table1[[#This Row],[Cost]]</f>
        <v>104.13</v>
      </c>
      <c r="R766" s="6">
        <f>Table1[[#This Row],[Profit]]/Table1[[#This Row],[Revenue]]</f>
        <v>0.15247759620453347</v>
      </c>
    </row>
    <row r="767" spans="1:18" x14ac:dyDescent="0.45">
      <c r="A767" s="1" t="s">
        <v>1524</v>
      </c>
      <c r="B767" s="1" t="s">
        <v>492</v>
      </c>
      <c r="C767" s="1" t="s">
        <v>28</v>
      </c>
      <c r="D767" s="1" t="s">
        <v>85</v>
      </c>
      <c r="E767" s="1" t="s">
        <v>4</v>
      </c>
      <c r="F767" s="2">
        <v>45554</v>
      </c>
      <c r="G767" s="1" t="str">
        <f>IF(WEEKDAY(Table1[[#This Row],[Order_Date]],2)&gt;=6,"Weekend","Weekday")</f>
        <v>Weekday</v>
      </c>
      <c r="H767" s="2" t="str">
        <f>TEXT(Table1[[#This Row],[Order_Date]],"mmmm")</f>
        <v>September</v>
      </c>
      <c r="I767" s="8">
        <f>MONTH(Table1[[#This Row],[Order_Date]])</f>
        <v>9</v>
      </c>
      <c r="J767" s="8">
        <v>3</v>
      </c>
      <c r="K767" s="1">
        <v>2523.91</v>
      </c>
      <c r="L767" s="1">
        <v>20</v>
      </c>
      <c r="M767" s="1">
        <v>6057.38</v>
      </c>
      <c r="N767" s="1">
        <f>(Table1[[#This Row],[Quantity]]*Table1[[#This Row],[Unit_Price]])*(1-Table1[[#This Row],[Discount_%]]/100)</f>
        <v>6057.384</v>
      </c>
      <c r="O767" s="1">
        <v>4410.8599999999997</v>
      </c>
      <c r="P767" s="1">
        <v>1646.52</v>
      </c>
      <c r="Q767">
        <f>Table1[[#This Row],[Revenue]]-Table1[[#This Row],[Cost]]</f>
        <v>1646.5200000000004</v>
      </c>
      <c r="R767" s="6">
        <f>Table1[[#This Row],[Profit]]/Table1[[#This Row],[Revenue]]</f>
        <v>0.27182049004685194</v>
      </c>
    </row>
    <row r="768" spans="1:18" x14ac:dyDescent="0.45">
      <c r="A768" s="4" t="s">
        <v>1525</v>
      </c>
      <c r="B768" s="4" t="s">
        <v>1526</v>
      </c>
      <c r="C768" s="4" t="s">
        <v>2</v>
      </c>
      <c r="D768" s="4" t="s">
        <v>68</v>
      </c>
      <c r="E768" s="4" t="s">
        <v>22</v>
      </c>
      <c r="F768" s="5">
        <v>45565</v>
      </c>
      <c r="G768" s="4" t="str">
        <f>IF(WEEKDAY(Table1[[#This Row],[Order_Date]],2)&gt;=6,"Weekend","Weekday")</f>
        <v>Weekday</v>
      </c>
      <c r="H768" s="5" t="str">
        <f>TEXT(Table1[[#This Row],[Order_Date]],"mmmm")</f>
        <v>September</v>
      </c>
      <c r="I768" s="7">
        <f>MONTH(Table1[[#This Row],[Order_Date]])</f>
        <v>9</v>
      </c>
      <c r="J768" s="7">
        <v>1</v>
      </c>
      <c r="K768" s="4">
        <v>3213.67</v>
      </c>
      <c r="L768" s="4">
        <v>10</v>
      </c>
      <c r="M768" s="4">
        <v>2892.3</v>
      </c>
      <c r="N768" s="4">
        <f>(Table1[[#This Row],[Quantity]]*Table1[[#This Row],[Unit_Price]])*(1-Table1[[#This Row],[Discount_%]]/100)</f>
        <v>2892.3030000000003</v>
      </c>
      <c r="O768" s="4">
        <v>1800.98</v>
      </c>
      <c r="P768" s="4">
        <v>1091.32</v>
      </c>
      <c r="Q768">
        <f>Table1[[#This Row],[Revenue]]-Table1[[#This Row],[Cost]]</f>
        <v>1091.3200000000002</v>
      </c>
      <c r="R768" s="6">
        <f>Table1[[#This Row],[Profit]]/Table1[[#This Row],[Revenue]]</f>
        <v>0.37731908861459734</v>
      </c>
    </row>
    <row r="769" spans="1:18" x14ac:dyDescent="0.45">
      <c r="A769" s="1" t="s">
        <v>1527</v>
      </c>
      <c r="B769" s="1" t="s">
        <v>1528</v>
      </c>
      <c r="C769" s="1" t="s">
        <v>7</v>
      </c>
      <c r="D769" s="1" t="s">
        <v>106</v>
      </c>
      <c r="E769" s="1" t="s">
        <v>4</v>
      </c>
      <c r="F769" s="2">
        <v>45524</v>
      </c>
      <c r="G769" s="1" t="str">
        <f>IF(WEEKDAY(Table1[[#This Row],[Order_Date]],2)&gt;=6,"Weekend","Weekday")</f>
        <v>Weekday</v>
      </c>
      <c r="H769" s="2" t="str">
        <f>TEXT(Table1[[#This Row],[Order_Date]],"mmmm")</f>
        <v>August</v>
      </c>
      <c r="I769" s="8">
        <f>MONTH(Table1[[#This Row],[Order_Date]])</f>
        <v>8</v>
      </c>
      <c r="J769" s="8">
        <v>1</v>
      </c>
      <c r="K769" s="1">
        <v>2277.39</v>
      </c>
      <c r="L769" s="1">
        <v>15</v>
      </c>
      <c r="M769" s="1">
        <v>1935.78</v>
      </c>
      <c r="N769" s="1">
        <f>(Table1[[#This Row],[Quantity]]*Table1[[#This Row],[Unit_Price]])*(1-Table1[[#This Row],[Discount_%]]/100)</f>
        <v>1935.7814999999998</v>
      </c>
      <c r="O769" s="1">
        <v>1294.82</v>
      </c>
      <c r="P769" s="1">
        <v>640.96</v>
      </c>
      <c r="Q769">
        <f>Table1[[#This Row],[Revenue]]-Table1[[#This Row],[Cost]]</f>
        <v>640.96</v>
      </c>
      <c r="R769" s="6">
        <f>Table1[[#This Row],[Profit]]/Table1[[#This Row],[Revenue]]</f>
        <v>0.33111200652966766</v>
      </c>
    </row>
    <row r="770" spans="1:18" x14ac:dyDescent="0.45">
      <c r="A770" s="4" t="s">
        <v>1529</v>
      </c>
      <c r="B770" s="4" t="s">
        <v>1530</v>
      </c>
      <c r="C770" s="4" t="s">
        <v>12</v>
      </c>
      <c r="D770" s="4" t="s">
        <v>111</v>
      </c>
      <c r="E770" s="4" t="s">
        <v>9</v>
      </c>
      <c r="F770" s="5">
        <v>45315</v>
      </c>
      <c r="G770" s="4" t="str">
        <f>IF(WEEKDAY(Table1[[#This Row],[Order_Date]],2)&gt;=6,"Weekend","Weekday")</f>
        <v>Weekday</v>
      </c>
      <c r="H770" s="5" t="str">
        <f>TEXT(Table1[[#This Row],[Order_Date]],"mmmm")</f>
        <v>January</v>
      </c>
      <c r="I770" s="7">
        <f>MONTH(Table1[[#This Row],[Order_Date]])</f>
        <v>1</v>
      </c>
      <c r="J770" s="7">
        <v>5</v>
      </c>
      <c r="K770" s="4">
        <v>1329.91</v>
      </c>
      <c r="L770" s="4">
        <v>5</v>
      </c>
      <c r="M770" s="4">
        <v>6317.07</v>
      </c>
      <c r="N770" s="4">
        <f>(Table1[[#This Row],[Quantity]]*Table1[[#This Row],[Unit_Price]])*(1-Table1[[#This Row],[Discount_%]]/100)</f>
        <v>6317.0725000000002</v>
      </c>
      <c r="O770" s="4">
        <v>4681.07</v>
      </c>
      <c r="P770" s="4">
        <v>1636</v>
      </c>
      <c r="Q770">
        <f>Table1[[#This Row],[Revenue]]-Table1[[#This Row],[Cost]]</f>
        <v>1636</v>
      </c>
      <c r="R770" s="6">
        <f>Table1[[#This Row],[Profit]]/Table1[[#This Row],[Revenue]]</f>
        <v>0.25898082497107044</v>
      </c>
    </row>
    <row r="771" spans="1:18" x14ac:dyDescent="0.45">
      <c r="A771" s="1" t="s">
        <v>1531</v>
      </c>
      <c r="B771" s="1" t="s">
        <v>1532</v>
      </c>
      <c r="C771" s="1" t="s">
        <v>2</v>
      </c>
      <c r="D771" s="1" t="s">
        <v>68</v>
      </c>
      <c r="E771" s="1" t="s">
        <v>4</v>
      </c>
      <c r="F771" s="2">
        <v>45436</v>
      </c>
      <c r="G771" s="1" t="str">
        <f>IF(WEEKDAY(Table1[[#This Row],[Order_Date]],2)&gt;=6,"Weekend","Weekday")</f>
        <v>Weekday</v>
      </c>
      <c r="H771" s="2" t="str">
        <f>TEXT(Table1[[#This Row],[Order_Date]],"mmmm")</f>
        <v>May</v>
      </c>
      <c r="I771" s="8">
        <f>MONTH(Table1[[#This Row],[Order_Date]])</f>
        <v>5</v>
      </c>
      <c r="J771" s="8">
        <v>2</v>
      </c>
      <c r="K771" s="1">
        <v>3317.49</v>
      </c>
      <c r="L771" s="1">
        <v>0</v>
      </c>
      <c r="M771" s="1">
        <v>6634.98</v>
      </c>
      <c r="N771" s="1">
        <f>(Table1[[#This Row],[Quantity]]*Table1[[#This Row],[Unit_Price]])*(1-Table1[[#This Row],[Discount_%]]/100)</f>
        <v>6634.98</v>
      </c>
      <c r="O771" s="1">
        <v>4379.75</v>
      </c>
      <c r="P771" s="1">
        <v>2255.23</v>
      </c>
      <c r="Q771">
        <f>Table1[[#This Row],[Revenue]]-Table1[[#This Row],[Cost]]</f>
        <v>2255.2299999999996</v>
      </c>
      <c r="R771" s="6">
        <f>Table1[[#This Row],[Profit]]/Table1[[#This Row],[Revenue]]</f>
        <v>0.33990004491347375</v>
      </c>
    </row>
    <row r="772" spans="1:18" x14ac:dyDescent="0.45">
      <c r="A772" s="4" t="s">
        <v>1533</v>
      </c>
      <c r="B772" s="4" t="s">
        <v>1534</v>
      </c>
      <c r="C772" s="4" t="s">
        <v>28</v>
      </c>
      <c r="D772" s="4" t="s">
        <v>29</v>
      </c>
      <c r="E772" s="4" t="s">
        <v>14</v>
      </c>
      <c r="F772" s="5">
        <v>45728</v>
      </c>
      <c r="G772" s="4" t="str">
        <f>IF(WEEKDAY(Table1[[#This Row],[Order_Date]],2)&gt;=6,"Weekend","Weekday")</f>
        <v>Weekday</v>
      </c>
      <c r="H772" s="5" t="str">
        <f>TEXT(Table1[[#This Row],[Order_Date]],"mmmm")</f>
        <v>March</v>
      </c>
      <c r="I772" s="7">
        <f>MONTH(Table1[[#This Row],[Order_Date]])</f>
        <v>3</v>
      </c>
      <c r="J772" s="7">
        <v>5</v>
      </c>
      <c r="K772" s="4">
        <v>4874.42</v>
      </c>
      <c r="L772" s="4">
        <v>10</v>
      </c>
      <c r="M772" s="4">
        <v>21934.89</v>
      </c>
      <c r="N772" s="4">
        <f>(Table1[[#This Row],[Quantity]]*Table1[[#This Row],[Unit_Price]])*(1-Table1[[#This Row],[Discount_%]]/100)</f>
        <v>21934.89</v>
      </c>
      <c r="O772" s="4">
        <v>13311.84</v>
      </c>
      <c r="P772" s="4">
        <v>8623.0499999999993</v>
      </c>
      <c r="Q772">
        <f>Table1[[#This Row],[Revenue]]-Table1[[#This Row],[Cost]]</f>
        <v>8623.0499999999993</v>
      </c>
      <c r="R772" s="6">
        <f>Table1[[#This Row],[Profit]]/Table1[[#This Row],[Revenue]]</f>
        <v>0.39312027550628242</v>
      </c>
    </row>
    <row r="773" spans="1:18" x14ac:dyDescent="0.45">
      <c r="A773" s="1" t="s">
        <v>1535</v>
      </c>
      <c r="B773" s="1" t="s">
        <v>1536</v>
      </c>
      <c r="C773" s="1" t="s">
        <v>20</v>
      </c>
      <c r="D773" s="1" t="s">
        <v>103</v>
      </c>
      <c r="E773" s="1" t="s">
        <v>4</v>
      </c>
      <c r="F773" s="2">
        <v>45704</v>
      </c>
      <c r="G773" s="1" t="str">
        <f>IF(WEEKDAY(Table1[[#This Row],[Order_Date]],2)&gt;=6,"Weekend","Weekday")</f>
        <v>Weekend</v>
      </c>
      <c r="H773" s="2" t="str">
        <f>TEXT(Table1[[#This Row],[Order_Date]],"mmmm")</f>
        <v>February</v>
      </c>
      <c r="I773" s="8">
        <f>MONTH(Table1[[#This Row],[Order_Date]])</f>
        <v>2</v>
      </c>
      <c r="J773" s="8">
        <v>1</v>
      </c>
      <c r="K773" s="1">
        <v>290.76</v>
      </c>
      <c r="L773" s="1">
        <v>5</v>
      </c>
      <c r="M773" s="1">
        <v>276.22000000000003</v>
      </c>
      <c r="N773" s="1">
        <f>(Table1[[#This Row],[Quantity]]*Table1[[#This Row],[Unit_Price]])*(1-Table1[[#This Row],[Discount_%]]/100)</f>
        <v>276.22199999999998</v>
      </c>
      <c r="O773" s="1">
        <v>168.22</v>
      </c>
      <c r="P773" s="1">
        <v>108</v>
      </c>
      <c r="Q773">
        <f>Table1[[#This Row],[Revenue]]-Table1[[#This Row],[Cost]]</f>
        <v>108.00000000000003</v>
      </c>
      <c r="R773" s="6">
        <f>Table1[[#This Row],[Profit]]/Table1[[#This Row],[Revenue]]</f>
        <v>0.39099268698863221</v>
      </c>
    </row>
    <row r="774" spans="1:18" x14ac:dyDescent="0.45">
      <c r="A774" s="4" t="s">
        <v>1537</v>
      </c>
      <c r="B774" s="4" t="s">
        <v>1538</v>
      </c>
      <c r="C774" s="4" t="s">
        <v>20</v>
      </c>
      <c r="D774" s="4" t="s">
        <v>60</v>
      </c>
      <c r="E774" s="4" t="s">
        <v>4</v>
      </c>
      <c r="F774" s="5">
        <v>45699</v>
      </c>
      <c r="G774" s="4" t="str">
        <f>IF(WEEKDAY(Table1[[#This Row],[Order_Date]],2)&gt;=6,"Weekend","Weekday")</f>
        <v>Weekday</v>
      </c>
      <c r="H774" s="5" t="str">
        <f>TEXT(Table1[[#This Row],[Order_Date]],"mmmm")</f>
        <v>February</v>
      </c>
      <c r="I774" s="7">
        <f>MONTH(Table1[[#This Row],[Order_Date]])</f>
        <v>2</v>
      </c>
      <c r="J774" s="7">
        <v>2</v>
      </c>
      <c r="K774" s="4">
        <v>3429.79</v>
      </c>
      <c r="L774" s="4">
        <v>20</v>
      </c>
      <c r="M774" s="4">
        <v>5487.66</v>
      </c>
      <c r="N774" s="4">
        <f>(Table1[[#This Row],[Quantity]]*Table1[[#This Row],[Unit_Price]])*(1-Table1[[#This Row],[Discount_%]]/100)</f>
        <v>5487.6640000000007</v>
      </c>
      <c r="O774" s="4">
        <v>3601.13</v>
      </c>
      <c r="P774" s="4">
        <v>1886.53</v>
      </c>
      <c r="Q774">
        <f>Table1[[#This Row],[Revenue]]-Table1[[#This Row],[Cost]]</f>
        <v>1886.5299999999997</v>
      </c>
      <c r="R774" s="6">
        <f>Table1[[#This Row],[Profit]]/Table1[[#This Row],[Revenue]]</f>
        <v>0.34377676459547424</v>
      </c>
    </row>
    <row r="775" spans="1:18" x14ac:dyDescent="0.45">
      <c r="A775" s="1" t="s">
        <v>1539</v>
      </c>
      <c r="B775" s="1" t="s">
        <v>1540</v>
      </c>
      <c r="C775" s="1" t="s">
        <v>2</v>
      </c>
      <c r="D775" s="1" t="s">
        <v>65</v>
      </c>
      <c r="E775" s="1" t="s">
        <v>14</v>
      </c>
      <c r="F775" s="2">
        <v>45963</v>
      </c>
      <c r="G775" s="1" t="str">
        <f>IF(WEEKDAY(Table1[[#This Row],[Order_Date]],2)&gt;=6,"Weekend","Weekday")</f>
        <v>Weekend</v>
      </c>
      <c r="H775" s="2" t="str">
        <f>TEXT(Table1[[#This Row],[Order_Date]],"mmmm")</f>
        <v>November</v>
      </c>
      <c r="I775" s="8">
        <f>MONTH(Table1[[#This Row],[Order_Date]])</f>
        <v>11</v>
      </c>
      <c r="J775" s="8">
        <v>3</v>
      </c>
      <c r="K775" s="1">
        <v>2860.29</v>
      </c>
      <c r="L775" s="1">
        <v>10</v>
      </c>
      <c r="M775" s="1">
        <v>7722.78</v>
      </c>
      <c r="N775" s="1">
        <f>(Table1[[#This Row],[Quantity]]*Table1[[#This Row],[Unit_Price]])*(1-Table1[[#This Row],[Discount_%]]/100)</f>
        <v>7722.7829999999994</v>
      </c>
      <c r="O775" s="1">
        <v>5459.04</v>
      </c>
      <c r="P775" s="1">
        <v>2263.7399999999998</v>
      </c>
      <c r="Q775">
        <f>Table1[[#This Row],[Revenue]]-Table1[[#This Row],[Cost]]</f>
        <v>2263.7399999999998</v>
      </c>
      <c r="R775" s="6">
        <f>Table1[[#This Row],[Profit]]/Table1[[#This Row],[Revenue]]</f>
        <v>0.29312501456729312</v>
      </c>
    </row>
    <row r="776" spans="1:18" x14ac:dyDescent="0.45">
      <c r="A776" s="4" t="s">
        <v>1541</v>
      </c>
      <c r="B776" s="4" t="s">
        <v>1542</v>
      </c>
      <c r="C776" s="4" t="s">
        <v>2</v>
      </c>
      <c r="D776" s="4" t="s">
        <v>65</v>
      </c>
      <c r="E776" s="4" t="s">
        <v>14</v>
      </c>
      <c r="F776" s="5">
        <v>45743</v>
      </c>
      <c r="G776" s="4" t="str">
        <f>IF(WEEKDAY(Table1[[#This Row],[Order_Date]],2)&gt;=6,"Weekend","Weekday")</f>
        <v>Weekday</v>
      </c>
      <c r="H776" s="5" t="str">
        <f>TEXT(Table1[[#This Row],[Order_Date]],"mmmm")</f>
        <v>March</v>
      </c>
      <c r="I776" s="7">
        <f>MONTH(Table1[[#This Row],[Order_Date]])</f>
        <v>3</v>
      </c>
      <c r="J776" s="7">
        <v>4</v>
      </c>
      <c r="K776" s="4">
        <v>2207.5</v>
      </c>
      <c r="L776" s="4">
        <v>15</v>
      </c>
      <c r="M776" s="4">
        <v>7505.5</v>
      </c>
      <c r="N776" s="4">
        <f>(Table1[[#This Row],[Quantity]]*Table1[[#This Row],[Unit_Price]])*(1-Table1[[#This Row],[Discount_%]]/100)</f>
        <v>7505.5</v>
      </c>
      <c r="O776" s="4">
        <v>6199.09</v>
      </c>
      <c r="P776" s="4">
        <v>1306.4100000000001</v>
      </c>
      <c r="Q776">
        <f>Table1[[#This Row],[Revenue]]-Table1[[#This Row],[Cost]]</f>
        <v>1306.4099999999999</v>
      </c>
      <c r="R776" s="6">
        <f>Table1[[#This Row],[Profit]]/Table1[[#This Row],[Revenue]]</f>
        <v>0.17406035573912465</v>
      </c>
    </row>
    <row r="777" spans="1:18" x14ac:dyDescent="0.45">
      <c r="A777" s="1" t="s">
        <v>1543</v>
      </c>
      <c r="B777" s="1" t="s">
        <v>1544</v>
      </c>
      <c r="C777" s="1" t="s">
        <v>7</v>
      </c>
      <c r="D777" s="1" t="s">
        <v>106</v>
      </c>
      <c r="E777" s="1" t="s">
        <v>14</v>
      </c>
      <c r="F777" s="2">
        <v>45719</v>
      </c>
      <c r="G777" s="1" t="str">
        <f>IF(WEEKDAY(Table1[[#This Row],[Order_Date]],2)&gt;=6,"Weekend","Weekday")</f>
        <v>Weekday</v>
      </c>
      <c r="H777" s="2" t="str">
        <f>TEXT(Table1[[#This Row],[Order_Date]],"mmmm")</f>
        <v>March</v>
      </c>
      <c r="I777" s="8">
        <f>MONTH(Table1[[#This Row],[Order_Date]])</f>
        <v>3</v>
      </c>
      <c r="J777" s="8">
        <v>5</v>
      </c>
      <c r="K777" s="1">
        <v>2155.3000000000002</v>
      </c>
      <c r="L777" s="1">
        <v>15</v>
      </c>
      <c r="M777" s="1">
        <v>9160.02</v>
      </c>
      <c r="N777" s="1">
        <f>(Table1[[#This Row],[Quantity]]*Table1[[#This Row],[Unit_Price]])*(1-Table1[[#This Row],[Discount_%]]/100)</f>
        <v>9160.0249999999996</v>
      </c>
      <c r="O777" s="1">
        <v>7283.05</v>
      </c>
      <c r="P777" s="1">
        <v>1876.97</v>
      </c>
      <c r="Q777">
        <f>Table1[[#This Row],[Revenue]]-Table1[[#This Row],[Cost]]</f>
        <v>1876.9700000000003</v>
      </c>
      <c r="R777" s="6">
        <f>Table1[[#This Row],[Profit]]/Table1[[#This Row],[Revenue]]</f>
        <v>0.20490894124685316</v>
      </c>
    </row>
    <row r="778" spans="1:18" x14ac:dyDescent="0.45">
      <c r="A778" s="4" t="s">
        <v>1545</v>
      </c>
      <c r="B778" s="4" t="s">
        <v>1546</v>
      </c>
      <c r="C778" s="4" t="s">
        <v>28</v>
      </c>
      <c r="D778" s="4" t="s">
        <v>85</v>
      </c>
      <c r="E778" s="4" t="s">
        <v>22</v>
      </c>
      <c r="F778" s="5">
        <v>45305</v>
      </c>
      <c r="G778" s="4" t="str">
        <f>IF(WEEKDAY(Table1[[#This Row],[Order_Date]],2)&gt;=6,"Weekend","Weekday")</f>
        <v>Weekend</v>
      </c>
      <c r="H778" s="5" t="str">
        <f>TEXT(Table1[[#This Row],[Order_Date]],"mmmm")</f>
        <v>January</v>
      </c>
      <c r="I778" s="7">
        <f>MONTH(Table1[[#This Row],[Order_Date]])</f>
        <v>1</v>
      </c>
      <c r="J778" s="7">
        <v>2</v>
      </c>
      <c r="K778" s="4">
        <v>1102.93</v>
      </c>
      <c r="L778" s="4">
        <v>10</v>
      </c>
      <c r="M778" s="4">
        <v>1985.27</v>
      </c>
      <c r="N778" s="4">
        <f>(Table1[[#This Row],[Quantity]]*Table1[[#This Row],[Unit_Price]])*(1-Table1[[#This Row],[Discount_%]]/100)</f>
        <v>1985.2740000000001</v>
      </c>
      <c r="O778" s="4">
        <v>1484.55</v>
      </c>
      <c r="P778" s="4">
        <v>500.72</v>
      </c>
      <c r="Q778">
        <f>Table1[[#This Row],[Revenue]]-Table1[[#This Row],[Cost]]</f>
        <v>500.72</v>
      </c>
      <c r="R778" s="6">
        <f>Table1[[#This Row],[Profit]]/Table1[[#This Row],[Revenue]]</f>
        <v>0.25221758249507625</v>
      </c>
    </row>
    <row r="779" spans="1:18" x14ac:dyDescent="0.45">
      <c r="A779" s="1" t="s">
        <v>1547</v>
      </c>
      <c r="B779" s="1" t="s">
        <v>1548</v>
      </c>
      <c r="C779" s="1" t="s">
        <v>20</v>
      </c>
      <c r="D779" s="1" t="s">
        <v>60</v>
      </c>
      <c r="E779" s="1" t="s">
        <v>9</v>
      </c>
      <c r="F779" s="2">
        <v>45872</v>
      </c>
      <c r="G779" s="1" t="str">
        <f>IF(WEEKDAY(Table1[[#This Row],[Order_Date]],2)&gt;=6,"Weekend","Weekday")</f>
        <v>Weekend</v>
      </c>
      <c r="H779" s="2" t="str">
        <f>TEXT(Table1[[#This Row],[Order_Date]],"mmmm")</f>
        <v>August</v>
      </c>
      <c r="I779" s="8">
        <f>MONTH(Table1[[#This Row],[Order_Date]])</f>
        <v>8</v>
      </c>
      <c r="J779" s="8">
        <v>3</v>
      </c>
      <c r="K779" s="1">
        <v>3009.63</v>
      </c>
      <c r="L779" s="1">
        <v>15</v>
      </c>
      <c r="M779" s="1">
        <v>7674.56</v>
      </c>
      <c r="N779" s="1">
        <f>(Table1[[#This Row],[Quantity]]*Table1[[#This Row],[Unit_Price]])*(1-Table1[[#This Row],[Discount_%]]/100)</f>
        <v>7674.5564999999997</v>
      </c>
      <c r="O779" s="1">
        <v>4667.6899999999996</v>
      </c>
      <c r="P779" s="1">
        <v>3006.87</v>
      </c>
      <c r="Q779">
        <f>Table1[[#This Row],[Revenue]]-Table1[[#This Row],[Cost]]</f>
        <v>3006.8700000000008</v>
      </c>
      <c r="R779" s="6">
        <f>Table1[[#This Row],[Profit]]/Table1[[#This Row],[Revenue]]</f>
        <v>0.39179705416336569</v>
      </c>
    </row>
    <row r="780" spans="1:18" x14ac:dyDescent="0.45">
      <c r="A780" s="4" t="s">
        <v>1549</v>
      </c>
      <c r="B780" s="4" t="s">
        <v>1550</v>
      </c>
      <c r="C780" s="4" t="s">
        <v>2</v>
      </c>
      <c r="D780" s="4" t="s">
        <v>68</v>
      </c>
      <c r="E780" s="4" t="s">
        <v>22</v>
      </c>
      <c r="F780" s="5">
        <v>45502</v>
      </c>
      <c r="G780" s="4" t="str">
        <f>IF(WEEKDAY(Table1[[#This Row],[Order_Date]],2)&gt;=6,"Weekend","Weekday")</f>
        <v>Weekday</v>
      </c>
      <c r="H780" s="5" t="str">
        <f>TEXT(Table1[[#This Row],[Order_Date]],"mmmm")</f>
        <v>July</v>
      </c>
      <c r="I780" s="7">
        <f>MONTH(Table1[[#This Row],[Order_Date]])</f>
        <v>7</v>
      </c>
      <c r="J780" s="7">
        <v>4</v>
      </c>
      <c r="K780" s="4">
        <v>1546.68</v>
      </c>
      <c r="L780" s="4">
        <v>0</v>
      </c>
      <c r="M780" s="4">
        <v>6186.72</v>
      </c>
      <c r="N780" s="4">
        <f>(Table1[[#This Row],[Quantity]]*Table1[[#This Row],[Unit_Price]])*(1-Table1[[#This Row],[Discount_%]]/100)</f>
        <v>6186.72</v>
      </c>
      <c r="O780" s="4">
        <v>5072.33</v>
      </c>
      <c r="P780" s="4">
        <v>1114.3900000000001</v>
      </c>
      <c r="Q780">
        <f>Table1[[#This Row],[Revenue]]-Table1[[#This Row],[Cost]]</f>
        <v>1114.3900000000003</v>
      </c>
      <c r="R780" s="6">
        <f>Table1[[#This Row],[Profit]]/Table1[[#This Row],[Revenue]]</f>
        <v>0.18012614115395559</v>
      </c>
    </row>
    <row r="781" spans="1:18" x14ac:dyDescent="0.45">
      <c r="A781" s="1" t="s">
        <v>1551</v>
      </c>
      <c r="B781" s="1" t="s">
        <v>1552</v>
      </c>
      <c r="C781" s="1" t="s">
        <v>7</v>
      </c>
      <c r="D781" s="1" t="s">
        <v>46</v>
      </c>
      <c r="E781" s="1" t="s">
        <v>4</v>
      </c>
      <c r="F781" s="2">
        <v>45698</v>
      </c>
      <c r="G781" s="1" t="str">
        <f>IF(WEEKDAY(Table1[[#This Row],[Order_Date]],2)&gt;=6,"Weekend","Weekday")</f>
        <v>Weekday</v>
      </c>
      <c r="H781" s="2" t="str">
        <f>TEXT(Table1[[#This Row],[Order_Date]],"mmmm")</f>
        <v>February</v>
      </c>
      <c r="I781" s="8">
        <f>MONTH(Table1[[#This Row],[Order_Date]])</f>
        <v>2</v>
      </c>
      <c r="J781" s="8">
        <v>2</v>
      </c>
      <c r="K781" s="1">
        <v>4141.46</v>
      </c>
      <c r="L781" s="1">
        <v>15</v>
      </c>
      <c r="M781" s="1">
        <v>7040.48</v>
      </c>
      <c r="N781" s="1">
        <f>(Table1[[#This Row],[Quantity]]*Table1[[#This Row],[Unit_Price]])*(1-Table1[[#This Row],[Discount_%]]/100)</f>
        <v>7040.482</v>
      </c>
      <c r="O781" s="1">
        <v>5131.91</v>
      </c>
      <c r="P781" s="1">
        <v>1908.57</v>
      </c>
      <c r="Q781">
        <f>Table1[[#This Row],[Revenue]]-Table1[[#This Row],[Cost]]</f>
        <v>1908.5699999999997</v>
      </c>
      <c r="R781" s="6">
        <f>Table1[[#This Row],[Profit]]/Table1[[#This Row],[Revenue]]</f>
        <v>0.27108521009931141</v>
      </c>
    </row>
    <row r="782" spans="1:18" x14ac:dyDescent="0.45">
      <c r="A782" s="4" t="s">
        <v>1553</v>
      </c>
      <c r="B782" s="4" t="s">
        <v>1554</v>
      </c>
      <c r="C782" s="4" t="s">
        <v>12</v>
      </c>
      <c r="D782" s="4" t="s">
        <v>13</v>
      </c>
      <c r="E782" s="4" t="s">
        <v>9</v>
      </c>
      <c r="F782" s="5">
        <v>45469</v>
      </c>
      <c r="G782" s="4" t="str">
        <f>IF(WEEKDAY(Table1[[#This Row],[Order_Date]],2)&gt;=6,"Weekend","Weekday")</f>
        <v>Weekday</v>
      </c>
      <c r="H782" s="5" t="str">
        <f>TEXT(Table1[[#This Row],[Order_Date]],"mmmm")</f>
        <v>June</v>
      </c>
      <c r="I782" s="7">
        <f>MONTH(Table1[[#This Row],[Order_Date]])</f>
        <v>6</v>
      </c>
      <c r="J782" s="7">
        <v>5</v>
      </c>
      <c r="K782" s="4">
        <v>1484.11</v>
      </c>
      <c r="L782" s="4">
        <v>15</v>
      </c>
      <c r="M782" s="4">
        <v>6307.47</v>
      </c>
      <c r="N782" s="4">
        <f>(Table1[[#This Row],[Quantity]]*Table1[[#This Row],[Unit_Price]])*(1-Table1[[#This Row],[Discount_%]]/100)</f>
        <v>6307.4674999999988</v>
      </c>
      <c r="O782" s="4">
        <v>4455.01</v>
      </c>
      <c r="P782" s="4">
        <v>1852.46</v>
      </c>
      <c r="Q782">
        <f>Table1[[#This Row],[Revenue]]-Table1[[#This Row],[Cost]]</f>
        <v>1852.46</v>
      </c>
      <c r="R782" s="6">
        <f>Table1[[#This Row],[Profit]]/Table1[[#This Row],[Revenue]]</f>
        <v>0.29369303381546008</v>
      </c>
    </row>
    <row r="783" spans="1:18" x14ac:dyDescent="0.45">
      <c r="A783" s="1" t="s">
        <v>1555</v>
      </c>
      <c r="B783" s="1" t="s">
        <v>1556</v>
      </c>
      <c r="C783" s="1" t="s">
        <v>28</v>
      </c>
      <c r="D783" s="1" t="s">
        <v>35</v>
      </c>
      <c r="E783" s="1" t="s">
        <v>9</v>
      </c>
      <c r="F783" s="2">
        <v>45776</v>
      </c>
      <c r="G783" s="1" t="str">
        <f>IF(WEEKDAY(Table1[[#This Row],[Order_Date]],2)&gt;=6,"Weekend","Weekday")</f>
        <v>Weekday</v>
      </c>
      <c r="H783" s="2" t="str">
        <f>TEXT(Table1[[#This Row],[Order_Date]],"mmmm")</f>
        <v>April</v>
      </c>
      <c r="I783" s="8">
        <f>MONTH(Table1[[#This Row],[Order_Date]])</f>
        <v>4</v>
      </c>
      <c r="J783" s="8">
        <v>5</v>
      </c>
      <c r="K783" s="1">
        <v>3851.18</v>
      </c>
      <c r="L783" s="1">
        <v>15</v>
      </c>
      <c r="M783" s="1">
        <v>16367.51</v>
      </c>
      <c r="N783" s="1">
        <f>(Table1[[#This Row],[Quantity]]*Table1[[#This Row],[Unit_Price]])*(1-Table1[[#This Row],[Discount_%]]/100)</f>
        <v>16367.514999999998</v>
      </c>
      <c r="O783" s="1">
        <v>9820.5499999999993</v>
      </c>
      <c r="P783" s="1">
        <v>6546.96</v>
      </c>
      <c r="Q783">
        <f>Table1[[#This Row],[Revenue]]-Table1[[#This Row],[Cost]]</f>
        <v>6546.9600000000009</v>
      </c>
      <c r="R783" s="6">
        <f>Table1[[#This Row],[Profit]]/Table1[[#This Row],[Revenue]]</f>
        <v>0.39999731174748021</v>
      </c>
    </row>
    <row r="784" spans="1:18" x14ac:dyDescent="0.45">
      <c r="A784" s="4" t="s">
        <v>1557</v>
      </c>
      <c r="B784" s="4" t="s">
        <v>1558</v>
      </c>
      <c r="C784" s="4" t="s">
        <v>2</v>
      </c>
      <c r="D784" s="4" t="s">
        <v>17</v>
      </c>
      <c r="E784" s="4" t="s">
        <v>4</v>
      </c>
      <c r="F784" s="5">
        <v>45452</v>
      </c>
      <c r="G784" s="4" t="str">
        <f>IF(WEEKDAY(Table1[[#This Row],[Order_Date]],2)&gt;=6,"Weekend","Weekday")</f>
        <v>Weekend</v>
      </c>
      <c r="H784" s="5" t="str">
        <f>TEXT(Table1[[#This Row],[Order_Date]],"mmmm")</f>
        <v>June</v>
      </c>
      <c r="I784" s="7">
        <f>MONTH(Table1[[#This Row],[Order_Date]])</f>
        <v>6</v>
      </c>
      <c r="J784" s="7">
        <v>4</v>
      </c>
      <c r="K784" s="4">
        <v>2660.3</v>
      </c>
      <c r="L784" s="4">
        <v>15</v>
      </c>
      <c r="M784" s="4">
        <v>9045.02</v>
      </c>
      <c r="N784" s="4">
        <f>(Table1[[#This Row],[Quantity]]*Table1[[#This Row],[Unit_Price]])*(1-Table1[[#This Row],[Discount_%]]/100)</f>
        <v>9045.02</v>
      </c>
      <c r="O784" s="4">
        <v>5550.55</v>
      </c>
      <c r="P784" s="4">
        <v>3494.47</v>
      </c>
      <c r="Q784">
        <f>Table1[[#This Row],[Revenue]]-Table1[[#This Row],[Cost]]</f>
        <v>3494.4700000000003</v>
      </c>
      <c r="R784" s="6">
        <f>Table1[[#This Row],[Profit]]/Table1[[#This Row],[Revenue]]</f>
        <v>0.38634187652431939</v>
      </c>
    </row>
    <row r="785" spans="1:18" x14ac:dyDescent="0.45">
      <c r="A785" s="1" t="s">
        <v>1559</v>
      </c>
      <c r="B785" s="1" t="s">
        <v>1560</v>
      </c>
      <c r="C785" s="1" t="s">
        <v>2</v>
      </c>
      <c r="D785" s="1" t="s">
        <v>3</v>
      </c>
      <c r="E785" s="1" t="s">
        <v>4</v>
      </c>
      <c r="F785" s="2">
        <v>45702</v>
      </c>
      <c r="G785" s="1" t="str">
        <f>IF(WEEKDAY(Table1[[#This Row],[Order_Date]],2)&gt;=6,"Weekend","Weekday")</f>
        <v>Weekday</v>
      </c>
      <c r="H785" s="2" t="str">
        <f>TEXT(Table1[[#This Row],[Order_Date]],"mmmm")</f>
        <v>February</v>
      </c>
      <c r="I785" s="8">
        <f>MONTH(Table1[[#This Row],[Order_Date]])</f>
        <v>2</v>
      </c>
      <c r="J785" s="8">
        <v>5</v>
      </c>
      <c r="K785" s="1">
        <v>1589.32</v>
      </c>
      <c r="L785" s="1">
        <v>20</v>
      </c>
      <c r="M785" s="1">
        <v>6357.28</v>
      </c>
      <c r="N785" s="1">
        <f>(Table1[[#This Row],[Quantity]]*Table1[[#This Row],[Unit_Price]])*(1-Table1[[#This Row],[Discount_%]]/100)</f>
        <v>6357.28</v>
      </c>
      <c r="O785" s="1">
        <v>4180.57</v>
      </c>
      <c r="P785" s="1">
        <v>2176.71</v>
      </c>
      <c r="Q785">
        <f>Table1[[#This Row],[Revenue]]-Table1[[#This Row],[Cost]]</f>
        <v>2176.71</v>
      </c>
      <c r="R785" s="6">
        <f>Table1[[#This Row],[Profit]]/Table1[[#This Row],[Revenue]]</f>
        <v>0.34239643369491357</v>
      </c>
    </row>
    <row r="786" spans="1:18" x14ac:dyDescent="0.45">
      <c r="A786" s="4" t="s">
        <v>1561</v>
      </c>
      <c r="B786" s="4" t="s">
        <v>1562</v>
      </c>
      <c r="C786" s="4" t="s">
        <v>12</v>
      </c>
      <c r="D786" s="4" t="s">
        <v>32</v>
      </c>
      <c r="E786" s="4" t="s">
        <v>22</v>
      </c>
      <c r="F786" s="5">
        <v>45854</v>
      </c>
      <c r="G786" s="4" t="str">
        <f>IF(WEEKDAY(Table1[[#This Row],[Order_Date]],2)&gt;=6,"Weekend","Weekday")</f>
        <v>Weekday</v>
      </c>
      <c r="H786" s="5" t="str">
        <f>TEXT(Table1[[#This Row],[Order_Date]],"mmmm")</f>
        <v>July</v>
      </c>
      <c r="I786" s="7">
        <f>MONTH(Table1[[#This Row],[Order_Date]])</f>
        <v>7</v>
      </c>
      <c r="J786" s="7">
        <v>4</v>
      </c>
      <c r="K786" s="4">
        <v>4837.54</v>
      </c>
      <c r="L786" s="4">
        <v>5</v>
      </c>
      <c r="M786" s="4">
        <v>18382.650000000001</v>
      </c>
      <c r="N786" s="4">
        <f>(Table1[[#This Row],[Quantity]]*Table1[[#This Row],[Unit_Price]])*(1-Table1[[#This Row],[Discount_%]]/100)</f>
        <v>18382.651999999998</v>
      </c>
      <c r="O786" s="4">
        <v>12060.37</v>
      </c>
      <c r="P786" s="4">
        <v>6322.28</v>
      </c>
      <c r="Q786">
        <f>Table1[[#This Row],[Revenue]]-Table1[[#This Row],[Cost]]</f>
        <v>6322.2800000000007</v>
      </c>
      <c r="R786" s="6">
        <f>Table1[[#This Row],[Profit]]/Table1[[#This Row],[Revenue]]</f>
        <v>0.34392647414817773</v>
      </c>
    </row>
    <row r="787" spans="1:18" x14ac:dyDescent="0.45">
      <c r="A787" s="1" t="s">
        <v>1563</v>
      </c>
      <c r="B787" s="1" t="s">
        <v>1564</v>
      </c>
      <c r="C787" s="1" t="s">
        <v>12</v>
      </c>
      <c r="D787" s="1" t="s">
        <v>32</v>
      </c>
      <c r="E787" s="1" t="s">
        <v>22</v>
      </c>
      <c r="F787" s="2">
        <v>45382</v>
      </c>
      <c r="G787" s="1" t="str">
        <f>IF(WEEKDAY(Table1[[#This Row],[Order_Date]],2)&gt;=6,"Weekend","Weekday")</f>
        <v>Weekend</v>
      </c>
      <c r="H787" s="2" t="str">
        <f>TEXT(Table1[[#This Row],[Order_Date]],"mmmm")</f>
        <v>March</v>
      </c>
      <c r="I787" s="8">
        <f>MONTH(Table1[[#This Row],[Order_Date]])</f>
        <v>3</v>
      </c>
      <c r="J787" s="8">
        <v>5</v>
      </c>
      <c r="K787" s="1">
        <v>3819.44</v>
      </c>
      <c r="L787" s="1">
        <v>15</v>
      </c>
      <c r="M787" s="1">
        <v>16232.62</v>
      </c>
      <c r="N787" s="1">
        <f>(Table1[[#This Row],[Quantity]]*Table1[[#This Row],[Unit_Price]])*(1-Table1[[#This Row],[Discount_%]]/100)</f>
        <v>16232.62</v>
      </c>
      <c r="O787" s="1">
        <v>12213.55</v>
      </c>
      <c r="P787" s="1">
        <v>4019.07</v>
      </c>
      <c r="Q787">
        <f>Table1[[#This Row],[Revenue]]-Table1[[#This Row],[Cost]]</f>
        <v>4019.0700000000015</v>
      </c>
      <c r="R787" s="6">
        <f>Table1[[#This Row],[Profit]]/Table1[[#This Row],[Revenue]]</f>
        <v>0.24759219398963322</v>
      </c>
    </row>
    <row r="788" spans="1:18" x14ac:dyDescent="0.45">
      <c r="A788" s="4" t="s">
        <v>1565</v>
      </c>
      <c r="B788" s="4" t="s">
        <v>1566</v>
      </c>
      <c r="C788" s="4" t="s">
        <v>12</v>
      </c>
      <c r="D788" s="4" t="s">
        <v>41</v>
      </c>
      <c r="E788" s="4" t="s">
        <v>4</v>
      </c>
      <c r="F788" s="5">
        <v>45936</v>
      </c>
      <c r="G788" s="4" t="str">
        <f>IF(WEEKDAY(Table1[[#This Row],[Order_Date]],2)&gt;=6,"Weekend","Weekday")</f>
        <v>Weekday</v>
      </c>
      <c r="H788" s="5" t="str">
        <f>TEXT(Table1[[#This Row],[Order_Date]],"mmmm")</f>
        <v>October</v>
      </c>
      <c r="I788" s="7">
        <f>MONTH(Table1[[#This Row],[Order_Date]])</f>
        <v>10</v>
      </c>
      <c r="J788" s="7">
        <v>5</v>
      </c>
      <c r="K788" s="4">
        <v>3591.84</v>
      </c>
      <c r="L788" s="4">
        <v>20</v>
      </c>
      <c r="M788" s="4">
        <v>14367.36</v>
      </c>
      <c r="N788" s="4">
        <f>(Table1[[#This Row],[Quantity]]*Table1[[#This Row],[Unit_Price]])*(1-Table1[[#This Row],[Discount_%]]/100)</f>
        <v>14367.36</v>
      </c>
      <c r="O788" s="4">
        <v>11554.16</v>
      </c>
      <c r="P788" s="4">
        <v>2813.2</v>
      </c>
      <c r="Q788">
        <f>Table1[[#This Row],[Revenue]]-Table1[[#This Row],[Cost]]</f>
        <v>2813.2000000000007</v>
      </c>
      <c r="R788" s="6">
        <f>Table1[[#This Row],[Profit]]/Table1[[#This Row],[Revenue]]</f>
        <v>0.19580493563187668</v>
      </c>
    </row>
    <row r="789" spans="1:18" x14ac:dyDescent="0.45">
      <c r="A789" s="1" t="s">
        <v>1567</v>
      </c>
      <c r="B789" s="1" t="s">
        <v>1568</v>
      </c>
      <c r="C789" s="1" t="s">
        <v>7</v>
      </c>
      <c r="D789" s="1" t="s">
        <v>71</v>
      </c>
      <c r="E789" s="1" t="s">
        <v>9</v>
      </c>
      <c r="F789" s="2">
        <v>45870</v>
      </c>
      <c r="G789" s="1" t="str">
        <f>IF(WEEKDAY(Table1[[#This Row],[Order_Date]],2)&gt;=6,"Weekend","Weekday")</f>
        <v>Weekday</v>
      </c>
      <c r="H789" s="2" t="str">
        <f>TEXT(Table1[[#This Row],[Order_Date]],"mmmm")</f>
        <v>August</v>
      </c>
      <c r="I789" s="8">
        <f>MONTH(Table1[[#This Row],[Order_Date]])</f>
        <v>8</v>
      </c>
      <c r="J789" s="8">
        <v>1</v>
      </c>
      <c r="K789" s="1">
        <v>1917.61</v>
      </c>
      <c r="L789" s="1">
        <v>15</v>
      </c>
      <c r="M789" s="1">
        <v>1629.97</v>
      </c>
      <c r="N789" s="1">
        <f>(Table1[[#This Row],[Quantity]]*Table1[[#This Row],[Unit_Price]])*(1-Table1[[#This Row],[Discount_%]]/100)</f>
        <v>1629.9684999999999</v>
      </c>
      <c r="O789" s="1">
        <v>1345.52</v>
      </c>
      <c r="P789" s="1">
        <v>284.45</v>
      </c>
      <c r="Q789">
        <f>Table1[[#This Row],[Revenue]]-Table1[[#This Row],[Cost]]</f>
        <v>284.45000000000005</v>
      </c>
      <c r="R789" s="6">
        <f>Table1[[#This Row],[Profit]]/Table1[[#This Row],[Revenue]]</f>
        <v>0.17451241433891421</v>
      </c>
    </row>
    <row r="790" spans="1:18" x14ac:dyDescent="0.45">
      <c r="A790" s="4" t="s">
        <v>1569</v>
      </c>
      <c r="B790" s="4" t="s">
        <v>1570</v>
      </c>
      <c r="C790" s="4" t="s">
        <v>20</v>
      </c>
      <c r="D790" s="4" t="s">
        <v>21</v>
      </c>
      <c r="E790" s="4" t="s">
        <v>9</v>
      </c>
      <c r="F790" s="5">
        <v>45654</v>
      </c>
      <c r="G790" s="4" t="str">
        <f>IF(WEEKDAY(Table1[[#This Row],[Order_Date]],2)&gt;=6,"Weekend","Weekday")</f>
        <v>Weekend</v>
      </c>
      <c r="H790" s="5" t="str">
        <f>TEXT(Table1[[#This Row],[Order_Date]],"mmmm")</f>
        <v>December</v>
      </c>
      <c r="I790" s="7">
        <f>MONTH(Table1[[#This Row],[Order_Date]])</f>
        <v>12</v>
      </c>
      <c r="J790" s="7">
        <v>5</v>
      </c>
      <c r="K790" s="4">
        <v>2758.11</v>
      </c>
      <c r="L790" s="4">
        <v>0</v>
      </c>
      <c r="M790" s="4">
        <v>13790.55</v>
      </c>
      <c r="N790" s="4">
        <f>(Table1[[#This Row],[Quantity]]*Table1[[#This Row],[Unit_Price]])*(1-Table1[[#This Row],[Discount_%]]/100)</f>
        <v>13790.550000000001</v>
      </c>
      <c r="O790" s="4">
        <v>8790.1</v>
      </c>
      <c r="P790" s="4">
        <v>5000.45</v>
      </c>
      <c r="Q790">
        <f>Table1[[#This Row],[Revenue]]-Table1[[#This Row],[Cost]]</f>
        <v>5000.4499999999989</v>
      </c>
      <c r="R790" s="6">
        <f>Table1[[#This Row],[Profit]]/Table1[[#This Row],[Revenue]]</f>
        <v>0.3625997512789555</v>
      </c>
    </row>
    <row r="791" spans="1:18" x14ac:dyDescent="0.45">
      <c r="A791" s="1" t="s">
        <v>1571</v>
      </c>
      <c r="B791" s="1" t="s">
        <v>1572</v>
      </c>
      <c r="C791" s="1" t="s">
        <v>20</v>
      </c>
      <c r="D791" s="1" t="s">
        <v>21</v>
      </c>
      <c r="E791" s="1" t="s">
        <v>14</v>
      </c>
      <c r="F791" s="2">
        <v>45416</v>
      </c>
      <c r="G791" s="1" t="str">
        <f>IF(WEEKDAY(Table1[[#This Row],[Order_Date]],2)&gt;=6,"Weekend","Weekday")</f>
        <v>Weekend</v>
      </c>
      <c r="H791" s="2" t="str">
        <f>TEXT(Table1[[#This Row],[Order_Date]],"mmmm")</f>
        <v>May</v>
      </c>
      <c r="I791" s="8">
        <f>MONTH(Table1[[#This Row],[Order_Date]])</f>
        <v>5</v>
      </c>
      <c r="J791" s="8">
        <v>3</v>
      </c>
      <c r="K791" s="1">
        <v>2130.9</v>
      </c>
      <c r="L791" s="1">
        <v>0</v>
      </c>
      <c r="M791" s="1">
        <v>6392.7</v>
      </c>
      <c r="N791" s="1">
        <f>(Table1[[#This Row],[Quantity]]*Table1[[#This Row],[Unit_Price]])*(1-Table1[[#This Row],[Discount_%]]/100)</f>
        <v>6392.7000000000007</v>
      </c>
      <c r="O791" s="1">
        <v>5040.37</v>
      </c>
      <c r="P791" s="1">
        <v>1352.33</v>
      </c>
      <c r="Q791">
        <f>Table1[[#This Row],[Revenue]]-Table1[[#This Row],[Cost]]</f>
        <v>1352.33</v>
      </c>
      <c r="R791" s="6">
        <f>Table1[[#This Row],[Profit]]/Table1[[#This Row],[Revenue]]</f>
        <v>0.21154285356735025</v>
      </c>
    </row>
    <row r="792" spans="1:18" x14ac:dyDescent="0.45">
      <c r="A792" s="4" t="s">
        <v>1573</v>
      </c>
      <c r="B792" s="4" t="s">
        <v>1574</v>
      </c>
      <c r="C792" s="4" t="s">
        <v>2</v>
      </c>
      <c r="D792" s="4" t="s">
        <v>3</v>
      </c>
      <c r="E792" s="4" t="s">
        <v>4</v>
      </c>
      <c r="F792" s="5">
        <v>45637</v>
      </c>
      <c r="G792" s="4" t="str">
        <f>IF(WEEKDAY(Table1[[#This Row],[Order_Date]],2)&gt;=6,"Weekend","Weekday")</f>
        <v>Weekday</v>
      </c>
      <c r="H792" s="5" t="str">
        <f>TEXT(Table1[[#This Row],[Order_Date]],"mmmm")</f>
        <v>December</v>
      </c>
      <c r="I792" s="7">
        <f>MONTH(Table1[[#This Row],[Order_Date]])</f>
        <v>12</v>
      </c>
      <c r="J792" s="7">
        <v>2</v>
      </c>
      <c r="K792" s="4">
        <v>3925.1</v>
      </c>
      <c r="L792" s="4">
        <v>20</v>
      </c>
      <c r="M792" s="4">
        <v>6280.16</v>
      </c>
      <c r="N792" s="4">
        <f>(Table1[[#This Row],[Quantity]]*Table1[[#This Row],[Unit_Price]])*(1-Table1[[#This Row],[Discount_%]]/100)</f>
        <v>6280.16</v>
      </c>
      <c r="O792" s="4">
        <v>4684.6400000000003</v>
      </c>
      <c r="P792" s="4">
        <v>1595.52</v>
      </c>
      <c r="Q792">
        <f>Table1[[#This Row],[Revenue]]-Table1[[#This Row],[Cost]]</f>
        <v>1595.5199999999995</v>
      </c>
      <c r="R792" s="6">
        <f>Table1[[#This Row],[Profit]]/Table1[[#This Row],[Revenue]]</f>
        <v>0.25405722147206439</v>
      </c>
    </row>
    <row r="793" spans="1:18" x14ac:dyDescent="0.45">
      <c r="A793" s="1" t="s">
        <v>1575</v>
      </c>
      <c r="B793" s="1" t="s">
        <v>1576</v>
      </c>
      <c r="C793" s="1" t="s">
        <v>12</v>
      </c>
      <c r="D793" s="1" t="s">
        <v>13</v>
      </c>
      <c r="E793" s="1" t="s">
        <v>14</v>
      </c>
      <c r="F793" s="2">
        <v>45944</v>
      </c>
      <c r="G793" s="1" t="str">
        <f>IF(WEEKDAY(Table1[[#This Row],[Order_Date]],2)&gt;=6,"Weekend","Weekday")</f>
        <v>Weekday</v>
      </c>
      <c r="H793" s="2" t="str">
        <f>TEXT(Table1[[#This Row],[Order_Date]],"mmmm")</f>
        <v>October</v>
      </c>
      <c r="I793" s="8">
        <f>MONTH(Table1[[#This Row],[Order_Date]])</f>
        <v>10</v>
      </c>
      <c r="J793" s="8">
        <v>2</v>
      </c>
      <c r="K793" s="1">
        <v>2461.15</v>
      </c>
      <c r="L793" s="1">
        <v>15</v>
      </c>
      <c r="M793" s="1">
        <v>4183.95</v>
      </c>
      <c r="N793" s="1">
        <f>(Table1[[#This Row],[Quantity]]*Table1[[#This Row],[Unit_Price]])*(1-Table1[[#This Row],[Discount_%]]/100)</f>
        <v>4183.9549999999999</v>
      </c>
      <c r="O793" s="1">
        <v>2888.71</v>
      </c>
      <c r="P793" s="1">
        <v>1295.24</v>
      </c>
      <c r="Q793">
        <f>Table1[[#This Row],[Revenue]]-Table1[[#This Row],[Cost]]</f>
        <v>1295.2399999999998</v>
      </c>
      <c r="R793" s="6">
        <f>Table1[[#This Row],[Profit]]/Table1[[#This Row],[Revenue]]</f>
        <v>0.30957348916693556</v>
      </c>
    </row>
    <row r="794" spans="1:18" x14ac:dyDescent="0.45">
      <c r="A794" s="4" t="s">
        <v>1577</v>
      </c>
      <c r="B794" s="4" t="s">
        <v>1578</v>
      </c>
      <c r="C794" s="4" t="s">
        <v>20</v>
      </c>
      <c r="D794" s="4" t="s">
        <v>21</v>
      </c>
      <c r="E794" s="4" t="s">
        <v>9</v>
      </c>
      <c r="F794" s="5">
        <v>45923</v>
      </c>
      <c r="G794" s="4" t="str">
        <f>IF(WEEKDAY(Table1[[#This Row],[Order_Date]],2)&gt;=6,"Weekend","Weekday")</f>
        <v>Weekday</v>
      </c>
      <c r="H794" s="5" t="str">
        <f>TEXT(Table1[[#This Row],[Order_Date]],"mmmm")</f>
        <v>September</v>
      </c>
      <c r="I794" s="7">
        <f>MONTH(Table1[[#This Row],[Order_Date]])</f>
        <v>9</v>
      </c>
      <c r="J794" s="7">
        <v>4</v>
      </c>
      <c r="K794" s="4">
        <v>3197.58</v>
      </c>
      <c r="L794" s="4">
        <v>10</v>
      </c>
      <c r="M794" s="4">
        <v>11511.29</v>
      </c>
      <c r="N794" s="4">
        <f>(Table1[[#This Row],[Quantity]]*Table1[[#This Row],[Unit_Price]])*(1-Table1[[#This Row],[Discount_%]]/100)</f>
        <v>11511.288</v>
      </c>
      <c r="O794" s="4">
        <v>7280.72</v>
      </c>
      <c r="P794" s="4">
        <v>4230.57</v>
      </c>
      <c r="Q794">
        <f>Table1[[#This Row],[Revenue]]-Table1[[#This Row],[Cost]]</f>
        <v>4230.5700000000006</v>
      </c>
      <c r="R794" s="6">
        <f>Table1[[#This Row],[Profit]]/Table1[[#This Row],[Revenue]]</f>
        <v>0.36751484846615795</v>
      </c>
    </row>
    <row r="795" spans="1:18" x14ac:dyDescent="0.45">
      <c r="A795" s="1" t="s">
        <v>1579</v>
      </c>
      <c r="B795" s="1" t="s">
        <v>1580</v>
      </c>
      <c r="C795" s="1" t="s">
        <v>7</v>
      </c>
      <c r="D795" s="1" t="s">
        <v>71</v>
      </c>
      <c r="E795" s="1" t="s">
        <v>4</v>
      </c>
      <c r="F795" s="2">
        <v>45618</v>
      </c>
      <c r="G795" s="1" t="str">
        <f>IF(WEEKDAY(Table1[[#This Row],[Order_Date]],2)&gt;=6,"Weekend","Weekday")</f>
        <v>Weekday</v>
      </c>
      <c r="H795" s="2" t="str">
        <f>TEXT(Table1[[#This Row],[Order_Date]],"mmmm")</f>
        <v>November</v>
      </c>
      <c r="I795" s="8">
        <f>MONTH(Table1[[#This Row],[Order_Date]])</f>
        <v>11</v>
      </c>
      <c r="J795" s="8">
        <v>1</v>
      </c>
      <c r="K795" s="1">
        <v>3571.6</v>
      </c>
      <c r="L795" s="1">
        <v>5</v>
      </c>
      <c r="M795" s="1">
        <v>3393.02</v>
      </c>
      <c r="N795" s="1">
        <f>(Table1[[#This Row],[Quantity]]*Table1[[#This Row],[Unit_Price]])*(1-Table1[[#This Row],[Discount_%]]/100)</f>
        <v>3393.02</v>
      </c>
      <c r="O795" s="1">
        <v>2181.79</v>
      </c>
      <c r="P795" s="1">
        <v>1211.23</v>
      </c>
      <c r="Q795">
        <f>Table1[[#This Row],[Revenue]]-Table1[[#This Row],[Cost]]</f>
        <v>1211.23</v>
      </c>
      <c r="R795" s="6">
        <f>Table1[[#This Row],[Profit]]/Table1[[#This Row],[Revenue]]</f>
        <v>0.35697697036858023</v>
      </c>
    </row>
    <row r="796" spans="1:18" x14ac:dyDescent="0.45">
      <c r="A796" s="4" t="s">
        <v>1581</v>
      </c>
      <c r="B796" s="4" t="s">
        <v>1582</v>
      </c>
      <c r="C796" s="4" t="s">
        <v>2</v>
      </c>
      <c r="D796" s="4" t="s">
        <v>68</v>
      </c>
      <c r="E796" s="4" t="s">
        <v>9</v>
      </c>
      <c r="F796" s="5">
        <v>45786</v>
      </c>
      <c r="G796" s="4" t="str">
        <f>IF(WEEKDAY(Table1[[#This Row],[Order_Date]],2)&gt;=6,"Weekend","Weekday")</f>
        <v>Weekday</v>
      </c>
      <c r="H796" s="5" t="str">
        <f>TEXT(Table1[[#This Row],[Order_Date]],"mmmm")</f>
        <v>May</v>
      </c>
      <c r="I796" s="7">
        <f>MONTH(Table1[[#This Row],[Order_Date]])</f>
        <v>5</v>
      </c>
      <c r="J796" s="7">
        <v>1</v>
      </c>
      <c r="K796" s="4">
        <v>2299.19</v>
      </c>
      <c r="L796" s="4">
        <v>20</v>
      </c>
      <c r="M796" s="4">
        <v>1839.35</v>
      </c>
      <c r="N796" s="4">
        <f>(Table1[[#This Row],[Quantity]]*Table1[[#This Row],[Unit_Price]])*(1-Table1[[#This Row],[Discount_%]]/100)</f>
        <v>1839.3520000000001</v>
      </c>
      <c r="O796" s="4">
        <v>1176.74</v>
      </c>
      <c r="P796" s="4">
        <v>662.61</v>
      </c>
      <c r="Q796">
        <f>Table1[[#This Row],[Revenue]]-Table1[[#This Row],[Cost]]</f>
        <v>662.6099999999999</v>
      </c>
      <c r="R796" s="6">
        <f>Table1[[#This Row],[Profit]]/Table1[[#This Row],[Revenue]]</f>
        <v>0.36024138962133367</v>
      </c>
    </row>
    <row r="797" spans="1:18" x14ac:dyDescent="0.45">
      <c r="A797" s="1" t="s">
        <v>1583</v>
      </c>
      <c r="B797" s="1" t="s">
        <v>1584</v>
      </c>
      <c r="C797" s="1" t="s">
        <v>28</v>
      </c>
      <c r="D797" s="1" t="s">
        <v>35</v>
      </c>
      <c r="E797" s="1" t="s">
        <v>22</v>
      </c>
      <c r="F797" s="2">
        <v>45381</v>
      </c>
      <c r="G797" s="1" t="str">
        <f>IF(WEEKDAY(Table1[[#This Row],[Order_Date]],2)&gt;=6,"Weekend","Weekday")</f>
        <v>Weekend</v>
      </c>
      <c r="H797" s="2" t="str">
        <f>TEXT(Table1[[#This Row],[Order_Date]],"mmmm")</f>
        <v>March</v>
      </c>
      <c r="I797" s="8">
        <f>MONTH(Table1[[#This Row],[Order_Date]])</f>
        <v>3</v>
      </c>
      <c r="J797" s="8">
        <v>3</v>
      </c>
      <c r="K797" s="1">
        <v>4037.24</v>
      </c>
      <c r="L797" s="1">
        <v>10</v>
      </c>
      <c r="M797" s="1">
        <v>10900.55</v>
      </c>
      <c r="N797" s="1">
        <f>(Table1[[#This Row],[Quantity]]*Table1[[#This Row],[Unit_Price]])*(1-Table1[[#This Row],[Discount_%]]/100)</f>
        <v>10900.547999999999</v>
      </c>
      <c r="O797" s="1">
        <v>6872.88</v>
      </c>
      <c r="P797" s="1">
        <v>4027.67</v>
      </c>
      <c r="Q797">
        <f>Table1[[#This Row],[Revenue]]-Table1[[#This Row],[Cost]]</f>
        <v>4027.6699999999992</v>
      </c>
      <c r="R797" s="6">
        <f>Table1[[#This Row],[Profit]]/Table1[[#This Row],[Revenue]]</f>
        <v>0.36949236506414818</v>
      </c>
    </row>
    <row r="798" spans="1:18" x14ac:dyDescent="0.45">
      <c r="A798" s="4" t="s">
        <v>1585</v>
      </c>
      <c r="B798" s="4" t="s">
        <v>1586</v>
      </c>
      <c r="C798" s="4" t="s">
        <v>20</v>
      </c>
      <c r="D798" s="4" t="s">
        <v>103</v>
      </c>
      <c r="E798" s="4" t="s">
        <v>9</v>
      </c>
      <c r="F798" s="5">
        <v>45521</v>
      </c>
      <c r="G798" s="4" t="str">
        <f>IF(WEEKDAY(Table1[[#This Row],[Order_Date]],2)&gt;=6,"Weekend","Weekday")</f>
        <v>Weekend</v>
      </c>
      <c r="H798" s="5" t="str">
        <f>TEXT(Table1[[#This Row],[Order_Date]],"mmmm")</f>
        <v>August</v>
      </c>
      <c r="I798" s="7">
        <f>MONTH(Table1[[#This Row],[Order_Date]])</f>
        <v>8</v>
      </c>
      <c r="J798" s="7">
        <v>5</v>
      </c>
      <c r="K798" s="4">
        <v>4322.29</v>
      </c>
      <c r="L798" s="4">
        <v>15</v>
      </c>
      <c r="M798" s="4">
        <v>18369.73</v>
      </c>
      <c r="N798" s="4">
        <f>(Table1[[#This Row],[Quantity]]*Table1[[#This Row],[Unit_Price]])*(1-Table1[[#This Row],[Discount_%]]/100)</f>
        <v>18369.732500000002</v>
      </c>
      <c r="O798" s="4">
        <v>12280.49</v>
      </c>
      <c r="P798" s="4">
        <v>6089.24</v>
      </c>
      <c r="Q798">
        <f>Table1[[#This Row],[Revenue]]-Table1[[#This Row],[Cost]]</f>
        <v>6089.24</v>
      </c>
      <c r="R798" s="6">
        <f>Table1[[#This Row],[Profit]]/Table1[[#This Row],[Revenue]]</f>
        <v>0.33148228090450976</v>
      </c>
    </row>
    <row r="799" spans="1:18" x14ac:dyDescent="0.45">
      <c r="A799" s="1" t="s">
        <v>1587</v>
      </c>
      <c r="B799" s="1" t="s">
        <v>1588</v>
      </c>
      <c r="C799" s="1" t="s">
        <v>7</v>
      </c>
      <c r="D799" s="1" t="s">
        <v>46</v>
      </c>
      <c r="E799" s="1" t="s">
        <v>9</v>
      </c>
      <c r="F799" s="2">
        <v>45863</v>
      </c>
      <c r="G799" s="1" t="str">
        <f>IF(WEEKDAY(Table1[[#This Row],[Order_Date]],2)&gt;=6,"Weekend","Weekday")</f>
        <v>Weekday</v>
      </c>
      <c r="H799" s="2" t="str">
        <f>TEXT(Table1[[#This Row],[Order_Date]],"mmmm")</f>
        <v>July</v>
      </c>
      <c r="I799" s="8">
        <f>MONTH(Table1[[#This Row],[Order_Date]])</f>
        <v>7</v>
      </c>
      <c r="J799" s="8">
        <v>5</v>
      </c>
      <c r="K799" s="1">
        <v>796.64</v>
      </c>
      <c r="L799" s="1">
        <v>5</v>
      </c>
      <c r="M799" s="1">
        <v>3784.04</v>
      </c>
      <c r="N799" s="1">
        <f>(Table1[[#This Row],[Quantity]]*Table1[[#This Row],[Unit_Price]])*(1-Table1[[#This Row],[Discount_%]]/100)</f>
        <v>3784.0399999999995</v>
      </c>
      <c r="O799" s="1">
        <v>2472.3000000000002</v>
      </c>
      <c r="P799" s="1">
        <v>1311.74</v>
      </c>
      <c r="Q799">
        <f>Table1[[#This Row],[Revenue]]-Table1[[#This Row],[Cost]]</f>
        <v>1311.7399999999998</v>
      </c>
      <c r="R799" s="6">
        <f>Table1[[#This Row],[Profit]]/Table1[[#This Row],[Revenue]]</f>
        <v>0.3466506696546548</v>
      </c>
    </row>
    <row r="800" spans="1:18" x14ac:dyDescent="0.45">
      <c r="A800" s="4" t="s">
        <v>1589</v>
      </c>
      <c r="B800" s="4" t="s">
        <v>1590</v>
      </c>
      <c r="C800" s="4" t="s">
        <v>2</v>
      </c>
      <c r="D800" s="4" t="s">
        <v>65</v>
      </c>
      <c r="E800" s="4" t="s">
        <v>14</v>
      </c>
      <c r="F800" s="5">
        <v>45294</v>
      </c>
      <c r="G800" s="4" t="str">
        <f>IF(WEEKDAY(Table1[[#This Row],[Order_Date]],2)&gt;=6,"Weekend","Weekday")</f>
        <v>Weekday</v>
      </c>
      <c r="H800" s="5" t="str">
        <f>TEXT(Table1[[#This Row],[Order_Date]],"mmmm")</f>
        <v>January</v>
      </c>
      <c r="I800" s="7">
        <f>MONTH(Table1[[#This Row],[Order_Date]])</f>
        <v>1</v>
      </c>
      <c r="J800" s="7">
        <v>4</v>
      </c>
      <c r="K800" s="4">
        <v>870.9</v>
      </c>
      <c r="L800" s="4">
        <v>10</v>
      </c>
      <c r="M800" s="4">
        <v>3135.24</v>
      </c>
      <c r="N800" s="4">
        <f>(Table1[[#This Row],[Quantity]]*Table1[[#This Row],[Unit_Price]])*(1-Table1[[#This Row],[Discount_%]]/100)</f>
        <v>3135.24</v>
      </c>
      <c r="O800" s="4">
        <v>1974.32</v>
      </c>
      <c r="P800" s="4">
        <v>1160.92</v>
      </c>
      <c r="Q800">
        <f>Table1[[#This Row],[Revenue]]-Table1[[#This Row],[Cost]]</f>
        <v>1160.9199999999998</v>
      </c>
      <c r="R800" s="6">
        <f>Table1[[#This Row],[Profit]]/Table1[[#This Row],[Revenue]]</f>
        <v>0.37028106301271996</v>
      </c>
    </row>
    <row r="801" spans="1:18" x14ac:dyDescent="0.45">
      <c r="A801" s="1" t="s">
        <v>1591</v>
      </c>
      <c r="B801" s="1" t="s">
        <v>1592</v>
      </c>
      <c r="C801" s="1" t="s">
        <v>20</v>
      </c>
      <c r="D801" s="1" t="s">
        <v>21</v>
      </c>
      <c r="E801" s="1" t="s">
        <v>4</v>
      </c>
      <c r="F801" s="2">
        <v>45683</v>
      </c>
      <c r="G801" s="1" t="str">
        <f>IF(WEEKDAY(Table1[[#This Row],[Order_Date]],2)&gt;=6,"Weekend","Weekday")</f>
        <v>Weekend</v>
      </c>
      <c r="H801" s="2" t="str">
        <f>TEXT(Table1[[#This Row],[Order_Date]],"mmmm")</f>
        <v>January</v>
      </c>
      <c r="I801" s="8">
        <f>MONTH(Table1[[#This Row],[Order_Date]])</f>
        <v>1</v>
      </c>
      <c r="J801" s="8">
        <v>4</v>
      </c>
      <c r="K801" s="1">
        <v>3388.17</v>
      </c>
      <c r="L801" s="1">
        <v>10</v>
      </c>
      <c r="M801" s="1">
        <v>12197.41</v>
      </c>
      <c r="N801" s="1">
        <f>(Table1[[#This Row],[Quantity]]*Table1[[#This Row],[Unit_Price]])*(1-Table1[[#This Row],[Discount_%]]/100)</f>
        <v>12197.412</v>
      </c>
      <c r="O801" s="1">
        <v>8645.9</v>
      </c>
      <c r="P801" s="1">
        <v>3551.51</v>
      </c>
      <c r="Q801">
        <f>Table1[[#This Row],[Revenue]]-Table1[[#This Row],[Cost]]</f>
        <v>3551.51</v>
      </c>
      <c r="R801" s="6">
        <f>Table1[[#This Row],[Profit]]/Table1[[#This Row],[Revenue]]</f>
        <v>0.29116919083641529</v>
      </c>
    </row>
    <row r="802" spans="1:18" x14ac:dyDescent="0.45">
      <c r="A802" s="4" t="s">
        <v>1593</v>
      </c>
      <c r="B802" s="4" t="s">
        <v>1594</v>
      </c>
      <c r="C802" s="4" t="s">
        <v>2</v>
      </c>
      <c r="D802" s="4" t="s">
        <v>65</v>
      </c>
      <c r="E802" s="4" t="s">
        <v>14</v>
      </c>
      <c r="F802" s="5">
        <v>45983</v>
      </c>
      <c r="G802" s="4" t="str">
        <f>IF(WEEKDAY(Table1[[#This Row],[Order_Date]],2)&gt;=6,"Weekend","Weekday")</f>
        <v>Weekend</v>
      </c>
      <c r="H802" s="5" t="str">
        <f>TEXT(Table1[[#This Row],[Order_Date]],"mmmm")</f>
        <v>November</v>
      </c>
      <c r="I802" s="7">
        <f>MONTH(Table1[[#This Row],[Order_Date]])</f>
        <v>11</v>
      </c>
      <c r="J802" s="7">
        <v>1</v>
      </c>
      <c r="K802" s="4">
        <v>1628.72</v>
      </c>
      <c r="L802" s="4">
        <v>5</v>
      </c>
      <c r="M802" s="4">
        <v>1547.28</v>
      </c>
      <c r="N802" s="4">
        <f>(Table1[[#This Row],[Quantity]]*Table1[[#This Row],[Unit_Price]])*(1-Table1[[#This Row],[Discount_%]]/100)</f>
        <v>1547.2839999999999</v>
      </c>
      <c r="O802" s="4">
        <v>1115.01</v>
      </c>
      <c r="P802" s="4">
        <v>432.27</v>
      </c>
      <c r="Q802">
        <f>Table1[[#This Row],[Revenue]]-Table1[[#This Row],[Cost]]</f>
        <v>432.27</v>
      </c>
      <c r="R802" s="6">
        <f>Table1[[#This Row],[Profit]]/Table1[[#This Row],[Revenue]]</f>
        <v>0.27937412750116331</v>
      </c>
    </row>
    <row r="803" spans="1:18" x14ac:dyDescent="0.45">
      <c r="A803" s="1" t="s">
        <v>1595</v>
      </c>
      <c r="B803" s="1" t="s">
        <v>1596</v>
      </c>
      <c r="C803" s="1" t="s">
        <v>2</v>
      </c>
      <c r="D803" s="1" t="s">
        <v>65</v>
      </c>
      <c r="E803" s="1" t="s">
        <v>4</v>
      </c>
      <c r="F803" s="2">
        <v>45383</v>
      </c>
      <c r="G803" s="1" t="str">
        <f>IF(WEEKDAY(Table1[[#This Row],[Order_Date]],2)&gt;=6,"Weekend","Weekday")</f>
        <v>Weekday</v>
      </c>
      <c r="H803" s="2" t="str">
        <f>TEXT(Table1[[#This Row],[Order_Date]],"mmmm")</f>
        <v>April</v>
      </c>
      <c r="I803" s="8">
        <f>MONTH(Table1[[#This Row],[Order_Date]])</f>
        <v>4</v>
      </c>
      <c r="J803" s="8">
        <v>4</v>
      </c>
      <c r="K803" s="1">
        <v>1983.34</v>
      </c>
      <c r="L803" s="1">
        <v>5</v>
      </c>
      <c r="M803" s="1">
        <v>7536.69</v>
      </c>
      <c r="N803" s="1">
        <f>(Table1[[#This Row],[Quantity]]*Table1[[#This Row],[Unit_Price]])*(1-Table1[[#This Row],[Discount_%]]/100)</f>
        <v>7536.6919999999991</v>
      </c>
      <c r="O803" s="1">
        <v>4569.4799999999996</v>
      </c>
      <c r="P803" s="1">
        <v>2967.21</v>
      </c>
      <c r="Q803">
        <f>Table1[[#This Row],[Revenue]]-Table1[[#This Row],[Cost]]</f>
        <v>2967.21</v>
      </c>
      <c r="R803" s="6">
        <f>Table1[[#This Row],[Profit]]/Table1[[#This Row],[Revenue]]</f>
        <v>0.3937020097682139</v>
      </c>
    </row>
    <row r="804" spans="1:18" x14ac:dyDescent="0.45">
      <c r="A804" s="4" t="s">
        <v>1597</v>
      </c>
      <c r="B804" s="4" t="s">
        <v>1598</v>
      </c>
      <c r="C804" s="4" t="s">
        <v>2</v>
      </c>
      <c r="D804" s="4" t="s">
        <v>68</v>
      </c>
      <c r="E804" s="4" t="s">
        <v>14</v>
      </c>
      <c r="F804" s="5">
        <v>45537</v>
      </c>
      <c r="G804" s="4" t="str">
        <f>IF(WEEKDAY(Table1[[#This Row],[Order_Date]],2)&gt;=6,"Weekend","Weekday")</f>
        <v>Weekday</v>
      </c>
      <c r="H804" s="5" t="str">
        <f>TEXT(Table1[[#This Row],[Order_Date]],"mmmm")</f>
        <v>September</v>
      </c>
      <c r="I804" s="7">
        <f>MONTH(Table1[[#This Row],[Order_Date]])</f>
        <v>9</v>
      </c>
      <c r="J804" s="7">
        <v>3</v>
      </c>
      <c r="K804" s="4">
        <v>155.94999999999999</v>
      </c>
      <c r="L804" s="4">
        <v>0</v>
      </c>
      <c r="M804" s="4">
        <v>467.85</v>
      </c>
      <c r="N804" s="4">
        <f>(Table1[[#This Row],[Quantity]]*Table1[[#This Row],[Unit_Price]])*(1-Table1[[#This Row],[Discount_%]]/100)</f>
        <v>467.84999999999997</v>
      </c>
      <c r="O804" s="4">
        <v>363.02</v>
      </c>
      <c r="P804" s="4">
        <v>104.83</v>
      </c>
      <c r="Q804">
        <f>Table1[[#This Row],[Revenue]]-Table1[[#This Row],[Cost]]</f>
        <v>104.83000000000004</v>
      </c>
      <c r="R804" s="6">
        <f>Table1[[#This Row],[Profit]]/Table1[[#This Row],[Revenue]]</f>
        <v>0.22406754301592388</v>
      </c>
    </row>
    <row r="805" spans="1:18" x14ac:dyDescent="0.45">
      <c r="A805" s="1" t="s">
        <v>1599</v>
      </c>
      <c r="B805" s="1" t="s">
        <v>1600</v>
      </c>
      <c r="C805" s="1" t="s">
        <v>7</v>
      </c>
      <c r="D805" s="1" t="s">
        <v>8</v>
      </c>
      <c r="E805" s="1" t="s">
        <v>9</v>
      </c>
      <c r="F805" s="2">
        <v>45437</v>
      </c>
      <c r="G805" s="1" t="str">
        <f>IF(WEEKDAY(Table1[[#This Row],[Order_Date]],2)&gt;=6,"Weekend","Weekday")</f>
        <v>Weekend</v>
      </c>
      <c r="H805" s="2" t="str">
        <f>TEXT(Table1[[#This Row],[Order_Date]],"mmmm")</f>
        <v>May</v>
      </c>
      <c r="I805" s="8">
        <f>MONTH(Table1[[#This Row],[Order_Date]])</f>
        <v>5</v>
      </c>
      <c r="J805" s="8">
        <v>2</v>
      </c>
      <c r="K805" s="1">
        <v>2244.54</v>
      </c>
      <c r="L805" s="1">
        <v>0</v>
      </c>
      <c r="M805" s="1">
        <v>4489.08</v>
      </c>
      <c r="N805" s="1">
        <f>(Table1[[#This Row],[Quantity]]*Table1[[#This Row],[Unit_Price]])*(1-Table1[[#This Row],[Discount_%]]/100)</f>
        <v>4489.08</v>
      </c>
      <c r="O805" s="1">
        <v>2957.15</v>
      </c>
      <c r="P805" s="1">
        <v>1531.93</v>
      </c>
      <c r="Q805">
        <f>Table1[[#This Row],[Revenue]]-Table1[[#This Row],[Cost]]</f>
        <v>1531.9299999999998</v>
      </c>
      <c r="R805" s="6">
        <f>Table1[[#This Row],[Profit]]/Table1[[#This Row],[Revenue]]</f>
        <v>0.34125700588984825</v>
      </c>
    </row>
    <row r="806" spans="1:18" x14ac:dyDescent="0.45">
      <c r="A806" s="4" t="s">
        <v>1601</v>
      </c>
      <c r="B806" s="4" t="s">
        <v>1602</v>
      </c>
      <c r="C806" s="4" t="s">
        <v>2</v>
      </c>
      <c r="D806" s="4" t="s">
        <v>68</v>
      </c>
      <c r="E806" s="4" t="s">
        <v>14</v>
      </c>
      <c r="F806" s="5">
        <v>45803</v>
      </c>
      <c r="G806" s="4" t="str">
        <f>IF(WEEKDAY(Table1[[#This Row],[Order_Date]],2)&gt;=6,"Weekend","Weekday")</f>
        <v>Weekday</v>
      </c>
      <c r="H806" s="5" t="str">
        <f>TEXT(Table1[[#This Row],[Order_Date]],"mmmm")</f>
        <v>May</v>
      </c>
      <c r="I806" s="7">
        <f>MONTH(Table1[[#This Row],[Order_Date]])</f>
        <v>5</v>
      </c>
      <c r="J806" s="7">
        <v>3</v>
      </c>
      <c r="K806" s="4">
        <v>3560.35</v>
      </c>
      <c r="L806" s="4">
        <v>20</v>
      </c>
      <c r="M806" s="4">
        <v>8544.84</v>
      </c>
      <c r="N806" s="4">
        <f>(Table1[[#This Row],[Quantity]]*Table1[[#This Row],[Unit_Price]])*(1-Table1[[#This Row],[Discount_%]]/100)</f>
        <v>8544.84</v>
      </c>
      <c r="O806" s="4">
        <v>6268.26</v>
      </c>
      <c r="P806" s="4">
        <v>2276.58</v>
      </c>
      <c r="Q806">
        <f>Table1[[#This Row],[Revenue]]-Table1[[#This Row],[Cost]]</f>
        <v>2276.58</v>
      </c>
      <c r="R806" s="6">
        <f>Table1[[#This Row],[Profit]]/Table1[[#This Row],[Revenue]]</f>
        <v>0.26642745797463729</v>
      </c>
    </row>
    <row r="807" spans="1:18" x14ac:dyDescent="0.45">
      <c r="A807" s="1" t="s">
        <v>1603</v>
      </c>
      <c r="B807" s="1" t="s">
        <v>1604</v>
      </c>
      <c r="C807" s="1" t="s">
        <v>12</v>
      </c>
      <c r="D807" s="1" t="s">
        <v>32</v>
      </c>
      <c r="E807" s="1" t="s">
        <v>22</v>
      </c>
      <c r="F807" s="2">
        <v>45509</v>
      </c>
      <c r="G807" s="1" t="str">
        <f>IF(WEEKDAY(Table1[[#This Row],[Order_Date]],2)&gt;=6,"Weekend","Weekday")</f>
        <v>Weekday</v>
      </c>
      <c r="H807" s="2" t="str">
        <f>TEXT(Table1[[#This Row],[Order_Date]],"mmmm")</f>
        <v>August</v>
      </c>
      <c r="I807" s="8">
        <f>MONTH(Table1[[#This Row],[Order_Date]])</f>
        <v>8</v>
      </c>
      <c r="J807" s="8">
        <v>3</v>
      </c>
      <c r="K807" s="1">
        <v>2205.02</v>
      </c>
      <c r="L807" s="1">
        <v>15</v>
      </c>
      <c r="M807" s="1">
        <v>5622.8</v>
      </c>
      <c r="N807" s="1">
        <f>(Table1[[#This Row],[Quantity]]*Table1[[#This Row],[Unit_Price]])*(1-Table1[[#This Row],[Discount_%]]/100)</f>
        <v>5622.8009999999995</v>
      </c>
      <c r="O807" s="1">
        <v>3807.81</v>
      </c>
      <c r="P807" s="1">
        <v>1814.99</v>
      </c>
      <c r="Q807">
        <f>Table1[[#This Row],[Revenue]]-Table1[[#This Row],[Cost]]</f>
        <v>1814.9900000000002</v>
      </c>
      <c r="R807" s="6">
        <f>Table1[[#This Row],[Profit]]/Table1[[#This Row],[Revenue]]</f>
        <v>0.32279113608878141</v>
      </c>
    </row>
    <row r="808" spans="1:18" x14ac:dyDescent="0.45">
      <c r="A808" s="4" t="s">
        <v>1605</v>
      </c>
      <c r="B808" s="4" t="s">
        <v>1606</v>
      </c>
      <c r="C808" s="4" t="s">
        <v>12</v>
      </c>
      <c r="D808" s="4" t="s">
        <v>13</v>
      </c>
      <c r="E808" s="4" t="s">
        <v>9</v>
      </c>
      <c r="F808" s="5">
        <v>45464</v>
      </c>
      <c r="G808" s="4" t="str">
        <f>IF(WEEKDAY(Table1[[#This Row],[Order_Date]],2)&gt;=6,"Weekend","Weekday")</f>
        <v>Weekday</v>
      </c>
      <c r="H808" s="5" t="str">
        <f>TEXT(Table1[[#This Row],[Order_Date]],"mmmm")</f>
        <v>June</v>
      </c>
      <c r="I808" s="7">
        <f>MONTH(Table1[[#This Row],[Order_Date]])</f>
        <v>6</v>
      </c>
      <c r="J808" s="7">
        <v>5</v>
      </c>
      <c r="K808" s="4">
        <v>4811.42</v>
      </c>
      <c r="L808" s="4">
        <v>20</v>
      </c>
      <c r="M808" s="4">
        <v>19245.68</v>
      </c>
      <c r="N808" s="4">
        <f>(Table1[[#This Row],[Quantity]]*Table1[[#This Row],[Unit_Price]])*(1-Table1[[#This Row],[Discount_%]]/100)</f>
        <v>19245.68</v>
      </c>
      <c r="O808" s="4">
        <v>14984.74</v>
      </c>
      <c r="P808" s="4">
        <v>4260.9399999999996</v>
      </c>
      <c r="Q808">
        <f>Table1[[#This Row],[Revenue]]-Table1[[#This Row],[Cost]]</f>
        <v>4260.9400000000005</v>
      </c>
      <c r="R808" s="6">
        <f>Table1[[#This Row],[Profit]]/Table1[[#This Row],[Revenue]]</f>
        <v>0.22139721745347524</v>
      </c>
    </row>
    <row r="809" spans="1:18" x14ac:dyDescent="0.45">
      <c r="A809" s="1" t="s">
        <v>1607</v>
      </c>
      <c r="B809" s="1" t="s">
        <v>1608</v>
      </c>
      <c r="C809" s="1" t="s">
        <v>12</v>
      </c>
      <c r="D809" s="1" t="s">
        <v>32</v>
      </c>
      <c r="E809" s="1" t="s">
        <v>9</v>
      </c>
      <c r="F809" s="2">
        <v>45667</v>
      </c>
      <c r="G809" s="1" t="str">
        <f>IF(WEEKDAY(Table1[[#This Row],[Order_Date]],2)&gt;=6,"Weekend","Weekday")</f>
        <v>Weekday</v>
      </c>
      <c r="H809" s="2" t="str">
        <f>TEXT(Table1[[#This Row],[Order_Date]],"mmmm")</f>
        <v>January</v>
      </c>
      <c r="I809" s="8">
        <f>MONTH(Table1[[#This Row],[Order_Date]])</f>
        <v>1</v>
      </c>
      <c r="J809" s="8">
        <v>4</v>
      </c>
      <c r="K809" s="1">
        <v>1210.96</v>
      </c>
      <c r="L809" s="1">
        <v>20</v>
      </c>
      <c r="M809" s="1">
        <v>3875.07</v>
      </c>
      <c r="N809" s="1">
        <f>(Table1[[#This Row],[Quantity]]*Table1[[#This Row],[Unit_Price]])*(1-Table1[[#This Row],[Discount_%]]/100)</f>
        <v>3875.0720000000001</v>
      </c>
      <c r="O809" s="1">
        <v>3176.92</v>
      </c>
      <c r="P809" s="1">
        <v>698.15</v>
      </c>
      <c r="Q809">
        <f>Table1[[#This Row],[Revenue]]-Table1[[#This Row],[Cost]]</f>
        <v>698.15000000000009</v>
      </c>
      <c r="R809" s="6">
        <f>Table1[[#This Row],[Profit]]/Table1[[#This Row],[Revenue]]</f>
        <v>0.18016448735119622</v>
      </c>
    </row>
    <row r="810" spans="1:18" x14ac:dyDescent="0.45">
      <c r="A810" s="4" t="s">
        <v>1609</v>
      </c>
      <c r="B810" s="4" t="s">
        <v>1610</v>
      </c>
      <c r="C810" s="4" t="s">
        <v>20</v>
      </c>
      <c r="D810" s="4" t="s">
        <v>60</v>
      </c>
      <c r="E810" s="4" t="s">
        <v>9</v>
      </c>
      <c r="F810" s="5">
        <v>45617</v>
      </c>
      <c r="G810" s="4" t="str">
        <f>IF(WEEKDAY(Table1[[#This Row],[Order_Date]],2)&gt;=6,"Weekend","Weekday")</f>
        <v>Weekday</v>
      </c>
      <c r="H810" s="5" t="str">
        <f>TEXT(Table1[[#This Row],[Order_Date]],"mmmm")</f>
        <v>November</v>
      </c>
      <c r="I810" s="7">
        <f>MONTH(Table1[[#This Row],[Order_Date]])</f>
        <v>11</v>
      </c>
      <c r="J810" s="7">
        <v>4</v>
      </c>
      <c r="K810" s="4">
        <v>3418.05</v>
      </c>
      <c r="L810" s="4">
        <v>0</v>
      </c>
      <c r="M810" s="4">
        <v>13672.2</v>
      </c>
      <c r="N810" s="4">
        <f>(Table1[[#This Row],[Quantity]]*Table1[[#This Row],[Unit_Price]])*(1-Table1[[#This Row],[Discount_%]]/100)</f>
        <v>13672.2</v>
      </c>
      <c r="O810" s="4">
        <v>10339.700000000001</v>
      </c>
      <c r="P810" s="4">
        <v>3332.5</v>
      </c>
      <c r="Q810">
        <f>Table1[[#This Row],[Revenue]]-Table1[[#This Row],[Cost]]</f>
        <v>3332.5</v>
      </c>
      <c r="R810" s="6">
        <f>Table1[[#This Row],[Profit]]/Table1[[#This Row],[Revenue]]</f>
        <v>0.24374277731455068</v>
      </c>
    </row>
    <row r="811" spans="1:18" x14ac:dyDescent="0.45">
      <c r="A811" s="1" t="s">
        <v>1611</v>
      </c>
      <c r="B811" s="1" t="s">
        <v>1612</v>
      </c>
      <c r="C811" s="1" t="s">
        <v>12</v>
      </c>
      <c r="D811" s="1" t="s">
        <v>13</v>
      </c>
      <c r="E811" s="1" t="s">
        <v>9</v>
      </c>
      <c r="F811" s="2">
        <v>45516</v>
      </c>
      <c r="G811" s="1" t="str">
        <f>IF(WEEKDAY(Table1[[#This Row],[Order_Date]],2)&gt;=6,"Weekend","Weekday")</f>
        <v>Weekday</v>
      </c>
      <c r="H811" s="2" t="str">
        <f>TEXT(Table1[[#This Row],[Order_Date]],"mmmm")</f>
        <v>August</v>
      </c>
      <c r="I811" s="8">
        <f>MONTH(Table1[[#This Row],[Order_Date]])</f>
        <v>8</v>
      </c>
      <c r="J811" s="8">
        <v>3</v>
      </c>
      <c r="K811" s="1">
        <v>2557.4299999999998</v>
      </c>
      <c r="L811" s="1">
        <v>20</v>
      </c>
      <c r="M811" s="1">
        <v>6137.83</v>
      </c>
      <c r="N811" s="1">
        <f>(Table1[[#This Row],[Quantity]]*Table1[[#This Row],[Unit_Price]])*(1-Table1[[#This Row],[Discount_%]]/100)</f>
        <v>6137.8319999999994</v>
      </c>
      <c r="O811" s="1">
        <v>3791.48</v>
      </c>
      <c r="P811" s="1">
        <v>2346.35</v>
      </c>
      <c r="Q811">
        <f>Table1[[#This Row],[Revenue]]-Table1[[#This Row],[Cost]]</f>
        <v>2346.35</v>
      </c>
      <c r="R811" s="6">
        <f>Table1[[#This Row],[Profit]]/Table1[[#This Row],[Revenue]]</f>
        <v>0.38227679815178978</v>
      </c>
    </row>
    <row r="812" spans="1:18" x14ac:dyDescent="0.45">
      <c r="A812" s="4" t="s">
        <v>1613</v>
      </c>
      <c r="B812" s="4" t="s">
        <v>1614</v>
      </c>
      <c r="C812" s="4" t="s">
        <v>12</v>
      </c>
      <c r="D812" s="4" t="s">
        <v>111</v>
      </c>
      <c r="E812" s="4" t="s">
        <v>22</v>
      </c>
      <c r="F812" s="5">
        <v>45321</v>
      </c>
      <c r="G812" s="4" t="str">
        <f>IF(WEEKDAY(Table1[[#This Row],[Order_Date]],2)&gt;=6,"Weekend","Weekday")</f>
        <v>Weekday</v>
      </c>
      <c r="H812" s="5" t="str">
        <f>TEXT(Table1[[#This Row],[Order_Date]],"mmmm")</f>
        <v>January</v>
      </c>
      <c r="I812" s="7">
        <f>MONTH(Table1[[#This Row],[Order_Date]])</f>
        <v>1</v>
      </c>
      <c r="J812" s="7">
        <v>3</v>
      </c>
      <c r="K812" s="4">
        <v>4268.33</v>
      </c>
      <c r="L812" s="4">
        <v>5</v>
      </c>
      <c r="M812" s="4">
        <v>12164.74</v>
      </c>
      <c r="N812" s="4">
        <f>(Table1[[#This Row],[Quantity]]*Table1[[#This Row],[Unit_Price]])*(1-Table1[[#This Row],[Discount_%]]/100)</f>
        <v>12164.7405</v>
      </c>
      <c r="O812" s="4">
        <v>10285</v>
      </c>
      <c r="P812" s="4">
        <v>1879.74</v>
      </c>
      <c r="Q812">
        <f>Table1[[#This Row],[Revenue]]-Table1[[#This Row],[Cost]]</f>
        <v>1879.7399999999998</v>
      </c>
      <c r="R812" s="6">
        <f>Table1[[#This Row],[Profit]]/Table1[[#This Row],[Revenue]]</f>
        <v>0.15452364785437256</v>
      </c>
    </row>
    <row r="813" spans="1:18" x14ac:dyDescent="0.45">
      <c r="A813" s="1" t="s">
        <v>1615</v>
      </c>
      <c r="B813" s="1" t="s">
        <v>1616</v>
      </c>
      <c r="C813" s="1" t="s">
        <v>20</v>
      </c>
      <c r="D813" s="1" t="s">
        <v>60</v>
      </c>
      <c r="E813" s="1" t="s">
        <v>14</v>
      </c>
      <c r="F813" s="2">
        <v>45448</v>
      </c>
      <c r="G813" s="1" t="str">
        <f>IF(WEEKDAY(Table1[[#This Row],[Order_Date]],2)&gt;=6,"Weekend","Weekday")</f>
        <v>Weekday</v>
      </c>
      <c r="H813" s="2" t="str">
        <f>TEXT(Table1[[#This Row],[Order_Date]],"mmmm")</f>
        <v>June</v>
      </c>
      <c r="I813" s="8">
        <f>MONTH(Table1[[#This Row],[Order_Date]])</f>
        <v>6</v>
      </c>
      <c r="J813" s="8">
        <v>4</v>
      </c>
      <c r="K813" s="1">
        <v>1015.88</v>
      </c>
      <c r="L813" s="1">
        <v>20</v>
      </c>
      <c r="M813" s="1">
        <v>3250.82</v>
      </c>
      <c r="N813" s="1">
        <f>(Table1[[#This Row],[Quantity]]*Table1[[#This Row],[Unit_Price]])*(1-Table1[[#This Row],[Discount_%]]/100)</f>
        <v>3250.8160000000003</v>
      </c>
      <c r="O813" s="1">
        <v>1966.58</v>
      </c>
      <c r="P813" s="1">
        <v>1284.24</v>
      </c>
      <c r="Q813">
        <f>Table1[[#This Row],[Revenue]]-Table1[[#This Row],[Cost]]</f>
        <v>1284.2400000000002</v>
      </c>
      <c r="R813" s="6">
        <f>Table1[[#This Row],[Profit]]/Table1[[#This Row],[Revenue]]</f>
        <v>0.39505109480069645</v>
      </c>
    </row>
    <row r="814" spans="1:18" x14ac:dyDescent="0.45">
      <c r="A814" s="4" t="s">
        <v>1617</v>
      </c>
      <c r="B814" s="4" t="s">
        <v>1618</v>
      </c>
      <c r="C814" s="4" t="s">
        <v>2</v>
      </c>
      <c r="D814" s="4" t="s">
        <v>17</v>
      </c>
      <c r="E814" s="4" t="s">
        <v>22</v>
      </c>
      <c r="F814" s="5">
        <v>45650</v>
      </c>
      <c r="G814" s="4" t="str">
        <f>IF(WEEKDAY(Table1[[#This Row],[Order_Date]],2)&gt;=6,"Weekend","Weekday")</f>
        <v>Weekday</v>
      </c>
      <c r="H814" s="5" t="str">
        <f>TEXT(Table1[[#This Row],[Order_Date]],"mmmm")</f>
        <v>December</v>
      </c>
      <c r="I814" s="7">
        <f>MONTH(Table1[[#This Row],[Order_Date]])</f>
        <v>12</v>
      </c>
      <c r="J814" s="7">
        <v>1</v>
      </c>
      <c r="K814" s="4">
        <v>4681.47</v>
      </c>
      <c r="L814" s="4">
        <v>5</v>
      </c>
      <c r="M814" s="4">
        <v>4447.3999999999996</v>
      </c>
      <c r="N814" s="4">
        <f>(Table1[[#This Row],[Quantity]]*Table1[[#This Row],[Unit_Price]])*(1-Table1[[#This Row],[Discount_%]]/100)</f>
        <v>4447.3964999999998</v>
      </c>
      <c r="O814" s="4">
        <v>3147.14</v>
      </c>
      <c r="P814" s="4">
        <v>1300.26</v>
      </c>
      <c r="Q814">
        <f>Table1[[#This Row],[Revenue]]-Table1[[#This Row],[Cost]]</f>
        <v>1300.2599999999998</v>
      </c>
      <c r="R814" s="6">
        <f>Table1[[#This Row],[Profit]]/Table1[[#This Row],[Revenue]]</f>
        <v>0.29236407788820434</v>
      </c>
    </row>
    <row r="815" spans="1:18" x14ac:dyDescent="0.45">
      <c r="A815" s="1" t="s">
        <v>1619</v>
      </c>
      <c r="B815" s="1" t="s">
        <v>1620</v>
      </c>
      <c r="C815" s="1" t="s">
        <v>20</v>
      </c>
      <c r="D815" s="1" t="s">
        <v>103</v>
      </c>
      <c r="E815" s="1" t="s">
        <v>4</v>
      </c>
      <c r="F815" s="2">
        <v>45891</v>
      </c>
      <c r="G815" s="1" t="str">
        <f>IF(WEEKDAY(Table1[[#This Row],[Order_Date]],2)&gt;=6,"Weekend","Weekday")</f>
        <v>Weekday</v>
      </c>
      <c r="H815" s="2" t="str">
        <f>TEXT(Table1[[#This Row],[Order_Date]],"mmmm")</f>
        <v>August</v>
      </c>
      <c r="I815" s="8">
        <f>MONTH(Table1[[#This Row],[Order_Date]])</f>
        <v>8</v>
      </c>
      <c r="J815" s="8">
        <v>5</v>
      </c>
      <c r="K815" s="1">
        <v>434.93</v>
      </c>
      <c r="L815" s="1">
        <v>10</v>
      </c>
      <c r="M815" s="1">
        <v>1957.19</v>
      </c>
      <c r="N815" s="1">
        <f>(Table1[[#This Row],[Quantity]]*Table1[[#This Row],[Unit_Price]])*(1-Table1[[#This Row],[Discount_%]]/100)</f>
        <v>1957.1850000000002</v>
      </c>
      <c r="O815" s="1">
        <v>1557.81</v>
      </c>
      <c r="P815" s="1">
        <v>399.38</v>
      </c>
      <c r="Q815">
        <f>Table1[[#This Row],[Revenue]]-Table1[[#This Row],[Cost]]</f>
        <v>399.38000000000011</v>
      </c>
      <c r="R815" s="6">
        <f>Table1[[#This Row],[Profit]]/Table1[[#This Row],[Revenue]]</f>
        <v>0.20405785846034366</v>
      </c>
    </row>
    <row r="816" spans="1:18" x14ac:dyDescent="0.45">
      <c r="A816" s="4" t="s">
        <v>1621</v>
      </c>
      <c r="B816" s="4" t="s">
        <v>1622</v>
      </c>
      <c r="C816" s="4" t="s">
        <v>12</v>
      </c>
      <c r="D816" s="4" t="s">
        <v>111</v>
      </c>
      <c r="E816" s="4" t="s">
        <v>22</v>
      </c>
      <c r="F816" s="5">
        <v>45882</v>
      </c>
      <c r="G816" s="4" t="str">
        <f>IF(WEEKDAY(Table1[[#This Row],[Order_Date]],2)&gt;=6,"Weekend","Weekday")</f>
        <v>Weekday</v>
      </c>
      <c r="H816" s="5" t="str">
        <f>TEXT(Table1[[#This Row],[Order_Date]],"mmmm")</f>
        <v>August</v>
      </c>
      <c r="I816" s="7">
        <f>MONTH(Table1[[#This Row],[Order_Date]])</f>
        <v>8</v>
      </c>
      <c r="J816" s="7">
        <v>1</v>
      </c>
      <c r="K816" s="4">
        <v>3458.68</v>
      </c>
      <c r="L816" s="4">
        <v>10</v>
      </c>
      <c r="M816" s="4">
        <v>3112.81</v>
      </c>
      <c r="N816" s="4">
        <f>(Table1[[#This Row],[Quantity]]*Table1[[#This Row],[Unit_Price]])*(1-Table1[[#This Row],[Discount_%]]/100)</f>
        <v>3112.8119999999999</v>
      </c>
      <c r="O816" s="4">
        <v>2126.4</v>
      </c>
      <c r="P816" s="4">
        <v>986.41</v>
      </c>
      <c r="Q816">
        <f>Table1[[#This Row],[Revenue]]-Table1[[#This Row],[Cost]]</f>
        <v>986.40999999999985</v>
      </c>
      <c r="R816" s="6">
        <f>Table1[[#This Row],[Profit]]/Table1[[#This Row],[Revenue]]</f>
        <v>0.31688731403458609</v>
      </c>
    </row>
    <row r="817" spans="1:18" x14ac:dyDescent="0.45">
      <c r="A817" s="1" t="s">
        <v>1623</v>
      </c>
      <c r="B817" s="1" t="s">
        <v>1624</v>
      </c>
      <c r="C817" s="1" t="s">
        <v>28</v>
      </c>
      <c r="D817" s="1" t="s">
        <v>29</v>
      </c>
      <c r="E817" s="1" t="s">
        <v>14</v>
      </c>
      <c r="F817" s="2">
        <v>45421</v>
      </c>
      <c r="G817" s="1" t="str">
        <f>IF(WEEKDAY(Table1[[#This Row],[Order_Date]],2)&gt;=6,"Weekend","Weekday")</f>
        <v>Weekday</v>
      </c>
      <c r="H817" s="2" t="str">
        <f>TEXT(Table1[[#This Row],[Order_Date]],"mmmm")</f>
        <v>May</v>
      </c>
      <c r="I817" s="8">
        <f>MONTH(Table1[[#This Row],[Order_Date]])</f>
        <v>5</v>
      </c>
      <c r="J817" s="8">
        <v>4</v>
      </c>
      <c r="K817" s="1">
        <v>4912.04</v>
      </c>
      <c r="L817" s="1">
        <v>5</v>
      </c>
      <c r="M817" s="1">
        <v>18665.75</v>
      </c>
      <c r="N817" s="1">
        <f>(Table1[[#This Row],[Quantity]]*Table1[[#This Row],[Unit_Price]])*(1-Table1[[#This Row],[Discount_%]]/100)</f>
        <v>18665.752</v>
      </c>
      <c r="O817" s="1">
        <v>14861.96</v>
      </c>
      <c r="P817" s="1">
        <v>3803.79</v>
      </c>
      <c r="Q817">
        <f>Table1[[#This Row],[Revenue]]-Table1[[#This Row],[Cost]]</f>
        <v>3803.7900000000009</v>
      </c>
      <c r="R817" s="6">
        <f>Table1[[#This Row],[Profit]]/Table1[[#This Row],[Revenue]]</f>
        <v>0.20378447155887119</v>
      </c>
    </row>
    <row r="818" spans="1:18" x14ac:dyDescent="0.45">
      <c r="A818" s="4" t="s">
        <v>1625</v>
      </c>
      <c r="B818" s="4" t="s">
        <v>1626</v>
      </c>
      <c r="C818" s="4" t="s">
        <v>7</v>
      </c>
      <c r="D818" s="4" t="s">
        <v>8</v>
      </c>
      <c r="E818" s="4" t="s">
        <v>22</v>
      </c>
      <c r="F818" s="5">
        <v>45485</v>
      </c>
      <c r="G818" s="4" t="str">
        <f>IF(WEEKDAY(Table1[[#This Row],[Order_Date]],2)&gt;=6,"Weekend","Weekday")</f>
        <v>Weekday</v>
      </c>
      <c r="H818" s="5" t="str">
        <f>TEXT(Table1[[#This Row],[Order_Date]],"mmmm")</f>
        <v>July</v>
      </c>
      <c r="I818" s="7">
        <f>MONTH(Table1[[#This Row],[Order_Date]])</f>
        <v>7</v>
      </c>
      <c r="J818" s="7">
        <v>3</v>
      </c>
      <c r="K818" s="4">
        <v>3947.82</v>
      </c>
      <c r="L818" s="4">
        <v>10</v>
      </c>
      <c r="M818" s="4">
        <v>10659.11</v>
      </c>
      <c r="N818" s="4">
        <f>(Table1[[#This Row],[Quantity]]*Table1[[#This Row],[Unit_Price]])*(1-Table1[[#This Row],[Discount_%]]/100)</f>
        <v>10659.114000000001</v>
      </c>
      <c r="O818" s="4">
        <v>7997.27</v>
      </c>
      <c r="P818" s="4">
        <v>2661.84</v>
      </c>
      <c r="Q818">
        <f>Table1[[#This Row],[Revenue]]-Table1[[#This Row],[Cost]]</f>
        <v>2661.84</v>
      </c>
      <c r="R818" s="6">
        <f>Table1[[#This Row],[Profit]]/Table1[[#This Row],[Revenue]]</f>
        <v>0.24972441413964205</v>
      </c>
    </row>
    <row r="819" spans="1:18" x14ac:dyDescent="0.45">
      <c r="A819" s="1" t="s">
        <v>1627</v>
      </c>
      <c r="B819" s="1" t="s">
        <v>1628</v>
      </c>
      <c r="C819" s="1" t="s">
        <v>2</v>
      </c>
      <c r="D819" s="1" t="s">
        <v>82</v>
      </c>
      <c r="E819" s="1" t="s">
        <v>9</v>
      </c>
      <c r="F819" s="2">
        <v>45905</v>
      </c>
      <c r="G819" s="1" t="str">
        <f>IF(WEEKDAY(Table1[[#This Row],[Order_Date]],2)&gt;=6,"Weekend","Weekday")</f>
        <v>Weekday</v>
      </c>
      <c r="H819" s="2" t="str">
        <f>TEXT(Table1[[#This Row],[Order_Date]],"mmmm")</f>
        <v>September</v>
      </c>
      <c r="I819" s="8">
        <f>MONTH(Table1[[#This Row],[Order_Date]])</f>
        <v>9</v>
      </c>
      <c r="J819" s="8">
        <v>5</v>
      </c>
      <c r="K819" s="1">
        <v>1693.74</v>
      </c>
      <c r="L819" s="1">
        <v>10</v>
      </c>
      <c r="M819" s="1">
        <v>7621.83</v>
      </c>
      <c r="N819" s="1">
        <f>(Table1[[#This Row],[Quantity]]*Table1[[#This Row],[Unit_Price]])*(1-Table1[[#This Row],[Discount_%]]/100)</f>
        <v>7621.8300000000008</v>
      </c>
      <c r="O819" s="1">
        <v>6366.65</v>
      </c>
      <c r="P819" s="1">
        <v>1255.18</v>
      </c>
      <c r="Q819">
        <f>Table1[[#This Row],[Revenue]]-Table1[[#This Row],[Cost]]</f>
        <v>1255.1800000000003</v>
      </c>
      <c r="R819" s="6">
        <f>Table1[[#This Row],[Profit]]/Table1[[#This Row],[Revenue]]</f>
        <v>0.16468223510626714</v>
      </c>
    </row>
    <row r="820" spans="1:18" x14ac:dyDescent="0.45">
      <c r="A820" s="4" t="s">
        <v>1629</v>
      </c>
      <c r="B820" s="4" t="s">
        <v>1630</v>
      </c>
      <c r="C820" s="4" t="s">
        <v>12</v>
      </c>
      <c r="D820" s="4" t="s">
        <v>38</v>
      </c>
      <c r="E820" s="4" t="s">
        <v>9</v>
      </c>
      <c r="F820" s="5">
        <v>45352</v>
      </c>
      <c r="G820" s="4" t="str">
        <f>IF(WEEKDAY(Table1[[#This Row],[Order_Date]],2)&gt;=6,"Weekend","Weekday")</f>
        <v>Weekday</v>
      </c>
      <c r="H820" s="5" t="str">
        <f>TEXT(Table1[[#This Row],[Order_Date]],"mmmm")</f>
        <v>March</v>
      </c>
      <c r="I820" s="7">
        <f>MONTH(Table1[[#This Row],[Order_Date]])</f>
        <v>3</v>
      </c>
      <c r="J820" s="7">
        <v>1</v>
      </c>
      <c r="K820" s="4">
        <v>156.26</v>
      </c>
      <c r="L820" s="4">
        <v>5</v>
      </c>
      <c r="M820" s="4">
        <v>148.44999999999999</v>
      </c>
      <c r="N820" s="4">
        <f>(Table1[[#This Row],[Quantity]]*Table1[[#This Row],[Unit_Price]])*(1-Table1[[#This Row],[Discount_%]]/100)</f>
        <v>148.44699999999997</v>
      </c>
      <c r="O820" s="4">
        <v>105.77</v>
      </c>
      <c r="P820" s="4">
        <v>42.68</v>
      </c>
      <c r="Q820">
        <f>Table1[[#This Row],[Revenue]]-Table1[[#This Row],[Cost]]</f>
        <v>42.679999999999993</v>
      </c>
      <c r="R820" s="6">
        <f>Table1[[#This Row],[Profit]]/Table1[[#This Row],[Revenue]]</f>
        <v>0.28750421017177502</v>
      </c>
    </row>
    <row r="821" spans="1:18" x14ac:dyDescent="0.45">
      <c r="A821" s="1" t="s">
        <v>1631</v>
      </c>
      <c r="B821" s="1" t="s">
        <v>1632</v>
      </c>
      <c r="C821" s="1" t="s">
        <v>28</v>
      </c>
      <c r="D821" s="1" t="s">
        <v>137</v>
      </c>
      <c r="E821" s="1" t="s">
        <v>22</v>
      </c>
      <c r="F821" s="2">
        <v>45612</v>
      </c>
      <c r="G821" s="1" t="str">
        <f>IF(WEEKDAY(Table1[[#This Row],[Order_Date]],2)&gt;=6,"Weekend","Weekday")</f>
        <v>Weekend</v>
      </c>
      <c r="H821" s="2" t="str">
        <f>TEXT(Table1[[#This Row],[Order_Date]],"mmmm")</f>
        <v>November</v>
      </c>
      <c r="I821" s="8">
        <f>MONTH(Table1[[#This Row],[Order_Date]])</f>
        <v>11</v>
      </c>
      <c r="J821" s="8">
        <v>1</v>
      </c>
      <c r="K821" s="1">
        <v>605.29</v>
      </c>
      <c r="L821" s="1">
        <v>15</v>
      </c>
      <c r="M821" s="1">
        <v>514.5</v>
      </c>
      <c r="N821" s="1">
        <f>(Table1[[#This Row],[Quantity]]*Table1[[#This Row],[Unit_Price]])*(1-Table1[[#This Row],[Discount_%]]/100)</f>
        <v>514.49649999999997</v>
      </c>
      <c r="O821" s="1">
        <v>379.16</v>
      </c>
      <c r="P821" s="1">
        <v>135.34</v>
      </c>
      <c r="Q821">
        <f>Table1[[#This Row],[Revenue]]-Table1[[#This Row],[Cost]]</f>
        <v>135.33999999999997</v>
      </c>
      <c r="R821" s="6">
        <f>Table1[[#This Row],[Profit]]/Table1[[#This Row],[Revenue]]</f>
        <v>0.26305150631681246</v>
      </c>
    </row>
    <row r="822" spans="1:18" x14ac:dyDescent="0.45">
      <c r="A822" s="4" t="s">
        <v>1633</v>
      </c>
      <c r="B822" s="4" t="s">
        <v>1634</v>
      </c>
      <c r="C822" s="4" t="s">
        <v>20</v>
      </c>
      <c r="D822" s="4" t="s">
        <v>21</v>
      </c>
      <c r="E822" s="4" t="s">
        <v>14</v>
      </c>
      <c r="F822" s="5">
        <v>45744</v>
      </c>
      <c r="G822" s="4" t="str">
        <f>IF(WEEKDAY(Table1[[#This Row],[Order_Date]],2)&gt;=6,"Weekend","Weekday")</f>
        <v>Weekday</v>
      </c>
      <c r="H822" s="5" t="str">
        <f>TEXT(Table1[[#This Row],[Order_Date]],"mmmm")</f>
        <v>March</v>
      </c>
      <c r="I822" s="7">
        <f>MONTH(Table1[[#This Row],[Order_Date]])</f>
        <v>3</v>
      </c>
      <c r="J822" s="7">
        <v>2</v>
      </c>
      <c r="K822" s="4">
        <v>3552.32</v>
      </c>
      <c r="L822" s="4">
        <v>5</v>
      </c>
      <c r="M822" s="4">
        <v>6749.41</v>
      </c>
      <c r="N822" s="4">
        <f>(Table1[[#This Row],[Quantity]]*Table1[[#This Row],[Unit_Price]])*(1-Table1[[#This Row],[Discount_%]]/100)</f>
        <v>6749.4080000000004</v>
      </c>
      <c r="O822" s="4">
        <v>4762.9399999999996</v>
      </c>
      <c r="P822" s="4">
        <v>1986.47</v>
      </c>
      <c r="Q822">
        <f>Table1[[#This Row],[Revenue]]-Table1[[#This Row],[Cost]]</f>
        <v>1986.4700000000003</v>
      </c>
      <c r="R822" s="6">
        <f>Table1[[#This Row],[Profit]]/Table1[[#This Row],[Revenue]]</f>
        <v>0.29431757738824582</v>
      </c>
    </row>
    <row r="823" spans="1:18" x14ac:dyDescent="0.45">
      <c r="A823" s="1" t="s">
        <v>1635</v>
      </c>
      <c r="B823" s="1" t="s">
        <v>1636</v>
      </c>
      <c r="C823" s="1" t="s">
        <v>12</v>
      </c>
      <c r="D823" s="1" t="s">
        <v>13</v>
      </c>
      <c r="E823" s="1" t="s">
        <v>9</v>
      </c>
      <c r="F823" s="2">
        <v>45666</v>
      </c>
      <c r="G823" s="1" t="str">
        <f>IF(WEEKDAY(Table1[[#This Row],[Order_Date]],2)&gt;=6,"Weekend","Weekday")</f>
        <v>Weekday</v>
      </c>
      <c r="H823" s="2" t="str">
        <f>TEXT(Table1[[#This Row],[Order_Date]],"mmmm")</f>
        <v>January</v>
      </c>
      <c r="I823" s="8">
        <f>MONTH(Table1[[#This Row],[Order_Date]])</f>
        <v>1</v>
      </c>
      <c r="J823" s="8">
        <v>1</v>
      </c>
      <c r="K823" s="1">
        <v>2048.3000000000002</v>
      </c>
      <c r="L823" s="1">
        <v>15</v>
      </c>
      <c r="M823" s="1">
        <v>1741.06</v>
      </c>
      <c r="N823" s="1">
        <f>(Table1[[#This Row],[Quantity]]*Table1[[#This Row],[Unit_Price]])*(1-Table1[[#This Row],[Discount_%]]/100)</f>
        <v>1741.0550000000001</v>
      </c>
      <c r="O823" s="1">
        <v>1159.67</v>
      </c>
      <c r="P823" s="1">
        <v>581.39</v>
      </c>
      <c r="Q823">
        <f>Table1[[#This Row],[Revenue]]-Table1[[#This Row],[Cost]]</f>
        <v>581.38999999999987</v>
      </c>
      <c r="R823" s="6">
        <f>Table1[[#This Row],[Profit]]/Table1[[#This Row],[Revenue]]</f>
        <v>0.33392875604516786</v>
      </c>
    </row>
    <row r="824" spans="1:18" x14ac:dyDescent="0.45">
      <c r="A824" s="4" t="s">
        <v>1637</v>
      </c>
      <c r="B824" s="4" t="s">
        <v>1638</v>
      </c>
      <c r="C824" s="4" t="s">
        <v>28</v>
      </c>
      <c r="D824" s="4" t="s">
        <v>85</v>
      </c>
      <c r="E824" s="4" t="s">
        <v>9</v>
      </c>
      <c r="F824" s="5">
        <v>45917</v>
      </c>
      <c r="G824" s="4" t="str">
        <f>IF(WEEKDAY(Table1[[#This Row],[Order_Date]],2)&gt;=6,"Weekend","Weekday")</f>
        <v>Weekday</v>
      </c>
      <c r="H824" s="5" t="str">
        <f>TEXT(Table1[[#This Row],[Order_Date]],"mmmm")</f>
        <v>September</v>
      </c>
      <c r="I824" s="7">
        <f>MONTH(Table1[[#This Row],[Order_Date]])</f>
        <v>9</v>
      </c>
      <c r="J824" s="7">
        <v>1</v>
      </c>
      <c r="K824" s="4">
        <v>3726.79</v>
      </c>
      <c r="L824" s="4">
        <v>10</v>
      </c>
      <c r="M824" s="4">
        <v>3354.11</v>
      </c>
      <c r="N824" s="4">
        <f>(Table1[[#This Row],[Quantity]]*Table1[[#This Row],[Unit_Price]])*(1-Table1[[#This Row],[Discount_%]]/100)</f>
        <v>3354.1109999999999</v>
      </c>
      <c r="O824" s="4">
        <v>2541.33</v>
      </c>
      <c r="P824" s="4">
        <v>812.78</v>
      </c>
      <c r="Q824">
        <f>Table1[[#This Row],[Revenue]]-Table1[[#This Row],[Cost]]</f>
        <v>812.7800000000002</v>
      </c>
      <c r="R824" s="6">
        <f>Table1[[#This Row],[Profit]]/Table1[[#This Row],[Revenue]]</f>
        <v>0.24232359701977571</v>
      </c>
    </row>
    <row r="825" spans="1:18" x14ac:dyDescent="0.45">
      <c r="A825" s="1" t="s">
        <v>1639</v>
      </c>
      <c r="B825" s="1" t="s">
        <v>1640</v>
      </c>
      <c r="C825" s="1" t="s">
        <v>28</v>
      </c>
      <c r="D825" s="1" t="s">
        <v>29</v>
      </c>
      <c r="E825" s="1" t="s">
        <v>4</v>
      </c>
      <c r="F825" s="2">
        <v>45884</v>
      </c>
      <c r="G825" s="1" t="str">
        <f>IF(WEEKDAY(Table1[[#This Row],[Order_Date]],2)&gt;=6,"Weekend","Weekday")</f>
        <v>Weekday</v>
      </c>
      <c r="H825" s="2" t="str">
        <f>TEXT(Table1[[#This Row],[Order_Date]],"mmmm")</f>
        <v>August</v>
      </c>
      <c r="I825" s="8">
        <f>MONTH(Table1[[#This Row],[Order_Date]])</f>
        <v>8</v>
      </c>
      <c r="J825" s="8">
        <v>2</v>
      </c>
      <c r="K825" s="1">
        <v>3057.82</v>
      </c>
      <c r="L825" s="1">
        <v>20</v>
      </c>
      <c r="M825" s="1">
        <v>4892.51</v>
      </c>
      <c r="N825" s="1">
        <f>(Table1[[#This Row],[Quantity]]*Table1[[#This Row],[Unit_Price]])*(1-Table1[[#This Row],[Discount_%]]/100)</f>
        <v>4892.5120000000006</v>
      </c>
      <c r="O825" s="1">
        <v>3029.66</v>
      </c>
      <c r="P825" s="1">
        <v>1862.85</v>
      </c>
      <c r="Q825">
        <f>Table1[[#This Row],[Revenue]]-Table1[[#This Row],[Cost]]</f>
        <v>1862.8500000000004</v>
      </c>
      <c r="R825" s="6">
        <f>Table1[[#This Row],[Profit]]/Table1[[#This Row],[Revenue]]</f>
        <v>0.38075548133780002</v>
      </c>
    </row>
    <row r="826" spans="1:18" x14ac:dyDescent="0.45">
      <c r="A826" s="4" t="s">
        <v>1641</v>
      </c>
      <c r="B826" s="4" t="s">
        <v>1642</v>
      </c>
      <c r="C826" s="4" t="s">
        <v>7</v>
      </c>
      <c r="D826" s="4" t="s">
        <v>46</v>
      </c>
      <c r="E826" s="4" t="s">
        <v>22</v>
      </c>
      <c r="F826" s="5">
        <v>45850</v>
      </c>
      <c r="G826" s="4" t="str">
        <f>IF(WEEKDAY(Table1[[#This Row],[Order_Date]],2)&gt;=6,"Weekend","Weekday")</f>
        <v>Weekend</v>
      </c>
      <c r="H826" s="5" t="str">
        <f>TEXT(Table1[[#This Row],[Order_Date]],"mmmm")</f>
        <v>July</v>
      </c>
      <c r="I826" s="7">
        <f>MONTH(Table1[[#This Row],[Order_Date]])</f>
        <v>7</v>
      </c>
      <c r="J826" s="7">
        <v>4</v>
      </c>
      <c r="K826" s="4">
        <v>1556.72</v>
      </c>
      <c r="L826" s="4">
        <v>10</v>
      </c>
      <c r="M826" s="4">
        <v>5604.19</v>
      </c>
      <c r="N826" s="4">
        <f>(Table1[[#This Row],[Quantity]]*Table1[[#This Row],[Unit_Price]])*(1-Table1[[#This Row],[Discount_%]]/100)</f>
        <v>5604.192</v>
      </c>
      <c r="O826" s="4">
        <v>3491.5</v>
      </c>
      <c r="P826" s="4">
        <v>2112.69</v>
      </c>
      <c r="Q826">
        <f>Table1[[#This Row],[Revenue]]-Table1[[#This Row],[Cost]]</f>
        <v>2112.6899999999996</v>
      </c>
      <c r="R826" s="6">
        <f>Table1[[#This Row],[Profit]]/Table1[[#This Row],[Revenue]]</f>
        <v>0.37698400660934056</v>
      </c>
    </row>
    <row r="827" spans="1:18" x14ac:dyDescent="0.45">
      <c r="A827" s="1" t="s">
        <v>1643</v>
      </c>
      <c r="B827" s="1" t="s">
        <v>1644</v>
      </c>
      <c r="C827" s="1" t="s">
        <v>28</v>
      </c>
      <c r="D827" s="1" t="s">
        <v>29</v>
      </c>
      <c r="E827" s="1" t="s">
        <v>14</v>
      </c>
      <c r="F827" s="2">
        <v>45449</v>
      </c>
      <c r="G827" s="1" t="str">
        <f>IF(WEEKDAY(Table1[[#This Row],[Order_Date]],2)&gt;=6,"Weekend","Weekday")</f>
        <v>Weekday</v>
      </c>
      <c r="H827" s="2" t="str">
        <f>TEXT(Table1[[#This Row],[Order_Date]],"mmmm")</f>
        <v>June</v>
      </c>
      <c r="I827" s="8">
        <f>MONTH(Table1[[#This Row],[Order_Date]])</f>
        <v>6</v>
      </c>
      <c r="J827" s="8">
        <v>2</v>
      </c>
      <c r="K827" s="1">
        <v>1410.27</v>
      </c>
      <c r="L827" s="1">
        <v>10</v>
      </c>
      <c r="M827" s="1">
        <v>2538.4899999999998</v>
      </c>
      <c r="N827" s="1">
        <f>(Table1[[#This Row],[Quantity]]*Table1[[#This Row],[Unit_Price]])*(1-Table1[[#This Row],[Discount_%]]/100)</f>
        <v>2538.4859999999999</v>
      </c>
      <c r="O827" s="1">
        <v>1532.68</v>
      </c>
      <c r="P827" s="1">
        <v>1005.81</v>
      </c>
      <c r="Q827">
        <f>Table1[[#This Row],[Revenue]]-Table1[[#This Row],[Cost]]</f>
        <v>1005.8099999999997</v>
      </c>
      <c r="R827" s="6">
        <f>Table1[[#This Row],[Profit]]/Table1[[#This Row],[Revenue]]</f>
        <v>0.3962237393095896</v>
      </c>
    </row>
    <row r="828" spans="1:18" x14ac:dyDescent="0.45">
      <c r="A828" s="4" t="s">
        <v>1645</v>
      </c>
      <c r="B828" s="4" t="s">
        <v>1646</v>
      </c>
      <c r="C828" s="4" t="s">
        <v>7</v>
      </c>
      <c r="D828" s="4" t="s">
        <v>106</v>
      </c>
      <c r="E828" s="4" t="s">
        <v>22</v>
      </c>
      <c r="F828" s="5">
        <v>45348</v>
      </c>
      <c r="G828" s="4" t="str">
        <f>IF(WEEKDAY(Table1[[#This Row],[Order_Date]],2)&gt;=6,"Weekend","Weekday")</f>
        <v>Weekday</v>
      </c>
      <c r="H828" s="5" t="str">
        <f>TEXT(Table1[[#This Row],[Order_Date]],"mmmm")</f>
        <v>February</v>
      </c>
      <c r="I828" s="7">
        <f>MONTH(Table1[[#This Row],[Order_Date]])</f>
        <v>2</v>
      </c>
      <c r="J828" s="7">
        <v>3</v>
      </c>
      <c r="K828" s="4">
        <v>3412.53</v>
      </c>
      <c r="L828" s="4">
        <v>20</v>
      </c>
      <c r="M828" s="4">
        <v>8190.07</v>
      </c>
      <c r="N828" s="4">
        <f>(Table1[[#This Row],[Quantity]]*Table1[[#This Row],[Unit_Price]])*(1-Table1[[#This Row],[Discount_%]]/100)</f>
        <v>8190.0720000000001</v>
      </c>
      <c r="O828" s="4">
        <v>6360.88</v>
      </c>
      <c r="P828" s="4">
        <v>1829.19</v>
      </c>
      <c r="Q828">
        <f>Table1[[#This Row],[Revenue]]-Table1[[#This Row],[Cost]]</f>
        <v>1829.1899999999996</v>
      </c>
      <c r="R828" s="6">
        <f>Table1[[#This Row],[Profit]]/Table1[[#This Row],[Revenue]]</f>
        <v>0.22334241343480582</v>
      </c>
    </row>
    <row r="829" spans="1:18" x14ac:dyDescent="0.45">
      <c r="A829" s="1" t="s">
        <v>1647</v>
      </c>
      <c r="B829" s="1" t="s">
        <v>1648</v>
      </c>
      <c r="C829" s="1" t="s">
        <v>20</v>
      </c>
      <c r="D829" s="1" t="s">
        <v>57</v>
      </c>
      <c r="E829" s="1" t="s">
        <v>14</v>
      </c>
      <c r="F829" s="2">
        <v>45752</v>
      </c>
      <c r="G829" s="1" t="str">
        <f>IF(WEEKDAY(Table1[[#This Row],[Order_Date]],2)&gt;=6,"Weekend","Weekday")</f>
        <v>Weekend</v>
      </c>
      <c r="H829" s="2" t="str">
        <f>TEXT(Table1[[#This Row],[Order_Date]],"mmmm")</f>
        <v>April</v>
      </c>
      <c r="I829" s="8">
        <f>MONTH(Table1[[#This Row],[Order_Date]])</f>
        <v>4</v>
      </c>
      <c r="J829" s="8">
        <v>3</v>
      </c>
      <c r="K829" s="1">
        <v>3028.57</v>
      </c>
      <c r="L829" s="1">
        <v>5</v>
      </c>
      <c r="M829" s="1">
        <v>8631.42</v>
      </c>
      <c r="N829" s="1">
        <f>(Table1[[#This Row],[Quantity]]*Table1[[#This Row],[Unit_Price]])*(1-Table1[[#This Row],[Discount_%]]/100)</f>
        <v>8631.424500000001</v>
      </c>
      <c r="O829" s="1">
        <v>7047.76</v>
      </c>
      <c r="P829" s="1">
        <v>1583.66</v>
      </c>
      <c r="Q829">
        <f>Table1[[#This Row],[Revenue]]-Table1[[#This Row],[Cost]]</f>
        <v>1583.6599999999999</v>
      </c>
      <c r="R829" s="6">
        <f>Table1[[#This Row],[Profit]]/Table1[[#This Row],[Revenue]]</f>
        <v>0.18347618352484296</v>
      </c>
    </row>
    <row r="830" spans="1:18" x14ac:dyDescent="0.45">
      <c r="A830" s="4" t="s">
        <v>1649</v>
      </c>
      <c r="B830" s="4" t="s">
        <v>486</v>
      </c>
      <c r="C830" s="4" t="s">
        <v>2</v>
      </c>
      <c r="D830" s="4" t="s">
        <v>65</v>
      </c>
      <c r="E830" s="4" t="s">
        <v>14</v>
      </c>
      <c r="F830" s="5">
        <v>45841</v>
      </c>
      <c r="G830" s="4" t="str">
        <f>IF(WEEKDAY(Table1[[#This Row],[Order_Date]],2)&gt;=6,"Weekend","Weekday")</f>
        <v>Weekday</v>
      </c>
      <c r="H830" s="5" t="str">
        <f>TEXT(Table1[[#This Row],[Order_Date]],"mmmm")</f>
        <v>July</v>
      </c>
      <c r="I830" s="7">
        <f>MONTH(Table1[[#This Row],[Order_Date]])</f>
        <v>7</v>
      </c>
      <c r="J830" s="7">
        <v>2</v>
      </c>
      <c r="K830" s="4">
        <v>2300.52</v>
      </c>
      <c r="L830" s="4">
        <v>5</v>
      </c>
      <c r="M830" s="4">
        <v>4370.99</v>
      </c>
      <c r="N830" s="4">
        <f>(Table1[[#This Row],[Quantity]]*Table1[[#This Row],[Unit_Price]])*(1-Table1[[#This Row],[Discount_%]]/100)</f>
        <v>4370.9879999999994</v>
      </c>
      <c r="O830" s="4">
        <v>3291.64</v>
      </c>
      <c r="P830" s="4">
        <v>1079.3499999999999</v>
      </c>
      <c r="Q830">
        <f>Table1[[#This Row],[Revenue]]-Table1[[#This Row],[Cost]]</f>
        <v>1079.3499999999999</v>
      </c>
      <c r="R830" s="6">
        <f>Table1[[#This Row],[Profit]]/Table1[[#This Row],[Revenue]]</f>
        <v>0.2469349049071263</v>
      </c>
    </row>
    <row r="831" spans="1:18" x14ac:dyDescent="0.45">
      <c r="A831" s="1" t="s">
        <v>1650</v>
      </c>
      <c r="B831" s="1" t="s">
        <v>1651</v>
      </c>
      <c r="C831" s="1" t="s">
        <v>28</v>
      </c>
      <c r="D831" s="1" t="s">
        <v>100</v>
      </c>
      <c r="E831" s="1" t="s">
        <v>14</v>
      </c>
      <c r="F831" s="2">
        <v>45294</v>
      </c>
      <c r="G831" s="1" t="str">
        <f>IF(WEEKDAY(Table1[[#This Row],[Order_Date]],2)&gt;=6,"Weekend","Weekday")</f>
        <v>Weekday</v>
      </c>
      <c r="H831" s="2" t="str">
        <f>TEXT(Table1[[#This Row],[Order_Date]],"mmmm")</f>
        <v>January</v>
      </c>
      <c r="I831" s="8">
        <f>MONTH(Table1[[#This Row],[Order_Date]])</f>
        <v>1</v>
      </c>
      <c r="J831" s="8">
        <v>3</v>
      </c>
      <c r="K831" s="1">
        <v>4426.67</v>
      </c>
      <c r="L831" s="1">
        <v>10</v>
      </c>
      <c r="M831" s="1">
        <v>11952.01</v>
      </c>
      <c r="N831" s="1">
        <f>(Table1[[#This Row],[Quantity]]*Table1[[#This Row],[Unit_Price]])*(1-Table1[[#This Row],[Discount_%]]/100)</f>
        <v>11952.009</v>
      </c>
      <c r="O831" s="1">
        <v>7776.67</v>
      </c>
      <c r="P831" s="1">
        <v>4175.34</v>
      </c>
      <c r="Q831">
        <f>Table1[[#This Row],[Revenue]]-Table1[[#This Row],[Cost]]</f>
        <v>4175.34</v>
      </c>
      <c r="R831" s="6">
        <f>Table1[[#This Row],[Profit]]/Table1[[#This Row],[Revenue]]</f>
        <v>0.34934207719036381</v>
      </c>
    </row>
    <row r="832" spans="1:18" x14ac:dyDescent="0.45">
      <c r="A832" s="4" t="s">
        <v>1652</v>
      </c>
      <c r="B832" s="4" t="s">
        <v>1653</v>
      </c>
      <c r="C832" s="4" t="s">
        <v>2</v>
      </c>
      <c r="D832" s="4" t="s">
        <v>3</v>
      </c>
      <c r="E832" s="4" t="s">
        <v>9</v>
      </c>
      <c r="F832" s="5">
        <v>45363</v>
      </c>
      <c r="G832" s="4" t="str">
        <f>IF(WEEKDAY(Table1[[#This Row],[Order_Date]],2)&gt;=6,"Weekend","Weekday")</f>
        <v>Weekday</v>
      </c>
      <c r="H832" s="5" t="str">
        <f>TEXT(Table1[[#This Row],[Order_Date]],"mmmm")</f>
        <v>March</v>
      </c>
      <c r="I832" s="7">
        <f>MONTH(Table1[[#This Row],[Order_Date]])</f>
        <v>3</v>
      </c>
      <c r="J832" s="7">
        <v>4</v>
      </c>
      <c r="K832" s="4">
        <v>3535.58</v>
      </c>
      <c r="L832" s="4">
        <v>0</v>
      </c>
      <c r="M832" s="4">
        <v>14142.32</v>
      </c>
      <c r="N832" s="4">
        <f>(Table1[[#This Row],[Quantity]]*Table1[[#This Row],[Unit_Price]])*(1-Table1[[#This Row],[Discount_%]]/100)</f>
        <v>14142.32</v>
      </c>
      <c r="O832" s="4">
        <v>10889.98</v>
      </c>
      <c r="P832" s="4">
        <v>3252.34</v>
      </c>
      <c r="Q832">
        <f>Table1[[#This Row],[Revenue]]-Table1[[#This Row],[Cost]]</f>
        <v>3252.34</v>
      </c>
      <c r="R832" s="6">
        <f>Table1[[#This Row],[Profit]]/Table1[[#This Row],[Revenue]]</f>
        <v>0.22997216863994027</v>
      </c>
    </row>
    <row r="833" spans="1:18" x14ac:dyDescent="0.45">
      <c r="A833" s="1" t="s">
        <v>1654</v>
      </c>
      <c r="B833" s="1" t="s">
        <v>1655</v>
      </c>
      <c r="C833" s="1" t="s">
        <v>7</v>
      </c>
      <c r="D833" s="1" t="s">
        <v>71</v>
      </c>
      <c r="E833" s="1" t="s">
        <v>22</v>
      </c>
      <c r="F833" s="2">
        <v>45863</v>
      </c>
      <c r="G833" s="1" t="str">
        <f>IF(WEEKDAY(Table1[[#This Row],[Order_Date]],2)&gt;=6,"Weekend","Weekday")</f>
        <v>Weekday</v>
      </c>
      <c r="H833" s="2" t="str">
        <f>TEXT(Table1[[#This Row],[Order_Date]],"mmmm")</f>
        <v>July</v>
      </c>
      <c r="I833" s="8">
        <f>MONTH(Table1[[#This Row],[Order_Date]])</f>
        <v>7</v>
      </c>
      <c r="J833" s="8">
        <v>1</v>
      </c>
      <c r="K833" s="1">
        <v>175.43</v>
      </c>
      <c r="L833" s="1">
        <v>5</v>
      </c>
      <c r="M833" s="1">
        <v>166.66</v>
      </c>
      <c r="N833" s="1">
        <f>(Table1[[#This Row],[Quantity]]*Table1[[#This Row],[Unit_Price]])*(1-Table1[[#This Row],[Discount_%]]/100)</f>
        <v>166.6585</v>
      </c>
      <c r="O833" s="1">
        <v>124.28</v>
      </c>
      <c r="P833" s="1">
        <v>42.38</v>
      </c>
      <c r="Q833">
        <f>Table1[[#This Row],[Revenue]]-Table1[[#This Row],[Cost]]</f>
        <v>42.379999999999995</v>
      </c>
      <c r="R833" s="6">
        <f>Table1[[#This Row],[Profit]]/Table1[[#This Row],[Revenue]]</f>
        <v>0.25429017160686429</v>
      </c>
    </row>
    <row r="834" spans="1:18" x14ac:dyDescent="0.45">
      <c r="A834" s="4" t="s">
        <v>1656</v>
      </c>
      <c r="B834" s="4" t="s">
        <v>1657</v>
      </c>
      <c r="C834" s="4" t="s">
        <v>28</v>
      </c>
      <c r="D834" s="4" t="s">
        <v>85</v>
      </c>
      <c r="E834" s="4" t="s">
        <v>9</v>
      </c>
      <c r="F834" s="5">
        <v>45560</v>
      </c>
      <c r="G834" s="4" t="str">
        <f>IF(WEEKDAY(Table1[[#This Row],[Order_Date]],2)&gt;=6,"Weekend","Weekday")</f>
        <v>Weekday</v>
      </c>
      <c r="H834" s="5" t="str">
        <f>TEXT(Table1[[#This Row],[Order_Date]],"mmmm")</f>
        <v>September</v>
      </c>
      <c r="I834" s="7">
        <f>MONTH(Table1[[#This Row],[Order_Date]])</f>
        <v>9</v>
      </c>
      <c r="J834" s="7">
        <v>1</v>
      </c>
      <c r="K834" s="4">
        <v>2306.25</v>
      </c>
      <c r="L834" s="4">
        <v>0</v>
      </c>
      <c r="M834" s="4">
        <v>2306.25</v>
      </c>
      <c r="N834" s="4">
        <f>(Table1[[#This Row],[Quantity]]*Table1[[#This Row],[Unit_Price]])*(1-Table1[[#This Row],[Discount_%]]/100)</f>
        <v>2306.25</v>
      </c>
      <c r="O834" s="4">
        <v>1935.86</v>
      </c>
      <c r="P834" s="4">
        <v>370.39</v>
      </c>
      <c r="Q834">
        <f>Table1[[#This Row],[Revenue]]-Table1[[#This Row],[Cost]]</f>
        <v>370.3900000000001</v>
      </c>
      <c r="R834" s="6">
        <f>Table1[[#This Row],[Profit]]/Table1[[#This Row],[Revenue]]</f>
        <v>0.16060271002710028</v>
      </c>
    </row>
    <row r="835" spans="1:18" x14ac:dyDescent="0.45">
      <c r="A835" s="1" t="s">
        <v>1658</v>
      </c>
      <c r="B835" s="1" t="s">
        <v>1659</v>
      </c>
      <c r="C835" s="1" t="s">
        <v>7</v>
      </c>
      <c r="D835" s="1" t="s">
        <v>71</v>
      </c>
      <c r="E835" s="1" t="s">
        <v>22</v>
      </c>
      <c r="F835" s="2">
        <v>45399</v>
      </c>
      <c r="G835" s="1" t="str">
        <f>IF(WEEKDAY(Table1[[#This Row],[Order_Date]],2)&gt;=6,"Weekend","Weekday")</f>
        <v>Weekday</v>
      </c>
      <c r="H835" s="2" t="str">
        <f>TEXT(Table1[[#This Row],[Order_Date]],"mmmm")</f>
        <v>April</v>
      </c>
      <c r="I835" s="8">
        <f>MONTH(Table1[[#This Row],[Order_Date]])</f>
        <v>4</v>
      </c>
      <c r="J835" s="8">
        <v>2</v>
      </c>
      <c r="K835" s="1">
        <v>3723.1</v>
      </c>
      <c r="L835" s="1">
        <v>20</v>
      </c>
      <c r="M835" s="1">
        <v>5956.96</v>
      </c>
      <c r="N835" s="1">
        <f>(Table1[[#This Row],[Quantity]]*Table1[[#This Row],[Unit_Price]])*(1-Table1[[#This Row],[Discount_%]]/100)</f>
        <v>5956.96</v>
      </c>
      <c r="O835" s="1">
        <v>3893.87</v>
      </c>
      <c r="P835" s="1">
        <v>2063.09</v>
      </c>
      <c r="Q835">
        <f>Table1[[#This Row],[Revenue]]-Table1[[#This Row],[Cost]]</f>
        <v>2063.09</v>
      </c>
      <c r="R835" s="6">
        <f>Table1[[#This Row],[Profit]]/Table1[[#This Row],[Revenue]]</f>
        <v>0.34633269318578608</v>
      </c>
    </row>
    <row r="836" spans="1:18" x14ac:dyDescent="0.45">
      <c r="A836" s="4" t="s">
        <v>1660</v>
      </c>
      <c r="B836" s="4" t="s">
        <v>419</v>
      </c>
      <c r="C836" s="4" t="s">
        <v>12</v>
      </c>
      <c r="D836" s="4" t="s">
        <v>41</v>
      </c>
      <c r="E836" s="4" t="s">
        <v>9</v>
      </c>
      <c r="F836" s="5">
        <v>45715</v>
      </c>
      <c r="G836" s="4" t="str">
        <f>IF(WEEKDAY(Table1[[#This Row],[Order_Date]],2)&gt;=6,"Weekend","Weekday")</f>
        <v>Weekday</v>
      </c>
      <c r="H836" s="5" t="str">
        <f>TEXT(Table1[[#This Row],[Order_Date]],"mmmm")</f>
        <v>February</v>
      </c>
      <c r="I836" s="7">
        <f>MONTH(Table1[[#This Row],[Order_Date]])</f>
        <v>2</v>
      </c>
      <c r="J836" s="7">
        <v>1</v>
      </c>
      <c r="K836" s="4">
        <v>2540.4</v>
      </c>
      <c r="L836" s="4">
        <v>20</v>
      </c>
      <c r="M836" s="4">
        <v>2032.32</v>
      </c>
      <c r="N836" s="4">
        <f>(Table1[[#This Row],[Quantity]]*Table1[[#This Row],[Unit_Price]])*(1-Table1[[#This Row],[Discount_%]]/100)</f>
        <v>2032.3200000000002</v>
      </c>
      <c r="O836" s="4">
        <v>1596.81</v>
      </c>
      <c r="P836" s="4">
        <v>435.51</v>
      </c>
      <c r="Q836">
        <f>Table1[[#This Row],[Revenue]]-Table1[[#This Row],[Cost]]</f>
        <v>435.51</v>
      </c>
      <c r="R836" s="6">
        <f>Table1[[#This Row],[Profit]]/Table1[[#This Row],[Revenue]]</f>
        <v>0.21429204062352386</v>
      </c>
    </row>
    <row r="837" spans="1:18" x14ac:dyDescent="0.45">
      <c r="A837" s="1" t="s">
        <v>1661</v>
      </c>
      <c r="B837" s="1" t="s">
        <v>1662</v>
      </c>
      <c r="C837" s="1" t="s">
        <v>20</v>
      </c>
      <c r="D837" s="1" t="s">
        <v>21</v>
      </c>
      <c r="E837" s="1" t="s">
        <v>4</v>
      </c>
      <c r="F837" s="2">
        <v>45806</v>
      </c>
      <c r="G837" s="1" t="str">
        <f>IF(WEEKDAY(Table1[[#This Row],[Order_Date]],2)&gt;=6,"Weekend","Weekday")</f>
        <v>Weekday</v>
      </c>
      <c r="H837" s="2" t="str">
        <f>TEXT(Table1[[#This Row],[Order_Date]],"mmmm")</f>
        <v>May</v>
      </c>
      <c r="I837" s="8">
        <f>MONTH(Table1[[#This Row],[Order_Date]])</f>
        <v>5</v>
      </c>
      <c r="J837" s="8">
        <v>4</v>
      </c>
      <c r="K837" s="1">
        <v>3767.08</v>
      </c>
      <c r="L837" s="1">
        <v>15</v>
      </c>
      <c r="M837" s="1">
        <v>12808.07</v>
      </c>
      <c r="N837" s="1">
        <f>(Table1[[#This Row],[Quantity]]*Table1[[#This Row],[Unit_Price]])*(1-Table1[[#This Row],[Discount_%]]/100)</f>
        <v>12808.072</v>
      </c>
      <c r="O837" s="1">
        <v>10613.24</v>
      </c>
      <c r="P837" s="1">
        <v>2194.83</v>
      </c>
      <c r="Q837">
        <f>Table1[[#This Row],[Revenue]]-Table1[[#This Row],[Cost]]</f>
        <v>2194.83</v>
      </c>
      <c r="R837" s="6">
        <f>Table1[[#This Row],[Profit]]/Table1[[#This Row],[Revenue]]</f>
        <v>0.17136305469910768</v>
      </c>
    </row>
    <row r="838" spans="1:18" x14ac:dyDescent="0.45">
      <c r="A838" s="4" t="s">
        <v>1663</v>
      </c>
      <c r="B838" s="4" t="s">
        <v>1664</v>
      </c>
      <c r="C838" s="4" t="s">
        <v>28</v>
      </c>
      <c r="D838" s="4" t="s">
        <v>137</v>
      </c>
      <c r="E838" s="4" t="s">
        <v>14</v>
      </c>
      <c r="F838" s="5">
        <v>45727</v>
      </c>
      <c r="G838" s="4" t="str">
        <f>IF(WEEKDAY(Table1[[#This Row],[Order_Date]],2)&gt;=6,"Weekend","Weekday")</f>
        <v>Weekday</v>
      </c>
      <c r="H838" s="5" t="str">
        <f>TEXT(Table1[[#This Row],[Order_Date]],"mmmm")</f>
        <v>March</v>
      </c>
      <c r="I838" s="7">
        <f>MONTH(Table1[[#This Row],[Order_Date]])</f>
        <v>3</v>
      </c>
      <c r="J838" s="7">
        <v>3</v>
      </c>
      <c r="K838" s="4">
        <v>3644.89</v>
      </c>
      <c r="L838" s="4">
        <v>15</v>
      </c>
      <c r="M838" s="4">
        <v>9294.4699999999993</v>
      </c>
      <c r="N838" s="4">
        <f>(Table1[[#This Row],[Quantity]]*Table1[[#This Row],[Unit_Price]])*(1-Table1[[#This Row],[Discount_%]]/100)</f>
        <v>9294.4694999999992</v>
      </c>
      <c r="O838" s="4">
        <v>5597.72</v>
      </c>
      <c r="P838" s="4">
        <v>3696.75</v>
      </c>
      <c r="Q838">
        <f>Table1[[#This Row],[Revenue]]-Table1[[#This Row],[Cost]]</f>
        <v>3696.7499999999991</v>
      </c>
      <c r="R838" s="6">
        <f>Table1[[#This Row],[Profit]]/Table1[[#This Row],[Revenue]]</f>
        <v>0.39773650353382173</v>
      </c>
    </row>
    <row r="839" spans="1:18" x14ac:dyDescent="0.45">
      <c r="A839" s="1" t="s">
        <v>1665</v>
      </c>
      <c r="B839" s="1" t="s">
        <v>1666</v>
      </c>
      <c r="C839" s="1" t="s">
        <v>12</v>
      </c>
      <c r="D839" s="1" t="s">
        <v>111</v>
      </c>
      <c r="E839" s="1" t="s">
        <v>4</v>
      </c>
      <c r="F839" s="2">
        <v>45417</v>
      </c>
      <c r="G839" s="1" t="str">
        <f>IF(WEEKDAY(Table1[[#This Row],[Order_Date]],2)&gt;=6,"Weekend","Weekday")</f>
        <v>Weekend</v>
      </c>
      <c r="H839" s="2" t="str">
        <f>TEXT(Table1[[#This Row],[Order_Date]],"mmmm")</f>
        <v>May</v>
      </c>
      <c r="I839" s="8">
        <f>MONTH(Table1[[#This Row],[Order_Date]])</f>
        <v>5</v>
      </c>
      <c r="J839" s="8">
        <v>1</v>
      </c>
      <c r="K839" s="1">
        <v>2779.69</v>
      </c>
      <c r="L839" s="1">
        <v>5</v>
      </c>
      <c r="M839" s="1">
        <v>2640.71</v>
      </c>
      <c r="N839" s="1">
        <f>(Table1[[#This Row],[Quantity]]*Table1[[#This Row],[Unit_Price]])*(1-Table1[[#This Row],[Discount_%]]/100)</f>
        <v>2640.7055</v>
      </c>
      <c r="O839" s="1">
        <v>2027.19</v>
      </c>
      <c r="P839" s="1">
        <v>613.52</v>
      </c>
      <c r="Q839">
        <f>Table1[[#This Row],[Revenue]]-Table1[[#This Row],[Cost]]</f>
        <v>613.52</v>
      </c>
      <c r="R839" s="6">
        <f>Table1[[#This Row],[Profit]]/Table1[[#This Row],[Revenue]]</f>
        <v>0.23233145631288554</v>
      </c>
    </row>
    <row r="840" spans="1:18" x14ac:dyDescent="0.45">
      <c r="A840" s="4" t="s">
        <v>1667</v>
      </c>
      <c r="B840" s="4" t="s">
        <v>1668</v>
      </c>
      <c r="C840" s="4" t="s">
        <v>7</v>
      </c>
      <c r="D840" s="4" t="s">
        <v>106</v>
      </c>
      <c r="E840" s="4" t="s">
        <v>22</v>
      </c>
      <c r="F840" s="5">
        <v>45576</v>
      </c>
      <c r="G840" s="4" t="str">
        <f>IF(WEEKDAY(Table1[[#This Row],[Order_Date]],2)&gt;=6,"Weekend","Weekday")</f>
        <v>Weekday</v>
      </c>
      <c r="H840" s="5" t="str">
        <f>TEXT(Table1[[#This Row],[Order_Date]],"mmmm")</f>
        <v>October</v>
      </c>
      <c r="I840" s="7">
        <f>MONTH(Table1[[#This Row],[Order_Date]])</f>
        <v>10</v>
      </c>
      <c r="J840" s="7">
        <v>4</v>
      </c>
      <c r="K840" s="4">
        <v>1099.72</v>
      </c>
      <c r="L840" s="4">
        <v>5</v>
      </c>
      <c r="M840" s="4">
        <v>4178.9399999999996</v>
      </c>
      <c r="N840" s="4">
        <f>(Table1[[#This Row],[Quantity]]*Table1[[#This Row],[Unit_Price]])*(1-Table1[[#This Row],[Discount_%]]/100)</f>
        <v>4178.9359999999997</v>
      </c>
      <c r="O840" s="4">
        <v>3190.61</v>
      </c>
      <c r="P840" s="4">
        <v>988.33</v>
      </c>
      <c r="Q840">
        <f>Table1[[#This Row],[Revenue]]-Table1[[#This Row],[Cost]]</f>
        <v>988.32999999999947</v>
      </c>
      <c r="R840" s="6">
        <f>Table1[[#This Row],[Profit]]/Table1[[#This Row],[Revenue]]</f>
        <v>0.23650255806496387</v>
      </c>
    </row>
    <row r="841" spans="1:18" x14ac:dyDescent="0.45">
      <c r="A841" s="1" t="s">
        <v>1669</v>
      </c>
      <c r="B841" s="1" t="s">
        <v>1670</v>
      </c>
      <c r="C841" s="1" t="s">
        <v>20</v>
      </c>
      <c r="D841" s="1" t="s">
        <v>25</v>
      </c>
      <c r="E841" s="1" t="s">
        <v>22</v>
      </c>
      <c r="F841" s="2">
        <v>45777</v>
      </c>
      <c r="G841" s="1" t="str">
        <f>IF(WEEKDAY(Table1[[#This Row],[Order_Date]],2)&gt;=6,"Weekend","Weekday")</f>
        <v>Weekday</v>
      </c>
      <c r="H841" s="2" t="str">
        <f>TEXT(Table1[[#This Row],[Order_Date]],"mmmm")</f>
        <v>April</v>
      </c>
      <c r="I841" s="8">
        <f>MONTH(Table1[[#This Row],[Order_Date]])</f>
        <v>4</v>
      </c>
      <c r="J841" s="8">
        <v>4</v>
      </c>
      <c r="K841" s="1">
        <v>167.35</v>
      </c>
      <c r="L841" s="1">
        <v>20</v>
      </c>
      <c r="M841" s="1">
        <v>535.52</v>
      </c>
      <c r="N841" s="1">
        <f>(Table1[[#This Row],[Quantity]]*Table1[[#This Row],[Unit_Price]])*(1-Table1[[#This Row],[Discount_%]]/100)</f>
        <v>535.52</v>
      </c>
      <c r="O841" s="1">
        <v>354.56</v>
      </c>
      <c r="P841" s="1">
        <v>180.96</v>
      </c>
      <c r="Q841">
        <f>Table1[[#This Row],[Revenue]]-Table1[[#This Row],[Cost]]</f>
        <v>180.95999999999998</v>
      </c>
      <c r="R841" s="6">
        <f>Table1[[#This Row],[Profit]]/Table1[[#This Row],[Revenue]]</f>
        <v>0.3379145503435913</v>
      </c>
    </row>
    <row r="842" spans="1:18" x14ac:dyDescent="0.45">
      <c r="A842" s="4" t="s">
        <v>1671</v>
      </c>
      <c r="B842" s="4" t="s">
        <v>1672</v>
      </c>
      <c r="C842" s="4" t="s">
        <v>28</v>
      </c>
      <c r="D842" s="4" t="s">
        <v>100</v>
      </c>
      <c r="E842" s="4" t="s">
        <v>14</v>
      </c>
      <c r="F842" s="5">
        <v>45626</v>
      </c>
      <c r="G842" s="4" t="str">
        <f>IF(WEEKDAY(Table1[[#This Row],[Order_Date]],2)&gt;=6,"Weekend","Weekday")</f>
        <v>Weekend</v>
      </c>
      <c r="H842" s="5" t="str">
        <f>TEXT(Table1[[#This Row],[Order_Date]],"mmmm")</f>
        <v>November</v>
      </c>
      <c r="I842" s="7">
        <f>MONTH(Table1[[#This Row],[Order_Date]])</f>
        <v>11</v>
      </c>
      <c r="J842" s="7">
        <v>5</v>
      </c>
      <c r="K842" s="4">
        <v>478.01</v>
      </c>
      <c r="L842" s="4">
        <v>15</v>
      </c>
      <c r="M842" s="4">
        <v>2031.54</v>
      </c>
      <c r="N842" s="4">
        <f>(Table1[[#This Row],[Quantity]]*Table1[[#This Row],[Unit_Price]])*(1-Table1[[#This Row],[Discount_%]]/100)</f>
        <v>2031.5425</v>
      </c>
      <c r="O842" s="4">
        <v>1681.69</v>
      </c>
      <c r="P842" s="4">
        <v>349.85</v>
      </c>
      <c r="Q842">
        <f>Table1[[#This Row],[Revenue]]-Table1[[#This Row],[Cost]]</f>
        <v>349.84999999999991</v>
      </c>
      <c r="R842" s="6">
        <f>Table1[[#This Row],[Profit]]/Table1[[#This Row],[Revenue]]</f>
        <v>0.17220925997026887</v>
      </c>
    </row>
    <row r="843" spans="1:18" x14ac:dyDescent="0.45">
      <c r="A843" s="1" t="s">
        <v>1673</v>
      </c>
      <c r="B843" s="1" t="s">
        <v>1674</v>
      </c>
      <c r="C843" s="1" t="s">
        <v>20</v>
      </c>
      <c r="D843" s="1" t="s">
        <v>21</v>
      </c>
      <c r="E843" s="1" t="s">
        <v>22</v>
      </c>
      <c r="F843" s="2">
        <v>45784</v>
      </c>
      <c r="G843" s="1" t="str">
        <f>IF(WEEKDAY(Table1[[#This Row],[Order_Date]],2)&gt;=6,"Weekend","Weekday")</f>
        <v>Weekday</v>
      </c>
      <c r="H843" s="2" t="str">
        <f>TEXT(Table1[[#This Row],[Order_Date]],"mmmm")</f>
        <v>May</v>
      </c>
      <c r="I843" s="8">
        <f>MONTH(Table1[[#This Row],[Order_Date]])</f>
        <v>5</v>
      </c>
      <c r="J843" s="8">
        <v>2</v>
      </c>
      <c r="K843" s="1">
        <v>3690.39</v>
      </c>
      <c r="L843" s="1">
        <v>10</v>
      </c>
      <c r="M843" s="1">
        <v>6642.7</v>
      </c>
      <c r="N843" s="1">
        <f>(Table1[[#This Row],[Quantity]]*Table1[[#This Row],[Unit_Price]])*(1-Table1[[#This Row],[Discount_%]]/100)</f>
        <v>6642.7020000000002</v>
      </c>
      <c r="O843" s="1">
        <v>4993.2</v>
      </c>
      <c r="P843" s="1">
        <v>1649.5</v>
      </c>
      <c r="Q843">
        <f>Table1[[#This Row],[Revenue]]-Table1[[#This Row],[Cost]]</f>
        <v>1649.5</v>
      </c>
      <c r="R843" s="6">
        <f>Table1[[#This Row],[Profit]]/Table1[[#This Row],[Revenue]]</f>
        <v>0.24831770213919038</v>
      </c>
    </row>
    <row r="844" spans="1:18" x14ac:dyDescent="0.45">
      <c r="A844" s="4" t="s">
        <v>1675</v>
      </c>
      <c r="B844" s="4" t="s">
        <v>1676</v>
      </c>
      <c r="C844" s="4" t="s">
        <v>28</v>
      </c>
      <c r="D844" s="4" t="s">
        <v>137</v>
      </c>
      <c r="E844" s="4" t="s">
        <v>9</v>
      </c>
      <c r="F844" s="5">
        <v>45710</v>
      </c>
      <c r="G844" s="4" t="str">
        <f>IF(WEEKDAY(Table1[[#This Row],[Order_Date]],2)&gt;=6,"Weekend","Weekday")</f>
        <v>Weekend</v>
      </c>
      <c r="H844" s="5" t="str">
        <f>TEXT(Table1[[#This Row],[Order_Date]],"mmmm")</f>
        <v>February</v>
      </c>
      <c r="I844" s="7">
        <f>MONTH(Table1[[#This Row],[Order_Date]])</f>
        <v>2</v>
      </c>
      <c r="J844" s="7">
        <v>2</v>
      </c>
      <c r="K844" s="4">
        <v>1923.78</v>
      </c>
      <c r="L844" s="4">
        <v>20</v>
      </c>
      <c r="M844" s="4">
        <v>3078.05</v>
      </c>
      <c r="N844" s="4">
        <f>(Table1[[#This Row],[Quantity]]*Table1[[#This Row],[Unit_Price]])*(1-Table1[[#This Row],[Discount_%]]/100)</f>
        <v>3078.0480000000002</v>
      </c>
      <c r="O844" s="4">
        <v>2103.1</v>
      </c>
      <c r="P844" s="4">
        <v>974.95</v>
      </c>
      <c r="Q844">
        <f>Table1[[#This Row],[Revenue]]-Table1[[#This Row],[Cost]]</f>
        <v>974.95000000000027</v>
      </c>
      <c r="R844" s="6">
        <f>Table1[[#This Row],[Profit]]/Table1[[#This Row],[Revenue]]</f>
        <v>0.31674274297038707</v>
      </c>
    </row>
    <row r="845" spans="1:18" x14ac:dyDescent="0.45">
      <c r="A845" s="1" t="s">
        <v>1677</v>
      </c>
      <c r="B845" s="1" t="s">
        <v>1678</v>
      </c>
      <c r="C845" s="1" t="s">
        <v>28</v>
      </c>
      <c r="D845" s="1" t="s">
        <v>85</v>
      </c>
      <c r="E845" s="1" t="s">
        <v>4</v>
      </c>
      <c r="F845" s="2">
        <v>45698</v>
      </c>
      <c r="G845" s="1" t="str">
        <f>IF(WEEKDAY(Table1[[#This Row],[Order_Date]],2)&gt;=6,"Weekend","Weekday")</f>
        <v>Weekday</v>
      </c>
      <c r="H845" s="2" t="str">
        <f>TEXT(Table1[[#This Row],[Order_Date]],"mmmm")</f>
        <v>February</v>
      </c>
      <c r="I845" s="8">
        <f>MONTH(Table1[[#This Row],[Order_Date]])</f>
        <v>2</v>
      </c>
      <c r="J845" s="8">
        <v>3</v>
      </c>
      <c r="K845" s="1">
        <v>2518.15</v>
      </c>
      <c r="L845" s="1">
        <v>15</v>
      </c>
      <c r="M845" s="1">
        <v>6421.28</v>
      </c>
      <c r="N845" s="1">
        <f>(Table1[[#This Row],[Quantity]]*Table1[[#This Row],[Unit_Price]])*(1-Table1[[#This Row],[Discount_%]]/100)</f>
        <v>6421.2825000000003</v>
      </c>
      <c r="O845" s="1">
        <v>4307.5600000000004</v>
      </c>
      <c r="P845" s="1">
        <v>2113.7199999999998</v>
      </c>
      <c r="Q845">
        <f>Table1[[#This Row],[Revenue]]-Table1[[#This Row],[Cost]]</f>
        <v>2113.7199999999993</v>
      </c>
      <c r="R845" s="6">
        <f>Table1[[#This Row],[Profit]]/Table1[[#This Row],[Revenue]]</f>
        <v>0.32917424563326936</v>
      </c>
    </row>
    <row r="846" spans="1:18" x14ac:dyDescent="0.45">
      <c r="A846" s="4" t="s">
        <v>1679</v>
      </c>
      <c r="B846" s="4" t="s">
        <v>1680</v>
      </c>
      <c r="C846" s="4" t="s">
        <v>28</v>
      </c>
      <c r="D846" s="4" t="s">
        <v>137</v>
      </c>
      <c r="E846" s="4" t="s">
        <v>9</v>
      </c>
      <c r="F846" s="5">
        <v>45486</v>
      </c>
      <c r="G846" s="4" t="str">
        <f>IF(WEEKDAY(Table1[[#This Row],[Order_Date]],2)&gt;=6,"Weekend","Weekday")</f>
        <v>Weekend</v>
      </c>
      <c r="H846" s="5" t="str">
        <f>TEXT(Table1[[#This Row],[Order_Date]],"mmmm")</f>
        <v>July</v>
      </c>
      <c r="I846" s="7">
        <f>MONTH(Table1[[#This Row],[Order_Date]])</f>
        <v>7</v>
      </c>
      <c r="J846" s="7">
        <v>1</v>
      </c>
      <c r="K846" s="4">
        <v>1341.45</v>
      </c>
      <c r="L846" s="4">
        <v>15</v>
      </c>
      <c r="M846" s="4">
        <v>1140.23</v>
      </c>
      <c r="N846" s="4">
        <f>(Table1[[#This Row],[Quantity]]*Table1[[#This Row],[Unit_Price]])*(1-Table1[[#This Row],[Discount_%]]/100)</f>
        <v>1140.2325000000001</v>
      </c>
      <c r="O846" s="4">
        <v>965.68</v>
      </c>
      <c r="P846" s="4">
        <v>174.55</v>
      </c>
      <c r="Q846">
        <f>Table1[[#This Row],[Revenue]]-Table1[[#This Row],[Cost]]</f>
        <v>174.55000000000007</v>
      </c>
      <c r="R846" s="6">
        <f>Table1[[#This Row],[Profit]]/Table1[[#This Row],[Revenue]]</f>
        <v>0.15308314989081151</v>
      </c>
    </row>
    <row r="847" spans="1:18" x14ac:dyDescent="0.45">
      <c r="A847" s="1" t="s">
        <v>1681</v>
      </c>
      <c r="B847" s="1" t="s">
        <v>1682</v>
      </c>
      <c r="C847" s="1" t="s">
        <v>2</v>
      </c>
      <c r="D847" s="1" t="s">
        <v>3</v>
      </c>
      <c r="E847" s="1" t="s">
        <v>22</v>
      </c>
      <c r="F847" s="2">
        <v>45428</v>
      </c>
      <c r="G847" s="1" t="str">
        <f>IF(WEEKDAY(Table1[[#This Row],[Order_Date]],2)&gt;=6,"Weekend","Weekday")</f>
        <v>Weekday</v>
      </c>
      <c r="H847" s="2" t="str">
        <f>TEXT(Table1[[#This Row],[Order_Date]],"mmmm")</f>
        <v>May</v>
      </c>
      <c r="I847" s="8">
        <f>MONTH(Table1[[#This Row],[Order_Date]])</f>
        <v>5</v>
      </c>
      <c r="J847" s="8">
        <v>2</v>
      </c>
      <c r="K847" s="1">
        <v>2194.73</v>
      </c>
      <c r="L847" s="1">
        <v>10</v>
      </c>
      <c r="M847" s="1">
        <v>3950.51</v>
      </c>
      <c r="N847" s="1">
        <f>(Table1[[#This Row],[Quantity]]*Table1[[#This Row],[Unit_Price]])*(1-Table1[[#This Row],[Discount_%]]/100)</f>
        <v>3950.5140000000001</v>
      </c>
      <c r="O847" s="1">
        <v>2573.9699999999998</v>
      </c>
      <c r="P847" s="1">
        <v>1376.54</v>
      </c>
      <c r="Q847">
        <f>Table1[[#This Row],[Revenue]]-Table1[[#This Row],[Cost]]</f>
        <v>1376.5400000000004</v>
      </c>
      <c r="R847" s="6">
        <f>Table1[[#This Row],[Profit]]/Table1[[#This Row],[Revenue]]</f>
        <v>0.34844614999076068</v>
      </c>
    </row>
    <row r="848" spans="1:18" x14ac:dyDescent="0.45">
      <c r="A848" s="4" t="s">
        <v>1683</v>
      </c>
      <c r="B848" s="4" t="s">
        <v>1684</v>
      </c>
      <c r="C848" s="4" t="s">
        <v>12</v>
      </c>
      <c r="D848" s="4" t="s">
        <v>111</v>
      </c>
      <c r="E848" s="4" t="s">
        <v>14</v>
      </c>
      <c r="F848" s="5">
        <v>45322</v>
      </c>
      <c r="G848" s="4" t="str">
        <f>IF(WEEKDAY(Table1[[#This Row],[Order_Date]],2)&gt;=6,"Weekend","Weekday")</f>
        <v>Weekday</v>
      </c>
      <c r="H848" s="5" t="str">
        <f>TEXT(Table1[[#This Row],[Order_Date]],"mmmm")</f>
        <v>January</v>
      </c>
      <c r="I848" s="7">
        <f>MONTH(Table1[[#This Row],[Order_Date]])</f>
        <v>1</v>
      </c>
      <c r="J848" s="7">
        <v>1</v>
      </c>
      <c r="K848" s="4">
        <v>1734.67</v>
      </c>
      <c r="L848" s="4">
        <v>5</v>
      </c>
      <c r="M848" s="4">
        <v>1647.94</v>
      </c>
      <c r="N848" s="4">
        <f>(Table1[[#This Row],[Quantity]]*Table1[[#This Row],[Unit_Price]])*(1-Table1[[#This Row],[Discount_%]]/100)</f>
        <v>1647.9365</v>
      </c>
      <c r="O848" s="4">
        <v>1345.21</v>
      </c>
      <c r="P848" s="4">
        <v>302.73</v>
      </c>
      <c r="Q848">
        <f>Table1[[#This Row],[Revenue]]-Table1[[#This Row],[Cost]]</f>
        <v>302.73</v>
      </c>
      <c r="R848" s="6">
        <f>Table1[[#This Row],[Profit]]/Table1[[#This Row],[Revenue]]</f>
        <v>0.18370207653191256</v>
      </c>
    </row>
    <row r="849" spans="1:18" x14ac:dyDescent="0.45">
      <c r="A849" s="1" t="s">
        <v>1685</v>
      </c>
      <c r="B849" s="1" t="s">
        <v>1686</v>
      </c>
      <c r="C849" s="1" t="s">
        <v>2</v>
      </c>
      <c r="D849" s="1" t="s">
        <v>65</v>
      </c>
      <c r="E849" s="1" t="s">
        <v>22</v>
      </c>
      <c r="F849" s="2">
        <v>45325</v>
      </c>
      <c r="G849" s="1" t="str">
        <f>IF(WEEKDAY(Table1[[#This Row],[Order_Date]],2)&gt;=6,"Weekend","Weekday")</f>
        <v>Weekend</v>
      </c>
      <c r="H849" s="2" t="str">
        <f>TEXT(Table1[[#This Row],[Order_Date]],"mmmm")</f>
        <v>February</v>
      </c>
      <c r="I849" s="8">
        <f>MONTH(Table1[[#This Row],[Order_Date]])</f>
        <v>2</v>
      </c>
      <c r="J849" s="8">
        <v>5</v>
      </c>
      <c r="K849" s="1">
        <v>3365.67</v>
      </c>
      <c r="L849" s="1">
        <v>5</v>
      </c>
      <c r="M849" s="1">
        <v>15986.93</v>
      </c>
      <c r="N849" s="1">
        <f>(Table1[[#This Row],[Quantity]]*Table1[[#This Row],[Unit_Price]])*(1-Table1[[#This Row],[Discount_%]]/100)</f>
        <v>15986.932499999997</v>
      </c>
      <c r="O849" s="1">
        <v>12739.13</v>
      </c>
      <c r="P849" s="1">
        <v>3247.8</v>
      </c>
      <c r="Q849">
        <f>Table1[[#This Row],[Revenue]]-Table1[[#This Row],[Cost]]</f>
        <v>3247.8000000000011</v>
      </c>
      <c r="R849" s="6">
        <f>Table1[[#This Row],[Profit]]/Table1[[#This Row],[Revenue]]</f>
        <v>0.20315345097526544</v>
      </c>
    </row>
    <row r="850" spans="1:18" x14ac:dyDescent="0.45">
      <c r="A850" s="4" t="s">
        <v>1687</v>
      </c>
      <c r="B850" s="4" t="s">
        <v>1688</v>
      </c>
      <c r="C850" s="4" t="s">
        <v>7</v>
      </c>
      <c r="D850" s="4" t="s">
        <v>106</v>
      </c>
      <c r="E850" s="4" t="s">
        <v>22</v>
      </c>
      <c r="F850" s="5">
        <v>45937</v>
      </c>
      <c r="G850" s="4" t="str">
        <f>IF(WEEKDAY(Table1[[#This Row],[Order_Date]],2)&gt;=6,"Weekend","Weekday")</f>
        <v>Weekday</v>
      </c>
      <c r="H850" s="5" t="str">
        <f>TEXT(Table1[[#This Row],[Order_Date]],"mmmm")</f>
        <v>October</v>
      </c>
      <c r="I850" s="7">
        <f>MONTH(Table1[[#This Row],[Order_Date]])</f>
        <v>10</v>
      </c>
      <c r="J850" s="7">
        <v>5</v>
      </c>
      <c r="K850" s="4">
        <v>4381.24</v>
      </c>
      <c r="L850" s="4">
        <v>15</v>
      </c>
      <c r="M850" s="4">
        <v>18620.27</v>
      </c>
      <c r="N850" s="4">
        <f>(Table1[[#This Row],[Quantity]]*Table1[[#This Row],[Unit_Price]])*(1-Table1[[#This Row],[Discount_%]]/100)</f>
        <v>18620.269999999997</v>
      </c>
      <c r="O850" s="4">
        <v>14141.88</v>
      </c>
      <c r="P850" s="4">
        <v>4478.3900000000003</v>
      </c>
      <c r="Q850">
        <f>Table1[[#This Row],[Revenue]]-Table1[[#This Row],[Cost]]</f>
        <v>4478.3900000000012</v>
      </c>
      <c r="R850" s="6">
        <f>Table1[[#This Row],[Profit]]/Table1[[#This Row],[Revenue]]</f>
        <v>0.2405115500473409</v>
      </c>
    </row>
    <row r="851" spans="1:18" x14ac:dyDescent="0.45">
      <c r="A851" s="1" t="s">
        <v>1689</v>
      </c>
      <c r="B851" s="1" t="s">
        <v>1690</v>
      </c>
      <c r="C851" s="1" t="s">
        <v>7</v>
      </c>
      <c r="D851" s="1" t="s">
        <v>134</v>
      </c>
      <c r="E851" s="1" t="s">
        <v>14</v>
      </c>
      <c r="F851" s="2">
        <v>45940</v>
      </c>
      <c r="G851" s="1" t="str">
        <f>IF(WEEKDAY(Table1[[#This Row],[Order_Date]],2)&gt;=6,"Weekend","Weekday")</f>
        <v>Weekday</v>
      </c>
      <c r="H851" s="2" t="str">
        <f>TEXT(Table1[[#This Row],[Order_Date]],"mmmm")</f>
        <v>October</v>
      </c>
      <c r="I851" s="8">
        <f>MONTH(Table1[[#This Row],[Order_Date]])</f>
        <v>10</v>
      </c>
      <c r="J851" s="8">
        <v>2</v>
      </c>
      <c r="K851" s="1">
        <v>2547.2199999999998</v>
      </c>
      <c r="L851" s="1">
        <v>15</v>
      </c>
      <c r="M851" s="1">
        <v>4330.2700000000004</v>
      </c>
      <c r="N851" s="1">
        <f>(Table1[[#This Row],[Quantity]]*Table1[[#This Row],[Unit_Price]])*(1-Table1[[#This Row],[Discount_%]]/100)</f>
        <v>4330.2739999999994</v>
      </c>
      <c r="O851" s="1">
        <v>3177.36</v>
      </c>
      <c r="P851" s="1">
        <v>1152.9100000000001</v>
      </c>
      <c r="Q851">
        <f>Table1[[#This Row],[Revenue]]-Table1[[#This Row],[Cost]]</f>
        <v>1152.9100000000003</v>
      </c>
      <c r="R851" s="6">
        <f>Table1[[#This Row],[Profit]]/Table1[[#This Row],[Revenue]]</f>
        <v>0.26624436813408864</v>
      </c>
    </row>
    <row r="852" spans="1:18" x14ac:dyDescent="0.45">
      <c r="A852" s="4" t="s">
        <v>1691</v>
      </c>
      <c r="B852" s="4" t="s">
        <v>1692</v>
      </c>
      <c r="C852" s="4" t="s">
        <v>12</v>
      </c>
      <c r="D852" s="4" t="s">
        <v>38</v>
      </c>
      <c r="E852" s="4" t="s">
        <v>14</v>
      </c>
      <c r="F852" s="5">
        <v>45906</v>
      </c>
      <c r="G852" s="4" t="str">
        <f>IF(WEEKDAY(Table1[[#This Row],[Order_Date]],2)&gt;=6,"Weekend","Weekday")</f>
        <v>Weekend</v>
      </c>
      <c r="H852" s="5" t="str">
        <f>TEXT(Table1[[#This Row],[Order_Date]],"mmmm")</f>
        <v>September</v>
      </c>
      <c r="I852" s="7">
        <f>MONTH(Table1[[#This Row],[Order_Date]])</f>
        <v>9</v>
      </c>
      <c r="J852" s="7">
        <v>5</v>
      </c>
      <c r="K852" s="4">
        <v>3941.54</v>
      </c>
      <c r="L852" s="4">
        <v>10</v>
      </c>
      <c r="M852" s="4">
        <v>17736.93</v>
      </c>
      <c r="N852" s="4">
        <f>(Table1[[#This Row],[Quantity]]*Table1[[#This Row],[Unit_Price]])*(1-Table1[[#This Row],[Discount_%]]/100)</f>
        <v>17736.93</v>
      </c>
      <c r="O852" s="4">
        <v>12501.83</v>
      </c>
      <c r="P852" s="4">
        <v>5235.1000000000004</v>
      </c>
      <c r="Q852">
        <f>Table1[[#This Row],[Revenue]]-Table1[[#This Row],[Cost]]</f>
        <v>5235.1000000000004</v>
      </c>
      <c r="R852" s="6">
        <f>Table1[[#This Row],[Profit]]/Table1[[#This Row],[Revenue]]</f>
        <v>0.29515254330935514</v>
      </c>
    </row>
    <row r="853" spans="1:18" x14ac:dyDescent="0.45">
      <c r="A853" s="1" t="s">
        <v>1693</v>
      </c>
      <c r="B853" s="1" t="s">
        <v>1694</v>
      </c>
      <c r="C853" s="1" t="s">
        <v>12</v>
      </c>
      <c r="D853" s="1" t="s">
        <v>111</v>
      </c>
      <c r="E853" s="1" t="s">
        <v>9</v>
      </c>
      <c r="F853" s="2">
        <v>45338</v>
      </c>
      <c r="G853" s="1" t="str">
        <f>IF(WEEKDAY(Table1[[#This Row],[Order_Date]],2)&gt;=6,"Weekend","Weekday")</f>
        <v>Weekday</v>
      </c>
      <c r="H853" s="2" t="str">
        <f>TEXT(Table1[[#This Row],[Order_Date]],"mmmm")</f>
        <v>February</v>
      </c>
      <c r="I853" s="8">
        <f>MONTH(Table1[[#This Row],[Order_Date]])</f>
        <v>2</v>
      </c>
      <c r="J853" s="8">
        <v>3</v>
      </c>
      <c r="K853" s="1">
        <v>3034.34</v>
      </c>
      <c r="L853" s="1">
        <v>20</v>
      </c>
      <c r="M853" s="1">
        <v>7282.42</v>
      </c>
      <c r="N853" s="1">
        <f>(Table1[[#This Row],[Quantity]]*Table1[[#This Row],[Unit_Price]])*(1-Table1[[#This Row],[Discount_%]]/100)</f>
        <v>7282.4160000000011</v>
      </c>
      <c r="O853" s="1">
        <v>4735.57</v>
      </c>
      <c r="P853" s="1">
        <v>2546.85</v>
      </c>
      <c r="Q853">
        <f>Table1[[#This Row],[Revenue]]-Table1[[#This Row],[Cost]]</f>
        <v>2546.8500000000004</v>
      </c>
      <c r="R853" s="6">
        <f>Table1[[#This Row],[Profit]]/Table1[[#This Row],[Revenue]]</f>
        <v>0.34972577796941123</v>
      </c>
    </row>
    <row r="854" spans="1:18" x14ac:dyDescent="0.45">
      <c r="A854" s="4" t="s">
        <v>1695</v>
      </c>
      <c r="B854" s="4" t="s">
        <v>1696</v>
      </c>
      <c r="C854" s="4" t="s">
        <v>12</v>
      </c>
      <c r="D854" s="4" t="s">
        <v>13</v>
      </c>
      <c r="E854" s="4" t="s">
        <v>14</v>
      </c>
      <c r="F854" s="5">
        <v>45418</v>
      </c>
      <c r="G854" s="4" t="str">
        <f>IF(WEEKDAY(Table1[[#This Row],[Order_Date]],2)&gt;=6,"Weekend","Weekday")</f>
        <v>Weekday</v>
      </c>
      <c r="H854" s="5" t="str">
        <f>TEXT(Table1[[#This Row],[Order_Date]],"mmmm")</f>
        <v>May</v>
      </c>
      <c r="I854" s="7">
        <f>MONTH(Table1[[#This Row],[Order_Date]])</f>
        <v>5</v>
      </c>
      <c r="J854" s="7">
        <v>5</v>
      </c>
      <c r="K854" s="4">
        <v>2400.6799999999998</v>
      </c>
      <c r="L854" s="4">
        <v>5</v>
      </c>
      <c r="M854" s="4">
        <v>11403.23</v>
      </c>
      <c r="N854" s="4">
        <f>(Table1[[#This Row],[Quantity]]*Table1[[#This Row],[Unit_Price]])*(1-Table1[[#This Row],[Discount_%]]/100)</f>
        <v>11403.23</v>
      </c>
      <c r="O854" s="4">
        <v>6922.65</v>
      </c>
      <c r="P854" s="4">
        <v>4480.58</v>
      </c>
      <c r="Q854">
        <f>Table1[[#This Row],[Revenue]]-Table1[[#This Row],[Cost]]</f>
        <v>4480.58</v>
      </c>
      <c r="R854" s="6">
        <f>Table1[[#This Row],[Profit]]/Table1[[#This Row],[Revenue]]</f>
        <v>0.39292200543179434</v>
      </c>
    </row>
    <row r="855" spans="1:18" x14ac:dyDescent="0.45">
      <c r="A855" s="1" t="s">
        <v>1697</v>
      </c>
      <c r="B855" s="1" t="s">
        <v>1698</v>
      </c>
      <c r="C855" s="1" t="s">
        <v>28</v>
      </c>
      <c r="D855" s="1" t="s">
        <v>35</v>
      </c>
      <c r="E855" s="1" t="s">
        <v>22</v>
      </c>
      <c r="F855" s="2">
        <v>45348</v>
      </c>
      <c r="G855" s="1" t="str">
        <f>IF(WEEKDAY(Table1[[#This Row],[Order_Date]],2)&gt;=6,"Weekend","Weekday")</f>
        <v>Weekday</v>
      </c>
      <c r="H855" s="2" t="str">
        <f>TEXT(Table1[[#This Row],[Order_Date]],"mmmm")</f>
        <v>February</v>
      </c>
      <c r="I855" s="8">
        <f>MONTH(Table1[[#This Row],[Order_Date]])</f>
        <v>2</v>
      </c>
      <c r="J855" s="8">
        <v>1</v>
      </c>
      <c r="K855" s="1">
        <v>3845.76</v>
      </c>
      <c r="L855" s="1">
        <v>15</v>
      </c>
      <c r="M855" s="1">
        <v>3268.9</v>
      </c>
      <c r="N855" s="1">
        <f>(Table1[[#This Row],[Quantity]]*Table1[[#This Row],[Unit_Price]])*(1-Table1[[#This Row],[Discount_%]]/100)</f>
        <v>3268.8960000000002</v>
      </c>
      <c r="O855" s="1">
        <v>2296.13</v>
      </c>
      <c r="P855" s="1">
        <v>972.77</v>
      </c>
      <c r="Q855">
        <f>Table1[[#This Row],[Revenue]]-Table1[[#This Row],[Cost]]</f>
        <v>972.77</v>
      </c>
      <c r="R855" s="6">
        <f>Table1[[#This Row],[Profit]]/Table1[[#This Row],[Revenue]]</f>
        <v>0.29758328489706015</v>
      </c>
    </row>
    <row r="856" spans="1:18" x14ac:dyDescent="0.45">
      <c r="A856" s="4" t="s">
        <v>1699</v>
      </c>
      <c r="B856" s="4" t="s">
        <v>1700</v>
      </c>
      <c r="C856" s="4" t="s">
        <v>2</v>
      </c>
      <c r="D856" s="4" t="s">
        <v>82</v>
      </c>
      <c r="E856" s="4" t="s">
        <v>9</v>
      </c>
      <c r="F856" s="5">
        <v>45596</v>
      </c>
      <c r="G856" s="4" t="str">
        <f>IF(WEEKDAY(Table1[[#This Row],[Order_Date]],2)&gt;=6,"Weekend","Weekday")</f>
        <v>Weekday</v>
      </c>
      <c r="H856" s="5" t="str">
        <f>TEXT(Table1[[#This Row],[Order_Date]],"mmmm")</f>
        <v>October</v>
      </c>
      <c r="I856" s="7">
        <f>MONTH(Table1[[#This Row],[Order_Date]])</f>
        <v>10</v>
      </c>
      <c r="J856" s="7">
        <v>1</v>
      </c>
      <c r="K856" s="4">
        <v>4627.7299999999996</v>
      </c>
      <c r="L856" s="4">
        <v>5</v>
      </c>
      <c r="M856" s="4">
        <v>4396.34</v>
      </c>
      <c r="N856" s="4">
        <f>(Table1[[#This Row],[Quantity]]*Table1[[#This Row],[Unit_Price]])*(1-Table1[[#This Row],[Discount_%]]/100)</f>
        <v>4396.343499999999</v>
      </c>
      <c r="O856" s="4">
        <v>2760.77</v>
      </c>
      <c r="P856" s="4">
        <v>1635.57</v>
      </c>
      <c r="Q856">
        <f>Table1[[#This Row],[Revenue]]-Table1[[#This Row],[Cost]]</f>
        <v>1635.5700000000002</v>
      </c>
      <c r="R856" s="6">
        <f>Table1[[#This Row],[Profit]]/Table1[[#This Row],[Revenue]]</f>
        <v>0.3720299157935919</v>
      </c>
    </row>
    <row r="857" spans="1:18" x14ac:dyDescent="0.45">
      <c r="A857" s="1" t="s">
        <v>1701</v>
      </c>
      <c r="B857" s="1" t="s">
        <v>1702</v>
      </c>
      <c r="C857" s="1" t="s">
        <v>7</v>
      </c>
      <c r="D857" s="1" t="s">
        <v>71</v>
      </c>
      <c r="E857" s="1" t="s">
        <v>9</v>
      </c>
      <c r="F857" s="2">
        <v>45609</v>
      </c>
      <c r="G857" s="1" t="str">
        <f>IF(WEEKDAY(Table1[[#This Row],[Order_Date]],2)&gt;=6,"Weekend","Weekday")</f>
        <v>Weekday</v>
      </c>
      <c r="H857" s="2" t="str">
        <f>TEXT(Table1[[#This Row],[Order_Date]],"mmmm")</f>
        <v>November</v>
      </c>
      <c r="I857" s="8">
        <f>MONTH(Table1[[#This Row],[Order_Date]])</f>
        <v>11</v>
      </c>
      <c r="J857" s="8">
        <v>1</v>
      </c>
      <c r="K857" s="1">
        <v>1009.67</v>
      </c>
      <c r="L857" s="1">
        <v>5</v>
      </c>
      <c r="M857" s="1">
        <v>959.19</v>
      </c>
      <c r="N857" s="1">
        <f>(Table1[[#This Row],[Quantity]]*Table1[[#This Row],[Unit_Price]])*(1-Table1[[#This Row],[Discount_%]]/100)</f>
        <v>959.18649999999991</v>
      </c>
      <c r="O857" s="1">
        <v>734.79</v>
      </c>
      <c r="P857" s="1">
        <v>224.4</v>
      </c>
      <c r="Q857">
        <f>Table1[[#This Row],[Revenue]]-Table1[[#This Row],[Cost]]</f>
        <v>224.40000000000009</v>
      </c>
      <c r="R857" s="6">
        <f>Table1[[#This Row],[Profit]]/Table1[[#This Row],[Revenue]]</f>
        <v>0.23394739311293902</v>
      </c>
    </row>
    <row r="858" spans="1:18" x14ac:dyDescent="0.45">
      <c r="A858" s="4" t="s">
        <v>1703</v>
      </c>
      <c r="B858" s="4" t="s">
        <v>1704</v>
      </c>
      <c r="C858" s="4" t="s">
        <v>20</v>
      </c>
      <c r="D858" s="4" t="s">
        <v>57</v>
      </c>
      <c r="E858" s="4" t="s">
        <v>9</v>
      </c>
      <c r="F858" s="5">
        <v>45302</v>
      </c>
      <c r="G858" s="4" t="str">
        <f>IF(WEEKDAY(Table1[[#This Row],[Order_Date]],2)&gt;=6,"Weekend","Weekday")</f>
        <v>Weekday</v>
      </c>
      <c r="H858" s="5" t="str">
        <f>TEXT(Table1[[#This Row],[Order_Date]],"mmmm")</f>
        <v>January</v>
      </c>
      <c r="I858" s="7">
        <f>MONTH(Table1[[#This Row],[Order_Date]])</f>
        <v>1</v>
      </c>
      <c r="J858" s="7">
        <v>4</v>
      </c>
      <c r="K858" s="4">
        <v>2286.39</v>
      </c>
      <c r="L858" s="4">
        <v>10</v>
      </c>
      <c r="M858" s="4">
        <v>8231</v>
      </c>
      <c r="N858" s="4">
        <f>(Table1[[#This Row],[Quantity]]*Table1[[#This Row],[Unit_Price]])*(1-Table1[[#This Row],[Discount_%]]/100)</f>
        <v>8231.003999999999</v>
      </c>
      <c r="O858" s="4">
        <v>6596.83</v>
      </c>
      <c r="P858" s="4">
        <v>1634.17</v>
      </c>
      <c r="Q858">
        <f>Table1[[#This Row],[Revenue]]-Table1[[#This Row],[Cost]]</f>
        <v>1634.17</v>
      </c>
      <c r="R858" s="6">
        <f>Table1[[#This Row],[Profit]]/Table1[[#This Row],[Revenue]]</f>
        <v>0.19853845219292918</v>
      </c>
    </row>
    <row r="859" spans="1:18" x14ac:dyDescent="0.45">
      <c r="A859" s="1" t="s">
        <v>1705</v>
      </c>
      <c r="B859" s="1" t="s">
        <v>1706</v>
      </c>
      <c r="C859" s="1" t="s">
        <v>20</v>
      </c>
      <c r="D859" s="1" t="s">
        <v>21</v>
      </c>
      <c r="E859" s="1" t="s">
        <v>22</v>
      </c>
      <c r="F859" s="2">
        <v>45803</v>
      </c>
      <c r="G859" s="1" t="str">
        <f>IF(WEEKDAY(Table1[[#This Row],[Order_Date]],2)&gt;=6,"Weekend","Weekday")</f>
        <v>Weekday</v>
      </c>
      <c r="H859" s="2" t="str">
        <f>TEXT(Table1[[#This Row],[Order_Date]],"mmmm")</f>
        <v>May</v>
      </c>
      <c r="I859" s="8">
        <f>MONTH(Table1[[#This Row],[Order_Date]])</f>
        <v>5</v>
      </c>
      <c r="J859" s="8">
        <v>4</v>
      </c>
      <c r="K859" s="1">
        <v>1324.79</v>
      </c>
      <c r="L859" s="1">
        <v>5</v>
      </c>
      <c r="M859" s="1">
        <v>5034.2</v>
      </c>
      <c r="N859" s="1">
        <f>(Table1[[#This Row],[Quantity]]*Table1[[#This Row],[Unit_Price]])*(1-Table1[[#This Row],[Discount_%]]/100)</f>
        <v>5034.2019999999993</v>
      </c>
      <c r="O859" s="1">
        <v>3668.68</v>
      </c>
      <c r="P859" s="1">
        <v>1365.52</v>
      </c>
      <c r="Q859">
        <f>Table1[[#This Row],[Revenue]]-Table1[[#This Row],[Cost]]</f>
        <v>1365.52</v>
      </c>
      <c r="R859" s="6">
        <f>Table1[[#This Row],[Profit]]/Table1[[#This Row],[Revenue]]</f>
        <v>0.2712486591712685</v>
      </c>
    </row>
    <row r="860" spans="1:18" x14ac:dyDescent="0.45">
      <c r="A860" s="4" t="s">
        <v>1707</v>
      </c>
      <c r="B860" s="4" t="s">
        <v>1708</v>
      </c>
      <c r="C860" s="4" t="s">
        <v>20</v>
      </c>
      <c r="D860" s="4" t="s">
        <v>103</v>
      </c>
      <c r="E860" s="4" t="s">
        <v>14</v>
      </c>
      <c r="F860" s="5">
        <v>45884</v>
      </c>
      <c r="G860" s="4" t="str">
        <f>IF(WEEKDAY(Table1[[#This Row],[Order_Date]],2)&gt;=6,"Weekend","Weekday")</f>
        <v>Weekday</v>
      </c>
      <c r="H860" s="5" t="str">
        <f>TEXT(Table1[[#This Row],[Order_Date]],"mmmm")</f>
        <v>August</v>
      </c>
      <c r="I860" s="7">
        <f>MONTH(Table1[[#This Row],[Order_Date]])</f>
        <v>8</v>
      </c>
      <c r="J860" s="7">
        <v>1</v>
      </c>
      <c r="K860" s="4">
        <v>1848.74</v>
      </c>
      <c r="L860" s="4">
        <v>15</v>
      </c>
      <c r="M860" s="4">
        <v>1571.43</v>
      </c>
      <c r="N860" s="4">
        <f>(Table1[[#This Row],[Quantity]]*Table1[[#This Row],[Unit_Price]])*(1-Table1[[#This Row],[Discount_%]]/100)</f>
        <v>1571.4289999999999</v>
      </c>
      <c r="O860" s="4">
        <v>1081.8499999999999</v>
      </c>
      <c r="P860" s="4">
        <v>489.58</v>
      </c>
      <c r="Q860">
        <f>Table1[[#This Row],[Revenue]]-Table1[[#This Row],[Cost]]</f>
        <v>489.58000000000015</v>
      </c>
      <c r="R860" s="6">
        <f>Table1[[#This Row],[Profit]]/Table1[[#This Row],[Revenue]]</f>
        <v>0.31155062586306737</v>
      </c>
    </row>
    <row r="861" spans="1:18" x14ac:dyDescent="0.45">
      <c r="A861" s="1" t="s">
        <v>1709</v>
      </c>
      <c r="B861" s="1" t="s">
        <v>1710</v>
      </c>
      <c r="C861" s="1" t="s">
        <v>28</v>
      </c>
      <c r="D861" s="1" t="s">
        <v>137</v>
      </c>
      <c r="E861" s="1" t="s">
        <v>9</v>
      </c>
      <c r="F861" s="2">
        <v>45646</v>
      </c>
      <c r="G861" s="1" t="str">
        <f>IF(WEEKDAY(Table1[[#This Row],[Order_Date]],2)&gt;=6,"Weekend","Weekday")</f>
        <v>Weekday</v>
      </c>
      <c r="H861" s="2" t="str">
        <f>TEXT(Table1[[#This Row],[Order_Date]],"mmmm")</f>
        <v>December</v>
      </c>
      <c r="I861" s="8">
        <f>MONTH(Table1[[#This Row],[Order_Date]])</f>
        <v>12</v>
      </c>
      <c r="J861" s="8">
        <v>1</v>
      </c>
      <c r="K861" s="1">
        <v>4157.7700000000004</v>
      </c>
      <c r="L861" s="1">
        <v>0</v>
      </c>
      <c r="M861" s="1">
        <v>4157.7700000000004</v>
      </c>
      <c r="N861" s="1">
        <f>(Table1[[#This Row],[Quantity]]*Table1[[#This Row],[Unit_Price]])*(1-Table1[[#This Row],[Discount_%]]/100)</f>
        <v>4157.7700000000004</v>
      </c>
      <c r="O861" s="1">
        <v>2719.24</v>
      </c>
      <c r="P861" s="1">
        <v>1438.53</v>
      </c>
      <c r="Q861">
        <f>Table1[[#This Row],[Revenue]]-Table1[[#This Row],[Cost]]</f>
        <v>1438.5300000000007</v>
      </c>
      <c r="R861" s="6">
        <f>Table1[[#This Row],[Profit]]/Table1[[#This Row],[Revenue]]</f>
        <v>0.3459859491987291</v>
      </c>
    </row>
    <row r="862" spans="1:18" x14ac:dyDescent="0.45">
      <c r="A862" s="4" t="s">
        <v>1711</v>
      </c>
      <c r="B862" s="4" t="s">
        <v>1712</v>
      </c>
      <c r="C862" s="4" t="s">
        <v>20</v>
      </c>
      <c r="D862" s="4" t="s">
        <v>103</v>
      </c>
      <c r="E862" s="4" t="s">
        <v>9</v>
      </c>
      <c r="F862" s="5">
        <v>45903</v>
      </c>
      <c r="G862" s="4" t="str">
        <f>IF(WEEKDAY(Table1[[#This Row],[Order_Date]],2)&gt;=6,"Weekend","Weekday")</f>
        <v>Weekday</v>
      </c>
      <c r="H862" s="5" t="str">
        <f>TEXT(Table1[[#This Row],[Order_Date]],"mmmm")</f>
        <v>September</v>
      </c>
      <c r="I862" s="7">
        <f>MONTH(Table1[[#This Row],[Order_Date]])</f>
        <v>9</v>
      </c>
      <c r="J862" s="7">
        <v>5</v>
      </c>
      <c r="K862" s="4">
        <v>1701.04</v>
      </c>
      <c r="L862" s="4">
        <v>0</v>
      </c>
      <c r="M862" s="4">
        <v>8505.2000000000007</v>
      </c>
      <c r="N862" s="4">
        <f>(Table1[[#This Row],[Quantity]]*Table1[[#This Row],[Unit_Price]])*(1-Table1[[#This Row],[Discount_%]]/100)</f>
        <v>8505.2000000000007</v>
      </c>
      <c r="O862" s="4">
        <v>5856.73</v>
      </c>
      <c r="P862" s="4">
        <v>2648.47</v>
      </c>
      <c r="Q862">
        <f>Table1[[#This Row],[Revenue]]-Table1[[#This Row],[Cost]]</f>
        <v>2648.4700000000012</v>
      </c>
      <c r="R862" s="6">
        <f>Table1[[#This Row],[Profit]]/Table1[[#This Row],[Revenue]]</f>
        <v>0.3113942058975685</v>
      </c>
    </row>
    <row r="863" spans="1:18" x14ac:dyDescent="0.45">
      <c r="A863" s="1" t="s">
        <v>1713</v>
      </c>
      <c r="B863" s="1" t="s">
        <v>1714</v>
      </c>
      <c r="C863" s="1" t="s">
        <v>7</v>
      </c>
      <c r="D863" s="1" t="s">
        <v>106</v>
      </c>
      <c r="E863" s="1" t="s">
        <v>9</v>
      </c>
      <c r="F863" s="2">
        <v>45344</v>
      </c>
      <c r="G863" s="1" t="str">
        <f>IF(WEEKDAY(Table1[[#This Row],[Order_Date]],2)&gt;=6,"Weekend","Weekday")</f>
        <v>Weekday</v>
      </c>
      <c r="H863" s="2" t="str">
        <f>TEXT(Table1[[#This Row],[Order_Date]],"mmmm")</f>
        <v>February</v>
      </c>
      <c r="I863" s="8">
        <f>MONTH(Table1[[#This Row],[Order_Date]])</f>
        <v>2</v>
      </c>
      <c r="J863" s="8">
        <v>1</v>
      </c>
      <c r="K863" s="1">
        <v>1661.18</v>
      </c>
      <c r="L863" s="1">
        <v>20</v>
      </c>
      <c r="M863" s="1">
        <v>1328.94</v>
      </c>
      <c r="N863" s="1">
        <f>(Table1[[#This Row],[Quantity]]*Table1[[#This Row],[Unit_Price]])*(1-Table1[[#This Row],[Discount_%]]/100)</f>
        <v>1328.9440000000002</v>
      </c>
      <c r="O863" s="1">
        <v>1097.56</v>
      </c>
      <c r="P863" s="1">
        <v>231.38</v>
      </c>
      <c r="Q863">
        <f>Table1[[#This Row],[Revenue]]-Table1[[#This Row],[Cost]]</f>
        <v>231.38000000000011</v>
      </c>
      <c r="R863" s="6">
        <f>Table1[[#This Row],[Profit]]/Table1[[#This Row],[Revenue]]</f>
        <v>0.1741086881273797</v>
      </c>
    </row>
    <row r="864" spans="1:18" x14ac:dyDescent="0.45">
      <c r="A864" s="4" t="s">
        <v>1715</v>
      </c>
      <c r="B864" s="4" t="s">
        <v>1716</v>
      </c>
      <c r="C864" s="4" t="s">
        <v>7</v>
      </c>
      <c r="D864" s="4" t="s">
        <v>8</v>
      </c>
      <c r="E864" s="4" t="s">
        <v>4</v>
      </c>
      <c r="F864" s="5">
        <v>45523</v>
      </c>
      <c r="G864" s="4" t="str">
        <f>IF(WEEKDAY(Table1[[#This Row],[Order_Date]],2)&gt;=6,"Weekend","Weekday")</f>
        <v>Weekday</v>
      </c>
      <c r="H864" s="5" t="str">
        <f>TEXT(Table1[[#This Row],[Order_Date]],"mmmm")</f>
        <v>August</v>
      </c>
      <c r="I864" s="7">
        <f>MONTH(Table1[[#This Row],[Order_Date]])</f>
        <v>8</v>
      </c>
      <c r="J864" s="7">
        <v>3</v>
      </c>
      <c r="K864" s="4">
        <v>4161.47</v>
      </c>
      <c r="L864" s="4">
        <v>15</v>
      </c>
      <c r="M864" s="4">
        <v>10611.75</v>
      </c>
      <c r="N864" s="4">
        <f>(Table1[[#This Row],[Quantity]]*Table1[[#This Row],[Unit_Price]])*(1-Table1[[#This Row],[Discount_%]]/100)</f>
        <v>10611.7485</v>
      </c>
      <c r="O864" s="4">
        <v>7292.63</v>
      </c>
      <c r="P864" s="4">
        <v>3319.12</v>
      </c>
      <c r="Q864">
        <f>Table1[[#This Row],[Revenue]]-Table1[[#This Row],[Cost]]</f>
        <v>3319.12</v>
      </c>
      <c r="R864" s="6">
        <f>Table1[[#This Row],[Profit]]/Table1[[#This Row],[Revenue]]</f>
        <v>0.31277781704242935</v>
      </c>
    </row>
    <row r="865" spans="1:18" x14ac:dyDescent="0.45">
      <c r="A865" s="1" t="s">
        <v>1717</v>
      </c>
      <c r="B865" s="1" t="s">
        <v>1718</v>
      </c>
      <c r="C865" s="1" t="s">
        <v>20</v>
      </c>
      <c r="D865" s="1" t="s">
        <v>25</v>
      </c>
      <c r="E865" s="1" t="s">
        <v>9</v>
      </c>
      <c r="F865" s="2">
        <v>45413</v>
      </c>
      <c r="G865" s="1" t="str">
        <f>IF(WEEKDAY(Table1[[#This Row],[Order_Date]],2)&gt;=6,"Weekend","Weekday")</f>
        <v>Weekday</v>
      </c>
      <c r="H865" s="2" t="str">
        <f>TEXT(Table1[[#This Row],[Order_Date]],"mmmm")</f>
        <v>May</v>
      </c>
      <c r="I865" s="8">
        <f>MONTH(Table1[[#This Row],[Order_Date]])</f>
        <v>5</v>
      </c>
      <c r="J865" s="8">
        <v>5</v>
      </c>
      <c r="K865" s="1">
        <v>3417.01</v>
      </c>
      <c r="L865" s="1">
        <v>20</v>
      </c>
      <c r="M865" s="1">
        <v>13668.04</v>
      </c>
      <c r="N865" s="1">
        <f>(Table1[[#This Row],[Quantity]]*Table1[[#This Row],[Unit_Price]])*(1-Table1[[#This Row],[Discount_%]]/100)</f>
        <v>13668.040000000003</v>
      </c>
      <c r="O865" s="1">
        <v>11063.97</v>
      </c>
      <c r="P865" s="1">
        <v>2604.0700000000002</v>
      </c>
      <c r="Q865">
        <f>Table1[[#This Row],[Revenue]]-Table1[[#This Row],[Cost]]</f>
        <v>2604.0700000000015</v>
      </c>
      <c r="R865" s="6">
        <f>Table1[[#This Row],[Profit]]/Table1[[#This Row],[Revenue]]</f>
        <v>0.19052256212302568</v>
      </c>
    </row>
    <row r="866" spans="1:18" x14ac:dyDescent="0.45">
      <c r="A866" s="4" t="s">
        <v>1719</v>
      </c>
      <c r="B866" s="4" t="s">
        <v>1720</v>
      </c>
      <c r="C866" s="4" t="s">
        <v>2</v>
      </c>
      <c r="D866" s="4" t="s">
        <v>82</v>
      </c>
      <c r="E866" s="4" t="s">
        <v>14</v>
      </c>
      <c r="F866" s="5">
        <v>45747</v>
      </c>
      <c r="G866" s="4" t="str">
        <f>IF(WEEKDAY(Table1[[#This Row],[Order_Date]],2)&gt;=6,"Weekend","Weekday")</f>
        <v>Weekday</v>
      </c>
      <c r="H866" s="5" t="str">
        <f>TEXT(Table1[[#This Row],[Order_Date]],"mmmm")</f>
        <v>March</v>
      </c>
      <c r="I866" s="7">
        <f>MONTH(Table1[[#This Row],[Order_Date]])</f>
        <v>3</v>
      </c>
      <c r="J866" s="7">
        <v>3</v>
      </c>
      <c r="K866" s="4">
        <v>2131.13</v>
      </c>
      <c r="L866" s="4">
        <v>10</v>
      </c>
      <c r="M866" s="4">
        <v>5754.05</v>
      </c>
      <c r="N866" s="4">
        <f>(Table1[[#This Row],[Quantity]]*Table1[[#This Row],[Unit_Price]])*(1-Table1[[#This Row],[Discount_%]]/100)</f>
        <v>5754.0510000000004</v>
      </c>
      <c r="O866" s="4">
        <v>3471.49</v>
      </c>
      <c r="P866" s="4">
        <v>2282.56</v>
      </c>
      <c r="Q866">
        <f>Table1[[#This Row],[Revenue]]-Table1[[#This Row],[Cost]]</f>
        <v>2282.5600000000004</v>
      </c>
      <c r="R866" s="6">
        <f>Table1[[#This Row],[Profit]]/Table1[[#This Row],[Revenue]]</f>
        <v>0.39668755050790311</v>
      </c>
    </row>
    <row r="867" spans="1:18" x14ac:dyDescent="0.45">
      <c r="A867" s="1" t="s">
        <v>1721</v>
      </c>
      <c r="B867" s="1" t="s">
        <v>1722</v>
      </c>
      <c r="C867" s="1" t="s">
        <v>28</v>
      </c>
      <c r="D867" s="1" t="s">
        <v>137</v>
      </c>
      <c r="E867" s="1" t="s">
        <v>22</v>
      </c>
      <c r="F867" s="2">
        <v>45407</v>
      </c>
      <c r="G867" s="1" t="str">
        <f>IF(WEEKDAY(Table1[[#This Row],[Order_Date]],2)&gt;=6,"Weekend","Weekday")</f>
        <v>Weekday</v>
      </c>
      <c r="H867" s="2" t="str">
        <f>TEXT(Table1[[#This Row],[Order_Date]],"mmmm")</f>
        <v>April</v>
      </c>
      <c r="I867" s="8">
        <f>MONTH(Table1[[#This Row],[Order_Date]])</f>
        <v>4</v>
      </c>
      <c r="J867" s="8">
        <v>5</v>
      </c>
      <c r="K867" s="1">
        <v>3637.45</v>
      </c>
      <c r="L867" s="1">
        <v>5</v>
      </c>
      <c r="M867" s="1">
        <v>17277.89</v>
      </c>
      <c r="N867" s="1">
        <f>(Table1[[#This Row],[Quantity]]*Table1[[#This Row],[Unit_Price]])*(1-Table1[[#This Row],[Discount_%]]/100)</f>
        <v>17277.887500000001</v>
      </c>
      <c r="O867" s="1">
        <v>12028.88</v>
      </c>
      <c r="P867" s="1">
        <v>5249.01</v>
      </c>
      <c r="Q867">
        <f>Table1[[#This Row],[Revenue]]-Table1[[#This Row],[Cost]]</f>
        <v>5249.01</v>
      </c>
      <c r="R867" s="6">
        <f>Table1[[#This Row],[Profit]]/Table1[[#This Row],[Revenue]]</f>
        <v>0.30379924863510532</v>
      </c>
    </row>
    <row r="868" spans="1:18" x14ac:dyDescent="0.45">
      <c r="A868" s="4" t="s">
        <v>1723</v>
      </c>
      <c r="B868" s="4" t="s">
        <v>1724</v>
      </c>
      <c r="C868" s="4" t="s">
        <v>2</v>
      </c>
      <c r="D868" s="4" t="s">
        <v>17</v>
      </c>
      <c r="E868" s="4" t="s">
        <v>14</v>
      </c>
      <c r="F868" s="5">
        <v>45508</v>
      </c>
      <c r="G868" s="4" t="str">
        <f>IF(WEEKDAY(Table1[[#This Row],[Order_Date]],2)&gt;=6,"Weekend","Weekday")</f>
        <v>Weekend</v>
      </c>
      <c r="H868" s="5" t="str">
        <f>TEXT(Table1[[#This Row],[Order_Date]],"mmmm")</f>
        <v>August</v>
      </c>
      <c r="I868" s="7">
        <f>MONTH(Table1[[#This Row],[Order_Date]])</f>
        <v>8</v>
      </c>
      <c r="J868" s="7">
        <v>5</v>
      </c>
      <c r="K868" s="4">
        <v>909.89</v>
      </c>
      <c r="L868" s="4">
        <v>20</v>
      </c>
      <c r="M868" s="4">
        <v>3639.56</v>
      </c>
      <c r="N868" s="4">
        <f>(Table1[[#This Row],[Quantity]]*Table1[[#This Row],[Unit_Price]])*(1-Table1[[#This Row],[Discount_%]]/100)</f>
        <v>3639.56</v>
      </c>
      <c r="O868" s="4">
        <v>2185.5500000000002</v>
      </c>
      <c r="P868" s="4">
        <v>1454.01</v>
      </c>
      <c r="Q868">
        <f>Table1[[#This Row],[Revenue]]-Table1[[#This Row],[Cost]]</f>
        <v>1454.0099999999998</v>
      </c>
      <c r="R868" s="6">
        <f>Table1[[#This Row],[Profit]]/Table1[[#This Row],[Revenue]]</f>
        <v>0.39950158810405656</v>
      </c>
    </row>
    <row r="869" spans="1:18" x14ac:dyDescent="0.45">
      <c r="A869" s="1" t="s">
        <v>1725</v>
      </c>
      <c r="B869" s="1" t="s">
        <v>486</v>
      </c>
      <c r="C869" s="1" t="s">
        <v>12</v>
      </c>
      <c r="D869" s="1" t="s">
        <v>13</v>
      </c>
      <c r="E869" s="1" t="s">
        <v>14</v>
      </c>
      <c r="F869" s="2">
        <v>45691</v>
      </c>
      <c r="G869" s="1" t="str">
        <f>IF(WEEKDAY(Table1[[#This Row],[Order_Date]],2)&gt;=6,"Weekend","Weekday")</f>
        <v>Weekday</v>
      </c>
      <c r="H869" s="2" t="str">
        <f>TEXT(Table1[[#This Row],[Order_Date]],"mmmm")</f>
        <v>February</v>
      </c>
      <c r="I869" s="8">
        <f>MONTH(Table1[[#This Row],[Order_Date]])</f>
        <v>2</v>
      </c>
      <c r="J869" s="8">
        <v>5</v>
      </c>
      <c r="K869" s="1">
        <v>3688.77</v>
      </c>
      <c r="L869" s="1">
        <v>15</v>
      </c>
      <c r="M869" s="1">
        <v>15677.27</v>
      </c>
      <c r="N869" s="1">
        <f>(Table1[[#This Row],[Quantity]]*Table1[[#This Row],[Unit_Price]])*(1-Table1[[#This Row],[Discount_%]]/100)</f>
        <v>15677.272499999999</v>
      </c>
      <c r="O869" s="1">
        <v>11424.55</v>
      </c>
      <c r="P869" s="1">
        <v>4252.72</v>
      </c>
      <c r="Q869">
        <f>Table1[[#This Row],[Revenue]]-Table1[[#This Row],[Cost]]</f>
        <v>4252.7200000000012</v>
      </c>
      <c r="R869" s="6">
        <f>Table1[[#This Row],[Profit]]/Table1[[#This Row],[Revenue]]</f>
        <v>0.27126661721077716</v>
      </c>
    </row>
    <row r="870" spans="1:18" x14ac:dyDescent="0.45">
      <c r="A870" s="4" t="s">
        <v>1726</v>
      </c>
      <c r="B870" s="4" t="s">
        <v>1727</v>
      </c>
      <c r="C870" s="4" t="s">
        <v>20</v>
      </c>
      <c r="D870" s="4" t="s">
        <v>103</v>
      </c>
      <c r="E870" s="4" t="s">
        <v>9</v>
      </c>
      <c r="F870" s="5">
        <v>45589</v>
      </c>
      <c r="G870" s="4" t="str">
        <f>IF(WEEKDAY(Table1[[#This Row],[Order_Date]],2)&gt;=6,"Weekend","Weekday")</f>
        <v>Weekday</v>
      </c>
      <c r="H870" s="5" t="str">
        <f>TEXT(Table1[[#This Row],[Order_Date]],"mmmm")</f>
        <v>October</v>
      </c>
      <c r="I870" s="7">
        <f>MONTH(Table1[[#This Row],[Order_Date]])</f>
        <v>10</v>
      </c>
      <c r="J870" s="7">
        <v>1</v>
      </c>
      <c r="K870" s="4">
        <v>1791.63</v>
      </c>
      <c r="L870" s="4">
        <v>15</v>
      </c>
      <c r="M870" s="4">
        <v>1522.89</v>
      </c>
      <c r="N870" s="4">
        <f>(Table1[[#This Row],[Quantity]]*Table1[[#This Row],[Unit_Price]])*(1-Table1[[#This Row],[Discount_%]]/100)</f>
        <v>1522.8855000000001</v>
      </c>
      <c r="O870" s="4">
        <v>1071.43</v>
      </c>
      <c r="P870" s="4">
        <v>451.46</v>
      </c>
      <c r="Q870">
        <f>Table1[[#This Row],[Revenue]]-Table1[[#This Row],[Cost]]</f>
        <v>451.46000000000004</v>
      </c>
      <c r="R870" s="6">
        <f>Table1[[#This Row],[Profit]]/Table1[[#This Row],[Revenue]]</f>
        <v>0.29644951375345557</v>
      </c>
    </row>
    <row r="871" spans="1:18" x14ac:dyDescent="0.45">
      <c r="A871" s="1" t="s">
        <v>1728</v>
      </c>
      <c r="B871" s="1" t="s">
        <v>235</v>
      </c>
      <c r="C871" s="1" t="s">
        <v>7</v>
      </c>
      <c r="D871" s="1" t="s">
        <v>8</v>
      </c>
      <c r="E871" s="1" t="s">
        <v>22</v>
      </c>
      <c r="F871" s="2">
        <v>45563</v>
      </c>
      <c r="G871" s="1" t="str">
        <f>IF(WEEKDAY(Table1[[#This Row],[Order_Date]],2)&gt;=6,"Weekend","Weekday")</f>
        <v>Weekend</v>
      </c>
      <c r="H871" s="2" t="str">
        <f>TEXT(Table1[[#This Row],[Order_Date]],"mmmm")</f>
        <v>September</v>
      </c>
      <c r="I871" s="8">
        <f>MONTH(Table1[[#This Row],[Order_Date]])</f>
        <v>9</v>
      </c>
      <c r="J871" s="8">
        <v>3</v>
      </c>
      <c r="K871" s="1">
        <v>1283.53</v>
      </c>
      <c r="L871" s="1">
        <v>10</v>
      </c>
      <c r="M871" s="1">
        <v>3465.53</v>
      </c>
      <c r="N871" s="1">
        <f>(Table1[[#This Row],[Quantity]]*Table1[[#This Row],[Unit_Price]])*(1-Table1[[#This Row],[Discount_%]]/100)</f>
        <v>3465.5310000000004</v>
      </c>
      <c r="O871" s="1">
        <v>2386.25</v>
      </c>
      <c r="P871" s="1">
        <v>1079.28</v>
      </c>
      <c r="Q871">
        <f>Table1[[#This Row],[Revenue]]-Table1[[#This Row],[Cost]]</f>
        <v>1079.2800000000002</v>
      </c>
      <c r="R871" s="6">
        <f>Table1[[#This Row],[Profit]]/Table1[[#This Row],[Revenue]]</f>
        <v>0.3114328832819222</v>
      </c>
    </row>
    <row r="872" spans="1:18" x14ac:dyDescent="0.45">
      <c r="A872" s="4" t="s">
        <v>1729</v>
      </c>
      <c r="B872" s="4" t="s">
        <v>1730</v>
      </c>
      <c r="C872" s="4" t="s">
        <v>7</v>
      </c>
      <c r="D872" s="4" t="s">
        <v>134</v>
      </c>
      <c r="E872" s="4" t="s">
        <v>9</v>
      </c>
      <c r="F872" s="5">
        <v>45606</v>
      </c>
      <c r="G872" s="4" t="str">
        <f>IF(WEEKDAY(Table1[[#This Row],[Order_Date]],2)&gt;=6,"Weekend","Weekday")</f>
        <v>Weekend</v>
      </c>
      <c r="H872" s="5" t="str">
        <f>TEXT(Table1[[#This Row],[Order_Date]],"mmmm")</f>
        <v>November</v>
      </c>
      <c r="I872" s="7">
        <f>MONTH(Table1[[#This Row],[Order_Date]])</f>
        <v>11</v>
      </c>
      <c r="J872" s="7">
        <v>4</v>
      </c>
      <c r="K872" s="4">
        <v>680.23</v>
      </c>
      <c r="L872" s="4">
        <v>15</v>
      </c>
      <c r="M872" s="4">
        <v>2312.7800000000002</v>
      </c>
      <c r="N872" s="4">
        <f>(Table1[[#This Row],[Quantity]]*Table1[[#This Row],[Unit_Price]])*(1-Table1[[#This Row],[Discount_%]]/100)</f>
        <v>2312.7820000000002</v>
      </c>
      <c r="O872" s="4">
        <v>1510.18</v>
      </c>
      <c r="P872" s="4">
        <v>802.6</v>
      </c>
      <c r="Q872">
        <f>Table1[[#This Row],[Revenue]]-Table1[[#This Row],[Cost]]</f>
        <v>802.60000000000014</v>
      </c>
      <c r="R872" s="6">
        <f>Table1[[#This Row],[Profit]]/Table1[[#This Row],[Revenue]]</f>
        <v>0.347028251714387</v>
      </c>
    </row>
    <row r="873" spans="1:18" x14ac:dyDescent="0.45">
      <c r="A873" s="1" t="s">
        <v>1731</v>
      </c>
      <c r="B873" s="1" t="s">
        <v>1732</v>
      </c>
      <c r="C873" s="1" t="s">
        <v>28</v>
      </c>
      <c r="D873" s="1" t="s">
        <v>35</v>
      </c>
      <c r="E873" s="1" t="s">
        <v>14</v>
      </c>
      <c r="F873" s="2">
        <v>45975</v>
      </c>
      <c r="G873" s="1" t="str">
        <f>IF(WEEKDAY(Table1[[#This Row],[Order_Date]],2)&gt;=6,"Weekend","Weekday")</f>
        <v>Weekday</v>
      </c>
      <c r="H873" s="2" t="str">
        <f>TEXT(Table1[[#This Row],[Order_Date]],"mmmm")</f>
        <v>November</v>
      </c>
      <c r="I873" s="8">
        <f>MONTH(Table1[[#This Row],[Order_Date]])</f>
        <v>11</v>
      </c>
      <c r="J873" s="8">
        <v>3</v>
      </c>
      <c r="K873" s="1">
        <v>1744.8</v>
      </c>
      <c r="L873" s="1">
        <v>15</v>
      </c>
      <c r="M873" s="1">
        <v>4449.24</v>
      </c>
      <c r="N873" s="1">
        <f>(Table1[[#This Row],[Quantity]]*Table1[[#This Row],[Unit_Price]])*(1-Table1[[#This Row],[Discount_%]]/100)</f>
        <v>4449.24</v>
      </c>
      <c r="O873" s="1">
        <v>3503.1</v>
      </c>
      <c r="P873" s="1">
        <v>946.14</v>
      </c>
      <c r="Q873">
        <f>Table1[[#This Row],[Revenue]]-Table1[[#This Row],[Cost]]</f>
        <v>946.13999999999987</v>
      </c>
      <c r="R873" s="6">
        <f>Table1[[#This Row],[Profit]]/Table1[[#This Row],[Revenue]]</f>
        <v>0.21265204843973354</v>
      </c>
    </row>
    <row r="874" spans="1:18" x14ac:dyDescent="0.45">
      <c r="A874" s="4" t="s">
        <v>1733</v>
      </c>
      <c r="B874" s="4" t="s">
        <v>1734</v>
      </c>
      <c r="C874" s="4" t="s">
        <v>12</v>
      </c>
      <c r="D874" s="4" t="s">
        <v>41</v>
      </c>
      <c r="E874" s="4" t="s">
        <v>9</v>
      </c>
      <c r="F874" s="5">
        <v>45970</v>
      </c>
      <c r="G874" s="4" t="str">
        <f>IF(WEEKDAY(Table1[[#This Row],[Order_Date]],2)&gt;=6,"Weekend","Weekday")</f>
        <v>Weekend</v>
      </c>
      <c r="H874" s="5" t="str">
        <f>TEXT(Table1[[#This Row],[Order_Date]],"mmmm")</f>
        <v>November</v>
      </c>
      <c r="I874" s="7">
        <f>MONTH(Table1[[#This Row],[Order_Date]])</f>
        <v>11</v>
      </c>
      <c r="J874" s="7">
        <v>3</v>
      </c>
      <c r="K874" s="4">
        <v>2828.7</v>
      </c>
      <c r="L874" s="4">
        <v>20</v>
      </c>
      <c r="M874" s="4">
        <v>6788.88</v>
      </c>
      <c r="N874" s="4">
        <f>(Table1[[#This Row],[Quantity]]*Table1[[#This Row],[Unit_Price]])*(1-Table1[[#This Row],[Discount_%]]/100)</f>
        <v>6788.8799999999992</v>
      </c>
      <c r="O874" s="4">
        <v>4778.99</v>
      </c>
      <c r="P874" s="4">
        <v>2009.89</v>
      </c>
      <c r="Q874">
        <f>Table1[[#This Row],[Revenue]]-Table1[[#This Row],[Cost]]</f>
        <v>2009.8900000000003</v>
      </c>
      <c r="R874" s="6">
        <f>Table1[[#This Row],[Profit]]/Table1[[#This Row],[Revenue]]</f>
        <v>0.29605619778225573</v>
      </c>
    </row>
    <row r="875" spans="1:18" x14ac:dyDescent="0.45">
      <c r="A875" s="1" t="s">
        <v>1735</v>
      </c>
      <c r="B875" s="1" t="s">
        <v>1736</v>
      </c>
      <c r="C875" s="1" t="s">
        <v>20</v>
      </c>
      <c r="D875" s="1" t="s">
        <v>21</v>
      </c>
      <c r="E875" s="1" t="s">
        <v>9</v>
      </c>
      <c r="F875" s="2">
        <v>45539</v>
      </c>
      <c r="G875" s="1" t="str">
        <f>IF(WEEKDAY(Table1[[#This Row],[Order_Date]],2)&gt;=6,"Weekend","Weekday")</f>
        <v>Weekday</v>
      </c>
      <c r="H875" s="2" t="str">
        <f>TEXT(Table1[[#This Row],[Order_Date]],"mmmm")</f>
        <v>September</v>
      </c>
      <c r="I875" s="8">
        <f>MONTH(Table1[[#This Row],[Order_Date]])</f>
        <v>9</v>
      </c>
      <c r="J875" s="8">
        <v>1</v>
      </c>
      <c r="K875" s="1">
        <v>2750.43</v>
      </c>
      <c r="L875" s="1">
        <v>0</v>
      </c>
      <c r="M875" s="1">
        <v>2750.43</v>
      </c>
      <c r="N875" s="1">
        <f>(Table1[[#This Row],[Quantity]]*Table1[[#This Row],[Unit_Price]])*(1-Table1[[#This Row],[Discount_%]]/100)</f>
        <v>2750.43</v>
      </c>
      <c r="O875" s="1">
        <v>2129.13</v>
      </c>
      <c r="P875" s="1">
        <v>621.29999999999995</v>
      </c>
      <c r="Q875">
        <f>Table1[[#This Row],[Revenue]]-Table1[[#This Row],[Cost]]</f>
        <v>621.29999999999973</v>
      </c>
      <c r="R875" s="6">
        <f>Table1[[#This Row],[Profit]]/Table1[[#This Row],[Revenue]]</f>
        <v>0.22589195144032023</v>
      </c>
    </row>
    <row r="876" spans="1:18" x14ac:dyDescent="0.45">
      <c r="A876" s="4" t="s">
        <v>1737</v>
      </c>
      <c r="B876" s="4" t="s">
        <v>1738</v>
      </c>
      <c r="C876" s="4" t="s">
        <v>7</v>
      </c>
      <c r="D876" s="4" t="s">
        <v>46</v>
      </c>
      <c r="E876" s="4" t="s">
        <v>9</v>
      </c>
      <c r="F876" s="5">
        <v>45980</v>
      </c>
      <c r="G876" s="4" t="str">
        <f>IF(WEEKDAY(Table1[[#This Row],[Order_Date]],2)&gt;=6,"Weekend","Weekday")</f>
        <v>Weekday</v>
      </c>
      <c r="H876" s="5" t="str">
        <f>TEXT(Table1[[#This Row],[Order_Date]],"mmmm")</f>
        <v>November</v>
      </c>
      <c r="I876" s="7">
        <f>MONTH(Table1[[#This Row],[Order_Date]])</f>
        <v>11</v>
      </c>
      <c r="J876" s="7">
        <v>2</v>
      </c>
      <c r="K876" s="4">
        <v>941.3</v>
      </c>
      <c r="L876" s="4">
        <v>20</v>
      </c>
      <c r="M876" s="4">
        <v>1506.08</v>
      </c>
      <c r="N876" s="4">
        <f>(Table1[[#This Row],[Quantity]]*Table1[[#This Row],[Unit_Price]])*(1-Table1[[#This Row],[Discount_%]]/100)</f>
        <v>1506.08</v>
      </c>
      <c r="O876" s="4">
        <v>1091.95</v>
      </c>
      <c r="P876" s="4">
        <v>414.13</v>
      </c>
      <c r="Q876">
        <f>Table1[[#This Row],[Revenue]]-Table1[[#This Row],[Cost]]</f>
        <v>414.12999999999988</v>
      </c>
      <c r="R876" s="6">
        <f>Table1[[#This Row],[Profit]]/Table1[[#This Row],[Revenue]]</f>
        <v>0.27497211303516417</v>
      </c>
    </row>
    <row r="877" spans="1:18" x14ac:dyDescent="0.45">
      <c r="A877" s="1" t="s">
        <v>1739</v>
      </c>
      <c r="B877" s="1" t="s">
        <v>1740</v>
      </c>
      <c r="C877" s="1" t="s">
        <v>12</v>
      </c>
      <c r="D877" s="1" t="s">
        <v>13</v>
      </c>
      <c r="E877" s="1" t="s">
        <v>4</v>
      </c>
      <c r="F877" s="2">
        <v>46022</v>
      </c>
      <c r="G877" s="1" t="str">
        <f>IF(WEEKDAY(Table1[[#This Row],[Order_Date]],2)&gt;=6,"Weekend","Weekday")</f>
        <v>Weekday</v>
      </c>
      <c r="H877" s="2" t="str">
        <f>TEXT(Table1[[#This Row],[Order_Date]],"mmmm")</f>
        <v>December</v>
      </c>
      <c r="I877" s="8">
        <f>MONTH(Table1[[#This Row],[Order_Date]])</f>
        <v>12</v>
      </c>
      <c r="J877" s="8">
        <v>5</v>
      </c>
      <c r="K877" s="1">
        <v>4365.58</v>
      </c>
      <c r="L877" s="1">
        <v>5</v>
      </c>
      <c r="M877" s="1">
        <v>20736.509999999998</v>
      </c>
      <c r="N877" s="1">
        <f>(Table1[[#This Row],[Quantity]]*Table1[[#This Row],[Unit_Price]])*(1-Table1[[#This Row],[Discount_%]]/100)</f>
        <v>20736.505000000001</v>
      </c>
      <c r="O877" s="1">
        <v>15715.26</v>
      </c>
      <c r="P877" s="1">
        <v>5021.25</v>
      </c>
      <c r="Q877">
        <f>Table1[[#This Row],[Revenue]]-Table1[[#This Row],[Cost]]</f>
        <v>5021.2499999999982</v>
      </c>
      <c r="R877" s="6">
        <f>Table1[[#This Row],[Profit]]/Table1[[#This Row],[Revenue]]</f>
        <v>0.24214537547542958</v>
      </c>
    </row>
    <row r="878" spans="1:18" x14ac:dyDescent="0.45">
      <c r="A878" s="4" t="s">
        <v>1741</v>
      </c>
      <c r="B878" s="4" t="s">
        <v>1742</v>
      </c>
      <c r="C878" s="4" t="s">
        <v>28</v>
      </c>
      <c r="D878" s="4" t="s">
        <v>100</v>
      </c>
      <c r="E878" s="4" t="s">
        <v>4</v>
      </c>
      <c r="F878" s="5">
        <v>45355</v>
      </c>
      <c r="G878" s="4" t="str">
        <f>IF(WEEKDAY(Table1[[#This Row],[Order_Date]],2)&gt;=6,"Weekend","Weekday")</f>
        <v>Weekday</v>
      </c>
      <c r="H878" s="5" t="str">
        <f>TEXT(Table1[[#This Row],[Order_Date]],"mmmm")</f>
        <v>March</v>
      </c>
      <c r="I878" s="7">
        <f>MONTH(Table1[[#This Row],[Order_Date]])</f>
        <v>3</v>
      </c>
      <c r="J878" s="7">
        <v>5</v>
      </c>
      <c r="K878" s="4">
        <v>3513.47</v>
      </c>
      <c r="L878" s="4">
        <v>15</v>
      </c>
      <c r="M878" s="4">
        <v>14932.25</v>
      </c>
      <c r="N878" s="4">
        <f>(Table1[[#This Row],[Quantity]]*Table1[[#This Row],[Unit_Price]])*(1-Table1[[#This Row],[Discount_%]]/100)</f>
        <v>14932.247499999998</v>
      </c>
      <c r="O878" s="4">
        <v>10809.84</v>
      </c>
      <c r="P878" s="4">
        <v>4122.41</v>
      </c>
      <c r="Q878">
        <f>Table1[[#This Row],[Revenue]]-Table1[[#This Row],[Cost]]</f>
        <v>4122.41</v>
      </c>
      <c r="R878" s="6">
        <f>Table1[[#This Row],[Profit]]/Table1[[#This Row],[Revenue]]</f>
        <v>0.27607426878065933</v>
      </c>
    </row>
    <row r="879" spans="1:18" x14ac:dyDescent="0.45">
      <c r="A879" s="1" t="s">
        <v>1743</v>
      </c>
      <c r="B879" s="1" t="s">
        <v>374</v>
      </c>
      <c r="C879" s="1" t="s">
        <v>20</v>
      </c>
      <c r="D879" s="1" t="s">
        <v>57</v>
      </c>
      <c r="E879" s="1" t="s">
        <v>14</v>
      </c>
      <c r="F879" s="2">
        <v>45617</v>
      </c>
      <c r="G879" s="1" t="str">
        <f>IF(WEEKDAY(Table1[[#This Row],[Order_Date]],2)&gt;=6,"Weekend","Weekday")</f>
        <v>Weekday</v>
      </c>
      <c r="H879" s="2" t="str">
        <f>TEXT(Table1[[#This Row],[Order_Date]],"mmmm")</f>
        <v>November</v>
      </c>
      <c r="I879" s="8">
        <f>MONTH(Table1[[#This Row],[Order_Date]])</f>
        <v>11</v>
      </c>
      <c r="J879" s="8">
        <v>2</v>
      </c>
      <c r="K879" s="1">
        <v>2610.1999999999998</v>
      </c>
      <c r="L879" s="1">
        <v>0</v>
      </c>
      <c r="M879" s="1">
        <v>5220.3999999999996</v>
      </c>
      <c r="N879" s="1">
        <f>(Table1[[#This Row],[Quantity]]*Table1[[#This Row],[Unit_Price]])*(1-Table1[[#This Row],[Discount_%]]/100)</f>
        <v>5220.3999999999996</v>
      </c>
      <c r="O879" s="1">
        <v>3281.39</v>
      </c>
      <c r="P879" s="1">
        <v>1939.01</v>
      </c>
      <c r="Q879">
        <f>Table1[[#This Row],[Revenue]]-Table1[[#This Row],[Cost]]</f>
        <v>1939.0099999999998</v>
      </c>
      <c r="R879" s="6">
        <f>Table1[[#This Row],[Profit]]/Table1[[#This Row],[Revenue]]</f>
        <v>0.37142939238372541</v>
      </c>
    </row>
    <row r="880" spans="1:18" x14ac:dyDescent="0.45">
      <c r="A880" s="4" t="s">
        <v>1744</v>
      </c>
      <c r="B880" s="4" t="s">
        <v>1745</v>
      </c>
      <c r="C880" s="4" t="s">
        <v>28</v>
      </c>
      <c r="D880" s="4" t="s">
        <v>29</v>
      </c>
      <c r="E880" s="4" t="s">
        <v>4</v>
      </c>
      <c r="F880" s="5">
        <v>45709</v>
      </c>
      <c r="G880" s="4" t="str">
        <f>IF(WEEKDAY(Table1[[#This Row],[Order_Date]],2)&gt;=6,"Weekend","Weekday")</f>
        <v>Weekday</v>
      </c>
      <c r="H880" s="5" t="str">
        <f>TEXT(Table1[[#This Row],[Order_Date]],"mmmm")</f>
        <v>February</v>
      </c>
      <c r="I880" s="7">
        <f>MONTH(Table1[[#This Row],[Order_Date]])</f>
        <v>2</v>
      </c>
      <c r="J880" s="7">
        <v>2</v>
      </c>
      <c r="K880" s="4">
        <v>2588.2399999999998</v>
      </c>
      <c r="L880" s="4">
        <v>0</v>
      </c>
      <c r="M880" s="4">
        <v>5176.4799999999996</v>
      </c>
      <c r="N880" s="4">
        <f>(Table1[[#This Row],[Quantity]]*Table1[[#This Row],[Unit_Price]])*(1-Table1[[#This Row],[Discount_%]]/100)</f>
        <v>5176.4799999999996</v>
      </c>
      <c r="O880" s="4">
        <v>3648.48</v>
      </c>
      <c r="P880" s="4">
        <v>1528</v>
      </c>
      <c r="Q880">
        <f>Table1[[#This Row],[Revenue]]-Table1[[#This Row],[Cost]]</f>
        <v>1527.9999999999995</v>
      </c>
      <c r="R880" s="6">
        <f>Table1[[#This Row],[Profit]]/Table1[[#This Row],[Revenue]]</f>
        <v>0.29518128148857914</v>
      </c>
    </row>
    <row r="881" spans="1:18" x14ac:dyDescent="0.45">
      <c r="A881" s="1" t="s">
        <v>1746</v>
      </c>
      <c r="B881" s="1" t="s">
        <v>1747</v>
      </c>
      <c r="C881" s="1" t="s">
        <v>2</v>
      </c>
      <c r="D881" s="1" t="s">
        <v>17</v>
      </c>
      <c r="E881" s="1" t="s">
        <v>14</v>
      </c>
      <c r="F881" s="2">
        <v>45320</v>
      </c>
      <c r="G881" s="1" t="str">
        <f>IF(WEEKDAY(Table1[[#This Row],[Order_Date]],2)&gt;=6,"Weekend","Weekday")</f>
        <v>Weekday</v>
      </c>
      <c r="H881" s="2" t="str">
        <f>TEXT(Table1[[#This Row],[Order_Date]],"mmmm")</f>
        <v>January</v>
      </c>
      <c r="I881" s="8">
        <f>MONTH(Table1[[#This Row],[Order_Date]])</f>
        <v>1</v>
      </c>
      <c r="J881" s="8">
        <v>1</v>
      </c>
      <c r="K881" s="1">
        <v>4300.8100000000004</v>
      </c>
      <c r="L881" s="1">
        <v>20</v>
      </c>
      <c r="M881" s="1">
        <v>3440.65</v>
      </c>
      <c r="N881" s="1">
        <f>(Table1[[#This Row],[Quantity]]*Table1[[#This Row],[Unit_Price]])*(1-Table1[[#This Row],[Discount_%]]/100)</f>
        <v>3440.6480000000006</v>
      </c>
      <c r="O881" s="1">
        <v>2643.49</v>
      </c>
      <c r="P881" s="1">
        <v>797.16</v>
      </c>
      <c r="Q881">
        <f>Table1[[#This Row],[Revenue]]-Table1[[#This Row],[Cost]]</f>
        <v>797.16000000000031</v>
      </c>
      <c r="R881" s="6">
        <f>Table1[[#This Row],[Profit]]/Table1[[#This Row],[Revenue]]</f>
        <v>0.23168877973638702</v>
      </c>
    </row>
    <row r="882" spans="1:18" x14ac:dyDescent="0.45">
      <c r="A882" s="4" t="s">
        <v>1748</v>
      </c>
      <c r="B882" s="4" t="s">
        <v>1749</v>
      </c>
      <c r="C882" s="4" t="s">
        <v>7</v>
      </c>
      <c r="D882" s="4" t="s">
        <v>71</v>
      </c>
      <c r="E882" s="4" t="s">
        <v>9</v>
      </c>
      <c r="F882" s="5">
        <v>45898</v>
      </c>
      <c r="G882" s="4" t="str">
        <f>IF(WEEKDAY(Table1[[#This Row],[Order_Date]],2)&gt;=6,"Weekend","Weekday")</f>
        <v>Weekday</v>
      </c>
      <c r="H882" s="5" t="str">
        <f>TEXT(Table1[[#This Row],[Order_Date]],"mmmm")</f>
        <v>August</v>
      </c>
      <c r="I882" s="7">
        <f>MONTH(Table1[[#This Row],[Order_Date]])</f>
        <v>8</v>
      </c>
      <c r="J882" s="7">
        <v>5</v>
      </c>
      <c r="K882" s="4">
        <v>3179.29</v>
      </c>
      <c r="L882" s="4">
        <v>15</v>
      </c>
      <c r="M882" s="4">
        <v>13511.98</v>
      </c>
      <c r="N882" s="4">
        <f>(Table1[[#This Row],[Quantity]]*Table1[[#This Row],[Unit_Price]])*(1-Table1[[#This Row],[Discount_%]]/100)</f>
        <v>13511.9825</v>
      </c>
      <c r="O882" s="4">
        <v>10433.379999999999</v>
      </c>
      <c r="P882" s="4">
        <v>3078.6</v>
      </c>
      <c r="Q882">
        <f>Table1[[#This Row],[Revenue]]-Table1[[#This Row],[Cost]]</f>
        <v>3078.6000000000004</v>
      </c>
      <c r="R882" s="6">
        <f>Table1[[#This Row],[Profit]]/Table1[[#This Row],[Revenue]]</f>
        <v>0.22784225553915857</v>
      </c>
    </row>
    <row r="883" spans="1:18" x14ac:dyDescent="0.45">
      <c r="A883" s="1" t="s">
        <v>1750</v>
      </c>
      <c r="B883" s="1" t="s">
        <v>1751</v>
      </c>
      <c r="C883" s="1" t="s">
        <v>2</v>
      </c>
      <c r="D883" s="1" t="s">
        <v>3</v>
      </c>
      <c r="E883" s="1" t="s">
        <v>9</v>
      </c>
      <c r="F883" s="2">
        <v>45460</v>
      </c>
      <c r="G883" s="1" t="str">
        <f>IF(WEEKDAY(Table1[[#This Row],[Order_Date]],2)&gt;=6,"Weekend","Weekday")</f>
        <v>Weekday</v>
      </c>
      <c r="H883" s="2" t="str">
        <f>TEXT(Table1[[#This Row],[Order_Date]],"mmmm")</f>
        <v>June</v>
      </c>
      <c r="I883" s="8">
        <f>MONTH(Table1[[#This Row],[Order_Date]])</f>
        <v>6</v>
      </c>
      <c r="J883" s="8">
        <v>4</v>
      </c>
      <c r="K883" s="1">
        <v>3516.65</v>
      </c>
      <c r="L883" s="1">
        <v>5</v>
      </c>
      <c r="M883" s="1">
        <v>13363.27</v>
      </c>
      <c r="N883" s="1">
        <f>(Table1[[#This Row],[Quantity]]*Table1[[#This Row],[Unit_Price]])*(1-Table1[[#This Row],[Discount_%]]/100)</f>
        <v>13363.27</v>
      </c>
      <c r="O883" s="1">
        <v>10532.39</v>
      </c>
      <c r="P883" s="1">
        <v>2830.88</v>
      </c>
      <c r="Q883">
        <f>Table1[[#This Row],[Revenue]]-Table1[[#This Row],[Cost]]</f>
        <v>2830.880000000001</v>
      </c>
      <c r="R883" s="6">
        <f>Table1[[#This Row],[Profit]]/Table1[[#This Row],[Revenue]]</f>
        <v>0.21184036541954177</v>
      </c>
    </row>
    <row r="884" spans="1:18" x14ac:dyDescent="0.45">
      <c r="A884" s="4" t="s">
        <v>1752</v>
      </c>
      <c r="B884" s="4" t="s">
        <v>1753</v>
      </c>
      <c r="C884" s="4" t="s">
        <v>20</v>
      </c>
      <c r="D884" s="4" t="s">
        <v>25</v>
      </c>
      <c r="E884" s="4" t="s">
        <v>4</v>
      </c>
      <c r="F884" s="5">
        <v>45760</v>
      </c>
      <c r="G884" s="4" t="str">
        <f>IF(WEEKDAY(Table1[[#This Row],[Order_Date]],2)&gt;=6,"Weekend","Weekday")</f>
        <v>Weekend</v>
      </c>
      <c r="H884" s="5" t="str">
        <f>TEXT(Table1[[#This Row],[Order_Date]],"mmmm")</f>
        <v>April</v>
      </c>
      <c r="I884" s="7">
        <f>MONTH(Table1[[#This Row],[Order_Date]])</f>
        <v>4</v>
      </c>
      <c r="J884" s="7">
        <v>1</v>
      </c>
      <c r="K884" s="4">
        <v>4383.4399999999996</v>
      </c>
      <c r="L884" s="4">
        <v>0</v>
      </c>
      <c r="M884" s="4">
        <v>4383.4399999999996</v>
      </c>
      <c r="N884" s="4">
        <f>(Table1[[#This Row],[Quantity]]*Table1[[#This Row],[Unit_Price]])*(1-Table1[[#This Row],[Discount_%]]/100)</f>
        <v>4383.4399999999996</v>
      </c>
      <c r="O884" s="4">
        <v>2853</v>
      </c>
      <c r="P884" s="4">
        <v>1530.44</v>
      </c>
      <c r="Q884">
        <f>Table1[[#This Row],[Revenue]]-Table1[[#This Row],[Cost]]</f>
        <v>1530.4399999999996</v>
      </c>
      <c r="R884" s="6">
        <f>Table1[[#This Row],[Profit]]/Table1[[#This Row],[Revenue]]</f>
        <v>0.3491413136714544</v>
      </c>
    </row>
    <row r="885" spans="1:18" x14ac:dyDescent="0.45">
      <c r="A885" s="1" t="s">
        <v>1754</v>
      </c>
      <c r="B885" s="1" t="s">
        <v>1755</v>
      </c>
      <c r="C885" s="1" t="s">
        <v>20</v>
      </c>
      <c r="D885" s="1" t="s">
        <v>57</v>
      </c>
      <c r="E885" s="1" t="s">
        <v>4</v>
      </c>
      <c r="F885" s="2">
        <v>45868</v>
      </c>
      <c r="G885" s="1" t="str">
        <f>IF(WEEKDAY(Table1[[#This Row],[Order_Date]],2)&gt;=6,"Weekend","Weekday")</f>
        <v>Weekday</v>
      </c>
      <c r="H885" s="2" t="str">
        <f>TEXT(Table1[[#This Row],[Order_Date]],"mmmm")</f>
        <v>July</v>
      </c>
      <c r="I885" s="8">
        <f>MONTH(Table1[[#This Row],[Order_Date]])</f>
        <v>7</v>
      </c>
      <c r="J885" s="8">
        <v>1</v>
      </c>
      <c r="K885" s="1">
        <v>2704.73</v>
      </c>
      <c r="L885" s="1">
        <v>10</v>
      </c>
      <c r="M885" s="1">
        <v>2434.2600000000002</v>
      </c>
      <c r="N885" s="1">
        <f>(Table1[[#This Row],[Quantity]]*Table1[[#This Row],[Unit_Price]])*(1-Table1[[#This Row],[Discount_%]]/100)</f>
        <v>2434.2570000000001</v>
      </c>
      <c r="O885" s="1">
        <v>1771.27</v>
      </c>
      <c r="P885" s="1">
        <v>662.99</v>
      </c>
      <c r="Q885">
        <f>Table1[[#This Row],[Revenue]]-Table1[[#This Row],[Cost]]</f>
        <v>662.99000000000024</v>
      </c>
      <c r="R885" s="6">
        <f>Table1[[#This Row],[Profit]]/Table1[[#This Row],[Revenue]]</f>
        <v>0.27235792396868042</v>
      </c>
    </row>
    <row r="886" spans="1:18" x14ac:dyDescent="0.45">
      <c r="A886" s="4" t="s">
        <v>1756</v>
      </c>
      <c r="B886" s="4" t="s">
        <v>1757</v>
      </c>
      <c r="C886" s="4" t="s">
        <v>12</v>
      </c>
      <c r="D886" s="4" t="s">
        <v>111</v>
      </c>
      <c r="E886" s="4" t="s">
        <v>22</v>
      </c>
      <c r="F886" s="5">
        <v>45803</v>
      </c>
      <c r="G886" s="4" t="str">
        <f>IF(WEEKDAY(Table1[[#This Row],[Order_Date]],2)&gt;=6,"Weekend","Weekday")</f>
        <v>Weekday</v>
      </c>
      <c r="H886" s="5" t="str">
        <f>TEXT(Table1[[#This Row],[Order_Date]],"mmmm")</f>
        <v>May</v>
      </c>
      <c r="I886" s="7">
        <f>MONTH(Table1[[#This Row],[Order_Date]])</f>
        <v>5</v>
      </c>
      <c r="J886" s="7">
        <v>2</v>
      </c>
      <c r="K886" s="4">
        <v>2082.39</v>
      </c>
      <c r="L886" s="4">
        <v>0</v>
      </c>
      <c r="M886" s="4">
        <v>4164.78</v>
      </c>
      <c r="N886" s="4">
        <f>(Table1[[#This Row],[Quantity]]*Table1[[#This Row],[Unit_Price]])*(1-Table1[[#This Row],[Discount_%]]/100)</f>
        <v>4164.78</v>
      </c>
      <c r="O886" s="4">
        <v>3003.16</v>
      </c>
      <c r="P886" s="4">
        <v>1161.6199999999999</v>
      </c>
      <c r="Q886">
        <f>Table1[[#This Row],[Revenue]]-Table1[[#This Row],[Cost]]</f>
        <v>1161.6199999999999</v>
      </c>
      <c r="R886" s="6">
        <f>Table1[[#This Row],[Profit]]/Table1[[#This Row],[Revenue]]</f>
        <v>0.27891509275399901</v>
      </c>
    </row>
    <row r="887" spans="1:18" x14ac:dyDescent="0.45">
      <c r="A887" s="1" t="s">
        <v>1758</v>
      </c>
      <c r="B887" s="1" t="s">
        <v>1759</v>
      </c>
      <c r="C887" s="1" t="s">
        <v>12</v>
      </c>
      <c r="D887" s="1" t="s">
        <v>32</v>
      </c>
      <c r="E887" s="1" t="s">
        <v>22</v>
      </c>
      <c r="F887" s="2">
        <v>45544</v>
      </c>
      <c r="G887" s="1" t="str">
        <f>IF(WEEKDAY(Table1[[#This Row],[Order_Date]],2)&gt;=6,"Weekend","Weekday")</f>
        <v>Weekday</v>
      </c>
      <c r="H887" s="2" t="str">
        <f>TEXT(Table1[[#This Row],[Order_Date]],"mmmm")</f>
        <v>September</v>
      </c>
      <c r="I887" s="8">
        <f>MONTH(Table1[[#This Row],[Order_Date]])</f>
        <v>9</v>
      </c>
      <c r="J887" s="8">
        <v>5</v>
      </c>
      <c r="K887" s="1">
        <v>2107.7199999999998</v>
      </c>
      <c r="L887" s="1">
        <v>5</v>
      </c>
      <c r="M887" s="1">
        <v>10011.67</v>
      </c>
      <c r="N887" s="1">
        <f>(Table1[[#This Row],[Quantity]]*Table1[[#This Row],[Unit_Price]])*(1-Table1[[#This Row],[Discount_%]]/100)</f>
        <v>10011.669999999998</v>
      </c>
      <c r="O887" s="1">
        <v>7628.33</v>
      </c>
      <c r="P887" s="1">
        <v>2383.34</v>
      </c>
      <c r="Q887">
        <f>Table1[[#This Row],[Revenue]]-Table1[[#This Row],[Cost]]</f>
        <v>2383.34</v>
      </c>
      <c r="R887" s="6">
        <f>Table1[[#This Row],[Profit]]/Table1[[#This Row],[Revenue]]</f>
        <v>0.23805618842810441</v>
      </c>
    </row>
    <row r="888" spans="1:18" x14ac:dyDescent="0.45">
      <c r="A888" s="4" t="s">
        <v>1760</v>
      </c>
      <c r="B888" s="4" t="s">
        <v>900</v>
      </c>
      <c r="C888" s="4" t="s">
        <v>20</v>
      </c>
      <c r="D888" s="4" t="s">
        <v>25</v>
      </c>
      <c r="E888" s="4" t="s">
        <v>22</v>
      </c>
      <c r="F888" s="5">
        <v>45918</v>
      </c>
      <c r="G888" s="4" t="str">
        <f>IF(WEEKDAY(Table1[[#This Row],[Order_Date]],2)&gt;=6,"Weekend","Weekday")</f>
        <v>Weekday</v>
      </c>
      <c r="H888" s="5" t="str">
        <f>TEXT(Table1[[#This Row],[Order_Date]],"mmmm")</f>
        <v>September</v>
      </c>
      <c r="I888" s="7">
        <f>MONTH(Table1[[#This Row],[Order_Date]])</f>
        <v>9</v>
      </c>
      <c r="J888" s="7">
        <v>3</v>
      </c>
      <c r="K888" s="4">
        <v>1476.32</v>
      </c>
      <c r="L888" s="4">
        <v>5</v>
      </c>
      <c r="M888" s="4">
        <v>4207.51</v>
      </c>
      <c r="N888" s="4">
        <f>(Table1[[#This Row],[Quantity]]*Table1[[#This Row],[Unit_Price]])*(1-Table1[[#This Row],[Discount_%]]/100)</f>
        <v>4207.5119999999997</v>
      </c>
      <c r="O888" s="4">
        <v>2743.25</v>
      </c>
      <c r="P888" s="4">
        <v>1464.26</v>
      </c>
      <c r="Q888">
        <f>Table1[[#This Row],[Revenue]]-Table1[[#This Row],[Cost]]</f>
        <v>1464.2600000000002</v>
      </c>
      <c r="R888" s="6">
        <f>Table1[[#This Row],[Profit]]/Table1[[#This Row],[Revenue]]</f>
        <v>0.34801105642054325</v>
      </c>
    </row>
    <row r="889" spans="1:18" x14ac:dyDescent="0.45">
      <c r="A889" s="1" t="s">
        <v>1761</v>
      </c>
      <c r="B889" s="1" t="s">
        <v>1762</v>
      </c>
      <c r="C889" s="1" t="s">
        <v>7</v>
      </c>
      <c r="D889" s="1" t="s">
        <v>46</v>
      </c>
      <c r="E889" s="1" t="s">
        <v>14</v>
      </c>
      <c r="F889" s="2">
        <v>45665</v>
      </c>
      <c r="G889" s="1" t="str">
        <f>IF(WEEKDAY(Table1[[#This Row],[Order_Date]],2)&gt;=6,"Weekend","Weekday")</f>
        <v>Weekday</v>
      </c>
      <c r="H889" s="2" t="str">
        <f>TEXT(Table1[[#This Row],[Order_Date]],"mmmm")</f>
        <v>January</v>
      </c>
      <c r="I889" s="8">
        <f>MONTH(Table1[[#This Row],[Order_Date]])</f>
        <v>1</v>
      </c>
      <c r="J889" s="8">
        <v>4</v>
      </c>
      <c r="K889" s="1">
        <v>990.44</v>
      </c>
      <c r="L889" s="1">
        <v>15</v>
      </c>
      <c r="M889" s="1">
        <v>3367.5</v>
      </c>
      <c r="N889" s="1">
        <f>(Table1[[#This Row],[Quantity]]*Table1[[#This Row],[Unit_Price]])*(1-Table1[[#This Row],[Discount_%]]/100)</f>
        <v>3367.4960000000001</v>
      </c>
      <c r="O889" s="1">
        <v>2646.08</v>
      </c>
      <c r="P889" s="1">
        <v>721.42</v>
      </c>
      <c r="Q889">
        <f>Table1[[#This Row],[Revenue]]-Table1[[#This Row],[Cost]]</f>
        <v>721.42000000000007</v>
      </c>
      <c r="R889" s="6">
        <f>Table1[[#This Row],[Profit]]/Table1[[#This Row],[Revenue]]</f>
        <v>0.2142301410541945</v>
      </c>
    </row>
    <row r="890" spans="1:18" x14ac:dyDescent="0.45">
      <c r="A890" s="4" t="s">
        <v>1763</v>
      </c>
      <c r="B890" s="4" t="s">
        <v>1764</v>
      </c>
      <c r="C890" s="4" t="s">
        <v>7</v>
      </c>
      <c r="D890" s="4" t="s">
        <v>8</v>
      </c>
      <c r="E890" s="4" t="s">
        <v>4</v>
      </c>
      <c r="F890" s="5">
        <v>45655</v>
      </c>
      <c r="G890" s="4" t="str">
        <f>IF(WEEKDAY(Table1[[#This Row],[Order_Date]],2)&gt;=6,"Weekend","Weekday")</f>
        <v>Weekend</v>
      </c>
      <c r="H890" s="5" t="str">
        <f>TEXT(Table1[[#This Row],[Order_Date]],"mmmm")</f>
        <v>December</v>
      </c>
      <c r="I890" s="7">
        <f>MONTH(Table1[[#This Row],[Order_Date]])</f>
        <v>12</v>
      </c>
      <c r="J890" s="7">
        <v>4</v>
      </c>
      <c r="K890" s="4">
        <v>2773.37</v>
      </c>
      <c r="L890" s="4">
        <v>5</v>
      </c>
      <c r="M890" s="4">
        <v>10538.81</v>
      </c>
      <c r="N890" s="4">
        <f>(Table1[[#This Row],[Quantity]]*Table1[[#This Row],[Unit_Price]])*(1-Table1[[#This Row],[Discount_%]]/100)</f>
        <v>10538.805999999999</v>
      </c>
      <c r="O890" s="4">
        <v>8909.7900000000009</v>
      </c>
      <c r="P890" s="4">
        <v>1629.02</v>
      </c>
      <c r="Q890">
        <f>Table1[[#This Row],[Revenue]]-Table1[[#This Row],[Cost]]</f>
        <v>1629.0199999999986</v>
      </c>
      <c r="R890" s="6">
        <f>Table1[[#This Row],[Profit]]/Table1[[#This Row],[Revenue]]</f>
        <v>0.1545734290683673</v>
      </c>
    </row>
    <row r="891" spans="1:18" x14ac:dyDescent="0.45">
      <c r="A891" s="1" t="s">
        <v>1765</v>
      </c>
      <c r="B891" s="1" t="s">
        <v>1766</v>
      </c>
      <c r="C891" s="1" t="s">
        <v>7</v>
      </c>
      <c r="D891" s="1" t="s">
        <v>46</v>
      </c>
      <c r="E891" s="1" t="s">
        <v>14</v>
      </c>
      <c r="F891" s="2">
        <v>45828</v>
      </c>
      <c r="G891" s="1" t="str">
        <f>IF(WEEKDAY(Table1[[#This Row],[Order_Date]],2)&gt;=6,"Weekend","Weekday")</f>
        <v>Weekday</v>
      </c>
      <c r="H891" s="2" t="str">
        <f>TEXT(Table1[[#This Row],[Order_Date]],"mmmm")</f>
        <v>June</v>
      </c>
      <c r="I891" s="8">
        <f>MONTH(Table1[[#This Row],[Order_Date]])</f>
        <v>6</v>
      </c>
      <c r="J891" s="8">
        <v>2</v>
      </c>
      <c r="K891" s="1">
        <v>2615.5</v>
      </c>
      <c r="L891" s="1">
        <v>0</v>
      </c>
      <c r="M891" s="1">
        <v>5231</v>
      </c>
      <c r="N891" s="1">
        <f>(Table1[[#This Row],[Quantity]]*Table1[[#This Row],[Unit_Price]])*(1-Table1[[#This Row],[Discount_%]]/100)</f>
        <v>5231</v>
      </c>
      <c r="O891" s="1">
        <v>4432.25</v>
      </c>
      <c r="P891" s="1">
        <v>798.75</v>
      </c>
      <c r="Q891">
        <f>Table1[[#This Row],[Revenue]]-Table1[[#This Row],[Cost]]</f>
        <v>798.75</v>
      </c>
      <c r="R891" s="6">
        <f>Table1[[#This Row],[Profit]]/Table1[[#This Row],[Revenue]]</f>
        <v>0.15269546931753011</v>
      </c>
    </row>
    <row r="892" spans="1:18" x14ac:dyDescent="0.45">
      <c r="A892" s="4" t="s">
        <v>1767</v>
      </c>
      <c r="B892" s="4" t="s">
        <v>1768</v>
      </c>
      <c r="C892" s="4" t="s">
        <v>2</v>
      </c>
      <c r="D892" s="4" t="s">
        <v>82</v>
      </c>
      <c r="E892" s="4" t="s">
        <v>4</v>
      </c>
      <c r="F892" s="5">
        <v>45487</v>
      </c>
      <c r="G892" s="4" t="str">
        <f>IF(WEEKDAY(Table1[[#This Row],[Order_Date]],2)&gt;=6,"Weekend","Weekday")</f>
        <v>Weekend</v>
      </c>
      <c r="H892" s="5" t="str">
        <f>TEXT(Table1[[#This Row],[Order_Date]],"mmmm")</f>
        <v>July</v>
      </c>
      <c r="I892" s="7">
        <f>MONTH(Table1[[#This Row],[Order_Date]])</f>
        <v>7</v>
      </c>
      <c r="J892" s="7">
        <v>5</v>
      </c>
      <c r="K892" s="4">
        <v>2839.39</v>
      </c>
      <c r="L892" s="4">
        <v>0</v>
      </c>
      <c r="M892" s="4">
        <v>14196.95</v>
      </c>
      <c r="N892" s="4">
        <f>(Table1[[#This Row],[Quantity]]*Table1[[#This Row],[Unit_Price]])*(1-Table1[[#This Row],[Discount_%]]/100)</f>
        <v>14196.949999999999</v>
      </c>
      <c r="O892" s="4">
        <v>9658.0499999999993</v>
      </c>
      <c r="P892" s="4">
        <v>4538.8999999999996</v>
      </c>
      <c r="Q892">
        <f>Table1[[#This Row],[Revenue]]-Table1[[#This Row],[Cost]]</f>
        <v>4538.9000000000015</v>
      </c>
      <c r="R892" s="6">
        <f>Table1[[#This Row],[Profit]]/Table1[[#This Row],[Revenue]]</f>
        <v>0.31970951507189921</v>
      </c>
    </row>
    <row r="893" spans="1:18" x14ac:dyDescent="0.45">
      <c r="A893" s="1" t="s">
        <v>1769</v>
      </c>
      <c r="B893" s="1" t="s">
        <v>1770</v>
      </c>
      <c r="C893" s="1" t="s">
        <v>7</v>
      </c>
      <c r="D893" s="1" t="s">
        <v>71</v>
      </c>
      <c r="E893" s="1" t="s">
        <v>14</v>
      </c>
      <c r="F893" s="2">
        <v>45575</v>
      </c>
      <c r="G893" s="1" t="str">
        <f>IF(WEEKDAY(Table1[[#This Row],[Order_Date]],2)&gt;=6,"Weekend","Weekday")</f>
        <v>Weekday</v>
      </c>
      <c r="H893" s="2" t="str">
        <f>TEXT(Table1[[#This Row],[Order_Date]],"mmmm")</f>
        <v>October</v>
      </c>
      <c r="I893" s="8">
        <f>MONTH(Table1[[#This Row],[Order_Date]])</f>
        <v>10</v>
      </c>
      <c r="J893" s="8">
        <v>3</v>
      </c>
      <c r="K893" s="1">
        <v>3562.51</v>
      </c>
      <c r="L893" s="1">
        <v>15</v>
      </c>
      <c r="M893" s="1">
        <v>9084.4</v>
      </c>
      <c r="N893" s="1">
        <f>(Table1[[#This Row],[Quantity]]*Table1[[#This Row],[Unit_Price]])*(1-Table1[[#This Row],[Discount_%]]/100)</f>
        <v>9084.4004999999997</v>
      </c>
      <c r="O893" s="1">
        <v>6301.12</v>
      </c>
      <c r="P893" s="1">
        <v>2783.28</v>
      </c>
      <c r="Q893">
        <f>Table1[[#This Row],[Revenue]]-Table1[[#This Row],[Cost]]</f>
        <v>2783.2799999999997</v>
      </c>
      <c r="R893" s="6">
        <f>Table1[[#This Row],[Profit]]/Table1[[#This Row],[Revenue]]</f>
        <v>0.30638016820043157</v>
      </c>
    </row>
    <row r="894" spans="1:18" x14ac:dyDescent="0.45">
      <c r="A894" s="4" t="s">
        <v>1771</v>
      </c>
      <c r="B894" s="4" t="s">
        <v>1772</v>
      </c>
      <c r="C894" s="4" t="s">
        <v>28</v>
      </c>
      <c r="D894" s="4" t="s">
        <v>29</v>
      </c>
      <c r="E894" s="4" t="s">
        <v>22</v>
      </c>
      <c r="F894" s="5">
        <v>45543</v>
      </c>
      <c r="G894" s="4" t="str">
        <f>IF(WEEKDAY(Table1[[#This Row],[Order_Date]],2)&gt;=6,"Weekend","Weekday")</f>
        <v>Weekend</v>
      </c>
      <c r="H894" s="5" t="str">
        <f>TEXT(Table1[[#This Row],[Order_Date]],"mmmm")</f>
        <v>September</v>
      </c>
      <c r="I894" s="7">
        <f>MONTH(Table1[[#This Row],[Order_Date]])</f>
        <v>9</v>
      </c>
      <c r="J894" s="7">
        <v>4</v>
      </c>
      <c r="K894" s="4">
        <v>322.06</v>
      </c>
      <c r="L894" s="4">
        <v>20</v>
      </c>
      <c r="M894" s="4">
        <v>1030.5899999999999</v>
      </c>
      <c r="N894" s="4">
        <f>(Table1[[#This Row],[Quantity]]*Table1[[#This Row],[Unit_Price]])*(1-Table1[[#This Row],[Discount_%]]/100)</f>
        <v>1030.5920000000001</v>
      </c>
      <c r="O894" s="4">
        <v>708.52</v>
      </c>
      <c r="P894" s="4">
        <v>322.07</v>
      </c>
      <c r="Q894">
        <f>Table1[[#This Row],[Revenue]]-Table1[[#This Row],[Cost]]</f>
        <v>322.06999999999994</v>
      </c>
      <c r="R894" s="6">
        <f>Table1[[#This Row],[Profit]]/Table1[[#This Row],[Revenue]]</f>
        <v>0.31251030962846527</v>
      </c>
    </row>
    <row r="895" spans="1:18" x14ac:dyDescent="0.45">
      <c r="A895" s="1" t="s">
        <v>1773</v>
      </c>
      <c r="B895" s="1" t="s">
        <v>1774</v>
      </c>
      <c r="C895" s="1" t="s">
        <v>12</v>
      </c>
      <c r="D895" s="1" t="s">
        <v>111</v>
      </c>
      <c r="E895" s="1" t="s">
        <v>9</v>
      </c>
      <c r="F895" s="2">
        <v>45896</v>
      </c>
      <c r="G895" s="1" t="str">
        <f>IF(WEEKDAY(Table1[[#This Row],[Order_Date]],2)&gt;=6,"Weekend","Weekday")</f>
        <v>Weekday</v>
      </c>
      <c r="H895" s="2" t="str">
        <f>TEXT(Table1[[#This Row],[Order_Date]],"mmmm")</f>
        <v>August</v>
      </c>
      <c r="I895" s="8">
        <f>MONTH(Table1[[#This Row],[Order_Date]])</f>
        <v>8</v>
      </c>
      <c r="J895" s="8">
        <v>3</v>
      </c>
      <c r="K895" s="1">
        <v>1958.21</v>
      </c>
      <c r="L895" s="1">
        <v>10</v>
      </c>
      <c r="M895" s="1">
        <v>5287.17</v>
      </c>
      <c r="N895" s="1">
        <f>(Table1[[#This Row],[Quantity]]*Table1[[#This Row],[Unit_Price]])*(1-Table1[[#This Row],[Discount_%]]/100)</f>
        <v>5287.1670000000004</v>
      </c>
      <c r="O895" s="1">
        <v>4271.2</v>
      </c>
      <c r="P895" s="1">
        <v>1015.97</v>
      </c>
      <c r="Q895">
        <f>Table1[[#This Row],[Revenue]]-Table1[[#This Row],[Cost]]</f>
        <v>1015.9700000000003</v>
      </c>
      <c r="R895" s="6">
        <f>Table1[[#This Row],[Profit]]/Table1[[#This Row],[Revenue]]</f>
        <v>0.19215761929349728</v>
      </c>
    </row>
    <row r="896" spans="1:18" x14ac:dyDescent="0.45">
      <c r="A896" s="4" t="s">
        <v>1775</v>
      </c>
      <c r="B896" s="4" t="s">
        <v>1776</v>
      </c>
      <c r="C896" s="4" t="s">
        <v>12</v>
      </c>
      <c r="D896" s="4" t="s">
        <v>13</v>
      </c>
      <c r="E896" s="4" t="s">
        <v>22</v>
      </c>
      <c r="F896" s="5">
        <v>45458</v>
      </c>
      <c r="G896" s="4" t="str">
        <f>IF(WEEKDAY(Table1[[#This Row],[Order_Date]],2)&gt;=6,"Weekend","Weekday")</f>
        <v>Weekend</v>
      </c>
      <c r="H896" s="5" t="str">
        <f>TEXT(Table1[[#This Row],[Order_Date]],"mmmm")</f>
        <v>June</v>
      </c>
      <c r="I896" s="7">
        <f>MONTH(Table1[[#This Row],[Order_Date]])</f>
        <v>6</v>
      </c>
      <c r="J896" s="7">
        <v>4</v>
      </c>
      <c r="K896" s="4">
        <v>567.32000000000005</v>
      </c>
      <c r="L896" s="4">
        <v>0</v>
      </c>
      <c r="M896" s="4">
        <v>2269.2800000000002</v>
      </c>
      <c r="N896" s="4">
        <f>(Table1[[#This Row],[Quantity]]*Table1[[#This Row],[Unit_Price]])*(1-Table1[[#This Row],[Discount_%]]/100)</f>
        <v>2269.2800000000002</v>
      </c>
      <c r="O896" s="4">
        <v>1420.39</v>
      </c>
      <c r="P896" s="4">
        <v>848.89</v>
      </c>
      <c r="Q896">
        <f>Table1[[#This Row],[Revenue]]-Table1[[#This Row],[Cost]]</f>
        <v>848.8900000000001</v>
      </c>
      <c r="R896" s="6">
        <f>Table1[[#This Row],[Profit]]/Table1[[#This Row],[Revenue]]</f>
        <v>0.37407900303179858</v>
      </c>
    </row>
    <row r="897" spans="1:18" x14ac:dyDescent="0.45">
      <c r="A897" s="1" t="s">
        <v>1777</v>
      </c>
      <c r="B897" s="1" t="s">
        <v>1778</v>
      </c>
      <c r="C897" s="1" t="s">
        <v>28</v>
      </c>
      <c r="D897" s="1" t="s">
        <v>35</v>
      </c>
      <c r="E897" s="1" t="s">
        <v>9</v>
      </c>
      <c r="F897" s="2">
        <v>45422</v>
      </c>
      <c r="G897" s="1" t="str">
        <f>IF(WEEKDAY(Table1[[#This Row],[Order_Date]],2)&gt;=6,"Weekend","Weekday")</f>
        <v>Weekday</v>
      </c>
      <c r="H897" s="2" t="str">
        <f>TEXT(Table1[[#This Row],[Order_Date]],"mmmm")</f>
        <v>May</v>
      </c>
      <c r="I897" s="8">
        <f>MONTH(Table1[[#This Row],[Order_Date]])</f>
        <v>5</v>
      </c>
      <c r="J897" s="8">
        <v>1</v>
      </c>
      <c r="K897" s="1">
        <v>2946.97</v>
      </c>
      <c r="L897" s="1">
        <v>20</v>
      </c>
      <c r="M897" s="1">
        <v>2357.58</v>
      </c>
      <c r="N897" s="1">
        <f>(Table1[[#This Row],[Quantity]]*Table1[[#This Row],[Unit_Price]])*(1-Table1[[#This Row],[Discount_%]]/100)</f>
        <v>2357.576</v>
      </c>
      <c r="O897" s="1">
        <v>1665.67</v>
      </c>
      <c r="P897" s="1">
        <v>691.91</v>
      </c>
      <c r="Q897">
        <f>Table1[[#This Row],[Revenue]]-Table1[[#This Row],[Cost]]</f>
        <v>691.90999999999985</v>
      </c>
      <c r="R897" s="6">
        <f>Table1[[#This Row],[Profit]]/Table1[[#This Row],[Revenue]]</f>
        <v>0.29348314797376973</v>
      </c>
    </row>
    <row r="898" spans="1:18" x14ac:dyDescent="0.45">
      <c r="A898" s="4" t="s">
        <v>1779</v>
      </c>
      <c r="B898" s="4" t="s">
        <v>1780</v>
      </c>
      <c r="C898" s="4" t="s">
        <v>7</v>
      </c>
      <c r="D898" s="4" t="s">
        <v>134</v>
      </c>
      <c r="E898" s="4" t="s">
        <v>4</v>
      </c>
      <c r="F898" s="5">
        <v>45297</v>
      </c>
      <c r="G898" s="4" t="str">
        <f>IF(WEEKDAY(Table1[[#This Row],[Order_Date]],2)&gt;=6,"Weekend","Weekday")</f>
        <v>Weekend</v>
      </c>
      <c r="H898" s="5" t="str">
        <f>TEXT(Table1[[#This Row],[Order_Date]],"mmmm")</f>
        <v>January</v>
      </c>
      <c r="I898" s="7">
        <f>MONTH(Table1[[#This Row],[Order_Date]])</f>
        <v>1</v>
      </c>
      <c r="J898" s="7">
        <v>5</v>
      </c>
      <c r="K898" s="4">
        <v>2653.26</v>
      </c>
      <c r="L898" s="4">
        <v>0</v>
      </c>
      <c r="M898" s="4">
        <v>13266.3</v>
      </c>
      <c r="N898" s="4">
        <f>(Table1[[#This Row],[Quantity]]*Table1[[#This Row],[Unit_Price]])*(1-Table1[[#This Row],[Discount_%]]/100)</f>
        <v>13266.300000000001</v>
      </c>
      <c r="O898" s="4">
        <v>9121.25</v>
      </c>
      <c r="P898" s="4">
        <v>4145.05</v>
      </c>
      <c r="Q898">
        <f>Table1[[#This Row],[Revenue]]-Table1[[#This Row],[Cost]]</f>
        <v>4145.0499999999993</v>
      </c>
      <c r="R898" s="6">
        <f>Table1[[#This Row],[Profit]]/Table1[[#This Row],[Revenue]]</f>
        <v>0.31244959031531028</v>
      </c>
    </row>
    <row r="899" spans="1:18" x14ac:dyDescent="0.45">
      <c r="A899" s="1" t="s">
        <v>1781</v>
      </c>
      <c r="B899" s="1" t="s">
        <v>1782</v>
      </c>
      <c r="C899" s="1" t="s">
        <v>28</v>
      </c>
      <c r="D899" s="1" t="s">
        <v>29</v>
      </c>
      <c r="E899" s="1" t="s">
        <v>22</v>
      </c>
      <c r="F899" s="2">
        <v>45981</v>
      </c>
      <c r="G899" s="1" t="str">
        <f>IF(WEEKDAY(Table1[[#This Row],[Order_Date]],2)&gt;=6,"Weekend","Weekday")</f>
        <v>Weekday</v>
      </c>
      <c r="H899" s="2" t="str">
        <f>TEXT(Table1[[#This Row],[Order_Date]],"mmmm")</f>
        <v>November</v>
      </c>
      <c r="I899" s="8">
        <f>MONTH(Table1[[#This Row],[Order_Date]])</f>
        <v>11</v>
      </c>
      <c r="J899" s="8">
        <v>3</v>
      </c>
      <c r="K899" s="1">
        <v>3388.67</v>
      </c>
      <c r="L899" s="1">
        <v>5</v>
      </c>
      <c r="M899" s="1">
        <v>9657.7099999999991</v>
      </c>
      <c r="N899" s="1">
        <f>(Table1[[#This Row],[Quantity]]*Table1[[#This Row],[Unit_Price]])*(1-Table1[[#This Row],[Discount_%]]/100)</f>
        <v>9657.709499999999</v>
      </c>
      <c r="O899" s="1">
        <v>7292.71</v>
      </c>
      <c r="P899" s="1">
        <v>2365</v>
      </c>
      <c r="Q899">
        <f>Table1[[#This Row],[Revenue]]-Table1[[#This Row],[Cost]]</f>
        <v>2364.9999999999991</v>
      </c>
      <c r="R899" s="6">
        <f>Table1[[#This Row],[Profit]]/Table1[[#This Row],[Revenue]]</f>
        <v>0.24488206831640216</v>
      </c>
    </row>
    <row r="900" spans="1:18" x14ac:dyDescent="0.45">
      <c r="A900" s="4" t="s">
        <v>1783</v>
      </c>
      <c r="B900" s="4" t="s">
        <v>1784</v>
      </c>
      <c r="C900" s="4" t="s">
        <v>12</v>
      </c>
      <c r="D900" s="4" t="s">
        <v>111</v>
      </c>
      <c r="E900" s="4" t="s">
        <v>22</v>
      </c>
      <c r="F900" s="5">
        <v>45839</v>
      </c>
      <c r="G900" s="4" t="str">
        <f>IF(WEEKDAY(Table1[[#This Row],[Order_Date]],2)&gt;=6,"Weekend","Weekday")</f>
        <v>Weekday</v>
      </c>
      <c r="H900" s="5" t="str">
        <f>TEXT(Table1[[#This Row],[Order_Date]],"mmmm")</f>
        <v>July</v>
      </c>
      <c r="I900" s="7">
        <f>MONTH(Table1[[#This Row],[Order_Date]])</f>
        <v>7</v>
      </c>
      <c r="J900" s="7">
        <v>3</v>
      </c>
      <c r="K900" s="4">
        <v>932.42</v>
      </c>
      <c r="L900" s="4">
        <v>15</v>
      </c>
      <c r="M900" s="4">
        <v>2377.67</v>
      </c>
      <c r="N900" s="4">
        <f>(Table1[[#This Row],[Quantity]]*Table1[[#This Row],[Unit_Price]])*(1-Table1[[#This Row],[Discount_%]]/100)</f>
        <v>2377.6709999999998</v>
      </c>
      <c r="O900" s="4">
        <v>1542.5</v>
      </c>
      <c r="P900" s="4">
        <v>835.17</v>
      </c>
      <c r="Q900">
        <f>Table1[[#This Row],[Revenue]]-Table1[[#This Row],[Cost]]</f>
        <v>835.17000000000007</v>
      </c>
      <c r="R900" s="6">
        <f>Table1[[#This Row],[Profit]]/Table1[[#This Row],[Revenue]]</f>
        <v>0.35125564102671941</v>
      </c>
    </row>
    <row r="901" spans="1:18" x14ac:dyDescent="0.45">
      <c r="A901" s="1" t="s">
        <v>1785</v>
      </c>
      <c r="B901" s="1" t="s">
        <v>1786</v>
      </c>
      <c r="C901" s="1" t="s">
        <v>12</v>
      </c>
      <c r="D901" s="1" t="s">
        <v>32</v>
      </c>
      <c r="E901" s="1" t="s">
        <v>22</v>
      </c>
      <c r="F901" s="2">
        <v>45669</v>
      </c>
      <c r="G901" s="1" t="str">
        <f>IF(WEEKDAY(Table1[[#This Row],[Order_Date]],2)&gt;=6,"Weekend","Weekday")</f>
        <v>Weekend</v>
      </c>
      <c r="H901" s="2" t="str">
        <f>TEXT(Table1[[#This Row],[Order_Date]],"mmmm")</f>
        <v>January</v>
      </c>
      <c r="I901" s="8">
        <f>MONTH(Table1[[#This Row],[Order_Date]])</f>
        <v>1</v>
      </c>
      <c r="J901" s="8">
        <v>5</v>
      </c>
      <c r="K901" s="1">
        <v>877.53</v>
      </c>
      <c r="L901" s="1">
        <v>0</v>
      </c>
      <c r="M901" s="1">
        <v>4387.6499999999996</v>
      </c>
      <c r="N901" s="1">
        <f>(Table1[[#This Row],[Quantity]]*Table1[[#This Row],[Unit_Price]])*(1-Table1[[#This Row],[Discount_%]]/100)</f>
        <v>4387.6499999999996</v>
      </c>
      <c r="O901" s="1">
        <v>2915.85</v>
      </c>
      <c r="P901" s="1">
        <v>1471.8</v>
      </c>
      <c r="Q901">
        <f>Table1[[#This Row],[Revenue]]-Table1[[#This Row],[Cost]]</f>
        <v>1471.7999999999997</v>
      </c>
      <c r="R901" s="6">
        <f>Table1[[#This Row],[Profit]]/Table1[[#This Row],[Revenue]]</f>
        <v>0.3354415233667225</v>
      </c>
    </row>
    <row r="902" spans="1:18" x14ac:dyDescent="0.45">
      <c r="A902" s="4" t="s">
        <v>1787</v>
      </c>
      <c r="B902" s="4" t="s">
        <v>1788</v>
      </c>
      <c r="C902" s="4" t="s">
        <v>7</v>
      </c>
      <c r="D902" s="4" t="s">
        <v>106</v>
      </c>
      <c r="E902" s="4" t="s">
        <v>22</v>
      </c>
      <c r="F902" s="5">
        <v>45671</v>
      </c>
      <c r="G902" s="4" t="str">
        <f>IF(WEEKDAY(Table1[[#This Row],[Order_Date]],2)&gt;=6,"Weekend","Weekday")</f>
        <v>Weekday</v>
      </c>
      <c r="H902" s="5" t="str">
        <f>TEXT(Table1[[#This Row],[Order_Date]],"mmmm")</f>
        <v>January</v>
      </c>
      <c r="I902" s="7">
        <f>MONTH(Table1[[#This Row],[Order_Date]])</f>
        <v>1</v>
      </c>
      <c r="J902" s="7">
        <v>3</v>
      </c>
      <c r="K902" s="4">
        <v>2222.5</v>
      </c>
      <c r="L902" s="4">
        <v>5</v>
      </c>
      <c r="M902" s="4">
        <v>6334.12</v>
      </c>
      <c r="N902" s="4">
        <f>(Table1[[#This Row],[Quantity]]*Table1[[#This Row],[Unit_Price]])*(1-Table1[[#This Row],[Discount_%]]/100)</f>
        <v>6334.125</v>
      </c>
      <c r="O902" s="4">
        <v>5026.6000000000004</v>
      </c>
      <c r="P902" s="4">
        <v>1307.52</v>
      </c>
      <c r="Q902">
        <f>Table1[[#This Row],[Revenue]]-Table1[[#This Row],[Cost]]</f>
        <v>1307.5199999999995</v>
      </c>
      <c r="R902" s="6">
        <f>Table1[[#This Row],[Profit]]/Table1[[#This Row],[Revenue]]</f>
        <v>0.20642488617203336</v>
      </c>
    </row>
    <row r="903" spans="1:18" x14ac:dyDescent="0.45">
      <c r="A903" s="1" t="s">
        <v>1789</v>
      </c>
      <c r="B903" s="1" t="s">
        <v>1790</v>
      </c>
      <c r="C903" s="1" t="s">
        <v>2</v>
      </c>
      <c r="D903" s="1" t="s">
        <v>68</v>
      </c>
      <c r="E903" s="1" t="s">
        <v>9</v>
      </c>
      <c r="F903" s="2">
        <v>45547</v>
      </c>
      <c r="G903" s="1" t="str">
        <f>IF(WEEKDAY(Table1[[#This Row],[Order_Date]],2)&gt;=6,"Weekend","Weekday")</f>
        <v>Weekday</v>
      </c>
      <c r="H903" s="2" t="str">
        <f>TEXT(Table1[[#This Row],[Order_Date]],"mmmm")</f>
        <v>September</v>
      </c>
      <c r="I903" s="8">
        <f>MONTH(Table1[[#This Row],[Order_Date]])</f>
        <v>9</v>
      </c>
      <c r="J903" s="8">
        <v>5</v>
      </c>
      <c r="K903" s="1">
        <v>2754.07</v>
      </c>
      <c r="L903" s="1">
        <v>5</v>
      </c>
      <c r="M903" s="1">
        <v>13081.83</v>
      </c>
      <c r="N903" s="1">
        <f>(Table1[[#This Row],[Quantity]]*Table1[[#This Row],[Unit_Price]])*(1-Table1[[#This Row],[Discount_%]]/100)</f>
        <v>13081.8325</v>
      </c>
      <c r="O903" s="1">
        <v>10328.98</v>
      </c>
      <c r="P903" s="1">
        <v>2752.85</v>
      </c>
      <c r="Q903">
        <f>Table1[[#This Row],[Revenue]]-Table1[[#This Row],[Cost]]</f>
        <v>2752.8500000000004</v>
      </c>
      <c r="R903" s="6">
        <f>Table1[[#This Row],[Profit]]/Table1[[#This Row],[Revenue]]</f>
        <v>0.2104330968985226</v>
      </c>
    </row>
    <row r="904" spans="1:18" x14ac:dyDescent="0.45">
      <c r="A904" s="4" t="s">
        <v>1791</v>
      </c>
      <c r="B904" s="4" t="s">
        <v>1792</v>
      </c>
      <c r="C904" s="4" t="s">
        <v>20</v>
      </c>
      <c r="D904" s="4" t="s">
        <v>57</v>
      </c>
      <c r="E904" s="4" t="s">
        <v>22</v>
      </c>
      <c r="F904" s="5">
        <v>45541</v>
      </c>
      <c r="G904" s="4" t="str">
        <f>IF(WEEKDAY(Table1[[#This Row],[Order_Date]],2)&gt;=6,"Weekend","Weekday")</f>
        <v>Weekday</v>
      </c>
      <c r="H904" s="5" t="str">
        <f>TEXT(Table1[[#This Row],[Order_Date]],"mmmm")</f>
        <v>September</v>
      </c>
      <c r="I904" s="7">
        <f>MONTH(Table1[[#This Row],[Order_Date]])</f>
        <v>9</v>
      </c>
      <c r="J904" s="7">
        <v>2</v>
      </c>
      <c r="K904" s="4">
        <v>2133.36</v>
      </c>
      <c r="L904" s="4">
        <v>5</v>
      </c>
      <c r="M904" s="4">
        <v>4053.38</v>
      </c>
      <c r="N904" s="4">
        <f>(Table1[[#This Row],[Quantity]]*Table1[[#This Row],[Unit_Price]])*(1-Table1[[#This Row],[Discount_%]]/100)</f>
        <v>4053.384</v>
      </c>
      <c r="O904" s="4">
        <v>3154.32</v>
      </c>
      <c r="P904" s="4">
        <v>899.06</v>
      </c>
      <c r="Q904">
        <f>Table1[[#This Row],[Revenue]]-Table1[[#This Row],[Cost]]</f>
        <v>899.06</v>
      </c>
      <c r="R904" s="6">
        <f>Table1[[#This Row],[Profit]]/Table1[[#This Row],[Revenue]]</f>
        <v>0.22180501211334736</v>
      </c>
    </row>
    <row r="905" spans="1:18" x14ac:dyDescent="0.45">
      <c r="A905" s="1" t="s">
        <v>1793</v>
      </c>
      <c r="B905" s="1" t="s">
        <v>1794</v>
      </c>
      <c r="C905" s="1" t="s">
        <v>28</v>
      </c>
      <c r="D905" s="1" t="s">
        <v>100</v>
      </c>
      <c r="E905" s="1" t="s">
        <v>4</v>
      </c>
      <c r="F905" s="2">
        <v>45949</v>
      </c>
      <c r="G905" s="1" t="str">
        <f>IF(WEEKDAY(Table1[[#This Row],[Order_Date]],2)&gt;=6,"Weekend","Weekday")</f>
        <v>Weekend</v>
      </c>
      <c r="H905" s="2" t="str">
        <f>TEXT(Table1[[#This Row],[Order_Date]],"mmmm")</f>
        <v>October</v>
      </c>
      <c r="I905" s="8">
        <f>MONTH(Table1[[#This Row],[Order_Date]])</f>
        <v>10</v>
      </c>
      <c r="J905" s="8">
        <v>3</v>
      </c>
      <c r="K905" s="1">
        <v>1008.33</v>
      </c>
      <c r="L905" s="1">
        <v>5</v>
      </c>
      <c r="M905" s="1">
        <v>2873.74</v>
      </c>
      <c r="N905" s="1">
        <f>(Table1[[#This Row],[Quantity]]*Table1[[#This Row],[Unit_Price]])*(1-Table1[[#This Row],[Discount_%]]/100)</f>
        <v>2873.7404999999999</v>
      </c>
      <c r="O905" s="1">
        <v>2155.14</v>
      </c>
      <c r="P905" s="1">
        <v>718.6</v>
      </c>
      <c r="Q905">
        <f>Table1[[#This Row],[Revenue]]-Table1[[#This Row],[Cost]]</f>
        <v>718.59999999999991</v>
      </c>
      <c r="R905" s="6">
        <f>Table1[[#This Row],[Profit]]/Table1[[#This Row],[Revenue]]</f>
        <v>0.25005741646773894</v>
      </c>
    </row>
    <row r="906" spans="1:18" x14ac:dyDescent="0.45">
      <c r="A906" s="4" t="s">
        <v>1795</v>
      </c>
      <c r="B906" s="4" t="s">
        <v>1796</v>
      </c>
      <c r="C906" s="4" t="s">
        <v>12</v>
      </c>
      <c r="D906" s="4" t="s">
        <v>32</v>
      </c>
      <c r="E906" s="4" t="s">
        <v>4</v>
      </c>
      <c r="F906" s="5">
        <v>45442</v>
      </c>
      <c r="G906" s="4" t="str">
        <f>IF(WEEKDAY(Table1[[#This Row],[Order_Date]],2)&gt;=6,"Weekend","Weekday")</f>
        <v>Weekday</v>
      </c>
      <c r="H906" s="5" t="str">
        <f>TEXT(Table1[[#This Row],[Order_Date]],"mmmm")</f>
        <v>May</v>
      </c>
      <c r="I906" s="7">
        <f>MONTH(Table1[[#This Row],[Order_Date]])</f>
        <v>5</v>
      </c>
      <c r="J906" s="7">
        <v>4</v>
      </c>
      <c r="K906" s="4">
        <v>3649.29</v>
      </c>
      <c r="L906" s="4">
        <v>10</v>
      </c>
      <c r="M906" s="4">
        <v>13137.44</v>
      </c>
      <c r="N906" s="4">
        <f>(Table1[[#This Row],[Quantity]]*Table1[[#This Row],[Unit_Price]])*(1-Table1[[#This Row],[Discount_%]]/100)</f>
        <v>13137.444</v>
      </c>
      <c r="O906" s="4">
        <v>10331.790000000001</v>
      </c>
      <c r="P906" s="4">
        <v>2805.65</v>
      </c>
      <c r="Q906">
        <f>Table1[[#This Row],[Revenue]]-Table1[[#This Row],[Cost]]</f>
        <v>2805.6499999999996</v>
      </c>
      <c r="R906" s="6">
        <f>Table1[[#This Row],[Profit]]/Table1[[#This Row],[Revenue]]</f>
        <v>0.21356139400065766</v>
      </c>
    </row>
    <row r="907" spans="1:18" x14ac:dyDescent="0.45">
      <c r="A907" s="1" t="s">
        <v>1797</v>
      </c>
      <c r="B907" s="1" t="s">
        <v>1798</v>
      </c>
      <c r="C907" s="1" t="s">
        <v>28</v>
      </c>
      <c r="D907" s="1" t="s">
        <v>137</v>
      </c>
      <c r="E907" s="1" t="s">
        <v>22</v>
      </c>
      <c r="F907" s="2">
        <v>45546</v>
      </c>
      <c r="G907" s="1" t="str">
        <f>IF(WEEKDAY(Table1[[#This Row],[Order_Date]],2)&gt;=6,"Weekend","Weekday")</f>
        <v>Weekday</v>
      </c>
      <c r="H907" s="2" t="str">
        <f>TEXT(Table1[[#This Row],[Order_Date]],"mmmm")</f>
        <v>September</v>
      </c>
      <c r="I907" s="8">
        <f>MONTH(Table1[[#This Row],[Order_Date]])</f>
        <v>9</v>
      </c>
      <c r="J907" s="8">
        <v>1</v>
      </c>
      <c r="K907" s="1">
        <v>2964.87</v>
      </c>
      <c r="L907" s="1">
        <v>10</v>
      </c>
      <c r="M907" s="1">
        <v>2668.38</v>
      </c>
      <c r="N907" s="1">
        <f>(Table1[[#This Row],[Quantity]]*Table1[[#This Row],[Unit_Price]])*(1-Table1[[#This Row],[Discount_%]]/100)</f>
        <v>2668.3829999999998</v>
      </c>
      <c r="O907" s="1">
        <v>1690.19</v>
      </c>
      <c r="P907" s="1">
        <v>978.19</v>
      </c>
      <c r="Q907">
        <f>Table1[[#This Row],[Revenue]]-Table1[[#This Row],[Cost]]</f>
        <v>978.19</v>
      </c>
      <c r="R907" s="6">
        <f>Table1[[#This Row],[Profit]]/Table1[[#This Row],[Revenue]]</f>
        <v>0.36658571867575085</v>
      </c>
    </row>
    <row r="908" spans="1:18" x14ac:dyDescent="0.45">
      <c r="A908" s="4" t="s">
        <v>1799</v>
      </c>
      <c r="B908" s="4" t="s">
        <v>1800</v>
      </c>
      <c r="C908" s="4" t="s">
        <v>28</v>
      </c>
      <c r="D908" s="4" t="s">
        <v>35</v>
      </c>
      <c r="E908" s="4" t="s">
        <v>14</v>
      </c>
      <c r="F908" s="5">
        <v>45894</v>
      </c>
      <c r="G908" s="4" t="str">
        <f>IF(WEEKDAY(Table1[[#This Row],[Order_Date]],2)&gt;=6,"Weekend","Weekday")</f>
        <v>Weekday</v>
      </c>
      <c r="H908" s="5" t="str">
        <f>TEXT(Table1[[#This Row],[Order_Date]],"mmmm")</f>
        <v>August</v>
      </c>
      <c r="I908" s="7">
        <f>MONTH(Table1[[#This Row],[Order_Date]])</f>
        <v>8</v>
      </c>
      <c r="J908" s="7">
        <v>2</v>
      </c>
      <c r="K908" s="4">
        <v>2308.8000000000002</v>
      </c>
      <c r="L908" s="4">
        <v>15</v>
      </c>
      <c r="M908" s="4">
        <v>3924.96</v>
      </c>
      <c r="N908" s="4">
        <f>(Table1[[#This Row],[Quantity]]*Table1[[#This Row],[Unit_Price]])*(1-Table1[[#This Row],[Discount_%]]/100)</f>
        <v>3924.96</v>
      </c>
      <c r="O908" s="4">
        <v>3295.49</v>
      </c>
      <c r="P908" s="4">
        <v>629.47</v>
      </c>
      <c r="Q908">
        <f>Table1[[#This Row],[Revenue]]-Table1[[#This Row],[Cost]]</f>
        <v>629.47000000000025</v>
      </c>
      <c r="R908" s="6">
        <f>Table1[[#This Row],[Profit]]/Table1[[#This Row],[Revenue]]</f>
        <v>0.16037615669968611</v>
      </c>
    </row>
    <row r="909" spans="1:18" x14ac:dyDescent="0.45">
      <c r="A909" s="1" t="s">
        <v>1801</v>
      </c>
      <c r="B909" s="1" t="s">
        <v>1802</v>
      </c>
      <c r="C909" s="1" t="s">
        <v>2</v>
      </c>
      <c r="D909" s="1" t="s">
        <v>17</v>
      </c>
      <c r="E909" s="1" t="s">
        <v>14</v>
      </c>
      <c r="F909" s="2">
        <v>45899</v>
      </c>
      <c r="G909" s="1" t="str">
        <f>IF(WEEKDAY(Table1[[#This Row],[Order_Date]],2)&gt;=6,"Weekend","Weekday")</f>
        <v>Weekend</v>
      </c>
      <c r="H909" s="2" t="str">
        <f>TEXT(Table1[[#This Row],[Order_Date]],"mmmm")</f>
        <v>August</v>
      </c>
      <c r="I909" s="8">
        <f>MONTH(Table1[[#This Row],[Order_Date]])</f>
        <v>8</v>
      </c>
      <c r="J909" s="8">
        <v>1</v>
      </c>
      <c r="K909" s="1">
        <v>1393.9</v>
      </c>
      <c r="L909" s="1">
        <v>20</v>
      </c>
      <c r="M909" s="1">
        <v>1115.1199999999999</v>
      </c>
      <c r="N909" s="1">
        <f>(Table1[[#This Row],[Quantity]]*Table1[[#This Row],[Unit_Price]])*(1-Table1[[#This Row],[Discount_%]]/100)</f>
        <v>1115.1200000000001</v>
      </c>
      <c r="O909" s="1">
        <v>930.87</v>
      </c>
      <c r="P909" s="1">
        <v>184.25</v>
      </c>
      <c r="Q909">
        <f>Table1[[#This Row],[Revenue]]-Table1[[#This Row],[Cost]]</f>
        <v>184.24999999999989</v>
      </c>
      <c r="R909" s="6">
        <f>Table1[[#This Row],[Profit]]/Table1[[#This Row],[Revenue]]</f>
        <v>0.16522885429370832</v>
      </c>
    </row>
    <row r="910" spans="1:18" x14ac:dyDescent="0.45">
      <c r="A910" s="4" t="s">
        <v>1803</v>
      </c>
      <c r="B910" s="4" t="s">
        <v>1804</v>
      </c>
      <c r="C910" s="4" t="s">
        <v>28</v>
      </c>
      <c r="D910" s="4" t="s">
        <v>100</v>
      </c>
      <c r="E910" s="4" t="s">
        <v>14</v>
      </c>
      <c r="F910" s="5">
        <v>45755</v>
      </c>
      <c r="G910" s="4" t="str">
        <f>IF(WEEKDAY(Table1[[#This Row],[Order_Date]],2)&gt;=6,"Weekend","Weekday")</f>
        <v>Weekday</v>
      </c>
      <c r="H910" s="5" t="str">
        <f>TEXT(Table1[[#This Row],[Order_Date]],"mmmm")</f>
        <v>April</v>
      </c>
      <c r="I910" s="7">
        <f>MONTH(Table1[[#This Row],[Order_Date]])</f>
        <v>4</v>
      </c>
      <c r="J910" s="7">
        <v>1</v>
      </c>
      <c r="K910" s="4">
        <v>2690.75</v>
      </c>
      <c r="L910" s="4">
        <v>15</v>
      </c>
      <c r="M910" s="4">
        <v>2287.14</v>
      </c>
      <c r="N910" s="4">
        <f>(Table1[[#This Row],[Quantity]]*Table1[[#This Row],[Unit_Price]])*(1-Table1[[#This Row],[Discount_%]]/100)</f>
        <v>2287.1374999999998</v>
      </c>
      <c r="O910" s="4">
        <v>1844.53</v>
      </c>
      <c r="P910" s="4">
        <v>442.61</v>
      </c>
      <c r="Q910">
        <f>Table1[[#This Row],[Revenue]]-Table1[[#This Row],[Cost]]</f>
        <v>442.6099999999999</v>
      </c>
      <c r="R910" s="6">
        <f>Table1[[#This Row],[Profit]]/Table1[[#This Row],[Revenue]]</f>
        <v>0.19352116617259985</v>
      </c>
    </row>
    <row r="911" spans="1:18" x14ac:dyDescent="0.45">
      <c r="A911" s="1" t="s">
        <v>1805</v>
      </c>
      <c r="B911" s="1" t="s">
        <v>1806</v>
      </c>
      <c r="C911" s="1" t="s">
        <v>28</v>
      </c>
      <c r="D911" s="1" t="s">
        <v>85</v>
      </c>
      <c r="E911" s="1" t="s">
        <v>9</v>
      </c>
      <c r="F911" s="2">
        <v>45307</v>
      </c>
      <c r="G911" s="1" t="str">
        <f>IF(WEEKDAY(Table1[[#This Row],[Order_Date]],2)&gt;=6,"Weekend","Weekday")</f>
        <v>Weekday</v>
      </c>
      <c r="H911" s="2" t="str">
        <f>TEXT(Table1[[#This Row],[Order_Date]],"mmmm")</f>
        <v>January</v>
      </c>
      <c r="I911" s="8">
        <f>MONTH(Table1[[#This Row],[Order_Date]])</f>
        <v>1</v>
      </c>
      <c r="J911" s="8">
        <v>4</v>
      </c>
      <c r="K911" s="1">
        <v>4136.46</v>
      </c>
      <c r="L911" s="1">
        <v>5</v>
      </c>
      <c r="M911" s="1">
        <v>15718.55</v>
      </c>
      <c r="N911" s="1">
        <f>(Table1[[#This Row],[Quantity]]*Table1[[#This Row],[Unit_Price]])*(1-Table1[[#This Row],[Discount_%]]/100)</f>
        <v>15718.547999999999</v>
      </c>
      <c r="O911" s="1">
        <v>9679.25</v>
      </c>
      <c r="P911" s="1">
        <v>6039.3</v>
      </c>
      <c r="Q911">
        <f>Table1[[#This Row],[Revenue]]-Table1[[#This Row],[Cost]]</f>
        <v>6039.2999999999993</v>
      </c>
      <c r="R911" s="6">
        <f>Table1[[#This Row],[Profit]]/Table1[[#This Row],[Revenue]]</f>
        <v>0.38421482897595521</v>
      </c>
    </row>
    <row r="912" spans="1:18" x14ac:dyDescent="0.45">
      <c r="A912" s="4" t="s">
        <v>1807</v>
      </c>
      <c r="B912" s="4" t="s">
        <v>1808</v>
      </c>
      <c r="C912" s="4" t="s">
        <v>20</v>
      </c>
      <c r="D912" s="4" t="s">
        <v>103</v>
      </c>
      <c r="E912" s="4" t="s">
        <v>4</v>
      </c>
      <c r="F912" s="5">
        <v>45800</v>
      </c>
      <c r="G912" s="4" t="str">
        <f>IF(WEEKDAY(Table1[[#This Row],[Order_Date]],2)&gt;=6,"Weekend","Weekday")</f>
        <v>Weekday</v>
      </c>
      <c r="H912" s="5" t="str">
        <f>TEXT(Table1[[#This Row],[Order_Date]],"mmmm")</f>
        <v>May</v>
      </c>
      <c r="I912" s="7">
        <f>MONTH(Table1[[#This Row],[Order_Date]])</f>
        <v>5</v>
      </c>
      <c r="J912" s="7">
        <v>4</v>
      </c>
      <c r="K912" s="4">
        <v>2361.46</v>
      </c>
      <c r="L912" s="4">
        <v>10</v>
      </c>
      <c r="M912" s="4">
        <v>8501.26</v>
      </c>
      <c r="N912" s="4">
        <f>(Table1[[#This Row],[Quantity]]*Table1[[#This Row],[Unit_Price]])*(1-Table1[[#This Row],[Discount_%]]/100)</f>
        <v>8501.2560000000012</v>
      </c>
      <c r="O912" s="4">
        <v>7190.59</v>
      </c>
      <c r="P912" s="4">
        <v>1310.67</v>
      </c>
      <c r="Q912">
        <f>Table1[[#This Row],[Revenue]]-Table1[[#This Row],[Cost]]</f>
        <v>1310.67</v>
      </c>
      <c r="R912" s="6">
        <f>Table1[[#This Row],[Profit]]/Table1[[#This Row],[Revenue]]</f>
        <v>0.15417361661683093</v>
      </c>
    </row>
    <row r="913" spans="1:18" x14ac:dyDescent="0.45">
      <c r="A913" s="1" t="s">
        <v>1809</v>
      </c>
      <c r="B913" s="1" t="s">
        <v>1810</v>
      </c>
      <c r="C913" s="1" t="s">
        <v>20</v>
      </c>
      <c r="D913" s="1" t="s">
        <v>25</v>
      </c>
      <c r="E913" s="1" t="s">
        <v>22</v>
      </c>
      <c r="F913" s="2">
        <v>45742</v>
      </c>
      <c r="G913" s="1" t="str">
        <f>IF(WEEKDAY(Table1[[#This Row],[Order_Date]],2)&gt;=6,"Weekend","Weekday")</f>
        <v>Weekday</v>
      </c>
      <c r="H913" s="2" t="str">
        <f>TEXT(Table1[[#This Row],[Order_Date]],"mmmm")</f>
        <v>March</v>
      </c>
      <c r="I913" s="8">
        <f>MONTH(Table1[[#This Row],[Order_Date]])</f>
        <v>3</v>
      </c>
      <c r="J913" s="8">
        <v>4</v>
      </c>
      <c r="K913" s="1">
        <v>1904.9</v>
      </c>
      <c r="L913" s="1">
        <v>20</v>
      </c>
      <c r="M913" s="1">
        <v>6095.68</v>
      </c>
      <c r="N913" s="1">
        <f>(Table1[[#This Row],[Quantity]]*Table1[[#This Row],[Unit_Price]])*(1-Table1[[#This Row],[Discount_%]]/100)</f>
        <v>6095.68</v>
      </c>
      <c r="O913" s="1">
        <v>4316.2700000000004</v>
      </c>
      <c r="P913" s="1">
        <v>1779.41</v>
      </c>
      <c r="Q913">
        <f>Table1[[#This Row],[Revenue]]-Table1[[#This Row],[Cost]]</f>
        <v>1779.4099999999999</v>
      </c>
      <c r="R913" s="6">
        <f>Table1[[#This Row],[Profit]]/Table1[[#This Row],[Revenue]]</f>
        <v>0.29191328941151767</v>
      </c>
    </row>
    <row r="914" spans="1:18" x14ac:dyDescent="0.45">
      <c r="A914" s="4" t="s">
        <v>1811</v>
      </c>
      <c r="B914" s="4" t="s">
        <v>1812</v>
      </c>
      <c r="C914" s="4" t="s">
        <v>12</v>
      </c>
      <c r="D914" s="4" t="s">
        <v>13</v>
      </c>
      <c r="E914" s="4" t="s">
        <v>9</v>
      </c>
      <c r="F914" s="5">
        <v>45652</v>
      </c>
      <c r="G914" s="4" t="str">
        <f>IF(WEEKDAY(Table1[[#This Row],[Order_Date]],2)&gt;=6,"Weekend","Weekday")</f>
        <v>Weekday</v>
      </c>
      <c r="H914" s="5" t="str">
        <f>TEXT(Table1[[#This Row],[Order_Date]],"mmmm")</f>
        <v>December</v>
      </c>
      <c r="I914" s="7">
        <f>MONTH(Table1[[#This Row],[Order_Date]])</f>
        <v>12</v>
      </c>
      <c r="J914" s="7">
        <v>5</v>
      </c>
      <c r="K914" s="4">
        <v>1371.92</v>
      </c>
      <c r="L914" s="4">
        <v>5</v>
      </c>
      <c r="M914" s="4">
        <v>6516.62</v>
      </c>
      <c r="N914" s="4">
        <f>(Table1[[#This Row],[Quantity]]*Table1[[#This Row],[Unit_Price]])*(1-Table1[[#This Row],[Discount_%]]/100)</f>
        <v>6516.62</v>
      </c>
      <c r="O914" s="4">
        <v>3964.84</v>
      </c>
      <c r="P914" s="4">
        <v>2551.7800000000002</v>
      </c>
      <c r="Q914">
        <f>Table1[[#This Row],[Revenue]]-Table1[[#This Row],[Cost]]</f>
        <v>2551.7799999999997</v>
      </c>
      <c r="R914" s="6">
        <f>Table1[[#This Row],[Profit]]/Table1[[#This Row],[Revenue]]</f>
        <v>0.39158029776172315</v>
      </c>
    </row>
    <row r="915" spans="1:18" x14ac:dyDescent="0.45">
      <c r="A915" s="1" t="s">
        <v>1813</v>
      </c>
      <c r="B915" s="1" t="s">
        <v>1814</v>
      </c>
      <c r="C915" s="1" t="s">
        <v>2</v>
      </c>
      <c r="D915" s="1" t="s">
        <v>3</v>
      </c>
      <c r="E915" s="1" t="s">
        <v>4</v>
      </c>
      <c r="F915" s="2">
        <v>45746</v>
      </c>
      <c r="G915" s="1" t="str">
        <f>IF(WEEKDAY(Table1[[#This Row],[Order_Date]],2)&gt;=6,"Weekend","Weekday")</f>
        <v>Weekend</v>
      </c>
      <c r="H915" s="2" t="str">
        <f>TEXT(Table1[[#This Row],[Order_Date]],"mmmm")</f>
        <v>March</v>
      </c>
      <c r="I915" s="8">
        <f>MONTH(Table1[[#This Row],[Order_Date]])</f>
        <v>3</v>
      </c>
      <c r="J915" s="8">
        <v>3</v>
      </c>
      <c r="K915" s="1">
        <v>4139.2</v>
      </c>
      <c r="L915" s="1">
        <v>10</v>
      </c>
      <c r="M915" s="1">
        <v>11175.84</v>
      </c>
      <c r="N915" s="1">
        <f>(Table1[[#This Row],[Quantity]]*Table1[[#This Row],[Unit_Price]])*(1-Table1[[#This Row],[Discount_%]]/100)</f>
        <v>11175.839999999998</v>
      </c>
      <c r="O915" s="1">
        <v>8465.81</v>
      </c>
      <c r="P915" s="1">
        <v>2710.03</v>
      </c>
      <c r="Q915">
        <f>Table1[[#This Row],[Revenue]]-Table1[[#This Row],[Cost]]</f>
        <v>2710.0300000000007</v>
      </c>
      <c r="R915" s="6">
        <f>Table1[[#This Row],[Profit]]/Table1[[#This Row],[Revenue]]</f>
        <v>0.24249004996492435</v>
      </c>
    </row>
    <row r="916" spans="1:18" x14ac:dyDescent="0.45">
      <c r="A916" s="4" t="s">
        <v>1815</v>
      </c>
      <c r="B916" s="4" t="s">
        <v>1816</v>
      </c>
      <c r="C916" s="4" t="s">
        <v>20</v>
      </c>
      <c r="D916" s="4" t="s">
        <v>103</v>
      </c>
      <c r="E916" s="4" t="s">
        <v>9</v>
      </c>
      <c r="F916" s="5">
        <v>45737</v>
      </c>
      <c r="G916" s="4" t="str">
        <f>IF(WEEKDAY(Table1[[#This Row],[Order_Date]],2)&gt;=6,"Weekend","Weekday")</f>
        <v>Weekday</v>
      </c>
      <c r="H916" s="5" t="str">
        <f>TEXT(Table1[[#This Row],[Order_Date]],"mmmm")</f>
        <v>March</v>
      </c>
      <c r="I916" s="7">
        <f>MONTH(Table1[[#This Row],[Order_Date]])</f>
        <v>3</v>
      </c>
      <c r="J916" s="7">
        <v>2</v>
      </c>
      <c r="K916" s="4">
        <v>3940.48</v>
      </c>
      <c r="L916" s="4">
        <v>10</v>
      </c>
      <c r="M916" s="4">
        <v>7092.86</v>
      </c>
      <c r="N916" s="4">
        <f>(Table1[[#This Row],[Quantity]]*Table1[[#This Row],[Unit_Price]])*(1-Table1[[#This Row],[Discount_%]]/100)</f>
        <v>7092.8640000000005</v>
      </c>
      <c r="O916" s="4">
        <v>5016.3999999999996</v>
      </c>
      <c r="P916" s="4">
        <v>2076.46</v>
      </c>
      <c r="Q916">
        <f>Table1[[#This Row],[Revenue]]-Table1[[#This Row],[Cost]]</f>
        <v>2076.46</v>
      </c>
      <c r="R916" s="6">
        <f>Table1[[#This Row],[Profit]]/Table1[[#This Row],[Revenue]]</f>
        <v>0.29275355780319928</v>
      </c>
    </row>
    <row r="917" spans="1:18" x14ac:dyDescent="0.45">
      <c r="A917" s="1" t="s">
        <v>1817</v>
      </c>
      <c r="B917" s="1" t="s">
        <v>1818</v>
      </c>
      <c r="C917" s="1" t="s">
        <v>12</v>
      </c>
      <c r="D917" s="1" t="s">
        <v>41</v>
      </c>
      <c r="E917" s="1" t="s">
        <v>9</v>
      </c>
      <c r="F917" s="2">
        <v>45571</v>
      </c>
      <c r="G917" s="1" t="str">
        <f>IF(WEEKDAY(Table1[[#This Row],[Order_Date]],2)&gt;=6,"Weekend","Weekday")</f>
        <v>Weekend</v>
      </c>
      <c r="H917" s="2" t="str">
        <f>TEXT(Table1[[#This Row],[Order_Date]],"mmmm")</f>
        <v>October</v>
      </c>
      <c r="I917" s="8">
        <f>MONTH(Table1[[#This Row],[Order_Date]])</f>
        <v>10</v>
      </c>
      <c r="J917" s="8">
        <v>3</v>
      </c>
      <c r="K917" s="1">
        <v>2619.59</v>
      </c>
      <c r="L917" s="1">
        <v>15</v>
      </c>
      <c r="M917" s="1">
        <v>6679.95</v>
      </c>
      <c r="N917" s="1">
        <f>(Table1[[#This Row],[Quantity]]*Table1[[#This Row],[Unit_Price]])*(1-Table1[[#This Row],[Discount_%]]/100)</f>
        <v>6679.9544999999998</v>
      </c>
      <c r="O917" s="1">
        <v>5237.46</v>
      </c>
      <c r="P917" s="1">
        <v>1442.49</v>
      </c>
      <c r="Q917">
        <f>Table1[[#This Row],[Revenue]]-Table1[[#This Row],[Cost]]</f>
        <v>1442.4899999999998</v>
      </c>
      <c r="R917" s="6">
        <f>Table1[[#This Row],[Profit]]/Table1[[#This Row],[Revenue]]</f>
        <v>0.21594323310803226</v>
      </c>
    </row>
    <row r="918" spans="1:18" x14ac:dyDescent="0.45">
      <c r="A918" s="4" t="s">
        <v>1819</v>
      </c>
      <c r="B918" s="4" t="s">
        <v>482</v>
      </c>
      <c r="C918" s="4" t="s">
        <v>7</v>
      </c>
      <c r="D918" s="4" t="s">
        <v>134</v>
      </c>
      <c r="E918" s="4" t="s">
        <v>9</v>
      </c>
      <c r="F918" s="5">
        <v>45504</v>
      </c>
      <c r="G918" s="4" t="str">
        <f>IF(WEEKDAY(Table1[[#This Row],[Order_Date]],2)&gt;=6,"Weekend","Weekday")</f>
        <v>Weekday</v>
      </c>
      <c r="H918" s="5" t="str">
        <f>TEXT(Table1[[#This Row],[Order_Date]],"mmmm")</f>
        <v>July</v>
      </c>
      <c r="I918" s="7">
        <f>MONTH(Table1[[#This Row],[Order_Date]])</f>
        <v>7</v>
      </c>
      <c r="J918" s="7">
        <v>2</v>
      </c>
      <c r="K918" s="4">
        <v>4239.87</v>
      </c>
      <c r="L918" s="4">
        <v>0</v>
      </c>
      <c r="M918" s="4">
        <v>8479.74</v>
      </c>
      <c r="N918" s="4">
        <f>(Table1[[#This Row],[Quantity]]*Table1[[#This Row],[Unit_Price]])*(1-Table1[[#This Row],[Discount_%]]/100)</f>
        <v>8479.74</v>
      </c>
      <c r="O918" s="4">
        <v>5615.73</v>
      </c>
      <c r="P918" s="4">
        <v>2864.01</v>
      </c>
      <c r="Q918">
        <f>Table1[[#This Row],[Revenue]]-Table1[[#This Row],[Cost]]</f>
        <v>2864.01</v>
      </c>
      <c r="R918" s="6">
        <f>Table1[[#This Row],[Profit]]/Table1[[#This Row],[Revenue]]</f>
        <v>0.33774738376412489</v>
      </c>
    </row>
    <row r="919" spans="1:18" x14ac:dyDescent="0.45">
      <c r="A919" s="1" t="s">
        <v>1820</v>
      </c>
      <c r="B919" s="1" t="s">
        <v>1821</v>
      </c>
      <c r="C919" s="1" t="s">
        <v>7</v>
      </c>
      <c r="D919" s="1" t="s">
        <v>134</v>
      </c>
      <c r="E919" s="1" t="s">
        <v>9</v>
      </c>
      <c r="F919" s="2">
        <v>45471</v>
      </c>
      <c r="G919" s="1" t="str">
        <f>IF(WEEKDAY(Table1[[#This Row],[Order_Date]],2)&gt;=6,"Weekend","Weekday")</f>
        <v>Weekday</v>
      </c>
      <c r="H919" s="2" t="str">
        <f>TEXT(Table1[[#This Row],[Order_Date]],"mmmm")</f>
        <v>June</v>
      </c>
      <c r="I919" s="8">
        <f>MONTH(Table1[[#This Row],[Order_Date]])</f>
        <v>6</v>
      </c>
      <c r="J919" s="8">
        <v>5</v>
      </c>
      <c r="K919" s="1">
        <v>429.55</v>
      </c>
      <c r="L919" s="1">
        <v>20</v>
      </c>
      <c r="M919" s="1">
        <v>1718.2</v>
      </c>
      <c r="N919" s="1">
        <f>(Table1[[#This Row],[Quantity]]*Table1[[#This Row],[Unit_Price]])*(1-Table1[[#This Row],[Discount_%]]/100)</f>
        <v>1718.2</v>
      </c>
      <c r="O919" s="1">
        <v>1071.69</v>
      </c>
      <c r="P919" s="1">
        <v>646.51</v>
      </c>
      <c r="Q919">
        <f>Table1[[#This Row],[Revenue]]-Table1[[#This Row],[Cost]]</f>
        <v>646.51</v>
      </c>
      <c r="R919" s="6">
        <f>Table1[[#This Row],[Profit]]/Table1[[#This Row],[Revenue]]</f>
        <v>0.37627167966476543</v>
      </c>
    </row>
    <row r="920" spans="1:18" x14ac:dyDescent="0.45">
      <c r="A920" s="4" t="s">
        <v>1822</v>
      </c>
      <c r="B920" s="4" t="s">
        <v>1823</v>
      </c>
      <c r="C920" s="4" t="s">
        <v>7</v>
      </c>
      <c r="D920" s="4" t="s">
        <v>71</v>
      </c>
      <c r="E920" s="4" t="s">
        <v>4</v>
      </c>
      <c r="F920" s="5">
        <v>45587</v>
      </c>
      <c r="G920" s="4" t="str">
        <f>IF(WEEKDAY(Table1[[#This Row],[Order_Date]],2)&gt;=6,"Weekend","Weekday")</f>
        <v>Weekday</v>
      </c>
      <c r="H920" s="5" t="str">
        <f>TEXT(Table1[[#This Row],[Order_Date]],"mmmm")</f>
        <v>October</v>
      </c>
      <c r="I920" s="7">
        <f>MONTH(Table1[[#This Row],[Order_Date]])</f>
        <v>10</v>
      </c>
      <c r="J920" s="7">
        <v>5</v>
      </c>
      <c r="K920" s="4">
        <v>3766.1</v>
      </c>
      <c r="L920" s="4">
        <v>20</v>
      </c>
      <c r="M920" s="4">
        <v>15064.4</v>
      </c>
      <c r="N920" s="4">
        <f>(Table1[[#This Row],[Quantity]]*Table1[[#This Row],[Unit_Price]])*(1-Table1[[#This Row],[Discount_%]]/100)</f>
        <v>15064.400000000001</v>
      </c>
      <c r="O920" s="4">
        <v>12076.62</v>
      </c>
      <c r="P920" s="4">
        <v>2987.78</v>
      </c>
      <c r="Q920">
        <f>Table1[[#This Row],[Revenue]]-Table1[[#This Row],[Cost]]</f>
        <v>2987.7799999999988</v>
      </c>
      <c r="R920" s="6">
        <f>Table1[[#This Row],[Profit]]/Table1[[#This Row],[Revenue]]</f>
        <v>0.1983338201322323</v>
      </c>
    </row>
    <row r="921" spans="1:18" x14ac:dyDescent="0.45">
      <c r="A921" s="1" t="s">
        <v>1824</v>
      </c>
      <c r="B921" s="1" t="s">
        <v>1825</v>
      </c>
      <c r="C921" s="1" t="s">
        <v>7</v>
      </c>
      <c r="D921" s="1" t="s">
        <v>134</v>
      </c>
      <c r="E921" s="1" t="s">
        <v>9</v>
      </c>
      <c r="F921" s="2">
        <v>45607</v>
      </c>
      <c r="G921" s="1" t="str">
        <f>IF(WEEKDAY(Table1[[#This Row],[Order_Date]],2)&gt;=6,"Weekend","Weekday")</f>
        <v>Weekday</v>
      </c>
      <c r="H921" s="2" t="str">
        <f>TEXT(Table1[[#This Row],[Order_Date]],"mmmm")</f>
        <v>November</v>
      </c>
      <c r="I921" s="8">
        <f>MONTH(Table1[[#This Row],[Order_Date]])</f>
        <v>11</v>
      </c>
      <c r="J921" s="8">
        <v>5</v>
      </c>
      <c r="K921" s="1">
        <v>2382.5500000000002</v>
      </c>
      <c r="L921" s="1">
        <v>20</v>
      </c>
      <c r="M921" s="1">
        <v>9530.2000000000007</v>
      </c>
      <c r="N921" s="1">
        <f>(Table1[[#This Row],[Quantity]]*Table1[[#This Row],[Unit_Price]])*(1-Table1[[#This Row],[Discount_%]]/100)</f>
        <v>9530.2000000000007</v>
      </c>
      <c r="O921" s="1">
        <v>7078.94</v>
      </c>
      <c r="P921" s="1">
        <v>2451.2600000000002</v>
      </c>
      <c r="Q921">
        <f>Table1[[#This Row],[Revenue]]-Table1[[#This Row],[Cost]]</f>
        <v>2451.2600000000011</v>
      </c>
      <c r="R921" s="6">
        <f>Table1[[#This Row],[Profit]]/Table1[[#This Row],[Revenue]]</f>
        <v>0.25720971228305806</v>
      </c>
    </row>
    <row r="922" spans="1:18" x14ac:dyDescent="0.45">
      <c r="A922" s="4" t="s">
        <v>1826</v>
      </c>
      <c r="B922" s="4" t="s">
        <v>1827</v>
      </c>
      <c r="C922" s="4" t="s">
        <v>12</v>
      </c>
      <c r="D922" s="4" t="s">
        <v>41</v>
      </c>
      <c r="E922" s="4" t="s">
        <v>14</v>
      </c>
      <c r="F922" s="5">
        <v>45316</v>
      </c>
      <c r="G922" s="4" t="str">
        <f>IF(WEEKDAY(Table1[[#This Row],[Order_Date]],2)&gt;=6,"Weekend","Weekday")</f>
        <v>Weekday</v>
      </c>
      <c r="H922" s="5" t="str">
        <f>TEXT(Table1[[#This Row],[Order_Date]],"mmmm")</f>
        <v>January</v>
      </c>
      <c r="I922" s="7">
        <f>MONTH(Table1[[#This Row],[Order_Date]])</f>
        <v>1</v>
      </c>
      <c r="J922" s="7">
        <v>5</v>
      </c>
      <c r="K922" s="4">
        <v>737.4</v>
      </c>
      <c r="L922" s="4">
        <v>15</v>
      </c>
      <c r="M922" s="4">
        <v>3133.95</v>
      </c>
      <c r="N922" s="4">
        <f>(Table1[[#This Row],[Quantity]]*Table1[[#This Row],[Unit_Price]])*(1-Table1[[#This Row],[Discount_%]]/100)</f>
        <v>3133.95</v>
      </c>
      <c r="O922" s="4">
        <v>1897.94</v>
      </c>
      <c r="P922" s="4">
        <v>1236.01</v>
      </c>
      <c r="Q922">
        <f>Table1[[#This Row],[Revenue]]-Table1[[#This Row],[Cost]]</f>
        <v>1236.0099999999998</v>
      </c>
      <c r="R922" s="6">
        <f>Table1[[#This Row],[Profit]]/Table1[[#This Row],[Revenue]]</f>
        <v>0.39439365656759046</v>
      </c>
    </row>
    <row r="923" spans="1:18" x14ac:dyDescent="0.45">
      <c r="A923" s="1" t="s">
        <v>1828</v>
      </c>
      <c r="B923" s="1" t="s">
        <v>1829</v>
      </c>
      <c r="C923" s="1" t="s">
        <v>20</v>
      </c>
      <c r="D923" s="1" t="s">
        <v>103</v>
      </c>
      <c r="E923" s="1" t="s">
        <v>9</v>
      </c>
      <c r="F923" s="2">
        <v>45302</v>
      </c>
      <c r="G923" s="1" t="str">
        <f>IF(WEEKDAY(Table1[[#This Row],[Order_Date]],2)&gt;=6,"Weekend","Weekday")</f>
        <v>Weekday</v>
      </c>
      <c r="H923" s="2" t="str">
        <f>TEXT(Table1[[#This Row],[Order_Date]],"mmmm")</f>
        <v>January</v>
      </c>
      <c r="I923" s="8">
        <f>MONTH(Table1[[#This Row],[Order_Date]])</f>
        <v>1</v>
      </c>
      <c r="J923" s="8">
        <v>3</v>
      </c>
      <c r="K923" s="1">
        <v>2089.46</v>
      </c>
      <c r="L923" s="1">
        <v>5</v>
      </c>
      <c r="M923" s="1">
        <v>5954.96</v>
      </c>
      <c r="N923" s="1">
        <f>(Table1[[#This Row],[Quantity]]*Table1[[#This Row],[Unit_Price]])*(1-Table1[[#This Row],[Discount_%]]/100)</f>
        <v>5954.9610000000002</v>
      </c>
      <c r="O923" s="1">
        <v>3593.37</v>
      </c>
      <c r="P923" s="1">
        <v>2361.59</v>
      </c>
      <c r="Q923">
        <f>Table1[[#This Row],[Revenue]]-Table1[[#This Row],[Cost]]</f>
        <v>2361.59</v>
      </c>
      <c r="R923" s="6">
        <f>Table1[[#This Row],[Profit]]/Table1[[#This Row],[Revenue]]</f>
        <v>0.39657529185754398</v>
      </c>
    </row>
    <row r="924" spans="1:18" x14ac:dyDescent="0.45">
      <c r="A924" s="4" t="s">
        <v>1830</v>
      </c>
      <c r="B924" s="4" t="s">
        <v>1831</v>
      </c>
      <c r="C924" s="4" t="s">
        <v>2</v>
      </c>
      <c r="D924" s="4" t="s">
        <v>3</v>
      </c>
      <c r="E924" s="4" t="s">
        <v>14</v>
      </c>
      <c r="F924" s="5">
        <v>45445</v>
      </c>
      <c r="G924" s="4" t="str">
        <f>IF(WEEKDAY(Table1[[#This Row],[Order_Date]],2)&gt;=6,"Weekend","Weekday")</f>
        <v>Weekend</v>
      </c>
      <c r="H924" s="5" t="str">
        <f>TEXT(Table1[[#This Row],[Order_Date]],"mmmm")</f>
        <v>June</v>
      </c>
      <c r="I924" s="7">
        <f>MONTH(Table1[[#This Row],[Order_Date]])</f>
        <v>6</v>
      </c>
      <c r="J924" s="7">
        <v>3</v>
      </c>
      <c r="K924" s="4">
        <v>177.14</v>
      </c>
      <c r="L924" s="4">
        <v>5</v>
      </c>
      <c r="M924" s="4">
        <v>504.85</v>
      </c>
      <c r="N924" s="4">
        <f>(Table1[[#This Row],[Quantity]]*Table1[[#This Row],[Unit_Price]])*(1-Table1[[#This Row],[Discount_%]]/100)</f>
        <v>504.84899999999993</v>
      </c>
      <c r="O924" s="4">
        <v>305.07</v>
      </c>
      <c r="P924" s="4">
        <v>199.78</v>
      </c>
      <c r="Q924">
        <f>Table1[[#This Row],[Revenue]]-Table1[[#This Row],[Cost]]</f>
        <v>199.78000000000003</v>
      </c>
      <c r="R924" s="6">
        <f>Table1[[#This Row],[Profit]]/Table1[[#This Row],[Revenue]]</f>
        <v>0.3957215014360701</v>
      </c>
    </row>
    <row r="925" spans="1:18" x14ac:dyDescent="0.45">
      <c r="A925" s="1" t="s">
        <v>1832</v>
      </c>
      <c r="B925" s="1" t="s">
        <v>1833</v>
      </c>
      <c r="C925" s="1" t="s">
        <v>2</v>
      </c>
      <c r="D925" s="1" t="s">
        <v>17</v>
      </c>
      <c r="E925" s="1" t="s">
        <v>22</v>
      </c>
      <c r="F925" s="2">
        <v>45317</v>
      </c>
      <c r="G925" s="1" t="str">
        <f>IF(WEEKDAY(Table1[[#This Row],[Order_Date]],2)&gt;=6,"Weekend","Weekday")</f>
        <v>Weekday</v>
      </c>
      <c r="H925" s="2" t="str">
        <f>TEXT(Table1[[#This Row],[Order_Date]],"mmmm")</f>
        <v>January</v>
      </c>
      <c r="I925" s="8">
        <f>MONTH(Table1[[#This Row],[Order_Date]])</f>
        <v>1</v>
      </c>
      <c r="J925" s="8">
        <v>2</v>
      </c>
      <c r="K925" s="1">
        <v>3560.18</v>
      </c>
      <c r="L925" s="1">
        <v>15</v>
      </c>
      <c r="M925" s="1">
        <v>6052.31</v>
      </c>
      <c r="N925" s="1">
        <f>(Table1[[#This Row],[Quantity]]*Table1[[#This Row],[Unit_Price]])*(1-Table1[[#This Row],[Discount_%]]/100)</f>
        <v>6052.3059999999996</v>
      </c>
      <c r="O925" s="1">
        <v>4098.8599999999997</v>
      </c>
      <c r="P925" s="1">
        <v>1953.45</v>
      </c>
      <c r="Q925">
        <f>Table1[[#This Row],[Revenue]]-Table1[[#This Row],[Cost]]</f>
        <v>1953.4500000000007</v>
      </c>
      <c r="R925" s="6">
        <f>Table1[[#This Row],[Profit]]/Table1[[#This Row],[Revenue]]</f>
        <v>0.32276106147900552</v>
      </c>
    </row>
    <row r="926" spans="1:18" x14ac:dyDescent="0.45">
      <c r="A926" s="4" t="s">
        <v>1834</v>
      </c>
      <c r="B926" s="4" t="s">
        <v>1835</v>
      </c>
      <c r="C926" s="4" t="s">
        <v>20</v>
      </c>
      <c r="D926" s="4" t="s">
        <v>21</v>
      </c>
      <c r="E926" s="4" t="s">
        <v>14</v>
      </c>
      <c r="F926" s="5">
        <v>45651</v>
      </c>
      <c r="G926" s="4" t="str">
        <f>IF(WEEKDAY(Table1[[#This Row],[Order_Date]],2)&gt;=6,"Weekend","Weekday")</f>
        <v>Weekday</v>
      </c>
      <c r="H926" s="5" t="str">
        <f>TEXT(Table1[[#This Row],[Order_Date]],"mmmm")</f>
        <v>December</v>
      </c>
      <c r="I926" s="7">
        <f>MONTH(Table1[[#This Row],[Order_Date]])</f>
        <v>12</v>
      </c>
      <c r="J926" s="7">
        <v>3</v>
      </c>
      <c r="K926" s="4">
        <v>126.2</v>
      </c>
      <c r="L926" s="4">
        <v>10</v>
      </c>
      <c r="M926" s="4">
        <v>340.74</v>
      </c>
      <c r="N926" s="4">
        <f>(Table1[[#This Row],[Quantity]]*Table1[[#This Row],[Unit_Price]])*(1-Table1[[#This Row],[Discount_%]]/100)</f>
        <v>340.74</v>
      </c>
      <c r="O926" s="4">
        <v>284.38</v>
      </c>
      <c r="P926" s="4">
        <v>56.36</v>
      </c>
      <c r="Q926">
        <f>Table1[[#This Row],[Revenue]]-Table1[[#This Row],[Cost]]</f>
        <v>56.360000000000014</v>
      </c>
      <c r="R926" s="6">
        <f>Table1[[#This Row],[Profit]]/Table1[[#This Row],[Revenue]]</f>
        <v>0.16540470740153781</v>
      </c>
    </row>
    <row r="927" spans="1:18" x14ac:dyDescent="0.45">
      <c r="A927" s="1" t="s">
        <v>1836</v>
      </c>
      <c r="B927" s="1" t="s">
        <v>1837</v>
      </c>
      <c r="C927" s="1" t="s">
        <v>20</v>
      </c>
      <c r="D927" s="1" t="s">
        <v>25</v>
      </c>
      <c r="E927" s="1" t="s">
        <v>9</v>
      </c>
      <c r="F927" s="2">
        <v>45729</v>
      </c>
      <c r="G927" s="1" t="str">
        <f>IF(WEEKDAY(Table1[[#This Row],[Order_Date]],2)&gt;=6,"Weekend","Weekday")</f>
        <v>Weekday</v>
      </c>
      <c r="H927" s="2" t="str">
        <f>TEXT(Table1[[#This Row],[Order_Date]],"mmmm")</f>
        <v>March</v>
      </c>
      <c r="I927" s="8">
        <f>MONTH(Table1[[#This Row],[Order_Date]])</f>
        <v>3</v>
      </c>
      <c r="J927" s="8">
        <v>5</v>
      </c>
      <c r="K927" s="1">
        <v>2071.44</v>
      </c>
      <c r="L927" s="1">
        <v>20</v>
      </c>
      <c r="M927" s="1">
        <v>8285.76</v>
      </c>
      <c r="N927" s="1">
        <f>(Table1[[#This Row],[Quantity]]*Table1[[#This Row],[Unit_Price]])*(1-Table1[[#This Row],[Discount_%]]/100)</f>
        <v>8285.76</v>
      </c>
      <c r="O927" s="1">
        <v>5780.55</v>
      </c>
      <c r="P927" s="1">
        <v>2505.21</v>
      </c>
      <c r="Q927">
        <f>Table1[[#This Row],[Revenue]]-Table1[[#This Row],[Cost]]</f>
        <v>2505.21</v>
      </c>
      <c r="R927" s="6">
        <f>Table1[[#This Row],[Profit]]/Table1[[#This Row],[Revenue]]</f>
        <v>0.30235126288958403</v>
      </c>
    </row>
    <row r="928" spans="1:18" x14ac:dyDescent="0.45">
      <c r="A928" s="4" t="s">
        <v>1838</v>
      </c>
      <c r="B928" s="4" t="s">
        <v>1839</v>
      </c>
      <c r="C928" s="4" t="s">
        <v>12</v>
      </c>
      <c r="D928" s="4" t="s">
        <v>13</v>
      </c>
      <c r="E928" s="4" t="s">
        <v>22</v>
      </c>
      <c r="F928" s="5">
        <v>45604</v>
      </c>
      <c r="G928" s="4" t="str">
        <f>IF(WEEKDAY(Table1[[#This Row],[Order_Date]],2)&gt;=6,"Weekend","Weekday")</f>
        <v>Weekday</v>
      </c>
      <c r="H928" s="5" t="str">
        <f>TEXT(Table1[[#This Row],[Order_Date]],"mmmm")</f>
        <v>November</v>
      </c>
      <c r="I928" s="7">
        <f>MONTH(Table1[[#This Row],[Order_Date]])</f>
        <v>11</v>
      </c>
      <c r="J928" s="7">
        <v>5</v>
      </c>
      <c r="K928" s="4">
        <v>3227.78</v>
      </c>
      <c r="L928" s="4">
        <v>20</v>
      </c>
      <c r="M928" s="4">
        <v>12911.12</v>
      </c>
      <c r="N928" s="4">
        <f>(Table1[[#This Row],[Quantity]]*Table1[[#This Row],[Unit_Price]])*(1-Table1[[#This Row],[Discount_%]]/100)</f>
        <v>12911.120000000003</v>
      </c>
      <c r="O928" s="4">
        <v>10112.65</v>
      </c>
      <c r="P928" s="4">
        <v>2798.47</v>
      </c>
      <c r="Q928">
        <f>Table1[[#This Row],[Revenue]]-Table1[[#This Row],[Cost]]</f>
        <v>2798.4700000000012</v>
      </c>
      <c r="R928" s="6">
        <f>Table1[[#This Row],[Profit]]/Table1[[#This Row],[Revenue]]</f>
        <v>0.21674881807310284</v>
      </c>
    </row>
    <row r="929" spans="1:18" x14ac:dyDescent="0.45">
      <c r="A929" s="1" t="s">
        <v>1840</v>
      </c>
      <c r="B929" s="1" t="s">
        <v>1841</v>
      </c>
      <c r="C929" s="1" t="s">
        <v>28</v>
      </c>
      <c r="D929" s="1" t="s">
        <v>100</v>
      </c>
      <c r="E929" s="1" t="s">
        <v>14</v>
      </c>
      <c r="F929" s="2">
        <v>45637</v>
      </c>
      <c r="G929" s="1" t="str">
        <f>IF(WEEKDAY(Table1[[#This Row],[Order_Date]],2)&gt;=6,"Weekend","Weekday")</f>
        <v>Weekday</v>
      </c>
      <c r="H929" s="2" t="str">
        <f>TEXT(Table1[[#This Row],[Order_Date]],"mmmm")</f>
        <v>December</v>
      </c>
      <c r="I929" s="8">
        <f>MONTH(Table1[[#This Row],[Order_Date]])</f>
        <v>12</v>
      </c>
      <c r="J929" s="8">
        <v>2</v>
      </c>
      <c r="K929" s="1">
        <v>778.33</v>
      </c>
      <c r="L929" s="1">
        <v>20</v>
      </c>
      <c r="M929" s="1">
        <v>1245.33</v>
      </c>
      <c r="N929" s="1">
        <f>(Table1[[#This Row],[Quantity]]*Table1[[#This Row],[Unit_Price]])*(1-Table1[[#This Row],[Discount_%]]/100)</f>
        <v>1245.3280000000002</v>
      </c>
      <c r="O929" s="1">
        <v>927.41</v>
      </c>
      <c r="P929" s="1">
        <v>317.92</v>
      </c>
      <c r="Q929">
        <f>Table1[[#This Row],[Revenue]]-Table1[[#This Row],[Cost]]</f>
        <v>317.91999999999996</v>
      </c>
      <c r="R929" s="6">
        <f>Table1[[#This Row],[Profit]]/Table1[[#This Row],[Revenue]]</f>
        <v>0.25528976255289765</v>
      </c>
    </row>
    <row r="930" spans="1:18" x14ac:dyDescent="0.45">
      <c r="A930" s="4" t="s">
        <v>1842</v>
      </c>
      <c r="B930" s="4" t="s">
        <v>1843</v>
      </c>
      <c r="C930" s="4" t="s">
        <v>20</v>
      </c>
      <c r="D930" s="4" t="s">
        <v>57</v>
      </c>
      <c r="E930" s="4" t="s">
        <v>4</v>
      </c>
      <c r="F930" s="5">
        <v>45887</v>
      </c>
      <c r="G930" s="4" t="str">
        <f>IF(WEEKDAY(Table1[[#This Row],[Order_Date]],2)&gt;=6,"Weekend","Weekday")</f>
        <v>Weekday</v>
      </c>
      <c r="H930" s="5" t="str">
        <f>TEXT(Table1[[#This Row],[Order_Date]],"mmmm")</f>
        <v>August</v>
      </c>
      <c r="I930" s="7">
        <f>MONTH(Table1[[#This Row],[Order_Date]])</f>
        <v>8</v>
      </c>
      <c r="J930" s="7">
        <v>3</v>
      </c>
      <c r="K930" s="4">
        <v>4652.78</v>
      </c>
      <c r="L930" s="4">
        <v>20</v>
      </c>
      <c r="M930" s="4">
        <v>11166.67</v>
      </c>
      <c r="N930" s="4">
        <f>(Table1[[#This Row],[Quantity]]*Table1[[#This Row],[Unit_Price]])*(1-Table1[[#This Row],[Discount_%]]/100)</f>
        <v>11166.672</v>
      </c>
      <c r="O930" s="4">
        <v>7654.49</v>
      </c>
      <c r="P930" s="4">
        <v>3512.18</v>
      </c>
      <c r="Q930">
        <f>Table1[[#This Row],[Revenue]]-Table1[[#This Row],[Cost]]</f>
        <v>3512.1800000000003</v>
      </c>
      <c r="R930" s="6">
        <f>Table1[[#This Row],[Profit]]/Table1[[#This Row],[Revenue]]</f>
        <v>0.31452348820194381</v>
      </c>
    </row>
    <row r="931" spans="1:18" x14ac:dyDescent="0.45">
      <c r="A931" s="1" t="s">
        <v>1844</v>
      </c>
      <c r="B931" s="1" t="s">
        <v>1845</v>
      </c>
      <c r="C931" s="1" t="s">
        <v>20</v>
      </c>
      <c r="D931" s="1" t="s">
        <v>21</v>
      </c>
      <c r="E931" s="1" t="s">
        <v>22</v>
      </c>
      <c r="F931" s="2">
        <v>45749</v>
      </c>
      <c r="G931" s="1" t="str">
        <f>IF(WEEKDAY(Table1[[#This Row],[Order_Date]],2)&gt;=6,"Weekend","Weekday")</f>
        <v>Weekday</v>
      </c>
      <c r="H931" s="2" t="str">
        <f>TEXT(Table1[[#This Row],[Order_Date]],"mmmm")</f>
        <v>April</v>
      </c>
      <c r="I931" s="8">
        <f>MONTH(Table1[[#This Row],[Order_Date]])</f>
        <v>4</v>
      </c>
      <c r="J931" s="8">
        <v>3</v>
      </c>
      <c r="K931" s="1">
        <v>2399.5</v>
      </c>
      <c r="L931" s="1">
        <v>10</v>
      </c>
      <c r="M931" s="1">
        <v>6478.65</v>
      </c>
      <c r="N931" s="1">
        <f>(Table1[[#This Row],[Quantity]]*Table1[[#This Row],[Unit_Price]])*(1-Table1[[#This Row],[Discount_%]]/100)</f>
        <v>6478.6500000000005</v>
      </c>
      <c r="O931" s="1">
        <v>4604.8</v>
      </c>
      <c r="P931" s="1">
        <v>1873.85</v>
      </c>
      <c r="Q931">
        <f>Table1[[#This Row],[Revenue]]-Table1[[#This Row],[Cost]]</f>
        <v>1873.8499999999995</v>
      </c>
      <c r="R931" s="6">
        <f>Table1[[#This Row],[Profit]]/Table1[[#This Row],[Revenue]]</f>
        <v>0.28923463993270204</v>
      </c>
    </row>
    <row r="932" spans="1:18" x14ac:dyDescent="0.45">
      <c r="A932" s="4" t="s">
        <v>1846</v>
      </c>
      <c r="B932" s="4" t="s">
        <v>1847</v>
      </c>
      <c r="C932" s="4" t="s">
        <v>20</v>
      </c>
      <c r="D932" s="4" t="s">
        <v>103</v>
      </c>
      <c r="E932" s="4" t="s">
        <v>9</v>
      </c>
      <c r="F932" s="5">
        <v>45334</v>
      </c>
      <c r="G932" s="4" t="str">
        <f>IF(WEEKDAY(Table1[[#This Row],[Order_Date]],2)&gt;=6,"Weekend","Weekday")</f>
        <v>Weekday</v>
      </c>
      <c r="H932" s="5" t="str">
        <f>TEXT(Table1[[#This Row],[Order_Date]],"mmmm")</f>
        <v>February</v>
      </c>
      <c r="I932" s="7">
        <f>MONTH(Table1[[#This Row],[Order_Date]])</f>
        <v>2</v>
      </c>
      <c r="J932" s="7">
        <v>2</v>
      </c>
      <c r="K932" s="4">
        <v>3603.99</v>
      </c>
      <c r="L932" s="4">
        <v>20</v>
      </c>
      <c r="M932" s="4">
        <v>5766.38</v>
      </c>
      <c r="N932" s="4">
        <f>(Table1[[#This Row],[Quantity]]*Table1[[#This Row],[Unit_Price]])*(1-Table1[[#This Row],[Discount_%]]/100)</f>
        <v>5766.384</v>
      </c>
      <c r="O932" s="4">
        <v>4314.92</v>
      </c>
      <c r="P932" s="4">
        <v>1451.46</v>
      </c>
      <c r="Q932">
        <f>Table1[[#This Row],[Revenue]]-Table1[[#This Row],[Cost]]</f>
        <v>1451.46</v>
      </c>
      <c r="R932" s="6">
        <f>Table1[[#This Row],[Profit]]/Table1[[#This Row],[Revenue]]</f>
        <v>0.25171077868610808</v>
      </c>
    </row>
    <row r="933" spans="1:18" x14ac:dyDescent="0.45">
      <c r="A933" s="1" t="s">
        <v>1848</v>
      </c>
      <c r="B933" s="1" t="s">
        <v>1849</v>
      </c>
      <c r="C933" s="1" t="s">
        <v>28</v>
      </c>
      <c r="D933" s="1" t="s">
        <v>100</v>
      </c>
      <c r="E933" s="1" t="s">
        <v>22</v>
      </c>
      <c r="F933" s="2">
        <v>45324</v>
      </c>
      <c r="G933" s="1" t="str">
        <f>IF(WEEKDAY(Table1[[#This Row],[Order_Date]],2)&gt;=6,"Weekend","Weekday")</f>
        <v>Weekday</v>
      </c>
      <c r="H933" s="2" t="str">
        <f>TEXT(Table1[[#This Row],[Order_Date]],"mmmm")</f>
        <v>February</v>
      </c>
      <c r="I933" s="8">
        <f>MONTH(Table1[[#This Row],[Order_Date]])</f>
        <v>2</v>
      </c>
      <c r="J933" s="8">
        <v>3</v>
      </c>
      <c r="K933" s="1">
        <v>4180.88</v>
      </c>
      <c r="L933" s="1">
        <v>15</v>
      </c>
      <c r="M933" s="1">
        <v>10661.24</v>
      </c>
      <c r="N933" s="1">
        <f>(Table1[[#This Row],[Quantity]]*Table1[[#This Row],[Unit_Price]])*(1-Table1[[#This Row],[Discount_%]]/100)</f>
        <v>10661.243999999999</v>
      </c>
      <c r="O933" s="1">
        <v>7362.74</v>
      </c>
      <c r="P933" s="1">
        <v>3298.5</v>
      </c>
      <c r="Q933">
        <f>Table1[[#This Row],[Revenue]]-Table1[[#This Row],[Cost]]</f>
        <v>3298.5</v>
      </c>
      <c r="R933" s="6">
        <f>Table1[[#This Row],[Profit]]/Table1[[#This Row],[Revenue]]</f>
        <v>0.30939177806709162</v>
      </c>
    </row>
    <row r="934" spans="1:18" x14ac:dyDescent="0.45">
      <c r="A934" s="4" t="s">
        <v>1850</v>
      </c>
      <c r="B934" s="4" t="s">
        <v>1851</v>
      </c>
      <c r="C934" s="4" t="s">
        <v>7</v>
      </c>
      <c r="D934" s="4" t="s">
        <v>134</v>
      </c>
      <c r="E934" s="4" t="s">
        <v>14</v>
      </c>
      <c r="F934" s="5">
        <v>46014</v>
      </c>
      <c r="G934" s="4" t="str">
        <f>IF(WEEKDAY(Table1[[#This Row],[Order_Date]],2)&gt;=6,"Weekend","Weekday")</f>
        <v>Weekday</v>
      </c>
      <c r="H934" s="5" t="str">
        <f>TEXT(Table1[[#This Row],[Order_Date]],"mmmm")</f>
        <v>December</v>
      </c>
      <c r="I934" s="7">
        <f>MONTH(Table1[[#This Row],[Order_Date]])</f>
        <v>12</v>
      </c>
      <c r="J934" s="7">
        <v>2</v>
      </c>
      <c r="K934" s="4">
        <v>639.30999999999995</v>
      </c>
      <c r="L934" s="4">
        <v>0</v>
      </c>
      <c r="M934" s="4">
        <v>1278.6199999999999</v>
      </c>
      <c r="N934" s="4">
        <f>(Table1[[#This Row],[Quantity]]*Table1[[#This Row],[Unit_Price]])*(1-Table1[[#This Row],[Discount_%]]/100)</f>
        <v>1278.6199999999999</v>
      </c>
      <c r="O934" s="4">
        <v>1062.8699999999999</v>
      </c>
      <c r="P934" s="4">
        <v>215.75</v>
      </c>
      <c r="Q934">
        <f>Table1[[#This Row],[Revenue]]-Table1[[#This Row],[Cost]]</f>
        <v>215.75</v>
      </c>
      <c r="R934" s="6">
        <f>Table1[[#This Row],[Profit]]/Table1[[#This Row],[Revenue]]</f>
        <v>0.16873660665404891</v>
      </c>
    </row>
    <row r="935" spans="1:18" x14ac:dyDescent="0.45">
      <c r="A935" s="1" t="s">
        <v>1852</v>
      </c>
      <c r="B935" s="1" t="s">
        <v>1853</v>
      </c>
      <c r="C935" s="1" t="s">
        <v>2</v>
      </c>
      <c r="D935" s="1" t="s">
        <v>82</v>
      </c>
      <c r="E935" s="1" t="s">
        <v>22</v>
      </c>
      <c r="F935" s="2">
        <v>46002</v>
      </c>
      <c r="G935" s="1" t="str">
        <f>IF(WEEKDAY(Table1[[#This Row],[Order_Date]],2)&gt;=6,"Weekend","Weekday")</f>
        <v>Weekday</v>
      </c>
      <c r="H935" s="2" t="str">
        <f>TEXT(Table1[[#This Row],[Order_Date]],"mmmm")</f>
        <v>December</v>
      </c>
      <c r="I935" s="8">
        <f>MONTH(Table1[[#This Row],[Order_Date]])</f>
        <v>12</v>
      </c>
      <c r="J935" s="8">
        <v>1</v>
      </c>
      <c r="K935" s="1">
        <v>3256.86</v>
      </c>
      <c r="L935" s="1">
        <v>20</v>
      </c>
      <c r="M935" s="1">
        <v>2605.4899999999998</v>
      </c>
      <c r="N935" s="1">
        <f>(Table1[[#This Row],[Quantity]]*Table1[[#This Row],[Unit_Price]])*(1-Table1[[#This Row],[Discount_%]]/100)</f>
        <v>2605.4880000000003</v>
      </c>
      <c r="O935" s="1">
        <v>2197.89</v>
      </c>
      <c r="P935" s="1">
        <v>407.6</v>
      </c>
      <c r="Q935">
        <f>Table1[[#This Row],[Revenue]]-Table1[[#This Row],[Cost]]</f>
        <v>407.59999999999991</v>
      </c>
      <c r="R935" s="6">
        <f>Table1[[#This Row],[Profit]]/Table1[[#This Row],[Revenue]]</f>
        <v>0.15643890400654006</v>
      </c>
    </row>
    <row r="936" spans="1:18" x14ac:dyDescent="0.45">
      <c r="A936" s="4" t="s">
        <v>1854</v>
      </c>
      <c r="B936" s="4" t="s">
        <v>1855</v>
      </c>
      <c r="C936" s="4" t="s">
        <v>7</v>
      </c>
      <c r="D936" s="4" t="s">
        <v>71</v>
      </c>
      <c r="E936" s="4" t="s">
        <v>4</v>
      </c>
      <c r="F936" s="5">
        <v>45482</v>
      </c>
      <c r="G936" s="4" t="str">
        <f>IF(WEEKDAY(Table1[[#This Row],[Order_Date]],2)&gt;=6,"Weekend","Weekday")</f>
        <v>Weekday</v>
      </c>
      <c r="H936" s="5" t="str">
        <f>TEXT(Table1[[#This Row],[Order_Date]],"mmmm")</f>
        <v>July</v>
      </c>
      <c r="I936" s="7">
        <f>MONTH(Table1[[#This Row],[Order_Date]])</f>
        <v>7</v>
      </c>
      <c r="J936" s="7">
        <v>3</v>
      </c>
      <c r="K936" s="4">
        <v>3764.19</v>
      </c>
      <c r="L936" s="4">
        <v>20</v>
      </c>
      <c r="M936" s="4">
        <v>9034.06</v>
      </c>
      <c r="N936" s="4">
        <f>(Table1[[#This Row],[Quantity]]*Table1[[#This Row],[Unit_Price]])*(1-Table1[[#This Row],[Discount_%]]/100)</f>
        <v>9034.0560000000005</v>
      </c>
      <c r="O936" s="4">
        <v>7250.42</v>
      </c>
      <c r="P936" s="4">
        <v>1783.64</v>
      </c>
      <c r="Q936">
        <f>Table1[[#This Row],[Revenue]]-Table1[[#This Row],[Cost]]</f>
        <v>1783.6399999999994</v>
      </c>
      <c r="R936" s="6">
        <f>Table1[[#This Row],[Profit]]/Table1[[#This Row],[Revenue]]</f>
        <v>0.19743504028089257</v>
      </c>
    </row>
    <row r="937" spans="1:18" x14ac:dyDescent="0.45">
      <c r="A937" s="1" t="s">
        <v>1856</v>
      </c>
      <c r="B937" s="1" t="s">
        <v>1857</v>
      </c>
      <c r="C937" s="1" t="s">
        <v>2</v>
      </c>
      <c r="D937" s="1" t="s">
        <v>65</v>
      </c>
      <c r="E937" s="1" t="s">
        <v>14</v>
      </c>
      <c r="F937" s="2">
        <v>45511</v>
      </c>
      <c r="G937" s="1" t="str">
        <f>IF(WEEKDAY(Table1[[#This Row],[Order_Date]],2)&gt;=6,"Weekend","Weekday")</f>
        <v>Weekday</v>
      </c>
      <c r="H937" s="2" t="str">
        <f>TEXT(Table1[[#This Row],[Order_Date]],"mmmm")</f>
        <v>August</v>
      </c>
      <c r="I937" s="8">
        <f>MONTH(Table1[[#This Row],[Order_Date]])</f>
        <v>8</v>
      </c>
      <c r="J937" s="8">
        <v>4</v>
      </c>
      <c r="K937" s="1">
        <v>307.48</v>
      </c>
      <c r="L937" s="1">
        <v>20</v>
      </c>
      <c r="M937" s="1">
        <v>983.94</v>
      </c>
      <c r="N937" s="1">
        <f>(Table1[[#This Row],[Quantity]]*Table1[[#This Row],[Unit_Price]])*(1-Table1[[#This Row],[Discount_%]]/100)</f>
        <v>983.93600000000015</v>
      </c>
      <c r="O937" s="1">
        <v>732.97</v>
      </c>
      <c r="P937" s="1">
        <v>250.97</v>
      </c>
      <c r="Q937">
        <f>Table1[[#This Row],[Revenue]]-Table1[[#This Row],[Cost]]</f>
        <v>250.97000000000003</v>
      </c>
      <c r="R937" s="6">
        <f>Table1[[#This Row],[Profit]]/Table1[[#This Row],[Revenue]]</f>
        <v>0.25506636583531517</v>
      </c>
    </row>
    <row r="938" spans="1:18" x14ac:dyDescent="0.45">
      <c r="A938" s="4" t="s">
        <v>1858</v>
      </c>
      <c r="B938" s="4" t="s">
        <v>1859</v>
      </c>
      <c r="C938" s="4" t="s">
        <v>20</v>
      </c>
      <c r="D938" s="4" t="s">
        <v>57</v>
      </c>
      <c r="E938" s="4" t="s">
        <v>9</v>
      </c>
      <c r="F938" s="5">
        <v>45953</v>
      </c>
      <c r="G938" s="4" t="str">
        <f>IF(WEEKDAY(Table1[[#This Row],[Order_Date]],2)&gt;=6,"Weekend","Weekday")</f>
        <v>Weekday</v>
      </c>
      <c r="H938" s="5" t="str">
        <f>TEXT(Table1[[#This Row],[Order_Date]],"mmmm")</f>
        <v>October</v>
      </c>
      <c r="I938" s="7">
        <f>MONTH(Table1[[#This Row],[Order_Date]])</f>
        <v>10</v>
      </c>
      <c r="J938" s="7">
        <v>2</v>
      </c>
      <c r="K938" s="4">
        <v>193.81</v>
      </c>
      <c r="L938" s="4">
        <v>15</v>
      </c>
      <c r="M938" s="4">
        <v>329.48</v>
      </c>
      <c r="N938" s="4">
        <f>(Table1[[#This Row],[Quantity]]*Table1[[#This Row],[Unit_Price]])*(1-Table1[[#This Row],[Discount_%]]/100)</f>
        <v>329.47699999999998</v>
      </c>
      <c r="O938" s="4">
        <v>261.86</v>
      </c>
      <c r="P938" s="4">
        <v>67.62</v>
      </c>
      <c r="Q938">
        <f>Table1[[#This Row],[Revenue]]-Table1[[#This Row],[Cost]]</f>
        <v>67.62</v>
      </c>
      <c r="R938" s="6">
        <f>Table1[[#This Row],[Profit]]/Table1[[#This Row],[Revenue]]</f>
        <v>0.20523248755614909</v>
      </c>
    </row>
    <row r="939" spans="1:18" x14ac:dyDescent="0.45">
      <c r="A939" s="1" t="s">
        <v>1860</v>
      </c>
      <c r="B939" s="1" t="s">
        <v>1297</v>
      </c>
      <c r="C939" s="1" t="s">
        <v>28</v>
      </c>
      <c r="D939" s="1" t="s">
        <v>85</v>
      </c>
      <c r="E939" s="1" t="s">
        <v>9</v>
      </c>
      <c r="F939" s="2">
        <v>45761</v>
      </c>
      <c r="G939" s="1" t="str">
        <f>IF(WEEKDAY(Table1[[#This Row],[Order_Date]],2)&gt;=6,"Weekend","Weekday")</f>
        <v>Weekday</v>
      </c>
      <c r="H939" s="2" t="str">
        <f>TEXT(Table1[[#This Row],[Order_Date]],"mmmm")</f>
        <v>April</v>
      </c>
      <c r="I939" s="8">
        <f>MONTH(Table1[[#This Row],[Order_Date]])</f>
        <v>4</v>
      </c>
      <c r="J939" s="8">
        <v>3</v>
      </c>
      <c r="K939" s="1">
        <v>3528.23</v>
      </c>
      <c r="L939" s="1">
        <v>10</v>
      </c>
      <c r="M939" s="1">
        <v>9526.2199999999993</v>
      </c>
      <c r="N939" s="1">
        <f>(Table1[[#This Row],[Quantity]]*Table1[[#This Row],[Unit_Price]])*(1-Table1[[#This Row],[Discount_%]]/100)</f>
        <v>9526.2210000000014</v>
      </c>
      <c r="O939" s="1">
        <v>7711.84</v>
      </c>
      <c r="P939" s="1">
        <v>1814.38</v>
      </c>
      <c r="Q939">
        <f>Table1[[#This Row],[Revenue]]-Table1[[#This Row],[Cost]]</f>
        <v>1814.3799999999992</v>
      </c>
      <c r="R939" s="6">
        <f>Table1[[#This Row],[Profit]]/Table1[[#This Row],[Revenue]]</f>
        <v>0.19046169414521189</v>
      </c>
    </row>
    <row r="940" spans="1:18" x14ac:dyDescent="0.45">
      <c r="A940" s="4" t="s">
        <v>1861</v>
      </c>
      <c r="B940" s="4" t="s">
        <v>1862</v>
      </c>
      <c r="C940" s="4" t="s">
        <v>12</v>
      </c>
      <c r="D940" s="4" t="s">
        <v>38</v>
      </c>
      <c r="E940" s="4" t="s">
        <v>22</v>
      </c>
      <c r="F940" s="5">
        <v>45322</v>
      </c>
      <c r="G940" s="4" t="str">
        <f>IF(WEEKDAY(Table1[[#This Row],[Order_Date]],2)&gt;=6,"Weekend","Weekday")</f>
        <v>Weekday</v>
      </c>
      <c r="H940" s="5" t="str">
        <f>TEXT(Table1[[#This Row],[Order_Date]],"mmmm")</f>
        <v>January</v>
      </c>
      <c r="I940" s="7">
        <f>MONTH(Table1[[#This Row],[Order_Date]])</f>
        <v>1</v>
      </c>
      <c r="J940" s="7">
        <v>4</v>
      </c>
      <c r="K940" s="4">
        <v>4808.51</v>
      </c>
      <c r="L940" s="4">
        <v>0</v>
      </c>
      <c r="M940" s="4">
        <v>19234.04</v>
      </c>
      <c r="N940" s="4">
        <f>(Table1[[#This Row],[Quantity]]*Table1[[#This Row],[Unit_Price]])*(1-Table1[[#This Row],[Discount_%]]/100)</f>
        <v>19234.04</v>
      </c>
      <c r="O940" s="4">
        <v>14117.47</v>
      </c>
      <c r="P940" s="4">
        <v>5116.57</v>
      </c>
      <c r="Q940">
        <f>Table1[[#This Row],[Revenue]]-Table1[[#This Row],[Cost]]</f>
        <v>5116.5700000000015</v>
      </c>
      <c r="R940" s="6">
        <f>Table1[[#This Row],[Profit]]/Table1[[#This Row],[Revenue]]</f>
        <v>0.26601639593137999</v>
      </c>
    </row>
    <row r="941" spans="1:18" x14ac:dyDescent="0.45">
      <c r="A941" s="1" t="s">
        <v>1863</v>
      </c>
      <c r="B941" s="1" t="s">
        <v>540</v>
      </c>
      <c r="C941" s="1" t="s">
        <v>20</v>
      </c>
      <c r="D941" s="1" t="s">
        <v>25</v>
      </c>
      <c r="E941" s="1" t="s">
        <v>4</v>
      </c>
      <c r="F941" s="2">
        <v>45611</v>
      </c>
      <c r="G941" s="1" t="str">
        <f>IF(WEEKDAY(Table1[[#This Row],[Order_Date]],2)&gt;=6,"Weekend","Weekday")</f>
        <v>Weekday</v>
      </c>
      <c r="H941" s="2" t="str">
        <f>TEXT(Table1[[#This Row],[Order_Date]],"mmmm")</f>
        <v>November</v>
      </c>
      <c r="I941" s="8">
        <f>MONTH(Table1[[#This Row],[Order_Date]])</f>
        <v>11</v>
      </c>
      <c r="J941" s="8">
        <v>2</v>
      </c>
      <c r="K941" s="1">
        <v>2069.25</v>
      </c>
      <c r="L941" s="1">
        <v>0</v>
      </c>
      <c r="M941" s="1">
        <v>4138.5</v>
      </c>
      <c r="N941" s="1">
        <f>(Table1[[#This Row],[Quantity]]*Table1[[#This Row],[Unit_Price]])*(1-Table1[[#This Row],[Discount_%]]/100)</f>
        <v>4138.5</v>
      </c>
      <c r="O941" s="1">
        <v>2642.11</v>
      </c>
      <c r="P941" s="1">
        <v>1496.39</v>
      </c>
      <c r="Q941">
        <f>Table1[[#This Row],[Revenue]]-Table1[[#This Row],[Cost]]</f>
        <v>1496.3899999999999</v>
      </c>
      <c r="R941" s="6">
        <f>Table1[[#This Row],[Profit]]/Table1[[#This Row],[Revenue]]</f>
        <v>0.36157786637670658</v>
      </c>
    </row>
    <row r="942" spans="1:18" x14ac:dyDescent="0.45">
      <c r="A942" s="4" t="s">
        <v>1864</v>
      </c>
      <c r="B942" s="4" t="s">
        <v>1865</v>
      </c>
      <c r="C942" s="4" t="s">
        <v>28</v>
      </c>
      <c r="D942" s="4" t="s">
        <v>100</v>
      </c>
      <c r="E942" s="4" t="s">
        <v>22</v>
      </c>
      <c r="F942" s="5">
        <v>45991</v>
      </c>
      <c r="G942" s="4" t="str">
        <f>IF(WEEKDAY(Table1[[#This Row],[Order_Date]],2)&gt;=6,"Weekend","Weekday")</f>
        <v>Weekend</v>
      </c>
      <c r="H942" s="5" t="str">
        <f>TEXT(Table1[[#This Row],[Order_Date]],"mmmm")</f>
        <v>November</v>
      </c>
      <c r="I942" s="7">
        <f>MONTH(Table1[[#This Row],[Order_Date]])</f>
        <v>11</v>
      </c>
      <c r="J942" s="7">
        <v>1</v>
      </c>
      <c r="K942" s="4">
        <v>1457.36</v>
      </c>
      <c r="L942" s="4">
        <v>5</v>
      </c>
      <c r="M942" s="4">
        <v>1384.49</v>
      </c>
      <c r="N942" s="4">
        <f>(Table1[[#This Row],[Quantity]]*Table1[[#This Row],[Unit_Price]])*(1-Table1[[#This Row],[Discount_%]]/100)</f>
        <v>1384.4919999999997</v>
      </c>
      <c r="O942" s="4">
        <v>1149.58</v>
      </c>
      <c r="P942" s="4">
        <v>234.91</v>
      </c>
      <c r="Q942">
        <f>Table1[[#This Row],[Revenue]]-Table1[[#This Row],[Cost]]</f>
        <v>234.91000000000008</v>
      </c>
      <c r="R942" s="6">
        <f>Table1[[#This Row],[Profit]]/Table1[[#This Row],[Revenue]]</f>
        <v>0.16967258701760216</v>
      </c>
    </row>
    <row r="943" spans="1:18" x14ac:dyDescent="0.45">
      <c r="A943" s="1" t="s">
        <v>1866</v>
      </c>
      <c r="B943" s="1" t="s">
        <v>1867</v>
      </c>
      <c r="C943" s="1" t="s">
        <v>7</v>
      </c>
      <c r="D943" s="1" t="s">
        <v>46</v>
      </c>
      <c r="E943" s="1" t="s">
        <v>14</v>
      </c>
      <c r="F943" s="2">
        <v>45488</v>
      </c>
      <c r="G943" s="1" t="str">
        <f>IF(WEEKDAY(Table1[[#This Row],[Order_Date]],2)&gt;=6,"Weekend","Weekday")</f>
        <v>Weekday</v>
      </c>
      <c r="H943" s="2" t="str">
        <f>TEXT(Table1[[#This Row],[Order_Date]],"mmmm")</f>
        <v>July</v>
      </c>
      <c r="I943" s="8">
        <f>MONTH(Table1[[#This Row],[Order_Date]])</f>
        <v>7</v>
      </c>
      <c r="J943" s="8">
        <v>4</v>
      </c>
      <c r="K943" s="1">
        <v>1839.13</v>
      </c>
      <c r="L943" s="1">
        <v>5</v>
      </c>
      <c r="M943" s="1">
        <v>6988.69</v>
      </c>
      <c r="N943" s="1">
        <f>(Table1[[#This Row],[Quantity]]*Table1[[#This Row],[Unit_Price]])*(1-Table1[[#This Row],[Discount_%]]/100)</f>
        <v>6988.6940000000004</v>
      </c>
      <c r="O943" s="1">
        <v>4284.05</v>
      </c>
      <c r="P943" s="1">
        <v>2704.64</v>
      </c>
      <c r="Q943">
        <f>Table1[[#This Row],[Revenue]]-Table1[[#This Row],[Cost]]</f>
        <v>2704.6399999999994</v>
      </c>
      <c r="R943" s="6">
        <f>Table1[[#This Row],[Profit]]/Table1[[#This Row],[Revenue]]</f>
        <v>0.38700242820900627</v>
      </c>
    </row>
    <row r="944" spans="1:18" x14ac:dyDescent="0.45">
      <c r="A944" s="4" t="s">
        <v>1868</v>
      </c>
      <c r="B944" s="4" t="s">
        <v>1869</v>
      </c>
      <c r="C944" s="4" t="s">
        <v>20</v>
      </c>
      <c r="D944" s="4" t="s">
        <v>57</v>
      </c>
      <c r="E944" s="4" t="s">
        <v>14</v>
      </c>
      <c r="F944" s="5">
        <v>45359</v>
      </c>
      <c r="G944" s="4" t="str">
        <f>IF(WEEKDAY(Table1[[#This Row],[Order_Date]],2)&gt;=6,"Weekend","Weekday")</f>
        <v>Weekday</v>
      </c>
      <c r="H944" s="5" t="str">
        <f>TEXT(Table1[[#This Row],[Order_Date]],"mmmm")</f>
        <v>March</v>
      </c>
      <c r="I944" s="7">
        <f>MONTH(Table1[[#This Row],[Order_Date]])</f>
        <v>3</v>
      </c>
      <c r="J944" s="7">
        <v>5</v>
      </c>
      <c r="K944" s="4">
        <v>2174.34</v>
      </c>
      <c r="L944" s="4">
        <v>20</v>
      </c>
      <c r="M944" s="4">
        <v>8697.36</v>
      </c>
      <c r="N944" s="4">
        <f>(Table1[[#This Row],[Quantity]]*Table1[[#This Row],[Unit_Price]])*(1-Table1[[#This Row],[Discount_%]]/100)</f>
        <v>8697.36</v>
      </c>
      <c r="O944" s="4">
        <v>5402.29</v>
      </c>
      <c r="P944" s="4">
        <v>3295.07</v>
      </c>
      <c r="Q944">
        <f>Table1[[#This Row],[Revenue]]-Table1[[#This Row],[Cost]]</f>
        <v>3295.0700000000006</v>
      </c>
      <c r="R944" s="6">
        <f>Table1[[#This Row],[Profit]]/Table1[[#This Row],[Revenue]]</f>
        <v>0.37885864216267923</v>
      </c>
    </row>
    <row r="945" spans="1:18" x14ac:dyDescent="0.45">
      <c r="A945" s="1" t="s">
        <v>1870</v>
      </c>
      <c r="B945" s="1" t="s">
        <v>1871</v>
      </c>
      <c r="C945" s="1" t="s">
        <v>2</v>
      </c>
      <c r="D945" s="1" t="s">
        <v>65</v>
      </c>
      <c r="E945" s="1" t="s">
        <v>14</v>
      </c>
      <c r="F945" s="2">
        <v>45905</v>
      </c>
      <c r="G945" s="1" t="str">
        <f>IF(WEEKDAY(Table1[[#This Row],[Order_Date]],2)&gt;=6,"Weekend","Weekday")</f>
        <v>Weekday</v>
      </c>
      <c r="H945" s="2" t="str">
        <f>TEXT(Table1[[#This Row],[Order_Date]],"mmmm")</f>
        <v>September</v>
      </c>
      <c r="I945" s="8">
        <f>MONTH(Table1[[#This Row],[Order_Date]])</f>
        <v>9</v>
      </c>
      <c r="J945" s="8">
        <v>4</v>
      </c>
      <c r="K945" s="1">
        <v>4416.7700000000004</v>
      </c>
      <c r="L945" s="1">
        <v>20</v>
      </c>
      <c r="M945" s="1">
        <v>14133.66</v>
      </c>
      <c r="N945" s="1">
        <f>(Table1[[#This Row],[Quantity]]*Table1[[#This Row],[Unit_Price]])*(1-Table1[[#This Row],[Discount_%]]/100)</f>
        <v>14133.664000000002</v>
      </c>
      <c r="O945" s="1">
        <v>11599.9</v>
      </c>
      <c r="P945" s="1">
        <v>2533.7600000000002</v>
      </c>
      <c r="Q945">
        <f>Table1[[#This Row],[Revenue]]-Table1[[#This Row],[Cost]]</f>
        <v>2533.7600000000002</v>
      </c>
      <c r="R945" s="6">
        <f>Table1[[#This Row],[Profit]]/Table1[[#This Row],[Revenue]]</f>
        <v>0.17927132816269814</v>
      </c>
    </row>
    <row r="946" spans="1:18" x14ac:dyDescent="0.45">
      <c r="A946" s="4" t="s">
        <v>1872</v>
      </c>
      <c r="B946" s="4" t="s">
        <v>1873</v>
      </c>
      <c r="C946" s="4" t="s">
        <v>2</v>
      </c>
      <c r="D946" s="4" t="s">
        <v>3</v>
      </c>
      <c r="E946" s="4" t="s">
        <v>22</v>
      </c>
      <c r="F946" s="5">
        <v>45736</v>
      </c>
      <c r="G946" s="4" t="str">
        <f>IF(WEEKDAY(Table1[[#This Row],[Order_Date]],2)&gt;=6,"Weekend","Weekday")</f>
        <v>Weekday</v>
      </c>
      <c r="H946" s="5" t="str">
        <f>TEXT(Table1[[#This Row],[Order_Date]],"mmmm")</f>
        <v>March</v>
      </c>
      <c r="I946" s="7">
        <f>MONTH(Table1[[#This Row],[Order_Date]])</f>
        <v>3</v>
      </c>
      <c r="J946" s="7">
        <v>5</v>
      </c>
      <c r="K946" s="4">
        <v>4883.32</v>
      </c>
      <c r="L946" s="4">
        <v>20</v>
      </c>
      <c r="M946" s="4">
        <v>19533.28</v>
      </c>
      <c r="N946" s="4">
        <f>(Table1[[#This Row],[Quantity]]*Table1[[#This Row],[Unit_Price]])*(1-Table1[[#This Row],[Discount_%]]/100)</f>
        <v>19533.28</v>
      </c>
      <c r="O946" s="4">
        <v>15057.49</v>
      </c>
      <c r="P946" s="4">
        <v>4475.79</v>
      </c>
      <c r="Q946">
        <f>Table1[[#This Row],[Revenue]]-Table1[[#This Row],[Cost]]</f>
        <v>4475.7899999999991</v>
      </c>
      <c r="R946" s="6">
        <f>Table1[[#This Row],[Profit]]/Table1[[#This Row],[Revenue]]</f>
        <v>0.22913663245496918</v>
      </c>
    </row>
    <row r="947" spans="1:18" x14ac:dyDescent="0.45">
      <c r="A947" s="1" t="s">
        <v>1874</v>
      </c>
      <c r="B947" s="1" t="s">
        <v>1875</v>
      </c>
      <c r="C947" s="1" t="s">
        <v>28</v>
      </c>
      <c r="D947" s="1" t="s">
        <v>85</v>
      </c>
      <c r="E947" s="1" t="s">
        <v>4</v>
      </c>
      <c r="F947" s="2">
        <v>45576</v>
      </c>
      <c r="G947" s="1" t="str">
        <f>IF(WEEKDAY(Table1[[#This Row],[Order_Date]],2)&gt;=6,"Weekend","Weekday")</f>
        <v>Weekday</v>
      </c>
      <c r="H947" s="2" t="str">
        <f>TEXT(Table1[[#This Row],[Order_Date]],"mmmm")</f>
        <v>October</v>
      </c>
      <c r="I947" s="8">
        <f>MONTH(Table1[[#This Row],[Order_Date]])</f>
        <v>10</v>
      </c>
      <c r="J947" s="8">
        <v>1</v>
      </c>
      <c r="K947" s="1">
        <v>4986.47</v>
      </c>
      <c r="L947" s="1">
        <v>20</v>
      </c>
      <c r="M947" s="1">
        <v>3989.18</v>
      </c>
      <c r="N947" s="1">
        <f>(Table1[[#This Row],[Quantity]]*Table1[[#This Row],[Unit_Price]])*(1-Table1[[#This Row],[Discount_%]]/100)</f>
        <v>3989.1760000000004</v>
      </c>
      <c r="O947" s="1">
        <v>2423.4499999999998</v>
      </c>
      <c r="P947" s="1">
        <v>1565.73</v>
      </c>
      <c r="Q947">
        <f>Table1[[#This Row],[Revenue]]-Table1[[#This Row],[Cost]]</f>
        <v>1565.73</v>
      </c>
      <c r="R947" s="6">
        <f>Table1[[#This Row],[Profit]]/Table1[[#This Row],[Revenue]]</f>
        <v>0.39249419680235037</v>
      </c>
    </row>
    <row r="948" spans="1:18" x14ac:dyDescent="0.45">
      <c r="A948" s="4" t="s">
        <v>1876</v>
      </c>
      <c r="B948" s="4" t="s">
        <v>1877</v>
      </c>
      <c r="C948" s="4" t="s">
        <v>12</v>
      </c>
      <c r="D948" s="4" t="s">
        <v>38</v>
      </c>
      <c r="E948" s="4" t="s">
        <v>22</v>
      </c>
      <c r="F948" s="5">
        <v>45717</v>
      </c>
      <c r="G948" s="4" t="str">
        <f>IF(WEEKDAY(Table1[[#This Row],[Order_Date]],2)&gt;=6,"Weekend","Weekday")</f>
        <v>Weekend</v>
      </c>
      <c r="H948" s="5" t="str">
        <f>TEXT(Table1[[#This Row],[Order_Date]],"mmmm")</f>
        <v>March</v>
      </c>
      <c r="I948" s="7">
        <f>MONTH(Table1[[#This Row],[Order_Date]])</f>
        <v>3</v>
      </c>
      <c r="J948" s="7">
        <v>1</v>
      </c>
      <c r="K948" s="4">
        <v>3150.89</v>
      </c>
      <c r="L948" s="4">
        <v>0</v>
      </c>
      <c r="M948" s="4">
        <v>3150.89</v>
      </c>
      <c r="N948" s="4">
        <f>(Table1[[#This Row],[Quantity]]*Table1[[#This Row],[Unit_Price]])*(1-Table1[[#This Row],[Discount_%]]/100)</f>
        <v>3150.89</v>
      </c>
      <c r="O948" s="4">
        <v>2657.29</v>
      </c>
      <c r="P948" s="4">
        <v>493.6</v>
      </c>
      <c r="Q948">
        <f>Table1[[#This Row],[Revenue]]-Table1[[#This Row],[Cost]]</f>
        <v>493.59999999999991</v>
      </c>
      <c r="R948" s="6">
        <f>Table1[[#This Row],[Profit]]/Table1[[#This Row],[Revenue]]</f>
        <v>0.15665415168412736</v>
      </c>
    </row>
    <row r="949" spans="1:18" x14ac:dyDescent="0.45">
      <c r="A949" s="1" t="s">
        <v>1878</v>
      </c>
      <c r="B949" s="1" t="s">
        <v>1879</v>
      </c>
      <c r="C949" s="1" t="s">
        <v>20</v>
      </c>
      <c r="D949" s="1" t="s">
        <v>25</v>
      </c>
      <c r="E949" s="1" t="s">
        <v>9</v>
      </c>
      <c r="F949" s="2">
        <v>45849</v>
      </c>
      <c r="G949" s="1" t="str">
        <f>IF(WEEKDAY(Table1[[#This Row],[Order_Date]],2)&gt;=6,"Weekend","Weekday")</f>
        <v>Weekday</v>
      </c>
      <c r="H949" s="2" t="str">
        <f>TEXT(Table1[[#This Row],[Order_Date]],"mmmm")</f>
        <v>July</v>
      </c>
      <c r="I949" s="8">
        <f>MONTH(Table1[[#This Row],[Order_Date]])</f>
        <v>7</v>
      </c>
      <c r="J949" s="8">
        <v>5</v>
      </c>
      <c r="K949" s="1">
        <v>405.73</v>
      </c>
      <c r="L949" s="1">
        <v>5</v>
      </c>
      <c r="M949" s="1">
        <v>1927.22</v>
      </c>
      <c r="N949" s="1">
        <f>(Table1[[#This Row],[Quantity]]*Table1[[#This Row],[Unit_Price]])*(1-Table1[[#This Row],[Discount_%]]/100)</f>
        <v>1927.2175</v>
      </c>
      <c r="O949" s="1">
        <v>1317.87</v>
      </c>
      <c r="P949" s="1">
        <v>609.35</v>
      </c>
      <c r="Q949">
        <f>Table1[[#This Row],[Revenue]]-Table1[[#This Row],[Cost]]</f>
        <v>609.35000000000014</v>
      </c>
      <c r="R949" s="6">
        <f>Table1[[#This Row],[Profit]]/Table1[[#This Row],[Revenue]]</f>
        <v>0.31618082004130305</v>
      </c>
    </row>
    <row r="950" spans="1:18" x14ac:dyDescent="0.45">
      <c r="A950" s="4" t="s">
        <v>1880</v>
      </c>
      <c r="B950" s="4" t="s">
        <v>1881</v>
      </c>
      <c r="C950" s="4" t="s">
        <v>28</v>
      </c>
      <c r="D950" s="4" t="s">
        <v>137</v>
      </c>
      <c r="E950" s="4" t="s">
        <v>14</v>
      </c>
      <c r="F950" s="5">
        <v>45469</v>
      </c>
      <c r="G950" s="4" t="str">
        <f>IF(WEEKDAY(Table1[[#This Row],[Order_Date]],2)&gt;=6,"Weekend","Weekday")</f>
        <v>Weekday</v>
      </c>
      <c r="H950" s="5" t="str">
        <f>TEXT(Table1[[#This Row],[Order_Date]],"mmmm")</f>
        <v>June</v>
      </c>
      <c r="I950" s="7">
        <f>MONTH(Table1[[#This Row],[Order_Date]])</f>
        <v>6</v>
      </c>
      <c r="J950" s="7">
        <v>4</v>
      </c>
      <c r="K950" s="4">
        <v>4103.17</v>
      </c>
      <c r="L950" s="4">
        <v>15</v>
      </c>
      <c r="M950" s="4">
        <v>13950.78</v>
      </c>
      <c r="N950" s="4">
        <f>(Table1[[#This Row],[Quantity]]*Table1[[#This Row],[Unit_Price]])*(1-Table1[[#This Row],[Discount_%]]/100)</f>
        <v>13950.778</v>
      </c>
      <c r="O950" s="4">
        <v>11343.89</v>
      </c>
      <c r="P950" s="4">
        <v>2606.89</v>
      </c>
      <c r="Q950">
        <f>Table1[[#This Row],[Revenue]]-Table1[[#This Row],[Cost]]</f>
        <v>2606.8900000000012</v>
      </c>
      <c r="R950" s="6">
        <f>Table1[[#This Row],[Profit]]/Table1[[#This Row],[Revenue]]</f>
        <v>0.18686338685005424</v>
      </c>
    </row>
    <row r="951" spans="1:18" x14ac:dyDescent="0.45">
      <c r="A951" s="1" t="s">
        <v>1882</v>
      </c>
      <c r="B951" s="1" t="s">
        <v>1883</v>
      </c>
      <c r="C951" s="1" t="s">
        <v>20</v>
      </c>
      <c r="D951" s="1" t="s">
        <v>57</v>
      </c>
      <c r="E951" s="1" t="s">
        <v>14</v>
      </c>
      <c r="F951" s="2">
        <v>45865</v>
      </c>
      <c r="G951" s="1" t="str">
        <f>IF(WEEKDAY(Table1[[#This Row],[Order_Date]],2)&gt;=6,"Weekend","Weekday")</f>
        <v>Weekend</v>
      </c>
      <c r="H951" s="2" t="str">
        <f>TEXT(Table1[[#This Row],[Order_Date]],"mmmm")</f>
        <v>July</v>
      </c>
      <c r="I951" s="8">
        <f>MONTH(Table1[[#This Row],[Order_Date]])</f>
        <v>7</v>
      </c>
      <c r="J951" s="8">
        <v>3</v>
      </c>
      <c r="K951" s="1">
        <v>3968.11</v>
      </c>
      <c r="L951" s="1">
        <v>5</v>
      </c>
      <c r="M951" s="1">
        <v>11309.11</v>
      </c>
      <c r="N951" s="1">
        <f>(Table1[[#This Row],[Quantity]]*Table1[[#This Row],[Unit_Price]])*(1-Table1[[#This Row],[Discount_%]]/100)</f>
        <v>11309.113499999999</v>
      </c>
      <c r="O951" s="1">
        <v>7962.23</v>
      </c>
      <c r="P951" s="1">
        <v>3346.88</v>
      </c>
      <c r="Q951">
        <f>Table1[[#This Row],[Revenue]]-Table1[[#This Row],[Cost]]</f>
        <v>3346.880000000001</v>
      </c>
      <c r="R951" s="6">
        <f>Table1[[#This Row],[Profit]]/Table1[[#This Row],[Revenue]]</f>
        <v>0.29594548112097235</v>
      </c>
    </row>
    <row r="952" spans="1:18" x14ac:dyDescent="0.45">
      <c r="A952" s="4" t="s">
        <v>1884</v>
      </c>
      <c r="B952" s="4" t="s">
        <v>1885</v>
      </c>
      <c r="C952" s="4" t="s">
        <v>7</v>
      </c>
      <c r="D952" s="4" t="s">
        <v>106</v>
      </c>
      <c r="E952" s="4" t="s">
        <v>14</v>
      </c>
      <c r="F952" s="5">
        <v>46010</v>
      </c>
      <c r="G952" s="4" t="str">
        <f>IF(WEEKDAY(Table1[[#This Row],[Order_Date]],2)&gt;=6,"Weekend","Weekday")</f>
        <v>Weekday</v>
      </c>
      <c r="H952" s="5" t="str">
        <f>TEXT(Table1[[#This Row],[Order_Date]],"mmmm")</f>
        <v>December</v>
      </c>
      <c r="I952" s="7">
        <f>MONTH(Table1[[#This Row],[Order_Date]])</f>
        <v>12</v>
      </c>
      <c r="J952" s="7">
        <v>2</v>
      </c>
      <c r="K952" s="4">
        <v>2427.2600000000002</v>
      </c>
      <c r="L952" s="4">
        <v>15</v>
      </c>
      <c r="M952" s="4">
        <v>4126.34</v>
      </c>
      <c r="N952" s="4">
        <f>(Table1[[#This Row],[Quantity]]*Table1[[#This Row],[Unit_Price]])*(1-Table1[[#This Row],[Discount_%]]/100)</f>
        <v>4126.3420000000006</v>
      </c>
      <c r="O952" s="4">
        <v>2532.77</v>
      </c>
      <c r="P952" s="4">
        <v>1593.57</v>
      </c>
      <c r="Q952">
        <f>Table1[[#This Row],[Revenue]]-Table1[[#This Row],[Cost]]</f>
        <v>1593.5700000000002</v>
      </c>
      <c r="R952" s="6">
        <f>Table1[[#This Row],[Profit]]/Table1[[#This Row],[Revenue]]</f>
        <v>0.38619454528710673</v>
      </c>
    </row>
    <row r="953" spans="1:18" x14ac:dyDescent="0.45">
      <c r="A953" s="1" t="s">
        <v>1886</v>
      </c>
      <c r="B953" s="1" t="s">
        <v>690</v>
      </c>
      <c r="C953" s="1" t="s">
        <v>7</v>
      </c>
      <c r="D953" s="1" t="s">
        <v>71</v>
      </c>
      <c r="E953" s="1" t="s">
        <v>4</v>
      </c>
      <c r="F953" s="2">
        <v>45430</v>
      </c>
      <c r="G953" s="1" t="str">
        <f>IF(WEEKDAY(Table1[[#This Row],[Order_Date]],2)&gt;=6,"Weekend","Weekday")</f>
        <v>Weekend</v>
      </c>
      <c r="H953" s="2" t="str">
        <f>TEXT(Table1[[#This Row],[Order_Date]],"mmmm")</f>
        <v>May</v>
      </c>
      <c r="I953" s="8">
        <f>MONTH(Table1[[#This Row],[Order_Date]])</f>
        <v>5</v>
      </c>
      <c r="J953" s="8">
        <v>2</v>
      </c>
      <c r="K953" s="1">
        <v>466.62</v>
      </c>
      <c r="L953" s="1">
        <v>0</v>
      </c>
      <c r="M953" s="1">
        <v>933.24</v>
      </c>
      <c r="N953" s="1">
        <f>(Table1[[#This Row],[Quantity]]*Table1[[#This Row],[Unit_Price]])*(1-Table1[[#This Row],[Discount_%]]/100)</f>
        <v>933.24</v>
      </c>
      <c r="O953" s="1">
        <v>662.24</v>
      </c>
      <c r="P953" s="1">
        <v>271</v>
      </c>
      <c r="Q953">
        <f>Table1[[#This Row],[Revenue]]-Table1[[#This Row],[Cost]]</f>
        <v>271</v>
      </c>
      <c r="R953" s="6">
        <f>Table1[[#This Row],[Profit]]/Table1[[#This Row],[Revenue]]</f>
        <v>0.29038618147529038</v>
      </c>
    </row>
    <row r="954" spans="1:18" x14ac:dyDescent="0.45">
      <c r="A954" s="4" t="s">
        <v>1887</v>
      </c>
      <c r="B954" s="4" t="s">
        <v>1888</v>
      </c>
      <c r="C954" s="4" t="s">
        <v>7</v>
      </c>
      <c r="D954" s="4" t="s">
        <v>106</v>
      </c>
      <c r="E954" s="4" t="s">
        <v>4</v>
      </c>
      <c r="F954" s="5">
        <v>45970</v>
      </c>
      <c r="G954" s="4" t="str">
        <f>IF(WEEKDAY(Table1[[#This Row],[Order_Date]],2)&gt;=6,"Weekend","Weekday")</f>
        <v>Weekend</v>
      </c>
      <c r="H954" s="5" t="str">
        <f>TEXT(Table1[[#This Row],[Order_Date]],"mmmm")</f>
        <v>November</v>
      </c>
      <c r="I954" s="7">
        <f>MONTH(Table1[[#This Row],[Order_Date]])</f>
        <v>11</v>
      </c>
      <c r="J954" s="7">
        <v>3</v>
      </c>
      <c r="K954" s="4">
        <v>4927.99</v>
      </c>
      <c r="L954" s="4">
        <v>0</v>
      </c>
      <c r="M954" s="4">
        <v>14783.97</v>
      </c>
      <c r="N954" s="4">
        <f>(Table1[[#This Row],[Quantity]]*Table1[[#This Row],[Unit_Price]])*(1-Table1[[#This Row],[Discount_%]]/100)</f>
        <v>14783.97</v>
      </c>
      <c r="O954" s="4">
        <v>9484</v>
      </c>
      <c r="P954" s="4">
        <v>5299.97</v>
      </c>
      <c r="Q954">
        <f>Table1[[#This Row],[Revenue]]-Table1[[#This Row],[Cost]]</f>
        <v>5299.9699999999993</v>
      </c>
      <c r="R954" s="6">
        <f>Table1[[#This Row],[Profit]]/Table1[[#This Row],[Revenue]]</f>
        <v>0.3584943692391151</v>
      </c>
    </row>
    <row r="955" spans="1:18" x14ac:dyDescent="0.45">
      <c r="A955" s="1" t="s">
        <v>1889</v>
      </c>
      <c r="B955" s="1" t="s">
        <v>1890</v>
      </c>
      <c r="C955" s="1" t="s">
        <v>20</v>
      </c>
      <c r="D955" s="1" t="s">
        <v>25</v>
      </c>
      <c r="E955" s="1" t="s">
        <v>4</v>
      </c>
      <c r="F955" s="2">
        <v>45579</v>
      </c>
      <c r="G955" s="1" t="str">
        <f>IF(WEEKDAY(Table1[[#This Row],[Order_Date]],2)&gt;=6,"Weekend","Weekday")</f>
        <v>Weekday</v>
      </c>
      <c r="H955" s="2" t="str">
        <f>TEXT(Table1[[#This Row],[Order_Date]],"mmmm")</f>
        <v>October</v>
      </c>
      <c r="I955" s="8">
        <f>MONTH(Table1[[#This Row],[Order_Date]])</f>
        <v>10</v>
      </c>
      <c r="J955" s="8">
        <v>4</v>
      </c>
      <c r="K955" s="1">
        <v>1464.01</v>
      </c>
      <c r="L955" s="1">
        <v>15</v>
      </c>
      <c r="M955" s="1">
        <v>4977.63</v>
      </c>
      <c r="N955" s="1">
        <f>(Table1[[#This Row],[Quantity]]*Table1[[#This Row],[Unit_Price]])*(1-Table1[[#This Row],[Discount_%]]/100)</f>
        <v>4977.634</v>
      </c>
      <c r="O955" s="1">
        <v>3979.98</v>
      </c>
      <c r="P955" s="1">
        <v>997.65</v>
      </c>
      <c r="Q955">
        <f>Table1[[#This Row],[Revenue]]-Table1[[#This Row],[Cost]]</f>
        <v>997.65000000000009</v>
      </c>
      <c r="R955" s="6">
        <f>Table1[[#This Row],[Profit]]/Table1[[#This Row],[Revenue]]</f>
        <v>0.20042670909649773</v>
      </c>
    </row>
    <row r="956" spans="1:18" x14ac:dyDescent="0.45">
      <c r="A956" s="4" t="s">
        <v>1891</v>
      </c>
      <c r="B956" s="4" t="s">
        <v>1892</v>
      </c>
      <c r="C956" s="4" t="s">
        <v>2</v>
      </c>
      <c r="D956" s="4" t="s">
        <v>17</v>
      </c>
      <c r="E956" s="4" t="s">
        <v>22</v>
      </c>
      <c r="F956" s="5">
        <v>45891</v>
      </c>
      <c r="G956" s="4" t="str">
        <f>IF(WEEKDAY(Table1[[#This Row],[Order_Date]],2)&gt;=6,"Weekend","Weekday")</f>
        <v>Weekday</v>
      </c>
      <c r="H956" s="5" t="str">
        <f>TEXT(Table1[[#This Row],[Order_Date]],"mmmm")</f>
        <v>August</v>
      </c>
      <c r="I956" s="7">
        <f>MONTH(Table1[[#This Row],[Order_Date]])</f>
        <v>8</v>
      </c>
      <c r="J956" s="7">
        <v>5</v>
      </c>
      <c r="K956" s="4">
        <v>1239.28</v>
      </c>
      <c r="L956" s="4">
        <v>10</v>
      </c>
      <c r="M956" s="4">
        <v>5576.76</v>
      </c>
      <c r="N956" s="4">
        <f>(Table1[[#This Row],[Quantity]]*Table1[[#This Row],[Unit_Price]])*(1-Table1[[#This Row],[Discount_%]]/100)</f>
        <v>5576.76</v>
      </c>
      <c r="O956" s="4">
        <v>3526.85</v>
      </c>
      <c r="P956" s="4">
        <v>2049.91</v>
      </c>
      <c r="Q956">
        <f>Table1[[#This Row],[Revenue]]-Table1[[#This Row],[Cost]]</f>
        <v>2049.9100000000003</v>
      </c>
      <c r="R956" s="6">
        <f>Table1[[#This Row],[Profit]]/Table1[[#This Row],[Revenue]]</f>
        <v>0.36758081753562999</v>
      </c>
    </row>
    <row r="957" spans="1:18" x14ac:dyDescent="0.45">
      <c r="A957" s="1" t="s">
        <v>1893</v>
      </c>
      <c r="B957" s="1" t="s">
        <v>1894</v>
      </c>
      <c r="C957" s="1" t="s">
        <v>2</v>
      </c>
      <c r="D957" s="1" t="s">
        <v>82</v>
      </c>
      <c r="E957" s="1" t="s">
        <v>14</v>
      </c>
      <c r="F957" s="2">
        <v>45446</v>
      </c>
      <c r="G957" s="1" t="str">
        <f>IF(WEEKDAY(Table1[[#This Row],[Order_Date]],2)&gt;=6,"Weekend","Weekday")</f>
        <v>Weekday</v>
      </c>
      <c r="H957" s="2" t="str">
        <f>TEXT(Table1[[#This Row],[Order_Date]],"mmmm")</f>
        <v>June</v>
      </c>
      <c r="I957" s="8">
        <f>MONTH(Table1[[#This Row],[Order_Date]])</f>
        <v>6</v>
      </c>
      <c r="J957" s="8">
        <v>4</v>
      </c>
      <c r="K957" s="1">
        <v>1841.07</v>
      </c>
      <c r="L957" s="1">
        <v>0</v>
      </c>
      <c r="M957" s="1">
        <v>7364.28</v>
      </c>
      <c r="N957" s="1">
        <f>(Table1[[#This Row],[Quantity]]*Table1[[#This Row],[Unit_Price]])*(1-Table1[[#This Row],[Discount_%]]/100)</f>
        <v>7364.28</v>
      </c>
      <c r="O957" s="1">
        <v>5659.44</v>
      </c>
      <c r="P957" s="1">
        <v>1704.84</v>
      </c>
      <c r="Q957">
        <f>Table1[[#This Row],[Revenue]]-Table1[[#This Row],[Cost]]</f>
        <v>1704.8400000000001</v>
      </c>
      <c r="R957" s="6">
        <f>Table1[[#This Row],[Profit]]/Table1[[#This Row],[Revenue]]</f>
        <v>0.23150124655770829</v>
      </c>
    </row>
    <row r="958" spans="1:18" x14ac:dyDescent="0.45">
      <c r="A958" s="4" t="s">
        <v>1895</v>
      </c>
      <c r="B958" s="4" t="s">
        <v>1896</v>
      </c>
      <c r="C958" s="4" t="s">
        <v>20</v>
      </c>
      <c r="D958" s="4" t="s">
        <v>21</v>
      </c>
      <c r="E958" s="4" t="s">
        <v>14</v>
      </c>
      <c r="F958" s="5">
        <v>45978</v>
      </c>
      <c r="G958" s="4" t="str">
        <f>IF(WEEKDAY(Table1[[#This Row],[Order_Date]],2)&gt;=6,"Weekend","Weekday")</f>
        <v>Weekday</v>
      </c>
      <c r="H958" s="5" t="str">
        <f>TEXT(Table1[[#This Row],[Order_Date]],"mmmm")</f>
        <v>November</v>
      </c>
      <c r="I958" s="7">
        <f>MONTH(Table1[[#This Row],[Order_Date]])</f>
        <v>11</v>
      </c>
      <c r="J958" s="7">
        <v>5</v>
      </c>
      <c r="K958" s="4">
        <v>933.57</v>
      </c>
      <c r="L958" s="4">
        <v>20</v>
      </c>
      <c r="M958" s="4">
        <v>3734.28</v>
      </c>
      <c r="N958" s="4">
        <f>(Table1[[#This Row],[Quantity]]*Table1[[#This Row],[Unit_Price]])*(1-Table1[[#This Row],[Discount_%]]/100)</f>
        <v>3734.2800000000007</v>
      </c>
      <c r="O958" s="4">
        <v>3079.14</v>
      </c>
      <c r="P958" s="4">
        <v>655.14</v>
      </c>
      <c r="Q958">
        <f>Table1[[#This Row],[Revenue]]-Table1[[#This Row],[Cost]]</f>
        <v>655.14000000000033</v>
      </c>
      <c r="R958" s="6">
        <f>Table1[[#This Row],[Profit]]/Table1[[#This Row],[Revenue]]</f>
        <v>0.17543944214145699</v>
      </c>
    </row>
    <row r="959" spans="1:18" x14ac:dyDescent="0.45">
      <c r="A959" s="1" t="s">
        <v>1897</v>
      </c>
      <c r="B959" s="1" t="s">
        <v>1898</v>
      </c>
      <c r="C959" s="1" t="s">
        <v>28</v>
      </c>
      <c r="D959" s="1" t="s">
        <v>100</v>
      </c>
      <c r="E959" s="1" t="s">
        <v>14</v>
      </c>
      <c r="F959" s="2">
        <v>45804</v>
      </c>
      <c r="G959" s="1" t="str">
        <f>IF(WEEKDAY(Table1[[#This Row],[Order_Date]],2)&gt;=6,"Weekend","Weekday")</f>
        <v>Weekday</v>
      </c>
      <c r="H959" s="2" t="str">
        <f>TEXT(Table1[[#This Row],[Order_Date]],"mmmm")</f>
        <v>May</v>
      </c>
      <c r="I959" s="8">
        <f>MONTH(Table1[[#This Row],[Order_Date]])</f>
        <v>5</v>
      </c>
      <c r="J959" s="8">
        <v>2</v>
      </c>
      <c r="K959" s="1">
        <v>4163.6400000000003</v>
      </c>
      <c r="L959" s="1">
        <v>20</v>
      </c>
      <c r="M959" s="1">
        <v>6661.82</v>
      </c>
      <c r="N959" s="1">
        <f>(Table1[[#This Row],[Quantity]]*Table1[[#This Row],[Unit_Price]])*(1-Table1[[#This Row],[Discount_%]]/100)</f>
        <v>6661.8240000000005</v>
      </c>
      <c r="O959" s="1">
        <v>5174.03</v>
      </c>
      <c r="P959" s="1">
        <v>1487.79</v>
      </c>
      <c r="Q959">
        <f>Table1[[#This Row],[Revenue]]-Table1[[#This Row],[Cost]]</f>
        <v>1487.79</v>
      </c>
      <c r="R959" s="6">
        <f>Table1[[#This Row],[Profit]]/Table1[[#This Row],[Revenue]]</f>
        <v>0.22333086153633691</v>
      </c>
    </row>
    <row r="960" spans="1:18" x14ac:dyDescent="0.45">
      <c r="A960" s="4" t="s">
        <v>1899</v>
      </c>
      <c r="B960" s="4" t="s">
        <v>1900</v>
      </c>
      <c r="C960" s="4" t="s">
        <v>12</v>
      </c>
      <c r="D960" s="4" t="s">
        <v>32</v>
      </c>
      <c r="E960" s="4" t="s">
        <v>9</v>
      </c>
      <c r="F960" s="5">
        <v>45761</v>
      </c>
      <c r="G960" s="4" t="str">
        <f>IF(WEEKDAY(Table1[[#This Row],[Order_Date]],2)&gt;=6,"Weekend","Weekday")</f>
        <v>Weekday</v>
      </c>
      <c r="H960" s="5" t="str">
        <f>TEXT(Table1[[#This Row],[Order_Date]],"mmmm")</f>
        <v>April</v>
      </c>
      <c r="I960" s="7">
        <f>MONTH(Table1[[#This Row],[Order_Date]])</f>
        <v>4</v>
      </c>
      <c r="J960" s="7">
        <v>5</v>
      </c>
      <c r="K960" s="4">
        <v>2444.63</v>
      </c>
      <c r="L960" s="4">
        <v>10</v>
      </c>
      <c r="M960" s="4">
        <v>11000.84</v>
      </c>
      <c r="N960" s="4">
        <f>(Table1[[#This Row],[Quantity]]*Table1[[#This Row],[Unit_Price]])*(1-Table1[[#This Row],[Discount_%]]/100)</f>
        <v>11000.835000000001</v>
      </c>
      <c r="O960" s="4">
        <v>8747.2000000000007</v>
      </c>
      <c r="P960" s="4">
        <v>2253.64</v>
      </c>
      <c r="Q960">
        <f>Table1[[#This Row],[Revenue]]-Table1[[#This Row],[Cost]]</f>
        <v>2253.6399999999994</v>
      </c>
      <c r="R960" s="6">
        <f>Table1[[#This Row],[Profit]]/Table1[[#This Row],[Revenue]]</f>
        <v>0.20486071972685721</v>
      </c>
    </row>
    <row r="961" spans="1:18" x14ac:dyDescent="0.45">
      <c r="A961" s="1" t="s">
        <v>1901</v>
      </c>
      <c r="B961" s="1" t="s">
        <v>1902</v>
      </c>
      <c r="C961" s="1" t="s">
        <v>20</v>
      </c>
      <c r="D961" s="1" t="s">
        <v>57</v>
      </c>
      <c r="E961" s="1" t="s">
        <v>14</v>
      </c>
      <c r="F961" s="2">
        <v>45316</v>
      </c>
      <c r="G961" s="1" t="str">
        <f>IF(WEEKDAY(Table1[[#This Row],[Order_Date]],2)&gt;=6,"Weekend","Weekday")</f>
        <v>Weekday</v>
      </c>
      <c r="H961" s="2" t="str">
        <f>TEXT(Table1[[#This Row],[Order_Date]],"mmmm")</f>
        <v>January</v>
      </c>
      <c r="I961" s="8">
        <f>MONTH(Table1[[#This Row],[Order_Date]])</f>
        <v>1</v>
      </c>
      <c r="J961" s="8">
        <v>3</v>
      </c>
      <c r="K961" s="1">
        <v>115.39</v>
      </c>
      <c r="L961" s="1">
        <v>15</v>
      </c>
      <c r="M961" s="1">
        <v>294.24</v>
      </c>
      <c r="N961" s="1">
        <f>(Table1[[#This Row],[Quantity]]*Table1[[#This Row],[Unit_Price]])*(1-Table1[[#This Row],[Discount_%]]/100)</f>
        <v>294.24450000000002</v>
      </c>
      <c r="O961" s="1">
        <v>189.36</v>
      </c>
      <c r="P961" s="1">
        <v>104.88</v>
      </c>
      <c r="Q961">
        <f>Table1[[#This Row],[Revenue]]-Table1[[#This Row],[Cost]]</f>
        <v>104.88</v>
      </c>
      <c r="R961" s="6">
        <f>Table1[[#This Row],[Profit]]/Table1[[#This Row],[Revenue]]</f>
        <v>0.35644371941272429</v>
      </c>
    </row>
    <row r="962" spans="1:18" x14ac:dyDescent="0.45">
      <c r="A962" s="4" t="s">
        <v>1903</v>
      </c>
      <c r="B962" s="4" t="s">
        <v>633</v>
      </c>
      <c r="C962" s="4" t="s">
        <v>20</v>
      </c>
      <c r="D962" s="4" t="s">
        <v>57</v>
      </c>
      <c r="E962" s="4" t="s">
        <v>4</v>
      </c>
      <c r="F962" s="5">
        <v>45891</v>
      </c>
      <c r="G962" s="4" t="str">
        <f>IF(WEEKDAY(Table1[[#This Row],[Order_Date]],2)&gt;=6,"Weekend","Weekday")</f>
        <v>Weekday</v>
      </c>
      <c r="H962" s="5" t="str">
        <f>TEXT(Table1[[#This Row],[Order_Date]],"mmmm")</f>
        <v>August</v>
      </c>
      <c r="I962" s="7">
        <f>MONTH(Table1[[#This Row],[Order_Date]])</f>
        <v>8</v>
      </c>
      <c r="J962" s="7">
        <v>1</v>
      </c>
      <c r="K962" s="4">
        <v>2264.56</v>
      </c>
      <c r="L962" s="4">
        <v>10</v>
      </c>
      <c r="M962" s="4">
        <v>2038.1</v>
      </c>
      <c r="N962" s="4">
        <f>(Table1[[#This Row],[Quantity]]*Table1[[#This Row],[Unit_Price]])*(1-Table1[[#This Row],[Discount_%]]/100)</f>
        <v>2038.104</v>
      </c>
      <c r="O962" s="4">
        <v>1724.35</v>
      </c>
      <c r="P962" s="4">
        <v>313.75</v>
      </c>
      <c r="Q962">
        <f>Table1[[#This Row],[Revenue]]-Table1[[#This Row],[Cost]]</f>
        <v>313.75</v>
      </c>
      <c r="R962" s="6">
        <f>Table1[[#This Row],[Profit]]/Table1[[#This Row],[Revenue]]</f>
        <v>0.15394239733084736</v>
      </c>
    </row>
    <row r="963" spans="1:18" x14ac:dyDescent="0.45">
      <c r="A963" s="1" t="s">
        <v>1904</v>
      </c>
      <c r="B963" s="1" t="s">
        <v>1905</v>
      </c>
      <c r="C963" s="1" t="s">
        <v>28</v>
      </c>
      <c r="D963" s="1" t="s">
        <v>137</v>
      </c>
      <c r="E963" s="1" t="s">
        <v>4</v>
      </c>
      <c r="F963" s="2">
        <v>45870</v>
      </c>
      <c r="G963" s="1" t="str">
        <f>IF(WEEKDAY(Table1[[#This Row],[Order_Date]],2)&gt;=6,"Weekend","Weekday")</f>
        <v>Weekday</v>
      </c>
      <c r="H963" s="2" t="str">
        <f>TEXT(Table1[[#This Row],[Order_Date]],"mmmm")</f>
        <v>August</v>
      </c>
      <c r="I963" s="8">
        <f>MONTH(Table1[[#This Row],[Order_Date]])</f>
        <v>8</v>
      </c>
      <c r="J963" s="8">
        <v>1</v>
      </c>
      <c r="K963" s="1">
        <v>3604.41</v>
      </c>
      <c r="L963" s="1">
        <v>10</v>
      </c>
      <c r="M963" s="1">
        <v>3243.97</v>
      </c>
      <c r="N963" s="1">
        <f>(Table1[[#This Row],[Quantity]]*Table1[[#This Row],[Unit_Price]])*(1-Table1[[#This Row],[Discount_%]]/100)</f>
        <v>3243.9690000000001</v>
      </c>
      <c r="O963" s="1">
        <v>2175.02</v>
      </c>
      <c r="P963" s="1">
        <v>1068.95</v>
      </c>
      <c r="Q963">
        <f>Table1[[#This Row],[Revenue]]-Table1[[#This Row],[Cost]]</f>
        <v>1068.9499999999998</v>
      </c>
      <c r="R963" s="6">
        <f>Table1[[#This Row],[Profit]]/Table1[[#This Row],[Revenue]]</f>
        <v>0.32951907693351051</v>
      </c>
    </row>
    <row r="964" spans="1:18" x14ac:dyDescent="0.45">
      <c r="A964" s="4" t="s">
        <v>1906</v>
      </c>
      <c r="B964" s="4" t="s">
        <v>763</v>
      </c>
      <c r="C964" s="4" t="s">
        <v>12</v>
      </c>
      <c r="D964" s="4" t="s">
        <v>41</v>
      </c>
      <c r="E964" s="4" t="s">
        <v>4</v>
      </c>
      <c r="F964" s="5">
        <v>45666</v>
      </c>
      <c r="G964" s="4" t="str">
        <f>IF(WEEKDAY(Table1[[#This Row],[Order_Date]],2)&gt;=6,"Weekend","Weekday")</f>
        <v>Weekday</v>
      </c>
      <c r="H964" s="5" t="str">
        <f>TEXT(Table1[[#This Row],[Order_Date]],"mmmm")</f>
        <v>January</v>
      </c>
      <c r="I964" s="7">
        <f>MONTH(Table1[[#This Row],[Order_Date]])</f>
        <v>1</v>
      </c>
      <c r="J964" s="7">
        <v>1</v>
      </c>
      <c r="K964" s="4">
        <v>1034.56</v>
      </c>
      <c r="L964" s="4">
        <v>15</v>
      </c>
      <c r="M964" s="4">
        <v>879.38</v>
      </c>
      <c r="N964" s="4">
        <f>(Table1[[#This Row],[Quantity]]*Table1[[#This Row],[Unit_Price]])*(1-Table1[[#This Row],[Discount_%]]/100)</f>
        <v>879.37599999999998</v>
      </c>
      <c r="O964" s="4">
        <v>603.92999999999995</v>
      </c>
      <c r="P964" s="4">
        <v>275.45</v>
      </c>
      <c r="Q964">
        <f>Table1[[#This Row],[Revenue]]-Table1[[#This Row],[Cost]]</f>
        <v>275.45000000000005</v>
      </c>
      <c r="R964" s="6">
        <f>Table1[[#This Row],[Profit]]/Table1[[#This Row],[Revenue]]</f>
        <v>0.31323204985330572</v>
      </c>
    </row>
    <row r="965" spans="1:18" x14ac:dyDescent="0.45">
      <c r="A965" s="1" t="s">
        <v>1907</v>
      </c>
      <c r="B965" s="1" t="s">
        <v>1908</v>
      </c>
      <c r="C965" s="1" t="s">
        <v>28</v>
      </c>
      <c r="D965" s="1" t="s">
        <v>137</v>
      </c>
      <c r="E965" s="1" t="s">
        <v>4</v>
      </c>
      <c r="F965" s="2">
        <v>45370</v>
      </c>
      <c r="G965" s="1" t="str">
        <f>IF(WEEKDAY(Table1[[#This Row],[Order_Date]],2)&gt;=6,"Weekend","Weekday")</f>
        <v>Weekday</v>
      </c>
      <c r="H965" s="2" t="str">
        <f>TEXT(Table1[[#This Row],[Order_Date]],"mmmm")</f>
        <v>March</v>
      </c>
      <c r="I965" s="8">
        <f>MONTH(Table1[[#This Row],[Order_Date]])</f>
        <v>3</v>
      </c>
      <c r="J965" s="8">
        <v>3</v>
      </c>
      <c r="K965" s="1">
        <v>4959.6899999999996</v>
      </c>
      <c r="L965" s="1">
        <v>15</v>
      </c>
      <c r="M965" s="1">
        <v>12647.21</v>
      </c>
      <c r="N965" s="1">
        <f>(Table1[[#This Row],[Quantity]]*Table1[[#This Row],[Unit_Price]])*(1-Table1[[#This Row],[Discount_%]]/100)</f>
        <v>12647.209499999999</v>
      </c>
      <c r="O965" s="1">
        <v>9688.4</v>
      </c>
      <c r="P965" s="1">
        <v>2958.81</v>
      </c>
      <c r="Q965">
        <f>Table1[[#This Row],[Revenue]]-Table1[[#This Row],[Cost]]</f>
        <v>2958.8099999999995</v>
      </c>
      <c r="R965" s="6">
        <f>Table1[[#This Row],[Profit]]/Table1[[#This Row],[Revenue]]</f>
        <v>0.23394962209056386</v>
      </c>
    </row>
    <row r="966" spans="1:18" x14ac:dyDescent="0.45">
      <c r="A966" s="4" t="s">
        <v>1909</v>
      </c>
      <c r="B966" s="4" t="s">
        <v>1910</v>
      </c>
      <c r="C966" s="4" t="s">
        <v>2</v>
      </c>
      <c r="D966" s="4" t="s">
        <v>82</v>
      </c>
      <c r="E966" s="4" t="s">
        <v>22</v>
      </c>
      <c r="F966" s="5">
        <v>45731</v>
      </c>
      <c r="G966" s="4" t="str">
        <f>IF(WEEKDAY(Table1[[#This Row],[Order_Date]],2)&gt;=6,"Weekend","Weekday")</f>
        <v>Weekend</v>
      </c>
      <c r="H966" s="5" t="str">
        <f>TEXT(Table1[[#This Row],[Order_Date]],"mmmm")</f>
        <v>March</v>
      </c>
      <c r="I966" s="7">
        <f>MONTH(Table1[[#This Row],[Order_Date]])</f>
        <v>3</v>
      </c>
      <c r="J966" s="7">
        <v>5</v>
      </c>
      <c r="K966" s="4">
        <v>4948.3100000000004</v>
      </c>
      <c r="L966" s="4">
        <v>20</v>
      </c>
      <c r="M966" s="4">
        <v>19793.240000000002</v>
      </c>
      <c r="N966" s="4">
        <f>(Table1[[#This Row],[Quantity]]*Table1[[#This Row],[Unit_Price]])*(1-Table1[[#This Row],[Discount_%]]/100)</f>
        <v>19793.240000000005</v>
      </c>
      <c r="O966" s="4">
        <v>16277.56</v>
      </c>
      <c r="P966" s="4">
        <v>3515.68</v>
      </c>
      <c r="Q966">
        <f>Table1[[#This Row],[Revenue]]-Table1[[#This Row],[Cost]]</f>
        <v>3515.6800000000021</v>
      </c>
      <c r="R966" s="6">
        <f>Table1[[#This Row],[Profit]]/Table1[[#This Row],[Revenue]]</f>
        <v>0.17762023802065754</v>
      </c>
    </row>
    <row r="967" spans="1:18" x14ac:dyDescent="0.45">
      <c r="A967" s="1" t="s">
        <v>1911</v>
      </c>
      <c r="B967" s="1" t="s">
        <v>1912</v>
      </c>
      <c r="C967" s="1" t="s">
        <v>20</v>
      </c>
      <c r="D967" s="1" t="s">
        <v>60</v>
      </c>
      <c r="E967" s="1" t="s">
        <v>9</v>
      </c>
      <c r="F967" s="2">
        <v>45532</v>
      </c>
      <c r="G967" s="1" t="str">
        <f>IF(WEEKDAY(Table1[[#This Row],[Order_Date]],2)&gt;=6,"Weekend","Weekday")</f>
        <v>Weekday</v>
      </c>
      <c r="H967" s="2" t="str">
        <f>TEXT(Table1[[#This Row],[Order_Date]],"mmmm")</f>
        <v>August</v>
      </c>
      <c r="I967" s="8">
        <f>MONTH(Table1[[#This Row],[Order_Date]])</f>
        <v>8</v>
      </c>
      <c r="J967" s="8">
        <v>2</v>
      </c>
      <c r="K967" s="1">
        <v>2407.25</v>
      </c>
      <c r="L967" s="1">
        <v>20</v>
      </c>
      <c r="M967" s="1">
        <v>3851.6</v>
      </c>
      <c r="N967" s="1">
        <f>(Table1[[#This Row],[Quantity]]*Table1[[#This Row],[Unit_Price]])*(1-Table1[[#This Row],[Discount_%]]/100)</f>
        <v>3851.6000000000004</v>
      </c>
      <c r="O967" s="1">
        <v>2942.68</v>
      </c>
      <c r="P967" s="1">
        <v>908.92</v>
      </c>
      <c r="Q967">
        <f>Table1[[#This Row],[Revenue]]-Table1[[#This Row],[Cost]]</f>
        <v>908.92000000000007</v>
      </c>
      <c r="R967" s="6">
        <f>Table1[[#This Row],[Profit]]/Table1[[#This Row],[Revenue]]</f>
        <v>0.23598504517603072</v>
      </c>
    </row>
    <row r="968" spans="1:18" x14ac:dyDescent="0.45">
      <c r="A968" s="4" t="s">
        <v>1913</v>
      </c>
      <c r="B968" s="4" t="s">
        <v>1914</v>
      </c>
      <c r="C968" s="4" t="s">
        <v>28</v>
      </c>
      <c r="D968" s="4" t="s">
        <v>100</v>
      </c>
      <c r="E968" s="4" t="s">
        <v>4</v>
      </c>
      <c r="F968" s="5">
        <v>45972</v>
      </c>
      <c r="G968" s="4" t="str">
        <f>IF(WEEKDAY(Table1[[#This Row],[Order_Date]],2)&gt;=6,"Weekend","Weekday")</f>
        <v>Weekday</v>
      </c>
      <c r="H968" s="5" t="str">
        <f>TEXT(Table1[[#This Row],[Order_Date]],"mmmm")</f>
        <v>November</v>
      </c>
      <c r="I968" s="7">
        <f>MONTH(Table1[[#This Row],[Order_Date]])</f>
        <v>11</v>
      </c>
      <c r="J968" s="7">
        <v>4</v>
      </c>
      <c r="K968" s="4">
        <v>3466.49</v>
      </c>
      <c r="L968" s="4">
        <v>5</v>
      </c>
      <c r="M968" s="4">
        <v>13172.66</v>
      </c>
      <c r="N968" s="4">
        <f>(Table1[[#This Row],[Quantity]]*Table1[[#This Row],[Unit_Price]])*(1-Table1[[#This Row],[Discount_%]]/100)</f>
        <v>13172.661999999998</v>
      </c>
      <c r="O968" s="4">
        <v>10070.77</v>
      </c>
      <c r="P968" s="4">
        <v>3101.89</v>
      </c>
      <c r="Q968">
        <f>Table1[[#This Row],[Revenue]]-Table1[[#This Row],[Cost]]</f>
        <v>3101.8899999999994</v>
      </c>
      <c r="R968" s="6">
        <f>Table1[[#This Row],[Profit]]/Table1[[#This Row],[Revenue]]</f>
        <v>0.23547939444273214</v>
      </c>
    </row>
    <row r="969" spans="1:18" x14ac:dyDescent="0.45">
      <c r="A969" s="1" t="s">
        <v>1915</v>
      </c>
      <c r="B969" s="1" t="s">
        <v>1916</v>
      </c>
      <c r="C969" s="1" t="s">
        <v>12</v>
      </c>
      <c r="D969" s="1" t="s">
        <v>32</v>
      </c>
      <c r="E969" s="1" t="s">
        <v>22</v>
      </c>
      <c r="F969" s="2">
        <v>45685</v>
      </c>
      <c r="G969" s="1" t="str">
        <f>IF(WEEKDAY(Table1[[#This Row],[Order_Date]],2)&gt;=6,"Weekend","Weekday")</f>
        <v>Weekday</v>
      </c>
      <c r="H969" s="2" t="str">
        <f>TEXT(Table1[[#This Row],[Order_Date]],"mmmm")</f>
        <v>January</v>
      </c>
      <c r="I969" s="8">
        <f>MONTH(Table1[[#This Row],[Order_Date]])</f>
        <v>1</v>
      </c>
      <c r="J969" s="8">
        <v>2</v>
      </c>
      <c r="K969" s="1">
        <v>703.84</v>
      </c>
      <c r="L969" s="1">
        <v>15</v>
      </c>
      <c r="M969" s="1">
        <v>1196.53</v>
      </c>
      <c r="N969" s="1">
        <f>(Table1[[#This Row],[Quantity]]*Table1[[#This Row],[Unit_Price]])*(1-Table1[[#This Row],[Discount_%]]/100)</f>
        <v>1196.528</v>
      </c>
      <c r="O969" s="1">
        <v>926.87</v>
      </c>
      <c r="P969" s="1">
        <v>269.66000000000003</v>
      </c>
      <c r="Q969">
        <f>Table1[[#This Row],[Revenue]]-Table1[[#This Row],[Cost]]</f>
        <v>269.65999999999997</v>
      </c>
      <c r="R969" s="6">
        <f>Table1[[#This Row],[Profit]]/Table1[[#This Row],[Revenue]]</f>
        <v>0.22536835683183876</v>
      </c>
    </row>
    <row r="970" spans="1:18" x14ac:dyDescent="0.45">
      <c r="A970" s="4" t="s">
        <v>1917</v>
      </c>
      <c r="B970" s="4" t="s">
        <v>607</v>
      </c>
      <c r="C970" s="4" t="s">
        <v>7</v>
      </c>
      <c r="D970" s="4" t="s">
        <v>46</v>
      </c>
      <c r="E970" s="4" t="s">
        <v>9</v>
      </c>
      <c r="F970" s="5">
        <v>45996</v>
      </c>
      <c r="G970" s="4" t="str">
        <f>IF(WEEKDAY(Table1[[#This Row],[Order_Date]],2)&gt;=6,"Weekend","Weekday")</f>
        <v>Weekday</v>
      </c>
      <c r="H970" s="5" t="str">
        <f>TEXT(Table1[[#This Row],[Order_Date]],"mmmm")</f>
        <v>December</v>
      </c>
      <c r="I970" s="7">
        <f>MONTH(Table1[[#This Row],[Order_Date]])</f>
        <v>12</v>
      </c>
      <c r="J970" s="7">
        <v>1</v>
      </c>
      <c r="K970" s="4">
        <v>2617.87</v>
      </c>
      <c r="L970" s="4">
        <v>5</v>
      </c>
      <c r="M970" s="4">
        <v>2486.98</v>
      </c>
      <c r="N970" s="4">
        <f>(Table1[[#This Row],[Quantity]]*Table1[[#This Row],[Unit_Price]])*(1-Table1[[#This Row],[Discount_%]]/100)</f>
        <v>2486.9764999999998</v>
      </c>
      <c r="O970" s="4">
        <v>2053.81</v>
      </c>
      <c r="P970" s="4">
        <v>433.17</v>
      </c>
      <c r="Q970">
        <f>Table1[[#This Row],[Revenue]]-Table1[[#This Row],[Cost]]</f>
        <v>433.17000000000007</v>
      </c>
      <c r="R970" s="6">
        <f>Table1[[#This Row],[Profit]]/Table1[[#This Row],[Revenue]]</f>
        <v>0.17417510394132643</v>
      </c>
    </row>
    <row r="971" spans="1:18" x14ac:dyDescent="0.45">
      <c r="A971" s="1" t="s">
        <v>1918</v>
      </c>
      <c r="B971" s="1" t="s">
        <v>1919</v>
      </c>
      <c r="C971" s="1" t="s">
        <v>28</v>
      </c>
      <c r="D971" s="1" t="s">
        <v>137</v>
      </c>
      <c r="E971" s="1" t="s">
        <v>22</v>
      </c>
      <c r="F971" s="2">
        <v>45954</v>
      </c>
      <c r="G971" s="1" t="str">
        <f>IF(WEEKDAY(Table1[[#This Row],[Order_Date]],2)&gt;=6,"Weekend","Weekday")</f>
        <v>Weekday</v>
      </c>
      <c r="H971" s="2" t="str">
        <f>TEXT(Table1[[#This Row],[Order_Date]],"mmmm")</f>
        <v>October</v>
      </c>
      <c r="I971" s="8">
        <f>MONTH(Table1[[#This Row],[Order_Date]])</f>
        <v>10</v>
      </c>
      <c r="J971" s="8">
        <v>5</v>
      </c>
      <c r="K971" s="1">
        <v>2599.73</v>
      </c>
      <c r="L971" s="1">
        <v>20</v>
      </c>
      <c r="M971" s="1">
        <v>10398.92</v>
      </c>
      <c r="N971" s="1">
        <f>(Table1[[#This Row],[Quantity]]*Table1[[#This Row],[Unit_Price]])*(1-Table1[[#This Row],[Discount_%]]/100)</f>
        <v>10398.92</v>
      </c>
      <c r="O971" s="1">
        <v>8153.38</v>
      </c>
      <c r="P971" s="1">
        <v>2245.54</v>
      </c>
      <c r="Q971">
        <f>Table1[[#This Row],[Revenue]]-Table1[[#This Row],[Cost]]</f>
        <v>2245.54</v>
      </c>
      <c r="R971" s="6">
        <f>Table1[[#This Row],[Profit]]/Table1[[#This Row],[Revenue]]</f>
        <v>0.21593973220295953</v>
      </c>
    </row>
    <row r="972" spans="1:18" x14ac:dyDescent="0.45">
      <c r="A972" s="4" t="s">
        <v>1920</v>
      </c>
      <c r="B972" s="4" t="s">
        <v>1921</v>
      </c>
      <c r="C972" s="4" t="s">
        <v>12</v>
      </c>
      <c r="D972" s="4" t="s">
        <v>13</v>
      </c>
      <c r="E972" s="4" t="s">
        <v>14</v>
      </c>
      <c r="F972" s="5">
        <v>45357</v>
      </c>
      <c r="G972" s="4" t="str">
        <f>IF(WEEKDAY(Table1[[#This Row],[Order_Date]],2)&gt;=6,"Weekend","Weekday")</f>
        <v>Weekday</v>
      </c>
      <c r="H972" s="5" t="str">
        <f>TEXT(Table1[[#This Row],[Order_Date]],"mmmm")</f>
        <v>March</v>
      </c>
      <c r="I972" s="7">
        <f>MONTH(Table1[[#This Row],[Order_Date]])</f>
        <v>3</v>
      </c>
      <c r="J972" s="7">
        <v>4</v>
      </c>
      <c r="K972" s="4">
        <v>4854.1499999999996</v>
      </c>
      <c r="L972" s="4">
        <v>10</v>
      </c>
      <c r="M972" s="4">
        <v>17474.939999999999</v>
      </c>
      <c r="N972" s="4">
        <f>(Table1[[#This Row],[Quantity]]*Table1[[#This Row],[Unit_Price]])*(1-Table1[[#This Row],[Discount_%]]/100)</f>
        <v>17474.939999999999</v>
      </c>
      <c r="O972" s="4">
        <v>14558.04</v>
      </c>
      <c r="P972" s="4">
        <v>2916.9</v>
      </c>
      <c r="Q972">
        <f>Table1[[#This Row],[Revenue]]-Table1[[#This Row],[Cost]]</f>
        <v>2916.8999999999978</v>
      </c>
      <c r="R972" s="6">
        <f>Table1[[#This Row],[Profit]]/Table1[[#This Row],[Revenue]]</f>
        <v>0.166919028048165</v>
      </c>
    </row>
    <row r="973" spans="1:18" x14ac:dyDescent="0.45">
      <c r="A973" s="1" t="s">
        <v>1922</v>
      </c>
      <c r="B973" s="1" t="s">
        <v>1784</v>
      </c>
      <c r="C973" s="1" t="s">
        <v>2</v>
      </c>
      <c r="D973" s="1" t="s">
        <v>3</v>
      </c>
      <c r="E973" s="1" t="s">
        <v>22</v>
      </c>
      <c r="F973" s="2">
        <v>45670</v>
      </c>
      <c r="G973" s="1" t="str">
        <f>IF(WEEKDAY(Table1[[#This Row],[Order_Date]],2)&gt;=6,"Weekend","Weekday")</f>
        <v>Weekday</v>
      </c>
      <c r="H973" s="2" t="str">
        <f>TEXT(Table1[[#This Row],[Order_Date]],"mmmm")</f>
        <v>January</v>
      </c>
      <c r="I973" s="8">
        <f>MONTH(Table1[[#This Row],[Order_Date]])</f>
        <v>1</v>
      </c>
      <c r="J973" s="8">
        <v>3</v>
      </c>
      <c r="K973" s="1">
        <v>792</v>
      </c>
      <c r="L973" s="1">
        <v>5</v>
      </c>
      <c r="M973" s="1">
        <v>2257.1999999999998</v>
      </c>
      <c r="N973" s="1">
        <f>(Table1[[#This Row],[Quantity]]*Table1[[#This Row],[Unit_Price]])*(1-Table1[[#This Row],[Discount_%]]/100)</f>
        <v>2257.1999999999998</v>
      </c>
      <c r="O973" s="1">
        <v>1676.47</v>
      </c>
      <c r="P973" s="1">
        <v>580.73</v>
      </c>
      <c r="Q973">
        <f>Table1[[#This Row],[Revenue]]-Table1[[#This Row],[Cost]]</f>
        <v>580.72999999999979</v>
      </c>
      <c r="R973" s="6">
        <f>Table1[[#This Row],[Profit]]/Table1[[#This Row],[Revenue]]</f>
        <v>0.25727892964735072</v>
      </c>
    </row>
    <row r="974" spans="1:18" x14ac:dyDescent="0.45">
      <c r="A974" s="4" t="s">
        <v>1923</v>
      </c>
      <c r="B974" s="4" t="s">
        <v>1924</v>
      </c>
      <c r="C974" s="4" t="s">
        <v>12</v>
      </c>
      <c r="D974" s="4" t="s">
        <v>38</v>
      </c>
      <c r="E974" s="4" t="s">
        <v>9</v>
      </c>
      <c r="F974" s="5">
        <v>46008</v>
      </c>
      <c r="G974" s="4" t="str">
        <f>IF(WEEKDAY(Table1[[#This Row],[Order_Date]],2)&gt;=6,"Weekend","Weekday")</f>
        <v>Weekday</v>
      </c>
      <c r="H974" s="5" t="str">
        <f>TEXT(Table1[[#This Row],[Order_Date]],"mmmm")</f>
        <v>December</v>
      </c>
      <c r="I974" s="7">
        <f>MONTH(Table1[[#This Row],[Order_Date]])</f>
        <v>12</v>
      </c>
      <c r="J974" s="7">
        <v>5</v>
      </c>
      <c r="K974" s="4">
        <v>1465.35</v>
      </c>
      <c r="L974" s="4">
        <v>10</v>
      </c>
      <c r="M974" s="4">
        <v>6594.07</v>
      </c>
      <c r="N974" s="4">
        <f>(Table1[[#This Row],[Quantity]]*Table1[[#This Row],[Unit_Price]])*(1-Table1[[#This Row],[Discount_%]]/100)</f>
        <v>6594.0749999999998</v>
      </c>
      <c r="O974" s="4">
        <v>4316.99</v>
      </c>
      <c r="P974" s="4">
        <v>2277.08</v>
      </c>
      <c r="Q974">
        <f>Table1[[#This Row],[Revenue]]-Table1[[#This Row],[Cost]]</f>
        <v>2277.08</v>
      </c>
      <c r="R974" s="6">
        <f>Table1[[#This Row],[Profit]]/Table1[[#This Row],[Revenue]]</f>
        <v>0.34532238814571276</v>
      </c>
    </row>
    <row r="975" spans="1:18" x14ac:dyDescent="0.45">
      <c r="A975" s="1" t="s">
        <v>1925</v>
      </c>
      <c r="B975" s="1" t="s">
        <v>1926</v>
      </c>
      <c r="C975" s="1" t="s">
        <v>28</v>
      </c>
      <c r="D975" s="1" t="s">
        <v>29</v>
      </c>
      <c r="E975" s="1" t="s">
        <v>9</v>
      </c>
      <c r="F975" s="2">
        <v>45716</v>
      </c>
      <c r="G975" s="1" t="str">
        <f>IF(WEEKDAY(Table1[[#This Row],[Order_Date]],2)&gt;=6,"Weekend","Weekday")</f>
        <v>Weekday</v>
      </c>
      <c r="H975" s="2" t="str">
        <f>TEXT(Table1[[#This Row],[Order_Date]],"mmmm")</f>
        <v>February</v>
      </c>
      <c r="I975" s="8">
        <f>MONTH(Table1[[#This Row],[Order_Date]])</f>
        <v>2</v>
      </c>
      <c r="J975" s="8">
        <v>2</v>
      </c>
      <c r="K975" s="1">
        <v>4525.63</v>
      </c>
      <c r="L975" s="1">
        <v>10</v>
      </c>
      <c r="M975" s="1">
        <v>8146.13</v>
      </c>
      <c r="N975" s="1">
        <f>(Table1[[#This Row],[Quantity]]*Table1[[#This Row],[Unit_Price]])*(1-Table1[[#This Row],[Discount_%]]/100)</f>
        <v>8146.134</v>
      </c>
      <c r="O975" s="1">
        <v>6117.44</v>
      </c>
      <c r="P975" s="1">
        <v>2028.69</v>
      </c>
      <c r="Q975">
        <f>Table1[[#This Row],[Revenue]]-Table1[[#This Row],[Cost]]</f>
        <v>2028.6900000000005</v>
      </c>
      <c r="R975" s="6">
        <f>Table1[[#This Row],[Profit]]/Table1[[#This Row],[Revenue]]</f>
        <v>0.24903727291364119</v>
      </c>
    </row>
    <row r="976" spans="1:18" x14ac:dyDescent="0.45">
      <c r="A976" s="4" t="s">
        <v>1927</v>
      </c>
      <c r="B976" s="4" t="s">
        <v>1928</v>
      </c>
      <c r="C976" s="4" t="s">
        <v>2</v>
      </c>
      <c r="D976" s="4" t="s">
        <v>65</v>
      </c>
      <c r="E976" s="4" t="s">
        <v>4</v>
      </c>
      <c r="F976" s="5">
        <v>45533</v>
      </c>
      <c r="G976" s="4" t="str">
        <f>IF(WEEKDAY(Table1[[#This Row],[Order_Date]],2)&gt;=6,"Weekend","Weekday")</f>
        <v>Weekday</v>
      </c>
      <c r="H976" s="5" t="str">
        <f>TEXT(Table1[[#This Row],[Order_Date]],"mmmm")</f>
        <v>August</v>
      </c>
      <c r="I976" s="7">
        <f>MONTH(Table1[[#This Row],[Order_Date]])</f>
        <v>8</v>
      </c>
      <c r="J976" s="7">
        <v>1</v>
      </c>
      <c r="K976" s="4">
        <v>3949.65</v>
      </c>
      <c r="L976" s="4">
        <v>10</v>
      </c>
      <c r="M976" s="4">
        <v>3554.68</v>
      </c>
      <c r="N976" s="4">
        <f>(Table1[[#This Row],[Quantity]]*Table1[[#This Row],[Unit_Price]])*(1-Table1[[#This Row],[Discount_%]]/100)</f>
        <v>3554.6849999999999</v>
      </c>
      <c r="O976" s="4">
        <v>2357.46</v>
      </c>
      <c r="P976" s="4">
        <v>1197.22</v>
      </c>
      <c r="Q976">
        <f>Table1[[#This Row],[Revenue]]-Table1[[#This Row],[Cost]]</f>
        <v>1197.2199999999998</v>
      </c>
      <c r="R976" s="6">
        <f>Table1[[#This Row],[Profit]]/Table1[[#This Row],[Revenue]]</f>
        <v>0.33680106226158196</v>
      </c>
    </row>
    <row r="977" spans="1:18" x14ac:dyDescent="0.45">
      <c r="A977" s="1" t="s">
        <v>1929</v>
      </c>
      <c r="B977" s="1" t="s">
        <v>1930</v>
      </c>
      <c r="C977" s="1" t="s">
        <v>28</v>
      </c>
      <c r="D977" s="1" t="s">
        <v>85</v>
      </c>
      <c r="E977" s="1" t="s">
        <v>14</v>
      </c>
      <c r="F977" s="2">
        <v>45342</v>
      </c>
      <c r="G977" s="1" t="str">
        <f>IF(WEEKDAY(Table1[[#This Row],[Order_Date]],2)&gt;=6,"Weekend","Weekday")</f>
        <v>Weekday</v>
      </c>
      <c r="H977" s="2" t="str">
        <f>TEXT(Table1[[#This Row],[Order_Date]],"mmmm")</f>
        <v>February</v>
      </c>
      <c r="I977" s="8">
        <f>MONTH(Table1[[#This Row],[Order_Date]])</f>
        <v>2</v>
      </c>
      <c r="J977" s="8">
        <v>3</v>
      </c>
      <c r="K977" s="1">
        <v>1753.65</v>
      </c>
      <c r="L977" s="1">
        <v>15</v>
      </c>
      <c r="M977" s="1">
        <v>4471.8100000000004</v>
      </c>
      <c r="N977" s="1">
        <f>(Table1[[#This Row],[Quantity]]*Table1[[#This Row],[Unit_Price]])*(1-Table1[[#This Row],[Discount_%]]/100)</f>
        <v>4471.8075000000008</v>
      </c>
      <c r="O977" s="1">
        <v>3498.59</v>
      </c>
      <c r="P977" s="1">
        <v>973.22</v>
      </c>
      <c r="Q977">
        <f>Table1[[#This Row],[Revenue]]-Table1[[#This Row],[Cost]]</f>
        <v>973.22000000000025</v>
      </c>
      <c r="R977" s="6">
        <f>Table1[[#This Row],[Profit]]/Table1[[#This Row],[Revenue]]</f>
        <v>0.21763447015861584</v>
      </c>
    </row>
    <row r="978" spans="1:18" x14ac:dyDescent="0.45">
      <c r="A978" s="4" t="s">
        <v>1931</v>
      </c>
      <c r="B978" s="4" t="s">
        <v>1932</v>
      </c>
      <c r="C978" s="4" t="s">
        <v>28</v>
      </c>
      <c r="D978" s="4" t="s">
        <v>137</v>
      </c>
      <c r="E978" s="4" t="s">
        <v>9</v>
      </c>
      <c r="F978" s="5">
        <v>45698</v>
      </c>
      <c r="G978" s="4" t="str">
        <f>IF(WEEKDAY(Table1[[#This Row],[Order_Date]],2)&gt;=6,"Weekend","Weekday")</f>
        <v>Weekday</v>
      </c>
      <c r="H978" s="5" t="str">
        <f>TEXT(Table1[[#This Row],[Order_Date]],"mmmm")</f>
        <v>February</v>
      </c>
      <c r="I978" s="7">
        <f>MONTH(Table1[[#This Row],[Order_Date]])</f>
        <v>2</v>
      </c>
      <c r="J978" s="7">
        <v>5</v>
      </c>
      <c r="K978" s="4">
        <v>958.1</v>
      </c>
      <c r="L978" s="4">
        <v>10</v>
      </c>
      <c r="M978" s="4">
        <v>4311.45</v>
      </c>
      <c r="N978" s="4">
        <f>(Table1[[#This Row],[Quantity]]*Table1[[#This Row],[Unit_Price]])*(1-Table1[[#This Row],[Discount_%]]/100)</f>
        <v>4311.45</v>
      </c>
      <c r="O978" s="4">
        <v>3312.02</v>
      </c>
      <c r="P978" s="4">
        <v>999.43</v>
      </c>
      <c r="Q978">
        <f>Table1[[#This Row],[Revenue]]-Table1[[#This Row],[Cost]]</f>
        <v>999.42999999999984</v>
      </c>
      <c r="R978" s="6">
        <f>Table1[[#This Row],[Profit]]/Table1[[#This Row],[Revenue]]</f>
        <v>0.23180832434563778</v>
      </c>
    </row>
    <row r="979" spans="1:18" x14ac:dyDescent="0.45">
      <c r="A979" s="1" t="s">
        <v>1933</v>
      </c>
      <c r="B979" s="1" t="s">
        <v>1934</v>
      </c>
      <c r="C979" s="1" t="s">
        <v>7</v>
      </c>
      <c r="D979" s="1" t="s">
        <v>134</v>
      </c>
      <c r="E979" s="1" t="s">
        <v>4</v>
      </c>
      <c r="F979" s="2">
        <v>45680</v>
      </c>
      <c r="G979" s="1" t="str">
        <f>IF(WEEKDAY(Table1[[#This Row],[Order_Date]],2)&gt;=6,"Weekend","Weekday")</f>
        <v>Weekday</v>
      </c>
      <c r="H979" s="2" t="str">
        <f>TEXT(Table1[[#This Row],[Order_Date]],"mmmm")</f>
        <v>January</v>
      </c>
      <c r="I979" s="8">
        <f>MONTH(Table1[[#This Row],[Order_Date]])</f>
        <v>1</v>
      </c>
      <c r="J979" s="8">
        <v>2</v>
      </c>
      <c r="K979" s="1">
        <v>2657.57</v>
      </c>
      <c r="L979" s="1">
        <v>10</v>
      </c>
      <c r="M979" s="1">
        <v>4783.63</v>
      </c>
      <c r="N979" s="1">
        <f>(Table1[[#This Row],[Quantity]]*Table1[[#This Row],[Unit_Price]])*(1-Table1[[#This Row],[Discount_%]]/100)</f>
        <v>4783.6260000000002</v>
      </c>
      <c r="O979" s="1">
        <v>3574.49</v>
      </c>
      <c r="P979" s="1">
        <v>1209.1400000000001</v>
      </c>
      <c r="Q979">
        <f>Table1[[#This Row],[Revenue]]-Table1[[#This Row],[Cost]]</f>
        <v>1209.1400000000003</v>
      </c>
      <c r="R979" s="6">
        <f>Table1[[#This Row],[Profit]]/Table1[[#This Row],[Revenue]]</f>
        <v>0.252766204744096</v>
      </c>
    </row>
    <row r="980" spans="1:18" x14ac:dyDescent="0.45">
      <c r="A980" s="4" t="s">
        <v>1935</v>
      </c>
      <c r="B980" s="4" t="s">
        <v>1936</v>
      </c>
      <c r="C980" s="4" t="s">
        <v>20</v>
      </c>
      <c r="D980" s="4" t="s">
        <v>25</v>
      </c>
      <c r="E980" s="4" t="s">
        <v>14</v>
      </c>
      <c r="F980" s="5">
        <v>45531</v>
      </c>
      <c r="G980" s="4" t="str">
        <f>IF(WEEKDAY(Table1[[#This Row],[Order_Date]],2)&gt;=6,"Weekend","Weekday")</f>
        <v>Weekday</v>
      </c>
      <c r="H980" s="5" t="str">
        <f>TEXT(Table1[[#This Row],[Order_Date]],"mmmm")</f>
        <v>August</v>
      </c>
      <c r="I980" s="7">
        <f>MONTH(Table1[[#This Row],[Order_Date]])</f>
        <v>8</v>
      </c>
      <c r="J980" s="7">
        <v>5</v>
      </c>
      <c r="K980" s="4">
        <v>3155.04</v>
      </c>
      <c r="L980" s="4">
        <v>0</v>
      </c>
      <c r="M980" s="4">
        <v>15775.2</v>
      </c>
      <c r="N980" s="4">
        <f>(Table1[[#This Row],[Quantity]]*Table1[[#This Row],[Unit_Price]])*(1-Table1[[#This Row],[Discount_%]]/100)</f>
        <v>15775.2</v>
      </c>
      <c r="O980" s="4">
        <v>11832.51</v>
      </c>
      <c r="P980" s="4">
        <v>3942.69</v>
      </c>
      <c r="Q980">
        <f>Table1[[#This Row],[Revenue]]-Table1[[#This Row],[Cost]]</f>
        <v>3942.6900000000005</v>
      </c>
      <c r="R980" s="6">
        <f>Table1[[#This Row],[Profit]]/Table1[[#This Row],[Revenue]]</f>
        <v>0.24992963639129773</v>
      </c>
    </row>
    <row r="981" spans="1:18" x14ac:dyDescent="0.45">
      <c r="A981" s="1" t="s">
        <v>1937</v>
      </c>
      <c r="B981" s="1" t="s">
        <v>1938</v>
      </c>
      <c r="C981" s="1" t="s">
        <v>20</v>
      </c>
      <c r="D981" s="1" t="s">
        <v>25</v>
      </c>
      <c r="E981" s="1" t="s">
        <v>4</v>
      </c>
      <c r="F981" s="2">
        <v>45908</v>
      </c>
      <c r="G981" s="1" t="str">
        <f>IF(WEEKDAY(Table1[[#This Row],[Order_Date]],2)&gt;=6,"Weekend","Weekday")</f>
        <v>Weekday</v>
      </c>
      <c r="H981" s="2" t="str">
        <f>TEXT(Table1[[#This Row],[Order_Date]],"mmmm")</f>
        <v>September</v>
      </c>
      <c r="I981" s="8">
        <f>MONTH(Table1[[#This Row],[Order_Date]])</f>
        <v>9</v>
      </c>
      <c r="J981" s="8">
        <v>4</v>
      </c>
      <c r="K981" s="1">
        <v>1945</v>
      </c>
      <c r="L981" s="1">
        <v>5</v>
      </c>
      <c r="M981" s="1">
        <v>7391</v>
      </c>
      <c r="N981" s="1">
        <f>(Table1[[#This Row],[Quantity]]*Table1[[#This Row],[Unit_Price]])*(1-Table1[[#This Row],[Discount_%]]/100)</f>
        <v>7391</v>
      </c>
      <c r="O981" s="1">
        <v>4863.38</v>
      </c>
      <c r="P981" s="1">
        <v>2527.62</v>
      </c>
      <c r="Q981">
        <f>Table1[[#This Row],[Revenue]]-Table1[[#This Row],[Cost]]</f>
        <v>2527.62</v>
      </c>
      <c r="R981" s="6">
        <f>Table1[[#This Row],[Profit]]/Table1[[#This Row],[Revenue]]</f>
        <v>0.3419861994317413</v>
      </c>
    </row>
    <row r="982" spans="1:18" x14ac:dyDescent="0.45">
      <c r="A982" s="4" t="s">
        <v>1939</v>
      </c>
      <c r="B982" s="4" t="s">
        <v>1940</v>
      </c>
      <c r="C982" s="4" t="s">
        <v>2</v>
      </c>
      <c r="D982" s="4" t="s">
        <v>3</v>
      </c>
      <c r="E982" s="4" t="s">
        <v>14</v>
      </c>
      <c r="F982" s="5">
        <v>45649</v>
      </c>
      <c r="G982" s="4" t="str">
        <f>IF(WEEKDAY(Table1[[#This Row],[Order_Date]],2)&gt;=6,"Weekend","Weekday")</f>
        <v>Weekday</v>
      </c>
      <c r="H982" s="5" t="str">
        <f>TEXT(Table1[[#This Row],[Order_Date]],"mmmm")</f>
        <v>December</v>
      </c>
      <c r="I982" s="7">
        <f>MONTH(Table1[[#This Row],[Order_Date]])</f>
        <v>12</v>
      </c>
      <c r="J982" s="7">
        <v>1</v>
      </c>
      <c r="K982" s="4">
        <v>2816.25</v>
      </c>
      <c r="L982" s="4">
        <v>20</v>
      </c>
      <c r="M982" s="4">
        <v>2253</v>
      </c>
      <c r="N982" s="4">
        <f>(Table1[[#This Row],[Quantity]]*Table1[[#This Row],[Unit_Price]])*(1-Table1[[#This Row],[Discount_%]]/100)</f>
        <v>2253</v>
      </c>
      <c r="O982" s="4">
        <v>1464.17</v>
      </c>
      <c r="P982" s="4">
        <v>788.83</v>
      </c>
      <c r="Q982">
        <f>Table1[[#This Row],[Revenue]]-Table1[[#This Row],[Cost]]</f>
        <v>788.82999999999993</v>
      </c>
      <c r="R982" s="6">
        <f>Table1[[#This Row],[Profit]]/Table1[[#This Row],[Revenue]]</f>
        <v>0.35012427873945851</v>
      </c>
    </row>
    <row r="983" spans="1:18" x14ac:dyDescent="0.45">
      <c r="A983" s="1" t="s">
        <v>1941</v>
      </c>
      <c r="B983" s="1" t="s">
        <v>1942</v>
      </c>
      <c r="C983" s="1" t="s">
        <v>2</v>
      </c>
      <c r="D983" s="1" t="s">
        <v>68</v>
      </c>
      <c r="E983" s="1" t="s">
        <v>14</v>
      </c>
      <c r="F983" s="2">
        <v>45949</v>
      </c>
      <c r="G983" s="1" t="str">
        <f>IF(WEEKDAY(Table1[[#This Row],[Order_Date]],2)&gt;=6,"Weekend","Weekday")</f>
        <v>Weekend</v>
      </c>
      <c r="H983" s="2" t="str">
        <f>TEXT(Table1[[#This Row],[Order_Date]],"mmmm")</f>
        <v>October</v>
      </c>
      <c r="I983" s="8">
        <f>MONTH(Table1[[#This Row],[Order_Date]])</f>
        <v>10</v>
      </c>
      <c r="J983" s="8">
        <v>2</v>
      </c>
      <c r="K983" s="1">
        <v>4747.66</v>
      </c>
      <c r="L983" s="1">
        <v>0</v>
      </c>
      <c r="M983" s="1">
        <v>9495.32</v>
      </c>
      <c r="N983" s="1">
        <f>(Table1[[#This Row],[Quantity]]*Table1[[#This Row],[Unit_Price]])*(1-Table1[[#This Row],[Discount_%]]/100)</f>
        <v>9495.32</v>
      </c>
      <c r="O983" s="1">
        <v>7939.67</v>
      </c>
      <c r="P983" s="1">
        <v>1555.65</v>
      </c>
      <c r="Q983">
        <f>Table1[[#This Row],[Revenue]]-Table1[[#This Row],[Cost]]</f>
        <v>1555.6499999999996</v>
      </c>
      <c r="R983" s="6">
        <f>Table1[[#This Row],[Profit]]/Table1[[#This Row],[Revenue]]</f>
        <v>0.16383334105643624</v>
      </c>
    </row>
    <row r="984" spans="1:18" x14ac:dyDescent="0.45">
      <c r="A984" s="4" t="s">
        <v>1943</v>
      </c>
      <c r="B984" s="4" t="s">
        <v>1944</v>
      </c>
      <c r="C984" s="4" t="s">
        <v>20</v>
      </c>
      <c r="D984" s="4" t="s">
        <v>60</v>
      </c>
      <c r="E984" s="4" t="s">
        <v>4</v>
      </c>
      <c r="F984" s="5">
        <v>45730</v>
      </c>
      <c r="G984" s="4" t="str">
        <f>IF(WEEKDAY(Table1[[#This Row],[Order_Date]],2)&gt;=6,"Weekend","Weekday")</f>
        <v>Weekday</v>
      </c>
      <c r="H984" s="5" t="str">
        <f>TEXT(Table1[[#This Row],[Order_Date]],"mmmm")</f>
        <v>March</v>
      </c>
      <c r="I984" s="7">
        <f>MONTH(Table1[[#This Row],[Order_Date]])</f>
        <v>3</v>
      </c>
      <c r="J984" s="7">
        <v>3</v>
      </c>
      <c r="K984" s="4">
        <v>1266.92</v>
      </c>
      <c r="L984" s="4">
        <v>20</v>
      </c>
      <c r="M984" s="4">
        <v>3040.61</v>
      </c>
      <c r="N984" s="4">
        <f>(Table1[[#This Row],[Quantity]]*Table1[[#This Row],[Unit_Price]])*(1-Table1[[#This Row],[Discount_%]]/100)</f>
        <v>3040.6080000000002</v>
      </c>
      <c r="O984" s="4">
        <v>2514.91</v>
      </c>
      <c r="P984" s="4">
        <v>525.70000000000005</v>
      </c>
      <c r="Q984">
        <f>Table1[[#This Row],[Revenue]]-Table1[[#This Row],[Cost]]</f>
        <v>525.70000000000027</v>
      </c>
      <c r="R984" s="6">
        <f>Table1[[#This Row],[Profit]]/Table1[[#This Row],[Revenue]]</f>
        <v>0.17289293924574345</v>
      </c>
    </row>
    <row r="985" spans="1:18" x14ac:dyDescent="0.45">
      <c r="A985" s="1" t="s">
        <v>1945</v>
      </c>
      <c r="B985" s="1" t="s">
        <v>1946</v>
      </c>
      <c r="C985" s="1" t="s">
        <v>2</v>
      </c>
      <c r="D985" s="1" t="s">
        <v>65</v>
      </c>
      <c r="E985" s="1" t="s">
        <v>14</v>
      </c>
      <c r="F985" s="2">
        <v>45362</v>
      </c>
      <c r="G985" s="1" t="str">
        <f>IF(WEEKDAY(Table1[[#This Row],[Order_Date]],2)&gt;=6,"Weekend","Weekday")</f>
        <v>Weekday</v>
      </c>
      <c r="H985" s="2" t="str">
        <f>TEXT(Table1[[#This Row],[Order_Date]],"mmmm")</f>
        <v>March</v>
      </c>
      <c r="I985" s="8">
        <f>MONTH(Table1[[#This Row],[Order_Date]])</f>
        <v>3</v>
      </c>
      <c r="J985" s="8">
        <v>5</v>
      </c>
      <c r="K985" s="1">
        <v>2384.87</v>
      </c>
      <c r="L985" s="1">
        <v>15</v>
      </c>
      <c r="M985" s="1">
        <v>10135.700000000001</v>
      </c>
      <c r="N985" s="1">
        <f>(Table1[[#This Row],[Quantity]]*Table1[[#This Row],[Unit_Price]])*(1-Table1[[#This Row],[Discount_%]]/100)</f>
        <v>10135.697499999998</v>
      </c>
      <c r="O985" s="1">
        <v>8008.66</v>
      </c>
      <c r="P985" s="1">
        <v>2127.04</v>
      </c>
      <c r="Q985">
        <f>Table1[[#This Row],[Revenue]]-Table1[[#This Row],[Cost]]</f>
        <v>2127.0400000000009</v>
      </c>
      <c r="R985" s="6">
        <f>Table1[[#This Row],[Profit]]/Table1[[#This Row],[Revenue]]</f>
        <v>0.2098562506782955</v>
      </c>
    </row>
    <row r="986" spans="1:18" x14ac:dyDescent="0.45">
      <c r="A986" s="4" t="s">
        <v>1947</v>
      </c>
      <c r="B986" s="4" t="s">
        <v>1948</v>
      </c>
      <c r="C986" s="4" t="s">
        <v>7</v>
      </c>
      <c r="D986" s="4" t="s">
        <v>46</v>
      </c>
      <c r="E986" s="4" t="s">
        <v>9</v>
      </c>
      <c r="F986" s="5">
        <v>45806</v>
      </c>
      <c r="G986" s="4" t="str">
        <f>IF(WEEKDAY(Table1[[#This Row],[Order_Date]],2)&gt;=6,"Weekend","Weekday")</f>
        <v>Weekday</v>
      </c>
      <c r="H986" s="5" t="str">
        <f>TEXT(Table1[[#This Row],[Order_Date]],"mmmm")</f>
        <v>May</v>
      </c>
      <c r="I986" s="7">
        <f>MONTH(Table1[[#This Row],[Order_Date]])</f>
        <v>5</v>
      </c>
      <c r="J986" s="7">
        <v>2</v>
      </c>
      <c r="K986" s="4">
        <v>3826.08</v>
      </c>
      <c r="L986" s="4">
        <v>15</v>
      </c>
      <c r="M986" s="4">
        <v>6504.34</v>
      </c>
      <c r="N986" s="4">
        <f>(Table1[[#This Row],[Quantity]]*Table1[[#This Row],[Unit_Price]])*(1-Table1[[#This Row],[Discount_%]]/100)</f>
        <v>6504.3359999999993</v>
      </c>
      <c r="O986" s="4">
        <v>4736.66</v>
      </c>
      <c r="P986" s="4">
        <v>1767.68</v>
      </c>
      <c r="Q986">
        <f>Table1[[#This Row],[Revenue]]-Table1[[#This Row],[Cost]]</f>
        <v>1767.6800000000003</v>
      </c>
      <c r="R986" s="6">
        <f>Table1[[#This Row],[Profit]]/Table1[[#This Row],[Revenue]]</f>
        <v>0.27176931095237949</v>
      </c>
    </row>
    <row r="987" spans="1:18" x14ac:dyDescent="0.45">
      <c r="A987" s="1" t="s">
        <v>1949</v>
      </c>
      <c r="B987" s="1" t="s">
        <v>1950</v>
      </c>
      <c r="C987" s="1" t="s">
        <v>20</v>
      </c>
      <c r="D987" s="1" t="s">
        <v>103</v>
      </c>
      <c r="E987" s="1" t="s">
        <v>9</v>
      </c>
      <c r="F987" s="2">
        <v>46005</v>
      </c>
      <c r="G987" s="1" t="str">
        <f>IF(WEEKDAY(Table1[[#This Row],[Order_Date]],2)&gt;=6,"Weekend","Weekday")</f>
        <v>Weekend</v>
      </c>
      <c r="H987" s="2" t="str">
        <f>TEXT(Table1[[#This Row],[Order_Date]],"mmmm")</f>
        <v>December</v>
      </c>
      <c r="I987" s="8">
        <f>MONTH(Table1[[#This Row],[Order_Date]])</f>
        <v>12</v>
      </c>
      <c r="J987" s="8">
        <v>5</v>
      </c>
      <c r="K987" s="1">
        <v>3870.3</v>
      </c>
      <c r="L987" s="1">
        <v>10</v>
      </c>
      <c r="M987" s="1">
        <v>17416.349999999999</v>
      </c>
      <c r="N987" s="1">
        <f>(Table1[[#This Row],[Quantity]]*Table1[[#This Row],[Unit_Price]])*(1-Table1[[#This Row],[Discount_%]]/100)</f>
        <v>17416.350000000002</v>
      </c>
      <c r="O987" s="1">
        <v>12182.15</v>
      </c>
      <c r="P987" s="1">
        <v>5234.2</v>
      </c>
      <c r="Q987">
        <f>Table1[[#This Row],[Revenue]]-Table1[[#This Row],[Cost]]</f>
        <v>5234.1999999999989</v>
      </c>
      <c r="R987" s="6">
        <f>Table1[[#This Row],[Profit]]/Table1[[#This Row],[Revenue]]</f>
        <v>0.30053369391405205</v>
      </c>
    </row>
    <row r="988" spans="1:18" x14ac:dyDescent="0.45">
      <c r="A988" s="4" t="s">
        <v>1951</v>
      </c>
      <c r="B988" s="4" t="s">
        <v>1722</v>
      </c>
      <c r="C988" s="4" t="s">
        <v>2</v>
      </c>
      <c r="D988" s="4" t="s">
        <v>3</v>
      </c>
      <c r="E988" s="4" t="s">
        <v>14</v>
      </c>
      <c r="F988" s="5">
        <v>45879</v>
      </c>
      <c r="G988" s="4" t="str">
        <f>IF(WEEKDAY(Table1[[#This Row],[Order_Date]],2)&gt;=6,"Weekend","Weekday")</f>
        <v>Weekend</v>
      </c>
      <c r="H988" s="5" t="str">
        <f>TEXT(Table1[[#This Row],[Order_Date]],"mmmm")</f>
        <v>August</v>
      </c>
      <c r="I988" s="7">
        <f>MONTH(Table1[[#This Row],[Order_Date]])</f>
        <v>8</v>
      </c>
      <c r="J988" s="7">
        <v>2</v>
      </c>
      <c r="K988" s="4">
        <v>936.47</v>
      </c>
      <c r="L988" s="4">
        <v>10</v>
      </c>
      <c r="M988" s="4">
        <v>1685.65</v>
      </c>
      <c r="N988" s="4">
        <f>(Table1[[#This Row],[Quantity]]*Table1[[#This Row],[Unit_Price]])*(1-Table1[[#This Row],[Discount_%]]/100)</f>
        <v>1685.6460000000002</v>
      </c>
      <c r="O988" s="4">
        <v>1024.23</v>
      </c>
      <c r="P988" s="4">
        <v>661.42</v>
      </c>
      <c r="Q988">
        <f>Table1[[#This Row],[Revenue]]-Table1[[#This Row],[Cost]]</f>
        <v>661.42000000000007</v>
      </c>
      <c r="R988" s="6">
        <f>Table1[[#This Row],[Profit]]/Table1[[#This Row],[Revenue]]</f>
        <v>0.3923827603595052</v>
      </c>
    </row>
    <row r="989" spans="1:18" x14ac:dyDescent="0.45">
      <c r="A989" s="1" t="s">
        <v>1952</v>
      </c>
      <c r="B989" s="1" t="s">
        <v>1953</v>
      </c>
      <c r="C989" s="1" t="s">
        <v>12</v>
      </c>
      <c r="D989" s="1" t="s">
        <v>38</v>
      </c>
      <c r="E989" s="1" t="s">
        <v>9</v>
      </c>
      <c r="F989" s="2">
        <v>45590</v>
      </c>
      <c r="G989" s="1" t="str">
        <f>IF(WEEKDAY(Table1[[#This Row],[Order_Date]],2)&gt;=6,"Weekend","Weekday")</f>
        <v>Weekday</v>
      </c>
      <c r="H989" s="2" t="str">
        <f>TEXT(Table1[[#This Row],[Order_Date]],"mmmm")</f>
        <v>October</v>
      </c>
      <c r="I989" s="8">
        <f>MONTH(Table1[[#This Row],[Order_Date]])</f>
        <v>10</v>
      </c>
      <c r="J989" s="8">
        <v>1</v>
      </c>
      <c r="K989" s="1">
        <v>2601.85</v>
      </c>
      <c r="L989" s="1">
        <v>15</v>
      </c>
      <c r="M989" s="1">
        <v>2211.5700000000002</v>
      </c>
      <c r="N989" s="1">
        <f>(Table1[[#This Row],[Quantity]]*Table1[[#This Row],[Unit_Price]])*(1-Table1[[#This Row],[Discount_%]]/100)</f>
        <v>2211.5724999999998</v>
      </c>
      <c r="O989" s="1">
        <v>1667.04</v>
      </c>
      <c r="P989" s="1">
        <v>544.53</v>
      </c>
      <c r="Q989">
        <f>Table1[[#This Row],[Revenue]]-Table1[[#This Row],[Cost]]</f>
        <v>544.5300000000002</v>
      </c>
      <c r="R989" s="6">
        <f>Table1[[#This Row],[Profit]]/Table1[[#This Row],[Revenue]]</f>
        <v>0.24621874957609297</v>
      </c>
    </row>
    <row r="990" spans="1:18" x14ac:dyDescent="0.45">
      <c r="A990" s="4" t="s">
        <v>1954</v>
      </c>
      <c r="B990" s="4" t="s">
        <v>1309</v>
      </c>
      <c r="C990" s="4" t="s">
        <v>20</v>
      </c>
      <c r="D990" s="4" t="s">
        <v>25</v>
      </c>
      <c r="E990" s="4" t="s">
        <v>9</v>
      </c>
      <c r="F990" s="5">
        <v>45967</v>
      </c>
      <c r="G990" s="4" t="str">
        <f>IF(WEEKDAY(Table1[[#This Row],[Order_Date]],2)&gt;=6,"Weekend","Weekday")</f>
        <v>Weekday</v>
      </c>
      <c r="H990" s="5" t="str">
        <f>TEXT(Table1[[#This Row],[Order_Date]],"mmmm")</f>
        <v>November</v>
      </c>
      <c r="I990" s="7">
        <f>MONTH(Table1[[#This Row],[Order_Date]])</f>
        <v>11</v>
      </c>
      <c r="J990" s="7">
        <v>4</v>
      </c>
      <c r="K990" s="4">
        <v>2556.25</v>
      </c>
      <c r="L990" s="4">
        <v>10</v>
      </c>
      <c r="M990" s="4">
        <v>9202.5</v>
      </c>
      <c r="N990" s="4">
        <f>(Table1[[#This Row],[Quantity]]*Table1[[#This Row],[Unit_Price]])*(1-Table1[[#This Row],[Discount_%]]/100)</f>
        <v>9202.5</v>
      </c>
      <c r="O990" s="4">
        <v>5637.09</v>
      </c>
      <c r="P990" s="4">
        <v>3565.41</v>
      </c>
      <c r="Q990">
        <f>Table1[[#This Row],[Revenue]]-Table1[[#This Row],[Cost]]</f>
        <v>3565.41</v>
      </c>
      <c r="R990" s="6">
        <f>Table1[[#This Row],[Profit]]/Table1[[#This Row],[Revenue]]</f>
        <v>0.38743928280358597</v>
      </c>
    </row>
    <row r="991" spans="1:18" x14ac:dyDescent="0.45">
      <c r="A991" s="1" t="s">
        <v>1955</v>
      </c>
      <c r="B991" s="1" t="s">
        <v>1956</v>
      </c>
      <c r="C991" s="1" t="s">
        <v>28</v>
      </c>
      <c r="D991" s="1" t="s">
        <v>29</v>
      </c>
      <c r="E991" s="1" t="s">
        <v>22</v>
      </c>
      <c r="F991" s="2">
        <v>45920</v>
      </c>
      <c r="G991" s="1" t="str">
        <f>IF(WEEKDAY(Table1[[#This Row],[Order_Date]],2)&gt;=6,"Weekend","Weekday")</f>
        <v>Weekend</v>
      </c>
      <c r="H991" s="2" t="str">
        <f>TEXT(Table1[[#This Row],[Order_Date]],"mmmm")</f>
        <v>September</v>
      </c>
      <c r="I991" s="8">
        <f>MONTH(Table1[[#This Row],[Order_Date]])</f>
        <v>9</v>
      </c>
      <c r="J991" s="8">
        <v>1</v>
      </c>
      <c r="K991" s="1">
        <v>4279.6099999999997</v>
      </c>
      <c r="L991" s="1">
        <v>15</v>
      </c>
      <c r="M991" s="1">
        <v>3637.67</v>
      </c>
      <c r="N991" s="1">
        <f>(Table1[[#This Row],[Quantity]]*Table1[[#This Row],[Unit_Price]])*(1-Table1[[#This Row],[Discount_%]]/100)</f>
        <v>3637.6684999999998</v>
      </c>
      <c r="O991" s="1">
        <v>3026.89</v>
      </c>
      <c r="P991" s="1">
        <v>610.78</v>
      </c>
      <c r="Q991">
        <f>Table1[[#This Row],[Revenue]]-Table1[[#This Row],[Cost]]</f>
        <v>610.7800000000002</v>
      </c>
      <c r="R991" s="6">
        <f>Table1[[#This Row],[Profit]]/Table1[[#This Row],[Revenue]]</f>
        <v>0.16790418042318295</v>
      </c>
    </row>
    <row r="992" spans="1:18" x14ac:dyDescent="0.45">
      <c r="A992" s="4" t="s">
        <v>1957</v>
      </c>
      <c r="B992" s="4" t="s">
        <v>1958</v>
      </c>
      <c r="C992" s="4" t="s">
        <v>12</v>
      </c>
      <c r="D992" s="4" t="s">
        <v>41</v>
      </c>
      <c r="E992" s="4" t="s">
        <v>9</v>
      </c>
      <c r="F992" s="5">
        <v>45569</v>
      </c>
      <c r="G992" s="4" t="str">
        <f>IF(WEEKDAY(Table1[[#This Row],[Order_Date]],2)&gt;=6,"Weekend","Weekday")</f>
        <v>Weekday</v>
      </c>
      <c r="H992" s="5" t="str">
        <f>TEXT(Table1[[#This Row],[Order_Date]],"mmmm")</f>
        <v>October</v>
      </c>
      <c r="I992" s="7">
        <f>MONTH(Table1[[#This Row],[Order_Date]])</f>
        <v>10</v>
      </c>
      <c r="J992" s="7">
        <v>4</v>
      </c>
      <c r="K992" s="4">
        <v>222.36</v>
      </c>
      <c r="L992" s="4">
        <v>20</v>
      </c>
      <c r="M992" s="4">
        <v>711.55</v>
      </c>
      <c r="N992" s="4">
        <f>(Table1[[#This Row],[Quantity]]*Table1[[#This Row],[Unit_Price]])*(1-Table1[[#This Row],[Discount_%]]/100)</f>
        <v>711.55200000000013</v>
      </c>
      <c r="O992" s="4">
        <v>506.81</v>
      </c>
      <c r="P992" s="4">
        <v>204.74</v>
      </c>
      <c r="Q992">
        <f>Table1[[#This Row],[Revenue]]-Table1[[#This Row],[Cost]]</f>
        <v>204.73999999999995</v>
      </c>
      <c r="R992" s="6">
        <f>Table1[[#This Row],[Profit]]/Table1[[#This Row],[Revenue]]</f>
        <v>0.28773803668048631</v>
      </c>
    </row>
    <row r="993" spans="1:18" x14ac:dyDescent="0.45">
      <c r="A993" s="1" t="s">
        <v>1959</v>
      </c>
      <c r="B993" s="1" t="s">
        <v>1960</v>
      </c>
      <c r="C993" s="1" t="s">
        <v>2</v>
      </c>
      <c r="D993" s="1" t="s">
        <v>68</v>
      </c>
      <c r="E993" s="1" t="s">
        <v>4</v>
      </c>
      <c r="F993" s="2">
        <v>45444</v>
      </c>
      <c r="G993" s="1" t="str">
        <f>IF(WEEKDAY(Table1[[#This Row],[Order_Date]],2)&gt;=6,"Weekend","Weekday")</f>
        <v>Weekend</v>
      </c>
      <c r="H993" s="2" t="str">
        <f>TEXT(Table1[[#This Row],[Order_Date]],"mmmm")</f>
        <v>June</v>
      </c>
      <c r="I993" s="8">
        <f>MONTH(Table1[[#This Row],[Order_Date]])</f>
        <v>6</v>
      </c>
      <c r="J993" s="8">
        <v>4</v>
      </c>
      <c r="K993" s="1">
        <v>3650.53</v>
      </c>
      <c r="L993" s="1">
        <v>10</v>
      </c>
      <c r="M993" s="1">
        <v>13141.91</v>
      </c>
      <c r="N993" s="1">
        <f>(Table1[[#This Row],[Quantity]]*Table1[[#This Row],[Unit_Price]])*(1-Table1[[#This Row],[Discount_%]]/100)</f>
        <v>13141.908000000001</v>
      </c>
      <c r="O993" s="1">
        <v>8251.7800000000007</v>
      </c>
      <c r="P993" s="1">
        <v>4890.13</v>
      </c>
      <c r="Q993">
        <f>Table1[[#This Row],[Revenue]]-Table1[[#This Row],[Cost]]</f>
        <v>4890.1299999999992</v>
      </c>
      <c r="R993" s="6">
        <f>Table1[[#This Row],[Profit]]/Table1[[#This Row],[Revenue]]</f>
        <v>0.37210192430171873</v>
      </c>
    </row>
    <row r="994" spans="1:18" x14ac:dyDescent="0.45">
      <c r="A994" s="4" t="s">
        <v>1961</v>
      </c>
      <c r="B994" s="4" t="s">
        <v>1962</v>
      </c>
      <c r="C994" s="4" t="s">
        <v>7</v>
      </c>
      <c r="D994" s="4" t="s">
        <v>46</v>
      </c>
      <c r="E994" s="4" t="s">
        <v>22</v>
      </c>
      <c r="F994" s="5">
        <v>45771</v>
      </c>
      <c r="G994" s="4" t="str">
        <f>IF(WEEKDAY(Table1[[#This Row],[Order_Date]],2)&gt;=6,"Weekend","Weekday")</f>
        <v>Weekday</v>
      </c>
      <c r="H994" s="5" t="str">
        <f>TEXT(Table1[[#This Row],[Order_Date]],"mmmm")</f>
        <v>April</v>
      </c>
      <c r="I994" s="7">
        <f>MONTH(Table1[[#This Row],[Order_Date]])</f>
        <v>4</v>
      </c>
      <c r="J994" s="7">
        <v>3</v>
      </c>
      <c r="K994" s="4">
        <v>950.13</v>
      </c>
      <c r="L994" s="4">
        <v>15</v>
      </c>
      <c r="M994" s="4">
        <v>2422.83</v>
      </c>
      <c r="N994" s="4">
        <f>(Table1[[#This Row],[Quantity]]*Table1[[#This Row],[Unit_Price]])*(1-Table1[[#This Row],[Discount_%]]/100)</f>
        <v>2422.8314999999998</v>
      </c>
      <c r="O994" s="4">
        <v>1683.72</v>
      </c>
      <c r="P994" s="4">
        <v>739.11</v>
      </c>
      <c r="Q994">
        <f>Table1[[#This Row],[Revenue]]-Table1[[#This Row],[Cost]]</f>
        <v>739.1099999999999</v>
      </c>
      <c r="R994" s="6">
        <f>Table1[[#This Row],[Profit]]/Table1[[#This Row],[Revenue]]</f>
        <v>0.30506061093844805</v>
      </c>
    </row>
    <row r="995" spans="1:18" x14ac:dyDescent="0.45">
      <c r="A995" s="1" t="s">
        <v>1963</v>
      </c>
      <c r="B995" s="1" t="s">
        <v>1964</v>
      </c>
      <c r="C995" s="1" t="s">
        <v>12</v>
      </c>
      <c r="D995" s="1" t="s">
        <v>38</v>
      </c>
      <c r="E995" s="1" t="s">
        <v>4</v>
      </c>
      <c r="F995" s="2">
        <v>45432</v>
      </c>
      <c r="G995" s="1" t="str">
        <f>IF(WEEKDAY(Table1[[#This Row],[Order_Date]],2)&gt;=6,"Weekend","Weekday")</f>
        <v>Weekday</v>
      </c>
      <c r="H995" s="2" t="str">
        <f>TEXT(Table1[[#This Row],[Order_Date]],"mmmm")</f>
        <v>May</v>
      </c>
      <c r="I995" s="8">
        <f>MONTH(Table1[[#This Row],[Order_Date]])</f>
        <v>5</v>
      </c>
      <c r="J995" s="8">
        <v>2</v>
      </c>
      <c r="K995" s="1">
        <v>2021.26</v>
      </c>
      <c r="L995" s="1">
        <v>0</v>
      </c>
      <c r="M995" s="1">
        <v>4042.52</v>
      </c>
      <c r="N995" s="1">
        <f>(Table1[[#This Row],[Quantity]]*Table1[[#This Row],[Unit_Price]])*(1-Table1[[#This Row],[Discount_%]]/100)</f>
        <v>4042.52</v>
      </c>
      <c r="O995" s="1">
        <v>3184.26</v>
      </c>
      <c r="P995" s="1">
        <v>858.26</v>
      </c>
      <c r="Q995">
        <f>Table1[[#This Row],[Revenue]]-Table1[[#This Row],[Cost]]</f>
        <v>858.25999999999976</v>
      </c>
      <c r="R995" s="6">
        <f>Table1[[#This Row],[Profit]]/Table1[[#This Row],[Revenue]]</f>
        <v>0.21230816421440091</v>
      </c>
    </row>
    <row r="996" spans="1:18" x14ac:dyDescent="0.45">
      <c r="A996" s="4" t="s">
        <v>1965</v>
      </c>
      <c r="B996" s="4" t="s">
        <v>1966</v>
      </c>
      <c r="C996" s="4" t="s">
        <v>28</v>
      </c>
      <c r="D996" s="4" t="s">
        <v>137</v>
      </c>
      <c r="E996" s="4" t="s">
        <v>4</v>
      </c>
      <c r="F996" s="5">
        <v>45635</v>
      </c>
      <c r="G996" s="4" t="str">
        <f>IF(WEEKDAY(Table1[[#This Row],[Order_Date]],2)&gt;=6,"Weekend","Weekday")</f>
        <v>Weekday</v>
      </c>
      <c r="H996" s="5" t="str">
        <f>TEXT(Table1[[#This Row],[Order_Date]],"mmmm")</f>
        <v>December</v>
      </c>
      <c r="I996" s="7">
        <f>MONTH(Table1[[#This Row],[Order_Date]])</f>
        <v>12</v>
      </c>
      <c r="J996" s="7">
        <v>1</v>
      </c>
      <c r="K996" s="4">
        <v>1132.83</v>
      </c>
      <c r="L996" s="4">
        <v>10</v>
      </c>
      <c r="M996" s="4">
        <v>1019.55</v>
      </c>
      <c r="N996" s="4">
        <f>(Table1[[#This Row],[Quantity]]*Table1[[#This Row],[Unit_Price]])*(1-Table1[[#This Row],[Discount_%]]/100)</f>
        <v>1019.5469999999999</v>
      </c>
      <c r="O996" s="4">
        <v>753.56</v>
      </c>
      <c r="P996" s="4">
        <v>265.99</v>
      </c>
      <c r="Q996">
        <f>Table1[[#This Row],[Revenue]]-Table1[[#This Row],[Cost]]</f>
        <v>265.99</v>
      </c>
      <c r="R996" s="6">
        <f>Table1[[#This Row],[Profit]]/Table1[[#This Row],[Revenue]]</f>
        <v>0.26088960816046297</v>
      </c>
    </row>
    <row r="997" spans="1:18" x14ac:dyDescent="0.45">
      <c r="A997" s="1" t="s">
        <v>1967</v>
      </c>
      <c r="B997" s="1" t="s">
        <v>1968</v>
      </c>
      <c r="C997" s="1" t="s">
        <v>7</v>
      </c>
      <c r="D997" s="1" t="s">
        <v>134</v>
      </c>
      <c r="E997" s="1" t="s">
        <v>14</v>
      </c>
      <c r="F997" s="2">
        <v>45524</v>
      </c>
      <c r="G997" s="1" t="str">
        <f>IF(WEEKDAY(Table1[[#This Row],[Order_Date]],2)&gt;=6,"Weekend","Weekday")</f>
        <v>Weekday</v>
      </c>
      <c r="H997" s="2" t="str">
        <f>TEXT(Table1[[#This Row],[Order_Date]],"mmmm")</f>
        <v>August</v>
      </c>
      <c r="I997" s="8">
        <f>MONTH(Table1[[#This Row],[Order_Date]])</f>
        <v>8</v>
      </c>
      <c r="J997" s="8">
        <v>2</v>
      </c>
      <c r="K997" s="1">
        <v>1658.44</v>
      </c>
      <c r="L997" s="1">
        <v>20</v>
      </c>
      <c r="M997" s="1">
        <v>2653.5</v>
      </c>
      <c r="N997" s="1">
        <f>(Table1[[#This Row],[Quantity]]*Table1[[#This Row],[Unit_Price]])*(1-Table1[[#This Row],[Discount_%]]/100)</f>
        <v>2653.5040000000004</v>
      </c>
      <c r="O997" s="1">
        <v>2089.25</v>
      </c>
      <c r="P997" s="1">
        <v>564.25</v>
      </c>
      <c r="Q997">
        <f>Table1[[#This Row],[Revenue]]-Table1[[#This Row],[Cost]]</f>
        <v>564.25</v>
      </c>
      <c r="R997" s="6">
        <f>Table1[[#This Row],[Profit]]/Table1[[#This Row],[Revenue]]</f>
        <v>0.21264367816091953</v>
      </c>
    </row>
    <row r="998" spans="1:18" x14ac:dyDescent="0.45">
      <c r="A998" s="4" t="s">
        <v>1969</v>
      </c>
      <c r="B998" s="4" t="s">
        <v>1204</v>
      </c>
      <c r="C998" s="4" t="s">
        <v>28</v>
      </c>
      <c r="D998" s="4" t="s">
        <v>29</v>
      </c>
      <c r="E998" s="4" t="s">
        <v>4</v>
      </c>
      <c r="F998" s="5">
        <v>45734</v>
      </c>
      <c r="G998" s="4" t="str">
        <f>IF(WEEKDAY(Table1[[#This Row],[Order_Date]],2)&gt;=6,"Weekend","Weekday")</f>
        <v>Weekday</v>
      </c>
      <c r="H998" s="5" t="str">
        <f>TEXT(Table1[[#This Row],[Order_Date]],"mmmm")</f>
        <v>March</v>
      </c>
      <c r="I998" s="7">
        <f>MONTH(Table1[[#This Row],[Order_Date]])</f>
        <v>3</v>
      </c>
      <c r="J998" s="7">
        <v>1</v>
      </c>
      <c r="K998" s="4">
        <v>1485.73</v>
      </c>
      <c r="L998" s="4">
        <v>10</v>
      </c>
      <c r="M998" s="4">
        <v>1337.16</v>
      </c>
      <c r="N998" s="4">
        <f>(Table1[[#This Row],[Quantity]]*Table1[[#This Row],[Unit_Price]])*(1-Table1[[#This Row],[Discount_%]]/100)</f>
        <v>1337.1570000000002</v>
      </c>
      <c r="O998" s="4">
        <v>942.22</v>
      </c>
      <c r="P998" s="4">
        <v>394.94</v>
      </c>
      <c r="Q998">
        <f>Table1[[#This Row],[Revenue]]-Table1[[#This Row],[Cost]]</f>
        <v>394.94000000000005</v>
      </c>
      <c r="R998" s="6">
        <f>Table1[[#This Row],[Profit]]/Table1[[#This Row],[Revenue]]</f>
        <v>0.29535732447874596</v>
      </c>
    </row>
    <row r="999" spans="1:18" x14ac:dyDescent="0.45">
      <c r="A999" s="1" t="s">
        <v>1970</v>
      </c>
      <c r="B999" s="1" t="s">
        <v>1971</v>
      </c>
      <c r="C999" s="1" t="s">
        <v>20</v>
      </c>
      <c r="D999" s="1" t="s">
        <v>60</v>
      </c>
      <c r="E999" s="1" t="s">
        <v>9</v>
      </c>
      <c r="F999" s="2">
        <v>45801</v>
      </c>
      <c r="G999" s="1" t="str">
        <f>IF(WEEKDAY(Table1[[#This Row],[Order_Date]],2)&gt;=6,"Weekend","Weekday")</f>
        <v>Weekend</v>
      </c>
      <c r="H999" s="2" t="str">
        <f>TEXT(Table1[[#This Row],[Order_Date]],"mmmm")</f>
        <v>May</v>
      </c>
      <c r="I999" s="8">
        <f>MONTH(Table1[[#This Row],[Order_Date]])</f>
        <v>5</v>
      </c>
      <c r="J999" s="8">
        <v>1</v>
      </c>
      <c r="K999" s="1">
        <v>1727.81</v>
      </c>
      <c r="L999" s="1">
        <v>5</v>
      </c>
      <c r="M999" s="1">
        <v>1641.42</v>
      </c>
      <c r="N999" s="1">
        <f>(Table1[[#This Row],[Quantity]]*Table1[[#This Row],[Unit_Price]])*(1-Table1[[#This Row],[Discount_%]]/100)</f>
        <v>1641.4195</v>
      </c>
      <c r="O999" s="1">
        <v>1105.4000000000001</v>
      </c>
      <c r="P999" s="1">
        <v>536.02</v>
      </c>
      <c r="Q999">
        <f>Table1[[#This Row],[Revenue]]-Table1[[#This Row],[Cost]]</f>
        <v>536.02</v>
      </c>
      <c r="R999" s="6">
        <f>Table1[[#This Row],[Profit]]/Table1[[#This Row],[Revenue]]</f>
        <v>0.32655871135967635</v>
      </c>
    </row>
    <row r="1000" spans="1:18" x14ac:dyDescent="0.45">
      <c r="A1000" s="4" t="s">
        <v>1972</v>
      </c>
      <c r="B1000" s="4" t="s">
        <v>1973</v>
      </c>
      <c r="C1000" s="4" t="s">
        <v>12</v>
      </c>
      <c r="D1000" s="4" t="s">
        <v>13</v>
      </c>
      <c r="E1000" s="4" t="s">
        <v>14</v>
      </c>
      <c r="F1000" s="5">
        <v>45805</v>
      </c>
      <c r="G1000" s="4" t="str">
        <f>IF(WEEKDAY(Table1[[#This Row],[Order_Date]],2)&gt;=6,"Weekend","Weekday")</f>
        <v>Weekday</v>
      </c>
      <c r="H1000" s="5" t="str">
        <f>TEXT(Table1[[#This Row],[Order_Date]],"mmmm")</f>
        <v>May</v>
      </c>
      <c r="I1000" s="7">
        <f>MONTH(Table1[[#This Row],[Order_Date]])</f>
        <v>5</v>
      </c>
      <c r="J1000" s="7">
        <v>4</v>
      </c>
      <c r="K1000" s="4">
        <v>3026.73</v>
      </c>
      <c r="L1000" s="4">
        <v>15</v>
      </c>
      <c r="M1000" s="4">
        <v>10290.879999999999</v>
      </c>
      <c r="N1000" s="4">
        <f>(Table1[[#This Row],[Quantity]]*Table1[[#This Row],[Unit_Price]])*(1-Table1[[#This Row],[Discount_%]]/100)</f>
        <v>10290.882</v>
      </c>
      <c r="O1000" s="4">
        <v>7855.5</v>
      </c>
      <c r="P1000" s="4">
        <v>2435.38</v>
      </c>
      <c r="Q1000">
        <f>Table1[[#This Row],[Revenue]]-Table1[[#This Row],[Cost]]</f>
        <v>2435.3799999999992</v>
      </c>
      <c r="R1000" s="6">
        <f>Table1[[#This Row],[Profit]]/Table1[[#This Row],[Revenue]]</f>
        <v>0.23665420255604966</v>
      </c>
    </row>
    <row r="1001" spans="1:18" x14ac:dyDescent="0.45">
      <c r="A1001" s="1" t="s">
        <v>1974</v>
      </c>
      <c r="B1001" s="1" t="s">
        <v>1975</v>
      </c>
      <c r="C1001" s="1" t="s">
        <v>12</v>
      </c>
      <c r="D1001" s="1" t="s">
        <v>41</v>
      </c>
      <c r="E1001" s="1" t="s">
        <v>22</v>
      </c>
      <c r="F1001" s="2">
        <v>45610</v>
      </c>
      <c r="G1001" s="1" t="str">
        <f>IF(WEEKDAY(Table1[[#This Row],[Order_Date]],2)&gt;=6,"Weekend","Weekday")</f>
        <v>Weekday</v>
      </c>
      <c r="H1001" s="2" t="str">
        <f>TEXT(Table1[[#This Row],[Order_Date]],"mmmm")</f>
        <v>November</v>
      </c>
      <c r="I1001" s="8">
        <f>MONTH(Table1[[#This Row],[Order_Date]])</f>
        <v>11</v>
      </c>
      <c r="J1001" s="8">
        <v>2</v>
      </c>
      <c r="K1001" s="1">
        <v>3136.12</v>
      </c>
      <c r="L1001" s="1">
        <v>5</v>
      </c>
      <c r="M1001" s="1">
        <v>5958.63</v>
      </c>
      <c r="N1001" s="1">
        <f>(Table1[[#This Row],[Quantity]]*Table1[[#This Row],[Unit_Price]])*(1-Table1[[#This Row],[Discount_%]]/100)</f>
        <v>5958.6279999999997</v>
      </c>
      <c r="O1001" s="1">
        <v>4468.42</v>
      </c>
      <c r="P1001" s="1">
        <v>1490.21</v>
      </c>
      <c r="Q1001">
        <f>Table1[[#This Row],[Revenue]]-Table1[[#This Row],[Cost]]</f>
        <v>1490.21</v>
      </c>
      <c r="R1001" s="6">
        <f>Table1[[#This Row],[Profit]]/Table1[[#This Row],[Revenue]]</f>
        <v>0.25009272265604676</v>
      </c>
    </row>
    <row r="1002" spans="1:18" x14ac:dyDescent="0.45">
      <c r="A1002" s="4" t="s">
        <v>1976</v>
      </c>
      <c r="B1002" s="4" t="s">
        <v>1977</v>
      </c>
      <c r="C1002" s="4" t="s">
        <v>28</v>
      </c>
      <c r="D1002" s="4" t="s">
        <v>85</v>
      </c>
      <c r="E1002" s="4" t="s">
        <v>4</v>
      </c>
      <c r="F1002" s="5">
        <v>45880</v>
      </c>
      <c r="G1002" s="4" t="str">
        <f>IF(WEEKDAY(Table1[[#This Row],[Order_Date]],2)&gt;=6,"Weekend","Weekday")</f>
        <v>Weekday</v>
      </c>
      <c r="H1002" s="5" t="str">
        <f>TEXT(Table1[[#This Row],[Order_Date]],"mmmm")</f>
        <v>August</v>
      </c>
      <c r="I1002" s="7">
        <f>MONTH(Table1[[#This Row],[Order_Date]])</f>
        <v>8</v>
      </c>
      <c r="J1002" s="7">
        <v>4</v>
      </c>
      <c r="K1002" s="4">
        <v>1817.02</v>
      </c>
      <c r="L1002" s="4">
        <v>5</v>
      </c>
      <c r="M1002" s="4">
        <v>6904.68</v>
      </c>
      <c r="N1002" s="4">
        <f>(Table1[[#This Row],[Quantity]]*Table1[[#This Row],[Unit_Price]])*(1-Table1[[#This Row],[Discount_%]]/100)</f>
        <v>6904.6759999999995</v>
      </c>
      <c r="O1002" s="4">
        <v>5718.68</v>
      </c>
      <c r="P1002" s="4">
        <v>1186</v>
      </c>
      <c r="Q1002">
        <f>Table1[[#This Row],[Revenue]]-Table1[[#This Row],[Cost]]</f>
        <v>1186</v>
      </c>
      <c r="R1002" s="6">
        <f>Table1[[#This Row],[Profit]]/Table1[[#This Row],[Revenue]]</f>
        <v>0.17176755475995992</v>
      </c>
    </row>
    <row r="1003" spans="1:18" x14ac:dyDescent="0.45">
      <c r="A1003" s="1" t="s">
        <v>1978</v>
      </c>
      <c r="B1003" s="1" t="s">
        <v>1979</v>
      </c>
      <c r="C1003" s="1" t="s">
        <v>7</v>
      </c>
      <c r="D1003" s="1" t="s">
        <v>8</v>
      </c>
      <c r="E1003" s="1" t="s">
        <v>9</v>
      </c>
      <c r="F1003" s="2">
        <v>45888</v>
      </c>
      <c r="G1003" s="1" t="str">
        <f>IF(WEEKDAY(Table1[[#This Row],[Order_Date]],2)&gt;=6,"Weekend","Weekday")</f>
        <v>Weekday</v>
      </c>
      <c r="H1003" s="2" t="str">
        <f>TEXT(Table1[[#This Row],[Order_Date]],"mmmm")</f>
        <v>August</v>
      </c>
      <c r="I1003" s="8">
        <f>MONTH(Table1[[#This Row],[Order_Date]])</f>
        <v>8</v>
      </c>
      <c r="J1003" s="8">
        <v>5</v>
      </c>
      <c r="K1003" s="1">
        <v>150.38999999999999</v>
      </c>
      <c r="L1003" s="1">
        <v>20</v>
      </c>
      <c r="M1003" s="1">
        <v>601.55999999999995</v>
      </c>
      <c r="N1003" s="1">
        <f>(Table1[[#This Row],[Quantity]]*Table1[[#This Row],[Unit_Price]])*(1-Table1[[#This Row],[Discount_%]]/100)</f>
        <v>601.55999999999995</v>
      </c>
      <c r="O1003" s="1">
        <v>468.62</v>
      </c>
      <c r="P1003" s="1">
        <v>132.94</v>
      </c>
      <c r="Q1003">
        <f>Table1[[#This Row],[Revenue]]-Table1[[#This Row],[Cost]]</f>
        <v>132.93999999999994</v>
      </c>
      <c r="R1003" s="6">
        <f>Table1[[#This Row],[Profit]]/Table1[[#This Row],[Revenue]]</f>
        <v>0.22099208723984309</v>
      </c>
    </row>
    <row r="1004" spans="1:18" x14ac:dyDescent="0.45">
      <c r="A1004" s="4" t="s">
        <v>1980</v>
      </c>
      <c r="B1004" s="4" t="s">
        <v>1981</v>
      </c>
      <c r="C1004" s="4" t="s">
        <v>12</v>
      </c>
      <c r="D1004" s="4" t="s">
        <v>38</v>
      </c>
      <c r="E1004" s="4" t="s">
        <v>14</v>
      </c>
      <c r="F1004" s="5">
        <v>45855</v>
      </c>
      <c r="G1004" s="4" t="str">
        <f>IF(WEEKDAY(Table1[[#This Row],[Order_Date]],2)&gt;=6,"Weekend","Weekday")</f>
        <v>Weekday</v>
      </c>
      <c r="H1004" s="5" t="str">
        <f>TEXT(Table1[[#This Row],[Order_Date]],"mmmm")</f>
        <v>July</v>
      </c>
      <c r="I1004" s="7">
        <f>MONTH(Table1[[#This Row],[Order_Date]])</f>
        <v>7</v>
      </c>
      <c r="J1004" s="7">
        <v>4</v>
      </c>
      <c r="K1004" s="4">
        <v>3151.18</v>
      </c>
      <c r="L1004" s="4">
        <v>15</v>
      </c>
      <c r="M1004" s="4">
        <v>10714.01</v>
      </c>
      <c r="N1004" s="4">
        <f>(Table1[[#This Row],[Quantity]]*Table1[[#This Row],[Unit_Price]])*(1-Table1[[#This Row],[Discount_%]]/100)</f>
        <v>10714.011999999999</v>
      </c>
      <c r="O1004" s="4">
        <v>9080.42</v>
      </c>
      <c r="P1004" s="4">
        <v>1633.59</v>
      </c>
      <c r="Q1004">
        <f>Table1[[#This Row],[Revenue]]-Table1[[#This Row],[Cost]]</f>
        <v>1633.5900000000001</v>
      </c>
      <c r="R1004" s="6">
        <f>Table1[[#This Row],[Profit]]/Table1[[#This Row],[Revenue]]</f>
        <v>0.15247232362112784</v>
      </c>
    </row>
    <row r="1005" spans="1:18" x14ac:dyDescent="0.45">
      <c r="A1005" s="1" t="s">
        <v>1982</v>
      </c>
      <c r="B1005" s="1" t="s">
        <v>1983</v>
      </c>
      <c r="C1005" s="1" t="s">
        <v>12</v>
      </c>
      <c r="D1005" s="1" t="s">
        <v>32</v>
      </c>
      <c r="E1005" s="1" t="s">
        <v>4</v>
      </c>
      <c r="F1005" s="2">
        <v>45479</v>
      </c>
      <c r="G1005" s="1" t="str">
        <f>IF(WEEKDAY(Table1[[#This Row],[Order_Date]],2)&gt;=6,"Weekend","Weekday")</f>
        <v>Weekend</v>
      </c>
      <c r="H1005" s="2" t="str">
        <f>TEXT(Table1[[#This Row],[Order_Date]],"mmmm")</f>
        <v>July</v>
      </c>
      <c r="I1005" s="8">
        <f>MONTH(Table1[[#This Row],[Order_Date]])</f>
        <v>7</v>
      </c>
      <c r="J1005" s="8">
        <v>4</v>
      </c>
      <c r="K1005" s="1">
        <v>1765.86</v>
      </c>
      <c r="L1005" s="1">
        <v>0</v>
      </c>
      <c r="M1005" s="1">
        <v>7063.44</v>
      </c>
      <c r="N1005" s="1">
        <f>(Table1[[#This Row],[Quantity]]*Table1[[#This Row],[Unit_Price]])*(1-Table1[[#This Row],[Discount_%]]/100)</f>
        <v>7063.44</v>
      </c>
      <c r="O1005" s="1">
        <v>4377.46</v>
      </c>
      <c r="P1005" s="1">
        <v>2685.98</v>
      </c>
      <c r="Q1005">
        <f>Table1[[#This Row],[Revenue]]-Table1[[#This Row],[Cost]]</f>
        <v>2685.9799999999996</v>
      </c>
      <c r="R1005" s="6">
        <f>Table1[[#This Row],[Profit]]/Table1[[#This Row],[Revenue]]</f>
        <v>0.38026513993181793</v>
      </c>
    </row>
    <row r="1006" spans="1:18" x14ac:dyDescent="0.45">
      <c r="A1006" s="4" t="s">
        <v>1984</v>
      </c>
      <c r="B1006" s="4" t="s">
        <v>1985</v>
      </c>
      <c r="C1006" s="4" t="s">
        <v>12</v>
      </c>
      <c r="D1006" s="4" t="s">
        <v>111</v>
      </c>
      <c r="E1006" s="4" t="s">
        <v>4</v>
      </c>
      <c r="F1006" s="5">
        <v>45385</v>
      </c>
      <c r="G1006" s="4" t="str">
        <f>IF(WEEKDAY(Table1[[#This Row],[Order_Date]],2)&gt;=6,"Weekend","Weekday")</f>
        <v>Weekday</v>
      </c>
      <c r="H1006" s="5" t="str">
        <f>TEXT(Table1[[#This Row],[Order_Date]],"mmmm")</f>
        <v>April</v>
      </c>
      <c r="I1006" s="7">
        <f>MONTH(Table1[[#This Row],[Order_Date]])</f>
        <v>4</v>
      </c>
      <c r="J1006" s="7">
        <v>1</v>
      </c>
      <c r="K1006" s="4">
        <v>536.04999999999995</v>
      </c>
      <c r="L1006" s="4">
        <v>5</v>
      </c>
      <c r="M1006" s="4">
        <v>509.25</v>
      </c>
      <c r="N1006" s="4">
        <f>(Table1[[#This Row],[Quantity]]*Table1[[#This Row],[Unit_Price]])*(1-Table1[[#This Row],[Discount_%]]/100)</f>
        <v>509.24749999999995</v>
      </c>
      <c r="O1006" s="4">
        <v>431.81</v>
      </c>
      <c r="P1006" s="4">
        <v>77.44</v>
      </c>
      <c r="Q1006">
        <f>Table1[[#This Row],[Revenue]]-Table1[[#This Row],[Cost]]</f>
        <v>77.44</v>
      </c>
      <c r="R1006" s="6">
        <f>Table1[[#This Row],[Profit]]/Table1[[#This Row],[Revenue]]</f>
        <v>0.15206676485027001</v>
      </c>
    </row>
    <row r="1007" spans="1:18" x14ac:dyDescent="0.45">
      <c r="A1007" s="1" t="s">
        <v>1986</v>
      </c>
      <c r="B1007" s="1" t="s">
        <v>1987</v>
      </c>
      <c r="C1007" s="1" t="s">
        <v>20</v>
      </c>
      <c r="D1007" s="1" t="s">
        <v>21</v>
      </c>
      <c r="E1007" s="1" t="s">
        <v>9</v>
      </c>
      <c r="F1007" s="2">
        <v>45725</v>
      </c>
      <c r="G1007" s="1" t="str">
        <f>IF(WEEKDAY(Table1[[#This Row],[Order_Date]],2)&gt;=6,"Weekend","Weekday")</f>
        <v>Weekend</v>
      </c>
      <c r="H1007" s="2" t="str">
        <f>TEXT(Table1[[#This Row],[Order_Date]],"mmmm")</f>
        <v>March</v>
      </c>
      <c r="I1007" s="8">
        <f>MONTH(Table1[[#This Row],[Order_Date]])</f>
        <v>3</v>
      </c>
      <c r="J1007" s="8">
        <v>2</v>
      </c>
      <c r="K1007" s="1">
        <v>4650.29</v>
      </c>
      <c r="L1007" s="1">
        <v>0</v>
      </c>
      <c r="M1007" s="1">
        <v>9300.58</v>
      </c>
      <c r="N1007" s="1">
        <f>(Table1[[#This Row],[Quantity]]*Table1[[#This Row],[Unit_Price]])*(1-Table1[[#This Row],[Discount_%]]/100)</f>
        <v>9300.58</v>
      </c>
      <c r="O1007" s="1">
        <v>5724.06</v>
      </c>
      <c r="P1007" s="1">
        <v>3576.52</v>
      </c>
      <c r="Q1007">
        <f>Table1[[#This Row],[Revenue]]-Table1[[#This Row],[Cost]]</f>
        <v>3576.5199999999995</v>
      </c>
      <c r="R1007" s="6">
        <f>Table1[[#This Row],[Profit]]/Table1[[#This Row],[Revenue]]</f>
        <v>0.38454806044354223</v>
      </c>
    </row>
    <row r="1008" spans="1:18" x14ac:dyDescent="0.45">
      <c r="A1008" s="4" t="s">
        <v>1988</v>
      </c>
      <c r="B1008" s="4" t="s">
        <v>1989</v>
      </c>
      <c r="C1008" s="4" t="s">
        <v>12</v>
      </c>
      <c r="D1008" s="4" t="s">
        <v>13</v>
      </c>
      <c r="E1008" s="4" t="s">
        <v>14</v>
      </c>
      <c r="F1008" s="5">
        <v>45364</v>
      </c>
      <c r="G1008" s="4" t="str">
        <f>IF(WEEKDAY(Table1[[#This Row],[Order_Date]],2)&gt;=6,"Weekend","Weekday")</f>
        <v>Weekday</v>
      </c>
      <c r="H1008" s="5" t="str">
        <f>TEXT(Table1[[#This Row],[Order_Date]],"mmmm")</f>
        <v>March</v>
      </c>
      <c r="I1008" s="7">
        <f>MONTH(Table1[[#This Row],[Order_Date]])</f>
        <v>3</v>
      </c>
      <c r="J1008" s="7">
        <v>4</v>
      </c>
      <c r="K1008" s="4">
        <v>1437.45</v>
      </c>
      <c r="L1008" s="4">
        <v>0</v>
      </c>
      <c r="M1008" s="4">
        <v>5749.8</v>
      </c>
      <c r="N1008" s="4">
        <f>(Table1[[#This Row],[Quantity]]*Table1[[#This Row],[Unit_Price]])*(1-Table1[[#This Row],[Discount_%]]/100)</f>
        <v>5749.8</v>
      </c>
      <c r="O1008" s="4">
        <v>3940.66</v>
      </c>
      <c r="P1008" s="4">
        <v>1809.14</v>
      </c>
      <c r="Q1008">
        <f>Table1[[#This Row],[Revenue]]-Table1[[#This Row],[Cost]]</f>
        <v>1809.1400000000003</v>
      </c>
      <c r="R1008" s="6">
        <f>Table1[[#This Row],[Profit]]/Table1[[#This Row],[Revenue]]</f>
        <v>0.31464398761696061</v>
      </c>
    </row>
    <row r="1009" spans="1:18" x14ac:dyDescent="0.45">
      <c r="A1009" s="1" t="s">
        <v>1990</v>
      </c>
      <c r="B1009" s="1" t="s">
        <v>1991</v>
      </c>
      <c r="C1009" s="1" t="s">
        <v>12</v>
      </c>
      <c r="D1009" s="1" t="s">
        <v>41</v>
      </c>
      <c r="E1009" s="1" t="s">
        <v>14</v>
      </c>
      <c r="F1009" s="2">
        <v>45782</v>
      </c>
      <c r="G1009" s="1" t="str">
        <f>IF(WEEKDAY(Table1[[#This Row],[Order_Date]],2)&gt;=6,"Weekend","Weekday")</f>
        <v>Weekday</v>
      </c>
      <c r="H1009" s="2" t="str">
        <f>TEXT(Table1[[#This Row],[Order_Date]],"mmmm")</f>
        <v>May</v>
      </c>
      <c r="I1009" s="8">
        <f>MONTH(Table1[[#This Row],[Order_Date]])</f>
        <v>5</v>
      </c>
      <c r="J1009" s="8">
        <v>2</v>
      </c>
      <c r="K1009" s="1">
        <v>1028.03</v>
      </c>
      <c r="L1009" s="1">
        <v>0</v>
      </c>
      <c r="M1009" s="1">
        <v>2056.06</v>
      </c>
      <c r="N1009" s="1">
        <f>(Table1[[#This Row],[Quantity]]*Table1[[#This Row],[Unit_Price]])*(1-Table1[[#This Row],[Discount_%]]/100)</f>
        <v>2056.06</v>
      </c>
      <c r="O1009" s="1">
        <v>1236.22</v>
      </c>
      <c r="P1009" s="1">
        <v>819.84</v>
      </c>
      <c r="Q1009">
        <f>Table1[[#This Row],[Revenue]]-Table1[[#This Row],[Cost]]</f>
        <v>819.83999999999992</v>
      </c>
      <c r="R1009" s="6">
        <f>Table1[[#This Row],[Profit]]/Table1[[#This Row],[Revenue]]</f>
        <v>0.39874322733772366</v>
      </c>
    </row>
    <row r="1010" spans="1:18" x14ac:dyDescent="0.45">
      <c r="A1010" s="4" t="s">
        <v>1992</v>
      </c>
      <c r="B1010" s="4" t="s">
        <v>227</v>
      </c>
      <c r="C1010" s="4" t="s">
        <v>7</v>
      </c>
      <c r="D1010" s="4" t="s">
        <v>134</v>
      </c>
      <c r="E1010" s="4" t="s">
        <v>9</v>
      </c>
      <c r="F1010" s="5">
        <v>45593</v>
      </c>
      <c r="G1010" s="4" t="str">
        <f>IF(WEEKDAY(Table1[[#This Row],[Order_Date]],2)&gt;=6,"Weekend","Weekday")</f>
        <v>Weekday</v>
      </c>
      <c r="H1010" s="5" t="str">
        <f>TEXT(Table1[[#This Row],[Order_Date]],"mmmm")</f>
        <v>October</v>
      </c>
      <c r="I1010" s="7">
        <f>MONTH(Table1[[#This Row],[Order_Date]])</f>
        <v>10</v>
      </c>
      <c r="J1010" s="7">
        <v>2</v>
      </c>
      <c r="K1010" s="4">
        <v>3272.83</v>
      </c>
      <c r="L1010" s="4">
        <v>5</v>
      </c>
      <c r="M1010" s="4">
        <v>6218.38</v>
      </c>
      <c r="N1010" s="4">
        <f>(Table1[[#This Row],[Quantity]]*Table1[[#This Row],[Unit_Price]])*(1-Table1[[#This Row],[Discount_%]]/100)</f>
        <v>6218.3769999999995</v>
      </c>
      <c r="O1010" s="4">
        <v>4155.5</v>
      </c>
      <c r="P1010" s="4">
        <v>2062.88</v>
      </c>
      <c r="Q1010">
        <f>Table1[[#This Row],[Revenue]]-Table1[[#This Row],[Cost]]</f>
        <v>2062.88</v>
      </c>
      <c r="R1010" s="6">
        <f>Table1[[#This Row],[Profit]]/Table1[[#This Row],[Revenue]]</f>
        <v>0.33173913462991972</v>
      </c>
    </row>
    <row r="1011" spans="1:18" x14ac:dyDescent="0.45">
      <c r="A1011" s="1" t="s">
        <v>1993</v>
      </c>
      <c r="B1011" s="1" t="s">
        <v>1994</v>
      </c>
      <c r="C1011" s="1" t="s">
        <v>20</v>
      </c>
      <c r="D1011" s="1" t="s">
        <v>103</v>
      </c>
      <c r="E1011" s="1" t="s">
        <v>4</v>
      </c>
      <c r="F1011" s="2">
        <v>45507</v>
      </c>
      <c r="G1011" s="1" t="str">
        <f>IF(WEEKDAY(Table1[[#This Row],[Order_Date]],2)&gt;=6,"Weekend","Weekday")</f>
        <v>Weekend</v>
      </c>
      <c r="H1011" s="2" t="str">
        <f>TEXT(Table1[[#This Row],[Order_Date]],"mmmm")</f>
        <v>August</v>
      </c>
      <c r="I1011" s="8">
        <f>MONTH(Table1[[#This Row],[Order_Date]])</f>
        <v>8</v>
      </c>
      <c r="J1011" s="8">
        <v>5</v>
      </c>
      <c r="K1011" s="1">
        <v>662.5</v>
      </c>
      <c r="L1011" s="1">
        <v>10</v>
      </c>
      <c r="M1011" s="1">
        <v>2981.25</v>
      </c>
      <c r="N1011" s="1">
        <f>(Table1[[#This Row],[Quantity]]*Table1[[#This Row],[Unit_Price]])*(1-Table1[[#This Row],[Discount_%]]/100)</f>
        <v>2981.25</v>
      </c>
      <c r="O1011" s="1">
        <v>2490.4899999999998</v>
      </c>
      <c r="P1011" s="1">
        <v>490.76</v>
      </c>
      <c r="Q1011">
        <f>Table1[[#This Row],[Revenue]]-Table1[[#This Row],[Cost]]</f>
        <v>490.76000000000022</v>
      </c>
      <c r="R1011" s="6">
        <f>Table1[[#This Row],[Profit]]/Table1[[#This Row],[Revenue]]</f>
        <v>0.16461551362683438</v>
      </c>
    </row>
    <row r="1012" spans="1:18" x14ac:dyDescent="0.45">
      <c r="A1012" s="4" t="s">
        <v>1995</v>
      </c>
      <c r="B1012" s="4" t="s">
        <v>506</v>
      </c>
      <c r="C1012" s="4" t="s">
        <v>12</v>
      </c>
      <c r="D1012" s="4" t="s">
        <v>32</v>
      </c>
      <c r="E1012" s="4" t="s">
        <v>14</v>
      </c>
      <c r="F1012" s="5">
        <v>45548</v>
      </c>
      <c r="G1012" s="4" t="str">
        <f>IF(WEEKDAY(Table1[[#This Row],[Order_Date]],2)&gt;=6,"Weekend","Weekday")</f>
        <v>Weekday</v>
      </c>
      <c r="H1012" s="5" t="str">
        <f>TEXT(Table1[[#This Row],[Order_Date]],"mmmm")</f>
        <v>September</v>
      </c>
      <c r="I1012" s="7">
        <f>MONTH(Table1[[#This Row],[Order_Date]])</f>
        <v>9</v>
      </c>
      <c r="J1012" s="7">
        <v>3</v>
      </c>
      <c r="K1012" s="4">
        <v>1140.99</v>
      </c>
      <c r="L1012" s="4">
        <v>10</v>
      </c>
      <c r="M1012" s="4">
        <v>3080.67</v>
      </c>
      <c r="N1012" s="4">
        <f>(Table1[[#This Row],[Quantity]]*Table1[[#This Row],[Unit_Price]])*(1-Table1[[#This Row],[Discount_%]]/100)</f>
        <v>3080.6730000000002</v>
      </c>
      <c r="O1012" s="4">
        <v>2359.4299999999998</v>
      </c>
      <c r="P1012" s="4">
        <v>721.24</v>
      </c>
      <c r="Q1012">
        <f>Table1[[#This Row],[Revenue]]-Table1[[#This Row],[Cost]]</f>
        <v>721.24000000000024</v>
      </c>
      <c r="R1012" s="6">
        <f>Table1[[#This Row],[Profit]]/Table1[[#This Row],[Revenue]]</f>
        <v>0.23411790292371465</v>
      </c>
    </row>
    <row r="1013" spans="1:18" x14ac:dyDescent="0.45">
      <c r="A1013" s="1" t="s">
        <v>1996</v>
      </c>
      <c r="B1013" s="1" t="s">
        <v>1997</v>
      </c>
      <c r="C1013" s="1" t="s">
        <v>20</v>
      </c>
      <c r="D1013" s="1" t="s">
        <v>25</v>
      </c>
      <c r="E1013" s="1" t="s">
        <v>22</v>
      </c>
      <c r="F1013" s="2">
        <v>45674</v>
      </c>
      <c r="G1013" s="1" t="str">
        <f>IF(WEEKDAY(Table1[[#This Row],[Order_Date]],2)&gt;=6,"Weekend","Weekday")</f>
        <v>Weekday</v>
      </c>
      <c r="H1013" s="2" t="str">
        <f>TEXT(Table1[[#This Row],[Order_Date]],"mmmm")</f>
        <v>January</v>
      </c>
      <c r="I1013" s="8">
        <f>MONTH(Table1[[#This Row],[Order_Date]])</f>
        <v>1</v>
      </c>
      <c r="J1013" s="8">
        <v>2</v>
      </c>
      <c r="K1013" s="1">
        <v>4488.26</v>
      </c>
      <c r="L1013" s="1">
        <v>5</v>
      </c>
      <c r="M1013" s="1">
        <v>8527.69</v>
      </c>
      <c r="N1013" s="1">
        <f>(Table1[[#This Row],[Quantity]]*Table1[[#This Row],[Unit_Price]])*(1-Table1[[#This Row],[Discount_%]]/100)</f>
        <v>8527.6939999999995</v>
      </c>
      <c r="O1013" s="1">
        <v>7054.91</v>
      </c>
      <c r="P1013" s="1">
        <v>1472.78</v>
      </c>
      <c r="Q1013">
        <f>Table1[[#This Row],[Revenue]]-Table1[[#This Row],[Cost]]</f>
        <v>1472.7800000000007</v>
      </c>
      <c r="R1013" s="6">
        <f>Table1[[#This Row],[Profit]]/Table1[[#This Row],[Revenue]]</f>
        <v>0.17270562133473424</v>
      </c>
    </row>
    <row r="1014" spans="1:18" x14ac:dyDescent="0.45">
      <c r="A1014" s="4" t="s">
        <v>1998</v>
      </c>
      <c r="B1014" s="4" t="s">
        <v>1999</v>
      </c>
      <c r="C1014" s="4" t="s">
        <v>7</v>
      </c>
      <c r="D1014" s="4" t="s">
        <v>8</v>
      </c>
      <c r="E1014" s="4" t="s">
        <v>22</v>
      </c>
      <c r="F1014" s="5">
        <v>45976</v>
      </c>
      <c r="G1014" s="4" t="str">
        <f>IF(WEEKDAY(Table1[[#This Row],[Order_Date]],2)&gt;=6,"Weekend","Weekday")</f>
        <v>Weekend</v>
      </c>
      <c r="H1014" s="5" t="str">
        <f>TEXT(Table1[[#This Row],[Order_Date]],"mmmm")</f>
        <v>November</v>
      </c>
      <c r="I1014" s="7">
        <f>MONTH(Table1[[#This Row],[Order_Date]])</f>
        <v>11</v>
      </c>
      <c r="J1014" s="7">
        <v>1</v>
      </c>
      <c r="K1014" s="4">
        <v>2256.2800000000002</v>
      </c>
      <c r="L1014" s="4">
        <v>10</v>
      </c>
      <c r="M1014" s="4">
        <v>2030.65</v>
      </c>
      <c r="N1014" s="4">
        <f>(Table1[[#This Row],[Quantity]]*Table1[[#This Row],[Unit_Price]])*(1-Table1[[#This Row],[Discount_%]]/100)</f>
        <v>2030.6520000000003</v>
      </c>
      <c r="O1014" s="4">
        <v>1588.84</v>
      </c>
      <c r="P1014" s="4">
        <v>441.81</v>
      </c>
      <c r="Q1014">
        <f>Table1[[#This Row],[Revenue]]-Table1[[#This Row],[Cost]]</f>
        <v>441.81000000000017</v>
      </c>
      <c r="R1014" s="6">
        <f>Table1[[#This Row],[Profit]]/Table1[[#This Row],[Revenue]]</f>
        <v>0.2175707285844434</v>
      </c>
    </row>
    <row r="1015" spans="1:18" x14ac:dyDescent="0.45">
      <c r="A1015" s="1" t="s">
        <v>2000</v>
      </c>
      <c r="B1015" s="1" t="s">
        <v>2001</v>
      </c>
      <c r="C1015" s="1" t="s">
        <v>12</v>
      </c>
      <c r="D1015" s="1" t="s">
        <v>32</v>
      </c>
      <c r="E1015" s="1" t="s">
        <v>22</v>
      </c>
      <c r="F1015" s="2">
        <v>45763</v>
      </c>
      <c r="G1015" s="1" t="str">
        <f>IF(WEEKDAY(Table1[[#This Row],[Order_Date]],2)&gt;=6,"Weekend","Weekday")</f>
        <v>Weekday</v>
      </c>
      <c r="H1015" s="2" t="str">
        <f>TEXT(Table1[[#This Row],[Order_Date]],"mmmm")</f>
        <v>April</v>
      </c>
      <c r="I1015" s="8">
        <f>MONTH(Table1[[#This Row],[Order_Date]])</f>
        <v>4</v>
      </c>
      <c r="J1015" s="8">
        <v>2</v>
      </c>
      <c r="K1015" s="1">
        <v>3058.61</v>
      </c>
      <c r="L1015" s="1">
        <v>20</v>
      </c>
      <c r="M1015" s="1">
        <v>4893.78</v>
      </c>
      <c r="N1015" s="1">
        <f>(Table1[[#This Row],[Quantity]]*Table1[[#This Row],[Unit_Price]])*(1-Table1[[#This Row],[Discount_%]]/100)</f>
        <v>4893.7760000000007</v>
      </c>
      <c r="O1015" s="1">
        <v>3992.27</v>
      </c>
      <c r="P1015" s="1">
        <v>901.51</v>
      </c>
      <c r="Q1015">
        <f>Table1[[#This Row],[Revenue]]-Table1[[#This Row],[Cost]]</f>
        <v>901.50999999999976</v>
      </c>
      <c r="R1015" s="6">
        <f>Table1[[#This Row],[Profit]]/Table1[[#This Row],[Revenue]]</f>
        <v>0.18421547351944714</v>
      </c>
    </row>
    <row r="1016" spans="1:18" x14ac:dyDescent="0.45">
      <c r="A1016" s="4" t="s">
        <v>2002</v>
      </c>
      <c r="B1016" s="4" t="s">
        <v>2003</v>
      </c>
      <c r="C1016" s="4" t="s">
        <v>2</v>
      </c>
      <c r="D1016" s="4" t="s">
        <v>65</v>
      </c>
      <c r="E1016" s="4" t="s">
        <v>14</v>
      </c>
      <c r="F1016" s="5">
        <v>45389</v>
      </c>
      <c r="G1016" s="4" t="str">
        <f>IF(WEEKDAY(Table1[[#This Row],[Order_Date]],2)&gt;=6,"Weekend","Weekday")</f>
        <v>Weekend</v>
      </c>
      <c r="H1016" s="5" t="str">
        <f>TEXT(Table1[[#This Row],[Order_Date]],"mmmm")</f>
        <v>April</v>
      </c>
      <c r="I1016" s="7">
        <f>MONTH(Table1[[#This Row],[Order_Date]])</f>
        <v>4</v>
      </c>
      <c r="J1016" s="7">
        <v>5</v>
      </c>
      <c r="K1016" s="4">
        <v>3701.14</v>
      </c>
      <c r="L1016" s="4">
        <v>20</v>
      </c>
      <c r="M1016" s="4">
        <v>14804.56</v>
      </c>
      <c r="N1016" s="4">
        <f>(Table1[[#This Row],[Quantity]]*Table1[[#This Row],[Unit_Price]])*(1-Table1[[#This Row],[Discount_%]]/100)</f>
        <v>14804.560000000001</v>
      </c>
      <c r="O1016" s="4">
        <v>10849.73</v>
      </c>
      <c r="P1016" s="4">
        <v>3954.83</v>
      </c>
      <c r="Q1016">
        <f>Table1[[#This Row],[Revenue]]-Table1[[#This Row],[Cost]]</f>
        <v>3954.83</v>
      </c>
      <c r="R1016" s="6">
        <f>Table1[[#This Row],[Profit]]/Table1[[#This Row],[Revenue]]</f>
        <v>0.26713593649524203</v>
      </c>
    </row>
    <row r="1017" spans="1:18" x14ac:dyDescent="0.45">
      <c r="A1017" s="1" t="s">
        <v>2004</v>
      </c>
      <c r="B1017" s="1" t="s">
        <v>2005</v>
      </c>
      <c r="C1017" s="1" t="s">
        <v>2</v>
      </c>
      <c r="D1017" s="1" t="s">
        <v>68</v>
      </c>
      <c r="E1017" s="1" t="s">
        <v>22</v>
      </c>
      <c r="F1017" s="2">
        <v>45920</v>
      </c>
      <c r="G1017" s="1" t="str">
        <f>IF(WEEKDAY(Table1[[#This Row],[Order_Date]],2)&gt;=6,"Weekend","Weekday")</f>
        <v>Weekend</v>
      </c>
      <c r="H1017" s="2" t="str">
        <f>TEXT(Table1[[#This Row],[Order_Date]],"mmmm")</f>
        <v>September</v>
      </c>
      <c r="I1017" s="8">
        <f>MONTH(Table1[[#This Row],[Order_Date]])</f>
        <v>9</v>
      </c>
      <c r="J1017" s="8">
        <v>5</v>
      </c>
      <c r="K1017" s="1">
        <v>2514.8200000000002</v>
      </c>
      <c r="L1017" s="1">
        <v>10</v>
      </c>
      <c r="M1017" s="1">
        <v>11316.69</v>
      </c>
      <c r="N1017" s="1">
        <f>(Table1[[#This Row],[Quantity]]*Table1[[#This Row],[Unit_Price]])*(1-Table1[[#This Row],[Discount_%]]/100)</f>
        <v>11316.69</v>
      </c>
      <c r="O1017" s="1">
        <v>7638.6</v>
      </c>
      <c r="P1017" s="1">
        <v>3678.09</v>
      </c>
      <c r="Q1017">
        <f>Table1[[#This Row],[Revenue]]-Table1[[#This Row],[Cost]]</f>
        <v>3678.09</v>
      </c>
      <c r="R1017" s="6">
        <f>Table1[[#This Row],[Profit]]/Table1[[#This Row],[Revenue]]</f>
        <v>0.325014646508829</v>
      </c>
    </row>
    <row r="1018" spans="1:18" x14ac:dyDescent="0.45">
      <c r="A1018" s="4" t="s">
        <v>2006</v>
      </c>
      <c r="B1018" s="4" t="s">
        <v>2007</v>
      </c>
      <c r="C1018" s="4" t="s">
        <v>7</v>
      </c>
      <c r="D1018" s="4" t="s">
        <v>8</v>
      </c>
      <c r="E1018" s="4" t="s">
        <v>9</v>
      </c>
      <c r="F1018" s="5">
        <v>45643</v>
      </c>
      <c r="G1018" s="4" t="str">
        <f>IF(WEEKDAY(Table1[[#This Row],[Order_Date]],2)&gt;=6,"Weekend","Weekday")</f>
        <v>Weekday</v>
      </c>
      <c r="H1018" s="5" t="str">
        <f>TEXT(Table1[[#This Row],[Order_Date]],"mmmm")</f>
        <v>December</v>
      </c>
      <c r="I1018" s="7">
        <f>MONTH(Table1[[#This Row],[Order_Date]])</f>
        <v>12</v>
      </c>
      <c r="J1018" s="7">
        <v>1</v>
      </c>
      <c r="K1018" s="4">
        <v>905.59</v>
      </c>
      <c r="L1018" s="4">
        <v>5</v>
      </c>
      <c r="M1018" s="4">
        <v>860.31</v>
      </c>
      <c r="N1018" s="4">
        <f>(Table1[[#This Row],[Quantity]]*Table1[[#This Row],[Unit_Price]])*(1-Table1[[#This Row],[Discount_%]]/100)</f>
        <v>860.31049999999993</v>
      </c>
      <c r="O1018" s="4">
        <v>541.26</v>
      </c>
      <c r="P1018" s="4">
        <v>319.05</v>
      </c>
      <c r="Q1018">
        <f>Table1[[#This Row],[Revenue]]-Table1[[#This Row],[Cost]]</f>
        <v>319.04999999999995</v>
      </c>
      <c r="R1018" s="6">
        <f>Table1[[#This Row],[Profit]]/Table1[[#This Row],[Revenue]]</f>
        <v>0.37085469191338011</v>
      </c>
    </row>
    <row r="1019" spans="1:18" x14ac:dyDescent="0.45">
      <c r="A1019" s="1" t="s">
        <v>2008</v>
      </c>
      <c r="B1019" s="1" t="s">
        <v>2009</v>
      </c>
      <c r="C1019" s="1" t="s">
        <v>7</v>
      </c>
      <c r="D1019" s="1" t="s">
        <v>106</v>
      </c>
      <c r="E1019" s="1" t="s">
        <v>22</v>
      </c>
      <c r="F1019" s="2">
        <v>45597</v>
      </c>
      <c r="G1019" s="1" t="str">
        <f>IF(WEEKDAY(Table1[[#This Row],[Order_Date]],2)&gt;=6,"Weekend","Weekday")</f>
        <v>Weekday</v>
      </c>
      <c r="H1019" s="2" t="str">
        <f>TEXT(Table1[[#This Row],[Order_Date]],"mmmm")</f>
        <v>November</v>
      </c>
      <c r="I1019" s="8">
        <f>MONTH(Table1[[#This Row],[Order_Date]])</f>
        <v>11</v>
      </c>
      <c r="J1019" s="8">
        <v>3</v>
      </c>
      <c r="K1019" s="1">
        <v>1785.39</v>
      </c>
      <c r="L1019" s="1">
        <v>15</v>
      </c>
      <c r="M1019" s="1">
        <v>4552.74</v>
      </c>
      <c r="N1019" s="1">
        <f>(Table1[[#This Row],[Quantity]]*Table1[[#This Row],[Unit_Price]])*(1-Table1[[#This Row],[Discount_%]]/100)</f>
        <v>4552.7444999999998</v>
      </c>
      <c r="O1019" s="1">
        <v>3565.93</v>
      </c>
      <c r="P1019" s="1">
        <v>986.81</v>
      </c>
      <c r="Q1019">
        <f>Table1[[#This Row],[Revenue]]-Table1[[#This Row],[Cost]]</f>
        <v>986.81</v>
      </c>
      <c r="R1019" s="6">
        <f>Table1[[#This Row],[Profit]]/Table1[[#This Row],[Revenue]]</f>
        <v>0.2167507918308535</v>
      </c>
    </row>
    <row r="1020" spans="1:18" x14ac:dyDescent="0.45">
      <c r="A1020" s="4" t="s">
        <v>2010</v>
      </c>
      <c r="B1020" s="4" t="s">
        <v>2011</v>
      </c>
      <c r="C1020" s="4" t="s">
        <v>28</v>
      </c>
      <c r="D1020" s="4" t="s">
        <v>29</v>
      </c>
      <c r="E1020" s="4" t="s">
        <v>22</v>
      </c>
      <c r="F1020" s="5">
        <v>45555</v>
      </c>
      <c r="G1020" s="4" t="str">
        <f>IF(WEEKDAY(Table1[[#This Row],[Order_Date]],2)&gt;=6,"Weekend","Weekday")</f>
        <v>Weekday</v>
      </c>
      <c r="H1020" s="5" t="str">
        <f>TEXT(Table1[[#This Row],[Order_Date]],"mmmm")</f>
        <v>September</v>
      </c>
      <c r="I1020" s="7">
        <f>MONTH(Table1[[#This Row],[Order_Date]])</f>
        <v>9</v>
      </c>
      <c r="J1020" s="7">
        <v>3</v>
      </c>
      <c r="K1020" s="4">
        <v>4664.62</v>
      </c>
      <c r="L1020" s="4">
        <v>0</v>
      </c>
      <c r="M1020" s="4">
        <v>13993.86</v>
      </c>
      <c r="N1020" s="4">
        <f>(Table1[[#This Row],[Quantity]]*Table1[[#This Row],[Unit_Price]])*(1-Table1[[#This Row],[Discount_%]]/100)</f>
        <v>13993.86</v>
      </c>
      <c r="O1020" s="4">
        <v>11268.49</v>
      </c>
      <c r="P1020" s="4">
        <v>2725.37</v>
      </c>
      <c r="Q1020">
        <f>Table1[[#This Row],[Revenue]]-Table1[[#This Row],[Cost]]</f>
        <v>2725.3700000000008</v>
      </c>
      <c r="R1020" s="6">
        <f>Table1[[#This Row],[Profit]]/Table1[[#This Row],[Revenue]]</f>
        <v>0.1947546995610932</v>
      </c>
    </row>
    <row r="1021" spans="1:18" x14ac:dyDescent="0.45">
      <c r="A1021" s="1" t="s">
        <v>2012</v>
      </c>
      <c r="B1021" s="1" t="s">
        <v>2013</v>
      </c>
      <c r="C1021" s="1" t="s">
        <v>2</v>
      </c>
      <c r="D1021" s="1" t="s">
        <v>17</v>
      </c>
      <c r="E1021" s="1" t="s">
        <v>9</v>
      </c>
      <c r="F1021" s="2">
        <v>45509</v>
      </c>
      <c r="G1021" s="1" t="str">
        <f>IF(WEEKDAY(Table1[[#This Row],[Order_Date]],2)&gt;=6,"Weekend","Weekday")</f>
        <v>Weekday</v>
      </c>
      <c r="H1021" s="2" t="str">
        <f>TEXT(Table1[[#This Row],[Order_Date]],"mmmm")</f>
        <v>August</v>
      </c>
      <c r="I1021" s="8">
        <f>MONTH(Table1[[#This Row],[Order_Date]])</f>
        <v>8</v>
      </c>
      <c r="J1021" s="8">
        <v>3</v>
      </c>
      <c r="K1021" s="1">
        <v>2113.1999999999998</v>
      </c>
      <c r="L1021" s="1">
        <v>20</v>
      </c>
      <c r="M1021" s="1">
        <v>5071.68</v>
      </c>
      <c r="N1021" s="1">
        <f>(Table1[[#This Row],[Quantity]]*Table1[[#This Row],[Unit_Price]])*(1-Table1[[#This Row],[Discount_%]]/100)</f>
        <v>5071.68</v>
      </c>
      <c r="O1021" s="1">
        <v>3753.78</v>
      </c>
      <c r="P1021" s="1">
        <v>1317.9</v>
      </c>
      <c r="Q1021">
        <f>Table1[[#This Row],[Revenue]]-Table1[[#This Row],[Cost]]</f>
        <v>1317.9</v>
      </c>
      <c r="R1021" s="6">
        <f>Table1[[#This Row],[Profit]]/Table1[[#This Row],[Revenue]]</f>
        <v>0.25985472269543819</v>
      </c>
    </row>
    <row r="1022" spans="1:18" x14ac:dyDescent="0.45">
      <c r="A1022" s="4" t="s">
        <v>2014</v>
      </c>
      <c r="B1022" s="4" t="s">
        <v>1592</v>
      </c>
      <c r="C1022" s="4" t="s">
        <v>28</v>
      </c>
      <c r="D1022" s="4" t="s">
        <v>35</v>
      </c>
      <c r="E1022" s="4" t="s">
        <v>4</v>
      </c>
      <c r="F1022" s="5">
        <v>45938</v>
      </c>
      <c r="G1022" s="4" t="str">
        <f>IF(WEEKDAY(Table1[[#This Row],[Order_Date]],2)&gt;=6,"Weekend","Weekday")</f>
        <v>Weekday</v>
      </c>
      <c r="H1022" s="5" t="str">
        <f>TEXT(Table1[[#This Row],[Order_Date]],"mmmm")</f>
        <v>October</v>
      </c>
      <c r="I1022" s="7">
        <f>MONTH(Table1[[#This Row],[Order_Date]])</f>
        <v>10</v>
      </c>
      <c r="J1022" s="7">
        <v>1</v>
      </c>
      <c r="K1022" s="4">
        <v>505.4</v>
      </c>
      <c r="L1022" s="4">
        <v>15</v>
      </c>
      <c r="M1022" s="4">
        <v>429.59</v>
      </c>
      <c r="N1022" s="4">
        <f>(Table1[[#This Row],[Quantity]]*Table1[[#This Row],[Unit_Price]])*(1-Table1[[#This Row],[Discount_%]]/100)</f>
        <v>429.59</v>
      </c>
      <c r="O1022" s="4">
        <v>285.02999999999997</v>
      </c>
      <c r="P1022" s="4">
        <v>144.56</v>
      </c>
      <c r="Q1022">
        <f>Table1[[#This Row],[Revenue]]-Table1[[#This Row],[Cost]]</f>
        <v>144.56</v>
      </c>
      <c r="R1022" s="6">
        <f>Table1[[#This Row],[Profit]]/Table1[[#This Row],[Revenue]]</f>
        <v>0.33650690192974697</v>
      </c>
    </row>
    <row r="1023" spans="1:18" x14ac:dyDescent="0.45">
      <c r="A1023" s="1" t="s">
        <v>2015</v>
      </c>
      <c r="B1023" s="1" t="s">
        <v>1572</v>
      </c>
      <c r="C1023" s="1" t="s">
        <v>2</v>
      </c>
      <c r="D1023" s="1" t="s">
        <v>3</v>
      </c>
      <c r="E1023" s="1" t="s">
        <v>4</v>
      </c>
      <c r="F1023" s="2">
        <v>45930</v>
      </c>
      <c r="G1023" s="1" t="str">
        <f>IF(WEEKDAY(Table1[[#This Row],[Order_Date]],2)&gt;=6,"Weekend","Weekday")</f>
        <v>Weekday</v>
      </c>
      <c r="H1023" s="2" t="str">
        <f>TEXT(Table1[[#This Row],[Order_Date]],"mmmm")</f>
        <v>September</v>
      </c>
      <c r="I1023" s="8">
        <f>MONTH(Table1[[#This Row],[Order_Date]])</f>
        <v>9</v>
      </c>
      <c r="J1023" s="8">
        <v>5</v>
      </c>
      <c r="K1023" s="1">
        <v>583.80999999999995</v>
      </c>
      <c r="L1023" s="1">
        <v>5</v>
      </c>
      <c r="M1023" s="1">
        <v>2773.1</v>
      </c>
      <c r="N1023" s="1">
        <f>(Table1[[#This Row],[Quantity]]*Table1[[#This Row],[Unit_Price]])*(1-Table1[[#This Row],[Discount_%]]/100)</f>
        <v>2773.0974999999994</v>
      </c>
      <c r="O1023" s="1">
        <v>1716.31</v>
      </c>
      <c r="P1023" s="1">
        <v>1056.79</v>
      </c>
      <c r="Q1023">
        <f>Table1[[#This Row],[Revenue]]-Table1[[#This Row],[Cost]]</f>
        <v>1056.79</v>
      </c>
      <c r="R1023" s="6">
        <f>Table1[[#This Row],[Profit]]/Table1[[#This Row],[Revenue]]</f>
        <v>0.38108614907504235</v>
      </c>
    </row>
    <row r="1024" spans="1:18" x14ac:dyDescent="0.45">
      <c r="A1024" s="4" t="s">
        <v>2016</v>
      </c>
      <c r="B1024" s="4" t="s">
        <v>1247</v>
      </c>
      <c r="C1024" s="4" t="s">
        <v>2</v>
      </c>
      <c r="D1024" s="4" t="s">
        <v>65</v>
      </c>
      <c r="E1024" s="4" t="s">
        <v>22</v>
      </c>
      <c r="F1024" s="5">
        <v>45898</v>
      </c>
      <c r="G1024" s="4" t="str">
        <f>IF(WEEKDAY(Table1[[#This Row],[Order_Date]],2)&gt;=6,"Weekend","Weekday")</f>
        <v>Weekday</v>
      </c>
      <c r="H1024" s="5" t="str">
        <f>TEXT(Table1[[#This Row],[Order_Date]],"mmmm")</f>
        <v>August</v>
      </c>
      <c r="I1024" s="7">
        <f>MONTH(Table1[[#This Row],[Order_Date]])</f>
        <v>8</v>
      </c>
      <c r="J1024" s="7">
        <v>5</v>
      </c>
      <c r="K1024" s="4">
        <v>2966.88</v>
      </c>
      <c r="L1024" s="4">
        <v>5</v>
      </c>
      <c r="M1024" s="4">
        <v>14092.68</v>
      </c>
      <c r="N1024" s="4">
        <f>(Table1[[#This Row],[Quantity]]*Table1[[#This Row],[Unit_Price]])*(1-Table1[[#This Row],[Discount_%]]/100)</f>
        <v>14092.68</v>
      </c>
      <c r="O1024" s="4">
        <v>9252.81</v>
      </c>
      <c r="P1024" s="4">
        <v>4839.87</v>
      </c>
      <c r="Q1024">
        <f>Table1[[#This Row],[Revenue]]-Table1[[#This Row],[Cost]]</f>
        <v>4839.8700000000008</v>
      </c>
      <c r="R1024" s="6">
        <f>Table1[[#This Row],[Profit]]/Table1[[#This Row],[Revenue]]</f>
        <v>0.34343148357870895</v>
      </c>
    </row>
    <row r="1025" spans="1:18" x14ac:dyDescent="0.45">
      <c r="A1025" s="1" t="s">
        <v>2017</v>
      </c>
      <c r="B1025" s="1" t="s">
        <v>2018</v>
      </c>
      <c r="C1025" s="1" t="s">
        <v>28</v>
      </c>
      <c r="D1025" s="1" t="s">
        <v>29</v>
      </c>
      <c r="E1025" s="1" t="s">
        <v>14</v>
      </c>
      <c r="F1025" s="2">
        <v>45746</v>
      </c>
      <c r="G1025" s="1" t="str">
        <f>IF(WEEKDAY(Table1[[#This Row],[Order_Date]],2)&gt;=6,"Weekend","Weekday")</f>
        <v>Weekend</v>
      </c>
      <c r="H1025" s="2" t="str">
        <f>TEXT(Table1[[#This Row],[Order_Date]],"mmmm")</f>
        <v>March</v>
      </c>
      <c r="I1025" s="8">
        <f>MONTH(Table1[[#This Row],[Order_Date]])</f>
        <v>3</v>
      </c>
      <c r="J1025" s="8">
        <v>4</v>
      </c>
      <c r="K1025" s="1">
        <v>3123.03</v>
      </c>
      <c r="L1025" s="1">
        <v>5</v>
      </c>
      <c r="M1025" s="1">
        <v>11867.51</v>
      </c>
      <c r="N1025" s="1">
        <f>(Table1[[#This Row],[Quantity]]*Table1[[#This Row],[Unit_Price]])*(1-Table1[[#This Row],[Discount_%]]/100)</f>
        <v>11867.514000000001</v>
      </c>
      <c r="O1025" s="1">
        <v>9682.2999999999993</v>
      </c>
      <c r="P1025" s="1">
        <v>2185.21</v>
      </c>
      <c r="Q1025">
        <f>Table1[[#This Row],[Revenue]]-Table1[[#This Row],[Cost]]</f>
        <v>2185.2100000000009</v>
      </c>
      <c r="R1025" s="6">
        <f>Table1[[#This Row],[Profit]]/Table1[[#This Row],[Revenue]]</f>
        <v>0.1841338241973253</v>
      </c>
    </row>
    <row r="1026" spans="1:18" x14ac:dyDescent="0.45">
      <c r="A1026" s="4" t="s">
        <v>2019</v>
      </c>
      <c r="B1026" s="4" t="s">
        <v>2020</v>
      </c>
      <c r="C1026" s="4" t="s">
        <v>12</v>
      </c>
      <c r="D1026" s="4" t="s">
        <v>111</v>
      </c>
      <c r="E1026" s="4" t="s">
        <v>4</v>
      </c>
      <c r="F1026" s="5">
        <v>45759</v>
      </c>
      <c r="G1026" s="4" t="str">
        <f>IF(WEEKDAY(Table1[[#This Row],[Order_Date]],2)&gt;=6,"Weekend","Weekday")</f>
        <v>Weekend</v>
      </c>
      <c r="H1026" s="5" t="str">
        <f>TEXT(Table1[[#This Row],[Order_Date]],"mmmm")</f>
        <v>April</v>
      </c>
      <c r="I1026" s="7">
        <f>MONTH(Table1[[#This Row],[Order_Date]])</f>
        <v>4</v>
      </c>
      <c r="J1026" s="7">
        <v>4</v>
      </c>
      <c r="K1026" s="4">
        <v>4378.2299999999996</v>
      </c>
      <c r="L1026" s="4">
        <v>20</v>
      </c>
      <c r="M1026" s="4">
        <v>14010.34</v>
      </c>
      <c r="N1026" s="4">
        <f>(Table1[[#This Row],[Quantity]]*Table1[[#This Row],[Unit_Price]])*(1-Table1[[#This Row],[Discount_%]]/100)</f>
        <v>14010.335999999999</v>
      </c>
      <c r="O1026" s="4">
        <v>11171.47</v>
      </c>
      <c r="P1026" s="4">
        <v>2838.87</v>
      </c>
      <c r="Q1026">
        <f>Table1[[#This Row],[Revenue]]-Table1[[#This Row],[Cost]]</f>
        <v>2838.8700000000008</v>
      </c>
      <c r="R1026" s="6">
        <f>Table1[[#This Row],[Profit]]/Table1[[#This Row],[Revenue]]</f>
        <v>0.20262677422532213</v>
      </c>
    </row>
    <row r="1027" spans="1:18" x14ac:dyDescent="0.45">
      <c r="A1027" s="1" t="s">
        <v>2021</v>
      </c>
      <c r="B1027" s="1" t="s">
        <v>1175</v>
      </c>
      <c r="C1027" s="1" t="s">
        <v>7</v>
      </c>
      <c r="D1027" s="1" t="s">
        <v>71</v>
      </c>
      <c r="E1027" s="1" t="s">
        <v>9</v>
      </c>
      <c r="F1027" s="2">
        <v>45628</v>
      </c>
      <c r="G1027" s="1" t="str">
        <f>IF(WEEKDAY(Table1[[#This Row],[Order_Date]],2)&gt;=6,"Weekend","Weekday")</f>
        <v>Weekday</v>
      </c>
      <c r="H1027" s="2" t="str">
        <f>TEXT(Table1[[#This Row],[Order_Date]],"mmmm")</f>
        <v>December</v>
      </c>
      <c r="I1027" s="8">
        <f>MONTH(Table1[[#This Row],[Order_Date]])</f>
        <v>12</v>
      </c>
      <c r="J1027" s="8">
        <v>5</v>
      </c>
      <c r="K1027" s="1">
        <v>1306.5999999999999</v>
      </c>
      <c r="L1027" s="1">
        <v>5</v>
      </c>
      <c r="M1027" s="1">
        <v>6206.35</v>
      </c>
      <c r="N1027" s="1">
        <f>(Table1[[#This Row],[Quantity]]*Table1[[#This Row],[Unit_Price]])*(1-Table1[[#This Row],[Discount_%]]/100)</f>
        <v>6206.3499999999995</v>
      </c>
      <c r="O1027" s="1">
        <v>4380.9799999999996</v>
      </c>
      <c r="P1027" s="1">
        <v>1825.37</v>
      </c>
      <c r="Q1027">
        <f>Table1[[#This Row],[Revenue]]-Table1[[#This Row],[Cost]]</f>
        <v>1825.3700000000008</v>
      </c>
      <c r="R1027" s="6">
        <f>Table1[[#This Row],[Profit]]/Table1[[#This Row],[Revenue]]</f>
        <v>0.29411328719778934</v>
      </c>
    </row>
    <row r="1028" spans="1:18" x14ac:dyDescent="0.45">
      <c r="A1028" s="4" t="s">
        <v>2022</v>
      </c>
      <c r="B1028" s="4" t="s">
        <v>2023</v>
      </c>
      <c r="C1028" s="4" t="s">
        <v>12</v>
      </c>
      <c r="D1028" s="4" t="s">
        <v>41</v>
      </c>
      <c r="E1028" s="4" t="s">
        <v>9</v>
      </c>
      <c r="F1028" s="5">
        <v>45722</v>
      </c>
      <c r="G1028" s="4" t="str">
        <f>IF(WEEKDAY(Table1[[#This Row],[Order_Date]],2)&gt;=6,"Weekend","Weekday")</f>
        <v>Weekday</v>
      </c>
      <c r="H1028" s="5" t="str">
        <f>TEXT(Table1[[#This Row],[Order_Date]],"mmmm")</f>
        <v>March</v>
      </c>
      <c r="I1028" s="7">
        <f>MONTH(Table1[[#This Row],[Order_Date]])</f>
        <v>3</v>
      </c>
      <c r="J1028" s="7">
        <v>2</v>
      </c>
      <c r="K1028" s="4">
        <v>2213.0500000000002</v>
      </c>
      <c r="L1028" s="4">
        <v>0</v>
      </c>
      <c r="M1028" s="4">
        <v>4426.1000000000004</v>
      </c>
      <c r="N1028" s="4">
        <f>(Table1[[#This Row],[Quantity]]*Table1[[#This Row],[Unit_Price]])*(1-Table1[[#This Row],[Discount_%]]/100)</f>
        <v>4426.1000000000004</v>
      </c>
      <c r="O1028" s="4">
        <v>3040.2</v>
      </c>
      <c r="P1028" s="4">
        <v>1385.9</v>
      </c>
      <c r="Q1028">
        <f>Table1[[#This Row],[Revenue]]-Table1[[#This Row],[Cost]]</f>
        <v>1385.9000000000005</v>
      </c>
      <c r="R1028" s="6">
        <f>Table1[[#This Row],[Profit]]/Table1[[#This Row],[Revenue]]</f>
        <v>0.31311990239714421</v>
      </c>
    </row>
    <row r="1029" spans="1:18" x14ac:dyDescent="0.45">
      <c r="A1029" s="1" t="s">
        <v>2024</v>
      </c>
      <c r="B1029" s="1" t="s">
        <v>2025</v>
      </c>
      <c r="C1029" s="1" t="s">
        <v>20</v>
      </c>
      <c r="D1029" s="1" t="s">
        <v>103</v>
      </c>
      <c r="E1029" s="1" t="s">
        <v>22</v>
      </c>
      <c r="F1029" s="2">
        <v>45696</v>
      </c>
      <c r="G1029" s="1" t="str">
        <f>IF(WEEKDAY(Table1[[#This Row],[Order_Date]],2)&gt;=6,"Weekend","Weekday")</f>
        <v>Weekend</v>
      </c>
      <c r="H1029" s="2" t="str">
        <f>TEXT(Table1[[#This Row],[Order_Date]],"mmmm")</f>
        <v>February</v>
      </c>
      <c r="I1029" s="8">
        <f>MONTH(Table1[[#This Row],[Order_Date]])</f>
        <v>2</v>
      </c>
      <c r="J1029" s="8">
        <v>4</v>
      </c>
      <c r="K1029" s="1">
        <v>233.53</v>
      </c>
      <c r="L1029" s="1">
        <v>10</v>
      </c>
      <c r="M1029" s="1">
        <v>840.71</v>
      </c>
      <c r="N1029" s="1">
        <f>(Table1[[#This Row],[Quantity]]*Table1[[#This Row],[Unit_Price]])*(1-Table1[[#This Row],[Discount_%]]/100)</f>
        <v>840.70799999999997</v>
      </c>
      <c r="O1029" s="1">
        <v>614.47</v>
      </c>
      <c r="P1029" s="1">
        <v>226.24</v>
      </c>
      <c r="Q1029">
        <f>Table1[[#This Row],[Revenue]]-Table1[[#This Row],[Cost]]</f>
        <v>226.24</v>
      </c>
      <c r="R1029" s="6">
        <f>Table1[[#This Row],[Profit]]/Table1[[#This Row],[Revenue]]</f>
        <v>0.2691058747963031</v>
      </c>
    </row>
    <row r="1030" spans="1:18" x14ac:dyDescent="0.45">
      <c r="A1030" s="4" t="s">
        <v>2026</v>
      </c>
      <c r="B1030" s="4" t="s">
        <v>1849</v>
      </c>
      <c r="C1030" s="4" t="s">
        <v>2</v>
      </c>
      <c r="D1030" s="4" t="s">
        <v>65</v>
      </c>
      <c r="E1030" s="4" t="s">
        <v>9</v>
      </c>
      <c r="F1030" s="5">
        <v>45378</v>
      </c>
      <c r="G1030" s="4" t="str">
        <f>IF(WEEKDAY(Table1[[#This Row],[Order_Date]],2)&gt;=6,"Weekend","Weekday")</f>
        <v>Weekday</v>
      </c>
      <c r="H1030" s="5" t="str">
        <f>TEXT(Table1[[#This Row],[Order_Date]],"mmmm")</f>
        <v>March</v>
      </c>
      <c r="I1030" s="7">
        <f>MONTH(Table1[[#This Row],[Order_Date]])</f>
        <v>3</v>
      </c>
      <c r="J1030" s="7">
        <v>5</v>
      </c>
      <c r="K1030" s="4">
        <v>3108.45</v>
      </c>
      <c r="L1030" s="4">
        <v>15</v>
      </c>
      <c r="M1030" s="4">
        <v>13210.91</v>
      </c>
      <c r="N1030" s="4">
        <f>(Table1[[#This Row],[Quantity]]*Table1[[#This Row],[Unit_Price]])*(1-Table1[[#This Row],[Discount_%]]/100)</f>
        <v>13210.9125</v>
      </c>
      <c r="O1030" s="4">
        <v>8761.67</v>
      </c>
      <c r="P1030" s="4">
        <v>4449.24</v>
      </c>
      <c r="Q1030">
        <f>Table1[[#This Row],[Revenue]]-Table1[[#This Row],[Cost]]</f>
        <v>4449.24</v>
      </c>
      <c r="R1030" s="6">
        <f>Table1[[#This Row],[Profit]]/Table1[[#This Row],[Revenue]]</f>
        <v>0.33678527822837334</v>
      </c>
    </row>
    <row r="1031" spans="1:18" x14ac:dyDescent="0.45">
      <c r="A1031" s="1" t="s">
        <v>2027</v>
      </c>
      <c r="B1031" s="1" t="s">
        <v>2028</v>
      </c>
      <c r="C1031" s="1" t="s">
        <v>28</v>
      </c>
      <c r="D1031" s="1" t="s">
        <v>29</v>
      </c>
      <c r="E1031" s="1" t="s">
        <v>4</v>
      </c>
      <c r="F1031" s="2">
        <v>45298</v>
      </c>
      <c r="G1031" s="1" t="str">
        <f>IF(WEEKDAY(Table1[[#This Row],[Order_Date]],2)&gt;=6,"Weekend","Weekday")</f>
        <v>Weekend</v>
      </c>
      <c r="H1031" s="2" t="str">
        <f>TEXT(Table1[[#This Row],[Order_Date]],"mmmm")</f>
        <v>January</v>
      </c>
      <c r="I1031" s="8">
        <f>MONTH(Table1[[#This Row],[Order_Date]])</f>
        <v>1</v>
      </c>
      <c r="J1031" s="8">
        <v>2</v>
      </c>
      <c r="K1031" s="1">
        <v>4135.41</v>
      </c>
      <c r="L1031" s="1">
        <v>5</v>
      </c>
      <c r="M1031" s="1">
        <v>7857.28</v>
      </c>
      <c r="N1031" s="1">
        <f>(Table1[[#This Row],[Quantity]]*Table1[[#This Row],[Unit_Price]])*(1-Table1[[#This Row],[Discount_%]]/100)</f>
        <v>7857.2789999999995</v>
      </c>
      <c r="O1031" s="1">
        <v>6326.48</v>
      </c>
      <c r="P1031" s="1">
        <v>1530.8</v>
      </c>
      <c r="Q1031">
        <f>Table1[[#This Row],[Revenue]]-Table1[[#This Row],[Cost]]</f>
        <v>1530.8000000000002</v>
      </c>
      <c r="R1031" s="6">
        <f>Table1[[#This Row],[Profit]]/Table1[[#This Row],[Revenue]]</f>
        <v>0.19482569031522359</v>
      </c>
    </row>
    <row r="1032" spans="1:18" x14ac:dyDescent="0.45">
      <c r="A1032" s="4" t="s">
        <v>2029</v>
      </c>
      <c r="B1032" s="4" t="s">
        <v>2030</v>
      </c>
      <c r="C1032" s="4" t="s">
        <v>12</v>
      </c>
      <c r="D1032" s="4" t="s">
        <v>111</v>
      </c>
      <c r="E1032" s="4" t="s">
        <v>9</v>
      </c>
      <c r="F1032" s="5">
        <v>45762</v>
      </c>
      <c r="G1032" s="4" t="str">
        <f>IF(WEEKDAY(Table1[[#This Row],[Order_Date]],2)&gt;=6,"Weekend","Weekday")</f>
        <v>Weekday</v>
      </c>
      <c r="H1032" s="5" t="str">
        <f>TEXT(Table1[[#This Row],[Order_Date]],"mmmm")</f>
        <v>April</v>
      </c>
      <c r="I1032" s="7">
        <f>MONTH(Table1[[#This Row],[Order_Date]])</f>
        <v>4</v>
      </c>
      <c r="J1032" s="7">
        <v>3</v>
      </c>
      <c r="K1032" s="4">
        <v>1819.01</v>
      </c>
      <c r="L1032" s="4">
        <v>15</v>
      </c>
      <c r="M1032" s="4">
        <v>4638.4799999999996</v>
      </c>
      <c r="N1032" s="4">
        <f>(Table1[[#This Row],[Quantity]]*Table1[[#This Row],[Unit_Price]])*(1-Table1[[#This Row],[Discount_%]]/100)</f>
        <v>4638.4754999999996</v>
      </c>
      <c r="O1032" s="4">
        <v>3203.52</v>
      </c>
      <c r="P1032" s="4">
        <v>1434.96</v>
      </c>
      <c r="Q1032">
        <f>Table1[[#This Row],[Revenue]]-Table1[[#This Row],[Cost]]</f>
        <v>1434.9599999999996</v>
      </c>
      <c r="R1032" s="6">
        <f>Table1[[#This Row],[Profit]]/Table1[[#This Row],[Revenue]]</f>
        <v>0.30935996274641697</v>
      </c>
    </row>
    <row r="1033" spans="1:18" x14ac:dyDescent="0.45">
      <c r="A1033" s="1" t="s">
        <v>2031</v>
      </c>
      <c r="B1033" s="1" t="s">
        <v>2032</v>
      </c>
      <c r="C1033" s="1" t="s">
        <v>20</v>
      </c>
      <c r="D1033" s="1" t="s">
        <v>103</v>
      </c>
      <c r="E1033" s="1" t="s">
        <v>14</v>
      </c>
      <c r="F1033" s="2">
        <v>45914</v>
      </c>
      <c r="G1033" s="1" t="str">
        <f>IF(WEEKDAY(Table1[[#This Row],[Order_Date]],2)&gt;=6,"Weekend","Weekday")</f>
        <v>Weekend</v>
      </c>
      <c r="H1033" s="2" t="str">
        <f>TEXT(Table1[[#This Row],[Order_Date]],"mmmm")</f>
        <v>September</v>
      </c>
      <c r="I1033" s="8">
        <f>MONTH(Table1[[#This Row],[Order_Date]])</f>
        <v>9</v>
      </c>
      <c r="J1033" s="8">
        <v>1</v>
      </c>
      <c r="K1033" s="1">
        <v>1708.08</v>
      </c>
      <c r="L1033" s="1">
        <v>20</v>
      </c>
      <c r="M1033" s="1">
        <v>1366.46</v>
      </c>
      <c r="N1033" s="1">
        <f>(Table1[[#This Row],[Quantity]]*Table1[[#This Row],[Unit_Price]])*(1-Table1[[#This Row],[Discount_%]]/100)</f>
        <v>1366.4639999999999</v>
      </c>
      <c r="O1033" s="1">
        <v>891.29</v>
      </c>
      <c r="P1033" s="1">
        <v>475.17</v>
      </c>
      <c r="Q1033">
        <f>Table1[[#This Row],[Revenue]]-Table1[[#This Row],[Cost]]</f>
        <v>475.17000000000007</v>
      </c>
      <c r="R1033" s="6">
        <f>Table1[[#This Row],[Profit]]/Table1[[#This Row],[Revenue]]</f>
        <v>0.34773795061692259</v>
      </c>
    </row>
    <row r="1034" spans="1:18" x14ac:dyDescent="0.45">
      <c r="A1034" s="4" t="s">
        <v>2033</v>
      </c>
      <c r="B1034" s="4" t="s">
        <v>2034</v>
      </c>
      <c r="C1034" s="4" t="s">
        <v>20</v>
      </c>
      <c r="D1034" s="4" t="s">
        <v>21</v>
      </c>
      <c r="E1034" s="4" t="s">
        <v>4</v>
      </c>
      <c r="F1034" s="5">
        <v>45844</v>
      </c>
      <c r="G1034" s="4" t="str">
        <f>IF(WEEKDAY(Table1[[#This Row],[Order_Date]],2)&gt;=6,"Weekend","Weekday")</f>
        <v>Weekend</v>
      </c>
      <c r="H1034" s="5" t="str">
        <f>TEXT(Table1[[#This Row],[Order_Date]],"mmmm")</f>
        <v>July</v>
      </c>
      <c r="I1034" s="7">
        <f>MONTH(Table1[[#This Row],[Order_Date]])</f>
        <v>7</v>
      </c>
      <c r="J1034" s="7">
        <v>1</v>
      </c>
      <c r="K1034" s="4">
        <v>1855.84</v>
      </c>
      <c r="L1034" s="4">
        <v>10</v>
      </c>
      <c r="M1034" s="4">
        <v>1670.26</v>
      </c>
      <c r="N1034" s="4">
        <f>(Table1[[#This Row],[Quantity]]*Table1[[#This Row],[Unit_Price]])*(1-Table1[[#This Row],[Discount_%]]/100)</f>
        <v>1670.2559999999999</v>
      </c>
      <c r="O1034" s="4">
        <v>1383.35</v>
      </c>
      <c r="P1034" s="4">
        <v>286.91000000000003</v>
      </c>
      <c r="Q1034">
        <f>Table1[[#This Row],[Revenue]]-Table1[[#This Row],[Cost]]</f>
        <v>286.91000000000008</v>
      </c>
      <c r="R1034" s="6">
        <f>Table1[[#This Row],[Profit]]/Table1[[#This Row],[Revenue]]</f>
        <v>0.17177565169494571</v>
      </c>
    </row>
    <row r="1035" spans="1:18" x14ac:dyDescent="0.45">
      <c r="A1035" s="1" t="s">
        <v>2035</v>
      </c>
      <c r="B1035" s="1" t="s">
        <v>2036</v>
      </c>
      <c r="C1035" s="1" t="s">
        <v>20</v>
      </c>
      <c r="D1035" s="1" t="s">
        <v>60</v>
      </c>
      <c r="E1035" s="1" t="s">
        <v>4</v>
      </c>
      <c r="F1035" s="2">
        <v>45988</v>
      </c>
      <c r="G1035" s="1" t="str">
        <f>IF(WEEKDAY(Table1[[#This Row],[Order_Date]],2)&gt;=6,"Weekend","Weekday")</f>
        <v>Weekday</v>
      </c>
      <c r="H1035" s="2" t="str">
        <f>TEXT(Table1[[#This Row],[Order_Date]],"mmmm")</f>
        <v>November</v>
      </c>
      <c r="I1035" s="8">
        <f>MONTH(Table1[[#This Row],[Order_Date]])</f>
        <v>11</v>
      </c>
      <c r="J1035" s="8">
        <v>5</v>
      </c>
      <c r="K1035" s="1">
        <v>2924.71</v>
      </c>
      <c r="L1035" s="1">
        <v>15</v>
      </c>
      <c r="M1035" s="1">
        <v>12430.02</v>
      </c>
      <c r="N1035" s="1">
        <f>(Table1[[#This Row],[Quantity]]*Table1[[#This Row],[Unit_Price]])*(1-Table1[[#This Row],[Discount_%]]/100)</f>
        <v>12430.0175</v>
      </c>
      <c r="O1035" s="1">
        <v>9825.57</v>
      </c>
      <c r="P1035" s="1">
        <v>2604.4499999999998</v>
      </c>
      <c r="Q1035">
        <f>Table1[[#This Row],[Revenue]]-Table1[[#This Row],[Cost]]</f>
        <v>2604.4500000000007</v>
      </c>
      <c r="R1035" s="6">
        <f>Table1[[#This Row],[Profit]]/Table1[[#This Row],[Revenue]]</f>
        <v>0.20952902730647252</v>
      </c>
    </row>
    <row r="1036" spans="1:18" x14ac:dyDescent="0.45">
      <c r="A1036" s="4" t="s">
        <v>2037</v>
      </c>
      <c r="B1036" s="4" t="s">
        <v>2038</v>
      </c>
      <c r="C1036" s="4" t="s">
        <v>12</v>
      </c>
      <c r="D1036" s="4" t="s">
        <v>32</v>
      </c>
      <c r="E1036" s="4" t="s">
        <v>14</v>
      </c>
      <c r="F1036" s="5">
        <v>45513</v>
      </c>
      <c r="G1036" s="4" t="str">
        <f>IF(WEEKDAY(Table1[[#This Row],[Order_Date]],2)&gt;=6,"Weekend","Weekday")</f>
        <v>Weekday</v>
      </c>
      <c r="H1036" s="5" t="str">
        <f>TEXT(Table1[[#This Row],[Order_Date]],"mmmm")</f>
        <v>August</v>
      </c>
      <c r="I1036" s="7">
        <f>MONTH(Table1[[#This Row],[Order_Date]])</f>
        <v>8</v>
      </c>
      <c r="J1036" s="7">
        <v>1</v>
      </c>
      <c r="K1036" s="4">
        <v>1451.21</v>
      </c>
      <c r="L1036" s="4">
        <v>15</v>
      </c>
      <c r="M1036" s="4">
        <v>1233.53</v>
      </c>
      <c r="N1036" s="4">
        <f>(Table1[[#This Row],[Quantity]]*Table1[[#This Row],[Unit_Price]])*(1-Table1[[#This Row],[Discount_%]]/100)</f>
        <v>1233.5284999999999</v>
      </c>
      <c r="O1036" s="4">
        <v>803.1</v>
      </c>
      <c r="P1036" s="4">
        <v>430.43</v>
      </c>
      <c r="Q1036">
        <f>Table1[[#This Row],[Revenue]]-Table1[[#This Row],[Cost]]</f>
        <v>430.42999999999995</v>
      </c>
      <c r="R1036" s="6">
        <f>Table1[[#This Row],[Profit]]/Table1[[#This Row],[Revenue]]</f>
        <v>0.34894165524956833</v>
      </c>
    </row>
    <row r="1037" spans="1:18" x14ac:dyDescent="0.45">
      <c r="A1037" s="1" t="s">
        <v>2039</v>
      </c>
      <c r="B1037" s="1" t="s">
        <v>2040</v>
      </c>
      <c r="C1037" s="1" t="s">
        <v>2</v>
      </c>
      <c r="D1037" s="1" t="s">
        <v>68</v>
      </c>
      <c r="E1037" s="1" t="s">
        <v>14</v>
      </c>
      <c r="F1037" s="2">
        <v>45605</v>
      </c>
      <c r="G1037" s="1" t="str">
        <f>IF(WEEKDAY(Table1[[#This Row],[Order_Date]],2)&gt;=6,"Weekend","Weekday")</f>
        <v>Weekend</v>
      </c>
      <c r="H1037" s="2" t="str">
        <f>TEXT(Table1[[#This Row],[Order_Date]],"mmmm")</f>
        <v>November</v>
      </c>
      <c r="I1037" s="8">
        <f>MONTH(Table1[[#This Row],[Order_Date]])</f>
        <v>11</v>
      </c>
      <c r="J1037" s="8">
        <v>1</v>
      </c>
      <c r="K1037" s="1">
        <v>3048.24</v>
      </c>
      <c r="L1037" s="1">
        <v>10</v>
      </c>
      <c r="M1037" s="1">
        <v>2743.42</v>
      </c>
      <c r="N1037" s="1">
        <f>(Table1[[#This Row],[Quantity]]*Table1[[#This Row],[Unit_Price]])*(1-Table1[[#This Row],[Discount_%]]/100)</f>
        <v>2743.4159999999997</v>
      </c>
      <c r="O1037" s="1">
        <v>2288.77</v>
      </c>
      <c r="P1037" s="1">
        <v>454.65</v>
      </c>
      <c r="Q1037">
        <f>Table1[[#This Row],[Revenue]]-Table1[[#This Row],[Cost]]</f>
        <v>454.65000000000009</v>
      </c>
      <c r="R1037" s="6">
        <f>Table1[[#This Row],[Profit]]/Table1[[#This Row],[Revenue]]</f>
        <v>0.16572380459426553</v>
      </c>
    </row>
    <row r="1038" spans="1:18" x14ac:dyDescent="0.45">
      <c r="A1038" s="4" t="s">
        <v>2041</v>
      </c>
      <c r="B1038" s="4" t="s">
        <v>2042</v>
      </c>
      <c r="C1038" s="4" t="s">
        <v>20</v>
      </c>
      <c r="D1038" s="4" t="s">
        <v>57</v>
      </c>
      <c r="E1038" s="4" t="s">
        <v>14</v>
      </c>
      <c r="F1038" s="5">
        <v>45911</v>
      </c>
      <c r="G1038" s="4" t="str">
        <f>IF(WEEKDAY(Table1[[#This Row],[Order_Date]],2)&gt;=6,"Weekend","Weekday")</f>
        <v>Weekday</v>
      </c>
      <c r="H1038" s="5" t="str">
        <f>TEXT(Table1[[#This Row],[Order_Date]],"mmmm")</f>
        <v>September</v>
      </c>
      <c r="I1038" s="7">
        <f>MONTH(Table1[[#This Row],[Order_Date]])</f>
        <v>9</v>
      </c>
      <c r="J1038" s="7">
        <v>4</v>
      </c>
      <c r="K1038" s="4">
        <v>1323.88</v>
      </c>
      <c r="L1038" s="4">
        <v>5</v>
      </c>
      <c r="M1038" s="4">
        <v>5030.74</v>
      </c>
      <c r="N1038" s="4">
        <f>(Table1[[#This Row],[Quantity]]*Table1[[#This Row],[Unit_Price]])*(1-Table1[[#This Row],[Discount_%]]/100)</f>
        <v>5030.7440000000006</v>
      </c>
      <c r="O1038" s="4">
        <v>3841.17</v>
      </c>
      <c r="P1038" s="4">
        <v>1189.57</v>
      </c>
      <c r="Q1038">
        <f>Table1[[#This Row],[Revenue]]-Table1[[#This Row],[Cost]]</f>
        <v>1189.5699999999997</v>
      </c>
      <c r="R1038" s="6">
        <f>Table1[[#This Row],[Profit]]/Table1[[#This Row],[Revenue]]</f>
        <v>0.23646024242954317</v>
      </c>
    </row>
    <row r="1039" spans="1:18" x14ac:dyDescent="0.45">
      <c r="A1039" s="1" t="s">
        <v>2043</v>
      </c>
      <c r="B1039" s="1" t="s">
        <v>2044</v>
      </c>
      <c r="C1039" s="1" t="s">
        <v>7</v>
      </c>
      <c r="D1039" s="1" t="s">
        <v>134</v>
      </c>
      <c r="E1039" s="1" t="s">
        <v>14</v>
      </c>
      <c r="F1039" s="2">
        <v>45905</v>
      </c>
      <c r="G1039" s="1" t="str">
        <f>IF(WEEKDAY(Table1[[#This Row],[Order_Date]],2)&gt;=6,"Weekend","Weekday")</f>
        <v>Weekday</v>
      </c>
      <c r="H1039" s="2" t="str">
        <f>TEXT(Table1[[#This Row],[Order_Date]],"mmmm")</f>
        <v>September</v>
      </c>
      <c r="I1039" s="8">
        <f>MONTH(Table1[[#This Row],[Order_Date]])</f>
        <v>9</v>
      </c>
      <c r="J1039" s="8">
        <v>4</v>
      </c>
      <c r="K1039" s="1">
        <v>2854.73</v>
      </c>
      <c r="L1039" s="1">
        <v>0</v>
      </c>
      <c r="M1039" s="1">
        <v>11418.92</v>
      </c>
      <c r="N1039" s="1">
        <f>(Table1[[#This Row],[Quantity]]*Table1[[#This Row],[Unit_Price]])*(1-Table1[[#This Row],[Discount_%]]/100)</f>
        <v>11418.92</v>
      </c>
      <c r="O1039" s="1">
        <v>8891.7800000000007</v>
      </c>
      <c r="P1039" s="1">
        <v>2527.14</v>
      </c>
      <c r="Q1039">
        <f>Table1[[#This Row],[Revenue]]-Table1[[#This Row],[Cost]]</f>
        <v>2527.1399999999994</v>
      </c>
      <c r="R1039" s="6">
        <f>Table1[[#This Row],[Profit]]/Table1[[#This Row],[Revenue]]</f>
        <v>0.22131164768647121</v>
      </c>
    </row>
    <row r="1040" spans="1:18" x14ac:dyDescent="0.45">
      <c r="A1040" s="4" t="s">
        <v>2045</v>
      </c>
      <c r="B1040" s="4" t="s">
        <v>1001</v>
      </c>
      <c r="C1040" s="4" t="s">
        <v>28</v>
      </c>
      <c r="D1040" s="4" t="s">
        <v>35</v>
      </c>
      <c r="E1040" s="4" t="s">
        <v>9</v>
      </c>
      <c r="F1040" s="5">
        <v>45569</v>
      </c>
      <c r="G1040" s="4" t="str">
        <f>IF(WEEKDAY(Table1[[#This Row],[Order_Date]],2)&gt;=6,"Weekend","Weekday")</f>
        <v>Weekday</v>
      </c>
      <c r="H1040" s="5" t="str">
        <f>TEXT(Table1[[#This Row],[Order_Date]],"mmmm")</f>
        <v>October</v>
      </c>
      <c r="I1040" s="7">
        <f>MONTH(Table1[[#This Row],[Order_Date]])</f>
        <v>10</v>
      </c>
      <c r="J1040" s="7">
        <v>3</v>
      </c>
      <c r="K1040" s="4">
        <v>3890.5</v>
      </c>
      <c r="L1040" s="4">
        <v>10</v>
      </c>
      <c r="M1040" s="4">
        <v>10504.35</v>
      </c>
      <c r="N1040" s="4">
        <f>(Table1[[#This Row],[Quantity]]*Table1[[#This Row],[Unit_Price]])*(1-Table1[[#This Row],[Discount_%]]/100)</f>
        <v>10504.35</v>
      </c>
      <c r="O1040" s="4">
        <v>6418.26</v>
      </c>
      <c r="P1040" s="4">
        <v>4086.09</v>
      </c>
      <c r="Q1040">
        <f>Table1[[#This Row],[Revenue]]-Table1[[#This Row],[Cost]]</f>
        <v>4086.09</v>
      </c>
      <c r="R1040" s="6">
        <f>Table1[[#This Row],[Profit]]/Table1[[#This Row],[Revenue]]</f>
        <v>0.38899027545731052</v>
      </c>
    </row>
    <row r="1041" spans="1:18" x14ac:dyDescent="0.45">
      <c r="A1041" s="1" t="s">
        <v>2046</v>
      </c>
      <c r="B1041" s="1" t="s">
        <v>2047</v>
      </c>
      <c r="C1041" s="1" t="s">
        <v>20</v>
      </c>
      <c r="D1041" s="1" t="s">
        <v>21</v>
      </c>
      <c r="E1041" s="1" t="s">
        <v>14</v>
      </c>
      <c r="F1041" s="2">
        <v>45606</v>
      </c>
      <c r="G1041" s="1" t="str">
        <f>IF(WEEKDAY(Table1[[#This Row],[Order_Date]],2)&gt;=6,"Weekend","Weekday")</f>
        <v>Weekend</v>
      </c>
      <c r="H1041" s="2" t="str">
        <f>TEXT(Table1[[#This Row],[Order_Date]],"mmmm")</f>
        <v>November</v>
      </c>
      <c r="I1041" s="8">
        <f>MONTH(Table1[[#This Row],[Order_Date]])</f>
        <v>11</v>
      </c>
      <c r="J1041" s="8">
        <v>3</v>
      </c>
      <c r="K1041" s="1">
        <v>1837.86</v>
      </c>
      <c r="L1041" s="1">
        <v>0</v>
      </c>
      <c r="M1041" s="1">
        <v>5513.58</v>
      </c>
      <c r="N1041" s="1">
        <f>(Table1[[#This Row],[Quantity]]*Table1[[#This Row],[Unit_Price]])*(1-Table1[[#This Row],[Discount_%]]/100)</f>
        <v>5513.58</v>
      </c>
      <c r="O1041" s="1">
        <v>4067.18</v>
      </c>
      <c r="P1041" s="1">
        <v>1446.4</v>
      </c>
      <c r="Q1041">
        <f>Table1[[#This Row],[Revenue]]-Table1[[#This Row],[Cost]]</f>
        <v>1446.4</v>
      </c>
      <c r="R1041" s="6">
        <f>Table1[[#This Row],[Profit]]/Table1[[#This Row],[Revenue]]</f>
        <v>0.2623340914614461</v>
      </c>
    </row>
    <row r="1042" spans="1:18" x14ac:dyDescent="0.45">
      <c r="A1042" s="4" t="s">
        <v>2048</v>
      </c>
      <c r="B1042" s="4" t="s">
        <v>2049</v>
      </c>
      <c r="C1042" s="4" t="s">
        <v>20</v>
      </c>
      <c r="D1042" s="4" t="s">
        <v>25</v>
      </c>
      <c r="E1042" s="4" t="s">
        <v>9</v>
      </c>
      <c r="F1042" s="5">
        <v>45814</v>
      </c>
      <c r="G1042" s="4" t="str">
        <f>IF(WEEKDAY(Table1[[#This Row],[Order_Date]],2)&gt;=6,"Weekend","Weekday")</f>
        <v>Weekday</v>
      </c>
      <c r="H1042" s="5" t="str">
        <f>TEXT(Table1[[#This Row],[Order_Date]],"mmmm")</f>
        <v>June</v>
      </c>
      <c r="I1042" s="7">
        <f>MONTH(Table1[[#This Row],[Order_Date]])</f>
        <v>6</v>
      </c>
      <c r="J1042" s="7">
        <v>2</v>
      </c>
      <c r="K1042" s="4">
        <v>4184.8599999999997</v>
      </c>
      <c r="L1042" s="4">
        <v>20</v>
      </c>
      <c r="M1042" s="4">
        <v>6695.78</v>
      </c>
      <c r="N1042" s="4">
        <f>(Table1[[#This Row],[Quantity]]*Table1[[#This Row],[Unit_Price]])*(1-Table1[[#This Row],[Discount_%]]/100)</f>
        <v>6695.7759999999998</v>
      </c>
      <c r="O1042" s="4">
        <v>5381.18</v>
      </c>
      <c r="P1042" s="4">
        <v>1314.6</v>
      </c>
      <c r="Q1042">
        <f>Table1[[#This Row],[Revenue]]-Table1[[#This Row],[Cost]]</f>
        <v>1314.5999999999995</v>
      </c>
      <c r="R1042" s="6">
        <f>Table1[[#This Row],[Profit]]/Table1[[#This Row],[Revenue]]</f>
        <v>0.19633261546825015</v>
      </c>
    </row>
    <row r="1043" spans="1:18" x14ac:dyDescent="0.45">
      <c r="A1043" s="1" t="s">
        <v>2050</v>
      </c>
      <c r="B1043" s="1" t="s">
        <v>2051</v>
      </c>
      <c r="C1043" s="1" t="s">
        <v>28</v>
      </c>
      <c r="D1043" s="1" t="s">
        <v>137</v>
      </c>
      <c r="E1043" s="1" t="s">
        <v>9</v>
      </c>
      <c r="F1043" s="2">
        <v>45422</v>
      </c>
      <c r="G1043" s="1" t="str">
        <f>IF(WEEKDAY(Table1[[#This Row],[Order_Date]],2)&gt;=6,"Weekend","Weekday")</f>
        <v>Weekday</v>
      </c>
      <c r="H1043" s="2" t="str">
        <f>TEXT(Table1[[#This Row],[Order_Date]],"mmmm")</f>
        <v>May</v>
      </c>
      <c r="I1043" s="8">
        <f>MONTH(Table1[[#This Row],[Order_Date]])</f>
        <v>5</v>
      </c>
      <c r="J1043" s="8">
        <v>1</v>
      </c>
      <c r="K1043" s="1">
        <v>4506.38</v>
      </c>
      <c r="L1043" s="1">
        <v>20</v>
      </c>
      <c r="M1043" s="1">
        <v>3605.1</v>
      </c>
      <c r="N1043" s="1">
        <f>(Table1[[#This Row],[Quantity]]*Table1[[#This Row],[Unit_Price]])*(1-Table1[[#This Row],[Discount_%]]/100)</f>
        <v>3605.1040000000003</v>
      </c>
      <c r="O1043" s="1">
        <v>3030.32</v>
      </c>
      <c r="P1043" s="1">
        <v>574.78</v>
      </c>
      <c r="Q1043">
        <f>Table1[[#This Row],[Revenue]]-Table1[[#This Row],[Cost]]</f>
        <v>574.77999999999975</v>
      </c>
      <c r="R1043" s="6">
        <f>Table1[[#This Row],[Profit]]/Table1[[#This Row],[Revenue]]</f>
        <v>0.15943524451471527</v>
      </c>
    </row>
    <row r="1044" spans="1:18" x14ac:dyDescent="0.45">
      <c r="A1044" s="4" t="s">
        <v>2052</v>
      </c>
      <c r="B1044" s="4" t="s">
        <v>2053</v>
      </c>
      <c r="C1044" s="4" t="s">
        <v>12</v>
      </c>
      <c r="D1044" s="4" t="s">
        <v>38</v>
      </c>
      <c r="E1044" s="4" t="s">
        <v>9</v>
      </c>
      <c r="F1044" s="5">
        <v>45747</v>
      </c>
      <c r="G1044" s="4" t="str">
        <f>IF(WEEKDAY(Table1[[#This Row],[Order_Date]],2)&gt;=6,"Weekend","Weekday")</f>
        <v>Weekday</v>
      </c>
      <c r="H1044" s="5" t="str">
        <f>TEXT(Table1[[#This Row],[Order_Date]],"mmmm")</f>
        <v>March</v>
      </c>
      <c r="I1044" s="7">
        <f>MONTH(Table1[[#This Row],[Order_Date]])</f>
        <v>3</v>
      </c>
      <c r="J1044" s="7">
        <v>4</v>
      </c>
      <c r="K1044" s="4">
        <v>2124.5500000000002</v>
      </c>
      <c r="L1044" s="4">
        <v>15</v>
      </c>
      <c r="M1044" s="4">
        <v>7223.47</v>
      </c>
      <c r="N1044" s="4">
        <f>(Table1[[#This Row],[Quantity]]*Table1[[#This Row],[Unit_Price]])*(1-Table1[[#This Row],[Discount_%]]/100)</f>
        <v>7223.47</v>
      </c>
      <c r="O1044" s="4">
        <v>5554.53</v>
      </c>
      <c r="P1044" s="4">
        <v>1668.94</v>
      </c>
      <c r="Q1044">
        <f>Table1[[#This Row],[Revenue]]-Table1[[#This Row],[Cost]]</f>
        <v>1668.9400000000005</v>
      </c>
      <c r="R1044" s="6">
        <f>Table1[[#This Row],[Profit]]/Table1[[#This Row],[Revenue]]</f>
        <v>0.2310440826915596</v>
      </c>
    </row>
    <row r="1045" spans="1:18" x14ac:dyDescent="0.45">
      <c r="A1045" s="1" t="s">
        <v>2054</v>
      </c>
      <c r="B1045" s="1" t="s">
        <v>2055</v>
      </c>
      <c r="C1045" s="1" t="s">
        <v>7</v>
      </c>
      <c r="D1045" s="1" t="s">
        <v>134</v>
      </c>
      <c r="E1045" s="1" t="s">
        <v>22</v>
      </c>
      <c r="F1045" s="2">
        <v>45656</v>
      </c>
      <c r="G1045" s="1" t="str">
        <f>IF(WEEKDAY(Table1[[#This Row],[Order_Date]],2)&gt;=6,"Weekend","Weekday")</f>
        <v>Weekday</v>
      </c>
      <c r="H1045" s="2" t="str">
        <f>TEXT(Table1[[#This Row],[Order_Date]],"mmmm")</f>
        <v>December</v>
      </c>
      <c r="I1045" s="8">
        <f>MONTH(Table1[[#This Row],[Order_Date]])</f>
        <v>12</v>
      </c>
      <c r="J1045" s="8">
        <v>4</v>
      </c>
      <c r="K1045" s="1">
        <v>2826.01</v>
      </c>
      <c r="L1045" s="1">
        <v>10</v>
      </c>
      <c r="M1045" s="1">
        <v>10173.64</v>
      </c>
      <c r="N1045" s="1">
        <f>(Table1[[#This Row],[Quantity]]*Table1[[#This Row],[Unit_Price]])*(1-Table1[[#This Row],[Discount_%]]/100)</f>
        <v>10173.636</v>
      </c>
      <c r="O1045" s="1">
        <v>6178.34</v>
      </c>
      <c r="P1045" s="1">
        <v>3995.3</v>
      </c>
      <c r="Q1045">
        <f>Table1[[#This Row],[Revenue]]-Table1[[#This Row],[Cost]]</f>
        <v>3995.2999999999993</v>
      </c>
      <c r="R1045" s="6">
        <f>Table1[[#This Row],[Profit]]/Table1[[#This Row],[Revenue]]</f>
        <v>0.39271096677295447</v>
      </c>
    </row>
    <row r="1046" spans="1:18" x14ac:dyDescent="0.45">
      <c r="A1046" s="4" t="s">
        <v>2056</v>
      </c>
      <c r="B1046" s="4" t="s">
        <v>2057</v>
      </c>
      <c r="C1046" s="4" t="s">
        <v>20</v>
      </c>
      <c r="D1046" s="4" t="s">
        <v>103</v>
      </c>
      <c r="E1046" s="4" t="s">
        <v>22</v>
      </c>
      <c r="F1046" s="5">
        <v>45639</v>
      </c>
      <c r="G1046" s="4" t="str">
        <f>IF(WEEKDAY(Table1[[#This Row],[Order_Date]],2)&gt;=6,"Weekend","Weekday")</f>
        <v>Weekday</v>
      </c>
      <c r="H1046" s="5" t="str">
        <f>TEXT(Table1[[#This Row],[Order_Date]],"mmmm")</f>
        <v>December</v>
      </c>
      <c r="I1046" s="7">
        <f>MONTH(Table1[[#This Row],[Order_Date]])</f>
        <v>12</v>
      </c>
      <c r="J1046" s="7">
        <v>2</v>
      </c>
      <c r="K1046" s="4">
        <v>924.2</v>
      </c>
      <c r="L1046" s="4">
        <v>10</v>
      </c>
      <c r="M1046" s="4">
        <v>1663.56</v>
      </c>
      <c r="N1046" s="4">
        <f>(Table1[[#This Row],[Quantity]]*Table1[[#This Row],[Unit_Price]])*(1-Table1[[#This Row],[Discount_%]]/100)</f>
        <v>1663.5600000000002</v>
      </c>
      <c r="O1046" s="4">
        <v>1363.84</v>
      </c>
      <c r="P1046" s="4">
        <v>299.72000000000003</v>
      </c>
      <c r="Q1046">
        <f>Table1[[#This Row],[Revenue]]-Table1[[#This Row],[Cost]]</f>
        <v>299.72000000000003</v>
      </c>
      <c r="R1046" s="6">
        <f>Table1[[#This Row],[Profit]]/Table1[[#This Row],[Revenue]]</f>
        <v>0.18016783284041454</v>
      </c>
    </row>
    <row r="1047" spans="1:18" x14ac:dyDescent="0.45">
      <c r="A1047" s="1" t="s">
        <v>2058</v>
      </c>
      <c r="B1047" s="1" t="s">
        <v>2059</v>
      </c>
      <c r="C1047" s="1" t="s">
        <v>28</v>
      </c>
      <c r="D1047" s="1" t="s">
        <v>100</v>
      </c>
      <c r="E1047" s="1" t="s">
        <v>14</v>
      </c>
      <c r="F1047" s="2">
        <v>45882</v>
      </c>
      <c r="G1047" s="1" t="str">
        <f>IF(WEEKDAY(Table1[[#This Row],[Order_Date]],2)&gt;=6,"Weekend","Weekday")</f>
        <v>Weekday</v>
      </c>
      <c r="H1047" s="2" t="str">
        <f>TEXT(Table1[[#This Row],[Order_Date]],"mmmm")</f>
        <v>August</v>
      </c>
      <c r="I1047" s="8">
        <f>MONTH(Table1[[#This Row],[Order_Date]])</f>
        <v>8</v>
      </c>
      <c r="J1047" s="8">
        <v>3</v>
      </c>
      <c r="K1047" s="1">
        <v>1385.48</v>
      </c>
      <c r="L1047" s="1">
        <v>10</v>
      </c>
      <c r="M1047" s="1">
        <v>3740.8</v>
      </c>
      <c r="N1047" s="1">
        <f>(Table1[[#This Row],[Quantity]]*Table1[[#This Row],[Unit_Price]])*(1-Table1[[#This Row],[Discount_%]]/100)</f>
        <v>3740.7960000000007</v>
      </c>
      <c r="O1047" s="1">
        <v>2537.2399999999998</v>
      </c>
      <c r="P1047" s="1">
        <v>1203.56</v>
      </c>
      <c r="Q1047">
        <f>Table1[[#This Row],[Revenue]]-Table1[[#This Row],[Cost]]</f>
        <v>1203.5600000000004</v>
      </c>
      <c r="R1047" s="6">
        <f>Table1[[#This Row],[Profit]]/Table1[[#This Row],[Revenue]]</f>
        <v>0.32173866552609065</v>
      </c>
    </row>
    <row r="1048" spans="1:18" x14ac:dyDescent="0.45">
      <c r="A1048" s="4" t="s">
        <v>2060</v>
      </c>
      <c r="B1048" s="4" t="s">
        <v>581</v>
      </c>
      <c r="C1048" s="4" t="s">
        <v>2</v>
      </c>
      <c r="D1048" s="4" t="s">
        <v>68</v>
      </c>
      <c r="E1048" s="4" t="s">
        <v>4</v>
      </c>
      <c r="F1048" s="5">
        <v>45741</v>
      </c>
      <c r="G1048" s="4" t="str">
        <f>IF(WEEKDAY(Table1[[#This Row],[Order_Date]],2)&gt;=6,"Weekend","Weekday")</f>
        <v>Weekday</v>
      </c>
      <c r="H1048" s="5" t="str">
        <f>TEXT(Table1[[#This Row],[Order_Date]],"mmmm")</f>
        <v>March</v>
      </c>
      <c r="I1048" s="7">
        <f>MONTH(Table1[[#This Row],[Order_Date]])</f>
        <v>3</v>
      </c>
      <c r="J1048" s="7">
        <v>4</v>
      </c>
      <c r="K1048" s="4">
        <v>4590.46</v>
      </c>
      <c r="L1048" s="4">
        <v>5</v>
      </c>
      <c r="M1048" s="4">
        <v>17443.75</v>
      </c>
      <c r="N1048" s="4">
        <f>(Table1[[#This Row],[Quantity]]*Table1[[#This Row],[Unit_Price]])*(1-Table1[[#This Row],[Discount_%]]/100)</f>
        <v>17443.748</v>
      </c>
      <c r="O1048" s="4">
        <v>13237.25</v>
      </c>
      <c r="P1048" s="4">
        <v>4206.5</v>
      </c>
      <c r="Q1048">
        <f>Table1[[#This Row],[Revenue]]-Table1[[#This Row],[Cost]]</f>
        <v>4206.5</v>
      </c>
      <c r="R1048" s="6">
        <f>Table1[[#This Row],[Profit]]/Table1[[#This Row],[Revenue]]</f>
        <v>0.2411465424579004</v>
      </c>
    </row>
    <row r="1049" spans="1:18" x14ac:dyDescent="0.45">
      <c r="A1049" s="1" t="s">
        <v>2061</v>
      </c>
      <c r="B1049" s="1" t="s">
        <v>2062</v>
      </c>
      <c r="C1049" s="1" t="s">
        <v>28</v>
      </c>
      <c r="D1049" s="1" t="s">
        <v>100</v>
      </c>
      <c r="E1049" s="1" t="s">
        <v>9</v>
      </c>
      <c r="F1049" s="2">
        <v>45992</v>
      </c>
      <c r="G1049" s="1" t="str">
        <f>IF(WEEKDAY(Table1[[#This Row],[Order_Date]],2)&gt;=6,"Weekend","Weekday")</f>
        <v>Weekday</v>
      </c>
      <c r="H1049" s="2" t="str">
        <f>TEXT(Table1[[#This Row],[Order_Date]],"mmmm")</f>
        <v>December</v>
      </c>
      <c r="I1049" s="8">
        <f>MONTH(Table1[[#This Row],[Order_Date]])</f>
        <v>12</v>
      </c>
      <c r="J1049" s="8">
        <v>3</v>
      </c>
      <c r="K1049" s="1">
        <v>547.73</v>
      </c>
      <c r="L1049" s="1">
        <v>20</v>
      </c>
      <c r="M1049" s="1">
        <v>1314.55</v>
      </c>
      <c r="N1049" s="1">
        <f>(Table1[[#This Row],[Quantity]]*Table1[[#This Row],[Unit_Price]])*(1-Table1[[#This Row],[Discount_%]]/100)</f>
        <v>1314.5520000000001</v>
      </c>
      <c r="O1049" s="1">
        <v>892.19</v>
      </c>
      <c r="P1049" s="1">
        <v>422.36</v>
      </c>
      <c r="Q1049">
        <f>Table1[[#This Row],[Revenue]]-Table1[[#This Row],[Cost]]</f>
        <v>422.3599999999999</v>
      </c>
      <c r="R1049" s="6">
        <f>Table1[[#This Row],[Profit]]/Table1[[#This Row],[Revenue]]</f>
        <v>0.32129626107793546</v>
      </c>
    </row>
    <row r="1050" spans="1:18" x14ac:dyDescent="0.45">
      <c r="A1050" s="4" t="s">
        <v>2063</v>
      </c>
      <c r="B1050" s="4" t="s">
        <v>2064</v>
      </c>
      <c r="C1050" s="4" t="s">
        <v>7</v>
      </c>
      <c r="D1050" s="4" t="s">
        <v>71</v>
      </c>
      <c r="E1050" s="4" t="s">
        <v>4</v>
      </c>
      <c r="F1050" s="5">
        <v>45501</v>
      </c>
      <c r="G1050" s="4" t="str">
        <f>IF(WEEKDAY(Table1[[#This Row],[Order_Date]],2)&gt;=6,"Weekend","Weekday")</f>
        <v>Weekend</v>
      </c>
      <c r="H1050" s="5" t="str">
        <f>TEXT(Table1[[#This Row],[Order_Date]],"mmmm")</f>
        <v>July</v>
      </c>
      <c r="I1050" s="7">
        <f>MONTH(Table1[[#This Row],[Order_Date]])</f>
        <v>7</v>
      </c>
      <c r="J1050" s="7">
        <v>5</v>
      </c>
      <c r="K1050" s="4">
        <v>2199.44</v>
      </c>
      <c r="L1050" s="4">
        <v>15</v>
      </c>
      <c r="M1050" s="4">
        <v>9347.6200000000008</v>
      </c>
      <c r="N1050" s="4">
        <f>(Table1[[#This Row],[Quantity]]*Table1[[#This Row],[Unit_Price]])*(1-Table1[[#This Row],[Discount_%]]/100)</f>
        <v>9347.6200000000008</v>
      </c>
      <c r="O1050" s="4">
        <v>7318.01</v>
      </c>
      <c r="P1050" s="4">
        <v>2029.61</v>
      </c>
      <c r="Q1050">
        <f>Table1[[#This Row],[Revenue]]-Table1[[#This Row],[Cost]]</f>
        <v>2029.6100000000006</v>
      </c>
      <c r="R1050" s="6">
        <f>Table1[[#This Row],[Profit]]/Table1[[#This Row],[Revenue]]</f>
        <v>0.21712585663516487</v>
      </c>
    </row>
    <row r="1051" spans="1:18" x14ac:dyDescent="0.45">
      <c r="A1051" s="1" t="s">
        <v>2065</v>
      </c>
      <c r="B1051" s="1" t="s">
        <v>2066</v>
      </c>
      <c r="C1051" s="1" t="s">
        <v>20</v>
      </c>
      <c r="D1051" s="1" t="s">
        <v>103</v>
      </c>
      <c r="E1051" s="1" t="s">
        <v>4</v>
      </c>
      <c r="F1051" s="2">
        <v>45942</v>
      </c>
      <c r="G1051" s="1" t="str">
        <f>IF(WEEKDAY(Table1[[#This Row],[Order_Date]],2)&gt;=6,"Weekend","Weekday")</f>
        <v>Weekend</v>
      </c>
      <c r="H1051" s="2" t="str">
        <f>TEXT(Table1[[#This Row],[Order_Date]],"mmmm")</f>
        <v>October</v>
      </c>
      <c r="I1051" s="8">
        <f>MONTH(Table1[[#This Row],[Order_Date]])</f>
        <v>10</v>
      </c>
      <c r="J1051" s="8">
        <v>5</v>
      </c>
      <c r="K1051" s="1">
        <v>3324.47</v>
      </c>
      <c r="L1051" s="1">
        <v>5</v>
      </c>
      <c r="M1051" s="1">
        <v>15791.23</v>
      </c>
      <c r="N1051" s="1">
        <f>(Table1[[#This Row],[Quantity]]*Table1[[#This Row],[Unit_Price]])*(1-Table1[[#This Row],[Discount_%]]/100)</f>
        <v>15791.232499999998</v>
      </c>
      <c r="O1051" s="1">
        <v>9506.5499999999993</v>
      </c>
      <c r="P1051" s="1">
        <v>6284.68</v>
      </c>
      <c r="Q1051">
        <f>Table1[[#This Row],[Revenue]]-Table1[[#This Row],[Cost]]</f>
        <v>6284.68</v>
      </c>
      <c r="R1051" s="6">
        <f>Table1[[#This Row],[Profit]]/Table1[[#This Row],[Revenue]]</f>
        <v>0.39798546408354513</v>
      </c>
    </row>
    <row r="1052" spans="1:18" x14ac:dyDescent="0.45">
      <c r="A1052" s="4" t="s">
        <v>2067</v>
      </c>
      <c r="B1052" s="4" t="s">
        <v>2068</v>
      </c>
      <c r="C1052" s="4" t="s">
        <v>20</v>
      </c>
      <c r="D1052" s="4" t="s">
        <v>25</v>
      </c>
      <c r="E1052" s="4" t="s">
        <v>9</v>
      </c>
      <c r="F1052" s="5">
        <v>45407</v>
      </c>
      <c r="G1052" s="4" t="str">
        <f>IF(WEEKDAY(Table1[[#This Row],[Order_Date]],2)&gt;=6,"Weekend","Weekday")</f>
        <v>Weekday</v>
      </c>
      <c r="H1052" s="5" t="str">
        <f>TEXT(Table1[[#This Row],[Order_Date]],"mmmm")</f>
        <v>April</v>
      </c>
      <c r="I1052" s="7">
        <f>MONTH(Table1[[#This Row],[Order_Date]])</f>
        <v>4</v>
      </c>
      <c r="J1052" s="7">
        <v>5</v>
      </c>
      <c r="K1052" s="4">
        <v>2213.38</v>
      </c>
      <c r="L1052" s="4">
        <v>15</v>
      </c>
      <c r="M1052" s="4">
        <v>9406.8700000000008</v>
      </c>
      <c r="N1052" s="4">
        <f>(Table1[[#This Row],[Quantity]]*Table1[[#This Row],[Unit_Price]])*(1-Table1[[#This Row],[Discount_%]]/100)</f>
        <v>9406.8650000000016</v>
      </c>
      <c r="O1052" s="4">
        <v>6535.52</v>
      </c>
      <c r="P1052" s="4">
        <v>2871.35</v>
      </c>
      <c r="Q1052">
        <f>Table1[[#This Row],[Revenue]]-Table1[[#This Row],[Cost]]</f>
        <v>2871.3500000000004</v>
      </c>
      <c r="R1052" s="6">
        <f>Table1[[#This Row],[Profit]]/Table1[[#This Row],[Revenue]]</f>
        <v>0.30523968121171013</v>
      </c>
    </row>
    <row r="1053" spans="1:18" x14ac:dyDescent="0.45">
      <c r="A1053" s="1" t="s">
        <v>2069</v>
      </c>
      <c r="B1053" s="1" t="s">
        <v>2070</v>
      </c>
      <c r="C1053" s="1" t="s">
        <v>7</v>
      </c>
      <c r="D1053" s="1" t="s">
        <v>46</v>
      </c>
      <c r="E1053" s="1" t="s">
        <v>14</v>
      </c>
      <c r="F1053" s="2">
        <v>45508</v>
      </c>
      <c r="G1053" s="1" t="str">
        <f>IF(WEEKDAY(Table1[[#This Row],[Order_Date]],2)&gt;=6,"Weekend","Weekday")</f>
        <v>Weekend</v>
      </c>
      <c r="H1053" s="2" t="str">
        <f>TEXT(Table1[[#This Row],[Order_Date]],"mmmm")</f>
        <v>August</v>
      </c>
      <c r="I1053" s="8">
        <f>MONTH(Table1[[#This Row],[Order_Date]])</f>
        <v>8</v>
      </c>
      <c r="J1053" s="8">
        <v>2</v>
      </c>
      <c r="K1053" s="1">
        <v>4236.6400000000003</v>
      </c>
      <c r="L1053" s="1">
        <v>5</v>
      </c>
      <c r="M1053" s="1">
        <v>8049.62</v>
      </c>
      <c r="N1053" s="1">
        <f>(Table1[[#This Row],[Quantity]]*Table1[[#This Row],[Unit_Price]])*(1-Table1[[#This Row],[Discount_%]]/100)</f>
        <v>8049.616</v>
      </c>
      <c r="O1053" s="1">
        <v>5803.82</v>
      </c>
      <c r="P1053" s="1">
        <v>2245.8000000000002</v>
      </c>
      <c r="Q1053">
        <f>Table1[[#This Row],[Revenue]]-Table1[[#This Row],[Cost]]</f>
        <v>2245.8000000000002</v>
      </c>
      <c r="R1053" s="6">
        <f>Table1[[#This Row],[Profit]]/Table1[[#This Row],[Revenue]]</f>
        <v>0.2789945363880531</v>
      </c>
    </row>
    <row r="1054" spans="1:18" x14ac:dyDescent="0.45">
      <c r="A1054" s="4" t="s">
        <v>2071</v>
      </c>
      <c r="B1054" s="4" t="s">
        <v>2072</v>
      </c>
      <c r="C1054" s="4" t="s">
        <v>7</v>
      </c>
      <c r="D1054" s="4" t="s">
        <v>71</v>
      </c>
      <c r="E1054" s="4" t="s">
        <v>9</v>
      </c>
      <c r="F1054" s="5">
        <v>45849</v>
      </c>
      <c r="G1054" s="4" t="str">
        <f>IF(WEEKDAY(Table1[[#This Row],[Order_Date]],2)&gt;=6,"Weekend","Weekday")</f>
        <v>Weekday</v>
      </c>
      <c r="H1054" s="5" t="str">
        <f>TEXT(Table1[[#This Row],[Order_Date]],"mmmm")</f>
        <v>July</v>
      </c>
      <c r="I1054" s="7">
        <f>MONTH(Table1[[#This Row],[Order_Date]])</f>
        <v>7</v>
      </c>
      <c r="J1054" s="7">
        <v>1</v>
      </c>
      <c r="K1054" s="4">
        <v>1611.49</v>
      </c>
      <c r="L1054" s="4">
        <v>20</v>
      </c>
      <c r="M1054" s="4">
        <v>1289.19</v>
      </c>
      <c r="N1054" s="4">
        <f>(Table1[[#This Row],[Quantity]]*Table1[[#This Row],[Unit_Price]])*(1-Table1[[#This Row],[Discount_%]]/100)</f>
        <v>1289.192</v>
      </c>
      <c r="O1054" s="4">
        <v>958.2</v>
      </c>
      <c r="P1054" s="4">
        <v>330.99</v>
      </c>
      <c r="Q1054">
        <f>Table1[[#This Row],[Revenue]]-Table1[[#This Row],[Cost]]</f>
        <v>330.99</v>
      </c>
      <c r="R1054" s="6">
        <f>Table1[[#This Row],[Profit]]/Table1[[#This Row],[Revenue]]</f>
        <v>0.25674260582226049</v>
      </c>
    </row>
    <row r="1055" spans="1:18" x14ac:dyDescent="0.45">
      <c r="A1055" s="1" t="s">
        <v>2073</v>
      </c>
      <c r="B1055" s="1" t="s">
        <v>2074</v>
      </c>
      <c r="C1055" s="1" t="s">
        <v>2</v>
      </c>
      <c r="D1055" s="1" t="s">
        <v>17</v>
      </c>
      <c r="E1055" s="1" t="s">
        <v>9</v>
      </c>
      <c r="F1055" s="2">
        <v>45648</v>
      </c>
      <c r="G1055" s="1" t="str">
        <f>IF(WEEKDAY(Table1[[#This Row],[Order_Date]],2)&gt;=6,"Weekend","Weekday")</f>
        <v>Weekend</v>
      </c>
      <c r="H1055" s="2" t="str">
        <f>TEXT(Table1[[#This Row],[Order_Date]],"mmmm")</f>
        <v>December</v>
      </c>
      <c r="I1055" s="8">
        <f>MONTH(Table1[[#This Row],[Order_Date]])</f>
        <v>12</v>
      </c>
      <c r="J1055" s="8">
        <v>3</v>
      </c>
      <c r="K1055" s="1">
        <v>2841.09</v>
      </c>
      <c r="L1055" s="1">
        <v>20</v>
      </c>
      <c r="M1055" s="1">
        <v>6818.62</v>
      </c>
      <c r="N1055" s="1">
        <f>(Table1[[#This Row],[Quantity]]*Table1[[#This Row],[Unit_Price]])*(1-Table1[[#This Row],[Discount_%]]/100)</f>
        <v>6818.6160000000009</v>
      </c>
      <c r="O1055" s="1">
        <v>5503.46</v>
      </c>
      <c r="P1055" s="1">
        <v>1315.16</v>
      </c>
      <c r="Q1055">
        <f>Table1[[#This Row],[Revenue]]-Table1[[#This Row],[Cost]]</f>
        <v>1315.1599999999999</v>
      </c>
      <c r="R1055" s="6">
        <f>Table1[[#This Row],[Profit]]/Table1[[#This Row],[Revenue]]</f>
        <v>0.19287773772405561</v>
      </c>
    </row>
    <row r="1056" spans="1:18" x14ac:dyDescent="0.45">
      <c r="A1056" s="4" t="s">
        <v>2075</v>
      </c>
      <c r="B1056" s="4" t="s">
        <v>2076</v>
      </c>
      <c r="C1056" s="4" t="s">
        <v>20</v>
      </c>
      <c r="D1056" s="4" t="s">
        <v>60</v>
      </c>
      <c r="E1056" s="4" t="s">
        <v>4</v>
      </c>
      <c r="F1056" s="5">
        <v>45818</v>
      </c>
      <c r="G1056" s="4" t="str">
        <f>IF(WEEKDAY(Table1[[#This Row],[Order_Date]],2)&gt;=6,"Weekend","Weekday")</f>
        <v>Weekday</v>
      </c>
      <c r="H1056" s="5" t="str">
        <f>TEXT(Table1[[#This Row],[Order_Date]],"mmmm")</f>
        <v>June</v>
      </c>
      <c r="I1056" s="7">
        <f>MONTH(Table1[[#This Row],[Order_Date]])</f>
        <v>6</v>
      </c>
      <c r="J1056" s="7">
        <v>1</v>
      </c>
      <c r="K1056" s="4">
        <v>3513.81</v>
      </c>
      <c r="L1056" s="4">
        <v>10</v>
      </c>
      <c r="M1056" s="4">
        <v>3162.43</v>
      </c>
      <c r="N1056" s="4">
        <f>(Table1[[#This Row],[Quantity]]*Table1[[#This Row],[Unit_Price]])*(1-Table1[[#This Row],[Discount_%]]/100)</f>
        <v>3162.4290000000001</v>
      </c>
      <c r="O1056" s="4">
        <v>2153.89</v>
      </c>
      <c r="P1056" s="4">
        <v>1008.54</v>
      </c>
      <c r="Q1056">
        <f>Table1[[#This Row],[Revenue]]-Table1[[#This Row],[Cost]]</f>
        <v>1008.54</v>
      </c>
      <c r="R1056" s="6">
        <f>Table1[[#This Row],[Profit]]/Table1[[#This Row],[Revenue]]</f>
        <v>0.31891298779735838</v>
      </c>
    </row>
    <row r="1057" spans="1:18" x14ac:dyDescent="0.45">
      <c r="A1057" s="1" t="s">
        <v>2077</v>
      </c>
      <c r="B1057" s="1" t="s">
        <v>2078</v>
      </c>
      <c r="C1057" s="1" t="s">
        <v>2</v>
      </c>
      <c r="D1057" s="1" t="s">
        <v>3</v>
      </c>
      <c r="E1057" s="1" t="s">
        <v>22</v>
      </c>
      <c r="F1057" s="2">
        <v>45757</v>
      </c>
      <c r="G1057" s="1" t="str">
        <f>IF(WEEKDAY(Table1[[#This Row],[Order_Date]],2)&gt;=6,"Weekend","Weekday")</f>
        <v>Weekday</v>
      </c>
      <c r="H1057" s="2" t="str">
        <f>TEXT(Table1[[#This Row],[Order_Date]],"mmmm")</f>
        <v>April</v>
      </c>
      <c r="I1057" s="8">
        <f>MONTH(Table1[[#This Row],[Order_Date]])</f>
        <v>4</v>
      </c>
      <c r="J1057" s="8">
        <v>3</v>
      </c>
      <c r="K1057" s="1">
        <v>1794.45</v>
      </c>
      <c r="L1057" s="1">
        <v>15</v>
      </c>
      <c r="M1057" s="1">
        <v>4575.8500000000004</v>
      </c>
      <c r="N1057" s="1">
        <f>(Table1[[#This Row],[Quantity]]*Table1[[#This Row],[Unit_Price]])*(1-Table1[[#This Row],[Discount_%]]/100)</f>
        <v>4575.8474999999999</v>
      </c>
      <c r="O1057" s="1">
        <v>3513.22</v>
      </c>
      <c r="P1057" s="1">
        <v>1062.6300000000001</v>
      </c>
      <c r="Q1057">
        <f>Table1[[#This Row],[Revenue]]-Table1[[#This Row],[Cost]]</f>
        <v>1062.6300000000006</v>
      </c>
      <c r="R1057" s="6">
        <f>Table1[[#This Row],[Profit]]/Table1[[#This Row],[Revenue]]</f>
        <v>0.23222570669930179</v>
      </c>
    </row>
    <row r="1058" spans="1:18" x14ac:dyDescent="0.45">
      <c r="A1058" s="4" t="s">
        <v>2079</v>
      </c>
      <c r="B1058" s="4" t="s">
        <v>2080</v>
      </c>
      <c r="C1058" s="4" t="s">
        <v>12</v>
      </c>
      <c r="D1058" s="4" t="s">
        <v>32</v>
      </c>
      <c r="E1058" s="4" t="s">
        <v>14</v>
      </c>
      <c r="F1058" s="5">
        <v>45807</v>
      </c>
      <c r="G1058" s="4" t="str">
        <f>IF(WEEKDAY(Table1[[#This Row],[Order_Date]],2)&gt;=6,"Weekend","Weekday")</f>
        <v>Weekday</v>
      </c>
      <c r="H1058" s="5" t="str">
        <f>TEXT(Table1[[#This Row],[Order_Date]],"mmmm")</f>
        <v>May</v>
      </c>
      <c r="I1058" s="7">
        <f>MONTH(Table1[[#This Row],[Order_Date]])</f>
        <v>5</v>
      </c>
      <c r="J1058" s="7">
        <v>1</v>
      </c>
      <c r="K1058" s="4">
        <v>2061.04</v>
      </c>
      <c r="L1058" s="4">
        <v>0</v>
      </c>
      <c r="M1058" s="4">
        <v>2061.04</v>
      </c>
      <c r="N1058" s="4">
        <f>(Table1[[#This Row],[Quantity]]*Table1[[#This Row],[Unit_Price]])*(1-Table1[[#This Row],[Discount_%]]/100)</f>
        <v>2061.04</v>
      </c>
      <c r="O1058" s="4">
        <v>1640.23</v>
      </c>
      <c r="P1058" s="4">
        <v>420.81</v>
      </c>
      <c r="Q1058">
        <f>Table1[[#This Row],[Revenue]]-Table1[[#This Row],[Cost]]</f>
        <v>420.80999999999995</v>
      </c>
      <c r="R1058" s="6">
        <f>Table1[[#This Row],[Profit]]/Table1[[#This Row],[Revenue]]</f>
        <v>0.20417362108450104</v>
      </c>
    </row>
    <row r="1059" spans="1:18" x14ac:dyDescent="0.45">
      <c r="A1059" s="1" t="s">
        <v>2081</v>
      </c>
      <c r="B1059" s="1" t="s">
        <v>2082</v>
      </c>
      <c r="C1059" s="1" t="s">
        <v>20</v>
      </c>
      <c r="D1059" s="1" t="s">
        <v>57</v>
      </c>
      <c r="E1059" s="1" t="s">
        <v>22</v>
      </c>
      <c r="F1059" s="2">
        <v>45576</v>
      </c>
      <c r="G1059" s="1" t="str">
        <f>IF(WEEKDAY(Table1[[#This Row],[Order_Date]],2)&gt;=6,"Weekend","Weekday")</f>
        <v>Weekday</v>
      </c>
      <c r="H1059" s="2" t="str">
        <f>TEXT(Table1[[#This Row],[Order_Date]],"mmmm")</f>
        <v>October</v>
      </c>
      <c r="I1059" s="8">
        <f>MONTH(Table1[[#This Row],[Order_Date]])</f>
        <v>10</v>
      </c>
      <c r="J1059" s="8">
        <v>5</v>
      </c>
      <c r="K1059" s="1">
        <v>4952.63</v>
      </c>
      <c r="L1059" s="1">
        <v>0</v>
      </c>
      <c r="M1059" s="1">
        <v>24763.15</v>
      </c>
      <c r="N1059" s="1">
        <f>(Table1[[#This Row],[Quantity]]*Table1[[#This Row],[Unit_Price]])*(1-Table1[[#This Row],[Discount_%]]/100)</f>
        <v>24763.15</v>
      </c>
      <c r="O1059" s="1">
        <v>15017.42</v>
      </c>
      <c r="P1059" s="1">
        <v>9745.73</v>
      </c>
      <c r="Q1059">
        <f>Table1[[#This Row],[Revenue]]-Table1[[#This Row],[Cost]]</f>
        <v>9745.7300000000014</v>
      </c>
      <c r="R1059" s="6">
        <f>Table1[[#This Row],[Profit]]/Table1[[#This Row],[Revenue]]</f>
        <v>0.39355776627771505</v>
      </c>
    </row>
    <row r="1060" spans="1:18" x14ac:dyDescent="0.45">
      <c r="A1060" s="4" t="s">
        <v>2083</v>
      </c>
      <c r="B1060" s="4" t="s">
        <v>2084</v>
      </c>
      <c r="C1060" s="4" t="s">
        <v>7</v>
      </c>
      <c r="D1060" s="4" t="s">
        <v>106</v>
      </c>
      <c r="E1060" s="4" t="s">
        <v>22</v>
      </c>
      <c r="F1060" s="5">
        <v>45493</v>
      </c>
      <c r="G1060" s="4" t="str">
        <f>IF(WEEKDAY(Table1[[#This Row],[Order_Date]],2)&gt;=6,"Weekend","Weekday")</f>
        <v>Weekend</v>
      </c>
      <c r="H1060" s="5" t="str">
        <f>TEXT(Table1[[#This Row],[Order_Date]],"mmmm")</f>
        <v>July</v>
      </c>
      <c r="I1060" s="7">
        <f>MONTH(Table1[[#This Row],[Order_Date]])</f>
        <v>7</v>
      </c>
      <c r="J1060" s="7">
        <v>4</v>
      </c>
      <c r="K1060" s="4">
        <v>3331.58</v>
      </c>
      <c r="L1060" s="4">
        <v>0</v>
      </c>
      <c r="M1060" s="4">
        <v>13326.32</v>
      </c>
      <c r="N1060" s="4">
        <f>(Table1[[#This Row],[Quantity]]*Table1[[#This Row],[Unit_Price]])*(1-Table1[[#This Row],[Discount_%]]/100)</f>
        <v>13326.32</v>
      </c>
      <c r="O1060" s="4">
        <v>10288.07</v>
      </c>
      <c r="P1060" s="4">
        <v>3038.25</v>
      </c>
      <c r="Q1060">
        <f>Table1[[#This Row],[Revenue]]-Table1[[#This Row],[Cost]]</f>
        <v>3038.25</v>
      </c>
      <c r="R1060" s="6">
        <f>Table1[[#This Row],[Profit]]/Table1[[#This Row],[Revenue]]</f>
        <v>0.22798867204149384</v>
      </c>
    </row>
    <row r="1061" spans="1:18" x14ac:dyDescent="0.45">
      <c r="A1061" s="1" t="s">
        <v>2085</v>
      </c>
      <c r="B1061" s="1" t="s">
        <v>2086</v>
      </c>
      <c r="C1061" s="1" t="s">
        <v>28</v>
      </c>
      <c r="D1061" s="1" t="s">
        <v>137</v>
      </c>
      <c r="E1061" s="1" t="s">
        <v>14</v>
      </c>
      <c r="F1061" s="2">
        <v>45766</v>
      </c>
      <c r="G1061" s="1" t="str">
        <f>IF(WEEKDAY(Table1[[#This Row],[Order_Date]],2)&gt;=6,"Weekend","Weekday")</f>
        <v>Weekend</v>
      </c>
      <c r="H1061" s="2" t="str">
        <f>TEXT(Table1[[#This Row],[Order_Date]],"mmmm")</f>
        <v>April</v>
      </c>
      <c r="I1061" s="8">
        <f>MONTH(Table1[[#This Row],[Order_Date]])</f>
        <v>4</v>
      </c>
      <c r="J1061" s="8">
        <v>2</v>
      </c>
      <c r="K1061" s="1">
        <v>3151.49</v>
      </c>
      <c r="L1061" s="1">
        <v>10</v>
      </c>
      <c r="M1061" s="1">
        <v>5672.68</v>
      </c>
      <c r="N1061" s="1">
        <f>(Table1[[#This Row],[Quantity]]*Table1[[#This Row],[Unit_Price]])*(1-Table1[[#This Row],[Discount_%]]/100)</f>
        <v>5672.6819999999998</v>
      </c>
      <c r="O1061" s="1">
        <v>3719.4</v>
      </c>
      <c r="P1061" s="1">
        <v>1953.28</v>
      </c>
      <c r="Q1061">
        <f>Table1[[#This Row],[Revenue]]-Table1[[#This Row],[Cost]]</f>
        <v>1953.2800000000002</v>
      </c>
      <c r="R1061" s="6">
        <f>Table1[[#This Row],[Profit]]/Table1[[#This Row],[Revenue]]</f>
        <v>0.34433107455382639</v>
      </c>
    </row>
    <row r="1062" spans="1:18" x14ac:dyDescent="0.45">
      <c r="A1062" s="4" t="s">
        <v>2087</v>
      </c>
      <c r="B1062" s="4" t="s">
        <v>2088</v>
      </c>
      <c r="C1062" s="4" t="s">
        <v>20</v>
      </c>
      <c r="D1062" s="4" t="s">
        <v>25</v>
      </c>
      <c r="E1062" s="4" t="s">
        <v>22</v>
      </c>
      <c r="F1062" s="5">
        <v>45781</v>
      </c>
      <c r="G1062" s="4" t="str">
        <f>IF(WEEKDAY(Table1[[#This Row],[Order_Date]],2)&gt;=6,"Weekend","Weekday")</f>
        <v>Weekend</v>
      </c>
      <c r="H1062" s="5" t="str">
        <f>TEXT(Table1[[#This Row],[Order_Date]],"mmmm")</f>
        <v>May</v>
      </c>
      <c r="I1062" s="7">
        <f>MONTH(Table1[[#This Row],[Order_Date]])</f>
        <v>5</v>
      </c>
      <c r="J1062" s="7">
        <v>1</v>
      </c>
      <c r="K1062" s="4">
        <v>885.11</v>
      </c>
      <c r="L1062" s="4">
        <v>10</v>
      </c>
      <c r="M1062" s="4">
        <v>796.6</v>
      </c>
      <c r="N1062" s="4">
        <f>(Table1[[#This Row],[Quantity]]*Table1[[#This Row],[Unit_Price]])*(1-Table1[[#This Row],[Discount_%]]/100)</f>
        <v>796.59900000000005</v>
      </c>
      <c r="O1062" s="4">
        <v>512</v>
      </c>
      <c r="P1062" s="4">
        <v>284.60000000000002</v>
      </c>
      <c r="Q1062">
        <f>Table1[[#This Row],[Revenue]]-Table1[[#This Row],[Cost]]</f>
        <v>284.60000000000002</v>
      </c>
      <c r="R1062" s="6">
        <f>Table1[[#This Row],[Profit]]/Table1[[#This Row],[Revenue]]</f>
        <v>0.3572683906603063</v>
      </c>
    </row>
    <row r="1063" spans="1:18" x14ac:dyDescent="0.45">
      <c r="A1063" s="1" t="s">
        <v>2089</v>
      </c>
      <c r="B1063" s="1" t="s">
        <v>2090</v>
      </c>
      <c r="C1063" s="1" t="s">
        <v>20</v>
      </c>
      <c r="D1063" s="1" t="s">
        <v>21</v>
      </c>
      <c r="E1063" s="1" t="s">
        <v>9</v>
      </c>
      <c r="F1063" s="2">
        <v>45336</v>
      </c>
      <c r="G1063" s="1" t="str">
        <f>IF(WEEKDAY(Table1[[#This Row],[Order_Date]],2)&gt;=6,"Weekend","Weekday")</f>
        <v>Weekday</v>
      </c>
      <c r="H1063" s="2" t="str">
        <f>TEXT(Table1[[#This Row],[Order_Date]],"mmmm")</f>
        <v>February</v>
      </c>
      <c r="I1063" s="8">
        <f>MONTH(Table1[[#This Row],[Order_Date]])</f>
        <v>2</v>
      </c>
      <c r="J1063" s="8">
        <v>1</v>
      </c>
      <c r="K1063" s="1">
        <v>4006.33</v>
      </c>
      <c r="L1063" s="1">
        <v>5</v>
      </c>
      <c r="M1063" s="1">
        <v>3806.01</v>
      </c>
      <c r="N1063" s="1">
        <f>(Table1[[#This Row],[Quantity]]*Table1[[#This Row],[Unit_Price]])*(1-Table1[[#This Row],[Discount_%]]/100)</f>
        <v>3806.0134999999996</v>
      </c>
      <c r="O1063" s="1">
        <v>2972.72</v>
      </c>
      <c r="P1063" s="1">
        <v>833.29</v>
      </c>
      <c r="Q1063">
        <f>Table1[[#This Row],[Revenue]]-Table1[[#This Row],[Cost]]</f>
        <v>833.29000000000042</v>
      </c>
      <c r="R1063" s="6">
        <f>Table1[[#This Row],[Profit]]/Table1[[#This Row],[Revenue]]</f>
        <v>0.21894057030853831</v>
      </c>
    </row>
    <row r="1064" spans="1:18" x14ac:dyDescent="0.45">
      <c r="A1064" s="4" t="s">
        <v>2091</v>
      </c>
      <c r="B1064" s="4" t="s">
        <v>2092</v>
      </c>
      <c r="C1064" s="4" t="s">
        <v>7</v>
      </c>
      <c r="D1064" s="4" t="s">
        <v>8</v>
      </c>
      <c r="E1064" s="4" t="s">
        <v>4</v>
      </c>
      <c r="F1064" s="5">
        <v>45399</v>
      </c>
      <c r="G1064" s="4" t="str">
        <f>IF(WEEKDAY(Table1[[#This Row],[Order_Date]],2)&gt;=6,"Weekend","Weekday")</f>
        <v>Weekday</v>
      </c>
      <c r="H1064" s="5" t="str">
        <f>TEXT(Table1[[#This Row],[Order_Date]],"mmmm")</f>
        <v>April</v>
      </c>
      <c r="I1064" s="7">
        <f>MONTH(Table1[[#This Row],[Order_Date]])</f>
        <v>4</v>
      </c>
      <c r="J1064" s="7">
        <v>1</v>
      </c>
      <c r="K1064" s="4">
        <v>356.72</v>
      </c>
      <c r="L1064" s="4">
        <v>5</v>
      </c>
      <c r="M1064" s="4">
        <v>338.88</v>
      </c>
      <c r="N1064" s="4">
        <f>(Table1[[#This Row],[Quantity]]*Table1[[#This Row],[Unit_Price]])*(1-Table1[[#This Row],[Discount_%]]/100)</f>
        <v>338.88400000000001</v>
      </c>
      <c r="O1064" s="4">
        <v>216.85</v>
      </c>
      <c r="P1064" s="4">
        <v>122.03</v>
      </c>
      <c r="Q1064">
        <f>Table1[[#This Row],[Revenue]]-Table1[[#This Row],[Cost]]</f>
        <v>122.03</v>
      </c>
      <c r="R1064" s="6">
        <f>Table1[[#This Row],[Profit]]/Table1[[#This Row],[Revenue]]</f>
        <v>0.360097969782814</v>
      </c>
    </row>
    <row r="1065" spans="1:18" x14ac:dyDescent="0.45">
      <c r="A1065" s="1" t="s">
        <v>2093</v>
      </c>
      <c r="B1065" s="1" t="s">
        <v>2094</v>
      </c>
      <c r="C1065" s="1" t="s">
        <v>20</v>
      </c>
      <c r="D1065" s="1" t="s">
        <v>60</v>
      </c>
      <c r="E1065" s="1" t="s">
        <v>14</v>
      </c>
      <c r="F1065" s="2">
        <v>45555</v>
      </c>
      <c r="G1065" s="1" t="str">
        <f>IF(WEEKDAY(Table1[[#This Row],[Order_Date]],2)&gt;=6,"Weekend","Weekday")</f>
        <v>Weekday</v>
      </c>
      <c r="H1065" s="2" t="str">
        <f>TEXT(Table1[[#This Row],[Order_Date]],"mmmm")</f>
        <v>September</v>
      </c>
      <c r="I1065" s="8">
        <f>MONTH(Table1[[#This Row],[Order_Date]])</f>
        <v>9</v>
      </c>
      <c r="J1065" s="8">
        <v>2</v>
      </c>
      <c r="K1065" s="1">
        <v>1245.68</v>
      </c>
      <c r="L1065" s="1">
        <v>20</v>
      </c>
      <c r="M1065" s="1">
        <v>1993.09</v>
      </c>
      <c r="N1065" s="1">
        <f>(Table1[[#This Row],[Quantity]]*Table1[[#This Row],[Unit_Price]])*(1-Table1[[#This Row],[Discount_%]]/100)</f>
        <v>1993.0880000000002</v>
      </c>
      <c r="O1065" s="1">
        <v>1207.67</v>
      </c>
      <c r="P1065" s="1">
        <v>785.42</v>
      </c>
      <c r="Q1065">
        <f>Table1[[#This Row],[Revenue]]-Table1[[#This Row],[Cost]]</f>
        <v>785.41999999999985</v>
      </c>
      <c r="R1065" s="6">
        <f>Table1[[#This Row],[Profit]]/Table1[[#This Row],[Revenue]]</f>
        <v>0.3940715170915513</v>
      </c>
    </row>
    <row r="1066" spans="1:18" x14ac:dyDescent="0.45">
      <c r="A1066" s="4" t="s">
        <v>2095</v>
      </c>
      <c r="B1066" s="4" t="s">
        <v>2096</v>
      </c>
      <c r="C1066" s="4" t="s">
        <v>28</v>
      </c>
      <c r="D1066" s="4" t="s">
        <v>100</v>
      </c>
      <c r="E1066" s="4" t="s">
        <v>9</v>
      </c>
      <c r="F1066" s="5">
        <v>45666</v>
      </c>
      <c r="G1066" s="4" t="str">
        <f>IF(WEEKDAY(Table1[[#This Row],[Order_Date]],2)&gt;=6,"Weekend","Weekday")</f>
        <v>Weekday</v>
      </c>
      <c r="H1066" s="5" t="str">
        <f>TEXT(Table1[[#This Row],[Order_Date]],"mmmm")</f>
        <v>January</v>
      </c>
      <c r="I1066" s="7">
        <f>MONTH(Table1[[#This Row],[Order_Date]])</f>
        <v>1</v>
      </c>
      <c r="J1066" s="7">
        <v>5</v>
      </c>
      <c r="K1066" s="4">
        <v>1592.55</v>
      </c>
      <c r="L1066" s="4">
        <v>0</v>
      </c>
      <c r="M1066" s="4">
        <v>7962.75</v>
      </c>
      <c r="N1066" s="4">
        <f>(Table1[[#This Row],[Quantity]]*Table1[[#This Row],[Unit_Price]])*(1-Table1[[#This Row],[Discount_%]]/100)</f>
        <v>7962.75</v>
      </c>
      <c r="O1066" s="4">
        <v>5304.22</v>
      </c>
      <c r="P1066" s="4">
        <v>2658.53</v>
      </c>
      <c r="Q1066">
        <f>Table1[[#This Row],[Revenue]]-Table1[[#This Row],[Cost]]</f>
        <v>2658.5299999999997</v>
      </c>
      <c r="R1066" s="6">
        <f>Table1[[#This Row],[Profit]]/Table1[[#This Row],[Revenue]]</f>
        <v>0.33387083608049983</v>
      </c>
    </row>
    <row r="1067" spans="1:18" x14ac:dyDescent="0.45">
      <c r="A1067" s="1" t="s">
        <v>2097</v>
      </c>
      <c r="B1067" s="1" t="s">
        <v>2098</v>
      </c>
      <c r="C1067" s="1" t="s">
        <v>20</v>
      </c>
      <c r="D1067" s="1" t="s">
        <v>103</v>
      </c>
      <c r="E1067" s="1" t="s">
        <v>9</v>
      </c>
      <c r="F1067" s="2">
        <v>45637</v>
      </c>
      <c r="G1067" s="1" t="str">
        <f>IF(WEEKDAY(Table1[[#This Row],[Order_Date]],2)&gt;=6,"Weekend","Weekday")</f>
        <v>Weekday</v>
      </c>
      <c r="H1067" s="2" t="str">
        <f>TEXT(Table1[[#This Row],[Order_Date]],"mmmm")</f>
        <v>December</v>
      </c>
      <c r="I1067" s="8">
        <f>MONTH(Table1[[#This Row],[Order_Date]])</f>
        <v>12</v>
      </c>
      <c r="J1067" s="8">
        <v>2</v>
      </c>
      <c r="K1067" s="1">
        <v>4639.67</v>
      </c>
      <c r="L1067" s="1">
        <v>10</v>
      </c>
      <c r="M1067" s="1">
        <v>8351.41</v>
      </c>
      <c r="N1067" s="1">
        <f>(Table1[[#This Row],[Quantity]]*Table1[[#This Row],[Unit_Price]])*(1-Table1[[#This Row],[Discount_%]]/100)</f>
        <v>8351.4060000000009</v>
      </c>
      <c r="O1067" s="1">
        <v>5886.97</v>
      </c>
      <c r="P1067" s="1">
        <v>2464.44</v>
      </c>
      <c r="Q1067">
        <f>Table1[[#This Row],[Revenue]]-Table1[[#This Row],[Cost]]</f>
        <v>2464.4399999999996</v>
      </c>
      <c r="R1067" s="6">
        <f>Table1[[#This Row],[Profit]]/Table1[[#This Row],[Revenue]]</f>
        <v>0.29509268494781121</v>
      </c>
    </row>
    <row r="1068" spans="1:18" x14ac:dyDescent="0.45">
      <c r="A1068" s="4" t="s">
        <v>2099</v>
      </c>
      <c r="B1068" s="4" t="s">
        <v>2100</v>
      </c>
      <c r="C1068" s="4" t="s">
        <v>28</v>
      </c>
      <c r="D1068" s="4" t="s">
        <v>29</v>
      </c>
      <c r="E1068" s="4" t="s">
        <v>9</v>
      </c>
      <c r="F1068" s="5">
        <v>45438</v>
      </c>
      <c r="G1068" s="4" t="str">
        <f>IF(WEEKDAY(Table1[[#This Row],[Order_Date]],2)&gt;=6,"Weekend","Weekday")</f>
        <v>Weekend</v>
      </c>
      <c r="H1068" s="5" t="str">
        <f>TEXT(Table1[[#This Row],[Order_Date]],"mmmm")</f>
        <v>May</v>
      </c>
      <c r="I1068" s="7">
        <f>MONTH(Table1[[#This Row],[Order_Date]])</f>
        <v>5</v>
      </c>
      <c r="J1068" s="7">
        <v>3</v>
      </c>
      <c r="K1068" s="4">
        <v>293.02</v>
      </c>
      <c r="L1068" s="4">
        <v>0</v>
      </c>
      <c r="M1068" s="4">
        <v>879.06</v>
      </c>
      <c r="N1068" s="4">
        <f>(Table1[[#This Row],[Quantity]]*Table1[[#This Row],[Unit_Price]])*(1-Table1[[#This Row],[Discount_%]]/100)</f>
        <v>879.06</v>
      </c>
      <c r="O1068" s="4">
        <v>653.57000000000005</v>
      </c>
      <c r="P1068" s="4">
        <v>225.49</v>
      </c>
      <c r="Q1068">
        <f>Table1[[#This Row],[Revenue]]-Table1[[#This Row],[Cost]]</f>
        <v>225.4899999999999</v>
      </c>
      <c r="R1068" s="6">
        <f>Table1[[#This Row],[Profit]]/Table1[[#This Row],[Revenue]]</f>
        <v>0.25651263850021616</v>
      </c>
    </row>
    <row r="1069" spans="1:18" x14ac:dyDescent="0.45">
      <c r="A1069" s="1" t="s">
        <v>2101</v>
      </c>
      <c r="B1069" s="1" t="s">
        <v>2102</v>
      </c>
      <c r="C1069" s="1" t="s">
        <v>7</v>
      </c>
      <c r="D1069" s="1" t="s">
        <v>134</v>
      </c>
      <c r="E1069" s="1" t="s">
        <v>9</v>
      </c>
      <c r="F1069" s="2">
        <v>45401</v>
      </c>
      <c r="G1069" s="1" t="str">
        <f>IF(WEEKDAY(Table1[[#This Row],[Order_Date]],2)&gt;=6,"Weekend","Weekday")</f>
        <v>Weekday</v>
      </c>
      <c r="H1069" s="2" t="str">
        <f>TEXT(Table1[[#This Row],[Order_Date]],"mmmm")</f>
        <v>April</v>
      </c>
      <c r="I1069" s="8">
        <f>MONTH(Table1[[#This Row],[Order_Date]])</f>
        <v>4</v>
      </c>
      <c r="J1069" s="8">
        <v>3</v>
      </c>
      <c r="K1069" s="1">
        <v>240.4</v>
      </c>
      <c r="L1069" s="1">
        <v>20</v>
      </c>
      <c r="M1069" s="1">
        <v>576.96</v>
      </c>
      <c r="N1069" s="1">
        <f>(Table1[[#This Row],[Quantity]]*Table1[[#This Row],[Unit_Price]])*(1-Table1[[#This Row],[Discount_%]]/100)</f>
        <v>576.96</v>
      </c>
      <c r="O1069" s="1">
        <v>430.3</v>
      </c>
      <c r="P1069" s="1">
        <v>146.66</v>
      </c>
      <c r="Q1069">
        <f>Table1[[#This Row],[Revenue]]-Table1[[#This Row],[Cost]]</f>
        <v>146.66000000000003</v>
      </c>
      <c r="R1069" s="6">
        <f>Table1[[#This Row],[Profit]]/Table1[[#This Row],[Revenue]]</f>
        <v>0.25419439822518025</v>
      </c>
    </row>
    <row r="1070" spans="1:18" x14ac:dyDescent="0.45">
      <c r="A1070" s="4" t="s">
        <v>2103</v>
      </c>
      <c r="B1070" s="4" t="s">
        <v>538</v>
      </c>
      <c r="C1070" s="4" t="s">
        <v>20</v>
      </c>
      <c r="D1070" s="4" t="s">
        <v>103</v>
      </c>
      <c r="E1070" s="4" t="s">
        <v>22</v>
      </c>
      <c r="F1070" s="5">
        <v>45604</v>
      </c>
      <c r="G1070" s="4" t="str">
        <f>IF(WEEKDAY(Table1[[#This Row],[Order_Date]],2)&gt;=6,"Weekend","Weekday")</f>
        <v>Weekday</v>
      </c>
      <c r="H1070" s="5" t="str">
        <f>TEXT(Table1[[#This Row],[Order_Date]],"mmmm")</f>
        <v>November</v>
      </c>
      <c r="I1070" s="7">
        <f>MONTH(Table1[[#This Row],[Order_Date]])</f>
        <v>11</v>
      </c>
      <c r="J1070" s="7">
        <v>2</v>
      </c>
      <c r="K1070" s="4">
        <v>2982.93</v>
      </c>
      <c r="L1070" s="4">
        <v>20</v>
      </c>
      <c r="M1070" s="4">
        <v>4772.6899999999996</v>
      </c>
      <c r="N1070" s="4">
        <f>(Table1[[#This Row],[Quantity]]*Table1[[#This Row],[Unit_Price]])*(1-Table1[[#This Row],[Discount_%]]/100)</f>
        <v>4772.6880000000001</v>
      </c>
      <c r="O1070" s="4">
        <v>3338.12</v>
      </c>
      <c r="P1070" s="4">
        <v>1434.57</v>
      </c>
      <c r="Q1070">
        <f>Table1[[#This Row],[Revenue]]-Table1[[#This Row],[Cost]]</f>
        <v>1434.5699999999997</v>
      </c>
      <c r="R1070" s="6">
        <f>Table1[[#This Row],[Profit]]/Table1[[#This Row],[Revenue]]</f>
        <v>0.30057891880679449</v>
      </c>
    </row>
    <row r="1071" spans="1:18" x14ac:dyDescent="0.45">
      <c r="A1071" s="1" t="s">
        <v>2104</v>
      </c>
      <c r="B1071" s="1" t="s">
        <v>2105</v>
      </c>
      <c r="C1071" s="1" t="s">
        <v>7</v>
      </c>
      <c r="D1071" s="1" t="s">
        <v>71</v>
      </c>
      <c r="E1071" s="1" t="s">
        <v>22</v>
      </c>
      <c r="F1071" s="2">
        <v>45659</v>
      </c>
      <c r="G1071" s="1" t="str">
        <f>IF(WEEKDAY(Table1[[#This Row],[Order_Date]],2)&gt;=6,"Weekend","Weekday")</f>
        <v>Weekday</v>
      </c>
      <c r="H1071" s="2" t="str">
        <f>TEXT(Table1[[#This Row],[Order_Date]],"mmmm")</f>
        <v>January</v>
      </c>
      <c r="I1071" s="8">
        <f>MONTH(Table1[[#This Row],[Order_Date]])</f>
        <v>1</v>
      </c>
      <c r="J1071" s="8">
        <v>2</v>
      </c>
      <c r="K1071" s="1">
        <v>403.24</v>
      </c>
      <c r="L1071" s="1">
        <v>0</v>
      </c>
      <c r="M1071" s="1">
        <v>806.48</v>
      </c>
      <c r="N1071" s="1">
        <f>(Table1[[#This Row],[Quantity]]*Table1[[#This Row],[Unit_Price]])*(1-Table1[[#This Row],[Discount_%]]/100)</f>
        <v>806.48</v>
      </c>
      <c r="O1071" s="1">
        <v>591.83000000000004</v>
      </c>
      <c r="P1071" s="1">
        <v>214.65</v>
      </c>
      <c r="Q1071">
        <f>Table1[[#This Row],[Revenue]]-Table1[[#This Row],[Cost]]</f>
        <v>214.64999999999998</v>
      </c>
      <c r="R1071" s="6">
        <f>Table1[[#This Row],[Profit]]/Table1[[#This Row],[Revenue]]</f>
        <v>0.26615663128657874</v>
      </c>
    </row>
    <row r="1072" spans="1:18" x14ac:dyDescent="0.45">
      <c r="A1072" s="4" t="s">
        <v>2106</v>
      </c>
      <c r="B1072" s="4" t="s">
        <v>2107</v>
      </c>
      <c r="C1072" s="4" t="s">
        <v>7</v>
      </c>
      <c r="D1072" s="4" t="s">
        <v>106</v>
      </c>
      <c r="E1072" s="4" t="s">
        <v>4</v>
      </c>
      <c r="F1072" s="5">
        <v>45817</v>
      </c>
      <c r="G1072" s="4" t="str">
        <f>IF(WEEKDAY(Table1[[#This Row],[Order_Date]],2)&gt;=6,"Weekend","Weekday")</f>
        <v>Weekday</v>
      </c>
      <c r="H1072" s="5" t="str">
        <f>TEXT(Table1[[#This Row],[Order_Date]],"mmmm")</f>
        <v>June</v>
      </c>
      <c r="I1072" s="7">
        <f>MONTH(Table1[[#This Row],[Order_Date]])</f>
        <v>6</v>
      </c>
      <c r="J1072" s="7">
        <v>4</v>
      </c>
      <c r="K1072" s="4">
        <v>2187.9899999999998</v>
      </c>
      <c r="L1072" s="4">
        <v>0</v>
      </c>
      <c r="M1072" s="4">
        <v>8751.9599999999991</v>
      </c>
      <c r="N1072" s="4">
        <f>(Table1[[#This Row],[Quantity]]*Table1[[#This Row],[Unit_Price]])*(1-Table1[[#This Row],[Discount_%]]/100)</f>
        <v>8751.9599999999991</v>
      </c>
      <c r="O1072" s="4">
        <v>7072.38</v>
      </c>
      <c r="P1072" s="4">
        <v>1679.58</v>
      </c>
      <c r="Q1072">
        <f>Table1[[#This Row],[Revenue]]-Table1[[#This Row],[Cost]]</f>
        <v>1679.579999999999</v>
      </c>
      <c r="R1072" s="6">
        <f>Table1[[#This Row],[Profit]]/Table1[[#This Row],[Revenue]]</f>
        <v>0.19190901238122662</v>
      </c>
    </row>
    <row r="1073" spans="1:18" x14ac:dyDescent="0.45">
      <c r="A1073" s="1" t="s">
        <v>2108</v>
      </c>
      <c r="B1073" s="1" t="s">
        <v>2109</v>
      </c>
      <c r="C1073" s="1" t="s">
        <v>2</v>
      </c>
      <c r="D1073" s="1" t="s">
        <v>3</v>
      </c>
      <c r="E1073" s="1" t="s">
        <v>14</v>
      </c>
      <c r="F1073" s="2">
        <v>45790</v>
      </c>
      <c r="G1073" s="1" t="str">
        <f>IF(WEEKDAY(Table1[[#This Row],[Order_Date]],2)&gt;=6,"Weekend","Weekday")</f>
        <v>Weekday</v>
      </c>
      <c r="H1073" s="2" t="str">
        <f>TEXT(Table1[[#This Row],[Order_Date]],"mmmm")</f>
        <v>May</v>
      </c>
      <c r="I1073" s="8">
        <f>MONTH(Table1[[#This Row],[Order_Date]])</f>
        <v>5</v>
      </c>
      <c r="J1073" s="8">
        <v>5</v>
      </c>
      <c r="K1073" s="1">
        <v>1656.02</v>
      </c>
      <c r="L1073" s="1">
        <v>5</v>
      </c>
      <c r="M1073" s="1">
        <v>7866.1</v>
      </c>
      <c r="N1073" s="1">
        <f>(Table1[[#This Row],[Quantity]]*Table1[[#This Row],[Unit_Price]])*(1-Table1[[#This Row],[Discount_%]]/100)</f>
        <v>7866.0950000000003</v>
      </c>
      <c r="O1073" s="1">
        <v>5229.75</v>
      </c>
      <c r="P1073" s="1">
        <v>2636.35</v>
      </c>
      <c r="Q1073">
        <f>Table1[[#This Row],[Revenue]]-Table1[[#This Row],[Cost]]</f>
        <v>2636.3500000000004</v>
      </c>
      <c r="R1073" s="6">
        <f>Table1[[#This Row],[Profit]]/Table1[[#This Row],[Revenue]]</f>
        <v>0.33515337969260495</v>
      </c>
    </row>
    <row r="1074" spans="1:18" x14ac:dyDescent="0.45">
      <c r="A1074" s="4" t="s">
        <v>2110</v>
      </c>
      <c r="B1074" s="4" t="s">
        <v>2111</v>
      </c>
      <c r="C1074" s="4" t="s">
        <v>20</v>
      </c>
      <c r="D1074" s="4" t="s">
        <v>57</v>
      </c>
      <c r="E1074" s="4" t="s">
        <v>4</v>
      </c>
      <c r="F1074" s="5">
        <v>45772</v>
      </c>
      <c r="G1074" s="4" t="str">
        <f>IF(WEEKDAY(Table1[[#This Row],[Order_Date]],2)&gt;=6,"Weekend","Weekday")</f>
        <v>Weekday</v>
      </c>
      <c r="H1074" s="5" t="str">
        <f>TEXT(Table1[[#This Row],[Order_Date]],"mmmm")</f>
        <v>April</v>
      </c>
      <c r="I1074" s="7">
        <f>MONTH(Table1[[#This Row],[Order_Date]])</f>
        <v>4</v>
      </c>
      <c r="J1074" s="7">
        <v>5</v>
      </c>
      <c r="K1074" s="4">
        <v>540.59</v>
      </c>
      <c r="L1074" s="4">
        <v>20</v>
      </c>
      <c r="M1074" s="4">
        <v>2162.36</v>
      </c>
      <c r="N1074" s="4">
        <f>(Table1[[#This Row],[Quantity]]*Table1[[#This Row],[Unit_Price]])*(1-Table1[[#This Row],[Discount_%]]/100)</f>
        <v>2162.36</v>
      </c>
      <c r="O1074" s="4">
        <v>1401.88</v>
      </c>
      <c r="P1074" s="4">
        <v>760.48</v>
      </c>
      <c r="Q1074">
        <f>Table1[[#This Row],[Revenue]]-Table1[[#This Row],[Cost]]</f>
        <v>760.48</v>
      </c>
      <c r="R1074" s="6">
        <f>Table1[[#This Row],[Profit]]/Table1[[#This Row],[Revenue]]</f>
        <v>0.35168982038143509</v>
      </c>
    </row>
    <row r="1075" spans="1:18" x14ac:dyDescent="0.45">
      <c r="A1075" s="1" t="s">
        <v>2112</v>
      </c>
      <c r="B1075" s="1" t="s">
        <v>2113</v>
      </c>
      <c r="C1075" s="1" t="s">
        <v>28</v>
      </c>
      <c r="D1075" s="1" t="s">
        <v>100</v>
      </c>
      <c r="E1075" s="1" t="s">
        <v>22</v>
      </c>
      <c r="F1075" s="2">
        <v>45498</v>
      </c>
      <c r="G1075" s="1" t="str">
        <f>IF(WEEKDAY(Table1[[#This Row],[Order_Date]],2)&gt;=6,"Weekend","Weekday")</f>
        <v>Weekday</v>
      </c>
      <c r="H1075" s="2" t="str">
        <f>TEXT(Table1[[#This Row],[Order_Date]],"mmmm")</f>
        <v>July</v>
      </c>
      <c r="I1075" s="8">
        <f>MONTH(Table1[[#This Row],[Order_Date]])</f>
        <v>7</v>
      </c>
      <c r="J1075" s="8">
        <v>2</v>
      </c>
      <c r="K1075" s="1">
        <v>3347.7</v>
      </c>
      <c r="L1075" s="1">
        <v>15</v>
      </c>
      <c r="M1075" s="1">
        <v>5691.09</v>
      </c>
      <c r="N1075" s="1">
        <f>(Table1[[#This Row],[Quantity]]*Table1[[#This Row],[Unit_Price]])*(1-Table1[[#This Row],[Discount_%]]/100)</f>
        <v>5691.0899999999992</v>
      </c>
      <c r="O1075" s="1">
        <v>4653.37</v>
      </c>
      <c r="P1075" s="1">
        <v>1037.72</v>
      </c>
      <c r="Q1075">
        <f>Table1[[#This Row],[Revenue]]-Table1[[#This Row],[Cost]]</f>
        <v>1037.7200000000003</v>
      </c>
      <c r="R1075" s="6">
        <f>Table1[[#This Row],[Profit]]/Table1[[#This Row],[Revenue]]</f>
        <v>0.18234116838777809</v>
      </c>
    </row>
    <row r="1076" spans="1:18" x14ac:dyDescent="0.45">
      <c r="A1076" s="4" t="s">
        <v>2114</v>
      </c>
      <c r="B1076" s="4" t="s">
        <v>2115</v>
      </c>
      <c r="C1076" s="4" t="s">
        <v>12</v>
      </c>
      <c r="D1076" s="4" t="s">
        <v>32</v>
      </c>
      <c r="E1076" s="4" t="s">
        <v>4</v>
      </c>
      <c r="F1076" s="5">
        <v>45976</v>
      </c>
      <c r="G1076" s="4" t="str">
        <f>IF(WEEKDAY(Table1[[#This Row],[Order_Date]],2)&gt;=6,"Weekend","Weekday")</f>
        <v>Weekend</v>
      </c>
      <c r="H1076" s="5" t="str">
        <f>TEXT(Table1[[#This Row],[Order_Date]],"mmmm")</f>
        <v>November</v>
      </c>
      <c r="I1076" s="7">
        <f>MONTH(Table1[[#This Row],[Order_Date]])</f>
        <v>11</v>
      </c>
      <c r="J1076" s="7">
        <v>5</v>
      </c>
      <c r="K1076" s="4">
        <v>3664.89</v>
      </c>
      <c r="L1076" s="4">
        <v>5</v>
      </c>
      <c r="M1076" s="4">
        <v>17408.23</v>
      </c>
      <c r="N1076" s="4">
        <f>(Table1[[#This Row],[Quantity]]*Table1[[#This Row],[Unit_Price]])*(1-Table1[[#This Row],[Discount_%]]/100)</f>
        <v>17408.227500000001</v>
      </c>
      <c r="O1076" s="4">
        <v>12553.04</v>
      </c>
      <c r="P1076" s="4">
        <v>4855.1899999999996</v>
      </c>
      <c r="Q1076">
        <f>Table1[[#This Row],[Revenue]]-Table1[[#This Row],[Cost]]</f>
        <v>4855.1899999999987</v>
      </c>
      <c r="R1076" s="6">
        <f>Table1[[#This Row],[Profit]]/Table1[[#This Row],[Revenue]]</f>
        <v>0.27890199061018839</v>
      </c>
    </row>
    <row r="1077" spans="1:18" x14ac:dyDescent="0.45">
      <c r="A1077" s="1" t="s">
        <v>2116</v>
      </c>
      <c r="B1077" s="1" t="s">
        <v>2117</v>
      </c>
      <c r="C1077" s="1" t="s">
        <v>2</v>
      </c>
      <c r="D1077" s="1" t="s">
        <v>82</v>
      </c>
      <c r="E1077" s="1" t="s">
        <v>14</v>
      </c>
      <c r="F1077" s="2">
        <v>45420</v>
      </c>
      <c r="G1077" s="1" t="str">
        <f>IF(WEEKDAY(Table1[[#This Row],[Order_Date]],2)&gt;=6,"Weekend","Weekday")</f>
        <v>Weekday</v>
      </c>
      <c r="H1077" s="2" t="str">
        <f>TEXT(Table1[[#This Row],[Order_Date]],"mmmm")</f>
        <v>May</v>
      </c>
      <c r="I1077" s="8">
        <f>MONTH(Table1[[#This Row],[Order_Date]])</f>
        <v>5</v>
      </c>
      <c r="J1077" s="8">
        <v>3</v>
      </c>
      <c r="K1077" s="1">
        <v>1159.6300000000001</v>
      </c>
      <c r="L1077" s="1">
        <v>0</v>
      </c>
      <c r="M1077" s="1">
        <v>3478.89</v>
      </c>
      <c r="N1077" s="1">
        <f>(Table1[[#This Row],[Quantity]]*Table1[[#This Row],[Unit_Price]])*(1-Table1[[#This Row],[Discount_%]]/100)</f>
        <v>3478.8900000000003</v>
      </c>
      <c r="O1077" s="1">
        <v>2268.75</v>
      </c>
      <c r="P1077" s="1">
        <v>1210.1400000000001</v>
      </c>
      <c r="Q1077">
        <f>Table1[[#This Row],[Revenue]]-Table1[[#This Row],[Cost]]</f>
        <v>1210.1399999999999</v>
      </c>
      <c r="R1077" s="6">
        <f>Table1[[#This Row],[Profit]]/Table1[[#This Row],[Revenue]]</f>
        <v>0.34785233220941164</v>
      </c>
    </row>
    <row r="1078" spans="1:18" x14ac:dyDescent="0.45">
      <c r="A1078" s="4" t="s">
        <v>2118</v>
      </c>
      <c r="B1078" s="4" t="s">
        <v>2119</v>
      </c>
      <c r="C1078" s="4" t="s">
        <v>7</v>
      </c>
      <c r="D1078" s="4" t="s">
        <v>134</v>
      </c>
      <c r="E1078" s="4" t="s">
        <v>4</v>
      </c>
      <c r="F1078" s="5">
        <v>45726</v>
      </c>
      <c r="G1078" s="4" t="str">
        <f>IF(WEEKDAY(Table1[[#This Row],[Order_Date]],2)&gt;=6,"Weekend","Weekday")</f>
        <v>Weekday</v>
      </c>
      <c r="H1078" s="5" t="str">
        <f>TEXT(Table1[[#This Row],[Order_Date]],"mmmm")</f>
        <v>March</v>
      </c>
      <c r="I1078" s="7">
        <f>MONTH(Table1[[#This Row],[Order_Date]])</f>
        <v>3</v>
      </c>
      <c r="J1078" s="7">
        <v>3</v>
      </c>
      <c r="K1078" s="4">
        <v>4562.93</v>
      </c>
      <c r="L1078" s="4">
        <v>20</v>
      </c>
      <c r="M1078" s="4">
        <v>10951.03</v>
      </c>
      <c r="N1078" s="4">
        <f>(Table1[[#This Row],[Quantity]]*Table1[[#This Row],[Unit_Price]])*(1-Table1[[#This Row],[Discount_%]]/100)</f>
        <v>10951.032000000001</v>
      </c>
      <c r="O1078" s="4">
        <v>8069.31</v>
      </c>
      <c r="P1078" s="4">
        <v>2881.72</v>
      </c>
      <c r="Q1078">
        <f>Table1[[#This Row],[Revenue]]-Table1[[#This Row],[Cost]]</f>
        <v>2881.7200000000003</v>
      </c>
      <c r="R1078" s="6">
        <f>Table1[[#This Row],[Profit]]/Table1[[#This Row],[Revenue]]</f>
        <v>0.26314602370735901</v>
      </c>
    </row>
    <row r="1079" spans="1:18" x14ac:dyDescent="0.45">
      <c r="A1079" s="1" t="s">
        <v>2120</v>
      </c>
      <c r="B1079" s="1" t="s">
        <v>2121</v>
      </c>
      <c r="C1079" s="1" t="s">
        <v>12</v>
      </c>
      <c r="D1079" s="1" t="s">
        <v>13</v>
      </c>
      <c r="E1079" s="1" t="s">
        <v>4</v>
      </c>
      <c r="F1079" s="2">
        <v>45568</v>
      </c>
      <c r="G1079" s="1" t="str">
        <f>IF(WEEKDAY(Table1[[#This Row],[Order_Date]],2)&gt;=6,"Weekend","Weekday")</f>
        <v>Weekday</v>
      </c>
      <c r="H1079" s="2" t="str">
        <f>TEXT(Table1[[#This Row],[Order_Date]],"mmmm")</f>
        <v>October</v>
      </c>
      <c r="I1079" s="8">
        <f>MONTH(Table1[[#This Row],[Order_Date]])</f>
        <v>10</v>
      </c>
      <c r="J1079" s="8">
        <v>4</v>
      </c>
      <c r="K1079" s="1">
        <v>2097.81</v>
      </c>
      <c r="L1079" s="1">
        <v>15</v>
      </c>
      <c r="M1079" s="1">
        <v>7132.55</v>
      </c>
      <c r="N1079" s="1">
        <f>(Table1[[#This Row],[Quantity]]*Table1[[#This Row],[Unit_Price]])*(1-Table1[[#This Row],[Discount_%]]/100)</f>
        <v>7132.5539999999992</v>
      </c>
      <c r="O1079" s="1">
        <v>4503.43</v>
      </c>
      <c r="P1079" s="1">
        <v>2629.12</v>
      </c>
      <c r="Q1079">
        <f>Table1[[#This Row],[Revenue]]-Table1[[#This Row],[Cost]]</f>
        <v>2629.12</v>
      </c>
      <c r="R1079" s="6">
        <f>Table1[[#This Row],[Profit]]/Table1[[#This Row],[Revenue]]</f>
        <v>0.36860870235750187</v>
      </c>
    </row>
    <row r="1080" spans="1:18" x14ac:dyDescent="0.45">
      <c r="A1080" s="4" t="s">
        <v>2122</v>
      </c>
      <c r="B1080" s="4" t="s">
        <v>2123</v>
      </c>
      <c r="C1080" s="4" t="s">
        <v>12</v>
      </c>
      <c r="D1080" s="4" t="s">
        <v>41</v>
      </c>
      <c r="E1080" s="4" t="s">
        <v>14</v>
      </c>
      <c r="F1080" s="5">
        <v>45924</v>
      </c>
      <c r="G1080" s="4" t="str">
        <f>IF(WEEKDAY(Table1[[#This Row],[Order_Date]],2)&gt;=6,"Weekend","Weekday")</f>
        <v>Weekday</v>
      </c>
      <c r="H1080" s="5" t="str">
        <f>TEXT(Table1[[#This Row],[Order_Date]],"mmmm")</f>
        <v>September</v>
      </c>
      <c r="I1080" s="7">
        <f>MONTH(Table1[[#This Row],[Order_Date]])</f>
        <v>9</v>
      </c>
      <c r="J1080" s="7">
        <v>4</v>
      </c>
      <c r="K1080" s="4">
        <v>2965.71</v>
      </c>
      <c r="L1080" s="4">
        <v>15</v>
      </c>
      <c r="M1080" s="4">
        <v>10083.41</v>
      </c>
      <c r="N1080" s="4">
        <f>(Table1[[#This Row],[Quantity]]*Table1[[#This Row],[Unit_Price]])*(1-Table1[[#This Row],[Discount_%]]/100)</f>
        <v>10083.414000000001</v>
      </c>
      <c r="O1080" s="4">
        <v>6900.92</v>
      </c>
      <c r="P1080" s="4">
        <v>3182.49</v>
      </c>
      <c r="Q1080">
        <f>Table1[[#This Row],[Revenue]]-Table1[[#This Row],[Cost]]</f>
        <v>3182.49</v>
      </c>
      <c r="R1080" s="6">
        <f>Table1[[#This Row],[Profit]]/Table1[[#This Row],[Revenue]]</f>
        <v>0.31561644324687776</v>
      </c>
    </row>
    <row r="1081" spans="1:18" x14ac:dyDescent="0.45">
      <c r="A1081" s="1" t="s">
        <v>2124</v>
      </c>
      <c r="B1081" s="1" t="s">
        <v>2125</v>
      </c>
      <c r="C1081" s="1" t="s">
        <v>2</v>
      </c>
      <c r="D1081" s="1" t="s">
        <v>82</v>
      </c>
      <c r="E1081" s="1" t="s">
        <v>22</v>
      </c>
      <c r="F1081" s="2">
        <v>45928</v>
      </c>
      <c r="G1081" s="1" t="str">
        <f>IF(WEEKDAY(Table1[[#This Row],[Order_Date]],2)&gt;=6,"Weekend","Weekday")</f>
        <v>Weekend</v>
      </c>
      <c r="H1081" s="2" t="str">
        <f>TEXT(Table1[[#This Row],[Order_Date]],"mmmm")</f>
        <v>September</v>
      </c>
      <c r="I1081" s="8">
        <f>MONTH(Table1[[#This Row],[Order_Date]])</f>
        <v>9</v>
      </c>
      <c r="J1081" s="8">
        <v>5</v>
      </c>
      <c r="K1081" s="1">
        <v>1789.61</v>
      </c>
      <c r="L1081" s="1">
        <v>0</v>
      </c>
      <c r="M1081" s="1">
        <v>8948.0499999999993</v>
      </c>
      <c r="N1081" s="1">
        <f>(Table1[[#This Row],[Quantity]]*Table1[[#This Row],[Unit_Price]])*(1-Table1[[#This Row],[Discount_%]]/100)</f>
        <v>8948.0499999999993</v>
      </c>
      <c r="O1081" s="1">
        <v>6123.4</v>
      </c>
      <c r="P1081" s="1">
        <v>2824.65</v>
      </c>
      <c r="Q1081">
        <f>Table1[[#This Row],[Revenue]]-Table1[[#This Row],[Cost]]</f>
        <v>2824.6499999999996</v>
      </c>
      <c r="R1081" s="6">
        <f>Table1[[#This Row],[Profit]]/Table1[[#This Row],[Revenue]]</f>
        <v>0.31567212968188602</v>
      </c>
    </row>
    <row r="1082" spans="1:18" x14ac:dyDescent="0.45">
      <c r="A1082" s="4" t="s">
        <v>2126</v>
      </c>
      <c r="B1082" s="4" t="s">
        <v>2127</v>
      </c>
      <c r="C1082" s="4" t="s">
        <v>12</v>
      </c>
      <c r="D1082" s="4" t="s">
        <v>32</v>
      </c>
      <c r="E1082" s="4" t="s">
        <v>4</v>
      </c>
      <c r="F1082" s="5">
        <v>45482</v>
      </c>
      <c r="G1082" s="4" t="str">
        <f>IF(WEEKDAY(Table1[[#This Row],[Order_Date]],2)&gt;=6,"Weekend","Weekday")</f>
        <v>Weekday</v>
      </c>
      <c r="H1082" s="5" t="str">
        <f>TEXT(Table1[[#This Row],[Order_Date]],"mmmm")</f>
        <v>July</v>
      </c>
      <c r="I1082" s="7">
        <f>MONTH(Table1[[#This Row],[Order_Date]])</f>
        <v>7</v>
      </c>
      <c r="J1082" s="7">
        <v>1</v>
      </c>
      <c r="K1082" s="4">
        <v>1226.97</v>
      </c>
      <c r="L1082" s="4">
        <v>0</v>
      </c>
      <c r="M1082" s="4">
        <v>1226.97</v>
      </c>
      <c r="N1082" s="4">
        <f>(Table1[[#This Row],[Quantity]]*Table1[[#This Row],[Unit_Price]])*(1-Table1[[#This Row],[Discount_%]]/100)</f>
        <v>1226.97</v>
      </c>
      <c r="O1082" s="4">
        <v>862.35</v>
      </c>
      <c r="P1082" s="4">
        <v>364.62</v>
      </c>
      <c r="Q1082">
        <f>Table1[[#This Row],[Revenue]]-Table1[[#This Row],[Cost]]</f>
        <v>364.62</v>
      </c>
      <c r="R1082" s="6">
        <f>Table1[[#This Row],[Profit]]/Table1[[#This Row],[Revenue]]</f>
        <v>0.29717107997750558</v>
      </c>
    </row>
    <row r="1083" spans="1:18" x14ac:dyDescent="0.45">
      <c r="A1083" s="1" t="s">
        <v>2128</v>
      </c>
      <c r="B1083" s="1" t="s">
        <v>2129</v>
      </c>
      <c r="C1083" s="1" t="s">
        <v>2</v>
      </c>
      <c r="D1083" s="1" t="s">
        <v>82</v>
      </c>
      <c r="E1083" s="1" t="s">
        <v>4</v>
      </c>
      <c r="F1083" s="2">
        <v>45426</v>
      </c>
      <c r="G1083" s="1" t="str">
        <f>IF(WEEKDAY(Table1[[#This Row],[Order_Date]],2)&gt;=6,"Weekend","Weekday")</f>
        <v>Weekday</v>
      </c>
      <c r="H1083" s="2" t="str">
        <f>TEXT(Table1[[#This Row],[Order_Date]],"mmmm")</f>
        <v>May</v>
      </c>
      <c r="I1083" s="8">
        <f>MONTH(Table1[[#This Row],[Order_Date]])</f>
        <v>5</v>
      </c>
      <c r="J1083" s="8">
        <v>1</v>
      </c>
      <c r="K1083" s="1">
        <v>791.43</v>
      </c>
      <c r="L1083" s="1">
        <v>0</v>
      </c>
      <c r="M1083" s="1">
        <v>791.43</v>
      </c>
      <c r="N1083" s="1">
        <f>(Table1[[#This Row],[Quantity]]*Table1[[#This Row],[Unit_Price]])*(1-Table1[[#This Row],[Discount_%]]/100)</f>
        <v>791.43</v>
      </c>
      <c r="O1083" s="1">
        <v>582.80999999999995</v>
      </c>
      <c r="P1083" s="1">
        <v>208.62</v>
      </c>
      <c r="Q1083">
        <f>Table1[[#This Row],[Revenue]]-Table1[[#This Row],[Cost]]</f>
        <v>208.62</v>
      </c>
      <c r="R1083" s="6">
        <f>Table1[[#This Row],[Profit]]/Table1[[#This Row],[Revenue]]</f>
        <v>0.26359880216822718</v>
      </c>
    </row>
    <row r="1084" spans="1:18" x14ac:dyDescent="0.45">
      <c r="A1084" s="4" t="s">
        <v>2130</v>
      </c>
      <c r="B1084" s="4" t="s">
        <v>1447</v>
      </c>
      <c r="C1084" s="4" t="s">
        <v>7</v>
      </c>
      <c r="D1084" s="4" t="s">
        <v>8</v>
      </c>
      <c r="E1084" s="4" t="s">
        <v>14</v>
      </c>
      <c r="F1084" s="5">
        <v>45398</v>
      </c>
      <c r="G1084" s="4" t="str">
        <f>IF(WEEKDAY(Table1[[#This Row],[Order_Date]],2)&gt;=6,"Weekend","Weekday")</f>
        <v>Weekday</v>
      </c>
      <c r="H1084" s="5" t="str">
        <f>TEXT(Table1[[#This Row],[Order_Date]],"mmmm")</f>
        <v>April</v>
      </c>
      <c r="I1084" s="7">
        <f>MONTH(Table1[[#This Row],[Order_Date]])</f>
        <v>4</v>
      </c>
      <c r="J1084" s="7">
        <v>2</v>
      </c>
      <c r="K1084" s="4">
        <v>321.94</v>
      </c>
      <c r="L1084" s="4">
        <v>10</v>
      </c>
      <c r="M1084" s="4">
        <v>579.49</v>
      </c>
      <c r="N1084" s="4">
        <f>(Table1[[#This Row],[Quantity]]*Table1[[#This Row],[Unit_Price]])*(1-Table1[[#This Row],[Discount_%]]/100)</f>
        <v>579.49199999999996</v>
      </c>
      <c r="O1084" s="4">
        <v>442.79</v>
      </c>
      <c r="P1084" s="4">
        <v>136.69999999999999</v>
      </c>
      <c r="Q1084">
        <f>Table1[[#This Row],[Revenue]]-Table1[[#This Row],[Cost]]</f>
        <v>136.69999999999999</v>
      </c>
      <c r="R1084" s="6">
        <f>Table1[[#This Row],[Profit]]/Table1[[#This Row],[Revenue]]</f>
        <v>0.2358970819168579</v>
      </c>
    </row>
    <row r="1085" spans="1:18" x14ac:dyDescent="0.45">
      <c r="A1085" s="1" t="s">
        <v>2131</v>
      </c>
      <c r="B1085" s="1" t="s">
        <v>2132</v>
      </c>
      <c r="C1085" s="1" t="s">
        <v>2</v>
      </c>
      <c r="D1085" s="1" t="s">
        <v>82</v>
      </c>
      <c r="E1085" s="1" t="s">
        <v>22</v>
      </c>
      <c r="F1085" s="2">
        <v>45737</v>
      </c>
      <c r="G1085" s="1" t="str">
        <f>IF(WEEKDAY(Table1[[#This Row],[Order_Date]],2)&gt;=6,"Weekend","Weekday")</f>
        <v>Weekday</v>
      </c>
      <c r="H1085" s="2" t="str">
        <f>TEXT(Table1[[#This Row],[Order_Date]],"mmmm")</f>
        <v>March</v>
      </c>
      <c r="I1085" s="8">
        <f>MONTH(Table1[[#This Row],[Order_Date]])</f>
        <v>3</v>
      </c>
      <c r="J1085" s="8">
        <v>2</v>
      </c>
      <c r="K1085" s="1">
        <v>271.2</v>
      </c>
      <c r="L1085" s="1">
        <v>15</v>
      </c>
      <c r="M1085" s="1">
        <v>461.04</v>
      </c>
      <c r="N1085" s="1">
        <f>(Table1[[#This Row],[Quantity]]*Table1[[#This Row],[Unit_Price]])*(1-Table1[[#This Row],[Discount_%]]/100)</f>
        <v>461.03999999999996</v>
      </c>
      <c r="O1085" s="1">
        <v>390.7</v>
      </c>
      <c r="P1085" s="1">
        <v>70.34</v>
      </c>
      <c r="Q1085">
        <f>Table1[[#This Row],[Revenue]]-Table1[[#This Row],[Cost]]</f>
        <v>70.340000000000032</v>
      </c>
      <c r="R1085" s="6">
        <f>Table1[[#This Row],[Profit]]/Table1[[#This Row],[Revenue]]</f>
        <v>0.1525681068887732</v>
      </c>
    </row>
    <row r="1086" spans="1:18" x14ac:dyDescent="0.45">
      <c r="A1086" s="4" t="s">
        <v>2133</v>
      </c>
      <c r="B1086" s="4" t="s">
        <v>2134</v>
      </c>
      <c r="C1086" s="4" t="s">
        <v>2</v>
      </c>
      <c r="D1086" s="4" t="s">
        <v>3</v>
      </c>
      <c r="E1086" s="4" t="s">
        <v>4</v>
      </c>
      <c r="F1086" s="5">
        <v>45842</v>
      </c>
      <c r="G1086" s="4" t="str">
        <f>IF(WEEKDAY(Table1[[#This Row],[Order_Date]],2)&gt;=6,"Weekend","Weekday")</f>
        <v>Weekday</v>
      </c>
      <c r="H1086" s="5" t="str">
        <f>TEXT(Table1[[#This Row],[Order_Date]],"mmmm")</f>
        <v>July</v>
      </c>
      <c r="I1086" s="7">
        <f>MONTH(Table1[[#This Row],[Order_Date]])</f>
        <v>7</v>
      </c>
      <c r="J1086" s="7">
        <v>1</v>
      </c>
      <c r="K1086" s="4">
        <v>865.39</v>
      </c>
      <c r="L1086" s="4">
        <v>5</v>
      </c>
      <c r="M1086" s="4">
        <v>822.12</v>
      </c>
      <c r="N1086" s="4">
        <f>(Table1[[#This Row],[Quantity]]*Table1[[#This Row],[Unit_Price]])*(1-Table1[[#This Row],[Discount_%]]/100)</f>
        <v>822.12049999999999</v>
      </c>
      <c r="O1086" s="4">
        <v>696.42</v>
      </c>
      <c r="P1086" s="4">
        <v>125.7</v>
      </c>
      <c r="Q1086">
        <f>Table1[[#This Row],[Revenue]]-Table1[[#This Row],[Cost]]</f>
        <v>125.70000000000005</v>
      </c>
      <c r="R1086" s="6">
        <f>Table1[[#This Row],[Profit]]/Table1[[#This Row],[Revenue]]</f>
        <v>0.1528973872427383</v>
      </c>
    </row>
    <row r="1087" spans="1:18" x14ac:dyDescent="0.45">
      <c r="A1087" s="1" t="s">
        <v>2135</v>
      </c>
      <c r="B1087" s="1" t="s">
        <v>2136</v>
      </c>
      <c r="C1087" s="1" t="s">
        <v>2</v>
      </c>
      <c r="D1087" s="1" t="s">
        <v>3</v>
      </c>
      <c r="E1087" s="1" t="s">
        <v>22</v>
      </c>
      <c r="F1087" s="2">
        <v>45467</v>
      </c>
      <c r="G1087" s="1" t="str">
        <f>IF(WEEKDAY(Table1[[#This Row],[Order_Date]],2)&gt;=6,"Weekend","Weekday")</f>
        <v>Weekday</v>
      </c>
      <c r="H1087" s="2" t="str">
        <f>TEXT(Table1[[#This Row],[Order_Date]],"mmmm")</f>
        <v>June</v>
      </c>
      <c r="I1087" s="8">
        <f>MONTH(Table1[[#This Row],[Order_Date]])</f>
        <v>6</v>
      </c>
      <c r="J1087" s="8">
        <v>2</v>
      </c>
      <c r="K1087" s="1">
        <v>3989.71</v>
      </c>
      <c r="L1087" s="1">
        <v>0</v>
      </c>
      <c r="M1087" s="1">
        <v>7979.42</v>
      </c>
      <c r="N1087" s="1">
        <f>(Table1[[#This Row],[Quantity]]*Table1[[#This Row],[Unit_Price]])*(1-Table1[[#This Row],[Discount_%]]/100)</f>
        <v>7979.42</v>
      </c>
      <c r="O1087" s="1">
        <v>6103.11</v>
      </c>
      <c r="P1087" s="1">
        <v>1876.31</v>
      </c>
      <c r="Q1087">
        <f>Table1[[#This Row],[Revenue]]-Table1[[#This Row],[Cost]]</f>
        <v>1876.3100000000004</v>
      </c>
      <c r="R1087" s="6">
        <f>Table1[[#This Row],[Profit]]/Table1[[#This Row],[Revenue]]</f>
        <v>0.23514365705778112</v>
      </c>
    </row>
    <row r="1088" spans="1:18" x14ac:dyDescent="0.45">
      <c r="A1088" s="4" t="s">
        <v>2137</v>
      </c>
      <c r="B1088" s="4" t="s">
        <v>2138</v>
      </c>
      <c r="C1088" s="4" t="s">
        <v>2</v>
      </c>
      <c r="D1088" s="4" t="s">
        <v>65</v>
      </c>
      <c r="E1088" s="4" t="s">
        <v>4</v>
      </c>
      <c r="F1088" s="5">
        <v>45838</v>
      </c>
      <c r="G1088" s="4" t="str">
        <f>IF(WEEKDAY(Table1[[#This Row],[Order_Date]],2)&gt;=6,"Weekend","Weekday")</f>
        <v>Weekday</v>
      </c>
      <c r="H1088" s="5" t="str">
        <f>TEXT(Table1[[#This Row],[Order_Date]],"mmmm")</f>
        <v>June</v>
      </c>
      <c r="I1088" s="7">
        <f>MONTH(Table1[[#This Row],[Order_Date]])</f>
        <v>6</v>
      </c>
      <c r="J1088" s="7">
        <v>3</v>
      </c>
      <c r="K1088" s="4">
        <v>4927.3599999999997</v>
      </c>
      <c r="L1088" s="4">
        <v>10</v>
      </c>
      <c r="M1088" s="4">
        <v>13303.87</v>
      </c>
      <c r="N1088" s="4">
        <f>(Table1[[#This Row],[Quantity]]*Table1[[#This Row],[Unit_Price]])*(1-Table1[[#This Row],[Discount_%]]/100)</f>
        <v>13303.871999999999</v>
      </c>
      <c r="O1088" s="4">
        <v>10536.68</v>
      </c>
      <c r="P1088" s="4">
        <v>2767.19</v>
      </c>
      <c r="Q1088">
        <f>Table1[[#This Row],[Revenue]]-Table1[[#This Row],[Cost]]</f>
        <v>2767.1900000000005</v>
      </c>
      <c r="R1088" s="6">
        <f>Table1[[#This Row],[Profit]]/Table1[[#This Row],[Revenue]]</f>
        <v>0.20799887551516963</v>
      </c>
    </row>
    <row r="1089" spans="1:18" x14ac:dyDescent="0.45">
      <c r="A1089" s="1" t="s">
        <v>2139</v>
      </c>
      <c r="B1089" s="1" t="s">
        <v>2140</v>
      </c>
      <c r="C1089" s="1" t="s">
        <v>28</v>
      </c>
      <c r="D1089" s="1" t="s">
        <v>35</v>
      </c>
      <c r="E1089" s="1" t="s">
        <v>9</v>
      </c>
      <c r="F1089" s="2">
        <v>45450</v>
      </c>
      <c r="G1089" s="1" t="str">
        <f>IF(WEEKDAY(Table1[[#This Row],[Order_Date]],2)&gt;=6,"Weekend","Weekday")</f>
        <v>Weekday</v>
      </c>
      <c r="H1089" s="2" t="str">
        <f>TEXT(Table1[[#This Row],[Order_Date]],"mmmm")</f>
        <v>June</v>
      </c>
      <c r="I1089" s="8">
        <f>MONTH(Table1[[#This Row],[Order_Date]])</f>
        <v>6</v>
      </c>
      <c r="J1089" s="8">
        <v>4</v>
      </c>
      <c r="K1089" s="1">
        <v>2287.5700000000002</v>
      </c>
      <c r="L1089" s="1">
        <v>20</v>
      </c>
      <c r="M1089" s="1">
        <v>7320.22</v>
      </c>
      <c r="N1089" s="1">
        <f>(Table1[[#This Row],[Quantity]]*Table1[[#This Row],[Unit_Price]])*(1-Table1[[#This Row],[Discount_%]]/100)</f>
        <v>7320.2240000000011</v>
      </c>
      <c r="O1089" s="1">
        <v>5524.52</v>
      </c>
      <c r="P1089" s="1">
        <v>1795.7</v>
      </c>
      <c r="Q1089">
        <f>Table1[[#This Row],[Revenue]]-Table1[[#This Row],[Cost]]</f>
        <v>1795.6999999999998</v>
      </c>
      <c r="R1089" s="6">
        <f>Table1[[#This Row],[Profit]]/Table1[[#This Row],[Revenue]]</f>
        <v>0.24530683504047693</v>
      </c>
    </row>
    <row r="1090" spans="1:18" x14ac:dyDescent="0.45">
      <c r="A1090" s="4" t="s">
        <v>2141</v>
      </c>
      <c r="B1090" s="4" t="s">
        <v>2142</v>
      </c>
      <c r="C1090" s="4" t="s">
        <v>7</v>
      </c>
      <c r="D1090" s="4" t="s">
        <v>46</v>
      </c>
      <c r="E1090" s="4" t="s">
        <v>4</v>
      </c>
      <c r="F1090" s="5">
        <v>45924</v>
      </c>
      <c r="G1090" s="4" t="str">
        <f>IF(WEEKDAY(Table1[[#This Row],[Order_Date]],2)&gt;=6,"Weekend","Weekday")</f>
        <v>Weekday</v>
      </c>
      <c r="H1090" s="5" t="str">
        <f>TEXT(Table1[[#This Row],[Order_Date]],"mmmm")</f>
        <v>September</v>
      </c>
      <c r="I1090" s="7">
        <f>MONTH(Table1[[#This Row],[Order_Date]])</f>
        <v>9</v>
      </c>
      <c r="J1090" s="7">
        <v>1</v>
      </c>
      <c r="K1090" s="4">
        <v>2553.48</v>
      </c>
      <c r="L1090" s="4">
        <v>20</v>
      </c>
      <c r="M1090" s="4">
        <v>2042.78</v>
      </c>
      <c r="N1090" s="4">
        <f>(Table1[[#This Row],[Quantity]]*Table1[[#This Row],[Unit_Price]])*(1-Table1[[#This Row],[Discount_%]]/100)</f>
        <v>2042.7840000000001</v>
      </c>
      <c r="O1090" s="4">
        <v>1555</v>
      </c>
      <c r="P1090" s="4">
        <v>487.78</v>
      </c>
      <c r="Q1090">
        <f>Table1[[#This Row],[Revenue]]-Table1[[#This Row],[Cost]]</f>
        <v>487.78</v>
      </c>
      <c r="R1090" s="6">
        <f>Table1[[#This Row],[Profit]]/Table1[[#This Row],[Revenue]]</f>
        <v>0.23878244353283271</v>
      </c>
    </row>
    <row r="1091" spans="1:18" x14ac:dyDescent="0.45">
      <c r="A1091" s="1" t="s">
        <v>2143</v>
      </c>
      <c r="B1091" s="1" t="s">
        <v>2144</v>
      </c>
      <c r="C1091" s="1" t="s">
        <v>2</v>
      </c>
      <c r="D1091" s="1" t="s">
        <v>17</v>
      </c>
      <c r="E1091" s="1" t="s">
        <v>4</v>
      </c>
      <c r="F1091" s="2">
        <v>45319</v>
      </c>
      <c r="G1091" s="1" t="str">
        <f>IF(WEEKDAY(Table1[[#This Row],[Order_Date]],2)&gt;=6,"Weekend","Weekday")</f>
        <v>Weekend</v>
      </c>
      <c r="H1091" s="2" t="str">
        <f>TEXT(Table1[[#This Row],[Order_Date]],"mmmm")</f>
        <v>January</v>
      </c>
      <c r="I1091" s="8">
        <f>MONTH(Table1[[#This Row],[Order_Date]])</f>
        <v>1</v>
      </c>
      <c r="J1091" s="8">
        <v>3</v>
      </c>
      <c r="K1091" s="1">
        <v>1466.8</v>
      </c>
      <c r="L1091" s="1">
        <v>5</v>
      </c>
      <c r="M1091" s="1">
        <v>4180.38</v>
      </c>
      <c r="N1091" s="1">
        <f>(Table1[[#This Row],[Quantity]]*Table1[[#This Row],[Unit_Price]])*(1-Table1[[#This Row],[Discount_%]]/100)</f>
        <v>4180.3799999999992</v>
      </c>
      <c r="O1091" s="1">
        <v>2643.23</v>
      </c>
      <c r="P1091" s="1">
        <v>1537.15</v>
      </c>
      <c r="Q1091">
        <f>Table1[[#This Row],[Revenue]]-Table1[[#This Row],[Cost]]</f>
        <v>1537.15</v>
      </c>
      <c r="R1091" s="6">
        <f>Table1[[#This Row],[Profit]]/Table1[[#This Row],[Revenue]]</f>
        <v>0.36770580664915631</v>
      </c>
    </row>
    <row r="1092" spans="1:18" x14ac:dyDescent="0.45">
      <c r="A1092" s="4" t="s">
        <v>2145</v>
      </c>
      <c r="B1092" s="4" t="s">
        <v>2146</v>
      </c>
      <c r="C1092" s="4" t="s">
        <v>7</v>
      </c>
      <c r="D1092" s="4" t="s">
        <v>8</v>
      </c>
      <c r="E1092" s="4" t="s">
        <v>9</v>
      </c>
      <c r="F1092" s="5">
        <v>45903</v>
      </c>
      <c r="G1092" s="4" t="str">
        <f>IF(WEEKDAY(Table1[[#This Row],[Order_Date]],2)&gt;=6,"Weekend","Weekday")</f>
        <v>Weekday</v>
      </c>
      <c r="H1092" s="5" t="str">
        <f>TEXT(Table1[[#This Row],[Order_Date]],"mmmm")</f>
        <v>September</v>
      </c>
      <c r="I1092" s="7">
        <f>MONTH(Table1[[#This Row],[Order_Date]])</f>
        <v>9</v>
      </c>
      <c r="J1092" s="7">
        <v>4</v>
      </c>
      <c r="K1092" s="4">
        <v>3055.64</v>
      </c>
      <c r="L1092" s="4">
        <v>5</v>
      </c>
      <c r="M1092" s="4">
        <v>11611.43</v>
      </c>
      <c r="N1092" s="4">
        <f>(Table1[[#This Row],[Quantity]]*Table1[[#This Row],[Unit_Price]])*(1-Table1[[#This Row],[Discount_%]]/100)</f>
        <v>11611.431999999999</v>
      </c>
      <c r="O1092" s="4">
        <v>8486.7999999999993</v>
      </c>
      <c r="P1092" s="4">
        <v>3124.63</v>
      </c>
      <c r="Q1092">
        <f>Table1[[#This Row],[Revenue]]-Table1[[#This Row],[Cost]]</f>
        <v>3124.630000000001</v>
      </c>
      <c r="R1092" s="6">
        <f>Table1[[#This Row],[Profit]]/Table1[[#This Row],[Revenue]]</f>
        <v>0.26909949937260097</v>
      </c>
    </row>
    <row r="1093" spans="1:18" x14ac:dyDescent="0.45">
      <c r="A1093" s="1" t="s">
        <v>2147</v>
      </c>
      <c r="B1093" s="1" t="s">
        <v>2148</v>
      </c>
      <c r="C1093" s="1" t="s">
        <v>12</v>
      </c>
      <c r="D1093" s="1" t="s">
        <v>41</v>
      </c>
      <c r="E1093" s="1" t="s">
        <v>22</v>
      </c>
      <c r="F1093" s="2">
        <v>45572</v>
      </c>
      <c r="G1093" s="1" t="str">
        <f>IF(WEEKDAY(Table1[[#This Row],[Order_Date]],2)&gt;=6,"Weekend","Weekday")</f>
        <v>Weekday</v>
      </c>
      <c r="H1093" s="2" t="str">
        <f>TEXT(Table1[[#This Row],[Order_Date]],"mmmm")</f>
        <v>October</v>
      </c>
      <c r="I1093" s="8">
        <f>MONTH(Table1[[#This Row],[Order_Date]])</f>
        <v>10</v>
      </c>
      <c r="J1093" s="8">
        <v>1</v>
      </c>
      <c r="K1093" s="1">
        <v>4460.58</v>
      </c>
      <c r="L1093" s="1">
        <v>20</v>
      </c>
      <c r="M1093" s="1">
        <v>3568.46</v>
      </c>
      <c r="N1093" s="1">
        <f>(Table1[[#This Row],[Quantity]]*Table1[[#This Row],[Unit_Price]])*(1-Table1[[#This Row],[Discount_%]]/100)</f>
        <v>3568.4639999999999</v>
      </c>
      <c r="O1093" s="1">
        <v>3026.02</v>
      </c>
      <c r="P1093" s="1">
        <v>542.44000000000005</v>
      </c>
      <c r="Q1093">
        <f>Table1[[#This Row],[Revenue]]-Table1[[#This Row],[Cost]]</f>
        <v>542.44000000000005</v>
      </c>
      <c r="R1093" s="6">
        <f>Table1[[#This Row],[Profit]]/Table1[[#This Row],[Revenue]]</f>
        <v>0.15200955033824115</v>
      </c>
    </row>
    <row r="1094" spans="1:18" x14ac:dyDescent="0.45">
      <c r="A1094" s="4" t="s">
        <v>2149</v>
      </c>
      <c r="B1094" s="4" t="s">
        <v>2150</v>
      </c>
      <c r="C1094" s="4" t="s">
        <v>2</v>
      </c>
      <c r="D1094" s="4" t="s">
        <v>17</v>
      </c>
      <c r="E1094" s="4" t="s">
        <v>4</v>
      </c>
      <c r="F1094" s="5">
        <v>45409</v>
      </c>
      <c r="G1094" s="4" t="str">
        <f>IF(WEEKDAY(Table1[[#This Row],[Order_Date]],2)&gt;=6,"Weekend","Weekday")</f>
        <v>Weekend</v>
      </c>
      <c r="H1094" s="5" t="str">
        <f>TEXT(Table1[[#This Row],[Order_Date]],"mmmm")</f>
        <v>April</v>
      </c>
      <c r="I1094" s="7">
        <f>MONTH(Table1[[#This Row],[Order_Date]])</f>
        <v>4</v>
      </c>
      <c r="J1094" s="7">
        <v>4</v>
      </c>
      <c r="K1094" s="4">
        <v>3926.5</v>
      </c>
      <c r="L1094" s="4">
        <v>5</v>
      </c>
      <c r="M1094" s="4">
        <v>14920.7</v>
      </c>
      <c r="N1094" s="4">
        <f>(Table1[[#This Row],[Quantity]]*Table1[[#This Row],[Unit_Price]])*(1-Table1[[#This Row],[Discount_%]]/100)</f>
        <v>14920.699999999999</v>
      </c>
      <c r="O1094" s="4">
        <v>11904.72</v>
      </c>
      <c r="P1094" s="4">
        <v>3015.98</v>
      </c>
      <c r="Q1094">
        <f>Table1[[#This Row],[Revenue]]-Table1[[#This Row],[Cost]]</f>
        <v>3015.9800000000014</v>
      </c>
      <c r="R1094" s="6">
        <f>Table1[[#This Row],[Profit]]/Table1[[#This Row],[Revenue]]</f>
        <v>0.20213394813916236</v>
      </c>
    </row>
    <row r="1095" spans="1:18" x14ac:dyDescent="0.45">
      <c r="A1095" s="1" t="s">
        <v>2151</v>
      </c>
      <c r="B1095" s="1" t="s">
        <v>2152</v>
      </c>
      <c r="C1095" s="1" t="s">
        <v>28</v>
      </c>
      <c r="D1095" s="1" t="s">
        <v>85</v>
      </c>
      <c r="E1095" s="1" t="s">
        <v>14</v>
      </c>
      <c r="F1095" s="2">
        <v>45594</v>
      </c>
      <c r="G1095" s="1" t="str">
        <f>IF(WEEKDAY(Table1[[#This Row],[Order_Date]],2)&gt;=6,"Weekend","Weekday")</f>
        <v>Weekday</v>
      </c>
      <c r="H1095" s="2" t="str">
        <f>TEXT(Table1[[#This Row],[Order_Date]],"mmmm")</f>
        <v>October</v>
      </c>
      <c r="I1095" s="8">
        <f>MONTH(Table1[[#This Row],[Order_Date]])</f>
        <v>10</v>
      </c>
      <c r="J1095" s="8">
        <v>3</v>
      </c>
      <c r="K1095" s="1">
        <v>4897.84</v>
      </c>
      <c r="L1095" s="1">
        <v>5</v>
      </c>
      <c r="M1095" s="1">
        <v>13958.84</v>
      </c>
      <c r="N1095" s="1">
        <f>(Table1[[#This Row],[Quantity]]*Table1[[#This Row],[Unit_Price]])*(1-Table1[[#This Row],[Discount_%]]/100)</f>
        <v>13958.843999999999</v>
      </c>
      <c r="O1095" s="1">
        <v>10726.81</v>
      </c>
      <c r="P1095" s="1">
        <v>3232.03</v>
      </c>
      <c r="Q1095">
        <f>Table1[[#This Row],[Revenue]]-Table1[[#This Row],[Cost]]</f>
        <v>3232.0300000000007</v>
      </c>
      <c r="R1095" s="6">
        <f>Table1[[#This Row],[Profit]]/Table1[[#This Row],[Revenue]]</f>
        <v>0.23154001335354515</v>
      </c>
    </row>
    <row r="1096" spans="1:18" x14ac:dyDescent="0.45">
      <c r="A1096" s="4" t="s">
        <v>2153</v>
      </c>
      <c r="B1096" s="4" t="s">
        <v>2154</v>
      </c>
      <c r="C1096" s="4" t="s">
        <v>12</v>
      </c>
      <c r="D1096" s="4" t="s">
        <v>13</v>
      </c>
      <c r="E1096" s="4" t="s">
        <v>14</v>
      </c>
      <c r="F1096" s="5">
        <v>45957</v>
      </c>
      <c r="G1096" s="4" t="str">
        <f>IF(WEEKDAY(Table1[[#This Row],[Order_Date]],2)&gt;=6,"Weekend","Weekday")</f>
        <v>Weekday</v>
      </c>
      <c r="H1096" s="5" t="str">
        <f>TEXT(Table1[[#This Row],[Order_Date]],"mmmm")</f>
        <v>October</v>
      </c>
      <c r="I1096" s="7">
        <f>MONTH(Table1[[#This Row],[Order_Date]])</f>
        <v>10</v>
      </c>
      <c r="J1096" s="7">
        <v>3</v>
      </c>
      <c r="K1096" s="4">
        <v>1689.21</v>
      </c>
      <c r="L1096" s="4">
        <v>10</v>
      </c>
      <c r="M1096" s="4">
        <v>4560.87</v>
      </c>
      <c r="N1096" s="4">
        <f>(Table1[[#This Row],[Quantity]]*Table1[[#This Row],[Unit_Price]])*(1-Table1[[#This Row],[Discount_%]]/100)</f>
        <v>4560.8670000000002</v>
      </c>
      <c r="O1096" s="4">
        <v>3507.86</v>
      </c>
      <c r="P1096" s="4">
        <v>1053.01</v>
      </c>
      <c r="Q1096">
        <f>Table1[[#This Row],[Revenue]]-Table1[[#This Row],[Cost]]</f>
        <v>1053.0099999999998</v>
      </c>
      <c r="R1096" s="6">
        <f>Table1[[#This Row],[Profit]]/Table1[[#This Row],[Revenue]]</f>
        <v>0.23087919629368958</v>
      </c>
    </row>
    <row r="1097" spans="1:18" x14ac:dyDescent="0.45">
      <c r="A1097" s="1" t="s">
        <v>2155</v>
      </c>
      <c r="B1097" s="1" t="s">
        <v>2156</v>
      </c>
      <c r="C1097" s="1" t="s">
        <v>28</v>
      </c>
      <c r="D1097" s="1" t="s">
        <v>137</v>
      </c>
      <c r="E1097" s="1" t="s">
        <v>9</v>
      </c>
      <c r="F1097" s="2">
        <v>45738</v>
      </c>
      <c r="G1097" s="1" t="str">
        <f>IF(WEEKDAY(Table1[[#This Row],[Order_Date]],2)&gt;=6,"Weekend","Weekday")</f>
        <v>Weekend</v>
      </c>
      <c r="H1097" s="2" t="str">
        <f>TEXT(Table1[[#This Row],[Order_Date]],"mmmm")</f>
        <v>March</v>
      </c>
      <c r="I1097" s="8">
        <f>MONTH(Table1[[#This Row],[Order_Date]])</f>
        <v>3</v>
      </c>
      <c r="J1097" s="8">
        <v>2</v>
      </c>
      <c r="K1097" s="1">
        <v>3852.56</v>
      </c>
      <c r="L1097" s="1">
        <v>20</v>
      </c>
      <c r="M1097" s="1">
        <v>6164.1</v>
      </c>
      <c r="N1097" s="1">
        <f>(Table1[[#This Row],[Quantity]]*Table1[[#This Row],[Unit_Price]])*(1-Table1[[#This Row],[Discount_%]]/100)</f>
        <v>6164.0960000000005</v>
      </c>
      <c r="O1097" s="1">
        <v>3706.79</v>
      </c>
      <c r="P1097" s="1">
        <v>2457.31</v>
      </c>
      <c r="Q1097">
        <f>Table1[[#This Row],[Revenue]]-Table1[[#This Row],[Cost]]</f>
        <v>2457.3100000000004</v>
      </c>
      <c r="R1097" s="6">
        <f>Table1[[#This Row],[Profit]]/Table1[[#This Row],[Revenue]]</f>
        <v>0.39864862672571821</v>
      </c>
    </row>
    <row r="1098" spans="1:18" x14ac:dyDescent="0.45">
      <c r="A1098" s="4" t="s">
        <v>2157</v>
      </c>
      <c r="B1098" s="4" t="s">
        <v>585</v>
      </c>
      <c r="C1098" s="4" t="s">
        <v>20</v>
      </c>
      <c r="D1098" s="4" t="s">
        <v>25</v>
      </c>
      <c r="E1098" s="4" t="s">
        <v>4</v>
      </c>
      <c r="F1098" s="5">
        <v>45982</v>
      </c>
      <c r="G1098" s="4" t="str">
        <f>IF(WEEKDAY(Table1[[#This Row],[Order_Date]],2)&gt;=6,"Weekend","Weekday")</f>
        <v>Weekday</v>
      </c>
      <c r="H1098" s="5" t="str">
        <f>TEXT(Table1[[#This Row],[Order_Date]],"mmmm")</f>
        <v>November</v>
      </c>
      <c r="I1098" s="7">
        <f>MONTH(Table1[[#This Row],[Order_Date]])</f>
        <v>11</v>
      </c>
      <c r="J1098" s="7">
        <v>4</v>
      </c>
      <c r="K1098" s="4">
        <v>1452.02</v>
      </c>
      <c r="L1098" s="4">
        <v>15</v>
      </c>
      <c r="M1098" s="4">
        <v>4936.87</v>
      </c>
      <c r="N1098" s="4">
        <f>(Table1[[#This Row],[Quantity]]*Table1[[#This Row],[Unit_Price]])*(1-Table1[[#This Row],[Discount_%]]/100)</f>
        <v>4936.8679999999995</v>
      </c>
      <c r="O1098" s="4">
        <v>3910.72</v>
      </c>
      <c r="P1098" s="4">
        <v>1026.1500000000001</v>
      </c>
      <c r="Q1098">
        <f>Table1[[#This Row],[Revenue]]-Table1[[#This Row],[Cost]]</f>
        <v>1026.1500000000001</v>
      </c>
      <c r="R1098" s="6">
        <f>Table1[[#This Row],[Profit]]/Table1[[#This Row],[Revenue]]</f>
        <v>0.20785436926635706</v>
      </c>
    </row>
    <row r="1099" spans="1:18" x14ac:dyDescent="0.45">
      <c r="A1099" s="1" t="s">
        <v>2158</v>
      </c>
      <c r="B1099" s="1" t="s">
        <v>316</v>
      </c>
      <c r="C1099" s="1" t="s">
        <v>28</v>
      </c>
      <c r="D1099" s="1" t="s">
        <v>137</v>
      </c>
      <c r="E1099" s="1" t="s">
        <v>9</v>
      </c>
      <c r="F1099" s="2">
        <v>45743</v>
      </c>
      <c r="G1099" s="1" t="str">
        <f>IF(WEEKDAY(Table1[[#This Row],[Order_Date]],2)&gt;=6,"Weekend","Weekday")</f>
        <v>Weekday</v>
      </c>
      <c r="H1099" s="2" t="str">
        <f>TEXT(Table1[[#This Row],[Order_Date]],"mmmm")</f>
        <v>March</v>
      </c>
      <c r="I1099" s="8">
        <f>MONTH(Table1[[#This Row],[Order_Date]])</f>
        <v>3</v>
      </c>
      <c r="J1099" s="8">
        <v>4</v>
      </c>
      <c r="K1099" s="1">
        <v>4721</v>
      </c>
      <c r="L1099" s="1">
        <v>0</v>
      </c>
      <c r="M1099" s="1">
        <v>18884</v>
      </c>
      <c r="N1099" s="1">
        <f>(Table1[[#This Row],[Quantity]]*Table1[[#This Row],[Unit_Price]])*(1-Table1[[#This Row],[Discount_%]]/100)</f>
        <v>18884</v>
      </c>
      <c r="O1099" s="1">
        <v>12859.15</v>
      </c>
      <c r="P1099" s="1">
        <v>6024.85</v>
      </c>
      <c r="Q1099">
        <f>Table1[[#This Row],[Revenue]]-Table1[[#This Row],[Cost]]</f>
        <v>6024.85</v>
      </c>
      <c r="R1099" s="6">
        <f>Table1[[#This Row],[Profit]]/Table1[[#This Row],[Revenue]]</f>
        <v>0.3190452234696039</v>
      </c>
    </row>
    <row r="1100" spans="1:18" x14ac:dyDescent="0.45">
      <c r="A1100" s="4" t="s">
        <v>2159</v>
      </c>
      <c r="B1100" s="4" t="s">
        <v>2160</v>
      </c>
      <c r="C1100" s="4" t="s">
        <v>28</v>
      </c>
      <c r="D1100" s="4" t="s">
        <v>85</v>
      </c>
      <c r="E1100" s="4" t="s">
        <v>9</v>
      </c>
      <c r="F1100" s="5">
        <v>45979</v>
      </c>
      <c r="G1100" s="4" t="str">
        <f>IF(WEEKDAY(Table1[[#This Row],[Order_Date]],2)&gt;=6,"Weekend","Weekday")</f>
        <v>Weekday</v>
      </c>
      <c r="H1100" s="5" t="str">
        <f>TEXT(Table1[[#This Row],[Order_Date]],"mmmm")</f>
        <v>November</v>
      </c>
      <c r="I1100" s="7">
        <f>MONTH(Table1[[#This Row],[Order_Date]])</f>
        <v>11</v>
      </c>
      <c r="J1100" s="7">
        <v>1</v>
      </c>
      <c r="K1100" s="4">
        <v>3295.95</v>
      </c>
      <c r="L1100" s="4">
        <v>10</v>
      </c>
      <c r="M1100" s="4">
        <v>2966.36</v>
      </c>
      <c r="N1100" s="4">
        <f>(Table1[[#This Row],[Quantity]]*Table1[[#This Row],[Unit_Price]])*(1-Table1[[#This Row],[Discount_%]]/100)</f>
        <v>2966.355</v>
      </c>
      <c r="O1100" s="4">
        <v>1966.01</v>
      </c>
      <c r="P1100" s="4">
        <v>1000.35</v>
      </c>
      <c r="Q1100">
        <f>Table1[[#This Row],[Revenue]]-Table1[[#This Row],[Cost]]</f>
        <v>1000.3500000000001</v>
      </c>
      <c r="R1100" s="6">
        <f>Table1[[#This Row],[Profit]]/Table1[[#This Row],[Revenue]]</f>
        <v>0.33723148909774942</v>
      </c>
    </row>
    <row r="1101" spans="1:18" x14ac:dyDescent="0.45">
      <c r="A1101" s="1" t="s">
        <v>2161</v>
      </c>
      <c r="B1101" s="1" t="s">
        <v>2162</v>
      </c>
      <c r="C1101" s="1" t="s">
        <v>7</v>
      </c>
      <c r="D1101" s="1" t="s">
        <v>134</v>
      </c>
      <c r="E1101" s="1" t="s">
        <v>9</v>
      </c>
      <c r="F1101" s="2">
        <v>45520</v>
      </c>
      <c r="G1101" s="1" t="str">
        <f>IF(WEEKDAY(Table1[[#This Row],[Order_Date]],2)&gt;=6,"Weekend","Weekday")</f>
        <v>Weekday</v>
      </c>
      <c r="H1101" s="2" t="str">
        <f>TEXT(Table1[[#This Row],[Order_Date]],"mmmm")</f>
        <v>August</v>
      </c>
      <c r="I1101" s="8">
        <f>MONTH(Table1[[#This Row],[Order_Date]])</f>
        <v>8</v>
      </c>
      <c r="J1101" s="8">
        <v>5</v>
      </c>
      <c r="K1101" s="1">
        <v>3069.39</v>
      </c>
      <c r="L1101" s="1">
        <v>15</v>
      </c>
      <c r="M1101" s="1">
        <v>13044.91</v>
      </c>
      <c r="N1101" s="1">
        <f>(Table1[[#This Row],[Quantity]]*Table1[[#This Row],[Unit_Price]])*(1-Table1[[#This Row],[Discount_%]]/100)</f>
        <v>13044.907499999999</v>
      </c>
      <c r="O1101" s="1">
        <v>10597.18</v>
      </c>
      <c r="P1101" s="1">
        <v>2447.73</v>
      </c>
      <c r="Q1101">
        <f>Table1[[#This Row],[Revenue]]-Table1[[#This Row],[Cost]]</f>
        <v>2447.7299999999996</v>
      </c>
      <c r="R1101" s="6">
        <f>Table1[[#This Row],[Profit]]/Table1[[#This Row],[Revenue]]</f>
        <v>0.18763870352497641</v>
      </c>
    </row>
    <row r="1102" spans="1:18" x14ac:dyDescent="0.45">
      <c r="A1102" s="4" t="s">
        <v>2163</v>
      </c>
      <c r="B1102" s="4" t="s">
        <v>2164</v>
      </c>
      <c r="C1102" s="4" t="s">
        <v>28</v>
      </c>
      <c r="D1102" s="4" t="s">
        <v>35</v>
      </c>
      <c r="E1102" s="4" t="s">
        <v>9</v>
      </c>
      <c r="F1102" s="5">
        <v>45915</v>
      </c>
      <c r="G1102" s="4" t="str">
        <f>IF(WEEKDAY(Table1[[#This Row],[Order_Date]],2)&gt;=6,"Weekend","Weekday")</f>
        <v>Weekday</v>
      </c>
      <c r="H1102" s="5" t="str">
        <f>TEXT(Table1[[#This Row],[Order_Date]],"mmmm")</f>
        <v>September</v>
      </c>
      <c r="I1102" s="7">
        <f>MONTH(Table1[[#This Row],[Order_Date]])</f>
        <v>9</v>
      </c>
      <c r="J1102" s="7">
        <v>2</v>
      </c>
      <c r="K1102" s="4">
        <v>998.92</v>
      </c>
      <c r="L1102" s="4">
        <v>10</v>
      </c>
      <c r="M1102" s="4">
        <v>1798.06</v>
      </c>
      <c r="N1102" s="4">
        <f>(Table1[[#This Row],[Quantity]]*Table1[[#This Row],[Unit_Price]])*(1-Table1[[#This Row],[Discount_%]]/100)</f>
        <v>1798.056</v>
      </c>
      <c r="O1102" s="4">
        <v>1345.91</v>
      </c>
      <c r="P1102" s="4">
        <v>452.15</v>
      </c>
      <c r="Q1102">
        <f>Table1[[#This Row],[Revenue]]-Table1[[#This Row],[Cost]]</f>
        <v>452.14999999999986</v>
      </c>
      <c r="R1102" s="6">
        <f>Table1[[#This Row],[Profit]]/Table1[[#This Row],[Revenue]]</f>
        <v>0.25146546833809774</v>
      </c>
    </row>
    <row r="1103" spans="1:18" x14ac:dyDescent="0.45">
      <c r="A1103" s="1" t="s">
        <v>2165</v>
      </c>
      <c r="B1103" s="1" t="s">
        <v>2166</v>
      </c>
      <c r="C1103" s="1" t="s">
        <v>7</v>
      </c>
      <c r="D1103" s="1" t="s">
        <v>106</v>
      </c>
      <c r="E1103" s="1" t="s">
        <v>4</v>
      </c>
      <c r="F1103" s="2">
        <v>45541</v>
      </c>
      <c r="G1103" s="1" t="str">
        <f>IF(WEEKDAY(Table1[[#This Row],[Order_Date]],2)&gt;=6,"Weekend","Weekday")</f>
        <v>Weekday</v>
      </c>
      <c r="H1103" s="2" t="str">
        <f>TEXT(Table1[[#This Row],[Order_Date]],"mmmm")</f>
        <v>September</v>
      </c>
      <c r="I1103" s="8">
        <f>MONTH(Table1[[#This Row],[Order_Date]])</f>
        <v>9</v>
      </c>
      <c r="J1103" s="8">
        <v>1</v>
      </c>
      <c r="K1103" s="1">
        <v>2380.15</v>
      </c>
      <c r="L1103" s="1">
        <v>20</v>
      </c>
      <c r="M1103" s="1">
        <v>1904.12</v>
      </c>
      <c r="N1103" s="1">
        <f>(Table1[[#This Row],[Quantity]]*Table1[[#This Row],[Unit_Price]])*(1-Table1[[#This Row],[Discount_%]]/100)</f>
        <v>1904.1200000000001</v>
      </c>
      <c r="O1103" s="1">
        <v>1148.99</v>
      </c>
      <c r="P1103" s="1">
        <v>755.13</v>
      </c>
      <c r="Q1103">
        <f>Table1[[#This Row],[Revenue]]-Table1[[#This Row],[Cost]]</f>
        <v>755.12999999999988</v>
      </c>
      <c r="R1103" s="6">
        <f>Table1[[#This Row],[Profit]]/Table1[[#This Row],[Revenue]]</f>
        <v>0.39657689641409155</v>
      </c>
    </row>
    <row r="1104" spans="1:18" x14ac:dyDescent="0.45">
      <c r="A1104" s="4" t="s">
        <v>2167</v>
      </c>
      <c r="B1104" s="4" t="s">
        <v>2168</v>
      </c>
      <c r="C1104" s="4" t="s">
        <v>28</v>
      </c>
      <c r="D1104" s="4" t="s">
        <v>29</v>
      </c>
      <c r="E1104" s="4" t="s">
        <v>4</v>
      </c>
      <c r="F1104" s="5">
        <v>45919</v>
      </c>
      <c r="G1104" s="4" t="str">
        <f>IF(WEEKDAY(Table1[[#This Row],[Order_Date]],2)&gt;=6,"Weekend","Weekday")</f>
        <v>Weekday</v>
      </c>
      <c r="H1104" s="5" t="str">
        <f>TEXT(Table1[[#This Row],[Order_Date]],"mmmm")</f>
        <v>September</v>
      </c>
      <c r="I1104" s="7">
        <f>MONTH(Table1[[#This Row],[Order_Date]])</f>
        <v>9</v>
      </c>
      <c r="J1104" s="7">
        <v>4</v>
      </c>
      <c r="K1104" s="4">
        <v>2465.3000000000002</v>
      </c>
      <c r="L1104" s="4">
        <v>5</v>
      </c>
      <c r="M1104" s="4">
        <v>9368.14</v>
      </c>
      <c r="N1104" s="4">
        <f>(Table1[[#This Row],[Quantity]]*Table1[[#This Row],[Unit_Price]])*(1-Table1[[#This Row],[Discount_%]]/100)</f>
        <v>9368.14</v>
      </c>
      <c r="O1104" s="4">
        <v>7441.71</v>
      </c>
      <c r="P1104" s="4">
        <v>1926.43</v>
      </c>
      <c r="Q1104">
        <f>Table1[[#This Row],[Revenue]]-Table1[[#This Row],[Cost]]</f>
        <v>1926.4299999999994</v>
      </c>
      <c r="R1104" s="6">
        <f>Table1[[#This Row],[Profit]]/Table1[[#This Row],[Revenue]]</f>
        <v>0.20563633762945474</v>
      </c>
    </row>
    <row r="1105" spans="1:18" x14ac:dyDescent="0.45">
      <c r="A1105" s="1" t="s">
        <v>2169</v>
      </c>
      <c r="B1105" s="1" t="s">
        <v>2170</v>
      </c>
      <c r="C1105" s="1" t="s">
        <v>7</v>
      </c>
      <c r="D1105" s="1" t="s">
        <v>71</v>
      </c>
      <c r="E1105" s="1" t="s">
        <v>14</v>
      </c>
      <c r="F1105" s="2">
        <v>45603</v>
      </c>
      <c r="G1105" s="1" t="str">
        <f>IF(WEEKDAY(Table1[[#This Row],[Order_Date]],2)&gt;=6,"Weekend","Weekday")</f>
        <v>Weekday</v>
      </c>
      <c r="H1105" s="2" t="str">
        <f>TEXT(Table1[[#This Row],[Order_Date]],"mmmm")</f>
        <v>November</v>
      </c>
      <c r="I1105" s="8">
        <f>MONTH(Table1[[#This Row],[Order_Date]])</f>
        <v>11</v>
      </c>
      <c r="J1105" s="8">
        <v>1</v>
      </c>
      <c r="K1105" s="1">
        <v>4829.9799999999996</v>
      </c>
      <c r="L1105" s="1">
        <v>15</v>
      </c>
      <c r="M1105" s="1">
        <v>4105.4799999999996</v>
      </c>
      <c r="N1105" s="1">
        <f>(Table1[[#This Row],[Quantity]]*Table1[[#This Row],[Unit_Price]])*(1-Table1[[#This Row],[Discount_%]]/100)</f>
        <v>4105.4829999999993</v>
      </c>
      <c r="O1105" s="1">
        <v>2515.0300000000002</v>
      </c>
      <c r="P1105" s="1">
        <v>1590.45</v>
      </c>
      <c r="Q1105">
        <f>Table1[[#This Row],[Revenue]]-Table1[[#This Row],[Cost]]</f>
        <v>1590.4499999999994</v>
      </c>
      <c r="R1105" s="6">
        <f>Table1[[#This Row],[Profit]]/Table1[[#This Row],[Revenue]]</f>
        <v>0.38739684519227963</v>
      </c>
    </row>
    <row r="1106" spans="1:18" x14ac:dyDescent="0.45">
      <c r="A1106" s="4" t="s">
        <v>2171</v>
      </c>
      <c r="B1106" s="4" t="s">
        <v>2172</v>
      </c>
      <c r="C1106" s="4" t="s">
        <v>12</v>
      </c>
      <c r="D1106" s="4" t="s">
        <v>38</v>
      </c>
      <c r="E1106" s="4" t="s">
        <v>14</v>
      </c>
      <c r="F1106" s="5">
        <v>45741</v>
      </c>
      <c r="G1106" s="4" t="str">
        <f>IF(WEEKDAY(Table1[[#This Row],[Order_Date]],2)&gt;=6,"Weekend","Weekday")</f>
        <v>Weekday</v>
      </c>
      <c r="H1106" s="5" t="str">
        <f>TEXT(Table1[[#This Row],[Order_Date]],"mmmm")</f>
        <v>March</v>
      </c>
      <c r="I1106" s="7">
        <f>MONTH(Table1[[#This Row],[Order_Date]])</f>
        <v>3</v>
      </c>
      <c r="J1106" s="7">
        <v>5</v>
      </c>
      <c r="K1106" s="4">
        <v>440.03</v>
      </c>
      <c r="L1106" s="4">
        <v>5</v>
      </c>
      <c r="M1106" s="4">
        <v>2090.14</v>
      </c>
      <c r="N1106" s="4">
        <f>(Table1[[#This Row],[Quantity]]*Table1[[#This Row],[Unit_Price]])*(1-Table1[[#This Row],[Discount_%]]/100)</f>
        <v>2090.1424999999995</v>
      </c>
      <c r="O1106" s="4">
        <v>1301.05</v>
      </c>
      <c r="P1106" s="4">
        <v>789.09</v>
      </c>
      <c r="Q1106">
        <f>Table1[[#This Row],[Revenue]]-Table1[[#This Row],[Cost]]</f>
        <v>789.08999999999992</v>
      </c>
      <c r="R1106" s="6">
        <f>Table1[[#This Row],[Profit]]/Table1[[#This Row],[Revenue]]</f>
        <v>0.37752973485029717</v>
      </c>
    </row>
    <row r="1107" spans="1:18" x14ac:dyDescent="0.45">
      <c r="A1107" s="1" t="s">
        <v>2173</v>
      </c>
      <c r="B1107" s="1" t="s">
        <v>2174</v>
      </c>
      <c r="C1107" s="1" t="s">
        <v>7</v>
      </c>
      <c r="D1107" s="1" t="s">
        <v>134</v>
      </c>
      <c r="E1107" s="1" t="s">
        <v>9</v>
      </c>
      <c r="F1107" s="2">
        <v>45493</v>
      </c>
      <c r="G1107" s="1" t="str">
        <f>IF(WEEKDAY(Table1[[#This Row],[Order_Date]],2)&gt;=6,"Weekend","Weekday")</f>
        <v>Weekend</v>
      </c>
      <c r="H1107" s="2" t="str">
        <f>TEXT(Table1[[#This Row],[Order_Date]],"mmmm")</f>
        <v>July</v>
      </c>
      <c r="I1107" s="8">
        <f>MONTH(Table1[[#This Row],[Order_Date]])</f>
        <v>7</v>
      </c>
      <c r="J1107" s="8">
        <v>2</v>
      </c>
      <c r="K1107" s="1">
        <v>4594.6099999999997</v>
      </c>
      <c r="L1107" s="1">
        <v>10</v>
      </c>
      <c r="M1107" s="1">
        <v>8270.2999999999993</v>
      </c>
      <c r="N1107" s="1">
        <f>(Table1[[#This Row],[Quantity]]*Table1[[#This Row],[Unit_Price]])*(1-Table1[[#This Row],[Discount_%]]/100)</f>
        <v>8270.2979999999989</v>
      </c>
      <c r="O1107" s="1">
        <v>5802.84</v>
      </c>
      <c r="P1107" s="1">
        <v>2467.46</v>
      </c>
      <c r="Q1107">
        <f>Table1[[#This Row],[Revenue]]-Table1[[#This Row],[Cost]]</f>
        <v>2467.4599999999991</v>
      </c>
      <c r="R1107" s="6">
        <f>Table1[[#This Row],[Profit]]/Table1[[#This Row],[Revenue]]</f>
        <v>0.29835193402899535</v>
      </c>
    </row>
    <row r="1108" spans="1:18" x14ac:dyDescent="0.45">
      <c r="A1108" s="4" t="s">
        <v>2175</v>
      </c>
      <c r="B1108" s="4" t="s">
        <v>2176</v>
      </c>
      <c r="C1108" s="4" t="s">
        <v>12</v>
      </c>
      <c r="D1108" s="4" t="s">
        <v>38</v>
      </c>
      <c r="E1108" s="4" t="s">
        <v>4</v>
      </c>
      <c r="F1108" s="5">
        <v>45608</v>
      </c>
      <c r="G1108" s="4" t="str">
        <f>IF(WEEKDAY(Table1[[#This Row],[Order_Date]],2)&gt;=6,"Weekend","Weekday")</f>
        <v>Weekday</v>
      </c>
      <c r="H1108" s="5" t="str">
        <f>TEXT(Table1[[#This Row],[Order_Date]],"mmmm")</f>
        <v>November</v>
      </c>
      <c r="I1108" s="7">
        <f>MONTH(Table1[[#This Row],[Order_Date]])</f>
        <v>11</v>
      </c>
      <c r="J1108" s="7">
        <v>4</v>
      </c>
      <c r="K1108" s="4">
        <v>4958.12</v>
      </c>
      <c r="L1108" s="4">
        <v>5</v>
      </c>
      <c r="M1108" s="4">
        <v>18840.86</v>
      </c>
      <c r="N1108" s="4">
        <f>(Table1[[#This Row],[Quantity]]*Table1[[#This Row],[Unit_Price]])*(1-Table1[[#This Row],[Discount_%]]/100)</f>
        <v>18840.856</v>
      </c>
      <c r="O1108" s="4">
        <v>14728.08</v>
      </c>
      <c r="P1108" s="4">
        <v>4112.78</v>
      </c>
      <c r="Q1108">
        <f>Table1[[#This Row],[Revenue]]-Table1[[#This Row],[Cost]]</f>
        <v>4112.7800000000007</v>
      </c>
      <c r="R1108" s="6">
        <f>Table1[[#This Row],[Profit]]/Table1[[#This Row],[Revenue]]</f>
        <v>0.21829046020192283</v>
      </c>
    </row>
    <row r="1109" spans="1:18" x14ac:dyDescent="0.45">
      <c r="A1109" s="1" t="s">
        <v>2177</v>
      </c>
      <c r="B1109" s="1" t="s">
        <v>2178</v>
      </c>
      <c r="C1109" s="1" t="s">
        <v>7</v>
      </c>
      <c r="D1109" s="1" t="s">
        <v>106</v>
      </c>
      <c r="E1109" s="1" t="s">
        <v>9</v>
      </c>
      <c r="F1109" s="2">
        <v>45565</v>
      </c>
      <c r="G1109" s="1" t="str">
        <f>IF(WEEKDAY(Table1[[#This Row],[Order_Date]],2)&gt;=6,"Weekend","Weekday")</f>
        <v>Weekday</v>
      </c>
      <c r="H1109" s="2" t="str">
        <f>TEXT(Table1[[#This Row],[Order_Date]],"mmmm")</f>
        <v>September</v>
      </c>
      <c r="I1109" s="8">
        <f>MONTH(Table1[[#This Row],[Order_Date]])</f>
        <v>9</v>
      </c>
      <c r="J1109" s="8">
        <v>1</v>
      </c>
      <c r="K1109" s="1">
        <v>1608.64</v>
      </c>
      <c r="L1109" s="1">
        <v>5</v>
      </c>
      <c r="M1109" s="1">
        <v>1528.21</v>
      </c>
      <c r="N1109" s="1">
        <f>(Table1[[#This Row],[Quantity]]*Table1[[#This Row],[Unit_Price]])*(1-Table1[[#This Row],[Discount_%]]/100)</f>
        <v>1528.2080000000001</v>
      </c>
      <c r="O1109" s="1">
        <v>1236.9100000000001</v>
      </c>
      <c r="P1109" s="1">
        <v>291.3</v>
      </c>
      <c r="Q1109">
        <f>Table1[[#This Row],[Revenue]]-Table1[[#This Row],[Cost]]</f>
        <v>291.29999999999995</v>
      </c>
      <c r="R1109" s="6">
        <f>Table1[[#This Row],[Profit]]/Table1[[#This Row],[Revenue]]</f>
        <v>0.19061516414628879</v>
      </c>
    </row>
    <row r="1110" spans="1:18" x14ac:dyDescent="0.45">
      <c r="A1110" s="4" t="s">
        <v>2179</v>
      </c>
      <c r="B1110" s="4" t="s">
        <v>2180</v>
      </c>
      <c r="C1110" s="4" t="s">
        <v>28</v>
      </c>
      <c r="D1110" s="4" t="s">
        <v>29</v>
      </c>
      <c r="E1110" s="4" t="s">
        <v>14</v>
      </c>
      <c r="F1110" s="5">
        <v>45636</v>
      </c>
      <c r="G1110" s="4" t="str">
        <f>IF(WEEKDAY(Table1[[#This Row],[Order_Date]],2)&gt;=6,"Weekend","Weekday")</f>
        <v>Weekday</v>
      </c>
      <c r="H1110" s="5" t="str">
        <f>TEXT(Table1[[#This Row],[Order_Date]],"mmmm")</f>
        <v>December</v>
      </c>
      <c r="I1110" s="7">
        <f>MONTH(Table1[[#This Row],[Order_Date]])</f>
        <v>12</v>
      </c>
      <c r="J1110" s="7">
        <v>3</v>
      </c>
      <c r="K1110" s="4">
        <v>1342.81</v>
      </c>
      <c r="L1110" s="4">
        <v>10</v>
      </c>
      <c r="M1110" s="4">
        <v>3625.59</v>
      </c>
      <c r="N1110" s="4">
        <f>(Table1[[#This Row],[Quantity]]*Table1[[#This Row],[Unit_Price]])*(1-Table1[[#This Row],[Discount_%]]/100)</f>
        <v>3625.587</v>
      </c>
      <c r="O1110" s="4">
        <v>2860.89</v>
      </c>
      <c r="P1110" s="4">
        <v>764.7</v>
      </c>
      <c r="Q1110">
        <f>Table1[[#This Row],[Revenue]]-Table1[[#This Row],[Cost]]</f>
        <v>764.70000000000027</v>
      </c>
      <c r="R1110" s="6">
        <f>Table1[[#This Row],[Profit]]/Table1[[#This Row],[Revenue]]</f>
        <v>0.21091739551355779</v>
      </c>
    </row>
    <row r="1111" spans="1:18" x14ac:dyDescent="0.45">
      <c r="A1111" s="1" t="s">
        <v>2181</v>
      </c>
      <c r="B1111" s="1" t="s">
        <v>2182</v>
      </c>
      <c r="C1111" s="1" t="s">
        <v>28</v>
      </c>
      <c r="D1111" s="1" t="s">
        <v>29</v>
      </c>
      <c r="E1111" s="1" t="s">
        <v>4</v>
      </c>
      <c r="F1111" s="2">
        <v>45986</v>
      </c>
      <c r="G1111" s="1" t="str">
        <f>IF(WEEKDAY(Table1[[#This Row],[Order_Date]],2)&gt;=6,"Weekend","Weekday")</f>
        <v>Weekday</v>
      </c>
      <c r="H1111" s="2" t="str">
        <f>TEXT(Table1[[#This Row],[Order_Date]],"mmmm")</f>
        <v>November</v>
      </c>
      <c r="I1111" s="8">
        <f>MONTH(Table1[[#This Row],[Order_Date]])</f>
        <v>11</v>
      </c>
      <c r="J1111" s="8">
        <v>4</v>
      </c>
      <c r="K1111" s="1">
        <v>1696.53</v>
      </c>
      <c r="L1111" s="1">
        <v>10</v>
      </c>
      <c r="M1111" s="1">
        <v>6107.51</v>
      </c>
      <c r="N1111" s="1">
        <f>(Table1[[#This Row],[Quantity]]*Table1[[#This Row],[Unit_Price]])*(1-Table1[[#This Row],[Discount_%]]/100)</f>
        <v>6107.5079999999998</v>
      </c>
      <c r="O1111" s="1">
        <v>3859.6</v>
      </c>
      <c r="P1111" s="1">
        <v>2247.91</v>
      </c>
      <c r="Q1111">
        <f>Table1[[#This Row],[Revenue]]-Table1[[#This Row],[Cost]]</f>
        <v>2247.9100000000003</v>
      </c>
      <c r="R1111" s="6">
        <f>Table1[[#This Row],[Profit]]/Table1[[#This Row],[Revenue]]</f>
        <v>0.36805670395955142</v>
      </c>
    </row>
    <row r="1112" spans="1:18" x14ac:dyDescent="0.45">
      <c r="A1112" s="4" t="s">
        <v>2183</v>
      </c>
      <c r="B1112" s="4" t="s">
        <v>2184</v>
      </c>
      <c r="C1112" s="4" t="s">
        <v>12</v>
      </c>
      <c r="D1112" s="4" t="s">
        <v>111</v>
      </c>
      <c r="E1112" s="4" t="s">
        <v>4</v>
      </c>
      <c r="F1112" s="5">
        <v>45929</v>
      </c>
      <c r="G1112" s="4" t="str">
        <f>IF(WEEKDAY(Table1[[#This Row],[Order_Date]],2)&gt;=6,"Weekend","Weekday")</f>
        <v>Weekday</v>
      </c>
      <c r="H1112" s="5" t="str">
        <f>TEXT(Table1[[#This Row],[Order_Date]],"mmmm")</f>
        <v>September</v>
      </c>
      <c r="I1112" s="7">
        <f>MONTH(Table1[[#This Row],[Order_Date]])</f>
        <v>9</v>
      </c>
      <c r="J1112" s="7">
        <v>4</v>
      </c>
      <c r="K1112" s="4">
        <v>1685.3</v>
      </c>
      <c r="L1112" s="4">
        <v>10</v>
      </c>
      <c r="M1112" s="4">
        <v>6067.08</v>
      </c>
      <c r="N1112" s="4">
        <f>(Table1[[#This Row],[Quantity]]*Table1[[#This Row],[Unit_Price]])*(1-Table1[[#This Row],[Discount_%]]/100)</f>
        <v>6067.08</v>
      </c>
      <c r="O1112" s="4">
        <v>4648.9799999999996</v>
      </c>
      <c r="P1112" s="4">
        <v>1418.1</v>
      </c>
      <c r="Q1112">
        <f>Table1[[#This Row],[Revenue]]-Table1[[#This Row],[Cost]]</f>
        <v>1418.1000000000004</v>
      </c>
      <c r="R1112" s="6">
        <f>Table1[[#This Row],[Profit]]/Table1[[#This Row],[Revenue]]</f>
        <v>0.23373682232639093</v>
      </c>
    </row>
    <row r="1113" spans="1:18" x14ac:dyDescent="0.45">
      <c r="A1113" s="1" t="s">
        <v>2185</v>
      </c>
      <c r="B1113" s="1" t="s">
        <v>2186</v>
      </c>
      <c r="C1113" s="1" t="s">
        <v>12</v>
      </c>
      <c r="D1113" s="1" t="s">
        <v>111</v>
      </c>
      <c r="E1113" s="1" t="s">
        <v>22</v>
      </c>
      <c r="F1113" s="2">
        <v>45506</v>
      </c>
      <c r="G1113" s="1" t="str">
        <f>IF(WEEKDAY(Table1[[#This Row],[Order_Date]],2)&gt;=6,"Weekend","Weekday")</f>
        <v>Weekday</v>
      </c>
      <c r="H1113" s="2" t="str">
        <f>TEXT(Table1[[#This Row],[Order_Date]],"mmmm")</f>
        <v>August</v>
      </c>
      <c r="I1113" s="8">
        <f>MONTH(Table1[[#This Row],[Order_Date]])</f>
        <v>8</v>
      </c>
      <c r="J1113" s="8">
        <v>4</v>
      </c>
      <c r="K1113" s="1">
        <v>4628.8500000000004</v>
      </c>
      <c r="L1113" s="1">
        <v>15</v>
      </c>
      <c r="M1113" s="1">
        <v>15738.09</v>
      </c>
      <c r="N1113" s="1">
        <f>(Table1[[#This Row],[Quantity]]*Table1[[#This Row],[Unit_Price]])*(1-Table1[[#This Row],[Discount_%]]/100)</f>
        <v>15738.09</v>
      </c>
      <c r="O1113" s="1">
        <v>11255.37</v>
      </c>
      <c r="P1113" s="1">
        <v>4482.72</v>
      </c>
      <c r="Q1113">
        <f>Table1[[#This Row],[Revenue]]-Table1[[#This Row],[Cost]]</f>
        <v>4482.7199999999993</v>
      </c>
      <c r="R1113" s="6">
        <f>Table1[[#This Row],[Profit]]/Table1[[#This Row],[Revenue]]</f>
        <v>0.28483253050401924</v>
      </c>
    </row>
    <row r="1114" spans="1:18" x14ac:dyDescent="0.45">
      <c r="A1114" s="4" t="s">
        <v>2187</v>
      </c>
      <c r="B1114" s="4" t="s">
        <v>2188</v>
      </c>
      <c r="C1114" s="4" t="s">
        <v>7</v>
      </c>
      <c r="D1114" s="4" t="s">
        <v>71</v>
      </c>
      <c r="E1114" s="4" t="s">
        <v>4</v>
      </c>
      <c r="F1114" s="5">
        <v>45964</v>
      </c>
      <c r="G1114" s="4" t="str">
        <f>IF(WEEKDAY(Table1[[#This Row],[Order_Date]],2)&gt;=6,"Weekend","Weekday")</f>
        <v>Weekday</v>
      </c>
      <c r="H1114" s="5" t="str">
        <f>TEXT(Table1[[#This Row],[Order_Date]],"mmmm")</f>
        <v>November</v>
      </c>
      <c r="I1114" s="7">
        <f>MONTH(Table1[[#This Row],[Order_Date]])</f>
        <v>11</v>
      </c>
      <c r="J1114" s="7">
        <v>2</v>
      </c>
      <c r="K1114" s="4">
        <v>1659.48</v>
      </c>
      <c r="L1114" s="4">
        <v>10</v>
      </c>
      <c r="M1114" s="4">
        <v>2987.06</v>
      </c>
      <c r="N1114" s="4">
        <f>(Table1[[#This Row],[Quantity]]*Table1[[#This Row],[Unit_Price]])*(1-Table1[[#This Row],[Discount_%]]/100)</f>
        <v>2987.0640000000003</v>
      </c>
      <c r="O1114" s="4">
        <v>2460.04</v>
      </c>
      <c r="P1114" s="4">
        <v>527.02</v>
      </c>
      <c r="Q1114">
        <f>Table1[[#This Row],[Revenue]]-Table1[[#This Row],[Cost]]</f>
        <v>527.02</v>
      </c>
      <c r="R1114" s="6">
        <f>Table1[[#This Row],[Profit]]/Table1[[#This Row],[Revenue]]</f>
        <v>0.17643435351147951</v>
      </c>
    </row>
    <row r="1115" spans="1:18" x14ac:dyDescent="0.45">
      <c r="A1115" s="1" t="s">
        <v>2189</v>
      </c>
      <c r="B1115" s="1" t="s">
        <v>2190</v>
      </c>
      <c r="C1115" s="1" t="s">
        <v>7</v>
      </c>
      <c r="D1115" s="1" t="s">
        <v>71</v>
      </c>
      <c r="E1115" s="1" t="s">
        <v>9</v>
      </c>
      <c r="F1115" s="2">
        <v>45711</v>
      </c>
      <c r="G1115" s="1" t="str">
        <f>IF(WEEKDAY(Table1[[#This Row],[Order_Date]],2)&gt;=6,"Weekend","Weekday")</f>
        <v>Weekend</v>
      </c>
      <c r="H1115" s="2" t="str">
        <f>TEXT(Table1[[#This Row],[Order_Date]],"mmmm")</f>
        <v>February</v>
      </c>
      <c r="I1115" s="8">
        <f>MONTH(Table1[[#This Row],[Order_Date]])</f>
        <v>2</v>
      </c>
      <c r="J1115" s="8">
        <v>3</v>
      </c>
      <c r="K1115" s="1">
        <v>1564.04</v>
      </c>
      <c r="L1115" s="1">
        <v>20</v>
      </c>
      <c r="M1115" s="1">
        <v>3753.7</v>
      </c>
      <c r="N1115" s="1">
        <f>(Table1[[#This Row],[Quantity]]*Table1[[#This Row],[Unit_Price]])*(1-Table1[[#This Row],[Discount_%]]/100)</f>
        <v>3753.6959999999999</v>
      </c>
      <c r="O1115" s="1">
        <v>3088.54</v>
      </c>
      <c r="P1115" s="1">
        <v>665.16</v>
      </c>
      <c r="Q1115">
        <f>Table1[[#This Row],[Revenue]]-Table1[[#This Row],[Cost]]</f>
        <v>665.15999999999985</v>
      </c>
      <c r="R1115" s="6">
        <f>Table1[[#This Row],[Profit]]/Table1[[#This Row],[Revenue]]</f>
        <v>0.17720116152063298</v>
      </c>
    </row>
    <row r="1116" spans="1:18" x14ac:dyDescent="0.45">
      <c r="A1116" s="4" t="s">
        <v>2191</v>
      </c>
      <c r="B1116" s="4" t="s">
        <v>2192</v>
      </c>
      <c r="C1116" s="4" t="s">
        <v>28</v>
      </c>
      <c r="D1116" s="4" t="s">
        <v>100</v>
      </c>
      <c r="E1116" s="4" t="s">
        <v>9</v>
      </c>
      <c r="F1116" s="5">
        <v>45461</v>
      </c>
      <c r="G1116" s="4" t="str">
        <f>IF(WEEKDAY(Table1[[#This Row],[Order_Date]],2)&gt;=6,"Weekend","Weekday")</f>
        <v>Weekday</v>
      </c>
      <c r="H1116" s="5" t="str">
        <f>TEXT(Table1[[#This Row],[Order_Date]],"mmmm")</f>
        <v>June</v>
      </c>
      <c r="I1116" s="7">
        <f>MONTH(Table1[[#This Row],[Order_Date]])</f>
        <v>6</v>
      </c>
      <c r="J1116" s="7">
        <v>3</v>
      </c>
      <c r="K1116" s="4">
        <v>1847.32</v>
      </c>
      <c r="L1116" s="4">
        <v>10</v>
      </c>
      <c r="M1116" s="4">
        <v>4987.76</v>
      </c>
      <c r="N1116" s="4">
        <f>(Table1[[#This Row],[Quantity]]*Table1[[#This Row],[Unit_Price]])*(1-Table1[[#This Row],[Discount_%]]/100)</f>
        <v>4987.7640000000001</v>
      </c>
      <c r="O1116" s="4">
        <v>3309.98</v>
      </c>
      <c r="P1116" s="4">
        <v>1677.78</v>
      </c>
      <c r="Q1116">
        <f>Table1[[#This Row],[Revenue]]-Table1[[#This Row],[Cost]]</f>
        <v>1677.7800000000002</v>
      </c>
      <c r="R1116" s="6">
        <f>Table1[[#This Row],[Profit]]/Table1[[#This Row],[Revenue]]</f>
        <v>0.33637945691051691</v>
      </c>
    </row>
    <row r="1117" spans="1:18" x14ac:dyDescent="0.45">
      <c r="A1117" s="1" t="s">
        <v>2193</v>
      </c>
      <c r="B1117" s="1" t="s">
        <v>2194</v>
      </c>
      <c r="C1117" s="1" t="s">
        <v>20</v>
      </c>
      <c r="D1117" s="1" t="s">
        <v>21</v>
      </c>
      <c r="E1117" s="1" t="s">
        <v>4</v>
      </c>
      <c r="F1117" s="2">
        <v>45684</v>
      </c>
      <c r="G1117" s="1" t="str">
        <f>IF(WEEKDAY(Table1[[#This Row],[Order_Date]],2)&gt;=6,"Weekend","Weekday")</f>
        <v>Weekday</v>
      </c>
      <c r="H1117" s="2" t="str">
        <f>TEXT(Table1[[#This Row],[Order_Date]],"mmmm")</f>
        <v>January</v>
      </c>
      <c r="I1117" s="8">
        <f>MONTH(Table1[[#This Row],[Order_Date]])</f>
        <v>1</v>
      </c>
      <c r="J1117" s="8">
        <v>5</v>
      </c>
      <c r="K1117" s="1">
        <v>4792.3999999999996</v>
      </c>
      <c r="L1117" s="1">
        <v>5</v>
      </c>
      <c r="M1117" s="1">
        <v>22763.9</v>
      </c>
      <c r="N1117" s="1">
        <f>(Table1[[#This Row],[Quantity]]*Table1[[#This Row],[Unit_Price]])*(1-Table1[[#This Row],[Discount_%]]/100)</f>
        <v>22763.899999999998</v>
      </c>
      <c r="O1117" s="1">
        <v>16877.98</v>
      </c>
      <c r="P1117" s="1">
        <v>5885.92</v>
      </c>
      <c r="Q1117">
        <f>Table1[[#This Row],[Revenue]]-Table1[[#This Row],[Cost]]</f>
        <v>5885.9200000000019</v>
      </c>
      <c r="R1117" s="6">
        <f>Table1[[#This Row],[Profit]]/Table1[[#This Row],[Revenue]]</f>
        <v>0.25856377861438506</v>
      </c>
    </row>
    <row r="1118" spans="1:18" x14ac:dyDescent="0.45">
      <c r="A1118" s="4" t="s">
        <v>2195</v>
      </c>
      <c r="B1118" s="4" t="s">
        <v>2196</v>
      </c>
      <c r="C1118" s="4" t="s">
        <v>12</v>
      </c>
      <c r="D1118" s="4" t="s">
        <v>38</v>
      </c>
      <c r="E1118" s="4" t="s">
        <v>4</v>
      </c>
      <c r="F1118" s="5">
        <v>45313</v>
      </c>
      <c r="G1118" s="4" t="str">
        <f>IF(WEEKDAY(Table1[[#This Row],[Order_Date]],2)&gt;=6,"Weekend","Weekday")</f>
        <v>Weekday</v>
      </c>
      <c r="H1118" s="5" t="str">
        <f>TEXT(Table1[[#This Row],[Order_Date]],"mmmm")</f>
        <v>January</v>
      </c>
      <c r="I1118" s="7">
        <f>MONTH(Table1[[#This Row],[Order_Date]])</f>
        <v>1</v>
      </c>
      <c r="J1118" s="7">
        <v>1</v>
      </c>
      <c r="K1118" s="4">
        <v>1981.81</v>
      </c>
      <c r="L1118" s="4">
        <v>5</v>
      </c>
      <c r="M1118" s="4">
        <v>1882.72</v>
      </c>
      <c r="N1118" s="4">
        <f>(Table1[[#This Row],[Quantity]]*Table1[[#This Row],[Unit_Price]])*(1-Table1[[#This Row],[Discount_%]]/100)</f>
        <v>1882.7194999999999</v>
      </c>
      <c r="O1118" s="4">
        <v>1443.23</v>
      </c>
      <c r="P1118" s="4">
        <v>439.49</v>
      </c>
      <c r="Q1118">
        <f>Table1[[#This Row],[Revenue]]-Table1[[#This Row],[Cost]]</f>
        <v>439.49</v>
      </c>
      <c r="R1118" s="6">
        <f>Table1[[#This Row],[Profit]]/Table1[[#This Row],[Revenue]]</f>
        <v>0.23343354295912297</v>
      </c>
    </row>
    <row r="1119" spans="1:18" x14ac:dyDescent="0.45">
      <c r="A1119" s="1" t="s">
        <v>2197</v>
      </c>
      <c r="B1119" s="1" t="s">
        <v>2198</v>
      </c>
      <c r="C1119" s="1" t="s">
        <v>12</v>
      </c>
      <c r="D1119" s="1" t="s">
        <v>111</v>
      </c>
      <c r="E1119" s="1" t="s">
        <v>14</v>
      </c>
      <c r="F1119" s="2">
        <v>45834</v>
      </c>
      <c r="G1119" s="1" t="str">
        <f>IF(WEEKDAY(Table1[[#This Row],[Order_Date]],2)&gt;=6,"Weekend","Weekday")</f>
        <v>Weekday</v>
      </c>
      <c r="H1119" s="2" t="str">
        <f>TEXT(Table1[[#This Row],[Order_Date]],"mmmm")</f>
        <v>June</v>
      </c>
      <c r="I1119" s="8">
        <f>MONTH(Table1[[#This Row],[Order_Date]])</f>
        <v>6</v>
      </c>
      <c r="J1119" s="8">
        <v>4</v>
      </c>
      <c r="K1119" s="1">
        <v>1206.07</v>
      </c>
      <c r="L1119" s="1">
        <v>0</v>
      </c>
      <c r="M1119" s="1">
        <v>4824.28</v>
      </c>
      <c r="N1119" s="1">
        <f>(Table1[[#This Row],[Quantity]]*Table1[[#This Row],[Unit_Price]])*(1-Table1[[#This Row],[Discount_%]]/100)</f>
        <v>4824.28</v>
      </c>
      <c r="O1119" s="1">
        <v>3364.81</v>
      </c>
      <c r="P1119" s="1">
        <v>1459.47</v>
      </c>
      <c r="Q1119">
        <f>Table1[[#This Row],[Revenue]]-Table1[[#This Row],[Cost]]</f>
        <v>1459.4699999999998</v>
      </c>
      <c r="R1119" s="6">
        <f>Table1[[#This Row],[Profit]]/Table1[[#This Row],[Revenue]]</f>
        <v>0.30252597278764914</v>
      </c>
    </row>
    <row r="1120" spans="1:18" x14ac:dyDescent="0.45">
      <c r="A1120" s="4" t="s">
        <v>2199</v>
      </c>
      <c r="B1120" s="4" t="s">
        <v>2200</v>
      </c>
      <c r="C1120" s="4" t="s">
        <v>12</v>
      </c>
      <c r="D1120" s="4" t="s">
        <v>32</v>
      </c>
      <c r="E1120" s="4" t="s">
        <v>22</v>
      </c>
      <c r="F1120" s="5">
        <v>45637</v>
      </c>
      <c r="G1120" s="4" t="str">
        <f>IF(WEEKDAY(Table1[[#This Row],[Order_Date]],2)&gt;=6,"Weekend","Weekday")</f>
        <v>Weekday</v>
      </c>
      <c r="H1120" s="5" t="str">
        <f>TEXT(Table1[[#This Row],[Order_Date]],"mmmm")</f>
        <v>December</v>
      </c>
      <c r="I1120" s="7">
        <f>MONTH(Table1[[#This Row],[Order_Date]])</f>
        <v>12</v>
      </c>
      <c r="J1120" s="7">
        <v>4</v>
      </c>
      <c r="K1120" s="4">
        <v>776.28</v>
      </c>
      <c r="L1120" s="4">
        <v>0</v>
      </c>
      <c r="M1120" s="4">
        <v>3105.12</v>
      </c>
      <c r="N1120" s="4">
        <f>(Table1[[#This Row],[Quantity]]*Table1[[#This Row],[Unit_Price]])*(1-Table1[[#This Row],[Discount_%]]/100)</f>
        <v>3105.12</v>
      </c>
      <c r="O1120" s="4">
        <v>1925.98</v>
      </c>
      <c r="P1120" s="4">
        <v>1179.1400000000001</v>
      </c>
      <c r="Q1120">
        <f>Table1[[#This Row],[Revenue]]-Table1[[#This Row],[Cost]]</f>
        <v>1179.1399999999999</v>
      </c>
      <c r="R1120" s="6">
        <f>Table1[[#This Row],[Profit]]/Table1[[#This Row],[Revenue]]</f>
        <v>0.37974055753078789</v>
      </c>
    </row>
    <row r="1121" spans="1:18" x14ac:dyDescent="0.45">
      <c r="A1121" s="1" t="s">
        <v>2201</v>
      </c>
      <c r="B1121" s="1" t="s">
        <v>2202</v>
      </c>
      <c r="C1121" s="1" t="s">
        <v>28</v>
      </c>
      <c r="D1121" s="1" t="s">
        <v>137</v>
      </c>
      <c r="E1121" s="1" t="s">
        <v>14</v>
      </c>
      <c r="F1121" s="2">
        <v>45777</v>
      </c>
      <c r="G1121" s="1" t="str">
        <f>IF(WEEKDAY(Table1[[#This Row],[Order_Date]],2)&gt;=6,"Weekend","Weekday")</f>
        <v>Weekday</v>
      </c>
      <c r="H1121" s="2" t="str">
        <f>TEXT(Table1[[#This Row],[Order_Date]],"mmmm")</f>
        <v>April</v>
      </c>
      <c r="I1121" s="8">
        <f>MONTH(Table1[[#This Row],[Order_Date]])</f>
        <v>4</v>
      </c>
      <c r="J1121" s="8">
        <v>3</v>
      </c>
      <c r="K1121" s="1">
        <v>2706.17</v>
      </c>
      <c r="L1121" s="1">
        <v>0</v>
      </c>
      <c r="M1121" s="1">
        <v>8118.51</v>
      </c>
      <c r="N1121" s="1">
        <f>(Table1[[#This Row],[Quantity]]*Table1[[#This Row],[Unit_Price]])*(1-Table1[[#This Row],[Discount_%]]/100)</f>
        <v>8118.51</v>
      </c>
      <c r="O1121" s="1">
        <v>6644.23</v>
      </c>
      <c r="P1121" s="1">
        <v>1474.28</v>
      </c>
      <c r="Q1121">
        <f>Table1[[#This Row],[Revenue]]-Table1[[#This Row],[Cost]]</f>
        <v>1474.2800000000007</v>
      </c>
      <c r="R1121" s="6">
        <f>Table1[[#This Row],[Profit]]/Table1[[#This Row],[Revenue]]</f>
        <v>0.18159489857128955</v>
      </c>
    </row>
    <row r="1122" spans="1:18" x14ac:dyDescent="0.45">
      <c r="A1122" s="4" t="s">
        <v>2203</v>
      </c>
      <c r="B1122" s="4" t="s">
        <v>2204</v>
      </c>
      <c r="C1122" s="4" t="s">
        <v>12</v>
      </c>
      <c r="D1122" s="4" t="s">
        <v>13</v>
      </c>
      <c r="E1122" s="4" t="s">
        <v>14</v>
      </c>
      <c r="F1122" s="5">
        <v>45820</v>
      </c>
      <c r="G1122" s="4" t="str">
        <f>IF(WEEKDAY(Table1[[#This Row],[Order_Date]],2)&gt;=6,"Weekend","Weekday")</f>
        <v>Weekday</v>
      </c>
      <c r="H1122" s="5" t="str">
        <f>TEXT(Table1[[#This Row],[Order_Date]],"mmmm")</f>
        <v>June</v>
      </c>
      <c r="I1122" s="7">
        <f>MONTH(Table1[[#This Row],[Order_Date]])</f>
        <v>6</v>
      </c>
      <c r="J1122" s="7">
        <v>4</v>
      </c>
      <c r="K1122" s="4">
        <v>2955.3</v>
      </c>
      <c r="L1122" s="4">
        <v>0</v>
      </c>
      <c r="M1122" s="4">
        <v>11821.2</v>
      </c>
      <c r="N1122" s="4">
        <f>(Table1[[#This Row],[Quantity]]*Table1[[#This Row],[Unit_Price]])*(1-Table1[[#This Row],[Discount_%]]/100)</f>
        <v>11821.2</v>
      </c>
      <c r="O1122" s="4">
        <v>9493.82</v>
      </c>
      <c r="P1122" s="4">
        <v>2327.38</v>
      </c>
      <c r="Q1122">
        <f>Table1[[#This Row],[Revenue]]-Table1[[#This Row],[Cost]]</f>
        <v>2327.380000000001</v>
      </c>
      <c r="R1122" s="6">
        <f>Table1[[#This Row],[Profit]]/Table1[[#This Row],[Revenue]]</f>
        <v>0.19688187324467904</v>
      </c>
    </row>
    <row r="1123" spans="1:18" x14ac:dyDescent="0.45">
      <c r="A1123" s="1" t="s">
        <v>2205</v>
      </c>
      <c r="B1123" s="1" t="s">
        <v>2206</v>
      </c>
      <c r="C1123" s="1" t="s">
        <v>12</v>
      </c>
      <c r="D1123" s="1" t="s">
        <v>32</v>
      </c>
      <c r="E1123" s="1" t="s">
        <v>22</v>
      </c>
      <c r="F1123" s="2">
        <v>45456</v>
      </c>
      <c r="G1123" s="1" t="str">
        <f>IF(WEEKDAY(Table1[[#This Row],[Order_Date]],2)&gt;=6,"Weekend","Weekday")</f>
        <v>Weekday</v>
      </c>
      <c r="H1123" s="2" t="str">
        <f>TEXT(Table1[[#This Row],[Order_Date]],"mmmm")</f>
        <v>June</v>
      </c>
      <c r="I1123" s="8">
        <f>MONTH(Table1[[#This Row],[Order_Date]])</f>
        <v>6</v>
      </c>
      <c r="J1123" s="8">
        <v>1</v>
      </c>
      <c r="K1123" s="1">
        <v>2073.25</v>
      </c>
      <c r="L1123" s="1">
        <v>0</v>
      </c>
      <c r="M1123" s="1">
        <v>2073.25</v>
      </c>
      <c r="N1123" s="1">
        <f>(Table1[[#This Row],[Quantity]]*Table1[[#This Row],[Unit_Price]])*(1-Table1[[#This Row],[Discount_%]]/100)</f>
        <v>2073.25</v>
      </c>
      <c r="O1123" s="1">
        <v>1592.52</v>
      </c>
      <c r="P1123" s="1">
        <v>480.73</v>
      </c>
      <c r="Q1123">
        <f>Table1[[#This Row],[Revenue]]-Table1[[#This Row],[Cost]]</f>
        <v>480.73</v>
      </c>
      <c r="R1123" s="6">
        <f>Table1[[#This Row],[Profit]]/Table1[[#This Row],[Revenue]]</f>
        <v>0.23187266369227061</v>
      </c>
    </row>
    <row r="1124" spans="1:18" x14ac:dyDescent="0.45">
      <c r="A1124" s="4" t="s">
        <v>2207</v>
      </c>
      <c r="B1124" s="4" t="s">
        <v>2208</v>
      </c>
      <c r="C1124" s="4" t="s">
        <v>7</v>
      </c>
      <c r="D1124" s="4" t="s">
        <v>134</v>
      </c>
      <c r="E1124" s="4" t="s">
        <v>14</v>
      </c>
      <c r="F1124" s="5">
        <v>45909</v>
      </c>
      <c r="G1124" s="4" t="str">
        <f>IF(WEEKDAY(Table1[[#This Row],[Order_Date]],2)&gt;=6,"Weekend","Weekday")</f>
        <v>Weekday</v>
      </c>
      <c r="H1124" s="5" t="str">
        <f>TEXT(Table1[[#This Row],[Order_Date]],"mmmm")</f>
        <v>September</v>
      </c>
      <c r="I1124" s="7">
        <f>MONTH(Table1[[#This Row],[Order_Date]])</f>
        <v>9</v>
      </c>
      <c r="J1124" s="7">
        <v>5</v>
      </c>
      <c r="K1124" s="4">
        <v>3503.8</v>
      </c>
      <c r="L1124" s="4">
        <v>5</v>
      </c>
      <c r="M1124" s="4">
        <v>16643.05</v>
      </c>
      <c r="N1124" s="4">
        <f>(Table1[[#This Row],[Quantity]]*Table1[[#This Row],[Unit_Price]])*(1-Table1[[#This Row],[Discount_%]]/100)</f>
        <v>16643.05</v>
      </c>
      <c r="O1124" s="4">
        <v>11503.14</v>
      </c>
      <c r="P1124" s="4">
        <v>5139.91</v>
      </c>
      <c r="Q1124">
        <f>Table1[[#This Row],[Revenue]]-Table1[[#This Row],[Cost]]</f>
        <v>5139.91</v>
      </c>
      <c r="R1124" s="6">
        <f>Table1[[#This Row],[Profit]]/Table1[[#This Row],[Revenue]]</f>
        <v>0.30883221524900784</v>
      </c>
    </row>
    <row r="1125" spans="1:18" x14ac:dyDescent="0.45">
      <c r="A1125" s="1" t="s">
        <v>2209</v>
      </c>
      <c r="B1125" s="1" t="s">
        <v>2210</v>
      </c>
      <c r="C1125" s="1" t="s">
        <v>7</v>
      </c>
      <c r="D1125" s="1" t="s">
        <v>46</v>
      </c>
      <c r="E1125" s="1" t="s">
        <v>4</v>
      </c>
      <c r="F1125" s="2">
        <v>45603</v>
      </c>
      <c r="G1125" s="1" t="str">
        <f>IF(WEEKDAY(Table1[[#This Row],[Order_Date]],2)&gt;=6,"Weekend","Weekday")</f>
        <v>Weekday</v>
      </c>
      <c r="H1125" s="2" t="str">
        <f>TEXT(Table1[[#This Row],[Order_Date]],"mmmm")</f>
        <v>November</v>
      </c>
      <c r="I1125" s="8">
        <f>MONTH(Table1[[#This Row],[Order_Date]])</f>
        <v>11</v>
      </c>
      <c r="J1125" s="8">
        <v>4</v>
      </c>
      <c r="K1125" s="1">
        <v>3497.77</v>
      </c>
      <c r="L1125" s="1">
        <v>15</v>
      </c>
      <c r="M1125" s="1">
        <v>11892.42</v>
      </c>
      <c r="N1125" s="1">
        <f>(Table1[[#This Row],[Quantity]]*Table1[[#This Row],[Unit_Price]])*(1-Table1[[#This Row],[Discount_%]]/100)</f>
        <v>11892.418</v>
      </c>
      <c r="O1125" s="1">
        <v>9218.44</v>
      </c>
      <c r="P1125" s="1">
        <v>2673.98</v>
      </c>
      <c r="Q1125">
        <f>Table1[[#This Row],[Revenue]]-Table1[[#This Row],[Cost]]</f>
        <v>2673.9799999999996</v>
      </c>
      <c r="R1125" s="6">
        <f>Table1[[#This Row],[Profit]]/Table1[[#This Row],[Revenue]]</f>
        <v>0.22484742382122394</v>
      </c>
    </row>
    <row r="1126" spans="1:18" x14ac:dyDescent="0.45">
      <c r="A1126" s="4" t="s">
        <v>2211</v>
      </c>
      <c r="B1126" s="4" t="s">
        <v>2212</v>
      </c>
      <c r="C1126" s="4" t="s">
        <v>20</v>
      </c>
      <c r="D1126" s="4" t="s">
        <v>103</v>
      </c>
      <c r="E1126" s="4" t="s">
        <v>22</v>
      </c>
      <c r="F1126" s="5">
        <v>45509</v>
      </c>
      <c r="G1126" s="4" t="str">
        <f>IF(WEEKDAY(Table1[[#This Row],[Order_Date]],2)&gt;=6,"Weekend","Weekday")</f>
        <v>Weekday</v>
      </c>
      <c r="H1126" s="5" t="str">
        <f>TEXT(Table1[[#This Row],[Order_Date]],"mmmm")</f>
        <v>August</v>
      </c>
      <c r="I1126" s="7">
        <f>MONTH(Table1[[#This Row],[Order_Date]])</f>
        <v>8</v>
      </c>
      <c r="J1126" s="7">
        <v>4</v>
      </c>
      <c r="K1126" s="4">
        <v>2187.09</v>
      </c>
      <c r="L1126" s="4">
        <v>0</v>
      </c>
      <c r="M1126" s="4">
        <v>8748.36</v>
      </c>
      <c r="N1126" s="4">
        <f>(Table1[[#This Row],[Quantity]]*Table1[[#This Row],[Unit_Price]])*(1-Table1[[#This Row],[Discount_%]]/100)</f>
        <v>8748.36</v>
      </c>
      <c r="O1126" s="4">
        <v>7424.48</v>
      </c>
      <c r="P1126" s="4">
        <v>1323.88</v>
      </c>
      <c r="Q1126">
        <f>Table1[[#This Row],[Revenue]]-Table1[[#This Row],[Cost]]</f>
        <v>1323.880000000001</v>
      </c>
      <c r="R1126" s="6">
        <f>Table1[[#This Row],[Profit]]/Table1[[#This Row],[Revenue]]</f>
        <v>0.1513289347946358</v>
      </c>
    </row>
    <row r="1127" spans="1:18" x14ac:dyDescent="0.45">
      <c r="A1127" s="1" t="s">
        <v>2213</v>
      </c>
      <c r="B1127" s="1" t="s">
        <v>2214</v>
      </c>
      <c r="C1127" s="1" t="s">
        <v>12</v>
      </c>
      <c r="D1127" s="1" t="s">
        <v>41</v>
      </c>
      <c r="E1127" s="1" t="s">
        <v>4</v>
      </c>
      <c r="F1127" s="2">
        <v>45860</v>
      </c>
      <c r="G1127" s="1" t="str">
        <f>IF(WEEKDAY(Table1[[#This Row],[Order_Date]],2)&gt;=6,"Weekend","Weekday")</f>
        <v>Weekday</v>
      </c>
      <c r="H1127" s="2" t="str">
        <f>TEXT(Table1[[#This Row],[Order_Date]],"mmmm")</f>
        <v>July</v>
      </c>
      <c r="I1127" s="8">
        <f>MONTH(Table1[[#This Row],[Order_Date]])</f>
        <v>7</v>
      </c>
      <c r="J1127" s="8">
        <v>5</v>
      </c>
      <c r="K1127" s="1">
        <v>3923.7</v>
      </c>
      <c r="L1127" s="1">
        <v>10</v>
      </c>
      <c r="M1127" s="1">
        <v>17656.650000000001</v>
      </c>
      <c r="N1127" s="1">
        <f>(Table1[[#This Row],[Quantity]]*Table1[[#This Row],[Unit_Price]])*(1-Table1[[#This Row],[Discount_%]]/100)</f>
        <v>17656.650000000001</v>
      </c>
      <c r="O1127" s="1">
        <v>13567.82</v>
      </c>
      <c r="P1127" s="1">
        <v>4088.83</v>
      </c>
      <c r="Q1127">
        <f>Table1[[#This Row],[Revenue]]-Table1[[#This Row],[Cost]]</f>
        <v>4088.8300000000017</v>
      </c>
      <c r="R1127" s="6">
        <f>Table1[[#This Row],[Profit]]/Table1[[#This Row],[Revenue]]</f>
        <v>0.23157450592269765</v>
      </c>
    </row>
    <row r="1128" spans="1:18" x14ac:dyDescent="0.45">
      <c r="A1128" s="4" t="s">
        <v>2215</v>
      </c>
      <c r="B1128" s="4" t="s">
        <v>2216</v>
      </c>
      <c r="C1128" s="4" t="s">
        <v>2</v>
      </c>
      <c r="D1128" s="4" t="s">
        <v>68</v>
      </c>
      <c r="E1128" s="4" t="s">
        <v>22</v>
      </c>
      <c r="F1128" s="5">
        <v>45540</v>
      </c>
      <c r="G1128" s="4" t="str">
        <f>IF(WEEKDAY(Table1[[#This Row],[Order_Date]],2)&gt;=6,"Weekend","Weekday")</f>
        <v>Weekday</v>
      </c>
      <c r="H1128" s="5" t="str">
        <f>TEXT(Table1[[#This Row],[Order_Date]],"mmmm")</f>
        <v>September</v>
      </c>
      <c r="I1128" s="7">
        <f>MONTH(Table1[[#This Row],[Order_Date]])</f>
        <v>9</v>
      </c>
      <c r="J1128" s="7">
        <v>4</v>
      </c>
      <c r="K1128" s="4">
        <v>2270.87</v>
      </c>
      <c r="L1128" s="4">
        <v>15</v>
      </c>
      <c r="M1128" s="4">
        <v>7720.96</v>
      </c>
      <c r="N1128" s="4">
        <f>(Table1[[#This Row],[Quantity]]*Table1[[#This Row],[Unit_Price]])*(1-Table1[[#This Row],[Discount_%]]/100)</f>
        <v>7720.9579999999996</v>
      </c>
      <c r="O1128" s="4">
        <v>5823.74</v>
      </c>
      <c r="P1128" s="4">
        <v>1897.22</v>
      </c>
      <c r="Q1128">
        <f>Table1[[#This Row],[Revenue]]-Table1[[#This Row],[Cost]]</f>
        <v>1897.2200000000003</v>
      </c>
      <c r="R1128" s="6">
        <f>Table1[[#This Row],[Profit]]/Table1[[#This Row],[Revenue]]</f>
        <v>0.24572332974137931</v>
      </c>
    </row>
    <row r="1129" spans="1:18" x14ac:dyDescent="0.45">
      <c r="A1129" s="1" t="s">
        <v>2217</v>
      </c>
      <c r="B1129" s="1" t="s">
        <v>2218</v>
      </c>
      <c r="C1129" s="1" t="s">
        <v>7</v>
      </c>
      <c r="D1129" s="1" t="s">
        <v>71</v>
      </c>
      <c r="E1129" s="1" t="s">
        <v>4</v>
      </c>
      <c r="F1129" s="2">
        <v>45673</v>
      </c>
      <c r="G1129" s="1" t="str">
        <f>IF(WEEKDAY(Table1[[#This Row],[Order_Date]],2)&gt;=6,"Weekend","Weekday")</f>
        <v>Weekday</v>
      </c>
      <c r="H1129" s="2" t="str">
        <f>TEXT(Table1[[#This Row],[Order_Date]],"mmmm")</f>
        <v>January</v>
      </c>
      <c r="I1129" s="8">
        <f>MONTH(Table1[[#This Row],[Order_Date]])</f>
        <v>1</v>
      </c>
      <c r="J1129" s="8">
        <v>3</v>
      </c>
      <c r="K1129" s="1">
        <v>1207.56</v>
      </c>
      <c r="L1129" s="1">
        <v>5</v>
      </c>
      <c r="M1129" s="1">
        <v>3441.55</v>
      </c>
      <c r="N1129" s="1">
        <f>(Table1[[#This Row],[Quantity]]*Table1[[#This Row],[Unit_Price]])*(1-Table1[[#This Row],[Discount_%]]/100)</f>
        <v>3441.5459999999998</v>
      </c>
      <c r="O1129" s="1">
        <v>2539.0500000000002</v>
      </c>
      <c r="P1129" s="1">
        <v>902.5</v>
      </c>
      <c r="Q1129">
        <f>Table1[[#This Row],[Revenue]]-Table1[[#This Row],[Cost]]</f>
        <v>902.5</v>
      </c>
      <c r="R1129" s="6">
        <f>Table1[[#This Row],[Profit]]/Table1[[#This Row],[Revenue]]</f>
        <v>0.26223649227818857</v>
      </c>
    </row>
    <row r="1130" spans="1:18" x14ac:dyDescent="0.45">
      <c r="A1130" s="4" t="s">
        <v>2219</v>
      </c>
      <c r="B1130" s="4" t="s">
        <v>2220</v>
      </c>
      <c r="C1130" s="4" t="s">
        <v>28</v>
      </c>
      <c r="D1130" s="4" t="s">
        <v>85</v>
      </c>
      <c r="E1130" s="4" t="s">
        <v>4</v>
      </c>
      <c r="F1130" s="5">
        <v>45466</v>
      </c>
      <c r="G1130" s="4" t="str">
        <f>IF(WEEKDAY(Table1[[#This Row],[Order_Date]],2)&gt;=6,"Weekend","Weekday")</f>
        <v>Weekend</v>
      </c>
      <c r="H1130" s="5" t="str">
        <f>TEXT(Table1[[#This Row],[Order_Date]],"mmmm")</f>
        <v>June</v>
      </c>
      <c r="I1130" s="7">
        <f>MONTH(Table1[[#This Row],[Order_Date]])</f>
        <v>6</v>
      </c>
      <c r="J1130" s="7">
        <v>3</v>
      </c>
      <c r="K1130" s="4">
        <v>2444.61</v>
      </c>
      <c r="L1130" s="4">
        <v>5</v>
      </c>
      <c r="M1130" s="4">
        <v>6967.14</v>
      </c>
      <c r="N1130" s="4">
        <f>(Table1[[#This Row],[Quantity]]*Table1[[#This Row],[Unit_Price]])*(1-Table1[[#This Row],[Discount_%]]/100)</f>
        <v>6967.1385</v>
      </c>
      <c r="O1130" s="4">
        <v>5200.21</v>
      </c>
      <c r="P1130" s="4">
        <v>1766.93</v>
      </c>
      <c r="Q1130">
        <f>Table1[[#This Row],[Revenue]]-Table1[[#This Row],[Cost]]</f>
        <v>1766.9300000000003</v>
      </c>
      <c r="R1130" s="6">
        <f>Table1[[#This Row],[Profit]]/Table1[[#This Row],[Revenue]]</f>
        <v>0.2536090849329854</v>
      </c>
    </row>
    <row r="1131" spans="1:18" x14ac:dyDescent="0.45">
      <c r="A1131" s="1" t="s">
        <v>2221</v>
      </c>
      <c r="B1131" s="1" t="s">
        <v>2222</v>
      </c>
      <c r="C1131" s="1" t="s">
        <v>20</v>
      </c>
      <c r="D1131" s="1" t="s">
        <v>21</v>
      </c>
      <c r="E1131" s="1" t="s">
        <v>14</v>
      </c>
      <c r="F1131" s="2">
        <v>45708</v>
      </c>
      <c r="G1131" s="1" t="str">
        <f>IF(WEEKDAY(Table1[[#This Row],[Order_Date]],2)&gt;=6,"Weekend","Weekday")</f>
        <v>Weekday</v>
      </c>
      <c r="H1131" s="2" t="str">
        <f>TEXT(Table1[[#This Row],[Order_Date]],"mmmm")</f>
        <v>February</v>
      </c>
      <c r="I1131" s="8">
        <f>MONTH(Table1[[#This Row],[Order_Date]])</f>
        <v>2</v>
      </c>
      <c r="J1131" s="8">
        <v>1</v>
      </c>
      <c r="K1131" s="1">
        <v>521.55999999999995</v>
      </c>
      <c r="L1131" s="1">
        <v>0</v>
      </c>
      <c r="M1131" s="1">
        <v>521.55999999999995</v>
      </c>
      <c r="N1131" s="1">
        <f>(Table1[[#This Row],[Quantity]]*Table1[[#This Row],[Unit_Price]])*(1-Table1[[#This Row],[Discount_%]]/100)</f>
        <v>521.55999999999995</v>
      </c>
      <c r="O1131" s="1">
        <v>320.37</v>
      </c>
      <c r="P1131" s="1">
        <v>201.19</v>
      </c>
      <c r="Q1131">
        <f>Table1[[#This Row],[Revenue]]-Table1[[#This Row],[Cost]]</f>
        <v>201.18999999999994</v>
      </c>
      <c r="R1131" s="6">
        <f>Table1[[#This Row],[Profit]]/Table1[[#This Row],[Revenue]]</f>
        <v>0.38574660633484165</v>
      </c>
    </row>
    <row r="1132" spans="1:18" x14ac:dyDescent="0.45">
      <c r="A1132" s="4" t="s">
        <v>2223</v>
      </c>
      <c r="B1132" s="4" t="s">
        <v>2224</v>
      </c>
      <c r="C1132" s="4" t="s">
        <v>20</v>
      </c>
      <c r="D1132" s="4" t="s">
        <v>21</v>
      </c>
      <c r="E1132" s="4" t="s">
        <v>4</v>
      </c>
      <c r="F1132" s="5">
        <v>45867</v>
      </c>
      <c r="G1132" s="4" t="str">
        <f>IF(WEEKDAY(Table1[[#This Row],[Order_Date]],2)&gt;=6,"Weekend","Weekday")</f>
        <v>Weekday</v>
      </c>
      <c r="H1132" s="5" t="str">
        <f>TEXT(Table1[[#This Row],[Order_Date]],"mmmm")</f>
        <v>July</v>
      </c>
      <c r="I1132" s="7">
        <f>MONTH(Table1[[#This Row],[Order_Date]])</f>
        <v>7</v>
      </c>
      <c r="J1132" s="7">
        <v>4</v>
      </c>
      <c r="K1132" s="4">
        <v>2423.41</v>
      </c>
      <c r="L1132" s="4">
        <v>5</v>
      </c>
      <c r="M1132" s="4">
        <v>9208.9599999999991</v>
      </c>
      <c r="N1132" s="4">
        <f>(Table1[[#This Row],[Quantity]]*Table1[[#This Row],[Unit_Price]])*(1-Table1[[#This Row],[Discount_%]]/100)</f>
        <v>9208.9579999999987</v>
      </c>
      <c r="O1132" s="4">
        <v>5678.92</v>
      </c>
      <c r="P1132" s="4">
        <v>3530.04</v>
      </c>
      <c r="Q1132">
        <f>Table1[[#This Row],[Revenue]]-Table1[[#This Row],[Cost]]</f>
        <v>3530.0399999999991</v>
      </c>
      <c r="R1132" s="6">
        <f>Table1[[#This Row],[Profit]]/Table1[[#This Row],[Revenue]]</f>
        <v>0.38332667315310309</v>
      </c>
    </row>
    <row r="1133" spans="1:18" x14ac:dyDescent="0.45">
      <c r="A1133" s="1" t="s">
        <v>2225</v>
      </c>
      <c r="B1133" s="1" t="s">
        <v>2226</v>
      </c>
      <c r="C1133" s="1" t="s">
        <v>12</v>
      </c>
      <c r="D1133" s="1" t="s">
        <v>38</v>
      </c>
      <c r="E1133" s="1" t="s">
        <v>22</v>
      </c>
      <c r="F1133" s="2">
        <v>45508</v>
      </c>
      <c r="G1133" s="1" t="str">
        <f>IF(WEEKDAY(Table1[[#This Row],[Order_Date]],2)&gt;=6,"Weekend","Weekday")</f>
        <v>Weekend</v>
      </c>
      <c r="H1133" s="2" t="str">
        <f>TEXT(Table1[[#This Row],[Order_Date]],"mmmm")</f>
        <v>August</v>
      </c>
      <c r="I1133" s="8">
        <f>MONTH(Table1[[#This Row],[Order_Date]])</f>
        <v>8</v>
      </c>
      <c r="J1133" s="8">
        <v>2</v>
      </c>
      <c r="K1133" s="1">
        <v>1548.76</v>
      </c>
      <c r="L1133" s="1">
        <v>5</v>
      </c>
      <c r="M1133" s="1">
        <v>2942.64</v>
      </c>
      <c r="N1133" s="1">
        <f>(Table1[[#This Row],[Quantity]]*Table1[[#This Row],[Unit_Price]])*(1-Table1[[#This Row],[Discount_%]]/100)</f>
        <v>2942.6439999999998</v>
      </c>
      <c r="O1133" s="1">
        <v>2451.62</v>
      </c>
      <c r="P1133" s="1">
        <v>491.02</v>
      </c>
      <c r="Q1133">
        <f>Table1[[#This Row],[Revenue]]-Table1[[#This Row],[Cost]]</f>
        <v>491.02</v>
      </c>
      <c r="R1133" s="6">
        <f>Table1[[#This Row],[Profit]]/Table1[[#This Row],[Revenue]]</f>
        <v>0.16686376858875024</v>
      </c>
    </row>
    <row r="1134" spans="1:18" x14ac:dyDescent="0.45">
      <c r="A1134" s="4" t="s">
        <v>2227</v>
      </c>
      <c r="B1134" s="4" t="s">
        <v>1596</v>
      </c>
      <c r="C1134" s="4" t="s">
        <v>2</v>
      </c>
      <c r="D1134" s="4" t="s">
        <v>82</v>
      </c>
      <c r="E1134" s="4" t="s">
        <v>14</v>
      </c>
      <c r="F1134" s="5">
        <v>45602</v>
      </c>
      <c r="G1134" s="4" t="str">
        <f>IF(WEEKDAY(Table1[[#This Row],[Order_Date]],2)&gt;=6,"Weekend","Weekday")</f>
        <v>Weekday</v>
      </c>
      <c r="H1134" s="5" t="str">
        <f>TEXT(Table1[[#This Row],[Order_Date]],"mmmm")</f>
        <v>November</v>
      </c>
      <c r="I1134" s="7">
        <f>MONTH(Table1[[#This Row],[Order_Date]])</f>
        <v>11</v>
      </c>
      <c r="J1134" s="7">
        <v>3</v>
      </c>
      <c r="K1134" s="4">
        <v>1431.75</v>
      </c>
      <c r="L1134" s="4">
        <v>5</v>
      </c>
      <c r="M1134" s="4">
        <v>4080.49</v>
      </c>
      <c r="N1134" s="4">
        <f>(Table1[[#This Row],[Quantity]]*Table1[[#This Row],[Unit_Price]])*(1-Table1[[#This Row],[Discount_%]]/100)</f>
        <v>4080.4874999999997</v>
      </c>
      <c r="O1134" s="4">
        <v>2855.49</v>
      </c>
      <c r="P1134" s="4">
        <v>1225</v>
      </c>
      <c r="Q1134">
        <f>Table1[[#This Row],[Revenue]]-Table1[[#This Row],[Cost]]</f>
        <v>1225</v>
      </c>
      <c r="R1134" s="6">
        <f>Table1[[#This Row],[Profit]]/Table1[[#This Row],[Revenue]]</f>
        <v>0.30020904352173394</v>
      </c>
    </row>
    <row r="1135" spans="1:18" x14ac:dyDescent="0.45">
      <c r="A1135" s="1" t="s">
        <v>2228</v>
      </c>
      <c r="B1135" s="1" t="s">
        <v>2229</v>
      </c>
      <c r="C1135" s="1" t="s">
        <v>2</v>
      </c>
      <c r="D1135" s="1" t="s">
        <v>3</v>
      </c>
      <c r="E1135" s="1" t="s">
        <v>14</v>
      </c>
      <c r="F1135" s="2">
        <v>45847</v>
      </c>
      <c r="G1135" s="1" t="str">
        <f>IF(WEEKDAY(Table1[[#This Row],[Order_Date]],2)&gt;=6,"Weekend","Weekday")</f>
        <v>Weekday</v>
      </c>
      <c r="H1135" s="2" t="str">
        <f>TEXT(Table1[[#This Row],[Order_Date]],"mmmm")</f>
        <v>July</v>
      </c>
      <c r="I1135" s="8">
        <f>MONTH(Table1[[#This Row],[Order_Date]])</f>
        <v>7</v>
      </c>
      <c r="J1135" s="8">
        <v>1</v>
      </c>
      <c r="K1135" s="1">
        <v>3106.83</v>
      </c>
      <c r="L1135" s="1">
        <v>0</v>
      </c>
      <c r="M1135" s="1">
        <v>3106.83</v>
      </c>
      <c r="N1135" s="1">
        <f>(Table1[[#This Row],[Quantity]]*Table1[[#This Row],[Unit_Price]])*(1-Table1[[#This Row],[Discount_%]]/100)</f>
        <v>3106.83</v>
      </c>
      <c r="O1135" s="1">
        <v>2561.5300000000002</v>
      </c>
      <c r="P1135" s="1">
        <v>545.29999999999995</v>
      </c>
      <c r="Q1135">
        <f>Table1[[#This Row],[Revenue]]-Table1[[#This Row],[Cost]]</f>
        <v>545.29999999999973</v>
      </c>
      <c r="R1135" s="6">
        <f>Table1[[#This Row],[Profit]]/Table1[[#This Row],[Revenue]]</f>
        <v>0.17551652327291806</v>
      </c>
    </row>
    <row r="1136" spans="1:18" x14ac:dyDescent="0.45">
      <c r="A1136" s="4" t="s">
        <v>2230</v>
      </c>
      <c r="B1136" s="4" t="s">
        <v>2231</v>
      </c>
      <c r="C1136" s="4" t="s">
        <v>7</v>
      </c>
      <c r="D1136" s="4" t="s">
        <v>134</v>
      </c>
      <c r="E1136" s="4" t="s">
        <v>4</v>
      </c>
      <c r="F1136" s="5">
        <v>45551</v>
      </c>
      <c r="G1136" s="4" t="str">
        <f>IF(WEEKDAY(Table1[[#This Row],[Order_Date]],2)&gt;=6,"Weekend","Weekday")</f>
        <v>Weekday</v>
      </c>
      <c r="H1136" s="5" t="str">
        <f>TEXT(Table1[[#This Row],[Order_Date]],"mmmm")</f>
        <v>September</v>
      </c>
      <c r="I1136" s="7">
        <f>MONTH(Table1[[#This Row],[Order_Date]])</f>
        <v>9</v>
      </c>
      <c r="J1136" s="7">
        <v>4</v>
      </c>
      <c r="K1136" s="4">
        <v>3678.09</v>
      </c>
      <c r="L1136" s="4">
        <v>20</v>
      </c>
      <c r="M1136" s="4">
        <v>11769.89</v>
      </c>
      <c r="N1136" s="4">
        <f>(Table1[[#This Row],[Quantity]]*Table1[[#This Row],[Unit_Price]])*(1-Table1[[#This Row],[Discount_%]]/100)</f>
        <v>11769.888000000001</v>
      </c>
      <c r="O1136" s="4">
        <v>8135.41</v>
      </c>
      <c r="P1136" s="4">
        <v>3634.48</v>
      </c>
      <c r="Q1136">
        <f>Table1[[#This Row],[Revenue]]-Table1[[#This Row],[Cost]]</f>
        <v>3634.4799999999996</v>
      </c>
      <c r="R1136" s="6">
        <f>Table1[[#This Row],[Profit]]/Table1[[#This Row],[Revenue]]</f>
        <v>0.30879472960240073</v>
      </c>
    </row>
    <row r="1137" spans="1:18" x14ac:dyDescent="0.45">
      <c r="A1137" s="1" t="s">
        <v>2232</v>
      </c>
      <c r="B1137" s="1" t="s">
        <v>2233</v>
      </c>
      <c r="C1137" s="1" t="s">
        <v>28</v>
      </c>
      <c r="D1137" s="1" t="s">
        <v>35</v>
      </c>
      <c r="E1137" s="1" t="s">
        <v>9</v>
      </c>
      <c r="F1137" s="2">
        <v>45633</v>
      </c>
      <c r="G1137" s="1" t="str">
        <f>IF(WEEKDAY(Table1[[#This Row],[Order_Date]],2)&gt;=6,"Weekend","Weekday")</f>
        <v>Weekend</v>
      </c>
      <c r="H1137" s="2" t="str">
        <f>TEXT(Table1[[#This Row],[Order_Date]],"mmmm")</f>
        <v>December</v>
      </c>
      <c r="I1137" s="8">
        <f>MONTH(Table1[[#This Row],[Order_Date]])</f>
        <v>12</v>
      </c>
      <c r="J1137" s="8">
        <v>5</v>
      </c>
      <c r="K1137" s="1">
        <v>4983.17</v>
      </c>
      <c r="L1137" s="1">
        <v>20</v>
      </c>
      <c r="M1137" s="1">
        <v>19932.68</v>
      </c>
      <c r="N1137" s="1">
        <f>(Table1[[#This Row],[Quantity]]*Table1[[#This Row],[Unit_Price]])*(1-Table1[[#This Row],[Discount_%]]/100)</f>
        <v>19932.68</v>
      </c>
      <c r="O1137" s="1">
        <v>15449.98</v>
      </c>
      <c r="P1137" s="1">
        <v>4482.7</v>
      </c>
      <c r="Q1137">
        <f>Table1[[#This Row],[Revenue]]-Table1[[#This Row],[Cost]]</f>
        <v>4482.7000000000007</v>
      </c>
      <c r="R1137" s="6">
        <f>Table1[[#This Row],[Profit]]/Table1[[#This Row],[Revenue]]</f>
        <v>0.22489198642631095</v>
      </c>
    </row>
    <row r="1138" spans="1:18" x14ac:dyDescent="0.45">
      <c r="A1138" s="4" t="s">
        <v>2234</v>
      </c>
      <c r="B1138" s="4" t="s">
        <v>2235</v>
      </c>
      <c r="C1138" s="4" t="s">
        <v>12</v>
      </c>
      <c r="D1138" s="4" t="s">
        <v>41</v>
      </c>
      <c r="E1138" s="4" t="s">
        <v>9</v>
      </c>
      <c r="F1138" s="5">
        <v>45300</v>
      </c>
      <c r="G1138" s="4" t="str">
        <f>IF(WEEKDAY(Table1[[#This Row],[Order_Date]],2)&gt;=6,"Weekend","Weekday")</f>
        <v>Weekday</v>
      </c>
      <c r="H1138" s="5" t="str">
        <f>TEXT(Table1[[#This Row],[Order_Date]],"mmmm")</f>
        <v>January</v>
      </c>
      <c r="I1138" s="7">
        <f>MONTH(Table1[[#This Row],[Order_Date]])</f>
        <v>1</v>
      </c>
      <c r="J1138" s="7">
        <v>4</v>
      </c>
      <c r="K1138" s="4">
        <v>1857.25</v>
      </c>
      <c r="L1138" s="4">
        <v>10</v>
      </c>
      <c r="M1138" s="4">
        <v>6686.1</v>
      </c>
      <c r="N1138" s="4">
        <f>(Table1[[#This Row],[Quantity]]*Table1[[#This Row],[Unit_Price]])*(1-Table1[[#This Row],[Discount_%]]/100)</f>
        <v>6686.1</v>
      </c>
      <c r="O1138" s="4">
        <v>5534.99</v>
      </c>
      <c r="P1138" s="4">
        <v>1151.1099999999999</v>
      </c>
      <c r="Q1138">
        <f>Table1[[#This Row],[Revenue]]-Table1[[#This Row],[Cost]]</f>
        <v>1151.1100000000006</v>
      </c>
      <c r="R1138" s="6">
        <f>Table1[[#This Row],[Profit]]/Table1[[#This Row],[Revenue]]</f>
        <v>0.17216464007418372</v>
      </c>
    </row>
    <row r="1139" spans="1:18" x14ac:dyDescent="0.45">
      <c r="A1139" s="1" t="s">
        <v>2236</v>
      </c>
      <c r="B1139" s="1" t="s">
        <v>2237</v>
      </c>
      <c r="C1139" s="1" t="s">
        <v>28</v>
      </c>
      <c r="D1139" s="1" t="s">
        <v>29</v>
      </c>
      <c r="E1139" s="1" t="s">
        <v>4</v>
      </c>
      <c r="F1139" s="2">
        <v>45821</v>
      </c>
      <c r="G1139" s="1" t="str">
        <f>IF(WEEKDAY(Table1[[#This Row],[Order_Date]],2)&gt;=6,"Weekend","Weekday")</f>
        <v>Weekday</v>
      </c>
      <c r="H1139" s="2" t="str">
        <f>TEXT(Table1[[#This Row],[Order_Date]],"mmmm")</f>
        <v>June</v>
      </c>
      <c r="I1139" s="8">
        <f>MONTH(Table1[[#This Row],[Order_Date]])</f>
        <v>6</v>
      </c>
      <c r="J1139" s="8">
        <v>1</v>
      </c>
      <c r="K1139" s="1">
        <v>4878.38</v>
      </c>
      <c r="L1139" s="1">
        <v>15</v>
      </c>
      <c r="M1139" s="1">
        <v>4146.62</v>
      </c>
      <c r="N1139" s="1">
        <f>(Table1[[#This Row],[Quantity]]*Table1[[#This Row],[Unit_Price]])*(1-Table1[[#This Row],[Discount_%]]/100)</f>
        <v>4146.6229999999996</v>
      </c>
      <c r="O1139" s="1">
        <v>3351.72</v>
      </c>
      <c r="P1139" s="1">
        <v>794.9</v>
      </c>
      <c r="Q1139">
        <f>Table1[[#This Row],[Revenue]]-Table1[[#This Row],[Cost]]</f>
        <v>794.90000000000009</v>
      </c>
      <c r="R1139" s="6">
        <f>Table1[[#This Row],[Profit]]/Table1[[#This Row],[Revenue]]</f>
        <v>0.19169829885545336</v>
      </c>
    </row>
    <row r="1140" spans="1:18" x14ac:dyDescent="0.45">
      <c r="A1140" s="4" t="s">
        <v>2238</v>
      </c>
      <c r="B1140" s="4" t="s">
        <v>2239</v>
      </c>
      <c r="C1140" s="4" t="s">
        <v>20</v>
      </c>
      <c r="D1140" s="4" t="s">
        <v>21</v>
      </c>
      <c r="E1140" s="4" t="s">
        <v>22</v>
      </c>
      <c r="F1140" s="5">
        <v>45459</v>
      </c>
      <c r="G1140" s="4" t="str">
        <f>IF(WEEKDAY(Table1[[#This Row],[Order_Date]],2)&gt;=6,"Weekend","Weekday")</f>
        <v>Weekend</v>
      </c>
      <c r="H1140" s="5" t="str">
        <f>TEXT(Table1[[#This Row],[Order_Date]],"mmmm")</f>
        <v>June</v>
      </c>
      <c r="I1140" s="7">
        <f>MONTH(Table1[[#This Row],[Order_Date]])</f>
        <v>6</v>
      </c>
      <c r="J1140" s="7">
        <v>1</v>
      </c>
      <c r="K1140" s="4">
        <v>4836.08</v>
      </c>
      <c r="L1140" s="4">
        <v>5</v>
      </c>
      <c r="M1140" s="4">
        <v>4594.28</v>
      </c>
      <c r="N1140" s="4">
        <f>(Table1[[#This Row],[Quantity]]*Table1[[#This Row],[Unit_Price]])*(1-Table1[[#This Row],[Discount_%]]/100)</f>
        <v>4594.2759999999998</v>
      </c>
      <c r="O1140" s="4">
        <v>3478.01</v>
      </c>
      <c r="P1140" s="4">
        <v>1116.27</v>
      </c>
      <c r="Q1140">
        <f>Table1[[#This Row],[Revenue]]-Table1[[#This Row],[Cost]]</f>
        <v>1116.2699999999995</v>
      </c>
      <c r="R1140" s="6">
        <f>Table1[[#This Row],[Profit]]/Table1[[#This Row],[Revenue]]</f>
        <v>0.24296951861880425</v>
      </c>
    </row>
    <row r="1141" spans="1:18" x14ac:dyDescent="0.45">
      <c r="A1141" s="1" t="s">
        <v>2240</v>
      </c>
      <c r="B1141" s="1" t="s">
        <v>1873</v>
      </c>
      <c r="C1141" s="1" t="s">
        <v>2</v>
      </c>
      <c r="D1141" s="1" t="s">
        <v>68</v>
      </c>
      <c r="E1141" s="1" t="s">
        <v>14</v>
      </c>
      <c r="F1141" s="2">
        <v>45292</v>
      </c>
      <c r="G1141" s="1" t="str">
        <f>IF(WEEKDAY(Table1[[#This Row],[Order_Date]],2)&gt;=6,"Weekend","Weekday")</f>
        <v>Weekday</v>
      </c>
      <c r="H1141" s="2" t="str">
        <f>TEXT(Table1[[#This Row],[Order_Date]],"mmmm")</f>
        <v>January</v>
      </c>
      <c r="I1141" s="8">
        <f>MONTH(Table1[[#This Row],[Order_Date]])</f>
        <v>1</v>
      </c>
      <c r="J1141" s="8">
        <v>1</v>
      </c>
      <c r="K1141" s="1">
        <v>3412.91</v>
      </c>
      <c r="L1141" s="1">
        <v>5</v>
      </c>
      <c r="M1141" s="1">
        <v>3242.26</v>
      </c>
      <c r="N1141" s="1">
        <f>(Table1[[#This Row],[Quantity]]*Table1[[#This Row],[Unit_Price]])*(1-Table1[[#This Row],[Discount_%]]/100)</f>
        <v>3242.2644999999998</v>
      </c>
      <c r="O1141" s="1">
        <v>2194.39</v>
      </c>
      <c r="P1141" s="1">
        <v>1047.8699999999999</v>
      </c>
      <c r="Q1141">
        <f>Table1[[#This Row],[Revenue]]-Table1[[#This Row],[Cost]]</f>
        <v>1047.8700000000003</v>
      </c>
      <c r="R1141" s="6">
        <f>Table1[[#This Row],[Profit]]/Table1[[#This Row],[Revenue]]</f>
        <v>0.32319123080813994</v>
      </c>
    </row>
    <row r="1142" spans="1:18" x14ac:dyDescent="0.45">
      <c r="A1142" s="4" t="s">
        <v>2241</v>
      </c>
      <c r="B1142" s="4" t="s">
        <v>2242</v>
      </c>
      <c r="C1142" s="4" t="s">
        <v>12</v>
      </c>
      <c r="D1142" s="4" t="s">
        <v>13</v>
      </c>
      <c r="E1142" s="4" t="s">
        <v>22</v>
      </c>
      <c r="F1142" s="5">
        <v>45653</v>
      </c>
      <c r="G1142" s="4" t="str">
        <f>IF(WEEKDAY(Table1[[#This Row],[Order_Date]],2)&gt;=6,"Weekend","Weekday")</f>
        <v>Weekday</v>
      </c>
      <c r="H1142" s="5" t="str">
        <f>TEXT(Table1[[#This Row],[Order_Date]],"mmmm")</f>
        <v>December</v>
      </c>
      <c r="I1142" s="7">
        <f>MONTH(Table1[[#This Row],[Order_Date]])</f>
        <v>12</v>
      </c>
      <c r="J1142" s="7">
        <v>5</v>
      </c>
      <c r="K1142" s="4">
        <v>690.19</v>
      </c>
      <c r="L1142" s="4">
        <v>0</v>
      </c>
      <c r="M1142" s="4">
        <v>3450.95</v>
      </c>
      <c r="N1142" s="4">
        <f>(Table1[[#This Row],[Quantity]]*Table1[[#This Row],[Unit_Price]])*(1-Table1[[#This Row],[Discount_%]]/100)</f>
        <v>3450.9500000000003</v>
      </c>
      <c r="O1142" s="4">
        <v>2574.88</v>
      </c>
      <c r="P1142" s="4">
        <v>876.07</v>
      </c>
      <c r="Q1142">
        <f>Table1[[#This Row],[Revenue]]-Table1[[#This Row],[Cost]]</f>
        <v>876.06999999999971</v>
      </c>
      <c r="R1142" s="6">
        <f>Table1[[#This Row],[Profit]]/Table1[[#This Row],[Revenue]]</f>
        <v>0.25386342891087965</v>
      </c>
    </row>
    <row r="1143" spans="1:18" x14ac:dyDescent="0.45">
      <c r="A1143" s="1" t="s">
        <v>2243</v>
      </c>
      <c r="B1143" s="1" t="s">
        <v>2244</v>
      </c>
      <c r="C1143" s="1" t="s">
        <v>2</v>
      </c>
      <c r="D1143" s="1" t="s">
        <v>65</v>
      </c>
      <c r="E1143" s="1" t="s">
        <v>22</v>
      </c>
      <c r="F1143" s="2">
        <v>45574</v>
      </c>
      <c r="G1143" s="1" t="str">
        <f>IF(WEEKDAY(Table1[[#This Row],[Order_Date]],2)&gt;=6,"Weekend","Weekday")</f>
        <v>Weekday</v>
      </c>
      <c r="H1143" s="2" t="str">
        <f>TEXT(Table1[[#This Row],[Order_Date]],"mmmm")</f>
        <v>October</v>
      </c>
      <c r="I1143" s="8">
        <f>MONTH(Table1[[#This Row],[Order_Date]])</f>
        <v>10</v>
      </c>
      <c r="J1143" s="8">
        <v>2</v>
      </c>
      <c r="K1143" s="1">
        <v>4097.2700000000004</v>
      </c>
      <c r="L1143" s="1">
        <v>20</v>
      </c>
      <c r="M1143" s="1">
        <v>6555.63</v>
      </c>
      <c r="N1143" s="1">
        <f>(Table1[[#This Row],[Quantity]]*Table1[[#This Row],[Unit_Price]])*(1-Table1[[#This Row],[Discount_%]]/100)</f>
        <v>6555.6320000000014</v>
      </c>
      <c r="O1143" s="1">
        <v>4698.3</v>
      </c>
      <c r="P1143" s="1">
        <v>1857.33</v>
      </c>
      <c r="Q1143">
        <f>Table1[[#This Row],[Revenue]]-Table1[[#This Row],[Cost]]</f>
        <v>1857.33</v>
      </c>
      <c r="R1143" s="6">
        <f>Table1[[#This Row],[Profit]]/Table1[[#This Row],[Revenue]]</f>
        <v>0.28331830808023029</v>
      </c>
    </row>
    <row r="1144" spans="1:18" x14ac:dyDescent="0.45">
      <c r="A1144" s="4" t="s">
        <v>2245</v>
      </c>
      <c r="B1144" s="4" t="s">
        <v>2246</v>
      </c>
      <c r="C1144" s="4" t="s">
        <v>28</v>
      </c>
      <c r="D1144" s="4" t="s">
        <v>85</v>
      </c>
      <c r="E1144" s="4" t="s">
        <v>14</v>
      </c>
      <c r="F1144" s="5">
        <v>45412</v>
      </c>
      <c r="G1144" s="4" t="str">
        <f>IF(WEEKDAY(Table1[[#This Row],[Order_Date]],2)&gt;=6,"Weekend","Weekday")</f>
        <v>Weekday</v>
      </c>
      <c r="H1144" s="5" t="str">
        <f>TEXT(Table1[[#This Row],[Order_Date]],"mmmm")</f>
        <v>April</v>
      </c>
      <c r="I1144" s="7">
        <f>MONTH(Table1[[#This Row],[Order_Date]])</f>
        <v>4</v>
      </c>
      <c r="J1144" s="7">
        <v>4</v>
      </c>
      <c r="K1144" s="4">
        <v>913.66</v>
      </c>
      <c r="L1144" s="4">
        <v>0</v>
      </c>
      <c r="M1144" s="4">
        <v>3654.64</v>
      </c>
      <c r="N1144" s="4">
        <f>(Table1[[#This Row],[Quantity]]*Table1[[#This Row],[Unit_Price]])*(1-Table1[[#This Row],[Discount_%]]/100)</f>
        <v>3654.64</v>
      </c>
      <c r="O1144" s="4">
        <v>2248.61</v>
      </c>
      <c r="P1144" s="4">
        <v>1406.03</v>
      </c>
      <c r="Q1144">
        <f>Table1[[#This Row],[Revenue]]-Table1[[#This Row],[Cost]]</f>
        <v>1406.0299999999997</v>
      </c>
      <c r="R1144" s="6">
        <f>Table1[[#This Row],[Profit]]/Table1[[#This Row],[Revenue]]</f>
        <v>0.38472462403957708</v>
      </c>
    </row>
    <row r="1145" spans="1:18" x14ac:dyDescent="0.45">
      <c r="A1145" s="1" t="s">
        <v>2247</v>
      </c>
      <c r="B1145" s="1" t="s">
        <v>2248</v>
      </c>
      <c r="C1145" s="1" t="s">
        <v>2</v>
      </c>
      <c r="D1145" s="1" t="s">
        <v>17</v>
      </c>
      <c r="E1145" s="1" t="s">
        <v>14</v>
      </c>
      <c r="F1145" s="2">
        <v>45443</v>
      </c>
      <c r="G1145" s="1" t="str">
        <f>IF(WEEKDAY(Table1[[#This Row],[Order_Date]],2)&gt;=6,"Weekend","Weekday")</f>
        <v>Weekday</v>
      </c>
      <c r="H1145" s="2" t="str">
        <f>TEXT(Table1[[#This Row],[Order_Date]],"mmmm")</f>
        <v>May</v>
      </c>
      <c r="I1145" s="8">
        <f>MONTH(Table1[[#This Row],[Order_Date]])</f>
        <v>5</v>
      </c>
      <c r="J1145" s="8">
        <v>1</v>
      </c>
      <c r="K1145" s="1">
        <v>621.04999999999995</v>
      </c>
      <c r="L1145" s="1">
        <v>0</v>
      </c>
      <c r="M1145" s="1">
        <v>621.04999999999995</v>
      </c>
      <c r="N1145" s="1">
        <f>(Table1[[#This Row],[Quantity]]*Table1[[#This Row],[Unit_Price]])*(1-Table1[[#This Row],[Discount_%]]/100)</f>
        <v>621.04999999999995</v>
      </c>
      <c r="O1145" s="1">
        <v>390.35</v>
      </c>
      <c r="P1145" s="1">
        <v>230.7</v>
      </c>
      <c r="Q1145">
        <f>Table1[[#This Row],[Revenue]]-Table1[[#This Row],[Cost]]</f>
        <v>230.69999999999993</v>
      </c>
      <c r="R1145" s="6">
        <f>Table1[[#This Row],[Profit]]/Table1[[#This Row],[Revenue]]</f>
        <v>0.37146767571049033</v>
      </c>
    </row>
    <row r="1146" spans="1:18" x14ac:dyDescent="0.45">
      <c r="A1146" s="4" t="s">
        <v>2249</v>
      </c>
      <c r="B1146" s="4" t="s">
        <v>2250</v>
      </c>
      <c r="C1146" s="4" t="s">
        <v>20</v>
      </c>
      <c r="D1146" s="4" t="s">
        <v>25</v>
      </c>
      <c r="E1146" s="4" t="s">
        <v>14</v>
      </c>
      <c r="F1146" s="5">
        <v>45748</v>
      </c>
      <c r="G1146" s="4" t="str">
        <f>IF(WEEKDAY(Table1[[#This Row],[Order_Date]],2)&gt;=6,"Weekend","Weekday")</f>
        <v>Weekday</v>
      </c>
      <c r="H1146" s="5" t="str">
        <f>TEXT(Table1[[#This Row],[Order_Date]],"mmmm")</f>
        <v>April</v>
      </c>
      <c r="I1146" s="7">
        <f>MONTH(Table1[[#This Row],[Order_Date]])</f>
        <v>4</v>
      </c>
      <c r="J1146" s="7">
        <v>5</v>
      </c>
      <c r="K1146" s="4">
        <v>4376.01</v>
      </c>
      <c r="L1146" s="4">
        <v>5</v>
      </c>
      <c r="M1146" s="4">
        <v>20786.05</v>
      </c>
      <c r="N1146" s="4">
        <f>(Table1[[#This Row],[Quantity]]*Table1[[#This Row],[Unit_Price]])*(1-Table1[[#This Row],[Discount_%]]/100)</f>
        <v>20786.047500000001</v>
      </c>
      <c r="O1146" s="4">
        <v>14820.9</v>
      </c>
      <c r="P1146" s="4">
        <v>5965.15</v>
      </c>
      <c r="Q1146">
        <f>Table1[[#This Row],[Revenue]]-Table1[[#This Row],[Cost]]</f>
        <v>5965.15</v>
      </c>
      <c r="R1146" s="6">
        <f>Table1[[#This Row],[Profit]]/Table1[[#This Row],[Revenue]]</f>
        <v>0.2869785264636619</v>
      </c>
    </row>
    <row r="1147" spans="1:18" x14ac:dyDescent="0.45">
      <c r="A1147" s="1" t="s">
        <v>2251</v>
      </c>
      <c r="B1147" s="1" t="s">
        <v>920</v>
      </c>
      <c r="C1147" s="1" t="s">
        <v>7</v>
      </c>
      <c r="D1147" s="1" t="s">
        <v>71</v>
      </c>
      <c r="E1147" s="1" t="s">
        <v>4</v>
      </c>
      <c r="F1147" s="2">
        <v>45964</v>
      </c>
      <c r="G1147" s="1" t="str">
        <f>IF(WEEKDAY(Table1[[#This Row],[Order_Date]],2)&gt;=6,"Weekend","Weekday")</f>
        <v>Weekday</v>
      </c>
      <c r="H1147" s="2" t="str">
        <f>TEXT(Table1[[#This Row],[Order_Date]],"mmmm")</f>
        <v>November</v>
      </c>
      <c r="I1147" s="8">
        <f>MONTH(Table1[[#This Row],[Order_Date]])</f>
        <v>11</v>
      </c>
      <c r="J1147" s="8">
        <v>2</v>
      </c>
      <c r="K1147" s="1">
        <v>3108.5</v>
      </c>
      <c r="L1147" s="1">
        <v>5</v>
      </c>
      <c r="M1147" s="1">
        <v>5906.15</v>
      </c>
      <c r="N1147" s="1">
        <f>(Table1[[#This Row],[Quantity]]*Table1[[#This Row],[Unit_Price]])*(1-Table1[[#This Row],[Discount_%]]/100)</f>
        <v>5906.15</v>
      </c>
      <c r="O1147" s="1">
        <v>4453.87</v>
      </c>
      <c r="P1147" s="1">
        <v>1452.28</v>
      </c>
      <c r="Q1147">
        <f>Table1[[#This Row],[Revenue]]-Table1[[#This Row],[Cost]]</f>
        <v>1452.2799999999997</v>
      </c>
      <c r="R1147" s="6">
        <f>Table1[[#This Row],[Profit]]/Table1[[#This Row],[Revenue]]</f>
        <v>0.24589284051370183</v>
      </c>
    </row>
    <row r="1148" spans="1:18" x14ac:dyDescent="0.45">
      <c r="A1148" s="4" t="s">
        <v>2252</v>
      </c>
      <c r="B1148" s="4" t="s">
        <v>633</v>
      </c>
      <c r="C1148" s="4" t="s">
        <v>28</v>
      </c>
      <c r="D1148" s="4" t="s">
        <v>29</v>
      </c>
      <c r="E1148" s="4" t="s">
        <v>4</v>
      </c>
      <c r="F1148" s="5">
        <v>45639</v>
      </c>
      <c r="G1148" s="4" t="str">
        <f>IF(WEEKDAY(Table1[[#This Row],[Order_Date]],2)&gt;=6,"Weekend","Weekday")</f>
        <v>Weekday</v>
      </c>
      <c r="H1148" s="5" t="str">
        <f>TEXT(Table1[[#This Row],[Order_Date]],"mmmm")</f>
        <v>December</v>
      </c>
      <c r="I1148" s="7">
        <f>MONTH(Table1[[#This Row],[Order_Date]])</f>
        <v>12</v>
      </c>
      <c r="J1148" s="7">
        <v>2</v>
      </c>
      <c r="K1148" s="4">
        <v>401.09</v>
      </c>
      <c r="L1148" s="4">
        <v>5</v>
      </c>
      <c r="M1148" s="4">
        <v>762.07</v>
      </c>
      <c r="N1148" s="4">
        <f>(Table1[[#This Row],[Quantity]]*Table1[[#This Row],[Unit_Price]])*(1-Table1[[#This Row],[Discount_%]]/100)</f>
        <v>762.07099999999991</v>
      </c>
      <c r="O1148" s="4">
        <v>612.27</v>
      </c>
      <c r="P1148" s="4">
        <v>149.80000000000001</v>
      </c>
      <c r="Q1148">
        <f>Table1[[#This Row],[Revenue]]-Table1[[#This Row],[Cost]]</f>
        <v>149.80000000000007</v>
      </c>
      <c r="R1148" s="6">
        <f>Table1[[#This Row],[Profit]]/Table1[[#This Row],[Revenue]]</f>
        <v>0.19656986890968023</v>
      </c>
    </row>
    <row r="1149" spans="1:18" x14ac:dyDescent="0.45">
      <c r="A1149" s="1" t="s">
        <v>2253</v>
      </c>
      <c r="B1149" s="1" t="s">
        <v>2254</v>
      </c>
      <c r="C1149" s="1" t="s">
        <v>28</v>
      </c>
      <c r="D1149" s="1" t="s">
        <v>29</v>
      </c>
      <c r="E1149" s="1" t="s">
        <v>4</v>
      </c>
      <c r="F1149" s="2">
        <v>45562</v>
      </c>
      <c r="G1149" s="1" t="str">
        <f>IF(WEEKDAY(Table1[[#This Row],[Order_Date]],2)&gt;=6,"Weekend","Weekday")</f>
        <v>Weekday</v>
      </c>
      <c r="H1149" s="2" t="str">
        <f>TEXT(Table1[[#This Row],[Order_Date]],"mmmm")</f>
        <v>September</v>
      </c>
      <c r="I1149" s="8">
        <f>MONTH(Table1[[#This Row],[Order_Date]])</f>
        <v>9</v>
      </c>
      <c r="J1149" s="8">
        <v>1</v>
      </c>
      <c r="K1149" s="1">
        <v>4777.37</v>
      </c>
      <c r="L1149" s="1">
        <v>5</v>
      </c>
      <c r="M1149" s="1">
        <v>4538.5</v>
      </c>
      <c r="N1149" s="1">
        <f>(Table1[[#This Row],[Quantity]]*Table1[[#This Row],[Unit_Price]])*(1-Table1[[#This Row],[Discount_%]]/100)</f>
        <v>4538.5014999999994</v>
      </c>
      <c r="O1149" s="1">
        <v>2894.92</v>
      </c>
      <c r="P1149" s="1">
        <v>1643.58</v>
      </c>
      <c r="Q1149">
        <f>Table1[[#This Row],[Revenue]]-Table1[[#This Row],[Cost]]</f>
        <v>1643.58</v>
      </c>
      <c r="R1149" s="6">
        <f>Table1[[#This Row],[Profit]]/Table1[[#This Row],[Revenue]]</f>
        <v>0.36214167676545111</v>
      </c>
    </row>
    <row r="1150" spans="1:18" x14ac:dyDescent="0.45">
      <c r="A1150" s="4" t="s">
        <v>2255</v>
      </c>
      <c r="B1150" s="4" t="s">
        <v>2256</v>
      </c>
      <c r="C1150" s="4" t="s">
        <v>20</v>
      </c>
      <c r="D1150" s="4" t="s">
        <v>57</v>
      </c>
      <c r="E1150" s="4" t="s">
        <v>9</v>
      </c>
      <c r="F1150" s="5">
        <v>45564</v>
      </c>
      <c r="G1150" s="4" t="str">
        <f>IF(WEEKDAY(Table1[[#This Row],[Order_Date]],2)&gt;=6,"Weekend","Weekday")</f>
        <v>Weekend</v>
      </c>
      <c r="H1150" s="5" t="str">
        <f>TEXT(Table1[[#This Row],[Order_Date]],"mmmm")</f>
        <v>September</v>
      </c>
      <c r="I1150" s="7">
        <f>MONTH(Table1[[#This Row],[Order_Date]])</f>
        <v>9</v>
      </c>
      <c r="J1150" s="7">
        <v>5</v>
      </c>
      <c r="K1150" s="4">
        <v>644.91999999999996</v>
      </c>
      <c r="L1150" s="4">
        <v>10</v>
      </c>
      <c r="M1150" s="4">
        <v>2902.14</v>
      </c>
      <c r="N1150" s="4">
        <f>(Table1[[#This Row],[Quantity]]*Table1[[#This Row],[Unit_Price]])*(1-Table1[[#This Row],[Discount_%]]/100)</f>
        <v>2902.14</v>
      </c>
      <c r="O1150" s="4">
        <v>2371.17</v>
      </c>
      <c r="P1150" s="4">
        <v>530.97</v>
      </c>
      <c r="Q1150">
        <f>Table1[[#This Row],[Revenue]]-Table1[[#This Row],[Cost]]</f>
        <v>530.9699999999998</v>
      </c>
      <c r="R1150" s="6">
        <f>Table1[[#This Row],[Profit]]/Table1[[#This Row],[Revenue]]</f>
        <v>0.18295809299344623</v>
      </c>
    </row>
    <row r="1151" spans="1:18" x14ac:dyDescent="0.45">
      <c r="A1151" s="1" t="s">
        <v>2257</v>
      </c>
      <c r="B1151" s="1" t="s">
        <v>2258</v>
      </c>
      <c r="C1151" s="1" t="s">
        <v>2</v>
      </c>
      <c r="D1151" s="1" t="s">
        <v>17</v>
      </c>
      <c r="E1151" s="1" t="s">
        <v>14</v>
      </c>
      <c r="F1151" s="2">
        <v>45599</v>
      </c>
      <c r="G1151" s="1" t="str">
        <f>IF(WEEKDAY(Table1[[#This Row],[Order_Date]],2)&gt;=6,"Weekend","Weekday")</f>
        <v>Weekend</v>
      </c>
      <c r="H1151" s="2" t="str">
        <f>TEXT(Table1[[#This Row],[Order_Date]],"mmmm")</f>
        <v>November</v>
      </c>
      <c r="I1151" s="8">
        <f>MONTH(Table1[[#This Row],[Order_Date]])</f>
        <v>11</v>
      </c>
      <c r="J1151" s="8">
        <v>1</v>
      </c>
      <c r="K1151" s="1">
        <v>896.44</v>
      </c>
      <c r="L1151" s="1">
        <v>5</v>
      </c>
      <c r="M1151" s="1">
        <v>851.62</v>
      </c>
      <c r="N1151" s="1">
        <f>(Table1[[#This Row],[Quantity]]*Table1[[#This Row],[Unit_Price]])*(1-Table1[[#This Row],[Discount_%]]/100)</f>
        <v>851.61800000000005</v>
      </c>
      <c r="O1151" s="1">
        <v>654.82000000000005</v>
      </c>
      <c r="P1151" s="1">
        <v>196.8</v>
      </c>
      <c r="Q1151">
        <f>Table1[[#This Row],[Revenue]]-Table1[[#This Row],[Cost]]</f>
        <v>196.79999999999995</v>
      </c>
      <c r="R1151" s="6">
        <f>Table1[[#This Row],[Profit]]/Table1[[#This Row],[Revenue]]</f>
        <v>0.23108898334938119</v>
      </c>
    </row>
    <row r="1152" spans="1:18" x14ac:dyDescent="0.45">
      <c r="A1152" s="4" t="s">
        <v>2259</v>
      </c>
      <c r="B1152" s="4" t="s">
        <v>2260</v>
      </c>
      <c r="C1152" s="4" t="s">
        <v>2</v>
      </c>
      <c r="D1152" s="4" t="s">
        <v>68</v>
      </c>
      <c r="E1152" s="4" t="s">
        <v>14</v>
      </c>
      <c r="F1152" s="5">
        <v>45712</v>
      </c>
      <c r="G1152" s="4" t="str">
        <f>IF(WEEKDAY(Table1[[#This Row],[Order_Date]],2)&gt;=6,"Weekend","Weekday")</f>
        <v>Weekday</v>
      </c>
      <c r="H1152" s="5" t="str">
        <f>TEXT(Table1[[#This Row],[Order_Date]],"mmmm")</f>
        <v>February</v>
      </c>
      <c r="I1152" s="7">
        <f>MONTH(Table1[[#This Row],[Order_Date]])</f>
        <v>2</v>
      </c>
      <c r="J1152" s="7">
        <v>1</v>
      </c>
      <c r="K1152" s="4">
        <v>3137.85</v>
      </c>
      <c r="L1152" s="4">
        <v>20</v>
      </c>
      <c r="M1152" s="4">
        <v>2510.2800000000002</v>
      </c>
      <c r="N1152" s="4">
        <f>(Table1[[#This Row],[Quantity]]*Table1[[#This Row],[Unit_Price]])*(1-Table1[[#This Row],[Discount_%]]/100)</f>
        <v>2510.2800000000002</v>
      </c>
      <c r="O1152" s="4">
        <v>1944.34</v>
      </c>
      <c r="P1152" s="4">
        <v>565.94000000000005</v>
      </c>
      <c r="Q1152">
        <f>Table1[[#This Row],[Revenue]]-Table1[[#This Row],[Cost]]</f>
        <v>565.94000000000028</v>
      </c>
      <c r="R1152" s="6">
        <f>Table1[[#This Row],[Profit]]/Table1[[#This Row],[Revenue]]</f>
        <v>0.22544895390155681</v>
      </c>
    </row>
    <row r="1153" spans="1:18" x14ac:dyDescent="0.45">
      <c r="A1153" s="1" t="s">
        <v>2261</v>
      </c>
      <c r="B1153" s="1" t="s">
        <v>2262</v>
      </c>
      <c r="C1153" s="1" t="s">
        <v>12</v>
      </c>
      <c r="D1153" s="1" t="s">
        <v>32</v>
      </c>
      <c r="E1153" s="1" t="s">
        <v>22</v>
      </c>
      <c r="F1153" s="2">
        <v>45310</v>
      </c>
      <c r="G1153" s="1" t="str">
        <f>IF(WEEKDAY(Table1[[#This Row],[Order_Date]],2)&gt;=6,"Weekend","Weekday")</f>
        <v>Weekday</v>
      </c>
      <c r="H1153" s="2" t="str">
        <f>TEXT(Table1[[#This Row],[Order_Date]],"mmmm")</f>
        <v>January</v>
      </c>
      <c r="I1153" s="8">
        <f>MONTH(Table1[[#This Row],[Order_Date]])</f>
        <v>1</v>
      </c>
      <c r="J1153" s="8">
        <v>1</v>
      </c>
      <c r="K1153" s="1">
        <v>305.62</v>
      </c>
      <c r="L1153" s="1">
        <v>5</v>
      </c>
      <c r="M1153" s="1">
        <v>290.33999999999997</v>
      </c>
      <c r="N1153" s="1">
        <f>(Table1[[#This Row],[Quantity]]*Table1[[#This Row],[Unit_Price]])*(1-Table1[[#This Row],[Discount_%]]/100)</f>
        <v>290.339</v>
      </c>
      <c r="O1153" s="1">
        <v>200.6</v>
      </c>
      <c r="P1153" s="1">
        <v>89.74</v>
      </c>
      <c r="Q1153">
        <f>Table1[[#This Row],[Revenue]]-Table1[[#This Row],[Cost]]</f>
        <v>89.739999999999981</v>
      </c>
      <c r="R1153" s="6">
        <f>Table1[[#This Row],[Profit]]/Table1[[#This Row],[Revenue]]</f>
        <v>0.30908589929048702</v>
      </c>
    </row>
    <row r="1154" spans="1:18" x14ac:dyDescent="0.45">
      <c r="A1154" s="4" t="s">
        <v>2263</v>
      </c>
      <c r="B1154" s="4" t="s">
        <v>2264</v>
      </c>
      <c r="C1154" s="4" t="s">
        <v>20</v>
      </c>
      <c r="D1154" s="4" t="s">
        <v>103</v>
      </c>
      <c r="E1154" s="4" t="s">
        <v>22</v>
      </c>
      <c r="F1154" s="5">
        <v>45719</v>
      </c>
      <c r="G1154" s="4" t="str">
        <f>IF(WEEKDAY(Table1[[#This Row],[Order_Date]],2)&gt;=6,"Weekend","Weekday")</f>
        <v>Weekday</v>
      </c>
      <c r="H1154" s="5" t="str">
        <f>TEXT(Table1[[#This Row],[Order_Date]],"mmmm")</f>
        <v>March</v>
      </c>
      <c r="I1154" s="7">
        <f>MONTH(Table1[[#This Row],[Order_Date]])</f>
        <v>3</v>
      </c>
      <c r="J1154" s="7">
        <v>5</v>
      </c>
      <c r="K1154" s="4">
        <v>1345.88</v>
      </c>
      <c r="L1154" s="4">
        <v>20</v>
      </c>
      <c r="M1154" s="4">
        <v>5383.52</v>
      </c>
      <c r="N1154" s="4">
        <f>(Table1[[#This Row],[Quantity]]*Table1[[#This Row],[Unit_Price]])*(1-Table1[[#This Row],[Discount_%]]/100)</f>
        <v>5383.52</v>
      </c>
      <c r="O1154" s="4">
        <v>3627.78</v>
      </c>
      <c r="P1154" s="4">
        <v>1755.74</v>
      </c>
      <c r="Q1154">
        <f>Table1[[#This Row],[Revenue]]-Table1[[#This Row],[Cost]]</f>
        <v>1755.7400000000002</v>
      </c>
      <c r="R1154" s="6">
        <f>Table1[[#This Row],[Profit]]/Table1[[#This Row],[Revenue]]</f>
        <v>0.32613234463696611</v>
      </c>
    </row>
    <row r="1155" spans="1:18" x14ac:dyDescent="0.45">
      <c r="A1155" s="1" t="s">
        <v>2265</v>
      </c>
      <c r="B1155" s="1" t="s">
        <v>2266</v>
      </c>
      <c r="C1155" s="1" t="s">
        <v>28</v>
      </c>
      <c r="D1155" s="1" t="s">
        <v>35</v>
      </c>
      <c r="E1155" s="1" t="s">
        <v>4</v>
      </c>
      <c r="F1155" s="2">
        <v>45387</v>
      </c>
      <c r="G1155" s="1" t="str">
        <f>IF(WEEKDAY(Table1[[#This Row],[Order_Date]],2)&gt;=6,"Weekend","Weekday")</f>
        <v>Weekday</v>
      </c>
      <c r="H1155" s="2" t="str">
        <f>TEXT(Table1[[#This Row],[Order_Date]],"mmmm")</f>
        <v>April</v>
      </c>
      <c r="I1155" s="8">
        <f>MONTH(Table1[[#This Row],[Order_Date]])</f>
        <v>4</v>
      </c>
      <c r="J1155" s="8">
        <v>3</v>
      </c>
      <c r="K1155" s="1">
        <v>3424.12</v>
      </c>
      <c r="L1155" s="1">
        <v>10</v>
      </c>
      <c r="M1155" s="1">
        <v>9245.1200000000008</v>
      </c>
      <c r="N1155" s="1">
        <f>(Table1[[#This Row],[Quantity]]*Table1[[#This Row],[Unit_Price]])*(1-Table1[[#This Row],[Discount_%]]/100)</f>
        <v>9245.1240000000016</v>
      </c>
      <c r="O1155" s="1">
        <v>6917.13</v>
      </c>
      <c r="P1155" s="1">
        <v>2327.9899999999998</v>
      </c>
      <c r="Q1155">
        <f>Table1[[#This Row],[Revenue]]-Table1[[#This Row],[Cost]]</f>
        <v>2327.9900000000007</v>
      </c>
      <c r="R1155" s="6">
        <f>Table1[[#This Row],[Profit]]/Table1[[#This Row],[Revenue]]</f>
        <v>0.2518074400332283</v>
      </c>
    </row>
    <row r="1156" spans="1:18" x14ac:dyDescent="0.45">
      <c r="A1156" s="4" t="s">
        <v>2267</v>
      </c>
      <c r="B1156" s="4" t="s">
        <v>2268</v>
      </c>
      <c r="C1156" s="4" t="s">
        <v>7</v>
      </c>
      <c r="D1156" s="4" t="s">
        <v>71</v>
      </c>
      <c r="E1156" s="4" t="s">
        <v>14</v>
      </c>
      <c r="F1156" s="5">
        <v>45411</v>
      </c>
      <c r="G1156" s="4" t="str">
        <f>IF(WEEKDAY(Table1[[#This Row],[Order_Date]],2)&gt;=6,"Weekend","Weekday")</f>
        <v>Weekday</v>
      </c>
      <c r="H1156" s="5" t="str">
        <f>TEXT(Table1[[#This Row],[Order_Date]],"mmmm")</f>
        <v>April</v>
      </c>
      <c r="I1156" s="7">
        <f>MONTH(Table1[[#This Row],[Order_Date]])</f>
        <v>4</v>
      </c>
      <c r="J1156" s="7">
        <v>4</v>
      </c>
      <c r="K1156" s="4">
        <v>4405.97</v>
      </c>
      <c r="L1156" s="4">
        <v>5</v>
      </c>
      <c r="M1156" s="4">
        <v>16742.689999999999</v>
      </c>
      <c r="N1156" s="4">
        <f>(Table1[[#This Row],[Quantity]]*Table1[[#This Row],[Unit_Price]])*(1-Table1[[#This Row],[Discount_%]]/100)</f>
        <v>16742.686000000002</v>
      </c>
      <c r="O1156" s="4">
        <v>12382.69</v>
      </c>
      <c r="P1156" s="4">
        <v>4360</v>
      </c>
      <c r="Q1156">
        <f>Table1[[#This Row],[Revenue]]-Table1[[#This Row],[Cost]]</f>
        <v>4359.9999999999982</v>
      </c>
      <c r="R1156" s="6">
        <f>Table1[[#This Row],[Profit]]/Table1[[#This Row],[Revenue]]</f>
        <v>0.26041215599165968</v>
      </c>
    </row>
    <row r="1157" spans="1:18" x14ac:dyDescent="0.45">
      <c r="A1157" s="1" t="s">
        <v>2269</v>
      </c>
      <c r="B1157" s="1" t="s">
        <v>2270</v>
      </c>
      <c r="C1157" s="1" t="s">
        <v>2</v>
      </c>
      <c r="D1157" s="1" t="s">
        <v>68</v>
      </c>
      <c r="E1157" s="1" t="s">
        <v>14</v>
      </c>
      <c r="F1157" s="2">
        <v>45897</v>
      </c>
      <c r="G1157" s="1" t="str">
        <f>IF(WEEKDAY(Table1[[#This Row],[Order_Date]],2)&gt;=6,"Weekend","Weekday")</f>
        <v>Weekday</v>
      </c>
      <c r="H1157" s="2" t="str">
        <f>TEXT(Table1[[#This Row],[Order_Date]],"mmmm")</f>
        <v>August</v>
      </c>
      <c r="I1157" s="8">
        <f>MONTH(Table1[[#This Row],[Order_Date]])</f>
        <v>8</v>
      </c>
      <c r="J1157" s="8">
        <v>4</v>
      </c>
      <c r="K1157" s="1">
        <v>3110.56</v>
      </c>
      <c r="L1157" s="1">
        <v>15</v>
      </c>
      <c r="M1157" s="1">
        <v>10575.9</v>
      </c>
      <c r="N1157" s="1">
        <f>(Table1[[#This Row],[Quantity]]*Table1[[#This Row],[Unit_Price]])*(1-Table1[[#This Row],[Discount_%]]/100)</f>
        <v>10575.903999999999</v>
      </c>
      <c r="O1157" s="1">
        <v>7730.09</v>
      </c>
      <c r="P1157" s="1">
        <v>2845.81</v>
      </c>
      <c r="Q1157">
        <f>Table1[[#This Row],[Revenue]]-Table1[[#This Row],[Cost]]</f>
        <v>2845.8099999999995</v>
      </c>
      <c r="R1157" s="6">
        <f>Table1[[#This Row],[Profit]]/Table1[[#This Row],[Revenue]]</f>
        <v>0.26908442780283476</v>
      </c>
    </row>
    <row r="1158" spans="1:18" x14ac:dyDescent="0.45">
      <c r="A1158" s="4" t="s">
        <v>2271</v>
      </c>
      <c r="B1158" s="4" t="s">
        <v>2272</v>
      </c>
      <c r="C1158" s="4" t="s">
        <v>28</v>
      </c>
      <c r="D1158" s="4" t="s">
        <v>85</v>
      </c>
      <c r="E1158" s="4" t="s">
        <v>22</v>
      </c>
      <c r="F1158" s="5">
        <v>45557</v>
      </c>
      <c r="G1158" s="4" t="str">
        <f>IF(WEEKDAY(Table1[[#This Row],[Order_Date]],2)&gt;=6,"Weekend","Weekday")</f>
        <v>Weekend</v>
      </c>
      <c r="H1158" s="5" t="str">
        <f>TEXT(Table1[[#This Row],[Order_Date]],"mmmm")</f>
        <v>September</v>
      </c>
      <c r="I1158" s="7">
        <f>MONTH(Table1[[#This Row],[Order_Date]])</f>
        <v>9</v>
      </c>
      <c r="J1158" s="7">
        <v>2</v>
      </c>
      <c r="K1158" s="4">
        <v>2402.59</v>
      </c>
      <c r="L1158" s="4">
        <v>5</v>
      </c>
      <c r="M1158" s="4">
        <v>4564.92</v>
      </c>
      <c r="N1158" s="4">
        <f>(Table1[[#This Row],[Quantity]]*Table1[[#This Row],[Unit_Price]])*(1-Table1[[#This Row],[Discount_%]]/100)</f>
        <v>4564.9210000000003</v>
      </c>
      <c r="O1158" s="4">
        <v>3312.41</v>
      </c>
      <c r="P1158" s="4">
        <v>1252.51</v>
      </c>
      <c r="Q1158">
        <f>Table1[[#This Row],[Revenue]]-Table1[[#This Row],[Cost]]</f>
        <v>1252.5100000000002</v>
      </c>
      <c r="R1158" s="6">
        <f>Table1[[#This Row],[Profit]]/Table1[[#This Row],[Revenue]]</f>
        <v>0.27437720704853535</v>
      </c>
    </row>
    <row r="1159" spans="1:18" x14ac:dyDescent="0.45">
      <c r="A1159" s="1" t="s">
        <v>2273</v>
      </c>
      <c r="B1159" s="1" t="s">
        <v>2274</v>
      </c>
      <c r="C1159" s="1" t="s">
        <v>2</v>
      </c>
      <c r="D1159" s="1" t="s">
        <v>82</v>
      </c>
      <c r="E1159" s="1" t="s">
        <v>14</v>
      </c>
      <c r="F1159" s="2">
        <v>45911</v>
      </c>
      <c r="G1159" s="1" t="str">
        <f>IF(WEEKDAY(Table1[[#This Row],[Order_Date]],2)&gt;=6,"Weekend","Weekday")</f>
        <v>Weekday</v>
      </c>
      <c r="H1159" s="2" t="str">
        <f>TEXT(Table1[[#This Row],[Order_Date]],"mmmm")</f>
        <v>September</v>
      </c>
      <c r="I1159" s="8">
        <f>MONTH(Table1[[#This Row],[Order_Date]])</f>
        <v>9</v>
      </c>
      <c r="J1159" s="8">
        <v>3</v>
      </c>
      <c r="K1159" s="1">
        <v>3977.91</v>
      </c>
      <c r="L1159" s="1">
        <v>10</v>
      </c>
      <c r="M1159" s="1">
        <v>10740.36</v>
      </c>
      <c r="N1159" s="1">
        <f>(Table1[[#This Row],[Quantity]]*Table1[[#This Row],[Unit_Price]])*(1-Table1[[#This Row],[Discount_%]]/100)</f>
        <v>10740.357</v>
      </c>
      <c r="O1159" s="1">
        <v>8903.19</v>
      </c>
      <c r="P1159" s="1">
        <v>1837.17</v>
      </c>
      <c r="Q1159">
        <f>Table1[[#This Row],[Revenue]]-Table1[[#This Row],[Cost]]</f>
        <v>1837.17</v>
      </c>
      <c r="R1159" s="6">
        <f>Table1[[#This Row],[Profit]]/Table1[[#This Row],[Revenue]]</f>
        <v>0.1710529256002592</v>
      </c>
    </row>
    <row r="1160" spans="1:18" x14ac:dyDescent="0.45">
      <c r="A1160" s="4" t="s">
        <v>2275</v>
      </c>
      <c r="B1160" s="4" t="s">
        <v>2276</v>
      </c>
      <c r="C1160" s="4" t="s">
        <v>12</v>
      </c>
      <c r="D1160" s="4" t="s">
        <v>38</v>
      </c>
      <c r="E1160" s="4" t="s">
        <v>9</v>
      </c>
      <c r="F1160" s="5">
        <v>45843</v>
      </c>
      <c r="G1160" s="4" t="str">
        <f>IF(WEEKDAY(Table1[[#This Row],[Order_Date]],2)&gt;=6,"Weekend","Weekday")</f>
        <v>Weekend</v>
      </c>
      <c r="H1160" s="5" t="str">
        <f>TEXT(Table1[[#This Row],[Order_Date]],"mmmm")</f>
        <v>July</v>
      </c>
      <c r="I1160" s="7">
        <f>MONTH(Table1[[#This Row],[Order_Date]])</f>
        <v>7</v>
      </c>
      <c r="J1160" s="7">
        <v>5</v>
      </c>
      <c r="K1160" s="4">
        <v>709.29</v>
      </c>
      <c r="L1160" s="4">
        <v>20</v>
      </c>
      <c r="M1160" s="4">
        <v>2837.16</v>
      </c>
      <c r="N1160" s="4">
        <f>(Table1[[#This Row],[Quantity]]*Table1[[#This Row],[Unit_Price]])*(1-Table1[[#This Row],[Discount_%]]/100)</f>
        <v>2837.16</v>
      </c>
      <c r="O1160" s="4">
        <v>2323.02</v>
      </c>
      <c r="P1160" s="4">
        <v>514.14</v>
      </c>
      <c r="Q1160">
        <f>Table1[[#This Row],[Revenue]]-Table1[[#This Row],[Cost]]</f>
        <v>514.13999999999987</v>
      </c>
      <c r="R1160" s="6">
        <f>Table1[[#This Row],[Profit]]/Table1[[#This Row],[Revenue]]</f>
        <v>0.18121642769530094</v>
      </c>
    </row>
    <row r="1161" spans="1:18" x14ac:dyDescent="0.45">
      <c r="A1161" s="1" t="s">
        <v>2277</v>
      </c>
      <c r="B1161" s="1" t="s">
        <v>2278</v>
      </c>
      <c r="C1161" s="1" t="s">
        <v>28</v>
      </c>
      <c r="D1161" s="1" t="s">
        <v>137</v>
      </c>
      <c r="E1161" s="1" t="s">
        <v>14</v>
      </c>
      <c r="F1161" s="2">
        <v>45888</v>
      </c>
      <c r="G1161" s="1" t="str">
        <f>IF(WEEKDAY(Table1[[#This Row],[Order_Date]],2)&gt;=6,"Weekend","Weekday")</f>
        <v>Weekday</v>
      </c>
      <c r="H1161" s="2" t="str">
        <f>TEXT(Table1[[#This Row],[Order_Date]],"mmmm")</f>
        <v>August</v>
      </c>
      <c r="I1161" s="8">
        <f>MONTH(Table1[[#This Row],[Order_Date]])</f>
        <v>8</v>
      </c>
      <c r="J1161" s="8">
        <v>2</v>
      </c>
      <c r="K1161" s="1">
        <v>968.05</v>
      </c>
      <c r="L1161" s="1">
        <v>5</v>
      </c>
      <c r="M1161" s="1">
        <v>1839.29</v>
      </c>
      <c r="N1161" s="1">
        <f>(Table1[[#This Row],[Quantity]]*Table1[[#This Row],[Unit_Price]])*(1-Table1[[#This Row],[Discount_%]]/100)</f>
        <v>1839.2949999999998</v>
      </c>
      <c r="O1161" s="1">
        <v>1435.6</v>
      </c>
      <c r="P1161" s="1">
        <v>403.69</v>
      </c>
      <c r="Q1161">
        <f>Table1[[#This Row],[Revenue]]-Table1[[#This Row],[Cost]]</f>
        <v>403.69000000000005</v>
      </c>
      <c r="R1161" s="6">
        <f>Table1[[#This Row],[Profit]]/Table1[[#This Row],[Revenue]]</f>
        <v>0.21948143033453127</v>
      </c>
    </row>
    <row r="1162" spans="1:18" x14ac:dyDescent="0.45">
      <c r="A1162" s="4" t="s">
        <v>2279</v>
      </c>
      <c r="B1162" s="4" t="s">
        <v>1286</v>
      </c>
      <c r="C1162" s="4" t="s">
        <v>12</v>
      </c>
      <c r="D1162" s="4" t="s">
        <v>41</v>
      </c>
      <c r="E1162" s="4" t="s">
        <v>4</v>
      </c>
      <c r="F1162" s="5">
        <v>45433</v>
      </c>
      <c r="G1162" s="4" t="str">
        <f>IF(WEEKDAY(Table1[[#This Row],[Order_Date]],2)&gt;=6,"Weekend","Weekday")</f>
        <v>Weekday</v>
      </c>
      <c r="H1162" s="5" t="str">
        <f>TEXT(Table1[[#This Row],[Order_Date]],"mmmm")</f>
        <v>May</v>
      </c>
      <c r="I1162" s="7">
        <f>MONTH(Table1[[#This Row],[Order_Date]])</f>
        <v>5</v>
      </c>
      <c r="J1162" s="7">
        <v>3</v>
      </c>
      <c r="K1162" s="4">
        <v>2629.79</v>
      </c>
      <c r="L1162" s="4">
        <v>20</v>
      </c>
      <c r="M1162" s="4">
        <v>6311.5</v>
      </c>
      <c r="N1162" s="4">
        <f>(Table1[[#This Row],[Quantity]]*Table1[[#This Row],[Unit_Price]])*(1-Table1[[#This Row],[Discount_%]]/100)</f>
        <v>6311.4960000000001</v>
      </c>
      <c r="O1162" s="4">
        <v>4703.09</v>
      </c>
      <c r="P1162" s="4">
        <v>1608.41</v>
      </c>
      <c r="Q1162">
        <f>Table1[[#This Row],[Revenue]]-Table1[[#This Row],[Cost]]</f>
        <v>1608.4099999999999</v>
      </c>
      <c r="R1162" s="6">
        <f>Table1[[#This Row],[Profit]]/Table1[[#This Row],[Revenue]]</f>
        <v>0.25483799413768521</v>
      </c>
    </row>
    <row r="1163" spans="1:18" x14ac:dyDescent="0.45">
      <c r="A1163" s="1" t="s">
        <v>2280</v>
      </c>
      <c r="B1163" s="1" t="s">
        <v>2281</v>
      </c>
      <c r="C1163" s="1" t="s">
        <v>28</v>
      </c>
      <c r="D1163" s="1" t="s">
        <v>137</v>
      </c>
      <c r="E1163" s="1" t="s">
        <v>22</v>
      </c>
      <c r="F1163" s="2">
        <v>45375</v>
      </c>
      <c r="G1163" s="1" t="str">
        <f>IF(WEEKDAY(Table1[[#This Row],[Order_Date]],2)&gt;=6,"Weekend","Weekday")</f>
        <v>Weekend</v>
      </c>
      <c r="H1163" s="2" t="str">
        <f>TEXT(Table1[[#This Row],[Order_Date]],"mmmm")</f>
        <v>March</v>
      </c>
      <c r="I1163" s="8">
        <f>MONTH(Table1[[#This Row],[Order_Date]])</f>
        <v>3</v>
      </c>
      <c r="J1163" s="8">
        <v>1</v>
      </c>
      <c r="K1163" s="1">
        <v>4485.82</v>
      </c>
      <c r="L1163" s="1">
        <v>20</v>
      </c>
      <c r="M1163" s="1">
        <v>3588.66</v>
      </c>
      <c r="N1163" s="1">
        <f>(Table1[[#This Row],[Quantity]]*Table1[[#This Row],[Unit_Price]])*(1-Table1[[#This Row],[Discount_%]]/100)</f>
        <v>3588.6559999999999</v>
      </c>
      <c r="O1163" s="1">
        <v>2287</v>
      </c>
      <c r="P1163" s="1">
        <v>1301.6600000000001</v>
      </c>
      <c r="Q1163">
        <f>Table1[[#This Row],[Revenue]]-Table1[[#This Row],[Cost]]</f>
        <v>1301.6599999999999</v>
      </c>
      <c r="R1163" s="6">
        <f>Table1[[#This Row],[Profit]]/Table1[[#This Row],[Revenue]]</f>
        <v>0.3627147737595649</v>
      </c>
    </row>
    <row r="1164" spans="1:18" x14ac:dyDescent="0.45">
      <c r="A1164" s="4" t="s">
        <v>2282</v>
      </c>
      <c r="B1164" s="4" t="s">
        <v>2283</v>
      </c>
      <c r="C1164" s="4" t="s">
        <v>20</v>
      </c>
      <c r="D1164" s="4" t="s">
        <v>21</v>
      </c>
      <c r="E1164" s="4" t="s">
        <v>14</v>
      </c>
      <c r="F1164" s="5">
        <v>45705</v>
      </c>
      <c r="G1164" s="4" t="str">
        <f>IF(WEEKDAY(Table1[[#This Row],[Order_Date]],2)&gt;=6,"Weekend","Weekday")</f>
        <v>Weekday</v>
      </c>
      <c r="H1164" s="5" t="str">
        <f>TEXT(Table1[[#This Row],[Order_Date]],"mmmm")</f>
        <v>February</v>
      </c>
      <c r="I1164" s="7">
        <f>MONTH(Table1[[#This Row],[Order_Date]])</f>
        <v>2</v>
      </c>
      <c r="J1164" s="7">
        <v>3</v>
      </c>
      <c r="K1164" s="4">
        <v>1775.05</v>
      </c>
      <c r="L1164" s="4">
        <v>15</v>
      </c>
      <c r="M1164" s="4">
        <v>4526.38</v>
      </c>
      <c r="N1164" s="4">
        <f>(Table1[[#This Row],[Quantity]]*Table1[[#This Row],[Unit_Price]])*(1-Table1[[#This Row],[Discount_%]]/100)</f>
        <v>4526.3774999999996</v>
      </c>
      <c r="O1164" s="4">
        <v>3704.7</v>
      </c>
      <c r="P1164" s="4">
        <v>821.68</v>
      </c>
      <c r="Q1164">
        <f>Table1[[#This Row],[Revenue]]-Table1[[#This Row],[Cost]]</f>
        <v>821.68000000000029</v>
      </c>
      <c r="R1164" s="6">
        <f>Table1[[#This Row],[Profit]]/Table1[[#This Row],[Revenue]]</f>
        <v>0.18153137827579655</v>
      </c>
    </row>
    <row r="1165" spans="1:18" x14ac:dyDescent="0.45">
      <c r="A1165" s="1" t="s">
        <v>2284</v>
      </c>
      <c r="B1165" s="1" t="s">
        <v>2285</v>
      </c>
      <c r="C1165" s="1" t="s">
        <v>28</v>
      </c>
      <c r="D1165" s="1" t="s">
        <v>85</v>
      </c>
      <c r="E1165" s="1" t="s">
        <v>4</v>
      </c>
      <c r="F1165" s="2">
        <v>45369</v>
      </c>
      <c r="G1165" s="1" t="str">
        <f>IF(WEEKDAY(Table1[[#This Row],[Order_Date]],2)&gt;=6,"Weekend","Weekday")</f>
        <v>Weekday</v>
      </c>
      <c r="H1165" s="2" t="str">
        <f>TEXT(Table1[[#This Row],[Order_Date]],"mmmm")</f>
        <v>March</v>
      </c>
      <c r="I1165" s="8">
        <f>MONTH(Table1[[#This Row],[Order_Date]])</f>
        <v>3</v>
      </c>
      <c r="J1165" s="8">
        <v>3</v>
      </c>
      <c r="K1165" s="1">
        <v>747.68</v>
      </c>
      <c r="L1165" s="1">
        <v>0</v>
      </c>
      <c r="M1165" s="1">
        <v>2243.04</v>
      </c>
      <c r="N1165" s="1">
        <f>(Table1[[#This Row],[Quantity]]*Table1[[#This Row],[Unit_Price]])*(1-Table1[[#This Row],[Discount_%]]/100)</f>
        <v>2243.04</v>
      </c>
      <c r="O1165" s="1">
        <v>1592.48</v>
      </c>
      <c r="P1165" s="1">
        <v>650.55999999999995</v>
      </c>
      <c r="Q1165">
        <f>Table1[[#This Row],[Revenue]]-Table1[[#This Row],[Cost]]</f>
        <v>650.55999999999995</v>
      </c>
      <c r="R1165" s="6">
        <f>Table1[[#This Row],[Profit]]/Table1[[#This Row],[Revenue]]</f>
        <v>0.29003495256437689</v>
      </c>
    </row>
    <row r="1166" spans="1:18" x14ac:dyDescent="0.45">
      <c r="A1166" s="4" t="s">
        <v>2286</v>
      </c>
      <c r="B1166" s="4" t="s">
        <v>2287</v>
      </c>
      <c r="C1166" s="4" t="s">
        <v>20</v>
      </c>
      <c r="D1166" s="4" t="s">
        <v>21</v>
      </c>
      <c r="E1166" s="4" t="s">
        <v>14</v>
      </c>
      <c r="F1166" s="5">
        <v>45463</v>
      </c>
      <c r="G1166" s="4" t="str">
        <f>IF(WEEKDAY(Table1[[#This Row],[Order_Date]],2)&gt;=6,"Weekend","Weekday")</f>
        <v>Weekday</v>
      </c>
      <c r="H1166" s="5" t="str">
        <f>TEXT(Table1[[#This Row],[Order_Date]],"mmmm")</f>
        <v>June</v>
      </c>
      <c r="I1166" s="7">
        <f>MONTH(Table1[[#This Row],[Order_Date]])</f>
        <v>6</v>
      </c>
      <c r="J1166" s="7">
        <v>5</v>
      </c>
      <c r="K1166" s="4">
        <v>670.65</v>
      </c>
      <c r="L1166" s="4">
        <v>10</v>
      </c>
      <c r="M1166" s="4">
        <v>3017.93</v>
      </c>
      <c r="N1166" s="4">
        <f>(Table1[[#This Row],[Quantity]]*Table1[[#This Row],[Unit_Price]])*(1-Table1[[#This Row],[Discount_%]]/100)</f>
        <v>3017.9250000000002</v>
      </c>
      <c r="O1166" s="4">
        <v>1906.65</v>
      </c>
      <c r="P1166" s="4">
        <v>1111.28</v>
      </c>
      <c r="Q1166">
        <f>Table1[[#This Row],[Revenue]]-Table1[[#This Row],[Cost]]</f>
        <v>1111.2799999999997</v>
      </c>
      <c r="R1166" s="6">
        <f>Table1[[#This Row],[Profit]]/Table1[[#This Row],[Revenue]]</f>
        <v>0.36822590318529591</v>
      </c>
    </row>
    <row r="1167" spans="1:18" x14ac:dyDescent="0.45">
      <c r="A1167" s="1" t="s">
        <v>2288</v>
      </c>
      <c r="B1167" s="1" t="s">
        <v>637</v>
      </c>
      <c r="C1167" s="1" t="s">
        <v>12</v>
      </c>
      <c r="D1167" s="1" t="s">
        <v>32</v>
      </c>
      <c r="E1167" s="1" t="s">
        <v>14</v>
      </c>
      <c r="F1167" s="2">
        <v>45403</v>
      </c>
      <c r="G1167" s="1" t="str">
        <f>IF(WEEKDAY(Table1[[#This Row],[Order_Date]],2)&gt;=6,"Weekend","Weekday")</f>
        <v>Weekend</v>
      </c>
      <c r="H1167" s="2" t="str">
        <f>TEXT(Table1[[#This Row],[Order_Date]],"mmmm")</f>
        <v>April</v>
      </c>
      <c r="I1167" s="8">
        <f>MONTH(Table1[[#This Row],[Order_Date]])</f>
        <v>4</v>
      </c>
      <c r="J1167" s="8">
        <v>5</v>
      </c>
      <c r="K1167" s="1">
        <v>4537.1400000000003</v>
      </c>
      <c r="L1167" s="1">
        <v>15</v>
      </c>
      <c r="M1167" s="1">
        <v>19282.849999999999</v>
      </c>
      <c r="N1167" s="1">
        <f>(Table1[[#This Row],[Quantity]]*Table1[[#This Row],[Unit_Price]])*(1-Table1[[#This Row],[Discount_%]]/100)</f>
        <v>19282.845000000001</v>
      </c>
      <c r="O1167" s="1">
        <v>15596.8</v>
      </c>
      <c r="P1167" s="1">
        <v>3686.05</v>
      </c>
      <c r="Q1167">
        <f>Table1[[#This Row],[Revenue]]-Table1[[#This Row],[Cost]]</f>
        <v>3686.0499999999993</v>
      </c>
      <c r="R1167" s="6">
        <f>Table1[[#This Row],[Profit]]/Table1[[#This Row],[Revenue]]</f>
        <v>0.19115690885942693</v>
      </c>
    </row>
    <row r="1168" spans="1:18" x14ac:dyDescent="0.45">
      <c r="A1168" s="4" t="s">
        <v>2289</v>
      </c>
      <c r="B1168" s="4" t="s">
        <v>233</v>
      </c>
      <c r="C1168" s="4" t="s">
        <v>2</v>
      </c>
      <c r="D1168" s="4" t="s">
        <v>68</v>
      </c>
      <c r="E1168" s="4" t="s">
        <v>14</v>
      </c>
      <c r="F1168" s="5">
        <v>45842</v>
      </c>
      <c r="G1168" s="4" t="str">
        <f>IF(WEEKDAY(Table1[[#This Row],[Order_Date]],2)&gt;=6,"Weekend","Weekday")</f>
        <v>Weekday</v>
      </c>
      <c r="H1168" s="5" t="str">
        <f>TEXT(Table1[[#This Row],[Order_Date]],"mmmm")</f>
        <v>July</v>
      </c>
      <c r="I1168" s="7">
        <f>MONTH(Table1[[#This Row],[Order_Date]])</f>
        <v>7</v>
      </c>
      <c r="J1168" s="7">
        <v>3</v>
      </c>
      <c r="K1168" s="4">
        <v>2981.2</v>
      </c>
      <c r="L1168" s="4">
        <v>15</v>
      </c>
      <c r="M1168" s="4">
        <v>7602.06</v>
      </c>
      <c r="N1168" s="4">
        <f>(Table1[[#This Row],[Quantity]]*Table1[[#This Row],[Unit_Price]])*(1-Table1[[#This Row],[Discount_%]]/100)</f>
        <v>7602.0599999999986</v>
      </c>
      <c r="O1168" s="4">
        <v>5232.3100000000004</v>
      </c>
      <c r="P1168" s="4">
        <v>2369.75</v>
      </c>
      <c r="Q1168">
        <f>Table1[[#This Row],[Revenue]]-Table1[[#This Row],[Cost]]</f>
        <v>2369.75</v>
      </c>
      <c r="R1168" s="6">
        <f>Table1[[#This Row],[Profit]]/Table1[[#This Row],[Revenue]]</f>
        <v>0.31172471672152019</v>
      </c>
    </row>
    <row r="1169" spans="1:18" x14ac:dyDescent="0.45">
      <c r="A1169" s="1" t="s">
        <v>2290</v>
      </c>
      <c r="B1169" s="1" t="s">
        <v>2291</v>
      </c>
      <c r="C1169" s="1" t="s">
        <v>28</v>
      </c>
      <c r="D1169" s="1" t="s">
        <v>137</v>
      </c>
      <c r="E1169" s="1" t="s">
        <v>14</v>
      </c>
      <c r="F1169" s="2">
        <v>45366</v>
      </c>
      <c r="G1169" s="1" t="str">
        <f>IF(WEEKDAY(Table1[[#This Row],[Order_Date]],2)&gt;=6,"Weekend","Weekday")</f>
        <v>Weekday</v>
      </c>
      <c r="H1169" s="2" t="str">
        <f>TEXT(Table1[[#This Row],[Order_Date]],"mmmm")</f>
        <v>March</v>
      </c>
      <c r="I1169" s="8">
        <f>MONTH(Table1[[#This Row],[Order_Date]])</f>
        <v>3</v>
      </c>
      <c r="J1169" s="8">
        <v>2</v>
      </c>
      <c r="K1169" s="1">
        <v>4147.07</v>
      </c>
      <c r="L1169" s="1">
        <v>10</v>
      </c>
      <c r="M1169" s="1">
        <v>7464.73</v>
      </c>
      <c r="N1169" s="1">
        <f>(Table1[[#This Row],[Quantity]]*Table1[[#This Row],[Unit_Price]])*(1-Table1[[#This Row],[Discount_%]]/100)</f>
        <v>7464.7259999999997</v>
      </c>
      <c r="O1169" s="1">
        <v>5657.26</v>
      </c>
      <c r="P1169" s="1">
        <v>1807.47</v>
      </c>
      <c r="Q1169">
        <f>Table1[[#This Row],[Revenue]]-Table1[[#This Row],[Cost]]</f>
        <v>1807.4699999999993</v>
      </c>
      <c r="R1169" s="6">
        <f>Table1[[#This Row],[Profit]]/Table1[[#This Row],[Revenue]]</f>
        <v>0.24213467868228322</v>
      </c>
    </row>
    <row r="1170" spans="1:18" x14ac:dyDescent="0.45">
      <c r="A1170" s="4" t="s">
        <v>2292</v>
      </c>
      <c r="B1170" s="4" t="s">
        <v>2293</v>
      </c>
      <c r="C1170" s="4" t="s">
        <v>28</v>
      </c>
      <c r="D1170" s="4" t="s">
        <v>85</v>
      </c>
      <c r="E1170" s="4" t="s">
        <v>22</v>
      </c>
      <c r="F1170" s="5">
        <v>45869</v>
      </c>
      <c r="G1170" s="4" t="str">
        <f>IF(WEEKDAY(Table1[[#This Row],[Order_Date]],2)&gt;=6,"Weekend","Weekday")</f>
        <v>Weekday</v>
      </c>
      <c r="H1170" s="5" t="str">
        <f>TEXT(Table1[[#This Row],[Order_Date]],"mmmm")</f>
        <v>July</v>
      </c>
      <c r="I1170" s="7">
        <f>MONTH(Table1[[#This Row],[Order_Date]])</f>
        <v>7</v>
      </c>
      <c r="J1170" s="7">
        <v>1</v>
      </c>
      <c r="K1170" s="4">
        <v>171.38</v>
      </c>
      <c r="L1170" s="4">
        <v>10</v>
      </c>
      <c r="M1170" s="4">
        <v>154.24</v>
      </c>
      <c r="N1170" s="4">
        <f>(Table1[[#This Row],[Quantity]]*Table1[[#This Row],[Unit_Price]])*(1-Table1[[#This Row],[Discount_%]]/100)</f>
        <v>154.24199999999999</v>
      </c>
      <c r="O1170" s="4">
        <v>102.08</v>
      </c>
      <c r="P1170" s="4">
        <v>52.16</v>
      </c>
      <c r="Q1170">
        <f>Table1[[#This Row],[Revenue]]-Table1[[#This Row],[Cost]]</f>
        <v>52.160000000000011</v>
      </c>
      <c r="R1170" s="6">
        <f>Table1[[#This Row],[Profit]]/Table1[[#This Row],[Revenue]]</f>
        <v>0.33817427385892113</v>
      </c>
    </row>
    <row r="1171" spans="1:18" x14ac:dyDescent="0.45">
      <c r="A1171" s="1" t="s">
        <v>2294</v>
      </c>
      <c r="B1171" s="1" t="s">
        <v>2295</v>
      </c>
      <c r="C1171" s="1" t="s">
        <v>7</v>
      </c>
      <c r="D1171" s="1" t="s">
        <v>106</v>
      </c>
      <c r="E1171" s="1" t="s">
        <v>4</v>
      </c>
      <c r="F1171" s="2">
        <v>45342</v>
      </c>
      <c r="G1171" s="1" t="str">
        <f>IF(WEEKDAY(Table1[[#This Row],[Order_Date]],2)&gt;=6,"Weekend","Weekday")</f>
        <v>Weekday</v>
      </c>
      <c r="H1171" s="2" t="str">
        <f>TEXT(Table1[[#This Row],[Order_Date]],"mmmm")</f>
        <v>February</v>
      </c>
      <c r="I1171" s="8">
        <f>MONTH(Table1[[#This Row],[Order_Date]])</f>
        <v>2</v>
      </c>
      <c r="J1171" s="8">
        <v>4</v>
      </c>
      <c r="K1171" s="1">
        <v>2134.11</v>
      </c>
      <c r="L1171" s="1">
        <v>0</v>
      </c>
      <c r="M1171" s="1">
        <v>8536.44</v>
      </c>
      <c r="N1171" s="1">
        <f>(Table1[[#This Row],[Quantity]]*Table1[[#This Row],[Unit_Price]])*(1-Table1[[#This Row],[Discount_%]]/100)</f>
        <v>8536.44</v>
      </c>
      <c r="O1171" s="1">
        <v>5152.45</v>
      </c>
      <c r="P1171" s="1">
        <v>3383.99</v>
      </c>
      <c r="Q1171">
        <f>Table1[[#This Row],[Revenue]]-Table1[[#This Row],[Cost]]</f>
        <v>3383.9900000000007</v>
      </c>
      <c r="R1171" s="6">
        <f>Table1[[#This Row],[Profit]]/Table1[[#This Row],[Revenue]]</f>
        <v>0.39641700755818582</v>
      </c>
    </row>
    <row r="1172" spans="1:18" x14ac:dyDescent="0.45">
      <c r="A1172" s="4" t="s">
        <v>2296</v>
      </c>
      <c r="B1172" s="4" t="s">
        <v>2297</v>
      </c>
      <c r="C1172" s="4" t="s">
        <v>20</v>
      </c>
      <c r="D1172" s="4" t="s">
        <v>60</v>
      </c>
      <c r="E1172" s="4" t="s">
        <v>22</v>
      </c>
      <c r="F1172" s="5">
        <v>45578</v>
      </c>
      <c r="G1172" s="4" t="str">
        <f>IF(WEEKDAY(Table1[[#This Row],[Order_Date]],2)&gt;=6,"Weekend","Weekday")</f>
        <v>Weekend</v>
      </c>
      <c r="H1172" s="5" t="str">
        <f>TEXT(Table1[[#This Row],[Order_Date]],"mmmm")</f>
        <v>October</v>
      </c>
      <c r="I1172" s="7">
        <f>MONTH(Table1[[#This Row],[Order_Date]])</f>
        <v>10</v>
      </c>
      <c r="J1172" s="7">
        <v>2</v>
      </c>
      <c r="K1172" s="4">
        <v>1005.71</v>
      </c>
      <c r="L1172" s="4">
        <v>20</v>
      </c>
      <c r="M1172" s="4">
        <v>1609.14</v>
      </c>
      <c r="N1172" s="4">
        <f>(Table1[[#This Row],[Quantity]]*Table1[[#This Row],[Unit_Price]])*(1-Table1[[#This Row],[Discount_%]]/100)</f>
        <v>1609.1360000000002</v>
      </c>
      <c r="O1172" s="4">
        <v>989.45</v>
      </c>
      <c r="P1172" s="4">
        <v>619.69000000000005</v>
      </c>
      <c r="Q1172">
        <f>Table1[[#This Row],[Revenue]]-Table1[[#This Row],[Cost]]</f>
        <v>619.69000000000005</v>
      </c>
      <c r="R1172" s="6">
        <f>Table1[[#This Row],[Profit]]/Table1[[#This Row],[Revenue]]</f>
        <v>0.38510633008936451</v>
      </c>
    </row>
    <row r="1173" spans="1:18" x14ac:dyDescent="0.45">
      <c r="A1173" s="1" t="s">
        <v>2298</v>
      </c>
      <c r="B1173" s="1" t="s">
        <v>2299</v>
      </c>
      <c r="C1173" s="1" t="s">
        <v>20</v>
      </c>
      <c r="D1173" s="1" t="s">
        <v>25</v>
      </c>
      <c r="E1173" s="1" t="s">
        <v>22</v>
      </c>
      <c r="F1173" s="2">
        <v>45932</v>
      </c>
      <c r="G1173" s="1" t="str">
        <f>IF(WEEKDAY(Table1[[#This Row],[Order_Date]],2)&gt;=6,"Weekend","Weekday")</f>
        <v>Weekday</v>
      </c>
      <c r="H1173" s="2" t="str">
        <f>TEXT(Table1[[#This Row],[Order_Date]],"mmmm")</f>
        <v>October</v>
      </c>
      <c r="I1173" s="8">
        <f>MONTH(Table1[[#This Row],[Order_Date]])</f>
        <v>10</v>
      </c>
      <c r="J1173" s="8">
        <v>5</v>
      </c>
      <c r="K1173" s="1">
        <v>3842.09</v>
      </c>
      <c r="L1173" s="1">
        <v>0</v>
      </c>
      <c r="M1173" s="1">
        <v>19210.45</v>
      </c>
      <c r="N1173" s="1">
        <f>(Table1[[#This Row],[Quantity]]*Table1[[#This Row],[Unit_Price]])*(1-Table1[[#This Row],[Discount_%]]/100)</f>
        <v>19210.45</v>
      </c>
      <c r="O1173" s="1">
        <v>14039.96</v>
      </c>
      <c r="P1173" s="1">
        <v>5170.49</v>
      </c>
      <c r="Q1173">
        <f>Table1[[#This Row],[Revenue]]-Table1[[#This Row],[Cost]]</f>
        <v>5170.4900000000016</v>
      </c>
      <c r="R1173" s="6">
        <f>Table1[[#This Row],[Profit]]/Table1[[#This Row],[Revenue]]</f>
        <v>0.26914986374603406</v>
      </c>
    </row>
    <row r="1174" spans="1:18" x14ac:dyDescent="0.45">
      <c r="A1174" s="4" t="s">
        <v>2300</v>
      </c>
      <c r="B1174" s="4" t="s">
        <v>2301</v>
      </c>
      <c r="C1174" s="4" t="s">
        <v>28</v>
      </c>
      <c r="D1174" s="4" t="s">
        <v>137</v>
      </c>
      <c r="E1174" s="4" t="s">
        <v>22</v>
      </c>
      <c r="F1174" s="5">
        <v>45624</v>
      </c>
      <c r="G1174" s="4" t="str">
        <f>IF(WEEKDAY(Table1[[#This Row],[Order_Date]],2)&gt;=6,"Weekend","Weekday")</f>
        <v>Weekday</v>
      </c>
      <c r="H1174" s="5" t="str">
        <f>TEXT(Table1[[#This Row],[Order_Date]],"mmmm")</f>
        <v>November</v>
      </c>
      <c r="I1174" s="7">
        <f>MONTH(Table1[[#This Row],[Order_Date]])</f>
        <v>11</v>
      </c>
      <c r="J1174" s="7">
        <v>3</v>
      </c>
      <c r="K1174" s="4">
        <v>3365.96</v>
      </c>
      <c r="L1174" s="4">
        <v>10</v>
      </c>
      <c r="M1174" s="4">
        <v>9088.09</v>
      </c>
      <c r="N1174" s="4">
        <f>(Table1[[#This Row],[Quantity]]*Table1[[#This Row],[Unit_Price]])*(1-Table1[[#This Row],[Discount_%]]/100)</f>
        <v>9088.0920000000006</v>
      </c>
      <c r="O1174" s="4">
        <v>5634.86</v>
      </c>
      <c r="P1174" s="4">
        <v>3453.23</v>
      </c>
      <c r="Q1174">
        <f>Table1[[#This Row],[Revenue]]-Table1[[#This Row],[Cost]]</f>
        <v>3453.2300000000005</v>
      </c>
      <c r="R1174" s="6">
        <f>Table1[[#This Row],[Profit]]/Table1[[#This Row],[Revenue]]</f>
        <v>0.3799731296675099</v>
      </c>
    </row>
    <row r="1175" spans="1:18" x14ac:dyDescent="0.45">
      <c r="A1175" s="1" t="s">
        <v>2302</v>
      </c>
      <c r="B1175" s="1" t="s">
        <v>2303</v>
      </c>
      <c r="C1175" s="1" t="s">
        <v>2</v>
      </c>
      <c r="D1175" s="1" t="s">
        <v>82</v>
      </c>
      <c r="E1175" s="1" t="s">
        <v>4</v>
      </c>
      <c r="F1175" s="2">
        <v>45467</v>
      </c>
      <c r="G1175" s="1" t="str">
        <f>IF(WEEKDAY(Table1[[#This Row],[Order_Date]],2)&gt;=6,"Weekend","Weekday")</f>
        <v>Weekday</v>
      </c>
      <c r="H1175" s="2" t="str">
        <f>TEXT(Table1[[#This Row],[Order_Date]],"mmmm")</f>
        <v>June</v>
      </c>
      <c r="I1175" s="8">
        <f>MONTH(Table1[[#This Row],[Order_Date]])</f>
        <v>6</v>
      </c>
      <c r="J1175" s="8">
        <v>3</v>
      </c>
      <c r="K1175" s="1">
        <v>900.5</v>
      </c>
      <c r="L1175" s="1">
        <v>0</v>
      </c>
      <c r="M1175" s="1">
        <v>2701.5</v>
      </c>
      <c r="N1175" s="1">
        <f>(Table1[[#This Row],[Quantity]]*Table1[[#This Row],[Unit_Price]])*(1-Table1[[#This Row],[Discount_%]]/100)</f>
        <v>2701.5</v>
      </c>
      <c r="O1175" s="1">
        <v>1745.48</v>
      </c>
      <c r="P1175" s="1">
        <v>956.02</v>
      </c>
      <c r="Q1175">
        <f>Table1[[#This Row],[Revenue]]-Table1[[#This Row],[Cost]]</f>
        <v>956.02</v>
      </c>
      <c r="R1175" s="6">
        <f>Table1[[#This Row],[Profit]]/Table1[[#This Row],[Revenue]]</f>
        <v>0.35388487877105312</v>
      </c>
    </row>
    <row r="1176" spans="1:18" x14ac:dyDescent="0.45">
      <c r="A1176" s="4" t="s">
        <v>2304</v>
      </c>
      <c r="B1176" s="4" t="s">
        <v>2305</v>
      </c>
      <c r="C1176" s="4" t="s">
        <v>28</v>
      </c>
      <c r="D1176" s="4" t="s">
        <v>85</v>
      </c>
      <c r="E1176" s="4" t="s">
        <v>9</v>
      </c>
      <c r="F1176" s="5">
        <v>45576</v>
      </c>
      <c r="G1176" s="4" t="str">
        <f>IF(WEEKDAY(Table1[[#This Row],[Order_Date]],2)&gt;=6,"Weekend","Weekday")</f>
        <v>Weekday</v>
      </c>
      <c r="H1176" s="5" t="str">
        <f>TEXT(Table1[[#This Row],[Order_Date]],"mmmm")</f>
        <v>October</v>
      </c>
      <c r="I1176" s="7">
        <f>MONTH(Table1[[#This Row],[Order_Date]])</f>
        <v>10</v>
      </c>
      <c r="J1176" s="7">
        <v>5</v>
      </c>
      <c r="K1176" s="4">
        <v>1994.86</v>
      </c>
      <c r="L1176" s="4">
        <v>5</v>
      </c>
      <c r="M1176" s="4">
        <v>9475.58</v>
      </c>
      <c r="N1176" s="4">
        <f>(Table1[[#This Row],[Quantity]]*Table1[[#This Row],[Unit_Price]])*(1-Table1[[#This Row],[Discount_%]]/100)</f>
        <v>9475.5849999999991</v>
      </c>
      <c r="O1176" s="4">
        <v>5806.52</v>
      </c>
      <c r="P1176" s="4">
        <v>3669.06</v>
      </c>
      <c r="Q1176">
        <f>Table1[[#This Row],[Revenue]]-Table1[[#This Row],[Cost]]</f>
        <v>3669.0599999999995</v>
      </c>
      <c r="R1176" s="6">
        <f>Table1[[#This Row],[Profit]]/Table1[[#This Row],[Revenue]]</f>
        <v>0.38721218120684958</v>
      </c>
    </row>
    <row r="1177" spans="1:18" x14ac:dyDescent="0.45">
      <c r="A1177" s="1" t="s">
        <v>2306</v>
      </c>
      <c r="B1177" s="1" t="s">
        <v>2307</v>
      </c>
      <c r="C1177" s="1" t="s">
        <v>20</v>
      </c>
      <c r="D1177" s="1" t="s">
        <v>60</v>
      </c>
      <c r="E1177" s="1" t="s">
        <v>9</v>
      </c>
      <c r="F1177" s="2">
        <v>45887</v>
      </c>
      <c r="G1177" s="1" t="str">
        <f>IF(WEEKDAY(Table1[[#This Row],[Order_Date]],2)&gt;=6,"Weekend","Weekday")</f>
        <v>Weekday</v>
      </c>
      <c r="H1177" s="2" t="str">
        <f>TEXT(Table1[[#This Row],[Order_Date]],"mmmm")</f>
        <v>August</v>
      </c>
      <c r="I1177" s="8">
        <f>MONTH(Table1[[#This Row],[Order_Date]])</f>
        <v>8</v>
      </c>
      <c r="J1177" s="8">
        <v>5</v>
      </c>
      <c r="K1177" s="1">
        <v>4766.83</v>
      </c>
      <c r="L1177" s="1">
        <v>10</v>
      </c>
      <c r="M1177" s="1">
        <v>21450.74</v>
      </c>
      <c r="N1177" s="1">
        <f>(Table1[[#This Row],[Quantity]]*Table1[[#This Row],[Unit_Price]])*(1-Table1[[#This Row],[Discount_%]]/100)</f>
        <v>21450.735000000001</v>
      </c>
      <c r="O1177" s="1">
        <v>17608.72</v>
      </c>
      <c r="P1177" s="1">
        <v>3842.02</v>
      </c>
      <c r="Q1177">
        <f>Table1[[#This Row],[Revenue]]-Table1[[#This Row],[Cost]]</f>
        <v>3842.0200000000004</v>
      </c>
      <c r="R1177" s="6">
        <f>Table1[[#This Row],[Profit]]/Table1[[#This Row],[Revenue]]</f>
        <v>0.1791089724643532</v>
      </c>
    </row>
    <row r="1178" spans="1:18" x14ac:dyDescent="0.45">
      <c r="A1178" s="4" t="s">
        <v>2308</v>
      </c>
      <c r="B1178" s="4" t="s">
        <v>661</v>
      </c>
      <c r="C1178" s="4" t="s">
        <v>28</v>
      </c>
      <c r="D1178" s="4" t="s">
        <v>35</v>
      </c>
      <c r="E1178" s="4" t="s">
        <v>4</v>
      </c>
      <c r="F1178" s="5">
        <v>45760</v>
      </c>
      <c r="G1178" s="4" t="str">
        <f>IF(WEEKDAY(Table1[[#This Row],[Order_Date]],2)&gt;=6,"Weekend","Weekday")</f>
        <v>Weekend</v>
      </c>
      <c r="H1178" s="5" t="str">
        <f>TEXT(Table1[[#This Row],[Order_Date]],"mmmm")</f>
        <v>April</v>
      </c>
      <c r="I1178" s="7">
        <f>MONTH(Table1[[#This Row],[Order_Date]])</f>
        <v>4</v>
      </c>
      <c r="J1178" s="7">
        <v>2</v>
      </c>
      <c r="K1178" s="4">
        <v>812.1</v>
      </c>
      <c r="L1178" s="4">
        <v>10</v>
      </c>
      <c r="M1178" s="4">
        <v>1461.78</v>
      </c>
      <c r="N1178" s="4">
        <f>(Table1[[#This Row],[Quantity]]*Table1[[#This Row],[Unit_Price]])*(1-Table1[[#This Row],[Discount_%]]/100)</f>
        <v>1461.78</v>
      </c>
      <c r="O1178" s="4">
        <v>1061.8699999999999</v>
      </c>
      <c r="P1178" s="4">
        <v>399.91</v>
      </c>
      <c r="Q1178">
        <f>Table1[[#This Row],[Revenue]]-Table1[[#This Row],[Cost]]</f>
        <v>399.91000000000008</v>
      </c>
      <c r="R1178" s="6">
        <f>Table1[[#This Row],[Profit]]/Table1[[#This Row],[Revenue]]</f>
        <v>0.2735774193107034</v>
      </c>
    </row>
    <row r="1179" spans="1:18" x14ac:dyDescent="0.45">
      <c r="A1179" s="1" t="s">
        <v>2309</v>
      </c>
      <c r="B1179" s="1" t="s">
        <v>2310</v>
      </c>
      <c r="C1179" s="1" t="s">
        <v>12</v>
      </c>
      <c r="D1179" s="1" t="s">
        <v>41</v>
      </c>
      <c r="E1179" s="1" t="s">
        <v>22</v>
      </c>
      <c r="F1179" s="2">
        <v>45965</v>
      </c>
      <c r="G1179" s="1" t="str">
        <f>IF(WEEKDAY(Table1[[#This Row],[Order_Date]],2)&gt;=6,"Weekend","Weekday")</f>
        <v>Weekday</v>
      </c>
      <c r="H1179" s="2" t="str">
        <f>TEXT(Table1[[#This Row],[Order_Date]],"mmmm")</f>
        <v>November</v>
      </c>
      <c r="I1179" s="8">
        <f>MONTH(Table1[[#This Row],[Order_Date]])</f>
        <v>11</v>
      </c>
      <c r="J1179" s="8">
        <v>5</v>
      </c>
      <c r="K1179" s="1">
        <v>4973.45</v>
      </c>
      <c r="L1179" s="1">
        <v>0</v>
      </c>
      <c r="M1179" s="1">
        <v>24867.25</v>
      </c>
      <c r="N1179" s="1">
        <f>(Table1[[#This Row],[Quantity]]*Table1[[#This Row],[Unit_Price]])*(1-Table1[[#This Row],[Discount_%]]/100)</f>
        <v>24867.25</v>
      </c>
      <c r="O1179" s="1">
        <v>16175.16</v>
      </c>
      <c r="P1179" s="1">
        <v>8692.09</v>
      </c>
      <c r="Q1179">
        <f>Table1[[#This Row],[Revenue]]-Table1[[#This Row],[Cost]]</f>
        <v>8692.09</v>
      </c>
      <c r="R1179" s="6">
        <f>Table1[[#This Row],[Profit]]/Table1[[#This Row],[Revenue]]</f>
        <v>0.34953965557108246</v>
      </c>
    </row>
    <row r="1180" spans="1:18" x14ac:dyDescent="0.45">
      <c r="A1180" s="4" t="s">
        <v>2311</v>
      </c>
      <c r="B1180" s="4" t="s">
        <v>2312</v>
      </c>
      <c r="C1180" s="4" t="s">
        <v>20</v>
      </c>
      <c r="D1180" s="4" t="s">
        <v>103</v>
      </c>
      <c r="E1180" s="4" t="s">
        <v>4</v>
      </c>
      <c r="F1180" s="5">
        <v>45788</v>
      </c>
      <c r="G1180" s="4" t="str">
        <f>IF(WEEKDAY(Table1[[#This Row],[Order_Date]],2)&gt;=6,"Weekend","Weekday")</f>
        <v>Weekend</v>
      </c>
      <c r="H1180" s="5" t="str">
        <f>TEXT(Table1[[#This Row],[Order_Date]],"mmmm")</f>
        <v>May</v>
      </c>
      <c r="I1180" s="7">
        <f>MONTH(Table1[[#This Row],[Order_Date]])</f>
        <v>5</v>
      </c>
      <c r="J1180" s="7">
        <v>5</v>
      </c>
      <c r="K1180" s="4">
        <v>656.35</v>
      </c>
      <c r="L1180" s="4">
        <v>5</v>
      </c>
      <c r="M1180" s="4">
        <v>3117.66</v>
      </c>
      <c r="N1180" s="4">
        <f>(Table1[[#This Row],[Quantity]]*Table1[[#This Row],[Unit_Price]])*(1-Table1[[#This Row],[Discount_%]]/100)</f>
        <v>3117.6624999999999</v>
      </c>
      <c r="O1180" s="4">
        <v>2585.7399999999998</v>
      </c>
      <c r="P1180" s="4">
        <v>531.91999999999996</v>
      </c>
      <c r="Q1180">
        <f>Table1[[#This Row],[Revenue]]-Table1[[#This Row],[Cost]]</f>
        <v>531.92000000000007</v>
      </c>
      <c r="R1180" s="6">
        <f>Table1[[#This Row],[Profit]]/Table1[[#This Row],[Revenue]]</f>
        <v>0.1706151408428116</v>
      </c>
    </row>
    <row r="1181" spans="1:18" x14ac:dyDescent="0.45">
      <c r="A1181" s="1" t="s">
        <v>2313</v>
      </c>
      <c r="B1181" s="1" t="s">
        <v>2314</v>
      </c>
      <c r="C1181" s="1" t="s">
        <v>12</v>
      </c>
      <c r="D1181" s="1" t="s">
        <v>13</v>
      </c>
      <c r="E1181" s="1" t="s">
        <v>14</v>
      </c>
      <c r="F1181" s="2">
        <v>45542</v>
      </c>
      <c r="G1181" s="1" t="str">
        <f>IF(WEEKDAY(Table1[[#This Row],[Order_Date]],2)&gt;=6,"Weekend","Weekday")</f>
        <v>Weekend</v>
      </c>
      <c r="H1181" s="2" t="str">
        <f>TEXT(Table1[[#This Row],[Order_Date]],"mmmm")</f>
        <v>September</v>
      </c>
      <c r="I1181" s="8">
        <f>MONTH(Table1[[#This Row],[Order_Date]])</f>
        <v>9</v>
      </c>
      <c r="J1181" s="8">
        <v>1</v>
      </c>
      <c r="K1181" s="1">
        <v>4523.54</v>
      </c>
      <c r="L1181" s="1">
        <v>20</v>
      </c>
      <c r="M1181" s="1">
        <v>3618.83</v>
      </c>
      <c r="N1181" s="1">
        <f>(Table1[[#This Row],[Quantity]]*Table1[[#This Row],[Unit_Price]])*(1-Table1[[#This Row],[Discount_%]]/100)</f>
        <v>3618.8320000000003</v>
      </c>
      <c r="O1181" s="1">
        <v>2646.18</v>
      </c>
      <c r="P1181" s="1">
        <v>972.65</v>
      </c>
      <c r="Q1181">
        <f>Table1[[#This Row],[Revenue]]-Table1[[#This Row],[Cost]]</f>
        <v>972.65000000000009</v>
      </c>
      <c r="R1181" s="6">
        <f>Table1[[#This Row],[Profit]]/Table1[[#This Row],[Revenue]]</f>
        <v>0.26877471447954171</v>
      </c>
    </row>
    <row r="1182" spans="1:18" x14ac:dyDescent="0.45">
      <c r="A1182" s="4" t="s">
        <v>2315</v>
      </c>
      <c r="B1182" s="4" t="s">
        <v>2316</v>
      </c>
      <c r="C1182" s="4" t="s">
        <v>2</v>
      </c>
      <c r="D1182" s="4" t="s">
        <v>65</v>
      </c>
      <c r="E1182" s="4" t="s">
        <v>4</v>
      </c>
      <c r="F1182" s="5">
        <v>45787</v>
      </c>
      <c r="G1182" s="4" t="str">
        <f>IF(WEEKDAY(Table1[[#This Row],[Order_Date]],2)&gt;=6,"Weekend","Weekday")</f>
        <v>Weekend</v>
      </c>
      <c r="H1182" s="5" t="str">
        <f>TEXT(Table1[[#This Row],[Order_Date]],"mmmm")</f>
        <v>May</v>
      </c>
      <c r="I1182" s="7">
        <f>MONTH(Table1[[#This Row],[Order_Date]])</f>
        <v>5</v>
      </c>
      <c r="J1182" s="7">
        <v>3</v>
      </c>
      <c r="K1182" s="4">
        <v>2987.15</v>
      </c>
      <c r="L1182" s="4">
        <v>20</v>
      </c>
      <c r="M1182" s="4">
        <v>7169.16</v>
      </c>
      <c r="N1182" s="4">
        <f>(Table1[[#This Row],[Quantity]]*Table1[[#This Row],[Unit_Price]])*(1-Table1[[#This Row],[Discount_%]]/100)</f>
        <v>7169.1600000000008</v>
      </c>
      <c r="O1182" s="4">
        <v>5115.6899999999996</v>
      </c>
      <c r="P1182" s="4">
        <v>2053.4699999999998</v>
      </c>
      <c r="Q1182">
        <f>Table1[[#This Row],[Revenue]]-Table1[[#This Row],[Cost]]</f>
        <v>2053.4700000000003</v>
      </c>
      <c r="R1182" s="6">
        <f>Table1[[#This Row],[Profit]]/Table1[[#This Row],[Revenue]]</f>
        <v>0.28643104631504945</v>
      </c>
    </row>
    <row r="1183" spans="1:18" x14ac:dyDescent="0.45">
      <c r="A1183" s="1" t="s">
        <v>2317</v>
      </c>
      <c r="B1183" s="1" t="s">
        <v>916</v>
      </c>
      <c r="C1183" s="1" t="s">
        <v>12</v>
      </c>
      <c r="D1183" s="1" t="s">
        <v>41</v>
      </c>
      <c r="E1183" s="1" t="s">
        <v>22</v>
      </c>
      <c r="F1183" s="2">
        <v>45455</v>
      </c>
      <c r="G1183" s="1" t="str">
        <f>IF(WEEKDAY(Table1[[#This Row],[Order_Date]],2)&gt;=6,"Weekend","Weekday")</f>
        <v>Weekday</v>
      </c>
      <c r="H1183" s="2" t="str">
        <f>TEXT(Table1[[#This Row],[Order_Date]],"mmmm")</f>
        <v>June</v>
      </c>
      <c r="I1183" s="8">
        <f>MONTH(Table1[[#This Row],[Order_Date]])</f>
        <v>6</v>
      </c>
      <c r="J1183" s="8">
        <v>1</v>
      </c>
      <c r="K1183" s="1">
        <v>4690.95</v>
      </c>
      <c r="L1183" s="1">
        <v>0</v>
      </c>
      <c r="M1183" s="1">
        <v>4690.95</v>
      </c>
      <c r="N1183" s="1">
        <f>(Table1[[#This Row],[Quantity]]*Table1[[#This Row],[Unit_Price]])*(1-Table1[[#This Row],[Discount_%]]/100)</f>
        <v>4690.95</v>
      </c>
      <c r="O1183" s="1">
        <v>3968.58</v>
      </c>
      <c r="P1183" s="1">
        <v>722.37</v>
      </c>
      <c r="Q1183">
        <f>Table1[[#This Row],[Revenue]]-Table1[[#This Row],[Cost]]</f>
        <v>722.36999999999989</v>
      </c>
      <c r="R1183" s="6">
        <f>Table1[[#This Row],[Profit]]/Table1[[#This Row],[Revenue]]</f>
        <v>0.15399226169539221</v>
      </c>
    </row>
    <row r="1184" spans="1:18" x14ac:dyDescent="0.45">
      <c r="A1184" s="4" t="s">
        <v>2318</v>
      </c>
      <c r="B1184" s="4" t="s">
        <v>2319</v>
      </c>
      <c r="C1184" s="4" t="s">
        <v>12</v>
      </c>
      <c r="D1184" s="4" t="s">
        <v>32</v>
      </c>
      <c r="E1184" s="4" t="s">
        <v>22</v>
      </c>
      <c r="F1184" s="5">
        <v>45578</v>
      </c>
      <c r="G1184" s="4" t="str">
        <f>IF(WEEKDAY(Table1[[#This Row],[Order_Date]],2)&gt;=6,"Weekend","Weekday")</f>
        <v>Weekend</v>
      </c>
      <c r="H1184" s="5" t="str">
        <f>TEXT(Table1[[#This Row],[Order_Date]],"mmmm")</f>
        <v>October</v>
      </c>
      <c r="I1184" s="7">
        <f>MONTH(Table1[[#This Row],[Order_Date]])</f>
        <v>10</v>
      </c>
      <c r="J1184" s="7">
        <v>1</v>
      </c>
      <c r="K1184" s="4">
        <v>913.77</v>
      </c>
      <c r="L1184" s="4">
        <v>5</v>
      </c>
      <c r="M1184" s="4">
        <v>868.08</v>
      </c>
      <c r="N1184" s="4">
        <f>(Table1[[#This Row],[Quantity]]*Table1[[#This Row],[Unit_Price]])*(1-Table1[[#This Row],[Discount_%]]/100)</f>
        <v>868.08149999999989</v>
      </c>
      <c r="O1184" s="4">
        <v>533.67999999999995</v>
      </c>
      <c r="P1184" s="4">
        <v>334.4</v>
      </c>
      <c r="Q1184">
        <f>Table1[[#This Row],[Revenue]]-Table1[[#This Row],[Cost]]</f>
        <v>334.40000000000009</v>
      </c>
      <c r="R1184" s="6">
        <f>Table1[[#This Row],[Profit]]/Table1[[#This Row],[Revenue]]</f>
        <v>0.38521795226246425</v>
      </c>
    </row>
    <row r="1185" spans="1:18" x14ac:dyDescent="0.45">
      <c r="A1185" s="1" t="s">
        <v>2320</v>
      </c>
      <c r="B1185" s="1" t="s">
        <v>2321</v>
      </c>
      <c r="C1185" s="1" t="s">
        <v>2</v>
      </c>
      <c r="D1185" s="1" t="s">
        <v>82</v>
      </c>
      <c r="E1185" s="1" t="s">
        <v>14</v>
      </c>
      <c r="F1185" s="2">
        <v>45646</v>
      </c>
      <c r="G1185" s="1" t="str">
        <f>IF(WEEKDAY(Table1[[#This Row],[Order_Date]],2)&gt;=6,"Weekend","Weekday")</f>
        <v>Weekday</v>
      </c>
      <c r="H1185" s="2" t="str">
        <f>TEXT(Table1[[#This Row],[Order_Date]],"mmmm")</f>
        <v>December</v>
      </c>
      <c r="I1185" s="8">
        <f>MONTH(Table1[[#This Row],[Order_Date]])</f>
        <v>12</v>
      </c>
      <c r="J1185" s="8">
        <v>5</v>
      </c>
      <c r="K1185" s="1">
        <v>546.59</v>
      </c>
      <c r="L1185" s="1">
        <v>15</v>
      </c>
      <c r="M1185" s="1">
        <v>2323.0100000000002</v>
      </c>
      <c r="N1185" s="1">
        <f>(Table1[[#This Row],[Quantity]]*Table1[[#This Row],[Unit_Price]])*(1-Table1[[#This Row],[Discount_%]]/100)</f>
        <v>2323.0075000000002</v>
      </c>
      <c r="O1185" s="1">
        <v>1559.84</v>
      </c>
      <c r="P1185" s="1">
        <v>763.17</v>
      </c>
      <c r="Q1185">
        <f>Table1[[#This Row],[Revenue]]-Table1[[#This Row],[Cost]]</f>
        <v>763.1700000000003</v>
      </c>
      <c r="R1185" s="6">
        <f>Table1[[#This Row],[Profit]]/Table1[[#This Row],[Revenue]]</f>
        <v>0.32852635158694965</v>
      </c>
    </row>
    <row r="1186" spans="1:18" x14ac:dyDescent="0.45">
      <c r="A1186" s="4" t="s">
        <v>2322</v>
      </c>
      <c r="B1186" s="4" t="s">
        <v>2323</v>
      </c>
      <c r="C1186" s="4" t="s">
        <v>12</v>
      </c>
      <c r="D1186" s="4" t="s">
        <v>32</v>
      </c>
      <c r="E1186" s="4" t="s">
        <v>22</v>
      </c>
      <c r="F1186" s="5">
        <v>45961</v>
      </c>
      <c r="G1186" s="4" t="str">
        <f>IF(WEEKDAY(Table1[[#This Row],[Order_Date]],2)&gt;=6,"Weekend","Weekday")</f>
        <v>Weekday</v>
      </c>
      <c r="H1186" s="5" t="str">
        <f>TEXT(Table1[[#This Row],[Order_Date]],"mmmm")</f>
        <v>October</v>
      </c>
      <c r="I1186" s="7">
        <f>MONTH(Table1[[#This Row],[Order_Date]])</f>
        <v>10</v>
      </c>
      <c r="J1186" s="7">
        <v>1</v>
      </c>
      <c r="K1186" s="4">
        <v>371.54</v>
      </c>
      <c r="L1186" s="4">
        <v>20</v>
      </c>
      <c r="M1186" s="4">
        <v>297.23</v>
      </c>
      <c r="N1186" s="4">
        <f>(Table1[[#This Row],[Quantity]]*Table1[[#This Row],[Unit_Price]])*(1-Table1[[#This Row],[Discount_%]]/100)</f>
        <v>297.23200000000003</v>
      </c>
      <c r="O1186" s="4">
        <v>202.94</v>
      </c>
      <c r="P1186" s="4">
        <v>94.29</v>
      </c>
      <c r="Q1186">
        <f>Table1[[#This Row],[Revenue]]-Table1[[#This Row],[Cost]]</f>
        <v>94.29000000000002</v>
      </c>
      <c r="R1186" s="6">
        <f>Table1[[#This Row],[Profit]]/Table1[[#This Row],[Revenue]]</f>
        <v>0.3172290818558019</v>
      </c>
    </row>
    <row r="1187" spans="1:18" x14ac:dyDescent="0.45">
      <c r="A1187" s="1" t="s">
        <v>2324</v>
      </c>
      <c r="B1187" s="1" t="s">
        <v>2325</v>
      </c>
      <c r="C1187" s="1" t="s">
        <v>7</v>
      </c>
      <c r="D1187" s="1" t="s">
        <v>8</v>
      </c>
      <c r="E1187" s="1" t="s">
        <v>9</v>
      </c>
      <c r="F1187" s="2">
        <v>45638</v>
      </c>
      <c r="G1187" s="1" t="str">
        <f>IF(WEEKDAY(Table1[[#This Row],[Order_Date]],2)&gt;=6,"Weekend","Weekday")</f>
        <v>Weekday</v>
      </c>
      <c r="H1187" s="2" t="str">
        <f>TEXT(Table1[[#This Row],[Order_Date]],"mmmm")</f>
        <v>December</v>
      </c>
      <c r="I1187" s="8">
        <f>MONTH(Table1[[#This Row],[Order_Date]])</f>
        <v>12</v>
      </c>
      <c r="J1187" s="8">
        <v>1</v>
      </c>
      <c r="K1187" s="1">
        <v>2135.67</v>
      </c>
      <c r="L1187" s="1">
        <v>20</v>
      </c>
      <c r="M1187" s="1">
        <v>1708.54</v>
      </c>
      <c r="N1187" s="1">
        <f>(Table1[[#This Row],[Quantity]]*Table1[[#This Row],[Unit_Price]])*(1-Table1[[#This Row],[Discount_%]]/100)</f>
        <v>1708.5360000000001</v>
      </c>
      <c r="O1187" s="1">
        <v>1035.3800000000001</v>
      </c>
      <c r="P1187" s="1">
        <v>673.16</v>
      </c>
      <c r="Q1187">
        <f>Table1[[#This Row],[Revenue]]-Table1[[#This Row],[Cost]]</f>
        <v>673.15999999999985</v>
      </c>
      <c r="R1187" s="6">
        <f>Table1[[#This Row],[Profit]]/Table1[[#This Row],[Revenue]]</f>
        <v>0.39399721399557514</v>
      </c>
    </row>
    <row r="1188" spans="1:18" x14ac:dyDescent="0.45">
      <c r="A1188" s="4" t="s">
        <v>2326</v>
      </c>
      <c r="B1188" s="4" t="s">
        <v>2327</v>
      </c>
      <c r="C1188" s="4" t="s">
        <v>2</v>
      </c>
      <c r="D1188" s="4" t="s">
        <v>65</v>
      </c>
      <c r="E1188" s="4" t="s">
        <v>14</v>
      </c>
      <c r="F1188" s="5">
        <v>45659</v>
      </c>
      <c r="G1188" s="4" t="str">
        <f>IF(WEEKDAY(Table1[[#This Row],[Order_Date]],2)&gt;=6,"Weekend","Weekday")</f>
        <v>Weekday</v>
      </c>
      <c r="H1188" s="5" t="str">
        <f>TEXT(Table1[[#This Row],[Order_Date]],"mmmm")</f>
        <v>January</v>
      </c>
      <c r="I1188" s="7">
        <f>MONTH(Table1[[#This Row],[Order_Date]])</f>
        <v>1</v>
      </c>
      <c r="J1188" s="7">
        <v>1</v>
      </c>
      <c r="K1188" s="4">
        <v>582.28</v>
      </c>
      <c r="L1188" s="4">
        <v>15</v>
      </c>
      <c r="M1188" s="4">
        <v>494.94</v>
      </c>
      <c r="N1188" s="4">
        <f>(Table1[[#This Row],[Quantity]]*Table1[[#This Row],[Unit_Price]])*(1-Table1[[#This Row],[Discount_%]]/100)</f>
        <v>494.93799999999999</v>
      </c>
      <c r="O1188" s="4">
        <v>415.34</v>
      </c>
      <c r="P1188" s="4">
        <v>79.599999999999994</v>
      </c>
      <c r="Q1188">
        <f>Table1[[#This Row],[Revenue]]-Table1[[#This Row],[Cost]]</f>
        <v>79.600000000000023</v>
      </c>
      <c r="R1188" s="6">
        <f>Table1[[#This Row],[Profit]]/Table1[[#This Row],[Revenue]]</f>
        <v>0.16082757505960318</v>
      </c>
    </row>
    <row r="1189" spans="1:18" x14ac:dyDescent="0.45">
      <c r="A1189" s="1" t="s">
        <v>2328</v>
      </c>
      <c r="B1189" s="1" t="s">
        <v>1297</v>
      </c>
      <c r="C1189" s="1" t="s">
        <v>12</v>
      </c>
      <c r="D1189" s="1" t="s">
        <v>32</v>
      </c>
      <c r="E1189" s="1" t="s">
        <v>14</v>
      </c>
      <c r="F1189" s="2">
        <v>45957</v>
      </c>
      <c r="G1189" s="1" t="str">
        <f>IF(WEEKDAY(Table1[[#This Row],[Order_Date]],2)&gt;=6,"Weekend","Weekday")</f>
        <v>Weekday</v>
      </c>
      <c r="H1189" s="2" t="str">
        <f>TEXT(Table1[[#This Row],[Order_Date]],"mmmm")</f>
        <v>October</v>
      </c>
      <c r="I1189" s="8">
        <f>MONTH(Table1[[#This Row],[Order_Date]])</f>
        <v>10</v>
      </c>
      <c r="J1189" s="8">
        <v>5</v>
      </c>
      <c r="K1189" s="1">
        <v>1260.93</v>
      </c>
      <c r="L1189" s="1">
        <v>10</v>
      </c>
      <c r="M1189" s="1">
        <v>5674.19</v>
      </c>
      <c r="N1189" s="1">
        <f>(Table1[[#This Row],[Quantity]]*Table1[[#This Row],[Unit_Price]])*(1-Table1[[#This Row],[Discount_%]]/100)</f>
        <v>5674.1850000000004</v>
      </c>
      <c r="O1189" s="1">
        <v>3542.06</v>
      </c>
      <c r="P1189" s="1">
        <v>2132.13</v>
      </c>
      <c r="Q1189">
        <f>Table1[[#This Row],[Revenue]]-Table1[[#This Row],[Cost]]</f>
        <v>2132.1299999999997</v>
      </c>
      <c r="R1189" s="6">
        <f>Table1[[#This Row],[Profit]]/Table1[[#This Row],[Revenue]]</f>
        <v>0.37575935948567113</v>
      </c>
    </row>
    <row r="1190" spans="1:18" x14ac:dyDescent="0.45">
      <c r="A1190" s="4" t="s">
        <v>2329</v>
      </c>
      <c r="B1190" s="4" t="s">
        <v>2330</v>
      </c>
      <c r="C1190" s="4" t="s">
        <v>20</v>
      </c>
      <c r="D1190" s="4" t="s">
        <v>57</v>
      </c>
      <c r="E1190" s="4" t="s">
        <v>22</v>
      </c>
      <c r="F1190" s="5">
        <v>45953</v>
      </c>
      <c r="G1190" s="4" t="str">
        <f>IF(WEEKDAY(Table1[[#This Row],[Order_Date]],2)&gt;=6,"Weekend","Weekday")</f>
        <v>Weekday</v>
      </c>
      <c r="H1190" s="5" t="str">
        <f>TEXT(Table1[[#This Row],[Order_Date]],"mmmm")</f>
        <v>October</v>
      </c>
      <c r="I1190" s="7">
        <f>MONTH(Table1[[#This Row],[Order_Date]])</f>
        <v>10</v>
      </c>
      <c r="J1190" s="7">
        <v>2</v>
      </c>
      <c r="K1190" s="4">
        <v>4007.82</v>
      </c>
      <c r="L1190" s="4">
        <v>10</v>
      </c>
      <c r="M1190" s="4">
        <v>7214.08</v>
      </c>
      <c r="N1190" s="4">
        <f>(Table1[[#This Row],[Quantity]]*Table1[[#This Row],[Unit_Price]])*(1-Table1[[#This Row],[Discount_%]]/100)</f>
        <v>7214.076</v>
      </c>
      <c r="O1190" s="4">
        <v>5550.42</v>
      </c>
      <c r="P1190" s="4">
        <v>1663.66</v>
      </c>
      <c r="Q1190">
        <f>Table1[[#This Row],[Revenue]]-Table1[[#This Row],[Cost]]</f>
        <v>1663.6599999999999</v>
      </c>
      <c r="R1190" s="6">
        <f>Table1[[#This Row],[Profit]]/Table1[[#This Row],[Revenue]]</f>
        <v>0.23061291252661464</v>
      </c>
    </row>
    <row r="1191" spans="1:18" x14ac:dyDescent="0.45">
      <c r="A1191" s="1" t="s">
        <v>2331</v>
      </c>
      <c r="B1191" s="1" t="s">
        <v>2332</v>
      </c>
      <c r="C1191" s="1" t="s">
        <v>12</v>
      </c>
      <c r="D1191" s="1" t="s">
        <v>38</v>
      </c>
      <c r="E1191" s="1" t="s">
        <v>4</v>
      </c>
      <c r="F1191" s="2">
        <v>45468</v>
      </c>
      <c r="G1191" s="1" t="str">
        <f>IF(WEEKDAY(Table1[[#This Row],[Order_Date]],2)&gt;=6,"Weekend","Weekday")</f>
        <v>Weekday</v>
      </c>
      <c r="H1191" s="2" t="str">
        <f>TEXT(Table1[[#This Row],[Order_Date]],"mmmm")</f>
        <v>June</v>
      </c>
      <c r="I1191" s="8">
        <f>MONTH(Table1[[#This Row],[Order_Date]])</f>
        <v>6</v>
      </c>
      <c r="J1191" s="8">
        <v>5</v>
      </c>
      <c r="K1191" s="1">
        <v>2427.94</v>
      </c>
      <c r="L1191" s="1">
        <v>0</v>
      </c>
      <c r="M1191" s="1">
        <v>12139.7</v>
      </c>
      <c r="N1191" s="1">
        <f>(Table1[[#This Row],[Quantity]]*Table1[[#This Row],[Unit_Price]])*(1-Table1[[#This Row],[Discount_%]]/100)</f>
        <v>12139.7</v>
      </c>
      <c r="O1191" s="1">
        <v>10083.34</v>
      </c>
      <c r="P1191" s="1">
        <v>2056.36</v>
      </c>
      <c r="Q1191">
        <f>Table1[[#This Row],[Revenue]]-Table1[[#This Row],[Cost]]</f>
        <v>2056.3600000000006</v>
      </c>
      <c r="R1191" s="6">
        <f>Table1[[#This Row],[Profit]]/Table1[[#This Row],[Revenue]]</f>
        <v>0.16939133586497196</v>
      </c>
    </row>
    <row r="1192" spans="1:18" x14ac:dyDescent="0.45">
      <c r="A1192" s="4" t="s">
        <v>2333</v>
      </c>
      <c r="B1192" s="4" t="s">
        <v>1534</v>
      </c>
      <c r="C1192" s="4" t="s">
        <v>20</v>
      </c>
      <c r="D1192" s="4" t="s">
        <v>60</v>
      </c>
      <c r="E1192" s="4" t="s">
        <v>9</v>
      </c>
      <c r="F1192" s="5">
        <v>45616</v>
      </c>
      <c r="G1192" s="4" t="str">
        <f>IF(WEEKDAY(Table1[[#This Row],[Order_Date]],2)&gt;=6,"Weekend","Weekday")</f>
        <v>Weekday</v>
      </c>
      <c r="H1192" s="5" t="str">
        <f>TEXT(Table1[[#This Row],[Order_Date]],"mmmm")</f>
        <v>November</v>
      </c>
      <c r="I1192" s="7">
        <f>MONTH(Table1[[#This Row],[Order_Date]])</f>
        <v>11</v>
      </c>
      <c r="J1192" s="7">
        <v>5</v>
      </c>
      <c r="K1192" s="4">
        <v>1474.94</v>
      </c>
      <c r="L1192" s="4">
        <v>5</v>
      </c>
      <c r="M1192" s="4">
        <v>7005.97</v>
      </c>
      <c r="N1192" s="4">
        <f>(Table1[[#This Row],[Quantity]]*Table1[[#This Row],[Unit_Price]])*(1-Table1[[#This Row],[Discount_%]]/100)</f>
        <v>7005.9650000000001</v>
      </c>
      <c r="O1192" s="4">
        <v>4816.5</v>
      </c>
      <c r="P1192" s="4">
        <v>2189.4699999999998</v>
      </c>
      <c r="Q1192">
        <f>Table1[[#This Row],[Revenue]]-Table1[[#This Row],[Cost]]</f>
        <v>2189.4700000000003</v>
      </c>
      <c r="R1192" s="6">
        <f>Table1[[#This Row],[Profit]]/Table1[[#This Row],[Revenue]]</f>
        <v>0.31251489800841281</v>
      </c>
    </row>
    <row r="1193" spans="1:18" x14ac:dyDescent="0.45">
      <c r="A1193" s="1" t="s">
        <v>2334</v>
      </c>
      <c r="B1193" s="1" t="s">
        <v>2335</v>
      </c>
      <c r="C1193" s="1" t="s">
        <v>7</v>
      </c>
      <c r="D1193" s="1" t="s">
        <v>46</v>
      </c>
      <c r="E1193" s="1" t="s">
        <v>4</v>
      </c>
      <c r="F1193" s="2">
        <v>45910</v>
      </c>
      <c r="G1193" s="1" t="str">
        <f>IF(WEEKDAY(Table1[[#This Row],[Order_Date]],2)&gt;=6,"Weekend","Weekday")</f>
        <v>Weekday</v>
      </c>
      <c r="H1193" s="2" t="str">
        <f>TEXT(Table1[[#This Row],[Order_Date]],"mmmm")</f>
        <v>September</v>
      </c>
      <c r="I1193" s="8">
        <f>MONTH(Table1[[#This Row],[Order_Date]])</f>
        <v>9</v>
      </c>
      <c r="J1193" s="8">
        <v>3</v>
      </c>
      <c r="K1193" s="1">
        <v>4963.32</v>
      </c>
      <c r="L1193" s="1">
        <v>0</v>
      </c>
      <c r="M1193" s="1">
        <v>14889.96</v>
      </c>
      <c r="N1193" s="1">
        <f>(Table1[[#This Row],[Quantity]]*Table1[[#This Row],[Unit_Price]])*(1-Table1[[#This Row],[Discount_%]]/100)</f>
        <v>14889.96</v>
      </c>
      <c r="O1193" s="1">
        <v>9829.8700000000008</v>
      </c>
      <c r="P1193" s="1">
        <v>5060.09</v>
      </c>
      <c r="Q1193">
        <f>Table1[[#This Row],[Revenue]]-Table1[[#This Row],[Cost]]</f>
        <v>5060.0899999999983</v>
      </c>
      <c r="R1193" s="6">
        <f>Table1[[#This Row],[Profit]]/Table1[[#This Row],[Revenue]]</f>
        <v>0.33983234340454915</v>
      </c>
    </row>
    <row r="1194" spans="1:18" x14ac:dyDescent="0.45">
      <c r="A1194" s="4" t="s">
        <v>2336</v>
      </c>
      <c r="B1194" s="4" t="s">
        <v>1279</v>
      </c>
      <c r="C1194" s="4" t="s">
        <v>28</v>
      </c>
      <c r="D1194" s="4" t="s">
        <v>85</v>
      </c>
      <c r="E1194" s="4" t="s">
        <v>22</v>
      </c>
      <c r="F1194" s="5">
        <v>45561</v>
      </c>
      <c r="G1194" s="4" t="str">
        <f>IF(WEEKDAY(Table1[[#This Row],[Order_Date]],2)&gt;=6,"Weekend","Weekday")</f>
        <v>Weekday</v>
      </c>
      <c r="H1194" s="5" t="str">
        <f>TEXT(Table1[[#This Row],[Order_Date]],"mmmm")</f>
        <v>September</v>
      </c>
      <c r="I1194" s="7">
        <f>MONTH(Table1[[#This Row],[Order_Date]])</f>
        <v>9</v>
      </c>
      <c r="J1194" s="7">
        <v>5</v>
      </c>
      <c r="K1194" s="4">
        <v>1200.82</v>
      </c>
      <c r="L1194" s="4">
        <v>20</v>
      </c>
      <c r="M1194" s="4">
        <v>4803.28</v>
      </c>
      <c r="N1194" s="4">
        <f>(Table1[[#This Row],[Quantity]]*Table1[[#This Row],[Unit_Price]])*(1-Table1[[#This Row],[Discount_%]]/100)</f>
        <v>4803.28</v>
      </c>
      <c r="O1194" s="4">
        <v>3361.49</v>
      </c>
      <c r="P1194" s="4">
        <v>1441.79</v>
      </c>
      <c r="Q1194">
        <f>Table1[[#This Row],[Revenue]]-Table1[[#This Row],[Cost]]</f>
        <v>1441.79</v>
      </c>
      <c r="R1194" s="6">
        <f>Table1[[#This Row],[Profit]]/Table1[[#This Row],[Revenue]]</f>
        <v>0.30016780200196536</v>
      </c>
    </row>
    <row r="1195" spans="1:18" x14ac:dyDescent="0.45">
      <c r="A1195" s="1" t="s">
        <v>2337</v>
      </c>
      <c r="B1195" s="1" t="s">
        <v>2338</v>
      </c>
      <c r="C1195" s="1" t="s">
        <v>2</v>
      </c>
      <c r="D1195" s="1" t="s">
        <v>17</v>
      </c>
      <c r="E1195" s="1" t="s">
        <v>22</v>
      </c>
      <c r="F1195" s="2">
        <v>45760</v>
      </c>
      <c r="G1195" s="1" t="str">
        <f>IF(WEEKDAY(Table1[[#This Row],[Order_Date]],2)&gt;=6,"Weekend","Weekday")</f>
        <v>Weekend</v>
      </c>
      <c r="H1195" s="2" t="str">
        <f>TEXT(Table1[[#This Row],[Order_Date]],"mmmm")</f>
        <v>April</v>
      </c>
      <c r="I1195" s="8">
        <f>MONTH(Table1[[#This Row],[Order_Date]])</f>
        <v>4</v>
      </c>
      <c r="J1195" s="8">
        <v>3</v>
      </c>
      <c r="K1195" s="1">
        <v>4893.28</v>
      </c>
      <c r="L1195" s="1">
        <v>15</v>
      </c>
      <c r="M1195" s="1">
        <v>12477.86</v>
      </c>
      <c r="N1195" s="1">
        <f>(Table1[[#This Row],[Quantity]]*Table1[[#This Row],[Unit_Price]])*(1-Table1[[#This Row],[Discount_%]]/100)</f>
        <v>12477.864</v>
      </c>
      <c r="O1195" s="1">
        <v>8051</v>
      </c>
      <c r="P1195" s="1">
        <v>4426.8599999999997</v>
      </c>
      <c r="Q1195">
        <f>Table1[[#This Row],[Revenue]]-Table1[[#This Row],[Cost]]</f>
        <v>4426.8600000000006</v>
      </c>
      <c r="R1195" s="6">
        <f>Table1[[#This Row],[Profit]]/Table1[[#This Row],[Revenue]]</f>
        <v>0.35477718134359576</v>
      </c>
    </row>
    <row r="1196" spans="1:18" x14ac:dyDescent="0.45">
      <c r="A1196" s="4" t="s">
        <v>2339</v>
      </c>
      <c r="B1196" s="4" t="s">
        <v>2340</v>
      </c>
      <c r="C1196" s="4" t="s">
        <v>2</v>
      </c>
      <c r="D1196" s="4" t="s">
        <v>68</v>
      </c>
      <c r="E1196" s="4" t="s">
        <v>22</v>
      </c>
      <c r="F1196" s="5">
        <v>45648</v>
      </c>
      <c r="G1196" s="4" t="str">
        <f>IF(WEEKDAY(Table1[[#This Row],[Order_Date]],2)&gt;=6,"Weekend","Weekday")</f>
        <v>Weekend</v>
      </c>
      <c r="H1196" s="5" t="str">
        <f>TEXT(Table1[[#This Row],[Order_Date]],"mmmm")</f>
        <v>December</v>
      </c>
      <c r="I1196" s="7">
        <f>MONTH(Table1[[#This Row],[Order_Date]])</f>
        <v>12</v>
      </c>
      <c r="J1196" s="7">
        <v>3</v>
      </c>
      <c r="K1196" s="4">
        <v>1737.54</v>
      </c>
      <c r="L1196" s="4">
        <v>5</v>
      </c>
      <c r="M1196" s="4">
        <v>4951.99</v>
      </c>
      <c r="N1196" s="4">
        <f>(Table1[[#This Row],[Quantity]]*Table1[[#This Row],[Unit_Price]])*(1-Table1[[#This Row],[Discount_%]]/100)</f>
        <v>4951.9889999999996</v>
      </c>
      <c r="O1196" s="4">
        <v>3876.01</v>
      </c>
      <c r="P1196" s="4">
        <v>1075.98</v>
      </c>
      <c r="Q1196">
        <f>Table1[[#This Row],[Revenue]]-Table1[[#This Row],[Cost]]</f>
        <v>1075.9799999999996</v>
      </c>
      <c r="R1196" s="6">
        <f>Table1[[#This Row],[Profit]]/Table1[[#This Row],[Revenue]]</f>
        <v>0.21728234507743352</v>
      </c>
    </row>
    <row r="1197" spans="1:18" x14ac:dyDescent="0.45">
      <c r="A1197" s="1" t="s">
        <v>2341</v>
      </c>
      <c r="B1197" s="1" t="s">
        <v>2342</v>
      </c>
      <c r="C1197" s="1" t="s">
        <v>28</v>
      </c>
      <c r="D1197" s="1" t="s">
        <v>85</v>
      </c>
      <c r="E1197" s="1" t="s">
        <v>9</v>
      </c>
      <c r="F1197" s="2">
        <v>45517</v>
      </c>
      <c r="G1197" s="1" t="str">
        <f>IF(WEEKDAY(Table1[[#This Row],[Order_Date]],2)&gt;=6,"Weekend","Weekday")</f>
        <v>Weekday</v>
      </c>
      <c r="H1197" s="2" t="str">
        <f>TEXT(Table1[[#This Row],[Order_Date]],"mmmm")</f>
        <v>August</v>
      </c>
      <c r="I1197" s="8">
        <f>MONTH(Table1[[#This Row],[Order_Date]])</f>
        <v>8</v>
      </c>
      <c r="J1197" s="8">
        <v>4</v>
      </c>
      <c r="K1197" s="1">
        <v>2933.96</v>
      </c>
      <c r="L1197" s="1">
        <v>0</v>
      </c>
      <c r="M1197" s="1">
        <v>11735.84</v>
      </c>
      <c r="N1197" s="1">
        <f>(Table1[[#This Row],[Quantity]]*Table1[[#This Row],[Unit_Price]])*(1-Table1[[#This Row],[Discount_%]]/100)</f>
        <v>11735.84</v>
      </c>
      <c r="O1197" s="1">
        <v>9484.35</v>
      </c>
      <c r="P1197" s="1">
        <v>2251.4899999999998</v>
      </c>
      <c r="Q1197">
        <f>Table1[[#This Row],[Revenue]]-Table1[[#This Row],[Cost]]</f>
        <v>2251.4899999999998</v>
      </c>
      <c r="R1197" s="6">
        <f>Table1[[#This Row],[Profit]]/Table1[[#This Row],[Revenue]]</f>
        <v>0.19184736669893249</v>
      </c>
    </row>
    <row r="1198" spans="1:18" x14ac:dyDescent="0.45">
      <c r="A1198" s="4" t="s">
        <v>2343</v>
      </c>
      <c r="B1198" s="4" t="s">
        <v>2344</v>
      </c>
      <c r="C1198" s="4" t="s">
        <v>20</v>
      </c>
      <c r="D1198" s="4" t="s">
        <v>60</v>
      </c>
      <c r="E1198" s="4" t="s">
        <v>9</v>
      </c>
      <c r="F1198" s="5">
        <v>45909</v>
      </c>
      <c r="G1198" s="4" t="str">
        <f>IF(WEEKDAY(Table1[[#This Row],[Order_Date]],2)&gt;=6,"Weekend","Weekday")</f>
        <v>Weekday</v>
      </c>
      <c r="H1198" s="5" t="str">
        <f>TEXT(Table1[[#This Row],[Order_Date]],"mmmm")</f>
        <v>September</v>
      </c>
      <c r="I1198" s="7">
        <f>MONTH(Table1[[#This Row],[Order_Date]])</f>
        <v>9</v>
      </c>
      <c r="J1198" s="7">
        <v>4</v>
      </c>
      <c r="K1198" s="4">
        <v>4345.47</v>
      </c>
      <c r="L1198" s="4">
        <v>10</v>
      </c>
      <c r="M1198" s="4">
        <v>15643.69</v>
      </c>
      <c r="N1198" s="4">
        <f>(Table1[[#This Row],[Quantity]]*Table1[[#This Row],[Unit_Price]])*(1-Table1[[#This Row],[Discount_%]]/100)</f>
        <v>15643.692000000001</v>
      </c>
      <c r="O1198" s="4">
        <v>9619.3700000000008</v>
      </c>
      <c r="P1198" s="4">
        <v>6024.32</v>
      </c>
      <c r="Q1198">
        <f>Table1[[#This Row],[Revenue]]-Table1[[#This Row],[Cost]]</f>
        <v>6024.32</v>
      </c>
      <c r="R1198" s="6">
        <f>Table1[[#This Row],[Profit]]/Table1[[#This Row],[Revenue]]</f>
        <v>0.38509584375553335</v>
      </c>
    </row>
    <row r="1199" spans="1:18" x14ac:dyDescent="0.45">
      <c r="A1199" s="1" t="s">
        <v>2345</v>
      </c>
      <c r="B1199" s="1" t="s">
        <v>2346</v>
      </c>
      <c r="C1199" s="1" t="s">
        <v>20</v>
      </c>
      <c r="D1199" s="1" t="s">
        <v>60</v>
      </c>
      <c r="E1199" s="1" t="s">
        <v>14</v>
      </c>
      <c r="F1199" s="2">
        <v>45858</v>
      </c>
      <c r="G1199" s="1" t="str">
        <f>IF(WEEKDAY(Table1[[#This Row],[Order_Date]],2)&gt;=6,"Weekend","Weekday")</f>
        <v>Weekend</v>
      </c>
      <c r="H1199" s="2" t="str">
        <f>TEXT(Table1[[#This Row],[Order_Date]],"mmmm")</f>
        <v>July</v>
      </c>
      <c r="I1199" s="8">
        <f>MONTH(Table1[[#This Row],[Order_Date]])</f>
        <v>7</v>
      </c>
      <c r="J1199" s="8">
        <v>2</v>
      </c>
      <c r="K1199" s="1">
        <v>3296.15</v>
      </c>
      <c r="L1199" s="1">
        <v>10</v>
      </c>
      <c r="M1199" s="1">
        <v>5933.07</v>
      </c>
      <c r="N1199" s="1">
        <f>(Table1[[#This Row],[Quantity]]*Table1[[#This Row],[Unit_Price]])*(1-Table1[[#This Row],[Discount_%]]/100)</f>
        <v>5933.0700000000006</v>
      </c>
      <c r="O1199" s="1">
        <v>4241.62</v>
      </c>
      <c r="P1199" s="1">
        <v>1691.45</v>
      </c>
      <c r="Q1199">
        <f>Table1[[#This Row],[Revenue]]-Table1[[#This Row],[Cost]]</f>
        <v>1691.4499999999998</v>
      </c>
      <c r="R1199" s="6">
        <f>Table1[[#This Row],[Profit]]/Table1[[#This Row],[Revenue]]</f>
        <v>0.28508849550064302</v>
      </c>
    </row>
    <row r="1200" spans="1:18" x14ac:dyDescent="0.45">
      <c r="A1200" s="4" t="s">
        <v>2347</v>
      </c>
      <c r="B1200" s="4" t="s">
        <v>2348</v>
      </c>
      <c r="C1200" s="4" t="s">
        <v>20</v>
      </c>
      <c r="D1200" s="4" t="s">
        <v>57</v>
      </c>
      <c r="E1200" s="4" t="s">
        <v>9</v>
      </c>
      <c r="F1200" s="5">
        <v>45893</v>
      </c>
      <c r="G1200" s="4" t="str">
        <f>IF(WEEKDAY(Table1[[#This Row],[Order_Date]],2)&gt;=6,"Weekend","Weekday")</f>
        <v>Weekend</v>
      </c>
      <c r="H1200" s="5" t="str">
        <f>TEXT(Table1[[#This Row],[Order_Date]],"mmmm")</f>
        <v>August</v>
      </c>
      <c r="I1200" s="7">
        <f>MONTH(Table1[[#This Row],[Order_Date]])</f>
        <v>8</v>
      </c>
      <c r="J1200" s="7">
        <v>4</v>
      </c>
      <c r="K1200" s="4">
        <v>4982.9799999999996</v>
      </c>
      <c r="L1200" s="4">
        <v>0</v>
      </c>
      <c r="M1200" s="4">
        <v>19931.919999999998</v>
      </c>
      <c r="N1200" s="4">
        <f>(Table1[[#This Row],[Quantity]]*Table1[[#This Row],[Unit_Price]])*(1-Table1[[#This Row],[Discount_%]]/100)</f>
        <v>19931.919999999998</v>
      </c>
      <c r="O1200" s="4">
        <v>12632.94</v>
      </c>
      <c r="P1200" s="4">
        <v>7298.98</v>
      </c>
      <c r="Q1200">
        <f>Table1[[#This Row],[Revenue]]-Table1[[#This Row],[Cost]]</f>
        <v>7298.9799999999977</v>
      </c>
      <c r="R1200" s="6">
        <f>Table1[[#This Row],[Profit]]/Table1[[#This Row],[Revenue]]</f>
        <v>0.36619552958269952</v>
      </c>
    </row>
    <row r="1201" spans="1:18" x14ac:dyDescent="0.45">
      <c r="A1201" s="1" t="s">
        <v>2349</v>
      </c>
      <c r="B1201" s="1" t="s">
        <v>2350</v>
      </c>
      <c r="C1201" s="1" t="s">
        <v>28</v>
      </c>
      <c r="D1201" s="1" t="s">
        <v>29</v>
      </c>
      <c r="E1201" s="1" t="s">
        <v>4</v>
      </c>
      <c r="F1201" s="2">
        <v>45679</v>
      </c>
      <c r="G1201" s="1" t="str">
        <f>IF(WEEKDAY(Table1[[#This Row],[Order_Date]],2)&gt;=6,"Weekend","Weekday")</f>
        <v>Weekday</v>
      </c>
      <c r="H1201" s="2" t="str">
        <f>TEXT(Table1[[#This Row],[Order_Date]],"mmmm")</f>
        <v>January</v>
      </c>
      <c r="I1201" s="8">
        <f>MONTH(Table1[[#This Row],[Order_Date]])</f>
        <v>1</v>
      </c>
      <c r="J1201" s="8">
        <v>5</v>
      </c>
      <c r="K1201" s="1">
        <v>751.75</v>
      </c>
      <c r="L1201" s="1">
        <v>15</v>
      </c>
      <c r="M1201" s="1">
        <v>3194.94</v>
      </c>
      <c r="N1201" s="1">
        <f>(Table1[[#This Row],[Quantity]]*Table1[[#This Row],[Unit_Price]])*(1-Table1[[#This Row],[Discount_%]]/100)</f>
        <v>3194.9375</v>
      </c>
      <c r="O1201" s="1">
        <v>2043.75</v>
      </c>
      <c r="P1201" s="1">
        <v>1151.19</v>
      </c>
      <c r="Q1201">
        <f>Table1[[#This Row],[Revenue]]-Table1[[#This Row],[Cost]]</f>
        <v>1151.19</v>
      </c>
      <c r="R1201" s="6">
        <f>Table1[[#This Row],[Profit]]/Table1[[#This Row],[Revenue]]</f>
        <v>0.36031662566433176</v>
      </c>
    </row>
    <row r="1202" spans="1:18" x14ac:dyDescent="0.45">
      <c r="A1202" s="4" t="s">
        <v>2351</v>
      </c>
      <c r="B1202" s="4" t="s">
        <v>2352</v>
      </c>
      <c r="C1202" s="4" t="s">
        <v>28</v>
      </c>
      <c r="D1202" s="4" t="s">
        <v>85</v>
      </c>
      <c r="E1202" s="4" t="s">
        <v>22</v>
      </c>
      <c r="F1202" s="5">
        <v>45448</v>
      </c>
      <c r="G1202" s="4" t="str">
        <f>IF(WEEKDAY(Table1[[#This Row],[Order_Date]],2)&gt;=6,"Weekend","Weekday")</f>
        <v>Weekday</v>
      </c>
      <c r="H1202" s="5" t="str">
        <f>TEXT(Table1[[#This Row],[Order_Date]],"mmmm")</f>
        <v>June</v>
      </c>
      <c r="I1202" s="7">
        <f>MONTH(Table1[[#This Row],[Order_Date]])</f>
        <v>6</v>
      </c>
      <c r="J1202" s="7">
        <v>5</v>
      </c>
      <c r="K1202" s="4">
        <v>2226.86</v>
      </c>
      <c r="L1202" s="4">
        <v>15</v>
      </c>
      <c r="M1202" s="4">
        <v>9464.16</v>
      </c>
      <c r="N1202" s="4">
        <f>(Table1[[#This Row],[Quantity]]*Table1[[#This Row],[Unit_Price]])*(1-Table1[[#This Row],[Discount_%]]/100)</f>
        <v>9464.1550000000007</v>
      </c>
      <c r="O1202" s="4">
        <v>5980.33</v>
      </c>
      <c r="P1202" s="4">
        <v>3483.83</v>
      </c>
      <c r="Q1202">
        <f>Table1[[#This Row],[Revenue]]-Table1[[#This Row],[Cost]]</f>
        <v>3483.83</v>
      </c>
      <c r="R1202" s="6">
        <f>Table1[[#This Row],[Profit]]/Table1[[#This Row],[Revenue]]</f>
        <v>0.36810768203411609</v>
      </c>
    </row>
    <row r="1203" spans="1:18" x14ac:dyDescent="0.45">
      <c r="A1203" s="1" t="s">
        <v>2353</v>
      </c>
      <c r="B1203" s="1" t="s">
        <v>2354</v>
      </c>
      <c r="C1203" s="1" t="s">
        <v>20</v>
      </c>
      <c r="D1203" s="1" t="s">
        <v>25</v>
      </c>
      <c r="E1203" s="1" t="s">
        <v>14</v>
      </c>
      <c r="F1203" s="2">
        <v>45631</v>
      </c>
      <c r="G1203" s="1" t="str">
        <f>IF(WEEKDAY(Table1[[#This Row],[Order_Date]],2)&gt;=6,"Weekend","Weekday")</f>
        <v>Weekday</v>
      </c>
      <c r="H1203" s="2" t="str">
        <f>TEXT(Table1[[#This Row],[Order_Date]],"mmmm")</f>
        <v>December</v>
      </c>
      <c r="I1203" s="8">
        <f>MONTH(Table1[[#This Row],[Order_Date]])</f>
        <v>12</v>
      </c>
      <c r="J1203" s="8">
        <v>1</v>
      </c>
      <c r="K1203" s="1">
        <v>1836.45</v>
      </c>
      <c r="L1203" s="1">
        <v>20</v>
      </c>
      <c r="M1203" s="1">
        <v>1469.16</v>
      </c>
      <c r="N1203" s="1">
        <f>(Table1[[#This Row],[Quantity]]*Table1[[#This Row],[Unit_Price]])*(1-Table1[[#This Row],[Discount_%]]/100)</f>
        <v>1469.16</v>
      </c>
      <c r="O1203" s="1">
        <v>992.72</v>
      </c>
      <c r="P1203" s="1">
        <v>476.44</v>
      </c>
      <c r="Q1203">
        <f>Table1[[#This Row],[Revenue]]-Table1[[#This Row],[Cost]]</f>
        <v>476.44000000000005</v>
      </c>
      <c r="R1203" s="6">
        <f>Table1[[#This Row],[Profit]]/Table1[[#This Row],[Revenue]]</f>
        <v>0.32429415448283372</v>
      </c>
    </row>
    <row r="1204" spans="1:18" x14ac:dyDescent="0.45">
      <c r="A1204" s="4" t="s">
        <v>2355</v>
      </c>
      <c r="B1204" s="4" t="s">
        <v>2356</v>
      </c>
      <c r="C1204" s="4" t="s">
        <v>2</v>
      </c>
      <c r="D1204" s="4" t="s">
        <v>82</v>
      </c>
      <c r="E1204" s="4" t="s">
        <v>9</v>
      </c>
      <c r="F1204" s="5">
        <v>45736</v>
      </c>
      <c r="G1204" s="4" t="str">
        <f>IF(WEEKDAY(Table1[[#This Row],[Order_Date]],2)&gt;=6,"Weekend","Weekday")</f>
        <v>Weekday</v>
      </c>
      <c r="H1204" s="5" t="str">
        <f>TEXT(Table1[[#This Row],[Order_Date]],"mmmm")</f>
        <v>March</v>
      </c>
      <c r="I1204" s="7">
        <f>MONTH(Table1[[#This Row],[Order_Date]])</f>
        <v>3</v>
      </c>
      <c r="J1204" s="7">
        <v>5</v>
      </c>
      <c r="K1204" s="4">
        <v>3009.53</v>
      </c>
      <c r="L1204" s="4">
        <v>0</v>
      </c>
      <c r="M1204" s="4">
        <v>15047.65</v>
      </c>
      <c r="N1204" s="4">
        <f>(Table1[[#This Row],[Quantity]]*Table1[[#This Row],[Unit_Price]])*(1-Table1[[#This Row],[Discount_%]]/100)</f>
        <v>15047.650000000001</v>
      </c>
      <c r="O1204" s="4">
        <v>11193.92</v>
      </c>
      <c r="P1204" s="4">
        <v>3853.73</v>
      </c>
      <c r="Q1204">
        <f>Table1[[#This Row],[Revenue]]-Table1[[#This Row],[Cost]]</f>
        <v>3853.7299999999996</v>
      </c>
      <c r="R1204" s="6">
        <f>Table1[[#This Row],[Profit]]/Table1[[#This Row],[Revenue]]</f>
        <v>0.25610178333493933</v>
      </c>
    </row>
    <row r="1205" spans="1:18" x14ac:dyDescent="0.45">
      <c r="A1205" s="1" t="s">
        <v>2357</v>
      </c>
      <c r="B1205" s="1" t="s">
        <v>2358</v>
      </c>
      <c r="C1205" s="1" t="s">
        <v>7</v>
      </c>
      <c r="D1205" s="1" t="s">
        <v>106</v>
      </c>
      <c r="E1205" s="1" t="s">
        <v>4</v>
      </c>
      <c r="F1205" s="2">
        <v>45941</v>
      </c>
      <c r="G1205" s="1" t="str">
        <f>IF(WEEKDAY(Table1[[#This Row],[Order_Date]],2)&gt;=6,"Weekend","Weekday")</f>
        <v>Weekend</v>
      </c>
      <c r="H1205" s="2" t="str">
        <f>TEXT(Table1[[#This Row],[Order_Date]],"mmmm")</f>
        <v>October</v>
      </c>
      <c r="I1205" s="8">
        <f>MONTH(Table1[[#This Row],[Order_Date]])</f>
        <v>10</v>
      </c>
      <c r="J1205" s="8">
        <v>5</v>
      </c>
      <c r="K1205" s="1">
        <v>2411.5300000000002</v>
      </c>
      <c r="L1205" s="1">
        <v>10</v>
      </c>
      <c r="M1205" s="1">
        <v>10851.89</v>
      </c>
      <c r="N1205" s="1">
        <f>(Table1[[#This Row],[Quantity]]*Table1[[#This Row],[Unit_Price]])*(1-Table1[[#This Row],[Discount_%]]/100)</f>
        <v>10851.885000000002</v>
      </c>
      <c r="O1205" s="1">
        <v>8012.69</v>
      </c>
      <c r="P1205" s="1">
        <v>2839.2</v>
      </c>
      <c r="Q1205">
        <f>Table1[[#This Row],[Revenue]]-Table1[[#This Row],[Cost]]</f>
        <v>2839.2</v>
      </c>
      <c r="R1205" s="6">
        <f>Table1[[#This Row],[Profit]]/Table1[[#This Row],[Revenue]]</f>
        <v>0.26163184477542623</v>
      </c>
    </row>
    <row r="1206" spans="1:18" x14ac:dyDescent="0.45">
      <c r="A1206" s="4" t="s">
        <v>2359</v>
      </c>
      <c r="B1206" s="4" t="s">
        <v>339</v>
      </c>
      <c r="C1206" s="4" t="s">
        <v>7</v>
      </c>
      <c r="D1206" s="4" t="s">
        <v>134</v>
      </c>
      <c r="E1206" s="4" t="s">
        <v>22</v>
      </c>
      <c r="F1206" s="5">
        <v>46012</v>
      </c>
      <c r="G1206" s="4" t="str">
        <f>IF(WEEKDAY(Table1[[#This Row],[Order_Date]],2)&gt;=6,"Weekend","Weekday")</f>
        <v>Weekend</v>
      </c>
      <c r="H1206" s="5" t="str">
        <f>TEXT(Table1[[#This Row],[Order_Date]],"mmmm")</f>
        <v>December</v>
      </c>
      <c r="I1206" s="7">
        <f>MONTH(Table1[[#This Row],[Order_Date]])</f>
        <v>12</v>
      </c>
      <c r="J1206" s="7">
        <v>4</v>
      </c>
      <c r="K1206" s="4">
        <v>1129.53</v>
      </c>
      <c r="L1206" s="4">
        <v>10</v>
      </c>
      <c r="M1206" s="4">
        <v>4066.31</v>
      </c>
      <c r="N1206" s="4">
        <f>(Table1[[#This Row],[Quantity]]*Table1[[#This Row],[Unit_Price]])*(1-Table1[[#This Row],[Discount_%]]/100)</f>
        <v>4066.308</v>
      </c>
      <c r="O1206" s="4">
        <v>3194.36</v>
      </c>
      <c r="P1206" s="4">
        <v>871.95</v>
      </c>
      <c r="Q1206">
        <f>Table1[[#This Row],[Revenue]]-Table1[[#This Row],[Cost]]</f>
        <v>871.94999999999982</v>
      </c>
      <c r="R1206" s="6">
        <f>Table1[[#This Row],[Profit]]/Table1[[#This Row],[Revenue]]</f>
        <v>0.21443274123222283</v>
      </c>
    </row>
    <row r="1207" spans="1:18" x14ac:dyDescent="0.45">
      <c r="A1207" s="1" t="s">
        <v>2360</v>
      </c>
      <c r="B1207" s="1" t="s">
        <v>87</v>
      </c>
      <c r="C1207" s="1" t="s">
        <v>12</v>
      </c>
      <c r="D1207" s="1" t="s">
        <v>41</v>
      </c>
      <c r="E1207" s="1" t="s">
        <v>22</v>
      </c>
      <c r="F1207" s="2">
        <v>45854</v>
      </c>
      <c r="G1207" s="1" t="str">
        <f>IF(WEEKDAY(Table1[[#This Row],[Order_Date]],2)&gt;=6,"Weekend","Weekday")</f>
        <v>Weekday</v>
      </c>
      <c r="H1207" s="2" t="str">
        <f>TEXT(Table1[[#This Row],[Order_Date]],"mmmm")</f>
        <v>July</v>
      </c>
      <c r="I1207" s="8">
        <f>MONTH(Table1[[#This Row],[Order_Date]])</f>
        <v>7</v>
      </c>
      <c r="J1207" s="8">
        <v>2</v>
      </c>
      <c r="K1207" s="1">
        <v>2417.83</v>
      </c>
      <c r="L1207" s="1">
        <v>0</v>
      </c>
      <c r="M1207" s="1">
        <v>4835.66</v>
      </c>
      <c r="N1207" s="1">
        <f>(Table1[[#This Row],[Quantity]]*Table1[[#This Row],[Unit_Price]])*(1-Table1[[#This Row],[Discount_%]]/100)</f>
        <v>4835.66</v>
      </c>
      <c r="O1207" s="1">
        <v>2953.76</v>
      </c>
      <c r="P1207" s="1">
        <v>1881.9</v>
      </c>
      <c r="Q1207">
        <f>Table1[[#This Row],[Revenue]]-Table1[[#This Row],[Cost]]</f>
        <v>1881.8999999999996</v>
      </c>
      <c r="R1207" s="6">
        <f>Table1[[#This Row],[Profit]]/Table1[[#This Row],[Revenue]]</f>
        <v>0.38917128168647097</v>
      </c>
    </row>
    <row r="1208" spans="1:18" x14ac:dyDescent="0.45">
      <c r="A1208" s="4" t="s">
        <v>2361</v>
      </c>
      <c r="B1208" s="4" t="s">
        <v>2362</v>
      </c>
      <c r="C1208" s="4" t="s">
        <v>7</v>
      </c>
      <c r="D1208" s="4" t="s">
        <v>106</v>
      </c>
      <c r="E1208" s="4" t="s">
        <v>22</v>
      </c>
      <c r="F1208" s="5">
        <v>45915</v>
      </c>
      <c r="G1208" s="4" t="str">
        <f>IF(WEEKDAY(Table1[[#This Row],[Order_Date]],2)&gt;=6,"Weekend","Weekday")</f>
        <v>Weekday</v>
      </c>
      <c r="H1208" s="5" t="str">
        <f>TEXT(Table1[[#This Row],[Order_Date]],"mmmm")</f>
        <v>September</v>
      </c>
      <c r="I1208" s="7">
        <f>MONTH(Table1[[#This Row],[Order_Date]])</f>
        <v>9</v>
      </c>
      <c r="J1208" s="7">
        <v>3</v>
      </c>
      <c r="K1208" s="4">
        <v>3505.27</v>
      </c>
      <c r="L1208" s="4">
        <v>20</v>
      </c>
      <c r="M1208" s="4">
        <v>8412.65</v>
      </c>
      <c r="N1208" s="4">
        <f>(Table1[[#This Row],[Quantity]]*Table1[[#This Row],[Unit_Price]])*(1-Table1[[#This Row],[Discount_%]]/100)</f>
        <v>8412.6479999999992</v>
      </c>
      <c r="O1208" s="4">
        <v>6240.91</v>
      </c>
      <c r="P1208" s="4">
        <v>2171.7399999999998</v>
      </c>
      <c r="Q1208">
        <f>Table1[[#This Row],[Revenue]]-Table1[[#This Row],[Cost]]</f>
        <v>2171.7399999999998</v>
      </c>
      <c r="R1208" s="6">
        <f>Table1[[#This Row],[Profit]]/Table1[[#This Row],[Revenue]]</f>
        <v>0.25815171200513509</v>
      </c>
    </row>
    <row r="1209" spans="1:18" x14ac:dyDescent="0.45">
      <c r="A1209" s="1" t="s">
        <v>2363</v>
      </c>
      <c r="B1209" s="1" t="s">
        <v>2364</v>
      </c>
      <c r="C1209" s="1" t="s">
        <v>12</v>
      </c>
      <c r="D1209" s="1" t="s">
        <v>32</v>
      </c>
      <c r="E1209" s="1" t="s">
        <v>9</v>
      </c>
      <c r="F1209" s="2">
        <v>45565</v>
      </c>
      <c r="G1209" s="1" t="str">
        <f>IF(WEEKDAY(Table1[[#This Row],[Order_Date]],2)&gt;=6,"Weekend","Weekday")</f>
        <v>Weekday</v>
      </c>
      <c r="H1209" s="2" t="str">
        <f>TEXT(Table1[[#This Row],[Order_Date]],"mmmm")</f>
        <v>September</v>
      </c>
      <c r="I1209" s="8">
        <f>MONTH(Table1[[#This Row],[Order_Date]])</f>
        <v>9</v>
      </c>
      <c r="J1209" s="8">
        <v>5</v>
      </c>
      <c r="K1209" s="1">
        <v>3701.62</v>
      </c>
      <c r="L1209" s="1">
        <v>20</v>
      </c>
      <c r="M1209" s="1">
        <v>14806.48</v>
      </c>
      <c r="N1209" s="1">
        <f>(Table1[[#This Row],[Quantity]]*Table1[[#This Row],[Unit_Price]])*(1-Table1[[#This Row],[Discount_%]]/100)</f>
        <v>14806.48</v>
      </c>
      <c r="O1209" s="1">
        <v>11142.28</v>
      </c>
      <c r="P1209" s="1">
        <v>3664.2</v>
      </c>
      <c r="Q1209">
        <f>Table1[[#This Row],[Revenue]]-Table1[[#This Row],[Cost]]</f>
        <v>3664.1999999999989</v>
      </c>
      <c r="R1209" s="6">
        <f>Table1[[#This Row],[Profit]]/Table1[[#This Row],[Revenue]]</f>
        <v>0.24747272815686105</v>
      </c>
    </row>
    <row r="1210" spans="1:18" x14ac:dyDescent="0.45">
      <c r="A1210" s="4" t="s">
        <v>2365</v>
      </c>
      <c r="B1210" s="4" t="s">
        <v>2366</v>
      </c>
      <c r="C1210" s="4" t="s">
        <v>7</v>
      </c>
      <c r="D1210" s="4" t="s">
        <v>106</v>
      </c>
      <c r="E1210" s="4" t="s">
        <v>14</v>
      </c>
      <c r="F1210" s="5">
        <v>45448</v>
      </c>
      <c r="G1210" s="4" t="str">
        <f>IF(WEEKDAY(Table1[[#This Row],[Order_Date]],2)&gt;=6,"Weekend","Weekday")</f>
        <v>Weekday</v>
      </c>
      <c r="H1210" s="5" t="str">
        <f>TEXT(Table1[[#This Row],[Order_Date]],"mmmm")</f>
        <v>June</v>
      </c>
      <c r="I1210" s="7">
        <f>MONTH(Table1[[#This Row],[Order_Date]])</f>
        <v>6</v>
      </c>
      <c r="J1210" s="7">
        <v>4</v>
      </c>
      <c r="K1210" s="4">
        <v>3036.57</v>
      </c>
      <c r="L1210" s="4">
        <v>15</v>
      </c>
      <c r="M1210" s="4">
        <v>10324.34</v>
      </c>
      <c r="N1210" s="4">
        <f>(Table1[[#This Row],[Quantity]]*Table1[[#This Row],[Unit_Price]])*(1-Table1[[#This Row],[Discount_%]]/100)</f>
        <v>10324.338</v>
      </c>
      <c r="O1210" s="4">
        <v>7520.53</v>
      </c>
      <c r="P1210" s="4">
        <v>2803.81</v>
      </c>
      <c r="Q1210">
        <f>Table1[[#This Row],[Revenue]]-Table1[[#This Row],[Cost]]</f>
        <v>2803.8100000000004</v>
      </c>
      <c r="R1210" s="6">
        <f>Table1[[#This Row],[Profit]]/Table1[[#This Row],[Revenue]]</f>
        <v>0.27157280755961155</v>
      </c>
    </row>
    <row r="1211" spans="1:18" x14ac:dyDescent="0.45">
      <c r="A1211" s="1" t="s">
        <v>2367</v>
      </c>
      <c r="B1211" s="1" t="s">
        <v>2368</v>
      </c>
      <c r="C1211" s="1" t="s">
        <v>20</v>
      </c>
      <c r="D1211" s="1" t="s">
        <v>103</v>
      </c>
      <c r="E1211" s="1" t="s">
        <v>14</v>
      </c>
      <c r="F1211" s="2">
        <v>45772</v>
      </c>
      <c r="G1211" s="1" t="str">
        <f>IF(WEEKDAY(Table1[[#This Row],[Order_Date]],2)&gt;=6,"Weekend","Weekday")</f>
        <v>Weekday</v>
      </c>
      <c r="H1211" s="2" t="str">
        <f>TEXT(Table1[[#This Row],[Order_Date]],"mmmm")</f>
        <v>April</v>
      </c>
      <c r="I1211" s="8">
        <f>MONTH(Table1[[#This Row],[Order_Date]])</f>
        <v>4</v>
      </c>
      <c r="J1211" s="8">
        <v>3</v>
      </c>
      <c r="K1211" s="1">
        <v>1499.57</v>
      </c>
      <c r="L1211" s="1">
        <v>0</v>
      </c>
      <c r="M1211" s="1">
        <v>4498.71</v>
      </c>
      <c r="N1211" s="1">
        <f>(Table1[[#This Row],[Quantity]]*Table1[[#This Row],[Unit_Price]])*(1-Table1[[#This Row],[Discount_%]]/100)</f>
        <v>4498.71</v>
      </c>
      <c r="O1211" s="1">
        <v>3525.42</v>
      </c>
      <c r="P1211" s="1">
        <v>973.29</v>
      </c>
      <c r="Q1211">
        <f>Table1[[#This Row],[Revenue]]-Table1[[#This Row],[Cost]]</f>
        <v>973.29</v>
      </c>
      <c r="R1211" s="6">
        <f>Table1[[#This Row],[Profit]]/Table1[[#This Row],[Revenue]]</f>
        <v>0.21634868662349874</v>
      </c>
    </row>
    <row r="1212" spans="1:18" x14ac:dyDescent="0.45">
      <c r="A1212" s="4" t="s">
        <v>2369</v>
      </c>
      <c r="B1212" s="4" t="s">
        <v>2370</v>
      </c>
      <c r="C1212" s="4" t="s">
        <v>2</v>
      </c>
      <c r="D1212" s="4" t="s">
        <v>3</v>
      </c>
      <c r="E1212" s="4" t="s">
        <v>9</v>
      </c>
      <c r="F1212" s="5">
        <v>45451</v>
      </c>
      <c r="G1212" s="4" t="str">
        <f>IF(WEEKDAY(Table1[[#This Row],[Order_Date]],2)&gt;=6,"Weekend","Weekday")</f>
        <v>Weekend</v>
      </c>
      <c r="H1212" s="5" t="str">
        <f>TEXT(Table1[[#This Row],[Order_Date]],"mmmm")</f>
        <v>June</v>
      </c>
      <c r="I1212" s="7">
        <f>MONTH(Table1[[#This Row],[Order_Date]])</f>
        <v>6</v>
      </c>
      <c r="J1212" s="7">
        <v>3</v>
      </c>
      <c r="K1212" s="4">
        <v>2965.66</v>
      </c>
      <c r="L1212" s="4">
        <v>5</v>
      </c>
      <c r="M1212" s="4">
        <v>8452.1299999999992</v>
      </c>
      <c r="N1212" s="4">
        <f>(Table1[[#This Row],[Quantity]]*Table1[[#This Row],[Unit_Price]])*(1-Table1[[#This Row],[Discount_%]]/100)</f>
        <v>8452.1309999999994</v>
      </c>
      <c r="O1212" s="4">
        <v>7060.64</v>
      </c>
      <c r="P1212" s="4">
        <v>1391.49</v>
      </c>
      <c r="Q1212">
        <f>Table1[[#This Row],[Revenue]]-Table1[[#This Row],[Cost]]</f>
        <v>1391.4899999999989</v>
      </c>
      <c r="R1212" s="6">
        <f>Table1[[#This Row],[Profit]]/Table1[[#This Row],[Revenue]]</f>
        <v>0.16463187385901543</v>
      </c>
    </row>
    <row r="1213" spans="1:18" x14ac:dyDescent="0.45">
      <c r="A1213" s="1" t="s">
        <v>2371</v>
      </c>
      <c r="B1213" s="1" t="s">
        <v>2372</v>
      </c>
      <c r="C1213" s="1" t="s">
        <v>28</v>
      </c>
      <c r="D1213" s="1" t="s">
        <v>85</v>
      </c>
      <c r="E1213" s="1" t="s">
        <v>9</v>
      </c>
      <c r="F1213" s="2">
        <v>45457</v>
      </c>
      <c r="G1213" s="1" t="str">
        <f>IF(WEEKDAY(Table1[[#This Row],[Order_Date]],2)&gt;=6,"Weekend","Weekday")</f>
        <v>Weekday</v>
      </c>
      <c r="H1213" s="2" t="str">
        <f>TEXT(Table1[[#This Row],[Order_Date]],"mmmm")</f>
        <v>June</v>
      </c>
      <c r="I1213" s="8">
        <f>MONTH(Table1[[#This Row],[Order_Date]])</f>
        <v>6</v>
      </c>
      <c r="J1213" s="8">
        <v>5</v>
      </c>
      <c r="K1213" s="1">
        <v>2411.08</v>
      </c>
      <c r="L1213" s="1">
        <v>20</v>
      </c>
      <c r="M1213" s="1">
        <v>9644.32</v>
      </c>
      <c r="N1213" s="1">
        <f>(Table1[[#This Row],[Quantity]]*Table1[[#This Row],[Unit_Price]])*(1-Table1[[#This Row],[Discount_%]]/100)</f>
        <v>9644.32</v>
      </c>
      <c r="O1213" s="1">
        <v>6007.02</v>
      </c>
      <c r="P1213" s="1">
        <v>3637.3</v>
      </c>
      <c r="Q1213">
        <f>Table1[[#This Row],[Revenue]]-Table1[[#This Row],[Cost]]</f>
        <v>3637.2999999999993</v>
      </c>
      <c r="R1213" s="6">
        <f>Table1[[#This Row],[Profit]]/Table1[[#This Row],[Revenue]]</f>
        <v>0.37714426729930156</v>
      </c>
    </row>
    <row r="1214" spans="1:18" x14ac:dyDescent="0.45">
      <c r="A1214" s="4" t="s">
        <v>2373</v>
      </c>
      <c r="B1214" s="4" t="s">
        <v>2374</v>
      </c>
      <c r="C1214" s="4" t="s">
        <v>20</v>
      </c>
      <c r="D1214" s="4" t="s">
        <v>60</v>
      </c>
      <c r="E1214" s="4" t="s">
        <v>22</v>
      </c>
      <c r="F1214" s="5">
        <v>45480</v>
      </c>
      <c r="G1214" s="4" t="str">
        <f>IF(WEEKDAY(Table1[[#This Row],[Order_Date]],2)&gt;=6,"Weekend","Weekday")</f>
        <v>Weekend</v>
      </c>
      <c r="H1214" s="5" t="str">
        <f>TEXT(Table1[[#This Row],[Order_Date]],"mmmm")</f>
        <v>July</v>
      </c>
      <c r="I1214" s="7">
        <f>MONTH(Table1[[#This Row],[Order_Date]])</f>
        <v>7</v>
      </c>
      <c r="J1214" s="7">
        <v>1</v>
      </c>
      <c r="K1214" s="4">
        <v>1872.07</v>
      </c>
      <c r="L1214" s="4">
        <v>5</v>
      </c>
      <c r="M1214" s="4">
        <v>1778.47</v>
      </c>
      <c r="N1214" s="4">
        <f>(Table1[[#This Row],[Quantity]]*Table1[[#This Row],[Unit_Price]])*(1-Table1[[#This Row],[Discount_%]]/100)</f>
        <v>1778.4664999999998</v>
      </c>
      <c r="O1214" s="4">
        <v>1122.83</v>
      </c>
      <c r="P1214" s="4">
        <v>655.64</v>
      </c>
      <c r="Q1214">
        <f>Table1[[#This Row],[Revenue]]-Table1[[#This Row],[Cost]]</f>
        <v>655.6400000000001</v>
      </c>
      <c r="R1214" s="6">
        <f>Table1[[#This Row],[Profit]]/Table1[[#This Row],[Revenue]]</f>
        <v>0.36865395536612933</v>
      </c>
    </row>
    <row r="1215" spans="1:18" x14ac:dyDescent="0.45">
      <c r="A1215" s="1" t="s">
        <v>2375</v>
      </c>
      <c r="B1215" s="1" t="s">
        <v>2376</v>
      </c>
      <c r="C1215" s="1" t="s">
        <v>7</v>
      </c>
      <c r="D1215" s="1" t="s">
        <v>71</v>
      </c>
      <c r="E1215" s="1" t="s">
        <v>4</v>
      </c>
      <c r="F1215" s="2">
        <v>45807</v>
      </c>
      <c r="G1215" s="1" t="str">
        <f>IF(WEEKDAY(Table1[[#This Row],[Order_Date]],2)&gt;=6,"Weekend","Weekday")</f>
        <v>Weekday</v>
      </c>
      <c r="H1215" s="2" t="str">
        <f>TEXT(Table1[[#This Row],[Order_Date]],"mmmm")</f>
        <v>May</v>
      </c>
      <c r="I1215" s="8">
        <f>MONTH(Table1[[#This Row],[Order_Date]])</f>
        <v>5</v>
      </c>
      <c r="J1215" s="8">
        <v>1</v>
      </c>
      <c r="K1215" s="1">
        <v>1061.8399999999999</v>
      </c>
      <c r="L1215" s="1">
        <v>10</v>
      </c>
      <c r="M1215" s="1">
        <v>955.66</v>
      </c>
      <c r="N1215" s="1">
        <f>(Table1[[#This Row],[Quantity]]*Table1[[#This Row],[Unit_Price]])*(1-Table1[[#This Row],[Discount_%]]/100)</f>
        <v>955.65599999999995</v>
      </c>
      <c r="O1215" s="1">
        <v>578.79</v>
      </c>
      <c r="P1215" s="1">
        <v>376.87</v>
      </c>
      <c r="Q1215">
        <f>Table1[[#This Row],[Revenue]]-Table1[[#This Row],[Cost]]</f>
        <v>376.87</v>
      </c>
      <c r="R1215" s="6">
        <f>Table1[[#This Row],[Profit]]/Table1[[#This Row],[Revenue]]</f>
        <v>0.39435573321055606</v>
      </c>
    </row>
    <row r="1216" spans="1:18" x14ac:dyDescent="0.45">
      <c r="A1216" s="4" t="s">
        <v>2377</v>
      </c>
      <c r="B1216" s="4" t="s">
        <v>2378</v>
      </c>
      <c r="C1216" s="4" t="s">
        <v>20</v>
      </c>
      <c r="D1216" s="4" t="s">
        <v>60</v>
      </c>
      <c r="E1216" s="4" t="s">
        <v>9</v>
      </c>
      <c r="F1216" s="5">
        <v>45461</v>
      </c>
      <c r="G1216" s="4" t="str">
        <f>IF(WEEKDAY(Table1[[#This Row],[Order_Date]],2)&gt;=6,"Weekend","Weekday")</f>
        <v>Weekday</v>
      </c>
      <c r="H1216" s="5" t="str">
        <f>TEXT(Table1[[#This Row],[Order_Date]],"mmmm")</f>
        <v>June</v>
      </c>
      <c r="I1216" s="7">
        <f>MONTH(Table1[[#This Row],[Order_Date]])</f>
        <v>6</v>
      </c>
      <c r="J1216" s="7">
        <v>3</v>
      </c>
      <c r="K1216" s="4">
        <v>2981.66</v>
      </c>
      <c r="L1216" s="4">
        <v>5</v>
      </c>
      <c r="M1216" s="4">
        <v>8497.73</v>
      </c>
      <c r="N1216" s="4">
        <f>(Table1[[#This Row],[Quantity]]*Table1[[#This Row],[Unit_Price]])*(1-Table1[[#This Row],[Discount_%]]/100)</f>
        <v>8497.7309999999998</v>
      </c>
      <c r="O1216" s="4">
        <v>5770.12</v>
      </c>
      <c r="P1216" s="4">
        <v>2727.61</v>
      </c>
      <c r="Q1216">
        <f>Table1[[#This Row],[Revenue]]-Table1[[#This Row],[Cost]]</f>
        <v>2727.6099999999997</v>
      </c>
      <c r="R1216" s="6">
        <f>Table1[[#This Row],[Profit]]/Table1[[#This Row],[Revenue]]</f>
        <v>0.32098101492986952</v>
      </c>
    </row>
    <row r="1217" spans="1:18" x14ac:dyDescent="0.45">
      <c r="A1217" s="1" t="s">
        <v>2379</v>
      </c>
      <c r="B1217" s="1" t="s">
        <v>2380</v>
      </c>
      <c r="C1217" s="1" t="s">
        <v>2</v>
      </c>
      <c r="D1217" s="1" t="s">
        <v>3</v>
      </c>
      <c r="E1217" s="1" t="s">
        <v>9</v>
      </c>
      <c r="F1217" s="2">
        <v>45372</v>
      </c>
      <c r="G1217" s="1" t="str">
        <f>IF(WEEKDAY(Table1[[#This Row],[Order_Date]],2)&gt;=6,"Weekend","Weekday")</f>
        <v>Weekday</v>
      </c>
      <c r="H1217" s="2" t="str">
        <f>TEXT(Table1[[#This Row],[Order_Date]],"mmmm")</f>
        <v>March</v>
      </c>
      <c r="I1217" s="8">
        <f>MONTH(Table1[[#This Row],[Order_Date]])</f>
        <v>3</v>
      </c>
      <c r="J1217" s="8">
        <v>3</v>
      </c>
      <c r="K1217" s="1">
        <v>4061.13</v>
      </c>
      <c r="L1217" s="1">
        <v>0</v>
      </c>
      <c r="M1217" s="1">
        <v>12183.39</v>
      </c>
      <c r="N1217" s="1">
        <f>(Table1[[#This Row],[Quantity]]*Table1[[#This Row],[Unit_Price]])*(1-Table1[[#This Row],[Discount_%]]/100)</f>
        <v>12183.39</v>
      </c>
      <c r="O1217" s="1">
        <v>9173.02</v>
      </c>
      <c r="P1217" s="1">
        <v>3010.37</v>
      </c>
      <c r="Q1217">
        <f>Table1[[#This Row],[Revenue]]-Table1[[#This Row],[Cost]]</f>
        <v>3010.369999999999</v>
      </c>
      <c r="R1217" s="6">
        <f>Table1[[#This Row],[Profit]]/Table1[[#This Row],[Revenue]]</f>
        <v>0.24708804363974229</v>
      </c>
    </row>
    <row r="1218" spans="1:18" x14ac:dyDescent="0.45">
      <c r="A1218" s="4" t="s">
        <v>2381</v>
      </c>
      <c r="B1218" s="4" t="s">
        <v>2382</v>
      </c>
      <c r="C1218" s="4" t="s">
        <v>20</v>
      </c>
      <c r="D1218" s="4" t="s">
        <v>103</v>
      </c>
      <c r="E1218" s="4" t="s">
        <v>22</v>
      </c>
      <c r="F1218" s="5">
        <v>45522</v>
      </c>
      <c r="G1218" s="4" t="str">
        <f>IF(WEEKDAY(Table1[[#This Row],[Order_Date]],2)&gt;=6,"Weekend","Weekday")</f>
        <v>Weekend</v>
      </c>
      <c r="H1218" s="5" t="str">
        <f>TEXT(Table1[[#This Row],[Order_Date]],"mmmm")</f>
        <v>August</v>
      </c>
      <c r="I1218" s="7">
        <f>MONTH(Table1[[#This Row],[Order_Date]])</f>
        <v>8</v>
      </c>
      <c r="J1218" s="7">
        <v>3</v>
      </c>
      <c r="K1218" s="4">
        <v>1353.14</v>
      </c>
      <c r="L1218" s="4">
        <v>0</v>
      </c>
      <c r="M1218" s="4">
        <v>4059.42</v>
      </c>
      <c r="N1218" s="4">
        <f>(Table1[[#This Row],[Quantity]]*Table1[[#This Row],[Unit_Price]])*(1-Table1[[#This Row],[Discount_%]]/100)</f>
        <v>4059.42</v>
      </c>
      <c r="O1218" s="4">
        <v>2767.94</v>
      </c>
      <c r="P1218" s="4">
        <v>1291.48</v>
      </c>
      <c r="Q1218">
        <f>Table1[[#This Row],[Revenue]]-Table1[[#This Row],[Cost]]</f>
        <v>1291.48</v>
      </c>
      <c r="R1218" s="6">
        <f>Table1[[#This Row],[Profit]]/Table1[[#This Row],[Revenue]]</f>
        <v>0.31814397130624572</v>
      </c>
    </row>
    <row r="1219" spans="1:18" x14ac:dyDescent="0.45">
      <c r="A1219" s="1" t="s">
        <v>2383</v>
      </c>
      <c r="B1219" s="1" t="s">
        <v>2384</v>
      </c>
      <c r="C1219" s="1" t="s">
        <v>12</v>
      </c>
      <c r="D1219" s="1" t="s">
        <v>41</v>
      </c>
      <c r="E1219" s="1" t="s">
        <v>9</v>
      </c>
      <c r="F1219" s="2">
        <v>45807</v>
      </c>
      <c r="G1219" s="1" t="str">
        <f>IF(WEEKDAY(Table1[[#This Row],[Order_Date]],2)&gt;=6,"Weekend","Weekday")</f>
        <v>Weekday</v>
      </c>
      <c r="H1219" s="2" t="str">
        <f>TEXT(Table1[[#This Row],[Order_Date]],"mmmm")</f>
        <v>May</v>
      </c>
      <c r="I1219" s="8">
        <f>MONTH(Table1[[#This Row],[Order_Date]])</f>
        <v>5</v>
      </c>
      <c r="J1219" s="8">
        <v>2</v>
      </c>
      <c r="K1219" s="1">
        <v>987.74</v>
      </c>
      <c r="L1219" s="1">
        <v>20</v>
      </c>
      <c r="M1219" s="1">
        <v>1580.38</v>
      </c>
      <c r="N1219" s="1">
        <f>(Table1[[#This Row],[Quantity]]*Table1[[#This Row],[Unit_Price]])*(1-Table1[[#This Row],[Discount_%]]/100)</f>
        <v>1580.384</v>
      </c>
      <c r="O1219" s="1">
        <v>1260.6300000000001</v>
      </c>
      <c r="P1219" s="1">
        <v>319.75</v>
      </c>
      <c r="Q1219">
        <f>Table1[[#This Row],[Revenue]]-Table1[[#This Row],[Cost]]</f>
        <v>319.75</v>
      </c>
      <c r="R1219" s="6">
        <f>Table1[[#This Row],[Profit]]/Table1[[#This Row],[Revenue]]</f>
        <v>0.20232475733684302</v>
      </c>
    </row>
    <row r="1220" spans="1:18" x14ac:dyDescent="0.45">
      <c r="A1220" s="4" t="s">
        <v>2385</v>
      </c>
      <c r="B1220" s="4" t="s">
        <v>2386</v>
      </c>
      <c r="C1220" s="4" t="s">
        <v>2</v>
      </c>
      <c r="D1220" s="4" t="s">
        <v>65</v>
      </c>
      <c r="E1220" s="4" t="s">
        <v>14</v>
      </c>
      <c r="F1220" s="5">
        <v>45337</v>
      </c>
      <c r="G1220" s="4" t="str">
        <f>IF(WEEKDAY(Table1[[#This Row],[Order_Date]],2)&gt;=6,"Weekend","Weekday")</f>
        <v>Weekday</v>
      </c>
      <c r="H1220" s="5" t="str">
        <f>TEXT(Table1[[#This Row],[Order_Date]],"mmmm")</f>
        <v>February</v>
      </c>
      <c r="I1220" s="7">
        <f>MONTH(Table1[[#This Row],[Order_Date]])</f>
        <v>2</v>
      </c>
      <c r="J1220" s="7">
        <v>2</v>
      </c>
      <c r="K1220" s="4">
        <v>2236.38</v>
      </c>
      <c r="L1220" s="4">
        <v>15</v>
      </c>
      <c r="M1220" s="4">
        <v>3801.85</v>
      </c>
      <c r="N1220" s="4">
        <f>(Table1[[#This Row],[Quantity]]*Table1[[#This Row],[Unit_Price]])*(1-Table1[[#This Row],[Discount_%]]/100)</f>
        <v>3801.846</v>
      </c>
      <c r="O1220" s="4">
        <v>2845.73</v>
      </c>
      <c r="P1220" s="4">
        <v>956.12</v>
      </c>
      <c r="Q1220">
        <f>Table1[[#This Row],[Revenue]]-Table1[[#This Row],[Cost]]</f>
        <v>956.11999999999989</v>
      </c>
      <c r="R1220" s="6">
        <f>Table1[[#This Row],[Profit]]/Table1[[#This Row],[Revenue]]</f>
        <v>0.25148809132396072</v>
      </c>
    </row>
    <row r="1221" spans="1:18" x14ac:dyDescent="0.45">
      <c r="A1221" s="1" t="s">
        <v>2387</v>
      </c>
      <c r="B1221" s="1" t="s">
        <v>2388</v>
      </c>
      <c r="C1221" s="1" t="s">
        <v>2</v>
      </c>
      <c r="D1221" s="1" t="s">
        <v>17</v>
      </c>
      <c r="E1221" s="1" t="s">
        <v>9</v>
      </c>
      <c r="F1221" s="2">
        <v>45564</v>
      </c>
      <c r="G1221" s="1" t="str">
        <f>IF(WEEKDAY(Table1[[#This Row],[Order_Date]],2)&gt;=6,"Weekend","Weekday")</f>
        <v>Weekend</v>
      </c>
      <c r="H1221" s="2" t="str">
        <f>TEXT(Table1[[#This Row],[Order_Date]],"mmmm")</f>
        <v>September</v>
      </c>
      <c r="I1221" s="8">
        <f>MONTH(Table1[[#This Row],[Order_Date]])</f>
        <v>9</v>
      </c>
      <c r="J1221" s="8">
        <v>2</v>
      </c>
      <c r="K1221" s="1">
        <v>430.15</v>
      </c>
      <c r="L1221" s="1">
        <v>15</v>
      </c>
      <c r="M1221" s="1">
        <v>731.25</v>
      </c>
      <c r="N1221" s="1">
        <f>(Table1[[#This Row],[Quantity]]*Table1[[#This Row],[Unit_Price]])*(1-Table1[[#This Row],[Discount_%]]/100)</f>
        <v>731.255</v>
      </c>
      <c r="O1221" s="1">
        <v>590.77</v>
      </c>
      <c r="P1221" s="1">
        <v>140.47999999999999</v>
      </c>
      <c r="Q1221">
        <f>Table1[[#This Row],[Revenue]]-Table1[[#This Row],[Cost]]</f>
        <v>140.48000000000002</v>
      </c>
      <c r="R1221" s="6">
        <f>Table1[[#This Row],[Profit]]/Table1[[#This Row],[Revenue]]</f>
        <v>0.19210940170940169</v>
      </c>
    </row>
    <row r="1222" spans="1:18" x14ac:dyDescent="0.45">
      <c r="A1222" s="4" t="s">
        <v>2389</v>
      </c>
      <c r="B1222" s="4" t="s">
        <v>2390</v>
      </c>
      <c r="C1222" s="4" t="s">
        <v>12</v>
      </c>
      <c r="D1222" s="4" t="s">
        <v>32</v>
      </c>
      <c r="E1222" s="4" t="s">
        <v>22</v>
      </c>
      <c r="F1222" s="5">
        <v>45665</v>
      </c>
      <c r="G1222" s="4" t="str">
        <f>IF(WEEKDAY(Table1[[#This Row],[Order_Date]],2)&gt;=6,"Weekend","Weekday")</f>
        <v>Weekday</v>
      </c>
      <c r="H1222" s="5" t="str">
        <f>TEXT(Table1[[#This Row],[Order_Date]],"mmmm")</f>
        <v>January</v>
      </c>
      <c r="I1222" s="7">
        <f>MONTH(Table1[[#This Row],[Order_Date]])</f>
        <v>1</v>
      </c>
      <c r="J1222" s="7">
        <v>2</v>
      </c>
      <c r="K1222" s="4">
        <v>3886.09</v>
      </c>
      <c r="L1222" s="4">
        <v>0</v>
      </c>
      <c r="M1222" s="4">
        <v>7772.18</v>
      </c>
      <c r="N1222" s="4">
        <f>(Table1[[#This Row],[Quantity]]*Table1[[#This Row],[Unit_Price]])*(1-Table1[[#This Row],[Discount_%]]/100)</f>
        <v>7772.18</v>
      </c>
      <c r="O1222" s="4">
        <v>6052.39</v>
      </c>
      <c r="P1222" s="4">
        <v>1719.79</v>
      </c>
      <c r="Q1222">
        <f>Table1[[#This Row],[Revenue]]-Table1[[#This Row],[Cost]]</f>
        <v>1719.79</v>
      </c>
      <c r="R1222" s="6">
        <f>Table1[[#This Row],[Profit]]/Table1[[#This Row],[Revenue]]</f>
        <v>0.22127511200203803</v>
      </c>
    </row>
    <row r="1223" spans="1:18" x14ac:dyDescent="0.45">
      <c r="A1223" s="1" t="s">
        <v>2391</v>
      </c>
      <c r="B1223" s="1" t="s">
        <v>2392</v>
      </c>
      <c r="C1223" s="1" t="s">
        <v>20</v>
      </c>
      <c r="D1223" s="1" t="s">
        <v>60</v>
      </c>
      <c r="E1223" s="1" t="s">
        <v>14</v>
      </c>
      <c r="F1223" s="2">
        <v>45522</v>
      </c>
      <c r="G1223" s="1" t="str">
        <f>IF(WEEKDAY(Table1[[#This Row],[Order_Date]],2)&gt;=6,"Weekend","Weekday")</f>
        <v>Weekend</v>
      </c>
      <c r="H1223" s="2" t="str">
        <f>TEXT(Table1[[#This Row],[Order_Date]],"mmmm")</f>
        <v>August</v>
      </c>
      <c r="I1223" s="8">
        <f>MONTH(Table1[[#This Row],[Order_Date]])</f>
        <v>8</v>
      </c>
      <c r="J1223" s="8">
        <v>4</v>
      </c>
      <c r="K1223" s="1">
        <v>171.58</v>
      </c>
      <c r="L1223" s="1">
        <v>20</v>
      </c>
      <c r="M1223" s="1">
        <v>549.05999999999995</v>
      </c>
      <c r="N1223" s="1">
        <f>(Table1[[#This Row],[Quantity]]*Table1[[#This Row],[Unit_Price]])*(1-Table1[[#This Row],[Discount_%]]/100)</f>
        <v>549.05600000000004</v>
      </c>
      <c r="O1223" s="1">
        <v>378.9</v>
      </c>
      <c r="P1223" s="1">
        <v>170.16</v>
      </c>
      <c r="Q1223">
        <f>Table1[[#This Row],[Revenue]]-Table1[[#This Row],[Cost]]</f>
        <v>170.15999999999997</v>
      </c>
      <c r="R1223" s="6">
        <f>Table1[[#This Row],[Profit]]/Table1[[#This Row],[Revenue]]</f>
        <v>0.30991148508359745</v>
      </c>
    </row>
    <row r="1224" spans="1:18" x14ac:dyDescent="0.45">
      <c r="A1224" s="4" t="s">
        <v>2393</v>
      </c>
      <c r="B1224" s="4" t="s">
        <v>1542</v>
      </c>
      <c r="C1224" s="4" t="s">
        <v>2</v>
      </c>
      <c r="D1224" s="4" t="s">
        <v>3</v>
      </c>
      <c r="E1224" s="4" t="s">
        <v>14</v>
      </c>
      <c r="F1224" s="5">
        <v>45353</v>
      </c>
      <c r="G1224" s="4" t="str">
        <f>IF(WEEKDAY(Table1[[#This Row],[Order_Date]],2)&gt;=6,"Weekend","Weekday")</f>
        <v>Weekend</v>
      </c>
      <c r="H1224" s="5" t="str">
        <f>TEXT(Table1[[#This Row],[Order_Date]],"mmmm")</f>
        <v>March</v>
      </c>
      <c r="I1224" s="7">
        <f>MONTH(Table1[[#This Row],[Order_Date]])</f>
        <v>3</v>
      </c>
      <c r="J1224" s="7">
        <v>4</v>
      </c>
      <c r="K1224" s="4">
        <v>3281.96</v>
      </c>
      <c r="L1224" s="4">
        <v>15</v>
      </c>
      <c r="M1224" s="4">
        <v>11158.66</v>
      </c>
      <c r="N1224" s="4">
        <f>(Table1[[#This Row],[Quantity]]*Table1[[#This Row],[Unit_Price]])*(1-Table1[[#This Row],[Discount_%]]/100)</f>
        <v>11158.664000000001</v>
      </c>
      <c r="O1224" s="4">
        <v>8561.14</v>
      </c>
      <c r="P1224" s="4">
        <v>2597.52</v>
      </c>
      <c r="Q1224">
        <f>Table1[[#This Row],[Revenue]]-Table1[[#This Row],[Cost]]</f>
        <v>2597.5200000000004</v>
      </c>
      <c r="R1224" s="6">
        <f>Table1[[#This Row],[Profit]]/Table1[[#This Row],[Revenue]]</f>
        <v>0.23278063853545139</v>
      </c>
    </row>
    <row r="1225" spans="1:18" x14ac:dyDescent="0.45">
      <c r="A1225" s="1" t="s">
        <v>2394</v>
      </c>
      <c r="B1225" s="1" t="s">
        <v>2395</v>
      </c>
      <c r="C1225" s="1" t="s">
        <v>2</v>
      </c>
      <c r="D1225" s="1" t="s">
        <v>3</v>
      </c>
      <c r="E1225" s="1" t="s">
        <v>14</v>
      </c>
      <c r="F1225" s="2">
        <v>45943</v>
      </c>
      <c r="G1225" s="1" t="str">
        <f>IF(WEEKDAY(Table1[[#This Row],[Order_Date]],2)&gt;=6,"Weekend","Weekday")</f>
        <v>Weekday</v>
      </c>
      <c r="H1225" s="2" t="str">
        <f>TEXT(Table1[[#This Row],[Order_Date]],"mmmm")</f>
        <v>October</v>
      </c>
      <c r="I1225" s="8">
        <f>MONTH(Table1[[#This Row],[Order_Date]])</f>
        <v>10</v>
      </c>
      <c r="J1225" s="8">
        <v>4</v>
      </c>
      <c r="K1225" s="1">
        <v>1403.39</v>
      </c>
      <c r="L1225" s="1">
        <v>15</v>
      </c>
      <c r="M1225" s="1">
        <v>4771.53</v>
      </c>
      <c r="N1225" s="1">
        <f>(Table1[[#This Row],[Quantity]]*Table1[[#This Row],[Unit_Price]])*(1-Table1[[#This Row],[Discount_%]]/100)</f>
        <v>4771.5259999999998</v>
      </c>
      <c r="O1225" s="1">
        <v>3259.89</v>
      </c>
      <c r="P1225" s="1">
        <v>1511.64</v>
      </c>
      <c r="Q1225">
        <f>Table1[[#This Row],[Revenue]]-Table1[[#This Row],[Cost]]</f>
        <v>1511.6399999999999</v>
      </c>
      <c r="R1225" s="6">
        <f>Table1[[#This Row],[Profit]]/Table1[[#This Row],[Revenue]]</f>
        <v>0.31680404398589135</v>
      </c>
    </row>
    <row r="1226" spans="1:18" x14ac:dyDescent="0.45">
      <c r="A1226" s="4" t="s">
        <v>2396</v>
      </c>
      <c r="B1226" s="4" t="s">
        <v>2397</v>
      </c>
      <c r="C1226" s="4" t="s">
        <v>2</v>
      </c>
      <c r="D1226" s="4" t="s">
        <v>65</v>
      </c>
      <c r="E1226" s="4" t="s">
        <v>22</v>
      </c>
      <c r="F1226" s="5">
        <v>45955</v>
      </c>
      <c r="G1226" s="4" t="str">
        <f>IF(WEEKDAY(Table1[[#This Row],[Order_Date]],2)&gt;=6,"Weekend","Weekday")</f>
        <v>Weekend</v>
      </c>
      <c r="H1226" s="5" t="str">
        <f>TEXT(Table1[[#This Row],[Order_Date]],"mmmm")</f>
        <v>October</v>
      </c>
      <c r="I1226" s="7">
        <f>MONTH(Table1[[#This Row],[Order_Date]])</f>
        <v>10</v>
      </c>
      <c r="J1226" s="7">
        <v>4</v>
      </c>
      <c r="K1226" s="4">
        <v>3564.37</v>
      </c>
      <c r="L1226" s="4">
        <v>5</v>
      </c>
      <c r="M1226" s="4">
        <v>13544.61</v>
      </c>
      <c r="N1226" s="4">
        <f>(Table1[[#This Row],[Quantity]]*Table1[[#This Row],[Unit_Price]])*(1-Table1[[#This Row],[Discount_%]]/100)</f>
        <v>13544.606</v>
      </c>
      <c r="O1226" s="4">
        <v>10370.32</v>
      </c>
      <c r="P1226" s="4">
        <v>3174.29</v>
      </c>
      <c r="Q1226">
        <f>Table1[[#This Row],[Revenue]]-Table1[[#This Row],[Cost]]</f>
        <v>3174.2900000000009</v>
      </c>
      <c r="R1226" s="6">
        <f>Table1[[#This Row],[Profit]]/Table1[[#This Row],[Revenue]]</f>
        <v>0.23435816904288864</v>
      </c>
    </row>
    <row r="1227" spans="1:18" x14ac:dyDescent="0.45">
      <c r="A1227" s="1" t="s">
        <v>2398</v>
      </c>
      <c r="B1227" s="1" t="s">
        <v>2399</v>
      </c>
      <c r="C1227" s="1" t="s">
        <v>7</v>
      </c>
      <c r="D1227" s="1" t="s">
        <v>134</v>
      </c>
      <c r="E1227" s="1" t="s">
        <v>9</v>
      </c>
      <c r="F1227" s="2">
        <v>45699</v>
      </c>
      <c r="G1227" s="1" t="str">
        <f>IF(WEEKDAY(Table1[[#This Row],[Order_Date]],2)&gt;=6,"Weekend","Weekday")</f>
        <v>Weekday</v>
      </c>
      <c r="H1227" s="2" t="str">
        <f>TEXT(Table1[[#This Row],[Order_Date]],"mmmm")</f>
        <v>February</v>
      </c>
      <c r="I1227" s="8">
        <f>MONTH(Table1[[#This Row],[Order_Date]])</f>
        <v>2</v>
      </c>
      <c r="J1227" s="8">
        <v>2</v>
      </c>
      <c r="K1227" s="1">
        <v>4440.9799999999996</v>
      </c>
      <c r="L1227" s="1">
        <v>15</v>
      </c>
      <c r="M1227" s="1">
        <v>7549.67</v>
      </c>
      <c r="N1227" s="1">
        <f>(Table1[[#This Row],[Quantity]]*Table1[[#This Row],[Unit_Price]])*(1-Table1[[#This Row],[Discount_%]]/100)</f>
        <v>7549.6659999999993</v>
      </c>
      <c r="O1227" s="1">
        <v>6070.08</v>
      </c>
      <c r="P1227" s="1">
        <v>1479.59</v>
      </c>
      <c r="Q1227">
        <f>Table1[[#This Row],[Revenue]]-Table1[[#This Row],[Cost]]</f>
        <v>1479.5900000000001</v>
      </c>
      <c r="R1227" s="6">
        <f>Table1[[#This Row],[Profit]]/Table1[[#This Row],[Revenue]]</f>
        <v>0.19598075147655458</v>
      </c>
    </row>
    <row r="1228" spans="1:18" x14ac:dyDescent="0.45">
      <c r="A1228" s="4" t="s">
        <v>2400</v>
      </c>
      <c r="B1228" s="4" t="s">
        <v>2401</v>
      </c>
      <c r="C1228" s="4" t="s">
        <v>28</v>
      </c>
      <c r="D1228" s="4" t="s">
        <v>85</v>
      </c>
      <c r="E1228" s="4" t="s">
        <v>4</v>
      </c>
      <c r="F1228" s="5">
        <v>45343</v>
      </c>
      <c r="G1228" s="4" t="str">
        <f>IF(WEEKDAY(Table1[[#This Row],[Order_Date]],2)&gt;=6,"Weekend","Weekday")</f>
        <v>Weekday</v>
      </c>
      <c r="H1228" s="5" t="str">
        <f>TEXT(Table1[[#This Row],[Order_Date]],"mmmm")</f>
        <v>February</v>
      </c>
      <c r="I1228" s="7">
        <f>MONTH(Table1[[#This Row],[Order_Date]])</f>
        <v>2</v>
      </c>
      <c r="J1228" s="7">
        <v>2</v>
      </c>
      <c r="K1228" s="4">
        <v>3706</v>
      </c>
      <c r="L1228" s="4">
        <v>0</v>
      </c>
      <c r="M1228" s="4">
        <v>7412</v>
      </c>
      <c r="N1228" s="4">
        <f>(Table1[[#This Row],[Quantity]]*Table1[[#This Row],[Unit_Price]])*(1-Table1[[#This Row],[Discount_%]]/100)</f>
        <v>7412</v>
      </c>
      <c r="O1228" s="4">
        <v>4833.3599999999997</v>
      </c>
      <c r="P1228" s="4">
        <v>2578.64</v>
      </c>
      <c r="Q1228">
        <f>Table1[[#This Row],[Revenue]]-Table1[[#This Row],[Cost]]</f>
        <v>2578.6400000000003</v>
      </c>
      <c r="R1228" s="6">
        <f>Table1[[#This Row],[Profit]]/Table1[[#This Row],[Revenue]]</f>
        <v>0.34790070156502967</v>
      </c>
    </row>
    <row r="1229" spans="1:18" x14ac:dyDescent="0.45">
      <c r="A1229" s="1" t="s">
        <v>2402</v>
      </c>
      <c r="B1229" s="1" t="s">
        <v>859</v>
      </c>
      <c r="C1229" s="1" t="s">
        <v>28</v>
      </c>
      <c r="D1229" s="1" t="s">
        <v>85</v>
      </c>
      <c r="E1229" s="1" t="s">
        <v>22</v>
      </c>
      <c r="F1229" s="2">
        <v>45324</v>
      </c>
      <c r="G1229" s="1" t="str">
        <f>IF(WEEKDAY(Table1[[#This Row],[Order_Date]],2)&gt;=6,"Weekend","Weekday")</f>
        <v>Weekday</v>
      </c>
      <c r="H1229" s="2" t="str">
        <f>TEXT(Table1[[#This Row],[Order_Date]],"mmmm")</f>
        <v>February</v>
      </c>
      <c r="I1229" s="8">
        <f>MONTH(Table1[[#This Row],[Order_Date]])</f>
        <v>2</v>
      </c>
      <c r="J1229" s="8">
        <v>3</v>
      </c>
      <c r="K1229" s="1">
        <v>341.18</v>
      </c>
      <c r="L1229" s="1">
        <v>0</v>
      </c>
      <c r="M1229" s="1">
        <v>1023.54</v>
      </c>
      <c r="N1229" s="1">
        <f>(Table1[[#This Row],[Quantity]]*Table1[[#This Row],[Unit_Price]])*(1-Table1[[#This Row],[Discount_%]]/100)</f>
        <v>1023.54</v>
      </c>
      <c r="O1229" s="1">
        <v>673.25</v>
      </c>
      <c r="P1229" s="1">
        <v>350.29</v>
      </c>
      <c r="Q1229">
        <f>Table1[[#This Row],[Revenue]]-Table1[[#This Row],[Cost]]</f>
        <v>350.28999999999996</v>
      </c>
      <c r="R1229" s="6">
        <f>Table1[[#This Row],[Profit]]/Table1[[#This Row],[Revenue]]</f>
        <v>0.34223381597201874</v>
      </c>
    </row>
    <row r="1230" spans="1:18" x14ac:dyDescent="0.45">
      <c r="A1230" s="4" t="s">
        <v>2403</v>
      </c>
      <c r="B1230" s="4" t="s">
        <v>2404</v>
      </c>
      <c r="C1230" s="4" t="s">
        <v>7</v>
      </c>
      <c r="D1230" s="4" t="s">
        <v>106</v>
      </c>
      <c r="E1230" s="4" t="s">
        <v>22</v>
      </c>
      <c r="F1230" s="5">
        <v>46017</v>
      </c>
      <c r="G1230" s="4" t="str">
        <f>IF(WEEKDAY(Table1[[#This Row],[Order_Date]],2)&gt;=6,"Weekend","Weekday")</f>
        <v>Weekday</v>
      </c>
      <c r="H1230" s="5" t="str">
        <f>TEXT(Table1[[#This Row],[Order_Date]],"mmmm")</f>
        <v>December</v>
      </c>
      <c r="I1230" s="7">
        <f>MONTH(Table1[[#This Row],[Order_Date]])</f>
        <v>12</v>
      </c>
      <c r="J1230" s="7">
        <v>5</v>
      </c>
      <c r="K1230" s="4">
        <v>104.55</v>
      </c>
      <c r="L1230" s="4">
        <v>15</v>
      </c>
      <c r="M1230" s="4">
        <v>444.34</v>
      </c>
      <c r="N1230" s="4">
        <f>(Table1[[#This Row],[Quantity]]*Table1[[#This Row],[Unit_Price]])*(1-Table1[[#This Row],[Discount_%]]/100)</f>
        <v>444.33749999999998</v>
      </c>
      <c r="O1230" s="4">
        <v>366.94</v>
      </c>
      <c r="P1230" s="4">
        <v>77.400000000000006</v>
      </c>
      <c r="Q1230">
        <f>Table1[[#This Row],[Revenue]]-Table1[[#This Row],[Cost]]</f>
        <v>77.399999999999977</v>
      </c>
      <c r="R1230" s="6">
        <f>Table1[[#This Row],[Profit]]/Table1[[#This Row],[Revenue]]</f>
        <v>0.17419093486969439</v>
      </c>
    </row>
    <row r="1231" spans="1:18" x14ac:dyDescent="0.45">
      <c r="A1231" s="1" t="s">
        <v>2405</v>
      </c>
      <c r="B1231" s="1" t="s">
        <v>2406</v>
      </c>
      <c r="C1231" s="1" t="s">
        <v>20</v>
      </c>
      <c r="D1231" s="1" t="s">
        <v>21</v>
      </c>
      <c r="E1231" s="1" t="s">
        <v>14</v>
      </c>
      <c r="F1231" s="2">
        <v>45510</v>
      </c>
      <c r="G1231" s="1" t="str">
        <f>IF(WEEKDAY(Table1[[#This Row],[Order_Date]],2)&gt;=6,"Weekend","Weekday")</f>
        <v>Weekday</v>
      </c>
      <c r="H1231" s="2" t="str">
        <f>TEXT(Table1[[#This Row],[Order_Date]],"mmmm")</f>
        <v>August</v>
      </c>
      <c r="I1231" s="8">
        <f>MONTH(Table1[[#This Row],[Order_Date]])</f>
        <v>8</v>
      </c>
      <c r="J1231" s="8">
        <v>5</v>
      </c>
      <c r="K1231" s="1">
        <v>1126.33</v>
      </c>
      <c r="L1231" s="1">
        <v>10</v>
      </c>
      <c r="M1231" s="1">
        <v>5068.4799999999996</v>
      </c>
      <c r="N1231" s="1">
        <f>(Table1[[#This Row],[Quantity]]*Table1[[#This Row],[Unit_Price]])*(1-Table1[[#This Row],[Discount_%]]/100)</f>
        <v>5068.4849999999997</v>
      </c>
      <c r="O1231" s="1">
        <v>3568.54</v>
      </c>
      <c r="P1231" s="1">
        <v>1499.94</v>
      </c>
      <c r="Q1231">
        <f>Table1[[#This Row],[Revenue]]-Table1[[#This Row],[Cost]]</f>
        <v>1499.9399999999996</v>
      </c>
      <c r="R1231" s="6">
        <f>Table1[[#This Row],[Profit]]/Table1[[#This Row],[Revenue]]</f>
        <v>0.29593487593913759</v>
      </c>
    </row>
    <row r="1232" spans="1:18" x14ac:dyDescent="0.45">
      <c r="A1232" s="4" t="s">
        <v>2407</v>
      </c>
      <c r="B1232" s="4" t="s">
        <v>2408</v>
      </c>
      <c r="C1232" s="4" t="s">
        <v>20</v>
      </c>
      <c r="D1232" s="4" t="s">
        <v>60</v>
      </c>
      <c r="E1232" s="4" t="s">
        <v>9</v>
      </c>
      <c r="F1232" s="5">
        <v>45573</v>
      </c>
      <c r="G1232" s="4" t="str">
        <f>IF(WEEKDAY(Table1[[#This Row],[Order_Date]],2)&gt;=6,"Weekend","Weekday")</f>
        <v>Weekday</v>
      </c>
      <c r="H1232" s="5" t="str">
        <f>TEXT(Table1[[#This Row],[Order_Date]],"mmmm")</f>
        <v>October</v>
      </c>
      <c r="I1232" s="7">
        <f>MONTH(Table1[[#This Row],[Order_Date]])</f>
        <v>10</v>
      </c>
      <c r="J1232" s="7">
        <v>2</v>
      </c>
      <c r="K1232" s="4">
        <v>4567.46</v>
      </c>
      <c r="L1232" s="4">
        <v>20</v>
      </c>
      <c r="M1232" s="4">
        <v>7307.94</v>
      </c>
      <c r="N1232" s="4">
        <f>(Table1[[#This Row],[Quantity]]*Table1[[#This Row],[Unit_Price]])*(1-Table1[[#This Row],[Discount_%]]/100)</f>
        <v>7307.9360000000006</v>
      </c>
      <c r="O1232" s="4">
        <v>4458.37</v>
      </c>
      <c r="P1232" s="4">
        <v>2849.57</v>
      </c>
      <c r="Q1232">
        <f>Table1[[#This Row],[Revenue]]-Table1[[#This Row],[Cost]]</f>
        <v>2849.5699999999997</v>
      </c>
      <c r="R1232" s="6">
        <f>Table1[[#This Row],[Profit]]/Table1[[#This Row],[Revenue]]</f>
        <v>0.3899279413897761</v>
      </c>
    </row>
    <row r="1233" spans="1:18" x14ac:dyDescent="0.45">
      <c r="A1233" s="1" t="s">
        <v>2409</v>
      </c>
      <c r="B1233" s="1" t="s">
        <v>2410</v>
      </c>
      <c r="C1233" s="1" t="s">
        <v>28</v>
      </c>
      <c r="D1233" s="1" t="s">
        <v>100</v>
      </c>
      <c r="E1233" s="1" t="s">
        <v>14</v>
      </c>
      <c r="F1233" s="2">
        <v>45495</v>
      </c>
      <c r="G1233" s="1" t="str">
        <f>IF(WEEKDAY(Table1[[#This Row],[Order_Date]],2)&gt;=6,"Weekend","Weekday")</f>
        <v>Weekday</v>
      </c>
      <c r="H1233" s="2" t="str">
        <f>TEXT(Table1[[#This Row],[Order_Date]],"mmmm")</f>
        <v>July</v>
      </c>
      <c r="I1233" s="8">
        <f>MONTH(Table1[[#This Row],[Order_Date]])</f>
        <v>7</v>
      </c>
      <c r="J1233" s="8">
        <v>2</v>
      </c>
      <c r="K1233" s="1">
        <v>3434.35</v>
      </c>
      <c r="L1233" s="1">
        <v>5</v>
      </c>
      <c r="M1233" s="1">
        <v>6525.26</v>
      </c>
      <c r="N1233" s="1">
        <f>(Table1[[#This Row],[Quantity]]*Table1[[#This Row],[Unit_Price]])*(1-Table1[[#This Row],[Discount_%]]/100)</f>
        <v>6525.2649999999994</v>
      </c>
      <c r="O1233" s="1">
        <v>5435.05</v>
      </c>
      <c r="P1233" s="1">
        <v>1090.21</v>
      </c>
      <c r="Q1233">
        <f>Table1[[#This Row],[Revenue]]-Table1[[#This Row],[Cost]]</f>
        <v>1090.21</v>
      </c>
      <c r="R1233" s="6">
        <f>Table1[[#This Row],[Profit]]/Table1[[#This Row],[Revenue]]</f>
        <v>0.16707533492918289</v>
      </c>
    </row>
    <row r="1234" spans="1:18" x14ac:dyDescent="0.45">
      <c r="A1234" s="4" t="s">
        <v>2411</v>
      </c>
      <c r="B1234" s="4" t="s">
        <v>2350</v>
      </c>
      <c r="C1234" s="4" t="s">
        <v>12</v>
      </c>
      <c r="D1234" s="4" t="s">
        <v>38</v>
      </c>
      <c r="E1234" s="4" t="s">
        <v>22</v>
      </c>
      <c r="F1234" s="5">
        <v>45397</v>
      </c>
      <c r="G1234" s="4" t="str">
        <f>IF(WEEKDAY(Table1[[#This Row],[Order_Date]],2)&gt;=6,"Weekend","Weekday")</f>
        <v>Weekday</v>
      </c>
      <c r="H1234" s="5" t="str">
        <f>TEXT(Table1[[#This Row],[Order_Date]],"mmmm")</f>
        <v>April</v>
      </c>
      <c r="I1234" s="7">
        <f>MONTH(Table1[[#This Row],[Order_Date]])</f>
        <v>4</v>
      </c>
      <c r="J1234" s="7">
        <v>5</v>
      </c>
      <c r="K1234" s="4">
        <v>1586.59</v>
      </c>
      <c r="L1234" s="4">
        <v>10</v>
      </c>
      <c r="M1234" s="4">
        <v>7139.65</v>
      </c>
      <c r="N1234" s="4">
        <f>(Table1[[#This Row],[Quantity]]*Table1[[#This Row],[Unit_Price]])*(1-Table1[[#This Row],[Discount_%]]/100)</f>
        <v>7139.6549999999997</v>
      </c>
      <c r="O1234" s="4">
        <v>5679.4</v>
      </c>
      <c r="P1234" s="4">
        <v>1460.25</v>
      </c>
      <c r="Q1234">
        <f>Table1[[#This Row],[Revenue]]-Table1[[#This Row],[Cost]]</f>
        <v>1460.25</v>
      </c>
      <c r="R1234" s="6">
        <f>Table1[[#This Row],[Profit]]/Table1[[#This Row],[Revenue]]</f>
        <v>0.20452683254781398</v>
      </c>
    </row>
    <row r="1235" spans="1:18" x14ac:dyDescent="0.45">
      <c r="A1235" s="1" t="s">
        <v>2412</v>
      </c>
      <c r="B1235" s="1" t="s">
        <v>2413</v>
      </c>
      <c r="C1235" s="1" t="s">
        <v>7</v>
      </c>
      <c r="D1235" s="1" t="s">
        <v>8</v>
      </c>
      <c r="E1235" s="1" t="s">
        <v>14</v>
      </c>
      <c r="F1235" s="2">
        <v>45758</v>
      </c>
      <c r="G1235" s="1" t="str">
        <f>IF(WEEKDAY(Table1[[#This Row],[Order_Date]],2)&gt;=6,"Weekend","Weekday")</f>
        <v>Weekday</v>
      </c>
      <c r="H1235" s="2" t="str">
        <f>TEXT(Table1[[#This Row],[Order_Date]],"mmmm")</f>
        <v>April</v>
      </c>
      <c r="I1235" s="8">
        <f>MONTH(Table1[[#This Row],[Order_Date]])</f>
        <v>4</v>
      </c>
      <c r="J1235" s="8">
        <v>1</v>
      </c>
      <c r="K1235" s="1">
        <v>844.24</v>
      </c>
      <c r="L1235" s="1">
        <v>0</v>
      </c>
      <c r="M1235" s="1">
        <v>844.24</v>
      </c>
      <c r="N1235" s="1">
        <f>(Table1[[#This Row],[Quantity]]*Table1[[#This Row],[Unit_Price]])*(1-Table1[[#This Row],[Discount_%]]/100)</f>
        <v>844.24</v>
      </c>
      <c r="O1235" s="1">
        <v>575.89</v>
      </c>
      <c r="P1235" s="1">
        <v>268.35000000000002</v>
      </c>
      <c r="Q1235">
        <f>Table1[[#This Row],[Revenue]]-Table1[[#This Row],[Cost]]</f>
        <v>268.35000000000002</v>
      </c>
      <c r="R1235" s="6">
        <f>Table1[[#This Row],[Profit]]/Table1[[#This Row],[Revenue]]</f>
        <v>0.31785985027954139</v>
      </c>
    </row>
    <row r="1236" spans="1:18" x14ac:dyDescent="0.45">
      <c r="A1236" s="4" t="s">
        <v>2414</v>
      </c>
      <c r="B1236" s="4" t="s">
        <v>2415</v>
      </c>
      <c r="C1236" s="4" t="s">
        <v>28</v>
      </c>
      <c r="D1236" s="4" t="s">
        <v>29</v>
      </c>
      <c r="E1236" s="4" t="s">
        <v>9</v>
      </c>
      <c r="F1236" s="5">
        <v>45726</v>
      </c>
      <c r="G1236" s="4" t="str">
        <f>IF(WEEKDAY(Table1[[#This Row],[Order_Date]],2)&gt;=6,"Weekend","Weekday")</f>
        <v>Weekday</v>
      </c>
      <c r="H1236" s="5" t="str">
        <f>TEXT(Table1[[#This Row],[Order_Date]],"mmmm")</f>
        <v>March</v>
      </c>
      <c r="I1236" s="7">
        <f>MONTH(Table1[[#This Row],[Order_Date]])</f>
        <v>3</v>
      </c>
      <c r="J1236" s="7">
        <v>2</v>
      </c>
      <c r="K1236" s="4">
        <v>4829.53</v>
      </c>
      <c r="L1236" s="4">
        <v>0</v>
      </c>
      <c r="M1236" s="4">
        <v>9659.06</v>
      </c>
      <c r="N1236" s="4">
        <f>(Table1[[#This Row],[Quantity]]*Table1[[#This Row],[Unit_Price]])*(1-Table1[[#This Row],[Discount_%]]/100)</f>
        <v>9659.06</v>
      </c>
      <c r="O1236" s="4">
        <v>6829.4</v>
      </c>
      <c r="P1236" s="4">
        <v>2829.66</v>
      </c>
      <c r="Q1236">
        <f>Table1[[#This Row],[Revenue]]-Table1[[#This Row],[Cost]]</f>
        <v>2829.66</v>
      </c>
      <c r="R1236" s="6">
        <f>Table1[[#This Row],[Profit]]/Table1[[#This Row],[Revenue]]</f>
        <v>0.29295397274683044</v>
      </c>
    </row>
    <row r="1237" spans="1:18" x14ac:dyDescent="0.45">
      <c r="A1237" s="1" t="s">
        <v>2416</v>
      </c>
      <c r="B1237" s="1" t="s">
        <v>2417</v>
      </c>
      <c r="C1237" s="1" t="s">
        <v>20</v>
      </c>
      <c r="D1237" s="1" t="s">
        <v>57</v>
      </c>
      <c r="E1237" s="1" t="s">
        <v>9</v>
      </c>
      <c r="F1237" s="2">
        <v>45626</v>
      </c>
      <c r="G1237" s="1" t="str">
        <f>IF(WEEKDAY(Table1[[#This Row],[Order_Date]],2)&gt;=6,"Weekend","Weekday")</f>
        <v>Weekend</v>
      </c>
      <c r="H1237" s="2" t="str">
        <f>TEXT(Table1[[#This Row],[Order_Date]],"mmmm")</f>
        <v>November</v>
      </c>
      <c r="I1237" s="8">
        <f>MONTH(Table1[[#This Row],[Order_Date]])</f>
        <v>11</v>
      </c>
      <c r="J1237" s="8">
        <v>2</v>
      </c>
      <c r="K1237" s="1">
        <v>3657.95</v>
      </c>
      <c r="L1237" s="1">
        <v>5</v>
      </c>
      <c r="M1237" s="1">
        <v>6950.1</v>
      </c>
      <c r="N1237" s="1">
        <f>(Table1[[#This Row],[Quantity]]*Table1[[#This Row],[Unit_Price]])*(1-Table1[[#This Row],[Discount_%]]/100)</f>
        <v>6950.1049999999996</v>
      </c>
      <c r="O1237" s="1">
        <v>4807.66</v>
      </c>
      <c r="P1237" s="1">
        <v>2142.44</v>
      </c>
      <c r="Q1237">
        <f>Table1[[#This Row],[Revenue]]-Table1[[#This Row],[Cost]]</f>
        <v>2142.4400000000005</v>
      </c>
      <c r="R1237" s="6">
        <f>Table1[[#This Row],[Profit]]/Table1[[#This Row],[Revenue]]</f>
        <v>0.30826031280125465</v>
      </c>
    </row>
    <row r="1238" spans="1:18" x14ac:dyDescent="0.45">
      <c r="A1238" s="4" t="s">
        <v>2418</v>
      </c>
      <c r="B1238" s="4" t="s">
        <v>37</v>
      </c>
      <c r="C1238" s="4" t="s">
        <v>7</v>
      </c>
      <c r="D1238" s="4" t="s">
        <v>71</v>
      </c>
      <c r="E1238" s="4" t="s">
        <v>4</v>
      </c>
      <c r="F1238" s="5">
        <v>45422</v>
      </c>
      <c r="G1238" s="4" t="str">
        <f>IF(WEEKDAY(Table1[[#This Row],[Order_Date]],2)&gt;=6,"Weekend","Weekday")</f>
        <v>Weekday</v>
      </c>
      <c r="H1238" s="5" t="str">
        <f>TEXT(Table1[[#This Row],[Order_Date]],"mmmm")</f>
        <v>May</v>
      </c>
      <c r="I1238" s="7">
        <f>MONTH(Table1[[#This Row],[Order_Date]])</f>
        <v>5</v>
      </c>
      <c r="J1238" s="7">
        <v>4</v>
      </c>
      <c r="K1238" s="4">
        <v>3751.55</v>
      </c>
      <c r="L1238" s="4">
        <v>20</v>
      </c>
      <c r="M1238" s="4">
        <v>12004.96</v>
      </c>
      <c r="N1238" s="4">
        <f>(Table1[[#This Row],[Quantity]]*Table1[[#This Row],[Unit_Price]])*(1-Table1[[#This Row],[Discount_%]]/100)</f>
        <v>12004.960000000001</v>
      </c>
      <c r="O1238" s="4">
        <v>7899.94</v>
      </c>
      <c r="P1238" s="4">
        <v>4105.0200000000004</v>
      </c>
      <c r="Q1238">
        <f>Table1[[#This Row],[Revenue]]-Table1[[#This Row],[Cost]]</f>
        <v>4105.0199999999995</v>
      </c>
      <c r="R1238" s="6">
        <f>Table1[[#This Row],[Profit]]/Table1[[#This Row],[Revenue]]</f>
        <v>0.34194366328584191</v>
      </c>
    </row>
    <row r="1239" spans="1:18" x14ac:dyDescent="0.45">
      <c r="A1239" s="1" t="s">
        <v>2419</v>
      </c>
      <c r="B1239" s="1" t="s">
        <v>2420</v>
      </c>
      <c r="C1239" s="1" t="s">
        <v>28</v>
      </c>
      <c r="D1239" s="1" t="s">
        <v>29</v>
      </c>
      <c r="E1239" s="1" t="s">
        <v>14</v>
      </c>
      <c r="F1239" s="2">
        <v>45989</v>
      </c>
      <c r="G1239" s="1" t="str">
        <f>IF(WEEKDAY(Table1[[#This Row],[Order_Date]],2)&gt;=6,"Weekend","Weekday")</f>
        <v>Weekday</v>
      </c>
      <c r="H1239" s="2" t="str">
        <f>TEXT(Table1[[#This Row],[Order_Date]],"mmmm")</f>
        <v>November</v>
      </c>
      <c r="I1239" s="8">
        <f>MONTH(Table1[[#This Row],[Order_Date]])</f>
        <v>11</v>
      </c>
      <c r="J1239" s="8">
        <v>3</v>
      </c>
      <c r="K1239" s="1">
        <v>2664.7</v>
      </c>
      <c r="L1239" s="1">
        <v>15</v>
      </c>
      <c r="M1239" s="1">
        <v>6794.98</v>
      </c>
      <c r="N1239" s="1">
        <f>(Table1[[#This Row],[Quantity]]*Table1[[#This Row],[Unit_Price]])*(1-Table1[[#This Row],[Discount_%]]/100)</f>
        <v>6794.9849999999997</v>
      </c>
      <c r="O1239" s="1">
        <v>5642.4</v>
      </c>
      <c r="P1239" s="1">
        <v>1152.58</v>
      </c>
      <c r="Q1239">
        <f>Table1[[#This Row],[Revenue]]-Table1[[#This Row],[Cost]]</f>
        <v>1152.58</v>
      </c>
      <c r="R1239" s="6">
        <f>Table1[[#This Row],[Profit]]/Table1[[#This Row],[Revenue]]</f>
        <v>0.16962227997727733</v>
      </c>
    </row>
    <row r="1240" spans="1:18" x14ac:dyDescent="0.45">
      <c r="A1240" s="4" t="s">
        <v>2421</v>
      </c>
      <c r="B1240" s="4" t="s">
        <v>2422</v>
      </c>
      <c r="C1240" s="4" t="s">
        <v>2</v>
      </c>
      <c r="D1240" s="4" t="s">
        <v>3</v>
      </c>
      <c r="E1240" s="4" t="s">
        <v>9</v>
      </c>
      <c r="F1240" s="5">
        <v>45489</v>
      </c>
      <c r="G1240" s="4" t="str">
        <f>IF(WEEKDAY(Table1[[#This Row],[Order_Date]],2)&gt;=6,"Weekend","Weekday")</f>
        <v>Weekday</v>
      </c>
      <c r="H1240" s="5" t="str">
        <f>TEXT(Table1[[#This Row],[Order_Date]],"mmmm")</f>
        <v>July</v>
      </c>
      <c r="I1240" s="7">
        <f>MONTH(Table1[[#This Row],[Order_Date]])</f>
        <v>7</v>
      </c>
      <c r="J1240" s="7">
        <v>1</v>
      </c>
      <c r="K1240" s="4">
        <v>1914.14</v>
      </c>
      <c r="L1240" s="4">
        <v>0</v>
      </c>
      <c r="M1240" s="4">
        <v>1914.14</v>
      </c>
      <c r="N1240" s="4">
        <f>(Table1[[#This Row],[Quantity]]*Table1[[#This Row],[Unit_Price]])*(1-Table1[[#This Row],[Discount_%]]/100)</f>
        <v>1914.14</v>
      </c>
      <c r="O1240" s="4">
        <v>1508</v>
      </c>
      <c r="P1240" s="4">
        <v>406.14</v>
      </c>
      <c r="Q1240">
        <f>Table1[[#This Row],[Revenue]]-Table1[[#This Row],[Cost]]</f>
        <v>406.1400000000001</v>
      </c>
      <c r="R1240" s="6">
        <f>Table1[[#This Row],[Profit]]/Table1[[#This Row],[Revenue]]</f>
        <v>0.21217883749360025</v>
      </c>
    </row>
    <row r="1241" spans="1:18" x14ac:dyDescent="0.45">
      <c r="A1241" s="1" t="s">
        <v>2423</v>
      </c>
      <c r="B1241" s="1" t="s">
        <v>2424</v>
      </c>
      <c r="C1241" s="1" t="s">
        <v>7</v>
      </c>
      <c r="D1241" s="1" t="s">
        <v>106</v>
      </c>
      <c r="E1241" s="1" t="s">
        <v>22</v>
      </c>
      <c r="F1241" s="2">
        <v>45670</v>
      </c>
      <c r="G1241" s="1" t="str">
        <f>IF(WEEKDAY(Table1[[#This Row],[Order_Date]],2)&gt;=6,"Weekend","Weekday")</f>
        <v>Weekday</v>
      </c>
      <c r="H1241" s="2" t="str">
        <f>TEXT(Table1[[#This Row],[Order_Date]],"mmmm")</f>
        <v>January</v>
      </c>
      <c r="I1241" s="8">
        <f>MONTH(Table1[[#This Row],[Order_Date]])</f>
        <v>1</v>
      </c>
      <c r="J1241" s="8">
        <v>1</v>
      </c>
      <c r="K1241" s="1">
        <v>3322.81</v>
      </c>
      <c r="L1241" s="1">
        <v>0</v>
      </c>
      <c r="M1241" s="1">
        <v>3322.81</v>
      </c>
      <c r="N1241" s="1">
        <f>(Table1[[#This Row],[Quantity]]*Table1[[#This Row],[Unit_Price]])*(1-Table1[[#This Row],[Discount_%]]/100)</f>
        <v>3322.81</v>
      </c>
      <c r="O1241" s="1">
        <v>2526.64</v>
      </c>
      <c r="P1241" s="1">
        <v>796.17</v>
      </c>
      <c r="Q1241">
        <f>Table1[[#This Row],[Revenue]]-Table1[[#This Row],[Cost]]</f>
        <v>796.17000000000007</v>
      </c>
      <c r="R1241" s="6">
        <f>Table1[[#This Row],[Profit]]/Table1[[#This Row],[Revenue]]</f>
        <v>0.23960744069025913</v>
      </c>
    </row>
    <row r="1242" spans="1:18" x14ac:dyDescent="0.45">
      <c r="A1242" s="4" t="s">
        <v>2425</v>
      </c>
      <c r="B1242" s="4" t="s">
        <v>2426</v>
      </c>
      <c r="C1242" s="4" t="s">
        <v>20</v>
      </c>
      <c r="D1242" s="4" t="s">
        <v>21</v>
      </c>
      <c r="E1242" s="4" t="s">
        <v>22</v>
      </c>
      <c r="F1242" s="5">
        <v>45827</v>
      </c>
      <c r="G1242" s="4" t="str">
        <f>IF(WEEKDAY(Table1[[#This Row],[Order_Date]],2)&gt;=6,"Weekend","Weekday")</f>
        <v>Weekday</v>
      </c>
      <c r="H1242" s="5" t="str">
        <f>TEXT(Table1[[#This Row],[Order_Date]],"mmmm")</f>
        <v>June</v>
      </c>
      <c r="I1242" s="7">
        <f>MONTH(Table1[[#This Row],[Order_Date]])</f>
        <v>6</v>
      </c>
      <c r="J1242" s="7">
        <v>3</v>
      </c>
      <c r="K1242" s="4">
        <v>1317.85</v>
      </c>
      <c r="L1242" s="4">
        <v>15</v>
      </c>
      <c r="M1242" s="4">
        <v>3360.52</v>
      </c>
      <c r="N1242" s="4">
        <f>(Table1[[#This Row],[Quantity]]*Table1[[#This Row],[Unit_Price]])*(1-Table1[[#This Row],[Discount_%]]/100)</f>
        <v>3360.5174999999995</v>
      </c>
      <c r="O1242" s="4">
        <v>2282.59</v>
      </c>
      <c r="P1242" s="4">
        <v>1077.93</v>
      </c>
      <c r="Q1242">
        <f>Table1[[#This Row],[Revenue]]-Table1[[#This Row],[Cost]]</f>
        <v>1077.9299999999998</v>
      </c>
      <c r="R1242" s="6">
        <f>Table1[[#This Row],[Profit]]/Table1[[#This Row],[Revenue]]</f>
        <v>0.3207628581290991</v>
      </c>
    </row>
    <row r="1243" spans="1:18" x14ac:dyDescent="0.45">
      <c r="A1243" s="1" t="s">
        <v>2427</v>
      </c>
      <c r="B1243" s="1" t="s">
        <v>2428</v>
      </c>
      <c r="C1243" s="1" t="s">
        <v>12</v>
      </c>
      <c r="D1243" s="1" t="s">
        <v>13</v>
      </c>
      <c r="E1243" s="1" t="s">
        <v>9</v>
      </c>
      <c r="F1243" s="2">
        <v>45502</v>
      </c>
      <c r="G1243" s="1" t="str">
        <f>IF(WEEKDAY(Table1[[#This Row],[Order_Date]],2)&gt;=6,"Weekend","Weekday")</f>
        <v>Weekday</v>
      </c>
      <c r="H1243" s="2" t="str">
        <f>TEXT(Table1[[#This Row],[Order_Date]],"mmmm")</f>
        <v>July</v>
      </c>
      <c r="I1243" s="8">
        <f>MONTH(Table1[[#This Row],[Order_Date]])</f>
        <v>7</v>
      </c>
      <c r="J1243" s="8">
        <v>2</v>
      </c>
      <c r="K1243" s="1">
        <v>2775.03</v>
      </c>
      <c r="L1243" s="1">
        <v>20</v>
      </c>
      <c r="M1243" s="1">
        <v>4440.05</v>
      </c>
      <c r="N1243" s="1">
        <f>(Table1[[#This Row],[Quantity]]*Table1[[#This Row],[Unit_Price]])*(1-Table1[[#This Row],[Discount_%]]/100)</f>
        <v>4440.0480000000007</v>
      </c>
      <c r="O1243" s="1">
        <v>3692.13</v>
      </c>
      <c r="P1243" s="1">
        <v>747.92</v>
      </c>
      <c r="Q1243">
        <f>Table1[[#This Row],[Revenue]]-Table1[[#This Row],[Cost]]</f>
        <v>747.92000000000007</v>
      </c>
      <c r="R1243" s="6">
        <f>Table1[[#This Row],[Profit]]/Table1[[#This Row],[Revenue]]</f>
        <v>0.1684485535072803</v>
      </c>
    </row>
    <row r="1244" spans="1:18" x14ac:dyDescent="0.45">
      <c r="A1244" s="4" t="s">
        <v>2429</v>
      </c>
      <c r="B1244" s="4" t="s">
        <v>2430</v>
      </c>
      <c r="C1244" s="4" t="s">
        <v>28</v>
      </c>
      <c r="D1244" s="4" t="s">
        <v>35</v>
      </c>
      <c r="E1244" s="4" t="s">
        <v>4</v>
      </c>
      <c r="F1244" s="5">
        <v>45373</v>
      </c>
      <c r="G1244" s="4" t="str">
        <f>IF(WEEKDAY(Table1[[#This Row],[Order_Date]],2)&gt;=6,"Weekend","Weekday")</f>
        <v>Weekday</v>
      </c>
      <c r="H1244" s="5" t="str">
        <f>TEXT(Table1[[#This Row],[Order_Date]],"mmmm")</f>
        <v>March</v>
      </c>
      <c r="I1244" s="7">
        <f>MONTH(Table1[[#This Row],[Order_Date]])</f>
        <v>3</v>
      </c>
      <c r="J1244" s="7">
        <v>3</v>
      </c>
      <c r="K1244" s="4">
        <v>3946.91</v>
      </c>
      <c r="L1244" s="4">
        <v>0</v>
      </c>
      <c r="M1244" s="4">
        <v>11840.73</v>
      </c>
      <c r="N1244" s="4">
        <f>(Table1[[#This Row],[Quantity]]*Table1[[#This Row],[Unit_Price]])*(1-Table1[[#This Row],[Discount_%]]/100)</f>
        <v>11840.73</v>
      </c>
      <c r="O1244" s="4">
        <v>7914.64</v>
      </c>
      <c r="P1244" s="4">
        <v>3926.09</v>
      </c>
      <c r="Q1244">
        <f>Table1[[#This Row],[Revenue]]-Table1[[#This Row],[Cost]]</f>
        <v>3926.0899999999992</v>
      </c>
      <c r="R1244" s="6">
        <f>Table1[[#This Row],[Profit]]/Table1[[#This Row],[Revenue]]</f>
        <v>0.331574995798401</v>
      </c>
    </row>
    <row r="1245" spans="1:18" x14ac:dyDescent="0.45">
      <c r="A1245" s="1" t="s">
        <v>2431</v>
      </c>
      <c r="B1245" s="1" t="s">
        <v>2432</v>
      </c>
      <c r="C1245" s="1" t="s">
        <v>12</v>
      </c>
      <c r="D1245" s="1" t="s">
        <v>38</v>
      </c>
      <c r="E1245" s="1" t="s">
        <v>4</v>
      </c>
      <c r="F1245" s="2">
        <v>45654</v>
      </c>
      <c r="G1245" s="1" t="str">
        <f>IF(WEEKDAY(Table1[[#This Row],[Order_Date]],2)&gt;=6,"Weekend","Weekday")</f>
        <v>Weekend</v>
      </c>
      <c r="H1245" s="2" t="str">
        <f>TEXT(Table1[[#This Row],[Order_Date]],"mmmm")</f>
        <v>December</v>
      </c>
      <c r="I1245" s="8">
        <f>MONTH(Table1[[#This Row],[Order_Date]])</f>
        <v>12</v>
      </c>
      <c r="J1245" s="8">
        <v>5</v>
      </c>
      <c r="K1245" s="1">
        <v>1707.98</v>
      </c>
      <c r="L1245" s="1">
        <v>5</v>
      </c>
      <c r="M1245" s="1">
        <v>8112.9</v>
      </c>
      <c r="N1245" s="1">
        <f>(Table1[[#This Row],[Quantity]]*Table1[[#This Row],[Unit_Price]])*(1-Table1[[#This Row],[Discount_%]]/100)</f>
        <v>8112.9049999999988</v>
      </c>
      <c r="O1245" s="1">
        <v>4976.8</v>
      </c>
      <c r="P1245" s="1">
        <v>3136.1</v>
      </c>
      <c r="Q1245">
        <f>Table1[[#This Row],[Revenue]]-Table1[[#This Row],[Cost]]</f>
        <v>3136.0999999999995</v>
      </c>
      <c r="R1245" s="6">
        <f>Table1[[#This Row],[Profit]]/Table1[[#This Row],[Revenue]]</f>
        <v>0.38655721135475601</v>
      </c>
    </row>
    <row r="1246" spans="1:18" x14ac:dyDescent="0.45">
      <c r="A1246" s="4" t="s">
        <v>2433</v>
      </c>
      <c r="B1246" s="4" t="s">
        <v>2136</v>
      </c>
      <c r="C1246" s="4" t="s">
        <v>12</v>
      </c>
      <c r="D1246" s="4" t="s">
        <v>32</v>
      </c>
      <c r="E1246" s="4" t="s">
        <v>22</v>
      </c>
      <c r="F1246" s="5">
        <v>45448</v>
      </c>
      <c r="G1246" s="4" t="str">
        <f>IF(WEEKDAY(Table1[[#This Row],[Order_Date]],2)&gt;=6,"Weekend","Weekday")</f>
        <v>Weekday</v>
      </c>
      <c r="H1246" s="5" t="str">
        <f>TEXT(Table1[[#This Row],[Order_Date]],"mmmm")</f>
        <v>June</v>
      </c>
      <c r="I1246" s="7">
        <f>MONTH(Table1[[#This Row],[Order_Date]])</f>
        <v>6</v>
      </c>
      <c r="J1246" s="7">
        <v>2</v>
      </c>
      <c r="K1246" s="4">
        <v>412.06</v>
      </c>
      <c r="L1246" s="4">
        <v>5</v>
      </c>
      <c r="M1246" s="4">
        <v>782.91</v>
      </c>
      <c r="N1246" s="4">
        <f>(Table1[[#This Row],[Quantity]]*Table1[[#This Row],[Unit_Price]])*(1-Table1[[#This Row],[Discount_%]]/100)</f>
        <v>782.91399999999999</v>
      </c>
      <c r="O1246" s="4">
        <v>504.41</v>
      </c>
      <c r="P1246" s="4">
        <v>278.5</v>
      </c>
      <c r="Q1246">
        <f>Table1[[#This Row],[Revenue]]-Table1[[#This Row],[Cost]]</f>
        <v>278.49999999999994</v>
      </c>
      <c r="R1246" s="6">
        <f>Table1[[#This Row],[Profit]]/Table1[[#This Row],[Revenue]]</f>
        <v>0.35572415731054657</v>
      </c>
    </row>
    <row r="1247" spans="1:18" x14ac:dyDescent="0.45">
      <c r="A1247" s="1" t="s">
        <v>2434</v>
      </c>
      <c r="B1247" s="1" t="s">
        <v>2435</v>
      </c>
      <c r="C1247" s="1" t="s">
        <v>20</v>
      </c>
      <c r="D1247" s="1" t="s">
        <v>103</v>
      </c>
      <c r="E1247" s="1" t="s">
        <v>4</v>
      </c>
      <c r="F1247" s="2">
        <v>45865</v>
      </c>
      <c r="G1247" s="1" t="str">
        <f>IF(WEEKDAY(Table1[[#This Row],[Order_Date]],2)&gt;=6,"Weekend","Weekday")</f>
        <v>Weekend</v>
      </c>
      <c r="H1247" s="2" t="str">
        <f>TEXT(Table1[[#This Row],[Order_Date]],"mmmm")</f>
        <v>July</v>
      </c>
      <c r="I1247" s="8">
        <f>MONTH(Table1[[#This Row],[Order_Date]])</f>
        <v>7</v>
      </c>
      <c r="J1247" s="8">
        <v>3</v>
      </c>
      <c r="K1247" s="1">
        <v>4766.7</v>
      </c>
      <c r="L1247" s="1">
        <v>10</v>
      </c>
      <c r="M1247" s="1">
        <v>12870.09</v>
      </c>
      <c r="N1247" s="1">
        <f>(Table1[[#This Row],[Quantity]]*Table1[[#This Row],[Unit_Price]])*(1-Table1[[#This Row],[Discount_%]]/100)</f>
        <v>12870.089999999998</v>
      </c>
      <c r="O1247" s="1">
        <v>8780.0499999999993</v>
      </c>
      <c r="P1247" s="1">
        <v>4090.04</v>
      </c>
      <c r="Q1247">
        <f>Table1[[#This Row],[Revenue]]-Table1[[#This Row],[Cost]]</f>
        <v>4090.0400000000009</v>
      </c>
      <c r="R1247" s="6">
        <f>Table1[[#This Row],[Profit]]/Table1[[#This Row],[Revenue]]</f>
        <v>0.31779420345933868</v>
      </c>
    </row>
    <row r="1248" spans="1:18" x14ac:dyDescent="0.45">
      <c r="A1248" s="4" t="s">
        <v>2436</v>
      </c>
      <c r="B1248" s="4" t="s">
        <v>466</v>
      </c>
      <c r="C1248" s="4" t="s">
        <v>20</v>
      </c>
      <c r="D1248" s="4" t="s">
        <v>25</v>
      </c>
      <c r="E1248" s="4" t="s">
        <v>22</v>
      </c>
      <c r="F1248" s="5">
        <v>45724</v>
      </c>
      <c r="G1248" s="4" t="str">
        <f>IF(WEEKDAY(Table1[[#This Row],[Order_Date]],2)&gt;=6,"Weekend","Weekday")</f>
        <v>Weekend</v>
      </c>
      <c r="H1248" s="5" t="str">
        <f>TEXT(Table1[[#This Row],[Order_Date]],"mmmm")</f>
        <v>March</v>
      </c>
      <c r="I1248" s="7">
        <f>MONTH(Table1[[#This Row],[Order_Date]])</f>
        <v>3</v>
      </c>
      <c r="J1248" s="7">
        <v>3</v>
      </c>
      <c r="K1248" s="4">
        <v>4078.54</v>
      </c>
      <c r="L1248" s="4">
        <v>0</v>
      </c>
      <c r="M1248" s="4">
        <v>12235.62</v>
      </c>
      <c r="N1248" s="4">
        <f>(Table1[[#This Row],[Quantity]]*Table1[[#This Row],[Unit_Price]])*(1-Table1[[#This Row],[Discount_%]]/100)</f>
        <v>12235.619999999999</v>
      </c>
      <c r="O1248" s="4">
        <v>10234.33</v>
      </c>
      <c r="P1248" s="4">
        <v>2001.29</v>
      </c>
      <c r="Q1248">
        <f>Table1[[#This Row],[Revenue]]-Table1[[#This Row],[Cost]]</f>
        <v>2001.2900000000009</v>
      </c>
      <c r="R1248" s="6">
        <f>Table1[[#This Row],[Profit]]/Table1[[#This Row],[Revenue]]</f>
        <v>0.1635626147265116</v>
      </c>
    </row>
    <row r="1249" spans="1:18" x14ac:dyDescent="0.45">
      <c r="A1249" s="1" t="s">
        <v>2437</v>
      </c>
      <c r="B1249" s="1" t="s">
        <v>2438</v>
      </c>
      <c r="C1249" s="1" t="s">
        <v>2</v>
      </c>
      <c r="D1249" s="1" t="s">
        <v>65</v>
      </c>
      <c r="E1249" s="1" t="s">
        <v>14</v>
      </c>
      <c r="F1249" s="2">
        <v>45372</v>
      </c>
      <c r="G1249" s="1" t="str">
        <f>IF(WEEKDAY(Table1[[#This Row],[Order_Date]],2)&gt;=6,"Weekend","Weekday")</f>
        <v>Weekday</v>
      </c>
      <c r="H1249" s="2" t="str">
        <f>TEXT(Table1[[#This Row],[Order_Date]],"mmmm")</f>
        <v>March</v>
      </c>
      <c r="I1249" s="8">
        <f>MONTH(Table1[[#This Row],[Order_Date]])</f>
        <v>3</v>
      </c>
      <c r="J1249" s="8">
        <v>3</v>
      </c>
      <c r="K1249" s="1">
        <v>4035.9</v>
      </c>
      <c r="L1249" s="1">
        <v>10</v>
      </c>
      <c r="M1249" s="1">
        <v>10896.93</v>
      </c>
      <c r="N1249" s="1">
        <f>(Table1[[#This Row],[Quantity]]*Table1[[#This Row],[Unit_Price]])*(1-Table1[[#This Row],[Discount_%]]/100)</f>
        <v>10896.93</v>
      </c>
      <c r="O1249" s="1">
        <v>9225.7900000000009</v>
      </c>
      <c r="P1249" s="1">
        <v>1671.14</v>
      </c>
      <c r="Q1249">
        <f>Table1[[#This Row],[Revenue]]-Table1[[#This Row],[Cost]]</f>
        <v>1671.1399999999994</v>
      </c>
      <c r="R1249" s="6">
        <f>Table1[[#This Row],[Profit]]/Table1[[#This Row],[Revenue]]</f>
        <v>0.15335879004453548</v>
      </c>
    </row>
    <row r="1250" spans="1:18" x14ac:dyDescent="0.45">
      <c r="A1250" s="4" t="s">
        <v>2439</v>
      </c>
      <c r="B1250" s="4" t="s">
        <v>2440</v>
      </c>
      <c r="C1250" s="4" t="s">
        <v>2</v>
      </c>
      <c r="D1250" s="4" t="s">
        <v>3</v>
      </c>
      <c r="E1250" s="4" t="s">
        <v>22</v>
      </c>
      <c r="F1250" s="5">
        <v>45915</v>
      </c>
      <c r="G1250" s="4" t="str">
        <f>IF(WEEKDAY(Table1[[#This Row],[Order_Date]],2)&gt;=6,"Weekend","Weekday")</f>
        <v>Weekday</v>
      </c>
      <c r="H1250" s="5" t="str">
        <f>TEXT(Table1[[#This Row],[Order_Date]],"mmmm")</f>
        <v>September</v>
      </c>
      <c r="I1250" s="7">
        <f>MONTH(Table1[[#This Row],[Order_Date]])</f>
        <v>9</v>
      </c>
      <c r="J1250" s="7">
        <v>4</v>
      </c>
      <c r="K1250" s="4">
        <v>3162.4</v>
      </c>
      <c r="L1250" s="4">
        <v>0</v>
      </c>
      <c r="M1250" s="4">
        <v>12649.6</v>
      </c>
      <c r="N1250" s="4">
        <f>(Table1[[#This Row],[Quantity]]*Table1[[#This Row],[Unit_Price]])*(1-Table1[[#This Row],[Discount_%]]/100)</f>
        <v>12649.6</v>
      </c>
      <c r="O1250" s="4">
        <v>9608.48</v>
      </c>
      <c r="P1250" s="4">
        <v>3041.12</v>
      </c>
      <c r="Q1250">
        <f>Table1[[#This Row],[Revenue]]-Table1[[#This Row],[Cost]]</f>
        <v>3041.1200000000008</v>
      </c>
      <c r="R1250" s="6">
        <f>Table1[[#This Row],[Profit]]/Table1[[#This Row],[Revenue]]</f>
        <v>0.24041234505438905</v>
      </c>
    </row>
    <row r="1251" spans="1:18" x14ac:dyDescent="0.45">
      <c r="A1251" s="1" t="s">
        <v>2441</v>
      </c>
      <c r="B1251" s="1" t="s">
        <v>2442</v>
      </c>
      <c r="C1251" s="1" t="s">
        <v>28</v>
      </c>
      <c r="D1251" s="1" t="s">
        <v>137</v>
      </c>
      <c r="E1251" s="1" t="s">
        <v>22</v>
      </c>
      <c r="F1251" s="2">
        <v>45362</v>
      </c>
      <c r="G1251" s="1" t="str">
        <f>IF(WEEKDAY(Table1[[#This Row],[Order_Date]],2)&gt;=6,"Weekend","Weekday")</f>
        <v>Weekday</v>
      </c>
      <c r="H1251" s="2" t="str">
        <f>TEXT(Table1[[#This Row],[Order_Date]],"mmmm")</f>
        <v>March</v>
      </c>
      <c r="I1251" s="8">
        <f>MONTH(Table1[[#This Row],[Order_Date]])</f>
        <v>3</v>
      </c>
      <c r="J1251" s="8">
        <v>3</v>
      </c>
      <c r="K1251" s="1">
        <v>4801.41</v>
      </c>
      <c r="L1251" s="1">
        <v>5</v>
      </c>
      <c r="M1251" s="1">
        <v>13684.02</v>
      </c>
      <c r="N1251" s="1">
        <f>(Table1[[#This Row],[Quantity]]*Table1[[#This Row],[Unit_Price]])*(1-Table1[[#This Row],[Discount_%]]/100)</f>
        <v>13684.018499999998</v>
      </c>
      <c r="O1251" s="1">
        <v>8955.2099999999991</v>
      </c>
      <c r="P1251" s="1">
        <v>4728.8100000000004</v>
      </c>
      <c r="Q1251">
        <f>Table1[[#This Row],[Revenue]]-Table1[[#This Row],[Cost]]</f>
        <v>4728.8100000000013</v>
      </c>
      <c r="R1251" s="6">
        <f>Table1[[#This Row],[Profit]]/Table1[[#This Row],[Revenue]]</f>
        <v>0.34557169603669097</v>
      </c>
    </row>
    <row r="1252" spans="1:18" x14ac:dyDescent="0.45">
      <c r="A1252" s="4" t="s">
        <v>2443</v>
      </c>
      <c r="B1252" s="4" t="s">
        <v>2444</v>
      </c>
      <c r="C1252" s="4" t="s">
        <v>28</v>
      </c>
      <c r="D1252" s="4" t="s">
        <v>137</v>
      </c>
      <c r="E1252" s="4" t="s">
        <v>9</v>
      </c>
      <c r="F1252" s="5">
        <v>45406</v>
      </c>
      <c r="G1252" s="4" t="str">
        <f>IF(WEEKDAY(Table1[[#This Row],[Order_Date]],2)&gt;=6,"Weekend","Weekday")</f>
        <v>Weekday</v>
      </c>
      <c r="H1252" s="5" t="str">
        <f>TEXT(Table1[[#This Row],[Order_Date]],"mmmm")</f>
        <v>April</v>
      </c>
      <c r="I1252" s="7">
        <f>MONTH(Table1[[#This Row],[Order_Date]])</f>
        <v>4</v>
      </c>
      <c r="J1252" s="7">
        <v>1</v>
      </c>
      <c r="K1252" s="4">
        <v>4120.71</v>
      </c>
      <c r="L1252" s="4">
        <v>10</v>
      </c>
      <c r="M1252" s="4">
        <v>3708.64</v>
      </c>
      <c r="N1252" s="4">
        <f>(Table1[[#This Row],[Quantity]]*Table1[[#This Row],[Unit_Price]])*(1-Table1[[#This Row],[Discount_%]]/100)</f>
        <v>3708.6390000000001</v>
      </c>
      <c r="O1252" s="4">
        <v>2852.54</v>
      </c>
      <c r="P1252" s="4">
        <v>856.1</v>
      </c>
      <c r="Q1252">
        <f>Table1[[#This Row],[Revenue]]-Table1[[#This Row],[Cost]]</f>
        <v>856.09999999999991</v>
      </c>
      <c r="R1252" s="6">
        <f>Table1[[#This Row],[Profit]]/Table1[[#This Row],[Revenue]]</f>
        <v>0.23083933733120499</v>
      </c>
    </row>
    <row r="1253" spans="1:18" x14ac:dyDescent="0.45">
      <c r="A1253" s="1" t="s">
        <v>2445</v>
      </c>
      <c r="B1253" s="1" t="s">
        <v>2446</v>
      </c>
      <c r="C1253" s="1" t="s">
        <v>7</v>
      </c>
      <c r="D1253" s="1" t="s">
        <v>46</v>
      </c>
      <c r="E1253" s="1" t="s">
        <v>22</v>
      </c>
      <c r="F1253" s="2">
        <v>45681</v>
      </c>
      <c r="G1253" s="1" t="str">
        <f>IF(WEEKDAY(Table1[[#This Row],[Order_Date]],2)&gt;=6,"Weekend","Weekday")</f>
        <v>Weekday</v>
      </c>
      <c r="H1253" s="2" t="str">
        <f>TEXT(Table1[[#This Row],[Order_Date]],"mmmm")</f>
        <v>January</v>
      </c>
      <c r="I1253" s="8">
        <f>MONTH(Table1[[#This Row],[Order_Date]])</f>
        <v>1</v>
      </c>
      <c r="J1253" s="8">
        <v>4</v>
      </c>
      <c r="K1253" s="1">
        <v>2931.36</v>
      </c>
      <c r="L1253" s="1">
        <v>20</v>
      </c>
      <c r="M1253" s="1">
        <v>9380.35</v>
      </c>
      <c r="N1253" s="1">
        <f>(Table1[[#This Row],[Quantity]]*Table1[[#This Row],[Unit_Price]])*(1-Table1[[#This Row],[Discount_%]]/100)</f>
        <v>9380.3520000000008</v>
      </c>
      <c r="O1253" s="1">
        <v>6350.2</v>
      </c>
      <c r="P1253" s="1">
        <v>3030.15</v>
      </c>
      <c r="Q1253">
        <f>Table1[[#This Row],[Revenue]]-Table1[[#This Row],[Cost]]</f>
        <v>3030.1500000000005</v>
      </c>
      <c r="R1253" s="6">
        <f>Table1[[#This Row],[Profit]]/Table1[[#This Row],[Revenue]]</f>
        <v>0.32303165660129951</v>
      </c>
    </row>
    <row r="1254" spans="1:18" x14ac:dyDescent="0.45">
      <c r="A1254" s="4" t="s">
        <v>2447</v>
      </c>
      <c r="B1254" s="4" t="s">
        <v>2448</v>
      </c>
      <c r="C1254" s="4" t="s">
        <v>7</v>
      </c>
      <c r="D1254" s="4" t="s">
        <v>46</v>
      </c>
      <c r="E1254" s="4" t="s">
        <v>14</v>
      </c>
      <c r="F1254" s="5">
        <v>45676</v>
      </c>
      <c r="G1254" s="4" t="str">
        <f>IF(WEEKDAY(Table1[[#This Row],[Order_Date]],2)&gt;=6,"Weekend","Weekday")</f>
        <v>Weekend</v>
      </c>
      <c r="H1254" s="5" t="str">
        <f>TEXT(Table1[[#This Row],[Order_Date]],"mmmm")</f>
        <v>January</v>
      </c>
      <c r="I1254" s="7">
        <f>MONTH(Table1[[#This Row],[Order_Date]])</f>
        <v>1</v>
      </c>
      <c r="J1254" s="7">
        <v>3</v>
      </c>
      <c r="K1254" s="4">
        <v>3986.01</v>
      </c>
      <c r="L1254" s="4">
        <v>5</v>
      </c>
      <c r="M1254" s="4">
        <v>11360.13</v>
      </c>
      <c r="N1254" s="4">
        <f>(Table1[[#This Row],[Quantity]]*Table1[[#This Row],[Unit_Price]])*(1-Table1[[#This Row],[Discount_%]]/100)</f>
        <v>11360.128500000001</v>
      </c>
      <c r="O1254" s="4">
        <v>9602.84</v>
      </c>
      <c r="P1254" s="4">
        <v>1757.29</v>
      </c>
      <c r="Q1254">
        <f>Table1[[#This Row],[Revenue]]-Table1[[#This Row],[Cost]]</f>
        <v>1757.2899999999991</v>
      </c>
      <c r="R1254" s="6">
        <f>Table1[[#This Row],[Profit]]/Table1[[#This Row],[Revenue]]</f>
        <v>0.15468925091526242</v>
      </c>
    </row>
    <row r="1255" spans="1:18" x14ac:dyDescent="0.45">
      <c r="A1255" s="1" t="s">
        <v>2449</v>
      </c>
      <c r="B1255" s="1" t="s">
        <v>2450</v>
      </c>
      <c r="C1255" s="1" t="s">
        <v>12</v>
      </c>
      <c r="D1255" s="1" t="s">
        <v>111</v>
      </c>
      <c r="E1255" s="1" t="s">
        <v>9</v>
      </c>
      <c r="F1255" s="2">
        <v>45958</v>
      </c>
      <c r="G1255" s="1" t="str">
        <f>IF(WEEKDAY(Table1[[#This Row],[Order_Date]],2)&gt;=6,"Weekend","Weekday")</f>
        <v>Weekday</v>
      </c>
      <c r="H1255" s="2" t="str">
        <f>TEXT(Table1[[#This Row],[Order_Date]],"mmmm")</f>
        <v>October</v>
      </c>
      <c r="I1255" s="8">
        <f>MONTH(Table1[[#This Row],[Order_Date]])</f>
        <v>10</v>
      </c>
      <c r="J1255" s="8">
        <v>4</v>
      </c>
      <c r="K1255" s="1">
        <v>4675.9399999999996</v>
      </c>
      <c r="L1255" s="1">
        <v>15</v>
      </c>
      <c r="M1255" s="1">
        <v>15898.2</v>
      </c>
      <c r="N1255" s="1">
        <f>(Table1[[#This Row],[Quantity]]*Table1[[#This Row],[Unit_Price]])*(1-Table1[[#This Row],[Discount_%]]/100)</f>
        <v>15898.195999999998</v>
      </c>
      <c r="O1255" s="1">
        <v>11137.58</v>
      </c>
      <c r="P1255" s="1">
        <v>4760.62</v>
      </c>
      <c r="Q1255">
        <f>Table1[[#This Row],[Revenue]]-Table1[[#This Row],[Cost]]</f>
        <v>4760.6200000000008</v>
      </c>
      <c r="R1255" s="6">
        <f>Table1[[#This Row],[Profit]]/Table1[[#This Row],[Revenue]]</f>
        <v>0.29944396220955827</v>
      </c>
    </row>
    <row r="1256" spans="1:18" x14ac:dyDescent="0.45">
      <c r="A1256" s="4" t="s">
        <v>2451</v>
      </c>
      <c r="B1256" s="4" t="s">
        <v>2452</v>
      </c>
      <c r="C1256" s="4" t="s">
        <v>12</v>
      </c>
      <c r="D1256" s="4" t="s">
        <v>38</v>
      </c>
      <c r="E1256" s="4" t="s">
        <v>14</v>
      </c>
      <c r="F1256" s="5">
        <v>45292</v>
      </c>
      <c r="G1256" s="4" t="str">
        <f>IF(WEEKDAY(Table1[[#This Row],[Order_Date]],2)&gt;=6,"Weekend","Weekday")</f>
        <v>Weekday</v>
      </c>
      <c r="H1256" s="5" t="str">
        <f>TEXT(Table1[[#This Row],[Order_Date]],"mmmm")</f>
        <v>January</v>
      </c>
      <c r="I1256" s="7">
        <f>MONTH(Table1[[#This Row],[Order_Date]])</f>
        <v>1</v>
      </c>
      <c r="J1256" s="7">
        <v>5</v>
      </c>
      <c r="K1256" s="4">
        <v>4618.74</v>
      </c>
      <c r="L1256" s="4">
        <v>0</v>
      </c>
      <c r="M1256" s="4">
        <v>23093.7</v>
      </c>
      <c r="N1256" s="4">
        <f>(Table1[[#This Row],[Quantity]]*Table1[[#This Row],[Unit_Price]])*(1-Table1[[#This Row],[Discount_%]]/100)</f>
        <v>23093.699999999997</v>
      </c>
      <c r="O1256" s="4">
        <v>14676.01</v>
      </c>
      <c r="P1256" s="4">
        <v>8417.69</v>
      </c>
      <c r="Q1256">
        <f>Table1[[#This Row],[Revenue]]-Table1[[#This Row],[Cost]]</f>
        <v>8417.69</v>
      </c>
      <c r="R1256" s="6">
        <f>Table1[[#This Row],[Profit]]/Table1[[#This Row],[Revenue]]</f>
        <v>0.36450157402235245</v>
      </c>
    </row>
    <row r="1257" spans="1:18" x14ac:dyDescent="0.45">
      <c r="A1257" s="1" t="s">
        <v>2453</v>
      </c>
      <c r="B1257" s="1" t="s">
        <v>2454</v>
      </c>
      <c r="C1257" s="1" t="s">
        <v>12</v>
      </c>
      <c r="D1257" s="1" t="s">
        <v>41</v>
      </c>
      <c r="E1257" s="1" t="s">
        <v>4</v>
      </c>
      <c r="F1257" s="2">
        <v>45640</v>
      </c>
      <c r="G1257" s="1" t="str">
        <f>IF(WEEKDAY(Table1[[#This Row],[Order_Date]],2)&gt;=6,"Weekend","Weekday")</f>
        <v>Weekend</v>
      </c>
      <c r="H1257" s="2" t="str">
        <f>TEXT(Table1[[#This Row],[Order_Date]],"mmmm")</f>
        <v>December</v>
      </c>
      <c r="I1257" s="8">
        <f>MONTH(Table1[[#This Row],[Order_Date]])</f>
        <v>12</v>
      </c>
      <c r="J1257" s="8">
        <v>4</v>
      </c>
      <c r="K1257" s="1">
        <v>651.69000000000005</v>
      </c>
      <c r="L1257" s="1">
        <v>15</v>
      </c>
      <c r="M1257" s="1">
        <v>2215.75</v>
      </c>
      <c r="N1257" s="1">
        <f>(Table1[[#This Row],[Quantity]]*Table1[[#This Row],[Unit_Price]])*(1-Table1[[#This Row],[Discount_%]]/100)</f>
        <v>2215.7460000000001</v>
      </c>
      <c r="O1257" s="1">
        <v>1555.33</v>
      </c>
      <c r="P1257" s="1">
        <v>660.42</v>
      </c>
      <c r="Q1257">
        <f>Table1[[#This Row],[Revenue]]-Table1[[#This Row],[Cost]]</f>
        <v>660.42000000000007</v>
      </c>
      <c r="R1257" s="6">
        <f>Table1[[#This Row],[Profit]]/Table1[[#This Row],[Revenue]]</f>
        <v>0.29805709127834817</v>
      </c>
    </row>
    <row r="1258" spans="1:18" x14ac:dyDescent="0.45">
      <c r="A1258" s="4" t="s">
        <v>2455</v>
      </c>
      <c r="B1258" s="4" t="s">
        <v>2456</v>
      </c>
      <c r="C1258" s="4" t="s">
        <v>20</v>
      </c>
      <c r="D1258" s="4" t="s">
        <v>21</v>
      </c>
      <c r="E1258" s="4" t="s">
        <v>14</v>
      </c>
      <c r="F1258" s="5">
        <v>45651</v>
      </c>
      <c r="G1258" s="4" t="str">
        <f>IF(WEEKDAY(Table1[[#This Row],[Order_Date]],2)&gt;=6,"Weekend","Weekday")</f>
        <v>Weekday</v>
      </c>
      <c r="H1258" s="5" t="str">
        <f>TEXT(Table1[[#This Row],[Order_Date]],"mmmm")</f>
        <v>December</v>
      </c>
      <c r="I1258" s="7">
        <f>MONTH(Table1[[#This Row],[Order_Date]])</f>
        <v>12</v>
      </c>
      <c r="J1258" s="7">
        <v>2</v>
      </c>
      <c r="K1258" s="4">
        <v>331.26</v>
      </c>
      <c r="L1258" s="4">
        <v>0</v>
      </c>
      <c r="M1258" s="4">
        <v>662.52</v>
      </c>
      <c r="N1258" s="4">
        <f>(Table1[[#This Row],[Quantity]]*Table1[[#This Row],[Unit_Price]])*(1-Table1[[#This Row],[Discount_%]]/100)</f>
        <v>662.52</v>
      </c>
      <c r="O1258" s="4">
        <v>556.75</v>
      </c>
      <c r="P1258" s="4">
        <v>105.77</v>
      </c>
      <c r="Q1258">
        <f>Table1[[#This Row],[Revenue]]-Table1[[#This Row],[Cost]]</f>
        <v>105.76999999999998</v>
      </c>
      <c r="R1258" s="6">
        <f>Table1[[#This Row],[Profit]]/Table1[[#This Row],[Revenue]]</f>
        <v>0.15964801062609429</v>
      </c>
    </row>
    <row r="1259" spans="1:18" x14ac:dyDescent="0.45">
      <c r="A1259" s="1" t="s">
        <v>2457</v>
      </c>
      <c r="B1259" s="1" t="s">
        <v>1928</v>
      </c>
      <c r="C1259" s="1" t="s">
        <v>20</v>
      </c>
      <c r="D1259" s="1" t="s">
        <v>60</v>
      </c>
      <c r="E1259" s="1" t="s">
        <v>9</v>
      </c>
      <c r="F1259" s="2">
        <v>45667</v>
      </c>
      <c r="G1259" s="1" t="str">
        <f>IF(WEEKDAY(Table1[[#This Row],[Order_Date]],2)&gt;=6,"Weekend","Weekday")</f>
        <v>Weekday</v>
      </c>
      <c r="H1259" s="2" t="str">
        <f>TEXT(Table1[[#This Row],[Order_Date]],"mmmm")</f>
        <v>January</v>
      </c>
      <c r="I1259" s="8">
        <f>MONTH(Table1[[#This Row],[Order_Date]])</f>
        <v>1</v>
      </c>
      <c r="J1259" s="8">
        <v>2</v>
      </c>
      <c r="K1259" s="1">
        <v>3193.74</v>
      </c>
      <c r="L1259" s="1">
        <v>10</v>
      </c>
      <c r="M1259" s="1">
        <v>5748.73</v>
      </c>
      <c r="N1259" s="1">
        <f>(Table1[[#This Row],[Quantity]]*Table1[[#This Row],[Unit_Price]])*(1-Table1[[#This Row],[Discount_%]]/100)</f>
        <v>5748.732</v>
      </c>
      <c r="O1259" s="1">
        <v>3838.08</v>
      </c>
      <c r="P1259" s="1">
        <v>1910.65</v>
      </c>
      <c r="Q1259">
        <f>Table1[[#This Row],[Revenue]]-Table1[[#This Row],[Cost]]</f>
        <v>1910.6499999999996</v>
      </c>
      <c r="R1259" s="6">
        <f>Table1[[#This Row],[Profit]]/Table1[[#This Row],[Revenue]]</f>
        <v>0.3323603648110105</v>
      </c>
    </row>
    <row r="1260" spans="1:18" x14ac:dyDescent="0.45">
      <c r="A1260" s="4" t="s">
        <v>2458</v>
      </c>
      <c r="B1260" s="4" t="s">
        <v>2459</v>
      </c>
      <c r="C1260" s="4" t="s">
        <v>28</v>
      </c>
      <c r="D1260" s="4" t="s">
        <v>100</v>
      </c>
      <c r="E1260" s="4" t="s">
        <v>14</v>
      </c>
      <c r="F1260" s="5">
        <v>45303</v>
      </c>
      <c r="G1260" s="4" t="str">
        <f>IF(WEEKDAY(Table1[[#This Row],[Order_Date]],2)&gt;=6,"Weekend","Weekday")</f>
        <v>Weekday</v>
      </c>
      <c r="H1260" s="5" t="str">
        <f>TEXT(Table1[[#This Row],[Order_Date]],"mmmm")</f>
        <v>January</v>
      </c>
      <c r="I1260" s="7">
        <f>MONTH(Table1[[#This Row],[Order_Date]])</f>
        <v>1</v>
      </c>
      <c r="J1260" s="7">
        <v>5</v>
      </c>
      <c r="K1260" s="4">
        <v>1561.54</v>
      </c>
      <c r="L1260" s="4">
        <v>15</v>
      </c>
      <c r="M1260" s="4">
        <v>6636.55</v>
      </c>
      <c r="N1260" s="4">
        <f>(Table1[[#This Row],[Quantity]]*Table1[[#This Row],[Unit_Price]])*(1-Table1[[#This Row],[Discount_%]]/100)</f>
        <v>6636.5450000000001</v>
      </c>
      <c r="O1260" s="4">
        <v>5268.6</v>
      </c>
      <c r="P1260" s="4">
        <v>1367.95</v>
      </c>
      <c r="Q1260">
        <f>Table1[[#This Row],[Revenue]]-Table1[[#This Row],[Cost]]</f>
        <v>1367.9499999999998</v>
      </c>
      <c r="R1260" s="6">
        <f>Table1[[#This Row],[Profit]]/Table1[[#This Row],[Revenue]]</f>
        <v>0.20612366365054133</v>
      </c>
    </row>
    <row r="1261" spans="1:18" x14ac:dyDescent="0.45">
      <c r="A1261" s="1" t="s">
        <v>2460</v>
      </c>
      <c r="B1261" s="1" t="s">
        <v>2461</v>
      </c>
      <c r="C1261" s="1" t="s">
        <v>7</v>
      </c>
      <c r="D1261" s="1" t="s">
        <v>71</v>
      </c>
      <c r="E1261" s="1" t="s">
        <v>4</v>
      </c>
      <c r="F1261" s="2">
        <v>45897</v>
      </c>
      <c r="G1261" s="1" t="str">
        <f>IF(WEEKDAY(Table1[[#This Row],[Order_Date]],2)&gt;=6,"Weekend","Weekday")</f>
        <v>Weekday</v>
      </c>
      <c r="H1261" s="2" t="str">
        <f>TEXT(Table1[[#This Row],[Order_Date]],"mmmm")</f>
        <v>August</v>
      </c>
      <c r="I1261" s="8">
        <f>MONTH(Table1[[#This Row],[Order_Date]])</f>
        <v>8</v>
      </c>
      <c r="J1261" s="8">
        <v>5</v>
      </c>
      <c r="K1261" s="1">
        <v>782.34</v>
      </c>
      <c r="L1261" s="1">
        <v>0</v>
      </c>
      <c r="M1261" s="1">
        <v>3911.7</v>
      </c>
      <c r="N1261" s="1">
        <f>(Table1[[#This Row],[Quantity]]*Table1[[#This Row],[Unit_Price]])*(1-Table1[[#This Row],[Discount_%]]/100)</f>
        <v>3911.7000000000003</v>
      </c>
      <c r="O1261" s="1">
        <v>2357.5</v>
      </c>
      <c r="P1261" s="1">
        <v>1554.2</v>
      </c>
      <c r="Q1261">
        <f>Table1[[#This Row],[Revenue]]-Table1[[#This Row],[Cost]]</f>
        <v>1554.1999999999998</v>
      </c>
      <c r="R1261" s="6">
        <f>Table1[[#This Row],[Profit]]/Table1[[#This Row],[Revenue]]</f>
        <v>0.39732085793900351</v>
      </c>
    </row>
    <row r="1262" spans="1:18" x14ac:dyDescent="0.45">
      <c r="A1262" s="4" t="s">
        <v>2462</v>
      </c>
      <c r="B1262" s="4" t="s">
        <v>2463</v>
      </c>
      <c r="C1262" s="4" t="s">
        <v>12</v>
      </c>
      <c r="D1262" s="4" t="s">
        <v>13</v>
      </c>
      <c r="E1262" s="4" t="s">
        <v>14</v>
      </c>
      <c r="F1262" s="5">
        <v>45332</v>
      </c>
      <c r="G1262" s="4" t="str">
        <f>IF(WEEKDAY(Table1[[#This Row],[Order_Date]],2)&gt;=6,"Weekend","Weekday")</f>
        <v>Weekend</v>
      </c>
      <c r="H1262" s="5" t="str">
        <f>TEXT(Table1[[#This Row],[Order_Date]],"mmmm")</f>
        <v>February</v>
      </c>
      <c r="I1262" s="7">
        <f>MONTH(Table1[[#This Row],[Order_Date]])</f>
        <v>2</v>
      </c>
      <c r="J1262" s="7">
        <v>1</v>
      </c>
      <c r="K1262" s="4">
        <v>375.19</v>
      </c>
      <c r="L1262" s="4">
        <v>5</v>
      </c>
      <c r="M1262" s="4">
        <v>356.43</v>
      </c>
      <c r="N1262" s="4">
        <f>(Table1[[#This Row],[Quantity]]*Table1[[#This Row],[Unit_Price]])*(1-Table1[[#This Row],[Discount_%]]/100)</f>
        <v>356.43049999999999</v>
      </c>
      <c r="O1262" s="4">
        <v>236.64</v>
      </c>
      <c r="P1262" s="4">
        <v>119.79</v>
      </c>
      <c r="Q1262">
        <f>Table1[[#This Row],[Revenue]]-Table1[[#This Row],[Cost]]</f>
        <v>119.79000000000002</v>
      </c>
      <c r="R1262" s="6">
        <f>Table1[[#This Row],[Profit]]/Table1[[#This Row],[Revenue]]</f>
        <v>0.33608282131133743</v>
      </c>
    </row>
    <row r="1263" spans="1:18" x14ac:dyDescent="0.45">
      <c r="A1263" s="1" t="s">
        <v>2464</v>
      </c>
      <c r="B1263" s="1" t="s">
        <v>2465</v>
      </c>
      <c r="C1263" s="1" t="s">
        <v>2</v>
      </c>
      <c r="D1263" s="1" t="s">
        <v>82</v>
      </c>
      <c r="E1263" s="1" t="s">
        <v>14</v>
      </c>
      <c r="F1263" s="2">
        <v>45706</v>
      </c>
      <c r="G1263" s="1" t="str">
        <f>IF(WEEKDAY(Table1[[#This Row],[Order_Date]],2)&gt;=6,"Weekend","Weekday")</f>
        <v>Weekday</v>
      </c>
      <c r="H1263" s="2" t="str">
        <f>TEXT(Table1[[#This Row],[Order_Date]],"mmmm")</f>
        <v>February</v>
      </c>
      <c r="I1263" s="8">
        <f>MONTH(Table1[[#This Row],[Order_Date]])</f>
        <v>2</v>
      </c>
      <c r="J1263" s="8">
        <v>2</v>
      </c>
      <c r="K1263" s="1">
        <v>2259.2600000000002</v>
      </c>
      <c r="L1263" s="1">
        <v>0</v>
      </c>
      <c r="M1263" s="1">
        <v>4518.5200000000004</v>
      </c>
      <c r="N1263" s="1">
        <f>(Table1[[#This Row],[Quantity]]*Table1[[#This Row],[Unit_Price]])*(1-Table1[[#This Row],[Discount_%]]/100)</f>
        <v>4518.5200000000004</v>
      </c>
      <c r="O1263" s="1">
        <v>3705.09</v>
      </c>
      <c r="P1263" s="1">
        <v>813.43</v>
      </c>
      <c r="Q1263">
        <f>Table1[[#This Row],[Revenue]]-Table1[[#This Row],[Cost]]</f>
        <v>813.43000000000029</v>
      </c>
      <c r="R1263" s="6">
        <f>Table1[[#This Row],[Profit]]/Table1[[#This Row],[Revenue]]</f>
        <v>0.1800213344192346</v>
      </c>
    </row>
    <row r="1264" spans="1:18" x14ac:dyDescent="0.45">
      <c r="A1264" s="4" t="s">
        <v>2466</v>
      </c>
      <c r="B1264" s="4" t="s">
        <v>2467</v>
      </c>
      <c r="C1264" s="4" t="s">
        <v>12</v>
      </c>
      <c r="D1264" s="4" t="s">
        <v>38</v>
      </c>
      <c r="E1264" s="4" t="s">
        <v>14</v>
      </c>
      <c r="F1264" s="5">
        <v>45813</v>
      </c>
      <c r="G1264" s="4" t="str">
        <f>IF(WEEKDAY(Table1[[#This Row],[Order_Date]],2)&gt;=6,"Weekend","Weekday")</f>
        <v>Weekday</v>
      </c>
      <c r="H1264" s="5" t="str">
        <f>TEXT(Table1[[#This Row],[Order_Date]],"mmmm")</f>
        <v>June</v>
      </c>
      <c r="I1264" s="7">
        <f>MONTH(Table1[[#This Row],[Order_Date]])</f>
        <v>6</v>
      </c>
      <c r="J1264" s="7">
        <v>5</v>
      </c>
      <c r="K1264" s="4">
        <v>2137.7199999999998</v>
      </c>
      <c r="L1264" s="4">
        <v>15</v>
      </c>
      <c r="M1264" s="4">
        <v>9085.31</v>
      </c>
      <c r="N1264" s="4">
        <f>(Table1[[#This Row],[Quantity]]*Table1[[#This Row],[Unit_Price]])*(1-Table1[[#This Row],[Discount_%]]/100)</f>
        <v>9085.3099999999977</v>
      </c>
      <c r="O1264" s="4">
        <v>5594.57</v>
      </c>
      <c r="P1264" s="4">
        <v>3490.74</v>
      </c>
      <c r="Q1264">
        <f>Table1[[#This Row],[Revenue]]-Table1[[#This Row],[Cost]]</f>
        <v>3490.74</v>
      </c>
      <c r="R1264" s="6">
        <f>Table1[[#This Row],[Profit]]/Table1[[#This Row],[Revenue]]</f>
        <v>0.38421803989076875</v>
      </c>
    </row>
    <row r="1265" spans="1:18" x14ac:dyDescent="0.45">
      <c r="A1265" s="1" t="s">
        <v>2468</v>
      </c>
      <c r="B1265" s="1" t="s">
        <v>2469</v>
      </c>
      <c r="C1265" s="1" t="s">
        <v>20</v>
      </c>
      <c r="D1265" s="1" t="s">
        <v>25</v>
      </c>
      <c r="E1265" s="1" t="s">
        <v>22</v>
      </c>
      <c r="F1265" s="2">
        <v>45454</v>
      </c>
      <c r="G1265" s="1" t="str">
        <f>IF(WEEKDAY(Table1[[#This Row],[Order_Date]],2)&gt;=6,"Weekend","Weekday")</f>
        <v>Weekday</v>
      </c>
      <c r="H1265" s="2" t="str">
        <f>TEXT(Table1[[#This Row],[Order_Date]],"mmmm")</f>
        <v>June</v>
      </c>
      <c r="I1265" s="8">
        <f>MONTH(Table1[[#This Row],[Order_Date]])</f>
        <v>6</v>
      </c>
      <c r="J1265" s="8">
        <v>5</v>
      </c>
      <c r="K1265" s="1">
        <v>2112.48</v>
      </c>
      <c r="L1265" s="1">
        <v>15</v>
      </c>
      <c r="M1265" s="1">
        <v>8978.0400000000009</v>
      </c>
      <c r="N1265" s="1">
        <f>(Table1[[#This Row],[Quantity]]*Table1[[#This Row],[Unit_Price]])*(1-Table1[[#This Row],[Discount_%]]/100)</f>
        <v>8978.0399999999991</v>
      </c>
      <c r="O1265" s="1">
        <v>7221.99</v>
      </c>
      <c r="P1265" s="1">
        <v>1756.05</v>
      </c>
      <c r="Q1265">
        <f>Table1[[#This Row],[Revenue]]-Table1[[#This Row],[Cost]]</f>
        <v>1756.0500000000011</v>
      </c>
      <c r="R1265" s="6">
        <f>Table1[[#This Row],[Profit]]/Table1[[#This Row],[Revenue]]</f>
        <v>0.19559391582127053</v>
      </c>
    </row>
    <row r="1266" spans="1:18" x14ac:dyDescent="0.45">
      <c r="A1266" s="4" t="s">
        <v>2470</v>
      </c>
      <c r="B1266" s="4" t="s">
        <v>2471</v>
      </c>
      <c r="C1266" s="4" t="s">
        <v>20</v>
      </c>
      <c r="D1266" s="4" t="s">
        <v>60</v>
      </c>
      <c r="E1266" s="4" t="s">
        <v>22</v>
      </c>
      <c r="F1266" s="5">
        <v>46001</v>
      </c>
      <c r="G1266" s="4" t="str">
        <f>IF(WEEKDAY(Table1[[#This Row],[Order_Date]],2)&gt;=6,"Weekend","Weekday")</f>
        <v>Weekday</v>
      </c>
      <c r="H1266" s="5" t="str">
        <f>TEXT(Table1[[#This Row],[Order_Date]],"mmmm")</f>
        <v>December</v>
      </c>
      <c r="I1266" s="7">
        <f>MONTH(Table1[[#This Row],[Order_Date]])</f>
        <v>12</v>
      </c>
      <c r="J1266" s="7">
        <v>2</v>
      </c>
      <c r="K1266" s="4">
        <v>3278.86</v>
      </c>
      <c r="L1266" s="4">
        <v>10</v>
      </c>
      <c r="M1266" s="4">
        <v>5901.95</v>
      </c>
      <c r="N1266" s="4">
        <f>(Table1[[#This Row],[Quantity]]*Table1[[#This Row],[Unit_Price]])*(1-Table1[[#This Row],[Discount_%]]/100)</f>
        <v>5901.9480000000003</v>
      </c>
      <c r="O1266" s="4">
        <v>4159.3500000000004</v>
      </c>
      <c r="P1266" s="4">
        <v>1742.6</v>
      </c>
      <c r="Q1266">
        <f>Table1[[#This Row],[Revenue]]-Table1[[#This Row],[Cost]]</f>
        <v>1742.5999999999995</v>
      </c>
      <c r="R1266" s="6">
        <f>Table1[[#This Row],[Profit]]/Table1[[#This Row],[Revenue]]</f>
        <v>0.29525834681757723</v>
      </c>
    </row>
    <row r="1267" spans="1:18" x14ac:dyDescent="0.45">
      <c r="A1267" s="1" t="s">
        <v>2472</v>
      </c>
      <c r="B1267" s="1" t="s">
        <v>2473</v>
      </c>
      <c r="C1267" s="1" t="s">
        <v>12</v>
      </c>
      <c r="D1267" s="1" t="s">
        <v>41</v>
      </c>
      <c r="E1267" s="1" t="s">
        <v>9</v>
      </c>
      <c r="F1267" s="2">
        <v>45617</v>
      </c>
      <c r="G1267" s="1" t="str">
        <f>IF(WEEKDAY(Table1[[#This Row],[Order_Date]],2)&gt;=6,"Weekend","Weekday")</f>
        <v>Weekday</v>
      </c>
      <c r="H1267" s="2" t="str">
        <f>TEXT(Table1[[#This Row],[Order_Date]],"mmmm")</f>
        <v>November</v>
      </c>
      <c r="I1267" s="8">
        <f>MONTH(Table1[[#This Row],[Order_Date]])</f>
        <v>11</v>
      </c>
      <c r="J1267" s="8">
        <v>2</v>
      </c>
      <c r="K1267" s="1">
        <v>325.70999999999998</v>
      </c>
      <c r="L1267" s="1">
        <v>5</v>
      </c>
      <c r="M1267" s="1">
        <v>618.85</v>
      </c>
      <c r="N1267" s="1">
        <f>(Table1[[#This Row],[Quantity]]*Table1[[#This Row],[Unit_Price]])*(1-Table1[[#This Row],[Discount_%]]/100)</f>
        <v>618.84899999999993</v>
      </c>
      <c r="O1267" s="1">
        <v>515.32000000000005</v>
      </c>
      <c r="P1267" s="1">
        <v>103.53</v>
      </c>
      <c r="Q1267">
        <f>Table1[[#This Row],[Revenue]]-Table1[[#This Row],[Cost]]</f>
        <v>103.52999999999997</v>
      </c>
      <c r="R1267" s="6">
        <f>Table1[[#This Row],[Profit]]/Table1[[#This Row],[Revenue]]</f>
        <v>0.16729417467883978</v>
      </c>
    </row>
    <row r="1268" spans="1:18" x14ac:dyDescent="0.45">
      <c r="A1268" s="4" t="s">
        <v>2474</v>
      </c>
      <c r="B1268" s="4" t="s">
        <v>2475</v>
      </c>
      <c r="C1268" s="4" t="s">
        <v>12</v>
      </c>
      <c r="D1268" s="4" t="s">
        <v>38</v>
      </c>
      <c r="E1268" s="4" t="s">
        <v>22</v>
      </c>
      <c r="F1268" s="5">
        <v>45902</v>
      </c>
      <c r="G1268" s="4" t="str">
        <f>IF(WEEKDAY(Table1[[#This Row],[Order_Date]],2)&gt;=6,"Weekend","Weekday")</f>
        <v>Weekday</v>
      </c>
      <c r="H1268" s="5" t="str">
        <f>TEXT(Table1[[#This Row],[Order_Date]],"mmmm")</f>
        <v>September</v>
      </c>
      <c r="I1268" s="7">
        <f>MONTH(Table1[[#This Row],[Order_Date]])</f>
        <v>9</v>
      </c>
      <c r="J1268" s="7">
        <v>2</v>
      </c>
      <c r="K1268" s="4">
        <v>3757.18</v>
      </c>
      <c r="L1268" s="4">
        <v>20</v>
      </c>
      <c r="M1268" s="4">
        <v>6011.49</v>
      </c>
      <c r="N1268" s="4">
        <f>(Table1[[#This Row],[Quantity]]*Table1[[#This Row],[Unit_Price]])*(1-Table1[[#This Row],[Discount_%]]/100)</f>
        <v>6011.4880000000003</v>
      </c>
      <c r="O1268" s="4">
        <v>4075.15</v>
      </c>
      <c r="P1268" s="4">
        <v>1936.34</v>
      </c>
      <c r="Q1268">
        <f>Table1[[#This Row],[Revenue]]-Table1[[#This Row],[Cost]]</f>
        <v>1936.3399999999997</v>
      </c>
      <c r="R1268" s="6">
        <f>Table1[[#This Row],[Profit]]/Table1[[#This Row],[Revenue]]</f>
        <v>0.32210649938700719</v>
      </c>
    </row>
    <row r="1269" spans="1:18" x14ac:dyDescent="0.45">
      <c r="A1269" s="1" t="s">
        <v>2476</v>
      </c>
      <c r="B1269" s="1" t="s">
        <v>524</v>
      </c>
      <c r="C1269" s="1" t="s">
        <v>2</v>
      </c>
      <c r="D1269" s="1" t="s">
        <v>17</v>
      </c>
      <c r="E1269" s="1" t="s">
        <v>22</v>
      </c>
      <c r="F1269" s="2">
        <v>45716</v>
      </c>
      <c r="G1269" s="1" t="str">
        <f>IF(WEEKDAY(Table1[[#This Row],[Order_Date]],2)&gt;=6,"Weekend","Weekday")</f>
        <v>Weekday</v>
      </c>
      <c r="H1269" s="2" t="str">
        <f>TEXT(Table1[[#This Row],[Order_Date]],"mmmm")</f>
        <v>February</v>
      </c>
      <c r="I1269" s="8">
        <f>MONTH(Table1[[#This Row],[Order_Date]])</f>
        <v>2</v>
      </c>
      <c r="J1269" s="8">
        <v>5</v>
      </c>
      <c r="K1269" s="1">
        <v>4611.3900000000003</v>
      </c>
      <c r="L1269" s="1">
        <v>5</v>
      </c>
      <c r="M1269" s="1">
        <v>21904.1</v>
      </c>
      <c r="N1269" s="1">
        <f>(Table1[[#This Row],[Quantity]]*Table1[[#This Row],[Unit_Price]])*(1-Table1[[#This Row],[Discount_%]]/100)</f>
        <v>21904.102500000001</v>
      </c>
      <c r="O1269" s="1">
        <v>15031.78</v>
      </c>
      <c r="P1269" s="1">
        <v>6872.32</v>
      </c>
      <c r="Q1269">
        <f>Table1[[#This Row],[Revenue]]-Table1[[#This Row],[Cost]]</f>
        <v>6872.3199999999979</v>
      </c>
      <c r="R1269" s="6">
        <f>Table1[[#This Row],[Profit]]/Table1[[#This Row],[Revenue]]</f>
        <v>0.31374582840655402</v>
      </c>
    </row>
    <row r="1270" spans="1:18" x14ac:dyDescent="0.45">
      <c r="A1270" s="4" t="s">
        <v>2477</v>
      </c>
      <c r="B1270" s="4" t="s">
        <v>2478</v>
      </c>
      <c r="C1270" s="4" t="s">
        <v>28</v>
      </c>
      <c r="D1270" s="4" t="s">
        <v>100</v>
      </c>
      <c r="E1270" s="4" t="s">
        <v>4</v>
      </c>
      <c r="F1270" s="5">
        <v>45781</v>
      </c>
      <c r="G1270" s="4" t="str">
        <f>IF(WEEKDAY(Table1[[#This Row],[Order_Date]],2)&gt;=6,"Weekend","Weekday")</f>
        <v>Weekend</v>
      </c>
      <c r="H1270" s="5" t="str">
        <f>TEXT(Table1[[#This Row],[Order_Date]],"mmmm")</f>
        <v>May</v>
      </c>
      <c r="I1270" s="7">
        <f>MONTH(Table1[[#This Row],[Order_Date]])</f>
        <v>5</v>
      </c>
      <c r="J1270" s="7">
        <v>2</v>
      </c>
      <c r="K1270" s="4">
        <v>1176.21</v>
      </c>
      <c r="L1270" s="4">
        <v>20</v>
      </c>
      <c r="M1270" s="4">
        <v>1881.94</v>
      </c>
      <c r="N1270" s="4">
        <f>(Table1[[#This Row],[Quantity]]*Table1[[#This Row],[Unit_Price]])*(1-Table1[[#This Row],[Discount_%]]/100)</f>
        <v>1881.9360000000001</v>
      </c>
      <c r="O1270" s="4">
        <v>1129.27</v>
      </c>
      <c r="P1270" s="4">
        <v>752.67</v>
      </c>
      <c r="Q1270">
        <f>Table1[[#This Row],[Revenue]]-Table1[[#This Row],[Cost]]</f>
        <v>752.67000000000007</v>
      </c>
      <c r="R1270" s="6">
        <f>Table1[[#This Row],[Profit]]/Table1[[#This Row],[Revenue]]</f>
        <v>0.39994367514373463</v>
      </c>
    </row>
    <row r="1271" spans="1:18" x14ac:dyDescent="0.45">
      <c r="A1271" s="1" t="s">
        <v>2479</v>
      </c>
      <c r="B1271" s="1" t="s">
        <v>2480</v>
      </c>
      <c r="C1271" s="1" t="s">
        <v>12</v>
      </c>
      <c r="D1271" s="1" t="s">
        <v>41</v>
      </c>
      <c r="E1271" s="1" t="s">
        <v>9</v>
      </c>
      <c r="F1271" s="2">
        <v>45794</v>
      </c>
      <c r="G1271" s="1" t="str">
        <f>IF(WEEKDAY(Table1[[#This Row],[Order_Date]],2)&gt;=6,"Weekend","Weekday")</f>
        <v>Weekend</v>
      </c>
      <c r="H1271" s="2" t="str">
        <f>TEXT(Table1[[#This Row],[Order_Date]],"mmmm")</f>
        <v>May</v>
      </c>
      <c r="I1271" s="8">
        <f>MONTH(Table1[[#This Row],[Order_Date]])</f>
        <v>5</v>
      </c>
      <c r="J1271" s="8">
        <v>2</v>
      </c>
      <c r="K1271" s="1">
        <v>922.29</v>
      </c>
      <c r="L1271" s="1">
        <v>20</v>
      </c>
      <c r="M1271" s="1">
        <v>1475.66</v>
      </c>
      <c r="N1271" s="1">
        <f>(Table1[[#This Row],[Quantity]]*Table1[[#This Row],[Unit_Price]])*(1-Table1[[#This Row],[Discount_%]]/100)</f>
        <v>1475.664</v>
      </c>
      <c r="O1271" s="1">
        <v>929.8</v>
      </c>
      <c r="P1271" s="1">
        <v>545.86</v>
      </c>
      <c r="Q1271">
        <f>Table1[[#This Row],[Revenue]]-Table1[[#This Row],[Cost]]</f>
        <v>545.86000000000013</v>
      </c>
      <c r="R1271" s="6">
        <f>Table1[[#This Row],[Profit]]/Table1[[#This Row],[Revenue]]</f>
        <v>0.36990905764200427</v>
      </c>
    </row>
    <row r="1272" spans="1:18" x14ac:dyDescent="0.45">
      <c r="A1272" s="4" t="s">
        <v>2481</v>
      </c>
      <c r="B1272" s="4" t="s">
        <v>2482</v>
      </c>
      <c r="C1272" s="4" t="s">
        <v>28</v>
      </c>
      <c r="D1272" s="4" t="s">
        <v>100</v>
      </c>
      <c r="E1272" s="4" t="s">
        <v>14</v>
      </c>
      <c r="F1272" s="5">
        <v>45606</v>
      </c>
      <c r="G1272" s="4" t="str">
        <f>IF(WEEKDAY(Table1[[#This Row],[Order_Date]],2)&gt;=6,"Weekend","Weekday")</f>
        <v>Weekend</v>
      </c>
      <c r="H1272" s="5" t="str">
        <f>TEXT(Table1[[#This Row],[Order_Date]],"mmmm")</f>
        <v>November</v>
      </c>
      <c r="I1272" s="7">
        <f>MONTH(Table1[[#This Row],[Order_Date]])</f>
        <v>11</v>
      </c>
      <c r="J1272" s="7">
        <v>1</v>
      </c>
      <c r="K1272" s="4">
        <v>3647.74</v>
      </c>
      <c r="L1272" s="4">
        <v>10</v>
      </c>
      <c r="M1272" s="4">
        <v>3282.97</v>
      </c>
      <c r="N1272" s="4">
        <f>(Table1[[#This Row],[Quantity]]*Table1[[#This Row],[Unit_Price]])*(1-Table1[[#This Row],[Discount_%]]/100)</f>
        <v>3282.9659999999999</v>
      </c>
      <c r="O1272" s="4">
        <v>2732.09</v>
      </c>
      <c r="P1272" s="4">
        <v>550.88</v>
      </c>
      <c r="Q1272">
        <f>Table1[[#This Row],[Revenue]]-Table1[[#This Row],[Cost]]</f>
        <v>550.87999999999965</v>
      </c>
      <c r="R1272" s="6">
        <f>Table1[[#This Row],[Profit]]/Table1[[#This Row],[Revenue]]</f>
        <v>0.1677992793111116</v>
      </c>
    </row>
    <row r="1273" spans="1:18" x14ac:dyDescent="0.45">
      <c r="A1273" s="1" t="s">
        <v>2483</v>
      </c>
      <c r="B1273" s="1" t="s">
        <v>2484</v>
      </c>
      <c r="C1273" s="1" t="s">
        <v>12</v>
      </c>
      <c r="D1273" s="1" t="s">
        <v>41</v>
      </c>
      <c r="E1273" s="1" t="s">
        <v>22</v>
      </c>
      <c r="F1273" s="2">
        <v>45834</v>
      </c>
      <c r="G1273" s="1" t="str">
        <f>IF(WEEKDAY(Table1[[#This Row],[Order_Date]],2)&gt;=6,"Weekend","Weekday")</f>
        <v>Weekday</v>
      </c>
      <c r="H1273" s="2" t="str">
        <f>TEXT(Table1[[#This Row],[Order_Date]],"mmmm")</f>
        <v>June</v>
      </c>
      <c r="I1273" s="8">
        <f>MONTH(Table1[[#This Row],[Order_Date]])</f>
        <v>6</v>
      </c>
      <c r="J1273" s="8">
        <v>1</v>
      </c>
      <c r="K1273" s="1">
        <v>683.79</v>
      </c>
      <c r="L1273" s="1">
        <v>10</v>
      </c>
      <c r="M1273" s="1">
        <v>615.41</v>
      </c>
      <c r="N1273" s="1">
        <f>(Table1[[#This Row],[Quantity]]*Table1[[#This Row],[Unit_Price]])*(1-Table1[[#This Row],[Discount_%]]/100)</f>
        <v>615.41099999999994</v>
      </c>
      <c r="O1273" s="1">
        <v>448.08</v>
      </c>
      <c r="P1273" s="1">
        <v>167.33</v>
      </c>
      <c r="Q1273">
        <f>Table1[[#This Row],[Revenue]]-Table1[[#This Row],[Cost]]</f>
        <v>167.32999999999998</v>
      </c>
      <c r="R1273" s="6">
        <f>Table1[[#This Row],[Profit]]/Table1[[#This Row],[Revenue]]</f>
        <v>0.27190003412359243</v>
      </c>
    </row>
    <row r="1274" spans="1:18" x14ac:dyDescent="0.45">
      <c r="A1274" s="4" t="s">
        <v>2485</v>
      </c>
      <c r="B1274" s="4" t="s">
        <v>2486</v>
      </c>
      <c r="C1274" s="4" t="s">
        <v>28</v>
      </c>
      <c r="D1274" s="4" t="s">
        <v>35</v>
      </c>
      <c r="E1274" s="4" t="s">
        <v>9</v>
      </c>
      <c r="F1274" s="5">
        <v>45447</v>
      </c>
      <c r="G1274" s="4" t="str">
        <f>IF(WEEKDAY(Table1[[#This Row],[Order_Date]],2)&gt;=6,"Weekend","Weekday")</f>
        <v>Weekday</v>
      </c>
      <c r="H1274" s="5" t="str">
        <f>TEXT(Table1[[#This Row],[Order_Date]],"mmmm")</f>
        <v>June</v>
      </c>
      <c r="I1274" s="7">
        <f>MONTH(Table1[[#This Row],[Order_Date]])</f>
        <v>6</v>
      </c>
      <c r="J1274" s="7">
        <v>3</v>
      </c>
      <c r="K1274" s="4">
        <v>1936.64</v>
      </c>
      <c r="L1274" s="4">
        <v>15</v>
      </c>
      <c r="M1274" s="4">
        <v>4938.43</v>
      </c>
      <c r="N1274" s="4">
        <f>(Table1[[#This Row],[Quantity]]*Table1[[#This Row],[Unit_Price]])*(1-Table1[[#This Row],[Discount_%]]/100)</f>
        <v>4938.4319999999998</v>
      </c>
      <c r="O1274" s="4">
        <v>3730.16</v>
      </c>
      <c r="P1274" s="4">
        <v>1208.27</v>
      </c>
      <c r="Q1274">
        <f>Table1[[#This Row],[Revenue]]-Table1[[#This Row],[Cost]]</f>
        <v>1208.2700000000004</v>
      </c>
      <c r="R1274" s="6">
        <f>Table1[[#This Row],[Profit]]/Table1[[#This Row],[Revenue]]</f>
        <v>0.24466682731151396</v>
      </c>
    </row>
    <row r="1275" spans="1:18" x14ac:dyDescent="0.45">
      <c r="A1275" s="1" t="s">
        <v>2487</v>
      </c>
      <c r="B1275" s="1" t="s">
        <v>2488</v>
      </c>
      <c r="C1275" s="1" t="s">
        <v>28</v>
      </c>
      <c r="D1275" s="1" t="s">
        <v>137</v>
      </c>
      <c r="E1275" s="1" t="s">
        <v>9</v>
      </c>
      <c r="F1275" s="2">
        <v>45441</v>
      </c>
      <c r="G1275" s="1" t="str">
        <f>IF(WEEKDAY(Table1[[#This Row],[Order_Date]],2)&gt;=6,"Weekend","Weekday")</f>
        <v>Weekday</v>
      </c>
      <c r="H1275" s="2" t="str">
        <f>TEXT(Table1[[#This Row],[Order_Date]],"mmmm")</f>
        <v>May</v>
      </c>
      <c r="I1275" s="8">
        <f>MONTH(Table1[[#This Row],[Order_Date]])</f>
        <v>5</v>
      </c>
      <c r="J1275" s="8">
        <v>4</v>
      </c>
      <c r="K1275" s="1">
        <v>4597.42</v>
      </c>
      <c r="L1275" s="1">
        <v>0</v>
      </c>
      <c r="M1275" s="1">
        <v>18389.68</v>
      </c>
      <c r="N1275" s="1">
        <f>(Table1[[#This Row],[Quantity]]*Table1[[#This Row],[Unit_Price]])*(1-Table1[[#This Row],[Discount_%]]/100)</f>
        <v>18389.68</v>
      </c>
      <c r="O1275" s="1">
        <v>11530.46</v>
      </c>
      <c r="P1275" s="1">
        <v>6859.22</v>
      </c>
      <c r="Q1275">
        <f>Table1[[#This Row],[Revenue]]-Table1[[#This Row],[Cost]]</f>
        <v>6859.2200000000012</v>
      </c>
      <c r="R1275" s="6">
        <f>Table1[[#This Row],[Profit]]/Table1[[#This Row],[Revenue]]</f>
        <v>0.37299289601559138</v>
      </c>
    </row>
    <row r="1276" spans="1:18" x14ac:dyDescent="0.45">
      <c r="A1276" s="4" t="s">
        <v>2489</v>
      </c>
      <c r="B1276" s="4" t="s">
        <v>2490</v>
      </c>
      <c r="C1276" s="4" t="s">
        <v>12</v>
      </c>
      <c r="D1276" s="4" t="s">
        <v>32</v>
      </c>
      <c r="E1276" s="4" t="s">
        <v>4</v>
      </c>
      <c r="F1276" s="5">
        <v>45750</v>
      </c>
      <c r="G1276" s="4" t="str">
        <f>IF(WEEKDAY(Table1[[#This Row],[Order_Date]],2)&gt;=6,"Weekend","Weekday")</f>
        <v>Weekday</v>
      </c>
      <c r="H1276" s="5" t="str">
        <f>TEXT(Table1[[#This Row],[Order_Date]],"mmmm")</f>
        <v>April</v>
      </c>
      <c r="I1276" s="7">
        <f>MONTH(Table1[[#This Row],[Order_Date]])</f>
        <v>4</v>
      </c>
      <c r="J1276" s="7">
        <v>2</v>
      </c>
      <c r="K1276" s="4">
        <v>1030.3900000000001</v>
      </c>
      <c r="L1276" s="4">
        <v>5</v>
      </c>
      <c r="M1276" s="4">
        <v>1957.74</v>
      </c>
      <c r="N1276" s="4">
        <f>(Table1[[#This Row],[Quantity]]*Table1[[#This Row],[Unit_Price]])*(1-Table1[[#This Row],[Discount_%]]/100)</f>
        <v>1957.741</v>
      </c>
      <c r="O1276" s="4">
        <v>1193.71</v>
      </c>
      <c r="P1276" s="4">
        <v>764.03</v>
      </c>
      <c r="Q1276">
        <f>Table1[[#This Row],[Revenue]]-Table1[[#This Row],[Cost]]</f>
        <v>764.03</v>
      </c>
      <c r="R1276" s="6">
        <f>Table1[[#This Row],[Profit]]/Table1[[#This Row],[Revenue]]</f>
        <v>0.3902612195695036</v>
      </c>
    </row>
    <row r="1277" spans="1:18" x14ac:dyDescent="0.45">
      <c r="A1277" s="1" t="s">
        <v>2491</v>
      </c>
      <c r="B1277" s="1" t="s">
        <v>2492</v>
      </c>
      <c r="C1277" s="1" t="s">
        <v>7</v>
      </c>
      <c r="D1277" s="1" t="s">
        <v>134</v>
      </c>
      <c r="E1277" s="1" t="s">
        <v>14</v>
      </c>
      <c r="F1277" s="2">
        <v>45949</v>
      </c>
      <c r="G1277" s="1" t="str">
        <f>IF(WEEKDAY(Table1[[#This Row],[Order_Date]],2)&gt;=6,"Weekend","Weekday")</f>
        <v>Weekend</v>
      </c>
      <c r="H1277" s="2" t="str">
        <f>TEXT(Table1[[#This Row],[Order_Date]],"mmmm")</f>
        <v>October</v>
      </c>
      <c r="I1277" s="8">
        <f>MONTH(Table1[[#This Row],[Order_Date]])</f>
        <v>10</v>
      </c>
      <c r="J1277" s="8">
        <v>5</v>
      </c>
      <c r="K1277" s="1">
        <v>3721.55</v>
      </c>
      <c r="L1277" s="1">
        <v>10</v>
      </c>
      <c r="M1277" s="1">
        <v>16746.98</v>
      </c>
      <c r="N1277" s="1">
        <f>(Table1[[#This Row],[Quantity]]*Table1[[#This Row],[Unit_Price]])*(1-Table1[[#This Row],[Discount_%]]/100)</f>
        <v>16746.975000000002</v>
      </c>
      <c r="O1277" s="1">
        <v>12922.45</v>
      </c>
      <c r="P1277" s="1">
        <v>3824.53</v>
      </c>
      <c r="Q1277">
        <f>Table1[[#This Row],[Revenue]]-Table1[[#This Row],[Cost]]</f>
        <v>3824.5299999999988</v>
      </c>
      <c r="R1277" s="6">
        <f>Table1[[#This Row],[Profit]]/Table1[[#This Row],[Revenue]]</f>
        <v>0.2283713242626432</v>
      </c>
    </row>
    <row r="1278" spans="1:18" x14ac:dyDescent="0.45">
      <c r="A1278" s="4" t="s">
        <v>2493</v>
      </c>
      <c r="B1278" s="4" t="s">
        <v>2494</v>
      </c>
      <c r="C1278" s="4" t="s">
        <v>2</v>
      </c>
      <c r="D1278" s="4" t="s">
        <v>17</v>
      </c>
      <c r="E1278" s="4" t="s">
        <v>22</v>
      </c>
      <c r="F1278" s="5">
        <v>45343</v>
      </c>
      <c r="G1278" s="4" t="str">
        <f>IF(WEEKDAY(Table1[[#This Row],[Order_Date]],2)&gt;=6,"Weekend","Weekday")</f>
        <v>Weekday</v>
      </c>
      <c r="H1278" s="5" t="str">
        <f>TEXT(Table1[[#This Row],[Order_Date]],"mmmm")</f>
        <v>February</v>
      </c>
      <c r="I1278" s="7">
        <f>MONTH(Table1[[#This Row],[Order_Date]])</f>
        <v>2</v>
      </c>
      <c r="J1278" s="7">
        <v>2</v>
      </c>
      <c r="K1278" s="4">
        <v>4399.5200000000004</v>
      </c>
      <c r="L1278" s="4">
        <v>0</v>
      </c>
      <c r="M1278" s="4">
        <v>8799.0400000000009</v>
      </c>
      <c r="N1278" s="4">
        <f>(Table1[[#This Row],[Quantity]]*Table1[[#This Row],[Unit_Price]])*(1-Table1[[#This Row],[Discount_%]]/100)</f>
        <v>8799.0400000000009</v>
      </c>
      <c r="O1278" s="4">
        <v>6980.24</v>
      </c>
      <c r="P1278" s="4">
        <v>1818.8</v>
      </c>
      <c r="Q1278">
        <f>Table1[[#This Row],[Revenue]]-Table1[[#This Row],[Cost]]</f>
        <v>1818.8000000000011</v>
      </c>
      <c r="R1278" s="6">
        <f>Table1[[#This Row],[Profit]]/Table1[[#This Row],[Revenue]]</f>
        <v>0.20670436774920897</v>
      </c>
    </row>
    <row r="1279" spans="1:18" x14ac:dyDescent="0.45">
      <c r="A1279" s="1" t="s">
        <v>2495</v>
      </c>
      <c r="B1279" s="1" t="s">
        <v>2496</v>
      </c>
      <c r="C1279" s="1" t="s">
        <v>20</v>
      </c>
      <c r="D1279" s="1" t="s">
        <v>60</v>
      </c>
      <c r="E1279" s="1" t="s">
        <v>4</v>
      </c>
      <c r="F1279" s="2">
        <v>46007</v>
      </c>
      <c r="G1279" s="1" t="str">
        <f>IF(WEEKDAY(Table1[[#This Row],[Order_Date]],2)&gt;=6,"Weekend","Weekday")</f>
        <v>Weekday</v>
      </c>
      <c r="H1279" s="2" t="str">
        <f>TEXT(Table1[[#This Row],[Order_Date]],"mmmm")</f>
        <v>December</v>
      </c>
      <c r="I1279" s="8">
        <f>MONTH(Table1[[#This Row],[Order_Date]])</f>
        <v>12</v>
      </c>
      <c r="J1279" s="8">
        <v>2</v>
      </c>
      <c r="K1279" s="1">
        <v>2721.34</v>
      </c>
      <c r="L1279" s="1">
        <v>0</v>
      </c>
      <c r="M1279" s="1">
        <v>5442.68</v>
      </c>
      <c r="N1279" s="1">
        <f>(Table1[[#This Row],[Quantity]]*Table1[[#This Row],[Unit_Price]])*(1-Table1[[#This Row],[Discount_%]]/100)</f>
        <v>5442.68</v>
      </c>
      <c r="O1279" s="1">
        <v>3316.9</v>
      </c>
      <c r="P1279" s="1">
        <v>2125.7800000000002</v>
      </c>
      <c r="Q1279">
        <f>Table1[[#This Row],[Revenue]]-Table1[[#This Row],[Cost]]</f>
        <v>2125.7800000000002</v>
      </c>
      <c r="R1279" s="6">
        <f>Table1[[#This Row],[Profit]]/Table1[[#This Row],[Revenue]]</f>
        <v>0.39057596625192004</v>
      </c>
    </row>
    <row r="1280" spans="1:18" x14ac:dyDescent="0.45">
      <c r="A1280" s="4" t="s">
        <v>2497</v>
      </c>
      <c r="B1280" s="4" t="s">
        <v>2498</v>
      </c>
      <c r="C1280" s="4" t="s">
        <v>28</v>
      </c>
      <c r="D1280" s="4" t="s">
        <v>137</v>
      </c>
      <c r="E1280" s="4" t="s">
        <v>4</v>
      </c>
      <c r="F1280" s="5">
        <v>45556</v>
      </c>
      <c r="G1280" s="4" t="str">
        <f>IF(WEEKDAY(Table1[[#This Row],[Order_Date]],2)&gt;=6,"Weekend","Weekday")</f>
        <v>Weekend</v>
      </c>
      <c r="H1280" s="5" t="str">
        <f>TEXT(Table1[[#This Row],[Order_Date]],"mmmm")</f>
        <v>September</v>
      </c>
      <c r="I1280" s="7">
        <f>MONTH(Table1[[#This Row],[Order_Date]])</f>
        <v>9</v>
      </c>
      <c r="J1280" s="7">
        <v>2</v>
      </c>
      <c r="K1280" s="4">
        <v>4935.79</v>
      </c>
      <c r="L1280" s="4">
        <v>20</v>
      </c>
      <c r="M1280" s="4">
        <v>7897.26</v>
      </c>
      <c r="N1280" s="4">
        <f>(Table1[[#This Row],[Quantity]]*Table1[[#This Row],[Unit_Price]])*(1-Table1[[#This Row],[Discount_%]]/100)</f>
        <v>7897.2640000000001</v>
      </c>
      <c r="O1280" s="4">
        <v>6228.11</v>
      </c>
      <c r="P1280" s="4">
        <v>1669.15</v>
      </c>
      <c r="Q1280">
        <f>Table1[[#This Row],[Revenue]]-Table1[[#This Row],[Cost]]</f>
        <v>1669.1500000000005</v>
      </c>
      <c r="R1280" s="6">
        <f>Table1[[#This Row],[Profit]]/Table1[[#This Row],[Revenue]]</f>
        <v>0.21135811661259729</v>
      </c>
    </row>
    <row r="1281" spans="1:18" x14ac:dyDescent="0.45">
      <c r="A1281" s="1" t="s">
        <v>2499</v>
      </c>
      <c r="B1281" s="1" t="s">
        <v>2500</v>
      </c>
      <c r="C1281" s="1" t="s">
        <v>7</v>
      </c>
      <c r="D1281" s="1" t="s">
        <v>8</v>
      </c>
      <c r="E1281" s="1" t="s">
        <v>9</v>
      </c>
      <c r="F1281" s="2">
        <v>45458</v>
      </c>
      <c r="G1281" s="1" t="str">
        <f>IF(WEEKDAY(Table1[[#This Row],[Order_Date]],2)&gt;=6,"Weekend","Weekday")</f>
        <v>Weekend</v>
      </c>
      <c r="H1281" s="2" t="str">
        <f>TEXT(Table1[[#This Row],[Order_Date]],"mmmm")</f>
        <v>June</v>
      </c>
      <c r="I1281" s="8">
        <f>MONTH(Table1[[#This Row],[Order_Date]])</f>
        <v>6</v>
      </c>
      <c r="J1281" s="8">
        <v>2</v>
      </c>
      <c r="K1281" s="1">
        <v>2738.14</v>
      </c>
      <c r="L1281" s="1">
        <v>20</v>
      </c>
      <c r="M1281" s="1">
        <v>4381.0200000000004</v>
      </c>
      <c r="N1281" s="1">
        <f>(Table1[[#This Row],[Quantity]]*Table1[[#This Row],[Unit_Price]])*(1-Table1[[#This Row],[Discount_%]]/100)</f>
        <v>4381.0240000000003</v>
      </c>
      <c r="O1281" s="1">
        <v>3715.25</v>
      </c>
      <c r="P1281" s="1">
        <v>665.77</v>
      </c>
      <c r="Q1281">
        <f>Table1[[#This Row],[Revenue]]-Table1[[#This Row],[Cost]]</f>
        <v>665.77000000000044</v>
      </c>
      <c r="R1281" s="6">
        <f>Table1[[#This Row],[Profit]]/Table1[[#This Row],[Revenue]]</f>
        <v>0.15196689355446902</v>
      </c>
    </row>
    <row r="1282" spans="1:18" x14ac:dyDescent="0.45">
      <c r="A1282" s="4" t="s">
        <v>2501</v>
      </c>
      <c r="B1282" s="4" t="s">
        <v>2502</v>
      </c>
      <c r="C1282" s="4" t="s">
        <v>7</v>
      </c>
      <c r="D1282" s="4" t="s">
        <v>46</v>
      </c>
      <c r="E1282" s="4" t="s">
        <v>4</v>
      </c>
      <c r="F1282" s="5">
        <v>45439</v>
      </c>
      <c r="G1282" s="4" t="str">
        <f>IF(WEEKDAY(Table1[[#This Row],[Order_Date]],2)&gt;=6,"Weekend","Weekday")</f>
        <v>Weekday</v>
      </c>
      <c r="H1282" s="5" t="str">
        <f>TEXT(Table1[[#This Row],[Order_Date]],"mmmm")</f>
        <v>May</v>
      </c>
      <c r="I1282" s="7">
        <f>MONTH(Table1[[#This Row],[Order_Date]])</f>
        <v>5</v>
      </c>
      <c r="J1282" s="7">
        <v>2</v>
      </c>
      <c r="K1282" s="4">
        <v>577.1</v>
      </c>
      <c r="L1282" s="4">
        <v>15</v>
      </c>
      <c r="M1282" s="4">
        <v>981.07</v>
      </c>
      <c r="N1282" s="4">
        <f>(Table1[[#This Row],[Quantity]]*Table1[[#This Row],[Unit_Price]])*(1-Table1[[#This Row],[Discount_%]]/100)</f>
        <v>981.07</v>
      </c>
      <c r="O1282" s="4">
        <v>761.89</v>
      </c>
      <c r="P1282" s="4">
        <v>219.18</v>
      </c>
      <c r="Q1282">
        <f>Table1[[#This Row],[Revenue]]-Table1[[#This Row],[Cost]]</f>
        <v>219.18000000000006</v>
      </c>
      <c r="R1282" s="6">
        <f>Table1[[#This Row],[Profit]]/Table1[[#This Row],[Revenue]]</f>
        <v>0.22340913492411346</v>
      </c>
    </row>
    <row r="1283" spans="1:18" x14ac:dyDescent="0.45">
      <c r="A1283" s="1" t="s">
        <v>2503</v>
      </c>
      <c r="B1283" s="1" t="s">
        <v>1900</v>
      </c>
      <c r="C1283" s="1" t="s">
        <v>12</v>
      </c>
      <c r="D1283" s="1" t="s">
        <v>38</v>
      </c>
      <c r="E1283" s="1" t="s">
        <v>14</v>
      </c>
      <c r="F1283" s="2">
        <v>45579</v>
      </c>
      <c r="G1283" s="1" t="str">
        <f>IF(WEEKDAY(Table1[[#This Row],[Order_Date]],2)&gt;=6,"Weekend","Weekday")</f>
        <v>Weekday</v>
      </c>
      <c r="H1283" s="2" t="str">
        <f>TEXT(Table1[[#This Row],[Order_Date]],"mmmm")</f>
        <v>October</v>
      </c>
      <c r="I1283" s="8">
        <f>MONTH(Table1[[#This Row],[Order_Date]])</f>
        <v>10</v>
      </c>
      <c r="J1283" s="8">
        <v>3</v>
      </c>
      <c r="K1283" s="1">
        <v>1696.82</v>
      </c>
      <c r="L1283" s="1">
        <v>20</v>
      </c>
      <c r="M1283" s="1">
        <v>4072.37</v>
      </c>
      <c r="N1283" s="1">
        <f>(Table1[[#This Row],[Quantity]]*Table1[[#This Row],[Unit_Price]])*(1-Table1[[#This Row],[Discount_%]]/100)</f>
        <v>4072.3680000000004</v>
      </c>
      <c r="O1283" s="1">
        <v>3414.73</v>
      </c>
      <c r="P1283" s="1">
        <v>657.64</v>
      </c>
      <c r="Q1283">
        <f>Table1[[#This Row],[Revenue]]-Table1[[#This Row],[Cost]]</f>
        <v>657.63999999999987</v>
      </c>
      <c r="R1283" s="6">
        <f>Table1[[#This Row],[Profit]]/Table1[[#This Row],[Revenue]]</f>
        <v>0.16148827341327041</v>
      </c>
    </row>
    <row r="1284" spans="1:18" x14ac:dyDescent="0.45">
      <c r="A1284" s="4" t="s">
        <v>2504</v>
      </c>
      <c r="B1284" s="4" t="s">
        <v>2505</v>
      </c>
      <c r="C1284" s="4" t="s">
        <v>2</v>
      </c>
      <c r="D1284" s="4" t="s">
        <v>3</v>
      </c>
      <c r="E1284" s="4" t="s">
        <v>14</v>
      </c>
      <c r="F1284" s="5">
        <v>45839</v>
      </c>
      <c r="G1284" s="4" t="str">
        <f>IF(WEEKDAY(Table1[[#This Row],[Order_Date]],2)&gt;=6,"Weekend","Weekday")</f>
        <v>Weekday</v>
      </c>
      <c r="H1284" s="5" t="str">
        <f>TEXT(Table1[[#This Row],[Order_Date]],"mmmm")</f>
        <v>July</v>
      </c>
      <c r="I1284" s="7">
        <f>MONTH(Table1[[#This Row],[Order_Date]])</f>
        <v>7</v>
      </c>
      <c r="J1284" s="7">
        <v>4</v>
      </c>
      <c r="K1284" s="4">
        <v>4154.87</v>
      </c>
      <c r="L1284" s="4">
        <v>0</v>
      </c>
      <c r="M1284" s="4">
        <v>16619.48</v>
      </c>
      <c r="N1284" s="4">
        <f>(Table1[[#This Row],[Quantity]]*Table1[[#This Row],[Unit_Price]])*(1-Table1[[#This Row],[Discount_%]]/100)</f>
        <v>16619.48</v>
      </c>
      <c r="O1284" s="4">
        <v>9974.17</v>
      </c>
      <c r="P1284" s="4">
        <v>6645.31</v>
      </c>
      <c r="Q1284">
        <f>Table1[[#This Row],[Revenue]]-Table1[[#This Row],[Cost]]</f>
        <v>6645.3099999999995</v>
      </c>
      <c r="R1284" s="6">
        <f>Table1[[#This Row],[Profit]]/Table1[[#This Row],[Revenue]]</f>
        <v>0.3998506571806098</v>
      </c>
    </row>
    <row r="1285" spans="1:18" x14ac:dyDescent="0.45">
      <c r="A1285" s="1" t="s">
        <v>2506</v>
      </c>
      <c r="B1285" s="1" t="s">
        <v>2507</v>
      </c>
      <c r="C1285" s="1" t="s">
        <v>7</v>
      </c>
      <c r="D1285" s="1" t="s">
        <v>8</v>
      </c>
      <c r="E1285" s="1" t="s">
        <v>22</v>
      </c>
      <c r="F1285" s="2">
        <v>45857</v>
      </c>
      <c r="G1285" s="1" t="str">
        <f>IF(WEEKDAY(Table1[[#This Row],[Order_Date]],2)&gt;=6,"Weekend","Weekday")</f>
        <v>Weekend</v>
      </c>
      <c r="H1285" s="2" t="str">
        <f>TEXT(Table1[[#This Row],[Order_Date]],"mmmm")</f>
        <v>July</v>
      </c>
      <c r="I1285" s="8">
        <f>MONTH(Table1[[#This Row],[Order_Date]])</f>
        <v>7</v>
      </c>
      <c r="J1285" s="8">
        <v>1</v>
      </c>
      <c r="K1285" s="1">
        <v>1244.48</v>
      </c>
      <c r="L1285" s="1">
        <v>20</v>
      </c>
      <c r="M1285" s="1">
        <v>995.58</v>
      </c>
      <c r="N1285" s="1">
        <f>(Table1[[#This Row],[Quantity]]*Table1[[#This Row],[Unit_Price]])*(1-Table1[[#This Row],[Discount_%]]/100)</f>
        <v>995.58400000000006</v>
      </c>
      <c r="O1285" s="1">
        <v>614.32000000000005</v>
      </c>
      <c r="P1285" s="1">
        <v>381.26</v>
      </c>
      <c r="Q1285">
        <f>Table1[[#This Row],[Revenue]]-Table1[[#This Row],[Cost]]</f>
        <v>381.26</v>
      </c>
      <c r="R1285" s="6">
        <f>Table1[[#This Row],[Profit]]/Table1[[#This Row],[Revenue]]</f>
        <v>0.38295265071616541</v>
      </c>
    </row>
    <row r="1286" spans="1:18" x14ac:dyDescent="0.45">
      <c r="A1286" s="4" t="s">
        <v>2508</v>
      </c>
      <c r="B1286" s="4" t="s">
        <v>2509</v>
      </c>
      <c r="C1286" s="4" t="s">
        <v>20</v>
      </c>
      <c r="D1286" s="4" t="s">
        <v>60</v>
      </c>
      <c r="E1286" s="4" t="s">
        <v>4</v>
      </c>
      <c r="F1286" s="5">
        <v>45654</v>
      </c>
      <c r="G1286" s="4" t="str">
        <f>IF(WEEKDAY(Table1[[#This Row],[Order_Date]],2)&gt;=6,"Weekend","Weekday")</f>
        <v>Weekend</v>
      </c>
      <c r="H1286" s="5" t="str">
        <f>TEXT(Table1[[#This Row],[Order_Date]],"mmmm")</f>
        <v>December</v>
      </c>
      <c r="I1286" s="7">
        <f>MONTH(Table1[[#This Row],[Order_Date]])</f>
        <v>12</v>
      </c>
      <c r="J1286" s="7">
        <v>1</v>
      </c>
      <c r="K1286" s="4">
        <v>1527.67</v>
      </c>
      <c r="L1286" s="4">
        <v>15</v>
      </c>
      <c r="M1286" s="4">
        <v>1298.52</v>
      </c>
      <c r="N1286" s="4">
        <f>(Table1[[#This Row],[Quantity]]*Table1[[#This Row],[Unit_Price]])*(1-Table1[[#This Row],[Discount_%]]/100)</f>
        <v>1298.5195000000001</v>
      </c>
      <c r="O1286" s="4">
        <v>914.61</v>
      </c>
      <c r="P1286" s="4">
        <v>383.91</v>
      </c>
      <c r="Q1286">
        <f>Table1[[#This Row],[Revenue]]-Table1[[#This Row],[Cost]]</f>
        <v>383.90999999999997</v>
      </c>
      <c r="R1286" s="6">
        <f>Table1[[#This Row],[Profit]]/Table1[[#This Row],[Revenue]]</f>
        <v>0.295651973015433</v>
      </c>
    </row>
    <row r="1287" spans="1:18" x14ac:dyDescent="0.45">
      <c r="A1287" s="1" t="s">
        <v>2510</v>
      </c>
      <c r="B1287" s="1" t="s">
        <v>2511</v>
      </c>
      <c r="C1287" s="1" t="s">
        <v>7</v>
      </c>
      <c r="D1287" s="1" t="s">
        <v>134</v>
      </c>
      <c r="E1287" s="1" t="s">
        <v>4</v>
      </c>
      <c r="F1287" s="2">
        <v>45835</v>
      </c>
      <c r="G1287" s="1" t="str">
        <f>IF(WEEKDAY(Table1[[#This Row],[Order_Date]],2)&gt;=6,"Weekend","Weekday")</f>
        <v>Weekday</v>
      </c>
      <c r="H1287" s="2" t="str">
        <f>TEXT(Table1[[#This Row],[Order_Date]],"mmmm")</f>
        <v>June</v>
      </c>
      <c r="I1287" s="8">
        <f>MONTH(Table1[[#This Row],[Order_Date]])</f>
        <v>6</v>
      </c>
      <c r="J1287" s="8">
        <v>5</v>
      </c>
      <c r="K1287" s="1">
        <v>4391.93</v>
      </c>
      <c r="L1287" s="1">
        <v>5</v>
      </c>
      <c r="M1287" s="1">
        <v>20861.669999999998</v>
      </c>
      <c r="N1287" s="1">
        <f>(Table1[[#This Row],[Quantity]]*Table1[[#This Row],[Unit_Price]])*(1-Table1[[#This Row],[Discount_%]]/100)</f>
        <v>20861.6675</v>
      </c>
      <c r="O1287" s="1">
        <v>17238.509999999998</v>
      </c>
      <c r="P1287" s="1">
        <v>3623.16</v>
      </c>
      <c r="Q1287">
        <f>Table1[[#This Row],[Revenue]]-Table1[[#This Row],[Cost]]</f>
        <v>3623.16</v>
      </c>
      <c r="R1287" s="6">
        <f>Table1[[#This Row],[Profit]]/Table1[[#This Row],[Revenue]]</f>
        <v>0.17367545359503819</v>
      </c>
    </row>
    <row r="1288" spans="1:18" x14ac:dyDescent="0.45">
      <c r="A1288" s="4" t="s">
        <v>2512</v>
      </c>
      <c r="B1288" s="4" t="s">
        <v>1044</v>
      </c>
      <c r="C1288" s="4" t="s">
        <v>12</v>
      </c>
      <c r="D1288" s="4" t="s">
        <v>38</v>
      </c>
      <c r="E1288" s="4" t="s">
        <v>14</v>
      </c>
      <c r="F1288" s="5">
        <v>45936</v>
      </c>
      <c r="G1288" s="4" t="str">
        <f>IF(WEEKDAY(Table1[[#This Row],[Order_Date]],2)&gt;=6,"Weekend","Weekday")</f>
        <v>Weekday</v>
      </c>
      <c r="H1288" s="5" t="str">
        <f>TEXT(Table1[[#This Row],[Order_Date]],"mmmm")</f>
        <v>October</v>
      </c>
      <c r="I1288" s="7">
        <f>MONTH(Table1[[#This Row],[Order_Date]])</f>
        <v>10</v>
      </c>
      <c r="J1288" s="7">
        <v>2</v>
      </c>
      <c r="K1288" s="4">
        <v>623.32000000000005</v>
      </c>
      <c r="L1288" s="4">
        <v>15</v>
      </c>
      <c r="M1288" s="4">
        <v>1059.6400000000001</v>
      </c>
      <c r="N1288" s="4">
        <f>(Table1[[#This Row],[Quantity]]*Table1[[#This Row],[Unit_Price]])*(1-Table1[[#This Row],[Discount_%]]/100)</f>
        <v>1059.644</v>
      </c>
      <c r="O1288" s="4">
        <v>888.35</v>
      </c>
      <c r="P1288" s="4">
        <v>171.29</v>
      </c>
      <c r="Q1288">
        <f>Table1[[#This Row],[Revenue]]-Table1[[#This Row],[Cost]]</f>
        <v>171.29000000000008</v>
      </c>
      <c r="R1288" s="6">
        <f>Table1[[#This Row],[Profit]]/Table1[[#This Row],[Revenue]]</f>
        <v>0.16164923936431239</v>
      </c>
    </row>
    <row r="1289" spans="1:18" x14ac:dyDescent="0.45">
      <c r="A1289" s="1" t="s">
        <v>2513</v>
      </c>
      <c r="B1289" s="1" t="s">
        <v>147</v>
      </c>
      <c r="C1289" s="1" t="s">
        <v>2</v>
      </c>
      <c r="D1289" s="1" t="s">
        <v>65</v>
      </c>
      <c r="E1289" s="1" t="s">
        <v>9</v>
      </c>
      <c r="F1289" s="2">
        <v>45326</v>
      </c>
      <c r="G1289" s="1" t="str">
        <f>IF(WEEKDAY(Table1[[#This Row],[Order_Date]],2)&gt;=6,"Weekend","Weekday")</f>
        <v>Weekend</v>
      </c>
      <c r="H1289" s="2" t="str">
        <f>TEXT(Table1[[#This Row],[Order_Date]],"mmmm")</f>
        <v>February</v>
      </c>
      <c r="I1289" s="8">
        <f>MONTH(Table1[[#This Row],[Order_Date]])</f>
        <v>2</v>
      </c>
      <c r="J1289" s="8">
        <v>2</v>
      </c>
      <c r="K1289" s="1">
        <v>1558.49</v>
      </c>
      <c r="L1289" s="1">
        <v>10</v>
      </c>
      <c r="M1289" s="1">
        <v>2805.28</v>
      </c>
      <c r="N1289" s="1">
        <f>(Table1[[#This Row],[Quantity]]*Table1[[#This Row],[Unit_Price]])*(1-Table1[[#This Row],[Discount_%]]/100)</f>
        <v>2805.2820000000002</v>
      </c>
      <c r="O1289" s="1">
        <v>1892.21</v>
      </c>
      <c r="P1289" s="1">
        <v>913.07</v>
      </c>
      <c r="Q1289">
        <f>Table1[[#This Row],[Revenue]]-Table1[[#This Row],[Cost]]</f>
        <v>913.07000000000016</v>
      </c>
      <c r="R1289" s="6">
        <f>Table1[[#This Row],[Profit]]/Table1[[#This Row],[Revenue]]</f>
        <v>0.32548266126732445</v>
      </c>
    </row>
    <row r="1290" spans="1:18" x14ac:dyDescent="0.45">
      <c r="A1290" s="4" t="s">
        <v>2514</v>
      </c>
      <c r="B1290" s="4" t="s">
        <v>2515</v>
      </c>
      <c r="C1290" s="4" t="s">
        <v>28</v>
      </c>
      <c r="D1290" s="4" t="s">
        <v>85</v>
      </c>
      <c r="E1290" s="4" t="s">
        <v>14</v>
      </c>
      <c r="F1290" s="5">
        <v>45559</v>
      </c>
      <c r="G1290" s="4" t="str">
        <f>IF(WEEKDAY(Table1[[#This Row],[Order_Date]],2)&gt;=6,"Weekend","Weekday")</f>
        <v>Weekday</v>
      </c>
      <c r="H1290" s="5" t="str">
        <f>TEXT(Table1[[#This Row],[Order_Date]],"mmmm")</f>
        <v>September</v>
      </c>
      <c r="I1290" s="7">
        <f>MONTH(Table1[[#This Row],[Order_Date]])</f>
        <v>9</v>
      </c>
      <c r="J1290" s="7">
        <v>1</v>
      </c>
      <c r="K1290" s="4">
        <v>4237.1400000000003</v>
      </c>
      <c r="L1290" s="4">
        <v>15</v>
      </c>
      <c r="M1290" s="4">
        <v>3601.57</v>
      </c>
      <c r="N1290" s="4">
        <f>(Table1[[#This Row],[Quantity]]*Table1[[#This Row],[Unit_Price]])*(1-Table1[[#This Row],[Discount_%]]/100)</f>
        <v>3601.569</v>
      </c>
      <c r="O1290" s="4">
        <v>2985.53</v>
      </c>
      <c r="P1290" s="4">
        <v>616.04</v>
      </c>
      <c r="Q1290">
        <f>Table1[[#This Row],[Revenue]]-Table1[[#This Row],[Cost]]</f>
        <v>616.04</v>
      </c>
      <c r="R1290" s="6">
        <f>Table1[[#This Row],[Profit]]/Table1[[#This Row],[Revenue]]</f>
        <v>0.17104762645179739</v>
      </c>
    </row>
    <row r="1291" spans="1:18" x14ac:dyDescent="0.45">
      <c r="A1291" s="1" t="s">
        <v>2516</v>
      </c>
      <c r="B1291" s="1" t="s">
        <v>2517</v>
      </c>
      <c r="C1291" s="1" t="s">
        <v>2</v>
      </c>
      <c r="D1291" s="1" t="s">
        <v>17</v>
      </c>
      <c r="E1291" s="1" t="s">
        <v>4</v>
      </c>
      <c r="F1291" s="2">
        <v>45571</v>
      </c>
      <c r="G1291" s="1" t="str">
        <f>IF(WEEKDAY(Table1[[#This Row],[Order_Date]],2)&gt;=6,"Weekend","Weekday")</f>
        <v>Weekend</v>
      </c>
      <c r="H1291" s="2" t="str">
        <f>TEXT(Table1[[#This Row],[Order_Date]],"mmmm")</f>
        <v>October</v>
      </c>
      <c r="I1291" s="8">
        <f>MONTH(Table1[[#This Row],[Order_Date]])</f>
        <v>10</v>
      </c>
      <c r="J1291" s="8">
        <v>3</v>
      </c>
      <c r="K1291" s="1">
        <v>1698.78</v>
      </c>
      <c r="L1291" s="1">
        <v>20</v>
      </c>
      <c r="M1291" s="1">
        <v>4077.07</v>
      </c>
      <c r="N1291" s="1">
        <f>(Table1[[#This Row],[Quantity]]*Table1[[#This Row],[Unit_Price]])*(1-Table1[[#This Row],[Discount_%]]/100)</f>
        <v>4077.0720000000001</v>
      </c>
      <c r="O1291" s="1">
        <v>2467.4</v>
      </c>
      <c r="P1291" s="1">
        <v>1609.67</v>
      </c>
      <c r="Q1291">
        <f>Table1[[#This Row],[Revenue]]-Table1[[#This Row],[Cost]]</f>
        <v>1609.67</v>
      </c>
      <c r="R1291" s="6">
        <f>Table1[[#This Row],[Profit]]/Table1[[#This Row],[Revenue]]</f>
        <v>0.39481048890502246</v>
      </c>
    </row>
    <row r="1292" spans="1:18" x14ac:dyDescent="0.45">
      <c r="A1292" s="4" t="s">
        <v>2518</v>
      </c>
      <c r="B1292" s="4" t="s">
        <v>2519</v>
      </c>
      <c r="C1292" s="4" t="s">
        <v>12</v>
      </c>
      <c r="D1292" s="4" t="s">
        <v>32</v>
      </c>
      <c r="E1292" s="4" t="s">
        <v>22</v>
      </c>
      <c r="F1292" s="5">
        <v>45693</v>
      </c>
      <c r="G1292" s="4" t="str">
        <f>IF(WEEKDAY(Table1[[#This Row],[Order_Date]],2)&gt;=6,"Weekend","Weekday")</f>
        <v>Weekday</v>
      </c>
      <c r="H1292" s="5" t="str">
        <f>TEXT(Table1[[#This Row],[Order_Date]],"mmmm")</f>
        <v>February</v>
      </c>
      <c r="I1292" s="7">
        <f>MONTH(Table1[[#This Row],[Order_Date]])</f>
        <v>2</v>
      </c>
      <c r="J1292" s="7">
        <v>1</v>
      </c>
      <c r="K1292" s="4">
        <v>4124.13</v>
      </c>
      <c r="L1292" s="4">
        <v>10</v>
      </c>
      <c r="M1292" s="4">
        <v>3711.72</v>
      </c>
      <c r="N1292" s="4">
        <f>(Table1[[#This Row],[Quantity]]*Table1[[#This Row],[Unit_Price]])*(1-Table1[[#This Row],[Discount_%]]/100)</f>
        <v>3711.7170000000001</v>
      </c>
      <c r="O1292" s="4">
        <v>2732.41</v>
      </c>
      <c r="P1292" s="4">
        <v>979.31</v>
      </c>
      <c r="Q1292">
        <f>Table1[[#This Row],[Revenue]]-Table1[[#This Row],[Cost]]</f>
        <v>979.31</v>
      </c>
      <c r="R1292" s="6">
        <f>Table1[[#This Row],[Profit]]/Table1[[#This Row],[Revenue]]</f>
        <v>0.26384263899216537</v>
      </c>
    </row>
    <row r="1293" spans="1:18" x14ac:dyDescent="0.45">
      <c r="A1293" s="1" t="s">
        <v>2520</v>
      </c>
      <c r="B1293" s="1" t="s">
        <v>2521</v>
      </c>
      <c r="C1293" s="1" t="s">
        <v>2</v>
      </c>
      <c r="D1293" s="1" t="s">
        <v>17</v>
      </c>
      <c r="E1293" s="1" t="s">
        <v>14</v>
      </c>
      <c r="F1293" s="2">
        <v>45593</v>
      </c>
      <c r="G1293" s="1" t="str">
        <f>IF(WEEKDAY(Table1[[#This Row],[Order_Date]],2)&gt;=6,"Weekend","Weekday")</f>
        <v>Weekday</v>
      </c>
      <c r="H1293" s="2" t="str">
        <f>TEXT(Table1[[#This Row],[Order_Date]],"mmmm")</f>
        <v>October</v>
      </c>
      <c r="I1293" s="8">
        <f>MONTH(Table1[[#This Row],[Order_Date]])</f>
        <v>10</v>
      </c>
      <c r="J1293" s="8">
        <v>3</v>
      </c>
      <c r="K1293" s="1">
        <v>2434.98</v>
      </c>
      <c r="L1293" s="1">
        <v>15</v>
      </c>
      <c r="M1293" s="1">
        <v>6209.2</v>
      </c>
      <c r="N1293" s="1">
        <f>(Table1[[#This Row],[Quantity]]*Table1[[#This Row],[Unit_Price]])*(1-Table1[[#This Row],[Discount_%]]/100)</f>
        <v>6209.1990000000005</v>
      </c>
      <c r="O1293" s="1">
        <v>4870.93</v>
      </c>
      <c r="P1293" s="1">
        <v>1338.27</v>
      </c>
      <c r="Q1293">
        <f>Table1[[#This Row],[Revenue]]-Table1[[#This Row],[Cost]]</f>
        <v>1338.2699999999995</v>
      </c>
      <c r="R1293" s="6">
        <f>Table1[[#This Row],[Profit]]/Table1[[#This Row],[Revenue]]</f>
        <v>0.21553018102170973</v>
      </c>
    </row>
    <row r="1294" spans="1:18" x14ac:dyDescent="0.45">
      <c r="A1294" s="4" t="s">
        <v>2522</v>
      </c>
      <c r="B1294" s="4" t="s">
        <v>2523</v>
      </c>
      <c r="C1294" s="4" t="s">
        <v>7</v>
      </c>
      <c r="D1294" s="4" t="s">
        <v>71</v>
      </c>
      <c r="E1294" s="4" t="s">
        <v>14</v>
      </c>
      <c r="F1294" s="5">
        <v>45808</v>
      </c>
      <c r="G1294" s="4" t="str">
        <f>IF(WEEKDAY(Table1[[#This Row],[Order_Date]],2)&gt;=6,"Weekend","Weekday")</f>
        <v>Weekend</v>
      </c>
      <c r="H1294" s="5" t="str">
        <f>TEXT(Table1[[#This Row],[Order_Date]],"mmmm")</f>
        <v>May</v>
      </c>
      <c r="I1294" s="7">
        <f>MONTH(Table1[[#This Row],[Order_Date]])</f>
        <v>5</v>
      </c>
      <c r="J1294" s="7">
        <v>3</v>
      </c>
      <c r="K1294" s="4">
        <v>4284.32</v>
      </c>
      <c r="L1294" s="4">
        <v>5</v>
      </c>
      <c r="M1294" s="4">
        <v>12210.31</v>
      </c>
      <c r="N1294" s="4">
        <f>(Table1[[#This Row],[Quantity]]*Table1[[#This Row],[Unit_Price]])*(1-Table1[[#This Row],[Discount_%]]/100)</f>
        <v>12210.311999999998</v>
      </c>
      <c r="O1294" s="4">
        <v>7366.57</v>
      </c>
      <c r="P1294" s="4">
        <v>4843.74</v>
      </c>
      <c r="Q1294">
        <f>Table1[[#This Row],[Revenue]]-Table1[[#This Row],[Cost]]</f>
        <v>4843.74</v>
      </c>
      <c r="R1294" s="6">
        <f>Table1[[#This Row],[Profit]]/Table1[[#This Row],[Revenue]]</f>
        <v>0.39669263106342101</v>
      </c>
    </row>
    <row r="1295" spans="1:18" x14ac:dyDescent="0.45">
      <c r="A1295" s="1" t="s">
        <v>2524</v>
      </c>
      <c r="B1295" s="1" t="s">
        <v>2525</v>
      </c>
      <c r="C1295" s="1" t="s">
        <v>7</v>
      </c>
      <c r="D1295" s="1" t="s">
        <v>8</v>
      </c>
      <c r="E1295" s="1" t="s">
        <v>9</v>
      </c>
      <c r="F1295" s="2">
        <v>45427</v>
      </c>
      <c r="G1295" s="1" t="str">
        <f>IF(WEEKDAY(Table1[[#This Row],[Order_Date]],2)&gt;=6,"Weekend","Weekday")</f>
        <v>Weekday</v>
      </c>
      <c r="H1295" s="2" t="str">
        <f>TEXT(Table1[[#This Row],[Order_Date]],"mmmm")</f>
        <v>May</v>
      </c>
      <c r="I1295" s="8">
        <f>MONTH(Table1[[#This Row],[Order_Date]])</f>
        <v>5</v>
      </c>
      <c r="J1295" s="8">
        <v>4</v>
      </c>
      <c r="K1295" s="1">
        <v>3870.27</v>
      </c>
      <c r="L1295" s="1">
        <v>5</v>
      </c>
      <c r="M1295" s="1">
        <v>14707.03</v>
      </c>
      <c r="N1295" s="1">
        <f>(Table1[[#This Row],[Quantity]]*Table1[[#This Row],[Unit_Price]])*(1-Table1[[#This Row],[Discount_%]]/100)</f>
        <v>14707.026</v>
      </c>
      <c r="O1295" s="1">
        <v>12261.23</v>
      </c>
      <c r="P1295" s="1">
        <v>2445.8000000000002</v>
      </c>
      <c r="Q1295">
        <f>Table1[[#This Row],[Revenue]]-Table1[[#This Row],[Cost]]</f>
        <v>2445.8000000000011</v>
      </c>
      <c r="R1295" s="6">
        <f>Table1[[#This Row],[Profit]]/Table1[[#This Row],[Revenue]]</f>
        <v>0.16630142183703983</v>
      </c>
    </row>
    <row r="1296" spans="1:18" x14ac:dyDescent="0.45">
      <c r="A1296" s="4" t="s">
        <v>2526</v>
      </c>
      <c r="B1296" s="4" t="s">
        <v>2527</v>
      </c>
      <c r="C1296" s="4" t="s">
        <v>7</v>
      </c>
      <c r="D1296" s="4" t="s">
        <v>46</v>
      </c>
      <c r="E1296" s="4" t="s">
        <v>9</v>
      </c>
      <c r="F1296" s="5">
        <v>45380</v>
      </c>
      <c r="G1296" s="4" t="str">
        <f>IF(WEEKDAY(Table1[[#This Row],[Order_Date]],2)&gt;=6,"Weekend","Weekday")</f>
        <v>Weekday</v>
      </c>
      <c r="H1296" s="5" t="str">
        <f>TEXT(Table1[[#This Row],[Order_Date]],"mmmm")</f>
        <v>March</v>
      </c>
      <c r="I1296" s="7">
        <f>MONTH(Table1[[#This Row],[Order_Date]])</f>
        <v>3</v>
      </c>
      <c r="J1296" s="7">
        <v>4</v>
      </c>
      <c r="K1296" s="4">
        <v>3069.04</v>
      </c>
      <c r="L1296" s="4">
        <v>20</v>
      </c>
      <c r="M1296" s="4">
        <v>9820.93</v>
      </c>
      <c r="N1296" s="4">
        <f>(Table1[[#This Row],[Quantity]]*Table1[[#This Row],[Unit_Price]])*(1-Table1[[#This Row],[Discount_%]]/100)</f>
        <v>9820.9279999999999</v>
      </c>
      <c r="O1296" s="4">
        <v>7129.28</v>
      </c>
      <c r="P1296" s="4">
        <v>2691.65</v>
      </c>
      <c r="Q1296">
        <f>Table1[[#This Row],[Revenue]]-Table1[[#This Row],[Cost]]</f>
        <v>2691.6500000000005</v>
      </c>
      <c r="R1296" s="6">
        <f>Table1[[#This Row],[Profit]]/Table1[[#This Row],[Revenue]]</f>
        <v>0.27407282202398348</v>
      </c>
    </row>
    <row r="1297" spans="1:18" x14ac:dyDescent="0.45">
      <c r="A1297" s="1" t="s">
        <v>2528</v>
      </c>
      <c r="B1297" s="1" t="s">
        <v>2529</v>
      </c>
      <c r="C1297" s="1" t="s">
        <v>28</v>
      </c>
      <c r="D1297" s="1" t="s">
        <v>85</v>
      </c>
      <c r="E1297" s="1" t="s">
        <v>9</v>
      </c>
      <c r="F1297" s="2">
        <v>45480</v>
      </c>
      <c r="G1297" s="1" t="str">
        <f>IF(WEEKDAY(Table1[[#This Row],[Order_Date]],2)&gt;=6,"Weekend","Weekday")</f>
        <v>Weekend</v>
      </c>
      <c r="H1297" s="2" t="str">
        <f>TEXT(Table1[[#This Row],[Order_Date]],"mmmm")</f>
        <v>July</v>
      </c>
      <c r="I1297" s="8">
        <f>MONTH(Table1[[#This Row],[Order_Date]])</f>
        <v>7</v>
      </c>
      <c r="J1297" s="8">
        <v>5</v>
      </c>
      <c r="K1297" s="1">
        <v>2027.27</v>
      </c>
      <c r="L1297" s="1">
        <v>0</v>
      </c>
      <c r="M1297" s="1">
        <v>10136.35</v>
      </c>
      <c r="N1297" s="1">
        <f>(Table1[[#This Row],[Quantity]]*Table1[[#This Row],[Unit_Price]])*(1-Table1[[#This Row],[Discount_%]]/100)</f>
        <v>10136.35</v>
      </c>
      <c r="O1297" s="1">
        <v>7461.76</v>
      </c>
      <c r="P1297" s="1">
        <v>2674.59</v>
      </c>
      <c r="Q1297">
        <f>Table1[[#This Row],[Revenue]]-Table1[[#This Row],[Cost]]</f>
        <v>2674.59</v>
      </c>
      <c r="R1297" s="6">
        <f>Table1[[#This Row],[Profit]]/Table1[[#This Row],[Revenue]]</f>
        <v>0.26386125183128051</v>
      </c>
    </row>
    <row r="1298" spans="1:18" x14ac:dyDescent="0.45">
      <c r="A1298" s="4" t="s">
        <v>2530</v>
      </c>
      <c r="B1298" s="4" t="s">
        <v>1580</v>
      </c>
      <c r="C1298" s="4" t="s">
        <v>12</v>
      </c>
      <c r="D1298" s="4" t="s">
        <v>41</v>
      </c>
      <c r="E1298" s="4" t="s">
        <v>9</v>
      </c>
      <c r="F1298" s="5">
        <v>45671</v>
      </c>
      <c r="G1298" s="4" t="str">
        <f>IF(WEEKDAY(Table1[[#This Row],[Order_Date]],2)&gt;=6,"Weekend","Weekday")</f>
        <v>Weekday</v>
      </c>
      <c r="H1298" s="5" t="str">
        <f>TEXT(Table1[[#This Row],[Order_Date]],"mmmm")</f>
        <v>January</v>
      </c>
      <c r="I1298" s="7">
        <f>MONTH(Table1[[#This Row],[Order_Date]])</f>
        <v>1</v>
      </c>
      <c r="J1298" s="7">
        <v>3</v>
      </c>
      <c r="K1298" s="4">
        <v>3534.58</v>
      </c>
      <c r="L1298" s="4">
        <v>15</v>
      </c>
      <c r="M1298" s="4">
        <v>9013.18</v>
      </c>
      <c r="N1298" s="4">
        <f>(Table1[[#This Row],[Quantity]]*Table1[[#This Row],[Unit_Price]])*(1-Table1[[#This Row],[Discount_%]]/100)</f>
        <v>9013.1790000000001</v>
      </c>
      <c r="O1298" s="4">
        <v>5845.66</v>
      </c>
      <c r="P1298" s="4">
        <v>3167.52</v>
      </c>
      <c r="Q1298">
        <f>Table1[[#This Row],[Revenue]]-Table1[[#This Row],[Cost]]</f>
        <v>3167.5200000000004</v>
      </c>
      <c r="R1298" s="6">
        <f>Table1[[#This Row],[Profit]]/Table1[[#This Row],[Revenue]]</f>
        <v>0.35143201400615542</v>
      </c>
    </row>
    <row r="1299" spans="1:18" x14ac:dyDescent="0.45">
      <c r="A1299" s="1" t="s">
        <v>2531</v>
      </c>
      <c r="B1299" s="1" t="s">
        <v>2532</v>
      </c>
      <c r="C1299" s="1" t="s">
        <v>2</v>
      </c>
      <c r="D1299" s="1" t="s">
        <v>68</v>
      </c>
      <c r="E1299" s="1" t="s">
        <v>4</v>
      </c>
      <c r="F1299" s="2">
        <v>45524</v>
      </c>
      <c r="G1299" s="1" t="str">
        <f>IF(WEEKDAY(Table1[[#This Row],[Order_Date]],2)&gt;=6,"Weekend","Weekday")</f>
        <v>Weekday</v>
      </c>
      <c r="H1299" s="2" t="str">
        <f>TEXT(Table1[[#This Row],[Order_Date]],"mmmm")</f>
        <v>August</v>
      </c>
      <c r="I1299" s="8">
        <f>MONTH(Table1[[#This Row],[Order_Date]])</f>
        <v>8</v>
      </c>
      <c r="J1299" s="8">
        <v>5</v>
      </c>
      <c r="K1299" s="1">
        <v>4166.12</v>
      </c>
      <c r="L1299" s="1">
        <v>15</v>
      </c>
      <c r="M1299" s="1">
        <v>17706.009999999998</v>
      </c>
      <c r="N1299" s="1">
        <f>(Table1[[#This Row],[Quantity]]*Table1[[#This Row],[Unit_Price]])*(1-Table1[[#This Row],[Discount_%]]/100)</f>
        <v>17706.009999999998</v>
      </c>
      <c r="O1299" s="1">
        <v>13521.75</v>
      </c>
      <c r="P1299" s="1">
        <v>4184.26</v>
      </c>
      <c r="Q1299">
        <f>Table1[[#This Row],[Revenue]]-Table1[[#This Row],[Cost]]</f>
        <v>4184.2599999999984</v>
      </c>
      <c r="R1299" s="6">
        <f>Table1[[#This Row],[Profit]]/Table1[[#This Row],[Revenue]]</f>
        <v>0.23631862853347538</v>
      </c>
    </row>
    <row r="1300" spans="1:18" x14ac:dyDescent="0.45">
      <c r="A1300" s="4" t="s">
        <v>2533</v>
      </c>
      <c r="B1300" s="4" t="s">
        <v>2534</v>
      </c>
      <c r="C1300" s="4" t="s">
        <v>20</v>
      </c>
      <c r="D1300" s="4" t="s">
        <v>103</v>
      </c>
      <c r="E1300" s="4" t="s">
        <v>9</v>
      </c>
      <c r="F1300" s="5">
        <v>45356</v>
      </c>
      <c r="G1300" s="4" t="str">
        <f>IF(WEEKDAY(Table1[[#This Row],[Order_Date]],2)&gt;=6,"Weekend","Weekday")</f>
        <v>Weekday</v>
      </c>
      <c r="H1300" s="5" t="str">
        <f>TEXT(Table1[[#This Row],[Order_Date]],"mmmm")</f>
        <v>March</v>
      </c>
      <c r="I1300" s="7">
        <f>MONTH(Table1[[#This Row],[Order_Date]])</f>
        <v>3</v>
      </c>
      <c r="J1300" s="7">
        <v>5</v>
      </c>
      <c r="K1300" s="4">
        <v>2067.34</v>
      </c>
      <c r="L1300" s="4">
        <v>0</v>
      </c>
      <c r="M1300" s="4">
        <v>10336.700000000001</v>
      </c>
      <c r="N1300" s="4">
        <f>(Table1[[#This Row],[Quantity]]*Table1[[#This Row],[Unit_Price]])*(1-Table1[[#This Row],[Discount_%]]/100)</f>
        <v>10336.700000000001</v>
      </c>
      <c r="O1300" s="4">
        <v>8251.6</v>
      </c>
      <c r="P1300" s="4">
        <v>2085.1</v>
      </c>
      <c r="Q1300">
        <f>Table1[[#This Row],[Revenue]]-Table1[[#This Row],[Cost]]</f>
        <v>2085.1000000000004</v>
      </c>
      <c r="R1300" s="6">
        <f>Table1[[#This Row],[Profit]]/Table1[[#This Row],[Revenue]]</f>
        <v>0.20171814989309933</v>
      </c>
    </row>
    <row r="1301" spans="1:18" x14ac:dyDescent="0.45">
      <c r="A1301" s="1" t="s">
        <v>2535</v>
      </c>
      <c r="B1301" s="1" t="s">
        <v>2536</v>
      </c>
      <c r="C1301" s="1" t="s">
        <v>7</v>
      </c>
      <c r="D1301" s="1" t="s">
        <v>8</v>
      </c>
      <c r="E1301" s="1" t="s">
        <v>22</v>
      </c>
      <c r="F1301" s="2">
        <v>45611</v>
      </c>
      <c r="G1301" s="1" t="str">
        <f>IF(WEEKDAY(Table1[[#This Row],[Order_Date]],2)&gt;=6,"Weekend","Weekday")</f>
        <v>Weekday</v>
      </c>
      <c r="H1301" s="2" t="str">
        <f>TEXT(Table1[[#This Row],[Order_Date]],"mmmm")</f>
        <v>November</v>
      </c>
      <c r="I1301" s="8">
        <f>MONTH(Table1[[#This Row],[Order_Date]])</f>
        <v>11</v>
      </c>
      <c r="J1301" s="8">
        <v>5</v>
      </c>
      <c r="K1301" s="1">
        <v>1011.21</v>
      </c>
      <c r="L1301" s="1">
        <v>10</v>
      </c>
      <c r="M1301" s="1">
        <v>4550.45</v>
      </c>
      <c r="N1301" s="1">
        <f>(Table1[[#This Row],[Quantity]]*Table1[[#This Row],[Unit_Price]])*(1-Table1[[#This Row],[Discount_%]]/100)</f>
        <v>4550.4450000000006</v>
      </c>
      <c r="O1301" s="1">
        <v>3811.93</v>
      </c>
      <c r="P1301" s="1">
        <v>738.52</v>
      </c>
      <c r="Q1301">
        <f>Table1[[#This Row],[Revenue]]-Table1[[#This Row],[Cost]]</f>
        <v>738.52</v>
      </c>
      <c r="R1301" s="6">
        <f>Table1[[#This Row],[Profit]]/Table1[[#This Row],[Revenue]]</f>
        <v>0.16229603665571538</v>
      </c>
    </row>
    <row r="1302" spans="1:18" x14ac:dyDescent="0.45">
      <c r="A1302" s="4" t="s">
        <v>2537</v>
      </c>
      <c r="B1302" s="4" t="s">
        <v>2538</v>
      </c>
      <c r="C1302" s="4" t="s">
        <v>28</v>
      </c>
      <c r="D1302" s="4" t="s">
        <v>29</v>
      </c>
      <c r="E1302" s="4" t="s">
        <v>22</v>
      </c>
      <c r="F1302" s="5">
        <v>45963</v>
      </c>
      <c r="G1302" s="4" t="str">
        <f>IF(WEEKDAY(Table1[[#This Row],[Order_Date]],2)&gt;=6,"Weekend","Weekday")</f>
        <v>Weekend</v>
      </c>
      <c r="H1302" s="5" t="str">
        <f>TEXT(Table1[[#This Row],[Order_Date]],"mmmm")</f>
        <v>November</v>
      </c>
      <c r="I1302" s="7">
        <f>MONTH(Table1[[#This Row],[Order_Date]])</f>
        <v>11</v>
      </c>
      <c r="J1302" s="7">
        <v>4</v>
      </c>
      <c r="K1302" s="4">
        <v>4851.12</v>
      </c>
      <c r="L1302" s="4">
        <v>5</v>
      </c>
      <c r="M1302" s="4">
        <v>18434.259999999998</v>
      </c>
      <c r="N1302" s="4">
        <f>(Table1[[#This Row],[Quantity]]*Table1[[#This Row],[Unit_Price]])*(1-Table1[[#This Row],[Discount_%]]/100)</f>
        <v>18434.255999999998</v>
      </c>
      <c r="O1302" s="4">
        <v>14446.51</v>
      </c>
      <c r="P1302" s="4">
        <v>3987.75</v>
      </c>
      <c r="Q1302">
        <f>Table1[[#This Row],[Revenue]]-Table1[[#This Row],[Cost]]</f>
        <v>3987.7499999999982</v>
      </c>
      <c r="R1302" s="6">
        <f>Table1[[#This Row],[Profit]]/Table1[[#This Row],[Revenue]]</f>
        <v>0.2163227599046558</v>
      </c>
    </row>
    <row r="1303" spans="1:18" x14ac:dyDescent="0.45">
      <c r="A1303" s="1" t="s">
        <v>2539</v>
      </c>
      <c r="B1303" s="1" t="s">
        <v>2540</v>
      </c>
      <c r="C1303" s="1" t="s">
        <v>7</v>
      </c>
      <c r="D1303" s="1" t="s">
        <v>106</v>
      </c>
      <c r="E1303" s="1" t="s">
        <v>4</v>
      </c>
      <c r="F1303" s="2">
        <v>45892</v>
      </c>
      <c r="G1303" s="1" t="str">
        <f>IF(WEEKDAY(Table1[[#This Row],[Order_Date]],2)&gt;=6,"Weekend","Weekday")</f>
        <v>Weekend</v>
      </c>
      <c r="H1303" s="2" t="str">
        <f>TEXT(Table1[[#This Row],[Order_Date]],"mmmm")</f>
        <v>August</v>
      </c>
      <c r="I1303" s="8">
        <f>MONTH(Table1[[#This Row],[Order_Date]])</f>
        <v>8</v>
      </c>
      <c r="J1303" s="8">
        <v>5</v>
      </c>
      <c r="K1303" s="1">
        <v>4279.34</v>
      </c>
      <c r="L1303" s="1">
        <v>20</v>
      </c>
      <c r="M1303" s="1">
        <v>17117.36</v>
      </c>
      <c r="N1303" s="1">
        <f>(Table1[[#This Row],[Quantity]]*Table1[[#This Row],[Unit_Price]])*(1-Table1[[#This Row],[Discount_%]]/100)</f>
        <v>17117.36</v>
      </c>
      <c r="O1303" s="1">
        <v>10766.06</v>
      </c>
      <c r="P1303" s="1">
        <v>6351.3</v>
      </c>
      <c r="Q1303">
        <f>Table1[[#This Row],[Revenue]]-Table1[[#This Row],[Cost]]</f>
        <v>6351.3000000000011</v>
      </c>
      <c r="R1303" s="6">
        <f>Table1[[#This Row],[Profit]]/Table1[[#This Row],[Revenue]]</f>
        <v>0.37104436665467105</v>
      </c>
    </row>
    <row r="1304" spans="1:18" x14ac:dyDescent="0.45">
      <c r="A1304" s="4" t="s">
        <v>2541</v>
      </c>
      <c r="B1304" s="4" t="s">
        <v>2542</v>
      </c>
      <c r="C1304" s="4" t="s">
        <v>7</v>
      </c>
      <c r="D1304" s="4" t="s">
        <v>106</v>
      </c>
      <c r="E1304" s="4" t="s">
        <v>14</v>
      </c>
      <c r="F1304" s="5">
        <v>45545</v>
      </c>
      <c r="G1304" s="4" t="str">
        <f>IF(WEEKDAY(Table1[[#This Row],[Order_Date]],2)&gt;=6,"Weekend","Weekday")</f>
        <v>Weekday</v>
      </c>
      <c r="H1304" s="5" t="str">
        <f>TEXT(Table1[[#This Row],[Order_Date]],"mmmm")</f>
        <v>September</v>
      </c>
      <c r="I1304" s="7">
        <f>MONTH(Table1[[#This Row],[Order_Date]])</f>
        <v>9</v>
      </c>
      <c r="J1304" s="7">
        <v>5</v>
      </c>
      <c r="K1304" s="4">
        <v>2568.0700000000002</v>
      </c>
      <c r="L1304" s="4">
        <v>15</v>
      </c>
      <c r="M1304" s="4">
        <v>10914.3</v>
      </c>
      <c r="N1304" s="4">
        <f>(Table1[[#This Row],[Quantity]]*Table1[[#This Row],[Unit_Price]])*(1-Table1[[#This Row],[Discount_%]]/100)</f>
        <v>10914.297500000001</v>
      </c>
      <c r="O1304" s="4">
        <v>8810.98</v>
      </c>
      <c r="P1304" s="4">
        <v>2103.3200000000002</v>
      </c>
      <c r="Q1304">
        <f>Table1[[#This Row],[Revenue]]-Table1[[#This Row],[Cost]]</f>
        <v>2103.3199999999997</v>
      </c>
      <c r="R1304" s="6">
        <f>Table1[[#This Row],[Profit]]/Table1[[#This Row],[Revenue]]</f>
        <v>0.19271231320377855</v>
      </c>
    </row>
    <row r="1305" spans="1:18" x14ac:dyDescent="0.45">
      <c r="A1305" s="1" t="s">
        <v>2543</v>
      </c>
      <c r="B1305" s="1" t="s">
        <v>2544</v>
      </c>
      <c r="C1305" s="1" t="s">
        <v>7</v>
      </c>
      <c r="D1305" s="1" t="s">
        <v>8</v>
      </c>
      <c r="E1305" s="1" t="s">
        <v>22</v>
      </c>
      <c r="F1305" s="2">
        <v>45426</v>
      </c>
      <c r="G1305" s="1" t="str">
        <f>IF(WEEKDAY(Table1[[#This Row],[Order_Date]],2)&gt;=6,"Weekend","Weekday")</f>
        <v>Weekday</v>
      </c>
      <c r="H1305" s="2" t="str">
        <f>TEXT(Table1[[#This Row],[Order_Date]],"mmmm")</f>
        <v>May</v>
      </c>
      <c r="I1305" s="8">
        <f>MONTH(Table1[[#This Row],[Order_Date]])</f>
        <v>5</v>
      </c>
      <c r="J1305" s="8">
        <v>5</v>
      </c>
      <c r="K1305" s="1">
        <v>1778.7</v>
      </c>
      <c r="L1305" s="1">
        <v>15</v>
      </c>
      <c r="M1305" s="1">
        <v>7559.47</v>
      </c>
      <c r="N1305" s="1">
        <f>(Table1[[#This Row],[Quantity]]*Table1[[#This Row],[Unit_Price]])*(1-Table1[[#This Row],[Discount_%]]/100)</f>
        <v>7559.4749999999995</v>
      </c>
      <c r="O1305" s="1">
        <v>5721.89</v>
      </c>
      <c r="P1305" s="1">
        <v>1837.58</v>
      </c>
      <c r="Q1305">
        <f>Table1[[#This Row],[Revenue]]-Table1[[#This Row],[Cost]]</f>
        <v>1837.58</v>
      </c>
      <c r="R1305" s="6">
        <f>Table1[[#This Row],[Profit]]/Table1[[#This Row],[Revenue]]</f>
        <v>0.24308317911176311</v>
      </c>
    </row>
    <row r="1306" spans="1:18" x14ac:dyDescent="0.45">
      <c r="A1306" s="4" t="s">
        <v>2545</v>
      </c>
      <c r="B1306" s="4" t="s">
        <v>2546</v>
      </c>
      <c r="C1306" s="4" t="s">
        <v>7</v>
      </c>
      <c r="D1306" s="4" t="s">
        <v>106</v>
      </c>
      <c r="E1306" s="4" t="s">
        <v>22</v>
      </c>
      <c r="F1306" s="5">
        <v>45514</v>
      </c>
      <c r="G1306" s="4" t="str">
        <f>IF(WEEKDAY(Table1[[#This Row],[Order_Date]],2)&gt;=6,"Weekend","Weekday")</f>
        <v>Weekend</v>
      </c>
      <c r="H1306" s="5" t="str">
        <f>TEXT(Table1[[#This Row],[Order_Date]],"mmmm")</f>
        <v>August</v>
      </c>
      <c r="I1306" s="7">
        <f>MONTH(Table1[[#This Row],[Order_Date]])</f>
        <v>8</v>
      </c>
      <c r="J1306" s="7">
        <v>2</v>
      </c>
      <c r="K1306" s="4">
        <v>2306.38</v>
      </c>
      <c r="L1306" s="4">
        <v>15</v>
      </c>
      <c r="M1306" s="4">
        <v>3920.85</v>
      </c>
      <c r="N1306" s="4">
        <f>(Table1[[#This Row],[Quantity]]*Table1[[#This Row],[Unit_Price]])*(1-Table1[[#This Row],[Discount_%]]/100)</f>
        <v>3920.846</v>
      </c>
      <c r="O1306" s="4">
        <v>2873.11</v>
      </c>
      <c r="P1306" s="4">
        <v>1047.74</v>
      </c>
      <c r="Q1306">
        <f>Table1[[#This Row],[Revenue]]-Table1[[#This Row],[Cost]]</f>
        <v>1047.7399999999998</v>
      </c>
      <c r="R1306" s="6">
        <f>Table1[[#This Row],[Profit]]/Table1[[#This Row],[Revenue]]</f>
        <v>0.26722266855401255</v>
      </c>
    </row>
    <row r="1307" spans="1:18" x14ac:dyDescent="0.45">
      <c r="A1307" s="1" t="s">
        <v>2547</v>
      </c>
      <c r="B1307" s="1" t="s">
        <v>2548</v>
      </c>
      <c r="C1307" s="1" t="s">
        <v>2</v>
      </c>
      <c r="D1307" s="1" t="s">
        <v>82</v>
      </c>
      <c r="E1307" s="1" t="s">
        <v>4</v>
      </c>
      <c r="F1307" s="2">
        <v>46001</v>
      </c>
      <c r="G1307" s="1" t="str">
        <f>IF(WEEKDAY(Table1[[#This Row],[Order_Date]],2)&gt;=6,"Weekend","Weekday")</f>
        <v>Weekday</v>
      </c>
      <c r="H1307" s="2" t="str">
        <f>TEXT(Table1[[#This Row],[Order_Date]],"mmmm")</f>
        <v>December</v>
      </c>
      <c r="I1307" s="8">
        <f>MONTH(Table1[[#This Row],[Order_Date]])</f>
        <v>12</v>
      </c>
      <c r="J1307" s="8">
        <v>3</v>
      </c>
      <c r="K1307" s="1">
        <v>4147.1099999999997</v>
      </c>
      <c r="L1307" s="1">
        <v>15</v>
      </c>
      <c r="M1307" s="1">
        <v>10575.13</v>
      </c>
      <c r="N1307" s="1">
        <f>(Table1[[#This Row],[Quantity]]*Table1[[#This Row],[Unit_Price]])*(1-Table1[[#This Row],[Discount_%]]/100)</f>
        <v>10575.130499999997</v>
      </c>
      <c r="O1307" s="1">
        <v>8186.63</v>
      </c>
      <c r="P1307" s="1">
        <v>2388.5</v>
      </c>
      <c r="Q1307">
        <f>Table1[[#This Row],[Revenue]]-Table1[[#This Row],[Cost]]</f>
        <v>2388.4999999999991</v>
      </c>
      <c r="R1307" s="6">
        <f>Table1[[#This Row],[Profit]]/Table1[[#This Row],[Revenue]]</f>
        <v>0.22586010762988259</v>
      </c>
    </row>
    <row r="1308" spans="1:18" x14ac:dyDescent="0.45">
      <c r="A1308" s="4" t="s">
        <v>2549</v>
      </c>
      <c r="B1308" s="4" t="s">
        <v>2550</v>
      </c>
      <c r="C1308" s="4" t="s">
        <v>28</v>
      </c>
      <c r="D1308" s="4" t="s">
        <v>100</v>
      </c>
      <c r="E1308" s="4" t="s">
        <v>22</v>
      </c>
      <c r="F1308" s="5">
        <v>45673</v>
      </c>
      <c r="G1308" s="4" t="str">
        <f>IF(WEEKDAY(Table1[[#This Row],[Order_Date]],2)&gt;=6,"Weekend","Weekday")</f>
        <v>Weekday</v>
      </c>
      <c r="H1308" s="5" t="str">
        <f>TEXT(Table1[[#This Row],[Order_Date]],"mmmm")</f>
        <v>January</v>
      </c>
      <c r="I1308" s="7">
        <f>MONTH(Table1[[#This Row],[Order_Date]])</f>
        <v>1</v>
      </c>
      <c r="J1308" s="7">
        <v>1</v>
      </c>
      <c r="K1308" s="4">
        <v>1740.47</v>
      </c>
      <c r="L1308" s="4">
        <v>20</v>
      </c>
      <c r="M1308" s="4">
        <v>1392.38</v>
      </c>
      <c r="N1308" s="4">
        <f>(Table1[[#This Row],[Quantity]]*Table1[[#This Row],[Unit_Price]])*(1-Table1[[#This Row],[Discount_%]]/100)</f>
        <v>1392.3760000000002</v>
      </c>
      <c r="O1308" s="4">
        <v>944.63</v>
      </c>
      <c r="P1308" s="4">
        <v>447.75</v>
      </c>
      <c r="Q1308">
        <f>Table1[[#This Row],[Revenue]]-Table1[[#This Row],[Cost]]</f>
        <v>447.75000000000011</v>
      </c>
      <c r="R1308" s="6">
        <f>Table1[[#This Row],[Profit]]/Table1[[#This Row],[Revenue]]</f>
        <v>0.32157169738146191</v>
      </c>
    </row>
    <row r="1309" spans="1:18" x14ac:dyDescent="0.45">
      <c r="A1309" s="1" t="s">
        <v>2551</v>
      </c>
      <c r="B1309" s="1" t="s">
        <v>2552</v>
      </c>
      <c r="C1309" s="1" t="s">
        <v>28</v>
      </c>
      <c r="D1309" s="1" t="s">
        <v>35</v>
      </c>
      <c r="E1309" s="1" t="s">
        <v>14</v>
      </c>
      <c r="F1309" s="2">
        <v>45738</v>
      </c>
      <c r="G1309" s="1" t="str">
        <f>IF(WEEKDAY(Table1[[#This Row],[Order_Date]],2)&gt;=6,"Weekend","Weekday")</f>
        <v>Weekend</v>
      </c>
      <c r="H1309" s="2" t="str">
        <f>TEXT(Table1[[#This Row],[Order_Date]],"mmmm")</f>
        <v>March</v>
      </c>
      <c r="I1309" s="8">
        <f>MONTH(Table1[[#This Row],[Order_Date]])</f>
        <v>3</v>
      </c>
      <c r="J1309" s="8">
        <v>2</v>
      </c>
      <c r="K1309" s="1">
        <v>827.68</v>
      </c>
      <c r="L1309" s="1">
        <v>10</v>
      </c>
      <c r="M1309" s="1">
        <v>1489.82</v>
      </c>
      <c r="N1309" s="1">
        <f>(Table1[[#This Row],[Quantity]]*Table1[[#This Row],[Unit_Price]])*(1-Table1[[#This Row],[Discount_%]]/100)</f>
        <v>1489.8239999999998</v>
      </c>
      <c r="O1309" s="1">
        <v>1116.05</v>
      </c>
      <c r="P1309" s="1">
        <v>373.77</v>
      </c>
      <c r="Q1309">
        <f>Table1[[#This Row],[Revenue]]-Table1[[#This Row],[Cost]]</f>
        <v>373.77</v>
      </c>
      <c r="R1309" s="6">
        <f>Table1[[#This Row],[Profit]]/Table1[[#This Row],[Revenue]]</f>
        <v>0.25088265696527096</v>
      </c>
    </row>
    <row r="1310" spans="1:18" x14ac:dyDescent="0.45">
      <c r="A1310" s="4" t="s">
        <v>2553</v>
      </c>
      <c r="B1310" s="4" t="s">
        <v>2200</v>
      </c>
      <c r="C1310" s="4" t="s">
        <v>28</v>
      </c>
      <c r="D1310" s="4" t="s">
        <v>35</v>
      </c>
      <c r="E1310" s="4" t="s">
        <v>4</v>
      </c>
      <c r="F1310" s="5">
        <v>45448</v>
      </c>
      <c r="G1310" s="4" t="str">
        <f>IF(WEEKDAY(Table1[[#This Row],[Order_Date]],2)&gt;=6,"Weekend","Weekday")</f>
        <v>Weekday</v>
      </c>
      <c r="H1310" s="5" t="str">
        <f>TEXT(Table1[[#This Row],[Order_Date]],"mmmm")</f>
        <v>June</v>
      </c>
      <c r="I1310" s="7">
        <f>MONTH(Table1[[#This Row],[Order_Date]])</f>
        <v>6</v>
      </c>
      <c r="J1310" s="7">
        <v>4</v>
      </c>
      <c r="K1310" s="4">
        <v>748.12</v>
      </c>
      <c r="L1310" s="4">
        <v>5</v>
      </c>
      <c r="M1310" s="4">
        <v>2842.86</v>
      </c>
      <c r="N1310" s="4">
        <f>(Table1[[#This Row],[Quantity]]*Table1[[#This Row],[Unit_Price]])*(1-Table1[[#This Row],[Discount_%]]/100)</f>
        <v>2842.8559999999998</v>
      </c>
      <c r="O1310" s="4">
        <v>1845.51</v>
      </c>
      <c r="P1310" s="4">
        <v>997.35</v>
      </c>
      <c r="Q1310">
        <f>Table1[[#This Row],[Revenue]]-Table1[[#This Row],[Cost]]</f>
        <v>997.35000000000014</v>
      </c>
      <c r="R1310" s="6">
        <f>Table1[[#This Row],[Profit]]/Table1[[#This Row],[Revenue]]</f>
        <v>0.35082628057660242</v>
      </c>
    </row>
    <row r="1311" spans="1:18" x14ac:dyDescent="0.45">
      <c r="A1311" s="1" t="s">
        <v>2554</v>
      </c>
      <c r="B1311" s="1" t="s">
        <v>2555</v>
      </c>
      <c r="C1311" s="1" t="s">
        <v>7</v>
      </c>
      <c r="D1311" s="1" t="s">
        <v>106</v>
      </c>
      <c r="E1311" s="1" t="s">
        <v>4</v>
      </c>
      <c r="F1311" s="2">
        <v>45816</v>
      </c>
      <c r="G1311" s="1" t="str">
        <f>IF(WEEKDAY(Table1[[#This Row],[Order_Date]],2)&gt;=6,"Weekend","Weekday")</f>
        <v>Weekend</v>
      </c>
      <c r="H1311" s="2" t="str">
        <f>TEXT(Table1[[#This Row],[Order_Date]],"mmmm")</f>
        <v>June</v>
      </c>
      <c r="I1311" s="8">
        <f>MONTH(Table1[[#This Row],[Order_Date]])</f>
        <v>6</v>
      </c>
      <c r="J1311" s="8">
        <v>2</v>
      </c>
      <c r="K1311" s="1">
        <v>2865.54</v>
      </c>
      <c r="L1311" s="1">
        <v>20</v>
      </c>
      <c r="M1311" s="1">
        <v>4584.8599999999997</v>
      </c>
      <c r="N1311" s="1">
        <f>(Table1[[#This Row],[Quantity]]*Table1[[#This Row],[Unit_Price]])*(1-Table1[[#This Row],[Discount_%]]/100)</f>
        <v>4584.8640000000005</v>
      </c>
      <c r="O1311" s="1">
        <v>3820.28</v>
      </c>
      <c r="P1311" s="1">
        <v>764.58</v>
      </c>
      <c r="Q1311">
        <f>Table1[[#This Row],[Revenue]]-Table1[[#This Row],[Cost]]</f>
        <v>764.57999999999947</v>
      </c>
      <c r="R1311" s="6">
        <f>Table1[[#This Row],[Profit]]/Table1[[#This Row],[Revenue]]</f>
        <v>0.16676190767002702</v>
      </c>
    </row>
    <row r="1312" spans="1:18" x14ac:dyDescent="0.45">
      <c r="A1312" s="4" t="s">
        <v>2556</v>
      </c>
      <c r="B1312" s="4" t="s">
        <v>2557</v>
      </c>
      <c r="C1312" s="4" t="s">
        <v>7</v>
      </c>
      <c r="D1312" s="4" t="s">
        <v>71</v>
      </c>
      <c r="E1312" s="4" t="s">
        <v>22</v>
      </c>
      <c r="F1312" s="5">
        <v>45850</v>
      </c>
      <c r="G1312" s="4" t="str">
        <f>IF(WEEKDAY(Table1[[#This Row],[Order_Date]],2)&gt;=6,"Weekend","Weekday")</f>
        <v>Weekend</v>
      </c>
      <c r="H1312" s="5" t="str">
        <f>TEXT(Table1[[#This Row],[Order_Date]],"mmmm")</f>
        <v>July</v>
      </c>
      <c r="I1312" s="7">
        <f>MONTH(Table1[[#This Row],[Order_Date]])</f>
        <v>7</v>
      </c>
      <c r="J1312" s="7">
        <v>1</v>
      </c>
      <c r="K1312" s="4">
        <v>2677.8</v>
      </c>
      <c r="L1312" s="4">
        <v>20</v>
      </c>
      <c r="M1312" s="4">
        <v>2142.2399999999998</v>
      </c>
      <c r="N1312" s="4">
        <f>(Table1[[#This Row],[Quantity]]*Table1[[#This Row],[Unit_Price]])*(1-Table1[[#This Row],[Discount_%]]/100)</f>
        <v>2142.2400000000002</v>
      </c>
      <c r="O1312" s="4">
        <v>1692</v>
      </c>
      <c r="P1312" s="4">
        <v>450.24</v>
      </c>
      <c r="Q1312">
        <f>Table1[[#This Row],[Revenue]]-Table1[[#This Row],[Cost]]</f>
        <v>450.23999999999978</v>
      </c>
      <c r="R1312" s="6">
        <f>Table1[[#This Row],[Profit]]/Table1[[#This Row],[Revenue]]</f>
        <v>0.21017252968855032</v>
      </c>
    </row>
    <row r="1313" spans="1:18" x14ac:dyDescent="0.45">
      <c r="A1313" s="1" t="s">
        <v>2558</v>
      </c>
      <c r="B1313" s="1" t="s">
        <v>2559</v>
      </c>
      <c r="C1313" s="1" t="s">
        <v>2</v>
      </c>
      <c r="D1313" s="1" t="s">
        <v>3</v>
      </c>
      <c r="E1313" s="1" t="s">
        <v>14</v>
      </c>
      <c r="F1313" s="2">
        <v>45878</v>
      </c>
      <c r="G1313" s="1" t="str">
        <f>IF(WEEKDAY(Table1[[#This Row],[Order_Date]],2)&gt;=6,"Weekend","Weekday")</f>
        <v>Weekend</v>
      </c>
      <c r="H1313" s="2" t="str">
        <f>TEXT(Table1[[#This Row],[Order_Date]],"mmmm")</f>
        <v>August</v>
      </c>
      <c r="I1313" s="8">
        <f>MONTH(Table1[[#This Row],[Order_Date]])</f>
        <v>8</v>
      </c>
      <c r="J1313" s="8">
        <v>1</v>
      </c>
      <c r="K1313" s="1">
        <v>1046.48</v>
      </c>
      <c r="L1313" s="1">
        <v>0</v>
      </c>
      <c r="M1313" s="1">
        <v>1046.48</v>
      </c>
      <c r="N1313" s="1">
        <f>(Table1[[#This Row],[Quantity]]*Table1[[#This Row],[Unit_Price]])*(1-Table1[[#This Row],[Discount_%]]/100)</f>
        <v>1046.48</v>
      </c>
      <c r="O1313" s="1">
        <v>751.19</v>
      </c>
      <c r="P1313" s="1">
        <v>295.29000000000002</v>
      </c>
      <c r="Q1313">
        <f>Table1[[#This Row],[Revenue]]-Table1[[#This Row],[Cost]]</f>
        <v>295.28999999999996</v>
      </c>
      <c r="R1313" s="6">
        <f>Table1[[#This Row],[Profit]]/Table1[[#This Row],[Revenue]]</f>
        <v>0.28217452794128889</v>
      </c>
    </row>
    <row r="1314" spans="1:18" x14ac:dyDescent="0.45">
      <c r="A1314" s="4" t="s">
        <v>2560</v>
      </c>
      <c r="B1314" s="4" t="s">
        <v>203</v>
      </c>
      <c r="C1314" s="4" t="s">
        <v>28</v>
      </c>
      <c r="D1314" s="4" t="s">
        <v>35</v>
      </c>
      <c r="E1314" s="4" t="s">
        <v>4</v>
      </c>
      <c r="F1314" s="5">
        <v>45305</v>
      </c>
      <c r="G1314" s="4" t="str">
        <f>IF(WEEKDAY(Table1[[#This Row],[Order_Date]],2)&gt;=6,"Weekend","Weekday")</f>
        <v>Weekend</v>
      </c>
      <c r="H1314" s="5" t="str">
        <f>TEXT(Table1[[#This Row],[Order_Date]],"mmmm")</f>
        <v>January</v>
      </c>
      <c r="I1314" s="7">
        <f>MONTH(Table1[[#This Row],[Order_Date]])</f>
        <v>1</v>
      </c>
      <c r="J1314" s="7">
        <v>2</v>
      </c>
      <c r="K1314" s="4">
        <v>1953.3</v>
      </c>
      <c r="L1314" s="4">
        <v>10</v>
      </c>
      <c r="M1314" s="4">
        <v>3515.94</v>
      </c>
      <c r="N1314" s="4">
        <f>(Table1[[#This Row],[Quantity]]*Table1[[#This Row],[Unit_Price]])*(1-Table1[[#This Row],[Discount_%]]/100)</f>
        <v>3515.94</v>
      </c>
      <c r="O1314" s="4">
        <v>2564.2600000000002</v>
      </c>
      <c r="P1314" s="4">
        <v>951.68</v>
      </c>
      <c r="Q1314">
        <f>Table1[[#This Row],[Revenue]]-Table1[[#This Row],[Cost]]</f>
        <v>951.67999999999984</v>
      </c>
      <c r="R1314" s="6">
        <f>Table1[[#This Row],[Profit]]/Table1[[#This Row],[Revenue]]</f>
        <v>0.27067583633395337</v>
      </c>
    </row>
    <row r="1315" spans="1:18" x14ac:dyDescent="0.45">
      <c r="A1315" s="1" t="s">
        <v>2561</v>
      </c>
      <c r="B1315" s="1" t="s">
        <v>2562</v>
      </c>
      <c r="C1315" s="1" t="s">
        <v>28</v>
      </c>
      <c r="D1315" s="1" t="s">
        <v>100</v>
      </c>
      <c r="E1315" s="1" t="s">
        <v>9</v>
      </c>
      <c r="F1315" s="2">
        <v>45797</v>
      </c>
      <c r="G1315" s="1" t="str">
        <f>IF(WEEKDAY(Table1[[#This Row],[Order_Date]],2)&gt;=6,"Weekend","Weekday")</f>
        <v>Weekday</v>
      </c>
      <c r="H1315" s="2" t="str">
        <f>TEXT(Table1[[#This Row],[Order_Date]],"mmmm")</f>
        <v>May</v>
      </c>
      <c r="I1315" s="8">
        <f>MONTH(Table1[[#This Row],[Order_Date]])</f>
        <v>5</v>
      </c>
      <c r="J1315" s="8">
        <v>4</v>
      </c>
      <c r="K1315" s="1">
        <v>224.21</v>
      </c>
      <c r="L1315" s="1">
        <v>15</v>
      </c>
      <c r="M1315" s="1">
        <v>762.31</v>
      </c>
      <c r="N1315" s="1">
        <f>(Table1[[#This Row],[Quantity]]*Table1[[#This Row],[Unit_Price]])*(1-Table1[[#This Row],[Discount_%]]/100)</f>
        <v>762.31399999999996</v>
      </c>
      <c r="O1315" s="1">
        <v>588.89</v>
      </c>
      <c r="P1315" s="1">
        <v>173.42</v>
      </c>
      <c r="Q1315">
        <f>Table1[[#This Row],[Revenue]]-Table1[[#This Row],[Cost]]</f>
        <v>173.41999999999996</v>
      </c>
      <c r="R1315" s="6">
        <f>Table1[[#This Row],[Profit]]/Table1[[#This Row],[Revenue]]</f>
        <v>0.22749275229237451</v>
      </c>
    </row>
    <row r="1316" spans="1:18" x14ac:dyDescent="0.45">
      <c r="A1316" s="4" t="s">
        <v>2563</v>
      </c>
      <c r="B1316" s="4" t="s">
        <v>2564</v>
      </c>
      <c r="C1316" s="4" t="s">
        <v>12</v>
      </c>
      <c r="D1316" s="4" t="s">
        <v>32</v>
      </c>
      <c r="E1316" s="4" t="s">
        <v>14</v>
      </c>
      <c r="F1316" s="5">
        <v>45790</v>
      </c>
      <c r="G1316" s="4" t="str">
        <f>IF(WEEKDAY(Table1[[#This Row],[Order_Date]],2)&gt;=6,"Weekend","Weekday")</f>
        <v>Weekday</v>
      </c>
      <c r="H1316" s="5" t="str">
        <f>TEXT(Table1[[#This Row],[Order_Date]],"mmmm")</f>
        <v>May</v>
      </c>
      <c r="I1316" s="7">
        <f>MONTH(Table1[[#This Row],[Order_Date]])</f>
        <v>5</v>
      </c>
      <c r="J1316" s="7">
        <v>3</v>
      </c>
      <c r="K1316" s="4">
        <v>373.13</v>
      </c>
      <c r="L1316" s="4">
        <v>0</v>
      </c>
      <c r="M1316" s="4">
        <v>1119.3900000000001</v>
      </c>
      <c r="N1316" s="4">
        <f>(Table1[[#This Row],[Quantity]]*Table1[[#This Row],[Unit_Price]])*(1-Table1[[#This Row],[Discount_%]]/100)</f>
        <v>1119.3899999999999</v>
      </c>
      <c r="O1316" s="4">
        <v>842.29</v>
      </c>
      <c r="P1316" s="4">
        <v>277.10000000000002</v>
      </c>
      <c r="Q1316">
        <f>Table1[[#This Row],[Revenue]]-Table1[[#This Row],[Cost]]</f>
        <v>277.10000000000014</v>
      </c>
      <c r="R1316" s="6">
        <f>Table1[[#This Row],[Profit]]/Table1[[#This Row],[Revenue]]</f>
        <v>0.24754553819490974</v>
      </c>
    </row>
    <row r="1317" spans="1:18" x14ac:dyDescent="0.45">
      <c r="A1317" s="1" t="s">
        <v>2565</v>
      </c>
      <c r="B1317" s="1" t="s">
        <v>2566</v>
      </c>
      <c r="C1317" s="1" t="s">
        <v>20</v>
      </c>
      <c r="D1317" s="1" t="s">
        <v>57</v>
      </c>
      <c r="E1317" s="1" t="s">
        <v>9</v>
      </c>
      <c r="F1317" s="2">
        <v>45870</v>
      </c>
      <c r="G1317" s="1" t="str">
        <f>IF(WEEKDAY(Table1[[#This Row],[Order_Date]],2)&gt;=6,"Weekend","Weekday")</f>
        <v>Weekday</v>
      </c>
      <c r="H1317" s="2" t="str">
        <f>TEXT(Table1[[#This Row],[Order_Date]],"mmmm")</f>
        <v>August</v>
      </c>
      <c r="I1317" s="8">
        <f>MONTH(Table1[[#This Row],[Order_Date]])</f>
        <v>8</v>
      </c>
      <c r="J1317" s="8">
        <v>5</v>
      </c>
      <c r="K1317" s="1">
        <v>1995.36</v>
      </c>
      <c r="L1317" s="1">
        <v>0</v>
      </c>
      <c r="M1317" s="1">
        <v>9976.7999999999993</v>
      </c>
      <c r="N1317" s="1">
        <f>(Table1[[#This Row],[Quantity]]*Table1[[#This Row],[Unit_Price]])*(1-Table1[[#This Row],[Discount_%]]/100)</f>
        <v>9976.7999999999993</v>
      </c>
      <c r="O1317" s="1">
        <v>6187.06</v>
      </c>
      <c r="P1317" s="1">
        <v>3789.74</v>
      </c>
      <c r="Q1317">
        <f>Table1[[#This Row],[Revenue]]-Table1[[#This Row],[Cost]]</f>
        <v>3789.7399999999989</v>
      </c>
      <c r="R1317" s="6">
        <f>Table1[[#This Row],[Profit]]/Table1[[#This Row],[Revenue]]</f>
        <v>0.37985526421297411</v>
      </c>
    </row>
    <row r="1318" spans="1:18" x14ac:dyDescent="0.45">
      <c r="A1318" s="4" t="s">
        <v>2567</v>
      </c>
      <c r="B1318" s="4" t="s">
        <v>2568</v>
      </c>
      <c r="C1318" s="4" t="s">
        <v>2</v>
      </c>
      <c r="D1318" s="4" t="s">
        <v>3</v>
      </c>
      <c r="E1318" s="4" t="s">
        <v>9</v>
      </c>
      <c r="F1318" s="5">
        <v>45791</v>
      </c>
      <c r="G1318" s="4" t="str">
        <f>IF(WEEKDAY(Table1[[#This Row],[Order_Date]],2)&gt;=6,"Weekend","Weekday")</f>
        <v>Weekday</v>
      </c>
      <c r="H1318" s="5" t="str">
        <f>TEXT(Table1[[#This Row],[Order_Date]],"mmmm")</f>
        <v>May</v>
      </c>
      <c r="I1318" s="7">
        <f>MONTH(Table1[[#This Row],[Order_Date]])</f>
        <v>5</v>
      </c>
      <c r="J1318" s="7">
        <v>1</v>
      </c>
      <c r="K1318" s="4">
        <v>1234.8399999999999</v>
      </c>
      <c r="L1318" s="4">
        <v>5</v>
      </c>
      <c r="M1318" s="4">
        <v>1173.0999999999999</v>
      </c>
      <c r="N1318" s="4">
        <f>(Table1[[#This Row],[Quantity]]*Table1[[#This Row],[Unit_Price]])*(1-Table1[[#This Row],[Discount_%]]/100)</f>
        <v>1173.098</v>
      </c>
      <c r="O1318" s="4">
        <v>952.83</v>
      </c>
      <c r="P1318" s="4">
        <v>220.27</v>
      </c>
      <c r="Q1318">
        <f>Table1[[#This Row],[Revenue]]-Table1[[#This Row],[Cost]]</f>
        <v>220.26999999999987</v>
      </c>
      <c r="R1318" s="6">
        <f>Table1[[#This Row],[Profit]]/Table1[[#This Row],[Revenue]]</f>
        <v>0.18776745375500811</v>
      </c>
    </row>
    <row r="1319" spans="1:18" x14ac:dyDescent="0.45">
      <c r="A1319" s="1" t="s">
        <v>2569</v>
      </c>
      <c r="B1319" s="1" t="s">
        <v>2570</v>
      </c>
      <c r="C1319" s="1" t="s">
        <v>20</v>
      </c>
      <c r="D1319" s="1" t="s">
        <v>25</v>
      </c>
      <c r="E1319" s="1" t="s">
        <v>14</v>
      </c>
      <c r="F1319" s="2">
        <v>45659</v>
      </c>
      <c r="G1319" s="1" t="str">
        <f>IF(WEEKDAY(Table1[[#This Row],[Order_Date]],2)&gt;=6,"Weekend","Weekday")</f>
        <v>Weekday</v>
      </c>
      <c r="H1319" s="2" t="str">
        <f>TEXT(Table1[[#This Row],[Order_Date]],"mmmm")</f>
        <v>January</v>
      </c>
      <c r="I1319" s="8">
        <f>MONTH(Table1[[#This Row],[Order_Date]])</f>
        <v>1</v>
      </c>
      <c r="J1319" s="8">
        <v>1</v>
      </c>
      <c r="K1319" s="1">
        <v>1303.2</v>
      </c>
      <c r="L1319" s="1">
        <v>0</v>
      </c>
      <c r="M1319" s="1">
        <v>1303.2</v>
      </c>
      <c r="N1319" s="1">
        <f>(Table1[[#This Row],[Quantity]]*Table1[[#This Row],[Unit_Price]])*(1-Table1[[#This Row],[Discount_%]]/100)</f>
        <v>1303.2</v>
      </c>
      <c r="O1319" s="1">
        <v>1046.58</v>
      </c>
      <c r="P1319" s="1">
        <v>256.62</v>
      </c>
      <c r="Q1319">
        <f>Table1[[#This Row],[Revenue]]-Table1[[#This Row],[Cost]]</f>
        <v>256.62000000000012</v>
      </c>
      <c r="R1319" s="6">
        <f>Table1[[#This Row],[Profit]]/Table1[[#This Row],[Revenue]]</f>
        <v>0.19691528545119705</v>
      </c>
    </row>
    <row r="1320" spans="1:18" x14ac:dyDescent="0.45">
      <c r="A1320" s="4" t="s">
        <v>2571</v>
      </c>
      <c r="B1320" s="4" t="s">
        <v>2572</v>
      </c>
      <c r="C1320" s="4" t="s">
        <v>2</v>
      </c>
      <c r="D1320" s="4" t="s">
        <v>3</v>
      </c>
      <c r="E1320" s="4" t="s">
        <v>14</v>
      </c>
      <c r="F1320" s="5">
        <v>45307</v>
      </c>
      <c r="G1320" s="4" t="str">
        <f>IF(WEEKDAY(Table1[[#This Row],[Order_Date]],2)&gt;=6,"Weekend","Weekday")</f>
        <v>Weekday</v>
      </c>
      <c r="H1320" s="5" t="str">
        <f>TEXT(Table1[[#This Row],[Order_Date]],"mmmm")</f>
        <v>January</v>
      </c>
      <c r="I1320" s="7">
        <f>MONTH(Table1[[#This Row],[Order_Date]])</f>
        <v>1</v>
      </c>
      <c r="J1320" s="7">
        <v>1</v>
      </c>
      <c r="K1320" s="4">
        <v>646.29</v>
      </c>
      <c r="L1320" s="4">
        <v>10</v>
      </c>
      <c r="M1320" s="4">
        <v>581.66</v>
      </c>
      <c r="N1320" s="4">
        <f>(Table1[[#This Row],[Quantity]]*Table1[[#This Row],[Unit_Price]])*(1-Table1[[#This Row],[Discount_%]]/100)</f>
        <v>581.66099999999994</v>
      </c>
      <c r="O1320" s="4">
        <v>431.94</v>
      </c>
      <c r="P1320" s="4">
        <v>149.72</v>
      </c>
      <c r="Q1320">
        <f>Table1[[#This Row],[Revenue]]-Table1[[#This Row],[Cost]]</f>
        <v>149.71999999999997</v>
      </c>
      <c r="R1320" s="6">
        <f>Table1[[#This Row],[Profit]]/Table1[[#This Row],[Revenue]]</f>
        <v>0.25740123095966716</v>
      </c>
    </row>
    <row r="1321" spans="1:18" x14ac:dyDescent="0.45">
      <c r="A1321" s="1" t="s">
        <v>2573</v>
      </c>
      <c r="B1321" s="1" t="s">
        <v>2301</v>
      </c>
      <c r="C1321" s="1" t="s">
        <v>2</v>
      </c>
      <c r="D1321" s="1" t="s">
        <v>68</v>
      </c>
      <c r="E1321" s="1" t="s">
        <v>4</v>
      </c>
      <c r="F1321" s="2">
        <v>45585</v>
      </c>
      <c r="G1321" s="1" t="str">
        <f>IF(WEEKDAY(Table1[[#This Row],[Order_Date]],2)&gt;=6,"Weekend","Weekday")</f>
        <v>Weekend</v>
      </c>
      <c r="H1321" s="2" t="str">
        <f>TEXT(Table1[[#This Row],[Order_Date]],"mmmm")</f>
        <v>October</v>
      </c>
      <c r="I1321" s="8">
        <f>MONTH(Table1[[#This Row],[Order_Date]])</f>
        <v>10</v>
      </c>
      <c r="J1321" s="8">
        <v>3</v>
      </c>
      <c r="K1321" s="1">
        <v>1277.08</v>
      </c>
      <c r="L1321" s="1">
        <v>15</v>
      </c>
      <c r="M1321" s="1">
        <v>3256.55</v>
      </c>
      <c r="N1321" s="1">
        <f>(Table1[[#This Row],[Quantity]]*Table1[[#This Row],[Unit_Price]])*(1-Table1[[#This Row],[Discount_%]]/100)</f>
        <v>3256.5539999999996</v>
      </c>
      <c r="O1321" s="1">
        <v>2315.2199999999998</v>
      </c>
      <c r="P1321" s="1">
        <v>941.33</v>
      </c>
      <c r="Q1321">
        <f>Table1[[#This Row],[Revenue]]-Table1[[#This Row],[Cost]]</f>
        <v>941.33000000000038</v>
      </c>
      <c r="R1321" s="6">
        <f>Table1[[#This Row],[Profit]]/Table1[[#This Row],[Revenue]]</f>
        <v>0.28905743808631834</v>
      </c>
    </row>
    <row r="1322" spans="1:18" x14ac:dyDescent="0.45">
      <c r="A1322" s="4" t="s">
        <v>2574</v>
      </c>
      <c r="B1322" s="4" t="s">
        <v>2575</v>
      </c>
      <c r="C1322" s="4" t="s">
        <v>20</v>
      </c>
      <c r="D1322" s="4" t="s">
        <v>21</v>
      </c>
      <c r="E1322" s="4" t="s">
        <v>14</v>
      </c>
      <c r="F1322" s="5">
        <v>45394</v>
      </c>
      <c r="G1322" s="4" t="str">
        <f>IF(WEEKDAY(Table1[[#This Row],[Order_Date]],2)&gt;=6,"Weekend","Weekday")</f>
        <v>Weekday</v>
      </c>
      <c r="H1322" s="5" t="str">
        <f>TEXT(Table1[[#This Row],[Order_Date]],"mmmm")</f>
        <v>April</v>
      </c>
      <c r="I1322" s="7">
        <f>MONTH(Table1[[#This Row],[Order_Date]])</f>
        <v>4</v>
      </c>
      <c r="J1322" s="7">
        <v>2</v>
      </c>
      <c r="K1322" s="4">
        <v>2719.34</v>
      </c>
      <c r="L1322" s="4">
        <v>0</v>
      </c>
      <c r="M1322" s="4">
        <v>5438.68</v>
      </c>
      <c r="N1322" s="4">
        <f>(Table1[[#This Row],[Quantity]]*Table1[[#This Row],[Unit_Price]])*(1-Table1[[#This Row],[Discount_%]]/100)</f>
        <v>5438.68</v>
      </c>
      <c r="O1322" s="4">
        <v>3528.97</v>
      </c>
      <c r="P1322" s="4">
        <v>1909.71</v>
      </c>
      <c r="Q1322">
        <f>Table1[[#This Row],[Revenue]]-Table1[[#This Row],[Cost]]</f>
        <v>1909.7100000000005</v>
      </c>
      <c r="R1322" s="6">
        <f>Table1[[#This Row],[Profit]]/Table1[[#This Row],[Revenue]]</f>
        <v>0.3511348341877073</v>
      </c>
    </row>
    <row r="1323" spans="1:18" x14ac:dyDescent="0.45">
      <c r="A1323" s="1" t="s">
        <v>2576</v>
      </c>
      <c r="B1323" s="1" t="s">
        <v>568</v>
      </c>
      <c r="C1323" s="1" t="s">
        <v>2</v>
      </c>
      <c r="D1323" s="1" t="s">
        <v>68</v>
      </c>
      <c r="E1323" s="1" t="s">
        <v>22</v>
      </c>
      <c r="F1323" s="2">
        <v>45752</v>
      </c>
      <c r="G1323" s="1" t="str">
        <f>IF(WEEKDAY(Table1[[#This Row],[Order_Date]],2)&gt;=6,"Weekend","Weekday")</f>
        <v>Weekend</v>
      </c>
      <c r="H1323" s="2" t="str">
        <f>TEXT(Table1[[#This Row],[Order_Date]],"mmmm")</f>
        <v>April</v>
      </c>
      <c r="I1323" s="8">
        <f>MONTH(Table1[[#This Row],[Order_Date]])</f>
        <v>4</v>
      </c>
      <c r="J1323" s="8">
        <v>4</v>
      </c>
      <c r="K1323" s="1">
        <v>4590.8</v>
      </c>
      <c r="L1323" s="1">
        <v>5</v>
      </c>
      <c r="M1323" s="1">
        <v>17445.04</v>
      </c>
      <c r="N1323" s="1">
        <f>(Table1[[#This Row],[Quantity]]*Table1[[#This Row],[Unit_Price]])*(1-Table1[[#This Row],[Discount_%]]/100)</f>
        <v>17445.04</v>
      </c>
      <c r="O1323" s="1">
        <v>11896.81</v>
      </c>
      <c r="P1323" s="1">
        <v>5548.23</v>
      </c>
      <c r="Q1323">
        <f>Table1[[#This Row],[Revenue]]-Table1[[#This Row],[Cost]]</f>
        <v>5548.2300000000014</v>
      </c>
      <c r="R1323" s="6">
        <f>Table1[[#This Row],[Profit]]/Table1[[#This Row],[Revenue]]</f>
        <v>0.31804054332922133</v>
      </c>
    </row>
    <row r="1324" spans="1:18" x14ac:dyDescent="0.45">
      <c r="A1324" s="4" t="s">
        <v>2577</v>
      </c>
      <c r="B1324" s="4" t="s">
        <v>2578</v>
      </c>
      <c r="C1324" s="4" t="s">
        <v>2</v>
      </c>
      <c r="D1324" s="4" t="s">
        <v>17</v>
      </c>
      <c r="E1324" s="4" t="s">
        <v>4</v>
      </c>
      <c r="F1324" s="5">
        <v>45366</v>
      </c>
      <c r="G1324" s="4" t="str">
        <f>IF(WEEKDAY(Table1[[#This Row],[Order_Date]],2)&gt;=6,"Weekend","Weekday")</f>
        <v>Weekday</v>
      </c>
      <c r="H1324" s="5" t="str">
        <f>TEXT(Table1[[#This Row],[Order_Date]],"mmmm")</f>
        <v>March</v>
      </c>
      <c r="I1324" s="7">
        <f>MONTH(Table1[[#This Row],[Order_Date]])</f>
        <v>3</v>
      </c>
      <c r="J1324" s="7">
        <v>1</v>
      </c>
      <c r="K1324" s="4">
        <v>663.04</v>
      </c>
      <c r="L1324" s="4">
        <v>20</v>
      </c>
      <c r="M1324" s="4">
        <v>530.42999999999995</v>
      </c>
      <c r="N1324" s="4">
        <f>(Table1[[#This Row],[Quantity]]*Table1[[#This Row],[Unit_Price]])*(1-Table1[[#This Row],[Discount_%]]/100)</f>
        <v>530.43200000000002</v>
      </c>
      <c r="O1324" s="4">
        <v>318.77</v>
      </c>
      <c r="P1324" s="4">
        <v>211.66</v>
      </c>
      <c r="Q1324">
        <f>Table1[[#This Row],[Revenue]]-Table1[[#This Row],[Cost]]</f>
        <v>211.65999999999997</v>
      </c>
      <c r="R1324" s="6">
        <f>Table1[[#This Row],[Profit]]/Table1[[#This Row],[Revenue]]</f>
        <v>0.39903474539524542</v>
      </c>
    </row>
    <row r="1325" spans="1:18" x14ac:dyDescent="0.45">
      <c r="A1325" s="1" t="s">
        <v>2579</v>
      </c>
      <c r="B1325" s="1" t="s">
        <v>2580</v>
      </c>
      <c r="C1325" s="1" t="s">
        <v>20</v>
      </c>
      <c r="D1325" s="1" t="s">
        <v>60</v>
      </c>
      <c r="E1325" s="1" t="s">
        <v>9</v>
      </c>
      <c r="F1325" s="2">
        <v>45814</v>
      </c>
      <c r="G1325" s="1" t="str">
        <f>IF(WEEKDAY(Table1[[#This Row],[Order_Date]],2)&gt;=6,"Weekend","Weekday")</f>
        <v>Weekday</v>
      </c>
      <c r="H1325" s="2" t="str">
        <f>TEXT(Table1[[#This Row],[Order_Date]],"mmmm")</f>
        <v>June</v>
      </c>
      <c r="I1325" s="8">
        <f>MONTH(Table1[[#This Row],[Order_Date]])</f>
        <v>6</v>
      </c>
      <c r="J1325" s="8">
        <v>4</v>
      </c>
      <c r="K1325" s="1">
        <v>2957.33</v>
      </c>
      <c r="L1325" s="1">
        <v>20</v>
      </c>
      <c r="M1325" s="1">
        <v>9463.4599999999991</v>
      </c>
      <c r="N1325" s="1">
        <f>(Table1[[#This Row],[Quantity]]*Table1[[#This Row],[Unit_Price]])*(1-Table1[[#This Row],[Discount_%]]/100)</f>
        <v>9463.4560000000001</v>
      </c>
      <c r="O1325" s="1">
        <v>7047.83</v>
      </c>
      <c r="P1325" s="1">
        <v>2415.63</v>
      </c>
      <c r="Q1325">
        <f>Table1[[#This Row],[Revenue]]-Table1[[#This Row],[Cost]]</f>
        <v>2415.6299999999992</v>
      </c>
      <c r="R1325" s="6">
        <f>Table1[[#This Row],[Profit]]/Table1[[#This Row],[Revenue]]</f>
        <v>0.25525864747143229</v>
      </c>
    </row>
    <row r="1326" spans="1:18" x14ac:dyDescent="0.45">
      <c r="A1326" s="4" t="s">
        <v>2581</v>
      </c>
      <c r="B1326" s="4" t="s">
        <v>2582</v>
      </c>
      <c r="C1326" s="4" t="s">
        <v>20</v>
      </c>
      <c r="D1326" s="4" t="s">
        <v>60</v>
      </c>
      <c r="E1326" s="4" t="s">
        <v>4</v>
      </c>
      <c r="F1326" s="5">
        <v>45990</v>
      </c>
      <c r="G1326" s="4" t="str">
        <f>IF(WEEKDAY(Table1[[#This Row],[Order_Date]],2)&gt;=6,"Weekend","Weekday")</f>
        <v>Weekend</v>
      </c>
      <c r="H1326" s="5" t="str">
        <f>TEXT(Table1[[#This Row],[Order_Date]],"mmmm")</f>
        <v>November</v>
      </c>
      <c r="I1326" s="7">
        <f>MONTH(Table1[[#This Row],[Order_Date]])</f>
        <v>11</v>
      </c>
      <c r="J1326" s="7">
        <v>3</v>
      </c>
      <c r="K1326" s="4">
        <v>2378.6799999999998</v>
      </c>
      <c r="L1326" s="4">
        <v>10</v>
      </c>
      <c r="M1326" s="4">
        <v>6422.44</v>
      </c>
      <c r="N1326" s="4">
        <f>(Table1[[#This Row],[Quantity]]*Table1[[#This Row],[Unit_Price]])*(1-Table1[[#This Row],[Discount_%]]/100)</f>
        <v>6422.4359999999997</v>
      </c>
      <c r="O1326" s="4">
        <v>4217.8999999999996</v>
      </c>
      <c r="P1326" s="4">
        <v>2204.54</v>
      </c>
      <c r="Q1326">
        <f>Table1[[#This Row],[Revenue]]-Table1[[#This Row],[Cost]]</f>
        <v>2204.54</v>
      </c>
      <c r="R1326" s="6">
        <f>Table1[[#This Row],[Profit]]/Table1[[#This Row],[Revenue]]</f>
        <v>0.3432558342312268</v>
      </c>
    </row>
    <row r="1327" spans="1:18" x14ac:dyDescent="0.45">
      <c r="A1327" s="1" t="s">
        <v>2583</v>
      </c>
      <c r="B1327" s="1" t="s">
        <v>2584</v>
      </c>
      <c r="C1327" s="1" t="s">
        <v>28</v>
      </c>
      <c r="D1327" s="1" t="s">
        <v>29</v>
      </c>
      <c r="E1327" s="1" t="s">
        <v>22</v>
      </c>
      <c r="F1327" s="2">
        <v>45809</v>
      </c>
      <c r="G1327" s="1" t="str">
        <f>IF(WEEKDAY(Table1[[#This Row],[Order_Date]],2)&gt;=6,"Weekend","Weekday")</f>
        <v>Weekend</v>
      </c>
      <c r="H1327" s="2" t="str">
        <f>TEXT(Table1[[#This Row],[Order_Date]],"mmmm")</f>
        <v>June</v>
      </c>
      <c r="I1327" s="8">
        <f>MONTH(Table1[[#This Row],[Order_Date]])</f>
        <v>6</v>
      </c>
      <c r="J1327" s="8">
        <v>2</v>
      </c>
      <c r="K1327" s="1">
        <v>4604.12</v>
      </c>
      <c r="L1327" s="1">
        <v>10</v>
      </c>
      <c r="M1327" s="1">
        <v>8287.42</v>
      </c>
      <c r="N1327" s="1">
        <f>(Table1[[#This Row],[Quantity]]*Table1[[#This Row],[Unit_Price]])*(1-Table1[[#This Row],[Discount_%]]/100)</f>
        <v>8287.4159999999993</v>
      </c>
      <c r="O1327" s="1">
        <v>5850.44</v>
      </c>
      <c r="P1327" s="1">
        <v>2436.98</v>
      </c>
      <c r="Q1327">
        <f>Table1[[#This Row],[Revenue]]-Table1[[#This Row],[Cost]]</f>
        <v>2436.9800000000005</v>
      </c>
      <c r="R1327" s="6">
        <f>Table1[[#This Row],[Profit]]/Table1[[#This Row],[Revenue]]</f>
        <v>0.29405774052720873</v>
      </c>
    </row>
    <row r="1328" spans="1:18" x14ac:dyDescent="0.45">
      <c r="A1328" s="4" t="s">
        <v>2585</v>
      </c>
      <c r="B1328" s="4" t="s">
        <v>2586</v>
      </c>
      <c r="C1328" s="4" t="s">
        <v>12</v>
      </c>
      <c r="D1328" s="4" t="s">
        <v>32</v>
      </c>
      <c r="E1328" s="4" t="s">
        <v>9</v>
      </c>
      <c r="F1328" s="5">
        <v>45808</v>
      </c>
      <c r="G1328" s="4" t="str">
        <f>IF(WEEKDAY(Table1[[#This Row],[Order_Date]],2)&gt;=6,"Weekend","Weekday")</f>
        <v>Weekend</v>
      </c>
      <c r="H1328" s="5" t="str">
        <f>TEXT(Table1[[#This Row],[Order_Date]],"mmmm")</f>
        <v>May</v>
      </c>
      <c r="I1328" s="7">
        <f>MONTH(Table1[[#This Row],[Order_Date]])</f>
        <v>5</v>
      </c>
      <c r="J1328" s="7">
        <v>4</v>
      </c>
      <c r="K1328" s="4">
        <v>3158.78</v>
      </c>
      <c r="L1328" s="4">
        <v>15</v>
      </c>
      <c r="M1328" s="4">
        <v>10739.85</v>
      </c>
      <c r="N1328" s="4">
        <f>(Table1[[#This Row],[Quantity]]*Table1[[#This Row],[Unit_Price]])*(1-Table1[[#This Row],[Discount_%]]/100)</f>
        <v>10739.852000000001</v>
      </c>
      <c r="O1328" s="4">
        <v>8670.7800000000007</v>
      </c>
      <c r="P1328" s="4">
        <v>2069.0700000000002</v>
      </c>
      <c r="Q1328">
        <f>Table1[[#This Row],[Revenue]]-Table1[[#This Row],[Cost]]</f>
        <v>2069.0699999999997</v>
      </c>
      <c r="R1328" s="6">
        <f>Table1[[#This Row],[Profit]]/Table1[[#This Row],[Revenue]]</f>
        <v>0.19265352868056818</v>
      </c>
    </row>
    <row r="1329" spans="1:18" x14ac:dyDescent="0.45">
      <c r="A1329" s="1" t="s">
        <v>2587</v>
      </c>
      <c r="B1329" s="1" t="s">
        <v>2588</v>
      </c>
      <c r="C1329" s="1" t="s">
        <v>28</v>
      </c>
      <c r="D1329" s="1" t="s">
        <v>100</v>
      </c>
      <c r="E1329" s="1" t="s">
        <v>9</v>
      </c>
      <c r="F1329" s="2">
        <v>45702</v>
      </c>
      <c r="G1329" s="1" t="str">
        <f>IF(WEEKDAY(Table1[[#This Row],[Order_Date]],2)&gt;=6,"Weekend","Weekday")</f>
        <v>Weekday</v>
      </c>
      <c r="H1329" s="2" t="str">
        <f>TEXT(Table1[[#This Row],[Order_Date]],"mmmm")</f>
        <v>February</v>
      </c>
      <c r="I1329" s="8">
        <f>MONTH(Table1[[#This Row],[Order_Date]])</f>
        <v>2</v>
      </c>
      <c r="J1329" s="8">
        <v>1</v>
      </c>
      <c r="K1329" s="1">
        <v>1566.24</v>
      </c>
      <c r="L1329" s="1">
        <v>15</v>
      </c>
      <c r="M1329" s="1">
        <v>1331.3</v>
      </c>
      <c r="N1329" s="1">
        <f>(Table1[[#This Row],[Quantity]]*Table1[[#This Row],[Unit_Price]])*(1-Table1[[#This Row],[Discount_%]]/100)</f>
        <v>1331.3039999999999</v>
      </c>
      <c r="O1329" s="1">
        <v>942.18</v>
      </c>
      <c r="P1329" s="1">
        <v>389.12</v>
      </c>
      <c r="Q1329">
        <f>Table1[[#This Row],[Revenue]]-Table1[[#This Row],[Cost]]</f>
        <v>389.12</v>
      </c>
      <c r="R1329" s="6">
        <f>Table1[[#This Row],[Profit]]/Table1[[#This Row],[Revenue]]</f>
        <v>0.29228573574701422</v>
      </c>
    </row>
    <row r="1330" spans="1:18" x14ac:dyDescent="0.45">
      <c r="A1330" s="4" t="s">
        <v>2589</v>
      </c>
      <c r="B1330" s="4" t="s">
        <v>2590</v>
      </c>
      <c r="C1330" s="4" t="s">
        <v>20</v>
      </c>
      <c r="D1330" s="4" t="s">
        <v>57</v>
      </c>
      <c r="E1330" s="4" t="s">
        <v>14</v>
      </c>
      <c r="F1330" s="5">
        <v>45734</v>
      </c>
      <c r="G1330" s="4" t="str">
        <f>IF(WEEKDAY(Table1[[#This Row],[Order_Date]],2)&gt;=6,"Weekend","Weekday")</f>
        <v>Weekday</v>
      </c>
      <c r="H1330" s="5" t="str">
        <f>TEXT(Table1[[#This Row],[Order_Date]],"mmmm")</f>
        <v>March</v>
      </c>
      <c r="I1330" s="7">
        <f>MONTH(Table1[[#This Row],[Order_Date]])</f>
        <v>3</v>
      </c>
      <c r="J1330" s="7">
        <v>3</v>
      </c>
      <c r="K1330" s="4">
        <v>2225.1</v>
      </c>
      <c r="L1330" s="4">
        <v>20</v>
      </c>
      <c r="M1330" s="4">
        <v>5340.24</v>
      </c>
      <c r="N1330" s="4">
        <f>(Table1[[#This Row],[Quantity]]*Table1[[#This Row],[Unit_Price]])*(1-Table1[[#This Row],[Discount_%]]/100)</f>
        <v>5340.24</v>
      </c>
      <c r="O1330" s="4">
        <v>4336.8999999999996</v>
      </c>
      <c r="P1330" s="4">
        <v>1003.34</v>
      </c>
      <c r="Q1330">
        <f>Table1[[#This Row],[Revenue]]-Table1[[#This Row],[Cost]]</f>
        <v>1003.3400000000001</v>
      </c>
      <c r="R1330" s="6">
        <f>Table1[[#This Row],[Profit]]/Table1[[#This Row],[Revenue]]</f>
        <v>0.18788294159064015</v>
      </c>
    </row>
    <row r="1331" spans="1:18" x14ac:dyDescent="0.45">
      <c r="A1331" s="1" t="s">
        <v>2591</v>
      </c>
      <c r="B1331" s="1" t="s">
        <v>879</v>
      </c>
      <c r="C1331" s="1" t="s">
        <v>7</v>
      </c>
      <c r="D1331" s="1" t="s">
        <v>71</v>
      </c>
      <c r="E1331" s="1" t="s">
        <v>9</v>
      </c>
      <c r="F1331" s="2">
        <v>45592</v>
      </c>
      <c r="G1331" s="1" t="str">
        <f>IF(WEEKDAY(Table1[[#This Row],[Order_Date]],2)&gt;=6,"Weekend","Weekday")</f>
        <v>Weekend</v>
      </c>
      <c r="H1331" s="2" t="str">
        <f>TEXT(Table1[[#This Row],[Order_Date]],"mmmm")</f>
        <v>October</v>
      </c>
      <c r="I1331" s="8">
        <f>MONTH(Table1[[#This Row],[Order_Date]])</f>
        <v>10</v>
      </c>
      <c r="J1331" s="8">
        <v>4</v>
      </c>
      <c r="K1331" s="1">
        <v>3977.29</v>
      </c>
      <c r="L1331" s="1">
        <v>10</v>
      </c>
      <c r="M1331" s="1">
        <v>14318.24</v>
      </c>
      <c r="N1331" s="1">
        <f>(Table1[[#This Row],[Quantity]]*Table1[[#This Row],[Unit_Price]])*(1-Table1[[#This Row],[Discount_%]]/100)</f>
        <v>14318.244000000001</v>
      </c>
      <c r="O1331" s="1">
        <v>10743.63</v>
      </c>
      <c r="P1331" s="1">
        <v>3574.61</v>
      </c>
      <c r="Q1331">
        <f>Table1[[#This Row],[Revenue]]-Table1[[#This Row],[Cost]]</f>
        <v>3574.6100000000006</v>
      </c>
      <c r="R1331" s="6">
        <f>Table1[[#This Row],[Profit]]/Table1[[#This Row],[Revenue]]</f>
        <v>0.24965428711908727</v>
      </c>
    </row>
    <row r="1332" spans="1:18" x14ac:dyDescent="0.45">
      <c r="A1332" s="4" t="s">
        <v>2592</v>
      </c>
      <c r="B1332" s="4" t="s">
        <v>2593</v>
      </c>
      <c r="C1332" s="4" t="s">
        <v>12</v>
      </c>
      <c r="D1332" s="4" t="s">
        <v>38</v>
      </c>
      <c r="E1332" s="4" t="s">
        <v>22</v>
      </c>
      <c r="F1332" s="5">
        <v>46013</v>
      </c>
      <c r="G1332" s="4" t="str">
        <f>IF(WEEKDAY(Table1[[#This Row],[Order_Date]],2)&gt;=6,"Weekend","Weekday")</f>
        <v>Weekday</v>
      </c>
      <c r="H1332" s="5" t="str">
        <f>TEXT(Table1[[#This Row],[Order_Date]],"mmmm")</f>
        <v>December</v>
      </c>
      <c r="I1332" s="7">
        <f>MONTH(Table1[[#This Row],[Order_Date]])</f>
        <v>12</v>
      </c>
      <c r="J1332" s="7">
        <v>4</v>
      </c>
      <c r="K1332" s="4">
        <v>4044.98</v>
      </c>
      <c r="L1332" s="4">
        <v>10</v>
      </c>
      <c r="M1332" s="4">
        <v>14561.93</v>
      </c>
      <c r="N1332" s="4">
        <f>(Table1[[#This Row],[Quantity]]*Table1[[#This Row],[Unit_Price]])*(1-Table1[[#This Row],[Discount_%]]/100)</f>
        <v>14561.928</v>
      </c>
      <c r="O1332" s="4">
        <v>11813.51</v>
      </c>
      <c r="P1332" s="4">
        <v>2748.42</v>
      </c>
      <c r="Q1332">
        <f>Table1[[#This Row],[Revenue]]-Table1[[#This Row],[Cost]]</f>
        <v>2748.42</v>
      </c>
      <c r="R1332" s="6">
        <f>Table1[[#This Row],[Profit]]/Table1[[#This Row],[Revenue]]</f>
        <v>0.18874009145765705</v>
      </c>
    </row>
    <row r="1333" spans="1:18" x14ac:dyDescent="0.45">
      <c r="A1333" s="1" t="s">
        <v>2594</v>
      </c>
      <c r="B1333" s="1" t="s">
        <v>2595</v>
      </c>
      <c r="C1333" s="1" t="s">
        <v>12</v>
      </c>
      <c r="D1333" s="1" t="s">
        <v>41</v>
      </c>
      <c r="E1333" s="1" t="s">
        <v>9</v>
      </c>
      <c r="F1333" s="2">
        <v>45880</v>
      </c>
      <c r="G1333" s="1" t="str">
        <f>IF(WEEKDAY(Table1[[#This Row],[Order_Date]],2)&gt;=6,"Weekend","Weekday")</f>
        <v>Weekday</v>
      </c>
      <c r="H1333" s="2" t="str">
        <f>TEXT(Table1[[#This Row],[Order_Date]],"mmmm")</f>
        <v>August</v>
      </c>
      <c r="I1333" s="8">
        <f>MONTH(Table1[[#This Row],[Order_Date]])</f>
        <v>8</v>
      </c>
      <c r="J1333" s="8">
        <v>1</v>
      </c>
      <c r="K1333" s="1">
        <v>2069.19</v>
      </c>
      <c r="L1333" s="1">
        <v>15</v>
      </c>
      <c r="M1333" s="1">
        <v>1758.81</v>
      </c>
      <c r="N1333" s="1">
        <f>(Table1[[#This Row],[Quantity]]*Table1[[#This Row],[Unit_Price]])*(1-Table1[[#This Row],[Discount_%]]/100)</f>
        <v>1758.8115</v>
      </c>
      <c r="O1333" s="1">
        <v>1351.54</v>
      </c>
      <c r="P1333" s="1">
        <v>407.27</v>
      </c>
      <c r="Q1333">
        <f>Table1[[#This Row],[Revenue]]-Table1[[#This Row],[Cost]]</f>
        <v>407.27</v>
      </c>
      <c r="R1333" s="6">
        <f>Table1[[#This Row],[Profit]]/Table1[[#This Row],[Revenue]]</f>
        <v>0.23155997521051164</v>
      </c>
    </row>
    <row r="1334" spans="1:18" x14ac:dyDescent="0.45">
      <c r="A1334" s="4" t="s">
        <v>2596</v>
      </c>
      <c r="B1334" s="4" t="s">
        <v>2597</v>
      </c>
      <c r="C1334" s="4" t="s">
        <v>2</v>
      </c>
      <c r="D1334" s="4" t="s">
        <v>82</v>
      </c>
      <c r="E1334" s="4" t="s">
        <v>22</v>
      </c>
      <c r="F1334" s="5">
        <v>45832</v>
      </c>
      <c r="G1334" s="4" t="str">
        <f>IF(WEEKDAY(Table1[[#This Row],[Order_Date]],2)&gt;=6,"Weekend","Weekday")</f>
        <v>Weekday</v>
      </c>
      <c r="H1334" s="5" t="str">
        <f>TEXT(Table1[[#This Row],[Order_Date]],"mmmm")</f>
        <v>June</v>
      </c>
      <c r="I1334" s="7">
        <f>MONTH(Table1[[#This Row],[Order_Date]])</f>
        <v>6</v>
      </c>
      <c r="J1334" s="7">
        <v>5</v>
      </c>
      <c r="K1334" s="4">
        <v>2374.6</v>
      </c>
      <c r="L1334" s="4">
        <v>15</v>
      </c>
      <c r="M1334" s="4">
        <v>10092.049999999999</v>
      </c>
      <c r="N1334" s="4">
        <f>(Table1[[#This Row],[Quantity]]*Table1[[#This Row],[Unit_Price]])*(1-Table1[[#This Row],[Discount_%]]/100)</f>
        <v>10092.049999999999</v>
      </c>
      <c r="O1334" s="4">
        <v>7617.49</v>
      </c>
      <c r="P1334" s="4">
        <v>2474.56</v>
      </c>
      <c r="Q1334">
        <f>Table1[[#This Row],[Revenue]]-Table1[[#This Row],[Cost]]</f>
        <v>2474.5599999999995</v>
      </c>
      <c r="R1334" s="6">
        <f>Table1[[#This Row],[Profit]]/Table1[[#This Row],[Revenue]]</f>
        <v>0.24519894372302953</v>
      </c>
    </row>
    <row r="1335" spans="1:18" x14ac:dyDescent="0.45">
      <c r="A1335" s="1" t="s">
        <v>2598</v>
      </c>
      <c r="B1335" s="1" t="s">
        <v>2599</v>
      </c>
      <c r="C1335" s="1" t="s">
        <v>12</v>
      </c>
      <c r="D1335" s="1" t="s">
        <v>32</v>
      </c>
      <c r="E1335" s="1" t="s">
        <v>14</v>
      </c>
      <c r="F1335" s="2">
        <v>45801</v>
      </c>
      <c r="G1335" s="1" t="str">
        <f>IF(WEEKDAY(Table1[[#This Row],[Order_Date]],2)&gt;=6,"Weekend","Weekday")</f>
        <v>Weekend</v>
      </c>
      <c r="H1335" s="2" t="str">
        <f>TEXT(Table1[[#This Row],[Order_Date]],"mmmm")</f>
        <v>May</v>
      </c>
      <c r="I1335" s="8">
        <f>MONTH(Table1[[#This Row],[Order_Date]])</f>
        <v>5</v>
      </c>
      <c r="J1335" s="8">
        <v>1</v>
      </c>
      <c r="K1335" s="1">
        <v>1173.72</v>
      </c>
      <c r="L1335" s="1">
        <v>5</v>
      </c>
      <c r="M1335" s="1">
        <v>1115.03</v>
      </c>
      <c r="N1335" s="1">
        <f>(Table1[[#This Row],[Quantity]]*Table1[[#This Row],[Unit_Price]])*(1-Table1[[#This Row],[Discount_%]]/100)</f>
        <v>1115.0339999999999</v>
      </c>
      <c r="O1335" s="1">
        <v>700.47</v>
      </c>
      <c r="P1335" s="1">
        <v>414.56</v>
      </c>
      <c r="Q1335">
        <f>Table1[[#This Row],[Revenue]]-Table1[[#This Row],[Cost]]</f>
        <v>414.55999999999995</v>
      </c>
      <c r="R1335" s="6">
        <f>Table1[[#This Row],[Profit]]/Table1[[#This Row],[Revenue]]</f>
        <v>0.37179268719227287</v>
      </c>
    </row>
    <row r="1336" spans="1:18" x14ac:dyDescent="0.45">
      <c r="A1336" s="4" t="s">
        <v>2600</v>
      </c>
      <c r="B1336" s="4" t="s">
        <v>2601</v>
      </c>
      <c r="C1336" s="4" t="s">
        <v>20</v>
      </c>
      <c r="D1336" s="4" t="s">
        <v>103</v>
      </c>
      <c r="E1336" s="4" t="s">
        <v>14</v>
      </c>
      <c r="F1336" s="5">
        <v>45463</v>
      </c>
      <c r="G1336" s="4" t="str">
        <f>IF(WEEKDAY(Table1[[#This Row],[Order_Date]],2)&gt;=6,"Weekend","Weekday")</f>
        <v>Weekday</v>
      </c>
      <c r="H1336" s="5" t="str">
        <f>TEXT(Table1[[#This Row],[Order_Date]],"mmmm")</f>
        <v>June</v>
      </c>
      <c r="I1336" s="7">
        <f>MONTH(Table1[[#This Row],[Order_Date]])</f>
        <v>6</v>
      </c>
      <c r="J1336" s="7">
        <v>2</v>
      </c>
      <c r="K1336" s="4">
        <v>231.65</v>
      </c>
      <c r="L1336" s="4">
        <v>10</v>
      </c>
      <c r="M1336" s="4">
        <v>416.97</v>
      </c>
      <c r="N1336" s="4">
        <f>(Table1[[#This Row],[Quantity]]*Table1[[#This Row],[Unit_Price]])*(1-Table1[[#This Row],[Discount_%]]/100)</f>
        <v>416.97</v>
      </c>
      <c r="O1336" s="4">
        <v>289.83999999999997</v>
      </c>
      <c r="P1336" s="4">
        <v>127.13</v>
      </c>
      <c r="Q1336">
        <f>Table1[[#This Row],[Revenue]]-Table1[[#This Row],[Cost]]</f>
        <v>127.13000000000005</v>
      </c>
      <c r="R1336" s="6">
        <f>Table1[[#This Row],[Profit]]/Table1[[#This Row],[Revenue]]</f>
        <v>0.30489004005084297</v>
      </c>
    </row>
    <row r="1337" spans="1:18" x14ac:dyDescent="0.45">
      <c r="A1337" s="1" t="s">
        <v>2602</v>
      </c>
      <c r="B1337" s="1" t="s">
        <v>2603</v>
      </c>
      <c r="C1337" s="1" t="s">
        <v>7</v>
      </c>
      <c r="D1337" s="1" t="s">
        <v>71</v>
      </c>
      <c r="E1337" s="1" t="s">
        <v>9</v>
      </c>
      <c r="F1337" s="2">
        <v>45819</v>
      </c>
      <c r="G1337" s="1" t="str">
        <f>IF(WEEKDAY(Table1[[#This Row],[Order_Date]],2)&gt;=6,"Weekend","Weekday")</f>
        <v>Weekday</v>
      </c>
      <c r="H1337" s="2" t="str">
        <f>TEXT(Table1[[#This Row],[Order_Date]],"mmmm")</f>
        <v>June</v>
      </c>
      <c r="I1337" s="8">
        <f>MONTH(Table1[[#This Row],[Order_Date]])</f>
        <v>6</v>
      </c>
      <c r="J1337" s="8">
        <v>4</v>
      </c>
      <c r="K1337" s="1">
        <v>2703.65</v>
      </c>
      <c r="L1337" s="1">
        <v>0</v>
      </c>
      <c r="M1337" s="1">
        <v>10814.6</v>
      </c>
      <c r="N1337" s="1">
        <f>(Table1[[#This Row],[Quantity]]*Table1[[#This Row],[Unit_Price]])*(1-Table1[[#This Row],[Discount_%]]/100)</f>
        <v>10814.6</v>
      </c>
      <c r="O1337" s="1">
        <v>7558.8</v>
      </c>
      <c r="P1337" s="1">
        <v>3255.8</v>
      </c>
      <c r="Q1337">
        <f>Table1[[#This Row],[Revenue]]-Table1[[#This Row],[Cost]]</f>
        <v>3255.8</v>
      </c>
      <c r="R1337" s="6">
        <f>Table1[[#This Row],[Profit]]/Table1[[#This Row],[Revenue]]</f>
        <v>0.30105597987905242</v>
      </c>
    </row>
    <row r="1338" spans="1:18" x14ac:dyDescent="0.45">
      <c r="A1338" s="4" t="s">
        <v>2604</v>
      </c>
      <c r="B1338" s="4" t="s">
        <v>2605</v>
      </c>
      <c r="C1338" s="4" t="s">
        <v>12</v>
      </c>
      <c r="D1338" s="4" t="s">
        <v>111</v>
      </c>
      <c r="E1338" s="4" t="s">
        <v>22</v>
      </c>
      <c r="F1338" s="5">
        <v>45947</v>
      </c>
      <c r="G1338" s="4" t="str">
        <f>IF(WEEKDAY(Table1[[#This Row],[Order_Date]],2)&gt;=6,"Weekend","Weekday")</f>
        <v>Weekday</v>
      </c>
      <c r="H1338" s="5" t="str">
        <f>TEXT(Table1[[#This Row],[Order_Date]],"mmmm")</f>
        <v>October</v>
      </c>
      <c r="I1338" s="7">
        <f>MONTH(Table1[[#This Row],[Order_Date]])</f>
        <v>10</v>
      </c>
      <c r="J1338" s="7">
        <v>4</v>
      </c>
      <c r="K1338" s="4">
        <v>2427.9899999999998</v>
      </c>
      <c r="L1338" s="4">
        <v>0</v>
      </c>
      <c r="M1338" s="4">
        <v>9711.9599999999991</v>
      </c>
      <c r="N1338" s="4">
        <f>(Table1[[#This Row],[Quantity]]*Table1[[#This Row],[Unit_Price]])*(1-Table1[[#This Row],[Discount_%]]/100)</f>
        <v>9711.9599999999991</v>
      </c>
      <c r="O1338" s="4">
        <v>8007.4</v>
      </c>
      <c r="P1338" s="4">
        <v>1704.56</v>
      </c>
      <c r="Q1338">
        <f>Table1[[#This Row],[Revenue]]-Table1[[#This Row],[Cost]]</f>
        <v>1704.5599999999995</v>
      </c>
      <c r="R1338" s="6">
        <f>Table1[[#This Row],[Profit]]/Table1[[#This Row],[Revenue]]</f>
        <v>0.1755114312661914</v>
      </c>
    </row>
    <row r="1339" spans="1:18" x14ac:dyDescent="0.45">
      <c r="A1339" s="1" t="s">
        <v>2606</v>
      </c>
      <c r="B1339" s="1" t="s">
        <v>2607</v>
      </c>
      <c r="C1339" s="1" t="s">
        <v>7</v>
      </c>
      <c r="D1339" s="1" t="s">
        <v>71</v>
      </c>
      <c r="E1339" s="1" t="s">
        <v>14</v>
      </c>
      <c r="F1339" s="2">
        <v>45951</v>
      </c>
      <c r="G1339" s="1" t="str">
        <f>IF(WEEKDAY(Table1[[#This Row],[Order_Date]],2)&gt;=6,"Weekend","Weekday")</f>
        <v>Weekday</v>
      </c>
      <c r="H1339" s="2" t="str">
        <f>TEXT(Table1[[#This Row],[Order_Date]],"mmmm")</f>
        <v>October</v>
      </c>
      <c r="I1339" s="8">
        <f>MONTH(Table1[[#This Row],[Order_Date]])</f>
        <v>10</v>
      </c>
      <c r="J1339" s="8">
        <v>1</v>
      </c>
      <c r="K1339" s="1">
        <v>3565.67</v>
      </c>
      <c r="L1339" s="1">
        <v>0</v>
      </c>
      <c r="M1339" s="1">
        <v>3565.67</v>
      </c>
      <c r="N1339" s="1">
        <f>(Table1[[#This Row],[Quantity]]*Table1[[#This Row],[Unit_Price]])*(1-Table1[[#This Row],[Discount_%]]/100)</f>
        <v>3565.67</v>
      </c>
      <c r="O1339" s="1">
        <v>2364.19</v>
      </c>
      <c r="P1339" s="1">
        <v>1201.48</v>
      </c>
      <c r="Q1339">
        <f>Table1[[#This Row],[Revenue]]-Table1[[#This Row],[Cost]]</f>
        <v>1201.48</v>
      </c>
      <c r="R1339" s="6">
        <f>Table1[[#This Row],[Profit]]/Table1[[#This Row],[Revenue]]</f>
        <v>0.33695771061259172</v>
      </c>
    </row>
    <row r="1340" spans="1:18" x14ac:dyDescent="0.45">
      <c r="A1340" s="4" t="s">
        <v>2608</v>
      </c>
      <c r="B1340" s="4" t="s">
        <v>2609</v>
      </c>
      <c r="C1340" s="4" t="s">
        <v>2</v>
      </c>
      <c r="D1340" s="4" t="s">
        <v>68</v>
      </c>
      <c r="E1340" s="4" t="s">
        <v>9</v>
      </c>
      <c r="F1340" s="5">
        <v>45953</v>
      </c>
      <c r="G1340" s="4" t="str">
        <f>IF(WEEKDAY(Table1[[#This Row],[Order_Date]],2)&gt;=6,"Weekend","Weekday")</f>
        <v>Weekday</v>
      </c>
      <c r="H1340" s="5" t="str">
        <f>TEXT(Table1[[#This Row],[Order_Date]],"mmmm")</f>
        <v>October</v>
      </c>
      <c r="I1340" s="7">
        <f>MONTH(Table1[[#This Row],[Order_Date]])</f>
        <v>10</v>
      </c>
      <c r="J1340" s="7">
        <v>4</v>
      </c>
      <c r="K1340" s="4">
        <v>363.53</v>
      </c>
      <c r="L1340" s="4">
        <v>15</v>
      </c>
      <c r="M1340" s="4">
        <v>1236</v>
      </c>
      <c r="N1340" s="4">
        <f>(Table1[[#This Row],[Quantity]]*Table1[[#This Row],[Unit_Price]])*(1-Table1[[#This Row],[Discount_%]]/100)</f>
        <v>1236.002</v>
      </c>
      <c r="O1340" s="4">
        <v>748.42</v>
      </c>
      <c r="P1340" s="4">
        <v>487.58</v>
      </c>
      <c r="Q1340">
        <f>Table1[[#This Row],[Revenue]]-Table1[[#This Row],[Cost]]</f>
        <v>487.58000000000004</v>
      </c>
      <c r="R1340" s="6">
        <f>Table1[[#This Row],[Profit]]/Table1[[#This Row],[Revenue]]</f>
        <v>0.3944822006472492</v>
      </c>
    </row>
    <row r="1341" spans="1:18" x14ac:dyDescent="0.45">
      <c r="A1341" s="1" t="s">
        <v>2610</v>
      </c>
      <c r="B1341" s="1" t="s">
        <v>2611</v>
      </c>
      <c r="C1341" s="1" t="s">
        <v>28</v>
      </c>
      <c r="D1341" s="1" t="s">
        <v>137</v>
      </c>
      <c r="E1341" s="1" t="s">
        <v>14</v>
      </c>
      <c r="F1341" s="2">
        <v>45341</v>
      </c>
      <c r="G1341" s="1" t="str">
        <f>IF(WEEKDAY(Table1[[#This Row],[Order_Date]],2)&gt;=6,"Weekend","Weekday")</f>
        <v>Weekday</v>
      </c>
      <c r="H1341" s="2" t="str">
        <f>TEXT(Table1[[#This Row],[Order_Date]],"mmmm")</f>
        <v>February</v>
      </c>
      <c r="I1341" s="8">
        <f>MONTH(Table1[[#This Row],[Order_Date]])</f>
        <v>2</v>
      </c>
      <c r="J1341" s="8">
        <v>5</v>
      </c>
      <c r="K1341" s="1">
        <v>3350.22</v>
      </c>
      <c r="L1341" s="1">
        <v>0</v>
      </c>
      <c r="M1341" s="1">
        <v>16751.099999999999</v>
      </c>
      <c r="N1341" s="1">
        <f>(Table1[[#This Row],[Quantity]]*Table1[[#This Row],[Unit_Price]])*(1-Table1[[#This Row],[Discount_%]]/100)</f>
        <v>16751.099999999999</v>
      </c>
      <c r="O1341" s="1">
        <v>13564.62</v>
      </c>
      <c r="P1341" s="1">
        <v>3186.48</v>
      </c>
      <c r="Q1341">
        <f>Table1[[#This Row],[Revenue]]-Table1[[#This Row],[Cost]]</f>
        <v>3186.4799999999977</v>
      </c>
      <c r="R1341" s="6">
        <f>Table1[[#This Row],[Profit]]/Table1[[#This Row],[Revenue]]</f>
        <v>0.19022511954438814</v>
      </c>
    </row>
    <row r="1342" spans="1:18" x14ac:dyDescent="0.45">
      <c r="A1342" s="4" t="s">
        <v>2612</v>
      </c>
      <c r="B1342" s="4" t="s">
        <v>2613</v>
      </c>
      <c r="C1342" s="4" t="s">
        <v>2</v>
      </c>
      <c r="D1342" s="4" t="s">
        <v>82</v>
      </c>
      <c r="E1342" s="4" t="s">
        <v>4</v>
      </c>
      <c r="F1342" s="5">
        <v>45596</v>
      </c>
      <c r="G1342" s="4" t="str">
        <f>IF(WEEKDAY(Table1[[#This Row],[Order_Date]],2)&gt;=6,"Weekend","Weekday")</f>
        <v>Weekday</v>
      </c>
      <c r="H1342" s="5" t="str">
        <f>TEXT(Table1[[#This Row],[Order_Date]],"mmmm")</f>
        <v>October</v>
      </c>
      <c r="I1342" s="7">
        <f>MONTH(Table1[[#This Row],[Order_Date]])</f>
        <v>10</v>
      </c>
      <c r="J1342" s="7">
        <v>2</v>
      </c>
      <c r="K1342" s="4">
        <v>850.41</v>
      </c>
      <c r="L1342" s="4">
        <v>20</v>
      </c>
      <c r="M1342" s="4">
        <v>1360.66</v>
      </c>
      <c r="N1342" s="4">
        <f>(Table1[[#This Row],[Quantity]]*Table1[[#This Row],[Unit_Price]])*(1-Table1[[#This Row],[Discount_%]]/100)</f>
        <v>1360.6559999999999</v>
      </c>
      <c r="O1342" s="4">
        <v>1064.08</v>
      </c>
      <c r="P1342" s="4">
        <v>296.58</v>
      </c>
      <c r="Q1342">
        <f>Table1[[#This Row],[Revenue]]-Table1[[#This Row],[Cost]]</f>
        <v>296.58000000000015</v>
      </c>
      <c r="R1342" s="6">
        <f>Table1[[#This Row],[Profit]]/Table1[[#This Row],[Revenue]]</f>
        <v>0.21796775094439461</v>
      </c>
    </row>
    <row r="1343" spans="1:18" x14ac:dyDescent="0.45">
      <c r="A1343" s="1" t="s">
        <v>2614</v>
      </c>
      <c r="B1343" s="1" t="s">
        <v>2615</v>
      </c>
      <c r="C1343" s="1" t="s">
        <v>7</v>
      </c>
      <c r="D1343" s="1" t="s">
        <v>106</v>
      </c>
      <c r="E1343" s="1" t="s">
        <v>22</v>
      </c>
      <c r="F1343" s="2">
        <v>45922</v>
      </c>
      <c r="G1343" s="1" t="str">
        <f>IF(WEEKDAY(Table1[[#This Row],[Order_Date]],2)&gt;=6,"Weekend","Weekday")</f>
        <v>Weekday</v>
      </c>
      <c r="H1343" s="2" t="str">
        <f>TEXT(Table1[[#This Row],[Order_Date]],"mmmm")</f>
        <v>September</v>
      </c>
      <c r="I1343" s="8">
        <f>MONTH(Table1[[#This Row],[Order_Date]])</f>
        <v>9</v>
      </c>
      <c r="J1343" s="8">
        <v>4</v>
      </c>
      <c r="K1343" s="1">
        <v>3534.24</v>
      </c>
      <c r="L1343" s="1">
        <v>20</v>
      </c>
      <c r="M1343" s="1">
        <v>11309.57</v>
      </c>
      <c r="N1343" s="1">
        <f>(Table1[[#This Row],[Quantity]]*Table1[[#This Row],[Unit_Price]])*(1-Table1[[#This Row],[Discount_%]]/100)</f>
        <v>11309.567999999999</v>
      </c>
      <c r="O1343" s="1">
        <v>9204.7199999999993</v>
      </c>
      <c r="P1343" s="1">
        <v>2104.85</v>
      </c>
      <c r="Q1343">
        <f>Table1[[#This Row],[Revenue]]-Table1[[#This Row],[Cost]]</f>
        <v>2104.8500000000004</v>
      </c>
      <c r="R1343" s="6">
        <f>Table1[[#This Row],[Profit]]/Table1[[#This Row],[Revenue]]</f>
        <v>0.1861122925097948</v>
      </c>
    </row>
    <row r="1344" spans="1:18" x14ac:dyDescent="0.45">
      <c r="A1344" s="4" t="s">
        <v>2616</v>
      </c>
      <c r="B1344" s="4" t="s">
        <v>2617</v>
      </c>
      <c r="C1344" s="4" t="s">
        <v>12</v>
      </c>
      <c r="D1344" s="4" t="s">
        <v>111</v>
      </c>
      <c r="E1344" s="4" t="s">
        <v>9</v>
      </c>
      <c r="F1344" s="5">
        <v>45778</v>
      </c>
      <c r="G1344" s="4" t="str">
        <f>IF(WEEKDAY(Table1[[#This Row],[Order_Date]],2)&gt;=6,"Weekend","Weekday")</f>
        <v>Weekday</v>
      </c>
      <c r="H1344" s="5" t="str">
        <f>TEXT(Table1[[#This Row],[Order_Date]],"mmmm")</f>
        <v>May</v>
      </c>
      <c r="I1344" s="7">
        <f>MONTH(Table1[[#This Row],[Order_Date]])</f>
        <v>5</v>
      </c>
      <c r="J1344" s="7">
        <v>3</v>
      </c>
      <c r="K1344" s="4">
        <v>1774.04</v>
      </c>
      <c r="L1344" s="4">
        <v>15</v>
      </c>
      <c r="M1344" s="4">
        <v>4523.8</v>
      </c>
      <c r="N1344" s="4">
        <f>(Table1[[#This Row],[Quantity]]*Table1[[#This Row],[Unit_Price]])*(1-Table1[[#This Row],[Discount_%]]/100)</f>
        <v>4523.8019999999997</v>
      </c>
      <c r="O1344" s="4">
        <v>3447.66</v>
      </c>
      <c r="P1344" s="4">
        <v>1076.1400000000001</v>
      </c>
      <c r="Q1344">
        <f>Table1[[#This Row],[Revenue]]-Table1[[#This Row],[Cost]]</f>
        <v>1076.1400000000003</v>
      </c>
      <c r="R1344" s="6">
        <f>Table1[[#This Row],[Profit]]/Table1[[#This Row],[Revenue]]</f>
        <v>0.23788407975595741</v>
      </c>
    </row>
    <row r="1345" spans="1:18" x14ac:dyDescent="0.45">
      <c r="A1345" s="1" t="s">
        <v>2618</v>
      </c>
      <c r="B1345" s="1" t="s">
        <v>2619</v>
      </c>
      <c r="C1345" s="1" t="s">
        <v>7</v>
      </c>
      <c r="D1345" s="1" t="s">
        <v>71</v>
      </c>
      <c r="E1345" s="1" t="s">
        <v>14</v>
      </c>
      <c r="F1345" s="2">
        <v>45336</v>
      </c>
      <c r="G1345" s="1" t="str">
        <f>IF(WEEKDAY(Table1[[#This Row],[Order_Date]],2)&gt;=6,"Weekend","Weekday")</f>
        <v>Weekday</v>
      </c>
      <c r="H1345" s="2" t="str">
        <f>TEXT(Table1[[#This Row],[Order_Date]],"mmmm")</f>
        <v>February</v>
      </c>
      <c r="I1345" s="8">
        <f>MONTH(Table1[[#This Row],[Order_Date]])</f>
        <v>2</v>
      </c>
      <c r="J1345" s="8">
        <v>5</v>
      </c>
      <c r="K1345" s="1">
        <v>4497.25</v>
      </c>
      <c r="L1345" s="1">
        <v>20</v>
      </c>
      <c r="M1345" s="1">
        <v>17989</v>
      </c>
      <c r="N1345" s="1">
        <f>(Table1[[#This Row],[Quantity]]*Table1[[#This Row],[Unit_Price]])*(1-Table1[[#This Row],[Discount_%]]/100)</f>
        <v>17989</v>
      </c>
      <c r="O1345" s="1">
        <v>11330.29</v>
      </c>
      <c r="P1345" s="1">
        <v>6658.71</v>
      </c>
      <c r="Q1345">
        <f>Table1[[#This Row],[Revenue]]-Table1[[#This Row],[Cost]]</f>
        <v>6658.7099999999991</v>
      </c>
      <c r="R1345" s="6">
        <f>Table1[[#This Row],[Profit]]/Table1[[#This Row],[Revenue]]</f>
        <v>0.3701545388848741</v>
      </c>
    </row>
    <row r="1346" spans="1:18" x14ac:dyDescent="0.45">
      <c r="A1346" s="4" t="s">
        <v>2620</v>
      </c>
      <c r="B1346" s="4" t="s">
        <v>2621</v>
      </c>
      <c r="C1346" s="4" t="s">
        <v>2</v>
      </c>
      <c r="D1346" s="4" t="s">
        <v>68</v>
      </c>
      <c r="E1346" s="4" t="s">
        <v>9</v>
      </c>
      <c r="F1346" s="5">
        <v>45397</v>
      </c>
      <c r="G1346" s="4" t="str">
        <f>IF(WEEKDAY(Table1[[#This Row],[Order_Date]],2)&gt;=6,"Weekend","Weekday")</f>
        <v>Weekday</v>
      </c>
      <c r="H1346" s="5" t="str">
        <f>TEXT(Table1[[#This Row],[Order_Date]],"mmmm")</f>
        <v>April</v>
      </c>
      <c r="I1346" s="7">
        <f>MONTH(Table1[[#This Row],[Order_Date]])</f>
        <v>4</v>
      </c>
      <c r="J1346" s="7">
        <v>4</v>
      </c>
      <c r="K1346" s="4">
        <v>4097.1499999999996</v>
      </c>
      <c r="L1346" s="4">
        <v>20</v>
      </c>
      <c r="M1346" s="4">
        <v>13110.88</v>
      </c>
      <c r="N1346" s="4">
        <f>(Table1[[#This Row],[Quantity]]*Table1[[#This Row],[Unit_Price]])*(1-Table1[[#This Row],[Discount_%]]/100)</f>
        <v>13110.88</v>
      </c>
      <c r="O1346" s="4">
        <v>9824.35</v>
      </c>
      <c r="P1346" s="4">
        <v>3286.53</v>
      </c>
      <c r="Q1346">
        <f>Table1[[#This Row],[Revenue]]-Table1[[#This Row],[Cost]]</f>
        <v>3286.5299999999988</v>
      </c>
      <c r="R1346" s="6">
        <f>Table1[[#This Row],[Profit]]/Table1[[#This Row],[Revenue]]</f>
        <v>0.25067196099727862</v>
      </c>
    </row>
    <row r="1347" spans="1:18" x14ac:dyDescent="0.45">
      <c r="A1347" s="1" t="s">
        <v>2622</v>
      </c>
      <c r="B1347" s="1" t="s">
        <v>2623</v>
      </c>
      <c r="C1347" s="1" t="s">
        <v>7</v>
      </c>
      <c r="D1347" s="1" t="s">
        <v>106</v>
      </c>
      <c r="E1347" s="1" t="s">
        <v>22</v>
      </c>
      <c r="F1347" s="2">
        <v>45953</v>
      </c>
      <c r="G1347" s="1" t="str">
        <f>IF(WEEKDAY(Table1[[#This Row],[Order_Date]],2)&gt;=6,"Weekend","Weekday")</f>
        <v>Weekday</v>
      </c>
      <c r="H1347" s="2" t="str">
        <f>TEXT(Table1[[#This Row],[Order_Date]],"mmmm")</f>
        <v>October</v>
      </c>
      <c r="I1347" s="8">
        <f>MONTH(Table1[[#This Row],[Order_Date]])</f>
        <v>10</v>
      </c>
      <c r="J1347" s="8">
        <v>3</v>
      </c>
      <c r="K1347" s="1">
        <v>1766.02</v>
      </c>
      <c r="L1347" s="1">
        <v>5</v>
      </c>
      <c r="M1347" s="1">
        <v>5033.16</v>
      </c>
      <c r="N1347" s="1">
        <f>(Table1[[#This Row],[Quantity]]*Table1[[#This Row],[Unit_Price]])*(1-Table1[[#This Row],[Discount_%]]/100)</f>
        <v>5033.1569999999992</v>
      </c>
      <c r="O1347" s="1">
        <v>4114.17</v>
      </c>
      <c r="P1347" s="1">
        <v>918.99</v>
      </c>
      <c r="Q1347">
        <f>Table1[[#This Row],[Revenue]]-Table1[[#This Row],[Cost]]</f>
        <v>918.98999999999978</v>
      </c>
      <c r="R1347" s="6">
        <f>Table1[[#This Row],[Profit]]/Table1[[#This Row],[Revenue]]</f>
        <v>0.18258708246906516</v>
      </c>
    </row>
    <row r="1348" spans="1:18" x14ac:dyDescent="0.45">
      <c r="A1348" s="4" t="s">
        <v>2624</v>
      </c>
      <c r="B1348" s="4" t="s">
        <v>2625</v>
      </c>
      <c r="C1348" s="4" t="s">
        <v>20</v>
      </c>
      <c r="D1348" s="4" t="s">
        <v>57</v>
      </c>
      <c r="E1348" s="4" t="s">
        <v>4</v>
      </c>
      <c r="F1348" s="5">
        <v>45381</v>
      </c>
      <c r="G1348" s="4" t="str">
        <f>IF(WEEKDAY(Table1[[#This Row],[Order_Date]],2)&gt;=6,"Weekend","Weekday")</f>
        <v>Weekend</v>
      </c>
      <c r="H1348" s="5" t="str">
        <f>TEXT(Table1[[#This Row],[Order_Date]],"mmmm")</f>
        <v>March</v>
      </c>
      <c r="I1348" s="7">
        <f>MONTH(Table1[[#This Row],[Order_Date]])</f>
        <v>3</v>
      </c>
      <c r="J1348" s="7">
        <v>3</v>
      </c>
      <c r="K1348" s="4">
        <v>3433.88</v>
      </c>
      <c r="L1348" s="4">
        <v>10</v>
      </c>
      <c r="M1348" s="4">
        <v>9271.48</v>
      </c>
      <c r="N1348" s="4">
        <f>(Table1[[#This Row],[Quantity]]*Table1[[#This Row],[Unit_Price]])*(1-Table1[[#This Row],[Discount_%]]/100)</f>
        <v>9271.4760000000006</v>
      </c>
      <c r="O1348" s="4">
        <v>6198.26</v>
      </c>
      <c r="P1348" s="4">
        <v>3073.22</v>
      </c>
      <c r="Q1348">
        <f>Table1[[#This Row],[Revenue]]-Table1[[#This Row],[Cost]]</f>
        <v>3073.2199999999993</v>
      </c>
      <c r="R1348" s="6">
        <f>Table1[[#This Row],[Profit]]/Table1[[#This Row],[Revenue]]</f>
        <v>0.33147027227583947</v>
      </c>
    </row>
    <row r="1349" spans="1:18" x14ac:dyDescent="0.45">
      <c r="A1349" s="1" t="s">
        <v>2626</v>
      </c>
      <c r="B1349" s="1" t="s">
        <v>2627</v>
      </c>
      <c r="C1349" s="1" t="s">
        <v>2</v>
      </c>
      <c r="D1349" s="1" t="s">
        <v>17</v>
      </c>
      <c r="E1349" s="1" t="s">
        <v>14</v>
      </c>
      <c r="F1349" s="2">
        <v>45303</v>
      </c>
      <c r="G1349" s="1" t="str">
        <f>IF(WEEKDAY(Table1[[#This Row],[Order_Date]],2)&gt;=6,"Weekend","Weekday")</f>
        <v>Weekday</v>
      </c>
      <c r="H1349" s="2" t="str">
        <f>TEXT(Table1[[#This Row],[Order_Date]],"mmmm")</f>
        <v>January</v>
      </c>
      <c r="I1349" s="8">
        <f>MONTH(Table1[[#This Row],[Order_Date]])</f>
        <v>1</v>
      </c>
      <c r="J1349" s="8">
        <v>2</v>
      </c>
      <c r="K1349" s="1">
        <v>3725.35</v>
      </c>
      <c r="L1349" s="1">
        <v>15</v>
      </c>
      <c r="M1349" s="1">
        <v>6333.09</v>
      </c>
      <c r="N1349" s="1">
        <f>(Table1[[#This Row],[Quantity]]*Table1[[#This Row],[Unit_Price]])*(1-Table1[[#This Row],[Discount_%]]/100)</f>
        <v>6333.0949999999993</v>
      </c>
      <c r="O1349" s="1">
        <v>5049.09</v>
      </c>
      <c r="P1349" s="1">
        <v>1284</v>
      </c>
      <c r="Q1349">
        <f>Table1[[#This Row],[Revenue]]-Table1[[#This Row],[Cost]]</f>
        <v>1284</v>
      </c>
      <c r="R1349" s="6">
        <f>Table1[[#This Row],[Profit]]/Table1[[#This Row],[Revenue]]</f>
        <v>0.20274463176743107</v>
      </c>
    </row>
    <row r="1350" spans="1:18" x14ac:dyDescent="0.45">
      <c r="A1350" s="4" t="s">
        <v>2628</v>
      </c>
      <c r="B1350" s="4" t="s">
        <v>1812</v>
      </c>
      <c r="C1350" s="4" t="s">
        <v>28</v>
      </c>
      <c r="D1350" s="4" t="s">
        <v>100</v>
      </c>
      <c r="E1350" s="4" t="s">
        <v>9</v>
      </c>
      <c r="F1350" s="5">
        <v>45810</v>
      </c>
      <c r="G1350" s="4" t="str">
        <f>IF(WEEKDAY(Table1[[#This Row],[Order_Date]],2)&gt;=6,"Weekend","Weekday")</f>
        <v>Weekday</v>
      </c>
      <c r="H1350" s="5" t="str">
        <f>TEXT(Table1[[#This Row],[Order_Date]],"mmmm")</f>
        <v>June</v>
      </c>
      <c r="I1350" s="7">
        <f>MONTH(Table1[[#This Row],[Order_Date]])</f>
        <v>6</v>
      </c>
      <c r="J1350" s="7">
        <v>3</v>
      </c>
      <c r="K1350" s="4">
        <v>1062.79</v>
      </c>
      <c r="L1350" s="4">
        <v>20</v>
      </c>
      <c r="M1350" s="4">
        <v>2550.6999999999998</v>
      </c>
      <c r="N1350" s="4">
        <f>(Table1[[#This Row],[Quantity]]*Table1[[#This Row],[Unit_Price]])*(1-Table1[[#This Row],[Discount_%]]/100)</f>
        <v>2550.6959999999999</v>
      </c>
      <c r="O1350" s="4">
        <v>1665.45</v>
      </c>
      <c r="P1350" s="4">
        <v>885.25</v>
      </c>
      <c r="Q1350">
        <f>Table1[[#This Row],[Revenue]]-Table1[[#This Row],[Cost]]</f>
        <v>885.24999999999977</v>
      </c>
      <c r="R1350" s="6">
        <f>Table1[[#This Row],[Profit]]/Table1[[#This Row],[Revenue]]</f>
        <v>0.34706159093582156</v>
      </c>
    </row>
    <row r="1351" spans="1:18" x14ac:dyDescent="0.45">
      <c r="A1351" s="1" t="s">
        <v>2629</v>
      </c>
      <c r="B1351" s="1" t="s">
        <v>2630</v>
      </c>
      <c r="C1351" s="1" t="s">
        <v>12</v>
      </c>
      <c r="D1351" s="1" t="s">
        <v>41</v>
      </c>
      <c r="E1351" s="1" t="s">
        <v>9</v>
      </c>
      <c r="F1351" s="2">
        <v>45757</v>
      </c>
      <c r="G1351" s="1" t="str">
        <f>IF(WEEKDAY(Table1[[#This Row],[Order_Date]],2)&gt;=6,"Weekend","Weekday")</f>
        <v>Weekday</v>
      </c>
      <c r="H1351" s="2" t="str">
        <f>TEXT(Table1[[#This Row],[Order_Date]],"mmmm")</f>
        <v>April</v>
      </c>
      <c r="I1351" s="8">
        <f>MONTH(Table1[[#This Row],[Order_Date]])</f>
        <v>4</v>
      </c>
      <c r="J1351" s="8">
        <v>5</v>
      </c>
      <c r="K1351" s="1">
        <v>4199</v>
      </c>
      <c r="L1351" s="1">
        <v>5</v>
      </c>
      <c r="M1351" s="1">
        <v>19945.25</v>
      </c>
      <c r="N1351" s="1">
        <f>(Table1[[#This Row],[Quantity]]*Table1[[#This Row],[Unit_Price]])*(1-Table1[[#This Row],[Discount_%]]/100)</f>
        <v>19945.25</v>
      </c>
      <c r="O1351" s="1">
        <v>15479.19</v>
      </c>
      <c r="P1351" s="1">
        <v>4466.0600000000004</v>
      </c>
      <c r="Q1351">
        <f>Table1[[#This Row],[Revenue]]-Table1[[#This Row],[Cost]]</f>
        <v>4466.0599999999995</v>
      </c>
      <c r="R1351" s="6">
        <f>Table1[[#This Row],[Profit]]/Table1[[#This Row],[Revenue]]</f>
        <v>0.22391596996778684</v>
      </c>
    </row>
    <row r="1352" spans="1:18" x14ac:dyDescent="0.45">
      <c r="A1352" s="4" t="s">
        <v>2631</v>
      </c>
      <c r="B1352" s="4" t="s">
        <v>2632</v>
      </c>
      <c r="C1352" s="4" t="s">
        <v>28</v>
      </c>
      <c r="D1352" s="4" t="s">
        <v>29</v>
      </c>
      <c r="E1352" s="4" t="s">
        <v>9</v>
      </c>
      <c r="F1352" s="5">
        <v>45437</v>
      </c>
      <c r="G1352" s="4" t="str">
        <f>IF(WEEKDAY(Table1[[#This Row],[Order_Date]],2)&gt;=6,"Weekend","Weekday")</f>
        <v>Weekend</v>
      </c>
      <c r="H1352" s="5" t="str">
        <f>TEXT(Table1[[#This Row],[Order_Date]],"mmmm")</f>
        <v>May</v>
      </c>
      <c r="I1352" s="7">
        <f>MONTH(Table1[[#This Row],[Order_Date]])</f>
        <v>5</v>
      </c>
      <c r="J1352" s="7">
        <v>5</v>
      </c>
      <c r="K1352" s="4">
        <v>2233.44</v>
      </c>
      <c r="L1352" s="4">
        <v>15</v>
      </c>
      <c r="M1352" s="4">
        <v>9492.1200000000008</v>
      </c>
      <c r="N1352" s="4">
        <f>(Table1[[#This Row],[Quantity]]*Table1[[#This Row],[Unit_Price]])*(1-Table1[[#This Row],[Discount_%]]/100)</f>
        <v>9492.1200000000008</v>
      </c>
      <c r="O1352" s="4">
        <v>7957.05</v>
      </c>
      <c r="P1352" s="4">
        <v>1535.07</v>
      </c>
      <c r="Q1352">
        <f>Table1[[#This Row],[Revenue]]-Table1[[#This Row],[Cost]]</f>
        <v>1535.0700000000006</v>
      </c>
      <c r="R1352" s="6">
        <f>Table1[[#This Row],[Profit]]/Table1[[#This Row],[Revenue]]</f>
        <v>0.16172045865412571</v>
      </c>
    </row>
    <row r="1353" spans="1:18" x14ac:dyDescent="0.45">
      <c r="A1353" s="1" t="s">
        <v>2633</v>
      </c>
      <c r="B1353" s="1" t="s">
        <v>2634</v>
      </c>
      <c r="C1353" s="1" t="s">
        <v>12</v>
      </c>
      <c r="D1353" s="1" t="s">
        <v>13</v>
      </c>
      <c r="E1353" s="1" t="s">
        <v>9</v>
      </c>
      <c r="F1353" s="2">
        <v>45719</v>
      </c>
      <c r="G1353" s="1" t="str">
        <f>IF(WEEKDAY(Table1[[#This Row],[Order_Date]],2)&gt;=6,"Weekend","Weekday")</f>
        <v>Weekday</v>
      </c>
      <c r="H1353" s="2" t="str">
        <f>TEXT(Table1[[#This Row],[Order_Date]],"mmmm")</f>
        <v>March</v>
      </c>
      <c r="I1353" s="8">
        <f>MONTH(Table1[[#This Row],[Order_Date]])</f>
        <v>3</v>
      </c>
      <c r="J1353" s="8">
        <v>4</v>
      </c>
      <c r="K1353" s="1">
        <v>554.29999999999995</v>
      </c>
      <c r="L1353" s="1">
        <v>15</v>
      </c>
      <c r="M1353" s="1">
        <v>1884.62</v>
      </c>
      <c r="N1353" s="1">
        <f>(Table1[[#This Row],[Quantity]]*Table1[[#This Row],[Unit_Price]])*(1-Table1[[#This Row],[Discount_%]]/100)</f>
        <v>1884.62</v>
      </c>
      <c r="O1353" s="1">
        <v>1381.53</v>
      </c>
      <c r="P1353" s="1">
        <v>503.09</v>
      </c>
      <c r="Q1353">
        <f>Table1[[#This Row],[Revenue]]-Table1[[#This Row],[Cost]]</f>
        <v>503.08999999999992</v>
      </c>
      <c r="R1353" s="6">
        <f>Table1[[#This Row],[Profit]]/Table1[[#This Row],[Revenue]]</f>
        <v>0.26694506054270889</v>
      </c>
    </row>
    <row r="1354" spans="1:18" x14ac:dyDescent="0.45">
      <c r="A1354" s="4" t="s">
        <v>2635</v>
      </c>
      <c r="B1354" s="4" t="s">
        <v>2636</v>
      </c>
      <c r="C1354" s="4" t="s">
        <v>2</v>
      </c>
      <c r="D1354" s="4" t="s">
        <v>82</v>
      </c>
      <c r="E1354" s="4" t="s">
        <v>9</v>
      </c>
      <c r="F1354" s="5">
        <v>45893</v>
      </c>
      <c r="G1354" s="4" t="str">
        <f>IF(WEEKDAY(Table1[[#This Row],[Order_Date]],2)&gt;=6,"Weekend","Weekday")</f>
        <v>Weekend</v>
      </c>
      <c r="H1354" s="5" t="str">
        <f>TEXT(Table1[[#This Row],[Order_Date]],"mmmm")</f>
        <v>August</v>
      </c>
      <c r="I1354" s="7">
        <f>MONTH(Table1[[#This Row],[Order_Date]])</f>
        <v>8</v>
      </c>
      <c r="J1354" s="7">
        <v>2</v>
      </c>
      <c r="K1354" s="4">
        <v>596.76</v>
      </c>
      <c r="L1354" s="4">
        <v>10</v>
      </c>
      <c r="M1354" s="4">
        <v>1074.17</v>
      </c>
      <c r="N1354" s="4">
        <f>(Table1[[#This Row],[Quantity]]*Table1[[#This Row],[Unit_Price]])*(1-Table1[[#This Row],[Discount_%]]/100)</f>
        <v>1074.1680000000001</v>
      </c>
      <c r="O1354" s="4">
        <v>857.16</v>
      </c>
      <c r="P1354" s="4">
        <v>217.01</v>
      </c>
      <c r="Q1354">
        <f>Table1[[#This Row],[Revenue]]-Table1[[#This Row],[Cost]]</f>
        <v>217.0100000000001</v>
      </c>
      <c r="R1354" s="6">
        <f>Table1[[#This Row],[Profit]]/Table1[[#This Row],[Revenue]]</f>
        <v>0.20202575011404153</v>
      </c>
    </row>
    <row r="1355" spans="1:18" x14ac:dyDescent="0.45">
      <c r="A1355" s="1" t="s">
        <v>2637</v>
      </c>
      <c r="B1355" s="1" t="s">
        <v>2638</v>
      </c>
      <c r="C1355" s="1" t="s">
        <v>20</v>
      </c>
      <c r="D1355" s="1" t="s">
        <v>57</v>
      </c>
      <c r="E1355" s="1" t="s">
        <v>9</v>
      </c>
      <c r="F1355" s="2">
        <v>45470</v>
      </c>
      <c r="G1355" s="1" t="str">
        <f>IF(WEEKDAY(Table1[[#This Row],[Order_Date]],2)&gt;=6,"Weekend","Weekday")</f>
        <v>Weekday</v>
      </c>
      <c r="H1355" s="2" t="str">
        <f>TEXT(Table1[[#This Row],[Order_Date]],"mmmm")</f>
        <v>June</v>
      </c>
      <c r="I1355" s="8">
        <f>MONTH(Table1[[#This Row],[Order_Date]])</f>
        <v>6</v>
      </c>
      <c r="J1355" s="8">
        <v>1</v>
      </c>
      <c r="K1355" s="1">
        <v>2865.64</v>
      </c>
      <c r="L1355" s="1">
        <v>5</v>
      </c>
      <c r="M1355" s="1">
        <v>2722.36</v>
      </c>
      <c r="N1355" s="1">
        <f>(Table1[[#This Row],[Quantity]]*Table1[[#This Row],[Unit_Price]])*(1-Table1[[#This Row],[Discount_%]]/100)</f>
        <v>2722.3579999999997</v>
      </c>
      <c r="O1355" s="1">
        <v>2042.17</v>
      </c>
      <c r="P1355" s="1">
        <v>680.19</v>
      </c>
      <c r="Q1355">
        <f>Table1[[#This Row],[Revenue]]-Table1[[#This Row],[Cost]]</f>
        <v>680.19</v>
      </c>
      <c r="R1355" s="6">
        <f>Table1[[#This Row],[Profit]]/Table1[[#This Row],[Revenue]]</f>
        <v>0.24985306866101473</v>
      </c>
    </row>
    <row r="1356" spans="1:18" x14ac:dyDescent="0.45">
      <c r="A1356" s="4" t="s">
        <v>2639</v>
      </c>
      <c r="B1356" s="4" t="s">
        <v>2640</v>
      </c>
      <c r="C1356" s="4" t="s">
        <v>20</v>
      </c>
      <c r="D1356" s="4" t="s">
        <v>21</v>
      </c>
      <c r="E1356" s="4" t="s">
        <v>9</v>
      </c>
      <c r="F1356" s="5">
        <v>45982</v>
      </c>
      <c r="G1356" s="4" t="str">
        <f>IF(WEEKDAY(Table1[[#This Row],[Order_Date]],2)&gt;=6,"Weekend","Weekday")</f>
        <v>Weekday</v>
      </c>
      <c r="H1356" s="5" t="str">
        <f>TEXT(Table1[[#This Row],[Order_Date]],"mmmm")</f>
        <v>November</v>
      </c>
      <c r="I1356" s="7">
        <f>MONTH(Table1[[#This Row],[Order_Date]])</f>
        <v>11</v>
      </c>
      <c r="J1356" s="7">
        <v>1</v>
      </c>
      <c r="K1356" s="4">
        <v>4852.1099999999997</v>
      </c>
      <c r="L1356" s="4">
        <v>20</v>
      </c>
      <c r="M1356" s="4">
        <v>3881.69</v>
      </c>
      <c r="N1356" s="4">
        <f>(Table1[[#This Row],[Quantity]]*Table1[[#This Row],[Unit_Price]])*(1-Table1[[#This Row],[Discount_%]]/100)</f>
        <v>3881.6880000000001</v>
      </c>
      <c r="O1356" s="4">
        <v>3035.12</v>
      </c>
      <c r="P1356" s="4">
        <v>846.57</v>
      </c>
      <c r="Q1356">
        <f>Table1[[#This Row],[Revenue]]-Table1[[#This Row],[Cost]]</f>
        <v>846.57000000000016</v>
      </c>
      <c r="R1356" s="6">
        <f>Table1[[#This Row],[Profit]]/Table1[[#This Row],[Revenue]]</f>
        <v>0.21809315014851779</v>
      </c>
    </row>
    <row r="1357" spans="1:18" x14ac:dyDescent="0.45">
      <c r="A1357" s="1" t="s">
        <v>2641</v>
      </c>
      <c r="B1357" s="1" t="s">
        <v>2642</v>
      </c>
      <c r="C1357" s="1" t="s">
        <v>28</v>
      </c>
      <c r="D1357" s="1" t="s">
        <v>85</v>
      </c>
      <c r="E1357" s="1" t="s">
        <v>9</v>
      </c>
      <c r="F1357" s="2">
        <v>45588</v>
      </c>
      <c r="G1357" s="1" t="str">
        <f>IF(WEEKDAY(Table1[[#This Row],[Order_Date]],2)&gt;=6,"Weekend","Weekday")</f>
        <v>Weekday</v>
      </c>
      <c r="H1357" s="2" t="str">
        <f>TEXT(Table1[[#This Row],[Order_Date]],"mmmm")</f>
        <v>October</v>
      </c>
      <c r="I1357" s="8">
        <f>MONTH(Table1[[#This Row],[Order_Date]])</f>
        <v>10</v>
      </c>
      <c r="J1357" s="8">
        <v>4</v>
      </c>
      <c r="K1357" s="1">
        <v>3834.84</v>
      </c>
      <c r="L1357" s="1">
        <v>0</v>
      </c>
      <c r="M1357" s="1">
        <v>15339.36</v>
      </c>
      <c r="N1357" s="1">
        <f>(Table1[[#This Row],[Quantity]]*Table1[[#This Row],[Unit_Price]])*(1-Table1[[#This Row],[Discount_%]]/100)</f>
        <v>15339.36</v>
      </c>
      <c r="O1357" s="1">
        <v>11472.76</v>
      </c>
      <c r="P1357" s="1">
        <v>3866.6</v>
      </c>
      <c r="Q1357">
        <f>Table1[[#This Row],[Revenue]]-Table1[[#This Row],[Cost]]</f>
        <v>3866.6000000000004</v>
      </c>
      <c r="R1357" s="6">
        <f>Table1[[#This Row],[Profit]]/Table1[[#This Row],[Revenue]]</f>
        <v>0.25207049055501662</v>
      </c>
    </row>
    <row r="1358" spans="1:18" x14ac:dyDescent="0.45">
      <c r="A1358" s="4" t="s">
        <v>2643</v>
      </c>
      <c r="B1358" s="4" t="s">
        <v>2644</v>
      </c>
      <c r="C1358" s="4" t="s">
        <v>12</v>
      </c>
      <c r="D1358" s="4" t="s">
        <v>111</v>
      </c>
      <c r="E1358" s="4" t="s">
        <v>14</v>
      </c>
      <c r="F1358" s="5">
        <v>45985</v>
      </c>
      <c r="G1358" s="4" t="str">
        <f>IF(WEEKDAY(Table1[[#This Row],[Order_Date]],2)&gt;=6,"Weekend","Weekday")</f>
        <v>Weekday</v>
      </c>
      <c r="H1358" s="5" t="str">
        <f>TEXT(Table1[[#This Row],[Order_Date]],"mmmm")</f>
        <v>November</v>
      </c>
      <c r="I1358" s="7">
        <f>MONTH(Table1[[#This Row],[Order_Date]])</f>
        <v>11</v>
      </c>
      <c r="J1358" s="7">
        <v>3</v>
      </c>
      <c r="K1358" s="4">
        <v>2487.34</v>
      </c>
      <c r="L1358" s="4">
        <v>20</v>
      </c>
      <c r="M1358" s="4">
        <v>5969.62</v>
      </c>
      <c r="N1358" s="4">
        <f>(Table1[[#This Row],[Quantity]]*Table1[[#This Row],[Unit_Price]])*(1-Table1[[#This Row],[Discount_%]]/100)</f>
        <v>5969.6160000000009</v>
      </c>
      <c r="O1358" s="4">
        <v>3618.73</v>
      </c>
      <c r="P1358" s="4">
        <v>2350.89</v>
      </c>
      <c r="Q1358">
        <f>Table1[[#This Row],[Revenue]]-Table1[[#This Row],[Cost]]</f>
        <v>2350.89</v>
      </c>
      <c r="R1358" s="6">
        <f>Table1[[#This Row],[Profit]]/Table1[[#This Row],[Revenue]]</f>
        <v>0.39380898616662363</v>
      </c>
    </row>
    <row r="1359" spans="1:18" x14ac:dyDescent="0.45">
      <c r="A1359" s="1" t="s">
        <v>2645</v>
      </c>
      <c r="B1359" s="1" t="s">
        <v>2646</v>
      </c>
      <c r="C1359" s="1" t="s">
        <v>20</v>
      </c>
      <c r="D1359" s="1" t="s">
        <v>57</v>
      </c>
      <c r="E1359" s="1" t="s">
        <v>9</v>
      </c>
      <c r="F1359" s="2">
        <v>45701</v>
      </c>
      <c r="G1359" s="1" t="str">
        <f>IF(WEEKDAY(Table1[[#This Row],[Order_Date]],2)&gt;=6,"Weekend","Weekday")</f>
        <v>Weekday</v>
      </c>
      <c r="H1359" s="2" t="str">
        <f>TEXT(Table1[[#This Row],[Order_Date]],"mmmm")</f>
        <v>February</v>
      </c>
      <c r="I1359" s="8">
        <f>MONTH(Table1[[#This Row],[Order_Date]])</f>
        <v>2</v>
      </c>
      <c r="J1359" s="8">
        <v>1</v>
      </c>
      <c r="K1359" s="1">
        <v>2098.66</v>
      </c>
      <c r="L1359" s="1">
        <v>5</v>
      </c>
      <c r="M1359" s="1">
        <v>1993.73</v>
      </c>
      <c r="N1359" s="1">
        <f>(Table1[[#This Row],[Quantity]]*Table1[[#This Row],[Unit_Price]])*(1-Table1[[#This Row],[Discount_%]]/100)</f>
        <v>1993.7269999999999</v>
      </c>
      <c r="O1359" s="1">
        <v>1335.62</v>
      </c>
      <c r="P1359" s="1">
        <v>658.11</v>
      </c>
      <c r="Q1359">
        <f>Table1[[#This Row],[Revenue]]-Table1[[#This Row],[Cost]]</f>
        <v>658.11000000000013</v>
      </c>
      <c r="R1359" s="6">
        <f>Table1[[#This Row],[Profit]]/Table1[[#This Row],[Revenue]]</f>
        <v>0.3300898316221354</v>
      </c>
    </row>
    <row r="1360" spans="1:18" x14ac:dyDescent="0.45">
      <c r="A1360" s="4" t="s">
        <v>2647</v>
      </c>
      <c r="B1360" s="4" t="s">
        <v>2648</v>
      </c>
      <c r="C1360" s="4" t="s">
        <v>7</v>
      </c>
      <c r="D1360" s="4" t="s">
        <v>8</v>
      </c>
      <c r="E1360" s="4" t="s">
        <v>22</v>
      </c>
      <c r="F1360" s="5">
        <v>45924</v>
      </c>
      <c r="G1360" s="4" t="str">
        <f>IF(WEEKDAY(Table1[[#This Row],[Order_Date]],2)&gt;=6,"Weekend","Weekday")</f>
        <v>Weekday</v>
      </c>
      <c r="H1360" s="5" t="str">
        <f>TEXT(Table1[[#This Row],[Order_Date]],"mmmm")</f>
        <v>September</v>
      </c>
      <c r="I1360" s="7">
        <f>MONTH(Table1[[#This Row],[Order_Date]])</f>
        <v>9</v>
      </c>
      <c r="J1360" s="7">
        <v>2</v>
      </c>
      <c r="K1360" s="4">
        <v>4084.42</v>
      </c>
      <c r="L1360" s="4">
        <v>5</v>
      </c>
      <c r="M1360" s="4">
        <v>7760.4</v>
      </c>
      <c r="N1360" s="4">
        <f>(Table1[[#This Row],[Quantity]]*Table1[[#This Row],[Unit_Price]])*(1-Table1[[#This Row],[Discount_%]]/100)</f>
        <v>7760.3980000000001</v>
      </c>
      <c r="O1360" s="4">
        <v>5155.7700000000004</v>
      </c>
      <c r="P1360" s="4">
        <v>2604.63</v>
      </c>
      <c r="Q1360">
        <f>Table1[[#This Row],[Revenue]]-Table1[[#This Row],[Cost]]</f>
        <v>2604.6299999999992</v>
      </c>
      <c r="R1360" s="6">
        <f>Table1[[#This Row],[Profit]]/Table1[[#This Row],[Revenue]]</f>
        <v>0.33563089531467455</v>
      </c>
    </row>
    <row r="1361" spans="1:18" x14ac:dyDescent="0.45">
      <c r="A1361" s="1" t="s">
        <v>2649</v>
      </c>
      <c r="B1361" s="1" t="s">
        <v>2650</v>
      </c>
      <c r="C1361" s="1" t="s">
        <v>28</v>
      </c>
      <c r="D1361" s="1" t="s">
        <v>35</v>
      </c>
      <c r="E1361" s="1" t="s">
        <v>14</v>
      </c>
      <c r="F1361" s="2">
        <v>45726</v>
      </c>
      <c r="G1361" s="1" t="str">
        <f>IF(WEEKDAY(Table1[[#This Row],[Order_Date]],2)&gt;=6,"Weekend","Weekday")</f>
        <v>Weekday</v>
      </c>
      <c r="H1361" s="2" t="str">
        <f>TEXT(Table1[[#This Row],[Order_Date]],"mmmm")</f>
        <v>March</v>
      </c>
      <c r="I1361" s="8">
        <f>MONTH(Table1[[#This Row],[Order_Date]])</f>
        <v>3</v>
      </c>
      <c r="J1361" s="8">
        <v>5</v>
      </c>
      <c r="K1361" s="1">
        <v>1989.21</v>
      </c>
      <c r="L1361" s="1">
        <v>0</v>
      </c>
      <c r="M1361" s="1">
        <v>9946.0499999999993</v>
      </c>
      <c r="N1361" s="1">
        <f>(Table1[[#This Row],[Quantity]]*Table1[[#This Row],[Unit_Price]])*(1-Table1[[#This Row],[Discount_%]]/100)</f>
        <v>9946.0499999999993</v>
      </c>
      <c r="O1361" s="1">
        <v>7227.51</v>
      </c>
      <c r="P1361" s="1">
        <v>2718.54</v>
      </c>
      <c r="Q1361">
        <f>Table1[[#This Row],[Revenue]]-Table1[[#This Row],[Cost]]</f>
        <v>2718.5399999999991</v>
      </c>
      <c r="R1361" s="6">
        <f>Table1[[#This Row],[Profit]]/Table1[[#This Row],[Revenue]]</f>
        <v>0.27332860783929303</v>
      </c>
    </row>
    <row r="1362" spans="1:18" x14ac:dyDescent="0.45">
      <c r="A1362" s="4" t="s">
        <v>2651</v>
      </c>
      <c r="B1362" s="4" t="s">
        <v>441</v>
      </c>
      <c r="C1362" s="4" t="s">
        <v>20</v>
      </c>
      <c r="D1362" s="4" t="s">
        <v>57</v>
      </c>
      <c r="E1362" s="4" t="s">
        <v>4</v>
      </c>
      <c r="F1362" s="5">
        <v>45949</v>
      </c>
      <c r="G1362" s="4" t="str">
        <f>IF(WEEKDAY(Table1[[#This Row],[Order_Date]],2)&gt;=6,"Weekend","Weekday")</f>
        <v>Weekend</v>
      </c>
      <c r="H1362" s="5" t="str">
        <f>TEXT(Table1[[#This Row],[Order_Date]],"mmmm")</f>
        <v>October</v>
      </c>
      <c r="I1362" s="7">
        <f>MONTH(Table1[[#This Row],[Order_Date]])</f>
        <v>10</v>
      </c>
      <c r="J1362" s="7">
        <v>2</v>
      </c>
      <c r="K1362" s="4">
        <v>1456.1</v>
      </c>
      <c r="L1362" s="4">
        <v>0</v>
      </c>
      <c r="M1362" s="4">
        <v>2912.2</v>
      </c>
      <c r="N1362" s="4">
        <f>(Table1[[#This Row],[Quantity]]*Table1[[#This Row],[Unit_Price]])*(1-Table1[[#This Row],[Discount_%]]/100)</f>
        <v>2912.2</v>
      </c>
      <c r="O1362" s="4">
        <v>2153.6999999999998</v>
      </c>
      <c r="P1362" s="4">
        <v>758.5</v>
      </c>
      <c r="Q1362">
        <f>Table1[[#This Row],[Revenue]]-Table1[[#This Row],[Cost]]</f>
        <v>758.5</v>
      </c>
      <c r="R1362" s="6">
        <f>Table1[[#This Row],[Profit]]/Table1[[#This Row],[Revenue]]</f>
        <v>0.26045601263649476</v>
      </c>
    </row>
    <row r="1363" spans="1:18" x14ac:dyDescent="0.45">
      <c r="A1363" s="1" t="s">
        <v>2652</v>
      </c>
      <c r="B1363" s="1" t="s">
        <v>2653</v>
      </c>
      <c r="C1363" s="1" t="s">
        <v>20</v>
      </c>
      <c r="D1363" s="1" t="s">
        <v>21</v>
      </c>
      <c r="E1363" s="1" t="s">
        <v>4</v>
      </c>
      <c r="F1363" s="2">
        <v>45437</v>
      </c>
      <c r="G1363" s="1" t="str">
        <f>IF(WEEKDAY(Table1[[#This Row],[Order_Date]],2)&gt;=6,"Weekend","Weekday")</f>
        <v>Weekend</v>
      </c>
      <c r="H1363" s="2" t="str">
        <f>TEXT(Table1[[#This Row],[Order_Date]],"mmmm")</f>
        <v>May</v>
      </c>
      <c r="I1363" s="8">
        <f>MONTH(Table1[[#This Row],[Order_Date]])</f>
        <v>5</v>
      </c>
      <c r="J1363" s="8">
        <v>4</v>
      </c>
      <c r="K1363" s="1">
        <v>4620.96</v>
      </c>
      <c r="L1363" s="1">
        <v>5</v>
      </c>
      <c r="M1363" s="1">
        <v>17559.650000000001</v>
      </c>
      <c r="N1363" s="1">
        <f>(Table1[[#This Row],[Quantity]]*Table1[[#This Row],[Unit_Price]])*(1-Table1[[#This Row],[Discount_%]]/100)</f>
        <v>17559.648000000001</v>
      </c>
      <c r="O1363" s="1">
        <v>12741.16</v>
      </c>
      <c r="P1363" s="1">
        <v>4818.49</v>
      </c>
      <c r="Q1363">
        <f>Table1[[#This Row],[Revenue]]-Table1[[#This Row],[Cost]]</f>
        <v>4818.4900000000016</v>
      </c>
      <c r="R1363" s="6">
        <f>Table1[[#This Row],[Profit]]/Table1[[#This Row],[Revenue]]</f>
        <v>0.27440695002463028</v>
      </c>
    </row>
    <row r="1364" spans="1:18" x14ac:dyDescent="0.45">
      <c r="A1364" s="4" t="s">
        <v>2654</v>
      </c>
      <c r="B1364" s="4" t="s">
        <v>1005</v>
      </c>
      <c r="C1364" s="4" t="s">
        <v>12</v>
      </c>
      <c r="D1364" s="4" t="s">
        <v>111</v>
      </c>
      <c r="E1364" s="4" t="s">
        <v>22</v>
      </c>
      <c r="F1364" s="5">
        <v>45601</v>
      </c>
      <c r="G1364" s="4" t="str">
        <f>IF(WEEKDAY(Table1[[#This Row],[Order_Date]],2)&gt;=6,"Weekend","Weekday")</f>
        <v>Weekday</v>
      </c>
      <c r="H1364" s="5" t="str">
        <f>TEXT(Table1[[#This Row],[Order_Date]],"mmmm")</f>
        <v>November</v>
      </c>
      <c r="I1364" s="7">
        <f>MONTH(Table1[[#This Row],[Order_Date]])</f>
        <v>11</v>
      </c>
      <c r="J1364" s="7">
        <v>5</v>
      </c>
      <c r="K1364" s="4">
        <v>2426.37</v>
      </c>
      <c r="L1364" s="4">
        <v>10</v>
      </c>
      <c r="M1364" s="4">
        <v>10918.66</v>
      </c>
      <c r="N1364" s="4">
        <f>(Table1[[#This Row],[Quantity]]*Table1[[#This Row],[Unit_Price]])*(1-Table1[[#This Row],[Discount_%]]/100)</f>
        <v>10918.664999999999</v>
      </c>
      <c r="O1364" s="4">
        <v>7469.25</v>
      </c>
      <c r="P1364" s="4">
        <v>3449.41</v>
      </c>
      <c r="Q1364">
        <f>Table1[[#This Row],[Revenue]]-Table1[[#This Row],[Cost]]</f>
        <v>3449.41</v>
      </c>
      <c r="R1364" s="6">
        <f>Table1[[#This Row],[Profit]]/Table1[[#This Row],[Revenue]]</f>
        <v>0.31591880322310611</v>
      </c>
    </row>
    <row r="1365" spans="1:18" x14ac:dyDescent="0.45">
      <c r="A1365" s="1" t="s">
        <v>2655</v>
      </c>
      <c r="B1365" s="1" t="s">
        <v>2656</v>
      </c>
      <c r="C1365" s="1" t="s">
        <v>28</v>
      </c>
      <c r="D1365" s="1" t="s">
        <v>85</v>
      </c>
      <c r="E1365" s="1" t="s">
        <v>9</v>
      </c>
      <c r="F1365" s="2">
        <v>45789</v>
      </c>
      <c r="G1365" s="1" t="str">
        <f>IF(WEEKDAY(Table1[[#This Row],[Order_Date]],2)&gt;=6,"Weekend","Weekday")</f>
        <v>Weekday</v>
      </c>
      <c r="H1365" s="2" t="str">
        <f>TEXT(Table1[[#This Row],[Order_Date]],"mmmm")</f>
        <v>May</v>
      </c>
      <c r="I1365" s="8">
        <f>MONTH(Table1[[#This Row],[Order_Date]])</f>
        <v>5</v>
      </c>
      <c r="J1365" s="8">
        <v>1</v>
      </c>
      <c r="K1365" s="1">
        <v>3155.24</v>
      </c>
      <c r="L1365" s="1">
        <v>10</v>
      </c>
      <c r="M1365" s="1">
        <v>2839.72</v>
      </c>
      <c r="N1365" s="1">
        <f>(Table1[[#This Row],[Quantity]]*Table1[[#This Row],[Unit_Price]])*(1-Table1[[#This Row],[Discount_%]]/100)</f>
        <v>2839.7159999999999</v>
      </c>
      <c r="O1365" s="1">
        <v>1748.63</v>
      </c>
      <c r="P1365" s="1">
        <v>1091.0899999999999</v>
      </c>
      <c r="Q1365">
        <f>Table1[[#This Row],[Revenue]]-Table1[[#This Row],[Cost]]</f>
        <v>1091.0899999999997</v>
      </c>
      <c r="R1365" s="6">
        <f>Table1[[#This Row],[Profit]]/Table1[[#This Row],[Revenue]]</f>
        <v>0.38422450100714156</v>
      </c>
    </row>
    <row r="1366" spans="1:18" x14ac:dyDescent="0.45">
      <c r="A1366" s="4" t="s">
        <v>2657</v>
      </c>
      <c r="B1366" s="4" t="s">
        <v>2658</v>
      </c>
      <c r="C1366" s="4" t="s">
        <v>2</v>
      </c>
      <c r="D1366" s="4" t="s">
        <v>65</v>
      </c>
      <c r="E1366" s="4" t="s">
        <v>22</v>
      </c>
      <c r="F1366" s="5">
        <v>45640</v>
      </c>
      <c r="G1366" s="4" t="str">
        <f>IF(WEEKDAY(Table1[[#This Row],[Order_Date]],2)&gt;=6,"Weekend","Weekday")</f>
        <v>Weekend</v>
      </c>
      <c r="H1366" s="5" t="str">
        <f>TEXT(Table1[[#This Row],[Order_Date]],"mmmm")</f>
        <v>December</v>
      </c>
      <c r="I1366" s="7">
        <f>MONTH(Table1[[#This Row],[Order_Date]])</f>
        <v>12</v>
      </c>
      <c r="J1366" s="7">
        <v>2</v>
      </c>
      <c r="K1366" s="4">
        <v>3396.5</v>
      </c>
      <c r="L1366" s="4">
        <v>10</v>
      </c>
      <c r="M1366" s="4">
        <v>6113.7</v>
      </c>
      <c r="N1366" s="4">
        <f>(Table1[[#This Row],[Quantity]]*Table1[[#This Row],[Unit_Price]])*(1-Table1[[#This Row],[Discount_%]]/100)</f>
        <v>6113.7</v>
      </c>
      <c r="O1366" s="4">
        <v>4183.71</v>
      </c>
      <c r="P1366" s="4">
        <v>1929.99</v>
      </c>
      <c r="Q1366">
        <f>Table1[[#This Row],[Revenue]]-Table1[[#This Row],[Cost]]</f>
        <v>1929.9899999999998</v>
      </c>
      <c r="R1366" s="6">
        <f>Table1[[#This Row],[Profit]]/Table1[[#This Row],[Revenue]]</f>
        <v>0.31568281073654253</v>
      </c>
    </row>
    <row r="1367" spans="1:18" x14ac:dyDescent="0.45">
      <c r="A1367" s="1" t="s">
        <v>2659</v>
      </c>
      <c r="B1367" s="1" t="s">
        <v>2660</v>
      </c>
      <c r="C1367" s="1" t="s">
        <v>28</v>
      </c>
      <c r="D1367" s="1" t="s">
        <v>35</v>
      </c>
      <c r="E1367" s="1" t="s">
        <v>4</v>
      </c>
      <c r="F1367" s="2">
        <v>45710</v>
      </c>
      <c r="G1367" s="1" t="str">
        <f>IF(WEEKDAY(Table1[[#This Row],[Order_Date]],2)&gt;=6,"Weekend","Weekday")</f>
        <v>Weekend</v>
      </c>
      <c r="H1367" s="2" t="str">
        <f>TEXT(Table1[[#This Row],[Order_Date]],"mmmm")</f>
        <v>February</v>
      </c>
      <c r="I1367" s="8">
        <f>MONTH(Table1[[#This Row],[Order_Date]])</f>
        <v>2</v>
      </c>
      <c r="J1367" s="8">
        <v>5</v>
      </c>
      <c r="K1367" s="1">
        <v>1478.62</v>
      </c>
      <c r="L1367" s="1">
        <v>0</v>
      </c>
      <c r="M1367" s="1">
        <v>7393.1</v>
      </c>
      <c r="N1367" s="1">
        <f>(Table1[[#This Row],[Quantity]]*Table1[[#This Row],[Unit_Price]])*(1-Table1[[#This Row],[Discount_%]]/100)</f>
        <v>7393.0999999999995</v>
      </c>
      <c r="O1367" s="1">
        <v>5281.59</v>
      </c>
      <c r="P1367" s="1">
        <v>2111.5100000000002</v>
      </c>
      <c r="Q1367">
        <f>Table1[[#This Row],[Revenue]]-Table1[[#This Row],[Cost]]</f>
        <v>2111.5100000000002</v>
      </c>
      <c r="R1367" s="6">
        <f>Table1[[#This Row],[Profit]]/Table1[[#This Row],[Revenue]]</f>
        <v>0.28560549701748927</v>
      </c>
    </row>
    <row r="1368" spans="1:18" x14ac:dyDescent="0.45">
      <c r="A1368" s="4" t="s">
        <v>2661</v>
      </c>
      <c r="B1368" s="4" t="s">
        <v>2662</v>
      </c>
      <c r="C1368" s="4" t="s">
        <v>12</v>
      </c>
      <c r="D1368" s="4" t="s">
        <v>32</v>
      </c>
      <c r="E1368" s="4" t="s">
        <v>9</v>
      </c>
      <c r="F1368" s="5">
        <v>45360</v>
      </c>
      <c r="G1368" s="4" t="str">
        <f>IF(WEEKDAY(Table1[[#This Row],[Order_Date]],2)&gt;=6,"Weekend","Weekday")</f>
        <v>Weekend</v>
      </c>
      <c r="H1368" s="5" t="str">
        <f>TEXT(Table1[[#This Row],[Order_Date]],"mmmm")</f>
        <v>March</v>
      </c>
      <c r="I1368" s="7">
        <f>MONTH(Table1[[#This Row],[Order_Date]])</f>
        <v>3</v>
      </c>
      <c r="J1368" s="7">
        <v>3</v>
      </c>
      <c r="K1368" s="4">
        <v>3936.7</v>
      </c>
      <c r="L1368" s="4">
        <v>0</v>
      </c>
      <c r="M1368" s="4">
        <v>11810.1</v>
      </c>
      <c r="N1368" s="4">
        <f>(Table1[[#This Row],[Quantity]]*Table1[[#This Row],[Unit_Price]])*(1-Table1[[#This Row],[Discount_%]]/100)</f>
        <v>11810.099999999999</v>
      </c>
      <c r="O1368" s="4">
        <v>9300.91</v>
      </c>
      <c r="P1368" s="4">
        <v>2509.19</v>
      </c>
      <c r="Q1368">
        <f>Table1[[#This Row],[Revenue]]-Table1[[#This Row],[Cost]]</f>
        <v>2509.1900000000005</v>
      </c>
      <c r="R1368" s="6">
        <f>Table1[[#This Row],[Profit]]/Table1[[#This Row],[Revenue]]</f>
        <v>0.21246136781229624</v>
      </c>
    </row>
    <row r="1369" spans="1:18" x14ac:dyDescent="0.45">
      <c r="A1369" s="1" t="s">
        <v>2663</v>
      </c>
      <c r="B1369" s="1" t="s">
        <v>1890</v>
      </c>
      <c r="C1369" s="1" t="s">
        <v>12</v>
      </c>
      <c r="D1369" s="1" t="s">
        <v>32</v>
      </c>
      <c r="E1369" s="1" t="s">
        <v>22</v>
      </c>
      <c r="F1369" s="2">
        <v>45612</v>
      </c>
      <c r="G1369" s="1" t="str">
        <f>IF(WEEKDAY(Table1[[#This Row],[Order_Date]],2)&gt;=6,"Weekend","Weekday")</f>
        <v>Weekend</v>
      </c>
      <c r="H1369" s="2" t="str">
        <f>TEXT(Table1[[#This Row],[Order_Date]],"mmmm")</f>
        <v>November</v>
      </c>
      <c r="I1369" s="8">
        <f>MONTH(Table1[[#This Row],[Order_Date]])</f>
        <v>11</v>
      </c>
      <c r="J1369" s="8">
        <v>4</v>
      </c>
      <c r="K1369" s="1">
        <v>1275.1199999999999</v>
      </c>
      <c r="L1369" s="1">
        <v>5</v>
      </c>
      <c r="M1369" s="1">
        <v>4845.46</v>
      </c>
      <c r="N1369" s="1">
        <f>(Table1[[#This Row],[Quantity]]*Table1[[#This Row],[Unit_Price]])*(1-Table1[[#This Row],[Discount_%]]/100)</f>
        <v>4845.4559999999992</v>
      </c>
      <c r="O1369" s="1">
        <v>3143.44</v>
      </c>
      <c r="P1369" s="1">
        <v>1702.02</v>
      </c>
      <c r="Q1369">
        <f>Table1[[#This Row],[Revenue]]-Table1[[#This Row],[Cost]]</f>
        <v>1702.02</v>
      </c>
      <c r="R1369" s="6">
        <f>Table1[[#This Row],[Profit]]/Table1[[#This Row],[Revenue]]</f>
        <v>0.35126076781151838</v>
      </c>
    </row>
    <row r="1370" spans="1:18" x14ac:dyDescent="0.45">
      <c r="A1370" s="4" t="s">
        <v>2664</v>
      </c>
      <c r="B1370" s="4" t="s">
        <v>2665</v>
      </c>
      <c r="C1370" s="4" t="s">
        <v>2</v>
      </c>
      <c r="D1370" s="4" t="s">
        <v>68</v>
      </c>
      <c r="E1370" s="4" t="s">
        <v>22</v>
      </c>
      <c r="F1370" s="5">
        <v>45604</v>
      </c>
      <c r="G1370" s="4" t="str">
        <f>IF(WEEKDAY(Table1[[#This Row],[Order_Date]],2)&gt;=6,"Weekend","Weekday")</f>
        <v>Weekday</v>
      </c>
      <c r="H1370" s="5" t="str">
        <f>TEXT(Table1[[#This Row],[Order_Date]],"mmmm")</f>
        <v>November</v>
      </c>
      <c r="I1370" s="7">
        <f>MONTH(Table1[[#This Row],[Order_Date]])</f>
        <v>11</v>
      </c>
      <c r="J1370" s="7">
        <v>1</v>
      </c>
      <c r="K1370" s="4">
        <v>3866.86</v>
      </c>
      <c r="L1370" s="4">
        <v>5</v>
      </c>
      <c r="M1370" s="4">
        <v>3673.52</v>
      </c>
      <c r="N1370" s="4">
        <f>(Table1[[#This Row],[Quantity]]*Table1[[#This Row],[Unit_Price]])*(1-Table1[[#This Row],[Discount_%]]/100)</f>
        <v>3673.5169999999998</v>
      </c>
      <c r="O1370" s="4">
        <v>2261</v>
      </c>
      <c r="P1370" s="4">
        <v>1412.52</v>
      </c>
      <c r="Q1370">
        <f>Table1[[#This Row],[Revenue]]-Table1[[#This Row],[Cost]]</f>
        <v>1412.52</v>
      </c>
      <c r="R1370" s="6">
        <f>Table1[[#This Row],[Profit]]/Table1[[#This Row],[Revenue]]</f>
        <v>0.38451403558439862</v>
      </c>
    </row>
    <row r="1371" spans="1:18" x14ac:dyDescent="0.45">
      <c r="A1371" s="1" t="s">
        <v>2666</v>
      </c>
      <c r="B1371" s="1" t="s">
        <v>2667</v>
      </c>
      <c r="C1371" s="1" t="s">
        <v>28</v>
      </c>
      <c r="D1371" s="1" t="s">
        <v>100</v>
      </c>
      <c r="E1371" s="1" t="s">
        <v>22</v>
      </c>
      <c r="F1371" s="2">
        <v>45875</v>
      </c>
      <c r="G1371" s="1" t="str">
        <f>IF(WEEKDAY(Table1[[#This Row],[Order_Date]],2)&gt;=6,"Weekend","Weekday")</f>
        <v>Weekday</v>
      </c>
      <c r="H1371" s="2" t="str">
        <f>TEXT(Table1[[#This Row],[Order_Date]],"mmmm")</f>
        <v>August</v>
      </c>
      <c r="I1371" s="8">
        <f>MONTH(Table1[[#This Row],[Order_Date]])</f>
        <v>8</v>
      </c>
      <c r="J1371" s="8">
        <v>3</v>
      </c>
      <c r="K1371" s="1">
        <v>3980.48</v>
      </c>
      <c r="L1371" s="1">
        <v>5</v>
      </c>
      <c r="M1371" s="1">
        <v>11344.37</v>
      </c>
      <c r="N1371" s="1">
        <f>(Table1[[#This Row],[Quantity]]*Table1[[#This Row],[Unit_Price]])*(1-Table1[[#This Row],[Discount_%]]/100)</f>
        <v>11344.368</v>
      </c>
      <c r="O1371" s="1">
        <v>7947.6</v>
      </c>
      <c r="P1371" s="1">
        <v>3396.77</v>
      </c>
      <c r="Q1371">
        <f>Table1[[#This Row],[Revenue]]-Table1[[#This Row],[Cost]]</f>
        <v>3396.7700000000004</v>
      </c>
      <c r="R1371" s="6">
        <f>Table1[[#This Row],[Profit]]/Table1[[#This Row],[Revenue]]</f>
        <v>0.29942341443376758</v>
      </c>
    </row>
    <row r="1372" spans="1:18" x14ac:dyDescent="0.45">
      <c r="A1372" s="4" t="s">
        <v>2668</v>
      </c>
      <c r="B1372" s="4" t="s">
        <v>2669</v>
      </c>
      <c r="C1372" s="4" t="s">
        <v>20</v>
      </c>
      <c r="D1372" s="4" t="s">
        <v>21</v>
      </c>
      <c r="E1372" s="4" t="s">
        <v>9</v>
      </c>
      <c r="F1372" s="5">
        <v>45578</v>
      </c>
      <c r="G1372" s="4" t="str">
        <f>IF(WEEKDAY(Table1[[#This Row],[Order_Date]],2)&gt;=6,"Weekend","Weekday")</f>
        <v>Weekend</v>
      </c>
      <c r="H1372" s="5" t="str">
        <f>TEXT(Table1[[#This Row],[Order_Date]],"mmmm")</f>
        <v>October</v>
      </c>
      <c r="I1372" s="7">
        <f>MONTH(Table1[[#This Row],[Order_Date]])</f>
        <v>10</v>
      </c>
      <c r="J1372" s="7">
        <v>5</v>
      </c>
      <c r="K1372" s="4">
        <v>3623.47</v>
      </c>
      <c r="L1372" s="4">
        <v>5</v>
      </c>
      <c r="M1372" s="4">
        <v>17211.48</v>
      </c>
      <c r="N1372" s="4">
        <f>(Table1[[#This Row],[Quantity]]*Table1[[#This Row],[Unit_Price]])*(1-Table1[[#This Row],[Discount_%]]/100)</f>
        <v>17211.482499999998</v>
      </c>
      <c r="O1372" s="4">
        <v>12682.79</v>
      </c>
      <c r="P1372" s="4">
        <v>4528.6899999999996</v>
      </c>
      <c r="Q1372">
        <f>Table1[[#This Row],[Revenue]]-Table1[[#This Row],[Cost]]</f>
        <v>4528.6899999999987</v>
      </c>
      <c r="R1372" s="6">
        <f>Table1[[#This Row],[Profit]]/Table1[[#This Row],[Revenue]]</f>
        <v>0.2631203127215091</v>
      </c>
    </row>
    <row r="1373" spans="1:18" x14ac:dyDescent="0.45">
      <c r="A1373" s="1" t="s">
        <v>2670</v>
      </c>
      <c r="B1373" s="1" t="s">
        <v>249</v>
      </c>
      <c r="C1373" s="1" t="s">
        <v>7</v>
      </c>
      <c r="D1373" s="1" t="s">
        <v>71</v>
      </c>
      <c r="E1373" s="1" t="s">
        <v>14</v>
      </c>
      <c r="F1373" s="2">
        <v>45919</v>
      </c>
      <c r="G1373" s="1" t="str">
        <f>IF(WEEKDAY(Table1[[#This Row],[Order_Date]],2)&gt;=6,"Weekend","Weekday")</f>
        <v>Weekday</v>
      </c>
      <c r="H1373" s="2" t="str">
        <f>TEXT(Table1[[#This Row],[Order_Date]],"mmmm")</f>
        <v>September</v>
      </c>
      <c r="I1373" s="8">
        <f>MONTH(Table1[[#This Row],[Order_Date]])</f>
        <v>9</v>
      </c>
      <c r="J1373" s="8">
        <v>2</v>
      </c>
      <c r="K1373" s="1">
        <v>592.76</v>
      </c>
      <c r="L1373" s="1">
        <v>10</v>
      </c>
      <c r="M1373" s="1">
        <v>1066.97</v>
      </c>
      <c r="N1373" s="1">
        <f>(Table1[[#This Row],[Quantity]]*Table1[[#This Row],[Unit_Price]])*(1-Table1[[#This Row],[Discount_%]]/100)</f>
        <v>1066.9680000000001</v>
      </c>
      <c r="O1373" s="1">
        <v>745.08</v>
      </c>
      <c r="P1373" s="1">
        <v>321.89</v>
      </c>
      <c r="Q1373">
        <f>Table1[[#This Row],[Revenue]]-Table1[[#This Row],[Cost]]</f>
        <v>321.89</v>
      </c>
      <c r="R1373" s="6">
        <f>Table1[[#This Row],[Profit]]/Table1[[#This Row],[Revenue]]</f>
        <v>0.3016860830201411</v>
      </c>
    </row>
    <row r="1374" spans="1:18" x14ac:dyDescent="0.45">
      <c r="A1374" s="4" t="s">
        <v>2671</v>
      </c>
      <c r="B1374" s="4" t="s">
        <v>2672</v>
      </c>
      <c r="C1374" s="4" t="s">
        <v>20</v>
      </c>
      <c r="D1374" s="4" t="s">
        <v>57</v>
      </c>
      <c r="E1374" s="4" t="s">
        <v>4</v>
      </c>
      <c r="F1374" s="5">
        <v>45605</v>
      </c>
      <c r="G1374" s="4" t="str">
        <f>IF(WEEKDAY(Table1[[#This Row],[Order_Date]],2)&gt;=6,"Weekend","Weekday")</f>
        <v>Weekend</v>
      </c>
      <c r="H1374" s="5" t="str">
        <f>TEXT(Table1[[#This Row],[Order_Date]],"mmmm")</f>
        <v>November</v>
      </c>
      <c r="I1374" s="7">
        <f>MONTH(Table1[[#This Row],[Order_Date]])</f>
        <v>11</v>
      </c>
      <c r="J1374" s="7">
        <v>3</v>
      </c>
      <c r="K1374" s="4">
        <v>4317.91</v>
      </c>
      <c r="L1374" s="4">
        <v>5</v>
      </c>
      <c r="M1374" s="4">
        <v>12306.04</v>
      </c>
      <c r="N1374" s="4">
        <f>(Table1[[#This Row],[Quantity]]*Table1[[#This Row],[Unit_Price]])*(1-Table1[[#This Row],[Discount_%]]/100)</f>
        <v>12306.0435</v>
      </c>
      <c r="O1374" s="4">
        <v>8448.7000000000007</v>
      </c>
      <c r="P1374" s="4">
        <v>3857.34</v>
      </c>
      <c r="Q1374">
        <f>Table1[[#This Row],[Revenue]]-Table1[[#This Row],[Cost]]</f>
        <v>3857.34</v>
      </c>
      <c r="R1374" s="6">
        <f>Table1[[#This Row],[Profit]]/Table1[[#This Row],[Revenue]]</f>
        <v>0.31345095579081489</v>
      </c>
    </row>
    <row r="1375" spans="1:18" x14ac:dyDescent="0.45">
      <c r="A1375" s="1" t="s">
        <v>2673</v>
      </c>
      <c r="B1375" s="1" t="s">
        <v>2674</v>
      </c>
      <c r="C1375" s="1" t="s">
        <v>28</v>
      </c>
      <c r="D1375" s="1" t="s">
        <v>137</v>
      </c>
      <c r="E1375" s="1" t="s">
        <v>4</v>
      </c>
      <c r="F1375" s="2">
        <v>45947</v>
      </c>
      <c r="G1375" s="1" t="str">
        <f>IF(WEEKDAY(Table1[[#This Row],[Order_Date]],2)&gt;=6,"Weekend","Weekday")</f>
        <v>Weekday</v>
      </c>
      <c r="H1375" s="2" t="str">
        <f>TEXT(Table1[[#This Row],[Order_Date]],"mmmm")</f>
        <v>October</v>
      </c>
      <c r="I1375" s="8">
        <f>MONTH(Table1[[#This Row],[Order_Date]])</f>
        <v>10</v>
      </c>
      <c r="J1375" s="8">
        <v>5</v>
      </c>
      <c r="K1375" s="1">
        <v>4435.5600000000004</v>
      </c>
      <c r="L1375" s="1">
        <v>10</v>
      </c>
      <c r="M1375" s="1">
        <v>19960.02</v>
      </c>
      <c r="N1375" s="1">
        <f>(Table1[[#This Row],[Quantity]]*Table1[[#This Row],[Unit_Price]])*(1-Table1[[#This Row],[Discount_%]]/100)</f>
        <v>19960.020000000004</v>
      </c>
      <c r="O1375" s="1">
        <v>13130.49</v>
      </c>
      <c r="P1375" s="1">
        <v>6829.53</v>
      </c>
      <c r="Q1375">
        <f>Table1[[#This Row],[Revenue]]-Table1[[#This Row],[Cost]]</f>
        <v>6829.5300000000007</v>
      </c>
      <c r="R1375" s="6">
        <f>Table1[[#This Row],[Profit]]/Table1[[#This Row],[Revenue]]</f>
        <v>0.34216047879711542</v>
      </c>
    </row>
    <row r="1376" spans="1:18" x14ac:dyDescent="0.45">
      <c r="A1376" s="4" t="s">
        <v>2675</v>
      </c>
      <c r="B1376" s="4" t="s">
        <v>2676</v>
      </c>
      <c r="C1376" s="4" t="s">
        <v>2</v>
      </c>
      <c r="D1376" s="4" t="s">
        <v>17</v>
      </c>
      <c r="E1376" s="4" t="s">
        <v>14</v>
      </c>
      <c r="F1376" s="5">
        <v>45464</v>
      </c>
      <c r="G1376" s="4" t="str">
        <f>IF(WEEKDAY(Table1[[#This Row],[Order_Date]],2)&gt;=6,"Weekend","Weekday")</f>
        <v>Weekday</v>
      </c>
      <c r="H1376" s="5" t="str">
        <f>TEXT(Table1[[#This Row],[Order_Date]],"mmmm")</f>
        <v>June</v>
      </c>
      <c r="I1376" s="7">
        <f>MONTH(Table1[[#This Row],[Order_Date]])</f>
        <v>6</v>
      </c>
      <c r="J1376" s="7">
        <v>4</v>
      </c>
      <c r="K1376" s="4">
        <v>4967</v>
      </c>
      <c r="L1376" s="4">
        <v>5</v>
      </c>
      <c r="M1376" s="4">
        <v>18874.599999999999</v>
      </c>
      <c r="N1376" s="4">
        <f>(Table1[[#This Row],[Quantity]]*Table1[[#This Row],[Unit_Price]])*(1-Table1[[#This Row],[Discount_%]]/100)</f>
        <v>18874.599999999999</v>
      </c>
      <c r="O1376" s="4">
        <v>15423.18</v>
      </c>
      <c r="P1376" s="4">
        <v>3451.42</v>
      </c>
      <c r="Q1376">
        <f>Table1[[#This Row],[Revenue]]-Table1[[#This Row],[Cost]]</f>
        <v>3451.4199999999983</v>
      </c>
      <c r="R1376" s="6">
        <f>Table1[[#This Row],[Profit]]/Table1[[#This Row],[Revenue]]</f>
        <v>0.18286056393248071</v>
      </c>
    </row>
    <row r="1377" spans="1:18" x14ac:dyDescent="0.45">
      <c r="A1377" s="1" t="s">
        <v>2677</v>
      </c>
      <c r="B1377" s="1" t="s">
        <v>681</v>
      </c>
      <c r="C1377" s="1" t="s">
        <v>12</v>
      </c>
      <c r="D1377" s="1" t="s">
        <v>38</v>
      </c>
      <c r="E1377" s="1" t="s">
        <v>22</v>
      </c>
      <c r="F1377" s="2">
        <v>45508</v>
      </c>
      <c r="G1377" s="1" t="str">
        <f>IF(WEEKDAY(Table1[[#This Row],[Order_Date]],2)&gt;=6,"Weekend","Weekday")</f>
        <v>Weekend</v>
      </c>
      <c r="H1377" s="2" t="str">
        <f>TEXT(Table1[[#This Row],[Order_Date]],"mmmm")</f>
        <v>August</v>
      </c>
      <c r="I1377" s="8">
        <f>MONTH(Table1[[#This Row],[Order_Date]])</f>
        <v>8</v>
      </c>
      <c r="J1377" s="8">
        <v>1</v>
      </c>
      <c r="K1377" s="1">
        <v>3043.88</v>
      </c>
      <c r="L1377" s="1">
        <v>10</v>
      </c>
      <c r="M1377" s="1">
        <v>2739.49</v>
      </c>
      <c r="N1377" s="1">
        <f>(Table1[[#This Row],[Quantity]]*Table1[[#This Row],[Unit_Price]])*(1-Table1[[#This Row],[Discount_%]]/100)</f>
        <v>2739.4920000000002</v>
      </c>
      <c r="O1377" s="1">
        <v>2123.6999999999998</v>
      </c>
      <c r="P1377" s="1">
        <v>615.79</v>
      </c>
      <c r="Q1377">
        <f>Table1[[#This Row],[Revenue]]-Table1[[#This Row],[Cost]]</f>
        <v>615.79</v>
      </c>
      <c r="R1377" s="6">
        <f>Table1[[#This Row],[Profit]]/Table1[[#This Row],[Revenue]]</f>
        <v>0.22478271503089992</v>
      </c>
    </row>
    <row r="1378" spans="1:18" x14ac:dyDescent="0.45">
      <c r="A1378" s="4" t="s">
        <v>2678</v>
      </c>
      <c r="B1378" s="4" t="s">
        <v>2679</v>
      </c>
      <c r="C1378" s="4" t="s">
        <v>2</v>
      </c>
      <c r="D1378" s="4" t="s">
        <v>3</v>
      </c>
      <c r="E1378" s="4" t="s">
        <v>4</v>
      </c>
      <c r="F1378" s="5">
        <v>45468</v>
      </c>
      <c r="G1378" s="4" t="str">
        <f>IF(WEEKDAY(Table1[[#This Row],[Order_Date]],2)&gt;=6,"Weekend","Weekday")</f>
        <v>Weekday</v>
      </c>
      <c r="H1378" s="5" t="str">
        <f>TEXT(Table1[[#This Row],[Order_Date]],"mmmm")</f>
        <v>June</v>
      </c>
      <c r="I1378" s="7">
        <f>MONTH(Table1[[#This Row],[Order_Date]])</f>
        <v>6</v>
      </c>
      <c r="J1378" s="7">
        <v>5</v>
      </c>
      <c r="K1378" s="4">
        <v>1521.22</v>
      </c>
      <c r="L1378" s="4">
        <v>0</v>
      </c>
      <c r="M1378" s="4">
        <v>7606.1</v>
      </c>
      <c r="N1378" s="4">
        <f>(Table1[[#This Row],[Quantity]]*Table1[[#This Row],[Unit_Price]])*(1-Table1[[#This Row],[Discount_%]]/100)</f>
        <v>7606.1</v>
      </c>
      <c r="O1378" s="4">
        <v>4946.75</v>
      </c>
      <c r="P1378" s="4">
        <v>2659.35</v>
      </c>
      <c r="Q1378">
        <f>Table1[[#This Row],[Revenue]]-Table1[[#This Row],[Cost]]</f>
        <v>2659.3500000000004</v>
      </c>
      <c r="R1378" s="6">
        <f>Table1[[#This Row],[Profit]]/Table1[[#This Row],[Revenue]]</f>
        <v>0.34963384651792639</v>
      </c>
    </row>
    <row r="1379" spans="1:18" x14ac:dyDescent="0.45">
      <c r="A1379" s="1" t="s">
        <v>2680</v>
      </c>
      <c r="B1379" s="1" t="s">
        <v>2681</v>
      </c>
      <c r="C1379" s="1" t="s">
        <v>20</v>
      </c>
      <c r="D1379" s="1" t="s">
        <v>57</v>
      </c>
      <c r="E1379" s="1" t="s">
        <v>4</v>
      </c>
      <c r="F1379" s="2">
        <v>45498</v>
      </c>
      <c r="G1379" s="1" t="str">
        <f>IF(WEEKDAY(Table1[[#This Row],[Order_Date]],2)&gt;=6,"Weekend","Weekday")</f>
        <v>Weekday</v>
      </c>
      <c r="H1379" s="2" t="str">
        <f>TEXT(Table1[[#This Row],[Order_Date]],"mmmm")</f>
        <v>July</v>
      </c>
      <c r="I1379" s="8">
        <f>MONTH(Table1[[#This Row],[Order_Date]])</f>
        <v>7</v>
      </c>
      <c r="J1379" s="8">
        <v>1</v>
      </c>
      <c r="K1379" s="1">
        <v>568.64</v>
      </c>
      <c r="L1379" s="1">
        <v>0</v>
      </c>
      <c r="M1379" s="1">
        <v>568.64</v>
      </c>
      <c r="N1379" s="1">
        <f>(Table1[[#This Row],[Quantity]]*Table1[[#This Row],[Unit_Price]])*(1-Table1[[#This Row],[Discount_%]]/100)</f>
        <v>568.64</v>
      </c>
      <c r="O1379" s="1">
        <v>400.77</v>
      </c>
      <c r="P1379" s="1">
        <v>167.87</v>
      </c>
      <c r="Q1379">
        <f>Table1[[#This Row],[Revenue]]-Table1[[#This Row],[Cost]]</f>
        <v>167.87</v>
      </c>
      <c r="R1379" s="6">
        <f>Table1[[#This Row],[Profit]]/Table1[[#This Row],[Revenue]]</f>
        <v>0.29521314012380417</v>
      </c>
    </row>
    <row r="1380" spans="1:18" x14ac:dyDescent="0.45">
      <c r="A1380" s="4" t="s">
        <v>2682</v>
      </c>
      <c r="B1380" s="4" t="s">
        <v>2683</v>
      </c>
      <c r="C1380" s="4" t="s">
        <v>7</v>
      </c>
      <c r="D1380" s="4" t="s">
        <v>46</v>
      </c>
      <c r="E1380" s="4" t="s">
        <v>4</v>
      </c>
      <c r="F1380" s="5">
        <v>45613</v>
      </c>
      <c r="G1380" s="4" t="str">
        <f>IF(WEEKDAY(Table1[[#This Row],[Order_Date]],2)&gt;=6,"Weekend","Weekday")</f>
        <v>Weekend</v>
      </c>
      <c r="H1380" s="5" t="str">
        <f>TEXT(Table1[[#This Row],[Order_Date]],"mmmm")</f>
        <v>November</v>
      </c>
      <c r="I1380" s="7">
        <f>MONTH(Table1[[#This Row],[Order_Date]])</f>
        <v>11</v>
      </c>
      <c r="J1380" s="7">
        <v>2</v>
      </c>
      <c r="K1380" s="4">
        <v>4572.72</v>
      </c>
      <c r="L1380" s="4">
        <v>0</v>
      </c>
      <c r="M1380" s="4">
        <v>9145.44</v>
      </c>
      <c r="N1380" s="4">
        <f>(Table1[[#This Row],[Quantity]]*Table1[[#This Row],[Unit_Price]])*(1-Table1[[#This Row],[Discount_%]]/100)</f>
        <v>9145.44</v>
      </c>
      <c r="O1380" s="4">
        <v>6882.77</v>
      </c>
      <c r="P1380" s="4">
        <v>2262.67</v>
      </c>
      <c r="Q1380">
        <f>Table1[[#This Row],[Revenue]]-Table1[[#This Row],[Cost]]</f>
        <v>2262.67</v>
      </c>
      <c r="R1380" s="6">
        <f>Table1[[#This Row],[Profit]]/Table1[[#This Row],[Revenue]]</f>
        <v>0.24740963802725729</v>
      </c>
    </row>
    <row r="1381" spans="1:18" x14ac:dyDescent="0.45">
      <c r="A1381" s="1" t="s">
        <v>2684</v>
      </c>
      <c r="B1381" s="1" t="s">
        <v>2685</v>
      </c>
      <c r="C1381" s="1" t="s">
        <v>20</v>
      </c>
      <c r="D1381" s="1" t="s">
        <v>25</v>
      </c>
      <c r="E1381" s="1" t="s">
        <v>22</v>
      </c>
      <c r="F1381" s="2">
        <v>45449</v>
      </c>
      <c r="G1381" s="1" t="str">
        <f>IF(WEEKDAY(Table1[[#This Row],[Order_Date]],2)&gt;=6,"Weekend","Weekday")</f>
        <v>Weekday</v>
      </c>
      <c r="H1381" s="2" t="str">
        <f>TEXT(Table1[[#This Row],[Order_Date]],"mmmm")</f>
        <v>June</v>
      </c>
      <c r="I1381" s="8">
        <f>MONTH(Table1[[#This Row],[Order_Date]])</f>
        <v>6</v>
      </c>
      <c r="J1381" s="8">
        <v>5</v>
      </c>
      <c r="K1381" s="1">
        <v>1655.21</v>
      </c>
      <c r="L1381" s="1">
        <v>5</v>
      </c>
      <c r="M1381" s="1">
        <v>7862.25</v>
      </c>
      <c r="N1381" s="1">
        <f>(Table1[[#This Row],[Quantity]]*Table1[[#This Row],[Unit_Price]])*(1-Table1[[#This Row],[Discount_%]]/100)</f>
        <v>7862.2474999999986</v>
      </c>
      <c r="O1381" s="1">
        <v>5150.3999999999996</v>
      </c>
      <c r="P1381" s="1">
        <v>2711.85</v>
      </c>
      <c r="Q1381">
        <f>Table1[[#This Row],[Revenue]]-Table1[[#This Row],[Cost]]</f>
        <v>2711.8500000000004</v>
      </c>
      <c r="R1381" s="6">
        <f>Table1[[#This Row],[Profit]]/Table1[[#This Row],[Revenue]]</f>
        <v>0.34492034722884668</v>
      </c>
    </row>
    <row r="1382" spans="1:18" x14ac:dyDescent="0.45">
      <c r="A1382" s="4" t="s">
        <v>2686</v>
      </c>
      <c r="B1382" s="4" t="s">
        <v>2687</v>
      </c>
      <c r="C1382" s="4" t="s">
        <v>2</v>
      </c>
      <c r="D1382" s="4" t="s">
        <v>68</v>
      </c>
      <c r="E1382" s="4" t="s">
        <v>9</v>
      </c>
      <c r="F1382" s="5">
        <v>45831</v>
      </c>
      <c r="G1382" s="4" t="str">
        <f>IF(WEEKDAY(Table1[[#This Row],[Order_Date]],2)&gt;=6,"Weekend","Weekday")</f>
        <v>Weekday</v>
      </c>
      <c r="H1382" s="5" t="str">
        <f>TEXT(Table1[[#This Row],[Order_Date]],"mmmm")</f>
        <v>June</v>
      </c>
      <c r="I1382" s="7">
        <f>MONTH(Table1[[#This Row],[Order_Date]])</f>
        <v>6</v>
      </c>
      <c r="J1382" s="7">
        <v>3</v>
      </c>
      <c r="K1382" s="4">
        <v>601.6</v>
      </c>
      <c r="L1382" s="4">
        <v>15</v>
      </c>
      <c r="M1382" s="4">
        <v>1534.08</v>
      </c>
      <c r="N1382" s="4">
        <f>(Table1[[#This Row],[Quantity]]*Table1[[#This Row],[Unit_Price]])*(1-Table1[[#This Row],[Discount_%]]/100)</f>
        <v>1534.0800000000002</v>
      </c>
      <c r="O1382" s="4">
        <v>1208.77</v>
      </c>
      <c r="P1382" s="4">
        <v>325.31</v>
      </c>
      <c r="Q1382">
        <f>Table1[[#This Row],[Revenue]]-Table1[[#This Row],[Cost]]</f>
        <v>325.30999999999995</v>
      </c>
      <c r="R1382" s="6">
        <f>Table1[[#This Row],[Profit]]/Table1[[#This Row],[Revenue]]</f>
        <v>0.21205543387567793</v>
      </c>
    </row>
    <row r="1383" spans="1:18" x14ac:dyDescent="0.45">
      <c r="A1383" s="1" t="s">
        <v>2688</v>
      </c>
      <c r="B1383" s="1" t="s">
        <v>2689</v>
      </c>
      <c r="C1383" s="1" t="s">
        <v>2</v>
      </c>
      <c r="D1383" s="1" t="s">
        <v>3</v>
      </c>
      <c r="E1383" s="1" t="s">
        <v>9</v>
      </c>
      <c r="F1383" s="2">
        <v>45886</v>
      </c>
      <c r="G1383" s="1" t="str">
        <f>IF(WEEKDAY(Table1[[#This Row],[Order_Date]],2)&gt;=6,"Weekend","Weekday")</f>
        <v>Weekend</v>
      </c>
      <c r="H1383" s="2" t="str">
        <f>TEXT(Table1[[#This Row],[Order_Date]],"mmmm")</f>
        <v>August</v>
      </c>
      <c r="I1383" s="8">
        <f>MONTH(Table1[[#This Row],[Order_Date]])</f>
        <v>8</v>
      </c>
      <c r="J1383" s="8">
        <v>4</v>
      </c>
      <c r="K1383" s="1">
        <v>2710.85</v>
      </c>
      <c r="L1383" s="1">
        <v>10</v>
      </c>
      <c r="M1383" s="1">
        <v>9759.06</v>
      </c>
      <c r="N1383" s="1">
        <f>(Table1[[#This Row],[Quantity]]*Table1[[#This Row],[Unit_Price]])*(1-Table1[[#This Row],[Discount_%]]/100)</f>
        <v>9759.06</v>
      </c>
      <c r="O1383" s="1">
        <v>7955.26</v>
      </c>
      <c r="P1383" s="1">
        <v>1803.8</v>
      </c>
      <c r="Q1383">
        <f>Table1[[#This Row],[Revenue]]-Table1[[#This Row],[Cost]]</f>
        <v>1803.7999999999993</v>
      </c>
      <c r="R1383" s="6">
        <f>Table1[[#This Row],[Profit]]/Table1[[#This Row],[Revenue]]</f>
        <v>0.18483337534557631</v>
      </c>
    </row>
    <row r="1384" spans="1:18" x14ac:dyDescent="0.45">
      <c r="A1384" s="4" t="s">
        <v>2690</v>
      </c>
      <c r="B1384" s="4" t="s">
        <v>2691</v>
      </c>
      <c r="C1384" s="4" t="s">
        <v>28</v>
      </c>
      <c r="D1384" s="4" t="s">
        <v>35</v>
      </c>
      <c r="E1384" s="4" t="s">
        <v>14</v>
      </c>
      <c r="F1384" s="5">
        <v>45474</v>
      </c>
      <c r="G1384" s="4" t="str">
        <f>IF(WEEKDAY(Table1[[#This Row],[Order_Date]],2)&gt;=6,"Weekend","Weekday")</f>
        <v>Weekday</v>
      </c>
      <c r="H1384" s="5" t="str">
        <f>TEXT(Table1[[#This Row],[Order_Date]],"mmmm")</f>
        <v>July</v>
      </c>
      <c r="I1384" s="7">
        <f>MONTH(Table1[[#This Row],[Order_Date]])</f>
        <v>7</v>
      </c>
      <c r="J1384" s="7">
        <v>2</v>
      </c>
      <c r="K1384" s="4">
        <v>4269.66</v>
      </c>
      <c r="L1384" s="4">
        <v>15</v>
      </c>
      <c r="M1384" s="4">
        <v>7258.42</v>
      </c>
      <c r="N1384" s="4">
        <f>(Table1[[#This Row],[Quantity]]*Table1[[#This Row],[Unit_Price]])*(1-Table1[[#This Row],[Discount_%]]/100)</f>
        <v>7258.4219999999996</v>
      </c>
      <c r="O1384" s="4">
        <v>4982.6499999999996</v>
      </c>
      <c r="P1384" s="4">
        <v>2275.77</v>
      </c>
      <c r="Q1384">
        <f>Table1[[#This Row],[Revenue]]-Table1[[#This Row],[Cost]]</f>
        <v>2275.7700000000004</v>
      </c>
      <c r="R1384" s="6">
        <f>Table1[[#This Row],[Profit]]/Table1[[#This Row],[Revenue]]</f>
        <v>0.31353517707710493</v>
      </c>
    </row>
    <row r="1385" spans="1:18" x14ac:dyDescent="0.45">
      <c r="A1385" s="1" t="s">
        <v>2692</v>
      </c>
      <c r="B1385" s="1" t="s">
        <v>2693</v>
      </c>
      <c r="C1385" s="1" t="s">
        <v>7</v>
      </c>
      <c r="D1385" s="1" t="s">
        <v>8</v>
      </c>
      <c r="E1385" s="1" t="s">
        <v>14</v>
      </c>
      <c r="F1385" s="2">
        <v>45335</v>
      </c>
      <c r="G1385" s="1" t="str">
        <f>IF(WEEKDAY(Table1[[#This Row],[Order_Date]],2)&gt;=6,"Weekend","Weekday")</f>
        <v>Weekday</v>
      </c>
      <c r="H1385" s="2" t="str">
        <f>TEXT(Table1[[#This Row],[Order_Date]],"mmmm")</f>
        <v>February</v>
      </c>
      <c r="I1385" s="8">
        <f>MONTH(Table1[[#This Row],[Order_Date]])</f>
        <v>2</v>
      </c>
      <c r="J1385" s="8">
        <v>4</v>
      </c>
      <c r="K1385" s="1">
        <v>4029.99</v>
      </c>
      <c r="L1385" s="1">
        <v>15</v>
      </c>
      <c r="M1385" s="1">
        <v>13701.97</v>
      </c>
      <c r="N1385" s="1">
        <f>(Table1[[#This Row],[Quantity]]*Table1[[#This Row],[Unit_Price]])*(1-Table1[[#This Row],[Discount_%]]/100)</f>
        <v>13701.965999999999</v>
      </c>
      <c r="O1385" s="1">
        <v>8771.2900000000009</v>
      </c>
      <c r="P1385" s="1">
        <v>4930.68</v>
      </c>
      <c r="Q1385">
        <f>Table1[[#This Row],[Revenue]]-Table1[[#This Row],[Cost]]</f>
        <v>4930.6799999999985</v>
      </c>
      <c r="R1385" s="6">
        <f>Table1[[#This Row],[Profit]]/Table1[[#This Row],[Revenue]]</f>
        <v>0.35985190450716215</v>
      </c>
    </row>
    <row r="1386" spans="1:18" x14ac:dyDescent="0.45">
      <c r="A1386" s="4" t="s">
        <v>2694</v>
      </c>
      <c r="B1386" s="4" t="s">
        <v>2695</v>
      </c>
      <c r="C1386" s="4" t="s">
        <v>2</v>
      </c>
      <c r="D1386" s="4" t="s">
        <v>82</v>
      </c>
      <c r="E1386" s="4" t="s">
        <v>9</v>
      </c>
      <c r="F1386" s="5">
        <v>45545</v>
      </c>
      <c r="G1386" s="4" t="str">
        <f>IF(WEEKDAY(Table1[[#This Row],[Order_Date]],2)&gt;=6,"Weekend","Weekday")</f>
        <v>Weekday</v>
      </c>
      <c r="H1386" s="5" t="str">
        <f>TEXT(Table1[[#This Row],[Order_Date]],"mmmm")</f>
        <v>September</v>
      </c>
      <c r="I1386" s="7">
        <f>MONTH(Table1[[#This Row],[Order_Date]])</f>
        <v>9</v>
      </c>
      <c r="J1386" s="7">
        <v>3</v>
      </c>
      <c r="K1386" s="4">
        <v>4506.32</v>
      </c>
      <c r="L1386" s="4">
        <v>0</v>
      </c>
      <c r="M1386" s="4">
        <v>13518.96</v>
      </c>
      <c r="N1386" s="4">
        <f>(Table1[[#This Row],[Quantity]]*Table1[[#This Row],[Unit_Price]])*(1-Table1[[#This Row],[Discount_%]]/100)</f>
        <v>13518.96</v>
      </c>
      <c r="O1386" s="4">
        <v>10218.66</v>
      </c>
      <c r="P1386" s="4">
        <v>3300.3</v>
      </c>
      <c r="Q1386">
        <f>Table1[[#This Row],[Revenue]]-Table1[[#This Row],[Cost]]</f>
        <v>3300.2999999999993</v>
      </c>
      <c r="R1386" s="6">
        <f>Table1[[#This Row],[Profit]]/Table1[[#This Row],[Revenue]]</f>
        <v>0.24412380834028655</v>
      </c>
    </row>
    <row r="1387" spans="1:18" x14ac:dyDescent="0.45">
      <c r="A1387" s="1" t="s">
        <v>2696</v>
      </c>
      <c r="B1387" s="1" t="s">
        <v>2697</v>
      </c>
      <c r="C1387" s="1" t="s">
        <v>2</v>
      </c>
      <c r="D1387" s="1" t="s">
        <v>65</v>
      </c>
      <c r="E1387" s="1" t="s">
        <v>4</v>
      </c>
      <c r="F1387" s="2">
        <v>45378</v>
      </c>
      <c r="G1387" s="1" t="str">
        <f>IF(WEEKDAY(Table1[[#This Row],[Order_Date]],2)&gt;=6,"Weekend","Weekday")</f>
        <v>Weekday</v>
      </c>
      <c r="H1387" s="2" t="str">
        <f>TEXT(Table1[[#This Row],[Order_Date]],"mmmm")</f>
        <v>March</v>
      </c>
      <c r="I1387" s="8">
        <f>MONTH(Table1[[#This Row],[Order_Date]])</f>
        <v>3</v>
      </c>
      <c r="J1387" s="8">
        <v>2</v>
      </c>
      <c r="K1387" s="1">
        <v>4240.3599999999997</v>
      </c>
      <c r="L1387" s="1">
        <v>10</v>
      </c>
      <c r="M1387" s="1">
        <v>7632.65</v>
      </c>
      <c r="N1387" s="1">
        <f>(Table1[[#This Row],[Quantity]]*Table1[[#This Row],[Unit_Price]])*(1-Table1[[#This Row],[Discount_%]]/100)</f>
        <v>7632.6479999999992</v>
      </c>
      <c r="O1387" s="1">
        <v>5488.49</v>
      </c>
      <c r="P1387" s="1">
        <v>2144.16</v>
      </c>
      <c r="Q1387">
        <f>Table1[[#This Row],[Revenue]]-Table1[[#This Row],[Cost]]</f>
        <v>2144.16</v>
      </c>
      <c r="R1387" s="6">
        <f>Table1[[#This Row],[Profit]]/Table1[[#This Row],[Revenue]]</f>
        <v>0.28091947095700709</v>
      </c>
    </row>
    <row r="1388" spans="1:18" x14ac:dyDescent="0.45">
      <c r="A1388" s="4" t="s">
        <v>2698</v>
      </c>
      <c r="B1388" s="4" t="s">
        <v>2699</v>
      </c>
      <c r="C1388" s="4" t="s">
        <v>7</v>
      </c>
      <c r="D1388" s="4" t="s">
        <v>106</v>
      </c>
      <c r="E1388" s="4" t="s">
        <v>4</v>
      </c>
      <c r="F1388" s="5">
        <v>45459</v>
      </c>
      <c r="G1388" s="4" t="str">
        <f>IF(WEEKDAY(Table1[[#This Row],[Order_Date]],2)&gt;=6,"Weekend","Weekday")</f>
        <v>Weekend</v>
      </c>
      <c r="H1388" s="5" t="str">
        <f>TEXT(Table1[[#This Row],[Order_Date]],"mmmm")</f>
        <v>June</v>
      </c>
      <c r="I1388" s="7">
        <f>MONTH(Table1[[#This Row],[Order_Date]])</f>
        <v>6</v>
      </c>
      <c r="J1388" s="7">
        <v>4</v>
      </c>
      <c r="K1388" s="4">
        <v>3414.35</v>
      </c>
      <c r="L1388" s="4">
        <v>15</v>
      </c>
      <c r="M1388" s="4">
        <v>11608.79</v>
      </c>
      <c r="N1388" s="4">
        <f>(Table1[[#This Row],[Quantity]]*Table1[[#This Row],[Unit_Price]])*(1-Table1[[#This Row],[Discount_%]]/100)</f>
        <v>11608.789999999999</v>
      </c>
      <c r="O1388" s="4">
        <v>7838.74</v>
      </c>
      <c r="P1388" s="4">
        <v>3770.05</v>
      </c>
      <c r="Q1388">
        <f>Table1[[#This Row],[Revenue]]-Table1[[#This Row],[Cost]]</f>
        <v>3770.0500000000011</v>
      </c>
      <c r="R1388" s="6">
        <f>Table1[[#This Row],[Profit]]/Table1[[#This Row],[Revenue]]</f>
        <v>0.32475822200246535</v>
      </c>
    </row>
    <row r="1389" spans="1:18" x14ac:dyDescent="0.45">
      <c r="A1389" s="1" t="s">
        <v>2700</v>
      </c>
      <c r="B1389" s="1" t="s">
        <v>2701</v>
      </c>
      <c r="C1389" s="1" t="s">
        <v>28</v>
      </c>
      <c r="D1389" s="1" t="s">
        <v>35</v>
      </c>
      <c r="E1389" s="1" t="s">
        <v>4</v>
      </c>
      <c r="F1389" s="2">
        <v>45627</v>
      </c>
      <c r="G1389" s="1" t="str">
        <f>IF(WEEKDAY(Table1[[#This Row],[Order_Date]],2)&gt;=6,"Weekend","Weekday")</f>
        <v>Weekend</v>
      </c>
      <c r="H1389" s="2" t="str">
        <f>TEXT(Table1[[#This Row],[Order_Date]],"mmmm")</f>
        <v>December</v>
      </c>
      <c r="I1389" s="8">
        <f>MONTH(Table1[[#This Row],[Order_Date]])</f>
        <v>12</v>
      </c>
      <c r="J1389" s="8">
        <v>4</v>
      </c>
      <c r="K1389" s="1">
        <v>3806.61</v>
      </c>
      <c r="L1389" s="1">
        <v>15</v>
      </c>
      <c r="M1389" s="1">
        <v>12942.47</v>
      </c>
      <c r="N1389" s="1">
        <f>(Table1[[#This Row],[Quantity]]*Table1[[#This Row],[Unit_Price]])*(1-Table1[[#This Row],[Discount_%]]/100)</f>
        <v>12942.474</v>
      </c>
      <c r="O1389" s="1">
        <v>9299.68</v>
      </c>
      <c r="P1389" s="1">
        <v>3642.79</v>
      </c>
      <c r="Q1389">
        <f>Table1[[#This Row],[Revenue]]-Table1[[#This Row],[Cost]]</f>
        <v>3642.7899999999991</v>
      </c>
      <c r="R1389" s="6">
        <f>Table1[[#This Row],[Profit]]/Table1[[#This Row],[Revenue]]</f>
        <v>0.28146018495696729</v>
      </c>
    </row>
    <row r="1390" spans="1:18" x14ac:dyDescent="0.45">
      <c r="A1390" s="4" t="s">
        <v>2702</v>
      </c>
      <c r="B1390" s="4" t="s">
        <v>2703</v>
      </c>
      <c r="C1390" s="4" t="s">
        <v>2</v>
      </c>
      <c r="D1390" s="4" t="s">
        <v>65</v>
      </c>
      <c r="E1390" s="4" t="s">
        <v>9</v>
      </c>
      <c r="F1390" s="5">
        <v>45496</v>
      </c>
      <c r="G1390" s="4" t="str">
        <f>IF(WEEKDAY(Table1[[#This Row],[Order_Date]],2)&gt;=6,"Weekend","Weekday")</f>
        <v>Weekday</v>
      </c>
      <c r="H1390" s="5" t="str">
        <f>TEXT(Table1[[#This Row],[Order_Date]],"mmmm")</f>
        <v>July</v>
      </c>
      <c r="I1390" s="7">
        <f>MONTH(Table1[[#This Row],[Order_Date]])</f>
        <v>7</v>
      </c>
      <c r="J1390" s="7">
        <v>4</v>
      </c>
      <c r="K1390" s="4">
        <v>3121.45</v>
      </c>
      <c r="L1390" s="4">
        <v>5</v>
      </c>
      <c r="M1390" s="4">
        <v>11861.51</v>
      </c>
      <c r="N1390" s="4">
        <f>(Table1[[#This Row],[Quantity]]*Table1[[#This Row],[Unit_Price]])*(1-Table1[[#This Row],[Discount_%]]/100)</f>
        <v>11861.509999999998</v>
      </c>
      <c r="O1390" s="4">
        <v>7236.51</v>
      </c>
      <c r="P1390" s="4">
        <v>4625</v>
      </c>
      <c r="Q1390">
        <f>Table1[[#This Row],[Revenue]]-Table1[[#This Row],[Cost]]</f>
        <v>4625</v>
      </c>
      <c r="R1390" s="6">
        <f>Table1[[#This Row],[Profit]]/Table1[[#This Row],[Revenue]]</f>
        <v>0.38991662950164019</v>
      </c>
    </row>
    <row r="1391" spans="1:18" x14ac:dyDescent="0.45">
      <c r="A1391" s="1" t="s">
        <v>2704</v>
      </c>
      <c r="B1391" s="1" t="s">
        <v>2705</v>
      </c>
      <c r="C1391" s="1" t="s">
        <v>2</v>
      </c>
      <c r="D1391" s="1" t="s">
        <v>68</v>
      </c>
      <c r="E1391" s="1" t="s">
        <v>14</v>
      </c>
      <c r="F1391" s="2">
        <v>45981</v>
      </c>
      <c r="G1391" s="1" t="str">
        <f>IF(WEEKDAY(Table1[[#This Row],[Order_Date]],2)&gt;=6,"Weekend","Weekday")</f>
        <v>Weekday</v>
      </c>
      <c r="H1391" s="2" t="str">
        <f>TEXT(Table1[[#This Row],[Order_Date]],"mmmm")</f>
        <v>November</v>
      </c>
      <c r="I1391" s="8">
        <f>MONTH(Table1[[#This Row],[Order_Date]])</f>
        <v>11</v>
      </c>
      <c r="J1391" s="8">
        <v>5</v>
      </c>
      <c r="K1391" s="1">
        <v>825</v>
      </c>
      <c r="L1391" s="1">
        <v>0</v>
      </c>
      <c r="M1391" s="1">
        <v>4125</v>
      </c>
      <c r="N1391" s="1">
        <f>(Table1[[#This Row],[Quantity]]*Table1[[#This Row],[Unit_Price]])*(1-Table1[[#This Row],[Discount_%]]/100)</f>
        <v>4125</v>
      </c>
      <c r="O1391" s="1">
        <v>3490.42</v>
      </c>
      <c r="P1391" s="1">
        <v>634.58000000000004</v>
      </c>
      <c r="Q1391">
        <f>Table1[[#This Row],[Revenue]]-Table1[[#This Row],[Cost]]</f>
        <v>634.57999999999993</v>
      </c>
      <c r="R1391" s="6">
        <f>Table1[[#This Row],[Profit]]/Table1[[#This Row],[Revenue]]</f>
        <v>0.15383757575757576</v>
      </c>
    </row>
    <row r="1392" spans="1:18" x14ac:dyDescent="0.45">
      <c r="A1392" s="4" t="s">
        <v>2706</v>
      </c>
      <c r="B1392" s="4" t="s">
        <v>2707</v>
      </c>
      <c r="C1392" s="4" t="s">
        <v>7</v>
      </c>
      <c r="D1392" s="4" t="s">
        <v>134</v>
      </c>
      <c r="E1392" s="4" t="s">
        <v>14</v>
      </c>
      <c r="F1392" s="5">
        <v>45340</v>
      </c>
      <c r="G1392" s="4" t="str">
        <f>IF(WEEKDAY(Table1[[#This Row],[Order_Date]],2)&gt;=6,"Weekend","Weekday")</f>
        <v>Weekend</v>
      </c>
      <c r="H1392" s="5" t="str">
        <f>TEXT(Table1[[#This Row],[Order_Date]],"mmmm")</f>
        <v>February</v>
      </c>
      <c r="I1392" s="7">
        <f>MONTH(Table1[[#This Row],[Order_Date]])</f>
        <v>2</v>
      </c>
      <c r="J1392" s="7">
        <v>3</v>
      </c>
      <c r="K1392" s="4">
        <v>1097.32</v>
      </c>
      <c r="L1392" s="4">
        <v>5</v>
      </c>
      <c r="M1392" s="4">
        <v>3127.36</v>
      </c>
      <c r="N1392" s="4">
        <f>(Table1[[#This Row],[Quantity]]*Table1[[#This Row],[Unit_Price]])*(1-Table1[[#This Row],[Discount_%]]/100)</f>
        <v>3127.3620000000001</v>
      </c>
      <c r="O1392" s="4">
        <v>2477.6999999999998</v>
      </c>
      <c r="P1392" s="4">
        <v>649.66</v>
      </c>
      <c r="Q1392">
        <f>Table1[[#This Row],[Revenue]]-Table1[[#This Row],[Cost]]</f>
        <v>649.66000000000031</v>
      </c>
      <c r="R1392" s="6">
        <f>Table1[[#This Row],[Profit]]/Table1[[#This Row],[Revenue]]</f>
        <v>0.20773431904225928</v>
      </c>
    </row>
    <row r="1393" spans="1:18" x14ac:dyDescent="0.45">
      <c r="A1393" s="1" t="s">
        <v>2708</v>
      </c>
      <c r="B1393" s="1" t="s">
        <v>215</v>
      </c>
      <c r="C1393" s="1" t="s">
        <v>2</v>
      </c>
      <c r="D1393" s="1" t="s">
        <v>17</v>
      </c>
      <c r="E1393" s="1" t="s">
        <v>4</v>
      </c>
      <c r="F1393" s="2">
        <v>45450</v>
      </c>
      <c r="G1393" s="1" t="str">
        <f>IF(WEEKDAY(Table1[[#This Row],[Order_Date]],2)&gt;=6,"Weekend","Weekday")</f>
        <v>Weekday</v>
      </c>
      <c r="H1393" s="2" t="str">
        <f>TEXT(Table1[[#This Row],[Order_Date]],"mmmm")</f>
        <v>June</v>
      </c>
      <c r="I1393" s="8">
        <f>MONTH(Table1[[#This Row],[Order_Date]])</f>
        <v>6</v>
      </c>
      <c r="J1393" s="8">
        <v>5</v>
      </c>
      <c r="K1393" s="1">
        <v>1657.73</v>
      </c>
      <c r="L1393" s="1">
        <v>15</v>
      </c>
      <c r="M1393" s="1">
        <v>7045.35</v>
      </c>
      <c r="N1393" s="1">
        <f>(Table1[[#This Row],[Quantity]]*Table1[[#This Row],[Unit_Price]])*(1-Table1[[#This Row],[Discount_%]]/100)</f>
        <v>7045.3524999999991</v>
      </c>
      <c r="O1393" s="1">
        <v>4242.67</v>
      </c>
      <c r="P1393" s="1">
        <v>2802.68</v>
      </c>
      <c r="Q1393">
        <f>Table1[[#This Row],[Revenue]]-Table1[[#This Row],[Cost]]</f>
        <v>2802.6800000000003</v>
      </c>
      <c r="R1393" s="6">
        <f>Table1[[#This Row],[Profit]]/Table1[[#This Row],[Revenue]]</f>
        <v>0.39780564485795589</v>
      </c>
    </row>
    <row r="1394" spans="1:18" x14ac:dyDescent="0.45">
      <c r="A1394" s="4" t="s">
        <v>2709</v>
      </c>
      <c r="B1394" s="4" t="s">
        <v>2710</v>
      </c>
      <c r="C1394" s="4" t="s">
        <v>28</v>
      </c>
      <c r="D1394" s="4" t="s">
        <v>85</v>
      </c>
      <c r="E1394" s="4" t="s">
        <v>9</v>
      </c>
      <c r="F1394" s="5">
        <v>45950</v>
      </c>
      <c r="G1394" s="4" t="str">
        <f>IF(WEEKDAY(Table1[[#This Row],[Order_Date]],2)&gt;=6,"Weekend","Weekday")</f>
        <v>Weekday</v>
      </c>
      <c r="H1394" s="5" t="str">
        <f>TEXT(Table1[[#This Row],[Order_Date]],"mmmm")</f>
        <v>October</v>
      </c>
      <c r="I1394" s="7">
        <f>MONTH(Table1[[#This Row],[Order_Date]])</f>
        <v>10</v>
      </c>
      <c r="J1394" s="7">
        <v>1</v>
      </c>
      <c r="K1394" s="4">
        <v>524.86</v>
      </c>
      <c r="L1394" s="4">
        <v>10</v>
      </c>
      <c r="M1394" s="4">
        <v>472.37</v>
      </c>
      <c r="N1394" s="4">
        <f>(Table1[[#This Row],[Quantity]]*Table1[[#This Row],[Unit_Price]])*(1-Table1[[#This Row],[Discount_%]]/100)</f>
        <v>472.37400000000002</v>
      </c>
      <c r="O1394" s="4">
        <v>347</v>
      </c>
      <c r="P1394" s="4">
        <v>125.37</v>
      </c>
      <c r="Q1394">
        <f>Table1[[#This Row],[Revenue]]-Table1[[#This Row],[Cost]]</f>
        <v>125.37</v>
      </c>
      <c r="R1394" s="6">
        <f>Table1[[#This Row],[Profit]]/Table1[[#This Row],[Revenue]]</f>
        <v>0.2654063551876707</v>
      </c>
    </row>
    <row r="1395" spans="1:18" x14ac:dyDescent="0.45">
      <c r="A1395" s="1" t="s">
        <v>2711</v>
      </c>
      <c r="B1395" s="1" t="s">
        <v>2712</v>
      </c>
      <c r="C1395" s="1" t="s">
        <v>7</v>
      </c>
      <c r="D1395" s="1" t="s">
        <v>71</v>
      </c>
      <c r="E1395" s="1" t="s">
        <v>9</v>
      </c>
      <c r="F1395" s="2">
        <v>45825</v>
      </c>
      <c r="G1395" s="1" t="str">
        <f>IF(WEEKDAY(Table1[[#This Row],[Order_Date]],2)&gt;=6,"Weekend","Weekday")</f>
        <v>Weekday</v>
      </c>
      <c r="H1395" s="2" t="str">
        <f>TEXT(Table1[[#This Row],[Order_Date]],"mmmm")</f>
        <v>June</v>
      </c>
      <c r="I1395" s="8">
        <f>MONTH(Table1[[#This Row],[Order_Date]])</f>
        <v>6</v>
      </c>
      <c r="J1395" s="8">
        <v>4</v>
      </c>
      <c r="K1395" s="1">
        <v>4164.87</v>
      </c>
      <c r="L1395" s="1">
        <v>10</v>
      </c>
      <c r="M1395" s="1">
        <v>14993.53</v>
      </c>
      <c r="N1395" s="1">
        <f>(Table1[[#This Row],[Quantity]]*Table1[[#This Row],[Unit_Price]])*(1-Table1[[#This Row],[Discount_%]]/100)</f>
        <v>14993.531999999999</v>
      </c>
      <c r="O1395" s="1">
        <v>9497.26</v>
      </c>
      <c r="P1395" s="1">
        <v>5496.27</v>
      </c>
      <c r="Q1395">
        <f>Table1[[#This Row],[Revenue]]-Table1[[#This Row],[Cost]]</f>
        <v>5496.27</v>
      </c>
      <c r="R1395" s="6">
        <f>Table1[[#This Row],[Profit]]/Table1[[#This Row],[Revenue]]</f>
        <v>0.36657611649824962</v>
      </c>
    </row>
    <row r="1396" spans="1:18" x14ac:dyDescent="0.45">
      <c r="A1396" s="4" t="s">
        <v>2713</v>
      </c>
      <c r="B1396" s="4" t="s">
        <v>2088</v>
      </c>
      <c r="C1396" s="4" t="s">
        <v>28</v>
      </c>
      <c r="D1396" s="4" t="s">
        <v>100</v>
      </c>
      <c r="E1396" s="4" t="s">
        <v>9</v>
      </c>
      <c r="F1396" s="5">
        <v>45470</v>
      </c>
      <c r="G1396" s="4" t="str">
        <f>IF(WEEKDAY(Table1[[#This Row],[Order_Date]],2)&gt;=6,"Weekend","Weekday")</f>
        <v>Weekday</v>
      </c>
      <c r="H1396" s="5" t="str">
        <f>TEXT(Table1[[#This Row],[Order_Date]],"mmmm")</f>
        <v>June</v>
      </c>
      <c r="I1396" s="7">
        <f>MONTH(Table1[[#This Row],[Order_Date]])</f>
        <v>6</v>
      </c>
      <c r="J1396" s="7">
        <v>2</v>
      </c>
      <c r="K1396" s="4">
        <v>3781.97</v>
      </c>
      <c r="L1396" s="4">
        <v>20</v>
      </c>
      <c r="M1396" s="4">
        <v>6051.15</v>
      </c>
      <c r="N1396" s="4">
        <f>(Table1[[#This Row],[Quantity]]*Table1[[#This Row],[Unit_Price]])*(1-Table1[[#This Row],[Discount_%]]/100)</f>
        <v>6051.152</v>
      </c>
      <c r="O1396" s="4">
        <v>5054.7299999999996</v>
      </c>
      <c r="P1396" s="4">
        <v>996.42</v>
      </c>
      <c r="Q1396">
        <f>Table1[[#This Row],[Revenue]]-Table1[[#This Row],[Cost]]</f>
        <v>996.42000000000007</v>
      </c>
      <c r="R1396" s="6">
        <f>Table1[[#This Row],[Profit]]/Table1[[#This Row],[Revenue]]</f>
        <v>0.16466622047048909</v>
      </c>
    </row>
    <row r="1397" spans="1:18" x14ac:dyDescent="0.45">
      <c r="A1397" s="1" t="s">
        <v>2714</v>
      </c>
      <c r="B1397" s="1" t="s">
        <v>2570</v>
      </c>
      <c r="C1397" s="1" t="s">
        <v>12</v>
      </c>
      <c r="D1397" s="1" t="s">
        <v>111</v>
      </c>
      <c r="E1397" s="1" t="s">
        <v>4</v>
      </c>
      <c r="F1397" s="2">
        <v>45724</v>
      </c>
      <c r="G1397" s="1" t="str">
        <f>IF(WEEKDAY(Table1[[#This Row],[Order_Date]],2)&gt;=6,"Weekend","Weekday")</f>
        <v>Weekend</v>
      </c>
      <c r="H1397" s="2" t="str">
        <f>TEXT(Table1[[#This Row],[Order_Date]],"mmmm")</f>
        <v>March</v>
      </c>
      <c r="I1397" s="8">
        <f>MONTH(Table1[[#This Row],[Order_Date]])</f>
        <v>3</v>
      </c>
      <c r="J1397" s="8">
        <v>2</v>
      </c>
      <c r="K1397" s="1">
        <v>1880.68</v>
      </c>
      <c r="L1397" s="1">
        <v>15</v>
      </c>
      <c r="M1397" s="1">
        <v>3197.16</v>
      </c>
      <c r="N1397" s="1">
        <f>(Table1[[#This Row],[Quantity]]*Table1[[#This Row],[Unit_Price]])*(1-Table1[[#This Row],[Discount_%]]/100)</f>
        <v>3197.1559999999999</v>
      </c>
      <c r="O1397" s="1">
        <v>2668.17</v>
      </c>
      <c r="P1397" s="1">
        <v>528.99</v>
      </c>
      <c r="Q1397">
        <f>Table1[[#This Row],[Revenue]]-Table1[[#This Row],[Cost]]</f>
        <v>528.98999999999978</v>
      </c>
      <c r="R1397" s="6">
        <f>Table1[[#This Row],[Profit]]/Table1[[#This Row],[Revenue]]</f>
        <v>0.16545621739293623</v>
      </c>
    </row>
    <row r="1398" spans="1:18" x14ac:dyDescent="0.45">
      <c r="A1398" s="4" t="s">
        <v>2715</v>
      </c>
      <c r="B1398" s="4" t="s">
        <v>2716</v>
      </c>
      <c r="C1398" s="4" t="s">
        <v>7</v>
      </c>
      <c r="D1398" s="4" t="s">
        <v>71</v>
      </c>
      <c r="E1398" s="4" t="s">
        <v>4</v>
      </c>
      <c r="F1398" s="5">
        <v>45454</v>
      </c>
      <c r="G1398" s="4" t="str">
        <f>IF(WEEKDAY(Table1[[#This Row],[Order_Date]],2)&gt;=6,"Weekend","Weekday")</f>
        <v>Weekday</v>
      </c>
      <c r="H1398" s="5" t="str">
        <f>TEXT(Table1[[#This Row],[Order_Date]],"mmmm")</f>
        <v>June</v>
      </c>
      <c r="I1398" s="7">
        <f>MONTH(Table1[[#This Row],[Order_Date]])</f>
        <v>6</v>
      </c>
      <c r="J1398" s="7">
        <v>5</v>
      </c>
      <c r="K1398" s="4">
        <v>1727.65</v>
      </c>
      <c r="L1398" s="4">
        <v>5</v>
      </c>
      <c r="M1398" s="4">
        <v>8206.34</v>
      </c>
      <c r="N1398" s="4">
        <f>(Table1[[#This Row],[Quantity]]*Table1[[#This Row],[Unit_Price]])*(1-Table1[[#This Row],[Discount_%]]/100)</f>
        <v>8206.3374999999996</v>
      </c>
      <c r="O1398" s="4">
        <v>6361.57</v>
      </c>
      <c r="P1398" s="4">
        <v>1844.77</v>
      </c>
      <c r="Q1398">
        <f>Table1[[#This Row],[Revenue]]-Table1[[#This Row],[Cost]]</f>
        <v>1844.7700000000004</v>
      </c>
      <c r="R1398" s="6">
        <f>Table1[[#This Row],[Profit]]/Table1[[#This Row],[Revenue]]</f>
        <v>0.22479814387412658</v>
      </c>
    </row>
    <row r="1399" spans="1:18" x14ac:dyDescent="0.45">
      <c r="A1399" s="1" t="s">
        <v>2717</v>
      </c>
      <c r="B1399" s="1" t="s">
        <v>2718</v>
      </c>
      <c r="C1399" s="1" t="s">
        <v>20</v>
      </c>
      <c r="D1399" s="1" t="s">
        <v>57</v>
      </c>
      <c r="E1399" s="1" t="s">
        <v>14</v>
      </c>
      <c r="F1399" s="2">
        <v>45558</v>
      </c>
      <c r="G1399" s="1" t="str">
        <f>IF(WEEKDAY(Table1[[#This Row],[Order_Date]],2)&gt;=6,"Weekend","Weekday")</f>
        <v>Weekday</v>
      </c>
      <c r="H1399" s="2" t="str">
        <f>TEXT(Table1[[#This Row],[Order_Date]],"mmmm")</f>
        <v>September</v>
      </c>
      <c r="I1399" s="8">
        <f>MONTH(Table1[[#This Row],[Order_Date]])</f>
        <v>9</v>
      </c>
      <c r="J1399" s="8">
        <v>5</v>
      </c>
      <c r="K1399" s="1">
        <v>4654.08</v>
      </c>
      <c r="L1399" s="1">
        <v>0</v>
      </c>
      <c r="M1399" s="1">
        <v>23270.400000000001</v>
      </c>
      <c r="N1399" s="1">
        <f>(Table1[[#This Row],[Quantity]]*Table1[[#This Row],[Unit_Price]])*(1-Table1[[#This Row],[Discount_%]]/100)</f>
        <v>23270.400000000001</v>
      </c>
      <c r="O1399" s="1">
        <v>15153.7</v>
      </c>
      <c r="P1399" s="1">
        <v>8116.7</v>
      </c>
      <c r="Q1399">
        <f>Table1[[#This Row],[Revenue]]-Table1[[#This Row],[Cost]]</f>
        <v>8116.7000000000007</v>
      </c>
      <c r="R1399" s="6">
        <f>Table1[[#This Row],[Profit]]/Table1[[#This Row],[Revenue]]</f>
        <v>0.34879933305830579</v>
      </c>
    </row>
    <row r="1400" spans="1:18" x14ac:dyDescent="0.45">
      <c r="A1400" s="4" t="s">
        <v>2719</v>
      </c>
      <c r="B1400" s="4" t="s">
        <v>2720</v>
      </c>
      <c r="C1400" s="4" t="s">
        <v>12</v>
      </c>
      <c r="D1400" s="4" t="s">
        <v>38</v>
      </c>
      <c r="E1400" s="4" t="s">
        <v>4</v>
      </c>
      <c r="F1400" s="5">
        <v>45506</v>
      </c>
      <c r="G1400" s="4" t="str">
        <f>IF(WEEKDAY(Table1[[#This Row],[Order_Date]],2)&gt;=6,"Weekend","Weekday")</f>
        <v>Weekday</v>
      </c>
      <c r="H1400" s="5" t="str">
        <f>TEXT(Table1[[#This Row],[Order_Date]],"mmmm")</f>
        <v>August</v>
      </c>
      <c r="I1400" s="7">
        <f>MONTH(Table1[[#This Row],[Order_Date]])</f>
        <v>8</v>
      </c>
      <c r="J1400" s="7">
        <v>5</v>
      </c>
      <c r="K1400" s="4">
        <v>2055.7199999999998</v>
      </c>
      <c r="L1400" s="4">
        <v>10</v>
      </c>
      <c r="M1400" s="4">
        <v>9250.74</v>
      </c>
      <c r="N1400" s="4">
        <f>(Table1[[#This Row],[Quantity]]*Table1[[#This Row],[Unit_Price]])*(1-Table1[[#This Row],[Discount_%]]/100)</f>
        <v>9250.74</v>
      </c>
      <c r="O1400" s="4">
        <v>6110.71</v>
      </c>
      <c r="P1400" s="4">
        <v>3140.03</v>
      </c>
      <c r="Q1400">
        <f>Table1[[#This Row],[Revenue]]-Table1[[#This Row],[Cost]]</f>
        <v>3140.0299999999997</v>
      </c>
      <c r="R1400" s="6">
        <f>Table1[[#This Row],[Profit]]/Table1[[#This Row],[Revenue]]</f>
        <v>0.33943554785887403</v>
      </c>
    </row>
    <row r="1401" spans="1:18" x14ac:dyDescent="0.45">
      <c r="A1401" s="1" t="s">
        <v>2721</v>
      </c>
      <c r="B1401" s="1" t="s">
        <v>2722</v>
      </c>
      <c r="C1401" s="1" t="s">
        <v>20</v>
      </c>
      <c r="D1401" s="1" t="s">
        <v>21</v>
      </c>
      <c r="E1401" s="1" t="s">
        <v>9</v>
      </c>
      <c r="F1401" s="2">
        <v>45431</v>
      </c>
      <c r="G1401" s="1" t="str">
        <f>IF(WEEKDAY(Table1[[#This Row],[Order_Date]],2)&gt;=6,"Weekend","Weekday")</f>
        <v>Weekend</v>
      </c>
      <c r="H1401" s="2" t="str">
        <f>TEXT(Table1[[#This Row],[Order_Date]],"mmmm")</f>
        <v>May</v>
      </c>
      <c r="I1401" s="8">
        <f>MONTH(Table1[[#This Row],[Order_Date]])</f>
        <v>5</v>
      </c>
      <c r="J1401" s="8">
        <v>4</v>
      </c>
      <c r="K1401" s="1">
        <v>4777.3100000000004</v>
      </c>
      <c r="L1401" s="1">
        <v>20</v>
      </c>
      <c r="M1401" s="1">
        <v>15287.39</v>
      </c>
      <c r="N1401" s="1">
        <f>(Table1[[#This Row],[Quantity]]*Table1[[#This Row],[Unit_Price]])*(1-Table1[[#This Row],[Discount_%]]/100)</f>
        <v>15287.392000000002</v>
      </c>
      <c r="O1401" s="1">
        <v>12682.88</v>
      </c>
      <c r="P1401" s="1">
        <v>2604.5100000000002</v>
      </c>
      <c r="Q1401">
        <f>Table1[[#This Row],[Revenue]]-Table1[[#This Row],[Cost]]</f>
        <v>2604.5100000000002</v>
      </c>
      <c r="R1401" s="6">
        <f>Table1[[#This Row],[Profit]]/Table1[[#This Row],[Revenue]]</f>
        <v>0.17036982768150746</v>
      </c>
    </row>
    <row r="1402" spans="1:18" x14ac:dyDescent="0.45">
      <c r="A1402" s="4" t="s">
        <v>2723</v>
      </c>
      <c r="B1402" s="4" t="s">
        <v>2724</v>
      </c>
      <c r="C1402" s="4" t="s">
        <v>28</v>
      </c>
      <c r="D1402" s="4" t="s">
        <v>29</v>
      </c>
      <c r="E1402" s="4" t="s">
        <v>22</v>
      </c>
      <c r="F1402" s="5">
        <v>45490</v>
      </c>
      <c r="G1402" s="4" t="str">
        <f>IF(WEEKDAY(Table1[[#This Row],[Order_Date]],2)&gt;=6,"Weekend","Weekday")</f>
        <v>Weekday</v>
      </c>
      <c r="H1402" s="5" t="str">
        <f>TEXT(Table1[[#This Row],[Order_Date]],"mmmm")</f>
        <v>July</v>
      </c>
      <c r="I1402" s="7">
        <f>MONTH(Table1[[#This Row],[Order_Date]])</f>
        <v>7</v>
      </c>
      <c r="J1402" s="7">
        <v>4</v>
      </c>
      <c r="K1402" s="4">
        <v>4885.43</v>
      </c>
      <c r="L1402" s="4">
        <v>15</v>
      </c>
      <c r="M1402" s="4">
        <v>16610.46</v>
      </c>
      <c r="N1402" s="4">
        <f>(Table1[[#This Row],[Quantity]]*Table1[[#This Row],[Unit_Price]])*(1-Table1[[#This Row],[Discount_%]]/100)</f>
        <v>16610.462</v>
      </c>
      <c r="O1402" s="4">
        <v>11532.65</v>
      </c>
      <c r="P1402" s="4">
        <v>5077.8100000000004</v>
      </c>
      <c r="Q1402">
        <f>Table1[[#This Row],[Revenue]]-Table1[[#This Row],[Cost]]</f>
        <v>5077.8099999999995</v>
      </c>
      <c r="R1402" s="6">
        <f>Table1[[#This Row],[Profit]]/Table1[[#This Row],[Revenue]]</f>
        <v>0.30569954113251535</v>
      </c>
    </row>
    <row r="1403" spans="1:18" x14ac:dyDescent="0.45">
      <c r="A1403" s="1" t="s">
        <v>2725</v>
      </c>
      <c r="B1403" s="1" t="s">
        <v>2726</v>
      </c>
      <c r="C1403" s="1" t="s">
        <v>20</v>
      </c>
      <c r="D1403" s="1" t="s">
        <v>60</v>
      </c>
      <c r="E1403" s="1" t="s">
        <v>9</v>
      </c>
      <c r="F1403" s="2">
        <v>45998</v>
      </c>
      <c r="G1403" s="1" t="str">
        <f>IF(WEEKDAY(Table1[[#This Row],[Order_Date]],2)&gt;=6,"Weekend","Weekday")</f>
        <v>Weekend</v>
      </c>
      <c r="H1403" s="2" t="str">
        <f>TEXT(Table1[[#This Row],[Order_Date]],"mmmm")</f>
        <v>December</v>
      </c>
      <c r="I1403" s="8">
        <f>MONTH(Table1[[#This Row],[Order_Date]])</f>
        <v>12</v>
      </c>
      <c r="J1403" s="8">
        <v>3</v>
      </c>
      <c r="K1403" s="1">
        <v>3237.87</v>
      </c>
      <c r="L1403" s="1">
        <v>5</v>
      </c>
      <c r="M1403" s="1">
        <v>9227.93</v>
      </c>
      <c r="N1403" s="1">
        <f>(Table1[[#This Row],[Quantity]]*Table1[[#This Row],[Unit_Price]])*(1-Table1[[#This Row],[Discount_%]]/100)</f>
        <v>9227.9295000000002</v>
      </c>
      <c r="O1403" s="1">
        <v>7498.86</v>
      </c>
      <c r="P1403" s="1">
        <v>1729.07</v>
      </c>
      <c r="Q1403">
        <f>Table1[[#This Row],[Revenue]]-Table1[[#This Row],[Cost]]</f>
        <v>1729.0700000000006</v>
      </c>
      <c r="R1403" s="6">
        <f>Table1[[#This Row],[Profit]]/Table1[[#This Row],[Revenue]]</f>
        <v>0.18737354964764577</v>
      </c>
    </row>
    <row r="1404" spans="1:18" x14ac:dyDescent="0.45">
      <c r="A1404" s="4" t="s">
        <v>2727</v>
      </c>
      <c r="B1404" s="4" t="s">
        <v>1905</v>
      </c>
      <c r="C1404" s="4" t="s">
        <v>12</v>
      </c>
      <c r="D1404" s="4" t="s">
        <v>38</v>
      </c>
      <c r="E1404" s="4" t="s">
        <v>9</v>
      </c>
      <c r="F1404" s="5">
        <v>45354</v>
      </c>
      <c r="G1404" s="4" t="str">
        <f>IF(WEEKDAY(Table1[[#This Row],[Order_Date]],2)&gt;=6,"Weekend","Weekday")</f>
        <v>Weekend</v>
      </c>
      <c r="H1404" s="5" t="str">
        <f>TEXT(Table1[[#This Row],[Order_Date]],"mmmm")</f>
        <v>March</v>
      </c>
      <c r="I1404" s="7">
        <f>MONTH(Table1[[#This Row],[Order_Date]])</f>
        <v>3</v>
      </c>
      <c r="J1404" s="7">
        <v>3</v>
      </c>
      <c r="K1404" s="4">
        <v>2758.61</v>
      </c>
      <c r="L1404" s="4">
        <v>15</v>
      </c>
      <c r="M1404" s="4">
        <v>7034.46</v>
      </c>
      <c r="N1404" s="4">
        <f>(Table1[[#This Row],[Quantity]]*Table1[[#This Row],[Unit_Price]])*(1-Table1[[#This Row],[Discount_%]]/100)</f>
        <v>7034.4555</v>
      </c>
      <c r="O1404" s="4">
        <v>5370.08</v>
      </c>
      <c r="P1404" s="4">
        <v>1664.38</v>
      </c>
      <c r="Q1404">
        <f>Table1[[#This Row],[Revenue]]-Table1[[#This Row],[Cost]]</f>
        <v>1664.38</v>
      </c>
      <c r="R1404" s="6">
        <f>Table1[[#This Row],[Profit]]/Table1[[#This Row],[Revenue]]</f>
        <v>0.23660380469858383</v>
      </c>
    </row>
    <row r="1405" spans="1:18" x14ac:dyDescent="0.45">
      <c r="A1405" s="1" t="s">
        <v>2728</v>
      </c>
      <c r="B1405" s="1" t="s">
        <v>2729</v>
      </c>
      <c r="C1405" s="1" t="s">
        <v>2</v>
      </c>
      <c r="D1405" s="1" t="s">
        <v>68</v>
      </c>
      <c r="E1405" s="1" t="s">
        <v>9</v>
      </c>
      <c r="F1405" s="2">
        <v>45911</v>
      </c>
      <c r="G1405" s="1" t="str">
        <f>IF(WEEKDAY(Table1[[#This Row],[Order_Date]],2)&gt;=6,"Weekend","Weekday")</f>
        <v>Weekday</v>
      </c>
      <c r="H1405" s="2" t="str">
        <f>TEXT(Table1[[#This Row],[Order_Date]],"mmmm")</f>
        <v>September</v>
      </c>
      <c r="I1405" s="8">
        <f>MONTH(Table1[[#This Row],[Order_Date]])</f>
        <v>9</v>
      </c>
      <c r="J1405" s="8">
        <v>1</v>
      </c>
      <c r="K1405" s="1">
        <v>3005.98</v>
      </c>
      <c r="L1405" s="1">
        <v>0</v>
      </c>
      <c r="M1405" s="1">
        <v>3005.98</v>
      </c>
      <c r="N1405" s="1">
        <f>(Table1[[#This Row],[Quantity]]*Table1[[#This Row],[Unit_Price]])*(1-Table1[[#This Row],[Discount_%]]/100)</f>
        <v>3005.98</v>
      </c>
      <c r="O1405" s="1">
        <v>2171.2399999999998</v>
      </c>
      <c r="P1405" s="1">
        <v>834.74</v>
      </c>
      <c r="Q1405">
        <f>Table1[[#This Row],[Revenue]]-Table1[[#This Row],[Cost]]</f>
        <v>834.74000000000024</v>
      </c>
      <c r="R1405" s="6">
        <f>Table1[[#This Row],[Profit]]/Table1[[#This Row],[Revenue]]</f>
        <v>0.2776931316908296</v>
      </c>
    </row>
    <row r="1406" spans="1:18" x14ac:dyDescent="0.45">
      <c r="A1406" s="4" t="s">
        <v>2730</v>
      </c>
      <c r="B1406" s="4" t="s">
        <v>2731</v>
      </c>
      <c r="C1406" s="4" t="s">
        <v>7</v>
      </c>
      <c r="D1406" s="4" t="s">
        <v>134</v>
      </c>
      <c r="E1406" s="4" t="s">
        <v>14</v>
      </c>
      <c r="F1406" s="5">
        <v>45460</v>
      </c>
      <c r="G1406" s="4" t="str">
        <f>IF(WEEKDAY(Table1[[#This Row],[Order_Date]],2)&gt;=6,"Weekend","Weekday")</f>
        <v>Weekday</v>
      </c>
      <c r="H1406" s="5" t="str">
        <f>TEXT(Table1[[#This Row],[Order_Date]],"mmmm")</f>
        <v>June</v>
      </c>
      <c r="I1406" s="7">
        <f>MONTH(Table1[[#This Row],[Order_Date]])</f>
        <v>6</v>
      </c>
      <c r="J1406" s="7">
        <v>5</v>
      </c>
      <c r="K1406" s="4">
        <v>1288.47</v>
      </c>
      <c r="L1406" s="4">
        <v>10</v>
      </c>
      <c r="M1406" s="4">
        <v>5798.12</v>
      </c>
      <c r="N1406" s="4">
        <f>(Table1[[#This Row],[Quantity]]*Table1[[#This Row],[Unit_Price]])*(1-Table1[[#This Row],[Discount_%]]/100)</f>
        <v>5798.1150000000007</v>
      </c>
      <c r="O1406" s="4">
        <v>3901.69</v>
      </c>
      <c r="P1406" s="4">
        <v>1896.43</v>
      </c>
      <c r="Q1406">
        <f>Table1[[#This Row],[Revenue]]-Table1[[#This Row],[Cost]]</f>
        <v>1896.4299999999998</v>
      </c>
      <c r="R1406" s="6">
        <f>Table1[[#This Row],[Profit]]/Table1[[#This Row],[Revenue]]</f>
        <v>0.32707670762247076</v>
      </c>
    </row>
    <row r="1407" spans="1:18" x14ac:dyDescent="0.45">
      <c r="A1407" s="1" t="s">
        <v>2732</v>
      </c>
      <c r="B1407" s="1" t="s">
        <v>2733</v>
      </c>
      <c r="C1407" s="1" t="s">
        <v>12</v>
      </c>
      <c r="D1407" s="1" t="s">
        <v>111</v>
      </c>
      <c r="E1407" s="1" t="s">
        <v>22</v>
      </c>
      <c r="F1407" s="2">
        <v>45786</v>
      </c>
      <c r="G1407" s="1" t="str">
        <f>IF(WEEKDAY(Table1[[#This Row],[Order_Date]],2)&gt;=6,"Weekend","Weekday")</f>
        <v>Weekday</v>
      </c>
      <c r="H1407" s="2" t="str">
        <f>TEXT(Table1[[#This Row],[Order_Date]],"mmmm")</f>
        <v>May</v>
      </c>
      <c r="I1407" s="8">
        <f>MONTH(Table1[[#This Row],[Order_Date]])</f>
        <v>5</v>
      </c>
      <c r="J1407" s="8">
        <v>4</v>
      </c>
      <c r="K1407" s="1">
        <v>1228.8900000000001</v>
      </c>
      <c r="L1407" s="1">
        <v>5</v>
      </c>
      <c r="M1407" s="1">
        <v>4669.78</v>
      </c>
      <c r="N1407" s="1">
        <f>(Table1[[#This Row],[Quantity]]*Table1[[#This Row],[Unit_Price]])*(1-Table1[[#This Row],[Discount_%]]/100)</f>
        <v>4669.7820000000002</v>
      </c>
      <c r="O1407" s="1">
        <v>3139.54</v>
      </c>
      <c r="P1407" s="1">
        <v>1530.24</v>
      </c>
      <c r="Q1407">
        <f>Table1[[#This Row],[Revenue]]-Table1[[#This Row],[Cost]]</f>
        <v>1530.2399999999998</v>
      </c>
      <c r="R1407" s="6">
        <f>Table1[[#This Row],[Profit]]/Table1[[#This Row],[Revenue]]</f>
        <v>0.32768995541545859</v>
      </c>
    </row>
    <row r="1408" spans="1:18" x14ac:dyDescent="0.45">
      <c r="A1408" s="4" t="s">
        <v>2734</v>
      </c>
      <c r="B1408" s="4" t="s">
        <v>2735</v>
      </c>
      <c r="C1408" s="4" t="s">
        <v>7</v>
      </c>
      <c r="D1408" s="4" t="s">
        <v>134</v>
      </c>
      <c r="E1408" s="4" t="s">
        <v>14</v>
      </c>
      <c r="F1408" s="5">
        <v>45357</v>
      </c>
      <c r="G1408" s="4" t="str">
        <f>IF(WEEKDAY(Table1[[#This Row],[Order_Date]],2)&gt;=6,"Weekend","Weekday")</f>
        <v>Weekday</v>
      </c>
      <c r="H1408" s="5" t="str">
        <f>TEXT(Table1[[#This Row],[Order_Date]],"mmmm")</f>
        <v>March</v>
      </c>
      <c r="I1408" s="7">
        <f>MONTH(Table1[[#This Row],[Order_Date]])</f>
        <v>3</v>
      </c>
      <c r="J1408" s="7">
        <v>2</v>
      </c>
      <c r="K1408" s="4">
        <v>679.37</v>
      </c>
      <c r="L1408" s="4">
        <v>20</v>
      </c>
      <c r="M1408" s="4">
        <v>1086.99</v>
      </c>
      <c r="N1408" s="4">
        <f>(Table1[[#This Row],[Quantity]]*Table1[[#This Row],[Unit_Price]])*(1-Table1[[#This Row],[Discount_%]]/100)</f>
        <v>1086.992</v>
      </c>
      <c r="O1408" s="4">
        <v>911.43</v>
      </c>
      <c r="P1408" s="4">
        <v>175.56</v>
      </c>
      <c r="Q1408">
        <f>Table1[[#This Row],[Revenue]]-Table1[[#This Row],[Cost]]</f>
        <v>175.56000000000006</v>
      </c>
      <c r="R1408" s="6">
        <f>Table1[[#This Row],[Profit]]/Table1[[#This Row],[Revenue]]</f>
        <v>0.16151022548505506</v>
      </c>
    </row>
    <row r="1409" spans="1:18" x14ac:dyDescent="0.45">
      <c r="A1409" s="1" t="s">
        <v>2736</v>
      </c>
      <c r="B1409" s="1" t="s">
        <v>2737</v>
      </c>
      <c r="C1409" s="1" t="s">
        <v>28</v>
      </c>
      <c r="D1409" s="1" t="s">
        <v>100</v>
      </c>
      <c r="E1409" s="1" t="s">
        <v>9</v>
      </c>
      <c r="F1409" s="2">
        <v>45767</v>
      </c>
      <c r="G1409" s="1" t="str">
        <f>IF(WEEKDAY(Table1[[#This Row],[Order_Date]],2)&gt;=6,"Weekend","Weekday")</f>
        <v>Weekend</v>
      </c>
      <c r="H1409" s="2" t="str">
        <f>TEXT(Table1[[#This Row],[Order_Date]],"mmmm")</f>
        <v>April</v>
      </c>
      <c r="I1409" s="8">
        <f>MONTH(Table1[[#This Row],[Order_Date]])</f>
        <v>4</v>
      </c>
      <c r="J1409" s="8">
        <v>3</v>
      </c>
      <c r="K1409" s="1">
        <v>2928.36</v>
      </c>
      <c r="L1409" s="1">
        <v>10</v>
      </c>
      <c r="M1409" s="1">
        <v>7906.57</v>
      </c>
      <c r="N1409" s="1">
        <f>(Table1[[#This Row],[Quantity]]*Table1[[#This Row],[Unit_Price]])*(1-Table1[[#This Row],[Discount_%]]/100)</f>
        <v>7906.5720000000001</v>
      </c>
      <c r="O1409" s="1">
        <v>6076.27</v>
      </c>
      <c r="P1409" s="1">
        <v>1830.3</v>
      </c>
      <c r="Q1409">
        <f>Table1[[#This Row],[Revenue]]-Table1[[#This Row],[Cost]]</f>
        <v>1830.2999999999993</v>
      </c>
      <c r="R1409" s="6">
        <f>Table1[[#This Row],[Profit]]/Table1[[#This Row],[Revenue]]</f>
        <v>0.23149102581776929</v>
      </c>
    </row>
    <row r="1410" spans="1:18" x14ac:dyDescent="0.45">
      <c r="A1410" s="4" t="s">
        <v>2738</v>
      </c>
      <c r="B1410" s="4" t="s">
        <v>2739</v>
      </c>
      <c r="C1410" s="4" t="s">
        <v>2</v>
      </c>
      <c r="D1410" s="4" t="s">
        <v>3</v>
      </c>
      <c r="E1410" s="4" t="s">
        <v>9</v>
      </c>
      <c r="F1410" s="5">
        <v>45751</v>
      </c>
      <c r="G1410" s="4" t="str">
        <f>IF(WEEKDAY(Table1[[#This Row],[Order_Date]],2)&gt;=6,"Weekend","Weekday")</f>
        <v>Weekday</v>
      </c>
      <c r="H1410" s="5" t="str">
        <f>TEXT(Table1[[#This Row],[Order_Date]],"mmmm")</f>
        <v>April</v>
      </c>
      <c r="I1410" s="7">
        <f>MONTH(Table1[[#This Row],[Order_Date]])</f>
        <v>4</v>
      </c>
      <c r="J1410" s="7">
        <v>1</v>
      </c>
      <c r="K1410" s="4">
        <v>1760.83</v>
      </c>
      <c r="L1410" s="4">
        <v>15</v>
      </c>
      <c r="M1410" s="4">
        <v>1496.71</v>
      </c>
      <c r="N1410" s="4">
        <f>(Table1[[#This Row],[Quantity]]*Table1[[#This Row],[Unit_Price]])*(1-Table1[[#This Row],[Discount_%]]/100)</f>
        <v>1496.7054999999998</v>
      </c>
      <c r="O1410" s="4">
        <v>1195.74</v>
      </c>
      <c r="P1410" s="4">
        <v>300.97000000000003</v>
      </c>
      <c r="Q1410">
        <f>Table1[[#This Row],[Revenue]]-Table1[[#This Row],[Cost]]</f>
        <v>300.97000000000003</v>
      </c>
      <c r="R1410" s="6">
        <f>Table1[[#This Row],[Profit]]/Table1[[#This Row],[Revenue]]</f>
        <v>0.20108771906381331</v>
      </c>
    </row>
    <row r="1411" spans="1:18" x14ac:dyDescent="0.45">
      <c r="A1411" s="1" t="s">
        <v>2740</v>
      </c>
      <c r="B1411" s="1" t="s">
        <v>2741</v>
      </c>
      <c r="C1411" s="1" t="s">
        <v>12</v>
      </c>
      <c r="D1411" s="1" t="s">
        <v>111</v>
      </c>
      <c r="E1411" s="1" t="s">
        <v>4</v>
      </c>
      <c r="F1411" s="2">
        <v>45960</v>
      </c>
      <c r="G1411" s="1" t="str">
        <f>IF(WEEKDAY(Table1[[#This Row],[Order_Date]],2)&gt;=6,"Weekend","Weekday")</f>
        <v>Weekday</v>
      </c>
      <c r="H1411" s="2" t="str">
        <f>TEXT(Table1[[#This Row],[Order_Date]],"mmmm")</f>
        <v>October</v>
      </c>
      <c r="I1411" s="8">
        <f>MONTH(Table1[[#This Row],[Order_Date]])</f>
        <v>10</v>
      </c>
      <c r="J1411" s="8">
        <v>3</v>
      </c>
      <c r="K1411" s="1">
        <v>2112.58</v>
      </c>
      <c r="L1411" s="1">
        <v>10</v>
      </c>
      <c r="M1411" s="1">
        <v>5703.97</v>
      </c>
      <c r="N1411" s="1">
        <f>(Table1[[#This Row],[Quantity]]*Table1[[#This Row],[Unit_Price]])*(1-Table1[[#This Row],[Discount_%]]/100)</f>
        <v>5703.9660000000003</v>
      </c>
      <c r="O1411" s="1">
        <v>4141.99</v>
      </c>
      <c r="P1411" s="1">
        <v>1561.98</v>
      </c>
      <c r="Q1411">
        <f>Table1[[#This Row],[Revenue]]-Table1[[#This Row],[Cost]]</f>
        <v>1561.9800000000005</v>
      </c>
      <c r="R1411" s="6">
        <f>Table1[[#This Row],[Profit]]/Table1[[#This Row],[Revenue]]</f>
        <v>0.27384085119662271</v>
      </c>
    </row>
    <row r="1412" spans="1:18" x14ac:dyDescent="0.45">
      <c r="A1412" s="4" t="s">
        <v>2742</v>
      </c>
      <c r="B1412" s="4" t="s">
        <v>2743</v>
      </c>
      <c r="C1412" s="4" t="s">
        <v>7</v>
      </c>
      <c r="D1412" s="4" t="s">
        <v>8</v>
      </c>
      <c r="E1412" s="4" t="s">
        <v>22</v>
      </c>
      <c r="F1412" s="5">
        <v>45762</v>
      </c>
      <c r="G1412" s="4" t="str">
        <f>IF(WEEKDAY(Table1[[#This Row],[Order_Date]],2)&gt;=6,"Weekend","Weekday")</f>
        <v>Weekday</v>
      </c>
      <c r="H1412" s="5" t="str">
        <f>TEXT(Table1[[#This Row],[Order_Date]],"mmmm")</f>
        <v>April</v>
      </c>
      <c r="I1412" s="7">
        <f>MONTH(Table1[[#This Row],[Order_Date]])</f>
        <v>4</v>
      </c>
      <c r="J1412" s="7">
        <v>3</v>
      </c>
      <c r="K1412" s="4">
        <v>2621</v>
      </c>
      <c r="L1412" s="4">
        <v>0</v>
      </c>
      <c r="M1412" s="4">
        <v>7863</v>
      </c>
      <c r="N1412" s="4">
        <f>(Table1[[#This Row],[Quantity]]*Table1[[#This Row],[Unit_Price]])*(1-Table1[[#This Row],[Discount_%]]/100)</f>
        <v>7863</v>
      </c>
      <c r="O1412" s="4">
        <v>6402.12</v>
      </c>
      <c r="P1412" s="4">
        <v>1460.88</v>
      </c>
      <c r="Q1412">
        <f>Table1[[#This Row],[Revenue]]-Table1[[#This Row],[Cost]]</f>
        <v>1460.88</v>
      </c>
      <c r="R1412" s="6">
        <f>Table1[[#This Row],[Profit]]/Table1[[#This Row],[Revenue]]</f>
        <v>0.18579168256390691</v>
      </c>
    </row>
    <row r="1413" spans="1:18" x14ac:dyDescent="0.45">
      <c r="A1413" s="1" t="s">
        <v>2744</v>
      </c>
      <c r="B1413" s="1" t="s">
        <v>2745</v>
      </c>
      <c r="C1413" s="1" t="s">
        <v>2</v>
      </c>
      <c r="D1413" s="1" t="s">
        <v>3</v>
      </c>
      <c r="E1413" s="1" t="s">
        <v>22</v>
      </c>
      <c r="F1413" s="2">
        <v>46000</v>
      </c>
      <c r="G1413" s="1" t="str">
        <f>IF(WEEKDAY(Table1[[#This Row],[Order_Date]],2)&gt;=6,"Weekend","Weekday")</f>
        <v>Weekday</v>
      </c>
      <c r="H1413" s="2" t="str">
        <f>TEXT(Table1[[#This Row],[Order_Date]],"mmmm")</f>
        <v>December</v>
      </c>
      <c r="I1413" s="8">
        <f>MONTH(Table1[[#This Row],[Order_Date]])</f>
        <v>12</v>
      </c>
      <c r="J1413" s="8">
        <v>4</v>
      </c>
      <c r="K1413" s="1">
        <v>1862.63</v>
      </c>
      <c r="L1413" s="1">
        <v>0</v>
      </c>
      <c r="M1413" s="1">
        <v>7450.52</v>
      </c>
      <c r="N1413" s="1">
        <f>(Table1[[#This Row],[Quantity]]*Table1[[#This Row],[Unit_Price]])*(1-Table1[[#This Row],[Discount_%]]/100)</f>
        <v>7450.52</v>
      </c>
      <c r="O1413" s="1">
        <v>5468.97</v>
      </c>
      <c r="P1413" s="1">
        <v>1981.55</v>
      </c>
      <c r="Q1413">
        <f>Table1[[#This Row],[Revenue]]-Table1[[#This Row],[Cost]]</f>
        <v>1981.5500000000002</v>
      </c>
      <c r="R1413" s="6">
        <f>Table1[[#This Row],[Profit]]/Table1[[#This Row],[Revenue]]</f>
        <v>0.26596130202992541</v>
      </c>
    </row>
    <row r="1414" spans="1:18" x14ac:dyDescent="0.45">
      <c r="A1414" s="4" t="s">
        <v>2746</v>
      </c>
      <c r="B1414" s="4" t="s">
        <v>2747</v>
      </c>
      <c r="C1414" s="4" t="s">
        <v>28</v>
      </c>
      <c r="D1414" s="4" t="s">
        <v>29</v>
      </c>
      <c r="E1414" s="4" t="s">
        <v>14</v>
      </c>
      <c r="F1414" s="5">
        <v>45865</v>
      </c>
      <c r="G1414" s="4" t="str">
        <f>IF(WEEKDAY(Table1[[#This Row],[Order_Date]],2)&gt;=6,"Weekend","Weekday")</f>
        <v>Weekend</v>
      </c>
      <c r="H1414" s="5" t="str">
        <f>TEXT(Table1[[#This Row],[Order_Date]],"mmmm")</f>
        <v>July</v>
      </c>
      <c r="I1414" s="7">
        <f>MONTH(Table1[[#This Row],[Order_Date]])</f>
        <v>7</v>
      </c>
      <c r="J1414" s="7">
        <v>3</v>
      </c>
      <c r="K1414" s="4">
        <v>2338.75</v>
      </c>
      <c r="L1414" s="4">
        <v>10</v>
      </c>
      <c r="M1414" s="4">
        <v>6314.62</v>
      </c>
      <c r="N1414" s="4">
        <f>(Table1[[#This Row],[Quantity]]*Table1[[#This Row],[Unit_Price]])*(1-Table1[[#This Row],[Discount_%]]/100)</f>
        <v>6314.625</v>
      </c>
      <c r="O1414" s="4">
        <v>4538.8</v>
      </c>
      <c r="P1414" s="4">
        <v>1775.82</v>
      </c>
      <c r="Q1414">
        <f>Table1[[#This Row],[Revenue]]-Table1[[#This Row],[Cost]]</f>
        <v>1775.8199999999997</v>
      </c>
      <c r="R1414" s="6">
        <f>Table1[[#This Row],[Profit]]/Table1[[#This Row],[Revenue]]</f>
        <v>0.28122357323164338</v>
      </c>
    </row>
    <row r="1415" spans="1:18" x14ac:dyDescent="0.45">
      <c r="A1415" s="1" t="s">
        <v>2748</v>
      </c>
      <c r="B1415" s="1" t="s">
        <v>231</v>
      </c>
      <c r="C1415" s="1" t="s">
        <v>28</v>
      </c>
      <c r="D1415" s="1" t="s">
        <v>100</v>
      </c>
      <c r="E1415" s="1" t="s">
        <v>9</v>
      </c>
      <c r="F1415" s="2">
        <v>45820</v>
      </c>
      <c r="G1415" s="1" t="str">
        <f>IF(WEEKDAY(Table1[[#This Row],[Order_Date]],2)&gt;=6,"Weekend","Weekday")</f>
        <v>Weekday</v>
      </c>
      <c r="H1415" s="2" t="str">
        <f>TEXT(Table1[[#This Row],[Order_Date]],"mmmm")</f>
        <v>June</v>
      </c>
      <c r="I1415" s="8">
        <f>MONTH(Table1[[#This Row],[Order_Date]])</f>
        <v>6</v>
      </c>
      <c r="J1415" s="8">
        <v>3</v>
      </c>
      <c r="K1415" s="1">
        <v>3516.11</v>
      </c>
      <c r="L1415" s="1">
        <v>5</v>
      </c>
      <c r="M1415" s="1">
        <v>10020.91</v>
      </c>
      <c r="N1415" s="1">
        <f>(Table1[[#This Row],[Quantity]]*Table1[[#This Row],[Unit_Price]])*(1-Table1[[#This Row],[Discount_%]]/100)</f>
        <v>10020.913499999999</v>
      </c>
      <c r="O1415" s="1">
        <v>6221.04</v>
      </c>
      <c r="P1415" s="1">
        <v>3799.87</v>
      </c>
      <c r="Q1415">
        <f>Table1[[#This Row],[Revenue]]-Table1[[#This Row],[Cost]]</f>
        <v>3799.87</v>
      </c>
      <c r="R1415" s="6">
        <f>Table1[[#This Row],[Profit]]/Table1[[#This Row],[Revenue]]</f>
        <v>0.37919410512618112</v>
      </c>
    </row>
    <row r="1416" spans="1:18" x14ac:dyDescent="0.45">
      <c r="A1416" s="4" t="s">
        <v>2749</v>
      </c>
      <c r="B1416" s="4" t="s">
        <v>2750</v>
      </c>
      <c r="C1416" s="4" t="s">
        <v>12</v>
      </c>
      <c r="D1416" s="4" t="s">
        <v>111</v>
      </c>
      <c r="E1416" s="4" t="s">
        <v>9</v>
      </c>
      <c r="F1416" s="5">
        <v>45333</v>
      </c>
      <c r="G1416" s="4" t="str">
        <f>IF(WEEKDAY(Table1[[#This Row],[Order_Date]],2)&gt;=6,"Weekend","Weekday")</f>
        <v>Weekend</v>
      </c>
      <c r="H1416" s="5" t="str">
        <f>TEXT(Table1[[#This Row],[Order_Date]],"mmmm")</f>
        <v>February</v>
      </c>
      <c r="I1416" s="7">
        <f>MONTH(Table1[[#This Row],[Order_Date]])</f>
        <v>2</v>
      </c>
      <c r="J1416" s="7">
        <v>4</v>
      </c>
      <c r="K1416" s="4">
        <v>436.89</v>
      </c>
      <c r="L1416" s="4">
        <v>0</v>
      </c>
      <c r="M1416" s="4">
        <v>1747.56</v>
      </c>
      <c r="N1416" s="4">
        <f>(Table1[[#This Row],[Quantity]]*Table1[[#This Row],[Unit_Price]])*(1-Table1[[#This Row],[Discount_%]]/100)</f>
        <v>1747.56</v>
      </c>
      <c r="O1416" s="4">
        <v>1288.7</v>
      </c>
      <c r="P1416" s="4">
        <v>458.86</v>
      </c>
      <c r="Q1416">
        <f>Table1[[#This Row],[Revenue]]-Table1[[#This Row],[Cost]]</f>
        <v>458.8599999999999</v>
      </c>
      <c r="R1416" s="6">
        <f>Table1[[#This Row],[Profit]]/Table1[[#This Row],[Revenue]]</f>
        <v>0.26257181441552796</v>
      </c>
    </row>
    <row r="1417" spans="1:18" x14ac:dyDescent="0.45">
      <c r="A1417" s="1" t="s">
        <v>2751</v>
      </c>
      <c r="B1417" s="1" t="s">
        <v>2752</v>
      </c>
      <c r="C1417" s="1" t="s">
        <v>12</v>
      </c>
      <c r="D1417" s="1" t="s">
        <v>111</v>
      </c>
      <c r="E1417" s="1" t="s">
        <v>9</v>
      </c>
      <c r="F1417" s="2">
        <v>45388</v>
      </c>
      <c r="G1417" s="1" t="str">
        <f>IF(WEEKDAY(Table1[[#This Row],[Order_Date]],2)&gt;=6,"Weekend","Weekday")</f>
        <v>Weekend</v>
      </c>
      <c r="H1417" s="2" t="str">
        <f>TEXT(Table1[[#This Row],[Order_Date]],"mmmm")</f>
        <v>April</v>
      </c>
      <c r="I1417" s="8">
        <f>MONTH(Table1[[#This Row],[Order_Date]])</f>
        <v>4</v>
      </c>
      <c r="J1417" s="8">
        <v>4</v>
      </c>
      <c r="K1417" s="1">
        <v>4400.97</v>
      </c>
      <c r="L1417" s="1">
        <v>15</v>
      </c>
      <c r="M1417" s="1">
        <v>14963.3</v>
      </c>
      <c r="N1417" s="1">
        <f>(Table1[[#This Row],[Quantity]]*Table1[[#This Row],[Unit_Price]])*(1-Table1[[#This Row],[Discount_%]]/100)</f>
        <v>14963.298000000001</v>
      </c>
      <c r="O1417" s="1">
        <v>9741.09</v>
      </c>
      <c r="P1417" s="1">
        <v>5222.21</v>
      </c>
      <c r="Q1417">
        <f>Table1[[#This Row],[Revenue]]-Table1[[#This Row],[Cost]]</f>
        <v>5222.2099999999991</v>
      </c>
      <c r="R1417" s="6">
        <f>Table1[[#This Row],[Profit]]/Table1[[#This Row],[Revenue]]</f>
        <v>0.34900122299225439</v>
      </c>
    </row>
    <row r="1418" spans="1:18" x14ac:dyDescent="0.45">
      <c r="A1418" s="4" t="s">
        <v>2753</v>
      </c>
      <c r="B1418" s="4" t="s">
        <v>2754</v>
      </c>
      <c r="C1418" s="4" t="s">
        <v>20</v>
      </c>
      <c r="D1418" s="4" t="s">
        <v>57</v>
      </c>
      <c r="E1418" s="4" t="s">
        <v>9</v>
      </c>
      <c r="F1418" s="5">
        <v>45946</v>
      </c>
      <c r="G1418" s="4" t="str">
        <f>IF(WEEKDAY(Table1[[#This Row],[Order_Date]],2)&gt;=6,"Weekend","Weekday")</f>
        <v>Weekday</v>
      </c>
      <c r="H1418" s="5" t="str">
        <f>TEXT(Table1[[#This Row],[Order_Date]],"mmmm")</f>
        <v>October</v>
      </c>
      <c r="I1418" s="7">
        <f>MONTH(Table1[[#This Row],[Order_Date]])</f>
        <v>10</v>
      </c>
      <c r="J1418" s="7">
        <v>5</v>
      </c>
      <c r="K1418" s="4">
        <v>404.8</v>
      </c>
      <c r="L1418" s="4">
        <v>20</v>
      </c>
      <c r="M1418" s="4">
        <v>1619.2</v>
      </c>
      <c r="N1418" s="4">
        <f>(Table1[[#This Row],[Quantity]]*Table1[[#This Row],[Unit_Price]])*(1-Table1[[#This Row],[Discount_%]]/100)</f>
        <v>1619.2</v>
      </c>
      <c r="O1418" s="4">
        <v>1304.55</v>
      </c>
      <c r="P1418" s="4">
        <v>314.64999999999998</v>
      </c>
      <c r="Q1418">
        <f>Table1[[#This Row],[Revenue]]-Table1[[#This Row],[Cost]]</f>
        <v>314.65000000000009</v>
      </c>
      <c r="R1418" s="6">
        <f>Table1[[#This Row],[Profit]]/Table1[[#This Row],[Revenue]]</f>
        <v>0.19432435770750986</v>
      </c>
    </row>
    <row r="1419" spans="1:18" x14ac:dyDescent="0.45">
      <c r="A1419" s="1" t="s">
        <v>2755</v>
      </c>
      <c r="B1419" s="1" t="s">
        <v>2756</v>
      </c>
      <c r="C1419" s="1" t="s">
        <v>28</v>
      </c>
      <c r="D1419" s="1" t="s">
        <v>100</v>
      </c>
      <c r="E1419" s="1" t="s">
        <v>22</v>
      </c>
      <c r="F1419" s="2">
        <v>45668</v>
      </c>
      <c r="G1419" s="1" t="str">
        <f>IF(WEEKDAY(Table1[[#This Row],[Order_Date]],2)&gt;=6,"Weekend","Weekday")</f>
        <v>Weekend</v>
      </c>
      <c r="H1419" s="2" t="str">
        <f>TEXT(Table1[[#This Row],[Order_Date]],"mmmm")</f>
        <v>January</v>
      </c>
      <c r="I1419" s="8">
        <f>MONTH(Table1[[#This Row],[Order_Date]])</f>
        <v>1</v>
      </c>
      <c r="J1419" s="8">
        <v>5</v>
      </c>
      <c r="K1419" s="1">
        <v>1525.3</v>
      </c>
      <c r="L1419" s="1">
        <v>20</v>
      </c>
      <c r="M1419" s="1">
        <v>6101.2</v>
      </c>
      <c r="N1419" s="1">
        <f>(Table1[[#This Row],[Quantity]]*Table1[[#This Row],[Unit_Price]])*(1-Table1[[#This Row],[Discount_%]]/100)</f>
        <v>6101.2000000000007</v>
      </c>
      <c r="O1419" s="1">
        <v>4376.71</v>
      </c>
      <c r="P1419" s="1">
        <v>1724.49</v>
      </c>
      <c r="Q1419">
        <f>Table1[[#This Row],[Revenue]]-Table1[[#This Row],[Cost]]</f>
        <v>1724.4899999999998</v>
      </c>
      <c r="R1419" s="6">
        <f>Table1[[#This Row],[Profit]]/Table1[[#This Row],[Revenue]]</f>
        <v>0.28264767586704254</v>
      </c>
    </row>
    <row r="1420" spans="1:18" x14ac:dyDescent="0.45">
      <c r="A1420" s="4" t="s">
        <v>2757</v>
      </c>
      <c r="B1420" s="4" t="s">
        <v>2758</v>
      </c>
      <c r="C1420" s="4" t="s">
        <v>28</v>
      </c>
      <c r="D1420" s="4" t="s">
        <v>137</v>
      </c>
      <c r="E1420" s="4" t="s">
        <v>4</v>
      </c>
      <c r="F1420" s="5">
        <v>45852</v>
      </c>
      <c r="G1420" s="4" t="str">
        <f>IF(WEEKDAY(Table1[[#This Row],[Order_Date]],2)&gt;=6,"Weekend","Weekday")</f>
        <v>Weekday</v>
      </c>
      <c r="H1420" s="5" t="str">
        <f>TEXT(Table1[[#This Row],[Order_Date]],"mmmm")</f>
        <v>July</v>
      </c>
      <c r="I1420" s="7">
        <f>MONTH(Table1[[#This Row],[Order_Date]])</f>
        <v>7</v>
      </c>
      <c r="J1420" s="7">
        <v>3</v>
      </c>
      <c r="K1420" s="4">
        <v>1594.03</v>
      </c>
      <c r="L1420" s="4">
        <v>20</v>
      </c>
      <c r="M1420" s="4">
        <v>3825.67</v>
      </c>
      <c r="N1420" s="4">
        <f>(Table1[[#This Row],[Quantity]]*Table1[[#This Row],[Unit_Price]])*(1-Table1[[#This Row],[Discount_%]]/100)</f>
        <v>3825.6720000000005</v>
      </c>
      <c r="O1420" s="4">
        <v>2479.6799999999998</v>
      </c>
      <c r="P1420" s="4">
        <v>1345.99</v>
      </c>
      <c r="Q1420">
        <f>Table1[[#This Row],[Revenue]]-Table1[[#This Row],[Cost]]</f>
        <v>1345.9900000000002</v>
      </c>
      <c r="R1420" s="6">
        <f>Table1[[#This Row],[Profit]]/Table1[[#This Row],[Revenue]]</f>
        <v>0.35183118251182144</v>
      </c>
    </row>
    <row r="1421" spans="1:18" x14ac:dyDescent="0.45">
      <c r="A1421" s="1" t="s">
        <v>2759</v>
      </c>
      <c r="B1421" s="1" t="s">
        <v>372</v>
      </c>
      <c r="C1421" s="1" t="s">
        <v>7</v>
      </c>
      <c r="D1421" s="1" t="s">
        <v>8</v>
      </c>
      <c r="E1421" s="1" t="s">
        <v>22</v>
      </c>
      <c r="F1421" s="2">
        <v>45850</v>
      </c>
      <c r="G1421" s="1" t="str">
        <f>IF(WEEKDAY(Table1[[#This Row],[Order_Date]],2)&gt;=6,"Weekend","Weekday")</f>
        <v>Weekend</v>
      </c>
      <c r="H1421" s="2" t="str">
        <f>TEXT(Table1[[#This Row],[Order_Date]],"mmmm")</f>
        <v>July</v>
      </c>
      <c r="I1421" s="8">
        <f>MONTH(Table1[[#This Row],[Order_Date]])</f>
        <v>7</v>
      </c>
      <c r="J1421" s="8">
        <v>4</v>
      </c>
      <c r="K1421" s="1">
        <v>1559.51</v>
      </c>
      <c r="L1421" s="1">
        <v>0</v>
      </c>
      <c r="M1421" s="1">
        <v>6238.04</v>
      </c>
      <c r="N1421" s="1">
        <f>(Table1[[#This Row],[Quantity]]*Table1[[#This Row],[Unit_Price]])*(1-Table1[[#This Row],[Discount_%]]/100)</f>
        <v>6238.04</v>
      </c>
      <c r="O1421" s="1">
        <v>4959.32</v>
      </c>
      <c r="P1421" s="1">
        <v>1278.72</v>
      </c>
      <c r="Q1421">
        <f>Table1[[#This Row],[Revenue]]-Table1[[#This Row],[Cost]]</f>
        <v>1278.7200000000003</v>
      </c>
      <c r="R1421" s="6">
        <f>Table1[[#This Row],[Profit]]/Table1[[#This Row],[Revenue]]</f>
        <v>0.20498746401113171</v>
      </c>
    </row>
    <row r="1422" spans="1:18" x14ac:dyDescent="0.45">
      <c r="A1422" s="4" t="s">
        <v>2760</v>
      </c>
      <c r="B1422" s="4" t="s">
        <v>2761</v>
      </c>
      <c r="C1422" s="4" t="s">
        <v>12</v>
      </c>
      <c r="D1422" s="4" t="s">
        <v>41</v>
      </c>
      <c r="E1422" s="4" t="s">
        <v>9</v>
      </c>
      <c r="F1422" s="5">
        <v>45791</v>
      </c>
      <c r="G1422" s="4" t="str">
        <f>IF(WEEKDAY(Table1[[#This Row],[Order_Date]],2)&gt;=6,"Weekend","Weekday")</f>
        <v>Weekday</v>
      </c>
      <c r="H1422" s="5" t="str">
        <f>TEXT(Table1[[#This Row],[Order_Date]],"mmmm")</f>
        <v>May</v>
      </c>
      <c r="I1422" s="7">
        <f>MONTH(Table1[[#This Row],[Order_Date]])</f>
        <v>5</v>
      </c>
      <c r="J1422" s="7">
        <v>4</v>
      </c>
      <c r="K1422" s="4">
        <v>1214.6600000000001</v>
      </c>
      <c r="L1422" s="4">
        <v>5</v>
      </c>
      <c r="M1422" s="4">
        <v>4615.71</v>
      </c>
      <c r="N1422" s="4">
        <f>(Table1[[#This Row],[Quantity]]*Table1[[#This Row],[Unit_Price]])*(1-Table1[[#This Row],[Discount_%]]/100)</f>
        <v>4615.7080000000005</v>
      </c>
      <c r="O1422" s="4">
        <v>2961.19</v>
      </c>
      <c r="P1422" s="4">
        <v>1654.52</v>
      </c>
      <c r="Q1422">
        <f>Table1[[#This Row],[Revenue]]-Table1[[#This Row],[Cost]]</f>
        <v>1654.52</v>
      </c>
      <c r="R1422" s="6">
        <f>Table1[[#This Row],[Profit]]/Table1[[#This Row],[Revenue]]</f>
        <v>0.3584540623219396</v>
      </c>
    </row>
    <row r="1423" spans="1:18" x14ac:dyDescent="0.45">
      <c r="A1423" s="1" t="s">
        <v>2762</v>
      </c>
      <c r="B1423" s="1" t="s">
        <v>2763</v>
      </c>
      <c r="C1423" s="1" t="s">
        <v>2</v>
      </c>
      <c r="D1423" s="1" t="s">
        <v>3</v>
      </c>
      <c r="E1423" s="1" t="s">
        <v>14</v>
      </c>
      <c r="F1423" s="2">
        <v>45591</v>
      </c>
      <c r="G1423" s="1" t="str">
        <f>IF(WEEKDAY(Table1[[#This Row],[Order_Date]],2)&gt;=6,"Weekend","Weekday")</f>
        <v>Weekend</v>
      </c>
      <c r="H1423" s="2" t="str">
        <f>TEXT(Table1[[#This Row],[Order_Date]],"mmmm")</f>
        <v>October</v>
      </c>
      <c r="I1423" s="8">
        <f>MONTH(Table1[[#This Row],[Order_Date]])</f>
        <v>10</v>
      </c>
      <c r="J1423" s="8">
        <v>3</v>
      </c>
      <c r="K1423" s="1">
        <v>4705.63</v>
      </c>
      <c r="L1423" s="1">
        <v>5</v>
      </c>
      <c r="M1423" s="1">
        <v>13411.05</v>
      </c>
      <c r="N1423" s="1">
        <f>(Table1[[#This Row],[Quantity]]*Table1[[#This Row],[Unit_Price]])*(1-Table1[[#This Row],[Discount_%]]/100)</f>
        <v>13411.045499999998</v>
      </c>
      <c r="O1423" s="1">
        <v>9196.7199999999993</v>
      </c>
      <c r="P1423" s="1">
        <v>4214.33</v>
      </c>
      <c r="Q1423">
        <f>Table1[[#This Row],[Revenue]]-Table1[[#This Row],[Cost]]</f>
        <v>4214.33</v>
      </c>
      <c r="R1423" s="6">
        <f>Table1[[#This Row],[Profit]]/Table1[[#This Row],[Revenue]]</f>
        <v>0.31424310549882373</v>
      </c>
    </row>
    <row r="1424" spans="1:18" x14ac:dyDescent="0.45">
      <c r="A1424" s="4" t="s">
        <v>2764</v>
      </c>
      <c r="B1424" s="4" t="s">
        <v>2765</v>
      </c>
      <c r="C1424" s="4" t="s">
        <v>20</v>
      </c>
      <c r="D1424" s="4" t="s">
        <v>21</v>
      </c>
      <c r="E1424" s="4" t="s">
        <v>4</v>
      </c>
      <c r="F1424" s="5">
        <v>45476</v>
      </c>
      <c r="G1424" s="4" t="str">
        <f>IF(WEEKDAY(Table1[[#This Row],[Order_Date]],2)&gt;=6,"Weekend","Weekday")</f>
        <v>Weekday</v>
      </c>
      <c r="H1424" s="5" t="str">
        <f>TEXT(Table1[[#This Row],[Order_Date]],"mmmm")</f>
        <v>July</v>
      </c>
      <c r="I1424" s="7">
        <f>MONTH(Table1[[#This Row],[Order_Date]])</f>
        <v>7</v>
      </c>
      <c r="J1424" s="7">
        <v>2</v>
      </c>
      <c r="K1424" s="4">
        <v>1713.23</v>
      </c>
      <c r="L1424" s="4">
        <v>10</v>
      </c>
      <c r="M1424" s="4">
        <v>3083.81</v>
      </c>
      <c r="N1424" s="4">
        <f>(Table1[[#This Row],[Quantity]]*Table1[[#This Row],[Unit_Price]])*(1-Table1[[#This Row],[Discount_%]]/100)</f>
        <v>3083.8140000000003</v>
      </c>
      <c r="O1424" s="4">
        <v>1890.75</v>
      </c>
      <c r="P1424" s="4">
        <v>1193.06</v>
      </c>
      <c r="Q1424">
        <f>Table1[[#This Row],[Revenue]]-Table1[[#This Row],[Cost]]</f>
        <v>1193.06</v>
      </c>
      <c r="R1424" s="6">
        <f>Table1[[#This Row],[Profit]]/Table1[[#This Row],[Revenue]]</f>
        <v>0.38687856904283985</v>
      </c>
    </row>
    <row r="1425" spans="1:18" x14ac:dyDescent="0.45">
      <c r="A1425" s="1" t="s">
        <v>2766</v>
      </c>
      <c r="B1425" s="1" t="s">
        <v>2767</v>
      </c>
      <c r="C1425" s="1" t="s">
        <v>2</v>
      </c>
      <c r="D1425" s="1" t="s">
        <v>17</v>
      </c>
      <c r="E1425" s="1" t="s">
        <v>9</v>
      </c>
      <c r="F1425" s="2">
        <v>45593</v>
      </c>
      <c r="G1425" s="1" t="str">
        <f>IF(WEEKDAY(Table1[[#This Row],[Order_Date]],2)&gt;=6,"Weekend","Weekday")</f>
        <v>Weekday</v>
      </c>
      <c r="H1425" s="2" t="str">
        <f>TEXT(Table1[[#This Row],[Order_Date]],"mmmm")</f>
        <v>October</v>
      </c>
      <c r="I1425" s="8">
        <f>MONTH(Table1[[#This Row],[Order_Date]])</f>
        <v>10</v>
      </c>
      <c r="J1425" s="8">
        <v>2</v>
      </c>
      <c r="K1425" s="1">
        <v>3577.39</v>
      </c>
      <c r="L1425" s="1">
        <v>15</v>
      </c>
      <c r="M1425" s="1">
        <v>6081.56</v>
      </c>
      <c r="N1425" s="1">
        <f>(Table1[[#This Row],[Quantity]]*Table1[[#This Row],[Unit_Price]])*(1-Table1[[#This Row],[Discount_%]]/100)</f>
        <v>6081.5629999999992</v>
      </c>
      <c r="O1425" s="1">
        <v>5144.5600000000004</v>
      </c>
      <c r="P1425" s="1">
        <v>937</v>
      </c>
      <c r="Q1425">
        <f>Table1[[#This Row],[Revenue]]-Table1[[#This Row],[Cost]]</f>
        <v>937</v>
      </c>
      <c r="R1425" s="6">
        <f>Table1[[#This Row],[Profit]]/Table1[[#This Row],[Revenue]]</f>
        <v>0.15407231039404362</v>
      </c>
    </row>
    <row r="1426" spans="1:18" x14ac:dyDescent="0.45">
      <c r="A1426" s="4" t="s">
        <v>2768</v>
      </c>
      <c r="B1426" s="4" t="s">
        <v>2769</v>
      </c>
      <c r="C1426" s="4" t="s">
        <v>28</v>
      </c>
      <c r="D1426" s="4" t="s">
        <v>137</v>
      </c>
      <c r="E1426" s="4" t="s">
        <v>9</v>
      </c>
      <c r="F1426" s="5">
        <v>45649</v>
      </c>
      <c r="G1426" s="4" t="str">
        <f>IF(WEEKDAY(Table1[[#This Row],[Order_Date]],2)&gt;=6,"Weekend","Weekday")</f>
        <v>Weekday</v>
      </c>
      <c r="H1426" s="5" t="str">
        <f>TEXT(Table1[[#This Row],[Order_Date]],"mmmm")</f>
        <v>December</v>
      </c>
      <c r="I1426" s="7">
        <f>MONTH(Table1[[#This Row],[Order_Date]])</f>
        <v>12</v>
      </c>
      <c r="J1426" s="7">
        <v>5</v>
      </c>
      <c r="K1426" s="4">
        <v>573.79999999999995</v>
      </c>
      <c r="L1426" s="4">
        <v>5</v>
      </c>
      <c r="M1426" s="4">
        <v>2725.55</v>
      </c>
      <c r="N1426" s="4">
        <f>(Table1[[#This Row],[Quantity]]*Table1[[#This Row],[Unit_Price]])*(1-Table1[[#This Row],[Discount_%]]/100)</f>
        <v>2725.5499999999997</v>
      </c>
      <c r="O1426" s="4">
        <v>2126.2399999999998</v>
      </c>
      <c r="P1426" s="4">
        <v>599.30999999999995</v>
      </c>
      <c r="Q1426">
        <f>Table1[[#This Row],[Revenue]]-Table1[[#This Row],[Cost]]</f>
        <v>599.3100000000004</v>
      </c>
      <c r="R1426" s="6">
        <f>Table1[[#This Row],[Profit]]/Table1[[#This Row],[Revenue]]</f>
        <v>0.2198858945900827</v>
      </c>
    </row>
    <row r="1427" spans="1:18" x14ac:dyDescent="0.45">
      <c r="A1427" s="1" t="s">
        <v>2770</v>
      </c>
      <c r="B1427" s="1" t="s">
        <v>2771</v>
      </c>
      <c r="C1427" s="1" t="s">
        <v>7</v>
      </c>
      <c r="D1427" s="1" t="s">
        <v>71</v>
      </c>
      <c r="E1427" s="1" t="s">
        <v>4</v>
      </c>
      <c r="F1427" s="2">
        <v>45834</v>
      </c>
      <c r="G1427" s="1" t="str">
        <f>IF(WEEKDAY(Table1[[#This Row],[Order_Date]],2)&gt;=6,"Weekend","Weekday")</f>
        <v>Weekday</v>
      </c>
      <c r="H1427" s="2" t="str">
        <f>TEXT(Table1[[#This Row],[Order_Date]],"mmmm")</f>
        <v>June</v>
      </c>
      <c r="I1427" s="8">
        <f>MONTH(Table1[[#This Row],[Order_Date]])</f>
        <v>6</v>
      </c>
      <c r="J1427" s="8">
        <v>5</v>
      </c>
      <c r="K1427" s="1">
        <v>3852.76</v>
      </c>
      <c r="L1427" s="1">
        <v>5</v>
      </c>
      <c r="M1427" s="1">
        <v>18300.61</v>
      </c>
      <c r="N1427" s="1">
        <f>(Table1[[#This Row],[Quantity]]*Table1[[#This Row],[Unit_Price]])*(1-Table1[[#This Row],[Discount_%]]/100)</f>
        <v>18300.61</v>
      </c>
      <c r="O1427" s="1">
        <v>11342.78</v>
      </c>
      <c r="P1427" s="1">
        <v>6957.83</v>
      </c>
      <c r="Q1427">
        <f>Table1[[#This Row],[Revenue]]-Table1[[#This Row],[Cost]]</f>
        <v>6957.83</v>
      </c>
      <c r="R1427" s="6">
        <f>Table1[[#This Row],[Profit]]/Table1[[#This Row],[Revenue]]</f>
        <v>0.38019661639693975</v>
      </c>
    </row>
    <row r="1428" spans="1:18" x14ac:dyDescent="0.45">
      <c r="A1428" s="4" t="s">
        <v>2772</v>
      </c>
      <c r="B1428" s="4" t="s">
        <v>2773</v>
      </c>
      <c r="C1428" s="4" t="s">
        <v>20</v>
      </c>
      <c r="D1428" s="4" t="s">
        <v>25</v>
      </c>
      <c r="E1428" s="4" t="s">
        <v>22</v>
      </c>
      <c r="F1428" s="5">
        <v>45764</v>
      </c>
      <c r="G1428" s="4" t="str">
        <f>IF(WEEKDAY(Table1[[#This Row],[Order_Date]],2)&gt;=6,"Weekend","Weekday")</f>
        <v>Weekday</v>
      </c>
      <c r="H1428" s="5" t="str">
        <f>TEXT(Table1[[#This Row],[Order_Date]],"mmmm")</f>
        <v>April</v>
      </c>
      <c r="I1428" s="7">
        <f>MONTH(Table1[[#This Row],[Order_Date]])</f>
        <v>4</v>
      </c>
      <c r="J1428" s="7">
        <v>5</v>
      </c>
      <c r="K1428" s="4">
        <v>195.3</v>
      </c>
      <c r="L1428" s="4">
        <v>15</v>
      </c>
      <c r="M1428" s="4">
        <v>830.02</v>
      </c>
      <c r="N1428" s="4">
        <f>(Table1[[#This Row],[Quantity]]*Table1[[#This Row],[Unit_Price]])*(1-Table1[[#This Row],[Discount_%]]/100)</f>
        <v>830.02499999999998</v>
      </c>
      <c r="O1428" s="4">
        <v>537.19000000000005</v>
      </c>
      <c r="P1428" s="4">
        <v>292.83</v>
      </c>
      <c r="Q1428">
        <f>Table1[[#This Row],[Revenue]]-Table1[[#This Row],[Cost]]</f>
        <v>292.82999999999993</v>
      </c>
      <c r="R1428" s="6">
        <f>Table1[[#This Row],[Profit]]/Table1[[#This Row],[Revenue]]</f>
        <v>0.35279872774150017</v>
      </c>
    </row>
    <row r="1429" spans="1:18" x14ac:dyDescent="0.45">
      <c r="A1429" s="1" t="s">
        <v>2774</v>
      </c>
      <c r="B1429" s="1" t="s">
        <v>2775</v>
      </c>
      <c r="C1429" s="1" t="s">
        <v>7</v>
      </c>
      <c r="D1429" s="1" t="s">
        <v>134</v>
      </c>
      <c r="E1429" s="1" t="s">
        <v>9</v>
      </c>
      <c r="F1429" s="2">
        <v>45998</v>
      </c>
      <c r="G1429" s="1" t="str">
        <f>IF(WEEKDAY(Table1[[#This Row],[Order_Date]],2)&gt;=6,"Weekend","Weekday")</f>
        <v>Weekend</v>
      </c>
      <c r="H1429" s="2" t="str">
        <f>TEXT(Table1[[#This Row],[Order_Date]],"mmmm")</f>
        <v>December</v>
      </c>
      <c r="I1429" s="8">
        <f>MONTH(Table1[[#This Row],[Order_Date]])</f>
        <v>12</v>
      </c>
      <c r="J1429" s="8">
        <v>3</v>
      </c>
      <c r="K1429" s="1">
        <v>232.82</v>
      </c>
      <c r="L1429" s="1">
        <v>5</v>
      </c>
      <c r="M1429" s="1">
        <v>663.54</v>
      </c>
      <c r="N1429" s="1">
        <f>(Table1[[#This Row],[Quantity]]*Table1[[#This Row],[Unit_Price]])*(1-Table1[[#This Row],[Discount_%]]/100)</f>
        <v>663.53700000000003</v>
      </c>
      <c r="O1429" s="1">
        <v>528.1</v>
      </c>
      <c r="P1429" s="1">
        <v>135.44</v>
      </c>
      <c r="Q1429">
        <f>Table1[[#This Row],[Revenue]]-Table1[[#This Row],[Cost]]</f>
        <v>135.43999999999994</v>
      </c>
      <c r="R1429" s="6">
        <f>Table1[[#This Row],[Profit]]/Table1[[#This Row],[Revenue]]</f>
        <v>0.20411731018476656</v>
      </c>
    </row>
    <row r="1430" spans="1:18" x14ac:dyDescent="0.45">
      <c r="A1430" s="4" t="s">
        <v>2776</v>
      </c>
      <c r="B1430" s="4" t="s">
        <v>2777</v>
      </c>
      <c r="C1430" s="4" t="s">
        <v>12</v>
      </c>
      <c r="D1430" s="4" t="s">
        <v>111</v>
      </c>
      <c r="E1430" s="4" t="s">
        <v>14</v>
      </c>
      <c r="F1430" s="5">
        <v>45461</v>
      </c>
      <c r="G1430" s="4" t="str">
        <f>IF(WEEKDAY(Table1[[#This Row],[Order_Date]],2)&gt;=6,"Weekend","Weekday")</f>
        <v>Weekday</v>
      </c>
      <c r="H1430" s="5" t="str">
        <f>TEXT(Table1[[#This Row],[Order_Date]],"mmmm")</f>
        <v>June</v>
      </c>
      <c r="I1430" s="7">
        <f>MONTH(Table1[[#This Row],[Order_Date]])</f>
        <v>6</v>
      </c>
      <c r="J1430" s="7">
        <v>1</v>
      </c>
      <c r="K1430" s="4">
        <v>2885.32</v>
      </c>
      <c r="L1430" s="4">
        <v>10</v>
      </c>
      <c r="M1430" s="4">
        <v>2596.79</v>
      </c>
      <c r="N1430" s="4">
        <f>(Table1[[#This Row],[Quantity]]*Table1[[#This Row],[Unit_Price]])*(1-Table1[[#This Row],[Discount_%]]/100)</f>
        <v>2596.788</v>
      </c>
      <c r="O1430" s="4">
        <v>2072.23</v>
      </c>
      <c r="P1430" s="4">
        <v>524.55999999999995</v>
      </c>
      <c r="Q1430">
        <f>Table1[[#This Row],[Revenue]]-Table1[[#This Row],[Cost]]</f>
        <v>524.55999999999995</v>
      </c>
      <c r="R1430" s="6">
        <f>Table1[[#This Row],[Profit]]/Table1[[#This Row],[Revenue]]</f>
        <v>0.20200324246473528</v>
      </c>
    </row>
    <row r="1431" spans="1:18" x14ac:dyDescent="0.45">
      <c r="A1431" s="1" t="s">
        <v>2778</v>
      </c>
      <c r="B1431" s="1" t="s">
        <v>2779</v>
      </c>
      <c r="C1431" s="1" t="s">
        <v>7</v>
      </c>
      <c r="D1431" s="1" t="s">
        <v>46</v>
      </c>
      <c r="E1431" s="1" t="s">
        <v>4</v>
      </c>
      <c r="F1431" s="2">
        <v>45656</v>
      </c>
      <c r="G1431" s="1" t="str">
        <f>IF(WEEKDAY(Table1[[#This Row],[Order_Date]],2)&gt;=6,"Weekend","Weekday")</f>
        <v>Weekday</v>
      </c>
      <c r="H1431" s="2" t="str">
        <f>TEXT(Table1[[#This Row],[Order_Date]],"mmmm")</f>
        <v>December</v>
      </c>
      <c r="I1431" s="8">
        <f>MONTH(Table1[[#This Row],[Order_Date]])</f>
        <v>12</v>
      </c>
      <c r="J1431" s="8">
        <v>2</v>
      </c>
      <c r="K1431" s="1">
        <v>1329.28</v>
      </c>
      <c r="L1431" s="1">
        <v>15</v>
      </c>
      <c r="M1431" s="1">
        <v>2259.7800000000002</v>
      </c>
      <c r="N1431" s="1">
        <f>(Table1[[#This Row],[Quantity]]*Table1[[#This Row],[Unit_Price]])*(1-Table1[[#This Row],[Discount_%]]/100)</f>
        <v>2259.7759999999998</v>
      </c>
      <c r="O1431" s="1">
        <v>1643.8</v>
      </c>
      <c r="P1431" s="1">
        <v>615.98</v>
      </c>
      <c r="Q1431">
        <f>Table1[[#This Row],[Revenue]]-Table1[[#This Row],[Cost]]</f>
        <v>615.98000000000025</v>
      </c>
      <c r="R1431" s="6">
        <f>Table1[[#This Row],[Profit]]/Table1[[#This Row],[Revenue]]</f>
        <v>0.27258405685509207</v>
      </c>
    </row>
    <row r="1432" spans="1:18" x14ac:dyDescent="0.45">
      <c r="A1432" s="4" t="s">
        <v>2780</v>
      </c>
      <c r="B1432" s="4" t="s">
        <v>2781</v>
      </c>
      <c r="C1432" s="4" t="s">
        <v>7</v>
      </c>
      <c r="D1432" s="4" t="s">
        <v>134</v>
      </c>
      <c r="E1432" s="4" t="s">
        <v>9</v>
      </c>
      <c r="F1432" s="5">
        <v>45862</v>
      </c>
      <c r="G1432" s="4" t="str">
        <f>IF(WEEKDAY(Table1[[#This Row],[Order_Date]],2)&gt;=6,"Weekend","Weekday")</f>
        <v>Weekday</v>
      </c>
      <c r="H1432" s="5" t="str">
        <f>TEXT(Table1[[#This Row],[Order_Date]],"mmmm")</f>
        <v>July</v>
      </c>
      <c r="I1432" s="7">
        <f>MONTH(Table1[[#This Row],[Order_Date]])</f>
        <v>7</v>
      </c>
      <c r="J1432" s="7">
        <v>2</v>
      </c>
      <c r="K1432" s="4">
        <v>2488.29</v>
      </c>
      <c r="L1432" s="4">
        <v>5</v>
      </c>
      <c r="M1432" s="4">
        <v>4727.75</v>
      </c>
      <c r="N1432" s="4">
        <f>(Table1[[#This Row],[Quantity]]*Table1[[#This Row],[Unit_Price]])*(1-Table1[[#This Row],[Discount_%]]/100)</f>
        <v>4727.7509999999993</v>
      </c>
      <c r="O1432" s="4">
        <v>3954.02</v>
      </c>
      <c r="P1432" s="4">
        <v>773.73</v>
      </c>
      <c r="Q1432">
        <f>Table1[[#This Row],[Revenue]]-Table1[[#This Row],[Cost]]</f>
        <v>773.73</v>
      </c>
      <c r="R1432" s="6">
        <f>Table1[[#This Row],[Profit]]/Table1[[#This Row],[Revenue]]</f>
        <v>0.16365713077045108</v>
      </c>
    </row>
    <row r="1433" spans="1:18" x14ac:dyDescent="0.45">
      <c r="A1433" s="1" t="s">
        <v>2782</v>
      </c>
      <c r="B1433" s="1" t="s">
        <v>2783</v>
      </c>
      <c r="C1433" s="1" t="s">
        <v>7</v>
      </c>
      <c r="D1433" s="1" t="s">
        <v>134</v>
      </c>
      <c r="E1433" s="1" t="s">
        <v>14</v>
      </c>
      <c r="F1433" s="2">
        <v>45567</v>
      </c>
      <c r="G1433" s="1" t="str">
        <f>IF(WEEKDAY(Table1[[#This Row],[Order_Date]],2)&gt;=6,"Weekend","Weekday")</f>
        <v>Weekday</v>
      </c>
      <c r="H1433" s="2" t="str">
        <f>TEXT(Table1[[#This Row],[Order_Date]],"mmmm")</f>
        <v>October</v>
      </c>
      <c r="I1433" s="8">
        <f>MONTH(Table1[[#This Row],[Order_Date]])</f>
        <v>10</v>
      </c>
      <c r="J1433" s="8">
        <v>4</v>
      </c>
      <c r="K1433" s="1">
        <v>2318.84</v>
      </c>
      <c r="L1433" s="1">
        <v>0</v>
      </c>
      <c r="M1433" s="1">
        <v>9275.36</v>
      </c>
      <c r="N1433" s="1">
        <f>(Table1[[#This Row],[Quantity]]*Table1[[#This Row],[Unit_Price]])*(1-Table1[[#This Row],[Discount_%]]/100)</f>
        <v>9275.36</v>
      </c>
      <c r="O1433" s="1">
        <v>6211.46</v>
      </c>
      <c r="P1433" s="1">
        <v>3063.9</v>
      </c>
      <c r="Q1433">
        <f>Table1[[#This Row],[Revenue]]-Table1[[#This Row],[Cost]]</f>
        <v>3063.9000000000005</v>
      </c>
      <c r="R1433" s="6">
        <f>Table1[[#This Row],[Profit]]/Table1[[#This Row],[Revenue]]</f>
        <v>0.33032680133170034</v>
      </c>
    </row>
    <row r="1434" spans="1:18" x14ac:dyDescent="0.45">
      <c r="A1434" s="4" t="s">
        <v>2784</v>
      </c>
      <c r="B1434" s="4" t="s">
        <v>779</v>
      </c>
      <c r="C1434" s="4" t="s">
        <v>20</v>
      </c>
      <c r="D1434" s="4" t="s">
        <v>103</v>
      </c>
      <c r="E1434" s="4" t="s">
        <v>9</v>
      </c>
      <c r="F1434" s="5">
        <v>45956</v>
      </c>
      <c r="G1434" s="4" t="str">
        <f>IF(WEEKDAY(Table1[[#This Row],[Order_Date]],2)&gt;=6,"Weekend","Weekday")</f>
        <v>Weekend</v>
      </c>
      <c r="H1434" s="5" t="str">
        <f>TEXT(Table1[[#This Row],[Order_Date]],"mmmm")</f>
        <v>October</v>
      </c>
      <c r="I1434" s="7">
        <f>MONTH(Table1[[#This Row],[Order_Date]])</f>
        <v>10</v>
      </c>
      <c r="J1434" s="7">
        <v>5</v>
      </c>
      <c r="K1434" s="4">
        <v>799.79</v>
      </c>
      <c r="L1434" s="4">
        <v>5</v>
      </c>
      <c r="M1434" s="4">
        <v>3799</v>
      </c>
      <c r="N1434" s="4">
        <f>(Table1[[#This Row],[Quantity]]*Table1[[#This Row],[Unit_Price]])*(1-Table1[[#This Row],[Discount_%]]/100)</f>
        <v>3799.0024999999996</v>
      </c>
      <c r="O1434" s="4">
        <v>2830.09</v>
      </c>
      <c r="P1434" s="4">
        <v>968.91</v>
      </c>
      <c r="Q1434">
        <f>Table1[[#This Row],[Revenue]]-Table1[[#This Row],[Cost]]</f>
        <v>968.90999999999985</v>
      </c>
      <c r="R1434" s="6">
        <f>Table1[[#This Row],[Profit]]/Table1[[#This Row],[Revenue]]</f>
        <v>0.25504343248223216</v>
      </c>
    </row>
    <row r="1435" spans="1:18" x14ac:dyDescent="0.45">
      <c r="A1435" s="1" t="s">
        <v>2785</v>
      </c>
      <c r="B1435" s="1" t="s">
        <v>2625</v>
      </c>
      <c r="C1435" s="1" t="s">
        <v>28</v>
      </c>
      <c r="D1435" s="1" t="s">
        <v>29</v>
      </c>
      <c r="E1435" s="1" t="s">
        <v>9</v>
      </c>
      <c r="F1435" s="2">
        <v>45327</v>
      </c>
      <c r="G1435" s="1" t="str">
        <f>IF(WEEKDAY(Table1[[#This Row],[Order_Date]],2)&gt;=6,"Weekend","Weekday")</f>
        <v>Weekday</v>
      </c>
      <c r="H1435" s="2" t="str">
        <f>TEXT(Table1[[#This Row],[Order_Date]],"mmmm")</f>
        <v>February</v>
      </c>
      <c r="I1435" s="8">
        <f>MONTH(Table1[[#This Row],[Order_Date]])</f>
        <v>2</v>
      </c>
      <c r="J1435" s="8">
        <v>3</v>
      </c>
      <c r="K1435" s="1">
        <v>2084.35</v>
      </c>
      <c r="L1435" s="1">
        <v>15</v>
      </c>
      <c r="M1435" s="1">
        <v>5315.09</v>
      </c>
      <c r="N1435" s="1">
        <f>(Table1[[#This Row],[Quantity]]*Table1[[#This Row],[Unit_Price]])*(1-Table1[[#This Row],[Discount_%]]/100)</f>
        <v>5315.0924999999988</v>
      </c>
      <c r="O1435" s="1">
        <v>4516.22</v>
      </c>
      <c r="P1435" s="1">
        <v>798.87</v>
      </c>
      <c r="Q1435">
        <f>Table1[[#This Row],[Revenue]]-Table1[[#This Row],[Cost]]</f>
        <v>798.86999999999989</v>
      </c>
      <c r="R1435" s="6">
        <f>Table1[[#This Row],[Profit]]/Table1[[#This Row],[Revenue]]</f>
        <v>0.15030225264294678</v>
      </c>
    </row>
    <row r="1436" spans="1:18" x14ac:dyDescent="0.45">
      <c r="A1436" s="4" t="s">
        <v>2786</v>
      </c>
      <c r="B1436" s="4" t="s">
        <v>2787</v>
      </c>
      <c r="C1436" s="4" t="s">
        <v>7</v>
      </c>
      <c r="D1436" s="4" t="s">
        <v>46</v>
      </c>
      <c r="E1436" s="4" t="s">
        <v>14</v>
      </c>
      <c r="F1436" s="5">
        <v>45467</v>
      </c>
      <c r="G1436" s="4" t="str">
        <f>IF(WEEKDAY(Table1[[#This Row],[Order_Date]],2)&gt;=6,"Weekend","Weekday")</f>
        <v>Weekday</v>
      </c>
      <c r="H1436" s="5" t="str">
        <f>TEXT(Table1[[#This Row],[Order_Date]],"mmmm")</f>
        <v>June</v>
      </c>
      <c r="I1436" s="7">
        <f>MONTH(Table1[[#This Row],[Order_Date]])</f>
        <v>6</v>
      </c>
      <c r="J1436" s="7">
        <v>2</v>
      </c>
      <c r="K1436" s="4">
        <v>2934.85</v>
      </c>
      <c r="L1436" s="4">
        <v>15</v>
      </c>
      <c r="M1436" s="4">
        <v>4989.24</v>
      </c>
      <c r="N1436" s="4">
        <f>(Table1[[#This Row],[Quantity]]*Table1[[#This Row],[Unit_Price]])*(1-Table1[[#This Row],[Discount_%]]/100)</f>
        <v>4989.2449999999999</v>
      </c>
      <c r="O1436" s="4">
        <v>3096.54</v>
      </c>
      <c r="P1436" s="4">
        <v>1892.7</v>
      </c>
      <c r="Q1436">
        <f>Table1[[#This Row],[Revenue]]-Table1[[#This Row],[Cost]]</f>
        <v>1892.6999999999998</v>
      </c>
      <c r="R1436" s="6">
        <f>Table1[[#This Row],[Profit]]/Table1[[#This Row],[Revenue]]</f>
        <v>0.37935637491882535</v>
      </c>
    </row>
    <row r="1437" spans="1:18" x14ac:dyDescent="0.45">
      <c r="A1437" s="1" t="s">
        <v>2788</v>
      </c>
      <c r="B1437" s="1" t="s">
        <v>2789</v>
      </c>
      <c r="C1437" s="1" t="s">
        <v>7</v>
      </c>
      <c r="D1437" s="1" t="s">
        <v>46</v>
      </c>
      <c r="E1437" s="1" t="s">
        <v>22</v>
      </c>
      <c r="F1437" s="2">
        <v>45492</v>
      </c>
      <c r="G1437" s="1" t="str">
        <f>IF(WEEKDAY(Table1[[#This Row],[Order_Date]],2)&gt;=6,"Weekend","Weekday")</f>
        <v>Weekday</v>
      </c>
      <c r="H1437" s="2" t="str">
        <f>TEXT(Table1[[#This Row],[Order_Date]],"mmmm")</f>
        <v>July</v>
      </c>
      <c r="I1437" s="8">
        <f>MONTH(Table1[[#This Row],[Order_Date]])</f>
        <v>7</v>
      </c>
      <c r="J1437" s="8">
        <v>5</v>
      </c>
      <c r="K1437" s="1">
        <v>1368.08</v>
      </c>
      <c r="L1437" s="1">
        <v>5</v>
      </c>
      <c r="M1437" s="1">
        <v>6498.38</v>
      </c>
      <c r="N1437" s="1">
        <f>(Table1[[#This Row],[Quantity]]*Table1[[#This Row],[Unit_Price]])*(1-Table1[[#This Row],[Discount_%]]/100)</f>
        <v>6498.3799999999992</v>
      </c>
      <c r="O1437" s="1">
        <v>4413.1400000000003</v>
      </c>
      <c r="P1437" s="1">
        <v>2085.2399999999998</v>
      </c>
      <c r="Q1437">
        <f>Table1[[#This Row],[Revenue]]-Table1[[#This Row],[Cost]]</f>
        <v>2085.2399999999998</v>
      </c>
      <c r="R1437" s="6">
        <f>Table1[[#This Row],[Profit]]/Table1[[#This Row],[Revenue]]</f>
        <v>0.32088612854280602</v>
      </c>
    </row>
    <row r="1438" spans="1:18" x14ac:dyDescent="0.45">
      <c r="A1438" s="4" t="s">
        <v>2790</v>
      </c>
      <c r="B1438" s="4" t="s">
        <v>2791</v>
      </c>
      <c r="C1438" s="4" t="s">
        <v>28</v>
      </c>
      <c r="D1438" s="4" t="s">
        <v>29</v>
      </c>
      <c r="E1438" s="4" t="s">
        <v>4</v>
      </c>
      <c r="F1438" s="5">
        <v>45871</v>
      </c>
      <c r="G1438" s="4" t="str">
        <f>IF(WEEKDAY(Table1[[#This Row],[Order_Date]],2)&gt;=6,"Weekend","Weekday")</f>
        <v>Weekend</v>
      </c>
      <c r="H1438" s="5" t="str">
        <f>TEXT(Table1[[#This Row],[Order_Date]],"mmmm")</f>
        <v>August</v>
      </c>
      <c r="I1438" s="7">
        <f>MONTH(Table1[[#This Row],[Order_Date]])</f>
        <v>8</v>
      </c>
      <c r="J1438" s="7">
        <v>3</v>
      </c>
      <c r="K1438" s="4">
        <v>1367.68</v>
      </c>
      <c r="L1438" s="4">
        <v>15</v>
      </c>
      <c r="M1438" s="4">
        <v>3487.58</v>
      </c>
      <c r="N1438" s="4">
        <f>(Table1[[#This Row],[Quantity]]*Table1[[#This Row],[Unit_Price]])*(1-Table1[[#This Row],[Discount_%]]/100)</f>
        <v>3487.5839999999998</v>
      </c>
      <c r="O1438" s="4">
        <v>2395.2600000000002</v>
      </c>
      <c r="P1438" s="4">
        <v>1092.32</v>
      </c>
      <c r="Q1438">
        <f>Table1[[#This Row],[Revenue]]-Table1[[#This Row],[Cost]]</f>
        <v>1092.3199999999997</v>
      </c>
      <c r="R1438" s="6">
        <f>Table1[[#This Row],[Profit]]/Table1[[#This Row],[Revenue]]</f>
        <v>0.31320285126075958</v>
      </c>
    </row>
    <row r="1439" spans="1:18" x14ac:dyDescent="0.45">
      <c r="A1439" s="1" t="s">
        <v>2792</v>
      </c>
      <c r="B1439" s="1" t="s">
        <v>2793</v>
      </c>
      <c r="C1439" s="1" t="s">
        <v>12</v>
      </c>
      <c r="D1439" s="1" t="s">
        <v>111</v>
      </c>
      <c r="E1439" s="1" t="s">
        <v>9</v>
      </c>
      <c r="F1439" s="2">
        <v>45851</v>
      </c>
      <c r="G1439" s="1" t="str">
        <f>IF(WEEKDAY(Table1[[#This Row],[Order_Date]],2)&gt;=6,"Weekend","Weekday")</f>
        <v>Weekend</v>
      </c>
      <c r="H1439" s="2" t="str">
        <f>TEXT(Table1[[#This Row],[Order_Date]],"mmmm")</f>
        <v>July</v>
      </c>
      <c r="I1439" s="8">
        <f>MONTH(Table1[[#This Row],[Order_Date]])</f>
        <v>7</v>
      </c>
      <c r="J1439" s="8">
        <v>1</v>
      </c>
      <c r="K1439" s="1">
        <v>3163.56</v>
      </c>
      <c r="L1439" s="1">
        <v>0</v>
      </c>
      <c r="M1439" s="1">
        <v>3163.56</v>
      </c>
      <c r="N1439" s="1">
        <f>(Table1[[#This Row],[Quantity]]*Table1[[#This Row],[Unit_Price]])*(1-Table1[[#This Row],[Discount_%]]/100)</f>
        <v>3163.56</v>
      </c>
      <c r="O1439" s="1">
        <v>2639.71</v>
      </c>
      <c r="P1439" s="1">
        <v>523.85</v>
      </c>
      <c r="Q1439">
        <f>Table1[[#This Row],[Revenue]]-Table1[[#This Row],[Cost]]</f>
        <v>523.84999999999991</v>
      </c>
      <c r="R1439" s="6">
        <f>Table1[[#This Row],[Profit]]/Table1[[#This Row],[Revenue]]</f>
        <v>0.16558876708518253</v>
      </c>
    </row>
    <row r="1440" spans="1:18" x14ac:dyDescent="0.45">
      <c r="A1440" s="4" t="s">
        <v>2794</v>
      </c>
      <c r="B1440" s="4" t="s">
        <v>2795</v>
      </c>
      <c r="C1440" s="4" t="s">
        <v>20</v>
      </c>
      <c r="D1440" s="4" t="s">
        <v>103</v>
      </c>
      <c r="E1440" s="4" t="s">
        <v>14</v>
      </c>
      <c r="F1440" s="5">
        <v>45592</v>
      </c>
      <c r="G1440" s="4" t="str">
        <f>IF(WEEKDAY(Table1[[#This Row],[Order_Date]],2)&gt;=6,"Weekend","Weekday")</f>
        <v>Weekend</v>
      </c>
      <c r="H1440" s="5" t="str">
        <f>TEXT(Table1[[#This Row],[Order_Date]],"mmmm")</f>
        <v>October</v>
      </c>
      <c r="I1440" s="7">
        <f>MONTH(Table1[[#This Row],[Order_Date]])</f>
        <v>10</v>
      </c>
      <c r="J1440" s="7">
        <v>2</v>
      </c>
      <c r="K1440" s="4">
        <v>4807.66</v>
      </c>
      <c r="L1440" s="4">
        <v>5</v>
      </c>
      <c r="M1440" s="4">
        <v>9134.5499999999993</v>
      </c>
      <c r="N1440" s="4">
        <f>(Table1[[#This Row],[Quantity]]*Table1[[#This Row],[Unit_Price]])*(1-Table1[[#This Row],[Discount_%]]/100)</f>
        <v>9134.5540000000001</v>
      </c>
      <c r="O1440" s="4">
        <v>6708.28</v>
      </c>
      <c r="P1440" s="4">
        <v>2426.27</v>
      </c>
      <c r="Q1440">
        <f>Table1[[#This Row],[Revenue]]-Table1[[#This Row],[Cost]]</f>
        <v>2426.2699999999995</v>
      </c>
      <c r="R1440" s="6">
        <f>Table1[[#This Row],[Profit]]/Table1[[#This Row],[Revenue]]</f>
        <v>0.26561461703094297</v>
      </c>
    </row>
    <row r="1441" spans="1:18" x14ac:dyDescent="0.45">
      <c r="A1441" s="1" t="s">
        <v>2796</v>
      </c>
      <c r="B1441" s="1" t="s">
        <v>1403</v>
      </c>
      <c r="C1441" s="1" t="s">
        <v>2</v>
      </c>
      <c r="D1441" s="1" t="s">
        <v>17</v>
      </c>
      <c r="E1441" s="1" t="s">
        <v>9</v>
      </c>
      <c r="F1441" s="2">
        <v>45751</v>
      </c>
      <c r="G1441" s="1" t="str">
        <f>IF(WEEKDAY(Table1[[#This Row],[Order_Date]],2)&gt;=6,"Weekend","Weekday")</f>
        <v>Weekday</v>
      </c>
      <c r="H1441" s="2" t="str">
        <f>TEXT(Table1[[#This Row],[Order_Date]],"mmmm")</f>
        <v>April</v>
      </c>
      <c r="I1441" s="8">
        <f>MONTH(Table1[[#This Row],[Order_Date]])</f>
        <v>4</v>
      </c>
      <c r="J1441" s="8">
        <v>2</v>
      </c>
      <c r="K1441" s="1">
        <v>2304.7199999999998</v>
      </c>
      <c r="L1441" s="1">
        <v>5</v>
      </c>
      <c r="M1441" s="1">
        <v>4378.97</v>
      </c>
      <c r="N1441" s="1">
        <f>(Table1[[#This Row],[Quantity]]*Table1[[#This Row],[Unit_Price]])*(1-Table1[[#This Row],[Discount_%]]/100)</f>
        <v>4378.9679999999998</v>
      </c>
      <c r="O1441" s="1">
        <v>3385.94</v>
      </c>
      <c r="P1441" s="1">
        <v>993.03</v>
      </c>
      <c r="Q1441">
        <f>Table1[[#This Row],[Revenue]]-Table1[[#This Row],[Cost]]</f>
        <v>993.0300000000002</v>
      </c>
      <c r="R1441" s="6">
        <f>Table1[[#This Row],[Profit]]/Table1[[#This Row],[Revenue]]</f>
        <v>0.22677250586325093</v>
      </c>
    </row>
    <row r="1442" spans="1:18" x14ac:dyDescent="0.45">
      <c r="A1442" s="4" t="s">
        <v>2797</v>
      </c>
      <c r="B1442" s="4" t="s">
        <v>2798</v>
      </c>
      <c r="C1442" s="4" t="s">
        <v>28</v>
      </c>
      <c r="D1442" s="4" t="s">
        <v>137</v>
      </c>
      <c r="E1442" s="4" t="s">
        <v>4</v>
      </c>
      <c r="F1442" s="5">
        <v>45927</v>
      </c>
      <c r="G1442" s="4" t="str">
        <f>IF(WEEKDAY(Table1[[#This Row],[Order_Date]],2)&gt;=6,"Weekend","Weekday")</f>
        <v>Weekend</v>
      </c>
      <c r="H1442" s="5" t="str">
        <f>TEXT(Table1[[#This Row],[Order_Date]],"mmmm")</f>
        <v>September</v>
      </c>
      <c r="I1442" s="7">
        <f>MONTH(Table1[[#This Row],[Order_Date]])</f>
        <v>9</v>
      </c>
      <c r="J1442" s="7">
        <v>5</v>
      </c>
      <c r="K1442" s="4">
        <v>4783.63</v>
      </c>
      <c r="L1442" s="4">
        <v>5</v>
      </c>
      <c r="M1442" s="4">
        <v>22722.240000000002</v>
      </c>
      <c r="N1442" s="4">
        <f>(Table1[[#This Row],[Quantity]]*Table1[[#This Row],[Unit_Price]])*(1-Table1[[#This Row],[Discount_%]]/100)</f>
        <v>22722.2425</v>
      </c>
      <c r="O1442" s="4">
        <v>14978.02</v>
      </c>
      <c r="P1442" s="4">
        <v>7744.22</v>
      </c>
      <c r="Q1442">
        <f>Table1[[#This Row],[Revenue]]-Table1[[#This Row],[Cost]]</f>
        <v>7744.2200000000012</v>
      </c>
      <c r="R1442" s="6">
        <f>Table1[[#This Row],[Profit]]/Table1[[#This Row],[Revenue]]</f>
        <v>0.34082115143577391</v>
      </c>
    </row>
    <row r="1443" spans="1:18" x14ac:dyDescent="0.45">
      <c r="A1443" s="1" t="s">
        <v>2799</v>
      </c>
      <c r="B1443" s="1" t="s">
        <v>2800</v>
      </c>
      <c r="C1443" s="1" t="s">
        <v>2</v>
      </c>
      <c r="D1443" s="1" t="s">
        <v>68</v>
      </c>
      <c r="E1443" s="1" t="s">
        <v>9</v>
      </c>
      <c r="F1443" s="2">
        <v>45634</v>
      </c>
      <c r="G1443" s="1" t="str">
        <f>IF(WEEKDAY(Table1[[#This Row],[Order_Date]],2)&gt;=6,"Weekend","Weekday")</f>
        <v>Weekend</v>
      </c>
      <c r="H1443" s="2" t="str">
        <f>TEXT(Table1[[#This Row],[Order_Date]],"mmmm")</f>
        <v>December</v>
      </c>
      <c r="I1443" s="8">
        <f>MONTH(Table1[[#This Row],[Order_Date]])</f>
        <v>12</v>
      </c>
      <c r="J1443" s="8">
        <v>4</v>
      </c>
      <c r="K1443" s="1">
        <v>575.20000000000005</v>
      </c>
      <c r="L1443" s="1">
        <v>10</v>
      </c>
      <c r="M1443" s="1">
        <v>2070.7199999999998</v>
      </c>
      <c r="N1443" s="1">
        <f>(Table1[[#This Row],[Quantity]]*Table1[[#This Row],[Unit_Price]])*(1-Table1[[#This Row],[Discount_%]]/100)</f>
        <v>2070.7200000000003</v>
      </c>
      <c r="O1443" s="1">
        <v>1271.27</v>
      </c>
      <c r="P1443" s="1">
        <v>799.45</v>
      </c>
      <c r="Q1443">
        <f>Table1[[#This Row],[Revenue]]-Table1[[#This Row],[Cost]]</f>
        <v>799.44999999999982</v>
      </c>
      <c r="R1443" s="6">
        <f>Table1[[#This Row],[Profit]]/Table1[[#This Row],[Revenue]]</f>
        <v>0.3860734430536239</v>
      </c>
    </row>
    <row r="1444" spans="1:18" x14ac:dyDescent="0.45">
      <c r="A1444" s="4" t="s">
        <v>2801</v>
      </c>
      <c r="B1444" s="4" t="s">
        <v>2802</v>
      </c>
      <c r="C1444" s="4" t="s">
        <v>28</v>
      </c>
      <c r="D1444" s="4" t="s">
        <v>100</v>
      </c>
      <c r="E1444" s="4" t="s">
        <v>9</v>
      </c>
      <c r="F1444" s="5">
        <v>45803</v>
      </c>
      <c r="G1444" s="4" t="str">
        <f>IF(WEEKDAY(Table1[[#This Row],[Order_Date]],2)&gt;=6,"Weekend","Weekday")</f>
        <v>Weekday</v>
      </c>
      <c r="H1444" s="5" t="str">
        <f>TEXT(Table1[[#This Row],[Order_Date]],"mmmm")</f>
        <v>May</v>
      </c>
      <c r="I1444" s="7">
        <f>MONTH(Table1[[#This Row],[Order_Date]])</f>
        <v>5</v>
      </c>
      <c r="J1444" s="7">
        <v>5</v>
      </c>
      <c r="K1444" s="4">
        <v>382.93</v>
      </c>
      <c r="L1444" s="4">
        <v>20</v>
      </c>
      <c r="M1444" s="4">
        <v>1531.72</v>
      </c>
      <c r="N1444" s="4">
        <f>(Table1[[#This Row],[Quantity]]*Table1[[#This Row],[Unit_Price]])*(1-Table1[[#This Row],[Discount_%]]/100)</f>
        <v>1531.7200000000003</v>
      </c>
      <c r="O1444" s="4">
        <v>1242.6099999999999</v>
      </c>
      <c r="P1444" s="4">
        <v>289.11</v>
      </c>
      <c r="Q1444">
        <f>Table1[[#This Row],[Revenue]]-Table1[[#This Row],[Cost]]</f>
        <v>289.11000000000013</v>
      </c>
      <c r="R1444" s="6">
        <f>Table1[[#This Row],[Profit]]/Table1[[#This Row],[Revenue]]</f>
        <v>0.18874859634920221</v>
      </c>
    </row>
    <row r="1445" spans="1:18" x14ac:dyDescent="0.45">
      <c r="A1445" s="1" t="s">
        <v>2803</v>
      </c>
      <c r="B1445" s="1" t="s">
        <v>2804</v>
      </c>
      <c r="C1445" s="1" t="s">
        <v>20</v>
      </c>
      <c r="D1445" s="1" t="s">
        <v>57</v>
      </c>
      <c r="E1445" s="1" t="s">
        <v>4</v>
      </c>
      <c r="F1445" s="2">
        <v>45695</v>
      </c>
      <c r="G1445" s="1" t="str">
        <f>IF(WEEKDAY(Table1[[#This Row],[Order_Date]],2)&gt;=6,"Weekend","Weekday")</f>
        <v>Weekday</v>
      </c>
      <c r="H1445" s="2" t="str">
        <f>TEXT(Table1[[#This Row],[Order_Date]],"mmmm")</f>
        <v>February</v>
      </c>
      <c r="I1445" s="8">
        <f>MONTH(Table1[[#This Row],[Order_Date]])</f>
        <v>2</v>
      </c>
      <c r="J1445" s="8">
        <v>4</v>
      </c>
      <c r="K1445" s="1">
        <v>2764.56</v>
      </c>
      <c r="L1445" s="1">
        <v>15</v>
      </c>
      <c r="M1445" s="1">
        <v>9399.5</v>
      </c>
      <c r="N1445" s="1">
        <f>(Table1[[#This Row],[Quantity]]*Table1[[#This Row],[Unit_Price]])*(1-Table1[[#This Row],[Discount_%]]/100)</f>
        <v>9399.503999999999</v>
      </c>
      <c r="O1445" s="1">
        <v>7272.79</v>
      </c>
      <c r="P1445" s="1">
        <v>2126.71</v>
      </c>
      <c r="Q1445">
        <f>Table1[[#This Row],[Revenue]]-Table1[[#This Row],[Cost]]</f>
        <v>2126.71</v>
      </c>
      <c r="R1445" s="6">
        <f>Table1[[#This Row],[Profit]]/Table1[[#This Row],[Revenue]]</f>
        <v>0.22625777966913135</v>
      </c>
    </row>
    <row r="1446" spans="1:18" x14ac:dyDescent="0.45">
      <c r="A1446" s="4" t="s">
        <v>2805</v>
      </c>
      <c r="B1446" s="4" t="s">
        <v>2806</v>
      </c>
      <c r="C1446" s="4" t="s">
        <v>12</v>
      </c>
      <c r="D1446" s="4" t="s">
        <v>41</v>
      </c>
      <c r="E1446" s="4" t="s">
        <v>22</v>
      </c>
      <c r="F1446" s="5">
        <v>45480</v>
      </c>
      <c r="G1446" s="4" t="str">
        <f>IF(WEEKDAY(Table1[[#This Row],[Order_Date]],2)&gt;=6,"Weekend","Weekday")</f>
        <v>Weekend</v>
      </c>
      <c r="H1446" s="5" t="str">
        <f>TEXT(Table1[[#This Row],[Order_Date]],"mmmm")</f>
        <v>July</v>
      </c>
      <c r="I1446" s="7">
        <f>MONTH(Table1[[#This Row],[Order_Date]])</f>
        <v>7</v>
      </c>
      <c r="J1446" s="7">
        <v>3</v>
      </c>
      <c r="K1446" s="4">
        <v>3095.57</v>
      </c>
      <c r="L1446" s="4">
        <v>20</v>
      </c>
      <c r="M1446" s="4">
        <v>7429.37</v>
      </c>
      <c r="N1446" s="4">
        <f>(Table1[[#This Row],[Quantity]]*Table1[[#This Row],[Unit_Price]])*(1-Table1[[#This Row],[Discount_%]]/100)</f>
        <v>7429.3680000000013</v>
      </c>
      <c r="O1446" s="4">
        <v>5146.6499999999996</v>
      </c>
      <c r="P1446" s="4">
        <v>2282.7199999999998</v>
      </c>
      <c r="Q1446">
        <f>Table1[[#This Row],[Revenue]]-Table1[[#This Row],[Cost]]</f>
        <v>2282.7200000000003</v>
      </c>
      <c r="R1446" s="6">
        <f>Table1[[#This Row],[Profit]]/Table1[[#This Row],[Revenue]]</f>
        <v>0.30725620072765253</v>
      </c>
    </row>
    <row r="1447" spans="1:18" x14ac:dyDescent="0.45">
      <c r="A1447" s="1" t="s">
        <v>2807</v>
      </c>
      <c r="B1447" s="1" t="s">
        <v>1762</v>
      </c>
      <c r="C1447" s="1" t="s">
        <v>28</v>
      </c>
      <c r="D1447" s="1" t="s">
        <v>35</v>
      </c>
      <c r="E1447" s="1" t="s">
        <v>14</v>
      </c>
      <c r="F1447" s="2">
        <v>45416</v>
      </c>
      <c r="G1447" s="1" t="str">
        <f>IF(WEEKDAY(Table1[[#This Row],[Order_Date]],2)&gt;=6,"Weekend","Weekday")</f>
        <v>Weekend</v>
      </c>
      <c r="H1447" s="2" t="str">
        <f>TEXT(Table1[[#This Row],[Order_Date]],"mmmm")</f>
        <v>May</v>
      </c>
      <c r="I1447" s="8">
        <f>MONTH(Table1[[#This Row],[Order_Date]])</f>
        <v>5</v>
      </c>
      <c r="J1447" s="8">
        <v>3</v>
      </c>
      <c r="K1447" s="1">
        <v>935.27</v>
      </c>
      <c r="L1447" s="1">
        <v>20</v>
      </c>
      <c r="M1447" s="1">
        <v>2244.65</v>
      </c>
      <c r="N1447" s="1">
        <f>(Table1[[#This Row],[Quantity]]*Table1[[#This Row],[Unit_Price]])*(1-Table1[[#This Row],[Discount_%]]/100)</f>
        <v>2244.6480000000001</v>
      </c>
      <c r="O1447" s="1">
        <v>1562.57</v>
      </c>
      <c r="P1447" s="1">
        <v>682.08</v>
      </c>
      <c r="Q1447">
        <f>Table1[[#This Row],[Revenue]]-Table1[[#This Row],[Cost]]</f>
        <v>682.08000000000015</v>
      </c>
      <c r="R1447" s="6">
        <f>Table1[[#This Row],[Profit]]/Table1[[#This Row],[Revenue]]</f>
        <v>0.30386920009801083</v>
      </c>
    </row>
    <row r="1448" spans="1:18" x14ac:dyDescent="0.45">
      <c r="A1448" s="4" t="s">
        <v>2808</v>
      </c>
      <c r="B1448" s="4" t="s">
        <v>2809</v>
      </c>
      <c r="C1448" s="4" t="s">
        <v>2</v>
      </c>
      <c r="D1448" s="4" t="s">
        <v>65</v>
      </c>
      <c r="E1448" s="4" t="s">
        <v>9</v>
      </c>
      <c r="F1448" s="5">
        <v>45811</v>
      </c>
      <c r="G1448" s="4" t="str">
        <f>IF(WEEKDAY(Table1[[#This Row],[Order_Date]],2)&gt;=6,"Weekend","Weekday")</f>
        <v>Weekday</v>
      </c>
      <c r="H1448" s="5" t="str">
        <f>TEXT(Table1[[#This Row],[Order_Date]],"mmmm")</f>
        <v>June</v>
      </c>
      <c r="I1448" s="7">
        <f>MONTH(Table1[[#This Row],[Order_Date]])</f>
        <v>6</v>
      </c>
      <c r="J1448" s="7">
        <v>4</v>
      </c>
      <c r="K1448" s="4">
        <v>1274.26</v>
      </c>
      <c r="L1448" s="4">
        <v>10</v>
      </c>
      <c r="M1448" s="4">
        <v>4587.34</v>
      </c>
      <c r="N1448" s="4">
        <f>(Table1[[#This Row],[Quantity]]*Table1[[#This Row],[Unit_Price]])*(1-Table1[[#This Row],[Discount_%]]/100)</f>
        <v>4587.3360000000002</v>
      </c>
      <c r="O1448" s="4">
        <v>2789.55</v>
      </c>
      <c r="P1448" s="4">
        <v>1797.79</v>
      </c>
      <c r="Q1448">
        <f>Table1[[#This Row],[Revenue]]-Table1[[#This Row],[Cost]]</f>
        <v>1797.79</v>
      </c>
      <c r="R1448" s="6">
        <f>Table1[[#This Row],[Profit]]/Table1[[#This Row],[Revenue]]</f>
        <v>0.39190249687182549</v>
      </c>
    </row>
    <row r="1449" spans="1:18" x14ac:dyDescent="0.45">
      <c r="A1449" s="1" t="s">
        <v>2810</v>
      </c>
      <c r="B1449" s="1" t="s">
        <v>2811</v>
      </c>
      <c r="C1449" s="1" t="s">
        <v>2</v>
      </c>
      <c r="D1449" s="1" t="s">
        <v>3</v>
      </c>
      <c r="E1449" s="1" t="s">
        <v>22</v>
      </c>
      <c r="F1449" s="2">
        <v>45566</v>
      </c>
      <c r="G1449" s="1" t="str">
        <f>IF(WEEKDAY(Table1[[#This Row],[Order_Date]],2)&gt;=6,"Weekend","Weekday")</f>
        <v>Weekday</v>
      </c>
      <c r="H1449" s="2" t="str">
        <f>TEXT(Table1[[#This Row],[Order_Date]],"mmmm")</f>
        <v>October</v>
      </c>
      <c r="I1449" s="8">
        <f>MONTH(Table1[[#This Row],[Order_Date]])</f>
        <v>10</v>
      </c>
      <c r="J1449" s="8">
        <v>5</v>
      </c>
      <c r="K1449" s="1">
        <v>2617.9499999999998</v>
      </c>
      <c r="L1449" s="1">
        <v>10</v>
      </c>
      <c r="M1449" s="1">
        <v>11780.77</v>
      </c>
      <c r="N1449" s="1">
        <f>(Table1[[#This Row],[Quantity]]*Table1[[#This Row],[Unit_Price]])*(1-Table1[[#This Row],[Discount_%]]/100)</f>
        <v>11780.775</v>
      </c>
      <c r="O1449" s="1">
        <v>9414.73</v>
      </c>
      <c r="P1449" s="1">
        <v>2366.04</v>
      </c>
      <c r="Q1449">
        <f>Table1[[#This Row],[Revenue]]-Table1[[#This Row],[Cost]]</f>
        <v>2366.0400000000009</v>
      </c>
      <c r="R1449" s="6">
        <f>Table1[[#This Row],[Profit]]/Table1[[#This Row],[Revenue]]</f>
        <v>0.20083916416329323</v>
      </c>
    </row>
    <row r="1450" spans="1:18" x14ac:dyDescent="0.45">
      <c r="A1450" s="4" t="s">
        <v>2812</v>
      </c>
      <c r="B1450" s="4" t="s">
        <v>2813</v>
      </c>
      <c r="C1450" s="4" t="s">
        <v>20</v>
      </c>
      <c r="D1450" s="4" t="s">
        <v>25</v>
      </c>
      <c r="E1450" s="4" t="s">
        <v>22</v>
      </c>
      <c r="F1450" s="5">
        <v>45537</v>
      </c>
      <c r="G1450" s="4" t="str">
        <f>IF(WEEKDAY(Table1[[#This Row],[Order_Date]],2)&gt;=6,"Weekend","Weekday")</f>
        <v>Weekday</v>
      </c>
      <c r="H1450" s="5" t="str">
        <f>TEXT(Table1[[#This Row],[Order_Date]],"mmmm")</f>
        <v>September</v>
      </c>
      <c r="I1450" s="7">
        <f>MONTH(Table1[[#This Row],[Order_Date]])</f>
        <v>9</v>
      </c>
      <c r="J1450" s="7">
        <v>4</v>
      </c>
      <c r="K1450" s="4">
        <v>1267.6199999999999</v>
      </c>
      <c r="L1450" s="4">
        <v>20</v>
      </c>
      <c r="M1450" s="4">
        <v>4056.38</v>
      </c>
      <c r="N1450" s="4">
        <f>(Table1[[#This Row],[Quantity]]*Table1[[#This Row],[Unit_Price]])*(1-Table1[[#This Row],[Discount_%]]/100)</f>
        <v>4056.384</v>
      </c>
      <c r="O1450" s="4">
        <v>2661.37</v>
      </c>
      <c r="P1450" s="4">
        <v>1395.01</v>
      </c>
      <c r="Q1450">
        <f>Table1[[#This Row],[Revenue]]-Table1[[#This Row],[Cost]]</f>
        <v>1395.0100000000002</v>
      </c>
      <c r="R1450" s="6">
        <f>Table1[[#This Row],[Profit]]/Table1[[#This Row],[Revenue]]</f>
        <v>0.34390515681469686</v>
      </c>
    </row>
    <row r="1451" spans="1:18" x14ac:dyDescent="0.45">
      <c r="A1451" s="1" t="s">
        <v>2814</v>
      </c>
      <c r="B1451" s="1" t="s">
        <v>2815</v>
      </c>
      <c r="C1451" s="1" t="s">
        <v>20</v>
      </c>
      <c r="D1451" s="1" t="s">
        <v>103</v>
      </c>
      <c r="E1451" s="1" t="s">
        <v>9</v>
      </c>
      <c r="F1451" s="2">
        <v>45342</v>
      </c>
      <c r="G1451" s="1" t="str">
        <f>IF(WEEKDAY(Table1[[#This Row],[Order_Date]],2)&gt;=6,"Weekend","Weekday")</f>
        <v>Weekday</v>
      </c>
      <c r="H1451" s="2" t="str">
        <f>TEXT(Table1[[#This Row],[Order_Date]],"mmmm")</f>
        <v>February</v>
      </c>
      <c r="I1451" s="8">
        <f>MONTH(Table1[[#This Row],[Order_Date]])</f>
        <v>2</v>
      </c>
      <c r="J1451" s="8">
        <v>2</v>
      </c>
      <c r="K1451" s="1">
        <v>1378.16</v>
      </c>
      <c r="L1451" s="1">
        <v>20</v>
      </c>
      <c r="M1451" s="1">
        <v>2205.06</v>
      </c>
      <c r="N1451" s="1">
        <f>(Table1[[#This Row],[Quantity]]*Table1[[#This Row],[Unit_Price]])*(1-Table1[[#This Row],[Discount_%]]/100)</f>
        <v>2205.056</v>
      </c>
      <c r="O1451" s="1">
        <v>1328.05</v>
      </c>
      <c r="P1451" s="1">
        <v>877.01</v>
      </c>
      <c r="Q1451">
        <f>Table1[[#This Row],[Revenue]]-Table1[[#This Row],[Cost]]</f>
        <v>877.01</v>
      </c>
      <c r="R1451" s="6">
        <f>Table1[[#This Row],[Profit]]/Table1[[#This Row],[Revenue]]</f>
        <v>0.39772613897127518</v>
      </c>
    </row>
    <row r="1452" spans="1:18" x14ac:dyDescent="0.45">
      <c r="A1452" s="4" t="s">
        <v>2816</v>
      </c>
      <c r="B1452" s="4" t="s">
        <v>2817</v>
      </c>
      <c r="C1452" s="4" t="s">
        <v>2</v>
      </c>
      <c r="D1452" s="4" t="s">
        <v>82</v>
      </c>
      <c r="E1452" s="4" t="s">
        <v>9</v>
      </c>
      <c r="F1452" s="5">
        <v>45758</v>
      </c>
      <c r="G1452" s="4" t="str">
        <f>IF(WEEKDAY(Table1[[#This Row],[Order_Date]],2)&gt;=6,"Weekend","Weekday")</f>
        <v>Weekday</v>
      </c>
      <c r="H1452" s="5" t="str">
        <f>TEXT(Table1[[#This Row],[Order_Date]],"mmmm")</f>
        <v>April</v>
      </c>
      <c r="I1452" s="7">
        <f>MONTH(Table1[[#This Row],[Order_Date]])</f>
        <v>4</v>
      </c>
      <c r="J1452" s="7">
        <v>4</v>
      </c>
      <c r="K1452" s="4">
        <v>2613.0300000000002</v>
      </c>
      <c r="L1452" s="4">
        <v>10</v>
      </c>
      <c r="M1452" s="4">
        <v>9406.91</v>
      </c>
      <c r="N1452" s="4">
        <f>(Table1[[#This Row],[Quantity]]*Table1[[#This Row],[Unit_Price]])*(1-Table1[[#This Row],[Discount_%]]/100)</f>
        <v>9406.9080000000013</v>
      </c>
      <c r="O1452" s="4">
        <v>7630.88</v>
      </c>
      <c r="P1452" s="4">
        <v>1776.03</v>
      </c>
      <c r="Q1452">
        <f>Table1[[#This Row],[Revenue]]-Table1[[#This Row],[Cost]]</f>
        <v>1776.0299999999997</v>
      </c>
      <c r="R1452" s="6">
        <f>Table1[[#This Row],[Profit]]/Table1[[#This Row],[Revenue]]</f>
        <v>0.18880057319566149</v>
      </c>
    </row>
    <row r="1453" spans="1:18" x14ac:dyDescent="0.45">
      <c r="A1453" s="1" t="s">
        <v>2818</v>
      </c>
      <c r="B1453" s="1" t="s">
        <v>692</v>
      </c>
      <c r="C1453" s="1" t="s">
        <v>2</v>
      </c>
      <c r="D1453" s="1" t="s">
        <v>65</v>
      </c>
      <c r="E1453" s="1" t="s">
        <v>22</v>
      </c>
      <c r="F1453" s="2">
        <v>45750</v>
      </c>
      <c r="G1453" s="1" t="str">
        <f>IF(WEEKDAY(Table1[[#This Row],[Order_Date]],2)&gt;=6,"Weekend","Weekday")</f>
        <v>Weekday</v>
      </c>
      <c r="H1453" s="2" t="str">
        <f>TEXT(Table1[[#This Row],[Order_Date]],"mmmm")</f>
        <v>April</v>
      </c>
      <c r="I1453" s="8">
        <f>MONTH(Table1[[#This Row],[Order_Date]])</f>
        <v>4</v>
      </c>
      <c r="J1453" s="8">
        <v>4</v>
      </c>
      <c r="K1453" s="1">
        <v>4330.8100000000004</v>
      </c>
      <c r="L1453" s="1">
        <v>15</v>
      </c>
      <c r="M1453" s="1">
        <v>14724.75</v>
      </c>
      <c r="N1453" s="1">
        <f>(Table1[[#This Row],[Quantity]]*Table1[[#This Row],[Unit_Price]])*(1-Table1[[#This Row],[Discount_%]]/100)</f>
        <v>14724.754000000001</v>
      </c>
      <c r="O1453" s="1">
        <v>9348.19</v>
      </c>
      <c r="P1453" s="1">
        <v>5376.56</v>
      </c>
      <c r="Q1453">
        <f>Table1[[#This Row],[Revenue]]-Table1[[#This Row],[Cost]]</f>
        <v>5376.5599999999995</v>
      </c>
      <c r="R1453" s="6">
        <f>Table1[[#This Row],[Profit]]/Table1[[#This Row],[Revenue]]</f>
        <v>0.3651376084483608</v>
      </c>
    </row>
    <row r="1454" spans="1:18" x14ac:dyDescent="0.45">
      <c r="A1454" s="4" t="s">
        <v>2819</v>
      </c>
      <c r="B1454" s="4" t="s">
        <v>2820</v>
      </c>
      <c r="C1454" s="4" t="s">
        <v>7</v>
      </c>
      <c r="D1454" s="4" t="s">
        <v>134</v>
      </c>
      <c r="E1454" s="4" t="s">
        <v>9</v>
      </c>
      <c r="F1454" s="5">
        <v>45614</v>
      </c>
      <c r="G1454" s="4" t="str">
        <f>IF(WEEKDAY(Table1[[#This Row],[Order_Date]],2)&gt;=6,"Weekend","Weekday")</f>
        <v>Weekday</v>
      </c>
      <c r="H1454" s="5" t="str">
        <f>TEXT(Table1[[#This Row],[Order_Date]],"mmmm")</f>
        <v>November</v>
      </c>
      <c r="I1454" s="7">
        <f>MONTH(Table1[[#This Row],[Order_Date]])</f>
        <v>11</v>
      </c>
      <c r="J1454" s="7">
        <v>2</v>
      </c>
      <c r="K1454" s="4">
        <v>4353.1000000000004</v>
      </c>
      <c r="L1454" s="4">
        <v>10</v>
      </c>
      <c r="M1454" s="4">
        <v>7835.58</v>
      </c>
      <c r="N1454" s="4">
        <f>(Table1[[#This Row],[Quantity]]*Table1[[#This Row],[Unit_Price]])*(1-Table1[[#This Row],[Discount_%]]/100)</f>
        <v>7835.5800000000008</v>
      </c>
      <c r="O1454" s="4">
        <v>5843.59</v>
      </c>
      <c r="P1454" s="4">
        <v>1991.99</v>
      </c>
      <c r="Q1454">
        <f>Table1[[#This Row],[Revenue]]-Table1[[#This Row],[Cost]]</f>
        <v>1991.9899999999998</v>
      </c>
      <c r="R1454" s="6">
        <f>Table1[[#This Row],[Profit]]/Table1[[#This Row],[Revenue]]</f>
        <v>0.25422368222901176</v>
      </c>
    </row>
    <row r="1455" spans="1:18" x14ac:dyDescent="0.45">
      <c r="A1455" s="1" t="s">
        <v>2821</v>
      </c>
      <c r="B1455" s="1" t="s">
        <v>2822</v>
      </c>
      <c r="C1455" s="1" t="s">
        <v>28</v>
      </c>
      <c r="D1455" s="1" t="s">
        <v>35</v>
      </c>
      <c r="E1455" s="1" t="s">
        <v>22</v>
      </c>
      <c r="F1455" s="2">
        <v>45353</v>
      </c>
      <c r="G1455" s="1" t="str">
        <f>IF(WEEKDAY(Table1[[#This Row],[Order_Date]],2)&gt;=6,"Weekend","Weekday")</f>
        <v>Weekend</v>
      </c>
      <c r="H1455" s="2" t="str">
        <f>TEXT(Table1[[#This Row],[Order_Date]],"mmmm")</f>
        <v>March</v>
      </c>
      <c r="I1455" s="8">
        <f>MONTH(Table1[[#This Row],[Order_Date]])</f>
        <v>3</v>
      </c>
      <c r="J1455" s="8">
        <v>2</v>
      </c>
      <c r="K1455" s="1">
        <v>1923.01</v>
      </c>
      <c r="L1455" s="1">
        <v>0</v>
      </c>
      <c r="M1455" s="1">
        <v>3846.02</v>
      </c>
      <c r="N1455" s="1">
        <f>(Table1[[#This Row],[Quantity]]*Table1[[#This Row],[Unit_Price]])*(1-Table1[[#This Row],[Discount_%]]/100)</f>
        <v>3846.02</v>
      </c>
      <c r="O1455" s="1">
        <v>2396.5</v>
      </c>
      <c r="P1455" s="1">
        <v>1449.52</v>
      </c>
      <c r="Q1455">
        <f>Table1[[#This Row],[Revenue]]-Table1[[#This Row],[Cost]]</f>
        <v>1449.52</v>
      </c>
      <c r="R1455" s="6">
        <f>Table1[[#This Row],[Profit]]/Table1[[#This Row],[Revenue]]</f>
        <v>0.37688831571338682</v>
      </c>
    </row>
    <row r="1456" spans="1:18" x14ac:dyDescent="0.45">
      <c r="A1456" s="4" t="s">
        <v>2823</v>
      </c>
      <c r="B1456" s="4" t="s">
        <v>2824</v>
      </c>
      <c r="C1456" s="4" t="s">
        <v>12</v>
      </c>
      <c r="D1456" s="4" t="s">
        <v>32</v>
      </c>
      <c r="E1456" s="4" t="s">
        <v>22</v>
      </c>
      <c r="F1456" s="5">
        <v>45413</v>
      </c>
      <c r="G1456" s="4" t="str">
        <f>IF(WEEKDAY(Table1[[#This Row],[Order_Date]],2)&gt;=6,"Weekend","Weekday")</f>
        <v>Weekday</v>
      </c>
      <c r="H1456" s="5" t="str">
        <f>TEXT(Table1[[#This Row],[Order_Date]],"mmmm")</f>
        <v>May</v>
      </c>
      <c r="I1456" s="7">
        <f>MONTH(Table1[[#This Row],[Order_Date]])</f>
        <v>5</v>
      </c>
      <c r="J1456" s="7">
        <v>1</v>
      </c>
      <c r="K1456" s="4">
        <v>4348.59</v>
      </c>
      <c r="L1456" s="4">
        <v>5</v>
      </c>
      <c r="M1456" s="4">
        <v>4131.16</v>
      </c>
      <c r="N1456" s="4">
        <f>(Table1[[#This Row],[Quantity]]*Table1[[#This Row],[Unit_Price]])*(1-Table1[[#This Row],[Discount_%]]/100)</f>
        <v>4131.1605</v>
      </c>
      <c r="O1456" s="4">
        <v>2730.69</v>
      </c>
      <c r="P1456" s="4">
        <v>1400.47</v>
      </c>
      <c r="Q1456">
        <f>Table1[[#This Row],[Revenue]]-Table1[[#This Row],[Cost]]</f>
        <v>1400.4699999999998</v>
      </c>
      <c r="R1456" s="6">
        <f>Table1[[#This Row],[Profit]]/Table1[[#This Row],[Revenue]]</f>
        <v>0.33900163634427138</v>
      </c>
    </row>
    <row r="1457" spans="1:18" x14ac:dyDescent="0.45">
      <c r="A1457" s="1" t="s">
        <v>2825</v>
      </c>
      <c r="B1457" s="1" t="s">
        <v>2826</v>
      </c>
      <c r="C1457" s="1" t="s">
        <v>7</v>
      </c>
      <c r="D1457" s="1" t="s">
        <v>8</v>
      </c>
      <c r="E1457" s="1" t="s">
        <v>9</v>
      </c>
      <c r="F1457" s="2">
        <v>45396</v>
      </c>
      <c r="G1457" s="1" t="str">
        <f>IF(WEEKDAY(Table1[[#This Row],[Order_Date]],2)&gt;=6,"Weekend","Weekday")</f>
        <v>Weekend</v>
      </c>
      <c r="H1457" s="2" t="str">
        <f>TEXT(Table1[[#This Row],[Order_Date]],"mmmm")</f>
        <v>April</v>
      </c>
      <c r="I1457" s="8">
        <f>MONTH(Table1[[#This Row],[Order_Date]])</f>
        <v>4</v>
      </c>
      <c r="J1457" s="8">
        <v>2</v>
      </c>
      <c r="K1457" s="1">
        <v>1313.4</v>
      </c>
      <c r="L1457" s="1">
        <v>5</v>
      </c>
      <c r="M1457" s="1">
        <v>2495.46</v>
      </c>
      <c r="N1457" s="1">
        <f>(Table1[[#This Row],[Quantity]]*Table1[[#This Row],[Unit_Price]])*(1-Table1[[#This Row],[Discount_%]]/100)</f>
        <v>2495.46</v>
      </c>
      <c r="O1457" s="1">
        <v>1714.41</v>
      </c>
      <c r="P1457" s="1">
        <v>781.05</v>
      </c>
      <c r="Q1457">
        <f>Table1[[#This Row],[Revenue]]-Table1[[#This Row],[Cost]]</f>
        <v>781.05</v>
      </c>
      <c r="R1457" s="6">
        <f>Table1[[#This Row],[Profit]]/Table1[[#This Row],[Revenue]]</f>
        <v>0.31298838691062969</v>
      </c>
    </row>
    <row r="1458" spans="1:18" x14ac:dyDescent="0.45">
      <c r="A1458" s="4" t="s">
        <v>2827</v>
      </c>
      <c r="B1458" s="4" t="s">
        <v>2828</v>
      </c>
      <c r="C1458" s="4" t="s">
        <v>2</v>
      </c>
      <c r="D1458" s="4" t="s">
        <v>17</v>
      </c>
      <c r="E1458" s="4" t="s">
        <v>22</v>
      </c>
      <c r="F1458" s="5">
        <v>45965</v>
      </c>
      <c r="G1458" s="4" t="str">
        <f>IF(WEEKDAY(Table1[[#This Row],[Order_Date]],2)&gt;=6,"Weekend","Weekday")</f>
        <v>Weekday</v>
      </c>
      <c r="H1458" s="5" t="str">
        <f>TEXT(Table1[[#This Row],[Order_Date]],"mmmm")</f>
        <v>November</v>
      </c>
      <c r="I1458" s="7">
        <f>MONTH(Table1[[#This Row],[Order_Date]])</f>
        <v>11</v>
      </c>
      <c r="J1458" s="7">
        <v>4</v>
      </c>
      <c r="K1458" s="4">
        <v>1682.65</v>
      </c>
      <c r="L1458" s="4">
        <v>15</v>
      </c>
      <c r="M1458" s="4">
        <v>5721.01</v>
      </c>
      <c r="N1458" s="4">
        <f>(Table1[[#This Row],[Quantity]]*Table1[[#This Row],[Unit_Price]])*(1-Table1[[#This Row],[Discount_%]]/100)</f>
        <v>5721.01</v>
      </c>
      <c r="O1458" s="4">
        <v>4704.12</v>
      </c>
      <c r="P1458" s="4">
        <v>1016.89</v>
      </c>
      <c r="Q1458">
        <f>Table1[[#This Row],[Revenue]]-Table1[[#This Row],[Cost]]</f>
        <v>1016.8900000000003</v>
      </c>
      <c r="R1458" s="6">
        <f>Table1[[#This Row],[Profit]]/Table1[[#This Row],[Revenue]]</f>
        <v>0.17774658670409593</v>
      </c>
    </row>
    <row r="1459" spans="1:18" x14ac:dyDescent="0.45">
      <c r="A1459" s="1" t="s">
        <v>2829</v>
      </c>
      <c r="B1459" s="1" t="s">
        <v>2830</v>
      </c>
      <c r="C1459" s="1" t="s">
        <v>20</v>
      </c>
      <c r="D1459" s="1" t="s">
        <v>103</v>
      </c>
      <c r="E1459" s="1" t="s">
        <v>9</v>
      </c>
      <c r="F1459" s="2">
        <v>45393</v>
      </c>
      <c r="G1459" s="1" t="str">
        <f>IF(WEEKDAY(Table1[[#This Row],[Order_Date]],2)&gt;=6,"Weekend","Weekday")</f>
        <v>Weekday</v>
      </c>
      <c r="H1459" s="2" t="str">
        <f>TEXT(Table1[[#This Row],[Order_Date]],"mmmm")</f>
        <v>April</v>
      </c>
      <c r="I1459" s="8">
        <f>MONTH(Table1[[#This Row],[Order_Date]])</f>
        <v>4</v>
      </c>
      <c r="J1459" s="8">
        <v>3</v>
      </c>
      <c r="K1459" s="1">
        <v>947.82</v>
      </c>
      <c r="L1459" s="1">
        <v>10</v>
      </c>
      <c r="M1459" s="1">
        <v>2559.11</v>
      </c>
      <c r="N1459" s="1">
        <f>(Table1[[#This Row],[Quantity]]*Table1[[#This Row],[Unit_Price]])*(1-Table1[[#This Row],[Discount_%]]/100)</f>
        <v>2559.114</v>
      </c>
      <c r="O1459" s="1">
        <v>1706.14</v>
      </c>
      <c r="P1459" s="1">
        <v>852.97</v>
      </c>
      <c r="Q1459">
        <f>Table1[[#This Row],[Revenue]]-Table1[[#This Row],[Cost]]</f>
        <v>852.97</v>
      </c>
      <c r="R1459" s="6">
        <f>Table1[[#This Row],[Profit]]/Table1[[#This Row],[Revenue]]</f>
        <v>0.33330728260996989</v>
      </c>
    </row>
    <row r="1460" spans="1:18" x14ac:dyDescent="0.45">
      <c r="A1460" s="4" t="s">
        <v>2831</v>
      </c>
      <c r="B1460" s="4" t="s">
        <v>2832</v>
      </c>
      <c r="C1460" s="4" t="s">
        <v>12</v>
      </c>
      <c r="D1460" s="4" t="s">
        <v>111</v>
      </c>
      <c r="E1460" s="4" t="s">
        <v>14</v>
      </c>
      <c r="F1460" s="5">
        <v>45675</v>
      </c>
      <c r="G1460" s="4" t="str">
        <f>IF(WEEKDAY(Table1[[#This Row],[Order_Date]],2)&gt;=6,"Weekend","Weekday")</f>
        <v>Weekend</v>
      </c>
      <c r="H1460" s="5" t="str">
        <f>TEXT(Table1[[#This Row],[Order_Date]],"mmmm")</f>
        <v>January</v>
      </c>
      <c r="I1460" s="7">
        <f>MONTH(Table1[[#This Row],[Order_Date]])</f>
        <v>1</v>
      </c>
      <c r="J1460" s="7">
        <v>4</v>
      </c>
      <c r="K1460" s="4">
        <v>1228.56</v>
      </c>
      <c r="L1460" s="4">
        <v>5</v>
      </c>
      <c r="M1460" s="4">
        <v>4668.53</v>
      </c>
      <c r="N1460" s="4">
        <f>(Table1[[#This Row],[Quantity]]*Table1[[#This Row],[Unit_Price]])*(1-Table1[[#This Row],[Discount_%]]/100)</f>
        <v>4668.5279999999993</v>
      </c>
      <c r="O1460" s="4">
        <v>2925.31</v>
      </c>
      <c r="P1460" s="4">
        <v>1743.22</v>
      </c>
      <c r="Q1460">
        <f>Table1[[#This Row],[Revenue]]-Table1[[#This Row],[Cost]]</f>
        <v>1743.2199999999998</v>
      </c>
      <c r="R1460" s="6">
        <f>Table1[[#This Row],[Profit]]/Table1[[#This Row],[Revenue]]</f>
        <v>0.37339805034989604</v>
      </c>
    </row>
    <row r="1461" spans="1:18" x14ac:dyDescent="0.45">
      <c r="A1461" s="1" t="s">
        <v>2833</v>
      </c>
      <c r="B1461" s="1" t="s">
        <v>781</v>
      </c>
      <c r="C1461" s="1" t="s">
        <v>28</v>
      </c>
      <c r="D1461" s="1" t="s">
        <v>35</v>
      </c>
      <c r="E1461" s="1" t="s">
        <v>4</v>
      </c>
      <c r="F1461" s="2">
        <v>45763</v>
      </c>
      <c r="G1461" s="1" t="str">
        <f>IF(WEEKDAY(Table1[[#This Row],[Order_Date]],2)&gt;=6,"Weekend","Weekday")</f>
        <v>Weekday</v>
      </c>
      <c r="H1461" s="2" t="str">
        <f>TEXT(Table1[[#This Row],[Order_Date]],"mmmm")</f>
        <v>April</v>
      </c>
      <c r="I1461" s="8">
        <f>MONTH(Table1[[#This Row],[Order_Date]])</f>
        <v>4</v>
      </c>
      <c r="J1461" s="8">
        <v>1</v>
      </c>
      <c r="K1461" s="1">
        <v>1832.02</v>
      </c>
      <c r="L1461" s="1">
        <v>10</v>
      </c>
      <c r="M1461" s="1">
        <v>1648.82</v>
      </c>
      <c r="N1461" s="1">
        <f>(Table1[[#This Row],[Quantity]]*Table1[[#This Row],[Unit_Price]])*(1-Table1[[#This Row],[Discount_%]]/100)</f>
        <v>1648.818</v>
      </c>
      <c r="O1461" s="1">
        <v>1119.4000000000001</v>
      </c>
      <c r="P1461" s="1">
        <v>529.41999999999996</v>
      </c>
      <c r="Q1461">
        <f>Table1[[#This Row],[Revenue]]-Table1[[#This Row],[Cost]]</f>
        <v>529.41999999999985</v>
      </c>
      <c r="R1461" s="6">
        <f>Table1[[#This Row],[Profit]]/Table1[[#This Row],[Revenue]]</f>
        <v>0.32109023422811461</v>
      </c>
    </row>
    <row r="1462" spans="1:18" x14ac:dyDescent="0.45">
      <c r="A1462" s="4" t="s">
        <v>2834</v>
      </c>
      <c r="B1462" s="4" t="s">
        <v>2835</v>
      </c>
      <c r="C1462" s="4" t="s">
        <v>7</v>
      </c>
      <c r="D1462" s="4" t="s">
        <v>134</v>
      </c>
      <c r="E1462" s="4" t="s">
        <v>14</v>
      </c>
      <c r="F1462" s="5">
        <v>45775</v>
      </c>
      <c r="G1462" s="4" t="str">
        <f>IF(WEEKDAY(Table1[[#This Row],[Order_Date]],2)&gt;=6,"Weekend","Weekday")</f>
        <v>Weekday</v>
      </c>
      <c r="H1462" s="5" t="str">
        <f>TEXT(Table1[[#This Row],[Order_Date]],"mmmm")</f>
        <v>April</v>
      </c>
      <c r="I1462" s="7">
        <f>MONTH(Table1[[#This Row],[Order_Date]])</f>
        <v>4</v>
      </c>
      <c r="J1462" s="7">
        <v>4</v>
      </c>
      <c r="K1462" s="4">
        <v>1042.06</v>
      </c>
      <c r="L1462" s="4">
        <v>15</v>
      </c>
      <c r="M1462" s="4">
        <v>3543</v>
      </c>
      <c r="N1462" s="4">
        <f>(Table1[[#This Row],[Quantity]]*Table1[[#This Row],[Unit_Price]])*(1-Table1[[#This Row],[Discount_%]]/100)</f>
        <v>3543.0039999999999</v>
      </c>
      <c r="O1462" s="4">
        <v>2399.91</v>
      </c>
      <c r="P1462" s="4">
        <v>1143.0899999999999</v>
      </c>
      <c r="Q1462">
        <f>Table1[[#This Row],[Revenue]]-Table1[[#This Row],[Cost]]</f>
        <v>1143.0900000000001</v>
      </c>
      <c r="R1462" s="6">
        <f>Table1[[#This Row],[Profit]]/Table1[[#This Row],[Revenue]]</f>
        <v>0.32263336155800165</v>
      </c>
    </row>
    <row r="1463" spans="1:18" x14ac:dyDescent="0.45">
      <c r="A1463" s="1" t="s">
        <v>2836</v>
      </c>
      <c r="B1463" s="1" t="s">
        <v>2837</v>
      </c>
      <c r="C1463" s="1" t="s">
        <v>20</v>
      </c>
      <c r="D1463" s="1" t="s">
        <v>60</v>
      </c>
      <c r="E1463" s="1" t="s">
        <v>4</v>
      </c>
      <c r="F1463" s="2">
        <v>45317</v>
      </c>
      <c r="G1463" s="1" t="str">
        <f>IF(WEEKDAY(Table1[[#This Row],[Order_Date]],2)&gt;=6,"Weekend","Weekday")</f>
        <v>Weekday</v>
      </c>
      <c r="H1463" s="2" t="str">
        <f>TEXT(Table1[[#This Row],[Order_Date]],"mmmm")</f>
        <v>January</v>
      </c>
      <c r="I1463" s="8">
        <f>MONTH(Table1[[#This Row],[Order_Date]])</f>
        <v>1</v>
      </c>
      <c r="J1463" s="8">
        <v>2</v>
      </c>
      <c r="K1463" s="1">
        <v>3918.89</v>
      </c>
      <c r="L1463" s="1">
        <v>15</v>
      </c>
      <c r="M1463" s="1">
        <v>6662.11</v>
      </c>
      <c r="N1463" s="1">
        <f>(Table1[[#This Row],[Quantity]]*Table1[[#This Row],[Unit_Price]])*(1-Table1[[#This Row],[Discount_%]]/100)</f>
        <v>6662.1129999999994</v>
      </c>
      <c r="O1463" s="1">
        <v>4867.5</v>
      </c>
      <c r="P1463" s="1">
        <v>1794.61</v>
      </c>
      <c r="Q1463">
        <f>Table1[[#This Row],[Revenue]]-Table1[[#This Row],[Cost]]</f>
        <v>1794.6099999999997</v>
      </c>
      <c r="R1463" s="6">
        <f>Table1[[#This Row],[Profit]]/Table1[[#This Row],[Revenue]]</f>
        <v>0.26937561823506367</v>
      </c>
    </row>
    <row r="1464" spans="1:18" x14ac:dyDescent="0.45">
      <c r="A1464" s="4" t="s">
        <v>2838</v>
      </c>
      <c r="B1464" s="4" t="s">
        <v>2839</v>
      </c>
      <c r="C1464" s="4" t="s">
        <v>7</v>
      </c>
      <c r="D1464" s="4" t="s">
        <v>46</v>
      </c>
      <c r="E1464" s="4" t="s">
        <v>22</v>
      </c>
      <c r="F1464" s="5">
        <v>45863</v>
      </c>
      <c r="G1464" s="4" t="str">
        <f>IF(WEEKDAY(Table1[[#This Row],[Order_Date]],2)&gt;=6,"Weekend","Weekday")</f>
        <v>Weekday</v>
      </c>
      <c r="H1464" s="5" t="str">
        <f>TEXT(Table1[[#This Row],[Order_Date]],"mmmm")</f>
        <v>July</v>
      </c>
      <c r="I1464" s="7">
        <f>MONTH(Table1[[#This Row],[Order_Date]])</f>
        <v>7</v>
      </c>
      <c r="J1464" s="7">
        <v>4</v>
      </c>
      <c r="K1464" s="4">
        <v>2085.0300000000002</v>
      </c>
      <c r="L1464" s="4">
        <v>15</v>
      </c>
      <c r="M1464" s="4">
        <v>7089.1</v>
      </c>
      <c r="N1464" s="4">
        <f>(Table1[[#This Row],[Quantity]]*Table1[[#This Row],[Unit_Price]])*(1-Table1[[#This Row],[Discount_%]]/100)</f>
        <v>7089.1020000000008</v>
      </c>
      <c r="O1464" s="4">
        <v>4258.26</v>
      </c>
      <c r="P1464" s="4">
        <v>2830.84</v>
      </c>
      <c r="Q1464">
        <f>Table1[[#This Row],[Revenue]]-Table1[[#This Row],[Cost]]</f>
        <v>2830.84</v>
      </c>
      <c r="R1464" s="6">
        <f>Table1[[#This Row],[Profit]]/Table1[[#This Row],[Revenue]]</f>
        <v>0.39932290417683486</v>
      </c>
    </row>
    <row r="1465" spans="1:18" x14ac:dyDescent="0.45">
      <c r="A1465" s="1" t="s">
        <v>2840</v>
      </c>
      <c r="B1465" s="1" t="s">
        <v>2841</v>
      </c>
      <c r="C1465" s="1" t="s">
        <v>12</v>
      </c>
      <c r="D1465" s="1" t="s">
        <v>111</v>
      </c>
      <c r="E1465" s="1" t="s">
        <v>4</v>
      </c>
      <c r="F1465" s="2">
        <v>45551</v>
      </c>
      <c r="G1465" s="1" t="str">
        <f>IF(WEEKDAY(Table1[[#This Row],[Order_Date]],2)&gt;=6,"Weekend","Weekday")</f>
        <v>Weekday</v>
      </c>
      <c r="H1465" s="2" t="str">
        <f>TEXT(Table1[[#This Row],[Order_Date]],"mmmm")</f>
        <v>September</v>
      </c>
      <c r="I1465" s="8">
        <f>MONTH(Table1[[#This Row],[Order_Date]])</f>
        <v>9</v>
      </c>
      <c r="J1465" s="8">
        <v>4</v>
      </c>
      <c r="K1465" s="1">
        <v>1966.36</v>
      </c>
      <c r="L1465" s="1">
        <v>0</v>
      </c>
      <c r="M1465" s="1">
        <v>7865.44</v>
      </c>
      <c r="N1465" s="1">
        <f>(Table1[[#This Row],[Quantity]]*Table1[[#This Row],[Unit_Price]])*(1-Table1[[#This Row],[Discount_%]]/100)</f>
        <v>7865.44</v>
      </c>
      <c r="O1465" s="1">
        <v>5694.66</v>
      </c>
      <c r="P1465" s="1">
        <v>2170.7800000000002</v>
      </c>
      <c r="Q1465">
        <f>Table1[[#This Row],[Revenue]]-Table1[[#This Row],[Cost]]</f>
        <v>2170.7799999999997</v>
      </c>
      <c r="R1465" s="6">
        <f>Table1[[#This Row],[Profit]]/Table1[[#This Row],[Revenue]]</f>
        <v>0.27598964584308067</v>
      </c>
    </row>
    <row r="1466" spans="1:18" x14ac:dyDescent="0.45">
      <c r="A1466" s="4" t="s">
        <v>2842</v>
      </c>
      <c r="B1466" s="4" t="s">
        <v>2843</v>
      </c>
      <c r="C1466" s="4" t="s">
        <v>2</v>
      </c>
      <c r="D1466" s="4" t="s">
        <v>82</v>
      </c>
      <c r="E1466" s="4" t="s">
        <v>22</v>
      </c>
      <c r="F1466" s="5">
        <v>45812</v>
      </c>
      <c r="G1466" s="4" t="str">
        <f>IF(WEEKDAY(Table1[[#This Row],[Order_Date]],2)&gt;=6,"Weekend","Weekday")</f>
        <v>Weekday</v>
      </c>
      <c r="H1466" s="5" t="str">
        <f>TEXT(Table1[[#This Row],[Order_Date]],"mmmm")</f>
        <v>June</v>
      </c>
      <c r="I1466" s="7">
        <f>MONTH(Table1[[#This Row],[Order_Date]])</f>
        <v>6</v>
      </c>
      <c r="J1466" s="7">
        <v>2</v>
      </c>
      <c r="K1466" s="4">
        <v>3021.1</v>
      </c>
      <c r="L1466" s="4">
        <v>0</v>
      </c>
      <c r="M1466" s="4">
        <v>6042.2</v>
      </c>
      <c r="N1466" s="4">
        <f>(Table1[[#This Row],[Quantity]]*Table1[[#This Row],[Unit_Price]])*(1-Table1[[#This Row],[Discount_%]]/100)</f>
        <v>6042.2</v>
      </c>
      <c r="O1466" s="4">
        <v>4742.49</v>
      </c>
      <c r="P1466" s="4">
        <v>1299.71</v>
      </c>
      <c r="Q1466">
        <f>Table1[[#This Row],[Revenue]]-Table1[[#This Row],[Cost]]</f>
        <v>1299.71</v>
      </c>
      <c r="R1466" s="6">
        <f>Table1[[#This Row],[Profit]]/Table1[[#This Row],[Revenue]]</f>
        <v>0.21510542517626033</v>
      </c>
    </row>
    <row r="1467" spans="1:18" x14ac:dyDescent="0.45">
      <c r="A1467" s="1" t="s">
        <v>2844</v>
      </c>
      <c r="B1467" s="1" t="s">
        <v>957</v>
      </c>
      <c r="C1467" s="1" t="s">
        <v>28</v>
      </c>
      <c r="D1467" s="1" t="s">
        <v>137</v>
      </c>
      <c r="E1467" s="1" t="s">
        <v>22</v>
      </c>
      <c r="F1467" s="2">
        <v>45564</v>
      </c>
      <c r="G1467" s="1" t="str">
        <f>IF(WEEKDAY(Table1[[#This Row],[Order_Date]],2)&gt;=6,"Weekend","Weekday")</f>
        <v>Weekend</v>
      </c>
      <c r="H1467" s="2" t="str">
        <f>TEXT(Table1[[#This Row],[Order_Date]],"mmmm")</f>
        <v>September</v>
      </c>
      <c r="I1467" s="8">
        <f>MONTH(Table1[[#This Row],[Order_Date]])</f>
        <v>9</v>
      </c>
      <c r="J1467" s="8">
        <v>2</v>
      </c>
      <c r="K1467" s="1">
        <v>4223.95</v>
      </c>
      <c r="L1467" s="1">
        <v>0</v>
      </c>
      <c r="M1467" s="1">
        <v>8447.9</v>
      </c>
      <c r="N1467" s="1">
        <f>(Table1[[#This Row],[Quantity]]*Table1[[#This Row],[Unit_Price]])*(1-Table1[[#This Row],[Discount_%]]/100)</f>
        <v>8447.9</v>
      </c>
      <c r="O1467" s="1">
        <v>5132.8500000000004</v>
      </c>
      <c r="P1467" s="1">
        <v>3315.05</v>
      </c>
      <c r="Q1467">
        <f>Table1[[#This Row],[Revenue]]-Table1[[#This Row],[Cost]]</f>
        <v>3315.0499999999993</v>
      </c>
      <c r="R1467" s="6">
        <f>Table1[[#This Row],[Profit]]/Table1[[#This Row],[Revenue]]</f>
        <v>0.39241113176055592</v>
      </c>
    </row>
    <row r="1468" spans="1:18" x14ac:dyDescent="0.45">
      <c r="A1468" s="4" t="s">
        <v>2845</v>
      </c>
      <c r="B1468" s="4" t="s">
        <v>2846</v>
      </c>
      <c r="C1468" s="4" t="s">
        <v>12</v>
      </c>
      <c r="D1468" s="4" t="s">
        <v>111</v>
      </c>
      <c r="E1468" s="4" t="s">
        <v>9</v>
      </c>
      <c r="F1468" s="5">
        <v>45808</v>
      </c>
      <c r="G1468" s="4" t="str">
        <f>IF(WEEKDAY(Table1[[#This Row],[Order_Date]],2)&gt;=6,"Weekend","Weekday")</f>
        <v>Weekend</v>
      </c>
      <c r="H1468" s="5" t="str">
        <f>TEXT(Table1[[#This Row],[Order_Date]],"mmmm")</f>
        <v>May</v>
      </c>
      <c r="I1468" s="7">
        <f>MONTH(Table1[[#This Row],[Order_Date]])</f>
        <v>5</v>
      </c>
      <c r="J1468" s="7">
        <v>5</v>
      </c>
      <c r="K1468" s="4">
        <v>2355.61</v>
      </c>
      <c r="L1468" s="4">
        <v>5</v>
      </c>
      <c r="M1468" s="4">
        <v>11189.15</v>
      </c>
      <c r="N1468" s="4">
        <f>(Table1[[#This Row],[Quantity]]*Table1[[#This Row],[Unit_Price]])*(1-Table1[[#This Row],[Discount_%]]/100)</f>
        <v>11189.147500000001</v>
      </c>
      <c r="O1468" s="4">
        <v>7322.15</v>
      </c>
      <c r="P1468" s="4">
        <v>3867</v>
      </c>
      <c r="Q1468">
        <f>Table1[[#This Row],[Revenue]]-Table1[[#This Row],[Cost]]</f>
        <v>3867</v>
      </c>
      <c r="R1468" s="6">
        <f>Table1[[#This Row],[Profit]]/Table1[[#This Row],[Revenue]]</f>
        <v>0.34560265971946036</v>
      </c>
    </row>
    <row r="1469" spans="1:18" x14ac:dyDescent="0.45">
      <c r="A1469" s="1" t="s">
        <v>2847</v>
      </c>
      <c r="B1469" s="1" t="s">
        <v>2848</v>
      </c>
      <c r="C1469" s="1" t="s">
        <v>2</v>
      </c>
      <c r="D1469" s="1" t="s">
        <v>17</v>
      </c>
      <c r="E1469" s="1" t="s">
        <v>9</v>
      </c>
      <c r="F1469" s="2">
        <v>45618</v>
      </c>
      <c r="G1469" s="1" t="str">
        <f>IF(WEEKDAY(Table1[[#This Row],[Order_Date]],2)&gt;=6,"Weekend","Weekday")</f>
        <v>Weekday</v>
      </c>
      <c r="H1469" s="2" t="str">
        <f>TEXT(Table1[[#This Row],[Order_Date]],"mmmm")</f>
        <v>November</v>
      </c>
      <c r="I1469" s="8">
        <f>MONTH(Table1[[#This Row],[Order_Date]])</f>
        <v>11</v>
      </c>
      <c r="J1469" s="8">
        <v>2</v>
      </c>
      <c r="K1469" s="1">
        <v>683.2</v>
      </c>
      <c r="L1469" s="1">
        <v>15</v>
      </c>
      <c r="M1469" s="1">
        <v>1161.44</v>
      </c>
      <c r="N1469" s="1">
        <f>(Table1[[#This Row],[Quantity]]*Table1[[#This Row],[Unit_Price]])*(1-Table1[[#This Row],[Discount_%]]/100)</f>
        <v>1161.44</v>
      </c>
      <c r="O1469" s="1">
        <v>716.88</v>
      </c>
      <c r="P1469" s="1">
        <v>444.56</v>
      </c>
      <c r="Q1469">
        <f>Table1[[#This Row],[Revenue]]-Table1[[#This Row],[Cost]]</f>
        <v>444.56000000000006</v>
      </c>
      <c r="R1469" s="6">
        <f>Table1[[#This Row],[Profit]]/Table1[[#This Row],[Revenue]]</f>
        <v>0.38276622124259541</v>
      </c>
    </row>
    <row r="1470" spans="1:18" x14ac:dyDescent="0.45">
      <c r="A1470" s="4" t="s">
        <v>2849</v>
      </c>
      <c r="B1470" s="4" t="s">
        <v>2850</v>
      </c>
      <c r="C1470" s="4" t="s">
        <v>20</v>
      </c>
      <c r="D1470" s="4" t="s">
        <v>25</v>
      </c>
      <c r="E1470" s="4" t="s">
        <v>4</v>
      </c>
      <c r="F1470" s="5">
        <v>45746</v>
      </c>
      <c r="G1470" s="4" t="str">
        <f>IF(WEEKDAY(Table1[[#This Row],[Order_Date]],2)&gt;=6,"Weekend","Weekday")</f>
        <v>Weekend</v>
      </c>
      <c r="H1470" s="5" t="str">
        <f>TEXT(Table1[[#This Row],[Order_Date]],"mmmm")</f>
        <v>March</v>
      </c>
      <c r="I1470" s="7">
        <f>MONTH(Table1[[#This Row],[Order_Date]])</f>
        <v>3</v>
      </c>
      <c r="J1470" s="7">
        <v>1</v>
      </c>
      <c r="K1470" s="4">
        <v>3139.15</v>
      </c>
      <c r="L1470" s="4">
        <v>5</v>
      </c>
      <c r="M1470" s="4">
        <v>2982.19</v>
      </c>
      <c r="N1470" s="4">
        <f>(Table1[[#This Row],[Quantity]]*Table1[[#This Row],[Unit_Price]])*(1-Table1[[#This Row],[Discount_%]]/100)</f>
        <v>2982.1925000000001</v>
      </c>
      <c r="O1470" s="4">
        <v>2195.4899999999998</v>
      </c>
      <c r="P1470" s="4">
        <v>786.7</v>
      </c>
      <c r="Q1470">
        <f>Table1[[#This Row],[Revenue]]-Table1[[#This Row],[Cost]]</f>
        <v>786.70000000000027</v>
      </c>
      <c r="R1470" s="6">
        <f>Table1[[#This Row],[Profit]]/Table1[[#This Row],[Revenue]]</f>
        <v>0.26379942257200245</v>
      </c>
    </row>
    <row r="1471" spans="1:18" x14ac:dyDescent="0.45">
      <c r="A1471" s="1" t="s">
        <v>2851</v>
      </c>
      <c r="B1471" s="1" t="s">
        <v>2852</v>
      </c>
      <c r="C1471" s="1" t="s">
        <v>7</v>
      </c>
      <c r="D1471" s="1" t="s">
        <v>8</v>
      </c>
      <c r="E1471" s="1" t="s">
        <v>4</v>
      </c>
      <c r="F1471" s="2">
        <v>45576</v>
      </c>
      <c r="G1471" s="1" t="str">
        <f>IF(WEEKDAY(Table1[[#This Row],[Order_Date]],2)&gt;=6,"Weekend","Weekday")</f>
        <v>Weekday</v>
      </c>
      <c r="H1471" s="2" t="str">
        <f>TEXT(Table1[[#This Row],[Order_Date]],"mmmm")</f>
        <v>October</v>
      </c>
      <c r="I1471" s="8">
        <f>MONTH(Table1[[#This Row],[Order_Date]])</f>
        <v>10</v>
      </c>
      <c r="J1471" s="8">
        <v>1</v>
      </c>
      <c r="K1471" s="1">
        <v>1428.6</v>
      </c>
      <c r="L1471" s="1">
        <v>0</v>
      </c>
      <c r="M1471" s="1">
        <v>1428.6</v>
      </c>
      <c r="N1471" s="1">
        <f>(Table1[[#This Row],[Quantity]]*Table1[[#This Row],[Unit_Price]])*(1-Table1[[#This Row],[Discount_%]]/100)</f>
        <v>1428.6</v>
      </c>
      <c r="O1471" s="1">
        <v>1128.71</v>
      </c>
      <c r="P1471" s="1">
        <v>299.89</v>
      </c>
      <c r="Q1471">
        <f>Table1[[#This Row],[Revenue]]-Table1[[#This Row],[Cost]]</f>
        <v>299.88999999999987</v>
      </c>
      <c r="R1471" s="6">
        <f>Table1[[#This Row],[Profit]]/Table1[[#This Row],[Revenue]]</f>
        <v>0.20991880162396753</v>
      </c>
    </row>
    <row r="1472" spans="1:18" x14ac:dyDescent="0.45">
      <c r="A1472" s="4" t="s">
        <v>2853</v>
      </c>
      <c r="B1472" s="4" t="s">
        <v>2854</v>
      </c>
      <c r="C1472" s="4" t="s">
        <v>2</v>
      </c>
      <c r="D1472" s="4" t="s">
        <v>17</v>
      </c>
      <c r="E1472" s="4" t="s">
        <v>9</v>
      </c>
      <c r="F1472" s="5">
        <v>45451</v>
      </c>
      <c r="G1472" s="4" t="str">
        <f>IF(WEEKDAY(Table1[[#This Row],[Order_Date]],2)&gt;=6,"Weekend","Weekday")</f>
        <v>Weekend</v>
      </c>
      <c r="H1472" s="5" t="str">
        <f>TEXT(Table1[[#This Row],[Order_Date]],"mmmm")</f>
        <v>June</v>
      </c>
      <c r="I1472" s="7">
        <f>MONTH(Table1[[#This Row],[Order_Date]])</f>
        <v>6</v>
      </c>
      <c r="J1472" s="7">
        <v>4</v>
      </c>
      <c r="K1472" s="4">
        <v>4370.7700000000004</v>
      </c>
      <c r="L1472" s="4">
        <v>0</v>
      </c>
      <c r="M1472" s="4">
        <v>17483.080000000002</v>
      </c>
      <c r="N1472" s="4">
        <f>(Table1[[#This Row],[Quantity]]*Table1[[#This Row],[Unit_Price]])*(1-Table1[[#This Row],[Discount_%]]/100)</f>
        <v>17483.080000000002</v>
      </c>
      <c r="O1472" s="4">
        <v>12318.34</v>
      </c>
      <c r="P1472" s="4">
        <v>5164.74</v>
      </c>
      <c r="Q1472">
        <f>Table1[[#This Row],[Revenue]]-Table1[[#This Row],[Cost]]</f>
        <v>5164.7400000000016</v>
      </c>
      <c r="R1472" s="6">
        <f>Table1[[#This Row],[Profit]]/Table1[[#This Row],[Revenue]]</f>
        <v>0.29541362277127364</v>
      </c>
    </row>
    <row r="1473" spans="1:18" x14ac:dyDescent="0.45">
      <c r="A1473" s="1" t="s">
        <v>2855</v>
      </c>
      <c r="B1473" s="1" t="s">
        <v>2856</v>
      </c>
      <c r="C1473" s="1" t="s">
        <v>20</v>
      </c>
      <c r="D1473" s="1" t="s">
        <v>57</v>
      </c>
      <c r="E1473" s="1" t="s">
        <v>14</v>
      </c>
      <c r="F1473" s="2">
        <v>45456</v>
      </c>
      <c r="G1473" s="1" t="str">
        <f>IF(WEEKDAY(Table1[[#This Row],[Order_Date]],2)&gt;=6,"Weekend","Weekday")</f>
        <v>Weekday</v>
      </c>
      <c r="H1473" s="2" t="str">
        <f>TEXT(Table1[[#This Row],[Order_Date]],"mmmm")</f>
        <v>June</v>
      </c>
      <c r="I1473" s="8">
        <f>MONTH(Table1[[#This Row],[Order_Date]])</f>
        <v>6</v>
      </c>
      <c r="J1473" s="8">
        <v>5</v>
      </c>
      <c r="K1473" s="1">
        <v>433.38</v>
      </c>
      <c r="L1473" s="1">
        <v>10</v>
      </c>
      <c r="M1473" s="1">
        <v>1950.21</v>
      </c>
      <c r="N1473" s="1">
        <f>(Table1[[#This Row],[Quantity]]*Table1[[#This Row],[Unit_Price]])*(1-Table1[[#This Row],[Discount_%]]/100)</f>
        <v>1950.21</v>
      </c>
      <c r="O1473" s="1">
        <v>1324.63</v>
      </c>
      <c r="P1473" s="1">
        <v>625.58000000000004</v>
      </c>
      <c r="Q1473">
        <f>Table1[[#This Row],[Revenue]]-Table1[[#This Row],[Cost]]</f>
        <v>625.57999999999993</v>
      </c>
      <c r="R1473" s="6">
        <f>Table1[[#This Row],[Profit]]/Table1[[#This Row],[Revenue]]</f>
        <v>0.32077571133365124</v>
      </c>
    </row>
    <row r="1474" spans="1:18" x14ac:dyDescent="0.45">
      <c r="A1474" s="4" t="s">
        <v>2857</v>
      </c>
      <c r="B1474" s="4" t="s">
        <v>2858</v>
      </c>
      <c r="C1474" s="4" t="s">
        <v>12</v>
      </c>
      <c r="D1474" s="4" t="s">
        <v>13</v>
      </c>
      <c r="E1474" s="4" t="s">
        <v>9</v>
      </c>
      <c r="F1474" s="5">
        <v>45826</v>
      </c>
      <c r="G1474" s="4" t="str">
        <f>IF(WEEKDAY(Table1[[#This Row],[Order_Date]],2)&gt;=6,"Weekend","Weekday")</f>
        <v>Weekday</v>
      </c>
      <c r="H1474" s="5" t="str">
        <f>TEXT(Table1[[#This Row],[Order_Date]],"mmmm")</f>
        <v>June</v>
      </c>
      <c r="I1474" s="7">
        <f>MONTH(Table1[[#This Row],[Order_Date]])</f>
        <v>6</v>
      </c>
      <c r="J1474" s="7">
        <v>4</v>
      </c>
      <c r="K1474" s="4">
        <v>2217.9299999999998</v>
      </c>
      <c r="L1474" s="4">
        <v>5</v>
      </c>
      <c r="M1474" s="4">
        <v>8428.1299999999992</v>
      </c>
      <c r="N1474" s="4">
        <f>(Table1[[#This Row],[Quantity]]*Table1[[#This Row],[Unit_Price]])*(1-Table1[[#This Row],[Discount_%]]/100)</f>
        <v>8428.1339999999982</v>
      </c>
      <c r="O1474" s="4">
        <v>5249.65</v>
      </c>
      <c r="P1474" s="4">
        <v>3178.48</v>
      </c>
      <c r="Q1474">
        <f>Table1[[#This Row],[Revenue]]-Table1[[#This Row],[Cost]]</f>
        <v>3178.4799999999996</v>
      </c>
      <c r="R1474" s="6">
        <f>Table1[[#This Row],[Profit]]/Table1[[#This Row],[Revenue]]</f>
        <v>0.37712754786649</v>
      </c>
    </row>
    <row r="1475" spans="1:18" x14ac:dyDescent="0.45">
      <c r="A1475" s="1" t="s">
        <v>2859</v>
      </c>
      <c r="B1475" s="1" t="s">
        <v>2860</v>
      </c>
      <c r="C1475" s="1" t="s">
        <v>2</v>
      </c>
      <c r="D1475" s="1" t="s">
        <v>17</v>
      </c>
      <c r="E1475" s="1" t="s">
        <v>4</v>
      </c>
      <c r="F1475" s="2">
        <v>45981</v>
      </c>
      <c r="G1475" s="1" t="str">
        <f>IF(WEEKDAY(Table1[[#This Row],[Order_Date]],2)&gt;=6,"Weekend","Weekday")</f>
        <v>Weekday</v>
      </c>
      <c r="H1475" s="2" t="str">
        <f>TEXT(Table1[[#This Row],[Order_Date]],"mmmm")</f>
        <v>November</v>
      </c>
      <c r="I1475" s="8">
        <f>MONTH(Table1[[#This Row],[Order_Date]])</f>
        <v>11</v>
      </c>
      <c r="J1475" s="8">
        <v>5</v>
      </c>
      <c r="K1475" s="1">
        <v>1862.41</v>
      </c>
      <c r="L1475" s="1">
        <v>20</v>
      </c>
      <c r="M1475" s="1">
        <v>7449.64</v>
      </c>
      <c r="N1475" s="1">
        <f>(Table1[[#This Row],[Quantity]]*Table1[[#This Row],[Unit_Price]])*(1-Table1[[#This Row],[Discount_%]]/100)</f>
        <v>7449.6400000000012</v>
      </c>
      <c r="O1475" s="1">
        <v>5749.7</v>
      </c>
      <c r="P1475" s="1">
        <v>1699.94</v>
      </c>
      <c r="Q1475">
        <f>Table1[[#This Row],[Revenue]]-Table1[[#This Row],[Cost]]</f>
        <v>1699.9400000000005</v>
      </c>
      <c r="R1475" s="6">
        <f>Table1[[#This Row],[Profit]]/Table1[[#This Row],[Revenue]]</f>
        <v>0.22819089244580945</v>
      </c>
    </row>
    <row r="1476" spans="1:18" x14ac:dyDescent="0.45">
      <c r="A1476" s="4" t="s">
        <v>2861</v>
      </c>
      <c r="B1476" s="4" t="s">
        <v>2862</v>
      </c>
      <c r="C1476" s="4" t="s">
        <v>7</v>
      </c>
      <c r="D1476" s="4" t="s">
        <v>46</v>
      </c>
      <c r="E1476" s="4" t="s">
        <v>22</v>
      </c>
      <c r="F1476" s="5">
        <v>45680</v>
      </c>
      <c r="G1476" s="4" t="str">
        <f>IF(WEEKDAY(Table1[[#This Row],[Order_Date]],2)&gt;=6,"Weekend","Weekday")</f>
        <v>Weekday</v>
      </c>
      <c r="H1476" s="5" t="str">
        <f>TEXT(Table1[[#This Row],[Order_Date]],"mmmm")</f>
        <v>January</v>
      </c>
      <c r="I1476" s="7">
        <f>MONTH(Table1[[#This Row],[Order_Date]])</f>
        <v>1</v>
      </c>
      <c r="J1476" s="7">
        <v>3</v>
      </c>
      <c r="K1476" s="4">
        <v>3214.6</v>
      </c>
      <c r="L1476" s="4">
        <v>10</v>
      </c>
      <c r="M1476" s="4">
        <v>8679.42</v>
      </c>
      <c r="N1476" s="4">
        <f>(Table1[[#This Row],[Quantity]]*Table1[[#This Row],[Unit_Price]])*(1-Table1[[#This Row],[Discount_%]]/100)</f>
        <v>8679.42</v>
      </c>
      <c r="O1476" s="4">
        <v>7362.2</v>
      </c>
      <c r="P1476" s="4">
        <v>1317.22</v>
      </c>
      <c r="Q1476">
        <f>Table1[[#This Row],[Revenue]]-Table1[[#This Row],[Cost]]</f>
        <v>1317.2200000000003</v>
      </c>
      <c r="R1476" s="6">
        <f>Table1[[#This Row],[Profit]]/Table1[[#This Row],[Revenue]]</f>
        <v>0.15176359710671911</v>
      </c>
    </row>
    <row r="1477" spans="1:18" x14ac:dyDescent="0.45">
      <c r="A1477" s="1" t="s">
        <v>2863</v>
      </c>
      <c r="B1477" s="1" t="s">
        <v>2864</v>
      </c>
      <c r="C1477" s="1" t="s">
        <v>7</v>
      </c>
      <c r="D1477" s="1" t="s">
        <v>46</v>
      </c>
      <c r="E1477" s="1" t="s">
        <v>9</v>
      </c>
      <c r="F1477" s="2">
        <v>45861</v>
      </c>
      <c r="G1477" s="1" t="str">
        <f>IF(WEEKDAY(Table1[[#This Row],[Order_Date]],2)&gt;=6,"Weekend","Weekday")</f>
        <v>Weekday</v>
      </c>
      <c r="H1477" s="2" t="str">
        <f>TEXT(Table1[[#This Row],[Order_Date]],"mmmm")</f>
        <v>July</v>
      </c>
      <c r="I1477" s="8">
        <f>MONTH(Table1[[#This Row],[Order_Date]])</f>
        <v>7</v>
      </c>
      <c r="J1477" s="8">
        <v>4</v>
      </c>
      <c r="K1477" s="1">
        <v>962.52</v>
      </c>
      <c r="L1477" s="1">
        <v>5</v>
      </c>
      <c r="M1477" s="1">
        <v>3657.58</v>
      </c>
      <c r="N1477" s="1">
        <f>(Table1[[#This Row],[Quantity]]*Table1[[#This Row],[Unit_Price]])*(1-Table1[[#This Row],[Discount_%]]/100)</f>
        <v>3657.5759999999996</v>
      </c>
      <c r="O1477" s="1">
        <v>2986.63</v>
      </c>
      <c r="P1477" s="1">
        <v>670.95</v>
      </c>
      <c r="Q1477">
        <f>Table1[[#This Row],[Revenue]]-Table1[[#This Row],[Cost]]</f>
        <v>670.94999999999982</v>
      </c>
      <c r="R1477" s="6">
        <f>Table1[[#This Row],[Profit]]/Table1[[#This Row],[Revenue]]</f>
        <v>0.18344096369730808</v>
      </c>
    </row>
    <row r="1478" spans="1:18" x14ac:dyDescent="0.45">
      <c r="A1478" s="4" t="s">
        <v>2865</v>
      </c>
      <c r="B1478" s="4" t="s">
        <v>2866</v>
      </c>
      <c r="C1478" s="4" t="s">
        <v>20</v>
      </c>
      <c r="D1478" s="4" t="s">
        <v>25</v>
      </c>
      <c r="E1478" s="4" t="s">
        <v>9</v>
      </c>
      <c r="F1478" s="5">
        <v>45527</v>
      </c>
      <c r="G1478" s="4" t="str">
        <f>IF(WEEKDAY(Table1[[#This Row],[Order_Date]],2)&gt;=6,"Weekend","Weekday")</f>
        <v>Weekday</v>
      </c>
      <c r="H1478" s="5" t="str">
        <f>TEXT(Table1[[#This Row],[Order_Date]],"mmmm")</f>
        <v>August</v>
      </c>
      <c r="I1478" s="7">
        <f>MONTH(Table1[[#This Row],[Order_Date]])</f>
        <v>8</v>
      </c>
      <c r="J1478" s="7">
        <v>3</v>
      </c>
      <c r="K1478" s="4">
        <v>4076.97</v>
      </c>
      <c r="L1478" s="4">
        <v>20</v>
      </c>
      <c r="M1478" s="4">
        <v>9784.73</v>
      </c>
      <c r="N1478" s="4">
        <f>(Table1[[#This Row],[Quantity]]*Table1[[#This Row],[Unit_Price]])*(1-Table1[[#This Row],[Discount_%]]/100)</f>
        <v>9784.728000000001</v>
      </c>
      <c r="O1478" s="4">
        <v>6589.81</v>
      </c>
      <c r="P1478" s="4">
        <v>3194.92</v>
      </c>
      <c r="Q1478">
        <f>Table1[[#This Row],[Revenue]]-Table1[[#This Row],[Cost]]</f>
        <v>3194.9199999999992</v>
      </c>
      <c r="R1478" s="6">
        <f>Table1[[#This Row],[Profit]]/Table1[[#This Row],[Revenue]]</f>
        <v>0.3265210179534847</v>
      </c>
    </row>
    <row r="1479" spans="1:18" x14ac:dyDescent="0.45">
      <c r="A1479" s="1" t="s">
        <v>2867</v>
      </c>
      <c r="B1479" s="1" t="s">
        <v>2868</v>
      </c>
      <c r="C1479" s="1" t="s">
        <v>7</v>
      </c>
      <c r="D1479" s="1" t="s">
        <v>71</v>
      </c>
      <c r="E1479" s="1" t="s">
        <v>9</v>
      </c>
      <c r="F1479" s="2">
        <v>45940</v>
      </c>
      <c r="G1479" s="1" t="str">
        <f>IF(WEEKDAY(Table1[[#This Row],[Order_Date]],2)&gt;=6,"Weekend","Weekday")</f>
        <v>Weekday</v>
      </c>
      <c r="H1479" s="2" t="str">
        <f>TEXT(Table1[[#This Row],[Order_Date]],"mmmm")</f>
        <v>October</v>
      </c>
      <c r="I1479" s="8">
        <f>MONTH(Table1[[#This Row],[Order_Date]])</f>
        <v>10</v>
      </c>
      <c r="J1479" s="8">
        <v>5</v>
      </c>
      <c r="K1479" s="1">
        <v>3495.31</v>
      </c>
      <c r="L1479" s="1">
        <v>10</v>
      </c>
      <c r="M1479" s="1">
        <v>15728.9</v>
      </c>
      <c r="N1479" s="1">
        <f>(Table1[[#This Row],[Quantity]]*Table1[[#This Row],[Unit_Price]])*(1-Table1[[#This Row],[Discount_%]]/100)</f>
        <v>15728.895</v>
      </c>
      <c r="O1479" s="1">
        <v>13319.89</v>
      </c>
      <c r="P1479" s="1">
        <v>2409.0100000000002</v>
      </c>
      <c r="Q1479">
        <f>Table1[[#This Row],[Revenue]]-Table1[[#This Row],[Cost]]</f>
        <v>2409.0100000000002</v>
      </c>
      <c r="R1479" s="6">
        <f>Table1[[#This Row],[Profit]]/Table1[[#This Row],[Revenue]]</f>
        <v>0.15315819923834473</v>
      </c>
    </row>
    <row r="1480" spans="1:18" x14ac:dyDescent="0.45">
      <c r="A1480" s="4" t="s">
        <v>2869</v>
      </c>
      <c r="B1480" s="4" t="s">
        <v>653</v>
      </c>
      <c r="C1480" s="4" t="s">
        <v>7</v>
      </c>
      <c r="D1480" s="4" t="s">
        <v>106</v>
      </c>
      <c r="E1480" s="4" t="s">
        <v>22</v>
      </c>
      <c r="F1480" s="5">
        <v>45336</v>
      </c>
      <c r="G1480" s="4" t="str">
        <f>IF(WEEKDAY(Table1[[#This Row],[Order_Date]],2)&gt;=6,"Weekend","Weekday")</f>
        <v>Weekday</v>
      </c>
      <c r="H1480" s="5" t="str">
        <f>TEXT(Table1[[#This Row],[Order_Date]],"mmmm")</f>
        <v>February</v>
      </c>
      <c r="I1480" s="7">
        <f>MONTH(Table1[[#This Row],[Order_Date]])</f>
        <v>2</v>
      </c>
      <c r="J1480" s="7">
        <v>4</v>
      </c>
      <c r="K1480" s="4">
        <v>2704.25</v>
      </c>
      <c r="L1480" s="4">
        <v>5</v>
      </c>
      <c r="M1480" s="4">
        <v>10276.15</v>
      </c>
      <c r="N1480" s="4">
        <f>(Table1[[#This Row],[Quantity]]*Table1[[#This Row],[Unit_Price]])*(1-Table1[[#This Row],[Discount_%]]/100)</f>
        <v>10276.15</v>
      </c>
      <c r="O1480" s="4">
        <v>7342.21</v>
      </c>
      <c r="P1480" s="4">
        <v>2933.94</v>
      </c>
      <c r="Q1480">
        <f>Table1[[#This Row],[Revenue]]-Table1[[#This Row],[Cost]]</f>
        <v>2933.9399999999996</v>
      </c>
      <c r="R1480" s="6">
        <f>Table1[[#This Row],[Profit]]/Table1[[#This Row],[Revenue]]</f>
        <v>0.28550965098796732</v>
      </c>
    </row>
    <row r="1481" spans="1:18" x14ac:dyDescent="0.45">
      <c r="A1481" s="1" t="s">
        <v>2870</v>
      </c>
      <c r="B1481" s="1" t="s">
        <v>2871</v>
      </c>
      <c r="C1481" s="1" t="s">
        <v>2</v>
      </c>
      <c r="D1481" s="1" t="s">
        <v>3</v>
      </c>
      <c r="E1481" s="1" t="s">
        <v>4</v>
      </c>
      <c r="F1481" s="2">
        <v>45603</v>
      </c>
      <c r="G1481" s="1" t="str">
        <f>IF(WEEKDAY(Table1[[#This Row],[Order_Date]],2)&gt;=6,"Weekend","Weekday")</f>
        <v>Weekday</v>
      </c>
      <c r="H1481" s="2" t="str">
        <f>TEXT(Table1[[#This Row],[Order_Date]],"mmmm")</f>
        <v>November</v>
      </c>
      <c r="I1481" s="8">
        <f>MONTH(Table1[[#This Row],[Order_Date]])</f>
        <v>11</v>
      </c>
      <c r="J1481" s="8">
        <v>5</v>
      </c>
      <c r="K1481" s="1">
        <v>110.17</v>
      </c>
      <c r="L1481" s="1">
        <v>5</v>
      </c>
      <c r="M1481" s="1">
        <v>523.30999999999995</v>
      </c>
      <c r="N1481" s="1">
        <f>(Table1[[#This Row],[Quantity]]*Table1[[#This Row],[Unit_Price]])*(1-Table1[[#This Row],[Discount_%]]/100)</f>
        <v>523.3075</v>
      </c>
      <c r="O1481" s="1">
        <v>348.09</v>
      </c>
      <c r="P1481" s="1">
        <v>175.22</v>
      </c>
      <c r="Q1481">
        <f>Table1[[#This Row],[Revenue]]-Table1[[#This Row],[Cost]]</f>
        <v>175.21999999999997</v>
      </c>
      <c r="R1481" s="6">
        <f>Table1[[#This Row],[Profit]]/Table1[[#This Row],[Revenue]]</f>
        <v>0.33483021535992052</v>
      </c>
    </row>
    <row r="1482" spans="1:18" x14ac:dyDescent="0.45">
      <c r="A1482" s="4" t="s">
        <v>2872</v>
      </c>
      <c r="B1482" s="4" t="s">
        <v>2873</v>
      </c>
      <c r="C1482" s="4" t="s">
        <v>2</v>
      </c>
      <c r="D1482" s="4" t="s">
        <v>3</v>
      </c>
      <c r="E1482" s="4" t="s">
        <v>14</v>
      </c>
      <c r="F1482" s="5">
        <v>45986</v>
      </c>
      <c r="G1482" s="4" t="str">
        <f>IF(WEEKDAY(Table1[[#This Row],[Order_Date]],2)&gt;=6,"Weekend","Weekday")</f>
        <v>Weekday</v>
      </c>
      <c r="H1482" s="5" t="str">
        <f>TEXT(Table1[[#This Row],[Order_Date]],"mmmm")</f>
        <v>November</v>
      </c>
      <c r="I1482" s="7">
        <f>MONTH(Table1[[#This Row],[Order_Date]])</f>
        <v>11</v>
      </c>
      <c r="J1482" s="7">
        <v>5</v>
      </c>
      <c r="K1482" s="4">
        <v>2889.59</v>
      </c>
      <c r="L1482" s="4">
        <v>20</v>
      </c>
      <c r="M1482" s="4">
        <v>11558.36</v>
      </c>
      <c r="N1482" s="4">
        <f>(Table1[[#This Row],[Quantity]]*Table1[[#This Row],[Unit_Price]])*(1-Table1[[#This Row],[Discount_%]]/100)</f>
        <v>11558.36</v>
      </c>
      <c r="O1482" s="4">
        <v>8760.43</v>
      </c>
      <c r="P1482" s="4">
        <v>2797.93</v>
      </c>
      <c r="Q1482">
        <f>Table1[[#This Row],[Revenue]]-Table1[[#This Row],[Cost]]</f>
        <v>2797.9300000000003</v>
      </c>
      <c r="R1482" s="6">
        <f>Table1[[#This Row],[Profit]]/Table1[[#This Row],[Revenue]]</f>
        <v>0.24206980921168744</v>
      </c>
    </row>
    <row r="1483" spans="1:18" x14ac:dyDescent="0.45">
      <c r="A1483" s="1" t="s">
        <v>2874</v>
      </c>
      <c r="B1483" s="1" t="s">
        <v>2875</v>
      </c>
      <c r="C1483" s="1" t="s">
        <v>28</v>
      </c>
      <c r="D1483" s="1" t="s">
        <v>29</v>
      </c>
      <c r="E1483" s="1" t="s">
        <v>22</v>
      </c>
      <c r="F1483" s="2">
        <v>45727</v>
      </c>
      <c r="G1483" s="1" t="str">
        <f>IF(WEEKDAY(Table1[[#This Row],[Order_Date]],2)&gt;=6,"Weekend","Weekday")</f>
        <v>Weekday</v>
      </c>
      <c r="H1483" s="2" t="str">
        <f>TEXT(Table1[[#This Row],[Order_Date]],"mmmm")</f>
        <v>March</v>
      </c>
      <c r="I1483" s="8">
        <f>MONTH(Table1[[#This Row],[Order_Date]])</f>
        <v>3</v>
      </c>
      <c r="J1483" s="8">
        <v>3</v>
      </c>
      <c r="K1483" s="1">
        <v>2301.41</v>
      </c>
      <c r="L1483" s="1">
        <v>15</v>
      </c>
      <c r="M1483" s="1">
        <v>5868.6</v>
      </c>
      <c r="N1483" s="1">
        <f>(Table1[[#This Row],[Quantity]]*Table1[[#This Row],[Unit_Price]])*(1-Table1[[#This Row],[Discount_%]]/100)</f>
        <v>5868.5954999999994</v>
      </c>
      <c r="O1483" s="1">
        <v>3956.09</v>
      </c>
      <c r="P1483" s="1">
        <v>1912.51</v>
      </c>
      <c r="Q1483">
        <f>Table1[[#This Row],[Revenue]]-Table1[[#This Row],[Cost]]</f>
        <v>1912.5100000000002</v>
      </c>
      <c r="R1483" s="6">
        <f>Table1[[#This Row],[Profit]]/Table1[[#This Row],[Revenue]]</f>
        <v>0.32588862761135534</v>
      </c>
    </row>
    <row r="1484" spans="1:18" x14ac:dyDescent="0.45">
      <c r="A1484" s="4" t="s">
        <v>2876</v>
      </c>
      <c r="B1484" s="4" t="s">
        <v>2877</v>
      </c>
      <c r="C1484" s="4" t="s">
        <v>20</v>
      </c>
      <c r="D1484" s="4" t="s">
        <v>21</v>
      </c>
      <c r="E1484" s="4" t="s">
        <v>14</v>
      </c>
      <c r="F1484" s="5">
        <v>45850</v>
      </c>
      <c r="G1484" s="4" t="str">
        <f>IF(WEEKDAY(Table1[[#This Row],[Order_Date]],2)&gt;=6,"Weekend","Weekday")</f>
        <v>Weekend</v>
      </c>
      <c r="H1484" s="5" t="str">
        <f>TEXT(Table1[[#This Row],[Order_Date]],"mmmm")</f>
        <v>July</v>
      </c>
      <c r="I1484" s="7">
        <f>MONTH(Table1[[#This Row],[Order_Date]])</f>
        <v>7</v>
      </c>
      <c r="J1484" s="7">
        <v>1</v>
      </c>
      <c r="K1484" s="4">
        <v>710.61</v>
      </c>
      <c r="L1484" s="4">
        <v>15</v>
      </c>
      <c r="M1484" s="4">
        <v>604.02</v>
      </c>
      <c r="N1484" s="4">
        <f>(Table1[[#This Row],[Quantity]]*Table1[[#This Row],[Unit_Price]])*(1-Table1[[#This Row],[Discount_%]]/100)</f>
        <v>604.01850000000002</v>
      </c>
      <c r="O1484" s="4">
        <v>460.94</v>
      </c>
      <c r="P1484" s="4">
        <v>143.08000000000001</v>
      </c>
      <c r="Q1484">
        <f>Table1[[#This Row],[Revenue]]-Table1[[#This Row],[Cost]]</f>
        <v>143.07999999999998</v>
      </c>
      <c r="R1484" s="6">
        <f>Table1[[#This Row],[Profit]]/Table1[[#This Row],[Revenue]]</f>
        <v>0.23687957352405553</v>
      </c>
    </row>
    <row r="1485" spans="1:18" x14ac:dyDescent="0.45">
      <c r="A1485" s="1" t="s">
        <v>2878</v>
      </c>
      <c r="B1485" s="1" t="s">
        <v>2879</v>
      </c>
      <c r="C1485" s="1" t="s">
        <v>2</v>
      </c>
      <c r="D1485" s="1" t="s">
        <v>82</v>
      </c>
      <c r="E1485" s="1" t="s">
        <v>9</v>
      </c>
      <c r="F1485" s="2">
        <v>45943</v>
      </c>
      <c r="G1485" s="1" t="str">
        <f>IF(WEEKDAY(Table1[[#This Row],[Order_Date]],2)&gt;=6,"Weekend","Weekday")</f>
        <v>Weekday</v>
      </c>
      <c r="H1485" s="2" t="str">
        <f>TEXT(Table1[[#This Row],[Order_Date]],"mmmm")</f>
        <v>October</v>
      </c>
      <c r="I1485" s="8">
        <f>MONTH(Table1[[#This Row],[Order_Date]])</f>
        <v>10</v>
      </c>
      <c r="J1485" s="8">
        <v>2</v>
      </c>
      <c r="K1485" s="1">
        <v>2286.2399999999998</v>
      </c>
      <c r="L1485" s="1">
        <v>15</v>
      </c>
      <c r="M1485" s="1">
        <v>3886.61</v>
      </c>
      <c r="N1485" s="1">
        <f>(Table1[[#This Row],[Quantity]]*Table1[[#This Row],[Unit_Price]])*(1-Table1[[#This Row],[Discount_%]]/100)</f>
        <v>3886.6079999999997</v>
      </c>
      <c r="O1485" s="1">
        <v>2870.24</v>
      </c>
      <c r="P1485" s="1">
        <v>1016.37</v>
      </c>
      <c r="Q1485">
        <f>Table1[[#This Row],[Revenue]]-Table1[[#This Row],[Cost]]</f>
        <v>1016.3700000000003</v>
      </c>
      <c r="R1485" s="6">
        <f>Table1[[#This Row],[Profit]]/Table1[[#This Row],[Revenue]]</f>
        <v>0.26150552795366655</v>
      </c>
    </row>
    <row r="1486" spans="1:18" x14ac:dyDescent="0.45">
      <c r="A1486" s="4" t="s">
        <v>2880</v>
      </c>
      <c r="B1486" s="4" t="s">
        <v>2881</v>
      </c>
      <c r="C1486" s="4" t="s">
        <v>7</v>
      </c>
      <c r="D1486" s="4" t="s">
        <v>71</v>
      </c>
      <c r="E1486" s="4" t="s">
        <v>4</v>
      </c>
      <c r="F1486" s="5">
        <v>45417</v>
      </c>
      <c r="G1486" s="4" t="str">
        <f>IF(WEEKDAY(Table1[[#This Row],[Order_Date]],2)&gt;=6,"Weekend","Weekday")</f>
        <v>Weekend</v>
      </c>
      <c r="H1486" s="5" t="str">
        <f>TEXT(Table1[[#This Row],[Order_Date]],"mmmm")</f>
        <v>May</v>
      </c>
      <c r="I1486" s="7">
        <f>MONTH(Table1[[#This Row],[Order_Date]])</f>
        <v>5</v>
      </c>
      <c r="J1486" s="7">
        <v>1</v>
      </c>
      <c r="K1486" s="4">
        <v>2329.87</v>
      </c>
      <c r="L1486" s="4">
        <v>20</v>
      </c>
      <c r="M1486" s="4">
        <v>1863.9</v>
      </c>
      <c r="N1486" s="4">
        <f>(Table1[[#This Row],[Quantity]]*Table1[[#This Row],[Unit_Price]])*(1-Table1[[#This Row],[Discount_%]]/100)</f>
        <v>1863.896</v>
      </c>
      <c r="O1486" s="4">
        <v>1194.55</v>
      </c>
      <c r="P1486" s="4">
        <v>669.35</v>
      </c>
      <c r="Q1486">
        <f>Table1[[#This Row],[Revenue]]-Table1[[#This Row],[Cost]]</f>
        <v>669.35000000000014</v>
      </c>
      <c r="R1486" s="6">
        <f>Table1[[#This Row],[Profit]]/Table1[[#This Row],[Revenue]]</f>
        <v>0.3591126133376254</v>
      </c>
    </row>
    <row r="1487" spans="1:18" x14ac:dyDescent="0.45">
      <c r="A1487" s="1" t="s">
        <v>2882</v>
      </c>
      <c r="B1487" s="1" t="s">
        <v>2883</v>
      </c>
      <c r="C1487" s="1" t="s">
        <v>12</v>
      </c>
      <c r="D1487" s="1" t="s">
        <v>111</v>
      </c>
      <c r="E1487" s="1" t="s">
        <v>4</v>
      </c>
      <c r="F1487" s="2">
        <v>45680</v>
      </c>
      <c r="G1487" s="1" t="str">
        <f>IF(WEEKDAY(Table1[[#This Row],[Order_Date]],2)&gt;=6,"Weekend","Weekday")</f>
        <v>Weekday</v>
      </c>
      <c r="H1487" s="2" t="str">
        <f>TEXT(Table1[[#This Row],[Order_Date]],"mmmm")</f>
        <v>January</v>
      </c>
      <c r="I1487" s="8">
        <f>MONTH(Table1[[#This Row],[Order_Date]])</f>
        <v>1</v>
      </c>
      <c r="J1487" s="8">
        <v>3</v>
      </c>
      <c r="K1487" s="1">
        <v>3143.42</v>
      </c>
      <c r="L1487" s="1">
        <v>5</v>
      </c>
      <c r="M1487" s="1">
        <v>8958.75</v>
      </c>
      <c r="N1487" s="1">
        <f>(Table1[[#This Row],[Quantity]]*Table1[[#This Row],[Unit_Price]])*(1-Table1[[#This Row],[Discount_%]]/100)</f>
        <v>8958.7469999999994</v>
      </c>
      <c r="O1487" s="1">
        <v>6051.19</v>
      </c>
      <c r="P1487" s="1">
        <v>2907.56</v>
      </c>
      <c r="Q1487">
        <f>Table1[[#This Row],[Revenue]]-Table1[[#This Row],[Cost]]</f>
        <v>2907.5600000000004</v>
      </c>
      <c r="R1487" s="6">
        <f>Table1[[#This Row],[Profit]]/Table1[[#This Row],[Revenue]]</f>
        <v>0.32454974187247104</v>
      </c>
    </row>
    <row r="1488" spans="1:18" x14ac:dyDescent="0.45">
      <c r="A1488" s="4" t="s">
        <v>2884</v>
      </c>
      <c r="B1488" s="4" t="s">
        <v>2885</v>
      </c>
      <c r="C1488" s="4" t="s">
        <v>2</v>
      </c>
      <c r="D1488" s="4" t="s">
        <v>68</v>
      </c>
      <c r="E1488" s="4" t="s">
        <v>4</v>
      </c>
      <c r="F1488" s="5">
        <v>45945</v>
      </c>
      <c r="G1488" s="4" t="str">
        <f>IF(WEEKDAY(Table1[[#This Row],[Order_Date]],2)&gt;=6,"Weekend","Weekday")</f>
        <v>Weekday</v>
      </c>
      <c r="H1488" s="5" t="str">
        <f>TEXT(Table1[[#This Row],[Order_Date]],"mmmm")</f>
        <v>October</v>
      </c>
      <c r="I1488" s="7">
        <f>MONTH(Table1[[#This Row],[Order_Date]])</f>
        <v>10</v>
      </c>
      <c r="J1488" s="7">
        <v>4</v>
      </c>
      <c r="K1488" s="4">
        <v>658.43</v>
      </c>
      <c r="L1488" s="4">
        <v>0</v>
      </c>
      <c r="M1488" s="4">
        <v>2633.72</v>
      </c>
      <c r="N1488" s="4">
        <f>(Table1[[#This Row],[Quantity]]*Table1[[#This Row],[Unit_Price]])*(1-Table1[[#This Row],[Discount_%]]/100)</f>
        <v>2633.72</v>
      </c>
      <c r="O1488" s="4">
        <v>2004.2</v>
      </c>
      <c r="P1488" s="4">
        <v>629.52</v>
      </c>
      <c r="Q1488">
        <f>Table1[[#This Row],[Revenue]]-Table1[[#This Row],[Cost]]</f>
        <v>629.51999999999975</v>
      </c>
      <c r="R1488" s="6">
        <f>Table1[[#This Row],[Profit]]/Table1[[#This Row],[Revenue]]</f>
        <v>0.23902313078079676</v>
      </c>
    </row>
    <row r="1489" spans="1:18" x14ac:dyDescent="0.45">
      <c r="A1489" s="1" t="s">
        <v>2886</v>
      </c>
      <c r="B1489" s="1" t="s">
        <v>2887</v>
      </c>
      <c r="C1489" s="1" t="s">
        <v>7</v>
      </c>
      <c r="D1489" s="1" t="s">
        <v>134</v>
      </c>
      <c r="E1489" s="1" t="s">
        <v>4</v>
      </c>
      <c r="F1489" s="2">
        <v>45793</v>
      </c>
      <c r="G1489" s="1" t="str">
        <f>IF(WEEKDAY(Table1[[#This Row],[Order_Date]],2)&gt;=6,"Weekend","Weekday")</f>
        <v>Weekday</v>
      </c>
      <c r="H1489" s="2" t="str">
        <f>TEXT(Table1[[#This Row],[Order_Date]],"mmmm")</f>
        <v>May</v>
      </c>
      <c r="I1489" s="8">
        <f>MONTH(Table1[[#This Row],[Order_Date]])</f>
        <v>5</v>
      </c>
      <c r="J1489" s="8">
        <v>5</v>
      </c>
      <c r="K1489" s="1">
        <v>3847.4</v>
      </c>
      <c r="L1489" s="1">
        <v>15</v>
      </c>
      <c r="M1489" s="1">
        <v>16351.45</v>
      </c>
      <c r="N1489" s="1">
        <f>(Table1[[#This Row],[Quantity]]*Table1[[#This Row],[Unit_Price]])*(1-Table1[[#This Row],[Discount_%]]/100)</f>
        <v>16351.449999999999</v>
      </c>
      <c r="O1489" s="1">
        <v>10896.43</v>
      </c>
      <c r="P1489" s="1">
        <v>5455.02</v>
      </c>
      <c r="Q1489">
        <f>Table1[[#This Row],[Revenue]]-Table1[[#This Row],[Cost]]</f>
        <v>5455.02</v>
      </c>
      <c r="R1489" s="6">
        <f>Table1[[#This Row],[Profit]]/Table1[[#This Row],[Revenue]]</f>
        <v>0.33361078069529004</v>
      </c>
    </row>
    <row r="1490" spans="1:18" x14ac:dyDescent="0.45">
      <c r="A1490" s="4" t="s">
        <v>2888</v>
      </c>
      <c r="B1490" s="4" t="s">
        <v>2889</v>
      </c>
      <c r="C1490" s="4" t="s">
        <v>7</v>
      </c>
      <c r="D1490" s="4" t="s">
        <v>71</v>
      </c>
      <c r="E1490" s="4" t="s">
        <v>9</v>
      </c>
      <c r="F1490" s="5">
        <v>46002</v>
      </c>
      <c r="G1490" s="4" t="str">
        <f>IF(WEEKDAY(Table1[[#This Row],[Order_Date]],2)&gt;=6,"Weekend","Weekday")</f>
        <v>Weekday</v>
      </c>
      <c r="H1490" s="5" t="str">
        <f>TEXT(Table1[[#This Row],[Order_Date]],"mmmm")</f>
        <v>December</v>
      </c>
      <c r="I1490" s="7">
        <f>MONTH(Table1[[#This Row],[Order_Date]])</f>
        <v>12</v>
      </c>
      <c r="J1490" s="7">
        <v>5</v>
      </c>
      <c r="K1490" s="4">
        <v>268.45</v>
      </c>
      <c r="L1490" s="4">
        <v>5</v>
      </c>
      <c r="M1490" s="4">
        <v>1275.1400000000001</v>
      </c>
      <c r="N1490" s="4">
        <f>(Table1[[#This Row],[Quantity]]*Table1[[#This Row],[Unit_Price]])*(1-Table1[[#This Row],[Discount_%]]/100)</f>
        <v>1275.1375</v>
      </c>
      <c r="O1490" s="4">
        <v>968.78</v>
      </c>
      <c r="P1490" s="4">
        <v>306.36</v>
      </c>
      <c r="Q1490">
        <f>Table1[[#This Row],[Revenue]]-Table1[[#This Row],[Cost]]</f>
        <v>306.36000000000013</v>
      </c>
      <c r="R1490" s="6">
        <f>Table1[[#This Row],[Profit]]/Table1[[#This Row],[Revenue]]</f>
        <v>0.24025597189328229</v>
      </c>
    </row>
    <row r="1491" spans="1:18" x14ac:dyDescent="0.45">
      <c r="A1491" s="1" t="s">
        <v>2890</v>
      </c>
      <c r="B1491" s="1" t="s">
        <v>187</v>
      </c>
      <c r="C1491" s="1" t="s">
        <v>2</v>
      </c>
      <c r="D1491" s="1" t="s">
        <v>17</v>
      </c>
      <c r="E1491" s="1" t="s">
        <v>14</v>
      </c>
      <c r="F1491" s="2">
        <v>45503</v>
      </c>
      <c r="G1491" s="1" t="str">
        <f>IF(WEEKDAY(Table1[[#This Row],[Order_Date]],2)&gt;=6,"Weekend","Weekday")</f>
        <v>Weekday</v>
      </c>
      <c r="H1491" s="2" t="str">
        <f>TEXT(Table1[[#This Row],[Order_Date]],"mmmm")</f>
        <v>July</v>
      </c>
      <c r="I1491" s="8">
        <f>MONTH(Table1[[#This Row],[Order_Date]])</f>
        <v>7</v>
      </c>
      <c r="J1491" s="8">
        <v>3</v>
      </c>
      <c r="K1491" s="1">
        <v>1534.01</v>
      </c>
      <c r="L1491" s="1">
        <v>15</v>
      </c>
      <c r="M1491" s="1">
        <v>3911.73</v>
      </c>
      <c r="N1491" s="1">
        <f>(Table1[[#This Row],[Quantity]]*Table1[[#This Row],[Unit_Price]])*(1-Table1[[#This Row],[Discount_%]]/100)</f>
        <v>3911.7254999999996</v>
      </c>
      <c r="O1491" s="1">
        <v>2880.43</v>
      </c>
      <c r="P1491" s="1">
        <v>1031.3</v>
      </c>
      <c r="Q1491">
        <f>Table1[[#This Row],[Revenue]]-Table1[[#This Row],[Cost]]</f>
        <v>1031.3000000000002</v>
      </c>
      <c r="R1491" s="6">
        <f>Table1[[#This Row],[Profit]]/Table1[[#This Row],[Revenue]]</f>
        <v>0.26364294059150301</v>
      </c>
    </row>
    <row r="1492" spans="1:18" x14ac:dyDescent="0.45">
      <c r="A1492" s="4" t="s">
        <v>2891</v>
      </c>
      <c r="B1492" s="4" t="s">
        <v>2892</v>
      </c>
      <c r="C1492" s="4" t="s">
        <v>20</v>
      </c>
      <c r="D1492" s="4" t="s">
        <v>57</v>
      </c>
      <c r="E1492" s="4" t="s">
        <v>4</v>
      </c>
      <c r="F1492" s="5">
        <v>45299</v>
      </c>
      <c r="G1492" s="4" t="str">
        <f>IF(WEEKDAY(Table1[[#This Row],[Order_Date]],2)&gt;=6,"Weekend","Weekday")</f>
        <v>Weekday</v>
      </c>
      <c r="H1492" s="5" t="str">
        <f>TEXT(Table1[[#This Row],[Order_Date]],"mmmm")</f>
        <v>January</v>
      </c>
      <c r="I1492" s="7">
        <f>MONTH(Table1[[#This Row],[Order_Date]])</f>
        <v>1</v>
      </c>
      <c r="J1492" s="7">
        <v>3</v>
      </c>
      <c r="K1492" s="4">
        <v>3489.05</v>
      </c>
      <c r="L1492" s="4">
        <v>20</v>
      </c>
      <c r="M1492" s="4">
        <v>8373.7199999999993</v>
      </c>
      <c r="N1492" s="4">
        <f>(Table1[[#This Row],[Quantity]]*Table1[[#This Row],[Unit_Price]])*(1-Table1[[#This Row],[Discount_%]]/100)</f>
        <v>8373.7200000000012</v>
      </c>
      <c r="O1492" s="4">
        <v>6688.53</v>
      </c>
      <c r="P1492" s="4">
        <v>1685.19</v>
      </c>
      <c r="Q1492">
        <f>Table1[[#This Row],[Revenue]]-Table1[[#This Row],[Cost]]</f>
        <v>1685.1899999999996</v>
      </c>
      <c r="R1492" s="6">
        <f>Table1[[#This Row],[Profit]]/Table1[[#This Row],[Revenue]]</f>
        <v>0.20124747424083922</v>
      </c>
    </row>
    <row r="1493" spans="1:18" x14ac:dyDescent="0.45">
      <c r="A1493" s="1" t="s">
        <v>2893</v>
      </c>
      <c r="B1493" s="1" t="s">
        <v>2894</v>
      </c>
      <c r="C1493" s="1" t="s">
        <v>20</v>
      </c>
      <c r="D1493" s="1" t="s">
        <v>25</v>
      </c>
      <c r="E1493" s="1" t="s">
        <v>14</v>
      </c>
      <c r="F1493" s="2">
        <v>45908</v>
      </c>
      <c r="G1493" s="1" t="str">
        <f>IF(WEEKDAY(Table1[[#This Row],[Order_Date]],2)&gt;=6,"Weekend","Weekday")</f>
        <v>Weekday</v>
      </c>
      <c r="H1493" s="2" t="str">
        <f>TEXT(Table1[[#This Row],[Order_Date]],"mmmm")</f>
        <v>September</v>
      </c>
      <c r="I1493" s="8">
        <f>MONTH(Table1[[#This Row],[Order_Date]])</f>
        <v>9</v>
      </c>
      <c r="J1493" s="8">
        <v>3</v>
      </c>
      <c r="K1493" s="1">
        <v>2493.86</v>
      </c>
      <c r="L1493" s="1">
        <v>5</v>
      </c>
      <c r="M1493" s="1">
        <v>7107.5</v>
      </c>
      <c r="N1493" s="1">
        <f>(Table1[[#This Row],[Quantity]]*Table1[[#This Row],[Unit_Price]])*(1-Table1[[#This Row],[Discount_%]]/100)</f>
        <v>7107.5009999999993</v>
      </c>
      <c r="O1493" s="1">
        <v>5195.93</v>
      </c>
      <c r="P1493" s="1">
        <v>1911.57</v>
      </c>
      <c r="Q1493">
        <f>Table1[[#This Row],[Revenue]]-Table1[[#This Row],[Cost]]</f>
        <v>1911.5699999999997</v>
      </c>
      <c r="R1493" s="6">
        <f>Table1[[#This Row],[Profit]]/Table1[[#This Row],[Revenue]]</f>
        <v>0.26895110798452337</v>
      </c>
    </row>
    <row r="1494" spans="1:18" x14ac:dyDescent="0.45">
      <c r="A1494" s="4" t="s">
        <v>2895</v>
      </c>
      <c r="B1494" s="4" t="s">
        <v>2896</v>
      </c>
      <c r="C1494" s="4" t="s">
        <v>20</v>
      </c>
      <c r="D1494" s="4" t="s">
        <v>57</v>
      </c>
      <c r="E1494" s="4" t="s">
        <v>22</v>
      </c>
      <c r="F1494" s="5">
        <v>45392</v>
      </c>
      <c r="G1494" s="4" t="str">
        <f>IF(WEEKDAY(Table1[[#This Row],[Order_Date]],2)&gt;=6,"Weekend","Weekday")</f>
        <v>Weekday</v>
      </c>
      <c r="H1494" s="5" t="str">
        <f>TEXT(Table1[[#This Row],[Order_Date]],"mmmm")</f>
        <v>April</v>
      </c>
      <c r="I1494" s="7">
        <f>MONTH(Table1[[#This Row],[Order_Date]])</f>
        <v>4</v>
      </c>
      <c r="J1494" s="7">
        <v>1</v>
      </c>
      <c r="K1494" s="4">
        <v>1409.01</v>
      </c>
      <c r="L1494" s="4">
        <v>15</v>
      </c>
      <c r="M1494" s="4">
        <v>1197.6600000000001</v>
      </c>
      <c r="N1494" s="4">
        <f>(Table1[[#This Row],[Quantity]]*Table1[[#This Row],[Unit_Price]])*(1-Table1[[#This Row],[Discount_%]]/100)</f>
        <v>1197.6585</v>
      </c>
      <c r="O1494" s="4">
        <v>991.26</v>
      </c>
      <c r="P1494" s="4">
        <v>206.4</v>
      </c>
      <c r="Q1494">
        <f>Table1[[#This Row],[Revenue]]-Table1[[#This Row],[Cost]]</f>
        <v>206.40000000000009</v>
      </c>
      <c r="R1494" s="6">
        <f>Table1[[#This Row],[Profit]]/Table1[[#This Row],[Revenue]]</f>
        <v>0.17233605530785029</v>
      </c>
    </row>
    <row r="1495" spans="1:18" x14ac:dyDescent="0.45">
      <c r="A1495" s="1" t="s">
        <v>2897</v>
      </c>
      <c r="B1495" s="1" t="s">
        <v>2898</v>
      </c>
      <c r="C1495" s="1" t="s">
        <v>20</v>
      </c>
      <c r="D1495" s="1" t="s">
        <v>60</v>
      </c>
      <c r="E1495" s="1" t="s">
        <v>22</v>
      </c>
      <c r="F1495" s="2">
        <v>45385</v>
      </c>
      <c r="G1495" s="1" t="str">
        <f>IF(WEEKDAY(Table1[[#This Row],[Order_Date]],2)&gt;=6,"Weekend","Weekday")</f>
        <v>Weekday</v>
      </c>
      <c r="H1495" s="2" t="str">
        <f>TEXT(Table1[[#This Row],[Order_Date]],"mmmm")</f>
        <v>April</v>
      </c>
      <c r="I1495" s="8">
        <f>MONTH(Table1[[#This Row],[Order_Date]])</f>
        <v>4</v>
      </c>
      <c r="J1495" s="8">
        <v>5</v>
      </c>
      <c r="K1495" s="1">
        <v>3737.26</v>
      </c>
      <c r="L1495" s="1">
        <v>0</v>
      </c>
      <c r="M1495" s="1">
        <v>18686.3</v>
      </c>
      <c r="N1495" s="1">
        <f>(Table1[[#This Row],[Quantity]]*Table1[[#This Row],[Unit_Price]])*(1-Table1[[#This Row],[Discount_%]]/100)</f>
        <v>18686.300000000003</v>
      </c>
      <c r="O1495" s="1">
        <v>14216.09</v>
      </c>
      <c r="P1495" s="1">
        <v>4470.21</v>
      </c>
      <c r="Q1495">
        <f>Table1[[#This Row],[Revenue]]-Table1[[#This Row],[Cost]]</f>
        <v>4470.2099999999991</v>
      </c>
      <c r="R1495" s="6">
        <f>Table1[[#This Row],[Profit]]/Table1[[#This Row],[Revenue]]</f>
        <v>0.23922392340912862</v>
      </c>
    </row>
    <row r="1496" spans="1:18" x14ac:dyDescent="0.45">
      <c r="A1496" s="4" t="s">
        <v>2899</v>
      </c>
      <c r="B1496" s="4" t="s">
        <v>2900</v>
      </c>
      <c r="C1496" s="4" t="s">
        <v>2</v>
      </c>
      <c r="D1496" s="4" t="s">
        <v>82</v>
      </c>
      <c r="E1496" s="4" t="s">
        <v>4</v>
      </c>
      <c r="F1496" s="5">
        <v>45627</v>
      </c>
      <c r="G1496" s="4" t="str">
        <f>IF(WEEKDAY(Table1[[#This Row],[Order_Date]],2)&gt;=6,"Weekend","Weekday")</f>
        <v>Weekend</v>
      </c>
      <c r="H1496" s="5" t="str">
        <f>TEXT(Table1[[#This Row],[Order_Date]],"mmmm")</f>
        <v>December</v>
      </c>
      <c r="I1496" s="7">
        <f>MONTH(Table1[[#This Row],[Order_Date]])</f>
        <v>12</v>
      </c>
      <c r="J1496" s="7">
        <v>2</v>
      </c>
      <c r="K1496" s="4">
        <v>3145.44</v>
      </c>
      <c r="L1496" s="4">
        <v>10</v>
      </c>
      <c r="M1496" s="4">
        <v>5661.79</v>
      </c>
      <c r="N1496" s="4">
        <f>(Table1[[#This Row],[Quantity]]*Table1[[#This Row],[Unit_Price]])*(1-Table1[[#This Row],[Discount_%]]/100)</f>
        <v>5661.7920000000004</v>
      </c>
      <c r="O1496" s="4">
        <v>3708.28</v>
      </c>
      <c r="P1496" s="4">
        <v>1953.51</v>
      </c>
      <c r="Q1496">
        <f>Table1[[#This Row],[Revenue]]-Table1[[#This Row],[Cost]]</f>
        <v>1953.5099999999998</v>
      </c>
      <c r="R1496" s="6">
        <f>Table1[[#This Row],[Profit]]/Table1[[#This Row],[Revenue]]</f>
        <v>0.34503399101697518</v>
      </c>
    </row>
    <row r="1497" spans="1:18" x14ac:dyDescent="0.45">
      <c r="A1497" s="1" t="s">
        <v>2901</v>
      </c>
      <c r="B1497" s="1" t="s">
        <v>2902</v>
      </c>
      <c r="C1497" s="1" t="s">
        <v>12</v>
      </c>
      <c r="D1497" s="1" t="s">
        <v>111</v>
      </c>
      <c r="E1497" s="1" t="s">
        <v>14</v>
      </c>
      <c r="F1497" s="2">
        <v>45781</v>
      </c>
      <c r="G1497" s="1" t="str">
        <f>IF(WEEKDAY(Table1[[#This Row],[Order_Date]],2)&gt;=6,"Weekend","Weekday")</f>
        <v>Weekend</v>
      </c>
      <c r="H1497" s="2" t="str">
        <f>TEXT(Table1[[#This Row],[Order_Date]],"mmmm")</f>
        <v>May</v>
      </c>
      <c r="I1497" s="8">
        <f>MONTH(Table1[[#This Row],[Order_Date]])</f>
        <v>5</v>
      </c>
      <c r="J1497" s="8">
        <v>3</v>
      </c>
      <c r="K1497" s="1">
        <v>1986.78</v>
      </c>
      <c r="L1497" s="1">
        <v>15</v>
      </c>
      <c r="M1497" s="1">
        <v>5066.29</v>
      </c>
      <c r="N1497" s="1">
        <f>(Table1[[#This Row],[Quantity]]*Table1[[#This Row],[Unit_Price]])*(1-Table1[[#This Row],[Discount_%]]/100)</f>
        <v>5066.2889999999998</v>
      </c>
      <c r="O1497" s="1">
        <v>4234.13</v>
      </c>
      <c r="P1497" s="1">
        <v>832.16</v>
      </c>
      <c r="Q1497">
        <f>Table1[[#This Row],[Revenue]]-Table1[[#This Row],[Cost]]</f>
        <v>832.15999999999985</v>
      </c>
      <c r="R1497" s="6">
        <f>Table1[[#This Row],[Profit]]/Table1[[#This Row],[Revenue]]</f>
        <v>0.16425431627482831</v>
      </c>
    </row>
    <row r="1498" spans="1:18" x14ac:dyDescent="0.45">
      <c r="A1498" s="4" t="s">
        <v>2903</v>
      </c>
      <c r="B1498" s="4" t="s">
        <v>2904</v>
      </c>
      <c r="C1498" s="4" t="s">
        <v>2</v>
      </c>
      <c r="D1498" s="4" t="s">
        <v>82</v>
      </c>
      <c r="E1498" s="4" t="s">
        <v>4</v>
      </c>
      <c r="F1498" s="5">
        <v>45644</v>
      </c>
      <c r="G1498" s="4" t="str">
        <f>IF(WEEKDAY(Table1[[#This Row],[Order_Date]],2)&gt;=6,"Weekend","Weekday")</f>
        <v>Weekday</v>
      </c>
      <c r="H1498" s="5" t="str">
        <f>TEXT(Table1[[#This Row],[Order_Date]],"mmmm")</f>
        <v>December</v>
      </c>
      <c r="I1498" s="7">
        <f>MONTH(Table1[[#This Row],[Order_Date]])</f>
        <v>12</v>
      </c>
      <c r="J1498" s="7">
        <v>5</v>
      </c>
      <c r="K1498" s="4">
        <v>4191.37</v>
      </c>
      <c r="L1498" s="4">
        <v>0</v>
      </c>
      <c r="M1498" s="4">
        <v>20956.849999999999</v>
      </c>
      <c r="N1498" s="4">
        <f>(Table1[[#This Row],[Quantity]]*Table1[[#This Row],[Unit_Price]])*(1-Table1[[#This Row],[Discount_%]]/100)</f>
        <v>20956.849999999999</v>
      </c>
      <c r="O1498" s="4">
        <v>16295.79</v>
      </c>
      <c r="P1498" s="4">
        <v>4661.0600000000004</v>
      </c>
      <c r="Q1498">
        <f>Table1[[#This Row],[Revenue]]-Table1[[#This Row],[Cost]]</f>
        <v>4661.0599999999977</v>
      </c>
      <c r="R1498" s="6">
        <f>Table1[[#This Row],[Profit]]/Table1[[#This Row],[Revenue]]</f>
        <v>0.22241224229786447</v>
      </c>
    </row>
    <row r="1499" spans="1:18" x14ac:dyDescent="0.45">
      <c r="A1499" s="1" t="s">
        <v>2905</v>
      </c>
      <c r="B1499" s="1" t="s">
        <v>2642</v>
      </c>
      <c r="C1499" s="1" t="s">
        <v>12</v>
      </c>
      <c r="D1499" s="1" t="s">
        <v>111</v>
      </c>
      <c r="E1499" s="1" t="s">
        <v>4</v>
      </c>
      <c r="F1499" s="2">
        <v>45581</v>
      </c>
      <c r="G1499" s="1" t="str">
        <f>IF(WEEKDAY(Table1[[#This Row],[Order_Date]],2)&gt;=6,"Weekend","Weekday")</f>
        <v>Weekday</v>
      </c>
      <c r="H1499" s="2" t="str">
        <f>TEXT(Table1[[#This Row],[Order_Date]],"mmmm")</f>
        <v>October</v>
      </c>
      <c r="I1499" s="8">
        <f>MONTH(Table1[[#This Row],[Order_Date]])</f>
        <v>10</v>
      </c>
      <c r="J1499" s="8">
        <v>3</v>
      </c>
      <c r="K1499" s="1">
        <v>3706.01</v>
      </c>
      <c r="L1499" s="1">
        <v>20</v>
      </c>
      <c r="M1499" s="1">
        <v>8894.42</v>
      </c>
      <c r="N1499" s="1">
        <f>(Table1[[#This Row],[Quantity]]*Table1[[#This Row],[Unit_Price]])*(1-Table1[[#This Row],[Discount_%]]/100)</f>
        <v>8894.4240000000009</v>
      </c>
      <c r="O1499" s="1">
        <v>5948.36</v>
      </c>
      <c r="P1499" s="1">
        <v>2946.06</v>
      </c>
      <c r="Q1499">
        <f>Table1[[#This Row],[Revenue]]-Table1[[#This Row],[Cost]]</f>
        <v>2946.0600000000004</v>
      </c>
      <c r="R1499" s="6">
        <f>Table1[[#This Row],[Profit]]/Table1[[#This Row],[Revenue]]</f>
        <v>0.33122564484249672</v>
      </c>
    </row>
    <row r="1500" spans="1:18" x14ac:dyDescent="0.45">
      <c r="A1500" s="4" t="s">
        <v>2906</v>
      </c>
      <c r="B1500" s="4" t="s">
        <v>1440</v>
      </c>
      <c r="C1500" s="4" t="s">
        <v>2</v>
      </c>
      <c r="D1500" s="4" t="s">
        <v>68</v>
      </c>
      <c r="E1500" s="4" t="s">
        <v>4</v>
      </c>
      <c r="F1500" s="5">
        <v>45655</v>
      </c>
      <c r="G1500" s="4" t="str">
        <f>IF(WEEKDAY(Table1[[#This Row],[Order_Date]],2)&gt;=6,"Weekend","Weekday")</f>
        <v>Weekend</v>
      </c>
      <c r="H1500" s="5" t="str">
        <f>TEXT(Table1[[#This Row],[Order_Date]],"mmmm")</f>
        <v>December</v>
      </c>
      <c r="I1500" s="7">
        <f>MONTH(Table1[[#This Row],[Order_Date]])</f>
        <v>12</v>
      </c>
      <c r="J1500" s="7">
        <v>2</v>
      </c>
      <c r="K1500" s="4">
        <v>1770.71</v>
      </c>
      <c r="L1500" s="4">
        <v>5</v>
      </c>
      <c r="M1500" s="4">
        <v>3364.35</v>
      </c>
      <c r="N1500" s="4">
        <f>(Table1[[#This Row],[Quantity]]*Table1[[#This Row],[Unit_Price]])*(1-Table1[[#This Row],[Discount_%]]/100)</f>
        <v>3364.3489999999997</v>
      </c>
      <c r="O1500" s="4">
        <v>2857.74</v>
      </c>
      <c r="P1500" s="4">
        <v>506.61</v>
      </c>
      <c r="Q1500">
        <f>Table1[[#This Row],[Revenue]]-Table1[[#This Row],[Cost]]</f>
        <v>506.61000000000013</v>
      </c>
      <c r="R1500" s="6">
        <f>Table1[[#This Row],[Profit]]/Table1[[#This Row],[Revenue]]</f>
        <v>0.15058183601587233</v>
      </c>
    </row>
    <row r="1501" spans="1:18" x14ac:dyDescent="0.45">
      <c r="A1501" s="1" t="s">
        <v>2907</v>
      </c>
      <c r="B1501" s="1" t="s">
        <v>2908</v>
      </c>
      <c r="C1501" s="1" t="s">
        <v>2</v>
      </c>
      <c r="D1501" s="1" t="s">
        <v>82</v>
      </c>
      <c r="E1501" s="1" t="s">
        <v>9</v>
      </c>
      <c r="F1501" s="2">
        <v>45606</v>
      </c>
      <c r="G1501" s="1" t="str">
        <f>IF(WEEKDAY(Table1[[#This Row],[Order_Date]],2)&gt;=6,"Weekend","Weekday")</f>
        <v>Weekend</v>
      </c>
      <c r="H1501" s="2" t="str">
        <f>TEXT(Table1[[#This Row],[Order_Date]],"mmmm")</f>
        <v>November</v>
      </c>
      <c r="I1501" s="8">
        <f>MONTH(Table1[[#This Row],[Order_Date]])</f>
        <v>11</v>
      </c>
      <c r="J1501" s="8">
        <v>5</v>
      </c>
      <c r="K1501" s="1">
        <v>4660.29</v>
      </c>
      <c r="L1501" s="1">
        <v>0</v>
      </c>
      <c r="M1501" s="1">
        <v>23301.45</v>
      </c>
      <c r="N1501" s="1">
        <f>(Table1[[#This Row],[Quantity]]*Table1[[#This Row],[Unit_Price]])*(1-Table1[[#This Row],[Discount_%]]/100)</f>
        <v>23301.45</v>
      </c>
      <c r="O1501" s="1">
        <v>14124.43</v>
      </c>
      <c r="P1501" s="1">
        <v>9177.02</v>
      </c>
      <c r="Q1501">
        <f>Table1[[#This Row],[Revenue]]-Table1[[#This Row],[Cost]]</f>
        <v>9177.02</v>
      </c>
      <c r="R1501" s="6">
        <f>Table1[[#This Row],[Profit]]/Table1[[#This Row],[Revenue]]</f>
        <v>0.39383901001868982</v>
      </c>
    </row>
    <row r="1502" spans="1:18" x14ac:dyDescent="0.45">
      <c r="A1502" s="4" t="s">
        <v>2909</v>
      </c>
      <c r="B1502" s="4" t="s">
        <v>2910</v>
      </c>
      <c r="C1502" s="4" t="s">
        <v>28</v>
      </c>
      <c r="D1502" s="4" t="s">
        <v>137</v>
      </c>
      <c r="E1502" s="4" t="s">
        <v>9</v>
      </c>
      <c r="F1502" s="5">
        <v>45818</v>
      </c>
      <c r="G1502" s="4" t="str">
        <f>IF(WEEKDAY(Table1[[#This Row],[Order_Date]],2)&gt;=6,"Weekend","Weekday")</f>
        <v>Weekday</v>
      </c>
      <c r="H1502" s="5" t="str">
        <f>TEXT(Table1[[#This Row],[Order_Date]],"mmmm")</f>
        <v>June</v>
      </c>
      <c r="I1502" s="7">
        <f>MONTH(Table1[[#This Row],[Order_Date]])</f>
        <v>6</v>
      </c>
      <c r="J1502" s="7">
        <v>3</v>
      </c>
      <c r="K1502" s="4">
        <v>1192.75</v>
      </c>
      <c r="L1502" s="4">
        <v>10</v>
      </c>
      <c r="M1502" s="4">
        <v>3220.43</v>
      </c>
      <c r="N1502" s="4">
        <f>(Table1[[#This Row],[Quantity]]*Table1[[#This Row],[Unit_Price]])*(1-Table1[[#This Row],[Discount_%]]/100)</f>
        <v>3220.4250000000002</v>
      </c>
      <c r="O1502" s="4">
        <v>2260.66</v>
      </c>
      <c r="P1502" s="4">
        <v>959.77</v>
      </c>
      <c r="Q1502">
        <f>Table1[[#This Row],[Revenue]]-Table1[[#This Row],[Cost]]</f>
        <v>959.77</v>
      </c>
      <c r="R1502" s="6">
        <f>Table1[[#This Row],[Profit]]/Table1[[#This Row],[Revenue]]</f>
        <v>0.29802541896579027</v>
      </c>
    </row>
    <row r="1503" spans="1:18" x14ac:dyDescent="0.45">
      <c r="A1503" s="1" t="s">
        <v>2911</v>
      </c>
      <c r="B1503" s="1" t="s">
        <v>2912</v>
      </c>
      <c r="C1503" s="1" t="s">
        <v>2</v>
      </c>
      <c r="D1503" s="1" t="s">
        <v>65</v>
      </c>
      <c r="E1503" s="1" t="s">
        <v>22</v>
      </c>
      <c r="F1503" s="2">
        <v>45395</v>
      </c>
      <c r="G1503" s="1" t="str">
        <f>IF(WEEKDAY(Table1[[#This Row],[Order_Date]],2)&gt;=6,"Weekend","Weekday")</f>
        <v>Weekend</v>
      </c>
      <c r="H1503" s="2" t="str">
        <f>TEXT(Table1[[#This Row],[Order_Date]],"mmmm")</f>
        <v>April</v>
      </c>
      <c r="I1503" s="8">
        <f>MONTH(Table1[[#This Row],[Order_Date]])</f>
        <v>4</v>
      </c>
      <c r="J1503" s="8">
        <v>2</v>
      </c>
      <c r="K1503" s="1">
        <v>419.86</v>
      </c>
      <c r="L1503" s="1">
        <v>0</v>
      </c>
      <c r="M1503" s="1">
        <v>839.72</v>
      </c>
      <c r="N1503" s="1">
        <f>(Table1[[#This Row],[Quantity]]*Table1[[#This Row],[Unit_Price]])*(1-Table1[[#This Row],[Discount_%]]/100)</f>
        <v>839.72</v>
      </c>
      <c r="O1503" s="1">
        <v>676.36</v>
      </c>
      <c r="P1503" s="1">
        <v>163.36000000000001</v>
      </c>
      <c r="Q1503">
        <f>Table1[[#This Row],[Revenue]]-Table1[[#This Row],[Cost]]</f>
        <v>163.36000000000001</v>
      </c>
      <c r="R1503" s="6">
        <f>Table1[[#This Row],[Profit]]/Table1[[#This Row],[Revenue]]</f>
        <v>0.1945410374886867</v>
      </c>
    </row>
    <row r="1504" spans="1:18" x14ac:dyDescent="0.45">
      <c r="A1504" s="4" t="s">
        <v>2913</v>
      </c>
      <c r="B1504" s="4" t="s">
        <v>2914</v>
      </c>
      <c r="C1504" s="4" t="s">
        <v>12</v>
      </c>
      <c r="D1504" s="4" t="s">
        <v>111</v>
      </c>
      <c r="E1504" s="4" t="s">
        <v>4</v>
      </c>
      <c r="F1504" s="5">
        <v>45688</v>
      </c>
      <c r="G1504" s="4" t="str">
        <f>IF(WEEKDAY(Table1[[#This Row],[Order_Date]],2)&gt;=6,"Weekend","Weekday")</f>
        <v>Weekday</v>
      </c>
      <c r="H1504" s="5" t="str">
        <f>TEXT(Table1[[#This Row],[Order_Date]],"mmmm")</f>
        <v>January</v>
      </c>
      <c r="I1504" s="7">
        <f>MONTH(Table1[[#This Row],[Order_Date]])</f>
        <v>1</v>
      </c>
      <c r="J1504" s="7">
        <v>3</v>
      </c>
      <c r="K1504" s="4">
        <v>3271.98</v>
      </c>
      <c r="L1504" s="4">
        <v>0</v>
      </c>
      <c r="M1504" s="4">
        <v>9815.94</v>
      </c>
      <c r="N1504" s="4">
        <f>(Table1[[#This Row],[Quantity]]*Table1[[#This Row],[Unit_Price]])*(1-Table1[[#This Row],[Discount_%]]/100)</f>
        <v>9815.94</v>
      </c>
      <c r="O1504" s="4">
        <v>6204.53</v>
      </c>
      <c r="P1504" s="4">
        <v>3611.41</v>
      </c>
      <c r="Q1504">
        <f>Table1[[#This Row],[Revenue]]-Table1[[#This Row],[Cost]]</f>
        <v>3611.4100000000008</v>
      </c>
      <c r="R1504" s="6">
        <f>Table1[[#This Row],[Profit]]/Table1[[#This Row],[Revenue]]</f>
        <v>0.36791280305299334</v>
      </c>
    </row>
    <row r="1505" spans="1:18" x14ac:dyDescent="0.45">
      <c r="A1505" s="1" t="s">
        <v>2915</v>
      </c>
      <c r="B1505" s="1" t="s">
        <v>2916</v>
      </c>
      <c r="C1505" s="1" t="s">
        <v>28</v>
      </c>
      <c r="D1505" s="1" t="s">
        <v>137</v>
      </c>
      <c r="E1505" s="1" t="s">
        <v>14</v>
      </c>
      <c r="F1505" s="2">
        <v>45452</v>
      </c>
      <c r="G1505" s="1" t="str">
        <f>IF(WEEKDAY(Table1[[#This Row],[Order_Date]],2)&gt;=6,"Weekend","Weekday")</f>
        <v>Weekend</v>
      </c>
      <c r="H1505" s="2" t="str">
        <f>TEXT(Table1[[#This Row],[Order_Date]],"mmmm")</f>
        <v>June</v>
      </c>
      <c r="I1505" s="8">
        <f>MONTH(Table1[[#This Row],[Order_Date]])</f>
        <v>6</v>
      </c>
      <c r="J1505" s="8">
        <v>1</v>
      </c>
      <c r="K1505" s="1">
        <v>4567.91</v>
      </c>
      <c r="L1505" s="1">
        <v>15</v>
      </c>
      <c r="M1505" s="1">
        <v>3882.72</v>
      </c>
      <c r="N1505" s="1">
        <f>(Table1[[#This Row],[Quantity]]*Table1[[#This Row],[Unit_Price]])*(1-Table1[[#This Row],[Discount_%]]/100)</f>
        <v>3882.7234999999996</v>
      </c>
      <c r="O1505" s="1">
        <v>2755.89</v>
      </c>
      <c r="P1505" s="1">
        <v>1126.83</v>
      </c>
      <c r="Q1505">
        <f>Table1[[#This Row],[Revenue]]-Table1[[#This Row],[Cost]]</f>
        <v>1126.83</v>
      </c>
      <c r="R1505" s="6">
        <f>Table1[[#This Row],[Profit]]/Table1[[#This Row],[Revenue]]</f>
        <v>0.29021665224378784</v>
      </c>
    </row>
    <row r="1506" spans="1:18" x14ac:dyDescent="0.45">
      <c r="A1506" s="4" t="s">
        <v>2917</v>
      </c>
      <c r="B1506" s="4" t="s">
        <v>2918</v>
      </c>
      <c r="C1506" s="4" t="s">
        <v>2</v>
      </c>
      <c r="D1506" s="4" t="s">
        <v>17</v>
      </c>
      <c r="E1506" s="4" t="s">
        <v>9</v>
      </c>
      <c r="F1506" s="5">
        <v>45513</v>
      </c>
      <c r="G1506" s="4" t="str">
        <f>IF(WEEKDAY(Table1[[#This Row],[Order_Date]],2)&gt;=6,"Weekend","Weekday")</f>
        <v>Weekday</v>
      </c>
      <c r="H1506" s="5" t="str">
        <f>TEXT(Table1[[#This Row],[Order_Date]],"mmmm")</f>
        <v>August</v>
      </c>
      <c r="I1506" s="7">
        <f>MONTH(Table1[[#This Row],[Order_Date]])</f>
        <v>8</v>
      </c>
      <c r="J1506" s="7">
        <v>3</v>
      </c>
      <c r="K1506" s="4">
        <v>575.39</v>
      </c>
      <c r="L1506" s="4">
        <v>0</v>
      </c>
      <c r="M1506" s="4">
        <v>1726.17</v>
      </c>
      <c r="N1506" s="4">
        <f>(Table1[[#This Row],[Quantity]]*Table1[[#This Row],[Unit_Price]])*(1-Table1[[#This Row],[Discount_%]]/100)</f>
        <v>1726.17</v>
      </c>
      <c r="O1506" s="4">
        <v>1063.42</v>
      </c>
      <c r="P1506" s="4">
        <v>662.75</v>
      </c>
      <c r="Q1506">
        <f>Table1[[#This Row],[Revenue]]-Table1[[#This Row],[Cost]]</f>
        <v>662.75</v>
      </c>
      <c r="R1506" s="6">
        <f>Table1[[#This Row],[Profit]]/Table1[[#This Row],[Revenue]]</f>
        <v>0.38394248538672321</v>
      </c>
    </row>
    <row r="1507" spans="1:18" x14ac:dyDescent="0.45">
      <c r="A1507" s="1" t="s">
        <v>2919</v>
      </c>
      <c r="B1507" s="1" t="s">
        <v>2920</v>
      </c>
      <c r="C1507" s="1" t="s">
        <v>20</v>
      </c>
      <c r="D1507" s="1" t="s">
        <v>60</v>
      </c>
      <c r="E1507" s="1" t="s">
        <v>9</v>
      </c>
      <c r="F1507" s="2">
        <v>45332</v>
      </c>
      <c r="G1507" s="1" t="str">
        <f>IF(WEEKDAY(Table1[[#This Row],[Order_Date]],2)&gt;=6,"Weekend","Weekday")</f>
        <v>Weekend</v>
      </c>
      <c r="H1507" s="2" t="str">
        <f>TEXT(Table1[[#This Row],[Order_Date]],"mmmm")</f>
        <v>February</v>
      </c>
      <c r="I1507" s="8">
        <f>MONTH(Table1[[#This Row],[Order_Date]])</f>
        <v>2</v>
      </c>
      <c r="J1507" s="8">
        <v>2</v>
      </c>
      <c r="K1507" s="1">
        <v>370</v>
      </c>
      <c r="L1507" s="1">
        <v>20</v>
      </c>
      <c r="M1507" s="1">
        <v>592</v>
      </c>
      <c r="N1507" s="1">
        <f>(Table1[[#This Row],[Quantity]]*Table1[[#This Row],[Unit_Price]])*(1-Table1[[#This Row],[Discount_%]]/100)</f>
        <v>592</v>
      </c>
      <c r="O1507" s="1">
        <v>418.38</v>
      </c>
      <c r="P1507" s="1">
        <v>173.62</v>
      </c>
      <c r="Q1507">
        <f>Table1[[#This Row],[Revenue]]-Table1[[#This Row],[Cost]]</f>
        <v>173.62</v>
      </c>
      <c r="R1507" s="6">
        <f>Table1[[#This Row],[Profit]]/Table1[[#This Row],[Revenue]]</f>
        <v>0.29327702702702702</v>
      </c>
    </row>
    <row r="1508" spans="1:18" x14ac:dyDescent="0.45">
      <c r="A1508" s="4" t="s">
        <v>2921</v>
      </c>
      <c r="B1508" s="4" t="s">
        <v>2922</v>
      </c>
      <c r="C1508" s="4" t="s">
        <v>12</v>
      </c>
      <c r="D1508" s="4" t="s">
        <v>111</v>
      </c>
      <c r="E1508" s="4" t="s">
        <v>9</v>
      </c>
      <c r="F1508" s="5">
        <v>45990</v>
      </c>
      <c r="G1508" s="4" t="str">
        <f>IF(WEEKDAY(Table1[[#This Row],[Order_Date]],2)&gt;=6,"Weekend","Weekday")</f>
        <v>Weekend</v>
      </c>
      <c r="H1508" s="5" t="str">
        <f>TEXT(Table1[[#This Row],[Order_Date]],"mmmm")</f>
        <v>November</v>
      </c>
      <c r="I1508" s="7">
        <f>MONTH(Table1[[#This Row],[Order_Date]])</f>
        <v>11</v>
      </c>
      <c r="J1508" s="7">
        <v>5</v>
      </c>
      <c r="K1508" s="4">
        <v>4739.71</v>
      </c>
      <c r="L1508" s="4">
        <v>5</v>
      </c>
      <c r="M1508" s="4">
        <v>22513.62</v>
      </c>
      <c r="N1508" s="4">
        <f>(Table1[[#This Row],[Quantity]]*Table1[[#This Row],[Unit_Price]])*(1-Table1[[#This Row],[Discount_%]]/100)</f>
        <v>22513.622499999998</v>
      </c>
      <c r="O1508" s="4">
        <v>15056.94</v>
      </c>
      <c r="P1508" s="4">
        <v>7456.68</v>
      </c>
      <c r="Q1508">
        <f>Table1[[#This Row],[Revenue]]-Table1[[#This Row],[Cost]]</f>
        <v>7456.6799999999985</v>
      </c>
      <c r="R1508" s="6">
        <f>Table1[[#This Row],[Profit]]/Table1[[#This Row],[Revenue]]</f>
        <v>0.33120750905451901</v>
      </c>
    </row>
    <row r="1509" spans="1:18" x14ac:dyDescent="0.45">
      <c r="A1509" s="1" t="s">
        <v>2923</v>
      </c>
      <c r="B1509" s="1" t="s">
        <v>2924</v>
      </c>
      <c r="C1509" s="1" t="s">
        <v>2</v>
      </c>
      <c r="D1509" s="1" t="s">
        <v>68</v>
      </c>
      <c r="E1509" s="1" t="s">
        <v>14</v>
      </c>
      <c r="F1509" s="2">
        <v>45748</v>
      </c>
      <c r="G1509" s="1" t="str">
        <f>IF(WEEKDAY(Table1[[#This Row],[Order_Date]],2)&gt;=6,"Weekend","Weekday")</f>
        <v>Weekday</v>
      </c>
      <c r="H1509" s="2" t="str">
        <f>TEXT(Table1[[#This Row],[Order_Date]],"mmmm")</f>
        <v>April</v>
      </c>
      <c r="I1509" s="8">
        <f>MONTH(Table1[[#This Row],[Order_Date]])</f>
        <v>4</v>
      </c>
      <c r="J1509" s="8">
        <v>5</v>
      </c>
      <c r="K1509" s="1">
        <v>423.67</v>
      </c>
      <c r="L1509" s="1">
        <v>10</v>
      </c>
      <c r="M1509" s="1">
        <v>1906.51</v>
      </c>
      <c r="N1509" s="1">
        <f>(Table1[[#This Row],[Quantity]]*Table1[[#This Row],[Unit_Price]])*(1-Table1[[#This Row],[Discount_%]]/100)</f>
        <v>1906.5149999999999</v>
      </c>
      <c r="O1509" s="1">
        <v>1607.46</v>
      </c>
      <c r="P1509" s="1">
        <v>299.05</v>
      </c>
      <c r="Q1509">
        <f>Table1[[#This Row],[Revenue]]-Table1[[#This Row],[Cost]]</f>
        <v>299.04999999999995</v>
      </c>
      <c r="R1509" s="6">
        <f>Table1[[#This Row],[Profit]]/Table1[[#This Row],[Revenue]]</f>
        <v>0.15685729421823122</v>
      </c>
    </row>
    <row r="1510" spans="1:18" x14ac:dyDescent="0.45">
      <c r="A1510" s="4" t="s">
        <v>2925</v>
      </c>
      <c r="B1510" s="4" t="s">
        <v>2926</v>
      </c>
      <c r="C1510" s="4" t="s">
        <v>28</v>
      </c>
      <c r="D1510" s="4" t="s">
        <v>100</v>
      </c>
      <c r="E1510" s="4" t="s">
        <v>4</v>
      </c>
      <c r="F1510" s="5">
        <v>45751</v>
      </c>
      <c r="G1510" s="4" t="str">
        <f>IF(WEEKDAY(Table1[[#This Row],[Order_Date]],2)&gt;=6,"Weekend","Weekday")</f>
        <v>Weekday</v>
      </c>
      <c r="H1510" s="5" t="str">
        <f>TEXT(Table1[[#This Row],[Order_Date]],"mmmm")</f>
        <v>April</v>
      </c>
      <c r="I1510" s="7">
        <f>MONTH(Table1[[#This Row],[Order_Date]])</f>
        <v>4</v>
      </c>
      <c r="J1510" s="7">
        <v>3</v>
      </c>
      <c r="K1510" s="4">
        <v>2441.5500000000002</v>
      </c>
      <c r="L1510" s="4">
        <v>15</v>
      </c>
      <c r="M1510" s="4">
        <v>6225.95</v>
      </c>
      <c r="N1510" s="4">
        <f>(Table1[[#This Row],[Quantity]]*Table1[[#This Row],[Unit_Price]])*(1-Table1[[#This Row],[Discount_%]]/100)</f>
        <v>6225.9525000000003</v>
      </c>
      <c r="O1510" s="4">
        <v>4288.57</v>
      </c>
      <c r="P1510" s="4">
        <v>1937.38</v>
      </c>
      <c r="Q1510">
        <f>Table1[[#This Row],[Revenue]]-Table1[[#This Row],[Cost]]</f>
        <v>1937.38</v>
      </c>
      <c r="R1510" s="6">
        <f>Table1[[#This Row],[Profit]]/Table1[[#This Row],[Revenue]]</f>
        <v>0.31117821376657379</v>
      </c>
    </row>
    <row r="1511" spans="1:18" x14ac:dyDescent="0.45">
      <c r="A1511" s="1" t="s">
        <v>2927</v>
      </c>
      <c r="B1511" s="1" t="s">
        <v>2928</v>
      </c>
      <c r="C1511" s="1" t="s">
        <v>2</v>
      </c>
      <c r="D1511" s="1" t="s">
        <v>65</v>
      </c>
      <c r="E1511" s="1" t="s">
        <v>22</v>
      </c>
      <c r="F1511" s="2">
        <v>45366</v>
      </c>
      <c r="G1511" s="1" t="str">
        <f>IF(WEEKDAY(Table1[[#This Row],[Order_Date]],2)&gt;=6,"Weekend","Weekday")</f>
        <v>Weekday</v>
      </c>
      <c r="H1511" s="2" t="str">
        <f>TEXT(Table1[[#This Row],[Order_Date]],"mmmm")</f>
        <v>March</v>
      </c>
      <c r="I1511" s="8">
        <f>MONTH(Table1[[#This Row],[Order_Date]])</f>
        <v>3</v>
      </c>
      <c r="J1511" s="8">
        <v>5</v>
      </c>
      <c r="K1511" s="1">
        <v>3344.94</v>
      </c>
      <c r="L1511" s="1">
        <v>5</v>
      </c>
      <c r="M1511" s="1">
        <v>15888.47</v>
      </c>
      <c r="N1511" s="1">
        <f>(Table1[[#This Row],[Quantity]]*Table1[[#This Row],[Unit_Price]])*(1-Table1[[#This Row],[Discount_%]]/100)</f>
        <v>15888.465</v>
      </c>
      <c r="O1511" s="1">
        <v>12374.43</v>
      </c>
      <c r="P1511" s="1">
        <v>3514.04</v>
      </c>
      <c r="Q1511">
        <f>Table1[[#This Row],[Revenue]]-Table1[[#This Row],[Cost]]</f>
        <v>3514.0399999999991</v>
      </c>
      <c r="R1511" s="6">
        <f>Table1[[#This Row],[Profit]]/Table1[[#This Row],[Revenue]]</f>
        <v>0.22116918746738989</v>
      </c>
    </row>
    <row r="1512" spans="1:18" x14ac:dyDescent="0.45">
      <c r="A1512" s="4" t="s">
        <v>2929</v>
      </c>
      <c r="B1512" s="4" t="s">
        <v>2930</v>
      </c>
      <c r="C1512" s="4" t="s">
        <v>20</v>
      </c>
      <c r="D1512" s="4" t="s">
        <v>57</v>
      </c>
      <c r="E1512" s="4" t="s">
        <v>4</v>
      </c>
      <c r="F1512" s="5">
        <v>45609</v>
      </c>
      <c r="G1512" s="4" t="str">
        <f>IF(WEEKDAY(Table1[[#This Row],[Order_Date]],2)&gt;=6,"Weekend","Weekday")</f>
        <v>Weekday</v>
      </c>
      <c r="H1512" s="5" t="str">
        <f>TEXT(Table1[[#This Row],[Order_Date]],"mmmm")</f>
        <v>November</v>
      </c>
      <c r="I1512" s="7">
        <f>MONTH(Table1[[#This Row],[Order_Date]])</f>
        <v>11</v>
      </c>
      <c r="J1512" s="7">
        <v>2</v>
      </c>
      <c r="K1512" s="4">
        <v>1646.78</v>
      </c>
      <c r="L1512" s="4">
        <v>10</v>
      </c>
      <c r="M1512" s="4">
        <v>2964.2</v>
      </c>
      <c r="N1512" s="4">
        <f>(Table1[[#This Row],[Quantity]]*Table1[[#This Row],[Unit_Price]])*(1-Table1[[#This Row],[Discount_%]]/100)</f>
        <v>2964.2040000000002</v>
      </c>
      <c r="O1512" s="4">
        <v>1871.34</v>
      </c>
      <c r="P1512" s="4">
        <v>1092.8599999999999</v>
      </c>
      <c r="Q1512">
        <f>Table1[[#This Row],[Revenue]]-Table1[[#This Row],[Cost]]</f>
        <v>1092.8599999999999</v>
      </c>
      <c r="R1512" s="6">
        <f>Table1[[#This Row],[Profit]]/Table1[[#This Row],[Revenue]]</f>
        <v>0.36868632345995545</v>
      </c>
    </row>
    <row r="1513" spans="1:18" x14ac:dyDescent="0.45">
      <c r="A1513" s="1" t="s">
        <v>2931</v>
      </c>
      <c r="B1513" s="1" t="s">
        <v>2932</v>
      </c>
      <c r="C1513" s="1" t="s">
        <v>28</v>
      </c>
      <c r="D1513" s="1" t="s">
        <v>100</v>
      </c>
      <c r="E1513" s="1" t="s">
        <v>9</v>
      </c>
      <c r="F1513" s="2">
        <v>45588</v>
      </c>
      <c r="G1513" s="1" t="str">
        <f>IF(WEEKDAY(Table1[[#This Row],[Order_Date]],2)&gt;=6,"Weekend","Weekday")</f>
        <v>Weekday</v>
      </c>
      <c r="H1513" s="2" t="str">
        <f>TEXT(Table1[[#This Row],[Order_Date]],"mmmm")</f>
        <v>October</v>
      </c>
      <c r="I1513" s="8">
        <f>MONTH(Table1[[#This Row],[Order_Date]])</f>
        <v>10</v>
      </c>
      <c r="J1513" s="8">
        <v>1</v>
      </c>
      <c r="K1513" s="1">
        <v>158.4</v>
      </c>
      <c r="L1513" s="1">
        <v>0</v>
      </c>
      <c r="M1513" s="1">
        <v>158.4</v>
      </c>
      <c r="N1513" s="1">
        <f>(Table1[[#This Row],[Quantity]]*Table1[[#This Row],[Unit_Price]])*(1-Table1[[#This Row],[Discount_%]]/100)</f>
        <v>158.4</v>
      </c>
      <c r="O1513" s="1">
        <v>100.57</v>
      </c>
      <c r="P1513" s="1">
        <v>57.83</v>
      </c>
      <c r="Q1513">
        <f>Table1[[#This Row],[Revenue]]-Table1[[#This Row],[Cost]]</f>
        <v>57.830000000000013</v>
      </c>
      <c r="R1513" s="6">
        <f>Table1[[#This Row],[Profit]]/Table1[[#This Row],[Revenue]]</f>
        <v>0.36508838383838382</v>
      </c>
    </row>
    <row r="1514" spans="1:18" x14ac:dyDescent="0.45">
      <c r="A1514" s="4" t="s">
        <v>2933</v>
      </c>
      <c r="B1514" s="4" t="s">
        <v>2934</v>
      </c>
      <c r="C1514" s="4" t="s">
        <v>28</v>
      </c>
      <c r="D1514" s="4" t="s">
        <v>100</v>
      </c>
      <c r="E1514" s="4" t="s">
        <v>14</v>
      </c>
      <c r="F1514" s="5">
        <v>45913</v>
      </c>
      <c r="G1514" s="4" t="str">
        <f>IF(WEEKDAY(Table1[[#This Row],[Order_Date]],2)&gt;=6,"Weekend","Weekday")</f>
        <v>Weekend</v>
      </c>
      <c r="H1514" s="5" t="str">
        <f>TEXT(Table1[[#This Row],[Order_Date]],"mmmm")</f>
        <v>September</v>
      </c>
      <c r="I1514" s="7">
        <f>MONTH(Table1[[#This Row],[Order_Date]])</f>
        <v>9</v>
      </c>
      <c r="J1514" s="7">
        <v>5</v>
      </c>
      <c r="K1514" s="4">
        <v>2300.29</v>
      </c>
      <c r="L1514" s="4">
        <v>15</v>
      </c>
      <c r="M1514" s="4">
        <v>9776.23</v>
      </c>
      <c r="N1514" s="4">
        <f>(Table1[[#This Row],[Quantity]]*Table1[[#This Row],[Unit_Price]])*(1-Table1[[#This Row],[Discount_%]]/100)</f>
        <v>9776.2325000000001</v>
      </c>
      <c r="O1514" s="4">
        <v>6988.3</v>
      </c>
      <c r="P1514" s="4">
        <v>2787.93</v>
      </c>
      <c r="Q1514">
        <f>Table1[[#This Row],[Revenue]]-Table1[[#This Row],[Cost]]</f>
        <v>2787.9299999999994</v>
      </c>
      <c r="R1514" s="6">
        <f>Table1[[#This Row],[Profit]]/Table1[[#This Row],[Revenue]]</f>
        <v>0.28517434634823446</v>
      </c>
    </row>
    <row r="1515" spans="1:18" x14ac:dyDescent="0.45">
      <c r="A1515" s="1" t="s">
        <v>2935</v>
      </c>
      <c r="B1515" s="1" t="s">
        <v>2936</v>
      </c>
      <c r="C1515" s="1" t="s">
        <v>2</v>
      </c>
      <c r="D1515" s="1" t="s">
        <v>68</v>
      </c>
      <c r="E1515" s="1" t="s">
        <v>14</v>
      </c>
      <c r="F1515" s="2">
        <v>45619</v>
      </c>
      <c r="G1515" s="1" t="str">
        <f>IF(WEEKDAY(Table1[[#This Row],[Order_Date]],2)&gt;=6,"Weekend","Weekday")</f>
        <v>Weekend</v>
      </c>
      <c r="H1515" s="2" t="str">
        <f>TEXT(Table1[[#This Row],[Order_Date]],"mmmm")</f>
        <v>November</v>
      </c>
      <c r="I1515" s="8">
        <f>MONTH(Table1[[#This Row],[Order_Date]])</f>
        <v>11</v>
      </c>
      <c r="J1515" s="8">
        <v>2</v>
      </c>
      <c r="K1515" s="1">
        <v>3386.75</v>
      </c>
      <c r="L1515" s="1">
        <v>15</v>
      </c>
      <c r="M1515" s="1">
        <v>5757.47</v>
      </c>
      <c r="N1515" s="1">
        <f>(Table1[[#This Row],[Quantity]]*Table1[[#This Row],[Unit_Price]])*(1-Table1[[#This Row],[Discount_%]]/100)</f>
        <v>5757.4749999999995</v>
      </c>
      <c r="O1515" s="1">
        <v>4636.58</v>
      </c>
      <c r="P1515" s="1">
        <v>1120.8900000000001</v>
      </c>
      <c r="Q1515">
        <f>Table1[[#This Row],[Revenue]]-Table1[[#This Row],[Cost]]</f>
        <v>1120.8900000000003</v>
      </c>
      <c r="R1515" s="6">
        <f>Table1[[#This Row],[Profit]]/Table1[[#This Row],[Revenue]]</f>
        <v>0.19468447078317386</v>
      </c>
    </row>
    <row r="1516" spans="1:18" x14ac:dyDescent="0.45">
      <c r="A1516" s="4" t="s">
        <v>2937</v>
      </c>
      <c r="B1516" s="4" t="s">
        <v>2938</v>
      </c>
      <c r="C1516" s="4" t="s">
        <v>12</v>
      </c>
      <c r="D1516" s="4" t="s">
        <v>32</v>
      </c>
      <c r="E1516" s="4" t="s">
        <v>14</v>
      </c>
      <c r="F1516" s="5">
        <v>45797</v>
      </c>
      <c r="G1516" s="4" t="str">
        <f>IF(WEEKDAY(Table1[[#This Row],[Order_Date]],2)&gt;=6,"Weekend","Weekday")</f>
        <v>Weekday</v>
      </c>
      <c r="H1516" s="5" t="str">
        <f>TEXT(Table1[[#This Row],[Order_Date]],"mmmm")</f>
        <v>May</v>
      </c>
      <c r="I1516" s="7">
        <f>MONTH(Table1[[#This Row],[Order_Date]])</f>
        <v>5</v>
      </c>
      <c r="J1516" s="7">
        <v>1</v>
      </c>
      <c r="K1516" s="4">
        <v>4397.8900000000003</v>
      </c>
      <c r="L1516" s="4">
        <v>20</v>
      </c>
      <c r="M1516" s="4">
        <v>3518.31</v>
      </c>
      <c r="N1516" s="4">
        <f>(Table1[[#This Row],[Quantity]]*Table1[[#This Row],[Unit_Price]])*(1-Table1[[#This Row],[Discount_%]]/100)</f>
        <v>3518.3120000000004</v>
      </c>
      <c r="O1516" s="4">
        <v>2324.88</v>
      </c>
      <c r="P1516" s="4">
        <v>1193.43</v>
      </c>
      <c r="Q1516">
        <f>Table1[[#This Row],[Revenue]]-Table1[[#This Row],[Cost]]</f>
        <v>1193.4299999999998</v>
      </c>
      <c r="R1516" s="6">
        <f>Table1[[#This Row],[Profit]]/Table1[[#This Row],[Revenue]]</f>
        <v>0.33920547080842794</v>
      </c>
    </row>
    <row r="1517" spans="1:18" x14ac:dyDescent="0.45">
      <c r="A1517" s="1" t="s">
        <v>2939</v>
      </c>
      <c r="B1517" s="1" t="s">
        <v>2940</v>
      </c>
      <c r="C1517" s="1" t="s">
        <v>20</v>
      </c>
      <c r="D1517" s="1" t="s">
        <v>21</v>
      </c>
      <c r="E1517" s="1" t="s">
        <v>9</v>
      </c>
      <c r="F1517" s="2">
        <v>45556</v>
      </c>
      <c r="G1517" s="1" t="str">
        <f>IF(WEEKDAY(Table1[[#This Row],[Order_Date]],2)&gt;=6,"Weekend","Weekday")</f>
        <v>Weekend</v>
      </c>
      <c r="H1517" s="2" t="str">
        <f>TEXT(Table1[[#This Row],[Order_Date]],"mmmm")</f>
        <v>September</v>
      </c>
      <c r="I1517" s="8">
        <f>MONTH(Table1[[#This Row],[Order_Date]])</f>
        <v>9</v>
      </c>
      <c r="J1517" s="8">
        <v>5</v>
      </c>
      <c r="K1517" s="1">
        <v>1345.87</v>
      </c>
      <c r="L1517" s="1">
        <v>15</v>
      </c>
      <c r="M1517" s="1">
        <v>5719.95</v>
      </c>
      <c r="N1517" s="1">
        <f>(Table1[[#This Row],[Quantity]]*Table1[[#This Row],[Unit_Price]])*(1-Table1[[#This Row],[Discount_%]]/100)</f>
        <v>5719.9474999999993</v>
      </c>
      <c r="O1517" s="1">
        <v>4334.3599999999997</v>
      </c>
      <c r="P1517" s="1">
        <v>1385.59</v>
      </c>
      <c r="Q1517">
        <f>Table1[[#This Row],[Revenue]]-Table1[[#This Row],[Cost]]</f>
        <v>1385.5900000000001</v>
      </c>
      <c r="R1517" s="6">
        <f>Table1[[#This Row],[Profit]]/Table1[[#This Row],[Revenue]]</f>
        <v>0.242238131452198</v>
      </c>
    </row>
    <row r="1518" spans="1:18" x14ac:dyDescent="0.45">
      <c r="A1518" s="4" t="s">
        <v>2941</v>
      </c>
      <c r="B1518" s="4" t="s">
        <v>2942</v>
      </c>
      <c r="C1518" s="4" t="s">
        <v>12</v>
      </c>
      <c r="D1518" s="4" t="s">
        <v>41</v>
      </c>
      <c r="E1518" s="4" t="s">
        <v>4</v>
      </c>
      <c r="F1518" s="5">
        <v>45632</v>
      </c>
      <c r="G1518" s="4" t="str">
        <f>IF(WEEKDAY(Table1[[#This Row],[Order_Date]],2)&gt;=6,"Weekend","Weekday")</f>
        <v>Weekday</v>
      </c>
      <c r="H1518" s="5" t="str">
        <f>TEXT(Table1[[#This Row],[Order_Date]],"mmmm")</f>
        <v>December</v>
      </c>
      <c r="I1518" s="7">
        <f>MONTH(Table1[[#This Row],[Order_Date]])</f>
        <v>12</v>
      </c>
      <c r="J1518" s="7">
        <v>4</v>
      </c>
      <c r="K1518" s="4">
        <v>2618.71</v>
      </c>
      <c r="L1518" s="4">
        <v>15</v>
      </c>
      <c r="M1518" s="4">
        <v>8903.61</v>
      </c>
      <c r="N1518" s="4">
        <f>(Table1[[#This Row],[Quantity]]*Table1[[#This Row],[Unit_Price]])*(1-Table1[[#This Row],[Discount_%]]/100)</f>
        <v>8903.6139999999996</v>
      </c>
      <c r="O1518" s="4">
        <v>6690.51</v>
      </c>
      <c r="P1518" s="4">
        <v>2213.1</v>
      </c>
      <c r="Q1518">
        <f>Table1[[#This Row],[Revenue]]-Table1[[#This Row],[Cost]]</f>
        <v>2213.1000000000004</v>
      </c>
      <c r="R1518" s="6">
        <f>Table1[[#This Row],[Profit]]/Table1[[#This Row],[Revenue]]</f>
        <v>0.24856210009198512</v>
      </c>
    </row>
    <row r="1519" spans="1:18" x14ac:dyDescent="0.45">
      <c r="A1519" s="1" t="s">
        <v>2943</v>
      </c>
      <c r="B1519" s="1" t="s">
        <v>2944</v>
      </c>
      <c r="C1519" s="1" t="s">
        <v>28</v>
      </c>
      <c r="D1519" s="1" t="s">
        <v>137</v>
      </c>
      <c r="E1519" s="1" t="s">
        <v>22</v>
      </c>
      <c r="F1519" s="2">
        <v>45564</v>
      </c>
      <c r="G1519" s="1" t="str">
        <f>IF(WEEKDAY(Table1[[#This Row],[Order_Date]],2)&gt;=6,"Weekend","Weekday")</f>
        <v>Weekend</v>
      </c>
      <c r="H1519" s="2" t="str">
        <f>TEXT(Table1[[#This Row],[Order_Date]],"mmmm")</f>
        <v>September</v>
      </c>
      <c r="I1519" s="8">
        <f>MONTH(Table1[[#This Row],[Order_Date]])</f>
        <v>9</v>
      </c>
      <c r="J1519" s="8">
        <v>1</v>
      </c>
      <c r="K1519" s="1">
        <v>547.63</v>
      </c>
      <c r="L1519" s="1">
        <v>5</v>
      </c>
      <c r="M1519" s="1">
        <v>520.25</v>
      </c>
      <c r="N1519" s="1">
        <f>(Table1[[#This Row],[Quantity]]*Table1[[#This Row],[Unit_Price]])*(1-Table1[[#This Row],[Discount_%]]/100)</f>
        <v>520.24849999999992</v>
      </c>
      <c r="O1519" s="1">
        <v>410.56</v>
      </c>
      <c r="P1519" s="1">
        <v>109.69</v>
      </c>
      <c r="Q1519">
        <f>Table1[[#This Row],[Revenue]]-Table1[[#This Row],[Cost]]</f>
        <v>109.69</v>
      </c>
      <c r="R1519" s="6">
        <f>Table1[[#This Row],[Profit]]/Table1[[#This Row],[Revenue]]</f>
        <v>0.21084094185487745</v>
      </c>
    </row>
    <row r="1520" spans="1:18" x14ac:dyDescent="0.45">
      <c r="A1520" s="4" t="s">
        <v>2945</v>
      </c>
      <c r="B1520" s="4" t="s">
        <v>2946</v>
      </c>
      <c r="C1520" s="4" t="s">
        <v>20</v>
      </c>
      <c r="D1520" s="4" t="s">
        <v>25</v>
      </c>
      <c r="E1520" s="4" t="s">
        <v>22</v>
      </c>
      <c r="F1520" s="5">
        <v>45319</v>
      </c>
      <c r="G1520" s="4" t="str">
        <f>IF(WEEKDAY(Table1[[#This Row],[Order_Date]],2)&gt;=6,"Weekend","Weekday")</f>
        <v>Weekend</v>
      </c>
      <c r="H1520" s="5" t="str">
        <f>TEXT(Table1[[#This Row],[Order_Date]],"mmmm")</f>
        <v>January</v>
      </c>
      <c r="I1520" s="7">
        <f>MONTH(Table1[[#This Row],[Order_Date]])</f>
        <v>1</v>
      </c>
      <c r="J1520" s="7">
        <v>4</v>
      </c>
      <c r="K1520" s="4">
        <v>1022.34</v>
      </c>
      <c r="L1520" s="4">
        <v>20</v>
      </c>
      <c r="M1520" s="4">
        <v>3271.49</v>
      </c>
      <c r="N1520" s="4">
        <f>(Table1[[#This Row],[Quantity]]*Table1[[#This Row],[Unit_Price]])*(1-Table1[[#This Row],[Discount_%]]/100)</f>
        <v>3271.4880000000003</v>
      </c>
      <c r="O1520" s="4">
        <v>2113.59</v>
      </c>
      <c r="P1520" s="4">
        <v>1157.9000000000001</v>
      </c>
      <c r="Q1520">
        <f>Table1[[#This Row],[Revenue]]-Table1[[#This Row],[Cost]]</f>
        <v>1157.8999999999996</v>
      </c>
      <c r="R1520" s="6">
        <f>Table1[[#This Row],[Profit]]/Table1[[#This Row],[Revenue]]</f>
        <v>0.35393658547022921</v>
      </c>
    </row>
    <row r="1521" spans="1:18" x14ac:dyDescent="0.45">
      <c r="A1521" s="1" t="s">
        <v>2947</v>
      </c>
      <c r="B1521" s="1" t="s">
        <v>2948</v>
      </c>
      <c r="C1521" s="1" t="s">
        <v>20</v>
      </c>
      <c r="D1521" s="1" t="s">
        <v>57</v>
      </c>
      <c r="E1521" s="1" t="s">
        <v>9</v>
      </c>
      <c r="F1521" s="2">
        <v>45600</v>
      </c>
      <c r="G1521" s="1" t="str">
        <f>IF(WEEKDAY(Table1[[#This Row],[Order_Date]],2)&gt;=6,"Weekend","Weekday")</f>
        <v>Weekday</v>
      </c>
      <c r="H1521" s="2" t="str">
        <f>TEXT(Table1[[#This Row],[Order_Date]],"mmmm")</f>
        <v>November</v>
      </c>
      <c r="I1521" s="8">
        <f>MONTH(Table1[[#This Row],[Order_Date]])</f>
        <v>11</v>
      </c>
      <c r="J1521" s="8">
        <v>1</v>
      </c>
      <c r="K1521" s="1">
        <v>4217.71</v>
      </c>
      <c r="L1521" s="1">
        <v>5</v>
      </c>
      <c r="M1521" s="1">
        <v>4006.82</v>
      </c>
      <c r="N1521" s="1">
        <f>(Table1[[#This Row],[Quantity]]*Table1[[#This Row],[Unit_Price]])*(1-Table1[[#This Row],[Discount_%]]/100)</f>
        <v>4006.8244999999997</v>
      </c>
      <c r="O1521" s="1">
        <v>2421.62</v>
      </c>
      <c r="P1521" s="1">
        <v>1585.2</v>
      </c>
      <c r="Q1521">
        <f>Table1[[#This Row],[Revenue]]-Table1[[#This Row],[Cost]]</f>
        <v>1585.2000000000003</v>
      </c>
      <c r="R1521" s="6">
        <f>Table1[[#This Row],[Profit]]/Table1[[#This Row],[Revenue]]</f>
        <v>0.39562545859309878</v>
      </c>
    </row>
    <row r="1522" spans="1:18" x14ac:dyDescent="0.45">
      <c r="A1522" s="4" t="s">
        <v>2949</v>
      </c>
      <c r="B1522" s="4" t="s">
        <v>2950</v>
      </c>
      <c r="C1522" s="4" t="s">
        <v>20</v>
      </c>
      <c r="D1522" s="4" t="s">
        <v>25</v>
      </c>
      <c r="E1522" s="4" t="s">
        <v>14</v>
      </c>
      <c r="F1522" s="5">
        <v>45392</v>
      </c>
      <c r="G1522" s="4" t="str">
        <f>IF(WEEKDAY(Table1[[#This Row],[Order_Date]],2)&gt;=6,"Weekend","Weekday")</f>
        <v>Weekday</v>
      </c>
      <c r="H1522" s="5" t="str">
        <f>TEXT(Table1[[#This Row],[Order_Date]],"mmmm")</f>
        <v>April</v>
      </c>
      <c r="I1522" s="7">
        <f>MONTH(Table1[[#This Row],[Order_Date]])</f>
        <v>4</v>
      </c>
      <c r="J1522" s="7">
        <v>5</v>
      </c>
      <c r="K1522" s="4">
        <v>1701.02</v>
      </c>
      <c r="L1522" s="4">
        <v>20</v>
      </c>
      <c r="M1522" s="4">
        <v>6804.08</v>
      </c>
      <c r="N1522" s="4">
        <f>(Table1[[#This Row],[Quantity]]*Table1[[#This Row],[Unit_Price]])*(1-Table1[[#This Row],[Discount_%]]/100)</f>
        <v>6804.0800000000008</v>
      </c>
      <c r="O1522" s="4">
        <v>4677.1499999999996</v>
      </c>
      <c r="P1522" s="4">
        <v>2126.9299999999998</v>
      </c>
      <c r="Q1522">
        <f>Table1[[#This Row],[Revenue]]-Table1[[#This Row],[Cost]]</f>
        <v>2126.9300000000003</v>
      </c>
      <c r="R1522" s="6">
        <f>Table1[[#This Row],[Profit]]/Table1[[#This Row],[Revenue]]</f>
        <v>0.31259626576994975</v>
      </c>
    </row>
    <row r="1523" spans="1:18" x14ac:dyDescent="0.45">
      <c r="A1523" s="1" t="s">
        <v>2951</v>
      </c>
      <c r="B1523" s="1" t="s">
        <v>2952</v>
      </c>
      <c r="C1523" s="1" t="s">
        <v>2</v>
      </c>
      <c r="D1523" s="1" t="s">
        <v>3</v>
      </c>
      <c r="E1523" s="1" t="s">
        <v>22</v>
      </c>
      <c r="F1523" s="2">
        <v>45364</v>
      </c>
      <c r="G1523" s="1" t="str">
        <f>IF(WEEKDAY(Table1[[#This Row],[Order_Date]],2)&gt;=6,"Weekend","Weekday")</f>
        <v>Weekday</v>
      </c>
      <c r="H1523" s="2" t="str">
        <f>TEXT(Table1[[#This Row],[Order_Date]],"mmmm")</f>
        <v>March</v>
      </c>
      <c r="I1523" s="8">
        <f>MONTH(Table1[[#This Row],[Order_Date]])</f>
        <v>3</v>
      </c>
      <c r="J1523" s="8">
        <v>5</v>
      </c>
      <c r="K1523" s="1">
        <v>230.38</v>
      </c>
      <c r="L1523" s="1">
        <v>5</v>
      </c>
      <c r="M1523" s="1">
        <v>1094.31</v>
      </c>
      <c r="N1523" s="1">
        <f>(Table1[[#This Row],[Quantity]]*Table1[[#This Row],[Unit_Price]])*(1-Table1[[#This Row],[Discount_%]]/100)</f>
        <v>1094.3050000000001</v>
      </c>
      <c r="O1523" s="1">
        <v>857.73</v>
      </c>
      <c r="P1523" s="1">
        <v>236.58</v>
      </c>
      <c r="Q1523">
        <f>Table1[[#This Row],[Revenue]]-Table1[[#This Row],[Cost]]</f>
        <v>236.57999999999993</v>
      </c>
      <c r="R1523" s="6">
        <f>Table1[[#This Row],[Profit]]/Table1[[#This Row],[Revenue]]</f>
        <v>0.21619102448117994</v>
      </c>
    </row>
    <row r="1524" spans="1:18" x14ac:dyDescent="0.45">
      <c r="A1524" s="4" t="s">
        <v>2953</v>
      </c>
      <c r="B1524" s="4" t="s">
        <v>2954</v>
      </c>
      <c r="C1524" s="4" t="s">
        <v>20</v>
      </c>
      <c r="D1524" s="4" t="s">
        <v>25</v>
      </c>
      <c r="E1524" s="4" t="s">
        <v>14</v>
      </c>
      <c r="F1524" s="5">
        <v>45698</v>
      </c>
      <c r="G1524" s="4" t="str">
        <f>IF(WEEKDAY(Table1[[#This Row],[Order_Date]],2)&gt;=6,"Weekend","Weekday")</f>
        <v>Weekday</v>
      </c>
      <c r="H1524" s="5" t="str">
        <f>TEXT(Table1[[#This Row],[Order_Date]],"mmmm")</f>
        <v>February</v>
      </c>
      <c r="I1524" s="7">
        <f>MONTH(Table1[[#This Row],[Order_Date]])</f>
        <v>2</v>
      </c>
      <c r="J1524" s="7">
        <v>4</v>
      </c>
      <c r="K1524" s="4">
        <v>2945.7</v>
      </c>
      <c r="L1524" s="4">
        <v>10</v>
      </c>
      <c r="M1524" s="4">
        <v>10604.52</v>
      </c>
      <c r="N1524" s="4">
        <f>(Table1[[#This Row],[Quantity]]*Table1[[#This Row],[Unit_Price]])*(1-Table1[[#This Row],[Discount_%]]/100)</f>
        <v>10604.52</v>
      </c>
      <c r="O1524" s="4">
        <v>8329.01</v>
      </c>
      <c r="P1524" s="4">
        <v>2275.5100000000002</v>
      </c>
      <c r="Q1524">
        <f>Table1[[#This Row],[Revenue]]-Table1[[#This Row],[Cost]]</f>
        <v>2275.5100000000002</v>
      </c>
      <c r="R1524" s="6">
        <f>Table1[[#This Row],[Profit]]/Table1[[#This Row],[Revenue]]</f>
        <v>0.21457925488376656</v>
      </c>
    </row>
    <row r="1525" spans="1:18" x14ac:dyDescent="0.45">
      <c r="A1525" s="1" t="s">
        <v>2955</v>
      </c>
      <c r="B1525" s="1" t="s">
        <v>2956</v>
      </c>
      <c r="C1525" s="1" t="s">
        <v>7</v>
      </c>
      <c r="D1525" s="1" t="s">
        <v>46</v>
      </c>
      <c r="E1525" s="1" t="s">
        <v>14</v>
      </c>
      <c r="F1525" s="2">
        <v>45472</v>
      </c>
      <c r="G1525" s="1" t="str">
        <f>IF(WEEKDAY(Table1[[#This Row],[Order_Date]],2)&gt;=6,"Weekend","Weekday")</f>
        <v>Weekend</v>
      </c>
      <c r="H1525" s="2" t="str">
        <f>TEXT(Table1[[#This Row],[Order_Date]],"mmmm")</f>
        <v>June</v>
      </c>
      <c r="I1525" s="8">
        <f>MONTH(Table1[[#This Row],[Order_Date]])</f>
        <v>6</v>
      </c>
      <c r="J1525" s="8">
        <v>2</v>
      </c>
      <c r="K1525" s="1">
        <v>1827.16</v>
      </c>
      <c r="L1525" s="1">
        <v>15</v>
      </c>
      <c r="M1525" s="1">
        <v>3106.17</v>
      </c>
      <c r="N1525" s="1">
        <f>(Table1[[#This Row],[Quantity]]*Table1[[#This Row],[Unit_Price]])*(1-Table1[[#This Row],[Discount_%]]/100)</f>
        <v>3106.172</v>
      </c>
      <c r="O1525" s="1">
        <v>1961.63</v>
      </c>
      <c r="P1525" s="1">
        <v>1144.54</v>
      </c>
      <c r="Q1525">
        <f>Table1[[#This Row],[Revenue]]-Table1[[#This Row],[Cost]]</f>
        <v>1144.54</v>
      </c>
      <c r="R1525" s="6">
        <f>Table1[[#This Row],[Profit]]/Table1[[#This Row],[Revenue]]</f>
        <v>0.3684730713386582</v>
      </c>
    </row>
    <row r="1526" spans="1:18" x14ac:dyDescent="0.45">
      <c r="A1526" s="4" t="s">
        <v>2957</v>
      </c>
      <c r="B1526" s="4" t="s">
        <v>2958</v>
      </c>
      <c r="C1526" s="4" t="s">
        <v>20</v>
      </c>
      <c r="D1526" s="4" t="s">
        <v>103</v>
      </c>
      <c r="E1526" s="4" t="s">
        <v>4</v>
      </c>
      <c r="F1526" s="5">
        <v>45356</v>
      </c>
      <c r="G1526" s="4" t="str">
        <f>IF(WEEKDAY(Table1[[#This Row],[Order_Date]],2)&gt;=6,"Weekend","Weekday")</f>
        <v>Weekday</v>
      </c>
      <c r="H1526" s="5" t="str">
        <f>TEXT(Table1[[#This Row],[Order_Date]],"mmmm")</f>
        <v>March</v>
      </c>
      <c r="I1526" s="7">
        <f>MONTH(Table1[[#This Row],[Order_Date]])</f>
        <v>3</v>
      </c>
      <c r="J1526" s="7">
        <v>2</v>
      </c>
      <c r="K1526" s="4">
        <v>3413.36</v>
      </c>
      <c r="L1526" s="4">
        <v>15</v>
      </c>
      <c r="M1526" s="4">
        <v>5802.71</v>
      </c>
      <c r="N1526" s="4">
        <f>(Table1[[#This Row],[Quantity]]*Table1[[#This Row],[Unit_Price]])*(1-Table1[[#This Row],[Discount_%]]/100)</f>
        <v>5802.7120000000004</v>
      </c>
      <c r="O1526" s="4">
        <v>4727.18</v>
      </c>
      <c r="P1526" s="4">
        <v>1075.53</v>
      </c>
      <c r="Q1526">
        <f>Table1[[#This Row],[Revenue]]-Table1[[#This Row],[Cost]]</f>
        <v>1075.5299999999997</v>
      </c>
      <c r="R1526" s="6">
        <f>Table1[[#This Row],[Profit]]/Table1[[#This Row],[Revenue]]</f>
        <v>0.18534960389197461</v>
      </c>
    </row>
    <row r="1527" spans="1:18" x14ac:dyDescent="0.45">
      <c r="A1527" s="1" t="s">
        <v>2959</v>
      </c>
      <c r="B1527" s="1" t="s">
        <v>2960</v>
      </c>
      <c r="C1527" s="1" t="s">
        <v>28</v>
      </c>
      <c r="D1527" s="1" t="s">
        <v>100</v>
      </c>
      <c r="E1527" s="1" t="s">
        <v>9</v>
      </c>
      <c r="F1527" s="2">
        <v>45428</v>
      </c>
      <c r="G1527" s="1" t="str">
        <f>IF(WEEKDAY(Table1[[#This Row],[Order_Date]],2)&gt;=6,"Weekend","Weekday")</f>
        <v>Weekday</v>
      </c>
      <c r="H1527" s="2" t="str">
        <f>TEXT(Table1[[#This Row],[Order_Date]],"mmmm")</f>
        <v>May</v>
      </c>
      <c r="I1527" s="8">
        <f>MONTH(Table1[[#This Row],[Order_Date]])</f>
        <v>5</v>
      </c>
      <c r="J1527" s="8">
        <v>2</v>
      </c>
      <c r="K1527" s="1">
        <v>1002.1</v>
      </c>
      <c r="L1527" s="1">
        <v>20</v>
      </c>
      <c r="M1527" s="1">
        <v>1603.36</v>
      </c>
      <c r="N1527" s="1">
        <f>(Table1[[#This Row],[Quantity]]*Table1[[#This Row],[Unit_Price]])*(1-Table1[[#This Row],[Discount_%]]/100)</f>
        <v>1603.3600000000001</v>
      </c>
      <c r="O1527" s="1">
        <v>1004.36</v>
      </c>
      <c r="P1527" s="1">
        <v>599</v>
      </c>
      <c r="Q1527">
        <f>Table1[[#This Row],[Revenue]]-Table1[[#This Row],[Cost]]</f>
        <v>598.99999999999989</v>
      </c>
      <c r="R1527" s="6">
        <f>Table1[[#This Row],[Profit]]/Table1[[#This Row],[Revenue]]</f>
        <v>0.37359046003392876</v>
      </c>
    </row>
    <row r="1528" spans="1:18" x14ac:dyDescent="0.45">
      <c r="A1528" s="4" t="s">
        <v>2961</v>
      </c>
      <c r="B1528" s="4" t="s">
        <v>1113</v>
      </c>
      <c r="C1528" s="4" t="s">
        <v>2</v>
      </c>
      <c r="D1528" s="4" t="s">
        <v>68</v>
      </c>
      <c r="E1528" s="4" t="s">
        <v>4</v>
      </c>
      <c r="F1528" s="5">
        <v>45385</v>
      </c>
      <c r="G1528" s="4" t="str">
        <f>IF(WEEKDAY(Table1[[#This Row],[Order_Date]],2)&gt;=6,"Weekend","Weekday")</f>
        <v>Weekday</v>
      </c>
      <c r="H1528" s="5" t="str">
        <f>TEXT(Table1[[#This Row],[Order_Date]],"mmmm")</f>
        <v>April</v>
      </c>
      <c r="I1528" s="7">
        <f>MONTH(Table1[[#This Row],[Order_Date]])</f>
        <v>4</v>
      </c>
      <c r="J1528" s="7">
        <v>5</v>
      </c>
      <c r="K1528" s="4">
        <v>1679.39</v>
      </c>
      <c r="L1528" s="4">
        <v>5</v>
      </c>
      <c r="M1528" s="4">
        <v>7977.1</v>
      </c>
      <c r="N1528" s="4">
        <f>(Table1[[#This Row],[Quantity]]*Table1[[#This Row],[Unit_Price]])*(1-Table1[[#This Row],[Discount_%]]/100)</f>
        <v>7977.1025</v>
      </c>
      <c r="O1528" s="4">
        <v>6335.6</v>
      </c>
      <c r="P1528" s="4">
        <v>1641.5</v>
      </c>
      <c r="Q1528">
        <f>Table1[[#This Row],[Revenue]]-Table1[[#This Row],[Cost]]</f>
        <v>1641.5</v>
      </c>
      <c r="R1528" s="6">
        <f>Table1[[#This Row],[Profit]]/Table1[[#This Row],[Revenue]]</f>
        <v>0.20577653533238896</v>
      </c>
    </row>
    <row r="1529" spans="1:18" x14ac:dyDescent="0.45">
      <c r="A1529" s="1" t="s">
        <v>2962</v>
      </c>
      <c r="B1529" s="1" t="s">
        <v>2963</v>
      </c>
      <c r="C1529" s="1" t="s">
        <v>20</v>
      </c>
      <c r="D1529" s="1" t="s">
        <v>25</v>
      </c>
      <c r="E1529" s="1" t="s">
        <v>9</v>
      </c>
      <c r="F1529" s="2">
        <v>45880</v>
      </c>
      <c r="G1529" s="1" t="str">
        <f>IF(WEEKDAY(Table1[[#This Row],[Order_Date]],2)&gt;=6,"Weekend","Weekday")</f>
        <v>Weekday</v>
      </c>
      <c r="H1529" s="2" t="str">
        <f>TEXT(Table1[[#This Row],[Order_Date]],"mmmm")</f>
        <v>August</v>
      </c>
      <c r="I1529" s="8">
        <f>MONTH(Table1[[#This Row],[Order_Date]])</f>
        <v>8</v>
      </c>
      <c r="J1529" s="8">
        <v>2</v>
      </c>
      <c r="K1529" s="1">
        <v>375.45</v>
      </c>
      <c r="L1529" s="1">
        <v>5</v>
      </c>
      <c r="M1529" s="1">
        <v>713.35</v>
      </c>
      <c r="N1529" s="1">
        <f>(Table1[[#This Row],[Quantity]]*Table1[[#This Row],[Unit_Price]])*(1-Table1[[#This Row],[Discount_%]]/100)</f>
        <v>713.3549999999999</v>
      </c>
      <c r="O1529" s="1">
        <v>561.32000000000005</v>
      </c>
      <c r="P1529" s="1">
        <v>152.03</v>
      </c>
      <c r="Q1529">
        <f>Table1[[#This Row],[Revenue]]-Table1[[#This Row],[Cost]]</f>
        <v>152.02999999999997</v>
      </c>
      <c r="R1529" s="6">
        <f>Table1[[#This Row],[Profit]]/Table1[[#This Row],[Revenue]]</f>
        <v>0.21312118875727201</v>
      </c>
    </row>
    <row r="1530" spans="1:18" x14ac:dyDescent="0.45">
      <c r="A1530" s="4" t="s">
        <v>2964</v>
      </c>
      <c r="B1530" s="4" t="s">
        <v>2965</v>
      </c>
      <c r="C1530" s="4" t="s">
        <v>2</v>
      </c>
      <c r="D1530" s="4" t="s">
        <v>3</v>
      </c>
      <c r="E1530" s="4" t="s">
        <v>14</v>
      </c>
      <c r="F1530" s="5">
        <v>45714</v>
      </c>
      <c r="G1530" s="4" t="str">
        <f>IF(WEEKDAY(Table1[[#This Row],[Order_Date]],2)&gt;=6,"Weekend","Weekday")</f>
        <v>Weekday</v>
      </c>
      <c r="H1530" s="5" t="str">
        <f>TEXT(Table1[[#This Row],[Order_Date]],"mmmm")</f>
        <v>February</v>
      </c>
      <c r="I1530" s="7">
        <f>MONTH(Table1[[#This Row],[Order_Date]])</f>
        <v>2</v>
      </c>
      <c r="J1530" s="7">
        <v>4</v>
      </c>
      <c r="K1530" s="4">
        <v>3238.19</v>
      </c>
      <c r="L1530" s="4">
        <v>15</v>
      </c>
      <c r="M1530" s="4">
        <v>11009.85</v>
      </c>
      <c r="N1530" s="4">
        <f>(Table1[[#This Row],[Quantity]]*Table1[[#This Row],[Unit_Price]])*(1-Table1[[#This Row],[Discount_%]]/100)</f>
        <v>11009.846</v>
      </c>
      <c r="O1530" s="4">
        <v>7470.63</v>
      </c>
      <c r="P1530" s="4">
        <v>3539.22</v>
      </c>
      <c r="Q1530">
        <f>Table1[[#This Row],[Revenue]]-Table1[[#This Row],[Cost]]</f>
        <v>3539.2200000000003</v>
      </c>
      <c r="R1530" s="6">
        <f>Table1[[#This Row],[Profit]]/Table1[[#This Row],[Revenue]]</f>
        <v>0.32145942042807119</v>
      </c>
    </row>
    <row r="1531" spans="1:18" x14ac:dyDescent="0.45">
      <c r="A1531" s="1" t="s">
        <v>2966</v>
      </c>
      <c r="B1531" s="1" t="s">
        <v>2967</v>
      </c>
      <c r="C1531" s="1" t="s">
        <v>12</v>
      </c>
      <c r="D1531" s="1" t="s">
        <v>111</v>
      </c>
      <c r="E1531" s="1" t="s">
        <v>22</v>
      </c>
      <c r="F1531" s="2">
        <v>45577</v>
      </c>
      <c r="G1531" s="1" t="str">
        <f>IF(WEEKDAY(Table1[[#This Row],[Order_Date]],2)&gt;=6,"Weekend","Weekday")</f>
        <v>Weekend</v>
      </c>
      <c r="H1531" s="2" t="str">
        <f>TEXT(Table1[[#This Row],[Order_Date]],"mmmm")</f>
        <v>October</v>
      </c>
      <c r="I1531" s="8">
        <f>MONTH(Table1[[#This Row],[Order_Date]])</f>
        <v>10</v>
      </c>
      <c r="J1531" s="8">
        <v>5</v>
      </c>
      <c r="K1531" s="1">
        <v>263.77999999999997</v>
      </c>
      <c r="L1531" s="1">
        <v>0</v>
      </c>
      <c r="M1531" s="1">
        <v>1318.9</v>
      </c>
      <c r="N1531" s="1">
        <f>(Table1[[#This Row],[Quantity]]*Table1[[#This Row],[Unit_Price]])*(1-Table1[[#This Row],[Discount_%]]/100)</f>
        <v>1318.8999999999999</v>
      </c>
      <c r="O1531" s="1">
        <v>982.51</v>
      </c>
      <c r="P1531" s="1">
        <v>336.39</v>
      </c>
      <c r="Q1531">
        <f>Table1[[#This Row],[Revenue]]-Table1[[#This Row],[Cost]]</f>
        <v>336.3900000000001</v>
      </c>
      <c r="R1531" s="6">
        <f>Table1[[#This Row],[Profit]]/Table1[[#This Row],[Revenue]]</f>
        <v>0.25505345363560539</v>
      </c>
    </row>
    <row r="1532" spans="1:18" x14ac:dyDescent="0.45">
      <c r="A1532" s="4" t="s">
        <v>2968</v>
      </c>
      <c r="B1532" s="4" t="s">
        <v>2969</v>
      </c>
      <c r="C1532" s="4" t="s">
        <v>28</v>
      </c>
      <c r="D1532" s="4" t="s">
        <v>29</v>
      </c>
      <c r="E1532" s="4" t="s">
        <v>9</v>
      </c>
      <c r="F1532" s="5">
        <v>45671</v>
      </c>
      <c r="G1532" s="4" t="str">
        <f>IF(WEEKDAY(Table1[[#This Row],[Order_Date]],2)&gt;=6,"Weekend","Weekday")</f>
        <v>Weekday</v>
      </c>
      <c r="H1532" s="5" t="str">
        <f>TEXT(Table1[[#This Row],[Order_Date]],"mmmm")</f>
        <v>January</v>
      </c>
      <c r="I1532" s="7">
        <f>MONTH(Table1[[#This Row],[Order_Date]])</f>
        <v>1</v>
      </c>
      <c r="J1532" s="7">
        <v>3</v>
      </c>
      <c r="K1532" s="4">
        <v>1166.8699999999999</v>
      </c>
      <c r="L1532" s="4">
        <v>10</v>
      </c>
      <c r="M1532" s="4">
        <v>3150.55</v>
      </c>
      <c r="N1532" s="4">
        <f>(Table1[[#This Row],[Quantity]]*Table1[[#This Row],[Unit_Price]])*(1-Table1[[#This Row],[Discount_%]]/100)</f>
        <v>3150.549</v>
      </c>
      <c r="O1532" s="4">
        <v>2379.63</v>
      </c>
      <c r="P1532" s="4">
        <v>770.92</v>
      </c>
      <c r="Q1532">
        <f>Table1[[#This Row],[Revenue]]-Table1[[#This Row],[Cost]]</f>
        <v>770.92000000000007</v>
      </c>
      <c r="R1532" s="6">
        <f>Table1[[#This Row],[Profit]]/Table1[[#This Row],[Revenue]]</f>
        <v>0.24469378362508132</v>
      </c>
    </row>
    <row r="1533" spans="1:18" x14ac:dyDescent="0.45">
      <c r="A1533" s="1" t="s">
        <v>2970</v>
      </c>
      <c r="B1533" s="1" t="s">
        <v>2971</v>
      </c>
      <c r="C1533" s="1" t="s">
        <v>20</v>
      </c>
      <c r="D1533" s="1" t="s">
        <v>60</v>
      </c>
      <c r="E1533" s="1" t="s">
        <v>14</v>
      </c>
      <c r="F1533" s="2">
        <v>45489</v>
      </c>
      <c r="G1533" s="1" t="str">
        <f>IF(WEEKDAY(Table1[[#This Row],[Order_Date]],2)&gt;=6,"Weekend","Weekday")</f>
        <v>Weekday</v>
      </c>
      <c r="H1533" s="2" t="str">
        <f>TEXT(Table1[[#This Row],[Order_Date]],"mmmm")</f>
        <v>July</v>
      </c>
      <c r="I1533" s="8">
        <f>MONTH(Table1[[#This Row],[Order_Date]])</f>
        <v>7</v>
      </c>
      <c r="J1533" s="8">
        <v>5</v>
      </c>
      <c r="K1533" s="1">
        <v>1137.4000000000001</v>
      </c>
      <c r="L1533" s="1">
        <v>20</v>
      </c>
      <c r="M1533" s="1">
        <v>4549.6000000000004</v>
      </c>
      <c r="N1533" s="1">
        <f>(Table1[[#This Row],[Quantity]]*Table1[[#This Row],[Unit_Price]])*(1-Table1[[#This Row],[Discount_%]]/100)</f>
        <v>4549.6000000000004</v>
      </c>
      <c r="O1533" s="1">
        <v>2893.82</v>
      </c>
      <c r="P1533" s="1">
        <v>1655.78</v>
      </c>
      <c r="Q1533">
        <f>Table1[[#This Row],[Revenue]]-Table1[[#This Row],[Cost]]</f>
        <v>1655.7800000000002</v>
      </c>
      <c r="R1533" s="6">
        <f>Table1[[#This Row],[Profit]]/Table1[[#This Row],[Revenue]]</f>
        <v>0.36393968700545098</v>
      </c>
    </row>
    <row r="1534" spans="1:18" x14ac:dyDescent="0.45">
      <c r="A1534" s="4" t="s">
        <v>2972</v>
      </c>
      <c r="B1534" s="4" t="s">
        <v>2973</v>
      </c>
      <c r="C1534" s="4" t="s">
        <v>7</v>
      </c>
      <c r="D1534" s="4" t="s">
        <v>46</v>
      </c>
      <c r="E1534" s="4" t="s">
        <v>22</v>
      </c>
      <c r="F1534" s="5">
        <v>45410</v>
      </c>
      <c r="G1534" s="4" t="str">
        <f>IF(WEEKDAY(Table1[[#This Row],[Order_Date]],2)&gt;=6,"Weekend","Weekday")</f>
        <v>Weekend</v>
      </c>
      <c r="H1534" s="5" t="str">
        <f>TEXT(Table1[[#This Row],[Order_Date]],"mmmm")</f>
        <v>April</v>
      </c>
      <c r="I1534" s="7">
        <f>MONTH(Table1[[#This Row],[Order_Date]])</f>
        <v>4</v>
      </c>
      <c r="J1534" s="7">
        <v>4</v>
      </c>
      <c r="K1534" s="4">
        <v>1189.19</v>
      </c>
      <c r="L1534" s="4">
        <v>5</v>
      </c>
      <c r="M1534" s="4">
        <v>4518.92</v>
      </c>
      <c r="N1534" s="4">
        <f>(Table1[[#This Row],[Quantity]]*Table1[[#This Row],[Unit_Price]])*(1-Table1[[#This Row],[Discount_%]]/100)</f>
        <v>4518.9219999999996</v>
      </c>
      <c r="O1534" s="4">
        <v>2946.46</v>
      </c>
      <c r="P1534" s="4">
        <v>1572.46</v>
      </c>
      <c r="Q1534">
        <f>Table1[[#This Row],[Revenue]]-Table1[[#This Row],[Cost]]</f>
        <v>1572.46</v>
      </c>
      <c r="R1534" s="6">
        <f>Table1[[#This Row],[Profit]]/Table1[[#This Row],[Revenue]]</f>
        <v>0.34797252440848697</v>
      </c>
    </row>
    <row r="1535" spans="1:18" x14ac:dyDescent="0.45">
      <c r="A1535" s="1" t="s">
        <v>2974</v>
      </c>
      <c r="B1535" s="1" t="s">
        <v>2975</v>
      </c>
      <c r="C1535" s="1" t="s">
        <v>7</v>
      </c>
      <c r="D1535" s="1" t="s">
        <v>106</v>
      </c>
      <c r="E1535" s="1" t="s">
        <v>4</v>
      </c>
      <c r="F1535" s="2">
        <v>45863</v>
      </c>
      <c r="G1535" s="1" t="str">
        <f>IF(WEEKDAY(Table1[[#This Row],[Order_Date]],2)&gt;=6,"Weekend","Weekday")</f>
        <v>Weekday</v>
      </c>
      <c r="H1535" s="2" t="str">
        <f>TEXT(Table1[[#This Row],[Order_Date]],"mmmm")</f>
        <v>July</v>
      </c>
      <c r="I1535" s="8">
        <f>MONTH(Table1[[#This Row],[Order_Date]])</f>
        <v>7</v>
      </c>
      <c r="J1535" s="8">
        <v>1</v>
      </c>
      <c r="K1535" s="1">
        <v>1341.56</v>
      </c>
      <c r="L1535" s="1">
        <v>0</v>
      </c>
      <c r="M1535" s="1">
        <v>1341.56</v>
      </c>
      <c r="N1535" s="1">
        <f>(Table1[[#This Row],[Quantity]]*Table1[[#This Row],[Unit_Price]])*(1-Table1[[#This Row],[Discount_%]]/100)</f>
        <v>1341.56</v>
      </c>
      <c r="O1535" s="1">
        <v>1105.1400000000001</v>
      </c>
      <c r="P1535" s="1">
        <v>236.42</v>
      </c>
      <c r="Q1535">
        <f>Table1[[#This Row],[Revenue]]-Table1[[#This Row],[Cost]]</f>
        <v>236.41999999999985</v>
      </c>
      <c r="R1535" s="6">
        <f>Table1[[#This Row],[Profit]]/Table1[[#This Row],[Revenue]]</f>
        <v>0.17622767524374608</v>
      </c>
    </row>
    <row r="1536" spans="1:18" x14ac:dyDescent="0.45">
      <c r="A1536" s="4" t="s">
        <v>2976</v>
      </c>
      <c r="B1536" s="4" t="s">
        <v>2977</v>
      </c>
      <c r="C1536" s="4" t="s">
        <v>2</v>
      </c>
      <c r="D1536" s="4" t="s">
        <v>82</v>
      </c>
      <c r="E1536" s="4" t="s">
        <v>14</v>
      </c>
      <c r="F1536" s="5">
        <v>45381</v>
      </c>
      <c r="G1536" s="4" t="str">
        <f>IF(WEEKDAY(Table1[[#This Row],[Order_Date]],2)&gt;=6,"Weekend","Weekday")</f>
        <v>Weekend</v>
      </c>
      <c r="H1536" s="5" t="str">
        <f>TEXT(Table1[[#This Row],[Order_Date]],"mmmm")</f>
        <v>March</v>
      </c>
      <c r="I1536" s="7">
        <f>MONTH(Table1[[#This Row],[Order_Date]])</f>
        <v>3</v>
      </c>
      <c r="J1536" s="7">
        <v>1</v>
      </c>
      <c r="K1536" s="4">
        <v>1818.81</v>
      </c>
      <c r="L1536" s="4">
        <v>15</v>
      </c>
      <c r="M1536" s="4">
        <v>1545.99</v>
      </c>
      <c r="N1536" s="4">
        <f>(Table1[[#This Row],[Quantity]]*Table1[[#This Row],[Unit_Price]])*(1-Table1[[#This Row],[Discount_%]]/100)</f>
        <v>1545.9884999999999</v>
      </c>
      <c r="O1536" s="4">
        <v>1249.43</v>
      </c>
      <c r="P1536" s="4">
        <v>296.56</v>
      </c>
      <c r="Q1536">
        <f>Table1[[#This Row],[Revenue]]-Table1[[#This Row],[Cost]]</f>
        <v>296.55999999999995</v>
      </c>
      <c r="R1536" s="6">
        <f>Table1[[#This Row],[Profit]]/Table1[[#This Row],[Revenue]]</f>
        <v>0.19182530288035499</v>
      </c>
    </row>
    <row r="1537" spans="1:18" x14ac:dyDescent="0.45">
      <c r="A1537" s="1" t="s">
        <v>2978</v>
      </c>
      <c r="B1537" s="1" t="s">
        <v>2979</v>
      </c>
      <c r="C1537" s="1" t="s">
        <v>28</v>
      </c>
      <c r="D1537" s="1" t="s">
        <v>29</v>
      </c>
      <c r="E1537" s="1" t="s">
        <v>22</v>
      </c>
      <c r="F1537" s="2">
        <v>45589</v>
      </c>
      <c r="G1537" s="1" t="str">
        <f>IF(WEEKDAY(Table1[[#This Row],[Order_Date]],2)&gt;=6,"Weekend","Weekday")</f>
        <v>Weekday</v>
      </c>
      <c r="H1537" s="2" t="str">
        <f>TEXT(Table1[[#This Row],[Order_Date]],"mmmm")</f>
        <v>October</v>
      </c>
      <c r="I1537" s="8">
        <f>MONTH(Table1[[#This Row],[Order_Date]])</f>
        <v>10</v>
      </c>
      <c r="J1537" s="8">
        <v>3</v>
      </c>
      <c r="K1537" s="1">
        <v>4647.2700000000004</v>
      </c>
      <c r="L1537" s="1">
        <v>20</v>
      </c>
      <c r="M1537" s="1">
        <v>11153.45</v>
      </c>
      <c r="N1537" s="1">
        <f>(Table1[[#This Row],[Quantity]]*Table1[[#This Row],[Unit_Price]])*(1-Table1[[#This Row],[Discount_%]]/100)</f>
        <v>11153.448000000002</v>
      </c>
      <c r="O1537" s="1">
        <v>7153.32</v>
      </c>
      <c r="P1537" s="1">
        <v>4000.13</v>
      </c>
      <c r="Q1537">
        <f>Table1[[#This Row],[Revenue]]-Table1[[#This Row],[Cost]]</f>
        <v>4000.130000000001</v>
      </c>
      <c r="R1537" s="6">
        <f>Table1[[#This Row],[Profit]]/Table1[[#This Row],[Revenue]]</f>
        <v>0.35864508291156549</v>
      </c>
    </row>
    <row r="1538" spans="1:18" x14ac:dyDescent="0.45">
      <c r="A1538" s="4" t="s">
        <v>2980</v>
      </c>
      <c r="B1538" s="4" t="s">
        <v>2981</v>
      </c>
      <c r="C1538" s="4" t="s">
        <v>7</v>
      </c>
      <c r="D1538" s="4" t="s">
        <v>8</v>
      </c>
      <c r="E1538" s="4" t="s">
        <v>4</v>
      </c>
      <c r="F1538" s="5">
        <v>45708</v>
      </c>
      <c r="G1538" s="4" t="str">
        <f>IF(WEEKDAY(Table1[[#This Row],[Order_Date]],2)&gt;=6,"Weekend","Weekday")</f>
        <v>Weekday</v>
      </c>
      <c r="H1538" s="5" t="str">
        <f>TEXT(Table1[[#This Row],[Order_Date]],"mmmm")</f>
        <v>February</v>
      </c>
      <c r="I1538" s="7">
        <f>MONTH(Table1[[#This Row],[Order_Date]])</f>
        <v>2</v>
      </c>
      <c r="J1538" s="7">
        <v>2</v>
      </c>
      <c r="K1538" s="4">
        <v>4921.26</v>
      </c>
      <c r="L1538" s="4">
        <v>15</v>
      </c>
      <c r="M1538" s="4">
        <v>8366.14</v>
      </c>
      <c r="N1538" s="4">
        <f>(Table1[[#This Row],[Quantity]]*Table1[[#This Row],[Unit_Price]])*(1-Table1[[#This Row],[Discount_%]]/100)</f>
        <v>8366.1419999999998</v>
      </c>
      <c r="O1538" s="4">
        <v>6914.9</v>
      </c>
      <c r="P1538" s="4">
        <v>1451.24</v>
      </c>
      <c r="Q1538">
        <f>Table1[[#This Row],[Revenue]]-Table1[[#This Row],[Cost]]</f>
        <v>1451.2399999999998</v>
      </c>
      <c r="R1538" s="6">
        <f>Table1[[#This Row],[Profit]]/Table1[[#This Row],[Revenue]]</f>
        <v>0.17346589944705684</v>
      </c>
    </row>
    <row r="1539" spans="1:18" x14ac:dyDescent="0.45">
      <c r="A1539" s="1" t="s">
        <v>2982</v>
      </c>
      <c r="B1539" s="1" t="s">
        <v>2983</v>
      </c>
      <c r="C1539" s="1" t="s">
        <v>28</v>
      </c>
      <c r="D1539" s="1" t="s">
        <v>100</v>
      </c>
      <c r="E1539" s="1" t="s">
        <v>4</v>
      </c>
      <c r="F1539" s="2">
        <v>45443</v>
      </c>
      <c r="G1539" s="1" t="str">
        <f>IF(WEEKDAY(Table1[[#This Row],[Order_Date]],2)&gt;=6,"Weekend","Weekday")</f>
        <v>Weekday</v>
      </c>
      <c r="H1539" s="2" t="str">
        <f>TEXT(Table1[[#This Row],[Order_Date]],"mmmm")</f>
        <v>May</v>
      </c>
      <c r="I1539" s="8">
        <f>MONTH(Table1[[#This Row],[Order_Date]])</f>
        <v>5</v>
      </c>
      <c r="J1539" s="8">
        <v>1</v>
      </c>
      <c r="K1539" s="1">
        <v>4489.5</v>
      </c>
      <c r="L1539" s="1">
        <v>15</v>
      </c>
      <c r="M1539" s="1">
        <v>3816.07</v>
      </c>
      <c r="N1539" s="1">
        <f>(Table1[[#This Row],[Quantity]]*Table1[[#This Row],[Unit_Price]])*(1-Table1[[#This Row],[Discount_%]]/100)</f>
        <v>3816.0749999999998</v>
      </c>
      <c r="O1539" s="1">
        <v>2388.36</v>
      </c>
      <c r="P1539" s="1">
        <v>1427.71</v>
      </c>
      <c r="Q1539">
        <f>Table1[[#This Row],[Revenue]]-Table1[[#This Row],[Cost]]</f>
        <v>1427.71</v>
      </c>
      <c r="R1539" s="6">
        <f>Table1[[#This Row],[Profit]]/Table1[[#This Row],[Revenue]]</f>
        <v>0.37413097768122699</v>
      </c>
    </row>
    <row r="1540" spans="1:18" x14ac:dyDescent="0.45">
      <c r="A1540" s="4" t="s">
        <v>2984</v>
      </c>
      <c r="B1540" s="4" t="s">
        <v>2985</v>
      </c>
      <c r="C1540" s="4" t="s">
        <v>7</v>
      </c>
      <c r="D1540" s="4" t="s">
        <v>106</v>
      </c>
      <c r="E1540" s="4" t="s">
        <v>14</v>
      </c>
      <c r="F1540" s="5">
        <v>45666</v>
      </c>
      <c r="G1540" s="4" t="str">
        <f>IF(WEEKDAY(Table1[[#This Row],[Order_Date]],2)&gt;=6,"Weekend","Weekday")</f>
        <v>Weekday</v>
      </c>
      <c r="H1540" s="5" t="str">
        <f>TEXT(Table1[[#This Row],[Order_Date]],"mmmm")</f>
        <v>January</v>
      </c>
      <c r="I1540" s="7">
        <f>MONTH(Table1[[#This Row],[Order_Date]])</f>
        <v>1</v>
      </c>
      <c r="J1540" s="7">
        <v>1</v>
      </c>
      <c r="K1540" s="4">
        <v>3107.05</v>
      </c>
      <c r="L1540" s="4">
        <v>20</v>
      </c>
      <c r="M1540" s="4">
        <v>2485.64</v>
      </c>
      <c r="N1540" s="4">
        <f>(Table1[[#This Row],[Quantity]]*Table1[[#This Row],[Unit_Price]])*(1-Table1[[#This Row],[Discount_%]]/100)</f>
        <v>2485.6400000000003</v>
      </c>
      <c r="O1540" s="4">
        <v>1630.01</v>
      </c>
      <c r="P1540" s="4">
        <v>855.63</v>
      </c>
      <c r="Q1540">
        <f>Table1[[#This Row],[Revenue]]-Table1[[#This Row],[Cost]]</f>
        <v>855.62999999999988</v>
      </c>
      <c r="R1540" s="6">
        <f>Table1[[#This Row],[Profit]]/Table1[[#This Row],[Revenue]]</f>
        <v>0.34422925282824546</v>
      </c>
    </row>
    <row r="1541" spans="1:18" x14ac:dyDescent="0.45">
      <c r="A1541" s="1" t="s">
        <v>2986</v>
      </c>
      <c r="B1541" s="1" t="s">
        <v>2987</v>
      </c>
      <c r="C1541" s="1" t="s">
        <v>12</v>
      </c>
      <c r="D1541" s="1" t="s">
        <v>13</v>
      </c>
      <c r="E1541" s="1" t="s">
        <v>9</v>
      </c>
      <c r="F1541" s="2">
        <v>45464</v>
      </c>
      <c r="G1541" s="1" t="str">
        <f>IF(WEEKDAY(Table1[[#This Row],[Order_Date]],2)&gt;=6,"Weekend","Weekday")</f>
        <v>Weekday</v>
      </c>
      <c r="H1541" s="2" t="str">
        <f>TEXT(Table1[[#This Row],[Order_Date]],"mmmm")</f>
        <v>June</v>
      </c>
      <c r="I1541" s="8">
        <f>MONTH(Table1[[#This Row],[Order_Date]])</f>
        <v>6</v>
      </c>
      <c r="J1541" s="8">
        <v>4</v>
      </c>
      <c r="K1541" s="1">
        <v>2652.34</v>
      </c>
      <c r="L1541" s="1">
        <v>15</v>
      </c>
      <c r="M1541" s="1">
        <v>9017.9599999999991</v>
      </c>
      <c r="N1541" s="1">
        <f>(Table1[[#This Row],[Quantity]]*Table1[[#This Row],[Unit_Price]])*(1-Table1[[#This Row],[Discount_%]]/100)</f>
        <v>9017.9560000000001</v>
      </c>
      <c r="O1541" s="1">
        <v>6468.27</v>
      </c>
      <c r="P1541" s="1">
        <v>2549.69</v>
      </c>
      <c r="Q1541">
        <f>Table1[[#This Row],[Revenue]]-Table1[[#This Row],[Cost]]</f>
        <v>2549.6899999999987</v>
      </c>
      <c r="R1541" s="6">
        <f>Table1[[#This Row],[Profit]]/Table1[[#This Row],[Revenue]]</f>
        <v>0.28273467613517916</v>
      </c>
    </row>
    <row r="1542" spans="1:18" x14ac:dyDescent="0.45">
      <c r="A1542" s="4" t="s">
        <v>2988</v>
      </c>
      <c r="B1542" s="4" t="s">
        <v>2989</v>
      </c>
      <c r="C1542" s="4" t="s">
        <v>28</v>
      </c>
      <c r="D1542" s="4" t="s">
        <v>137</v>
      </c>
      <c r="E1542" s="4" t="s">
        <v>9</v>
      </c>
      <c r="F1542" s="5">
        <v>45461</v>
      </c>
      <c r="G1542" s="4" t="str">
        <f>IF(WEEKDAY(Table1[[#This Row],[Order_Date]],2)&gt;=6,"Weekend","Weekday")</f>
        <v>Weekday</v>
      </c>
      <c r="H1542" s="5" t="str">
        <f>TEXT(Table1[[#This Row],[Order_Date]],"mmmm")</f>
        <v>June</v>
      </c>
      <c r="I1542" s="7">
        <f>MONTH(Table1[[#This Row],[Order_Date]])</f>
        <v>6</v>
      </c>
      <c r="J1542" s="7">
        <v>4</v>
      </c>
      <c r="K1542" s="4">
        <v>804.95</v>
      </c>
      <c r="L1542" s="4">
        <v>5</v>
      </c>
      <c r="M1542" s="4">
        <v>3058.81</v>
      </c>
      <c r="N1542" s="4">
        <f>(Table1[[#This Row],[Quantity]]*Table1[[#This Row],[Unit_Price]])*(1-Table1[[#This Row],[Discount_%]]/100)</f>
        <v>3058.81</v>
      </c>
      <c r="O1542" s="4">
        <v>1915.32</v>
      </c>
      <c r="P1542" s="4">
        <v>1143.49</v>
      </c>
      <c r="Q1542">
        <f>Table1[[#This Row],[Revenue]]-Table1[[#This Row],[Cost]]</f>
        <v>1143.49</v>
      </c>
      <c r="R1542" s="6">
        <f>Table1[[#This Row],[Profit]]/Table1[[#This Row],[Revenue]]</f>
        <v>0.37383492273138902</v>
      </c>
    </row>
    <row r="1543" spans="1:18" x14ac:dyDescent="0.45">
      <c r="A1543" s="1" t="s">
        <v>2990</v>
      </c>
      <c r="B1543" s="1" t="s">
        <v>2991</v>
      </c>
      <c r="C1543" s="1" t="s">
        <v>28</v>
      </c>
      <c r="D1543" s="1" t="s">
        <v>100</v>
      </c>
      <c r="E1543" s="1" t="s">
        <v>4</v>
      </c>
      <c r="F1543" s="2">
        <v>45731</v>
      </c>
      <c r="G1543" s="1" t="str">
        <f>IF(WEEKDAY(Table1[[#This Row],[Order_Date]],2)&gt;=6,"Weekend","Weekday")</f>
        <v>Weekend</v>
      </c>
      <c r="H1543" s="2" t="str">
        <f>TEXT(Table1[[#This Row],[Order_Date]],"mmmm")</f>
        <v>March</v>
      </c>
      <c r="I1543" s="8">
        <f>MONTH(Table1[[#This Row],[Order_Date]])</f>
        <v>3</v>
      </c>
      <c r="J1543" s="8">
        <v>3</v>
      </c>
      <c r="K1543" s="1">
        <v>3998.33</v>
      </c>
      <c r="L1543" s="1">
        <v>10</v>
      </c>
      <c r="M1543" s="1">
        <v>10795.49</v>
      </c>
      <c r="N1543" s="1">
        <f>(Table1[[#This Row],[Quantity]]*Table1[[#This Row],[Unit_Price]])*(1-Table1[[#This Row],[Discount_%]]/100)</f>
        <v>10795.491</v>
      </c>
      <c r="O1543" s="1">
        <v>6858.87</v>
      </c>
      <c r="P1543" s="1">
        <v>3936.62</v>
      </c>
      <c r="Q1543">
        <f>Table1[[#This Row],[Revenue]]-Table1[[#This Row],[Cost]]</f>
        <v>3936.62</v>
      </c>
      <c r="R1543" s="6">
        <f>Table1[[#This Row],[Profit]]/Table1[[#This Row],[Revenue]]</f>
        <v>0.36465412871486147</v>
      </c>
    </row>
    <row r="1544" spans="1:18" x14ac:dyDescent="0.45">
      <c r="A1544" s="4" t="s">
        <v>2992</v>
      </c>
      <c r="B1544" s="4" t="s">
        <v>2993</v>
      </c>
      <c r="C1544" s="4" t="s">
        <v>7</v>
      </c>
      <c r="D1544" s="4" t="s">
        <v>106</v>
      </c>
      <c r="E1544" s="4" t="s">
        <v>4</v>
      </c>
      <c r="F1544" s="5">
        <v>45567</v>
      </c>
      <c r="G1544" s="4" t="str">
        <f>IF(WEEKDAY(Table1[[#This Row],[Order_Date]],2)&gt;=6,"Weekend","Weekday")</f>
        <v>Weekday</v>
      </c>
      <c r="H1544" s="5" t="str">
        <f>TEXT(Table1[[#This Row],[Order_Date]],"mmmm")</f>
        <v>October</v>
      </c>
      <c r="I1544" s="7">
        <f>MONTH(Table1[[#This Row],[Order_Date]])</f>
        <v>10</v>
      </c>
      <c r="J1544" s="7">
        <v>3</v>
      </c>
      <c r="K1544" s="4">
        <v>3694.85</v>
      </c>
      <c r="L1544" s="4">
        <v>20</v>
      </c>
      <c r="M1544" s="4">
        <v>8867.64</v>
      </c>
      <c r="N1544" s="4">
        <f>(Table1[[#This Row],[Quantity]]*Table1[[#This Row],[Unit_Price]])*(1-Table1[[#This Row],[Discount_%]]/100)</f>
        <v>8867.64</v>
      </c>
      <c r="O1544" s="4">
        <v>7182.83</v>
      </c>
      <c r="P1544" s="4">
        <v>1684.81</v>
      </c>
      <c r="Q1544">
        <f>Table1[[#This Row],[Revenue]]-Table1[[#This Row],[Cost]]</f>
        <v>1684.8099999999995</v>
      </c>
      <c r="R1544" s="6">
        <f>Table1[[#This Row],[Profit]]/Table1[[#This Row],[Revenue]]</f>
        <v>0.1899953087856521</v>
      </c>
    </row>
    <row r="1545" spans="1:18" x14ac:dyDescent="0.45">
      <c r="A1545" s="1" t="s">
        <v>2994</v>
      </c>
      <c r="B1545" s="1" t="s">
        <v>2995</v>
      </c>
      <c r="C1545" s="1" t="s">
        <v>28</v>
      </c>
      <c r="D1545" s="1" t="s">
        <v>35</v>
      </c>
      <c r="E1545" s="1" t="s">
        <v>22</v>
      </c>
      <c r="F1545" s="2">
        <v>45582</v>
      </c>
      <c r="G1545" s="1" t="str">
        <f>IF(WEEKDAY(Table1[[#This Row],[Order_Date]],2)&gt;=6,"Weekend","Weekday")</f>
        <v>Weekday</v>
      </c>
      <c r="H1545" s="2" t="str">
        <f>TEXT(Table1[[#This Row],[Order_Date]],"mmmm")</f>
        <v>October</v>
      </c>
      <c r="I1545" s="8">
        <f>MONTH(Table1[[#This Row],[Order_Date]])</f>
        <v>10</v>
      </c>
      <c r="J1545" s="8">
        <v>4</v>
      </c>
      <c r="K1545" s="1">
        <v>4626.28</v>
      </c>
      <c r="L1545" s="1">
        <v>5</v>
      </c>
      <c r="M1545" s="1">
        <v>17579.86</v>
      </c>
      <c r="N1545" s="1">
        <f>(Table1[[#This Row],[Quantity]]*Table1[[#This Row],[Unit_Price]])*(1-Table1[[#This Row],[Discount_%]]/100)</f>
        <v>17579.863999999998</v>
      </c>
      <c r="O1545" s="1">
        <v>14158.25</v>
      </c>
      <c r="P1545" s="1">
        <v>3421.61</v>
      </c>
      <c r="Q1545">
        <f>Table1[[#This Row],[Revenue]]-Table1[[#This Row],[Cost]]</f>
        <v>3421.6100000000006</v>
      </c>
      <c r="R1545" s="6">
        <f>Table1[[#This Row],[Profit]]/Table1[[#This Row],[Revenue]]</f>
        <v>0.19463238046264306</v>
      </c>
    </row>
    <row r="1546" spans="1:18" x14ac:dyDescent="0.45">
      <c r="A1546" s="4" t="s">
        <v>2996</v>
      </c>
      <c r="B1546" s="4" t="s">
        <v>2997</v>
      </c>
      <c r="C1546" s="4" t="s">
        <v>7</v>
      </c>
      <c r="D1546" s="4" t="s">
        <v>46</v>
      </c>
      <c r="E1546" s="4" t="s">
        <v>9</v>
      </c>
      <c r="F1546" s="5">
        <v>45314</v>
      </c>
      <c r="G1546" s="4" t="str">
        <f>IF(WEEKDAY(Table1[[#This Row],[Order_Date]],2)&gt;=6,"Weekend","Weekday")</f>
        <v>Weekday</v>
      </c>
      <c r="H1546" s="5" t="str">
        <f>TEXT(Table1[[#This Row],[Order_Date]],"mmmm")</f>
        <v>January</v>
      </c>
      <c r="I1546" s="7">
        <f>MONTH(Table1[[#This Row],[Order_Date]])</f>
        <v>1</v>
      </c>
      <c r="J1546" s="7">
        <v>1</v>
      </c>
      <c r="K1546" s="4">
        <v>1892.91</v>
      </c>
      <c r="L1546" s="4">
        <v>20</v>
      </c>
      <c r="M1546" s="4">
        <v>1514.33</v>
      </c>
      <c r="N1546" s="4">
        <f>(Table1[[#This Row],[Quantity]]*Table1[[#This Row],[Unit_Price]])*(1-Table1[[#This Row],[Discount_%]]/100)</f>
        <v>1514.3280000000002</v>
      </c>
      <c r="O1546" s="4">
        <v>995.44</v>
      </c>
      <c r="P1546" s="4">
        <v>518.89</v>
      </c>
      <c r="Q1546">
        <f>Table1[[#This Row],[Revenue]]-Table1[[#This Row],[Cost]]</f>
        <v>518.88999999999987</v>
      </c>
      <c r="R1546" s="6">
        <f>Table1[[#This Row],[Profit]]/Table1[[#This Row],[Revenue]]</f>
        <v>0.34265318655775162</v>
      </c>
    </row>
    <row r="1547" spans="1:18" x14ac:dyDescent="0.45">
      <c r="A1547" s="1" t="s">
        <v>2998</v>
      </c>
      <c r="B1547" s="1" t="s">
        <v>2999</v>
      </c>
      <c r="C1547" s="1" t="s">
        <v>20</v>
      </c>
      <c r="D1547" s="1" t="s">
        <v>25</v>
      </c>
      <c r="E1547" s="1" t="s">
        <v>9</v>
      </c>
      <c r="F1547" s="2">
        <v>45471</v>
      </c>
      <c r="G1547" s="1" t="str">
        <f>IF(WEEKDAY(Table1[[#This Row],[Order_Date]],2)&gt;=6,"Weekend","Weekday")</f>
        <v>Weekday</v>
      </c>
      <c r="H1547" s="2" t="str">
        <f>TEXT(Table1[[#This Row],[Order_Date]],"mmmm")</f>
        <v>June</v>
      </c>
      <c r="I1547" s="8">
        <f>MONTH(Table1[[#This Row],[Order_Date]])</f>
        <v>6</v>
      </c>
      <c r="J1547" s="8">
        <v>4</v>
      </c>
      <c r="K1547" s="1">
        <v>3180.8</v>
      </c>
      <c r="L1547" s="1">
        <v>5</v>
      </c>
      <c r="M1547" s="1">
        <v>12087.04</v>
      </c>
      <c r="N1547" s="1">
        <f>(Table1[[#This Row],[Quantity]]*Table1[[#This Row],[Unit_Price]])*(1-Table1[[#This Row],[Discount_%]]/100)</f>
        <v>12087.04</v>
      </c>
      <c r="O1547" s="1">
        <v>8056.32</v>
      </c>
      <c r="P1547" s="1">
        <v>4030.72</v>
      </c>
      <c r="Q1547">
        <f>Table1[[#This Row],[Revenue]]-Table1[[#This Row],[Cost]]</f>
        <v>4030.7200000000012</v>
      </c>
      <c r="R1547" s="6">
        <f>Table1[[#This Row],[Profit]]/Table1[[#This Row],[Revenue]]</f>
        <v>0.3334745313989198</v>
      </c>
    </row>
    <row r="1548" spans="1:18" x14ac:dyDescent="0.45">
      <c r="A1548" s="4" t="s">
        <v>3000</v>
      </c>
      <c r="B1548" s="4" t="s">
        <v>3001</v>
      </c>
      <c r="C1548" s="4" t="s">
        <v>28</v>
      </c>
      <c r="D1548" s="4" t="s">
        <v>35</v>
      </c>
      <c r="E1548" s="4" t="s">
        <v>14</v>
      </c>
      <c r="F1548" s="5">
        <v>45930</v>
      </c>
      <c r="G1548" s="4" t="str">
        <f>IF(WEEKDAY(Table1[[#This Row],[Order_Date]],2)&gt;=6,"Weekend","Weekday")</f>
        <v>Weekday</v>
      </c>
      <c r="H1548" s="5" t="str">
        <f>TEXT(Table1[[#This Row],[Order_Date]],"mmmm")</f>
        <v>September</v>
      </c>
      <c r="I1548" s="7">
        <f>MONTH(Table1[[#This Row],[Order_Date]])</f>
        <v>9</v>
      </c>
      <c r="J1548" s="7">
        <v>2</v>
      </c>
      <c r="K1548" s="4">
        <v>2332.2800000000002</v>
      </c>
      <c r="L1548" s="4">
        <v>10</v>
      </c>
      <c r="M1548" s="4">
        <v>4198.1000000000004</v>
      </c>
      <c r="N1548" s="4">
        <f>(Table1[[#This Row],[Quantity]]*Table1[[#This Row],[Unit_Price]])*(1-Table1[[#This Row],[Discount_%]]/100)</f>
        <v>4198.1040000000003</v>
      </c>
      <c r="O1548" s="4">
        <v>3453.96</v>
      </c>
      <c r="P1548" s="4">
        <v>744.14</v>
      </c>
      <c r="Q1548">
        <f>Table1[[#This Row],[Revenue]]-Table1[[#This Row],[Cost]]</f>
        <v>744.14000000000033</v>
      </c>
      <c r="R1548" s="6">
        <f>Table1[[#This Row],[Profit]]/Table1[[#This Row],[Revenue]]</f>
        <v>0.17725637788523377</v>
      </c>
    </row>
    <row r="1549" spans="1:18" x14ac:dyDescent="0.45">
      <c r="A1549" s="1" t="s">
        <v>3002</v>
      </c>
      <c r="B1549" s="1" t="s">
        <v>3003</v>
      </c>
      <c r="C1549" s="1" t="s">
        <v>12</v>
      </c>
      <c r="D1549" s="1" t="s">
        <v>111</v>
      </c>
      <c r="E1549" s="1" t="s">
        <v>14</v>
      </c>
      <c r="F1549" s="2">
        <v>45801</v>
      </c>
      <c r="G1549" s="1" t="str">
        <f>IF(WEEKDAY(Table1[[#This Row],[Order_Date]],2)&gt;=6,"Weekend","Weekday")</f>
        <v>Weekend</v>
      </c>
      <c r="H1549" s="2" t="str">
        <f>TEXT(Table1[[#This Row],[Order_Date]],"mmmm")</f>
        <v>May</v>
      </c>
      <c r="I1549" s="8">
        <f>MONTH(Table1[[#This Row],[Order_Date]])</f>
        <v>5</v>
      </c>
      <c r="J1549" s="8">
        <v>3</v>
      </c>
      <c r="K1549" s="1">
        <v>4178.72</v>
      </c>
      <c r="L1549" s="1">
        <v>0</v>
      </c>
      <c r="M1549" s="1">
        <v>12536.16</v>
      </c>
      <c r="N1549" s="1">
        <f>(Table1[[#This Row],[Quantity]]*Table1[[#This Row],[Unit_Price]])*(1-Table1[[#This Row],[Discount_%]]/100)</f>
        <v>12536.16</v>
      </c>
      <c r="O1549" s="1">
        <v>10629.49</v>
      </c>
      <c r="P1549" s="1">
        <v>1906.67</v>
      </c>
      <c r="Q1549">
        <f>Table1[[#This Row],[Revenue]]-Table1[[#This Row],[Cost]]</f>
        <v>1906.67</v>
      </c>
      <c r="R1549" s="6">
        <f>Table1[[#This Row],[Profit]]/Table1[[#This Row],[Revenue]]</f>
        <v>0.15209362356574901</v>
      </c>
    </row>
    <row r="1550" spans="1:18" x14ac:dyDescent="0.45">
      <c r="A1550" s="4" t="s">
        <v>3004</v>
      </c>
      <c r="B1550" s="4" t="s">
        <v>3005</v>
      </c>
      <c r="C1550" s="4" t="s">
        <v>7</v>
      </c>
      <c r="D1550" s="4" t="s">
        <v>71</v>
      </c>
      <c r="E1550" s="4" t="s">
        <v>22</v>
      </c>
      <c r="F1550" s="5">
        <v>45948</v>
      </c>
      <c r="G1550" s="4" t="str">
        <f>IF(WEEKDAY(Table1[[#This Row],[Order_Date]],2)&gt;=6,"Weekend","Weekday")</f>
        <v>Weekend</v>
      </c>
      <c r="H1550" s="5" t="str">
        <f>TEXT(Table1[[#This Row],[Order_Date]],"mmmm")</f>
        <v>October</v>
      </c>
      <c r="I1550" s="7">
        <f>MONTH(Table1[[#This Row],[Order_Date]])</f>
        <v>10</v>
      </c>
      <c r="J1550" s="7">
        <v>2</v>
      </c>
      <c r="K1550" s="4">
        <v>3489.71</v>
      </c>
      <c r="L1550" s="4">
        <v>10</v>
      </c>
      <c r="M1550" s="4">
        <v>6281.48</v>
      </c>
      <c r="N1550" s="4">
        <f>(Table1[[#This Row],[Quantity]]*Table1[[#This Row],[Unit_Price]])*(1-Table1[[#This Row],[Discount_%]]/100)</f>
        <v>6281.4780000000001</v>
      </c>
      <c r="O1550" s="4">
        <v>4827.78</v>
      </c>
      <c r="P1550" s="4">
        <v>1453.7</v>
      </c>
      <c r="Q1550">
        <f>Table1[[#This Row],[Revenue]]-Table1[[#This Row],[Cost]]</f>
        <v>1453.6999999999998</v>
      </c>
      <c r="R1550" s="6">
        <f>Table1[[#This Row],[Profit]]/Table1[[#This Row],[Revenue]]</f>
        <v>0.23142635175149809</v>
      </c>
    </row>
    <row r="1551" spans="1:18" x14ac:dyDescent="0.45">
      <c r="A1551" s="1" t="s">
        <v>3006</v>
      </c>
      <c r="B1551" s="1" t="s">
        <v>3007</v>
      </c>
      <c r="C1551" s="1" t="s">
        <v>28</v>
      </c>
      <c r="D1551" s="1" t="s">
        <v>100</v>
      </c>
      <c r="E1551" s="1" t="s">
        <v>14</v>
      </c>
      <c r="F1551" s="2">
        <v>46018</v>
      </c>
      <c r="G1551" s="1" t="str">
        <f>IF(WEEKDAY(Table1[[#This Row],[Order_Date]],2)&gt;=6,"Weekend","Weekday")</f>
        <v>Weekend</v>
      </c>
      <c r="H1551" s="2" t="str">
        <f>TEXT(Table1[[#This Row],[Order_Date]],"mmmm")</f>
        <v>December</v>
      </c>
      <c r="I1551" s="8">
        <f>MONTH(Table1[[#This Row],[Order_Date]])</f>
        <v>12</v>
      </c>
      <c r="J1551" s="8">
        <v>1</v>
      </c>
      <c r="K1551" s="1">
        <v>4929.4399999999996</v>
      </c>
      <c r="L1551" s="1">
        <v>15</v>
      </c>
      <c r="M1551" s="1">
        <v>4190.0200000000004</v>
      </c>
      <c r="N1551" s="1">
        <f>(Table1[[#This Row],[Quantity]]*Table1[[#This Row],[Unit_Price]])*(1-Table1[[#This Row],[Discount_%]]/100)</f>
        <v>4190.0239999999994</v>
      </c>
      <c r="O1551" s="1">
        <v>3233.31</v>
      </c>
      <c r="P1551" s="1">
        <v>956.71</v>
      </c>
      <c r="Q1551">
        <f>Table1[[#This Row],[Revenue]]-Table1[[#This Row],[Cost]]</f>
        <v>956.71000000000049</v>
      </c>
      <c r="R1551" s="6">
        <f>Table1[[#This Row],[Profit]]/Table1[[#This Row],[Revenue]]</f>
        <v>0.22833065235965458</v>
      </c>
    </row>
    <row r="1552" spans="1:18" x14ac:dyDescent="0.45">
      <c r="A1552" s="4" t="s">
        <v>3008</v>
      </c>
      <c r="B1552" s="4" t="s">
        <v>3009</v>
      </c>
      <c r="C1552" s="4" t="s">
        <v>2</v>
      </c>
      <c r="D1552" s="4" t="s">
        <v>68</v>
      </c>
      <c r="E1552" s="4" t="s">
        <v>9</v>
      </c>
      <c r="F1552" s="5">
        <v>45647</v>
      </c>
      <c r="G1552" s="4" t="str">
        <f>IF(WEEKDAY(Table1[[#This Row],[Order_Date]],2)&gt;=6,"Weekend","Weekday")</f>
        <v>Weekend</v>
      </c>
      <c r="H1552" s="5" t="str">
        <f>TEXT(Table1[[#This Row],[Order_Date]],"mmmm")</f>
        <v>December</v>
      </c>
      <c r="I1552" s="7">
        <f>MONTH(Table1[[#This Row],[Order_Date]])</f>
        <v>12</v>
      </c>
      <c r="J1552" s="7">
        <v>3</v>
      </c>
      <c r="K1552" s="4">
        <v>4012.92</v>
      </c>
      <c r="L1552" s="4">
        <v>5</v>
      </c>
      <c r="M1552" s="4">
        <v>11436.82</v>
      </c>
      <c r="N1552" s="4">
        <f>(Table1[[#This Row],[Quantity]]*Table1[[#This Row],[Unit_Price]])*(1-Table1[[#This Row],[Discount_%]]/100)</f>
        <v>11436.822</v>
      </c>
      <c r="O1552" s="4">
        <v>7168.11</v>
      </c>
      <c r="P1552" s="4">
        <v>4268.71</v>
      </c>
      <c r="Q1552">
        <f>Table1[[#This Row],[Revenue]]-Table1[[#This Row],[Cost]]</f>
        <v>4268.71</v>
      </c>
      <c r="R1552" s="6">
        <f>Table1[[#This Row],[Profit]]/Table1[[#This Row],[Revenue]]</f>
        <v>0.37324273705453093</v>
      </c>
    </row>
    <row r="1553" spans="1:18" x14ac:dyDescent="0.45">
      <c r="A1553" s="1" t="s">
        <v>3010</v>
      </c>
      <c r="B1553" s="1" t="s">
        <v>3011</v>
      </c>
      <c r="C1553" s="1" t="s">
        <v>2</v>
      </c>
      <c r="D1553" s="1" t="s">
        <v>82</v>
      </c>
      <c r="E1553" s="1" t="s">
        <v>22</v>
      </c>
      <c r="F1553" s="2">
        <v>45522</v>
      </c>
      <c r="G1553" s="1" t="str">
        <f>IF(WEEKDAY(Table1[[#This Row],[Order_Date]],2)&gt;=6,"Weekend","Weekday")</f>
        <v>Weekend</v>
      </c>
      <c r="H1553" s="2" t="str">
        <f>TEXT(Table1[[#This Row],[Order_Date]],"mmmm")</f>
        <v>August</v>
      </c>
      <c r="I1553" s="8">
        <f>MONTH(Table1[[#This Row],[Order_Date]])</f>
        <v>8</v>
      </c>
      <c r="J1553" s="8">
        <v>2</v>
      </c>
      <c r="K1553" s="1">
        <v>1975.88</v>
      </c>
      <c r="L1553" s="1">
        <v>0</v>
      </c>
      <c r="M1553" s="1">
        <v>3951.76</v>
      </c>
      <c r="N1553" s="1">
        <f>(Table1[[#This Row],[Quantity]]*Table1[[#This Row],[Unit_Price]])*(1-Table1[[#This Row],[Discount_%]]/100)</f>
        <v>3951.76</v>
      </c>
      <c r="O1553" s="1">
        <v>2994.09</v>
      </c>
      <c r="P1553" s="1">
        <v>957.67</v>
      </c>
      <c r="Q1553">
        <f>Table1[[#This Row],[Revenue]]-Table1[[#This Row],[Cost]]</f>
        <v>957.67000000000007</v>
      </c>
      <c r="R1553" s="6">
        <f>Table1[[#This Row],[Profit]]/Table1[[#This Row],[Revenue]]</f>
        <v>0.24234012186974915</v>
      </c>
    </row>
    <row r="1554" spans="1:18" x14ac:dyDescent="0.45">
      <c r="A1554" s="4" t="s">
        <v>3012</v>
      </c>
      <c r="B1554" s="4" t="s">
        <v>3013</v>
      </c>
      <c r="C1554" s="4" t="s">
        <v>28</v>
      </c>
      <c r="D1554" s="4" t="s">
        <v>100</v>
      </c>
      <c r="E1554" s="4" t="s">
        <v>14</v>
      </c>
      <c r="F1554" s="5">
        <v>45489</v>
      </c>
      <c r="G1554" s="4" t="str">
        <f>IF(WEEKDAY(Table1[[#This Row],[Order_Date]],2)&gt;=6,"Weekend","Weekday")</f>
        <v>Weekday</v>
      </c>
      <c r="H1554" s="5" t="str">
        <f>TEXT(Table1[[#This Row],[Order_Date]],"mmmm")</f>
        <v>July</v>
      </c>
      <c r="I1554" s="7">
        <f>MONTH(Table1[[#This Row],[Order_Date]])</f>
        <v>7</v>
      </c>
      <c r="J1554" s="7">
        <v>4</v>
      </c>
      <c r="K1554" s="4">
        <v>1620.82</v>
      </c>
      <c r="L1554" s="4">
        <v>0</v>
      </c>
      <c r="M1554" s="4">
        <v>6483.28</v>
      </c>
      <c r="N1554" s="4">
        <f>(Table1[[#This Row],[Quantity]]*Table1[[#This Row],[Unit_Price]])*(1-Table1[[#This Row],[Discount_%]]/100)</f>
        <v>6483.28</v>
      </c>
      <c r="O1554" s="4">
        <v>5125.24</v>
      </c>
      <c r="P1554" s="4">
        <v>1358.04</v>
      </c>
      <c r="Q1554">
        <f>Table1[[#This Row],[Revenue]]-Table1[[#This Row],[Cost]]</f>
        <v>1358.04</v>
      </c>
      <c r="R1554" s="6">
        <f>Table1[[#This Row],[Profit]]/Table1[[#This Row],[Revenue]]</f>
        <v>0.20946804703791908</v>
      </c>
    </row>
    <row r="1555" spans="1:18" x14ac:dyDescent="0.45">
      <c r="A1555" s="1" t="s">
        <v>3014</v>
      </c>
      <c r="B1555" s="1" t="s">
        <v>3015</v>
      </c>
      <c r="C1555" s="1" t="s">
        <v>2</v>
      </c>
      <c r="D1555" s="1" t="s">
        <v>68</v>
      </c>
      <c r="E1555" s="1" t="s">
        <v>14</v>
      </c>
      <c r="F1555" s="2">
        <v>45520</v>
      </c>
      <c r="G1555" s="1" t="str">
        <f>IF(WEEKDAY(Table1[[#This Row],[Order_Date]],2)&gt;=6,"Weekend","Weekday")</f>
        <v>Weekday</v>
      </c>
      <c r="H1555" s="2" t="str">
        <f>TEXT(Table1[[#This Row],[Order_Date]],"mmmm")</f>
        <v>August</v>
      </c>
      <c r="I1555" s="8">
        <f>MONTH(Table1[[#This Row],[Order_Date]])</f>
        <v>8</v>
      </c>
      <c r="J1555" s="8">
        <v>2</v>
      </c>
      <c r="K1555" s="1">
        <v>4708.4399999999996</v>
      </c>
      <c r="L1555" s="1">
        <v>15</v>
      </c>
      <c r="M1555" s="1">
        <v>8004.35</v>
      </c>
      <c r="N1555" s="1">
        <f>(Table1[[#This Row],[Quantity]]*Table1[[#This Row],[Unit_Price]])*(1-Table1[[#This Row],[Discount_%]]/100)</f>
        <v>8004.347999999999</v>
      </c>
      <c r="O1555" s="1">
        <v>6709.31</v>
      </c>
      <c r="P1555" s="1">
        <v>1295.04</v>
      </c>
      <c r="Q1555">
        <f>Table1[[#This Row],[Revenue]]-Table1[[#This Row],[Cost]]</f>
        <v>1295.04</v>
      </c>
      <c r="R1555" s="6">
        <f>Table1[[#This Row],[Profit]]/Table1[[#This Row],[Revenue]]</f>
        <v>0.16179202558608755</v>
      </c>
    </row>
    <row r="1556" spans="1:18" x14ac:dyDescent="0.45">
      <c r="A1556" s="4" t="s">
        <v>3016</v>
      </c>
      <c r="B1556" s="4" t="s">
        <v>3017</v>
      </c>
      <c r="C1556" s="4" t="s">
        <v>20</v>
      </c>
      <c r="D1556" s="4" t="s">
        <v>60</v>
      </c>
      <c r="E1556" s="4" t="s">
        <v>22</v>
      </c>
      <c r="F1556" s="5">
        <v>45549</v>
      </c>
      <c r="G1556" s="4" t="str">
        <f>IF(WEEKDAY(Table1[[#This Row],[Order_Date]],2)&gt;=6,"Weekend","Weekday")</f>
        <v>Weekend</v>
      </c>
      <c r="H1556" s="5" t="str">
        <f>TEXT(Table1[[#This Row],[Order_Date]],"mmmm")</f>
        <v>September</v>
      </c>
      <c r="I1556" s="7">
        <f>MONTH(Table1[[#This Row],[Order_Date]])</f>
        <v>9</v>
      </c>
      <c r="J1556" s="7">
        <v>1</v>
      </c>
      <c r="K1556" s="4">
        <v>3158.16</v>
      </c>
      <c r="L1556" s="4">
        <v>15</v>
      </c>
      <c r="M1556" s="4">
        <v>2684.44</v>
      </c>
      <c r="N1556" s="4">
        <f>(Table1[[#This Row],[Quantity]]*Table1[[#This Row],[Unit_Price]])*(1-Table1[[#This Row],[Discount_%]]/100)</f>
        <v>2684.4359999999997</v>
      </c>
      <c r="O1556" s="4">
        <v>1928.82</v>
      </c>
      <c r="P1556" s="4">
        <v>755.62</v>
      </c>
      <c r="Q1556">
        <f>Table1[[#This Row],[Revenue]]-Table1[[#This Row],[Cost]]</f>
        <v>755.62000000000012</v>
      </c>
      <c r="R1556" s="6">
        <f>Table1[[#This Row],[Profit]]/Table1[[#This Row],[Revenue]]</f>
        <v>0.28148142629375211</v>
      </c>
    </row>
    <row r="1557" spans="1:18" x14ac:dyDescent="0.45">
      <c r="A1557" s="1" t="s">
        <v>3018</v>
      </c>
      <c r="B1557" s="1" t="s">
        <v>2885</v>
      </c>
      <c r="C1557" s="1" t="s">
        <v>2</v>
      </c>
      <c r="D1557" s="1" t="s">
        <v>65</v>
      </c>
      <c r="E1557" s="1" t="s">
        <v>9</v>
      </c>
      <c r="F1557" s="2">
        <v>45442</v>
      </c>
      <c r="G1557" s="1" t="str">
        <f>IF(WEEKDAY(Table1[[#This Row],[Order_Date]],2)&gt;=6,"Weekend","Weekday")</f>
        <v>Weekday</v>
      </c>
      <c r="H1557" s="2" t="str">
        <f>TEXT(Table1[[#This Row],[Order_Date]],"mmmm")</f>
        <v>May</v>
      </c>
      <c r="I1557" s="8">
        <f>MONTH(Table1[[#This Row],[Order_Date]])</f>
        <v>5</v>
      </c>
      <c r="J1557" s="8">
        <v>1</v>
      </c>
      <c r="K1557" s="1">
        <v>1360.05</v>
      </c>
      <c r="L1557" s="1">
        <v>15</v>
      </c>
      <c r="M1557" s="1">
        <v>1156.04</v>
      </c>
      <c r="N1557" s="1">
        <f>(Table1[[#This Row],[Quantity]]*Table1[[#This Row],[Unit_Price]])*(1-Table1[[#This Row],[Discount_%]]/100)</f>
        <v>1156.0425</v>
      </c>
      <c r="O1557" s="1">
        <v>901.53</v>
      </c>
      <c r="P1557" s="1">
        <v>254.51</v>
      </c>
      <c r="Q1557">
        <f>Table1[[#This Row],[Revenue]]-Table1[[#This Row],[Cost]]</f>
        <v>254.51</v>
      </c>
      <c r="R1557" s="6">
        <f>Table1[[#This Row],[Profit]]/Table1[[#This Row],[Revenue]]</f>
        <v>0.22015674198124632</v>
      </c>
    </row>
    <row r="1558" spans="1:18" x14ac:dyDescent="0.45">
      <c r="A1558" s="4" t="s">
        <v>3019</v>
      </c>
      <c r="B1558" s="4" t="s">
        <v>159</v>
      </c>
      <c r="C1558" s="4" t="s">
        <v>2</v>
      </c>
      <c r="D1558" s="4" t="s">
        <v>3</v>
      </c>
      <c r="E1558" s="4" t="s">
        <v>9</v>
      </c>
      <c r="F1558" s="5">
        <v>45400</v>
      </c>
      <c r="G1558" s="4" t="str">
        <f>IF(WEEKDAY(Table1[[#This Row],[Order_Date]],2)&gt;=6,"Weekend","Weekday")</f>
        <v>Weekday</v>
      </c>
      <c r="H1558" s="5" t="str">
        <f>TEXT(Table1[[#This Row],[Order_Date]],"mmmm")</f>
        <v>April</v>
      </c>
      <c r="I1558" s="7">
        <f>MONTH(Table1[[#This Row],[Order_Date]])</f>
        <v>4</v>
      </c>
      <c r="J1558" s="7">
        <v>4</v>
      </c>
      <c r="K1558" s="4">
        <v>3171.09</v>
      </c>
      <c r="L1558" s="4">
        <v>10</v>
      </c>
      <c r="M1558" s="4">
        <v>11415.92</v>
      </c>
      <c r="N1558" s="4">
        <f>(Table1[[#This Row],[Quantity]]*Table1[[#This Row],[Unit_Price]])*(1-Table1[[#This Row],[Discount_%]]/100)</f>
        <v>11415.924000000001</v>
      </c>
      <c r="O1558" s="4">
        <v>7266.51</v>
      </c>
      <c r="P1558" s="4">
        <v>4149.41</v>
      </c>
      <c r="Q1558">
        <f>Table1[[#This Row],[Revenue]]-Table1[[#This Row],[Cost]]</f>
        <v>4149.41</v>
      </c>
      <c r="R1558" s="6">
        <f>Table1[[#This Row],[Profit]]/Table1[[#This Row],[Revenue]]</f>
        <v>0.36347574264711036</v>
      </c>
    </row>
    <row r="1559" spans="1:18" x14ac:dyDescent="0.45">
      <c r="A1559" s="1" t="s">
        <v>3020</v>
      </c>
      <c r="B1559" s="1" t="s">
        <v>2758</v>
      </c>
      <c r="C1559" s="1" t="s">
        <v>28</v>
      </c>
      <c r="D1559" s="1" t="s">
        <v>29</v>
      </c>
      <c r="E1559" s="1" t="s">
        <v>4</v>
      </c>
      <c r="F1559" s="2">
        <v>45293</v>
      </c>
      <c r="G1559" s="1" t="str">
        <f>IF(WEEKDAY(Table1[[#This Row],[Order_Date]],2)&gt;=6,"Weekend","Weekday")</f>
        <v>Weekday</v>
      </c>
      <c r="H1559" s="2" t="str">
        <f>TEXT(Table1[[#This Row],[Order_Date]],"mmmm")</f>
        <v>January</v>
      </c>
      <c r="I1559" s="8">
        <f>MONTH(Table1[[#This Row],[Order_Date]])</f>
        <v>1</v>
      </c>
      <c r="J1559" s="8">
        <v>3</v>
      </c>
      <c r="K1559" s="1">
        <v>3296.18</v>
      </c>
      <c r="L1559" s="1">
        <v>10</v>
      </c>
      <c r="M1559" s="1">
        <v>8899.69</v>
      </c>
      <c r="N1559" s="1">
        <f>(Table1[[#This Row],[Quantity]]*Table1[[#This Row],[Unit_Price]])*(1-Table1[[#This Row],[Discount_%]]/100)</f>
        <v>8899.6859999999997</v>
      </c>
      <c r="O1559" s="1">
        <v>6241.35</v>
      </c>
      <c r="P1559" s="1">
        <v>2658.34</v>
      </c>
      <c r="Q1559">
        <f>Table1[[#This Row],[Revenue]]-Table1[[#This Row],[Cost]]</f>
        <v>2658.34</v>
      </c>
      <c r="R1559" s="6">
        <f>Table1[[#This Row],[Profit]]/Table1[[#This Row],[Revenue]]</f>
        <v>0.29870029180791691</v>
      </c>
    </row>
    <row r="1560" spans="1:18" x14ac:dyDescent="0.45">
      <c r="A1560" s="4" t="s">
        <v>3021</v>
      </c>
      <c r="B1560" s="4" t="s">
        <v>3022</v>
      </c>
      <c r="C1560" s="4" t="s">
        <v>20</v>
      </c>
      <c r="D1560" s="4" t="s">
        <v>21</v>
      </c>
      <c r="E1560" s="4" t="s">
        <v>14</v>
      </c>
      <c r="F1560" s="5">
        <v>45520</v>
      </c>
      <c r="G1560" s="4" t="str">
        <f>IF(WEEKDAY(Table1[[#This Row],[Order_Date]],2)&gt;=6,"Weekend","Weekday")</f>
        <v>Weekday</v>
      </c>
      <c r="H1560" s="5" t="str">
        <f>TEXT(Table1[[#This Row],[Order_Date]],"mmmm")</f>
        <v>August</v>
      </c>
      <c r="I1560" s="7">
        <f>MONTH(Table1[[#This Row],[Order_Date]])</f>
        <v>8</v>
      </c>
      <c r="J1560" s="7">
        <v>2</v>
      </c>
      <c r="K1560" s="4">
        <v>626.51</v>
      </c>
      <c r="L1560" s="4">
        <v>10</v>
      </c>
      <c r="M1560" s="4">
        <v>1127.72</v>
      </c>
      <c r="N1560" s="4">
        <f>(Table1[[#This Row],[Quantity]]*Table1[[#This Row],[Unit_Price]])*(1-Table1[[#This Row],[Discount_%]]/100)</f>
        <v>1127.7180000000001</v>
      </c>
      <c r="O1560" s="4">
        <v>681.4</v>
      </c>
      <c r="P1560" s="4">
        <v>446.32</v>
      </c>
      <c r="Q1560">
        <f>Table1[[#This Row],[Revenue]]-Table1[[#This Row],[Cost]]</f>
        <v>446.32000000000005</v>
      </c>
      <c r="R1560" s="6">
        <f>Table1[[#This Row],[Profit]]/Table1[[#This Row],[Revenue]]</f>
        <v>0.39577200014187919</v>
      </c>
    </row>
    <row r="1561" spans="1:18" x14ac:dyDescent="0.45">
      <c r="A1561" s="1" t="s">
        <v>3023</v>
      </c>
      <c r="B1561" s="1" t="s">
        <v>3024</v>
      </c>
      <c r="C1561" s="1" t="s">
        <v>28</v>
      </c>
      <c r="D1561" s="1" t="s">
        <v>29</v>
      </c>
      <c r="E1561" s="1" t="s">
        <v>14</v>
      </c>
      <c r="F1561" s="2">
        <v>45526</v>
      </c>
      <c r="G1561" s="1" t="str">
        <f>IF(WEEKDAY(Table1[[#This Row],[Order_Date]],2)&gt;=6,"Weekend","Weekday")</f>
        <v>Weekday</v>
      </c>
      <c r="H1561" s="2" t="str">
        <f>TEXT(Table1[[#This Row],[Order_Date]],"mmmm")</f>
        <v>August</v>
      </c>
      <c r="I1561" s="8">
        <f>MONTH(Table1[[#This Row],[Order_Date]])</f>
        <v>8</v>
      </c>
      <c r="J1561" s="8">
        <v>1</v>
      </c>
      <c r="K1561" s="1">
        <v>4046.93</v>
      </c>
      <c r="L1561" s="1">
        <v>20</v>
      </c>
      <c r="M1561" s="1">
        <v>3237.54</v>
      </c>
      <c r="N1561" s="1">
        <f>(Table1[[#This Row],[Quantity]]*Table1[[#This Row],[Unit_Price]])*(1-Table1[[#This Row],[Discount_%]]/100)</f>
        <v>3237.5439999999999</v>
      </c>
      <c r="O1561" s="1">
        <v>2004.68</v>
      </c>
      <c r="P1561" s="1">
        <v>1232.8599999999999</v>
      </c>
      <c r="Q1561">
        <f>Table1[[#This Row],[Revenue]]-Table1[[#This Row],[Cost]]</f>
        <v>1232.8599999999999</v>
      </c>
      <c r="R1561" s="6">
        <f>Table1[[#This Row],[Profit]]/Table1[[#This Row],[Revenue]]</f>
        <v>0.38080147272311693</v>
      </c>
    </row>
    <row r="1562" spans="1:18" x14ac:dyDescent="0.45">
      <c r="A1562" s="4" t="s">
        <v>3025</v>
      </c>
      <c r="B1562" s="4" t="s">
        <v>2463</v>
      </c>
      <c r="C1562" s="4" t="s">
        <v>28</v>
      </c>
      <c r="D1562" s="4" t="s">
        <v>85</v>
      </c>
      <c r="E1562" s="4" t="s">
        <v>4</v>
      </c>
      <c r="F1562" s="5">
        <v>45359</v>
      </c>
      <c r="G1562" s="4" t="str">
        <f>IF(WEEKDAY(Table1[[#This Row],[Order_Date]],2)&gt;=6,"Weekend","Weekday")</f>
        <v>Weekday</v>
      </c>
      <c r="H1562" s="5" t="str">
        <f>TEXT(Table1[[#This Row],[Order_Date]],"mmmm")</f>
        <v>March</v>
      </c>
      <c r="I1562" s="7">
        <f>MONTH(Table1[[#This Row],[Order_Date]])</f>
        <v>3</v>
      </c>
      <c r="J1562" s="7">
        <v>4</v>
      </c>
      <c r="K1562" s="4">
        <v>1260.31</v>
      </c>
      <c r="L1562" s="4">
        <v>20</v>
      </c>
      <c r="M1562" s="4">
        <v>4032.99</v>
      </c>
      <c r="N1562" s="4">
        <f>(Table1[[#This Row],[Quantity]]*Table1[[#This Row],[Unit_Price]])*(1-Table1[[#This Row],[Discount_%]]/100)</f>
        <v>4032.9920000000002</v>
      </c>
      <c r="O1562" s="4">
        <v>2504.4499999999998</v>
      </c>
      <c r="P1562" s="4">
        <v>1528.54</v>
      </c>
      <c r="Q1562">
        <f>Table1[[#This Row],[Revenue]]-Table1[[#This Row],[Cost]]</f>
        <v>1528.54</v>
      </c>
      <c r="R1562" s="6">
        <f>Table1[[#This Row],[Profit]]/Table1[[#This Row],[Revenue]]</f>
        <v>0.37900912226412664</v>
      </c>
    </row>
    <row r="1563" spans="1:18" x14ac:dyDescent="0.45">
      <c r="A1563" s="1" t="s">
        <v>3026</v>
      </c>
      <c r="B1563" s="1" t="s">
        <v>3027</v>
      </c>
      <c r="C1563" s="1" t="s">
        <v>2</v>
      </c>
      <c r="D1563" s="1" t="s">
        <v>17</v>
      </c>
      <c r="E1563" s="1" t="s">
        <v>14</v>
      </c>
      <c r="F1563" s="2">
        <v>45672</v>
      </c>
      <c r="G1563" s="1" t="str">
        <f>IF(WEEKDAY(Table1[[#This Row],[Order_Date]],2)&gt;=6,"Weekend","Weekday")</f>
        <v>Weekday</v>
      </c>
      <c r="H1563" s="2" t="str">
        <f>TEXT(Table1[[#This Row],[Order_Date]],"mmmm")</f>
        <v>January</v>
      </c>
      <c r="I1563" s="8">
        <f>MONTH(Table1[[#This Row],[Order_Date]])</f>
        <v>1</v>
      </c>
      <c r="J1563" s="8">
        <v>4</v>
      </c>
      <c r="K1563" s="1">
        <v>3187.86</v>
      </c>
      <c r="L1563" s="1">
        <v>10</v>
      </c>
      <c r="M1563" s="1">
        <v>11476.3</v>
      </c>
      <c r="N1563" s="1">
        <f>(Table1[[#This Row],[Quantity]]*Table1[[#This Row],[Unit_Price]])*(1-Table1[[#This Row],[Discount_%]]/100)</f>
        <v>11476.296</v>
      </c>
      <c r="O1563" s="1">
        <v>9721.83</v>
      </c>
      <c r="P1563" s="1">
        <v>1754.47</v>
      </c>
      <c r="Q1563">
        <f>Table1[[#This Row],[Revenue]]-Table1[[#This Row],[Cost]]</f>
        <v>1754.4699999999993</v>
      </c>
      <c r="R1563" s="6">
        <f>Table1[[#This Row],[Profit]]/Table1[[#This Row],[Revenue]]</f>
        <v>0.15287766963219854</v>
      </c>
    </row>
    <row r="1564" spans="1:18" x14ac:dyDescent="0.45">
      <c r="A1564" s="4" t="s">
        <v>3028</v>
      </c>
      <c r="B1564" s="4" t="s">
        <v>3029</v>
      </c>
      <c r="C1564" s="4" t="s">
        <v>28</v>
      </c>
      <c r="D1564" s="4" t="s">
        <v>137</v>
      </c>
      <c r="E1564" s="4" t="s">
        <v>4</v>
      </c>
      <c r="F1564" s="5">
        <v>45526</v>
      </c>
      <c r="G1564" s="4" t="str">
        <f>IF(WEEKDAY(Table1[[#This Row],[Order_Date]],2)&gt;=6,"Weekend","Weekday")</f>
        <v>Weekday</v>
      </c>
      <c r="H1564" s="5" t="str">
        <f>TEXT(Table1[[#This Row],[Order_Date]],"mmmm")</f>
        <v>August</v>
      </c>
      <c r="I1564" s="7">
        <f>MONTH(Table1[[#This Row],[Order_Date]])</f>
        <v>8</v>
      </c>
      <c r="J1564" s="7">
        <v>1</v>
      </c>
      <c r="K1564" s="4">
        <v>402.64</v>
      </c>
      <c r="L1564" s="4">
        <v>5</v>
      </c>
      <c r="M1564" s="4">
        <v>382.51</v>
      </c>
      <c r="N1564" s="4">
        <f>(Table1[[#This Row],[Quantity]]*Table1[[#This Row],[Unit_Price]])*(1-Table1[[#This Row],[Discount_%]]/100)</f>
        <v>382.50799999999998</v>
      </c>
      <c r="O1564" s="4">
        <v>299.73</v>
      </c>
      <c r="P1564" s="4">
        <v>82.78</v>
      </c>
      <c r="Q1564">
        <f>Table1[[#This Row],[Revenue]]-Table1[[#This Row],[Cost]]</f>
        <v>82.779999999999973</v>
      </c>
      <c r="R1564" s="6">
        <f>Table1[[#This Row],[Profit]]/Table1[[#This Row],[Revenue]]</f>
        <v>0.21641264280672401</v>
      </c>
    </row>
    <row r="1565" spans="1:18" x14ac:dyDescent="0.45">
      <c r="A1565" s="1" t="s">
        <v>3030</v>
      </c>
      <c r="B1565" s="1" t="s">
        <v>209</v>
      </c>
      <c r="C1565" s="1" t="s">
        <v>2</v>
      </c>
      <c r="D1565" s="1" t="s">
        <v>82</v>
      </c>
      <c r="E1565" s="1" t="s">
        <v>4</v>
      </c>
      <c r="F1565" s="2">
        <v>45722</v>
      </c>
      <c r="G1565" s="1" t="str">
        <f>IF(WEEKDAY(Table1[[#This Row],[Order_Date]],2)&gt;=6,"Weekend","Weekday")</f>
        <v>Weekday</v>
      </c>
      <c r="H1565" s="2" t="str">
        <f>TEXT(Table1[[#This Row],[Order_Date]],"mmmm")</f>
        <v>March</v>
      </c>
      <c r="I1565" s="8">
        <f>MONTH(Table1[[#This Row],[Order_Date]])</f>
        <v>3</v>
      </c>
      <c r="J1565" s="8">
        <v>2</v>
      </c>
      <c r="K1565" s="1">
        <v>1431.42</v>
      </c>
      <c r="L1565" s="1">
        <v>5</v>
      </c>
      <c r="M1565" s="1">
        <v>2719.7</v>
      </c>
      <c r="N1565" s="1">
        <f>(Table1[[#This Row],[Quantity]]*Table1[[#This Row],[Unit_Price]])*(1-Table1[[#This Row],[Discount_%]]/100)</f>
        <v>2719.6979999999999</v>
      </c>
      <c r="O1565" s="1">
        <v>2186.61</v>
      </c>
      <c r="P1565" s="1">
        <v>533.09</v>
      </c>
      <c r="Q1565">
        <f>Table1[[#This Row],[Revenue]]-Table1[[#This Row],[Cost]]</f>
        <v>533.08999999999969</v>
      </c>
      <c r="R1565" s="6">
        <f>Table1[[#This Row],[Profit]]/Table1[[#This Row],[Revenue]]</f>
        <v>0.19601058940324304</v>
      </c>
    </row>
    <row r="1566" spans="1:18" x14ac:dyDescent="0.45">
      <c r="A1566" s="4" t="s">
        <v>3031</v>
      </c>
      <c r="B1566" s="4" t="s">
        <v>637</v>
      </c>
      <c r="C1566" s="4" t="s">
        <v>2</v>
      </c>
      <c r="D1566" s="4" t="s">
        <v>82</v>
      </c>
      <c r="E1566" s="4" t="s">
        <v>14</v>
      </c>
      <c r="F1566" s="5">
        <v>45853</v>
      </c>
      <c r="G1566" s="4" t="str">
        <f>IF(WEEKDAY(Table1[[#This Row],[Order_Date]],2)&gt;=6,"Weekend","Weekday")</f>
        <v>Weekday</v>
      </c>
      <c r="H1566" s="5" t="str">
        <f>TEXT(Table1[[#This Row],[Order_Date]],"mmmm")</f>
        <v>July</v>
      </c>
      <c r="I1566" s="7">
        <f>MONTH(Table1[[#This Row],[Order_Date]])</f>
        <v>7</v>
      </c>
      <c r="J1566" s="7">
        <v>5</v>
      </c>
      <c r="K1566" s="4">
        <v>533.15</v>
      </c>
      <c r="L1566" s="4">
        <v>20</v>
      </c>
      <c r="M1566" s="4">
        <v>2132.6</v>
      </c>
      <c r="N1566" s="4">
        <f>(Table1[[#This Row],[Quantity]]*Table1[[#This Row],[Unit_Price]])*(1-Table1[[#This Row],[Discount_%]]/100)</f>
        <v>2132.6</v>
      </c>
      <c r="O1566" s="4">
        <v>1462.02</v>
      </c>
      <c r="P1566" s="4">
        <v>670.58</v>
      </c>
      <c r="Q1566">
        <f>Table1[[#This Row],[Revenue]]-Table1[[#This Row],[Cost]]</f>
        <v>670.57999999999993</v>
      </c>
      <c r="R1566" s="6">
        <f>Table1[[#This Row],[Profit]]/Table1[[#This Row],[Revenue]]</f>
        <v>0.31444246459720532</v>
      </c>
    </row>
    <row r="1567" spans="1:18" x14ac:dyDescent="0.45">
      <c r="A1567" s="1" t="s">
        <v>3032</v>
      </c>
      <c r="B1567" s="1" t="s">
        <v>3033</v>
      </c>
      <c r="C1567" s="1" t="s">
        <v>7</v>
      </c>
      <c r="D1567" s="1" t="s">
        <v>46</v>
      </c>
      <c r="E1567" s="1" t="s">
        <v>22</v>
      </c>
      <c r="F1567" s="2">
        <v>45937</v>
      </c>
      <c r="G1567" s="1" t="str">
        <f>IF(WEEKDAY(Table1[[#This Row],[Order_Date]],2)&gt;=6,"Weekend","Weekday")</f>
        <v>Weekday</v>
      </c>
      <c r="H1567" s="2" t="str">
        <f>TEXT(Table1[[#This Row],[Order_Date]],"mmmm")</f>
        <v>October</v>
      </c>
      <c r="I1567" s="8">
        <f>MONTH(Table1[[#This Row],[Order_Date]])</f>
        <v>10</v>
      </c>
      <c r="J1567" s="8">
        <v>1</v>
      </c>
      <c r="K1567" s="1">
        <v>3573.92</v>
      </c>
      <c r="L1567" s="1">
        <v>10</v>
      </c>
      <c r="M1567" s="1">
        <v>3216.53</v>
      </c>
      <c r="N1567" s="1">
        <f>(Table1[[#This Row],[Quantity]]*Table1[[#This Row],[Unit_Price]])*(1-Table1[[#This Row],[Discount_%]]/100)</f>
        <v>3216.5280000000002</v>
      </c>
      <c r="O1567" s="1">
        <v>2658.54</v>
      </c>
      <c r="P1567" s="1">
        <v>557.99</v>
      </c>
      <c r="Q1567">
        <f>Table1[[#This Row],[Revenue]]-Table1[[#This Row],[Cost]]</f>
        <v>557.99000000000024</v>
      </c>
      <c r="R1567" s="6">
        <f>Table1[[#This Row],[Profit]]/Table1[[#This Row],[Revenue]]</f>
        <v>0.17347576425526887</v>
      </c>
    </row>
    <row r="1568" spans="1:18" x14ac:dyDescent="0.45">
      <c r="A1568" s="4" t="s">
        <v>3034</v>
      </c>
      <c r="B1568" s="4" t="s">
        <v>3035</v>
      </c>
      <c r="C1568" s="4" t="s">
        <v>2</v>
      </c>
      <c r="D1568" s="4" t="s">
        <v>68</v>
      </c>
      <c r="E1568" s="4" t="s">
        <v>4</v>
      </c>
      <c r="F1568" s="5">
        <v>45620</v>
      </c>
      <c r="G1568" s="4" t="str">
        <f>IF(WEEKDAY(Table1[[#This Row],[Order_Date]],2)&gt;=6,"Weekend","Weekday")</f>
        <v>Weekend</v>
      </c>
      <c r="H1568" s="5" t="str">
        <f>TEXT(Table1[[#This Row],[Order_Date]],"mmmm")</f>
        <v>November</v>
      </c>
      <c r="I1568" s="7">
        <f>MONTH(Table1[[#This Row],[Order_Date]])</f>
        <v>11</v>
      </c>
      <c r="J1568" s="7">
        <v>1</v>
      </c>
      <c r="K1568" s="4">
        <v>190.8</v>
      </c>
      <c r="L1568" s="4">
        <v>5</v>
      </c>
      <c r="M1568" s="4">
        <v>181.26</v>
      </c>
      <c r="N1568" s="4">
        <f>(Table1[[#This Row],[Quantity]]*Table1[[#This Row],[Unit_Price]])*(1-Table1[[#This Row],[Discount_%]]/100)</f>
        <v>181.26</v>
      </c>
      <c r="O1568" s="4">
        <v>115.26</v>
      </c>
      <c r="P1568" s="4">
        <v>66</v>
      </c>
      <c r="Q1568">
        <f>Table1[[#This Row],[Revenue]]-Table1[[#This Row],[Cost]]</f>
        <v>65.999999999999986</v>
      </c>
      <c r="R1568" s="6">
        <f>Table1[[#This Row],[Profit]]/Table1[[#This Row],[Revenue]]</f>
        <v>0.36411784177424694</v>
      </c>
    </row>
    <row r="1569" spans="1:18" x14ac:dyDescent="0.45">
      <c r="A1569" s="1" t="s">
        <v>3036</v>
      </c>
      <c r="B1569" s="1" t="s">
        <v>3037</v>
      </c>
      <c r="C1569" s="1" t="s">
        <v>28</v>
      </c>
      <c r="D1569" s="1" t="s">
        <v>85</v>
      </c>
      <c r="E1569" s="1" t="s">
        <v>4</v>
      </c>
      <c r="F1569" s="2">
        <v>45882</v>
      </c>
      <c r="G1569" s="1" t="str">
        <f>IF(WEEKDAY(Table1[[#This Row],[Order_Date]],2)&gt;=6,"Weekend","Weekday")</f>
        <v>Weekday</v>
      </c>
      <c r="H1569" s="2" t="str">
        <f>TEXT(Table1[[#This Row],[Order_Date]],"mmmm")</f>
        <v>August</v>
      </c>
      <c r="I1569" s="8">
        <f>MONTH(Table1[[#This Row],[Order_Date]])</f>
        <v>8</v>
      </c>
      <c r="J1569" s="8">
        <v>4</v>
      </c>
      <c r="K1569" s="1">
        <v>3953.88</v>
      </c>
      <c r="L1569" s="1">
        <v>15</v>
      </c>
      <c r="M1569" s="1">
        <v>13443.19</v>
      </c>
      <c r="N1569" s="1">
        <f>(Table1[[#This Row],[Quantity]]*Table1[[#This Row],[Unit_Price]])*(1-Table1[[#This Row],[Discount_%]]/100)</f>
        <v>13443.192000000001</v>
      </c>
      <c r="O1569" s="1">
        <v>8884.9699999999993</v>
      </c>
      <c r="P1569" s="1">
        <v>4558.22</v>
      </c>
      <c r="Q1569">
        <f>Table1[[#This Row],[Revenue]]-Table1[[#This Row],[Cost]]</f>
        <v>4558.2200000000012</v>
      </c>
      <c r="R1569" s="6">
        <f>Table1[[#This Row],[Profit]]/Table1[[#This Row],[Revenue]]</f>
        <v>0.33907279447809635</v>
      </c>
    </row>
    <row r="1570" spans="1:18" x14ac:dyDescent="0.45">
      <c r="A1570" s="4" t="s">
        <v>3038</v>
      </c>
      <c r="B1570" s="4" t="s">
        <v>3039</v>
      </c>
      <c r="C1570" s="4" t="s">
        <v>7</v>
      </c>
      <c r="D1570" s="4" t="s">
        <v>134</v>
      </c>
      <c r="E1570" s="4" t="s">
        <v>9</v>
      </c>
      <c r="F1570" s="5">
        <v>45420</v>
      </c>
      <c r="G1570" s="4" t="str">
        <f>IF(WEEKDAY(Table1[[#This Row],[Order_Date]],2)&gt;=6,"Weekend","Weekday")</f>
        <v>Weekday</v>
      </c>
      <c r="H1570" s="5" t="str">
        <f>TEXT(Table1[[#This Row],[Order_Date]],"mmmm")</f>
        <v>May</v>
      </c>
      <c r="I1570" s="7">
        <f>MONTH(Table1[[#This Row],[Order_Date]])</f>
        <v>5</v>
      </c>
      <c r="J1570" s="7">
        <v>5</v>
      </c>
      <c r="K1570" s="4">
        <v>2284.84</v>
      </c>
      <c r="L1570" s="4">
        <v>10</v>
      </c>
      <c r="M1570" s="4">
        <v>10281.780000000001</v>
      </c>
      <c r="N1570" s="4">
        <f>(Table1[[#This Row],[Quantity]]*Table1[[#This Row],[Unit_Price]])*(1-Table1[[#This Row],[Discount_%]]/100)</f>
        <v>10281.780000000001</v>
      </c>
      <c r="O1570" s="4">
        <v>7990.44</v>
      </c>
      <c r="P1570" s="4">
        <v>2291.34</v>
      </c>
      <c r="Q1570">
        <f>Table1[[#This Row],[Revenue]]-Table1[[#This Row],[Cost]]</f>
        <v>2291.3400000000011</v>
      </c>
      <c r="R1570" s="6">
        <f>Table1[[#This Row],[Profit]]/Table1[[#This Row],[Revenue]]</f>
        <v>0.22285440847790947</v>
      </c>
    </row>
    <row r="1571" spans="1:18" x14ac:dyDescent="0.45">
      <c r="A1571" s="1" t="s">
        <v>3040</v>
      </c>
      <c r="B1571" s="1" t="s">
        <v>3041</v>
      </c>
      <c r="C1571" s="1" t="s">
        <v>20</v>
      </c>
      <c r="D1571" s="1" t="s">
        <v>25</v>
      </c>
      <c r="E1571" s="1" t="s">
        <v>22</v>
      </c>
      <c r="F1571" s="2">
        <v>45473</v>
      </c>
      <c r="G1571" s="1" t="str">
        <f>IF(WEEKDAY(Table1[[#This Row],[Order_Date]],2)&gt;=6,"Weekend","Weekday")</f>
        <v>Weekend</v>
      </c>
      <c r="H1571" s="2" t="str">
        <f>TEXT(Table1[[#This Row],[Order_Date]],"mmmm")</f>
        <v>June</v>
      </c>
      <c r="I1571" s="8">
        <f>MONTH(Table1[[#This Row],[Order_Date]])</f>
        <v>6</v>
      </c>
      <c r="J1571" s="8">
        <v>3</v>
      </c>
      <c r="K1571" s="1">
        <v>1867.95</v>
      </c>
      <c r="L1571" s="1">
        <v>10</v>
      </c>
      <c r="M1571" s="1">
        <v>5043.47</v>
      </c>
      <c r="N1571" s="1">
        <f>(Table1[[#This Row],[Quantity]]*Table1[[#This Row],[Unit_Price]])*(1-Table1[[#This Row],[Discount_%]]/100)</f>
        <v>5043.4650000000001</v>
      </c>
      <c r="O1571" s="1">
        <v>3975.32</v>
      </c>
      <c r="P1571" s="1">
        <v>1068.1500000000001</v>
      </c>
      <c r="Q1571">
        <f>Table1[[#This Row],[Revenue]]-Table1[[#This Row],[Cost]]</f>
        <v>1068.1500000000001</v>
      </c>
      <c r="R1571" s="6">
        <f>Table1[[#This Row],[Profit]]/Table1[[#This Row],[Revenue]]</f>
        <v>0.21178870896426469</v>
      </c>
    </row>
    <row r="1572" spans="1:18" x14ac:dyDescent="0.45">
      <c r="A1572" s="4" t="s">
        <v>3042</v>
      </c>
      <c r="B1572" s="4" t="s">
        <v>2552</v>
      </c>
      <c r="C1572" s="4" t="s">
        <v>2</v>
      </c>
      <c r="D1572" s="4" t="s">
        <v>3</v>
      </c>
      <c r="E1572" s="4" t="s">
        <v>22</v>
      </c>
      <c r="F1572" s="5">
        <v>45846</v>
      </c>
      <c r="G1572" s="4" t="str">
        <f>IF(WEEKDAY(Table1[[#This Row],[Order_Date]],2)&gt;=6,"Weekend","Weekday")</f>
        <v>Weekday</v>
      </c>
      <c r="H1572" s="5" t="str">
        <f>TEXT(Table1[[#This Row],[Order_Date]],"mmmm")</f>
        <v>July</v>
      </c>
      <c r="I1572" s="7">
        <f>MONTH(Table1[[#This Row],[Order_Date]])</f>
        <v>7</v>
      </c>
      <c r="J1572" s="7">
        <v>3</v>
      </c>
      <c r="K1572" s="4">
        <v>4981.5</v>
      </c>
      <c r="L1572" s="4">
        <v>15</v>
      </c>
      <c r="M1572" s="4">
        <v>12702.82</v>
      </c>
      <c r="N1572" s="4">
        <f>(Table1[[#This Row],[Quantity]]*Table1[[#This Row],[Unit_Price]])*(1-Table1[[#This Row],[Discount_%]]/100)</f>
        <v>12702.824999999999</v>
      </c>
      <c r="O1572" s="4">
        <v>9128.67</v>
      </c>
      <c r="P1572" s="4">
        <v>3574.15</v>
      </c>
      <c r="Q1572">
        <f>Table1[[#This Row],[Revenue]]-Table1[[#This Row],[Cost]]</f>
        <v>3574.1499999999996</v>
      </c>
      <c r="R1572" s="6">
        <f>Table1[[#This Row],[Profit]]/Table1[[#This Row],[Revenue]]</f>
        <v>0.28136665716746362</v>
      </c>
    </row>
    <row r="1573" spans="1:18" x14ac:dyDescent="0.45">
      <c r="A1573" s="1" t="s">
        <v>3043</v>
      </c>
      <c r="B1573" s="1" t="s">
        <v>607</v>
      </c>
      <c r="C1573" s="1" t="s">
        <v>7</v>
      </c>
      <c r="D1573" s="1" t="s">
        <v>134</v>
      </c>
      <c r="E1573" s="1" t="s">
        <v>22</v>
      </c>
      <c r="F1573" s="2">
        <v>45841</v>
      </c>
      <c r="G1573" s="1" t="str">
        <f>IF(WEEKDAY(Table1[[#This Row],[Order_Date]],2)&gt;=6,"Weekend","Weekday")</f>
        <v>Weekday</v>
      </c>
      <c r="H1573" s="2" t="str">
        <f>TEXT(Table1[[#This Row],[Order_Date]],"mmmm")</f>
        <v>July</v>
      </c>
      <c r="I1573" s="8">
        <f>MONTH(Table1[[#This Row],[Order_Date]])</f>
        <v>7</v>
      </c>
      <c r="J1573" s="8">
        <v>5</v>
      </c>
      <c r="K1573" s="1">
        <v>1789.37</v>
      </c>
      <c r="L1573" s="1">
        <v>5</v>
      </c>
      <c r="M1573" s="1">
        <v>8499.51</v>
      </c>
      <c r="N1573" s="1">
        <f>(Table1[[#This Row],[Quantity]]*Table1[[#This Row],[Unit_Price]])*(1-Table1[[#This Row],[Discount_%]]/100)</f>
        <v>8499.5074999999979</v>
      </c>
      <c r="O1573" s="1">
        <v>5929.04</v>
      </c>
      <c r="P1573" s="1">
        <v>2570.4699999999998</v>
      </c>
      <c r="Q1573">
        <f>Table1[[#This Row],[Revenue]]-Table1[[#This Row],[Cost]]</f>
        <v>2570.4700000000003</v>
      </c>
      <c r="R1573" s="6">
        <f>Table1[[#This Row],[Profit]]/Table1[[#This Row],[Revenue]]</f>
        <v>0.30242566924446229</v>
      </c>
    </row>
    <row r="1574" spans="1:18" x14ac:dyDescent="0.45">
      <c r="A1574" s="4" t="s">
        <v>3044</v>
      </c>
      <c r="B1574" s="4" t="s">
        <v>3045</v>
      </c>
      <c r="C1574" s="4" t="s">
        <v>7</v>
      </c>
      <c r="D1574" s="4" t="s">
        <v>106</v>
      </c>
      <c r="E1574" s="4" t="s">
        <v>4</v>
      </c>
      <c r="F1574" s="5">
        <v>45483</v>
      </c>
      <c r="G1574" s="4" t="str">
        <f>IF(WEEKDAY(Table1[[#This Row],[Order_Date]],2)&gt;=6,"Weekend","Weekday")</f>
        <v>Weekday</v>
      </c>
      <c r="H1574" s="5" t="str">
        <f>TEXT(Table1[[#This Row],[Order_Date]],"mmmm")</f>
        <v>July</v>
      </c>
      <c r="I1574" s="7">
        <f>MONTH(Table1[[#This Row],[Order_Date]])</f>
        <v>7</v>
      </c>
      <c r="J1574" s="7">
        <v>4</v>
      </c>
      <c r="K1574" s="4">
        <v>3061.09</v>
      </c>
      <c r="L1574" s="4">
        <v>10</v>
      </c>
      <c r="M1574" s="4">
        <v>11019.92</v>
      </c>
      <c r="N1574" s="4">
        <f>(Table1[[#This Row],[Quantity]]*Table1[[#This Row],[Unit_Price]])*(1-Table1[[#This Row],[Discount_%]]/100)</f>
        <v>11019.924000000001</v>
      </c>
      <c r="O1574" s="4">
        <v>8347.64</v>
      </c>
      <c r="P1574" s="4">
        <v>2672.28</v>
      </c>
      <c r="Q1574">
        <f>Table1[[#This Row],[Revenue]]-Table1[[#This Row],[Cost]]</f>
        <v>2672.2800000000007</v>
      </c>
      <c r="R1574" s="6">
        <f>Table1[[#This Row],[Profit]]/Table1[[#This Row],[Revenue]]</f>
        <v>0.24249540831512389</v>
      </c>
    </row>
    <row r="1575" spans="1:18" x14ac:dyDescent="0.45">
      <c r="A1575" s="1" t="s">
        <v>3046</v>
      </c>
      <c r="B1575" s="1" t="s">
        <v>3047</v>
      </c>
      <c r="C1575" s="1" t="s">
        <v>7</v>
      </c>
      <c r="D1575" s="1" t="s">
        <v>134</v>
      </c>
      <c r="E1575" s="1" t="s">
        <v>22</v>
      </c>
      <c r="F1575" s="2">
        <v>45662</v>
      </c>
      <c r="G1575" s="1" t="str">
        <f>IF(WEEKDAY(Table1[[#This Row],[Order_Date]],2)&gt;=6,"Weekend","Weekday")</f>
        <v>Weekend</v>
      </c>
      <c r="H1575" s="2" t="str">
        <f>TEXT(Table1[[#This Row],[Order_Date]],"mmmm")</f>
        <v>January</v>
      </c>
      <c r="I1575" s="8">
        <f>MONTH(Table1[[#This Row],[Order_Date]])</f>
        <v>1</v>
      </c>
      <c r="J1575" s="8">
        <v>2</v>
      </c>
      <c r="K1575" s="1">
        <v>807.13</v>
      </c>
      <c r="L1575" s="1">
        <v>10</v>
      </c>
      <c r="M1575" s="1">
        <v>1452.83</v>
      </c>
      <c r="N1575" s="1">
        <f>(Table1[[#This Row],[Quantity]]*Table1[[#This Row],[Unit_Price]])*(1-Table1[[#This Row],[Discount_%]]/100)</f>
        <v>1452.8340000000001</v>
      </c>
      <c r="O1575" s="1">
        <v>905.68</v>
      </c>
      <c r="P1575" s="1">
        <v>547.15</v>
      </c>
      <c r="Q1575">
        <f>Table1[[#This Row],[Revenue]]-Table1[[#This Row],[Cost]]</f>
        <v>547.15</v>
      </c>
      <c r="R1575" s="6">
        <f>Table1[[#This Row],[Profit]]/Table1[[#This Row],[Revenue]]</f>
        <v>0.37660978917010252</v>
      </c>
    </row>
    <row r="1576" spans="1:18" x14ac:dyDescent="0.45">
      <c r="A1576" s="4" t="s">
        <v>3048</v>
      </c>
      <c r="B1576" s="4" t="s">
        <v>3049</v>
      </c>
      <c r="C1576" s="4" t="s">
        <v>7</v>
      </c>
      <c r="D1576" s="4" t="s">
        <v>46</v>
      </c>
      <c r="E1576" s="4" t="s">
        <v>22</v>
      </c>
      <c r="F1576" s="5">
        <v>45379</v>
      </c>
      <c r="G1576" s="4" t="str">
        <f>IF(WEEKDAY(Table1[[#This Row],[Order_Date]],2)&gt;=6,"Weekend","Weekday")</f>
        <v>Weekday</v>
      </c>
      <c r="H1576" s="5" t="str">
        <f>TEXT(Table1[[#This Row],[Order_Date]],"mmmm")</f>
        <v>March</v>
      </c>
      <c r="I1576" s="7">
        <f>MONTH(Table1[[#This Row],[Order_Date]])</f>
        <v>3</v>
      </c>
      <c r="J1576" s="7">
        <v>4</v>
      </c>
      <c r="K1576" s="4">
        <v>4380.32</v>
      </c>
      <c r="L1576" s="4">
        <v>10</v>
      </c>
      <c r="M1576" s="4">
        <v>15769.15</v>
      </c>
      <c r="N1576" s="4">
        <f>(Table1[[#This Row],[Quantity]]*Table1[[#This Row],[Unit_Price]])*(1-Table1[[#This Row],[Discount_%]]/100)</f>
        <v>15769.152</v>
      </c>
      <c r="O1576" s="4">
        <v>10393.74</v>
      </c>
      <c r="P1576" s="4">
        <v>5375.41</v>
      </c>
      <c r="Q1576">
        <f>Table1[[#This Row],[Revenue]]-Table1[[#This Row],[Cost]]</f>
        <v>5375.41</v>
      </c>
      <c r="R1576" s="6">
        <f>Table1[[#This Row],[Profit]]/Table1[[#This Row],[Revenue]]</f>
        <v>0.34088140451451093</v>
      </c>
    </row>
    <row r="1577" spans="1:18" x14ac:dyDescent="0.45">
      <c r="A1577" s="1" t="s">
        <v>3050</v>
      </c>
      <c r="B1577" s="1" t="s">
        <v>3051</v>
      </c>
      <c r="C1577" s="1" t="s">
        <v>28</v>
      </c>
      <c r="D1577" s="1" t="s">
        <v>85</v>
      </c>
      <c r="E1577" s="1" t="s">
        <v>14</v>
      </c>
      <c r="F1577" s="2">
        <v>45703</v>
      </c>
      <c r="G1577" s="1" t="str">
        <f>IF(WEEKDAY(Table1[[#This Row],[Order_Date]],2)&gt;=6,"Weekend","Weekday")</f>
        <v>Weekend</v>
      </c>
      <c r="H1577" s="2" t="str">
        <f>TEXT(Table1[[#This Row],[Order_Date]],"mmmm")</f>
        <v>February</v>
      </c>
      <c r="I1577" s="8">
        <f>MONTH(Table1[[#This Row],[Order_Date]])</f>
        <v>2</v>
      </c>
      <c r="J1577" s="8">
        <v>3</v>
      </c>
      <c r="K1577" s="1">
        <v>3706.57</v>
      </c>
      <c r="L1577" s="1">
        <v>0</v>
      </c>
      <c r="M1577" s="1">
        <v>11119.71</v>
      </c>
      <c r="N1577" s="1">
        <f>(Table1[[#This Row],[Quantity]]*Table1[[#This Row],[Unit_Price]])*(1-Table1[[#This Row],[Discount_%]]/100)</f>
        <v>11119.710000000001</v>
      </c>
      <c r="O1577" s="1">
        <v>7561.45</v>
      </c>
      <c r="P1577" s="1">
        <v>3558.26</v>
      </c>
      <c r="Q1577">
        <f>Table1[[#This Row],[Revenue]]-Table1[[#This Row],[Cost]]</f>
        <v>3558.2599999999993</v>
      </c>
      <c r="R1577" s="6">
        <f>Table1[[#This Row],[Profit]]/Table1[[#This Row],[Revenue]]</f>
        <v>0.31999575528498497</v>
      </c>
    </row>
    <row r="1578" spans="1:18" x14ac:dyDescent="0.45">
      <c r="A1578" s="4" t="s">
        <v>3052</v>
      </c>
      <c r="B1578" s="4" t="s">
        <v>3053</v>
      </c>
      <c r="C1578" s="4" t="s">
        <v>7</v>
      </c>
      <c r="D1578" s="4" t="s">
        <v>134</v>
      </c>
      <c r="E1578" s="4" t="s">
        <v>4</v>
      </c>
      <c r="F1578" s="5">
        <v>45442</v>
      </c>
      <c r="G1578" s="4" t="str">
        <f>IF(WEEKDAY(Table1[[#This Row],[Order_Date]],2)&gt;=6,"Weekend","Weekday")</f>
        <v>Weekday</v>
      </c>
      <c r="H1578" s="5" t="str">
        <f>TEXT(Table1[[#This Row],[Order_Date]],"mmmm")</f>
        <v>May</v>
      </c>
      <c r="I1578" s="7">
        <f>MONTH(Table1[[#This Row],[Order_Date]])</f>
        <v>5</v>
      </c>
      <c r="J1578" s="7">
        <v>1</v>
      </c>
      <c r="K1578" s="4">
        <v>1042.5</v>
      </c>
      <c r="L1578" s="4">
        <v>20</v>
      </c>
      <c r="M1578" s="4">
        <v>834</v>
      </c>
      <c r="N1578" s="4">
        <f>(Table1[[#This Row],[Quantity]]*Table1[[#This Row],[Unit_Price]])*(1-Table1[[#This Row],[Discount_%]]/100)</f>
        <v>834</v>
      </c>
      <c r="O1578" s="4">
        <v>649.97</v>
      </c>
      <c r="P1578" s="4">
        <v>184.03</v>
      </c>
      <c r="Q1578">
        <f>Table1[[#This Row],[Revenue]]-Table1[[#This Row],[Cost]]</f>
        <v>184.02999999999997</v>
      </c>
      <c r="R1578" s="6">
        <f>Table1[[#This Row],[Profit]]/Table1[[#This Row],[Revenue]]</f>
        <v>0.22065947242206235</v>
      </c>
    </row>
    <row r="1579" spans="1:18" x14ac:dyDescent="0.45">
      <c r="A1579" s="1" t="s">
        <v>3054</v>
      </c>
      <c r="B1579" s="1" t="s">
        <v>3055</v>
      </c>
      <c r="C1579" s="1" t="s">
        <v>20</v>
      </c>
      <c r="D1579" s="1" t="s">
        <v>21</v>
      </c>
      <c r="E1579" s="1" t="s">
        <v>9</v>
      </c>
      <c r="F1579" s="2">
        <v>45773</v>
      </c>
      <c r="G1579" s="1" t="str">
        <f>IF(WEEKDAY(Table1[[#This Row],[Order_Date]],2)&gt;=6,"Weekend","Weekday")</f>
        <v>Weekend</v>
      </c>
      <c r="H1579" s="2" t="str">
        <f>TEXT(Table1[[#This Row],[Order_Date]],"mmmm")</f>
        <v>April</v>
      </c>
      <c r="I1579" s="8">
        <f>MONTH(Table1[[#This Row],[Order_Date]])</f>
        <v>4</v>
      </c>
      <c r="J1579" s="8">
        <v>3</v>
      </c>
      <c r="K1579" s="1">
        <v>3835.57</v>
      </c>
      <c r="L1579" s="1">
        <v>15</v>
      </c>
      <c r="M1579" s="1">
        <v>9780.7000000000007</v>
      </c>
      <c r="N1579" s="1">
        <f>(Table1[[#This Row],[Quantity]]*Table1[[#This Row],[Unit_Price]])*(1-Table1[[#This Row],[Discount_%]]/100)</f>
        <v>9780.7035000000014</v>
      </c>
      <c r="O1579" s="1">
        <v>6220.22</v>
      </c>
      <c r="P1579" s="1">
        <v>3560.48</v>
      </c>
      <c r="Q1579">
        <f>Table1[[#This Row],[Revenue]]-Table1[[#This Row],[Cost]]</f>
        <v>3560.4800000000005</v>
      </c>
      <c r="R1579" s="6">
        <f>Table1[[#This Row],[Profit]]/Table1[[#This Row],[Revenue]]</f>
        <v>0.36403120431052988</v>
      </c>
    </row>
    <row r="1580" spans="1:18" x14ac:dyDescent="0.45">
      <c r="A1580" s="4" t="s">
        <v>3056</v>
      </c>
      <c r="B1580" s="4" t="s">
        <v>3057</v>
      </c>
      <c r="C1580" s="4" t="s">
        <v>28</v>
      </c>
      <c r="D1580" s="4" t="s">
        <v>29</v>
      </c>
      <c r="E1580" s="4" t="s">
        <v>4</v>
      </c>
      <c r="F1580" s="5">
        <v>45818</v>
      </c>
      <c r="G1580" s="4" t="str">
        <f>IF(WEEKDAY(Table1[[#This Row],[Order_Date]],2)&gt;=6,"Weekend","Weekday")</f>
        <v>Weekday</v>
      </c>
      <c r="H1580" s="5" t="str">
        <f>TEXT(Table1[[#This Row],[Order_Date]],"mmmm")</f>
        <v>June</v>
      </c>
      <c r="I1580" s="7">
        <f>MONTH(Table1[[#This Row],[Order_Date]])</f>
        <v>6</v>
      </c>
      <c r="J1580" s="7">
        <v>3</v>
      </c>
      <c r="K1580" s="4">
        <v>197.87</v>
      </c>
      <c r="L1580" s="4">
        <v>0</v>
      </c>
      <c r="M1580" s="4">
        <v>593.61</v>
      </c>
      <c r="N1580" s="4">
        <f>(Table1[[#This Row],[Quantity]]*Table1[[#This Row],[Unit_Price]])*(1-Table1[[#This Row],[Discount_%]]/100)</f>
        <v>593.61</v>
      </c>
      <c r="O1580" s="4">
        <v>443.22</v>
      </c>
      <c r="P1580" s="4">
        <v>150.38999999999999</v>
      </c>
      <c r="Q1580">
        <f>Table1[[#This Row],[Revenue]]-Table1[[#This Row],[Cost]]</f>
        <v>150.38999999999999</v>
      </c>
      <c r="R1580" s="6">
        <f>Table1[[#This Row],[Profit]]/Table1[[#This Row],[Revenue]]</f>
        <v>0.25334815788143727</v>
      </c>
    </row>
    <row r="1581" spans="1:18" x14ac:dyDescent="0.45">
      <c r="A1581" s="1" t="s">
        <v>3058</v>
      </c>
      <c r="B1581" s="1" t="s">
        <v>740</v>
      </c>
      <c r="C1581" s="1" t="s">
        <v>28</v>
      </c>
      <c r="D1581" s="1" t="s">
        <v>137</v>
      </c>
      <c r="E1581" s="1" t="s">
        <v>4</v>
      </c>
      <c r="F1581" s="2">
        <v>45628</v>
      </c>
      <c r="G1581" s="1" t="str">
        <f>IF(WEEKDAY(Table1[[#This Row],[Order_Date]],2)&gt;=6,"Weekend","Weekday")</f>
        <v>Weekday</v>
      </c>
      <c r="H1581" s="2" t="str">
        <f>TEXT(Table1[[#This Row],[Order_Date]],"mmmm")</f>
        <v>December</v>
      </c>
      <c r="I1581" s="8">
        <f>MONTH(Table1[[#This Row],[Order_Date]])</f>
        <v>12</v>
      </c>
      <c r="J1581" s="8">
        <v>3</v>
      </c>
      <c r="K1581" s="1">
        <v>2638.28</v>
      </c>
      <c r="L1581" s="1">
        <v>10</v>
      </c>
      <c r="M1581" s="1">
        <v>7123.36</v>
      </c>
      <c r="N1581" s="1">
        <f>(Table1[[#This Row],[Quantity]]*Table1[[#This Row],[Unit_Price]])*(1-Table1[[#This Row],[Discount_%]]/100)</f>
        <v>7123.3560000000007</v>
      </c>
      <c r="O1581" s="1">
        <v>4287.3100000000004</v>
      </c>
      <c r="P1581" s="1">
        <v>2836.05</v>
      </c>
      <c r="Q1581">
        <f>Table1[[#This Row],[Revenue]]-Table1[[#This Row],[Cost]]</f>
        <v>2836.0499999999993</v>
      </c>
      <c r="R1581" s="6">
        <f>Table1[[#This Row],[Profit]]/Table1[[#This Row],[Revenue]]</f>
        <v>0.39813374587273426</v>
      </c>
    </row>
    <row r="1582" spans="1:18" x14ac:dyDescent="0.45">
      <c r="A1582" s="4" t="s">
        <v>3059</v>
      </c>
      <c r="B1582" s="4" t="s">
        <v>3060</v>
      </c>
      <c r="C1582" s="4" t="s">
        <v>7</v>
      </c>
      <c r="D1582" s="4" t="s">
        <v>134</v>
      </c>
      <c r="E1582" s="4" t="s">
        <v>22</v>
      </c>
      <c r="F1582" s="5">
        <v>45323</v>
      </c>
      <c r="G1582" s="4" t="str">
        <f>IF(WEEKDAY(Table1[[#This Row],[Order_Date]],2)&gt;=6,"Weekend","Weekday")</f>
        <v>Weekday</v>
      </c>
      <c r="H1582" s="5" t="str">
        <f>TEXT(Table1[[#This Row],[Order_Date]],"mmmm")</f>
        <v>February</v>
      </c>
      <c r="I1582" s="7">
        <f>MONTH(Table1[[#This Row],[Order_Date]])</f>
        <v>2</v>
      </c>
      <c r="J1582" s="7">
        <v>1</v>
      </c>
      <c r="K1582" s="4">
        <v>813.03</v>
      </c>
      <c r="L1582" s="4">
        <v>0</v>
      </c>
      <c r="M1582" s="4">
        <v>813.03</v>
      </c>
      <c r="N1582" s="4">
        <f>(Table1[[#This Row],[Quantity]]*Table1[[#This Row],[Unit_Price]])*(1-Table1[[#This Row],[Discount_%]]/100)</f>
        <v>813.03</v>
      </c>
      <c r="O1582" s="4">
        <v>666.27</v>
      </c>
      <c r="P1582" s="4">
        <v>146.76</v>
      </c>
      <c r="Q1582">
        <f>Table1[[#This Row],[Revenue]]-Table1[[#This Row],[Cost]]</f>
        <v>146.76</v>
      </c>
      <c r="R1582" s="6">
        <f>Table1[[#This Row],[Profit]]/Table1[[#This Row],[Revenue]]</f>
        <v>0.18050994428249881</v>
      </c>
    </row>
    <row r="1583" spans="1:18" x14ac:dyDescent="0.45">
      <c r="A1583" s="1" t="s">
        <v>3061</v>
      </c>
      <c r="B1583" s="1" t="s">
        <v>3062</v>
      </c>
      <c r="C1583" s="1" t="s">
        <v>7</v>
      </c>
      <c r="D1583" s="1" t="s">
        <v>106</v>
      </c>
      <c r="E1583" s="1" t="s">
        <v>4</v>
      </c>
      <c r="F1583" s="2">
        <v>45597</v>
      </c>
      <c r="G1583" s="1" t="str">
        <f>IF(WEEKDAY(Table1[[#This Row],[Order_Date]],2)&gt;=6,"Weekend","Weekday")</f>
        <v>Weekday</v>
      </c>
      <c r="H1583" s="2" t="str">
        <f>TEXT(Table1[[#This Row],[Order_Date]],"mmmm")</f>
        <v>November</v>
      </c>
      <c r="I1583" s="8">
        <f>MONTH(Table1[[#This Row],[Order_Date]])</f>
        <v>11</v>
      </c>
      <c r="J1583" s="8">
        <v>2</v>
      </c>
      <c r="K1583" s="1">
        <v>971.63</v>
      </c>
      <c r="L1583" s="1">
        <v>0</v>
      </c>
      <c r="M1583" s="1">
        <v>1943.26</v>
      </c>
      <c r="N1583" s="1">
        <f>(Table1[[#This Row],[Quantity]]*Table1[[#This Row],[Unit_Price]])*(1-Table1[[#This Row],[Discount_%]]/100)</f>
        <v>1943.26</v>
      </c>
      <c r="O1583" s="1">
        <v>1336.83</v>
      </c>
      <c r="P1583" s="1">
        <v>606.42999999999995</v>
      </c>
      <c r="Q1583">
        <f>Table1[[#This Row],[Revenue]]-Table1[[#This Row],[Cost]]</f>
        <v>606.43000000000006</v>
      </c>
      <c r="R1583" s="6">
        <f>Table1[[#This Row],[Profit]]/Table1[[#This Row],[Revenue]]</f>
        <v>0.3120683799388656</v>
      </c>
    </row>
    <row r="1584" spans="1:18" x14ac:dyDescent="0.45">
      <c r="A1584" s="4" t="s">
        <v>3063</v>
      </c>
      <c r="B1584" s="4" t="s">
        <v>3064</v>
      </c>
      <c r="C1584" s="4" t="s">
        <v>12</v>
      </c>
      <c r="D1584" s="4" t="s">
        <v>41</v>
      </c>
      <c r="E1584" s="4" t="s">
        <v>22</v>
      </c>
      <c r="F1584" s="5">
        <v>45343</v>
      </c>
      <c r="G1584" s="4" t="str">
        <f>IF(WEEKDAY(Table1[[#This Row],[Order_Date]],2)&gt;=6,"Weekend","Weekday")</f>
        <v>Weekday</v>
      </c>
      <c r="H1584" s="5" t="str">
        <f>TEXT(Table1[[#This Row],[Order_Date]],"mmmm")</f>
        <v>February</v>
      </c>
      <c r="I1584" s="7">
        <f>MONTH(Table1[[#This Row],[Order_Date]])</f>
        <v>2</v>
      </c>
      <c r="J1584" s="7">
        <v>5</v>
      </c>
      <c r="K1584" s="4">
        <v>4166.7</v>
      </c>
      <c r="L1584" s="4">
        <v>0</v>
      </c>
      <c r="M1584" s="4">
        <v>20833.5</v>
      </c>
      <c r="N1584" s="4">
        <f>(Table1[[#This Row],[Quantity]]*Table1[[#This Row],[Unit_Price]])*(1-Table1[[#This Row],[Discount_%]]/100)</f>
        <v>20833.5</v>
      </c>
      <c r="O1584" s="4">
        <v>14664.85</v>
      </c>
      <c r="P1584" s="4">
        <v>6168.65</v>
      </c>
      <c r="Q1584">
        <f>Table1[[#This Row],[Revenue]]-Table1[[#This Row],[Cost]]</f>
        <v>6168.65</v>
      </c>
      <c r="R1584" s="6">
        <f>Table1[[#This Row],[Profit]]/Table1[[#This Row],[Revenue]]</f>
        <v>0.29609283125734992</v>
      </c>
    </row>
    <row r="1585" spans="1:18" x14ac:dyDescent="0.45">
      <c r="A1585" s="1" t="s">
        <v>3065</v>
      </c>
      <c r="B1585" s="1" t="s">
        <v>3066</v>
      </c>
      <c r="C1585" s="1" t="s">
        <v>2</v>
      </c>
      <c r="D1585" s="1" t="s">
        <v>17</v>
      </c>
      <c r="E1585" s="1" t="s">
        <v>14</v>
      </c>
      <c r="F1585" s="2">
        <v>46020</v>
      </c>
      <c r="G1585" s="1" t="str">
        <f>IF(WEEKDAY(Table1[[#This Row],[Order_Date]],2)&gt;=6,"Weekend","Weekday")</f>
        <v>Weekday</v>
      </c>
      <c r="H1585" s="2" t="str">
        <f>TEXT(Table1[[#This Row],[Order_Date]],"mmmm")</f>
        <v>December</v>
      </c>
      <c r="I1585" s="8">
        <f>MONTH(Table1[[#This Row],[Order_Date]])</f>
        <v>12</v>
      </c>
      <c r="J1585" s="8">
        <v>5</v>
      </c>
      <c r="K1585" s="1">
        <v>242.93</v>
      </c>
      <c r="L1585" s="1">
        <v>15</v>
      </c>
      <c r="M1585" s="1">
        <v>1032.45</v>
      </c>
      <c r="N1585" s="1">
        <f>(Table1[[#This Row],[Quantity]]*Table1[[#This Row],[Unit_Price]])*(1-Table1[[#This Row],[Discount_%]]/100)</f>
        <v>1032.4525000000001</v>
      </c>
      <c r="O1585" s="1">
        <v>759.17</v>
      </c>
      <c r="P1585" s="1">
        <v>273.27999999999997</v>
      </c>
      <c r="Q1585">
        <f>Table1[[#This Row],[Revenue]]-Table1[[#This Row],[Cost]]</f>
        <v>273.28000000000009</v>
      </c>
      <c r="R1585" s="6">
        <f>Table1[[#This Row],[Profit]]/Table1[[#This Row],[Revenue]]</f>
        <v>0.26469078405733931</v>
      </c>
    </row>
    <row r="1586" spans="1:18" x14ac:dyDescent="0.45">
      <c r="A1586" s="4" t="s">
        <v>3067</v>
      </c>
      <c r="B1586" s="4" t="s">
        <v>3068</v>
      </c>
      <c r="C1586" s="4" t="s">
        <v>12</v>
      </c>
      <c r="D1586" s="4" t="s">
        <v>38</v>
      </c>
      <c r="E1586" s="4" t="s">
        <v>9</v>
      </c>
      <c r="F1586" s="5">
        <v>45554</v>
      </c>
      <c r="G1586" s="4" t="str">
        <f>IF(WEEKDAY(Table1[[#This Row],[Order_Date]],2)&gt;=6,"Weekend","Weekday")</f>
        <v>Weekday</v>
      </c>
      <c r="H1586" s="5" t="str">
        <f>TEXT(Table1[[#This Row],[Order_Date]],"mmmm")</f>
        <v>September</v>
      </c>
      <c r="I1586" s="7">
        <f>MONTH(Table1[[#This Row],[Order_Date]])</f>
        <v>9</v>
      </c>
      <c r="J1586" s="7">
        <v>3</v>
      </c>
      <c r="K1586" s="4">
        <v>3535.61</v>
      </c>
      <c r="L1586" s="4">
        <v>15</v>
      </c>
      <c r="M1586" s="4">
        <v>9015.81</v>
      </c>
      <c r="N1586" s="4">
        <f>(Table1[[#This Row],[Quantity]]*Table1[[#This Row],[Unit_Price]])*(1-Table1[[#This Row],[Discount_%]]/100)</f>
        <v>9015.8055000000004</v>
      </c>
      <c r="O1586" s="4">
        <v>5535.09</v>
      </c>
      <c r="P1586" s="4">
        <v>3480.72</v>
      </c>
      <c r="Q1586">
        <f>Table1[[#This Row],[Revenue]]-Table1[[#This Row],[Cost]]</f>
        <v>3480.7199999999993</v>
      </c>
      <c r="R1586" s="6">
        <f>Table1[[#This Row],[Profit]]/Table1[[#This Row],[Revenue]]</f>
        <v>0.3860684730490106</v>
      </c>
    </row>
    <row r="1587" spans="1:18" x14ac:dyDescent="0.45">
      <c r="A1587" s="1" t="s">
        <v>3069</v>
      </c>
      <c r="B1587" s="1" t="s">
        <v>3070</v>
      </c>
      <c r="C1587" s="1" t="s">
        <v>28</v>
      </c>
      <c r="D1587" s="1" t="s">
        <v>85</v>
      </c>
      <c r="E1587" s="1" t="s">
        <v>4</v>
      </c>
      <c r="F1587" s="2">
        <v>45974</v>
      </c>
      <c r="G1587" s="1" t="str">
        <f>IF(WEEKDAY(Table1[[#This Row],[Order_Date]],2)&gt;=6,"Weekend","Weekday")</f>
        <v>Weekday</v>
      </c>
      <c r="H1587" s="2" t="str">
        <f>TEXT(Table1[[#This Row],[Order_Date]],"mmmm")</f>
        <v>November</v>
      </c>
      <c r="I1587" s="8">
        <f>MONTH(Table1[[#This Row],[Order_Date]])</f>
        <v>11</v>
      </c>
      <c r="J1587" s="8">
        <v>5</v>
      </c>
      <c r="K1587" s="1">
        <v>4978.66</v>
      </c>
      <c r="L1587" s="1">
        <v>15</v>
      </c>
      <c r="M1587" s="1">
        <v>21159.31</v>
      </c>
      <c r="N1587" s="1">
        <f>(Table1[[#This Row],[Quantity]]*Table1[[#This Row],[Unit_Price]])*(1-Table1[[#This Row],[Discount_%]]/100)</f>
        <v>21159.305</v>
      </c>
      <c r="O1587" s="1">
        <v>15235.67</v>
      </c>
      <c r="P1587" s="1">
        <v>5923.64</v>
      </c>
      <c r="Q1587">
        <f>Table1[[#This Row],[Revenue]]-Table1[[#This Row],[Cost]]</f>
        <v>5923.6400000000012</v>
      </c>
      <c r="R1587" s="6">
        <f>Table1[[#This Row],[Profit]]/Table1[[#This Row],[Revenue]]</f>
        <v>0.2799543085289643</v>
      </c>
    </row>
    <row r="1588" spans="1:18" x14ac:dyDescent="0.45">
      <c r="A1588" s="4" t="s">
        <v>3071</v>
      </c>
      <c r="B1588" s="4" t="s">
        <v>3072</v>
      </c>
      <c r="C1588" s="4" t="s">
        <v>12</v>
      </c>
      <c r="D1588" s="4" t="s">
        <v>41</v>
      </c>
      <c r="E1588" s="4" t="s">
        <v>22</v>
      </c>
      <c r="F1588" s="5">
        <v>45953</v>
      </c>
      <c r="G1588" s="4" t="str">
        <f>IF(WEEKDAY(Table1[[#This Row],[Order_Date]],2)&gt;=6,"Weekend","Weekday")</f>
        <v>Weekday</v>
      </c>
      <c r="H1588" s="5" t="str">
        <f>TEXT(Table1[[#This Row],[Order_Date]],"mmmm")</f>
        <v>October</v>
      </c>
      <c r="I1588" s="7">
        <f>MONTH(Table1[[#This Row],[Order_Date]])</f>
        <v>10</v>
      </c>
      <c r="J1588" s="7">
        <v>2</v>
      </c>
      <c r="K1588" s="4">
        <v>4592.1000000000004</v>
      </c>
      <c r="L1588" s="4">
        <v>10</v>
      </c>
      <c r="M1588" s="4">
        <v>8265.7800000000007</v>
      </c>
      <c r="N1588" s="4">
        <f>(Table1[[#This Row],[Quantity]]*Table1[[#This Row],[Unit_Price]])*(1-Table1[[#This Row],[Discount_%]]/100)</f>
        <v>8265.7800000000007</v>
      </c>
      <c r="O1588" s="4">
        <v>6614.31</v>
      </c>
      <c r="P1588" s="4">
        <v>1651.47</v>
      </c>
      <c r="Q1588">
        <f>Table1[[#This Row],[Revenue]]-Table1[[#This Row],[Cost]]</f>
        <v>1651.4700000000003</v>
      </c>
      <c r="R1588" s="6">
        <f>Table1[[#This Row],[Profit]]/Table1[[#This Row],[Revenue]]</f>
        <v>0.19979602650929493</v>
      </c>
    </row>
    <row r="1589" spans="1:18" x14ac:dyDescent="0.45">
      <c r="A1589" s="1" t="s">
        <v>3073</v>
      </c>
      <c r="B1589" s="1" t="s">
        <v>3074</v>
      </c>
      <c r="C1589" s="1" t="s">
        <v>2</v>
      </c>
      <c r="D1589" s="1" t="s">
        <v>17</v>
      </c>
      <c r="E1589" s="1" t="s">
        <v>9</v>
      </c>
      <c r="F1589" s="2">
        <v>45723</v>
      </c>
      <c r="G1589" s="1" t="str">
        <f>IF(WEEKDAY(Table1[[#This Row],[Order_Date]],2)&gt;=6,"Weekend","Weekday")</f>
        <v>Weekday</v>
      </c>
      <c r="H1589" s="2" t="str">
        <f>TEXT(Table1[[#This Row],[Order_Date]],"mmmm")</f>
        <v>March</v>
      </c>
      <c r="I1589" s="8">
        <f>MONTH(Table1[[#This Row],[Order_Date]])</f>
        <v>3</v>
      </c>
      <c r="J1589" s="8">
        <v>2</v>
      </c>
      <c r="K1589" s="1">
        <v>3621.63</v>
      </c>
      <c r="L1589" s="1">
        <v>5</v>
      </c>
      <c r="M1589" s="1">
        <v>6881.1</v>
      </c>
      <c r="N1589" s="1">
        <f>(Table1[[#This Row],[Quantity]]*Table1[[#This Row],[Unit_Price]])*(1-Table1[[#This Row],[Discount_%]]/100)</f>
        <v>6881.0969999999998</v>
      </c>
      <c r="O1589" s="1">
        <v>5137.1499999999996</v>
      </c>
      <c r="P1589" s="1">
        <v>1743.95</v>
      </c>
      <c r="Q1589">
        <f>Table1[[#This Row],[Revenue]]-Table1[[#This Row],[Cost]]</f>
        <v>1743.9500000000007</v>
      </c>
      <c r="R1589" s="6">
        <f>Table1[[#This Row],[Profit]]/Table1[[#This Row],[Revenue]]</f>
        <v>0.25344058362761768</v>
      </c>
    </row>
    <row r="1590" spans="1:18" x14ac:dyDescent="0.45">
      <c r="A1590" s="4" t="s">
        <v>3075</v>
      </c>
      <c r="B1590" s="4" t="s">
        <v>3076</v>
      </c>
      <c r="C1590" s="4" t="s">
        <v>7</v>
      </c>
      <c r="D1590" s="4" t="s">
        <v>134</v>
      </c>
      <c r="E1590" s="4" t="s">
        <v>22</v>
      </c>
      <c r="F1590" s="5">
        <v>45352</v>
      </c>
      <c r="G1590" s="4" t="str">
        <f>IF(WEEKDAY(Table1[[#This Row],[Order_Date]],2)&gt;=6,"Weekend","Weekday")</f>
        <v>Weekday</v>
      </c>
      <c r="H1590" s="5" t="str">
        <f>TEXT(Table1[[#This Row],[Order_Date]],"mmmm")</f>
        <v>March</v>
      </c>
      <c r="I1590" s="7">
        <f>MONTH(Table1[[#This Row],[Order_Date]])</f>
        <v>3</v>
      </c>
      <c r="J1590" s="7">
        <v>4</v>
      </c>
      <c r="K1590" s="4">
        <v>1042.3499999999999</v>
      </c>
      <c r="L1590" s="4">
        <v>0</v>
      </c>
      <c r="M1590" s="4">
        <v>4169.3999999999996</v>
      </c>
      <c r="N1590" s="4">
        <f>(Table1[[#This Row],[Quantity]]*Table1[[#This Row],[Unit_Price]])*(1-Table1[[#This Row],[Discount_%]]/100)</f>
        <v>4169.3999999999996</v>
      </c>
      <c r="O1590" s="4">
        <v>2985.22</v>
      </c>
      <c r="P1590" s="4">
        <v>1184.18</v>
      </c>
      <c r="Q1590">
        <f>Table1[[#This Row],[Revenue]]-Table1[[#This Row],[Cost]]</f>
        <v>1184.1799999999998</v>
      </c>
      <c r="R1590" s="6">
        <f>Table1[[#This Row],[Profit]]/Table1[[#This Row],[Revenue]]</f>
        <v>0.28401688492349025</v>
      </c>
    </row>
    <row r="1591" spans="1:18" x14ac:dyDescent="0.45">
      <c r="A1591" s="1" t="s">
        <v>3077</v>
      </c>
      <c r="B1591" s="1" t="s">
        <v>2656</v>
      </c>
      <c r="C1591" s="1" t="s">
        <v>12</v>
      </c>
      <c r="D1591" s="1" t="s">
        <v>13</v>
      </c>
      <c r="E1591" s="1" t="s">
        <v>14</v>
      </c>
      <c r="F1591" s="2">
        <v>45601</v>
      </c>
      <c r="G1591" s="1" t="str">
        <f>IF(WEEKDAY(Table1[[#This Row],[Order_Date]],2)&gt;=6,"Weekend","Weekday")</f>
        <v>Weekday</v>
      </c>
      <c r="H1591" s="2" t="str">
        <f>TEXT(Table1[[#This Row],[Order_Date]],"mmmm")</f>
        <v>November</v>
      </c>
      <c r="I1591" s="8">
        <f>MONTH(Table1[[#This Row],[Order_Date]])</f>
        <v>11</v>
      </c>
      <c r="J1591" s="8">
        <v>2</v>
      </c>
      <c r="K1591" s="1">
        <v>2711.97</v>
      </c>
      <c r="L1591" s="1">
        <v>0</v>
      </c>
      <c r="M1591" s="1">
        <v>5423.94</v>
      </c>
      <c r="N1591" s="1">
        <f>(Table1[[#This Row],[Quantity]]*Table1[[#This Row],[Unit_Price]])*(1-Table1[[#This Row],[Discount_%]]/100)</f>
        <v>5423.94</v>
      </c>
      <c r="O1591" s="1">
        <v>4110.7299999999996</v>
      </c>
      <c r="P1591" s="1">
        <v>1313.21</v>
      </c>
      <c r="Q1591">
        <f>Table1[[#This Row],[Revenue]]-Table1[[#This Row],[Cost]]</f>
        <v>1313.21</v>
      </c>
      <c r="R1591" s="6">
        <f>Table1[[#This Row],[Profit]]/Table1[[#This Row],[Revenue]]</f>
        <v>0.24211366644911267</v>
      </c>
    </row>
    <row r="1592" spans="1:18" x14ac:dyDescent="0.45">
      <c r="A1592" s="4" t="s">
        <v>3078</v>
      </c>
      <c r="B1592" s="4" t="s">
        <v>3079</v>
      </c>
      <c r="C1592" s="4" t="s">
        <v>20</v>
      </c>
      <c r="D1592" s="4" t="s">
        <v>25</v>
      </c>
      <c r="E1592" s="4" t="s">
        <v>14</v>
      </c>
      <c r="F1592" s="5">
        <v>45864</v>
      </c>
      <c r="G1592" s="4" t="str">
        <f>IF(WEEKDAY(Table1[[#This Row],[Order_Date]],2)&gt;=6,"Weekend","Weekday")</f>
        <v>Weekend</v>
      </c>
      <c r="H1592" s="5" t="str">
        <f>TEXT(Table1[[#This Row],[Order_Date]],"mmmm")</f>
        <v>July</v>
      </c>
      <c r="I1592" s="7">
        <f>MONTH(Table1[[#This Row],[Order_Date]])</f>
        <v>7</v>
      </c>
      <c r="J1592" s="7">
        <v>2</v>
      </c>
      <c r="K1592" s="4">
        <v>4656.68</v>
      </c>
      <c r="L1592" s="4">
        <v>10</v>
      </c>
      <c r="M1592" s="4">
        <v>8382.02</v>
      </c>
      <c r="N1592" s="4">
        <f>(Table1[[#This Row],[Quantity]]*Table1[[#This Row],[Unit_Price]])*(1-Table1[[#This Row],[Discount_%]]/100)</f>
        <v>8382.0240000000013</v>
      </c>
      <c r="O1592" s="4">
        <v>5990.43</v>
      </c>
      <c r="P1592" s="4">
        <v>2391.59</v>
      </c>
      <c r="Q1592">
        <f>Table1[[#This Row],[Revenue]]-Table1[[#This Row],[Cost]]</f>
        <v>2391.59</v>
      </c>
      <c r="R1592" s="6">
        <f>Table1[[#This Row],[Profit]]/Table1[[#This Row],[Revenue]]</f>
        <v>0.28532382409013579</v>
      </c>
    </row>
    <row r="1593" spans="1:18" x14ac:dyDescent="0.45">
      <c r="A1593" s="1" t="s">
        <v>3080</v>
      </c>
      <c r="B1593" s="1" t="s">
        <v>1288</v>
      </c>
      <c r="C1593" s="1" t="s">
        <v>2</v>
      </c>
      <c r="D1593" s="1" t="s">
        <v>82</v>
      </c>
      <c r="E1593" s="1" t="s">
        <v>9</v>
      </c>
      <c r="F1593" s="2">
        <v>45648</v>
      </c>
      <c r="G1593" s="1" t="str">
        <f>IF(WEEKDAY(Table1[[#This Row],[Order_Date]],2)&gt;=6,"Weekend","Weekday")</f>
        <v>Weekend</v>
      </c>
      <c r="H1593" s="2" t="str">
        <f>TEXT(Table1[[#This Row],[Order_Date]],"mmmm")</f>
        <v>December</v>
      </c>
      <c r="I1593" s="8">
        <f>MONTH(Table1[[#This Row],[Order_Date]])</f>
        <v>12</v>
      </c>
      <c r="J1593" s="8">
        <v>3</v>
      </c>
      <c r="K1593" s="1">
        <v>348.93</v>
      </c>
      <c r="L1593" s="1">
        <v>5</v>
      </c>
      <c r="M1593" s="1">
        <v>994.45</v>
      </c>
      <c r="N1593" s="1">
        <f>(Table1[[#This Row],[Quantity]]*Table1[[#This Row],[Unit_Price]])*(1-Table1[[#This Row],[Discount_%]]/100)</f>
        <v>994.45049999999992</v>
      </c>
      <c r="O1593" s="1">
        <v>713.1</v>
      </c>
      <c r="P1593" s="1">
        <v>281.35000000000002</v>
      </c>
      <c r="Q1593">
        <f>Table1[[#This Row],[Revenue]]-Table1[[#This Row],[Cost]]</f>
        <v>281.35000000000002</v>
      </c>
      <c r="R1593" s="6">
        <f>Table1[[#This Row],[Profit]]/Table1[[#This Row],[Revenue]]</f>
        <v>0.28292020714968075</v>
      </c>
    </row>
    <row r="1594" spans="1:18" x14ac:dyDescent="0.45">
      <c r="A1594" s="4" t="s">
        <v>3081</v>
      </c>
      <c r="B1594" s="4" t="s">
        <v>3082</v>
      </c>
      <c r="C1594" s="4" t="s">
        <v>2</v>
      </c>
      <c r="D1594" s="4" t="s">
        <v>17</v>
      </c>
      <c r="E1594" s="4" t="s">
        <v>4</v>
      </c>
      <c r="F1594" s="5">
        <v>45878</v>
      </c>
      <c r="G1594" s="4" t="str">
        <f>IF(WEEKDAY(Table1[[#This Row],[Order_Date]],2)&gt;=6,"Weekend","Weekday")</f>
        <v>Weekend</v>
      </c>
      <c r="H1594" s="5" t="str">
        <f>TEXT(Table1[[#This Row],[Order_Date]],"mmmm")</f>
        <v>August</v>
      </c>
      <c r="I1594" s="7">
        <f>MONTH(Table1[[#This Row],[Order_Date]])</f>
        <v>8</v>
      </c>
      <c r="J1594" s="7">
        <v>5</v>
      </c>
      <c r="K1594" s="4">
        <v>4674.54</v>
      </c>
      <c r="L1594" s="4">
        <v>15</v>
      </c>
      <c r="M1594" s="4">
        <v>19866.8</v>
      </c>
      <c r="N1594" s="4">
        <f>(Table1[[#This Row],[Quantity]]*Table1[[#This Row],[Unit_Price]])*(1-Table1[[#This Row],[Discount_%]]/100)</f>
        <v>19866.795000000002</v>
      </c>
      <c r="O1594" s="4">
        <v>16552.04</v>
      </c>
      <c r="P1594" s="4">
        <v>3314.76</v>
      </c>
      <c r="Q1594">
        <f>Table1[[#This Row],[Revenue]]-Table1[[#This Row],[Cost]]</f>
        <v>3314.7599999999984</v>
      </c>
      <c r="R1594" s="6">
        <f>Table1[[#This Row],[Profit]]/Table1[[#This Row],[Revenue]]</f>
        <v>0.16684921577707534</v>
      </c>
    </row>
    <row r="1595" spans="1:18" x14ac:dyDescent="0.45">
      <c r="A1595" s="1" t="s">
        <v>3083</v>
      </c>
      <c r="B1595" s="1" t="s">
        <v>1091</v>
      </c>
      <c r="C1595" s="1" t="s">
        <v>20</v>
      </c>
      <c r="D1595" s="1" t="s">
        <v>57</v>
      </c>
      <c r="E1595" s="1" t="s">
        <v>14</v>
      </c>
      <c r="F1595" s="2">
        <v>45396</v>
      </c>
      <c r="G1595" s="1" t="str">
        <f>IF(WEEKDAY(Table1[[#This Row],[Order_Date]],2)&gt;=6,"Weekend","Weekday")</f>
        <v>Weekend</v>
      </c>
      <c r="H1595" s="2" t="str">
        <f>TEXT(Table1[[#This Row],[Order_Date]],"mmmm")</f>
        <v>April</v>
      </c>
      <c r="I1595" s="8">
        <f>MONTH(Table1[[#This Row],[Order_Date]])</f>
        <v>4</v>
      </c>
      <c r="J1595" s="8">
        <v>3</v>
      </c>
      <c r="K1595" s="1">
        <v>512.64</v>
      </c>
      <c r="L1595" s="1">
        <v>10</v>
      </c>
      <c r="M1595" s="1">
        <v>1384.13</v>
      </c>
      <c r="N1595" s="1">
        <f>(Table1[[#This Row],[Quantity]]*Table1[[#This Row],[Unit_Price]])*(1-Table1[[#This Row],[Discount_%]]/100)</f>
        <v>1384.1280000000002</v>
      </c>
      <c r="O1595" s="1">
        <v>1171.17</v>
      </c>
      <c r="P1595" s="1">
        <v>212.96</v>
      </c>
      <c r="Q1595">
        <f>Table1[[#This Row],[Revenue]]-Table1[[#This Row],[Cost]]</f>
        <v>212.96000000000004</v>
      </c>
      <c r="R1595" s="6">
        <f>Table1[[#This Row],[Profit]]/Table1[[#This Row],[Revenue]]</f>
        <v>0.15385838035444646</v>
      </c>
    </row>
    <row r="1596" spans="1:18" x14ac:dyDescent="0.45">
      <c r="A1596" s="4" t="s">
        <v>3084</v>
      </c>
      <c r="B1596" s="4" t="s">
        <v>3085</v>
      </c>
      <c r="C1596" s="4" t="s">
        <v>28</v>
      </c>
      <c r="D1596" s="4" t="s">
        <v>137</v>
      </c>
      <c r="E1596" s="4" t="s">
        <v>9</v>
      </c>
      <c r="F1596" s="5">
        <v>45590</v>
      </c>
      <c r="G1596" s="4" t="str">
        <f>IF(WEEKDAY(Table1[[#This Row],[Order_Date]],2)&gt;=6,"Weekend","Weekday")</f>
        <v>Weekday</v>
      </c>
      <c r="H1596" s="5" t="str">
        <f>TEXT(Table1[[#This Row],[Order_Date]],"mmmm")</f>
        <v>October</v>
      </c>
      <c r="I1596" s="7">
        <f>MONTH(Table1[[#This Row],[Order_Date]])</f>
        <v>10</v>
      </c>
      <c r="J1596" s="7">
        <v>1</v>
      </c>
      <c r="K1596" s="4">
        <v>3603</v>
      </c>
      <c r="L1596" s="4">
        <v>20</v>
      </c>
      <c r="M1596" s="4">
        <v>2882.4</v>
      </c>
      <c r="N1596" s="4">
        <f>(Table1[[#This Row],[Quantity]]*Table1[[#This Row],[Unit_Price]])*(1-Table1[[#This Row],[Discount_%]]/100)</f>
        <v>2882.4</v>
      </c>
      <c r="O1596" s="4">
        <v>2039.19</v>
      </c>
      <c r="P1596" s="4">
        <v>843.21</v>
      </c>
      <c r="Q1596">
        <f>Table1[[#This Row],[Revenue]]-Table1[[#This Row],[Cost]]</f>
        <v>843.21</v>
      </c>
      <c r="R1596" s="6">
        <f>Table1[[#This Row],[Profit]]/Table1[[#This Row],[Revenue]]</f>
        <v>0.29253746877601999</v>
      </c>
    </row>
    <row r="1597" spans="1:18" x14ac:dyDescent="0.45">
      <c r="A1597" s="1" t="s">
        <v>3086</v>
      </c>
      <c r="B1597" s="1" t="s">
        <v>3087</v>
      </c>
      <c r="C1597" s="1" t="s">
        <v>12</v>
      </c>
      <c r="D1597" s="1" t="s">
        <v>111</v>
      </c>
      <c r="E1597" s="1" t="s">
        <v>22</v>
      </c>
      <c r="F1597" s="2">
        <v>46002</v>
      </c>
      <c r="G1597" s="1" t="str">
        <f>IF(WEEKDAY(Table1[[#This Row],[Order_Date]],2)&gt;=6,"Weekend","Weekday")</f>
        <v>Weekday</v>
      </c>
      <c r="H1597" s="2" t="str">
        <f>TEXT(Table1[[#This Row],[Order_Date]],"mmmm")</f>
        <v>December</v>
      </c>
      <c r="I1597" s="8">
        <f>MONTH(Table1[[#This Row],[Order_Date]])</f>
        <v>12</v>
      </c>
      <c r="J1597" s="8">
        <v>4</v>
      </c>
      <c r="K1597" s="1">
        <v>4814.84</v>
      </c>
      <c r="L1597" s="1">
        <v>0</v>
      </c>
      <c r="M1597" s="1">
        <v>19259.36</v>
      </c>
      <c r="N1597" s="1">
        <f>(Table1[[#This Row],[Quantity]]*Table1[[#This Row],[Unit_Price]])*(1-Table1[[#This Row],[Discount_%]]/100)</f>
        <v>19259.36</v>
      </c>
      <c r="O1597" s="1">
        <v>16199.47</v>
      </c>
      <c r="P1597" s="1">
        <v>3059.89</v>
      </c>
      <c r="Q1597">
        <f>Table1[[#This Row],[Revenue]]-Table1[[#This Row],[Cost]]</f>
        <v>3059.8900000000012</v>
      </c>
      <c r="R1597" s="6">
        <f>Table1[[#This Row],[Profit]]/Table1[[#This Row],[Revenue]]</f>
        <v>0.15887807279161922</v>
      </c>
    </row>
    <row r="1598" spans="1:18" x14ac:dyDescent="0.45">
      <c r="A1598" s="4" t="s">
        <v>3088</v>
      </c>
      <c r="B1598" s="4" t="s">
        <v>3089</v>
      </c>
      <c r="C1598" s="4" t="s">
        <v>12</v>
      </c>
      <c r="D1598" s="4" t="s">
        <v>41</v>
      </c>
      <c r="E1598" s="4" t="s">
        <v>9</v>
      </c>
      <c r="F1598" s="5">
        <v>45421</v>
      </c>
      <c r="G1598" s="4" t="str">
        <f>IF(WEEKDAY(Table1[[#This Row],[Order_Date]],2)&gt;=6,"Weekend","Weekday")</f>
        <v>Weekday</v>
      </c>
      <c r="H1598" s="5" t="str">
        <f>TEXT(Table1[[#This Row],[Order_Date]],"mmmm")</f>
        <v>May</v>
      </c>
      <c r="I1598" s="7">
        <f>MONTH(Table1[[#This Row],[Order_Date]])</f>
        <v>5</v>
      </c>
      <c r="J1598" s="7">
        <v>4</v>
      </c>
      <c r="K1598" s="4">
        <v>3906.42</v>
      </c>
      <c r="L1598" s="4">
        <v>20</v>
      </c>
      <c r="M1598" s="4">
        <v>12500.54</v>
      </c>
      <c r="N1598" s="4">
        <f>(Table1[[#This Row],[Quantity]]*Table1[[#This Row],[Unit_Price]])*(1-Table1[[#This Row],[Discount_%]]/100)</f>
        <v>12500.544000000002</v>
      </c>
      <c r="O1598" s="4">
        <v>9604.85</v>
      </c>
      <c r="P1598" s="4">
        <v>2895.69</v>
      </c>
      <c r="Q1598">
        <f>Table1[[#This Row],[Revenue]]-Table1[[#This Row],[Cost]]</f>
        <v>2895.6900000000005</v>
      </c>
      <c r="R1598" s="6">
        <f>Table1[[#This Row],[Profit]]/Table1[[#This Row],[Revenue]]</f>
        <v>0.2316451929276655</v>
      </c>
    </row>
    <row r="1599" spans="1:18" x14ac:dyDescent="0.45">
      <c r="A1599" s="1" t="s">
        <v>3090</v>
      </c>
      <c r="B1599" s="1" t="s">
        <v>110</v>
      </c>
      <c r="C1599" s="1" t="s">
        <v>12</v>
      </c>
      <c r="D1599" s="1" t="s">
        <v>13</v>
      </c>
      <c r="E1599" s="1" t="s">
        <v>22</v>
      </c>
      <c r="F1599" s="2">
        <v>45999</v>
      </c>
      <c r="G1599" s="1" t="str">
        <f>IF(WEEKDAY(Table1[[#This Row],[Order_Date]],2)&gt;=6,"Weekend","Weekday")</f>
        <v>Weekday</v>
      </c>
      <c r="H1599" s="2" t="str">
        <f>TEXT(Table1[[#This Row],[Order_Date]],"mmmm")</f>
        <v>December</v>
      </c>
      <c r="I1599" s="8">
        <f>MONTH(Table1[[#This Row],[Order_Date]])</f>
        <v>12</v>
      </c>
      <c r="J1599" s="8">
        <v>5</v>
      </c>
      <c r="K1599" s="1">
        <v>4473.1000000000004</v>
      </c>
      <c r="L1599" s="1">
        <v>0</v>
      </c>
      <c r="M1599" s="1">
        <v>22365.5</v>
      </c>
      <c r="N1599" s="1">
        <f>(Table1[[#This Row],[Quantity]]*Table1[[#This Row],[Unit_Price]])*(1-Table1[[#This Row],[Discount_%]]/100)</f>
        <v>22365.5</v>
      </c>
      <c r="O1599" s="1">
        <v>13858.93</v>
      </c>
      <c r="P1599" s="1">
        <v>8506.57</v>
      </c>
      <c r="Q1599">
        <f>Table1[[#This Row],[Revenue]]-Table1[[#This Row],[Cost]]</f>
        <v>8506.57</v>
      </c>
      <c r="R1599" s="6">
        <f>Table1[[#This Row],[Profit]]/Table1[[#This Row],[Revenue]]</f>
        <v>0.38034338601864476</v>
      </c>
    </row>
    <row r="1600" spans="1:18" x14ac:dyDescent="0.45">
      <c r="A1600" s="4" t="s">
        <v>3091</v>
      </c>
      <c r="B1600" s="4" t="s">
        <v>163</v>
      </c>
      <c r="C1600" s="4" t="s">
        <v>28</v>
      </c>
      <c r="D1600" s="4" t="s">
        <v>137</v>
      </c>
      <c r="E1600" s="4" t="s">
        <v>22</v>
      </c>
      <c r="F1600" s="5">
        <v>45752</v>
      </c>
      <c r="G1600" s="4" t="str">
        <f>IF(WEEKDAY(Table1[[#This Row],[Order_Date]],2)&gt;=6,"Weekend","Weekday")</f>
        <v>Weekend</v>
      </c>
      <c r="H1600" s="5" t="str">
        <f>TEXT(Table1[[#This Row],[Order_Date]],"mmmm")</f>
        <v>April</v>
      </c>
      <c r="I1600" s="7">
        <f>MONTH(Table1[[#This Row],[Order_Date]])</f>
        <v>4</v>
      </c>
      <c r="J1600" s="7">
        <v>5</v>
      </c>
      <c r="K1600" s="4">
        <v>1316.61</v>
      </c>
      <c r="L1600" s="4">
        <v>15</v>
      </c>
      <c r="M1600" s="4">
        <v>5595.59</v>
      </c>
      <c r="N1600" s="4">
        <f>(Table1[[#This Row],[Quantity]]*Table1[[#This Row],[Unit_Price]])*(1-Table1[[#This Row],[Discount_%]]/100)</f>
        <v>5595.5924999999988</v>
      </c>
      <c r="O1600" s="4">
        <v>4739.4799999999996</v>
      </c>
      <c r="P1600" s="4">
        <v>856.11</v>
      </c>
      <c r="Q1600">
        <f>Table1[[#This Row],[Revenue]]-Table1[[#This Row],[Cost]]</f>
        <v>856.11000000000058</v>
      </c>
      <c r="R1600" s="6">
        <f>Table1[[#This Row],[Profit]]/Table1[[#This Row],[Revenue]]</f>
        <v>0.1529972710652496</v>
      </c>
    </row>
    <row r="1601" spans="1:18" x14ac:dyDescent="0.45">
      <c r="A1601" s="1" t="s">
        <v>3092</v>
      </c>
      <c r="B1601" s="1" t="s">
        <v>3093</v>
      </c>
      <c r="C1601" s="1" t="s">
        <v>12</v>
      </c>
      <c r="D1601" s="1" t="s">
        <v>38</v>
      </c>
      <c r="E1601" s="1" t="s">
        <v>9</v>
      </c>
      <c r="F1601" s="2">
        <v>45609</v>
      </c>
      <c r="G1601" s="1" t="str">
        <f>IF(WEEKDAY(Table1[[#This Row],[Order_Date]],2)&gt;=6,"Weekend","Weekday")</f>
        <v>Weekday</v>
      </c>
      <c r="H1601" s="2" t="str">
        <f>TEXT(Table1[[#This Row],[Order_Date]],"mmmm")</f>
        <v>November</v>
      </c>
      <c r="I1601" s="8">
        <f>MONTH(Table1[[#This Row],[Order_Date]])</f>
        <v>11</v>
      </c>
      <c r="J1601" s="8">
        <v>4</v>
      </c>
      <c r="K1601" s="1">
        <v>4980.37</v>
      </c>
      <c r="L1601" s="1">
        <v>0</v>
      </c>
      <c r="M1601" s="1">
        <v>19921.48</v>
      </c>
      <c r="N1601" s="1">
        <f>(Table1[[#This Row],[Quantity]]*Table1[[#This Row],[Unit_Price]])*(1-Table1[[#This Row],[Discount_%]]/100)</f>
        <v>19921.48</v>
      </c>
      <c r="O1601" s="1">
        <v>15939.85</v>
      </c>
      <c r="P1601" s="1">
        <v>3981.63</v>
      </c>
      <c r="Q1601">
        <f>Table1[[#This Row],[Revenue]]-Table1[[#This Row],[Cost]]</f>
        <v>3981.6299999999992</v>
      </c>
      <c r="R1601" s="6">
        <f>Table1[[#This Row],[Profit]]/Table1[[#This Row],[Revenue]]</f>
        <v>0.19986617460148545</v>
      </c>
    </row>
    <row r="1602" spans="1:18" x14ac:dyDescent="0.45">
      <c r="A1602" s="4" t="s">
        <v>3094</v>
      </c>
      <c r="B1602" s="4" t="s">
        <v>3095</v>
      </c>
      <c r="C1602" s="4" t="s">
        <v>12</v>
      </c>
      <c r="D1602" s="4" t="s">
        <v>38</v>
      </c>
      <c r="E1602" s="4" t="s">
        <v>4</v>
      </c>
      <c r="F1602" s="5">
        <v>45391</v>
      </c>
      <c r="G1602" s="4" t="str">
        <f>IF(WEEKDAY(Table1[[#This Row],[Order_Date]],2)&gt;=6,"Weekend","Weekday")</f>
        <v>Weekday</v>
      </c>
      <c r="H1602" s="5" t="str">
        <f>TEXT(Table1[[#This Row],[Order_Date]],"mmmm")</f>
        <v>April</v>
      </c>
      <c r="I1602" s="7">
        <f>MONTH(Table1[[#This Row],[Order_Date]])</f>
        <v>4</v>
      </c>
      <c r="J1602" s="7">
        <v>3</v>
      </c>
      <c r="K1602" s="4">
        <v>3212.8</v>
      </c>
      <c r="L1602" s="4">
        <v>0</v>
      </c>
      <c r="M1602" s="4">
        <v>9638.4</v>
      </c>
      <c r="N1602" s="4">
        <f>(Table1[[#This Row],[Quantity]]*Table1[[#This Row],[Unit_Price]])*(1-Table1[[#This Row],[Discount_%]]/100)</f>
        <v>9638.4000000000015</v>
      </c>
      <c r="O1602" s="4">
        <v>5883.18</v>
      </c>
      <c r="P1602" s="4">
        <v>3755.22</v>
      </c>
      <c r="Q1602">
        <f>Table1[[#This Row],[Revenue]]-Table1[[#This Row],[Cost]]</f>
        <v>3755.2199999999993</v>
      </c>
      <c r="R1602" s="6">
        <f>Table1[[#This Row],[Profit]]/Table1[[#This Row],[Revenue]]</f>
        <v>0.38961030876494024</v>
      </c>
    </row>
    <row r="1603" spans="1:18" x14ac:dyDescent="0.45">
      <c r="A1603" s="1" t="s">
        <v>3096</v>
      </c>
      <c r="B1603" s="1" t="s">
        <v>3097</v>
      </c>
      <c r="C1603" s="1" t="s">
        <v>28</v>
      </c>
      <c r="D1603" s="1" t="s">
        <v>35</v>
      </c>
      <c r="E1603" s="1" t="s">
        <v>22</v>
      </c>
      <c r="F1603" s="2">
        <v>45367</v>
      </c>
      <c r="G1603" s="1" t="str">
        <f>IF(WEEKDAY(Table1[[#This Row],[Order_Date]],2)&gt;=6,"Weekend","Weekday")</f>
        <v>Weekend</v>
      </c>
      <c r="H1603" s="2" t="str">
        <f>TEXT(Table1[[#This Row],[Order_Date]],"mmmm")</f>
        <v>March</v>
      </c>
      <c r="I1603" s="8">
        <f>MONTH(Table1[[#This Row],[Order_Date]])</f>
        <v>3</v>
      </c>
      <c r="J1603" s="8">
        <v>3</v>
      </c>
      <c r="K1603" s="1">
        <v>1893.95</v>
      </c>
      <c r="L1603" s="1">
        <v>5</v>
      </c>
      <c r="M1603" s="1">
        <v>5397.76</v>
      </c>
      <c r="N1603" s="1">
        <f>(Table1[[#This Row],[Quantity]]*Table1[[#This Row],[Unit_Price]])*(1-Table1[[#This Row],[Discount_%]]/100)</f>
        <v>5397.7574999999997</v>
      </c>
      <c r="O1603" s="1">
        <v>3378.51</v>
      </c>
      <c r="P1603" s="1">
        <v>2019.25</v>
      </c>
      <c r="Q1603">
        <f>Table1[[#This Row],[Revenue]]-Table1[[#This Row],[Cost]]</f>
        <v>2019.25</v>
      </c>
      <c r="R1603" s="6">
        <f>Table1[[#This Row],[Profit]]/Table1[[#This Row],[Revenue]]</f>
        <v>0.37409036341000712</v>
      </c>
    </row>
    <row r="1604" spans="1:18" x14ac:dyDescent="0.45">
      <c r="A1604" s="4" t="s">
        <v>3098</v>
      </c>
      <c r="B1604" s="4" t="s">
        <v>353</v>
      </c>
      <c r="C1604" s="4" t="s">
        <v>2</v>
      </c>
      <c r="D1604" s="4" t="s">
        <v>68</v>
      </c>
      <c r="E1604" s="4" t="s">
        <v>9</v>
      </c>
      <c r="F1604" s="5">
        <v>45904</v>
      </c>
      <c r="G1604" s="4" t="str">
        <f>IF(WEEKDAY(Table1[[#This Row],[Order_Date]],2)&gt;=6,"Weekend","Weekday")</f>
        <v>Weekday</v>
      </c>
      <c r="H1604" s="5" t="str">
        <f>TEXT(Table1[[#This Row],[Order_Date]],"mmmm")</f>
        <v>September</v>
      </c>
      <c r="I1604" s="7">
        <f>MONTH(Table1[[#This Row],[Order_Date]])</f>
        <v>9</v>
      </c>
      <c r="J1604" s="7">
        <v>3</v>
      </c>
      <c r="K1604" s="4">
        <v>1758.68</v>
      </c>
      <c r="L1604" s="4">
        <v>0</v>
      </c>
      <c r="M1604" s="4">
        <v>5276.04</v>
      </c>
      <c r="N1604" s="4">
        <f>(Table1[[#This Row],[Quantity]]*Table1[[#This Row],[Unit_Price]])*(1-Table1[[#This Row],[Discount_%]]/100)</f>
        <v>5276.04</v>
      </c>
      <c r="O1604" s="4">
        <v>3174.98</v>
      </c>
      <c r="P1604" s="4">
        <v>2101.06</v>
      </c>
      <c r="Q1604">
        <f>Table1[[#This Row],[Revenue]]-Table1[[#This Row],[Cost]]</f>
        <v>2101.06</v>
      </c>
      <c r="R1604" s="6">
        <f>Table1[[#This Row],[Profit]]/Table1[[#This Row],[Revenue]]</f>
        <v>0.39822670032827651</v>
      </c>
    </row>
    <row r="1605" spans="1:18" x14ac:dyDescent="0.45">
      <c r="A1605" s="1" t="s">
        <v>3099</v>
      </c>
      <c r="B1605" s="1" t="s">
        <v>3100</v>
      </c>
      <c r="C1605" s="1" t="s">
        <v>2</v>
      </c>
      <c r="D1605" s="1" t="s">
        <v>65</v>
      </c>
      <c r="E1605" s="1" t="s">
        <v>4</v>
      </c>
      <c r="F1605" s="2">
        <v>45488</v>
      </c>
      <c r="G1605" s="1" t="str">
        <f>IF(WEEKDAY(Table1[[#This Row],[Order_Date]],2)&gt;=6,"Weekend","Weekday")</f>
        <v>Weekday</v>
      </c>
      <c r="H1605" s="2" t="str">
        <f>TEXT(Table1[[#This Row],[Order_Date]],"mmmm")</f>
        <v>July</v>
      </c>
      <c r="I1605" s="8">
        <f>MONTH(Table1[[#This Row],[Order_Date]])</f>
        <v>7</v>
      </c>
      <c r="J1605" s="8">
        <v>2</v>
      </c>
      <c r="K1605" s="1">
        <v>4903.28</v>
      </c>
      <c r="L1605" s="1">
        <v>5</v>
      </c>
      <c r="M1605" s="1">
        <v>9316.23</v>
      </c>
      <c r="N1605" s="1">
        <f>(Table1[[#This Row],[Quantity]]*Table1[[#This Row],[Unit_Price]])*(1-Table1[[#This Row],[Discount_%]]/100)</f>
        <v>9316.232</v>
      </c>
      <c r="O1605" s="1">
        <v>7103.89</v>
      </c>
      <c r="P1605" s="1">
        <v>2212.34</v>
      </c>
      <c r="Q1605">
        <f>Table1[[#This Row],[Revenue]]-Table1[[#This Row],[Cost]]</f>
        <v>2212.3399999999992</v>
      </c>
      <c r="R1605" s="6">
        <f>Table1[[#This Row],[Profit]]/Table1[[#This Row],[Revenue]]</f>
        <v>0.23747159526976044</v>
      </c>
    </row>
    <row r="1606" spans="1:18" x14ac:dyDescent="0.45">
      <c r="A1606" s="4" t="s">
        <v>3101</v>
      </c>
      <c r="B1606" s="4" t="s">
        <v>3102</v>
      </c>
      <c r="C1606" s="4" t="s">
        <v>20</v>
      </c>
      <c r="D1606" s="4" t="s">
        <v>103</v>
      </c>
      <c r="E1606" s="4" t="s">
        <v>4</v>
      </c>
      <c r="F1606" s="5">
        <v>45436</v>
      </c>
      <c r="G1606" s="4" t="str">
        <f>IF(WEEKDAY(Table1[[#This Row],[Order_Date]],2)&gt;=6,"Weekend","Weekday")</f>
        <v>Weekday</v>
      </c>
      <c r="H1606" s="5" t="str">
        <f>TEXT(Table1[[#This Row],[Order_Date]],"mmmm")</f>
        <v>May</v>
      </c>
      <c r="I1606" s="7">
        <f>MONTH(Table1[[#This Row],[Order_Date]])</f>
        <v>5</v>
      </c>
      <c r="J1606" s="7">
        <v>3</v>
      </c>
      <c r="K1606" s="4">
        <v>3202.12</v>
      </c>
      <c r="L1606" s="4">
        <v>0</v>
      </c>
      <c r="M1606" s="4">
        <v>9606.36</v>
      </c>
      <c r="N1606" s="4">
        <f>(Table1[[#This Row],[Quantity]]*Table1[[#This Row],[Unit_Price]])*(1-Table1[[#This Row],[Discount_%]]/100)</f>
        <v>9606.36</v>
      </c>
      <c r="O1606" s="4">
        <v>7922.9</v>
      </c>
      <c r="P1606" s="4">
        <v>1683.46</v>
      </c>
      <c r="Q1606">
        <f>Table1[[#This Row],[Revenue]]-Table1[[#This Row],[Cost]]</f>
        <v>1683.4600000000009</v>
      </c>
      <c r="R1606" s="6">
        <f>Table1[[#This Row],[Profit]]/Table1[[#This Row],[Revenue]]</f>
        <v>0.17524431730645113</v>
      </c>
    </row>
    <row r="1607" spans="1:18" x14ac:dyDescent="0.45">
      <c r="A1607" s="1" t="s">
        <v>3103</v>
      </c>
      <c r="B1607" s="1" t="s">
        <v>3104</v>
      </c>
      <c r="C1607" s="1" t="s">
        <v>2</v>
      </c>
      <c r="D1607" s="1" t="s">
        <v>82</v>
      </c>
      <c r="E1607" s="1" t="s">
        <v>4</v>
      </c>
      <c r="F1607" s="2">
        <v>45586</v>
      </c>
      <c r="G1607" s="1" t="str">
        <f>IF(WEEKDAY(Table1[[#This Row],[Order_Date]],2)&gt;=6,"Weekend","Weekday")</f>
        <v>Weekday</v>
      </c>
      <c r="H1607" s="2" t="str">
        <f>TEXT(Table1[[#This Row],[Order_Date]],"mmmm")</f>
        <v>October</v>
      </c>
      <c r="I1607" s="8">
        <f>MONTH(Table1[[#This Row],[Order_Date]])</f>
        <v>10</v>
      </c>
      <c r="J1607" s="8">
        <v>5</v>
      </c>
      <c r="K1607" s="1">
        <v>4073.58</v>
      </c>
      <c r="L1607" s="1">
        <v>5</v>
      </c>
      <c r="M1607" s="1">
        <v>19349.509999999998</v>
      </c>
      <c r="N1607" s="1">
        <f>(Table1[[#This Row],[Quantity]]*Table1[[#This Row],[Unit_Price]])*(1-Table1[[#This Row],[Discount_%]]/100)</f>
        <v>19349.505000000001</v>
      </c>
      <c r="O1607" s="1">
        <v>13546.38</v>
      </c>
      <c r="P1607" s="1">
        <v>5803.13</v>
      </c>
      <c r="Q1607">
        <f>Table1[[#This Row],[Revenue]]-Table1[[#This Row],[Cost]]</f>
        <v>5803.1299999999992</v>
      </c>
      <c r="R1607" s="6">
        <f>Table1[[#This Row],[Profit]]/Table1[[#This Row],[Revenue]]</f>
        <v>0.29991095381743521</v>
      </c>
    </row>
    <row r="1608" spans="1:18" x14ac:dyDescent="0.45">
      <c r="A1608" s="4" t="s">
        <v>3105</v>
      </c>
      <c r="B1608" s="4" t="s">
        <v>3106</v>
      </c>
      <c r="C1608" s="4" t="s">
        <v>20</v>
      </c>
      <c r="D1608" s="4" t="s">
        <v>25</v>
      </c>
      <c r="E1608" s="4" t="s">
        <v>14</v>
      </c>
      <c r="F1608" s="5">
        <v>45793</v>
      </c>
      <c r="G1608" s="4" t="str">
        <f>IF(WEEKDAY(Table1[[#This Row],[Order_Date]],2)&gt;=6,"Weekend","Weekday")</f>
        <v>Weekday</v>
      </c>
      <c r="H1608" s="5" t="str">
        <f>TEXT(Table1[[#This Row],[Order_Date]],"mmmm")</f>
        <v>May</v>
      </c>
      <c r="I1608" s="7">
        <f>MONTH(Table1[[#This Row],[Order_Date]])</f>
        <v>5</v>
      </c>
      <c r="J1608" s="7">
        <v>3</v>
      </c>
      <c r="K1608" s="4">
        <v>2091.67</v>
      </c>
      <c r="L1608" s="4">
        <v>10</v>
      </c>
      <c r="M1608" s="4">
        <v>5647.51</v>
      </c>
      <c r="N1608" s="4">
        <f>(Table1[[#This Row],[Quantity]]*Table1[[#This Row],[Unit_Price]])*(1-Table1[[#This Row],[Discount_%]]/100)</f>
        <v>5647.509</v>
      </c>
      <c r="O1608" s="4">
        <v>4478.24</v>
      </c>
      <c r="P1608" s="4">
        <v>1169.27</v>
      </c>
      <c r="Q1608">
        <f>Table1[[#This Row],[Revenue]]-Table1[[#This Row],[Cost]]</f>
        <v>1169.2700000000004</v>
      </c>
      <c r="R1608" s="6">
        <f>Table1[[#This Row],[Profit]]/Table1[[#This Row],[Revenue]]</f>
        <v>0.20704168739851722</v>
      </c>
    </row>
    <row r="1609" spans="1:18" x14ac:dyDescent="0.45">
      <c r="A1609" s="1" t="s">
        <v>3107</v>
      </c>
      <c r="B1609" s="1" t="s">
        <v>3108</v>
      </c>
      <c r="C1609" s="1" t="s">
        <v>2</v>
      </c>
      <c r="D1609" s="1" t="s">
        <v>65</v>
      </c>
      <c r="E1609" s="1" t="s">
        <v>4</v>
      </c>
      <c r="F1609" s="2">
        <v>45802</v>
      </c>
      <c r="G1609" s="1" t="str">
        <f>IF(WEEKDAY(Table1[[#This Row],[Order_Date]],2)&gt;=6,"Weekend","Weekday")</f>
        <v>Weekend</v>
      </c>
      <c r="H1609" s="2" t="str">
        <f>TEXT(Table1[[#This Row],[Order_Date]],"mmmm")</f>
        <v>May</v>
      </c>
      <c r="I1609" s="8">
        <f>MONTH(Table1[[#This Row],[Order_Date]])</f>
        <v>5</v>
      </c>
      <c r="J1609" s="8">
        <v>4</v>
      </c>
      <c r="K1609" s="1">
        <v>4497.91</v>
      </c>
      <c r="L1609" s="1">
        <v>10</v>
      </c>
      <c r="M1609" s="1">
        <v>16192.48</v>
      </c>
      <c r="N1609" s="1">
        <f>(Table1[[#This Row],[Quantity]]*Table1[[#This Row],[Unit_Price]])*(1-Table1[[#This Row],[Discount_%]]/100)</f>
        <v>16192.476000000001</v>
      </c>
      <c r="O1609" s="1">
        <v>13390.21</v>
      </c>
      <c r="P1609" s="1">
        <v>2802.27</v>
      </c>
      <c r="Q1609">
        <f>Table1[[#This Row],[Revenue]]-Table1[[#This Row],[Cost]]</f>
        <v>2802.2700000000004</v>
      </c>
      <c r="R1609" s="6">
        <f>Table1[[#This Row],[Profit]]/Table1[[#This Row],[Revenue]]</f>
        <v>0.17305996363744158</v>
      </c>
    </row>
    <row r="1610" spans="1:18" x14ac:dyDescent="0.45">
      <c r="A1610" s="4" t="s">
        <v>3109</v>
      </c>
      <c r="B1610" s="4" t="s">
        <v>3110</v>
      </c>
      <c r="C1610" s="4" t="s">
        <v>2</v>
      </c>
      <c r="D1610" s="4" t="s">
        <v>17</v>
      </c>
      <c r="E1610" s="4" t="s">
        <v>22</v>
      </c>
      <c r="F1610" s="5">
        <v>45731</v>
      </c>
      <c r="G1610" s="4" t="str">
        <f>IF(WEEKDAY(Table1[[#This Row],[Order_Date]],2)&gt;=6,"Weekend","Weekday")</f>
        <v>Weekend</v>
      </c>
      <c r="H1610" s="5" t="str">
        <f>TEXT(Table1[[#This Row],[Order_Date]],"mmmm")</f>
        <v>March</v>
      </c>
      <c r="I1610" s="7">
        <f>MONTH(Table1[[#This Row],[Order_Date]])</f>
        <v>3</v>
      </c>
      <c r="J1610" s="7">
        <v>4</v>
      </c>
      <c r="K1610" s="4">
        <v>1156.49</v>
      </c>
      <c r="L1610" s="4">
        <v>10</v>
      </c>
      <c r="M1610" s="4">
        <v>4163.3599999999997</v>
      </c>
      <c r="N1610" s="4">
        <f>(Table1[[#This Row],[Quantity]]*Table1[[#This Row],[Unit_Price]])*(1-Table1[[#This Row],[Discount_%]]/100)</f>
        <v>4163.3640000000005</v>
      </c>
      <c r="O1610" s="4">
        <v>3344.96</v>
      </c>
      <c r="P1610" s="4">
        <v>818.4</v>
      </c>
      <c r="Q1610">
        <f>Table1[[#This Row],[Revenue]]-Table1[[#This Row],[Cost]]</f>
        <v>818.39999999999964</v>
      </c>
      <c r="R1610" s="6">
        <f>Table1[[#This Row],[Profit]]/Table1[[#This Row],[Revenue]]</f>
        <v>0.19657199953883403</v>
      </c>
    </row>
    <row r="1611" spans="1:18" x14ac:dyDescent="0.45">
      <c r="A1611" s="1" t="s">
        <v>3111</v>
      </c>
      <c r="B1611" s="1" t="s">
        <v>3112</v>
      </c>
      <c r="C1611" s="1" t="s">
        <v>2</v>
      </c>
      <c r="D1611" s="1" t="s">
        <v>65</v>
      </c>
      <c r="E1611" s="1" t="s">
        <v>4</v>
      </c>
      <c r="F1611" s="2">
        <v>45795</v>
      </c>
      <c r="G1611" s="1" t="str">
        <f>IF(WEEKDAY(Table1[[#This Row],[Order_Date]],2)&gt;=6,"Weekend","Weekday")</f>
        <v>Weekend</v>
      </c>
      <c r="H1611" s="2" t="str">
        <f>TEXT(Table1[[#This Row],[Order_Date]],"mmmm")</f>
        <v>May</v>
      </c>
      <c r="I1611" s="8">
        <f>MONTH(Table1[[#This Row],[Order_Date]])</f>
        <v>5</v>
      </c>
      <c r="J1611" s="8">
        <v>5</v>
      </c>
      <c r="K1611" s="1">
        <v>1516.84</v>
      </c>
      <c r="L1611" s="1">
        <v>20</v>
      </c>
      <c r="M1611" s="1">
        <v>6067.36</v>
      </c>
      <c r="N1611" s="1">
        <f>(Table1[[#This Row],[Quantity]]*Table1[[#This Row],[Unit_Price]])*(1-Table1[[#This Row],[Discount_%]]/100)</f>
        <v>6067.3600000000006</v>
      </c>
      <c r="O1611" s="1">
        <v>5084.84</v>
      </c>
      <c r="P1611" s="1">
        <v>982.52</v>
      </c>
      <c r="Q1611">
        <f>Table1[[#This Row],[Revenue]]-Table1[[#This Row],[Cost]]</f>
        <v>982.51999999999953</v>
      </c>
      <c r="R1611" s="6">
        <f>Table1[[#This Row],[Profit]]/Table1[[#This Row],[Revenue]]</f>
        <v>0.16193533925793097</v>
      </c>
    </row>
    <row r="1612" spans="1:18" x14ac:dyDescent="0.45">
      <c r="A1612" s="4" t="s">
        <v>3113</v>
      </c>
      <c r="B1612" s="4" t="s">
        <v>2256</v>
      </c>
      <c r="C1612" s="4" t="s">
        <v>12</v>
      </c>
      <c r="D1612" s="4" t="s">
        <v>13</v>
      </c>
      <c r="E1612" s="4" t="s">
        <v>14</v>
      </c>
      <c r="F1612" s="5">
        <v>45896</v>
      </c>
      <c r="G1612" s="4" t="str">
        <f>IF(WEEKDAY(Table1[[#This Row],[Order_Date]],2)&gt;=6,"Weekend","Weekday")</f>
        <v>Weekday</v>
      </c>
      <c r="H1612" s="5" t="str">
        <f>TEXT(Table1[[#This Row],[Order_Date]],"mmmm")</f>
        <v>August</v>
      </c>
      <c r="I1612" s="7">
        <f>MONTH(Table1[[#This Row],[Order_Date]])</f>
        <v>8</v>
      </c>
      <c r="J1612" s="7">
        <v>3</v>
      </c>
      <c r="K1612" s="4">
        <v>834.56</v>
      </c>
      <c r="L1612" s="4">
        <v>10</v>
      </c>
      <c r="M1612" s="4">
        <v>2253.31</v>
      </c>
      <c r="N1612" s="4">
        <f>(Table1[[#This Row],[Quantity]]*Table1[[#This Row],[Unit_Price]])*(1-Table1[[#This Row],[Discount_%]]/100)</f>
        <v>2253.3119999999999</v>
      </c>
      <c r="O1612" s="4">
        <v>1654.82</v>
      </c>
      <c r="P1612" s="4">
        <v>598.49</v>
      </c>
      <c r="Q1612">
        <f>Table1[[#This Row],[Revenue]]-Table1[[#This Row],[Cost]]</f>
        <v>598.49</v>
      </c>
      <c r="R1612" s="6">
        <f>Table1[[#This Row],[Profit]]/Table1[[#This Row],[Revenue]]</f>
        <v>0.26560482135170038</v>
      </c>
    </row>
    <row r="1613" spans="1:18" x14ac:dyDescent="0.45">
      <c r="A1613" s="1" t="s">
        <v>3114</v>
      </c>
      <c r="B1613" s="1" t="s">
        <v>3115</v>
      </c>
      <c r="C1613" s="1" t="s">
        <v>28</v>
      </c>
      <c r="D1613" s="1" t="s">
        <v>29</v>
      </c>
      <c r="E1613" s="1" t="s">
        <v>14</v>
      </c>
      <c r="F1613" s="2">
        <v>45835</v>
      </c>
      <c r="G1613" s="1" t="str">
        <f>IF(WEEKDAY(Table1[[#This Row],[Order_Date]],2)&gt;=6,"Weekend","Weekday")</f>
        <v>Weekday</v>
      </c>
      <c r="H1613" s="2" t="str">
        <f>TEXT(Table1[[#This Row],[Order_Date]],"mmmm")</f>
        <v>June</v>
      </c>
      <c r="I1613" s="8">
        <f>MONTH(Table1[[#This Row],[Order_Date]])</f>
        <v>6</v>
      </c>
      <c r="J1613" s="8">
        <v>5</v>
      </c>
      <c r="K1613" s="1">
        <v>4916.01</v>
      </c>
      <c r="L1613" s="1">
        <v>5</v>
      </c>
      <c r="M1613" s="1">
        <v>23351.05</v>
      </c>
      <c r="N1613" s="1">
        <f>(Table1[[#This Row],[Quantity]]*Table1[[#This Row],[Unit_Price]])*(1-Table1[[#This Row],[Discount_%]]/100)</f>
        <v>23351.047500000001</v>
      </c>
      <c r="O1613" s="1">
        <v>17142.419999999998</v>
      </c>
      <c r="P1613" s="1">
        <v>6208.63</v>
      </c>
      <c r="Q1613">
        <f>Table1[[#This Row],[Revenue]]-Table1[[#This Row],[Cost]]</f>
        <v>6208.630000000001</v>
      </c>
      <c r="R1613" s="6">
        <f>Table1[[#This Row],[Profit]]/Table1[[#This Row],[Revenue]]</f>
        <v>0.26588226225373163</v>
      </c>
    </row>
    <row r="1614" spans="1:18" x14ac:dyDescent="0.45">
      <c r="A1614" s="4" t="s">
        <v>3116</v>
      </c>
      <c r="B1614" s="4" t="s">
        <v>3117</v>
      </c>
      <c r="C1614" s="4" t="s">
        <v>2</v>
      </c>
      <c r="D1614" s="4" t="s">
        <v>17</v>
      </c>
      <c r="E1614" s="4" t="s">
        <v>14</v>
      </c>
      <c r="F1614" s="5">
        <v>45825</v>
      </c>
      <c r="G1614" s="4" t="str">
        <f>IF(WEEKDAY(Table1[[#This Row],[Order_Date]],2)&gt;=6,"Weekend","Weekday")</f>
        <v>Weekday</v>
      </c>
      <c r="H1614" s="5" t="str">
        <f>TEXT(Table1[[#This Row],[Order_Date]],"mmmm")</f>
        <v>June</v>
      </c>
      <c r="I1614" s="7">
        <f>MONTH(Table1[[#This Row],[Order_Date]])</f>
        <v>6</v>
      </c>
      <c r="J1614" s="7">
        <v>1</v>
      </c>
      <c r="K1614" s="4">
        <v>168.67</v>
      </c>
      <c r="L1614" s="4">
        <v>10</v>
      </c>
      <c r="M1614" s="4">
        <v>151.80000000000001</v>
      </c>
      <c r="N1614" s="4">
        <f>(Table1[[#This Row],[Quantity]]*Table1[[#This Row],[Unit_Price]])*(1-Table1[[#This Row],[Discount_%]]/100)</f>
        <v>151.803</v>
      </c>
      <c r="O1614" s="4">
        <v>112.59</v>
      </c>
      <c r="P1614" s="4">
        <v>39.21</v>
      </c>
      <c r="Q1614">
        <f>Table1[[#This Row],[Revenue]]-Table1[[#This Row],[Cost]]</f>
        <v>39.210000000000008</v>
      </c>
      <c r="R1614" s="6">
        <f>Table1[[#This Row],[Profit]]/Table1[[#This Row],[Revenue]]</f>
        <v>0.258300395256917</v>
      </c>
    </row>
    <row r="1615" spans="1:18" x14ac:dyDescent="0.45">
      <c r="A1615" s="1" t="s">
        <v>3118</v>
      </c>
      <c r="B1615" s="1" t="s">
        <v>389</v>
      </c>
      <c r="C1615" s="1" t="s">
        <v>20</v>
      </c>
      <c r="D1615" s="1" t="s">
        <v>57</v>
      </c>
      <c r="E1615" s="1" t="s">
        <v>4</v>
      </c>
      <c r="F1615" s="2">
        <v>45523</v>
      </c>
      <c r="G1615" s="1" t="str">
        <f>IF(WEEKDAY(Table1[[#This Row],[Order_Date]],2)&gt;=6,"Weekend","Weekday")</f>
        <v>Weekday</v>
      </c>
      <c r="H1615" s="2" t="str">
        <f>TEXT(Table1[[#This Row],[Order_Date]],"mmmm")</f>
        <v>August</v>
      </c>
      <c r="I1615" s="8">
        <f>MONTH(Table1[[#This Row],[Order_Date]])</f>
        <v>8</v>
      </c>
      <c r="J1615" s="8">
        <v>2</v>
      </c>
      <c r="K1615" s="1">
        <v>3363.14</v>
      </c>
      <c r="L1615" s="1">
        <v>5</v>
      </c>
      <c r="M1615" s="1">
        <v>6389.97</v>
      </c>
      <c r="N1615" s="1">
        <f>(Table1[[#This Row],[Quantity]]*Table1[[#This Row],[Unit_Price]])*(1-Table1[[#This Row],[Discount_%]]/100)</f>
        <v>6389.9659999999994</v>
      </c>
      <c r="O1615" s="1">
        <v>5148.17</v>
      </c>
      <c r="P1615" s="1">
        <v>1241.8</v>
      </c>
      <c r="Q1615">
        <f>Table1[[#This Row],[Revenue]]-Table1[[#This Row],[Cost]]</f>
        <v>1241.8000000000002</v>
      </c>
      <c r="R1615" s="6">
        <f>Table1[[#This Row],[Profit]]/Table1[[#This Row],[Revenue]]</f>
        <v>0.19433581065325814</v>
      </c>
    </row>
    <row r="1616" spans="1:18" x14ac:dyDescent="0.45">
      <c r="A1616" s="4" t="s">
        <v>3119</v>
      </c>
      <c r="B1616" s="4" t="s">
        <v>3120</v>
      </c>
      <c r="C1616" s="4" t="s">
        <v>28</v>
      </c>
      <c r="D1616" s="4" t="s">
        <v>29</v>
      </c>
      <c r="E1616" s="4" t="s">
        <v>14</v>
      </c>
      <c r="F1616" s="5">
        <v>45635</v>
      </c>
      <c r="G1616" s="4" t="str">
        <f>IF(WEEKDAY(Table1[[#This Row],[Order_Date]],2)&gt;=6,"Weekend","Weekday")</f>
        <v>Weekday</v>
      </c>
      <c r="H1616" s="5" t="str">
        <f>TEXT(Table1[[#This Row],[Order_Date]],"mmmm")</f>
        <v>December</v>
      </c>
      <c r="I1616" s="7">
        <f>MONTH(Table1[[#This Row],[Order_Date]])</f>
        <v>12</v>
      </c>
      <c r="J1616" s="7">
        <v>5</v>
      </c>
      <c r="K1616" s="4">
        <v>4525.63</v>
      </c>
      <c r="L1616" s="4">
        <v>5</v>
      </c>
      <c r="M1616" s="4">
        <v>21496.74</v>
      </c>
      <c r="N1616" s="4">
        <f>(Table1[[#This Row],[Quantity]]*Table1[[#This Row],[Unit_Price]])*(1-Table1[[#This Row],[Discount_%]]/100)</f>
        <v>21496.7425</v>
      </c>
      <c r="O1616" s="4">
        <v>16733.63</v>
      </c>
      <c r="P1616" s="4">
        <v>4763.1099999999997</v>
      </c>
      <c r="Q1616">
        <f>Table1[[#This Row],[Revenue]]-Table1[[#This Row],[Cost]]</f>
        <v>4763.1100000000006</v>
      </c>
      <c r="R1616" s="6">
        <f>Table1[[#This Row],[Profit]]/Table1[[#This Row],[Revenue]]</f>
        <v>0.22157359674071508</v>
      </c>
    </row>
    <row r="1617" spans="1:18" x14ac:dyDescent="0.45">
      <c r="A1617" s="1" t="s">
        <v>3121</v>
      </c>
      <c r="B1617" s="1" t="s">
        <v>3122</v>
      </c>
      <c r="C1617" s="1" t="s">
        <v>2</v>
      </c>
      <c r="D1617" s="1" t="s">
        <v>17</v>
      </c>
      <c r="E1617" s="1" t="s">
        <v>4</v>
      </c>
      <c r="F1617" s="2">
        <v>45605</v>
      </c>
      <c r="G1617" s="1" t="str">
        <f>IF(WEEKDAY(Table1[[#This Row],[Order_Date]],2)&gt;=6,"Weekend","Weekday")</f>
        <v>Weekend</v>
      </c>
      <c r="H1617" s="2" t="str">
        <f>TEXT(Table1[[#This Row],[Order_Date]],"mmmm")</f>
        <v>November</v>
      </c>
      <c r="I1617" s="8">
        <f>MONTH(Table1[[#This Row],[Order_Date]])</f>
        <v>11</v>
      </c>
      <c r="J1617" s="8">
        <v>4</v>
      </c>
      <c r="K1617" s="1">
        <v>3453.73</v>
      </c>
      <c r="L1617" s="1">
        <v>5</v>
      </c>
      <c r="M1617" s="1">
        <v>13124.17</v>
      </c>
      <c r="N1617" s="1">
        <f>(Table1[[#This Row],[Quantity]]*Table1[[#This Row],[Unit_Price]])*(1-Table1[[#This Row],[Discount_%]]/100)</f>
        <v>13124.173999999999</v>
      </c>
      <c r="O1617" s="1">
        <v>9525.59</v>
      </c>
      <c r="P1617" s="1">
        <v>3598.58</v>
      </c>
      <c r="Q1617">
        <f>Table1[[#This Row],[Revenue]]-Table1[[#This Row],[Cost]]</f>
        <v>3598.58</v>
      </c>
      <c r="R1617" s="6">
        <f>Table1[[#This Row],[Profit]]/Table1[[#This Row],[Revenue]]</f>
        <v>0.27419486337040744</v>
      </c>
    </row>
    <row r="1618" spans="1:18" x14ac:dyDescent="0.45">
      <c r="A1618" s="4" t="s">
        <v>3123</v>
      </c>
      <c r="B1618" s="4" t="s">
        <v>3124</v>
      </c>
      <c r="C1618" s="4" t="s">
        <v>7</v>
      </c>
      <c r="D1618" s="4" t="s">
        <v>134</v>
      </c>
      <c r="E1618" s="4" t="s">
        <v>4</v>
      </c>
      <c r="F1618" s="5">
        <v>45704</v>
      </c>
      <c r="G1618" s="4" t="str">
        <f>IF(WEEKDAY(Table1[[#This Row],[Order_Date]],2)&gt;=6,"Weekend","Weekday")</f>
        <v>Weekend</v>
      </c>
      <c r="H1618" s="5" t="str">
        <f>TEXT(Table1[[#This Row],[Order_Date]],"mmmm")</f>
        <v>February</v>
      </c>
      <c r="I1618" s="7">
        <f>MONTH(Table1[[#This Row],[Order_Date]])</f>
        <v>2</v>
      </c>
      <c r="J1618" s="7">
        <v>2</v>
      </c>
      <c r="K1618" s="4">
        <v>2477.92</v>
      </c>
      <c r="L1618" s="4">
        <v>10</v>
      </c>
      <c r="M1618" s="4">
        <v>4460.26</v>
      </c>
      <c r="N1618" s="4">
        <f>(Table1[[#This Row],[Quantity]]*Table1[[#This Row],[Unit_Price]])*(1-Table1[[#This Row],[Discount_%]]/100)</f>
        <v>4460.2560000000003</v>
      </c>
      <c r="O1618" s="4">
        <v>2842.73</v>
      </c>
      <c r="P1618" s="4">
        <v>1617.53</v>
      </c>
      <c r="Q1618">
        <f>Table1[[#This Row],[Revenue]]-Table1[[#This Row],[Cost]]</f>
        <v>1617.5300000000002</v>
      </c>
      <c r="R1618" s="6">
        <f>Table1[[#This Row],[Profit]]/Table1[[#This Row],[Revenue]]</f>
        <v>0.36265374664257238</v>
      </c>
    </row>
    <row r="1619" spans="1:18" x14ac:dyDescent="0.45">
      <c r="A1619" s="1" t="s">
        <v>3125</v>
      </c>
      <c r="B1619" s="1" t="s">
        <v>611</v>
      </c>
      <c r="C1619" s="1" t="s">
        <v>20</v>
      </c>
      <c r="D1619" s="1" t="s">
        <v>25</v>
      </c>
      <c r="E1619" s="1" t="s">
        <v>9</v>
      </c>
      <c r="F1619" s="2">
        <v>45992</v>
      </c>
      <c r="G1619" s="1" t="str">
        <f>IF(WEEKDAY(Table1[[#This Row],[Order_Date]],2)&gt;=6,"Weekend","Weekday")</f>
        <v>Weekday</v>
      </c>
      <c r="H1619" s="2" t="str">
        <f>TEXT(Table1[[#This Row],[Order_Date]],"mmmm")</f>
        <v>December</v>
      </c>
      <c r="I1619" s="8">
        <f>MONTH(Table1[[#This Row],[Order_Date]])</f>
        <v>12</v>
      </c>
      <c r="J1619" s="8">
        <v>5</v>
      </c>
      <c r="K1619" s="1">
        <v>4374.7299999999996</v>
      </c>
      <c r="L1619" s="1">
        <v>0</v>
      </c>
      <c r="M1619" s="1">
        <v>21873.65</v>
      </c>
      <c r="N1619" s="1">
        <f>(Table1[[#This Row],[Quantity]]*Table1[[#This Row],[Unit_Price]])*(1-Table1[[#This Row],[Discount_%]]/100)</f>
        <v>21873.649999999998</v>
      </c>
      <c r="O1619" s="1">
        <v>16476.96</v>
      </c>
      <c r="P1619" s="1">
        <v>5396.69</v>
      </c>
      <c r="Q1619">
        <f>Table1[[#This Row],[Revenue]]-Table1[[#This Row],[Cost]]</f>
        <v>5396.6900000000023</v>
      </c>
      <c r="R1619" s="6">
        <f>Table1[[#This Row],[Profit]]/Table1[[#This Row],[Revenue]]</f>
        <v>0.24672105478509526</v>
      </c>
    </row>
    <row r="1620" spans="1:18" x14ac:dyDescent="0.45">
      <c r="A1620" s="4" t="s">
        <v>3126</v>
      </c>
      <c r="B1620" s="4" t="s">
        <v>3127</v>
      </c>
      <c r="C1620" s="4" t="s">
        <v>12</v>
      </c>
      <c r="D1620" s="4" t="s">
        <v>111</v>
      </c>
      <c r="E1620" s="4" t="s">
        <v>4</v>
      </c>
      <c r="F1620" s="5">
        <v>45698</v>
      </c>
      <c r="G1620" s="4" t="str">
        <f>IF(WEEKDAY(Table1[[#This Row],[Order_Date]],2)&gt;=6,"Weekend","Weekday")</f>
        <v>Weekday</v>
      </c>
      <c r="H1620" s="5" t="str">
        <f>TEXT(Table1[[#This Row],[Order_Date]],"mmmm")</f>
        <v>February</v>
      </c>
      <c r="I1620" s="7">
        <f>MONTH(Table1[[#This Row],[Order_Date]])</f>
        <v>2</v>
      </c>
      <c r="J1620" s="7">
        <v>1</v>
      </c>
      <c r="K1620" s="4">
        <v>4815.46</v>
      </c>
      <c r="L1620" s="4">
        <v>15</v>
      </c>
      <c r="M1620" s="4">
        <v>4093.14</v>
      </c>
      <c r="N1620" s="4">
        <f>(Table1[[#This Row],[Quantity]]*Table1[[#This Row],[Unit_Price]])*(1-Table1[[#This Row],[Discount_%]]/100)</f>
        <v>4093.1410000000001</v>
      </c>
      <c r="O1620" s="4">
        <v>2986.32</v>
      </c>
      <c r="P1620" s="4">
        <v>1106.82</v>
      </c>
      <c r="Q1620">
        <f>Table1[[#This Row],[Revenue]]-Table1[[#This Row],[Cost]]</f>
        <v>1106.8199999999997</v>
      </c>
      <c r="R1620" s="6">
        <f>Table1[[#This Row],[Profit]]/Table1[[#This Row],[Revenue]]</f>
        <v>0.27040853721104091</v>
      </c>
    </row>
    <row r="1621" spans="1:18" x14ac:dyDescent="0.45">
      <c r="A1621" s="1" t="s">
        <v>3128</v>
      </c>
      <c r="B1621" s="1" t="s">
        <v>3129</v>
      </c>
      <c r="C1621" s="1" t="s">
        <v>2</v>
      </c>
      <c r="D1621" s="1" t="s">
        <v>82</v>
      </c>
      <c r="E1621" s="1" t="s">
        <v>9</v>
      </c>
      <c r="F1621" s="2">
        <v>45891</v>
      </c>
      <c r="G1621" s="1" t="str">
        <f>IF(WEEKDAY(Table1[[#This Row],[Order_Date]],2)&gt;=6,"Weekend","Weekday")</f>
        <v>Weekday</v>
      </c>
      <c r="H1621" s="2" t="str">
        <f>TEXT(Table1[[#This Row],[Order_Date]],"mmmm")</f>
        <v>August</v>
      </c>
      <c r="I1621" s="8">
        <f>MONTH(Table1[[#This Row],[Order_Date]])</f>
        <v>8</v>
      </c>
      <c r="J1621" s="8">
        <v>5</v>
      </c>
      <c r="K1621" s="1">
        <v>253.58</v>
      </c>
      <c r="L1621" s="1">
        <v>5</v>
      </c>
      <c r="M1621" s="1">
        <v>1204.51</v>
      </c>
      <c r="N1621" s="1">
        <f>(Table1[[#This Row],[Quantity]]*Table1[[#This Row],[Unit_Price]])*(1-Table1[[#This Row],[Discount_%]]/100)</f>
        <v>1204.5050000000001</v>
      </c>
      <c r="O1621" s="1">
        <v>758.68</v>
      </c>
      <c r="P1621" s="1">
        <v>445.83</v>
      </c>
      <c r="Q1621">
        <f>Table1[[#This Row],[Revenue]]-Table1[[#This Row],[Cost]]</f>
        <v>445.83000000000004</v>
      </c>
      <c r="R1621" s="6">
        <f>Table1[[#This Row],[Profit]]/Table1[[#This Row],[Revenue]]</f>
        <v>0.37013391337556351</v>
      </c>
    </row>
    <row r="1622" spans="1:18" x14ac:dyDescent="0.45">
      <c r="A1622" s="4" t="s">
        <v>3130</v>
      </c>
      <c r="B1622" s="4" t="s">
        <v>3131</v>
      </c>
      <c r="C1622" s="4" t="s">
        <v>7</v>
      </c>
      <c r="D1622" s="4" t="s">
        <v>8</v>
      </c>
      <c r="E1622" s="4" t="s">
        <v>14</v>
      </c>
      <c r="F1622" s="5">
        <v>45612</v>
      </c>
      <c r="G1622" s="4" t="str">
        <f>IF(WEEKDAY(Table1[[#This Row],[Order_Date]],2)&gt;=6,"Weekend","Weekday")</f>
        <v>Weekend</v>
      </c>
      <c r="H1622" s="5" t="str">
        <f>TEXT(Table1[[#This Row],[Order_Date]],"mmmm")</f>
        <v>November</v>
      </c>
      <c r="I1622" s="7">
        <f>MONTH(Table1[[#This Row],[Order_Date]])</f>
        <v>11</v>
      </c>
      <c r="J1622" s="7">
        <v>4</v>
      </c>
      <c r="K1622" s="4">
        <v>2559.16</v>
      </c>
      <c r="L1622" s="4">
        <v>15</v>
      </c>
      <c r="M1622" s="4">
        <v>8701.14</v>
      </c>
      <c r="N1622" s="4">
        <f>(Table1[[#This Row],[Quantity]]*Table1[[#This Row],[Unit_Price]])*(1-Table1[[#This Row],[Discount_%]]/100)</f>
        <v>8701.1439999999984</v>
      </c>
      <c r="O1622" s="4">
        <v>6210.34</v>
      </c>
      <c r="P1622" s="4">
        <v>2490.8000000000002</v>
      </c>
      <c r="Q1622">
        <f>Table1[[#This Row],[Revenue]]-Table1[[#This Row],[Cost]]</f>
        <v>2490.7999999999993</v>
      </c>
      <c r="R1622" s="6">
        <f>Table1[[#This Row],[Profit]]/Table1[[#This Row],[Revenue]]</f>
        <v>0.28626134046803065</v>
      </c>
    </row>
    <row r="1623" spans="1:18" x14ac:dyDescent="0.45">
      <c r="A1623" s="1" t="s">
        <v>3132</v>
      </c>
      <c r="B1623" s="1" t="s">
        <v>3133</v>
      </c>
      <c r="C1623" s="1" t="s">
        <v>20</v>
      </c>
      <c r="D1623" s="1" t="s">
        <v>103</v>
      </c>
      <c r="E1623" s="1" t="s">
        <v>22</v>
      </c>
      <c r="F1623" s="2">
        <v>45942</v>
      </c>
      <c r="G1623" s="1" t="str">
        <f>IF(WEEKDAY(Table1[[#This Row],[Order_Date]],2)&gt;=6,"Weekend","Weekday")</f>
        <v>Weekend</v>
      </c>
      <c r="H1623" s="2" t="str">
        <f>TEXT(Table1[[#This Row],[Order_Date]],"mmmm")</f>
        <v>October</v>
      </c>
      <c r="I1623" s="8">
        <f>MONTH(Table1[[#This Row],[Order_Date]])</f>
        <v>10</v>
      </c>
      <c r="J1623" s="8">
        <v>1</v>
      </c>
      <c r="K1623" s="1">
        <v>749.11</v>
      </c>
      <c r="L1623" s="1">
        <v>10</v>
      </c>
      <c r="M1623" s="1">
        <v>674.2</v>
      </c>
      <c r="N1623" s="1">
        <f>(Table1[[#This Row],[Quantity]]*Table1[[#This Row],[Unit_Price]])*(1-Table1[[#This Row],[Discount_%]]/100)</f>
        <v>674.19900000000007</v>
      </c>
      <c r="O1623" s="1">
        <v>496.7</v>
      </c>
      <c r="P1623" s="1">
        <v>177.5</v>
      </c>
      <c r="Q1623">
        <f>Table1[[#This Row],[Revenue]]-Table1[[#This Row],[Cost]]</f>
        <v>177.50000000000006</v>
      </c>
      <c r="R1623" s="6">
        <f>Table1[[#This Row],[Profit]]/Table1[[#This Row],[Revenue]]</f>
        <v>0.26327499258380299</v>
      </c>
    </row>
    <row r="1624" spans="1:18" x14ac:dyDescent="0.45">
      <c r="A1624" s="4" t="s">
        <v>3134</v>
      </c>
      <c r="B1624" s="4" t="s">
        <v>3135</v>
      </c>
      <c r="C1624" s="4" t="s">
        <v>2</v>
      </c>
      <c r="D1624" s="4" t="s">
        <v>3</v>
      </c>
      <c r="E1624" s="4" t="s">
        <v>4</v>
      </c>
      <c r="F1624" s="5">
        <v>45340</v>
      </c>
      <c r="G1624" s="4" t="str">
        <f>IF(WEEKDAY(Table1[[#This Row],[Order_Date]],2)&gt;=6,"Weekend","Weekday")</f>
        <v>Weekend</v>
      </c>
      <c r="H1624" s="5" t="str">
        <f>TEXT(Table1[[#This Row],[Order_Date]],"mmmm")</f>
        <v>February</v>
      </c>
      <c r="I1624" s="7">
        <f>MONTH(Table1[[#This Row],[Order_Date]])</f>
        <v>2</v>
      </c>
      <c r="J1624" s="7">
        <v>2</v>
      </c>
      <c r="K1624" s="4">
        <v>1377.31</v>
      </c>
      <c r="L1624" s="4">
        <v>0</v>
      </c>
      <c r="M1624" s="4">
        <v>2754.62</v>
      </c>
      <c r="N1624" s="4">
        <f>(Table1[[#This Row],[Quantity]]*Table1[[#This Row],[Unit_Price]])*(1-Table1[[#This Row],[Discount_%]]/100)</f>
        <v>2754.62</v>
      </c>
      <c r="O1624" s="4">
        <v>1857.23</v>
      </c>
      <c r="P1624" s="4">
        <v>897.39</v>
      </c>
      <c r="Q1624">
        <f>Table1[[#This Row],[Revenue]]-Table1[[#This Row],[Cost]]</f>
        <v>897.38999999999987</v>
      </c>
      <c r="R1624" s="6">
        <f>Table1[[#This Row],[Profit]]/Table1[[#This Row],[Revenue]]</f>
        <v>0.32577633212566526</v>
      </c>
    </row>
    <row r="1625" spans="1:18" x14ac:dyDescent="0.45">
      <c r="A1625" s="1" t="s">
        <v>3136</v>
      </c>
      <c r="B1625" s="1" t="s">
        <v>3137</v>
      </c>
      <c r="C1625" s="1" t="s">
        <v>28</v>
      </c>
      <c r="D1625" s="1" t="s">
        <v>35</v>
      </c>
      <c r="E1625" s="1" t="s">
        <v>4</v>
      </c>
      <c r="F1625" s="2">
        <v>45536</v>
      </c>
      <c r="G1625" s="1" t="str">
        <f>IF(WEEKDAY(Table1[[#This Row],[Order_Date]],2)&gt;=6,"Weekend","Weekday")</f>
        <v>Weekend</v>
      </c>
      <c r="H1625" s="2" t="str">
        <f>TEXT(Table1[[#This Row],[Order_Date]],"mmmm")</f>
        <v>September</v>
      </c>
      <c r="I1625" s="8">
        <f>MONTH(Table1[[#This Row],[Order_Date]])</f>
        <v>9</v>
      </c>
      <c r="J1625" s="8">
        <v>1</v>
      </c>
      <c r="K1625" s="1">
        <v>586.26</v>
      </c>
      <c r="L1625" s="1">
        <v>0</v>
      </c>
      <c r="M1625" s="1">
        <v>586.26</v>
      </c>
      <c r="N1625" s="1">
        <f>(Table1[[#This Row],[Quantity]]*Table1[[#This Row],[Unit_Price]])*(1-Table1[[#This Row],[Discount_%]]/100)</f>
        <v>586.26</v>
      </c>
      <c r="O1625" s="1">
        <v>365.05</v>
      </c>
      <c r="P1625" s="1">
        <v>221.21</v>
      </c>
      <c r="Q1625">
        <f>Table1[[#This Row],[Revenue]]-Table1[[#This Row],[Cost]]</f>
        <v>221.20999999999998</v>
      </c>
      <c r="R1625" s="6">
        <f>Table1[[#This Row],[Profit]]/Table1[[#This Row],[Revenue]]</f>
        <v>0.37732405417391601</v>
      </c>
    </row>
    <row r="1626" spans="1:18" x14ac:dyDescent="0.45">
      <c r="A1626" s="4" t="s">
        <v>3138</v>
      </c>
      <c r="B1626" s="4" t="s">
        <v>3139</v>
      </c>
      <c r="C1626" s="4" t="s">
        <v>20</v>
      </c>
      <c r="D1626" s="4" t="s">
        <v>25</v>
      </c>
      <c r="E1626" s="4" t="s">
        <v>22</v>
      </c>
      <c r="F1626" s="5">
        <v>45336</v>
      </c>
      <c r="G1626" s="4" t="str">
        <f>IF(WEEKDAY(Table1[[#This Row],[Order_Date]],2)&gt;=6,"Weekend","Weekday")</f>
        <v>Weekday</v>
      </c>
      <c r="H1626" s="5" t="str">
        <f>TEXT(Table1[[#This Row],[Order_Date]],"mmmm")</f>
        <v>February</v>
      </c>
      <c r="I1626" s="7">
        <f>MONTH(Table1[[#This Row],[Order_Date]])</f>
        <v>2</v>
      </c>
      <c r="J1626" s="7">
        <v>4</v>
      </c>
      <c r="K1626" s="4">
        <v>731.62</v>
      </c>
      <c r="L1626" s="4">
        <v>15</v>
      </c>
      <c r="M1626" s="4">
        <v>2487.5100000000002</v>
      </c>
      <c r="N1626" s="4">
        <f>(Table1[[#This Row],[Quantity]]*Table1[[#This Row],[Unit_Price]])*(1-Table1[[#This Row],[Discount_%]]/100)</f>
        <v>2487.5079999999998</v>
      </c>
      <c r="O1626" s="4">
        <v>1940.26</v>
      </c>
      <c r="P1626" s="4">
        <v>547.25</v>
      </c>
      <c r="Q1626">
        <f>Table1[[#This Row],[Revenue]]-Table1[[#This Row],[Cost]]</f>
        <v>547.25000000000023</v>
      </c>
      <c r="R1626" s="6">
        <f>Table1[[#This Row],[Profit]]/Table1[[#This Row],[Revenue]]</f>
        <v>0.21999911558144489</v>
      </c>
    </row>
    <row r="1627" spans="1:18" x14ac:dyDescent="0.45">
      <c r="A1627" s="1" t="s">
        <v>3140</v>
      </c>
      <c r="B1627" s="1" t="s">
        <v>3141</v>
      </c>
      <c r="C1627" s="1" t="s">
        <v>28</v>
      </c>
      <c r="D1627" s="1" t="s">
        <v>35</v>
      </c>
      <c r="E1627" s="1" t="s">
        <v>14</v>
      </c>
      <c r="F1627" s="2">
        <v>45347</v>
      </c>
      <c r="G1627" s="1" t="str">
        <f>IF(WEEKDAY(Table1[[#This Row],[Order_Date]],2)&gt;=6,"Weekend","Weekday")</f>
        <v>Weekend</v>
      </c>
      <c r="H1627" s="2" t="str">
        <f>TEXT(Table1[[#This Row],[Order_Date]],"mmmm")</f>
        <v>February</v>
      </c>
      <c r="I1627" s="8">
        <f>MONTH(Table1[[#This Row],[Order_Date]])</f>
        <v>2</v>
      </c>
      <c r="J1627" s="8">
        <v>2</v>
      </c>
      <c r="K1627" s="1">
        <v>3514.1</v>
      </c>
      <c r="L1627" s="1">
        <v>5</v>
      </c>
      <c r="M1627" s="1">
        <v>6676.79</v>
      </c>
      <c r="N1627" s="1">
        <f>(Table1[[#This Row],[Quantity]]*Table1[[#This Row],[Unit_Price]])*(1-Table1[[#This Row],[Discount_%]]/100)</f>
        <v>6676.79</v>
      </c>
      <c r="O1627" s="1">
        <v>4167.3900000000003</v>
      </c>
      <c r="P1627" s="1">
        <v>2509.4</v>
      </c>
      <c r="Q1627">
        <f>Table1[[#This Row],[Revenue]]-Table1[[#This Row],[Cost]]</f>
        <v>2509.3999999999996</v>
      </c>
      <c r="R1627" s="6">
        <f>Table1[[#This Row],[Profit]]/Table1[[#This Row],[Revenue]]</f>
        <v>0.37583928804110961</v>
      </c>
    </row>
    <row r="1628" spans="1:18" x14ac:dyDescent="0.45">
      <c r="A1628" s="4" t="s">
        <v>3142</v>
      </c>
      <c r="B1628" s="4" t="s">
        <v>3143</v>
      </c>
      <c r="C1628" s="4" t="s">
        <v>2</v>
      </c>
      <c r="D1628" s="4" t="s">
        <v>65</v>
      </c>
      <c r="E1628" s="4" t="s">
        <v>4</v>
      </c>
      <c r="F1628" s="5">
        <v>45507</v>
      </c>
      <c r="G1628" s="4" t="str">
        <f>IF(WEEKDAY(Table1[[#This Row],[Order_Date]],2)&gt;=6,"Weekend","Weekday")</f>
        <v>Weekend</v>
      </c>
      <c r="H1628" s="5" t="str">
        <f>TEXT(Table1[[#This Row],[Order_Date]],"mmmm")</f>
        <v>August</v>
      </c>
      <c r="I1628" s="7">
        <f>MONTH(Table1[[#This Row],[Order_Date]])</f>
        <v>8</v>
      </c>
      <c r="J1628" s="7">
        <v>1</v>
      </c>
      <c r="K1628" s="4">
        <v>3839.44</v>
      </c>
      <c r="L1628" s="4">
        <v>20</v>
      </c>
      <c r="M1628" s="4">
        <v>3071.55</v>
      </c>
      <c r="N1628" s="4">
        <f>(Table1[[#This Row],[Quantity]]*Table1[[#This Row],[Unit_Price]])*(1-Table1[[#This Row],[Discount_%]]/100)</f>
        <v>3071.5520000000001</v>
      </c>
      <c r="O1628" s="4">
        <v>2458.9699999999998</v>
      </c>
      <c r="P1628" s="4">
        <v>612.58000000000004</v>
      </c>
      <c r="Q1628">
        <f>Table1[[#This Row],[Revenue]]-Table1[[#This Row],[Cost]]</f>
        <v>612.58000000000038</v>
      </c>
      <c r="R1628" s="6">
        <f>Table1[[#This Row],[Profit]]/Table1[[#This Row],[Revenue]]</f>
        <v>0.19943676645341929</v>
      </c>
    </row>
    <row r="1629" spans="1:18" x14ac:dyDescent="0.45">
      <c r="A1629" s="1" t="s">
        <v>3144</v>
      </c>
      <c r="B1629" s="1" t="s">
        <v>3145</v>
      </c>
      <c r="C1629" s="1" t="s">
        <v>12</v>
      </c>
      <c r="D1629" s="1" t="s">
        <v>13</v>
      </c>
      <c r="E1629" s="1" t="s">
        <v>9</v>
      </c>
      <c r="F1629" s="2">
        <v>45822</v>
      </c>
      <c r="G1629" s="1" t="str">
        <f>IF(WEEKDAY(Table1[[#This Row],[Order_Date]],2)&gt;=6,"Weekend","Weekday")</f>
        <v>Weekend</v>
      </c>
      <c r="H1629" s="2" t="str">
        <f>TEXT(Table1[[#This Row],[Order_Date]],"mmmm")</f>
        <v>June</v>
      </c>
      <c r="I1629" s="8">
        <f>MONTH(Table1[[#This Row],[Order_Date]])</f>
        <v>6</v>
      </c>
      <c r="J1629" s="8">
        <v>4</v>
      </c>
      <c r="K1629" s="1">
        <v>3008.52</v>
      </c>
      <c r="L1629" s="1">
        <v>5</v>
      </c>
      <c r="M1629" s="1">
        <v>11432.38</v>
      </c>
      <c r="N1629" s="1">
        <f>(Table1[[#This Row],[Quantity]]*Table1[[#This Row],[Unit_Price]])*(1-Table1[[#This Row],[Discount_%]]/100)</f>
        <v>11432.376</v>
      </c>
      <c r="O1629" s="1">
        <v>7222.72</v>
      </c>
      <c r="P1629" s="1">
        <v>4209.66</v>
      </c>
      <c r="Q1629">
        <f>Table1[[#This Row],[Revenue]]-Table1[[#This Row],[Cost]]</f>
        <v>4209.6599999999989</v>
      </c>
      <c r="R1629" s="6">
        <f>Table1[[#This Row],[Profit]]/Table1[[#This Row],[Revenue]]</f>
        <v>0.36822253983859882</v>
      </c>
    </row>
    <row r="1630" spans="1:18" x14ac:dyDescent="0.45">
      <c r="A1630" s="4" t="s">
        <v>3146</v>
      </c>
      <c r="B1630" s="4" t="s">
        <v>2739</v>
      </c>
      <c r="C1630" s="4" t="s">
        <v>2</v>
      </c>
      <c r="D1630" s="4" t="s">
        <v>68</v>
      </c>
      <c r="E1630" s="4" t="s">
        <v>22</v>
      </c>
      <c r="F1630" s="5">
        <v>45500</v>
      </c>
      <c r="G1630" s="4" t="str">
        <f>IF(WEEKDAY(Table1[[#This Row],[Order_Date]],2)&gt;=6,"Weekend","Weekday")</f>
        <v>Weekend</v>
      </c>
      <c r="H1630" s="5" t="str">
        <f>TEXT(Table1[[#This Row],[Order_Date]],"mmmm")</f>
        <v>July</v>
      </c>
      <c r="I1630" s="7">
        <f>MONTH(Table1[[#This Row],[Order_Date]])</f>
        <v>7</v>
      </c>
      <c r="J1630" s="7">
        <v>3</v>
      </c>
      <c r="K1630" s="4">
        <v>888.22</v>
      </c>
      <c r="L1630" s="4">
        <v>20</v>
      </c>
      <c r="M1630" s="4">
        <v>2131.73</v>
      </c>
      <c r="N1630" s="4">
        <f>(Table1[[#This Row],[Quantity]]*Table1[[#This Row],[Unit_Price]])*(1-Table1[[#This Row],[Discount_%]]/100)</f>
        <v>2131.7280000000001</v>
      </c>
      <c r="O1630" s="4">
        <v>1652.28</v>
      </c>
      <c r="P1630" s="4">
        <v>479.45</v>
      </c>
      <c r="Q1630">
        <f>Table1[[#This Row],[Revenue]]-Table1[[#This Row],[Cost]]</f>
        <v>479.45000000000005</v>
      </c>
      <c r="R1630" s="6">
        <f>Table1[[#This Row],[Profit]]/Table1[[#This Row],[Revenue]]</f>
        <v>0.22491122234054031</v>
      </c>
    </row>
    <row r="1631" spans="1:18" x14ac:dyDescent="0.45">
      <c r="A1631" s="1" t="s">
        <v>3147</v>
      </c>
      <c r="B1631" s="1" t="s">
        <v>3148</v>
      </c>
      <c r="C1631" s="1" t="s">
        <v>20</v>
      </c>
      <c r="D1631" s="1" t="s">
        <v>103</v>
      </c>
      <c r="E1631" s="1" t="s">
        <v>14</v>
      </c>
      <c r="F1631" s="2">
        <v>45958</v>
      </c>
      <c r="G1631" s="1" t="str">
        <f>IF(WEEKDAY(Table1[[#This Row],[Order_Date]],2)&gt;=6,"Weekend","Weekday")</f>
        <v>Weekday</v>
      </c>
      <c r="H1631" s="2" t="str">
        <f>TEXT(Table1[[#This Row],[Order_Date]],"mmmm")</f>
        <v>October</v>
      </c>
      <c r="I1631" s="8">
        <f>MONTH(Table1[[#This Row],[Order_Date]])</f>
        <v>10</v>
      </c>
      <c r="J1631" s="8">
        <v>1</v>
      </c>
      <c r="K1631" s="1">
        <v>4091.66</v>
      </c>
      <c r="L1631" s="1">
        <v>15</v>
      </c>
      <c r="M1631" s="1">
        <v>3477.91</v>
      </c>
      <c r="N1631" s="1">
        <f>(Table1[[#This Row],[Quantity]]*Table1[[#This Row],[Unit_Price]])*(1-Table1[[#This Row],[Discount_%]]/100)</f>
        <v>3477.9109999999996</v>
      </c>
      <c r="O1631" s="1">
        <v>2900.72</v>
      </c>
      <c r="P1631" s="1">
        <v>577.19000000000005</v>
      </c>
      <c r="Q1631">
        <f>Table1[[#This Row],[Revenue]]-Table1[[#This Row],[Cost]]</f>
        <v>577.19000000000005</v>
      </c>
      <c r="R1631" s="6">
        <f>Table1[[#This Row],[Profit]]/Table1[[#This Row],[Revenue]]</f>
        <v>0.16595886610061791</v>
      </c>
    </row>
    <row r="1632" spans="1:18" x14ac:dyDescent="0.45">
      <c r="A1632" s="4" t="s">
        <v>3149</v>
      </c>
      <c r="B1632" s="4" t="s">
        <v>3150</v>
      </c>
      <c r="C1632" s="4" t="s">
        <v>7</v>
      </c>
      <c r="D1632" s="4" t="s">
        <v>46</v>
      </c>
      <c r="E1632" s="4" t="s">
        <v>14</v>
      </c>
      <c r="F1632" s="5">
        <v>45744</v>
      </c>
      <c r="G1632" s="4" t="str">
        <f>IF(WEEKDAY(Table1[[#This Row],[Order_Date]],2)&gt;=6,"Weekend","Weekday")</f>
        <v>Weekday</v>
      </c>
      <c r="H1632" s="5" t="str">
        <f>TEXT(Table1[[#This Row],[Order_Date]],"mmmm")</f>
        <v>March</v>
      </c>
      <c r="I1632" s="7">
        <f>MONTH(Table1[[#This Row],[Order_Date]])</f>
        <v>3</v>
      </c>
      <c r="J1632" s="7">
        <v>5</v>
      </c>
      <c r="K1632" s="4">
        <v>2031.53</v>
      </c>
      <c r="L1632" s="4">
        <v>15</v>
      </c>
      <c r="M1632" s="4">
        <v>8634</v>
      </c>
      <c r="N1632" s="4">
        <f>(Table1[[#This Row],[Quantity]]*Table1[[#This Row],[Unit_Price]])*(1-Table1[[#This Row],[Discount_%]]/100)</f>
        <v>8634.0024999999987</v>
      </c>
      <c r="O1632" s="4">
        <v>7011.25</v>
      </c>
      <c r="P1632" s="4">
        <v>1622.75</v>
      </c>
      <c r="Q1632">
        <f>Table1[[#This Row],[Revenue]]-Table1[[#This Row],[Cost]]</f>
        <v>1622.75</v>
      </c>
      <c r="R1632" s="6">
        <f>Table1[[#This Row],[Profit]]/Table1[[#This Row],[Revenue]]</f>
        <v>0.18794880704192726</v>
      </c>
    </row>
    <row r="1633" spans="1:18" x14ac:dyDescent="0.45">
      <c r="A1633" s="1" t="s">
        <v>3151</v>
      </c>
      <c r="B1633" s="1" t="s">
        <v>3152</v>
      </c>
      <c r="C1633" s="1" t="s">
        <v>2</v>
      </c>
      <c r="D1633" s="1" t="s">
        <v>17</v>
      </c>
      <c r="E1633" s="1" t="s">
        <v>22</v>
      </c>
      <c r="F1633" s="2">
        <v>45752</v>
      </c>
      <c r="G1633" s="1" t="str">
        <f>IF(WEEKDAY(Table1[[#This Row],[Order_Date]],2)&gt;=6,"Weekend","Weekday")</f>
        <v>Weekend</v>
      </c>
      <c r="H1633" s="2" t="str">
        <f>TEXT(Table1[[#This Row],[Order_Date]],"mmmm")</f>
        <v>April</v>
      </c>
      <c r="I1633" s="8">
        <f>MONTH(Table1[[#This Row],[Order_Date]])</f>
        <v>4</v>
      </c>
      <c r="J1633" s="8">
        <v>5</v>
      </c>
      <c r="K1633" s="1">
        <v>4046.78</v>
      </c>
      <c r="L1633" s="1">
        <v>5</v>
      </c>
      <c r="M1633" s="1">
        <v>19222.21</v>
      </c>
      <c r="N1633" s="1">
        <f>(Table1[[#This Row],[Quantity]]*Table1[[#This Row],[Unit_Price]])*(1-Table1[[#This Row],[Discount_%]]/100)</f>
        <v>19222.205000000002</v>
      </c>
      <c r="O1633" s="1">
        <v>13160.54</v>
      </c>
      <c r="P1633" s="1">
        <v>6061.67</v>
      </c>
      <c r="Q1633">
        <f>Table1[[#This Row],[Revenue]]-Table1[[#This Row],[Cost]]</f>
        <v>6061.6699999999983</v>
      </c>
      <c r="R1633" s="6">
        <f>Table1[[#This Row],[Profit]]/Table1[[#This Row],[Revenue]]</f>
        <v>0.31534719472943018</v>
      </c>
    </row>
    <row r="1634" spans="1:18" x14ac:dyDescent="0.45">
      <c r="A1634" s="4" t="s">
        <v>3153</v>
      </c>
      <c r="B1634" s="4" t="s">
        <v>3154</v>
      </c>
      <c r="C1634" s="4" t="s">
        <v>28</v>
      </c>
      <c r="D1634" s="4" t="s">
        <v>137</v>
      </c>
      <c r="E1634" s="4" t="s">
        <v>22</v>
      </c>
      <c r="F1634" s="5">
        <v>45878</v>
      </c>
      <c r="G1634" s="4" t="str">
        <f>IF(WEEKDAY(Table1[[#This Row],[Order_Date]],2)&gt;=6,"Weekend","Weekday")</f>
        <v>Weekend</v>
      </c>
      <c r="H1634" s="5" t="str">
        <f>TEXT(Table1[[#This Row],[Order_Date]],"mmmm")</f>
        <v>August</v>
      </c>
      <c r="I1634" s="7">
        <f>MONTH(Table1[[#This Row],[Order_Date]])</f>
        <v>8</v>
      </c>
      <c r="J1634" s="7">
        <v>2</v>
      </c>
      <c r="K1634" s="4">
        <v>2980.72</v>
      </c>
      <c r="L1634" s="4">
        <v>10</v>
      </c>
      <c r="M1634" s="4">
        <v>5365.3</v>
      </c>
      <c r="N1634" s="4">
        <f>(Table1[[#This Row],[Quantity]]*Table1[[#This Row],[Unit_Price]])*(1-Table1[[#This Row],[Discount_%]]/100)</f>
        <v>5365.2959999999994</v>
      </c>
      <c r="O1634" s="4">
        <v>4472.7</v>
      </c>
      <c r="P1634" s="4">
        <v>892.6</v>
      </c>
      <c r="Q1634">
        <f>Table1[[#This Row],[Revenue]]-Table1[[#This Row],[Cost]]</f>
        <v>892.60000000000036</v>
      </c>
      <c r="R1634" s="6">
        <f>Table1[[#This Row],[Profit]]/Table1[[#This Row],[Revenue]]</f>
        <v>0.16636534769723968</v>
      </c>
    </row>
    <row r="1635" spans="1:18" x14ac:dyDescent="0.45">
      <c r="A1635" s="1" t="s">
        <v>3155</v>
      </c>
      <c r="B1635" s="1" t="s">
        <v>3156</v>
      </c>
      <c r="C1635" s="1" t="s">
        <v>12</v>
      </c>
      <c r="D1635" s="1" t="s">
        <v>32</v>
      </c>
      <c r="E1635" s="1" t="s">
        <v>14</v>
      </c>
      <c r="F1635" s="2">
        <v>45428</v>
      </c>
      <c r="G1635" s="1" t="str">
        <f>IF(WEEKDAY(Table1[[#This Row],[Order_Date]],2)&gt;=6,"Weekend","Weekday")</f>
        <v>Weekday</v>
      </c>
      <c r="H1635" s="2" t="str">
        <f>TEXT(Table1[[#This Row],[Order_Date]],"mmmm")</f>
        <v>May</v>
      </c>
      <c r="I1635" s="8">
        <f>MONTH(Table1[[#This Row],[Order_Date]])</f>
        <v>5</v>
      </c>
      <c r="J1635" s="8">
        <v>5</v>
      </c>
      <c r="K1635" s="1">
        <v>2686.03</v>
      </c>
      <c r="L1635" s="1">
        <v>5</v>
      </c>
      <c r="M1635" s="1">
        <v>12758.64</v>
      </c>
      <c r="N1635" s="1">
        <f>(Table1[[#This Row],[Quantity]]*Table1[[#This Row],[Unit_Price]])*(1-Table1[[#This Row],[Discount_%]]/100)</f>
        <v>12758.6425</v>
      </c>
      <c r="O1635" s="1">
        <v>9433.23</v>
      </c>
      <c r="P1635" s="1">
        <v>3325.41</v>
      </c>
      <c r="Q1635">
        <f>Table1[[#This Row],[Revenue]]-Table1[[#This Row],[Cost]]</f>
        <v>3325.41</v>
      </c>
      <c r="R1635" s="6">
        <f>Table1[[#This Row],[Profit]]/Table1[[#This Row],[Revenue]]</f>
        <v>0.26063984876130997</v>
      </c>
    </row>
    <row r="1636" spans="1:18" x14ac:dyDescent="0.45">
      <c r="A1636" s="4" t="s">
        <v>3157</v>
      </c>
      <c r="B1636" s="4" t="s">
        <v>3158</v>
      </c>
      <c r="C1636" s="4" t="s">
        <v>12</v>
      </c>
      <c r="D1636" s="4" t="s">
        <v>13</v>
      </c>
      <c r="E1636" s="4" t="s">
        <v>4</v>
      </c>
      <c r="F1636" s="5">
        <v>45500</v>
      </c>
      <c r="G1636" s="4" t="str">
        <f>IF(WEEKDAY(Table1[[#This Row],[Order_Date]],2)&gt;=6,"Weekend","Weekday")</f>
        <v>Weekend</v>
      </c>
      <c r="H1636" s="5" t="str">
        <f>TEXT(Table1[[#This Row],[Order_Date]],"mmmm")</f>
        <v>July</v>
      </c>
      <c r="I1636" s="7">
        <f>MONTH(Table1[[#This Row],[Order_Date]])</f>
        <v>7</v>
      </c>
      <c r="J1636" s="7">
        <v>5</v>
      </c>
      <c r="K1636" s="4">
        <v>620.70000000000005</v>
      </c>
      <c r="L1636" s="4">
        <v>15</v>
      </c>
      <c r="M1636" s="4">
        <v>2637.97</v>
      </c>
      <c r="N1636" s="4">
        <f>(Table1[[#This Row],[Quantity]]*Table1[[#This Row],[Unit_Price]])*(1-Table1[[#This Row],[Discount_%]]/100)</f>
        <v>2637.9749999999999</v>
      </c>
      <c r="O1636" s="4">
        <v>2096.15</v>
      </c>
      <c r="P1636" s="4">
        <v>541.82000000000005</v>
      </c>
      <c r="Q1636">
        <f>Table1[[#This Row],[Revenue]]-Table1[[#This Row],[Cost]]</f>
        <v>541.81999999999971</v>
      </c>
      <c r="R1636" s="6">
        <f>Table1[[#This Row],[Profit]]/Table1[[#This Row],[Revenue]]</f>
        <v>0.20539278308699496</v>
      </c>
    </row>
    <row r="1637" spans="1:18" x14ac:dyDescent="0.45">
      <c r="A1637" s="1" t="s">
        <v>3159</v>
      </c>
      <c r="B1637" s="1" t="s">
        <v>2428</v>
      </c>
      <c r="C1637" s="1" t="s">
        <v>12</v>
      </c>
      <c r="D1637" s="1" t="s">
        <v>38</v>
      </c>
      <c r="E1637" s="1" t="s">
        <v>4</v>
      </c>
      <c r="F1637" s="2">
        <v>45594</v>
      </c>
      <c r="G1637" s="1" t="str">
        <f>IF(WEEKDAY(Table1[[#This Row],[Order_Date]],2)&gt;=6,"Weekend","Weekday")</f>
        <v>Weekday</v>
      </c>
      <c r="H1637" s="2" t="str">
        <f>TEXT(Table1[[#This Row],[Order_Date]],"mmmm")</f>
        <v>October</v>
      </c>
      <c r="I1637" s="8">
        <f>MONTH(Table1[[#This Row],[Order_Date]])</f>
        <v>10</v>
      </c>
      <c r="J1637" s="8">
        <v>5</v>
      </c>
      <c r="K1637" s="1">
        <v>2292.02</v>
      </c>
      <c r="L1637" s="1">
        <v>15</v>
      </c>
      <c r="M1637" s="1">
        <v>9741.09</v>
      </c>
      <c r="N1637" s="1">
        <f>(Table1[[#This Row],[Quantity]]*Table1[[#This Row],[Unit_Price]])*(1-Table1[[#This Row],[Discount_%]]/100)</f>
        <v>9741.0850000000009</v>
      </c>
      <c r="O1637" s="1">
        <v>6357.18</v>
      </c>
      <c r="P1637" s="1">
        <v>3383.91</v>
      </c>
      <c r="Q1637">
        <f>Table1[[#This Row],[Revenue]]-Table1[[#This Row],[Cost]]</f>
        <v>3383.91</v>
      </c>
      <c r="R1637" s="6">
        <f>Table1[[#This Row],[Profit]]/Table1[[#This Row],[Revenue]]</f>
        <v>0.34738514888990862</v>
      </c>
    </row>
    <row r="1638" spans="1:18" x14ac:dyDescent="0.45">
      <c r="A1638" s="4" t="s">
        <v>3160</v>
      </c>
      <c r="B1638" s="4" t="s">
        <v>3161</v>
      </c>
      <c r="C1638" s="4" t="s">
        <v>28</v>
      </c>
      <c r="D1638" s="4" t="s">
        <v>35</v>
      </c>
      <c r="E1638" s="4" t="s">
        <v>4</v>
      </c>
      <c r="F1638" s="5">
        <v>45319</v>
      </c>
      <c r="G1638" s="4" t="str">
        <f>IF(WEEKDAY(Table1[[#This Row],[Order_Date]],2)&gt;=6,"Weekend","Weekday")</f>
        <v>Weekend</v>
      </c>
      <c r="H1638" s="5" t="str">
        <f>TEXT(Table1[[#This Row],[Order_Date]],"mmmm")</f>
        <v>January</v>
      </c>
      <c r="I1638" s="7">
        <f>MONTH(Table1[[#This Row],[Order_Date]])</f>
        <v>1</v>
      </c>
      <c r="J1638" s="7">
        <v>3</v>
      </c>
      <c r="K1638" s="4">
        <v>2766.13</v>
      </c>
      <c r="L1638" s="4">
        <v>0</v>
      </c>
      <c r="M1638" s="4">
        <v>8298.39</v>
      </c>
      <c r="N1638" s="4">
        <f>(Table1[[#This Row],[Quantity]]*Table1[[#This Row],[Unit_Price]])*(1-Table1[[#This Row],[Discount_%]]/100)</f>
        <v>8298.39</v>
      </c>
      <c r="O1638" s="4">
        <v>6123.62</v>
      </c>
      <c r="P1638" s="4">
        <v>2174.77</v>
      </c>
      <c r="Q1638">
        <f>Table1[[#This Row],[Revenue]]-Table1[[#This Row],[Cost]]</f>
        <v>2174.7699999999995</v>
      </c>
      <c r="R1638" s="6">
        <f>Table1[[#This Row],[Profit]]/Table1[[#This Row],[Revenue]]</f>
        <v>0.26207131744832435</v>
      </c>
    </row>
    <row r="1639" spans="1:18" x14ac:dyDescent="0.45">
      <c r="A1639" s="1" t="s">
        <v>3162</v>
      </c>
      <c r="B1639" s="1" t="s">
        <v>843</v>
      </c>
      <c r="C1639" s="1" t="s">
        <v>20</v>
      </c>
      <c r="D1639" s="1" t="s">
        <v>25</v>
      </c>
      <c r="E1639" s="1" t="s">
        <v>4</v>
      </c>
      <c r="F1639" s="2">
        <v>45549</v>
      </c>
      <c r="G1639" s="1" t="str">
        <f>IF(WEEKDAY(Table1[[#This Row],[Order_Date]],2)&gt;=6,"Weekend","Weekday")</f>
        <v>Weekend</v>
      </c>
      <c r="H1639" s="2" t="str">
        <f>TEXT(Table1[[#This Row],[Order_Date]],"mmmm")</f>
        <v>September</v>
      </c>
      <c r="I1639" s="8">
        <f>MONTH(Table1[[#This Row],[Order_Date]])</f>
        <v>9</v>
      </c>
      <c r="J1639" s="8">
        <v>1</v>
      </c>
      <c r="K1639" s="1">
        <v>3394.57</v>
      </c>
      <c r="L1639" s="1">
        <v>15</v>
      </c>
      <c r="M1639" s="1">
        <v>2885.38</v>
      </c>
      <c r="N1639" s="1">
        <f>(Table1[[#This Row],[Quantity]]*Table1[[#This Row],[Unit_Price]])*(1-Table1[[#This Row],[Discount_%]]/100)</f>
        <v>2885.3845000000001</v>
      </c>
      <c r="O1639" s="1">
        <v>1968.38</v>
      </c>
      <c r="P1639" s="1">
        <v>917</v>
      </c>
      <c r="Q1639">
        <f>Table1[[#This Row],[Revenue]]-Table1[[#This Row],[Cost]]</f>
        <v>917</v>
      </c>
      <c r="R1639" s="6">
        <f>Table1[[#This Row],[Profit]]/Table1[[#This Row],[Revenue]]</f>
        <v>0.31780909273648528</v>
      </c>
    </row>
    <row r="1640" spans="1:18" x14ac:dyDescent="0.45">
      <c r="A1640" s="4" t="s">
        <v>3163</v>
      </c>
      <c r="B1640" s="4" t="s">
        <v>3164</v>
      </c>
      <c r="C1640" s="4" t="s">
        <v>12</v>
      </c>
      <c r="D1640" s="4" t="s">
        <v>32</v>
      </c>
      <c r="E1640" s="4" t="s">
        <v>14</v>
      </c>
      <c r="F1640" s="5">
        <v>45292</v>
      </c>
      <c r="G1640" s="4" t="str">
        <f>IF(WEEKDAY(Table1[[#This Row],[Order_Date]],2)&gt;=6,"Weekend","Weekday")</f>
        <v>Weekday</v>
      </c>
      <c r="H1640" s="5" t="str">
        <f>TEXT(Table1[[#This Row],[Order_Date]],"mmmm")</f>
        <v>January</v>
      </c>
      <c r="I1640" s="7">
        <f>MONTH(Table1[[#This Row],[Order_Date]])</f>
        <v>1</v>
      </c>
      <c r="J1640" s="7">
        <v>1</v>
      </c>
      <c r="K1640" s="4">
        <v>1003.73</v>
      </c>
      <c r="L1640" s="4">
        <v>15</v>
      </c>
      <c r="M1640" s="4">
        <v>853.17</v>
      </c>
      <c r="N1640" s="4">
        <f>(Table1[[#This Row],[Quantity]]*Table1[[#This Row],[Unit_Price]])*(1-Table1[[#This Row],[Discount_%]]/100)</f>
        <v>853.17049999999995</v>
      </c>
      <c r="O1640" s="4">
        <v>618.02</v>
      </c>
      <c r="P1640" s="4">
        <v>235.15</v>
      </c>
      <c r="Q1640">
        <f>Table1[[#This Row],[Revenue]]-Table1[[#This Row],[Cost]]</f>
        <v>235.14999999999998</v>
      </c>
      <c r="R1640" s="6">
        <f>Table1[[#This Row],[Profit]]/Table1[[#This Row],[Revenue]]</f>
        <v>0.27561916148012705</v>
      </c>
    </row>
    <row r="1641" spans="1:18" x14ac:dyDescent="0.45">
      <c r="A1641" s="1" t="s">
        <v>3165</v>
      </c>
      <c r="B1641" s="1" t="s">
        <v>3166</v>
      </c>
      <c r="C1641" s="1" t="s">
        <v>12</v>
      </c>
      <c r="D1641" s="1" t="s">
        <v>32</v>
      </c>
      <c r="E1641" s="1" t="s">
        <v>4</v>
      </c>
      <c r="F1641" s="2">
        <v>45695</v>
      </c>
      <c r="G1641" s="1" t="str">
        <f>IF(WEEKDAY(Table1[[#This Row],[Order_Date]],2)&gt;=6,"Weekend","Weekday")</f>
        <v>Weekday</v>
      </c>
      <c r="H1641" s="2" t="str">
        <f>TEXT(Table1[[#This Row],[Order_Date]],"mmmm")</f>
        <v>February</v>
      </c>
      <c r="I1641" s="8">
        <f>MONTH(Table1[[#This Row],[Order_Date]])</f>
        <v>2</v>
      </c>
      <c r="J1641" s="8">
        <v>4</v>
      </c>
      <c r="K1641" s="1">
        <v>3681.95</v>
      </c>
      <c r="L1641" s="1">
        <v>0</v>
      </c>
      <c r="M1641" s="1">
        <v>14727.8</v>
      </c>
      <c r="N1641" s="1">
        <f>(Table1[[#This Row],[Quantity]]*Table1[[#This Row],[Unit_Price]])*(1-Table1[[#This Row],[Discount_%]]/100)</f>
        <v>14727.8</v>
      </c>
      <c r="O1641" s="1">
        <v>9118.7999999999993</v>
      </c>
      <c r="P1641" s="1">
        <v>5609</v>
      </c>
      <c r="Q1641">
        <f>Table1[[#This Row],[Revenue]]-Table1[[#This Row],[Cost]]</f>
        <v>5609</v>
      </c>
      <c r="R1641" s="6">
        <f>Table1[[#This Row],[Profit]]/Table1[[#This Row],[Revenue]]</f>
        <v>0.38084438952185662</v>
      </c>
    </row>
    <row r="1642" spans="1:18" x14ac:dyDescent="0.45">
      <c r="A1642" s="4" t="s">
        <v>3167</v>
      </c>
      <c r="B1642" s="4" t="s">
        <v>3168</v>
      </c>
      <c r="C1642" s="4" t="s">
        <v>2</v>
      </c>
      <c r="D1642" s="4" t="s">
        <v>65</v>
      </c>
      <c r="E1642" s="4" t="s">
        <v>9</v>
      </c>
      <c r="F1642" s="5">
        <v>45333</v>
      </c>
      <c r="G1642" s="4" t="str">
        <f>IF(WEEKDAY(Table1[[#This Row],[Order_Date]],2)&gt;=6,"Weekend","Weekday")</f>
        <v>Weekend</v>
      </c>
      <c r="H1642" s="5" t="str">
        <f>TEXT(Table1[[#This Row],[Order_Date]],"mmmm")</f>
        <v>February</v>
      </c>
      <c r="I1642" s="7">
        <f>MONTH(Table1[[#This Row],[Order_Date]])</f>
        <v>2</v>
      </c>
      <c r="J1642" s="7">
        <v>5</v>
      </c>
      <c r="K1642" s="4">
        <v>1264.04</v>
      </c>
      <c r="L1642" s="4">
        <v>5</v>
      </c>
      <c r="M1642" s="4">
        <v>6004.19</v>
      </c>
      <c r="N1642" s="4">
        <f>(Table1[[#This Row],[Quantity]]*Table1[[#This Row],[Unit_Price]])*(1-Table1[[#This Row],[Discount_%]]/100)</f>
        <v>6004.19</v>
      </c>
      <c r="O1642" s="4">
        <v>4336.95</v>
      </c>
      <c r="P1642" s="4">
        <v>1667.24</v>
      </c>
      <c r="Q1642">
        <f>Table1[[#This Row],[Revenue]]-Table1[[#This Row],[Cost]]</f>
        <v>1667.2399999999998</v>
      </c>
      <c r="R1642" s="6">
        <f>Table1[[#This Row],[Profit]]/Table1[[#This Row],[Revenue]]</f>
        <v>0.277679420537991</v>
      </c>
    </row>
    <row r="1643" spans="1:18" x14ac:dyDescent="0.45">
      <c r="A1643" s="1" t="s">
        <v>3169</v>
      </c>
      <c r="B1643" s="1" t="s">
        <v>3170</v>
      </c>
      <c r="C1643" s="1" t="s">
        <v>28</v>
      </c>
      <c r="D1643" s="1" t="s">
        <v>29</v>
      </c>
      <c r="E1643" s="1" t="s">
        <v>9</v>
      </c>
      <c r="F1643" s="2">
        <v>45364</v>
      </c>
      <c r="G1643" s="1" t="str">
        <f>IF(WEEKDAY(Table1[[#This Row],[Order_Date]],2)&gt;=6,"Weekend","Weekday")</f>
        <v>Weekday</v>
      </c>
      <c r="H1643" s="2" t="str">
        <f>TEXT(Table1[[#This Row],[Order_Date]],"mmmm")</f>
        <v>March</v>
      </c>
      <c r="I1643" s="8">
        <f>MONTH(Table1[[#This Row],[Order_Date]])</f>
        <v>3</v>
      </c>
      <c r="J1643" s="8">
        <v>1</v>
      </c>
      <c r="K1643" s="1">
        <v>4732</v>
      </c>
      <c r="L1643" s="1">
        <v>20</v>
      </c>
      <c r="M1643" s="1">
        <v>3785.6</v>
      </c>
      <c r="N1643" s="1">
        <f>(Table1[[#This Row],[Quantity]]*Table1[[#This Row],[Unit_Price]])*(1-Table1[[#This Row],[Discount_%]]/100)</f>
        <v>3785.6000000000004</v>
      </c>
      <c r="O1643" s="1">
        <v>3139.28</v>
      </c>
      <c r="P1643" s="1">
        <v>646.32000000000005</v>
      </c>
      <c r="Q1643">
        <f>Table1[[#This Row],[Revenue]]-Table1[[#This Row],[Cost]]</f>
        <v>646.31999999999971</v>
      </c>
      <c r="R1643" s="6">
        <f>Table1[[#This Row],[Profit]]/Table1[[#This Row],[Revenue]]</f>
        <v>0.17073119188503805</v>
      </c>
    </row>
    <row r="1644" spans="1:18" x14ac:dyDescent="0.45">
      <c r="A1644" s="4" t="s">
        <v>3171</v>
      </c>
      <c r="B1644" s="4" t="s">
        <v>3172</v>
      </c>
      <c r="C1644" s="4" t="s">
        <v>28</v>
      </c>
      <c r="D1644" s="4" t="s">
        <v>85</v>
      </c>
      <c r="E1644" s="4" t="s">
        <v>4</v>
      </c>
      <c r="F1644" s="5">
        <v>45842</v>
      </c>
      <c r="G1644" s="4" t="str">
        <f>IF(WEEKDAY(Table1[[#This Row],[Order_Date]],2)&gt;=6,"Weekend","Weekday")</f>
        <v>Weekday</v>
      </c>
      <c r="H1644" s="5" t="str">
        <f>TEXT(Table1[[#This Row],[Order_Date]],"mmmm")</f>
        <v>July</v>
      </c>
      <c r="I1644" s="7">
        <f>MONTH(Table1[[#This Row],[Order_Date]])</f>
        <v>7</v>
      </c>
      <c r="J1644" s="7">
        <v>2</v>
      </c>
      <c r="K1644" s="4">
        <v>4109.67</v>
      </c>
      <c r="L1644" s="4">
        <v>20</v>
      </c>
      <c r="M1644" s="4">
        <v>6575.47</v>
      </c>
      <c r="N1644" s="4">
        <f>(Table1[[#This Row],[Quantity]]*Table1[[#This Row],[Unit_Price]])*(1-Table1[[#This Row],[Discount_%]]/100)</f>
        <v>6575.4720000000007</v>
      </c>
      <c r="O1644" s="4">
        <v>5068.58</v>
      </c>
      <c r="P1644" s="4">
        <v>1506.89</v>
      </c>
      <c r="Q1644">
        <f>Table1[[#This Row],[Revenue]]-Table1[[#This Row],[Cost]]</f>
        <v>1506.8900000000003</v>
      </c>
      <c r="R1644" s="6">
        <f>Table1[[#This Row],[Profit]]/Table1[[#This Row],[Revenue]]</f>
        <v>0.22916840925439552</v>
      </c>
    </row>
    <row r="1645" spans="1:18" x14ac:dyDescent="0.45">
      <c r="A1645" s="1" t="s">
        <v>3173</v>
      </c>
      <c r="B1645" s="1" t="s">
        <v>3174</v>
      </c>
      <c r="C1645" s="1" t="s">
        <v>12</v>
      </c>
      <c r="D1645" s="1" t="s">
        <v>32</v>
      </c>
      <c r="E1645" s="1" t="s">
        <v>14</v>
      </c>
      <c r="F1645" s="2">
        <v>45876</v>
      </c>
      <c r="G1645" s="1" t="str">
        <f>IF(WEEKDAY(Table1[[#This Row],[Order_Date]],2)&gt;=6,"Weekend","Weekday")</f>
        <v>Weekday</v>
      </c>
      <c r="H1645" s="2" t="str">
        <f>TEXT(Table1[[#This Row],[Order_Date]],"mmmm")</f>
        <v>August</v>
      </c>
      <c r="I1645" s="8">
        <f>MONTH(Table1[[#This Row],[Order_Date]])</f>
        <v>8</v>
      </c>
      <c r="J1645" s="8">
        <v>2</v>
      </c>
      <c r="K1645" s="1">
        <v>2201.5300000000002</v>
      </c>
      <c r="L1645" s="1">
        <v>5</v>
      </c>
      <c r="M1645" s="1">
        <v>4182.91</v>
      </c>
      <c r="N1645" s="1">
        <f>(Table1[[#This Row],[Quantity]]*Table1[[#This Row],[Unit_Price]])*(1-Table1[[#This Row],[Discount_%]]/100)</f>
        <v>4182.9070000000002</v>
      </c>
      <c r="O1645" s="1">
        <v>2707.37</v>
      </c>
      <c r="P1645" s="1">
        <v>1475.54</v>
      </c>
      <c r="Q1645">
        <f>Table1[[#This Row],[Revenue]]-Table1[[#This Row],[Cost]]</f>
        <v>1475.54</v>
      </c>
      <c r="R1645" s="6">
        <f>Table1[[#This Row],[Profit]]/Table1[[#This Row],[Revenue]]</f>
        <v>0.35275442216064895</v>
      </c>
    </row>
    <row r="1646" spans="1:18" x14ac:dyDescent="0.45">
      <c r="A1646" s="4" t="s">
        <v>3175</v>
      </c>
      <c r="B1646" s="4" t="s">
        <v>3176</v>
      </c>
      <c r="C1646" s="4" t="s">
        <v>12</v>
      </c>
      <c r="D1646" s="4" t="s">
        <v>111</v>
      </c>
      <c r="E1646" s="4" t="s">
        <v>4</v>
      </c>
      <c r="F1646" s="5">
        <v>45789</v>
      </c>
      <c r="G1646" s="4" t="str">
        <f>IF(WEEKDAY(Table1[[#This Row],[Order_Date]],2)&gt;=6,"Weekend","Weekday")</f>
        <v>Weekday</v>
      </c>
      <c r="H1646" s="5" t="str">
        <f>TEXT(Table1[[#This Row],[Order_Date]],"mmmm")</f>
        <v>May</v>
      </c>
      <c r="I1646" s="7">
        <f>MONTH(Table1[[#This Row],[Order_Date]])</f>
        <v>5</v>
      </c>
      <c r="J1646" s="7">
        <v>2</v>
      </c>
      <c r="K1646" s="4">
        <v>1410.88</v>
      </c>
      <c r="L1646" s="4">
        <v>20</v>
      </c>
      <c r="M1646" s="4">
        <v>2257.41</v>
      </c>
      <c r="N1646" s="4">
        <f>(Table1[[#This Row],[Quantity]]*Table1[[#This Row],[Unit_Price]])*(1-Table1[[#This Row],[Discount_%]]/100)</f>
        <v>2257.4080000000004</v>
      </c>
      <c r="O1646" s="4">
        <v>1647.46</v>
      </c>
      <c r="P1646" s="4">
        <v>609.95000000000005</v>
      </c>
      <c r="Q1646">
        <f>Table1[[#This Row],[Revenue]]-Table1[[#This Row],[Cost]]</f>
        <v>609.94999999999982</v>
      </c>
      <c r="R1646" s="6">
        <f>Table1[[#This Row],[Profit]]/Table1[[#This Row],[Revenue]]</f>
        <v>0.27019903340554002</v>
      </c>
    </row>
    <row r="1647" spans="1:18" x14ac:dyDescent="0.45">
      <c r="A1647" s="1" t="s">
        <v>3177</v>
      </c>
      <c r="B1647" s="1" t="s">
        <v>3178</v>
      </c>
      <c r="C1647" s="1" t="s">
        <v>7</v>
      </c>
      <c r="D1647" s="1" t="s">
        <v>71</v>
      </c>
      <c r="E1647" s="1" t="s">
        <v>9</v>
      </c>
      <c r="F1647" s="2">
        <v>45447</v>
      </c>
      <c r="G1647" s="1" t="str">
        <f>IF(WEEKDAY(Table1[[#This Row],[Order_Date]],2)&gt;=6,"Weekend","Weekday")</f>
        <v>Weekday</v>
      </c>
      <c r="H1647" s="2" t="str">
        <f>TEXT(Table1[[#This Row],[Order_Date]],"mmmm")</f>
        <v>June</v>
      </c>
      <c r="I1647" s="8">
        <f>MONTH(Table1[[#This Row],[Order_Date]])</f>
        <v>6</v>
      </c>
      <c r="J1647" s="8">
        <v>5</v>
      </c>
      <c r="K1647" s="1">
        <v>2958.05</v>
      </c>
      <c r="L1647" s="1">
        <v>15</v>
      </c>
      <c r="M1647" s="1">
        <v>12571.71</v>
      </c>
      <c r="N1647" s="1">
        <f>(Table1[[#This Row],[Quantity]]*Table1[[#This Row],[Unit_Price]])*(1-Table1[[#This Row],[Discount_%]]/100)</f>
        <v>12571.7125</v>
      </c>
      <c r="O1647" s="1">
        <v>9852.32</v>
      </c>
      <c r="P1647" s="1">
        <v>2719.39</v>
      </c>
      <c r="Q1647">
        <f>Table1[[#This Row],[Revenue]]-Table1[[#This Row],[Cost]]</f>
        <v>2719.3899999999994</v>
      </c>
      <c r="R1647" s="6">
        <f>Table1[[#This Row],[Profit]]/Table1[[#This Row],[Revenue]]</f>
        <v>0.21631027123597346</v>
      </c>
    </row>
    <row r="1648" spans="1:18" x14ac:dyDescent="0.45">
      <c r="A1648" s="4" t="s">
        <v>3179</v>
      </c>
      <c r="B1648" s="4" t="s">
        <v>3180</v>
      </c>
      <c r="C1648" s="4" t="s">
        <v>12</v>
      </c>
      <c r="D1648" s="4" t="s">
        <v>32</v>
      </c>
      <c r="E1648" s="4" t="s">
        <v>9</v>
      </c>
      <c r="F1648" s="5">
        <v>45702</v>
      </c>
      <c r="G1648" s="4" t="str">
        <f>IF(WEEKDAY(Table1[[#This Row],[Order_Date]],2)&gt;=6,"Weekend","Weekday")</f>
        <v>Weekday</v>
      </c>
      <c r="H1648" s="5" t="str">
        <f>TEXT(Table1[[#This Row],[Order_Date]],"mmmm")</f>
        <v>February</v>
      </c>
      <c r="I1648" s="7">
        <f>MONTH(Table1[[#This Row],[Order_Date]])</f>
        <v>2</v>
      </c>
      <c r="J1648" s="7">
        <v>2</v>
      </c>
      <c r="K1648" s="4">
        <v>723.4</v>
      </c>
      <c r="L1648" s="4">
        <v>10</v>
      </c>
      <c r="M1648" s="4">
        <v>1302.1199999999999</v>
      </c>
      <c r="N1648" s="4">
        <f>(Table1[[#This Row],[Quantity]]*Table1[[#This Row],[Unit_Price]])*(1-Table1[[#This Row],[Discount_%]]/100)</f>
        <v>1302.1199999999999</v>
      </c>
      <c r="O1648" s="4">
        <v>1079.03</v>
      </c>
      <c r="P1648" s="4">
        <v>223.09</v>
      </c>
      <c r="Q1648">
        <f>Table1[[#This Row],[Revenue]]-Table1[[#This Row],[Cost]]</f>
        <v>223.08999999999992</v>
      </c>
      <c r="R1648" s="6">
        <f>Table1[[#This Row],[Profit]]/Table1[[#This Row],[Revenue]]</f>
        <v>0.1713282953952017</v>
      </c>
    </row>
    <row r="1649" spans="1:18" x14ac:dyDescent="0.45">
      <c r="A1649" s="1" t="s">
        <v>3181</v>
      </c>
      <c r="B1649" s="1" t="s">
        <v>3182</v>
      </c>
      <c r="C1649" s="1" t="s">
        <v>28</v>
      </c>
      <c r="D1649" s="1" t="s">
        <v>35</v>
      </c>
      <c r="E1649" s="1" t="s">
        <v>4</v>
      </c>
      <c r="F1649" s="2">
        <v>45586</v>
      </c>
      <c r="G1649" s="1" t="str">
        <f>IF(WEEKDAY(Table1[[#This Row],[Order_Date]],2)&gt;=6,"Weekend","Weekday")</f>
        <v>Weekday</v>
      </c>
      <c r="H1649" s="2" t="str">
        <f>TEXT(Table1[[#This Row],[Order_Date]],"mmmm")</f>
        <v>October</v>
      </c>
      <c r="I1649" s="8">
        <f>MONTH(Table1[[#This Row],[Order_Date]])</f>
        <v>10</v>
      </c>
      <c r="J1649" s="8">
        <v>4</v>
      </c>
      <c r="K1649" s="1">
        <v>2322.5100000000002</v>
      </c>
      <c r="L1649" s="1">
        <v>5</v>
      </c>
      <c r="M1649" s="1">
        <v>8825.5400000000009</v>
      </c>
      <c r="N1649" s="1">
        <f>(Table1[[#This Row],[Quantity]]*Table1[[#This Row],[Unit_Price]])*(1-Table1[[#This Row],[Discount_%]]/100)</f>
        <v>8825.5380000000005</v>
      </c>
      <c r="O1649" s="1">
        <v>5379.28</v>
      </c>
      <c r="P1649" s="1">
        <v>3446.26</v>
      </c>
      <c r="Q1649">
        <f>Table1[[#This Row],[Revenue]]-Table1[[#This Row],[Cost]]</f>
        <v>3446.2600000000011</v>
      </c>
      <c r="R1649" s="6">
        <f>Table1[[#This Row],[Profit]]/Table1[[#This Row],[Revenue]]</f>
        <v>0.39048715432710063</v>
      </c>
    </row>
    <row r="1650" spans="1:18" x14ac:dyDescent="0.45">
      <c r="A1650" s="4" t="s">
        <v>3183</v>
      </c>
      <c r="B1650" s="4" t="s">
        <v>3184</v>
      </c>
      <c r="C1650" s="4" t="s">
        <v>12</v>
      </c>
      <c r="D1650" s="4" t="s">
        <v>111</v>
      </c>
      <c r="E1650" s="4" t="s">
        <v>4</v>
      </c>
      <c r="F1650" s="5">
        <v>45777</v>
      </c>
      <c r="G1650" s="4" t="str">
        <f>IF(WEEKDAY(Table1[[#This Row],[Order_Date]],2)&gt;=6,"Weekend","Weekday")</f>
        <v>Weekday</v>
      </c>
      <c r="H1650" s="5" t="str">
        <f>TEXT(Table1[[#This Row],[Order_Date]],"mmmm")</f>
        <v>April</v>
      </c>
      <c r="I1650" s="7">
        <f>MONTH(Table1[[#This Row],[Order_Date]])</f>
        <v>4</v>
      </c>
      <c r="J1650" s="7">
        <v>3</v>
      </c>
      <c r="K1650" s="4">
        <v>1090.2</v>
      </c>
      <c r="L1650" s="4">
        <v>15</v>
      </c>
      <c r="M1650" s="4">
        <v>2780.01</v>
      </c>
      <c r="N1650" s="4">
        <f>(Table1[[#This Row],[Quantity]]*Table1[[#This Row],[Unit_Price]])*(1-Table1[[#This Row],[Discount_%]]/100)</f>
        <v>2780.01</v>
      </c>
      <c r="O1650" s="4">
        <v>1744.51</v>
      </c>
      <c r="P1650" s="4">
        <v>1035.5</v>
      </c>
      <c r="Q1650">
        <f>Table1[[#This Row],[Revenue]]-Table1[[#This Row],[Cost]]</f>
        <v>1035.5000000000002</v>
      </c>
      <c r="R1650" s="6">
        <f>Table1[[#This Row],[Profit]]/Table1[[#This Row],[Revenue]]</f>
        <v>0.37248067452994771</v>
      </c>
    </row>
    <row r="1651" spans="1:18" x14ac:dyDescent="0.45">
      <c r="A1651" s="1" t="s">
        <v>3185</v>
      </c>
      <c r="B1651" s="1" t="s">
        <v>121</v>
      </c>
      <c r="C1651" s="1" t="s">
        <v>20</v>
      </c>
      <c r="D1651" s="1" t="s">
        <v>25</v>
      </c>
      <c r="E1651" s="1" t="s">
        <v>4</v>
      </c>
      <c r="F1651" s="2">
        <v>45541</v>
      </c>
      <c r="G1651" s="1" t="str">
        <f>IF(WEEKDAY(Table1[[#This Row],[Order_Date]],2)&gt;=6,"Weekend","Weekday")</f>
        <v>Weekday</v>
      </c>
      <c r="H1651" s="2" t="str">
        <f>TEXT(Table1[[#This Row],[Order_Date]],"mmmm")</f>
        <v>September</v>
      </c>
      <c r="I1651" s="8">
        <f>MONTH(Table1[[#This Row],[Order_Date]])</f>
        <v>9</v>
      </c>
      <c r="J1651" s="8">
        <v>1</v>
      </c>
      <c r="K1651" s="1">
        <v>3954.94</v>
      </c>
      <c r="L1651" s="1">
        <v>10</v>
      </c>
      <c r="M1651" s="1">
        <v>3559.45</v>
      </c>
      <c r="N1651" s="1">
        <f>(Table1[[#This Row],[Quantity]]*Table1[[#This Row],[Unit_Price]])*(1-Table1[[#This Row],[Discount_%]]/100)</f>
        <v>3559.4459999999999</v>
      </c>
      <c r="O1651" s="1">
        <v>2589.2600000000002</v>
      </c>
      <c r="P1651" s="1">
        <v>970.19</v>
      </c>
      <c r="Q1651">
        <f>Table1[[#This Row],[Revenue]]-Table1[[#This Row],[Cost]]</f>
        <v>970.1899999999996</v>
      </c>
      <c r="R1651" s="6">
        <f>Table1[[#This Row],[Profit]]/Table1[[#This Row],[Revenue]]</f>
        <v>0.272567391029513</v>
      </c>
    </row>
    <row r="1652" spans="1:18" x14ac:dyDescent="0.45">
      <c r="A1652" s="4" t="s">
        <v>3186</v>
      </c>
      <c r="B1652" s="4" t="s">
        <v>3187</v>
      </c>
      <c r="C1652" s="4" t="s">
        <v>28</v>
      </c>
      <c r="D1652" s="4" t="s">
        <v>35</v>
      </c>
      <c r="E1652" s="4" t="s">
        <v>4</v>
      </c>
      <c r="F1652" s="5">
        <v>45832</v>
      </c>
      <c r="G1652" s="4" t="str">
        <f>IF(WEEKDAY(Table1[[#This Row],[Order_Date]],2)&gt;=6,"Weekend","Weekday")</f>
        <v>Weekday</v>
      </c>
      <c r="H1652" s="5" t="str">
        <f>TEXT(Table1[[#This Row],[Order_Date]],"mmmm")</f>
        <v>June</v>
      </c>
      <c r="I1652" s="7">
        <f>MONTH(Table1[[#This Row],[Order_Date]])</f>
        <v>6</v>
      </c>
      <c r="J1652" s="7">
        <v>4</v>
      </c>
      <c r="K1652" s="4">
        <v>2981.82</v>
      </c>
      <c r="L1652" s="4">
        <v>20</v>
      </c>
      <c r="M1652" s="4">
        <v>9541.82</v>
      </c>
      <c r="N1652" s="4">
        <f>(Table1[[#This Row],[Quantity]]*Table1[[#This Row],[Unit_Price]])*(1-Table1[[#This Row],[Discount_%]]/100)</f>
        <v>9541.8240000000005</v>
      </c>
      <c r="O1652" s="4">
        <v>7316.11</v>
      </c>
      <c r="P1652" s="4">
        <v>2225.71</v>
      </c>
      <c r="Q1652">
        <f>Table1[[#This Row],[Revenue]]-Table1[[#This Row],[Cost]]</f>
        <v>2225.71</v>
      </c>
      <c r="R1652" s="6">
        <f>Table1[[#This Row],[Profit]]/Table1[[#This Row],[Revenue]]</f>
        <v>0.23325843497362139</v>
      </c>
    </row>
    <row r="1653" spans="1:18" x14ac:dyDescent="0.45">
      <c r="A1653" s="1" t="s">
        <v>3188</v>
      </c>
      <c r="B1653" s="1" t="s">
        <v>3189</v>
      </c>
      <c r="C1653" s="1" t="s">
        <v>28</v>
      </c>
      <c r="D1653" s="1" t="s">
        <v>85</v>
      </c>
      <c r="E1653" s="1" t="s">
        <v>9</v>
      </c>
      <c r="F1653" s="2">
        <v>45554</v>
      </c>
      <c r="G1653" s="1" t="str">
        <f>IF(WEEKDAY(Table1[[#This Row],[Order_Date]],2)&gt;=6,"Weekend","Weekday")</f>
        <v>Weekday</v>
      </c>
      <c r="H1653" s="2" t="str">
        <f>TEXT(Table1[[#This Row],[Order_Date]],"mmmm")</f>
        <v>September</v>
      </c>
      <c r="I1653" s="8">
        <f>MONTH(Table1[[#This Row],[Order_Date]])</f>
        <v>9</v>
      </c>
      <c r="J1653" s="8">
        <v>5</v>
      </c>
      <c r="K1653" s="1">
        <v>2744.34</v>
      </c>
      <c r="L1653" s="1">
        <v>5</v>
      </c>
      <c r="M1653" s="1">
        <v>13035.61</v>
      </c>
      <c r="N1653" s="1">
        <f>(Table1[[#This Row],[Quantity]]*Table1[[#This Row],[Unit_Price]])*(1-Table1[[#This Row],[Discount_%]]/100)</f>
        <v>13035.615</v>
      </c>
      <c r="O1653" s="1">
        <v>8073.88</v>
      </c>
      <c r="P1653" s="1">
        <v>4961.7299999999996</v>
      </c>
      <c r="Q1653">
        <f>Table1[[#This Row],[Revenue]]-Table1[[#This Row],[Cost]]</f>
        <v>4961.7300000000005</v>
      </c>
      <c r="R1653" s="6">
        <f>Table1[[#This Row],[Profit]]/Table1[[#This Row],[Revenue]]</f>
        <v>0.38062890804496297</v>
      </c>
    </row>
    <row r="1654" spans="1:18" x14ac:dyDescent="0.45">
      <c r="A1654" s="4" t="s">
        <v>3190</v>
      </c>
      <c r="B1654" s="4" t="s">
        <v>3191</v>
      </c>
      <c r="C1654" s="4" t="s">
        <v>12</v>
      </c>
      <c r="D1654" s="4" t="s">
        <v>41</v>
      </c>
      <c r="E1654" s="4" t="s">
        <v>14</v>
      </c>
      <c r="F1654" s="5">
        <v>45510</v>
      </c>
      <c r="G1654" s="4" t="str">
        <f>IF(WEEKDAY(Table1[[#This Row],[Order_Date]],2)&gt;=6,"Weekend","Weekday")</f>
        <v>Weekday</v>
      </c>
      <c r="H1654" s="5" t="str">
        <f>TEXT(Table1[[#This Row],[Order_Date]],"mmmm")</f>
        <v>August</v>
      </c>
      <c r="I1654" s="7">
        <f>MONTH(Table1[[#This Row],[Order_Date]])</f>
        <v>8</v>
      </c>
      <c r="J1654" s="7">
        <v>4</v>
      </c>
      <c r="K1654" s="4">
        <v>601.42999999999995</v>
      </c>
      <c r="L1654" s="4">
        <v>20</v>
      </c>
      <c r="M1654" s="4">
        <v>1924.58</v>
      </c>
      <c r="N1654" s="4">
        <f>(Table1[[#This Row],[Quantity]]*Table1[[#This Row],[Unit_Price]])*(1-Table1[[#This Row],[Discount_%]]/100)</f>
        <v>1924.576</v>
      </c>
      <c r="O1654" s="4">
        <v>1352.26</v>
      </c>
      <c r="P1654" s="4">
        <v>572.32000000000005</v>
      </c>
      <c r="Q1654">
        <f>Table1[[#This Row],[Revenue]]-Table1[[#This Row],[Cost]]</f>
        <v>572.31999999999994</v>
      </c>
      <c r="R1654" s="6">
        <f>Table1[[#This Row],[Profit]]/Table1[[#This Row],[Revenue]]</f>
        <v>0.29737397250309161</v>
      </c>
    </row>
    <row r="1655" spans="1:18" x14ac:dyDescent="0.45">
      <c r="A1655" s="1" t="s">
        <v>3192</v>
      </c>
      <c r="B1655" s="1" t="s">
        <v>3193</v>
      </c>
      <c r="C1655" s="1" t="s">
        <v>12</v>
      </c>
      <c r="D1655" s="1" t="s">
        <v>32</v>
      </c>
      <c r="E1655" s="1" t="s">
        <v>4</v>
      </c>
      <c r="F1655" s="2">
        <v>45307</v>
      </c>
      <c r="G1655" s="1" t="str">
        <f>IF(WEEKDAY(Table1[[#This Row],[Order_Date]],2)&gt;=6,"Weekend","Weekday")</f>
        <v>Weekday</v>
      </c>
      <c r="H1655" s="2" t="str">
        <f>TEXT(Table1[[#This Row],[Order_Date]],"mmmm")</f>
        <v>January</v>
      </c>
      <c r="I1655" s="8">
        <f>MONTH(Table1[[#This Row],[Order_Date]])</f>
        <v>1</v>
      </c>
      <c r="J1655" s="8">
        <v>3</v>
      </c>
      <c r="K1655" s="1">
        <v>4028.95</v>
      </c>
      <c r="L1655" s="1">
        <v>5</v>
      </c>
      <c r="M1655" s="1">
        <v>11482.51</v>
      </c>
      <c r="N1655" s="1">
        <f>(Table1[[#This Row],[Quantity]]*Table1[[#This Row],[Unit_Price]])*(1-Table1[[#This Row],[Discount_%]]/100)</f>
        <v>11482.507499999998</v>
      </c>
      <c r="O1655" s="1">
        <v>8228.2900000000009</v>
      </c>
      <c r="P1655" s="1">
        <v>3254.22</v>
      </c>
      <c r="Q1655">
        <f>Table1[[#This Row],[Revenue]]-Table1[[#This Row],[Cost]]</f>
        <v>3254.2199999999993</v>
      </c>
      <c r="R1655" s="6">
        <f>Table1[[#This Row],[Profit]]/Table1[[#This Row],[Revenue]]</f>
        <v>0.28340667676318154</v>
      </c>
    </row>
    <row r="1656" spans="1:18" x14ac:dyDescent="0.45">
      <c r="A1656" s="4" t="s">
        <v>3194</v>
      </c>
      <c r="B1656" s="4" t="s">
        <v>3195</v>
      </c>
      <c r="C1656" s="4" t="s">
        <v>20</v>
      </c>
      <c r="D1656" s="4" t="s">
        <v>21</v>
      </c>
      <c r="E1656" s="4" t="s">
        <v>22</v>
      </c>
      <c r="F1656" s="5">
        <v>45524</v>
      </c>
      <c r="G1656" s="4" t="str">
        <f>IF(WEEKDAY(Table1[[#This Row],[Order_Date]],2)&gt;=6,"Weekend","Weekday")</f>
        <v>Weekday</v>
      </c>
      <c r="H1656" s="5" t="str">
        <f>TEXT(Table1[[#This Row],[Order_Date]],"mmmm")</f>
        <v>August</v>
      </c>
      <c r="I1656" s="7">
        <f>MONTH(Table1[[#This Row],[Order_Date]])</f>
        <v>8</v>
      </c>
      <c r="J1656" s="7">
        <v>5</v>
      </c>
      <c r="K1656" s="4">
        <v>678.23</v>
      </c>
      <c r="L1656" s="4">
        <v>10</v>
      </c>
      <c r="M1656" s="4">
        <v>3052.04</v>
      </c>
      <c r="N1656" s="4">
        <f>(Table1[[#This Row],[Quantity]]*Table1[[#This Row],[Unit_Price]])*(1-Table1[[#This Row],[Discount_%]]/100)</f>
        <v>3052.0350000000003</v>
      </c>
      <c r="O1656" s="4">
        <v>2408.4699999999998</v>
      </c>
      <c r="P1656" s="4">
        <v>643.57000000000005</v>
      </c>
      <c r="Q1656">
        <f>Table1[[#This Row],[Revenue]]-Table1[[#This Row],[Cost]]</f>
        <v>643.57000000000016</v>
      </c>
      <c r="R1656" s="6">
        <f>Table1[[#This Row],[Profit]]/Table1[[#This Row],[Revenue]]</f>
        <v>0.2108655194558394</v>
      </c>
    </row>
    <row r="1657" spans="1:18" x14ac:dyDescent="0.45">
      <c r="A1657" s="1" t="s">
        <v>3196</v>
      </c>
      <c r="B1657" s="1" t="s">
        <v>3197</v>
      </c>
      <c r="C1657" s="1" t="s">
        <v>12</v>
      </c>
      <c r="D1657" s="1" t="s">
        <v>38</v>
      </c>
      <c r="E1657" s="1" t="s">
        <v>14</v>
      </c>
      <c r="F1657" s="2">
        <v>45710</v>
      </c>
      <c r="G1657" s="1" t="str">
        <f>IF(WEEKDAY(Table1[[#This Row],[Order_Date]],2)&gt;=6,"Weekend","Weekday")</f>
        <v>Weekend</v>
      </c>
      <c r="H1657" s="2" t="str">
        <f>TEXT(Table1[[#This Row],[Order_Date]],"mmmm")</f>
        <v>February</v>
      </c>
      <c r="I1657" s="8">
        <f>MONTH(Table1[[#This Row],[Order_Date]])</f>
        <v>2</v>
      </c>
      <c r="J1657" s="8">
        <v>2</v>
      </c>
      <c r="K1657" s="1">
        <v>3162.95</v>
      </c>
      <c r="L1657" s="1">
        <v>10</v>
      </c>
      <c r="M1657" s="1">
        <v>5693.31</v>
      </c>
      <c r="N1657" s="1">
        <f>(Table1[[#This Row],[Quantity]]*Table1[[#This Row],[Unit_Price]])*(1-Table1[[#This Row],[Discount_%]]/100)</f>
        <v>5693.3099999999995</v>
      </c>
      <c r="O1657" s="1">
        <v>4762.72</v>
      </c>
      <c r="P1657" s="1">
        <v>930.59</v>
      </c>
      <c r="Q1657">
        <f>Table1[[#This Row],[Revenue]]-Table1[[#This Row],[Cost]]</f>
        <v>930.59000000000015</v>
      </c>
      <c r="R1657" s="6">
        <f>Table1[[#This Row],[Profit]]/Table1[[#This Row],[Revenue]]</f>
        <v>0.16345324600276465</v>
      </c>
    </row>
    <row r="1658" spans="1:18" x14ac:dyDescent="0.45">
      <c r="A1658" s="4" t="s">
        <v>3198</v>
      </c>
      <c r="B1658" s="4" t="s">
        <v>3199</v>
      </c>
      <c r="C1658" s="4" t="s">
        <v>7</v>
      </c>
      <c r="D1658" s="4" t="s">
        <v>46</v>
      </c>
      <c r="E1658" s="4" t="s">
        <v>9</v>
      </c>
      <c r="F1658" s="5">
        <v>45596</v>
      </c>
      <c r="G1658" s="4" t="str">
        <f>IF(WEEKDAY(Table1[[#This Row],[Order_Date]],2)&gt;=6,"Weekend","Weekday")</f>
        <v>Weekday</v>
      </c>
      <c r="H1658" s="5" t="str">
        <f>TEXT(Table1[[#This Row],[Order_Date]],"mmmm")</f>
        <v>October</v>
      </c>
      <c r="I1658" s="7">
        <f>MONTH(Table1[[#This Row],[Order_Date]])</f>
        <v>10</v>
      </c>
      <c r="J1658" s="7">
        <v>4</v>
      </c>
      <c r="K1658" s="4">
        <v>3431.86</v>
      </c>
      <c r="L1658" s="4">
        <v>0</v>
      </c>
      <c r="M1658" s="4">
        <v>13727.44</v>
      </c>
      <c r="N1658" s="4">
        <f>(Table1[[#This Row],[Quantity]]*Table1[[#This Row],[Unit_Price]])*(1-Table1[[#This Row],[Discount_%]]/100)</f>
        <v>13727.44</v>
      </c>
      <c r="O1658" s="4">
        <v>8932.7000000000007</v>
      </c>
      <c r="P1658" s="4">
        <v>4794.74</v>
      </c>
      <c r="Q1658">
        <f>Table1[[#This Row],[Revenue]]-Table1[[#This Row],[Cost]]</f>
        <v>4794.74</v>
      </c>
      <c r="R1658" s="6">
        <f>Table1[[#This Row],[Profit]]/Table1[[#This Row],[Revenue]]</f>
        <v>0.34928143921954857</v>
      </c>
    </row>
    <row r="1659" spans="1:18" x14ac:dyDescent="0.45">
      <c r="A1659" s="1" t="s">
        <v>3200</v>
      </c>
      <c r="B1659" s="1" t="s">
        <v>2410</v>
      </c>
      <c r="C1659" s="1" t="s">
        <v>12</v>
      </c>
      <c r="D1659" s="1" t="s">
        <v>38</v>
      </c>
      <c r="E1659" s="1" t="s">
        <v>9</v>
      </c>
      <c r="F1659" s="2">
        <v>45802</v>
      </c>
      <c r="G1659" s="1" t="str">
        <f>IF(WEEKDAY(Table1[[#This Row],[Order_Date]],2)&gt;=6,"Weekend","Weekday")</f>
        <v>Weekend</v>
      </c>
      <c r="H1659" s="2" t="str">
        <f>TEXT(Table1[[#This Row],[Order_Date]],"mmmm")</f>
        <v>May</v>
      </c>
      <c r="I1659" s="8">
        <f>MONTH(Table1[[#This Row],[Order_Date]])</f>
        <v>5</v>
      </c>
      <c r="J1659" s="8">
        <v>5</v>
      </c>
      <c r="K1659" s="1">
        <v>858.45</v>
      </c>
      <c r="L1659" s="1">
        <v>20</v>
      </c>
      <c r="M1659" s="1">
        <v>3433.8</v>
      </c>
      <c r="N1659" s="1">
        <f>(Table1[[#This Row],[Quantity]]*Table1[[#This Row],[Unit_Price]])*(1-Table1[[#This Row],[Discount_%]]/100)</f>
        <v>3433.8</v>
      </c>
      <c r="O1659" s="1">
        <v>2318.8200000000002</v>
      </c>
      <c r="P1659" s="1">
        <v>1114.98</v>
      </c>
      <c r="Q1659">
        <f>Table1[[#This Row],[Revenue]]-Table1[[#This Row],[Cost]]</f>
        <v>1114.98</v>
      </c>
      <c r="R1659" s="6">
        <f>Table1[[#This Row],[Profit]]/Table1[[#This Row],[Revenue]]</f>
        <v>0.32470732133496416</v>
      </c>
    </row>
    <row r="1660" spans="1:18" x14ac:dyDescent="0.45">
      <c r="A1660" s="4" t="s">
        <v>3201</v>
      </c>
      <c r="B1660" s="4" t="s">
        <v>3202</v>
      </c>
      <c r="C1660" s="4" t="s">
        <v>28</v>
      </c>
      <c r="D1660" s="4" t="s">
        <v>137</v>
      </c>
      <c r="E1660" s="4" t="s">
        <v>14</v>
      </c>
      <c r="F1660" s="5">
        <v>45340</v>
      </c>
      <c r="G1660" s="4" t="str">
        <f>IF(WEEKDAY(Table1[[#This Row],[Order_Date]],2)&gt;=6,"Weekend","Weekday")</f>
        <v>Weekend</v>
      </c>
      <c r="H1660" s="5" t="str">
        <f>TEXT(Table1[[#This Row],[Order_Date]],"mmmm")</f>
        <v>February</v>
      </c>
      <c r="I1660" s="7">
        <f>MONTH(Table1[[#This Row],[Order_Date]])</f>
        <v>2</v>
      </c>
      <c r="J1660" s="7">
        <v>5</v>
      </c>
      <c r="K1660" s="4">
        <v>4454.8599999999997</v>
      </c>
      <c r="L1660" s="4">
        <v>0</v>
      </c>
      <c r="M1660" s="4">
        <v>22274.3</v>
      </c>
      <c r="N1660" s="4">
        <f>(Table1[[#This Row],[Quantity]]*Table1[[#This Row],[Unit_Price]])*(1-Table1[[#This Row],[Discount_%]]/100)</f>
        <v>22274.3</v>
      </c>
      <c r="O1660" s="4">
        <v>13708.02</v>
      </c>
      <c r="P1660" s="4">
        <v>8566.2800000000007</v>
      </c>
      <c r="Q1660">
        <f>Table1[[#This Row],[Revenue]]-Table1[[#This Row],[Cost]]</f>
        <v>8566.2799999999988</v>
      </c>
      <c r="R1660" s="6">
        <f>Table1[[#This Row],[Profit]]/Table1[[#This Row],[Revenue]]</f>
        <v>0.3845813336446039</v>
      </c>
    </row>
    <row r="1661" spans="1:18" x14ac:dyDescent="0.45">
      <c r="A1661" s="1" t="s">
        <v>3203</v>
      </c>
      <c r="B1661" s="1" t="s">
        <v>3204</v>
      </c>
      <c r="C1661" s="1" t="s">
        <v>12</v>
      </c>
      <c r="D1661" s="1" t="s">
        <v>38</v>
      </c>
      <c r="E1661" s="1" t="s">
        <v>4</v>
      </c>
      <c r="F1661" s="2">
        <v>45851</v>
      </c>
      <c r="G1661" s="1" t="str">
        <f>IF(WEEKDAY(Table1[[#This Row],[Order_Date]],2)&gt;=6,"Weekend","Weekday")</f>
        <v>Weekend</v>
      </c>
      <c r="H1661" s="2" t="str">
        <f>TEXT(Table1[[#This Row],[Order_Date]],"mmmm")</f>
        <v>July</v>
      </c>
      <c r="I1661" s="8">
        <f>MONTH(Table1[[#This Row],[Order_Date]])</f>
        <v>7</v>
      </c>
      <c r="J1661" s="8">
        <v>1</v>
      </c>
      <c r="K1661" s="1">
        <v>4934.1899999999996</v>
      </c>
      <c r="L1661" s="1">
        <v>5</v>
      </c>
      <c r="M1661" s="1">
        <v>4687.4799999999996</v>
      </c>
      <c r="N1661" s="1">
        <f>(Table1[[#This Row],[Quantity]]*Table1[[#This Row],[Unit_Price]])*(1-Table1[[#This Row],[Discount_%]]/100)</f>
        <v>4687.4804999999997</v>
      </c>
      <c r="O1661" s="1">
        <v>2878.03</v>
      </c>
      <c r="P1661" s="1">
        <v>1809.45</v>
      </c>
      <c r="Q1661">
        <f>Table1[[#This Row],[Revenue]]-Table1[[#This Row],[Cost]]</f>
        <v>1809.4499999999994</v>
      </c>
      <c r="R1661" s="6">
        <f>Table1[[#This Row],[Profit]]/Table1[[#This Row],[Revenue]]</f>
        <v>0.38601764700862728</v>
      </c>
    </row>
    <row r="1662" spans="1:18" x14ac:dyDescent="0.45">
      <c r="A1662" s="4" t="s">
        <v>3205</v>
      </c>
      <c r="B1662" s="4" t="s">
        <v>3206</v>
      </c>
      <c r="C1662" s="4" t="s">
        <v>7</v>
      </c>
      <c r="D1662" s="4" t="s">
        <v>46</v>
      </c>
      <c r="E1662" s="4" t="s">
        <v>22</v>
      </c>
      <c r="F1662" s="5">
        <v>45598</v>
      </c>
      <c r="G1662" s="4" t="str">
        <f>IF(WEEKDAY(Table1[[#This Row],[Order_Date]],2)&gt;=6,"Weekend","Weekday")</f>
        <v>Weekend</v>
      </c>
      <c r="H1662" s="5" t="str">
        <f>TEXT(Table1[[#This Row],[Order_Date]],"mmmm")</f>
        <v>November</v>
      </c>
      <c r="I1662" s="7">
        <f>MONTH(Table1[[#This Row],[Order_Date]])</f>
        <v>11</v>
      </c>
      <c r="J1662" s="7">
        <v>3</v>
      </c>
      <c r="K1662" s="4">
        <v>1468.76</v>
      </c>
      <c r="L1662" s="4">
        <v>15</v>
      </c>
      <c r="M1662" s="4">
        <v>3745.34</v>
      </c>
      <c r="N1662" s="4">
        <f>(Table1[[#This Row],[Quantity]]*Table1[[#This Row],[Unit_Price]])*(1-Table1[[#This Row],[Discount_%]]/100)</f>
        <v>3745.3379999999997</v>
      </c>
      <c r="O1662" s="4">
        <v>2593.08</v>
      </c>
      <c r="P1662" s="4">
        <v>1152.26</v>
      </c>
      <c r="Q1662">
        <f>Table1[[#This Row],[Revenue]]-Table1[[#This Row],[Cost]]</f>
        <v>1152.2600000000002</v>
      </c>
      <c r="R1662" s="6">
        <f>Table1[[#This Row],[Profit]]/Table1[[#This Row],[Revenue]]</f>
        <v>0.30765164177351051</v>
      </c>
    </row>
    <row r="1663" spans="1:18" x14ac:dyDescent="0.45">
      <c r="A1663" s="1" t="s">
        <v>3207</v>
      </c>
      <c r="B1663" s="1" t="s">
        <v>3208</v>
      </c>
      <c r="C1663" s="1" t="s">
        <v>2</v>
      </c>
      <c r="D1663" s="1" t="s">
        <v>17</v>
      </c>
      <c r="E1663" s="1" t="s">
        <v>22</v>
      </c>
      <c r="F1663" s="2">
        <v>45449</v>
      </c>
      <c r="G1663" s="1" t="str">
        <f>IF(WEEKDAY(Table1[[#This Row],[Order_Date]],2)&gt;=6,"Weekend","Weekday")</f>
        <v>Weekday</v>
      </c>
      <c r="H1663" s="2" t="str">
        <f>TEXT(Table1[[#This Row],[Order_Date]],"mmmm")</f>
        <v>June</v>
      </c>
      <c r="I1663" s="8">
        <f>MONTH(Table1[[#This Row],[Order_Date]])</f>
        <v>6</v>
      </c>
      <c r="J1663" s="8">
        <v>2</v>
      </c>
      <c r="K1663" s="1">
        <v>4439.24</v>
      </c>
      <c r="L1663" s="1">
        <v>15</v>
      </c>
      <c r="M1663" s="1">
        <v>7546.71</v>
      </c>
      <c r="N1663" s="1">
        <f>(Table1[[#This Row],[Quantity]]*Table1[[#This Row],[Unit_Price]])*(1-Table1[[#This Row],[Discount_%]]/100)</f>
        <v>7546.7079999999996</v>
      </c>
      <c r="O1663" s="1">
        <v>4546.91</v>
      </c>
      <c r="P1663" s="1">
        <v>2999.8</v>
      </c>
      <c r="Q1663">
        <f>Table1[[#This Row],[Revenue]]-Table1[[#This Row],[Cost]]</f>
        <v>2999.8</v>
      </c>
      <c r="R1663" s="6">
        <f>Table1[[#This Row],[Profit]]/Table1[[#This Row],[Revenue]]</f>
        <v>0.39749771754844165</v>
      </c>
    </row>
    <row r="1664" spans="1:18" x14ac:dyDescent="0.45">
      <c r="A1664" s="4" t="s">
        <v>3209</v>
      </c>
      <c r="B1664" s="4" t="s">
        <v>3210</v>
      </c>
      <c r="C1664" s="4" t="s">
        <v>7</v>
      </c>
      <c r="D1664" s="4" t="s">
        <v>106</v>
      </c>
      <c r="E1664" s="4" t="s">
        <v>14</v>
      </c>
      <c r="F1664" s="5">
        <v>45985</v>
      </c>
      <c r="G1664" s="4" t="str">
        <f>IF(WEEKDAY(Table1[[#This Row],[Order_Date]],2)&gt;=6,"Weekend","Weekday")</f>
        <v>Weekday</v>
      </c>
      <c r="H1664" s="5" t="str">
        <f>TEXT(Table1[[#This Row],[Order_Date]],"mmmm")</f>
        <v>November</v>
      </c>
      <c r="I1664" s="7">
        <f>MONTH(Table1[[#This Row],[Order_Date]])</f>
        <v>11</v>
      </c>
      <c r="J1664" s="7">
        <v>4</v>
      </c>
      <c r="K1664" s="4">
        <v>2901.23</v>
      </c>
      <c r="L1664" s="4">
        <v>15</v>
      </c>
      <c r="M1664" s="4">
        <v>9864.18</v>
      </c>
      <c r="N1664" s="4">
        <f>(Table1[[#This Row],[Quantity]]*Table1[[#This Row],[Unit_Price]])*(1-Table1[[#This Row],[Discount_%]]/100)</f>
        <v>9864.1820000000007</v>
      </c>
      <c r="O1664" s="4">
        <v>6736.39</v>
      </c>
      <c r="P1664" s="4">
        <v>3127.79</v>
      </c>
      <c r="Q1664">
        <f>Table1[[#This Row],[Revenue]]-Table1[[#This Row],[Cost]]</f>
        <v>3127.79</v>
      </c>
      <c r="R1664" s="6">
        <f>Table1[[#This Row],[Profit]]/Table1[[#This Row],[Revenue]]</f>
        <v>0.31708565739879035</v>
      </c>
    </row>
    <row r="1665" spans="1:18" x14ac:dyDescent="0.45">
      <c r="A1665" s="1" t="s">
        <v>3211</v>
      </c>
      <c r="B1665" s="1" t="s">
        <v>2266</v>
      </c>
      <c r="C1665" s="1" t="s">
        <v>2</v>
      </c>
      <c r="D1665" s="1" t="s">
        <v>3</v>
      </c>
      <c r="E1665" s="1" t="s">
        <v>14</v>
      </c>
      <c r="F1665" s="2">
        <v>45608</v>
      </c>
      <c r="G1665" s="1" t="str">
        <f>IF(WEEKDAY(Table1[[#This Row],[Order_Date]],2)&gt;=6,"Weekend","Weekday")</f>
        <v>Weekday</v>
      </c>
      <c r="H1665" s="2" t="str">
        <f>TEXT(Table1[[#This Row],[Order_Date]],"mmmm")</f>
        <v>November</v>
      </c>
      <c r="I1665" s="8">
        <f>MONTH(Table1[[#This Row],[Order_Date]])</f>
        <v>11</v>
      </c>
      <c r="J1665" s="8">
        <v>5</v>
      </c>
      <c r="K1665" s="1">
        <v>1129.58</v>
      </c>
      <c r="L1665" s="1">
        <v>5</v>
      </c>
      <c r="M1665" s="1">
        <v>5365.5</v>
      </c>
      <c r="N1665" s="1">
        <f>(Table1[[#This Row],[Quantity]]*Table1[[#This Row],[Unit_Price]])*(1-Table1[[#This Row],[Discount_%]]/100)</f>
        <v>5365.5049999999992</v>
      </c>
      <c r="O1665" s="1">
        <v>3375.34</v>
      </c>
      <c r="P1665" s="1">
        <v>1990.16</v>
      </c>
      <c r="Q1665">
        <f>Table1[[#This Row],[Revenue]]-Table1[[#This Row],[Cost]]</f>
        <v>1990.1599999999999</v>
      </c>
      <c r="R1665" s="6">
        <f>Table1[[#This Row],[Profit]]/Table1[[#This Row],[Revenue]]</f>
        <v>0.37091790140713821</v>
      </c>
    </row>
    <row r="1666" spans="1:18" x14ac:dyDescent="0.45">
      <c r="A1666" s="4" t="s">
        <v>3212</v>
      </c>
      <c r="B1666" s="4" t="s">
        <v>56</v>
      </c>
      <c r="C1666" s="4" t="s">
        <v>12</v>
      </c>
      <c r="D1666" s="4" t="s">
        <v>111</v>
      </c>
      <c r="E1666" s="4" t="s">
        <v>9</v>
      </c>
      <c r="F1666" s="5">
        <v>45722</v>
      </c>
      <c r="G1666" s="4" t="str">
        <f>IF(WEEKDAY(Table1[[#This Row],[Order_Date]],2)&gt;=6,"Weekend","Weekday")</f>
        <v>Weekday</v>
      </c>
      <c r="H1666" s="5" t="str">
        <f>TEXT(Table1[[#This Row],[Order_Date]],"mmmm")</f>
        <v>March</v>
      </c>
      <c r="I1666" s="7">
        <f>MONTH(Table1[[#This Row],[Order_Date]])</f>
        <v>3</v>
      </c>
      <c r="J1666" s="7">
        <v>4</v>
      </c>
      <c r="K1666" s="4">
        <v>1281.22</v>
      </c>
      <c r="L1666" s="4">
        <v>15</v>
      </c>
      <c r="M1666" s="4">
        <v>4356.1499999999996</v>
      </c>
      <c r="N1666" s="4">
        <f>(Table1[[#This Row],[Quantity]]*Table1[[#This Row],[Unit_Price]])*(1-Table1[[#This Row],[Discount_%]]/100)</f>
        <v>4356.1480000000001</v>
      </c>
      <c r="O1666" s="4">
        <v>2630.78</v>
      </c>
      <c r="P1666" s="4">
        <v>1725.37</v>
      </c>
      <c r="Q1666">
        <f>Table1[[#This Row],[Revenue]]-Table1[[#This Row],[Cost]]</f>
        <v>1725.3699999999994</v>
      </c>
      <c r="R1666" s="6">
        <f>Table1[[#This Row],[Profit]]/Table1[[#This Row],[Revenue]]</f>
        <v>0.39607681094544495</v>
      </c>
    </row>
    <row r="1667" spans="1:18" x14ac:dyDescent="0.45">
      <c r="A1667" s="1" t="s">
        <v>3213</v>
      </c>
      <c r="B1667" s="1" t="s">
        <v>3214</v>
      </c>
      <c r="C1667" s="1" t="s">
        <v>2</v>
      </c>
      <c r="D1667" s="1" t="s">
        <v>3</v>
      </c>
      <c r="E1667" s="1" t="s">
        <v>14</v>
      </c>
      <c r="F1667" s="2">
        <v>46020</v>
      </c>
      <c r="G1667" s="1" t="str">
        <f>IF(WEEKDAY(Table1[[#This Row],[Order_Date]],2)&gt;=6,"Weekend","Weekday")</f>
        <v>Weekday</v>
      </c>
      <c r="H1667" s="2" t="str">
        <f>TEXT(Table1[[#This Row],[Order_Date]],"mmmm")</f>
        <v>December</v>
      </c>
      <c r="I1667" s="8">
        <f>MONTH(Table1[[#This Row],[Order_Date]])</f>
        <v>12</v>
      </c>
      <c r="J1667" s="8">
        <v>3</v>
      </c>
      <c r="K1667" s="1">
        <v>813.58</v>
      </c>
      <c r="L1667" s="1">
        <v>5</v>
      </c>
      <c r="M1667" s="1">
        <v>2318.6999999999998</v>
      </c>
      <c r="N1667" s="1">
        <f>(Table1[[#This Row],[Quantity]]*Table1[[#This Row],[Unit_Price]])*(1-Table1[[#This Row],[Discount_%]]/100)</f>
        <v>2318.703</v>
      </c>
      <c r="O1667" s="1">
        <v>1795.5</v>
      </c>
      <c r="P1667" s="1">
        <v>523.20000000000005</v>
      </c>
      <c r="Q1667">
        <f>Table1[[#This Row],[Revenue]]-Table1[[#This Row],[Cost]]</f>
        <v>523.19999999999982</v>
      </c>
      <c r="R1667" s="6">
        <f>Table1[[#This Row],[Profit]]/Table1[[#This Row],[Revenue]]</f>
        <v>0.22564367964807872</v>
      </c>
    </row>
    <row r="1668" spans="1:18" x14ac:dyDescent="0.45">
      <c r="A1668" s="4" t="s">
        <v>3215</v>
      </c>
      <c r="B1668" s="4" t="s">
        <v>3216</v>
      </c>
      <c r="C1668" s="4" t="s">
        <v>28</v>
      </c>
      <c r="D1668" s="4" t="s">
        <v>35</v>
      </c>
      <c r="E1668" s="4" t="s">
        <v>22</v>
      </c>
      <c r="F1668" s="5">
        <v>45709</v>
      </c>
      <c r="G1668" s="4" t="str">
        <f>IF(WEEKDAY(Table1[[#This Row],[Order_Date]],2)&gt;=6,"Weekend","Weekday")</f>
        <v>Weekday</v>
      </c>
      <c r="H1668" s="5" t="str">
        <f>TEXT(Table1[[#This Row],[Order_Date]],"mmmm")</f>
        <v>February</v>
      </c>
      <c r="I1668" s="7">
        <f>MONTH(Table1[[#This Row],[Order_Date]])</f>
        <v>2</v>
      </c>
      <c r="J1668" s="7">
        <v>3</v>
      </c>
      <c r="K1668" s="4">
        <v>3229.5</v>
      </c>
      <c r="L1668" s="4">
        <v>0</v>
      </c>
      <c r="M1668" s="4">
        <v>9688.5</v>
      </c>
      <c r="N1668" s="4">
        <f>(Table1[[#This Row],[Quantity]]*Table1[[#This Row],[Unit_Price]])*(1-Table1[[#This Row],[Discount_%]]/100)</f>
        <v>9688.5</v>
      </c>
      <c r="O1668" s="4">
        <v>6155.21</v>
      </c>
      <c r="P1668" s="4">
        <v>3533.29</v>
      </c>
      <c r="Q1668">
        <f>Table1[[#This Row],[Revenue]]-Table1[[#This Row],[Cost]]</f>
        <v>3533.29</v>
      </c>
      <c r="R1668" s="6">
        <f>Table1[[#This Row],[Profit]]/Table1[[#This Row],[Revenue]]</f>
        <v>0.36468906435464726</v>
      </c>
    </row>
    <row r="1669" spans="1:18" x14ac:dyDescent="0.45">
      <c r="A1669" s="1" t="s">
        <v>3217</v>
      </c>
      <c r="B1669" s="1" t="s">
        <v>3218</v>
      </c>
      <c r="C1669" s="1" t="s">
        <v>2</v>
      </c>
      <c r="D1669" s="1" t="s">
        <v>17</v>
      </c>
      <c r="E1669" s="1" t="s">
        <v>9</v>
      </c>
      <c r="F1669" s="2">
        <v>45870</v>
      </c>
      <c r="G1669" s="1" t="str">
        <f>IF(WEEKDAY(Table1[[#This Row],[Order_Date]],2)&gt;=6,"Weekend","Weekday")</f>
        <v>Weekday</v>
      </c>
      <c r="H1669" s="2" t="str">
        <f>TEXT(Table1[[#This Row],[Order_Date]],"mmmm")</f>
        <v>August</v>
      </c>
      <c r="I1669" s="8">
        <f>MONTH(Table1[[#This Row],[Order_Date]])</f>
        <v>8</v>
      </c>
      <c r="J1669" s="8">
        <v>4</v>
      </c>
      <c r="K1669" s="1">
        <v>558.79999999999995</v>
      </c>
      <c r="L1669" s="1">
        <v>5</v>
      </c>
      <c r="M1669" s="1">
        <v>2123.44</v>
      </c>
      <c r="N1669" s="1">
        <f>(Table1[[#This Row],[Quantity]]*Table1[[#This Row],[Unit_Price]])*(1-Table1[[#This Row],[Discount_%]]/100)</f>
        <v>2123.4399999999996</v>
      </c>
      <c r="O1669" s="1">
        <v>1781.07</v>
      </c>
      <c r="P1669" s="1">
        <v>342.37</v>
      </c>
      <c r="Q1669">
        <f>Table1[[#This Row],[Revenue]]-Table1[[#This Row],[Cost]]</f>
        <v>342.37000000000012</v>
      </c>
      <c r="R1669" s="6">
        <f>Table1[[#This Row],[Profit]]/Table1[[#This Row],[Revenue]]</f>
        <v>0.16123365859171909</v>
      </c>
    </row>
    <row r="1670" spans="1:18" x14ac:dyDescent="0.45">
      <c r="A1670" s="4" t="s">
        <v>3219</v>
      </c>
      <c r="B1670" s="4" t="s">
        <v>1139</v>
      </c>
      <c r="C1670" s="4" t="s">
        <v>2</v>
      </c>
      <c r="D1670" s="4" t="s">
        <v>68</v>
      </c>
      <c r="E1670" s="4" t="s">
        <v>14</v>
      </c>
      <c r="F1670" s="5">
        <v>45936</v>
      </c>
      <c r="G1670" s="4" t="str">
        <f>IF(WEEKDAY(Table1[[#This Row],[Order_Date]],2)&gt;=6,"Weekend","Weekday")</f>
        <v>Weekday</v>
      </c>
      <c r="H1670" s="5" t="str">
        <f>TEXT(Table1[[#This Row],[Order_Date]],"mmmm")</f>
        <v>October</v>
      </c>
      <c r="I1670" s="7">
        <f>MONTH(Table1[[#This Row],[Order_Date]])</f>
        <v>10</v>
      </c>
      <c r="J1670" s="7">
        <v>5</v>
      </c>
      <c r="K1670" s="4">
        <v>4608.2</v>
      </c>
      <c r="L1670" s="4">
        <v>10</v>
      </c>
      <c r="M1670" s="4">
        <v>20736.900000000001</v>
      </c>
      <c r="N1670" s="4">
        <f>(Table1[[#This Row],[Quantity]]*Table1[[#This Row],[Unit_Price]])*(1-Table1[[#This Row],[Discount_%]]/100)</f>
        <v>20736.900000000001</v>
      </c>
      <c r="O1670" s="4">
        <v>15813.21</v>
      </c>
      <c r="P1670" s="4">
        <v>4923.6899999999996</v>
      </c>
      <c r="Q1670">
        <f>Table1[[#This Row],[Revenue]]-Table1[[#This Row],[Cost]]</f>
        <v>4923.6900000000023</v>
      </c>
      <c r="R1670" s="6">
        <f>Table1[[#This Row],[Profit]]/Table1[[#This Row],[Revenue]]</f>
        <v>0.23743616451832236</v>
      </c>
    </row>
    <row r="1671" spans="1:18" x14ac:dyDescent="0.45">
      <c r="A1671" s="1" t="s">
        <v>3220</v>
      </c>
      <c r="B1671" s="1" t="s">
        <v>3221</v>
      </c>
      <c r="C1671" s="1" t="s">
        <v>7</v>
      </c>
      <c r="D1671" s="1" t="s">
        <v>71</v>
      </c>
      <c r="E1671" s="1" t="s">
        <v>9</v>
      </c>
      <c r="F1671" s="2">
        <v>45384</v>
      </c>
      <c r="G1671" s="1" t="str">
        <f>IF(WEEKDAY(Table1[[#This Row],[Order_Date]],2)&gt;=6,"Weekend","Weekday")</f>
        <v>Weekday</v>
      </c>
      <c r="H1671" s="2" t="str">
        <f>TEXT(Table1[[#This Row],[Order_Date]],"mmmm")</f>
        <v>April</v>
      </c>
      <c r="I1671" s="8">
        <f>MONTH(Table1[[#This Row],[Order_Date]])</f>
        <v>4</v>
      </c>
      <c r="J1671" s="8">
        <v>3</v>
      </c>
      <c r="K1671" s="1">
        <v>1752.34</v>
      </c>
      <c r="L1671" s="1">
        <v>10</v>
      </c>
      <c r="M1671" s="1">
        <v>4731.32</v>
      </c>
      <c r="N1671" s="1">
        <f>(Table1[[#This Row],[Quantity]]*Table1[[#This Row],[Unit_Price]])*(1-Table1[[#This Row],[Discount_%]]/100)</f>
        <v>4731.3179999999993</v>
      </c>
      <c r="O1671" s="1">
        <v>3314.6</v>
      </c>
      <c r="P1671" s="1">
        <v>1416.72</v>
      </c>
      <c r="Q1671">
        <f>Table1[[#This Row],[Revenue]]-Table1[[#This Row],[Cost]]</f>
        <v>1416.7199999999998</v>
      </c>
      <c r="R1671" s="6">
        <f>Table1[[#This Row],[Profit]]/Table1[[#This Row],[Revenue]]</f>
        <v>0.29943440731127891</v>
      </c>
    </row>
    <row r="1672" spans="1:18" x14ac:dyDescent="0.45">
      <c r="A1672" s="4" t="s">
        <v>3222</v>
      </c>
      <c r="B1672" s="4" t="s">
        <v>3223</v>
      </c>
      <c r="C1672" s="4" t="s">
        <v>2</v>
      </c>
      <c r="D1672" s="4" t="s">
        <v>17</v>
      </c>
      <c r="E1672" s="4" t="s">
        <v>22</v>
      </c>
      <c r="F1672" s="5">
        <v>45325</v>
      </c>
      <c r="G1672" s="4" t="str">
        <f>IF(WEEKDAY(Table1[[#This Row],[Order_Date]],2)&gt;=6,"Weekend","Weekday")</f>
        <v>Weekend</v>
      </c>
      <c r="H1672" s="5" t="str">
        <f>TEXT(Table1[[#This Row],[Order_Date]],"mmmm")</f>
        <v>February</v>
      </c>
      <c r="I1672" s="7">
        <f>MONTH(Table1[[#This Row],[Order_Date]])</f>
        <v>2</v>
      </c>
      <c r="J1672" s="7">
        <v>2</v>
      </c>
      <c r="K1672" s="4">
        <v>4454.8900000000003</v>
      </c>
      <c r="L1672" s="4">
        <v>20</v>
      </c>
      <c r="M1672" s="4">
        <v>7127.82</v>
      </c>
      <c r="N1672" s="4">
        <f>(Table1[[#This Row],[Quantity]]*Table1[[#This Row],[Unit_Price]])*(1-Table1[[#This Row],[Discount_%]]/100)</f>
        <v>7127.8240000000005</v>
      </c>
      <c r="O1672" s="4">
        <v>5510.72</v>
      </c>
      <c r="P1672" s="4">
        <v>1617.1</v>
      </c>
      <c r="Q1672">
        <f>Table1[[#This Row],[Revenue]]-Table1[[#This Row],[Cost]]</f>
        <v>1617.0999999999995</v>
      </c>
      <c r="R1672" s="6">
        <f>Table1[[#This Row],[Profit]]/Table1[[#This Row],[Revenue]]</f>
        <v>0.22687161011361118</v>
      </c>
    </row>
    <row r="1673" spans="1:18" x14ac:dyDescent="0.45">
      <c r="A1673" s="1" t="s">
        <v>3224</v>
      </c>
      <c r="B1673" s="1" t="s">
        <v>3225</v>
      </c>
      <c r="C1673" s="1" t="s">
        <v>12</v>
      </c>
      <c r="D1673" s="1" t="s">
        <v>32</v>
      </c>
      <c r="E1673" s="1" t="s">
        <v>14</v>
      </c>
      <c r="F1673" s="2">
        <v>45909</v>
      </c>
      <c r="G1673" s="1" t="str">
        <f>IF(WEEKDAY(Table1[[#This Row],[Order_Date]],2)&gt;=6,"Weekend","Weekday")</f>
        <v>Weekday</v>
      </c>
      <c r="H1673" s="2" t="str">
        <f>TEXT(Table1[[#This Row],[Order_Date]],"mmmm")</f>
        <v>September</v>
      </c>
      <c r="I1673" s="8">
        <f>MONTH(Table1[[#This Row],[Order_Date]])</f>
        <v>9</v>
      </c>
      <c r="J1673" s="8">
        <v>3</v>
      </c>
      <c r="K1673" s="1">
        <v>4665.13</v>
      </c>
      <c r="L1673" s="1">
        <v>20</v>
      </c>
      <c r="M1673" s="1">
        <v>11196.31</v>
      </c>
      <c r="N1673" s="1">
        <f>(Table1[[#This Row],[Quantity]]*Table1[[#This Row],[Unit_Price]])*(1-Table1[[#This Row],[Discount_%]]/100)</f>
        <v>11196.312</v>
      </c>
      <c r="O1673" s="1">
        <v>7011.23</v>
      </c>
      <c r="P1673" s="1">
        <v>4185.08</v>
      </c>
      <c r="Q1673">
        <f>Table1[[#This Row],[Revenue]]-Table1[[#This Row],[Cost]]</f>
        <v>4185.08</v>
      </c>
      <c r="R1673" s="6">
        <f>Table1[[#This Row],[Profit]]/Table1[[#This Row],[Revenue]]</f>
        <v>0.37379100793029135</v>
      </c>
    </row>
    <row r="1674" spans="1:18" x14ac:dyDescent="0.45">
      <c r="A1674" s="4" t="s">
        <v>3226</v>
      </c>
      <c r="B1674" s="4" t="s">
        <v>597</v>
      </c>
      <c r="C1674" s="4" t="s">
        <v>7</v>
      </c>
      <c r="D1674" s="4" t="s">
        <v>71</v>
      </c>
      <c r="E1674" s="4" t="s">
        <v>14</v>
      </c>
      <c r="F1674" s="5">
        <v>45789</v>
      </c>
      <c r="G1674" s="4" t="str">
        <f>IF(WEEKDAY(Table1[[#This Row],[Order_Date]],2)&gt;=6,"Weekend","Weekday")</f>
        <v>Weekday</v>
      </c>
      <c r="H1674" s="5" t="str">
        <f>TEXT(Table1[[#This Row],[Order_Date]],"mmmm")</f>
        <v>May</v>
      </c>
      <c r="I1674" s="7">
        <f>MONTH(Table1[[#This Row],[Order_Date]])</f>
        <v>5</v>
      </c>
      <c r="J1674" s="7">
        <v>2</v>
      </c>
      <c r="K1674" s="4">
        <v>841.91</v>
      </c>
      <c r="L1674" s="4">
        <v>10</v>
      </c>
      <c r="M1674" s="4">
        <v>1515.44</v>
      </c>
      <c r="N1674" s="4">
        <f>(Table1[[#This Row],[Quantity]]*Table1[[#This Row],[Unit_Price]])*(1-Table1[[#This Row],[Discount_%]]/100)</f>
        <v>1515.4379999999999</v>
      </c>
      <c r="O1674" s="4">
        <v>1211.77</v>
      </c>
      <c r="P1674" s="4">
        <v>303.67</v>
      </c>
      <c r="Q1674">
        <f>Table1[[#This Row],[Revenue]]-Table1[[#This Row],[Cost]]</f>
        <v>303.67000000000007</v>
      </c>
      <c r="R1674" s="6">
        <f>Table1[[#This Row],[Profit]]/Table1[[#This Row],[Revenue]]</f>
        <v>0.20038404687747452</v>
      </c>
    </row>
    <row r="1675" spans="1:18" x14ac:dyDescent="0.45">
      <c r="A1675" s="1" t="s">
        <v>3227</v>
      </c>
      <c r="B1675" s="1" t="s">
        <v>3228</v>
      </c>
      <c r="C1675" s="1" t="s">
        <v>20</v>
      </c>
      <c r="D1675" s="1" t="s">
        <v>103</v>
      </c>
      <c r="E1675" s="1" t="s">
        <v>9</v>
      </c>
      <c r="F1675" s="2">
        <v>45925</v>
      </c>
      <c r="G1675" s="1" t="str">
        <f>IF(WEEKDAY(Table1[[#This Row],[Order_Date]],2)&gt;=6,"Weekend","Weekday")</f>
        <v>Weekday</v>
      </c>
      <c r="H1675" s="2" t="str">
        <f>TEXT(Table1[[#This Row],[Order_Date]],"mmmm")</f>
        <v>September</v>
      </c>
      <c r="I1675" s="8">
        <f>MONTH(Table1[[#This Row],[Order_Date]])</f>
        <v>9</v>
      </c>
      <c r="J1675" s="8">
        <v>4</v>
      </c>
      <c r="K1675" s="1">
        <v>4065.91</v>
      </c>
      <c r="L1675" s="1">
        <v>15</v>
      </c>
      <c r="M1675" s="1">
        <v>13824.09</v>
      </c>
      <c r="N1675" s="1">
        <f>(Table1[[#This Row],[Quantity]]*Table1[[#This Row],[Unit_Price]])*(1-Table1[[#This Row],[Discount_%]]/100)</f>
        <v>13824.093999999999</v>
      </c>
      <c r="O1675" s="1">
        <v>9605.27</v>
      </c>
      <c r="P1675" s="1">
        <v>4218.82</v>
      </c>
      <c r="Q1675">
        <f>Table1[[#This Row],[Revenue]]-Table1[[#This Row],[Cost]]</f>
        <v>4218.82</v>
      </c>
      <c r="R1675" s="6">
        <f>Table1[[#This Row],[Profit]]/Table1[[#This Row],[Revenue]]</f>
        <v>0.30517885806588352</v>
      </c>
    </row>
    <row r="1676" spans="1:18" x14ac:dyDescent="0.45">
      <c r="A1676" s="4" t="s">
        <v>3229</v>
      </c>
      <c r="B1676" s="4" t="s">
        <v>3230</v>
      </c>
      <c r="C1676" s="4" t="s">
        <v>7</v>
      </c>
      <c r="D1676" s="4" t="s">
        <v>46</v>
      </c>
      <c r="E1676" s="4" t="s">
        <v>14</v>
      </c>
      <c r="F1676" s="5">
        <v>45748</v>
      </c>
      <c r="G1676" s="4" t="str">
        <f>IF(WEEKDAY(Table1[[#This Row],[Order_Date]],2)&gt;=6,"Weekend","Weekday")</f>
        <v>Weekday</v>
      </c>
      <c r="H1676" s="5" t="str">
        <f>TEXT(Table1[[#This Row],[Order_Date]],"mmmm")</f>
        <v>April</v>
      </c>
      <c r="I1676" s="7">
        <f>MONTH(Table1[[#This Row],[Order_Date]])</f>
        <v>4</v>
      </c>
      <c r="J1676" s="7">
        <v>4</v>
      </c>
      <c r="K1676" s="4">
        <v>444.99</v>
      </c>
      <c r="L1676" s="4">
        <v>10</v>
      </c>
      <c r="M1676" s="4">
        <v>1601.96</v>
      </c>
      <c r="N1676" s="4">
        <f>(Table1[[#This Row],[Quantity]]*Table1[[#This Row],[Unit_Price]])*(1-Table1[[#This Row],[Discount_%]]/100)</f>
        <v>1601.9640000000002</v>
      </c>
      <c r="O1676" s="4">
        <v>1103.32</v>
      </c>
      <c r="P1676" s="4">
        <v>498.64</v>
      </c>
      <c r="Q1676">
        <f>Table1[[#This Row],[Revenue]]-Table1[[#This Row],[Cost]]</f>
        <v>498.6400000000001</v>
      </c>
      <c r="R1676" s="6">
        <f>Table1[[#This Row],[Profit]]/Table1[[#This Row],[Revenue]]</f>
        <v>0.31126869584758671</v>
      </c>
    </row>
    <row r="1677" spans="1:18" x14ac:dyDescent="0.45">
      <c r="A1677" s="1" t="s">
        <v>3231</v>
      </c>
      <c r="B1677" s="1" t="s">
        <v>3232</v>
      </c>
      <c r="C1677" s="1" t="s">
        <v>2</v>
      </c>
      <c r="D1677" s="1" t="s">
        <v>3</v>
      </c>
      <c r="E1677" s="1" t="s">
        <v>4</v>
      </c>
      <c r="F1677" s="2">
        <v>45942</v>
      </c>
      <c r="G1677" s="1" t="str">
        <f>IF(WEEKDAY(Table1[[#This Row],[Order_Date]],2)&gt;=6,"Weekend","Weekday")</f>
        <v>Weekend</v>
      </c>
      <c r="H1677" s="2" t="str">
        <f>TEXT(Table1[[#This Row],[Order_Date]],"mmmm")</f>
        <v>October</v>
      </c>
      <c r="I1677" s="8">
        <f>MONTH(Table1[[#This Row],[Order_Date]])</f>
        <v>10</v>
      </c>
      <c r="J1677" s="8">
        <v>4</v>
      </c>
      <c r="K1677" s="1">
        <v>119.4</v>
      </c>
      <c r="L1677" s="1">
        <v>15</v>
      </c>
      <c r="M1677" s="1">
        <v>405.96</v>
      </c>
      <c r="N1677" s="1">
        <f>(Table1[[#This Row],[Quantity]]*Table1[[#This Row],[Unit_Price]])*(1-Table1[[#This Row],[Discount_%]]/100)</f>
        <v>405.96000000000004</v>
      </c>
      <c r="O1677" s="1">
        <v>294.44</v>
      </c>
      <c r="P1677" s="1">
        <v>111.52</v>
      </c>
      <c r="Q1677">
        <f>Table1[[#This Row],[Revenue]]-Table1[[#This Row],[Cost]]</f>
        <v>111.51999999999998</v>
      </c>
      <c r="R1677" s="6">
        <f>Table1[[#This Row],[Profit]]/Table1[[#This Row],[Revenue]]</f>
        <v>0.27470686767169178</v>
      </c>
    </row>
    <row r="1678" spans="1:18" x14ac:dyDescent="0.45">
      <c r="A1678" s="4" t="s">
        <v>3233</v>
      </c>
      <c r="B1678" s="4" t="s">
        <v>3234</v>
      </c>
      <c r="C1678" s="4" t="s">
        <v>7</v>
      </c>
      <c r="D1678" s="4" t="s">
        <v>106</v>
      </c>
      <c r="E1678" s="4" t="s">
        <v>22</v>
      </c>
      <c r="F1678" s="5">
        <v>45397</v>
      </c>
      <c r="G1678" s="4" t="str">
        <f>IF(WEEKDAY(Table1[[#This Row],[Order_Date]],2)&gt;=6,"Weekend","Weekday")</f>
        <v>Weekday</v>
      </c>
      <c r="H1678" s="5" t="str">
        <f>TEXT(Table1[[#This Row],[Order_Date]],"mmmm")</f>
        <v>April</v>
      </c>
      <c r="I1678" s="7">
        <f>MONTH(Table1[[#This Row],[Order_Date]])</f>
        <v>4</v>
      </c>
      <c r="J1678" s="7">
        <v>3</v>
      </c>
      <c r="K1678" s="4">
        <v>3256.64</v>
      </c>
      <c r="L1678" s="4">
        <v>10</v>
      </c>
      <c r="M1678" s="4">
        <v>8792.93</v>
      </c>
      <c r="N1678" s="4">
        <f>(Table1[[#This Row],[Quantity]]*Table1[[#This Row],[Unit_Price]])*(1-Table1[[#This Row],[Discount_%]]/100)</f>
        <v>8792.9279999999999</v>
      </c>
      <c r="O1678" s="4">
        <v>6706.2</v>
      </c>
      <c r="P1678" s="4">
        <v>2086.73</v>
      </c>
      <c r="Q1678">
        <f>Table1[[#This Row],[Revenue]]-Table1[[#This Row],[Cost]]</f>
        <v>2086.7300000000005</v>
      </c>
      <c r="R1678" s="6">
        <f>Table1[[#This Row],[Profit]]/Table1[[#This Row],[Revenue]]</f>
        <v>0.23731907339191827</v>
      </c>
    </row>
    <row r="1679" spans="1:18" x14ac:dyDescent="0.45">
      <c r="A1679" s="1" t="s">
        <v>3235</v>
      </c>
      <c r="B1679" s="1" t="s">
        <v>3236</v>
      </c>
      <c r="C1679" s="1" t="s">
        <v>12</v>
      </c>
      <c r="D1679" s="1" t="s">
        <v>38</v>
      </c>
      <c r="E1679" s="1" t="s">
        <v>14</v>
      </c>
      <c r="F1679" s="2">
        <v>45675</v>
      </c>
      <c r="G1679" s="1" t="str">
        <f>IF(WEEKDAY(Table1[[#This Row],[Order_Date]],2)&gt;=6,"Weekend","Weekday")</f>
        <v>Weekend</v>
      </c>
      <c r="H1679" s="2" t="str">
        <f>TEXT(Table1[[#This Row],[Order_Date]],"mmmm")</f>
        <v>January</v>
      </c>
      <c r="I1679" s="8">
        <f>MONTH(Table1[[#This Row],[Order_Date]])</f>
        <v>1</v>
      </c>
      <c r="J1679" s="8">
        <v>5</v>
      </c>
      <c r="K1679" s="1">
        <v>1156.01</v>
      </c>
      <c r="L1679" s="1">
        <v>5</v>
      </c>
      <c r="M1679" s="1">
        <v>5491.05</v>
      </c>
      <c r="N1679" s="1">
        <f>(Table1[[#This Row],[Quantity]]*Table1[[#This Row],[Unit_Price]])*(1-Table1[[#This Row],[Discount_%]]/100)</f>
        <v>5491.0474999999997</v>
      </c>
      <c r="O1679" s="1">
        <v>3598.11</v>
      </c>
      <c r="P1679" s="1">
        <v>1892.94</v>
      </c>
      <c r="Q1679">
        <f>Table1[[#This Row],[Revenue]]-Table1[[#This Row],[Cost]]</f>
        <v>1892.94</v>
      </c>
      <c r="R1679" s="6">
        <f>Table1[[#This Row],[Profit]]/Table1[[#This Row],[Revenue]]</f>
        <v>0.34473188188051468</v>
      </c>
    </row>
    <row r="1680" spans="1:18" x14ac:dyDescent="0.45">
      <c r="A1680" s="4" t="s">
        <v>3237</v>
      </c>
      <c r="B1680" s="4" t="s">
        <v>2830</v>
      </c>
      <c r="C1680" s="4" t="s">
        <v>2</v>
      </c>
      <c r="D1680" s="4" t="s">
        <v>68</v>
      </c>
      <c r="E1680" s="4" t="s">
        <v>22</v>
      </c>
      <c r="F1680" s="5">
        <v>45502</v>
      </c>
      <c r="G1680" s="4" t="str">
        <f>IF(WEEKDAY(Table1[[#This Row],[Order_Date]],2)&gt;=6,"Weekend","Weekday")</f>
        <v>Weekday</v>
      </c>
      <c r="H1680" s="5" t="str">
        <f>TEXT(Table1[[#This Row],[Order_Date]],"mmmm")</f>
        <v>July</v>
      </c>
      <c r="I1680" s="7">
        <f>MONTH(Table1[[#This Row],[Order_Date]])</f>
        <v>7</v>
      </c>
      <c r="J1680" s="7">
        <v>2</v>
      </c>
      <c r="K1680" s="4">
        <v>2551.42</v>
      </c>
      <c r="L1680" s="4">
        <v>20</v>
      </c>
      <c r="M1680" s="4">
        <v>4082.27</v>
      </c>
      <c r="N1680" s="4">
        <f>(Table1[[#This Row],[Quantity]]*Table1[[#This Row],[Unit_Price]])*(1-Table1[[#This Row],[Discount_%]]/100)</f>
        <v>4082.2720000000004</v>
      </c>
      <c r="O1680" s="4">
        <v>2873.06</v>
      </c>
      <c r="P1680" s="4">
        <v>1209.21</v>
      </c>
      <c r="Q1680">
        <f>Table1[[#This Row],[Revenue]]-Table1[[#This Row],[Cost]]</f>
        <v>1209.21</v>
      </c>
      <c r="R1680" s="6">
        <f>Table1[[#This Row],[Profit]]/Table1[[#This Row],[Revenue]]</f>
        <v>0.29621019677777316</v>
      </c>
    </row>
    <row r="1681" spans="1:18" x14ac:dyDescent="0.45">
      <c r="A1681" s="1" t="s">
        <v>3238</v>
      </c>
      <c r="B1681" s="1" t="s">
        <v>3239</v>
      </c>
      <c r="C1681" s="1" t="s">
        <v>7</v>
      </c>
      <c r="D1681" s="1" t="s">
        <v>46</v>
      </c>
      <c r="E1681" s="1" t="s">
        <v>4</v>
      </c>
      <c r="F1681" s="2">
        <v>45357</v>
      </c>
      <c r="G1681" s="1" t="str">
        <f>IF(WEEKDAY(Table1[[#This Row],[Order_Date]],2)&gt;=6,"Weekend","Weekday")</f>
        <v>Weekday</v>
      </c>
      <c r="H1681" s="2" t="str">
        <f>TEXT(Table1[[#This Row],[Order_Date]],"mmmm")</f>
        <v>March</v>
      </c>
      <c r="I1681" s="8">
        <f>MONTH(Table1[[#This Row],[Order_Date]])</f>
        <v>3</v>
      </c>
      <c r="J1681" s="8">
        <v>5</v>
      </c>
      <c r="K1681" s="1">
        <v>4007.36</v>
      </c>
      <c r="L1681" s="1">
        <v>5</v>
      </c>
      <c r="M1681" s="1">
        <v>19034.96</v>
      </c>
      <c r="N1681" s="1">
        <f>(Table1[[#This Row],[Quantity]]*Table1[[#This Row],[Unit_Price]])*(1-Table1[[#This Row],[Discount_%]]/100)</f>
        <v>19034.96</v>
      </c>
      <c r="O1681" s="1">
        <v>14847.8</v>
      </c>
      <c r="P1681" s="1">
        <v>4187.16</v>
      </c>
      <c r="Q1681">
        <f>Table1[[#This Row],[Revenue]]-Table1[[#This Row],[Cost]]</f>
        <v>4187.16</v>
      </c>
      <c r="R1681" s="6">
        <f>Table1[[#This Row],[Profit]]/Table1[[#This Row],[Revenue]]</f>
        <v>0.21997209345330906</v>
      </c>
    </row>
    <row r="1682" spans="1:18" x14ac:dyDescent="0.45">
      <c r="A1682" s="4" t="s">
        <v>3240</v>
      </c>
      <c r="B1682" s="4" t="s">
        <v>3241</v>
      </c>
      <c r="C1682" s="4" t="s">
        <v>12</v>
      </c>
      <c r="D1682" s="4" t="s">
        <v>41</v>
      </c>
      <c r="E1682" s="4" t="s">
        <v>4</v>
      </c>
      <c r="F1682" s="5">
        <v>45382</v>
      </c>
      <c r="G1682" s="4" t="str">
        <f>IF(WEEKDAY(Table1[[#This Row],[Order_Date]],2)&gt;=6,"Weekend","Weekday")</f>
        <v>Weekend</v>
      </c>
      <c r="H1682" s="5" t="str">
        <f>TEXT(Table1[[#This Row],[Order_Date]],"mmmm")</f>
        <v>March</v>
      </c>
      <c r="I1682" s="7">
        <f>MONTH(Table1[[#This Row],[Order_Date]])</f>
        <v>3</v>
      </c>
      <c r="J1682" s="7">
        <v>3</v>
      </c>
      <c r="K1682" s="4">
        <v>188.6</v>
      </c>
      <c r="L1682" s="4">
        <v>15</v>
      </c>
      <c r="M1682" s="4">
        <v>480.93</v>
      </c>
      <c r="N1682" s="4">
        <f>(Table1[[#This Row],[Quantity]]*Table1[[#This Row],[Unit_Price]])*(1-Table1[[#This Row],[Discount_%]]/100)</f>
        <v>480.92999999999995</v>
      </c>
      <c r="O1682" s="4">
        <v>336.69</v>
      </c>
      <c r="P1682" s="4">
        <v>144.24</v>
      </c>
      <c r="Q1682">
        <f>Table1[[#This Row],[Revenue]]-Table1[[#This Row],[Cost]]</f>
        <v>144.24</v>
      </c>
      <c r="R1682" s="6">
        <f>Table1[[#This Row],[Profit]]/Table1[[#This Row],[Revenue]]</f>
        <v>0.29991890711745994</v>
      </c>
    </row>
    <row r="1683" spans="1:18" x14ac:dyDescent="0.45">
      <c r="A1683" s="1" t="s">
        <v>3242</v>
      </c>
      <c r="B1683" s="1" t="s">
        <v>3243</v>
      </c>
      <c r="C1683" s="1" t="s">
        <v>7</v>
      </c>
      <c r="D1683" s="1" t="s">
        <v>46</v>
      </c>
      <c r="E1683" s="1" t="s">
        <v>9</v>
      </c>
      <c r="F1683" s="2">
        <v>45296</v>
      </c>
      <c r="G1683" s="1" t="str">
        <f>IF(WEEKDAY(Table1[[#This Row],[Order_Date]],2)&gt;=6,"Weekend","Weekday")</f>
        <v>Weekday</v>
      </c>
      <c r="H1683" s="2" t="str">
        <f>TEXT(Table1[[#This Row],[Order_Date]],"mmmm")</f>
        <v>January</v>
      </c>
      <c r="I1683" s="8">
        <f>MONTH(Table1[[#This Row],[Order_Date]])</f>
        <v>1</v>
      </c>
      <c r="J1683" s="8">
        <v>4</v>
      </c>
      <c r="K1683" s="1">
        <v>3351.1</v>
      </c>
      <c r="L1683" s="1">
        <v>15</v>
      </c>
      <c r="M1683" s="1">
        <v>11393.74</v>
      </c>
      <c r="N1683" s="1">
        <f>(Table1[[#This Row],[Quantity]]*Table1[[#This Row],[Unit_Price]])*(1-Table1[[#This Row],[Discount_%]]/100)</f>
        <v>11393.74</v>
      </c>
      <c r="O1683" s="1">
        <v>9218.3700000000008</v>
      </c>
      <c r="P1683" s="1">
        <v>2175.37</v>
      </c>
      <c r="Q1683">
        <f>Table1[[#This Row],[Revenue]]-Table1[[#This Row],[Cost]]</f>
        <v>2175.369999999999</v>
      </c>
      <c r="R1683" s="6">
        <f>Table1[[#This Row],[Profit]]/Table1[[#This Row],[Revenue]]</f>
        <v>0.19092677206957503</v>
      </c>
    </row>
    <row r="1684" spans="1:18" x14ac:dyDescent="0.45">
      <c r="A1684" s="4" t="s">
        <v>3244</v>
      </c>
      <c r="B1684" s="4" t="s">
        <v>241</v>
      </c>
      <c r="C1684" s="4" t="s">
        <v>28</v>
      </c>
      <c r="D1684" s="4" t="s">
        <v>85</v>
      </c>
      <c r="E1684" s="4" t="s">
        <v>4</v>
      </c>
      <c r="F1684" s="5">
        <v>45887</v>
      </c>
      <c r="G1684" s="4" t="str">
        <f>IF(WEEKDAY(Table1[[#This Row],[Order_Date]],2)&gt;=6,"Weekend","Weekday")</f>
        <v>Weekday</v>
      </c>
      <c r="H1684" s="5" t="str">
        <f>TEXT(Table1[[#This Row],[Order_Date]],"mmmm")</f>
        <v>August</v>
      </c>
      <c r="I1684" s="7">
        <f>MONTH(Table1[[#This Row],[Order_Date]])</f>
        <v>8</v>
      </c>
      <c r="J1684" s="7">
        <v>2</v>
      </c>
      <c r="K1684" s="4">
        <v>2417.65</v>
      </c>
      <c r="L1684" s="4">
        <v>15</v>
      </c>
      <c r="M1684" s="4">
        <v>4110.01</v>
      </c>
      <c r="N1684" s="4">
        <f>(Table1[[#This Row],[Quantity]]*Table1[[#This Row],[Unit_Price]])*(1-Table1[[#This Row],[Discount_%]]/100)</f>
        <v>4110.0050000000001</v>
      </c>
      <c r="O1684" s="4">
        <v>2999.98</v>
      </c>
      <c r="P1684" s="4">
        <v>1110.03</v>
      </c>
      <c r="Q1684">
        <f>Table1[[#This Row],[Revenue]]-Table1[[#This Row],[Cost]]</f>
        <v>1110.0300000000002</v>
      </c>
      <c r="R1684" s="6">
        <f>Table1[[#This Row],[Profit]]/Table1[[#This Row],[Revenue]]</f>
        <v>0.27007963484273761</v>
      </c>
    </row>
    <row r="1685" spans="1:18" x14ac:dyDescent="0.45">
      <c r="A1685" s="1" t="s">
        <v>3245</v>
      </c>
      <c r="B1685" s="1" t="s">
        <v>3246</v>
      </c>
      <c r="C1685" s="1" t="s">
        <v>7</v>
      </c>
      <c r="D1685" s="1" t="s">
        <v>71</v>
      </c>
      <c r="E1685" s="1" t="s">
        <v>9</v>
      </c>
      <c r="F1685" s="2">
        <v>45752</v>
      </c>
      <c r="G1685" s="1" t="str">
        <f>IF(WEEKDAY(Table1[[#This Row],[Order_Date]],2)&gt;=6,"Weekend","Weekday")</f>
        <v>Weekend</v>
      </c>
      <c r="H1685" s="2" t="str">
        <f>TEXT(Table1[[#This Row],[Order_Date]],"mmmm")</f>
        <v>April</v>
      </c>
      <c r="I1685" s="8">
        <f>MONTH(Table1[[#This Row],[Order_Date]])</f>
        <v>4</v>
      </c>
      <c r="J1685" s="8">
        <v>1</v>
      </c>
      <c r="K1685" s="1">
        <v>2363.9899999999998</v>
      </c>
      <c r="L1685" s="1">
        <v>10</v>
      </c>
      <c r="M1685" s="1">
        <v>2127.59</v>
      </c>
      <c r="N1685" s="1">
        <f>(Table1[[#This Row],[Quantity]]*Table1[[#This Row],[Unit_Price]])*(1-Table1[[#This Row],[Discount_%]]/100)</f>
        <v>2127.5909999999999</v>
      </c>
      <c r="O1685" s="1">
        <v>1756.87</v>
      </c>
      <c r="P1685" s="1">
        <v>370.72</v>
      </c>
      <c r="Q1685">
        <f>Table1[[#This Row],[Revenue]]-Table1[[#This Row],[Cost]]</f>
        <v>370.72000000000025</v>
      </c>
      <c r="R1685" s="6">
        <f>Table1[[#This Row],[Profit]]/Table1[[#This Row],[Revenue]]</f>
        <v>0.17424409778199748</v>
      </c>
    </row>
    <row r="1686" spans="1:18" x14ac:dyDescent="0.45">
      <c r="A1686" s="4" t="s">
        <v>3247</v>
      </c>
      <c r="B1686" s="4" t="s">
        <v>3248</v>
      </c>
      <c r="C1686" s="4" t="s">
        <v>7</v>
      </c>
      <c r="D1686" s="4" t="s">
        <v>46</v>
      </c>
      <c r="E1686" s="4" t="s">
        <v>14</v>
      </c>
      <c r="F1686" s="5">
        <v>45996</v>
      </c>
      <c r="G1686" s="4" t="str">
        <f>IF(WEEKDAY(Table1[[#This Row],[Order_Date]],2)&gt;=6,"Weekend","Weekday")</f>
        <v>Weekday</v>
      </c>
      <c r="H1686" s="5" t="str">
        <f>TEXT(Table1[[#This Row],[Order_Date]],"mmmm")</f>
        <v>December</v>
      </c>
      <c r="I1686" s="7">
        <f>MONTH(Table1[[#This Row],[Order_Date]])</f>
        <v>12</v>
      </c>
      <c r="J1686" s="7">
        <v>3</v>
      </c>
      <c r="K1686" s="4">
        <v>1770.64</v>
      </c>
      <c r="L1686" s="4">
        <v>0</v>
      </c>
      <c r="M1686" s="4">
        <v>5311.92</v>
      </c>
      <c r="N1686" s="4">
        <f>(Table1[[#This Row],[Quantity]]*Table1[[#This Row],[Unit_Price]])*(1-Table1[[#This Row],[Discount_%]]/100)</f>
        <v>5311.92</v>
      </c>
      <c r="O1686" s="4">
        <v>4381.6899999999996</v>
      </c>
      <c r="P1686" s="4">
        <v>930.23</v>
      </c>
      <c r="Q1686">
        <f>Table1[[#This Row],[Revenue]]-Table1[[#This Row],[Cost]]</f>
        <v>930.23000000000047</v>
      </c>
      <c r="R1686" s="6">
        <f>Table1[[#This Row],[Profit]]/Table1[[#This Row],[Revenue]]</f>
        <v>0.17512123676561395</v>
      </c>
    </row>
    <row r="1687" spans="1:18" x14ac:dyDescent="0.45">
      <c r="A1687" s="1" t="s">
        <v>3249</v>
      </c>
      <c r="B1687" s="1" t="s">
        <v>3250</v>
      </c>
      <c r="C1687" s="1" t="s">
        <v>20</v>
      </c>
      <c r="D1687" s="1" t="s">
        <v>60</v>
      </c>
      <c r="E1687" s="1" t="s">
        <v>9</v>
      </c>
      <c r="F1687" s="2">
        <v>46014</v>
      </c>
      <c r="G1687" s="1" t="str">
        <f>IF(WEEKDAY(Table1[[#This Row],[Order_Date]],2)&gt;=6,"Weekend","Weekday")</f>
        <v>Weekday</v>
      </c>
      <c r="H1687" s="2" t="str">
        <f>TEXT(Table1[[#This Row],[Order_Date]],"mmmm")</f>
        <v>December</v>
      </c>
      <c r="I1687" s="8">
        <f>MONTH(Table1[[#This Row],[Order_Date]])</f>
        <v>12</v>
      </c>
      <c r="J1687" s="8">
        <v>2</v>
      </c>
      <c r="K1687" s="1">
        <v>4649.03</v>
      </c>
      <c r="L1687" s="1">
        <v>15</v>
      </c>
      <c r="M1687" s="1">
        <v>7903.35</v>
      </c>
      <c r="N1687" s="1">
        <f>(Table1[[#This Row],[Quantity]]*Table1[[#This Row],[Unit_Price]])*(1-Table1[[#This Row],[Discount_%]]/100)</f>
        <v>7903.3509999999997</v>
      </c>
      <c r="O1687" s="1">
        <v>4871.68</v>
      </c>
      <c r="P1687" s="1">
        <v>3031.67</v>
      </c>
      <c r="Q1687">
        <f>Table1[[#This Row],[Revenue]]-Table1[[#This Row],[Cost]]</f>
        <v>3031.67</v>
      </c>
      <c r="R1687" s="6">
        <f>Table1[[#This Row],[Profit]]/Table1[[#This Row],[Revenue]]</f>
        <v>0.38359303333396599</v>
      </c>
    </row>
    <row r="1688" spans="1:18" x14ac:dyDescent="0.45">
      <c r="A1688" s="4" t="s">
        <v>3251</v>
      </c>
      <c r="B1688" s="4" t="s">
        <v>241</v>
      </c>
      <c r="C1688" s="4" t="s">
        <v>2</v>
      </c>
      <c r="D1688" s="4" t="s">
        <v>65</v>
      </c>
      <c r="E1688" s="4" t="s">
        <v>14</v>
      </c>
      <c r="F1688" s="5">
        <v>45660</v>
      </c>
      <c r="G1688" s="4" t="str">
        <f>IF(WEEKDAY(Table1[[#This Row],[Order_Date]],2)&gt;=6,"Weekend","Weekday")</f>
        <v>Weekday</v>
      </c>
      <c r="H1688" s="5" t="str">
        <f>TEXT(Table1[[#This Row],[Order_Date]],"mmmm")</f>
        <v>January</v>
      </c>
      <c r="I1688" s="7">
        <f>MONTH(Table1[[#This Row],[Order_Date]])</f>
        <v>1</v>
      </c>
      <c r="J1688" s="7">
        <v>2</v>
      </c>
      <c r="K1688" s="4">
        <v>2995.24</v>
      </c>
      <c r="L1688" s="4">
        <v>15</v>
      </c>
      <c r="M1688" s="4">
        <v>5091.91</v>
      </c>
      <c r="N1688" s="4">
        <f>(Table1[[#This Row],[Quantity]]*Table1[[#This Row],[Unit_Price]])*(1-Table1[[#This Row],[Discount_%]]/100)</f>
        <v>5091.9079999999994</v>
      </c>
      <c r="O1688" s="4">
        <v>3886.05</v>
      </c>
      <c r="P1688" s="4">
        <v>1205.8599999999999</v>
      </c>
      <c r="Q1688">
        <f>Table1[[#This Row],[Revenue]]-Table1[[#This Row],[Cost]]</f>
        <v>1205.8599999999997</v>
      </c>
      <c r="R1688" s="6">
        <f>Table1[[#This Row],[Profit]]/Table1[[#This Row],[Revenue]]</f>
        <v>0.23681879687582852</v>
      </c>
    </row>
    <row r="1689" spans="1:18" x14ac:dyDescent="0.45">
      <c r="A1689" s="1" t="s">
        <v>3252</v>
      </c>
      <c r="B1689" s="1" t="s">
        <v>3253</v>
      </c>
      <c r="C1689" s="1" t="s">
        <v>20</v>
      </c>
      <c r="D1689" s="1" t="s">
        <v>103</v>
      </c>
      <c r="E1689" s="1" t="s">
        <v>4</v>
      </c>
      <c r="F1689" s="2">
        <v>45305</v>
      </c>
      <c r="G1689" s="1" t="str">
        <f>IF(WEEKDAY(Table1[[#This Row],[Order_Date]],2)&gt;=6,"Weekend","Weekday")</f>
        <v>Weekend</v>
      </c>
      <c r="H1689" s="2" t="str">
        <f>TEXT(Table1[[#This Row],[Order_Date]],"mmmm")</f>
        <v>January</v>
      </c>
      <c r="I1689" s="8">
        <f>MONTH(Table1[[#This Row],[Order_Date]])</f>
        <v>1</v>
      </c>
      <c r="J1689" s="8">
        <v>4</v>
      </c>
      <c r="K1689" s="1">
        <v>3073.29</v>
      </c>
      <c r="L1689" s="1">
        <v>15</v>
      </c>
      <c r="M1689" s="1">
        <v>10449.19</v>
      </c>
      <c r="N1689" s="1">
        <f>(Table1[[#This Row],[Quantity]]*Table1[[#This Row],[Unit_Price]])*(1-Table1[[#This Row],[Discount_%]]/100)</f>
        <v>10449.186</v>
      </c>
      <c r="O1689" s="1">
        <v>8488.58</v>
      </c>
      <c r="P1689" s="1">
        <v>1960.61</v>
      </c>
      <c r="Q1689">
        <f>Table1[[#This Row],[Revenue]]-Table1[[#This Row],[Cost]]</f>
        <v>1960.6100000000006</v>
      </c>
      <c r="R1689" s="6">
        <f>Table1[[#This Row],[Profit]]/Table1[[#This Row],[Revenue]]</f>
        <v>0.18763272559882629</v>
      </c>
    </row>
    <row r="1690" spans="1:18" x14ac:dyDescent="0.45">
      <c r="A1690" s="4" t="s">
        <v>3254</v>
      </c>
      <c r="B1690" s="4" t="s">
        <v>3255</v>
      </c>
      <c r="C1690" s="4" t="s">
        <v>2</v>
      </c>
      <c r="D1690" s="4" t="s">
        <v>3</v>
      </c>
      <c r="E1690" s="4" t="s">
        <v>4</v>
      </c>
      <c r="F1690" s="5">
        <v>45446</v>
      </c>
      <c r="G1690" s="4" t="str">
        <f>IF(WEEKDAY(Table1[[#This Row],[Order_Date]],2)&gt;=6,"Weekend","Weekday")</f>
        <v>Weekday</v>
      </c>
      <c r="H1690" s="5" t="str">
        <f>TEXT(Table1[[#This Row],[Order_Date]],"mmmm")</f>
        <v>June</v>
      </c>
      <c r="I1690" s="7">
        <f>MONTH(Table1[[#This Row],[Order_Date]])</f>
        <v>6</v>
      </c>
      <c r="J1690" s="7">
        <v>5</v>
      </c>
      <c r="K1690" s="4">
        <v>2857.01</v>
      </c>
      <c r="L1690" s="4">
        <v>0</v>
      </c>
      <c r="M1690" s="4">
        <v>14285.05</v>
      </c>
      <c r="N1690" s="4">
        <f>(Table1[[#This Row],[Quantity]]*Table1[[#This Row],[Unit_Price]])*(1-Table1[[#This Row],[Discount_%]]/100)</f>
        <v>14285.050000000001</v>
      </c>
      <c r="O1690" s="4">
        <v>11293</v>
      </c>
      <c r="P1690" s="4">
        <v>2992.05</v>
      </c>
      <c r="Q1690">
        <f>Table1[[#This Row],[Revenue]]-Table1[[#This Row],[Cost]]</f>
        <v>2992.0499999999993</v>
      </c>
      <c r="R1690" s="6">
        <f>Table1[[#This Row],[Profit]]/Table1[[#This Row],[Revenue]]</f>
        <v>0.2094532395756403</v>
      </c>
    </row>
    <row r="1691" spans="1:18" x14ac:dyDescent="0.45">
      <c r="A1691" s="1" t="s">
        <v>3256</v>
      </c>
      <c r="B1691" s="1" t="s">
        <v>3257</v>
      </c>
      <c r="C1691" s="1" t="s">
        <v>12</v>
      </c>
      <c r="D1691" s="1" t="s">
        <v>32</v>
      </c>
      <c r="E1691" s="1" t="s">
        <v>22</v>
      </c>
      <c r="F1691" s="2">
        <v>45346</v>
      </c>
      <c r="G1691" s="1" t="str">
        <f>IF(WEEKDAY(Table1[[#This Row],[Order_Date]],2)&gt;=6,"Weekend","Weekday")</f>
        <v>Weekend</v>
      </c>
      <c r="H1691" s="2" t="str">
        <f>TEXT(Table1[[#This Row],[Order_Date]],"mmmm")</f>
        <v>February</v>
      </c>
      <c r="I1691" s="8">
        <f>MONTH(Table1[[#This Row],[Order_Date]])</f>
        <v>2</v>
      </c>
      <c r="J1691" s="8">
        <v>1</v>
      </c>
      <c r="K1691" s="1">
        <v>2277.7600000000002</v>
      </c>
      <c r="L1691" s="1">
        <v>15</v>
      </c>
      <c r="M1691" s="1">
        <v>1936.1</v>
      </c>
      <c r="N1691" s="1">
        <f>(Table1[[#This Row],[Quantity]]*Table1[[#This Row],[Unit_Price]])*(1-Table1[[#This Row],[Discount_%]]/100)</f>
        <v>1936.0960000000002</v>
      </c>
      <c r="O1691" s="1">
        <v>1230.21</v>
      </c>
      <c r="P1691" s="1">
        <v>705.89</v>
      </c>
      <c r="Q1691">
        <f>Table1[[#This Row],[Revenue]]-Table1[[#This Row],[Cost]]</f>
        <v>705.88999999999987</v>
      </c>
      <c r="R1691" s="6">
        <f>Table1[[#This Row],[Profit]]/Table1[[#This Row],[Revenue]]</f>
        <v>0.3645937709829038</v>
      </c>
    </row>
    <row r="1692" spans="1:18" x14ac:dyDescent="0.45">
      <c r="A1692" s="4" t="s">
        <v>3258</v>
      </c>
      <c r="B1692" s="4" t="s">
        <v>3259</v>
      </c>
      <c r="C1692" s="4" t="s">
        <v>20</v>
      </c>
      <c r="D1692" s="4" t="s">
        <v>60</v>
      </c>
      <c r="E1692" s="4" t="s">
        <v>9</v>
      </c>
      <c r="F1692" s="5">
        <v>45413</v>
      </c>
      <c r="G1692" s="4" t="str">
        <f>IF(WEEKDAY(Table1[[#This Row],[Order_Date]],2)&gt;=6,"Weekend","Weekday")</f>
        <v>Weekday</v>
      </c>
      <c r="H1692" s="5" t="str">
        <f>TEXT(Table1[[#This Row],[Order_Date]],"mmmm")</f>
        <v>May</v>
      </c>
      <c r="I1692" s="7">
        <f>MONTH(Table1[[#This Row],[Order_Date]])</f>
        <v>5</v>
      </c>
      <c r="J1692" s="7">
        <v>1</v>
      </c>
      <c r="K1692" s="4">
        <v>799.65</v>
      </c>
      <c r="L1692" s="4">
        <v>20</v>
      </c>
      <c r="M1692" s="4">
        <v>639.72</v>
      </c>
      <c r="N1692" s="4">
        <f>(Table1[[#This Row],[Quantity]]*Table1[[#This Row],[Unit_Price]])*(1-Table1[[#This Row],[Discount_%]]/100)</f>
        <v>639.72</v>
      </c>
      <c r="O1692" s="4">
        <v>446.11</v>
      </c>
      <c r="P1692" s="4">
        <v>193.61</v>
      </c>
      <c r="Q1692">
        <f>Table1[[#This Row],[Revenue]]-Table1[[#This Row],[Cost]]</f>
        <v>193.61</v>
      </c>
      <c r="R1692" s="6">
        <f>Table1[[#This Row],[Profit]]/Table1[[#This Row],[Revenue]]</f>
        <v>0.30264803351466268</v>
      </c>
    </row>
    <row r="1693" spans="1:18" x14ac:dyDescent="0.45">
      <c r="A1693" s="1" t="s">
        <v>3260</v>
      </c>
      <c r="B1693" s="1" t="s">
        <v>639</v>
      </c>
      <c r="C1693" s="1" t="s">
        <v>2</v>
      </c>
      <c r="D1693" s="1" t="s">
        <v>3</v>
      </c>
      <c r="E1693" s="1" t="s">
        <v>14</v>
      </c>
      <c r="F1693" s="2">
        <v>45713</v>
      </c>
      <c r="G1693" s="1" t="str">
        <f>IF(WEEKDAY(Table1[[#This Row],[Order_Date]],2)&gt;=6,"Weekend","Weekday")</f>
        <v>Weekday</v>
      </c>
      <c r="H1693" s="2" t="str">
        <f>TEXT(Table1[[#This Row],[Order_Date]],"mmmm")</f>
        <v>February</v>
      </c>
      <c r="I1693" s="8">
        <f>MONTH(Table1[[#This Row],[Order_Date]])</f>
        <v>2</v>
      </c>
      <c r="J1693" s="8">
        <v>5</v>
      </c>
      <c r="K1693" s="1">
        <v>4963.87</v>
      </c>
      <c r="L1693" s="1">
        <v>10</v>
      </c>
      <c r="M1693" s="1">
        <v>22337.42</v>
      </c>
      <c r="N1693" s="1">
        <f>(Table1[[#This Row],[Quantity]]*Table1[[#This Row],[Unit_Price]])*(1-Table1[[#This Row],[Discount_%]]/100)</f>
        <v>22337.415000000001</v>
      </c>
      <c r="O1693" s="1">
        <v>17302.22</v>
      </c>
      <c r="P1693" s="1">
        <v>5035.2</v>
      </c>
      <c r="Q1693">
        <f>Table1[[#This Row],[Revenue]]-Table1[[#This Row],[Cost]]</f>
        <v>5035.1999999999971</v>
      </c>
      <c r="R1693" s="6">
        <f>Table1[[#This Row],[Profit]]/Table1[[#This Row],[Revenue]]</f>
        <v>0.22541546875153889</v>
      </c>
    </row>
    <row r="1694" spans="1:18" x14ac:dyDescent="0.45">
      <c r="A1694" s="4" t="s">
        <v>3261</v>
      </c>
      <c r="B1694" s="4" t="s">
        <v>3262</v>
      </c>
      <c r="C1694" s="4" t="s">
        <v>2</v>
      </c>
      <c r="D1694" s="4" t="s">
        <v>17</v>
      </c>
      <c r="E1694" s="4" t="s">
        <v>14</v>
      </c>
      <c r="F1694" s="5">
        <v>45952</v>
      </c>
      <c r="G1694" s="4" t="str">
        <f>IF(WEEKDAY(Table1[[#This Row],[Order_Date]],2)&gt;=6,"Weekend","Weekday")</f>
        <v>Weekday</v>
      </c>
      <c r="H1694" s="5" t="str">
        <f>TEXT(Table1[[#This Row],[Order_Date]],"mmmm")</f>
        <v>October</v>
      </c>
      <c r="I1694" s="7">
        <f>MONTH(Table1[[#This Row],[Order_Date]])</f>
        <v>10</v>
      </c>
      <c r="J1694" s="7">
        <v>4</v>
      </c>
      <c r="K1694" s="4">
        <v>3393.06</v>
      </c>
      <c r="L1694" s="4">
        <v>15</v>
      </c>
      <c r="M1694" s="4">
        <v>11536.4</v>
      </c>
      <c r="N1694" s="4">
        <f>(Table1[[#This Row],[Quantity]]*Table1[[#This Row],[Unit_Price]])*(1-Table1[[#This Row],[Discount_%]]/100)</f>
        <v>11536.403999999999</v>
      </c>
      <c r="O1694" s="4">
        <v>8946.93</v>
      </c>
      <c r="P1694" s="4">
        <v>2589.4699999999998</v>
      </c>
      <c r="Q1694">
        <f>Table1[[#This Row],[Revenue]]-Table1[[#This Row],[Cost]]</f>
        <v>2589.4699999999993</v>
      </c>
      <c r="R1694" s="6">
        <f>Table1[[#This Row],[Profit]]/Table1[[#This Row],[Revenue]]</f>
        <v>0.22446083700287783</v>
      </c>
    </row>
    <row r="1695" spans="1:18" x14ac:dyDescent="0.45">
      <c r="A1695" s="1" t="s">
        <v>3263</v>
      </c>
      <c r="B1695" s="1" t="s">
        <v>3033</v>
      </c>
      <c r="C1695" s="1" t="s">
        <v>12</v>
      </c>
      <c r="D1695" s="1" t="s">
        <v>111</v>
      </c>
      <c r="E1695" s="1" t="s">
        <v>4</v>
      </c>
      <c r="F1695" s="2">
        <v>45677</v>
      </c>
      <c r="G1695" s="1" t="str">
        <f>IF(WEEKDAY(Table1[[#This Row],[Order_Date]],2)&gt;=6,"Weekend","Weekday")</f>
        <v>Weekday</v>
      </c>
      <c r="H1695" s="2" t="str">
        <f>TEXT(Table1[[#This Row],[Order_Date]],"mmmm")</f>
        <v>January</v>
      </c>
      <c r="I1695" s="8">
        <f>MONTH(Table1[[#This Row],[Order_Date]])</f>
        <v>1</v>
      </c>
      <c r="J1695" s="8">
        <v>3</v>
      </c>
      <c r="K1695" s="1">
        <v>3545.68</v>
      </c>
      <c r="L1695" s="1">
        <v>20</v>
      </c>
      <c r="M1695" s="1">
        <v>8509.6299999999992</v>
      </c>
      <c r="N1695" s="1">
        <f>(Table1[[#This Row],[Quantity]]*Table1[[#This Row],[Unit_Price]])*(1-Table1[[#This Row],[Discount_%]]/100)</f>
        <v>8509.6319999999996</v>
      </c>
      <c r="O1695" s="1">
        <v>5151.9399999999996</v>
      </c>
      <c r="P1695" s="1">
        <v>3357.69</v>
      </c>
      <c r="Q1695">
        <f>Table1[[#This Row],[Revenue]]-Table1[[#This Row],[Cost]]</f>
        <v>3357.6899999999996</v>
      </c>
      <c r="R1695" s="6">
        <f>Table1[[#This Row],[Profit]]/Table1[[#This Row],[Revenue]]</f>
        <v>0.39457532231131087</v>
      </c>
    </row>
    <row r="1696" spans="1:18" x14ac:dyDescent="0.45">
      <c r="A1696" s="4" t="s">
        <v>3264</v>
      </c>
      <c r="B1696" s="4" t="s">
        <v>3265</v>
      </c>
      <c r="C1696" s="4" t="s">
        <v>20</v>
      </c>
      <c r="D1696" s="4" t="s">
        <v>21</v>
      </c>
      <c r="E1696" s="4" t="s">
        <v>9</v>
      </c>
      <c r="F1696" s="5">
        <v>45620</v>
      </c>
      <c r="G1696" s="4" t="str">
        <f>IF(WEEKDAY(Table1[[#This Row],[Order_Date]],2)&gt;=6,"Weekend","Weekday")</f>
        <v>Weekend</v>
      </c>
      <c r="H1696" s="5" t="str">
        <f>TEXT(Table1[[#This Row],[Order_Date]],"mmmm")</f>
        <v>November</v>
      </c>
      <c r="I1696" s="7">
        <f>MONTH(Table1[[#This Row],[Order_Date]])</f>
        <v>11</v>
      </c>
      <c r="J1696" s="7">
        <v>1</v>
      </c>
      <c r="K1696" s="4">
        <v>901.72</v>
      </c>
      <c r="L1696" s="4">
        <v>20</v>
      </c>
      <c r="M1696" s="4">
        <v>721.38</v>
      </c>
      <c r="N1696" s="4">
        <f>(Table1[[#This Row],[Quantity]]*Table1[[#This Row],[Unit_Price]])*(1-Table1[[#This Row],[Discount_%]]/100)</f>
        <v>721.37600000000009</v>
      </c>
      <c r="O1696" s="4">
        <v>534.83000000000004</v>
      </c>
      <c r="P1696" s="4">
        <v>186.55</v>
      </c>
      <c r="Q1696">
        <f>Table1[[#This Row],[Revenue]]-Table1[[#This Row],[Cost]]</f>
        <v>186.54999999999995</v>
      </c>
      <c r="R1696" s="6">
        <f>Table1[[#This Row],[Profit]]/Table1[[#This Row],[Revenue]]</f>
        <v>0.25860156921456101</v>
      </c>
    </row>
    <row r="1697" spans="1:18" x14ac:dyDescent="0.45">
      <c r="A1697" s="1" t="s">
        <v>3266</v>
      </c>
      <c r="B1697" s="1" t="s">
        <v>3267</v>
      </c>
      <c r="C1697" s="1" t="s">
        <v>12</v>
      </c>
      <c r="D1697" s="1" t="s">
        <v>41</v>
      </c>
      <c r="E1697" s="1" t="s">
        <v>22</v>
      </c>
      <c r="F1697" s="2">
        <v>45355</v>
      </c>
      <c r="G1697" s="1" t="str">
        <f>IF(WEEKDAY(Table1[[#This Row],[Order_Date]],2)&gt;=6,"Weekend","Weekday")</f>
        <v>Weekday</v>
      </c>
      <c r="H1697" s="2" t="str">
        <f>TEXT(Table1[[#This Row],[Order_Date]],"mmmm")</f>
        <v>March</v>
      </c>
      <c r="I1697" s="8">
        <f>MONTH(Table1[[#This Row],[Order_Date]])</f>
        <v>3</v>
      </c>
      <c r="J1697" s="8">
        <v>4</v>
      </c>
      <c r="K1697" s="1">
        <v>1899.97</v>
      </c>
      <c r="L1697" s="1">
        <v>15</v>
      </c>
      <c r="M1697" s="1">
        <v>6459.9</v>
      </c>
      <c r="N1697" s="1">
        <f>(Table1[[#This Row],[Quantity]]*Table1[[#This Row],[Unit_Price]])*(1-Table1[[#This Row],[Discount_%]]/100)</f>
        <v>6459.8980000000001</v>
      </c>
      <c r="O1697" s="1">
        <v>4725.33</v>
      </c>
      <c r="P1697" s="1">
        <v>1734.57</v>
      </c>
      <c r="Q1697">
        <f>Table1[[#This Row],[Revenue]]-Table1[[#This Row],[Cost]]</f>
        <v>1734.5699999999997</v>
      </c>
      <c r="R1697" s="6">
        <f>Table1[[#This Row],[Profit]]/Table1[[#This Row],[Revenue]]</f>
        <v>0.26851344448056474</v>
      </c>
    </row>
    <row r="1698" spans="1:18" x14ac:dyDescent="0.45">
      <c r="A1698" s="4" t="s">
        <v>3268</v>
      </c>
      <c r="B1698" s="4" t="s">
        <v>3269</v>
      </c>
      <c r="C1698" s="4" t="s">
        <v>7</v>
      </c>
      <c r="D1698" s="4" t="s">
        <v>106</v>
      </c>
      <c r="E1698" s="4" t="s">
        <v>9</v>
      </c>
      <c r="F1698" s="5">
        <v>45528</v>
      </c>
      <c r="G1698" s="4" t="str">
        <f>IF(WEEKDAY(Table1[[#This Row],[Order_Date]],2)&gt;=6,"Weekend","Weekday")</f>
        <v>Weekend</v>
      </c>
      <c r="H1698" s="5" t="str">
        <f>TEXT(Table1[[#This Row],[Order_Date]],"mmmm")</f>
        <v>August</v>
      </c>
      <c r="I1698" s="7">
        <f>MONTH(Table1[[#This Row],[Order_Date]])</f>
        <v>8</v>
      </c>
      <c r="J1698" s="7">
        <v>1</v>
      </c>
      <c r="K1698" s="4">
        <v>4454.3500000000004</v>
      </c>
      <c r="L1698" s="4">
        <v>15</v>
      </c>
      <c r="M1698" s="4">
        <v>3786.2</v>
      </c>
      <c r="N1698" s="4">
        <f>(Table1[[#This Row],[Quantity]]*Table1[[#This Row],[Unit_Price]])*(1-Table1[[#This Row],[Discount_%]]/100)</f>
        <v>3786.1975000000002</v>
      </c>
      <c r="O1698" s="4">
        <v>2729.71</v>
      </c>
      <c r="P1698" s="4">
        <v>1056.49</v>
      </c>
      <c r="Q1698">
        <f>Table1[[#This Row],[Revenue]]-Table1[[#This Row],[Cost]]</f>
        <v>1056.4899999999998</v>
      </c>
      <c r="R1698" s="6">
        <f>Table1[[#This Row],[Profit]]/Table1[[#This Row],[Revenue]]</f>
        <v>0.27903702921134649</v>
      </c>
    </row>
    <row r="1699" spans="1:18" x14ac:dyDescent="0.45">
      <c r="A1699" s="1" t="s">
        <v>3270</v>
      </c>
      <c r="B1699" s="1" t="s">
        <v>3271</v>
      </c>
      <c r="C1699" s="1" t="s">
        <v>20</v>
      </c>
      <c r="D1699" s="1" t="s">
        <v>25</v>
      </c>
      <c r="E1699" s="1" t="s">
        <v>9</v>
      </c>
      <c r="F1699" s="2">
        <v>45409</v>
      </c>
      <c r="G1699" s="1" t="str">
        <f>IF(WEEKDAY(Table1[[#This Row],[Order_Date]],2)&gt;=6,"Weekend","Weekday")</f>
        <v>Weekend</v>
      </c>
      <c r="H1699" s="2" t="str">
        <f>TEXT(Table1[[#This Row],[Order_Date]],"mmmm")</f>
        <v>April</v>
      </c>
      <c r="I1699" s="8">
        <f>MONTH(Table1[[#This Row],[Order_Date]])</f>
        <v>4</v>
      </c>
      <c r="J1699" s="8">
        <v>4</v>
      </c>
      <c r="K1699" s="1">
        <v>1052.8699999999999</v>
      </c>
      <c r="L1699" s="1">
        <v>20</v>
      </c>
      <c r="M1699" s="1">
        <v>3369.18</v>
      </c>
      <c r="N1699" s="1">
        <f>(Table1[[#This Row],[Quantity]]*Table1[[#This Row],[Unit_Price]])*(1-Table1[[#This Row],[Discount_%]]/100)</f>
        <v>3369.1839999999997</v>
      </c>
      <c r="O1699" s="1">
        <v>2494.83</v>
      </c>
      <c r="P1699" s="1">
        <v>874.35</v>
      </c>
      <c r="Q1699">
        <f>Table1[[#This Row],[Revenue]]-Table1[[#This Row],[Cost]]</f>
        <v>874.34999999999991</v>
      </c>
      <c r="R1699" s="6">
        <f>Table1[[#This Row],[Profit]]/Table1[[#This Row],[Revenue]]</f>
        <v>0.25951418446031382</v>
      </c>
    </row>
    <row r="1700" spans="1:18" x14ac:dyDescent="0.45">
      <c r="A1700" s="4" t="s">
        <v>3272</v>
      </c>
      <c r="B1700" s="4" t="s">
        <v>3273</v>
      </c>
      <c r="C1700" s="4" t="s">
        <v>12</v>
      </c>
      <c r="D1700" s="4" t="s">
        <v>38</v>
      </c>
      <c r="E1700" s="4" t="s">
        <v>9</v>
      </c>
      <c r="F1700" s="5">
        <v>45793</v>
      </c>
      <c r="G1700" s="4" t="str">
        <f>IF(WEEKDAY(Table1[[#This Row],[Order_Date]],2)&gt;=6,"Weekend","Weekday")</f>
        <v>Weekday</v>
      </c>
      <c r="H1700" s="5" t="str">
        <f>TEXT(Table1[[#This Row],[Order_Date]],"mmmm")</f>
        <v>May</v>
      </c>
      <c r="I1700" s="7">
        <f>MONTH(Table1[[#This Row],[Order_Date]])</f>
        <v>5</v>
      </c>
      <c r="J1700" s="7">
        <v>5</v>
      </c>
      <c r="K1700" s="4">
        <v>513.41999999999996</v>
      </c>
      <c r="L1700" s="4">
        <v>10</v>
      </c>
      <c r="M1700" s="4">
        <v>2310.39</v>
      </c>
      <c r="N1700" s="4">
        <f>(Table1[[#This Row],[Quantity]]*Table1[[#This Row],[Unit_Price]])*(1-Table1[[#This Row],[Discount_%]]/100)</f>
        <v>2310.39</v>
      </c>
      <c r="O1700" s="4">
        <v>1781.89</v>
      </c>
      <c r="P1700" s="4">
        <v>528.5</v>
      </c>
      <c r="Q1700">
        <f>Table1[[#This Row],[Revenue]]-Table1[[#This Row],[Cost]]</f>
        <v>528.49999999999977</v>
      </c>
      <c r="R1700" s="6">
        <f>Table1[[#This Row],[Profit]]/Table1[[#This Row],[Revenue]]</f>
        <v>0.22874925878314917</v>
      </c>
    </row>
    <row r="1701" spans="1:18" x14ac:dyDescent="0.45">
      <c r="A1701" s="1" t="s">
        <v>3274</v>
      </c>
      <c r="B1701" s="1" t="s">
        <v>2127</v>
      </c>
      <c r="C1701" s="1" t="s">
        <v>20</v>
      </c>
      <c r="D1701" s="1" t="s">
        <v>57</v>
      </c>
      <c r="E1701" s="1" t="s">
        <v>22</v>
      </c>
      <c r="F1701" s="2">
        <v>45959</v>
      </c>
      <c r="G1701" s="1" t="str">
        <f>IF(WEEKDAY(Table1[[#This Row],[Order_Date]],2)&gt;=6,"Weekend","Weekday")</f>
        <v>Weekday</v>
      </c>
      <c r="H1701" s="2" t="str">
        <f>TEXT(Table1[[#This Row],[Order_Date]],"mmmm")</f>
        <v>October</v>
      </c>
      <c r="I1701" s="8">
        <f>MONTH(Table1[[#This Row],[Order_Date]])</f>
        <v>10</v>
      </c>
      <c r="J1701" s="8">
        <v>1</v>
      </c>
      <c r="K1701" s="1">
        <v>1863.96</v>
      </c>
      <c r="L1701" s="1">
        <v>10</v>
      </c>
      <c r="M1701" s="1">
        <v>1677.56</v>
      </c>
      <c r="N1701" s="1">
        <f>(Table1[[#This Row],[Quantity]]*Table1[[#This Row],[Unit_Price]])*(1-Table1[[#This Row],[Discount_%]]/100)</f>
        <v>1677.5640000000001</v>
      </c>
      <c r="O1701" s="1">
        <v>1038.71</v>
      </c>
      <c r="P1701" s="1">
        <v>638.85</v>
      </c>
      <c r="Q1701">
        <f>Table1[[#This Row],[Revenue]]-Table1[[#This Row],[Cost]]</f>
        <v>638.84999999999991</v>
      </c>
      <c r="R1701" s="6">
        <f>Table1[[#This Row],[Profit]]/Table1[[#This Row],[Revenue]]</f>
        <v>0.38082095424306733</v>
      </c>
    </row>
    <row r="1702" spans="1:18" x14ac:dyDescent="0.45">
      <c r="A1702" s="4" t="s">
        <v>3275</v>
      </c>
      <c r="B1702" s="4" t="s">
        <v>3276</v>
      </c>
      <c r="C1702" s="4" t="s">
        <v>12</v>
      </c>
      <c r="D1702" s="4" t="s">
        <v>13</v>
      </c>
      <c r="E1702" s="4" t="s">
        <v>4</v>
      </c>
      <c r="F1702" s="5">
        <v>45446</v>
      </c>
      <c r="G1702" s="4" t="str">
        <f>IF(WEEKDAY(Table1[[#This Row],[Order_Date]],2)&gt;=6,"Weekend","Weekday")</f>
        <v>Weekday</v>
      </c>
      <c r="H1702" s="5" t="str">
        <f>TEXT(Table1[[#This Row],[Order_Date]],"mmmm")</f>
        <v>June</v>
      </c>
      <c r="I1702" s="7">
        <f>MONTH(Table1[[#This Row],[Order_Date]])</f>
        <v>6</v>
      </c>
      <c r="J1702" s="7">
        <v>2</v>
      </c>
      <c r="K1702" s="4">
        <v>3376.49</v>
      </c>
      <c r="L1702" s="4">
        <v>0</v>
      </c>
      <c r="M1702" s="4">
        <v>6752.98</v>
      </c>
      <c r="N1702" s="4">
        <f>(Table1[[#This Row],[Quantity]]*Table1[[#This Row],[Unit_Price]])*(1-Table1[[#This Row],[Discount_%]]/100)</f>
        <v>6752.98</v>
      </c>
      <c r="O1702" s="4">
        <v>4584.29</v>
      </c>
      <c r="P1702" s="4">
        <v>2168.69</v>
      </c>
      <c r="Q1702">
        <f>Table1[[#This Row],[Revenue]]-Table1[[#This Row],[Cost]]</f>
        <v>2168.6899999999996</v>
      </c>
      <c r="R1702" s="6">
        <f>Table1[[#This Row],[Profit]]/Table1[[#This Row],[Revenue]]</f>
        <v>0.32114562755998094</v>
      </c>
    </row>
    <row r="1703" spans="1:18" x14ac:dyDescent="0.45">
      <c r="A1703" s="1" t="s">
        <v>3277</v>
      </c>
      <c r="B1703" s="1" t="s">
        <v>3278</v>
      </c>
      <c r="C1703" s="1" t="s">
        <v>2</v>
      </c>
      <c r="D1703" s="1" t="s">
        <v>65</v>
      </c>
      <c r="E1703" s="1" t="s">
        <v>22</v>
      </c>
      <c r="F1703" s="2">
        <v>45440</v>
      </c>
      <c r="G1703" s="1" t="str">
        <f>IF(WEEKDAY(Table1[[#This Row],[Order_Date]],2)&gt;=6,"Weekend","Weekday")</f>
        <v>Weekday</v>
      </c>
      <c r="H1703" s="2" t="str">
        <f>TEXT(Table1[[#This Row],[Order_Date]],"mmmm")</f>
        <v>May</v>
      </c>
      <c r="I1703" s="8">
        <f>MONTH(Table1[[#This Row],[Order_Date]])</f>
        <v>5</v>
      </c>
      <c r="J1703" s="8">
        <v>4</v>
      </c>
      <c r="K1703" s="1">
        <v>4370.29</v>
      </c>
      <c r="L1703" s="1">
        <v>15</v>
      </c>
      <c r="M1703" s="1">
        <v>14858.99</v>
      </c>
      <c r="N1703" s="1">
        <f>(Table1[[#This Row],[Quantity]]*Table1[[#This Row],[Unit_Price]])*(1-Table1[[#This Row],[Discount_%]]/100)</f>
        <v>14858.985999999999</v>
      </c>
      <c r="O1703" s="1">
        <v>9797.59</v>
      </c>
      <c r="P1703" s="1">
        <v>5061.3999999999996</v>
      </c>
      <c r="Q1703">
        <f>Table1[[#This Row],[Revenue]]-Table1[[#This Row],[Cost]]</f>
        <v>5061.3999999999996</v>
      </c>
      <c r="R1703" s="6">
        <f>Table1[[#This Row],[Profit]]/Table1[[#This Row],[Revenue]]</f>
        <v>0.34062880451497712</v>
      </c>
    </row>
    <row r="1704" spans="1:18" x14ac:dyDescent="0.45">
      <c r="A1704" s="4" t="s">
        <v>3279</v>
      </c>
      <c r="B1704" s="4" t="s">
        <v>3280</v>
      </c>
      <c r="C1704" s="4" t="s">
        <v>12</v>
      </c>
      <c r="D1704" s="4" t="s">
        <v>41</v>
      </c>
      <c r="E1704" s="4" t="s">
        <v>4</v>
      </c>
      <c r="F1704" s="5">
        <v>45876</v>
      </c>
      <c r="G1704" s="4" t="str">
        <f>IF(WEEKDAY(Table1[[#This Row],[Order_Date]],2)&gt;=6,"Weekend","Weekday")</f>
        <v>Weekday</v>
      </c>
      <c r="H1704" s="5" t="str">
        <f>TEXT(Table1[[#This Row],[Order_Date]],"mmmm")</f>
        <v>August</v>
      </c>
      <c r="I1704" s="7">
        <f>MONTH(Table1[[#This Row],[Order_Date]])</f>
        <v>8</v>
      </c>
      <c r="J1704" s="7">
        <v>4</v>
      </c>
      <c r="K1704" s="4">
        <v>2592.66</v>
      </c>
      <c r="L1704" s="4">
        <v>15</v>
      </c>
      <c r="M1704" s="4">
        <v>8815.0400000000009</v>
      </c>
      <c r="N1704" s="4">
        <f>(Table1[[#This Row],[Quantity]]*Table1[[#This Row],[Unit_Price]])*(1-Table1[[#This Row],[Discount_%]]/100)</f>
        <v>8815.0439999999999</v>
      </c>
      <c r="O1704" s="4">
        <v>5824.81</v>
      </c>
      <c r="P1704" s="4">
        <v>2990.23</v>
      </c>
      <c r="Q1704">
        <f>Table1[[#This Row],[Revenue]]-Table1[[#This Row],[Cost]]</f>
        <v>2990.2300000000005</v>
      </c>
      <c r="R1704" s="6">
        <f>Table1[[#This Row],[Profit]]/Table1[[#This Row],[Revenue]]</f>
        <v>0.33921910734381239</v>
      </c>
    </row>
    <row r="1705" spans="1:18" x14ac:dyDescent="0.45">
      <c r="A1705" s="1" t="s">
        <v>3281</v>
      </c>
      <c r="B1705" s="1" t="s">
        <v>3282</v>
      </c>
      <c r="C1705" s="1" t="s">
        <v>7</v>
      </c>
      <c r="D1705" s="1" t="s">
        <v>8</v>
      </c>
      <c r="E1705" s="1" t="s">
        <v>14</v>
      </c>
      <c r="F1705" s="2">
        <v>45700</v>
      </c>
      <c r="G1705" s="1" t="str">
        <f>IF(WEEKDAY(Table1[[#This Row],[Order_Date]],2)&gt;=6,"Weekend","Weekday")</f>
        <v>Weekday</v>
      </c>
      <c r="H1705" s="2" t="str">
        <f>TEXT(Table1[[#This Row],[Order_Date]],"mmmm")</f>
        <v>February</v>
      </c>
      <c r="I1705" s="8">
        <f>MONTH(Table1[[#This Row],[Order_Date]])</f>
        <v>2</v>
      </c>
      <c r="J1705" s="8">
        <v>1</v>
      </c>
      <c r="K1705" s="1">
        <v>1030.68</v>
      </c>
      <c r="L1705" s="1">
        <v>10</v>
      </c>
      <c r="M1705" s="1">
        <v>927.61</v>
      </c>
      <c r="N1705" s="1">
        <f>(Table1[[#This Row],[Quantity]]*Table1[[#This Row],[Unit_Price]])*(1-Table1[[#This Row],[Discount_%]]/100)</f>
        <v>927.61200000000008</v>
      </c>
      <c r="O1705" s="1">
        <v>663.41</v>
      </c>
      <c r="P1705" s="1">
        <v>264.2</v>
      </c>
      <c r="Q1705">
        <f>Table1[[#This Row],[Revenue]]-Table1[[#This Row],[Cost]]</f>
        <v>264.20000000000005</v>
      </c>
      <c r="R1705" s="6">
        <f>Table1[[#This Row],[Profit]]/Table1[[#This Row],[Revenue]]</f>
        <v>0.28481797307057921</v>
      </c>
    </row>
    <row r="1706" spans="1:18" x14ac:dyDescent="0.45">
      <c r="A1706" s="4" t="s">
        <v>3283</v>
      </c>
      <c r="B1706" s="4" t="s">
        <v>3284</v>
      </c>
      <c r="C1706" s="4" t="s">
        <v>2</v>
      </c>
      <c r="D1706" s="4" t="s">
        <v>3</v>
      </c>
      <c r="E1706" s="4" t="s">
        <v>14</v>
      </c>
      <c r="F1706" s="5">
        <v>45426</v>
      </c>
      <c r="G1706" s="4" t="str">
        <f>IF(WEEKDAY(Table1[[#This Row],[Order_Date]],2)&gt;=6,"Weekend","Weekday")</f>
        <v>Weekday</v>
      </c>
      <c r="H1706" s="5" t="str">
        <f>TEXT(Table1[[#This Row],[Order_Date]],"mmmm")</f>
        <v>May</v>
      </c>
      <c r="I1706" s="7">
        <f>MONTH(Table1[[#This Row],[Order_Date]])</f>
        <v>5</v>
      </c>
      <c r="J1706" s="7">
        <v>4</v>
      </c>
      <c r="K1706" s="4">
        <v>1312.57</v>
      </c>
      <c r="L1706" s="4">
        <v>0</v>
      </c>
      <c r="M1706" s="4">
        <v>5250.28</v>
      </c>
      <c r="N1706" s="4">
        <f>(Table1[[#This Row],[Quantity]]*Table1[[#This Row],[Unit_Price]])*(1-Table1[[#This Row],[Discount_%]]/100)</f>
        <v>5250.28</v>
      </c>
      <c r="O1706" s="4">
        <v>3997.09</v>
      </c>
      <c r="P1706" s="4">
        <v>1253.19</v>
      </c>
      <c r="Q1706">
        <f>Table1[[#This Row],[Revenue]]-Table1[[#This Row],[Cost]]</f>
        <v>1253.1899999999996</v>
      </c>
      <c r="R1706" s="6">
        <f>Table1[[#This Row],[Profit]]/Table1[[#This Row],[Revenue]]</f>
        <v>0.23869012700275036</v>
      </c>
    </row>
    <row r="1707" spans="1:18" x14ac:dyDescent="0.45">
      <c r="A1707" s="1" t="s">
        <v>3285</v>
      </c>
      <c r="B1707" s="1" t="s">
        <v>3286</v>
      </c>
      <c r="C1707" s="1" t="s">
        <v>7</v>
      </c>
      <c r="D1707" s="1" t="s">
        <v>71</v>
      </c>
      <c r="E1707" s="1" t="s">
        <v>9</v>
      </c>
      <c r="F1707" s="2">
        <v>45780</v>
      </c>
      <c r="G1707" s="1" t="str">
        <f>IF(WEEKDAY(Table1[[#This Row],[Order_Date]],2)&gt;=6,"Weekend","Weekday")</f>
        <v>Weekend</v>
      </c>
      <c r="H1707" s="2" t="str">
        <f>TEXT(Table1[[#This Row],[Order_Date]],"mmmm")</f>
        <v>May</v>
      </c>
      <c r="I1707" s="8">
        <f>MONTH(Table1[[#This Row],[Order_Date]])</f>
        <v>5</v>
      </c>
      <c r="J1707" s="8">
        <v>3</v>
      </c>
      <c r="K1707" s="1">
        <v>4048.24</v>
      </c>
      <c r="L1707" s="1">
        <v>10</v>
      </c>
      <c r="M1707" s="1">
        <v>10930.25</v>
      </c>
      <c r="N1707" s="1">
        <f>(Table1[[#This Row],[Quantity]]*Table1[[#This Row],[Unit_Price]])*(1-Table1[[#This Row],[Discount_%]]/100)</f>
        <v>10930.248</v>
      </c>
      <c r="O1707" s="1">
        <v>8813.19</v>
      </c>
      <c r="P1707" s="1">
        <v>2117.06</v>
      </c>
      <c r="Q1707">
        <f>Table1[[#This Row],[Revenue]]-Table1[[#This Row],[Cost]]</f>
        <v>2117.0599999999995</v>
      </c>
      <c r="R1707" s="6">
        <f>Table1[[#This Row],[Profit]]/Table1[[#This Row],[Revenue]]</f>
        <v>0.19368815900825689</v>
      </c>
    </row>
    <row r="1708" spans="1:18" x14ac:dyDescent="0.45">
      <c r="A1708" s="4" t="s">
        <v>3287</v>
      </c>
      <c r="B1708" s="4" t="s">
        <v>3288</v>
      </c>
      <c r="C1708" s="4" t="s">
        <v>12</v>
      </c>
      <c r="D1708" s="4" t="s">
        <v>41</v>
      </c>
      <c r="E1708" s="4" t="s">
        <v>9</v>
      </c>
      <c r="F1708" s="5">
        <v>45977</v>
      </c>
      <c r="G1708" s="4" t="str">
        <f>IF(WEEKDAY(Table1[[#This Row],[Order_Date]],2)&gt;=6,"Weekend","Weekday")</f>
        <v>Weekend</v>
      </c>
      <c r="H1708" s="5" t="str">
        <f>TEXT(Table1[[#This Row],[Order_Date]],"mmmm")</f>
        <v>November</v>
      </c>
      <c r="I1708" s="7">
        <f>MONTH(Table1[[#This Row],[Order_Date]])</f>
        <v>11</v>
      </c>
      <c r="J1708" s="7">
        <v>5</v>
      </c>
      <c r="K1708" s="4">
        <v>4902.03</v>
      </c>
      <c r="L1708" s="4">
        <v>15</v>
      </c>
      <c r="M1708" s="4">
        <v>20833.63</v>
      </c>
      <c r="N1708" s="4">
        <f>(Table1[[#This Row],[Quantity]]*Table1[[#This Row],[Unit_Price]])*(1-Table1[[#This Row],[Discount_%]]/100)</f>
        <v>20833.627499999999</v>
      </c>
      <c r="O1708" s="4">
        <v>15605.74</v>
      </c>
      <c r="P1708" s="4">
        <v>5227.8900000000003</v>
      </c>
      <c r="Q1708">
        <f>Table1[[#This Row],[Revenue]]-Table1[[#This Row],[Cost]]</f>
        <v>5227.8900000000012</v>
      </c>
      <c r="R1708" s="6">
        <f>Table1[[#This Row],[Profit]]/Table1[[#This Row],[Revenue]]</f>
        <v>0.25093514668351125</v>
      </c>
    </row>
    <row r="1709" spans="1:18" x14ac:dyDescent="0.45">
      <c r="A1709" s="1" t="s">
        <v>3289</v>
      </c>
      <c r="B1709" s="1" t="s">
        <v>3290</v>
      </c>
      <c r="C1709" s="1" t="s">
        <v>2</v>
      </c>
      <c r="D1709" s="1" t="s">
        <v>68</v>
      </c>
      <c r="E1709" s="1" t="s">
        <v>22</v>
      </c>
      <c r="F1709" s="2">
        <v>45708</v>
      </c>
      <c r="G1709" s="1" t="str">
        <f>IF(WEEKDAY(Table1[[#This Row],[Order_Date]],2)&gt;=6,"Weekend","Weekday")</f>
        <v>Weekday</v>
      </c>
      <c r="H1709" s="2" t="str">
        <f>TEXT(Table1[[#This Row],[Order_Date]],"mmmm")</f>
        <v>February</v>
      </c>
      <c r="I1709" s="8">
        <f>MONTH(Table1[[#This Row],[Order_Date]])</f>
        <v>2</v>
      </c>
      <c r="J1709" s="8">
        <v>3</v>
      </c>
      <c r="K1709" s="1">
        <v>959.14</v>
      </c>
      <c r="L1709" s="1">
        <v>20</v>
      </c>
      <c r="M1709" s="1">
        <v>2301.94</v>
      </c>
      <c r="N1709" s="1">
        <f>(Table1[[#This Row],[Quantity]]*Table1[[#This Row],[Unit_Price]])*(1-Table1[[#This Row],[Discount_%]]/100)</f>
        <v>2301.9360000000001</v>
      </c>
      <c r="O1709" s="1">
        <v>1386.98</v>
      </c>
      <c r="P1709" s="1">
        <v>914.96</v>
      </c>
      <c r="Q1709">
        <f>Table1[[#This Row],[Revenue]]-Table1[[#This Row],[Cost]]</f>
        <v>914.96</v>
      </c>
      <c r="R1709" s="6">
        <f>Table1[[#This Row],[Profit]]/Table1[[#This Row],[Revenue]]</f>
        <v>0.39747343545009861</v>
      </c>
    </row>
    <row r="1710" spans="1:18" x14ac:dyDescent="0.45">
      <c r="A1710" s="4" t="s">
        <v>3291</v>
      </c>
      <c r="B1710" s="4" t="s">
        <v>3292</v>
      </c>
      <c r="C1710" s="4" t="s">
        <v>20</v>
      </c>
      <c r="D1710" s="4" t="s">
        <v>57</v>
      </c>
      <c r="E1710" s="4" t="s">
        <v>22</v>
      </c>
      <c r="F1710" s="5">
        <v>45344</v>
      </c>
      <c r="G1710" s="4" t="str">
        <f>IF(WEEKDAY(Table1[[#This Row],[Order_Date]],2)&gt;=6,"Weekend","Weekday")</f>
        <v>Weekday</v>
      </c>
      <c r="H1710" s="5" t="str">
        <f>TEXT(Table1[[#This Row],[Order_Date]],"mmmm")</f>
        <v>February</v>
      </c>
      <c r="I1710" s="7">
        <f>MONTH(Table1[[#This Row],[Order_Date]])</f>
        <v>2</v>
      </c>
      <c r="J1710" s="7">
        <v>2</v>
      </c>
      <c r="K1710" s="4">
        <v>2289.2399999999998</v>
      </c>
      <c r="L1710" s="4">
        <v>15</v>
      </c>
      <c r="M1710" s="4">
        <v>3891.71</v>
      </c>
      <c r="N1710" s="4">
        <f>(Table1[[#This Row],[Quantity]]*Table1[[#This Row],[Unit_Price]])*(1-Table1[[#This Row],[Discount_%]]/100)</f>
        <v>3891.7079999999996</v>
      </c>
      <c r="O1710" s="4">
        <v>2770.41</v>
      </c>
      <c r="P1710" s="4">
        <v>1121.3</v>
      </c>
      <c r="Q1710">
        <f>Table1[[#This Row],[Revenue]]-Table1[[#This Row],[Cost]]</f>
        <v>1121.3000000000002</v>
      </c>
      <c r="R1710" s="6">
        <f>Table1[[#This Row],[Profit]]/Table1[[#This Row],[Revenue]]</f>
        <v>0.28812527141025407</v>
      </c>
    </row>
    <row r="1711" spans="1:18" x14ac:dyDescent="0.45">
      <c r="A1711" s="1" t="s">
        <v>3293</v>
      </c>
      <c r="B1711" s="1" t="s">
        <v>3294</v>
      </c>
      <c r="C1711" s="1" t="s">
        <v>7</v>
      </c>
      <c r="D1711" s="1" t="s">
        <v>106</v>
      </c>
      <c r="E1711" s="1" t="s">
        <v>14</v>
      </c>
      <c r="F1711" s="2">
        <v>45847</v>
      </c>
      <c r="G1711" s="1" t="str">
        <f>IF(WEEKDAY(Table1[[#This Row],[Order_Date]],2)&gt;=6,"Weekend","Weekday")</f>
        <v>Weekday</v>
      </c>
      <c r="H1711" s="2" t="str">
        <f>TEXT(Table1[[#This Row],[Order_Date]],"mmmm")</f>
        <v>July</v>
      </c>
      <c r="I1711" s="8">
        <f>MONTH(Table1[[#This Row],[Order_Date]])</f>
        <v>7</v>
      </c>
      <c r="J1711" s="8">
        <v>1</v>
      </c>
      <c r="K1711" s="1">
        <v>4606.21</v>
      </c>
      <c r="L1711" s="1">
        <v>20</v>
      </c>
      <c r="M1711" s="1">
        <v>3684.97</v>
      </c>
      <c r="N1711" s="1">
        <f>(Table1[[#This Row],[Quantity]]*Table1[[#This Row],[Unit_Price]])*(1-Table1[[#This Row],[Discount_%]]/100)</f>
        <v>3684.9680000000003</v>
      </c>
      <c r="O1711" s="1">
        <v>2497.67</v>
      </c>
      <c r="P1711" s="1">
        <v>1187.3</v>
      </c>
      <c r="Q1711">
        <f>Table1[[#This Row],[Revenue]]-Table1[[#This Row],[Cost]]</f>
        <v>1187.2999999999997</v>
      </c>
      <c r="R1711" s="6">
        <f>Table1[[#This Row],[Profit]]/Table1[[#This Row],[Revenue]]</f>
        <v>0.32220072347943129</v>
      </c>
    </row>
    <row r="1712" spans="1:18" x14ac:dyDescent="0.45">
      <c r="A1712" s="4" t="s">
        <v>3295</v>
      </c>
      <c r="B1712" s="4" t="s">
        <v>3296</v>
      </c>
      <c r="C1712" s="4" t="s">
        <v>12</v>
      </c>
      <c r="D1712" s="4" t="s">
        <v>13</v>
      </c>
      <c r="E1712" s="4" t="s">
        <v>14</v>
      </c>
      <c r="F1712" s="5">
        <v>45601</v>
      </c>
      <c r="G1712" s="4" t="str">
        <f>IF(WEEKDAY(Table1[[#This Row],[Order_Date]],2)&gt;=6,"Weekend","Weekday")</f>
        <v>Weekday</v>
      </c>
      <c r="H1712" s="5" t="str">
        <f>TEXT(Table1[[#This Row],[Order_Date]],"mmmm")</f>
        <v>November</v>
      </c>
      <c r="I1712" s="7">
        <f>MONTH(Table1[[#This Row],[Order_Date]])</f>
        <v>11</v>
      </c>
      <c r="J1712" s="7">
        <v>4</v>
      </c>
      <c r="K1712" s="4">
        <v>4257.5600000000004</v>
      </c>
      <c r="L1712" s="4">
        <v>5</v>
      </c>
      <c r="M1712" s="4">
        <v>16178.73</v>
      </c>
      <c r="N1712" s="4">
        <f>(Table1[[#This Row],[Quantity]]*Table1[[#This Row],[Unit_Price]])*(1-Table1[[#This Row],[Discount_%]]/100)</f>
        <v>16178.728000000001</v>
      </c>
      <c r="O1712" s="4">
        <v>13371.8</v>
      </c>
      <c r="P1712" s="4">
        <v>2806.93</v>
      </c>
      <c r="Q1712">
        <f>Table1[[#This Row],[Revenue]]-Table1[[#This Row],[Cost]]</f>
        <v>2806.9300000000003</v>
      </c>
      <c r="R1712" s="6">
        <f>Table1[[#This Row],[Profit]]/Table1[[#This Row],[Revenue]]</f>
        <v>0.1734950765603975</v>
      </c>
    </row>
    <row r="1713" spans="1:18" x14ac:dyDescent="0.45">
      <c r="A1713" s="1" t="s">
        <v>3297</v>
      </c>
      <c r="B1713" s="1" t="s">
        <v>3298</v>
      </c>
      <c r="C1713" s="1" t="s">
        <v>2</v>
      </c>
      <c r="D1713" s="1" t="s">
        <v>17</v>
      </c>
      <c r="E1713" s="1" t="s">
        <v>22</v>
      </c>
      <c r="F1713" s="2">
        <v>45840</v>
      </c>
      <c r="G1713" s="1" t="str">
        <f>IF(WEEKDAY(Table1[[#This Row],[Order_Date]],2)&gt;=6,"Weekend","Weekday")</f>
        <v>Weekday</v>
      </c>
      <c r="H1713" s="2" t="str">
        <f>TEXT(Table1[[#This Row],[Order_Date]],"mmmm")</f>
        <v>July</v>
      </c>
      <c r="I1713" s="8">
        <f>MONTH(Table1[[#This Row],[Order_Date]])</f>
        <v>7</v>
      </c>
      <c r="J1713" s="8">
        <v>5</v>
      </c>
      <c r="K1713" s="1">
        <v>3184.18</v>
      </c>
      <c r="L1713" s="1">
        <v>20</v>
      </c>
      <c r="M1713" s="1">
        <v>12736.72</v>
      </c>
      <c r="N1713" s="1">
        <f>(Table1[[#This Row],[Quantity]]*Table1[[#This Row],[Unit_Price]])*(1-Table1[[#This Row],[Discount_%]]/100)</f>
        <v>12736.720000000001</v>
      </c>
      <c r="O1713" s="1">
        <v>8460.09</v>
      </c>
      <c r="P1713" s="1">
        <v>4276.63</v>
      </c>
      <c r="Q1713">
        <f>Table1[[#This Row],[Revenue]]-Table1[[#This Row],[Cost]]</f>
        <v>4276.6299999999992</v>
      </c>
      <c r="R1713" s="6">
        <f>Table1[[#This Row],[Profit]]/Table1[[#This Row],[Revenue]]</f>
        <v>0.33577169004264834</v>
      </c>
    </row>
    <row r="1714" spans="1:18" x14ac:dyDescent="0.45">
      <c r="A1714" s="4" t="s">
        <v>3299</v>
      </c>
      <c r="B1714" s="4" t="s">
        <v>3300</v>
      </c>
      <c r="C1714" s="4" t="s">
        <v>7</v>
      </c>
      <c r="D1714" s="4" t="s">
        <v>134</v>
      </c>
      <c r="E1714" s="4" t="s">
        <v>4</v>
      </c>
      <c r="F1714" s="5">
        <v>45675</v>
      </c>
      <c r="G1714" s="4" t="str">
        <f>IF(WEEKDAY(Table1[[#This Row],[Order_Date]],2)&gt;=6,"Weekend","Weekday")</f>
        <v>Weekend</v>
      </c>
      <c r="H1714" s="5" t="str">
        <f>TEXT(Table1[[#This Row],[Order_Date]],"mmmm")</f>
        <v>January</v>
      </c>
      <c r="I1714" s="7">
        <f>MONTH(Table1[[#This Row],[Order_Date]])</f>
        <v>1</v>
      </c>
      <c r="J1714" s="7">
        <v>1</v>
      </c>
      <c r="K1714" s="4">
        <v>4167.99</v>
      </c>
      <c r="L1714" s="4">
        <v>15</v>
      </c>
      <c r="M1714" s="4">
        <v>3542.79</v>
      </c>
      <c r="N1714" s="4">
        <f>(Table1[[#This Row],[Quantity]]*Table1[[#This Row],[Unit_Price]])*(1-Table1[[#This Row],[Discount_%]]/100)</f>
        <v>3542.7914999999998</v>
      </c>
      <c r="O1714" s="4">
        <v>2713.79</v>
      </c>
      <c r="P1714" s="4">
        <v>829</v>
      </c>
      <c r="Q1714">
        <f>Table1[[#This Row],[Revenue]]-Table1[[#This Row],[Cost]]</f>
        <v>829</v>
      </c>
      <c r="R1714" s="6">
        <f>Table1[[#This Row],[Profit]]/Table1[[#This Row],[Revenue]]</f>
        <v>0.23399637009249771</v>
      </c>
    </row>
    <row r="1715" spans="1:18" x14ac:dyDescent="0.45">
      <c r="A1715" s="1" t="s">
        <v>3301</v>
      </c>
      <c r="B1715" s="1" t="s">
        <v>1307</v>
      </c>
      <c r="C1715" s="1" t="s">
        <v>7</v>
      </c>
      <c r="D1715" s="1" t="s">
        <v>71</v>
      </c>
      <c r="E1715" s="1" t="s">
        <v>22</v>
      </c>
      <c r="F1715" s="2">
        <v>45886</v>
      </c>
      <c r="G1715" s="1" t="str">
        <f>IF(WEEKDAY(Table1[[#This Row],[Order_Date]],2)&gt;=6,"Weekend","Weekday")</f>
        <v>Weekend</v>
      </c>
      <c r="H1715" s="2" t="str">
        <f>TEXT(Table1[[#This Row],[Order_Date]],"mmmm")</f>
        <v>August</v>
      </c>
      <c r="I1715" s="8">
        <f>MONTH(Table1[[#This Row],[Order_Date]])</f>
        <v>8</v>
      </c>
      <c r="J1715" s="8">
        <v>3</v>
      </c>
      <c r="K1715" s="1">
        <v>2676.27</v>
      </c>
      <c r="L1715" s="1">
        <v>15</v>
      </c>
      <c r="M1715" s="1">
        <v>6824.49</v>
      </c>
      <c r="N1715" s="1">
        <f>(Table1[[#This Row],[Quantity]]*Table1[[#This Row],[Unit_Price]])*(1-Table1[[#This Row],[Discount_%]]/100)</f>
        <v>6824.4884999999995</v>
      </c>
      <c r="O1715" s="1">
        <v>5319.86</v>
      </c>
      <c r="P1715" s="1">
        <v>1504.63</v>
      </c>
      <c r="Q1715">
        <f>Table1[[#This Row],[Revenue]]-Table1[[#This Row],[Cost]]</f>
        <v>1504.63</v>
      </c>
      <c r="R1715" s="6">
        <f>Table1[[#This Row],[Profit]]/Table1[[#This Row],[Revenue]]</f>
        <v>0.22047508311976427</v>
      </c>
    </row>
    <row r="1716" spans="1:18" x14ac:dyDescent="0.45">
      <c r="A1716" s="4" t="s">
        <v>3302</v>
      </c>
      <c r="B1716" s="4" t="s">
        <v>3303</v>
      </c>
      <c r="C1716" s="4" t="s">
        <v>20</v>
      </c>
      <c r="D1716" s="4" t="s">
        <v>21</v>
      </c>
      <c r="E1716" s="4" t="s">
        <v>22</v>
      </c>
      <c r="F1716" s="5">
        <v>45422</v>
      </c>
      <c r="G1716" s="4" t="str">
        <f>IF(WEEKDAY(Table1[[#This Row],[Order_Date]],2)&gt;=6,"Weekend","Weekday")</f>
        <v>Weekday</v>
      </c>
      <c r="H1716" s="5" t="str">
        <f>TEXT(Table1[[#This Row],[Order_Date]],"mmmm")</f>
        <v>May</v>
      </c>
      <c r="I1716" s="7">
        <f>MONTH(Table1[[#This Row],[Order_Date]])</f>
        <v>5</v>
      </c>
      <c r="J1716" s="7">
        <v>5</v>
      </c>
      <c r="K1716" s="4">
        <v>4842.54</v>
      </c>
      <c r="L1716" s="4">
        <v>10</v>
      </c>
      <c r="M1716" s="4">
        <v>21791.43</v>
      </c>
      <c r="N1716" s="4">
        <f>(Table1[[#This Row],[Quantity]]*Table1[[#This Row],[Unit_Price]])*(1-Table1[[#This Row],[Discount_%]]/100)</f>
        <v>21791.43</v>
      </c>
      <c r="O1716" s="4">
        <v>17922.560000000001</v>
      </c>
      <c r="P1716" s="4">
        <v>3868.87</v>
      </c>
      <c r="Q1716">
        <f>Table1[[#This Row],[Revenue]]-Table1[[#This Row],[Cost]]</f>
        <v>3868.869999999999</v>
      </c>
      <c r="R1716" s="6">
        <f>Table1[[#This Row],[Profit]]/Table1[[#This Row],[Revenue]]</f>
        <v>0.17754089566402939</v>
      </c>
    </row>
    <row r="1717" spans="1:18" x14ac:dyDescent="0.45">
      <c r="A1717" s="1" t="s">
        <v>3304</v>
      </c>
      <c r="B1717" s="1" t="s">
        <v>205</v>
      </c>
      <c r="C1717" s="1" t="s">
        <v>7</v>
      </c>
      <c r="D1717" s="1" t="s">
        <v>46</v>
      </c>
      <c r="E1717" s="1" t="s">
        <v>4</v>
      </c>
      <c r="F1717" s="2">
        <v>45540</v>
      </c>
      <c r="G1717" s="1" t="str">
        <f>IF(WEEKDAY(Table1[[#This Row],[Order_Date]],2)&gt;=6,"Weekend","Weekday")</f>
        <v>Weekday</v>
      </c>
      <c r="H1717" s="2" t="str">
        <f>TEXT(Table1[[#This Row],[Order_Date]],"mmmm")</f>
        <v>September</v>
      </c>
      <c r="I1717" s="8">
        <f>MONTH(Table1[[#This Row],[Order_Date]])</f>
        <v>9</v>
      </c>
      <c r="J1717" s="8">
        <v>3</v>
      </c>
      <c r="K1717" s="1">
        <v>236.42</v>
      </c>
      <c r="L1717" s="1">
        <v>5</v>
      </c>
      <c r="M1717" s="1">
        <v>673.8</v>
      </c>
      <c r="N1717" s="1">
        <f>(Table1[[#This Row],[Quantity]]*Table1[[#This Row],[Unit_Price]])*(1-Table1[[#This Row],[Discount_%]]/100)</f>
        <v>673.79699999999991</v>
      </c>
      <c r="O1717" s="1">
        <v>445.83</v>
      </c>
      <c r="P1717" s="1">
        <v>227.97</v>
      </c>
      <c r="Q1717">
        <f>Table1[[#This Row],[Revenue]]-Table1[[#This Row],[Cost]]</f>
        <v>227.96999999999997</v>
      </c>
      <c r="R1717" s="6">
        <f>Table1[[#This Row],[Profit]]/Table1[[#This Row],[Revenue]]</f>
        <v>0.33833481745325023</v>
      </c>
    </row>
    <row r="1718" spans="1:18" x14ac:dyDescent="0.45">
      <c r="A1718" s="4" t="s">
        <v>3305</v>
      </c>
      <c r="B1718" s="4" t="s">
        <v>3306</v>
      </c>
      <c r="C1718" s="4" t="s">
        <v>28</v>
      </c>
      <c r="D1718" s="4" t="s">
        <v>137</v>
      </c>
      <c r="E1718" s="4" t="s">
        <v>4</v>
      </c>
      <c r="F1718" s="5">
        <v>45433</v>
      </c>
      <c r="G1718" s="4" t="str">
        <f>IF(WEEKDAY(Table1[[#This Row],[Order_Date]],2)&gt;=6,"Weekend","Weekday")</f>
        <v>Weekday</v>
      </c>
      <c r="H1718" s="5" t="str">
        <f>TEXT(Table1[[#This Row],[Order_Date]],"mmmm")</f>
        <v>May</v>
      </c>
      <c r="I1718" s="7">
        <f>MONTH(Table1[[#This Row],[Order_Date]])</f>
        <v>5</v>
      </c>
      <c r="J1718" s="7">
        <v>3</v>
      </c>
      <c r="K1718" s="4">
        <v>4959.9799999999996</v>
      </c>
      <c r="L1718" s="4">
        <v>20</v>
      </c>
      <c r="M1718" s="4">
        <v>11903.95</v>
      </c>
      <c r="N1718" s="4">
        <f>(Table1[[#This Row],[Quantity]]*Table1[[#This Row],[Unit_Price]])*(1-Table1[[#This Row],[Discount_%]]/100)</f>
        <v>11903.951999999999</v>
      </c>
      <c r="O1718" s="4">
        <v>7934.3</v>
      </c>
      <c r="P1718" s="4">
        <v>3969.65</v>
      </c>
      <c r="Q1718">
        <f>Table1[[#This Row],[Revenue]]-Table1[[#This Row],[Cost]]</f>
        <v>3969.6500000000005</v>
      </c>
      <c r="R1718" s="6">
        <f>Table1[[#This Row],[Profit]]/Table1[[#This Row],[Revenue]]</f>
        <v>0.33347334288198455</v>
      </c>
    </row>
    <row r="1719" spans="1:18" x14ac:dyDescent="0.45">
      <c r="A1719" s="1" t="s">
        <v>3307</v>
      </c>
      <c r="B1719" s="1" t="s">
        <v>3308</v>
      </c>
      <c r="C1719" s="1" t="s">
        <v>2</v>
      </c>
      <c r="D1719" s="1" t="s">
        <v>68</v>
      </c>
      <c r="E1719" s="1" t="s">
        <v>9</v>
      </c>
      <c r="F1719" s="2">
        <v>45775</v>
      </c>
      <c r="G1719" s="1" t="str">
        <f>IF(WEEKDAY(Table1[[#This Row],[Order_Date]],2)&gt;=6,"Weekend","Weekday")</f>
        <v>Weekday</v>
      </c>
      <c r="H1719" s="2" t="str">
        <f>TEXT(Table1[[#This Row],[Order_Date]],"mmmm")</f>
        <v>April</v>
      </c>
      <c r="I1719" s="8">
        <f>MONTH(Table1[[#This Row],[Order_Date]])</f>
        <v>4</v>
      </c>
      <c r="J1719" s="8">
        <v>2</v>
      </c>
      <c r="K1719" s="1">
        <v>2191.27</v>
      </c>
      <c r="L1719" s="1">
        <v>15</v>
      </c>
      <c r="M1719" s="1">
        <v>3725.16</v>
      </c>
      <c r="N1719" s="1">
        <f>(Table1[[#This Row],[Quantity]]*Table1[[#This Row],[Unit_Price]])*(1-Table1[[#This Row],[Discount_%]]/100)</f>
        <v>3725.1589999999997</v>
      </c>
      <c r="O1719" s="1">
        <v>2839.26</v>
      </c>
      <c r="P1719" s="1">
        <v>885.9</v>
      </c>
      <c r="Q1719">
        <f>Table1[[#This Row],[Revenue]]-Table1[[#This Row],[Cost]]</f>
        <v>885.89999999999964</v>
      </c>
      <c r="R1719" s="6">
        <f>Table1[[#This Row],[Profit]]/Table1[[#This Row],[Revenue]]</f>
        <v>0.23781528847083078</v>
      </c>
    </row>
    <row r="1720" spans="1:18" x14ac:dyDescent="0.45">
      <c r="A1720" s="4" t="s">
        <v>3309</v>
      </c>
      <c r="B1720" s="4" t="s">
        <v>3310</v>
      </c>
      <c r="C1720" s="4" t="s">
        <v>28</v>
      </c>
      <c r="D1720" s="4" t="s">
        <v>35</v>
      </c>
      <c r="E1720" s="4" t="s">
        <v>22</v>
      </c>
      <c r="F1720" s="5">
        <v>45495</v>
      </c>
      <c r="G1720" s="4" t="str">
        <f>IF(WEEKDAY(Table1[[#This Row],[Order_Date]],2)&gt;=6,"Weekend","Weekday")</f>
        <v>Weekday</v>
      </c>
      <c r="H1720" s="5" t="str">
        <f>TEXT(Table1[[#This Row],[Order_Date]],"mmmm")</f>
        <v>July</v>
      </c>
      <c r="I1720" s="7">
        <f>MONTH(Table1[[#This Row],[Order_Date]])</f>
        <v>7</v>
      </c>
      <c r="J1720" s="7">
        <v>3</v>
      </c>
      <c r="K1720" s="4">
        <v>3205.4</v>
      </c>
      <c r="L1720" s="4">
        <v>10</v>
      </c>
      <c r="M1720" s="4">
        <v>8654.58</v>
      </c>
      <c r="N1720" s="4">
        <f>(Table1[[#This Row],[Quantity]]*Table1[[#This Row],[Unit_Price]])*(1-Table1[[#This Row],[Discount_%]]/100)</f>
        <v>8654.5800000000017</v>
      </c>
      <c r="O1720" s="4">
        <v>5496.76</v>
      </c>
      <c r="P1720" s="4">
        <v>3157.82</v>
      </c>
      <c r="Q1720">
        <f>Table1[[#This Row],[Revenue]]-Table1[[#This Row],[Cost]]</f>
        <v>3157.8199999999997</v>
      </c>
      <c r="R1720" s="6">
        <f>Table1[[#This Row],[Profit]]/Table1[[#This Row],[Revenue]]</f>
        <v>0.36487270323920978</v>
      </c>
    </row>
    <row r="1721" spans="1:18" x14ac:dyDescent="0.45">
      <c r="A1721" s="1" t="s">
        <v>3311</v>
      </c>
      <c r="B1721" s="1" t="s">
        <v>3312</v>
      </c>
      <c r="C1721" s="1" t="s">
        <v>28</v>
      </c>
      <c r="D1721" s="1" t="s">
        <v>137</v>
      </c>
      <c r="E1721" s="1" t="s">
        <v>22</v>
      </c>
      <c r="F1721" s="2">
        <v>45866</v>
      </c>
      <c r="G1721" s="1" t="str">
        <f>IF(WEEKDAY(Table1[[#This Row],[Order_Date]],2)&gt;=6,"Weekend","Weekday")</f>
        <v>Weekday</v>
      </c>
      <c r="H1721" s="2" t="str">
        <f>TEXT(Table1[[#This Row],[Order_Date]],"mmmm")</f>
        <v>July</v>
      </c>
      <c r="I1721" s="8">
        <f>MONTH(Table1[[#This Row],[Order_Date]])</f>
        <v>7</v>
      </c>
      <c r="J1721" s="8">
        <v>3</v>
      </c>
      <c r="K1721" s="1">
        <v>1714.7</v>
      </c>
      <c r="L1721" s="1">
        <v>10</v>
      </c>
      <c r="M1721" s="1">
        <v>4629.6899999999996</v>
      </c>
      <c r="N1721" s="1">
        <f>(Table1[[#This Row],[Quantity]]*Table1[[#This Row],[Unit_Price]])*(1-Table1[[#This Row],[Discount_%]]/100)</f>
        <v>4629.6900000000005</v>
      </c>
      <c r="O1721" s="1">
        <v>3287.78</v>
      </c>
      <c r="P1721" s="1">
        <v>1341.91</v>
      </c>
      <c r="Q1721">
        <f>Table1[[#This Row],[Revenue]]-Table1[[#This Row],[Cost]]</f>
        <v>1341.9099999999994</v>
      </c>
      <c r="R1721" s="6">
        <f>Table1[[#This Row],[Profit]]/Table1[[#This Row],[Revenue]]</f>
        <v>0.28984878037190398</v>
      </c>
    </row>
    <row r="1722" spans="1:18" x14ac:dyDescent="0.45">
      <c r="A1722" s="4" t="s">
        <v>3313</v>
      </c>
      <c r="B1722" s="4" t="s">
        <v>3314</v>
      </c>
      <c r="C1722" s="4" t="s">
        <v>7</v>
      </c>
      <c r="D1722" s="4" t="s">
        <v>8</v>
      </c>
      <c r="E1722" s="4" t="s">
        <v>14</v>
      </c>
      <c r="F1722" s="5">
        <v>45573</v>
      </c>
      <c r="G1722" s="4" t="str">
        <f>IF(WEEKDAY(Table1[[#This Row],[Order_Date]],2)&gt;=6,"Weekend","Weekday")</f>
        <v>Weekday</v>
      </c>
      <c r="H1722" s="5" t="str">
        <f>TEXT(Table1[[#This Row],[Order_Date]],"mmmm")</f>
        <v>October</v>
      </c>
      <c r="I1722" s="7">
        <f>MONTH(Table1[[#This Row],[Order_Date]])</f>
        <v>10</v>
      </c>
      <c r="J1722" s="7">
        <v>5</v>
      </c>
      <c r="K1722" s="4">
        <v>3452.62</v>
      </c>
      <c r="L1722" s="4">
        <v>0</v>
      </c>
      <c r="M1722" s="4">
        <v>17263.099999999999</v>
      </c>
      <c r="N1722" s="4">
        <f>(Table1[[#This Row],[Quantity]]*Table1[[#This Row],[Unit_Price]])*(1-Table1[[#This Row],[Discount_%]]/100)</f>
        <v>17263.099999999999</v>
      </c>
      <c r="O1722" s="4">
        <v>14166.28</v>
      </c>
      <c r="P1722" s="4">
        <v>3096.82</v>
      </c>
      <c r="Q1722">
        <f>Table1[[#This Row],[Revenue]]-Table1[[#This Row],[Cost]]</f>
        <v>3096.8199999999979</v>
      </c>
      <c r="R1722" s="6">
        <f>Table1[[#This Row],[Profit]]/Table1[[#This Row],[Revenue]]</f>
        <v>0.1793895650259803</v>
      </c>
    </row>
    <row r="1723" spans="1:18" x14ac:dyDescent="0.45">
      <c r="A1723" s="1" t="s">
        <v>3315</v>
      </c>
      <c r="B1723" s="1" t="s">
        <v>3316</v>
      </c>
      <c r="C1723" s="1" t="s">
        <v>12</v>
      </c>
      <c r="D1723" s="1" t="s">
        <v>111</v>
      </c>
      <c r="E1723" s="1" t="s">
        <v>14</v>
      </c>
      <c r="F1723" s="2">
        <v>45951</v>
      </c>
      <c r="G1723" s="1" t="str">
        <f>IF(WEEKDAY(Table1[[#This Row],[Order_Date]],2)&gt;=6,"Weekend","Weekday")</f>
        <v>Weekday</v>
      </c>
      <c r="H1723" s="2" t="str">
        <f>TEXT(Table1[[#This Row],[Order_Date]],"mmmm")</f>
        <v>October</v>
      </c>
      <c r="I1723" s="8">
        <f>MONTH(Table1[[#This Row],[Order_Date]])</f>
        <v>10</v>
      </c>
      <c r="J1723" s="8">
        <v>2</v>
      </c>
      <c r="K1723" s="1">
        <v>4379.47</v>
      </c>
      <c r="L1723" s="1">
        <v>15</v>
      </c>
      <c r="M1723" s="1">
        <v>7445.1</v>
      </c>
      <c r="N1723" s="1">
        <f>(Table1[[#This Row],[Quantity]]*Table1[[#This Row],[Unit_Price]])*(1-Table1[[#This Row],[Discount_%]]/100)</f>
        <v>7445.0990000000002</v>
      </c>
      <c r="O1723" s="1">
        <v>4578.29</v>
      </c>
      <c r="P1723" s="1">
        <v>2866.81</v>
      </c>
      <c r="Q1723">
        <f>Table1[[#This Row],[Revenue]]-Table1[[#This Row],[Cost]]</f>
        <v>2866.8100000000004</v>
      </c>
      <c r="R1723" s="6">
        <f>Table1[[#This Row],[Profit]]/Table1[[#This Row],[Revenue]]</f>
        <v>0.3850599723307947</v>
      </c>
    </row>
    <row r="1724" spans="1:18" x14ac:dyDescent="0.45">
      <c r="A1724" s="4" t="s">
        <v>3317</v>
      </c>
      <c r="B1724" s="4" t="s">
        <v>3318</v>
      </c>
      <c r="C1724" s="4" t="s">
        <v>12</v>
      </c>
      <c r="D1724" s="4" t="s">
        <v>13</v>
      </c>
      <c r="E1724" s="4" t="s">
        <v>4</v>
      </c>
      <c r="F1724" s="5">
        <v>45756</v>
      </c>
      <c r="G1724" s="4" t="str">
        <f>IF(WEEKDAY(Table1[[#This Row],[Order_Date]],2)&gt;=6,"Weekend","Weekday")</f>
        <v>Weekday</v>
      </c>
      <c r="H1724" s="5" t="str">
        <f>TEXT(Table1[[#This Row],[Order_Date]],"mmmm")</f>
        <v>April</v>
      </c>
      <c r="I1724" s="7">
        <f>MONTH(Table1[[#This Row],[Order_Date]])</f>
        <v>4</v>
      </c>
      <c r="J1724" s="7">
        <v>5</v>
      </c>
      <c r="K1724" s="4">
        <v>1566.32</v>
      </c>
      <c r="L1724" s="4">
        <v>15</v>
      </c>
      <c r="M1724" s="4">
        <v>6656.86</v>
      </c>
      <c r="N1724" s="4">
        <f>(Table1[[#This Row],[Quantity]]*Table1[[#This Row],[Unit_Price]])*(1-Table1[[#This Row],[Discount_%]]/100)</f>
        <v>6656.86</v>
      </c>
      <c r="O1724" s="4">
        <v>5239.12</v>
      </c>
      <c r="P1724" s="4">
        <v>1417.74</v>
      </c>
      <c r="Q1724">
        <f>Table1[[#This Row],[Revenue]]-Table1[[#This Row],[Cost]]</f>
        <v>1417.7399999999998</v>
      </c>
      <c r="R1724" s="6">
        <f>Table1[[#This Row],[Profit]]/Table1[[#This Row],[Revenue]]</f>
        <v>0.21297428517349021</v>
      </c>
    </row>
    <row r="1725" spans="1:18" x14ac:dyDescent="0.45">
      <c r="A1725" s="1" t="s">
        <v>3319</v>
      </c>
      <c r="B1725" s="1" t="s">
        <v>1314</v>
      </c>
      <c r="C1725" s="1" t="s">
        <v>28</v>
      </c>
      <c r="D1725" s="1" t="s">
        <v>35</v>
      </c>
      <c r="E1725" s="1" t="s">
        <v>9</v>
      </c>
      <c r="F1725" s="2">
        <v>45334</v>
      </c>
      <c r="G1725" s="1" t="str">
        <f>IF(WEEKDAY(Table1[[#This Row],[Order_Date]],2)&gt;=6,"Weekend","Weekday")</f>
        <v>Weekday</v>
      </c>
      <c r="H1725" s="2" t="str">
        <f>TEXT(Table1[[#This Row],[Order_Date]],"mmmm")</f>
        <v>February</v>
      </c>
      <c r="I1725" s="8">
        <f>MONTH(Table1[[#This Row],[Order_Date]])</f>
        <v>2</v>
      </c>
      <c r="J1725" s="8">
        <v>4</v>
      </c>
      <c r="K1725" s="1">
        <v>4297.2</v>
      </c>
      <c r="L1725" s="1">
        <v>20</v>
      </c>
      <c r="M1725" s="1">
        <v>13751.04</v>
      </c>
      <c r="N1725" s="1">
        <f>(Table1[[#This Row],[Quantity]]*Table1[[#This Row],[Unit_Price]])*(1-Table1[[#This Row],[Discount_%]]/100)</f>
        <v>13751.04</v>
      </c>
      <c r="O1725" s="1">
        <v>9612.16</v>
      </c>
      <c r="P1725" s="1">
        <v>4138.88</v>
      </c>
      <c r="Q1725">
        <f>Table1[[#This Row],[Revenue]]-Table1[[#This Row],[Cost]]</f>
        <v>4138.880000000001</v>
      </c>
      <c r="R1725" s="6">
        <f>Table1[[#This Row],[Profit]]/Table1[[#This Row],[Revenue]]</f>
        <v>0.30098668900679509</v>
      </c>
    </row>
    <row r="1726" spans="1:18" x14ac:dyDescent="0.45">
      <c r="A1726" s="4" t="s">
        <v>3320</v>
      </c>
      <c r="B1726" s="4" t="s">
        <v>3321</v>
      </c>
      <c r="C1726" s="4" t="s">
        <v>28</v>
      </c>
      <c r="D1726" s="4" t="s">
        <v>137</v>
      </c>
      <c r="E1726" s="4" t="s">
        <v>9</v>
      </c>
      <c r="F1726" s="5">
        <v>45982</v>
      </c>
      <c r="G1726" s="4" t="str">
        <f>IF(WEEKDAY(Table1[[#This Row],[Order_Date]],2)&gt;=6,"Weekend","Weekday")</f>
        <v>Weekday</v>
      </c>
      <c r="H1726" s="5" t="str">
        <f>TEXT(Table1[[#This Row],[Order_Date]],"mmmm")</f>
        <v>November</v>
      </c>
      <c r="I1726" s="7">
        <f>MONTH(Table1[[#This Row],[Order_Date]])</f>
        <v>11</v>
      </c>
      <c r="J1726" s="7">
        <v>4</v>
      </c>
      <c r="K1726" s="4">
        <v>3897.15</v>
      </c>
      <c r="L1726" s="4">
        <v>0</v>
      </c>
      <c r="M1726" s="4">
        <v>15588.6</v>
      </c>
      <c r="N1726" s="4">
        <f>(Table1[[#This Row],[Quantity]]*Table1[[#This Row],[Unit_Price]])*(1-Table1[[#This Row],[Discount_%]]/100)</f>
        <v>15588.6</v>
      </c>
      <c r="O1726" s="4">
        <v>12218.54</v>
      </c>
      <c r="P1726" s="4">
        <v>3370.06</v>
      </c>
      <c r="Q1726">
        <f>Table1[[#This Row],[Revenue]]-Table1[[#This Row],[Cost]]</f>
        <v>3370.0599999999995</v>
      </c>
      <c r="R1726" s="6">
        <f>Table1[[#This Row],[Profit]]/Table1[[#This Row],[Revenue]]</f>
        <v>0.21618747033088281</v>
      </c>
    </row>
    <row r="1727" spans="1:18" x14ac:dyDescent="0.45">
      <c r="A1727" s="1" t="s">
        <v>3322</v>
      </c>
      <c r="B1727" s="1" t="s">
        <v>153</v>
      </c>
      <c r="C1727" s="1" t="s">
        <v>2</v>
      </c>
      <c r="D1727" s="1" t="s">
        <v>68</v>
      </c>
      <c r="E1727" s="1" t="s">
        <v>4</v>
      </c>
      <c r="F1727" s="2">
        <v>45342</v>
      </c>
      <c r="G1727" s="1" t="str">
        <f>IF(WEEKDAY(Table1[[#This Row],[Order_Date]],2)&gt;=6,"Weekend","Weekday")</f>
        <v>Weekday</v>
      </c>
      <c r="H1727" s="2" t="str">
        <f>TEXT(Table1[[#This Row],[Order_Date]],"mmmm")</f>
        <v>February</v>
      </c>
      <c r="I1727" s="8">
        <f>MONTH(Table1[[#This Row],[Order_Date]])</f>
        <v>2</v>
      </c>
      <c r="J1727" s="8">
        <v>2</v>
      </c>
      <c r="K1727" s="1">
        <v>4448.46</v>
      </c>
      <c r="L1727" s="1">
        <v>20</v>
      </c>
      <c r="M1727" s="1">
        <v>7117.54</v>
      </c>
      <c r="N1727" s="1">
        <f>(Table1[[#This Row],[Quantity]]*Table1[[#This Row],[Unit_Price]])*(1-Table1[[#This Row],[Discount_%]]/100)</f>
        <v>7117.5360000000001</v>
      </c>
      <c r="O1727" s="1">
        <v>4514.84</v>
      </c>
      <c r="P1727" s="1">
        <v>2602.6999999999998</v>
      </c>
      <c r="Q1727">
        <f>Table1[[#This Row],[Revenue]]-Table1[[#This Row],[Cost]]</f>
        <v>2602.6999999999998</v>
      </c>
      <c r="R1727" s="6">
        <f>Table1[[#This Row],[Profit]]/Table1[[#This Row],[Revenue]]</f>
        <v>0.36567409526325106</v>
      </c>
    </row>
    <row r="1728" spans="1:18" x14ac:dyDescent="0.45">
      <c r="A1728" s="4" t="s">
        <v>3323</v>
      </c>
      <c r="B1728" s="4" t="s">
        <v>3324</v>
      </c>
      <c r="C1728" s="4" t="s">
        <v>2</v>
      </c>
      <c r="D1728" s="4" t="s">
        <v>68</v>
      </c>
      <c r="E1728" s="4" t="s">
        <v>14</v>
      </c>
      <c r="F1728" s="5">
        <v>45928</v>
      </c>
      <c r="G1728" s="4" t="str">
        <f>IF(WEEKDAY(Table1[[#This Row],[Order_Date]],2)&gt;=6,"Weekend","Weekday")</f>
        <v>Weekend</v>
      </c>
      <c r="H1728" s="5" t="str">
        <f>TEXT(Table1[[#This Row],[Order_Date]],"mmmm")</f>
        <v>September</v>
      </c>
      <c r="I1728" s="7">
        <f>MONTH(Table1[[#This Row],[Order_Date]])</f>
        <v>9</v>
      </c>
      <c r="J1728" s="7">
        <v>1</v>
      </c>
      <c r="K1728" s="4">
        <v>868.82</v>
      </c>
      <c r="L1728" s="4">
        <v>5</v>
      </c>
      <c r="M1728" s="4">
        <v>825.38</v>
      </c>
      <c r="N1728" s="4">
        <f>(Table1[[#This Row],[Quantity]]*Table1[[#This Row],[Unit_Price]])*(1-Table1[[#This Row],[Discount_%]]/100)</f>
        <v>825.37900000000002</v>
      </c>
      <c r="O1728" s="4">
        <v>690.75</v>
      </c>
      <c r="P1728" s="4">
        <v>134.63</v>
      </c>
      <c r="Q1728">
        <f>Table1[[#This Row],[Revenue]]-Table1[[#This Row],[Cost]]</f>
        <v>134.63</v>
      </c>
      <c r="R1728" s="6">
        <f>Table1[[#This Row],[Profit]]/Table1[[#This Row],[Revenue]]</f>
        <v>0.16311274806755677</v>
      </c>
    </row>
    <row r="1729" spans="1:18" x14ac:dyDescent="0.45">
      <c r="A1729" s="1" t="s">
        <v>3325</v>
      </c>
      <c r="B1729" s="1" t="s">
        <v>3326</v>
      </c>
      <c r="C1729" s="1" t="s">
        <v>12</v>
      </c>
      <c r="D1729" s="1" t="s">
        <v>13</v>
      </c>
      <c r="E1729" s="1" t="s">
        <v>9</v>
      </c>
      <c r="F1729" s="2">
        <v>45742</v>
      </c>
      <c r="G1729" s="1" t="str">
        <f>IF(WEEKDAY(Table1[[#This Row],[Order_Date]],2)&gt;=6,"Weekend","Weekday")</f>
        <v>Weekday</v>
      </c>
      <c r="H1729" s="2" t="str">
        <f>TEXT(Table1[[#This Row],[Order_Date]],"mmmm")</f>
        <v>March</v>
      </c>
      <c r="I1729" s="8">
        <f>MONTH(Table1[[#This Row],[Order_Date]])</f>
        <v>3</v>
      </c>
      <c r="J1729" s="8">
        <v>2</v>
      </c>
      <c r="K1729" s="1">
        <v>986.29</v>
      </c>
      <c r="L1729" s="1">
        <v>20</v>
      </c>
      <c r="M1729" s="1">
        <v>1578.06</v>
      </c>
      <c r="N1729" s="1">
        <f>(Table1[[#This Row],[Quantity]]*Table1[[#This Row],[Unit_Price]])*(1-Table1[[#This Row],[Discount_%]]/100)</f>
        <v>1578.0640000000001</v>
      </c>
      <c r="O1729" s="1">
        <v>1236.71</v>
      </c>
      <c r="P1729" s="1">
        <v>341.35</v>
      </c>
      <c r="Q1729">
        <f>Table1[[#This Row],[Revenue]]-Table1[[#This Row],[Cost]]</f>
        <v>341.34999999999991</v>
      </c>
      <c r="R1729" s="6">
        <f>Table1[[#This Row],[Profit]]/Table1[[#This Row],[Revenue]]</f>
        <v>0.21630989949685059</v>
      </c>
    </row>
    <row r="1730" spans="1:18" x14ac:dyDescent="0.45">
      <c r="A1730" s="4" t="s">
        <v>3327</v>
      </c>
      <c r="B1730" s="4" t="s">
        <v>3328</v>
      </c>
      <c r="C1730" s="4" t="s">
        <v>20</v>
      </c>
      <c r="D1730" s="4" t="s">
        <v>21</v>
      </c>
      <c r="E1730" s="4" t="s">
        <v>22</v>
      </c>
      <c r="F1730" s="5">
        <v>45327</v>
      </c>
      <c r="G1730" s="4" t="str">
        <f>IF(WEEKDAY(Table1[[#This Row],[Order_Date]],2)&gt;=6,"Weekend","Weekday")</f>
        <v>Weekday</v>
      </c>
      <c r="H1730" s="5" t="str">
        <f>TEXT(Table1[[#This Row],[Order_Date]],"mmmm")</f>
        <v>February</v>
      </c>
      <c r="I1730" s="7">
        <f>MONTH(Table1[[#This Row],[Order_Date]])</f>
        <v>2</v>
      </c>
      <c r="J1730" s="7">
        <v>1</v>
      </c>
      <c r="K1730" s="4">
        <v>2624.44</v>
      </c>
      <c r="L1730" s="4">
        <v>15</v>
      </c>
      <c r="M1730" s="4">
        <v>2230.77</v>
      </c>
      <c r="N1730" s="4">
        <f>(Table1[[#This Row],[Quantity]]*Table1[[#This Row],[Unit_Price]])*(1-Table1[[#This Row],[Discount_%]]/100)</f>
        <v>2230.7739999999999</v>
      </c>
      <c r="O1730" s="4">
        <v>1770.48</v>
      </c>
      <c r="P1730" s="4">
        <v>460.29</v>
      </c>
      <c r="Q1730">
        <f>Table1[[#This Row],[Revenue]]-Table1[[#This Row],[Cost]]</f>
        <v>460.28999999999996</v>
      </c>
      <c r="R1730" s="6">
        <f>Table1[[#This Row],[Profit]]/Table1[[#This Row],[Revenue]]</f>
        <v>0.20633682540109469</v>
      </c>
    </row>
    <row r="1731" spans="1:18" x14ac:dyDescent="0.45">
      <c r="A1731" s="1" t="s">
        <v>3329</v>
      </c>
      <c r="B1731" s="1" t="s">
        <v>3330</v>
      </c>
      <c r="C1731" s="1" t="s">
        <v>12</v>
      </c>
      <c r="D1731" s="1" t="s">
        <v>111</v>
      </c>
      <c r="E1731" s="1" t="s">
        <v>22</v>
      </c>
      <c r="F1731" s="2">
        <v>45460</v>
      </c>
      <c r="G1731" s="1" t="str">
        <f>IF(WEEKDAY(Table1[[#This Row],[Order_Date]],2)&gt;=6,"Weekend","Weekday")</f>
        <v>Weekday</v>
      </c>
      <c r="H1731" s="2" t="str">
        <f>TEXT(Table1[[#This Row],[Order_Date]],"mmmm")</f>
        <v>June</v>
      </c>
      <c r="I1731" s="8">
        <f>MONTH(Table1[[#This Row],[Order_Date]])</f>
        <v>6</v>
      </c>
      <c r="J1731" s="8">
        <v>1</v>
      </c>
      <c r="K1731" s="1">
        <v>4776.67</v>
      </c>
      <c r="L1731" s="1">
        <v>10</v>
      </c>
      <c r="M1731" s="1">
        <v>4299</v>
      </c>
      <c r="N1731" s="1">
        <f>(Table1[[#This Row],[Quantity]]*Table1[[#This Row],[Unit_Price]])*(1-Table1[[#This Row],[Discount_%]]/100)</f>
        <v>4299.0030000000006</v>
      </c>
      <c r="O1731" s="1">
        <v>3518.91</v>
      </c>
      <c r="P1731" s="1">
        <v>780.09</v>
      </c>
      <c r="Q1731">
        <f>Table1[[#This Row],[Revenue]]-Table1[[#This Row],[Cost]]</f>
        <v>780.09000000000015</v>
      </c>
      <c r="R1731" s="6">
        <f>Table1[[#This Row],[Profit]]/Table1[[#This Row],[Revenue]]</f>
        <v>0.18145847871598048</v>
      </c>
    </row>
    <row r="1732" spans="1:18" x14ac:dyDescent="0.45">
      <c r="A1732" s="4" t="s">
        <v>3331</v>
      </c>
      <c r="B1732" s="4" t="s">
        <v>3332</v>
      </c>
      <c r="C1732" s="4" t="s">
        <v>20</v>
      </c>
      <c r="D1732" s="4" t="s">
        <v>60</v>
      </c>
      <c r="E1732" s="4" t="s">
        <v>9</v>
      </c>
      <c r="F1732" s="5">
        <v>45414</v>
      </c>
      <c r="G1732" s="4" t="str">
        <f>IF(WEEKDAY(Table1[[#This Row],[Order_Date]],2)&gt;=6,"Weekend","Weekday")</f>
        <v>Weekday</v>
      </c>
      <c r="H1732" s="5" t="str">
        <f>TEXT(Table1[[#This Row],[Order_Date]],"mmmm")</f>
        <v>May</v>
      </c>
      <c r="I1732" s="7">
        <f>MONTH(Table1[[#This Row],[Order_Date]])</f>
        <v>5</v>
      </c>
      <c r="J1732" s="7">
        <v>3</v>
      </c>
      <c r="K1732" s="4">
        <v>3318.39</v>
      </c>
      <c r="L1732" s="4">
        <v>10</v>
      </c>
      <c r="M1732" s="4">
        <v>8959.65</v>
      </c>
      <c r="N1732" s="4">
        <f>(Table1[[#This Row],[Quantity]]*Table1[[#This Row],[Unit_Price]])*(1-Table1[[#This Row],[Discount_%]]/100)</f>
        <v>8959.6530000000002</v>
      </c>
      <c r="O1732" s="4">
        <v>5819.75</v>
      </c>
      <c r="P1732" s="4">
        <v>3139.9</v>
      </c>
      <c r="Q1732">
        <f>Table1[[#This Row],[Revenue]]-Table1[[#This Row],[Cost]]</f>
        <v>3139.8999999999996</v>
      </c>
      <c r="R1732" s="6">
        <f>Table1[[#This Row],[Profit]]/Table1[[#This Row],[Revenue]]</f>
        <v>0.35044895726953623</v>
      </c>
    </row>
    <row r="1733" spans="1:18" x14ac:dyDescent="0.45">
      <c r="A1733" s="1" t="s">
        <v>3333</v>
      </c>
      <c r="B1733" s="1" t="s">
        <v>3334</v>
      </c>
      <c r="C1733" s="1" t="s">
        <v>20</v>
      </c>
      <c r="D1733" s="1" t="s">
        <v>25</v>
      </c>
      <c r="E1733" s="1" t="s">
        <v>4</v>
      </c>
      <c r="F1733" s="2">
        <v>45411</v>
      </c>
      <c r="G1733" s="1" t="str">
        <f>IF(WEEKDAY(Table1[[#This Row],[Order_Date]],2)&gt;=6,"Weekend","Weekday")</f>
        <v>Weekday</v>
      </c>
      <c r="H1733" s="2" t="str">
        <f>TEXT(Table1[[#This Row],[Order_Date]],"mmmm")</f>
        <v>April</v>
      </c>
      <c r="I1733" s="8">
        <f>MONTH(Table1[[#This Row],[Order_Date]])</f>
        <v>4</v>
      </c>
      <c r="J1733" s="8">
        <v>2</v>
      </c>
      <c r="K1733" s="1">
        <v>4847.1899999999996</v>
      </c>
      <c r="L1733" s="1">
        <v>0</v>
      </c>
      <c r="M1733" s="1">
        <v>9694.3799999999992</v>
      </c>
      <c r="N1733" s="1">
        <f>(Table1[[#This Row],[Quantity]]*Table1[[#This Row],[Unit_Price]])*(1-Table1[[#This Row],[Discount_%]]/100)</f>
        <v>9694.3799999999992</v>
      </c>
      <c r="O1733" s="1">
        <v>6990.16</v>
      </c>
      <c r="P1733" s="1">
        <v>2704.22</v>
      </c>
      <c r="Q1733">
        <f>Table1[[#This Row],[Revenue]]-Table1[[#This Row],[Cost]]</f>
        <v>2704.2199999999993</v>
      </c>
      <c r="R1733" s="6">
        <f>Table1[[#This Row],[Profit]]/Table1[[#This Row],[Revenue]]</f>
        <v>0.27894718383228223</v>
      </c>
    </row>
    <row r="1734" spans="1:18" x14ac:dyDescent="0.45">
      <c r="A1734" s="4" t="s">
        <v>3335</v>
      </c>
      <c r="B1734" s="4" t="s">
        <v>3336</v>
      </c>
      <c r="C1734" s="4" t="s">
        <v>2</v>
      </c>
      <c r="D1734" s="4" t="s">
        <v>68</v>
      </c>
      <c r="E1734" s="4" t="s">
        <v>14</v>
      </c>
      <c r="F1734" s="5">
        <v>45293</v>
      </c>
      <c r="G1734" s="4" t="str">
        <f>IF(WEEKDAY(Table1[[#This Row],[Order_Date]],2)&gt;=6,"Weekend","Weekday")</f>
        <v>Weekday</v>
      </c>
      <c r="H1734" s="5" t="str">
        <f>TEXT(Table1[[#This Row],[Order_Date]],"mmmm")</f>
        <v>January</v>
      </c>
      <c r="I1734" s="7">
        <f>MONTH(Table1[[#This Row],[Order_Date]])</f>
        <v>1</v>
      </c>
      <c r="J1734" s="7">
        <v>2</v>
      </c>
      <c r="K1734" s="4">
        <v>343.01</v>
      </c>
      <c r="L1734" s="4">
        <v>20</v>
      </c>
      <c r="M1734" s="4">
        <v>548.82000000000005</v>
      </c>
      <c r="N1734" s="4">
        <f>(Table1[[#This Row],[Quantity]]*Table1[[#This Row],[Unit_Price]])*(1-Table1[[#This Row],[Discount_%]]/100)</f>
        <v>548.81600000000003</v>
      </c>
      <c r="O1734" s="4">
        <v>342.28</v>
      </c>
      <c r="P1734" s="4">
        <v>206.54</v>
      </c>
      <c r="Q1734">
        <f>Table1[[#This Row],[Revenue]]-Table1[[#This Row],[Cost]]</f>
        <v>206.54000000000008</v>
      </c>
      <c r="R1734" s="6">
        <f>Table1[[#This Row],[Profit]]/Table1[[#This Row],[Revenue]]</f>
        <v>0.37633468168069673</v>
      </c>
    </row>
    <row r="1735" spans="1:18" x14ac:dyDescent="0.45">
      <c r="A1735" s="1" t="s">
        <v>3337</v>
      </c>
      <c r="B1735" s="1" t="s">
        <v>3338</v>
      </c>
      <c r="C1735" s="1" t="s">
        <v>2</v>
      </c>
      <c r="D1735" s="1" t="s">
        <v>82</v>
      </c>
      <c r="E1735" s="1" t="s">
        <v>22</v>
      </c>
      <c r="F1735" s="2">
        <v>45708</v>
      </c>
      <c r="G1735" s="1" t="str">
        <f>IF(WEEKDAY(Table1[[#This Row],[Order_Date]],2)&gt;=6,"Weekend","Weekday")</f>
        <v>Weekday</v>
      </c>
      <c r="H1735" s="2" t="str">
        <f>TEXT(Table1[[#This Row],[Order_Date]],"mmmm")</f>
        <v>February</v>
      </c>
      <c r="I1735" s="8">
        <f>MONTH(Table1[[#This Row],[Order_Date]])</f>
        <v>2</v>
      </c>
      <c r="J1735" s="8">
        <v>1</v>
      </c>
      <c r="K1735" s="1">
        <v>3634</v>
      </c>
      <c r="L1735" s="1">
        <v>5</v>
      </c>
      <c r="M1735" s="1">
        <v>3452.3</v>
      </c>
      <c r="N1735" s="1">
        <f>(Table1[[#This Row],[Quantity]]*Table1[[#This Row],[Unit_Price]])*(1-Table1[[#This Row],[Discount_%]]/100)</f>
        <v>3452.2999999999997</v>
      </c>
      <c r="O1735" s="1">
        <v>2270.23</v>
      </c>
      <c r="P1735" s="1">
        <v>1182.07</v>
      </c>
      <c r="Q1735">
        <f>Table1[[#This Row],[Revenue]]-Table1[[#This Row],[Cost]]</f>
        <v>1182.0700000000002</v>
      </c>
      <c r="R1735" s="6">
        <f>Table1[[#This Row],[Profit]]/Table1[[#This Row],[Revenue]]</f>
        <v>0.34240071836167191</v>
      </c>
    </row>
    <row r="1736" spans="1:18" x14ac:dyDescent="0.45">
      <c r="A1736" s="4" t="s">
        <v>3339</v>
      </c>
      <c r="B1736" s="4" t="s">
        <v>3340</v>
      </c>
      <c r="C1736" s="4" t="s">
        <v>12</v>
      </c>
      <c r="D1736" s="4" t="s">
        <v>41</v>
      </c>
      <c r="E1736" s="4" t="s">
        <v>14</v>
      </c>
      <c r="F1736" s="5">
        <v>45536</v>
      </c>
      <c r="G1736" s="4" t="str">
        <f>IF(WEEKDAY(Table1[[#This Row],[Order_Date]],2)&gt;=6,"Weekend","Weekday")</f>
        <v>Weekend</v>
      </c>
      <c r="H1736" s="5" t="str">
        <f>TEXT(Table1[[#This Row],[Order_Date]],"mmmm")</f>
        <v>September</v>
      </c>
      <c r="I1736" s="7">
        <f>MONTH(Table1[[#This Row],[Order_Date]])</f>
        <v>9</v>
      </c>
      <c r="J1736" s="7">
        <v>2</v>
      </c>
      <c r="K1736" s="4">
        <v>4911.3</v>
      </c>
      <c r="L1736" s="4">
        <v>10</v>
      </c>
      <c r="M1736" s="4">
        <v>8840.34</v>
      </c>
      <c r="N1736" s="4">
        <f>(Table1[[#This Row],[Quantity]]*Table1[[#This Row],[Unit_Price]])*(1-Table1[[#This Row],[Discount_%]]/100)</f>
        <v>8840.34</v>
      </c>
      <c r="O1736" s="4">
        <v>6831.61</v>
      </c>
      <c r="P1736" s="4">
        <v>2008.73</v>
      </c>
      <c r="Q1736">
        <f>Table1[[#This Row],[Revenue]]-Table1[[#This Row],[Cost]]</f>
        <v>2008.7300000000005</v>
      </c>
      <c r="R1736" s="6">
        <f>Table1[[#This Row],[Profit]]/Table1[[#This Row],[Revenue]]</f>
        <v>0.22722316110013868</v>
      </c>
    </row>
    <row r="1737" spans="1:18" x14ac:dyDescent="0.45">
      <c r="A1737" s="1" t="s">
        <v>3341</v>
      </c>
      <c r="B1737" s="1" t="s">
        <v>3342</v>
      </c>
      <c r="C1737" s="1" t="s">
        <v>7</v>
      </c>
      <c r="D1737" s="1" t="s">
        <v>46</v>
      </c>
      <c r="E1737" s="1" t="s">
        <v>4</v>
      </c>
      <c r="F1737" s="2">
        <v>45505</v>
      </c>
      <c r="G1737" s="1" t="str">
        <f>IF(WEEKDAY(Table1[[#This Row],[Order_Date]],2)&gt;=6,"Weekend","Weekday")</f>
        <v>Weekday</v>
      </c>
      <c r="H1737" s="2" t="str">
        <f>TEXT(Table1[[#This Row],[Order_Date]],"mmmm")</f>
        <v>August</v>
      </c>
      <c r="I1737" s="8">
        <f>MONTH(Table1[[#This Row],[Order_Date]])</f>
        <v>8</v>
      </c>
      <c r="J1737" s="8">
        <v>2</v>
      </c>
      <c r="K1737" s="1">
        <v>4274.6499999999996</v>
      </c>
      <c r="L1737" s="1">
        <v>20</v>
      </c>
      <c r="M1737" s="1">
        <v>6839.44</v>
      </c>
      <c r="N1737" s="1">
        <f>(Table1[[#This Row],[Quantity]]*Table1[[#This Row],[Unit_Price]])*(1-Table1[[#This Row],[Discount_%]]/100)</f>
        <v>6839.44</v>
      </c>
      <c r="O1737" s="1">
        <v>4713.42</v>
      </c>
      <c r="P1737" s="1">
        <v>2126.02</v>
      </c>
      <c r="Q1737">
        <f>Table1[[#This Row],[Revenue]]-Table1[[#This Row],[Cost]]</f>
        <v>2126.0199999999995</v>
      </c>
      <c r="R1737" s="6">
        <f>Table1[[#This Row],[Profit]]/Table1[[#This Row],[Revenue]]</f>
        <v>0.31084708689600321</v>
      </c>
    </row>
    <row r="1738" spans="1:18" x14ac:dyDescent="0.45">
      <c r="A1738" s="4" t="s">
        <v>3343</v>
      </c>
      <c r="B1738" s="4" t="s">
        <v>679</v>
      </c>
      <c r="C1738" s="4" t="s">
        <v>7</v>
      </c>
      <c r="D1738" s="4" t="s">
        <v>71</v>
      </c>
      <c r="E1738" s="4" t="s">
        <v>4</v>
      </c>
      <c r="F1738" s="5">
        <v>45882</v>
      </c>
      <c r="G1738" s="4" t="str">
        <f>IF(WEEKDAY(Table1[[#This Row],[Order_Date]],2)&gt;=6,"Weekend","Weekday")</f>
        <v>Weekday</v>
      </c>
      <c r="H1738" s="5" t="str">
        <f>TEXT(Table1[[#This Row],[Order_Date]],"mmmm")</f>
        <v>August</v>
      </c>
      <c r="I1738" s="7">
        <f>MONTH(Table1[[#This Row],[Order_Date]])</f>
        <v>8</v>
      </c>
      <c r="J1738" s="7">
        <v>1</v>
      </c>
      <c r="K1738" s="4">
        <v>3855.12</v>
      </c>
      <c r="L1738" s="4">
        <v>0</v>
      </c>
      <c r="M1738" s="4">
        <v>3855.12</v>
      </c>
      <c r="N1738" s="4">
        <f>(Table1[[#This Row],[Quantity]]*Table1[[#This Row],[Unit_Price]])*(1-Table1[[#This Row],[Discount_%]]/100)</f>
        <v>3855.12</v>
      </c>
      <c r="O1738" s="4">
        <v>2947.19</v>
      </c>
      <c r="P1738" s="4">
        <v>907.93</v>
      </c>
      <c r="Q1738">
        <f>Table1[[#This Row],[Revenue]]-Table1[[#This Row],[Cost]]</f>
        <v>907.92999999999984</v>
      </c>
      <c r="R1738" s="6">
        <f>Table1[[#This Row],[Profit]]/Table1[[#This Row],[Revenue]]</f>
        <v>0.23551277262445786</v>
      </c>
    </row>
    <row r="1739" spans="1:18" x14ac:dyDescent="0.45">
      <c r="A1739" s="1" t="s">
        <v>3344</v>
      </c>
      <c r="B1739" s="1" t="s">
        <v>3345</v>
      </c>
      <c r="C1739" s="1" t="s">
        <v>7</v>
      </c>
      <c r="D1739" s="1" t="s">
        <v>46</v>
      </c>
      <c r="E1739" s="1" t="s">
        <v>9</v>
      </c>
      <c r="F1739" s="2">
        <v>45680</v>
      </c>
      <c r="G1739" s="1" t="str">
        <f>IF(WEEKDAY(Table1[[#This Row],[Order_Date]],2)&gt;=6,"Weekend","Weekday")</f>
        <v>Weekday</v>
      </c>
      <c r="H1739" s="2" t="str">
        <f>TEXT(Table1[[#This Row],[Order_Date]],"mmmm")</f>
        <v>January</v>
      </c>
      <c r="I1739" s="8">
        <f>MONTH(Table1[[#This Row],[Order_Date]])</f>
        <v>1</v>
      </c>
      <c r="J1739" s="8">
        <v>3</v>
      </c>
      <c r="K1739" s="1">
        <v>3272.85</v>
      </c>
      <c r="L1739" s="1">
        <v>10</v>
      </c>
      <c r="M1739" s="1">
        <v>8836.69</v>
      </c>
      <c r="N1739" s="1">
        <f>(Table1[[#This Row],[Quantity]]*Table1[[#This Row],[Unit_Price]])*(1-Table1[[#This Row],[Discount_%]]/100)</f>
        <v>8836.6949999999997</v>
      </c>
      <c r="O1739" s="1">
        <v>7442.58</v>
      </c>
      <c r="P1739" s="1">
        <v>1394.11</v>
      </c>
      <c r="Q1739">
        <f>Table1[[#This Row],[Revenue]]-Table1[[#This Row],[Cost]]</f>
        <v>1394.1100000000006</v>
      </c>
      <c r="R1739" s="6">
        <f>Table1[[#This Row],[Profit]]/Table1[[#This Row],[Revenue]]</f>
        <v>0.15776382333203948</v>
      </c>
    </row>
    <row r="1740" spans="1:18" x14ac:dyDescent="0.45">
      <c r="A1740" s="4" t="s">
        <v>3346</v>
      </c>
      <c r="B1740" s="4" t="s">
        <v>3347</v>
      </c>
      <c r="C1740" s="4" t="s">
        <v>12</v>
      </c>
      <c r="D1740" s="4" t="s">
        <v>32</v>
      </c>
      <c r="E1740" s="4" t="s">
        <v>4</v>
      </c>
      <c r="F1740" s="5">
        <v>45838</v>
      </c>
      <c r="G1740" s="4" t="str">
        <f>IF(WEEKDAY(Table1[[#This Row],[Order_Date]],2)&gt;=6,"Weekend","Weekday")</f>
        <v>Weekday</v>
      </c>
      <c r="H1740" s="5" t="str">
        <f>TEXT(Table1[[#This Row],[Order_Date]],"mmmm")</f>
        <v>June</v>
      </c>
      <c r="I1740" s="7">
        <f>MONTH(Table1[[#This Row],[Order_Date]])</f>
        <v>6</v>
      </c>
      <c r="J1740" s="7">
        <v>2</v>
      </c>
      <c r="K1740" s="4">
        <v>3793.46</v>
      </c>
      <c r="L1740" s="4">
        <v>20</v>
      </c>
      <c r="M1740" s="4">
        <v>6069.54</v>
      </c>
      <c r="N1740" s="4">
        <f>(Table1[[#This Row],[Quantity]]*Table1[[#This Row],[Unit_Price]])*(1-Table1[[#This Row],[Discount_%]]/100)</f>
        <v>6069.5360000000001</v>
      </c>
      <c r="O1740" s="4">
        <v>4585.55</v>
      </c>
      <c r="P1740" s="4">
        <v>1483.99</v>
      </c>
      <c r="Q1740">
        <f>Table1[[#This Row],[Revenue]]-Table1[[#This Row],[Cost]]</f>
        <v>1483.9899999999998</v>
      </c>
      <c r="R1740" s="6">
        <f>Table1[[#This Row],[Profit]]/Table1[[#This Row],[Revenue]]</f>
        <v>0.24449793559314215</v>
      </c>
    </row>
    <row r="1741" spans="1:18" x14ac:dyDescent="0.45">
      <c r="A1741" s="1" t="s">
        <v>3348</v>
      </c>
      <c r="B1741" s="1" t="s">
        <v>3349</v>
      </c>
      <c r="C1741" s="1" t="s">
        <v>2</v>
      </c>
      <c r="D1741" s="1" t="s">
        <v>82</v>
      </c>
      <c r="E1741" s="1" t="s">
        <v>4</v>
      </c>
      <c r="F1741" s="2">
        <v>45749</v>
      </c>
      <c r="G1741" s="1" t="str">
        <f>IF(WEEKDAY(Table1[[#This Row],[Order_Date]],2)&gt;=6,"Weekend","Weekday")</f>
        <v>Weekday</v>
      </c>
      <c r="H1741" s="2" t="str">
        <f>TEXT(Table1[[#This Row],[Order_Date]],"mmmm")</f>
        <v>April</v>
      </c>
      <c r="I1741" s="8">
        <f>MONTH(Table1[[#This Row],[Order_Date]])</f>
        <v>4</v>
      </c>
      <c r="J1741" s="8">
        <v>3</v>
      </c>
      <c r="K1741" s="1">
        <v>3186.37</v>
      </c>
      <c r="L1741" s="1">
        <v>15</v>
      </c>
      <c r="M1741" s="1">
        <v>8125.24</v>
      </c>
      <c r="N1741" s="1">
        <f>(Table1[[#This Row],[Quantity]]*Table1[[#This Row],[Unit_Price]])*(1-Table1[[#This Row],[Discount_%]]/100)</f>
        <v>8125.2435000000005</v>
      </c>
      <c r="O1741" s="1">
        <v>5605.99</v>
      </c>
      <c r="P1741" s="1">
        <v>2519.25</v>
      </c>
      <c r="Q1741">
        <f>Table1[[#This Row],[Revenue]]-Table1[[#This Row],[Cost]]</f>
        <v>2519.25</v>
      </c>
      <c r="R1741" s="6">
        <f>Table1[[#This Row],[Profit]]/Table1[[#This Row],[Revenue]]</f>
        <v>0.31005237999123719</v>
      </c>
    </row>
    <row r="1742" spans="1:18" x14ac:dyDescent="0.45">
      <c r="A1742" s="4" t="s">
        <v>3350</v>
      </c>
      <c r="B1742" s="4" t="s">
        <v>389</v>
      </c>
      <c r="C1742" s="4" t="s">
        <v>2</v>
      </c>
      <c r="D1742" s="4" t="s">
        <v>65</v>
      </c>
      <c r="E1742" s="4" t="s">
        <v>14</v>
      </c>
      <c r="F1742" s="5">
        <v>45959</v>
      </c>
      <c r="G1742" s="4" t="str">
        <f>IF(WEEKDAY(Table1[[#This Row],[Order_Date]],2)&gt;=6,"Weekend","Weekday")</f>
        <v>Weekday</v>
      </c>
      <c r="H1742" s="5" t="str">
        <f>TEXT(Table1[[#This Row],[Order_Date]],"mmmm")</f>
        <v>October</v>
      </c>
      <c r="I1742" s="7">
        <f>MONTH(Table1[[#This Row],[Order_Date]])</f>
        <v>10</v>
      </c>
      <c r="J1742" s="7">
        <v>3</v>
      </c>
      <c r="K1742" s="4">
        <v>4855.1499999999996</v>
      </c>
      <c r="L1742" s="4">
        <v>20</v>
      </c>
      <c r="M1742" s="4">
        <v>11652.36</v>
      </c>
      <c r="N1742" s="4">
        <f>(Table1[[#This Row],[Quantity]]*Table1[[#This Row],[Unit_Price]])*(1-Table1[[#This Row],[Discount_%]]/100)</f>
        <v>11652.36</v>
      </c>
      <c r="O1742" s="4">
        <v>7318.81</v>
      </c>
      <c r="P1742" s="4">
        <v>4333.55</v>
      </c>
      <c r="Q1742">
        <f>Table1[[#This Row],[Revenue]]-Table1[[#This Row],[Cost]]</f>
        <v>4333.55</v>
      </c>
      <c r="R1742" s="6">
        <f>Table1[[#This Row],[Profit]]/Table1[[#This Row],[Revenue]]</f>
        <v>0.37190320244139385</v>
      </c>
    </row>
    <row r="1743" spans="1:18" x14ac:dyDescent="0.45">
      <c r="A1743" s="1" t="s">
        <v>3351</v>
      </c>
      <c r="B1743" s="1" t="s">
        <v>2712</v>
      </c>
      <c r="C1743" s="1" t="s">
        <v>12</v>
      </c>
      <c r="D1743" s="1" t="s">
        <v>38</v>
      </c>
      <c r="E1743" s="1" t="s">
        <v>22</v>
      </c>
      <c r="F1743" s="2">
        <v>45991</v>
      </c>
      <c r="G1743" s="1" t="str">
        <f>IF(WEEKDAY(Table1[[#This Row],[Order_Date]],2)&gt;=6,"Weekend","Weekday")</f>
        <v>Weekend</v>
      </c>
      <c r="H1743" s="2" t="str">
        <f>TEXT(Table1[[#This Row],[Order_Date]],"mmmm")</f>
        <v>November</v>
      </c>
      <c r="I1743" s="8">
        <f>MONTH(Table1[[#This Row],[Order_Date]])</f>
        <v>11</v>
      </c>
      <c r="J1743" s="8">
        <v>3</v>
      </c>
      <c r="K1743" s="1">
        <v>2179.42</v>
      </c>
      <c r="L1743" s="1">
        <v>5</v>
      </c>
      <c r="M1743" s="1">
        <v>6211.35</v>
      </c>
      <c r="N1743" s="1">
        <f>(Table1[[#This Row],[Quantity]]*Table1[[#This Row],[Unit_Price]])*(1-Table1[[#This Row],[Discount_%]]/100)</f>
        <v>6211.3469999999998</v>
      </c>
      <c r="O1743" s="1">
        <v>4836.62</v>
      </c>
      <c r="P1743" s="1">
        <v>1374.73</v>
      </c>
      <c r="Q1743">
        <f>Table1[[#This Row],[Revenue]]-Table1[[#This Row],[Cost]]</f>
        <v>1374.7300000000005</v>
      </c>
      <c r="R1743" s="6">
        <f>Table1[[#This Row],[Profit]]/Table1[[#This Row],[Revenue]]</f>
        <v>0.22132547674821093</v>
      </c>
    </row>
    <row r="1744" spans="1:18" x14ac:dyDescent="0.45">
      <c r="A1744" s="4" t="s">
        <v>3352</v>
      </c>
      <c r="B1744" s="4" t="s">
        <v>1989</v>
      </c>
      <c r="C1744" s="4" t="s">
        <v>7</v>
      </c>
      <c r="D1744" s="4" t="s">
        <v>46</v>
      </c>
      <c r="E1744" s="4" t="s">
        <v>9</v>
      </c>
      <c r="F1744" s="5">
        <v>45490</v>
      </c>
      <c r="G1744" s="4" t="str">
        <f>IF(WEEKDAY(Table1[[#This Row],[Order_Date]],2)&gt;=6,"Weekend","Weekday")</f>
        <v>Weekday</v>
      </c>
      <c r="H1744" s="5" t="str">
        <f>TEXT(Table1[[#This Row],[Order_Date]],"mmmm")</f>
        <v>July</v>
      </c>
      <c r="I1744" s="7">
        <f>MONTH(Table1[[#This Row],[Order_Date]])</f>
        <v>7</v>
      </c>
      <c r="J1744" s="7">
        <v>1</v>
      </c>
      <c r="K1744" s="4">
        <v>2004.51</v>
      </c>
      <c r="L1744" s="4">
        <v>15</v>
      </c>
      <c r="M1744" s="4">
        <v>1703.83</v>
      </c>
      <c r="N1744" s="4">
        <f>(Table1[[#This Row],[Quantity]]*Table1[[#This Row],[Unit_Price]])*(1-Table1[[#This Row],[Discount_%]]/100)</f>
        <v>1703.8335</v>
      </c>
      <c r="O1744" s="4">
        <v>1211.3</v>
      </c>
      <c r="P1744" s="4">
        <v>492.53</v>
      </c>
      <c r="Q1744">
        <f>Table1[[#This Row],[Revenue]]-Table1[[#This Row],[Cost]]</f>
        <v>492.53</v>
      </c>
      <c r="R1744" s="6">
        <f>Table1[[#This Row],[Profit]]/Table1[[#This Row],[Revenue]]</f>
        <v>0.2890722665993673</v>
      </c>
    </row>
    <row r="1745" spans="1:18" x14ac:dyDescent="0.45">
      <c r="A1745" s="1" t="s">
        <v>3353</v>
      </c>
      <c r="B1745" s="1" t="s">
        <v>3354</v>
      </c>
      <c r="C1745" s="1" t="s">
        <v>7</v>
      </c>
      <c r="D1745" s="1" t="s">
        <v>71</v>
      </c>
      <c r="E1745" s="1" t="s">
        <v>14</v>
      </c>
      <c r="F1745" s="2">
        <v>45731</v>
      </c>
      <c r="G1745" s="1" t="str">
        <f>IF(WEEKDAY(Table1[[#This Row],[Order_Date]],2)&gt;=6,"Weekend","Weekday")</f>
        <v>Weekend</v>
      </c>
      <c r="H1745" s="2" t="str">
        <f>TEXT(Table1[[#This Row],[Order_Date]],"mmmm")</f>
        <v>March</v>
      </c>
      <c r="I1745" s="8">
        <f>MONTH(Table1[[#This Row],[Order_Date]])</f>
        <v>3</v>
      </c>
      <c r="J1745" s="8">
        <v>2</v>
      </c>
      <c r="K1745" s="1">
        <v>3924.31</v>
      </c>
      <c r="L1745" s="1">
        <v>15</v>
      </c>
      <c r="M1745" s="1">
        <v>6671.33</v>
      </c>
      <c r="N1745" s="1">
        <f>(Table1[[#This Row],[Quantity]]*Table1[[#This Row],[Unit_Price]])*(1-Table1[[#This Row],[Discount_%]]/100)</f>
        <v>6671.3269999999993</v>
      </c>
      <c r="O1745" s="1">
        <v>4338.32</v>
      </c>
      <c r="P1745" s="1">
        <v>2333.0100000000002</v>
      </c>
      <c r="Q1745">
        <f>Table1[[#This Row],[Revenue]]-Table1[[#This Row],[Cost]]</f>
        <v>2333.0100000000002</v>
      </c>
      <c r="R1745" s="6">
        <f>Table1[[#This Row],[Profit]]/Table1[[#This Row],[Revenue]]</f>
        <v>0.34970688003741385</v>
      </c>
    </row>
    <row r="1746" spans="1:18" x14ac:dyDescent="0.45">
      <c r="A1746" s="4" t="s">
        <v>3355</v>
      </c>
      <c r="B1746" s="4" t="s">
        <v>3356</v>
      </c>
      <c r="C1746" s="4" t="s">
        <v>12</v>
      </c>
      <c r="D1746" s="4" t="s">
        <v>41</v>
      </c>
      <c r="E1746" s="4" t="s">
        <v>9</v>
      </c>
      <c r="F1746" s="5">
        <v>45734</v>
      </c>
      <c r="G1746" s="4" t="str">
        <f>IF(WEEKDAY(Table1[[#This Row],[Order_Date]],2)&gt;=6,"Weekend","Weekday")</f>
        <v>Weekday</v>
      </c>
      <c r="H1746" s="5" t="str">
        <f>TEXT(Table1[[#This Row],[Order_Date]],"mmmm")</f>
        <v>March</v>
      </c>
      <c r="I1746" s="7">
        <f>MONTH(Table1[[#This Row],[Order_Date]])</f>
        <v>3</v>
      </c>
      <c r="J1746" s="7">
        <v>2</v>
      </c>
      <c r="K1746" s="4">
        <v>4221.43</v>
      </c>
      <c r="L1746" s="4">
        <v>5</v>
      </c>
      <c r="M1746" s="4">
        <v>8020.72</v>
      </c>
      <c r="N1746" s="4">
        <f>(Table1[[#This Row],[Quantity]]*Table1[[#This Row],[Unit_Price]])*(1-Table1[[#This Row],[Discount_%]]/100)</f>
        <v>8020.7170000000006</v>
      </c>
      <c r="O1746" s="4">
        <v>4884.55</v>
      </c>
      <c r="P1746" s="4">
        <v>3136.17</v>
      </c>
      <c r="Q1746">
        <f>Table1[[#This Row],[Revenue]]-Table1[[#This Row],[Cost]]</f>
        <v>3136.17</v>
      </c>
      <c r="R1746" s="6">
        <f>Table1[[#This Row],[Profit]]/Table1[[#This Row],[Revenue]]</f>
        <v>0.39100853788687301</v>
      </c>
    </row>
    <row r="1747" spans="1:18" x14ac:dyDescent="0.45">
      <c r="A1747" s="1" t="s">
        <v>3357</v>
      </c>
      <c r="B1747" s="1" t="s">
        <v>3358</v>
      </c>
      <c r="C1747" s="1" t="s">
        <v>2</v>
      </c>
      <c r="D1747" s="1" t="s">
        <v>82</v>
      </c>
      <c r="E1747" s="1" t="s">
        <v>4</v>
      </c>
      <c r="F1747" s="2">
        <v>45294</v>
      </c>
      <c r="G1747" s="1" t="str">
        <f>IF(WEEKDAY(Table1[[#This Row],[Order_Date]],2)&gt;=6,"Weekend","Weekday")</f>
        <v>Weekday</v>
      </c>
      <c r="H1747" s="2" t="str">
        <f>TEXT(Table1[[#This Row],[Order_Date]],"mmmm")</f>
        <v>January</v>
      </c>
      <c r="I1747" s="8">
        <f>MONTH(Table1[[#This Row],[Order_Date]])</f>
        <v>1</v>
      </c>
      <c r="J1747" s="8">
        <v>4</v>
      </c>
      <c r="K1747" s="1">
        <v>3880.22</v>
      </c>
      <c r="L1747" s="1">
        <v>20</v>
      </c>
      <c r="M1747" s="1">
        <v>12416.7</v>
      </c>
      <c r="N1747" s="1">
        <f>(Table1[[#This Row],[Quantity]]*Table1[[#This Row],[Unit_Price]])*(1-Table1[[#This Row],[Discount_%]]/100)</f>
        <v>12416.704</v>
      </c>
      <c r="O1747" s="1">
        <v>10290.77</v>
      </c>
      <c r="P1747" s="1">
        <v>2125.9299999999998</v>
      </c>
      <c r="Q1747">
        <f>Table1[[#This Row],[Revenue]]-Table1[[#This Row],[Cost]]</f>
        <v>2125.9300000000003</v>
      </c>
      <c r="R1747" s="6">
        <f>Table1[[#This Row],[Profit]]/Table1[[#This Row],[Revenue]]</f>
        <v>0.17121537928757236</v>
      </c>
    </row>
    <row r="1748" spans="1:18" x14ac:dyDescent="0.45">
      <c r="A1748" s="4" t="s">
        <v>3359</v>
      </c>
      <c r="B1748" s="4" t="s">
        <v>3360</v>
      </c>
      <c r="C1748" s="4" t="s">
        <v>28</v>
      </c>
      <c r="D1748" s="4" t="s">
        <v>35</v>
      </c>
      <c r="E1748" s="4" t="s">
        <v>14</v>
      </c>
      <c r="F1748" s="5">
        <v>45371</v>
      </c>
      <c r="G1748" s="4" t="str">
        <f>IF(WEEKDAY(Table1[[#This Row],[Order_Date]],2)&gt;=6,"Weekend","Weekday")</f>
        <v>Weekday</v>
      </c>
      <c r="H1748" s="5" t="str">
        <f>TEXT(Table1[[#This Row],[Order_Date]],"mmmm")</f>
        <v>March</v>
      </c>
      <c r="I1748" s="7">
        <f>MONTH(Table1[[#This Row],[Order_Date]])</f>
        <v>3</v>
      </c>
      <c r="J1748" s="7">
        <v>3</v>
      </c>
      <c r="K1748" s="4">
        <v>3447.56</v>
      </c>
      <c r="L1748" s="4">
        <v>20</v>
      </c>
      <c r="M1748" s="4">
        <v>8274.14</v>
      </c>
      <c r="N1748" s="4">
        <f>(Table1[[#This Row],[Quantity]]*Table1[[#This Row],[Unit_Price]])*(1-Table1[[#This Row],[Discount_%]]/100)</f>
        <v>8274.1440000000002</v>
      </c>
      <c r="O1748" s="4">
        <v>5072.74</v>
      </c>
      <c r="P1748" s="4">
        <v>3201.4</v>
      </c>
      <c r="Q1748">
        <f>Table1[[#This Row],[Revenue]]-Table1[[#This Row],[Cost]]</f>
        <v>3201.3999999999996</v>
      </c>
      <c r="R1748" s="6">
        <f>Table1[[#This Row],[Profit]]/Table1[[#This Row],[Revenue]]</f>
        <v>0.38691634417595067</v>
      </c>
    </row>
    <row r="1749" spans="1:18" x14ac:dyDescent="0.45">
      <c r="A1749" s="1" t="s">
        <v>3361</v>
      </c>
      <c r="B1749" s="1" t="s">
        <v>3362</v>
      </c>
      <c r="C1749" s="1" t="s">
        <v>28</v>
      </c>
      <c r="D1749" s="1" t="s">
        <v>85</v>
      </c>
      <c r="E1749" s="1" t="s">
        <v>14</v>
      </c>
      <c r="F1749" s="2">
        <v>45587</v>
      </c>
      <c r="G1749" s="1" t="str">
        <f>IF(WEEKDAY(Table1[[#This Row],[Order_Date]],2)&gt;=6,"Weekend","Weekday")</f>
        <v>Weekday</v>
      </c>
      <c r="H1749" s="2" t="str">
        <f>TEXT(Table1[[#This Row],[Order_Date]],"mmmm")</f>
        <v>October</v>
      </c>
      <c r="I1749" s="8">
        <f>MONTH(Table1[[#This Row],[Order_Date]])</f>
        <v>10</v>
      </c>
      <c r="J1749" s="8">
        <v>1</v>
      </c>
      <c r="K1749" s="1">
        <v>4243</v>
      </c>
      <c r="L1749" s="1">
        <v>20</v>
      </c>
      <c r="M1749" s="1">
        <v>3394.4</v>
      </c>
      <c r="N1749" s="1">
        <f>(Table1[[#This Row],[Quantity]]*Table1[[#This Row],[Unit_Price]])*(1-Table1[[#This Row],[Discount_%]]/100)</f>
        <v>3394.4</v>
      </c>
      <c r="O1749" s="1">
        <v>2714.74</v>
      </c>
      <c r="P1749" s="1">
        <v>679.66</v>
      </c>
      <c r="Q1749">
        <f>Table1[[#This Row],[Revenue]]-Table1[[#This Row],[Cost]]</f>
        <v>679.66000000000031</v>
      </c>
      <c r="R1749" s="6">
        <f>Table1[[#This Row],[Profit]]/Table1[[#This Row],[Revenue]]</f>
        <v>0.20022979024275275</v>
      </c>
    </row>
    <row r="1750" spans="1:18" x14ac:dyDescent="0.45">
      <c r="A1750" s="4" t="s">
        <v>3363</v>
      </c>
      <c r="B1750" s="4" t="s">
        <v>3364</v>
      </c>
      <c r="C1750" s="4" t="s">
        <v>2</v>
      </c>
      <c r="D1750" s="4" t="s">
        <v>65</v>
      </c>
      <c r="E1750" s="4" t="s">
        <v>9</v>
      </c>
      <c r="F1750" s="5">
        <v>45751</v>
      </c>
      <c r="G1750" s="4" t="str">
        <f>IF(WEEKDAY(Table1[[#This Row],[Order_Date]],2)&gt;=6,"Weekend","Weekday")</f>
        <v>Weekday</v>
      </c>
      <c r="H1750" s="5" t="str">
        <f>TEXT(Table1[[#This Row],[Order_Date]],"mmmm")</f>
        <v>April</v>
      </c>
      <c r="I1750" s="7">
        <f>MONTH(Table1[[#This Row],[Order_Date]])</f>
        <v>4</v>
      </c>
      <c r="J1750" s="7">
        <v>5</v>
      </c>
      <c r="K1750" s="4">
        <v>3761.46</v>
      </c>
      <c r="L1750" s="4">
        <v>5</v>
      </c>
      <c r="M1750" s="4">
        <v>17866.93</v>
      </c>
      <c r="N1750" s="4">
        <f>(Table1[[#This Row],[Quantity]]*Table1[[#This Row],[Unit_Price]])*(1-Table1[[#This Row],[Discount_%]]/100)</f>
        <v>17866.934999999998</v>
      </c>
      <c r="O1750" s="4">
        <v>11655.57</v>
      </c>
      <c r="P1750" s="4">
        <v>6211.36</v>
      </c>
      <c r="Q1750">
        <f>Table1[[#This Row],[Revenue]]-Table1[[#This Row],[Cost]]</f>
        <v>6211.3600000000006</v>
      </c>
      <c r="R1750" s="6">
        <f>Table1[[#This Row],[Profit]]/Table1[[#This Row],[Revenue]]</f>
        <v>0.34764562238728197</v>
      </c>
    </row>
    <row r="1751" spans="1:18" x14ac:dyDescent="0.45">
      <c r="A1751" s="1" t="s">
        <v>3365</v>
      </c>
      <c r="B1751" s="1" t="s">
        <v>3093</v>
      </c>
      <c r="C1751" s="1" t="s">
        <v>12</v>
      </c>
      <c r="D1751" s="1" t="s">
        <v>111</v>
      </c>
      <c r="E1751" s="1" t="s">
        <v>4</v>
      </c>
      <c r="F1751" s="2">
        <v>45587</v>
      </c>
      <c r="G1751" s="1" t="str">
        <f>IF(WEEKDAY(Table1[[#This Row],[Order_Date]],2)&gt;=6,"Weekend","Weekday")</f>
        <v>Weekday</v>
      </c>
      <c r="H1751" s="2" t="str">
        <f>TEXT(Table1[[#This Row],[Order_Date]],"mmmm")</f>
        <v>October</v>
      </c>
      <c r="I1751" s="8">
        <f>MONTH(Table1[[#This Row],[Order_Date]])</f>
        <v>10</v>
      </c>
      <c r="J1751" s="8">
        <v>3</v>
      </c>
      <c r="K1751" s="1">
        <v>3712.37</v>
      </c>
      <c r="L1751" s="1">
        <v>20</v>
      </c>
      <c r="M1751" s="1">
        <v>8909.69</v>
      </c>
      <c r="N1751" s="1">
        <f>(Table1[[#This Row],[Quantity]]*Table1[[#This Row],[Unit_Price]])*(1-Table1[[#This Row],[Discount_%]]/100)</f>
        <v>8909.6880000000001</v>
      </c>
      <c r="O1751" s="1">
        <v>6743.11</v>
      </c>
      <c r="P1751" s="1">
        <v>2166.58</v>
      </c>
      <c r="Q1751">
        <f>Table1[[#This Row],[Revenue]]-Table1[[#This Row],[Cost]]</f>
        <v>2166.5800000000008</v>
      </c>
      <c r="R1751" s="6">
        <f>Table1[[#This Row],[Profit]]/Table1[[#This Row],[Revenue]]</f>
        <v>0.2431711989979449</v>
      </c>
    </row>
    <row r="1752" spans="1:18" x14ac:dyDescent="0.45">
      <c r="A1752" s="4" t="s">
        <v>3366</v>
      </c>
      <c r="B1752" s="4" t="s">
        <v>3367</v>
      </c>
      <c r="C1752" s="4" t="s">
        <v>12</v>
      </c>
      <c r="D1752" s="4" t="s">
        <v>13</v>
      </c>
      <c r="E1752" s="4" t="s">
        <v>4</v>
      </c>
      <c r="F1752" s="5">
        <v>45498</v>
      </c>
      <c r="G1752" s="4" t="str">
        <f>IF(WEEKDAY(Table1[[#This Row],[Order_Date]],2)&gt;=6,"Weekend","Weekday")</f>
        <v>Weekday</v>
      </c>
      <c r="H1752" s="5" t="str">
        <f>TEXT(Table1[[#This Row],[Order_Date]],"mmmm")</f>
        <v>July</v>
      </c>
      <c r="I1752" s="7">
        <f>MONTH(Table1[[#This Row],[Order_Date]])</f>
        <v>7</v>
      </c>
      <c r="J1752" s="7">
        <v>2</v>
      </c>
      <c r="K1752" s="4">
        <v>4802.9399999999996</v>
      </c>
      <c r="L1752" s="4">
        <v>20</v>
      </c>
      <c r="M1752" s="4">
        <v>7684.7</v>
      </c>
      <c r="N1752" s="4">
        <f>(Table1[[#This Row],[Quantity]]*Table1[[#This Row],[Unit_Price]])*(1-Table1[[#This Row],[Discount_%]]/100)</f>
        <v>7684.7039999999997</v>
      </c>
      <c r="O1752" s="4">
        <v>5909.84</v>
      </c>
      <c r="P1752" s="4">
        <v>1774.86</v>
      </c>
      <c r="Q1752">
        <f>Table1[[#This Row],[Revenue]]-Table1[[#This Row],[Cost]]</f>
        <v>1774.8599999999997</v>
      </c>
      <c r="R1752" s="6">
        <f>Table1[[#This Row],[Profit]]/Table1[[#This Row],[Revenue]]</f>
        <v>0.23096021965724101</v>
      </c>
    </row>
    <row r="1753" spans="1:18" x14ac:dyDescent="0.45">
      <c r="A1753" s="1" t="s">
        <v>3368</v>
      </c>
      <c r="B1753" s="1" t="s">
        <v>3369</v>
      </c>
      <c r="C1753" s="1" t="s">
        <v>2</v>
      </c>
      <c r="D1753" s="1" t="s">
        <v>68</v>
      </c>
      <c r="E1753" s="1" t="s">
        <v>9</v>
      </c>
      <c r="F1753" s="2">
        <v>45930</v>
      </c>
      <c r="G1753" s="1" t="str">
        <f>IF(WEEKDAY(Table1[[#This Row],[Order_Date]],2)&gt;=6,"Weekend","Weekday")</f>
        <v>Weekday</v>
      </c>
      <c r="H1753" s="2" t="str">
        <f>TEXT(Table1[[#This Row],[Order_Date]],"mmmm")</f>
        <v>September</v>
      </c>
      <c r="I1753" s="8">
        <f>MONTH(Table1[[#This Row],[Order_Date]])</f>
        <v>9</v>
      </c>
      <c r="J1753" s="8">
        <v>1</v>
      </c>
      <c r="K1753" s="1">
        <v>3675.88</v>
      </c>
      <c r="L1753" s="1">
        <v>10</v>
      </c>
      <c r="M1753" s="1">
        <v>3308.29</v>
      </c>
      <c r="N1753" s="1">
        <f>(Table1[[#This Row],[Quantity]]*Table1[[#This Row],[Unit_Price]])*(1-Table1[[#This Row],[Discount_%]]/100)</f>
        <v>3308.2920000000004</v>
      </c>
      <c r="O1753" s="1">
        <v>2593.2600000000002</v>
      </c>
      <c r="P1753" s="1">
        <v>715.03</v>
      </c>
      <c r="Q1753">
        <f>Table1[[#This Row],[Revenue]]-Table1[[#This Row],[Cost]]</f>
        <v>715.02999999999975</v>
      </c>
      <c r="R1753" s="6">
        <f>Table1[[#This Row],[Profit]]/Table1[[#This Row],[Revenue]]</f>
        <v>0.21613280576974811</v>
      </c>
    </row>
    <row r="1754" spans="1:18" x14ac:dyDescent="0.45">
      <c r="A1754" s="4" t="s">
        <v>3370</v>
      </c>
      <c r="B1754" s="4" t="s">
        <v>3371</v>
      </c>
      <c r="C1754" s="4" t="s">
        <v>20</v>
      </c>
      <c r="D1754" s="4" t="s">
        <v>57</v>
      </c>
      <c r="E1754" s="4" t="s">
        <v>22</v>
      </c>
      <c r="F1754" s="5">
        <v>45946</v>
      </c>
      <c r="G1754" s="4" t="str">
        <f>IF(WEEKDAY(Table1[[#This Row],[Order_Date]],2)&gt;=6,"Weekend","Weekday")</f>
        <v>Weekday</v>
      </c>
      <c r="H1754" s="5" t="str">
        <f>TEXT(Table1[[#This Row],[Order_Date]],"mmmm")</f>
        <v>October</v>
      </c>
      <c r="I1754" s="7">
        <f>MONTH(Table1[[#This Row],[Order_Date]])</f>
        <v>10</v>
      </c>
      <c r="J1754" s="7">
        <v>5</v>
      </c>
      <c r="K1754" s="4">
        <v>4306.01</v>
      </c>
      <c r="L1754" s="4">
        <v>5</v>
      </c>
      <c r="M1754" s="4">
        <v>20453.55</v>
      </c>
      <c r="N1754" s="4">
        <f>(Table1[[#This Row],[Quantity]]*Table1[[#This Row],[Unit_Price]])*(1-Table1[[#This Row],[Discount_%]]/100)</f>
        <v>20453.547500000001</v>
      </c>
      <c r="O1754" s="4">
        <v>13461.52</v>
      </c>
      <c r="P1754" s="4">
        <v>6992.03</v>
      </c>
      <c r="Q1754">
        <f>Table1[[#This Row],[Revenue]]-Table1[[#This Row],[Cost]]</f>
        <v>6992.0299999999988</v>
      </c>
      <c r="R1754" s="6">
        <f>Table1[[#This Row],[Profit]]/Table1[[#This Row],[Revenue]]</f>
        <v>0.34184921443954719</v>
      </c>
    </row>
    <row r="1755" spans="1:18" x14ac:dyDescent="0.45">
      <c r="A1755" s="1" t="s">
        <v>3372</v>
      </c>
      <c r="B1755" s="1" t="s">
        <v>3373</v>
      </c>
      <c r="C1755" s="1" t="s">
        <v>2</v>
      </c>
      <c r="D1755" s="1" t="s">
        <v>3</v>
      </c>
      <c r="E1755" s="1" t="s">
        <v>22</v>
      </c>
      <c r="F1755" s="2">
        <v>45428</v>
      </c>
      <c r="G1755" s="1" t="str">
        <f>IF(WEEKDAY(Table1[[#This Row],[Order_Date]],2)&gt;=6,"Weekend","Weekday")</f>
        <v>Weekday</v>
      </c>
      <c r="H1755" s="2" t="str">
        <f>TEXT(Table1[[#This Row],[Order_Date]],"mmmm")</f>
        <v>May</v>
      </c>
      <c r="I1755" s="8">
        <f>MONTH(Table1[[#This Row],[Order_Date]])</f>
        <v>5</v>
      </c>
      <c r="J1755" s="8">
        <v>5</v>
      </c>
      <c r="K1755" s="1">
        <v>1180.1500000000001</v>
      </c>
      <c r="L1755" s="1">
        <v>20</v>
      </c>
      <c r="M1755" s="1">
        <v>4720.6000000000004</v>
      </c>
      <c r="N1755" s="1">
        <f>(Table1[[#This Row],[Quantity]]*Table1[[#This Row],[Unit_Price]])*(1-Table1[[#This Row],[Discount_%]]/100)</f>
        <v>4720.6000000000004</v>
      </c>
      <c r="O1755" s="1">
        <v>3924.34</v>
      </c>
      <c r="P1755" s="1">
        <v>796.26</v>
      </c>
      <c r="Q1755">
        <f>Table1[[#This Row],[Revenue]]-Table1[[#This Row],[Cost]]</f>
        <v>796.26000000000022</v>
      </c>
      <c r="R1755" s="6">
        <f>Table1[[#This Row],[Profit]]/Table1[[#This Row],[Revenue]]</f>
        <v>0.16867771046053467</v>
      </c>
    </row>
    <row r="1756" spans="1:18" x14ac:dyDescent="0.45">
      <c r="A1756" s="4" t="s">
        <v>3374</v>
      </c>
      <c r="B1756" s="4" t="s">
        <v>3375</v>
      </c>
      <c r="C1756" s="4" t="s">
        <v>12</v>
      </c>
      <c r="D1756" s="4" t="s">
        <v>13</v>
      </c>
      <c r="E1756" s="4" t="s">
        <v>9</v>
      </c>
      <c r="F1756" s="5">
        <v>45858</v>
      </c>
      <c r="G1756" s="4" t="str">
        <f>IF(WEEKDAY(Table1[[#This Row],[Order_Date]],2)&gt;=6,"Weekend","Weekday")</f>
        <v>Weekend</v>
      </c>
      <c r="H1756" s="5" t="str">
        <f>TEXT(Table1[[#This Row],[Order_Date]],"mmmm")</f>
        <v>July</v>
      </c>
      <c r="I1756" s="7">
        <f>MONTH(Table1[[#This Row],[Order_Date]])</f>
        <v>7</v>
      </c>
      <c r="J1756" s="7">
        <v>3</v>
      </c>
      <c r="K1756" s="4">
        <v>4452.53</v>
      </c>
      <c r="L1756" s="4">
        <v>5</v>
      </c>
      <c r="M1756" s="4">
        <v>12689.71</v>
      </c>
      <c r="N1756" s="4">
        <f>(Table1[[#This Row],[Quantity]]*Table1[[#This Row],[Unit_Price]])*(1-Table1[[#This Row],[Discount_%]]/100)</f>
        <v>12689.710499999999</v>
      </c>
      <c r="O1756" s="4">
        <v>9072.9599999999991</v>
      </c>
      <c r="P1756" s="4">
        <v>3616.75</v>
      </c>
      <c r="Q1756">
        <f>Table1[[#This Row],[Revenue]]-Table1[[#This Row],[Cost]]</f>
        <v>3616.75</v>
      </c>
      <c r="R1756" s="6">
        <f>Table1[[#This Row],[Profit]]/Table1[[#This Row],[Revenue]]</f>
        <v>0.28501439355194091</v>
      </c>
    </row>
    <row r="1757" spans="1:18" x14ac:dyDescent="0.45">
      <c r="A1757" s="1" t="s">
        <v>3376</v>
      </c>
      <c r="B1757" s="1" t="s">
        <v>3377</v>
      </c>
      <c r="C1757" s="1" t="s">
        <v>2</v>
      </c>
      <c r="D1757" s="1" t="s">
        <v>17</v>
      </c>
      <c r="E1757" s="1" t="s">
        <v>22</v>
      </c>
      <c r="F1757" s="2">
        <v>46010</v>
      </c>
      <c r="G1757" s="1" t="str">
        <f>IF(WEEKDAY(Table1[[#This Row],[Order_Date]],2)&gt;=6,"Weekend","Weekday")</f>
        <v>Weekday</v>
      </c>
      <c r="H1757" s="2" t="str">
        <f>TEXT(Table1[[#This Row],[Order_Date]],"mmmm")</f>
        <v>December</v>
      </c>
      <c r="I1757" s="8">
        <f>MONTH(Table1[[#This Row],[Order_Date]])</f>
        <v>12</v>
      </c>
      <c r="J1757" s="8">
        <v>4</v>
      </c>
      <c r="K1757" s="1">
        <v>1023.65</v>
      </c>
      <c r="L1757" s="1">
        <v>0</v>
      </c>
      <c r="M1757" s="1">
        <v>4094.6</v>
      </c>
      <c r="N1757" s="1">
        <f>(Table1[[#This Row],[Quantity]]*Table1[[#This Row],[Unit_Price]])*(1-Table1[[#This Row],[Discount_%]]/100)</f>
        <v>4094.6</v>
      </c>
      <c r="O1757" s="1">
        <v>3280.76</v>
      </c>
      <c r="P1757" s="1">
        <v>813.84</v>
      </c>
      <c r="Q1757">
        <f>Table1[[#This Row],[Revenue]]-Table1[[#This Row],[Cost]]</f>
        <v>813.83999999999969</v>
      </c>
      <c r="R1757" s="6">
        <f>Table1[[#This Row],[Profit]]/Table1[[#This Row],[Revenue]]</f>
        <v>0.19875934157182631</v>
      </c>
    </row>
    <row r="1758" spans="1:18" x14ac:dyDescent="0.45">
      <c r="A1758" s="4" t="s">
        <v>3378</v>
      </c>
      <c r="B1758" s="4" t="s">
        <v>3379</v>
      </c>
      <c r="C1758" s="4" t="s">
        <v>28</v>
      </c>
      <c r="D1758" s="4" t="s">
        <v>29</v>
      </c>
      <c r="E1758" s="4" t="s">
        <v>4</v>
      </c>
      <c r="F1758" s="5">
        <v>45777</v>
      </c>
      <c r="G1758" s="4" t="str">
        <f>IF(WEEKDAY(Table1[[#This Row],[Order_Date]],2)&gt;=6,"Weekend","Weekday")</f>
        <v>Weekday</v>
      </c>
      <c r="H1758" s="5" t="str">
        <f>TEXT(Table1[[#This Row],[Order_Date]],"mmmm")</f>
        <v>April</v>
      </c>
      <c r="I1758" s="7">
        <f>MONTH(Table1[[#This Row],[Order_Date]])</f>
        <v>4</v>
      </c>
      <c r="J1758" s="7">
        <v>5</v>
      </c>
      <c r="K1758" s="4">
        <v>1416.13</v>
      </c>
      <c r="L1758" s="4">
        <v>5</v>
      </c>
      <c r="M1758" s="4">
        <v>6726.62</v>
      </c>
      <c r="N1758" s="4">
        <f>(Table1[[#This Row],[Quantity]]*Table1[[#This Row],[Unit_Price]])*(1-Table1[[#This Row],[Discount_%]]/100)</f>
        <v>6726.6175000000003</v>
      </c>
      <c r="O1758" s="4">
        <v>4868.1000000000004</v>
      </c>
      <c r="P1758" s="4">
        <v>1858.52</v>
      </c>
      <c r="Q1758">
        <f>Table1[[#This Row],[Revenue]]-Table1[[#This Row],[Cost]]</f>
        <v>1858.5199999999995</v>
      </c>
      <c r="R1758" s="6">
        <f>Table1[[#This Row],[Profit]]/Table1[[#This Row],[Revenue]]</f>
        <v>0.27629329440342998</v>
      </c>
    </row>
    <row r="1759" spans="1:18" x14ac:dyDescent="0.45">
      <c r="A1759" s="1" t="s">
        <v>3380</v>
      </c>
      <c r="B1759" s="1" t="s">
        <v>3381</v>
      </c>
      <c r="C1759" s="1" t="s">
        <v>28</v>
      </c>
      <c r="D1759" s="1" t="s">
        <v>100</v>
      </c>
      <c r="E1759" s="1" t="s">
        <v>9</v>
      </c>
      <c r="F1759" s="2">
        <v>45339</v>
      </c>
      <c r="G1759" s="1" t="str">
        <f>IF(WEEKDAY(Table1[[#This Row],[Order_Date]],2)&gt;=6,"Weekend","Weekday")</f>
        <v>Weekend</v>
      </c>
      <c r="H1759" s="2" t="str">
        <f>TEXT(Table1[[#This Row],[Order_Date]],"mmmm")</f>
        <v>February</v>
      </c>
      <c r="I1759" s="8">
        <f>MONTH(Table1[[#This Row],[Order_Date]])</f>
        <v>2</v>
      </c>
      <c r="J1759" s="8">
        <v>1</v>
      </c>
      <c r="K1759" s="1">
        <v>2563.64</v>
      </c>
      <c r="L1759" s="1">
        <v>5</v>
      </c>
      <c r="M1759" s="1">
        <v>2435.46</v>
      </c>
      <c r="N1759" s="1">
        <f>(Table1[[#This Row],[Quantity]]*Table1[[#This Row],[Unit_Price]])*(1-Table1[[#This Row],[Discount_%]]/100)</f>
        <v>2435.4579999999996</v>
      </c>
      <c r="O1759" s="1">
        <v>1549.22</v>
      </c>
      <c r="P1759" s="1">
        <v>886.24</v>
      </c>
      <c r="Q1759">
        <f>Table1[[#This Row],[Revenue]]-Table1[[#This Row],[Cost]]</f>
        <v>886.24</v>
      </c>
      <c r="R1759" s="6">
        <f>Table1[[#This Row],[Profit]]/Table1[[#This Row],[Revenue]]</f>
        <v>0.36389018912238347</v>
      </c>
    </row>
    <row r="1760" spans="1:18" x14ac:dyDescent="0.45">
      <c r="A1760" s="4" t="s">
        <v>3382</v>
      </c>
      <c r="B1760" s="4" t="s">
        <v>3383</v>
      </c>
      <c r="C1760" s="4" t="s">
        <v>20</v>
      </c>
      <c r="D1760" s="4" t="s">
        <v>57</v>
      </c>
      <c r="E1760" s="4" t="s">
        <v>14</v>
      </c>
      <c r="F1760" s="5">
        <v>45931</v>
      </c>
      <c r="G1760" s="4" t="str">
        <f>IF(WEEKDAY(Table1[[#This Row],[Order_Date]],2)&gt;=6,"Weekend","Weekday")</f>
        <v>Weekday</v>
      </c>
      <c r="H1760" s="5" t="str">
        <f>TEXT(Table1[[#This Row],[Order_Date]],"mmmm")</f>
        <v>October</v>
      </c>
      <c r="I1760" s="7">
        <f>MONTH(Table1[[#This Row],[Order_Date]])</f>
        <v>10</v>
      </c>
      <c r="J1760" s="7">
        <v>3</v>
      </c>
      <c r="K1760" s="4">
        <v>1737.11</v>
      </c>
      <c r="L1760" s="4">
        <v>10</v>
      </c>
      <c r="M1760" s="4">
        <v>4690.2</v>
      </c>
      <c r="N1760" s="4">
        <f>(Table1[[#This Row],[Quantity]]*Table1[[#This Row],[Unit_Price]])*(1-Table1[[#This Row],[Discount_%]]/100)</f>
        <v>4690.1970000000001</v>
      </c>
      <c r="O1760" s="4">
        <v>3425.99</v>
      </c>
      <c r="P1760" s="4">
        <v>1264.21</v>
      </c>
      <c r="Q1760">
        <f>Table1[[#This Row],[Revenue]]-Table1[[#This Row],[Cost]]</f>
        <v>1264.21</v>
      </c>
      <c r="R1760" s="6">
        <f>Table1[[#This Row],[Profit]]/Table1[[#This Row],[Revenue]]</f>
        <v>0.26954287663639082</v>
      </c>
    </row>
    <row r="1761" spans="1:18" x14ac:dyDescent="0.45">
      <c r="A1761" s="1" t="s">
        <v>3384</v>
      </c>
      <c r="B1761" s="1" t="s">
        <v>3385</v>
      </c>
      <c r="C1761" s="1" t="s">
        <v>2</v>
      </c>
      <c r="D1761" s="1" t="s">
        <v>82</v>
      </c>
      <c r="E1761" s="1" t="s">
        <v>22</v>
      </c>
      <c r="F1761" s="2">
        <v>45435</v>
      </c>
      <c r="G1761" s="1" t="str">
        <f>IF(WEEKDAY(Table1[[#This Row],[Order_Date]],2)&gt;=6,"Weekend","Weekday")</f>
        <v>Weekday</v>
      </c>
      <c r="H1761" s="2" t="str">
        <f>TEXT(Table1[[#This Row],[Order_Date]],"mmmm")</f>
        <v>May</v>
      </c>
      <c r="I1761" s="8">
        <f>MONTH(Table1[[#This Row],[Order_Date]])</f>
        <v>5</v>
      </c>
      <c r="J1761" s="8">
        <v>4</v>
      </c>
      <c r="K1761" s="1">
        <v>1367.65</v>
      </c>
      <c r="L1761" s="1">
        <v>0</v>
      </c>
      <c r="M1761" s="1">
        <v>5470.6</v>
      </c>
      <c r="N1761" s="1">
        <f>(Table1[[#This Row],[Quantity]]*Table1[[#This Row],[Unit_Price]])*(1-Table1[[#This Row],[Discount_%]]/100)</f>
        <v>5470.6</v>
      </c>
      <c r="O1761" s="1">
        <v>3317.78</v>
      </c>
      <c r="P1761" s="1">
        <v>2152.8200000000002</v>
      </c>
      <c r="Q1761">
        <f>Table1[[#This Row],[Revenue]]-Table1[[#This Row],[Cost]]</f>
        <v>2152.8200000000002</v>
      </c>
      <c r="R1761" s="6">
        <f>Table1[[#This Row],[Profit]]/Table1[[#This Row],[Revenue]]</f>
        <v>0.39352539026797795</v>
      </c>
    </row>
    <row r="1762" spans="1:18" x14ac:dyDescent="0.45">
      <c r="A1762" s="4" t="s">
        <v>3386</v>
      </c>
      <c r="B1762" s="4" t="s">
        <v>1938</v>
      </c>
      <c r="C1762" s="4" t="s">
        <v>28</v>
      </c>
      <c r="D1762" s="4" t="s">
        <v>35</v>
      </c>
      <c r="E1762" s="4" t="s">
        <v>22</v>
      </c>
      <c r="F1762" s="5">
        <v>45864</v>
      </c>
      <c r="G1762" s="4" t="str">
        <f>IF(WEEKDAY(Table1[[#This Row],[Order_Date]],2)&gt;=6,"Weekend","Weekday")</f>
        <v>Weekend</v>
      </c>
      <c r="H1762" s="5" t="str">
        <f>TEXT(Table1[[#This Row],[Order_Date]],"mmmm")</f>
        <v>July</v>
      </c>
      <c r="I1762" s="7">
        <f>MONTH(Table1[[#This Row],[Order_Date]])</f>
        <v>7</v>
      </c>
      <c r="J1762" s="7">
        <v>3</v>
      </c>
      <c r="K1762" s="4">
        <v>2814.45</v>
      </c>
      <c r="L1762" s="4">
        <v>0</v>
      </c>
      <c r="M1762" s="4">
        <v>8443.35</v>
      </c>
      <c r="N1762" s="4">
        <f>(Table1[[#This Row],[Quantity]]*Table1[[#This Row],[Unit_Price]])*(1-Table1[[#This Row],[Discount_%]]/100)</f>
        <v>8443.3499999999985</v>
      </c>
      <c r="O1762" s="4">
        <v>5069.3900000000003</v>
      </c>
      <c r="P1762" s="4">
        <v>3373.96</v>
      </c>
      <c r="Q1762">
        <f>Table1[[#This Row],[Revenue]]-Table1[[#This Row],[Cost]]</f>
        <v>3373.96</v>
      </c>
      <c r="R1762" s="6">
        <f>Table1[[#This Row],[Profit]]/Table1[[#This Row],[Revenue]]</f>
        <v>0.39959968495916903</v>
      </c>
    </row>
    <row r="1763" spans="1:18" x14ac:dyDescent="0.45">
      <c r="A1763" s="1" t="s">
        <v>3387</v>
      </c>
      <c r="B1763" s="1" t="s">
        <v>3388</v>
      </c>
      <c r="C1763" s="1" t="s">
        <v>7</v>
      </c>
      <c r="D1763" s="1" t="s">
        <v>106</v>
      </c>
      <c r="E1763" s="1" t="s">
        <v>14</v>
      </c>
      <c r="F1763" s="2">
        <v>45590</v>
      </c>
      <c r="G1763" s="1" t="str">
        <f>IF(WEEKDAY(Table1[[#This Row],[Order_Date]],2)&gt;=6,"Weekend","Weekday")</f>
        <v>Weekday</v>
      </c>
      <c r="H1763" s="2" t="str">
        <f>TEXT(Table1[[#This Row],[Order_Date]],"mmmm")</f>
        <v>October</v>
      </c>
      <c r="I1763" s="8">
        <f>MONTH(Table1[[#This Row],[Order_Date]])</f>
        <v>10</v>
      </c>
      <c r="J1763" s="8">
        <v>5</v>
      </c>
      <c r="K1763" s="1">
        <v>4418.91</v>
      </c>
      <c r="L1763" s="1">
        <v>0</v>
      </c>
      <c r="M1763" s="1">
        <v>22094.55</v>
      </c>
      <c r="N1763" s="1">
        <f>(Table1[[#This Row],[Quantity]]*Table1[[#This Row],[Unit_Price]])*(1-Table1[[#This Row],[Discount_%]]/100)</f>
        <v>22094.55</v>
      </c>
      <c r="O1763" s="1">
        <v>16535.830000000002</v>
      </c>
      <c r="P1763" s="1">
        <v>5558.72</v>
      </c>
      <c r="Q1763">
        <f>Table1[[#This Row],[Revenue]]-Table1[[#This Row],[Cost]]</f>
        <v>5558.7199999999975</v>
      </c>
      <c r="R1763" s="6">
        <f>Table1[[#This Row],[Profit]]/Table1[[#This Row],[Revenue]]</f>
        <v>0.25158783500908599</v>
      </c>
    </row>
    <row r="1764" spans="1:18" x14ac:dyDescent="0.45">
      <c r="A1764" s="4" t="s">
        <v>3389</v>
      </c>
      <c r="B1764" s="4" t="s">
        <v>3390</v>
      </c>
      <c r="C1764" s="4" t="s">
        <v>28</v>
      </c>
      <c r="D1764" s="4" t="s">
        <v>100</v>
      </c>
      <c r="E1764" s="4" t="s">
        <v>22</v>
      </c>
      <c r="F1764" s="5">
        <v>46007</v>
      </c>
      <c r="G1764" s="4" t="str">
        <f>IF(WEEKDAY(Table1[[#This Row],[Order_Date]],2)&gt;=6,"Weekend","Weekday")</f>
        <v>Weekday</v>
      </c>
      <c r="H1764" s="5" t="str">
        <f>TEXT(Table1[[#This Row],[Order_Date]],"mmmm")</f>
        <v>December</v>
      </c>
      <c r="I1764" s="7">
        <f>MONTH(Table1[[#This Row],[Order_Date]])</f>
        <v>12</v>
      </c>
      <c r="J1764" s="7">
        <v>2</v>
      </c>
      <c r="K1764" s="4">
        <v>2926.99</v>
      </c>
      <c r="L1764" s="4">
        <v>10</v>
      </c>
      <c r="M1764" s="4">
        <v>5268.58</v>
      </c>
      <c r="N1764" s="4">
        <f>(Table1[[#This Row],[Quantity]]*Table1[[#This Row],[Unit_Price]])*(1-Table1[[#This Row],[Discount_%]]/100)</f>
        <v>5268.5819999999994</v>
      </c>
      <c r="O1764" s="4">
        <v>3365.1</v>
      </c>
      <c r="P1764" s="4">
        <v>1903.48</v>
      </c>
      <c r="Q1764">
        <f>Table1[[#This Row],[Revenue]]-Table1[[#This Row],[Cost]]</f>
        <v>1903.48</v>
      </c>
      <c r="R1764" s="6">
        <f>Table1[[#This Row],[Profit]]/Table1[[#This Row],[Revenue]]</f>
        <v>0.36128900007212572</v>
      </c>
    </row>
    <row r="1765" spans="1:18" x14ac:dyDescent="0.45">
      <c r="A1765" s="1" t="s">
        <v>3391</v>
      </c>
      <c r="B1765" s="1" t="s">
        <v>2350</v>
      </c>
      <c r="C1765" s="1" t="s">
        <v>12</v>
      </c>
      <c r="D1765" s="1" t="s">
        <v>38</v>
      </c>
      <c r="E1765" s="1" t="s">
        <v>9</v>
      </c>
      <c r="F1765" s="2">
        <v>45772</v>
      </c>
      <c r="G1765" s="1" t="str">
        <f>IF(WEEKDAY(Table1[[#This Row],[Order_Date]],2)&gt;=6,"Weekend","Weekday")</f>
        <v>Weekday</v>
      </c>
      <c r="H1765" s="2" t="str">
        <f>TEXT(Table1[[#This Row],[Order_Date]],"mmmm")</f>
        <v>April</v>
      </c>
      <c r="I1765" s="8">
        <f>MONTH(Table1[[#This Row],[Order_Date]])</f>
        <v>4</v>
      </c>
      <c r="J1765" s="8">
        <v>4</v>
      </c>
      <c r="K1765" s="1">
        <v>671.78</v>
      </c>
      <c r="L1765" s="1">
        <v>0</v>
      </c>
      <c r="M1765" s="1">
        <v>2687.12</v>
      </c>
      <c r="N1765" s="1">
        <f>(Table1[[#This Row],[Quantity]]*Table1[[#This Row],[Unit_Price]])*(1-Table1[[#This Row],[Discount_%]]/100)</f>
        <v>2687.12</v>
      </c>
      <c r="O1765" s="1">
        <v>2052.96</v>
      </c>
      <c r="P1765" s="1">
        <v>634.16</v>
      </c>
      <c r="Q1765">
        <f>Table1[[#This Row],[Revenue]]-Table1[[#This Row],[Cost]]</f>
        <v>634.15999999999985</v>
      </c>
      <c r="R1765" s="6">
        <f>Table1[[#This Row],[Profit]]/Table1[[#This Row],[Revenue]]</f>
        <v>0.23599988091339427</v>
      </c>
    </row>
    <row r="1766" spans="1:18" x14ac:dyDescent="0.45">
      <c r="A1766" s="4" t="s">
        <v>3392</v>
      </c>
      <c r="B1766" s="4" t="s">
        <v>3393</v>
      </c>
      <c r="C1766" s="4" t="s">
        <v>2</v>
      </c>
      <c r="D1766" s="4" t="s">
        <v>65</v>
      </c>
      <c r="E1766" s="4" t="s">
        <v>4</v>
      </c>
      <c r="F1766" s="5">
        <v>46003</v>
      </c>
      <c r="G1766" s="4" t="str">
        <f>IF(WEEKDAY(Table1[[#This Row],[Order_Date]],2)&gt;=6,"Weekend","Weekday")</f>
        <v>Weekday</v>
      </c>
      <c r="H1766" s="5" t="str">
        <f>TEXT(Table1[[#This Row],[Order_Date]],"mmmm")</f>
        <v>December</v>
      </c>
      <c r="I1766" s="7">
        <f>MONTH(Table1[[#This Row],[Order_Date]])</f>
        <v>12</v>
      </c>
      <c r="J1766" s="7">
        <v>1</v>
      </c>
      <c r="K1766" s="4">
        <v>3762.81</v>
      </c>
      <c r="L1766" s="4">
        <v>5</v>
      </c>
      <c r="M1766" s="4">
        <v>3574.67</v>
      </c>
      <c r="N1766" s="4">
        <f>(Table1[[#This Row],[Quantity]]*Table1[[#This Row],[Unit_Price]])*(1-Table1[[#This Row],[Discount_%]]/100)</f>
        <v>3574.6695</v>
      </c>
      <c r="O1766" s="4">
        <v>2636.11</v>
      </c>
      <c r="P1766" s="4">
        <v>938.56</v>
      </c>
      <c r="Q1766">
        <f>Table1[[#This Row],[Revenue]]-Table1[[#This Row],[Cost]]</f>
        <v>938.56</v>
      </c>
      <c r="R1766" s="6">
        <f>Table1[[#This Row],[Profit]]/Table1[[#This Row],[Revenue]]</f>
        <v>0.26255850190367219</v>
      </c>
    </row>
    <row r="1767" spans="1:18" x14ac:dyDescent="0.45">
      <c r="A1767" s="1" t="s">
        <v>3394</v>
      </c>
      <c r="B1767" s="1" t="s">
        <v>2469</v>
      </c>
      <c r="C1767" s="1" t="s">
        <v>20</v>
      </c>
      <c r="D1767" s="1" t="s">
        <v>21</v>
      </c>
      <c r="E1767" s="1" t="s">
        <v>22</v>
      </c>
      <c r="F1767" s="2">
        <v>45578</v>
      </c>
      <c r="G1767" s="1" t="str">
        <f>IF(WEEKDAY(Table1[[#This Row],[Order_Date]],2)&gt;=6,"Weekend","Weekday")</f>
        <v>Weekend</v>
      </c>
      <c r="H1767" s="2" t="str">
        <f>TEXT(Table1[[#This Row],[Order_Date]],"mmmm")</f>
        <v>October</v>
      </c>
      <c r="I1767" s="8">
        <f>MONTH(Table1[[#This Row],[Order_Date]])</f>
        <v>10</v>
      </c>
      <c r="J1767" s="8">
        <v>4</v>
      </c>
      <c r="K1767" s="1">
        <v>3220.43</v>
      </c>
      <c r="L1767" s="1">
        <v>15</v>
      </c>
      <c r="M1767" s="1">
        <v>10949.46</v>
      </c>
      <c r="N1767" s="1">
        <f>(Table1[[#This Row],[Quantity]]*Table1[[#This Row],[Unit_Price]])*(1-Table1[[#This Row],[Discount_%]]/100)</f>
        <v>10949.462</v>
      </c>
      <c r="O1767" s="1">
        <v>9237.98</v>
      </c>
      <c r="P1767" s="1">
        <v>1711.48</v>
      </c>
      <c r="Q1767">
        <f>Table1[[#This Row],[Revenue]]-Table1[[#This Row],[Cost]]</f>
        <v>1711.4799999999996</v>
      </c>
      <c r="R1767" s="6">
        <f>Table1[[#This Row],[Profit]]/Table1[[#This Row],[Revenue]]</f>
        <v>0.15630725168181811</v>
      </c>
    </row>
    <row r="1768" spans="1:18" x14ac:dyDescent="0.45">
      <c r="A1768" s="4" t="s">
        <v>3395</v>
      </c>
      <c r="B1768" s="4" t="s">
        <v>3396</v>
      </c>
      <c r="C1768" s="4" t="s">
        <v>7</v>
      </c>
      <c r="D1768" s="4" t="s">
        <v>106</v>
      </c>
      <c r="E1768" s="4" t="s">
        <v>4</v>
      </c>
      <c r="F1768" s="5">
        <v>45914</v>
      </c>
      <c r="G1768" s="4" t="str">
        <f>IF(WEEKDAY(Table1[[#This Row],[Order_Date]],2)&gt;=6,"Weekend","Weekday")</f>
        <v>Weekend</v>
      </c>
      <c r="H1768" s="5" t="str">
        <f>TEXT(Table1[[#This Row],[Order_Date]],"mmmm")</f>
        <v>September</v>
      </c>
      <c r="I1768" s="7">
        <f>MONTH(Table1[[#This Row],[Order_Date]])</f>
        <v>9</v>
      </c>
      <c r="J1768" s="7">
        <v>4</v>
      </c>
      <c r="K1768" s="4">
        <v>1943.52</v>
      </c>
      <c r="L1768" s="4">
        <v>20</v>
      </c>
      <c r="M1768" s="4">
        <v>6219.26</v>
      </c>
      <c r="N1768" s="4">
        <f>(Table1[[#This Row],[Quantity]]*Table1[[#This Row],[Unit_Price]])*(1-Table1[[#This Row],[Discount_%]]/100)</f>
        <v>6219.2640000000001</v>
      </c>
      <c r="O1768" s="4">
        <v>5170.67</v>
      </c>
      <c r="P1768" s="4">
        <v>1048.5899999999999</v>
      </c>
      <c r="Q1768">
        <f>Table1[[#This Row],[Revenue]]-Table1[[#This Row],[Cost]]</f>
        <v>1048.5900000000001</v>
      </c>
      <c r="R1768" s="6">
        <f>Table1[[#This Row],[Profit]]/Table1[[#This Row],[Revenue]]</f>
        <v>0.16860366024253687</v>
      </c>
    </row>
    <row r="1769" spans="1:18" x14ac:dyDescent="0.45">
      <c r="A1769" s="1" t="s">
        <v>3397</v>
      </c>
      <c r="B1769" s="1" t="s">
        <v>3398</v>
      </c>
      <c r="C1769" s="1" t="s">
        <v>12</v>
      </c>
      <c r="D1769" s="1" t="s">
        <v>41</v>
      </c>
      <c r="E1769" s="1" t="s">
        <v>22</v>
      </c>
      <c r="F1769" s="2">
        <v>45981</v>
      </c>
      <c r="G1769" s="1" t="str">
        <f>IF(WEEKDAY(Table1[[#This Row],[Order_Date]],2)&gt;=6,"Weekend","Weekday")</f>
        <v>Weekday</v>
      </c>
      <c r="H1769" s="2" t="str">
        <f>TEXT(Table1[[#This Row],[Order_Date]],"mmmm")</f>
        <v>November</v>
      </c>
      <c r="I1769" s="8">
        <f>MONTH(Table1[[#This Row],[Order_Date]])</f>
        <v>11</v>
      </c>
      <c r="J1769" s="8">
        <v>4</v>
      </c>
      <c r="K1769" s="1">
        <v>2558.92</v>
      </c>
      <c r="L1769" s="1">
        <v>0</v>
      </c>
      <c r="M1769" s="1">
        <v>10235.68</v>
      </c>
      <c r="N1769" s="1">
        <f>(Table1[[#This Row],[Quantity]]*Table1[[#This Row],[Unit_Price]])*(1-Table1[[#This Row],[Discount_%]]/100)</f>
        <v>10235.68</v>
      </c>
      <c r="O1769" s="1">
        <v>7261.31</v>
      </c>
      <c r="P1769" s="1">
        <v>2974.37</v>
      </c>
      <c r="Q1769">
        <f>Table1[[#This Row],[Revenue]]-Table1[[#This Row],[Cost]]</f>
        <v>2974.37</v>
      </c>
      <c r="R1769" s="6">
        <f>Table1[[#This Row],[Profit]]/Table1[[#This Row],[Revenue]]</f>
        <v>0.29058841229893861</v>
      </c>
    </row>
    <row r="1770" spans="1:18" x14ac:dyDescent="0.45">
      <c r="A1770" s="4" t="s">
        <v>3399</v>
      </c>
      <c r="B1770" s="4" t="s">
        <v>3400</v>
      </c>
      <c r="C1770" s="4" t="s">
        <v>7</v>
      </c>
      <c r="D1770" s="4" t="s">
        <v>71</v>
      </c>
      <c r="E1770" s="4" t="s">
        <v>4</v>
      </c>
      <c r="F1770" s="5">
        <v>45405</v>
      </c>
      <c r="G1770" s="4" t="str">
        <f>IF(WEEKDAY(Table1[[#This Row],[Order_Date]],2)&gt;=6,"Weekend","Weekday")</f>
        <v>Weekday</v>
      </c>
      <c r="H1770" s="5" t="str">
        <f>TEXT(Table1[[#This Row],[Order_Date]],"mmmm")</f>
        <v>April</v>
      </c>
      <c r="I1770" s="7">
        <f>MONTH(Table1[[#This Row],[Order_Date]])</f>
        <v>4</v>
      </c>
      <c r="J1770" s="7">
        <v>3</v>
      </c>
      <c r="K1770" s="4">
        <v>3623.2</v>
      </c>
      <c r="L1770" s="4">
        <v>15</v>
      </c>
      <c r="M1770" s="4">
        <v>9239.16</v>
      </c>
      <c r="N1770" s="4">
        <f>(Table1[[#This Row],[Quantity]]*Table1[[#This Row],[Unit_Price]])*(1-Table1[[#This Row],[Discount_%]]/100)</f>
        <v>9239.159999999998</v>
      </c>
      <c r="O1770" s="4">
        <v>6206.38</v>
      </c>
      <c r="P1770" s="4">
        <v>3032.78</v>
      </c>
      <c r="Q1770">
        <f>Table1[[#This Row],[Revenue]]-Table1[[#This Row],[Cost]]</f>
        <v>3032.7799999999997</v>
      </c>
      <c r="R1770" s="6">
        <f>Table1[[#This Row],[Profit]]/Table1[[#This Row],[Revenue]]</f>
        <v>0.32825278488520604</v>
      </c>
    </row>
    <row r="1771" spans="1:18" x14ac:dyDescent="0.45">
      <c r="A1771" s="1" t="s">
        <v>3401</v>
      </c>
      <c r="B1771" s="1" t="s">
        <v>227</v>
      </c>
      <c r="C1771" s="1" t="s">
        <v>28</v>
      </c>
      <c r="D1771" s="1" t="s">
        <v>85</v>
      </c>
      <c r="E1771" s="1" t="s">
        <v>14</v>
      </c>
      <c r="F1771" s="2">
        <v>45440</v>
      </c>
      <c r="G1771" s="1" t="str">
        <f>IF(WEEKDAY(Table1[[#This Row],[Order_Date]],2)&gt;=6,"Weekend","Weekday")</f>
        <v>Weekday</v>
      </c>
      <c r="H1771" s="2" t="str">
        <f>TEXT(Table1[[#This Row],[Order_Date]],"mmmm")</f>
        <v>May</v>
      </c>
      <c r="I1771" s="8">
        <f>MONTH(Table1[[#This Row],[Order_Date]])</f>
        <v>5</v>
      </c>
      <c r="J1771" s="8">
        <v>3</v>
      </c>
      <c r="K1771" s="1">
        <v>1845.62</v>
      </c>
      <c r="L1771" s="1">
        <v>10</v>
      </c>
      <c r="M1771" s="1">
        <v>4983.17</v>
      </c>
      <c r="N1771" s="1">
        <f>(Table1[[#This Row],[Quantity]]*Table1[[#This Row],[Unit_Price]])*(1-Table1[[#This Row],[Discount_%]]/100)</f>
        <v>4983.174</v>
      </c>
      <c r="O1771" s="1">
        <v>3210.68</v>
      </c>
      <c r="P1771" s="1">
        <v>1772.49</v>
      </c>
      <c r="Q1771">
        <f>Table1[[#This Row],[Revenue]]-Table1[[#This Row],[Cost]]</f>
        <v>1772.4900000000002</v>
      </c>
      <c r="R1771" s="6">
        <f>Table1[[#This Row],[Profit]]/Table1[[#This Row],[Revenue]]</f>
        <v>0.35569527027976167</v>
      </c>
    </row>
    <row r="1772" spans="1:18" x14ac:dyDescent="0.45">
      <c r="A1772" s="4" t="s">
        <v>3402</v>
      </c>
      <c r="B1772" s="4" t="s">
        <v>3403</v>
      </c>
      <c r="C1772" s="4" t="s">
        <v>28</v>
      </c>
      <c r="D1772" s="4" t="s">
        <v>100</v>
      </c>
      <c r="E1772" s="4" t="s">
        <v>9</v>
      </c>
      <c r="F1772" s="5">
        <v>45765</v>
      </c>
      <c r="G1772" s="4" t="str">
        <f>IF(WEEKDAY(Table1[[#This Row],[Order_Date]],2)&gt;=6,"Weekend","Weekday")</f>
        <v>Weekday</v>
      </c>
      <c r="H1772" s="5" t="str">
        <f>TEXT(Table1[[#This Row],[Order_Date]],"mmmm")</f>
        <v>April</v>
      </c>
      <c r="I1772" s="7">
        <f>MONTH(Table1[[#This Row],[Order_Date]])</f>
        <v>4</v>
      </c>
      <c r="J1772" s="7">
        <v>3</v>
      </c>
      <c r="K1772" s="4">
        <v>4286.5600000000004</v>
      </c>
      <c r="L1772" s="4">
        <v>20</v>
      </c>
      <c r="M1772" s="4">
        <v>10287.74</v>
      </c>
      <c r="N1772" s="4">
        <f>(Table1[[#This Row],[Quantity]]*Table1[[#This Row],[Unit_Price]])*(1-Table1[[#This Row],[Discount_%]]/100)</f>
        <v>10287.744000000001</v>
      </c>
      <c r="O1772" s="4">
        <v>8099.02</v>
      </c>
      <c r="P1772" s="4">
        <v>2188.7199999999998</v>
      </c>
      <c r="Q1772">
        <f>Table1[[#This Row],[Revenue]]-Table1[[#This Row],[Cost]]</f>
        <v>2188.7199999999993</v>
      </c>
      <c r="R1772" s="6">
        <f>Table1[[#This Row],[Profit]]/Table1[[#This Row],[Revenue]]</f>
        <v>0.21275032222820559</v>
      </c>
    </row>
    <row r="1773" spans="1:18" x14ac:dyDescent="0.45">
      <c r="A1773" s="1" t="s">
        <v>3404</v>
      </c>
      <c r="B1773" s="1" t="s">
        <v>3405</v>
      </c>
      <c r="C1773" s="1" t="s">
        <v>28</v>
      </c>
      <c r="D1773" s="1" t="s">
        <v>29</v>
      </c>
      <c r="E1773" s="1" t="s">
        <v>4</v>
      </c>
      <c r="F1773" s="2">
        <v>45662</v>
      </c>
      <c r="G1773" s="1" t="str">
        <f>IF(WEEKDAY(Table1[[#This Row],[Order_Date]],2)&gt;=6,"Weekend","Weekday")</f>
        <v>Weekend</v>
      </c>
      <c r="H1773" s="2" t="str">
        <f>TEXT(Table1[[#This Row],[Order_Date]],"mmmm")</f>
        <v>January</v>
      </c>
      <c r="I1773" s="8">
        <f>MONTH(Table1[[#This Row],[Order_Date]])</f>
        <v>1</v>
      </c>
      <c r="J1773" s="8">
        <v>4</v>
      </c>
      <c r="K1773" s="1">
        <v>1334.79</v>
      </c>
      <c r="L1773" s="1">
        <v>15</v>
      </c>
      <c r="M1773" s="1">
        <v>4538.29</v>
      </c>
      <c r="N1773" s="1">
        <f>(Table1[[#This Row],[Quantity]]*Table1[[#This Row],[Unit_Price]])*(1-Table1[[#This Row],[Discount_%]]/100)</f>
        <v>4538.2860000000001</v>
      </c>
      <c r="O1773" s="1">
        <v>3767.64</v>
      </c>
      <c r="P1773" s="1">
        <v>770.65</v>
      </c>
      <c r="Q1773">
        <f>Table1[[#This Row],[Revenue]]-Table1[[#This Row],[Cost]]</f>
        <v>770.65000000000009</v>
      </c>
      <c r="R1773" s="6">
        <f>Table1[[#This Row],[Profit]]/Table1[[#This Row],[Revenue]]</f>
        <v>0.16981065555528624</v>
      </c>
    </row>
    <row r="1774" spans="1:18" x14ac:dyDescent="0.45">
      <c r="A1774" s="4" t="s">
        <v>3406</v>
      </c>
      <c r="B1774" s="4" t="s">
        <v>671</v>
      </c>
      <c r="C1774" s="4" t="s">
        <v>12</v>
      </c>
      <c r="D1774" s="4" t="s">
        <v>41</v>
      </c>
      <c r="E1774" s="4" t="s">
        <v>22</v>
      </c>
      <c r="F1774" s="5">
        <v>45422</v>
      </c>
      <c r="G1774" s="4" t="str">
        <f>IF(WEEKDAY(Table1[[#This Row],[Order_Date]],2)&gt;=6,"Weekend","Weekday")</f>
        <v>Weekday</v>
      </c>
      <c r="H1774" s="5" t="str">
        <f>TEXT(Table1[[#This Row],[Order_Date]],"mmmm")</f>
        <v>May</v>
      </c>
      <c r="I1774" s="7">
        <f>MONTH(Table1[[#This Row],[Order_Date]])</f>
        <v>5</v>
      </c>
      <c r="J1774" s="7">
        <v>1</v>
      </c>
      <c r="K1774" s="4">
        <v>2798.38</v>
      </c>
      <c r="L1774" s="4">
        <v>15</v>
      </c>
      <c r="M1774" s="4">
        <v>2378.62</v>
      </c>
      <c r="N1774" s="4">
        <f>(Table1[[#This Row],[Quantity]]*Table1[[#This Row],[Unit_Price]])*(1-Table1[[#This Row],[Discount_%]]/100)</f>
        <v>2378.623</v>
      </c>
      <c r="O1774" s="4">
        <v>1988.8</v>
      </c>
      <c r="P1774" s="4">
        <v>389.82</v>
      </c>
      <c r="Q1774">
        <f>Table1[[#This Row],[Revenue]]-Table1[[#This Row],[Cost]]</f>
        <v>389.81999999999994</v>
      </c>
      <c r="R1774" s="6">
        <f>Table1[[#This Row],[Profit]]/Table1[[#This Row],[Revenue]]</f>
        <v>0.16388494168887843</v>
      </c>
    </row>
    <row r="1775" spans="1:18" x14ac:dyDescent="0.45">
      <c r="A1775" s="1" t="s">
        <v>3407</v>
      </c>
      <c r="B1775" s="1" t="s">
        <v>2299</v>
      </c>
      <c r="C1775" s="1" t="s">
        <v>12</v>
      </c>
      <c r="D1775" s="1" t="s">
        <v>32</v>
      </c>
      <c r="E1775" s="1" t="s">
        <v>4</v>
      </c>
      <c r="F1775" s="2">
        <v>45504</v>
      </c>
      <c r="G1775" s="1" t="str">
        <f>IF(WEEKDAY(Table1[[#This Row],[Order_Date]],2)&gt;=6,"Weekend","Weekday")</f>
        <v>Weekday</v>
      </c>
      <c r="H1775" s="2" t="str">
        <f>TEXT(Table1[[#This Row],[Order_Date]],"mmmm")</f>
        <v>July</v>
      </c>
      <c r="I1775" s="8">
        <f>MONTH(Table1[[#This Row],[Order_Date]])</f>
        <v>7</v>
      </c>
      <c r="J1775" s="8">
        <v>3</v>
      </c>
      <c r="K1775" s="1">
        <v>2648.66</v>
      </c>
      <c r="L1775" s="1">
        <v>20</v>
      </c>
      <c r="M1775" s="1">
        <v>6356.78</v>
      </c>
      <c r="N1775" s="1">
        <f>(Table1[[#This Row],[Quantity]]*Table1[[#This Row],[Unit_Price]])*(1-Table1[[#This Row],[Discount_%]]/100)</f>
        <v>6356.7839999999997</v>
      </c>
      <c r="O1775" s="1">
        <v>4568.49</v>
      </c>
      <c r="P1775" s="1">
        <v>1788.29</v>
      </c>
      <c r="Q1775">
        <f>Table1[[#This Row],[Revenue]]-Table1[[#This Row],[Cost]]</f>
        <v>1788.29</v>
      </c>
      <c r="R1775" s="6">
        <f>Table1[[#This Row],[Profit]]/Table1[[#This Row],[Revenue]]</f>
        <v>0.28132010231595245</v>
      </c>
    </row>
    <row r="1776" spans="1:18" x14ac:dyDescent="0.45">
      <c r="A1776" s="4" t="s">
        <v>3408</v>
      </c>
      <c r="B1776" s="4" t="s">
        <v>3409</v>
      </c>
      <c r="C1776" s="4" t="s">
        <v>2</v>
      </c>
      <c r="D1776" s="4" t="s">
        <v>68</v>
      </c>
      <c r="E1776" s="4" t="s">
        <v>22</v>
      </c>
      <c r="F1776" s="5">
        <v>45938</v>
      </c>
      <c r="G1776" s="4" t="str">
        <f>IF(WEEKDAY(Table1[[#This Row],[Order_Date]],2)&gt;=6,"Weekend","Weekday")</f>
        <v>Weekday</v>
      </c>
      <c r="H1776" s="5" t="str">
        <f>TEXT(Table1[[#This Row],[Order_Date]],"mmmm")</f>
        <v>October</v>
      </c>
      <c r="I1776" s="7">
        <f>MONTH(Table1[[#This Row],[Order_Date]])</f>
        <v>10</v>
      </c>
      <c r="J1776" s="7">
        <v>3</v>
      </c>
      <c r="K1776" s="4">
        <v>4111.1099999999997</v>
      </c>
      <c r="L1776" s="4">
        <v>10</v>
      </c>
      <c r="M1776" s="4">
        <v>11100</v>
      </c>
      <c r="N1776" s="4">
        <f>(Table1[[#This Row],[Quantity]]*Table1[[#This Row],[Unit_Price]])*(1-Table1[[#This Row],[Discount_%]]/100)</f>
        <v>11099.996999999999</v>
      </c>
      <c r="O1776" s="4">
        <v>9156.39</v>
      </c>
      <c r="P1776" s="4">
        <v>1943.61</v>
      </c>
      <c r="Q1776">
        <f>Table1[[#This Row],[Revenue]]-Table1[[#This Row],[Cost]]</f>
        <v>1943.6100000000006</v>
      </c>
      <c r="R1776" s="6">
        <f>Table1[[#This Row],[Profit]]/Table1[[#This Row],[Revenue]]</f>
        <v>0.17509999999999998</v>
      </c>
    </row>
    <row r="1777" spans="1:18" x14ac:dyDescent="0.45">
      <c r="A1777" s="1" t="s">
        <v>3410</v>
      </c>
      <c r="B1777" s="1" t="s">
        <v>3411</v>
      </c>
      <c r="C1777" s="1" t="s">
        <v>28</v>
      </c>
      <c r="D1777" s="1" t="s">
        <v>100</v>
      </c>
      <c r="E1777" s="1" t="s">
        <v>14</v>
      </c>
      <c r="F1777" s="2">
        <v>45426</v>
      </c>
      <c r="G1777" s="1" t="str">
        <f>IF(WEEKDAY(Table1[[#This Row],[Order_Date]],2)&gt;=6,"Weekend","Weekday")</f>
        <v>Weekday</v>
      </c>
      <c r="H1777" s="2" t="str">
        <f>TEXT(Table1[[#This Row],[Order_Date]],"mmmm")</f>
        <v>May</v>
      </c>
      <c r="I1777" s="8">
        <f>MONTH(Table1[[#This Row],[Order_Date]])</f>
        <v>5</v>
      </c>
      <c r="J1777" s="8">
        <v>3</v>
      </c>
      <c r="K1777" s="1">
        <v>3844.07</v>
      </c>
      <c r="L1777" s="1">
        <v>0</v>
      </c>
      <c r="M1777" s="1">
        <v>11532.21</v>
      </c>
      <c r="N1777" s="1">
        <f>(Table1[[#This Row],[Quantity]]*Table1[[#This Row],[Unit_Price]])*(1-Table1[[#This Row],[Discount_%]]/100)</f>
        <v>11532.210000000001</v>
      </c>
      <c r="O1777" s="1">
        <v>7633.78</v>
      </c>
      <c r="P1777" s="1">
        <v>3898.43</v>
      </c>
      <c r="Q1777">
        <f>Table1[[#This Row],[Revenue]]-Table1[[#This Row],[Cost]]</f>
        <v>3898.4299999999994</v>
      </c>
      <c r="R1777" s="6">
        <f>Table1[[#This Row],[Profit]]/Table1[[#This Row],[Revenue]]</f>
        <v>0.33804708724520277</v>
      </c>
    </row>
    <row r="1778" spans="1:18" x14ac:dyDescent="0.45">
      <c r="A1778" s="4" t="s">
        <v>3412</v>
      </c>
      <c r="B1778" s="4" t="s">
        <v>3413</v>
      </c>
      <c r="C1778" s="4" t="s">
        <v>7</v>
      </c>
      <c r="D1778" s="4" t="s">
        <v>71</v>
      </c>
      <c r="E1778" s="4" t="s">
        <v>9</v>
      </c>
      <c r="F1778" s="5">
        <v>45296</v>
      </c>
      <c r="G1778" s="4" t="str">
        <f>IF(WEEKDAY(Table1[[#This Row],[Order_Date]],2)&gt;=6,"Weekend","Weekday")</f>
        <v>Weekday</v>
      </c>
      <c r="H1778" s="5" t="str">
        <f>TEXT(Table1[[#This Row],[Order_Date]],"mmmm")</f>
        <v>January</v>
      </c>
      <c r="I1778" s="7">
        <f>MONTH(Table1[[#This Row],[Order_Date]])</f>
        <v>1</v>
      </c>
      <c r="J1778" s="7">
        <v>1</v>
      </c>
      <c r="K1778" s="4">
        <v>599.04999999999995</v>
      </c>
      <c r="L1778" s="4">
        <v>5</v>
      </c>
      <c r="M1778" s="4">
        <v>569.1</v>
      </c>
      <c r="N1778" s="4">
        <f>(Table1[[#This Row],[Quantity]]*Table1[[#This Row],[Unit_Price]])*(1-Table1[[#This Row],[Discount_%]]/100)</f>
        <v>569.09749999999997</v>
      </c>
      <c r="O1778" s="4">
        <v>445.11</v>
      </c>
      <c r="P1778" s="4">
        <v>123.99</v>
      </c>
      <c r="Q1778">
        <f>Table1[[#This Row],[Revenue]]-Table1[[#This Row],[Cost]]</f>
        <v>123.99000000000001</v>
      </c>
      <c r="R1778" s="6">
        <f>Table1[[#This Row],[Profit]]/Table1[[#This Row],[Revenue]]</f>
        <v>0.21787032156035843</v>
      </c>
    </row>
    <row r="1779" spans="1:18" x14ac:dyDescent="0.45">
      <c r="A1779" s="1" t="s">
        <v>3414</v>
      </c>
      <c r="B1779" s="1" t="s">
        <v>3415</v>
      </c>
      <c r="C1779" s="1" t="s">
        <v>12</v>
      </c>
      <c r="D1779" s="1" t="s">
        <v>32</v>
      </c>
      <c r="E1779" s="1" t="s">
        <v>22</v>
      </c>
      <c r="F1779" s="2">
        <v>45729</v>
      </c>
      <c r="G1779" s="1" t="str">
        <f>IF(WEEKDAY(Table1[[#This Row],[Order_Date]],2)&gt;=6,"Weekend","Weekday")</f>
        <v>Weekday</v>
      </c>
      <c r="H1779" s="2" t="str">
        <f>TEXT(Table1[[#This Row],[Order_Date]],"mmmm")</f>
        <v>March</v>
      </c>
      <c r="I1779" s="8">
        <f>MONTH(Table1[[#This Row],[Order_Date]])</f>
        <v>3</v>
      </c>
      <c r="J1779" s="8">
        <v>1</v>
      </c>
      <c r="K1779" s="1">
        <v>1919.23</v>
      </c>
      <c r="L1779" s="1">
        <v>15</v>
      </c>
      <c r="M1779" s="1">
        <v>1631.35</v>
      </c>
      <c r="N1779" s="1">
        <f>(Table1[[#This Row],[Quantity]]*Table1[[#This Row],[Unit_Price]])*(1-Table1[[#This Row],[Discount_%]]/100)</f>
        <v>1631.3454999999999</v>
      </c>
      <c r="O1779" s="1">
        <v>1183.42</v>
      </c>
      <c r="P1779" s="1">
        <v>447.93</v>
      </c>
      <c r="Q1779">
        <f>Table1[[#This Row],[Revenue]]-Table1[[#This Row],[Cost]]</f>
        <v>447.92999999999984</v>
      </c>
      <c r="R1779" s="6">
        <f>Table1[[#This Row],[Profit]]/Table1[[#This Row],[Revenue]]</f>
        <v>0.27457627118644068</v>
      </c>
    </row>
    <row r="1780" spans="1:18" x14ac:dyDescent="0.45">
      <c r="A1780" s="4" t="s">
        <v>3416</v>
      </c>
      <c r="B1780" s="4" t="s">
        <v>3417</v>
      </c>
      <c r="C1780" s="4" t="s">
        <v>12</v>
      </c>
      <c r="D1780" s="4" t="s">
        <v>13</v>
      </c>
      <c r="E1780" s="4" t="s">
        <v>4</v>
      </c>
      <c r="F1780" s="5">
        <v>45921</v>
      </c>
      <c r="G1780" s="4" t="str">
        <f>IF(WEEKDAY(Table1[[#This Row],[Order_Date]],2)&gt;=6,"Weekend","Weekday")</f>
        <v>Weekend</v>
      </c>
      <c r="H1780" s="5" t="str">
        <f>TEXT(Table1[[#This Row],[Order_Date]],"mmmm")</f>
        <v>September</v>
      </c>
      <c r="I1780" s="7">
        <f>MONTH(Table1[[#This Row],[Order_Date]])</f>
        <v>9</v>
      </c>
      <c r="J1780" s="7">
        <v>5</v>
      </c>
      <c r="K1780" s="4">
        <v>3294.15</v>
      </c>
      <c r="L1780" s="4">
        <v>0</v>
      </c>
      <c r="M1780" s="4">
        <v>16470.75</v>
      </c>
      <c r="N1780" s="4">
        <f>(Table1[[#This Row],[Quantity]]*Table1[[#This Row],[Unit_Price]])*(1-Table1[[#This Row],[Discount_%]]/100)</f>
        <v>16470.75</v>
      </c>
      <c r="O1780" s="4">
        <v>13092.12</v>
      </c>
      <c r="P1780" s="4">
        <v>3378.63</v>
      </c>
      <c r="Q1780">
        <f>Table1[[#This Row],[Revenue]]-Table1[[#This Row],[Cost]]</f>
        <v>3378.6299999999992</v>
      </c>
      <c r="R1780" s="6">
        <f>Table1[[#This Row],[Profit]]/Table1[[#This Row],[Revenue]]</f>
        <v>0.20512909248212741</v>
      </c>
    </row>
    <row r="1781" spans="1:18" x14ac:dyDescent="0.45">
      <c r="A1781" s="1" t="s">
        <v>3418</v>
      </c>
      <c r="B1781" s="1" t="s">
        <v>1243</v>
      </c>
      <c r="C1781" s="1" t="s">
        <v>20</v>
      </c>
      <c r="D1781" s="1" t="s">
        <v>57</v>
      </c>
      <c r="E1781" s="1" t="s">
        <v>22</v>
      </c>
      <c r="F1781" s="2">
        <v>45880</v>
      </c>
      <c r="G1781" s="1" t="str">
        <f>IF(WEEKDAY(Table1[[#This Row],[Order_Date]],2)&gt;=6,"Weekend","Weekday")</f>
        <v>Weekday</v>
      </c>
      <c r="H1781" s="2" t="str">
        <f>TEXT(Table1[[#This Row],[Order_Date]],"mmmm")</f>
        <v>August</v>
      </c>
      <c r="I1781" s="8">
        <f>MONTH(Table1[[#This Row],[Order_Date]])</f>
        <v>8</v>
      </c>
      <c r="J1781" s="8">
        <v>4</v>
      </c>
      <c r="K1781" s="1">
        <v>4866.17</v>
      </c>
      <c r="L1781" s="1">
        <v>10</v>
      </c>
      <c r="M1781" s="1">
        <v>17518.21</v>
      </c>
      <c r="N1781" s="1">
        <f>(Table1[[#This Row],[Quantity]]*Table1[[#This Row],[Unit_Price]])*(1-Table1[[#This Row],[Discount_%]]/100)</f>
        <v>17518.212</v>
      </c>
      <c r="O1781" s="1">
        <v>11762.78</v>
      </c>
      <c r="P1781" s="1">
        <v>5755.43</v>
      </c>
      <c r="Q1781">
        <f>Table1[[#This Row],[Revenue]]-Table1[[#This Row],[Cost]]</f>
        <v>5755.4299999999985</v>
      </c>
      <c r="R1781" s="6">
        <f>Table1[[#This Row],[Profit]]/Table1[[#This Row],[Revenue]]</f>
        <v>0.32853984510974582</v>
      </c>
    </row>
    <row r="1782" spans="1:18" x14ac:dyDescent="0.45">
      <c r="A1782" s="4" t="s">
        <v>3419</v>
      </c>
      <c r="B1782" s="4" t="s">
        <v>3420</v>
      </c>
      <c r="C1782" s="4" t="s">
        <v>12</v>
      </c>
      <c r="D1782" s="4" t="s">
        <v>111</v>
      </c>
      <c r="E1782" s="4" t="s">
        <v>9</v>
      </c>
      <c r="F1782" s="5">
        <v>45726</v>
      </c>
      <c r="G1782" s="4" t="str">
        <f>IF(WEEKDAY(Table1[[#This Row],[Order_Date]],2)&gt;=6,"Weekend","Weekday")</f>
        <v>Weekday</v>
      </c>
      <c r="H1782" s="5" t="str">
        <f>TEXT(Table1[[#This Row],[Order_Date]],"mmmm")</f>
        <v>March</v>
      </c>
      <c r="I1782" s="7">
        <f>MONTH(Table1[[#This Row],[Order_Date]])</f>
        <v>3</v>
      </c>
      <c r="J1782" s="7">
        <v>3</v>
      </c>
      <c r="K1782" s="4">
        <v>1793.72</v>
      </c>
      <c r="L1782" s="4">
        <v>20</v>
      </c>
      <c r="M1782" s="4">
        <v>4304.93</v>
      </c>
      <c r="N1782" s="4">
        <f>(Table1[[#This Row],[Quantity]]*Table1[[#This Row],[Unit_Price]])*(1-Table1[[#This Row],[Discount_%]]/100)</f>
        <v>4304.9279999999999</v>
      </c>
      <c r="O1782" s="4">
        <v>3382.92</v>
      </c>
      <c r="P1782" s="4">
        <v>922.01</v>
      </c>
      <c r="Q1782">
        <f>Table1[[#This Row],[Revenue]]-Table1[[#This Row],[Cost]]</f>
        <v>922.01000000000022</v>
      </c>
      <c r="R1782" s="6">
        <f>Table1[[#This Row],[Profit]]/Table1[[#This Row],[Revenue]]</f>
        <v>0.2141753756739366</v>
      </c>
    </row>
    <row r="1783" spans="1:18" x14ac:dyDescent="0.45">
      <c r="A1783" s="1" t="s">
        <v>3421</v>
      </c>
      <c r="B1783" s="1" t="s">
        <v>3422</v>
      </c>
      <c r="C1783" s="1" t="s">
        <v>2</v>
      </c>
      <c r="D1783" s="1" t="s">
        <v>17</v>
      </c>
      <c r="E1783" s="1" t="s">
        <v>22</v>
      </c>
      <c r="F1783" s="2">
        <v>45581</v>
      </c>
      <c r="G1783" s="1" t="str">
        <f>IF(WEEKDAY(Table1[[#This Row],[Order_Date]],2)&gt;=6,"Weekend","Weekday")</f>
        <v>Weekday</v>
      </c>
      <c r="H1783" s="2" t="str">
        <f>TEXT(Table1[[#This Row],[Order_Date]],"mmmm")</f>
        <v>October</v>
      </c>
      <c r="I1783" s="8">
        <f>MONTH(Table1[[#This Row],[Order_Date]])</f>
        <v>10</v>
      </c>
      <c r="J1783" s="8">
        <v>3</v>
      </c>
      <c r="K1783" s="1">
        <v>4107.16</v>
      </c>
      <c r="L1783" s="1">
        <v>5</v>
      </c>
      <c r="M1783" s="1">
        <v>11705.41</v>
      </c>
      <c r="N1783" s="1">
        <f>(Table1[[#This Row],[Quantity]]*Table1[[#This Row],[Unit_Price]])*(1-Table1[[#This Row],[Discount_%]]/100)</f>
        <v>11705.405999999999</v>
      </c>
      <c r="O1783" s="1">
        <v>8630.77</v>
      </c>
      <c r="P1783" s="1">
        <v>3074.64</v>
      </c>
      <c r="Q1783">
        <f>Table1[[#This Row],[Revenue]]-Table1[[#This Row],[Cost]]</f>
        <v>3074.6399999999994</v>
      </c>
      <c r="R1783" s="6">
        <f>Table1[[#This Row],[Profit]]/Table1[[#This Row],[Revenue]]</f>
        <v>0.26266828756959387</v>
      </c>
    </row>
    <row r="1784" spans="1:18" x14ac:dyDescent="0.45">
      <c r="A1784" s="4" t="s">
        <v>3423</v>
      </c>
      <c r="B1784" s="4" t="s">
        <v>3424</v>
      </c>
      <c r="C1784" s="4" t="s">
        <v>28</v>
      </c>
      <c r="D1784" s="4" t="s">
        <v>35</v>
      </c>
      <c r="E1784" s="4" t="s">
        <v>22</v>
      </c>
      <c r="F1784" s="5">
        <v>45999</v>
      </c>
      <c r="G1784" s="4" t="str">
        <f>IF(WEEKDAY(Table1[[#This Row],[Order_Date]],2)&gt;=6,"Weekend","Weekday")</f>
        <v>Weekday</v>
      </c>
      <c r="H1784" s="5" t="str">
        <f>TEXT(Table1[[#This Row],[Order_Date]],"mmmm")</f>
        <v>December</v>
      </c>
      <c r="I1784" s="7">
        <f>MONTH(Table1[[#This Row],[Order_Date]])</f>
        <v>12</v>
      </c>
      <c r="J1784" s="7">
        <v>2</v>
      </c>
      <c r="K1784" s="4">
        <v>4744.53</v>
      </c>
      <c r="L1784" s="4">
        <v>10</v>
      </c>
      <c r="M1784" s="4">
        <v>8540.15</v>
      </c>
      <c r="N1784" s="4">
        <f>(Table1[[#This Row],[Quantity]]*Table1[[#This Row],[Unit_Price]])*(1-Table1[[#This Row],[Discount_%]]/100)</f>
        <v>8540.1540000000005</v>
      </c>
      <c r="O1784" s="4">
        <v>5272.06</v>
      </c>
      <c r="P1784" s="4">
        <v>3268.09</v>
      </c>
      <c r="Q1784">
        <f>Table1[[#This Row],[Revenue]]-Table1[[#This Row],[Cost]]</f>
        <v>3268.0899999999992</v>
      </c>
      <c r="R1784" s="6">
        <f>Table1[[#This Row],[Profit]]/Table1[[#This Row],[Revenue]]</f>
        <v>0.3826736064354842</v>
      </c>
    </row>
    <row r="1785" spans="1:18" x14ac:dyDescent="0.45">
      <c r="A1785" s="1" t="s">
        <v>3425</v>
      </c>
      <c r="B1785" s="1" t="s">
        <v>3426</v>
      </c>
      <c r="C1785" s="1" t="s">
        <v>7</v>
      </c>
      <c r="D1785" s="1" t="s">
        <v>8</v>
      </c>
      <c r="E1785" s="1" t="s">
        <v>9</v>
      </c>
      <c r="F1785" s="2">
        <v>45407</v>
      </c>
      <c r="G1785" s="1" t="str">
        <f>IF(WEEKDAY(Table1[[#This Row],[Order_Date]],2)&gt;=6,"Weekend","Weekday")</f>
        <v>Weekday</v>
      </c>
      <c r="H1785" s="2" t="str">
        <f>TEXT(Table1[[#This Row],[Order_Date]],"mmmm")</f>
        <v>April</v>
      </c>
      <c r="I1785" s="8">
        <f>MONTH(Table1[[#This Row],[Order_Date]])</f>
        <v>4</v>
      </c>
      <c r="J1785" s="8">
        <v>5</v>
      </c>
      <c r="K1785" s="1">
        <v>518.47</v>
      </c>
      <c r="L1785" s="1">
        <v>0</v>
      </c>
      <c r="M1785" s="1">
        <v>2592.35</v>
      </c>
      <c r="N1785" s="1">
        <f>(Table1[[#This Row],[Quantity]]*Table1[[#This Row],[Unit_Price]])*(1-Table1[[#This Row],[Discount_%]]/100)</f>
        <v>2592.3500000000004</v>
      </c>
      <c r="O1785" s="1">
        <v>1846.92</v>
      </c>
      <c r="P1785" s="1">
        <v>745.43</v>
      </c>
      <c r="Q1785">
        <f>Table1[[#This Row],[Revenue]]-Table1[[#This Row],[Cost]]</f>
        <v>745.42999999999984</v>
      </c>
      <c r="R1785" s="6">
        <f>Table1[[#This Row],[Profit]]/Table1[[#This Row],[Revenue]]</f>
        <v>0.28754990645553263</v>
      </c>
    </row>
    <row r="1786" spans="1:18" x14ac:dyDescent="0.45">
      <c r="A1786" s="4" t="s">
        <v>3427</v>
      </c>
      <c r="B1786" s="4" t="s">
        <v>3393</v>
      </c>
      <c r="C1786" s="4" t="s">
        <v>7</v>
      </c>
      <c r="D1786" s="4" t="s">
        <v>8</v>
      </c>
      <c r="E1786" s="4" t="s">
        <v>9</v>
      </c>
      <c r="F1786" s="5">
        <v>45715</v>
      </c>
      <c r="G1786" s="4" t="str">
        <f>IF(WEEKDAY(Table1[[#This Row],[Order_Date]],2)&gt;=6,"Weekend","Weekday")</f>
        <v>Weekday</v>
      </c>
      <c r="H1786" s="5" t="str">
        <f>TEXT(Table1[[#This Row],[Order_Date]],"mmmm")</f>
        <v>February</v>
      </c>
      <c r="I1786" s="7">
        <f>MONTH(Table1[[#This Row],[Order_Date]])</f>
        <v>2</v>
      </c>
      <c r="J1786" s="7">
        <v>3</v>
      </c>
      <c r="K1786" s="4">
        <v>3049.71</v>
      </c>
      <c r="L1786" s="4">
        <v>10</v>
      </c>
      <c r="M1786" s="4">
        <v>8234.2199999999993</v>
      </c>
      <c r="N1786" s="4">
        <f>(Table1[[#This Row],[Quantity]]*Table1[[#This Row],[Unit_Price]])*(1-Table1[[#This Row],[Discount_%]]/100)</f>
        <v>8234.2170000000006</v>
      </c>
      <c r="O1786" s="4">
        <v>6376.27</v>
      </c>
      <c r="P1786" s="4">
        <v>1857.95</v>
      </c>
      <c r="Q1786">
        <f>Table1[[#This Row],[Revenue]]-Table1[[#This Row],[Cost]]</f>
        <v>1857.9499999999989</v>
      </c>
      <c r="R1786" s="6">
        <f>Table1[[#This Row],[Profit]]/Table1[[#This Row],[Revenue]]</f>
        <v>0.22563764388126625</v>
      </c>
    </row>
    <row r="1787" spans="1:18" x14ac:dyDescent="0.45">
      <c r="A1787" s="1" t="s">
        <v>3428</v>
      </c>
      <c r="B1787" s="1" t="s">
        <v>3429</v>
      </c>
      <c r="C1787" s="1" t="s">
        <v>12</v>
      </c>
      <c r="D1787" s="1" t="s">
        <v>111</v>
      </c>
      <c r="E1787" s="1" t="s">
        <v>9</v>
      </c>
      <c r="F1787" s="2">
        <v>45473</v>
      </c>
      <c r="G1787" s="1" t="str">
        <f>IF(WEEKDAY(Table1[[#This Row],[Order_Date]],2)&gt;=6,"Weekend","Weekday")</f>
        <v>Weekend</v>
      </c>
      <c r="H1787" s="2" t="str">
        <f>TEXT(Table1[[#This Row],[Order_Date]],"mmmm")</f>
        <v>June</v>
      </c>
      <c r="I1787" s="8">
        <f>MONTH(Table1[[#This Row],[Order_Date]])</f>
        <v>6</v>
      </c>
      <c r="J1787" s="8">
        <v>3</v>
      </c>
      <c r="K1787" s="1">
        <v>2111.9299999999998</v>
      </c>
      <c r="L1787" s="1">
        <v>15</v>
      </c>
      <c r="M1787" s="1">
        <v>5385.42</v>
      </c>
      <c r="N1787" s="1">
        <f>(Table1[[#This Row],[Quantity]]*Table1[[#This Row],[Unit_Price]])*(1-Table1[[#This Row],[Discount_%]]/100)</f>
        <v>5385.4214999999995</v>
      </c>
      <c r="O1787" s="1">
        <v>4441.08</v>
      </c>
      <c r="P1787" s="1">
        <v>944.34</v>
      </c>
      <c r="Q1787">
        <f>Table1[[#This Row],[Revenue]]-Table1[[#This Row],[Cost]]</f>
        <v>944.34000000000015</v>
      </c>
      <c r="R1787" s="6">
        <f>Table1[[#This Row],[Profit]]/Table1[[#This Row],[Revenue]]</f>
        <v>0.17535122608821596</v>
      </c>
    </row>
    <row r="1788" spans="1:18" x14ac:dyDescent="0.45">
      <c r="A1788" s="4" t="s">
        <v>3430</v>
      </c>
      <c r="B1788" s="4" t="s">
        <v>3431</v>
      </c>
      <c r="C1788" s="4" t="s">
        <v>20</v>
      </c>
      <c r="D1788" s="4" t="s">
        <v>25</v>
      </c>
      <c r="E1788" s="4" t="s">
        <v>22</v>
      </c>
      <c r="F1788" s="5">
        <v>45583</v>
      </c>
      <c r="G1788" s="4" t="str">
        <f>IF(WEEKDAY(Table1[[#This Row],[Order_Date]],2)&gt;=6,"Weekend","Weekday")</f>
        <v>Weekday</v>
      </c>
      <c r="H1788" s="5" t="str">
        <f>TEXT(Table1[[#This Row],[Order_Date]],"mmmm")</f>
        <v>October</v>
      </c>
      <c r="I1788" s="7">
        <f>MONTH(Table1[[#This Row],[Order_Date]])</f>
        <v>10</v>
      </c>
      <c r="J1788" s="7">
        <v>1</v>
      </c>
      <c r="K1788" s="4">
        <v>4309</v>
      </c>
      <c r="L1788" s="4">
        <v>10</v>
      </c>
      <c r="M1788" s="4">
        <v>3878.1</v>
      </c>
      <c r="N1788" s="4">
        <f>(Table1[[#This Row],[Quantity]]*Table1[[#This Row],[Unit_Price]])*(1-Table1[[#This Row],[Discount_%]]/100)</f>
        <v>3878.1</v>
      </c>
      <c r="O1788" s="4">
        <v>2412.9299999999998</v>
      </c>
      <c r="P1788" s="4">
        <v>1465.17</v>
      </c>
      <c r="Q1788">
        <f>Table1[[#This Row],[Revenue]]-Table1[[#This Row],[Cost]]</f>
        <v>1465.17</v>
      </c>
      <c r="R1788" s="6">
        <f>Table1[[#This Row],[Profit]]/Table1[[#This Row],[Revenue]]</f>
        <v>0.37780614218302783</v>
      </c>
    </row>
    <row r="1789" spans="1:18" x14ac:dyDescent="0.45">
      <c r="A1789" s="1" t="s">
        <v>3432</v>
      </c>
      <c r="B1789" s="1" t="s">
        <v>3433</v>
      </c>
      <c r="C1789" s="1" t="s">
        <v>12</v>
      </c>
      <c r="D1789" s="1" t="s">
        <v>13</v>
      </c>
      <c r="E1789" s="1" t="s">
        <v>22</v>
      </c>
      <c r="F1789" s="2">
        <v>45481</v>
      </c>
      <c r="G1789" s="1" t="str">
        <f>IF(WEEKDAY(Table1[[#This Row],[Order_Date]],2)&gt;=6,"Weekend","Weekday")</f>
        <v>Weekday</v>
      </c>
      <c r="H1789" s="2" t="str">
        <f>TEXT(Table1[[#This Row],[Order_Date]],"mmmm")</f>
        <v>July</v>
      </c>
      <c r="I1789" s="8">
        <f>MONTH(Table1[[#This Row],[Order_Date]])</f>
        <v>7</v>
      </c>
      <c r="J1789" s="8">
        <v>2</v>
      </c>
      <c r="K1789" s="1">
        <v>1671.04</v>
      </c>
      <c r="L1789" s="1">
        <v>15</v>
      </c>
      <c r="M1789" s="1">
        <v>2840.77</v>
      </c>
      <c r="N1789" s="1">
        <f>(Table1[[#This Row],[Quantity]]*Table1[[#This Row],[Unit_Price]])*(1-Table1[[#This Row],[Discount_%]]/100)</f>
        <v>2840.768</v>
      </c>
      <c r="O1789" s="1">
        <v>1831.11</v>
      </c>
      <c r="P1789" s="1">
        <v>1009.66</v>
      </c>
      <c r="Q1789">
        <f>Table1[[#This Row],[Revenue]]-Table1[[#This Row],[Cost]]</f>
        <v>1009.6600000000001</v>
      </c>
      <c r="R1789" s="6">
        <f>Table1[[#This Row],[Profit]]/Table1[[#This Row],[Revenue]]</f>
        <v>0.35541772125163246</v>
      </c>
    </row>
    <row r="1790" spans="1:18" x14ac:dyDescent="0.45">
      <c r="A1790" s="4" t="s">
        <v>3434</v>
      </c>
      <c r="B1790" s="4" t="s">
        <v>3435</v>
      </c>
      <c r="C1790" s="4" t="s">
        <v>20</v>
      </c>
      <c r="D1790" s="4" t="s">
        <v>103</v>
      </c>
      <c r="E1790" s="4" t="s">
        <v>14</v>
      </c>
      <c r="F1790" s="5">
        <v>45469</v>
      </c>
      <c r="G1790" s="4" t="str">
        <f>IF(WEEKDAY(Table1[[#This Row],[Order_Date]],2)&gt;=6,"Weekend","Weekday")</f>
        <v>Weekday</v>
      </c>
      <c r="H1790" s="5" t="str">
        <f>TEXT(Table1[[#This Row],[Order_Date]],"mmmm")</f>
        <v>June</v>
      </c>
      <c r="I1790" s="7">
        <f>MONTH(Table1[[#This Row],[Order_Date]])</f>
        <v>6</v>
      </c>
      <c r="J1790" s="7">
        <v>4</v>
      </c>
      <c r="K1790" s="4">
        <v>2148.0500000000002</v>
      </c>
      <c r="L1790" s="4">
        <v>0</v>
      </c>
      <c r="M1790" s="4">
        <v>8592.2000000000007</v>
      </c>
      <c r="N1790" s="4">
        <f>(Table1[[#This Row],[Quantity]]*Table1[[#This Row],[Unit_Price]])*(1-Table1[[#This Row],[Discount_%]]/100)</f>
        <v>8592.2000000000007</v>
      </c>
      <c r="O1790" s="4">
        <v>5694.89</v>
      </c>
      <c r="P1790" s="4">
        <v>2897.31</v>
      </c>
      <c r="Q1790">
        <f>Table1[[#This Row],[Revenue]]-Table1[[#This Row],[Cost]]</f>
        <v>2897.3100000000004</v>
      </c>
      <c r="R1790" s="6">
        <f>Table1[[#This Row],[Profit]]/Table1[[#This Row],[Revenue]]</f>
        <v>0.33720234631409879</v>
      </c>
    </row>
    <row r="1791" spans="1:18" x14ac:dyDescent="0.45">
      <c r="A1791" s="1" t="s">
        <v>3436</v>
      </c>
      <c r="B1791" s="1" t="s">
        <v>3437</v>
      </c>
      <c r="C1791" s="1" t="s">
        <v>12</v>
      </c>
      <c r="D1791" s="1" t="s">
        <v>13</v>
      </c>
      <c r="E1791" s="1" t="s">
        <v>4</v>
      </c>
      <c r="F1791" s="2">
        <v>45924</v>
      </c>
      <c r="G1791" s="1" t="str">
        <f>IF(WEEKDAY(Table1[[#This Row],[Order_Date]],2)&gt;=6,"Weekend","Weekday")</f>
        <v>Weekday</v>
      </c>
      <c r="H1791" s="2" t="str">
        <f>TEXT(Table1[[#This Row],[Order_Date]],"mmmm")</f>
        <v>September</v>
      </c>
      <c r="I1791" s="8">
        <f>MONTH(Table1[[#This Row],[Order_Date]])</f>
        <v>9</v>
      </c>
      <c r="J1791" s="8">
        <v>2</v>
      </c>
      <c r="K1791" s="1">
        <v>3674.14</v>
      </c>
      <c r="L1791" s="1">
        <v>0</v>
      </c>
      <c r="M1791" s="1">
        <v>7348.28</v>
      </c>
      <c r="N1791" s="1">
        <f>(Table1[[#This Row],[Quantity]]*Table1[[#This Row],[Unit_Price]])*(1-Table1[[#This Row],[Discount_%]]/100)</f>
        <v>7348.28</v>
      </c>
      <c r="O1791" s="1">
        <v>5437.21</v>
      </c>
      <c r="P1791" s="1">
        <v>1911.07</v>
      </c>
      <c r="Q1791">
        <f>Table1[[#This Row],[Revenue]]-Table1[[#This Row],[Cost]]</f>
        <v>1911.0699999999997</v>
      </c>
      <c r="R1791" s="6">
        <f>Table1[[#This Row],[Profit]]/Table1[[#This Row],[Revenue]]</f>
        <v>0.26007038381770975</v>
      </c>
    </row>
    <row r="1792" spans="1:18" x14ac:dyDescent="0.45">
      <c r="A1792" s="4" t="s">
        <v>3438</v>
      </c>
      <c r="B1792" s="4" t="s">
        <v>526</v>
      </c>
      <c r="C1792" s="4" t="s">
        <v>2</v>
      </c>
      <c r="D1792" s="4" t="s">
        <v>65</v>
      </c>
      <c r="E1792" s="4" t="s">
        <v>14</v>
      </c>
      <c r="F1792" s="5">
        <v>45771</v>
      </c>
      <c r="G1792" s="4" t="str">
        <f>IF(WEEKDAY(Table1[[#This Row],[Order_Date]],2)&gt;=6,"Weekend","Weekday")</f>
        <v>Weekday</v>
      </c>
      <c r="H1792" s="5" t="str">
        <f>TEXT(Table1[[#This Row],[Order_Date]],"mmmm")</f>
        <v>April</v>
      </c>
      <c r="I1792" s="7">
        <f>MONTH(Table1[[#This Row],[Order_Date]])</f>
        <v>4</v>
      </c>
      <c r="J1792" s="7">
        <v>3</v>
      </c>
      <c r="K1792" s="4">
        <v>1798.92</v>
      </c>
      <c r="L1792" s="4">
        <v>5</v>
      </c>
      <c r="M1792" s="4">
        <v>5126.92</v>
      </c>
      <c r="N1792" s="4">
        <f>(Table1[[#This Row],[Quantity]]*Table1[[#This Row],[Unit_Price]])*(1-Table1[[#This Row],[Discount_%]]/100)</f>
        <v>5126.9219999999996</v>
      </c>
      <c r="O1792" s="4">
        <v>4032.9</v>
      </c>
      <c r="P1792" s="4">
        <v>1094.02</v>
      </c>
      <c r="Q1792">
        <f>Table1[[#This Row],[Revenue]]-Table1[[#This Row],[Cost]]</f>
        <v>1094.02</v>
      </c>
      <c r="R1792" s="6">
        <f>Table1[[#This Row],[Profit]]/Table1[[#This Row],[Revenue]]</f>
        <v>0.21338737487614395</v>
      </c>
    </row>
    <row r="1793" spans="1:18" x14ac:dyDescent="0.45">
      <c r="A1793" s="1" t="s">
        <v>3439</v>
      </c>
      <c r="B1793" s="1" t="s">
        <v>3440</v>
      </c>
      <c r="C1793" s="1" t="s">
        <v>7</v>
      </c>
      <c r="D1793" s="1" t="s">
        <v>106</v>
      </c>
      <c r="E1793" s="1" t="s">
        <v>14</v>
      </c>
      <c r="F1793" s="2">
        <v>45656</v>
      </c>
      <c r="G1793" s="1" t="str">
        <f>IF(WEEKDAY(Table1[[#This Row],[Order_Date]],2)&gt;=6,"Weekend","Weekday")</f>
        <v>Weekday</v>
      </c>
      <c r="H1793" s="2" t="str">
        <f>TEXT(Table1[[#This Row],[Order_Date]],"mmmm")</f>
        <v>December</v>
      </c>
      <c r="I1793" s="8">
        <f>MONTH(Table1[[#This Row],[Order_Date]])</f>
        <v>12</v>
      </c>
      <c r="J1793" s="8">
        <v>5</v>
      </c>
      <c r="K1793" s="1">
        <v>3808.27</v>
      </c>
      <c r="L1793" s="1">
        <v>0</v>
      </c>
      <c r="M1793" s="1">
        <v>19041.349999999999</v>
      </c>
      <c r="N1793" s="1">
        <f>(Table1[[#This Row],[Quantity]]*Table1[[#This Row],[Unit_Price]])*(1-Table1[[#This Row],[Discount_%]]/100)</f>
        <v>19041.349999999999</v>
      </c>
      <c r="O1793" s="1">
        <v>13005.25</v>
      </c>
      <c r="P1793" s="1">
        <v>6036.1</v>
      </c>
      <c r="Q1793">
        <f>Table1[[#This Row],[Revenue]]-Table1[[#This Row],[Cost]]</f>
        <v>6036.0999999999985</v>
      </c>
      <c r="R1793" s="6">
        <f>Table1[[#This Row],[Profit]]/Table1[[#This Row],[Revenue]]</f>
        <v>0.31699958248758625</v>
      </c>
    </row>
    <row r="1794" spans="1:18" x14ac:dyDescent="0.45">
      <c r="A1794" s="4" t="s">
        <v>3441</v>
      </c>
      <c r="B1794" s="4" t="s">
        <v>3442</v>
      </c>
      <c r="C1794" s="4" t="s">
        <v>12</v>
      </c>
      <c r="D1794" s="4" t="s">
        <v>32</v>
      </c>
      <c r="E1794" s="4" t="s">
        <v>22</v>
      </c>
      <c r="F1794" s="5">
        <v>45633</v>
      </c>
      <c r="G1794" s="4" t="str">
        <f>IF(WEEKDAY(Table1[[#This Row],[Order_Date]],2)&gt;=6,"Weekend","Weekday")</f>
        <v>Weekend</v>
      </c>
      <c r="H1794" s="5" t="str">
        <f>TEXT(Table1[[#This Row],[Order_Date]],"mmmm")</f>
        <v>December</v>
      </c>
      <c r="I1794" s="7">
        <f>MONTH(Table1[[#This Row],[Order_Date]])</f>
        <v>12</v>
      </c>
      <c r="J1794" s="7">
        <v>4</v>
      </c>
      <c r="K1794" s="4">
        <v>844.7</v>
      </c>
      <c r="L1794" s="4">
        <v>15</v>
      </c>
      <c r="M1794" s="4">
        <v>2871.98</v>
      </c>
      <c r="N1794" s="4">
        <f>(Table1[[#This Row],[Quantity]]*Table1[[#This Row],[Unit_Price]])*(1-Table1[[#This Row],[Discount_%]]/100)</f>
        <v>2871.98</v>
      </c>
      <c r="O1794" s="4">
        <v>1816.76</v>
      </c>
      <c r="P1794" s="4">
        <v>1055.22</v>
      </c>
      <c r="Q1794">
        <f>Table1[[#This Row],[Revenue]]-Table1[[#This Row],[Cost]]</f>
        <v>1055.22</v>
      </c>
      <c r="R1794" s="6">
        <f>Table1[[#This Row],[Profit]]/Table1[[#This Row],[Revenue]]</f>
        <v>0.36741899316847609</v>
      </c>
    </row>
    <row r="1795" spans="1:18" x14ac:dyDescent="0.45">
      <c r="A1795" s="1" t="s">
        <v>3443</v>
      </c>
      <c r="B1795" s="1" t="s">
        <v>603</v>
      </c>
      <c r="C1795" s="1" t="s">
        <v>20</v>
      </c>
      <c r="D1795" s="1" t="s">
        <v>25</v>
      </c>
      <c r="E1795" s="1" t="s">
        <v>14</v>
      </c>
      <c r="F1795" s="2">
        <v>45479</v>
      </c>
      <c r="G1795" s="1" t="str">
        <f>IF(WEEKDAY(Table1[[#This Row],[Order_Date]],2)&gt;=6,"Weekend","Weekday")</f>
        <v>Weekend</v>
      </c>
      <c r="H1795" s="2" t="str">
        <f>TEXT(Table1[[#This Row],[Order_Date]],"mmmm")</f>
        <v>July</v>
      </c>
      <c r="I1795" s="8">
        <f>MONTH(Table1[[#This Row],[Order_Date]])</f>
        <v>7</v>
      </c>
      <c r="J1795" s="8">
        <v>4</v>
      </c>
      <c r="K1795" s="1">
        <v>1307.1099999999999</v>
      </c>
      <c r="L1795" s="1">
        <v>0</v>
      </c>
      <c r="M1795" s="1">
        <v>5228.4399999999996</v>
      </c>
      <c r="N1795" s="1">
        <f>(Table1[[#This Row],[Quantity]]*Table1[[#This Row],[Unit_Price]])*(1-Table1[[#This Row],[Discount_%]]/100)</f>
        <v>5228.4399999999996</v>
      </c>
      <c r="O1795" s="1">
        <v>3219.74</v>
      </c>
      <c r="P1795" s="1">
        <v>2008.7</v>
      </c>
      <c r="Q1795">
        <f>Table1[[#This Row],[Revenue]]-Table1[[#This Row],[Cost]]</f>
        <v>2008.6999999999998</v>
      </c>
      <c r="R1795" s="6">
        <f>Table1[[#This Row],[Profit]]/Table1[[#This Row],[Revenue]]</f>
        <v>0.38418725279433258</v>
      </c>
    </row>
    <row r="1796" spans="1:18" x14ac:dyDescent="0.45">
      <c r="A1796" s="4" t="s">
        <v>3444</v>
      </c>
      <c r="B1796" s="4" t="s">
        <v>3445</v>
      </c>
      <c r="C1796" s="4" t="s">
        <v>28</v>
      </c>
      <c r="D1796" s="4" t="s">
        <v>35</v>
      </c>
      <c r="E1796" s="4" t="s">
        <v>22</v>
      </c>
      <c r="F1796" s="5">
        <v>45753</v>
      </c>
      <c r="G1796" s="4" t="str">
        <f>IF(WEEKDAY(Table1[[#This Row],[Order_Date]],2)&gt;=6,"Weekend","Weekday")</f>
        <v>Weekend</v>
      </c>
      <c r="H1796" s="5" t="str">
        <f>TEXT(Table1[[#This Row],[Order_Date]],"mmmm")</f>
        <v>April</v>
      </c>
      <c r="I1796" s="7">
        <f>MONTH(Table1[[#This Row],[Order_Date]])</f>
        <v>4</v>
      </c>
      <c r="J1796" s="7">
        <v>5</v>
      </c>
      <c r="K1796" s="4">
        <v>3076.61</v>
      </c>
      <c r="L1796" s="4">
        <v>15</v>
      </c>
      <c r="M1796" s="4">
        <v>13075.59</v>
      </c>
      <c r="N1796" s="4">
        <f>(Table1[[#This Row],[Quantity]]*Table1[[#This Row],[Unit_Price]])*(1-Table1[[#This Row],[Discount_%]]/100)</f>
        <v>13075.592500000001</v>
      </c>
      <c r="O1796" s="4">
        <v>9555.5</v>
      </c>
      <c r="P1796" s="4">
        <v>3520.09</v>
      </c>
      <c r="Q1796">
        <f>Table1[[#This Row],[Revenue]]-Table1[[#This Row],[Cost]]</f>
        <v>3520.09</v>
      </c>
      <c r="R1796" s="6">
        <f>Table1[[#This Row],[Profit]]/Table1[[#This Row],[Revenue]]</f>
        <v>0.26921079660650116</v>
      </c>
    </row>
    <row r="1797" spans="1:18" x14ac:dyDescent="0.45">
      <c r="A1797" s="1" t="s">
        <v>3446</v>
      </c>
      <c r="B1797" s="1" t="s">
        <v>2250</v>
      </c>
      <c r="C1797" s="1" t="s">
        <v>7</v>
      </c>
      <c r="D1797" s="1" t="s">
        <v>46</v>
      </c>
      <c r="E1797" s="1" t="s">
        <v>4</v>
      </c>
      <c r="F1797" s="2">
        <v>45723</v>
      </c>
      <c r="G1797" s="1" t="str">
        <f>IF(WEEKDAY(Table1[[#This Row],[Order_Date]],2)&gt;=6,"Weekend","Weekday")</f>
        <v>Weekday</v>
      </c>
      <c r="H1797" s="2" t="str">
        <f>TEXT(Table1[[#This Row],[Order_Date]],"mmmm")</f>
        <v>March</v>
      </c>
      <c r="I1797" s="8">
        <f>MONTH(Table1[[#This Row],[Order_Date]])</f>
        <v>3</v>
      </c>
      <c r="J1797" s="8">
        <v>2</v>
      </c>
      <c r="K1797" s="1">
        <v>312.82</v>
      </c>
      <c r="L1797" s="1">
        <v>5</v>
      </c>
      <c r="M1797" s="1">
        <v>594.36</v>
      </c>
      <c r="N1797" s="1">
        <f>(Table1[[#This Row],[Quantity]]*Table1[[#This Row],[Unit_Price]])*(1-Table1[[#This Row],[Discount_%]]/100)</f>
        <v>594.35799999999995</v>
      </c>
      <c r="O1797" s="1">
        <v>395.4</v>
      </c>
      <c r="P1797" s="1">
        <v>198.96</v>
      </c>
      <c r="Q1797">
        <f>Table1[[#This Row],[Revenue]]-Table1[[#This Row],[Cost]]</f>
        <v>198.96000000000004</v>
      </c>
      <c r="R1797" s="6">
        <f>Table1[[#This Row],[Profit]]/Table1[[#This Row],[Revenue]]</f>
        <v>0.33474661821118512</v>
      </c>
    </row>
    <row r="1798" spans="1:18" x14ac:dyDescent="0.45">
      <c r="A1798" s="4" t="s">
        <v>3447</v>
      </c>
      <c r="B1798" s="4" t="s">
        <v>522</v>
      </c>
      <c r="C1798" s="4" t="s">
        <v>12</v>
      </c>
      <c r="D1798" s="4" t="s">
        <v>32</v>
      </c>
      <c r="E1798" s="4" t="s">
        <v>4</v>
      </c>
      <c r="F1798" s="5">
        <v>45877</v>
      </c>
      <c r="G1798" s="4" t="str">
        <f>IF(WEEKDAY(Table1[[#This Row],[Order_Date]],2)&gt;=6,"Weekend","Weekday")</f>
        <v>Weekday</v>
      </c>
      <c r="H1798" s="5" t="str">
        <f>TEXT(Table1[[#This Row],[Order_Date]],"mmmm")</f>
        <v>August</v>
      </c>
      <c r="I1798" s="7">
        <f>MONTH(Table1[[#This Row],[Order_Date]])</f>
        <v>8</v>
      </c>
      <c r="J1798" s="7">
        <v>3</v>
      </c>
      <c r="K1798" s="4">
        <v>1615.91</v>
      </c>
      <c r="L1798" s="4">
        <v>20</v>
      </c>
      <c r="M1798" s="4">
        <v>3878.18</v>
      </c>
      <c r="N1798" s="4">
        <f>(Table1[[#This Row],[Quantity]]*Table1[[#This Row],[Unit_Price]])*(1-Table1[[#This Row],[Discount_%]]/100)</f>
        <v>3878.1840000000007</v>
      </c>
      <c r="O1798" s="4">
        <v>2999.9</v>
      </c>
      <c r="P1798" s="4">
        <v>878.28</v>
      </c>
      <c r="Q1798">
        <f>Table1[[#This Row],[Revenue]]-Table1[[#This Row],[Cost]]</f>
        <v>878.27999999999975</v>
      </c>
      <c r="R1798" s="6">
        <f>Table1[[#This Row],[Profit]]/Table1[[#This Row],[Revenue]]</f>
        <v>0.22646705413364002</v>
      </c>
    </row>
    <row r="1799" spans="1:18" x14ac:dyDescent="0.45">
      <c r="A1799" s="1" t="s">
        <v>3448</v>
      </c>
      <c r="B1799" s="1" t="s">
        <v>3449</v>
      </c>
      <c r="C1799" s="1" t="s">
        <v>7</v>
      </c>
      <c r="D1799" s="1" t="s">
        <v>46</v>
      </c>
      <c r="E1799" s="1" t="s">
        <v>4</v>
      </c>
      <c r="F1799" s="2">
        <v>45672</v>
      </c>
      <c r="G1799" s="1" t="str">
        <f>IF(WEEKDAY(Table1[[#This Row],[Order_Date]],2)&gt;=6,"Weekend","Weekday")</f>
        <v>Weekday</v>
      </c>
      <c r="H1799" s="2" t="str">
        <f>TEXT(Table1[[#This Row],[Order_Date]],"mmmm")</f>
        <v>January</v>
      </c>
      <c r="I1799" s="8">
        <f>MONTH(Table1[[#This Row],[Order_Date]])</f>
        <v>1</v>
      </c>
      <c r="J1799" s="8">
        <v>3</v>
      </c>
      <c r="K1799" s="1">
        <v>1118.17</v>
      </c>
      <c r="L1799" s="1">
        <v>5</v>
      </c>
      <c r="M1799" s="1">
        <v>3186.78</v>
      </c>
      <c r="N1799" s="1">
        <f>(Table1[[#This Row],[Quantity]]*Table1[[#This Row],[Unit_Price]])*(1-Table1[[#This Row],[Discount_%]]/100)</f>
        <v>3186.7845000000002</v>
      </c>
      <c r="O1799" s="1">
        <v>2548.59</v>
      </c>
      <c r="P1799" s="1">
        <v>638.19000000000005</v>
      </c>
      <c r="Q1799">
        <f>Table1[[#This Row],[Revenue]]-Table1[[#This Row],[Cost]]</f>
        <v>638.19000000000005</v>
      </c>
      <c r="R1799" s="6">
        <f>Table1[[#This Row],[Profit]]/Table1[[#This Row],[Revenue]]</f>
        <v>0.20026170617362982</v>
      </c>
    </row>
    <row r="1800" spans="1:18" x14ac:dyDescent="0.45">
      <c r="A1800" s="4" t="s">
        <v>3450</v>
      </c>
      <c r="B1800" s="4" t="s">
        <v>1326</v>
      </c>
      <c r="C1800" s="4" t="s">
        <v>7</v>
      </c>
      <c r="D1800" s="4" t="s">
        <v>134</v>
      </c>
      <c r="E1800" s="4" t="s">
        <v>14</v>
      </c>
      <c r="F1800" s="5">
        <v>45983</v>
      </c>
      <c r="G1800" s="4" t="str">
        <f>IF(WEEKDAY(Table1[[#This Row],[Order_Date]],2)&gt;=6,"Weekend","Weekday")</f>
        <v>Weekend</v>
      </c>
      <c r="H1800" s="5" t="str">
        <f>TEXT(Table1[[#This Row],[Order_Date]],"mmmm")</f>
        <v>November</v>
      </c>
      <c r="I1800" s="7">
        <f>MONTH(Table1[[#This Row],[Order_Date]])</f>
        <v>11</v>
      </c>
      <c r="J1800" s="7">
        <v>4</v>
      </c>
      <c r="K1800" s="4">
        <v>3417.49</v>
      </c>
      <c r="L1800" s="4">
        <v>0</v>
      </c>
      <c r="M1800" s="4">
        <v>13669.96</v>
      </c>
      <c r="N1800" s="4">
        <f>(Table1[[#This Row],[Quantity]]*Table1[[#This Row],[Unit_Price]])*(1-Table1[[#This Row],[Discount_%]]/100)</f>
        <v>13669.96</v>
      </c>
      <c r="O1800" s="4">
        <v>10946.95</v>
      </c>
      <c r="P1800" s="4">
        <v>2723.01</v>
      </c>
      <c r="Q1800">
        <f>Table1[[#This Row],[Revenue]]-Table1[[#This Row],[Cost]]</f>
        <v>2723.0099999999984</v>
      </c>
      <c r="R1800" s="6">
        <f>Table1[[#This Row],[Profit]]/Table1[[#This Row],[Revenue]]</f>
        <v>0.19919663261633541</v>
      </c>
    </row>
    <row r="1801" spans="1:18" x14ac:dyDescent="0.45">
      <c r="A1801" s="1" t="s">
        <v>3451</v>
      </c>
      <c r="B1801" s="1" t="s">
        <v>359</v>
      </c>
      <c r="C1801" s="1" t="s">
        <v>2</v>
      </c>
      <c r="D1801" s="1" t="s">
        <v>17</v>
      </c>
      <c r="E1801" s="1" t="s">
        <v>4</v>
      </c>
      <c r="F1801" s="2">
        <v>45614</v>
      </c>
      <c r="G1801" s="1" t="str">
        <f>IF(WEEKDAY(Table1[[#This Row],[Order_Date]],2)&gt;=6,"Weekend","Weekday")</f>
        <v>Weekday</v>
      </c>
      <c r="H1801" s="2" t="str">
        <f>TEXT(Table1[[#This Row],[Order_Date]],"mmmm")</f>
        <v>November</v>
      </c>
      <c r="I1801" s="8">
        <f>MONTH(Table1[[#This Row],[Order_Date]])</f>
        <v>11</v>
      </c>
      <c r="J1801" s="8">
        <v>2</v>
      </c>
      <c r="K1801" s="1">
        <v>3343.12</v>
      </c>
      <c r="L1801" s="1">
        <v>10</v>
      </c>
      <c r="M1801" s="1">
        <v>6017.62</v>
      </c>
      <c r="N1801" s="1">
        <f>(Table1[[#This Row],[Quantity]]*Table1[[#This Row],[Unit_Price]])*(1-Table1[[#This Row],[Discount_%]]/100)</f>
        <v>6017.616</v>
      </c>
      <c r="O1801" s="1">
        <v>4145.43</v>
      </c>
      <c r="P1801" s="1">
        <v>1872.19</v>
      </c>
      <c r="Q1801">
        <f>Table1[[#This Row],[Revenue]]-Table1[[#This Row],[Cost]]</f>
        <v>1872.1899999999996</v>
      </c>
      <c r="R1801" s="6">
        <f>Table1[[#This Row],[Profit]]/Table1[[#This Row],[Revenue]]</f>
        <v>0.3111180167574556</v>
      </c>
    </row>
    <row r="1802" spans="1:18" x14ac:dyDescent="0.45">
      <c r="A1802" s="4" t="s">
        <v>3452</v>
      </c>
      <c r="B1802" s="4" t="s">
        <v>3453</v>
      </c>
      <c r="C1802" s="4" t="s">
        <v>2</v>
      </c>
      <c r="D1802" s="4" t="s">
        <v>3</v>
      </c>
      <c r="E1802" s="4" t="s">
        <v>4</v>
      </c>
      <c r="F1802" s="5">
        <v>45478</v>
      </c>
      <c r="G1802" s="4" t="str">
        <f>IF(WEEKDAY(Table1[[#This Row],[Order_Date]],2)&gt;=6,"Weekend","Weekday")</f>
        <v>Weekday</v>
      </c>
      <c r="H1802" s="5" t="str">
        <f>TEXT(Table1[[#This Row],[Order_Date]],"mmmm")</f>
        <v>July</v>
      </c>
      <c r="I1802" s="7">
        <f>MONTH(Table1[[#This Row],[Order_Date]])</f>
        <v>7</v>
      </c>
      <c r="J1802" s="7">
        <v>2</v>
      </c>
      <c r="K1802" s="4">
        <v>1544.04</v>
      </c>
      <c r="L1802" s="4">
        <v>20</v>
      </c>
      <c r="M1802" s="4">
        <v>2470.46</v>
      </c>
      <c r="N1802" s="4">
        <f>(Table1[[#This Row],[Quantity]]*Table1[[#This Row],[Unit_Price]])*(1-Table1[[#This Row],[Discount_%]]/100)</f>
        <v>2470.4639999999999</v>
      </c>
      <c r="O1802" s="4">
        <v>1835.07</v>
      </c>
      <c r="P1802" s="4">
        <v>635.39</v>
      </c>
      <c r="Q1802">
        <f>Table1[[#This Row],[Revenue]]-Table1[[#This Row],[Cost]]</f>
        <v>635.3900000000001</v>
      </c>
      <c r="R1802" s="6">
        <f>Table1[[#This Row],[Profit]]/Table1[[#This Row],[Revenue]]</f>
        <v>0.25719501631275143</v>
      </c>
    </row>
    <row r="1803" spans="1:18" x14ac:dyDescent="0.45">
      <c r="A1803" s="1" t="s">
        <v>3454</v>
      </c>
      <c r="B1803" s="1" t="s">
        <v>3455</v>
      </c>
      <c r="C1803" s="1" t="s">
        <v>7</v>
      </c>
      <c r="D1803" s="1" t="s">
        <v>71</v>
      </c>
      <c r="E1803" s="1" t="s">
        <v>14</v>
      </c>
      <c r="F1803" s="2">
        <v>45884</v>
      </c>
      <c r="G1803" s="1" t="str">
        <f>IF(WEEKDAY(Table1[[#This Row],[Order_Date]],2)&gt;=6,"Weekend","Weekday")</f>
        <v>Weekday</v>
      </c>
      <c r="H1803" s="2" t="str">
        <f>TEXT(Table1[[#This Row],[Order_Date]],"mmmm")</f>
        <v>August</v>
      </c>
      <c r="I1803" s="8">
        <f>MONTH(Table1[[#This Row],[Order_Date]])</f>
        <v>8</v>
      </c>
      <c r="J1803" s="8">
        <v>4</v>
      </c>
      <c r="K1803" s="1">
        <v>1213.32</v>
      </c>
      <c r="L1803" s="1">
        <v>10</v>
      </c>
      <c r="M1803" s="1">
        <v>4367.95</v>
      </c>
      <c r="N1803" s="1">
        <f>(Table1[[#This Row],[Quantity]]*Table1[[#This Row],[Unit_Price]])*(1-Table1[[#This Row],[Discount_%]]/100)</f>
        <v>4367.9520000000002</v>
      </c>
      <c r="O1803" s="1">
        <v>3064.56</v>
      </c>
      <c r="P1803" s="1">
        <v>1303.3900000000001</v>
      </c>
      <c r="Q1803">
        <f>Table1[[#This Row],[Revenue]]-Table1[[#This Row],[Cost]]</f>
        <v>1303.3899999999999</v>
      </c>
      <c r="R1803" s="6">
        <f>Table1[[#This Row],[Profit]]/Table1[[#This Row],[Revenue]]</f>
        <v>0.29839856225460459</v>
      </c>
    </row>
    <row r="1804" spans="1:18" x14ac:dyDescent="0.45">
      <c r="A1804" s="4" t="s">
        <v>3456</v>
      </c>
      <c r="B1804" s="4" t="s">
        <v>3457</v>
      </c>
      <c r="C1804" s="4" t="s">
        <v>2</v>
      </c>
      <c r="D1804" s="4" t="s">
        <v>82</v>
      </c>
      <c r="E1804" s="4" t="s">
        <v>14</v>
      </c>
      <c r="F1804" s="5">
        <v>45928</v>
      </c>
      <c r="G1804" s="4" t="str">
        <f>IF(WEEKDAY(Table1[[#This Row],[Order_Date]],2)&gt;=6,"Weekend","Weekday")</f>
        <v>Weekend</v>
      </c>
      <c r="H1804" s="5" t="str">
        <f>TEXT(Table1[[#This Row],[Order_Date]],"mmmm")</f>
        <v>September</v>
      </c>
      <c r="I1804" s="7">
        <f>MONTH(Table1[[#This Row],[Order_Date]])</f>
        <v>9</v>
      </c>
      <c r="J1804" s="7">
        <v>1</v>
      </c>
      <c r="K1804" s="4">
        <v>4012.57</v>
      </c>
      <c r="L1804" s="4">
        <v>15</v>
      </c>
      <c r="M1804" s="4">
        <v>3410.68</v>
      </c>
      <c r="N1804" s="4">
        <f>(Table1[[#This Row],[Quantity]]*Table1[[#This Row],[Unit_Price]])*(1-Table1[[#This Row],[Discount_%]]/100)</f>
        <v>3410.6844999999998</v>
      </c>
      <c r="O1804" s="4">
        <v>2274.21</v>
      </c>
      <c r="P1804" s="4">
        <v>1136.47</v>
      </c>
      <c r="Q1804">
        <f>Table1[[#This Row],[Revenue]]-Table1[[#This Row],[Cost]]</f>
        <v>1136.4699999999998</v>
      </c>
      <c r="R1804" s="6">
        <f>Table1[[#This Row],[Profit]]/Table1[[#This Row],[Revenue]]</f>
        <v>0.33320921341198823</v>
      </c>
    </row>
    <row r="1805" spans="1:18" x14ac:dyDescent="0.45">
      <c r="A1805" s="1" t="s">
        <v>3458</v>
      </c>
      <c r="B1805" s="1" t="s">
        <v>3459</v>
      </c>
      <c r="C1805" s="1" t="s">
        <v>20</v>
      </c>
      <c r="D1805" s="1" t="s">
        <v>103</v>
      </c>
      <c r="E1805" s="1" t="s">
        <v>9</v>
      </c>
      <c r="F1805" s="2">
        <v>46017</v>
      </c>
      <c r="G1805" s="1" t="str">
        <f>IF(WEEKDAY(Table1[[#This Row],[Order_Date]],2)&gt;=6,"Weekend","Weekday")</f>
        <v>Weekday</v>
      </c>
      <c r="H1805" s="2" t="str">
        <f>TEXT(Table1[[#This Row],[Order_Date]],"mmmm")</f>
        <v>December</v>
      </c>
      <c r="I1805" s="8">
        <f>MONTH(Table1[[#This Row],[Order_Date]])</f>
        <v>12</v>
      </c>
      <c r="J1805" s="8">
        <v>4</v>
      </c>
      <c r="K1805" s="1">
        <v>4526.04</v>
      </c>
      <c r="L1805" s="1">
        <v>15</v>
      </c>
      <c r="M1805" s="1">
        <v>15388.54</v>
      </c>
      <c r="N1805" s="1">
        <f>(Table1[[#This Row],[Quantity]]*Table1[[#This Row],[Unit_Price]])*(1-Table1[[#This Row],[Discount_%]]/100)</f>
        <v>15388.536</v>
      </c>
      <c r="O1805" s="1">
        <v>9612.25</v>
      </c>
      <c r="P1805" s="1">
        <v>5776.29</v>
      </c>
      <c r="Q1805">
        <f>Table1[[#This Row],[Revenue]]-Table1[[#This Row],[Cost]]</f>
        <v>5776.2900000000009</v>
      </c>
      <c r="R1805" s="6">
        <f>Table1[[#This Row],[Profit]]/Table1[[#This Row],[Revenue]]</f>
        <v>0.37536309487449748</v>
      </c>
    </row>
    <row r="1806" spans="1:18" x14ac:dyDescent="0.45">
      <c r="A1806" s="4" t="s">
        <v>3460</v>
      </c>
      <c r="B1806" s="4" t="s">
        <v>401</v>
      </c>
      <c r="C1806" s="4" t="s">
        <v>12</v>
      </c>
      <c r="D1806" s="4" t="s">
        <v>111</v>
      </c>
      <c r="E1806" s="4" t="s">
        <v>4</v>
      </c>
      <c r="F1806" s="5">
        <v>45474</v>
      </c>
      <c r="G1806" s="4" t="str">
        <f>IF(WEEKDAY(Table1[[#This Row],[Order_Date]],2)&gt;=6,"Weekend","Weekday")</f>
        <v>Weekday</v>
      </c>
      <c r="H1806" s="5" t="str">
        <f>TEXT(Table1[[#This Row],[Order_Date]],"mmmm")</f>
        <v>July</v>
      </c>
      <c r="I1806" s="7">
        <f>MONTH(Table1[[#This Row],[Order_Date]])</f>
        <v>7</v>
      </c>
      <c r="J1806" s="7">
        <v>2</v>
      </c>
      <c r="K1806" s="4">
        <v>4136.3500000000004</v>
      </c>
      <c r="L1806" s="4">
        <v>0</v>
      </c>
      <c r="M1806" s="4">
        <v>8272.7000000000007</v>
      </c>
      <c r="N1806" s="4">
        <f>(Table1[[#This Row],[Quantity]]*Table1[[#This Row],[Unit_Price]])*(1-Table1[[#This Row],[Discount_%]]/100)</f>
        <v>8272.7000000000007</v>
      </c>
      <c r="O1806" s="4">
        <v>6736.11</v>
      </c>
      <c r="P1806" s="4">
        <v>1536.59</v>
      </c>
      <c r="Q1806">
        <f>Table1[[#This Row],[Revenue]]-Table1[[#This Row],[Cost]]</f>
        <v>1536.5900000000011</v>
      </c>
      <c r="R1806" s="6">
        <f>Table1[[#This Row],[Profit]]/Table1[[#This Row],[Revenue]]</f>
        <v>0.18574226068877148</v>
      </c>
    </row>
    <row r="1807" spans="1:18" x14ac:dyDescent="0.45">
      <c r="A1807" s="1" t="s">
        <v>3461</v>
      </c>
      <c r="B1807" s="1" t="s">
        <v>119</v>
      </c>
      <c r="C1807" s="1" t="s">
        <v>28</v>
      </c>
      <c r="D1807" s="1" t="s">
        <v>29</v>
      </c>
      <c r="E1807" s="1" t="s">
        <v>9</v>
      </c>
      <c r="F1807" s="2">
        <v>45548</v>
      </c>
      <c r="G1807" s="1" t="str">
        <f>IF(WEEKDAY(Table1[[#This Row],[Order_Date]],2)&gt;=6,"Weekend","Weekday")</f>
        <v>Weekday</v>
      </c>
      <c r="H1807" s="2" t="str">
        <f>TEXT(Table1[[#This Row],[Order_Date]],"mmmm")</f>
        <v>September</v>
      </c>
      <c r="I1807" s="8">
        <f>MONTH(Table1[[#This Row],[Order_Date]])</f>
        <v>9</v>
      </c>
      <c r="J1807" s="8">
        <v>3</v>
      </c>
      <c r="K1807" s="1">
        <v>3556.25</v>
      </c>
      <c r="L1807" s="1">
        <v>15</v>
      </c>
      <c r="M1807" s="1">
        <v>9068.44</v>
      </c>
      <c r="N1807" s="1">
        <f>(Table1[[#This Row],[Quantity]]*Table1[[#This Row],[Unit_Price]])*(1-Table1[[#This Row],[Discount_%]]/100)</f>
        <v>9068.4375</v>
      </c>
      <c r="O1807" s="1">
        <v>5993.42</v>
      </c>
      <c r="P1807" s="1">
        <v>3075.02</v>
      </c>
      <c r="Q1807">
        <f>Table1[[#This Row],[Revenue]]-Table1[[#This Row],[Cost]]</f>
        <v>3075.0200000000004</v>
      </c>
      <c r="R1807" s="6">
        <f>Table1[[#This Row],[Profit]]/Table1[[#This Row],[Revenue]]</f>
        <v>0.33909029557454201</v>
      </c>
    </row>
    <row r="1808" spans="1:18" x14ac:dyDescent="0.45">
      <c r="A1808" s="4" t="s">
        <v>3462</v>
      </c>
      <c r="B1808" s="4" t="s">
        <v>3463</v>
      </c>
      <c r="C1808" s="4" t="s">
        <v>12</v>
      </c>
      <c r="D1808" s="4" t="s">
        <v>13</v>
      </c>
      <c r="E1808" s="4" t="s">
        <v>9</v>
      </c>
      <c r="F1808" s="5">
        <v>45622</v>
      </c>
      <c r="G1808" s="4" t="str">
        <f>IF(WEEKDAY(Table1[[#This Row],[Order_Date]],2)&gt;=6,"Weekend","Weekday")</f>
        <v>Weekday</v>
      </c>
      <c r="H1808" s="5" t="str">
        <f>TEXT(Table1[[#This Row],[Order_Date]],"mmmm")</f>
        <v>November</v>
      </c>
      <c r="I1808" s="7">
        <f>MONTH(Table1[[#This Row],[Order_Date]])</f>
        <v>11</v>
      </c>
      <c r="J1808" s="7">
        <v>5</v>
      </c>
      <c r="K1808" s="4">
        <v>2997.38</v>
      </c>
      <c r="L1808" s="4">
        <v>5</v>
      </c>
      <c r="M1808" s="4">
        <v>14237.56</v>
      </c>
      <c r="N1808" s="4">
        <f>(Table1[[#This Row],[Quantity]]*Table1[[#This Row],[Unit_Price]])*(1-Table1[[#This Row],[Discount_%]]/100)</f>
        <v>14237.555</v>
      </c>
      <c r="O1808" s="4">
        <v>11699.15</v>
      </c>
      <c r="P1808" s="4">
        <v>2538.41</v>
      </c>
      <c r="Q1808">
        <f>Table1[[#This Row],[Revenue]]-Table1[[#This Row],[Cost]]</f>
        <v>2538.41</v>
      </c>
      <c r="R1808" s="6">
        <f>Table1[[#This Row],[Profit]]/Table1[[#This Row],[Revenue]]</f>
        <v>0.17828967884946578</v>
      </c>
    </row>
    <row r="1809" spans="1:18" x14ac:dyDescent="0.45">
      <c r="A1809" s="1" t="s">
        <v>3464</v>
      </c>
      <c r="B1809" s="1" t="s">
        <v>1592</v>
      </c>
      <c r="C1809" s="1" t="s">
        <v>7</v>
      </c>
      <c r="D1809" s="1" t="s">
        <v>134</v>
      </c>
      <c r="E1809" s="1" t="s">
        <v>9</v>
      </c>
      <c r="F1809" s="2">
        <v>45826</v>
      </c>
      <c r="G1809" s="1" t="str">
        <f>IF(WEEKDAY(Table1[[#This Row],[Order_Date]],2)&gt;=6,"Weekend","Weekday")</f>
        <v>Weekday</v>
      </c>
      <c r="H1809" s="2" t="str">
        <f>TEXT(Table1[[#This Row],[Order_Date]],"mmmm")</f>
        <v>June</v>
      </c>
      <c r="I1809" s="8">
        <f>MONTH(Table1[[#This Row],[Order_Date]])</f>
        <v>6</v>
      </c>
      <c r="J1809" s="8">
        <v>3</v>
      </c>
      <c r="K1809" s="1">
        <v>3754.1</v>
      </c>
      <c r="L1809" s="1">
        <v>0</v>
      </c>
      <c r="M1809" s="1">
        <v>11262.3</v>
      </c>
      <c r="N1809" s="1">
        <f>(Table1[[#This Row],[Quantity]]*Table1[[#This Row],[Unit_Price]])*(1-Table1[[#This Row],[Discount_%]]/100)</f>
        <v>11262.3</v>
      </c>
      <c r="O1809" s="1">
        <v>6856.37</v>
      </c>
      <c r="P1809" s="1">
        <v>4405.93</v>
      </c>
      <c r="Q1809">
        <f>Table1[[#This Row],[Revenue]]-Table1[[#This Row],[Cost]]</f>
        <v>4405.9299999999994</v>
      </c>
      <c r="R1809" s="6">
        <f>Table1[[#This Row],[Profit]]/Table1[[#This Row],[Revenue]]</f>
        <v>0.39121049874359592</v>
      </c>
    </row>
    <row r="1810" spans="1:18" x14ac:dyDescent="0.45">
      <c r="A1810" s="4" t="s">
        <v>3465</v>
      </c>
      <c r="B1810" s="4" t="s">
        <v>3466</v>
      </c>
      <c r="C1810" s="4" t="s">
        <v>28</v>
      </c>
      <c r="D1810" s="4" t="s">
        <v>29</v>
      </c>
      <c r="E1810" s="4" t="s">
        <v>14</v>
      </c>
      <c r="F1810" s="5">
        <v>45962</v>
      </c>
      <c r="G1810" s="4" t="str">
        <f>IF(WEEKDAY(Table1[[#This Row],[Order_Date]],2)&gt;=6,"Weekend","Weekday")</f>
        <v>Weekend</v>
      </c>
      <c r="H1810" s="5" t="str">
        <f>TEXT(Table1[[#This Row],[Order_Date]],"mmmm")</f>
        <v>November</v>
      </c>
      <c r="I1810" s="7">
        <f>MONTH(Table1[[#This Row],[Order_Date]])</f>
        <v>11</v>
      </c>
      <c r="J1810" s="7">
        <v>2</v>
      </c>
      <c r="K1810" s="4">
        <v>3954.26</v>
      </c>
      <c r="L1810" s="4">
        <v>15</v>
      </c>
      <c r="M1810" s="4">
        <v>6722.24</v>
      </c>
      <c r="N1810" s="4">
        <f>(Table1[[#This Row],[Quantity]]*Table1[[#This Row],[Unit_Price]])*(1-Table1[[#This Row],[Discount_%]]/100)</f>
        <v>6722.2420000000002</v>
      </c>
      <c r="O1810" s="4">
        <v>4062.4</v>
      </c>
      <c r="P1810" s="4">
        <v>2659.84</v>
      </c>
      <c r="Q1810">
        <f>Table1[[#This Row],[Revenue]]-Table1[[#This Row],[Cost]]</f>
        <v>2659.8399999999997</v>
      </c>
      <c r="R1810" s="6">
        <f>Table1[[#This Row],[Profit]]/Table1[[#This Row],[Revenue]]</f>
        <v>0.3956776312657686</v>
      </c>
    </row>
    <row r="1811" spans="1:18" x14ac:dyDescent="0.45">
      <c r="A1811" s="1" t="s">
        <v>3467</v>
      </c>
      <c r="B1811" s="1" t="s">
        <v>3468</v>
      </c>
      <c r="C1811" s="1" t="s">
        <v>7</v>
      </c>
      <c r="D1811" s="1" t="s">
        <v>134</v>
      </c>
      <c r="E1811" s="1" t="s">
        <v>14</v>
      </c>
      <c r="F1811" s="2">
        <v>45604</v>
      </c>
      <c r="G1811" s="1" t="str">
        <f>IF(WEEKDAY(Table1[[#This Row],[Order_Date]],2)&gt;=6,"Weekend","Weekday")</f>
        <v>Weekday</v>
      </c>
      <c r="H1811" s="2" t="str">
        <f>TEXT(Table1[[#This Row],[Order_Date]],"mmmm")</f>
        <v>November</v>
      </c>
      <c r="I1811" s="8">
        <f>MONTH(Table1[[#This Row],[Order_Date]])</f>
        <v>11</v>
      </c>
      <c r="J1811" s="8">
        <v>1</v>
      </c>
      <c r="K1811" s="1">
        <v>4303.04</v>
      </c>
      <c r="L1811" s="1">
        <v>20</v>
      </c>
      <c r="M1811" s="1">
        <v>3442.43</v>
      </c>
      <c r="N1811" s="1">
        <f>(Table1[[#This Row],[Quantity]]*Table1[[#This Row],[Unit_Price]])*(1-Table1[[#This Row],[Discount_%]]/100)</f>
        <v>3442.4320000000002</v>
      </c>
      <c r="O1811" s="1">
        <v>2473.4699999999998</v>
      </c>
      <c r="P1811" s="1">
        <v>968.96</v>
      </c>
      <c r="Q1811">
        <f>Table1[[#This Row],[Revenue]]-Table1[[#This Row],[Cost]]</f>
        <v>968.96</v>
      </c>
      <c r="R1811" s="6">
        <f>Table1[[#This Row],[Profit]]/Table1[[#This Row],[Revenue]]</f>
        <v>0.28147558556020025</v>
      </c>
    </row>
    <row r="1812" spans="1:18" x14ac:dyDescent="0.45">
      <c r="A1812" s="4" t="s">
        <v>3469</v>
      </c>
      <c r="B1812" s="4" t="s">
        <v>3470</v>
      </c>
      <c r="C1812" s="4" t="s">
        <v>2</v>
      </c>
      <c r="D1812" s="4" t="s">
        <v>65</v>
      </c>
      <c r="E1812" s="4" t="s">
        <v>4</v>
      </c>
      <c r="F1812" s="5">
        <v>45799</v>
      </c>
      <c r="G1812" s="4" t="str">
        <f>IF(WEEKDAY(Table1[[#This Row],[Order_Date]],2)&gt;=6,"Weekend","Weekday")</f>
        <v>Weekday</v>
      </c>
      <c r="H1812" s="5" t="str">
        <f>TEXT(Table1[[#This Row],[Order_Date]],"mmmm")</f>
        <v>May</v>
      </c>
      <c r="I1812" s="7">
        <f>MONTH(Table1[[#This Row],[Order_Date]])</f>
        <v>5</v>
      </c>
      <c r="J1812" s="7">
        <v>2</v>
      </c>
      <c r="K1812" s="4">
        <v>153.97</v>
      </c>
      <c r="L1812" s="4">
        <v>0</v>
      </c>
      <c r="M1812" s="4">
        <v>307.94</v>
      </c>
      <c r="N1812" s="4">
        <f>(Table1[[#This Row],[Quantity]]*Table1[[#This Row],[Unit_Price]])*(1-Table1[[#This Row],[Discount_%]]/100)</f>
        <v>307.94</v>
      </c>
      <c r="O1812" s="4">
        <v>216.84</v>
      </c>
      <c r="P1812" s="4">
        <v>91.1</v>
      </c>
      <c r="Q1812">
        <f>Table1[[#This Row],[Revenue]]-Table1[[#This Row],[Cost]]</f>
        <v>91.1</v>
      </c>
      <c r="R1812" s="6">
        <f>Table1[[#This Row],[Profit]]/Table1[[#This Row],[Revenue]]</f>
        <v>0.29583685133467558</v>
      </c>
    </row>
    <row r="1813" spans="1:18" x14ac:dyDescent="0.45">
      <c r="A1813" s="1" t="s">
        <v>3471</v>
      </c>
      <c r="B1813" s="1" t="s">
        <v>3472</v>
      </c>
      <c r="C1813" s="1" t="s">
        <v>2</v>
      </c>
      <c r="D1813" s="1" t="s">
        <v>3</v>
      </c>
      <c r="E1813" s="1" t="s">
        <v>9</v>
      </c>
      <c r="F1813" s="2">
        <v>45372</v>
      </c>
      <c r="G1813" s="1" t="str">
        <f>IF(WEEKDAY(Table1[[#This Row],[Order_Date]],2)&gt;=6,"Weekend","Weekday")</f>
        <v>Weekday</v>
      </c>
      <c r="H1813" s="2" t="str">
        <f>TEXT(Table1[[#This Row],[Order_Date]],"mmmm")</f>
        <v>March</v>
      </c>
      <c r="I1813" s="8">
        <f>MONTH(Table1[[#This Row],[Order_Date]])</f>
        <v>3</v>
      </c>
      <c r="J1813" s="8">
        <v>5</v>
      </c>
      <c r="K1813" s="1">
        <v>2859.51</v>
      </c>
      <c r="L1813" s="1">
        <v>15</v>
      </c>
      <c r="M1813" s="1">
        <v>12152.92</v>
      </c>
      <c r="N1813" s="1">
        <f>(Table1[[#This Row],[Quantity]]*Table1[[#This Row],[Unit_Price]])*(1-Table1[[#This Row],[Discount_%]]/100)</f>
        <v>12152.917500000001</v>
      </c>
      <c r="O1813" s="1">
        <v>10159.15</v>
      </c>
      <c r="P1813" s="1">
        <v>1993.77</v>
      </c>
      <c r="Q1813">
        <f>Table1[[#This Row],[Revenue]]-Table1[[#This Row],[Cost]]</f>
        <v>1993.7700000000004</v>
      </c>
      <c r="R1813" s="6">
        <f>Table1[[#This Row],[Profit]]/Table1[[#This Row],[Revenue]]</f>
        <v>0.1640568686373316</v>
      </c>
    </row>
    <row r="1814" spans="1:18" x14ac:dyDescent="0.45">
      <c r="A1814" s="4" t="s">
        <v>3473</v>
      </c>
      <c r="B1814" s="4" t="s">
        <v>3474</v>
      </c>
      <c r="C1814" s="4" t="s">
        <v>28</v>
      </c>
      <c r="D1814" s="4" t="s">
        <v>29</v>
      </c>
      <c r="E1814" s="4" t="s">
        <v>9</v>
      </c>
      <c r="F1814" s="5">
        <v>45911</v>
      </c>
      <c r="G1814" s="4" t="str">
        <f>IF(WEEKDAY(Table1[[#This Row],[Order_Date]],2)&gt;=6,"Weekend","Weekday")</f>
        <v>Weekday</v>
      </c>
      <c r="H1814" s="5" t="str">
        <f>TEXT(Table1[[#This Row],[Order_Date]],"mmmm")</f>
        <v>September</v>
      </c>
      <c r="I1814" s="7">
        <f>MONTH(Table1[[#This Row],[Order_Date]])</f>
        <v>9</v>
      </c>
      <c r="J1814" s="7">
        <v>5</v>
      </c>
      <c r="K1814" s="4">
        <v>1266.81</v>
      </c>
      <c r="L1814" s="4">
        <v>0</v>
      </c>
      <c r="M1814" s="4">
        <v>6334.05</v>
      </c>
      <c r="N1814" s="4">
        <f>(Table1[[#This Row],[Quantity]]*Table1[[#This Row],[Unit_Price]])*(1-Table1[[#This Row],[Discount_%]]/100)</f>
        <v>6334.0499999999993</v>
      </c>
      <c r="O1814" s="4">
        <v>5286.47</v>
      </c>
      <c r="P1814" s="4">
        <v>1047.58</v>
      </c>
      <c r="Q1814">
        <f>Table1[[#This Row],[Revenue]]-Table1[[#This Row],[Cost]]</f>
        <v>1047.58</v>
      </c>
      <c r="R1814" s="6">
        <f>Table1[[#This Row],[Profit]]/Table1[[#This Row],[Revenue]]</f>
        <v>0.16538865338922173</v>
      </c>
    </row>
    <row r="1815" spans="1:18" x14ac:dyDescent="0.45">
      <c r="A1815" s="1" t="s">
        <v>3475</v>
      </c>
      <c r="B1815" s="1" t="s">
        <v>3476</v>
      </c>
      <c r="C1815" s="1" t="s">
        <v>7</v>
      </c>
      <c r="D1815" s="1" t="s">
        <v>8</v>
      </c>
      <c r="E1815" s="1" t="s">
        <v>4</v>
      </c>
      <c r="F1815" s="2">
        <v>45426</v>
      </c>
      <c r="G1815" s="1" t="str">
        <f>IF(WEEKDAY(Table1[[#This Row],[Order_Date]],2)&gt;=6,"Weekend","Weekday")</f>
        <v>Weekday</v>
      </c>
      <c r="H1815" s="2" t="str">
        <f>TEXT(Table1[[#This Row],[Order_Date]],"mmmm")</f>
        <v>May</v>
      </c>
      <c r="I1815" s="8">
        <f>MONTH(Table1[[#This Row],[Order_Date]])</f>
        <v>5</v>
      </c>
      <c r="J1815" s="8">
        <v>2</v>
      </c>
      <c r="K1815" s="1">
        <v>654.89</v>
      </c>
      <c r="L1815" s="1">
        <v>10</v>
      </c>
      <c r="M1815" s="1">
        <v>1178.8</v>
      </c>
      <c r="N1815" s="1">
        <f>(Table1[[#This Row],[Quantity]]*Table1[[#This Row],[Unit_Price]])*(1-Table1[[#This Row],[Discount_%]]/100)</f>
        <v>1178.8019999999999</v>
      </c>
      <c r="O1815" s="1">
        <v>875.31</v>
      </c>
      <c r="P1815" s="1">
        <v>303.49</v>
      </c>
      <c r="Q1815">
        <f>Table1[[#This Row],[Revenue]]-Table1[[#This Row],[Cost]]</f>
        <v>303.49</v>
      </c>
      <c r="R1815" s="6">
        <f>Table1[[#This Row],[Profit]]/Table1[[#This Row],[Revenue]]</f>
        <v>0.2574567356633865</v>
      </c>
    </row>
    <row r="1816" spans="1:18" x14ac:dyDescent="0.45">
      <c r="A1816" s="4" t="s">
        <v>3477</v>
      </c>
      <c r="B1816" s="4" t="s">
        <v>3478</v>
      </c>
      <c r="C1816" s="4" t="s">
        <v>28</v>
      </c>
      <c r="D1816" s="4" t="s">
        <v>85</v>
      </c>
      <c r="E1816" s="4" t="s">
        <v>22</v>
      </c>
      <c r="F1816" s="5">
        <v>45715</v>
      </c>
      <c r="G1816" s="4" t="str">
        <f>IF(WEEKDAY(Table1[[#This Row],[Order_Date]],2)&gt;=6,"Weekend","Weekday")</f>
        <v>Weekday</v>
      </c>
      <c r="H1816" s="5" t="str">
        <f>TEXT(Table1[[#This Row],[Order_Date]],"mmmm")</f>
        <v>February</v>
      </c>
      <c r="I1816" s="7">
        <f>MONTH(Table1[[#This Row],[Order_Date]])</f>
        <v>2</v>
      </c>
      <c r="J1816" s="7">
        <v>5</v>
      </c>
      <c r="K1816" s="4">
        <v>3713.13</v>
      </c>
      <c r="L1816" s="4">
        <v>5</v>
      </c>
      <c r="M1816" s="4">
        <v>17637.37</v>
      </c>
      <c r="N1816" s="4">
        <f>(Table1[[#This Row],[Quantity]]*Table1[[#This Row],[Unit_Price]])*(1-Table1[[#This Row],[Discount_%]]/100)</f>
        <v>17637.3675</v>
      </c>
      <c r="O1816" s="4">
        <v>14472.37</v>
      </c>
      <c r="P1816" s="4">
        <v>3165</v>
      </c>
      <c r="Q1816">
        <f>Table1[[#This Row],[Revenue]]-Table1[[#This Row],[Cost]]</f>
        <v>3164.9999999999982</v>
      </c>
      <c r="R1816" s="6">
        <f>Table1[[#This Row],[Profit]]/Table1[[#This Row],[Revenue]]</f>
        <v>0.17944852322086571</v>
      </c>
    </row>
    <row r="1817" spans="1:18" x14ac:dyDescent="0.45">
      <c r="A1817" s="1" t="s">
        <v>3479</v>
      </c>
      <c r="B1817" s="1" t="s">
        <v>3480</v>
      </c>
      <c r="C1817" s="1" t="s">
        <v>28</v>
      </c>
      <c r="D1817" s="1" t="s">
        <v>137</v>
      </c>
      <c r="E1817" s="1" t="s">
        <v>4</v>
      </c>
      <c r="F1817" s="2">
        <v>45357</v>
      </c>
      <c r="G1817" s="1" t="str">
        <f>IF(WEEKDAY(Table1[[#This Row],[Order_Date]],2)&gt;=6,"Weekend","Weekday")</f>
        <v>Weekday</v>
      </c>
      <c r="H1817" s="2" t="str">
        <f>TEXT(Table1[[#This Row],[Order_Date]],"mmmm")</f>
        <v>March</v>
      </c>
      <c r="I1817" s="8">
        <f>MONTH(Table1[[#This Row],[Order_Date]])</f>
        <v>3</v>
      </c>
      <c r="J1817" s="8">
        <v>4</v>
      </c>
      <c r="K1817" s="1">
        <v>3763.23</v>
      </c>
      <c r="L1817" s="1">
        <v>5</v>
      </c>
      <c r="M1817" s="1">
        <v>14300.27</v>
      </c>
      <c r="N1817" s="1">
        <f>(Table1[[#This Row],[Quantity]]*Table1[[#This Row],[Unit_Price]])*(1-Table1[[#This Row],[Discount_%]]/100)</f>
        <v>14300.273999999999</v>
      </c>
      <c r="O1817" s="1">
        <v>12154.34</v>
      </c>
      <c r="P1817" s="1">
        <v>2145.9299999999998</v>
      </c>
      <c r="Q1817">
        <f>Table1[[#This Row],[Revenue]]-Table1[[#This Row],[Cost]]</f>
        <v>2145.9300000000003</v>
      </c>
      <c r="R1817" s="6">
        <f>Table1[[#This Row],[Profit]]/Table1[[#This Row],[Revenue]]</f>
        <v>0.15006220162276654</v>
      </c>
    </row>
    <row r="1818" spans="1:18" x14ac:dyDescent="0.45">
      <c r="A1818" s="4" t="s">
        <v>3481</v>
      </c>
      <c r="B1818" s="4" t="s">
        <v>3482</v>
      </c>
      <c r="C1818" s="4" t="s">
        <v>20</v>
      </c>
      <c r="D1818" s="4" t="s">
        <v>103</v>
      </c>
      <c r="E1818" s="4" t="s">
        <v>4</v>
      </c>
      <c r="F1818" s="5">
        <v>45906</v>
      </c>
      <c r="G1818" s="4" t="str">
        <f>IF(WEEKDAY(Table1[[#This Row],[Order_Date]],2)&gt;=6,"Weekend","Weekday")</f>
        <v>Weekend</v>
      </c>
      <c r="H1818" s="5" t="str">
        <f>TEXT(Table1[[#This Row],[Order_Date]],"mmmm")</f>
        <v>September</v>
      </c>
      <c r="I1818" s="7">
        <f>MONTH(Table1[[#This Row],[Order_Date]])</f>
        <v>9</v>
      </c>
      <c r="J1818" s="7">
        <v>1</v>
      </c>
      <c r="K1818" s="4">
        <v>659.5</v>
      </c>
      <c r="L1818" s="4">
        <v>15</v>
      </c>
      <c r="M1818" s="4">
        <v>560.57000000000005</v>
      </c>
      <c r="N1818" s="4">
        <f>(Table1[[#This Row],[Quantity]]*Table1[[#This Row],[Unit_Price]])*(1-Table1[[#This Row],[Discount_%]]/100)</f>
        <v>560.57499999999993</v>
      </c>
      <c r="O1818" s="4">
        <v>408.98</v>
      </c>
      <c r="P1818" s="4">
        <v>151.59</v>
      </c>
      <c r="Q1818">
        <f>Table1[[#This Row],[Revenue]]-Table1[[#This Row],[Cost]]</f>
        <v>151.59000000000003</v>
      </c>
      <c r="R1818" s="6">
        <f>Table1[[#This Row],[Profit]]/Table1[[#This Row],[Revenue]]</f>
        <v>0.2704211784433701</v>
      </c>
    </row>
    <row r="1819" spans="1:18" x14ac:dyDescent="0.45">
      <c r="A1819" s="1" t="s">
        <v>3483</v>
      </c>
      <c r="B1819" s="1" t="s">
        <v>3484</v>
      </c>
      <c r="C1819" s="1" t="s">
        <v>2</v>
      </c>
      <c r="D1819" s="1" t="s">
        <v>82</v>
      </c>
      <c r="E1819" s="1" t="s">
        <v>22</v>
      </c>
      <c r="F1819" s="2">
        <v>45814</v>
      </c>
      <c r="G1819" s="1" t="str">
        <f>IF(WEEKDAY(Table1[[#This Row],[Order_Date]],2)&gt;=6,"Weekend","Weekday")</f>
        <v>Weekday</v>
      </c>
      <c r="H1819" s="2" t="str">
        <f>TEXT(Table1[[#This Row],[Order_Date]],"mmmm")</f>
        <v>June</v>
      </c>
      <c r="I1819" s="8">
        <f>MONTH(Table1[[#This Row],[Order_Date]])</f>
        <v>6</v>
      </c>
      <c r="J1819" s="8">
        <v>4</v>
      </c>
      <c r="K1819" s="1">
        <v>2302.96</v>
      </c>
      <c r="L1819" s="1">
        <v>10</v>
      </c>
      <c r="M1819" s="1">
        <v>8290.66</v>
      </c>
      <c r="N1819" s="1">
        <f>(Table1[[#This Row],[Quantity]]*Table1[[#This Row],[Unit_Price]])*(1-Table1[[#This Row],[Discount_%]]/100)</f>
        <v>8290.6560000000009</v>
      </c>
      <c r="O1819" s="1">
        <v>6708.93</v>
      </c>
      <c r="P1819" s="1">
        <v>1581.73</v>
      </c>
      <c r="Q1819">
        <f>Table1[[#This Row],[Revenue]]-Table1[[#This Row],[Cost]]</f>
        <v>1581.7299999999996</v>
      </c>
      <c r="R1819" s="6">
        <f>Table1[[#This Row],[Profit]]/Table1[[#This Row],[Revenue]]</f>
        <v>0.19078456962413126</v>
      </c>
    </row>
    <row r="1820" spans="1:18" x14ac:dyDescent="0.45">
      <c r="A1820" s="4" t="s">
        <v>3485</v>
      </c>
      <c r="B1820" s="4" t="s">
        <v>3486</v>
      </c>
      <c r="C1820" s="4" t="s">
        <v>2</v>
      </c>
      <c r="D1820" s="4" t="s">
        <v>17</v>
      </c>
      <c r="E1820" s="4" t="s">
        <v>14</v>
      </c>
      <c r="F1820" s="5">
        <v>45596</v>
      </c>
      <c r="G1820" s="4" t="str">
        <f>IF(WEEKDAY(Table1[[#This Row],[Order_Date]],2)&gt;=6,"Weekend","Weekday")</f>
        <v>Weekday</v>
      </c>
      <c r="H1820" s="5" t="str">
        <f>TEXT(Table1[[#This Row],[Order_Date]],"mmmm")</f>
        <v>October</v>
      </c>
      <c r="I1820" s="7">
        <f>MONTH(Table1[[#This Row],[Order_Date]])</f>
        <v>10</v>
      </c>
      <c r="J1820" s="7">
        <v>1</v>
      </c>
      <c r="K1820" s="4">
        <v>1505.55</v>
      </c>
      <c r="L1820" s="4">
        <v>10</v>
      </c>
      <c r="M1820" s="4">
        <v>1354.99</v>
      </c>
      <c r="N1820" s="4">
        <f>(Table1[[#This Row],[Quantity]]*Table1[[#This Row],[Unit_Price]])*(1-Table1[[#This Row],[Discount_%]]/100)</f>
        <v>1354.9949999999999</v>
      </c>
      <c r="O1820" s="4">
        <v>908</v>
      </c>
      <c r="P1820" s="4">
        <v>446.99</v>
      </c>
      <c r="Q1820">
        <f>Table1[[#This Row],[Revenue]]-Table1[[#This Row],[Cost]]</f>
        <v>446.99</v>
      </c>
      <c r="R1820" s="6">
        <f>Table1[[#This Row],[Profit]]/Table1[[#This Row],[Revenue]]</f>
        <v>0.32988435339006195</v>
      </c>
    </row>
    <row r="1821" spans="1:18" x14ac:dyDescent="0.45">
      <c r="A1821" s="1" t="s">
        <v>3487</v>
      </c>
      <c r="B1821" s="1" t="s">
        <v>3488</v>
      </c>
      <c r="C1821" s="1" t="s">
        <v>28</v>
      </c>
      <c r="D1821" s="1" t="s">
        <v>100</v>
      </c>
      <c r="E1821" s="1" t="s">
        <v>14</v>
      </c>
      <c r="F1821" s="2">
        <v>45804</v>
      </c>
      <c r="G1821" s="1" t="str">
        <f>IF(WEEKDAY(Table1[[#This Row],[Order_Date]],2)&gt;=6,"Weekend","Weekday")</f>
        <v>Weekday</v>
      </c>
      <c r="H1821" s="2" t="str">
        <f>TEXT(Table1[[#This Row],[Order_Date]],"mmmm")</f>
        <v>May</v>
      </c>
      <c r="I1821" s="8">
        <f>MONTH(Table1[[#This Row],[Order_Date]])</f>
        <v>5</v>
      </c>
      <c r="J1821" s="8">
        <v>4</v>
      </c>
      <c r="K1821" s="1">
        <v>903.91</v>
      </c>
      <c r="L1821" s="1">
        <v>5</v>
      </c>
      <c r="M1821" s="1">
        <v>3434.86</v>
      </c>
      <c r="N1821" s="1">
        <f>(Table1[[#This Row],[Quantity]]*Table1[[#This Row],[Unit_Price]])*(1-Table1[[#This Row],[Discount_%]]/100)</f>
        <v>3434.8579999999997</v>
      </c>
      <c r="O1821" s="1">
        <v>2305.81</v>
      </c>
      <c r="P1821" s="1">
        <v>1129.05</v>
      </c>
      <c r="Q1821">
        <f>Table1[[#This Row],[Revenue]]-Table1[[#This Row],[Cost]]</f>
        <v>1129.0500000000002</v>
      </c>
      <c r="R1821" s="6">
        <f>Table1[[#This Row],[Profit]]/Table1[[#This Row],[Revenue]]</f>
        <v>0.32870335326621752</v>
      </c>
    </row>
    <row r="1822" spans="1:18" x14ac:dyDescent="0.45">
      <c r="A1822" s="4" t="s">
        <v>3489</v>
      </c>
      <c r="B1822" s="4" t="s">
        <v>916</v>
      </c>
      <c r="C1822" s="4" t="s">
        <v>12</v>
      </c>
      <c r="D1822" s="4" t="s">
        <v>13</v>
      </c>
      <c r="E1822" s="4" t="s">
        <v>14</v>
      </c>
      <c r="F1822" s="5">
        <v>45671</v>
      </c>
      <c r="G1822" s="4" t="str">
        <f>IF(WEEKDAY(Table1[[#This Row],[Order_Date]],2)&gt;=6,"Weekend","Weekday")</f>
        <v>Weekday</v>
      </c>
      <c r="H1822" s="5" t="str">
        <f>TEXT(Table1[[#This Row],[Order_Date]],"mmmm")</f>
        <v>January</v>
      </c>
      <c r="I1822" s="7">
        <f>MONTH(Table1[[#This Row],[Order_Date]])</f>
        <v>1</v>
      </c>
      <c r="J1822" s="7">
        <v>5</v>
      </c>
      <c r="K1822" s="4">
        <v>2843</v>
      </c>
      <c r="L1822" s="4">
        <v>0</v>
      </c>
      <c r="M1822" s="4">
        <v>14215</v>
      </c>
      <c r="N1822" s="4">
        <f>(Table1[[#This Row],[Quantity]]*Table1[[#This Row],[Unit_Price]])*(1-Table1[[#This Row],[Discount_%]]/100)</f>
        <v>14215</v>
      </c>
      <c r="O1822" s="4">
        <v>10377.36</v>
      </c>
      <c r="P1822" s="4">
        <v>3837.64</v>
      </c>
      <c r="Q1822">
        <f>Table1[[#This Row],[Revenue]]-Table1[[#This Row],[Cost]]</f>
        <v>3837.6399999999994</v>
      </c>
      <c r="R1822" s="6">
        <f>Table1[[#This Row],[Profit]]/Table1[[#This Row],[Revenue]]</f>
        <v>0.26997115722827997</v>
      </c>
    </row>
    <row r="1823" spans="1:18" x14ac:dyDescent="0.45">
      <c r="A1823" s="1" t="s">
        <v>3490</v>
      </c>
      <c r="B1823" s="1" t="s">
        <v>3491</v>
      </c>
      <c r="C1823" s="1" t="s">
        <v>28</v>
      </c>
      <c r="D1823" s="1" t="s">
        <v>137</v>
      </c>
      <c r="E1823" s="1" t="s">
        <v>9</v>
      </c>
      <c r="F1823" s="2">
        <v>45754</v>
      </c>
      <c r="G1823" s="1" t="str">
        <f>IF(WEEKDAY(Table1[[#This Row],[Order_Date]],2)&gt;=6,"Weekend","Weekday")</f>
        <v>Weekday</v>
      </c>
      <c r="H1823" s="2" t="str">
        <f>TEXT(Table1[[#This Row],[Order_Date]],"mmmm")</f>
        <v>April</v>
      </c>
      <c r="I1823" s="8">
        <f>MONTH(Table1[[#This Row],[Order_Date]])</f>
        <v>4</v>
      </c>
      <c r="J1823" s="8">
        <v>4</v>
      </c>
      <c r="K1823" s="1">
        <v>652.91999999999996</v>
      </c>
      <c r="L1823" s="1">
        <v>5</v>
      </c>
      <c r="M1823" s="1">
        <v>2481.1</v>
      </c>
      <c r="N1823" s="1">
        <f>(Table1[[#This Row],[Quantity]]*Table1[[#This Row],[Unit_Price]])*(1-Table1[[#This Row],[Discount_%]]/100)</f>
        <v>2481.0959999999995</v>
      </c>
      <c r="O1823" s="1">
        <v>2028.31</v>
      </c>
      <c r="P1823" s="1">
        <v>452.79</v>
      </c>
      <c r="Q1823">
        <f>Table1[[#This Row],[Revenue]]-Table1[[#This Row],[Cost]]</f>
        <v>452.78999999999996</v>
      </c>
      <c r="R1823" s="6">
        <f>Table1[[#This Row],[Profit]]/Table1[[#This Row],[Revenue]]</f>
        <v>0.18249566724436744</v>
      </c>
    </row>
    <row r="1824" spans="1:18" x14ac:dyDescent="0.45">
      <c r="A1824" s="4" t="s">
        <v>3492</v>
      </c>
      <c r="B1824" s="4" t="s">
        <v>3493</v>
      </c>
      <c r="C1824" s="4" t="s">
        <v>7</v>
      </c>
      <c r="D1824" s="4" t="s">
        <v>8</v>
      </c>
      <c r="E1824" s="4" t="s">
        <v>9</v>
      </c>
      <c r="F1824" s="5">
        <v>45745</v>
      </c>
      <c r="G1824" s="4" t="str">
        <f>IF(WEEKDAY(Table1[[#This Row],[Order_Date]],2)&gt;=6,"Weekend","Weekday")</f>
        <v>Weekend</v>
      </c>
      <c r="H1824" s="5" t="str">
        <f>TEXT(Table1[[#This Row],[Order_Date]],"mmmm")</f>
        <v>March</v>
      </c>
      <c r="I1824" s="7">
        <f>MONTH(Table1[[#This Row],[Order_Date]])</f>
        <v>3</v>
      </c>
      <c r="J1824" s="7">
        <v>4</v>
      </c>
      <c r="K1824" s="4">
        <v>2206.17</v>
      </c>
      <c r="L1824" s="4">
        <v>20</v>
      </c>
      <c r="M1824" s="4">
        <v>7059.74</v>
      </c>
      <c r="N1824" s="4">
        <f>(Table1[[#This Row],[Quantity]]*Table1[[#This Row],[Unit_Price]])*(1-Table1[[#This Row],[Discount_%]]/100)</f>
        <v>7059.7440000000006</v>
      </c>
      <c r="O1824" s="4">
        <v>4742.84</v>
      </c>
      <c r="P1824" s="4">
        <v>2316.9</v>
      </c>
      <c r="Q1824">
        <f>Table1[[#This Row],[Revenue]]-Table1[[#This Row],[Cost]]</f>
        <v>2316.8999999999996</v>
      </c>
      <c r="R1824" s="6">
        <f>Table1[[#This Row],[Profit]]/Table1[[#This Row],[Revenue]]</f>
        <v>0.32818489066169576</v>
      </c>
    </row>
    <row r="1825" spans="1:18" x14ac:dyDescent="0.45">
      <c r="A1825" s="1" t="s">
        <v>3494</v>
      </c>
      <c r="B1825" s="1" t="s">
        <v>3013</v>
      </c>
      <c r="C1825" s="1" t="s">
        <v>7</v>
      </c>
      <c r="D1825" s="1" t="s">
        <v>8</v>
      </c>
      <c r="E1825" s="1" t="s">
        <v>4</v>
      </c>
      <c r="F1825" s="2">
        <v>45372</v>
      </c>
      <c r="G1825" s="1" t="str">
        <f>IF(WEEKDAY(Table1[[#This Row],[Order_Date]],2)&gt;=6,"Weekend","Weekday")</f>
        <v>Weekday</v>
      </c>
      <c r="H1825" s="2" t="str">
        <f>TEXT(Table1[[#This Row],[Order_Date]],"mmmm")</f>
        <v>March</v>
      </c>
      <c r="I1825" s="8">
        <f>MONTH(Table1[[#This Row],[Order_Date]])</f>
        <v>3</v>
      </c>
      <c r="J1825" s="8">
        <v>5</v>
      </c>
      <c r="K1825" s="1">
        <v>2321.7399999999998</v>
      </c>
      <c r="L1825" s="1">
        <v>0</v>
      </c>
      <c r="M1825" s="1">
        <v>11608.7</v>
      </c>
      <c r="N1825" s="1">
        <f>(Table1[[#This Row],[Quantity]]*Table1[[#This Row],[Unit_Price]])*(1-Table1[[#This Row],[Discount_%]]/100)</f>
        <v>11608.699999999999</v>
      </c>
      <c r="O1825" s="1">
        <v>9836.2800000000007</v>
      </c>
      <c r="P1825" s="1">
        <v>1772.42</v>
      </c>
      <c r="Q1825">
        <f>Table1[[#This Row],[Revenue]]-Table1[[#This Row],[Cost]]</f>
        <v>1772.42</v>
      </c>
      <c r="R1825" s="6">
        <f>Table1[[#This Row],[Profit]]/Table1[[#This Row],[Revenue]]</f>
        <v>0.15268031734819576</v>
      </c>
    </row>
    <row r="1826" spans="1:18" x14ac:dyDescent="0.45">
      <c r="A1826" s="4" t="s">
        <v>3495</v>
      </c>
      <c r="B1826" s="4" t="s">
        <v>3496</v>
      </c>
      <c r="C1826" s="4" t="s">
        <v>28</v>
      </c>
      <c r="D1826" s="4" t="s">
        <v>137</v>
      </c>
      <c r="E1826" s="4" t="s">
        <v>9</v>
      </c>
      <c r="F1826" s="5">
        <v>45910</v>
      </c>
      <c r="G1826" s="4" t="str">
        <f>IF(WEEKDAY(Table1[[#This Row],[Order_Date]],2)&gt;=6,"Weekend","Weekday")</f>
        <v>Weekday</v>
      </c>
      <c r="H1826" s="5" t="str">
        <f>TEXT(Table1[[#This Row],[Order_Date]],"mmmm")</f>
        <v>September</v>
      </c>
      <c r="I1826" s="7">
        <f>MONTH(Table1[[#This Row],[Order_Date]])</f>
        <v>9</v>
      </c>
      <c r="J1826" s="7">
        <v>2</v>
      </c>
      <c r="K1826" s="4">
        <v>2188</v>
      </c>
      <c r="L1826" s="4">
        <v>0</v>
      </c>
      <c r="M1826" s="4">
        <v>4376</v>
      </c>
      <c r="N1826" s="4">
        <f>(Table1[[#This Row],[Quantity]]*Table1[[#This Row],[Unit_Price]])*(1-Table1[[#This Row],[Discount_%]]/100)</f>
        <v>4376</v>
      </c>
      <c r="O1826" s="4">
        <v>3229.84</v>
      </c>
      <c r="P1826" s="4">
        <v>1146.1600000000001</v>
      </c>
      <c r="Q1826">
        <f>Table1[[#This Row],[Revenue]]-Table1[[#This Row],[Cost]]</f>
        <v>1146.1599999999999</v>
      </c>
      <c r="R1826" s="6">
        <f>Table1[[#This Row],[Profit]]/Table1[[#This Row],[Revenue]]</f>
        <v>0.26191956124314442</v>
      </c>
    </row>
    <row r="1827" spans="1:18" x14ac:dyDescent="0.45">
      <c r="A1827" s="1" t="s">
        <v>3497</v>
      </c>
      <c r="B1827" s="1" t="s">
        <v>3498</v>
      </c>
      <c r="C1827" s="1" t="s">
        <v>7</v>
      </c>
      <c r="D1827" s="1" t="s">
        <v>106</v>
      </c>
      <c r="E1827" s="1" t="s">
        <v>14</v>
      </c>
      <c r="F1827" s="2">
        <v>45342</v>
      </c>
      <c r="G1827" s="1" t="str">
        <f>IF(WEEKDAY(Table1[[#This Row],[Order_Date]],2)&gt;=6,"Weekend","Weekday")</f>
        <v>Weekday</v>
      </c>
      <c r="H1827" s="2" t="str">
        <f>TEXT(Table1[[#This Row],[Order_Date]],"mmmm")</f>
        <v>February</v>
      </c>
      <c r="I1827" s="8">
        <f>MONTH(Table1[[#This Row],[Order_Date]])</f>
        <v>2</v>
      </c>
      <c r="J1827" s="8">
        <v>5</v>
      </c>
      <c r="K1827" s="1">
        <v>2060.15</v>
      </c>
      <c r="L1827" s="1">
        <v>20</v>
      </c>
      <c r="M1827" s="1">
        <v>8240.6</v>
      </c>
      <c r="N1827" s="1">
        <f>(Table1[[#This Row],[Quantity]]*Table1[[#This Row],[Unit_Price]])*(1-Table1[[#This Row],[Discount_%]]/100)</f>
        <v>8240.6</v>
      </c>
      <c r="O1827" s="1">
        <v>6547.86</v>
      </c>
      <c r="P1827" s="1">
        <v>1692.74</v>
      </c>
      <c r="Q1827">
        <f>Table1[[#This Row],[Revenue]]-Table1[[#This Row],[Cost]]</f>
        <v>1692.7400000000007</v>
      </c>
      <c r="R1827" s="6">
        <f>Table1[[#This Row],[Profit]]/Table1[[#This Row],[Revenue]]</f>
        <v>0.20541465427274713</v>
      </c>
    </row>
    <row r="1828" spans="1:18" x14ac:dyDescent="0.45">
      <c r="A1828" s="4" t="s">
        <v>3499</v>
      </c>
      <c r="B1828" s="4" t="s">
        <v>3500</v>
      </c>
      <c r="C1828" s="4" t="s">
        <v>20</v>
      </c>
      <c r="D1828" s="4" t="s">
        <v>57</v>
      </c>
      <c r="E1828" s="4" t="s">
        <v>4</v>
      </c>
      <c r="F1828" s="5">
        <v>45503</v>
      </c>
      <c r="G1828" s="4" t="str">
        <f>IF(WEEKDAY(Table1[[#This Row],[Order_Date]],2)&gt;=6,"Weekend","Weekday")</f>
        <v>Weekday</v>
      </c>
      <c r="H1828" s="5" t="str">
        <f>TEXT(Table1[[#This Row],[Order_Date]],"mmmm")</f>
        <v>July</v>
      </c>
      <c r="I1828" s="7">
        <f>MONTH(Table1[[#This Row],[Order_Date]])</f>
        <v>7</v>
      </c>
      <c r="J1828" s="7">
        <v>1</v>
      </c>
      <c r="K1828" s="4">
        <v>2797.67</v>
      </c>
      <c r="L1828" s="4">
        <v>20</v>
      </c>
      <c r="M1828" s="4">
        <v>2238.14</v>
      </c>
      <c r="N1828" s="4">
        <f>(Table1[[#This Row],[Quantity]]*Table1[[#This Row],[Unit_Price]])*(1-Table1[[#This Row],[Discount_%]]/100)</f>
        <v>2238.136</v>
      </c>
      <c r="O1828" s="4">
        <v>1805</v>
      </c>
      <c r="P1828" s="4">
        <v>433.14</v>
      </c>
      <c r="Q1828">
        <f>Table1[[#This Row],[Revenue]]-Table1[[#This Row],[Cost]]</f>
        <v>433.13999999999987</v>
      </c>
      <c r="R1828" s="6">
        <f>Table1[[#This Row],[Profit]]/Table1[[#This Row],[Revenue]]</f>
        <v>0.19352676776251709</v>
      </c>
    </row>
    <row r="1829" spans="1:18" x14ac:dyDescent="0.45">
      <c r="A1829" s="1" t="s">
        <v>3501</v>
      </c>
      <c r="B1829" s="1" t="s">
        <v>3502</v>
      </c>
      <c r="C1829" s="1" t="s">
        <v>2</v>
      </c>
      <c r="D1829" s="1" t="s">
        <v>65</v>
      </c>
      <c r="E1829" s="1" t="s">
        <v>9</v>
      </c>
      <c r="F1829" s="2">
        <v>45695</v>
      </c>
      <c r="G1829" s="1" t="str">
        <f>IF(WEEKDAY(Table1[[#This Row],[Order_Date]],2)&gt;=6,"Weekend","Weekday")</f>
        <v>Weekday</v>
      </c>
      <c r="H1829" s="2" t="str">
        <f>TEXT(Table1[[#This Row],[Order_Date]],"mmmm")</f>
        <v>February</v>
      </c>
      <c r="I1829" s="8">
        <f>MONTH(Table1[[#This Row],[Order_Date]])</f>
        <v>2</v>
      </c>
      <c r="J1829" s="8">
        <v>1</v>
      </c>
      <c r="K1829" s="1">
        <v>1347.84</v>
      </c>
      <c r="L1829" s="1">
        <v>5</v>
      </c>
      <c r="M1829" s="1">
        <v>1280.45</v>
      </c>
      <c r="N1829" s="1">
        <f>(Table1[[#This Row],[Quantity]]*Table1[[#This Row],[Unit_Price]])*(1-Table1[[#This Row],[Discount_%]]/100)</f>
        <v>1280.4479999999999</v>
      </c>
      <c r="O1829" s="1">
        <v>1087.8</v>
      </c>
      <c r="P1829" s="1">
        <v>192.65</v>
      </c>
      <c r="Q1829">
        <f>Table1[[#This Row],[Revenue]]-Table1[[#This Row],[Cost]]</f>
        <v>192.65000000000009</v>
      </c>
      <c r="R1829" s="6">
        <f>Table1[[#This Row],[Profit]]/Table1[[#This Row],[Revenue]]</f>
        <v>0.15045491819282283</v>
      </c>
    </row>
    <row r="1830" spans="1:18" x14ac:dyDescent="0.45">
      <c r="A1830" s="4" t="s">
        <v>3503</v>
      </c>
      <c r="B1830" s="4" t="s">
        <v>3504</v>
      </c>
      <c r="C1830" s="4" t="s">
        <v>20</v>
      </c>
      <c r="D1830" s="4" t="s">
        <v>57</v>
      </c>
      <c r="E1830" s="4" t="s">
        <v>9</v>
      </c>
      <c r="F1830" s="5">
        <v>45352</v>
      </c>
      <c r="G1830" s="4" t="str">
        <f>IF(WEEKDAY(Table1[[#This Row],[Order_Date]],2)&gt;=6,"Weekend","Weekday")</f>
        <v>Weekday</v>
      </c>
      <c r="H1830" s="5" t="str">
        <f>TEXT(Table1[[#This Row],[Order_Date]],"mmmm")</f>
        <v>March</v>
      </c>
      <c r="I1830" s="7">
        <f>MONTH(Table1[[#This Row],[Order_Date]])</f>
        <v>3</v>
      </c>
      <c r="J1830" s="7">
        <v>3</v>
      </c>
      <c r="K1830" s="4">
        <v>3176.53</v>
      </c>
      <c r="L1830" s="4">
        <v>15</v>
      </c>
      <c r="M1830" s="4">
        <v>8100.15</v>
      </c>
      <c r="N1830" s="4">
        <f>(Table1[[#This Row],[Quantity]]*Table1[[#This Row],[Unit_Price]])*(1-Table1[[#This Row],[Discount_%]]/100)</f>
        <v>8100.1514999999999</v>
      </c>
      <c r="O1830" s="4">
        <v>5599.69</v>
      </c>
      <c r="P1830" s="4">
        <v>2500.46</v>
      </c>
      <c r="Q1830">
        <f>Table1[[#This Row],[Revenue]]-Table1[[#This Row],[Cost]]</f>
        <v>2500.46</v>
      </c>
      <c r="R1830" s="6">
        <f>Table1[[#This Row],[Profit]]/Table1[[#This Row],[Revenue]]</f>
        <v>0.30869304889415627</v>
      </c>
    </row>
    <row r="1831" spans="1:18" x14ac:dyDescent="0.45">
      <c r="A1831" s="1" t="s">
        <v>3505</v>
      </c>
      <c r="B1831" s="1" t="s">
        <v>3506</v>
      </c>
      <c r="C1831" s="1" t="s">
        <v>20</v>
      </c>
      <c r="D1831" s="1" t="s">
        <v>103</v>
      </c>
      <c r="E1831" s="1" t="s">
        <v>9</v>
      </c>
      <c r="F1831" s="2">
        <v>45710</v>
      </c>
      <c r="G1831" s="1" t="str">
        <f>IF(WEEKDAY(Table1[[#This Row],[Order_Date]],2)&gt;=6,"Weekend","Weekday")</f>
        <v>Weekend</v>
      </c>
      <c r="H1831" s="2" t="str">
        <f>TEXT(Table1[[#This Row],[Order_Date]],"mmmm")</f>
        <v>February</v>
      </c>
      <c r="I1831" s="8">
        <f>MONTH(Table1[[#This Row],[Order_Date]])</f>
        <v>2</v>
      </c>
      <c r="J1831" s="8">
        <v>3</v>
      </c>
      <c r="K1831" s="1">
        <v>3963.16</v>
      </c>
      <c r="L1831" s="1">
        <v>0</v>
      </c>
      <c r="M1831" s="1">
        <v>11889.48</v>
      </c>
      <c r="N1831" s="1">
        <f>(Table1[[#This Row],[Quantity]]*Table1[[#This Row],[Unit_Price]])*(1-Table1[[#This Row],[Discount_%]]/100)</f>
        <v>11889.48</v>
      </c>
      <c r="O1831" s="1">
        <v>9565.4</v>
      </c>
      <c r="P1831" s="1">
        <v>2324.08</v>
      </c>
      <c r="Q1831">
        <f>Table1[[#This Row],[Revenue]]-Table1[[#This Row],[Cost]]</f>
        <v>2324.08</v>
      </c>
      <c r="R1831" s="6">
        <f>Table1[[#This Row],[Profit]]/Table1[[#This Row],[Revenue]]</f>
        <v>0.19547364560939587</v>
      </c>
    </row>
    <row r="1832" spans="1:18" x14ac:dyDescent="0.45">
      <c r="A1832" s="4" t="s">
        <v>3507</v>
      </c>
      <c r="B1832" s="4" t="s">
        <v>3508</v>
      </c>
      <c r="C1832" s="4" t="s">
        <v>20</v>
      </c>
      <c r="D1832" s="4" t="s">
        <v>21</v>
      </c>
      <c r="E1832" s="4" t="s">
        <v>4</v>
      </c>
      <c r="F1832" s="5">
        <v>45834</v>
      </c>
      <c r="G1832" s="4" t="str">
        <f>IF(WEEKDAY(Table1[[#This Row],[Order_Date]],2)&gt;=6,"Weekend","Weekday")</f>
        <v>Weekday</v>
      </c>
      <c r="H1832" s="5" t="str">
        <f>TEXT(Table1[[#This Row],[Order_Date]],"mmmm")</f>
        <v>June</v>
      </c>
      <c r="I1832" s="7">
        <f>MONTH(Table1[[#This Row],[Order_Date]])</f>
        <v>6</v>
      </c>
      <c r="J1832" s="7">
        <v>2</v>
      </c>
      <c r="K1832" s="4">
        <v>3892.58</v>
      </c>
      <c r="L1832" s="4">
        <v>20</v>
      </c>
      <c r="M1832" s="4">
        <v>6228.13</v>
      </c>
      <c r="N1832" s="4">
        <f>(Table1[[#This Row],[Quantity]]*Table1[[#This Row],[Unit_Price]])*(1-Table1[[#This Row],[Discount_%]]/100)</f>
        <v>6228.1280000000006</v>
      </c>
      <c r="O1832" s="4">
        <v>3817.96</v>
      </c>
      <c r="P1832" s="4">
        <v>2410.17</v>
      </c>
      <c r="Q1832">
        <f>Table1[[#This Row],[Revenue]]-Table1[[#This Row],[Cost]]</f>
        <v>2410.17</v>
      </c>
      <c r="R1832" s="6">
        <f>Table1[[#This Row],[Profit]]/Table1[[#This Row],[Revenue]]</f>
        <v>0.38698132505262417</v>
      </c>
    </row>
    <row r="1833" spans="1:18" x14ac:dyDescent="0.45">
      <c r="A1833" s="1" t="s">
        <v>3509</v>
      </c>
      <c r="B1833" s="1" t="s">
        <v>3510</v>
      </c>
      <c r="C1833" s="1" t="s">
        <v>2</v>
      </c>
      <c r="D1833" s="1" t="s">
        <v>17</v>
      </c>
      <c r="E1833" s="1" t="s">
        <v>22</v>
      </c>
      <c r="F1833" s="2">
        <v>45887</v>
      </c>
      <c r="G1833" s="1" t="str">
        <f>IF(WEEKDAY(Table1[[#This Row],[Order_Date]],2)&gt;=6,"Weekend","Weekday")</f>
        <v>Weekday</v>
      </c>
      <c r="H1833" s="2" t="str">
        <f>TEXT(Table1[[#This Row],[Order_Date]],"mmmm")</f>
        <v>August</v>
      </c>
      <c r="I1833" s="8">
        <f>MONTH(Table1[[#This Row],[Order_Date]])</f>
        <v>8</v>
      </c>
      <c r="J1833" s="8">
        <v>3</v>
      </c>
      <c r="K1833" s="1">
        <v>3998.17</v>
      </c>
      <c r="L1833" s="1">
        <v>5</v>
      </c>
      <c r="M1833" s="1">
        <v>11394.78</v>
      </c>
      <c r="N1833" s="1">
        <f>(Table1[[#This Row],[Quantity]]*Table1[[#This Row],[Unit_Price]])*(1-Table1[[#This Row],[Discount_%]]/100)</f>
        <v>11394.7845</v>
      </c>
      <c r="O1833" s="1">
        <v>8196.11</v>
      </c>
      <c r="P1833" s="1">
        <v>3198.67</v>
      </c>
      <c r="Q1833">
        <f>Table1[[#This Row],[Revenue]]-Table1[[#This Row],[Cost]]</f>
        <v>3198.67</v>
      </c>
      <c r="R1833" s="6">
        <f>Table1[[#This Row],[Profit]]/Table1[[#This Row],[Revenue]]</f>
        <v>0.28071362501075053</v>
      </c>
    </row>
    <row r="1834" spans="1:18" x14ac:dyDescent="0.45">
      <c r="A1834" s="4" t="s">
        <v>3511</v>
      </c>
      <c r="B1834" s="4" t="s">
        <v>1873</v>
      </c>
      <c r="C1834" s="4" t="s">
        <v>2</v>
      </c>
      <c r="D1834" s="4" t="s">
        <v>65</v>
      </c>
      <c r="E1834" s="4" t="s">
        <v>14</v>
      </c>
      <c r="F1834" s="5">
        <v>45580</v>
      </c>
      <c r="G1834" s="4" t="str">
        <f>IF(WEEKDAY(Table1[[#This Row],[Order_Date]],2)&gt;=6,"Weekend","Weekday")</f>
        <v>Weekday</v>
      </c>
      <c r="H1834" s="5" t="str">
        <f>TEXT(Table1[[#This Row],[Order_Date]],"mmmm")</f>
        <v>October</v>
      </c>
      <c r="I1834" s="7">
        <f>MONTH(Table1[[#This Row],[Order_Date]])</f>
        <v>10</v>
      </c>
      <c r="J1834" s="7">
        <v>4</v>
      </c>
      <c r="K1834" s="4">
        <v>4669.2700000000004</v>
      </c>
      <c r="L1834" s="4">
        <v>10</v>
      </c>
      <c r="M1834" s="4">
        <v>16809.37</v>
      </c>
      <c r="N1834" s="4">
        <f>(Table1[[#This Row],[Quantity]]*Table1[[#This Row],[Unit_Price]])*(1-Table1[[#This Row],[Discount_%]]/100)</f>
        <v>16809.372000000003</v>
      </c>
      <c r="O1834" s="4">
        <v>13697.55</v>
      </c>
      <c r="P1834" s="4">
        <v>3111.82</v>
      </c>
      <c r="Q1834">
        <f>Table1[[#This Row],[Revenue]]-Table1[[#This Row],[Cost]]</f>
        <v>3111.8199999999997</v>
      </c>
      <c r="R1834" s="6">
        <f>Table1[[#This Row],[Profit]]/Table1[[#This Row],[Revenue]]</f>
        <v>0.18512413017263588</v>
      </c>
    </row>
    <row r="1835" spans="1:18" x14ac:dyDescent="0.45">
      <c r="A1835" s="1" t="s">
        <v>3512</v>
      </c>
      <c r="B1835" s="1" t="s">
        <v>3513</v>
      </c>
      <c r="C1835" s="1" t="s">
        <v>2</v>
      </c>
      <c r="D1835" s="1" t="s">
        <v>3</v>
      </c>
      <c r="E1835" s="1" t="s">
        <v>9</v>
      </c>
      <c r="F1835" s="2">
        <v>45446</v>
      </c>
      <c r="G1835" s="1" t="str">
        <f>IF(WEEKDAY(Table1[[#This Row],[Order_Date]],2)&gt;=6,"Weekend","Weekday")</f>
        <v>Weekday</v>
      </c>
      <c r="H1835" s="2" t="str">
        <f>TEXT(Table1[[#This Row],[Order_Date]],"mmmm")</f>
        <v>June</v>
      </c>
      <c r="I1835" s="8">
        <f>MONTH(Table1[[#This Row],[Order_Date]])</f>
        <v>6</v>
      </c>
      <c r="J1835" s="8">
        <v>4</v>
      </c>
      <c r="K1835" s="1">
        <v>2649.59</v>
      </c>
      <c r="L1835" s="1">
        <v>5</v>
      </c>
      <c r="M1835" s="1">
        <v>10068.44</v>
      </c>
      <c r="N1835" s="1">
        <f>(Table1[[#This Row],[Quantity]]*Table1[[#This Row],[Unit_Price]])*(1-Table1[[#This Row],[Discount_%]]/100)</f>
        <v>10068.442000000001</v>
      </c>
      <c r="O1835" s="1">
        <v>8495.86</v>
      </c>
      <c r="P1835" s="1">
        <v>1572.58</v>
      </c>
      <c r="Q1835">
        <f>Table1[[#This Row],[Revenue]]-Table1[[#This Row],[Cost]]</f>
        <v>1572.58</v>
      </c>
      <c r="R1835" s="6">
        <f>Table1[[#This Row],[Profit]]/Table1[[#This Row],[Revenue]]</f>
        <v>0.15618904219521593</v>
      </c>
    </row>
    <row r="1836" spans="1:18" x14ac:dyDescent="0.45">
      <c r="A1836" s="4" t="s">
        <v>3514</v>
      </c>
      <c r="B1836" s="4" t="s">
        <v>3515</v>
      </c>
      <c r="C1836" s="4" t="s">
        <v>12</v>
      </c>
      <c r="D1836" s="4" t="s">
        <v>13</v>
      </c>
      <c r="E1836" s="4" t="s">
        <v>22</v>
      </c>
      <c r="F1836" s="5">
        <v>45904</v>
      </c>
      <c r="G1836" s="4" t="str">
        <f>IF(WEEKDAY(Table1[[#This Row],[Order_Date]],2)&gt;=6,"Weekend","Weekday")</f>
        <v>Weekday</v>
      </c>
      <c r="H1836" s="5" t="str">
        <f>TEXT(Table1[[#This Row],[Order_Date]],"mmmm")</f>
        <v>September</v>
      </c>
      <c r="I1836" s="7">
        <f>MONTH(Table1[[#This Row],[Order_Date]])</f>
        <v>9</v>
      </c>
      <c r="J1836" s="7">
        <v>2</v>
      </c>
      <c r="K1836" s="4">
        <v>4074.41</v>
      </c>
      <c r="L1836" s="4">
        <v>15</v>
      </c>
      <c r="M1836" s="4">
        <v>6926.5</v>
      </c>
      <c r="N1836" s="4">
        <f>(Table1[[#This Row],[Quantity]]*Table1[[#This Row],[Unit_Price]])*(1-Table1[[#This Row],[Discount_%]]/100)</f>
        <v>6926.4969999999994</v>
      </c>
      <c r="O1836" s="4">
        <v>4497.45</v>
      </c>
      <c r="P1836" s="4">
        <v>2429.0500000000002</v>
      </c>
      <c r="Q1836">
        <f>Table1[[#This Row],[Revenue]]-Table1[[#This Row],[Cost]]</f>
        <v>2429.0500000000002</v>
      </c>
      <c r="R1836" s="6">
        <f>Table1[[#This Row],[Profit]]/Table1[[#This Row],[Revenue]]</f>
        <v>0.35068938136143796</v>
      </c>
    </row>
    <row r="1837" spans="1:18" x14ac:dyDescent="0.45">
      <c r="A1837" s="1" t="s">
        <v>3516</v>
      </c>
      <c r="B1837" s="1" t="s">
        <v>3517</v>
      </c>
      <c r="C1837" s="1" t="s">
        <v>2</v>
      </c>
      <c r="D1837" s="1" t="s">
        <v>3</v>
      </c>
      <c r="E1837" s="1" t="s">
        <v>22</v>
      </c>
      <c r="F1837" s="2">
        <v>45338</v>
      </c>
      <c r="G1837" s="1" t="str">
        <f>IF(WEEKDAY(Table1[[#This Row],[Order_Date]],2)&gt;=6,"Weekend","Weekday")</f>
        <v>Weekday</v>
      </c>
      <c r="H1837" s="2" t="str">
        <f>TEXT(Table1[[#This Row],[Order_Date]],"mmmm")</f>
        <v>February</v>
      </c>
      <c r="I1837" s="8">
        <f>MONTH(Table1[[#This Row],[Order_Date]])</f>
        <v>2</v>
      </c>
      <c r="J1837" s="8">
        <v>2</v>
      </c>
      <c r="K1837" s="1">
        <v>536.15</v>
      </c>
      <c r="L1837" s="1">
        <v>20</v>
      </c>
      <c r="M1837" s="1">
        <v>857.84</v>
      </c>
      <c r="N1837" s="1">
        <f>(Table1[[#This Row],[Quantity]]*Table1[[#This Row],[Unit_Price]])*(1-Table1[[#This Row],[Discount_%]]/100)</f>
        <v>857.84</v>
      </c>
      <c r="O1837" s="1">
        <v>624.41</v>
      </c>
      <c r="P1837" s="1">
        <v>233.43</v>
      </c>
      <c r="Q1837">
        <f>Table1[[#This Row],[Revenue]]-Table1[[#This Row],[Cost]]</f>
        <v>233.43000000000006</v>
      </c>
      <c r="R1837" s="6">
        <f>Table1[[#This Row],[Profit]]/Table1[[#This Row],[Revenue]]</f>
        <v>0.27211368087289006</v>
      </c>
    </row>
    <row r="1838" spans="1:18" x14ac:dyDescent="0.45">
      <c r="A1838" s="4" t="s">
        <v>3518</v>
      </c>
      <c r="B1838" s="4" t="s">
        <v>2364</v>
      </c>
      <c r="C1838" s="4" t="s">
        <v>2</v>
      </c>
      <c r="D1838" s="4" t="s">
        <v>65</v>
      </c>
      <c r="E1838" s="4" t="s">
        <v>14</v>
      </c>
      <c r="F1838" s="5">
        <v>45322</v>
      </c>
      <c r="G1838" s="4" t="str">
        <f>IF(WEEKDAY(Table1[[#This Row],[Order_Date]],2)&gt;=6,"Weekend","Weekday")</f>
        <v>Weekday</v>
      </c>
      <c r="H1838" s="5" t="str">
        <f>TEXT(Table1[[#This Row],[Order_Date]],"mmmm")</f>
        <v>January</v>
      </c>
      <c r="I1838" s="7">
        <f>MONTH(Table1[[#This Row],[Order_Date]])</f>
        <v>1</v>
      </c>
      <c r="J1838" s="7">
        <v>5</v>
      </c>
      <c r="K1838" s="4">
        <v>866.99</v>
      </c>
      <c r="L1838" s="4">
        <v>20</v>
      </c>
      <c r="M1838" s="4">
        <v>3467.96</v>
      </c>
      <c r="N1838" s="4">
        <f>(Table1[[#This Row],[Quantity]]*Table1[[#This Row],[Unit_Price]])*(1-Table1[[#This Row],[Discount_%]]/100)</f>
        <v>3467.96</v>
      </c>
      <c r="O1838" s="4">
        <v>2398.65</v>
      </c>
      <c r="P1838" s="4">
        <v>1069.31</v>
      </c>
      <c r="Q1838">
        <f>Table1[[#This Row],[Revenue]]-Table1[[#This Row],[Cost]]</f>
        <v>1069.31</v>
      </c>
      <c r="R1838" s="6">
        <f>Table1[[#This Row],[Profit]]/Table1[[#This Row],[Revenue]]</f>
        <v>0.30833977323844564</v>
      </c>
    </row>
    <row r="1839" spans="1:18" x14ac:dyDescent="0.45">
      <c r="A1839" s="1" t="s">
        <v>3519</v>
      </c>
      <c r="B1839" s="1" t="s">
        <v>3520</v>
      </c>
      <c r="C1839" s="1" t="s">
        <v>20</v>
      </c>
      <c r="D1839" s="1" t="s">
        <v>57</v>
      </c>
      <c r="E1839" s="1" t="s">
        <v>14</v>
      </c>
      <c r="F1839" s="2">
        <v>45890</v>
      </c>
      <c r="G1839" s="1" t="str">
        <f>IF(WEEKDAY(Table1[[#This Row],[Order_Date]],2)&gt;=6,"Weekend","Weekday")</f>
        <v>Weekday</v>
      </c>
      <c r="H1839" s="2" t="str">
        <f>TEXT(Table1[[#This Row],[Order_Date]],"mmmm")</f>
        <v>August</v>
      </c>
      <c r="I1839" s="8">
        <f>MONTH(Table1[[#This Row],[Order_Date]])</f>
        <v>8</v>
      </c>
      <c r="J1839" s="8">
        <v>3</v>
      </c>
      <c r="K1839" s="1">
        <v>4843.3100000000004</v>
      </c>
      <c r="L1839" s="1">
        <v>10</v>
      </c>
      <c r="M1839" s="1">
        <v>13076.94</v>
      </c>
      <c r="N1839" s="1">
        <f>(Table1[[#This Row],[Quantity]]*Table1[[#This Row],[Unit_Price]])*(1-Table1[[#This Row],[Discount_%]]/100)</f>
        <v>13076.937</v>
      </c>
      <c r="O1839" s="1">
        <v>10836.69</v>
      </c>
      <c r="P1839" s="1">
        <v>2240.25</v>
      </c>
      <c r="Q1839">
        <f>Table1[[#This Row],[Revenue]]-Table1[[#This Row],[Cost]]</f>
        <v>2240.25</v>
      </c>
      <c r="R1839" s="6">
        <f>Table1[[#This Row],[Profit]]/Table1[[#This Row],[Revenue]]</f>
        <v>0.17131301359492357</v>
      </c>
    </row>
    <row r="1840" spans="1:18" x14ac:dyDescent="0.45">
      <c r="A1840" s="4" t="s">
        <v>3521</v>
      </c>
      <c r="B1840" s="4" t="s">
        <v>3522</v>
      </c>
      <c r="C1840" s="4" t="s">
        <v>2</v>
      </c>
      <c r="D1840" s="4" t="s">
        <v>3</v>
      </c>
      <c r="E1840" s="4" t="s">
        <v>9</v>
      </c>
      <c r="F1840" s="5">
        <v>45501</v>
      </c>
      <c r="G1840" s="4" t="str">
        <f>IF(WEEKDAY(Table1[[#This Row],[Order_Date]],2)&gt;=6,"Weekend","Weekday")</f>
        <v>Weekend</v>
      </c>
      <c r="H1840" s="5" t="str">
        <f>TEXT(Table1[[#This Row],[Order_Date]],"mmmm")</f>
        <v>July</v>
      </c>
      <c r="I1840" s="7">
        <f>MONTH(Table1[[#This Row],[Order_Date]])</f>
        <v>7</v>
      </c>
      <c r="J1840" s="7">
        <v>2</v>
      </c>
      <c r="K1840" s="4">
        <v>518.5</v>
      </c>
      <c r="L1840" s="4">
        <v>15</v>
      </c>
      <c r="M1840" s="4">
        <v>881.45</v>
      </c>
      <c r="N1840" s="4">
        <f>(Table1[[#This Row],[Quantity]]*Table1[[#This Row],[Unit_Price]])*(1-Table1[[#This Row],[Discount_%]]/100)</f>
        <v>881.44999999999993</v>
      </c>
      <c r="O1840" s="4">
        <v>729.28</v>
      </c>
      <c r="P1840" s="4">
        <v>152.16999999999999</v>
      </c>
      <c r="Q1840">
        <f>Table1[[#This Row],[Revenue]]-Table1[[#This Row],[Cost]]</f>
        <v>152.17000000000007</v>
      </c>
      <c r="R1840" s="6">
        <f>Table1[[#This Row],[Profit]]/Table1[[#This Row],[Revenue]]</f>
        <v>0.17263599750411251</v>
      </c>
    </row>
    <row r="1841" spans="1:18" x14ac:dyDescent="0.45">
      <c r="A1841" s="1" t="s">
        <v>3523</v>
      </c>
      <c r="B1841" s="1" t="s">
        <v>3524</v>
      </c>
      <c r="C1841" s="1" t="s">
        <v>28</v>
      </c>
      <c r="D1841" s="1" t="s">
        <v>137</v>
      </c>
      <c r="E1841" s="1" t="s">
        <v>14</v>
      </c>
      <c r="F1841" s="2">
        <v>45637</v>
      </c>
      <c r="G1841" s="1" t="str">
        <f>IF(WEEKDAY(Table1[[#This Row],[Order_Date]],2)&gt;=6,"Weekend","Weekday")</f>
        <v>Weekday</v>
      </c>
      <c r="H1841" s="2" t="str">
        <f>TEXT(Table1[[#This Row],[Order_Date]],"mmmm")</f>
        <v>December</v>
      </c>
      <c r="I1841" s="8">
        <f>MONTH(Table1[[#This Row],[Order_Date]])</f>
        <v>12</v>
      </c>
      <c r="J1841" s="8">
        <v>2</v>
      </c>
      <c r="K1841" s="1">
        <v>1618.34</v>
      </c>
      <c r="L1841" s="1">
        <v>10</v>
      </c>
      <c r="M1841" s="1">
        <v>2913.01</v>
      </c>
      <c r="N1841" s="1">
        <f>(Table1[[#This Row],[Quantity]]*Table1[[#This Row],[Unit_Price]])*(1-Table1[[#This Row],[Discount_%]]/100)</f>
        <v>2913.0119999999997</v>
      </c>
      <c r="O1841" s="1">
        <v>2117.4</v>
      </c>
      <c r="P1841" s="1">
        <v>795.61</v>
      </c>
      <c r="Q1841">
        <f>Table1[[#This Row],[Revenue]]-Table1[[#This Row],[Cost]]</f>
        <v>795.61000000000013</v>
      </c>
      <c r="R1841" s="6">
        <f>Table1[[#This Row],[Profit]]/Table1[[#This Row],[Revenue]]</f>
        <v>0.27312298962241804</v>
      </c>
    </row>
    <row r="1842" spans="1:18" x14ac:dyDescent="0.45">
      <c r="A1842" s="4" t="s">
        <v>3525</v>
      </c>
      <c r="B1842" s="4" t="s">
        <v>3526</v>
      </c>
      <c r="C1842" s="4" t="s">
        <v>28</v>
      </c>
      <c r="D1842" s="4" t="s">
        <v>29</v>
      </c>
      <c r="E1842" s="4" t="s">
        <v>14</v>
      </c>
      <c r="F1842" s="5">
        <v>45321</v>
      </c>
      <c r="G1842" s="4" t="str">
        <f>IF(WEEKDAY(Table1[[#This Row],[Order_Date]],2)&gt;=6,"Weekend","Weekday")</f>
        <v>Weekday</v>
      </c>
      <c r="H1842" s="5" t="str">
        <f>TEXT(Table1[[#This Row],[Order_Date]],"mmmm")</f>
        <v>January</v>
      </c>
      <c r="I1842" s="7">
        <f>MONTH(Table1[[#This Row],[Order_Date]])</f>
        <v>1</v>
      </c>
      <c r="J1842" s="7">
        <v>1</v>
      </c>
      <c r="K1842" s="4">
        <v>3480.14</v>
      </c>
      <c r="L1842" s="4">
        <v>5</v>
      </c>
      <c r="M1842" s="4">
        <v>3306.13</v>
      </c>
      <c r="N1842" s="4">
        <f>(Table1[[#This Row],[Quantity]]*Table1[[#This Row],[Unit_Price]])*(1-Table1[[#This Row],[Discount_%]]/100)</f>
        <v>3306.1329999999998</v>
      </c>
      <c r="O1842" s="4">
        <v>2481.62</v>
      </c>
      <c r="P1842" s="4">
        <v>824.51</v>
      </c>
      <c r="Q1842">
        <f>Table1[[#This Row],[Revenue]]-Table1[[#This Row],[Cost]]</f>
        <v>824.51000000000022</v>
      </c>
      <c r="R1842" s="6">
        <f>Table1[[#This Row],[Profit]]/Table1[[#This Row],[Revenue]]</f>
        <v>0.249388257570029</v>
      </c>
    </row>
    <row r="1843" spans="1:18" x14ac:dyDescent="0.45">
      <c r="A1843" s="1" t="s">
        <v>3527</v>
      </c>
      <c r="B1843" s="1" t="s">
        <v>2979</v>
      </c>
      <c r="C1843" s="1" t="s">
        <v>28</v>
      </c>
      <c r="D1843" s="1" t="s">
        <v>29</v>
      </c>
      <c r="E1843" s="1" t="s">
        <v>4</v>
      </c>
      <c r="F1843" s="2">
        <v>45436</v>
      </c>
      <c r="G1843" s="1" t="str">
        <f>IF(WEEKDAY(Table1[[#This Row],[Order_Date]],2)&gt;=6,"Weekend","Weekday")</f>
        <v>Weekday</v>
      </c>
      <c r="H1843" s="2" t="str">
        <f>TEXT(Table1[[#This Row],[Order_Date]],"mmmm")</f>
        <v>May</v>
      </c>
      <c r="I1843" s="8">
        <f>MONTH(Table1[[#This Row],[Order_Date]])</f>
        <v>5</v>
      </c>
      <c r="J1843" s="8">
        <v>5</v>
      </c>
      <c r="K1843" s="1">
        <v>3177</v>
      </c>
      <c r="L1843" s="1">
        <v>5</v>
      </c>
      <c r="M1843" s="1">
        <v>15090.75</v>
      </c>
      <c r="N1843" s="1">
        <f>(Table1[[#This Row],[Quantity]]*Table1[[#This Row],[Unit_Price]])*(1-Table1[[#This Row],[Discount_%]]/100)</f>
        <v>15090.75</v>
      </c>
      <c r="O1843" s="1">
        <v>10092.66</v>
      </c>
      <c r="P1843" s="1">
        <v>4998.09</v>
      </c>
      <c r="Q1843">
        <f>Table1[[#This Row],[Revenue]]-Table1[[#This Row],[Cost]]</f>
        <v>4998.09</v>
      </c>
      <c r="R1843" s="6">
        <f>Table1[[#This Row],[Profit]]/Table1[[#This Row],[Revenue]]</f>
        <v>0.33120222652949655</v>
      </c>
    </row>
    <row r="1844" spans="1:18" x14ac:dyDescent="0.45">
      <c r="A1844" s="4" t="s">
        <v>3528</v>
      </c>
      <c r="B1844" s="4" t="s">
        <v>3529</v>
      </c>
      <c r="C1844" s="4" t="s">
        <v>7</v>
      </c>
      <c r="D1844" s="4" t="s">
        <v>71</v>
      </c>
      <c r="E1844" s="4" t="s">
        <v>14</v>
      </c>
      <c r="F1844" s="5">
        <v>45430</v>
      </c>
      <c r="G1844" s="4" t="str">
        <f>IF(WEEKDAY(Table1[[#This Row],[Order_Date]],2)&gt;=6,"Weekend","Weekday")</f>
        <v>Weekend</v>
      </c>
      <c r="H1844" s="5" t="str">
        <f>TEXT(Table1[[#This Row],[Order_Date]],"mmmm")</f>
        <v>May</v>
      </c>
      <c r="I1844" s="7">
        <f>MONTH(Table1[[#This Row],[Order_Date]])</f>
        <v>5</v>
      </c>
      <c r="J1844" s="7">
        <v>2</v>
      </c>
      <c r="K1844" s="4">
        <v>1208.1400000000001</v>
      </c>
      <c r="L1844" s="4">
        <v>5</v>
      </c>
      <c r="M1844" s="4">
        <v>2295.4699999999998</v>
      </c>
      <c r="N1844" s="4">
        <f>(Table1[[#This Row],[Quantity]]*Table1[[#This Row],[Unit_Price]])*(1-Table1[[#This Row],[Discount_%]]/100)</f>
        <v>2295.4659999999999</v>
      </c>
      <c r="O1844" s="4">
        <v>1878.17</v>
      </c>
      <c r="P1844" s="4">
        <v>417.3</v>
      </c>
      <c r="Q1844">
        <f>Table1[[#This Row],[Revenue]]-Table1[[#This Row],[Cost]]</f>
        <v>417.29999999999973</v>
      </c>
      <c r="R1844" s="6">
        <f>Table1[[#This Row],[Profit]]/Table1[[#This Row],[Revenue]]</f>
        <v>0.18179283545417715</v>
      </c>
    </row>
    <row r="1845" spans="1:18" x14ac:dyDescent="0.45">
      <c r="A1845" s="1" t="s">
        <v>3530</v>
      </c>
      <c r="B1845" s="1" t="s">
        <v>84</v>
      </c>
      <c r="C1845" s="1" t="s">
        <v>20</v>
      </c>
      <c r="D1845" s="1" t="s">
        <v>57</v>
      </c>
      <c r="E1845" s="1" t="s">
        <v>9</v>
      </c>
      <c r="F1845" s="2">
        <v>45721</v>
      </c>
      <c r="G1845" s="1" t="str">
        <f>IF(WEEKDAY(Table1[[#This Row],[Order_Date]],2)&gt;=6,"Weekend","Weekday")</f>
        <v>Weekday</v>
      </c>
      <c r="H1845" s="2" t="str">
        <f>TEXT(Table1[[#This Row],[Order_Date]],"mmmm")</f>
        <v>March</v>
      </c>
      <c r="I1845" s="8">
        <f>MONTH(Table1[[#This Row],[Order_Date]])</f>
        <v>3</v>
      </c>
      <c r="J1845" s="8">
        <v>2</v>
      </c>
      <c r="K1845" s="1">
        <v>1246.22</v>
      </c>
      <c r="L1845" s="1">
        <v>15</v>
      </c>
      <c r="M1845" s="1">
        <v>2118.5700000000002</v>
      </c>
      <c r="N1845" s="1">
        <f>(Table1[[#This Row],[Quantity]]*Table1[[#This Row],[Unit_Price]])*(1-Table1[[#This Row],[Discount_%]]/100)</f>
        <v>2118.5740000000001</v>
      </c>
      <c r="O1845" s="1">
        <v>1377.41</v>
      </c>
      <c r="P1845" s="1">
        <v>741.16</v>
      </c>
      <c r="Q1845">
        <f>Table1[[#This Row],[Revenue]]-Table1[[#This Row],[Cost]]</f>
        <v>741.16000000000008</v>
      </c>
      <c r="R1845" s="6">
        <f>Table1[[#This Row],[Profit]]/Table1[[#This Row],[Revenue]]</f>
        <v>0.34983975039767384</v>
      </c>
    </row>
    <row r="1846" spans="1:18" x14ac:dyDescent="0.45">
      <c r="A1846" s="4" t="s">
        <v>3531</v>
      </c>
      <c r="B1846" s="4" t="s">
        <v>1413</v>
      </c>
      <c r="C1846" s="4" t="s">
        <v>2</v>
      </c>
      <c r="D1846" s="4" t="s">
        <v>65</v>
      </c>
      <c r="E1846" s="4" t="s">
        <v>9</v>
      </c>
      <c r="F1846" s="5">
        <v>45867</v>
      </c>
      <c r="G1846" s="4" t="str">
        <f>IF(WEEKDAY(Table1[[#This Row],[Order_Date]],2)&gt;=6,"Weekend","Weekday")</f>
        <v>Weekday</v>
      </c>
      <c r="H1846" s="5" t="str">
        <f>TEXT(Table1[[#This Row],[Order_Date]],"mmmm")</f>
        <v>July</v>
      </c>
      <c r="I1846" s="7">
        <f>MONTH(Table1[[#This Row],[Order_Date]])</f>
        <v>7</v>
      </c>
      <c r="J1846" s="7">
        <v>1</v>
      </c>
      <c r="K1846" s="4">
        <v>980.29</v>
      </c>
      <c r="L1846" s="4">
        <v>10</v>
      </c>
      <c r="M1846" s="4">
        <v>882.26</v>
      </c>
      <c r="N1846" s="4">
        <f>(Table1[[#This Row],[Quantity]]*Table1[[#This Row],[Unit_Price]])*(1-Table1[[#This Row],[Discount_%]]/100)</f>
        <v>882.26099999999997</v>
      </c>
      <c r="O1846" s="4">
        <v>656.86</v>
      </c>
      <c r="P1846" s="4">
        <v>225.4</v>
      </c>
      <c r="Q1846">
        <f>Table1[[#This Row],[Revenue]]-Table1[[#This Row],[Cost]]</f>
        <v>225.39999999999998</v>
      </c>
      <c r="R1846" s="6">
        <f>Table1[[#This Row],[Profit]]/Table1[[#This Row],[Revenue]]</f>
        <v>0.25548024391902613</v>
      </c>
    </row>
    <row r="1847" spans="1:18" x14ac:dyDescent="0.45">
      <c r="A1847" s="1" t="s">
        <v>3532</v>
      </c>
      <c r="B1847" s="1" t="s">
        <v>3533</v>
      </c>
      <c r="C1847" s="1" t="s">
        <v>12</v>
      </c>
      <c r="D1847" s="1" t="s">
        <v>38</v>
      </c>
      <c r="E1847" s="1" t="s">
        <v>22</v>
      </c>
      <c r="F1847" s="2">
        <v>45807</v>
      </c>
      <c r="G1847" s="1" t="str">
        <f>IF(WEEKDAY(Table1[[#This Row],[Order_Date]],2)&gt;=6,"Weekend","Weekday")</f>
        <v>Weekday</v>
      </c>
      <c r="H1847" s="2" t="str">
        <f>TEXT(Table1[[#This Row],[Order_Date]],"mmmm")</f>
        <v>May</v>
      </c>
      <c r="I1847" s="8">
        <f>MONTH(Table1[[#This Row],[Order_Date]])</f>
        <v>5</v>
      </c>
      <c r="J1847" s="8">
        <v>5</v>
      </c>
      <c r="K1847" s="1">
        <v>2565.06</v>
      </c>
      <c r="L1847" s="1">
        <v>10</v>
      </c>
      <c r="M1847" s="1">
        <v>11542.77</v>
      </c>
      <c r="N1847" s="1">
        <f>(Table1[[#This Row],[Quantity]]*Table1[[#This Row],[Unit_Price]])*(1-Table1[[#This Row],[Discount_%]]/100)</f>
        <v>11542.77</v>
      </c>
      <c r="O1847" s="1">
        <v>7164.93</v>
      </c>
      <c r="P1847" s="1">
        <v>4377.84</v>
      </c>
      <c r="Q1847">
        <f>Table1[[#This Row],[Revenue]]-Table1[[#This Row],[Cost]]</f>
        <v>4377.84</v>
      </c>
      <c r="R1847" s="6">
        <f>Table1[[#This Row],[Profit]]/Table1[[#This Row],[Revenue]]</f>
        <v>0.37927118014133521</v>
      </c>
    </row>
    <row r="1848" spans="1:18" x14ac:dyDescent="0.45">
      <c r="A1848" s="4" t="s">
        <v>3534</v>
      </c>
      <c r="B1848" s="4" t="s">
        <v>3535</v>
      </c>
      <c r="C1848" s="4" t="s">
        <v>20</v>
      </c>
      <c r="D1848" s="4" t="s">
        <v>60</v>
      </c>
      <c r="E1848" s="4" t="s">
        <v>9</v>
      </c>
      <c r="F1848" s="5">
        <v>45732</v>
      </c>
      <c r="G1848" s="4" t="str">
        <f>IF(WEEKDAY(Table1[[#This Row],[Order_Date]],2)&gt;=6,"Weekend","Weekday")</f>
        <v>Weekend</v>
      </c>
      <c r="H1848" s="5" t="str">
        <f>TEXT(Table1[[#This Row],[Order_Date]],"mmmm")</f>
        <v>March</v>
      </c>
      <c r="I1848" s="7">
        <f>MONTH(Table1[[#This Row],[Order_Date]])</f>
        <v>3</v>
      </c>
      <c r="J1848" s="7">
        <v>2</v>
      </c>
      <c r="K1848" s="4">
        <v>4294.03</v>
      </c>
      <c r="L1848" s="4">
        <v>0</v>
      </c>
      <c r="M1848" s="4">
        <v>8588.06</v>
      </c>
      <c r="N1848" s="4">
        <f>(Table1[[#This Row],[Quantity]]*Table1[[#This Row],[Unit_Price]])*(1-Table1[[#This Row],[Discount_%]]/100)</f>
        <v>8588.06</v>
      </c>
      <c r="O1848" s="4">
        <v>6086.1</v>
      </c>
      <c r="P1848" s="4">
        <v>2501.96</v>
      </c>
      <c r="Q1848">
        <f>Table1[[#This Row],[Revenue]]-Table1[[#This Row],[Cost]]</f>
        <v>2501.9599999999991</v>
      </c>
      <c r="R1848" s="6">
        <f>Table1[[#This Row],[Profit]]/Table1[[#This Row],[Revenue]]</f>
        <v>0.2913300559148399</v>
      </c>
    </row>
    <row r="1849" spans="1:18" x14ac:dyDescent="0.45">
      <c r="A1849" s="1" t="s">
        <v>3536</v>
      </c>
      <c r="B1849" s="1" t="s">
        <v>3095</v>
      </c>
      <c r="C1849" s="1" t="s">
        <v>2</v>
      </c>
      <c r="D1849" s="1" t="s">
        <v>68</v>
      </c>
      <c r="E1849" s="1" t="s">
        <v>4</v>
      </c>
      <c r="F1849" s="2">
        <v>45660</v>
      </c>
      <c r="G1849" s="1" t="str">
        <f>IF(WEEKDAY(Table1[[#This Row],[Order_Date]],2)&gt;=6,"Weekend","Weekday")</f>
        <v>Weekday</v>
      </c>
      <c r="H1849" s="2" t="str">
        <f>TEXT(Table1[[#This Row],[Order_Date]],"mmmm")</f>
        <v>January</v>
      </c>
      <c r="I1849" s="8">
        <f>MONTH(Table1[[#This Row],[Order_Date]])</f>
        <v>1</v>
      </c>
      <c r="J1849" s="8">
        <v>2</v>
      </c>
      <c r="K1849" s="1">
        <v>1401.38</v>
      </c>
      <c r="L1849" s="1">
        <v>10</v>
      </c>
      <c r="M1849" s="1">
        <v>2522.48</v>
      </c>
      <c r="N1849" s="1">
        <f>(Table1[[#This Row],[Quantity]]*Table1[[#This Row],[Unit_Price]])*(1-Table1[[#This Row],[Discount_%]]/100)</f>
        <v>2522.4840000000004</v>
      </c>
      <c r="O1849" s="1">
        <v>1997.32</v>
      </c>
      <c r="P1849" s="1">
        <v>525.16</v>
      </c>
      <c r="Q1849">
        <f>Table1[[#This Row],[Revenue]]-Table1[[#This Row],[Cost]]</f>
        <v>525.16000000000008</v>
      </c>
      <c r="R1849" s="6">
        <f>Table1[[#This Row],[Profit]]/Table1[[#This Row],[Revenue]]</f>
        <v>0.2081919380926707</v>
      </c>
    </row>
    <row r="1850" spans="1:18" x14ac:dyDescent="0.45">
      <c r="A1850" s="4" t="s">
        <v>3537</v>
      </c>
      <c r="B1850" s="4" t="s">
        <v>3538</v>
      </c>
      <c r="C1850" s="4" t="s">
        <v>2</v>
      </c>
      <c r="D1850" s="4" t="s">
        <v>17</v>
      </c>
      <c r="E1850" s="4" t="s">
        <v>22</v>
      </c>
      <c r="F1850" s="5">
        <v>45608</v>
      </c>
      <c r="G1850" s="4" t="str">
        <f>IF(WEEKDAY(Table1[[#This Row],[Order_Date]],2)&gt;=6,"Weekend","Weekday")</f>
        <v>Weekday</v>
      </c>
      <c r="H1850" s="5" t="str">
        <f>TEXT(Table1[[#This Row],[Order_Date]],"mmmm")</f>
        <v>November</v>
      </c>
      <c r="I1850" s="7">
        <f>MONTH(Table1[[#This Row],[Order_Date]])</f>
        <v>11</v>
      </c>
      <c r="J1850" s="7">
        <v>2</v>
      </c>
      <c r="K1850" s="4">
        <v>1676.26</v>
      </c>
      <c r="L1850" s="4">
        <v>15</v>
      </c>
      <c r="M1850" s="4">
        <v>2849.64</v>
      </c>
      <c r="N1850" s="4">
        <f>(Table1[[#This Row],[Quantity]]*Table1[[#This Row],[Unit_Price]])*(1-Table1[[#This Row],[Discount_%]]/100)</f>
        <v>2849.6419999999998</v>
      </c>
      <c r="O1850" s="4">
        <v>2041.4</v>
      </c>
      <c r="P1850" s="4">
        <v>808.24</v>
      </c>
      <c r="Q1850">
        <f>Table1[[#This Row],[Revenue]]-Table1[[#This Row],[Cost]]</f>
        <v>808.23999999999978</v>
      </c>
      <c r="R1850" s="6">
        <f>Table1[[#This Row],[Profit]]/Table1[[#This Row],[Revenue]]</f>
        <v>0.28362880925309863</v>
      </c>
    </row>
    <row r="1851" spans="1:18" x14ac:dyDescent="0.45">
      <c r="A1851" s="1" t="s">
        <v>3539</v>
      </c>
      <c r="B1851" s="1" t="s">
        <v>119</v>
      </c>
      <c r="C1851" s="1" t="s">
        <v>2</v>
      </c>
      <c r="D1851" s="1" t="s">
        <v>17</v>
      </c>
      <c r="E1851" s="1" t="s">
        <v>4</v>
      </c>
      <c r="F1851" s="2">
        <v>45795</v>
      </c>
      <c r="G1851" s="1" t="str">
        <f>IF(WEEKDAY(Table1[[#This Row],[Order_Date]],2)&gt;=6,"Weekend","Weekday")</f>
        <v>Weekend</v>
      </c>
      <c r="H1851" s="2" t="str">
        <f>TEXT(Table1[[#This Row],[Order_Date]],"mmmm")</f>
        <v>May</v>
      </c>
      <c r="I1851" s="8">
        <f>MONTH(Table1[[#This Row],[Order_Date]])</f>
        <v>5</v>
      </c>
      <c r="J1851" s="8">
        <v>3</v>
      </c>
      <c r="K1851" s="1">
        <v>4689.6400000000003</v>
      </c>
      <c r="L1851" s="1">
        <v>0</v>
      </c>
      <c r="M1851" s="1">
        <v>14068.92</v>
      </c>
      <c r="N1851" s="1">
        <f>(Table1[[#This Row],[Quantity]]*Table1[[#This Row],[Unit_Price]])*(1-Table1[[#This Row],[Discount_%]]/100)</f>
        <v>14068.920000000002</v>
      </c>
      <c r="O1851" s="1">
        <v>8815.16</v>
      </c>
      <c r="P1851" s="1">
        <v>5253.76</v>
      </c>
      <c r="Q1851">
        <f>Table1[[#This Row],[Revenue]]-Table1[[#This Row],[Cost]]</f>
        <v>5253.76</v>
      </c>
      <c r="R1851" s="6">
        <f>Table1[[#This Row],[Profit]]/Table1[[#This Row],[Revenue]]</f>
        <v>0.37343022776446239</v>
      </c>
    </row>
    <row r="1852" spans="1:18" x14ac:dyDescent="0.45">
      <c r="A1852" s="4" t="s">
        <v>3540</v>
      </c>
      <c r="B1852" s="4" t="s">
        <v>3541</v>
      </c>
      <c r="C1852" s="4" t="s">
        <v>20</v>
      </c>
      <c r="D1852" s="4" t="s">
        <v>21</v>
      </c>
      <c r="E1852" s="4" t="s">
        <v>9</v>
      </c>
      <c r="F1852" s="5">
        <v>45931</v>
      </c>
      <c r="G1852" s="4" t="str">
        <f>IF(WEEKDAY(Table1[[#This Row],[Order_Date]],2)&gt;=6,"Weekend","Weekday")</f>
        <v>Weekday</v>
      </c>
      <c r="H1852" s="5" t="str">
        <f>TEXT(Table1[[#This Row],[Order_Date]],"mmmm")</f>
        <v>October</v>
      </c>
      <c r="I1852" s="7">
        <f>MONTH(Table1[[#This Row],[Order_Date]])</f>
        <v>10</v>
      </c>
      <c r="J1852" s="7">
        <v>3</v>
      </c>
      <c r="K1852" s="4">
        <v>2598.9299999999998</v>
      </c>
      <c r="L1852" s="4">
        <v>5</v>
      </c>
      <c r="M1852" s="4">
        <v>7406.95</v>
      </c>
      <c r="N1852" s="4">
        <f>(Table1[[#This Row],[Quantity]]*Table1[[#This Row],[Unit_Price]])*(1-Table1[[#This Row],[Discount_%]]/100)</f>
        <v>7406.950499999999</v>
      </c>
      <c r="O1852" s="4">
        <v>5297.05</v>
      </c>
      <c r="P1852" s="4">
        <v>2109.9</v>
      </c>
      <c r="Q1852">
        <f>Table1[[#This Row],[Revenue]]-Table1[[#This Row],[Cost]]</f>
        <v>2109.8999999999996</v>
      </c>
      <c r="R1852" s="6">
        <f>Table1[[#This Row],[Profit]]/Table1[[#This Row],[Revenue]]</f>
        <v>0.28485408974004145</v>
      </c>
    </row>
    <row r="1853" spans="1:18" x14ac:dyDescent="0.45">
      <c r="A1853" s="1" t="s">
        <v>3542</v>
      </c>
      <c r="B1853" s="1" t="s">
        <v>1378</v>
      </c>
      <c r="C1853" s="1" t="s">
        <v>28</v>
      </c>
      <c r="D1853" s="1" t="s">
        <v>85</v>
      </c>
      <c r="E1853" s="1" t="s">
        <v>14</v>
      </c>
      <c r="F1853" s="2">
        <v>45416</v>
      </c>
      <c r="G1853" s="1" t="str">
        <f>IF(WEEKDAY(Table1[[#This Row],[Order_Date]],2)&gt;=6,"Weekend","Weekday")</f>
        <v>Weekend</v>
      </c>
      <c r="H1853" s="2" t="str">
        <f>TEXT(Table1[[#This Row],[Order_Date]],"mmmm")</f>
        <v>May</v>
      </c>
      <c r="I1853" s="8">
        <f>MONTH(Table1[[#This Row],[Order_Date]])</f>
        <v>5</v>
      </c>
      <c r="J1853" s="8">
        <v>2</v>
      </c>
      <c r="K1853" s="1">
        <v>4191.01</v>
      </c>
      <c r="L1853" s="1">
        <v>20</v>
      </c>
      <c r="M1853" s="1">
        <v>6705.62</v>
      </c>
      <c r="N1853" s="1">
        <f>(Table1[[#This Row],[Quantity]]*Table1[[#This Row],[Unit_Price]])*(1-Table1[[#This Row],[Discount_%]]/100)</f>
        <v>6705.6160000000009</v>
      </c>
      <c r="O1853" s="1">
        <v>5290.54</v>
      </c>
      <c r="P1853" s="1">
        <v>1415.08</v>
      </c>
      <c r="Q1853">
        <f>Table1[[#This Row],[Revenue]]-Table1[[#This Row],[Cost]]</f>
        <v>1415.08</v>
      </c>
      <c r="R1853" s="6">
        <f>Table1[[#This Row],[Profit]]/Table1[[#This Row],[Revenue]]</f>
        <v>0.21102895779957706</v>
      </c>
    </row>
    <row r="1854" spans="1:18" x14ac:dyDescent="0.45">
      <c r="A1854" s="4" t="s">
        <v>3543</v>
      </c>
      <c r="B1854" s="4" t="s">
        <v>3544</v>
      </c>
      <c r="C1854" s="4" t="s">
        <v>28</v>
      </c>
      <c r="D1854" s="4" t="s">
        <v>85</v>
      </c>
      <c r="E1854" s="4" t="s">
        <v>9</v>
      </c>
      <c r="F1854" s="5">
        <v>45684</v>
      </c>
      <c r="G1854" s="4" t="str">
        <f>IF(WEEKDAY(Table1[[#This Row],[Order_Date]],2)&gt;=6,"Weekend","Weekday")</f>
        <v>Weekday</v>
      </c>
      <c r="H1854" s="5" t="str">
        <f>TEXT(Table1[[#This Row],[Order_Date]],"mmmm")</f>
        <v>January</v>
      </c>
      <c r="I1854" s="7">
        <f>MONTH(Table1[[#This Row],[Order_Date]])</f>
        <v>1</v>
      </c>
      <c r="J1854" s="7">
        <v>2</v>
      </c>
      <c r="K1854" s="4">
        <v>4027.54</v>
      </c>
      <c r="L1854" s="4">
        <v>0</v>
      </c>
      <c r="M1854" s="4">
        <v>8055.08</v>
      </c>
      <c r="N1854" s="4">
        <f>(Table1[[#This Row],[Quantity]]*Table1[[#This Row],[Unit_Price]])*(1-Table1[[#This Row],[Discount_%]]/100)</f>
        <v>8055.08</v>
      </c>
      <c r="O1854" s="4">
        <v>5899.12</v>
      </c>
      <c r="P1854" s="4">
        <v>2155.96</v>
      </c>
      <c r="Q1854">
        <f>Table1[[#This Row],[Revenue]]-Table1[[#This Row],[Cost]]</f>
        <v>2155.96</v>
      </c>
      <c r="R1854" s="6">
        <f>Table1[[#This Row],[Profit]]/Table1[[#This Row],[Revenue]]</f>
        <v>0.26765221450314586</v>
      </c>
    </row>
    <row r="1855" spans="1:18" x14ac:dyDescent="0.45">
      <c r="A1855" s="1" t="s">
        <v>3545</v>
      </c>
      <c r="B1855" s="1" t="s">
        <v>1768</v>
      </c>
      <c r="C1855" s="1" t="s">
        <v>28</v>
      </c>
      <c r="D1855" s="1" t="s">
        <v>137</v>
      </c>
      <c r="E1855" s="1" t="s">
        <v>9</v>
      </c>
      <c r="F1855" s="2">
        <v>45956</v>
      </c>
      <c r="G1855" s="1" t="str">
        <f>IF(WEEKDAY(Table1[[#This Row],[Order_Date]],2)&gt;=6,"Weekend","Weekday")</f>
        <v>Weekend</v>
      </c>
      <c r="H1855" s="2" t="str">
        <f>TEXT(Table1[[#This Row],[Order_Date]],"mmmm")</f>
        <v>October</v>
      </c>
      <c r="I1855" s="8">
        <f>MONTH(Table1[[#This Row],[Order_Date]])</f>
        <v>10</v>
      </c>
      <c r="J1855" s="8">
        <v>3</v>
      </c>
      <c r="K1855" s="1">
        <v>4308.32</v>
      </c>
      <c r="L1855" s="1">
        <v>20</v>
      </c>
      <c r="M1855" s="1">
        <v>10339.969999999999</v>
      </c>
      <c r="N1855" s="1">
        <f>(Table1[[#This Row],[Quantity]]*Table1[[#This Row],[Unit_Price]])*(1-Table1[[#This Row],[Discount_%]]/100)</f>
        <v>10339.968000000001</v>
      </c>
      <c r="O1855" s="1">
        <v>7829.61</v>
      </c>
      <c r="P1855" s="1">
        <v>2510.36</v>
      </c>
      <c r="Q1855">
        <f>Table1[[#This Row],[Revenue]]-Table1[[#This Row],[Cost]]</f>
        <v>2510.3599999999997</v>
      </c>
      <c r="R1855" s="6">
        <f>Table1[[#This Row],[Profit]]/Table1[[#This Row],[Revenue]]</f>
        <v>0.24278213573153504</v>
      </c>
    </row>
    <row r="1856" spans="1:18" x14ac:dyDescent="0.45">
      <c r="A1856" s="4" t="s">
        <v>3546</v>
      </c>
      <c r="B1856" s="4" t="s">
        <v>3547</v>
      </c>
      <c r="C1856" s="4" t="s">
        <v>20</v>
      </c>
      <c r="D1856" s="4" t="s">
        <v>57</v>
      </c>
      <c r="E1856" s="4" t="s">
        <v>9</v>
      </c>
      <c r="F1856" s="5">
        <v>45942</v>
      </c>
      <c r="G1856" s="4" t="str">
        <f>IF(WEEKDAY(Table1[[#This Row],[Order_Date]],2)&gt;=6,"Weekend","Weekday")</f>
        <v>Weekend</v>
      </c>
      <c r="H1856" s="5" t="str">
        <f>TEXT(Table1[[#This Row],[Order_Date]],"mmmm")</f>
        <v>October</v>
      </c>
      <c r="I1856" s="7">
        <f>MONTH(Table1[[#This Row],[Order_Date]])</f>
        <v>10</v>
      </c>
      <c r="J1856" s="7">
        <v>3</v>
      </c>
      <c r="K1856" s="4">
        <v>3849.83</v>
      </c>
      <c r="L1856" s="4">
        <v>5</v>
      </c>
      <c r="M1856" s="4">
        <v>10972.02</v>
      </c>
      <c r="N1856" s="4">
        <f>(Table1[[#This Row],[Quantity]]*Table1[[#This Row],[Unit_Price]])*(1-Table1[[#This Row],[Discount_%]]/100)</f>
        <v>10972.0155</v>
      </c>
      <c r="O1856" s="4">
        <v>7560.44</v>
      </c>
      <c r="P1856" s="4">
        <v>3411.58</v>
      </c>
      <c r="Q1856">
        <f>Table1[[#This Row],[Revenue]]-Table1[[#This Row],[Cost]]</f>
        <v>3411.5800000000008</v>
      </c>
      <c r="R1856" s="6">
        <f>Table1[[#This Row],[Profit]]/Table1[[#This Row],[Revenue]]</f>
        <v>0.310934540768245</v>
      </c>
    </row>
    <row r="1857" spans="1:18" x14ac:dyDescent="0.45">
      <c r="A1857" s="1" t="s">
        <v>3548</v>
      </c>
      <c r="B1857" s="1" t="s">
        <v>3549</v>
      </c>
      <c r="C1857" s="1" t="s">
        <v>20</v>
      </c>
      <c r="D1857" s="1" t="s">
        <v>103</v>
      </c>
      <c r="E1857" s="1" t="s">
        <v>9</v>
      </c>
      <c r="F1857" s="2">
        <v>45578</v>
      </c>
      <c r="G1857" s="1" t="str">
        <f>IF(WEEKDAY(Table1[[#This Row],[Order_Date]],2)&gt;=6,"Weekend","Weekday")</f>
        <v>Weekend</v>
      </c>
      <c r="H1857" s="2" t="str">
        <f>TEXT(Table1[[#This Row],[Order_Date]],"mmmm")</f>
        <v>October</v>
      </c>
      <c r="I1857" s="8">
        <f>MONTH(Table1[[#This Row],[Order_Date]])</f>
        <v>10</v>
      </c>
      <c r="J1857" s="8">
        <v>1</v>
      </c>
      <c r="K1857" s="1">
        <v>4025.7</v>
      </c>
      <c r="L1857" s="1">
        <v>5</v>
      </c>
      <c r="M1857" s="1">
        <v>3824.41</v>
      </c>
      <c r="N1857" s="1">
        <f>(Table1[[#This Row],[Quantity]]*Table1[[#This Row],[Unit_Price]])*(1-Table1[[#This Row],[Discount_%]]/100)</f>
        <v>3824.4149999999995</v>
      </c>
      <c r="O1857" s="1">
        <v>2655.27</v>
      </c>
      <c r="P1857" s="1">
        <v>1169.1400000000001</v>
      </c>
      <c r="Q1857">
        <f>Table1[[#This Row],[Revenue]]-Table1[[#This Row],[Cost]]</f>
        <v>1169.1399999999999</v>
      </c>
      <c r="R1857" s="6">
        <f>Table1[[#This Row],[Profit]]/Table1[[#This Row],[Revenue]]</f>
        <v>0.30570467078582059</v>
      </c>
    </row>
    <row r="1858" spans="1:18" x14ac:dyDescent="0.45">
      <c r="A1858" s="4" t="s">
        <v>3550</v>
      </c>
      <c r="B1858" s="4" t="s">
        <v>3551</v>
      </c>
      <c r="C1858" s="4" t="s">
        <v>20</v>
      </c>
      <c r="D1858" s="4" t="s">
        <v>103</v>
      </c>
      <c r="E1858" s="4" t="s">
        <v>22</v>
      </c>
      <c r="F1858" s="5">
        <v>45491</v>
      </c>
      <c r="G1858" s="4" t="str">
        <f>IF(WEEKDAY(Table1[[#This Row],[Order_Date]],2)&gt;=6,"Weekend","Weekday")</f>
        <v>Weekday</v>
      </c>
      <c r="H1858" s="5" t="str">
        <f>TEXT(Table1[[#This Row],[Order_Date]],"mmmm")</f>
        <v>July</v>
      </c>
      <c r="I1858" s="7">
        <f>MONTH(Table1[[#This Row],[Order_Date]])</f>
        <v>7</v>
      </c>
      <c r="J1858" s="7">
        <v>5</v>
      </c>
      <c r="K1858" s="4">
        <v>441.48</v>
      </c>
      <c r="L1858" s="4">
        <v>10</v>
      </c>
      <c r="M1858" s="4">
        <v>1986.66</v>
      </c>
      <c r="N1858" s="4">
        <f>(Table1[[#This Row],[Quantity]]*Table1[[#This Row],[Unit_Price]])*(1-Table1[[#This Row],[Discount_%]]/100)</f>
        <v>1986.66</v>
      </c>
      <c r="O1858" s="4">
        <v>1220.9100000000001</v>
      </c>
      <c r="P1858" s="4">
        <v>765.75</v>
      </c>
      <c r="Q1858">
        <f>Table1[[#This Row],[Revenue]]-Table1[[#This Row],[Cost]]</f>
        <v>765.75</v>
      </c>
      <c r="R1858" s="6">
        <f>Table1[[#This Row],[Profit]]/Table1[[#This Row],[Revenue]]</f>
        <v>0.38544592431518226</v>
      </c>
    </row>
    <row r="1859" spans="1:18" x14ac:dyDescent="0.45">
      <c r="A1859" s="1" t="s">
        <v>3552</v>
      </c>
      <c r="B1859" s="1" t="s">
        <v>3553</v>
      </c>
      <c r="C1859" s="1" t="s">
        <v>7</v>
      </c>
      <c r="D1859" s="1" t="s">
        <v>8</v>
      </c>
      <c r="E1859" s="1" t="s">
        <v>9</v>
      </c>
      <c r="F1859" s="2">
        <v>45328</v>
      </c>
      <c r="G1859" s="1" t="str">
        <f>IF(WEEKDAY(Table1[[#This Row],[Order_Date]],2)&gt;=6,"Weekend","Weekday")</f>
        <v>Weekday</v>
      </c>
      <c r="H1859" s="2" t="str">
        <f>TEXT(Table1[[#This Row],[Order_Date]],"mmmm")</f>
        <v>February</v>
      </c>
      <c r="I1859" s="8">
        <f>MONTH(Table1[[#This Row],[Order_Date]])</f>
        <v>2</v>
      </c>
      <c r="J1859" s="8">
        <v>5</v>
      </c>
      <c r="K1859" s="1">
        <v>1530.15</v>
      </c>
      <c r="L1859" s="1">
        <v>15</v>
      </c>
      <c r="M1859" s="1">
        <v>6503.14</v>
      </c>
      <c r="N1859" s="1">
        <f>(Table1[[#This Row],[Quantity]]*Table1[[#This Row],[Unit_Price]])*(1-Table1[[#This Row],[Discount_%]]/100)</f>
        <v>6503.1374999999998</v>
      </c>
      <c r="O1859" s="1">
        <v>4182.75</v>
      </c>
      <c r="P1859" s="1">
        <v>2320.39</v>
      </c>
      <c r="Q1859">
        <f>Table1[[#This Row],[Revenue]]-Table1[[#This Row],[Cost]]</f>
        <v>2320.3900000000003</v>
      </c>
      <c r="R1859" s="6">
        <f>Table1[[#This Row],[Profit]]/Table1[[#This Row],[Revenue]]</f>
        <v>0.35681070990321595</v>
      </c>
    </row>
    <row r="1860" spans="1:18" x14ac:dyDescent="0.45">
      <c r="A1860" s="4" t="s">
        <v>3554</v>
      </c>
      <c r="B1860" s="4" t="s">
        <v>3555</v>
      </c>
      <c r="C1860" s="4" t="s">
        <v>2</v>
      </c>
      <c r="D1860" s="4" t="s">
        <v>3</v>
      </c>
      <c r="E1860" s="4" t="s">
        <v>22</v>
      </c>
      <c r="F1860" s="5">
        <v>45963</v>
      </c>
      <c r="G1860" s="4" t="str">
        <f>IF(WEEKDAY(Table1[[#This Row],[Order_Date]],2)&gt;=6,"Weekend","Weekday")</f>
        <v>Weekend</v>
      </c>
      <c r="H1860" s="5" t="str">
        <f>TEXT(Table1[[#This Row],[Order_Date]],"mmmm")</f>
        <v>November</v>
      </c>
      <c r="I1860" s="7">
        <f>MONTH(Table1[[#This Row],[Order_Date]])</f>
        <v>11</v>
      </c>
      <c r="J1860" s="7">
        <v>4</v>
      </c>
      <c r="K1860" s="4">
        <v>4563.09</v>
      </c>
      <c r="L1860" s="4">
        <v>0</v>
      </c>
      <c r="M1860" s="4">
        <v>18252.36</v>
      </c>
      <c r="N1860" s="4">
        <f>(Table1[[#This Row],[Quantity]]*Table1[[#This Row],[Unit_Price]])*(1-Table1[[#This Row],[Discount_%]]/100)</f>
        <v>18252.36</v>
      </c>
      <c r="O1860" s="4">
        <v>13759.3</v>
      </c>
      <c r="P1860" s="4">
        <v>4493.0600000000004</v>
      </c>
      <c r="Q1860">
        <f>Table1[[#This Row],[Revenue]]-Table1[[#This Row],[Cost]]</f>
        <v>4493.0600000000013</v>
      </c>
      <c r="R1860" s="6">
        <f>Table1[[#This Row],[Profit]]/Table1[[#This Row],[Revenue]]</f>
        <v>0.24616323587744271</v>
      </c>
    </row>
    <row r="1861" spans="1:18" x14ac:dyDescent="0.45">
      <c r="A1861" s="1" t="s">
        <v>3556</v>
      </c>
      <c r="B1861" s="1" t="s">
        <v>3557</v>
      </c>
      <c r="C1861" s="1" t="s">
        <v>12</v>
      </c>
      <c r="D1861" s="1" t="s">
        <v>41</v>
      </c>
      <c r="E1861" s="1" t="s">
        <v>22</v>
      </c>
      <c r="F1861" s="2">
        <v>45593</v>
      </c>
      <c r="G1861" s="1" t="str">
        <f>IF(WEEKDAY(Table1[[#This Row],[Order_Date]],2)&gt;=6,"Weekend","Weekday")</f>
        <v>Weekday</v>
      </c>
      <c r="H1861" s="2" t="str">
        <f>TEXT(Table1[[#This Row],[Order_Date]],"mmmm")</f>
        <v>October</v>
      </c>
      <c r="I1861" s="8">
        <f>MONTH(Table1[[#This Row],[Order_Date]])</f>
        <v>10</v>
      </c>
      <c r="J1861" s="8">
        <v>4</v>
      </c>
      <c r="K1861" s="1">
        <v>4343.51</v>
      </c>
      <c r="L1861" s="1">
        <v>15</v>
      </c>
      <c r="M1861" s="1">
        <v>14767.93</v>
      </c>
      <c r="N1861" s="1">
        <f>(Table1[[#This Row],[Quantity]]*Table1[[#This Row],[Unit_Price]])*(1-Table1[[#This Row],[Discount_%]]/100)</f>
        <v>14767.934000000001</v>
      </c>
      <c r="O1861" s="1">
        <v>9496.4</v>
      </c>
      <c r="P1861" s="1">
        <v>5271.53</v>
      </c>
      <c r="Q1861">
        <f>Table1[[#This Row],[Revenue]]-Table1[[#This Row],[Cost]]</f>
        <v>5271.5300000000007</v>
      </c>
      <c r="R1861" s="6">
        <f>Table1[[#This Row],[Profit]]/Table1[[#This Row],[Revenue]]</f>
        <v>0.35695794874433989</v>
      </c>
    </row>
    <row r="1862" spans="1:18" x14ac:dyDescent="0.45">
      <c r="A1862" s="4" t="s">
        <v>3558</v>
      </c>
      <c r="B1862" s="4" t="s">
        <v>2049</v>
      </c>
      <c r="C1862" s="4" t="s">
        <v>7</v>
      </c>
      <c r="D1862" s="4" t="s">
        <v>106</v>
      </c>
      <c r="E1862" s="4" t="s">
        <v>9</v>
      </c>
      <c r="F1862" s="5">
        <v>45415</v>
      </c>
      <c r="G1862" s="4" t="str">
        <f>IF(WEEKDAY(Table1[[#This Row],[Order_Date]],2)&gt;=6,"Weekend","Weekday")</f>
        <v>Weekday</v>
      </c>
      <c r="H1862" s="5" t="str">
        <f>TEXT(Table1[[#This Row],[Order_Date]],"mmmm")</f>
        <v>May</v>
      </c>
      <c r="I1862" s="7">
        <f>MONTH(Table1[[#This Row],[Order_Date]])</f>
        <v>5</v>
      </c>
      <c r="J1862" s="7">
        <v>4</v>
      </c>
      <c r="K1862" s="4">
        <v>4401.45</v>
      </c>
      <c r="L1862" s="4">
        <v>15</v>
      </c>
      <c r="M1862" s="4">
        <v>14964.93</v>
      </c>
      <c r="N1862" s="4">
        <f>(Table1[[#This Row],[Quantity]]*Table1[[#This Row],[Unit_Price]])*(1-Table1[[#This Row],[Discount_%]]/100)</f>
        <v>14964.929999999998</v>
      </c>
      <c r="O1862" s="4">
        <v>11034.5</v>
      </c>
      <c r="P1862" s="4">
        <v>3930.43</v>
      </c>
      <c r="Q1862">
        <f>Table1[[#This Row],[Revenue]]-Table1[[#This Row],[Cost]]</f>
        <v>3930.4300000000003</v>
      </c>
      <c r="R1862" s="6">
        <f>Table1[[#This Row],[Profit]]/Table1[[#This Row],[Revenue]]</f>
        <v>0.26264272535855493</v>
      </c>
    </row>
    <row r="1863" spans="1:18" x14ac:dyDescent="0.45">
      <c r="A1863" s="1" t="s">
        <v>3559</v>
      </c>
      <c r="B1863" s="1" t="s">
        <v>3560</v>
      </c>
      <c r="C1863" s="1" t="s">
        <v>7</v>
      </c>
      <c r="D1863" s="1" t="s">
        <v>8</v>
      </c>
      <c r="E1863" s="1" t="s">
        <v>9</v>
      </c>
      <c r="F1863" s="2">
        <v>45365</v>
      </c>
      <c r="G1863" s="1" t="str">
        <f>IF(WEEKDAY(Table1[[#This Row],[Order_Date]],2)&gt;=6,"Weekend","Weekday")</f>
        <v>Weekday</v>
      </c>
      <c r="H1863" s="2" t="str">
        <f>TEXT(Table1[[#This Row],[Order_Date]],"mmmm")</f>
        <v>March</v>
      </c>
      <c r="I1863" s="8">
        <f>MONTH(Table1[[#This Row],[Order_Date]])</f>
        <v>3</v>
      </c>
      <c r="J1863" s="8">
        <v>1</v>
      </c>
      <c r="K1863" s="1">
        <v>1972.96</v>
      </c>
      <c r="L1863" s="1">
        <v>0</v>
      </c>
      <c r="M1863" s="1">
        <v>1972.96</v>
      </c>
      <c r="N1863" s="1">
        <f>(Table1[[#This Row],[Quantity]]*Table1[[#This Row],[Unit_Price]])*(1-Table1[[#This Row],[Discount_%]]/100)</f>
        <v>1972.96</v>
      </c>
      <c r="O1863" s="1">
        <v>1322.77</v>
      </c>
      <c r="P1863" s="1">
        <v>650.19000000000005</v>
      </c>
      <c r="Q1863">
        <f>Table1[[#This Row],[Revenue]]-Table1[[#This Row],[Cost]]</f>
        <v>650.19000000000005</v>
      </c>
      <c r="R1863" s="6">
        <f>Table1[[#This Row],[Profit]]/Table1[[#This Row],[Revenue]]</f>
        <v>0.32955052307193256</v>
      </c>
    </row>
    <row r="1864" spans="1:18" x14ac:dyDescent="0.45">
      <c r="A1864" s="4" t="s">
        <v>3561</v>
      </c>
      <c r="B1864" s="4" t="s">
        <v>3562</v>
      </c>
      <c r="C1864" s="4" t="s">
        <v>12</v>
      </c>
      <c r="D1864" s="4" t="s">
        <v>32</v>
      </c>
      <c r="E1864" s="4" t="s">
        <v>22</v>
      </c>
      <c r="F1864" s="5">
        <v>45342</v>
      </c>
      <c r="G1864" s="4" t="str">
        <f>IF(WEEKDAY(Table1[[#This Row],[Order_Date]],2)&gt;=6,"Weekend","Weekday")</f>
        <v>Weekday</v>
      </c>
      <c r="H1864" s="5" t="str">
        <f>TEXT(Table1[[#This Row],[Order_Date]],"mmmm")</f>
        <v>February</v>
      </c>
      <c r="I1864" s="7">
        <f>MONTH(Table1[[#This Row],[Order_Date]])</f>
        <v>2</v>
      </c>
      <c r="J1864" s="7">
        <v>2</v>
      </c>
      <c r="K1864" s="4">
        <v>1670.76</v>
      </c>
      <c r="L1864" s="4">
        <v>0</v>
      </c>
      <c r="M1864" s="4">
        <v>3341.52</v>
      </c>
      <c r="N1864" s="4">
        <f>(Table1[[#This Row],[Quantity]]*Table1[[#This Row],[Unit_Price]])*(1-Table1[[#This Row],[Discount_%]]/100)</f>
        <v>3341.52</v>
      </c>
      <c r="O1864" s="4">
        <v>2083.04</v>
      </c>
      <c r="P1864" s="4">
        <v>1258.48</v>
      </c>
      <c r="Q1864">
        <f>Table1[[#This Row],[Revenue]]-Table1[[#This Row],[Cost]]</f>
        <v>1258.48</v>
      </c>
      <c r="R1864" s="6">
        <f>Table1[[#This Row],[Profit]]/Table1[[#This Row],[Revenue]]</f>
        <v>0.37661902367784722</v>
      </c>
    </row>
    <row r="1865" spans="1:18" x14ac:dyDescent="0.45">
      <c r="A1865" s="1" t="s">
        <v>3563</v>
      </c>
      <c r="B1865" s="1" t="s">
        <v>2142</v>
      </c>
      <c r="C1865" s="1" t="s">
        <v>2</v>
      </c>
      <c r="D1865" s="1" t="s">
        <v>17</v>
      </c>
      <c r="E1865" s="1" t="s">
        <v>4</v>
      </c>
      <c r="F1865" s="2">
        <v>45874</v>
      </c>
      <c r="G1865" s="1" t="str">
        <f>IF(WEEKDAY(Table1[[#This Row],[Order_Date]],2)&gt;=6,"Weekend","Weekday")</f>
        <v>Weekday</v>
      </c>
      <c r="H1865" s="2" t="str">
        <f>TEXT(Table1[[#This Row],[Order_Date]],"mmmm")</f>
        <v>August</v>
      </c>
      <c r="I1865" s="8">
        <f>MONTH(Table1[[#This Row],[Order_Date]])</f>
        <v>8</v>
      </c>
      <c r="J1865" s="8">
        <v>3</v>
      </c>
      <c r="K1865" s="1">
        <v>361.95</v>
      </c>
      <c r="L1865" s="1">
        <v>10</v>
      </c>
      <c r="M1865" s="1">
        <v>977.26</v>
      </c>
      <c r="N1865" s="1">
        <f>(Table1[[#This Row],[Quantity]]*Table1[[#This Row],[Unit_Price]])*(1-Table1[[#This Row],[Discount_%]]/100)</f>
        <v>977.26499999999999</v>
      </c>
      <c r="O1865" s="1">
        <v>695.25</v>
      </c>
      <c r="P1865" s="1">
        <v>282.01</v>
      </c>
      <c r="Q1865">
        <f>Table1[[#This Row],[Revenue]]-Table1[[#This Row],[Cost]]</f>
        <v>282.01</v>
      </c>
      <c r="R1865" s="6">
        <f>Table1[[#This Row],[Profit]]/Table1[[#This Row],[Revenue]]</f>
        <v>0.28857213024169615</v>
      </c>
    </row>
    <row r="1866" spans="1:18" x14ac:dyDescent="0.45">
      <c r="A1866" s="4" t="s">
        <v>3564</v>
      </c>
      <c r="B1866" s="4" t="s">
        <v>3565</v>
      </c>
      <c r="C1866" s="4" t="s">
        <v>2</v>
      </c>
      <c r="D1866" s="4" t="s">
        <v>82</v>
      </c>
      <c r="E1866" s="4" t="s">
        <v>9</v>
      </c>
      <c r="F1866" s="5">
        <v>45819</v>
      </c>
      <c r="G1866" s="4" t="str">
        <f>IF(WEEKDAY(Table1[[#This Row],[Order_Date]],2)&gt;=6,"Weekend","Weekday")</f>
        <v>Weekday</v>
      </c>
      <c r="H1866" s="5" t="str">
        <f>TEXT(Table1[[#This Row],[Order_Date]],"mmmm")</f>
        <v>June</v>
      </c>
      <c r="I1866" s="7">
        <f>MONTH(Table1[[#This Row],[Order_Date]])</f>
        <v>6</v>
      </c>
      <c r="J1866" s="7">
        <v>2</v>
      </c>
      <c r="K1866" s="4">
        <v>2539.9499999999998</v>
      </c>
      <c r="L1866" s="4">
        <v>15</v>
      </c>
      <c r="M1866" s="4">
        <v>4317.91</v>
      </c>
      <c r="N1866" s="4">
        <f>(Table1[[#This Row],[Quantity]]*Table1[[#This Row],[Unit_Price]])*(1-Table1[[#This Row],[Discount_%]]/100)</f>
        <v>4317.915</v>
      </c>
      <c r="O1866" s="4">
        <v>2925.42</v>
      </c>
      <c r="P1866" s="4">
        <v>1392.49</v>
      </c>
      <c r="Q1866">
        <f>Table1[[#This Row],[Revenue]]-Table1[[#This Row],[Cost]]</f>
        <v>1392.4899999999998</v>
      </c>
      <c r="R1866" s="6">
        <f>Table1[[#This Row],[Profit]]/Table1[[#This Row],[Revenue]]</f>
        <v>0.3224916684229176</v>
      </c>
    </row>
    <row r="1867" spans="1:18" x14ac:dyDescent="0.45">
      <c r="A1867" s="1" t="s">
        <v>3566</v>
      </c>
      <c r="B1867" s="1" t="s">
        <v>3567</v>
      </c>
      <c r="C1867" s="1" t="s">
        <v>2</v>
      </c>
      <c r="D1867" s="1" t="s">
        <v>17</v>
      </c>
      <c r="E1867" s="1" t="s">
        <v>22</v>
      </c>
      <c r="F1867" s="2">
        <v>45385</v>
      </c>
      <c r="G1867" s="1" t="str">
        <f>IF(WEEKDAY(Table1[[#This Row],[Order_Date]],2)&gt;=6,"Weekend","Weekday")</f>
        <v>Weekday</v>
      </c>
      <c r="H1867" s="2" t="str">
        <f>TEXT(Table1[[#This Row],[Order_Date]],"mmmm")</f>
        <v>April</v>
      </c>
      <c r="I1867" s="8">
        <f>MONTH(Table1[[#This Row],[Order_Date]])</f>
        <v>4</v>
      </c>
      <c r="J1867" s="8">
        <v>1</v>
      </c>
      <c r="K1867" s="1">
        <v>4349.05</v>
      </c>
      <c r="L1867" s="1">
        <v>0</v>
      </c>
      <c r="M1867" s="1">
        <v>4349.05</v>
      </c>
      <c r="N1867" s="1">
        <f>(Table1[[#This Row],[Quantity]]*Table1[[#This Row],[Unit_Price]])*(1-Table1[[#This Row],[Discount_%]]/100)</f>
        <v>4349.05</v>
      </c>
      <c r="O1867" s="1">
        <v>3341.17</v>
      </c>
      <c r="P1867" s="1">
        <v>1007.88</v>
      </c>
      <c r="Q1867">
        <f>Table1[[#This Row],[Revenue]]-Table1[[#This Row],[Cost]]</f>
        <v>1007.8800000000001</v>
      </c>
      <c r="R1867" s="6">
        <f>Table1[[#This Row],[Profit]]/Table1[[#This Row],[Revenue]]</f>
        <v>0.23174716317356664</v>
      </c>
    </row>
    <row r="1868" spans="1:18" x14ac:dyDescent="0.45">
      <c r="A1868" s="4" t="s">
        <v>3568</v>
      </c>
      <c r="B1868" s="4" t="s">
        <v>896</v>
      </c>
      <c r="C1868" s="4" t="s">
        <v>7</v>
      </c>
      <c r="D1868" s="4" t="s">
        <v>71</v>
      </c>
      <c r="E1868" s="4" t="s">
        <v>4</v>
      </c>
      <c r="F1868" s="5">
        <v>45319</v>
      </c>
      <c r="G1868" s="4" t="str">
        <f>IF(WEEKDAY(Table1[[#This Row],[Order_Date]],2)&gt;=6,"Weekend","Weekday")</f>
        <v>Weekend</v>
      </c>
      <c r="H1868" s="5" t="str">
        <f>TEXT(Table1[[#This Row],[Order_Date]],"mmmm")</f>
        <v>January</v>
      </c>
      <c r="I1868" s="7">
        <f>MONTH(Table1[[#This Row],[Order_Date]])</f>
        <v>1</v>
      </c>
      <c r="J1868" s="7">
        <v>1</v>
      </c>
      <c r="K1868" s="4">
        <v>3840.15</v>
      </c>
      <c r="L1868" s="4">
        <v>20</v>
      </c>
      <c r="M1868" s="4">
        <v>3072.12</v>
      </c>
      <c r="N1868" s="4">
        <f>(Table1[[#This Row],[Quantity]]*Table1[[#This Row],[Unit_Price]])*(1-Table1[[#This Row],[Discount_%]]/100)</f>
        <v>3072.1200000000003</v>
      </c>
      <c r="O1868" s="4">
        <v>1948.11</v>
      </c>
      <c r="P1868" s="4">
        <v>1124.01</v>
      </c>
      <c r="Q1868">
        <f>Table1[[#This Row],[Revenue]]-Table1[[#This Row],[Cost]]</f>
        <v>1124.01</v>
      </c>
      <c r="R1868" s="6">
        <f>Table1[[#This Row],[Profit]]/Table1[[#This Row],[Revenue]]</f>
        <v>0.36587437990703492</v>
      </c>
    </row>
    <row r="1869" spans="1:18" x14ac:dyDescent="0.45">
      <c r="A1869" s="1" t="s">
        <v>3569</v>
      </c>
      <c r="B1869" s="1" t="s">
        <v>3570</v>
      </c>
      <c r="C1869" s="1" t="s">
        <v>28</v>
      </c>
      <c r="D1869" s="1" t="s">
        <v>35</v>
      </c>
      <c r="E1869" s="1" t="s">
        <v>9</v>
      </c>
      <c r="F1869" s="2">
        <v>45338</v>
      </c>
      <c r="G1869" s="1" t="str">
        <f>IF(WEEKDAY(Table1[[#This Row],[Order_Date]],2)&gt;=6,"Weekend","Weekday")</f>
        <v>Weekday</v>
      </c>
      <c r="H1869" s="2" t="str">
        <f>TEXT(Table1[[#This Row],[Order_Date]],"mmmm")</f>
        <v>February</v>
      </c>
      <c r="I1869" s="8">
        <f>MONTH(Table1[[#This Row],[Order_Date]])</f>
        <v>2</v>
      </c>
      <c r="J1869" s="8">
        <v>2</v>
      </c>
      <c r="K1869" s="1">
        <v>1290.43</v>
      </c>
      <c r="L1869" s="1">
        <v>10</v>
      </c>
      <c r="M1869" s="1">
        <v>2322.77</v>
      </c>
      <c r="N1869" s="1">
        <f>(Table1[[#This Row],[Quantity]]*Table1[[#This Row],[Unit_Price]])*(1-Table1[[#This Row],[Discount_%]]/100)</f>
        <v>2322.7740000000003</v>
      </c>
      <c r="O1869" s="1">
        <v>1921.14</v>
      </c>
      <c r="P1869" s="1">
        <v>401.63</v>
      </c>
      <c r="Q1869">
        <f>Table1[[#This Row],[Revenue]]-Table1[[#This Row],[Cost]]</f>
        <v>401.62999999999988</v>
      </c>
      <c r="R1869" s="6">
        <f>Table1[[#This Row],[Profit]]/Table1[[#This Row],[Revenue]]</f>
        <v>0.17290993081536268</v>
      </c>
    </row>
    <row r="1870" spans="1:18" x14ac:dyDescent="0.45">
      <c r="A1870" s="4" t="s">
        <v>3571</v>
      </c>
      <c r="B1870" s="4" t="s">
        <v>3572</v>
      </c>
      <c r="C1870" s="4" t="s">
        <v>12</v>
      </c>
      <c r="D1870" s="4" t="s">
        <v>13</v>
      </c>
      <c r="E1870" s="4" t="s">
        <v>9</v>
      </c>
      <c r="F1870" s="5">
        <v>45585</v>
      </c>
      <c r="G1870" s="4" t="str">
        <f>IF(WEEKDAY(Table1[[#This Row],[Order_Date]],2)&gt;=6,"Weekend","Weekday")</f>
        <v>Weekend</v>
      </c>
      <c r="H1870" s="5" t="str">
        <f>TEXT(Table1[[#This Row],[Order_Date]],"mmmm")</f>
        <v>October</v>
      </c>
      <c r="I1870" s="7">
        <f>MONTH(Table1[[#This Row],[Order_Date]])</f>
        <v>10</v>
      </c>
      <c r="J1870" s="7">
        <v>3</v>
      </c>
      <c r="K1870" s="4">
        <v>2393.9</v>
      </c>
      <c r="L1870" s="4">
        <v>5</v>
      </c>
      <c r="M1870" s="4">
        <v>6822.62</v>
      </c>
      <c r="N1870" s="4">
        <f>(Table1[[#This Row],[Quantity]]*Table1[[#This Row],[Unit_Price]])*(1-Table1[[#This Row],[Discount_%]]/100)</f>
        <v>6822.6150000000007</v>
      </c>
      <c r="O1870" s="4">
        <v>5607.41</v>
      </c>
      <c r="P1870" s="4">
        <v>1215.21</v>
      </c>
      <c r="Q1870">
        <f>Table1[[#This Row],[Revenue]]-Table1[[#This Row],[Cost]]</f>
        <v>1215.21</v>
      </c>
      <c r="R1870" s="6">
        <f>Table1[[#This Row],[Profit]]/Table1[[#This Row],[Revenue]]</f>
        <v>0.17811485910104916</v>
      </c>
    </row>
    <row r="1871" spans="1:18" x14ac:dyDescent="0.45">
      <c r="A1871" s="1" t="s">
        <v>3573</v>
      </c>
      <c r="B1871" s="1" t="s">
        <v>3574</v>
      </c>
      <c r="C1871" s="1" t="s">
        <v>12</v>
      </c>
      <c r="D1871" s="1" t="s">
        <v>38</v>
      </c>
      <c r="E1871" s="1" t="s">
        <v>22</v>
      </c>
      <c r="F1871" s="2">
        <v>45584</v>
      </c>
      <c r="G1871" s="1" t="str">
        <f>IF(WEEKDAY(Table1[[#This Row],[Order_Date]],2)&gt;=6,"Weekend","Weekday")</f>
        <v>Weekend</v>
      </c>
      <c r="H1871" s="2" t="str">
        <f>TEXT(Table1[[#This Row],[Order_Date]],"mmmm")</f>
        <v>October</v>
      </c>
      <c r="I1871" s="8">
        <f>MONTH(Table1[[#This Row],[Order_Date]])</f>
        <v>10</v>
      </c>
      <c r="J1871" s="8">
        <v>3</v>
      </c>
      <c r="K1871" s="1">
        <v>3418.77</v>
      </c>
      <c r="L1871" s="1">
        <v>20</v>
      </c>
      <c r="M1871" s="1">
        <v>8205.0499999999993</v>
      </c>
      <c r="N1871" s="1">
        <f>(Table1[[#This Row],[Quantity]]*Table1[[#This Row],[Unit_Price]])*(1-Table1[[#This Row],[Discount_%]]/100)</f>
        <v>8205.0480000000007</v>
      </c>
      <c r="O1871" s="1">
        <v>6364.31</v>
      </c>
      <c r="P1871" s="1">
        <v>1840.74</v>
      </c>
      <c r="Q1871">
        <f>Table1[[#This Row],[Revenue]]-Table1[[#This Row],[Cost]]</f>
        <v>1840.7399999999989</v>
      </c>
      <c r="R1871" s="6">
        <f>Table1[[#This Row],[Profit]]/Table1[[#This Row],[Revenue]]</f>
        <v>0.22434232576279245</v>
      </c>
    </row>
    <row r="1872" spans="1:18" x14ac:dyDescent="0.45">
      <c r="A1872" s="4" t="s">
        <v>3575</v>
      </c>
      <c r="B1872" s="4" t="s">
        <v>3576</v>
      </c>
      <c r="C1872" s="4" t="s">
        <v>12</v>
      </c>
      <c r="D1872" s="4" t="s">
        <v>41</v>
      </c>
      <c r="E1872" s="4" t="s">
        <v>14</v>
      </c>
      <c r="F1872" s="5">
        <v>45716</v>
      </c>
      <c r="G1872" s="4" t="str">
        <f>IF(WEEKDAY(Table1[[#This Row],[Order_Date]],2)&gt;=6,"Weekend","Weekday")</f>
        <v>Weekday</v>
      </c>
      <c r="H1872" s="5" t="str">
        <f>TEXT(Table1[[#This Row],[Order_Date]],"mmmm")</f>
        <v>February</v>
      </c>
      <c r="I1872" s="7">
        <f>MONTH(Table1[[#This Row],[Order_Date]])</f>
        <v>2</v>
      </c>
      <c r="J1872" s="7">
        <v>1</v>
      </c>
      <c r="K1872" s="4">
        <v>2703.57</v>
      </c>
      <c r="L1872" s="4">
        <v>15</v>
      </c>
      <c r="M1872" s="4">
        <v>2298.0300000000002</v>
      </c>
      <c r="N1872" s="4">
        <f>(Table1[[#This Row],[Quantity]]*Table1[[#This Row],[Unit_Price]])*(1-Table1[[#This Row],[Discount_%]]/100)</f>
        <v>2298.0345000000002</v>
      </c>
      <c r="O1872" s="4">
        <v>1608.46</v>
      </c>
      <c r="P1872" s="4">
        <v>689.57</v>
      </c>
      <c r="Q1872">
        <f>Table1[[#This Row],[Revenue]]-Table1[[#This Row],[Cost]]</f>
        <v>689.57000000000016</v>
      </c>
      <c r="R1872" s="6">
        <f>Table1[[#This Row],[Profit]]/Table1[[#This Row],[Revenue]]</f>
        <v>0.3000700600079198</v>
      </c>
    </row>
    <row r="1873" spans="1:18" x14ac:dyDescent="0.45">
      <c r="A1873" s="1" t="s">
        <v>3577</v>
      </c>
      <c r="B1873" s="1" t="s">
        <v>3578</v>
      </c>
      <c r="C1873" s="1" t="s">
        <v>2</v>
      </c>
      <c r="D1873" s="1" t="s">
        <v>17</v>
      </c>
      <c r="E1873" s="1" t="s">
        <v>22</v>
      </c>
      <c r="F1873" s="2">
        <v>45722</v>
      </c>
      <c r="G1873" s="1" t="str">
        <f>IF(WEEKDAY(Table1[[#This Row],[Order_Date]],2)&gt;=6,"Weekend","Weekday")</f>
        <v>Weekday</v>
      </c>
      <c r="H1873" s="2" t="str">
        <f>TEXT(Table1[[#This Row],[Order_Date]],"mmmm")</f>
        <v>March</v>
      </c>
      <c r="I1873" s="8">
        <f>MONTH(Table1[[#This Row],[Order_Date]])</f>
        <v>3</v>
      </c>
      <c r="J1873" s="8">
        <v>2</v>
      </c>
      <c r="K1873" s="1">
        <v>1560.94</v>
      </c>
      <c r="L1873" s="1">
        <v>0</v>
      </c>
      <c r="M1873" s="1">
        <v>3121.88</v>
      </c>
      <c r="N1873" s="1">
        <f>(Table1[[#This Row],[Quantity]]*Table1[[#This Row],[Unit_Price]])*(1-Table1[[#This Row],[Discount_%]]/100)</f>
        <v>3121.88</v>
      </c>
      <c r="O1873" s="1">
        <v>1971.83</v>
      </c>
      <c r="P1873" s="1">
        <v>1150.05</v>
      </c>
      <c r="Q1873">
        <f>Table1[[#This Row],[Revenue]]-Table1[[#This Row],[Cost]]</f>
        <v>1150.0500000000002</v>
      </c>
      <c r="R1873" s="6">
        <f>Table1[[#This Row],[Profit]]/Table1[[#This Row],[Revenue]]</f>
        <v>0.36838379438030927</v>
      </c>
    </row>
    <row r="1874" spans="1:18" x14ac:dyDescent="0.45">
      <c r="A1874" s="4" t="s">
        <v>3579</v>
      </c>
      <c r="B1874" s="4" t="s">
        <v>700</v>
      </c>
      <c r="C1874" s="4" t="s">
        <v>12</v>
      </c>
      <c r="D1874" s="4" t="s">
        <v>38</v>
      </c>
      <c r="E1874" s="4" t="s">
        <v>14</v>
      </c>
      <c r="F1874" s="5">
        <v>45439</v>
      </c>
      <c r="G1874" s="4" t="str">
        <f>IF(WEEKDAY(Table1[[#This Row],[Order_Date]],2)&gt;=6,"Weekend","Weekday")</f>
        <v>Weekday</v>
      </c>
      <c r="H1874" s="5" t="str">
        <f>TEXT(Table1[[#This Row],[Order_Date]],"mmmm")</f>
        <v>May</v>
      </c>
      <c r="I1874" s="7">
        <f>MONTH(Table1[[#This Row],[Order_Date]])</f>
        <v>5</v>
      </c>
      <c r="J1874" s="7">
        <v>1</v>
      </c>
      <c r="K1874" s="4">
        <v>4267.1000000000004</v>
      </c>
      <c r="L1874" s="4">
        <v>10</v>
      </c>
      <c r="M1874" s="4">
        <v>3840.39</v>
      </c>
      <c r="N1874" s="4">
        <f>(Table1[[#This Row],[Quantity]]*Table1[[#This Row],[Unit_Price]])*(1-Table1[[#This Row],[Discount_%]]/100)</f>
        <v>3840.3900000000003</v>
      </c>
      <c r="O1874" s="4">
        <v>2702.03</v>
      </c>
      <c r="P1874" s="4">
        <v>1138.3599999999999</v>
      </c>
      <c r="Q1874">
        <f>Table1[[#This Row],[Revenue]]-Table1[[#This Row],[Cost]]</f>
        <v>1138.3599999999997</v>
      </c>
      <c r="R1874" s="6">
        <f>Table1[[#This Row],[Profit]]/Table1[[#This Row],[Revenue]]</f>
        <v>0.29641781173266257</v>
      </c>
    </row>
    <row r="1875" spans="1:18" x14ac:dyDescent="0.45">
      <c r="A1875" s="1" t="s">
        <v>3580</v>
      </c>
      <c r="B1875" s="1" t="s">
        <v>3581</v>
      </c>
      <c r="C1875" s="1" t="s">
        <v>12</v>
      </c>
      <c r="D1875" s="1" t="s">
        <v>32</v>
      </c>
      <c r="E1875" s="1" t="s">
        <v>9</v>
      </c>
      <c r="F1875" s="2">
        <v>45879</v>
      </c>
      <c r="G1875" s="1" t="str">
        <f>IF(WEEKDAY(Table1[[#This Row],[Order_Date]],2)&gt;=6,"Weekend","Weekday")</f>
        <v>Weekend</v>
      </c>
      <c r="H1875" s="2" t="str">
        <f>TEXT(Table1[[#This Row],[Order_Date]],"mmmm")</f>
        <v>August</v>
      </c>
      <c r="I1875" s="8">
        <f>MONTH(Table1[[#This Row],[Order_Date]])</f>
        <v>8</v>
      </c>
      <c r="J1875" s="8">
        <v>4</v>
      </c>
      <c r="K1875" s="1">
        <v>470.59</v>
      </c>
      <c r="L1875" s="1">
        <v>15</v>
      </c>
      <c r="M1875" s="1">
        <v>1600.01</v>
      </c>
      <c r="N1875" s="1">
        <f>(Table1[[#This Row],[Quantity]]*Table1[[#This Row],[Unit_Price]])*(1-Table1[[#This Row],[Discount_%]]/100)</f>
        <v>1600.0059999999999</v>
      </c>
      <c r="O1875" s="1">
        <v>1190.83</v>
      </c>
      <c r="P1875" s="1">
        <v>409.18</v>
      </c>
      <c r="Q1875">
        <f>Table1[[#This Row],[Revenue]]-Table1[[#This Row],[Cost]]</f>
        <v>409.18000000000006</v>
      </c>
      <c r="R1875" s="6">
        <f>Table1[[#This Row],[Profit]]/Table1[[#This Row],[Revenue]]</f>
        <v>0.25573590165061472</v>
      </c>
    </row>
    <row r="1876" spans="1:18" x14ac:dyDescent="0.45">
      <c r="A1876" s="4" t="s">
        <v>3582</v>
      </c>
      <c r="B1876" s="4" t="s">
        <v>3583</v>
      </c>
      <c r="C1876" s="4" t="s">
        <v>7</v>
      </c>
      <c r="D1876" s="4" t="s">
        <v>106</v>
      </c>
      <c r="E1876" s="4" t="s">
        <v>22</v>
      </c>
      <c r="F1876" s="5">
        <v>45532</v>
      </c>
      <c r="G1876" s="4" t="str">
        <f>IF(WEEKDAY(Table1[[#This Row],[Order_Date]],2)&gt;=6,"Weekend","Weekday")</f>
        <v>Weekday</v>
      </c>
      <c r="H1876" s="5" t="str">
        <f>TEXT(Table1[[#This Row],[Order_Date]],"mmmm")</f>
        <v>August</v>
      </c>
      <c r="I1876" s="7">
        <f>MONTH(Table1[[#This Row],[Order_Date]])</f>
        <v>8</v>
      </c>
      <c r="J1876" s="7">
        <v>1</v>
      </c>
      <c r="K1876" s="4">
        <v>2778.41</v>
      </c>
      <c r="L1876" s="4">
        <v>20</v>
      </c>
      <c r="M1876" s="4">
        <v>2222.73</v>
      </c>
      <c r="N1876" s="4">
        <f>(Table1[[#This Row],[Quantity]]*Table1[[#This Row],[Unit_Price]])*(1-Table1[[#This Row],[Discount_%]]/100)</f>
        <v>2222.7280000000001</v>
      </c>
      <c r="O1876" s="4">
        <v>1575.94</v>
      </c>
      <c r="P1876" s="4">
        <v>646.79</v>
      </c>
      <c r="Q1876">
        <f>Table1[[#This Row],[Revenue]]-Table1[[#This Row],[Cost]]</f>
        <v>646.79</v>
      </c>
      <c r="R1876" s="6">
        <f>Table1[[#This Row],[Profit]]/Table1[[#This Row],[Revenue]]</f>
        <v>0.29098900901144087</v>
      </c>
    </row>
    <row r="1877" spans="1:18" x14ac:dyDescent="0.45">
      <c r="A1877" s="1" t="s">
        <v>3584</v>
      </c>
      <c r="B1877" s="1" t="s">
        <v>869</v>
      </c>
      <c r="C1877" s="1" t="s">
        <v>7</v>
      </c>
      <c r="D1877" s="1" t="s">
        <v>134</v>
      </c>
      <c r="E1877" s="1" t="s">
        <v>14</v>
      </c>
      <c r="F1877" s="2">
        <v>45320</v>
      </c>
      <c r="G1877" s="1" t="str">
        <f>IF(WEEKDAY(Table1[[#This Row],[Order_Date]],2)&gt;=6,"Weekend","Weekday")</f>
        <v>Weekday</v>
      </c>
      <c r="H1877" s="2" t="str">
        <f>TEXT(Table1[[#This Row],[Order_Date]],"mmmm")</f>
        <v>January</v>
      </c>
      <c r="I1877" s="8">
        <f>MONTH(Table1[[#This Row],[Order_Date]])</f>
        <v>1</v>
      </c>
      <c r="J1877" s="8">
        <v>1</v>
      </c>
      <c r="K1877" s="1">
        <v>1832.52</v>
      </c>
      <c r="L1877" s="1">
        <v>5</v>
      </c>
      <c r="M1877" s="1">
        <v>1740.89</v>
      </c>
      <c r="N1877" s="1">
        <f>(Table1[[#This Row],[Quantity]]*Table1[[#This Row],[Unit_Price]])*(1-Table1[[#This Row],[Discount_%]]/100)</f>
        <v>1740.894</v>
      </c>
      <c r="O1877" s="1">
        <v>1102.19</v>
      </c>
      <c r="P1877" s="1">
        <v>638.70000000000005</v>
      </c>
      <c r="Q1877">
        <f>Table1[[#This Row],[Revenue]]-Table1[[#This Row],[Cost]]</f>
        <v>638.70000000000005</v>
      </c>
      <c r="R1877" s="6">
        <f>Table1[[#This Row],[Profit]]/Table1[[#This Row],[Revenue]]</f>
        <v>0.36688130783679612</v>
      </c>
    </row>
    <row r="1878" spans="1:18" x14ac:dyDescent="0.45">
      <c r="A1878" s="4" t="s">
        <v>3585</v>
      </c>
      <c r="B1878" s="4" t="s">
        <v>3586</v>
      </c>
      <c r="C1878" s="4" t="s">
        <v>20</v>
      </c>
      <c r="D1878" s="4" t="s">
        <v>60</v>
      </c>
      <c r="E1878" s="4" t="s">
        <v>9</v>
      </c>
      <c r="F1878" s="5">
        <v>45361</v>
      </c>
      <c r="G1878" s="4" t="str">
        <f>IF(WEEKDAY(Table1[[#This Row],[Order_Date]],2)&gt;=6,"Weekend","Weekday")</f>
        <v>Weekend</v>
      </c>
      <c r="H1878" s="5" t="str">
        <f>TEXT(Table1[[#This Row],[Order_Date]],"mmmm")</f>
        <v>March</v>
      </c>
      <c r="I1878" s="7">
        <f>MONTH(Table1[[#This Row],[Order_Date]])</f>
        <v>3</v>
      </c>
      <c r="J1878" s="7">
        <v>4</v>
      </c>
      <c r="K1878" s="4">
        <v>3633.5</v>
      </c>
      <c r="L1878" s="4">
        <v>5</v>
      </c>
      <c r="M1878" s="4">
        <v>13807.3</v>
      </c>
      <c r="N1878" s="4">
        <f>(Table1[[#This Row],[Quantity]]*Table1[[#This Row],[Unit_Price]])*(1-Table1[[#This Row],[Discount_%]]/100)</f>
        <v>13807.3</v>
      </c>
      <c r="O1878" s="4">
        <v>9501.81</v>
      </c>
      <c r="P1878" s="4">
        <v>4305.49</v>
      </c>
      <c r="Q1878">
        <f>Table1[[#This Row],[Revenue]]-Table1[[#This Row],[Cost]]</f>
        <v>4305.49</v>
      </c>
      <c r="R1878" s="6">
        <f>Table1[[#This Row],[Profit]]/Table1[[#This Row],[Revenue]]</f>
        <v>0.3118270769810173</v>
      </c>
    </row>
    <row r="1879" spans="1:18" x14ac:dyDescent="0.45">
      <c r="A1879" s="1" t="s">
        <v>3587</v>
      </c>
      <c r="B1879" s="1" t="s">
        <v>3588</v>
      </c>
      <c r="C1879" s="1" t="s">
        <v>7</v>
      </c>
      <c r="D1879" s="1" t="s">
        <v>8</v>
      </c>
      <c r="E1879" s="1" t="s">
        <v>9</v>
      </c>
      <c r="F1879" s="2">
        <v>45916</v>
      </c>
      <c r="G1879" s="1" t="str">
        <f>IF(WEEKDAY(Table1[[#This Row],[Order_Date]],2)&gt;=6,"Weekend","Weekday")</f>
        <v>Weekday</v>
      </c>
      <c r="H1879" s="2" t="str">
        <f>TEXT(Table1[[#This Row],[Order_Date]],"mmmm")</f>
        <v>September</v>
      </c>
      <c r="I1879" s="8">
        <f>MONTH(Table1[[#This Row],[Order_Date]])</f>
        <v>9</v>
      </c>
      <c r="J1879" s="8">
        <v>1</v>
      </c>
      <c r="K1879" s="1">
        <v>1585.72</v>
      </c>
      <c r="L1879" s="1">
        <v>5</v>
      </c>
      <c r="M1879" s="1">
        <v>1506.43</v>
      </c>
      <c r="N1879" s="1">
        <f>(Table1[[#This Row],[Quantity]]*Table1[[#This Row],[Unit_Price]])*(1-Table1[[#This Row],[Discount_%]]/100)</f>
        <v>1506.434</v>
      </c>
      <c r="O1879" s="1">
        <v>1065.5899999999999</v>
      </c>
      <c r="P1879" s="1">
        <v>440.84</v>
      </c>
      <c r="Q1879">
        <f>Table1[[#This Row],[Revenue]]-Table1[[#This Row],[Cost]]</f>
        <v>440.84000000000015</v>
      </c>
      <c r="R1879" s="6">
        <f>Table1[[#This Row],[Profit]]/Table1[[#This Row],[Revenue]]</f>
        <v>0.29263888796691512</v>
      </c>
    </row>
    <row r="1880" spans="1:18" x14ac:dyDescent="0.45">
      <c r="A1880" s="4" t="s">
        <v>3589</v>
      </c>
      <c r="B1880" s="4" t="s">
        <v>3590</v>
      </c>
      <c r="C1880" s="4" t="s">
        <v>2</v>
      </c>
      <c r="D1880" s="4" t="s">
        <v>68</v>
      </c>
      <c r="E1880" s="4" t="s">
        <v>9</v>
      </c>
      <c r="F1880" s="5">
        <v>45600</v>
      </c>
      <c r="G1880" s="4" t="str">
        <f>IF(WEEKDAY(Table1[[#This Row],[Order_Date]],2)&gt;=6,"Weekend","Weekday")</f>
        <v>Weekday</v>
      </c>
      <c r="H1880" s="5" t="str">
        <f>TEXT(Table1[[#This Row],[Order_Date]],"mmmm")</f>
        <v>November</v>
      </c>
      <c r="I1880" s="7">
        <f>MONTH(Table1[[#This Row],[Order_Date]])</f>
        <v>11</v>
      </c>
      <c r="J1880" s="7">
        <v>5</v>
      </c>
      <c r="K1880" s="4">
        <v>4739.82</v>
      </c>
      <c r="L1880" s="4">
        <v>0</v>
      </c>
      <c r="M1880" s="4">
        <v>23699.1</v>
      </c>
      <c r="N1880" s="4">
        <f>(Table1[[#This Row],[Quantity]]*Table1[[#This Row],[Unit_Price]])*(1-Table1[[#This Row],[Discount_%]]/100)</f>
        <v>23699.1</v>
      </c>
      <c r="O1880" s="4">
        <v>15645.63</v>
      </c>
      <c r="P1880" s="4">
        <v>8053.47</v>
      </c>
      <c r="Q1880">
        <f>Table1[[#This Row],[Revenue]]-Table1[[#This Row],[Cost]]</f>
        <v>8053.4699999999993</v>
      </c>
      <c r="R1880" s="6">
        <f>Table1[[#This Row],[Profit]]/Table1[[#This Row],[Revenue]]</f>
        <v>0.33982176538349562</v>
      </c>
    </row>
    <row r="1881" spans="1:18" x14ac:dyDescent="0.45">
      <c r="A1881" s="1" t="s">
        <v>3591</v>
      </c>
      <c r="B1881" s="1" t="s">
        <v>3592</v>
      </c>
      <c r="C1881" s="1" t="s">
        <v>7</v>
      </c>
      <c r="D1881" s="1" t="s">
        <v>71</v>
      </c>
      <c r="E1881" s="1" t="s">
        <v>22</v>
      </c>
      <c r="F1881" s="2">
        <v>45428</v>
      </c>
      <c r="G1881" s="1" t="str">
        <f>IF(WEEKDAY(Table1[[#This Row],[Order_Date]],2)&gt;=6,"Weekend","Weekday")</f>
        <v>Weekday</v>
      </c>
      <c r="H1881" s="2" t="str">
        <f>TEXT(Table1[[#This Row],[Order_Date]],"mmmm")</f>
        <v>May</v>
      </c>
      <c r="I1881" s="8">
        <f>MONTH(Table1[[#This Row],[Order_Date]])</f>
        <v>5</v>
      </c>
      <c r="J1881" s="8">
        <v>3</v>
      </c>
      <c r="K1881" s="1">
        <v>508.56</v>
      </c>
      <c r="L1881" s="1">
        <v>20</v>
      </c>
      <c r="M1881" s="1">
        <v>1220.54</v>
      </c>
      <c r="N1881" s="1">
        <f>(Table1[[#This Row],[Quantity]]*Table1[[#This Row],[Unit_Price]])*(1-Table1[[#This Row],[Discount_%]]/100)</f>
        <v>1220.5440000000001</v>
      </c>
      <c r="O1881" s="1">
        <v>1015.64</v>
      </c>
      <c r="P1881" s="1">
        <v>204.9</v>
      </c>
      <c r="Q1881">
        <f>Table1[[#This Row],[Revenue]]-Table1[[#This Row],[Cost]]</f>
        <v>204.89999999999998</v>
      </c>
      <c r="R1881" s="6">
        <f>Table1[[#This Row],[Profit]]/Table1[[#This Row],[Revenue]]</f>
        <v>0.16787651367427533</v>
      </c>
    </row>
    <row r="1882" spans="1:18" x14ac:dyDescent="0.45">
      <c r="A1882" s="4" t="s">
        <v>3593</v>
      </c>
      <c r="B1882" s="4" t="s">
        <v>3594</v>
      </c>
      <c r="C1882" s="4" t="s">
        <v>12</v>
      </c>
      <c r="D1882" s="4" t="s">
        <v>41</v>
      </c>
      <c r="E1882" s="4" t="s">
        <v>4</v>
      </c>
      <c r="F1882" s="5">
        <v>45780</v>
      </c>
      <c r="G1882" s="4" t="str">
        <f>IF(WEEKDAY(Table1[[#This Row],[Order_Date]],2)&gt;=6,"Weekend","Weekday")</f>
        <v>Weekend</v>
      </c>
      <c r="H1882" s="5" t="str">
        <f>TEXT(Table1[[#This Row],[Order_Date]],"mmmm")</f>
        <v>May</v>
      </c>
      <c r="I1882" s="7">
        <f>MONTH(Table1[[#This Row],[Order_Date]])</f>
        <v>5</v>
      </c>
      <c r="J1882" s="7">
        <v>3</v>
      </c>
      <c r="K1882" s="4">
        <v>3558.22</v>
      </c>
      <c r="L1882" s="4">
        <v>0</v>
      </c>
      <c r="M1882" s="4">
        <v>10674.66</v>
      </c>
      <c r="N1882" s="4">
        <f>(Table1[[#This Row],[Quantity]]*Table1[[#This Row],[Unit_Price]])*(1-Table1[[#This Row],[Discount_%]]/100)</f>
        <v>10674.66</v>
      </c>
      <c r="O1882" s="4">
        <v>8595.34</v>
      </c>
      <c r="P1882" s="4">
        <v>2079.3200000000002</v>
      </c>
      <c r="Q1882">
        <f>Table1[[#This Row],[Revenue]]-Table1[[#This Row],[Cost]]</f>
        <v>2079.3199999999997</v>
      </c>
      <c r="R1882" s="6">
        <f>Table1[[#This Row],[Profit]]/Table1[[#This Row],[Revenue]]</f>
        <v>0.19479027903464843</v>
      </c>
    </row>
    <row r="1883" spans="1:18" x14ac:dyDescent="0.45">
      <c r="A1883" s="1" t="s">
        <v>3595</v>
      </c>
      <c r="B1883" s="1" t="s">
        <v>1384</v>
      </c>
      <c r="C1883" s="1" t="s">
        <v>28</v>
      </c>
      <c r="D1883" s="1" t="s">
        <v>35</v>
      </c>
      <c r="E1883" s="1" t="s">
        <v>14</v>
      </c>
      <c r="F1883" s="2">
        <v>45823</v>
      </c>
      <c r="G1883" s="1" t="str">
        <f>IF(WEEKDAY(Table1[[#This Row],[Order_Date]],2)&gt;=6,"Weekend","Weekday")</f>
        <v>Weekend</v>
      </c>
      <c r="H1883" s="2" t="str">
        <f>TEXT(Table1[[#This Row],[Order_Date]],"mmmm")</f>
        <v>June</v>
      </c>
      <c r="I1883" s="8">
        <f>MONTH(Table1[[#This Row],[Order_Date]])</f>
        <v>6</v>
      </c>
      <c r="J1883" s="8">
        <v>1</v>
      </c>
      <c r="K1883" s="1">
        <v>1015.19</v>
      </c>
      <c r="L1883" s="1">
        <v>5</v>
      </c>
      <c r="M1883" s="1">
        <v>964.43</v>
      </c>
      <c r="N1883" s="1">
        <f>(Table1[[#This Row],[Quantity]]*Table1[[#This Row],[Unit_Price]])*(1-Table1[[#This Row],[Discount_%]]/100)</f>
        <v>964.43050000000005</v>
      </c>
      <c r="O1883" s="1">
        <v>779.08</v>
      </c>
      <c r="P1883" s="1">
        <v>185.35</v>
      </c>
      <c r="Q1883">
        <f>Table1[[#This Row],[Revenue]]-Table1[[#This Row],[Cost]]</f>
        <v>185.34999999999991</v>
      </c>
      <c r="R1883" s="6">
        <f>Table1[[#This Row],[Profit]]/Table1[[#This Row],[Revenue]]</f>
        <v>0.19218605808612341</v>
      </c>
    </row>
    <row r="1884" spans="1:18" x14ac:dyDescent="0.45">
      <c r="A1884" s="4" t="s">
        <v>3596</v>
      </c>
      <c r="B1884" s="4" t="s">
        <v>3597</v>
      </c>
      <c r="C1884" s="4" t="s">
        <v>2</v>
      </c>
      <c r="D1884" s="4" t="s">
        <v>82</v>
      </c>
      <c r="E1884" s="4" t="s">
        <v>22</v>
      </c>
      <c r="F1884" s="5">
        <v>45824</v>
      </c>
      <c r="G1884" s="4" t="str">
        <f>IF(WEEKDAY(Table1[[#This Row],[Order_Date]],2)&gt;=6,"Weekend","Weekday")</f>
        <v>Weekday</v>
      </c>
      <c r="H1884" s="5" t="str">
        <f>TEXT(Table1[[#This Row],[Order_Date]],"mmmm")</f>
        <v>June</v>
      </c>
      <c r="I1884" s="7">
        <f>MONTH(Table1[[#This Row],[Order_Date]])</f>
        <v>6</v>
      </c>
      <c r="J1884" s="7">
        <v>1</v>
      </c>
      <c r="K1884" s="4">
        <v>1997.2</v>
      </c>
      <c r="L1884" s="4">
        <v>0</v>
      </c>
      <c r="M1884" s="4">
        <v>1997.2</v>
      </c>
      <c r="N1884" s="4">
        <f>(Table1[[#This Row],[Quantity]]*Table1[[#This Row],[Unit_Price]])*(1-Table1[[#This Row],[Discount_%]]/100)</f>
        <v>1997.2</v>
      </c>
      <c r="O1884" s="4">
        <v>1371.13</v>
      </c>
      <c r="P1884" s="4">
        <v>626.07000000000005</v>
      </c>
      <c r="Q1884">
        <f>Table1[[#This Row],[Revenue]]-Table1[[#This Row],[Cost]]</f>
        <v>626.06999999999994</v>
      </c>
      <c r="R1884" s="6">
        <f>Table1[[#This Row],[Profit]]/Table1[[#This Row],[Revenue]]</f>
        <v>0.31347386340877231</v>
      </c>
    </row>
    <row r="1885" spans="1:18" x14ac:dyDescent="0.45">
      <c r="A1885" s="1" t="s">
        <v>3598</v>
      </c>
      <c r="B1885" s="1" t="s">
        <v>3599</v>
      </c>
      <c r="C1885" s="1" t="s">
        <v>28</v>
      </c>
      <c r="D1885" s="1" t="s">
        <v>29</v>
      </c>
      <c r="E1885" s="1" t="s">
        <v>9</v>
      </c>
      <c r="F1885" s="2">
        <v>45885</v>
      </c>
      <c r="G1885" s="1" t="str">
        <f>IF(WEEKDAY(Table1[[#This Row],[Order_Date]],2)&gt;=6,"Weekend","Weekday")</f>
        <v>Weekend</v>
      </c>
      <c r="H1885" s="2" t="str">
        <f>TEXT(Table1[[#This Row],[Order_Date]],"mmmm")</f>
        <v>August</v>
      </c>
      <c r="I1885" s="8">
        <f>MONTH(Table1[[#This Row],[Order_Date]])</f>
        <v>8</v>
      </c>
      <c r="J1885" s="8">
        <v>5</v>
      </c>
      <c r="K1885" s="1">
        <v>596.25</v>
      </c>
      <c r="L1885" s="1">
        <v>0</v>
      </c>
      <c r="M1885" s="1">
        <v>2981.25</v>
      </c>
      <c r="N1885" s="1">
        <f>(Table1[[#This Row],[Quantity]]*Table1[[#This Row],[Unit_Price]])*(1-Table1[[#This Row],[Discount_%]]/100)</f>
        <v>2981.25</v>
      </c>
      <c r="O1885" s="1">
        <v>2292.5</v>
      </c>
      <c r="P1885" s="1">
        <v>688.75</v>
      </c>
      <c r="Q1885">
        <f>Table1[[#This Row],[Revenue]]-Table1[[#This Row],[Cost]]</f>
        <v>688.75</v>
      </c>
      <c r="R1885" s="6">
        <f>Table1[[#This Row],[Profit]]/Table1[[#This Row],[Revenue]]</f>
        <v>0.23102725366876312</v>
      </c>
    </row>
    <row r="1886" spans="1:18" x14ac:dyDescent="0.45">
      <c r="A1886" s="4" t="s">
        <v>3600</v>
      </c>
      <c r="B1886" s="4" t="s">
        <v>3601</v>
      </c>
      <c r="C1886" s="4" t="s">
        <v>7</v>
      </c>
      <c r="D1886" s="4" t="s">
        <v>106</v>
      </c>
      <c r="E1886" s="4" t="s">
        <v>22</v>
      </c>
      <c r="F1886" s="5">
        <v>45596</v>
      </c>
      <c r="G1886" s="4" t="str">
        <f>IF(WEEKDAY(Table1[[#This Row],[Order_Date]],2)&gt;=6,"Weekend","Weekday")</f>
        <v>Weekday</v>
      </c>
      <c r="H1886" s="5" t="str">
        <f>TEXT(Table1[[#This Row],[Order_Date]],"mmmm")</f>
        <v>October</v>
      </c>
      <c r="I1886" s="7">
        <f>MONTH(Table1[[#This Row],[Order_Date]])</f>
        <v>10</v>
      </c>
      <c r="J1886" s="7">
        <v>1</v>
      </c>
      <c r="K1886" s="4">
        <v>1470.4</v>
      </c>
      <c r="L1886" s="4">
        <v>0</v>
      </c>
      <c r="M1886" s="4">
        <v>1470.4</v>
      </c>
      <c r="N1886" s="4">
        <f>(Table1[[#This Row],[Quantity]]*Table1[[#This Row],[Unit_Price]])*(1-Table1[[#This Row],[Discount_%]]/100)</f>
        <v>1470.4</v>
      </c>
      <c r="O1886" s="4">
        <v>952.64</v>
      </c>
      <c r="P1886" s="4">
        <v>517.76</v>
      </c>
      <c r="Q1886">
        <f>Table1[[#This Row],[Revenue]]-Table1[[#This Row],[Cost]]</f>
        <v>517.7600000000001</v>
      </c>
      <c r="R1886" s="6">
        <f>Table1[[#This Row],[Profit]]/Table1[[#This Row],[Revenue]]</f>
        <v>0.35212187159956471</v>
      </c>
    </row>
    <row r="1887" spans="1:18" x14ac:dyDescent="0.45">
      <c r="A1887" s="1" t="s">
        <v>3602</v>
      </c>
      <c r="B1887" s="1" t="s">
        <v>3486</v>
      </c>
      <c r="C1887" s="1" t="s">
        <v>2</v>
      </c>
      <c r="D1887" s="1" t="s">
        <v>65</v>
      </c>
      <c r="E1887" s="1" t="s">
        <v>22</v>
      </c>
      <c r="F1887" s="2">
        <v>45980</v>
      </c>
      <c r="G1887" s="1" t="str">
        <f>IF(WEEKDAY(Table1[[#This Row],[Order_Date]],2)&gt;=6,"Weekend","Weekday")</f>
        <v>Weekday</v>
      </c>
      <c r="H1887" s="2" t="str">
        <f>TEXT(Table1[[#This Row],[Order_Date]],"mmmm")</f>
        <v>November</v>
      </c>
      <c r="I1887" s="8">
        <f>MONTH(Table1[[#This Row],[Order_Date]])</f>
        <v>11</v>
      </c>
      <c r="J1887" s="8">
        <v>5</v>
      </c>
      <c r="K1887" s="1">
        <v>278.48</v>
      </c>
      <c r="L1887" s="1">
        <v>5</v>
      </c>
      <c r="M1887" s="1">
        <v>1322.78</v>
      </c>
      <c r="N1887" s="1">
        <f>(Table1[[#This Row],[Quantity]]*Table1[[#This Row],[Unit_Price]])*(1-Table1[[#This Row],[Discount_%]]/100)</f>
        <v>1322.78</v>
      </c>
      <c r="O1887" s="1">
        <v>1092.1300000000001</v>
      </c>
      <c r="P1887" s="1">
        <v>230.65</v>
      </c>
      <c r="Q1887">
        <f>Table1[[#This Row],[Revenue]]-Table1[[#This Row],[Cost]]</f>
        <v>230.64999999999986</v>
      </c>
      <c r="R1887" s="6">
        <f>Table1[[#This Row],[Profit]]/Table1[[#This Row],[Revenue]]</f>
        <v>0.1743676197100047</v>
      </c>
    </row>
    <row r="1888" spans="1:18" x14ac:dyDescent="0.45">
      <c r="A1888" s="4" t="s">
        <v>3603</v>
      </c>
      <c r="B1888" s="4" t="s">
        <v>3604</v>
      </c>
      <c r="C1888" s="4" t="s">
        <v>20</v>
      </c>
      <c r="D1888" s="4" t="s">
        <v>21</v>
      </c>
      <c r="E1888" s="4" t="s">
        <v>9</v>
      </c>
      <c r="F1888" s="5">
        <v>45791</v>
      </c>
      <c r="G1888" s="4" t="str">
        <f>IF(WEEKDAY(Table1[[#This Row],[Order_Date]],2)&gt;=6,"Weekend","Weekday")</f>
        <v>Weekday</v>
      </c>
      <c r="H1888" s="5" t="str">
        <f>TEXT(Table1[[#This Row],[Order_Date]],"mmmm")</f>
        <v>May</v>
      </c>
      <c r="I1888" s="7">
        <f>MONTH(Table1[[#This Row],[Order_Date]])</f>
        <v>5</v>
      </c>
      <c r="J1888" s="7">
        <v>4</v>
      </c>
      <c r="K1888" s="4">
        <v>1218.01</v>
      </c>
      <c r="L1888" s="4">
        <v>10</v>
      </c>
      <c r="M1888" s="4">
        <v>4384.84</v>
      </c>
      <c r="N1888" s="4">
        <f>(Table1[[#This Row],[Quantity]]*Table1[[#This Row],[Unit_Price]])*(1-Table1[[#This Row],[Discount_%]]/100)</f>
        <v>4384.8360000000002</v>
      </c>
      <c r="O1888" s="4">
        <v>3442.12</v>
      </c>
      <c r="P1888" s="4">
        <v>942.72</v>
      </c>
      <c r="Q1888">
        <f>Table1[[#This Row],[Revenue]]-Table1[[#This Row],[Cost]]</f>
        <v>942.72000000000025</v>
      </c>
      <c r="R1888" s="6">
        <f>Table1[[#This Row],[Profit]]/Table1[[#This Row],[Revenue]]</f>
        <v>0.2149953019950557</v>
      </c>
    </row>
    <row r="1889" spans="1:18" x14ac:dyDescent="0.45">
      <c r="A1889" s="1" t="s">
        <v>3605</v>
      </c>
      <c r="B1889" s="1" t="s">
        <v>3606</v>
      </c>
      <c r="C1889" s="1" t="s">
        <v>7</v>
      </c>
      <c r="D1889" s="1" t="s">
        <v>46</v>
      </c>
      <c r="E1889" s="1" t="s">
        <v>22</v>
      </c>
      <c r="F1889" s="2">
        <v>45881</v>
      </c>
      <c r="G1889" s="1" t="str">
        <f>IF(WEEKDAY(Table1[[#This Row],[Order_Date]],2)&gt;=6,"Weekend","Weekday")</f>
        <v>Weekday</v>
      </c>
      <c r="H1889" s="2" t="str">
        <f>TEXT(Table1[[#This Row],[Order_Date]],"mmmm")</f>
        <v>August</v>
      </c>
      <c r="I1889" s="8">
        <f>MONTH(Table1[[#This Row],[Order_Date]])</f>
        <v>8</v>
      </c>
      <c r="J1889" s="8">
        <v>3</v>
      </c>
      <c r="K1889" s="1">
        <v>3984.05</v>
      </c>
      <c r="L1889" s="1">
        <v>5</v>
      </c>
      <c r="M1889" s="1">
        <v>11354.54</v>
      </c>
      <c r="N1889" s="1">
        <f>(Table1[[#This Row],[Quantity]]*Table1[[#This Row],[Unit_Price]])*(1-Table1[[#This Row],[Discount_%]]/100)</f>
        <v>11354.542500000001</v>
      </c>
      <c r="O1889" s="1">
        <v>8526.7000000000007</v>
      </c>
      <c r="P1889" s="1">
        <v>2827.84</v>
      </c>
      <c r="Q1889">
        <f>Table1[[#This Row],[Revenue]]-Table1[[#This Row],[Cost]]</f>
        <v>2827.84</v>
      </c>
      <c r="R1889" s="6">
        <f>Table1[[#This Row],[Profit]]/Table1[[#This Row],[Revenue]]</f>
        <v>0.24904927896682735</v>
      </c>
    </row>
    <row r="1890" spans="1:18" x14ac:dyDescent="0.45">
      <c r="A1890" s="4" t="s">
        <v>3607</v>
      </c>
      <c r="B1890" s="4" t="s">
        <v>3608</v>
      </c>
      <c r="C1890" s="4" t="s">
        <v>28</v>
      </c>
      <c r="D1890" s="4" t="s">
        <v>29</v>
      </c>
      <c r="E1890" s="4" t="s">
        <v>9</v>
      </c>
      <c r="F1890" s="5">
        <v>45925</v>
      </c>
      <c r="G1890" s="4" t="str">
        <f>IF(WEEKDAY(Table1[[#This Row],[Order_Date]],2)&gt;=6,"Weekend","Weekday")</f>
        <v>Weekday</v>
      </c>
      <c r="H1890" s="5" t="str">
        <f>TEXT(Table1[[#This Row],[Order_Date]],"mmmm")</f>
        <v>September</v>
      </c>
      <c r="I1890" s="7">
        <f>MONTH(Table1[[#This Row],[Order_Date]])</f>
        <v>9</v>
      </c>
      <c r="J1890" s="7">
        <v>3</v>
      </c>
      <c r="K1890" s="4">
        <v>3690.23</v>
      </c>
      <c r="L1890" s="4">
        <v>20</v>
      </c>
      <c r="M1890" s="4">
        <v>8856.5499999999993</v>
      </c>
      <c r="N1890" s="4">
        <f>(Table1[[#This Row],[Quantity]]*Table1[[#This Row],[Unit_Price]])*(1-Table1[[#This Row],[Discount_%]]/100)</f>
        <v>8856.5520000000015</v>
      </c>
      <c r="O1890" s="4">
        <v>6679.8</v>
      </c>
      <c r="P1890" s="4">
        <v>2176.75</v>
      </c>
      <c r="Q1890">
        <f>Table1[[#This Row],[Revenue]]-Table1[[#This Row],[Cost]]</f>
        <v>2176.7499999999991</v>
      </c>
      <c r="R1890" s="6">
        <f>Table1[[#This Row],[Profit]]/Table1[[#This Row],[Revenue]]</f>
        <v>0.24577854808023442</v>
      </c>
    </row>
    <row r="1891" spans="1:18" x14ac:dyDescent="0.45">
      <c r="A1891" s="1" t="s">
        <v>3609</v>
      </c>
      <c r="B1891" s="1" t="s">
        <v>3610</v>
      </c>
      <c r="C1891" s="1" t="s">
        <v>12</v>
      </c>
      <c r="D1891" s="1" t="s">
        <v>41</v>
      </c>
      <c r="E1891" s="1" t="s">
        <v>22</v>
      </c>
      <c r="F1891" s="2">
        <v>45741</v>
      </c>
      <c r="G1891" s="1" t="str">
        <f>IF(WEEKDAY(Table1[[#This Row],[Order_Date]],2)&gt;=6,"Weekend","Weekday")</f>
        <v>Weekday</v>
      </c>
      <c r="H1891" s="2" t="str">
        <f>TEXT(Table1[[#This Row],[Order_Date]],"mmmm")</f>
        <v>March</v>
      </c>
      <c r="I1891" s="8">
        <f>MONTH(Table1[[#This Row],[Order_Date]])</f>
        <v>3</v>
      </c>
      <c r="J1891" s="8">
        <v>4</v>
      </c>
      <c r="K1891" s="1">
        <v>146.16</v>
      </c>
      <c r="L1891" s="1">
        <v>5</v>
      </c>
      <c r="M1891" s="1">
        <v>555.41</v>
      </c>
      <c r="N1891" s="1">
        <f>(Table1[[#This Row],[Quantity]]*Table1[[#This Row],[Unit_Price]])*(1-Table1[[#This Row],[Discount_%]]/100)</f>
        <v>555.40800000000002</v>
      </c>
      <c r="O1891" s="1">
        <v>445.55</v>
      </c>
      <c r="P1891" s="1">
        <v>109.86</v>
      </c>
      <c r="Q1891">
        <f>Table1[[#This Row],[Revenue]]-Table1[[#This Row],[Cost]]</f>
        <v>109.85999999999996</v>
      </c>
      <c r="R1891" s="6">
        <f>Table1[[#This Row],[Profit]]/Table1[[#This Row],[Revenue]]</f>
        <v>0.1977998235537711</v>
      </c>
    </row>
    <row r="1892" spans="1:18" x14ac:dyDescent="0.45">
      <c r="A1892" s="4" t="s">
        <v>3611</v>
      </c>
      <c r="B1892" s="4" t="s">
        <v>3612</v>
      </c>
      <c r="C1892" s="4" t="s">
        <v>12</v>
      </c>
      <c r="D1892" s="4" t="s">
        <v>41</v>
      </c>
      <c r="E1892" s="4" t="s">
        <v>22</v>
      </c>
      <c r="F1892" s="5">
        <v>45517</v>
      </c>
      <c r="G1892" s="4" t="str">
        <f>IF(WEEKDAY(Table1[[#This Row],[Order_Date]],2)&gt;=6,"Weekend","Weekday")</f>
        <v>Weekday</v>
      </c>
      <c r="H1892" s="5" t="str">
        <f>TEXT(Table1[[#This Row],[Order_Date]],"mmmm")</f>
        <v>August</v>
      </c>
      <c r="I1892" s="7">
        <f>MONTH(Table1[[#This Row],[Order_Date]])</f>
        <v>8</v>
      </c>
      <c r="J1892" s="7">
        <v>4</v>
      </c>
      <c r="K1892" s="4">
        <v>3217.05</v>
      </c>
      <c r="L1892" s="4">
        <v>15</v>
      </c>
      <c r="M1892" s="4">
        <v>10937.97</v>
      </c>
      <c r="N1892" s="4">
        <f>(Table1[[#This Row],[Quantity]]*Table1[[#This Row],[Unit_Price]])*(1-Table1[[#This Row],[Discount_%]]/100)</f>
        <v>10937.970000000001</v>
      </c>
      <c r="O1892" s="4">
        <v>7804.83</v>
      </c>
      <c r="P1892" s="4">
        <v>3133.14</v>
      </c>
      <c r="Q1892">
        <f>Table1[[#This Row],[Revenue]]-Table1[[#This Row],[Cost]]</f>
        <v>3133.1399999999994</v>
      </c>
      <c r="R1892" s="6">
        <f>Table1[[#This Row],[Profit]]/Table1[[#This Row],[Revenue]]</f>
        <v>0.28644620528306441</v>
      </c>
    </row>
    <row r="1893" spans="1:18" x14ac:dyDescent="0.45">
      <c r="A1893" s="1" t="s">
        <v>3613</v>
      </c>
      <c r="B1893" s="1" t="s">
        <v>1455</v>
      </c>
      <c r="C1893" s="1" t="s">
        <v>2</v>
      </c>
      <c r="D1893" s="1" t="s">
        <v>65</v>
      </c>
      <c r="E1893" s="1" t="s">
        <v>4</v>
      </c>
      <c r="F1893" s="2">
        <v>45519</v>
      </c>
      <c r="G1893" s="1" t="str">
        <f>IF(WEEKDAY(Table1[[#This Row],[Order_Date]],2)&gt;=6,"Weekend","Weekday")</f>
        <v>Weekday</v>
      </c>
      <c r="H1893" s="2" t="str">
        <f>TEXT(Table1[[#This Row],[Order_Date]],"mmmm")</f>
        <v>August</v>
      </c>
      <c r="I1893" s="8">
        <f>MONTH(Table1[[#This Row],[Order_Date]])</f>
        <v>8</v>
      </c>
      <c r="J1893" s="8">
        <v>2</v>
      </c>
      <c r="K1893" s="1">
        <v>4984.3599999999997</v>
      </c>
      <c r="L1893" s="1">
        <v>5</v>
      </c>
      <c r="M1893" s="1">
        <v>9470.2800000000007</v>
      </c>
      <c r="N1893" s="1">
        <f>(Table1[[#This Row],[Quantity]]*Table1[[#This Row],[Unit_Price]])*(1-Table1[[#This Row],[Discount_%]]/100)</f>
        <v>9470.2839999999997</v>
      </c>
      <c r="O1893" s="1">
        <v>6046.03</v>
      </c>
      <c r="P1893" s="1">
        <v>3424.25</v>
      </c>
      <c r="Q1893">
        <f>Table1[[#This Row],[Revenue]]-Table1[[#This Row],[Cost]]</f>
        <v>3424.2500000000009</v>
      </c>
      <c r="R1893" s="6">
        <f>Table1[[#This Row],[Profit]]/Table1[[#This Row],[Revenue]]</f>
        <v>0.36157853833255194</v>
      </c>
    </row>
    <row r="1894" spans="1:18" x14ac:dyDescent="0.45">
      <c r="A1894" s="4" t="s">
        <v>3614</v>
      </c>
      <c r="B1894" s="4" t="s">
        <v>3615</v>
      </c>
      <c r="C1894" s="4" t="s">
        <v>28</v>
      </c>
      <c r="D1894" s="4" t="s">
        <v>29</v>
      </c>
      <c r="E1894" s="4" t="s">
        <v>4</v>
      </c>
      <c r="F1894" s="5">
        <v>45339</v>
      </c>
      <c r="G1894" s="4" t="str">
        <f>IF(WEEKDAY(Table1[[#This Row],[Order_Date]],2)&gt;=6,"Weekend","Weekday")</f>
        <v>Weekend</v>
      </c>
      <c r="H1894" s="5" t="str">
        <f>TEXT(Table1[[#This Row],[Order_Date]],"mmmm")</f>
        <v>February</v>
      </c>
      <c r="I1894" s="7">
        <f>MONTH(Table1[[#This Row],[Order_Date]])</f>
        <v>2</v>
      </c>
      <c r="J1894" s="7">
        <v>1</v>
      </c>
      <c r="K1894" s="4">
        <v>3941.46</v>
      </c>
      <c r="L1894" s="4">
        <v>5</v>
      </c>
      <c r="M1894" s="4">
        <v>3744.39</v>
      </c>
      <c r="N1894" s="4">
        <f>(Table1[[#This Row],[Quantity]]*Table1[[#This Row],[Unit_Price]])*(1-Table1[[#This Row],[Discount_%]]/100)</f>
        <v>3744.3869999999997</v>
      </c>
      <c r="O1894" s="4">
        <v>2616.21</v>
      </c>
      <c r="P1894" s="4">
        <v>1128.18</v>
      </c>
      <c r="Q1894">
        <f>Table1[[#This Row],[Revenue]]-Table1[[#This Row],[Cost]]</f>
        <v>1128.1799999999998</v>
      </c>
      <c r="R1894" s="6">
        <f>Table1[[#This Row],[Profit]]/Table1[[#This Row],[Revenue]]</f>
        <v>0.30129874291940745</v>
      </c>
    </row>
    <row r="1895" spans="1:18" x14ac:dyDescent="0.45">
      <c r="A1895" s="1" t="s">
        <v>3616</v>
      </c>
      <c r="B1895" s="1" t="s">
        <v>3617</v>
      </c>
      <c r="C1895" s="1" t="s">
        <v>28</v>
      </c>
      <c r="D1895" s="1" t="s">
        <v>137</v>
      </c>
      <c r="E1895" s="1" t="s">
        <v>14</v>
      </c>
      <c r="F1895" s="2">
        <v>45566</v>
      </c>
      <c r="G1895" s="1" t="str">
        <f>IF(WEEKDAY(Table1[[#This Row],[Order_Date]],2)&gt;=6,"Weekend","Weekday")</f>
        <v>Weekday</v>
      </c>
      <c r="H1895" s="2" t="str">
        <f>TEXT(Table1[[#This Row],[Order_Date]],"mmmm")</f>
        <v>October</v>
      </c>
      <c r="I1895" s="8">
        <f>MONTH(Table1[[#This Row],[Order_Date]])</f>
        <v>10</v>
      </c>
      <c r="J1895" s="8">
        <v>1</v>
      </c>
      <c r="K1895" s="1">
        <v>837.99</v>
      </c>
      <c r="L1895" s="1">
        <v>0</v>
      </c>
      <c r="M1895" s="1">
        <v>837.99</v>
      </c>
      <c r="N1895" s="1">
        <f>(Table1[[#This Row],[Quantity]]*Table1[[#This Row],[Unit_Price]])*(1-Table1[[#This Row],[Discount_%]]/100)</f>
        <v>837.99</v>
      </c>
      <c r="O1895" s="1">
        <v>698.18</v>
      </c>
      <c r="P1895" s="1">
        <v>139.81</v>
      </c>
      <c r="Q1895">
        <f>Table1[[#This Row],[Revenue]]-Table1[[#This Row],[Cost]]</f>
        <v>139.81000000000006</v>
      </c>
      <c r="R1895" s="6">
        <f>Table1[[#This Row],[Profit]]/Table1[[#This Row],[Revenue]]</f>
        <v>0.16683969975775367</v>
      </c>
    </row>
    <row r="1896" spans="1:18" x14ac:dyDescent="0.45">
      <c r="A1896" s="4" t="s">
        <v>3618</v>
      </c>
      <c r="B1896" s="4" t="s">
        <v>3619</v>
      </c>
      <c r="C1896" s="4" t="s">
        <v>12</v>
      </c>
      <c r="D1896" s="4" t="s">
        <v>38</v>
      </c>
      <c r="E1896" s="4" t="s">
        <v>14</v>
      </c>
      <c r="F1896" s="5">
        <v>45437</v>
      </c>
      <c r="G1896" s="4" t="str">
        <f>IF(WEEKDAY(Table1[[#This Row],[Order_Date]],2)&gt;=6,"Weekend","Weekday")</f>
        <v>Weekend</v>
      </c>
      <c r="H1896" s="5" t="str">
        <f>TEXT(Table1[[#This Row],[Order_Date]],"mmmm")</f>
        <v>May</v>
      </c>
      <c r="I1896" s="7">
        <f>MONTH(Table1[[#This Row],[Order_Date]])</f>
        <v>5</v>
      </c>
      <c r="J1896" s="7">
        <v>4</v>
      </c>
      <c r="K1896" s="4">
        <v>3946.53</v>
      </c>
      <c r="L1896" s="4">
        <v>15</v>
      </c>
      <c r="M1896" s="4">
        <v>13418.2</v>
      </c>
      <c r="N1896" s="4">
        <f>(Table1[[#This Row],[Quantity]]*Table1[[#This Row],[Unit_Price]])*(1-Table1[[#This Row],[Discount_%]]/100)</f>
        <v>13418.202000000001</v>
      </c>
      <c r="O1896" s="4">
        <v>10718.75</v>
      </c>
      <c r="P1896" s="4">
        <v>2699.45</v>
      </c>
      <c r="Q1896">
        <f>Table1[[#This Row],[Revenue]]-Table1[[#This Row],[Cost]]</f>
        <v>2699.4500000000007</v>
      </c>
      <c r="R1896" s="6">
        <f>Table1[[#This Row],[Profit]]/Table1[[#This Row],[Revenue]]</f>
        <v>0.20117825043597498</v>
      </c>
    </row>
    <row r="1897" spans="1:18" x14ac:dyDescent="0.45">
      <c r="A1897" s="1" t="s">
        <v>3620</v>
      </c>
      <c r="B1897" s="1" t="s">
        <v>3621</v>
      </c>
      <c r="C1897" s="1" t="s">
        <v>28</v>
      </c>
      <c r="D1897" s="1" t="s">
        <v>35</v>
      </c>
      <c r="E1897" s="1" t="s">
        <v>4</v>
      </c>
      <c r="F1897" s="2">
        <v>45419</v>
      </c>
      <c r="G1897" s="1" t="str">
        <f>IF(WEEKDAY(Table1[[#This Row],[Order_Date]],2)&gt;=6,"Weekend","Weekday")</f>
        <v>Weekday</v>
      </c>
      <c r="H1897" s="2" t="str">
        <f>TEXT(Table1[[#This Row],[Order_Date]],"mmmm")</f>
        <v>May</v>
      </c>
      <c r="I1897" s="8">
        <f>MONTH(Table1[[#This Row],[Order_Date]])</f>
        <v>5</v>
      </c>
      <c r="J1897" s="8">
        <v>1</v>
      </c>
      <c r="K1897" s="1">
        <v>2293.09</v>
      </c>
      <c r="L1897" s="1">
        <v>5</v>
      </c>
      <c r="M1897" s="1">
        <v>2178.44</v>
      </c>
      <c r="N1897" s="1">
        <f>(Table1[[#This Row],[Quantity]]*Table1[[#This Row],[Unit_Price]])*(1-Table1[[#This Row],[Discount_%]]/100)</f>
        <v>2178.4355</v>
      </c>
      <c r="O1897" s="1">
        <v>1758.78</v>
      </c>
      <c r="P1897" s="1">
        <v>419.66</v>
      </c>
      <c r="Q1897">
        <f>Table1[[#This Row],[Revenue]]-Table1[[#This Row],[Cost]]</f>
        <v>419.66000000000008</v>
      </c>
      <c r="R1897" s="6">
        <f>Table1[[#This Row],[Profit]]/Table1[[#This Row],[Revenue]]</f>
        <v>0.19264244138007014</v>
      </c>
    </row>
    <row r="1898" spans="1:18" x14ac:dyDescent="0.45">
      <c r="A1898" s="4" t="s">
        <v>3622</v>
      </c>
      <c r="B1898" s="4" t="s">
        <v>3623</v>
      </c>
      <c r="C1898" s="4" t="s">
        <v>2</v>
      </c>
      <c r="D1898" s="4" t="s">
        <v>17</v>
      </c>
      <c r="E1898" s="4" t="s">
        <v>9</v>
      </c>
      <c r="F1898" s="5">
        <v>45645</v>
      </c>
      <c r="G1898" s="4" t="str">
        <f>IF(WEEKDAY(Table1[[#This Row],[Order_Date]],2)&gt;=6,"Weekend","Weekday")</f>
        <v>Weekday</v>
      </c>
      <c r="H1898" s="5" t="str">
        <f>TEXT(Table1[[#This Row],[Order_Date]],"mmmm")</f>
        <v>December</v>
      </c>
      <c r="I1898" s="7">
        <f>MONTH(Table1[[#This Row],[Order_Date]])</f>
        <v>12</v>
      </c>
      <c r="J1898" s="7">
        <v>3</v>
      </c>
      <c r="K1898" s="4">
        <v>2391.9699999999998</v>
      </c>
      <c r="L1898" s="4">
        <v>15</v>
      </c>
      <c r="M1898" s="4">
        <v>6099.52</v>
      </c>
      <c r="N1898" s="4">
        <f>(Table1[[#This Row],[Quantity]]*Table1[[#This Row],[Unit_Price]])*(1-Table1[[#This Row],[Discount_%]]/100)</f>
        <v>6099.5234999999993</v>
      </c>
      <c r="O1898" s="4">
        <v>4075.69</v>
      </c>
      <c r="P1898" s="4">
        <v>2023.83</v>
      </c>
      <c r="Q1898">
        <f>Table1[[#This Row],[Revenue]]-Table1[[#This Row],[Cost]]</f>
        <v>2023.8300000000004</v>
      </c>
      <c r="R1898" s="6">
        <f>Table1[[#This Row],[Profit]]/Table1[[#This Row],[Revenue]]</f>
        <v>0.33180151880803732</v>
      </c>
    </row>
    <row r="1899" spans="1:18" x14ac:dyDescent="0.45">
      <c r="A1899" s="1" t="s">
        <v>3624</v>
      </c>
      <c r="B1899" s="1" t="s">
        <v>3625</v>
      </c>
      <c r="C1899" s="1" t="s">
        <v>7</v>
      </c>
      <c r="D1899" s="1" t="s">
        <v>46</v>
      </c>
      <c r="E1899" s="1" t="s">
        <v>9</v>
      </c>
      <c r="F1899" s="2">
        <v>45304</v>
      </c>
      <c r="G1899" s="1" t="str">
        <f>IF(WEEKDAY(Table1[[#This Row],[Order_Date]],2)&gt;=6,"Weekend","Weekday")</f>
        <v>Weekend</v>
      </c>
      <c r="H1899" s="2" t="str">
        <f>TEXT(Table1[[#This Row],[Order_Date]],"mmmm")</f>
        <v>January</v>
      </c>
      <c r="I1899" s="8">
        <f>MONTH(Table1[[#This Row],[Order_Date]])</f>
        <v>1</v>
      </c>
      <c r="J1899" s="8">
        <v>2</v>
      </c>
      <c r="K1899" s="1">
        <v>4450.41</v>
      </c>
      <c r="L1899" s="1">
        <v>15</v>
      </c>
      <c r="M1899" s="1">
        <v>7565.7</v>
      </c>
      <c r="N1899" s="1">
        <f>(Table1[[#This Row],[Quantity]]*Table1[[#This Row],[Unit_Price]])*(1-Table1[[#This Row],[Discount_%]]/100)</f>
        <v>7565.6969999999992</v>
      </c>
      <c r="O1899" s="1">
        <v>5400.25</v>
      </c>
      <c r="P1899" s="1">
        <v>2165.4499999999998</v>
      </c>
      <c r="Q1899">
        <f>Table1[[#This Row],[Revenue]]-Table1[[#This Row],[Cost]]</f>
        <v>2165.4499999999998</v>
      </c>
      <c r="R1899" s="6">
        <f>Table1[[#This Row],[Profit]]/Table1[[#This Row],[Revenue]]</f>
        <v>0.28621938485533394</v>
      </c>
    </row>
    <row r="1900" spans="1:18" x14ac:dyDescent="0.45">
      <c r="A1900" s="4" t="s">
        <v>3626</v>
      </c>
      <c r="B1900" s="4" t="s">
        <v>3627</v>
      </c>
      <c r="C1900" s="4" t="s">
        <v>20</v>
      </c>
      <c r="D1900" s="4" t="s">
        <v>21</v>
      </c>
      <c r="E1900" s="4" t="s">
        <v>4</v>
      </c>
      <c r="F1900" s="5">
        <v>45359</v>
      </c>
      <c r="G1900" s="4" t="str">
        <f>IF(WEEKDAY(Table1[[#This Row],[Order_Date]],2)&gt;=6,"Weekend","Weekday")</f>
        <v>Weekday</v>
      </c>
      <c r="H1900" s="5" t="str">
        <f>TEXT(Table1[[#This Row],[Order_Date]],"mmmm")</f>
        <v>March</v>
      </c>
      <c r="I1900" s="7">
        <f>MONTH(Table1[[#This Row],[Order_Date]])</f>
        <v>3</v>
      </c>
      <c r="J1900" s="7">
        <v>2</v>
      </c>
      <c r="K1900" s="4">
        <v>4563.04</v>
      </c>
      <c r="L1900" s="4">
        <v>15</v>
      </c>
      <c r="M1900" s="4">
        <v>7757.17</v>
      </c>
      <c r="N1900" s="4">
        <f>(Table1[[#This Row],[Quantity]]*Table1[[#This Row],[Unit_Price]])*(1-Table1[[#This Row],[Discount_%]]/100)</f>
        <v>7757.1679999999997</v>
      </c>
      <c r="O1900" s="4">
        <v>6483.66</v>
      </c>
      <c r="P1900" s="4">
        <v>1273.51</v>
      </c>
      <c r="Q1900">
        <f>Table1[[#This Row],[Revenue]]-Table1[[#This Row],[Cost]]</f>
        <v>1273.5100000000002</v>
      </c>
      <c r="R1900" s="6">
        <f>Table1[[#This Row],[Profit]]/Table1[[#This Row],[Revenue]]</f>
        <v>0.16417198540189271</v>
      </c>
    </row>
    <row r="1901" spans="1:18" x14ac:dyDescent="0.45">
      <c r="A1901" s="1" t="s">
        <v>3628</v>
      </c>
      <c r="B1901" s="1" t="s">
        <v>3629</v>
      </c>
      <c r="C1901" s="1" t="s">
        <v>12</v>
      </c>
      <c r="D1901" s="1" t="s">
        <v>32</v>
      </c>
      <c r="E1901" s="1" t="s">
        <v>4</v>
      </c>
      <c r="F1901" s="2">
        <v>45694</v>
      </c>
      <c r="G1901" s="1" t="str">
        <f>IF(WEEKDAY(Table1[[#This Row],[Order_Date]],2)&gt;=6,"Weekend","Weekday")</f>
        <v>Weekday</v>
      </c>
      <c r="H1901" s="2" t="str">
        <f>TEXT(Table1[[#This Row],[Order_Date]],"mmmm")</f>
        <v>February</v>
      </c>
      <c r="I1901" s="8">
        <f>MONTH(Table1[[#This Row],[Order_Date]])</f>
        <v>2</v>
      </c>
      <c r="J1901" s="8">
        <v>4</v>
      </c>
      <c r="K1901" s="1">
        <v>2239.25</v>
      </c>
      <c r="L1901" s="1">
        <v>15</v>
      </c>
      <c r="M1901" s="1">
        <v>7613.45</v>
      </c>
      <c r="N1901" s="1">
        <f>(Table1[[#This Row],[Quantity]]*Table1[[#This Row],[Unit_Price]])*(1-Table1[[#This Row],[Discount_%]]/100)</f>
        <v>7613.45</v>
      </c>
      <c r="O1901" s="1">
        <v>5774.42</v>
      </c>
      <c r="P1901" s="1">
        <v>1839.03</v>
      </c>
      <c r="Q1901">
        <f>Table1[[#This Row],[Revenue]]-Table1[[#This Row],[Cost]]</f>
        <v>1839.0299999999997</v>
      </c>
      <c r="R1901" s="6">
        <f>Table1[[#This Row],[Profit]]/Table1[[#This Row],[Revenue]]</f>
        <v>0.24155015137683966</v>
      </c>
    </row>
    <row r="1902" spans="1:18" x14ac:dyDescent="0.45">
      <c r="A1902" s="4" t="s">
        <v>3630</v>
      </c>
      <c r="B1902" s="4" t="s">
        <v>2051</v>
      </c>
      <c r="C1902" s="4" t="s">
        <v>12</v>
      </c>
      <c r="D1902" s="4" t="s">
        <v>111</v>
      </c>
      <c r="E1902" s="4" t="s">
        <v>9</v>
      </c>
      <c r="F1902" s="5">
        <v>45831</v>
      </c>
      <c r="G1902" s="4" t="str">
        <f>IF(WEEKDAY(Table1[[#This Row],[Order_Date]],2)&gt;=6,"Weekend","Weekday")</f>
        <v>Weekday</v>
      </c>
      <c r="H1902" s="5" t="str">
        <f>TEXT(Table1[[#This Row],[Order_Date]],"mmmm")</f>
        <v>June</v>
      </c>
      <c r="I1902" s="7">
        <f>MONTH(Table1[[#This Row],[Order_Date]])</f>
        <v>6</v>
      </c>
      <c r="J1902" s="7">
        <v>3</v>
      </c>
      <c r="K1902" s="4">
        <v>2001.68</v>
      </c>
      <c r="L1902" s="4">
        <v>0</v>
      </c>
      <c r="M1902" s="4">
        <v>6005.04</v>
      </c>
      <c r="N1902" s="4">
        <f>(Table1[[#This Row],[Quantity]]*Table1[[#This Row],[Unit_Price]])*(1-Table1[[#This Row],[Discount_%]]/100)</f>
        <v>6005.04</v>
      </c>
      <c r="O1902" s="4">
        <v>3966.77</v>
      </c>
      <c r="P1902" s="4">
        <v>2038.27</v>
      </c>
      <c r="Q1902">
        <f>Table1[[#This Row],[Revenue]]-Table1[[#This Row],[Cost]]</f>
        <v>2038.27</v>
      </c>
      <c r="R1902" s="6">
        <f>Table1[[#This Row],[Profit]]/Table1[[#This Row],[Revenue]]</f>
        <v>0.33942654836603919</v>
      </c>
    </row>
    <row r="1903" spans="1:18" x14ac:dyDescent="0.45">
      <c r="A1903" s="1" t="s">
        <v>3631</v>
      </c>
      <c r="B1903" s="1" t="s">
        <v>3632</v>
      </c>
      <c r="C1903" s="1" t="s">
        <v>7</v>
      </c>
      <c r="D1903" s="1" t="s">
        <v>8</v>
      </c>
      <c r="E1903" s="1" t="s">
        <v>9</v>
      </c>
      <c r="F1903" s="2">
        <v>45518</v>
      </c>
      <c r="G1903" s="1" t="str">
        <f>IF(WEEKDAY(Table1[[#This Row],[Order_Date]],2)&gt;=6,"Weekend","Weekday")</f>
        <v>Weekday</v>
      </c>
      <c r="H1903" s="2" t="str">
        <f>TEXT(Table1[[#This Row],[Order_Date]],"mmmm")</f>
        <v>August</v>
      </c>
      <c r="I1903" s="8">
        <f>MONTH(Table1[[#This Row],[Order_Date]])</f>
        <v>8</v>
      </c>
      <c r="J1903" s="8">
        <v>1</v>
      </c>
      <c r="K1903" s="1">
        <v>165.71</v>
      </c>
      <c r="L1903" s="1">
        <v>20</v>
      </c>
      <c r="M1903" s="1">
        <v>132.57</v>
      </c>
      <c r="N1903" s="1">
        <f>(Table1[[#This Row],[Quantity]]*Table1[[#This Row],[Unit_Price]])*(1-Table1[[#This Row],[Discount_%]]/100)</f>
        <v>132.56800000000001</v>
      </c>
      <c r="O1903" s="1">
        <v>80.19</v>
      </c>
      <c r="P1903" s="1">
        <v>52.38</v>
      </c>
      <c r="Q1903">
        <f>Table1[[#This Row],[Revenue]]-Table1[[#This Row],[Cost]]</f>
        <v>52.379999999999995</v>
      </c>
      <c r="R1903" s="6">
        <f>Table1[[#This Row],[Profit]]/Table1[[#This Row],[Revenue]]</f>
        <v>0.39511201629327908</v>
      </c>
    </row>
    <row r="1904" spans="1:18" x14ac:dyDescent="0.45">
      <c r="A1904" s="4" t="s">
        <v>3633</v>
      </c>
      <c r="B1904" s="4" t="s">
        <v>2997</v>
      </c>
      <c r="C1904" s="4" t="s">
        <v>2</v>
      </c>
      <c r="D1904" s="4" t="s">
        <v>65</v>
      </c>
      <c r="E1904" s="4" t="s">
        <v>14</v>
      </c>
      <c r="F1904" s="5">
        <v>45627</v>
      </c>
      <c r="G1904" s="4" t="str">
        <f>IF(WEEKDAY(Table1[[#This Row],[Order_Date]],2)&gt;=6,"Weekend","Weekday")</f>
        <v>Weekend</v>
      </c>
      <c r="H1904" s="5" t="str">
        <f>TEXT(Table1[[#This Row],[Order_Date]],"mmmm")</f>
        <v>December</v>
      </c>
      <c r="I1904" s="7">
        <f>MONTH(Table1[[#This Row],[Order_Date]])</f>
        <v>12</v>
      </c>
      <c r="J1904" s="7">
        <v>5</v>
      </c>
      <c r="K1904" s="4">
        <v>2568.09</v>
      </c>
      <c r="L1904" s="4">
        <v>15</v>
      </c>
      <c r="M1904" s="4">
        <v>10914.38</v>
      </c>
      <c r="N1904" s="4">
        <f>(Table1[[#This Row],[Quantity]]*Table1[[#This Row],[Unit_Price]])*(1-Table1[[#This Row],[Discount_%]]/100)</f>
        <v>10914.3825</v>
      </c>
      <c r="O1904" s="4">
        <v>7046.94</v>
      </c>
      <c r="P1904" s="4">
        <v>3867.44</v>
      </c>
      <c r="Q1904">
        <f>Table1[[#This Row],[Revenue]]-Table1[[#This Row],[Cost]]</f>
        <v>3867.4399999999996</v>
      </c>
      <c r="R1904" s="6">
        <f>Table1[[#This Row],[Profit]]/Table1[[#This Row],[Revenue]]</f>
        <v>0.35434353577573807</v>
      </c>
    </row>
    <row r="1905" spans="1:18" x14ac:dyDescent="0.45">
      <c r="A1905" s="1" t="s">
        <v>3634</v>
      </c>
      <c r="B1905" s="1" t="s">
        <v>1921</v>
      </c>
      <c r="C1905" s="1" t="s">
        <v>20</v>
      </c>
      <c r="D1905" s="1" t="s">
        <v>57</v>
      </c>
      <c r="E1905" s="1" t="s">
        <v>9</v>
      </c>
      <c r="F1905" s="2">
        <v>45558</v>
      </c>
      <c r="G1905" s="1" t="str">
        <f>IF(WEEKDAY(Table1[[#This Row],[Order_Date]],2)&gt;=6,"Weekend","Weekday")</f>
        <v>Weekday</v>
      </c>
      <c r="H1905" s="2" t="str">
        <f>TEXT(Table1[[#This Row],[Order_Date]],"mmmm")</f>
        <v>September</v>
      </c>
      <c r="I1905" s="8">
        <f>MONTH(Table1[[#This Row],[Order_Date]])</f>
        <v>9</v>
      </c>
      <c r="J1905" s="8">
        <v>1</v>
      </c>
      <c r="K1905" s="1">
        <v>2827.88</v>
      </c>
      <c r="L1905" s="1">
        <v>20</v>
      </c>
      <c r="M1905" s="1">
        <v>2262.3000000000002</v>
      </c>
      <c r="N1905" s="1">
        <f>(Table1[[#This Row],[Quantity]]*Table1[[#This Row],[Unit_Price]])*(1-Table1[[#This Row],[Discount_%]]/100)</f>
        <v>2262.3040000000001</v>
      </c>
      <c r="O1905" s="1">
        <v>1774.94</v>
      </c>
      <c r="P1905" s="1">
        <v>487.36</v>
      </c>
      <c r="Q1905">
        <f>Table1[[#This Row],[Revenue]]-Table1[[#This Row],[Cost]]</f>
        <v>487.36000000000013</v>
      </c>
      <c r="R1905" s="6">
        <f>Table1[[#This Row],[Profit]]/Table1[[#This Row],[Revenue]]</f>
        <v>0.21542677805772883</v>
      </c>
    </row>
    <row r="1906" spans="1:18" x14ac:dyDescent="0.45">
      <c r="A1906" s="4" t="s">
        <v>3635</v>
      </c>
      <c r="B1906" s="4" t="s">
        <v>3636</v>
      </c>
      <c r="C1906" s="4" t="s">
        <v>28</v>
      </c>
      <c r="D1906" s="4" t="s">
        <v>35</v>
      </c>
      <c r="E1906" s="4" t="s">
        <v>4</v>
      </c>
      <c r="F1906" s="5">
        <v>45556</v>
      </c>
      <c r="G1906" s="4" t="str">
        <f>IF(WEEKDAY(Table1[[#This Row],[Order_Date]],2)&gt;=6,"Weekend","Weekday")</f>
        <v>Weekend</v>
      </c>
      <c r="H1906" s="5" t="str">
        <f>TEXT(Table1[[#This Row],[Order_Date]],"mmmm")</f>
        <v>September</v>
      </c>
      <c r="I1906" s="7">
        <f>MONTH(Table1[[#This Row],[Order_Date]])</f>
        <v>9</v>
      </c>
      <c r="J1906" s="7">
        <v>4</v>
      </c>
      <c r="K1906" s="4">
        <v>2220.56</v>
      </c>
      <c r="L1906" s="4">
        <v>10</v>
      </c>
      <c r="M1906" s="4">
        <v>7994.02</v>
      </c>
      <c r="N1906" s="4">
        <f>(Table1[[#This Row],[Quantity]]*Table1[[#This Row],[Unit_Price]])*(1-Table1[[#This Row],[Discount_%]]/100)</f>
        <v>7994.0159999999996</v>
      </c>
      <c r="O1906" s="4">
        <v>5764.06</v>
      </c>
      <c r="P1906" s="4">
        <v>2229.96</v>
      </c>
      <c r="Q1906">
        <f>Table1[[#This Row],[Revenue]]-Table1[[#This Row],[Cost]]</f>
        <v>2229.96</v>
      </c>
      <c r="R1906" s="6">
        <f>Table1[[#This Row],[Profit]]/Table1[[#This Row],[Revenue]]</f>
        <v>0.27895351775452149</v>
      </c>
    </row>
    <row r="1907" spans="1:18" x14ac:dyDescent="0.45">
      <c r="A1907" s="1" t="s">
        <v>3637</v>
      </c>
      <c r="B1907" s="1" t="s">
        <v>3638</v>
      </c>
      <c r="C1907" s="1" t="s">
        <v>12</v>
      </c>
      <c r="D1907" s="1" t="s">
        <v>13</v>
      </c>
      <c r="E1907" s="1" t="s">
        <v>4</v>
      </c>
      <c r="F1907" s="2">
        <v>45997</v>
      </c>
      <c r="G1907" s="1" t="str">
        <f>IF(WEEKDAY(Table1[[#This Row],[Order_Date]],2)&gt;=6,"Weekend","Weekday")</f>
        <v>Weekend</v>
      </c>
      <c r="H1907" s="2" t="str">
        <f>TEXT(Table1[[#This Row],[Order_Date]],"mmmm")</f>
        <v>December</v>
      </c>
      <c r="I1907" s="8">
        <f>MONTH(Table1[[#This Row],[Order_Date]])</f>
        <v>12</v>
      </c>
      <c r="J1907" s="8">
        <v>3</v>
      </c>
      <c r="K1907" s="1">
        <v>189.96</v>
      </c>
      <c r="L1907" s="1">
        <v>5</v>
      </c>
      <c r="M1907" s="1">
        <v>541.39</v>
      </c>
      <c r="N1907" s="1">
        <f>(Table1[[#This Row],[Quantity]]*Table1[[#This Row],[Unit_Price]])*(1-Table1[[#This Row],[Discount_%]]/100)</f>
        <v>541.38599999999997</v>
      </c>
      <c r="O1907" s="1">
        <v>413.35</v>
      </c>
      <c r="P1907" s="1">
        <v>128.04</v>
      </c>
      <c r="Q1907">
        <f>Table1[[#This Row],[Revenue]]-Table1[[#This Row],[Cost]]</f>
        <v>128.03999999999996</v>
      </c>
      <c r="R1907" s="6">
        <f>Table1[[#This Row],[Profit]]/Table1[[#This Row],[Revenue]]</f>
        <v>0.23650233657806755</v>
      </c>
    </row>
    <row r="1908" spans="1:18" x14ac:dyDescent="0.45">
      <c r="A1908" s="4" t="s">
        <v>3639</v>
      </c>
      <c r="B1908" s="4" t="s">
        <v>3640</v>
      </c>
      <c r="C1908" s="4" t="s">
        <v>7</v>
      </c>
      <c r="D1908" s="4" t="s">
        <v>106</v>
      </c>
      <c r="E1908" s="4" t="s">
        <v>4</v>
      </c>
      <c r="F1908" s="5">
        <v>45366</v>
      </c>
      <c r="G1908" s="4" t="str">
        <f>IF(WEEKDAY(Table1[[#This Row],[Order_Date]],2)&gt;=6,"Weekend","Weekday")</f>
        <v>Weekday</v>
      </c>
      <c r="H1908" s="5" t="str">
        <f>TEXT(Table1[[#This Row],[Order_Date]],"mmmm")</f>
        <v>March</v>
      </c>
      <c r="I1908" s="7">
        <f>MONTH(Table1[[#This Row],[Order_Date]])</f>
        <v>3</v>
      </c>
      <c r="J1908" s="7">
        <v>2</v>
      </c>
      <c r="K1908" s="4">
        <v>520.39</v>
      </c>
      <c r="L1908" s="4">
        <v>5</v>
      </c>
      <c r="M1908" s="4">
        <v>988.74</v>
      </c>
      <c r="N1908" s="4">
        <f>(Table1[[#This Row],[Quantity]]*Table1[[#This Row],[Unit_Price]])*(1-Table1[[#This Row],[Discount_%]]/100)</f>
        <v>988.74099999999987</v>
      </c>
      <c r="O1908" s="4">
        <v>615.72</v>
      </c>
      <c r="P1908" s="4">
        <v>373.02</v>
      </c>
      <c r="Q1908">
        <f>Table1[[#This Row],[Revenue]]-Table1[[#This Row],[Cost]]</f>
        <v>373.02</v>
      </c>
      <c r="R1908" s="6">
        <f>Table1[[#This Row],[Profit]]/Table1[[#This Row],[Revenue]]</f>
        <v>0.37726803810910853</v>
      </c>
    </row>
    <row r="1909" spans="1:18" x14ac:dyDescent="0.45">
      <c r="A1909" s="1" t="s">
        <v>3641</v>
      </c>
      <c r="B1909" s="1" t="s">
        <v>2820</v>
      </c>
      <c r="C1909" s="1" t="s">
        <v>7</v>
      </c>
      <c r="D1909" s="1" t="s">
        <v>46</v>
      </c>
      <c r="E1909" s="1" t="s">
        <v>22</v>
      </c>
      <c r="F1909" s="2">
        <v>45503</v>
      </c>
      <c r="G1909" s="1" t="str">
        <f>IF(WEEKDAY(Table1[[#This Row],[Order_Date]],2)&gt;=6,"Weekend","Weekday")</f>
        <v>Weekday</v>
      </c>
      <c r="H1909" s="2" t="str">
        <f>TEXT(Table1[[#This Row],[Order_Date]],"mmmm")</f>
        <v>July</v>
      </c>
      <c r="I1909" s="8">
        <f>MONTH(Table1[[#This Row],[Order_Date]])</f>
        <v>7</v>
      </c>
      <c r="J1909" s="8">
        <v>1</v>
      </c>
      <c r="K1909" s="1">
        <v>722.8</v>
      </c>
      <c r="L1909" s="1">
        <v>0</v>
      </c>
      <c r="M1909" s="1">
        <v>722.8</v>
      </c>
      <c r="N1909" s="1">
        <f>(Table1[[#This Row],[Quantity]]*Table1[[#This Row],[Unit_Price]])*(1-Table1[[#This Row],[Discount_%]]/100)</f>
        <v>722.8</v>
      </c>
      <c r="O1909" s="1">
        <v>498.14</v>
      </c>
      <c r="P1909" s="1">
        <v>224.66</v>
      </c>
      <c r="Q1909">
        <f>Table1[[#This Row],[Revenue]]-Table1[[#This Row],[Cost]]</f>
        <v>224.65999999999997</v>
      </c>
      <c r="R1909" s="6">
        <f>Table1[[#This Row],[Profit]]/Table1[[#This Row],[Revenue]]</f>
        <v>0.31081903707802988</v>
      </c>
    </row>
    <row r="1910" spans="1:18" x14ac:dyDescent="0.45">
      <c r="A1910" s="4" t="s">
        <v>3642</v>
      </c>
      <c r="B1910" s="4" t="s">
        <v>3643</v>
      </c>
      <c r="C1910" s="4" t="s">
        <v>12</v>
      </c>
      <c r="D1910" s="4" t="s">
        <v>111</v>
      </c>
      <c r="E1910" s="4" t="s">
        <v>14</v>
      </c>
      <c r="F1910" s="5">
        <v>45783</v>
      </c>
      <c r="G1910" s="4" t="str">
        <f>IF(WEEKDAY(Table1[[#This Row],[Order_Date]],2)&gt;=6,"Weekend","Weekday")</f>
        <v>Weekday</v>
      </c>
      <c r="H1910" s="5" t="str">
        <f>TEXT(Table1[[#This Row],[Order_Date]],"mmmm")</f>
        <v>May</v>
      </c>
      <c r="I1910" s="7">
        <f>MONTH(Table1[[#This Row],[Order_Date]])</f>
        <v>5</v>
      </c>
      <c r="J1910" s="7">
        <v>5</v>
      </c>
      <c r="K1910" s="4">
        <v>313.94</v>
      </c>
      <c r="L1910" s="4">
        <v>15</v>
      </c>
      <c r="M1910" s="4">
        <v>1334.24</v>
      </c>
      <c r="N1910" s="4">
        <f>(Table1[[#This Row],[Quantity]]*Table1[[#This Row],[Unit_Price]])*(1-Table1[[#This Row],[Discount_%]]/100)</f>
        <v>1334.2449999999999</v>
      </c>
      <c r="O1910" s="4">
        <v>879.48</v>
      </c>
      <c r="P1910" s="4">
        <v>454.76</v>
      </c>
      <c r="Q1910">
        <f>Table1[[#This Row],[Revenue]]-Table1[[#This Row],[Cost]]</f>
        <v>454.76</v>
      </c>
      <c r="R1910" s="6">
        <f>Table1[[#This Row],[Profit]]/Table1[[#This Row],[Revenue]]</f>
        <v>0.34083823000359753</v>
      </c>
    </row>
    <row r="1911" spans="1:18" x14ac:dyDescent="0.45">
      <c r="A1911" s="1" t="s">
        <v>3644</v>
      </c>
      <c r="B1911" s="1" t="s">
        <v>1762</v>
      </c>
      <c r="C1911" s="1" t="s">
        <v>2</v>
      </c>
      <c r="D1911" s="1" t="s">
        <v>82</v>
      </c>
      <c r="E1911" s="1" t="s">
        <v>22</v>
      </c>
      <c r="F1911" s="2">
        <v>45982</v>
      </c>
      <c r="G1911" s="1" t="str">
        <f>IF(WEEKDAY(Table1[[#This Row],[Order_Date]],2)&gt;=6,"Weekend","Weekday")</f>
        <v>Weekday</v>
      </c>
      <c r="H1911" s="2" t="str">
        <f>TEXT(Table1[[#This Row],[Order_Date]],"mmmm")</f>
        <v>November</v>
      </c>
      <c r="I1911" s="8">
        <f>MONTH(Table1[[#This Row],[Order_Date]])</f>
        <v>11</v>
      </c>
      <c r="J1911" s="8">
        <v>4</v>
      </c>
      <c r="K1911" s="1">
        <v>1086.8599999999999</v>
      </c>
      <c r="L1911" s="1">
        <v>0</v>
      </c>
      <c r="M1911" s="1">
        <v>4347.4399999999996</v>
      </c>
      <c r="N1911" s="1">
        <f>(Table1[[#This Row],[Quantity]]*Table1[[#This Row],[Unit_Price]])*(1-Table1[[#This Row],[Discount_%]]/100)</f>
        <v>4347.4399999999996</v>
      </c>
      <c r="O1911" s="1">
        <v>3650.79</v>
      </c>
      <c r="P1911" s="1">
        <v>696.65</v>
      </c>
      <c r="Q1911">
        <f>Table1[[#This Row],[Revenue]]-Table1[[#This Row],[Cost]]</f>
        <v>696.64999999999964</v>
      </c>
      <c r="R1911" s="6">
        <f>Table1[[#This Row],[Profit]]/Table1[[#This Row],[Revenue]]</f>
        <v>0.16024372964319233</v>
      </c>
    </row>
    <row r="1912" spans="1:18" x14ac:dyDescent="0.45">
      <c r="A1912" s="4" t="s">
        <v>3645</v>
      </c>
      <c r="B1912" s="4" t="s">
        <v>3646</v>
      </c>
      <c r="C1912" s="4" t="s">
        <v>28</v>
      </c>
      <c r="D1912" s="4" t="s">
        <v>100</v>
      </c>
      <c r="E1912" s="4" t="s">
        <v>22</v>
      </c>
      <c r="F1912" s="5">
        <v>45540</v>
      </c>
      <c r="G1912" s="4" t="str">
        <f>IF(WEEKDAY(Table1[[#This Row],[Order_Date]],2)&gt;=6,"Weekend","Weekday")</f>
        <v>Weekday</v>
      </c>
      <c r="H1912" s="5" t="str">
        <f>TEXT(Table1[[#This Row],[Order_Date]],"mmmm")</f>
        <v>September</v>
      </c>
      <c r="I1912" s="7">
        <f>MONTH(Table1[[#This Row],[Order_Date]])</f>
        <v>9</v>
      </c>
      <c r="J1912" s="7">
        <v>2</v>
      </c>
      <c r="K1912" s="4">
        <v>3354.09</v>
      </c>
      <c r="L1912" s="4">
        <v>5</v>
      </c>
      <c r="M1912" s="4">
        <v>6372.77</v>
      </c>
      <c r="N1912" s="4">
        <f>(Table1[[#This Row],[Quantity]]*Table1[[#This Row],[Unit_Price]])*(1-Table1[[#This Row],[Discount_%]]/100)</f>
        <v>6372.7709999999997</v>
      </c>
      <c r="O1912" s="4">
        <v>4664.9399999999996</v>
      </c>
      <c r="P1912" s="4">
        <v>1707.83</v>
      </c>
      <c r="Q1912">
        <f>Table1[[#This Row],[Revenue]]-Table1[[#This Row],[Cost]]</f>
        <v>1707.8300000000008</v>
      </c>
      <c r="R1912" s="6">
        <f>Table1[[#This Row],[Profit]]/Table1[[#This Row],[Revenue]]</f>
        <v>0.26798864543989503</v>
      </c>
    </row>
    <row r="1913" spans="1:18" x14ac:dyDescent="0.45">
      <c r="A1913" s="1" t="s">
        <v>3647</v>
      </c>
      <c r="B1913" s="1" t="s">
        <v>3648</v>
      </c>
      <c r="C1913" s="1" t="s">
        <v>2</v>
      </c>
      <c r="D1913" s="1" t="s">
        <v>3</v>
      </c>
      <c r="E1913" s="1" t="s">
        <v>22</v>
      </c>
      <c r="F1913" s="2">
        <v>46004</v>
      </c>
      <c r="G1913" s="1" t="str">
        <f>IF(WEEKDAY(Table1[[#This Row],[Order_Date]],2)&gt;=6,"Weekend","Weekday")</f>
        <v>Weekend</v>
      </c>
      <c r="H1913" s="2" t="str">
        <f>TEXT(Table1[[#This Row],[Order_Date]],"mmmm")</f>
        <v>December</v>
      </c>
      <c r="I1913" s="8">
        <f>MONTH(Table1[[#This Row],[Order_Date]])</f>
        <v>12</v>
      </c>
      <c r="J1913" s="8">
        <v>4</v>
      </c>
      <c r="K1913" s="1">
        <v>3629.63</v>
      </c>
      <c r="L1913" s="1">
        <v>0</v>
      </c>
      <c r="M1913" s="1">
        <v>14518.52</v>
      </c>
      <c r="N1913" s="1">
        <f>(Table1[[#This Row],[Quantity]]*Table1[[#This Row],[Unit_Price]])*(1-Table1[[#This Row],[Discount_%]]/100)</f>
        <v>14518.52</v>
      </c>
      <c r="O1913" s="1">
        <v>12044.15</v>
      </c>
      <c r="P1913" s="1">
        <v>2474.37</v>
      </c>
      <c r="Q1913">
        <f>Table1[[#This Row],[Revenue]]-Table1[[#This Row],[Cost]]</f>
        <v>2474.3700000000008</v>
      </c>
      <c r="R1913" s="6">
        <f>Table1[[#This Row],[Profit]]/Table1[[#This Row],[Revenue]]</f>
        <v>0.17042852852770116</v>
      </c>
    </row>
    <row r="1914" spans="1:18" x14ac:dyDescent="0.45">
      <c r="A1914" s="4" t="s">
        <v>3649</v>
      </c>
      <c r="B1914" s="4" t="s">
        <v>3650</v>
      </c>
      <c r="C1914" s="4" t="s">
        <v>2</v>
      </c>
      <c r="D1914" s="4" t="s">
        <v>68</v>
      </c>
      <c r="E1914" s="4" t="s">
        <v>14</v>
      </c>
      <c r="F1914" s="5">
        <v>45630</v>
      </c>
      <c r="G1914" s="4" t="str">
        <f>IF(WEEKDAY(Table1[[#This Row],[Order_Date]],2)&gt;=6,"Weekend","Weekday")</f>
        <v>Weekday</v>
      </c>
      <c r="H1914" s="5" t="str">
        <f>TEXT(Table1[[#This Row],[Order_Date]],"mmmm")</f>
        <v>December</v>
      </c>
      <c r="I1914" s="7">
        <f>MONTH(Table1[[#This Row],[Order_Date]])</f>
        <v>12</v>
      </c>
      <c r="J1914" s="7">
        <v>3</v>
      </c>
      <c r="K1914" s="4">
        <v>1037.26</v>
      </c>
      <c r="L1914" s="4">
        <v>10</v>
      </c>
      <c r="M1914" s="4">
        <v>2800.6</v>
      </c>
      <c r="N1914" s="4">
        <f>(Table1[[#This Row],[Quantity]]*Table1[[#This Row],[Unit_Price]])*(1-Table1[[#This Row],[Discount_%]]/100)</f>
        <v>2800.6019999999999</v>
      </c>
      <c r="O1914" s="4">
        <v>2042.42</v>
      </c>
      <c r="P1914" s="4">
        <v>758.18</v>
      </c>
      <c r="Q1914">
        <f>Table1[[#This Row],[Revenue]]-Table1[[#This Row],[Cost]]</f>
        <v>758.17999999999984</v>
      </c>
      <c r="R1914" s="6">
        <f>Table1[[#This Row],[Profit]]/Table1[[#This Row],[Revenue]]</f>
        <v>0.27072055988002569</v>
      </c>
    </row>
    <row r="1915" spans="1:18" x14ac:dyDescent="0.45">
      <c r="A1915" s="1" t="s">
        <v>3651</v>
      </c>
      <c r="B1915" s="1" t="s">
        <v>3652</v>
      </c>
      <c r="C1915" s="1" t="s">
        <v>28</v>
      </c>
      <c r="D1915" s="1" t="s">
        <v>29</v>
      </c>
      <c r="E1915" s="1" t="s">
        <v>22</v>
      </c>
      <c r="F1915" s="2">
        <v>46016</v>
      </c>
      <c r="G1915" s="1" t="str">
        <f>IF(WEEKDAY(Table1[[#This Row],[Order_Date]],2)&gt;=6,"Weekend","Weekday")</f>
        <v>Weekday</v>
      </c>
      <c r="H1915" s="2" t="str">
        <f>TEXT(Table1[[#This Row],[Order_Date]],"mmmm")</f>
        <v>December</v>
      </c>
      <c r="I1915" s="8">
        <f>MONTH(Table1[[#This Row],[Order_Date]])</f>
        <v>12</v>
      </c>
      <c r="J1915" s="8">
        <v>4</v>
      </c>
      <c r="K1915" s="1">
        <v>1701.78</v>
      </c>
      <c r="L1915" s="1">
        <v>5</v>
      </c>
      <c r="M1915" s="1">
        <v>6466.76</v>
      </c>
      <c r="N1915" s="1">
        <f>(Table1[[#This Row],[Quantity]]*Table1[[#This Row],[Unit_Price]])*(1-Table1[[#This Row],[Discount_%]]/100)</f>
        <v>6466.7639999999992</v>
      </c>
      <c r="O1915" s="1">
        <v>3897.51</v>
      </c>
      <c r="P1915" s="1">
        <v>2569.25</v>
      </c>
      <c r="Q1915">
        <f>Table1[[#This Row],[Revenue]]-Table1[[#This Row],[Cost]]</f>
        <v>2569.25</v>
      </c>
      <c r="R1915" s="6">
        <f>Table1[[#This Row],[Profit]]/Table1[[#This Row],[Revenue]]</f>
        <v>0.39730096679017002</v>
      </c>
    </row>
    <row r="1916" spans="1:18" x14ac:dyDescent="0.45">
      <c r="A1916" s="4" t="s">
        <v>3653</v>
      </c>
      <c r="B1916" s="4" t="s">
        <v>3654</v>
      </c>
      <c r="C1916" s="4" t="s">
        <v>7</v>
      </c>
      <c r="D1916" s="4" t="s">
        <v>71</v>
      </c>
      <c r="E1916" s="4" t="s">
        <v>4</v>
      </c>
      <c r="F1916" s="5">
        <v>45328</v>
      </c>
      <c r="G1916" s="4" t="str">
        <f>IF(WEEKDAY(Table1[[#This Row],[Order_Date]],2)&gt;=6,"Weekend","Weekday")</f>
        <v>Weekday</v>
      </c>
      <c r="H1916" s="5" t="str">
        <f>TEXT(Table1[[#This Row],[Order_Date]],"mmmm")</f>
        <v>February</v>
      </c>
      <c r="I1916" s="7">
        <f>MONTH(Table1[[#This Row],[Order_Date]])</f>
        <v>2</v>
      </c>
      <c r="J1916" s="7">
        <v>5</v>
      </c>
      <c r="K1916" s="4">
        <v>700.16</v>
      </c>
      <c r="L1916" s="4">
        <v>0</v>
      </c>
      <c r="M1916" s="4">
        <v>3500.8</v>
      </c>
      <c r="N1916" s="4">
        <f>(Table1[[#This Row],[Quantity]]*Table1[[#This Row],[Unit_Price]])*(1-Table1[[#This Row],[Discount_%]]/100)</f>
        <v>3500.7999999999997</v>
      </c>
      <c r="O1916" s="4">
        <v>2567.87</v>
      </c>
      <c r="P1916" s="4">
        <v>932.93</v>
      </c>
      <c r="Q1916">
        <f>Table1[[#This Row],[Revenue]]-Table1[[#This Row],[Cost]]</f>
        <v>932.93000000000029</v>
      </c>
      <c r="R1916" s="6">
        <f>Table1[[#This Row],[Profit]]/Table1[[#This Row],[Revenue]]</f>
        <v>0.26649051645338206</v>
      </c>
    </row>
    <row r="1917" spans="1:18" x14ac:dyDescent="0.45">
      <c r="A1917" s="1" t="s">
        <v>3655</v>
      </c>
      <c r="B1917" s="1" t="s">
        <v>3656</v>
      </c>
      <c r="C1917" s="1" t="s">
        <v>12</v>
      </c>
      <c r="D1917" s="1" t="s">
        <v>32</v>
      </c>
      <c r="E1917" s="1" t="s">
        <v>22</v>
      </c>
      <c r="F1917" s="2">
        <v>45335</v>
      </c>
      <c r="G1917" s="1" t="str">
        <f>IF(WEEKDAY(Table1[[#This Row],[Order_Date]],2)&gt;=6,"Weekend","Weekday")</f>
        <v>Weekday</v>
      </c>
      <c r="H1917" s="2" t="str">
        <f>TEXT(Table1[[#This Row],[Order_Date]],"mmmm")</f>
        <v>February</v>
      </c>
      <c r="I1917" s="8">
        <f>MONTH(Table1[[#This Row],[Order_Date]])</f>
        <v>2</v>
      </c>
      <c r="J1917" s="8">
        <v>2</v>
      </c>
      <c r="K1917" s="1">
        <v>2461.7800000000002</v>
      </c>
      <c r="L1917" s="1">
        <v>0</v>
      </c>
      <c r="M1917" s="1">
        <v>4923.5600000000004</v>
      </c>
      <c r="N1917" s="1">
        <f>(Table1[[#This Row],[Quantity]]*Table1[[#This Row],[Unit_Price]])*(1-Table1[[#This Row],[Discount_%]]/100)</f>
        <v>4923.5600000000004</v>
      </c>
      <c r="O1917" s="1">
        <v>3040.87</v>
      </c>
      <c r="P1917" s="1">
        <v>1882.69</v>
      </c>
      <c r="Q1917">
        <f>Table1[[#This Row],[Revenue]]-Table1[[#This Row],[Cost]]</f>
        <v>1882.6900000000005</v>
      </c>
      <c r="R1917" s="6">
        <f>Table1[[#This Row],[Profit]]/Table1[[#This Row],[Revenue]]</f>
        <v>0.38238388483130092</v>
      </c>
    </row>
    <row r="1918" spans="1:18" x14ac:dyDescent="0.45">
      <c r="A1918" s="4" t="s">
        <v>3657</v>
      </c>
      <c r="B1918" s="4" t="s">
        <v>3658</v>
      </c>
      <c r="C1918" s="4" t="s">
        <v>12</v>
      </c>
      <c r="D1918" s="4" t="s">
        <v>41</v>
      </c>
      <c r="E1918" s="4" t="s">
        <v>14</v>
      </c>
      <c r="F1918" s="5">
        <v>45883</v>
      </c>
      <c r="G1918" s="4" t="str">
        <f>IF(WEEKDAY(Table1[[#This Row],[Order_Date]],2)&gt;=6,"Weekend","Weekday")</f>
        <v>Weekday</v>
      </c>
      <c r="H1918" s="5" t="str">
        <f>TEXT(Table1[[#This Row],[Order_Date]],"mmmm")</f>
        <v>August</v>
      </c>
      <c r="I1918" s="7">
        <f>MONTH(Table1[[#This Row],[Order_Date]])</f>
        <v>8</v>
      </c>
      <c r="J1918" s="7">
        <v>2</v>
      </c>
      <c r="K1918" s="4">
        <v>4731.1000000000004</v>
      </c>
      <c r="L1918" s="4">
        <v>10</v>
      </c>
      <c r="M1918" s="4">
        <v>8515.98</v>
      </c>
      <c r="N1918" s="4">
        <f>(Table1[[#This Row],[Quantity]]*Table1[[#This Row],[Unit_Price]])*(1-Table1[[#This Row],[Discount_%]]/100)</f>
        <v>8515.9800000000014</v>
      </c>
      <c r="O1918" s="4">
        <v>5711.39</v>
      </c>
      <c r="P1918" s="4">
        <v>2804.59</v>
      </c>
      <c r="Q1918">
        <f>Table1[[#This Row],[Revenue]]-Table1[[#This Row],[Cost]]</f>
        <v>2804.5899999999992</v>
      </c>
      <c r="R1918" s="6">
        <f>Table1[[#This Row],[Profit]]/Table1[[#This Row],[Revenue]]</f>
        <v>0.32933261938144526</v>
      </c>
    </row>
    <row r="1919" spans="1:18" x14ac:dyDescent="0.45">
      <c r="A1919" s="1" t="s">
        <v>3659</v>
      </c>
      <c r="B1919" s="1" t="s">
        <v>3660</v>
      </c>
      <c r="C1919" s="1" t="s">
        <v>28</v>
      </c>
      <c r="D1919" s="1" t="s">
        <v>137</v>
      </c>
      <c r="E1919" s="1" t="s">
        <v>14</v>
      </c>
      <c r="F1919" s="2">
        <v>45611</v>
      </c>
      <c r="G1919" s="1" t="str">
        <f>IF(WEEKDAY(Table1[[#This Row],[Order_Date]],2)&gt;=6,"Weekend","Weekday")</f>
        <v>Weekday</v>
      </c>
      <c r="H1919" s="2" t="str">
        <f>TEXT(Table1[[#This Row],[Order_Date]],"mmmm")</f>
        <v>November</v>
      </c>
      <c r="I1919" s="8">
        <f>MONTH(Table1[[#This Row],[Order_Date]])</f>
        <v>11</v>
      </c>
      <c r="J1919" s="8">
        <v>2</v>
      </c>
      <c r="K1919" s="1">
        <v>4597.0200000000004</v>
      </c>
      <c r="L1919" s="1">
        <v>20</v>
      </c>
      <c r="M1919" s="1">
        <v>7355.23</v>
      </c>
      <c r="N1919" s="1">
        <f>(Table1[[#This Row],[Quantity]]*Table1[[#This Row],[Unit_Price]])*(1-Table1[[#This Row],[Discount_%]]/100)</f>
        <v>7355.2320000000009</v>
      </c>
      <c r="O1919" s="1">
        <v>4776.21</v>
      </c>
      <c r="P1919" s="1">
        <v>2579.02</v>
      </c>
      <c r="Q1919">
        <f>Table1[[#This Row],[Revenue]]-Table1[[#This Row],[Cost]]</f>
        <v>2579.0199999999995</v>
      </c>
      <c r="R1919" s="6">
        <f>Table1[[#This Row],[Profit]]/Table1[[#This Row],[Revenue]]</f>
        <v>0.35063757353610969</v>
      </c>
    </row>
    <row r="1920" spans="1:18" x14ac:dyDescent="0.45">
      <c r="A1920" s="4" t="s">
        <v>3661</v>
      </c>
      <c r="B1920" s="4" t="s">
        <v>3662</v>
      </c>
      <c r="C1920" s="4" t="s">
        <v>28</v>
      </c>
      <c r="D1920" s="4" t="s">
        <v>29</v>
      </c>
      <c r="E1920" s="4" t="s">
        <v>14</v>
      </c>
      <c r="F1920" s="5">
        <v>45508</v>
      </c>
      <c r="G1920" s="4" t="str">
        <f>IF(WEEKDAY(Table1[[#This Row],[Order_Date]],2)&gt;=6,"Weekend","Weekday")</f>
        <v>Weekend</v>
      </c>
      <c r="H1920" s="5" t="str">
        <f>TEXT(Table1[[#This Row],[Order_Date]],"mmmm")</f>
        <v>August</v>
      </c>
      <c r="I1920" s="7">
        <f>MONTH(Table1[[#This Row],[Order_Date]])</f>
        <v>8</v>
      </c>
      <c r="J1920" s="7">
        <v>1</v>
      </c>
      <c r="K1920" s="4">
        <v>718.79</v>
      </c>
      <c r="L1920" s="4">
        <v>15</v>
      </c>
      <c r="M1920" s="4">
        <v>610.97</v>
      </c>
      <c r="N1920" s="4">
        <f>(Table1[[#This Row],[Quantity]]*Table1[[#This Row],[Unit_Price]])*(1-Table1[[#This Row],[Discount_%]]/100)</f>
        <v>610.97149999999999</v>
      </c>
      <c r="O1920" s="4">
        <v>511.04</v>
      </c>
      <c r="P1920" s="4">
        <v>99.93</v>
      </c>
      <c r="Q1920">
        <f>Table1[[#This Row],[Revenue]]-Table1[[#This Row],[Cost]]</f>
        <v>99.93</v>
      </c>
      <c r="R1920" s="6">
        <f>Table1[[#This Row],[Profit]]/Table1[[#This Row],[Revenue]]</f>
        <v>0.16355958557703323</v>
      </c>
    </row>
    <row r="1921" spans="1:18" x14ac:dyDescent="0.45">
      <c r="A1921" s="1" t="s">
        <v>3663</v>
      </c>
      <c r="B1921" s="1" t="s">
        <v>3664</v>
      </c>
      <c r="C1921" s="1" t="s">
        <v>7</v>
      </c>
      <c r="D1921" s="1" t="s">
        <v>106</v>
      </c>
      <c r="E1921" s="1" t="s">
        <v>4</v>
      </c>
      <c r="F1921" s="2">
        <v>45850</v>
      </c>
      <c r="G1921" s="1" t="str">
        <f>IF(WEEKDAY(Table1[[#This Row],[Order_Date]],2)&gt;=6,"Weekend","Weekday")</f>
        <v>Weekend</v>
      </c>
      <c r="H1921" s="2" t="str">
        <f>TEXT(Table1[[#This Row],[Order_Date]],"mmmm")</f>
        <v>July</v>
      </c>
      <c r="I1921" s="8">
        <f>MONTH(Table1[[#This Row],[Order_Date]])</f>
        <v>7</v>
      </c>
      <c r="J1921" s="8">
        <v>5</v>
      </c>
      <c r="K1921" s="1">
        <v>3895.9</v>
      </c>
      <c r="L1921" s="1">
        <v>10</v>
      </c>
      <c r="M1921" s="1">
        <v>17531.55</v>
      </c>
      <c r="N1921" s="1">
        <f>(Table1[[#This Row],[Quantity]]*Table1[[#This Row],[Unit_Price]])*(1-Table1[[#This Row],[Discount_%]]/100)</f>
        <v>17531.55</v>
      </c>
      <c r="O1921" s="1">
        <v>11679.59</v>
      </c>
      <c r="P1921" s="1">
        <v>5851.96</v>
      </c>
      <c r="Q1921">
        <f>Table1[[#This Row],[Revenue]]-Table1[[#This Row],[Cost]]</f>
        <v>5851.9599999999991</v>
      </c>
      <c r="R1921" s="6">
        <f>Table1[[#This Row],[Profit]]/Table1[[#This Row],[Revenue]]</f>
        <v>0.33379592791282003</v>
      </c>
    </row>
    <row r="1922" spans="1:18" x14ac:dyDescent="0.45">
      <c r="A1922" s="4" t="s">
        <v>3665</v>
      </c>
      <c r="B1922" s="4" t="s">
        <v>3666</v>
      </c>
      <c r="C1922" s="4" t="s">
        <v>28</v>
      </c>
      <c r="D1922" s="4" t="s">
        <v>100</v>
      </c>
      <c r="E1922" s="4" t="s">
        <v>4</v>
      </c>
      <c r="F1922" s="5">
        <v>45330</v>
      </c>
      <c r="G1922" s="4" t="str">
        <f>IF(WEEKDAY(Table1[[#This Row],[Order_Date]],2)&gt;=6,"Weekend","Weekday")</f>
        <v>Weekday</v>
      </c>
      <c r="H1922" s="5" t="str">
        <f>TEXT(Table1[[#This Row],[Order_Date]],"mmmm")</f>
        <v>February</v>
      </c>
      <c r="I1922" s="7">
        <f>MONTH(Table1[[#This Row],[Order_Date]])</f>
        <v>2</v>
      </c>
      <c r="J1922" s="7">
        <v>3</v>
      </c>
      <c r="K1922" s="4">
        <v>3167.88</v>
      </c>
      <c r="L1922" s="4">
        <v>10</v>
      </c>
      <c r="M1922" s="4">
        <v>8553.2800000000007</v>
      </c>
      <c r="N1922" s="4">
        <f>(Table1[[#This Row],[Quantity]]*Table1[[#This Row],[Unit_Price]])*(1-Table1[[#This Row],[Discount_%]]/100)</f>
        <v>8553.2759999999998</v>
      </c>
      <c r="O1922" s="4">
        <v>7037.64</v>
      </c>
      <c r="P1922" s="4">
        <v>1515.64</v>
      </c>
      <c r="Q1922">
        <f>Table1[[#This Row],[Revenue]]-Table1[[#This Row],[Cost]]</f>
        <v>1515.6400000000003</v>
      </c>
      <c r="R1922" s="6">
        <f>Table1[[#This Row],[Profit]]/Table1[[#This Row],[Revenue]]</f>
        <v>0.17719985783231695</v>
      </c>
    </row>
    <row r="1923" spans="1:18" x14ac:dyDescent="0.45">
      <c r="A1923" s="1" t="s">
        <v>3667</v>
      </c>
      <c r="B1923" s="1" t="s">
        <v>3668</v>
      </c>
      <c r="C1923" s="1" t="s">
        <v>12</v>
      </c>
      <c r="D1923" s="1" t="s">
        <v>13</v>
      </c>
      <c r="E1923" s="1" t="s">
        <v>22</v>
      </c>
      <c r="F1923" s="2">
        <v>45838</v>
      </c>
      <c r="G1923" s="1" t="str">
        <f>IF(WEEKDAY(Table1[[#This Row],[Order_Date]],2)&gt;=6,"Weekend","Weekday")</f>
        <v>Weekday</v>
      </c>
      <c r="H1923" s="2" t="str">
        <f>TEXT(Table1[[#This Row],[Order_Date]],"mmmm")</f>
        <v>June</v>
      </c>
      <c r="I1923" s="8">
        <f>MONTH(Table1[[#This Row],[Order_Date]])</f>
        <v>6</v>
      </c>
      <c r="J1923" s="8">
        <v>5</v>
      </c>
      <c r="K1923" s="1">
        <v>3127.28</v>
      </c>
      <c r="L1923" s="1">
        <v>10</v>
      </c>
      <c r="M1923" s="1">
        <v>14072.76</v>
      </c>
      <c r="N1923" s="1">
        <f>(Table1[[#This Row],[Quantity]]*Table1[[#This Row],[Unit_Price]])*(1-Table1[[#This Row],[Discount_%]]/100)</f>
        <v>14072.760000000002</v>
      </c>
      <c r="O1923" s="1">
        <v>11152.57</v>
      </c>
      <c r="P1923" s="1">
        <v>2920.19</v>
      </c>
      <c r="Q1923">
        <f>Table1[[#This Row],[Revenue]]-Table1[[#This Row],[Cost]]</f>
        <v>2920.1900000000005</v>
      </c>
      <c r="R1923" s="6">
        <f>Table1[[#This Row],[Profit]]/Table1[[#This Row],[Revenue]]</f>
        <v>0.20750655877027677</v>
      </c>
    </row>
    <row r="1924" spans="1:18" x14ac:dyDescent="0.45">
      <c r="A1924" s="4" t="s">
        <v>3669</v>
      </c>
      <c r="B1924" s="4" t="s">
        <v>1592</v>
      </c>
      <c r="C1924" s="4" t="s">
        <v>12</v>
      </c>
      <c r="D1924" s="4" t="s">
        <v>41</v>
      </c>
      <c r="E1924" s="4" t="s">
        <v>14</v>
      </c>
      <c r="F1924" s="5">
        <v>45800</v>
      </c>
      <c r="G1924" s="4" t="str">
        <f>IF(WEEKDAY(Table1[[#This Row],[Order_Date]],2)&gt;=6,"Weekend","Weekday")</f>
        <v>Weekday</v>
      </c>
      <c r="H1924" s="5" t="str">
        <f>TEXT(Table1[[#This Row],[Order_Date]],"mmmm")</f>
        <v>May</v>
      </c>
      <c r="I1924" s="7">
        <f>MONTH(Table1[[#This Row],[Order_Date]])</f>
        <v>5</v>
      </c>
      <c r="J1924" s="7">
        <v>4</v>
      </c>
      <c r="K1924" s="4">
        <v>4815.59</v>
      </c>
      <c r="L1924" s="4">
        <v>10</v>
      </c>
      <c r="M1924" s="4">
        <v>17336.12</v>
      </c>
      <c r="N1924" s="4">
        <f>(Table1[[#This Row],[Quantity]]*Table1[[#This Row],[Unit_Price]])*(1-Table1[[#This Row],[Discount_%]]/100)</f>
        <v>17336.124</v>
      </c>
      <c r="O1924" s="4">
        <v>14259.92</v>
      </c>
      <c r="P1924" s="4">
        <v>3076.2</v>
      </c>
      <c r="Q1924">
        <f>Table1[[#This Row],[Revenue]]-Table1[[#This Row],[Cost]]</f>
        <v>3076.1999999999989</v>
      </c>
      <c r="R1924" s="6">
        <f>Table1[[#This Row],[Profit]]/Table1[[#This Row],[Revenue]]</f>
        <v>0.17744454929938186</v>
      </c>
    </row>
    <row r="1925" spans="1:18" x14ac:dyDescent="0.45">
      <c r="A1925" s="1" t="s">
        <v>3670</v>
      </c>
      <c r="B1925" s="1" t="s">
        <v>3671</v>
      </c>
      <c r="C1925" s="1" t="s">
        <v>7</v>
      </c>
      <c r="D1925" s="1" t="s">
        <v>106</v>
      </c>
      <c r="E1925" s="1" t="s">
        <v>4</v>
      </c>
      <c r="F1925" s="2">
        <v>45355</v>
      </c>
      <c r="G1925" s="1" t="str">
        <f>IF(WEEKDAY(Table1[[#This Row],[Order_Date]],2)&gt;=6,"Weekend","Weekday")</f>
        <v>Weekday</v>
      </c>
      <c r="H1925" s="2" t="str">
        <f>TEXT(Table1[[#This Row],[Order_Date]],"mmmm")</f>
        <v>March</v>
      </c>
      <c r="I1925" s="8">
        <f>MONTH(Table1[[#This Row],[Order_Date]])</f>
        <v>3</v>
      </c>
      <c r="J1925" s="8">
        <v>3</v>
      </c>
      <c r="K1925" s="1">
        <v>2639.79</v>
      </c>
      <c r="L1925" s="1">
        <v>10</v>
      </c>
      <c r="M1925" s="1">
        <v>7127.43</v>
      </c>
      <c r="N1925" s="1">
        <f>(Table1[[#This Row],[Quantity]]*Table1[[#This Row],[Unit_Price]])*(1-Table1[[#This Row],[Discount_%]]/100)</f>
        <v>7127.433</v>
      </c>
      <c r="O1925" s="1">
        <v>5099.33</v>
      </c>
      <c r="P1925" s="1">
        <v>2028.1</v>
      </c>
      <c r="Q1925">
        <f>Table1[[#This Row],[Revenue]]-Table1[[#This Row],[Cost]]</f>
        <v>2028.1000000000004</v>
      </c>
      <c r="R1925" s="6">
        <f>Table1[[#This Row],[Profit]]/Table1[[#This Row],[Revenue]]</f>
        <v>0.28454856799716022</v>
      </c>
    </row>
    <row r="1926" spans="1:18" x14ac:dyDescent="0.45">
      <c r="A1926" s="4" t="s">
        <v>3672</v>
      </c>
      <c r="B1926" s="4" t="s">
        <v>3673</v>
      </c>
      <c r="C1926" s="4" t="s">
        <v>28</v>
      </c>
      <c r="D1926" s="4" t="s">
        <v>137</v>
      </c>
      <c r="E1926" s="4" t="s">
        <v>9</v>
      </c>
      <c r="F1926" s="5">
        <v>45832</v>
      </c>
      <c r="G1926" s="4" t="str">
        <f>IF(WEEKDAY(Table1[[#This Row],[Order_Date]],2)&gt;=6,"Weekend","Weekday")</f>
        <v>Weekday</v>
      </c>
      <c r="H1926" s="5" t="str">
        <f>TEXT(Table1[[#This Row],[Order_Date]],"mmmm")</f>
        <v>June</v>
      </c>
      <c r="I1926" s="7">
        <f>MONTH(Table1[[#This Row],[Order_Date]])</f>
        <v>6</v>
      </c>
      <c r="J1926" s="7">
        <v>1</v>
      </c>
      <c r="K1926" s="4">
        <v>2946.75</v>
      </c>
      <c r="L1926" s="4">
        <v>0</v>
      </c>
      <c r="M1926" s="4">
        <v>2946.75</v>
      </c>
      <c r="N1926" s="4">
        <f>(Table1[[#This Row],[Quantity]]*Table1[[#This Row],[Unit_Price]])*(1-Table1[[#This Row],[Discount_%]]/100)</f>
        <v>2946.75</v>
      </c>
      <c r="O1926" s="4">
        <v>2305.75</v>
      </c>
      <c r="P1926" s="4">
        <v>641</v>
      </c>
      <c r="Q1926">
        <f>Table1[[#This Row],[Revenue]]-Table1[[#This Row],[Cost]]</f>
        <v>641</v>
      </c>
      <c r="R1926" s="6">
        <f>Table1[[#This Row],[Profit]]/Table1[[#This Row],[Revenue]]</f>
        <v>0.2175277848477136</v>
      </c>
    </row>
    <row r="1927" spans="1:18" x14ac:dyDescent="0.45">
      <c r="A1927" s="1" t="s">
        <v>3674</v>
      </c>
      <c r="B1927" s="1" t="s">
        <v>3675</v>
      </c>
      <c r="C1927" s="1" t="s">
        <v>12</v>
      </c>
      <c r="D1927" s="1" t="s">
        <v>38</v>
      </c>
      <c r="E1927" s="1" t="s">
        <v>9</v>
      </c>
      <c r="F1927" s="2">
        <v>45348</v>
      </c>
      <c r="G1927" s="1" t="str">
        <f>IF(WEEKDAY(Table1[[#This Row],[Order_Date]],2)&gt;=6,"Weekend","Weekday")</f>
        <v>Weekday</v>
      </c>
      <c r="H1927" s="2" t="str">
        <f>TEXT(Table1[[#This Row],[Order_Date]],"mmmm")</f>
        <v>February</v>
      </c>
      <c r="I1927" s="8">
        <f>MONTH(Table1[[#This Row],[Order_Date]])</f>
        <v>2</v>
      </c>
      <c r="J1927" s="8">
        <v>4</v>
      </c>
      <c r="K1927" s="1">
        <v>2547.88</v>
      </c>
      <c r="L1927" s="1">
        <v>0</v>
      </c>
      <c r="M1927" s="1">
        <v>10191.52</v>
      </c>
      <c r="N1927" s="1">
        <f>(Table1[[#This Row],[Quantity]]*Table1[[#This Row],[Unit_Price]])*(1-Table1[[#This Row],[Discount_%]]/100)</f>
        <v>10191.52</v>
      </c>
      <c r="O1927" s="1">
        <v>7232.18</v>
      </c>
      <c r="P1927" s="1">
        <v>2959.34</v>
      </c>
      <c r="Q1927">
        <f>Table1[[#This Row],[Revenue]]-Table1[[#This Row],[Cost]]</f>
        <v>2959.34</v>
      </c>
      <c r="R1927" s="6">
        <f>Table1[[#This Row],[Profit]]/Table1[[#This Row],[Revenue]]</f>
        <v>0.2903727805077162</v>
      </c>
    </row>
    <row r="1928" spans="1:18" x14ac:dyDescent="0.45">
      <c r="A1928" s="4" t="s">
        <v>3676</v>
      </c>
      <c r="B1928" s="4" t="s">
        <v>3677</v>
      </c>
      <c r="C1928" s="4" t="s">
        <v>7</v>
      </c>
      <c r="D1928" s="4" t="s">
        <v>71</v>
      </c>
      <c r="E1928" s="4" t="s">
        <v>4</v>
      </c>
      <c r="F1928" s="5">
        <v>45347</v>
      </c>
      <c r="G1928" s="4" t="str">
        <f>IF(WEEKDAY(Table1[[#This Row],[Order_Date]],2)&gt;=6,"Weekend","Weekday")</f>
        <v>Weekend</v>
      </c>
      <c r="H1928" s="5" t="str">
        <f>TEXT(Table1[[#This Row],[Order_Date]],"mmmm")</f>
        <v>February</v>
      </c>
      <c r="I1928" s="7">
        <f>MONTH(Table1[[#This Row],[Order_Date]])</f>
        <v>2</v>
      </c>
      <c r="J1928" s="7">
        <v>3</v>
      </c>
      <c r="K1928" s="4">
        <v>3158.54</v>
      </c>
      <c r="L1928" s="4">
        <v>15</v>
      </c>
      <c r="M1928" s="4">
        <v>8054.28</v>
      </c>
      <c r="N1928" s="4">
        <f>(Table1[[#This Row],[Quantity]]*Table1[[#This Row],[Unit_Price]])*(1-Table1[[#This Row],[Discount_%]]/100)</f>
        <v>8054.2769999999991</v>
      </c>
      <c r="O1928" s="4">
        <v>5098.43</v>
      </c>
      <c r="P1928" s="4">
        <v>2955.85</v>
      </c>
      <c r="Q1928">
        <f>Table1[[#This Row],[Revenue]]-Table1[[#This Row],[Cost]]</f>
        <v>2955.8499999999995</v>
      </c>
      <c r="R1928" s="6">
        <f>Table1[[#This Row],[Profit]]/Table1[[#This Row],[Revenue]]</f>
        <v>0.36699121460887874</v>
      </c>
    </row>
    <row r="1929" spans="1:18" x14ac:dyDescent="0.45">
      <c r="A1929" s="1" t="s">
        <v>3678</v>
      </c>
      <c r="B1929" s="1" t="s">
        <v>3679</v>
      </c>
      <c r="C1929" s="1" t="s">
        <v>20</v>
      </c>
      <c r="D1929" s="1" t="s">
        <v>103</v>
      </c>
      <c r="E1929" s="1" t="s">
        <v>14</v>
      </c>
      <c r="F1929" s="2">
        <v>45878</v>
      </c>
      <c r="G1929" s="1" t="str">
        <f>IF(WEEKDAY(Table1[[#This Row],[Order_Date]],2)&gt;=6,"Weekend","Weekday")</f>
        <v>Weekend</v>
      </c>
      <c r="H1929" s="2" t="str">
        <f>TEXT(Table1[[#This Row],[Order_Date]],"mmmm")</f>
        <v>August</v>
      </c>
      <c r="I1929" s="8">
        <f>MONTH(Table1[[#This Row],[Order_Date]])</f>
        <v>8</v>
      </c>
      <c r="J1929" s="8">
        <v>4</v>
      </c>
      <c r="K1929" s="1">
        <v>1452.05</v>
      </c>
      <c r="L1929" s="1">
        <v>5</v>
      </c>
      <c r="M1929" s="1">
        <v>5517.79</v>
      </c>
      <c r="N1929" s="1">
        <f>(Table1[[#This Row],[Quantity]]*Table1[[#This Row],[Unit_Price]])*(1-Table1[[#This Row],[Discount_%]]/100)</f>
        <v>5517.79</v>
      </c>
      <c r="O1929" s="1">
        <v>4559.0200000000004</v>
      </c>
      <c r="P1929" s="1">
        <v>958.77</v>
      </c>
      <c r="Q1929">
        <f>Table1[[#This Row],[Revenue]]-Table1[[#This Row],[Cost]]</f>
        <v>958.76999999999953</v>
      </c>
      <c r="R1929" s="6">
        <f>Table1[[#This Row],[Profit]]/Table1[[#This Row],[Revenue]]</f>
        <v>0.1737597842614525</v>
      </c>
    </row>
    <row r="1930" spans="1:18" x14ac:dyDescent="0.45">
      <c r="A1930" s="4" t="s">
        <v>3680</v>
      </c>
      <c r="B1930" s="4" t="s">
        <v>3681</v>
      </c>
      <c r="C1930" s="4" t="s">
        <v>7</v>
      </c>
      <c r="D1930" s="4" t="s">
        <v>8</v>
      </c>
      <c r="E1930" s="4" t="s">
        <v>9</v>
      </c>
      <c r="F1930" s="5">
        <v>45983</v>
      </c>
      <c r="G1930" s="4" t="str">
        <f>IF(WEEKDAY(Table1[[#This Row],[Order_Date]],2)&gt;=6,"Weekend","Weekday")</f>
        <v>Weekend</v>
      </c>
      <c r="H1930" s="5" t="str">
        <f>TEXT(Table1[[#This Row],[Order_Date]],"mmmm")</f>
        <v>November</v>
      </c>
      <c r="I1930" s="7">
        <f>MONTH(Table1[[#This Row],[Order_Date]])</f>
        <v>11</v>
      </c>
      <c r="J1930" s="7">
        <v>5</v>
      </c>
      <c r="K1930" s="4">
        <v>3773.66</v>
      </c>
      <c r="L1930" s="4">
        <v>5</v>
      </c>
      <c r="M1930" s="4">
        <v>17924.88</v>
      </c>
      <c r="N1930" s="4">
        <f>(Table1[[#This Row],[Quantity]]*Table1[[#This Row],[Unit_Price]])*(1-Table1[[#This Row],[Discount_%]]/100)</f>
        <v>17924.884999999998</v>
      </c>
      <c r="O1930" s="4">
        <v>11188.79</v>
      </c>
      <c r="P1930" s="4">
        <v>6736.09</v>
      </c>
      <c r="Q1930">
        <f>Table1[[#This Row],[Revenue]]-Table1[[#This Row],[Cost]]</f>
        <v>6736.09</v>
      </c>
      <c r="R1930" s="6">
        <f>Table1[[#This Row],[Profit]]/Table1[[#This Row],[Revenue]]</f>
        <v>0.37579554228535977</v>
      </c>
    </row>
    <row r="1931" spans="1:18" x14ac:dyDescent="0.45">
      <c r="A1931" s="1" t="s">
        <v>3682</v>
      </c>
      <c r="B1931" s="1" t="s">
        <v>3683</v>
      </c>
      <c r="C1931" s="1" t="s">
        <v>7</v>
      </c>
      <c r="D1931" s="1" t="s">
        <v>46</v>
      </c>
      <c r="E1931" s="1" t="s">
        <v>4</v>
      </c>
      <c r="F1931" s="2">
        <v>45968</v>
      </c>
      <c r="G1931" s="1" t="str">
        <f>IF(WEEKDAY(Table1[[#This Row],[Order_Date]],2)&gt;=6,"Weekend","Weekday")</f>
        <v>Weekday</v>
      </c>
      <c r="H1931" s="2" t="str">
        <f>TEXT(Table1[[#This Row],[Order_Date]],"mmmm")</f>
        <v>November</v>
      </c>
      <c r="I1931" s="8">
        <f>MONTH(Table1[[#This Row],[Order_Date]])</f>
        <v>11</v>
      </c>
      <c r="J1931" s="8">
        <v>5</v>
      </c>
      <c r="K1931" s="1">
        <v>4959.26</v>
      </c>
      <c r="L1931" s="1">
        <v>0</v>
      </c>
      <c r="M1931" s="1">
        <v>24796.3</v>
      </c>
      <c r="N1931" s="1">
        <f>(Table1[[#This Row],[Quantity]]*Table1[[#This Row],[Unit_Price]])*(1-Table1[[#This Row],[Discount_%]]/100)</f>
        <v>24796.300000000003</v>
      </c>
      <c r="O1931" s="1">
        <v>19653.78</v>
      </c>
      <c r="P1931" s="1">
        <v>5142.5200000000004</v>
      </c>
      <c r="Q1931">
        <f>Table1[[#This Row],[Revenue]]-Table1[[#This Row],[Cost]]</f>
        <v>5142.5200000000004</v>
      </c>
      <c r="R1931" s="6">
        <f>Table1[[#This Row],[Profit]]/Table1[[#This Row],[Revenue]]</f>
        <v>0.20739061876167011</v>
      </c>
    </row>
    <row r="1932" spans="1:18" x14ac:dyDescent="0.45">
      <c r="A1932" s="4" t="s">
        <v>3684</v>
      </c>
      <c r="B1932" s="4" t="s">
        <v>3685</v>
      </c>
      <c r="C1932" s="4" t="s">
        <v>28</v>
      </c>
      <c r="D1932" s="4" t="s">
        <v>35</v>
      </c>
      <c r="E1932" s="4" t="s">
        <v>9</v>
      </c>
      <c r="F1932" s="5">
        <v>45614</v>
      </c>
      <c r="G1932" s="4" t="str">
        <f>IF(WEEKDAY(Table1[[#This Row],[Order_Date]],2)&gt;=6,"Weekend","Weekday")</f>
        <v>Weekday</v>
      </c>
      <c r="H1932" s="5" t="str">
        <f>TEXT(Table1[[#This Row],[Order_Date]],"mmmm")</f>
        <v>November</v>
      </c>
      <c r="I1932" s="7">
        <f>MONTH(Table1[[#This Row],[Order_Date]])</f>
        <v>11</v>
      </c>
      <c r="J1932" s="7">
        <v>4</v>
      </c>
      <c r="K1932" s="4">
        <v>2106.85</v>
      </c>
      <c r="L1932" s="4">
        <v>5</v>
      </c>
      <c r="M1932" s="4">
        <v>8006.03</v>
      </c>
      <c r="N1932" s="4">
        <f>(Table1[[#This Row],[Quantity]]*Table1[[#This Row],[Unit_Price]])*(1-Table1[[#This Row],[Discount_%]]/100)</f>
        <v>8006.0299999999988</v>
      </c>
      <c r="O1932" s="4">
        <v>6364.96</v>
      </c>
      <c r="P1932" s="4">
        <v>1641.07</v>
      </c>
      <c r="Q1932">
        <f>Table1[[#This Row],[Revenue]]-Table1[[#This Row],[Cost]]</f>
        <v>1641.0699999999997</v>
      </c>
      <c r="R1932" s="6">
        <f>Table1[[#This Row],[Profit]]/Table1[[#This Row],[Revenue]]</f>
        <v>0.20497924689265465</v>
      </c>
    </row>
    <row r="1933" spans="1:18" x14ac:dyDescent="0.45">
      <c r="A1933" s="1" t="s">
        <v>3686</v>
      </c>
      <c r="B1933" s="1" t="s">
        <v>3687</v>
      </c>
      <c r="C1933" s="1" t="s">
        <v>2</v>
      </c>
      <c r="D1933" s="1" t="s">
        <v>82</v>
      </c>
      <c r="E1933" s="1" t="s">
        <v>22</v>
      </c>
      <c r="F1933" s="2">
        <v>45644</v>
      </c>
      <c r="G1933" s="1" t="str">
        <f>IF(WEEKDAY(Table1[[#This Row],[Order_Date]],2)&gt;=6,"Weekend","Weekday")</f>
        <v>Weekday</v>
      </c>
      <c r="H1933" s="2" t="str">
        <f>TEXT(Table1[[#This Row],[Order_Date]],"mmmm")</f>
        <v>December</v>
      </c>
      <c r="I1933" s="8">
        <f>MONTH(Table1[[#This Row],[Order_Date]])</f>
        <v>12</v>
      </c>
      <c r="J1933" s="8">
        <v>2</v>
      </c>
      <c r="K1933" s="1">
        <v>2442.1999999999998</v>
      </c>
      <c r="L1933" s="1">
        <v>0</v>
      </c>
      <c r="M1933" s="1">
        <v>4884.3999999999996</v>
      </c>
      <c r="N1933" s="1">
        <f>(Table1[[#This Row],[Quantity]]*Table1[[#This Row],[Unit_Price]])*(1-Table1[[#This Row],[Discount_%]]/100)</f>
        <v>4884.3999999999996</v>
      </c>
      <c r="O1933" s="1">
        <v>3506.23</v>
      </c>
      <c r="P1933" s="1">
        <v>1378.17</v>
      </c>
      <c r="Q1933">
        <f>Table1[[#This Row],[Revenue]]-Table1[[#This Row],[Cost]]</f>
        <v>1378.1699999999996</v>
      </c>
      <c r="R1933" s="6">
        <f>Table1[[#This Row],[Profit]]/Table1[[#This Row],[Revenue]]</f>
        <v>0.28215748095979037</v>
      </c>
    </row>
    <row r="1934" spans="1:18" x14ac:dyDescent="0.45">
      <c r="A1934" s="4" t="s">
        <v>3688</v>
      </c>
      <c r="B1934" s="4" t="s">
        <v>3689</v>
      </c>
      <c r="C1934" s="4" t="s">
        <v>20</v>
      </c>
      <c r="D1934" s="4" t="s">
        <v>60</v>
      </c>
      <c r="E1934" s="4" t="s">
        <v>14</v>
      </c>
      <c r="F1934" s="5">
        <v>45617</v>
      </c>
      <c r="G1934" s="4" t="str">
        <f>IF(WEEKDAY(Table1[[#This Row],[Order_Date]],2)&gt;=6,"Weekend","Weekday")</f>
        <v>Weekday</v>
      </c>
      <c r="H1934" s="5" t="str">
        <f>TEXT(Table1[[#This Row],[Order_Date]],"mmmm")</f>
        <v>November</v>
      </c>
      <c r="I1934" s="7">
        <f>MONTH(Table1[[#This Row],[Order_Date]])</f>
        <v>11</v>
      </c>
      <c r="J1934" s="7">
        <v>1</v>
      </c>
      <c r="K1934" s="4">
        <v>1348.36</v>
      </c>
      <c r="L1934" s="4">
        <v>15</v>
      </c>
      <c r="M1934" s="4">
        <v>1146.1099999999999</v>
      </c>
      <c r="N1934" s="4">
        <f>(Table1[[#This Row],[Quantity]]*Table1[[#This Row],[Unit_Price]])*(1-Table1[[#This Row],[Discount_%]]/100)</f>
        <v>1146.106</v>
      </c>
      <c r="O1934" s="4">
        <v>949.7</v>
      </c>
      <c r="P1934" s="4">
        <v>196.41</v>
      </c>
      <c r="Q1934">
        <f>Table1[[#This Row],[Revenue]]-Table1[[#This Row],[Cost]]</f>
        <v>196.40999999999985</v>
      </c>
      <c r="R1934" s="6">
        <f>Table1[[#This Row],[Profit]]/Table1[[#This Row],[Revenue]]</f>
        <v>0.17137098533299597</v>
      </c>
    </row>
    <row r="1935" spans="1:18" x14ac:dyDescent="0.45">
      <c r="A1935" s="1" t="s">
        <v>3690</v>
      </c>
      <c r="B1935" s="1" t="s">
        <v>3691</v>
      </c>
      <c r="C1935" s="1" t="s">
        <v>28</v>
      </c>
      <c r="D1935" s="1" t="s">
        <v>85</v>
      </c>
      <c r="E1935" s="1" t="s">
        <v>14</v>
      </c>
      <c r="F1935" s="2">
        <v>45504</v>
      </c>
      <c r="G1935" s="1" t="str">
        <f>IF(WEEKDAY(Table1[[#This Row],[Order_Date]],2)&gt;=6,"Weekend","Weekday")</f>
        <v>Weekday</v>
      </c>
      <c r="H1935" s="2" t="str">
        <f>TEXT(Table1[[#This Row],[Order_Date]],"mmmm")</f>
        <v>July</v>
      </c>
      <c r="I1935" s="8">
        <f>MONTH(Table1[[#This Row],[Order_Date]])</f>
        <v>7</v>
      </c>
      <c r="J1935" s="8">
        <v>1</v>
      </c>
      <c r="K1935" s="1">
        <v>3811.38</v>
      </c>
      <c r="L1935" s="1">
        <v>10</v>
      </c>
      <c r="M1935" s="1">
        <v>3430.24</v>
      </c>
      <c r="N1935" s="1">
        <f>(Table1[[#This Row],[Quantity]]*Table1[[#This Row],[Unit_Price]])*(1-Table1[[#This Row],[Discount_%]]/100)</f>
        <v>3430.2420000000002</v>
      </c>
      <c r="O1935" s="1">
        <v>2707.79</v>
      </c>
      <c r="P1935" s="1">
        <v>722.45</v>
      </c>
      <c r="Q1935">
        <f>Table1[[#This Row],[Revenue]]-Table1[[#This Row],[Cost]]</f>
        <v>722.44999999999982</v>
      </c>
      <c r="R1935" s="6">
        <f>Table1[[#This Row],[Profit]]/Table1[[#This Row],[Revenue]]</f>
        <v>0.21061208545174684</v>
      </c>
    </row>
    <row r="1936" spans="1:18" x14ac:dyDescent="0.45">
      <c r="A1936" s="4" t="s">
        <v>3692</v>
      </c>
      <c r="B1936" s="4" t="s">
        <v>3693</v>
      </c>
      <c r="C1936" s="4" t="s">
        <v>12</v>
      </c>
      <c r="D1936" s="4" t="s">
        <v>38</v>
      </c>
      <c r="E1936" s="4" t="s">
        <v>14</v>
      </c>
      <c r="F1936" s="5">
        <v>45811</v>
      </c>
      <c r="G1936" s="4" t="str">
        <f>IF(WEEKDAY(Table1[[#This Row],[Order_Date]],2)&gt;=6,"Weekend","Weekday")</f>
        <v>Weekday</v>
      </c>
      <c r="H1936" s="5" t="str">
        <f>TEXT(Table1[[#This Row],[Order_Date]],"mmmm")</f>
        <v>June</v>
      </c>
      <c r="I1936" s="7">
        <f>MONTH(Table1[[#This Row],[Order_Date]])</f>
        <v>6</v>
      </c>
      <c r="J1936" s="7">
        <v>3</v>
      </c>
      <c r="K1936" s="4">
        <v>2754.63</v>
      </c>
      <c r="L1936" s="4">
        <v>5</v>
      </c>
      <c r="M1936" s="4">
        <v>7850.7</v>
      </c>
      <c r="N1936" s="4">
        <f>(Table1[[#This Row],[Quantity]]*Table1[[#This Row],[Unit_Price]])*(1-Table1[[#This Row],[Discount_%]]/100)</f>
        <v>7850.6954999999989</v>
      </c>
      <c r="O1936" s="4">
        <v>4967.6899999999996</v>
      </c>
      <c r="P1936" s="4">
        <v>2883.01</v>
      </c>
      <c r="Q1936">
        <f>Table1[[#This Row],[Revenue]]-Table1[[#This Row],[Cost]]</f>
        <v>2883.01</v>
      </c>
      <c r="R1936" s="6">
        <f>Table1[[#This Row],[Profit]]/Table1[[#This Row],[Revenue]]</f>
        <v>0.36722967378705085</v>
      </c>
    </row>
    <row r="1937" spans="1:18" x14ac:dyDescent="0.45">
      <c r="A1937" s="1" t="s">
        <v>3694</v>
      </c>
      <c r="B1937" s="1" t="s">
        <v>3695</v>
      </c>
      <c r="C1937" s="1" t="s">
        <v>20</v>
      </c>
      <c r="D1937" s="1" t="s">
        <v>21</v>
      </c>
      <c r="E1937" s="1" t="s">
        <v>4</v>
      </c>
      <c r="F1937" s="2">
        <v>45684</v>
      </c>
      <c r="G1937" s="1" t="str">
        <f>IF(WEEKDAY(Table1[[#This Row],[Order_Date]],2)&gt;=6,"Weekend","Weekday")</f>
        <v>Weekday</v>
      </c>
      <c r="H1937" s="2" t="str">
        <f>TEXT(Table1[[#This Row],[Order_Date]],"mmmm")</f>
        <v>January</v>
      </c>
      <c r="I1937" s="8">
        <f>MONTH(Table1[[#This Row],[Order_Date]])</f>
        <v>1</v>
      </c>
      <c r="J1937" s="8">
        <v>2</v>
      </c>
      <c r="K1937" s="1">
        <v>3698.12</v>
      </c>
      <c r="L1937" s="1">
        <v>0</v>
      </c>
      <c r="M1937" s="1">
        <v>7396.24</v>
      </c>
      <c r="N1937" s="1">
        <f>(Table1[[#This Row],[Quantity]]*Table1[[#This Row],[Unit_Price]])*(1-Table1[[#This Row],[Discount_%]]/100)</f>
        <v>7396.24</v>
      </c>
      <c r="O1937" s="1">
        <v>5613.63</v>
      </c>
      <c r="P1937" s="1">
        <v>1782.61</v>
      </c>
      <c r="Q1937">
        <f>Table1[[#This Row],[Revenue]]-Table1[[#This Row],[Cost]]</f>
        <v>1782.6099999999997</v>
      </c>
      <c r="R1937" s="6">
        <f>Table1[[#This Row],[Profit]]/Table1[[#This Row],[Revenue]]</f>
        <v>0.241015705277276</v>
      </c>
    </row>
    <row r="1938" spans="1:18" x14ac:dyDescent="0.45">
      <c r="A1938" s="4" t="s">
        <v>3696</v>
      </c>
      <c r="B1938" s="4" t="s">
        <v>3697</v>
      </c>
      <c r="C1938" s="4" t="s">
        <v>20</v>
      </c>
      <c r="D1938" s="4" t="s">
        <v>21</v>
      </c>
      <c r="E1938" s="4" t="s">
        <v>4</v>
      </c>
      <c r="F1938" s="5">
        <v>45511</v>
      </c>
      <c r="G1938" s="4" t="str">
        <f>IF(WEEKDAY(Table1[[#This Row],[Order_Date]],2)&gt;=6,"Weekend","Weekday")</f>
        <v>Weekday</v>
      </c>
      <c r="H1938" s="5" t="str">
        <f>TEXT(Table1[[#This Row],[Order_Date]],"mmmm")</f>
        <v>August</v>
      </c>
      <c r="I1938" s="7">
        <f>MONTH(Table1[[#This Row],[Order_Date]])</f>
        <v>8</v>
      </c>
      <c r="J1938" s="7">
        <v>1</v>
      </c>
      <c r="K1938" s="4">
        <v>4676.54</v>
      </c>
      <c r="L1938" s="4">
        <v>15</v>
      </c>
      <c r="M1938" s="4">
        <v>3975.06</v>
      </c>
      <c r="N1938" s="4">
        <f>(Table1[[#This Row],[Quantity]]*Table1[[#This Row],[Unit_Price]])*(1-Table1[[#This Row],[Discount_%]]/100)</f>
        <v>3975.0589999999997</v>
      </c>
      <c r="O1938" s="4">
        <v>2567.4699999999998</v>
      </c>
      <c r="P1938" s="4">
        <v>1407.59</v>
      </c>
      <c r="Q1938">
        <f>Table1[[#This Row],[Revenue]]-Table1[[#This Row],[Cost]]</f>
        <v>1407.5900000000001</v>
      </c>
      <c r="R1938" s="6">
        <f>Table1[[#This Row],[Profit]]/Table1[[#This Row],[Revenue]]</f>
        <v>0.35410534683753198</v>
      </c>
    </row>
    <row r="1939" spans="1:18" x14ac:dyDescent="0.45">
      <c r="A1939" s="1" t="s">
        <v>3698</v>
      </c>
      <c r="B1939" s="1" t="s">
        <v>3699</v>
      </c>
      <c r="C1939" s="1" t="s">
        <v>28</v>
      </c>
      <c r="D1939" s="1" t="s">
        <v>85</v>
      </c>
      <c r="E1939" s="1" t="s">
        <v>14</v>
      </c>
      <c r="F1939" s="2">
        <v>45941</v>
      </c>
      <c r="G1939" s="1" t="str">
        <f>IF(WEEKDAY(Table1[[#This Row],[Order_Date]],2)&gt;=6,"Weekend","Weekday")</f>
        <v>Weekend</v>
      </c>
      <c r="H1939" s="2" t="str">
        <f>TEXT(Table1[[#This Row],[Order_Date]],"mmmm")</f>
        <v>October</v>
      </c>
      <c r="I1939" s="8">
        <f>MONTH(Table1[[#This Row],[Order_Date]])</f>
        <v>10</v>
      </c>
      <c r="J1939" s="8">
        <v>3</v>
      </c>
      <c r="K1939" s="1">
        <v>1977.51</v>
      </c>
      <c r="L1939" s="1">
        <v>15</v>
      </c>
      <c r="M1939" s="1">
        <v>5042.6499999999996</v>
      </c>
      <c r="N1939" s="1">
        <f>(Table1[[#This Row],[Quantity]]*Table1[[#This Row],[Unit_Price]])*(1-Table1[[#This Row],[Discount_%]]/100)</f>
        <v>5042.6504999999997</v>
      </c>
      <c r="O1939" s="1">
        <v>4027.39</v>
      </c>
      <c r="P1939" s="1">
        <v>1015.26</v>
      </c>
      <c r="Q1939">
        <f>Table1[[#This Row],[Revenue]]-Table1[[#This Row],[Cost]]</f>
        <v>1015.2599999999998</v>
      </c>
      <c r="R1939" s="6">
        <f>Table1[[#This Row],[Profit]]/Table1[[#This Row],[Revenue]]</f>
        <v>0.20133461572784153</v>
      </c>
    </row>
    <row r="1940" spans="1:18" x14ac:dyDescent="0.45">
      <c r="A1940" s="4" t="s">
        <v>3700</v>
      </c>
      <c r="B1940" s="4" t="s">
        <v>3701</v>
      </c>
      <c r="C1940" s="4" t="s">
        <v>28</v>
      </c>
      <c r="D1940" s="4" t="s">
        <v>85</v>
      </c>
      <c r="E1940" s="4" t="s">
        <v>22</v>
      </c>
      <c r="F1940" s="5">
        <v>45374</v>
      </c>
      <c r="G1940" s="4" t="str">
        <f>IF(WEEKDAY(Table1[[#This Row],[Order_Date]],2)&gt;=6,"Weekend","Weekday")</f>
        <v>Weekend</v>
      </c>
      <c r="H1940" s="5" t="str">
        <f>TEXT(Table1[[#This Row],[Order_Date]],"mmmm")</f>
        <v>March</v>
      </c>
      <c r="I1940" s="7">
        <f>MONTH(Table1[[#This Row],[Order_Date]])</f>
        <v>3</v>
      </c>
      <c r="J1940" s="7">
        <v>5</v>
      </c>
      <c r="K1940" s="4">
        <v>2594.66</v>
      </c>
      <c r="L1940" s="4">
        <v>10</v>
      </c>
      <c r="M1940" s="4">
        <v>11675.97</v>
      </c>
      <c r="N1940" s="4">
        <f>(Table1[[#This Row],[Quantity]]*Table1[[#This Row],[Unit_Price]])*(1-Table1[[#This Row],[Discount_%]]/100)</f>
        <v>11675.97</v>
      </c>
      <c r="O1940" s="4">
        <v>7436</v>
      </c>
      <c r="P1940" s="4">
        <v>4239.97</v>
      </c>
      <c r="Q1940">
        <f>Table1[[#This Row],[Revenue]]-Table1[[#This Row],[Cost]]</f>
        <v>4239.9699999999993</v>
      </c>
      <c r="R1940" s="6">
        <f>Table1[[#This Row],[Profit]]/Table1[[#This Row],[Revenue]]</f>
        <v>0.36313642463966594</v>
      </c>
    </row>
    <row r="1941" spans="1:18" x14ac:dyDescent="0.45">
      <c r="A1941" s="1" t="s">
        <v>3702</v>
      </c>
      <c r="B1941" s="1" t="s">
        <v>3703</v>
      </c>
      <c r="C1941" s="1" t="s">
        <v>12</v>
      </c>
      <c r="D1941" s="1" t="s">
        <v>111</v>
      </c>
      <c r="E1941" s="1" t="s">
        <v>9</v>
      </c>
      <c r="F1941" s="2">
        <v>45313</v>
      </c>
      <c r="G1941" s="1" t="str">
        <f>IF(WEEKDAY(Table1[[#This Row],[Order_Date]],2)&gt;=6,"Weekend","Weekday")</f>
        <v>Weekday</v>
      </c>
      <c r="H1941" s="2" t="str">
        <f>TEXT(Table1[[#This Row],[Order_Date]],"mmmm")</f>
        <v>January</v>
      </c>
      <c r="I1941" s="8">
        <f>MONTH(Table1[[#This Row],[Order_Date]])</f>
        <v>1</v>
      </c>
      <c r="J1941" s="8">
        <v>3</v>
      </c>
      <c r="K1941" s="1">
        <v>626.33000000000004</v>
      </c>
      <c r="L1941" s="1">
        <v>20</v>
      </c>
      <c r="M1941" s="1">
        <v>1503.19</v>
      </c>
      <c r="N1941" s="1">
        <f>(Table1[[#This Row],[Quantity]]*Table1[[#This Row],[Unit_Price]])*(1-Table1[[#This Row],[Discount_%]]/100)</f>
        <v>1503.1920000000002</v>
      </c>
      <c r="O1941" s="1">
        <v>939.93</v>
      </c>
      <c r="P1941" s="1">
        <v>563.26</v>
      </c>
      <c r="Q1941">
        <f>Table1[[#This Row],[Revenue]]-Table1[[#This Row],[Cost]]</f>
        <v>563.2600000000001</v>
      </c>
      <c r="R1941" s="6">
        <f>Table1[[#This Row],[Profit]]/Table1[[#This Row],[Revenue]]</f>
        <v>0.37470978385965842</v>
      </c>
    </row>
    <row r="1942" spans="1:18" x14ac:dyDescent="0.45">
      <c r="A1942" s="4" t="s">
        <v>3704</v>
      </c>
      <c r="B1942" s="4" t="s">
        <v>2611</v>
      </c>
      <c r="C1942" s="4" t="s">
        <v>12</v>
      </c>
      <c r="D1942" s="4" t="s">
        <v>13</v>
      </c>
      <c r="E1942" s="4" t="s">
        <v>9</v>
      </c>
      <c r="F1942" s="5">
        <v>45409</v>
      </c>
      <c r="G1942" s="4" t="str">
        <f>IF(WEEKDAY(Table1[[#This Row],[Order_Date]],2)&gt;=6,"Weekend","Weekday")</f>
        <v>Weekend</v>
      </c>
      <c r="H1942" s="5" t="str">
        <f>TEXT(Table1[[#This Row],[Order_Date]],"mmmm")</f>
        <v>April</v>
      </c>
      <c r="I1942" s="7">
        <f>MONTH(Table1[[#This Row],[Order_Date]])</f>
        <v>4</v>
      </c>
      <c r="J1942" s="7">
        <v>1</v>
      </c>
      <c r="K1942" s="4">
        <v>4869.63</v>
      </c>
      <c r="L1942" s="4">
        <v>0</v>
      </c>
      <c r="M1942" s="4">
        <v>4869.63</v>
      </c>
      <c r="N1942" s="4">
        <f>(Table1[[#This Row],[Quantity]]*Table1[[#This Row],[Unit_Price]])*(1-Table1[[#This Row],[Discount_%]]/100)</f>
        <v>4869.63</v>
      </c>
      <c r="O1942" s="4">
        <v>3455.84</v>
      </c>
      <c r="P1942" s="4">
        <v>1413.79</v>
      </c>
      <c r="Q1942">
        <f>Table1[[#This Row],[Revenue]]-Table1[[#This Row],[Cost]]</f>
        <v>1413.79</v>
      </c>
      <c r="R1942" s="6">
        <f>Table1[[#This Row],[Profit]]/Table1[[#This Row],[Revenue]]</f>
        <v>0.29032801260054664</v>
      </c>
    </row>
    <row r="1943" spans="1:18" x14ac:dyDescent="0.45">
      <c r="A1943" s="1" t="s">
        <v>3705</v>
      </c>
      <c r="B1943" s="1" t="s">
        <v>3706</v>
      </c>
      <c r="C1943" s="1" t="s">
        <v>2</v>
      </c>
      <c r="D1943" s="1" t="s">
        <v>65</v>
      </c>
      <c r="E1943" s="1" t="s">
        <v>9</v>
      </c>
      <c r="F1943" s="2">
        <v>45865</v>
      </c>
      <c r="G1943" s="1" t="str">
        <f>IF(WEEKDAY(Table1[[#This Row],[Order_Date]],2)&gt;=6,"Weekend","Weekday")</f>
        <v>Weekend</v>
      </c>
      <c r="H1943" s="2" t="str">
        <f>TEXT(Table1[[#This Row],[Order_Date]],"mmmm")</f>
        <v>July</v>
      </c>
      <c r="I1943" s="8">
        <f>MONTH(Table1[[#This Row],[Order_Date]])</f>
        <v>7</v>
      </c>
      <c r="J1943" s="8">
        <v>5</v>
      </c>
      <c r="K1943" s="1">
        <v>4843.05</v>
      </c>
      <c r="L1943" s="1">
        <v>0</v>
      </c>
      <c r="M1943" s="1">
        <v>24215.25</v>
      </c>
      <c r="N1943" s="1">
        <f>(Table1[[#This Row],[Quantity]]*Table1[[#This Row],[Unit_Price]])*(1-Table1[[#This Row],[Discount_%]]/100)</f>
        <v>24215.25</v>
      </c>
      <c r="O1943" s="1">
        <v>16073.98</v>
      </c>
      <c r="P1943" s="1">
        <v>8141.27</v>
      </c>
      <c r="Q1943">
        <f>Table1[[#This Row],[Revenue]]-Table1[[#This Row],[Cost]]</f>
        <v>8141.27</v>
      </c>
      <c r="R1943" s="6">
        <f>Table1[[#This Row],[Profit]]/Table1[[#This Row],[Revenue]]</f>
        <v>0.33620425145311322</v>
      </c>
    </row>
    <row r="1944" spans="1:18" x14ac:dyDescent="0.45">
      <c r="A1944" s="4" t="s">
        <v>3707</v>
      </c>
      <c r="B1944" s="4" t="s">
        <v>3708</v>
      </c>
      <c r="C1944" s="4" t="s">
        <v>2</v>
      </c>
      <c r="D1944" s="4" t="s">
        <v>17</v>
      </c>
      <c r="E1944" s="4" t="s">
        <v>4</v>
      </c>
      <c r="F1944" s="5">
        <v>45432</v>
      </c>
      <c r="G1944" s="4" t="str">
        <f>IF(WEEKDAY(Table1[[#This Row],[Order_Date]],2)&gt;=6,"Weekend","Weekday")</f>
        <v>Weekday</v>
      </c>
      <c r="H1944" s="5" t="str">
        <f>TEXT(Table1[[#This Row],[Order_Date]],"mmmm")</f>
        <v>May</v>
      </c>
      <c r="I1944" s="7">
        <f>MONTH(Table1[[#This Row],[Order_Date]])</f>
        <v>5</v>
      </c>
      <c r="J1944" s="7">
        <v>1</v>
      </c>
      <c r="K1944" s="4">
        <v>4742.3999999999996</v>
      </c>
      <c r="L1944" s="4">
        <v>0</v>
      </c>
      <c r="M1944" s="4">
        <v>4742.3999999999996</v>
      </c>
      <c r="N1944" s="4">
        <f>(Table1[[#This Row],[Quantity]]*Table1[[#This Row],[Unit_Price]])*(1-Table1[[#This Row],[Discount_%]]/100)</f>
        <v>4742.3999999999996</v>
      </c>
      <c r="O1944" s="4">
        <v>3347.37</v>
      </c>
      <c r="P1944" s="4">
        <v>1395.03</v>
      </c>
      <c r="Q1944">
        <f>Table1[[#This Row],[Revenue]]-Table1[[#This Row],[Cost]]</f>
        <v>1395.0299999999997</v>
      </c>
      <c r="R1944" s="6">
        <f>Table1[[#This Row],[Profit]]/Table1[[#This Row],[Revenue]]</f>
        <v>0.29416118421052634</v>
      </c>
    </row>
    <row r="1945" spans="1:18" x14ac:dyDescent="0.45">
      <c r="A1945" s="1" t="s">
        <v>3709</v>
      </c>
      <c r="B1945" s="1" t="s">
        <v>3710</v>
      </c>
      <c r="C1945" s="1" t="s">
        <v>7</v>
      </c>
      <c r="D1945" s="1" t="s">
        <v>106</v>
      </c>
      <c r="E1945" s="1" t="s">
        <v>14</v>
      </c>
      <c r="F1945" s="2">
        <v>45726</v>
      </c>
      <c r="G1945" s="1" t="str">
        <f>IF(WEEKDAY(Table1[[#This Row],[Order_Date]],2)&gt;=6,"Weekend","Weekday")</f>
        <v>Weekday</v>
      </c>
      <c r="H1945" s="2" t="str">
        <f>TEXT(Table1[[#This Row],[Order_Date]],"mmmm")</f>
        <v>March</v>
      </c>
      <c r="I1945" s="8">
        <f>MONTH(Table1[[#This Row],[Order_Date]])</f>
        <v>3</v>
      </c>
      <c r="J1945" s="8">
        <v>1</v>
      </c>
      <c r="K1945" s="1">
        <v>4449.28</v>
      </c>
      <c r="L1945" s="1">
        <v>15</v>
      </c>
      <c r="M1945" s="1">
        <v>3781.89</v>
      </c>
      <c r="N1945" s="1">
        <f>(Table1[[#This Row],[Quantity]]*Table1[[#This Row],[Unit_Price]])*(1-Table1[[#This Row],[Discount_%]]/100)</f>
        <v>3781.8879999999995</v>
      </c>
      <c r="O1945" s="1">
        <v>2616.9299999999998</v>
      </c>
      <c r="P1945" s="1">
        <v>1164.96</v>
      </c>
      <c r="Q1945">
        <f>Table1[[#This Row],[Revenue]]-Table1[[#This Row],[Cost]]</f>
        <v>1164.96</v>
      </c>
      <c r="R1945" s="6">
        <f>Table1[[#This Row],[Profit]]/Table1[[#This Row],[Revenue]]</f>
        <v>0.30803645796149548</v>
      </c>
    </row>
    <row r="1946" spans="1:18" x14ac:dyDescent="0.45">
      <c r="A1946" s="4" t="s">
        <v>3711</v>
      </c>
      <c r="B1946" s="4" t="s">
        <v>3712</v>
      </c>
      <c r="C1946" s="4" t="s">
        <v>28</v>
      </c>
      <c r="D1946" s="4" t="s">
        <v>137</v>
      </c>
      <c r="E1946" s="4" t="s">
        <v>22</v>
      </c>
      <c r="F1946" s="5">
        <v>45935</v>
      </c>
      <c r="G1946" s="4" t="str">
        <f>IF(WEEKDAY(Table1[[#This Row],[Order_Date]],2)&gt;=6,"Weekend","Weekday")</f>
        <v>Weekend</v>
      </c>
      <c r="H1946" s="5" t="str">
        <f>TEXT(Table1[[#This Row],[Order_Date]],"mmmm")</f>
        <v>October</v>
      </c>
      <c r="I1946" s="7">
        <f>MONTH(Table1[[#This Row],[Order_Date]])</f>
        <v>10</v>
      </c>
      <c r="J1946" s="7">
        <v>3</v>
      </c>
      <c r="K1946" s="4">
        <v>3509.82</v>
      </c>
      <c r="L1946" s="4">
        <v>20</v>
      </c>
      <c r="M1946" s="4">
        <v>8423.57</v>
      </c>
      <c r="N1946" s="4">
        <f>(Table1[[#This Row],[Quantity]]*Table1[[#This Row],[Unit_Price]])*(1-Table1[[#This Row],[Discount_%]]/100)</f>
        <v>8423.5680000000011</v>
      </c>
      <c r="O1946" s="4">
        <v>5400.73</v>
      </c>
      <c r="P1946" s="4">
        <v>3022.84</v>
      </c>
      <c r="Q1946">
        <f>Table1[[#This Row],[Revenue]]-Table1[[#This Row],[Cost]]</f>
        <v>3022.84</v>
      </c>
      <c r="R1946" s="6">
        <f>Table1[[#This Row],[Profit]]/Table1[[#This Row],[Revenue]]</f>
        <v>0.35885497479097345</v>
      </c>
    </row>
    <row r="1947" spans="1:18" x14ac:dyDescent="0.45">
      <c r="A1947" s="1" t="s">
        <v>3713</v>
      </c>
      <c r="B1947" s="1" t="s">
        <v>3714</v>
      </c>
      <c r="C1947" s="1" t="s">
        <v>12</v>
      </c>
      <c r="D1947" s="1" t="s">
        <v>32</v>
      </c>
      <c r="E1947" s="1" t="s">
        <v>4</v>
      </c>
      <c r="F1947" s="2">
        <v>45607</v>
      </c>
      <c r="G1947" s="1" t="str">
        <f>IF(WEEKDAY(Table1[[#This Row],[Order_Date]],2)&gt;=6,"Weekend","Weekday")</f>
        <v>Weekday</v>
      </c>
      <c r="H1947" s="2" t="str">
        <f>TEXT(Table1[[#This Row],[Order_Date]],"mmmm")</f>
        <v>November</v>
      </c>
      <c r="I1947" s="8">
        <f>MONTH(Table1[[#This Row],[Order_Date]])</f>
        <v>11</v>
      </c>
      <c r="J1947" s="8">
        <v>2</v>
      </c>
      <c r="K1947" s="1">
        <v>4115.2</v>
      </c>
      <c r="L1947" s="1">
        <v>5</v>
      </c>
      <c r="M1947" s="1">
        <v>7818.88</v>
      </c>
      <c r="N1947" s="1">
        <f>(Table1[[#This Row],[Quantity]]*Table1[[#This Row],[Unit_Price]])*(1-Table1[[#This Row],[Discount_%]]/100)</f>
        <v>7818.8799999999992</v>
      </c>
      <c r="O1947" s="1">
        <v>6461.49</v>
      </c>
      <c r="P1947" s="1">
        <v>1357.39</v>
      </c>
      <c r="Q1947">
        <f>Table1[[#This Row],[Revenue]]-Table1[[#This Row],[Cost]]</f>
        <v>1357.3900000000003</v>
      </c>
      <c r="R1947" s="6">
        <f>Table1[[#This Row],[Profit]]/Table1[[#This Row],[Revenue]]</f>
        <v>0.17360414790865189</v>
      </c>
    </row>
    <row r="1948" spans="1:18" x14ac:dyDescent="0.45">
      <c r="A1948" s="4" t="s">
        <v>3715</v>
      </c>
      <c r="B1948" s="4" t="s">
        <v>3716</v>
      </c>
      <c r="C1948" s="4" t="s">
        <v>20</v>
      </c>
      <c r="D1948" s="4" t="s">
        <v>103</v>
      </c>
      <c r="E1948" s="4" t="s">
        <v>9</v>
      </c>
      <c r="F1948" s="5">
        <v>45358</v>
      </c>
      <c r="G1948" s="4" t="str">
        <f>IF(WEEKDAY(Table1[[#This Row],[Order_Date]],2)&gt;=6,"Weekend","Weekday")</f>
        <v>Weekday</v>
      </c>
      <c r="H1948" s="5" t="str">
        <f>TEXT(Table1[[#This Row],[Order_Date]],"mmmm")</f>
        <v>March</v>
      </c>
      <c r="I1948" s="7">
        <f>MONTH(Table1[[#This Row],[Order_Date]])</f>
        <v>3</v>
      </c>
      <c r="J1948" s="7">
        <v>4</v>
      </c>
      <c r="K1948" s="4">
        <v>2706.47</v>
      </c>
      <c r="L1948" s="4">
        <v>0</v>
      </c>
      <c r="M1948" s="4">
        <v>10825.88</v>
      </c>
      <c r="N1948" s="4">
        <f>(Table1[[#This Row],[Quantity]]*Table1[[#This Row],[Unit_Price]])*(1-Table1[[#This Row],[Discount_%]]/100)</f>
        <v>10825.88</v>
      </c>
      <c r="O1948" s="4">
        <v>7265.55</v>
      </c>
      <c r="P1948" s="4">
        <v>3560.33</v>
      </c>
      <c r="Q1948">
        <f>Table1[[#This Row],[Revenue]]-Table1[[#This Row],[Cost]]</f>
        <v>3560.329999999999</v>
      </c>
      <c r="R1948" s="6">
        <f>Table1[[#This Row],[Profit]]/Table1[[#This Row],[Revenue]]</f>
        <v>0.32887211016564011</v>
      </c>
    </row>
    <row r="1949" spans="1:18" x14ac:dyDescent="0.45">
      <c r="A1949" s="1" t="s">
        <v>3717</v>
      </c>
      <c r="B1949" s="1" t="s">
        <v>3710</v>
      </c>
      <c r="C1949" s="1" t="s">
        <v>12</v>
      </c>
      <c r="D1949" s="1" t="s">
        <v>38</v>
      </c>
      <c r="E1949" s="1" t="s">
        <v>14</v>
      </c>
      <c r="F1949" s="2">
        <v>45864</v>
      </c>
      <c r="G1949" s="1" t="str">
        <f>IF(WEEKDAY(Table1[[#This Row],[Order_Date]],2)&gt;=6,"Weekend","Weekday")</f>
        <v>Weekend</v>
      </c>
      <c r="H1949" s="2" t="str">
        <f>TEXT(Table1[[#This Row],[Order_Date]],"mmmm")</f>
        <v>July</v>
      </c>
      <c r="I1949" s="8">
        <f>MONTH(Table1[[#This Row],[Order_Date]])</f>
        <v>7</v>
      </c>
      <c r="J1949" s="8">
        <v>2</v>
      </c>
      <c r="K1949" s="1">
        <v>928.71</v>
      </c>
      <c r="L1949" s="1">
        <v>10</v>
      </c>
      <c r="M1949" s="1">
        <v>1671.68</v>
      </c>
      <c r="N1949" s="1">
        <f>(Table1[[#This Row],[Quantity]]*Table1[[#This Row],[Unit_Price]])*(1-Table1[[#This Row],[Discount_%]]/100)</f>
        <v>1671.6780000000001</v>
      </c>
      <c r="O1949" s="1">
        <v>1137.77</v>
      </c>
      <c r="P1949" s="1">
        <v>533.91</v>
      </c>
      <c r="Q1949">
        <f>Table1[[#This Row],[Revenue]]-Table1[[#This Row],[Cost]]</f>
        <v>533.91000000000008</v>
      </c>
      <c r="R1949" s="6">
        <f>Table1[[#This Row],[Profit]]/Table1[[#This Row],[Revenue]]</f>
        <v>0.31938528905053598</v>
      </c>
    </row>
    <row r="1950" spans="1:18" x14ac:dyDescent="0.45">
      <c r="A1950" s="4" t="s">
        <v>3718</v>
      </c>
      <c r="B1950" s="4" t="s">
        <v>3719</v>
      </c>
      <c r="C1950" s="4" t="s">
        <v>28</v>
      </c>
      <c r="D1950" s="4" t="s">
        <v>137</v>
      </c>
      <c r="E1950" s="4" t="s">
        <v>9</v>
      </c>
      <c r="F1950" s="5">
        <v>45858</v>
      </c>
      <c r="G1950" s="4" t="str">
        <f>IF(WEEKDAY(Table1[[#This Row],[Order_Date]],2)&gt;=6,"Weekend","Weekday")</f>
        <v>Weekend</v>
      </c>
      <c r="H1950" s="5" t="str">
        <f>TEXT(Table1[[#This Row],[Order_Date]],"mmmm")</f>
        <v>July</v>
      </c>
      <c r="I1950" s="7">
        <f>MONTH(Table1[[#This Row],[Order_Date]])</f>
        <v>7</v>
      </c>
      <c r="J1950" s="7">
        <v>1</v>
      </c>
      <c r="K1950" s="4">
        <v>4182.7299999999996</v>
      </c>
      <c r="L1950" s="4">
        <v>10</v>
      </c>
      <c r="M1950" s="4">
        <v>3764.46</v>
      </c>
      <c r="N1950" s="4">
        <f>(Table1[[#This Row],[Quantity]]*Table1[[#This Row],[Unit_Price]])*(1-Table1[[#This Row],[Discount_%]]/100)</f>
        <v>3764.4569999999999</v>
      </c>
      <c r="O1950" s="4">
        <v>3133.36</v>
      </c>
      <c r="P1950" s="4">
        <v>631.1</v>
      </c>
      <c r="Q1950">
        <f>Table1[[#This Row],[Revenue]]-Table1[[#This Row],[Cost]]</f>
        <v>631.09999999999991</v>
      </c>
      <c r="R1950" s="6">
        <f>Table1[[#This Row],[Profit]]/Table1[[#This Row],[Revenue]]</f>
        <v>0.16764688693730309</v>
      </c>
    </row>
    <row r="1951" spans="1:18" x14ac:dyDescent="0.45">
      <c r="A1951" s="1" t="s">
        <v>3720</v>
      </c>
      <c r="B1951" s="1" t="s">
        <v>2305</v>
      </c>
      <c r="C1951" s="1" t="s">
        <v>12</v>
      </c>
      <c r="D1951" s="1" t="s">
        <v>13</v>
      </c>
      <c r="E1951" s="1" t="s">
        <v>9</v>
      </c>
      <c r="F1951" s="2">
        <v>45846</v>
      </c>
      <c r="G1951" s="1" t="str">
        <f>IF(WEEKDAY(Table1[[#This Row],[Order_Date]],2)&gt;=6,"Weekend","Weekday")</f>
        <v>Weekday</v>
      </c>
      <c r="H1951" s="2" t="str">
        <f>TEXT(Table1[[#This Row],[Order_Date]],"mmmm")</f>
        <v>July</v>
      </c>
      <c r="I1951" s="8">
        <f>MONTH(Table1[[#This Row],[Order_Date]])</f>
        <v>7</v>
      </c>
      <c r="J1951" s="8">
        <v>2</v>
      </c>
      <c r="K1951" s="1">
        <v>2035.23</v>
      </c>
      <c r="L1951" s="1">
        <v>20</v>
      </c>
      <c r="M1951" s="1">
        <v>3256.37</v>
      </c>
      <c r="N1951" s="1">
        <f>(Table1[[#This Row],[Quantity]]*Table1[[#This Row],[Unit_Price]])*(1-Table1[[#This Row],[Discount_%]]/100)</f>
        <v>3256.3680000000004</v>
      </c>
      <c r="O1951" s="1">
        <v>2160.63</v>
      </c>
      <c r="P1951" s="1">
        <v>1095.74</v>
      </c>
      <c r="Q1951">
        <f>Table1[[#This Row],[Revenue]]-Table1[[#This Row],[Cost]]</f>
        <v>1095.7399999999998</v>
      </c>
      <c r="R1951" s="6">
        <f>Table1[[#This Row],[Profit]]/Table1[[#This Row],[Revenue]]</f>
        <v>0.33649124638784905</v>
      </c>
    </row>
    <row r="1952" spans="1:18" x14ac:dyDescent="0.45">
      <c r="A1952" s="4" t="s">
        <v>3721</v>
      </c>
      <c r="B1952" s="4" t="s">
        <v>3722</v>
      </c>
      <c r="C1952" s="4" t="s">
        <v>7</v>
      </c>
      <c r="D1952" s="4" t="s">
        <v>71</v>
      </c>
      <c r="E1952" s="4" t="s">
        <v>22</v>
      </c>
      <c r="F1952" s="5">
        <v>45612</v>
      </c>
      <c r="G1952" s="4" t="str">
        <f>IF(WEEKDAY(Table1[[#This Row],[Order_Date]],2)&gt;=6,"Weekend","Weekday")</f>
        <v>Weekend</v>
      </c>
      <c r="H1952" s="5" t="str">
        <f>TEXT(Table1[[#This Row],[Order_Date]],"mmmm")</f>
        <v>November</v>
      </c>
      <c r="I1952" s="7">
        <f>MONTH(Table1[[#This Row],[Order_Date]])</f>
        <v>11</v>
      </c>
      <c r="J1952" s="7">
        <v>2</v>
      </c>
      <c r="K1952" s="4">
        <v>3629.83</v>
      </c>
      <c r="L1952" s="4">
        <v>15</v>
      </c>
      <c r="M1952" s="4">
        <v>6170.71</v>
      </c>
      <c r="N1952" s="4">
        <f>(Table1[[#This Row],[Quantity]]*Table1[[#This Row],[Unit_Price]])*(1-Table1[[#This Row],[Discount_%]]/100)</f>
        <v>6170.7109999999993</v>
      </c>
      <c r="O1952" s="4">
        <v>4388.12</v>
      </c>
      <c r="P1952" s="4">
        <v>1782.59</v>
      </c>
      <c r="Q1952">
        <f>Table1[[#This Row],[Revenue]]-Table1[[#This Row],[Cost]]</f>
        <v>1782.5900000000001</v>
      </c>
      <c r="R1952" s="6">
        <f>Table1[[#This Row],[Profit]]/Table1[[#This Row],[Revenue]]</f>
        <v>0.28887923755937323</v>
      </c>
    </row>
    <row r="1953" spans="1:18" x14ac:dyDescent="0.45">
      <c r="A1953" s="1" t="s">
        <v>3723</v>
      </c>
      <c r="B1953" s="1" t="s">
        <v>3724</v>
      </c>
      <c r="C1953" s="1" t="s">
        <v>20</v>
      </c>
      <c r="D1953" s="1" t="s">
        <v>57</v>
      </c>
      <c r="E1953" s="1" t="s">
        <v>4</v>
      </c>
      <c r="F1953" s="2">
        <v>45730</v>
      </c>
      <c r="G1953" s="1" t="str">
        <f>IF(WEEKDAY(Table1[[#This Row],[Order_Date]],2)&gt;=6,"Weekend","Weekday")</f>
        <v>Weekday</v>
      </c>
      <c r="H1953" s="2" t="str">
        <f>TEXT(Table1[[#This Row],[Order_Date]],"mmmm")</f>
        <v>March</v>
      </c>
      <c r="I1953" s="8">
        <f>MONTH(Table1[[#This Row],[Order_Date]])</f>
        <v>3</v>
      </c>
      <c r="J1953" s="8">
        <v>3</v>
      </c>
      <c r="K1953" s="1">
        <v>1033.03</v>
      </c>
      <c r="L1953" s="1">
        <v>5</v>
      </c>
      <c r="M1953" s="1">
        <v>2944.14</v>
      </c>
      <c r="N1953" s="1">
        <f>(Table1[[#This Row],[Quantity]]*Table1[[#This Row],[Unit_Price]])*(1-Table1[[#This Row],[Discount_%]]/100)</f>
        <v>2944.1354999999999</v>
      </c>
      <c r="O1953" s="1">
        <v>2259.59</v>
      </c>
      <c r="P1953" s="1">
        <v>684.55</v>
      </c>
      <c r="Q1953">
        <f>Table1[[#This Row],[Revenue]]-Table1[[#This Row],[Cost]]</f>
        <v>684.54999999999973</v>
      </c>
      <c r="R1953" s="6">
        <f>Table1[[#This Row],[Profit]]/Table1[[#This Row],[Revenue]]</f>
        <v>0.23251272018314345</v>
      </c>
    </row>
    <row r="1954" spans="1:18" x14ac:dyDescent="0.45">
      <c r="A1954" s="4" t="s">
        <v>3725</v>
      </c>
      <c r="B1954" s="4" t="s">
        <v>3726</v>
      </c>
      <c r="C1954" s="4" t="s">
        <v>12</v>
      </c>
      <c r="D1954" s="4" t="s">
        <v>32</v>
      </c>
      <c r="E1954" s="4" t="s">
        <v>4</v>
      </c>
      <c r="F1954" s="5">
        <v>45943</v>
      </c>
      <c r="G1954" s="4" t="str">
        <f>IF(WEEKDAY(Table1[[#This Row],[Order_Date]],2)&gt;=6,"Weekend","Weekday")</f>
        <v>Weekday</v>
      </c>
      <c r="H1954" s="5" t="str">
        <f>TEXT(Table1[[#This Row],[Order_Date]],"mmmm")</f>
        <v>October</v>
      </c>
      <c r="I1954" s="7">
        <f>MONTH(Table1[[#This Row],[Order_Date]])</f>
        <v>10</v>
      </c>
      <c r="J1954" s="7">
        <v>5</v>
      </c>
      <c r="K1954" s="4">
        <v>1038.3</v>
      </c>
      <c r="L1954" s="4">
        <v>0</v>
      </c>
      <c r="M1954" s="4">
        <v>5191.5</v>
      </c>
      <c r="N1954" s="4">
        <f>(Table1[[#This Row],[Quantity]]*Table1[[#This Row],[Unit_Price]])*(1-Table1[[#This Row],[Discount_%]]/100)</f>
        <v>5191.5</v>
      </c>
      <c r="O1954" s="4">
        <v>3616.19</v>
      </c>
      <c r="P1954" s="4">
        <v>1575.31</v>
      </c>
      <c r="Q1954">
        <f>Table1[[#This Row],[Revenue]]-Table1[[#This Row],[Cost]]</f>
        <v>1575.31</v>
      </c>
      <c r="R1954" s="6">
        <f>Table1[[#This Row],[Profit]]/Table1[[#This Row],[Revenue]]</f>
        <v>0.30344023885196958</v>
      </c>
    </row>
    <row r="1955" spans="1:18" x14ac:dyDescent="0.45">
      <c r="A1955" s="1" t="s">
        <v>3727</v>
      </c>
      <c r="B1955" s="1" t="s">
        <v>2312</v>
      </c>
      <c r="C1955" s="1" t="s">
        <v>20</v>
      </c>
      <c r="D1955" s="1" t="s">
        <v>103</v>
      </c>
      <c r="E1955" s="1" t="s">
        <v>22</v>
      </c>
      <c r="F1955" s="2">
        <v>45937</v>
      </c>
      <c r="G1955" s="1" t="str">
        <f>IF(WEEKDAY(Table1[[#This Row],[Order_Date]],2)&gt;=6,"Weekend","Weekday")</f>
        <v>Weekday</v>
      </c>
      <c r="H1955" s="2" t="str">
        <f>TEXT(Table1[[#This Row],[Order_Date]],"mmmm")</f>
        <v>October</v>
      </c>
      <c r="I1955" s="8">
        <f>MONTH(Table1[[#This Row],[Order_Date]])</f>
        <v>10</v>
      </c>
      <c r="J1955" s="8">
        <v>2</v>
      </c>
      <c r="K1955" s="1">
        <v>1671.49</v>
      </c>
      <c r="L1955" s="1">
        <v>10</v>
      </c>
      <c r="M1955" s="1">
        <v>3008.68</v>
      </c>
      <c r="N1955" s="1">
        <f>(Table1[[#This Row],[Quantity]]*Table1[[#This Row],[Unit_Price]])*(1-Table1[[#This Row],[Discount_%]]/100)</f>
        <v>3008.6820000000002</v>
      </c>
      <c r="O1955" s="1">
        <v>2530.2399999999998</v>
      </c>
      <c r="P1955" s="1">
        <v>478.44</v>
      </c>
      <c r="Q1955">
        <f>Table1[[#This Row],[Revenue]]-Table1[[#This Row],[Cost]]</f>
        <v>478.44000000000005</v>
      </c>
      <c r="R1955" s="6">
        <f>Table1[[#This Row],[Profit]]/Table1[[#This Row],[Revenue]]</f>
        <v>0.15901990241567732</v>
      </c>
    </row>
    <row r="1956" spans="1:18" x14ac:dyDescent="0.45">
      <c r="A1956" s="4" t="s">
        <v>3728</v>
      </c>
      <c r="B1956" s="4" t="s">
        <v>3729</v>
      </c>
      <c r="C1956" s="4" t="s">
        <v>7</v>
      </c>
      <c r="D1956" s="4" t="s">
        <v>106</v>
      </c>
      <c r="E1956" s="4" t="s">
        <v>9</v>
      </c>
      <c r="F1956" s="5">
        <v>45429</v>
      </c>
      <c r="G1956" s="4" t="str">
        <f>IF(WEEKDAY(Table1[[#This Row],[Order_Date]],2)&gt;=6,"Weekend","Weekday")</f>
        <v>Weekday</v>
      </c>
      <c r="H1956" s="5" t="str">
        <f>TEXT(Table1[[#This Row],[Order_Date]],"mmmm")</f>
        <v>May</v>
      </c>
      <c r="I1956" s="7">
        <f>MONTH(Table1[[#This Row],[Order_Date]])</f>
        <v>5</v>
      </c>
      <c r="J1956" s="7">
        <v>2</v>
      </c>
      <c r="K1956" s="4">
        <v>2207.86</v>
      </c>
      <c r="L1956" s="4">
        <v>15</v>
      </c>
      <c r="M1956" s="4">
        <v>3753.36</v>
      </c>
      <c r="N1956" s="4">
        <f>(Table1[[#This Row],[Quantity]]*Table1[[#This Row],[Unit_Price]])*(1-Table1[[#This Row],[Discount_%]]/100)</f>
        <v>3753.3620000000001</v>
      </c>
      <c r="O1956" s="4">
        <v>3073.07</v>
      </c>
      <c r="P1956" s="4">
        <v>680.29</v>
      </c>
      <c r="Q1956">
        <f>Table1[[#This Row],[Revenue]]-Table1[[#This Row],[Cost]]</f>
        <v>680.29</v>
      </c>
      <c r="R1956" s="6">
        <f>Table1[[#This Row],[Profit]]/Table1[[#This Row],[Revenue]]</f>
        <v>0.18124826821834303</v>
      </c>
    </row>
    <row r="1957" spans="1:18" x14ac:dyDescent="0.45">
      <c r="A1957" s="1" t="s">
        <v>3730</v>
      </c>
      <c r="B1957" s="1" t="s">
        <v>3731</v>
      </c>
      <c r="C1957" s="1" t="s">
        <v>7</v>
      </c>
      <c r="D1957" s="1" t="s">
        <v>8</v>
      </c>
      <c r="E1957" s="1" t="s">
        <v>4</v>
      </c>
      <c r="F1957" s="2">
        <v>46021</v>
      </c>
      <c r="G1957" s="1" t="str">
        <f>IF(WEEKDAY(Table1[[#This Row],[Order_Date]],2)&gt;=6,"Weekend","Weekday")</f>
        <v>Weekday</v>
      </c>
      <c r="H1957" s="2" t="str">
        <f>TEXT(Table1[[#This Row],[Order_Date]],"mmmm")</f>
        <v>December</v>
      </c>
      <c r="I1957" s="8">
        <f>MONTH(Table1[[#This Row],[Order_Date]])</f>
        <v>12</v>
      </c>
      <c r="J1957" s="8">
        <v>4</v>
      </c>
      <c r="K1957" s="1">
        <v>3841.66</v>
      </c>
      <c r="L1957" s="1">
        <v>15</v>
      </c>
      <c r="M1957" s="1">
        <v>13061.64</v>
      </c>
      <c r="N1957" s="1">
        <f>(Table1[[#This Row],[Quantity]]*Table1[[#This Row],[Unit_Price]])*(1-Table1[[#This Row],[Discount_%]]/100)</f>
        <v>13061.643999999998</v>
      </c>
      <c r="O1957" s="1">
        <v>11078.22</v>
      </c>
      <c r="P1957" s="1">
        <v>1983.42</v>
      </c>
      <c r="Q1957">
        <f>Table1[[#This Row],[Revenue]]-Table1[[#This Row],[Cost]]</f>
        <v>1983.42</v>
      </c>
      <c r="R1957" s="6">
        <f>Table1[[#This Row],[Profit]]/Table1[[#This Row],[Revenue]]</f>
        <v>0.15185076299760214</v>
      </c>
    </row>
    <row r="1958" spans="1:18" x14ac:dyDescent="0.45">
      <c r="A1958" s="4" t="s">
        <v>3732</v>
      </c>
      <c r="B1958" s="4" t="s">
        <v>3733</v>
      </c>
      <c r="C1958" s="4" t="s">
        <v>20</v>
      </c>
      <c r="D1958" s="4" t="s">
        <v>57</v>
      </c>
      <c r="E1958" s="4" t="s">
        <v>9</v>
      </c>
      <c r="F1958" s="5">
        <v>45726</v>
      </c>
      <c r="G1958" s="4" t="str">
        <f>IF(WEEKDAY(Table1[[#This Row],[Order_Date]],2)&gt;=6,"Weekend","Weekday")</f>
        <v>Weekday</v>
      </c>
      <c r="H1958" s="5" t="str">
        <f>TEXT(Table1[[#This Row],[Order_Date]],"mmmm")</f>
        <v>March</v>
      </c>
      <c r="I1958" s="7">
        <f>MONTH(Table1[[#This Row],[Order_Date]])</f>
        <v>3</v>
      </c>
      <c r="J1958" s="7">
        <v>1</v>
      </c>
      <c r="K1958" s="4">
        <v>362.53</v>
      </c>
      <c r="L1958" s="4">
        <v>15</v>
      </c>
      <c r="M1958" s="4">
        <v>308.14999999999998</v>
      </c>
      <c r="N1958" s="4">
        <f>(Table1[[#This Row],[Quantity]]*Table1[[#This Row],[Unit_Price]])*(1-Table1[[#This Row],[Discount_%]]/100)</f>
        <v>308.15049999999997</v>
      </c>
      <c r="O1958" s="4">
        <v>195.71</v>
      </c>
      <c r="P1958" s="4">
        <v>112.44</v>
      </c>
      <c r="Q1958">
        <f>Table1[[#This Row],[Revenue]]-Table1[[#This Row],[Cost]]</f>
        <v>112.43999999999997</v>
      </c>
      <c r="R1958" s="6">
        <f>Table1[[#This Row],[Profit]]/Table1[[#This Row],[Revenue]]</f>
        <v>0.36488723024501057</v>
      </c>
    </row>
    <row r="1959" spans="1:18" x14ac:dyDescent="0.45">
      <c r="A1959" s="1" t="s">
        <v>3734</v>
      </c>
      <c r="B1959" s="1" t="s">
        <v>3735</v>
      </c>
      <c r="C1959" s="1" t="s">
        <v>28</v>
      </c>
      <c r="D1959" s="1" t="s">
        <v>85</v>
      </c>
      <c r="E1959" s="1" t="s">
        <v>9</v>
      </c>
      <c r="F1959" s="2">
        <v>45574</v>
      </c>
      <c r="G1959" s="1" t="str">
        <f>IF(WEEKDAY(Table1[[#This Row],[Order_Date]],2)&gt;=6,"Weekend","Weekday")</f>
        <v>Weekday</v>
      </c>
      <c r="H1959" s="2" t="str">
        <f>TEXT(Table1[[#This Row],[Order_Date]],"mmmm")</f>
        <v>October</v>
      </c>
      <c r="I1959" s="8">
        <f>MONTH(Table1[[#This Row],[Order_Date]])</f>
        <v>10</v>
      </c>
      <c r="J1959" s="8">
        <v>1</v>
      </c>
      <c r="K1959" s="1">
        <v>2769.92</v>
      </c>
      <c r="L1959" s="1">
        <v>15</v>
      </c>
      <c r="M1959" s="1">
        <v>2354.4299999999998</v>
      </c>
      <c r="N1959" s="1">
        <f>(Table1[[#This Row],[Quantity]]*Table1[[#This Row],[Unit_Price]])*(1-Table1[[#This Row],[Discount_%]]/100)</f>
        <v>2354.4319999999998</v>
      </c>
      <c r="O1959" s="1">
        <v>1579.53</v>
      </c>
      <c r="P1959" s="1">
        <v>774.9</v>
      </c>
      <c r="Q1959">
        <f>Table1[[#This Row],[Revenue]]-Table1[[#This Row],[Cost]]</f>
        <v>774.89999999999986</v>
      </c>
      <c r="R1959" s="6">
        <f>Table1[[#This Row],[Profit]]/Table1[[#This Row],[Revenue]]</f>
        <v>0.32912424663294304</v>
      </c>
    </row>
    <row r="1960" spans="1:18" x14ac:dyDescent="0.45">
      <c r="A1960" s="4" t="s">
        <v>3736</v>
      </c>
      <c r="B1960" s="4" t="s">
        <v>3737</v>
      </c>
      <c r="C1960" s="4" t="s">
        <v>28</v>
      </c>
      <c r="D1960" s="4" t="s">
        <v>85</v>
      </c>
      <c r="E1960" s="4" t="s">
        <v>22</v>
      </c>
      <c r="F1960" s="5">
        <v>46013</v>
      </c>
      <c r="G1960" s="4" t="str">
        <f>IF(WEEKDAY(Table1[[#This Row],[Order_Date]],2)&gt;=6,"Weekend","Weekday")</f>
        <v>Weekday</v>
      </c>
      <c r="H1960" s="5" t="str">
        <f>TEXT(Table1[[#This Row],[Order_Date]],"mmmm")</f>
        <v>December</v>
      </c>
      <c r="I1960" s="7">
        <f>MONTH(Table1[[#This Row],[Order_Date]])</f>
        <v>12</v>
      </c>
      <c r="J1960" s="7">
        <v>1</v>
      </c>
      <c r="K1960" s="4">
        <v>1771</v>
      </c>
      <c r="L1960" s="4">
        <v>10</v>
      </c>
      <c r="M1960" s="4">
        <v>1593.9</v>
      </c>
      <c r="N1960" s="4">
        <f>(Table1[[#This Row],[Quantity]]*Table1[[#This Row],[Unit_Price]])*(1-Table1[[#This Row],[Discount_%]]/100)</f>
        <v>1593.9</v>
      </c>
      <c r="O1960" s="4">
        <v>1339.62</v>
      </c>
      <c r="P1960" s="4">
        <v>254.28</v>
      </c>
      <c r="Q1960">
        <f>Table1[[#This Row],[Revenue]]-Table1[[#This Row],[Cost]]</f>
        <v>254.2800000000002</v>
      </c>
      <c r="R1960" s="6">
        <f>Table1[[#This Row],[Profit]]/Table1[[#This Row],[Revenue]]</f>
        <v>0.15953322040278561</v>
      </c>
    </row>
    <row r="1961" spans="1:18" x14ac:dyDescent="0.45">
      <c r="A1961" s="1" t="s">
        <v>3738</v>
      </c>
      <c r="B1961" s="1" t="s">
        <v>1788</v>
      </c>
      <c r="C1961" s="1" t="s">
        <v>2</v>
      </c>
      <c r="D1961" s="1" t="s">
        <v>82</v>
      </c>
      <c r="E1961" s="1" t="s">
        <v>9</v>
      </c>
      <c r="F1961" s="2">
        <v>45449</v>
      </c>
      <c r="G1961" s="1" t="str">
        <f>IF(WEEKDAY(Table1[[#This Row],[Order_Date]],2)&gt;=6,"Weekend","Weekday")</f>
        <v>Weekday</v>
      </c>
      <c r="H1961" s="2" t="str">
        <f>TEXT(Table1[[#This Row],[Order_Date]],"mmmm")</f>
        <v>June</v>
      </c>
      <c r="I1961" s="8">
        <f>MONTH(Table1[[#This Row],[Order_Date]])</f>
        <v>6</v>
      </c>
      <c r="J1961" s="8">
        <v>1</v>
      </c>
      <c r="K1961" s="1">
        <v>414.84</v>
      </c>
      <c r="L1961" s="1">
        <v>15</v>
      </c>
      <c r="M1961" s="1">
        <v>352.61</v>
      </c>
      <c r="N1961" s="1">
        <f>(Table1[[#This Row],[Quantity]]*Table1[[#This Row],[Unit_Price]])*(1-Table1[[#This Row],[Discount_%]]/100)</f>
        <v>352.61399999999998</v>
      </c>
      <c r="O1961" s="1">
        <v>268.23</v>
      </c>
      <c r="P1961" s="1">
        <v>84.38</v>
      </c>
      <c r="Q1961">
        <f>Table1[[#This Row],[Revenue]]-Table1[[#This Row],[Cost]]</f>
        <v>84.38</v>
      </c>
      <c r="R1961" s="6">
        <f>Table1[[#This Row],[Profit]]/Table1[[#This Row],[Revenue]]</f>
        <v>0.23930121096962648</v>
      </c>
    </row>
    <row r="1962" spans="1:18" x14ac:dyDescent="0.45">
      <c r="A1962" s="4" t="s">
        <v>3739</v>
      </c>
      <c r="B1962" s="4" t="s">
        <v>2544</v>
      </c>
      <c r="C1962" s="4" t="s">
        <v>2</v>
      </c>
      <c r="D1962" s="4" t="s">
        <v>65</v>
      </c>
      <c r="E1962" s="4" t="s">
        <v>9</v>
      </c>
      <c r="F1962" s="5">
        <v>45629</v>
      </c>
      <c r="G1962" s="4" t="str">
        <f>IF(WEEKDAY(Table1[[#This Row],[Order_Date]],2)&gt;=6,"Weekend","Weekday")</f>
        <v>Weekday</v>
      </c>
      <c r="H1962" s="5" t="str">
        <f>TEXT(Table1[[#This Row],[Order_Date]],"mmmm")</f>
        <v>December</v>
      </c>
      <c r="I1962" s="7">
        <f>MONTH(Table1[[#This Row],[Order_Date]])</f>
        <v>12</v>
      </c>
      <c r="J1962" s="7">
        <v>2</v>
      </c>
      <c r="K1962" s="4">
        <v>4489.3900000000003</v>
      </c>
      <c r="L1962" s="4">
        <v>15</v>
      </c>
      <c r="M1962" s="4">
        <v>7631.96</v>
      </c>
      <c r="N1962" s="4">
        <f>(Table1[[#This Row],[Quantity]]*Table1[[#This Row],[Unit_Price]])*(1-Table1[[#This Row],[Discount_%]]/100)</f>
        <v>7631.9630000000006</v>
      </c>
      <c r="O1962" s="4">
        <v>5825.45</v>
      </c>
      <c r="P1962" s="4">
        <v>1806.51</v>
      </c>
      <c r="Q1962">
        <f>Table1[[#This Row],[Revenue]]-Table1[[#This Row],[Cost]]</f>
        <v>1806.5100000000002</v>
      </c>
      <c r="R1962" s="6">
        <f>Table1[[#This Row],[Profit]]/Table1[[#This Row],[Revenue]]</f>
        <v>0.23670328460840989</v>
      </c>
    </row>
    <row r="1963" spans="1:18" x14ac:dyDescent="0.45">
      <c r="A1963" s="1" t="s">
        <v>3740</v>
      </c>
      <c r="B1963" s="1" t="s">
        <v>3741</v>
      </c>
      <c r="C1963" s="1" t="s">
        <v>28</v>
      </c>
      <c r="D1963" s="1" t="s">
        <v>85</v>
      </c>
      <c r="E1963" s="1" t="s">
        <v>9</v>
      </c>
      <c r="F1963" s="2">
        <v>45544</v>
      </c>
      <c r="G1963" s="1" t="str">
        <f>IF(WEEKDAY(Table1[[#This Row],[Order_Date]],2)&gt;=6,"Weekend","Weekday")</f>
        <v>Weekday</v>
      </c>
      <c r="H1963" s="2" t="str">
        <f>TEXT(Table1[[#This Row],[Order_Date]],"mmmm")</f>
        <v>September</v>
      </c>
      <c r="I1963" s="8">
        <f>MONTH(Table1[[#This Row],[Order_Date]])</f>
        <v>9</v>
      </c>
      <c r="J1963" s="8">
        <v>2</v>
      </c>
      <c r="K1963" s="1">
        <v>3232.99</v>
      </c>
      <c r="L1963" s="1">
        <v>0</v>
      </c>
      <c r="M1963" s="1">
        <v>6465.98</v>
      </c>
      <c r="N1963" s="1">
        <f>(Table1[[#This Row],[Quantity]]*Table1[[#This Row],[Unit_Price]])*(1-Table1[[#This Row],[Discount_%]]/100)</f>
        <v>6465.98</v>
      </c>
      <c r="O1963" s="1">
        <v>4088.17</v>
      </c>
      <c r="P1963" s="1">
        <v>2377.81</v>
      </c>
      <c r="Q1963">
        <f>Table1[[#This Row],[Revenue]]-Table1[[#This Row],[Cost]]</f>
        <v>2377.8099999999995</v>
      </c>
      <c r="R1963" s="6">
        <f>Table1[[#This Row],[Profit]]/Table1[[#This Row],[Revenue]]</f>
        <v>0.36774162617267608</v>
      </c>
    </row>
    <row r="1964" spans="1:18" x14ac:dyDescent="0.45">
      <c r="A1964" s="4" t="s">
        <v>3742</v>
      </c>
      <c r="B1964" s="4" t="s">
        <v>3743</v>
      </c>
      <c r="C1964" s="4" t="s">
        <v>2</v>
      </c>
      <c r="D1964" s="4" t="s">
        <v>17</v>
      </c>
      <c r="E1964" s="4" t="s">
        <v>22</v>
      </c>
      <c r="F1964" s="5">
        <v>45460</v>
      </c>
      <c r="G1964" s="4" t="str">
        <f>IF(WEEKDAY(Table1[[#This Row],[Order_Date]],2)&gt;=6,"Weekend","Weekday")</f>
        <v>Weekday</v>
      </c>
      <c r="H1964" s="5" t="str">
        <f>TEXT(Table1[[#This Row],[Order_Date]],"mmmm")</f>
        <v>June</v>
      </c>
      <c r="I1964" s="7">
        <f>MONTH(Table1[[#This Row],[Order_Date]])</f>
        <v>6</v>
      </c>
      <c r="J1964" s="7">
        <v>5</v>
      </c>
      <c r="K1964" s="4">
        <v>4449.9799999999996</v>
      </c>
      <c r="L1964" s="4">
        <v>15</v>
      </c>
      <c r="M1964" s="4">
        <v>18912.41</v>
      </c>
      <c r="N1964" s="4">
        <f>(Table1[[#This Row],[Quantity]]*Table1[[#This Row],[Unit_Price]])*(1-Table1[[#This Row],[Discount_%]]/100)</f>
        <v>18912.414999999997</v>
      </c>
      <c r="O1964" s="4">
        <v>11539.34</v>
      </c>
      <c r="P1964" s="4">
        <v>7373.07</v>
      </c>
      <c r="Q1964">
        <f>Table1[[#This Row],[Revenue]]-Table1[[#This Row],[Cost]]</f>
        <v>7373.07</v>
      </c>
      <c r="R1964" s="6">
        <f>Table1[[#This Row],[Profit]]/Table1[[#This Row],[Revenue]]</f>
        <v>0.38985354061169358</v>
      </c>
    </row>
    <row r="1965" spans="1:18" x14ac:dyDescent="0.45">
      <c r="A1965" s="1" t="s">
        <v>3744</v>
      </c>
      <c r="B1965" s="1" t="s">
        <v>3745</v>
      </c>
      <c r="C1965" s="1" t="s">
        <v>7</v>
      </c>
      <c r="D1965" s="1" t="s">
        <v>134</v>
      </c>
      <c r="E1965" s="1" t="s">
        <v>4</v>
      </c>
      <c r="F1965" s="2">
        <v>45535</v>
      </c>
      <c r="G1965" s="1" t="str">
        <f>IF(WEEKDAY(Table1[[#This Row],[Order_Date]],2)&gt;=6,"Weekend","Weekday")</f>
        <v>Weekend</v>
      </c>
      <c r="H1965" s="2" t="str">
        <f>TEXT(Table1[[#This Row],[Order_Date]],"mmmm")</f>
        <v>August</v>
      </c>
      <c r="I1965" s="8">
        <f>MONTH(Table1[[#This Row],[Order_Date]])</f>
        <v>8</v>
      </c>
      <c r="J1965" s="8">
        <v>2</v>
      </c>
      <c r="K1965" s="1">
        <v>4181.67</v>
      </c>
      <c r="L1965" s="1">
        <v>5</v>
      </c>
      <c r="M1965" s="1">
        <v>7945.17</v>
      </c>
      <c r="N1965" s="1">
        <f>(Table1[[#This Row],[Quantity]]*Table1[[#This Row],[Unit_Price]])*(1-Table1[[#This Row],[Discount_%]]/100)</f>
        <v>7945.1729999999998</v>
      </c>
      <c r="O1965" s="1">
        <v>5358.16</v>
      </c>
      <c r="P1965" s="1">
        <v>2587.0100000000002</v>
      </c>
      <c r="Q1965">
        <f>Table1[[#This Row],[Revenue]]-Table1[[#This Row],[Cost]]</f>
        <v>2587.0100000000002</v>
      </c>
      <c r="R1965" s="6">
        <f>Table1[[#This Row],[Profit]]/Table1[[#This Row],[Revenue]]</f>
        <v>0.32560788504210736</v>
      </c>
    </row>
    <row r="1966" spans="1:18" x14ac:dyDescent="0.45">
      <c r="A1966" s="4" t="s">
        <v>3746</v>
      </c>
      <c r="B1966" s="4" t="s">
        <v>3747</v>
      </c>
      <c r="C1966" s="4" t="s">
        <v>7</v>
      </c>
      <c r="D1966" s="4" t="s">
        <v>106</v>
      </c>
      <c r="E1966" s="4" t="s">
        <v>4</v>
      </c>
      <c r="F1966" s="5">
        <v>45389</v>
      </c>
      <c r="G1966" s="4" t="str">
        <f>IF(WEEKDAY(Table1[[#This Row],[Order_Date]],2)&gt;=6,"Weekend","Weekday")</f>
        <v>Weekend</v>
      </c>
      <c r="H1966" s="5" t="str">
        <f>TEXT(Table1[[#This Row],[Order_Date]],"mmmm")</f>
        <v>April</v>
      </c>
      <c r="I1966" s="7">
        <f>MONTH(Table1[[#This Row],[Order_Date]])</f>
        <v>4</v>
      </c>
      <c r="J1966" s="7">
        <v>2</v>
      </c>
      <c r="K1966" s="4">
        <v>842.14</v>
      </c>
      <c r="L1966" s="4">
        <v>5</v>
      </c>
      <c r="M1966" s="4">
        <v>1600.07</v>
      </c>
      <c r="N1966" s="4">
        <f>(Table1[[#This Row],[Quantity]]*Table1[[#This Row],[Unit_Price]])*(1-Table1[[#This Row],[Discount_%]]/100)</f>
        <v>1600.0659999999998</v>
      </c>
      <c r="O1966" s="4">
        <v>1136.79</v>
      </c>
      <c r="P1966" s="4">
        <v>463.28</v>
      </c>
      <c r="Q1966">
        <f>Table1[[#This Row],[Revenue]]-Table1[[#This Row],[Cost]]</f>
        <v>463.28</v>
      </c>
      <c r="R1966" s="6">
        <f>Table1[[#This Row],[Profit]]/Table1[[#This Row],[Revenue]]</f>
        <v>0.28953733274169252</v>
      </c>
    </row>
    <row r="1967" spans="1:18" x14ac:dyDescent="0.45">
      <c r="A1967" s="1" t="s">
        <v>3748</v>
      </c>
      <c r="B1967" s="1" t="s">
        <v>3749</v>
      </c>
      <c r="C1967" s="1" t="s">
        <v>2</v>
      </c>
      <c r="D1967" s="1" t="s">
        <v>17</v>
      </c>
      <c r="E1967" s="1" t="s">
        <v>9</v>
      </c>
      <c r="F1967" s="2">
        <v>45685</v>
      </c>
      <c r="G1967" s="1" t="str">
        <f>IF(WEEKDAY(Table1[[#This Row],[Order_Date]],2)&gt;=6,"Weekend","Weekday")</f>
        <v>Weekday</v>
      </c>
      <c r="H1967" s="2" t="str">
        <f>TEXT(Table1[[#This Row],[Order_Date]],"mmmm")</f>
        <v>January</v>
      </c>
      <c r="I1967" s="8">
        <f>MONTH(Table1[[#This Row],[Order_Date]])</f>
        <v>1</v>
      </c>
      <c r="J1967" s="8">
        <v>3</v>
      </c>
      <c r="K1967" s="1">
        <v>1876.66</v>
      </c>
      <c r="L1967" s="1">
        <v>20</v>
      </c>
      <c r="M1967" s="1">
        <v>4503.9799999999996</v>
      </c>
      <c r="N1967" s="1">
        <f>(Table1[[#This Row],[Quantity]]*Table1[[#This Row],[Unit_Price]])*(1-Table1[[#This Row],[Discount_%]]/100)</f>
        <v>4503.9840000000004</v>
      </c>
      <c r="O1967" s="1">
        <v>2777.16</v>
      </c>
      <c r="P1967" s="1">
        <v>1726.82</v>
      </c>
      <c r="Q1967">
        <f>Table1[[#This Row],[Revenue]]-Table1[[#This Row],[Cost]]</f>
        <v>1726.8199999999997</v>
      </c>
      <c r="R1967" s="6">
        <f>Table1[[#This Row],[Profit]]/Table1[[#This Row],[Revenue]]</f>
        <v>0.38339868294264184</v>
      </c>
    </row>
    <row r="1968" spans="1:18" x14ac:dyDescent="0.45">
      <c r="A1968" s="4" t="s">
        <v>3750</v>
      </c>
      <c r="B1968" s="4" t="s">
        <v>3751</v>
      </c>
      <c r="C1968" s="4" t="s">
        <v>12</v>
      </c>
      <c r="D1968" s="4" t="s">
        <v>32</v>
      </c>
      <c r="E1968" s="4" t="s">
        <v>9</v>
      </c>
      <c r="F1968" s="5">
        <v>45729</v>
      </c>
      <c r="G1968" s="4" t="str">
        <f>IF(WEEKDAY(Table1[[#This Row],[Order_Date]],2)&gt;=6,"Weekend","Weekday")</f>
        <v>Weekday</v>
      </c>
      <c r="H1968" s="5" t="str">
        <f>TEXT(Table1[[#This Row],[Order_Date]],"mmmm")</f>
        <v>March</v>
      </c>
      <c r="I1968" s="7">
        <f>MONTH(Table1[[#This Row],[Order_Date]])</f>
        <v>3</v>
      </c>
      <c r="J1968" s="7">
        <v>2</v>
      </c>
      <c r="K1968" s="4">
        <v>2269.41</v>
      </c>
      <c r="L1968" s="4">
        <v>5</v>
      </c>
      <c r="M1968" s="4">
        <v>4311.88</v>
      </c>
      <c r="N1968" s="4">
        <f>(Table1[[#This Row],[Quantity]]*Table1[[#This Row],[Unit_Price]])*(1-Table1[[#This Row],[Discount_%]]/100)</f>
        <v>4311.8789999999999</v>
      </c>
      <c r="O1968" s="4">
        <v>3610.03</v>
      </c>
      <c r="P1968" s="4">
        <v>701.85</v>
      </c>
      <c r="Q1968">
        <f>Table1[[#This Row],[Revenue]]-Table1[[#This Row],[Cost]]</f>
        <v>701.84999999999991</v>
      </c>
      <c r="R1968" s="6">
        <f>Table1[[#This Row],[Profit]]/Table1[[#This Row],[Revenue]]</f>
        <v>0.16277122739964933</v>
      </c>
    </row>
    <row r="1969" spans="1:18" x14ac:dyDescent="0.45">
      <c r="A1969" s="1" t="s">
        <v>3752</v>
      </c>
      <c r="B1969" s="1" t="s">
        <v>3753</v>
      </c>
      <c r="C1969" s="1" t="s">
        <v>28</v>
      </c>
      <c r="D1969" s="1" t="s">
        <v>29</v>
      </c>
      <c r="E1969" s="1" t="s">
        <v>9</v>
      </c>
      <c r="F1969" s="2">
        <v>45557</v>
      </c>
      <c r="G1969" s="1" t="str">
        <f>IF(WEEKDAY(Table1[[#This Row],[Order_Date]],2)&gt;=6,"Weekend","Weekday")</f>
        <v>Weekend</v>
      </c>
      <c r="H1969" s="2" t="str">
        <f>TEXT(Table1[[#This Row],[Order_Date]],"mmmm")</f>
        <v>September</v>
      </c>
      <c r="I1969" s="8">
        <f>MONTH(Table1[[#This Row],[Order_Date]])</f>
        <v>9</v>
      </c>
      <c r="J1969" s="8">
        <v>4</v>
      </c>
      <c r="K1969" s="1">
        <v>2707.23</v>
      </c>
      <c r="L1969" s="1">
        <v>10</v>
      </c>
      <c r="M1969" s="1">
        <v>9746.0300000000007</v>
      </c>
      <c r="N1969" s="1">
        <f>(Table1[[#This Row],[Quantity]]*Table1[[#This Row],[Unit_Price]])*(1-Table1[[#This Row],[Discount_%]]/100)</f>
        <v>9746.0280000000002</v>
      </c>
      <c r="O1969" s="1">
        <v>7022.88</v>
      </c>
      <c r="P1969" s="1">
        <v>2723.15</v>
      </c>
      <c r="Q1969">
        <f>Table1[[#This Row],[Revenue]]-Table1[[#This Row],[Cost]]</f>
        <v>2723.1500000000005</v>
      </c>
      <c r="R1969" s="6">
        <f>Table1[[#This Row],[Profit]]/Table1[[#This Row],[Revenue]]</f>
        <v>0.27941120640917377</v>
      </c>
    </row>
    <row r="1970" spans="1:18" x14ac:dyDescent="0.45">
      <c r="A1970" s="4" t="s">
        <v>3754</v>
      </c>
      <c r="B1970" s="4" t="s">
        <v>3755</v>
      </c>
      <c r="C1970" s="4" t="s">
        <v>12</v>
      </c>
      <c r="D1970" s="4" t="s">
        <v>111</v>
      </c>
      <c r="E1970" s="4" t="s">
        <v>22</v>
      </c>
      <c r="F1970" s="5">
        <v>45789</v>
      </c>
      <c r="G1970" s="4" t="str">
        <f>IF(WEEKDAY(Table1[[#This Row],[Order_Date]],2)&gt;=6,"Weekend","Weekday")</f>
        <v>Weekday</v>
      </c>
      <c r="H1970" s="5" t="str">
        <f>TEXT(Table1[[#This Row],[Order_Date]],"mmmm")</f>
        <v>May</v>
      </c>
      <c r="I1970" s="7">
        <f>MONTH(Table1[[#This Row],[Order_Date]])</f>
        <v>5</v>
      </c>
      <c r="J1970" s="7">
        <v>3</v>
      </c>
      <c r="K1970" s="4">
        <v>1049.57</v>
      </c>
      <c r="L1970" s="4">
        <v>10</v>
      </c>
      <c r="M1970" s="4">
        <v>2833.84</v>
      </c>
      <c r="N1970" s="4">
        <f>(Table1[[#This Row],[Quantity]]*Table1[[#This Row],[Unit_Price]])*(1-Table1[[#This Row],[Discount_%]]/100)</f>
        <v>2833.8389999999999</v>
      </c>
      <c r="O1970" s="4">
        <v>1852.31</v>
      </c>
      <c r="P1970" s="4">
        <v>981.53</v>
      </c>
      <c r="Q1970">
        <f>Table1[[#This Row],[Revenue]]-Table1[[#This Row],[Cost]]</f>
        <v>981.5300000000002</v>
      </c>
      <c r="R1970" s="6">
        <f>Table1[[#This Row],[Profit]]/Table1[[#This Row],[Revenue]]</f>
        <v>0.34636041554921942</v>
      </c>
    </row>
    <row r="1971" spans="1:18" x14ac:dyDescent="0.45">
      <c r="A1971" s="1" t="s">
        <v>3756</v>
      </c>
      <c r="B1971" s="1" t="s">
        <v>3757</v>
      </c>
      <c r="C1971" s="1" t="s">
        <v>2</v>
      </c>
      <c r="D1971" s="1" t="s">
        <v>3</v>
      </c>
      <c r="E1971" s="1" t="s">
        <v>22</v>
      </c>
      <c r="F1971" s="2">
        <v>45785</v>
      </c>
      <c r="G1971" s="1" t="str">
        <f>IF(WEEKDAY(Table1[[#This Row],[Order_Date]],2)&gt;=6,"Weekend","Weekday")</f>
        <v>Weekday</v>
      </c>
      <c r="H1971" s="2" t="str">
        <f>TEXT(Table1[[#This Row],[Order_Date]],"mmmm")</f>
        <v>May</v>
      </c>
      <c r="I1971" s="8">
        <f>MONTH(Table1[[#This Row],[Order_Date]])</f>
        <v>5</v>
      </c>
      <c r="J1971" s="8">
        <v>3</v>
      </c>
      <c r="K1971" s="1">
        <v>579.5</v>
      </c>
      <c r="L1971" s="1">
        <v>20</v>
      </c>
      <c r="M1971" s="1">
        <v>1390.8</v>
      </c>
      <c r="N1971" s="1">
        <f>(Table1[[#This Row],[Quantity]]*Table1[[#This Row],[Unit_Price]])*(1-Table1[[#This Row],[Discount_%]]/100)</f>
        <v>1390.8000000000002</v>
      </c>
      <c r="O1971" s="1">
        <v>1034.81</v>
      </c>
      <c r="P1971" s="1">
        <v>355.99</v>
      </c>
      <c r="Q1971">
        <f>Table1[[#This Row],[Revenue]]-Table1[[#This Row],[Cost]]</f>
        <v>355.99</v>
      </c>
      <c r="R1971" s="6">
        <f>Table1[[#This Row],[Profit]]/Table1[[#This Row],[Revenue]]</f>
        <v>0.25596059821685363</v>
      </c>
    </row>
    <row r="1972" spans="1:18" x14ac:dyDescent="0.45">
      <c r="A1972" s="4" t="s">
        <v>3758</v>
      </c>
      <c r="B1972" s="4" t="s">
        <v>3759</v>
      </c>
      <c r="C1972" s="4" t="s">
        <v>20</v>
      </c>
      <c r="D1972" s="4" t="s">
        <v>103</v>
      </c>
      <c r="E1972" s="4" t="s">
        <v>22</v>
      </c>
      <c r="F1972" s="5">
        <v>45759</v>
      </c>
      <c r="G1972" s="4" t="str">
        <f>IF(WEEKDAY(Table1[[#This Row],[Order_Date]],2)&gt;=6,"Weekend","Weekday")</f>
        <v>Weekend</v>
      </c>
      <c r="H1972" s="5" t="str">
        <f>TEXT(Table1[[#This Row],[Order_Date]],"mmmm")</f>
        <v>April</v>
      </c>
      <c r="I1972" s="7">
        <f>MONTH(Table1[[#This Row],[Order_Date]])</f>
        <v>4</v>
      </c>
      <c r="J1972" s="7">
        <v>1</v>
      </c>
      <c r="K1972" s="4">
        <v>1023.09</v>
      </c>
      <c r="L1972" s="4">
        <v>0</v>
      </c>
      <c r="M1972" s="4">
        <v>1023.09</v>
      </c>
      <c r="N1972" s="4">
        <f>(Table1[[#This Row],[Quantity]]*Table1[[#This Row],[Unit_Price]])*(1-Table1[[#This Row],[Discount_%]]/100)</f>
        <v>1023.09</v>
      </c>
      <c r="O1972" s="4">
        <v>628.24</v>
      </c>
      <c r="P1972" s="4">
        <v>394.85</v>
      </c>
      <c r="Q1972">
        <f>Table1[[#This Row],[Revenue]]-Table1[[#This Row],[Cost]]</f>
        <v>394.85</v>
      </c>
      <c r="R1972" s="6">
        <f>Table1[[#This Row],[Profit]]/Table1[[#This Row],[Revenue]]</f>
        <v>0.38593867597181092</v>
      </c>
    </row>
    <row r="1973" spans="1:18" x14ac:dyDescent="0.45">
      <c r="A1973" s="1" t="s">
        <v>3760</v>
      </c>
      <c r="B1973" s="1" t="s">
        <v>3761</v>
      </c>
      <c r="C1973" s="1" t="s">
        <v>28</v>
      </c>
      <c r="D1973" s="1" t="s">
        <v>29</v>
      </c>
      <c r="E1973" s="1" t="s">
        <v>9</v>
      </c>
      <c r="F1973" s="2">
        <v>46006</v>
      </c>
      <c r="G1973" s="1" t="str">
        <f>IF(WEEKDAY(Table1[[#This Row],[Order_Date]],2)&gt;=6,"Weekend","Weekday")</f>
        <v>Weekday</v>
      </c>
      <c r="H1973" s="2" t="str">
        <f>TEXT(Table1[[#This Row],[Order_Date]],"mmmm")</f>
        <v>December</v>
      </c>
      <c r="I1973" s="8">
        <f>MONTH(Table1[[#This Row],[Order_Date]])</f>
        <v>12</v>
      </c>
      <c r="J1973" s="8">
        <v>5</v>
      </c>
      <c r="K1973" s="1">
        <v>1246.8800000000001</v>
      </c>
      <c r="L1973" s="1">
        <v>15</v>
      </c>
      <c r="M1973" s="1">
        <v>5299.24</v>
      </c>
      <c r="N1973" s="1">
        <f>(Table1[[#This Row],[Quantity]]*Table1[[#This Row],[Unit_Price]])*(1-Table1[[#This Row],[Discount_%]]/100)</f>
        <v>5299.2400000000007</v>
      </c>
      <c r="O1973" s="1">
        <v>3245.49</v>
      </c>
      <c r="P1973" s="1">
        <v>2053.75</v>
      </c>
      <c r="Q1973">
        <f>Table1[[#This Row],[Revenue]]-Table1[[#This Row],[Cost]]</f>
        <v>2053.75</v>
      </c>
      <c r="R1973" s="6">
        <f>Table1[[#This Row],[Profit]]/Table1[[#This Row],[Revenue]]</f>
        <v>0.38755557400683871</v>
      </c>
    </row>
    <row r="1974" spans="1:18" x14ac:dyDescent="0.45">
      <c r="A1974" s="4" t="s">
        <v>3762</v>
      </c>
      <c r="B1974" s="4" t="s">
        <v>3763</v>
      </c>
      <c r="C1974" s="4" t="s">
        <v>28</v>
      </c>
      <c r="D1974" s="4" t="s">
        <v>100</v>
      </c>
      <c r="E1974" s="4" t="s">
        <v>14</v>
      </c>
      <c r="F1974" s="5">
        <v>45985</v>
      </c>
      <c r="G1974" s="4" t="str">
        <f>IF(WEEKDAY(Table1[[#This Row],[Order_Date]],2)&gt;=6,"Weekend","Weekday")</f>
        <v>Weekday</v>
      </c>
      <c r="H1974" s="5" t="str">
        <f>TEXT(Table1[[#This Row],[Order_Date]],"mmmm")</f>
        <v>November</v>
      </c>
      <c r="I1974" s="7">
        <f>MONTH(Table1[[#This Row],[Order_Date]])</f>
        <v>11</v>
      </c>
      <c r="J1974" s="7">
        <v>1</v>
      </c>
      <c r="K1974" s="4">
        <v>2714.72</v>
      </c>
      <c r="L1974" s="4">
        <v>5</v>
      </c>
      <c r="M1974" s="4">
        <v>2578.98</v>
      </c>
      <c r="N1974" s="4">
        <f>(Table1[[#This Row],[Quantity]]*Table1[[#This Row],[Unit_Price]])*(1-Table1[[#This Row],[Discount_%]]/100)</f>
        <v>2578.9839999999995</v>
      </c>
      <c r="O1974" s="4">
        <v>2156.0500000000002</v>
      </c>
      <c r="P1974" s="4">
        <v>422.93</v>
      </c>
      <c r="Q1974">
        <f>Table1[[#This Row],[Revenue]]-Table1[[#This Row],[Cost]]</f>
        <v>422.92999999999984</v>
      </c>
      <c r="R1974" s="6">
        <f>Table1[[#This Row],[Profit]]/Table1[[#This Row],[Revenue]]</f>
        <v>0.16399119031555112</v>
      </c>
    </row>
    <row r="1975" spans="1:18" x14ac:dyDescent="0.45">
      <c r="A1975" s="1" t="s">
        <v>3764</v>
      </c>
      <c r="B1975" s="1" t="s">
        <v>3765</v>
      </c>
      <c r="C1975" s="1" t="s">
        <v>12</v>
      </c>
      <c r="D1975" s="1" t="s">
        <v>13</v>
      </c>
      <c r="E1975" s="1" t="s">
        <v>22</v>
      </c>
      <c r="F1975" s="2">
        <v>45743</v>
      </c>
      <c r="G1975" s="1" t="str">
        <f>IF(WEEKDAY(Table1[[#This Row],[Order_Date]],2)&gt;=6,"Weekend","Weekday")</f>
        <v>Weekday</v>
      </c>
      <c r="H1975" s="2" t="str">
        <f>TEXT(Table1[[#This Row],[Order_Date]],"mmmm")</f>
        <v>March</v>
      </c>
      <c r="I1975" s="8">
        <f>MONTH(Table1[[#This Row],[Order_Date]])</f>
        <v>3</v>
      </c>
      <c r="J1975" s="8">
        <v>1</v>
      </c>
      <c r="K1975" s="1">
        <v>2611.62</v>
      </c>
      <c r="L1975" s="1">
        <v>10</v>
      </c>
      <c r="M1975" s="1">
        <v>2350.46</v>
      </c>
      <c r="N1975" s="1">
        <f>(Table1[[#This Row],[Quantity]]*Table1[[#This Row],[Unit_Price]])*(1-Table1[[#This Row],[Discount_%]]/100)</f>
        <v>2350.4580000000001</v>
      </c>
      <c r="O1975" s="1">
        <v>1567.62</v>
      </c>
      <c r="P1975" s="1">
        <v>782.84</v>
      </c>
      <c r="Q1975">
        <f>Table1[[#This Row],[Revenue]]-Table1[[#This Row],[Cost]]</f>
        <v>782.84000000000015</v>
      </c>
      <c r="R1975" s="6">
        <f>Table1[[#This Row],[Profit]]/Table1[[#This Row],[Revenue]]</f>
        <v>0.33305820988232093</v>
      </c>
    </row>
    <row r="1976" spans="1:18" x14ac:dyDescent="0.45">
      <c r="A1976" s="4" t="s">
        <v>3766</v>
      </c>
      <c r="B1976" s="4" t="s">
        <v>3767</v>
      </c>
      <c r="C1976" s="4" t="s">
        <v>20</v>
      </c>
      <c r="D1976" s="4" t="s">
        <v>103</v>
      </c>
      <c r="E1976" s="4" t="s">
        <v>4</v>
      </c>
      <c r="F1976" s="5">
        <v>45710</v>
      </c>
      <c r="G1976" s="4" t="str">
        <f>IF(WEEKDAY(Table1[[#This Row],[Order_Date]],2)&gt;=6,"Weekend","Weekday")</f>
        <v>Weekend</v>
      </c>
      <c r="H1976" s="5" t="str">
        <f>TEXT(Table1[[#This Row],[Order_Date]],"mmmm")</f>
        <v>February</v>
      </c>
      <c r="I1976" s="7">
        <f>MONTH(Table1[[#This Row],[Order_Date]])</f>
        <v>2</v>
      </c>
      <c r="J1976" s="7">
        <v>5</v>
      </c>
      <c r="K1976" s="4">
        <v>3562.55</v>
      </c>
      <c r="L1976" s="4">
        <v>15</v>
      </c>
      <c r="M1976" s="4">
        <v>15140.84</v>
      </c>
      <c r="N1976" s="4">
        <f>(Table1[[#This Row],[Quantity]]*Table1[[#This Row],[Unit_Price]])*(1-Table1[[#This Row],[Discount_%]]/100)</f>
        <v>15140.8375</v>
      </c>
      <c r="O1976" s="4">
        <v>12645.02</v>
      </c>
      <c r="P1976" s="4">
        <v>2495.8200000000002</v>
      </c>
      <c r="Q1976">
        <f>Table1[[#This Row],[Revenue]]-Table1[[#This Row],[Cost]]</f>
        <v>2495.8199999999997</v>
      </c>
      <c r="R1976" s="6">
        <f>Table1[[#This Row],[Profit]]/Table1[[#This Row],[Revenue]]</f>
        <v>0.16484025985348238</v>
      </c>
    </row>
    <row r="1977" spans="1:18" x14ac:dyDescent="0.45">
      <c r="A1977" s="1" t="s">
        <v>3768</v>
      </c>
      <c r="B1977" s="1" t="s">
        <v>3664</v>
      </c>
      <c r="C1977" s="1" t="s">
        <v>28</v>
      </c>
      <c r="D1977" s="1" t="s">
        <v>137</v>
      </c>
      <c r="E1977" s="1" t="s">
        <v>9</v>
      </c>
      <c r="F1977" s="2">
        <v>46004</v>
      </c>
      <c r="G1977" s="1" t="str">
        <f>IF(WEEKDAY(Table1[[#This Row],[Order_Date]],2)&gt;=6,"Weekend","Weekday")</f>
        <v>Weekend</v>
      </c>
      <c r="H1977" s="2" t="str">
        <f>TEXT(Table1[[#This Row],[Order_Date]],"mmmm")</f>
        <v>December</v>
      </c>
      <c r="I1977" s="8">
        <f>MONTH(Table1[[#This Row],[Order_Date]])</f>
        <v>12</v>
      </c>
      <c r="J1977" s="8">
        <v>4</v>
      </c>
      <c r="K1977" s="1">
        <v>894.64</v>
      </c>
      <c r="L1977" s="1">
        <v>10</v>
      </c>
      <c r="M1977" s="1">
        <v>3220.7</v>
      </c>
      <c r="N1977" s="1">
        <f>(Table1[[#This Row],[Quantity]]*Table1[[#This Row],[Unit_Price]])*(1-Table1[[#This Row],[Discount_%]]/100)</f>
        <v>3220.7040000000002</v>
      </c>
      <c r="O1977" s="1">
        <v>2725.45</v>
      </c>
      <c r="P1977" s="1">
        <v>495.25</v>
      </c>
      <c r="Q1977">
        <f>Table1[[#This Row],[Revenue]]-Table1[[#This Row],[Cost]]</f>
        <v>495.25</v>
      </c>
      <c r="R1977" s="6">
        <f>Table1[[#This Row],[Profit]]/Table1[[#This Row],[Revenue]]</f>
        <v>0.15377091936535536</v>
      </c>
    </row>
    <row r="1978" spans="1:18" x14ac:dyDescent="0.45">
      <c r="A1978" s="4" t="s">
        <v>3769</v>
      </c>
      <c r="B1978" s="4" t="s">
        <v>1169</v>
      </c>
      <c r="C1978" s="4" t="s">
        <v>12</v>
      </c>
      <c r="D1978" s="4" t="s">
        <v>32</v>
      </c>
      <c r="E1978" s="4" t="s">
        <v>4</v>
      </c>
      <c r="F1978" s="5">
        <v>45696</v>
      </c>
      <c r="G1978" s="4" t="str">
        <f>IF(WEEKDAY(Table1[[#This Row],[Order_Date]],2)&gt;=6,"Weekend","Weekday")</f>
        <v>Weekend</v>
      </c>
      <c r="H1978" s="5" t="str">
        <f>TEXT(Table1[[#This Row],[Order_Date]],"mmmm")</f>
        <v>February</v>
      </c>
      <c r="I1978" s="7">
        <f>MONTH(Table1[[#This Row],[Order_Date]])</f>
        <v>2</v>
      </c>
      <c r="J1978" s="7">
        <v>4</v>
      </c>
      <c r="K1978" s="4">
        <v>3426.06</v>
      </c>
      <c r="L1978" s="4">
        <v>20</v>
      </c>
      <c r="M1978" s="4">
        <v>10963.39</v>
      </c>
      <c r="N1978" s="4">
        <f>(Table1[[#This Row],[Quantity]]*Table1[[#This Row],[Unit_Price]])*(1-Table1[[#This Row],[Discount_%]]/100)</f>
        <v>10963.392</v>
      </c>
      <c r="O1978" s="4">
        <v>7060.65</v>
      </c>
      <c r="P1978" s="4">
        <v>3902.74</v>
      </c>
      <c r="Q1978">
        <f>Table1[[#This Row],[Revenue]]-Table1[[#This Row],[Cost]]</f>
        <v>3902.74</v>
      </c>
      <c r="R1978" s="6">
        <f>Table1[[#This Row],[Profit]]/Table1[[#This Row],[Revenue]]</f>
        <v>0.35597930931947142</v>
      </c>
    </row>
    <row r="1979" spans="1:18" x14ac:dyDescent="0.45">
      <c r="A1979" s="1" t="s">
        <v>3770</v>
      </c>
      <c r="B1979" s="1" t="s">
        <v>3771</v>
      </c>
      <c r="C1979" s="1" t="s">
        <v>20</v>
      </c>
      <c r="D1979" s="1" t="s">
        <v>25</v>
      </c>
      <c r="E1979" s="1" t="s">
        <v>14</v>
      </c>
      <c r="F1979" s="2">
        <v>45296</v>
      </c>
      <c r="G1979" s="1" t="str">
        <f>IF(WEEKDAY(Table1[[#This Row],[Order_Date]],2)&gt;=6,"Weekend","Weekday")</f>
        <v>Weekday</v>
      </c>
      <c r="H1979" s="2" t="str">
        <f>TEXT(Table1[[#This Row],[Order_Date]],"mmmm")</f>
        <v>January</v>
      </c>
      <c r="I1979" s="8">
        <f>MONTH(Table1[[#This Row],[Order_Date]])</f>
        <v>1</v>
      </c>
      <c r="J1979" s="8">
        <v>2</v>
      </c>
      <c r="K1979" s="1">
        <v>1247.58</v>
      </c>
      <c r="L1979" s="1">
        <v>20</v>
      </c>
      <c r="M1979" s="1">
        <v>1996.13</v>
      </c>
      <c r="N1979" s="1">
        <f>(Table1[[#This Row],[Quantity]]*Table1[[#This Row],[Unit_Price]])*(1-Table1[[#This Row],[Discount_%]]/100)</f>
        <v>1996.1279999999999</v>
      </c>
      <c r="O1979" s="1">
        <v>1332.23</v>
      </c>
      <c r="P1979" s="1">
        <v>663.9</v>
      </c>
      <c r="Q1979">
        <f>Table1[[#This Row],[Revenue]]-Table1[[#This Row],[Cost]]</f>
        <v>663.90000000000009</v>
      </c>
      <c r="R1979" s="6">
        <f>Table1[[#This Row],[Profit]]/Table1[[#This Row],[Revenue]]</f>
        <v>0.33259356855515421</v>
      </c>
    </row>
    <row r="1980" spans="1:18" x14ac:dyDescent="0.45">
      <c r="A1980" s="4" t="s">
        <v>3772</v>
      </c>
      <c r="B1980" s="4" t="s">
        <v>3773</v>
      </c>
      <c r="C1980" s="4" t="s">
        <v>12</v>
      </c>
      <c r="D1980" s="4" t="s">
        <v>41</v>
      </c>
      <c r="E1980" s="4" t="s">
        <v>9</v>
      </c>
      <c r="F1980" s="5">
        <v>45525</v>
      </c>
      <c r="G1980" s="4" t="str">
        <f>IF(WEEKDAY(Table1[[#This Row],[Order_Date]],2)&gt;=6,"Weekend","Weekday")</f>
        <v>Weekday</v>
      </c>
      <c r="H1980" s="5" t="str">
        <f>TEXT(Table1[[#This Row],[Order_Date]],"mmmm")</f>
        <v>August</v>
      </c>
      <c r="I1980" s="7">
        <f>MONTH(Table1[[#This Row],[Order_Date]])</f>
        <v>8</v>
      </c>
      <c r="J1980" s="7">
        <v>4</v>
      </c>
      <c r="K1980" s="4">
        <v>2011.42</v>
      </c>
      <c r="L1980" s="4">
        <v>5</v>
      </c>
      <c r="M1980" s="4">
        <v>7643.4</v>
      </c>
      <c r="N1980" s="4">
        <f>(Table1[[#This Row],[Quantity]]*Table1[[#This Row],[Unit_Price]])*(1-Table1[[#This Row],[Discount_%]]/100)</f>
        <v>7643.3959999999997</v>
      </c>
      <c r="O1980" s="4">
        <v>4957.79</v>
      </c>
      <c r="P1980" s="4">
        <v>2685.61</v>
      </c>
      <c r="Q1980">
        <f>Table1[[#This Row],[Revenue]]-Table1[[#This Row],[Cost]]</f>
        <v>2685.6099999999997</v>
      </c>
      <c r="R1980" s="6">
        <f>Table1[[#This Row],[Profit]]/Table1[[#This Row],[Revenue]]</f>
        <v>0.35136326765575532</v>
      </c>
    </row>
    <row r="1981" spans="1:18" x14ac:dyDescent="0.45">
      <c r="A1981" s="1" t="s">
        <v>3774</v>
      </c>
      <c r="B1981" s="1" t="s">
        <v>3775</v>
      </c>
      <c r="C1981" s="1" t="s">
        <v>28</v>
      </c>
      <c r="D1981" s="1" t="s">
        <v>100</v>
      </c>
      <c r="E1981" s="1" t="s">
        <v>4</v>
      </c>
      <c r="F1981" s="2">
        <v>45824</v>
      </c>
      <c r="G1981" s="1" t="str">
        <f>IF(WEEKDAY(Table1[[#This Row],[Order_Date]],2)&gt;=6,"Weekend","Weekday")</f>
        <v>Weekday</v>
      </c>
      <c r="H1981" s="2" t="str">
        <f>TEXT(Table1[[#This Row],[Order_Date]],"mmmm")</f>
        <v>June</v>
      </c>
      <c r="I1981" s="8">
        <f>MONTH(Table1[[#This Row],[Order_Date]])</f>
        <v>6</v>
      </c>
      <c r="J1981" s="8">
        <v>5</v>
      </c>
      <c r="K1981" s="1">
        <v>2516.91</v>
      </c>
      <c r="L1981" s="1">
        <v>20</v>
      </c>
      <c r="M1981" s="1">
        <v>10067.64</v>
      </c>
      <c r="N1981" s="1">
        <f>(Table1[[#This Row],[Quantity]]*Table1[[#This Row],[Unit_Price]])*(1-Table1[[#This Row],[Discount_%]]/100)</f>
        <v>10067.64</v>
      </c>
      <c r="O1981" s="1">
        <v>7498.2</v>
      </c>
      <c r="P1981" s="1">
        <v>2569.44</v>
      </c>
      <c r="Q1981">
        <f>Table1[[#This Row],[Revenue]]-Table1[[#This Row],[Cost]]</f>
        <v>2569.4399999999996</v>
      </c>
      <c r="R1981" s="6">
        <f>Table1[[#This Row],[Profit]]/Table1[[#This Row],[Revenue]]</f>
        <v>0.25521770742696404</v>
      </c>
    </row>
    <row r="1982" spans="1:18" x14ac:dyDescent="0.45">
      <c r="A1982" s="4" t="s">
        <v>3776</v>
      </c>
      <c r="B1982" s="4" t="s">
        <v>3777</v>
      </c>
      <c r="C1982" s="4" t="s">
        <v>7</v>
      </c>
      <c r="D1982" s="4" t="s">
        <v>8</v>
      </c>
      <c r="E1982" s="4" t="s">
        <v>4</v>
      </c>
      <c r="F1982" s="5">
        <v>45410</v>
      </c>
      <c r="G1982" s="4" t="str">
        <f>IF(WEEKDAY(Table1[[#This Row],[Order_Date]],2)&gt;=6,"Weekend","Weekday")</f>
        <v>Weekend</v>
      </c>
      <c r="H1982" s="5" t="str">
        <f>TEXT(Table1[[#This Row],[Order_Date]],"mmmm")</f>
        <v>April</v>
      </c>
      <c r="I1982" s="7">
        <f>MONTH(Table1[[#This Row],[Order_Date]])</f>
        <v>4</v>
      </c>
      <c r="J1982" s="7">
        <v>2</v>
      </c>
      <c r="K1982" s="4">
        <v>3203.02</v>
      </c>
      <c r="L1982" s="4">
        <v>20</v>
      </c>
      <c r="M1982" s="4">
        <v>5124.83</v>
      </c>
      <c r="N1982" s="4">
        <f>(Table1[[#This Row],[Quantity]]*Table1[[#This Row],[Unit_Price]])*(1-Table1[[#This Row],[Discount_%]]/100)</f>
        <v>5124.8320000000003</v>
      </c>
      <c r="O1982" s="4">
        <v>3202.37</v>
      </c>
      <c r="P1982" s="4">
        <v>1922.46</v>
      </c>
      <c r="Q1982">
        <f>Table1[[#This Row],[Revenue]]-Table1[[#This Row],[Cost]]</f>
        <v>1922.46</v>
      </c>
      <c r="R1982" s="6">
        <f>Table1[[#This Row],[Profit]]/Table1[[#This Row],[Revenue]]</f>
        <v>0.37512658956492217</v>
      </c>
    </row>
    <row r="1983" spans="1:18" x14ac:dyDescent="0.45">
      <c r="A1983" s="1" t="s">
        <v>3778</v>
      </c>
      <c r="B1983" s="1" t="s">
        <v>3779</v>
      </c>
      <c r="C1983" s="1" t="s">
        <v>7</v>
      </c>
      <c r="D1983" s="1" t="s">
        <v>134</v>
      </c>
      <c r="E1983" s="1" t="s">
        <v>4</v>
      </c>
      <c r="F1983" s="2">
        <v>45948</v>
      </c>
      <c r="G1983" s="1" t="str">
        <f>IF(WEEKDAY(Table1[[#This Row],[Order_Date]],2)&gt;=6,"Weekend","Weekday")</f>
        <v>Weekend</v>
      </c>
      <c r="H1983" s="2" t="str">
        <f>TEXT(Table1[[#This Row],[Order_Date]],"mmmm")</f>
        <v>October</v>
      </c>
      <c r="I1983" s="8">
        <f>MONTH(Table1[[#This Row],[Order_Date]])</f>
        <v>10</v>
      </c>
      <c r="J1983" s="8">
        <v>1</v>
      </c>
      <c r="K1983" s="1">
        <v>1388.83</v>
      </c>
      <c r="L1983" s="1">
        <v>20</v>
      </c>
      <c r="M1983" s="1">
        <v>1111.06</v>
      </c>
      <c r="N1983" s="1">
        <f>(Table1[[#This Row],[Quantity]]*Table1[[#This Row],[Unit_Price]])*(1-Table1[[#This Row],[Discount_%]]/100)</f>
        <v>1111.0640000000001</v>
      </c>
      <c r="O1983" s="1">
        <v>712.08</v>
      </c>
      <c r="P1983" s="1">
        <v>398.98</v>
      </c>
      <c r="Q1983">
        <f>Table1[[#This Row],[Revenue]]-Table1[[#This Row],[Cost]]</f>
        <v>398.9799999999999</v>
      </c>
      <c r="R1983" s="6">
        <f>Table1[[#This Row],[Profit]]/Table1[[#This Row],[Revenue]]</f>
        <v>0.35909851853185248</v>
      </c>
    </row>
    <row r="1984" spans="1:18" x14ac:dyDescent="0.45">
      <c r="A1984" s="4" t="s">
        <v>3780</v>
      </c>
      <c r="B1984" s="4" t="s">
        <v>3781</v>
      </c>
      <c r="C1984" s="4" t="s">
        <v>7</v>
      </c>
      <c r="D1984" s="4" t="s">
        <v>8</v>
      </c>
      <c r="E1984" s="4" t="s">
        <v>4</v>
      </c>
      <c r="F1984" s="5">
        <v>45544</v>
      </c>
      <c r="G1984" s="4" t="str">
        <f>IF(WEEKDAY(Table1[[#This Row],[Order_Date]],2)&gt;=6,"Weekend","Weekday")</f>
        <v>Weekday</v>
      </c>
      <c r="H1984" s="5" t="str">
        <f>TEXT(Table1[[#This Row],[Order_Date]],"mmmm")</f>
        <v>September</v>
      </c>
      <c r="I1984" s="7">
        <f>MONTH(Table1[[#This Row],[Order_Date]])</f>
        <v>9</v>
      </c>
      <c r="J1984" s="7">
        <v>4</v>
      </c>
      <c r="K1984" s="4">
        <v>1329.84</v>
      </c>
      <c r="L1984" s="4">
        <v>15</v>
      </c>
      <c r="M1984" s="4">
        <v>4521.46</v>
      </c>
      <c r="N1984" s="4">
        <f>(Table1[[#This Row],[Quantity]]*Table1[[#This Row],[Unit_Price]])*(1-Table1[[#This Row],[Discount_%]]/100)</f>
        <v>4521.4559999999992</v>
      </c>
      <c r="O1984" s="4">
        <v>3485.41</v>
      </c>
      <c r="P1984" s="4">
        <v>1036.05</v>
      </c>
      <c r="Q1984">
        <f>Table1[[#This Row],[Revenue]]-Table1[[#This Row],[Cost]]</f>
        <v>1036.0500000000002</v>
      </c>
      <c r="R1984" s="6">
        <f>Table1[[#This Row],[Profit]]/Table1[[#This Row],[Revenue]]</f>
        <v>0.22914058733241033</v>
      </c>
    </row>
    <row r="1985" spans="1:18" x14ac:dyDescent="0.45">
      <c r="A1985" s="1" t="s">
        <v>3782</v>
      </c>
      <c r="B1985" s="1" t="s">
        <v>3783</v>
      </c>
      <c r="C1985" s="1" t="s">
        <v>20</v>
      </c>
      <c r="D1985" s="1" t="s">
        <v>57</v>
      </c>
      <c r="E1985" s="1" t="s">
        <v>9</v>
      </c>
      <c r="F1985" s="2">
        <v>45350</v>
      </c>
      <c r="G1985" s="1" t="str">
        <f>IF(WEEKDAY(Table1[[#This Row],[Order_Date]],2)&gt;=6,"Weekend","Weekday")</f>
        <v>Weekday</v>
      </c>
      <c r="H1985" s="2" t="str">
        <f>TEXT(Table1[[#This Row],[Order_Date]],"mmmm")</f>
        <v>February</v>
      </c>
      <c r="I1985" s="8">
        <f>MONTH(Table1[[#This Row],[Order_Date]])</f>
        <v>2</v>
      </c>
      <c r="J1985" s="8">
        <v>5</v>
      </c>
      <c r="K1985" s="1">
        <v>2559.02</v>
      </c>
      <c r="L1985" s="1">
        <v>10</v>
      </c>
      <c r="M1985" s="1">
        <v>11515.59</v>
      </c>
      <c r="N1985" s="1">
        <f>(Table1[[#This Row],[Quantity]]*Table1[[#This Row],[Unit_Price]])*(1-Table1[[#This Row],[Discount_%]]/100)</f>
        <v>11515.59</v>
      </c>
      <c r="O1985" s="1">
        <v>9148.98</v>
      </c>
      <c r="P1985" s="1">
        <v>2366.61</v>
      </c>
      <c r="Q1985">
        <f>Table1[[#This Row],[Revenue]]-Table1[[#This Row],[Cost]]</f>
        <v>2366.6100000000006</v>
      </c>
      <c r="R1985" s="6">
        <f>Table1[[#This Row],[Profit]]/Table1[[#This Row],[Revenue]]</f>
        <v>0.20551356899646481</v>
      </c>
    </row>
    <row r="1986" spans="1:18" x14ac:dyDescent="0.45">
      <c r="A1986" s="4" t="s">
        <v>3784</v>
      </c>
      <c r="B1986" s="4" t="s">
        <v>3785</v>
      </c>
      <c r="C1986" s="4" t="s">
        <v>2</v>
      </c>
      <c r="D1986" s="4" t="s">
        <v>17</v>
      </c>
      <c r="E1986" s="4" t="s">
        <v>22</v>
      </c>
      <c r="F1986" s="5">
        <v>45947</v>
      </c>
      <c r="G1986" s="4" t="str">
        <f>IF(WEEKDAY(Table1[[#This Row],[Order_Date]],2)&gt;=6,"Weekend","Weekday")</f>
        <v>Weekday</v>
      </c>
      <c r="H1986" s="5" t="str">
        <f>TEXT(Table1[[#This Row],[Order_Date]],"mmmm")</f>
        <v>October</v>
      </c>
      <c r="I1986" s="7">
        <f>MONTH(Table1[[#This Row],[Order_Date]])</f>
        <v>10</v>
      </c>
      <c r="J1986" s="7">
        <v>2</v>
      </c>
      <c r="K1986" s="4">
        <v>3468.44</v>
      </c>
      <c r="L1986" s="4">
        <v>10</v>
      </c>
      <c r="M1986" s="4">
        <v>6243.19</v>
      </c>
      <c r="N1986" s="4">
        <f>(Table1[[#This Row],[Quantity]]*Table1[[#This Row],[Unit_Price]])*(1-Table1[[#This Row],[Discount_%]]/100)</f>
        <v>6243.192</v>
      </c>
      <c r="O1986" s="4">
        <v>4253.83</v>
      </c>
      <c r="P1986" s="4">
        <v>1989.36</v>
      </c>
      <c r="Q1986">
        <f>Table1[[#This Row],[Revenue]]-Table1[[#This Row],[Cost]]</f>
        <v>1989.3599999999997</v>
      </c>
      <c r="R1986" s="6">
        <f>Table1[[#This Row],[Profit]]/Table1[[#This Row],[Revenue]]</f>
        <v>0.31864479536903412</v>
      </c>
    </row>
    <row r="1987" spans="1:18" x14ac:dyDescent="0.45">
      <c r="A1987" s="1" t="s">
        <v>3786</v>
      </c>
      <c r="B1987" s="1" t="s">
        <v>3787</v>
      </c>
      <c r="C1987" s="1" t="s">
        <v>2</v>
      </c>
      <c r="D1987" s="1" t="s">
        <v>3</v>
      </c>
      <c r="E1987" s="1" t="s">
        <v>4</v>
      </c>
      <c r="F1987" s="2">
        <v>45858</v>
      </c>
      <c r="G1987" s="1" t="str">
        <f>IF(WEEKDAY(Table1[[#This Row],[Order_Date]],2)&gt;=6,"Weekend","Weekday")</f>
        <v>Weekend</v>
      </c>
      <c r="H1987" s="2" t="str">
        <f>TEXT(Table1[[#This Row],[Order_Date]],"mmmm")</f>
        <v>July</v>
      </c>
      <c r="I1987" s="8">
        <f>MONTH(Table1[[#This Row],[Order_Date]])</f>
        <v>7</v>
      </c>
      <c r="J1987" s="8">
        <v>3</v>
      </c>
      <c r="K1987" s="1">
        <v>1502.67</v>
      </c>
      <c r="L1987" s="1">
        <v>0</v>
      </c>
      <c r="M1987" s="1">
        <v>4508.01</v>
      </c>
      <c r="N1987" s="1">
        <f>(Table1[[#This Row],[Quantity]]*Table1[[#This Row],[Unit_Price]])*(1-Table1[[#This Row],[Discount_%]]/100)</f>
        <v>4508.01</v>
      </c>
      <c r="O1987" s="1">
        <v>3182.44</v>
      </c>
      <c r="P1987" s="1">
        <v>1325.57</v>
      </c>
      <c r="Q1987">
        <f>Table1[[#This Row],[Revenue]]-Table1[[#This Row],[Cost]]</f>
        <v>1325.5700000000002</v>
      </c>
      <c r="R1987" s="6">
        <f>Table1[[#This Row],[Profit]]/Table1[[#This Row],[Revenue]]</f>
        <v>0.2940477061940856</v>
      </c>
    </row>
    <row r="1988" spans="1:18" x14ac:dyDescent="0.45">
      <c r="A1988" s="4" t="s">
        <v>3788</v>
      </c>
      <c r="B1988" s="4" t="s">
        <v>3789</v>
      </c>
      <c r="C1988" s="4" t="s">
        <v>7</v>
      </c>
      <c r="D1988" s="4" t="s">
        <v>8</v>
      </c>
      <c r="E1988" s="4" t="s">
        <v>4</v>
      </c>
      <c r="F1988" s="5">
        <v>45733</v>
      </c>
      <c r="G1988" s="4" t="str">
        <f>IF(WEEKDAY(Table1[[#This Row],[Order_Date]],2)&gt;=6,"Weekend","Weekday")</f>
        <v>Weekday</v>
      </c>
      <c r="H1988" s="5" t="str">
        <f>TEXT(Table1[[#This Row],[Order_Date]],"mmmm")</f>
        <v>March</v>
      </c>
      <c r="I1988" s="7">
        <f>MONTH(Table1[[#This Row],[Order_Date]])</f>
        <v>3</v>
      </c>
      <c r="J1988" s="7">
        <v>4</v>
      </c>
      <c r="K1988" s="4">
        <v>3720.75</v>
      </c>
      <c r="L1988" s="4">
        <v>15</v>
      </c>
      <c r="M1988" s="4">
        <v>12650.55</v>
      </c>
      <c r="N1988" s="4">
        <f>(Table1[[#This Row],[Quantity]]*Table1[[#This Row],[Unit_Price]])*(1-Table1[[#This Row],[Discount_%]]/100)</f>
        <v>12650.55</v>
      </c>
      <c r="O1988" s="4">
        <v>10160.33</v>
      </c>
      <c r="P1988" s="4">
        <v>2490.2199999999998</v>
      </c>
      <c r="Q1988">
        <f>Table1[[#This Row],[Revenue]]-Table1[[#This Row],[Cost]]</f>
        <v>2490.2199999999993</v>
      </c>
      <c r="R1988" s="6">
        <f>Table1[[#This Row],[Profit]]/Table1[[#This Row],[Revenue]]</f>
        <v>0.19684677741283976</v>
      </c>
    </row>
    <row r="1989" spans="1:18" x14ac:dyDescent="0.45">
      <c r="A1989" s="1" t="s">
        <v>3790</v>
      </c>
      <c r="B1989" s="1" t="s">
        <v>3791</v>
      </c>
      <c r="C1989" s="1" t="s">
        <v>2</v>
      </c>
      <c r="D1989" s="1" t="s">
        <v>65</v>
      </c>
      <c r="E1989" s="1" t="s">
        <v>4</v>
      </c>
      <c r="F1989" s="2">
        <v>45780</v>
      </c>
      <c r="G1989" s="1" t="str">
        <f>IF(WEEKDAY(Table1[[#This Row],[Order_Date]],2)&gt;=6,"Weekend","Weekday")</f>
        <v>Weekend</v>
      </c>
      <c r="H1989" s="2" t="str">
        <f>TEXT(Table1[[#This Row],[Order_Date]],"mmmm")</f>
        <v>May</v>
      </c>
      <c r="I1989" s="8">
        <f>MONTH(Table1[[#This Row],[Order_Date]])</f>
        <v>5</v>
      </c>
      <c r="J1989" s="8">
        <v>3</v>
      </c>
      <c r="K1989" s="1">
        <v>190.07</v>
      </c>
      <c r="L1989" s="1">
        <v>10</v>
      </c>
      <c r="M1989" s="1">
        <v>513.19000000000005</v>
      </c>
      <c r="N1989" s="1">
        <f>(Table1[[#This Row],[Quantity]]*Table1[[#This Row],[Unit_Price]])*(1-Table1[[#This Row],[Discount_%]]/100)</f>
        <v>513.18900000000008</v>
      </c>
      <c r="O1989" s="1">
        <v>396.39</v>
      </c>
      <c r="P1989" s="1">
        <v>116.8</v>
      </c>
      <c r="Q1989">
        <f>Table1[[#This Row],[Revenue]]-Table1[[#This Row],[Cost]]</f>
        <v>116.80000000000007</v>
      </c>
      <c r="R1989" s="6">
        <f>Table1[[#This Row],[Profit]]/Table1[[#This Row],[Revenue]]</f>
        <v>0.22759601706970126</v>
      </c>
    </row>
    <row r="1990" spans="1:18" x14ac:dyDescent="0.45">
      <c r="A1990" s="4" t="s">
        <v>3792</v>
      </c>
      <c r="B1990" s="4" t="s">
        <v>3793</v>
      </c>
      <c r="C1990" s="4" t="s">
        <v>28</v>
      </c>
      <c r="D1990" s="4" t="s">
        <v>137</v>
      </c>
      <c r="E1990" s="4" t="s">
        <v>4</v>
      </c>
      <c r="F1990" s="5">
        <v>45966</v>
      </c>
      <c r="G1990" s="4" t="str">
        <f>IF(WEEKDAY(Table1[[#This Row],[Order_Date]],2)&gt;=6,"Weekend","Weekday")</f>
        <v>Weekday</v>
      </c>
      <c r="H1990" s="5" t="str">
        <f>TEXT(Table1[[#This Row],[Order_Date]],"mmmm")</f>
        <v>November</v>
      </c>
      <c r="I1990" s="7">
        <f>MONTH(Table1[[#This Row],[Order_Date]])</f>
        <v>11</v>
      </c>
      <c r="J1990" s="7">
        <v>2</v>
      </c>
      <c r="K1990" s="4">
        <v>3167.32</v>
      </c>
      <c r="L1990" s="4">
        <v>15</v>
      </c>
      <c r="M1990" s="4">
        <v>5384.44</v>
      </c>
      <c r="N1990" s="4">
        <f>(Table1[[#This Row],[Quantity]]*Table1[[#This Row],[Unit_Price]])*(1-Table1[[#This Row],[Discount_%]]/100)</f>
        <v>5384.4440000000004</v>
      </c>
      <c r="O1990" s="4">
        <v>3433.31</v>
      </c>
      <c r="P1990" s="4">
        <v>1951.13</v>
      </c>
      <c r="Q1990">
        <f>Table1[[#This Row],[Revenue]]-Table1[[#This Row],[Cost]]</f>
        <v>1951.1299999999997</v>
      </c>
      <c r="R1990" s="6">
        <f>Table1[[#This Row],[Profit]]/Table1[[#This Row],[Revenue]]</f>
        <v>0.36236451701569711</v>
      </c>
    </row>
    <row r="1991" spans="1:18" x14ac:dyDescent="0.45">
      <c r="A1991" s="1" t="s">
        <v>3794</v>
      </c>
      <c r="B1991" s="1" t="s">
        <v>3795</v>
      </c>
      <c r="C1991" s="1" t="s">
        <v>7</v>
      </c>
      <c r="D1991" s="1" t="s">
        <v>46</v>
      </c>
      <c r="E1991" s="1" t="s">
        <v>22</v>
      </c>
      <c r="F1991" s="2">
        <v>45569</v>
      </c>
      <c r="G1991" s="1" t="str">
        <f>IF(WEEKDAY(Table1[[#This Row],[Order_Date]],2)&gt;=6,"Weekend","Weekday")</f>
        <v>Weekday</v>
      </c>
      <c r="H1991" s="2" t="str">
        <f>TEXT(Table1[[#This Row],[Order_Date]],"mmmm")</f>
        <v>October</v>
      </c>
      <c r="I1991" s="8">
        <f>MONTH(Table1[[#This Row],[Order_Date]])</f>
        <v>10</v>
      </c>
      <c r="J1991" s="8">
        <v>5</v>
      </c>
      <c r="K1991" s="1">
        <v>2966.88</v>
      </c>
      <c r="L1991" s="1">
        <v>0</v>
      </c>
      <c r="M1991" s="1">
        <v>14834.4</v>
      </c>
      <c r="N1991" s="1">
        <f>(Table1[[#This Row],[Quantity]]*Table1[[#This Row],[Unit_Price]])*(1-Table1[[#This Row],[Discount_%]]/100)</f>
        <v>14834.400000000001</v>
      </c>
      <c r="O1991" s="1">
        <v>10803.78</v>
      </c>
      <c r="P1991" s="1">
        <v>4030.62</v>
      </c>
      <c r="Q1991">
        <f>Table1[[#This Row],[Revenue]]-Table1[[#This Row],[Cost]]</f>
        <v>4030.619999999999</v>
      </c>
      <c r="R1991" s="6">
        <f>Table1[[#This Row],[Profit]]/Table1[[#This Row],[Revenue]]</f>
        <v>0.27170765248341694</v>
      </c>
    </row>
    <row r="1992" spans="1:18" x14ac:dyDescent="0.45">
      <c r="A1992" s="4" t="s">
        <v>3796</v>
      </c>
      <c r="B1992" s="4" t="s">
        <v>3797</v>
      </c>
      <c r="C1992" s="4" t="s">
        <v>2</v>
      </c>
      <c r="D1992" s="4" t="s">
        <v>65</v>
      </c>
      <c r="E1992" s="4" t="s">
        <v>9</v>
      </c>
      <c r="F1992" s="5">
        <v>45887</v>
      </c>
      <c r="G1992" s="4" t="str">
        <f>IF(WEEKDAY(Table1[[#This Row],[Order_Date]],2)&gt;=6,"Weekend","Weekday")</f>
        <v>Weekday</v>
      </c>
      <c r="H1992" s="5" t="str">
        <f>TEXT(Table1[[#This Row],[Order_Date]],"mmmm")</f>
        <v>August</v>
      </c>
      <c r="I1992" s="7">
        <f>MONTH(Table1[[#This Row],[Order_Date]])</f>
        <v>8</v>
      </c>
      <c r="J1992" s="7">
        <v>2</v>
      </c>
      <c r="K1992" s="4">
        <v>1730.4</v>
      </c>
      <c r="L1992" s="4">
        <v>15</v>
      </c>
      <c r="M1992" s="4">
        <v>2941.68</v>
      </c>
      <c r="N1992" s="4">
        <f>(Table1[[#This Row],[Quantity]]*Table1[[#This Row],[Unit_Price]])*(1-Table1[[#This Row],[Discount_%]]/100)</f>
        <v>2941.6800000000003</v>
      </c>
      <c r="O1992" s="4">
        <v>1817.36</v>
      </c>
      <c r="P1992" s="4">
        <v>1124.32</v>
      </c>
      <c r="Q1992">
        <f>Table1[[#This Row],[Revenue]]-Table1[[#This Row],[Cost]]</f>
        <v>1124.32</v>
      </c>
      <c r="R1992" s="6">
        <f>Table1[[#This Row],[Profit]]/Table1[[#This Row],[Revenue]]</f>
        <v>0.38220336678360667</v>
      </c>
    </row>
    <row r="1993" spans="1:18" x14ac:dyDescent="0.45">
      <c r="A1993" s="1" t="s">
        <v>3798</v>
      </c>
      <c r="B1993" s="1" t="s">
        <v>3799</v>
      </c>
      <c r="C1993" s="1" t="s">
        <v>12</v>
      </c>
      <c r="D1993" s="1" t="s">
        <v>111</v>
      </c>
      <c r="E1993" s="1" t="s">
        <v>14</v>
      </c>
      <c r="F1993" s="2">
        <v>45303</v>
      </c>
      <c r="G1993" s="1" t="str">
        <f>IF(WEEKDAY(Table1[[#This Row],[Order_Date]],2)&gt;=6,"Weekend","Weekday")</f>
        <v>Weekday</v>
      </c>
      <c r="H1993" s="2" t="str">
        <f>TEXT(Table1[[#This Row],[Order_Date]],"mmmm")</f>
        <v>January</v>
      </c>
      <c r="I1993" s="8">
        <f>MONTH(Table1[[#This Row],[Order_Date]])</f>
        <v>1</v>
      </c>
      <c r="J1993" s="8">
        <v>2</v>
      </c>
      <c r="K1993" s="1">
        <v>2225.5100000000002</v>
      </c>
      <c r="L1993" s="1">
        <v>20</v>
      </c>
      <c r="M1993" s="1">
        <v>3560.82</v>
      </c>
      <c r="N1993" s="1">
        <f>(Table1[[#This Row],[Quantity]]*Table1[[#This Row],[Unit_Price]])*(1-Table1[[#This Row],[Discount_%]]/100)</f>
        <v>3560.8160000000007</v>
      </c>
      <c r="O1993" s="1">
        <v>2453.2199999999998</v>
      </c>
      <c r="P1993" s="1">
        <v>1107.5999999999999</v>
      </c>
      <c r="Q1993">
        <f>Table1[[#This Row],[Revenue]]-Table1[[#This Row],[Cost]]</f>
        <v>1107.6000000000004</v>
      </c>
      <c r="R1993" s="6">
        <f>Table1[[#This Row],[Profit]]/Table1[[#This Row],[Revenue]]</f>
        <v>0.31105194870844355</v>
      </c>
    </row>
    <row r="1994" spans="1:18" x14ac:dyDescent="0.45">
      <c r="A1994" s="4" t="s">
        <v>3800</v>
      </c>
      <c r="B1994" s="4" t="s">
        <v>3801</v>
      </c>
      <c r="C1994" s="4" t="s">
        <v>20</v>
      </c>
      <c r="D1994" s="4" t="s">
        <v>21</v>
      </c>
      <c r="E1994" s="4" t="s">
        <v>14</v>
      </c>
      <c r="F1994" s="5">
        <v>45640</v>
      </c>
      <c r="G1994" s="4" t="str">
        <f>IF(WEEKDAY(Table1[[#This Row],[Order_Date]],2)&gt;=6,"Weekend","Weekday")</f>
        <v>Weekend</v>
      </c>
      <c r="H1994" s="5" t="str">
        <f>TEXT(Table1[[#This Row],[Order_Date]],"mmmm")</f>
        <v>December</v>
      </c>
      <c r="I1994" s="7">
        <f>MONTH(Table1[[#This Row],[Order_Date]])</f>
        <v>12</v>
      </c>
      <c r="J1994" s="7">
        <v>3</v>
      </c>
      <c r="K1994" s="4">
        <v>2477.75</v>
      </c>
      <c r="L1994" s="4">
        <v>5</v>
      </c>
      <c r="M1994" s="4">
        <v>7061.59</v>
      </c>
      <c r="N1994" s="4">
        <f>(Table1[[#This Row],[Quantity]]*Table1[[#This Row],[Unit_Price]])*(1-Table1[[#This Row],[Discount_%]]/100)</f>
        <v>7061.5874999999996</v>
      </c>
      <c r="O1994" s="4">
        <v>5196.28</v>
      </c>
      <c r="P1994" s="4">
        <v>1865.31</v>
      </c>
      <c r="Q1994">
        <f>Table1[[#This Row],[Revenue]]-Table1[[#This Row],[Cost]]</f>
        <v>1865.3100000000004</v>
      </c>
      <c r="R1994" s="6">
        <f>Table1[[#This Row],[Profit]]/Table1[[#This Row],[Revenue]]</f>
        <v>0.26414872571191472</v>
      </c>
    </row>
    <row r="1995" spans="1:18" x14ac:dyDescent="0.45">
      <c r="A1995" s="1" t="s">
        <v>3802</v>
      </c>
      <c r="B1995" s="1" t="s">
        <v>3803</v>
      </c>
      <c r="C1995" s="1" t="s">
        <v>28</v>
      </c>
      <c r="D1995" s="1" t="s">
        <v>137</v>
      </c>
      <c r="E1995" s="1" t="s">
        <v>14</v>
      </c>
      <c r="F1995" s="2">
        <v>46003</v>
      </c>
      <c r="G1995" s="1" t="str">
        <f>IF(WEEKDAY(Table1[[#This Row],[Order_Date]],2)&gt;=6,"Weekend","Weekday")</f>
        <v>Weekday</v>
      </c>
      <c r="H1995" s="2" t="str">
        <f>TEXT(Table1[[#This Row],[Order_Date]],"mmmm")</f>
        <v>December</v>
      </c>
      <c r="I1995" s="8">
        <f>MONTH(Table1[[#This Row],[Order_Date]])</f>
        <v>12</v>
      </c>
      <c r="J1995" s="8">
        <v>3</v>
      </c>
      <c r="K1995" s="1">
        <v>990.86</v>
      </c>
      <c r="L1995" s="1">
        <v>10</v>
      </c>
      <c r="M1995" s="1">
        <v>2675.32</v>
      </c>
      <c r="N1995" s="1">
        <f>(Table1[[#This Row],[Quantity]]*Table1[[#This Row],[Unit_Price]])*(1-Table1[[#This Row],[Discount_%]]/100)</f>
        <v>2675.3220000000001</v>
      </c>
      <c r="O1995" s="1">
        <v>1662.65</v>
      </c>
      <c r="P1995" s="1">
        <v>1012.67</v>
      </c>
      <c r="Q1995">
        <f>Table1[[#This Row],[Revenue]]-Table1[[#This Row],[Cost]]</f>
        <v>1012.6700000000001</v>
      </c>
      <c r="R1995" s="6">
        <f>Table1[[#This Row],[Profit]]/Table1[[#This Row],[Revenue]]</f>
        <v>0.37852294304980333</v>
      </c>
    </row>
    <row r="1996" spans="1:18" x14ac:dyDescent="0.45">
      <c r="A1996" s="4" t="s">
        <v>3804</v>
      </c>
      <c r="B1996" s="4" t="s">
        <v>3805</v>
      </c>
      <c r="C1996" s="4" t="s">
        <v>20</v>
      </c>
      <c r="D1996" s="4" t="s">
        <v>21</v>
      </c>
      <c r="E1996" s="4" t="s">
        <v>14</v>
      </c>
      <c r="F1996" s="5">
        <v>45830</v>
      </c>
      <c r="G1996" s="4" t="str">
        <f>IF(WEEKDAY(Table1[[#This Row],[Order_Date]],2)&gt;=6,"Weekend","Weekday")</f>
        <v>Weekend</v>
      </c>
      <c r="H1996" s="5" t="str">
        <f>TEXT(Table1[[#This Row],[Order_Date]],"mmmm")</f>
        <v>June</v>
      </c>
      <c r="I1996" s="7">
        <f>MONTH(Table1[[#This Row],[Order_Date]])</f>
        <v>6</v>
      </c>
      <c r="J1996" s="7">
        <v>5</v>
      </c>
      <c r="K1996" s="4">
        <v>1021.28</v>
      </c>
      <c r="L1996" s="4">
        <v>20</v>
      </c>
      <c r="M1996" s="4">
        <v>4085.12</v>
      </c>
      <c r="N1996" s="4">
        <f>(Table1[[#This Row],[Quantity]]*Table1[[#This Row],[Unit_Price]])*(1-Table1[[#This Row],[Discount_%]]/100)</f>
        <v>4085.12</v>
      </c>
      <c r="O1996" s="4">
        <v>3118.11</v>
      </c>
      <c r="P1996" s="4">
        <v>967.01</v>
      </c>
      <c r="Q1996">
        <f>Table1[[#This Row],[Revenue]]-Table1[[#This Row],[Cost]]</f>
        <v>967.00999999999976</v>
      </c>
      <c r="R1996" s="6">
        <f>Table1[[#This Row],[Profit]]/Table1[[#This Row],[Revenue]]</f>
        <v>0.2367152005326649</v>
      </c>
    </row>
    <row r="1997" spans="1:18" x14ac:dyDescent="0.45">
      <c r="A1997" s="1" t="s">
        <v>3806</v>
      </c>
      <c r="B1997" s="1" t="s">
        <v>2916</v>
      </c>
      <c r="C1997" s="1" t="s">
        <v>2</v>
      </c>
      <c r="D1997" s="1" t="s">
        <v>68</v>
      </c>
      <c r="E1997" s="1" t="s">
        <v>14</v>
      </c>
      <c r="F1997" s="2">
        <v>45950</v>
      </c>
      <c r="G1997" s="1" t="str">
        <f>IF(WEEKDAY(Table1[[#This Row],[Order_Date]],2)&gt;=6,"Weekend","Weekday")</f>
        <v>Weekday</v>
      </c>
      <c r="H1997" s="2" t="str">
        <f>TEXT(Table1[[#This Row],[Order_Date]],"mmmm")</f>
        <v>October</v>
      </c>
      <c r="I1997" s="8">
        <f>MONTH(Table1[[#This Row],[Order_Date]])</f>
        <v>10</v>
      </c>
      <c r="J1997" s="8">
        <v>5</v>
      </c>
      <c r="K1997" s="1">
        <v>1901.77</v>
      </c>
      <c r="L1997" s="1">
        <v>10</v>
      </c>
      <c r="M1997" s="1">
        <v>8557.9699999999993</v>
      </c>
      <c r="N1997" s="1">
        <f>(Table1[[#This Row],[Quantity]]*Table1[[#This Row],[Unit_Price]])*(1-Table1[[#This Row],[Discount_%]]/100)</f>
        <v>8557.9650000000001</v>
      </c>
      <c r="O1997" s="1">
        <v>5350.06</v>
      </c>
      <c r="P1997" s="1">
        <v>3207.91</v>
      </c>
      <c r="Q1997">
        <f>Table1[[#This Row],[Revenue]]-Table1[[#This Row],[Cost]]</f>
        <v>3207.9099999999989</v>
      </c>
      <c r="R1997" s="6">
        <f>Table1[[#This Row],[Profit]]/Table1[[#This Row],[Revenue]]</f>
        <v>0.37484473537532853</v>
      </c>
    </row>
    <row r="1998" spans="1:18" x14ac:dyDescent="0.45">
      <c r="A1998" s="4" t="s">
        <v>3807</v>
      </c>
      <c r="B1998" s="4" t="s">
        <v>3808</v>
      </c>
      <c r="C1998" s="4" t="s">
        <v>20</v>
      </c>
      <c r="D1998" s="4" t="s">
        <v>21</v>
      </c>
      <c r="E1998" s="4" t="s">
        <v>9</v>
      </c>
      <c r="F1998" s="5">
        <v>45590</v>
      </c>
      <c r="G1998" s="4" t="str">
        <f>IF(WEEKDAY(Table1[[#This Row],[Order_Date]],2)&gt;=6,"Weekend","Weekday")</f>
        <v>Weekday</v>
      </c>
      <c r="H1998" s="5" t="str">
        <f>TEXT(Table1[[#This Row],[Order_Date]],"mmmm")</f>
        <v>October</v>
      </c>
      <c r="I1998" s="7">
        <f>MONTH(Table1[[#This Row],[Order_Date]])</f>
        <v>10</v>
      </c>
      <c r="J1998" s="7">
        <v>2</v>
      </c>
      <c r="K1998" s="4">
        <v>3352.3</v>
      </c>
      <c r="L1998" s="4">
        <v>20</v>
      </c>
      <c r="M1998" s="4">
        <v>5363.68</v>
      </c>
      <c r="N1998" s="4">
        <f>(Table1[[#This Row],[Quantity]]*Table1[[#This Row],[Unit_Price]])*(1-Table1[[#This Row],[Discount_%]]/100)</f>
        <v>5363.68</v>
      </c>
      <c r="O1998" s="4">
        <v>4110.97</v>
      </c>
      <c r="P1998" s="4">
        <v>1252.71</v>
      </c>
      <c r="Q1998">
        <f>Table1[[#This Row],[Revenue]]-Table1[[#This Row],[Cost]]</f>
        <v>1252.71</v>
      </c>
      <c r="R1998" s="6">
        <f>Table1[[#This Row],[Profit]]/Table1[[#This Row],[Revenue]]</f>
        <v>0.23355420159293619</v>
      </c>
    </row>
    <row r="1999" spans="1:18" x14ac:dyDescent="0.45">
      <c r="A1999" s="1" t="s">
        <v>3809</v>
      </c>
      <c r="B1999" s="1" t="s">
        <v>3810</v>
      </c>
      <c r="C1999" s="1" t="s">
        <v>12</v>
      </c>
      <c r="D1999" s="1" t="s">
        <v>41</v>
      </c>
      <c r="E1999" s="1" t="s">
        <v>4</v>
      </c>
      <c r="F1999" s="2">
        <v>45551</v>
      </c>
      <c r="G1999" s="1" t="str">
        <f>IF(WEEKDAY(Table1[[#This Row],[Order_Date]],2)&gt;=6,"Weekend","Weekday")</f>
        <v>Weekday</v>
      </c>
      <c r="H1999" s="2" t="str">
        <f>TEXT(Table1[[#This Row],[Order_Date]],"mmmm")</f>
        <v>September</v>
      </c>
      <c r="I1999" s="8">
        <f>MONTH(Table1[[#This Row],[Order_Date]])</f>
        <v>9</v>
      </c>
      <c r="J1999" s="8">
        <v>3</v>
      </c>
      <c r="K1999" s="1">
        <v>998.69</v>
      </c>
      <c r="L1999" s="1">
        <v>20</v>
      </c>
      <c r="M1999" s="1">
        <v>2396.86</v>
      </c>
      <c r="N1999" s="1">
        <f>(Table1[[#This Row],[Quantity]]*Table1[[#This Row],[Unit_Price]])*(1-Table1[[#This Row],[Discount_%]]/100)</f>
        <v>2396.8560000000002</v>
      </c>
      <c r="O1999" s="1">
        <v>1696.77</v>
      </c>
      <c r="P1999" s="1">
        <v>700.09</v>
      </c>
      <c r="Q1999">
        <f>Table1[[#This Row],[Revenue]]-Table1[[#This Row],[Cost]]</f>
        <v>700.09000000000015</v>
      </c>
      <c r="R1999" s="6">
        <f>Table1[[#This Row],[Profit]]/Table1[[#This Row],[Revenue]]</f>
        <v>0.29208631292607828</v>
      </c>
    </row>
    <row r="2000" spans="1:18" x14ac:dyDescent="0.45">
      <c r="A2000" s="4" t="s">
        <v>3811</v>
      </c>
      <c r="B2000" s="4" t="s">
        <v>429</v>
      </c>
      <c r="C2000" s="4" t="s">
        <v>28</v>
      </c>
      <c r="D2000" s="4" t="s">
        <v>85</v>
      </c>
      <c r="E2000" s="4" t="s">
        <v>9</v>
      </c>
      <c r="F2000" s="5">
        <v>45665</v>
      </c>
      <c r="G2000" s="4" t="str">
        <f>IF(WEEKDAY(Table1[[#This Row],[Order_Date]],2)&gt;=6,"Weekend","Weekday")</f>
        <v>Weekday</v>
      </c>
      <c r="H2000" s="5" t="str">
        <f>TEXT(Table1[[#This Row],[Order_Date]],"mmmm")</f>
        <v>January</v>
      </c>
      <c r="I2000" s="7">
        <f>MONTH(Table1[[#This Row],[Order_Date]])</f>
        <v>1</v>
      </c>
      <c r="J2000" s="7">
        <v>3</v>
      </c>
      <c r="K2000" s="4">
        <v>2650.23</v>
      </c>
      <c r="L2000" s="4">
        <v>15</v>
      </c>
      <c r="M2000" s="4">
        <v>6758.09</v>
      </c>
      <c r="N2000" s="4">
        <f>(Table1[[#This Row],[Quantity]]*Table1[[#This Row],[Unit_Price]])*(1-Table1[[#This Row],[Discount_%]]/100)</f>
        <v>6758.0865000000003</v>
      </c>
      <c r="O2000" s="4">
        <v>5509.21</v>
      </c>
      <c r="P2000" s="4">
        <v>1248.8800000000001</v>
      </c>
      <c r="Q2000">
        <f>Table1[[#This Row],[Revenue]]-Table1[[#This Row],[Cost]]</f>
        <v>1248.8800000000001</v>
      </c>
      <c r="R2000" s="6">
        <f>Table1[[#This Row],[Profit]]/Table1[[#This Row],[Revenue]]</f>
        <v>0.18479777570289832</v>
      </c>
    </row>
    <row r="2001" spans="1:18" x14ac:dyDescent="0.45">
      <c r="A2001" s="1" t="s">
        <v>3812</v>
      </c>
      <c r="B2001" s="1" t="s">
        <v>3813</v>
      </c>
      <c r="C2001" s="1" t="s">
        <v>12</v>
      </c>
      <c r="D2001" s="1" t="s">
        <v>41</v>
      </c>
      <c r="E2001" s="1" t="s">
        <v>9</v>
      </c>
      <c r="F2001" s="2">
        <v>45449</v>
      </c>
      <c r="G2001" s="1" t="str">
        <f>IF(WEEKDAY(Table1[[#This Row],[Order_Date]],2)&gt;=6,"Weekend","Weekday")</f>
        <v>Weekday</v>
      </c>
      <c r="H2001" s="2" t="str">
        <f>TEXT(Table1[[#This Row],[Order_Date]],"mmmm")</f>
        <v>June</v>
      </c>
      <c r="I2001" s="8">
        <f>MONTH(Table1[[#This Row],[Order_Date]])</f>
        <v>6</v>
      </c>
      <c r="J2001" s="8">
        <v>1</v>
      </c>
      <c r="K2001" s="1">
        <v>272.36</v>
      </c>
      <c r="L2001" s="1">
        <v>0</v>
      </c>
      <c r="M2001" s="1">
        <v>272.36</v>
      </c>
      <c r="N2001" s="1">
        <f>(Table1[[#This Row],[Quantity]]*Table1[[#This Row],[Unit_Price]])*(1-Table1[[#This Row],[Discount_%]]/100)</f>
        <v>272.36</v>
      </c>
      <c r="O2001" s="1">
        <v>225.5</v>
      </c>
      <c r="P2001" s="1">
        <v>46.86</v>
      </c>
      <c r="Q2001">
        <f>Table1[[#This Row],[Revenue]]-Table1[[#This Row],[Cost]]</f>
        <v>46.860000000000014</v>
      </c>
      <c r="R2001" s="6">
        <f>Table1[[#This Row],[Profit]]/Table1[[#This Row],[Revenue]]</f>
        <v>0.17205169628432956</v>
      </c>
    </row>
    <row r="2002" spans="1:18" x14ac:dyDescent="0.45">
      <c r="A2002" s="4" t="s">
        <v>3814</v>
      </c>
      <c r="B2002" s="4" t="s">
        <v>1928</v>
      </c>
      <c r="C2002" s="4" t="s">
        <v>12</v>
      </c>
      <c r="D2002" s="4" t="s">
        <v>32</v>
      </c>
      <c r="E2002" s="4" t="s">
        <v>14</v>
      </c>
      <c r="F2002" s="5">
        <v>45314</v>
      </c>
      <c r="G2002" s="4" t="str">
        <f>IF(WEEKDAY(Table1[[#This Row],[Order_Date]],2)&gt;=6,"Weekend","Weekday")</f>
        <v>Weekday</v>
      </c>
      <c r="H2002" s="5" t="str">
        <f>TEXT(Table1[[#This Row],[Order_Date]],"mmmm")</f>
        <v>January</v>
      </c>
      <c r="I2002" s="7">
        <f>MONTH(Table1[[#This Row],[Order_Date]])</f>
        <v>1</v>
      </c>
      <c r="J2002" s="7">
        <v>1</v>
      </c>
      <c r="K2002" s="4">
        <v>757.59</v>
      </c>
      <c r="L2002" s="4">
        <v>15</v>
      </c>
      <c r="M2002" s="4">
        <v>643.95000000000005</v>
      </c>
      <c r="N2002" s="4">
        <f>(Table1[[#This Row],[Quantity]]*Table1[[#This Row],[Unit_Price]])*(1-Table1[[#This Row],[Discount_%]]/100)</f>
        <v>643.95150000000001</v>
      </c>
      <c r="O2002" s="4">
        <v>490.17</v>
      </c>
      <c r="P2002" s="4">
        <v>153.78</v>
      </c>
      <c r="Q2002">
        <f>Table1[[#This Row],[Revenue]]-Table1[[#This Row],[Cost]]</f>
        <v>153.78000000000003</v>
      </c>
      <c r="R2002" s="6">
        <f>Table1[[#This Row],[Profit]]/Table1[[#This Row],[Revenue]]</f>
        <v>0.23880736081993942</v>
      </c>
    </row>
    <row r="2003" spans="1:18" x14ac:dyDescent="0.45">
      <c r="A2003" s="1" t="s">
        <v>3815</v>
      </c>
      <c r="B2003" s="1" t="s">
        <v>3009</v>
      </c>
      <c r="C2003" s="1" t="s">
        <v>20</v>
      </c>
      <c r="D2003" s="1" t="s">
        <v>25</v>
      </c>
      <c r="E2003" s="1" t="s">
        <v>14</v>
      </c>
      <c r="F2003" s="2">
        <v>45550</v>
      </c>
      <c r="G2003" s="1" t="str">
        <f>IF(WEEKDAY(Table1[[#This Row],[Order_Date]],2)&gt;=6,"Weekend","Weekday")</f>
        <v>Weekend</v>
      </c>
      <c r="H2003" s="2" t="str">
        <f>TEXT(Table1[[#This Row],[Order_Date]],"mmmm")</f>
        <v>September</v>
      </c>
      <c r="I2003" s="8">
        <f>MONTH(Table1[[#This Row],[Order_Date]])</f>
        <v>9</v>
      </c>
      <c r="J2003" s="8">
        <v>5</v>
      </c>
      <c r="K2003" s="1">
        <v>3826.97</v>
      </c>
      <c r="L2003" s="1">
        <v>5</v>
      </c>
      <c r="M2003" s="1">
        <v>18178.11</v>
      </c>
      <c r="N2003" s="1">
        <f>(Table1[[#This Row],[Quantity]]*Table1[[#This Row],[Unit_Price]])*(1-Table1[[#This Row],[Discount_%]]/100)</f>
        <v>18178.107499999998</v>
      </c>
      <c r="O2003" s="1">
        <v>11671.31</v>
      </c>
      <c r="P2003" s="1">
        <v>6506.8</v>
      </c>
      <c r="Q2003">
        <f>Table1[[#This Row],[Revenue]]-Table1[[#This Row],[Cost]]</f>
        <v>6506.8000000000011</v>
      </c>
      <c r="R2003" s="6">
        <f>Table1[[#This Row],[Profit]]/Table1[[#This Row],[Revenue]]</f>
        <v>0.35794700329132129</v>
      </c>
    </row>
    <row r="2004" spans="1:18" x14ac:dyDescent="0.45">
      <c r="A2004" s="4" t="s">
        <v>3816</v>
      </c>
      <c r="B2004" s="4" t="s">
        <v>3817</v>
      </c>
      <c r="C2004" s="4" t="s">
        <v>12</v>
      </c>
      <c r="D2004" s="4" t="s">
        <v>41</v>
      </c>
      <c r="E2004" s="4" t="s">
        <v>9</v>
      </c>
      <c r="F2004" s="5">
        <v>45579</v>
      </c>
      <c r="G2004" s="4" t="str">
        <f>IF(WEEKDAY(Table1[[#This Row],[Order_Date]],2)&gt;=6,"Weekend","Weekday")</f>
        <v>Weekday</v>
      </c>
      <c r="H2004" s="5" t="str">
        <f>TEXT(Table1[[#This Row],[Order_Date]],"mmmm")</f>
        <v>October</v>
      </c>
      <c r="I2004" s="7">
        <f>MONTH(Table1[[#This Row],[Order_Date]])</f>
        <v>10</v>
      </c>
      <c r="J2004" s="7">
        <v>3</v>
      </c>
      <c r="K2004" s="4">
        <v>1056.03</v>
      </c>
      <c r="L2004" s="4">
        <v>5</v>
      </c>
      <c r="M2004" s="4">
        <v>3009.69</v>
      </c>
      <c r="N2004" s="4">
        <f>(Table1[[#This Row],[Quantity]]*Table1[[#This Row],[Unit_Price]])*(1-Table1[[#This Row],[Discount_%]]/100)</f>
        <v>3009.6855</v>
      </c>
      <c r="O2004" s="4">
        <v>2477.4299999999998</v>
      </c>
      <c r="P2004" s="4">
        <v>532.26</v>
      </c>
      <c r="Q2004">
        <f>Table1[[#This Row],[Revenue]]-Table1[[#This Row],[Cost]]</f>
        <v>532.26000000000022</v>
      </c>
      <c r="R2004" s="6">
        <f>Table1[[#This Row],[Profit]]/Table1[[#This Row],[Revenue]]</f>
        <v>0.17684877844562064</v>
      </c>
    </row>
    <row r="2005" spans="1:18" x14ac:dyDescent="0.45">
      <c r="A2005" s="1" t="s">
        <v>3818</v>
      </c>
      <c r="B2005" s="1" t="s">
        <v>3819</v>
      </c>
      <c r="C2005" s="1" t="s">
        <v>20</v>
      </c>
      <c r="D2005" s="1" t="s">
        <v>60</v>
      </c>
      <c r="E2005" s="1" t="s">
        <v>14</v>
      </c>
      <c r="F2005" s="2">
        <v>45832</v>
      </c>
      <c r="G2005" s="1" t="str">
        <f>IF(WEEKDAY(Table1[[#This Row],[Order_Date]],2)&gt;=6,"Weekend","Weekday")</f>
        <v>Weekday</v>
      </c>
      <c r="H2005" s="2" t="str">
        <f>TEXT(Table1[[#This Row],[Order_Date]],"mmmm")</f>
        <v>June</v>
      </c>
      <c r="I2005" s="8">
        <f>MONTH(Table1[[#This Row],[Order_Date]])</f>
        <v>6</v>
      </c>
      <c r="J2005" s="8">
        <v>3</v>
      </c>
      <c r="K2005" s="1">
        <v>3417.19</v>
      </c>
      <c r="L2005" s="1">
        <v>15</v>
      </c>
      <c r="M2005" s="1">
        <v>8713.83</v>
      </c>
      <c r="N2005" s="1">
        <f>(Table1[[#This Row],[Quantity]]*Table1[[#This Row],[Unit_Price]])*(1-Table1[[#This Row],[Discount_%]]/100)</f>
        <v>8713.834499999999</v>
      </c>
      <c r="O2005" s="1">
        <v>6311.52</v>
      </c>
      <c r="P2005" s="1">
        <v>2402.31</v>
      </c>
      <c r="Q2005">
        <f>Table1[[#This Row],[Revenue]]-Table1[[#This Row],[Cost]]</f>
        <v>2402.3099999999995</v>
      </c>
      <c r="R2005" s="6">
        <f>Table1[[#This Row],[Profit]]/Table1[[#This Row],[Revenue]]</f>
        <v>0.27568933522917016</v>
      </c>
    </row>
    <row r="2006" spans="1:18" x14ac:dyDescent="0.45">
      <c r="A2006" s="4" t="s">
        <v>3820</v>
      </c>
      <c r="B2006" s="4" t="s">
        <v>3821</v>
      </c>
      <c r="C2006" s="4" t="s">
        <v>7</v>
      </c>
      <c r="D2006" s="4" t="s">
        <v>134</v>
      </c>
      <c r="E2006" s="4" t="s">
        <v>9</v>
      </c>
      <c r="F2006" s="5">
        <v>45590</v>
      </c>
      <c r="G2006" s="4" t="str">
        <f>IF(WEEKDAY(Table1[[#This Row],[Order_Date]],2)&gt;=6,"Weekend","Weekday")</f>
        <v>Weekday</v>
      </c>
      <c r="H2006" s="5" t="str">
        <f>TEXT(Table1[[#This Row],[Order_Date]],"mmmm")</f>
        <v>October</v>
      </c>
      <c r="I2006" s="7">
        <f>MONTH(Table1[[#This Row],[Order_Date]])</f>
        <v>10</v>
      </c>
      <c r="J2006" s="7">
        <v>4</v>
      </c>
      <c r="K2006" s="4">
        <v>4920.29</v>
      </c>
      <c r="L2006" s="4">
        <v>15</v>
      </c>
      <c r="M2006" s="4">
        <v>16728.990000000002</v>
      </c>
      <c r="N2006" s="4">
        <f>(Table1[[#This Row],[Quantity]]*Table1[[#This Row],[Unit_Price]])*(1-Table1[[#This Row],[Discount_%]]/100)</f>
        <v>16728.986000000001</v>
      </c>
      <c r="O2006" s="4">
        <v>14055.34</v>
      </c>
      <c r="P2006" s="4">
        <v>2673.65</v>
      </c>
      <c r="Q2006">
        <f>Table1[[#This Row],[Revenue]]-Table1[[#This Row],[Cost]]</f>
        <v>2673.6500000000015</v>
      </c>
      <c r="R2006" s="6">
        <f>Table1[[#This Row],[Profit]]/Table1[[#This Row],[Revenue]]</f>
        <v>0.15982136399149022</v>
      </c>
    </row>
    <row r="2007" spans="1:18" x14ac:dyDescent="0.45">
      <c r="A2007" s="1" t="s">
        <v>3822</v>
      </c>
      <c r="B2007" s="1" t="s">
        <v>3823</v>
      </c>
      <c r="C2007" s="1" t="s">
        <v>20</v>
      </c>
      <c r="D2007" s="1" t="s">
        <v>21</v>
      </c>
      <c r="E2007" s="1" t="s">
        <v>4</v>
      </c>
      <c r="F2007" s="2">
        <v>45608</v>
      </c>
      <c r="G2007" s="1" t="str">
        <f>IF(WEEKDAY(Table1[[#This Row],[Order_Date]],2)&gt;=6,"Weekend","Weekday")</f>
        <v>Weekday</v>
      </c>
      <c r="H2007" s="2" t="str">
        <f>TEXT(Table1[[#This Row],[Order_Date]],"mmmm")</f>
        <v>November</v>
      </c>
      <c r="I2007" s="8">
        <f>MONTH(Table1[[#This Row],[Order_Date]])</f>
        <v>11</v>
      </c>
      <c r="J2007" s="8">
        <v>1</v>
      </c>
      <c r="K2007" s="1">
        <v>4243.2</v>
      </c>
      <c r="L2007" s="1">
        <v>0</v>
      </c>
      <c r="M2007" s="1">
        <v>4243.2</v>
      </c>
      <c r="N2007" s="1">
        <f>(Table1[[#This Row],[Quantity]]*Table1[[#This Row],[Unit_Price]])*(1-Table1[[#This Row],[Discount_%]]/100)</f>
        <v>4243.2</v>
      </c>
      <c r="O2007" s="1">
        <v>3194.03</v>
      </c>
      <c r="P2007" s="1">
        <v>1049.17</v>
      </c>
      <c r="Q2007">
        <f>Table1[[#This Row],[Revenue]]-Table1[[#This Row],[Cost]]</f>
        <v>1049.1699999999996</v>
      </c>
      <c r="R2007" s="6">
        <f>Table1[[#This Row],[Profit]]/Table1[[#This Row],[Revenue]]</f>
        <v>0.24725914404223232</v>
      </c>
    </row>
    <row r="2008" spans="1:18" x14ac:dyDescent="0.45">
      <c r="A2008" s="4" t="s">
        <v>3824</v>
      </c>
      <c r="B2008" s="4" t="s">
        <v>3825</v>
      </c>
      <c r="C2008" s="4" t="s">
        <v>7</v>
      </c>
      <c r="D2008" s="4" t="s">
        <v>106</v>
      </c>
      <c r="E2008" s="4" t="s">
        <v>9</v>
      </c>
      <c r="F2008" s="5">
        <v>45626</v>
      </c>
      <c r="G2008" s="4" t="str">
        <f>IF(WEEKDAY(Table1[[#This Row],[Order_Date]],2)&gt;=6,"Weekend","Weekday")</f>
        <v>Weekend</v>
      </c>
      <c r="H2008" s="5" t="str">
        <f>TEXT(Table1[[#This Row],[Order_Date]],"mmmm")</f>
        <v>November</v>
      </c>
      <c r="I2008" s="7">
        <f>MONTH(Table1[[#This Row],[Order_Date]])</f>
        <v>11</v>
      </c>
      <c r="J2008" s="7">
        <v>4</v>
      </c>
      <c r="K2008" s="4">
        <v>1929.88</v>
      </c>
      <c r="L2008" s="4">
        <v>5</v>
      </c>
      <c r="M2008" s="4">
        <v>7333.54</v>
      </c>
      <c r="N2008" s="4">
        <f>(Table1[[#This Row],[Quantity]]*Table1[[#This Row],[Unit_Price]])*(1-Table1[[#This Row],[Discount_%]]/100)</f>
        <v>7333.5439999999999</v>
      </c>
      <c r="O2008" s="4">
        <v>5103.29</v>
      </c>
      <c r="P2008" s="4">
        <v>2230.25</v>
      </c>
      <c r="Q2008">
        <f>Table1[[#This Row],[Revenue]]-Table1[[#This Row],[Cost]]</f>
        <v>2230.25</v>
      </c>
      <c r="R2008" s="6">
        <f>Table1[[#This Row],[Profit]]/Table1[[#This Row],[Revenue]]</f>
        <v>0.30411642944607925</v>
      </c>
    </row>
    <row r="2009" spans="1:18" x14ac:dyDescent="0.45">
      <c r="A2009" s="1" t="s">
        <v>3826</v>
      </c>
      <c r="B2009" s="1" t="s">
        <v>2475</v>
      </c>
      <c r="C2009" s="1" t="s">
        <v>2</v>
      </c>
      <c r="D2009" s="1" t="s">
        <v>17</v>
      </c>
      <c r="E2009" s="1" t="s">
        <v>14</v>
      </c>
      <c r="F2009" s="2">
        <v>45783</v>
      </c>
      <c r="G2009" s="1" t="str">
        <f>IF(WEEKDAY(Table1[[#This Row],[Order_Date]],2)&gt;=6,"Weekend","Weekday")</f>
        <v>Weekday</v>
      </c>
      <c r="H2009" s="2" t="str">
        <f>TEXT(Table1[[#This Row],[Order_Date]],"mmmm")</f>
        <v>May</v>
      </c>
      <c r="I2009" s="8">
        <f>MONTH(Table1[[#This Row],[Order_Date]])</f>
        <v>5</v>
      </c>
      <c r="J2009" s="8">
        <v>3</v>
      </c>
      <c r="K2009" s="1">
        <v>3109.43</v>
      </c>
      <c r="L2009" s="1">
        <v>0</v>
      </c>
      <c r="M2009" s="1">
        <v>9328.2900000000009</v>
      </c>
      <c r="N2009" s="1">
        <f>(Table1[[#This Row],[Quantity]]*Table1[[#This Row],[Unit_Price]])*(1-Table1[[#This Row],[Discount_%]]/100)</f>
        <v>9328.2899999999991</v>
      </c>
      <c r="O2009" s="1">
        <v>6376.22</v>
      </c>
      <c r="P2009" s="1">
        <v>2952.07</v>
      </c>
      <c r="Q2009">
        <f>Table1[[#This Row],[Revenue]]-Table1[[#This Row],[Cost]]</f>
        <v>2952.0700000000006</v>
      </c>
      <c r="R2009" s="6">
        <f>Table1[[#This Row],[Profit]]/Table1[[#This Row],[Revenue]]</f>
        <v>0.31646421798636193</v>
      </c>
    </row>
    <row r="2010" spans="1:18" x14ac:dyDescent="0.45">
      <c r="A2010" s="4" t="s">
        <v>3827</v>
      </c>
      <c r="B2010" s="4" t="s">
        <v>3828</v>
      </c>
      <c r="C2010" s="4" t="s">
        <v>28</v>
      </c>
      <c r="D2010" s="4" t="s">
        <v>85</v>
      </c>
      <c r="E2010" s="4" t="s">
        <v>4</v>
      </c>
      <c r="F2010" s="5">
        <v>45479</v>
      </c>
      <c r="G2010" s="4" t="str">
        <f>IF(WEEKDAY(Table1[[#This Row],[Order_Date]],2)&gt;=6,"Weekend","Weekday")</f>
        <v>Weekend</v>
      </c>
      <c r="H2010" s="5" t="str">
        <f>TEXT(Table1[[#This Row],[Order_Date]],"mmmm")</f>
        <v>July</v>
      </c>
      <c r="I2010" s="7">
        <f>MONTH(Table1[[#This Row],[Order_Date]])</f>
        <v>7</v>
      </c>
      <c r="J2010" s="7">
        <v>1</v>
      </c>
      <c r="K2010" s="4">
        <v>2954.59</v>
      </c>
      <c r="L2010" s="4">
        <v>0</v>
      </c>
      <c r="M2010" s="4">
        <v>2954.59</v>
      </c>
      <c r="N2010" s="4">
        <f>(Table1[[#This Row],[Quantity]]*Table1[[#This Row],[Unit_Price]])*(1-Table1[[#This Row],[Discount_%]]/100)</f>
        <v>2954.59</v>
      </c>
      <c r="O2010" s="4">
        <v>2288.9499999999998</v>
      </c>
      <c r="P2010" s="4">
        <v>665.64</v>
      </c>
      <c r="Q2010">
        <f>Table1[[#This Row],[Revenue]]-Table1[[#This Row],[Cost]]</f>
        <v>665.64000000000033</v>
      </c>
      <c r="R2010" s="6">
        <f>Table1[[#This Row],[Profit]]/Table1[[#This Row],[Revenue]]</f>
        <v>0.22529014177940085</v>
      </c>
    </row>
    <row r="2011" spans="1:18" x14ac:dyDescent="0.45">
      <c r="A2011" s="1" t="s">
        <v>3829</v>
      </c>
      <c r="B2011" s="1" t="s">
        <v>3830</v>
      </c>
      <c r="C2011" s="1" t="s">
        <v>28</v>
      </c>
      <c r="D2011" s="1" t="s">
        <v>100</v>
      </c>
      <c r="E2011" s="1" t="s">
        <v>9</v>
      </c>
      <c r="F2011" s="2">
        <v>45787</v>
      </c>
      <c r="G2011" s="1" t="str">
        <f>IF(WEEKDAY(Table1[[#This Row],[Order_Date]],2)&gt;=6,"Weekend","Weekday")</f>
        <v>Weekend</v>
      </c>
      <c r="H2011" s="2" t="str">
        <f>TEXT(Table1[[#This Row],[Order_Date]],"mmmm")</f>
        <v>May</v>
      </c>
      <c r="I2011" s="8">
        <f>MONTH(Table1[[#This Row],[Order_Date]])</f>
        <v>5</v>
      </c>
      <c r="J2011" s="8">
        <v>2</v>
      </c>
      <c r="K2011" s="1">
        <v>2766.5</v>
      </c>
      <c r="L2011" s="1">
        <v>0</v>
      </c>
      <c r="M2011" s="1">
        <v>5533</v>
      </c>
      <c r="N2011" s="1">
        <f>(Table1[[#This Row],[Quantity]]*Table1[[#This Row],[Unit_Price]])*(1-Table1[[#This Row],[Discount_%]]/100)</f>
        <v>5533</v>
      </c>
      <c r="O2011" s="1">
        <v>3330.88</v>
      </c>
      <c r="P2011" s="1">
        <v>2202.12</v>
      </c>
      <c r="Q2011">
        <f>Table1[[#This Row],[Revenue]]-Table1[[#This Row],[Cost]]</f>
        <v>2202.12</v>
      </c>
      <c r="R2011" s="6">
        <f>Table1[[#This Row],[Profit]]/Table1[[#This Row],[Revenue]]</f>
        <v>0.39799746972709199</v>
      </c>
    </row>
    <row r="2012" spans="1:18" x14ac:dyDescent="0.45">
      <c r="A2012" s="4" t="s">
        <v>3831</v>
      </c>
      <c r="B2012" s="4" t="s">
        <v>3832</v>
      </c>
      <c r="C2012" s="4" t="s">
        <v>28</v>
      </c>
      <c r="D2012" s="4" t="s">
        <v>29</v>
      </c>
      <c r="E2012" s="4" t="s">
        <v>14</v>
      </c>
      <c r="F2012" s="5">
        <v>45300</v>
      </c>
      <c r="G2012" s="4" t="str">
        <f>IF(WEEKDAY(Table1[[#This Row],[Order_Date]],2)&gt;=6,"Weekend","Weekday")</f>
        <v>Weekday</v>
      </c>
      <c r="H2012" s="5" t="str">
        <f>TEXT(Table1[[#This Row],[Order_Date]],"mmmm")</f>
        <v>January</v>
      </c>
      <c r="I2012" s="7">
        <f>MONTH(Table1[[#This Row],[Order_Date]])</f>
        <v>1</v>
      </c>
      <c r="J2012" s="7">
        <v>2</v>
      </c>
      <c r="K2012" s="4">
        <v>365.64</v>
      </c>
      <c r="L2012" s="4">
        <v>20</v>
      </c>
      <c r="M2012" s="4">
        <v>585.02</v>
      </c>
      <c r="N2012" s="4">
        <f>(Table1[[#This Row],[Quantity]]*Table1[[#This Row],[Unit_Price]])*(1-Table1[[#This Row],[Discount_%]]/100)</f>
        <v>585.024</v>
      </c>
      <c r="O2012" s="4">
        <v>457.12</v>
      </c>
      <c r="P2012" s="4">
        <v>127.9</v>
      </c>
      <c r="Q2012">
        <f>Table1[[#This Row],[Revenue]]-Table1[[#This Row],[Cost]]</f>
        <v>127.89999999999998</v>
      </c>
      <c r="R2012" s="6">
        <f>Table1[[#This Row],[Profit]]/Table1[[#This Row],[Revenue]]</f>
        <v>0.21862500427335818</v>
      </c>
    </row>
    <row r="2013" spans="1:18" x14ac:dyDescent="0.45">
      <c r="A2013" s="1" t="s">
        <v>3833</v>
      </c>
      <c r="B2013" s="1" t="s">
        <v>3662</v>
      </c>
      <c r="C2013" s="1" t="s">
        <v>2</v>
      </c>
      <c r="D2013" s="1" t="s">
        <v>82</v>
      </c>
      <c r="E2013" s="1" t="s">
        <v>4</v>
      </c>
      <c r="F2013" s="2">
        <v>45348</v>
      </c>
      <c r="G2013" s="1" t="str">
        <f>IF(WEEKDAY(Table1[[#This Row],[Order_Date]],2)&gt;=6,"Weekend","Weekday")</f>
        <v>Weekday</v>
      </c>
      <c r="H2013" s="2" t="str">
        <f>TEXT(Table1[[#This Row],[Order_Date]],"mmmm")</f>
        <v>February</v>
      </c>
      <c r="I2013" s="8">
        <f>MONTH(Table1[[#This Row],[Order_Date]])</f>
        <v>2</v>
      </c>
      <c r="J2013" s="8">
        <v>5</v>
      </c>
      <c r="K2013" s="1">
        <v>2077.87</v>
      </c>
      <c r="L2013" s="1">
        <v>10</v>
      </c>
      <c r="M2013" s="1">
        <v>9350.41</v>
      </c>
      <c r="N2013" s="1">
        <f>(Table1[[#This Row],[Quantity]]*Table1[[#This Row],[Unit_Price]])*(1-Table1[[#This Row],[Discount_%]]/100)</f>
        <v>9350.4149999999991</v>
      </c>
      <c r="O2013" s="1">
        <v>7196.68</v>
      </c>
      <c r="P2013" s="1">
        <v>2153.73</v>
      </c>
      <c r="Q2013">
        <f>Table1[[#This Row],[Revenue]]-Table1[[#This Row],[Cost]]</f>
        <v>2153.7299999999996</v>
      </c>
      <c r="R2013" s="6">
        <f>Table1[[#This Row],[Profit]]/Table1[[#This Row],[Revenue]]</f>
        <v>0.23033535427858245</v>
      </c>
    </row>
    <row r="2014" spans="1:18" x14ac:dyDescent="0.45">
      <c r="A2014" s="4" t="s">
        <v>3834</v>
      </c>
      <c r="B2014" s="4" t="s">
        <v>3835</v>
      </c>
      <c r="C2014" s="4" t="s">
        <v>28</v>
      </c>
      <c r="D2014" s="4" t="s">
        <v>29</v>
      </c>
      <c r="E2014" s="4" t="s">
        <v>9</v>
      </c>
      <c r="F2014" s="5">
        <v>45964</v>
      </c>
      <c r="G2014" s="4" t="str">
        <f>IF(WEEKDAY(Table1[[#This Row],[Order_Date]],2)&gt;=6,"Weekend","Weekday")</f>
        <v>Weekday</v>
      </c>
      <c r="H2014" s="5" t="str">
        <f>TEXT(Table1[[#This Row],[Order_Date]],"mmmm")</f>
        <v>November</v>
      </c>
      <c r="I2014" s="7">
        <f>MONTH(Table1[[#This Row],[Order_Date]])</f>
        <v>11</v>
      </c>
      <c r="J2014" s="7">
        <v>5</v>
      </c>
      <c r="K2014" s="4">
        <v>4793.37</v>
      </c>
      <c r="L2014" s="4">
        <v>10</v>
      </c>
      <c r="M2014" s="4">
        <v>21570.17</v>
      </c>
      <c r="N2014" s="4">
        <f>(Table1[[#This Row],[Quantity]]*Table1[[#This Row],[Unit_Price]])*(1-Table1[[#This Row],[Discount_%]]/100)</f>
        <v>21570.165000000001</v>
      </c>
      <c r="O2014" s="4">
        <v>17707.830000000002</v>
      </c>
      <c r="P2014" s="4">
        <v>3862.34</v>
      </c>
      <c r="Q2014">
        <f>Table1[[#This Row],[Revenue]]-Table1[[#This Row],[Cost]]</f>
        <v>3862.3399999999965</v>
      </c>
      <c r="R2014" s="6">
        <f>Table1[[#This Row],[Profit]]/Table1[[#This Row],[Revenue]]</f>
        <v>0.17905932127563207</v>
      </c>
    </row>
    <row r="2015" spans="1:18" x14ac:dyDescent="0.45">
      <c r="A2015" s="1" t="s">
        <v>3836</v>
      </c>
      <c r="B2015" s="1" t="s">
        <v>3837</v>
      </c>
      <c r="C2015" s="1" t="s">
        <v>12</v>
      </c>
      <c r="D2015" s="1" t="s">
        <v>38</v>
      </c>
      <c r="E2015" s="1" t="s">
        <v>14</v>
      </c>
      <c r="F2015" s="2">
        <v>45680</v>
      </c>
      <c r="G2015" s="1" t="str">
        <f>IF(WEEKDAY(Table1[[#This Row],[Order_Date]],2)&gt;=6,"Weekend","Weekday")</f>
        <v>Weekday</v>
      </c>
      <c r="H2015" s="2" t="str">
        <f>TEXT(Table1[[#This Row],[Order_Date]],"mmmm")</f>
        <v>January</v>
      </c>
      <c r="I2015" s="8">
        <f>MONTH(Table1[[#This Row],[Order_Date]])</f>
        <v>1</v>
      </c>
      <c r="J2015" s="8">
        <v>5</v>
      </c>
      <c r="K2015" s="1">
        <v>1750.55</v>
      </c>
      <c r="L2015" s="1">
        <v>20</v>
      </c>
      <c r="M2015" s="1">
        <v>7002.2</v>
      </c>
      <c r="N2015" s="1">
        <f>(Table1[[#This Row],[Quantity]]*Table1[[#This Row],[Unit_Price]])*(1-Table1[[#This Row],[Discount_%]]/100)</f>
        <v>7002.2000000000007</v>
      </c>
      <c r="O2015" s="1">
        <v>5198.2299999999996</v>
      </c>
      <c r="P2015" s="1">
        <v>1803.97</v>
      </c>
      <c r="Q2015">
        <f>Table1[[#This Row],[Revenue]]-Table1[[#This Row],[Cost]]</f>
        <v>1803.9700000000003</v>
      </c>
      <c r="R2015" s="6">
        <f>Table1[[#This Row],[Profit]]/Table1[[#This Row],[Revenue]]</f>
        <v>0.25762903087601041</v>
      </c>
    </row>
    <row r="2016" spans="1:18" x14ac:dyDescent="0.45">
      <c r="A2016" s="4" t="s">
        <v>3838</v>
      </c>
      <c r="B2016" s="4" t="s">
        <v>3839</v>
      </c>
      <c r="C2016" s="4" t="s">
        <v>12</v>
      </c>
      <c r="D2016" s="4" t="s">
        <v>32</v>
      </c>
      <c r="E2016" s="4" t="s">
        <v>22</v>
      </c>
      <c r="F2016" s="5">
        <v>45303</v>
      </c>
      <c r="G2016" s="4" t="str">
        <f>IF(WEEKDAY(Table1[[#This Row],[Order_Date]],2)&gt;=6,"Weekend","Weekday")</f>
        <v>Weekday</v>
      </c>
      <c r="H2016" s="5" t="str">
        <f>TEXT(Table1[[#This Row],[Order_Date]],"mmmm")</f>
        <v>January</v>
      </c>
      <c r="I2016" s="7">
        <f>MONTH(Table1[[#This Row],[Order_Date]])</f>
        <v>1</v>
      </c>
      <c r="J2016" s="7">
        <v>5</v>
      </c>
      <c r="K2016" s="4">
        <v>455.62</v>
      </c>
      <c r="L2016" s="4">
        <v>0</v>
      </c>
      <c r="M2016" s="4">
        <v>2278.1</v>
      </c>
      <c r="N2016" s="4">
        <f>(Table1[[#This Row],[Quantity]]*Table1[[#This Row],[Unit_Price]])*(1-Table1[[#This Row],[Discount_%]]/100)</f>
        <v>2278.1</v>
      </c>
      <c r="O2016" s="4">
        <v>1851.14</v>
      </c>
      <c r="P2016" s="4">
        <v>426.96</v>
      </c>
      <c r="Q2016">
        <f>Table1[[#This Row],[Revenue]]-Table1[[#This Row],[Cost]]</f>
        <v>426.95999999999981</v>
      </c>
      <c r="R2016" s="6">
        <f>Table1[[#This Row],[Profit]]/Table1[[#This Row],[Revenue]]</f>
        <v>0.18741934067863569</v>
      </c>
    </row>
    <row r="2017" spans="1:18" x14ac:dyDescent="0.45">
      <c r="A2017" s="1" t="s">
        <v>3840</v>
      </c>
      <c r="B2017" s="1" t="s">
        <v>1508</v>
      </c>
      <c r="C2017" s="1" t="s">
        <v>12</v>
      </c>
      <c r="D2017" s="1" t="s">
        <v>32</v>
      </c>
      <c r="E2017" s="1" t="s">
        <v>14</v>
      </c>
      <c r="F2017" s="2">
        <v>45994</v>
      </c>
      <c r="G2017" s="1" t="str">
        <f>IF(WEEKDAY(Table1[[#This Row],[Order_Date]],2)&gt;=6,"Weekend","Weekday")</f>
        <v>Weekday</v>
      </c>
      <c r="H2017" s="2" t="str">
        <f>TEXT(Table1[[#This Row],[Order_Date]],"mmmm")</f>
        <v>December</v>
      </c>
      <c r="I2017" s="8">
        <f>MONTH(Table1[[#This Row],[Order_Date]])</f>
        <v>12</v>
      </c>
      <c r="J2017" s="8">
        <v>5</v>
      </c>
      <c r="K2017" s="1">
        <v>3376.89</v>
      </c>
      <c r="L2017" s="1">
        <v>5</v>
      </c>
      <c r="M2017" s="1">
        <v>16040.23</v>
      </c>
      <c r="N2017" s="1">
        <f>(Table1[[#This Row],[Quantity]]*Table1[[#This Row],[Unit_Price]])*(1-Table1[[#This Row],[Discount_%]]/100)</f>
        <v>16040.227499999999</v>
      </c>
      <c r="O2017" s="1">
        <v>11801.11</v>
      </c>
      <c r="P2017" s="1">
        <v>4239.12</v>
      </c>
      <c r="Q2017">
        <f>Table1[[#This Row],[Revenue]]-Table1[[#This Row],[Cost]]</f>
        <v>4239.119999999999</v>
      </c>
      <c r="R2017" s="6">
        <f>Table1[[#This Row],[Profit]]/Table1[[#This Row],[Revenue]]</f>
        <v>0.26428049971852025</v>
      </c>
    </row>
    <row r="2018" spans="1:18" x14ac:dyDescent="0.45">
      <c r="A2018" s="4" t="s">
        <v>3841</v>
      </c>
      <c r="B2018" s="4" t="s">
        <v>263</v>
      </c>
      <c r="C2018" s="4" t="s">
        <v>20</v>
      </c>
      <c r="D2018" s="4" t="s">
        <v>25</v>
      </c>
      <c r="E2018" s="4" t="s">
        <v>9</v>
      </c>
      <c r="F2018" s="5">
        <v>45408</v>
      </c>
      <c r="G2018" s="4" t="str">
        <f>IF(WEEKDAY(Table1[[#This Row],[Order_Date]],2)&gt;=6,"Weekend","Weekday")</f>
        <v>Weekday</v>
      </c>
      <c r="H2018" s="5" t="str">
        <f>TEXT(Table1[[#This Row],[Order_Date]],"mmmm")</f>
        <v>April</v>
      </c>
      <c r="I2018" s="7">
        <f>MONTH(Table1[[#This Row],[Order_Date]])</f>
        <v>4</v>
      </c>
      <c r="J2018" s="7">
        <v>5</v>
      </c>
      <c r="K2018" s="4">
        <v>712.94</v>
      </c>
      <c r="L2018" s="4">
        <v>20</v>
      </c>
      <c r="M2018" s="4">
        <v>2851.76</v>
      </c>
      <c r="N2018" s="4">
        <f>(Table1[[#This Row],[Quantity]]*Table1[[#This Row],[Unit_Price]])*(1-Table1[[#This Row],[Discount_%]]/100)</f>
        <v>2851.76</v>
      </c>
      <c r="O2018" s="4">
        <v>1803.58</v>
      </c>
      <c r="P2018" s="4">
        <v>1048.18</v>
      </c>
      <c r="Q2018">
        <f>Table1[[#This Row],[Revenue]]-Table1[[#This Row],[Cost]]</f>
        <v>1048.1800000000003</v>
      </c>
      <c r="R2018" s="6">
        <f>Table1[[#This Row],[Profit]]/Table1[[#This Row],[Revenue]]</f>
        <v>0.36755547451398435</v>
      </c>
    </row>
    <row r="2019" spans="1:18" x14ac:dyDescent="0.45">
      <c r="A2019" s="1" t="s">
        <v>3842</v>
      </c>
      <c r="B2019" s="1" t="s">
        <v>3843</v>
      </c>
      <c r="C2019" s="1" t="s">
        <v>12</v>
      </c>
      <c r="D2019" s="1" t="s">
        <v>13</v>
      </c>
      <c r="E2019" s="1" t="s">
        <v>9</v>
      </c>
      <c r="F2019" s="2">
        <v>45767</v>
      </c>
      <c r="G2019" s="1" t="str">
        <f>IF(WEEKDAY(Table1[[#This Row],[Order_Date]],2)&gt;=6,"Weekend","Weekday")</f>
        <v>Weekend</v>
      </c>
      <c r="H2019" s="2" t="str">
        <f>TEXT(Table1[[#This Row],[Order_Date]],"mmmm")</f>
        <v>April</v>
      </c>
      <c r="I2019" s="8">
        <f>MONTH(Table1[[#This Row],[Order_Date]])</f>
        <v>4</v>
      </c>
      <c r="J2019" s="8">
        <v>2</v>
      </c>
      <c r="K2019" s="1">
        <v>3439.15</v>
      </c>
      <c r="L2019" s="1">
        <v>10</v>
      </c>
      <c r="M2019" s="1">
        <v>6190.47</v>
      </c>
      <c r="N2019" s="1">
        <f>(Table1[[#This Row],[Quantity]]*Table1[[#This Row],[Unit_Price]])*(1-Table1[[#This Row],[Discount_%]]/100)</f>
        <v>6190.47</v>
      </c>
      <c r="O2019" s="1">
        <v>4106.78</v>
      </c>
      <c r="P2019" s="1">
        <v>2083.69</v>
      </c>
      <c r="Q2019">
        <f>Table1[[#This Row],[Revenue]]-Table1[[#This Row],[Cost]]</f>
        <v>2083.6900000000005</v>
      </c>
      <c r="R2019" s="6">
        <f>Table1[[#This Row],[Profit]]/Table1[[#This Row],[Revenue]]</f>
        <v>0.33659641351949043</v>
      </c>
    </row>
    <row r="2020" spans="1:18" x14ac:dyDescent="0.45">
      <c r="A2020" s="4" t="s">
        <v>3844</v>
      </c>
      <c r="B2020" s="4" t="s">
        <v>3845</v>
      </c>
      <c r="C2020" s="4" t="s">
        <v>7</v>
      </c>
      <c r="D2020" s="4" t="s">
        <v>8</v>
      </c>
      <c r="E2020" s="4" t="s">
        <v>9</v>
      </c>
      <c r="F2020" s="5">
        <v>45580</v>
      </c>
      <c r="G2020" s="4" t="str">
        <f>IF(WEEKDAY(Table1[[#This Row],[Order_Date]],2)&gt;=6,"Weekend","Weekday")</f>
        <v>Weekday</v>
      </c>
      <c r="H2020" s="5" t="str">
        <f>TEXT(Table1[[#This Row],[Order_Date]],"mmmm")</f>
        <v>October</v>
      </c>
      <c r="I2020" s="7">
        <f>MONTH(Table1[[#This Row],[Order_Date]])</f>
        <v>10</v>
      </c>
      <c r="J2020" s="7">
        <v>2</v>
      </c>
      <c r="K2020" s="4">
        <v>2851.24</v>
      </c>
      <c r="L2020" s="4">
        <v>15</v>
      </c>
      <c r="M2020" s="4">
        <v>4847.1099999999997</v>
      </c>
      <c r="N2020" s="4">
        <f>(Table1[[#This Row],[Quantity]]*Table1[[#This Row],[Unit_Price]])*(1-Table1[[#This Row],[Discount_%]]/100)</f>
        <v>4847.1079999999993</v>
      </c>
      <c r="O2020" s="4">
        <v>3133.58</v>
      </c>
      <c r="P2020" s="4">
        <v>1713.53</v>
      </c>
      <c r="Q2020">
        <f>Table1[[#This Row],[Revenue]]-Table1[[#This Row],[Cost]]</f>
        <v>1713.5299999999997</v>
      </c>
      <c r="R2020" s="6">
        <f>Table1[[#This Row],[Profit]]/Table1[[#This Row],[Revenue]]</f>
        <v>0.35351580632583129</v>
      </c>
    </row>
    <row r="2021" spans="1:18" x14ac:dyDescent="0.45">
      <c r="A2021" s="1" t="s">
        <v>3846</v>
      </c>
      <c r="B2021" s="1" t="s">
        <v>3847</v>
      </c>
      <c r="C2021" s="1" t="s">
        <v>12</v>
      </c>
      <c r="D2021" s="1" t="s">
        <v>41</v>
      </c>
      <c r="E2021" s="1" t="s">
        <v>9</v>
      </c>
      <c r="F2021" s="2">
        <v>45659</v>
      </c>
      <c r="G2021" s="1" t="str">
        <f>IF(WEEKDAY(Table1[[#This Row],[Order_Date]],2)&gt;=6,"Weekend","Weekday")</f>
        <v>Weekday</v>
      </c>
      <c r="H2021" s="2" t="str">
        <f>TEXT(Table1[[#This Row],[Order_Date]],"mmmm")</f>
        <v>January</v>
      </c>
      <c r="I2021" s="8">
        <f>MONTH(Table1[[#This Row],[Order_Date]])</f>
        <v>1</v>
      </c>
      <c r="J2021" s="8">
        <v>5</v>
      </c>
      <c r="K2021" s="1">
        <v>2519.86</v>
      </c>
      <c r="L2021" s="1">
        <v>5</v>
      </c>
      <c r="M2021" s="1">
        <v>11969.34</v>
      </c>
      <c r="N2021" s="1">
        <f>(Table1[[#This Row],[Quantity]]*Table1[[#This Row],[Unit_Price]])*(1-Table1[[#This Row],[Discount_%]]/100)</f>
        <v>11969.335000000001</v>
      </c>
      <c r="O2021" s="1">
        <v>10059.040000000001</v>
      </c>
      <c r="P2021" s="1">
        <v>1910.3</v>
      </c>
      <c r="Q2021">
        <f>Table1[[#This Row],[Revenue]]-Table1[[#This Row],[Cost]]</f>
        <v>1910.2999999999993</v>
      </c>
      <c r="R2021" s="6">
        <f>Table1[[#This Row],[Profit]]/Table1[[#This Row],[Revenue]]</f>
        <v>0.15959944324415548</v>
      </c>
    </row>
    <row r="2022" spans="1:18" x14ac:dyDescent="0.45">
      <c r="A2022" s="4" t="s">
        <v>3848</v>
      </c>
      <c r="B2022" s="4" t="s">
        <v>1301</v>
      </c>
      <c r="C2022" s="4" t="s">
        <v>12</v>
      </c>
      <c r="D2022" s="4" t="s">
        <v>111</v>
      </c>
      <c r="E2022" s="4" t="s">
        <v>4</v>
      </c>
      <c r="F2022" s="5">
        <v>45772</v>
      </c>
      <c r="G2022" s="4" t="str">
        <f>IF(WEEKDAY(Table1[[#This Row],[Order_Date]],2)&gt;=6,"Weekend","Weekday")</f>
        <v>Weekday</v>
      </c>
      <c r="H2022" s="5" t="str">
        <f>TEXT(Table1[[#This Row],[Order_Date]],"mmmm")</f>
        <v>April</v>
      </c>
      <c r="I2022" s="7">
        <f>MONTH(Table1[[#This Row],[Order_Date]])</f>
        <v>4</v>
      </c>
      <c r="J2022" s="7">
        <v>2</v>
      </c>
      <c r="K2022" s="4">
        <v>4120.82</v>
      </c>
      <c r="L2022" s="4">
        <v>15</v>
      </c>
      <c r="M2022" s="4">
        <v>7005.39</v>
      </c>
      <c r="N2022" s="4">
        <f>(Table1[[#This Row],[Quantity]]*Table1[[#This Row],[Unit_Price]])*(1-Table1[[#This Row],[Discount_%]]/100)</f>
        <v>7005.3939999999993</v>
      </c>
      <c r="O2022" s="4">
        <v>4702.8</v>
      </c>
      <c r="P2022" s="4">
        <v>2302.59</v>
      </c>
      <c r="Q2022">
        <f>Table1[[#This Row],[Revenue]]-Table1[[#This Row],[Cost]]</f>
        <v>2302.59</v>
      </c>
      <c r="R2022" s="6">
        <f>Table1[[#This Row],[Profit]]/Table1[[#This Row],[Revenue]]</f>
        <v>0.32868833855074453</v>
      </c>
    </row>
    <row r="2023" spans="1:18" x14ac:dyDescent="0.45">
      <c r="A2023" s="1" t="s">
        <v>3849</v>
      </c>
      <c r="B2023" s="1" t="s">
        <v>3850</v>
      </c>
      <c r="C2023" s="1" t="s">
        <v>7</v>
      </c>
      <c r="D2023" s="1" t="s">
        <v>106</v>
      </c>
      <c r="E2023" s="1" t="s">
        <v>4</v>
      </c>
      <c r="F2023" s="2">
        <v>45773</v>
      </c>
      <c r="G2023" s="1" t="str">
        <f>IF(WEEKDAY(Table1[[#This Row],[Order_Date]],2)&gt;=6,"Weekend","Weekday")</f>
        <v>Weekend</v>
      </c>
      <c r="H2023" s="2" t="str">
        <f>TEXT(Table1[[#This Row],[Order_Date]],"mmmm")</f>
        <v>April</v>
      </c>
      <c r="I2023" s="8">
        <f>MONTH(Table1[[#This Row],[Order_Date]])</f>
        <v>4</v>
      </c>
      <c r="J2023" s="8">
        <v>2</v>
      </c>
      <c r="K2023" s="1">
        <v>3941.25</v>
      </c>
      <c r="L2023" s="1">
        <v>20</v>
      </c>
      <c r="M2023" s="1">
        <v>6306</v>
      </c>
      <c r="N2023" s="1">
        <f>(Table1[[#This Row],[Quantity]]*Table1[[#This Row],[Unit_Price]])*(1-Table1[[#This Row],[Discount_%]]/100)</f>
        <v>6306</v>
      </c>
      <c r="O2023" s="1">
        <v>4295.3500000000004</v>
      </c>
      <c r="P2023" s="1">
        <v>2010.65</v>
      </c>
      <c r="Q2023">
        <f>Table1[[#This Row],[Revenue]]-Table1[[#This Row],[Cost]]</f>
        <v>2010.6499999999996</v>
      </c>
      <c r="R2023" s="6">
        <f>Table1[[#This Row],[Profit]]/Table1[[#This Row],[Revenue]]</f>
        <v>0.31884712971772916</v>
      </c>
    </row>
    <row r="2024" spans="1:18" x14ac:dyDescent="0.45">
      <c r="A2024" s="4" t="s">
        <v>3851</v>
      </c>
      <c r="B2024" s="4" t="s">
        <v>3852</v>
      </c>
      <c r="C2024" s="4" t="s">
        <v>7</v>
      </c>
      <c r="D2024" s="4" t="s">
        <v>46</v>
      </c>
      <c r="E2024" s="4" t="s">
        <v>14</v>
      </c>
      <c r="F2024" s="5">
        <v>45713</v>
      </c>
      <c r="G2024" s="4" t="str">
        <f>IF(WEEKDAY(Table1[[#This Row],[Order_Date]],2)&gt;=6,"Weekend","Weekday")</f>
        <v>Weekday</v>
      </c>
      <c r="H2024" s="5" t="str">
        <f>TEXT(Table1[[#This Row],[Order_Date]],"mmmm")</f>
        <v>February</v>
      </c>
      <c r="I2024" s="7">
        <f>MONTH(Table1[[#This Row],[Order_Date]])</f>
        <v>2</v>
      </c>
      <c r="J2024" s="7">
        <v>3</v>
      </c>
      <c r="K2024" s="4">
        <v>4799.6499999999996</v>
      </c>
      <c r="L2024" s="4">
        <v>15</v>
      </c>
      <c r="M2024" s="4">
        <v>12239.11</v>
      </c>
      <c r="N2024" s="4">
        <f>(Table1[[#This Row],[Quantity]]*Table1[[#This Row],[Unit_Price]])*(1-Table1[[#This Row],[Discount_%]]/100)</f>
        <v>12239.107499999998</v>
      </c>
      <c r="O2024" s="4">
        <v>10192.4</v>
      </c>
      <c r="P2024" s="4">
        <v>2046.71</v>
      </c>
      <c r="Q2024">
        <f>Table1[[#This Row],[Revenue]]-Table1[[#This Row],[Cost]]</f>
        <v>2046.7100000000009</v>
      </c>
      <c r="R2024" s="6">
        <f>Table1[[#This Row],[Profit]]/Table1[[#This Row],[Revenue]]</f>
        <v>0.16722702876271231</v>
      </c>
    </row>
    <row r="2025" spans="1:18" x14ac:dyDescent="0.45">
      <c r="A2025" s="1" t="s">
        <v>3853</v>
      </c>
      <c r="B2025" s="1" t="s">
        <v>3854</v>
      </c>
      <c r="C2025" s="1" t="s">
        <v>2</v>
      </c>
      <c r="D2025" s="1" t="s">
        <v>82</v>
      </c>
      <c r="E2025" s="1" t="s">
        <v>22</v>
      </c>
      <c r="F2025" s="2">
        <v>45788</v>
      </c>
      <c r="G2025" s="1" t="str">
        <f>IF(WEEKDAY(Table1[[#This Row],[Order_Date]],2)&gt;=6,"Weekend","Weekday")</f>
        <v>Weekend</v>
      </c>
      <c r="H2025" s="2" t="str">
        <f>TEXT(Table1[[#This Row],[Order_Date]],"mmmm")</f>
        <v>May</v>
      </c>
      <c r="I2025" s="8">
        <f>MONTH(Table1[[#This Row],[Order_Date]])</f>
        <v>5</v>
      </c>
      <c r="J2025" s="8">
        <v>3</v>
      </c>
      <c r="K2025" s="1">
        <v>3644.63</v>
      </c>
      <c r="L2025" s="1">
        <v>20</v>
      </c>
      <c r="M2025" s="1">
        <v>8747.11</v>
      </c>
      <c r="N2025" s="1">
        <f>(Table1[[#This Row],[Quantity]]*Table1[[#This Row],[Unit_Price]])*(1-Table1[[#This Row],[Discount_%]]/100)</f>
        <v>8747.1119999999992</v>
      </c>
      <c r="O2025" s="1">
        <v>5847.53</v>
      </c>
      <c r="P2025" s="1">
        <v>2899.58</v>
      </c>
      <c r="Q2025">
        <f>Table1[[#This Row],[Revenue]]-Table1[[#This Row],[Cost]]</f>
        <v>2899.5800000000008</v>
      </c>
      <c r="R2025" s="6">
        <f>Table1[[#This Row],[Profit]]/Table1[[#This Row],[Revenue]]</f>
        <v>0.33149005785911001</v>
      </c>
    </row>
    <row r="2026" spans="1:18" x14ac:dyDescent="0.45">
      <c r="A2026" s="4" t="s">
        <v>3855</v>
      </c>
      <c r="B2026" s="4" t="s">
        <v>3747</v>
      </c>
      <c r="C2026" s="4" t="s">
        <v>12</v>
      </c>
      <c r="D2026" s="4" t="s">
        <v>38</v>
      </c>
      <c r="E2026" s="4" t="s">
        <v>14</v>
      </c>
      <c r="F2026" s="5">
        <v>45525</v>
      </c>
      <c r="G2026" s="4" t="str">
        <f>IF(WEEKDAY(Table1[[#This Row],[Order_Date]],2)&gt;=6,"Weekend","Weekday")</f>
        <v>Weekday</v>
      </c>
      <c r="H2026" s="5" t="str">
        <f>TEXT(Table1[[#This Row],[Order_Date]],"mmmm")</f>
        <v>August</v>
      </c>
      <c r="I2026" s="7">
        <f>MONTH(Table1[[#This Row],[Order_Date]])</f>
        <v>8</v>
      </c>
      <c r="J2026" s="7">
        <v>5</v>
      </c>
      <c r="K2026" s="4">
        <v>684.43</v>
      </c>
      <c r="L2026" s="4">
        <v>15</v>
      </c>
      <c r="M2026" s="4">
        <v>2908.83</v>
      </c>
      <c r="N2026" s="4">
        <f>(Table1[[#This Row],[Quantity]]*Table1[[#This Row],[Unit_Price]])*(1-Table1[[#This Row],[Discount_%]]/100)</f>
        <v>2908.8274999999994</v>
      </c>
      <c r="O2026" s="4">
        <v>1908.62</v>
      </c>
      <c r="P2026" s="4">
        <v>1000.21</v>
      </c>
      <c r="Q2026">
        <f>Table1[[#This Row],[Revenue]]-Table1[[#This Row],[Cost]]</f>
        <v>1000.21</v>
      </c>
      <c r="R2026" s="6">
        <f>Table1[[#This Row],[Profit]]/Table1[[#This Row],[Revenue]]</f>
        <v>0.34385302681834279</v>
      </c>
    </row>
    <row r="2027" spans="1:18" x14ac:dyDescent="0.45">
      <c r="A2027" s="1" t="s">
        <v>3856</v>
      </c>
      <c r="B2027" s="1" t="s">
        <v>3857</v>
      </c>
      <c r="C2027" s="1" t="s">
        <v>28</v>
      </c>
      <c r="D2027" s="1" t="s">
        <v>100</v>
      </c>
      <c r="E2027" s="1" t="s">
        <v>22</v>
      </c>
      <c r="F2027" s="2">
        <v>45719</v>
      </c>
      <c r="G2027" s="1" t="str">
        <f>IF(WEEKDAY(Table1[[#This Row],[Order_Date]],2)&gt;=6,"Weekend","Weekday")</f>
        <v>Weekday</v>
      </c>
      <c r="H2027" s="2" t="str">
        <f>TEXT(Table1[[#This Row],[Order_Date]],"mmmm")</f>
        <v>March</v>
      </c>
      <c r="I2027" s="8">
        <f>MONTH(Table1[[#This Row],[Order_Date]])</f>
        <v>3</v>
      </c>
      <c r="J2027" s="8">
        <v>5</v>
      </c>
      <c r="K2027" s="1">
        <v>3966.3</v>
      </c>
      <c r="L2027" s="1">
        <v>15</v>
      </c>
      <c r="M2027" s="1">
        <v>16856.77</v>
      </c>
      <c r="N2027" s="1">
        <f>(Table1[[#This Row],[Quantity]]*Table1[[#This Row],[Unit_Price]])*(1-Table1[[#This Row],[Discount_%]]/100)</f>
        <v>16856.774999999998</v>
      </c>
      <c r="O2027" s="1">
        <v>11593.14</v>
      </c>
      <c r="P2027" s="1">
        <v>5263.63</v>
      </c>
      <c r="Q2027">
        <f>Table1[[#This Row],[Revenue]]-Table1[[#This Row],[Cost]]</f>
        <v>5263.630000000001</v>
      </c>
      <c r="R2027" s="6">
        <f>Table1[[#This Row],[Profit]]/Table1[[#This Row],[Revenue]]</f>
        <v>0.31225614397064205</v>
      </c>
    </row>
    <row r="2028" spans="1:18" x14ac:dyDescent="0.45">
      <c r="A2028" s="4" t="s">
        <v>3858</v>
      </c>
      <c r="B2028" s="4" t="s">
        <v>3859</v>
      </c>
      <c r="C2028" s="4" t="s">
        <v>12</v>
      </c>
      <c r="D2028" s="4" t="s">
        <v>41</v>
      </c>
      <c r="E2028" s="4" t="s">
        <v>4</v>
      </c>
      <c r="F2028" s="5">
        <v>45921</v>
      </c>
      <c r="G2028" s="4" t="str">
        <f>IF(WEEKDAY(Table1[[#This Row],[Order_Date]],2)&gt;=6,"Weekend","Weekday")</f>
        <v>Weekend</v>
      </c>
      <c r="H2028" s="5" t="str">
        <f>TEXT(Table1[[#This Row],[Order_Date]],"mmmm")</f>
        <v>September</v>
      </c>
      <c r="I2028" s="7">
        <f>MONTH(Table1[[#This Row],[Order_Date]])</f>
        <v>9</v>
      </c>
      <c r="J2028" s="7">
        <v>1</v>
      </c>
      <c r="K2028" s="4">
        <v>1040.18</v>
      </c>
      <c r="L2028" s="4">
        <v>0</v>
      </c>
      <c r="M2028" s="4">
        <v>1040.18</v>
      </c>
      <c r="N2028" s="4">
        <f>(Table1[[#This Row],[Quantity]]*Table1[[#This Row],[Unit_Price]])*(1-Table1[[#This Row],[Discount_%]]/100)</f>
        <v>1040.18</v>
      </c>
      <c r="O2028" s="4">
        <v>640.03</v>
      </c>
      <c r="P2028" s="4">
        <v>400.15</v>
      </c>
      <c r="Q2028">
        <f>Table1[[#This Row],[Revenue]]-Table1[[#This Row],[Cost]]</f>
        <v>400.15000000000009</v>
      </c>
      <c r="R2028" s="6">
        <f>Table1[[#This Row],[Profit]]/Table1[[#This Row],[Revenue]]</f>
        <v>0.38469303389797915</v>
      </c>
    </row>
    <row r="2029" spans="1:18" x14ac:dyDescent="0.45">
      <c r="A2029" s="1" t="s">
        <v>3860</v>
      </c>
      <c r="B2029" s="1" t="s">
        <v>3861</v>
      </c>
      <c r="C2029" s="1" t="s">
        <v>7</v>
      </c>
      <c r="D2029" s="1" t="s">
        <v>106</v>
      </c>
      <c r="E2029" s="1" t="s">
        <v>9</v>
      </c>
      <c r="F2029" s="2">
        <v>45327</v>
      </c>
      <c r="G2029" s="1" t="str">
        <f>IF(WEEKDAY(Table1[[#This Row],[Order_Date]],2)&gt;=6,"Weekend","Weekday")</f>
        <v>Weekday</v>
      </c>
      <c r="H2029" s="2" t="str">
        <f>TEXT(Table1[[#This Row],[Order_Date]],"mmmm")</f>
        <v>February</v>
      </c>
      <c r="I2029" s="8">
        <f>MONTH(Table1[[#This Row],[Order_Date]])</f>
        <v>2</v>
      </c>
      <c r="J2029" s="8">
        <v>4</v>
      </c>
      <c r="K2029" s="1">
        <v>4947.16</v>
      </c>
      <c r="L2029" s="1">
        <v>15</v>
      </c>
      <c r="M2029" s="1">
        <v>16820.34</v>
      </c>
      <c r="N2029" s="1">
        <f>(Table1[[#This Row],[Quantity]]*Table1[[#This Row],[Unit_Price]])*(1-Table1[[#This Row],[Discount_%]]/100)</f>
        <v>16820.343999999997</v>
      </c>
      <c r="O2029" s="1">
        <v>10793.74</v>
      </c>
      <c r="P2029" s="1">
        <v>6026.6</v>
      </c>
      <c r="Q2029">
        <f>Table1[[#This Row],[Revenue]]-Table1[[#This Row],[Cost]]</f>
        <v>6026.6</v>
      </c>
      <c r="R2029" s="6">
        <f>Table1[[#This Row],[Profit]]/Table1[[#This Row],[Revenue]]</f>
        <v>0.35829240074814184</v>
      </c>
    </row>
    <row r="2030" spans="1:18" x14ac:dyDescent="0.45">
      <c r="A2030" s="4" t="s">
        <v>3862</v>
      </c>
      <c r="B2030" s="4" t="s">
        <v>3863</v>
      </c>
      <c r="C2030" s="4" t="s">
        <v>7</v>
      </c>
      <c r="D2030" s="4" t="s">
        <v>134</v>
      </c>
      <c r="E2030" s="4" t="s">
        <v>4</v>
      </c>
      <c r="F2030" s="5">
        <v>45557</v>
      </c>
      <c r="G2030" s="4" t="str">
        <f>IF(WEEKDAY(Table1[[#This Row],[Order_Date]],2)&gt;=6,"Weekend","Weekday")</f>
        <v>Weekend</v>
      </c>
      <c r="H2030" s="5" t="str">
        <f>TEXT(Table1[[#This Row],[Order_Date]],"mmmm")</f>
        <v>September</v>
      </c>
      <c r="I2030" s="7">
        <f>MONTH(Table1[[#This Row],[Order_Date]])</f>
        <v>9</v>
      </c>
      <c r="J2030" s="7">
        <v>1</v>
      </c>
      <c r="K2030" s="4">
        <v>3919.71</v>
      </c>
      <c r="L2030" s="4">
        <v>0</v>
      </c>
      <c r="M2030" s="4">
        <v>3919.71</v>
      </c>
      <c r="N2030" s="4">
        <f>(Table1[[#This Row],[Quantity]]*Table1[[#This Row],[Unit_Price]])*(1-Table1[[#This Row],[Discount_%]]/100)</f>
        <v>3919.71</v>
      </c>
      <c r="O2030" s="4">
        <v>2599.34</v>
      </c>
      <c r="P2030" s="4">
        <v>1320.37</v>
      </c>
      <c r="Q2030">
        <f>Table1[[#This Row],[Revenue]]-Table1[[#This Row],[Cost]]</f>
        <v>1320.37</v>
      </c>
      <c r="R2030" s="6">
        <f>Table1[[#This Row],[Profit]]/Table1[[#This Row],[Revenue]]</f>
        <v>0.33685400195422616</v>
      </c>
    </row>
    <row r="2031" spans="1:18" x14ac:dyDescent="0.45">
      <c r="A2031" s="1" t="s">
        <v>3864</v>
      </c>
      <c r="B2031" s="1" t="s">
        <v>2176</v>
      </c>
      <c r="C2031" s="1" t="s">
        <v>7</v>
      </c>
      <c r="D2031" s="1" t="s">
        <v>106</v>
      </c>
      <c r="E2031" s="1" t="s">
        <v>14</v>
      </c>
      <c r="F2031" s="2">
        <v>45595</v>
      </c>
      <c r="G2031" s="1" t="str">
        <f>IF(WEEKDAY(Table1[[#This Row],[Order_Date]],2)&gt;=6,"Weekend","Weekday")</f>
        <v>Weekday</v>
      </c>
      <c r="H2031" s="2" t="str">
        <f>TEXT(Table1[[#This Row],[Order_Date]],"mmmm")</f>
        <v>October</v>
      </c>
      <c r="I2031" s="8">
        <f>MONTH(Table1[[#This Row],[Order_Date]])</f>
        <v>10</v>
      </c>
      <c r="J2031" s="8">
        <v>4</v>
      </c>
      <c r="K2031" s="1">
        <v>3549.29</v>
      </c>
      <c r="L2031" s="1">
        <v>5</v>
      </c>
      <c r="M2031" s="1">
        <v>13487.3</v>
      </c>
      <c r="N2031" s="1">
        <f>(Table1[[#This Row],[Quantity]]*Table1[[#This Row],[Unit_Price]])*(1-Table1[[#This Row],[Discount_%]]/100)</f>
        <v>13487.302</v>
      </c>
      <c r="O2031" s="1">
        <v>11281.03</v>
      </c>
      <c r="P2031" s="1">
        <v>2206.27</v>
      </c>
      <c r="Q2031">
        <f>Table1[[#This Row],[Revenue]]-Table1[[#This Row],[Cost]]</f>
        <v>2206.2699999999986</v>
      </c>
      <c r="R2031" s="6">
        <f>Table1[[#This Row],[Profit]]/Table1[[#This Row],[Revenue]]</f>
        <v>0.1635812949960333</v>
      </c>
    </row>
    <row r="2032" spans="1:18" x14ac:dyDescent="0.45">
      <c r="A2032" s="4" t="s">
        <v>3865</v>
      </c>
      <c r="B2032" s="4" t="s">
        <v>3866</v>
      </c>
      <c r="C2032" s="4" t="s">
        <v>28</v>
      </c>
      <c r="D2032" s="4" t="s">
        <v>29</v>
      </c>
      <c r="E2032" s="4" t="s">
        <v>22</v>
      </c>
      <c r="F2032" s="5">
        <v>45383</v>
      </c>
      <c r="G2032" s="4" t="str">
        <f>IF(WEEKDAY(Table1[[#This Row],[Order_Date]],2)&gt;=6,"Weekend","Weekday")</f>
        <v>Weekday</v>
      </c>
      <c r="H2032" s="5" t="str">
        <f>TEXT(Table1[[#This Row],[Order_Date]],"mmmm")</f>
        <v>April</v>
      </c>
      <c r="I2032" s="7">
        <f>MONTH(Table1[[#This Row],[Order_Date]])</f>
        <v>4</v>
      </c>
      <c r="J2032" s="7">
        <v>4</v>
      </c>
      <c r="K2032" s="4">
        <v>4292.3900000000003</v>
      </c>
      <c r="L2032" s="4">
        <v>0</v>
      </c>
      <c r="M2032" s="4">
        <v>17169.560000000001</v>
      </c>
      <c r="N2032" s="4">
        <f>(Table1[[#This Row],[Quantity]]*Table1[[#This Row],[Unit_Price]])*(1-Table1[[#This Row],[Discount_%]]/100)</f>
        <v>17169.560000000001</v>
      </c>
      <c r="O2032" s="4">
        <v>12579.69</v>
      </c>
      <c r="P2032" s="4">
        <v>4589.87</v>
      </c>
      <c r="Q2032">
        <f>Table1[[#This Row],[Revenue]]-Table1[[#This Row],[Cost]]</f>
        <v>4589.8700000000008</v>
      </c>
      <c r="R2032" s="6">
        <f>Table1[[#This Row],[Profit]]/Table1[[#This Row],[Revenue]]</f>
        <v>0.26732601184887672</v>
      </c>
    </row>
    <row r="2033" spans="1:18" x14ac:dyDescent="0.45">
      <c r="A2033" s="1" t="s">
        <v>3867</v>
      </c>
      <c r="B2033" s="1" t="s">
        <v>3868</v>
      </c>
      <c r="C2033" s="1" t="s">
        <v>7</v>
      </c>
      <c r="D2033" s="1" t="s">
        <v>134</v>
      </c>
      <c r="E2033" s="1" t="s">
        <v>22</v>
      </c>
      <c r="F2033" s="2">
        <v>45430</v>
      </c>
      <c r="G2033" s="1" t="str">
        <f>IF(WEEKDAY(Table1[[#This Row],[Order_Date]],2)&gt;=6,"Weekend","Weekday")</f>
        <v>Weekend</v>
      </c>
      <c r="H2033" s="2" t="str">
        <f>TEXT(Table1[[#This Row],[Order_Date]],"mmmm")</f>
        <v>May</v>
      </c>
      <c r="I2033" s="8">
        <f>MONTH(Table1[[#This Row],[Order_Date]])</f>
        <v>5</v>
      </c>
      <c r="J2033" s="8">
        <v>1</v>
      </c>
      <c r="K2033" s="1">
        <v>2758.62</v>
      </c>
      <c r="L2033" s="1">
        <v>20</v>
      </c>
      <c r="M2033" s="1">
        <v>2206.9</v>
      </c>
      <c r="N2033" s="1">
        <f>(Table1[[#This Row],[Quantity]]*Table1[[#This Row],[Unit_Price]])*(1-Table1[[#This Row],[Discount_%]]/100)</f>
        <v>2206.8960000000002</v>
      </c>
      <c r="O2033" s="1">
        <v>1452.72</v>
      </c>
      <c r="P2033" s="1">
        <v>754.18</v>
      </c>
      <c r="Q2033">
        <f>Table1[[#This Row],[Revenue]]-Table1[[#This Row],[Cost]]</f>
        <v>754.18000000000006</v>
      </c>
      <c r="R2033" s="6">
        <f>Table1[[#This Row],[Profit]]/Table1[[#This Row],[Revenue]]</f>
        <v>0.34173727853550223</v>
      </c>
    </row>
    <row r="2034" spans="1:18" x14ac:dyDescent="0.45">
      <c r="A2034" s="4" t="s">
        <v>3869</v>
      </c>
      <c r="B2034" s="4" t="s">
        <v>3785</v>
      </c>
      <c r="C2034" s="4" t="s">
        <v>20</v>
      </c>
      <c r="D2034" s="4" t="s">
        <v>25</v>
      </c>
      <c r="E2034" s="4" t="s">
        <v>4</v>
      </c>
      <c r="F2034" s="5">
        <v>45733</v>
      </c>
      <c r="G2034" s="4" t="str">
        <f>IF(WEEKDAY(Table1[[#This Row],[Order_Date]],2)&gt;=6,"Weekend","Weekday")</f>
        <v>Weekday</v>
      </c>
      <c r="H2034" s="5" t="str">
        <f>TEXT(Table1[[#This Row],[Order_Date]],"mmmm")</f>
        <v>March</v>
      </c>
      <c r="I2034" s="7">
        <f>MONTH(Table1[[#This Row],[Order_Date]])</f>
        <v>3</v>
      </c>
      <c r="J2034" s="7">
        <v>2</v>
      </c>
      <c r="K2034" s="4">
        <v>4125.5200000000004</v>
      </c>
      <c r="L2034" s="4">
        <v>15</v>
      </c>
      <c r="M2034" s="4">
        <v>7013.38</v>
      </c>
      <c r="N2034" s="4">
        <f>(Table1[[#This Row],[Quantity]]*Table1[[#This Row],[Unit_Price]])*(1-Table1[[#This Row],[Discount_%]]/100)</f>
        <v>7013.3840000000009</v>
      </c>
      <c r="O2034" s="4">
        <v>4258.12</v>
      </c>
      <c r="P2034" s="4">
        <v>2755.26</v>
      </c>
      <c r="Q2034">
        <f>Table1[[#This Row],[Revenue]]-Table1[[#This Row],[Cost]]</f>
        <v>2755.26</v>
      </c>
      <c r="R2034" s="6">
        <f>Table1[[#This Row],[Profit]]/Table1[[#This Row],[Revenue]]</f>
        <v>0.39285765208786638</v>
      </c>
    </row>
    <row r="2035" spans="1:18" x14ac:dyDescent="0.45">
      <c r="A2035" s="1" t="s">
        <v>3870</v>
      </c>
      <c r="B2035" s="1" t="s">
        <v>343</v>
      </c>
      <c r="C2035" s="1" t="s">
        <v>7</v>
      </c>
      <c r="D2035" s="1" t="s">
        <v>134</v>
      </c>
      <c r="E2035" s="1" t="s">
        <v>14</v>
      </c>
      <c r="F2035" s="2">
        <v>45997</v>
      </c>
      <c r="G2035" s="1" t="str">
        <f>IF(WEEKDAY(Table1[[#This Row],[Order_Date]],2)&gt;=6,"Weekend","Weekday")</f>
        <v>Weekend</v>
      </c>
      <c r="H2035" s="2" t="str">
        <f>TEXT(Table1[[#This Row],[Order_Date]],"mmmm")</f>
        <v>December</v>
      </c>
      <c r="I2035" s="8">
        <f>MONTH(Table1[[#This Row],[Order_Date]])</f>
        <v>12</v>
      </c>
      <c r="J2035" s="8">
        <v>5</v>
      </c>
      <c r="K2035" s="1">
        <v>4481.09</v>
      </c>
      <c r="L2035" s="1">
        <v>0</v>
      </c>
      <c r="M2035" s="1">
        <v>22405.45</v>
      </c>
      <c r="N2035" s="1">
        <f>(Table1[[#This Row],[Quantity]]*Table1[[#This Row],[Unit_Price]])*(1-Table1[[#This Row],[Discount_%]]/100)</f>
        <v>22405.45</v>
      </c>
      <c r="O2035" s="1">
        <v>18595.8</v>
      </c>
      <c r="P2035" s="1">
        <v>3809.65</v>
      </c>
      <c r="Q2035">
        <f>Table1[[#This Row],[Revenue]]-Table1[[#This Row],[Cost]]</f>
        <v>3809.6500000000015</v>
      </c>
      <c r="R2035" s="6">
        <f>Table1[[#This Row],[Profit]]/Table1[[#This Row],[Revenue]]</f>
        <v>0.17003229125056626</v>
      </c>
    </row>
    <row r="2036" spans="1:18" x14ac:dyDescent="0.45">
      <c r="A2036" s="4" t="s">
        <v>3871</v>
      </c>
      <c r="B2036" s="4" t="s">
        <v>3872</v>
      </c>
      <c r="C2036" s="4" t="s">
        <v>20</v>
      </c>
      <c r="D2036" s="4" t="s">
        <v>57</v>
      </c>
      <c r="E2036" s="4" t="s">
        <v>9</v>
      </c>
      <c r="F2036" s="5">
        <v>45334</v>
      </c>
      <c r="G2036" s="4" t="str">
        <f>IF(WEEKDAY(Table1[[#This Row],[Order_Date]],2)&gt;=6,"Weekend","Weekday")</f>
        <v>Weekday</v>
      </c>
      <c r="H2036" s="5" t="str">
        <f>TEXT(Table1[[#This Row],[Order_Date]],"mmmm")</f>
        <v>February</v>
      </c>
      <c r="I2036" s="7">
        <f>MONTH(Table1[[#This Row],[Order_Date]])</f>
        <v>2</v>
      </c>
      <c r="J2036" s="7">
        <v>4</v>
      </c>
      <c r="K2036" s="4">
        <v>284.72000000000003</v>
      </c>
      <c r="L2036" s="4">
        <v>0</v>
      </c>
      <c r="M2036" s="4">
        <v>1138.8800000000001</v>
      </c>
      <c r="N2036" s="4">
        <f>(Table1[[#This Row],[Quantity]]*Table1[[#This Row],[Unit_Price]])*(1-Table1[[#This Row],[Discount_%]]/100)</f>
        <v>1138.8800000000001</v>
      </c>
      <c r="O2036" s="4">
        <v>787.87</v>
      </c>
      <c r="P2036" s="4">
        <v>351.01</v>
      </c>
      <c r="Q2036">
        <f>Table1[[#This Row],[Revenue]]-Table1[[#This Row],[Cost]]</f>
        <v>351.0100000000001</v>
      </c>
      <c r="R2036" s="6">
        <f>Table1[[#This Row],[Profit]]/Table1[[#This Row],[Revenue]]</f>
        <v>0.30820630795167175</v>
      </c>
    </row>
    <row r="2037" spans="1:18" x14ac:dyDescent="0.45">
      <c r="A2037" s="1" t="s">
        <v>3873</v>
      </c>
      <c r="B2037" s="1" t="s">
        <v>3874</v>
      </c>
      <c r="C2037" s="1" t="s">
        <v>20</v>
      </c>
      <c r="D2037" s="1" t="s">
        <v>25</v>
      </c>
      <c r="E2037" s="1" t="s">
        <v>22</v>
      </c>
      <c r="F2037" s="2">
        <v>46000</v>
      </c>
      <c r="G2037" s="1" t="str">
        <f>IF(WEEKDAY(Table1[[#This Row],[Order_Date]],2)&gt;=6,"Weekend","Weekday")</f>
        <v>Weekday</v>
      </c>
      <c r="H2037" s="2" t="str">
        <f>TEXT(Table1[[#This Row],[Order_Date]],"mmmm")</f>
        <v>December</v>
      </c>
      <c r="I2037" s="8">
        <f>MONTH(Table1[[#This Row],[Order_Date]])</f>
        <v>12</v>
      </c>
      <c r="J2037" s="8">
        <v>2</v>
      </c>
      <c r="K2037" s="1">
        <v>1560.39</v>
      </c>
      <c r="L2037" s="1">
        <v>5</v>
      </c>
      <c r="M2037" s="1">
        <v>2964.74</v>
      </c>
      <c r="N2037" s="1">
        <f>(Table1[[#This Row],[Quantity]]*Table1[[#This Row],[Unit_Price]])*(1-Table1[[#This Row],[Discount_%]]/100)</f>
        <v>2964.741</v>
      </c>
      <c r="O2037" s="1">
        <v>2084.2800000000002</v>
      </c>
      <c r="P2037" s="1">
        <v>880.46</v>
      </c>
      <c r="Q2037">
        <f>Table1[[#This Row],[Revenue]]-Table1[[#This Row],[Cost]]</f>
        <v>880.45999999999958</v>
      </c>
      <c r="R2037" s="6">
        <f>Table1[[#This Row],[Profit]]/Table1[[#This Row],[Revenue]]</f>
        <v>0.2969771379615076</v>
      </c>
    </row>
    <row r="2038" spans="1:18" x14ac:dyDescent="0.45">
      <c r="A2038" s="4" t="s">
        <v>3875</v>
      </c>
      <c r="B2038" s="4" t="s">
        <v>3876</v>
      </c>
      <c r="C2038" s="4" t="s">
        <v>20</v>
      </c>
      <c r="D2038" s="4" t="s">
        <v>21</v>
      </c>
      <c r="E2038" s="4" t="s">
        <v>22</v>
      </c>
      <c r="F2038" s="5">
        <v>45469</v>
      </c>
      <c r="G2038" s="4" t="str">
        <f>IF(WEEKDAY(Table1[[#This Row],[Order_Date]],2)&gt;=6,"Weekend","Weekday")</f>
        <v>Weekday</v>
      </c>
      <c r="H2038" s="5" t="str">
        <f>TEXT(Table1[[#This Row],[Order_Date]],"mmmm")</f>
        <v>June</v>
      </c>
      <c r="I2038" s="7">
        <f>MONTH(Table1[[#This Row],[Order_Date]])</f>
        <v>6</v>
      </c>
      <c r="J2038" s="7">
        <v>3</v>
      </c>
      <c r="K2038" s="4">
        <v>4669.43</v>
      </c>
      <c r="L2038" s="4">
        <v>5</v>
      </c>
      <c r="M2038" s="4">
        <v>13307.88</v>
      </c>
      <c r="N2038" s="4">
        <f>(Table1[[#This Row],[Quantity]]*Table1[[#This Row],[Unit_Price]])*(1-Table1[[#This Row],[Discount_%]]/100)</f>
        <v>13307.8755</v>
      </c>
      <c r="O2038" s="4">
        <v>9608.64</v>
      </c>
      <c r="P2038" s="4">
        <v>3699.24</v>
      </c>
      <c r="Q2038">
        <f>Table1[[#This Row],[Revenue]]-Table1[[#This Row],[Cost]]</f>
        <v>3699.24</v>
      </c>
      <c r="R2038" s="6">
        <f>Table1[[#This Row],[Profit]]/Table1[[#This Row],[Revenue]]</f>
        <v>0.27797365170109739</v>
      </c>
    </row>
    <row r="2039" spans="1:18" x14ac:dyDescent="0.45">
      <c r="A2039" s="1" t="s">
        <v>3877</v>
      </c>
      <c r="B2039" s="1" t="s">
        <v>3878</v>
      </c>
      <c r="C2039" s="1" t="s">
        <v>7</v>
      </c>
      <c r="D2039" s="1" t="s">
        <v>8</v>
      </c>
      <c r="E2039" s="1" t="s">
        <v>9</v>
      </c>
      <c r="F2039" s="2">
        <v>45482</v>
      </c>
      <c r="G2039" s="1" t="str">
        <f>IF(WEEKDAY(Table1[[#This Row],[Order_Date]],2)&gt;=6,"Weekend","Weekday")</f>
        <v>Weekday</v>
      </c>
      <c r="H2039" s="2" t="str">
        <f>TEXT(Table1[[#This Row],[Order_Date]],"mmmm")</f>
        <v>July</v>
      </c>
      <c r="I2039" s="8">
        <f>MONTH(Table1[[#This Row],[Order_Date]])</f>
        <v>7</v>
      </c>
      <c r="J2039" s="8">
        <v>4</v>
      </c>
      <c r="K2039" s="1">
        <v>3697.93</v>
      </c>
      <c r="L2039" s="1">
        <v>0</v>
      </c>
      <c r="M2039" s="1">
        <v>14791.72</v>
      </c>
      <c r="N2039" s="1">
        <f>(Table1[[#This Row],[Quantity]]*Table1[[#This Row],[Unit_Price]])*(1-Table1[[#This Row],[Discount_%]]/100)</f>
        <v>14791.72</v>
      </c>
      <c r="O2039" s="1">
        <v>10247.36</v>
      </c>
      <c r="P2039" s="1">
        <v>4544.3599999999997</v>
      </c>
      <c r="Q2039">
        <f>Table1[[#This Row],[Revenue]]-Table1[[#This Row],[Cost]]</f>
        <v>4544.3599999999988</v>
      </c>
      <c r="R2039" s="6">
        <f>Table1[[#This Row],[Profit]]/Table1[[#This Row],[Revenue]]</f>
        <v>0.30722323029370485</v>
      </c>
    </row>
    <row r="2040" spans="1:18" x14ac:dyDescent="0.45">
      <c r="A2040" s="4" t="s">
        <v>3879</v>
      </c>
      <c r="B2040" s="4" t="s">
        <v>1206</v>
      </c>
      <c r="C2040" s="4" t="s">
        <v>7</v>
      </c>
      <c r="D2040" s="4" t="s">
        <v>71</v>
      </c>
      <c r="E2040" s="4" t="s">
        <v>9</v>
      </c>
      <c r="F2040" s="5">
        <v>45488</v>
      </c>
      <c r="G2040" s="4" t="str">
        <f>IF(WEEKDAY(Table1[[#This Row],[Order_Date]],2)&gt;=6,"Weekend","Weekday")</f>
        <v>Weekday</v>
      </c>
      <c r="H2040" s="5" t="str">
        <f>TEXT(Table1[[#This Row],[Order_Date]],"mmmm")</f>
        <v>July</v>
      </c>
      <c r="I2040" s="7">
        <f>MONTH(Table1[[#This Row],[Order_Date]])</f>
        <v>7</v>
      </c>
      <c r="J2040" s="7">
        <v>1</v>
      </c>
      <c r="K2040" s="4">
        <v>3412.36</v>
      </c>
      <c r="L2040" s="4">
        <v>5</v>
      </c>
      <c r="M2040" s="4">
        <v>3241.74</v>
      </c>
      <c r="N2040" s="4">
        <f>(Table1[[#This Row],[Quantity]]*Table1[[#This Row],[Unit_Price]])*(1-Table1[[#This Row],[Discount_%]]/100)</f>
        <v>3241.7420000000002</v>
      </c>
      <c r="O2040" s="4">
        <v>2516.94</v>
      </c>
      <c r="P2040" s="4">
        <v>724.8</v>
      </c>
      <c r="Q2040">
        <f>Table1[[#This Row],[Revenue]]-Table1[[#This Row],[Cost]]</f>
        <v>724.79999999999973</v>
      </c>
      <c r="R2040" s="6">
        <f>Table1[[#This Row],[Profit]]/Table1[[#This Row],[Revenue]]</f>
        <v>0.22358363101297452</v>
      </c>
    </row>
    <row r="2041" spans="1:18" x14ac:dyDescent="0.45">
      <c r="A2041" s="1" t="s">
        <v>3880</v>
      </c>
      <c r="B2041" s="1" t="s">
        <v>3881</v>
      </c>
      <c r="C2041" s="1" t="s">
        <v>12</v>
      </c>
      <c r="D2041" s="1" t="s">
        <v>38</v>
      </c>
      <c r="E2041" s="1" t="s">
        <v>14</v>
      </c>
      <c r="F2041" s="2">
        <v>45558</v>
      </c>
      <c r="G2041" s="1" t="str">
        <f>IF(WEEKDAY(Table1[[#This Row],[Order_Date]],2)&gt;=6,"Weekend","Weekday")</f>
        <v>Weekday</v>
      </c>
      <c r="H2041" s="2" t="str">
        <f>TEXT(Table1[[#This Row],[Order_Date]],"mmmm")</f>
        <v>September</v>
      </c>
      <c r="I2041" s="8">
        <f>MONTH(Table1[[#This Row],[Order_Date]])</f>
        <v>9</v>
      </c>
      <c r="J2041" s="8">
        <v>5</v>
      </c>
      <c r="K2041" s="1">
        <v>2145.5</v>
      </c>
      <c r="L2041" s="1">
        <v>20</v>
      </c>
      <c r="M2041" s="1">
        <v>8582</v>
      </c>
      <c r="N2041" s="1">
        <f>(Table1[[#This Row],[Quantity]]*Table1[[#This Row],[Unit_Price]])*(1-Table1[[#This Row],[Discount_%]]/100)</f>
        <v>8582</v>
      </c>
      <c r="O2041" s="1">
        <v>6716.87</v>
      </c>
      <c r="P2041" s="1">
        <v>1865.13</v>
      </c>
      <c r="Q2041">
        <f>Table1[[#This Row],[Revenue]]-Table1[[#This Row],[Cost]]</f>
        <v>1865.13</v>
      </c>
      <c r="R2041" s="6">
        <f>Table1[[#This Row],[Profit]]/Table1[[#This Row],[Revenue]]</f>
        <v>0.2173304591004428</v>
      </c>
    </row>
    <row r="2042" spans="1:18" x14ac:dyDescent="0.45">
      <c r="A2042" s="4" t="s">
        <v>3882</v>
      </c>
      <c r="B2042" s="4" t="s">
        <v>3883</v>
      </c>
      <c r="C2042" s="4" t="s">
        <v>12</v>
      </c>
      <c r="D2042" s="4" t="s">
        <v>38</v>
      </c>
      <c r="E2042" s="4" t="s">
        <v>22</v>
      </c>
      <c r="F2042" s="5">
        <v>45691</v>
      </c>
      <c r="G2042" s="4" t="str">
        <f>IF(WEEKDAY(Table1[[#This Row],[Order_Date]],2)&gt;=6,"Weekend","Weekday")</f>
        <v>Weekday</v>
      </c>
      <c r="H2042" s="5" t="str">
        <f>TEXT(Table1[[#This Row],[Order_Date]],"mmmm")</f>
        <v>February</v>
      </c>
      <c r="I2042" s="7">
        <f>MONTH(Table1[[#This Row],[Order_Date]])</f>
        <v>2</v>
      </c>
      <c r="J2042" s="7">
        <v>1</v>
      </c>
      <c r="K2042" s="4">
        <v>463.46</v>
      </c>
      <c r="L2042" s="4">
        <v>0</v>
      </c>
      <c r="M2042" s="4">
        <v>463.46</v>
      </c>
      <c r="N2042" s="4">
        <f>(Table1[[#This Row],[Quantity]]*Table1[[#This Row],[Unit_Price]])*(1-Table1[[#This Row],[Discount_%]]/100)</f>
        <v>463.46</v>
      </c>
      <c r="O2042" s="4">
        <v>300.32</v>
      </c>
      <c r="P2042" s="4">
        <v>163.13999999999999</v>
      </c>
      <c r="Q2042">
        <f>Table1[[#This Row],[Revenue]]-Table1[[#This Row],[Cost]]</f>
        <v>163.13999999999999</v>
      </c>
      <c r="R2042" s="6">
        <f>Table1[[#This Row],[Profit]]/Table1[[#This Row],[Revenue]]</f>
        <v>0.35200448798170281</v>
      </c>
    </row>
    <row r="2043" spans="1:18" x14ac:dyDescent="0.45">
      <c r="A2043" s="1" t="s">
        <v>3884</v>
      </c>
      <c r="B2043" s="1" t="s">
        <v>3885</v>
      </c>
      <c r="C2043" s="1" t="s">
        <v>28</v>
      </c>
      <c r="D2043" s="1" t="s">
        <v>35</v>
      </c>
      <c r="E2043" s="1" t="s">
        <v>14</v>
      </c>
      <c r="F2043" s="2">
        <v>45380</v>
      </c>
      <c r="G2043" s="1" t="str">
        <f>IF(WEEKDAY(Table1[[#This Row],[Order_Date]],2)&gt;=6,"Weekend","Weekday")</f>
        <v>Weekday</v>
      </c>
      <c r="H2043" s="2" t="str">
        <f>TEXT(Table1[[#This Row],[Order_Date]],"mmmm")</f>
        <v>March</v>
      </c>
      <c r="I2043" s="8">
        <f>MONTH(Table1[[#This Row],[Order_Date]])</f>
        <v>3</v>
      </c>
      <c r="J2043" s="8">
        <v>5</v>
      </c>
      <c r="K2043" s="1">
        <v>3652.07</v>
      </c>
      <c r="L2043" s="1">
        <v>15</v>
      </c>
      <c r="M2043" s="1">
        <v>15521.3</v>
      </c>
      <c r="N2043" s="1">
        <f>(Table1[[#This Row],[Quantity]]*Table1[[#This Row],[Unit_Price]])*(1-Table1[[#This Row],[Discount_%]]/100)</f>
        <v>15521.297500000001</v>
      </c>
      <c r="O2043" s="1">
        <v>12784.75</v>
      </c>
      <c r="P2043" s="1">
        <v>2736.55</v>
      </c>
      <c r="Q2043">
        <f>Table1[[#This Row],[Revenue]]-Table1[[#This Row],[Cost]]</f>
        <v>2736.5499999999993</v>
      </c>
      <c r="R2043" s="6">
        <f>Table1[[#This Row],[Profit]]/Table1[[#This Row],[Revenue]]</f>
        <v>0.17630932975974953</v>
      </c>
    </row>
    <row r="2044" spans="1:18" x14ac:dyDescent="0.45">
      <c r="A2044" s="4" t="s">
        <v>3886</v>
      </c>
      <c r="B2044" s="4" t="s">
        <v>3887</v>
      </c>
      <c r="C2044" s="4" t="s">
        <v>28</v>
      </c>
      <c r="D2044" s="4" t="s">
        <v>137</v>
      </c>
      <c r="E2044" s="4" t="s">
        <v>14</v>
      </c>
      <c r="F2044" s="5">
        <v>45462</v>
      </c>
      <c r="G2044" s="4" t="str">
        <f>IF(WEEKDAY(Table1[[#This Row],[Order_Date]],2)&gt;=6,"Weekend","Weekday")</f>
        <v>Weekday</v>
      </c>
      <c r="H2044" s="5" t="str">
        <f>TEXT(Table1[[#This Row],[Order_Date]],"mmmm")</f>
        <v>June</v>
      </c>
      <c r="I2044" s="7">
        <f>MONTH(Table1[[#This Row],[Order_Date]])</f>
        <v>6</v>
      </c>
      <c r="J2044" s="7">
        <v>5</v>
      </c>
      <c r="K2044" s="4">
        <v>1934.1</v>
      </c>
      <c r="L2044" s="4">
        <v>10</v>
      </c>
      <c r="M2044" s="4">
        <v>8703.4500000000007</v>
      </c>
      <c r="N2044" s="4">
        <f>(Table1[[#This Row],[Quantity]]*Table1[[#This Row],[Unit_Price]])*(1-Table1[[#This Row],[Discount_%]]/100)</f>
        <v>8703.4500000000007</v>
      </c>
      <c r="O2044" s="4">
        <v>5725.38</v>
      </c>
      <c r="P2044" s="4">
        <v>2978.07</v>
      </c>
      <c r="Q2044">
        <f>Table1[[#This Row],[Revenue]]-Table1[[#This Row],[Cost]]</f>
        <v>2978.0700000000006</v>
      </c>
      <c r="R2044" s="6">
        <f>Table1[[#This Row],[Profit]]/Table1[[#This Row],[Revenue]]</f>
        <v>0.34217120796925354</v>
      </c>
    </row>
    <row r="2045" spans="1:18" x14ac:dyDescent="0.45">
      <c r="A2045" s="1" t="s">
        <v>3888</v>
      </c>
      <c r="B2045" s="1" t="s">
        <v>3889</v>
      </c>
      <c r="C2045" s="1" t="s">
        <v>12</v>
      </c>
      <c r="D2045" s="1" t="s">
        <v>38</v>
      </c>
      <c r="E2045" s="1" t="s">
        <v>14</v>
      </c>
      <c r="F2045" s="2">
        <v>45655</v>
      </c>
      <c r="G2045" s="1" t="str">
        <f>IF(WEEKDAY(Table1[[#This Row],[Order_Date]],2)&gt;=6,"Weekend","Weekday")</f>
        <v>Weekend</v>
      </c>
      <c r="H2045" s="2" t="str">
        <f>TEXT(Table1[[#This Row],[Order_Date]],"mmmm")</f>
        <v>December</v>
      </c>
      <c r="I2045" s="8">
        <f>MONTH(Table1[[#This Row],[Order_Date]])</f>
        <v>12</v>
      </c>
      <c r="J2045" s="8">
        <v>3</v>
      </c>
      <c r="K2045" s="1">
        <v>965.74</v>
      </c>
      <c r="L2045" s="1">
        <v>20</v>
      </c>
      <c r="M2045" s="1">
        <v>2317.7800000000002</v>
      </c>
      <c r="N2045" s="1">
        <f>(Table1[[#This Row],[Quantity]]*Table1[[#This Row],[Unit_Price]])*(1-Table1[[#This Row],[Discount_%]]/100)</f>
        <v>2317.7760000000003</v>
      </c>
      <c r="O2045" s="1">
        <v>1726.88</v>
      </c>
      <c r="P2045" s="1">
        <v>590.9</v>
      </c>
      <c r="Q2045">
        <f>Table1[[#This Row],[Revenue]]-Table1[[#This Row],[Cost]]</f>
        <v>590.90000000000009</v>
      </c>
      <c r="R2045" s="6">
        <f>Table1[[#This Row],[Profit]]/Table1[[#This Row],[Revenue]]</f>
        <v>0.25494222920208126</v>
      </c>
    </row>
    <row r="2046" spans="1:18" x14ac:dyDescent="0.45">
      <c r="A2046" s="4" t="s">
        <v>3890</v>
      </c>
      <c r="B2046" s="4" t="s">
        <v>3891</v>
      </c>
      <c r="C2046" s="4" t="s">
        <v>7</v>
      </c>
      <c r="D2046" s="4" t="s">
        <v>46</v>
      </c>
      <c r="E2046" s="4" t="s">
        <v>4</v>
      </c>
      <c r="F2046" s="5">
        <v>45382</v>
      </c>
      <c r="G2046" s="4" t="str">
        <f>IF(WEEKDAY(Table1[[#This Row],[Order_Date]],2)&gt;=6,"Weekend","Weekday")</f>
        <v>Weekend</v>
      </c>
      <c r="H2046" s="5" t="str">
        <f>TEXT(Table1[[#This Row],[Order_Date]],"mmmm")</f>
        <v>March</v>
      </c>
      <c r="I2046" s="7">
        <f>MONTH(Table1[[#This Row],[Order_Date]])</f>
        <v>3</v>
      </c>
      <c r="J2046" s="7">
        <v>2</v>
      </c>
      <c r="K2046" s="4">
        <v>4219.1000000000004</v>
      </c>
      <c r="L2046" s="4">
        <v>5</v>
      </c>
      <c r="M2046" s="4">
        <v>8016.29</v>
      </c>
      <c r="N2046" s="4">
        <f>(Table1[[#This Row],[Quantity]]*Table1[[#This Row],[Unit_Price]])*(1-Table1[[#This Row],[Discount_%]]/100)</f>
        <v>8016.29</v>
      </c>
      <c r="O2046" s="4">
        <v>6508.51</v>
      </c>
      <c r="P2046" s="4">
        <v>1507.78</v>
      </c>
      <c r="Q2046">
        <f>Table1[[#This Row],[Revenue]]-Table1[[#This Row],[Cost]]</f>
        <v>1507.7799999999997</v>
      </c>
      <c r="R2046" s="6">
        <f>Table1[[#This Row],[Profit]]/Table1[[#This Row],[Revenue]]</f>
        <v>0.18808950275002526</v>
      </c>
    </row>
    <row r="2047" spans="1:18" x14ac:dyDescent="0.45">
      <c r="A2047" s="1" t="s">
        <v>3892</v>
      </c>
      <c r="B2047" s="1" t="s">
        <v>3893</v>
      </c>
      <c r="C2047" s="1" t="s">
        <v>20</v>
      </c>
      <c r="D2047" s="1" t="s">
        <v>57</v>
      </c>
      <c r="E2047" s="1" t="s">
        <v>22</v>
      </c>
      <c r="F2047" s="2">
        <v>45425</v>
      </c>
      <c r="G2047" s="1" t="str">
        <f>IF(WEEKDAY(Table1[[#This Row],[Order_Date]],2)&gt;=6,"Weekend","Weekday")</f>
        <v>Weekday</v>
      </c>
      <c r="H2047" s="2" t="str">
        <f>TEXT(Table1[[#This Row],[Order_Date]],"mmmm")</f>
        <v>May</v>
      </c>
      <c r="I2047" s="8">
        <f>MONTH(Table1[[#This Row],[Order_Date]])</f>
        <v>5</v>
      </c>
      <c r="J2047" s="8">
        <v>1</v>
      </c>
      <c r="K2047" s="1">
        <v>1134.92</v>
      </c>
      <c r="L2047" s="1">
        <v>0</v>
      </c>
      <c r="M2047" s="1">
        <v>1134.92</v>
      </c>
      <c r="N2047" s="1">
        <f>(Table1[[#This Row],[Quantity]]*Table1[[#This Row],[Unit_Price]])*(1-Table1[[#This Row],[Discount_%]]/100)</f>
        <v>1134.92</v>
      </c>
      <c r="O2047" s="1">
        <v>769.81</v>
      </c>
      <c r="P2047" s="1">
        <v>365.11</v>
      </c>
      <c r="Q2047">
        <f>Table1[[#This Row],[Revenue]]-Table1[[#This Row],[Cost]]</f>
        <v>365.11000000000013</v>
      </c>
      <c r="R2047" s="6">
        <f>Table1[[#This Row],[Profit]]/Table1[[#This Row],[Revenue]]</f>
        <v>0.32170549466041659</v>
      </c>
    </row>
    <row r="2048" spans="1:18" x14ac:dyDescent="0.45">
      <c r="A2048" s="4" t="s">
        <v>3894</v>
      </c>
      <c r="B2048" s="4" t="s">
        <v>1009</v>
      </c>
      <c r="C2048" s="4" t="s">
        <v>7</v>
      </c>
      <c r="D2048" s="4" t="s">
        <v>8</v>
      </c>
      <c r="E2048" s="4" t="s">
        <v>14</v>
      </c>
      <c r="F2048" s="5">
        <v>45941</v>
      </c>
      <c r="G2048" s="4" t="str">
        <f>IF(WEEKDAY(Table1[[#This Row],[Order_Date]],2)&gt;=6,"Weekend","Weekday")</f>
        <v>Weekend</v>
      </c>
      <c r="H2048" s="5" t="str">
        <f>TEXT(Table1[[#This Row],[Order_Date]],"mmmm")</f>
        <v>October</v>
      </c>
      <c r="I2048" s="7">
        <f>MONTH(Table1[[#This Row],[Order_Date]])</f>
        <v>10</v>
      </c>
      <c r="J2048" s="7">
        <v>1</v>
      </c>
      <c r="K2048" s="4">
        <v>4218.96</v>
      </c>
      <c r="L2048" s="4">
        <v>15</v>
      </c>
      <c r="M2048" s="4">
        <v>3586.12</v>
      </c>
      <c r="N2048" s="4">
        <f>(Table1[[#This Row],[Quantity]]*Table1[[#This Row],[Unit_Price]])*(1-Table1[[#This Row],[Discount_%]]/100)</f>
        <v>3586.116</v>
      </c>
      <c r="O2048" s="4">
        <v>2575.62</v>
      </c>
      <c r="P2048" s="4">
        <v>1010.5</v>
      </c>
      <c r="Q2048">
        <f>Table1[[#This Row],[Revenue]]-Table1[[#This Row],[Cost]]</f>
        <v>1010.5</v>
      </c>
      <c r="R2048" s="6">
        <f>Table1[[#This Row],[Profit]]/Table1[[#This Row],[Revenue]]</f>
        <v>0.2817808662286817</v>
      </c>
    </row>
    <row r="2049" spans="1:18" x14ac:dyDescent="0.45">
      <c r="A2049" s="1" t="s">
        <v>3895</v>
      </c>
      <c r="B2049" s="1" t="s">
        <v>3896</v>
      </c>
      <c r="C2049" s="1" t="s">
        <v>12</v>
      </c>
      <c r="D2049" s="1" t="s">
        <v>32</v>
      </c>
      <c r="E2049" s="1" t="s">
        <v>9</v>
      </c>
      <c r="F2049" s="2">
        <v>45963</v>
      </c>
      <c r="G2049" s="1" t="str">
        <f>IF(WEEKDAY(Table1[[#This Row],[Order_Date]],2)&gt;=6,"Weekend","Weekday")</f>
        <v>Weekend</v>
      </c>
      <c r="H2049" s="2" t="str">
        <f>TEXT(Table1[[#This Row],[Order_Date]],"mmmm")</f>
        <v>November</v>
      </c>
      <c r="I2049" s="8">
        <f>MONTH(Table1[[#This Row],[Order_Date]])</f>
        <v>11</v>
      </c>
      <c r="J2049" s="8">
        <v>4</v>
      </c>
      <c r="K2049" s="1">
        <v>3228.86</v>
      </c>
      <c r="L2049" s="1">
        <v>10</v>
      </c>
      <c r="M2049" s="1">
        <v>11623.9</v>
      </c>
      <c r="N2049" s="1">
        <f>(Table1[[#This Row],[Quantity]]*Table1[[#This Row],[Unit_Price]])*(1-Table1[[#This Row],[Discount_%]]/100)</f>
        <v>11623.896000000001</v>
      </c>
      <c r="O2049" s="1">
        <v>7121.37</v>
      </c>
      <c r="P2049" s="1">
        <v>4502.53</v>
      </c>
      <c r="Q2049">
        <f>Table1[[#This Row],[Revenue]]-Table1[[#This Row],[Cost]]</f>
        <v>4502.53</v>
      </c>
      <c r="R2049" s="6">
        <f>Table1[[#This Row],[Profit]]/Table1[[#This Row],[Revenue]]</f>
        <v>0.38735106117568113</v>
      </c>
    </row>
    <row r="2050" spans="1:18" x14ac:dyDescent="0.45">
      <c r="A2050" s="4" t="s">
        <v>3897</v>
      </c>
      <c r="B2050" s="4" t="s">
        <v>3898</v>
      </c>
      <c r="C2050" s="4" t="s">
        <v>7</v>
      </c>
      <c r="D2050" s="4" t="s">
        <v>106</v>
      </c>
      <c r="E2050" s="4" t="s">
        <v>4</v>
      </c>
      <c r="F2050" s="5">
        <v>45347</v>
      </c>
      <c r="G2050" s="4" t="str">
        <f>IF(WEEKDAY(Table1[[#This Row],[Order_Date]],2)&gt;=6,"Weekend","Weekday")</f>
        <v>Weekend</v>
      </c>
      <c r="H2050" s="5" t="str">
        <f>TEXT(Table1[[#This Row],[Order_Date]],"mmmm")</f>
        <v>February</v>
      </c>
      <c r="I2050" s="7">
        <f>MONTH(Table1[[#This Row],[Order_Date]])</f>
        <v>2</v>
      </c>
      <c r="J2050" s="7">
        <v>3</v>
      </c>
      <c r="K2050" s="4">
        <v>2246.36</v>
      </c>
      <c r="L2050" s="4">
        <v>5</v>
      </c>
      <c r="M2050" s="4">
        <v>6402.13</v>
      </c>
      <c r="N2050" s="4">
        <f>(Table1[[#This Row],[Quantity]]*Table1[[#This Row],[Unit_Price]])*(1-Table1[[#This Row],[Discount_%]]/100)</f>
        <v>6402.1259999999993</v>
      </c>
      <c r="O2050" s="4">
        <v>5219.3900000000003</v>
      </c>
      <c r="P2050" s="4">
        <v>1182.74</v>
      </c>
      <c r="Q2050">
        <f>Table1[[#This Row],[Revenue]]-Table1[[#This Row],[Cost]]</f>
        <v>1182.7399999999998</v>
      </c>
      <c r="R2050" s="6">
        <f>Table1[[#This Row],[Profit]]/Table1[[#This Row],[Revenue]]</f>
        <v>0.18474164067271362</v>
      </c>
    </row>
    <row r="2051" spans="1:18" x14ac:dyDescent="0.45">
      <c r="A2051" s="1" t="s">
        <v>3899</v>
      </c>
      <c r="B2051" s="1" t="s">
        <v>3900</v>
      </c>
      <c r="C2051" s="1" t="s">
        <v>20</v>
      </c>
      <c r="D2051" s="1" t="s">
        <v>21</v>
      </c>
      <c r="E2051" s="1" t="s">
        <v>14</v>
      </c>
      <c r="F2051" s="2">
        <v>45927</v>
      </c>
      <c r="G2051" s="1" t="str">
        <f>IF(WEEKDAY(Table1[[#This Row],[Order_Date]],2)&gt;=6,"Weekend","Weekday")</f>
        <v>Weekend</v>
      </c>
      <c r="H2051" s="2" t="str">
        <f>TEXT(Table1[[#This Row],[Order_Date]],"mmmm")</f>
        <v>September</v>
      </c>
      <c r="I2051" s="8">
        <f>MONTH(Table1[[#This Row],[Order_Date]])</f>
        <v>9</v>
      </c>
      <c r="J2051" s="8">
        <v>3</v>
      </c>
      <c r="K2051" s="1">
        <v>3484.05</v>
      </c>
      <c r="L2051" s="1">
        <v>5</v>
      </c>
      <c r="M2051" s="1">
        <v>9929.5400000000009</v>
      </c>
      <c r="N2051" s="1">
        <f>(Table1[[#This Row],[Quantity]]*Table1[[#This Row],[Unit_Price]])*(1-Table1[[#This Row],[Discount_%]]/100)</f>
        <v>9929.5425000000014</v>
      </c>
      <c r="O2051" s="1">
        <v>7232.27</v>
      </c>
      <c r="P2051" s="1">
        <v>2697.27</v>
      </c>
      <c r="Q2051">
        <f>Table1[[#This Row],[Revenue]]-Table1[[#This Row],[Cost]]</f>
        <v>2697.2700000000004</v>
      </c>
      <c r="R2051" s="6">
        <f>Table1[[#This Row],[Profit]]/Table1[[#This Row],[Revenue]]</f>
        <v>0.27164098236172068</v>
      </c>
    </row>
    <row r="2052" spans="1:18" x14ac:dyDescent="0.45">
      <c r="A2052" s="4" t="s">
        <v>3901</v>
      </c>
      <c r="B2052" s="4" t="s">
        <v>3902</v>
      </c>
      <c r="C2052" s="4" t="s">
        <v>2</v>
      </c>
      <c r="D2052" s="4" t="s">
        <v>68</v>
      </c>
      <c r="E2052" s="4" t="s">
        <v>14</v>
      </c>
      <c r="F2052" s="5">
        <v>45582</v>
      </c>
      <c r="G2052" s="4" t="str">
        <f>IF(WEEKDAY(Table1[[#This Row],[Order_Date]],2)&gt;=6,"Weekend","Weekday")</f>
        <v>Weekday</v>
      </c>
      <c r="H2052" s="5" t="str">
        <f>TEXT(Table1[[#This Row],[Order_Date]],"mmmm")</f>
        <v>October</v>
      </c>
      <c r="I2052" s="7">
        <f>MONTH(Table1[[#This Row],[Order_Date]])</f>
        <v>10</v>
      </c>
      <c r="J2052" s="7">
        <v>4</v>
      </c>
      <c r="K2052" s="4">
        <v>813.28</v>
      </c>
      <c r="L2052" s="4">
        <v>10</v>
      </c>
      <c r="M2052" s="4">
        <v>2927.81</v>
      </c>
      <c r="N2052" s="4">
        <f>(Table1[[#This Row],[Quantity]]*Table1[[#This Row],[Unit_Price]])*(1-Table1[[#This Row],[Discount_%]]/100)</f>
        <v>2927.808</v>
      </c>
      <c r="O2052" s="4">
        <v>2053.94</v>
      </c>
      <c r="P2052" s="4">
        <v>873.87</v>
      </c>
      <c r="Q2052">
        <f>Table1[[#This Row],[Revenue]]-Table1[[#This Row],[Cost]]</f>
        <v>873.86999999999989</v>
      </c>
      <c r="R2052" s="6">
        <f>Table1[[#This Row],[Profit]]/Table1[[#This Row],[Revenue]]</f>
        <v>0.29847223692794272</v>
      </c>
    </row>
    <row r="2053" spans="1:18" x14ac:dyDescent="0.45">
      <c r="A2053" s="1" t="s">
        <v>3903</v>
      </c>
      <c r="B2053" s="1" t="s">
        <v>3904</v>
      </c>
      <c r="C2053" s="1" t="s">
        <v>7</v>
      </c>
      <c r="D2053" s="1" t="s">
        <v>71</v>
      </c>
      <c r="E2053" s="1" t="s">
        <v>9</v>
      </c>
      <c r="F2053" s="2">
        <v>45628</v>
      </c>
      <c r="G2053" s="1" t="str">
        <f>IF(WEEKDAY(Table1[[#This Row],[Order_Date]],2)&gt;=6,"Weekend","Weekday")</f>
        <v>Weekday</v>
      </c>
      <c r="H2053" s="2" t="str">
        <f>TEXT(Table1[[#This Row],[Order_Date]],"mmmm")</f>
        <v>December</v>
      </c>
      <c r="I2053" s="8">
        <f>MONTH(Table1[[#This Row],[Order_Date]])</f>
        <v>12</v>
      </c>
      <c r="J2053" s="8">
        <v>3</v>
      </c>
      <c r="K2053" s="1">
        <v>2494.16</v>
      </c>
      <c r="L2053" s="1">
        <v>10</v>
      </c>
      <c r="M2053" s="1">
        <v>6734.23</v>
      </c>
      <c r="N2053" s="1">
        <f>(Table1[[#This Row],[Quantity]]*Table1[[#This Row],[Unit_Price]])*(1-Table1[[#This Row],[Discount_%]]/100)</f>
        <v>6734.232</v>
      </c>
      <c r="O2053" s="1">
        <v>5056.1000000000004</v>
      </c>
      <c r="P2053" s="1">
        <v>1678.13</v>
      </c>
      <c r="Q2053">
        <f>Table1[[#This Row],[Revenue]]-Table1[[#This Row],[Cost]]</f>
        <v>1678.1299999999992</v>
      </c>
      <c r="R2053" s="6">
        <f>Table1[[#This Row],[Profit]]/Table1[[#This Row],[Revenue]]</f>
        <v>0.24919404297150533</v>
      </c>
    </row>
    <row r="2054" spans="1:18" x14ac:dyDescent="0.45">
      <c r="A2054" s="4" t="s">
        <v>3905</v>
      </c>
      <c r="B2054" s="4" t="s">
        <v>3648</v>
      </c>
      <c r="C2054" s="4" t="s">
        <v>2</v>
      </c>
      <c r="D2054" s="4" t="s">
        <v>65</v>
      </c>
      <c r="E2054" s="4" t="s">
        <v>9</v>
      </c>
      <c r="F2054" s="5">
        <v>45590</v>
      </c>
      <c r="G2054" s="4" t="str">
        <f>IF(WEEKDAY(Table1[[#This Row],[Order_Date]],2)&gt;=6,"Weekend","Weekday")</f>
        <v>Weekday</v>
      </c>
      <c r="H2054" s="5" t="str">
        <f>TEXT(Table1[[#This Row],[Order_Date]],"mmmm")</f>
        <v>October</v>
      </c>
      <c r="I2054" s="7">
        <f>MONTH(Table1[[#This Row],[Order_Date]])</f>
        <v>10</v>
      </c>
      <c r="J2054" s="7">
        <v>3</v>
      </c>
      <c r="K2054" s="4">
        <v>4205.58</v>
      </c>
      <c r="L2054" s="4">
        <v>0</v>
      </c>
      <c r="M2054" s="4">
        <v>12616.74</v>
      </c>
      <c r="N2054" s="4">
        <f>(Table1[[#This Row],[Quantity]]*Table1[[#This Row],[Unit_Price]])*(1-Table1[[#This Row],[Discount_%]]/100)</f>
        <v>12616.74</v>
      </c>
      <c r="O2054" s="4">
        <v>10354.5</v>
      </c>
      <c r="P2054" s="4">
        <v>2262.2399999999998</v>
      </c>
      <c r="Q2054">
        <f>Table1[[#This Row],[Revenue]]-Table1[[#This Row],[Cost]]</f>
        <v>2262.2399999999998</v>
      </c>
      <c r="R2054" s="6">
        <f>Table1[[#This Row],[Profit]]/Table1[[#This Row],[Revenue]]</f>
        <v>0.17930463812363573</v>
      </c>
    </row>
    <row r="2055" spans="1:18" x14ac:dyDescent="0.45">
      <c r="A2055" s="1" t="s">
        <v>3906</v>
      </c>
      <c r="B2055" s="1" t="s">
        <v>1042</v>
      </c>
      <c r="C2055" s="1" t="s">
        <v>20</v>
      </c>
      <c r="D2055" s="1" t="s">
        <v>25</v>
      </c>
      <c r="E2055" s="1" t="s">
        <v>4</v>
      </c>
      <c r="F2055" s="2">
        <v>45434</v>
      </c>
      <c r="G2055" s="1" t="str">
        <f>IF(WEEKDAY(Table1[[#This Row],[Order_Date]],2)&gt;=6,"Weekend","Weekday")</f>
        <v>Weekday</v>
      </c>
      <c r="H2055" s="2" t="str">
        <f>TEXT(Table1[[#This Row],[Order_Date]],"mmmm")</f>
        <v>May</v>
      </c>
      <c r="I2055" s="8">
        <f>MONTH(Table1[[#This Row],[Order_Date]])</f>
        <v>5</v>
      </c>
      <c r="J2055" s="8">
        <v>5</v>
      </c>
      <c r="K2055" s="1">
        <v>730.86</v>
      </c>
      <c r="L2055" s="1">
        <v>10</v>
      </c>
      <c r="M2055" s="1">
        <v>3288.87</v>
      </c>
      <c r="N2055" s="1">
        <f>(Table1[[#This Row],[Quantity]]*Table1[[#This Row],[Unit_Price]])*(1-Table1[[#This Row],[Discount_%]]/100)</f>
        <v>3288.8700000000003</v>
      </c>
      <c r="O2055" s="1">
        <v>2431.3000000000002</v>
      </c>
      <c r="P2055" s="1">
        <v>857.57</v>
      </c>
      <c r="Q2055">
        <f>Table1[[#This Row],[Revenue]]-Table1[[#This Row],[Cost]]</f>
        <v>857.56999999999971</v>
      </c>
      <c r="R2055" s="6">
        <f>Table1[[#This Row],[Profit]]/Table1[[#This Row],[Revenue]]</f>
        <v>0.26074913268082961</v>
      </c>
    </row>
    <row r="2056" spans="1:18" x14ac:dyDescent="0.45">
      <c r="A2056" s="4" t="s">
        <v>3907</v>
      </c>
      <c r="B2056" s="4" t="s">
        <v>3908</v>
      </c>
      <c r="C2056" s="4" t="s">
        <v>12</v>
      </c>
      <c r="D2056" s="4" t="s">
        <v>32</v>
      </c>
      <c r="E2056" s="4" t="s">
        <v>9</v>
      </c>
      <c r="F2056" s="5">
        <v>45835</v>
      </c>
      <c r="G2056" s="4" t="str">
        <f>IF(WEEKDAY(Table1[[#This Row],[Order_Date]],2)&gt;=6,"Weekend","Weekday")</f>
        <v>Weekday</v>
      </c>
      <c r="H2056" s="5" t="str">
        <f>TEXT(Table1[[#This Row],[Order_Date]],"mmmm")</f>
        <v>June</v>
      </c>
      <c r="I2056" s="7">
        <f>MONTH(Table1[[#This Row],[Order_Date]])</f>
        <v>6</v>
      </c>
      <c r="J2056" s="7">
        <v>5</v>
      </c>
      <c r="K2056" s="4">
        <v>1730.18</v>
      </c>
      <c r="L2056" s="4">
        <v>20</v>
      </c>
      <c r="M2056" s="4">
        <v>6920.72</v>
      </c>
      <c r="N2056" s="4">
        <f>(Table1[[#This Row],[Quantity]]*Table1[[#This Row],[Unit_Price]])*(1-Table1[[#This Row],[Discount_%]]/100)</f>
        <v>6920.72</v>
      </c>
      <c r="O2056" s="4">
        <v>4910.7700000000004</v>
      </c>
      <c r="P2056" s="4">
        <v>2009.95</v>
      </c>
      <c r="Q2056">
        <f>Table1[[#This Row],[Revenue]]-Table1[[#This Row],[Cost]]</f>
        <v>2009.9499999999998</v>
      </c>
      <c r="R2056" s="6">
        <f>Table1[[#This Row],[Profit]]/Table1[[#This Row],[Revenue]]</f>
        <v>0.2904249846836745</v>
      </c>
    </row>
    <row r="2057" spans="1:18" x14ac:dyDescent="0.45">
      <c r="A2057" s="1" t="s">
        <v>3909</v>
      </c>
      <c r="B2057" s="1" t="s">
        <v>3910</v>
      </c>
      <c r="C2057" s="1" t="s">
        <v>7</v>
      </c>
      <c r="D2057" s="1" t="s">
        <v>134</v>
      </c>
      <c r="E2057" s="1" t="s">
        <v>14</v>
      </c>
      <c r="F2057" s="2">
        <v>45991</v>
      </c>
      <c r="G2057" s="1" t="str">
        <f>IF(WEEKDAY(Table1[[#This Row],[Order_Date]],2)&gt;=6,"Weekend","Weekday")</f>
        <v>Weekend</v>
      </c>
      <c r="H2057" s="2" t="str">
        <f>TEXT(Table1[[#This Row],[Order_Date]],"mmmm")</f>
        <v>November</v>
      </c>
      <c r="I2057" s="8">
        <f>MONTH(Table1[[#This Row],[Order_Date]])</f>
        <v>11</v>
      </c>
      <c r="J2057" s="8">
        <v>5</v>
      </c>
      <c r="K2057" s="1">
        <v>907.12</v>
      </c>
      <c r="L2057" s="1">
        <v>5</v>
      </c>
      <c r="M2057" s="1">
        <v>4308.82</v>
      </c>
      <c r="N2057" s="1">
        <f>(Table1[[#This Row],[Quantity]]*Table1[[#This Row],[Unit_Price]])*(1-Table1[[#This Row],[Discount_%]]/100)</f>
        <v>4308.82</v>
      </c>
      <c r="O2057" s="1">
        <v>3327.64</v>
      </c>
      <c r="P2057" s="1">
        <v>981.18</v>
      </c>
      <c r="Q2057">
        <f>Table1[[#This Row],[Revenue]]-Table1[[#This Row],[Cost]]</f>
        <v>981.17999999999984</v>
      </c>
      <c r="R2057" s="6">
        <f>Table1[[#This Row],[Profit]]/Table1[[#This Row],[Revenue]]</f>
        <v>0.22771431621650476</v>
      </c>
    </row>
    <row r="2058" spans="1:18" x14ac:dyDescent="0.45">
      <c r="A2058" s="4" t="s">
        <v>3911</v>
      </c>
      <c r="B2058" s="4" t="s">
        <v>3912</v>
      </c>
      <c r="C2058" s="4" t="s">
        <v>2</v>
      </c>
      <c r="D2058" s="4" t="s">
        <v>68</v>
      </c>
      <c r="E2058" s="4" t="s">
        <v>4</v>
      </c>
      <c r="F2058" s="5">
        <v>45632</v>
      </c>
      <c r="G2058" s="4" t="str">
        <f>IF(WEEKDAY(Table1[[#This Row],[Order_Date]],2)&gt;=6,"Weekend","Weekday")</f>
        <v>Weekday</v>
      </c>
      <c r="H2058" s="5" t="str">
        <f>TEXT(Table1[[#This Row],[Order_Date]],"mmmm")</f>
        <v>December</v>
      </c>
      <c r="I2058" s="7">
        <f>MONTH(Table1[[#This Row],[Order_Date]])</f>
        <v>12</v>
      </c>
      <c r="J2058" s="7">
        <v>1</v>
      </c>
      <c r="K2058" s="4">
        <v>1665.99</v>
      </c>
      <c r="L2058" s="4">
        <v>0</v>
      </c>
      <c r="M2058" s="4">
        <v>1665.99</v>
      </c>
      <c r="N2058" s="4">
        <f>(Table1[[#This Row],[Quantity]]*Table1[[#This Row],[Unit_Price]])*(1-Table1[[#This Row],[Discount_%]]/100)</f>
        <v>1665.99</v>
      </c>
      <c r="O2058" s="4">
        <v>1246.08</v>
      </c>
      <c r="P2058" s="4">
        <v>419.91</v>
      </c>
      <c r="Q2058">
        <f>Table1[[#This Row],[Revenue]]-Table1[[#This Row],[Cost]]</f>
        <v>419.91000000000008</v>
      </c>
      <c r="R2058" s="6">
        <f>Table1[[#This Row],[Profit]]/Table1[[#This Row],[Revenue]]</f>
        <v>0.25204833162263879</v>
      </c>
    </row>
    <row r="2059" spans="1:18" x14ac:dyDescent="0.45">
      <c r="A2059" s="1" t="s">
        <v>3913</v>
      </c>
      <c r="B2059" s="1" t="s">
        <v>3914</v>
      </c>
      <c r="C2059" s="1" t="s">
        <v>28</v>
      </c>
      <c r="D2059" s="1" t="s">
        <v>85</v>
      </c>
      <c r="E2059" s="1" t="s">
        <v>14</v>
      </c>
      <c r="F2059" s="2">
        <v>45800</v>
      </c>
      <c r="G2059" s="1" t="str">
        <f>IF(WEEKDAY(Table1[[#This Row],[Order_Date]],2)&gt;=6,"Weekend","Weekday")</f>
        <v>Weekday</v>
      </c>
      <c r="H2059" s="2" t="str">
        <f>TEXT(Table1[[#This Row],[Order_Date]],"mmmm")</f>
        <v>May</v>
      </c>
      <c r="I2059" s="8">
        <f>MONTH(Table1[[#This Row],[Order_Date]])</f>
        <v>5</v>
      </c>
      <c r="J2059" s="8">
        <v>2</v>
      </c>
      <c r="K2059" s="1">
        <v>822.52</v>
      </c>
      <c r="L2059" s="1">
        <v>10</v>
      </c>
      <c r="M2059" s="1">
        <v>1480.54</v>
      </c>
      <c r="N2059" s="1">
        <f>(Table1[[#This Row],[Quantity]]*Table1[[#This Row],[Unit_Price]])*(1-Table1[[#This Row],[Discount_%]]/100)</f>
        <v>1480.5360000000001</v>
      </c>
      <c r="O2059" s="1">
        <v>915.43</v>
      </c>
      <c r="P2059" s="1">
        <v>565.11</v>
      </c>
      <c r="Q2059">
        <f>Table1[[#This Row],[Revenue]]-Table1[[#This Row],[Cost]]</f>
        <v>565.11</v>
      </c>
      <c r="R2059" s="6">
        <f>Table1[[#This Row],[Profit]]/Table1[[#This Row],[Revenue]]</f>
        <v>0.3816918151485269</v>
      </c>
    </row>
    <row r="2060" spans="1:18" x14ac:dyDescent="0.45">
      <c r="A2060" s="4" t="s">
        <v>3915</v>
      </c>
      <c r="B2060" s="4" t="s">
        <v>3916</v>
      </c>
      <c r="C2060" s="4" t="s">
        <v>12</v>
      </c>
      <c r="D2060" s="4" t="s">
        <v>32</v>
      </c>
      <c r="E2060" s="4" t="s">
        <v>14</v>
      </c>
      <c r="F2060" s="5">
        <v>45978</v>
      </c>
      <c r="G2060" s="4" t="str">
        <f>IF(WEEKDAY(Table1[[#This Row],[Order_Date]],2)&gt;=6,"Weekend","Weekday")</f>
        <v>Weekday</v>
      </c>
      <c r="H2060" s="5" t="str">
        <f>TEXT(Table1[[#This Row],[Order_Date]],"mmmm")</f>
        <v>November</v>
      </c>
      <c r="I2060" s="7">
        <f>MONTH(Table1[[#This Row],[Order_Date]])</f>
        <v>11</v>
      </c>
      <c r="J2060" s="7">
        <v>3</v>
      </c>
      <c r="K2060" s="4">
        <v>4058.9</v>
      </c>
      <c r="L2060" s="4">
        <v>20</v>
      </c>
      <c r="M2060" s="4">
        <v>9741.36</v>
      </c>
      <c r="N2060" s="4">
        <f>(Table1[[#This Row],[Quantity]]*Table1[[#This Row],[Unit_Price]])*(1-Table1[[#This Row],[Discount_%]]/100)</f>
        <v>9741.36</v>
      </c>
      <c r="O2060" s="4">
        <v>6307.17</v>
      </c>
      <c r="P2060" s="4">
        <v>3434.19</v>
      </c>
      <c r="Q2060">
        <f>Table1[[#This Row],[Revenue]]-Table1[[#This Row],[Cost]]</f>
        <v>3434.1900000000005</v>
      </c>
      <c r="R2060" s="6">
        <f>Table1[[#This Row],[Profit]]/Table1[[#This Row],[Revenue]]</f>
        <v>0.3525370174185124</v>
      </c>
    </row>
    <row r="2061" spans="1:18" x14ac:dyDescent="0.45">
      <c r="A2061" s="1" t="s">
        <v>3917</v>
      </c>
      <c r="B2061" s="1" t="s">
        <v>3918</v>
      </c>
      <c r="C2061" s="1" t="s">
        <v>12</v>
      </c>
      <c r="D2061" s="1" t="s">
        <v>32</v>
      </c>
      <c r="E2061" s="1" t="s">
        <v>22</v>
      </c>
      <c r="F2061" s="2">
        <v>45709</v>
      </c>
      <c r="G2061" s="1" t="str">
        <f>IF(WEEKDAY(Table1[[#This Row],[Order_Date]],2)&gt;=6,"Weekend","Weekday")</f>
        <v>Weekday</v>
      </c>
      <c r="H2061" s="2" t="str">
        <f>TEXT(Table1[[#This Row],[Order_Date]],"mmmm")</f>
        <v>February</v>
      </c>
      <c r="I2061" s="8">
        <f>MONTH(Table1[[#This Row],[Order_Date]])</f>
        <v>2</v>
      </c>
      <c r="J2061" s="8">
        <v>5</v>
      </c>
      <c r="K2061" s="1">
        <v>866.49</v>
      </c>
      <c r="L2061" s="1">
        <v>0</v>
      </c>
      <c r="M2061" s="1">
        <v>4332.45</v>
      </c>
      <c r="N2061" s="1">
        <f>(Table1[[#This Row],[Quantity]]*Table1[[#This Row],[Unit_Price]])*(1-Table1[[#This Row],[Discount_%]]/100)</f>
        <v>4332.45</v>
      </c>
      <c r="O2061" s="1">
        <v>3520.05</v>
      </c>
      <c r="P2061" s="1">
        <v>812.4</v>
      </c>
      <c r="Q2061">
        <f>Table1[[#This Row],[Revenue]]-Table1[[#This Row],[Cost]]</f>
        <v>812.39999999999964</v>
      </c>
      <c r="R2061" s="6">
        <f>Table1[[#This Row],[Profit]]/Table1[[#This Row],[Revenue]]</f>
        <v>0.18751514731849184</v>
      </c>
    </row>
    <row r="2062" spans="1:18" x14ac:dyDescent="0.45">
      <c r="A2062" s="4" t="s">
        <v>3919</v>
      </c>
      <c r="B2062" s="4" t="s">
        <v>1881</v>
      </c>
      <c r="C2062" s="4" t="s">
        <v>20</v>
      </c>
      <c r="D2062" s="4" t="s">
        <v>60</v>
      </c>
      <c r="E2062" s="4" t="s">
        <v>14</v>
      </c>
      <c r="F2062" s="5">
        <v>45777</v>
      </c>
      <c r="G2062" s="4" t="str">
        <f>IF(WEEKDAY(Table1[[#This Row],[Order_Date]],2)&gt;=6,"Weekend","Weekday")</f>
        <v>Weekday</v>
      </c>
      <c r="H2062" s="5" t="str">
        <f>TEXT(Table1[[#This Row],[Order_Date]],"mmmm")</f>
        <v>April</v>
      </c>
      <c r="I2062" s="7">
        <f>MONTH(Table1[[#This Row],[Order_Date]])</f>
        <v>4</v>
      </c>
      <c r="J2062" s="7">
        <v>5</v>
      </c>
      <c r="K2062" s="4">
        <v>1565.16</v>
      </c>
      <c r="L2062" s="4">
        <v>5</v>
      </c>
      <c r="M2062" s="4">
        <v>7434.51</v>
      </c>
      <c r="N2062" s="4">
        <f>(Table1[[#This Row],[Quantity]]*Table1[[#This Row],[Unit_Price]])*(1-Table1[[#This Row],[Discount_%]]/100)</f>
        <v>7434.51</v>
      </c>
      <c r="O2062" s="4">
        <v>5049.1400000000003</v>
      </c>
      <c r="P2062" s="4">
        <v>2385.37</v>
      </c>
      <c r="Q2062">
        <f>Table1[[#This Row],[Revenue]]-Table1[[#This Row],[Cost]]</f>
        <v>2385.37</v>
      </c>
      <c r="R2062" s="6">
        <f>Table1[[#This Row],[Profit]]/Table1[[#This Row],[Revenue]]</f>
        <v>0.32085100430290631</v>
      </c>
    </row>
    <row r="2063" spans="1:18" x14ac:dyDescent="0.45">
      <c r="A2063" s="1" t="s">
        <v>3920</v>
      </c>
      <c r="B2063" s="1" t="s">
        <v>3921</v>
      </c>
      <c r="C2063" s="1" t="s">
        <v>28</v>
      </c>
      <c r="D2063" s="1" t="s">
        <v>137</v>
      </c>
      <c r="E2063" s="1" t="s">
        <v>14</v>
      </c>
      <c r="F2063" s="2">
        <v>45505</v>
      </c>
      <c r="G2063" s="1" t="str">
        <f>IF(WEEKDAY(Table1[[#This Row],[Order_Date]],2)&gt;=6,"Weekend","Weekday")</f>
        <v>Weekday</v>
      </c>
      <c r="H2063" s="2" t="str">
        <f>TEXT(Table1[[#This Row],[Order_Date]],"mmmm")</f>
        <v>August</v>
      </c>
      <c r="I2063" s="8">
        <f>MONTH(Table1[[#This Row],[Order_Date]])</f>
        <v>8</v>
      </c>
      <c r="J2063" s="8">
        <v>5</v>
      </c>
      <c r="K2063" s="1">
        <v>3494.73</v>
      </c>
      <c r="L2063" s="1">
        <v>5</v>
      </c>
      <c r="M2063" s="1">
        <v>16599.97</v>
      </c>
      <c r="N2063" s="1">
        <f>(Table1[[#This Row],[Quantity]]*Table1[[#This Row],[Unit_Price]])*(1-Table1[[#This Row],[Discount_%]]/100)</f>
        <v>16599.967499999999</v>
      </c>
      <c r="O2063" s="1">
        <v>13574.49</v>
      </c>
      <c r="P2063" s="1">
        <v>3025.48</v>
      </c>
      <c r="Q2063">
        <f>Table1[[#This Row],[Revenue]]-Table1[[#This Row],[Cost]]</f>
        <v>3025.4800000000014</v>
      </c>
      <c r="R2063" s="6">
        <f>Table1[[#This Row],[Profit]]/Table1[[#This Row],[Revenue]]</f>
        <v>0.18225816070751935</v>
      </c>
    </row>
    <row r="2064" spans="1:18" x14ac:dyDescent="0.45">
      <c r="A2064" s="4" t="s">
        <v>3922</v>
      </c>
      <c r="B2064" s="4" t="s">
        <v>991</v>
      </c>
      <c r="C2064" s="4" t="s">
        <v>12</v>
      </c>
      <c r="D2064" s="4" t="s">
        <v>38</v>
      </c>
      <c r="E2064" s="4" t="s">
        <v>9</v>
      </c>
      <c r="F2064" s="5">
        <v>45416</v>
      </c>
      <c r="G2064" s="4" t="str">
        <f>IF(WEEKDAY(Table1[[#This Row],[Order_Date]],2)&gt;=6,"Weekend","Weekday")</f>
        <v>Weekend</v>
      </c>
      <c r="H2064" s="5" t="str">
        <f>TEXT(Table1[[#This Row],[Order_Date]],"mmmm")</f>
        <v>May</v>
      </c>
      <c r="I2064" s="7">
        <f>MONTH(Table1[[#This Row],[Order_Date]])</f>
        <v>5</v>
      </c>
      <c r="J2064" s="7">
        <v>5</v>
      </c>
      <c r="K2064" s="4">
        <v>955.59</v>
      </c>
      <c r="L2064" s="4">
        <v>20</v>
      </c>
      <c r="M2064" s="4">
        <v>3822.36</v>
      </c>
      <c r="N2064" s="4">
        <f>(Table1[[#This Row],[Quantity]]*Table1[[#This Row],[Unit_Price]])*(1-Table1[[#This Row],[Discount_%]]/100)</f>
        <v>3822.36</v>
      </c>
      <c r="O2064" s="4">
        <v>2601.36</v>
      </c>
      <c r="P2064" s="4">
        <v>1221</v>
      </c>
      <c r="Q2064">
        <f>Table1[[#This Row],[Revenue]]-Table1[[#This Row],[Cost]]</f>
        <v>1221</v>
      </c>
      <c r="R2064" s="6">
        <f>Table1[[#This Row],[Profit]]/Table1[[#This Row],[Revenue]]</f>
        <v>0.31943615985935392</v>
      </c>
    </row>
    <row r="2065" spans="1:18" x14ac:dyDescent="0.45">
      <c r="A2065" s="1" t="s">
        <v>3923</v>
      </c>
      <c r="B2065" s="1" t="s">
        <v>3924</v>
      </c>
      <c r="C2065" s="1" t="s">
        <v>2</v>
      </c>
      <c r="D2065" s="1" t="s">
        <v>68</v>
      </c>
      <c r="E2065" s="1" t="s">
        <v>9</v>
      </c>
      <c r="F2065" s="2">
        <v>45959</v>
      </c>
      <c r="G2065" s="1" t="str">
        <f>IF(WEEKDAY(Table1[[#This Row],[Order_Date]],2)&gt;=6,"Weekend","Weekday")</f>
        <v>Weekday</v>
      </c>
      <c r="H2065" s="2" t="str">
        <f>TEXT(Table1[[#This Row],[Order_Date]],"mmmm")</f>
        <v>October</v>
      </c>
      <c r="I2065" s="8">
        <f>MONTH(Table1[[#This Row],[Order_Date]])</f>
        <v>10</v>
      </c>
      <c r="J2065" s="8">
        <v>3</v>
      </c>
      <c r="K2065" s="1">
        <v>4933.01</v>
      </c>
      <c r="L2065" s="1">
        <v>20</v>
      </c>
      <c r="M2065" s="1">
        <v>11839.22</v>
      </c>
      <c r="N2065" s="1">
        <f>(Table1[[#This Row],[Quantity]]*Table1[[#This Row],[Unit_Price]])*(1-Table1[[#This Row],[Discount_%]]/100)</f>
        <v>11839.224000000002</v>
      </c>
      <c r="O2065" s="1">
        <v>8620.74</v>
      </c>
      <c r="P2065" s="1">
        <v>3218.48</v>
      </c>
      <c r="Q2065">
        <f>Table1[[#This Row],[Revenue]]-Table1[[#This Row],[Cost]]</f>
        <v>3218.4799999999996</v>
      </c>
      <c r="R2065" s="6">
        <f>Table1[[#This Row],[Profit]]/Table1[[#This Row],[Revenue]]</f>
        <v>0.27184899005170948</v>
      </c>
    </row>
    <row r="2066" spans="1:18" x14ac:dyDescent="0.45">
      <c r="A2066" s="4" t="s">
        <v>3925</v>
      </c>
      <c r="B2066" s="4" t="s">
        <v>3926</v>
      </c>
      <c r="C2066" s="4" t="s">
        <v>2</v>
      </c>
      <c r="D2066" s="4" t="s">
        <v>65</v>
      </c>
      <c r="E2066" s="4" t="s">
        <v>22</v>
      </c>
      <c r="F2066" s="5">
        <v>45955</v>
      </c>
      <c r="G2066" s="4" t="str">
        <f>IF(WEEKDAY(Table1[[#This Row],[Order_Date]],2)&gt;=6,"Weekend","Weekday")</f>
        <v>Weekend</v>
      </c>
      <c r="H2066" s="5" t="str">
        <f>TEXT(Table1[[#This Row],[Order_Date]],"mmmm")</f>
        <v>October</v>
      </c>
      <c r="I2066" s="7">
        <f>MONTH(Table1[[#This Row],[Order_Date]])</f>
        <v>10</v>
      </c>
      <c r="J2066" s="7">
        <v>1</v>
      </c>
      <c r="K2066" s="4">
        <v>4826.9799999999996</v>
      </c>
      <c r="L2066" s="4">
        <v>0</v>
      </c>
      <c r="M2066" s="4">
        <v>4826.9799999999996</v>
      </c>
      <c r="N2066" s="4">
        <f>(Table1[[#This Row],[Quantity]]*Table1[[#This Row],[Unit_Price]])*(1-Table1[[#This Row],[Discount_%]]/100)</f>
        <v>4826.9799999999996</v>
      </c>
      <c r="O2066" s="4">
        <v>2984.96</v>
      </c>
      <c r="P2066" s="4">
        <v>1842.02</v>
      </c>
      <c r="Q2066">
        <f>Table1[[#This Row],[Revenue]]-Table1[[#This Row],[Cost]]</f>
        <v>1842.0199999999995</v>
      </c>
      <c r="R2066" s="6">
        <f>Table1[[#This Row],[Profit]]/Table1[[#This Row],[Revenue]]</f>
        <v>0.38160920492730449</v>
      </c>
    </row>
    <row r="2067" spans="1:18" x14ac:dyDescent="0.45">
      <c r="A2067" s="1" t="s">
        <v>3927</v>
      </c>
      <c r="B2067" s="1" t="s">
        <v>3928</v>
      </c>
      <c r="C2067" s="1" t="s">
        <v>7</v>
      </c>
      <c r="D2067" s="1" t="s">
        <v>46</v>
      </c>
      <c r="E2067" s="1" t="s">
        <v>9</v>
      </c>
      <c r="F2067" s="2">
        <v>45568</v>
      </c>
      <c r="G2067" s="1" t="str">
        <f>IF(WEEKDAY(Table1[[#This Row],[Order_Date]],2)&gt;=6,"Weekend","Weekday")</f>
        <v>Weekday</v>
      </c>
      <c r="H2067" s="2" t="str">
        <f>TEXT(Table1[[#This Row],[Order_Date]],"mmmm")</f>
        <v>October</v>
      </c>
      <c r="I2067" s="8">
        <f>MONTH(Table1[[#This Row],[Order_Date]])</f>
        <v>10</v>
      </c>
      <c r="J2067" s="8">
        <v>3</v>
      </c>
      <c r="K2067" s="1">
        <v>944.99</v>
      </c>
      <c r="L2067" s="1">
        <v>20</v>
      </c>
      <c r="M2067" s="1">
        <v>2267.98</v>
      </c>
      <c r="N2067" s="1">
        <f>(Table1[[#This Row],[Quantity]]*Table1[[#This Row],[Unit_Price]])*(1-Table1[[#This Row],[Discount_%]]/100)</f>
        <v>2267.9760000000001</v>
      </c>
      <c r="O2067" s="1">
        <v>1689.44</v>
      </c>
      <c r="P2067" s="1">
        <v>578.54</v>
      </c>
      <c r="Q2067">
        <f>Table1[[#This Row],[Revenue]]-Table1[[#This Row],[Cost]]</f>
        <v>578.54</v>
      </c>
      <c r="R2067" s="6">
        <f>Table1[[#This Row],[Profit]]/Table1[[#This Row],[Revenue]]</f>
        <v>0.25509043289623362</v>
      </c>
    </row>
    <row r="2068" spans="1:18" x14ac:dyDescent="0.45">
      <c r="A2068" s="4" t="s">
        <v>3929</v>
      </c>
      <c r="B2068" s="4" t="s">
        <v>3930</v>
      </c>
      <c r="C2068" s="4" t="s">
        <v>20</v>
      </c>
      <c r="D2068" s="4" t="s">
        <v>103</v>
      </c>
      <c r="E2068" s="4" t="s">
        <v>14</v>
      </c>
      <c r="F2068" s="5">
        <v>45400</v>
      </c>
      <c r="G2068" s="4" t="str">
        <f>IF(WEEKDAY(Table1[[#This Row],[Order_Date]],2)&gt;=6,"Weekend","Weekday")</f>
        <v>Weekday</v>
      </c>
      <c r="H2068" s="5" t="str">
        <f>TEXT(Table1[[#This Row],[Order_Date]],"mmmm")</f>
        <v>April</v>
      </c>
      <c r="I2068" s="7">
        <f>MONTH(Table1[[#This Row],[Order_Date]])</f>
        <v>4</v>
      </c>
      <c r="J2068" s="7">
        <v>3</v>
      </c>
      <c r="K2068" s="4">
        <v>558.91999999999996</v>
      </c>
      <c r="L2068" s="4">
        <v>20</v>
      </c>
      <c r="M2068" s="4">
        <v>1341.41</v>
      </c>
      <c r="N2068" s="4">
        <f>(Table1[[#This Row],[Quantity]]*Table1[[#This Row],[Unit_Price]])*(1-Table1[[#This Row],[Discount_%]]/100)</f>
        <v>1341.4079999999999</v>
      </c>
      <c r="O2068" s="4">
        <v>1062.43</v>
      </c>
      <c r="P2068" s="4">
        <v>278.98</v>
      </c>
      <c r="Q2068">
        <f>Table1[[#This Row],[Revenue]]-Table1[[#This Row],[Cost]]</f>
        <v>278.98</v>
      </c>
      <c r="R2068" s="6">
        <f>Table1[[#This Row],[Profit]]/Table1[[#This Row],[Revenue]]</f>
        <v>0.20797519028484954</v>
      </c>
    </row>
    <row r="2069" spans="1:18" x14ac:dyDescent="0.45">
      <c r="A2069" s="1" t="s">
        <v>3931</v>
      </c>
      <c r="B2069" s="1" t="s">
        <v>3932</v>
      </c>
      <c r="C2069" s="1" t="s">
        <v>2</v>
      </c>
      <c r="D2069" s="1" t="s">
        <v>82</v>
      </c>
      <c r="E2069" s="1" t="s">
        <v>14</v>
      </c>
      <c r="F2069" s="2">
        <v>45954</v>
      </c>
      <c r="G2069" s="1" t="str">
        <f>IF(WEEKDAY(Table1[[#This Row],[Order_Date]],2)&gt;=6,"Weekend","Weekday")</f>
        <v>Weekday</v>
      </c>
      <c r="H2069" s="2" t="str">
        <f>TEXT(Table1[[#This Row],[Order_Date]],"mmmm")</f>
        <v>October</v>
      </c>
      <c r="I2069" s="8">
        <f>MONTH(Table1[[#This Row],[Order_Date]])</f>
        <v>10</v>
      </c>
      <c r="J2069" s="8">
        <v>3</v>
      </c>
      <c r="K2069" s="1">
        <v>1627.35</v>
      </c>
      <c r="L2069" s="1">
        <v>20</v>
      </c>
      <c r="M2069" s="1">
        <v>3905.64</v>
      </c>
      <c r="N2069" s="1">
        <f>(Table1[[#This Row],[Quantity]]*Table1[[#This Row],[Unit_Price]])*(1-Table1[[#This Row],[Discount_%]]/100)</f>
        <v>3905.6399999999994</v>
      </c>
      <c r="O2069" s="1">
        <v>2642.4</v>
      </c>
      <c r="P2069" s="1">
        <v>1263.24</v>
      </c>
      <c r="Q2069">
        <f>Table1[[#This Row],[Revenue]]-Table1[[#This Row],[Cost]]</f>
        <v>1263.2399999999998</v>
      </c>
      <c r="R2069" s="6">
        <f>Table1[[#This Row],[Profit]]/Table1[[#This Row],[Revenue]]</f>
        <v>0.32343994838233942</v>
      </c>
    </row>
    <row r="2070" spans="1:18" x14ac:dyDescent="0.45">
      <c r="A2070" s="4" t="s">
        <v>3933</v>
      </c>
      <c r="B2070" s="4" t="s">
        <v>3934</v>
      </c>
      <c r="C2070" s="4" t="s">
        <v>20</v>
      </c>
      <c r="D2070" s="4" t="s">
        <v>21</v>
      </c>
      <c r="E2070" s="4" t="s">
        <v>9</v>
      </c>
      <c r="F2070" s="5">
        <v>45840</v>
      </c>
      <c r="G2070" s="4" t="str">
        <f>IF(WEEKDAY(Table1[[#This Row],[Order_Date]],2)&gt;=6,"Weekend","Weekday")</f>
        <v>Weekday</v>
      </c>
      <c r="H2070" s="5" t="str">
        <f>TEXT(Table1[[#This Row],[Order_Date]],"mmmm")</f>
        <v>July</v>
      </c>
      <c r="I2070" s="7">
        <f>MONTH(Table1[[#This Row],[Order_Date]])</f>
        <v>7</v>
      </c>
      <c r="J2070" s="7">
        <v>5</v>
      </c>
      <c r="K2070" s="4">
        <v>454.55</v>
      </c>
      <c r="L2070" s="4">
        <v>20</v>
      </c>
      <c r="M2070" s="4">
        <v>1818.2</v>
      </c>
      <c r="N2070" s="4">
        <f>(Table1[[#This Row],[Quantity]]*Table1[[#This Row],[Unit_Price]])*(1-Table1[[#This Row],[Discount_%]]/100)</f>
        <v>1818.2</v>
      </c>
      <c r="O2070" s="4">
        <v>1491.43</v>
      </c>
      <c r="P2070" s="4">
        <v>326.77</v>
      </c>
      <c r="Q2070">
        <f>Table1[[#This Row],[Revenue]]-Table1[[#This Row],[Cost]]</f>
        <v>326.77</v>
      </c>
      <c r="R2070" s="6">
        <f>Table1[[#This Row],[Profit]]/Table1[[#This Row],[Revenue]]</f>
        <v>0.17972170278297214</v>
      </c>
    </row>
    <row r="2071" spans="1:18" x14ac:dyDescent="0.45">
      <c r="A2071" s="1" t="s">
        <v>3935</v>
      </c>
      <c r="B2071" s="1" t="s">
        <v>3936</v>
      </c>
      <c r="C2071" s="1" t="s">
        <v>7</v>
      </c>
      <c r="D2071" s="1" t="s">
        <v>106</v>
      </c>
      <c r="E2071" s="1" t="s">
        <v>9</v>
      </c>
      <c r="F2071" s="2">
        <v>45959</v>
      </c>
      <c r="G2071" s="1" t="str">
        <f>IF(WEEKDAY(Table1[[#This Row],[Order_Date]],2)&gt;=6,"Weekend","Weekday")</f>
        <v>Weekday</v>
      </c>
      <c r="H2071" s="2" t="str">
        <f>TEXT(Table1[[#This Row],[Order_Date]],"mmmm")</f>
        <v>October</v>
      </c>
      <c r="I2071" s="8">
        <f>MONTH(Table1[[#This Row],[Order_Date]])</f>
        <v>10</v>
      </c>
      <c r="J2071" s="8">
        <v>3</v>
      </c>
      <c r="K2071" s="1">
        <v>3005.63</v>
      </c>
      <c r="L2071" s="1">
        <v>0</v>
      </c>
      <c r="M2071" s="1">
        <v>9016.89</v>
      </c>
      <c r="N2071" s="1">
        <f>(Table1[[#This Row],[Quantity]]*Table1[[#This Row],[Unit_Price]])*(1-Table1[[#This Row],[Discount_%]]/100)</f>
        <v>9016.89</v>
      </c>
      <c r="O2071" s="1">
        <v>7520.07</v>
      </c>
      <c r="P2071" s="1">
        <v>1496.82</v>
      </c>
      <c r="Q2071">
        <f>Table1[[#This Row],[Revenue]]-Table1[[#This Row],[Cost]]</f>
        <v>1496.8199999999997</v>
      </c>
      <c r="R2071" s="6">
        <f>Table1[[#This Row],[Profit]]/Table1[[#This Row],[Revenue]]</f>
        <v>0.16600180328250649</v>
      </c>
    </row>
    <row r="2072" spans="1:18" x14ac:dyDescent="0.45">
      <c r="A2072" s="4" t="s">
        <v>3937</v>
      </c>
      <c r="B2072" s="4" t="s">
        <v>3938</v>
      </c>
      <c r="C2072" s="4" t="s">
        <v>12</v>
      </c>
      <c r="D2072" s="4" t="s">
        <v>111</v>
      </c>
      <c r="E2072" s="4" t="s">
        <v>22</v>
      </c>
      <c r="F2072" s="5">
        <v>45828</v>
      </c>
      <c r="G2072" s="4" t="str">
        <f>IF(WEEKDAY(Table1[[#This Row],[Order_Date]],2)&gt;=6,"Weekend","Weekday")</f>
        <v>Weekday</v>
      </c>
      <c r="H2072" s="5" t="str">
        <f>TEXT(Table1[[#This Row],[Order_Date]],"mmmm")</f>
        <v>June</v>
      </c>
      <c r="I2072" s="7">
        <f>MONTH(Table1[[#This Row],[Order_Date]])</f>
        <v>6</v>
      </c>
      <c r="J2072" s="7">
        <v>5</v>
      </c>
      <c r="K2072" s="4">
        <v>3478.72</v>
      </c>
      <c r="L2072" s="4">
        <v>15</v>
      </c>
      <c r="M2072" s="4">
        <v>14784.56</v>
      </c>
      <c r="N2072" s="4">
        <f>(Table1[[#This Row],[Quantity]]*Table1[[#This Row],[Unit_Price]])*(1-Table1[[#This Row],[Discount_%]]/100)</f>
        <v>14784.559999999998</v>
      </c>
      <c r="O2072" s="4">
        <v>10142.129999999999</v>
      </c>
      <c r="P2072" s="4">
        <v>4642.43</v>
      </c>
      <c r="Q2072">
        <f>Table1[[#This Row],[Revenue]]-Table1[[#This Row],[Cost]]</f>
        <v>4642.43</v>
      </c>
      <c r="R2072" s="6">
        <f>Table1[[#This Row],[Profit]]/Table1[[#This Row],[Revenue]]</f>
        <v>0.31400528659628696</v>
      </c>
    </row>
    <row r="2073" spans="1:18" x14ac:dyDescent="0.45">
      <c r="A2073" s="1" t="s">
        <v>3939</v>
      </c>
      <c r="B2073" s="1" t="s">
        <v>1113</v>
      </c>
      <c r="C2073" s="1" t="s">
        <v>12</v>
      </c>
      <c r="D2073" s="1" t="s">
        <v>32</v>
      </c>
      <c r="E2073" s="1" t="s">
        <v>14</v>
      </c>
      <c r="F2073" s="2">
        <v>45349</v>
      </c>
      <c r="G2073" s="1" t="str">
        <f>IF(WEEKDAY(Table1[[#This Row],[Order_Date]],2)&gt;=6,"Weekend","Weekday")</f>
        <v>Weekday</v>
      </c>
      <c r="H2073" s="2" t="str">
        <f>TEXT(Table1[[#This Row],[Order_Date]],"mmmm")</f>
        <v>February</v>
      </c>
      <c r="I2073" s="8">
        <f>MONTH(Table1[[#This Row],[Order_Date]])</f>
        <v>2</v>
      </c>
      <c r="J2073" s="8">
        <v>1</v>
      </c>
      <c r="K2073" s="1">
        <v>589.92999999999995</v>
      </c>
      <c r="L2073" s="1">
        <v>0</v>
      </c>
      <c r="M2073" s="1">
        <v>589.92999999999995</v>
      </c>
      <c r="N2073" s="1">
        <f>(Table1[[#This Row],[Quantity]]*Table1[[#This Row],[Unit_Price]])*(1-Table1[[#This Row],[Discount_%]]/100)</f>
        <v>589.92999999999995</v>
      </c>
      <c r="O2073" s="1">
        <v>358.91</v>
      </c>
      <c r="P2073" s="1">
        <v>231.02</v>
      </c>
      <c r="Q2073">
        <f>Table1[[#This Row],[Revenue]]-Table1[[#This Row],[Cost]]</f>
        <v>231.01999999999992</v>
      </c>
      <c r="R2073" s="6">
        <f>Table1[[#This Row],[Profit]]/Table1[[#This Row],[Revenue]]</f>
        <v>0.39160578373705363</v>
      </c>
    </row>
    <row r="2074" spans="1:18" x14ac:dyDescent="0.45">
      <c r="A2074" s="4" t="s">
        <v>3940</v>
      </c>
      <c r="B2074" s="4" t="s">
        <v>3941</v>
      </c>
      <c r="C2074" s="4" t="s">
        <v>7</v>
      </c>
      <c r="D2074" s="4" t="s">
        <v>134</v>
      </c>
      <c r="E2074" s="4" t="s">
        <v>9</v>
      </c>
      <c r="F2074" s="5">
        <v>46022</v>
      </c>
      <c r="G2074" s="4" t="str">
        <f>IF(WEEKDAY(Table1[[#This Row],[Order_Date]],2)&gt;=6,"Weekend","Weekday")</f>
        <v>Weekday</v>
      </c>
      <c r="H2074" s="5" t="str">
        <f>TEXT(Table1[[#This Row],[Order_Date]],"mmmm")</f>
        <v>December</v>
      </c>
      <c r="I2074" s="7">
        <f>MONTH(Table1[[#This Row],[Order_Date]])</f>
        <v>12</v>
      </c>
      <c r="J2074" s="7">
        <v>4</v>
      </c>
      <c r="K2074" s="4">
        <v>3999.35</v>
      </c>
      <c r="L2074" s="4">
        <v>20</v>
      </c>
      <c r="M2074" s="4">
        <v>12797.92</v>
      </c>
      <c r="N2074" s="4">
        <f>(Table1[[#This Row],[Quantity]]*Table1[[#This Row],[Unit_Price]])*(1-Table1[[#This Row],[Discount_%]]/100)</f>
        <v>12797.92</v>
      </c>
      <c r="O2074" s="4">
        <v>8767.27</v>
      </c>
      <c r="P2074" s="4">
        <v>4030.65</v>
      </c>
      <c r="Q2074">
        <f>Table1[[#This Row],[Revenue]]-Table1[[#This Row],[Cost]]</f>
        <v>4030.6499999999996</v>
      </c>
      <c r="R2074" s="6">
        <f>Table1[[#This Row],[Profit]]/Table1[[#This Row],[Revenue]]</f>
        <v>0.3149457099278633</v>
      </c>
    </row>
    <row r="2075" spans="1:18" x14ac:dyDescent="0.45">
      <c r="A2075" s="1" t="s">
        <v>3942</v>
      </c>
      <c r="B2075" s="1" t="s">
        <v>3943</v>
      </c>
      <c r="C2075" s="1" t="s">
        <v>7</v>
      </c>
      <c r="D2075" s="1" t="s">
        <v>134</v>
      </c>
      <c r="E2075" s="1" t="s">
        <v>22</v>
      </c>
      <c r="F2075" s="2">
        <v>45400</v>
      </c>
      <c r="G2075" s="1" t="str">
        <f>IF(WEEKDAY(Table1[[#This Row],[Order_Date]],2)&gt;=6,"Weekend","Weekday")</f>
        <v>Weekday</v>
      </c>
      <c r="H2075" s="2" t="str">
        <f>TEXT(Table1[[#This Row],[Order_Date]],"mmmm")</f>
        <v>April</v>
      </c>
      <c r="I2075" s="8">
        <f>MONTH(Table1[[#This Row],[Order_Date]])</f>
        <v>4</v>
      </c>
      <c r="J2075" s="8">
        <v>3</v>
      </c>
      <c r="K2075" s="1">
        <v>177.68</v>
      </c>
      <c r="L2075" s="1">
        <v>0</v>
      </c>
      <c r="M2075" s="1">
        <v>533.04</v>
      </c>
      <c r="N2075" s="1">
        <f>(Table1[[#This Row],[Quantity]]*Table1[[#This Row],[Unit_Price]])*(1-Table1[[#This Row],[Discount_%]]/100)</f>
        <v>533.04</v>
      </c>
      <c r="O2075" s="1">
        <v>332.08</v>
      </c>
      <c r="P2075" s="1">
        <v>200.96</v>
      </c>
      <c r="Q2075">
        <f>Table1[[#This Row],[Revenue]]-Table1[[#This Row],[Cost]]</f>
        <v>200.95999999999998</v>
      </c>
      <c r="R2075" s="6">
        <f>Table1[[#This Row],[Profit]]/Table1[[#This Row],[Revenue]]</f>
        <v>0.37700735404472463</v>
      </c>
    </row>
    <row r="2076" spans="1:18" x14ac:dyDescent="0.45">
      <c r="A2076" s="4" t="s">
        <v>3944</v>
      </c>
      <c r="B2076" s="4" t="s">
        <v>3945</v>
      </c>
      <c r="C2076" s="4" t="s">
        <v>7</v>
      </c>
      <c r="D2076" s="4" t="s">
        <v>134</v>
      </c>
      <c r="E2076" s="4" t="s">
        <v>14</v>
      </c>
      <c r="F2076" s="5">
        <v>45854</v>
      </c>
      <c r="G2076" s="4" t="str">
        <f>IF(WEEKDAY(Table1[[#This Row],[Order_Date]],2)&gt;=6,"Weekend","Weekday")</f>
        <v>Weekday</v>
      </c>
      <c r="H2076" s="5" t="str">
        <f>TEXT(Table1[[#This Row],[Order_Date]],"mmmm")</f>
        <v>July</v>
      </c>
      <c r="I2076" s="7">
        <f>MONTH(Table1[[#This Row],[Order_Date]])</f>
        <v>7</v>
      </c>
      <c r="J2076" s="7">
        <v>4</v>
      </c>
      <c r="K2076" s="4">
        <v>1469.4</v>
      </c>
      <c r="L2076" s="4">
        <v>0</v>
      </c>
      <c r="M2076" s="4">
        <v>5877.6</v>
      </c>
      <c r="N2076" s="4">
        <f>(Table1[[#This Row],[Quantity]]*Table1[[#This Row],[Unit_Price]])*(1-Table1[[#This Row],[Discount_%]]/100)</f>
        <v>5877.6</v>
      </c>
      <c r="O2076" s="4">
        <v>4381.55</v>
      </c>
      <c r="P2076" s="4">
        <v>1496.05</v>
      </c>
      <c r="Q2076">
        <f>Table1[[#This Row],[Revenue]]-Table1[[#This Row],[Cost]]</f>
        <v>1496.0500000000002</v>
      </c>
      <c r="R2076" s="6">
        <f>Table1[[#This Row],[Profit]]/Table1[[#This Row],[Revenue]]</f>
        <v>0.25453416360419218</v>
      </c>
    </row>
    <row r="2077" spans="1:18" x14ac:dyDescent="0.45">
      <c r="A2077" s="1" t="s">
        <v>3946</v>
      </c>
      <c r="B2077" s="1" t="s">
        <v>3947</v>
      </c>
      <c r="C2077" s="1" t="s">
        <v>28</v>
      </c>
      <c r="D2077" s="1" t="s">
        <v>35</v>
      </c>
      <c r="E2077" s="1" t="s">
        <v>22</v>
      </c>
      <c r="F2077" s="2">
        <v>45561</v>
      </c>
      <c r="G2077" s="1" t="str">
        <f>IF(WEEKDAY(Table1[[#This Row],[Order_Date]],2)&gt;=6,"Weekend","Weekday")</f>
        <v>Weekday</v>
      </c>
      <c r="H2077" s="2" t="str">
        <f>TEXT(Table1[[#This Row],[Order_Date]],"mmmm")</f>
        <v>September</v>
      </c>
      <c r="I2077" s="8">
        <f>MONTH(Table1[[#This Row],[Order_Date]])</f>
        <v>9</v>
      </c>
      <c r="J2077" s="8">
        <v>2</v>
      </c>
      <c r="K2077" s="1">
        <v>796.49</v>
      </c>
      <c r="L2077" s="1">
        <v>5</v>
      </c>
      <c r="M2077" s="1">
        <v>1513.33</v>
      </c>
      <c r="N2077" s="1">
        <f>(Table1[[#This Row],[Quantity]]*Table1[[#This Row],[Unit_Price]])*(1-Table1[[#This Row],[Discount_%]]/100)</f>
        <v>1513.3309999999999</v>
      </c>
      <c r="O2077" s="1">
        <v>1150.05</v>
      </c>
      <c r="P2077" s="1">
        <v>363.28</v>
      </c>
      <c r="Q2077">
        <f>Table1[[#This Row],[Revenue]]-Table1[[#This Row],[Cost]]</f>
        <v>363.28</v>
      </c>
      <c r="R2077" s="6">
        <f>Table1[[#This Row],[Profit]]/Table1[[#This Row],[Revenue]]</f>
        <v>0.24005339218808852</v>
      </c>
    </row>
    <row r="2078" spans="1:18" x14ac:dyDescent="0.45">
      <c r="A2078" s="4" t="s">
        <v>3948</v>
      </c>
      <c r="B2078" s="4" t="s">
        <v>2047</v>
      </c>
      <c r="C2078" s="4" t="s">
        <v>7</v>
      </c>
      <c r="D2078" s="4" t="s">
        <v>46</v>
      </c>
      <c r="E2078" s="4" t="s">
        <v>4</v>
      </c>
      <c r="F2078" s="5">
        <v>45787</v>
      </c>
      <c r="G2078" s="4" t="str">
        <f>IF(WEEKDAY(Table1[[#This Row],[Order_Date]],2)&gt;=6,"Weekend","Weekday")</f>
        <v>Weekend</v>
      </c>
      <c r="H2078" s="5" t="str">
        <f>TEXT(Table1[[#This Row],[Order_Date]],"mmmm")</f>
        <v>May</v>
      </c>
      <c r="I2078" s="7">
        <f>MONTH(Table1[[#This Row],[Order_Date]])</f>
        <v>5</v>
      </c>
      <c r="J2078" s="7">
        <v>2</v>
      </c>
      <c r="K2078" s="4">
        <v>2096.17</v>
      </c>
      <c r="L2078" s="4">
        <v>15</v>
      </c>
      <c r="M2078" s="4">
        <v>3563.49</v>
      </c>
      <c r="N2078" s="4">
        <f>(Table1[[#This Row],[Quantity]]*Table1[[#This Row],[Unit_Price]])*(1-Table1[[#This Row],[Discount_%]]/100)</f>
        <v>3563.489</v>
      </c>
      <c r="O2078" s="4">
        <v>2296.14</v>
      </c>
      <c r="P2078" s="4">
        <v>1267.3499999999999</v>
      </c>
      <c r="Q2078">
        <f>Table1[[#This Row],[Revenue]]-Table1[[#This Row],[Cost]]</f>
        <v>1267.3499999999999</v>
      </c>
      <c r="R2078" s="6">
        <f>Table1[[#This Row],[Profit]]/Table1[[#This Row],[Revenue]]</f>
        <v>0.35564853556485354</v>
      </c>
    </row>
    <row r="2079" spans="1:18" x14ac:dyDescent="0.45">
      <c r="A2079" s="1" t="s">
        <v>3949</v>
      </c>
      <c r="B2079" s="1" t="s">
        <v>1050</v>
      </c>
      <c r="C2079" s="1" t="s">
        <v>20</v>
      </c>
      <c r="D2079" s="1" t="s">
        <v>57</v>
      </c>
      <c r="E2079" s="1" t="s">
        <v>4</v>
      </c>
      <c r="F2079" s="2">
        <v>45783</v>
      </c>
      <c r="G2079" s="1" t="str">
        <f>IF(WEEKDAY(Table1[[#This Row],[Order_Date]],2)&gt;=6,"Weekend","Weekday")</f>
        <v>Weekday</v>
      </c>
      <c r="H2079" s="2" t="str">
        <f>TEXT(Table1[[#This Row],[Order_Date]],"mmmm")</f>
        <v>May</v>
      </c>
      <c r="I2079" s="8">
        <f>MONTH(Table1[[#This Row],[Order_Date]])</f>
        <v>5</v>
      </c>
      <c r="J2079" s="8">
        <v>5</v>
      </c>
      <c r="K2079" s="1">
        <v>4648.8500000000004</v>
      </c>
      <c r="L2079" s="1">
        <v>20</v>
      </c>
      <c r="M2079" s="1">
        <v>18595.400000000001</v>
      </c>
      <c r="N2079" s="1">
        <f>(Table1[[#This Row],[Quantity]]*Table1[[#This Row],[Unit_Price]])*(1-Table1[[#This Row],[Discount_%]]/100)</f>
        <v>18595.400000000001</v>
      </c>
      <c r="O2079" s="1">
        <v>11411.94</v>
      </c>
      <c r="P2079" s="1">
        <v>7183.46</v>
      </c>
      <c r="Q2079">
        <f>Table1[[#This Row],[Revenue]]-Table1[[#This Row],[Cost]]</f>
        <v>7183.4600000000009</v>
      </c>
      <c r="R2079" s="6">
        <f>Table1[[#This Row],[Profit]]/Table1[[#This Row],[Revenue]]</f>
        <v>0.38630306419867277</v>
      </c>
    </row>
    <row r="2080" spans="1:18" x14ac:dyDescent="0.45">
      <c r="A2080" s="4" t="s">
        <v>3950</v>
      </c>
      <c r="B2080" s="4" t="s">
        <v>3951</v>
      </c>
      <c r="C2080" s="4" t="s">
        <v>28</v>
      </c>
      <c r="D2080" s="4" t="s">
        <v>29</v>
      </c>
      <c r="E2080" s="4" t="s">
        <v>9</v>
      </c>
      <c r="F2080" s="5">
        <v>45504</v>
      </c>
      <c r="G2080" s="4" t="str">
        <f>IF(WEEKDAY(Table1[[#This Row],[Order_Date]],2)&gt;=6,"Weekend","Weekday")</f>
        <v>Weekday</v>
      </c>
      <c r="H2080" s="5" t="str">
        <f>TEXT(Table1[[#This Row],[Order_Date]],"mmmm")</f>
        <v>July</v>
      </c>
      <c r="I2080" s="7">
        <f>MONTH(Table1[[#This Row],[Order_Date]])</f>
        <v>7</v>
      </c>
      <c r="J2080" s="7">
        <v>1</v>
      </c>
      <c r="K2080" s="4">
        <v>4675.03</v>
      </c>
      <c r="L2080" s="4">
        <v>15</v>
      </c>
      <c r="M2080" s="4">
        <v>3973.78</v>
      </c>
      <c r="N2080" s="4">
        <f>(Table1[[#This Row],[Quantity]]*Table1[[#This Row],[Unit_Price]])*(1-Table1[[#This Row],[Discount_%]]/100)</f>
        <v>3973.7754999999997</v>
      </c>
      <c r="O2080" s="4">
        <v>2923.1</v>
      </c>
      <c r="P2080" s="4">
        <v>1050.68</v>
      </c>
      <c r="Q2080">
        <f>Table1[[#This Row],[Revenue]]-Table1[[#This Row],[Cost]]</f>
        <v>1050.6800000000003</v>
      </c>
      <c r="R2080" s="6">
        <f>Table1[[#This Row],[Profit]]/Table1[[#This Row],[Revenue]]</f>
        <v>0.26440316273170633</v>
      </c>
    </row>
    <row r="2081" spans="1:18" x14ac:dyDescent="0.45">
      <c r="A2081" s="1" t="s">
        <v>3952</v>
      </c>
      <c r="B2081" s="1" t="s">
        <v>3953</v>
      </c>
      <c r="C2081" s="1" t="s">
        <v>7</v>
      </c>
      <c r="D2081" s="1" t="s">
        <v>8</v>
      </c>
      <c r="E2081" s="1" t="s">
        <v>4</v>
      </c>
      <c r="F2081" s="2">
        <v>45421</v>
      </c>
      <c r="G2081" s="1" t="str">
        <f>IF(WEEKDAY(Table1[[#This Row],[Order_Date]],2)&gt;=6,"Weekend","Weekday")</f>
        <v>Weekday</v>
      </c>
      <c r="H2081" s="2" t="str">
        <f>TEXT(Table1[[#This Row],[Order_Date]],"mmmm")</f>
        <v>May</v>
      </c>
      <c r="I2081" s="8">
        <f>MONTH(Table1[[#This Row],[Order_Date]])</f>
        <v>5</v>
      </c>
      <c r="J2081" s="8">
        <v>4</v>
      </c>
      <c r="K2081" s="1">
        <v>4802.01</v>
      </c>
      <c r="L2081" s="1">
        <v>10</v>
      </c>
      <c r="M2081" s="1">
        <v>17287.240000000002</v>
      </c>
      <c r="N2081" s="1">
        <f>(Table1[[#This Row],[Quantity]]*Table1[[#This Row],[Unit_Price]])*(1-Table1[[#This Row],[Discount_%]]/100)</f>
        <v>17287.236000000001</v>
      </c>
      <c r="O2081" s="1">
        <v>12036.94</v>
      </c>
      <c r="P2081" s="1">
        <v>5250.3</v>
      </c>
      <c r="Q2081">
        <f>Table1[[#This Row],[Revenue]]-Table1[[#This Row],[Cost]]</f>
        <v>5250.3000000000011</v>
      </c>
      <c r="R2081" s="6">
        <f>Table1[[#This Row],[Profit]]/Table1[[#This Row],[Revenue]]</f>
        <v>0.30370955687547574</v>
      </c>
    </row>
    <row r="2082" spans="1:18" x14ac:dyDescent="0.45">
      <c r="A2082" s="4" t="s">
        <v>3954</v>
      </c>
      <c r="B2082" s="4" t="s">
        <v>3955</v>
      </c>
      <c r="C2082" s="4" t="s">
        <v>2</v>
      </c>
      <c r="D2082" s="4" t="s">
        <v>68</v>
      </c>
      <c r="E2082" s="4" t="s">
        <v>22</v>
      </c>
      <c r="F2082" s="5">
        <v>45498</v>
      </c>
      <c r="G2082" s="4" t="str">
        <f>IF(WEEKDAY(Table1[[#This Row],[Order_Date]],2)&gt;=6,"Weekend","Weekday")</f>
        <v>Weekday</v>
      </c>
      <c r="H2082" s="5" t="str">
        <f>TEXT(Table1[[#This Row],[Order_Date]],"mmmm")</f>
        <v>July</v>
      </c>
      <c r="I2082" s="7">
        <f>MONTH(Table1[[#This Row],[Order_Date]])</f>
        <v>7</v>
      </c>
      <c r="J2082" s="7">
        <v>5</v>
      </c>
      <c r="K2082" s="4">
        <v>4581.62</v>
      </c>
      <c r="L2082" s="4">
        <v>20</v>
      </c>
      <c r="M2082" s="4">
        <v>18326.48</v>
      </c>
      <c r="N2082" s="4">
        <f>(Table1[[#This Row],[Quantity]]*Table1[[#This Row],[Unit_Price]])*(1-Table1[[#This Row],[Discount_%]]/100)</f>
        <v>18326.48</v>
      </c>
      <c r="O2082" s="4">
        <v>11951.85</v>
      </c>
      <c r="P2082" s="4">
        <v>6374.63</v>
      </c>
      <c r="Q2082">
        <f>Table1[[#This Row],[Revenue]]-Table1[[#This Row],[Cost]]</f>
        <v>6374.6299999999992</v>
      </c>
      <c r="R2082" s="6">
        <f>Table1[[#This Row],[Profit]]/Table1[[#This Row],[Revenue]]</f>
        <v>0.34783711874839029</v>
      </c>
    </row>
    <row r="2083" spans="1:18" x14ac:dyDescent="0.45">
      <c r="A2083" s="1" t="s">
        <v>3956</v>
      </c>
      <c r="B2083" s="1" t="s">
        <v>3957</v>
      </c>
      <c r="C2083" s="1" t="s">
        <v>2</v>
      </c>
      <c r="D2083" s="1" t="s">
        <v>68</v>
      </c>
      <c r="E2083" s="1" t="s">
        <v>4</v>
      </c>
      <c r="F2083" s="2">
        <v>45919</v>
      </c>
      <c r="G2083" s="1" t="str">
        <f>IF(WEEKDAY(Table1[[#This Row],[Order_Date]],2)&gt;=6,"Weekend","Weekday")</f>
        <v>Weekday</v>
      </c>
      <c r="H2083" s="2" t="str">
        <f>TEXT(Table1[[#This Row],[Order_Date]],"mmmm")</f>
        <v>September</v>
      </c>
      <c r="I2083" s="8">
        <f>MONTH(Table1[[#This Row],[Order_Date]])</f>
        <v>9</v>
      </c>
      <c r="J2083" s="8">
        <v>4</v>
      </c>
      <c r="K2083" s="1">
        <v>903.27</v>
      </c>
      <c r="L2083" s="1">
        <v>20</v>
      </c>
      <c r="M2083" s="1">
        <v>2890.46</v>
      </c>
      <c r="N2083" s="1">
        <f>(Table1[[#This Row],[Quantity]]*Table1[[#This Row],[Unit_Price]])*(1-Table1[[#This Row],[Discount_%]]/100)</f>
        <v>2890.4639999999999</v>
      </c>
      <c r="O2083" s="1">
        <v>2266.09</v>
      </c>
      <c r="P2083" s="1">
        <v>624.37</v>
      </c>
      <c r="Q2083">
        <f>Table1[[#This Row],[Revenue]]-Table1[[#This Row],[Cost]]</f>
        <v>624.36999999999989</v>
      </c>
      <c r="R2083" s="6">
        <f>Table1[[#This Row],[Profit]]/Table1[[#This Row],[Revenue]]</f>
        <v>0.21601060038886544</v>
      </c>
    </row>
    <row r="2084" spans="1:18" x14ac:dyDescent="0.45">
      <c r="A2084" s="4" t="s">
        <v>3958</v>
      </c>
      <c r="B2084" s="4" t="s">
        <v>3959</v>
      </c>
      <c r="C2084" s="4" t="s">
        <v>20</v>
      </c>
      <c r="D2084" s="4" t="s">
        <v>60</v>
      </c>
      <c r="E2084" s="4" t="s">
        <v>9</v>
      </c>
      <c r="F2084" s="5">
        <v>45336</v>
      </c>
      <c r="G2084" s="4" t="str">
        <f>IF(WEEKDAY(Table1[[#This Row],[Order_Date]],2)&gt;=6,"Weekend","Weekday")</f>
        <v>Weekday</v>
      </c>
      <c r="H2084" s="5" t="str">
        <f>TEXT(Table1[[#This Row],[Order_Date]],"mmmm")</f>
        <v>February</v>
      </c>
      <c r="I2084" s="7">
        <f>MONTH(Table1[[#This Row],[Order_Date]])</f>
        <v>2</v>
      </c>
      <c r="J2084" s="7">
        <v>2</v>
      </c>
      <c r="K2084" s="4">
        <v>3037.21</v>
      </c>
      <c r="L2084" s="4">
        <v>10</v>
      </c>
      <c r="M2084" s="4">
        <v>5466.98</v>
      </c>
      <c r="N2084" s="4">
        <f>(Table1[[#This Row],[Quantity]]*Table1[[#This Row],[Unit_Price]])*(1-Table1[[#This Row],[Discount_%]]/100)</f>
        <v>5466.9780000000001</v>
      </c>
      <c r="O2084" s="4">
        <v>3514.28</v>
      </c>
      <c r="P2084" s="4">
        <v>1952.7</v>
      </c>
      <c r="Q2084">
        <f>Table1[[#This Row],[Revenue]]-Table1[[#This Row],[Cost]]</f>
        <v>1952.6999999999994</v>
      </c>
      <c r="R2084" s="6">
        <f>Table1[[#This Row],[Profit]]/Table1[[#This Row],[Revenue]]</f>
        <v>0.35718074695718666</v>
      </c>
    </row>
    <row r="2085" spans="1:18" x14ac:dyDescent="0.45">
      <c r="A2085" s="1" t="s">
        <v>3960</v>
      </c>
      <c r="B2085" s="1" t="s">
        <v>3961</v>
      </c>
      <c r="C2085" s="1" t="s">
        <v>2</v>
      </c>
      <c r="D2085" s="1" t="s">
        <v>68</v>
      </c>
      <c r="E2085" s="1" t="s">
        <v>9</v>
      </c>
      <c r="F2085" s="2">
        <v>45798</v>
      </c>
      <c r="G2085" s="1" t="str">
        <f>IF(WEEKDAY(Table1[[#This Row],[Order_Date]],2)&gt;=6,"Weekend","Weekday")</f>
        <v>Weekday</v>
      </c>
      <c r="H2085" s="2" t="str">
        <f>TEXT(Table1[[#This Row],[Order_Date]],"mmmm")</f>
        <v>May</v>
      </c>
      <c r="I2085" s="8">
        <f>MONTH(Table1[[#This Row],[Order_Date]])</f>
        <v>5</v>
      </c>
      <c r="J2085" s="8">
        <v>2</v>
      </c>
      <c r="K2085" s="1">
        <v>4614.95</v>
      </c>
      <c r="L2085" s="1">
        <v>5</v>
      </c>
      <c r="M2085" s="1">
        <v>8768.4</v>
      </c>
      <c r="N2085" s="1">
        <f>(Table1[[#This Row],[Quantity]]*Table1[[#This Row],[Unit_Price]])*(1-Table1[[#This Row],[Discount_%]]/100)</f>
        <v>8768.4049999999988</v>
      </c>
      <c r="O2085" s="1">
        <v>5543</v>
      </c>
      <c r="P2085" s="1">
        <v>3225.4</v>
      </c>
      <c r="Q2085">
        <f>Table1[[#This Row],[Revenue]]-Table1[[#This Row],[Cost]]</f>
        <v>3225.3999999999996</v>
      </c>
      <c r="R2085" s="6">
        <f>Table1[[#This Row],[Profit]]/Table1[[#This Row],[Revenue]]</f>
        <v>0.36784362027279782</v>
      </c>
    </row>
    <row r="2086" spans="1:18" x14ac:dyDescent="0.45">
      <c r="A2086" s="4" t="s">
        <v>3962</v>
      </c>
      <c r="B2086" s="4" t="s">
        <v>3963</v>
      </c>
      <c r="C2086" s="4" t="s">
        <v>7</v>
      </c>
      <c r="D2086" s="4" t="s">
        <v>134</v>
      </c>
      <c r="E2086" s="4" t="s">
        <v>4</v>
      </c>
      <c r="F2086" s="5">
        <v>45685</v>
      </c>
      <c r="G2086" s="4" t="str">
        <f>IF(WEEKDAY(Table1[[#This Row],[Order_Date]],2)&gt;=6,"Weekend","Weekday")</f>
        <v>Weekday</v>
      </c>
      <c r="H2086" s="5" t="str">
        <f>TEXT(Table1[[#This Row],[Order_Date]],"mmmm")</f>
        <v>January</v>
      </c>
      <c r="I2086" s="7">
        <f>MONTH(Table1[[#This Row],[Order_Date]])</f>
        <v>1</v>
      </c>
      <c r="J2086" s="7">
        <v>1</v>
      </c>
      <c r="K2086" s="4">
        <v>4095.24</v>
      </c>
      <c r="L2086" s="4">
        <v>15</v>
      </c>
      <c r="M2086" s="4">
        <v>3480.95</v>
      </c>
      <c r="N2086" s="4">
        <f>(Table1[[#This Row],[Quantity]]*Table1[[#This Row],[Unit_Price]])*(1-Table1[[#This Row],[Discount_%]]/100)</f>
        <v>3480.9539999999997</v>
      </c>
      <c r="O2086" s="4">
        <v>2862.49</v>
      </c>
      <c r="P2086" s="4">
        <v>618.46</v>
      </c>
      <c r="Q2086">
        <f>Table1[[#This Row],[Revenue]]-Table1[[#This Row],[Cost]]</f>
        <v>618.46</v>
      </c>
      <c r="R2086" s="6">
        <f>Table1[[#This Row],[Profit]]/Table1[[#This Row],[Revenue]]</f>
        <v>0.17766988896709235</v>
      </c>
    </row>
    <row r="2087" spans="1:18" x14ac:dyDescent="0.45">
      <c r="A2087" s="1" t="s">
        <v>3964</v>
      </c>
      <c r="B2087" s="1" t="s">
        <v>3965</v>
      </c>
      <c r="C2087" s="1" t="s">
        <v>7</v>
      </c>
      <c r="D2087" s="1" t="s">
        <v>106</v>
      </c>
      <c r="E2087" s="1" t="s">
        <v>22</v>
      </c>
      <c r="F2087" s="2">
        <v>45467</v>
      </c>
      <c r="G2087" s="1" t="str">
        <f>IF(WEEKDAY(Table1[[#This Row],[Order_Date]],2)&gt;=6,"Weekend","Weekday")</f>
        <v>Weekday</v>
      </c>
      <c r="H2087" s="2" t="str">
        <f>TEXT(Table1[[#This Row],[Order_Date]],"mmmm")</f>
        <v>June</v>
      </c>
      <c r="I2087" s="8">
        <f>MONTH(Table1[[#This Row],[Order_Date]])</f>
        <v>6</v>
      </c>
      <c r="J2087" s="8">
        <v>1</v>
      </c>
      <c r="K2087" s="1">
        <v>4420.41</v>
      </c>
      <c r="L2087" s="1">
        <v>20</v>
      </c>
      <c r="M2087" s="1">
        <v>3536.33</v>
      </c>
      <c r="N2087" s="1">
        <f>(Table1[[#This Row],[Quantity]]*Table1[[#This Row],[Unit_Price]])*(1-Table1[[#This Row],[Discount_%]]/100)</f>
        <v>3536.328</v>
      </c>
      <c r="O2087" s="1">
        <v>2910.24</v>
      </c>
      <c r="P2087" s="1">
        <v>626.09</v>
      </c>
      <c r="Q2087">
        <f>Table1[[#This Row],[Revenue]]-Table1[[#This Row],[Cost]]</f>
        <v>626.09000000000015</v>
      </c>
      <c r="R2087" s="6">
        <f>Table1[[#This Row],[Profit]]/Table1[[#This Row],[Revenue]]</f>
        <v>0.17704512870687975</v>
      </c>
    </row>
    <row r="2088" spans="1:18" x14ac:dyDescent="0.45">
      <c r="A2088" s="4" t="s">
        <v>3966</v>
      </c>
      <c r="B2088" s="4" t="s">
        <v>3967</v>
      </c>
      <c r="C2088" s="4" t="s">
        <v>20</v>
      </c>
      <c r="D2088" s="4" t="s">
        <v>25</v>
      </c>
      <c r="E2088" s="4" t="s">
        <v>9</v>
      </c>
      <c r="F2088" s="5">
        <v>45767</v>
      </c>
      <c r="G2088" s="4" t="str">
        <f>IF(WEEKDAY(Table1[[#This Row],[Order_Date]],2)&gt;=6,"Weekend","Weekday")</f>
        <v>Weekend</v>
      </c>
      <c r="H2088" s="5" t="str">
        <f>TEXT(Table1[[#This Row],[Order_Date]],"mmmm")</f>
        <v>April</v>
      </c>
      <c r="I2088" s="7">
        <f>MONTH(Table1[[#This Row],[Order_Date]])</f>
        <v>4</v>
      </c>
      <c r="J2088" s="7">
        <v>5</v>
      </c>
      <c r="K2088" s="4">
        <v>2018.53</v>
      </c>
      <c r="L2088" s="4">
        <v>0</v>
      </c>
      <c r="M2088" s="4">
        <v>10092.65</v>
      </c>
      <c r="N2088" s="4">
        <f>(Table1[[#This Row],[Quantity]]*Table1[[#This Row],[Unit_Price]])*(1-Table1[[#This Row],[Discount_%]]/100)</f>
        <v>10092.65</v>
      </c>
      <c r="O2088" s="4">
        <v>7855.42</v>
      </c>
      <c r="P2088" s="4">
        <v>2237.23</v>
      </c>
      <c r="Q2088">
        <f>Table1[[#This Row],[Revenue]]-Table1[[#This Row],[Cost]]</f>
        <v>2237.2299999999996</v>
      </c>
      <c r="R2088" s="6">
        <f>Table1[[#This Row],[Profit]]/Table1[[#This Row],[Revenue]]</f>
        <v>0.22166923454196866</v>
      </c>
    </row>
    <row r="2089" spans="1:18" x14ac:dyDescent="0.45">
      <c r="A2089" s="1" t="s">
        <v>3968</v>
      </c>
      <c r="B2089" s="1" t="s">
        <v>3969</v>
      </c>
      <c r="C2089" s="1" t="s">
        <v>28</v>
      </c>
      <c r="D2089" s="1" t="s">
        <v>85</v>
      </c>
      <c r="E2089" s="1" t="s">
        <v>4</v>
      </c>
      <c r="F2089" s="2">
        <v>45410</v>
      </c>
      <c r="G2089" s="1" t="str">
        <f>IF(WEEKDAY(Table1[[#This Row],[Order_Date]],2)&gt;=6,"Weekend","Weekday")</f>
        <v>Weekend</v>
      </c>
      <c r="H2089" s="2" t="str">
        <f>TEXT(Table1[[#This Row],[Order_Date]],"mmmm")</f>
        <v>April</v>
      </c>
      <c r="I2089" s="8">
        <f>MONTH(Table1[[#This Row],[Order_Date]])</f>
        <v>4</v>
      </c>
      <c r="J2089" s="8">
        <v>1</v>
      </c>
      <c r="K2089" s="1">
        <v>2686.39</v>
      </c>
      <c r="L2089" s="1">
        <v>10</v>
      </c>
      <c r="M2089" s="1">
        <v>2417.75</v>
      </c>
      <c r="N2089" s="1">
        <f>(Table1[[#This Row],[Quantity]]*Table1[[#This Row],[Unit_Price]])*(1-Table1[[#This Row],[Discount_%]]/100)</f>
        <v>2417.7509999999997</v>
      </c>
      <c r="O2089" s="1">
        <v>1926.91</v>
      </c>
      <c r="P2089" s="1">
        <v>490.84</v>
      </c>
      <c r="Q2089">
        <f>Table1[[#This Row],[Revenue]]-Table1[[#This Row],[Cost]]</f>
        <v>490.83999999999992</v>
      </c>
      <c r="R2089" s="6">
        <f>Table1[[#This Row],[Profit]]/Table1[[#This Row],[Revenue]]</f>
        <v>0.20301520008272153</v>
      </c>
    </row>
    <row r="2090" spans="1:18" x14ac:dyDescent="0.45">
      <c r="A2090" s="4" t="s">
        <v>3970</v>
      </c>
      <c r="B2090" s="4" t="s">
        <v>3971</v>
      </c>
      <c r="C2090" s="4" t="s">
        <v>7</v>
      </c>
      <c r="D2090" s="4" t="s">
        <v>134</v>
      </c>
      <c r="E2090" s="4" t="s">
        <v>4</v>
      </c>
      <c r="F2090" s="5">
        <v>45706</v>
      </c>
      <c r="G2090" s="4" t="str">
        <f>IF(WEEKDAY(Table1[[#This Row],[Order_Date]],2)&gt;=6,"Weekend","Weekday")</f>
        <v>Weekday</v>
      </c>
      <c r="H2090" s="5" t="str">
        <f>TEXT(Table1[[#This Row],[Order_Date]],"mmmm")</f>
        <v>February</v>
      </c>
      <c r="I2090" s="7">
        <f>MONTH(Table1[[#This Row],[Order_Date]])</f>
        <v>2</v>
      </c>
      <c r="J2090" s="7">
        <v>5</v>
      </c>
      <c r="K2090" s="4">
        <v>4303.79</v>
      </c>
      <c r="L2090" s="4">
        <v>5</v>
      </c>
      <c r="M2090" s="4">
        <v>20443</v>
      </c>
      <c r="N2090" s="4">
        <f>(Table1[[#This Row],[Quantity]]*Table1[[#This Row],[Unit_Price]])*(1-Table1[[#This Row],[Discount_%]]/100)</f>
        <v>20443.002499999999</v>
      </c>
      <c r="O2090" s="4">
        <v>13791.6</v>
      </c>
      <c r="P2090" s="4">
        <v>6651.4</v>
      </c>
      <c r="Q2090">
        <f>Table1[[#This Row],[Revenue]]-Table1[[#This Row],[Cost]]</f>
        <v>6651.4</v>
      </c>
      <c r="R2090" s="6">
        <f>Table1[[#This Row],[Profit]]/Table1[[#This Row],[Revenue]]</f>
        <v>0.32536320500904953</v>
      </c>
    </row>
    <row r="2091" spans="1:18" x14ac:dyDescent="0.45">
      <c r="A2091" s="1" t="s">
        <v>3972</v>
      </c>
      <c r="B2091" s="1" t="s">
        <v>3973</v>
      </c>
      <c r="C2091" s="1" t="s">
        <v>7</v>
      </c>
      <c r="D2091" s="1" t="s">
        <v>71</v>
      </c>
      <c r="E2091" s="1" t="s">
        <v>4</v>
      </c>
      <c r="F2091" s="2">
        <v>45336</v>
      </c>
      <c r="G2091" s="1" t="str">
        <f>IF(WEEKDAY(Table1[[#This Row],[Order_Date]],2)&gt;=6,"Weekend","Weekday")</f>
        <v>Weekday</v>
      </c>
      <c r="H2091" s="2" t="str">
        <f>TEXT(Table1[[#This Row],[Order_Date]],"mmmm")</f>
        <v>February</v>
      </c>
      <c r="I2091" s="8">
        <f>MONTH(Table1[[#This Row],[Order_Date]])</f>
        <v>2</v>
      </c>
      <c r="J2091" s="8">
        <v>3</v>
      </c>
      <c r="K2091" s="1">
        <v>226.14</v>
      </c>
      <c r="L2091" s="1">
        <v>20</v>
      </c>
      <c r="M2091" s="1">
        <v>542.74</v>
      </c>
      <c r="N2091" s="1">
        <f>(Table1[[#This Row],[Quantity]]*Table1[[#This Row],[Unit_Price]])*(1-Table1[[#This Row],[Discount_%]]/100)</f>
        <v>542.73599999999999</v>
      </c>
      <c r="O2091" s="1">
        <v>371.92</v>
      </c>
      <c r="P2091" s="1">
        <v>170.82</v>
      </c>
      <c r="Q2091">
        <f>Table1[[#This Row],[Revenue]]-Table1[[#This Row],[Cost]]</f>
        <v>170.82</v>
      </c>
      <c r="R2091" s="6">
        <f>Table1[[#This Row],[Profit]]/Table1[[#This Row],[Revenue]]</f>
        <v>0.31473633784132365</v>
      </c>
    </row>
    <row r="2092" spans="1:18" x14ac:dyDescent="0.45">
      <c r="A2092" s="4" t="s">
        <v>3974</v>
      </c>
      <c r="B2092" s="4" t="s">
        <v>589</v>
      </c>
      <c r="C2092" s="4" t="s">
        <v>28</v>
      </c>
      <c r="D2092" s="4" t="s">
        <v>137</v>
      </c>
      <c r="E2092" s="4" t="s">
        <v>14</v>
      </c>
      <c r="F2092" s="5">
        <v>45970</v>
      </c>
      <c r="G2092" s="4" t="str">
        <f>IF(WEEKDAY(Table1[[#This Row],[Order_Date]],2)&gt;=6,"Weekend","Weekday")</f>
        <v>Weekend</v>
      </c>
      <c r="H2092" s="5" t="str">
        <f>TEXT(Table1[[#This Row],[Order_Date]],"mmmm")</f>
        <v>November</v>
      </c>
      <c r="I2092" s="7">
        <f>MONTH(Table1[[#This Row],[Order_Date]])</f>
        <v>11</v>
      </c>
      <c r="J2092" s="7">
        <v>3</v>
      </c>
      <c r="K2092" s="4">
        <v>2243</v>
      </c>
      <c r="L2092" s="4">
        <v>10</v>
      </c>
      <c r="M2092" s="4">
        <v>6056.1</v>
      </c>
      <c r="N2092" s="4">
        <f>(Table1[[#This Row],[Quantity]]*Table1[[#This Row],[Unit_Price]])*(1-Table1[[#This Row],[Discount_%]]/100)</f>
        <v>6056.1</v>
      </c>
      <c r="O2092" s="4">
        <v>5045.7</v>
      </c>
      <c r="P2092" s="4">
        <v>1010.4</v>
      </c>
      <c r="Q2092">
        <f>Table1[[#This Row],[Revenue]]-Table1[[#This Row],[Cost]]</f>
        <v>1010.4000000000005</v>
      </c>
      <c r="R2092" s="6">
        <f>Table1[[#This Row],[Profit]]/Table1[[#This Row],[Revenue]]</f>
        <v>0.16684004557388418</v>
      </c>
    </row>
    <row r="2093" spans="1:18" x14ac:dyDescent="0.45">
      <c r="A2093" s="1" t="s">
        <v>3975</v>
      </c>
      <c r="B2093" s="1" t="s">
        <v>3976</v>
      </c>
      <c r="C2093" s="1" t="s">
        <v>28</v>
      </c>
      <c r="D2093" s="1" t="s">
        <v>29</v>
      </c>
      <c r="E2093" s="1" t="s">
        <v>4</v>
      </c>
      <c r="F2093" s="2">
        <v>45872</v>
      </c>
      <c r="G2093" s="1" t="str">
        <f>IF(WEEKDAY(Table1[[#This Row],[Order_Date]],2)&gt;=6,"Weekend","Weekday")</f>
        <v>Weekend</v>
      </c>
      <c r="H2093" s="2" t="str">
        <f>TEXT(Table1[[#This Row],[Order_Date]],"mmmm")</f>
        <v>August</v>
      </c>
      <c r="I2093" s="8">
        <f>MONTH(Table1[[#This Row],[Order_Date]])</f>
        <v>8</v>
      </c>
      <c r="J2093" s="8">
        <v>4</v>
      </c>
      <c r="K2093" s="1">
        <v>4408.1000000000004</v>
      </c>
      <c r="L2093" s="1">
        <v>20</v>
      </c>
      <c r="M2093" s="1">
        <v>14105.92</v>
      </c>
      <c r="N2093" s="1">
        <f>(Table1[[#This Row],[Quantity]]*Table1[[#This Row],[Unit_Price]])*(1-Table1[[#This Row],[Discount_%]]/100)</f>
        <v>14105.920000000002</v>
      </c>
      <c r="O2093" s="1">
        <v>8509.43</v>
      </c>
      <c r="P2093" s="1">
        <v>5596.49</v>
      </c>
      <c r="Q2093">
        <f>Table1[[#This Row],[Revenue]]-Table1[[#This Row],[Cost]]</f>
        <v>5596.49</v>
      </c>
      <c r="R2093" s="6">
        <f>Table1[[#This Row],[Profit]]/Table1[[#This Row],[Revenue]]</f>
        <v>0.39674760667861436</v>
      </c>
    </row>
    <row r="2094" spans="1:18" x14ac:dyDescent="0.45">
      <c r="A2094" s="4" t="s">
        <v>3977</v>
      </c>
      <c r="B2094" s="4" t="s">
        <v>3978</v>
      </c>
      <c r="C2094" s="4" t="s">
        <v>20</v>
      </c>
      <c r="D2094" s="4" t="s">
        <v>25</v>
      </c>
      <c r="E2094" s="4" t="s">
        <v>22</v>
      </c>
      <c r="F2094" s="5">
        <v>45970</v>
      </c>
      <c r="G2094" s="4" t="str">
        <f>IF(WEEKDAY(Table1[[#This Row],[Order_Date]],2)&gt;=6,"Weekend","Weekday")</f>
        <v>Weekend</v>
      </c>
      <c r="H2094" s="5" t="str">
        <f>TEXT(Table1[[#This Row],[Order_Date]],"mmmm")</f>
        <v>November</v>
      </c>
      <c r="I2094" s="7">
        <f>MONTH(Table1[[#This Row],[Order_Date]])</f>
        <v>11</v>
      </c>
      <c r="J2094" s="7">
        <v>3</v>
      </c>
      <c r="K2094" s="4">
        <v>4276.91</v>
      </c>
      <c r="L2094" s="4">
        <v>10</v>
      </c>
      <c r="M2094" s="4">
        <v>11547.66</v>
      </c>
      <c r="N2094" s="4">
        <f>(Table1[[#This Row],[Quantity]]*Table1[[#This Row],[Unit_Price]])*(1-Table1[[#This Row],[Discount_%]]/100)</f>
        <v>11547.656999999999</v>
      </c>
      <c r="O2094" s="4">
        <v>8372.91</v>
      </c>
      <c r="P2094" s="4">
        <v>3174.75</v>
      </c>
      <c r="Q2094">
        <f>Table1[[#This Row],[Revenue]]-Table1[[#This Row],[Cost]]</f>
        <v>3174.75</v>
      </c>
      <c r="R2094" s="6">
        <f>Table1[[#This Row],[Profit]]/Table1[[#This Row],[Revenue]]</f>
        <v>0.27492582912901836</v>
      </c>
    </row>
    <row r="2095" spans="1:18" x14ac:dyDescent="0.45">
      <c r="A2095" s="1" t="s">
        <v>3979</v>
      </c>
      <c r="B2095" s="1" t="s">
        <v>3980</v>
      </c>
      <c r="C2095" s="1" t="s">
        <v>2</v>
      </c>
      <c r="D2095" s="1" t="s">
        <v>82</v>
      </c>
      <c r="E2095" s="1" t="s">
        <v>4</v>
      </c>
      <c r="F2095" s="2">
        <v>45894</v>
      </c>
      <c r="G2095" s="1" t="str">
        <f>IF(WEEKDAY(Table1[[#This Row],[Order_Date]],2)&gt;=6,"Weekend","Weekday")</f>
        <v>Weekday</v>
      </c>
      <c r="H2095" s="2" t="str">
        <f>TEXT(Table1[[#This Row],[Order_Date]],"mmmm")</f>
        <v>August</v>
      </c>
      <c r="I2095" s="8">
        <f>MONTH(Table1[[#This Row],[Order_Date]])</f>
        <v>8</v>
      </c>
      <c r="J2095" s="8">
        <v>3</v>
      </c>
      <c r="K2095" s="1">
        <v>2789.77</v>
      </c>
      <c r="L2095" s="1">
        <v>0</v>
      </c>
      <c r="M2095" s="1">
        <v>8369.31</v>
      </c>
      <c r="N2095" s="1">
        <f>(Table1[[#This Row],[Quantity]]*Table1[[#This Row],[Unit_Price]])*(1-Table1[[#This Row],[Discount_%]]/100)</f>
        <v>8369.31</v>
      </c>
      <c r="O2095" s="1">
        <v>5480.48</v>
      </c>
      <c r="P2095" s="1">
        <v>2888.83</v>
      </c>
      <c r="Q2095">
        <f>Table1[[#This Row],[Revenue]]-Table1[[#This Row],[Cost]]</f>
        <v>2888.83</v>
      </c>
      <c r="R2095" s="6">
        <f>Table1[[#This Row],[Profit]]/Table1[[#This Row],[Revenue]]</f>
        <v>0.34516943451730192</v>
      </c>
    </row>
    <row r="2096" spans="1:18" x14ac:dyDescent="0.45">
      <c r="A2096" s="4" t="s">
        <v>3981</v>
      </c>
      <c r="B2096" s="4" t="s">
        <v>3982</v>
      </c>
      <c r="C2096" s="4" t="s">
        <v>20</v>
      </c>
      <c r="D2096" s="4" t="s">
        <v>21</v>
      </c>
      <c r="E2096" s="4" t="s">
        <v>4</v>
      </c>
      <c r="F2096" s="5">
        <v>45712</v>
      </c>
      <c r="G2096" s="4" t="str">
        <f>IF(WEEKDAY(Table1[[#This Row],[Order_Date]],2)&gt;=6,"Weekend","Weekday")</f>
        <v>Weekday</v>
      </c>
      <c r="H2096" s="5" t="str">
        <f>TEXT(Table1[[#This Row],[Order_Date]],"mmmm")</f>
        <v>February</v>
      </c>
      <c r="I2096" s="7">
        <f>MONTH(Table1[[#This Row],[Order_Date]])</f>
        <v>2</v>
      </c>
      <c r="J2096" s="7">
        <v>2</v>
      </c>
      <c r="K2096" s="4">
        <v>3296.09</v>
      </c>
      <c r="L2096" s="4">
        <v>5</v>
      </c>
      <c r="M2096" s="4">
        <v>6262.57</v>
      </c>
      <c r="N2096" s="4">
        <f>(Table1[[#This Row],[Quantity]]*Table1[[#This Row],[Unit_Price]])*(1-Table1[[#This Row],[Discount_%]]/100)</f>
        <v>6262.5709999999999</v>
      </c>
      <c r="O2096" s="4">
        <v>4895.97</v>
      </c>
      <c r="P2096" s="4">
        <v>1366.6</v>
      </c>
      <c r="Q2096">
        <f>Table1[[#This Row],[Revenue]]-Table1[[#This Row],[Cost]]</f>
        <v>1366.5999999999995</v>
      </c>
      <c r="R2096" s="6">
        <f>Table1[[#This Row],[Profit]]/Table1[[#This Row],[Revenue]]</f>
        <v>0.21821712172478711</v>
      </c>
    </row>
    <row r="2097" spans="1:18" x14ac:dyDescent="0.45">
      <c r="A2097" s="1" t="s">
        <v>3983</v>
      </c>
      <c r="B2097" s="1" t="s">
        <v>3984</v>
      </c>
      <c r="C2097" s="1" t="s">
        <v>20</v>
      </c>
      <c r="D2097" s="1" t="s">
        <v>103</v>
      </c>
      <c r="E2097" s="1" t="s">
        <v>9</v>
      </c>
      <c r="F2097" s="2">
        <v>45648</v>
      </c>
      <c r="G2097" s="1" t="str">
        <f>IF(WEEKDAY(Table1[[#This Row],[Order_Date]],2)&gt;=6,"Weekend","Weekday")</f>
        <v>Weekend</v>
      </c>
      <c r="H2097" s="2" t="str">
        <f>TEXT(Table1[[#This Row],[Order_Date]],"mmmm")</f>
        <v>December</v>
      </c>
      <c r="I2097" s="8">
        <f>MONTH(Table1[[#This Row],[Order_Date]])</f>
        <v>12</v>
      </c>
      <c r="J2097" s="8">
        <v>1</v>
      </c>
      <c r="K2097" s="1">
        <v>1244.54</v>
      </c>
      <c r="L2097" s="1">
        <v>20</v>
      </c>
      <c r="M2097" s="1">
        <v>995.63</v>
      </c>
      <c r="N2097" s="1">
        <f>(Table1[[#This Row],[Quantity]]*Table1[[#This Row],[Unit_Price]])*(1-Table1[[#This Row],[Discount_%]]/100)</f>
        <v>995.63200000000006</v>
      </c>
      <c r="O2097" s="1">
        <v>662.96</v>
      </c>
      <c r="P2097" s="1">
        <v>332.67</v>
      </c>
      <c r="Q2097">
        <f>Table1[[#This Row],[Revenue]]-Table1[[#This Row],[Cost]]</f>
        <v>332.66999999999996</v>
      </c>
      <c r="R2097" s="6">
        <f>Table1[[#This Row],[Profit]]/Table1[[#This Row],[Revenue]]</f>
        <v>0.33413014875003766</v>
      </c>
    </row>
    <row r="2098" spans="1:18" x14ac:dyDescent="0.45">
      <c r="A2098" s="4" t="s">
        <v>3985</v>
      </c>
      <c r="B2098" s="4" t="s">
        <v>3986</v>
      </c>
      <c r="C2098" s="4" t="s">
        <v>2</v>
      </c>
      <c r="D2098" s="4" t="s">
        <v>3</v>
      </c>
      <c r="E2098" s="4" t="s">
        <v>22</v>
      </c>
      <c r="F2098" s="5">
        <v>45311</v>
      </c>
      <c r="G2098" s="4" t="str">
        <f>IF(WEEKDAY(Table1[[#This Row],[Order_Date]],2)&gt;=6,"Weekend","Weekday")</f>
        <v>Weekend</v>
      </c>
      <c r="H2098" s="5" t="str">
        <f>TEXT(Table1[[#This Row],[Order_Date]],"mmmm")</f>
        <v>January</v>
      </c>
      <c r="I2098" s="7">
        <f>MONTH(Table1[[#This Row],[Order_Date]])</f>
        <v>1</v>
      </c>
      <c r="J2098" s="7">
        <v>5</v>
      </c>
      <c r="K2098" s="4">
        <v>4933.1099999999997</v>
      </c>
      <c r="L2098" s="4">
        <v>15</v>
      </c>
      <c r="M2098" s="4">
        <v>20965.72</v>
      </c>
      <c r="N2098" s="4">
        <f>(Table1[[#This Row],[Quantity]]*Table1[[#This Row],[Unit_Price]])*(1-Table1[[#This Row],[Discount_%]]/100)</f>
        <v>20965.717499999999</v>
      </c>
      <c r="O2098" s="4">
        <v>14231.62</v>
      </c>
      <c r="P2098" s="4">
        <v>6734.1</v>
      </c>
      <c r="Q2098">
        <f>Table1[[#This Row],[Revenue]]-Table1[[#This Row],[Cost]]</f>
        <v>6734.1</v>
      </c>
      <c r="R2098" s="6">
        <f>Table1[[#This Row],[Profit]]/Table1[[#This Row],[Revenue]]</f>
        <v>0.32119574238328091</v>
      </c>
    </row>
    <row r="2099" spans="1:18" x14ac:dyDescent="0.45">
      <c r="A2099" s="1" t="s">
        <v>3987</v>
      </c>
      <c r="B2099" s="1" t="s">
        <v>3988</v>
      </c>
      <c r="C2099" s="1" t="s">
        <v>2</v>
      </c>
      <c r="D2099" s="1" t="s">
        <v>68</v>
      </c>
      <c r="E2099" s="1" t="s">
        <v>14</v>
      </c>
      <c r="F2099" s="2">
        <v>45749</v>
      </c>
      <c r="G2099" s="1" t="str">
        <f>IF(WEEKDAY(Table1[[#This Row],[Order_Date]],2)&gt;=6,"Weekend","Weekday")</f>
        <v>Weekday</v>
      </c>
      <c r="H2099" s="2" t="str">
        <f>TEXT(Table1[[#This Row],[Order_Date]],"mmmm")</f>
        <v>April</v>
      </c>
      <c r="I2099" s="8">
        <f>MONTH(Table1[[#This Row],[Order_Date]])</f>
        <v>4</v>
      </c>
      <c r="J2099" s="8">
        <v>5</v>
      </c>
      <c r="K2099" s="1">
        <v>624.26</v>
      </c>
      <c r="L2099" s="1">
        <v>15</v>
      </c>
      <c r="M2099" s="1">
        <v>2653.11</v>
      </c>
      <c r="N2099" s="1">
        <f>(Table1[[#This Row],[Quantity]]*Table1[[#This Row],[Unit_Price]])*(1-Table1[[#This Row],[Discount_%]]/100)</f>
        <v>2653.105</v>
      </c>
      <c r="O2099" s="1">
        <v>2069.0700000000002</v>
      </c>
      <c r="P2099" s="1">
        <v>584.04</v>
      </c>
      <c r="Q2099">
        <f>Table1[[#This Row],[Revenue]]-Table1[[#This Row],[Cost]]</f>
        <v>584.04</v>
      </c>
      <c r="R2099" s="6">
        <f>Table1[[#This Row],[Profit]]/Table1[[#This Row],[Revenue]]</f>
        <v>0.2201341067652679</v>
      </c>
    </row>
    <row r="2100" spans="1:18" x14ac:dyDescent="0.45">
      <c r="A2100" s="4" t="s">
        <v>3989</v>
      </c>
      <c r="B2100" s="4" t="s">
        <v>3990</v>
      </c>
      <c r="C2100" s="4" t="s">
        <v>28</v>
      </c>
      <c r="D2100" s="4" t="s">
        <v>35</v>
      </c>
      <c r="E2100" s="4" t="s">
        <v>14</v>
      </c>
      <c r="F2100" s="5">
        <v>45329</v>
      </c>
      <c r="G2100" s="4" t="str">
        <f>IF(WEEKDAY(Table1[[#This Row],[Order_Date]],2)&gt;=6,"Weekend","Weekday")</f>
        <v>Weekday</v>
      </c>
      <c r="H2100" s="5" t="str">
        <f>TEXT(Table1[[#This Row],[Order_Date]],"mmmm")</f>
        <v>February</v>
      </c>
      <c r="I2100" s="7">
        <f>MONTH(Table1[[#This Row],[Order_Date]])</f>
        <v>2</v>
      </c>
      <c r="J2100" s="7">
        <v>2</v>
      </c>
      <c r="K2100" s="4">
        <v>1359.07</v>
      </c>
      <c r="L2100" s="4">
        <v>10</v>
      </c>
      <c r="M2100" s="4">
        <v>2446.33</v>
      </c>
      <c r="N2100" s="4">
        <f>(Table1[[#This Row],[Quantity]]*Table1[[#This Row],[Unit_Price]])*(1-Table1[[#This Row],[Discount_%]]/100)</f>
        <v>2446.326</v>
      </c>
      <c r="O2100" s="4">
        <v>1480.59</v>
      </c>
      <c r="P2100" s="4">
        <v>965.74</v>
      </c>
      <c r="Q2100">
        <f>Table1[[#This Row],[Revenue]]-Table1[[#This Row],[Cost]]</f>
        <v>965.74</v>
      </c>
      <c r="R2100" s="6">
        <f>Table1[[#This Row],[Profit]]/Table1[[#This Row],[Revenue]]</f>
        <v>0.39477094259564327</v>
      </c>
    </row>
    <row r="2101" spans="1:18" x14ac:dyDescent="0.45">
      <c r="A2101" s="1" t="s">
        <v>3991</v>
      </c>
      <c r="B2101" s="1" t="s">
        <v>3992</v>
      </c>
      <c r="C2101" s="1" t="s">
        <v>20</v>
      </c>
      <c r="D2101" s="1" t="s">
        <v>21</v>
      </c>
      <c r="E2101" s="1" t="s">
        <v>4</v>
      </c>
      <c r="F2101" s="2">
        <v>45745</v>
      </c>
      <c r="G2101" s="1" t="str">
        <f>IF(WEEKDAY(Table1[[#This Row],[Order_Date]],2)&gt;=6,"Weekend","Weekday")</f>
        <v>Weekend</v>
      </c>
      <c r="H2101" s="2" t="str">
        <f>TEXT(Table1[[#This Row],[Order_Date]],"mmmm")</f>
        <v>March</v>
      </c>
      <c r="I2101" s="8">
        <f>MONTH(Table1[[#This Row],[Order_Date]])</f>
        <v>3</v>
      </c>
      <c r="J2101" s="8">
        <v>3</v>
      </c>
      <c r="K2101" s="1">
        <v>606.64</v>
      </c>
      <c r="L2101" s="1">
        <v>5</v>
      </c>
      <c r="M2101" s="1">
        <v>1728.92</v>
      </c>
      <c r="N2101" s="1">
        <f>(Table1[[#This Row],[Quantity]]*Table1[[#This Row],[Unit_Price]])*(1-Table1[[#This Row],[Discount_%]]/100)</f>
        <v>1728.924</v>
      </c>
      <c r="O2101" s="1">
        <v>1223.8599999999999</v>
      </c>
      <c r="P2101" s="1">
        <v>505.06</v>
      </c>
      <c r="Q2101">
        <f>Table1[[#This Row],[Revenue]]-Table1[[#This Row],[Cost]]</f>
        <v>505.06000000000017</v>
      </c>
      <c r="R2101" s="6">
        <f>Table1[[#This Row],[Profit]]/Table1[[#This Row],[Revenue]]</f>
        <v>0.29212456331120007</v>
      </c>
    </row>
    <row r="2102" spans="1:18" x14ac:dyDescent="0.45">
      <c r="A2102" s="4" t="s">
        <v>3993</v>
      </c>
      <c r="B2102" s="4" t="s">
        <v>3675</v>
      </c>
      <c r="C2102" s="4" t="s">
        <v>7</v>
      </c>
      <c r="D2102" s="4" t="s">
        <v>71</v>
      </c>
      <c r="E2102" s="4" t="s">
        <v>22</v>
      </c>
      <c r="F2102" s="5">
        <v>45396</v>
      </c>
      <c r="G2102" s="4" t="str">
        <f>IF(WEEKDAY(Table1[[#This Row],[Order_Date]],2)&gt;=6,"Weekend","Weekday")</f>
        <v>Weekend</v>
      </c>
      <c r="H2102" s="5" t="str">
        <f>TEXT(Table1[[#This Row],[Order_Date]],"mmmm")</f>
        <v>April</v>
      </c>
      <c r="I2102" s="7">
        <f>MONTH(Table1[[#This Row],[Order_Date]])</f>
        <v>4</v>
      </c>
      <c r="J2102" s="7">
        <v>3</v>
      </c>
      <c r="K2102" s="4">
        <v>1342.12</v>
      </c>
      <c r="L2102" s="4">
        <v>15</v>
      </c>
      <c r="M2102" s="4">
        <v>3422.41</v>
      </c>
      <c r="N2102" s="4">
        <f>(Table1[[#This Row],[Quantity]]*Table1[[#This Row],[Unit_Price]])*(1-Table1[[#This Row],[Discount_%]]/100)</f>
        <v>3422.4059999999995</v>
      </c>
      <c r="O2102" s="4">
        <v>2858.17</v>
      </c>
      <c r="P2102" s="4">
        <v>564.24</v>
      </c>
      <c r="Q2102">
        <f>Table1[[#This Row],[Revenue]]-Table1[[#This Row],[Cost]]</f>
        <v>564.23999999999978</v>
      </c>
      <c r="R2102" s="6">
        <f>Table1[[#This Row],[Profit]]/Table1[[#This Row],[Revenue]]</f>
        <v>0.1648662784412154</v>
      </c>
    </row>
    <row r="2103" spans="1:18" x14ac:dyDescent="0.45">
      <c r="A2103" s="1" t="s">
        <v>3994</v>
      </c>
      <c r="B2103" s="1" t="s">
        <v>3793</v>
      </c>
      <c r="C2103" s="1" t="s">
        <v>7</v>
      </c>
      <c r="D2103" s="1" t="s">
        <v>46</v>
      </c>
      <c r="E2103" s="1" t="s">
        <v>9</v>
      </c>
      <c r="F2103" s="2">
        <v>45595</v>
      </c>
      <c r="G2103" s="1" t="str">
        <f>IF(WEEKDAY(Table1[[#This Row],[Order_Date]],2)&gt;=6,"Weekend","Weekday")</f>
        <v>Weekday</v>
      </c>
      <c r="H2103" s="2" t="str">
        <f>TEXT(Table1[[#This Row],[Order_Date]],"mmmm")</f>
        <v>October</v>
      </c>
      <c r="I2103" s="8">
        <f>MONTH(Table1[[#This Row],[Order_Date]])</f>
        <v>10</v>
      </c>
      <c r="J2103" s="8">
        <v>2</v>
      </c>
      <c r="K2103" s="1">
        <v>1967.62</v>
      </c>
      <c r="L2103" s="1">
        <v>15</v>
      </c>
      <c r="M2103" s="1">
        <v>3344.95</v>
      </c>
      <c r="N2103" s="1">
        <f>(Table1[[#This Row],[Quantity]]*Table1[[#This Row],[Unit_Price]])*(1-Table1[[#This Row],[Discount_%]]/100)</f>
        <v>3344.9539999999997</v>
      </c>
      <c r="O2103" s="1">
        <v>2351.38</v>
      </c>
      <c r="P2103" s="1">
        <v>993.57</v>
      </c>
      <c r="Q2103">
        <f>Table1[[#This Row],[Revenue]]-Table1[[#This Row],[Cost]]</f>
        <v>993.56999999999971</v>
      </c>
      <c r="R2103" s="6">
        <f>Table1[[#This Row],[Profit]]/Table1[[#This Row],[Revenue]]</f>
        <v>0.29703583013199003</v>
      </c>
    </row>
    <row r="2104" spans="1:18" x14ac:dyDescent="0.45">
      <c r="A2104" s="4" t="s">
        <v>3995</v>
      </c>
      <c r="B2104" s="4" t="s">
        <v>3996</v>
      </c>
      <c r="C2104" s="4" t="s">
        <v>12</v>
      </c>
      <c r="D2104" s="4" t="s">
        <v>13</v>
      </c>
      <c r="E2104" s="4" t="s">
        <v>9</v>
      </c>
      <c r="F2104" s="5">
        <v>45792</v>
      </c>
      <c r="G2104" s="4" t="str">
        <f>IF(WEEKDAY(Table1[[#This Row],[Order_Date]],2)&gt;=6,"Weekend","Weekday")</f>
        <v>Weekday</v>
      </c>
      <c r="H2104" s="5" t="str">
        <f>TEXT(Table1[[#This Row],[Order_Date]],"mmmm")</f>
        <v>May</v>
      </c>
      <c r="I2104" s="7">
        <f>MONTH(Table1[[#This Row],[Order_Date]])</f>
        <v>5</v>
      </c>
      <c r="J2104" s="7">
        <v>5</v>
      </c>
      <c r="K2104" s="4">
        <v>4288.2299999999996</v>
      </c>
      <c r="L2104" s="4">
        <v>20</v>
      </c>
      <c r="M2104" s="4">
        <v>17152.919999999998</v>
      </c>
      <c r="N2104" s="4">
        <f>(Table1[[#This Row],[Quantity]]*Table1[[#This Row],[Unit_Price]])*(1-Table1[[#This Row],[Discount_%]]/100)</f>
        <v>17152.919999999998</v>
      </c>
      <c r="O2104" s="4">
        <v>14278.02</v>
      </c>
      <c r="P2104" s="4">
        <v>2874.9</v>
      </c>
      <c r="Q2104">
        <f>Table1[[#This Row],[Revenue]]-Table1[[#This Row],[Cost]]</f>
        <v>2874.8999999999978</v>
      </c>
      <c r="R2104" s="6">
        <f>Table1[[#This Row],[Profit]]/Table1[[#This Row],[Revenue]]</f>
        <v>0.16760411638368281</v>
      </c>
    </row>
    <row r="2105" spans="1:18" x14ac:dyDescent="0.45">
      <c r="A2105" s="1" t="s">
        <v>3997</v>
      </c>
      <c r="B2105" s="1" t="s">
        <v>3998</v>
      </c>
      <c r="C2105" s="1" t="s">
        <v>28</v>
      </c>
      <c r="D2105" s="1" t="s">
        <v>85</v>
      </c>
      <c r="E2105" s="1" t="s">
        <v>22</v>
      </c>
      <c r="F2105" s="2">
        <v>45512</v>
      </c>
      <c r="G2105" s="1" t="str">
        <f>IF(WEEKDAY(Table1[[#This Row],[Order_Date]],2)&gt;=6,"Weekend","Weekday")</f>
        <v>Weekday</v>
      </c>
      <c r="H2105" s="2" t="str">
        <f>TEXT(Table1[[#This Row],[Order_Date]],"mmmm")</f>
        <v>August</v>
      </c>
      <c r="I2105" s="8">
        <f>MONTH(Table1[[#This Row],[Order_Date]])</f>
        <v>8</v>
      </c>
      <c r="J2105" s="8">
        <v>5</v>
      </c>
      <c r="K2105" s="1">
        <v>2240.61</v>
      </c>
      <c r="L2105" s="1">
        <v>15</v>
      </c>
      <c r="M2105" s="1">
        <v>9522.59</v>
      </c>
      <c r="N2105" s="1">
        <f>(Table1[[#This Row],[Quantity]]*Table1[[#This Row],[Unit_Price]])*(1-Table1[[#This Row],[Discount_%]]/100)</f>
        <v>9522.5925000000007</v>
      </c>
      <c r="O2105" s="1">
        <v>6647.68</v>
      </c>
      <c r="P2105" s="1">
        <v>2874.91</v>
      </c>
      <c r="Q2105">
        <f>Table1[[#This Row],[Revenue]]-Table1[[#This Row],[Cost]]</f>
        <v>2874.91</v>
      </c>
      <c r="R2105" s="6">
        <f>Table1[[#This Row],[Profit]]/Table1[[#This Row],[Revenue]]</f>
        <v>0.30190420883394115</v>
      </c>
    </row>
    <row r="2106" spans="1:18" x14ac:dyDescent="0.45">
      <c r="A2106" s="4" t="s">
        <v>3999</v>
      </c>
      <c r="B2106" s="4" t="s">
        <v>4000</v>
      </c>
      <c r="C2106" s="4" t="s">
        <v>12</v>
      </c>
      <c r="D2106" s="4" t="s">
        <v>13</v>
      </c>
      <c r="E2106" s="4" t="s">
        <v>4</v>
      </c>
      <c r="F2106" s="5">
        <v>45381</v>
      </c>
      <c r="G2106" s="4" t="str">
        <f>IF(WEEKDAY(Table1[[#This Row],[Order_Date]],2)&gt;=6,"Weekend","Weekday")</f>
        <v>Weekend</v>
      </c>
      <c r="H2106" s="5" t="str">
        <f>TEXT(Table1[[#This Row],[Order_Date]],"mmmm")</f>
        <v>March</v>
      </c>
      <c r="I2106" s="7">
        <f>MONTH(Table1[[#This Row],[Order_Date]])</f>
        <v>3</v>
      </c>
      <c r="J2106" s="7">
        <v>2</v>
      </c>
      <c r="K2106" s="4">
        <v>4086.72</v>
      </c>
      <c r="L2106" s="4">
        <v>5</v>
      </c>
      <c r="M2106" s="4">
        <v>7764.77</v>
      </c>
      <c r="N2106" s="4">
        <f>(Table1[[#This Row],[Quantity]]*Table1[[#This Row],[Unit_Price]])*(1-Table1[[#This Row],[Discount_%]]/100)</f>
        <v>7764.7679999999991</v>
      </c>
      <c r="O2106" s="4">
        <v>4728.29</v>
      </c>
      <c r="P2106" s="4">
        <v>3036.48</v>
      </c>
      <c r="Q2106">
        <f>Table1[[#This Row],[Revenue]]-Table1[[#This Row],[Cost]]</f>
        <v>3036.4800000000005</v>
      </c>
      <c r="R2106" s="6">
        <f>Table1[[#This Row],[Profit]]/Table1[[#This Row],[Revenue]]</f>
        <v>0.39105858898589396</v>
      </c>
    </row>
    <row r="2107" spans="1:18" x14ac:dyDescent="0.45">
      <c r="A2107" s="1" t="s">
        <v>4001</v>
      </c>
      <c r="B2107" s="1" t="s">
        <v>1536</v>
      </c>
      <c r="C2107" s="1" t="s">
        <v>2</v>
      </c>
      <c r="D2107" s="1" t="s">
        <v>65</v>
      </c>
      <c r="E2107" s="1" t="s">
        <v>4</v>
      </c>
      <c r="F2107" s="2">
        <v>45546</v>
      </c>
      <c r="G2107" s="1" t="str">
        <f>IF(WEEKDAY(Table1[[#This Row],[Order_Date]],2)&gt;=6,"Weekend","Weekday")</f>
        <v>Weekday</v>
      </c>
      <c r="H2107" s="2" t="str">
        <f>TEXT(Table1[[#This Row],[Order_Date]],"mmmm")</f>
        <v>September</v>
      </c>
      <c r="I2107" s="8">
        <f>MONTH(Table1[[#This Row],[Order_Date]])</f>
        <v>9</v>
      </c>
      <c r="J2107" s="8">
        <v>1</v>
      </c>
      <c r="K2107" s="1">
        <v>1116.5999999999999</v>
      </c>
      <c r="L2107" s="1">
        <v>0</v>
      </c>
      <c r="M2107" s="1">
        <v>1116.5999999999999</v>
      </c>
      <c r="N2107" s="1">
        <f>(Table1[[#This Row],[Quantity]]*Table1[[#This Row],[Unit_Price]])*(1-Table1[[#This Row],[Discount_%]]/100)</f>
        <v>1116.5999999999999</v>
      </c>
      <c r="O2107" s="1">
        <v>922.83</v>
      </c>
      <c r="P2107" s="1">
        <v>193.77</v>
      </c>
      <c r="Q2107">
        <f>Table1[[#This Row],[Revenue]]-Table1[[#This Row],[Cost]]</f>
        <v>193.76999999999987</v>
      </c>
      <c r="R2107" s="6">
        <f>Table1[[#This Row],[Profit]]/Table1[[#This Row],[Revenue]]</f>
        <v>0.17353573347662549</v>
      </c>
    </row>
    <row r="2108" spans="1:18" x14ac:dyDescent="0.45">
      <c r="A2108" s="4" t="s">
        <v>4002</v>
      </c>
      <c r="B2108" s="4" t="s">
        <v>4003</v>
      </c>
      <c r="C2108" s="4" t="s">
        <v>28</v>
      </c>
      <c r="D2108" s="4" t="s">
        <v>85</v>
      </c>
      <c r="E2108" s="4" t="s">
        <v>14</v>
      </c>
      <c r="F2108" s="5">
        <v>45766</v>
      </c>
      <c r="G2108" s="4" t="str">
        <f>IF(WEEKDAY(Table1[[#This Row],[Order_Date]],2)&gt;=6,"Weekend","Weekday")</f>
        <v>Weekend</v>
      </c>
      <c r="H2108" s="5" t="str">
        <f>TEXT(Table1[[#This Row],[Order_Date]],"mmmm")</f>
        <v>April</v>
      </c>
      <c r="I2108" s="7">
        <f>MONTH(Table1[[#This Row],[Order_Date]])</f>
        <v>4</v>
      </c>
      <c r="J2108" s="7">
        <v>1</v>
      </c>
      <c r="K2108" s="4">
        <v>2884.76</v>
      </c>
      <c r="L2108" s="4">
        <v>5</v>
      </c>
      <c r="M2108" s="4">
        <v>2740.52</v>
      </c>
      <c r="N2108" s="4">
        <f>(Table1[[#This Row],[Quantity]]*Table1[[#This Row],[Unit_Price]])*(1-Table1[[#This Row],[Discount_%]]/100)</f>
        <v>2740.5219999999999</v>
      </c>
      <c r="O2108" s="4">
        <v>1945.43</v>
      </c>
      <c r="P2108" s="4">
        <v>795.09</v>
      </c>
      <c r="Q2108">
        <f>Table1[[#This Row],[Revenue]]-Table1[[#This Row],[Cost]]</f>
        <v>795.08999999999992</v>
      </c>
      <c r="R2108" s="6">
        <f>Table1[[#This Row],[Profit]]/Table1[[#This Row],[Revenue]]</f>
        <v>0.29012377213083651</v>
      </c>
    </row>
    <row r="2109" spans="1:18" x14ac:dyDescent="0.45">
      <c r="A2109" s="1" t="s">
        <v>4004</v>
      </c>
      <c r="B2109" s="1" t="s">
        <v>3068</v>
      </c>
      <c r="C2109" s="1" t="s">
        <v>12</v>
      </c>
      <c r="D2109" s="1" t="s">
        <v>111</v>
      </c>
      <c r="E2109" s="1" t="s">
        <v>22</v>
      </c>
      <c r="F2109" s="2">
        <v>45958</v>
      </c>
      <c r="G2109" s="1" t="str">
        <f>IF(WEEKDAY(Table1[[#This Row],[Order_Date]],2)&gt;=6,"Weekend","Weekday")</f>
        <v>Weekday</v>
      </c>
      <c r="H2109" s="2" t="str">
        <f>TEXT(Table1[[#This Row],[Order_Date]],"mmmm")</f>
        <v>October</v>
      </c>
      <c r="I2109" s="8">
        <f>MONTH(Table1[[#This Row],[Order_Date]])</f>
        <v>10</v>
      </c>
      <c r="J2109" s="8">
        <v>5</v>
      </c>
      <c r="K2109" s="1">
        <v>3111.25</v>
      </c>
      <c r="L2109" s="1">
        <v>0</v>
      </c>
      <c r="M2109" s="1">
        <v>15556.25</v>
      </c>
      <c r="N2109" s="1">
        <f>(Table1[[#This Row],[Quantity]]*Table1[[#This Row],[Unit_Price]])*(1-Table1[[#This Row],[Discount_%]]/100)</f>
        <v>15556.25</v>
      </c>
      <c r="O2109" s="1">
        <v>12570.08</v>
      </c>
      <c r="P2109" s="1">
        <v>2986.17</v>
      </c>
      <c r="Q2109">
        <f>Table1[[#This Row],[Revenue]]-Table1[[#This Row],[Cost]]</f>
        <v>2986.17</v>
      </c>
      <c r="R2109" s="6">
        <f>Table1[[#This Row],[Profit]]/Table1[[#This Row],[Revenue]]</f>
        <v>0.19195950180795501</v>
      </c>
    </row>
    <row r="2110" spans="1:18" x14ac:dyDescent="0.45">
      <c r="A2110" s="4" t="s">
        <v>4005</v>
      </c>
      <c r="B2110" s="4" t="s">
        <v>4006</v>
      </c>
      <c r="C2110" s="4" t="s">
        <v>20</v>
      </c>
      <c r="D2110" s="4" t="s">
        <v>25</v>
      </c>
      <c r="E2110" s="4" t="s">
        <v>14</v>
      </c>
      <c r="F2110" s="5">
        <v>45979</v>
      </c>
      <c r="G2110" s="4" t="str">
        <f>IF(WEEKDAY(Table1[[#This Row],[Order_Date]],2)&gt;=6,"Weekend","Weekday")</f>
        <v>Weekday</v>
      </c>
      <c r="H2110" s="5" t="str">
        <f>TEXT(Table1[[#This Row],[Order_Date]],"mmmm")</f>
        <v>November</v>
      </c>
      <c r="I2110" s="7">
        <f>MONTH(Table1[[#This Row],[Order_Date]])</f>
        <v>11</v>
      </c>
      <c r="J2110" s="7">
        <v>2</v>
      </c>
      <c r="K2110" s="4">
        <v>680.46</v>
      </c>
      <c r="L2110" s="4">
        <v>10</v>
      </c>
      <c r="M2110" s="4">
        <v>1224.83</v>
      </c>
      <c r="N2110" s="4">
        <f>(Table1[[#This Row],[Quantity]]*Table1[[#This Row],[Unit_Price]])*(1-Table1[[#This Row],[Discount_%]]/100)</f>
        <v>1224.8280000000002</v>
      </c>
      <c r="O2110" s="4">
        <v>739.07</v>
      </c>
      <c r="P2110" s="4">
        <v>485.76</v>
      </c>
      <c r="Q2110">
        <f>Table1[[#This Row],[Revenue]]-Table1[[#This Row],[Cost]]</f>
        <v>485.75999999999988</v>
      </c>
      <c r="R2110" s="6">
        <f>Table1[[#This Row],[Profit]]/Table1[[#This Row],[Revenue]]</f>
        <v>0.39659381301894958</v>
      </c>
    </row>
    <row r="2111" spans="1:18" x14ac:dyDescent="0.45">
      <c r="A2111" s="1" t="s">
        <v>4007</v>
      </c>
      <c r="B2111" s="1" t="s">
        <v>4008</v>
      </c>
      <c r="C2111" s="1" t="s">
        <v>2</v>
      </c>
      <c r="D2111" s="1" t="s">
        <v>68</v>
      </c>
      <c r="E2111" s="1" t="s">
        <v>22</v>
      </c>
      <c r="F2111" s="2">
        <v>45561</v>
      </c>
      <c r="G2111" s="1" t="str">
        <f>IF(WEEKDAY(Table1[[#This Row],[Order_Date]],2)&gt;=6,"Weekend","Weekday")</f>
        <v>Weekday</v>
      </c>
      <c r="H2111" s="2" t="str">
        <f>TEXT(Table1[[#This Row],[Order_Date]],"mmmm")</f>
        <v>September</v>
      </c>
      <c r="I2111" s="8">
        <f>MONTH(Table1[[#This Row],[Order_Date]])</f>
        <v>9</v>
      </c>
      <c r="J2111" s="8">
        <v>2</v>
      </c>
      <c r="K2111" s="1">
        <v>3520.15</v>
      </c>
      <c r="L2111" s="1">
        <v>15</v>
      </c>
      <c r="M2111" s="1">
        <v>5984.26</v>
      </c>
      <c r="N2111" s="1">
        <f>(Table1[[#This Row],[Quantity]]*Table1[[#This Row],[Unit_Price]])*(1-Table1[[#This Row],[Discount_%]]/100)</f>
        <v>5984.2550000000001</v>
      </c>
      <c r="O2111" s="1">
        <v>4772.84</v>
      </c>
      <c r="P2111" s="1">
        <v>1211.42</v>
      </c>
      <c r="Q2111">
        <f>Table1[[#This Row],[Revenue]]-Table1[[#This Row],[Cost]]</f>
        <v>1211.42</v>
      </c>
      <c r="R2111" s="6">
        <f>Table1[[#This Row],[Profit]]/Table1[[#This Row],[Revenue]]</f>
        <v>0.20243438620648169</v>
      </c>
    </row>
    <row r="2112" spans="1:18" x14ac:dyDescent="0.45">
      <c r="A2112" s="4" t="s">
        <v>4009</v>
      </c>
      <c r="B2112" s="4" t="s">
        <v>4010</v>
      </c>
      <c r="C2112" s="4" t="s">
        <v>20</v>
      </c>
      <c r="D2112" s="4" t="s">
        <v>21</v>
      </c>
      <c r="E2112" s="4" t="s">
        <v>9</v>
      </c>
      <c r="F2112" s="5">
        <v>45887</v>
      </c>
      <c r="G2112" s="4" t="str">
        <f>IF(WEEKDAY(Table1[[#This Row],[Order_Date]],2)&gt;=6,"Weekend","Weekday")</f>
        <v>Weekday</v>
      </c>
      <c r="H2112" s="5" t="str">
        <f>TEXT(Table1[[#This Row],[Order_Date]],"mmmm")</f>
        <v>August</v>
      </c>
      <c r="I2112" s="7">
        <f>MONTH(Table1[[#This Row],[Order_Date]])</f>
        <v>8</v>
      </c>
      <c r="J2112" s="7">
        <v>3</v>
      </c>
      <c r="K2112" s="4">
        <v>762.68</v>
      </c>
      <c r="L2112" s="4">
        <v>20</v>
      </c>
      <c r="M2112" s="4">
        <v>1830.43</v>
      </c>
      <c r="N2112" s="4">
        <f>(Table1[[#This Row],[Quantity]]*Table1[[#This Row],[Unit_Price]])*(1-Table1[[#This Row],[Discount_%]]/100)</f>
        <v>1830.432</v>
      </c>
      <c r="O2112" s="4">
        <v>1359.55</v>
      </c>
      <c r="P2112" s="4">
        <v>470.88</v>
      </c>
      <c r="Q2112">
        <f>Table1[[#This Row],[Revenue]]-Table1[[#This Row],[Cost]]</f>
        <v>470.88000000000011</v>
      </c>
      <c r="R2112" s="6">
        <f>Table1[[#This Row],[Profit]]/Table1[[#This Row],[Revenue]]</f>
        <v>0.25725102844686765</v>
      </c>
    </row>
    <row r="2113" spans="1:18" x14ac:dyDescent="0.45">
      <c r="A2113" s="1" t="s">
        <v>4011</v>
      </c>
      <c r="B2113" s="1" t="s">
        <v>2415</v>
      </c>
      <c r="C2113" s="1" t="s">
        <v>2</v>
      </c>
      <c r="D2113" s="1" t="s">
        <v>65</v>
      </c>
      <c r="E2113" s="1" t="s">
        <v>4</v>
      </c>
      <c r="F2113" s="2">
        <v>45679</v>
      </c>
      <c r="G2113" s="1" t="str">
        <f>IF(WEEKDAY(Table1[[#This Row],[Order_Date]],2)&gt;=6,"Weekend","Weekday")</f>
        <v>Weekday</v>
      </c>
      <c r="H2113" s="2" t="str">
        <f>TEXT(Table1[[#This Row],[Order_Date]],"mmmm")</f>
        <v>January</v>
      </c>
      <c r="I2113" s="8">
        <f>MONTH(Table1[[#This Row],[Order_Date]])</f>
        <v>1</v>
      </c>
      <c r="J2113" s="8">
        <v>2</v>
      </c>
      <c r="K2113" s="1">
        <v>145.08000000000001</v>
      </c>
      <c r="L2113" s="1">
        <v>20</v>
      </c>
      <c r="M2113" s="1">
        <v>232.13</v>
      </c>
      <c r="N2113" s="1">
        <f>(Table1[[#This Row],[Quantity]]*Table1[[#This Row],[Unit_Price]])*(1-Table1[[#This Row],[Discount_%]]/100)</f>
        <v>232.12800000000004</v>
      </c>
      <c r="O2113" s="1">
        <v>175.68</v>
      </c>
      <c r="P2113" s="1">
        <v>56.45</v>
      </c>
      <c r="Q2113">
        <f>Table1[[#This Row],[Revenue]]-Table1[[#This Row],[Cost]]</f>
        <v>56.449999999999989</v>
      </c>
      <c r="R2113" s="6">
        <f>Table1[[#This Row],[Profit]]/Table1[[#This Row],[Revenue]]</f>
        <v>0.24318269934950246</v>
      </c>
    </row>
    <row r="2114" spans="1:18" x14ac:dyDescent="0.45">
      <c r="A2114" s="4" t="s">
        <v>4012</v>
      </c>
      <c r="B2114" s="4" t="s">
        <v>4013</v>
      </c>
      <c r="C2114" s="4" t="s">
        <v>2</v>
      </c>
      <c r="D2114" s="4" t="s">
        <v>68</v>
      </c>
      <c r="E2114" s="4" t="s">
        <v>22</v>
      </c>
      <c r="F2114" s="5">
        <v>45838</v>
      </c>
      <c r="G2114" s="4" t="str">
        <f>IF(WEEKDAY(Table1[[#This Row],[Order_Date]],2)&gt;=6,"Weekend","Weekday")</f>
        <v>Weekday</v>
      </c>
      <c r="H2114" s="5" t="str">
        <f>TEXT(Table1[[#This Row],[Order_Date]],"mmmm")</f>
        <v>June</v>
      </c>
      <c r="I2114" s="7">
        <f>MONTH(Table1[[#This Row],[Order_Date]])</f>
        <v>6</v>
      </c>
      <c r="J2114" s="7">
        <v>4</v>
      </c>
      <c r="K2114" s="4">
        <v>1049.21</v>
      </c>
      <c r="L2114" s="4">
        <v>10</v>
      </c>
      <c r="M2114" s="4">
        <v>3777.16</v>
      </c>
      <c r="N2114" s="4">
        <f>(Table1[[#This Row],[Quantity]]*Table1[[#This Row],[Unit_Price]])*(1-Table1[[#This Row],[Discount_%]]/100)</f>
        <v>3777.1560000000004</v>
      </c>
      <c r="O2114" s="4">
        <v>2592.86</v>
      </c>
      <c r="P2114" s="4">
        <v>1184.3</v>
      </c>
      <c r="Q2114">
        <f>Table1[[#This Row],[Revenue]]-Table1[[#This Row],[Cost]]</f>
        <v>1184.2999999999997</v>
      </c>
      <c r="R2114" s="6">
        <f>Table1[[#This Row],[Profit]]/Table1[[#This Row],[Revenue]]</f>
        <v>0.31354244988298086</v>
      </c>
    </row>
    <row r="2115" spans="1:18" x14ac:dyDescent="0.45">
      <c r="A2115" s="1" t="s">
        <v>4014</v>
      </c>
      <c r="B2115" s="1" t="s">
        <v>4015</v>
      </c>
      <c r="C2115" s="1" t="s">
        <v>20</v>
      </c>
      <c r="D2115" s="1" t="s">
        <v>60</v>
      </c>
      <c r="E2115" s="1" t="s">
        <v>9</v>
      </c>
      <c r="F2115" s="2">
        <v>45522</v>
      </c>
      <c r="G2115" s="1" t="str">
        <f>IF(WEEKDAY(Table1[[#This Row],[Order_Date]],2)&gt;=6,"Weekend","Weekday")</f>
        <v>Weekend</v>
      </c>
      <c r="H2115" s="2" t="str">
        <f>TEXT(Table1[[#This Row],[Order_Date]],"mmmm")</f>
        <v>August</v>
      </c>
      <c r="I2115" s="8">
        <f>MONTH(Table1[[#This Row],[Order_Date]])</f>
        <v>8</v>
      </c>
      <c r="J2115" s="8">
        <v>2</v>
      </c>
      <c r="K2115" s="1">
        <v>4212.12</v>
      </c>
      <c r="L2115" s="1">
        <v>15</v>
      </c>
      <c r="M2115" s="1">
        <v>7160.6</v>
      </c>
      <c r="N2115" s="1">
        <f>(Table1[[#This Row],[Quantity]]*Table1[[#This Row],[Unit_Price]])*(1-Table1[[#This Row],[Discount_%]]/100)</f>
        <v>7160.6039999999994</v>
      </c>
      <c r="O2115" s="1">
        <v>4353.63</v>
      </c>
      <c r="P2115" s="1">
        <v>2806.97</v>
      </c>
      <c r="Q2115">
        <f>Table1[[#This Row],[Revenue]]-Table1[[#This Row],[Cost]]</f>
        <v>2806.9700000000003</v>
      </c>
      <c r="R2115" s="6">
        <f>Table1[[#This Row],[Profit]]/Table1[[#This Row],[Revenue]]</f>
        <v>0.39200206686590505</v>
      </c>
    </row>
    <row r="2116" spans="1:18" x14ac:dyDescent="0.45">
      <c r="A2116" s="4" t="s">
        <v>4016</v>
      </c>
      <c r="B2116" s="4" t="s">
        <v>4017</v>
      </c>
      <c r="C2116" s="4" t="s">
        <v>28</v>
      </c>
      <c r="D2116" s="4" t="s">
        <v>29</v>
      </c>
      <c r="E2116" s="4" t="s">
        <v>4</v>
      </c>
      <c r="F2116" s="5">
        <v>45328</v>
      </c>
      <c r="G2116" s="4" t="str">
        <f>IF(WEEKDAY(Table1[[#This Row],[Order_Date]],2)&gt;=6,"Weekend","Weekday")</f>
        <v>Weekday</v>
      </c>
      <c r="H2116" s="5" t="str">
        <f>TEXT(Table1[[#This Row],[Order_Date]],"mmmm")</f>
        <v>February</v>
      </c>
      <c r="I2116" s="7">
        <f>MONTH(Table1[[#This Row],[Order_Date]])</f>
        <v>2</v>
      </c>
      <c r="J2116" s="7">
        <v>3</v>
      </c>
      <c r="K2116" s="4">
        <v>3093.21</v>
      </c>
      <c r="L2116" s="4">
        <v>15</v>
      </c>
      <c r="M2116" s="4">
        <v>7887.69</v>
      </c>
      <c r="N2116" s="4">
        <f>(Table1[[#This Row],[Quantity]]*Table1[[#This Row],[Unit_Price]])*(1-Table1[[#This Row],[Discount_%]]/100)</f>
        <v>7887.6855000000005</v>
      </c>
      <c r="O2116" s="4">
        <v>6450.68</v>
      </c>
      <c r="P2116" s="4">
        <v>1437.01</v>
      </c>
      <c r="Q2116">
        <f>Table1[[#This Row],[Revenue]]-Table1[[#This Row],[Cost]]</f>
        <v>1437.0099999999993</v>
      </c>
      <c r="R2116" s="6">
        <f>Table1[[#This Row],[Profit]]/Table1[[#This Row],[Revenue]]</f>
        <v>0.18218388400152644</v>
      </c>
    </row>
    <row r="2117" spans="1:18" x14ac:dyDescent="0.45">
      <c r="A2117" s="1" t="s">
        <v>4018</v>
      </c>
      <c r="B2117" s="1" t="s">
        <v>4019</v>
      </c>
      <c r="C2117" s="1" t="s">
        <v>7</v>
      </c>
      <c r="D2117" s="1" t="s">
        <v>8</v>
      </c>
      <c r="E2117" s="1" t="s">
        <v>22</v>
      </c>
      <c r="F2117" s="2">
        <v>45602</v>
      </c>
      <c r="G2117" s="1" t="str">
        <f>IF(WEEKDAY(Table1[[#This Row],[Order_Date]],2)&gt;=6,"Weekend","Weekday")</f>
        <v>Weekday</v>
      </c>
      <c r="H2117" s="2" t="str">
        <f>TEXT(Table1[[#This Row],[Order_Date]],"mmmm")</f>
        <v>November</v>
      </c>
      <c r="I2117" s="8">
        <f>MONTH(Table1[[#This Row],[Order_Date]])</f>
        <v>11</v>
      </c>
      <c r="J2117" s="8">
        <v>2</v>
      </c>
      <c r="K2117" s="1">
        <v>2235.1</v>
      </c>
      <c r="L2117" s="1">
        <v>5</v>
      </c>
      <c r="M2117" s="1">
        <v>4246.6899999999996</v>
      </c>
      <c r="N2117" s="1">
        <f>(Table1[[#This Row],[Quantity]]*Table1[[#This Row],[Unit_Price]])*(1-Table1[[#This Row],[Discount_%]]/100)</f>
        <v>4246.6899999999996</v>
      </c>
      <c r="O2117" s="1">
        <v>2786.12</v>
      </c>
      <c r="P2117" s="1">
        <v>1460.57</v>
      </c>
      <c r="Q2117">
        <f>Table1[[#This Row],[Revenue]]-Table1[[#This Row],[Cost]]</f>
        <v>1460.5699999999997</v>
      </c>
      <c r="R2117" s="6">
        <f>Table1[[#This Row],[Profit]]/Table1[[#This Row],[Revenue]]</f>
        <v>0.34393139127179051</v>
      </c>
    </row>
    <row r="2118" spans="1:18" x14ac:dyDescent="0.45">
      <c r="A2118" s="4" t="s">
        <v>4020</v>
      </c>
      <c r="B2118" s="4" t="s">
        <v>4021</v>
      </c>
      <c r="C2118" s="4" t="s">
        <v>12</v>
      </c>
      <c r="D2118" s="4" t="s">
        <v>41</v>
      </c>
      <c r="E2118" s="4" t="s">
        <v>22</v>
      </c>
      <c r="F2118" s="5">
        <v>45872</v>
      </c>
      <c r="G2118" s="4" t="str">
        <f>IF(WEEKDAY(Table1[[#This Row],[Order_Date]],2)&gt;=6,"Weekend","Weekday")</f>
        <v>Weekend</v>
      </c>
      <c r="H2118" s="5" t="str">
        <f>TEXT(Table1[[#This Row],[Order_Date]],"mmmm")</f>
        <v>August</v>
      </c>
      <c r="I2118" s="7">
        <f>MONTH(Table1[[#This Row],[Order_Date]])</f>
        <v>8</v>
      </c>
      <c r="J2118" s="7">
        <v>2</v>
      </c>
      <c r="K2118" s="4">
        <v>2340.4299999999998</v>
      </c>
      <c r="L2118" s="4">
        <v>20</v>
      </c>
      <c r="M2118" s="4">
        <v>3744.69</v>
      </c>
      <c r="N2118" s="4">
        <f>(Table1[[#This Row],[Quantity]]*Table1[[#This Row],[Unit_Price]])*(1-Table1[[#This Row],[Discount_%]]/100)</f>
        <v>3744.6880000000001</v>
      </c>
      <c r="O2118" s="4">
        <v>2761.36</v>
      </c>
      <c r="P2118" s="4">
        <v>983.33</v>
      </c>
      <c r="Q2118">
        <f>Table1[[#This Row],[Revenue]]-Table1[[#This Row],[Cost]]</f>
        <v>983.32999999999993</v>
      </c>
      <c r="R2118" s="6">
        <f>Table1[[#This Row],[Profit]]/Table1[[#This Row],[Revenue]]</f>
        <v>0.26259316525533488</v>
      </c>
    </row>
    <row r="2119" spans="1:18" x14ac:dyDescent="0.45">
      <c r="A2119" s="1" t="s">
        <v>4022</v>
      </c>
      <c r="B2119" s="1" t="s">
        <v>4023</v>
      </c>
      <c r="C2119" s="1" t="s">
        <v>7</v>
      </c>
      <c r="D2119" s="1" t="s">
        <v>71</v>
      </c>
      <c r="E2119" s="1" t="s">
        <v>4</v>
      </c>
      <c r="F2119" s="2">
        <v>45883</v>
      </c>
      <c r="G2119" s="1" t="str">
        <f>IF(WEEKDAY(Table1[[#This Row],[Order_Date]],2)&gt;=6,"Weekend","Weekday")</f>
        <v>Weekday</v>
      </c>
      <c r="H2119" s="2" t="str">
        <f>TEXT(Table1[[#This Row],[Order_Date]],"mmmm")</f>
        <v>August</v>
      </c>
      <c r="I2119" s="8">
        <f>MONTH(Table1[[#This Row],[Order_Date]])</f>
        <v>8</v>
      </c>
      <c r="J2119" s="8">
        <v>3</v>
      </c>
      <c r="K2119" s="1">
        <v>612.84</v>
      </c>
      <c r="L2119" s="1">
        <v>10</v>
      </c>
      <c r="M2119" s="1">
        <v>1654.67</v>
      </c>
      <c r="N2119" s="1">
        <f>(Table1[[#This Row],[Quantity]]*Table1[[#This Row],[Unit_Price]])*(1-Table1[[#This Row],[Discount_%]]/100)</f>
        <v>1654.6680000000001</v>
      </c>
      <c r="O2119" s="1">
        <v>1333.1</v>
      </c>
      <c r="P2119" s="1">
        <v>321.57</v>
      </c>
      <c r="Q2119">
        <f>Table1[[#This Row],[Revenue]]-Table1[[#This Row],[Cost]]</f>
        <v>321.57000000000016</v>
      </c>
      <c r="R2119" s="6">
        <f>Table1[[#This Row],[Profit]]/Table1[[#This Row],[Revenue]]</f>
        <v>0.19434086555023056</v>
      </c>
    </row>
    <row r="2120" spans="1:18" x14ac:dyDescent="0.45">
      <c r="A2120" s="4" t="s">
        <v>4024</v>
      </c>
      <c r="B2120" s="4" t="s">
        <v>4025</v>
      </c>
      <c r="C2120" s="4" t="s">
        <v>7</v>
      </c>
      <c r="D2120" s="4" t="s">
        <v>8</v>
      </c>
      <c r="E2120" s="4" t="s">
        <v>22</v>
      </c>
      <c r="F2120" s="5">
        <v>45592</v>
      </c>
      <c r="G2120" s="4" t="str">
        <f>IF(WEEKDAY(Table1[[#This Row],[Order_Date]],2)&gt;=6,"Weekend","Weekday")</f>
        <v>Weekend</v>
      </c>
      <c r="H2120" s="5" t="str">
        <f>TEXT(Table1[[#This Row],[Order_Date]],"mmmm")</f>
        <v>October</v>
      </c>
      <c r="I2120" s="7">
        <f>MONTH(Table1[[#This Row],[Order_Date]])</f>
        <v>10</v>
      </c>
      <c r="J2120" s="7">
        <v>5</v>
      </c>
      <c r="K2120" s="4">
        <v>2060.7600000000002</v>
      </c>
      <c r="L2120" s="4">
        <v>5</v>
      </c>
      <c r="M2120" s="4">
        <v>9788.61</v>
      </c>
      <c r="N2120" s="4">
        <f>(Table1[[#This Row],[Quantity]]*Table1[[#This Row],[Unit_Price]])*(1-Table1[[#This Row],[Discount_%]]/100)</f>
        <v>9788.61</v>
      </c>
      <c r="O2120" s="4">
        <v>6241.45</v>
      </c>
      <c r="P2120" s="4">
        <v>3547.16</v>
      </c>
      <c r="Q2120">
        <f>Table1[[#This Row],[Revenue]]-Table1[[#This Row],[Cost]]</f>
        <v>3547.1600000000008</v>
      </c>
      <c r="R2120" s="6">
        <f>Table1[[#This Row],[Profit]]/Table1[[#This Row],[Revenue]]</f>
        <v>0.36237627201410616</v>
      </c>
    </row>
    <row r="2121" spans="1:18" x14ac:dyDescent="0.45">
      <c r="A2121" s="1" t="s">
        <v>4026</v>
      </c>
      <c r="B2121" s="1" t="s">
        <v>4027</v>
      </c>
      <c r="C2121" s="1" t="s">
        <v>12</v>
      </c>
      <c r="D2121" s="1" t="s">
        <v>111</v>
      </c>
      <c r="E2121" s="1" t="s">
        <v>22</v>
      </c>
      <c r="F2121" s="2">
        <v>45947</v>
      </c>
      <c r="G2121" s="1" t="str">
        <f>IF(WEEKDAY(Table1[[#This Row],[Order_Date]],2)&gt;=6,"Weekend","Weekday")</f>
        <v>Weekday</v>
      </c>
      <c r="H2121" s="2" t="str">
        <f>TEXT(Table1[[#This Row],[Order_Date]],"mmmm")</f>
        <v>October</v>
      </c>
      <c r="I2121" s="8">
        <f>MONTH(Table1[[#This Row],[Order_Date]])</f>
        <v>10</v>
      </c>
      <c r="J2121" s="8">
        <v>3</v>
      </c>
      <c r="K2121" s="1">
        <v>2263.52</v>
      </c>
      <c r="L2121" s="1">
        <v>15</v>
      </c>
      <c r="M2121" s="1">
        <v>5771.98</v>
      </c>
      <c r="N2121" s="1">
        <f>(Table1[[#This Row],[Quantity]]*Table1[[#This Row],[Unit_Price]])*(1-Table1[[#This Row],[Discount_%]]/100)</f>
        <v>5771.9759999999997</v>
      </c>
      <c r="O2121" s="1">
        <v>4171.1400000000003</v>
      </c>
      <c r="P2121" s="1">
        <v>1600.84</v>
      </c>
      <c r="Q2121">
        <f>Table1[[#This Row],[Revenue]]-Table1[[#This Row],[Cost]]</f>
        <v>1600.8399999999992</v>
      </c>
      <c r="R2121" s="6">
        <f>Table1[[#This Row],[Profit]]/Table1[[#This Row],[Revenue]]</f>
        <v>0.27734676835332073</v>
      </c>
    </row>
    <row r="2122" spans="1:18" x14ac:dyDescent="0.45">
      <c r="A2122" s="4" t="s">
        <v>4028</v>
      </c>
      <c r="B2122" s="4" t="s">
        <v>4029</v>
      </c>
      <c r="C2122" s="4" t="s">
        <v>20</v>
      </c>
      <c r="D2122" s="4" t="s">
        <v>25</v>
      </c>
      <c r="E2122" s="4" t="s">
        <v>4</v>
      </c>
      <c r="F2122" s="5">
        <v>45882</v>
      </c>
      <c r="G2122" s="4" t="str">
        <f>IF(WEEKDAY(Table1[[#This Row],[Order_Date]],2)&gt;=6,"Weekend","Weekday")</f>
        <v>Weekday</v>
      </c>
      <c r="H2122" s="5" t="str">
        <f>TEXT(Table1[[#This Row],[Order_Date]],"mmmm")</f>
        <v>August</v>
      </c>
      <c r="I2122" s="7">
        <f>MONTH(Table1[[#This Row],[Order_Date]])</f>
        <v>8</v>
      </c>
      <c r="J2122" s="7">
        <v>5</v>
      </c>
      <c r="K2122" s="4">
        <v>4915.13</v>
      </c>
      <c r="L2122" s="4">
        <v>20</v>
      </c>
      <c r="M2122" s="4">
        <v>19660.52</v>
      </c>
      <c r="N2122" s="4">
        <f>(Table1[[#This Row],[Quantity]]*Table1[[#This Row],[Unit_Price]])*(1-Table1[[#This Row],[Discount_%]]/100)</f>
        <v>19660.520000000004</v>
      </c>
      <c r="O2122" s="4">
        <v>13757.99</v>
      </c>
      <c r="P2122" s="4">
        <v>5902.53</v>
      </c>
      <c r="Q2122">
        <f>Table1[[#This Row],[Revenue]]-Table1[[#This Row],[Cost]]</f>
        <v>5902.5300000000007</v>
      </c>
      <c r="R2122" s="6">
        <f>Table1[[#This Row],[Profit]]/Table1[[#This Row],[Revenue]]</f>
        <v>0.30022247631293575</v>
      </c>
    </row>
    <row r="2123" spans="1:18" x14ac:dyDescent="0.45">
      <c r="A2123" s="1" t="s">
        <v>4030</v>
      </c>
      <c r="B2123" s="1" t="s">
        <v>4031</v>
      </c>
      <c r="C2123" s="1" t="s">
        <v>2</v>
      </c>
      <c r="D2123" s="1" t="s">
        <v>82</v>
      </c>
      <c r="E2123" s="1" t="s">
        <v>22</v>
      </c>
      <c r="F2123" s="2">
        <v>45937</v>
      </c>
      <c r="G2123" s="1" t="str">
        <f>IF(WEEKDAY(Table1[[#This Row],[Order_Date]],2)&gt;=6,"Weekend","Weekday")</f>
        <v>Weekday</v>
      </c>
      <c r="H2123" s="2" t="str">
        <f>TEXT(Table1[[#This Row],[Order_Date]],"mmmm")</f>
        <v>October</v>
      </c>
      <c r="I2123" s="8">
        <f>MONTH(Table1[[#This Row],[Order_Date]])</f>
        <v>10</v>
      </c>
      <c r="J2123" s="8">
        <v>3</v>
      </c>
      <c r="K2123" s="1">
        <v>2927.4</v>
      </c>
      <c r="L2123" s="1">
        <v>5</v>
      </c>
      <c r="M2123" s="1">
        <v>8343.09</v>
      </c>
      <c r="N2123" s="1">
        <f>(Table1[[#This Row],[Quantity]]*Table1[[#This Row],[Unit_Price]])*(1-Table1[[#This Row],[Discount_%]]/100)</f>
        <v>8343.09</v>
      </c>
      <c r="O2123" s="1">
        <v>5467.12</v>
      </c>
      <c r="P2123" s="1">
        <v>2875.97</v>
      </c>
      <c r="Q2123">
        <f>Table1[[#This Row],[Revenue]]-Table1[[#This Row],[Cost]]</f>
        <v>2875.9700000000003</v>
      </c>
      <c r="R2123" s="6">
        <f>Table1[[#This Row],[Profit]]/Table1[[#This Row],[Revenue]]</f>
        <v>0.34471281024176892</v>
      </c>
    </row>
    <row r="2124" spans="1:18" x14ac:dyDescent="0.45">
      <c r="A2124" s="4" t="s">
        <v>4032</v>
      </c>
      <c r="B2124" s="4" t="s">
        <v>4033</v>
      </c>
      <c r="C2124" s="4" t="s">
        <v>12</v>
      </c>
      <c r="D2124" s="4" t="s">
        <v>32</v>
      </c>
      <c r="E2124" s="4" t="s">
        <v>9</v>
      </c>
      <c r="F2124" s="5">
        <v>45316</v>
      </c>
      <c r="G2124" s="4" t="str">
        <f>IF(WEEKDAY(Table1[[#This Row],[Order_Date]],2)&gt;=6,"Weekend","Weekday")</f>
        <v>Weekday</v>
      </c>
      <c r="H2124" s="5" t="str">
        <f>TEXT(Table1[[#This Row],[Order_Date]],"mmmm")</f>
        <v>January</v>
      </c>
      <c r="I2124" s="7">
        <f>MONTH(Table1[[#This Row],[Order_Date]])</f>
        <v>1</v>
      </c>
      <c r="J2124" s="7">
        <v>5</v>
      </c>
      <c r="K2124" s="4">
        <v>2445.36</v>
      </c>
      <c r="L2124" s="4">
        <v>20</v>
      </c>
      <c r="M2124" s="4">
        <v>9781.44</v>
      </c>
      <c r="N2124" s="4">
        <f>(Table1[[#This Row],[Quantity]]*Table1[[#This Row],[Unit_Price]])*(1-Table1[[#This Row],[Discount_%]]/100)</f>
        <v>9781.44</v>
      </c>
      <c r="O2124" s="4">
        <v>5978.08</v>
      </c>
      <c r="P2124" s="4">
        <v>3803.36</v>
      </c>
      <c r="Q2124">
        <f>Table1[[#This Row],[Revenue]]-Table1[[#This Row],[Cost]]</f>
        <v>3803.3600000000006</v>
      </c>
      <c r="R2124" s="6">
        <f>Table1[[#This Row],[Profit]]/Table1[[#This Row],[Revenue]]</f>
        <v>0.38883436385644649</v>
      </c>
    </row>
    <row r="2125" spans="1:18" x14ac:dyDescent="0.45">
      <c r="A2125" s="1" t="s">
        <v>4034</v>
      </c>
      <c r="B2125" s="1" t="s">
        <v>4035</v>
      </c>
      <c r="C2125" s="1" t="s">
        <v>7</v>
      </c>
      <c r="D2125" s="1" t="s">
        <v>134</v>
      </c>
      <c r="E2125" s="1" t="s">
        <v>9</v>
      </c>
      <c r="F2125" s="2">
        <v>45635</v>
      </c>
      <c r="G2125" s="1" t="str">
        <f>IF(WEEKDAY(Table1[[#This Row],[Order_Date]],2)&gt;=6,"Weekend","Weekday")</f>
        <v>Weekday</v>
      </c>
      <c r="H2125" s="2" t="str">
        <f>TEXT(Table1[[#This Row],[Order_Date]],"mmmm")</f>
        <v>December</v>
      </c>
      <c r="I2125" s="8">
        <f>MONTH(Table1[[#This Row],[Order_Date]])</f>
        <v>12</v>
      </c>
      <c r="J2125" s="8">
        <v>1</v>
      </c>
      <c r="K2125" s="1">
        <v>4074.33</v>
      </c>
      <c r="L2125" s="1">
        <v>0</v>
      </c>
      <c r="M2125" s="1">
        <v>4074.33</v>
      </c>
      <c r="N2125" s="1">
        <f>(Table1[[#This Row],[Quantity]]*Table1[[#This Row],[Unit_Price]])*(1-Table1[[#This Row],[Discount_%]]/100)</f>
        <v>4074.33</v>
      </c>
      <c r="O2125" s="1">
        <v>2533.8000000000002</v>
      </c>
      <c r="P2125" s="1">
        <v>1540.53</v>
      </c>
      <c r="Q2125">
        <f>Table1[[#This Row],[Revenue]]-Table1[[#This Row],[Cost]]</f>
        <v>1540.5299999999997</v>
      </c>
      <c r="R2125" s="6">
        <f>Table1[[#This Row],[Profit]]/Table1[[#This Row],[Revenue]]</f>
        <v>0.37810633895634377</v>
      </c>
    </row>
    <row r="2126" spans="1:18" x14ac:dyDescent="0.45">
      <c r="A2126" s="4" t="s">
        <v>4036</v>
      </c>
      <c r="B2126" s="4" t="s">
        <v>4037</v>
      </c>
      <c r="C2126" s="4" t="s">
        <v>20</v>
      </c>
      <c r="D2126" s="4" t="s">
        <v>57</v>
      </c>
      <c r="E2126" s="4" t="s">
        <v>22</v>
      </c>
      <c r="F2126" s="5">
        <v>45545</v>
      </c>
      <c r="G2126" s="4" t="str">
        <f>IF(WEEKDAY(Table1[[#This Row],[Order_Date]],2)&gt;=6,"Weekend","Weekday")</f>
        <v>Weekday</v>
      </c>
      <c r="H2126" s="5" t="str">
        <f>TEXT(Table1[[#This Row],[Order_Date]],"mmmm")</f>
        <v>September</v>
      </c>
      <c r="I2126" s="7">
        <f>MONTH(Table1[[#This Row],[Order_Date]])</f>
        <v>9</v>
      </c>
      <c r="J2126" s="7">
        <v>3</v>
      </c>
      <c r="K2126" s="4">
        <v>2733.72</v>
      </c>
      <c r="L2126" s="4">
        <v>20</v>
      </c>
      <c r="M2126" s="4">
        <v>6560.93</v>
      </c>
      <c r="N2126" s="4">
        <f>(Table1[[#This Row],[Quantity]]*Table1[[#This Row],[Unit_Price]])*(1-Table1[[#This Row],[Discount_%]]/100)</f>
        <v>6560.9279999999999</v>
      </c>
      <c r="O2126" s="4">
        <v>4017.42</v>
      </c>
      <c r="P2126" s="4">
        <v>2543.5100000000002</v>
      </c>
      <c r="Q2126">
        <f>Table1[[#This Row],[Revenue]]-Table1[[#This Row],[Cost]]</f>
        <v>2543.5100000000002</v>
      </c>
      <c r="R2126" s="6">
        <f>Table1[[#This Row],[Profit]]/Table1[[#This Row],[Revenue]]</f>
        <v>0.38767522287236722</v>
      </c>
    </row>
    <row r="2127" spans="1:18" x14ac:dyDescent="0.45">
      <c r="A2127" s="1" t="s">
        <v>4038</v>
      </c>
      <c r="B2127" s="1" t="s">
        <v>4039</v>
      </c>
      <c r="C2127" s="1" t="s">
        <v>7</v>
      </c>
      <c r="D2127" s="1" t="s">
        <v>106</v>
      </c>
      <c r="E2127" s="1" t="s">
        <v>22</v>
      </c>
      <c r="F2127" s="2">
        <v>45399</v>
      </c>
      <c r="G2127" s="1" t="str">
        <f>IF(WEEKDAY(Table1[[#This Row],[Order_Date]],2)&gt;=6,"Weekend","Weekday")</f>
        <v>Weekday</v>
      </c>
      <c r="H2127" s="2" t="str">
        <f>TEXT(Table1[[#This Row],[Order_Date]],"mmmm")</f>
        <v>April</v>
      </c>
      <c r="I2127" s="8">
        <f>MONTH(Table1[[#This Row],[Order_Date]])</f>
        <v>4</v>
      </c>
      <c r="J2127" s="8">
        <v>1</v>
      </c>
      <c r="K2127" s="1">
        <v>1299.52</v>
      </c>
      <c r="L2127" s="1">
        <v>5</v>
      </c>
      <c r="M2127" s="1">
        <v>1234.54</v>
      </c>
      <c r="N2127" s="1">
        <f>(Table1[[#This Row],[Quantity]]*Table1[[#This Row],[Unit_Price]])*(1-Table1[[#This Row],[Discount_%]]/100)</f>
        <v>1234.5439999999999</v>
      </c>
      <c r="O2127" s="1">
        <v>950.78</v>
      </c>
      <c r="P2127" s="1">
        <v>283.76</v>
      </c>
      <c r="Q2127">
        <f>Table1[[#This Row],[Revenue]]-Table1[[#This Row],[Cost]]</f>
        <v>283.76</v>
      </c>
      <c r="R2127" s="6">
        <f>Table1[[#This Row],[Profit]]/Table1[[#This Row],[Revenue]]</f>
        <v>0.2298507946279586</v>
      </c>
    </row>
    <row r="2128" spans="1:18" x14ac:dyDescent="0.45">
      <c r="A2128" s="4" t="s">
        <v>4040</v>
      </c>
      <c r="B2128" s="4" t="s">
        <v>4041</v>
      </c>
      <c r="C2128" s="4" t="s">
        <v>20</v>
      </c>
      <c r="D2128" s="4" t="s">
        <v>57</v>
      </c>
      <c r="E2128" s="4" t="s">
        <v>22</v>
      </c>
      <c r="F2128" s="5">
        <v>45672</v>
      </c>
      <c r="G2128" s="4" t="str">
        <f>IF(WEEKDAY(Table1[[#This Row],[Order_Date]],2)&gt;=6,"Weekend","Weekday")</f>
        <v>Weekday</v>
      </c>
      <c r="H2128" s="5" t="str">
        <f>TEXT(Table1[[#This Row],[Order_Date]],"mmmm")</f>
        <v>January</v>
      </c>
      <c r="I2128" s="7">
        <f>MONTH(Table1[[#This Row],[Order_Date]])</f>
        <v>1</v>
      </c>
      <c r="J2128" s="7">
        <v>3</v>
      </c>
      <c r="K2128" s="4">
        <v>3253.52</v>
      </c>
      <c r="L2128" s="4">
        <v>15</v>
      </c>
      <c r="M2128" s="4">
        <v>8296.48</v>
      </c>
      <c r="N2128" s="4">
        <f>(Table1[[#This Row],[Quantity]]*Table1[[#This Row],[Unit_Price]])*(1-Table1[[#This Row],[Discount_%]]/100)</f>
        <v>8296.4759999999987</v>
      </c>
      <c r="O2128" s="4">
        <v>5202.05</v>
      </c>
      <c r="P2128" s="4">
        <v>3094.43</v>
      </c>
      <c r="Q2128">
        <f>Table1[[#This Row],[Revenue]]-Table1[[#This Row],[Cost]]</f>
        <v>3094.4299999999994</v>
      </c>
      <c r="R2128" s="6">
        <f>Table1[[#This Row],[Profit]]/Table1[[#This Row],[Revenue]]</f>
        <v>0.37298107149055987</v>
      </c>
    </row>
    <row r="2129" spans="1:18" x14ac:dyDescent="0.45">
      <c r="A2129" s="1" t="s">
        <v>4042</v>
      </c>
      <c r="B2129" s="1" t="s">
        <v>4043</v>
      </c>
      <c r="C2129" s="1" t="s">
        <v>28</v>
      </c>
      <c r="D2129" s="1" t="s">
        <v>100</v>
      </c>
      <c r="E2129" s="1" t="s">
        <v>14</v>
      </c>
      <c r="F2129" s="2">
        <v>45558</v>
      </c>
      <c r="G2129" s="1" t="str">
        <f>IF(WEEKDAY(Table1[[#This Row],[Order_Date]],2)&gt;=6,"Weekend","Weekday")</f>
        <v>Weekday</v>
      </c>
      <c r="H2129" s="2" t="str">
        <f>TEXT(Table1[[#This Row],[Order_Date]],"mmmm")</f>
        <v>September</v>
      </c>
      <c r="I2129" s="8">
        <f>MONTH(Table1[[#This Row],[Order_Date]])</f>
        <v>9</v>
      </c>
      <c r="J2129" s="8">
        <v>4</v>
      </c>
      <c r="K2129" s="1">
        <v>1648.42</v>
      </c>
      <c r="L2129" s="1">
        <v>0</v>
      </c>
      <c r="M2129" s="1">
        <v>6593.68</v>
      </c>
      <c r="N2129" s="1">
        <f>(Table1[[#This Row],[Quantity]]*Table1[[#This Row],[Unit_Price]])*(1-Table1[[#This Row],[Discount_%]]/100)</f>
        <v>6593.68</v>
      </c>
      <c r="O2129" s="1">
        <v>4473.99</v>
      </c>
      <c r="P2129" s="1">
        <v>2119.69</v>
      </c>
      <c r="Q2129">
        <f>Table1[[#This Row],[Revenue]]-Table1[[#This Row],[Cost]]</f>
        <v>2119.6900000000005</v>
      </c>
      <c r="R2129" s="6">
        <f>Table1[[#This Row],[Profit]]/Table1[[#This Row],[Revenue]]</f>
        <v>0.32147298625350335</v>
      </c>
    </row>
    <row r="2130" spans="1:18" x14ac:dyDescent="0.45">
      <c r="A2130" s="4" t="s">
        <v>4044</v>
      </c>
      <c r="B2130" s="4" t="s">
        <v>4045</v>
      </c>
      <c r="C2130" s="4" t="s">
        <v>28</v>
      </c>
      <c r="D2130" s="4" t="s">
        <v>137</v>
      </c>
      <c r="E2130" s="4" t="s">
        <v>14</v>
      </c>
      <c r="F2130" s="5">
        <v>45569</v>
      </c>
      <c r="G2130" s="4" t="str">
        <f>IF(WEEKDAY(Table1[[#This Row],[Order_Date]],2)&gt;=6,"Weekend","Weekday")</f>
        <v>Weekday</v>
      </c>
      <c r="H2130" s="5" t="str">
        <f>TEXT(Table1[[#This Row],[Order_Date]],"mmmm")</f>
        <v>October</v>
      </c>
      <c r="I2130" s="7">
        <f>MONTH(Table1[[#This Row],[Order_Date]])</f>
        <v>10</v>
      </c>
      <c r="J2130" s="7">
        <v>5</v>
      </c>
      <c r="K2130" s="4">
        <v>3885.36</v>
      </c>
      <c r="L2130" s="4">
        <v>15</v>
      </c>
      <c r="M2130" s="4">
        <v>16512.78</v>
      </c>
      <c r="N2130" s="4">
        <f>(Table1[[#This Row],[Quantity]]*Table1[[#This Row],[Unit_Price]])*(1-Table1[[#This Row],[Discount_%]]/100)</f>
        <v>16512.78</v>
      </c>
      <c r="O2130" s="4">
        <v>10604.65</v>
      </c>
      <c r="P2130" s="4">
        <v>5908.13</v>
      </c>
      <c r="Q2130">
        <f>Table1[[#This Row],[Revenue]]-Table1[[#This Row],[Cost]]</f>
        <v>5908.1299999999992</v>
      </c>
      <c r="R2130" s="6">
        <f>Table1[[#This Row],[Profit]]/Table1[[#This Row],[Revenue]]</f>
        <v>0.35779135917755828</v>
      </c>
    </row>
    <row r="2131" spans="1:18" x14ac:dyDescent="0.45">
      <c r="A2131" s="1" t="s">
        <v>4046</v>
      </c>
      <c r="B2131" s="1" t="s">
        <v>3912</v>
      </c>
      <c r="C2131" s="1" t="s">
        <v>28</v>
      </c>
      <c r="D2131" s="1" t="s">
        <v>29</v>
      </c>
      <c r="E2131" s="1" t="s">
        <v>22</v>
      </c>
      <c r="F2131" s="2">
        <v>46013</v>
      </c>
      <c r="G2131" s="1" t="str">
        <f>IF(WEEKDAY(Table1[[#This Row],[Order_Date]],2)&gt;=6,"Weekend","Weekday")</f>
        <v>Weekday</v>
      </c>
      <c r="H2131" s="2" t="str">
        <f>TEXT(Table1[[#This Row],[Order_Date]],"mmmm")</f>
        <v>December</v>
      </c>
      <c r="I2131" s="8">
        <f>MONTH(Table1[[#This Row],[Order_Date]])</f>
        <v>12</v>
      </c>
      <c r="J2131" s="8">
        <v>4</v>
      </c>
      <c r="K2131" s="1">
        <v>3869.33</v>
      </c>
      <c r="L2131" s="1">
        <v>0</v>
      </c>
      <c r="M2131" s="1">
        <v>15477.32</v>
      </c>
      <c r="N2131" s="1">
        <f>(Table1[[#This Row],[Quantity]]*Table1[[#This Row],[Unit_Price]])*(1-Table1[[#This Row],[Discount_%]]/100)</f>
        <v>15477.32</v>
      </c>
      <c r="O2131" s="1">
        <v>11595.31</v>
      </c>
      <c r="P2131" s="1">
        <v>3882.01</v>
      </c>
      <c r="Q2131">
        <f>Table1[[#This Row],[Revenue]]-Table1[[#This Row],[Cost]]</f>
        <v>3882.01</v>
      </c>
      <c r="R2131" s="6">
        <f>Table1[[#This Row],[Profit]]/Table1[[#This Row],[Revenue]]</f>
        <v>0.25081926328330745</v>
      </c>
    </row>
    <row r="2132" spans="1:18" x14ac:dyDescent="0.45">
      <c r="A2132" s="4" t="s">
        <v>4047</v>
      </c>
      <c r="B2132" s="4" t="s">
        <v>4048</v>
      </c>
      <c r="C2132" s="4" t="s">
        <v>12</v>
      </c>
      <c r="D2132" s="4" t="s">
        <v>32</v>
      </c>
      <c r="E2132" s="4" t="s">
        <v>9</v>
      </c>
      <c r="F2132" s="5">
        <v>45907</v>
      </c>
      <c r="G2132" s="4" t="str">
        <f>IF(WEEKDAY(Table1[[#This Row],[Order_Date]],2)&gt;=6,"Weekend","Weekday")</f>
        <v>Weekend</v>
      </c>
      <c r="H2132" s="5" t="str">
        <f>TEXT(Table1[[#This Row],[Order_Date]],"mmmm")</f>
        <v>September</v>
      </c>
      <c r="I2132" s="7">
        <f>MONTH(Table1[[#This Row],[Order_Date]])</f>
        <v>9</v>
      </c>
      <c r="J2132" s="7">
        <v>1</v>
      </c>
      <c r="K2132" s="4">
        <v>697.26</v>
      </c>
      <c r="L2132" s="4">
        <v>5</v>
      </c>
      <c r="M2132" s="4">
        <v>662.4</v>
      </c>
      <c r="N2132" s="4">
        <f>(Table1[[#This Row],[Quantity]]*Table1[[#This Row],[Unit_Price]])*(1-Table1[[#This Row],[Discount_%]]/100)</f>
        <v>662.39699999999993</v>
      </c>
      <c r="O2132" s="4">
        <v>481.86</v>
      </c>
      <c r="P2132" s="4">
        <v>180.54</v>
      </c>
      <c r="Q2132">
        <f>Table1[[#This Row],[Revenue]]-Table1[[#This Row],[Cost]]</f>
        <v>180.53999999999996</v>
      </c>
      <c r="R2132" s="6">
        <f>Table1[[#This Row],[Profit]]/Table1[[#This Row],[Revenue]]</f>
        <v>0.27255434782608695</v>
      </c>
    </row>
    <row r="2133" spans="1:18" x14ac:dyDescent="0.45">
      <c r="A2133" s="1" t="s">
        <v>4049</v>
      </c>
      <c r="B2133" s="1" t="s">
        <v>4050</v>
      </c>
      <c r="C2133" s="1" t="s">
        <v>2</v>
      </c>
      <c r="D2133" s="1" t="s">
        <v>68</v>
      </c>
      <c r="E2133" s="1" t="s">
        <v>22</v>
      </c>
      <c r="F2133" s="2">
        <v>45621</v>
      </c>
      <c r="G2133" s="1" t="str">
        <f>IF(WEEKDAY(Table1[[#This Row],[Order_Date]],2)&gt;=6,"Weekend","Weekday")</f>
        <v>Weekday</v>
      </c>
      <c r="H2133" s="2" t="str">
        <f>TEXT(Table1[[#This Row],[Order_Date]],"mmmm")</f>
        <v>November</v>
      </c>
      <c r="I2133" s="8">
        <f>MONTH(Table1[[#This Row],[Order_Date]])</f>
        <v>11</v>
      </c>
      <c r="J2133" s="8">
        <v>2</v>
      </c>
      <c r="K2133" s="1">
        <v>3274.33</v>
      </c>
      <c r="L2133" s="1">
        <v>20</v>
      </c>
      <c r="M2133" s="1">
        <v>5238.93</v>
      </c>
      <c r="N2133" s="1">
        <f>(Table1[[#This Row],[Quantity]]*Table1[[#This Row],[Unit_Price]])*(1-Table1[[#This Row],[Discount_%]]/100)</f>
        <v>5238.9279999999999</v>
      </c>
      <c r="O2133" s="1">
        <v>3417.79</v>
      </c>
      <c r="P2133" s="1">
        <v>1821.14</v>
      </c>
      <c r="Q2133">
        <f>Table1[[#This Row],[Revenue]]-Table1[[#This Row],[Cost]]</f>
        <v>1821.1400000000003</v>
      </c>
      <c r="R2133" s="6">
        <f>Table1[[#This Row],[Profit]]/Table1[[#This Row],[Revenue]]</f>
        <v>0.34761678434336785</v>
      </c>
    </row>
    <row r="2134" spans="1:18" x14ac:dyDescent="0.45">
      <c r="A2134" s="4" t="s">
        <v>4051</v>
      </c>
      <c r="B2134" s="4" t="s">
        <v>4052</v>
      </c>
      <c r="C2134" s="4" t="s">
        <v>28</v>
      </c>
      <c r="D2134" s="4" t="s">
        <v>137</v>
      </c>
      <c r="E2134" s="4" t="s">
        <v>4</v>
      </c>
      <c r="F2134" s="5">
        <v>45922</v>
      </c>
      <c r="G2134" s="4" t="str">
        <f>IF(WEEKDAY(Table1[[#This Row],[Order_Date]],2)&gt;=6,"Weekend","Weekday")</f>
        <v>Weekday</v>
      </c>
      <c r="H2134" s="5" t="str">
        <f>TEXT(Table1[[#This Row],[Order_Date]],"mmmm")</f>
        <v>September</v>
      </c>
      <c r="I2134" s="7">
        <f>MONTH(Table1[[#This Row],[Order_Date]])</f>
        <v>9</v>
      </c>
      <c r="J2134" s="7">
        <v>4</v>
      </c>
      <c r="K2134" s="4">
        <v>4847.2</v>
      </c>
      <c r="L2134" s="4">
        <v>5</v>
      </c>
      <c r="M2134" s="4">
        <v>18419.36</v>
      </c>
      <c r="N2134" s="4">
        <f>(Table1[[#This Row],[Quantity]]*Table1[[#This Row],[Unit_Price]])*(1-Table1[[#This Row],[Discount_%]]/100)</f>
        <v>18419.359999999997</v>
      </c>
      <c r="O2134" s="4">
        <v>15619.12</v>
      </c>
      <c r="P2134" s="4">
        <v>2800.24</v>
      </c>
      <c r="Q2134">
        <f>Table1[[#This Row],[Revenue]]-Table1[[#This Row],[Cost]]</f>
        <v>2800.24</v>
      </c>
      <c r="R2134" s="6">
        <f>Table1[[#This Row],[Profit]]/Table1[[#This Row],[Revenue]]</f>
        <v>0.15202699768070116</v>
      </c>
    </row>
    <row r="2135" spans="1:18" x14ac:dyDescent="0.45">
      <c r="A2135" s="1" t="s">
        <v>4053</v>
      </c>
      <c r="B2135" s="1" t="s">
        <v>1347</v>
      </c>
      <c r="C2135" s="1" t="s">
        <v>12</v>
      </c>
      <c r="D2135" s="1" t="s">
        <v>32</v>
      </c>
      <c r="E2135" s="1" t="s">
        <v>9</v>
      </c>
      <c r="F2135" s="2">
        <v>45949</v>
      </c>
      <c r="G2135" s="1" t="str">
        <f>IF(WEEKDAY(Table1[[#This Row],[Order_Date]],2)&gt;=6,"Weekend","Weekday")</f>
        <v>Weekend</v>
      </c>
      <c r="H2135" s="2" t="str">
        <f>TEXT(Table1[[#This Row],[Order_Date]],"mmmm")</f>
        <v>October</v>
      </c>
      <c r="I2135" s="8">
        <f>MONTH(Table1[[#This Row],[Order_Date]])</f>
        <v>10</v>
      </c>
      <c r="J2135" s="8">
        <v>3</v>
      </c>
      <c r="K2135" s="1">
        <v>1466.47</v>
      </c>
      <c r="L2135" s="1">
        <v>15</v>
      </c>
      <c r="M2135" s="1">
        <v>3739.5</v>
      </c>
      <c r="N2135" s="1">
        <f>(Table1[[#This Row],[Quantity]]*Table1[[#This Row],[Unit_Price]])*(1-Table1[[#This Row],[Discount_%]]/100)</f>
        <v>3739.4984999999997</v>
      </c>
      <c r="O2135" s="1">
        <v>3132.03</v>
      </c>
      <c r="P2135" s="1">
        <v>607.47</v>
      </c>
      <c r="Q2135">
        <f>Table1[[#This Row],[Revenue]]-Table1[[#This Row],[Cost]]</f>
        <v>607.4699999999998</v>
      </c>
      <c r="R2135" s="6">
        <f>Table1[[#This Row],[Profit]]/Table1[[#This Row],[Revenue]]</f>
        <v>0.16244685118331328</v>
      </c>
    </row>
    <row r="2136" spans="1:18" x14ac:dyDescent="0.45">
      <c r="A2136" s="4" t="s">
        <v>4054</v>
      </c>
      <c r="B2136" s="4" t="s">
        <v>4055</v>
      </c>
      <c r="C2136" s="4" t="s">
        <v>7</v>
      </c>
      <c r="D2136" s="4" t="s">
        <v>8</v>
      </c>
      <c r="E2136" s="4" t="s">
        <v>9</v>
      </c>
      <c r="F2136" s="5">
        <v>46009</v>
      </c>
      <c r="G2136" s="4" t="str">
        <f>IF(WEEKDAY(Table1[[#This Row],[Order_Date]],2)&gt;=6,"Weekend","Weekday")</f>
        <v>Weekday</v>
      </c>
      <c r="H2136" s="5" t="str">
        <f>TEXT(Table1[[#This Row],[Order_Date]],"mmmm")</f>
        <v>December</v>
      </c>
      <c r="I2136" s="7">
        <f>MONTH(Table1[[#This Row],[Order_Date]])</f>
        <v>12</v>
      </c>
      <c r="J2136" s="7">
        <v>3</v>
      </c>
      <c r="K2136" s="4">
        <v>4149.62</v>
      </c>
      <c r="L2136" s="4">
        <v>20</v>
      </c>
      <c r="M2136" s="4">
        <v>9959.09</v>
      </c>
      <c r="N2136" s="4">
        <f>(Table1[[#This Row],[Quantity]]*Table1[[#This Row],[Unit_Price]])*(1-Table1[[#This Row],[Discount_%]]/100)</f>
        <v>9959.0880000000016</v>
      </c>
      <c r="O2136" s="4">
        <v>8250.52</v>
      </c>
      <c r="P2136" s="4">
        <v>1708.57</v>
      </c>
      <c r="Q2136">
        <f>Table1[[#This Row],[Revenue]]-Table1[[#This Row],[Cost]]</f>
        <v>1708.5699999999997</v>
      </c>
      <c r="R2136" s="6">
        <f>Table1[[#This Row],[Profit]]/Table1[[#This Row],[Revenue]]</f>
        <v>0.1715588472440755</v>
      </c>
    </row>
    <row r="2137" spans="1:18" x14ac:dyDescent="0.45">
      <c r="A2137" s="1" t="s">
        <v>4056</v>
      </c>
      <c r="B2137" s="1" t="s">
        <v>4057</v>
      </c>
      <c r="C2137" s="1" t="s">
        <v>7</v>
      </c>
      <c r="D2137" s="1" t="s">
        <v>8</v>
      </c>
      <c r="E2137" s="1" t="s">
        <v>9</v>
      </c>
      <c r="F2137" s="2">
        <v>45960</v>
      </c>
      <c r="G2137" s="1" t="str">
        <f>IF(WEEKDAY(Table1[[#This Row],[Order_Date]],2)&gt;=6,"Weekend","Weekday")</f>
        <v>Weekday</v>
      </c>
      <c r="H2137" s="2" t="str">
        <f>TEXT(Table1[[#This Row],[Order_Date]],"mmmm")</f>
        <v>October</v>
      </c>
      <c r="I2137" s="8">
        <f>MONTH(Table1[[#This Row],[Order_Date]])</f>
        <v>10</v>
      </c>
      <c r="J2137" s="8">
        <v>4</v>
      </c>
      <c r="K2137" s="1">
        <v>4998.7299999999996</v>
      </c>
      <c r="L2137" s="1">
        <v>10</v>
      </c>
      <c r="M2137" s="1">
        <v>17995.43</v>
      </c>
      <c r="N2137" s="1">
        <f>(Table1[[#This Row],[Quantity]]*Table1[[#This Row],[Unit_Price]])*(1-Table1[[#This Row],[Discount_%]]/100)</f>
        <v>17995.428</v>
      </c>
      <c r="O2137" s="1">
        <v>11895.27</v>
      </c>
      <c r="P2137" s="1">
        <v>6100.16</v>
      </c>
      <c r="Q2137">
        <f>Table1[[#This Row],[Revenue]]-Table1[[#This Row],[Cost]]</f>
        <v>6100.16</v>
      </c>
      <c r="R2137" s="6">
        <f>Table1[[#This Row],[Profit]]/Table1[[#This Row],[Revenue]]</f>
        <v>0.33898384200877668</v>
      </c>
    </row>
    <row r="2138" spans="1:18" x14ac:dyDescent="0.45">
      <c r="A2138" s="4" t="s">
        <v>4058</v>
      </c>
      <c r="B2138" s="4" t="s">
        <v>1330</v>
      </c>
      <c r="C2138" s="4" t="s">
        <v>20</v>
      </c>
      <c r="D2138" s="4" t="s">
        <v>25</v>
      </c>
      <c r="E2138" s="4" t="s">
        <v>9</v>
      </c>
      <c r="F2138" s="5">
        <v>45872</v>
      </c>
      <c r="G2138" s="4" t="str">
        <f>IF(WEEKDAY(Table1[[#This Row],[Order_Date]],2)&gt;=6,"Weekend","Weekday")</f>
        <v>Weekend</v>
      </c>
      <c r="H2138" s="5" t="str">
        <f>TEXT(Table1[[#This Row],[Order_Date]],"mmmm")</f>
        <v>August</v>
      </c>
      <c r="I2138" s="7">
        <f>MONTH(Table1[[#This Row],[Order_Date]])</f>
        <v>8</v>
      </c>
      <c r="J2138" s="7">
        <v>4</v>
      </c>
      <c r="K2138" s="4">
        <v>1643.17</v>
      </c>
      <c r="L2138" s="4">
        <v>10</v>
      </c>
      <c r="M2138" s="4">
        <v>5915.41</v>
      </c>
      <c r="N2138" s="4">
        <f>(Table1[[#This Row],[Quantity]]*Table1[[#This Row],[Unit_Price]])*(1-Table1[[#This Row],[Discount_%]]/100)</f>
        <v>5915.4120000000003</v>
      </c>
      <c r="O2138" s="4">
        <v>3739.99</v>
      </c>
      <c r="P2138" s="4">
        <v>2175.42</v>
      </c>
      <c r="Q2138">
        <f>Table1[[#This Row],[Revenue]]-Table1[[#This Row],[Cost]]</f>
        <v>2175.42</v>
      </c>
      <c r="R2138" s="6">
        <f>Table1[[#This Row],[Profit]]/Table1[[#This Row],[Revenue]]</f>
        <v>0.36775472875083892</v>
      </c>
    </row>
    <row r="2139" spans="1:18" x14ac:dyDescent="0.45">
      <c r="A2139" s="1" t="s">
        <v>4059</v>
      </c>
      <c r="B2139" s="1" t="s">
        <v>4060</v>
      </c>
      <c r="C2139" s="1" t="s">
        <v>28</v>
      </c>
      <c r="D2139" s="1" t="s">
        <v>100</v>
      </c>
      <c r="E2139" s="1" t="s">
        <v>4</v>
      </c>
      <c r="F2139" s="2">
        <v>45387</v>
      </c>
      <c r="G2139" s="1" t="str">
        <f>IF(WEEKDAY(Table1[[#This Row],[Order_Date]],2)&gt;=6,"Weekend","Weekday")</f>
        <v>Weekday</v>
      </c>
      <c r="H2139" s="2" t="str">
        <f>TEXT(Table1[[#This Row],[Order_Date]],"mmmm")</f>
        <v>April</v>
      </c>
      <c r="I2139" s="8">
        <f>MONTH(Table1[[#This Row],[Order_Date]])</f>
        <v>4</v>
      </c>
      <c r="J2139" s="8">
        <v>5</v>
      </c>
      <c r="K2139" s="1">
        <v>729.73</v>
      </c>
      <c r="L2139" s="1">
        <v>20</v>
      </c>
      <c r="M2139" s="1">
        <v>2918.92</v>
      </c>
      <c r="N2139" s="1">
        <f>(Table1[[#This Row],[Quantity]]*Table1[[#This Row],[Unit_Price]])*(1-Table1[[#This Row],[Discount_%]]/100)</f>
        <v>2918.92</v>
      </c>
      <c r="O2139" s="1">
        <v>1770.44</v>
      </c>
      <c r="P2139" s="1">
        <v>1148.48</v>
      </c>
      <c r="Q2139">
        <f>Table1[[#This Row],[Revenue]]-Table1[[#This Row],[Cost]]</f>
        <v>1148.48</v>
      </c>
      <c r="R2139" s="6">
        <f>Table1[[#This Row],[Profit]]/Table1[[#This Row],[Revenue]]</f>
        <v>0.39346059501459446</v>
      </c>
    </row>
    <row r="2140" spans="1:18" x14ac:dyDescent="0.45">
      <c r="A2140" s="4" t="s">
        <v>4061</v>
      </c>
      <c r="B2140" s="4" t="s">
        <v>2212</v>
      </c>
      <c r="C2140" s="4" t="s">
        <v>2</v>
      </c>
      <c r="D2140" s="4" t="s">
        <v>3</v>
      </c>
      <c r="E2140" s="4" t="s">
        <v>14</v>
      </c>
      <c r="F2140" s="5">
        <v>45838</v>
      </c>
      <c r="G2140" s="4" t="str">
        <f>IF(WEEKDAY(Table1[[#This Row],[Order_Date]],2)&gt;=6,"Weekend","Weekday")</f>
        <v>Weekday</v>
      </c>
      <c r="H2140" s="5" t="str">
        <f>TEXT(Table1[[#This Row],[Order_Date]],"mmmm")</f>
        <v>June</v>
      </c>
      <c r="I2140" s="7">
        <f>MONTH(Table1[[#This Row],[Order_Date]])</f>
        <v>6</v>
      </c>
      <c r="J2140" s="7">
        <v>5</v>
      </c>
      <c r="K2140" s="4">
        <v>2159.64</v>
      </c>
      <c r="L2140" s="4">
        <v>10</v>
      </c>
      <c r="M2140" s="4">
        <v>9718.3799999999992</v>
      </c>
      <c r="N2140" s="4">
        <f>(Table1[[#This Row],[Quantity]]*Table1[[#This Row],[Unit_Price]])*(1-Table1[[#This Row],[Discount_%]]/100)</f>
        <v>9718.3799999999992</v>
      </c>
      <c r="O2140" s="4">
        <v>8005.76</v>
      </c>
      <c r="P2140" s="4">
        <v>1712.62</v>
      </c>
      <c r="Q2140">
        <f>Table1[[#This Row],[Revenue]]-Table1[[#This Row],[Cost]]</f>
        <v>1712.619999999999</v>
      </c>
      <c r="R2140" s="6">
        <f>Table1[[#This Row],[Profit]]/Table1[[#This Row],[Revenue]]</f>
        <v>0.17622484405837188</v>
      </c>
    </row>
    <row r="2141" spans="1:18" x14ac:dyDescent="0.45">
      <c r="A2141" s="1" t="s">
        <v>4062</v>
      </c>
      <c r="B2141" s="1" t="s">
        <v>4063</v>
      </c>
      <c r="C2141" s="1" t="s">
        <v>20</v>
      </c>
      <c r="D2141" s="1" t="s">
        <v>25</v>
      </c>
      <c r="E2141" s="1" t="s">
        <v>22</v>
      </c>
      <c r="F2141" s="2">
        <v>45578</v>
      </c>
      <c r="G2141" s="1" t="str">
        <f>IF(WEEKDAY(Table1[[#This Row],[Order_Date]],2)&gt;=6,"Weekend","Weekday")</f>
        <v>Weekend</v>
      </c>
      <c r="H2141" s="2" t="str">
        <f>TEXT(Table1[[#This Row],[Order_Date]],"mmmm")</f>
        <v>October</v>
      </c>
      <c r="I2141" s="8">
        <f>MONTH(Table1[[#This Row],[Order_Date]])</f>
        <v>10</v>
      </c>
      <c r="J2141" s="8">
        <v>3</v>
      </c>
      <c r="K2141" s="1">
        <v>1370.16</v>
      </c>
      <c r="L2141" s="1">
        <v>20</v>
      </c>
      <c r="M2141" s="1">
        <v>3288.38</v>
      </c>
      <c r="N2141" s="1">
        <f>(Table1[[#This Row],[Quantity]]*Table1[[#This Row],[Unit_Price]])*(1-Table1[[#This Row],[Discount_%]]/100)</f>
        <v>3288.3840000000005</v>
      </c>
      <c r="O2141" s="1">
        <v>1988.59</v>
      </c>
      <c r="P2141" s="1">
        <v>1299.79</v>
      </c>
      <c r="Q2141">
        <f>Table1[[#This Row],[Revenue]]-Table1[[#This Row],[Cost]]</f>
        <v>1299.7900000000002</v>
      </c>
      <c r="R2141" s="6">
        <f>Table1[[#This Row],[Profit]]/Table1[[#This Row],[Revenue]]</f>
        <v>0.3952675785645211</v>
      </c>
    </row>
    <row r="2142" spans="1:18" x14ac:dyDescent="0.45">
      <c r="A2142" s="4" t="s">
        <v>4064</v>
      </c>
      <c r="B2142" s="4" t="s">
        <v>4065</v>
      </c>
      <c r="C2142" s="4" t="s">
        <v>28</v>
      </c>
      <c r="D2142" s="4" t="s">
        <v>100</v>
      </c>
      <c r="E2142" s="4" t="s">
        <v>14</v>
      </c>
      <c r="F2142" s="5">
        <v>45530</v>
      </c>
      <c r="G2142" s="4" t="str">
        <f>IF(WEEKDAY(Table1[[#This Row],[Order_Date]],2)&gt;=6,"Weekend","Weekday")</f>
        <v>Weekday</v>
      </c>
      <c r="H2142" s="5" t="str">
        <f>TEXT(Table1[[#This Row],[Order_Date]],"mmmm")</f>
        <v>August</v>
      </c>
      <c r="I2142" s="7">
        <f>MONTH(Table1[[#This Row],[Order_Date]])</f>
        <v>8</v>
      </c>
      <c r="J2142" s="7">
        <v>3</v>
      </c>
      <c r="K2142" s="4">
        <v>4582.8</v>
      </c>
      <c r="L2142" s="4">
        <v>0</v>
      </c>
      <c r="M2142" s="4">
        <v>13748.4</v>
      </c>
      <c r="N2142" s="4">
        <f>(Table1[[#This Row],[Quantity]]*Table1[[#This Row],[Unit_Price]])*(1-Table1[[#This Row],[Discount_%]]/100)</f>
        <v>13748.400000000001</v>
      </c>
      <c r="O2142" s="4">
        <v>9458.9599999999991</v>
      </c>
      <c r="P2142" s="4">
        <v>4289.4399999999996</v>
      </c>
      <c r="Q2142">
        <f>Table1[[#This Row],[Revenue]]-Table1[[#This Row],[Cost]]</f>
        <v>4289.4400000000005</v>
      </c>
      <c r="R2142" s="6">
        <f>Table1[[#This Row],[Profit]]/Table1[[#This Row],[Revenue]]</f>
        <v>0.31199557766721941</v>
      </c>
    </row>
    <row r="2143" spans="1:18" x14ac:dyDescent="0.45">
      <c r="A2143" s="1" t="s">
        <v>4066</v>
      </c>
      <c r="B2143" s="1" t="s">
        <v>3885</v>
      </c>
      <c r="C2143" s="1" t="s">
        <v>28</v>
      </c>
      <c r="D2143" s="1" t="s">
        <v>137</v>
      </c>
      <c r="E2143" s="1" t="s">
        <v>22</v>
      </c>
      <c r="F2143" s="2">
        <v>45737</v>
      </c>
      <c r="G2143" s="1" t="str">
        <f>IF(WEEKDAY(Table1[[#This Row],[Order_Date]],2)&gt;=6,"Weekend","Weekday")</f>
        <v>Weekday</v>
      </c>
      <c r="H2143" s="2" t="str">
        <f>TEXT(Table1[[#This Row],[Order_Date]],"mmmm")</f>
        <v>March</v>
      </c>
      <c r="I2143" s="8">
        <f>MONTH(Table1[[#This Row],[Order_Date]])</f>
        <v>3</v>
      </c>
      <c r="J2143" s="8">
        <v>5</v>
      </c>
      <c r="K2143" s="1">
        <v>190.02</v>
      </c>
      <c r="L2143" s="1">
        <v>15</v>
      </c>
      <c r="M2143" s="1">
        <v>807.59</v>
      </c>
      <c r="N2143" s="1">
        <f>(Table1[[#This Row],[Quantity]]*Table1[[#This Row],[Unit_Price]])*(1-Table1[[#This Row],[Discount_%]]/100)</f>
        <v>807.58500000000004</v>
      </c>
      <c r="O2143" s="1">
        <v>539.16999999999996</v>
      </c>
      <c r="P2143" s="1">
        <v>268.42</v>
      </c>
      <c r="Q2143">
        <f>Table1[[#This Row],[Revenue]]-Table1[[#This Row],[Cost]]</f>
        <v>268.42000000000007</v>
      </c>
      <c r="R2143" s="6">
        <f>Table1[[#This Row],[Profit]]/Table1[[#This Row],[Revenue]]</f>
        <v>0.33237162421525773</v>
      </c>
    </row>
    <row r="2144" spans="1:18" x14ac:dyDescent="0.45">
      <c r="A2144" s="4" t="s">
        <v>4067</v>
      </c>
      <c r="B2144" s="4" t="s">
        <v>4068</v>
      </c>
      <c r="C2144" s="4" t="s">
        <v>20</v>
      </c>
      <c r="D2144" s="4" t="s">
        <v>103</v>
      </c>
      <c r="E2144" s="4" t="s">
        <v>14</v>
      </c>
      <c r="F2144" s="5">
        <v>45751</v>
      </c>
      <c r="G2144" s="4" t="str">
        <f>IF(WEEKDAY(Table1[[#This Row],[Order_Date]],2)&gt;=6,"Weekend","Weekday")</f>
        <v>Weekday</v>
      </c>
      <c r="H2144" s="5" t="str">
        <f>TEXT(Table1[[#This Row],[Order_Date]],"mmmm")</f>
        <v>April</v>
      </c>
      <c r="I2144" s="7">
        <f>MONTH(Table1[[#This Row],[Order_Date]])</f>
        <v>4</v>
      </c>
      <c r="J2144" s="7">
        <v>5</v>
      </c>
      <c r="K2144" s="4">
        <v>1133.93</v>
      </c>
      <c r="L2144" s="4">
        <v>15</v>
      </c>
      <c r="M2144" s="4">
        <v>4819.2</v>
      </c>
      <c r="N2144" s="4">
        <f>(Table1[[#This Row],[Quantity]]*Table1[[#This Row],[Unit_Price]])*(1-Table1[[#This Row],[Discount_%]]/100)</f>
        <v>4819.2025000000003</v>
      </c>
      <c r="O2144" s="4">
        <v>3720.78</v>
      </c>
      <c r="P2144" s="4">
        <v>1098.42</v>
      </c>
      <c r="Q2144">
        <f>Table1[[#This Row],[Revenue]]-Table1[[#This Row],[Cost]]</f>
        <v>1098.4199999999996</v>
      </c>
      <c r="R2144" s="6">
        <f>Table1[[#This Row],[Profit]]/Table1[[#This Row],[Revenue]]</f>
        <v>0.22792579681274902</v>
      </c>
    </row>
    <row r="2145" spans="1:18" x14ac:dyDescent="0.45">
      <c r="A2145" s="1" t="s">
        <v>4069</v>
      </c>
      <c r="B2145" s="1" t="s">
        <v>2885</v>
      </c>
      <c r="C2145" s="1" t="s">
        <v>20</v>
      </c>
      <c r="D2145" s="1" t="s">
        <v>103</v>
      </c>
      <c r="E2145" s="1" t="s">
        <v>22</v>
      </c>
      <c r="F2145" s="2">
        <v>45303</v>
      </c>
      <c r="G2145" s="1" t="str">
        <f>IF(WEEKDAY(Table1[[#This Row],[Order_Date]],2)&gt;=6,"Weekend","Weekday")</f>
        <v>Weekday</v>
      </c>
      <c r="H2145" s="2" t="str">
        <f>TEXT(Table1[[#This Row],[Order_Date]],"mmmm")</f>
        <v>January</v>
      </c>
      <c r="I2145" s="8">
        <f>MONTH(Table1[[#This Row],[Order_Date]])</f>
        <v>1</v>
      </c>
      <c r="J2145" s="8">
        <v>4</v>
      </c>
      <c r="K2145" s="1">
        <v>2465.77</v>
      </c>
      <c r="L2145" s="1">
        <v>0</v>
      </c>
      <c r="M2145" s="1">
        <v>9863.08</v>
      </c>
      <c r="N2145" s="1">
        <f>(Table1[[#This Row],[Quantity]]*Table1[[#This Row],[Unit_Price]])*(1-Table1[[#This Row],[Discount_%]]/100)</f>
        <v>9863.08</v>
      </c>
      <c r="O2145" s="1">
        <v>6714.47</v>
      </c>
      <c r="P2145" s="1">
        <v>3148.61</v>
      </c>
      <c r="Q2145">
        <f>Table1[[#This Row],[Revenue]]-Table1[[#This Row],[Cost]]</f>
        <v>3148.6099999999997</v>
      </c>
      <c r="R2145" s="6">
        <f>Table1[[#This Row],[Profit]]/Table1[[#This Row],[Revenue]]</f>
        <v>0.3192319234965143</v>
      </c>
    </row>
    <row r="2146" spans="1:18" x14ac:dyDescent="0.45">
      <c r="A2146" s="4" t="s">
        <v>4070</v>
      </c>
      <c r="B2146" s="4" t="s">
        <v>4071</v>
      </c>
      <c r="C2146" s="4" t="s">
        <v>28</v>
      </c>
      <c r="D2146" s="4" t="s">
        <v>85</v>
      </c>
      <c r="E2146" s="4" t="s">
        <v>4</v>
      </c>
      <c r="F2146" s="5">
        <v>45459</v>
      </c>
      <c r="G2146" s="4" t="str">
        <f>IF(WEEKDAY(Table1[[#This Row],[Order_Date]],2)&gt;=6,"Weekend","Weekday")</f>
        <v>Weekend</v>
      </c>
      <c r="H2146" s="5" t="str">
        <f>TEXT(Table1[[#This Row],[Order_Date]],"mmmm")</f>
        <v>June</v>
      </c>
      <c r="I2146" s="7">
        <f>MONTH(Table1[[#This Row],[Order_Date]])</f>
        <v>6</v>
      </c>
      <c r="J2146" s="7">
        <v>3</v>
      </c>
      <c r="K2146" s="4">
        <v>1558.6</v>
      </c>
      <c r="L2146" s="4">
        <v>10</v>
      </c>
      <c r="M2146" s="4">
        <v>4208.22</v>
      </c>
      <c r="N2146" s="4">
        <f>(Table1[[#This Row],[Quantity]]*Table1[[#This Row],[Unit_Price]])*(1-Table1[[#This Row],[Discount_%]]/100)</f>
        <v>4208.2199999999993</v>
      </c>
      <c r="O2146" s="4">
        <v>3219.04</v>
      </c>
      <c r="P2146" s="4">
        <v>989.18</v>
      </c>
      <c r="Q2146">
        <f>Table1[[#This Row],[Revenue]]-Table1[[#This Row],[Cost]]</f>
        <v>989.18000000000029</v>
      </c>
      <c r="R2146" s="6">
        <f>Table1[[#This Row],[Profit]]/Table1[[#This Row],[Revenue]]</f>
        <v>0.23505900356920501</v>
      </c>
    </row>
    <row r="2147" spans="1:18" x14ac:dyDescent="0.45">
      <c r="A2147" s="1" t="s">
        <v>4072</v>
      </c>
      <c r="B2147" s="1" t="s">
        <v>4073</v>
      </c>
      <c r="C2147" s="1" t="s">
        <v>12</v>
      </c>
      <c r="D2147" s="1" t="s">
        <v>111</v>
      </c>
      <c r="E2147" s="1" t="s">
        <v>9</v>
      </c>
      <c r="F2147" s="2">
        <v>45510</v>
      </c>
      <c r="G2147" s="1" t="str">
        <f>IF(WEEKDAY(Table1[[#This Row],[Order_Date]],2)&gt;=6,"Weekend","Weekday")</f>
        <v>Weekday</v>
      </c>
      <c r="H2147" s="2" t="str">
        <f>TEXT(Table1[[#This Row],[Order_Date]],"mmmm")</f>
        <v>August</v>
      </c>
      <c r="I2147" s="8">
        <f>MONTH(Table1[[#This Row],[Order_Date]])</f>
        <v>8</v>
      </c>
      <c r="J2147" s="8">
        <v>1</v>
      </c>
      <c r="K2147" s="1">
        <v>3465.65</v>
      </c>
      <c r="L2147" s="1">
        <v>0</v>
      </c>
      <c r="M2147" s="1">
        <v>3465.65</v>
      </c>
      <c r="N2147" s="1">
        <f>(Table1[[#This Row],[Quantity]]*Table1[[#This Row],[Unit_Price]])*(1-Table1[[#This Row],[Discount_%]]/100)</f>
        <v>3465.65</v>
      </c>
      <c r="O2147" s="1">
        <v>2870.68</v>
      </c>
      <c r="P2147" s="1">
        <v>594.97</v>
      </c>
      <c r="Q2147">
        <f>Table1[[#This Row],[Revenue]]-Table1[[#This Row],[Cost]]</f>
        <v>594.97000000000025</v>
      </c>
      <c r="R2147" s="6">
        <f>Table1[[#This Row],[Profit]]/Table1[[#This Row],[Revenue]]</f>
        <v>0.17167630891751909</v>
      </c>
    </row>
    <row r="2148" spans="1:18" x14ac:dyDescent="0.45">
      <c r="A2148" s="4" t="s">
        <v>4074</v>
      </c>
      <c r="B2148" s="4" t="s">
        <v>1999</v>
      </c>
      <c r="C2148" s="4" t="s">
        <v>7</v>
      </c>
      <c r="D2148" s="4" t="s">
        <v>106</v>
      </c>
      <c r="E2148" s="4" t="s">
        <v>14</v>
      </c>
      <c r="F2148" s="5">
        <v>46011</v>
      </c>
      <c r="G2148" s="4" t="str">
        <f>IF(WEEKDAY(Table1[[#This Row],[Order_Date]],2)&gt;=6,"Weekend","Weekday")</f>
        <v>Weekend</v>
      </c>
      <c r="H2148" s="5" t="str">
        <f>TEXT(Table1[[#This Row],[Order_Date]],"mmmm")</f>
        <v>December</v>
      </c>
      <c r="I2148" s="7">
        <f>MONTH(Table1[[#This Row],[Order_Date]])</f>
        <v>12</v>
      </c>
      <c r="J2148" s="7">
        <v>2</v>
      </c>
      <c r="K2148" s="4">
        <v>2843.29</v>
      </c>
      <c r="L2148" s="4">
        <v>10</v>
      </c>
      <c r="M2148" s="4">
        <v>5117.92</v>
      </c>
      <c r="N2148" s="4">
        <f>(Table1[[#This Row],[Quantity]]*Table1[[#This Row],[Unit_Price]])*(1-Table1[[#This Row],[Discount_%]]/100)</f>
        <v>5117.9220000000005</v>
      </c>
      <c r="O2148" s="4">
        <v>4300.4799999999996</v>
      </c>
      <c r="P2148" s="4">
        <v>817.44</v>
      </c>
      <c r="Q2148">
        <f>Table1[[#This Row],[Revenue]]-Table1[[#This Row],[Cost]]</f>
        <v>817.44000000000051</v>
      </c>
      <c r="R2148" s="6">
        <f>Table1[[#This Row],[Profit]]/Table1[[#This Row],[Revenue]]</f>
        <v>0.15972113671178917</v>
      </c>
    </row>
    <row r="2149" spans="1:18" x14ac:dyDescent="0.45">
      <c r="A2149" s="1" t="s">
        <v>4075</v>
      </c>
      <c r="B2149" s="1" t="s">
        <v>4076</v>
      </c>
      <c r="C2149" s="1" t="s">
        <v>20</v>
      </c>
      <c r="D2149" s="1" t="s">
        <v>60</v>
      </c>
      <c r="E2149" s="1" t="s">
        <v>14</v>
      </c>
      <c r="F2149" s="2">
        <v>45824</v>
      </c>
      <c r="G2149" s="1" t="str">
        <f>IF(WEEKDAY(Table1[[#This Row],[Order_Date]],2)&gt;=6,"Weekend","Weekday")</f>
        <v>Weekday</v>
      </c>
      <c r="H2149" s="2" t="str">
        <f>TEXT(Table1[[#This Row],[Order_Date]],"mmmm")</f>
        <v>June</v>
      </c>
      <c r="I2149" s="8">
        <f>MONTH(Table1[[#This Row],[Order_Date]])</f>
        <v>6</v>
      </c>
      <c r="J2149" s="8">
        <v>3</v>
      </c>
      <c r="K2149" s="1">
        <v>2331.11</v>
      </c>
      <c r="L2149" s="1">
        <v>20</v>
      </c>
      <c r="M2149" s="1">
        <v>5594.66</v>
      </c>
      <c r="N2149" s="1">
        <f>(Table1[[#This Row],[Quantity]]*Table1[[#This Row],[Unit_Price]])*(1-Table1[[#This Row],[Discount_%]]/100)</f>
        <v>5594.6640000000007</v>
      </c>
      <c r="O2149" s="1">
        <v>4627.3999999999996</v>
      </c>
      <c r="P2149" s="1">
        <v>967.26</v>
      </c>
      <c r="Q2149">
        <f>Table1[[#This Row],[Revenue]]-Table1[[#This Row],[Cost]]</f>
        <v>967.26000000000022</v>
      </c>
      <c r="R2149" s="6">
        <f>Table1[[#This Row],[Profit]]/Table1[[#This Row],[Revenue]]</f>
        <v>0.17288986283348765</v>
      </c>
    </row>
    <row r="2150" spans="1:18" x14ac:dyDescent="0.45">
      <c r="A2150" s="4" t="s">
        <v>4077</v>
      </c>
      <c r="B2150" s="4" t="s">
        <v>4078</v>
      </c>
      <c r="C2150" s="4" t="s">
        <v>12</v>
      </c>
      <c r="D2150" s="4" t="s">
        <v>111</v>
      </c>
      <c r="E2150" s="4" t="s">
        <v>9</v>
      </c>
      <c r="F2150" s="5">
        <v>45926</v>
      </c>
      <c r="G2150" s="4" t="str">
        <f>IF(WEEKDAY(Table1[[#This Row],[Order_Date]],2)&gt;=6,"Weekend","Weekday")</f>
        <v>Weekday</v>
      </c>
      <c r="H2150" s="5" t="str">
        <f>TEXT(Table1[[#This Row],[Order_Date]],"mmmm")</f>
        <v>September</v>
      </c>
      <c r="I2150" s="7">
        <f>MONTH(Table1[[#This Row],[Order_Date]])</f>
        <v>9</v>
      </c>
      <c r="J2150" s="7">
        <v>2</v>
      </c>
      <c r="K2150" s="4">
        <v>3467.69</v>
      </c>
      <c r="L2150" s="4">
        <v>0</v>
      </c>
      <c r="M2150" s="4">
        <v>6935.38</v>
      </c>
      <c r="N2150" s="4">
        <f>(Table1[[#This Row],[Quantity]]*Table1[[#This Row],[Unit_Price]])*(1-Table1[[#This Row],[Discount_%]]/100)</f>
        <v>6935.38</v>
      </c>
      <c r="O2150" s="4">
        <v>4327.25</v>
      </c>
      <c r="P2150" s="4">
        <v>2608.13</v>
      </c>
      <c r="Q2150">
        <f>Table1[[#This Row],[Revenue]]-Table1[[#This Row],[Cost]]</f>
        <v>2608.13</v>
      </c>
      <c r="R2150" s="6">
        <f>Table1[[#This Row],[Profit]]/Table1[[#This Row],[Revenue]]</f>
        <v>0.37606158566653886</v>
      </c>
    </row>
    <row r="2151" spans="1:18" x14ac:dyDescent="0.45">
      <c r="A2151" s="1" t="s">
        <v>4079</v>
      </c>
      <c r="B2151" s="1" t="s">
        <v>4080</v>
      </c>
      <c r="C2151" s="1" t="s">
        <v>12</v>
      </c>
      <c r="D2151" s="1" t="s">
        <v>41</v>
      </c>
      <c r="E2151" s="1" t="s">
        <v>4</v>
      </c>
      <c r="F2151" s="2">
        <v>45731</v>
      </c>
      <c r="G2151" s="1" t="str">
        <f>IF(WEEKDAY(Table1[[#This Row],[Order_Date]],2)&gt;=6,"Weekend","Weekday")</f>
        <v>Weekend</v>
      </c>
      <c r="H2151" s="2" t="str">
        <f>TEXT(Table1[[#This Row],[Order_Date]],"mmmm")</f>
        <v>March</v>
      </c>
      <c r="I2151" s="8">
        <f>MONTH(Table1[[#This Row],[Order_Date]])</f>
        <v>3</v>
      </c>
      <c r="J2151" s="8">
        <v>1</v>
      </c>
      <c r="K2151" s="1">
        <v>2082.7600000000002</v>
      </c>
      <c r="L2151" s="1">
        <v>20</v>
      </c>
      <c r="M2151" s="1">
        <v>1666.21</v>
      </c>
      <c r="N2151" s="1">
        <f>(Table1[[#This Row],[Quantity]]*Table1[[#This Row],[Unit_Price]])*(1-Table1[[#This Row],[Discount_%]]/100)</f>
        <v>1666.2080000000003</v>
      </c>
      <c r="O2151" s="1">
        <v>1025.74</v>
      </c>
      <c r="P2151" s="1">
        <v>640.47</v>
      </c>
      <c r="Q2151">
        <f>Table1[[#This Row],[Revenue]]-Table1[[#This Row],[Cost]]</f>
        <v>640.47</v>
      </c>
      <c r="R2151" s="6">
        <f>Table1[[#This Row],[Profit]]/Table1[[#This Row],[Revenue]]</f>
        <v>0.38438732212626259</v>
      </c>
    </row>
    <row r="2152" spans="1:18" x14ac:dyDescent="0.45">
      <c r="A2152" s="4" t="s">
        <v>4081</v>
      </c>
      <c r="B2152" s="4" t="s">
        <v>4082</v>
      </c>
      <c r="C2152" s="4" t="s">
        <v>28</v>
      </c>
      <c r="D2152" s="4" t="s">
        <v>137</v>
      </c>
      <c r="E2152" s="4" t="s">
        <v>9</v>
      </c>
      <c r="F2152" s="5">
        <v>45821</v>
      </c>
      <c r="G2152" s="4" t="str">
        <f>IF(WEEKDAY(Table1[[#This Row],[Order_Date]],2)&gt;=6,"Weekend","Weekday")</f>
        <v>Weekday</v>
      </c>
      <c r="H2152" s="5" t="str">
        <f>TEXT(Table1[[#This Row],[Order_Date]],"mmmm")</f>
        <v>June</v>
      </c>
      <c r="I2152" s="7">
        <f>MONTH(Table1[[#This Row],[Order_Date]])</f>
        <v>6</v>
      </c>
      <c r="J2152" s="7">
        <v>3</v>
      </c>
      <c r="K2152" s="4">
        <v>376.77</v>
      </c>
      <c r="L2152" s="4">
        <v>5</v>
      </c>
      <c r="M2152" s="4">
        <v>1073.79</v>
      </c>
      <c r="N2152" s="4">
        <f>(Table1[[#This Row],[Quantity]]*Table1[[#This Row],[Unit_Price]])*(1-Table1[[#This Row],[Discount_%]]/100)</f>
        <v>1073.7945</v>
      </c>
      <c r="O2152" s="4">
        <v>824.9</v>
      </c>
      <c r="P2152" s="4">
        <v>248.89</v>
      </c>
      <c r="Q2152">
        <f>Table1[[#This Row],[Revenue]]-Table1[[#This Row],[Cost]]</f>
        <v>248.89</v>
      </c>
      <c r="R2152" s="6">
        <f>Table1[[#This Row],[Profit]]/Table1[[#This Row],[Revenue]]</f>
        <v>0.23178647594036078</v>
      </c>
    </row>
    <row r="2153" spans="1:18" x14ac:dyDescent="0.45">
      <c r="A2153" s="1" t="s">
        <v>4083</v>
      </c>
      <c r="B2153" s="1" t="s">
        <v>4084</v>
      </c>
      <c r="C2153" s="1" t="s">
        <v>20</v>
      </c>
      <c r="D2153" s="1" t="s">
        <v>25</v>
      </c>
      <c r="E2153" s="1" t="s">
        <v>22</v>
      </c>
      <c r="F2153" s="2">
        <v>45518</v>
      </c>
      <c r="G2153" s="1" t="str">
        <f>IF(WEEKDAY(Table1[[#This Row],[Order_Date]],2)&gt;=6,"Weekend","Weekday")</f>
        <v>Weekday</v>
      </c>
      <c r="H2153" s="2" t="str">
        <f>TEXT(Table1[[#This Row],[Order_Date]],"mmmm")</f>
        <v>August</v>
      </c>
      <c r="I2153" s="8">
        <f>MONTH(Table1[[#This Row],[Order_Date]])</f>
        <v>8</v>
      </c>
      <c r="J2153" s="8">
        <v>5</v>
      </c>
      <c r="K2153" s="1">
        <v>2054.23</v>
      </c>
      <c r="L2153" s="1">
        <v>15</v>
      </c>
      <c r="M2153" s="1">
        <v>8730.48</v>
      </c>
      <c r="N2153" s="1">
        <f>(Table1[[#This Row],[Quantity]]*Table1[[#This Row],[Unit_Price]])*(1-Table1[[#This Row],[Discount_%]]/100)</f>
        <v>8730.4774999999991</v>
      </c>
      <c r="O2153" s="1">
        <v>6377.89</v>
      </c>
      <c r="P2153" s="1">
        <v>2352.59</v>
      </c>
      <c r="Q2153">
        <f>Table1[[#This Row],[Revenue]]-Table1[[#This Row],[Cost]]</f>
        <v>2352.5899999999992</v>
      </c>
      <c r="R2153" s="6">
        <f>Table1[[#This Row],[Profit]]/Table1[[#This Row],[Revenue]]</f>
        <v>0.26946857446555061</v>
      </c>
    </row>
    <row r="2154" spans="1:18" x14ac:dyDescent="0.45">
      <c r="A2154" s="4" t="s">
        <v>4085</v>
      </c>
      <c r="B2154" s="4" t="s">
        <v>4086</v>
      </c>
      <c r="C2154" s="4" t="s">
        <v>2</v>
      </c>
      <c r="D2154" s="4" t="s">
        <v>3</v>
      </c>
      <c r="E2154" s="4" t="s">
        <v>22</v>
      </c>
      <c r="F2154" s="5">
        <v>45713</v>
      </c>
      <c r="G2154" s="4" t="str">
        <f>IF(WEEKDAY(Table1[[#This Row],[Order_Date]],2)&gt;=6,"Weekend","Weekday")</f>
        <v>Weekday</v>
      </c>
      <c r="H2154" s="5" t="str">
        <f>TEXT(Table1[[#This Row],[Order_Date]],"mmmm")</f>
        <v>February</v>
      </c>
      <c r="I2154" s="7">
        <f>MONTH(Table1[[#This Row],[Order_Date]])</f>
        <v>2</v>
      </c>
      <c r="J2154" s="7">
        <v>2</v>
      </c>
      <c r="K2154" s="4">
        <v>4035.99</v>
      </c>
      <c r="L2154" s="4">
        <v>15</v>
      </c>
      <c r="M2154" s="4">
        <v>6861.18</v>
      </c>
      <c r="N2154" s="4">
        <f>(Table1[[#This Row],[Quantity]]*Table1[[#This Row],[Unit_Price]])*(1-Table1[[#This Row],[Discount_%]]/100)</f>
        <v>6861.1829999999991</v>
      </c>
      <c r="O2154" s="4">
        <v>4583.2700000000004</v>
      </c>
      <c r="P2154" s="4">
        <v>2277.91</v>
      </c>
      <c r="Q2154">
        <f>Table1[[#This Row],[Revenue]]-Table1[[#This Row],[Cost]]</f>
        <v>2277.91</v>
      </c>
      <c r="R2154" s="6">
        <f>Table1[[#This Row],[Profit]]/Table1[[#This Row],[Revenue]]</f>
        <v>0.3319997434843569</v>
      </c>
    </row>
    <row r="2155" spans="1:18" x14ac:dyDescent="0.45">
      <c r="A2155" s="1" t="s">
        <v>4087</v>
      </c>
      <c r="B2155" s="1" t="s">
        <v>4088</v>
      </c>
      <c r="C2155" s="1" t="s">
        <v>20</v>
      </c>
      <c r="D2155" s="1" t="s">
        <v>25</v>
      </c>
      <c r="E2155" s="1" t="s">
        <v>22</v>
      </c>
      <c r="F2155" s="2">
        <v>45669</v>
      </c>
      <c r="G2155" s="1" t="str">
        <f>IF(WEEKDAY(Table1[[#This Row],[Order_Date]],2)&gt;=6,"Weekend","Weekday")</f>
        <v>Weekend</v>
      </c>
      <c r="H2155" s="2" t="str">
        <f>TEXT(Table1[[#This Row],[Order_Date]],"mmmm")</f>
        <v>January</v>
      </c>
      <c r="I2155" s="8">
        <f>MONTH(Table1[[#This Row],[Order_Date]])</f>
        <v>1</v>
      </c>
      <c r="J2155" s="8">
        <v>5</v>
      </c>
      <c r="K2155" s="1">
        <v>1110.3699999999999</v>
      </c>
      <c r="L2155" s="1">
        <v>5</v>
      </c>
      <c r="M2155" s="1">
        <v>5274.26</v>
      </c>
      <c r="N2155" s="1">
        <f>(Table1[[#This Row],[Quantity]]*Table1[[#This Row],[Unit_Price]])*(1-Table1[[#This Row],[Discount_%]]/100)</f>
        <v>5274.2574999999988</v>
      </c>
      <c r="O2155" s="1">
        <v>3494</v>
      </c>
      <c r="P2155" s="1">
        <v>1780.26</v>
      </c>
      <c r="Q2155">
        <f>Table1[[#This Row],[Revenue]]-Table1[[#This Row],[Cost]]</f>
        <v>1780.2600000000002</v>
      </c>
      <c r="R2155" s="6">
        <f>Table1[[#This Row],[Profit]]/Table1[[#This Row],[Revenue]]</f>
        <v>0.33753739861136917</v>
      </c>
    </row>
    <row r="2156" spans="1:18" x14ac:dyDescent="0.45">
      <c r="A2156" s="4" t="s">
        <v>4089</v>
      </c>
      <c r="B2156" s="4" t="s">
        <v>4090</v>
      </c>
      <c r="C2156" s="4" t="s">
        <v>12</v>
      </c>
      <c r="D2156" s="4" t="s">
        <v>111</v>
      </c>
      <c r="E2156" s="4" t="s">
        <v>14</v>
      </c>
      <c r="F2156" s="5">
        <v>45370</v>
      </c>
      <c r="G2156" s="4" t="str">
        <f>IF(WEEKDAY(Table1[[#This Row],[Order_Date]],2)&gt;=6,"Weekend","Weekday")</f>
        <v>Weekday</v>
      </c>
      <c r="H2156" s="5" t="str">
        <f>TEXT(Table1[[#This Row],[Order_Date]],"mmmm")</f>
        <v>March</v>
      </c>
      <c r="I2156" s="7">
        <f>MONTH(Table1[[#This Row],[Order_Date]])</f>
        <v>3</v>
      </c>
      <c r="J2156" s="7">
        <v>4</v>
      </c>
      <c r="K2156" s="4">
        <v>2986.87</v>
      </c>
      <c r="L2156" s="4">
        <v>0</v>
      </c>
      <c r="M2156" s="4">
        <v>11947.48</v>
      </c>
      <c r="N2156" s="4">
        <f>(Table1[[#This Row],[Quantity]]*Table1[[#This Row],[Unit_Price]])*(1-Table1[[#This Row],[Discount_%]]/100)</f>
        <v>11947.48</v>
      </c>
      <c r="O2156" s="4">
        <v>8525.7900000000009</v>
      </c>
      <c r="P2156" s="4">
        <v>3421.69</v>
      </c>
      <c r="Q2156">
        <f>Table1[[#This Row],[Revenue]]-Table1[[#This Row],[Cost]]</f>
        <v>3421.6899999999987</v>
      </c>
      <c r="R2156" s="6">
        <f>Table1[[#This Row],[Profit]]/Table1[[#This Row],[Revenue]]</f>
        <v>0.28639428565689168</v>
      </c>
    </row>
    <row r="2157" spans="1:18" x14ac:dyDescent="0.45">
      <c r="A2157" s="1" t="s">
        <v>4091</v>
      </c>
      <c r="B2157" s="1" t="s">
        <v>4092</v>
      </c>
      <c r="C2157" s="1" t="s">
        <v>20</v>
      </c>
      <c r="D2157" s="1" t="s">
        <v>57</v>
      </c>
      <c r="E2157" s="1" t="s">
        <v>14</v>
      </c>
      <c r="F2157" s="2">
        <v>45307</v>
      </c>
      <c r="G2157" s="1" t="str">
        <f>IF(WEEKDAY(Table1[[#This Row],[Order_Date]],2)&gt;=6,"Weekend","Weekday")</f>
        <v>Weekday</v>
      </c>
      <c r="H2157" s="2" t="str">
        <f>TEXT(Table1[[#This Row],[Order_Date]],"mmmm")</f>
        <v>January</v>
      </c>
      <c r="I2157" s="8">
        <f>MONTH(Table1[[#This Row],[Order_Date]])</f>
        <v>1</v>
      </c>
      <c r="J2157" s="8">
        <v>2</v>
      </c>
      <c r="K2157" s="1">
        <v>4148.47</v>
      </c>
      <c r="L2157" s="1">
        <v>20</v>
      </c>
      <c r="M2157" s="1">
        <v>6637.55</v>
      </c>
      <c r="N2157" s="1">
        <f>(Table1[[#This Row],[Quantity]]*Table1[[#This Row],[Unit_Price]])*(1-Table1[[#This Row],[Discount_%]]/100)</f>
        <v>6637.5520000000006</v>
      </c>
      <c r="O2157" s="1">
        <v>4360.26</v>
      </c>
      <c r="P2157" s="1">
        <v>2277.29</v>
      </c>
      <c r="Q2157">
        <f>Table1[[#This Row],[Revenue]]-Table1[[#This Row],[Cost]]</f>
        <v>2277.29</v>
      </c>
      <c r="R2157" s="6">
        <f>Table1[[#This Row],[Profit]]/Table1[[#This Row],[Revenue]]</f>
        <v>0.34309195410957355</v>
      </c>
    </row>
    <row r="2158" spans="1:18" x14ac:dyDescent="0.45">
      <c r="A2158" s="4" t="s">
        <v>4093</v>
      </c>
      <c r="B2158" s="4" t="s">
        <v>4094</v>
      </c>
      <c r="C2158" s="4" t="s">
        <v>2</v>
      </c>
      <c r="D2158" s="4" t="s">
        <v>82</v>
      </c>
      <c r="E2158" s="4" t="s">
        <v>14</v>
      </c>
      <c r="F2158" s="5">
        <v>45651</v>
      </c>
      <c r="G2158" s="4" t="str">
        <f>IF(WEEKDAY(Table1[[#This Row],[Order_Date]],2)&gt;=6,"Weekend","Weekday")</f>
        <v>Weekday</v>
      </c>
      <c r="H2158" s="5" t="str">
        <f>TEXT(Table1[[#This Row],[Order_Date]],"mmmm")</f>
        <v>December</v>
      </c>
      <c r="I2158" s="7">
        <f>MONTH(Table1[[#This Row],[Order_Date]])</f>
        <v>12</v>
      </c>
      <c r="J2158" s="7">
        <v>3</v>
      </c>
      <c r="K2158" s="4">
        <v>1832.04</v>
      </c>
      <c r="L2158" s="4">
        <v>0</v>
      </c>
      <c r="M2158" s="4">
        <v>5496.12</v>
      </c>
      <c r="N2158" s="4">
        <f>(Table1[[#This Row],[Quantity]]*Table1[[#This Row],[Unit_Price]])*(1-Table1[[#This Row],[Discount_%]]/100)</f>
        <v>5496.12</v>
      </c>
      <c r="O2158" s="4">
        <v>4180.09</v>
      </c>
      <c r="P2158" s="4">
        <v>1316.03</v>
      </c>
      <c r="Q2158">
        <f>Table1[[#This Row],[Revenue]]-Table1[[#This Row],[Cost]]</f>
        <v>1316.0299999999997</v>
      </c>
      <c r="R2158" s="6">
        <f>Table1[[#This Row],[Profit]]/Table1[[#This Row],[Revenue]]</f>
        <v>0.23944710086388216</v>
      </c>
    </row>
    <row r="2159" spans="1:18" x14ac:dyDescent="0.45">
      <c r="A2159" s="1" t="s">
        <v>4095</v>
      </c>
      <c r="B2159" s="1" t="s">
        <v>4096</v>
      </c>
      <c r="C2159" s="1" t="s">
        <v>2</v>
      </c>
      <c r="D2159" s="1" t="s">
        <v>65</v>
      </c>
      <c r="E2159" s="1" t="s">
        <v>9</v>
      </c>
      <c r="F2159" s="2">
        <v>45548</v>
      </c>
      <c r="G2159" s="1" t="str">
        <f>IF(WEEKDAY(Table1[[#This Row],[Order_Date]],2)&gt;=6,"Weekend","Weekday")</f>
        <v>Weekday</v>
      </c>
      <c r="H2159" s="2" t="str">
        <f>TEXT(Table1[[#This Row],[Order_Date]],"mmmm")</f>
        <v>September</v>
      </c>
      <c r="I2159" s="8">
        <f>MONTH(Table1[[#This Row],[Order_Date]])</f>
        <v>9</v>
      </c>
      <c r="J2159" s="8">
        <v>5</v>
      </c>
      <c r="K2159" s="1">
        <v>584.95000000000005</v>
      </c>
      <c r="L2159" s="1">
        <v>10</v>
      </c>
      <c r="M2159" s="1">
        <v>2632.28</v>
      </c>
      <c r="N2159" s="1">
        <f>(Table1[[#This Row],[Quantity]]*Table1[[#This Row],[Unit_Price]])*(1-Table1[[#This Row],[Discount_%]]/100)</f>
        <v>2632.2750000000001</v>
      </c>
      <c r="O2159" s="1">
        <v>1757.96</v>
      </c>
      <c r="P2159" s="1">
        <v>874.32</v>
      </c>
      <c r="Q2159">
        <f>Table1[[#This Row],[Revenue]]-Table1[[#This Row],[Cost]]</f>
        <v>874.32000000000016</v>
      </c>
      <c r="R2159" s="6">
        <f>Table1[[#This Row],[Profit]]/Table1[[#This Row],[Revenue]]</f>
        <v>0.33215311441032108</v>
      </c>
    </row>
    <row r="2160" spans="1:18" x14ac:dyDescent="0.45">
      <c r="A2160" s="4" t="s">
        <v>4097</v>
      </c>
      <c r="B2160" s="4" t="s">
        <v>4098</v>
      </c>
      <c r="C2160" s="4" t="s">
        <v>7</v>
      </c>
      <c r="D2160" s="4" t="s">
        <v>46</v>
      </c>
      <c r="E2160" s="4" t="s">
        <v>9</v>
      </c>
      <c r="F2160" s="5">
        <v>45407</v>
      </c>
      <c r="G2160" s="4" t="str">
        <f>IF(WEEKDAY(Table1[[#This Row],[Order_Date]],2)&gt;=6,"Weekend","Weekday")</f>
        <v>Weekday</v>
      </c>
      <c r="H2160" s="5" t="str">
        <f>TEXT(Table1[[#This Row],[Order_Date]],"mmmm")</f>
        <v>April</v>
      </c>
      <c r="I2160" s="7">
        <f>MONTH(Table1[[#This Row],[Order_Date]])</f>
        <v>4</v>
      </c>
      <c r="J2160" s="7">
        <v>4</v>
      </c>
      <c r="K2160" s="4">
        <v>358.51</v>
      </c>
      <c r="L2160" s="4">
        <v>0</v>
      </c>
      <c r="M2160" s="4">
        <v>1434.04</v>
      </c>
      <c r="N2160" s="4">
        <f>(Table1[[#This Row],[Quantity]]*Table1[[#This Row],[Unit_Price]])*(1-Table1[[#This Row],[Discount_%]]/100)</f>
        <v>1434.04</v>
      </c>
      <c r="O2160" s="4">
        <v>1024.24</v>
      </c>
      <c r="P2160" s="4">
        <v>409.8</v>
      </c>
      <c r="Q2160">
        <f>Table1[[#This Row],[Revenue]]-Table1[[#This Row],[Cost]]</f>
        <v>409.79999999999995</v>
      </c>
      <c r="R2160" s="6">
        <f>Table1[[#This Row],[Profit]]/Table1[[#This Row],[Revenue]]</f>
        <v>0.28576608741736631</v>
      </c>
    </row>
    <row r="2161" spans="1:18" x14ac:dyDescent="0.45">
      <c r="A2161" s="1" t="s">
        <v>4099</v>
      </c>
      <c r="B2161" s="1" t="s">
        <v>3889</v>
      </c>
      <c r="C2161" s="1" t="s">
        <v>28</v>
      </c>
      <c r="D2161" s="1" t="s">
        <v>29</v>
      </c>
      <c r="E2161" s="1" t="s">
        <v>4</v>
      </c>
      <c r="F2161" s="2">
        <v>45608</v>
      </c>
      <c r="G2161" s="1" t="str">
        <f>IF(WEEKDAY(Table1[[#This Row],[Order_Date]],2)&gt;=6,"Weekend","Weekday")</f>
        <v>Weekday</v>
      </c>
      <c r="H2161" s="2" t="str">
        <f>TEXT(Table1[[#This Row],[Order_Date]],"mmmm")</f>
        <v>November</v>
      </c>
      <c r="I2161" s="8">
        <f>MONTH(Table1[[#This Row],[Order_Date]])</f>
        <v>11</v>
      </c>
      <c r="J2161" s="8">
        <v>2</v>
      </c>
      <c r="K2161" s="1">
        <v>4450.51</v>
      </c>
      <c r="L2161" s="1">
        <v>20</v>
      </c>
      <c r="M2161" s="1">
        <v>7120.82</v>
      </c>
      <c r="N2161" s="1">
        <f>(Table1[[#This Row],[Quantity]]*Table1[[#This Row],[Unit_Price]])*(1-Table1[[#This Row],[Discount_%]]/100)</f>
        <v>7120.8160000000007</v>
      </c>
      <c r="O2161" s="1">
        <v>4454.54</v>
      </c>
      <c r="P2161" s="1">
        <v>2666.28</v>
      </c>
      <c r="Q2161">
        <f>Table1[[#This Row],[Revenue]]-Table1[[#This Row],[Cost]]</f>
        <v>2666.2799999999997</v>
      </c>
      <c r="R2161" s="6">
        <f>Table1[[#This Row],[Profit]]/Table1[[#This Row],[Revenue]]</f>
        <v>0.37443440502638747</v>
      </c>
    </row>
    <row r="2162" spans="1:18" x14ac:dyDescent="0.45">
      <c r="A2162" s="4" t="s">
        <v>4100</v>
      </c>
      <c r="B2162" s="4" t="s">
        <v>3961</v>
      </c>
      <c r="C2162" s="4" t="s">
        <v>2</v>
      </c>
      <c r="D2162" s="4" t="s">
        <v>82</v>
      </c>
      <c r="E2162" s="4" t="s">
        <v>14</v>
      </c>
      <c r="F2162" s="5">
        <v>45502</v>
      </c>
      <c r="G2162" s="4" t="str">
        <f>IF(WEEKDAY(Table1[[#This Row],[Order_Date]],2)&gt;=6,"Weekend","Weekday")</f>
        <v>Weekday</v>
      </c>
      <c r="H2162" s="5" t="str">
        <f>TEXT(Table1[[#This Row],[Order_Date]],"mmmm")</f>
        <v>July</v>
      </c>
      <c r="I2162" s="7">
        <f>MONTH(Table1[[#This Row],[Order_Date]])</f>
        <v>7</v>
      </c>
      <c r="J2162" s="7">
        <v>5</v>
      </c>
      <c r="K2162" s="4">
        <v>3566.86</v>
      </c>
      <c r="L2162" s="4">
        <v>0</v>
      </c>
      <c r="M2162" s="4">
        <v>17834.3</v>
      </c>
      <c r="N2162" s="4">
        <f>(Table1[[#This Row],[Quantity]]*Table1[[#This Row],[Unit_Price]])*(1-Table1[[#This Row],[Discount_%]]/100)</f>
        <v>17834.3</v>
      </c>
      <c r="O2162" s="4">
        <v>10839.58</v>
      </c>
      <c r="P2162" s="4">
        <v>6994.72</v>
      </c>
      <c r="Q2162">
        <f>Table1[[#This Row],[Revenue]]-Table1[[#This Row],[Cost]]</f>
        <v>6994.7199999999993</v>
      </c>
      <c r="R2162" s="6">
        <f>Table1[[#This Row],[Profit]]/Table1[[#This Row],[Revenue]]</f>
        <v>0.39220602995351656</v>
      </c>
    </row>
    <row r="2163" spans="1:18" x14ac:dyDescent="0.45">
      <c r="A2163" s="1" t="s">
        <v>4101</v>
      </c>
      <c r="B2163" s="1" t="s">
        <v>4102</v>
      </c>
      <c r="C2163" s="1" t="s">
        <v>12</v>
      </c>
      <c r="D2163" s="1" t="s">
        <v>111</v>
      </c>
      <c r="E2163" s="1" t="s">
        <v>14</v>
      </c>
      <c r="F2163" s="2">
        <v>45644</v>
      </c>
      <c r="G2163" s="1" t="str">
        <f>IF(WEEKDAY(Table1[[#This Row],[Order_Date]],2)&gt;=6,"Weekend","Weekday")</f>
        <v>Weekday</v>
      </c>
      <c r="H2163" s="2" t="str">
        <f>TEXT(Table1[[#This Row],[Order_Date]],"mmmm")</f>
        <v>December</v>
      </c>
      <c r="I2163" s="8">
        <f>MONTH(Table1[[#This Row],[Order_Date]])</f>
        <v>12</v>
      </c>
      <c r="J2163" s="8">
        <v>3</v>
      </c>
      <c r="K2163" s="1">
        <v>2251.3000000000002</v>
      </c>
      <c r="L2163" s="1">
        <v>20</v>
      </c>
      <c r="M2163" s="1">
        <v>5403.12</v>
      </c>
      <c r="N2163" s="1">
        <f>(Table1[[#This Row],[Quantity]]*Table1[[#This Row],[Unit_Price]])*(1-Table1[[#This Row],[Discount_%]]/100)</f>
        <v>5403.1200000000008</v>
      </c>
      <c r="O2163" s="1">
        <v>3394.24</v>
      </c>
      <c r="P2163" s="1">
        <v>2008.88</v>
      </c>
      <c r="Q2163">
        <f>Table1[[#This Row],[Revenue]]-Table1[[#This Row],[Cost]]</f>
        <v>2008.88</v>
      </c>
      <c r="R2163" s="6">
        <f>Table1[[#This Row],[Profit]]/Table1[[#This Row],[Revenue]]</f>
        <v>0.371799997038748</v>
      </c>
    </row>
    <row r="2164" spans="1:18" x14ac:dyDescent="0.45">
      <c r="A2164" s="4" t="s">
        <v>4103</v>
      </c>
      <c r="B2164" s="4" t="s">
        <v>4104</v>
      </c>
      <c r="C2164" s="4" t="s">
        <v>12</v>
      </c>
      <c r="D2164" s="4" t="s">
        <v>38</v>
      </c>
      <c r="E2164" s="4" t="s">
        <v>22</v>
      </c>
      <c r="F2164" s="5">
        <v>45574</v>
      </c>
      <c r="G2164" s="4" t="str">
        <f>IF(WEEKDAY(Table1[[#This Row],[Order_Date]],2)&gt;=6,"Weekend","Weekday")</f>
        <v>Weekday</v>
      </c>
      <c r="H2164" s="5" t="str">
        <f>TEXT(Table1[[#This Row],[Order_Date]],"mmmm")</f>
        <v>October</v>
      </c>
      <c r="I2164" s="7">
        <f>MONTH(Table1[[#This Row],[Order_Date]])</f>
        <v>10</v>
      </c>
      <c r="J2164" s="7">
        <v>4</v>
      </c>
      <c r="K2164" s="4">
        <v>3297.18</v>
      </c>
      <c r="L2164" s="4">
        <v>10</v>
      </c>
      <c r="M2164" s="4">
        <v>11869.85</v>
      </c>
      <c r="N2164" s="4">
        <f>(Table1[[#This Row],[Quantity]]*Table1[[#This Row],[Unit_Price]])*(1-Table1[[#This Row],[Discount_%]]/100)</f>
        <v>11869.848</v>
      </c>
      <c r="O2164" s="4">
        <v>9418.1299999999992</v>
      </c>
      <c r="P2164" s="4">
        <v>2451.7199999999998</v>
      </c>
      <c r="Q2164">
        <f>Table1[[#This Row],[Revenue]]-Table1[[#This Row],[Cost]]</f>
        <v>2451.7200000000012</v>
      </c>
      <c r="R2164" s="6">
        <f>Table1[[#This Row],[Profit]]/Table1[[#This Row],[Revenue]]</f>
        <v>0.20655020914333372</v>
      </c>
    </row>
    <row r="2165" spans="1:18" x14ac:dyDescent="0.45">
      <c r="A2165" s="1" t="s">
        <v>4105</v>
      </c>
      <c r="B2165" s="1" t="s">
        <v>4106</v>
      </c>
      <c r="C2165" s="1" t="s">
        <v>28</v>
      </c>
      <c r="D2165" s="1" t="s">
        <v>137</v>
      </c>
      <c r="E2165" s="1" t="s">
        <v>14</v>
      </c>
      <c r="F2165" s="2">
        <v>45294</v>
      </c>
      <c r="G2165" s="1" t="str">
        <f>IF(WEEKDAY(Table1[[#This Row],[Order_Date]],2)&gt;=6,"Weekend","Weekday")</f>
        <v>Weekday</v>
      </c>
      <c r="H2165" s="2" t="str">
        <f>TEXT(Table1[[#This Row],[Order_Date]],"mmmm")</f>
        <v>January</v>
      </c>
      <c r="I2165" s="8">
        <f>MONTH(Table1[[#This Row],[Order_Date]])</f>
        <v>1</v>
      </c>
      <c r="J2165" s="8">
        <v>4</v>
      </c>
      <c r="K2165" s="1">
        <v>3249.59</v>
      </c>
      <c r="L2165" s="1">
        <v>10</v>
      </c>
      <c r="M2165" s="1">
        <v>11698.52</v>
      </c>
      <c r="N2165" s="1">
        <f>(Table1[[#This Row],[Quantity]]*Table1[[#This Row],[Unit_Price]])*(1-Table1[[#This Row],[Discount_%]]/100)</f>
        <v>11698.524000000001</v>
      </c>
      <c r="O2165" s="1">
        <v>7977.72</v>
      </c>
      <c r="P2165" s="1">
        <v>3720.8</v>
      </c>
      <c r="Q2165">
        <f>Table1[[#This Row],[Revenue]]-Table1[[#This Row],[Cost]]</f>
        <v>3720.8</v>
      </c>
      <c r="R2165" s="6">
        <f>Table1[[#This Row],[Profit]]/Table1[[#This Row],[Revenue]]</f>
        <v>0.31805732690972877</v>
      </c>
    </row>
    <row r="2166" spans="1:18" x14ac:dyDescent="0.45">
      <c r="A2166" s="4" t="s">
        <v>4107</v>
      </c>
      <c r="B2166" s="4" t="s">
        <v>3601</v>
      </c>
      <c r="C2166" s="4" t="s">
        <v>2</v>
      </c>
      <c r="D2166" s="4" t="s">
        <v>3</v>
      </c>
      <c r="E2166" s="4" t="s">
        <v>4</v>
      </c>
      <c r="F2166" s="5">
        <v>45696</v>
      </c>
      <c r="G2166" s="4" t="str">
        <f>IF(WEEKDAY(Table1[[#This Row],[Order_Date]],2)&gt;=6,"Weekend","Weekday")</f>
        <v>Weekend</v>
      </c>
      <c r="H2166" s="5" t="str">
        <f>TEXT(Table1[[#This Row],[Order_Date]],"mmmm")</f>
        <v>February</v>
      </c>
      <c r="I2166" s="7">
        <f>MONTH(Table1[[#This Row],[Order_Date]])</f>
        <v>2</v>
      </c>
      <c r="J2166" s="7">
        <v>4</v>
      </c>
      <c r="K2166" s="4">
        <v>1359.88</v>
      </c>
      <c r="L2166" s="4">
        <v>15</v>
      </c>
      <c r="M2166" s="4">
        <v>4623.59</v>
      </c>
      <c r="N2166" s="4">
        <f>(Table1[[#This Row],[Quantity]]*Table1[[#This Row],[Unit_Price]])*(1-Table1[[#This Row],[Discount_%]]/100)</f>
        <v>4623.5920000000006</v>
      </c>
      <c r="O2166" s="4">
        <v>3870.7</v>
      </c>
      <c r="P2166" s="4">
        <v>752.89</v>
      </c>
      <c r="Q2166">
        <f>Table1[[#This Row],[Revenue]]-Table1[[#This Row],[Cost]]</f>
        <v>752.89000000000033</v>
      </c>
      <c r="R2166" s="6">
        <f>Table1[[#This Row],[Profit]]/Table1[[#This Row],[Revenue]]</f>
        <v>0.16283667020648457</v>
      </c>
    </row>
    <row r="2167" spans="1:18" x14ac:dyDescent="0.45">
      <c r="A2167" s="1" t="s">
        <v>4108</v>
      </c>
      <c r="B2167" s="1" t="s">
        <v>4109</v>
      </c>
      <c r="C2167" s="1" t="s">
        <v>2</v>
      </c>
      <c r="D2167" s="1" t="s">
        <v>17</v>
      </c>
      <c r="E2167" s="1" t="s">
        <v>4</v>
      </c>
      <c r="F2167" s="2">
        <v>45490</v>
      </c>
      <c r="G2167" s="1" t="str">
        <f>IF(WEEKDAY(Table1[[#This Row],[Order_Date]],2)&gt;=6,"Weekend","Weekday")</f>
        <v>Weekday</v>
      </c>
      <c r="H2167" s="2" t="str">
        <f>TEXT(Table1[[#This Row],[Order_Date]],"mmmm")</f>
        <v>July</v>
      </c>
      <c r="I2167" s="8">
        <f>MONTH(Table1[[#This Row],[Order_Date]])</f>
        <v>7</v>
      </c>
      <c r="J2167" s="8">
        <v>5</v>
      </c>
      <c r="K2167" s="1">
        <v>4831.7</v>
      </c>
      <c r="L2167" s="1">
        <v>10</v>
      </c>
      <c r="M2167" s="1">
        <v>21742.65</v>
      </c>
      <c r="N2167" s="1">
        <f>(Table1[[#This Row],[Quantity]]*Table1[[#This Row],[Unit_Price]])*(1-Table1[[#This Row],[Discount_%]]/100)</f>
        <v>21742.65</v>
      </c>
      <c r="O2167" s="1">
        <v>13126.34</v>
      </c>
      <c r="P2167" s="1">
        <v>8616.31</v>
      </c>
      <c r="Q2167">
        <f>Table1[[#This Row],[Revenue]]-Table1[[#This Row],[Cost]]</f>
        <v>8616.3100000000013</v>
      </c>
      <c r="R2167" s="6">
        <f>Table1[[#This Row],[Profit]]/Table1[[#This Row],[Revenue]]</f>
        <v>0.3962861012802027</v>
      </c>
    </row>
    <row r="2168" spans="1:18" x14ac:dyDescent="0.45">
      <c r="A2168" s="4" t="s">
        <v>4110</v>
      </c>
      <c r="B2168" s="4" t="s">
        <v>1200</v>
      </c>
      <c r="C2168" s="4" t="s">
        <v>7</v>
      </c>
      <c r="D2168" s="4" t="s">
        <v>134</v>
      </c>
      <c r="E2168" s="4" t="s">
        <v>4</v>
      </c>
      <c r="F2168" s="5">
        <v>45953</v>
      </c>
      <c r="G2168" s="4" t="str">
        <f>IF(WEEKDAY(Table1[[#This Row],[Order_Date]],2)&gt;=6,"Weekend","Weekday")</f>
        <v>Weekday</v>
      </c>
      <c r="H2168" s="5" t="str">
        <f>TEXT(Table1[[#This Row],[Order_Date]],"mmmm")</f>
        <v>October</v>
      </c>
      <c r="I2168" s="7">
        <f>MONTH(Table1[[#This Row],[Order_Date]])</f>
        <v>10</v>
      </c>
      <c r="J2168" s="7">
        <v>1</v>
      </c>
      <c r="K2168" s="4">
        <v>4119.3599999999997</v>
      </c>
      <c r="L2168" s="4">
        <v>20</v>
      </c>
      <c r="M2168" s="4">
        <v>3295.49</v>
      </c>
      <c r="N2168" s="4">
        <f>(Table1[[#This Row],[Quantity]]*Table1[[#This Row],[Unit_Price]])*(1-Table1[[#This Row],[Discount_%]]/100)</f>
        <v>3295.4879999999998</v>
      </c>
      <c r="O2168" s="4">
        <v>2149.75</v>
      </c>
      <c r="P2168" s="4">
        <v>1145.74</v>
      </c>
      <c r="Q2168">
        <f>Table1[[#This Row],[Revenue]]-Table1[[#This Row],[Cost]]</f>
        <v>1145.7399999999998</v>
      </c>
      <c r="R2168" s="6">
        <f>Table1[[#This Row],[Profit]]/Table1[[#This Row],[Revenue]]</f>
        <v>0.34766908714637279</v>
      </c>
    </row>
    <row r="2169" spans="1:18" x14ac:dyDescent="0.45">
      <c r="A2169" s="1" t="s">
        <v>4111</v>
      </c>
      <c r="B2169" s="1" t="s">
        <v>4112</v>
      </c>
      <c r="C2169" s="1" t="s">
        <v>2</v>
      </c>
      <c r="D2169" s="1" t="s">
        <v>3</v>
      </c>
      <c r="E2169" s="1" t="s">
        <v>14</v>
      </c>
      <c r="F2169" s="2">
        <v>45436</v>
      </c>
      <c r="G2169" s="1" t="str">
        <f>IF(WEEKDAY(Table1[[#This Row],[Order_Date]],2)&gt;=6,"Weekend","Weekday")</f>
        <v>Weekday</v>
      </c>
      <c r="H2169" s="2" t="str">
        <f>TEXT(Table1[[#This Row],[Order_Date]],"mmmm")</f>
        <v>May</v>
      </c>
      <c r="I2169" s="8">
        <f>MONTH(Table1[[#This Row],[Order_Date]])</f>
        <v>5</v>
      </c>
      <c r="J2169" s="8">
        <v>3</v>
      </c>
      <c r="K2169" s="1">
        <v>2132.75</v>
      </c>
      <c r="L2169" s="1">
        <v>10</v>
      </c>
      <c r="M2169" s="1">
        <v>5758.43</v>
      </c>
      <c r="N2169" s="1">
        <f>(Table1[[#This Row],[Quantity]]*Table1[[#This Row],[Unit_Price]])*(1-Table1[[#This Row],[Discount_%]]/100)</f>
        <v>5758.4250000000002</v>
      </c>
      <c r="O2169" s="1">
        <v>4509.8900000000003</v>
      </c>
      <c r="P2169" s="1">
        <v>1248.54</v>
      </c>
      <c r="Q2169">
        <f>Table1[[#This Row],[Revenue]]-Table1[[#This Row],[Cost]]</f>
        <v>1248.54</v>
      </c>
      <c r="R2169" s="6">
        <f>Table1[[#This Row],[Profit]]/Table1[[#This Row],[Revenue]]</f>
        <v>0.21681951504142621</v>
      </c>
    </row>
    <row r="2170" spans="1:18" x14ac:dyDescent="0.45">
      <c r="A2170" s="4" t="s">
        <v>4113</v>
      </c>
      <c r="B2170" s="4" t="s">
        <v>4114</v>
      </c>
      <c r="C2170" s="4" t="s">
        <v>12</v>
      </c>
      <c r="D2170" s="4" t="s">
        <v>38</v>
      </c>
      <c r="E2170" s="4" t="s">
        <v>14</v>
      </c>
      <c r="F2170" s="5">
        <v>45364</v>
      </c>
      <c r="G2170" s="4" t="str">
        <f>IF(WEEKDAY(Table1[[#This Row],[Order_Date]],2)&gt;=6,"Weekend","Weekday")</f>
        <v>Weekday</v>
      </c>
      <c r="H2170" s="5" t="str">
        <f>TEXT(Table1[[#This Row],[Order_Date]],"mmmm")</f>
        <v>March</v>
      </c>
      <c r="I2170" s="7">
        <f>MONTH(Table1[[#This Row],[Order_Date]])</f>
        <v>3</v>
      </c>
      <c r="J2170" s="7">
        <v>1</v>
      </c>
      <c r="K2170" s="4">
        <v>1324.8</v>
      </c>
      <c r="L2170" s="4">
        <v>20</v>
      </c>
      <c r="M2170" s="4">
        <v>1059.8399999999999</v>
      </c>
      <c r="N2170" s="4">
        <f>(Table1[[#This Row],[Quantity]]*Table1[[#This Row],[Unit_Price]])*(1-Table1[[#This Row],[Discount_%]]/100)</f>
        <v>1059.8399999999999</v>
      </c>
      <c r="O2170" s="4">
        <v>797.4</v>
      </c>
      <c r="P2170" s="4">
        <v>262.44</v>
      </c>
      <c r="Q2170">
        <f>Table1[[#This Row],[Revenue]]-Table1[[#This Row],[Cost]]</f>
        <v>262.43999999999994</v>
      </c>
      <c r="R2170" s="6">
        <f>Table1[[#This Row],[Profit]]/Table1[[#This Row],[Revenue]]</f>
        <v>0.24762228260869568</v>
      </c>
    </row>
    <row r="2171" spans="1:18" x14ac:dyDescent="0.45">
      <c r="A2171" s="1" t="s">
        <v>4115</v>
      </c>
      <c r="B2171" s="1" t="s">
        <v>4116</v>
      </c>
      <c r="C2171" s="1" t="s">
        <v>20</v>
      </c>
      <c r="D2171" s="1" t="s">
        <v>60</v>
      </c>
      <c r="E2171" s="1" t="s">
        <v>9</v>
      </c>
      <c r="F2171" s="2">
        <v>45347</v>
      </c>
      <c r="G2171" s="1" t="str">
        <f>IF(WEEKDAY(Table1[[#This Row],[Order_Date]],2)&gt;=6,"Weekend","Weekday")</f>
        <v>Weekend</v>
      </c>
      <c r="H2171" s="2" t="str">
        <f>TEXT(Table1[[#This Row],[Order_Date]],"mmmm")</f>
        <v>February</v>
      </c>
      <c r="I2171" s="8">
        <f>MONTH(Table1[[#This Row],[Order_Date]])</f>
        <v>2</v>
      </c>
      <c r="J2171" s="8">
        <v>2</v>
      </c>
      <c r="K2171" s="1">
        <v>1911.72</v>
      </c>
      <c r="L2171" s="1">
        <v>10</v>
      </c>
      <c r="M2171" s="1">
        <v>3441.1</v>
      </c>
      <c r="N2171" s="1">
        <f>(Table1[[#This Row],[Quantity]]*Table1[[#This Row],[Unit_Price]])*(1-Table1[[#This Row],[Discount_%]]/100)</f>
        <v>3441.096</v>
      </c>
      <c r="O2171" s="1">
        <v>2482.8000000000002</v>
      </c>
      <c r="P2171" s="1">
        <v>958.3</v>
      </c>
      <c r="Q2171">
        <f>Table1[[#This Row],[Revenue]]-Table1[[#This Row],[Cost]]</f>
        <v>958.29999999999973</v>
      </c>
      <c r="R2171" s="6">
        <f>Table1[[#This Row],[Profit]]/Table1[[#This Row],[Revenue]]</f>
        <v>0.27848653046990784</v>
      </c>
    </row>
    <row r="2172" spans="1:18" x14ac:dyDescent="0.45">
      <c r="A2172" s="4" t="s">
        <v>4117</v>
      </c>
      <c r="B2172" s="4" t="s">
        <v>4118</v>
      </c>
      <c r="C2172" s="4" t="s">
        <v>20</v>
      </c>
      <c r="D2172" s="4" t="s">
        <v>103</v>
      </c>
      <c r="E2172" s="4" t="s">
        <v>14</v>
      </c>
      <c r="F2172" s="5">
        <v>45380</v>
      </c>
      <c r="G2172" s="4" t="str">
        <f>IF(WEEKDAY(Table1[[#This Row],[Order_Date]],2)&gt;=6,"Weekend","Weekday")</f>
        <v>Weekday</v>
      </c>
      <c r="H2172" s="5" t="str">
        <f>TEXT(Table1[[#This Row],[Order_Date]],"mmmm")</f>
        <v>March</v>
      </c>
      <c r="I2172" s="7">
        <f>MONTH(Table1[[#This Row],[Order_Date]])</f>
        <v>3</v>
      </c>
      <c r="J2172" s="7">
        <v>3</v>
      </c>
      <c r="K2172" s="4">
        <v>795.04</v>
      </c>
      <c r="L2172" s="4">
        <v>10</v>
      </c>
      <c r="M2172" s="4">
        <v>2146.61</v>
      </c>
      <c r="N2172" s="4">
        <f>(Table1[[#This Row],[Quantity]]*Table1[[#This Row],[Unit_Price]])*(1-Table1[[#This Row],[Discount_%]]/100)</f>
        <v>2146.6080000000002</v>
      </c>
      <c r="O2172" s="4">
        <v>1402.7</v>
      </c>
      <c r="P2172" s="4">
        <v>743.91</v>
      </c>
      <c r="Q2172">
        <f>Table1[[#This Row],[Revenue]]-Table1[[#This Row],[Cost]]</f>
        <v>743.91000000000008</v>
      </c>
      <c r="R2172" s="6">
        <f>Table1[[#This Row],[Profit]]/Table1[[#This Row],[Revenue]]</f>
        <v>0.34655107355318382</v>
      </c>
    </row>
    <row r="2173" spans="1:18" x14ac:dyDescent="0.45">
      <c r="A2173" s="1" t="s">
        <v>4119</v>
      </c>
      <c r="B2173" s="1" t="s">
        <v>4120</v>
      </c>
      <c r="C2173" s="1" t="s">
        <v>2</v>
      </c>
      <c r="D2173" s="1" t="s">
        <v>17</v>
      </c>
      <c r="E2173" s="1" t="s">
        <v>9</v>
      </c>
      <c r="F2173" s="2">
        <v>45699</v>
      </c>
      <c r="G2173" s="1" t="str">
        <f>IF(WEEKDAY(Table1[[#This Row],[Order_Date]],2)&gt;=6,"Weekend","Weekday")</f>
        <v>Weekday</v>
      </c>
      <c r="H2173" s="2" t="str">
        <f>TEXT(Table1[[#This Row],[Order_Date]],"mmmm")</f>
        <v>February</v>
      </c>
      <c r="I2173" s="8">
        <f>MONTH(Table1[[#This Row],[Order_Date]])</f>
        <v>2</v>
      </c>
      <c r="J2173" s="8">
        <v>4</v>
      </c>
      <c r="K2173" s="1">
        <v>3337.56</v>
      </c>
      <c r="L2173" s="1">
        <v>5</v>
      </c>
      <c r="M2173" s="1">
        <v>12682.73</v>
      </c>
      <c r="N2173" s="1">
        <f>(Table1[[#This Row],[Quantity]]*Table1[[#This Row],[Unit_Price]])*(1-Table1[[#This Row],[Discount_%]]/100)</f>
        <v>12682.727999999999</v>
      </c>
      <c r="O2173" s="1">
        <v>10623.71</v>
      </c>
      <c r="P2173" s="1">
        <v>2059.02</v>
      </c>
      <c r="Q2173">
        <f>Table1[[#This Row],[Revenue]]-Table1[[#This Row],[Cost]]</f>
        <v>2059.0200000000004</v>
      </c>
      <c r="R2173" s="6">
        <f>Table1[[#This Row],[Profit]]/Table1[[#This Row],[Revenue]]</f>
        <v>0.16234832721346273</v>
      </c>
    </row>
    <row r="2174" spans="1:18" x14ac:dyDescent="0.45">
      <c r="A2174" s="4" t="s">
        <v>4121</v>
      </c>
      <c r="B2174" s="4" t="s">
        <v>4122</v>
      </c>
      <c r="C2174" s="4" t="s">
        <v>2</v>
      </c>
      <c r="D2174" s="4" t="s">
        <v>65</v>
      </c>
      <c r="E2174" s="4" t="s">
        <v>22</v>
      </c>
      <c r="F2174" s="5">
        <v>45314</v>
      </c>
      <c r="G2174" s="4" t="str">
        <f>IF(WEEKDAY(Table1[[#This Row],[Order_Date]],2)&gt;=6,"Weekend","Weekday")</f>
        <v>Weekday</v>
      </c>
      <c r="H2174" s="5" t="str">
        <f>TEXT(Table1[[#This Row],[Order_Date]],"mmmm")</f>
        <v>January</v>
      </c>
      <c r="I2174" s="7">
        <f>MONTH(Table1[[#This Row],[Order_Date]])</f>
        <v>1</v>
      </c>
      <c r="J2174" s="7">
        <v>2</v>
      </c>
      <c r="K2174" s="4">
        <v>1225.54</v>
      </c>
      <c r="L2174" s="4">
        <v>10</v>
      </c>
      <c r="M2174" s="4">
        <v>2205.9699999999998</v>
      </c>
      <c r="N2174" s="4">
        <f>(Table1[[#This Row],[Quantity]]*Table1[[#This Row],[Unit_Price]])*(1-Table1[[#This Row],[Discount_%]]/100)</f>
        <v>2205.9720000000002</v>
      </c>
      <c r="O2174" s="4">
        <v>1455.78</v>
      </c>
      <c r="P2174" s="4">
        <v>750.19</v>
      </c>
      <c r="Q2174">
        <f>Table1[[#This Row],[Revenue]]-Table1[[#This Row],[Cost]]</f>
        <v>750.18999999999983</v>
      </c>
      <c r="R2174" s="6">
        <f>Table1[[#This Row],[Profit]]/Table1[[#This Row],[Revenue]]</f>
        <v>0.34007262111452108</v>
      </c>
    </row>
    <row r="2175" spans="1:18" x14ac:dyDescent="0.45">
      <c r="A2175" s="1" t="s">
        <v>4123</v>
      </c>
      <c r="B2175" s="1" t="s">
        <v>1499</v>
      </c>
      <c r="C2175" s="1" t="s">
        <v>28</v>
      </c>
      <c r="D2175" s="1" t="s">
        <v>29</v>
      </c>
      <c r="E2175" s="1" t="s">
        <v>4</v>
      </c>
      <c r="F2175" s="2">
        <v>45328</v>
      </c>
      <c r="G2175" s="1" t="str">
        <f>IF(WEEKDAY(Table1[[#This Row],[Order_Date]],2)&gt;=6,"Weekend","Weekday")</f>
        <v>Weekday</v>
      </c>
      <c r="H2175" s="2" t="str">
        <f>TEXT(Table1[[#This Row],[Order_Date]],"mmmm")</f>
        <v>February</v>
      </c>
      <c r="I2175" s="8">
        <f>MONTH(Table1[[#This Row],[Order_Date]])</f>
        <v>2</v>
      </c>
      <c r="J2175" s="8">
        <v>4</v>
      </c>
      <c r="K2175" s="1">
        <v>2970.73</v>
      </c>
      <c r="L2175" s="1">
        <v>0</v>
      </c>
      <c r="M2175" s="1">
        <v>11882.92</v>
      </c>
      <c r="N2175" s="1">
        <f>(Table1[[#This Row],[Quantity]]*Table1[[#This Row],[Unit_Price]])*(1-Table1[[#This Row],[Discount_%]]/100)</f>
        <v>11882.92</v>
      </c>
      <c r="O2175" s="1">
        <v>10029.42</v>
      </c>
      <c r="P2175" s="1">
        <v>1853.5</v>
      </c>
      <c r="Q2175">
        <f>Table1[[#This Row],[Revenue]]-Table1[[#This Row],[Cost]]</f>
        <v>1853.5</v>
      </c>
      <c r="R2175" s="6">
        <f>Table1[[#This Row],[Profit]]/Table1[[#This Row],[Revenue]]</f>
        <v>0.15598017995576843</v>
      </c>
    </row>
    <row r="2176" spans="1:18" x14ac:dyDescent="0.45">
      <c r="A2176" s="4" t="s">
        <v>4124</v>
      </c>
      <c r="B2176" s="4" t="s">
        <v>4125</v>
      </c>
      <c r="C2176" s="4" t="s">
        <v>7</v>
      </c>
      <c r="D2176" s="4" t="s">
        <v>106</v>
      </c>
      <c r="E2176" s="4" t="s">
        <v>4</v>
      </c>
      <c r="F2176" s="5">
        <v>46022</v>
      </c>
      <c r="G2176" s="4" t="str">
        <f>IF(WEEKDAY(Table1[[#This Row],[Order_Date]],2)&gt;=6,"Weekend","Weekday")</f>
        <v>Weekday</v>
      </c>
      <c r="H2176" s="5" t="str">
        <f>TEXT(Table1[[#This Row],[Order_Date]],"mmmm")</f>
        <v>December</v>
      </c>
      <c r="I2176" s="7">
        <f>MONTH(Table1[[#This Row],[Order_Date]])</f>
        <v>12</v>
      </c>
      <c r="J2176" s="7">
        <v>5</v>
      </c>
      <c r="K2176" s="4">
        <v>4575.88</v>
      </c>
      <c r="L2176" s="4">
        <v>5</v>
      </c>
      <c r="M2176" s="4">
        <v>21735.43</v>
      </c>
      <c r="N2176" s="4">
        <f>(Table1[[#This Row],[Quantity]]*Table1[[#This Row],[Unit_Price]])*(1-Table1[[#This Row],[Discount_%]]/100)</f>
        <v>21735.43</v>
      </c>
      <c r="O2176" s="4">
        <v>15264.93</v>
      </c>
      <c r="P2176" s="4">
        <v>6470.5</v>
      </c>
      <c r="Q2176">
        <f>Table1[[#This Row],[Revenue]]-Table1[[#This Row],[Cost]]</f>
        <v>6470.5</v>
      </c>
      <c r="R2176" s="6">
        <f>Table1[[#This Row],[Profit]]/Table1[[#This Row],[Revenue]]</f>
        <v>0.29769367341708908</v>
      </c>
    </row>
    <row r="2177" spans="1:18" x14ac:dyDescent="0.45">
      <c r="A2177" s="1" t="s">
        <v>4126</v>
      </c>
      <c r="B2177" s="1" t="s">
        <v>4127</v>
      </c>
      <c r="C2177" s="1" t="s">
        <v>28</v>
      </c>
      <c r="D2177" s="1" t="s">
        <v>100</v>
      </c>
      <c r="E2177" s="1" t="s">
        <v>4</v>
      </c>
      <c r="F2177" s="2">
        <v>45311</v>
      </c>
      <c r="G2177" s="1" t="str">
        <f>IF(WEEKDAY(Table1[[#This Row],[Order_Date]],2)&gt;=6,"Weekend","Weekday")</f>
        <v>Weekend</v>
      </c>
      <c r="H2177" s="2" t="str">
        <f>TEXT(Table1[[#This Row],[Order_Date]],"mmmm")</f>
        <v>January</v>
      </c>
      <c r="I2177" s="8">
        <f>MONTH(Table1[[#This Row],[Order_Date]])</f>
        <v>1</v>
      </c>
      <c r="J2177" s="8">
        <v>1</v>
      </c>
      <c r="K2177" s="1">
        <v>1313.07</v>
      </c>
      <c r="L2177" s="1">
        <v>15</v>
      </c>
      <c r="M2177" s="1">
        <v>1116.1099999999999</v>
      </c>
      <c r="N2177" s="1">
        <f>(Table1[[#This Row],[Quantity]]*Table1[[#This Row],[Unit_Price]])*(1-Table1[[#This Row],[Discount_%]]/100)</f>
        <v>1116.1095</v>
      </c>
      <c r="O2177" s="1">
        <v>894.94</v>
      </c>
      <c r="P2177" s="1">
        <v>221.17</v>
      </c>
      <c r="Q2177">
        <f>Table1[[#This Row],[Revenue]]-Table1[[#This Row],[Cost]]</f>
        <v>221.16999999999985</v>
      </c>
      <c r="R2177" s="6">
        <f>Table1[[#This Row],[Profit]]/Table1[[#This Row],[Revenue]]</f>
        <v>0.19816147153954361</v>
      </c>
    </row>
    <row r="2178" spans="1:18" x14ac:dyDescent="0.45">
      <c r="A2178" s="4" t="s">
        <v>4128</v>
      </c>
      <c r="B2178" s="4" t="s">
        <v>4129</v>
      </c>
      <c r="C2178" s="4" t="s">
        <v>7</v>
      </c>
      <c r="D2178" s="4" t="s">
        <v>71</v>
      </c>
      <c r="E2178" s="4" t="s">
        <v>14</v>
      </c>
      <c r="F2178" s="5">
        <v>45661</v>
      </c>
      <c r="G2178" s="4" t="str">
        <f>IF(WEEKDAY(Table1[[#This Row],[Order_Date]],2)&gt;=6,"Weekend","Weekday")</f>
        <v>Weekend</v>
      </c>
      <c r="H2178" s="5" t="str">
        <f>TEXT(Table1[[#This Row],[Order_Date]],"mmmm")</f>
        <v>January</v>
      </c>
      <c r="I2178" s="7">
        <f>MONTH(Table1[[#This Row],[Order_Date]])</f>
        <v>1</v>
      </c>
      <c r="J2178" s="7">
        <v>1</v>
      </c>
      <c r="K2178" s="4">
        <v>332.34</v>
      </c>
      <c r="L2178" s="4">
        <v>20</v>
      </c>
      <c r="M2178" s="4">
        <v>265.87</v>
      </c>
      <c r="N2178" s="4">
        <f>(Table1[[#This Row],[Quantity]]*Table1[[#This Row],[Unit_Price]])*(1-Table1[[#This Row],[Discount_%]]/100)</f>
        <v>265.87200000000001</v>
      </c>
      <c r="O2178" s="4">
        <v>212.77</v>
      </c>
      <c r="P2178" s="4">
        <v>53.1</v>
      </c>
      <c r="Q2178">
        <f>Table1[[#This Row],[Revenue]]-Table1[[#This Row],[Cost]]</f>
        <v>53.099999999999994</v>
      </c>
      <c r="R2178" s="6">
        <f>Table1[[#This Row],[Profit]]/Table1[[#This Row],[Revenue]]</f>
        <v>0.19972166848459774</v>
      </c>
    </row>
    <row r="2179" spans="1:18" x14ac:dyDescent="0.45">
      <c r="A2179" s="1" t="s">
        <v>4130</v>
      </c>
      <c r="B2179" s="1" t="s">
        <v>4131</v>
      </c>
      <c r="C2179" s="1" t="s">
        <v>2</v>
      </c>
      <c r="D2179" s="1" t="s">
        <v>17</v>
      </c>
      <c r="E2179" s="1" t="s">
        <v>4</v>
      </c>
      <c r="F2179" s="2">
        <v>45717</v>
      </c>
      <c r="G2179" s="1" t="str">
        <f>IF(WEEKDAY(Table1[[#This Row],[Order_Date]],2)&gt;=6,"Weekend","Weekday")</f>
        <v>Weekend</v>
      </c>
      <c r="H2179" s="2" t="str">
        <f>TEXT(Table1[[#This Row],[Order_Date]],"mmmm")</f>
        <v>March</v>
      </c>
      <c r="I2179" s="8">
        <f>MONTH(Table1[[#This Row],[Order_Date]])</f>
        <v>3</v>
      </c>
      <c r="J2179" s="8">
        <v>3</v>
      </c>
      <c r="K2179" s="1">
        <v>2196.7800000000002</v>
      </c>
      <c r="L2179" s="1">
        <v>20</v>
      </c>
      <c r="M2179" s="1">
        <v>5272.27</v>
      </c>
      <c r="N2179" s="1">
        <f>(Table1[[#This Row],[Quantity]]*Table1[[#This Row],[Unit_Price]])*(1-Table1[[#This Row],[Discount_%]]/100)</f>
        <v>5272.2720000000008</v>
      </c>
      <c r="O2179" s="1">
        <v>3423.65</v>
      </c>
      <c r="P2179" s="1">
        <v>1848.62</v>
      </c>
      <c r="Q2179">
        <f>Table1[[#This Row],[Revenue]]-Table1[[#This Row],[Cost]]</f>
        <v>1848.6200000000003</v>
      </c>
      <c r="R2179" s="6">
        <f>Table1[[#This Row],[Profit]]/Table1[[#This Row],[Revenue]]</f>
        <v>0.35063075297737023</v>
      </c>
    </row>
    <row r="2180" spans="1:18" x14ac:dyDescent="0.45">
      <c r="A2180" s="4" t="s">
        <v>4132</v>
      </c>
      <c r="B2180" s="4" t="s">
        <v>4133</v>
      </c>
      <c r="C2180" s="4" t="s">
        <v>28</v>
      </c>
      <c r="D2180" s="4" t="s">
        <v>35</v>
      </c>
      <c r="E2180" s="4" t="s">
        <v>4</v>
      </c>
      <c r="F2180" s="5">
        <v>45950</v>
      </c>
      <c r="G2180" s="4" t="str">
        <f>IF(WEEKDAY(Table1[[#This Row],[Order_Date]],2)&gt;=6,"Weekend","Weekday")</f>
        <v>Weekday</v>
      </c>
      <c r="H2180" s="5" t="str">
        <f>TEXT(Table1[[#This Row],[Order_Date]],"mmmm")</f>
        <v>October</v>
      </c>
      <c r="I2180" s="7">
        <f>MONTH(Table1[[#This Row],[Order_Date]])</f>
        <v>10</v>
      </c>
      <c r="J2180" s="7">
        <v>2</v>
      </c>
      <c r="K2180" s="4">
        <v>1595.55</v>
      </c>
      <c r="L2180" s="4">
        <v>10</v>
      </c>
      <c r="M2180" s="4">
        <v>2871.99</v>
      </c>
      <c r="N2180" s="4">
        <f>(Table1[[#This Row],[Quantity]]*Table1[[#This Row],[Unit_Price]])*(1-Table1[[#This Row],[Discount_%]]/100)</f>
        <v>2871.99</v>
      </c>
      <c r="O2180" s="4">
        <v>2422.34</v>
      </c>
      <c r="P2180" s="4">
        <v>449.65</v>
      </c>
      <c r="Q2180">
        <f>Table1[[#This Row],[Revenue]]-Table1[[#This Row],[Cost]]</f>
        <v>449.64999999999964</v>
      </c>
      <c r="R2180" s="6">
        <f>Table1[[#This Row],[Profit]]/Table1[[#This Row],[Revenue]]</f>
        <v>0.15656391561251953</v>
      </c>
    </row>
    <row r="2181" spans="1:18" x14ac:dyDescent="0.45">
      <c r="A2181" s="1" t="s">
        <v>4134</v>
      </c>
      <c r="B2181" s="1" t="s">
        <v>4135</v>
      </c>
      <c r="C2181" s="1" t="s">
        <v>12</v>
      </c>
      <c r="D2181" s="1" t="s">
        <v>41</v>
      </c>
      <c r="E2181" s="1" t="s">
        <v>4</v>
      </c>
      <c r="F2181" s="2">
        <v>45465</v>
      </c>
      <c r="G2181" s="1" t="str">
        <f>IF(WEEKDAY(Table1[[#This Row],[Order_Date]],2)&gt;=6,"Weekend","Weekday")</f>
        <v>Weekend</v>
      </c>
      <c r="H2181" s="2" t="str">
        <f>TEXT(Table1[[#This Row],[Order_Date]],"mmmm")</f>
        <v>June</v>
      </c>
      <c r="I2181" s="8">
        <f>MONTH(Table1[[#This Row],[Order_Date]])</f>
        <v>6</v>
      </c>
      <c r="J2181" s="8">
        <v>4</v>
      </c>
      <c r="K2181" s="1">
        <v>1474.27</v>
      </c>
      <c r="L2181" s="1">
        <v>20</v>
      </c>
      <c r="M2181" s="1">
        <v>4717.66</v>
      </c>
      <c r="N2181" s="1">
        <f>(Table1[[#This Row],[Quantity]]*Table1[[#This Row],[Unit_Price]])*(1-Table1[[#This Row],[Discount_%]]/100)</f>
        <v>4717.6639999999998</v>
      </c>
      <c r="O2181" s="1">
        <v>3692.87</v>
      </c>
      <c r="P2181" s="1">
        <v>1024.79</v>
      </c>
      <c r="Q2181">
        <f>Table1[[#This Row],[Revenue]]-Table1[[#This Row],[Cost]]</f>
        <v>1024.79</v>
      </c>
      <c r="R2181" s="6">
        <f>Table1[[#This Row],[Profit]]/Table1[[#This Row],[Revenue]]</f>
        <v>0.2172242170906763</v>
      </c>
    </row>
    <row r="2182" spans="1:18" x14ac:dyDescent="0.45">
      <c r="A2182" s="4" t="s">
        <v>4136</v>
      </c>
      <c r="B2182" s="4" t="s">
        <v>4137</v>
      </c>
      <c r="C2182" s="4" t="s">
        <v>20</v>
      </c>
      <c r="D2182" s="4" t="s">
        <v>57</v>
      </c>
      <c r="E2182" s="4" t="s">
        <v>4</v>
      </c>
      <c r="F2182" s="5">
        <v>45684</v>
      </c>
      <c r="G2182" s="4" t="str">
        <f>IF(WEEKDAY(Table1[[#This Row],[Order_Date]],2)&gt;=6,"Weekend","Weekday")</f>
        <v>Weekday</v>
      </c>
      <c r="H2182" s="5" t="str">
        <f>TEXT(Table1[[#This Row],[Order_Date]],"mmmm")</f>
        <v>January</v>
      </c>
      <c r="I2182" s="7">
        <f>MONTH(Table1[[#This Row],[Order_Date]])</f>
        <v>1</v>
      </c>
      <c r="J2182" s="7">
        <v>1</v>
      </c>
      <c r="K2182" s="4">
        <v>3990.08</v>
      </c>
      <c r="L2182" s="4">
        <v>15</v>
      </c>
      <c r="M2182" s="4">
        <v>3391.57</v>
      </c>
      <c r="N2182" s="4">
        <f>(Table1[[#This Row],[Quantity]]*Table1[[#This Row],[Unit_Price]])*(1-Table1[[#This Row],[Discount_%]]/100)</f>
        <v>3391.5679999999998</v>
      </c>
      <c r="O2182" s="4">
        <v>2873.8</v>
      </c>
      <c r="P2182" s="4">
        <v>517.77</v>
      </c>
      <c r="Q2182">
        <f>Table1[[#This Row],[Revenue]]-Table1[[#This Row],[Cost]]</f>
        <v>517.77</v>
      </c>
      <c r="R2182" s="6">
        <f>Table1[[#This Row],[Profit]]/Table1[[#This Row],[Revenue]]</f>
        <v>0.15266381056560824</v>
      </c>
    </row>
    <row r="2183" spans="1:18" x14ac:dyDescent="0.45">
      <c r="A2183" s="1" t="s">
        <v>4138</v>
      </c>
      <c r="B2183" s="1" t="s">
        <v>2020</v>
      </c>
      <c r="C2183" s="1" t="s">
        <v>20</v>
      </c>
      <c r="D2183" s="1" t="s">
        <v>103</v>
      </c>
      <c r="E2183" s="1" t="s">
        <v>9</v>
      </c>
      <c r="F2183" s="2">
        <v>45780</v>
      </c>
      <c r="G2183" s="1" t="str">
        <f>IF(WEEKDAY(Table1[[#This Row],[Order_Date]],2)&gt;=6,"Weekend","Weekday")</f>
        <v>Weekend</v>
      </c>
      <c r="H2183" s="2" t="str">
        <f>TEXT(Table1[[#This Row],[Order_Date]],"mmmm")</f>
        <v>May</v>
      </c>
      <c r="I2183" s="8">
        <f>MONTH(Table1[[#This Row],[Order_Date]])</f>
        <v>5</v>
      </c>
      <c r="J2183" s="8">
        <v>3</v>
      </c>
      <c r="K2183" s="1">
        <v>4926.26</v>
      </c>
      <c r="L2183" s="1">
        <v>15</v>
      </c>
      <c r="M2183" s="1">
        <v>12561.96</v>
      </c>
      <c r="N2183" s="1">
        <f>(Table1[[#This Row],[Quantity]]*Table1[[#This Row],[Unit_Price]])*(1-Table1[[#This Row],[Discount_%]]/100)</f>
        <v>12561.963</v>
      </c>
      <c r="O2183" s="1">
        <v>7627.74</v>
      </c>
      <c r="P2183" s="1">
        <v>4934.22</v>
      </c>
      <c r="Q2183">
        <f>Table1[[#This Row],[Revenue]]-Table1[[#This Row],[Cost]]</f>
        <v>4934.2199999999993</v>
      </c>
      <c r="R2183" s="6">
        <f>Table1[[#This Row],[Profit]]/Table1[[#This Row],[Revenue]]</f>
        <v>0.39279061547720268</v>
      </c>
    </row>
    <row r="2184" spans="1:18" x14ac:dyDescent="0.45">
      <c r="A2184" s="4" t="s">
        <v>4139</v>
      </c>
      <c r="B2184" s="4" t="s">
        <v>4140</v>
      </c>
      <c r="C2184" s="4" t="s">
        <v>2</v>
      </c>
      <c r="D2184" s="4" t="s">
        <v>3</v>
      </c>
      <c r="E2184" s="4" t="s">
        <v>22</v>
      </c>
      <c r="F2184" s="5">
        <v>45584</v>
      </c>
      <c r="G2184" s="4" t="str">
        <f>IF(WEEKDAY(Table1[[#This Row],[Order_Date]],2)&gt;=6,"Weekend","Weekday")</f>
        <v>Weekend</v>
      </c>
      <c r="H2184" s="5" t="str">
        <f>TEXT(Table1[[#This Row],[Order_Date]],"mmmm")</f>
        <v>October</v>
      </c>
      <c r="I2184" s="7">
        <f>MONTH(Table1[[#This Row],[Order_Date]])</f>
        <v>10</v>
      </c>
      <c r="J2184" s="7">
        <v>5</v>
      </c>
      <c r="K2184" s="4">
        <v>1385.29</v>
      </c>
      <c r="L2184" s="4">
        <v>5</v>
      </c>
      <c r="M2184" s="4">
        <v>6580.13</v>
      </c>
      <c r="N2184" s="4">
        <f>(Table1[[#This Row],[Quantity]]*Table1[[#This Row],[Unit_Price]])*(1-Table1[[#This Row],[Discount_%]]/100)</f>
        <v>6580.1274999999996</v>
      </c>
      <c r="O2184" s="4">
        <v>5328.08</v>
      </c>
      <c r="P2184" s="4">
        <v>1252.05</v>
      </c>
      <c r="Q2184">
        <f>Table1[[#This Row],[Revenue]]-Table1[[#This Row],[Cost]]</f>
        <v>1252.0500000000002</v>
      </c>
      <c r="R2184" s="6">
        <f>Table1[[#This Row],[Profit]]/Table1[[#This Row],[Revenue]]</f>
        <v>0.19027739573534261</v>
      </c>
    </row>
    <row r="2185" spans="1:18" x14ac:dyDescent="0.45">
      <c r="A2185" s="1" t="s">
        <v>4141</v>
      </c>
      <c r="B2185" s="1" t="s">
        <v>4142</v>
      </c>
      <c r="C2185" s="1" t="s">
        <v>12</v>
      </c>
      <c r="D2185" s="1" t="s">
        <v>111</v>
      </c>
      <c r="E2185" s="1" t="s">
        <v>4</v>
      </c>
      <c r="F2185" s="2">
        <v>46009</v>
      </c>
      <c r="G2185" s="1" t="str">
        <f>IF(WEEKDAY(Table1[[#This Row],[Order_Date]],2)&gt;=6,"Weekend","Weekday")</f>
        <v>Weekday</v>
      </c>
      <c r="H2185" s="2" t="str">
        <f>TEXT(Table1[[#This Row],[Order_Date]],"mmmm")</f>
        <v>December</v>
      </c>
      <c r="I2185" s="8">
        <f>MONTH(Table1[[#This Row],[Order_Date]])</f>
        <v>12</v>
      </c>
      <c r="J2185" s="8">
        <v>3</v>
      </c>
      <c r="K2185" s="1">
        <v>2648.9</v>
      </c>
      <c r="L2185" s="1">
        <v>10</v>
      </c>
      <c r="M2185" s="1">
        <v>7152.03</v>
      </c>
      <c r="N2185" s="1">
        <f>(Table1[[#This Row],[Quantity]]*Table1[[#This Row],[Unit_Price]])*(1-Table1[[#This Row],[Discount_%]]/100)</f>
        <v>7152.0300000000007</v>
      </c>
      <c r="O2185" s="1">
        <v>5305.25</v>
      </c>
      <c r="P2185" s="1">
        <v>1846.78</v>
      </c>
      <c r="Q2185">
        <f>Table1[[#This Row],[Revenue]]-Table1[[#This Row],[Cost]]</f>
        <v>1846.7799999999997</v>
      </c>
      <c r="R2185" s="6">
        <f>Table1[[#This Row],[Profit]]/Table1[[#This Row],[Revenue]]</f>
        <v>0.25821759696198143</v>
      </c>
    </row>
    <row r="2186" spans="1:18" x14ac:dyDescent="0.45">
      <c r="A2186" s="4" t="s">
        <v>4143</v>
      </c>
      <c r="B2186" s="4" t="s">
        <v>4144</v>
      </c>
      <c r="C2186" s="4" t="s">
        <v>28</v>
      </c>
      <c r="D2186" s="4" t="s">
        <v>35</v>
      </c>
      <c r="E2186" s="4" t="s">
        <v>14</v>
      </c>
      <c r="F2186" s="5">
        <v>45628</v>
      </c>
      <c r="G2186" s="4" t="str">
        <f>IF(WEEKDAY(Table1[[#This Row],[Order_Date]],2)&gt;=6,"Weekend","Weekday")</f>
        <v>Weekday</v>
      </c>
      <c r="H2186" s="5" t="str">
        <f>TEXT(Table1[[#This Row],[Order_Date]],"mmmm")</f>
        <v>December</v>
      </c>
      <c r="I2186" s="7">
        <f>MONTH(Table1[[#This Row],[Order_Date]])</f>
        <v>12</v>
      </c>
      <c r="J2186" s="7">
        <v>5</v>
      </c>
      <c r="K2186" s="4">
        <v>2428.96</v>
      </c>
      <c r="L2186" s="4">
        <v>15</v>
      </c>
      <c r="M2186" s="4">
        <v>10323.08</v>
      </c>
      <c r="N2186" s="4">
        <f>(Table1[[#This Row],[Quantity]]*Table1[[#This Row],[Unit_Price]])*(1-Table1[[#This Row],[Discount_%]]/100)</f>
        <v>10323.08</v>
      </c>
      <c r="O2186" s="4">
        <v>8234.2099999999991</v>
      </c>
      <c r="P2186" s="4">
        <v>2088.87</v>
      </c>
      <c r="Q2186">
        <f>Table1[[#This Row],[Revenue]]-Table1[[#This Row],[Cost]]</f>
        <v>2088.8700000000008</v>
      </c>
      <c r="R2186" s="6">
        <f>Table1[[#This Row],[Profit]]/Table1[[#This Row],[Revenue]]</f>
        <v>0.20234949259329579</v>
      </c>
    </row>
    <row r="2187" spans="1:18" x14ac:dyDescent="0.45">
      <c r="A2187" s="1" t="s">
        <v>4145</v>
      </c>
      <c r="B2187" s="1" t="s">
        <v>4146</v>
      </c>
      <c r="C2187" s="1" t="s">
        <v>7</v>
      </c>
      <c r="D2187" s="1" t="s">
        <v>106</v>
      </c>
      <c r="E2187" s="1" t="s">
        <v>9</v>
      </c>
      <c r="F2187" s="2">
        <v>45463</v>
      </c>
      <c r="G2187" s="1" t="str">
        <f>IF(WEEKDAY(Table1[[#This Row],[Order_Date]],2)&gt;=6,"Weekend","Weekday")</f>
        <v>Weekday</v>
      </c>
      <c r="H2187" s="2" t="str">
        <f>TEXT(Table1[[#This Row],[Order_Date]],"mmmm")</f>
        <v>June</v>
      </c>
      <c r="I2187" s="8">
        <f>MONTH(Table1[[#This Row],[Order_Date]])</f>
        <v>6</v>
      </c>
      <c r="J2187" s="8">
        <v>5</v>
      </c>
      <c r="K2187" s="1">
        <v>1621.83</v>
      </c>
      <c r="L2187" s="1">
        <v>10</v>
      </c>
      <c r="M2187" s="1">
        <v>7298.23</v>
      </c>
      <c r="N2187" s="1">
        <f>(Table1[[#This Row],[Quantity]]*Table1[[#This Row],[Unit_Price]])*(1-Table1[[#This Row],[Discount_%]]/100)</f>
        <v>7298.2349999999997</v>
      </c>
      <c r="O2187" s="1">
        <v>5502.37</v>
      </c>
      <c r="P2187" s="1">
        <v>1795.86</v>
      </c>
      <c r="Q2187">
        <f>Table1[[#This Row],[Revenue]]-Table1[[#This Row],[Cost]]</f>
        <v>1795.8599999999997</v>
      </c>
      <c r="R2187" s="6">
        <f>Table1[[#This Row],[Profit]]/Table1[[#This Row],[Revenue]]</f>
        <v>0.24606788221253648</v>
      </c>
    </row>
    <row r="2188" spans="1:18" x14ac:dyDescent="0.45">
      <c r="A2188" s="4" t="s">
        <v>4147</v>
      </c>
      <c r="B2188" s="4" t="s">
        <v>4148</v>
      </c>
      <c r="C2188" s="4" t="s">
        <v>2</v>
      </c>
      <c r="D2188" s="4" t="s">
        <v>17</v>
      </c>
      <c r="E2188" s="4" t="s">
        <v>4</v>
      </c>
      <c r="F2188" s="5">
        <v>45495</v>
      </c>
      <c r="G2188" s="4" t="str">
        <f>IF(WEEKDAY(Table1[[#This Row],[Order_Date]],2)&gt;=6,"Weekend","Weekday")</f>
        <v>Weekday</v>
      </c>
      <c r="H2188" s="5" t="str">
        <f>TEXT(Table1[[#This Row],[Order_Date]],"mmmm")</f>
        <v>July</v>
      </c>
      <c r="I2188" s="7">
        <f>MONTH(Table1[[#This Row],[Order_Date]])</f>
        <v>7</v>
      </c>
      <c r="J2188" s="7">
        <v>2</v>
      </c>
      <c r="K2188" s="4">
        <v>4389.32</v>
      </c>
      <c r="L2188" s="4">
        <v>10</v>
      </c>
      <c r="M2188" s="4">
        <v>7900.78</v>
      </c>
      <c r="N2188" s="4">
        <f>(Table1[[#This Row],[Quantity]]*Table1[[#This Row],[Unit_Price]])*(1-Table1[[#This Row],[Discount_%]]/100)</f>
        <v>7900.7759999999998</v>
      </c>
      <c r="O2188" s="4">
        <v>5561.15</v>
      </c>
      <c r="P2188" s="4">
        <v>2339.63</v>
      </c>
      <c r="Q2188">
        <f>Table1[[#This Row],[Revenue]]-Table1[[#This Row],[Cost]]</f>
        <v>2339.63</v>
      </c>
      <c r="R2188" s="6">
        <f>Table1[[#This Row],[Profit]]/Table1[[#This Row],[Revenue]]</f>
        <v>0.29612645840030988</v>
      </c>
    </row>
    <row r="2189" spans="1:18" x14ac:dyDescent="0.45">
      <c r="A2189" s="1" t="s">
        <v>4149</v>
      </c>
      <c r="B2189" s="1" t="s">
        <v>4150</v>
      </c>
      <c r="C2189" s="1" t="s">
        <v>28</v>
      </c>
      <c r="D2189" s="1" t="s">
        <v>35</v>
      </c>
      <c r="E2189" s="1" t="s">
        <v>22</v>
      </c>
      <c r="F2189" s="2">
        <v>45578</v>
      </c>
      <c r="G2189" s="1" t="str">
        <f>IF(WEEKDAY(Table1[[#This Row],[Order_Date]],2)&gt;=6,"Weekend","Weekday")</f>
        <v>Weekend</v>
      </c>
      <c r="H2189" s="2" t="str">
        <f>TEXT(Table1[[#This Row],[Order_Date]],"mmmm")</f>
        <v>October</v>
      </c>
      <c r="I2189" s="8">
        <f>MONTH(Table1[[#This Row],[Order_Date]])</f>
        <v>10</v>
      </c>
      <c r="J2189" s="8">
        <v>3</v>
      </c>
      <c r="K2189" s="1">
        <v>277.42</v>
      </c>
      <c r="L2189" s="1">
        <v>20</v>
      </c>
      <c r="M2189" s="1">
        <v>665.81</v>
      </c>
      <c r="N2189" s="1">
        <f>(Table1[[#This Row],[Quantity]]*Table1[[#This Row],[Unit_Price]])*(1-Table1[[#This Row],[Discount_%]]/100)</f>
        <v>665.80799999999999</v>
      </c>
      <c r="O2189" s="1">
        <v>491.22</v>
      </c>
      <c r="P2189" s="1">
        <v>174.59</v>
      </c>
      <c r="Q2189">
        <f>Table1[[#This Row],[Revenue]]-Table1[[#This Row],[Cost]]</f>
        <v>174.58999999999992</v>
      </c>
      <c r="R2189" s="6">
        <f>Table1[[#This Row],[Profit]]/Table1[[#This Row],[Revenue]]</f>
        <v>0.26222195521244801</v>
      </c>
    </row>
    <row r="2190" spans="1:18" x14ac:dyDescent="0.45">
      <c r="A2190" s="4" t="s">
        <v>4151</v>
      </c>
      <c r="B2190" s="4" t="s">
        <v>502</v>
      </c>
      <c r="C2190" s="4" t="s">
        <v>12</v>
      </c>
      <c r="D2190" s="4" t="s">
        <v>41</v>
      </c>
      <c r="E2190" s="4" t="s">
        <v>22</v>
      </c>
      <c r="F2190" s="5">
        <v>45601</v>
      </c>
      <c r="G2190" s="4" t="str">
        <f>IF(WEEKDAY(Table1[[#This Row],[Order_Date]],2)&gt;=6,"Weekend","Weekday")</f>
        <v>Weekday</v>
      </c>
      <c r="H2190" s="5" t="str">
        <f>TEXT(Table1[[#This Row],[Order_Date]],"mmmm")</f>
        <v>November</v>
      </c>
      <c r="I2190" s="7">
        <f>MONTH(Table1[[#This Row],[Order_Date]])</f>
        <v>11</v>
      </c>
      <c r="J2190" s="7">
        <v>2</v>
      </c>
      <c r="K2190" s="4">
        <v>660.75</v>
      </c>
      <c r="L2190" s="4">
        <v>20</v>
      </c>
      <c r="M2190" s="4">
        <v>1057.2</v>
      </c>
      <c r="N2190" s="4">
        <f>(Table1[[#This Row],[Quantity]]*Table1[[#This Row],[Unit_Price]])*(1-Table1[[#This Row],[Discount_%]]/100)</f>
        <v>1057.2</v>
      </c>
      <c r="O2190" s="4">
        <v>715.05</v>
      </c>
      <c r="P2190" s="4">
        <v>342.15</v>
      </c>
      <c r="Q2190">
        <f>Table1[[#This Row],[Revenue]]-Table1[[#This Row],[Cost]]</f>
        <v>342.15000000000009</v>
      </c>
      <c r="R2190" s="6">
        <f>Table1[[#This Row],[Profit]]/Table1[[#This Row],[Revenue]]</f>
        <v>0.32363791146424514</v>
      </c>
    </row>
    <row r="2191" spans="1:18" x14ac:dyDescent="0.45">
      <c r="A2191" s="1" t="s">
        <v>4152</v>
      </c>
      <c r="B2191" s="1" t="s">
        <v>4153</v>
      </c>
      <c r="C2191" s="1" t="s">
        <v>12</v>
      </c>
      <c r="D2191" s="1" t="s">
        <v>41</v>
      </c>
      <c r="E2191" s="1" t="s">
        <v>22</v>
      </c>
      <c r="F2191" s="2">
        <v>45726</v>
      </c>
      <c r="G2191" s="1" t="str">
        <f>IF(WEEKDAY(Table1[[#This Row],[Order_Date]],2)&gt;=6,"Weekend","Weekday")</f>
        <v>Weekday</v>
      </c>
      <c r="H2191" s="2" t="str">
        <f>TEXT(Table1[[#This Row],[Order_Date]],"mmmm")</f>
        <v>March</v>
      </c>
      <c r="I2191" s="8">
        <f>MONTH(Table1[[#This Row],[Order_Date]])</f>
        <v>3</v>
      </c>
      <c r="J2191" s="8">
        <v>1</v>
      </c>
      <c r="K2191" s="1">
        <v>1283.8499999999999</v>
      </c>
      <c r="L2191" s="1">
        <v>15</v>
      </c>
      <c r="M2191" s="1">
        <v>1091.27</v>
      </c>
      <c r="N2191" s="1">
        <f>(Table1[[#This Row],[Quantity]]*Table1[[#This Row],[Unit_Price]])*(1-Table1[[#This Row],[Discount_%]]/100)</f>
        <v>1091.2724999999998</v>
      </c>
      <c r="O2191" s="1">
        <v>838.15</v>
      </c>
      <c r="P2191" s="1">
        <v>253.12</v>
      </c>
      <c r="Q2191">
        <f>Table1[[#This Row],[Revenue]]-Table1[[#This Row],[Cost]]</f>
        <v>253.12</v>
      </c>
      <c r="R2191" s="6">
        <f>Table1[[#This Row],[Profit]]/Table1[[#This Row],[Revenue]]</f>
        <v>0.23194992989819202</v>
      </c>
    </row>
    <row r="2192" spans="1:18" x14ac:dyDescent="0.45">
      <c r="A2192" s="4" t="s">
        <v>4154</v>
      </c>
      <c r="B2192" s="4" t="s">
        <v>4155</v>
      </c>
      <c r="C2192" s="4" t="s">
        <v>20</v>
      </c>
      <c r="D2192" s="4" t="s">
        <v>57</v>
      </c>
      <c r="E2192" s="4" t="s">
        <v>22</v>
      </c>
      <c r="F2192" s="5">
        <v>45637</v>
      </c>
      <c r="G2192" s="4" t="str">
        <f>IF(WEEKDAY(Table1[[#This Row],[Order_Date]],2)&gt;=6,"Weekend","Weekday")</f>
        <v>Weekday</v>
      </c>
      <c r="H2192" s="5" t="str">
        <f>TEXT(Table1[[#This Row],[Order_Date]],"mmmm")</f>
        <v>December</v>
      </c>
      <c r="I2192" s="7">
        <f>MONTH(Table1[[#This Row],[Order_Date]])</f>
        <v>12</v>
      </c>
      <c r="J2192" s="7">
        <v>3</v>
      </c>
      <c r="K2192" s="4">
        <v>4720.8</v>
      </c>
      <c r="L2192" s="4">
        <v>20</v>
      </c>
      <c r="M2192" s="4">
        <v>11329.92</v>
      </c>
      <c r="N2192" s="4">
        <f>(Table1[[#This Row],[Quantity]]*Table1[[#This Row],[Unit_Price]])*(1-Table1[[#This Row],[Discount_%]]/100)</f>
        <v>11329.920000000002</v>
      </c>
      <c r="O2192" s="4">
        <v>9049.98</v>
      </c>
      <c r="P2192" s="4">
        <v>2279.94</v>
      </c>
      <c r="Q2192">
        <f>Table1[[#This Row],[Revenue]]-Table1[[#This Row],[Cost]]</f>
        <v>2279.9400000000005</v>
      </c>
      <c r="R2192" s="6">
        <f>Table1[[#This Row],[Profit]]/Table1[[#This Row],[Revenue]]</f>
        <v>0.20123178274868667</v>
      </c>
    </row>
    <row r="2193" spans="1:18" x14ac:dyDescent="0.45">
      <c r="A2193" s="1" t="s">
        <v>4156</v>
      </c>
      <c r="B2193" s="1" t="s">
        <v>4157</v>
      </c>
      <c r="C2193" s="1" t="s">
        <v>7</v>
      </c>
      <c r="D2193" s="1" t="s">
        <v>71</v>
      </c>
      <c r="E2193" s="1" t="s">
        <v>9</v>
      </c>
      <c r="F2193" s="2">
        <v>45854</v>
      </c>
      <c r="G2193" s="1" t="str">
        <f>IF(WEEKDAY(Table1[[#This Row],[Order_Date]],2)&gt;=6,"Weekend","Weekday")</f>
        <v>Weekday</v>
      </c>
      <c r="H2193" s="2" t="str">
        <f>TEXT(Table1[[#This Row],[Order_Date]],"mmmm")</f>
        <v>July</v>
      </c>
      <c r="I2193" s="8">
        <f>MONTH(Table1[[#This Row],[Order_Date]])</f>
        <v>7</v>
      </c>
      <c r="J2193" s="8">
        <v>3</v>
      </c>
      <c r="K2193" s="1">
        <v>3421.69</v>
      </c>
      <c r="L2193" s="1">
        <v>20</v>
      </c>
      <c r="M2193" s="1">
        <v>8212.06</v>
      </c>
      <c r="N2193" s="1">
        <f>(Table1[[#This Row],[Quantity]]*Table1[[#This Row],[Unit_Price]])*(1-Table1[[#This Row],[Discount_%]]/100)</f>
        <v>8212.0560000000005</v>
      </c>
      <c r="O2193" s="1">
        <v>6101.67</v>
      </c>
      <c r="P2193" s="1">
        <v>2110.39</v>
      </c>
      <c r="Q2193">
        <f>Table1[[#This Row],[Revenue]]-Table1[[#This Row],[Cost]]</f>
        <v>2110.3899999999994</v>
      </c>
      <c r="R2193" s="6">
        <f>Table1[[#This Row],[Profit]]/Table1[[#This Row],[Revenue]]</f>
        <v>0.25698667569404021</v>
      </c>
    </row>
    <row r="2194" spans="1:18" x14ac:dyDescent="0.45">
      <c r="A2194" s="4" t="s">
        <v>4158</v>
      </c>
      <c r="B2194" s="4" t="s">
        <v>4159</v>
      </c>
      <c r="C2194" s="4" t="s">
        <v>7</v>
      </c>
      <c r="D2194" s="4" t="s">
        <v>46</v>
      </c>
      <c r="E2194" s="4" t="s">
        <v>9</v>
      </c>
      <c r="F2194" s="5">
        <v>45721</v>
      </c>
      <c r="G2194" s="4" t="str">
        <f>IF(WEEKDAY(Table1[[#This Row],[Order_Date]],2)&gt;=6,"Weekend","Weekday")</f>
        <v>Weekday</v>
      </c>
      <c r="H2194" s="5" t="str">
        <f>TEXT(Table1[[#This Row],[Order_Date]],"mmmm")</f>
        <v>March</v>
      </c>
      <c r="I2194" s="7">
        <f>MONTH(Table1[[#This Row],[Order_Date]])</f>
        <v>3</v>
      </c>
      <c r="J2194" s="7">
        <v>1</v>
      </c>
      <c r="K2194" s="4">
        <v>2161.09</v>
      </c>
      <c r="L2194" s="4">
        <v>15</v>
      </c>
      <c r="M2194" s="4">
        <v>1836.93</v>
      </c>
      <c r="N2194" s="4">
        <f>(Table1[[#This Row],[Quantity]]*Table1[[#This Row],[Unit_Price]])*(1-Table1[[#This Row],[Discount_%]]/100)</f>
        <v>1836.9265</v>
      </c>
      <c r="O2194" s="4">
        <v>1323.02</v>
      </c>
      <c r="P2194" s="4">
        <v>513.91</v>
      </c>
      <c r="Q2194">
        <f>Table1[[#This Row],[Revenue]]-Table1[[#This Row],[Cost]]</f>
        <v>513.91000000000008</v>
      </c>
      <c r="R2194" s="6">
        <f>Table1[[#This Row],[Profit]]/Table1[[#This Row],[Revenue]]</f>
        <v>0.27976569602543372</v>
      </c>
    </row>
    <row r="2195" spans="1:18" x14ac:dyDescent="0.45">
      <c r="A2195" s="1" t="s">
        <v>4160</v>
      </c>
      <c r="B2195" s="1" t="s">
        <v>1510</v>
      </c>
      <c r="C2195" s="1" t="s">
        <v>28</v>
      </c>
      <c r="D2195" s="1" t="s">
        <v>29</v>
      </c>
      <c r="E2195" s="1" t="s">
        <v>9</v>
      </c>
      <c r="F2195" s="2">
        <v>45716</v>
      </c>
      <c r="G2195" s="1" t="str">
        <f>IF(WEEKDAY(Table1[[#This Row],[Order_Date]],2)&gt;=6,"Weekend","Weekday")</f>
        <v>Weekday</v>
      </c>
      <c r="H2195" s="2" t="str">
        <f>TEXT(Table1[[#This Row],[Order_Date]],"mmmm")</f>
        <v>February</v>
      </c>
      <c r="I2195" s="8">
        <f>MONTH(Table1[[#This Row],[Order_Date]])</f>
        <v>2</v>
      </c>
      <c r="J2195" s="8">
        <v>3</v>
      </c>
      <c r="K2195" s="1">
        <v>630.03</v>
      </c>
      <c r="L2195" s="1">
        <v>15</v>
      </c>
      <c r="M2195" s="1">
        <v>1606.58</v>
      </c>
      <c r="N2195" s="1">
        <f>(Table1[[#This Row],[Quantity]]*Table1[[#This Row],[Unit_Price]])*(1-Table1[[#This Row],[Discount_%]]/100)</f>
        <v>1606.5764999999999</v>
      </c>
      <c r="O2195" s="1">
        <v>1360.25</v>
      </c>
      <c r="P2195" s="1">
        <v>246.33</v>
      </c>
      <c r="Q2195">
        <f>Table1[[#This Row],[Revenue]]-Table1[[#This Row],[Cost]]</f>
        <v>246.32999999999993</v>
      </c>
      <c r="R2195" s="6">
        <f>Table1[[#This Row],[Profit]]/Table1[[#This Row],[Revenue]]</f>
        <v>0.15332569806670071</v>
      </c>
    </row>
    <row r="2196" spans="1:18" x14ac:dyDescent="0.45">
      <c r="A2196" s="4" t="s">
        <v>4161</v>
      </c>
      <c r="B2196" s="4" t="s">
        <v>4162</v>
      </c>
      <c r="C2196" s="4" t="s">
        <v>28</v>
      </c>
      <c r="D2196" s="4" t="s">
        <v>137</v>
      </c>
      <c r="E2196" s="4" t="s">
        <v>4</v>
      </c>
      <c r="F2196" s="5">
        <v>45916</v>
      </c>
      <c r="G2196" s="4" t="str">
        <f>IF(WEEKDAY(Table1[[#This Row],[Order_Date]],2)&gt;=6,"Weekend","Weekday")</f>
        <v>Weekday</v>
      </c>
      <c r="H2196" s="5" t="str">
        <f>TEXT(Table1[[#This Row],[Order_Date]],"mmmm")</f>
        <v>September</v>
      </c>
      <c r="I2196" s="7">
        <f>MONTH(Table1[[#This Row],[Order_Date]])</f>
        <v>9</v>
      </c>
      <c r="J2196" s="7">
        <v>4</v>
      </c>
      <c r="K2196" s="4">
        <v>3289.25</v>
      </c>
      <c r="L2196" s="4">
        <v>5</v>
      </c>
      <c r="M2196" s="4">
        <v>12499.15</v>
      </c>
      <c r="N2196" s="4">
        <f>(Table1[[#This Row],[Quantity]]*Table1[[#This Row],[Unit_Price]])*(1-Table1[[#This Row],[Discount_%]]/100)</f>
        <v>12499.15</v>
      </c>
      <c r="O2196" s="4">
        <v>8120.98</v>
      </c>
      <c r="P2196" s="4">
        <v>4378.17</v>
      </c>
      <c r="Q2196">
        <f>Table1[[#This Row],[Revenue]]-Table1[[#This Row],[Cost]]</f>
        <v>4378.17</v>
      </c>
      <c r="R2196" s="6">
        <f>Table1[[#This Row],[Profit]]/Table1[[#This Row],[Revenue]]</f>
        <v>0.35027741886448283</v>
      </c>
    </row>
    <row r="2197" spans="1:18" x14ac:dyDescent="0.45">
      <c r="A2197" s="1" t="s">
        <v>4163</v>
      </c>
      <c r="B2197" s="1" t="s">
        <v>4164</v>
      </c>
      <c r="C2197" s="1" t="s">
        <v>2</v>
      </c>
      <c r="D2197" s="1" t="s">
        <v>3</v>
      </c>
      <c r="E2197" s="1" t="s">
        <v>9</v>
      </c>
      <c r="F2197" s="2">
        <v>45493</v>
      </c>
      <c r="G2197" s="1" t="str">
        <f>IF(WEEKDAY(Table1[[#This Row],[Order_Date]],2)&gt;=6,"Weekend","Weekday")</f>
        <v>Weekend</v>
      </c>
      <c r="H2197" s="2" t="str">
        <f>TEXT(Table1[[#This Row],[Order_Date]],"mmmm")</f>
        <v>July</v>
      </c>
      <c r="I2197" s="8">
        <f>MONTH(Table1[[#This Row],[Order_Date]])</f>
        <v>7</v>
      </c>
      <c r="J2197" s="8">
        <v>4</v>
      </c>
      <c r="K2197" s="1">
        <v>4557.66</v>
      </c>
      <c r="L2197" s="1">
        <v>0</v>
      </c>
      <c r="M2197" s="1">
        <v>18230.64</v>
      </c>
      <c r="N2197" s="1">
        <f>(Table1[[#This Row],[Quantity]]*Table1[[#This Row],[Unit_Price]])*(1-Table1[[#This Row],[Discount_%]]/100)</f>
        <v>18230.64</v>
      </c>
      <c r="O2197" s="1">
        <v>15415.79</v>
      </c>
      <c r="P2197" s="1">
        <v>2814.85</v>
      </c>
      <c r="Q2197">
        <f>Table1[[#This Row],[Revenue]]-Table1[[#This Row],[Cost]]</f>
        <v>2814.8499999999985</v>
      </c>
      <c r="R2197" s="6">
        <f>Table1[[#This Row],[Profit]]/Table1[[#This Row],[Revenue]]</f>
        <v>0.15440214934856922</v>
      </c>
    </row>
    <row r="2198" spans="1:18" x14ac:dyDescent="0.45">
      <c r="A2198" s="4" t="s">
        <v>4165</v>
      </c>
      <c r="B2198" s="4" t="s">
        <v>4166</v>
      </c>
      <c r="C2198" s="4" t="s">
        <v>28</v>
      </c>
      <c r="D2198" s="4" t="s">
        <v>137</v>
      </c>
      <c r="E2198" s="4" t="s">
        <v>9</v>
      </c>
      <c r="F2198" s="5">
        <v>45732</v>
      </c>
      <c r="G2198" s="4" t="str">
        <f>IF(WEEKDAY(Table1[[#This Row],[Order_Date]],2)&gt;=6,"Weekend","Weekday")</f>
        <v>Weekend</v>
      </c>
      <c r="H2198" s="5" t="str">
        <f>TEXT(Table1[[#This Row],[Order_Date]],"mmmm")</f>
        <v>March</v>
      </c>
      <c r="I2198" s="7">
        <f>MONTH(Table1[[#This Row],[Order_Date]])</f>
        <v>3</v>
      </c>
      <c r="J2198" s="7">
        <v>3</v>
      </c>
      <c r="K2198" s="4">
        <v>297.58999999999997</v>
      </c>
      <c r="L2198" s="4">
        <v>5</v>
      </c>
      <c r="M2198" s="4">
        <v>848.13</v>
      </c>
      <c r="N2198" s="4">
        <f>(Table1[[#This Row],[Quantity]]*Table1[[#This Row],[Unit_Price]])*(1-Table1[[#This Row],[Discount_%]]/100)</f>
        <v>848.13149999999996</v>
      </c>
      <c r="O2198" s="4">
        <v>528.97</v>
      </c>
      <c r="P2198" s="4">
        <v>319.16000000000003</v>
      </c>
      <c r="Q2198">
        <f>Table1[[#This Row],[Revenue]]-Table1[[#This Row],[Cost]]</f>
        <v>319.15999999999997</v>
      </c>
      <c r="R2198" s="6">
        <f>Table1[[#This Row],[Profit]]/Table1[[#This Row],[Revenue]]</f>
        <v>0.37631023545918674</v>
      </c>
    </row>
    <row r="2199" spans="1:18" x14ac:dyDescent="0.45">
      <c r="A2199" s="1" t="s">
        <v>4167</v>
      </c>
      <c r="B2199" s="1" t="s">
        <v>102</v>
      </c>
      <c r="C2199" s="1" t="s">
        <v>12</v>
      </c>
      <c r="D2199" s="1" t="s">
        <v>41</v>
      </c>
      <c r="E2199" s="1" t="s">
        <v>14</v>
      </c>
      <c r="F2199" s="2">
        <v>45804</v>
      </c>
      <c r="G2199" s="1" t="str">
        <f>IF(WEEKDAY(Table1[[#This Row],[Order_Date]],2)&gt;=6,"Weekend","Weekday")</f>
        <v>Weekday</v>
      </c>
      <c r="H2199" s="2" t="str">
        <f>TEXT(Table1[[#This Row],[Order_Date]],"mmmm")</f>
        <v>May</v>
      </c>
      <c r="I2199" s="8">
        <f>MONTH(Table1[[#This Row],[Order_Date]])</f>
        <v>5</v>
      </c>
      <c r="J2199" s="8">
        <v>1</v>
      </c>
      <c r="K2199" s="1">
        <v>108.88</v>
      </c>
      <c r="L2199" s="1">
        <v>5</v>
      </c>
      <c r="M2199" s="1">
        <v>103.44</v>
      </c>
      <c r="N2199" s="1">
        <f>(Table1[[#This Row],[Quantity]]*Table1[[#This Row],[Unit_Price]])*(1-Table1[[#This Row],[Discount_%]]/100)</f>
        <v>103.43599999999999</v>
      </c>
      <c r="O2199" s="1">
        <v>67.849999999999994</v>
      </c>
      <c r="P2199" s="1">
        <v>35.590000000000003</v>
      </c>
      <c r="Q2199">
        <f>Table1[[#This Row],[Revenue]]-Table1[[#This Row],[Cost]]</f>
        <v>35.590000000000003</v>
      </c>
      <c r="R2199" s="6">
        <f>Table1[[#This Row],[Profit]]/Table1[[#This Row],[Revenue]]</f>
        <v>0.34406419180201087</v>
      </c>
    </row>
    <row r="2200" spans="1:18" x14ac:dyDescent="0.45">
      <c r="A2200" s="4" t="s">
        <v>4168</v>
      </c>
      <c r="B2200" s="4" t="s">
        <v>2452</v>
      </c>
      <c r="C2200" s="4" t="s">
        <v>12</v>
      </c>
      <c r="D2200" s="4" t="s">
        <v>38</v>
      </c>
      <c r="E2200" s="4" t="s">
        <v>22</v>
      </c>
      <c r="F2200" s="5">
        <v>45824</v>
      </c>
      <c r="G2200" s="4" t="str">
        <f>IF(WEEKDAY(Table1[[#This Row],[Order_Date]],2)&gt;=6,"Weekend","Weekday")</f>
        <v>Weekday</v>
      </c>
      <c r="H2200" s="5" t="str">
        <f>TEXT(Table1[[#This Row],[Order_Date]],"mmmm")</f>
        <v>June</v>
      </c>
      <c r="I2200" s="7">
        <f>MONTH(Table1[[#This Row],[Order_Date]])</f>
        <v>6</v>
      </c>
      <c r="J2200" s="7">
        <v>1</v>
      </c>
      <c r="K2200" s="4">
        <v>2665.35</v>
      </c>
      <c r="L2200" s="4">
        <v>10</v>
      </c>
      <c r="M2200" s="4">
        <v>2398.8200000000002</v>
      </c>
      <c r="N2200" s="4">
        <f>(Table1[[#This Row],[Quantity]]*Table1[[#This Row],[Unit_Price]])*(1-Table1[[#This Row],[Discount_%]]/100)</f>
        <v>2398.8150000000001</v>
      </c>
      <c r="O2200" s="4">
        <v>1562.06</v>
      </c>
      <c r="P2200" s="4">
        <v>836.76</v>
      </c>
      <c r="Q2200">
        <f>Table1[[#This Row],[Revenue]]-Table1[[#This Row],[Cost]]</f>
        <v>836.76000000000022</v>
      </c>
      <c r="R2200" s="6">
        <f>Table1[[#This Row],[Profit]]/Table1[[#This Row],[Revenue]]</f>
        <v>0.34882150390608713</v>
      </c>
    </row>
    <row r="2201" spans="1:18" x14ac:dyDescent="0.45">
      <c r="A2201" s="1" t="s">
        <v>4169</v>
      </c>
      <c r="B2201" s="1" t="s">
        <v>4170</v>
      </c>
      <c r="C2201" s="1" t="s">
        <v>20</v>
      </c>
      <c r="D2201" s="1" t="s">
        <v>25</v>
      </c>
      <c r="E2201" s="1" t="s">
        <v>9</v>
      </c>
      <c r="F2201" s="2">
        <v>45532</v>
      </c>
      <c r="G2201" s="1" t="str">
        <f>IF(WEEKDAY(Table1[[#This Row],[Order_Date]],2)&gt;=6,"Weekend","Weekday")</f>
        <v>Weekday</v>
      </c>
      <c r="H2201" s="2" t="str">
        <f>TEXT(Table1[[#This Row],[Order_Date]],"mmmm")</f>
        <v>August</v>
      </c>
      <c r="I2201" s="8">
        <f>MONTH(Table1[[#This Row],[Order_Date]])</f>
        <v>8</v>
      </c>
      <c r="J2201" s="8">
        <v>2</v>
      </c>
      <c r="K2201" s="1">
        <v>196.66</v>
      </c>
      <c r="L2201" s="1">
        <v>5</v>
      </c>
      <c r="M2201" s="1">
        <v>373.65</v>
      </c>
      <c r="N2201" s="1">
        <f>(Table1[[#This Row],[Quantity]]*Table1[[#This Row],[Unit_Price]])*(1-Table1[[#This Row],[Discount_%]]/100)</f>
        <v>373.654</v>
      </c>
      <c r="O2201" s="1">
        <v>236.82</v>
      </c>
      <c r="P2201" s="1">
        <v>136.83000000000001</v>
      </c>
      <c r="Q2201">
        <f>Table1[[#This Row],[Revenue]]-Table1[[#This Row],[Cost]]</f>
        <v>136.82999999999998</v>
      </c>
      <c r="R2201" s="6">
        <f>Table1[[#This Row],[Profit]]/Table1[[#This Row],[Revenue]]</f>
        <v>0.36619831393014857</v>
      </c>
    </row>
    <row r="2202" spans="1:18" x14ac:dyDescent="0.45">
      <c r="A2202" s="4" t="s">
        <v>4171</v>
      </c>
      <c r="B2202" s="4" t="s">
        <v>1885</v>
      </c>
      <c r="C2202" s="4" t="s">
        <v>28</v>
      </c>
      <c r="D2202" s="4" t="s">
        <v>35</v>
      </c>
      <c r="E2202" s="4" t="s">
        <v>14</v>
      </c>
      <c r="F2202" s="5">
        <v>45681</v>
      </c>
      <c r="G2202" s="4" t="str">
        <f>IF(WEEKDAY(Table1[[#This Row],[Order_Date]],2)&gt;=6,"Weekend","Weekday")</f>
        <v>Weekday</v>
      </c>
      <c r="H2202" s="5" t="str">
        <f>TEXT(Table1[[#This Row],[Order_Date]],"mmmm")</f>
        <v>January</v>
      </c>
      <c r="I2202" s="7">
        <f>MONTH(Table1[[#This Row],[Order_Date]])</f>
        <v>1</v>
      </c>
      <c r="J2202" s="7">
        <v>2</v>
      </c>
      <c r="K2202" s="4">
        <v>1115.68</v>
      </c>
      <c r="L2202" s="4">
        <v>20</v>
      </c>
      <c r="M2202" s="4">
        <v>1785.09</v>
      </c>
      <c r="N2202" s="4">
        <f>(Table1[[#This Row],[Quantity]]*Table1[[#This Row],[Unit_Price]])*(1-Table1[[#This Row],[Discount_%]]/100)</f>
        <v>1785.0880000000002</v>
      </c>
      <c r="O2202" s="4">
        <v>1239.6500000000001</v>
      </c>
      <c r="P2202" s="4">
        <v>545.44000000000005</v>
      </c>
      <c r="Q2202">
        <f>Table1[[#This Row],[Revenue]]-Table1[[#This Row],[Cost]]</f>
        <v>545.43999999999983</v>
      </c>
      <c r="R2202" s="6">
        <f>Table1[[#This Row],[Profit]]/Table1[[#This Row],[Revenue]]</f>
        <v>0.30555322140620367</v>
      </c>
    </row>
    <row r="2203" spans="1:18" x14ac:dyDescent="0.45">
      <c r="A2203" s="1" t="s">
        <v>4172</v>
      </c>
      <c r="B2203" s="1" t="s">
        <v>4173</v>
      </c>
      <c r="C2203" s="1" t="s">
        <v>12</v>
      </c>
      <c r="D2203" s="1" t="s">
        <v>38</v>
      </c>
      <c r="E2203" s="1" t="s">
        <v>9</v>
      </c>
      <c r="F2203" s="2">
        <v>45783</v>
      </c>
      <c r="G2203" s="1" t="str">
        <f>IF(WEEKDAY(Table1[[#This Row],[Order_Date]],2)&gt;=6,"Weekend","Weekday")</f>
        <v>Weekday</v>
      </c>
      <c r="H2203" s="2" t="str">
        <f>TEXT(Table1[[#This Row],[Order_Date]],"mmmm")</f>
        <v>May</v>
      </c>
      <c r="I2203" s="8">
        <f>MONTH(Table1[[#This Row],[Order_Date]])</f>
        <v>5</v>
      </c>
      <c r="J2203" s="8">
        <v>5</v>
      </c>
      <c r="K2203" s="1">
        <v>1518.96</v>
      </c>
      <c r="L2203" s="1">
        <v>15</v>
      </c>
      <c r="M2203" s="1">
        <v>6455.58</v>
      </c>
      <c r="N2203" s="1">
        <f>(Table1[[#This Row],[Quantity]]*Table1[[#This Row],[Unit_Price]])*(1-Table1[[#This Row],[Discount_%]]/100)</f>
        <v>6455.58</v>
      </c>
      <c r="O2203" s="1">
        <v>4804.8900000000003</v>
      </c>
      <c r="P2203" s="1">
        <v>1650.69</v>
      </c>
      <c r="Q2203">
        <f>Table1[[#This Row],[Revenue]]-Table1[[#This Row],[Cost]]</f>
        <v>1650.6899999999996</v>
      </c>
      <c r="R2203" s="6">
        <f>Table1[[#This Row],[Profit]]/Table1[[#This Row],[Revenue]]</f>
        <v>0.2556997202420232</v>
      </c>
    </row>
    <row r="2204" spans="1:18" x14ac:dyDescent="0.45">
      <c r="A2204" s="4" t="s">
        <v>4174</v>
      </c>
      <c r="B2204" s="4" t="s">
        <v>4175</v>
      </c>
      <c r="C2204" s="4" t="s">
        <v>20</v>
      </c>
      <c r="D2204" s="4" t="s">
        <v>60</v>
      </c>
      <c r="E2204" s="4" t="s">
        <v>9</v>
      </c>
      <c r="F2204" s="5">
        <v>45961</v>
      </c>
      <c r="G2204" s="4" t="str">
        <f>IF(WEEKDAY(Table1[[#This Row],[Order_Date]],2)&gt;=6,"Weekend","Weekday")</f>
        <v>Weekday</v>
      </c>
      <c r="H2204" s="5" t="str">
        <f>TEXT(Table1[[#This Row],[Order_Date]],"mmmm")</f>
        <v>October</v>
      </c>
      <c r="I2204" s="7">
        <f>MONTH(Table1[[#This Row],[Order_Date]])</f>
        <v>10</v>
      </c>
      <c r="J2204" s="7">
        <v>3</v>
      </c>
      <c r="K2204" s="4">
        <v>2096.29</v>
      </c>
      <c r="L2204" s="4">
        <v>10</v>
      </c>
      <c r="M2204" s="4">
        <v>5659.98</v>
      </c>
      <c r="N2204" s="4">
        <f>(Table1[[#This Row],[Quantity]]*Table1[[#This Row],[Unit_Price]])*(1-Table1[[#This Row],[Discount_%]]/100)</f>
        <v>5659.9830000000002</v>
      </c>
      <c r="O2204" s="4">
        <v>4721.7700000000004</v>
      </c>
      <c r="P2204" s="4">
        <v>938.21</v>
      </c>
      <c r="Q2204">
        <f>Table1[[#This Row],[Revenue]]-Table1[[#This Row],[Cost]]</f>
        <v>938.20999999999913</v>
      </c>
      <c r="R2204" s="6">
        <f>Table1[[#This Row],[Profit]]/Table1[[#This Row],[Revenue]]</f>
        <v>0.16576206983063546</v>
      </c>
    </row>
    <row r="2205" spans="1:18" x14ac:dyDescent="0.45">
      <c r="A2205" s="1" t="s">
        <v>4176</v>
      </c>
      <c r="B2205" s="1" t="s">
        <v>4177</v>
      </c>
      <c r="C2205" s="1" t="s">
        <v>2</v>
      </c>
      <c r="D2205" s="1" t="s">
        <v>82</v>
      </c>
      <c r="E2205" s="1" t="s">
        <v>4</v>
      </c>
      <c r="F2205" s="2">
        <v>45357</v>
      </c>
      <c r="G2205" s="1" t="str">
        <f>IF(WEEKDAY(Table1[[#This Row],[Order_Date]],2)&gt;=6,"Weekend","Weekday")</f>
        <v>Weekday</v>
      </c>
      <c r="H2205" s="2" t="str">
        <f>TEXT(Table1[[#This Row],[Order_Date]],"mmmm")</f>
        <v>March</v>
      </c>
      <c r="I2205" s="8">
        <f>MONTH(Table1[[#This Row],[Order_Date]])</f>
        <v>3</v>
      </c>
      <c r="J2205" s="8">
        <v>2</v>
      </c>
      <c r="K2205" s="1">
        <v>3353.96</v>
      </c>
      <c r="L2205" s="1">
        <v>20</v>
      </c>
      <c r="M2205" s="1">
        <v>5366.34</v>
      </c>
      <c r="N2205" s="1">
        <f>(Table1[[#This Row],[Quantity]]*Table1[[#This Row],[Unit_Price]])*(1-Table1[[#This Row],[Discount_%]]/100)</f>
        <v>5366.3360000000002</v>
      </c>
      <c r="O2205" s="1">
        <v>3562.03</v>
      </c>
      <c r="P2205" s="1">
        <v>1804.31</v>
      </c>
      <c r="Q2205">
        <f>Table1[[#This Row],[Revenue]]-Table1[[#This Row],[Cost]]</f>
        <v>1804.31</v>
      </c>
      <c r="R2205" s="6">
        <f>Table1[[#This Row],[Profit]]/Table1[[#This Row],[Revenue]]</f>
        <v>0.33622729830759884</v>
      </c>
    </row>
    <row r="2206" spans="1:18" x14ac:dyDescent="0.45">
      <c r="A2206" s="4" t="s">
        <v>4178</v>
      </c>
      <c r="B2206" s="4" t="s">
        <v>4179</v>
      </c>
      <c r="C2206" s="4" t="s">
        <v>7</v>
      </c>
      <c r="D2206" s="4" t="s">
        <v>46</v>
      </c>
      <c r="E2206" s="4" t="s">
        <v>9</v>
      </c>
      <c r="F2206" s="5">
        <v>45457</v>
      </c>
      <c r="G2206" s="4" t="str">
        <f>IF(WEEKDAY(Table1[[#This Row],[Order_Date]],2)&gt;=6,"Weekend","Weekday")</f>
        <v>Weekday</v>
      </c>
      <c r="H2206" s="5" t="str">
        <f>TEXT(Table1[[#This Row],[Order_Date]],"mmmm")</f>
        <v>June</v>
      </c>
      <c r="I2206" s="7">
        <f>MONTH(Table1[[#This Row],[Order_Date]])</f>
        <v>6</v>
      </c>
      <c r="J2206" s="7">
        <v>1</v>
      </c>
      <c r="K2206" s="4">
        <v>386.83</v>
      </c>
      <c r="L2206" s="4">
        <v>15</v>
      </c>
      <c r="M2206" s="4">
        <v>328.81</v>
      </c>
      <c r="N2206" s="4">
        <f>(Table1[[#This Row],[Quantity]]*Table1[[#This Row],[Unit_Price]])*(1-Table1[[#This Row],[Discount_%]]/100)</f>
        <v>328.80549999999999</v>
      </c>
      <c r="O2206" s="4">
        <v>222.39</v>
      </c>
      <c r="P2206" s="4">
        <v>106.42</v>
      </c>
      <c r="Q2206">
        <f>Table1[[#This Row],[Revenue]]-Table1[[#This Row],[Cost]]</f>
        <v>106.42000000000002</v>
      </c>
      <c r="R2206" s="6">
        <f>Table1[[#This Row],[Profit]]/Table1[[#This Row],[Revenue]]</f>
        <v>0.32365195705726713</v>
      </c>
    </row>
    <row r="2207" spans="1:18" x14ac:dyDescent="0.45">
      <c r="A2207" s="1" t="s">
        <v>4180</v>
      </c>
      <c r="B2207" s="1" t="s">
        <v>4181</v>
      </c>
      <c r="C2207" s="1" t="s">
        <v>7</v>
      </c>
      <c r="D2207" s="1" t="s">
        <v>8</v>
      </c>
      <c r="E2207" s="1" t="s">
        <v>14</v>
      </c>
      <c r="F2207" s="2">
        <v>45380</v>
      </c>
      <c r="G2207" s="1" t="str">
        <f>IF(WEEKDAY(Table1[[#This Row],[Order_Date]],2)&gt;=6,"Weekend","Weekday")</f>
        <v>Weekday</v>
      </c>
      <c r="H2207" s="2" t="str">
        <f>TEXT(Table1[[#This Row],[Order_Date]],"mmmm")</f>
        <v>March</v>
      </c>
      <c r="I2207" s="8">
        <f>MONTH(Table1[[#This Row],[Order_Date]])</f>
        <v>3</v>
      </c>
      <c r="J2207" s="8">
        <v>5</v>
      </c>
      <c r="K2207" s="1">
        <v>4500.8100000000004</v>
      </c>
      <c r="L2207" s="1">
        <v>20</v>
      </c>
      <c r="M2207" s="1">
        <v>18003.240000000002</v>
      </c>
      <c r="N2207" s="1">
        <f>(Table1[[#This Row],[Quantity]]*Table1[[#This Row],[Unit_Price]])*(1-Table1[[#This Row],[Discount_%]]/100)</f>
        <v>18003.240000000002</v>
      </c>
      <c r="O2207" s="1">
        <v>14094.76</v>
      </c>
      <c r="P2207" s="1">
        <v>3908.48</v>
      </c>
      <c r="Q2207">
        <f>Table1[[#This Row],[Revenue]]-Table1[[#This Row],[Cost]]</f>
        <v>3908.4800000000014</v>
      </c>
      <c r="R2207" s="6">
        <f>Table1[[#This Row],[Profit]]/Table1[[#This Row],[Revenue]]</f>
        <v>0.21709870001177564</v>
      </c>
    </row>
    <row r="2208" spans="1:18" x14ac:dyDescent="0.45">
      <c r="A2208" s="4" t="s">
        <v>4182</v>
      </c>
      <c r="B2208" s="4" t="s">
        <v>4183</v>
      </c>
      <c r="C2208" s="4" t="s">
        <v>2</v>
      </c>
      <c r="D2208" s="4" t="s">
        <v>65</v>
      </c>
      <c r="E2208" s="4" t="s">
        <v>9</v>
      </c>
      <c r="F2208" s="5">
        <v>45536</v>
      </c>
      <c r="G2208" s="4" t="str">
        <f>IF(WEEKDAY(Table1[[#This Row],[Order_Date]],2)&gt;=6,"Weekend","Weekday")</f>
        <v>Weekend</v>
      </c>
      <c r="H2208" s="5" t="str">
        <f>TEXT(Table1[[#This Row],[Order_Date]],"mmmm")</f>
        <v>September</v>
      </c>
      <c r="I2208" s="7">
        <f>MONTH(Table1[[#This Row],[Order_Date]])</f>
        <v>9</v>
      </c>
      <c r="J2208" s="7">
        <v>4</v>
      </c>
      <c r="K2208" s="4">
        <v>620.01</v>
      </c>
      <c r="L2208" s="4">
        <v>10</v>
      </c>
      <c r="M2208" s="4">
        <v>2232.04</v>
      </c>
      <c r="N2208" s="4">
        <f>(Table1[[#This Row],[Quantity]]*Table1[[#This Row],[Unit_Price]])*(1-Table1[[#This Row],[Discount_%]]/100)</f>
        <v>2232.0360000000001</v>
      </c>
      <c r="O2208" s="4">
        <v>1723.49</v>
      </c>
      <c r="P2208" s="4">
        <v>508.55</v>
      </c>
      <c r="Q2208">
        <f>Table1[[#This Row],[Revenue]]-Table1[[#This Row],[Cost]]</f>
        <v>508.54999999999995</v>
      </c>
      <c r="R2208" s="6">
        <f>Table1[[#This Row],[Profit]]/Table1[[#This Row],[Revenue]]</f>
        <v>0.22784089890862172</v>
      </c>
    </row>
    <row r="2209" spans="1:18" x14ac:dyDescent="0.45">
      <c r="A2209" s="1" t="s">
        <v>4184</v>
      </c>
      <c r="B2209" s="1" t="s">
        <v>4185</v>
      </c>
      <c r="C2209" s="1" t="s">
        <v>12</v>
      </c>
      <c r="D2209" s="1" t="s">
        <v>38</v>
      </c>
      <c r="E2209" s="1" t="s">
        <v>9</v>
      </c>
      <c r="F2209" s="2">
        <v>45476</v>
      </c>
      <c r="G2209" s="1" t="str">
        <f>IF(WEEKDAY(Table1[[#This Row],[Order_Date]],2)&gt;=6,"Weekend","Weekday")</f>
        <v>Weekday</v>
      </c>
      <c r="H2209" s="2" t="str">
        <f>TEXT(Table1[[#This Row],[Order_Date]],"mmmm")</f>
        <v>July</v>
      </c>
      <c r="I2209" s="8">
        <f>MONTH(Table1[[#This Row],[Order_Date]])</f>
        <v>7</v>
      </c>
      <c r="J2209" s="8">
        <v>4</v>
      </c>
      <c r="K2209" s="1">
        <v>3660.36</v>
      </c>
      <c r="L2209" s="1">
        <v>20</v>
      </c>
      <c r="M2209" s="1">
        <v>11713.15</v>
      </c>
      <c r="N2209" s="1">
        <f>(Table1[[#This Row],[Quantity]]*Table1[[#This Row],[Unit_Price]])*(1-Table1[[#This Row],[Discount_%]]/100)</f>
        <v>11713.152000000002</v>
      </c>
      <c r="O2209" s="1">
        <v>9747.48</v>
      </c>
      <c r="P2209" s="1">
        <v>1965.67</v>
      </c>
      <c r="Q2209">
        <f>Table1[[#This Row],[Revenue]]-Table1[[#This Row],[Cost]]</f>
        <v>1965.67</v>
      </c>
      <c r="R2209" s="6">
        <f>Table1[[#This Row],[Profit]]/Table1[[#This Row],[Revenue]]</f>
        <v>0.16781736765942554</v>
      </c>
    </row>
    <row r="2210" spans="1:18" x14ac:dyDescent="0.45">
      <c r="A2210" s="4" t="s">
        <v>4186</v>
      </c>
      <c r="B2210" s="4" t="s">
        <v>4187</v>
      </c>
      <c r="C2210" s="4" t="s">
        <v>12</v>
      </c>
      <c r="D2210" s="4" t="s">
        <v>32</v>
      </c>
      <c r="E2210" s="4" t="s">
        <v>22</v>
      </c>
      <c r="F2210" s="5">
        <v>45897</v>
      </c>
      <c r="G2210" s="4" t="str">
        <f>IF(WEEKDAY(Table1[[#This Row],[Order_Date]],2)&gt;=6,"Weekend","Weekday")</f>
        <v>Weekday</v>
      </c>
      <c r="H2210" s="5" t="str">
        <f>TEXT(Table1[[#This Row],[Order_Date]],"mmmm")</f>
        <v>August</v>
      </c>
      <c r="I2210" s="7">
        <f>MONTH(Table1[[#This Row],[Order_Date]])</f>
        <v>8</v>
      </c>
      <c r="J2210" s="7">
        <v>2</v>
      </c>
      <c r="K2210" s="4">
        <v>578.33000000000004</v>
      </c>
      <c r="L2210" s="4">
        <v>0</v>
      </c>
      <c r="M2210" s="4">
        <v>1156.6600000000001</v>
      </c>
      <c r="N2210" s="4">
        <f>(Table1[[#This Row],[Quantity]]*Table1[[#This Row],[Unit_Price]])*(1-Table1[[#This Row],[Discount_%]]/100)</f>
        <v>1156.6600000000001</v>
      </c>
      <c r="O2210" s="4">
        <v>953.61</v>
      </c>
      <c r="P2210" s="4">
        <v>203.05</v>
      </c>
      <c r="Q2210">
        <f>Table1[[#This Row],[Revenue]]-Table1[[#This Row],[Cost]]</f>
        <v>203.05000000000007</v>
      </c>
      <c r="R2210" s="6">
        <f>Table1[[#This Row],[Profit]]/Table1[[#This Row],[Revenue]]</f>
        <v>0.17554856223955181</v>
      </c>
    </row>
    <row r="2211" spans="1:18" x14ac:dyDescent="0.45">
      <c r="A2211" s="1" t="s">
        <v>4188</v>
      </c>
      <c r="B2211" s="1" t="s">
        <v>4189</v>
      </c>
      <c r="C2211" s="1" t="s">
        <v>7</v>
      </c>
      <c r="D2211" s="1" t="s">
        <v>71</v>
      </c>
      <c r="E2211" s="1" t="s">
        <v>9</v>
      </c>
      <c r="F2211" s="2">
        <v>45996</v>
      </c>
      <c r="G2211" s="1" t="str">
        <f>IF(WEEKDAY(Table1[[#This Row],[Order_Date]],2)&gt;=6,"Weekend","Weekday")</f>
        <v>Weekday</v>
      </c>
      <c r="H2211" s="2" t="str">
        <f>TEXT(Table1[[#This Row],[Order_Date]],"mmmm")</f>
        <v>December</v>
      </c>
      <c r="I2211" s="8">
        <f>MONTH(Table1[[#This Row],[Order_Date]])</f>
        <v>12</v>
      </c>
      <c r="J2211" s="8">
        <v>3</v>
      </c>
      <c r="K2211" s="1">
        <v>2950.09</v>
      </c>
      <c r="L2211" s="1">
        <v>0</v>
      </c>
      <c r="M2211" s="1">
        <v>8850.27</v>
      </c>
      <c r="N2211" s="1">
        <f>(Table1[[#This Row],[Quantity]]*Table1[[#This Row],[Unit_Price]])*(1-Table1[[#This Row],[Discount_%]]/100)</f>
        <v>8850.27</v>
      </c>
      <c r="O2211" s="1">
        <v>7468.41</v>
      </c>
      <c r="P2211" s="1">
        <v>1381.86</v>
      </c>
      <c r="Q2211">
        <f>Table1[[#This Row],[Revenue]]-Table1[[#This Row],[Cost]]</f>
        <v>1381.8600000000006</v>
      </c>
      <c r="R2211" s="6">
        <f>Table1[[#This Row],[Profit]]/Table1[[#This Row],[Revenue]]</f>
        <v>0.15613760936107032</v>
      </c>
    </row>
    <row r="2212" spans="1:18" x14ac:dyDescent="0.45">
      <c r="A2212" s="4" t="s">
        <v>4190</v>
      </c>
      <c r="B2212" s="4" t="s">
        <v>3087</v>
      </c>
      <c r="C2212" s="4" t="s">
        <v>28</v>
      </c>
      <c r="D2212" s="4" t="s">
        <v>35</v>
      </c>
      <c r="E2212" s="4" t="s">
        <v>22</v>
      </c>
      <c r="F2212" s="5">
        <v>45416</v>
      </c>
      <c r="G2212" s="4" t="str">
        <f>IF(WEEKDAY(Table1[[#This Row],[Order_Date]],2)&gt;=6,"Weekend","Weekday")</f>
        <v>Weekend</v>
      </c>
      <c r="H2212" s="5" t="str">
        <f>TEXT(Table1[[#This Row],[Order_Date]],"mmmm")</f>
        <v>May</v>
      </c>
      <c r="I2212" s="7">
        <f>MONTH(Table1[[#This Row],[Order_Date]])</f>
        <v>5</v>
      </c>
      <c r="J2212" s="7">
        <v>4</v>
      </c>
      <c r="K2212" s="4">
        <v>1094.67</v>
      </c>
      <c r="L2212" s="4">
        <v>0</v>
      </c>
      <c r="M2212" s="4">
        <v>4378.68</v>
      </c>
      <c r="N2212" s="4">
        <f>(Table1[[#This Row],[Quantity]]*Table1[[#This Row],[Unit_Price]])*(1-Table1[[#This Row],[Discount_%]]/100)</f>
        <v>4378.68</v>
      </c>
      <c r="O2212" s="4">
        <v>3121.86</v>
      </c>
      <c r="P2212" s="4">
        <v>1256.82</v>
      </c>
      <c r="Q2212">
        <f>Table1[[#This Row],[Revenue]]-Table1[[#This Row],[Cost]]</f>
        <v>1256.8200000000002</v>
      </c>
      <c r="R2212" s="6">
        <f>Table1[[#This Row],[Profit]]/Table1[[#This Row],[Revenue]]</f>
        <v>0.28703170818602863</v>
      </c>
    </row>
    <row r="2213" spans="1:18" x14ac:dyDescent="0.45">
      <c r="A2213" s="1" t="s">
        <v>4191</v>
      </c>
      <c r="B2213" s="1" t="s">
        <v>4192</v>
      </c>
      <c r="C2213" s="1" t="s">
        <v>12</v>
      </c>
      <c r="D2213" s="1" t="s">
        <v>13</v>
      </c>
      <c r="E2213" s="1" t="s">
        <v>9</v>
      </c>
      <c r="F2213" s="2">
        <v>45333</v>
      </c>
      <c r="G2213" s="1" t="str">
        <f>IF(WEEKDAY(Table1[[#This Row],[Order_Date]],2)&gt;=6,"Weekend","Weekday")</f>
        <v>Weekend</v>
      </c>
      <c r="H2213" s="2" t="str">
        <f>TEXT(Table1[[#This Row],[Order_Date]],"mmmm")</f>
        <v>February</v>
      </c>
      <c r="I2213" s="8">
        <f>MONTH(Table1[[#This Row],[Order_Date]])</f>
        <v>2</v>
      </c>
      <c r="J2213" s="8">
        <v>5</v>
      </c>
      <c r="K2213" s="1">
        <v>2993.09</v>
      </c>
      <c r="L2213" s="1">
        <v>0</v>
      </c>
      <c r="M2213" s="1">
        <v>14965.45</v>
      </c>
      <c r="N2213" s="1">
        <f>(Table1[[#This Row],[Quantity]]*Table1[[#This Row],[Unit_Price]])*(1-Table1[[#This Row],[Discount_%]]/100)</f>
        <v>14965.45</v>
      </c>
      <c r="O2213" s="1">
        <v>9341.8700000000008</v>
      </c>
      <c r="P2213" s="1">
        <v>5623.58</v>
      </c>
      <c r="Q2213">
        <f>Table1[[#This Row],[Revenue]]-Table1[[#This Row],[Cost]]</f>
        <v>5623.58</v>
      </c>
      <c r="R2213" s="6">
        <f>Table1[[#This Row],[Profit]]/Table1[[#This Row],[Revenue]]</f>
        <v>0.37577085887828293</v>
      </c>
    </row>
    <row r="2214" spans="1:18" x14ac:dyDescent="0.45">
      <c r="A2214" s="4" t="s">
        <v>4193</v>
      </c>
      <c r="B2214" s="4" t="s">
        <v>1934</v>
      </c>
      <c r="C2214" s="4" t="s">
        <v>2</v>
      </c>
      <c r="D2214" s="4" t="s">
        <v>82</v>
      </c>
      <c r="E2214" s="4" t="s">
        <v>14</v>
      </c>
      <c r="F2214" s="5">
        <v>45928</v>
      </c>
      <c r="G2214" s="4" t="str">
        <f>IF(WEEKDAY(Table1[[#This Row],[Order_Date]],2)&gt;=6,"Weekend","Weekday")</f>
        <v>Weekend</v>
      </c>
      <c r="H2214" s="5" t="str">
        <f>TEXT(Table1[[#This Row],[Order_Date]],"mmmm")</f>
        <v>September</v>
      </c>
      <c r="I2214" s="7">
        <f>MONTH(Table1[[#This Row],[Order_Date]])</f>
        <v>9</v>
      </c>
      <c r="J2214" s="7">
        <v>5</v>
      </c>
      <c r="K2214" s="4">
        <v>3543.42</v>
      </c>
      <c r="L2214" s="4">
        <v>20</v>
      </c>
      <c r="M2214" s="4">
        <v>14173.68</v>
      </c>
      <c r="N2214" s="4">
        <f>(Table1[[#This Row],[Quantity]]*Table1[[#This Row],[Unit_Price]])*(1-Table1[[#This Row],[Discount_%]]/100)</f>
        <v>14173.68</v>
      </c>
      <c r="O2214" s="4">
        <v>11313.09</v>
      </c>
      <c r="P2214" s="4">
        <v>2860.59</v>
      </c>
      <c r="Q2214">
        <f>Table1[[#This Row],[Revenue]]-Table1[[#This Row],[Cost]]</f>
        <v>2860.59</v>
      </c>
      <c r="R2214" s="6">
        <f>Table1[[#This Row],[Profit]]/Table1[[#This Row],[Revenue]]</f>
        <v>0.20182408520581813</v>
      </c>
    </row>
    <row r="2215" spans="1:18" x14ac:dyDescent="0.45">
      <c r="A2215" s="1" t="s">
        <v>4194</v>
      </c>
      <c r="B2215" s="1" t="s">
        <v>4195</v>
      </c>
      <c r="C2215" s="1" t="s">
        <v>7</v>
      </c>
      <c r="D2215" s="1" t="s">
        <v>71</v>
      </c>
      <c r="E2215" s="1" t="s">
        <v>9</v>
      </c>
      <c r="F2215" s="2">
        <v>45531</v>
      </c>
      <c r="G2215" s="1" t="str">
        <f>IF(WEEKDAY(Table1[[#This Row],[Order_Date]],2)&gt;=6,"Weekend","Weekday")</f>
        <v>Weekday</v>
      </c>
      <c r="H2215" s="2" t="str">
        <f>TEXT(Table1[[#This Row],[Order_Date]],"mmmm")</f>
        <v>August</v>
      </c>
      <c r="I2215" s="8">
        <f>MONTH(Table1[[#This Row],[Order_Date]])</f>
        <v>8</v>
      </c>
      <c r="J2215" s="8">
        <v>2</v>
      </c>
      <c r="K2215" s="1">
        <v>126.04</v>
      </c>
      <c r="L2215" s="1">
        <v>5</v>
      </c>
      <c r="M2215" s="1">
        <v>239.48</v>
      </c>
      <c r="N2215" s="1">
        <f>(Table1[[#This Row],[Quantity]]*Table1[[#This Row],[Unit_Price]])*(1-Table1[[#This Row],[Discount_%]]/100)</f>
        <v>239.476</v>
      </c>
      <c r="O2215" s="1">
        <v>163.33000000000001</v>
      </c>
      <c r="P2215" s="1">
        <v>76.150000000000006</v>
      </c>
      <c r="Q2215">
        <f>Table1[[#This Row],[Revenue]]-Table1[[#This Row],[Cost]]</f>
        <v>76.149999999999977</v>
      </c>
      <c r="R2215" s="6">
        <f>Table1[[#This Row],[Profit]]/Table1[[#This Row],[Revenue]]</f>
        <v>0.31798062468682148</v>
      </c>
    </row>
    <row r="2216" spans="1:18" x14ac:dyDescent="0.45">
      <c r="A2216" s="4" t="s">
        <v>4196</v>
      </c>
      <c r="B2216" s="4" t="s">
        <v>4197</v>
      </c>
      <c r="C2216" s="4" t="s">
        <v>7</v>
      </c>
      <c r="D2216" s="4" t="s">
        <v>8</v>
      </c>
      <c r="E2216" s="4" t="s">
        <v>14</v>
      </c>
      <c r="F2216" s="5">
        <v>45862</v>
      </c>
      <c r="G2216" s="4" t="str">
        <f>IF(WEEKDAY(Table1[[#This Row],[Order_Date]],2)&gt;=6,"Weekend","Weekday")</f>
        <v>Weekday</v>
      </c>
      <c r="H2216" s="5" t="str">
        <f>TEXT(Table1[[#This Row],[Order_Date]],"mmmm")</f>
        <v>July</v>
      </c>
      <c r="I2216" s="7">
        <f>MONTH(Table1[[#This Row],[Order_Date]])</f>
        <v>7</v>
      </c>
      <c r="J2216" s="7">
        <v>2</v>
      </c>
      <c r="K2216" s="4">
        <v>2117.56</v>
      </c>
      <c r="L2216" s="4">
        <v>15</v>
      </c>
      <c r="M2216" s="4">
        <v>3599.85</v>
      </c>
      <c r="N2216" s="4">
        <f>(Table1[[#This Row],[Quantity]]*Table1[[#This Row],[Unit_Price]])*(1-Table1[[#This Row],[Discount_%]]/100)</f>
        <v>3599.8519999999999</v>
      </c>
      <c r="O2216" s="4">
        <v>2459.5500000000002</v>
      </c>
      <c r="P2216" s="4">
        <v>1140.3</v>
      </c>
      <c r="Q2216">
        <f>Table1[[#This Row],[Revenue]]-Table1[[#This Row],[Cost]]</f>
        <v>1140.2999999999997</v>
      </c>
      <c r="R2216" s="6">
        <f>Table1[[#This Row],[Profit]]/Table1[[#This Row],[Revenue]]</f>
        <v>0.31676319846660278</v>
      </c>
    </row>
    <row r="2217" spans="1:18" x14ac:dyDescent="0.45">
      <c r="A2217" s="1" t="s">
        <v>4198</v>
      </c>
      <c r="B2217" s="1" t="s">
        <v>4199</v>
      </c>
      <c r="C2217" s="1" t="s">
        <v>2</v>
      </c>
      <c r="D2217" s="1" t="s">
        <v>82</v>
      </c>
      <c r="E2217" s="1" t="s">
        <v>4</v>
      </c>
      <c r="F2217" s="2">
        <v>45571</v>
      </c>
      <c r="G2217" s="1" t="str">
        <f>IF(WEEKDAY(Table1[[#This Row],[Order_Date]],2)&gt;=6,"Weekend","Weekday")</f>
        <v>Weekend</v>
      </c>
      <c r="H2217" s="2" t="str">
        <f>TEXT(Table1[[#This Row],[Order_Date]],"mmmm")</f>
        <v>October</v>
      </c>
      <c r="I2217" s="8">
        <f>MONTH(Table1[[#This Row],[Order_Date]])</f>
        <v>10</v>
      </c>
      <c r="J2217" s="8">
        <v>3</v>
      </c>
      <c r="K2217" s="1">
        <v>1159.07</v>
      </c>
      <c r="L2217" s="1">
        <v>10</v>
      </c>
      <c r="M2217" s="1">
        <v>3129.49</v>
      </c>
      <c r="N2217" s="1">
        <f>(Table1[[#This Row],[Quantity]]*Table1[[#This Row],[Unit_Price]])*(1-Table1[[#This Row],[Discount_%]]/100)</f>
        <v>3129.489</v>
      </c>
      <c r="O2217" s="1">
        <v>2339.98</v>
      </c>
      <c r="P2217" s="1">
        <v>789.51</v>
      </c>
      <c r="Q2217">
        <f>Table1[[#This Row],[Revenue]]-Table1[[#This Row],[Cost]]</f>
        <v>789.50999999999976</v>
      </c>
      <c r="R2217" s="6">
        <f>Table1[[#This Row],[Profit]]/Table1[[#This Row],[Revenue]]</f>
        <v>0.25228072305711158</v>
      </c>
    </row>
    <row r="2218" spans="1:18" x14ac:dyDescent="0.45">
      <c r="A2218" s="4" t="s">
        <v>4200</v>
      </c>
      <c r="B2218" s="4" t="s">
        <v>4201</v>
      </c>
      <c r="C2218" s="4" t="s">
        <v>20</v>
      </c>
      <c r="D2218" s="4" t="s">
        <v>60</v>
      </c>
      <c r="E2218" s="4" t="s">
        <v>22</v>
      </c>
      <c r="F2218" s="5">
        <v>45430</v>
      </c>
      <c r="G2218" s="4" t="str">
        <f>IF(WEEKDAY(Table1[[#This Row],[Order_Date]],2)&gt;=6,"Weekend","Weekday")</f>
        <v>Weekend</v>
      </c>
      <c r="H2218" s="5" t="str">
        <f>TEXT(Table1[[#This Row],[Order_Date]],"mmmm")</f>
        <v>May</v>
      </c>
      <c r="I2218" s="7">
        <f>MONTH(Table1[[#This Row],[Order_Date]])</f>
        <v>5</v>
      </c>
      <c r="J2218" s="7">
        <v>3</v>
      </c>
      <c r="K2218" s="4">
        <v>4009.23</v>
      </c>
      <c r="L2218" s="4">
        <v>5</v>
      </c>
      <c r="M2218" s="4">
        <v>11426.31</v>
      </c>
      <c r="N2218" s="4">
        <f>(Table1[[#This Row],[Quantity]]*Table1[[#This Row],[Unit_Price]])*(1-Table1[[#This Row],[Discount_%]]/100)</f>
        <v>11426.3055</v>
      </c>
      <c r="O2218" s="4">
        <v>9488</v>
      </c>
      <c r="P2218" s="4">
        <v>1938.31</v>
      </c>
      <c r="Q2218">
        <f>Table1[[#This Row],[Revenue]]-Table1[[#This Row],[Cost]]</f>
        <v>1938.3099999999995</v>
      </c>
      <c r="R2218" s="6">
        <f>Table1[[#This Row],[Profit]]/Table1[[#This Row],[Revenue]]</f>
        <v>0.16963569166248771</v>
      </c>
    </row>
    <row r="2219" spans="1:18" x14ac:dyDescent="0.45">
      <c r="A2219" s="1" t="s">
        <v>4202</v>
      </c>
      <c r="B2219" s="1" t="s">
        <v>4203</v>
      </c>
      <c r="C2219" s="1" t="s">
        <v>12</v>
      </c>
      <c r="D2219" s="1" t="s">
        <v>38</v>
      </c>
      <c r="E2219" s="1" t="s">
        <v>9</v>
      </c>
      <c r="F2219" s="2">
        <v>46008</v>
      </c>
      <c r="G2219" s="1" t="str">
        <f>IF(WEEKDAY(Table1[[#This Row],[Order_Date]],2)&gt;=6,"Weekend","Weekday")</f>
        <v>Weekday</v>
      </c>
      <c r="H2219" s="2" t="str">
        <f>TEXT(Table1[[#This Row],[Order_Date]],"mmmm")</f>
        <v>December</v>
      </c>
      <c r="I2219" s="8">
        <f>MONTH(Table1[[#This Row],[Order_Date]])</f>
        <v>12</v>
      </c>
      <c r="J2219" s="8">
        <v>2</v>
      </c>
      <c r="K2219" s="1">
        <v>1100.77</v>
      </c>
      <c r="L2219" s="1">
        <v>20</v>
      </c>
      <c r="M2219" s="1">
        <v>1761.23</v>
      </c>
      <c r="N2219" s="1">
        <f>(Table1[[#This Row],[Quantity]]*Table1[[#This Row],[Unit_Price]])*(1-Table1[[#This Row],[Discount_%]]/100)</f>
        <v>1761.232</v>
      </c>
      <c r="O2219" s="1">
        <v>1165.58</v>
      </c>
      <c r="P2219" s="1">
        <v>595.65</v>
      </c>
      <c r="Q2219">
        <f>Table1[[#This Row],[Revenue]]-Table1[[#This Row],[Cost]]</f>
        <v>595.65000000000009</v>
      </c>
      <c r="R2219" s="6">
        <f>Table1[[#This Row],[Profit]]/Table1[[#This Row],[Revenue]]</f>
        <v>0.33820114351901792</v>
      </c>
    </row>
    <row r="2220" spans="1:18" x14ac:dyDescent="0.45">
      <c r="A2220" s="4" t="s">
        <v>4204</v>
      </c>
      <c r="B2220" s="4" t="s">
        <v>4205</v>
      </c>
      <c r="C2220" s="4" t="s">
        <v>28</v>
      </c>
      <c r="D2220" s="4" t="s">
        <v>35</v>
      </c>
      <c r="E2220" s="4" t="s">
        <v>4</v>
      </c>
      <c r="F2220" s="5">
        <v>45959</v>
      </c>
      <c r="G2220" s="4" t="str">
        <f>IF(WEEKDAY(Table1[[#This Row],[Order_Date]],2)&gt;=6,"Weekend","Weekday")</f>
        <v>Weekday</v>
      </c>
      <c r="H2220" s="5" t="str">
        <f>TEXT(Table1[[#This Row],[Order_Date]],"mmmm")</f>
        <v>October</v>
      </c>
      <c r="I2220" s="7">
        <f>MONTH(Table1[[#This Row],[Order_Date]])</f>
        <v>10</v>
      </c>
      <c r="J2220" s="7">
        <v>5</v>
      </c>
      <c r="K2220" s="4">
        <v>519.44000000000005</v>
      </c>
      <c r="L2220" s="4">
        <v>5</v>
      </c>
      <c r="M2220" s="4">
        <v>2467.34</v>
      </c>
      <c r="N2220" s="4">
        <f>(Table1[[#This Row],[Quantity]]*Table1[[#This Row],[Unit_Price]])*(1-Table1[[#This Row],[Discount_%]]/100)</f>
        <v>2467.34</v>
      </c>
      <c r="O2220" s="4">
        <v>1593.57</v>
      </c>
      <c r="P2220" s="4">
        <v>873.77</v>
      </c>
      <c r="Q2220">
        <f>Table1[[#This Row],[Revenue]]-Table1[[#This Row],[Cost]]</f>
        <v>873.77000000000021</v>
      </c>
      <c r="R2220" s="6">
        <f>Table1[[#This Row],[Profit]]/Table1[[#This Row],[Revenue]]</f>
        <v>0.35413441195781692</v>
      </c>
    </row>
    <row r="2221" spans="1:18" x14ac:dyDescent="0.45">
      <c r="A2221" s="1" t="s">
        <v>4206</v>
      </c>
      <c r="B2221" s="1" t="s">
        <v>4207</v>
      </c>
      <c r="C2221" s="1" t="s">
        <v>12</v>
      </c>
      <c r="D2221" s="1" t="s">
        <v>32</v>
      </c>
      <c r="E2221" s="1" t="s">
        <v>14</v>
      </c>
      <c r="F2221" s="2">
        <v>45347</v>
      </c>
      <c r="G2221" s="1" t="str">
        <f>IF(WEEKDAY(Table1[[#This Row],[Order_Date]],2)&gt;=6,"Weekend","Weekday")</f>
        <v>Weekend</v>
      </c>
      <c r="H2221" s="2" t="str">
        <f>TEXT(Table1[[#This Row],[Order_Date]],"mmmm")</f>
        <v>February</v>
      </c>
      <c r="I2221" s="8">
        <f>MONTH(Table1[[#This Row],[Order_Date]])</f>
        <v>2</v>
      </c>
      <c r="J2221" s="8">
        <v>4</v>
      </c>
      <c r="K2221" s="1">
        <v>1667.41</v>
      </c>
      <c r="L2221" s="1">
        <v>0</v>
      </c>
      <c r="M2221" s="1">
        <v>6669.64</v>
      </c>
      <c r="N2221" s="1">
        <f>(Table1[[#This Row],[Quantity]]*Table1[[#This Row],[Unit_Price]])*(1-Table1[[#This Row],[Discount_%]]/100)</f>
        <v>6669.64</v>
      </c>
      <c r="O2221" s="1">
        <v>4996.66</v>
      </c>
      <c r="P2221" s="1">
        <v>1672.98</v>
      </c>
      <c r="Q2221">
        <f>Table1[[#This Row],[Revenue]]-Table1[[#This Row],[Cost]]</f>
        <v>1672.9800000000005</v>
      </c>
      <c r="R2221" s="6">
        <f>Table1[[#This Row],[Profit]]/Table1[[#This Row],[Revenue]]</f>
        <v>0.25083512753312021</v>
      </c>
    </row>
    <row r="2222" spans="1:18" x14ac:dyDescent="0.45">
      <c r="A2222" s="4" t="s">
        <v>4208</v>
      </c>
      <c r="B2222" s="4" t="s">
        <v>4209</v>
      </c>
      <c r="C2222" s="4" t="s">
        <v>7</v>
      </c>
      <c r="D2222" s="4" t="s">
        <v>106</v>
      </c>
      <c r="E2222" s="4" t="s">
        <v>4</v>
      </c>
      <c r="F2222" s="5">
        <v>45765</v>
      </c>
      <c r="G2222" s="4" t="str">
        <f>IF(WEEKDAY(Table1[[#This Row],[Order_Date]],2)&gt;=6,"Weekend","Weekday")</f>
        <v>Weekday</v>
      </c>
      <c r="H2222" s="5" t="str">
        <f>TEXT(Table1[[#This Row],[Order_Date]],"mmmm")</f>
        <v>April</v>
      </c>
      <c r="I2222" s="7">
        <f>MONTH(Table1[[#This Row],[Order_Date]])</f>
        <v>4</v>
      </c>
      <c r="J2222" s="7">
        <v>4</v>
      </c>
      <c r="K2222" s="4">
        <v>2452.62</v>
      </c>
      <c r="L2222" s="4">
        <v>20</v>
      </c>
      <c r="M2222" s="4">
        <v>7848.38</v>
      </c>
      <c r="N2222" s="4">
        <f>(Table1[[#This Row],[Quantity]]*Table1[[#This Row],[Unit_Price]])*(1-Table1[[#This Row],[Discount_%]]/100)</f>
        <v>7848.384</v>
      </c>
      <c r="O2222" s="4">
        <v>6309.44</v>
      </c>
      <c r="P2222" s="4">
        <v>1538.94</v>
      </c>
      <c r="Q2222">
        <f>Table1[[#This Row],[Revenue]]-Table1[[#This Row],[Cost]]</f>
        <v>1538.9400000000005</v>
      </c>
      <c r="R2222" s="6">
        <f>Table1[[#This Row],[Profit]]/Table1[[#This Row],[Revenue]]</f>
        <v>0.19608377779873043</v>
      </c>
    </row>
    <row r="2223" spans="1:18" x14ac:dyDescent="0.45">
      <c r="A2223" s="1" t="s">
        <v>4210</v>
      </c>
      <c r="B2223" s="1" t="s">
        <v>4211</v>
      </c>
      <c r="C2223" s="1" t="s">
        <v>12</v>
      </c>
      <c r="D2223" s="1" t="s">
        <v>13</v>
      </c>
      <c r="E2223" s="1" t="s">
        <v>4</v>
      </c>
      <c r="F2223" s="2">
        <v>45998</v>
      </c>
      <c r="G2223" s="1" t="str">
        <f>IF(WEEKDAY(Table1[[#This Row],[Order_Date]],2)&gt;=6,"Weekend","Weekday")</f>
        <v>Weekend</v>
      </c>
      <c r="H2223" s="2" t="str">
        <f>TEXT(Table1[[#This Row],[Order_Date]],"mmmm")</f>
        <v>December</v>
      </c>
      <c r="I2223" s="8">
        <f>MONTH(Table1[[#This Row],[Order_Date]])</f>
        <v>12</v>
      </c>
      <c r="J2223" s="8">
        <v>2</v>
      </c>
      <c r="K2223" s="1">
        <v>629.02</v>
      </c>
      <c r="L2223" s="1">
        <v>5</v>
      </c>
      <c r="M2223" s="1">
        <v>1195.1400000000001</v>
      </c>
      <c r="N2223" s="1">
        <f>(Table1[[#This Row],[Quantity]]*Table1[[#This Row],[Unit_Price]])*(1-Table1[[#This Row],[Discount_%]]/100)</f>
        <v>1195.1379999999999</v>
      </c>
      <c r="O2223" s="1">
        <v>737.89</v>
      </c>
      <c r="P2223" s="1">
        <v>457.25</v>
      </c>
      <c r="Q2223">
        <f>Table1[[#This Row],[Revenue]]-Table1[[#This Row],[Cost]]</f>
        <v>457.25000000000011</v>
      </c>
      <c r="R2223" s="6">
        <f>Table1[[#This Row],[Profit]]/Table1[[#This Row],[Revenue]]</f>
        <v>0.38259116086818279</v>
      </c>
    </row>
    <row r="2224" spans="1:18" x14ac:dyDescent="0.45">
      <c r="A2224" s="4" t="s">
        <v>4212</v>
      </c>
      <c r="B2224" s="4" t="s">
        <v>4213</v>
      </c>
      <c r="C2224" s="4" t="s">
        <v>20</v>
      </c>
      <c r="D2224" s="4" t="s">
        <v>21</v>
      </c>
      <c r="E2224" s="4" t="s">
        <v>9</v>
      </c>
      <c r="F2224" s="5">
        <v>45587</v>
      </c>
      <c r="G2224" s="4" t="str">
        <f>IF(WEEKDAY(Table1[[#This Row],[Order_Date]],2)&gt;=6,"Weekend","Weekday")</f>
        <v>Weekday</v>
      </c>
      <c r="H2224" s="5" t="str">
        <f>TEXT(Table1[[#This Row],[Order_Date]],"mmmm")</f>
        <v>October</v>
      </c>
      <c r="I2224" s="7">
        <f>MONTH(Table1[[#This Row],[Order_Date]])</f>
        <v>10</v>
      </c>
      <c r="J2224" s="7">
        <v>5</v>
      </c>
      <c r="K2224" s="4">
        <v>2651.21</v>
      </c>
      <c r="L2224" s="4">
        <v>10</v>
      </c>
      <c r="M2224" s="4">
        <v>11930.44</v>
      </c>
      <c r="N2224" s="4">
        <f>(Table1[[#This Row],[Quantity]]*Table1[[#This Row],[Unit_Price]])*(1-Table1[[#This Row],[Discount_%]]/100)</f>
        <v>11930.445</v>
      </c>
      <c r="O2224" s="4">
        <v>9371.9599999999991</v>
      </c>
      <c r="P2224" s="4">
        <v>2558.48</v>
      </c>
      <c r="Q2224">
        <f>Table1[[#This Row],[Revenue]]-Table1[[#This Row],[Cost]]</f>
        <v>2558.4800000000014</v>
      </c>
      <c r="R2224" s="6">
        <f>Table1[[#This Row],[Profit]]/Table1[[#This Row],[Revenue]]</f>
        <v>0.21444976044471117</v>
      </c>
    </row>
    <row r="2225" spans="1:18" x14ac:dyDescent="0.45">
      <c r="A2225" s="1" t="s">
        <v>4214</v>
      </c>
      <c r="B2225" s="1" t="s">
        <v>4215</v>
      </c>
      <c r="C2225" s="1" t="s">
        <v>28</v>
      </c>
      <c r="D2225" s="1" t="s">
        <v>35</v>
      </c>
      <c r="E2225" s="1" t="s">
        <v>14</v>
      </c>
      <c r="F2225" s="2">
        <v>45397</v>
      </c>
      <c r="G2225" s="1" t="str">
        <f>IF(WEEKDAY(Table1[[#This Row],[Order_Date]],2)&gt;=6,"Weekend","Weekday")</f>
        <v>Weekday</v>
      </c>
      <c r="H2225" s="2" t="str">
        <f>TEXT(Table1[[#This Row],[Order_Date]],"mmmm")</f>
        <v>April</v>
      </c>
      <c r="I2225" s="8">
        <f>MONTH(Table1[[#This Row],[Order_Date]])</f>
        <v>4</v>
      </c>
      <c r="J2225" s="8">
        <v>1</v>
      </c>
      <c r="K2225" s="1">
        <v>2050.63</v>
      </c>
      <c r="L2225" s="1">
        <v>15</v>
      </c>
      <c r="M2225" s="1">
        <v>1743.04</v>
      </c>
      <c r="N2225" s="1">
        <f>(Table1[[#This Row],[Quantity]]*Table1[[#This Row],[Unit_Price]])*(1-Table1[[#This Row],[Discount_%]]/100)</f>
        <v>1743.0355</v>
      </c>
      <c r="O2225" s="1">
        <v>1057.3499999999999</v>
      </c>
      <c r="P2225" s="1">
        <v>685.69</v>
      </c>
      <c r="Q2225">
        <f>Table1[[#This Row],[Revenue]]-Table1[[#This Row],[Cost]]</f>
        <v>685.69</v>
      </c>
      <c r="R2225" s="6">
        <f>Table1[[#This Row],[Profit]]/Table1[[#This Row],[Revenue]]</f>
        <v>0.39338741509087577</v>
      </c>
    </row>
    <row r="2226" spans="1:18" x14ac:dyDescent="0.45">
      <c r="A2226" s="4" t="s">
        <v>4216</v>
      </c>
      <c r="B2226" s="4" t="s">
        <v>87</v>
      </c>
      <c r="C2226" s="4" t="s">
        <v>2</v>
      </c>
      <c r="D2226" s="4" t="s">
        <v>82</v>
      </c>
      <c r="E2226" s="4" t="s">
        <v>9</v>
      </c>
      <c r="F2226" s="5">
        <v>45709</v>
      </c>
      <c r="G2226" s="4" t="str">
        <f>IF(WEEKDAY(Table1[[#This Row],[Order_Date]],2)&gt;=6,"Weekend","Weekday")</f>
        <v>Weekday</v>
      </c>
      <c r="H2226" s="5" t="str">
        <f>TEXT(Table1[[#This Row],[Order_Date]],"mmmm")</f>
        <v>February</v>
      </c>
      <c r="I2226" s="7">
        <f>MONTH(Table1[[#This Row],[Order_Date]])</f>
        <v>2</v>
      </c>
      <c r="J2226" s="7">
        <v>1</v>
      </c>
      <c r="K2226" s="4">
        <v>223.18</v>
      </c>
      <c r="L2226" s="4">
        <v>15</v>
      </c>
      <c r="M2226" s="4">
        <v>189.7</v>
      </c>
      <c r="N2226" s="4">
        <f>(Table1[[#This Row],[Quantity]]*Table1[[#This Row],[Unit_Price]])*(1-Table1[[#This Row],[Discount_%]]/100)</f>
        <v>189.703</v>
      </c>
      <c r="O2226" s="4">
        <v>148.1</v>
      </c>
      <c r="P2226" s="4">
        <v>41.6</v>
      </c>
      <c r="Q2226">
        <f>Table1[[#This Row],[Revenue]]-Table1[[#This Row],[Cost]]</f>
        <v>41.599999999999994</v>
      </c>
      <c r="R2226" s="6">
        <f>Table1[[#This Row],[Profit]]/Table1[[#This Row],[Revenue]]</f>
        <v>0.21929362150764367</v>
      </c>
    </row>
    <row r="2227" spans="1:18" x14ac:dyDescent="0.45">
      <c r="A2227" s="1" t="s">
        <v>4217</v>
      </c>
      <c r="B2227" s="1" t="s">
        <v>3971</v>
      </c>
      <c r="C2227" s="1" t="s">
        <v>12</v>
      </c>
      <c r="D2227" s="1" t="s">
        <v>111</v>
      </c>
      <c r="E2227" s="1" t="s">
        <v>22</v>
      </c>
      <c r="F2227" s="2">
        <v>46022</v>
      </c>
      <c r="G2227" s="1" t="str">
        <f>IF(WEEKDAY(Table1[[#This Row],[Order_Date]],2)&gt;=6,"Weekend","Weekday")</f>
        <v>Weekday</v>
      </c>
      <c r="H2227" s="2" t="str">
        <f>TEXT(Table1[[#This Row],[Order_Date]],"mmmm")</f>
        <v>December</v>
      </c>
      <c r="I2227" s="8">
        <f>MONTH(Table1[[#This Row],[Order_Date]])</f>
        <v>12</v>
      </c>
      <c r="J2227" s="8">
        <v>2</v>
      </c>
      <c r="K2227" s="1">
        <v>4004.56</v>
      </c>
      <c r="L2227" s="1">
        <v>15</v>
      </c>
      <c r="M2227" s="1">
        <v>6807.75</v>
      </c>
      <c r="N2227" s="1">
        <f>(Table1[[#This Row],[Quantity]]*Table1[[#This Row],[Unit_Price]])*(1-Table1[[#This Row],[Discount_%]]/100)</f>
        <v>6807.7519999999995</v>
      </c>
      <c r="O2227" s="1">
        <v>4301.76</v>
      </c>
      <c r="P2227" s="1">
        <v>2505.9899999999998</v>
      </c>
      <c r="Q2227">
        <f>Table1[[#This Row],[Revenue]]-Table1[[#This Row],[Cost]]</f>
        <v>2505.9899999999998</v>
      </c>
      <c r="R2227" s="6">
        <f>Table1[[#This Row],[Profit]]/Table1[[#This Row],[Revenue]]</f>
        <v>0.36810840586096727</v>
      </c>
    </row>
    <row r="2228" spans="1:18" x14ac:dyDescent="0.45">
      <c r="A2228" s="4" t="s">
        <v>4218</v>
      </c>
      <c r="B2228" s="4" t="s">
        <v>4219</v>
      </c>
      <c r="C2228" s="4" t="s">
        <v>2</v>
      </c>
      <c r="D2228" s="4" t="s">
        <v>68</v>
      </c>
      <c r="E2228" s="4" t="s">
        <v>14</v>
      </c>
      <c r="F2228" s="5">
        <v>45704</v>
      </c>
      <c r="G2228" s="4" t="str">
        <f>IF(WEEKDAY(Table1[[#This Row],[Order_Date]],2)&gt;=6,"Weekend","Weekday")</f>
        <v>Weekend</v>
      </c>
      <c r="H2228" s="5" t="str">
        <f>TEXT(Table1[[#This Row],[Order_Date]],"mmmm")</f>
        <v>February</v>
      </c>
      <c r="I2228" s="7">
        <f>MONTH(Table1[[#This Row],[Order_Date]])</f>
        <v>2</v>
      </c>
      <c r="J2228" s="7">
        <v>2</v>
      </c>
      <c r="K2228" s="4">
        <v>465.1</v>
      </c>
      <c r="L2228" s="4">
        <v>0</v>
      </c>
      <c r="M2228" s="4">
        <v>930.2</v>
      </c>
      <c r="N2228" s="4">
        <f>(Table1[[#This Row],[Quantity]]*Table1[[#This Row],[Unit_Price]])*(1-Table1[[#This Row],[Discount_%]]/100)</f>
        <v>930.2</v>
      </c>
      <c r="O2228" s="4">
        <v>676.81</v>
      </c>
      <c r="P2228" s="4">
        <v>253.39</v>
      </c>
      <c r="Q2228">
        <f>Table1[[#This Row],[Revenue]]-Table1[[#This Row],[Cost]]</f>
        <v>253.3900000000001</v>
      </c>
      <c r="R2228" s="6">
        <f>Table1[[#This Row],[Profit]]/Table1[[#This Row],[Revenue]]</f>
        <v>0.27240378413244459</v>
      </c>
    </row>
    <row r="2229" spans="1:18" x14ac:dyDescent="0.45">
      <c r="A2229" s="1" t="s">
        <v>4220</v>
      </c>
      <c r="B2229" s="1" t="s">
        <v>4221</v>
      </c>
      <c r="C2229" s="1" t="s">
        <v>20</v>
      </c>
      <c r="D2229" s="1" t="s">
        <v>60</v>
      </c>
      <c r="E2229" s="1" t="s">
        <v>4</v>
      </c>
      <c r="F2229" s="2">
        <v>45495</v>
      </c>
      <c r="G2229" s="1" t="str">
        <f>IF(WEEKDAY(Table1[[#This Row],[Order_Date]],2)&gt;=6,"Weekend","Weekday")</f>
        <v>Weekday</v>
      </c>
      <c r="H2229" s="2" t="str">
        <f>TEXT(Table1[[#This Row],[Order_Date]],"mmmm")</f>
        <v>July</v>
      </c>
      <c r="I2229" s="8">
        <f>MONTH(Table1[[#This Row],[Order_Date]])</f>
        <v>7</v>
      </c>
      <c r="J2229" s="8">
        <v>2</v>
      </c>
      <c r="K2229" s="1">
        <v>3944.23</v>
      </c>
      <c r="L2229" s="1">
        <v>0</v>
      </c>
      <c r="M2229" s="1">
        <v>7888.46</v>
      </c>
      <c r="N2229" s="1">
        <f>(Table1[[#This Row],[Quantity]]*Table1[[#This Row],[Unit_Price]])*(1-Table1[[#This Row],[Discount_%]]/100)</f>
        <v>7888.46</v>
      </c>
      <c r="O2229" s="1">
        <v>4917.07</v>
      </c>
      <c r="P2229" s="1">
        <v>2971.39</v>
      </c>
      <c r="Q2229">
        <f>Table1[[#This Row],[Revenue]]-Table1[[#This Row],[Cost]]</f>
        <v>2971.3900000000003</v>
      </c>
      <c r="R2229" s="6">
        <f>Table1[[#This Row],[Profit]]/Table1[[#This Row],[Revenue]]</f>
        <v>0.37667554883969745</v>
      </c>
    </row>
    <row r="2230" spans="1:18" x14ac:dyDescent="0.45">
      <c r="A2230" s="4" t="s">
        <v>4222</v>
      </c>
      <c r="B2230" s="4" t="s">
        <v>4223</v>
      </c>
      <c r="C2230" s="4" t="s">
        <v>7</v>
      </c>
      <c r="D2230" s="4" t="s">
        <v>8</v>
      </c>
      <c r="E2230" s="4" t="s">
        <v>4</v>
      </c>
      <c r="F2230" s="5">
        <v>45461</v>
      </c>
      <c r="G2230" s="4" t="str">
        <f>IF(WEEKDAY(Table1[[#This Row],[Order_Date]],2)&gt;=6,"Weekend","Weekday")</f>
        <v>Weekday</v>
      </c>
      <c r="H2230" s="5" t="str">
        <f>TEXT(Table1[[#This Row],[Order_Date]],"mmmm")</f>
        <v>June</v>
      </c>
      <c r="I2230" s="7">
        <f>MONTH(Table1[[#This Row],[Order_Date]])</f>
        <v>6</v>
      </c>
      <c r="J2230" s="7">
        <v>5</v>
      </c>
      <c r="K2230" s="4">
        <v>4198.28</v>
      </c>
      <c r="L2230" s="4">
        <v>0</v>
      </c>
      <c r="M2230" s="4">
        <v>20991.4</v>
      </c>
      <c r="N2230" s="4">
        <f>(Table1[[#This Row],[Quantity]]*Table1[[#This Row],[Unit_Price]])*(1-Table1[[#This Row],[Discount_%]]/100)</f>
        <v>20991.399999999998</v>
      </c>
      <c r="O2230" s="4">
        <v>16951.57</v>
      </c>
      <c r="P2230" s="4">
        <v>4039.83</v>
      </c>
      <c r="Q2230">
        <f>Table1[[#This Row],[Revenue]]-Table1[[#This Row],[Cost]]</f>
        <v>4039.8300000000017</v>
      </c>
      <c r="R2230" s="6">
        <f>Table1[[#This Row],[Profit]]/Table1[[#This Row],[Revenue]]</f>
        <v>0.19245167068418492</v>
      </c>
    </row>
    <row r="2231" spans="1:18" x14ac:dyDescent="0.45">
      <c r="A2231" s="1" t="s">
        <v>4224</v>
      </c>
      <c r="B2231" s="1" t="s">
        <v>3180</v>
      </c>
      <c r="C2231" s="1" t="s">
        <v>20</v>
      </c>
      <c r="D2231" s="1" t="s">
        <v>103</v>
      </c>
      <c r="E2231" s="1" t="s">
        <v>4</v>
      </c>
      <c r="F2231" s="2">
        <v>45704</v>
      </c>
      <c r="G2231" s="1" t="str">
        <f>IF(WEEKDAY(Table1[[#This Row],[Order_Date]],2)&gt;=6,"Weekend","Weekday")</f>
        <v>Weekend</v>
      </c>
      <c r="H2231" s="2" t="str">
        <f>TEXT(Table1[[#This Row],[Order_Date]],"mmmm")</f>
        <v>February</v>
      </c>
      <c r="I2231" s="8">
        <f>MONTH(Table1[[#This Row],[Order_Date]])</f>
        <v>2</v>
      </c>
      <c r="J2231" s="8">
        <v>2</v>
      </c>
      <c r="K2231" s="1">
        <v>1118.08</v>
      </c>
      <c r="L2231" s="1">
        <v>10</v>
      </c>
      <c r="M2231" s="1">
        <v>2012.54</v>
      </c>
      <c r="N2231" s="1">
        <f>(Table1[[#This Row],[Quantity]]*Table1[[#This Row],[Unit_Price]])*(1-Table1[[#This Row],[Discount_%]]/100)</f>
        <v>2012.5439999999999</v>
      </c>
      <c r="O2231" s="1">
        <v>1217.73</v>
      </c>
      <c r="P2231" s="1">
        <v>794.81</v>
      </c>
      <c r="Q2231">
        <f>Table1[[#This Row],[Revenue]]-Table1[[#This Row],[Cost]]</f>
        <v>794.81</v>
      </c>
      <c r="R2231" s="6">
        <f>Table1[[#This Row],[Profit]]/Table1[[#This Row],[Revenue]]</f>
        <v>0.39492879644628182</v>
      </c>
    </row>
    <row r="2232" spans="1:18" x14ac:dyDescent="0.45">
      <c r="A2232" s="4" t="s">
        <v>4225</v>
      </c>
      <c r="B2232" s="4" t="s">
        <v>4226</v>
      </c>
      <c r="C2232" s="4" t="s">
        <v>20</v>
      </c>
      <c r="D2232" s="4" t="s">
        <v>103</v>
      </c>
      <c r="E2232" s="4" t="s">
        <v>4</v>
      </c>
      <c r="F2232" s="5">
        <v>45297</v>
      </c>
      <c r="G2232" s="4" t="str">
        <f>IF(WEEKDAY(Table1[[#This Row],[Order_Date]],2)&gt;=6,"Weekend","Weekday")</f>
        <v>Weekend</v>
      </c>
      <c r="H2232" s="5" t="str">
        <f>TEXT(Table1[[#This Row],[Order_Date]],"mmmm")</f>
        <v>January</v>
      </c>
      <c r="I2232" s="7">
        <f>MONTH(Table1[[#This Row],[Order_Date]])</f>
        <v>1</v>
      </c>
      <c r="J2232" s="7">
        <v>5</v>
      </c>
      <c r="K2232" s="4">
        <v>297.62</v>
      </c>
      <c r="L2232" s="4">
        <v>15</v>
      </c>
      <c r="M2232" s="4">
        <v>1264.8800000000001</v>
      </c>
      <c r="N2232" s="4">
        <f>(Table1[[#This Row],[Quantity]]*Table1[[#This Row],[Unit_Price]])*(1-Table1[[#This Row],[Discount_%]]/100)</f>
        <v>1264.885</v>
      </c>
      <c r="O2232" s="4">
        <v>822.53</v>
      </c>
      <c r="P2232" s="4">
        <v>442.35</v>
      </c>
      <c r="Q2232">
        <f>Table1[[#This Row],[Revenue]]-Table1[[#This Row],[Cost]]</f>
        <v>442.35000000000014</v>
      </c>
      <c r="R2232" s="6">
        <f>Table1[[#This Row],[Profit]]/Table1[[#This Row],[Revenue]]</f>
        <v>0.34971696919865913</v>
      </c>
    </row>
    <row r="2233" spans="1:18" x14ac:dyDescent="0.45">
      <c r="A2233" s="1" t="s">
        <v>4227</v>
      </c>
      <c r="B2233" s="1" t="s">
        <v>4228</v>
      </c>
      <c r="C2233" s="1" t="s">
        <v>20</v>
      </c>
      <c r="D2233" s="1" t="s">
        <v>103</v>
      </c>
      <c r="E2233" s="1" t="s">
        <v>9</v>
      </c>
      <c r="F2233" s="2">
        <v>45715</v>
      </c>
      <c r="G2233" s="1" t="str">
        <f>IF(WEEKDAY(Table1[[#This Row],[Order_Date]],2)&gt;=6,"Weekend","Weekday")</f>
        <v>Weekday</v>
      </c>
      <c r="H2233" s="2" t="str">
        <f>TEXT(Table1[[#This Row],[Order_Date]],"mmmm")</f>
        <v>February</v>
      </c>
      <c r="I2233" s="8">
        <f>MONTH(Table1[[#This Row],[Order_Date]])</f>
        <v>2</v>
      </c>
      <c r="J2233" s="8">
        <v>3</v>
      </c>
      <c r="K2233" s="1">
        <v>1754.97</v>
      </c>
      <c r="L2233" s="1">
        <v>15</v>
      </c>
      <c r="M2233" s="1">
        <v>4475.17</v>
      </c>
      <c r="N2233" s="1">
        <f>(Table1[[#This Row],[Quantity]]*Table1[[#This Row],[Unit_Price]])*(1-Table1[[#This Row],[Discount_%]]/100)</f>
        <v>4475.1734999999999</v>
      </c>
      <c r="O2233" s="1">
        <v>3153.26</v>
      </c>
      <c r="P2233" s="1">
        <v>1321.91</v>
      </c>
      <c r="Q2233">
        <f>Table1[[#This Row],[Revenue]]-Table1[[#This Row],[Cost]]</f>
        <v>1321.9099999999999</v>
      </c>
      <c r="R2233" s="6">
        <f>Table1[[#This Row],[Profit]]/Table1[[#This Row],[Revenue]]</f>
        <v>0.29538766125085753</v>
      </c>
    </row>
    <row r="2234" spans="1:18" x14ac:dyDescent="0.45">
      <c r="A2234" s="4" t="s">
        <v>4229</v>
      </c>
      <c r="B2234" s="4" t="s">
        <v>4230</v>
      </c>
      <c r="C2234" s="4" t="s">
        <v>2</v>
      </c>
      <c r="D2234" s="4" t="s">
        <v>68</v>
      </c>
      <c r="E2234" s="4" t="s">
        <v>4</v>
      </c>
      <c r="F2234" s="5">
        <v>45737</v>
      </c>
      <c r="G2234" s="4" t="str">
        <f>IF(WEEKDAY(Table1[[#This Row],[Order_Date]],2)&gt;=6,"Weekend","Weekday")</f>
        <v>Weekday</v>
      </c>
      <c r="H2234" s="5" t="str">
        <f>TEXT(Table1[[#This Row],[Order_Date]],"mmmm")</f>
        <v>March</v>
      </c>
      <c r="I2234" s="7">
        <f>MONTH(Table1[[#This Row],[Order_Date]])</f>
        <v>3</v>
      </c>
      <c r="J2234" s="7">
        <v>2</v>
      </c>
      <c r="K2234" s="4">
        <v>4931.0200000000004</v>
      </c>
      <c r="L2234" s="4">
        <v>20</v>
      </c>
      <c r="M2234" s="4">
        <v>7889.63</v>
      </c>
      <c r="N2234" s="4">
        <f>(Table1[[#This Row],[Quantity]]*Table1[[#This Row],[Unit_Price]])*(1-Table1[[#This Row],[Discount_%]]/100)</f>
        <v>7889.6320000000014</v>
      </c>
      <c r="O2234" s="4">
        <v>5996.03</v>
      </c>
      <c r="P2234" s="4">
        <v>1893.6</v>
      </c>
      <c r="Q2234">
        <f>Table1[[#This Row],[Revenue]]-Table1[[#This Row],[Cost]]</f>
        <v>1893.6000000000004</v>
      </c>
      <c r="R2234" s="6">
        <f>Table1[[#This Row],[Profit]]/Table1[[#This Row],[Revenue]]</f>
        <v>0.24001125528066586</v>
      </c>
    </row>
    <row r="2235" spans="1:18" x14ac:dyDescent="0.45">
      <c r="A2235" s="1" t="s">
        <v>4231</v>
      </c>
      <c r="B2235" s="1" t="s">
        <v>4232</v>
      </c>
      <c r="C2235" s="1" t="s">
        <v>28</v>
      </c>
      <c r="D2235" s="1" t="s">
        <v>100</v>
      </c>
      <c r="E2235" s="1" t="s">
        <v>22</v>
      </c>
      <c r="F2235" s="2">
        <v>45932</v>
      </c>
      <c r="G2235" s="1" t="str">
        <f>IF(WEEKDAY(Table1[[#This Row],[Order_Date]],2)&gt;=6,"Weekend","Weekday")</f>
        <v>Weekday</v>
      </c>
      <c r="H2235" s="2" t="str">
        <f>TEXT(Table1[[#This Row],[Order_Date]],"mmmm")</f>
        <v>October</v>
      </c>
      <c r="I2235" s="8">
        <f>MONTH(Table1[[#This Row],[Order_Date]])</f>
        <v>10</v>
      </c>
      <c r="J2235" s="8">
        <v>2</v>
      </c>
      <c r="K2235" s="1">
        <v>4734.34</v>
      </c>
      <c r="L2235" s="1">
        <v>0</v>
      </c>
      <c r="M2235" s="1">
        <v>9468.68</v>
      </c>
      <c r="N2235" s="1">
        <f>(Table1[[#This Row],[Quantity]]*Table1[[#This Row],[Unit_Price]])*(1-Table1[[#This Row],[Discount_%]]/100)</f>
        <v>9468.68</v>
      </c>
      <c r="O2235" s="1">
        <v>7882.34</v>
      </c>
      <c r="P2235" s="1">
        <v>1586.34</v>
      </c>
      <c r="Q2235">
        <f>Table1[[#This Row],[Revenue]]-Table1[[#This Row],[Cost]]</f>
        <v>1586.3400000000001</v>
      </c>
      <c r="R2235" s="6">
        <f>Table1[[#This Row],[Profit]]/Table1[[#This Row],[Revenue]]</f>
        <v>0.16753549597198342</v>
      </c>
    </row>
    <row r="2236" spans="1:18" x14ac:dyDescent="0.45">
      <c r="A2236" s="4" t="s">
        <v>4233</v>
      </c>
      <c r="B2236" s="4" t="s">
        <v>4234</v>
      </c>
      <c r="C2236" s="4" t="s">
        <v>20</v>
      </c>
      <c r="D2236" s="4" t="s">
        <v>25</v>
      </c>
      <c r="E2236" s="4" t="s">
        <v>22</v>
      </c>
      <c r="F2236" s="5">
        <v>45875</v>
      </c>
      <c r="G2236" s="4" t="str">
        <f>IF(WEEKDAY(Table1[[#This Row],[Order_Date]],2)&gt;=6,"Weekend","Weekday")</f>
        <v>Weekday</v>
      </c>
      <c r="H2236" s="5" t="str">
        <f>TEXT(Table1[[#This Row],[Order_Date]],"mmmm")</f>
        <v>August</v>
      </c>
      <c r="I2236" s="7">
        <f>MONTH(Table1[[#This Row],[Order_Date]])</f>
        <v>8</v>
      </c>
      <c r="J2236" s="7">
        <v>1</v>
      </c>
      <c r="K2236" s="4">
        <v>3759.04</v>
      </c>
      <c r="L2236" s="4">
        <v>10</v>
      </c>
      <c r="M2236" s="4">
        <v>3383.14</v>
      </c>
      <c r="N2236" s="4">
        <f>(Table1[[#This Row],[Quantity]]*Table1[[#This Row],[Unit_Price]])*(1-Table1[[#This Row],[Discount_%]]/100)</f>
        <v>3383.136</v>
      </c>
      <c r="O2236" s="4">
        <v>2755.37</v>
      </c>
      <c r="P2236" s="4">
        <v>627.77</v>
      </c>
      <c r="Q2236">
        <f>Table1[[#This Row],[Revenue]]-Table1[[#This Row],[Cost]]</f>
        <v>627.77</v>
      </c>
      <c r="R2236" s="6">
        <f>Table1[[#This Row],[Profit]]/Table1[[#This Row],[Revenue]]</f>
        <v>0.18555838658760795</v>
      </c>
    </row>
    <row r="2237" spans="1:18" x14ac:dyDescent="0.45">
      <c r="A2237" s="1" t="s">
        <v>4235</v>
      </c>
      <c r="B2237" s="1" t="s">
        <v>4236</v>
      </c>
      <c r="C2237" s="1" t="s">
        <v>28</v>
      </c>
      <c r="D2237" s="1" t="s">
        <v>137</v>
      </c>
      <c r="E2237" s="1" t="s">
        <v>22</v>
      </c>
      <c r="F2237" s="2">
        <v>45607</v>
      </c>
      <c r="G2237" s="1" t="str">
        <f>IF(WEEKDAY(Table1[[#This Row],[Order_Date]],2)&gt;=6,"Weekend","Weekday")</f>
        <v>Weekday</v>
      </c>
      <c r="H2237" s="2" t="str">
        <f>TEXT(Table1[[#This Row],[Order_Date]],"mmmm")</f>
        <v>November</v>
      </c>
      <c r="I2237" s="8">
        <f>MONTH(Table1[[#This Row],[Order_Date]])</f>
        <v>11</v>
      </c>
      <c r="J2237" s="8">
        <v>1</v>
      </c>
      <c r="K2237" s="1">
        <v>3511.49</v>
      </c>
      <c r="L2237" s="1">
        <v>0</v>
      </c>
      <c r="M2237" s="1">
        <v>3511.49</v>
      </c>
      <c r="N2237" s="1">
        <f>(Table1[[#This Row],[Quantity]]*Table1[[#This Row],[Unit_Price]])*(1-Table1[[#This Row],[Discount_%]]/100)</f>
        <v>3511.49</v>
      </c>
      <c r="O2237" s="1">
        <v>2287.8000000000002</v>
      </c>
      <c r="P2237" s="1">
        <v>1223.69</v>
      </c>
      <c r="Q2237">
        <f>Table1[[#This Row],[Revenue]]-Table1[[#This Row],[Cost]]</f>
        <v>1223.6899999999996</v>
      </c>
      <c r="R2237" s="6">
        <f>Table1[[#This Row],[Profit]]/Table1[[#This Row],[Revenue]]</f>
        <v>0.34848169865213918</v>
      </c>
    </row>
    <row r="2238" spans="1:18" x14ac:dyDescent="0.45">
      <c r="A2238" s="4" t="s">
        <v>4237</v>
      </c>
      <c r="B2238" s="4" t="s">
        <v>4238</v>
      </c>
      <c r="C2238" s="4" t="s">
        <v>12</v>
      </c>
      <c r="D2238" s="4" t="s">
        <v>38</v>
      </c>
      <c r="E2238" s="4" t="s">
        <v>4</v>
      </c>
      <c r="F2238" s="5">
        <v>45648</v>
      </c>
      <c r="G2238" s="4" t="str">
        <f>IF(WEEKDAY(Table1[[#This Row],[Order_Date]],2)&gt;=6,"Weekend","Weekday")</f>
        <v>Weekend</v>
      </c>
      <c r="H2238" s="5" t="str">
        <f>TEXT(Table1[[#This Row],[Order_Date]],"mmmm")</f>
        <v>December</v>
      </c>
      <c r="I2238" s="7">
        <f>MONTH(Table1[[#This Row],[Order_Date]])</f>
        <v>12</v>
      </c>
      <c r="J2238" s="7">
        <v>5</v>
      </c>
      <c r="K2238" s="4">
        <v>4144.01</v>
      </c>
      <c r="L2238" s="4">
        <v>15</v>
      </c>
      <c r="M2238" s="4">
        <v>17612.04</v>
      </c>
      <c r="N2238" s="4">
        <f>(Table1[[#This Row],[Quantity]]*Table1[[#This Row],[Unit_Price]])*(1-Table1[[#This Row],[Discount_%]]/100)</f>
        <v>17612.042500000003</v>
      </c>
      <c r="O2238" s="4">
        <v>11121.74</v>
      </c>
      <c r="P2238" s="4">
        <v>6490.3</v>
      </c>
      <c r="Q2238">
        <f>Table1[[#This Row],[Revenue]]-Table1[[#This Row],[Cost]]</f>
        <v>6490.3000000000011</v>
      </c>
      <c r="R2238" s="6">
        <f>Table1[[#This Row],[Profit]]/Table1[[#This Row],[Revenue]]</f>
        <v>0.36851494772893995</v>
      </c>
    </row>
    <row r="2239" spans="1:18" x14ac:dyDescent="0.45">
      <c r="A2239" s="1" t="s">
        <v>4239</v>
      </c>
      <c r="B2239" s="1" t="s">
        <v>445</v>
      </c>
      <c r="C2239" s="1" t="s">
        <v>28</v>
      </c>
      <c r="D2239" s="1" t="s">
        <v>137</v>
      </c>
      <c r="E2239" s="1" t="s">
        <v>22</v>
      </c>
      <c r="F2239" s="2">
        <v>45970</v>
      </c>
      <c r="G2239" s="1" t="str">
        <f>IF(WEEKDAY(Table1[[#This Row],[Order_Date]],2)&gt;=6,"Weekend","Weekday")</f>
        <v>Weekend</v>
      </c>
      <c r="H2239" s="2" t="str">
        <f>TEXT(Table1[[#This Row],[Order_Date]],"mmmm")</f>
        <v>November</v>
      </c>
      <c r="I2239" s="8">
        <f>MONTH(Table1[[#This Row],[Order_Date]])</f>
        <v>11</v>
      </c>
      <c r="J2239" s="8">
        <v>4</v>
      </c>
      <c r="K2239" s="1">
        <v>4527.7299999999996</v>
      </c>
      <c r="L2239" s="1">
        <v>15</v>
      </c>
      <c r="M2239" s="1">
        <v>15394.28</v>
      </c>
      <c r="N2239" s="1">
        <f>(Table1[[#This Row],[Quantity]]*Table1[[#This Row],[Unit_Price]])*(1-Table1[[#This Row],[Discount_%]]/100)</f>
        <v>15394.281999999997</v>
      </c>
      <c r="O2239" s="1">
        <v>9663.74</v>
      </c>
      <c r="P2239" s="1">
        <v>5730.54</v>
      </c>
      <c r="Q2239">
        <f>Table1[[#This Row],[Revenue]]-Table1[[#This Row],[Cost]]</f>
        <v>5730.5400000000009</v>
      </c>
      <c r="R2239" s="6">
        <f>Table1[[#This Row],[Profit]]/Table1[[#This Row],[Revenue]]</f>
        <v>0.37225125176364204</v>
      </c>
    </row>
    <row r="2240" spans="1:18" x14ac:dyDescent="0.45">
      <c r="A2240" s="4" t="s">
        <v>4240</v>
      </c>
      <c r="B2240" s="4" t="s">
        <v>4241</v>
      </c>
      <c r="C2240" s="4" t="s">
        <v>2</v>
      </c>
      <c r="D2240" s="4" t="s">
        <v>68</v>
      </c>
      <c r="E2240" s="4" t="s">
        <v>22</v>
      </c>
      <c r="F2240" s="5">
        <v>45408</v>
      </c>
      <c r="G2240" s="4" t="str">
        <f>IF(WEEKDAY(Table1[[#This Row],[Order_Date]],2)&gt;=6,"Weekend","Weekday")</f>
        <v>Weekday</v>
      </c>
      <c r="H2240" s="5" t="str">
        <f>TEXT(Table1[[#This Row],[Order_Date]],"mmmm")</f>
        <v>April</v>
      </c>
      <c r="I2240" s="7">
        <f>MONTH(Table1[[#This Row],[Order_Date]])</f>
        <v>4</v>
      </c>
      <c r="J2240" s="7">
        <v>5</v>
      </c>
      <c r="K2240" s="4">
        <v>4035.07</v>
      </c>
      <c r="L2240" s="4">
        <v>10</v>
      </c>
      <c r="M2240" s="4">
        <v>18157.82</v>
      </c>
      <c r="N2240" s="4">
        <f>(Table1[[#This Row],[Quantity]]*Table1[[#This Row],[Unit_Price]])*(1-Table1[[#This Row],[Discount_%]]/100)</f>
        <v>18157.815000000002</v>
      </c>
      <c r="O2240" s="4">
        <v>12854.85</v>
      </c>
      <c r="P2240" s="4">
        <v>5302.97</v>
      </c>
      <c r="Q2240">
        <f>Table1[[#This Row],[Revenue]]-Table1[[#This Row],[Cost]]</f>
        <v>5302.9699999999993</v>
      </c>
      <c r="R2240" s="6">
        <f>Table1[[#This Row],[Profit]]/Table1[[#This Row],[Revenue]]</f>
        <v>0.29204882524444015</v>
      </c>
    </row>
    <row r="2241" spans="1:18" x14ac:dyDescent="0.45">
      <c r="A2241" s="1" t="s">
        <v>4242</v>
      </c>
      <c r="B2241" s="1" t="s">
        <v>4243</v>
      </c>
      <c r="C2241" s="1" t="s">
        <v>7</v>
      </c>
      <c r="D2241" s="1" t="s">
        <v>71</v>
      </c>
      <c r="E2241" s="1" t="s">
        <v>14</v>
      </c>
      <c r="F2241" s="2">
        <v>45545</v>
      </c>
      <c r="G2241" s="1" t="str">
        <f>IF(WEEKDAY(Table1[[#This Row],[Order_Date]],2)&gt;=6,"Weekend","Weekday")</f>
        <v>Weekday</v>
      </c>
      <c r="H2241" s="2" t="str">
        <f>TEXT(Table1[[#This Row],[Order_Date]],"mmmm")</f>
        <v>September</v>
      </c>
      <c r="I2241" s="8">
        <f>MONTH(Table1[[#This Row],[Order_Date]])</f>
        <v>9</v>
      </c>
      <c r="J2241" s="8">
        <v>4</v>
      </c>
      <c r="K2241" s="1">
        <v>4710.7299999999996</v>
      </c>
      <c r="L2241" s="1">
        <v>15</v>
      </c>
      <c r="M2241" s="1">
        <v>16016.48</v>
      </c>
      <c r="N2241" s="1">
        <f>(Table1[[#This Row],[Quantity]]*Table1[[#This Row],[Unit_Price]])*(1-Table1[[#This Row],[Discount_%]]/100)</f>
        <v>16016.481999999998</v>
      </c>
      <c r="O2241" s="1">
        <v>11557.38</v>
      </c>
      <c r="P2241" s="1">
        <v>4459.1000000000004</v>
      </c>
      <c r="Q2241">
        <f>Table1[[#This Row],[Revenue]]-Table1[[#This Row],[Cost]]</f>
        <v>4459.1000000000004</v>
      </c>
      <c r="R2241" s="6">
        <f>Table1[[#This Row],[Profit]]/Table1[[#This Row],[Revenue]]</f>
        <v>0.27840699079947656</v>
      </c>
    </row>
    <row r="2242" spans="1:18" x14ac:dyDescent="0.45">
      <c r="A2242" s="4" t="s">
        <v>4244</v>
      </c>
      <c r="B2242" s="4" t="s">
        <v>4245</v>
      </c>
      <c r="C2242" s="4" t="s">
        <v>28</v>
      </c>
      <c r="D2242" s="4" t="s">
        <v>29</v>
      </c>
      <c r="E2242" s="4" t="s">
        <v>22</v>
      </c>
      <c r="F2242" s="5">
        <v>45986</v>
      </c>
      <c r="G2242" s="4" t="str">
        <f>IF(WEEKDAY(Table1[[#This Row],[Order_Date]],2)&gt;=6,"Weekend","Weekday")</f>
        <v>Weekday</v>
      </c>
      <c r="H2242" s="5" t="str">
        <f>TEXT(Table1[[#This Row],[Order_Date]],"mmmm")</f>
        <v>November</v>
      </c>
      <c r="I2242" s="7">
        <f>MONTH(Table1[[#This Row],[Order_Date]])</f>
        <v>11</v>
      </c>
      <c r="J2242" s="7">
        <v>4</v>
      </c>
      <c r="K2242" s="4">
        <v>712.11</v>
      </c>
      <c r="L2242" s="4">
        <v>10</v>
      </c>
      <c r="M2242" s="4">
        <v>2563.6</v>
      </c>
      <c r="N2242" s="4">
        <f>(Table1[[#This Row],[Quantity]]*Table1[[#This Row],[Unit_Price]])*(1-Table1[[#This Row],[Discount_%]]/100)</f>
        <v>2563.596</v>
      </c>
      <c r="O2242" s="4">
        <v>1555.26</v>
      </c>
      <c r="P2242" s="4">
        <v>1008.34</v>
      </c>
      <c r="Q2242">
        <f>Table1[[#This Row],[Revenue]]-Table1[[#This Row],[Cost]]</f>
        <v>1008.3399999999999</v>
      </c>
      <c r="R2242" s="6">
        <f>Table1[[#This Row],[Profit]]/Table1[[#This Row],[Revenue]]</f>
        <v>0.39332969261975348</v>
      </c>
    </row>
    <row r="2243" spans="1:18" x14ac:dyDescent="0.45">
      <c r="A2243" s="1" t="s">
        <v>4246</v>
      </c>
      <c r="B2243" s="1" t="s">
        <v>4247</v>
      </c>
      <c r="C2243" s="1" t="s">
        <v>7</v>
      </c>
      <c r="D2243" s="1" t="s">
        <v>71</v>
      </c>
      <c r="E2243" s="1" t="s">
        <v>9</v>
      </c>
      <c r="F2243" s="2">
        <v>45392</v>
      </c>
      <c r="G2243" s="1" t="str">
        <f>IF(WEEKDAY(Table1[[#This Row],[Order_Date]],2)&gt;=6,"Weekend","Weekday")</f>
        <v>Weekday</v>
      </c>
      <c r="H2243" s="2" t="str">
        <f>TEXT(Table1[[#This Row],[Order_Date]],"mmmm")</f>
        <v>April</v>
      </c>
      <c r="I2243" s="8">
        <f>MONTH(Table1[[#This Row],[Order_Date]])</f>
        <v>4</v>
      </c>
      <c r="J2243" s="8">
        <v>5</v>
      </c>
      <c r="K2243" s="1">
        <v>4411.07</v>
      </c>
      <c r="L2243" s="1">
        <v>20</v>
      </c>
      <c r="M2243" s="1">
        <v>17644.28</v>
      </c>
      <c r="N2243" s="1">
        <f>(Table1[[#This Row],[Quantity]]*Table1[[#This Row],[Unit_Price]])*(1-Table1[[#This Row],[Discount_%]]/100)</f>
        <v>17644.28</v>
      </c>
      <c r="O2243" s="1">
        <v>10785.46</v>
      </c>
      <c r="P2243" s="1">
        <v>6858.82</v>
      </c>
      <c r="Q2243">
        <f>Table1[[#This Row],[Revenue]]-Table1[[#This Row],[Cost]]</f>
        <v>6858.82</v>
      </c>
      <c r="R2243" s="6">
        <f>Table1[[#This Row],[Profit]]/Table1[[#This Row],[Revenue]]</f>
        <v>0.38872767831841254</v>
      </c>
    </row>
    <row r="2244" spans="1:18" x14ac:dyDescent="0.45">
      <c r="A2244" s="4" t="s">
        <v>4248</v>
      </c>
      <c r="B2244" s="4" t="s">
        <v>4249</v>
      </c>
      <c r="C2244" s="4" t="s">
        <v>28</v>
      </c>
      <c r="D2244" s="4" t="s">
        <v>29</v>
      </c>
      <c r="E2244" s="4" t="s">
        <v>4</v>
      </c>
      <c r="F2244" s="5">
        <v>45807</v>
      </c>
      <c r="G2244" s="4" t="str">
        <f>IF(WEEKDAY(Table1[[#This Row],[Order_Date]],2)&gt;=6,"Weekend","Weekday")</f>
        <v>Weekday</v>
      </c>
      <c r="H2244" s="5" t="str">
        <f>TEXT(Table1[[#This Row],[Order_Date]],"mmmm")</f>
        <v>May</v>
      </c>
      <c r="I2244" s="7">
        <f>MONTH(Table1[[#This Row],[Order_Date]])</f>
        <v>5</v>
      </c>
      <c r="J2244" s="7">
        <v>4</v>
      </c>
      <c r="K2244" s="4">
        <v>4372.7299999999996</v>
      </c>
      <c r="L2244" s="4">
        <v>15</v>
      </c>
      <c r="M2244" s="4">
        <v>14867.28</v>
      </c>
      <c r="N2244" s="4">
        <f>(Table1[[#This Row],[Quantity]]*Table1[[#This Row],[Unit_Price]])*(1-Table1[[#This Row],[Discount_%]]/100)</f>
        <v>14867.281999999997</v>
      </c>
      <c r="O2244" s="4">
        <v>9284.83</v>
      </c>
      <c r="P2244" s="4">
        <v>5582.45</v>
      </c>
      <c r="Q2244">
        <f>Table1[[#This Row],[Revenue]]-Table1[[#This Row],[Cost]]</f>
        <v>5582.4500000000007</v>
      </c>
      <c r="R2244" s="6">
        <f>Table1[[#This Row],[Profit]]/Table1[[#This Row],[Revenue]]</f>
        <v>0.37548563018924774</v>
      </c>
    </row>
    <row r="2245" spans="1:18" x14ac:dyDescent="0.45">
      <c r="A2245" s="1" t="s">
        <v>4250</v>
      </c>
      <c r="B2245" s="1" t="s">
        <v>4251</v>
      </c>
      <c r="C2245" s="1" t="s">
        <v>12</v>
      </c>
      <c r="D2245" s="1" t="s">
        <v>111</v>
      </c>
      <c r="E2245" s="1" t="s">
        <v>22</v>
      </c>
      <c r="F2245" s="2">
        <v>45514</v>
      </c>
      <c r="G2245" s="1" t="str">
        <f>IF(WEEKDAY(Table1[[#This Row],[Order_Date]],2)&gt;=6,"Weekend","Weekday")</f>
        <v>Weekend</v>
      </c>
      <c r="H2245" s="2" t="str">
        <f>TEXT(Table1[[#This Row],[Order_Date]],"mmmm")</f>
        <v>August</v>
      </c>
      <c r="I2245" s="8">
        <f>MONTH(Table1[[#This Row],[Order_Date]])</f>
        <v>8</v>
      </c>
      <c r="J2245" s="8">
        <v>3</v>
      </c>
      <c r="K2245" s="1">
        <v>4187.28</v>
      </c>
      <c r="L2245" s="1">
        <v>20</v>
      </c>
      <c r="M2245" s="1">
        <v>10049.469999999999</v>
      </c>
      <c r="N2245" s="1">
        <f>(Table1[[#This Row],[Quantity]]*Table1[[#This Row],[Unit_Price]])*(1-Table1[[#This Row],[Discount_%]]/100)</f>
        <v>10049.472000000002</v>
      </c>
      <c r="O2245" s="1">
        <v>7260</v>
      </c>
      <c r="P2245" s="1">
        <v>2789.47</v>
      </c>
      <c r="Q2245">
        <f>Table1[[#This Row],[Revenue]]-Table1[[#This Row],[Cost]]</f>
        <v>2789.4699999999993</v>
      </c>
      <c r="R2245" s="6">
        <f>Table1[[#This Row],[Profit]]/Table1[[#This Row],[Revenue]]</f>
        <v>0.2775738422026236</v>
      </c>
    </row>
    <row r="2246" spans="1:18" x14ac:dyDescent="0.45">
      <c r="A2246" s="4" t="s">
        <v>4252</v>
      </c>
      <c r="B2246" s="4" t="s">
        <v>4253</v>
      </c>
      <c r="C2246" s="4" t="s">
        <v>28</v>
      </c>
      <c r="D2246" s="4" t="s">
        <v>100</v>
      </c>
      <c r="E2246" s="4" t="s">
        <v>4</v>
      </c>
      <c r="F2246" s="5">
        <v>45987</v>
      </c>
      <c r="G2246" s="4" t="str">
        <f>IF(WEEKDAY(Table1[[#This Row],[Order_Date]],2)&gt;=6,"Weekend","Weekday")</f>
        <v>Weekday</v>
      </c>
      <c r="H2246" s="5" t="str">
        <f>TEXT(Table1[[#This Row],[Order_Date]],"mmmm")</f>
        <v>November</v>
      </c>
      <c r="I2246" s="7">
        <f>MONTH(Table1[[#This Row],[Order_Date]])</f>
        <v>11</v>
      </c>
      <c r="J2246" s="7">
        <v>4</v>
      </c>
      <c r="K2246" s="4">
        <v>4183.55</v>
      </c>
      <c r="L2246" s="4">
        <v>15</v>
      </c>
      <c r="M2246" s="4">
        <v>14224.07</v>
      </c>
      <c r="N2246" s="4">
        <f>(Table1[[#This Row],[Quantity]]*Table1[[#This Row],[Unit_Price]])*(1-Table1[[#This Row],[Discount_%]]/100)</f>
        <v>14224.07</v>
      </c>
      <c r="O2246" s="4">
        <v>9772.0300000000007</v>
      </c>
      <c r="P2246" s="4">
        <v>4452.04</v>
      </c>
      <c r="Q2246">
        <f>Table1[[#This Row],[Revenue]]-Table1[[#This Row],[Cost]]</f>
        <v>4452.0399999999991</v>
      </c>
      <c r="R2246" s="6">
        <f>Table1[[#This Row],[Profit]]/Table1[[#This Row],[Revenue]]</f>
        <v>0.3129933978108938</v>
      </c>
    </row>
    <row r="2247" spans="1:18" x14ac:dyDescent="0.45">
      <c r="A2247" s="1" t="s">
        <v>4254</v>
      </c>
      <c r="B2247" s="1" t="s">
        <v>4255</v>
      </c>
      <c r="C2247" s="1" t="s">
        <v>2</v>
      </c>
      <c r="D2247" s="1" t="s">
        <v>65</v>
      </c>
      <c r="E2247" s="1" t="s">
        <v>22</v>
      </c>
      <c r="F2247" s="2">
        <v>45754</v>
      </c>
      <c r="G2247" s="1" t="str">
        <f>IF(WEEKDAY(Table1[[#This Row],[Order_Date]],2)&gt;=6,"Weekend","Weekday")</f>
        <v>Weekday</v>
      </c>
      <c r="H2247" s="2" t="str">
        <f>TEXT(Table1[[#This Row],[Order_Date]],"mmmm")</f>
        <v>April</v>
      </c>
      <c r="I2247" s="8">
        <f>MONTH(Table1[[#This Row],[Order_Date]])</f>
        <v>4</v>
      </c>
      <c r="J2247" s="8">
        <v>5</v>
      </c>
      <c r="K2247" s="1">
        <v>2405.3200000000002</v>
      </c>
      <c r="L2247" s="1">
        <v>20</v>
      </c>
      <c r="M2247" s="1">
        <v>9621.2800000000007</v>
      </c>
      <c r="N2247" s="1">
        <f>(Table1[[#This Row],[Quantity]]*Table1[[#This Row],[Unit_Price]])*(1-Table1[[#This Row],[Discount_%]]/100)</f>
        <v>9621.2800000000007</v>
      </c>
      <c r="O2247" s="1">
        <v>7042.31</v>
      </c>
      <c r="P2247" s="1">
        <v>2578.9699999999998</v>
      </c>
      <c r="Q2247">
        <f>Table1[[#This Row],[Revenue]]-Table1[[#This Row],[Cost]]</f>
        <v>2578.9700000000003</v>
      </c>
      <c r="R2247" s="6">
        <f>Table1[[#This Row],[Profit]]/Table1[[#This Row],[Revenue]]</f>
        <v>0.26804853408278312</v>
      </c>
    </row>
    <row r="2248" spans="1:18" x14ac:dyDescent="0.45">
      <c r="A2248" s="4" t="s">
        <v>4256</v>
      </c>
      <c r="B2248" s="4" t="s">
        <v>4257</v>
      </c>
      <c r="C2248" s="4" t="s">
        <v>7</v>
      </c>
      <c r="D2248" s="4" t="s">
        <v>46</v>
      </c>
      <c r="E2248" s="4" t="s">
        <v>14</v>
      </c>
      <c r="F2248" s="5">
        <v>45943</v>
      </c>
      <c r="G2248" s="4" t="str">
        <f>IF(WEEKDAY(Table1[[#This Row],[Order_Date]],2)&gt;=6,"Weekend","Weekday")</f>
        <v>Weekday</v>
      </c>
      <c r="H2248" s="5" t="str">
        <f>TEXT(Table1[[#This Row],[Order_Date]],"mmmm")</f>
        <v>October</v>
      </c>
      <c r="I2248" s="7">
        <f>MONTH(Table1[[#This Row],[Order_Date]])</f>
        <v>10</v>
      </c>
      <c r="J2248" s="7">
        <v>1</v>
      </c>
      <c r="K2248" s="4">
        <v>1872.67</v>
      </c>
      <c r="L2248" s="4">
        <v>5</v>
      </c>
      <c r="M2248" s="4">
        <v>1779.04</v>
      </c>
      <c r="N2248" s="4">
        <f>(Table1[[#This Row],[Quantity]]*Table1[[#This Row],[Unit_Price]])*(1-Table1[[#This Row],[Discount_%]]/100)</f>
        <v>1779.0364999999999</v>
      </c>
      <c r="O2248" s="4">
        <v>1072.03</v>
      </c>
      <c r="P2248" s="4">
        <v>707.01</v>
      </c>
      <c r="Q2248">
        <f>Table1[[#This Row],[Revenue]]-Table1[[#This Row],[Cost]]</f>
        <v>707.01</v>
      </c>
      <c r="R2248" s="6">
        <f>Table1[[#This Row],[Profit]]/Table1[[#This Row],[Revenue]]</f>
        <v>0.39741096321611658</v>
      </c>
    </row>
    <row r="2249" spans="1:18" x14ac:dyDescent="0.45">
      <c r="A2249" s="1" t="s">
        <v>4258</v>
      </c>
      <c r="B2249" s="1" t="s">
        <v>2246</v>
      </c>
      <c r="C2249" s="1" t="s">
        <v>20</v>
      </c>
      <c r="D2249" s="1" t="s">
        <v>60</v>
      </c>
      <c r="E2249" s="1" t="s">
        <v>22</v>
      </c>
      <c r="F2249" s="2">
        <v>45334</v>
      </c>
      <c r="G2249" s="1" t="str">
        <f>IF(WEEKDAY(Table1[[#This Row],[Order_Date]],2)&gt;=6,"Weekend","Weekday")</f>
        <v>Weekday</v>
      </c>
      <c r="H2249" s="2" t="str">
        <f>TEXT(Table1[[#This Row],[Order_Date]],"mmmm")</f>
        <v>February</v>
      </c>
      <c r="I2249" s="8">
        <f>MONTH(Table1[[#This Row],[Order_Date]])</f>
        <v>2</v>
      </c>
      <c r="J2249" s="8">
        <v>4</v>
      </c>
      <c r="K2249" s="1">
        <v>3841.69</v>
      </c>
      <c r="L2249" s="1">
        <v>20</v>
      </c>
      <c r="M2249" s="1">
        <v>12293.41</v>
      </c>
      <c r="N2249" s="1">
        <f>(Table1[[#This Row],[Quantity]]*Table1[[#This Row],[Unit_Price]])*(1-Table1[[#This Row],[Discount_%]]/100)</f>
        <v>12293.408000000001</v>
      </c>
      <c r="O2249" s="1">
        <v>8750.86</v>
      </c>
      <c r="P2249" s="1">
        <v>3542.55</v>
      </c>
      <c r="Q2249">
        <f>Table1[[#This Row],[Revenue]]-Table1[[#This Row],[Cost]]</f>
        <v>3542.5499999999993</v>
      </c>
      <c r="R2249" s="6">
        <f>Table1[[#This Row],[Profit]]/Table1[[#This Row],[Revenue]]</f>
        <v>0.28816658681358553</v>
      </c>
    </row>
    <row r="2250" spans="1:18" x14ac:dyDescent="0.45">
      <c r="A2250" s="4" t="s">
        <v>4259</v>
      </c>
      <c r="B2250" s="4" t="s">
        <v>4260</v>
      </c>
      <c r="C2250" s="4" t="s">
        <v>28</v>
      </c>
      <c r="D2250" s="4" t="s">
        <v>35</v>
      </c>
      <c r="E2250" s="4" t="s">
        <v>14</v>
      </c>
      <c r="F2250" s="5">
        <v>45320</v>
      </c>
      <c r="G2250" s="4" t="str">
        <f>IF(WEEKDAY(Table1[[#This Row],[Order_Date]],2)&gt;=6,"Weekend","Weekday")</f>
        <v>Weekday</v>
      </c>
      <c r="H2250" s="5" t="str">
        <f>TEXT(Table1[[#This Row],[Order_Date]],"mmmm")</f>
        <v>January</v>
      </c>
      <c r="I2250" s="7">
        <f>MONTH(Table1[[#This Row],[Order_Date]])</f>
        <v>1</v>
      </c>
      <c r="J2250" s="7">
        <v>1</v>
      </c>
      <c r="K2250" s="4">
        <v>3129.9</v>
      </c>
      <c r="L2250" s="4">
        <v>10</v>
      </c>
      <c r="M2250" s="4">
        <v>2816.91</v>
      </c>
      <c r="N2250" s="4">
        <f>(Table1[[#This Row],[Quantity]]*Table1[[#This Row],[Unit_Price]])*(1-Table1[[#This Row],[Discount_%]]/100)</f>
        <v>2816.9100000000003</v>
      </c>
      <c r="O2250" s="4">
        <v>1769.79</v>
      </c>
      <c r="P2250" s="4">
        <v>1047.1199999999999</v>
      </c>
      <c r="Q2250">
        <f>Table1[[#This Row],[Revenue]]-Table1[[#This Row],[Cost]]</f>
        <v>1047.1199999999999</v>
      </c>
      <c r="R2250" s="6">
        <f>Table1[[#This Row],[Profit]]/Table1[[#This Row],[Revenue]]</f>
        <v>0.37172646623427796</v>
      </c>
    </row>
    <row r="2251" spans="1:18" x14ac:dyDescent="0.45">
      <c r="A2251" s="1" t="s">
        <v>4261</v>
      </c>
      <c r="B2251" s="1" t="s">
        <v>4262</v>
      </c>
      <c r="C2251" s="1" t="s">
        <v>2</v>
      </c>
      <c r="D2251" s="1" t="s">
        <v>82</v>
      </c>
      <c r="E2251" s="1" t="s">
        <v>4</v>
      </c>
      <c r="F2251" s="2">
        <v>45923</v>
      </c>
      <c r="G2251" s="1" t="str">
        <f>IF(WEEKDAY(Table1[[#This Row],[Order_Date]],2)&gt;=6,"Weekend","Weekday")</f>
        <v>Weekday</v>
      </c>
      <c r="H2251" s="2" t="str">
        <f>TEXT(Table1[[#This Row],[Order_Date]],"mmmm")</f>
        <v>September</v>
      </c>
      <c r="I2251" s="8">
        <f>MONTH(Table1[[#This Row],[Order_Date]])</f>
        <v>9</v>
      </c>
      <c r="J2251" s="8">
        <v>5</v>
      </c>
      <c r="K2251" s="1">
        <v>2241.4699999999998</v>
      </c>
      <c r="L2251" s="1">
        <v>5</v>
      </c>
      <c r="M2251" s="1">
        <v>10646.98</v>
      </c>
      <c r="N2251" s="1">
        <f>(Table1[[#This Row],[Quantity]]*Table1[[#This Row],[Unit_Price]])*(1-Table1[[#This Row],[Discount_%]]/100)</f>
        <v>10646.982499999998</v>
      </c>
      <c r="O2251" s="1">
        <v>7444.61</v>
      </c>
      <c r="P2251" s="1">
        <v>3202.37</v>
      </c>
      <c r="Q2251">
        <f>Table1[[#This Row],[Revenue]]-Table1[[#This Row],[Cost]]</f>
        <v>3202.37</v>
      </c>
      <c r="R2251" s="6">
        <f>Table1[[#This Row],[Profit]]/Table1[[#This Row],[Revenue]]</f>
        <v>0.30077730962207122</v>
      </c>
    </row>
    <row r="2252" spans="1:18" x14ac:dyDescent="0.45">
      <c r="A2252" s="4" t="s">
        <v>4263</v>
      </c>
      <c r="B2252" s="4" t="s">
        <v>1143</v>
      </c>
      <c r="C2252" s="4" t="s">
        <v>20</v>
      </c>
      <c r="D2252" s="4" t="s">
        <v>103</v>
      </c>
      <c r="E2252" s="4" t="s">
        <v>22</v>
      </c>
      <c r="F2252" s="5">
        <v>45911</v>
      </c>
      <c r="G2252" s="4" t="str">
        <f>IF(WEEKDAY(Table1[[#This Row],[Order_Date]],2)&gt;=6,"Weekend","Weekday")</f>
        <v>Weekday</v>
      </c>
      <c r="H2252" s="5" t="str">
        <f>TEXT(Table1[[#This Row],[Order_Date]],"mmmm")</f>
        <v>September</v>
      </c>
      <c r="I2252" s="7">
        <f>MONTH(Table1[[#This Row],[Order_Date]])</f>
        <v>9</v>
      </c>
      <c r="J2252" s="7">
        <v>3</v>
      </c>
      <c r="K2252" s="4">
        <v>2397.21</v>
      </c>
      <c r="L2252" s="4">
        <v>15</v>
      </c>
      <c r="M2252" s="4">
        <v>6112.89</v>
      </c>
      <c r="N2252" s="4">
        <f>(Table1[[#This Row],[Quantity]]*Table1[[#This Row],[Unit_Price]])*(1-Table1[[#This Row],[Discount_%]]/100)</f>
        <v>6112.8855000000003</v>
      </c>
      <c r="O2252" s="4">
        <v>4116.67</v>
      </c>
      <c r="P2252" s="4">
        <v>1996.22</v>
      </c>
      <c r="Q2252">
        <f>Table1[[#This Row],[Revenue]]-Table1[[#This Row],[Cost]]</f>
        <v>1996.2200000000003</v>
      </c>
      <c r="R2252" s="6">
        <f>Table1[[#This Row],[Profit]]/Table1[[#This Row],[Revenue]]</f>
        <v>0.3265591234260718</v>
      </c>
    </row>
    <row r="2253" spans="1:18" x14ac:dyDescent="0.45">
      <c r="A2253" s="1" t="s">
        <v>4264</v>
      </c>
      <c r="B2253" s="1" t="s">
        <v>4265</v>
      </c>
      <c r="C2253" s="1" t="s">
        <v>20</v>
      </c>
      <c r="D2253" s="1" t="s">
        <v>25</v>
      </c>
      <c r="E2253" s="1" t="s">
        <v>4</v>
      </c>
      <c r="F2253" s="2">
        <v>45982</v>
      </c>
      <c r="G2253" s="1" t="str">
        <f>IF(WEEKDAY(Table1[[#This Row],[Order_Date]],2)&gt;=6,"Weekend","Weekday")</f>
        <v>Weekday</v>
      </c>
      <c r="H2253" s="2" t="str">
        <f>TEXT(Table1[[#This Row],[Order_Date]],"mmmm")</f>
        <v>November</v>
      </c>
      <c r="I2253" s="8">
        <f>MONTH(Table1[[#This Row],[Order_Date]])</f>
        <v>11</v>
      </c>
      <c r="J2253" s="8">
        <v>3</v>
      </c>
      <c r="K2253" s="1">
        <v>2623.14</v>
      </c>
      <c r="L2253" s="1">
        <v>15</v>
      </c>
      <c r="M2253" s="1">
        <v>6689.01</v>
      </c>
      <c r="N2253" s="1">
        <f>(Table1[[#This Row],[Quantity]]*Table1[[#This Row],[Unit_Price]])*(1-Table1[[#This Row],[Discount_%]]/100)</f>
        <v>6689.0069999999996</v>
      </c>
      <c r="O2253" s="1">
        <v>4298.82</v>
      </c>
      <c r="P2253" s="1">
        <v>2390.19</v>
      </c>
      <c r="Q2253">
        <f>Table1[[#This Row],[Revenue]]-Table1[[#This Row],[Cost]]</f>
        <v>2390.1900000000005</v>
      </c>
      <c r="R2253" s="6">
        <f>Table1[[#This Row],[Profit]]/Table1[[#This Row],[Revenue]]</f>
        <v>0.35733090547031621</v>
      </c>
    </row>
    <row r="2254" spans="1:18" x14ac:dyDescent="0.45">
      <c r="A2254" s="4" t="s">
        <v>4266</v>
      </c>
      <c r="B2254" s="4" t="s">
        <v>1610</v>
      </c>
      <c r="C2254" s="4" t="s">
        <v>12</v>
      </c>
      <c r="D2254" s="4" t="s">
        <v>38</v>
      </c>
      <c r="E2254" s="4" t="s">
        <v>4</v>
      </c>
      <c r="F2254" s="5">
        <v>45893</v>
      </c>
      <c r="G2254" s="4" t="str">
        <f>IF(WEEKDAY(Table1[[#This Row],[Order_Date]],2)&gt;=6,"Weekend","Weekday")</f>
        <v>Weekend</v>
      </c>
      <c r="H2254" s="5" t="str">
        <f>TEXT(Table1[[#This Row],[Order_Date]],"mmmm")</f>
        <v>August</v>
      </c>
      <c r="I2254" s="7">
        <f>MONTH(Table1[[#This Row],[Order_Date]])</f>
        <v>8</v>
      </c>
      <c r="J2254" s="7">
        <v>4</v>
      </c>
      <c r="K2254" s="4">
        <v>4165.38</v>
      </c>
      <c r="L2254" s="4">
        <v>20</v>
      </c>
      <c r="M2254" s="4">
        <v>13329.22</v>
      </c>
      <c r="N2254" s="4">
        <f>(Table1[[#This Row],[Quantity]]*Table1[[#This Row],[Unit_Price]])*(1-Table1[[#This Row],[Discount_%]]/100)</f>
        <v>13329.216</v>
      </c>
      <c r="O2254" s="4">
        <v>9871.5499999999993</v>
      </c>
      <c r="P2254" s="4">
        <v>3457.67</v>
      </c>
      <c r="Q2254">
        <f>Table1[[#This Row],[Revenue]]-Table1[[#This Row],[Cost]]</f>
        <v>3457.67</v>
      </c>
      <c r="R2254" s="6">
        <f>Table1[[#This Row],[Profit]]/Table1[[#This Row],[Revenue]]</f>
        <v>0.25940527652780887</v>
      </c>
    </row>
    <row r="2255" spans="1:18" x14ac:dyDescent="0.45">
      <c r="A2255" s="1" t="s">
        <v>4267</v>
      </c>
      <c r="B2255" s="1" t="s">
        <v>4268</v>
      </c>
      <c r="C2255" s="1" t="s">
        <v>2</v>
      </c>
      <c r="D2255" s="1" t="s">
        <v>17</v>
      </c>
      <c r="E2255" s="1" t="s">
        <v>9</v>
      </c>
      <c r="F2255" s="2">
        <v>45831</v>
      </c>
      <c r="G2255" s="1" t="str">
        <f>IF(WEEKDAY(Table1[[#This Row],[Order_Date]],2)&gt;=6,"Weekend","Weekday")</f>
        <v>Weekday</v>
      </c>
      <c r="H2255" s="2" t="str">
        <f>TEXT(Table1[[#This Row],[Order_Date]],"mmmm")</f>
        <v>June</v>
      </c>
      <c r="I2255" s="8">
        <f>MONTH(Table1[[#This Row],[Order_Date]])</f>
        <v>6</v>
      </c>
      <c r="J2255" s="8">
        <v>4</v>
      </c>
      <c r="K2255" s="1">
        <v>3545.16</v>
      </c>
      <c r="L2255" s="1">
        <v>0</v>
      </c>
      <c r="M2255" s="1">
        <v>14180.64</v>
      </c>
      <c r="N2255" s="1">
        <f>(Table1[[#This Row],[Quantity]]*Table1[[#This Row],[Unit_Price]])*(1-Table1[[#This Row],[Discount_%]]/100)</f>
        <v>14180.64</v>
      </c>
      <c r="O2255" s="1">
        <v>9541.74</v>
      </c>
      <c r="P2255" s="1">
        <v>4638.8999999999996</v>
      </c>
      <c r="Q2255">
        <f>Table1[[#This Row],[Revenue]]-Table1[[#This Row],[Cost]]</f>
        <v>4638.8999999999996</v>
      </c>
      <c r="R2255" s="6">
        <f>Table1[[#This Row],[Profit]]/Table1[[#This Row],[Revenue]]</f>
        <v>0.32712909995599632</v>
      </c>
    </row>
    <row r="2256" spans="1:18" x14ac:dyDescent="0.45">
      <c r="A2256" s="4" t="s">
        <v>4269</v>
      </c>
      <c r="B2256" s="4" t="s">
        <v>4270</v>
      </c>
      <c r="C2256" s="4" t="s">
        <v>12</v>
      </c>
      <c r="D2256" s="4" t="s">
        <v>13</v>
      </c>
      <c r="E2256" s="4" t="s">
        <v>22</v>
      </c>
      <c r="F2256" s="5">
        <v>45359</v>
      </c>
      <c r="G2256" s="4" t="str">
        <f>IF(WEEKDAY(Table1[[#This Row],[Order_Date]],2)&gt;=6,"Weekend","Weekday")</f>
        <v>Weekday</v>
      </c>
      <c r="H2256" s="5" t="str">
        <f>TEXT(Table1[[#This Row],[Order_Date]],"mmmm")</f>
        <v>March</v>
      </c>
      <c r="I2256" s="7">
        <f>MONTH(Table1[[#This Row],[Order_Date]])</f>
        <v>3</v>
      </c>
      <c r="J2256" s="7">
        <v>3</v>
      </c>
      <c r="K2256" s="4">
        <v>4785.6099999999997</v>
      </c>
      <c r="L2256" s="4">
        <v>20</v>
      </c>
      <c r="M2256" s="4">
        <v>11485.46</v>
      </c>
      <c r="N2256" s="4">
        <f>(Table1[[#This Row],[Quantity]]*Table1[[#This Row],[Unit_Price]])*(1-Table1[[#This Row],[Discount_%]]/100)</f>
        <v>11485.464</v>
      </c>
      <c r="O2256" s="4">
        <v>9092.77</v>
      </c>
      <c r="P2256" s="4">
        <v>2392.69</v>
      </c>
      <c r="Q2256">
        <f>Table1[[#This Row],[Revenue]]-Table1[[#This Row],[Cost]]</f>
        <v>2392.6899999999987</v>
      </c>
      <c r="R2256" s="6">
        <f>Table1[[#This Row],[Profit]]/Table1[[#This Row],[Revenue]]</f>
        <v>0.20832339322935262</v>
      </c>
    </row>
    <row r="2257" spans="1:18" x14ac:dyDescent="0.45">
      <c r="A2257" s="1" t="s">
        <v>4271</v>
      </c>
      <c r="B2257" s="1" t="s">
        <v>4272</v>
      </c>
      <c r="C2257" s="1" t="s">
        <v>28</v>
      </c>
      <c r="D2257" s="1" t="s">
        <v>85</v>
      </c>
      <c r="E2257" s="1" t="s">
        <v>4</v>
      </c>
      <c r="F2257" s="2">
        <v>45505</v>
      </c>
      <c r="G2257" s="1" t="str">
        <f>IF(WEEKDAY(Table1[[#This Row],[Order_Date]],2)&gt;=6,"Weekend","Weekday")</f>
        <v>Weekday</v>
      </c>
      <c r="H2257" s="2" t="str">
        <f>TEXT(Table1[[#This Row],[Order_Date]],"mmmm")</f>
        <v>August</v>
      </c>
      <c r="I2257" s="8">
        <f>MONTH(Table1[[#This Row],[Order_Date]])</f>
        <v>8</v>
      </c>
      <c r="J2257" s="8">
        <v>3</v>
      </c>
      <c r="K2257" s="1">
        <v>3756.65</v>
      </c>
      <c r="L2257" s="1">
        <v>0</v>
      </c>
      <c r="M2257" s="1">
        <v>11269.95</v>
      </c>
      <c r="N2257" s="1">
        <f>(Table1[[#This Row],[Quantity]]*Table1[[#This Row],[Unit_Price]])*(1-Table1[[#This Row],[Discount_%]]/100)</f>
        <v>11269.95</v>
      </c>
      <c r="O2257" s="1">
        <v>7256.72</v>
      </c>
      <c r="P2257" s="1">
        <v>4013.23</v>
      </c>
      <c r="Q2257">
        <f>Table1[[#This Row],[Revenue]]-Table1[[#This Row],[Cost]]</f>
        <v>4013.2300000000005</v>
      </c>
      <c r="R2257" s="6">
        <f>Table1[[#This Row],[Profit]]/Table1[[#This Row],[Revenue]]</f>
        <v>0.35610007142888833</v>
      </c>
    </row>
    <row r="2258" spans="1:18" x14ac:dyDescent="0.45">
      <c r="A2258" s="4" t="s">
        <v>4273</v>
      </c>
      <c r="B2258" s="4" t="s">
        <v>4274</v>
      </c>
      <c r="C2258" s="4" t="s">
        <v>7</v>
      </c>
      <c r="D2258" s="4" t="s">
        <v>106</v>
      </c>
      <c r="E2258" s="4" t="s">
        <v>22</v>
      </c>
      <c r="F2258" s="5">
        <v>45776</v>
      </c>
      <c r="G2258" s="4" t="str">
        <f>IF(WEEKDAY(Table1[[#This Row],[Order_Date]],2)&gt;=6,"Weekend","Weekday")</f>
        <v>Weekday</v>
      </c>
      <c r="H2258" s="5" t="str">
        <f>TEXT(Table1[[#This Row],[Order_Date]],"mmmm")</f>
        <v>April</v>
      </c>
      <c r="I2258" s="7">
        <f>MONTH(Table1[[#This Row],[Order_Date]])</f>
        <v>4</v>
      </c>
      <c r="J2258" s="7">
        <v>3</v>
      </c>
      <c r="K2258" s="4">
        <v>1449.74</v>
      </c>
      <c r="L2258" s="4">
        <v>5</v>
      </c>
      <c r="M2258" s="4">
        <v>4131.76</v>
      </c>
      <c r="N2258" s="4">
        <f>(Table1[[#This Row],[Quantity]]*Table1[[#This Row],[Unit_Price]])*(1-Table1[[#This Row],[Discount_%]]/100)</f>
        <v>4131.759</v>
      </c>
      <c r="O2258" s="4">
        <v>3312.86</v>
      </c>
      <c r="P2258" s="4">
        <v>818.9</v>
      </c>
      <c r="Q2258">
        <f>Table1[[#This Row],[Revenue]]-Table1[[#This Row],[Cost]]</f>
        <v>818.90000000000009</v>
      </c>
      <c r="R2258" s="6">
        <f>Table1[[#This Row],[Profit]]/Table1[[#This Row],[Revenue]]</f>
        <v>0.19819641024648091</v>
      </c>
    </row>
    <row r="2259" spans="1:18" x14ac:dyDescent="0.45">
      <c r="A2259" s="1" t="s">
        <v>4275</v>
      </c>
      <c r="B2259" s="1" t="s">
        <v>4276</v>
      </c>
      <c r="C2259" s="1" t="s">
        <v>2</v>
      </c>
      <c r="D2259" s="1" t="s">
        <v>17</v>
      </c>
      <c r="E2259" s="1" t="s">
        <v>22</v>
      </c>
      <c r="F2259" s="2">
        <v>45740</v>
      </c>
      <c r="G2259" s="1" t="str">
        <f>IF(WEEKDAY(Table1[[#This Row],[Order_Date]],2)&gt;=6,"Weekend","Weekday")</f>
        <v>Weekday</v>
      </c>
      <c r="H2259" s="2" t="str">
        <f>TEXT(Table1[[#This Row],[Order_Date]],"mmmm")</f>
        <v>March</v>
      </c>
      <c r="I2259" s="8">
        <f>MONTH(Table1[[#This Row],[Order_Date]])</f>
        <v>3</v>
      </c>
      <c r="J2259" s="8">
        <v>5</v>
      </c>
      <c r="K2259" s="1">
        <v>1653.3</v>
      </c>
      <c r="L2259" s="1">
        <v>0</v>
      </c>
      <c r="M2259" s="1">
        <v>8266.5</v>
      </c>
      <c r="N2259" s="1">
        <f>(Table1[[#This Row],[Quantity]]*Table1[[#This Row],[Unit_Price]])*(1-Table1[[#This Row],[Discount_%]]/100)</f>
        <v>8266.5</v>
      </c>
      <c r="O2259" s="1">
        <v>6716.51</v>
      </c>
      <c r="P2259" s="1">
        <v>1549.99</v>
      </c>
      <c r="Q2259">
        <f>Table1[[#This Row],[Revenue]]-Table1[[#This Row],[Cost]]</f>
        <v>1549.9899999999998</v>
      </c>
      <c r="R2259" s="6">
        <f>Table1[[#This Row],[Profit]]/Table1[[#This Row],[Revenue]]</f>
        <v>0.18750257061634307</v>
      </c>
    </row>
    <row r="2260" spans="1:18" x14ac:dyDescent="0.45">
      <c r="A2260" s="4" t="s">
        <v>4277</v>
      </c>
      <c r="B2260" s="4" t="s">
        <v>4278</v>
      </c>
      <c r="C2260" s="4" t="s">
        <v>7</v>
      </c>
      <c r="D2260" s="4" t="s">
        <v>134</v>
      </c>
      <c r="E2260" s="4" t="s">
        <v>14</v>
      </c>
      <c r="F2260" s="5">
        <v>45493</v>
      </c>
      <c r="G2260" s="4" t="str">
        <f>IF(WEEKDAY(Table1[[#This Row],[Order_Date]],2)&gt;=6,"Weekend","Weekday")</f>
        <v>Weekend</v>
      </c>
      <c r="H2260" s="5" t="str">
        <f>TEXT(Table1[[#This Row],[Order_Date]],"mmmm")</f>
        <v>July</v>
      </c>
      <c r="I2260" s="7">
        <f>MONTH(Table1[[#This Row],[Order_Date]])</f>
        <v>7</v>
      </c>
      <c r="J2260" s="7">
        <v>2</v>
      </c>
      <c r="K2260" s="4">
        <v>1846.2</v>
      </c>
      <c r="L2260" s="4">
        <v>20</v>
      </c>
      <c r="M2260" s="4">
        <v>2953.92</v>
      </c>
      <c r="N2260" s="4">
        <f>(Table1[[#This Row],[Quantity]]*Table1[[#This Row],[Unit_Price]])*(1-Table1[[#This Row],[Discount_%]]/100)</f>
        <v>2953.92</v>
      </c>
      <c r="O2260" s="4">
        <v>2387.14</v>
      </c>
      <c r="P2260" s="4">
        <v>566.78</v>
      </c>
      <c r="Q2260">
        <f>Table1[[#This Row],[Revenue]]-Table1[[#This Row],[Cost]]</f>
        <v>566.7800000000002</v>
      </c>
      <c r="R2260" s="6">
        <f>Table1[[#This Row],[Profit]]/Table1[[#This Row],[Revenue]]</f>
        <v>0.19187384898710863</v>
      </c>
    </row>
    <row r="2261" spans="1:18" x14ac:dyDescent="0.45">
      <c r="A2261" s="1" t="s">
        <v>4279</v>
      </c>
      <c r="B2261" s="1" t="s">
        <v>4280</v>
      </c>
      <c r="C2261" s="1" t="s">
        <v>20</v>
      </c>
      <c r="D2261" s="1" t="s">
        <v>21</v>
      </c>
      <c r="E2261" s="1" t="s">
        <v>9</v>
      </c>
      <c r="F2261" s="2">
        <v>45303</v>
      </c>
      <c r="G2261" s="1" t="str">
        <f>IF(WEEKDAY(Table1[[#This Row],[Order_Date]],2)&gt;=6,"Weekend","Weekday")</f>
        <v>Weekday</v>
      </c>
      <c r="H2261" s="2" t="str">
        <f>TEXT(Table1[[#This Row],[Order_Date]],"mmmm")</f>
        <v>January</v>
      </c>
      <c r="I2261" s="8">
        <f>MONTH(Table1[[#This Row],[Order_Date]])</f>
        <v>1</v>
      </c>
      <c r="J2261" s="8">
        <v>5</v>
      </c>
      <c r="K2261" s="1">
        <v>1283.3800000000001</v>
      </c>
      <c r="L2261" s="1">
        <v>5</v>
      </c>
      <c r="M2261" s="1">
        <v>6096.06</v>
      </c>
      <c r="N2261" s="1">
        <f>(Table1[[#This Row],[Quantity]]*Table1[[#This Row],[Unit_Price]])*(1-Table1[[#This Row],[Discount_%]]/100)</f>
        <v>6096.0550000000003</v>
      </c>
      <c r="O2261" s="1">
        <v>4434.46</v>
      </c>
      <c r="P2261" s="1">
        <v>1661.6</v>
      </c>
      <c r="Q2261">
        <f>Table1[[#This Row],[Revenue]]-Table1[[#This Row],[Cost]]</f>
        <v>1661.6000000000004</v>
      </c>
      <c r="R2261" s="6">
        <f>Table1[[#This Row],[Profit]]/Table1[[#This Row],[Revenue]]</f>
        <v>0.27256949570706324</v>
      </c>
    </row>
    <row r="2262" spans="1:18" x14ac:dyDescent="0.45">
      <c r="A2262" s="4" t="s">
        <v>4281</v>
      </c>
      <c r="B2262" s="4" t="s">
        <v>4282</v>
      </c>
      <c r="C2262" s="4" t="s">
        <v>28</v>
      </c>
      <c r="D2262" s="4" t="s">
        <v>35</v>
      </c>
      <c r="E2262" s="4" t="s">
        <v>14</v>
      </c>
      <c r="F2262" s="5">
        <v>45755</v>
      </c>
      <c r="G2262" s="4" t="str">
        <f>IF(WEEKDAY(Table1[[#This Row],[Order_Date]],2)&gt;=6,"Weekend","Weekday")</f>
        <v>Weekday</v>
      </c>
      <c r="H2262" s="5" t="str">
        <f>TEXT(Table1[[#This Row],[Order_Date]],"mmmm")</f>
        <v>April</v>
      </c>
      <c r="I2262" s="7">
        <f>MONTH(Table1[[#This Row],[Order_Date]])</f>
        <v>4</v>
      </c>
      <c r="J2262" s="7">
        <v>3</v>
      </c>
      <c r="K2262" s="4">
        <v>2297.58</v>
      </c>
      <c r="L2262" s="4">
        <v>5</v>
      </c>
      <c r="M2262" s="4">
        <v>6548.1</v>
      </c>
      <c r="N2262" s="4">
        <f>(Table1[[#This Row],[Quantity]]*Table1[[#This Row],[Unit_Price]])*(1-Table1[[#This Row],[Discount_%]]/100)</f>
        <v>6548.1029999999992</v>
      </c>
      <c r="O2262" s="4">
        <v>5534.21</v>
      </c>
      <c r="P2262" s="4">
        <v>1013.89</v>
      </c>
      <c r="Q2262">
        <f>Table1[[#This Row],[Revenue]]-Table1[[#This Row],[Cost]]</f>
        <v>1013.8900000000003</v>
      </c>
      <c r="R2262" s="6">
        <f>Table1[[#This Row],[Profit]]/Table1[[#This Row],[Revenue]]</f>
        <v>0.15483728104335609</v>
      </c>
    </row>
    <row r="2263" spans="1:18" x14ac:dyDescent="0.45">
      <c r="A2263" s="1" t="s">
        <v>4283</v>
      </c>
      <c r="B2263" s="1" t="s">
        <v>4284</v>
      </c>
      <c r="C2263" s="1" t="s">
        <v>2</v>
      </c>
      <c r="D2263" s="1" t="s">
        <v>65</v>
      </c>
      <c r="E2263" s="1" t="s">
        <v>9</v>
      </c>
      <c r="F2263" s="2">
        <v>45525</v>
      </c>
      <c r="G2263" s="1" t="str">
        <f>IF(WEEKDAY(Table1[[#This Row],[Order_Date]],2)&gt;=6,"Weekend","Weekday")</f>
        <v>Weekday</v>
      </c>
      <c r="H2263" s="2" t="str">
        <f>TEXT(Table1[[#This Row],[Order_Date]],"mmmm")</f>
        <v>August</v>
      </c>
      <c r="I2263" s="8">
        <f>MONTH(Table1[[#This Row],[Order_Date]])</f>
        <v>8</v>
      </c>
      <c r="J2263" s="8">
        <v>3</v>
      </c>
      <c r="K2263" s="1">
        <v>754.23</v>
      </c>
      <c r="L2263" s="1">
        <v>20</v>
      </c>
      <c r="M2263" s="1">
        <v>1810.15</v>
      </c>
      <c r="N2263" s="1">
        <f>(Table1[[#This Row],[Quantity]]*Table1[[#This Row],[Unit_Price]])*(1-Table1[[#This Row],[Discount_%]]/100)</f>
        <v>1810.152</v>
      </c>
      <c r="O2263" s="1">
        <v>1107.79</v>
      </c>
      <c r="P2263" s="1">
        <v>702.36</v>
      </c>
      <c r="Q2263">
        <f>Table1[[#This Row],[Revenue]]-Table1[[#This Row],[Cost]]</f>
        <v>702.36000000000013</v>
      </c>
      <c r="R2263" s="6">
        <f>Table1[[#This Row],[Profit]]/Table1[[#This Row],[Revenue]]</f>
        <v>0.38801204320083971</v>
      </c>
    </row>
    <row r="2264" spans="1:18" x14ac:dyDescent="0.45">
      <c r="A2264" s="4" t="s">
        <v>4285</v>
      </c>
      <c r="B2264" s="4" t="s">
        <v>1843</v>
      </c>
      <c r="C2264" s="4" t="s">
        <v>28</v>
      </c>
      <c r="D2264" s="4" t="s">
        <v>35</v>
      </c>
      <c r="E2264" s="4" t="s">
        <v>22</v>
      </c>
      <c r="F2264" s="5">
        <v>45738</v>
      </c>
      <c r="G2264" s="4" t="str">
        <f>IF(WEEKDAY(Table1[[#This Row],[Order_Date]],2)&gt;=6,"Weekend","Weekday")</f>
        <v>Weekend</v>
      </c>
      <c r="H2264" s="5" t="str">
        <f>TEXT(Table1[[#This Row],[Order_Date]],"mmmm")</f>
        <v>March</v>
      </c>
      <c r="I2264" s="7">
        <f>MONTH(Table1[[#This Row],[Order_Date]])</f>
        <v>3</v>
      </c>
      <c r="J2264" s="7">
        <v>3</v>
      </c>
      <c r="K2264" s="4">
        <v>3827.45</v>
      </c>
      <c r="L2264" s="4">
        <v>5</v>
      </c>
      <c r="M2264" s="4">
        <v>10908.23</v>
      </c>
      <c r="N2264" s="4">
        <f>(Table1[[#This Row],[Quantity]]*Table1[[#This Row],[Unit_Price]])*(1-Table1[[#This Row],[Discount_%]]/100)</f>
        <v>10908.232499999998</v>
      </c>
      <c r="O2264" s="4">
        <v>6953.62</v>
      </c>
      <c r="P2264" s="4">
        <v>3954.61</v>
      </c>
      <c r="Q2264">
        <f>Table1[[#This Row],[Revenue]]-Table1[[#This Row],[Cost]]</f>
        <v>3954.6099999999997</v>
      </c>
      <c r="R2264" s="6">
        <f>Table1[[#This Row],[Profit]]/Table1[[#This Row],[Revenue]]</f>
        <v>0.36253452668306407</v>
      </c>
    </row>
    <row r="2265" spans="1:18" x14ac:dyDescent="0.45">
      <c r="A2265" s="1" t="s">
        <v>4286</v>
      </c>
      <c r="B2265" s="1" t="s">
        <v>4287</v>
      </c>
      <c r="C2265" s="1" t="s">
        <v>20</v>
      </c>
      <c r="D2265" s="1" t="s">
        <v>60</v>
      </c>
      <c r="E2265" s="1" t="s">
        <v>4</v>
      </c>
      <c r="F2265" s="2">
        <v>45797</v>
      </c>
      <c r="G2265" s="1" t="str">
        <f>IF(WEEKDAY(Table1[[#This Row],[Order_Date]],2)&gt;=6,"Weekend","Weekday")</f>
        <v>Weekday</v>
      </c>
      <c r="H2265" s="2" t="str">
        <f>TEXT(Table1[[#This Row],[Order_Date]],"mmmm")</f>
        <v>May</v>
      </c>
      <c r="I2265" s="8">
        <f>MONTH(Table1[[#This Row],[Order_Date]])</f>
        <v>5</v>
      </c>
      <c r="J2265" s="8">
        <v>4</v>
      </c>
      <c r="K2265" s="1">
        <v>1342.85</v>
      </c>
      <c r="L2265" s="1">
        <v>15</v>
      </c>
      <c r="M2265" s="1">
        <v>4565.6899999999996</v>
      </c>
      <c r="N2265" s="1">
        <f>(Table1[[#This Row],[Quantity]]*Table1[[#This Row],[Unit_Price]])*(1-Table1[[#This Row],[Discount_%]]/100)</f>
        <v>4565.6899999999996</v>
      </c>
      <c r="O2265" s="1">
        <v>2999.73</v>
      </c>
      <c r="P2265" s="1">
        <v>1565.96</v>
      </c>
      <c r="Q2265">
        <f>Table1[[#This Row],[Revenue]]-Table1[[#This Row],[Cost]]</f>
        <v>1565.9599999999996</v>
      </c>
      <c r="R2265" s="6">
        <f>Table1[[#This Row],[Profit]]/Table1[[#This Row],[Revenue]]</f>
        <v>0.34298430248220974</v>
      </c>
    </row>
    <row r="2266" spans="1:18" x14ac:dyDescent="0.45">
      <c r="A2266" s="4" t="s">
        <v>4288</v>
      </c>
      <c r="B2266" s="4" t="s">
        <v>4289</v>
      </c>
      <c r="C2266" s="4" t="s">
        <v>7</v>
      </c>
      <c r="D2266" s="4" t="s">
        <v>134</v>
      </c>
      <c r="E2266" s="4" t="s">
        <v>4</v>
      </c>
      <c r="F2266" s="5">
        <v>45662</v>
      </c>
      <c r="G2266" s="4" t="str">
        <f>IF(WEEKDAY(Table1[[#This Row],[Order_Date]],2)&gt;=6,"Weekend","Weekday")</f>
        <v>Weekend</v>
      </c>
      <c r="H2266" s="5" t="str">
        <f>TEXT(Table1[[#This Row],[Order_Date]],"mmmm")</f>
        <v>January</v>
      </c>
      <c r="I2266" s="7">
        <f>MONTH(Table1[[#This Row],[Order_Date]])</f>
        <v>1</v>
      </c>
      <c r="J2266" s="7">
        <v>3</v>
      </c>
      <c r="K2266" s="4">
        <v>3938.25</v>
      </c>
      <c r="L2266" s="4">
        <v>15</v>
      </c>
      <c r="M2266" s="4">
        <v>10042.540000000001</v>
      </c>
      <c r="N2266" s="4">
        <f>(Table1[[#This Row],[Quantity]]*Table1[[#This Row],[Unit_Price]])*(1-Table1[[#This Row],[Discount_%]]/100)</f>
        <v>10042.5375</v>
      </c>
      <c r="O2266" s="4">
        <v>6699.23</v>
      </c>
      <c r="P2266" s="4">
        <v>3343.31</v>
      </c>
      <c r="Q2266">
        <f>Table1[[#This Row],[Revenue]]-Table1[[#This Row],[Cost]]</f>
        <v>3343.3100000000013</v>
      </c>
      <c r="R2266" s="6">
        <f>Table1[[#This Row],[Profit]]/Table1[[#This Row],[Revenue]]</f>
        <v>0.33291478052365236</v>
      </c>
    </row>
    <row r="2267" spans="1:18" x14ac:dyDescent="0.45">
      <c r="A2267" s="1" t="s">
        <v>4290</v>
      </c>
      <c r="B2267" s="1" t="s">
        <v>4291</v>
      </c>
      <c r="C2267" s="1" t="s">
        <v>12</v>
      </c>
      <c r="D2267" s="1" t="s">
        <v>111</v>
      </c>
      <c r="E2267" s="1" t="s">
        <v>22</v>
      </c>
      <c r="F2267" s="2">
        <v>46021</v>
      </c>
      <c r="G2267" s="1" t="str">
        <f>IF(WEEKDAY(Table1[[#This Row],[Order_Date]],2)&gt;=6,"Weekend","Weekday")</f>
        <v>Weekday</v>
      </c>
      <c r="H2267" s="2" t="str">
        <f>TEXT(Table1[[#This Row],[Order_Date]],"mmmm")</f>
        <v>December</v>
      </c>
      <c r="I2267" s="8">
        <f>MONTH(Table1[[#This Row],[Order_Date]])</f>
        <v>12</v>
      </c>
      <c r="J2267" s="8">
        <v>5</v>
      </c>
      <c r="K2267" s="1">
        <v>107.74</v>
      </c>
      <c r="L2267" s="1">
        <v>0</v>
      </c>
      <c r="M2267" s="1">
        <v>538.70000000000005</v>
      </c>
      <c r="N2267" s="1">
        <f>(Table1[[#This Row],[Quantity]]*Table1[[#This Row],[Unit_Price]])*(1-Table1[[#This Row],[Discount_%]]/100)</f>
        <v>538.69999999999993</v>
      </c>
      <c r="O2267" s="1">
        <v>440.59</v>
      </c>
      <c r="P2267" s="1">
        <v>98.11</v>
      </c>
      <c r="Q2267">
        <f>Table1[[#This Row],[Revenue]]-Table1[[#This Row],[Cost]]</f>
        <v>98.11000000000007</v>
      </c>
      <c r="R2267" s="6">
        <f>Table1[[#This Row],[Profit]]/Table1[[#This Row],[Revenue]]</f>
        <v>0.18212363096343046</v>
      </c>
    </row>
    <row r="2268" spans="1:18" x14ac:dyDescent="0.45">
      <c r="A2268" s="4" t="s">
        <v>4292</v>
      </c>
      <c r="B2268" s="4" t="s">
        <v>4293</v>
      </c>
      <c r="C2268" s="4" t="s">
        <v>7</v>
      </c>
      <c r="D2268" s="4" t="s">
        <v>134</v>
      </c>
      <c r="E2268" s="4" t="s">
        <v>14</v>
      </c>
      <c r="F2268" s="5">
        <v>45682</v>
      </c>
      <c r="G2268" s="4" t="str">
        <f>IF(WEEKDAY(Table1[[#This Row],[Order_Date]],2)&gt;=6,"Weekend","Weekday")</f>
        <v>Weekend</v>
      </c>
      <c r="H2268" s="5" t="str">
        <f>TEXT(Table1[[#This Row],[Order_Date]],"mmmm")</f>
        <v>January</v>
      </c>
      <c r="I2268" s="7">
        <f>MONTH(Table1[[#This Row],[Order_Date]])</f>
        <v>1</v>
      </c>
      <c r="J2268" s="7">
        <v>3</v>
      </c>
      <c r="K2268" s="4">
        <v>326.67</v>
      </c>
      <c r="L2268" s="4">
        <v>5</v>
      </c>
      <c r="M2268" s="4">
        <v>931.01</v>
      </c>
      <c r="N2268" s="4">
        <f>(Table1[[#This Row],[Quantity]]*Table1[[#This Row],[Unit_Price]])*(1-Table1[[#This Row],[Discount_%]]/100)</f>
        <v>931.0095</v>
      </c>
      <c r="O2268" s="4">
        <v>620.58000000000004</v>
      </c>
      <c r="P2268" s="4">
        <v>310.43</v>
      </c>
      <c r="Q2268">
        <f>Table1[[#This Row],[Revenue]]-Table1[[#This Row],[Cost]]</f>
        <v>310.42999999999995</v>
      </c>
      <c r="R2268" s="6">
        <f>Table1[[#This Row],[Profit]]/Table1[[#This Row],[Revenue]]</f>
        <v>0.33343358288310543</v>
      </c>
    </row>
    <row r="2269" spans="1:18" x14ac:dyDescent="0.45">
      <c r="A2269" s="1" t="s">
        <v>4294</v>
      </c>
      <c r="B2269" s="1" t="s">
        <v>480</v>
      </c>
      <c r="C2269" s="1" t="s">
        <v>12</v>
      </c>
      <c r="D2269" s="1" t="s">
        <v>111</v>
      </c>
      <c r="E2269" s="1" t="s">
        <v>4</v>
      </c>
      <c r="F2269" s="2">
        <v>45691</v>
      </c>
      <c r="G2269" s="1" t="str">
        <f>IF(WEEKDAY(Table1[[#This Row],[Order_Date]],2)&gt;=6,"Weekend","Weekday")</f>
        <v>Weekday</v>
      </c>
      <c r="H2269" s="2" t="str">
        <f>TEXT(Table1[[#This Row],[Order_Date]],"mmmm")</f>
        <v>February</v>
      </c>
      <c r="I2269" s="8">
        <f>MONTH(Table1[[#This Row],[Order_Date]])</f>
        <v>2</v>
      </c>
      <c r="J2269" s="8">
        <v>4</v>
      </c>
      <c r="K2269" s="1">
        <v>1309.06</v>
      </c>
      <c r="L2269" s="1">
        <v>10</v>
      </c>
      <c r="M2269" s="1">
        <v>4712.62</v>
      </c>
      <c r="N2269" s="1">
        <f>(Table1[[#This Row],[Quantity]]*Table1[[#This Row],[Unit_Price]])*(1-Table1[[#This Row],[Discount_%]]/100)</f>
        <v>4712.616</v>
      </c>
      <c r="O2269" s="1">
        <v>3357.85</v>
      </c>
      <c r="P2269" s="1">
        <v>1354.77</v>
      </c>
      <c r="Q2269">
        <f>Table1[[#This Row],[Revenue]]-Table1[[#This Row],[Cost]]</f>
        <v>1354.77</v>
      </c>
      <c r="R2269" s="6">
        <f>Table1[[#This Row],[Profit]]/Table1[[#This Row],[Revenue]]</f>
        <v>0.28747702976263734</v>
      </c>
    </row>
    <row r="2270" spans="1:18" x14ac:dyDescent="0.45">
      <c r="A2270" s="4" t="s">
        <v>4295</v>
      </c>
      <c r="B2270" s="4" t="s">
        <v>4296</v>
      </c>
      <c r="C2270" s="4" t="s">
        <v>2</v>
      </c>
      <c r="D2270" s="4" t="s">
        <v>3</v>
      </c>
      <c r="E2270" s="4" t="s">
        <v>4</v>
      </c>
      <c r="F2270" s="5">
        <v>45913</v>
      </c>
      <c r="G2270" s="4" t="str">
        <f>IF(WEEKDAY(Table1[[#This Row],[Order_Date]],2)&gt;=6,"Weekend","Weekday")</f>
        <v>Weekend</v>
      </c>
      <c r="H2270" s="5" t="str">
        <f>TEXT(Table1[[#This Row],[Order_Date]],"mmmm")</f>
        <v>September</v>
      </c>
      <c r="I2270" s="7">
        <f>MONTH(Table1[[#This Row],[Order_Date]])</f>
        <v>9</v>
      </c>
      <c r="J2270" s="7">
        <v>3</v>
      </c>
      <c r="K2270" s="4">
        <v>3379.36</v>
      </c>
      <c r="L2270" s="4">
        <v>20</v>
      </c>
      <c r="M2270" s="4">
        <v>8110.46</v>
      </c>
      <c r="N2270" s="4">
        <f>(Table1[[#This Row],[Quantity]]*Table1[[#This Row],[Unit_Price]])*(1-Table1[[#This Row],[Discount_%]]/100)</f>
        <v>8110.4639999999999</v>
      </c>
      <c r="O2270" s="4">
        <v>5011.8900000000003</v>
      </c>
      <c r="P2270" s="4">
        <v>3098.57</v>
      </c>
      <c r="Q2270">
        <f>Table1[[#This Row],[Revenue]]-Table1[[#This Row],[Cost]]</f>
        <v>3098.5699999999997</v>
      </c>
      <c r="R2270" s="6">
        <f>Table1[[#This Row],[Profit]]/Table1[[#This Row],[Revenue]]</f>
        <v>0.38204614781405744</v>
      </c>
    </row>
    <row r="2271" spans="1:18" x14ac:dyDescent="0.45">
      <c r="A2271" s="1" t="s">
        <v>4297</v>
      </c>
      <c r="B2271" s="1" t="s">
        <v>4298</v>
      </c>
      <c r="C2271" s="1" t="s">
        <v>12</v>
      </c>
      <c r="D2271" s="1" t="s">
        <v>111</v>
      </c>
      <c r="E2271" s="1" t="s">
        <v>9</v>
      </c>
      <c r="F2271" s="2">
        <v>45960</v>
      </c>
      <c r="G2271" s="1" t="str">
        <f>IF(WEEKDAY(Table1[[#This Row],[Order_Date]],2)&gt;=6,"Weekend","Weekday")</f>
        <v>Weekday</v>
      </c>
      <c r="H2271" s="2" t="str">
        <f>TEXT(Table1[[#This Row],[Order_Date]],"mmmm")</f>
        <v>October</v>
      </c>
      <c r="I2271" s="8">
        <f>MONTH(Table1[[#This Row],[Order_Date]])</f>
        <v>10</v>
      </c>
      <c r="J2271" s="8">
        <v>5</v>
      </c>
      <c r="K2271" s="1">
        <v>359.92</v>
      </c>
      <c r="L2271" s="1">
        <v>15</v>
      </c>
      <c r="M2271" s="1">
        <v>1529.66</v>
      </c>
      <c r="N2271" s="1">
        <f>(Table1[[#This Row],[Quantity]]*Table1[[#This Row],[Unit_Price]])*(1-Table1[[#This Row],[Discount_%]]/100)</f>
        <v>1529.66</v>
      </c>
      <c r="O2271" s="1">
        <v>1125.42</v>
      </c>
      <c r="P2271" s="1">
        <v>404.24</v>
      </c>
      <c r="Q2271">
        <f>Table1[[#This Row],[Revenue]]-Table1[[#This Row],[Cost]]</f>
        <v>404.24</v>
      </c>
      <c r="R2271" s="6">
        <f>Table1[[#This Row],[Profit]]/Table1[[#This Row],[Revenue]]</f>
        <v>0.26426787652157996</v>
      </c>
    </row>
    <row r="2272" spans="1:18" x14ac:dyDescent="0.45">
      <c r="A2272" s="4" t="s">
        <v>4299</v>
      </c>
      <c r="B2272" s="4" t="s">
        <v>4300</v>
      </c>
      <c r="C2272" s="4" t="s">
        <v>12</v>
      </c>
      <c r="D2272" s="4" t="s">
        <v>13</v>
      </c>
      <c r="E2272" s="4" t="s">
        <v>14</v>
      </c>
      <c r="F2272" s="5">
        <v>45741</v>
      </c>
      <c r="G2272" s="4" t="str">
        <f>IF(WEEKDAY(Table1[[#This Row],[Order_Date]],2)&gt;=6,"Weekend","Weekday")</f>
        <v>Weekday</v>
      </c>
      <c r="H2272" s="5" t="str">
        <f>TEXT(Table1[[#This Row],[Order_Date]],"mmmm")</f>
        <v>March</v>
      </c>
      <c r="I2272" s="7">
        <f>MONTH(Table1[[#This Row],[Order_Date]])</f>
        <v>3</v>
      </c>
      <c r="J2272" s="7">
        <v>1</v>
      </c>
      <c r="K2272" s="4">
        <v>2868.85</v>
      </c>
      <c r="L2272" s="4">
        <v>20</v>
      </c>
      <c r="M2272" s="4">
        <v>2295.08</v>
      </c>
      <c r="N2272" s="4">
        <f>(Table1[[#This Row],[Quantity]]*Table1[[#This Row],[Unit_Price]])*(1-Table1[[#This Row],[Discount_%]]/100)</f>
        <v>2295.08</v>
      </c>
      <c r="O2272" s="4">
        <v>1869.73</v>
      </c>
      <c r="P2272" s="4">
        <v>425.35</v>
      </c>
      <c r="Q2272">
        <f>Table1[[#This Row],[Revenue]]-Table1[[#This Row],[Cost]]</f>
        <v>425.34999999999991</v>
      </c>
      <c r="R2272" s="6">
        <f>Table1[[#This Row],[Profit]]/Table1[[#This Row],[Revenue]]</f>
        <v>0.18533123028391169</v>
      </c>
    </row>
    <row r="2273" spans="1:18" x14ac:dyDescent="0.45">
      <c r="A2273" s="1" t="s">
        <v>4301</v>
      </c>
      <c r="B2273" s="1" t="s">
        <v>4302</v>
      </c>
      <c r="C2273" s="1" t="s">
        <v>7</v>
      </c>
      <c r="D2273" s="1" t="s">
        <v>46</v>
      </c>
      <c r="E2273" s="1" t="s">
        <v>9</v>
      </c>
      <c r="F2273" s="2">
        <v>45947</v>
      </c>
      <c r="G2273" s="1" t="str">
        <f>IF(WEEKDAY(Table1[[#This Row],[Order_Date]],2)&gt;=6,"Weekend","Weekday")</f>
        <v>Weekday</v>
      </c>
      <c r="H2273" s="2" t="str">
        <f>TEXT(Table1[[#This Row],[Order_Date]],"mmmm")</f>
        <v>October</v>
      </c>
      <c r="I2273" s="8">
        <f>MONTH(Table1[[#This Row],[Order_Date]])</f>
        <v>10</v>
      </c>
      <c r="J2273" s="8">
        <v>2</v>
      </c>
      <c r="K2273" s="1">
        <v>3400.23</v>
      </c>
      <c r="L2273" s="1">
        <v>0</v>
      </c>
      <c r="M2273" s="1">
        <v>6800.46</v>
      </c>
      <c r="N2273" s="1">
        <f>(Table1[[#This Row],[Quantity]]*Table1[[#This Row],[Unit_Price]])*(1-Table1[[#This Row],[Discount_%]]/100)</f>
        <v>6800.46</v>
      </c>
      <c r="O2273" s="1">
        <v>4275.8100000000004</v>
      </c>
      <c r="P2273" s="1">
        <v>2524.65</v>
      </c>
      <c r="Q2273">
        <f>Table1[[#This Row],[Revenue]]-Table1[[#This Row],[Cost]]</f>
        <v>2524.6499999999996</v>
      </c>
      <c r="R2273" s="6">
        <f>Table1[[#This Row],[Profit]]/Table1[[#This Row],[Revenue]]</f>
        <v>0.37124694505959893</v>
      </c>
    </row>
    <row r="2274" spans="1:18" x14ac:dyDescent="0.45">
      <c r="A2274" s="4" t="s">
        <v>4303</v>
      </c>
      <c r="B2274" s="4" t="s">
        <v>4304</v>
      </c>
      <c r="C2274" s="4" t="s">
        <v>28</v>
      </c>
      <c r="D2274" s="4" t="s">
        <v>100</v>
      </c>
      <c r="E2274" s="4" t="s">
        <v>9</v>
      </c>
      <c r="F2274" s="5">
        <v>45702</v>
      </c>
      <c r="G2274" s="4" t="str">
        <f>IF(WEEKDAY(Table1[[#This Row],[Order_Date]],2)&gt;=6,"Weekend","Weekday")</f>
        <v>Weekday</v>
      </c>
      <c r="H2274" s="5" t="str">
        <f>TEXT(Table1[[#This Row],[Order_Date]],"mmmm")</f>
        <v>February</v>
      </c>
      <c r="I2274" s="7">
        <f>MONTH(Table1[[#This Row],[Order_Date]])</f>
        <v>2</v>
      </c>
      <c r="J2274" s="7">
        <v>3</v>
      </c>
      <c r="K2274" s="4">
        <v>2263.58</v>
      </c>
      <c r="L2274" s="4">
        <v>5</v>
      </c>
      <c r="M2274" s="4">
        <v>6451.2</v>
      </c>
      <c r="N2274" s="4">
        <f>(Table1[[#This Row],[Quantity]]*Table1[[#This Row],[Unit_Price]])*(1-Table1[[#This Row],[Discount_%]]/100)</f>
        <v>6451.2029999999995</v>
      </c>
      <c r="O2274" s="4">
        <v>5394.79</v>
      </c>
      <c r="P2274" s="4">
        <v>1056.4100000000001</v>
      </c>
      <c r="Q2274">
        <f>Table1[[#This Row],[Revenue]]-Table1[[#This Row],[Cost]]</f>
        <v>1056.4099999999999</v>
      </c>
      <c r="R2274" s="6">
        <f>Table1[[#This Row],[Profit]]/Table1[[#This Row],[Revenue]]</f>
        <v>0.16375403025793653</v>
      </c>
    </row>
    <row r="2275" spans="1:18" x14ac:dyDescent="0.45">
      <c r="A2275" s="1" t="s">
        <v>4305</v>
      </c>
      <c r="B2275" s="1" t="s">
        <v>4306</v>
      </c>
      <c r="C2275" s="1" t="s">
        <v>2</v>
      </c>
      <c r="D2275" s="1" t="s">
        <v>68</v>
      </c>
      <c r="E2275" s="1" t="s">
        <v>22</v>
      </c>
      <c r="F2275" s="2">
        <v>45876</v>
      </c>
      <c r="G2275" s="1" t="str">
        <f>IF(WEEKDAY(Table1[[#This Row],[Order_Date]],2)&gt;=6,"Weekend","Weekday")</f>
        <v>Weekday</v>
      </c>
      <c r="H2275" s="2" t="str">
        <f>TEXT(Table1[[#This Row],[Order_Date]],"mmmm")</f>
        <v>August</v>
      </c>
      <c r="I2275" s="8">
        <f>MONTH(Table1[[#This Row],[Order_Date]])</f>
        <v>8</v>
      </c>
      <c r="J2275" s="8">
        <v>1</v>
      </c>
      <c r="K2275" s="1">
        <v>1069.3399999999999</v>
      </c>
      <c r="L2275" s="1">
        <v>0</v>
      </c>
      <c r="M2275" s="1">
        <v>1069.3399999999999</v>
      </c>
      <c r="N2275" s="1">
        <f>(Table1[[#This Row],[Quantity]]*Table1[[#This Row],[Unit_Price]])*(1-Table1[[#This Row],[Discount_%]]/100)</f>
        <v>1069.3399999999999</v>
      </c>
      <c r="O2275" s="1">
        <v>867.07</v>
      </c>
      <c r="P2275" s="1">
        <v>202.27</v>
      </c>
      <c r="Q2275">
        <f>Table1[[#This Row],[Revenue]]-Table1[[#This Row],[Cost]]</f>
        <v>202.26999999999987</v>
      </c>
      <c r="R2275" s="6">
        <f>Table1[[#This Row],[Profit]]/Table1[[#This Row],[Revenue]]</f>
        <v>0.18915405764303217</v>
      </c>
    </row>
    <row r="2276" spans="1:18" x14ac:dyDescent="0.45">
      <c r="A2276" s="4" t="s">
        <v>4307</v>
      </c>
      <c r="B2276" s="4" t="s">
        <v>4308</v>
      </c>
      <c r="C2276" s="4" t="s">
        <v>20</v>
      </c>
      <c r="D2276" s="4" t="s">
        <v>57</v>
      </c>
      <c r="E2276" s="4" t="s">
        <v>14</v>
      </c>
      <c r="F2276" s="5">
        <v>45901</v>
      </c>
      <c r="G2276" s="4" t="str">
        <f>IF(WEEKDAY(Table1[[#This Row],[Order_Date]],2)&gt;=6,"Weekend","Weekday")</f>
        <v>Weekday</v>
      </c>
      <c r="H2276" s="5" t="str">
        <f>TEXT(Table1[[#This Row],[Order_Date]],"mmmm")</f>
        <v>September</v>
      </c>
      <c r="I2276" s="7">
        <f>MONTH(Table1[[#This Row],[Order_Date]])</f>
        <v>9</v>
      </c>
      <c r="J2276" s="7">
        <v>5</v>
      </c>
      <c r="K2276" s="4">
        <v>4517.28</v>
      </c>
      <c r="L2276" s="4">
        <v>10</v>
      </c>
      <c r="M2276" s="4">
        <v>20327.759999999998</v>
      </c>
      <c r="N2276" s="4">
        <f>(Table1[[#This Row],[Quantity]]*Table1[[#This Row],[Unit_Price]])*(1-Table1[[#This Row],[Discount_%]]/100)</f>
        <v>20327.759999999998</v>
      </c>
      <c r="O2276" s="4">
        <v>13570.73</v>
      </c>
      <c r="P2276" s="4">
        <v>6757.03</v>
      </c>
      <c r="Q2276">
        <f>Table1[[#This Row],[Revenue]]-Table1[[#This Row],[Cost]]</f>
        <v>6757.0299999999988</v>
      </c>
      <c r="R2276" s="6">
        <f>Table1[[#This Row],[Profit]]/Table1[[#This Row],[Revenue]]</f>
        <v>0.33240406222820418</v>
      </c>
    </row>
    <row r="2277" spans="1:18" x14ac:dyDescent="0.45">
      <c r="A2277" s="1" t="s">
        <v>4309</v>
      </c>
      <c r="B2277" s="1" t="s">
        <v>4310</v>
      </c>
      <c r="C2277" s="1" t="s">
        <v>20</v>
      </c>
      <c r="D2277" s="1" t="s">
        <v>103</v>
      </c>
      <c r="E2277" s="1" t="s">
        <v>9</v>
      </c>
      <c r="F2277" s="2">
        <v>45651</v>
      </c>
      <c r="G2277" s="1" t="str">
        <f>IF(WEEKDAY(Table1[[#This Row],[Order_Date]],2)&gt;=6,"Weekend","Weekday")</f>
        <v>Weekday</v>
      </c>
      <c r="H2277" s="2" t="str">
        <f>TEXT(Table1[[#This Row],[Order_Date]],"mmmm")</f>
        <v>December</v>
      </c>
      <c r="I2277" s="8">
        <f>MONTH(Table1[[#This Row],[Order_Date]])</f>
        <v>12</v>
      </c>
      <c r="J2277" s="8">
        <v>3</v>
      </c>
      <c r="K2277" s="1">
        <v>4771.2700000000004</v>
      </c>
      <c r="L2277" s="1">
        <v>15</v>
      </c>
      <c r="M2277" s="1">
        <v>12166.74</v>
      </c>
      <c r="N2277" s="1">
        <f>(Table1[[#This Row],[Quantity]]*Table1[[#This Row],[Unit_Price]])*(1-Table1[[#This Row],[Discount_%]]/100)</f>
        <v>12166.738500000001</v>
      </c>
      <c r="O2277" s="1">
        <v>7607.52</v>
      </c>
      <c r="P2277" s="1">
        <v>4559.22</v>
      </c>
      <c r="Q2277">
        <f>Table1[[#This Row],[Revenue]]-Table1[[#This Row],[Cost]]</f>
        <v>4559.2199999999993</v>
      </c>
      <c r="R2277" s="6">
        <f>Table1[[#This Row],[Profit]]/Table1[[#This Row],[Revenue]]</f>
        <v>0.37472815232346546</v>
      </c>
    </row>
    <row r="2278" spans="1:18" x14ac:dyDescent="0.45">
      <c r="A2278" s="4" t="s">
        <v>4311</v>
      </c>
      <c r="B2278" s="4" t="s">
        <v>4312</v>
      </c>
      <c r="C2278" s="4" t="s">
        <v>7</v>
      </c>
      <c r="D2278" s="4" t="s">
        <v>8</v>
      </c>
      <c r="E2278" s="4" t="s">
        <v>14</v>
      </c>
      <c r="F2278" s="5">
        <v>45619</v>
      </c>
      <c r="G2278" s="4" t="str">
        <f>IF(WEEKDAY(Table1[[#This Row],[Order_Date]],2)&gt;=6,"Weekend","Weekday")</f>
        <v>Weekend</v>
      </c>
      <c r="H2278" s="5" t="str">
        <f>TEXT(Table1[[#This Row],[Order_Date]],"mmmm")</f>
        <v>November</v>
      </c>
      <c r="I2278" s="7">
        <f>MONTH(Table1[[#This Row],[Order_Date]])</f>
        <v>11</v>
      </c>
      <c r="J2278" s="7">
        <v>3</v>
      </c>
      <c r="K2278" s="4">
        <v>3095.65</v>
      </c>
      <c r="L2278" s="4">
        <v>0</v>
      </c>
      <c r="M2278" s="4">
        <v>9286.9500000000007</v>
      </c>
      <c r="N2278" s="4">
        <f>(Table1[[#This Row],[Quantity]]*Table1[[#This Row],[Unit_Price]])*(1-Table1[[#This Row],[Discount_%]]/100)</f>
        <v>9286.9500000000007</v>
      </c>
      <c r="O2278" s="4">
        <v>7810.45</v>
      </c>
      <c r="P2278" s="4">
        <v>1476.5</v>
      </c>
      <c r="Q2278">
        <f>Table1[[#This Row],[Revenue]]-Table1[[#This Row],[Cost]]</f>
        <v>1476.5000000000009</v>
      </c>
      <c r="R2278" s="6">
        <f>Table1[[#This Row],[Profit]]/Table1[[#This Row],[Revenue]]</f>
        <v>0.15898653486882128</v>
      </c>
    </row>
    <row r="2279" spans="1:18" x14ac:dyDescent="0.45">
      <c r="A2279" s="1" t="s">
        <v>4313</v>
      </c>
      <c r="B2279" s="1" t="s">
        <v>4314</v>
      </c>
      <c r="C2279" s="1" t="s">
        <v>20</v>
      </c>
      <c r="D2279" s="1" t="s">
        <v>60</v>
      </c>
      <c r="E2279" s="1" t="s">
        <v>4</v>
      </c>
      <c r="F2279" s="2">
        <v>45941</v>
      </c>
      <c r="G2279" s="1" t="str">
        <f>IF(WEEKDAY(Table1[[#This Row],[Order_Date]],2)&gt;=6,"Weekend","Weekday")</f>
        <v>Weekend</v>
      </c>
      <c r="H2279" s="2" t="str">
        <f>TEXT(Table1[[#This Row],[Order_Date]],"mmmm")</f>
        <v>October</v>
      </c>
      <c r="I2279" s="8">
        <f>MONTH(Table1[[#This Row],[Order_Date]])</f>
        <v>10</v>
      </c>
      <c r="J2279" s="8">
        <v>1</v>
      </c>
      <c r="K2279" s="1">
        <v>210.49</v>
      </c>
      <c r="L2279" s="1">
        <v>0</v>
      </c>
      <c r="M2279" s="1">
        <v>210.49</v>
      </c>
      <c r="N2279" s="1">
        <f>(Table1[[#This Row],[Quantity]]*Table1[[#This Row],[Unit_Price]])*(1-Table1[[#This Row],[Discount_%]]/100)</f>
        <v>210.49</v>
      </c>
      <c r="O2279" s="1">
        <v>129.22999999999999</v>
      </c>
      <c r="P2279" s="1">
        <v>81.260000000000005</v>
      </c>
      <c r="Q2279">
        <f>Table1[[#This Row],[Revenue]]-Table1[[#This Row],[Cost]]</f>
        <v>81.260000000000019</v>
      </c>
      <c r="R2279" s="6">
        <f>Table1[[#This Row],[Profit]]/Table1[[#This Row],[Revenue]]</f>
        <v>0.38605159389994775</v>
      </c>
    </row>
    <row r="2280" spans="1:18" x14ac:dyDescent="0.45">
      <c r="A2280" s="4" t="s">
        <v>4315</v>
      </c>
      <c r="B2280" s="4" t="s">
        <v>4316</v>
      </c>
      <c r="C2280" s="4" t="s">
        <v>20</v>
      </c>
      <c r="D2280" s="4" t="s">
        <v>60</v>
      </c>
      <c r="E2280" s="4" t="s">
        <v>22</v>
      </c>
      <c r="F2280" s="5">
        <v>45971</v>
      </c>
      <c r="G2280" s="4" t="str">
        <f>IF(WEEKDAY(Table1[[#This Row],[Order_Date]],2)&gt;=6,"Weekend","Weekday")</f>
        <v>Weekday</v>
      </c>
      <c r="H2280" s="5" t="str">
        <f>TEXT(Table1[[#This Row],[Order_Date]],"mmmm")</f>
        <v>November</v>
      </c>
      <c r="I2280" s="7">
        <f>MONTH(Table1[[#This Row],[Order_Date]])</f>
        <v>11</v>
      </c>
      <c r="J2280" s="7">
        <v>3</v>
      </c>
      <c r="K2280" s="4">
        <v>3554.06</v>
      </c>
      <c r="L2280" s="4">
        <v>5</v>
      </c>
      <c r="M2280" s="4">
        <v>10129.07</v>
      </c>
      <c r="N2280" s="4">
        <f>(Table1[[#This Row],[Quantity]]*Table1[[#This Row],[Unit_Price]])*(1-Table1[[#This Row],[Discount_%]]/100)</f>
        <v>10129.071</v>
      </c>
      <c r="O2280" s="4">
        <v>6293.19</v>
      </c>
      <c r="P2280" s="4">
        <v>3835.88</v>
      </c>
      <c r="Q2280">
        <f>Table1[[#This Row],[Revenue]]-Table1[[#This Row],[Cost]]</f>
        <v>3835.88</v>
      </c>
      <c r="R2280" s="6">
        <f>Table1[[#This Row],[Profit]]/Table1[[#This Row],[Revenue]]</f>
        <v>0.37870011758236444</v>
      </c>
    </row>
    <row r="2281" spans="1:18" x14ac:dyDescent="0.45">
      <c r="A2281" s="1" t="s">
        <v>4317</v>
      </c>
      <c r="B2281" s="1" t="s">
        <v>4318</v>
      </c>
      <c r="C2281" s="1" t="s">
        <v>20</v>
      </c>
      <c r="D2281" s="1" t="s">
        <v>21</v>
      </c>
      <c r="E2281" s="1" t="s">
        <v>22</v>
      </c>
      <c r="F2281" s="2">
        <v>45607</v>
      </c>
      <c r="G2281" s="1" t="str">
        <f>IF(WEEKDAY(Table1[[#This Row],[Order_Date]],2)&gt;=6,"Weekend","Weekday")</f>
        <v>Weekday</v>
      </c>
      <c r="H2281" s="2" t="str">
        <f>TEXT(Table1[[#This Row],[Order_Date]],"mmmm")</f>
        <v>November</v>
      </c>
      <c r="I2281" s="8">
        <f>MONTH(Table1[[#This Row],[Order_Date]])</f>
        <v>11</v>
      </c>
      <c r="J2281" s="8">
        <v>5</v>
      </c>
      <c r="K2281" s="1">
        <v>862.68</v>
      </c>
      <c r="L2281" s="1">
        <v>5</v>
      </c>
      <c r="M2281" s="1">
        <v>4097.7299999999996</v>
      </c>
      <c r="N2281" s="1">
        <f>(Table1[[#This Row],[Quantity]]*Table1[[#This Row],[Unit_Price]])*(1-Table1[[#This Row],[Discount_%]]/100)</f>
        <v>4097.7299999999996</v>
      </c>
      <c r="O2281" s="1">
        <v>2860.16</v>
      </c>
      <c r="P2281" s="1">
        <v>1237.57</v>
      </c>
      <c r="Q2281">
        <f>Table1[[#This Row],[Revenue]]-Table1[[#This Row],[Cost]]</f>
        <v>1237.5699999999997</v>
      </c>
      <c r="R2281" s="6">
        <f>Table1[[#This Row],[Profit]]/Table1[[#This Row],[Revenue]]</f>
        <v>0.30201355384566581</v>
      </c>
    </row>
    <row r="2282" spans="1:18" x14ac:dyDescent="0.45">
      <c r="A2282" s="4" t="s">
        <v>4319</v>
      </c>
      <c r="B2282" s="4" t="s">
        <v>84</v>
      </c>
      <c r="C2282" s="4" t="s">
        <v>28</v>
      </c>
      <c r="D2282" s="4" t="s">
        <v>85</v>
      </c>
      <c r="E2282" s="4" t="s">
        <v>22</v>
      </c>
      <c r="F2282" s="5">
        <v>45581</v>
      </c>
      <c r="G2282" s="4" t="str">
        <f>IF(WEEKDAY(Table1[[#This Row],[Order_Date]],2)&gt;=6,"Weekend","Weekday")</f>
        <v>Weekday</v>
      </c>
      <c r="H2282" s="5" t="str">
        <f>TEXT(Table1[[#This Row],[Order_Date]],"mmmm")</f>
        <v>October</v>
      </c>
      <c r="I2282" s="7">
        <f>MONTH(Table1[[#This Row],[Order_Date]])</f>
        <v>10</v>
      </c>
      <c r="J2282" s="7">
        <v>4</v>
      </c>
      <c r="K2282" s="4">
        <v>4646.18</v>
      </c>
      <c r="L2282" s="4">
        <v>10</v>
      </c>
      <c r="M2282" s="4">
        <v>16726.25</v>
      </c>
      <c r="N2282" s="4">
        <f>(Table1[[#This Row],[Quantity]]*Table1[[#This Row],[Unit_Price]])*(1-Table1[[#This Row],[Discount_%]]/100)</f>
        <v>16726.248000000003</v>
      </c>
      <c r="O2282" s="4">
        <v>13933.53</v>
      </c>
      <c r="P2282" s="4">
        <v>2792.72</v>
      </c>
      <c r="Q2282">
        <f>Table1[[#This Row],[Revenue]]-Table1[[#This Row],[Cost]]</f>
        <v>2792.7199999999993</v>
      </c>
      <c r="R2282" s="6">
        <f>Table1[[#This Row],[Profit]]/Table1[[#This Row],[Revenue]]</f>
        <v>0.16696629549361033</v>
      </c>
    </row>
    <row r="2283" spans="1:18" x14ac:dyDescent="0.45">
      <c r="A2283" s="1" t="s">
        <v>4320</v>
      </c>
      <c r="B2283" s="1" t="s">
        <v>4321</v>
      </c>
      <c r="C2283" s="1" t="s">
        <v>20</v>
      </c>
      <c r="D2283" s="1" t="s">
        <v>57</v>
      </c>
      <c r="E2283" s="1" t="s">
        <v>4</v>
      </c>
      <c r="F2283" s="2">
        <v>45863</v>
      </c>
      <c r="G2283" s="1" t="str">
        <f>IF(WEEKDAY(Table1[[#This Row],[Order_Date]],2)&gt;=6,"Weekend","Weekday")</f>
        <v>Weekday</v>
      </c>
      <c r="H2283" s="2" t="str">
        <f>TEXT(Table1[[#This Row],[Order_Date]],"mmmm")</f>
        <v>July</v>
      </c>
      <c r="I2283" s="8">
        <f>MONTH(Table1[[#This Row],[Order_Date]])</f>
        <v>7</v>
      </c>
      <c r="J2283" s="8">
        <v>3</v>
      </c>
      <c r="K2283" s="1">
        <v>3852.24</v>
      </c>
      <c r="L2283" s="1">
        <v>0</v>
      </c>
      <c r="M2283" s="1">
        <v>11556.72</v>
      </c>
      <c r="N2283" s="1">
        <f>(Table1[[#This Row],[Quantity]]*Table1[[#This Row],[Unit_Price]])*(1-Table1[[#This Row],[Discount_%]]/100)</f>
        <v>11556.72</v>
      </c>
      <c r="O2283" s="1">
        <v>7198.34</v>
      </c>
      <c r="P2283" s="1">
        <v>4358.38</v>
      </c>
      <c r="Q2283">
        <f>Table1[[#This Row],[Revenue]]-Table1[[#This Row],[Cost]]</f>
        <v>4358.3799999999992</v>
      </c>
      <c r="R2283" s="6">
        <f>Table1[[#This Row],[Profit]]/Table1[[#This Row],[Revenue]]</f>
        <v>0.37712949695069192</v>
      </c>
    </row>
    <row r="2284" spans="1:18" x14ac:dyDescent="0.45">
      <c r="A2284" s="4" t="s">
        <v>4322</v>
      </c>
      <c r="B2284" s="4" t="s">
        <v>4323</v>
      </c>
      <c r="C2284" s="4" t="s">
        <v>7</v>
      </c>
      <c r="D2284" s="4" t="s">
        <v>71</v>
      </c>
      <c r="E2284" s="4" t="s">
        <v>22</v>
      </c>
      <c r="F2284" s="5">
        <v>45705</v>
      </c>
      <c r="G2284" s="4" t="str">
        <f>IF(WEEKDAY(Table1[[#This Row],[Order_Date]],2)&gt;=6,"Weekend","Weekday")</f>
        <v>Weekday</v>
      </c>
      <c r="H2284" s="5" t="str">
        <f>TEXT(Table1[[#This Row],[Order_Date]],"mmmm")</f>
        <v>February</v>
      </c>
      <c r="I2284" s="7">
        <f>MONTH(Table1[[#This Row],[Order_Date]])</f>
        <v>2</v>
      </c>
      <c r="J2284" s="7">
        <v>1</v>
      </c>
      <c r="K2284" s="4">
        <v>1234.76</v>
      </c>
      <c r="L2284" s="4">
        <v>15</v>
      </c>
      <c r="M2284" s="4">
        <v>1049.55</v>
      </c>
      <c r="N2284" s="4">
        <f>(Table1[[#This Row],[Quantity]]*Table1[[#This Row],[Unit_Price]])*(1-Table1[[#This Row],[Discount_%]]/100)</f>
        <v>1049.546</v>
      </c>
      <c r="O2284" s="4">
        <v>677.28</v>
      </c>
      <c r="P2284" s="4">
        <v>372.27</v>
      </c>
      <c r="Q2284">
        <f>Table1[[#This Row],[Revenue]]-Table1[[#This Row],[Cost]]</f>
        <v>372.27</v>
      </c>
      <c r="R2284" s="6">
        <f>Table1[[#This Row],[Profit]]/Table1[[#This Row],[Revenue]]</f>
        <v>0.35469486922966986</v>
      </c>
    </row>
    <row r="2285" spans="1:18" x14ac:dyDescent="0.45">
      <c r="A2285" s="1" t="s">
        <v>4324</v>
      </c>
      <c r="B2285" s="1" t="s">
        <v>4325</v>
      </c>
      <c r="C2285" s="1" t="s">
        <v>7</v>
      </c>
      <c r="D2285" s="1" t="s">
        <v>8</v>
      </c>
      <c r="E2285" s="1" t="s">
        <v>9</v>
      </c>
      <c r="F2285" s="2">
        <v>45485</v>
      </c>
      <c r="G2285" s="1" t="str">
        <f>IF(WEEKDAY(Table1[[#This Row],[Order_Date]],2)&gt;=6,"Weekend","Weekday")</f>
        <v>Weekday</v>
      </c>
      <c r="H2285" s="2" t="str">
        <f>TEXT(Table1[[#This Row],[Order_Date]],"mmmm")</f>
        <v>July</v>
      </c>
      <c r="I2285" s="8">
        <f>MONTH(Table1[[#This Row],[Order_Date]])</f>
        <v>7</v>
      </c>
      <c r="J2285" s="8">
        <v>5</v>
      </c>
      <c r="K2285" s="1">
        <v>761.69</v>
      </c>
      <c r="L2285" s="1">
        <v>10</v>
      </c>
      <c r="M2285" s="1">
        <v>3427.61</v>
      </c>
      <c r="N2285" s="1">
        <f>(Table1[[#This Row],[Quantity]]*Table1[[#This Row],[Unit_Price]])*(1-Table1[[#This Row],[Discount_%]]/100)</f>
        <v>3427.6050000000005</v>
      </c>
      <c r="O2285" s="1">
        <v>2458.15</v>
      </c>
      <c r="P2285" s="1">
        <v>969.46</v>
      </c>
      <c r="Q2285">
        <f>Table1[[#This Row],[Revenue]]-Table1[[#This Row],[Cost]]</f>
        <v>969.46</v>
      </c>
      <c r="R2285" s="6">
        <f>Table1[[#This Row],[Profit]]/Table1[[#This Row],[Revenue]]</f>
        <v>0.28283847929023431</v>
      </c>
    </row>
    <row r="2286" spans="1:18" x14ac:dyDescent="0.45">
      <c r="A2286" s="4" t="s">
        <v>4326</v>
      </c>
      <c r="B2286" s="4" t="s">
        <v>4327</v>
      </c>
      <c r="C2286" s="4" t="s">
        <v>7</v>
      </c>
      <c r="D2286" s="4" t="s">
        <v>134</v>
      </c>
      <c r="E2286" s="4" t="s">
        <v>9</v>
      </c>
      <c r="F2286" s="5">
        <v>45488</v>
      </c>
      <c r="G2286" s="4" t="str">
        <f>IF(WEEKDAY(Table1[[#This Row],[Order_Date]],2)&gt;=6,"Weekend","Weekday")</f>
        <v>Weekday</v>
      </c>
      <c r="H2286" s="5" t="str">
        <f>TEXT(Table1[[#This Row],[Order_Date]],"mmmm")</f>
        <v>July</v>
      </c>
      <c r="I2286" s="7">
        <f>MONTH(Table1[[#This Row],[Order_Date]])</f>
        <v>7</v>
      </c>
      <c r="J2286" s="7">
        <v>4</v>
      </c>
      <c r="K2286" s="4">
        <v>1732.13</v>
      </c>
      <c r="L2286" s="4">
        <v>20</v>
      </c>
      <c r="M2286" s="4">
        <v>5542.82</v>
      </c>
      <c r="N2286" s="4">
        <f>(Table1[[#This Row],[Quantity]]*Table1[[#This Row],[Unit_Price]])*(1-Table1[[#This Row],[Discount_%]]/100)</f>
        <v>5542.8160000000007</v>
      </c>
      <c r="O2286" s="4">
        <v>3916.76</v>
      </c>
      <c r="P2286" s="4">
        <v>1626.06</v>
      </c>
      <c r="Q2286">
        <f>Table1[[#This Row],[Revenue]]-Table1[[#This Row],[Cost]]</f>
        <v>1626.0599999999995</v>
      </c>
      <c r="R2286" s="6">
        <f>Table1[[#This Row],[Profit]]/Table1[[#This Row],[Revenue]]</f>
        <v>0.29336330604277244</v>
      </c>
    </row>
    <row r="2287" spans="1:18" x14ac:dyDescent="0.45">
      <c r="A2287" s="1" t="s">
        <v>4328</v>
      </c>
      <c r="B2287" s="1" t="s">
        <v>3572</v>
      </c>
      <c r="C2287" s="1" t="s">
        <v>12</v>
      </c>
      <c r="D2287" s="1" t="s">
        <v>111</v>
      </c>
      <c r="E2287" s="1" t="s">
        <v>14</v>
      </c>
      <c r="F2287" s="2">
        <v>45561</v>
      </c>
      <c r="G2287" s="1" t="str">
        <f>IF(WEEKDAY(Table1[[#This Row],[Order_Date]],2)&gt;=6,"Weekend","Weekday")</f>
        <v>Weekday</v>
      </c>
      <c r="H2287" s="2" t="str">
        <f>TEXT(Table1[[#This Row],[Order_Date]],"mmmm")</f>
        <v>September</v>
      </c>
      <c r="I2287" s="8">
        <f>MONTH(Table1[[#This Row],[Order_Date]])</f>
        <v>9</v>
      </c>
      <c r="J2287" s="8">
        <v>4</v>
      </c>
      <c r="K2287" s="1">
        <v>2815.23</v>
      </c>
      <c r="L2287" s="1">
        <v>5</v>
      </c>
      <c r="M2287" s="1">
        <v>10697.87</v>
      </c>
      <c r="N2287" s="1">
        <f>(Table1[[#This Row],[Quantity]]*Table1[[#This Row],[Unit_Price]])*(1-Table1[[#This Row],[Discount_%]]/100)</f>
        <v>10697.874</v>
      </c>
      <c r="O2287" s="1">
        <v>8046.73</v>
      </c>
      <c r="P2287" s="1">
        <v>2651.14</v>
      </c>
      <c r="Q2287">
        <f>Table1[[#This Row],[Revenue]]-Table1[[#This Row],[Cost]]</f>
        <v>2651.1400000000012</v>
      </c>
      <c r="R2287" s="6">
        <f>Table1[[#This Row],[Profit]]/Table1[[#This Row],[Revenue]]</f>
        <v>0.24781942573615118</v>
      </c>
    </row>
    <row r="2288" spans="1:18" x14ac:dyDescent="0.45">
      <c r="A2288" s="4" t="s">
        <v>4329</v>
      </c>
      <c r="B2288" s="4" t="s">
        <v>4330</v>
      </c>
      <c r="C2288" s="4" t="s">
        <v>28</v>
      </c>
      <c r="D2288" s="4" t="s">
        <v>137</v>
      </c>
      <c r="E2288" s="4" t="s">
        <v>9</v>
      </c>
      <c r="F2288" s="5">
        <v>45308</v>
      </c>
      <c r="G2288" s="4" t="str">
        <f>IF(WEEKDAY(Table1[[#This Row],[Order_Date]],2)&gt;=6,"Weekend","Weekday")</f>
        <v>Weekday</v>
      </c>
      <c r="H2288" s="5" t="str">
        <f>TEXT(Table1[[#This Row],[Order_Date]],"mmmm")</f>
        <v>January</v>
      </c>
      <c r="I2288" s="7">
        <f>MONTH(Table1[[#This Row],[Order_Date]])</f>
        <v>1</v>
      </c>
      <c r="J2288" s="7">
        <v>2</v>
      </c>
      <c r="K2288" s="4">
        <v>3359.09</v>
      </c>
      <c r="L2288" s="4">
        <v>20</v>
      </c>
      <c r="M2288" s="4">
        <v>5374.54</v>
      </c>
      <c r="N2288" s="4">
        <f>(Table1[[#This Row],[Quantity]]*Table1[[#This Row],[Unit_Price]])*(1-Table1[[#This Row],[Discount_%]]/100)</f>
        <v>5374.5440000000008</v>
      </c>
      <c r="O2288" s="4">
        <v>4152.9799999999996</v>
      </c>
      <c r="P2288" s="4">
        <v>1221.56</v>
      </c>
      <c r="Q2288">
        <f>Table1[[#This Row],[Revenue]]-Table1[[#This Row],[Cost]]</f>
        <v>1221.5600000000004</v>
      </c>
      <c r="R2288" s="6">
        <f>Table1[[#This Row],[Profit]]/Table1[[#This Row],[Revenue]]</f>
        <v>0.22728642823385814</v>
      </c>
    </row>
    <row r="2289" spans="1:18" x14ac:dyDescent="0.45">
      <c r="A2289" s="1" t="s">
        <v>4331</v>
      </c>
      <c r="B2289" s="1" t="s">
        <v>4332</v>
      </c>
      <c r="C2289" s="1" t="s">
        <v>20</v>
      </c>
      <c r="D2289" s="1" t="s">
        <v>21</v>
      </c>
      <c r="E2289" s="1" t="s">
        <v>22</v>
      </c>
      <c r="F2289" s="2">
        <v>45773</v>
      </c>
      <c r="G2289" s="1" t="str">
        <f>IF(WEEKDAY(Table1[[#This Row],[Order_Date]],2)&gt;=6,"Weekend","Weekday")</f>
        <v>Weekend</v>
      </c>
      <c r="H2289" s="2" t="str">
        <f>TEXT(Table1[[#This Row],[Order_Date]],"mmmm")</f>
        <v>April</v>
      </c>
      <c r="I2289" s="8">
        <f>MONTH(Table1[[#This Row],[Order_Date]])</f>
        <v>4</v>
      </c>
      <c r="J2289" s="8">
        <v>5</v>
      </c>
      <c r="K2289" s="1">
        <v>670.11</v>
      </c>
      <c r="L2289" s="1">
        <v>20</v>
      </c>
      <c r="M2289" s="1">
        <v>2680.44</v>
      </c>
      <c r="N2289" s="1">
        <f>(Table1[[#This Row],[Quantity]]*Table1[[#This Row],[Unit_Price]])*(1-Table1[[#This Row],[Discount_%]]/100)</f>
        <v>2680.4400000000005</v>
      </c>
      <c r="O2289" s="1">
        <v>1849.61</v>
      </c>
      <c r="P2289" s="1">
        <v>830.83</v>
      </c>
      <c r="Q2289">
        <f>Table1[[#This Row],[Revenue]]-Table1[[#This Row],[Cost]]</f>
        <v>830.83000000000015</v>
      </c>
      <c r="R2289" s="6">
        <f>Table1[[#This Row],[Profit]]/Table1[[#This Row],[Revenue]]</f>
        <v>0.30996030502454824</v>
      </c>
    </row>
    <row r="2290" spans="1:18" x14ac:dyDescent="0.45">
      <c r="A2290" s="4" t="s">
        <v>4333</v>
      </c>
      <c r="B2290" s="4" t="s">
        <v>4334</v>
      </c>
      <c r="C2290" s="4" t="s">
        <v>7</v>
      </c>
      <c r="D2290" s="4" t="s">
        <v>106</v>
      </c>
      <c r="E2290" s="4" t="s">
        <v>14</v>
      </c>
      <c r="F2290" s="5">
        <v>45831</v>
      </c>
      <c r="G2290" s="4" t="str">
        <f>IF(WEEKDAY(Table1[[#This Row],[Order_Date]],2)&gt;=6,"Weekend","Weekday")</f>
        <v>Weekday</v>
      </c>
      <c r="H2290" s="5" t="str">
        <f>TEXT(Table1[[#This Row],[Order_Date]],"mmmm")</f>
        <v>June</v>
      </c>
      <c r="I2290" s="7">
        <f>MONTH(Table1[[#This Row],[Order_Date]])</f>
        <v>6</v>
      </c>
      <c r="J2290" s="7">
        <v>1</v>
      </c>
      <c r="K2290" s="4">
        <v>1009.08</v>
      </c>
      <c r="L2290" s="4">
        <v>20</v>
      </c>
      <c r="M2290" s="4">
        <v>807.26</v>
      </c>
      <c r="N2290" s="4">
        <f>(Table1[[#This Row],[Quantity]]*Table1[[#This Row],[Unit_Price]])*(1-Table1[[#This Row],[Discount_%]]/100)</f>
        <v>807.26400000000012</v>
      </c>
      <c r="O2290" s="4">
        <v>615.87</v>
      </c>
      <c r="P2290" s="4">
        <v>191.39</v>
      </c>
      <c r="Q2290">
        <f>Table1[[#This Row],[Revenue]]-Table1[[#This Row],[Cost]]</f>
        <v>191.39</v>
      </c>
      <c r="R2290" s="6">
        <f>Table1[[#This Row],[Profit]]/Table1[[#This Row],[Revenue]]</f>
        <v>0.23708594504868319</v>
      </c>
    </row>
    <row r="2291" spans="1:18" x14ac:dyDescent="0.45">
      <c r="A2291" s="1" t="s">
        <v>4335</v>
      </c>
      <c r="B2291" s="1" t="s">
        <v>4276</v>
      </c>
      <c r="C2291" s="1" t="s">
        <v>12</v>
      </c>
      <c r="D2291" s="1" t="s">
        <v>32</v>
      </c>
      <c r="E2291" s="1" t="s">
        <v>9</v>
      </c>
      <c r="F2291" s="2">
        <v>45468</v>
      </c>
      <c r="G2291" s="1" t="str">
        <f>IF(WEEKDAY(Table1[[#This Row],[Order_Date]],2)&gt;=6,"Weekend","Weekday")</f>
        <v>Weekday</v>
      </c>
      <c r="H2291" s="2" t="str">
        <f>TEXT(Table1[[#This Row],[Order_Date]],"mmmm")</f>
        <v>June</v>
      </c>
      <c r="I2291" s="8">
        <f>MONTH(Table1[[#This Row],[Order_Date]])</f>
        <v>6</v>
      </c>
      <c r="J2291" s="8">
        <v>2</v>
      </c>
      <c r="K2291" s="1">
        <v>337.14</v>
      </c>
      <c r="L2291" s="1">
        <v>5</v>
      </c>
      <c r="M2291" s="1">
        <v>640.57000000000005</v>
      </c>
      <c r="N2291" s="1">
        <f>(Table1[[#This Row],[Quantity]]*Table1[[#This Row],[Unit_Price]])*(1-Table1[[#This Row],[Discount_%]]/100)</f>
        <v>640.56599999999992</v>
      </c>
      <c r="O2291" s="1">
        <v>408.13</v>
      </c>
      <c r="P2291" s="1">
        <v>232.44</v>
      </c>
      <c r="Q2291">
        <f>Table1[[#This Row],[Revenue]]-Table1[[#This Row],[Cost]]</f>
        <v>232.44000000000005</v>
      </c>
      <c r="R2291" s="6">
        <f>Table1[[#This Row],[Profit]]/Table1[[#This Row],[Revenue]]</f>
        <v>0.36286432396147178</v>
      </c>
    </row>
    <row r="2292" spans="1:18" x14ac:dyDescent="0.45">
      <c r="A2292" s="4" t="s">
        <v>4336</v>
      </c>
      <c r="B2292" s="4" t="s">
        <v>4304</v>
      </c>
      <c r="C2292" s="4" t="s">
        <v>7</v>
      </c>
      <c r="D2292" s="4" t="s">
        <v>106</v>
      </c>
      <c r="E2292" s="4" t="s">
        <v>14</v>
      </c>
      <c r="F2292" s="5">
        <v>45386</v>
      </c>
      <c r="G2292" s="4" t="str">
        <f>IF(WEEKDAY(Table1[[#This Row],[Order_Date]],2)&gt;=6,"Weekend","Weekday")</f>
        <v>Weekday</v>
      </c>
      <c r="H2292" s="5" t="str">
        <f>TEXT(Table1[[#This Row],[Order_Date]],"mmmm")</f>
        <v>April</v>
      </c>
      <c r="I2292" s="7">
        <f>MONTH(Table1[[#This Row],[Order_Date]])</f>
        <v>4</v>
      </c>
      <c r="J2292" s="7">
        <v>1</v>
      </c>
      <c r="K2292" s="4">
        <v>2468.62</v>
      </c>
      <c r="L2292" s="4">
        <v>5</v>
      </c>
      <c r="M2292" s="4">
        <v>2345.19</v>
      </c>
      <c r="N2292" s="4">
        <f>(Table1[[#This Row],[Quantity]]*Table1[[#This Row],[Unit_Price]])*(1-Table1[[#This Row],[Discount_%]]/100)</f>
        <v>2345.1889999999999</v>
      </c>
      <c r="O2292" s="4">
        <v>1561.61</v>
      </c>
      <c r="P2292" s="4">
        <v>783.58</v>
      </c>
      <c r="Q2292">
        <f>Table1[[#This Row],[Revenue]]-Table1[[#This Row],[Cost]]</f>
        <v>783.58000000000015</v>
      </c>
      <c r="R2292" s="6">
        <f>Table1[[#This Row],[Profit]]/Table1[[#This Row],[Revenue]]</f>
        <v>0.33412218199804705</v>
      </c>
    </row>
    <row r="2293" spans="1:18" x14ac:dyDescent="0.45">
      <c r="A2293" s="1" t="s">
        <v>4337</v>
      </c>
      <c r="B2293" s="1" t="s">
        <v>4338</v>
      </c>
      <c r="C2293" s="1" t="s">
        <v>28</v>
      </c>
      <c r="D2293" s="1" t="s">
        <v>29</v>
      </c>
      <c r="E2293" s="1" t="s">
        <v>22</v>
      </c>
      <c r="F2293" s="2">
        <v>45389</v>
      </c>
      <c r="G2293" s="1" t="str">
        <f>IF(WEEKDAY(Table1[[#This Row],[Order_Date]],2)&gt;=6,"Weekend","Weekday")</f>
        <v>Weekend</v>
      </c>
      <c r="H2293" s="2" t="str">
        <f>TEXT(Table1[[#This Row],[Order_Date]],"mmmm")</f>
        <v>April</v>
      </c>
      <c r="I2293" s="8">
        <f>MONTH(Table1[[#This Row],[Order_Date]])</f>
        <v>4</v>
      </c>
      <c r="J2293" s="8">
        <v>5</v>
      </c>
      <c r="K2293" s="1">
        <v>897.6</v>
      </c>
      <c r="L2293" s="1">
        <v>5</v>
      </c>
      <c r="M2293" s="1">
        <v>4263.6000000000004</v>
      </c>
      <c r="N2293" s="1">
        <f>(Table1[[#This Row],[Quantity]]*Table1[[#This Row],[Unit_Price]])*(1-Table1[[#This Row],[Discount_%]]/100)</f>
        <v>4263.5999999999995</v>
      </c>
      <c r="O2293" s="1">
        <v>3079.53</v>
      </c>
      <c r="P2293" s="1">
        <v>1184.07</v>
      </c>
      <c r="Q2293">
        <f>Table1[[#This Row],[Revenue]]-Table1[[#This Row],[Cost]]</f>
        <v>1184.0700000000002</v>
      </c>
      <c r="R2293" s="6">
        <f>Table1[[#This Row],[Profit]]/Table1[[#This Row],[Revenue]]</f>
        <v>0.27771601463551926</v>
      </c>
    </row>
    <row r="2294" spans="1:18" x14ac:dyDescent="0.45">
      <c r="A2294" s="4" t="s">
        <v>4339</v>
      </c>
      <c r="B2294" s="4" t="s">
        <v>4340</v>
      </c>
      <c r="C2294" s="4" t="s">
        <v>20</v>
      </c>
      <c r="D2294" s="4" t="s">
        <v>57</v>
      </c>
      <c r="E2294" s="4" t="s">
        <v>9</v>
      </c>
      <c r="F2294" s="5">
        <v>45398</v>
      </c>
      <c r="G2294" s="4" t="str">
        <f>IF(WEEKDAY(Table1[[#This Row],[Order_Date]],2)&gt;=6,"Weekend","Weekday")</f>
        <v>Weekday</v>
      </c>
      <c r="H2294" s="5" t="str">
        <f>TEXT(Table1[[#This Row],[Order_Date]],"mmmm")</f>
        <v>April</v>
      </c>
      <c r="I2294" s="7">
        <f>MONTH(Table1[[#This Row],[Order_Date]])</f>
        <v>4</v>
      </c>
      <c r="J2294" s="7">
        <v>5</v>
      </c>
      <c r="K2294" s="4">
        <v>3340.67</v>
      </c>
      <c r="L2294" s="4">
        <v>5</v>
      </c>
      <c r="M2294" s="4">
        <v>15868.18</v>
      </c>
      <c r="N2294" s="4">
        <f>(Table1[[#This Row],[Quantity]]*Table1[[#This Row],[Unit_Price]])*(1-Table1[[#This Row],[Discount_%]]/100)</f>
        <v>15868.182499999997</v>
      </c>
      <c r="O2294" s="4">
        <v>9948.52</v>
      </c>
      <c r="P2294" s="4">
        <v>5919.66</v>
      </c>
      <c r="Q2294">
        <f>Table1[[#This Row],[Revenue]]-Table1[[#This Row],[Cost]]</f>
        <v>5919.66</v>
      </c>
      <c r="R2294" s="6">
        <f>Table1[[#This Row],[Profit]]/Table1[[#This Row],[Revenue]]</f>
        <v>0.37305223409363897</v>
      </c>
    </row>
    <row r="2295" spans="1:18" x14ac:dyDescent="0.45">
      <c r="A2295" s="1" t="s">
        <v>4341</v>
      </c>
      <c r="B2295" s="1" t="s">
        <v>1021</v>
      </c>
      <c r="C2295" s="1" t="s">
        <v>2</v>
      </c>
      <c r="D2295" s="1" t="s">
        <v>17</v>
      </c>
      <c r="E2295" s="1" t="s">
        <v>4</v>
      </c>
      <c r="F2295" s="2">
        <v>45658</v>
      </c>
      <c r="G2295" s="1" t="str">
        <f>IF(WEEKDAY(Table1[[#This Row],[Order_Date]],2)&gt;=6,"Weekend","Weekday")</f>
        <v>Weekday</v>
      </c>
      <c r="H2295" s="2" t="str">
        <f>TEXT(Table1[[#This Row],[Order_Date]],"mmmm")</f>
        <v>January</v>
      </c>
      <c r="I2295" s="8">
        <f>MONTH(Table1[[#This Row],[Order_Date]])</f>
        <v>1</v>
      </c>
      <c r="J2295" s="8">
        <v>1</v>
      </c>
      <c r="K2295" s="1">
        <v>2696.49</v>
      </c>
      <c r="L2295" s="1">
        <v>0</v>
      </c>
      <c r="M2295" s="1">
        <v>2696.49</v>
      </c>
      <c r="N2295" s="1">
        <f>(Table1[[#This Row],[Quantity]]*Table1[[#This Row],[Unit_Price]])*(1-Table1[[#This Row],[Discount_%]]/100)</f>
        <v>2696.49</v>
      </c>
      <c r="O2295" s="1">
        <v>1881.93</v>
      </c>
      <c r="P2295" s="1">
        <v>814.56</v>
      </c>
      <c r="Q2295">
        <f>Table1[[#This Row],[Revenue]]-Table1[[#This Row],[Cost]]</f>
        <v>814.55999999999972</v>
      </c>
      <c r="R2295" s="6">
        <f>Table1[[#This Row],[Profit]]/Table1[[#This Row],[Revenue]]</f>
        <v>0.30208159496233994</v>
      </c>
    </row>
    <row r="2296" spans="1:18" x14ac:dyDescent="0.45">
      <c r="A2296" s="4" t="s">
        <v>4342</v>
      </c>
      <c r="B2296" s="4" t="s">
        <v>4343</v>
      </c>
      <c r="C2296" s="4" t="s">
        <v>12</v>
      </c>
      <c r="D2296" s="4" t="s">
        <v>32</v>
      </c>
      <c r="E2296" s="4" t="s">
        <v>9</v>
      </c>
      <c r="F2296" s="5">
        <v>45622</v>
      </c>
      <c r="G2296" s="4" t="str">
        <f>IF(WEEKDAY(Table1[[#This Row],[Order_Date]],2)&gt;=6,"Weekend","Weekday")</f>
        <v>Weekday</v>
      </c>
      <c r="H2296" s="5" t="str">
        <f>TEXT(Table1[[#This Row],[Order_Date]],"mmmm")</f>
        <v>November</v>
      </c>
      <c r="I2296" s="7">
        <f>MONTH(Table1[[#This Row],[Order_Date]])</f>
        <v>11</v>
      </c>
      <c r="J2296" s="7">
        <v>1</v>
      </c>
      <c r="K2296" s="4">
        <v>4556.82</v>
      </c>
      <c r="L2296" s="4">
        <v>5</v>
      </c>
      <c r="M2296" s="4">
        <v>4328.9799999999996</v>
      </c>
      <c r="N2296" s="4">
        <f>(Table1[[#This Row],[Quantity]]*Table1[[#This Row],[Unit_Price]])*(1-Table1[[#This Row],[Discount_%]]/100)</f>
        <v>4328.9789999999994</v>
      </c>
      <c r="O2296" s="4">
        <v>2616.9</v>
      </c>
      <c r="P2296" s="4">
        <v>1712.08</v>
      </c>
      <c r="Q2296">
        <f>Table1[[#This Row],[Revenue]]-Table1[[#This Row],[Cost]]</f>
        <v>1712.0799999999995</v>
      </c>
      <c r="R2296" s="6">
        <f>Table1[[#This Row],[Profit]]/Table1[[#This Row],[Revenue]]</f>
        <v>0.395492702668989</v>
      </c>
    </row>
    <row r="2297" spans="1:18" x14ac:dyDescent="0.45">
      <c r="A2297" s="1" t="s">
        <v>4344</v>
      </c>
      <c r="B2297" s="1" t="s">
        <v>4345</v>
      </c>
      <c r="C2297" s="1" t="s">
        <v>12</v>
      </c>
      <c r="D2297" s="1" t="s">
        <v>41</v>
      </c>
      <c r="E2297" s="1" t="s">
        <v>9</v>
      </c>
      <c r="F2297" s="2">
        <v>45615</v>
      </c>
      <c r="G2297" s="1" t="str">
        <f>IF(WEEKDAY(Table1[[#This Row],[Order_Date]],2)&gt;=6,"Weekend","Weekday")</f>
        <v>Weekday</v>
      </c>
      <c r="H2297" s="2" t="str">
        <f>TEXT(Table1[[#This Row],[Order_Date]],"mmmm")</f>
        <v>November</v>
      </c>
      <c r="I2297" s="8">
        <f>MONTH(Table1[[#This Row],[Order_Date]])</f>
        <v>11</v>
      </c>
      <c r="J2297" s="8">
        <v>1</v>
      </c>
      <c r="K2297" s="1">
        <v>2927.14</v>
      </c>
      <c r="L2297" s="1">
        <v>5</v>
      </c>
      <c r="M2297" s="1">
        <v>2780.78</v>
      </c>
      <c r="N2297" s="1">
        <f>(Table1[[#This Row],[Quantity]]*Table1[[#This Row],[Unit_Price]])*(1-Table1[[#This Row],[Discount_%]]/100)</f>
        <v>2780.7829999999999</v>
      </c>
      <c r="O2297" s="1">
        <v>1774.26</v>
      </c>
      <c r="P2297" s="1">
        <v>1006.52</v>
      </c>
      <c r="Q2297">
        <f>Table1[[#This Row],[Revenue]]-Table1[[#This Row],[Cost]]</f>
        <v>1006.5200000000002</v>
      </c>
      <c r="R2297" s="6">
        <f>Table1[[#This Row],[Profit]]/Table1[[#This Row],[Revenue]]</f>
        <v>0.36195599795740763</v>
      </c>
    </row>
    <row r="2298" spans="1:18" x14ac:dyDescent="0.45">
      <c r="A2298" s="4" t="s">
        <v>4346</v>
      </c>
      <c r="B2298" s="4" t="s">
        <v>524</v>
      </c>
      <c r="C2298" s="4" t="s">
        <v>12</v>
      </c>
      <c r="D2298" s="4" t="s">
        <v>41</v>
      </c>
      <c r="E2298" s="4" t="s">
        <v>22</v>
      </c>
      <c r="F2298" s="5">
        <v>45673</v>
      </c>
      <c r="G2298" s="4" t="str">
        <f>IF(WEEKDAY(Table1[[#This Row],[Order_Date]],2)&gt;=6,"Weekend","Weekday")</f>
        <v>Weekday</v>
      </c>
      <c r="H2298" s="5" t="str">
        <f>TEXT(Table1[[#This Row],[Order_Date]],"mmmm")</f>
        <v>January</v>
      </c>
      <c r="I2298" s="7">
        <f>MONTH(Table1[[#This Row],[Order_Date]])</f>
        <v>1</v>
      </c>
      <c r="J2298" s="7">
        <v>4</v>
      </c>
      <c r="K2298" s="4">
        <v>4783.76</v>
      </c>
      <c r="L2298" s="4">
        <v>10</v>
      </c>
      <c r="M2298" s="4">
        <v>17221.54</v>
      </c>
      <c r="N2298" s="4">
        <f>(Table1[[#This Row],[Quantity]]*Table1[[#This Row],[Unit_Price]])*(1-Table1[[#This Row],[Discount_%]]/100)</f>
        <v>17221.536</v>
      </c>
      <c r="O2298" s="4">
        <v>13493.54</v>
      </c>
      <c r="P2298" s="4">
        <v>3728</v>
      </c>
      <c r="Q2298">
        <f>Table1[[#This Row],[Revenue]]-Table1[[#This Row],[Cost]]</f>
        <v>3728</v>
      </c>
      <c r="R2298" s="6">
        <f>Table1[[#This Row],[Profit]]/Table1[[#This Row],[Revenue]]</f>
        <v>0.21647309125664718</v>
      </c>
    </row>
    <row r="2299" spans="1:18" x14ac:dyDescent="0.45">
      <c r="A2299" s="1" t="s">
        <v>4347</v>
      </c>
      <c r="B2299" s="1" t="s">
        <v>4348</v>
      </c>
      <c r="C2299" s="1" t="s">
        <v>20</v>
      </c>
      <c r="D2299" s="1" t="s">
        <v>21</v>
      </c>
      <c r="E2299" s="1" t="s">
        <v>22</v>
      </c>
      <c r="F2299" s="2">
        <v>45677</v>
      </c>
      <c r="G2299" s="1" t="str">
        <f>IF(WEEKDAY(Table1[[#This Row],[Order_Date]],2)&gt;=6,"Weekend","Weekday")</f>
        <v>Weekday</v>
      </c>
      <c r="H2299" s="2" t="str">
        <f>TEXT(Table1[[#This Row],[Order_Date]],"mmmm")</f>
        <v>January</v>
      </c>
      <c r="I2299" s="8">
        <f>MONTH(Table1[[#This Row],[Order_Date]])</f>
        <v>1</v>
      </c>
      <c r="J2299" s="8">
        <v>3</v>
      </c>
      <c r="K2299" s="1">
        <v>3014.68</v>
      </c>
      <c r="L2299" s="1">
        <v>15</v>
      </c>
      <c r="M2299" s="1">
        <v>7687.43</v>
      </c>
      <c r="N2299" s="1">
        <f>(Table1[[#This Row],[Quantity]]*Table1[[#This Row],[Unit_Price]])*(1-Table1[[#This Row],[Discount_%]]/100)</f>
        <v>7687.4339999999993</v>
      </c>
      <c r="O2299" s="1">
        <v>5256.91</v>
      </c>
      <c r="P2299" s="1">
        <v>2430.52</v>
      </c>
      <c r="Q2299">
        <f>Table1[[#This Row],[Revenue]]-Table1[[#This Row],[Cost]]</f>
        <v>2430.5200000000004</v>
      </c>
      <c r="R2299" s="6">
        <f>Table1[[#This Row],[Profit]]/Table1[[#This Row],[Revenue]]</f>
        <v>0.31616808218091091</v>
      </c>
    </row>
    <row r="2300" spans="1:18" x14ac:dyDescent="0.45">
      <c r="A2300" s="4" t="s">
        <v>4349</v>
      </c>
      <c r="B2300" s="4" t="s">
        <v>2885</v>
      </c>
      <c r="C2300" s="4" t="s">
        <v>20</v>
      </c>
      <c r="D2300" s="4" t="s">
        <v>21</v>
      </c>
      <c r="E2300" s="4" t="s">
        <v>4</v>
      </c>
      <c r="F2300" s="5">
        <v>45836</v>
      </c>
      <c r="G2300" s="4" t="str">
        <f>IF(WEEKDAY(Table1[[#This Row],[Order_Date]],2)&gt;=6,"Weekend","Weekday")</f>
        <v>Weekend</v>
      </c>
      <c r="H2300" s="5" t="str">
        <f>TEXT(Table1[[#This Row],[Order_Date]],"mmmm")</f>
        <v>June</v>
      </c>
      <c r="I2300" s="7">
        <f>MONTH(Table1[[#This Row],[Order_Date]])</f>
        <v>6</v>
      </c>
      <c r="J2300" s="7">
        <v>4</v>
      </c>
      <c r="K2300" s="4">
        <v>666.04</v>
      </c>
      <c r="L2300" s="4">
        <v>0</v>
      </c>
      <c r="M2300" s="4">
        <v>2664.16</v>
      </c>
      <c r="N2300" s="4">
        <f>(Table1[[#This Row],[Quantity]]*Table1[[#This Row],[Unit_Price]])*(1-Table1[[#This Row],[Discount_%]]/100)</f>
        <v>2664.16</v>
      </c>
      <c r="O2300" s="4">
        <v>2244.13</v>
      </c>
      <c r="P2300" s="4">
        <v>420.03</v>
      </c>
      <c r="Q2300">
        <f>Table1[[#This Row],[Revenue]]-Table1[[#This Row],[Cost]]</f>
        <v>420.02999999999975</v>
      </c>
      <c r="R2300" s="6">
        <f>Table1[[#This Row],[Profit]]/Table1[[#This Row],[Revenue]]</f>
        <v>0.15765944988288991</v>
      </c>
    </row>
    <row r="2301" spans="1:18" x14ac:dyDescent="0.45">
      <c r="A2301" s="1" t="s">
        <v>4350</v>
      </c>
      <c r="B2301" s="1" t="s">
        <v>4351</v>
      </c>
      <c r="C2301" s="1" t="s">
        <v>2</v>
      </c>
      <c r="D2301" s="1" t="s">
        <v>3</v>
      </c>
      <c r="E2301" s="1" t="s">
        <v>9</v>
      </c>
      <c r="F2301" s="2">
        <v>45505</v>
      </c>
      <c r="G2301" s="1" t="str">
        <f>IF(WEEKDAY(Table1[[#This Row],[Order_Date]],2)&gt;=6,"Weekend","Weekday")</f>
        <v>Weekday</v>
      </c>
      <c r="H2301" s="2" t="str">
        <f>TEXT(Table1[[#This Row],[Order_Date]],"mmmm")</f>
        <v>August</v>
      </c>
      <c r="I2301" s="8">
        <f>MONTH(Table1[[#This Row],[Order_Date]])</f>
        <v>8</v>
      </c>
      <c r="J2301" s="8">
        <v>5</v>
      </c>
      <c r="K2301" s="1">
        <v>1851.6</v>
      </c>
      <c r="L2301" s="1">
        <v>20</v>
      </c>
      <c r="M2301" s="1">
        <v>7406.4</v>
      </c>
      <c r="N2301" s="1">
        <f>(Table1[[#This Row],[Quantity]]*Table1[[#This Row],[Unit_Price]])*(1-Table1[[#This Row],[Discount_%]]/100)</f>
        <v>7406.4000000000005</v>
      </c>
      <c r="O2301" s="1">
        <v>4565.8500000000004</v>
      </c>
      <c r="P2301" s="1">
        <v>2840.55</v>
      </c>
      <c r="Q2301">
        <f>Table1[[#This Row],[Revenue]]-Table1[[#This Row],[Cost]]</f>
        <v>2840.5499999999993</v>
      </c>
      <c r="R2301" s="6">
        <f>Table1[[#This Row],[Profit]]/Table1[[#This Row],[Revenue]]</f>
        <v>0.38352640959170453</v>
      </c>
    </row>
    <row r="2302" spans="1:18" x14ac:dyDescent="0.45">
      <c r="A2302" s="4" t="s">
        <v>4352</v>
      </c>
      <c r="B2302" s="4" t="s">
        <v>4353</v>
      </c>
      <c r="C2302" s="4" t="s">
        <v>2</v>
      </c>
      <c r="D2302" s="4" t="s">
        <v>65</v>
      </c>
      <c r="E2302" s="4" t="s">
        <v>14</v>
      </c>
      <c r="F2302" s="5">
        <v>45304</v>
      </c>
      <c r="G2302" s="4" t="str">
        <f>IF(WEEKDAY(Table1[[#This Row],[Order_Date]],2)&gt;=6,"Weekend","Weekday")</f>
        <v>Weekend</v>
      </c>
      <c r="H2302" s="5" t="str">
        <f>TEXT(Table1[[#This Row],[Order_Date]],"mmmm")</f>
        <v>January</v>
      </c>
      <c r="I2302" s="7">
        <f>MONTH(Table1[[#This Row],[Order_Date]])</f>
        <v>1</v>
      </c>
      <c r="J2302" s="7">
        <v>2</v>
      </c>
      <c r="K2302" s="4">
        <v>3009.16</v>
      </c>
      <c r="L2302" s="4">
        <v>20</v>
      </c>
      <c r="M2302" s="4">
        <v>4814.66</v>
      </c>
      <c r="N2302" s="4">
        <f>(Table1[[#This Row],[Quantity]]*Table1[[#This Row],[Unit_Price]])*(1-Table1[[#This Row],[Discount_%]]/100)</f>
        <v>4814.6559999999999</v>
      </c>
      <c r="O2302" s="4">
        <v>3818.06</v>
      </c>
      <c r="P2302" s="4">
        <v>996.6</v>
      </c>
      <c r="Q2302">
        <f>Table1[[#This Row],[Revenue]]-Table1[[#This Row],[Cost]]</f>
        <v>996.59999999999991</v>
      </c>
      <c r="R2302" s="6">
        <f>Table1[[#This Row],[Profit]]/Table1[[#This Row],[Revenue]]</f>
        <v>0.20699280946110421</v>
      </c>
    </row>
    <row r="2303" spans="1:18" x14ac:dyDescent="0.45">
      <c r="A2303" s="1" t="s">
        <v>4354</v>
      </c>
      <c r="B2303" s="1" t="s">
        <v>4355</v>
      </c>
      <c r="C2303" s="1" t="s">
        <v>12</v>
      </c>
      <c r="D2303" s="1" t="s">
        <v>41</v>
      </c>
      <c r="E2303" s="1" t="s">
        <v>4</v>
      </c>
      <c r="F2303" s="2">
        <v>45635</v>
      </c>
      <c r="G2303" s="1" t="str">
        <f>IF(WEEKDAY(Table1[[#This Row],[Order_Date]],2)&gt;=6,"Weekend","Weekday")</f>
        <v>Weekday</v>
      </c>
      <c r="H2303" s="2" t="str">
        <f>TEXT(Table1[[#This Row],[Order_Date]],"mmmm")</f>
        <v>December</v>
      </c>
      <c r="I2303" s="8">
        <f>MONTH(Table1[[#This Row],[Order_Date]])</f>
        <v>12</v>
      </c>
      <c r="J2303" s="8">
        <v>1</v>
      </c>
      <c r="K2303" s="1">
        <v>935.6</v>
      </c>
      <c r="L2303" s="1">
        <v>20</v>
      </c>
      <c r="M2303" s="1">
        <v>748.48</v>
      </c>
      <c r="N2303" s="1">
        <f>(Table1[[#This Row],[Quantity]]*Table1[[#This Row],[Unit_Price]])*(1-Table1[[#This Row],[Discount_%]]/100)</f>
        <v>748.48</v>
      </c>
      <c r="O2303" s="1">
        <v>617.01</v>
      </c>
      <c r="P2303" s="1">
        <v>131.47</v>
      </c>
      <c r="Q2303">
        <f>Table1[[#This Row],[Revenue]]-Table1[[#This Row],[Cost]]</f>
        <v>131.47000000000003</v>
      </c>
      <c r="R2303" s="6">
        <f>Table1[[#This Row],[Profit]]/Table1[[#This Row],[Revenue]]</f>
        <v>0.17564931594698588</v>
      </c>
    </row>
    <row r="2304" spans="1:18" x14ac:dyDescent="0.45">
      <c r="A2304" s="4" t="s">
        <v>4356</v>
      </c>
      <c r="B2304" s="4" t="s">
        <v>4357</v>
      </c>
      <c r="C2304" s="4" t="s">
        <v>2</v>
      </c>
      <c r="D2304" s="4" t="s">
        <v>68</v>
      </c>
      <c r="E2304" s="4" t="s">
        <v>14</v>
      </c>
      <c r="F2304" s="5">
        <v>45771</v>
      </c>
      <c r="G2304" s="4" t="str">
        <f>IF(WEEKDAY(Table1[[#This Row],[Order_Date]],2)&gt;=6,"Weekend","Weekday")</f>
        <v>Weekday</v>
      </c>
      <c r="H2304" s="5" t="str">
        <f>TEXT(Table1[[#This Row],[Order_Date]],"mmmm")</f>
        <v>April</v>
      </c>
      <c r="I2304" s="7">
        <f>MONTH(Table1[[#This Row],[Order_Date]])</f>
        <v>4</v>
      </c>
      <c r="J2304" s="7">
        <v>4</v>
      </c>
      <c r="K2304" s="4">
        <v>2477.88</v>
      </c>
      <c r="L2304" s="4">
        <v>5</v>
      </c>
      <c r="M2304" s="4">
        <v>9415.94</v>
      </c>
      <c r="N2304" s="4">
        <f>(Table1[[#This Row],[Quantity]]*Table1[[#This Row],[Unit_Price]])*(1-Table1[[#This Row],[Discount_%]]/100)</f>
        <v>9415.9439999999995</v>
      </c>
      <c r="O2304" s="4">
        <v>6925.5</v>
      </c>
      <c r="P2304" s="4">
        <v>2490.44</v>
      </c>
      <c r="Q2304">
        <f>Table1[[#This Row],[Revenue]]-Table1[[#This Row],[Cost]]</f>
        <v>2490.4400000000005</v>
      </c>
      <c r="R2304" s="6">
        <f>Table1[[#This Row],[Profit]]/Table1[[#This Row],[Revenue]]</f>
        <v>0.26449191477430822</v>
      </c>
    </row>
    <row r="2305" spans="1:18" x14ac:dyDescent="0.45">
      <c r="A2305" s="1" t="s">
        <v>4358</v>
      </c>
      <c r="B2305" s="1" t="s">
        <v>3062</v>
      </c>
      <c r="C2305" s="1" t="s">
        <v>28</v>
      </c>
      <c r="D2305" s="1" t="s">
        <v>29</v>
      </c>
      <c r="E2305" s="1" t="s">
        <v>14</v>
      </c>
      <c r="F2305" s="2">
        <v>45925</v>
      </c>
      <c r="G2305" s="1" t="str">
        <f>IF(WEEKDAY(Table1[[#This Row],[Order_Date]],2)&gt;=6,"Weekend","Weekday")</f>
        <v>Weekday</v>
      </c>
      <c r="H2305" s="2" t="str">
        <f>TEXT(Table1[[#This Row],[Order_Date]],"mmmm")</f>
        <v>September</v>
      </c>
      <c r="I2305" s="8">
        <f>MONTH(Table1[[#This Row],[Order_Date]])</f>
        <v>9</v>
      </c>
      <c r="J2305" s="8">
        <v>4</v>
      </c>
      <c r="K2305" s="1">
        <v>4509.5600000000004</v>
      </c>
      <c r="L2305" s="1">
        <v>0</v>
      </c>
      <c r="M2305" s="1">
        <v>18038.240000000002</v>
      </c>
      <c r="N2305" s="1">
        <f>(Table1[[#This Row],[Quantity]]*Table1[[#This Row],[Unit_Price]])*(1-Table1[[#This Row],[Discount_%]]/100)</f>
        <v>18038.240000000002</v>
      </c>
      <c r="O2305" s="1">
        <v>12843.95</v>
      </c>
      <c r="P2305" s="1">
        <v>5194.29</v>
      </c>
      <c r="Q2305">
        <f>Table1[[#This Row],[Revenue]]-Table1[[#This Row],[Cost]]</f>
        <v>5194.2900000000009</v>
      </c>
      <c r="R2305" s="6">
        <f>Table1[[#This Row],[Profit]]/Table1[[#This Row],[Revenue]]</f>
        <v>0.28795991183175296</v>
      </c>
    </row>
    <row r="2306" spans="1:18" x14ac:dyDescent="0.45">
      <c r="A2306" s="4" t="s">
        <v>4359</v>
      </c>
      <c r="B2306" s="4" t="s">
        <v>4360</v>
      </c>
      <c r="C2306" s="4" t="s">
        <v>12</v>
      </c>
      <c r="D2306" s="4" t="s">
        <v>13</v>
      </c>
      <c r="E2306" s="4" t="s">
        <v>22</v>
      </c>
      <c r="F2306" s="5">
        <v>45562</v>
      </c>
      <c r="G2306" s="4" t="str">
        <f>IF(WEEKDAY(Table1[[#This Row],[Order_Date]],2)&gt;=6,"Weekend","Weekday")</f>
        <v>Weekday</v>
      </c>
      <c r="H2306" s="5" t="str">
        <f>TEXT(Table1[[#This Row],[Order_Date]],"mmmm")</f>
        <v>September</v>
      </c>
      <c r="I2306" s="7">
        <f>MONTH(Table1[[#This Row],[Order_Date]])</f>
        <v>9</v>
      </c>
      <c r="J2306" s="7">
        <v>1</v>
      </c>
      <c r="K2306" s="4">
        <v>2000.05</v>
      </c>
      <c r="L2306" s="4">
        <v>10</v>
      </c>
      <c r="M2306" s="4">
        <v>1800.05</v>
      </c>
      <c r="N2306" s="4">
        <f>(Table1[[#This Row],[Quantity]]*Table1[[#This Row],[Unit_Price]])*(1-Table1[[#This Row],[Discount_%]]/100)</f>
        <v>1800.0450000000001</v>
      </c>
      <c r="O2306" s="4">
        <v>1209.1199999999999</v>
      </c>
      <c r="P2306" s="4">
        <v>590.92999999999995</v>
      </c>
      <c r="Q2306">
        <f>Table1[[#This Row],[Revenue]]-Table1[[#This Row],[Cost]]</f>
        <v>590.93000000000006</v>
      </c>
      <c r="R2306" s="6">
        <f>Table1[[#This Row],[Profit]]/Table1[[#This Row],[Revenue]]</f>
        <v>0.32828532540762756</v>
      </c>
    </row>
    <row r="2307" spans="1:18" x14ac:dyDescent="0.45">
      <c r="A2307" s="1" t="s">
        <v>4361</v>
      </c>
      <c r="B2307" s="1" t="s">
        <v>4362</v>
      </c>
      <c r="C2307" s="1" t="s">
        <v>20</v>
      </c>
      <c r="D2307" s="1" t="s">
        <v>57</v>
      </c>
      <c r="E2307" s="1" t="s">
        <v>9</v>
      </c>
      <c r="F2307" s="2">
        <v>45313</v>
      </c>
      <c r="G2307" s="1" t="str">
        <f>IF(WEEKDAY(Table1[[#This Row],[Order_Date]],2)&gt;=6,"Weekend","Weekday")</f>
        <v>Weekday</v>
      </c>
      <c r="H2307" s="2" t="str">
        <f>TEXT(Table1[[#This Row],[Order_Date]],"mmmm")</f>
        <v>January</v>
      </c>
      <c r="I2307" s="8">
        <f>MONTH(Table1[[#This Row],[Order_Date]])</f>
        <v>1</v>
      </c>
      <c r="J2307" s="8">
        <v>3</v>
      </c>
      <c r="K2307" s="1">
        <v>4996.6499999999996</v>
      </c>
      <c r="L2307" s="1">
        <v>5</v>
      </c>
      <c r="M2307" s="1">
        <v>14240.45</v>
      </c>
      <c r="N2307" s="1">
        <f>(Table1[[#This Row],[Quantity]]*Table1[[#This Row],[Unit_Price]])*(1-Table1[[#This Row],[Discount_%]]/100)</f>
        <v>14240.452499999998</v>
      </c>
      <c r="O2307" s="1">
        <v>9498.42</v>
      </c>
      <c r="P2307" s="1">
        <v>4742.03</v>
      </c>
      <c r="Q2307">
        <f>Table1[[#This Row],[Revenue]]-Table1[[#This Row],[Cost]]</f>
        <v>4742.0300000000007</v>
      </c>
      <c r="R2307" s="6">
        <f>Table1[[#This Row],[Profit]]/Table1[[#This Row],[Revenue]]</f>
        <v>0.33299720163337532</v>
      </c>
    </row>
    <row r="2308" spans="1:18" x14ac:dyDescent="0.45">
      <c r="A2308" s="4" t="s">
        <v>4363</v>
      </c>
      <c r="B2308" s="4" t="s">
        <v>4364</v>
      </c>
      <c r="C2308" s="4" t="s">
        <v>28</v>
      </c>
      <c r="D2308" s="4" t="s">
        <v>137</v>
      </c>
      <c r="E2308" s="4" t="s">
        <v>4</v>
      </c>
      <c r="F2308" s="5">
        <v>45437</v>
      </c>
      <c r="G2308" s="4" t="str">
        <f>IF(WEEKDAY(Table1[[#This Row],[Order_Date]],2)&gt;=6,"Weekend","Weekday")</f>
        <v>Weekend</v>
      </c>
      <c r="H2308" s="5" t="str">
        <f>TEXT(Table1[[#This Row],[Order_Date]],"mmmm")</f>
        <v>May</v>
      </c>
      <c r="I2308" s="7">
        <f>MONTH(Table1[[#This Row],[Order_Date]])</f>
        <v>5</v>
      </c>
      <c r="J2308" s="7">
        <v>2</v>
      </c>
      <c r="K2308" s="4">
        <v>3330.71</v>
      </c>
      <c r="L2308" s="4">
        <v>15</v>
      </c>
      <c r="M2308" s="4">
        <v>5662.21</v>
      </c>
      <c r="N2308" s="4">
        <f>(Table1[[#This Row],[Quantity]]*Table1[[#This Row],[Unit_Price]])*(1-Table1[[#This Row],[Discount_%]]/100)</f>
        <v>5662.2070000000003</v>
      </c>
      <c r="O2308" s="4">
        <v>3813.44</v>
      </c>
      <c r="P2308" s="4">
        <v>1848.77</v>
      </c>
      <c r="Q2308">
        <f>Table1[[#This Row],[Revenue]]-Table1[[#This Row],[Cost]]</f>
        <v>1848.77</v>
      </c>
      <c r="R2308" s="6">
        <f>Table1[[#This Row],[Profit]]/Table1[[#This Row],[Revenue]]</f>
        <v>0.32651032017533788</v>
      </c>
    </row>
    <row r="2309" spans="1:18" x14ac:dyDescent="0.45">
      <c r="A2309" s="1" t="s">
        <v>4365</v>
      </c>
      <c r="B2309" s="1" t="s">
        <v>4366</v>
      </c>
      <c r="C2309" s="1" t="s">
        <v>28</v>
      </c>
      <c r="D2309" s="1" t="s">
        <v>137</v>
      </c>
      <c r="E2309" s="1" t="s">
        <v>4</v>
      </c>
      <c r="F2309" s="2">
        <v>45701</v>
      </c>
      <c r="G2309" s="1" t="str">
        <f>IF(WEEKDAY(Table1[[#This Row],[Order_Date]],2)&gt;=6,"Weekend","Weekday")</f>
        <v>Weekday</v>
      </c>
      <c r="H2309" s="2" t="str">
        <f>TEXT(Table1[[#This Row],[Order_Date]],"mmmm")</f>
        <v>February</v>
      </c>
      <c r="I2309" s="8">
        <f>MONTH(Table1[[#This Row],[Order_Date]])</f>
        <v>2</v>
      </c>
      <c r="J2309" s="8">
        <v>4</v>
      </c>
      <c r="K2309" s="1">
        <v>1185.48</v>
      </c>
      <c r="L2309" s="1">
        <v>20</v>
      </c>
      <c r="M2309" s="1">
        <v>3793.54</v>
      </c>
      <c r="N2309" s="1">
        <f>(Table1[[#This Row],[Quantity]]*Table1[[#This Row],[Unit_Price]])*(1-Table1[[#This Row],[Discount_%]]/100)</f>
        <v>3793.5360000000001</v>
      </c>
      <c r="O2309" s="1">
        <v>2715.75</v>
      </c>
      <c r="P2309" s="1">
        <v>1077.79</v>
      </c>
      <c r="Q2309">
        <f>Table1[[#This Row],[Revenue]]-Table1[[#This Row],[Cost]]</f>
        <v>1077.79</v>
      </c>
      <c r="R2309" s="6">
        <f>Table1[[#This Row],[Profit]]/Table1[[#This Row],[Revenue]]</f>
        <v>0.28411193766244719</v>
      </c>
    </row>
    <row r="2310" spans="1:18" x14ac:dyDescent="0.45">
      <c r="A2310" s="4" t="s">
        <v>4367</v>
      </c>
      <c r="B2310" s="4" t="s">
        <v>4368</v>
      </c>
      <c r="C2310" s="4" t="s">
        <v>12</v>
      </c>
      <c r="D2310" s="4" t="s">
        <v>32</v>
      </c>
      <c r="E2310" s="4" t="s">
        <v>14</v>
      </c>
      <c r="F2310" s="5">
        <v>45476</v>
      </c>
      <c r="G2310" s="4" t="str">
        <f>IF(WEEKDAY(Table1[[#This Row],[Order_Date]],2)&gt;=6,"Weekend","Weekday")</f>
        <v>Weekday</v>
      </c>
      <c r="H2310" s="5" t="str">
        <f>TEXT(Table1[[#This Row],[Order_Date]],"mmmm")</f>
        <v>July</v>
      </c>
      <c r="I2310" s="7">
        <f>MONTH(Table1[[#This Row],[Order_Date]])</f>
        <v>7</v>
      </c>
      <c r="J2310" s="7">
        <v>2</v>
      </c>
      <c r="K2310" s="4">
        <v>3837.72</v>
      </c>
      <c r="L2310" s="4">
        <v>0</v>
      </c>
      <c r="M2310" s="4">
        <v>7675.44</v>
      </c>
      <c r="N2310" s="4">
        <f>(Table1[[#This Row],[Quantity]]*Table1[[#This Row],[Unit_Price]])*(1-Table1[[#This Row],[Discount_%]]/100)</f>
        <v>7675.44</v>
      </c>
      <c r="O2310" s="4">
        <v>5589.79</v>
      </c>
      <c r="P2310" s="4">
        <v>2085.65</v>
      </c>
      <c r="Q2310">
        <f>Table1[[#This Row],[Revenue]]-Table1[[#This Row],[Cost]]</f>
        <v>2085.6499999999996</v>
      </c>
      <c r="R2310" s="6">
        <f>Table1[[#This Row],[Profit]]/Table1[[#This Row],[Revenue]]</f>
        <v>0.27173035031216453</v>
      </c>
    </row>
    <row r="2311" spans="1:18" x14ac:dyDescent="0.45">
      <c r="A2311" s="1" t="s">
        <v>4369</v>
      </c>
      <c r="B2311" s="1" t="s">
        <v>4370</v>
      </c>
      <c r="C2311" s="1" t="s">
        <v>28</v>
      </c>
      <c r="D2311" s="1" t="s">
        <v>100</v>
      </c>
      <c r="E2311" s="1" t="s">
        <v>22</v>
      </c>
      <c r="F2311" s="2">
        <v>46000</v>
      </c>
      <c r="G2311" s="1" t="str">
        <f>IF(WEEKDAY(Table1[[#This Row],[Order_Date]],2)&gt;=6,"Weekend","Weekday")</f>
        <v>Weekday</v>
      </c>
      <c r="H2311" s="2" t="str">
        <f>TEXT(Table1[[#This Row],[Order_Date]],"mmmm")</f>
        <v>December</v>
      </c>
      <c r="I2311" s="8">
        <f>MONTH(Table1[[#This Row],[Order_Date]])</f>
        <v>12</v>
      </c>
      <c r="J2311" s="8">
        <v>3</v>
      </c>
      <c r="K2311" s="1">
        <v>4252.04</v>
      </c>
      <c r="L2311" s="1">
        <v>20</v>
      </c>
      <c r="M2311" s="1">
        <v>10204.9</v>
      </c>
      <c r="N2311" s="1">
        <f>(Table1[[#This Row],[Quantity]]*Table1[[#This Row],[Unit_Price]])*(1-Table1[[#This Row],[Discount_%]]/100)</f>
        <v>10204.896000000001</v>
      </c>
      <c r="O2311" s="1">
        <v>6147.28</v>
      </c>
      <c r="P2311" s="1">
        <v>4057.62</v>
      </c>
      <c r="Q2311">
        <f>Table1[[#This Row],[Revenue]]-Table1[[#This Row],[Cost]]</f>
        <v>4057.62</v>
      </c>
      <c r="R2311" s="6">
        <f>Table1[[#This Row],[Profit]]/Table1[[#This Row],[Revenue]]</f>
        <v>0.39761487128732276</v>
      </c>
    </row>
    <row r="2312" spans="1:18" x14ac:dyDescent="0.45">
      <c r="A2312" s="4" t="s">
        <v>4371</v>
      </c>
      <c r="B2312" s="4" t="s">
        <v>4372</v>
      </c>
      <c r="C2312" s="4" t="s">
        <v>7</v>
      </c>
      <c r="D2312" s="4" t="s">
        <v>106</v>
      </c>
      <c r="E2312" s="4" t="s">
        <v>9</v>
      </c>
      <c r="F2312" s="5">
        <v>45458</v>
      </c>
      <c r="G2312" s="4" t="str">
        <f>IF(WEEKDAY(Table1[[#This Row],[Order_Date]],2)&gt;=6,"Weekend","Weekday")</f>
        <v>Weekend</v>
      </c>
      <c r="H2312" s="5" t="str">
        <f>TEXT(Table1[[#This Row],[Order_Date]],"mmmm")</f>
        <v>June</v>
      </c>
      <c r="I2312" s="7">
        <f>MONTH(Table1[[#This Row],[Order_Date]])</f>
        <v>6</v>
      </c>
      <c r="J2312" s="7">
        <v>5</v>
      </c>
      <c r="K2312" s="4">
        <v>3727.53</v>
      </c>
      <c r="L2312" s="4">
        <v>15</v>
      </c>
      <c r="M2312" s="4">
        <v>15842</v>
      </c>
      <c r="N2312" s="4">
        <f>(Table1[[#This Row],[Quantity]]*Table1[[#This Row],[Unit_Price]])*(1-Table1[[#This Row],[Discount_%]]/100)</f>
        <v>15842.002500000001</v>
      </c>
      <c r="O2312" s="4">
        <v>11655.12</v>
      </c>
      <c r="P2312" s="4">
        <v>4186.88</v>
      </c>
      <c r="Q2312">
        <f>Table1[[#This Row],[Revenue]]-Table1[[#This Row],[Cost]]</f>
        <v>4186.8799999999992</v>
      </c>
      <c r="R2312" s="6">
        <f>Table1[[#This Row],[Profit]]/Table1[[#This Row],[Revenue]]</f>
        <v>0.26428986239111224</v>
      </c>
    </row>
    <row r="2313" spans="1:18" x14ac:dyDescent="0.45">
      <c r="A2313" s="1" t="s">
        <v>4373</v>
      </c>
      <c r="B2313" s="1" t="s">
        <v>4374</v>
      </c>
      <c r="C2313" s="1" t="s">
        <v>7</v>
      </c>
      <c r="D2313" s="1" t="s">
        <v>106</v>
      </c>
      <c r="E2313" s="1" t="s">
        <v>9</v>
      </c>
      <c r="F2313" s="2">
        <v>45526</v>
      </c>
      <c r="G2313" s="1" t="str">
        <f>IF(WEEKDAY(Table1[[#This Row],[Order_Date]],2)&gt;=6,"Weekend","Weekday")</f>
        <v>Weekday</v>
      </c>
      <c r="H2313" s="2" t="str">
        <f>TEXT(Table1[[#This Row],[Order_Date]],"mmmm")</f>
        <v>August</v>
      </c>
      <c r="I2313" s="8">
        <f>MONTH(Table1[[#This Row],[Order_Date]])</f>
        <v>8</v>
      </c>
      <c r="J2313" s="8">
        <v>1</v>
      </c>
      <c r="K2313" s="1">
        <v>1804.07</v>
      </c>
      <c r="L2313" s="1">
        <v>10</v>
      </c>
      <c r="M2313" s="1">
        <v>1623.66</v>
      </c>
      <c r="N2313" s="1">
        <f>(Table1[[#This Row],[Quantity]]*Table1[[#This Row],[Unit_Price]])*(1-Table1[[#This Row],[Discount_%]]/100)</f>
        <v>1623.663</v>
      </c>
      <c r="O2313" s="1">
        <v>1185.48</v>
      </c>
      <c r="P2313" s="1">
        <v>438.18</v>
      </c>
      <c r="Q2313">
        <f>Table1[[#This Row],[Revenue]]-Table1[[#This Row],[Cost]]</f>
        <v>438.18000000000006</v>
      </c>
      <c r="R2313" s="6">
        <f>Table1[[#This Row],[Profit]]/Table1[[#This Row],[Revenue]]</f>
        <v>0.26987177118362216</v>
      </c>
    </row>
    <row r="2314" spans="1:18" x14ac:dyDescent="0.45">
      <c r="A2314" s="4" t="s">
        <v>4375</v>
      </c>
      <c r="B2314" s="4" t="s">
        <v>4376</v>
      </c>
      <c r="C2314" s="4" t="s">
        <v>20</v>
      </c>
      <c r="D2314" s="4" t="s">
        <v>60</v>
      </c>
      <c r="E2314" s="4" t="s">
        <v>22</v>
      </c>
      <c r="F2314" s="5">
        <v>45843</v>
      </c>
      <c r="G2314" s="4" t="str">
        <f>IF(WEEKDAY(Table1[[#This Row],[Order_Date]],2)&gt;=6,"Weekend","Weekday")</f>
        <v>Weekend</v>
      </c>
      <c r="H2314" s="5" t="str">
        <f>TEXT(Table1[[#This Row],[Order_Date]],"mmmm")</f>
        <v>July</v>
      </c>
      <c r="I2314" s="7">
        <f>MONTH(Table1[[#This Row],[Order_Date]])</f>
        <v>7</v>
      </c>
      <c r="J2314" s="7">
        <v>2</v>
      </c>
      <c r="K2314" s="4">
        <v>2535.7399999999998</v>
      </c>
      <c r="L2314" s="4">
        <v>0</v>
      </c>
      <c r="M2314" s="4">
        <v>5071.4799999999996</v>
      </c>
      <c r="N2314" s="4">
        <f>(Table1[[#This Row],[Quantity]]*Table1[[#This Row],[Unit_Price]])*(1-Table1[[#This Row],[Discount_%]]/100)</f>
        <v>5071.4799999999996</v>
      </c>
      <c r="O2314" s="4">
        <v>3997.35</v>
      </c>
      <c r="P2314" s="4">
        <v>1074.1300000000001</v>
      </c>
      <c r="Q2314">
        <f>Table1[[#This Row],[Revenue]]-Table1[[#This Row],[Cost]]</f>
        <v>1074.1299999999997</v>
      </c>
      <c r="R2314" s="6">
        <f>Table1[[#This Row],[Profit]]/Table1[[#This Row],[Revenue]]</f>
        <v>0.21179813387807903</v>
      </c>
    </row>
    <row r="2315" spans="1:18" x14ac:dyDescent="0.45">
      <c r="A2315" s="1" t="s">
        <v>4377</v>
      </c>
      <c r="B2315" s="1" t="s">
        <v>979</v>
      </c>
      <c r="C2315" s="1" t="s">
        <v>7</v>
      </c>
      <c r="D2315" s="1" t="s">
        <v>46</v>
      </c>
      <c r="E2315" s="1" t="s">
        <v>14</v>
      </c>
      <c r="F2315" s="2">
        <v>45312</v>
      </c>
      <c r="G2315" s="1" t="str">
        <f>IF(WEEKDAY(Table1[[#This Row],[Order_Date]],2)&gt;=6,"Weekend","Weekday")</f>
        <v>Weekend</v>
      </c>
      <c r="H2315" s="2" t="str">
        <f>TEXT(Table1[[#This Row],[Order_Date]],"mmmm")</f>
        <v>January</v>
      </c>
      <c r="I2315" s="8">
        <f>MONTH(Table1[[#This Row],[Order_Date]])</f>
        <v>1</v>
      </c>
      <c r="J2315" s="8">
        <v>1</v>
      </c>
      <c r="K2315" s="1">
        <v>2099.3000000000002</v>
      </c>
      <c r="L2315" s="1">
        <v>5</v>
      </c>
      <c r="M2315" s="1">
        <v>1994.34</v>
      </c>
      <c r="N2315" s="1">
        <f>(Table1[[#This Row],[Quantity]]*Table1[[#This Row],[Unit_Price]])*(1-Table1[[#This Row],[Discount_%]]/100)</f>
        <v>1994.335</v>
      </c>
      <c r="O2315" s="1">
        <v>1539.36</v>
      </c>
      <c r="P2315" s="1">
        <v>454.98</v>
      </c>
      <c r="Q2315">
        <f>Table1[[#This Row],[Revenue]]-Table1[[#This Row],[Cost]]</f>
        <v>454.98</v>
      </c>
      <c r="R2315" s="6">
        <f>Table1[[#This Row],[Profit]]/Table1[[#This Row],[Revenue]]</f>
        <v>0.22813562381539759</v>
      </c>
    </row>
    <row r="2316" spans="1:18" x14ac:dyDescent="0.45">
      <c r="A2316" s="4" t="s">
        <v>4378</v>
      </c>
      <c r="B2316" s="4" t="s">
        <v>4379</v>
      </c>
      <c r="C2316" s="4" t="s">
        <v>28</v>
      </c>
      <c r="D2316" s="4" t="s">
        <v>137</v>
      </c>
      <c r="E2316" s="4" t="s">
        <v>14</v>
      </c>
      <c r="F2316" s="5">
        <v>45723</v>
      </c>
      <c r="G2316" s="4" t="str">
        <f>IF(WEEKDAY(Table1[[#This Row],[Order_Date]],2)&gt;=6,"Weekend","Weekday")</f>
        <v>Weekday</v>
      </c>
      <c r="H2316" s="5" t="str">
        <f>TEXT(Table1[[#This Row],[Order_Date]],"mmmm")</f>
        <v>March</v>
      </c>
      <c r="I2316" s="7">
        <f>MONTH(Table1[[#This Row],[Order_Date]])</f>
        <v>3</v>
      </c>
      <c r="J2316" s="7">
        <v>1</v>
      </c>
      <c r="K2316" s="4">
        <v>858.6</v>
      </c>
      <c r="L2316" s="4">
        <v>20</v>
      </c>
      <c r="M2316" s="4">
        <v>686.88</v>
      </c>
      <c r="N2316" s="4">
        <f>(Table1[[#This Row],[Quantity]]*Table1[[#This Row],[Unit_Price]])*(1-Table1[[#This Row],[Discount_%]]/100)</f>
        <v>686.88000000000011</v>
      </c>
      <c r="O2316" s="4">
        <v>475.6</v>
      </c>
      <c r="P2316" s="4">
        <v>211.28</v>
      </c>
      <c r="Q2316">
        <f>Table1[[#This Row],[Revenue]]-Table1[[#This Row],[Cost]]</f>
        <v>211.27999999999997</v>
      </c>
      <c r="R2316" s="6">
        <f>Table1[[#This Row],[Profit]]/Table1[[#This Row],[Revenue]]</f>
        <v>0.30759375727929189</v>
      </c>
    </row>
    <row r="2317" spans="1:18" x14ac:dyDescent="0.45">
      <c r="A2317" s="1" t="s">
        <v>4380</v>
      </c>
      <c r="B2317" s="1" t="s">
        <v>1351</v>
      </c>
      <c r="C2317" s="1" t="s">
        <v>7</v>
      </c>
      <c r="D2317" s="1" t="s">
        <v>134</v>
      </c>
      <c r="E2317" s="1" t="s">
        <v>4</v>
      </c>
      <c r="F2317" s="2">
        <v>45304</v>
      </c>
      <c r="G2317" s="1" t="str">
        <f>IF(WEEKDAY(Table1[[#This Row],[Order_Date]],2)&gt;=6,"Weekend","Weekday")</f>
        <v>Weekend</v>
      </c>
      <c r="H2317" s="2" t="str">
        <f>TEXT(Table1[[#This Row],[Order_Date]],"mmmm")</f>
        <v>January</v>
      </c>
      <c r="I2317" s="8">
        <f>MONTH(Table1[[#This Row],[Order_Date]])</f>
        <v>1</v>
      </c>
      <c r="J2317" s="8">
        <v>5</v>
      </c>
      <c r="K2317" s="1">
        <v>2175.35</v>
      </c>
      <c r="L2317" s="1">
        <v>0</v>
      </c>
      <c r="M2317" s="1">
        <v>10876.75</v>
      </c>
      <c r="N2317" s="1">
        <f>(Table1[[#This Row],[Quantity]]*Table1[[#This Row],[Unit_Price]])*(1-Table1[[#This Row],[Discount_%]]/100)</f>
        <v>10876.75</v>
      </c>
      <c r="O2317" s="1">
        <v>8080.44</v>
      </c>
      <c r="P2317" s="1">
        <v>2796.31</v>
      </c>
      <c r="Q2317">
        <f>Table1[[#This Row],[Revenue]]-Table1[[#This Row],[Cost]]</f>
        <v>2796.3100000000004</v>
      </c>
      <c r="R2317" s="6">
        <f>Table1[[#This Row],[Profit]]/Table1[[#This Row],[Revenue]]</f>
        <v>0.25709058312455468</v>
      </c>
    </row>
    <row r="2318" spans="1:18" x14ac:dyDescent="0.45">
      <c r="A2318" s="4" t="s">
        <v>4381</v>
      </c>
      <c r="B2318" s="4" t="s">
        <v>1829</v>
      </c>
      <c r="C2318" s="4" t="s">
        <v>20</v>
      </c>
      <c r="D2318" s="4" t="s">
        <v>21</v>
      </c>
      <c r="E2318" s="4" t="s">
        <v>22</v>
      </c>
      <c r="F2318" s="5">
        <v>45340</v>
      </c>
      <c r="G2318" s="4" t="str">
        <f>IF(WEEKDAY(Table1[[#This Row],[Order_Date]],2)&gt;=6,"Weekend","Weekday")</f>
        <v>Weekend</v>
      </c>
      <c r="H2318" s="5" t="str">
        <f>TEXT(Table1[[#This Row],[Order_Date]],"mmmm")</f>
        <v>February</v>
      </c>
      <c r="I2318" s="7">
        <f>MONTH(Table1[[#This Row],[Order_Date]])</f>
        <v>2</v>
      </c>
      <c r="J2318" s="7">
        <v>4</v>
      </c>
      <c r="K2318" s="4">
        <v>3819.24</v>
      </c>
      <c r="L2318" s="4">
        <v>0</v>
      </c>
      <c r="M2318" s="4">
        <v>15276.96</v>
      </c>
      <c r="N2318" s="4">
        <f>(Table1[[#This Row],[Quantity]]*Table1[[#This Row],[Unit_Price]])*(1-Table1[[#This Row],[Discount_%]]/100)</f>
        <v>15276.96</v>
      </c>
      <c r="O2318" s="4">
        <v>11119.64</v>
      </c>
      <c r="P2318" s="4">
        <v>4157.32</v>
      </c>
      <c r="Q2318">
        <f>Table1[[#This Row],[Revenue]]-Table1[[#This Row],[Cost]]</f>
        <v>4157.32</v>
      </c>
      <c r="R2318" s="6">
        <f>Table1[[#This Row],[Profit]]/Table1[[#This Row],[Revenue]]</f>
        <v>0.27213005728888467</v>
      </c>
    </row>
    <row r="2319" spans="1:18" x14ac:dyDescent="0.45">
      <c r="A2319" s="1" t="s">
        <v>4382</v>
      </c>
      <c r="B2319" s="1" t="s">
        <v>4383</v>
      </c>
      <c r="C2319" s="1" t="s">
        <v>2</v>
      </c>
      <c r="D2319" s="1" t="s">
        <v>65</v>
      </c>
      <c r="E2319" s="1" t="s">
        <v>14</v>
      </c>
      <c r="F2319" s="2">
        <v>45706</v>
      </c>
      <c r="G2319" s="1" t="str">
        <f>IF(WEEKDAY(Table1[[#This Row],[Order_Date]],2)&gt;=6,"Weekend","Weekday")</f>
        <v>Weekday</v>
      </c>
      <c r="H2319" s="2" t="str">
        <f>TEXT(Table1[[#This Row],[Order_Date]],"mmmm")</f>
        <v>February</v>
      </c>
      <c r="I2319" s="8">
        <f>MONTH(Table1[[#This Row],[Order_Date]])</f>
        <v>2</v>
      </c>
      <c r="J2319" s="8">
        <v>5</v>
      </c>
      <c r="K2319" s="1">
        <v>4980.46</v>
      </c>
      <c r="L2319" s="1">
        <v>15</v>
      </c>
      <c r="M2319" s="1">
        <v>21166.95</v>
      </c>
      <c r="N2319" s="1">
        <f>(Table1[[#This Row],[Quantity]]*Table1[[#This Row],[Unit_Price]])*(1-Table1[[#This Row],[Discount_%]]/100)</f>
        <v>21166.954999999998</v>
      </c>
      <c r="O2319" s="1">
        <v>13652.68</v>
      </c>
      <c r="P2319" s="1">
        <v>7514.27</v>
      </c>
      <c r="Q2319">
        <f>Table1[[#This Row],[Revenue]]-Table1[[#This Row],[Cost]]</f>
        <v>7514.27</v>
      </c>
      <c r="R2319" s="6">
        <f>Table1[[#This Row],[Profit]]/Table1[[#This Row],[Revenue]]</f>
        <v>0.35500012991952079</v>
      </c>
    </row>
    <row r="2320" spans="1:18" x14ac:dyDescent="0.45">
      <c r="A2320" s="4" t="s">
        <v>4384</v>
      </c>
      <c r="B2320" s="4" t="s">
        <v>4385</v>
      </c>
      <c r="C2320" s="4" t="s">
        <v>20</v>
      </c>
      <c r="D2320" s="4" t="s">
        <v>60</v>
      </c>
      <c r="E2320" s="4" t="s">
        <v>4</v>
      </c>
      <c r="F2320" s="5">
        <v>45919</v>
      </c>
      <c r="G2320" s="4" t="str">
        <f>IF(WEEKDAY(Table1[[#This Row],[Order_Date]],2)&gt;=6,"Weekend","Weekday")</f>
        <v>Weekday</v>
      </c>
      <c r="H2320" s="5" t="str">
        <f>TEXT(Table1[[#This Row],[Order_Date]],"mmmm")</f>
        <v>September</v>
      </c>
      <c r="I2320" s="7">
        <f>MONTH(Table1[[#This Row],[Order_Date]])</f>
        <v>9</v>
      </c>
      <c r="J2320" s="7">
        <v>4</v>
      </c>
      <c r="K2320" s="4">
        <v>3062</v>
      </c>
      <c r="L2320" s="4">
        <v>15</v>
      </c>
      <c r="M2320" s="4">
        <v>10410.799999999999</v>
      </c>
      <c r="N2320" s="4">
        <f>(Table1[[#This Row],[Quantity]]*Table1[[#This Row],[Unit_Price]])*(1-Table1[[#This Row],[Discount_%]]/100)</f>
        <v>10410.799999999999</v>
      </c>
      <c r="O2320" s="4">
        <v>6967.49</v>
      </c>
      <c r="P2320" s="4">
        <v>3443.31</v>
      </c>
      <c r="Q2320">
        <f>Table1[[#This Row],[Revenue]]-Table1[[#This Row],[Cost]]</f>
        <v>3443.3099999999995</v>
      </c>
      <c r="R2320" s="6">
        <f>Table1[[#This Row],[Profit]]/Table1[[#This Row],[Revenue]]</f>
        <v>0.33074403504053485</v>
      </c>
    </row>
    <row r="2321" spans="1:18" x14ac:dyDescent="0.45">
      <c r="A2321" s="1" t="s">
        <v>4386</v>
      </c>
      <c r="B2321" s="1" t="s">
        <v>4306</v>
      </c>
      <c r="C2321" s="1" t="s">
        <v>2</v>
      </c>
      <c r="D2321" s="1" t="s">
        <v>68</v>
      </c>
      <c r="E2321" s="1" t="s">
        <v>22</v>
      </c>
      <c r="F2321" s="2">
        <v>45537</v>
      </c>
      <c r="G2321" s="1" t="str">
        <f>IF(WEEKDAY(Table1[[#This Row],[Order_Date]],2)&gt;=6,"Weekend","Weekday")</f>
        <v>Weekday</v>
      </c>
      <c r="H2321" s="2" t="str">
        <f>TEXT(Table1[[#This Row],[Order_Date]],"mmmm")</f>
        <v>September</v>
      </c>
      <c r="I2321" s="8">
        <f>MONTH(Table1[[#This Row],[Order_Date]])</f>
        <v>9</v>
      </c>
      <c r="J2321" s="8">
        <v>3</v>
      </c>
      <c r="K2321" s="1">
        <v>2389.48</v>
      </c>
      <c r="L2321" s="1">
        <v>5</v>
      </c>
      <c r="M2321" s="1">
        <v>6810.02</v>
      </c>
      <c r="N2321" s="1">
        <f>(Table1[[#This Row],[Quantity]]*Table1[[#This Row],[Unit_Price]])*(1-Table1[[#This Row],[Discount_%]]/100)</f>
        <v>6810.018</v>
      </c>
      <c r="O2321" s="1">
        <v>4494.76</v>
      </c>
      <c r="P2321" s="1">
        <v>2315.2600000000002</v>
      </c>
      <c r="Q2321">
        <f>Table1[[#This Row],[Revenue]]-Table1[[#This Row],[Cost]]</f>
        <v>2315.2600000000002</v>
      </c>
      <c r="R2321" s="6">
        <f>Table1[[#This Row],[Profit]]/Table1[[#This Row],[Revenue]]</f>
        <v>0.33997844352880024</v>
      </c>
    </row>
    <row r="2322" spans="1:18" x14ac:dyDescent="0.45">
      <c r="A2322" s="4" t="s">
        <v>4387</v>
      </c>
      <c r="B2322" s="4" t="s">
        <v>3082</v>
      </c>
      <c r="C2322" s="4" t="s">
        <v>7</v>
      </c>
      <c r="D2322" s="4" t="s">
        <v>71</v>
      </c>
      <c r="E2322" s="4" t="s">
        <v>9</v>
      </c>
      <c r="F2322" s="5">
        <v>45968</v>
      </c>
      <c r="G2322" s="4" t="str">
        <f>IF(WEEKDAY(Table1[[#This Row],[Order_Date]],2)&gt;=6,"Weekend","Weekday")</f>
        <v>Weekday</v>
      </c>
      <c r="H2322" s="5" t="str">
        <f>TEXT(Table1[[#This Row],[Order_Date]],"mmmm")</f>
        <v>November</v>
      </c>
      <c r="I2322" s="7">
        <f>MONTH(Table1[[#This Row],[Order_Date]])</f>
        <v>11</v>
      </c>
      <c r="J2322" s="7">
        <v>1</v>
      </c>
      <c r="K2322" s="4">
        <v>2758.48</v>
      </c>
      <c r="L2322" s="4">
        <v>10</v>
      </c>
      <c r="M2322" s="4">
        <v>2482.63</v>
      </c>
      <c r="N2322" s="4">
        <f>(Table1[[#This Row],[Quantity]]*Table1[[#This Row],[Unit_Price]])*(1-Table1[[#This Row],[Discount_%]]/100)</f>
        <v>2482.6320000000001</v>
      </c>
      <c r="O2322" s="4">
        <v>2096.86</v>
      </c>
      <c r="P2322" s="4">
        <v>385.77</v>
      </c>
      <c r="Q2322">
        <f>Table1[[#This Row],[Revenue]]-Table1[[#This Row],[Cost]]</f>
        <v>385.77</v>
      </c>
      <c r="R2322" s="6">
        <f>Table1[[#This Row],[Profit]]/Table1[[#This Row],[Revenue]]</f>
        <v>0.15538763327600164</v>
      </c>
    </row>
    <row r="2323" spans="1:18" x14ac:dyDescent="0.45">
      <c r="A2323" s="1" t="s">
        <v>4388</v>
      </c>
      <c r="B2323" s="1" t="s">
        <v>4389</v>
      </c>
      <c r="C2323" s="1" t="s">
        <v>28</v>
      </c>
      <c r="D2323" s="1" t="s">
        <v>29</v>
      </c>
      <c r="E2323" s="1" t="s">
        <v>14</v>
      </c>
      <c r="F2323" s="2">
        <v>45908</v>
      </c>
      <c r="G2323" s="1" t="str">
        <f>IF(WEEKDAY(Table1[[#This Row],[Order_Date]],2)&gt;=6,"Weekend","Weekday")</f>
        <v>Weekday</v>
      </c>
      <c r="H2323" s="2" t="str">
        <f>TEXT(Table1[[#This Row],[Order_Date]],"mmmm")</f>
        <v>September</v>
      </c>
      <c r="I2323" s="8">
        <f>MONTH(Table1[[#This Row],[Order_Date]])</f>
        <v>9</v>
      </c>
      <c r="J2323" s="8">
        <v>3</v>
      </c>
      <c r="K2323" s="1">
        <v>2822.95</v>
      </c>
      <c r="L2323" s="1">
        <v>10</v>
      </c>
      <c r="M2323" s="1">
        <v>7621.96</v>
      </c>
      <c r="N2323" s="1">
        <f>(Table1[[#This Row],[Quantity]]*Table1[[#This Row],[Unit_Price]])*(1-Table1[[#This Row],[Discount_%]]/100)</f>
        <v>7621.9649999999992</v>
      </c>
      <c r="O2323" s="1">
        <v>6377.75</v>
      </c>
      <c r="P2323" s="1">
        <v>1244.21</v>
      </c>
      <c r="Q2323">
        <f>Table1[[#This Row],[Revenue]]-Table1[[#This Row],[Cost]]</f>
        <v>1244.21</v>
      </c>
      <c r="R2323" s="6">
        <f>Table1[[#This Row],[Profit]]/Table1[[#This Row],[Revenue]]</f>
        <v>0.16324016394733112</v>
      </c>
    </row>
    <row r="2324" spans="1:18" x14ac:dyDescent="0.45">
      <c r="A2324" s="4" t="s">
        <v>4390</v>
      </c>
      <c r="B2324" s="4" t="s">
        <v>4391</v>
      </c>
      <c r="C2324" s="4" t="s">
        <v>2</v>
      </c>
      <c r="D2324" s="4" t="s">
        <v>65</v>
      </c>
      <c r="E2324" s="4" t="s">
        <v>4</v>
      </c>
      <c r="F2324" s="5">
        <v>45635</v>
      </c>
      <c r="G2324" s="4" t="str">
        <f>IF(WEEKDAY(Table1[[#This Row],[Order_Date]],2)&gt;=6,"Weekend","Weekday")</f>
        <v>Weekday</v>
      </c>
      <c r="H2324" s="5" t="str">
        <f>TEXT(Table1[[#This Row],[Order_Date]],"mmmm")</f>
        <v>December</v>
      </c>
      <c r="I2324" s="7">
        <f>MONTH(Table1[[#This Row],[Order_Date]])</f>
        <v>12</v>
      </c>
      <c r="J2324" s="7">
        <v>3</v>
      </c>
      <c r="K2324" s="4">
        <v>3060.87</v>
      </c>
      <c r="L2324" s="4">
        <v>5</v>
      </c>
      <c r="M2324" s="4">
        <v>8723.48</v>
      </c>
      <c r="N2324" s="4">
        <f>(Table1[[#This Row],[Quantity]]*Table1[[#This Row],[Unit_Price]])*(1-Table1[[#This Row],[Discount_%]]/100)</f>
        <v>8723.4794999999995</v>
      </c>
      <c r="O2324" s="4">
        <v>7038.01</v>
      </c>
      <c r="P2324" s="4">
        <v>1685.47</v>
      </c>
      <c r="Q2324">
        <f>Table1[[#This Row],[Revenue]]-Table1[[#This Row],[Cost]]</f>
        <v>1685.4699999999993</v>
      </c>
      <c r="R2324" s="6">
        <f>Table1[[#This Row],[Profit]]/Table1[[#This Row],[Revenue]]</f>
        <v>0.19321073699945435</v>
      </c>
    </row>
    <row r="2325" spans="1:18" x14ac:dyDescent="0.45">
      <c r="A2325" s="1" t="s">
        <v>4392</v>
      </c>
      <c r="B2325" s="1" t="s">
        <v>4393</v>
      </c>
      <c r="C2325" s="1" t="s">
        <v>28</v>
      </c>
      <c r="D2325" s="1" t="s">
        <v>29</v>
      </c>
      <c r="E2325" s="1" t="s">
        <v>9</v>
      </c>
      <c r="F2325" s="2">
        <v>45960</v>
      </c>
      <c r="G2325" s="1" t="str">
        <f>IF(WEEKDAY(Table1[[#This Row],[Order_Date]],2)&gt;=6,"Weekend","Weekday")</f>
        <v>Weekday</v>
      </c>
      <c r="H2325" s="2" t="str">
        <f>TEXT(Table1[[#This Row],[Order_Date]],"mmmm")</f>
        <v>October</v>
      </c>
      <c r="I2325" s="8">
        <f>MONTH(Table1[[#This Row],[Order_Date]])</f>
        <v>10</v>
      </c>
      <c r="J2325" s="8">
        <v>5</v>
      </c>
      <c r="K2325" s="1">
        <v>2778.47</v>
      </c>
      <c r="L2325" s="1">
        <v>0</v>
      </c>
      <c r="M2325" s="1">
        <v>13892.35</v>
      </c>
      <c r="N2325" s="1">
        <f>(Table1[[#This Row],[Quantity]]*Table1[[#This Row],[Unit_Price]])*(1-Table1[[#This Row],[Discount_%]]/100)</f>
        <v>13892.349999999999</v>
      </c>
      <c r="O2325" s="1">
        <v>10257.73</v>
      </c>
      <c r="P2325" s="1">
        <v>3634.62</v>
      </c>
      <c r="Q2325">
        <f>Table1[[#This Row],[Revenue]]-Table1[[#This Row],[Cost]]</f>
        <v>3634.6200000000008</v>
      </c>
      <c r="R2325" s="6">
        <f>Table1[[#This Row],[Profit]]/Table1[[#This Row],[Revenue]]</f>
        <v>0.26162744244134362</v>
      </c>
    </row>
    <row r="2326" spans="1:18" x14ac:dyDescent="0.45">
      <c r="A2326" s="4" t="s">
        <v>4394</v>
      </c>
      <c r="B2326" s="4" t="s">
        <v>4395</v>
      </c>
      <c r="C2326" s="4" t="s">
        <v>28</v>
      </c>
      <c r="D2326" s="4" t="s">
        <v>85</v>
      </c>
      <c r="E2326" s="4" t="s">
        <v>9</v>
      </c>
      <c r="F2326" s="5">
        <v>45750</v>
      </c>
      <c r="G2326" s="4" t="str">
        <f>IF(WEEKDAY(Table1[[#This Row],[Order_Date]],2)&gt;=6,"Weekend","Weekday")</f>
        <v>Weekday</v>
      </c>
      <c r="H2326" s="5" t="str">
        <f>TEXT(Table1[[#This Row],[Order_Date]],"mmmm")</f>
        <v>April</v>
      </c>
      <c r="I2326" s="7">
        <f>MONTH(Table1[[#This Row],[Order_Date]])</f>
        <v>4</v>
      </c>
      <c r="J2326" s="7">
        <v>5</v>
      </c>
      <c r="K2326" s="4">
        <v>4643.3100000000004</v>
      </c>
      <c r="L2326" s="4">
        <v>5</v>
      </c>
      <c r="M2326" s="4">
        <v>22055.72</v>
      </c>
      <c r="N2326" s="4">
        <f>(Table1[[#This Row],[Quantity]]*Table1[[#This Row],[Unit_Price]])*(1-Table1[[#This Row],[Discount_%]]/100)</f>
        <v>22055.722500000003</v>
      </c>
      <c r="O2326" s="4">
        <v>16478.849999999999</v>
      </c>
      <c r="P2326" s="4">
        <v>5576.87</v>
      </c>
      <c r="Q2326">
        <f>Table1[[#This Row],[Revenue]]-Table1[[#This Row],[Cost]]</f>
        <v>5576.8700000000026</v>
      </c>
      <c r="R2326" s="6">
        <f>Table1[[#This Row],[Profit]]/Table1[[#This Row],[Revenue]]</f>
        <v>0.25285368149396165</v>
      </c>
    </row>
    <row r="2327" spans="1:18" x14ac:dyDescent="0.45">
      <c r="A2327" s="1" t="s">
        <v>4396</v>
      </c>
      <c r="B2327" s="1" t="s">
        <v>3271</v>
      </c>
      <c r="C2327" s="1" t="s">
        <v>7</v>
      </c>
      <c r="D2327" s="1" t="s">
        <v>46</v>
      </c>
      <c r="E2327" s="1" t="s">
        <v>9</v>
      </c>
      <c r="F2327" s="2">
        <v>45397</v>
      </c>
      <c r="G2327" s="1" t="str">
        <f>IF(WEEKDAY(Table1[[#This Row],[Order_Date]],2)&gt;=6,"Weekend","Weekday")</f>
        <v>Weekday</v>
      </c>
      <c r="H2327" s="2" t="str">
        <f>TEXT(Table1[[#This Row],[Order_Date]],"mmmm")</f>
        <v>April</v>
      </c>
      <c r="I2327" s="8">
        <f>MONTH(Table1[[#This Row],[Order_Date]])</f>
        <v>4</v>
      </c>
      <c r="J2327" s="8">
        <v>4</v>
      </c>
      <c r="K2327" s="1">
        <v>3290.77</v>
      </c>
      <c r="L2327" s="1">
        <v>15</v>
      </c>
      <c r="M2327" s="1">
        <v>11188.62</v>
      </c>
      <c r="N2327" s="1">
        <f>(Table1[[#This Row],[Quantity]]*Table1[[#This Row],[Unit_Price]])*(1-Table1[[#This Row],[Discount_%]]/100)</f>
        <v>11188.618</v>
      </c>
      <c r="O2327" s="1">
        <v>8861.2900000000009</v>
      </c>
      <c r="P2327" s="1">
        <v>2327.33</v>
      </c>
      <c r="Q2327">
        <f>Table1[[#This Row],[Revenue]]-Table1[[#This Row],[Cost]]</f>
        <v>2327.33</v>
      </c>
      <c r="R2327" s="6">
        <f>Table1[[#This Row],[Profit]]/Table1[[#This Row],[Revenue]]</f>
        <v>0.20800867309820154</v>
      </c>
    </row>
    <row r="2328" spans="1:18" x14ac:dyDescent="0.45">
      <c r="A2328" s="4" t="s">
        <v>4397</v>
      </c>
      <c r="B2328" s="4" t="s">
        <v>167</v>
      </c>
      <c r="C2328" s="4" t="s">
        <v>12</v>
      </c>
      <c r="D2328" s="4" t="s">
        <v>41</v>
      </c>
      <c r="E2328" s="4" t="s">
        <v>4</v>
      </c>
      <c r="F2328" s="5">
        <v>45900</v>
      </c>
      <c r="G2328" s="4" t="str">
        <f>IF(WEEKDAY(Table1[[#This Row],[Order_Date]],2)&gt;=6,"Weekend","Weekday")</f>
        <v>Weekend</v>
      </c>
      <c r="H2328" s="5" t="str">
        <f>TEXT(Table1[[#This Row],[Order_Date]],"mmmm")</f>
        <v>August</v>
      </c>
      <c r="I2328" s="7">
        <f>MONTH(Table1[[#This Row],[Order_Date]])</f>
        <v>8</v>
      </c>
      <c r="J2328" s="7">
        <v>4</v>
      </c>
      <c r="K2328" s="4">
        <v>2547.79</v>
      </c>
      <c r="L2328" s="4">
        <v>10</v>
      </c>
      <c r="M2328" s="4">
        <v>9172.0400000000009</v>
      </c>
      <c r="N2328" s="4">
        <f>(Table1[[#This Row],[Quantity]]*Table1[[#This Row],[Unit_Price]])*(1-Table1[[#This Row],[Discount_%]]/100)</f>
        <v>9172.0439999999999</v>
      </c>
      <c r="O2328" s="4">
        <v>5760.27</v>
      </c>
      <c r="P2328" s="4">
        <v>3411.77</v>
      </c>
      <c r="Q2328">
        <f>Table1[[#This Row],[Revenue]]-Table1[[#This Row],[Cost]]</f>
        <v>3411.7700000000004</v>
      </c>
      <c r="R2328" s="6">
        <f>Table1[[#This Row],[Profit]]/Table1[[#This Row],[Revenue]]</f>
        <v>0.37197504590036673</v>
      </c>
    </row>
    <row r="2329" spans="1:18" x14ac:dyDescent="0.45">
      <c r="A2329" s="1" t="s">
        <v>4398</v>
      </c>
      <c r="B2329" s="1" t="s">
        <v>4399</v>
      </c>
      <c r="C2329" s="1" t="s">
        <v>12</v>
      </c>
      <c r="D2329" s="1" t="s">
        <v>111</v>
      </c>
      <c r="E2329" s="1" t="s">
        <v>4</v>
      </c>
      <c r="F2329" s="2">
        <v>45904</v>
      </c>
      <c r="G2329" s="1" t="str">
        <f>IF(WEEKDAY(Table1[[#This Row],[Order_Date]],2)&gt;=6,"Weekend","Weekday")</f>
        <v>Weekday</v>
      </c>
      <c r="H2329" s="2" t="str">
        <f>TEXT(Table1[[#This Row],[Order_Date]],"mmmm")</f>
        <v>September</v>
      </c>
      <c r="I2329" s="8">
        <f>MONTH(Table1[[#This Row],[Order_Date]])</f>
        <v>9</v>
      </c>
      <c r="J2329" s="8">
        <v>5</v>
      </c>
      <c r="K2329" s="1">
        <v>2446.96</v>
      </c>
      <c r="L2329" s="1">
        <v>15</v>
      </c>
      <c r="M2329" s="1">
        <v>10399.58</v>
      </c>
      <c r="N2329" s="1">
        <f>(Table1[[#This Row],[Quantity]]*Table1[[#This Row],[Unit_Price]])*(1-Table1[[#This Row],[Discount_%]]/100)</f>
        <v>10399.58</v>
      </c>
      <c r="O2329" s="1">
        <v>8571.84</v>
      </c>
      <c r="P2329" s="1">
        <v>1827.74</v>
      </c>
      <c r="Q2329">
        <f>Table1[[#This Row],[Revenue]]-Table1[[#This Row],[Cost]]</f>
        <v>1827.7399999999998</v>
      </c>
      <c r="R2329" s="6">
        <f>Table1[[#This Row],[Profit]]/Table1[[#This Row],[Revenue]]</f>
        <v>0.17575132841903232</v>
      </c>
    </row>
    <row r="2330" spans="1:18" x14ac:dyDescent="0.45">
      <c r="A2330" s="4" t="s">
        <v>4400</v>
      </c>
      <c r="B2330" s="4" t="s">
        <v>4401</v>
      </c>
      <c r="C2330" s="4" t="s">
        <v>12</v>
      </c>
      <c r="D2330" s="4" t="s">
        <v>38</v>
      </c>
      <c r="E2330" s="4" t="s">
        <v>9</v>
      </c>
      <c r="F2330" s="5">
        <v>45384</v>
      </c>
      <c r="G2330" s="4" t="str">
        <f>IF(WEEKDAY(Table1[[#This Row],[Order_Date]],2)&gt;=6,"Weekend","Weekday")</f>
        <v>Weekday</v>
      </c>
      <c r="H2330" s="5" t="str">
        <f>TEXT(Table1[[#This Row],[Order_Date]],"mmmm")</f>
        <v>April</v>
      </c>
      <c r="I2330" s="7">
        <f>MONTH(Table1[[#This Row],[Order_Date]])</f>
        <v>4</v>
      </c>
      <c r="J2330" s="7">
        <v>2</v>
      </c>
      <c r="K2330" s="4">
        <v>4414.07</v>
      </c>
      <c r="L2330" s="4">
        <v>15</v>
      </c>
      <c r="M2330" s="4">
        <v>7503.92</v>
      </c>
      <c r="N2330" s="4">
        <f>(Table1[[#This Row],[Quantity]]*Table1[[#This Row],[Unit_Price]])*(1-Table1[[#This Row],[Discount_%]]/100)</f>
        <v>7503.918999999999</v>
      </c>
      <c r="O2330" s="4">
        <v>5316.01</v>
      </c>
      <c r="P2330" s="4">
        <v>2187.91</v>
      </c>
      <c r="Q2330">
        <f>Table1[[#This Row],[Revenue]]-Table1[[#This Row],[Cost]]</f>
        <v>2187.91</v>
      </c>
      <c r="R2330" s="6">
        <f>Table1[[#This Row],[Profit]]/Table1[[#This Row],[Revenue]]</f>
        <v>0.29156893996737704</v>
      </c>
    </row>
    <row r="2331" spans="1:18" x14ac:dyDescent="0.45">
      <c r="A2331" s="1" t="s">
        <v>4402</v>
      </c>
      <c r="B2331" s="1" t="s">
        <v>4403</v>
      </c>
      <c r="C2331" s="1" t="s">
        <v>20</v>
      </c>
      <c r="D2331" s="1" t="s">
        <v>21</v>
      </c>
      <c r="E2331" s="1" t="s">
        <v>4</v>
      </c>
      <c r="F2331" s="2">
        <v>45831</v>
      </c>
      <c r="G2331" s="1" t="str">
        <f>IF(WEEKDAY(Table1[[#This Row],[Order_Date]],2)&gt;=6,"Weekend","Weekday")</f>
        <v>Weekday</v>
      </c>
      <c r="H2331" s="2" t="str">
        <f>TEXT(Table1[[#This Row],[Order_Date]],"mmmm")</f>
        <v>June</v>
      </c>
      <c r="I2331" s="8">
        <f>MONTH(Table1[[#This Row],[Order_Date]])</f>
        <v>6</v>
      </c>
      <c r="J2331" s="8">
        <v>3</v>
      </c>
      <c r="K2331" s="1">
        <v>4504.2</v>
      </c>
      <c r="L2331" s="1">
        <v>20</v>
      </c>
      <c r="M2331" s="1">
        <v>10810.08</v>
      </c>
      <c r="N2331" s="1">
        <f>(Table1[[#This Row],[Quantity]]*Table1[[#This Row],[Unit_Price]])*(1-Table1[[#This Row],[Discount_%]]/100)</f>
        <v>10810.08</v>
      </c>
      <c r="O2331" s="1">
        <v>9002.42</v>
      </c>
      <c r="P2331" s="1">
        <v>1807.66</v>
      </c>
      <c r="Q2331">
        <f>Table1[[#This Row],[Revenue]]-Table1[[#This Row],[Cost]]</f>
        <v>1807.6599999999999</v>
      </c>
      <c r="R2331" s="6">
        <f>Table1[[#This Row],[Profit]]/Table1[[#This Row],[Revenue]]</f>
        <v>0.1672198540621346</v>
      </c>
    </row>
    <row r="2332" spans="1:18" x14ac:dyDescent="0.45">
      <c r="A2332" s="4" t="s">
        <v>4404</v>
      </c>
      <c r="B2332" s="4" t="s">
        <v>4405</v>
      </c>
      <c r="C2332" s="4" t="s">
        <v>20</v>
      </c>
      <c r="D2332" s="4" t="s">
        <v>57</v>
      </c>
      <c r="E2332" s="4" t="s">
        <v>22</v>
      </c>
      <c r="F2332" s="5">
        <v>45717</v>
      </c>
      <c r="G2332" s="4" t="str">
        <f>IF(WEEKDAY(Table1[[#This Row],[Order_Date]],2)&gt;=6,"Weekend","Weekday")</f>
        <v>Weekend</v>
      </c>
      <c r="H2332" s="5" t="str">
        <f>TEXT(Table1[[#This Row],[Order_Date]],"mmmm")</f>
        <v>March</v>
      </c>
      <c r="I2332" s="7">
        <f>MONTH(Table1[[#This Row],[Order_Date]])</f>
        <v>3</v>
      </c>
      <c r="J2332" s="7">
        <v>2</v>
      </c>
      <c r="K2332" s="4">
        <v>4072.58</v>
      </c>
      <c r="L2332" s="4">
        <v>5</v>
      </c>
      <c r="M2332" s="4">
        <v>7737.9</v>
      </c>
      <c r="N2332" s="4">
        <f>(Table1[[#This Row],[Quantity]]*Table1[[#This Row],[Unit_Price]])*(1-Table1[[#This Row],[Discount_%]]/100)</f>
        <v>7737.9019999999991</v>
      </c>
      <c r="O2332" s="4">
        <v>6475.02</v>
      </c>
      <c r="P2332" s="4">
        <v>1262.8800000000001</v>
      </c>
      <c r="Q2332">
        <f>Table1[[#This Row],[Revenue]]-Table1[[#This Row],[Cost]]</f>
        <v>1262.8799999999992</v>
      </c>
      <c r="R2332" s="6">
        <f>Table1[[#This Row],[Profit]]/Table1[[#This Row],[Revenue]]</f>
        <v>0.16320707168611642</v>
      </c>
    </row>
    <row r="2333" spans="1:18" x14ac:dyDescent="0.45">
      <c r="A2333" s="1" t="s">
        <v>4406</v>
      </c>
      <c r="B2333" s="1" t="s">
        <v>4407</v>
      </c>
      <c r="C2333" s="1" t="s">
        <v>28</v>
      </c>
      <c r="D2333" s="1" t="s">
        <v>137</v>
      </c>
      <c r="E2333" s="1" t="s">
        <v>22</v>
      </c>
      <c r="F2333" s="2">
        <v>45940</v>
      </c>
      <c r="G2333" s="1" t="str">
        <f>IF(WEEKDAY(Table1[[#This Row],[Order_Date]],2)&gt;=6,"Weekend","Weekday")</f>
        <v>Weekday</v>
      </c>
      <c r="H2333" s="2" t="str">
        <f>TEXT(Table1[[#This Row],[Order_Date]],"mmmm")</f>
        <v>October</v>
      </c>
      <c r="I2333" s="8">
        <f>MONTH(Table1[[#This Row],[Order_Date]])</f>
        <v>10</v>
      </c>
      <c r="J2333" s="8">
        <v>4</v>
      </c>
      <c r="K2333" s="1">
        <v>2774.92</v>
      </c>
      <c r="L2333" s="1">
        <v>20</v>
      </c>
      <c r="M2333" s="1">
        <v>8879.74</v>
      </c>
      <c r="N2333" s="1">
        <f>(Table1[[#This Row],[Quantity]]*Table1[[#This Row],[Unit_Price]])*(1-Table1[[#This Row],[Discount_%]]/100)</f>
        <v>8879.7440000000006</v>
      </c>
      <c r="O2333" s="1">
        <v>5403.9</v>
      </c>
      <c r="P2333" s="1">
        <v>3475.84</v>
      </c>
      <c r="Q2333">
        <f>Table1[[#This Row],[Revenue]]-Table1[[#This Row],[Cost]]</f>
        <v>3475.84</v>
      </c>
      <c r="R2333" s="6">
        <f>Table1[[#This Row],[Profit]]/Table1[[#This Row],[Revenue]]</f>
        <v>0.39143488435472212</v>
      </c>
    </row>
    <row r="2334" spans="1:18" x14ac:dyDescent="0.45">
      <c r="A2334" s="4" t="s">
        <v>4408</v>
      </c>
      <c r="B2334" s="4" t="s">
        <v>4409</v>
      </c>
      <c r="C2334" s="4" t="s">
        <v>12</v>
      </c>
      <c r="D2334" s="4" t="s">
        <v>41</v>
      </c>
      <c r="E2334" s="4" t="s">
        <v>22</v>
      </c>
      <c r="F2334" s="5">
        <v>45480</v>
      </c>
      <c r="G2334" s="4" t="str">
        <f>IF(WEEKDAY(Table1[[#This Row],[Order_Date]],2)&gt;=6,"Weekend","Weekday")</f>
        <v>Weekend</v>
      </c>
      <c r="H2334" s="5" t="str">
        <f>TEXT(Table1[[#This Row],[Order_Date]],"mmmm")</f>
        <v>July</v>
      </c>
      <c r="I2334" s="7">
        <f>MONTH(Table1[[#This Row],[Order_Date]])</f>
        <v>7</v>
      </c>
      <c r="J2334" s="7">
        <v>4</v>
      </c>
      <c r="K2334" s="4">
        <v>4994.6099999999997</v>
      </c>
      <c r="L2334" s="4">
        <v>10</v>
      </c>
      <c r="M2334" s="4">
        <v>17980.599999999999</v>
      </c>
      <c r="N2334" s="4">
        <f>(Table1[[#This Row],[Quantity]]*Table1[[#This Row],[Unit_Price]])*(1-Table1[[#This Row],[Discount_%]]/100)</f>
        <v>17980.595999999998</v>
      </c>
      <c r="O2334" s="4">
        <v>15226.04</v>
      </c>
      <c r="P2334" s="4">
        <v>2754.56</v>
      </c>
      <c r="Q2334">
        <f>Table1[[#This Row],[Revenue]]-Table1[[#This Row],[Cost]]</f>
        <v>2754.5599999999977</v>
      </c>
      <c r="R2334" s="6">
        <f>Table1[[#This Row],[Profit]]/Table1[[#This Row],[Revenue]]</f>
        <v>0.153196222595464</v>
      </c>
    </row>
    <row r="2335" spans="1:18" x14ac:dyDescent="0.45">
      <c r="A2335" s="1" t="s">
        <v>4410</v>
      </c>
      <c r="B2335" s="1" t="s">
        <v>2078</v>
      </c>
      <c r="C2335" s="1" t="s">
        <v>28</v>
      </c>
      <c r="D2335" s="1" t="s">
        <v>29</v>
      </c>
      <c r="E2335" s="1" t="s">
        <v>9</v>
      </c>
      <c r="F2335" s="2">
        <v>45517</v>
      </c>
      <c r="G2335" s="1" t="str">
        <f>IF(WEEKDAY(Table1[[#This Row],[Order_Date]],2)&gt;=6,"Weekend","Weekday")</f>
        <v>Weekday</v>
      </c>
      <c r="H2335" s="2" t="str">
        <f>TEXT(Table1[[#This Row],[Order_Date]],"mmmm")</f>
        <v>August</v>
      </c>
      <c r="I2335" s="8">
        <f>MONTH(Table1[[#This Row],[Order_Date]])</f>
        <v>8</v>
      </c>
      <c r="J2335" s="8">
        <v>1</v>
      </c>
      <c r="K2335" s="1">
        <v>1750.92</v>
      </c>
      <c r="L2335" s="1">
        <v>15</v>
      </c>
      <c r="M2335" s="1">
        <v>1488.28</v>
      </c>
      <c r="N2335" s="1">
        <f>(Table1[[#This Row],[Quantity]]*Table1[[#This Row],[Unit_Price]])*(1-Table1[[#This Row],[Discount_%]]/100)</f>
        <v>1488.2819999999999</v>
      </c>
      <c r="O2335" s="1">
        <v>1110.81</v>
      </c>
      <c r="P2335" s="1">
        <v>377.47</v>
      </c>
      <c r="Q2335">
        <f>Table1[[#This Row],[Revenue]]-Table1[[#This Row],[Cost]]</f>
        <v>377.47</v>
      </c>
      <c r="R2335" s="6">
        <f>Table1[[#This Row],[Profit]]/Table1[[#This Row],[Revenue]]</f>
        <v>0.25362834950412561</v>
      </c>
    </row>
    <row r="2336" spans="1:18" x14ac:dyDescent="0.45">
      <c r="A2336" s="4" t="s">
        <v>4411</v>
      </c>
      <c r="B2336" s="4" t="s">
        <v>4412</v>
      </c>
      <c r="C2336" s="4" t="s">
        <v>7</v>
      </c>
      <c r="D2336" s="4" t="s">
        <v>8</v>
      </c>
      <c r="E2336" s="4" t="s">
        <v>4</v>
      </c>
      <c r="F2336" s="5">
        <v>46001</v>
      </c>
      <c r="G2336" s="4" t="str">
        <f>IF(WEEKDAY(Table1[[#This Row],[Order_Date]],2)&gt;=6,"Weekend","Weekday")</f>
        <v>Weekday</v>
      </c>
      <c r="H2336" s="5" t="str">
        <f>TEXT(Table1[[#This Row],[Order_Date]],"mmmm")</f>
        <v>December</v>
      </c>
      <c r="I2336" s="7">
        <f>MONTH(Table1[[#This Row],[Order_Date]])</f>
        <v>12</v>
      </c>
      <c r="J2336" s="7">
        <v>5</v>
      </c>
      <c r="K2336" s="4">
        <v>3070.39</v>
      </c>
      <c r="L2336" s="4">
        <v>20</v>
      </c>
      <c r="M2336" s="4">
        <v>12281.56</v>
      </c>
      <c r="N2336" s="4">
        <f>(Table1[[#This Row],[Quantity]]*Table1[[#This Row],[Unit_Price]])*(1-Table1[[#This Row],[Discount_%]]/100)</f>
        <v>12281.56</v>
      </c>
      <c r="O2336" s="4">
        <v>8977.08</v>
      </c>
      <c r="P2336" s="4">
        <v>3304.48</v>
      </c>
      <c r="Q2336">
        <f>Table1[[#This Row],[Revenue]]-Table1[[#This Row],[Cost]]</f>
        <v>3304.4799999999996</v>
      </c>
      <c r="R2336" s="6">
        <f>Table1[[#This Row],[Profit]]/Table1[[#This Row],[Revenue]]</f>
        <v>0.2690602822442752</v>
      </c>
    </row>
    <row r="2337" spans="1:18" x14ac:dyDescent="0.45">
      <c r="A2337" s="1" t="s">
        <v>4413</v>
      </c>
      <c r="B2337" s="1" t="s">
        <v>4414</v>
      </c>
      <c r="C2337" s="1" t="s">
        <v>2</v>
      </c>
      <c r="D2337" s="1" t="s">
        <v>65</v>
      </c>
      <c r="E2337" s="1" t="s">
        <v>22</v>
      </c>
      <c r="F2337" s="2">
        <v>45665</v>
      </c>
      <c r="G2337" s="1" t="str">
        <f>IF(WEEKDAY(Table1[[#This Row],[Order_Date]],2)&gt;=6,"Weekend","Weekday")</f>
        <v>Weekday</v>
      </c>
      <c r="H2337" s="2" t="str">
        <f>TEXT(Table1[[#This Row],[Order_Date]],"mmmm")</f>
        <v>January</v>
      </c>
      <c r="I2337" s="8">
        <f>MONTH(Table1[[#This Row],[Order_Date]])</f>
        <v>1</v>
      </c>
      <c r="J2337" s="8">
        <v>1</v>
      </c>
      <c r="K2337" s="1">
        <v>1392.65</v>
      </c>
      <c r="L2337" s="1">
        <v>0</v>
      </c>
      <c r="M2337" s="1">
        <v>1392.65</v>
      </c>
      <c r="N2337" s="1">
        <f>(Table1[[#This Row],[Quantity]]*Table1[[#This Row],[Unit_Price]])*(1-Table1[[#This Row],[Discount_%]]/100)</f>
        <v>1392.65</v>
      </c>
      <c r="O2337" s="1">
        <v>839.79</v>
      </c>
      <c r="P2337" s="1">
        <v>552.86</v>
      </c>
      <c r="Q2337">
        <f>Table1[[#This Row],[Revenue]]-Table1[[#This Row],[Cost]]</f>
        <v>552.86000000000013</v>
      </c>
      <c r="R2337" s="6">
        <f>Table1[[#This Row],[Profit]]/Table1[[#This Row],[Revenue]]</f>
        <v>0.3969841668760995</v>
      </c>
    </row>
    <row r="2338" spans="1:18" x14ac:dyDescent="0.45">
      <c r="A2338" s="4" t="s">
        <v>4415</v>
      </c>
      <c r="B2338" s="4" t="s">
        <v>1926</v>
      </c>
      <c r="C2338" s="4" t="s">
        <v>20</v>
      </c>
      <c r="D2338" s="4" t="s">
        <v>25</v>
      </c>
      <c r="E2338" s="4" t="s">
        <v>14</v>
      </c>
      <c r="F2338" s="5">
        <v>45564</v>
      </c>
      <c r="G2338" s="4" t="str">
        <f>IF(WEEKDAY(Table1[[#This Row],[Order_Date]],2)&gt;=6,"Weekend","Weekday")</f>
        <v>Weekend</v>
      </c>
      <c r="H2338" s="5" t="str">
        <f>TEXT(Table1[[#This Row],[Order_Date]],"mmmm")</f>
        <v>September</v>
      </c>
      <c r="I2338" s="7">
        <f>MONTH(Table1[[#This Row],[Order_Date]])</f>
        <v>9</v>
      </c>
      <c r="J2338" s="7">
        <v>1</v>
      </c>
      <c r="K2338" s="4">
        <v>1943.39</v>
      </c>
      <c r="L2338" s="4">
        <v>15</v>
      </c>
      <c r="M2338" s="4">
        <v>1651.88</v>
      </c>
      <c r="N2338" s="4">
        <f>(Table1[[#This Row],[Quantity]]*Table1[[#This Row],[Unit_Price]])*(1-Table1[[#This Row],[Discount_%]]/100)</f>
        <v>1651.8815</v>
      </c>
      <c r="O2338" s="4">
        <v>1017.21</v>
      </c>
      <c r="P2338" s="4">
        <v>634.66999999999996</v>
      </c>
      <c r="Q2338">
        <f>Table1[[#This Row],[Revenue]]-Table1[[#This Row],[Cost]]</f>
        <v>634.67000000000007</v>
      </c>
      <c r="R2338" s="6">
        <f>Table1[[#This Row],[Profit]]/Table1[[#This Row],[Revenue]]</f>
        <v>0.38421071748553159</v>
      </c>
    </row>
    <row r="2339" spans="1:18" x14ac:dyDescent="0.45">
      <c r="A2339" s="1" t="s">
        <v>4416</v>
      </c>
      <c r="B2339" s="1" t="s">
        <v>4417</v>
      </c>
      <c r="C2339" s="1" t="s">
        <v>7</v>
      </c>
      <c r="D2339" s="1" t="s">
        <v>8</v>
      </c>
      <c r="E2339" s="1" t="s">
        <v>14</v>
      </c>
      <c r="F2339" s="2">
        <v>45422</v>
      </c>
      <c r="G2339" s="1" t="str">
        <f>IF(WEEKDAY(Table1[[#This Row],[Order_Date]],2)&gt;=6,"Weekend","Weekday")</f>
        <v>Weekday</v>
      </c>
      <c r="H2339" s="2" t="str">
        <f>TEXT(Table1[[#This Row],[Order_Date]],"mmmm")</f>
        <v>May</v>
      </c>
      <c r="I2339" s="8">
        <f>MONTH(Table1[[#This Row],[Order_Date]])</f>
        <v>5</v>
      </c>
      <c r="J2339" s="8">
        <v>4</v>
      </c>
      <c r="K2339" s="1">
        <v>2136.83</v>
      </c>
      <c r="L2339" s="1">
        <v>15</v>
      </c>
      <c r="M2339" s="1">
        <v>7265.22</v>
      </c>
      <c r="N2339" s="1">
        <f>(Table1[[#This Row],[Quantity]]*Table1[[#This Row],[Unit_Price]])*(1-Table1[[#This Row],[Discount_%]]/100)</f>
        <v>7265.2219999999998</v>
      </c>
      <c r="O2339" s="1">
        <v>5193.72</v>
      </c>
      <c r="P2339" s="1">
        <v>2071.5</v>
      </c>
      <c r="Q2339">
        <f>Table1[[#This Row],[Revenue]]-Table1[[#This Row],[Cost]]</f>
        <v>2071.5</v>
      </c>
      <c r="R2339" s="6">
        <f>Table1[[#This Row],[Profit]]/Table1[[#This Row],[Revenue]]</f>
        <v>0.28512557087053109</v>
      </c>
    </row>
    <row r="2340" spans="1:18" x14ac:dyDescent="0.45">
      <c r="A2340" s="4" t="s">
        <v>4418</v>
      </c>
      <c r="B2340" s="4" t="s">
        <v>4419</v>
      </c>
      <c r="C2340" s="4" t="s">
        <v>12</v>
      </c>
      <c r="D2340" s="4" t="s">
        <v>38</v>
      </c>
      <c r="E2340" s="4" t="s">
        <v>9</v>
      </c>
      <c r="F2340" s="5">
        <v>45588</v>
      </c>
      <c r="G2340" s="4" t="str">
        <f>IF(WEEKDAY(Table1[[#This Row],[Order_Date]],2)&gt;=6,"Weekend","Weekday")</f>
        <v>Weekday</v>
      </c>
      <c r="H2340" s="5" t="str">
        <f>TEXT(Table1[[#This Row],[Order_Date]],"mmmm")</f>
        <v>October</v>
      </c>
      <c r="I2340" s="7">
        <f>MONTH(Table1[[#This Row],[Order_Date]])</f>
        <v>10</v>
      </c>
      <c r="J2340" s="7">
        <v>2</v>
      </c>
      <c r="K2340" s="4">
        <v>3174.78</v>
      </c>
      <c r="L2340" s="4">
        <v>5</v>
      </c>
      <c r="M2340" s="4">
        <v>6032.08</v>
      </c>
      <c r="N2340" s="4">
        <f>(Table1[[#This Row],[Quantity]]*Table1[[#This Row],[Unit_Price]])*(1-Table1[[#This Row],[Discount_%]]/100)</f>
        <v>6032.0820000000003</v>
      </c>
      <c r="O2340" s="4">
        <v>4802.1499999999996</v>
      </c>
      <c r="P2340" s="4">
        <v>1229.93</v>
      </c>
      <c r="Q2340">
        <f>Table1[[#This Row],[Revenue]]-Table1[[#This Row],[Cost]]</f>
        <v>1229.9300000000003</v>
      </c>
      <c r="R2340" s="6">
        <f>Table1[[#This Row],[Profit]]/Table1[[#This Row],[Revenue]]</f>
        <v>0.20389815784936541</v>
      </c>
    </row>
    <row r="2341" spans="1:18" x14ac:dyDescent="0.45">
      <c r="A2341" s="1" t="s">
        <v>4420</v>
      </c>
      <c r="B2341" s="1" t="s">
        <v>4421</v>
      </c>
      <c r="C2341" s="1" t="s">
        <v>12</v>
      </c>
      <c r="D2341" s="1" t="s">
        <v>41</v>
      </c>
      <c r="E2341" s="1" t="s">
        <v>4</v>
      </c>
      <c r="F2341" s="2">
        <v>45871</v>
      </c>
      <c r="G2341" s="1" t="str">
        <f>IF(WEEKDAY(Table1[[#This Row],[Order_Date]],2)&gt;=6,"Weekend","Weekday")</f>
        <v>Weekend</v>
      </c>
      <c r="H2341" s="2" t="str">
        <f>TEXT(Table1[[#This Row],[Order_Date]],"mmmm")</f>
        <v>August</v>
      </c>
      <c r="I2341" s="8">
        <f>MONTH(Table1[[#This Row],[Order_Date]])</f>
        <v>8</v>
      </c>
      <c r="J2341" s="8">
        <v>5</v>
      </c>
      <c r="K2341" s="1">
        <v>4539.2700000000004</v>
      </c>
      <c r="L2341" s="1">
        <v>10</v>
      </c>
      <c r="M2341" s="1">
        <v>20426.72</v>
      </c>
      <c r="N2341" s="1">
        <f>(Table1[[#This Row],[Quantity]]*Table1[[#This Row],[Unit_Price]])*(1-Table1[[#This Row],[Discount_%]]/100)</f>
        <v>20426.715000000004</v>
      </c>
      <c r="O2341" s="1">
        <v>16665.89</v>
      </c>
      <c r="P2341" s="1">
        <v>3760.83</v>
      </c>
      <c r="Q2341">
        <f>Table1[[#This Row],[Revenue]]-Table1[[#This Row],[Cost]]</f>
        <v>3760.8300000000017</v>
      </c>
      <c r="R2341" s="6">
        <f>Table1[[#This Row],[Profit]]/Table1[[#This Row],[Revenue]]</f>
        <v>0.184113259495406</v>
      </c>
    </row>
    <row r="2342" spans="1:18" x14ac:dyDescent="0.45">
      <c r="A2342" s="4" t="s">
        <v>4422</v>
      </c>
      <c r="B2342" s="4" t="s">
        <v>4423</v>
      </c>
      <c r="C2342" s="4" t="s">
        <v>7</v>
      </c>
      <c r="D2342" s="4" t="s">
        <v>134</v>
      </c>
      <c r="E2342" s="4" t="s">
        <v>9</v>
      </c>
      <c r="F2342" s="5">
        <v>45351</v>
      </c>
      <c r="G2342" s="4" t="str">
        <f>IF(WEEKDAY(Table1[[#This Row],[Order_Date]],2)&gt;=6,"Weekend","Weekday")</f>
        <v>Weekday</v>
      </c>
      <c r="H2342" s="5" t="str">
        <f>TEXT(Table1[[#This Row],[Order_Date]],"mmmm")</f>
        <v>February</v>
      </c>
      <c r="I2342" s="7">
        <f>MONTH(Table1[[#This Row],[Order_Date]])</f>
        <v>2</v>
      </c>
      <c r="J2342" s="7">
        <v>3</v>
      </c>
      <c r="K2342" s="4">
        <v>3645.55</v>
      </c>
      <c r="L2342" s="4">
        <v>10</v>
      </c>
      <c r="M2342" s="4">
        <v>9842.99</v>
      </c>
      <c r="N2342" s="4">
        <f>(Table1[[#This Row],[Quantity]]*Table1[[#This Row],[Unit_Price]])*(1-Table1[[#This Row],[Discount_%]]/100)</f>
        <v>9842.9850000000024</v>
      </c>
      <c r="O2342" s="4">
        <v>7889.08</v>
      </c>
      <c r="P2342" s="4">
        <v>1953.91</v>
      </c>
      <c r="Q2342">
        <f>Table1[[#This Row],[Revenue]]-Table1[[#This Row],[Cost]]</f>
        <v>1953.9099999999999</v>
      </c>
      <c r="R2342" s="6">
        <f>Table1[[#This Row],[Profit]]/Table1[[#This Row],[Revenue]]</f>
        <v>0.1985077705046942</v>
      </c>
    </row>
    <row r="2343" spans="1:18" x14ac:dyDescent="0.45">
      <c r="A2343" s="1" t="s">
        <v>4424</v>
      </c>
      <c r="B2343" s="1" t="s">
        <v>4425</v>
      </c>
      <c r="C2343" s="1" t="s">
        <v>12</v>
      </c>
      <c r="D2343" s="1" t="s">
        <v>41</v>
      </c>
      <c r="E2343" s="1" t="s">
        <v>9</v>
      </c>
      <c r="F2343" s="2">
        <v>45685</v>
      </c>
      <c r="G2343" s="1" t="str">
        <f>IF(WEEKDAY(Table1[[#This Row],[Order_Date]],2)&gt;=6,"Weekend","Weekday")</f>
        <v>Weekday</v>
      </c>
      <c r="H2343" s="2" t="str">
        <f>TEXT(Table1[[#This Row],[Order_Date]],"mmmm")</f>
        <v>January</v>
      </c>
      <c r="I2343" s="8">
        <f>MONTH(Table1[[#This Row],[Order_Date]])</f>
        <v>1</v>
      </c>
      <c r="J2343" s="8">
        <v>2</v>
      </c>
      <c r="K2343" s="1">
        <v>3354.22</v>
      </c>
      <c r="L2343" s="1">
        <v>5</v>
      </c>
      <c r="M2343" s="1">
        <v>6373.02</v>
      </c>
      <c r="N2343" s="1">
        <f>(Table1[[#This Row],[Quantity]]*Table1[[#This Row],[Unit_Price]])*(1-Table1[[#This Row],[Discount_%]]/100)</f>
        <v>6373.0179999999991</v>
      </c>
      <c r="O2343" s="1">
        <v>4503.4799999999996</v>
      </c>
      <c r="P2343" s="1">
        <v>1869.54</v>
      </c>
      <c r="Q2343">
        <f>Table1[[#This Row],[Revenue]]-Table1[[#This Row],[Cost]]</f>
        <v>1869.5400000000009</v>
      </c>
      <c r="R2343" s="6">
        <f>Table1[[#This Row],[Profit]]/Table1[[#This Row],[Revenue]]</f>
        <v>0.29335228824011222</v>
      </c>
    </row>
    <row r="2344" spans="1:18" x14ac:dyDescent="0.45">
      <c r="A2344" s="4" t="s">
        <v>4426</v>
      </c>
      <c r="B2344" s="4" t="s">
        <v>4427</v>
      </c>
      <c r="C2344" s="4" t="s">
        <v>7</v>
      </c>
      <c r="D2344" s="4" t="s">
        <v>46</v>
      </c>
      <c r="E2344" s="4" t="s">
        <v>14</v>
      </c>
      <c r="F2344" s="5">
        <v>45430</v>
      </c>
      <c r="G2344" s="4" t="str">
        <f>IF(WEEKDAY(Table1[[#This Row],[Order_Date]],2)&gt;=6,"Weekend","Weekday")</f>
        <v>Weekend</v>
      </c>
      <c r="H2344" s="5" t="str">
        <f>TEXT(Table1[[#This Row],[Order_Date]],"mmmm")</f>
        <v>May</v>
      </c>
      <c r="I2344" s="7">
        <f>MONTH(Table1[[#This Row],[Order_Date]])</f>
        <v>5</v>
      </c>
      <c r="J2344" s="7">
        <v>3</v>
      </c>
      <c r="K2344" s="4">
        <v>4241.6099999999997</v>
      </c>
      <c r="L2344" s="4">
        <v>15</v>
      </c>
      <c r="M2344" s="4">
        <v>10816.11</v>
      </c>
      <c r="N2344" s="4">
        <f>(Table1[[#This Row],[Quantity]]*Table1[[#This Row],[Unit_Price]])*(1-Table1[[#This Row],[Discount_%]]/100)</f>
        <v>10816.105499999998</v>
      </c>
      <c r="O2344" s="4">
        <v>7910.45</v>
      </c>
      <c r="P2344" s="4">
        <v>2905.66</v>
      </c>
      <c r="Q2344">
        <f>Table1[[#This Row],[Revenue]]-Table1[[#This Row],[Cost]]</f>
        <v>2905.6600000000008</v>
      </c>
      <c r="R2344" s="6">
        <f>Table1[[#This Row],[Profit]]/Table1[[#This Row],[Revenue]]</f>
        <v>0.26864186847212163</v>
      </c>
    </row>
    <row r="2345" spans="1:18" x14ac:dyDescent="0.45">
      <c r="A2345" s="1" t="s">
        <v>4428</v>
      </c>
      <c r="B2345" s="1" t="s">
        <v>4429</v>
      </c>
      <c r="C2345" s="1" t="s">
        <v>20</v>
      </c>
      <c r="D2345" s="1" t="s">
        <v>60</v>
      </c>
      <c r="E2345" s="1" t="s">
        <v>4</v>
      </c>
      <c r="F2345" s="2">
        <v>45491</v>
      </c>
      <c r="G2345" s="1" t="str">
        <f>IF(WEEKDAY(Table1[[#This Row],[Order_Date]],2)&gt;=6,"Weekend","Weekday")</f>
        <v>Weekday</v>
      </c>
      <c r="H2345" s="2" t="str">
        <f>TEXT(Table1[[#This Row],[Order_Date]],"mmmm")</f>
        <v>July</v>
      </c>
      <c r="I2345" s="8">
        <f>MONTH(Table1[[#This Row],[Order_Date]])</f>
        <v>7</v>
      </c>
      <c r="J2345" s="8">
        <v>4</v>
      </c>
      <c r="K2345" s="1">
        <v>4428.41</v>
      </c>
      <c r="L2345" s="1">
        <v>15</v>
      </c>
      <c r="M2345" s="1">
        <v>15056.59</v>
      </c>
      <c r="N2345" s="1">
        <f>(Table1[[#This Row],[Quantity]]*Table1[[#This Row],[Unit_Price]])*(1-Table1[[#This Row],[Discount_%]]/100)</f>
        <v>15056.593999999999</v>
      </c>
      <c r="O2345" s="1">
        <v>10899.91</v>
      </c>
      <c r="P2345" s="1">
        <v>4156.68</v>
      </c>
      <c r="Q2345">
        <f>Table1[[#This Row],[Revenue]]-Table1[[#This Row],[Cost]]</f>
        <v>4156.68</v>
      </c>
      <c r="R2345" s="6">
        <f>Table1[[#This Row],[Profit]]/Table1[[#This Row],[Revenue]]</f>
        <v>0.27607047810958524</v>
      </c>
    </row>
    <row r="2346" spans="1:18" x14ac:dyDescent="0.45">
      <c r="A2346" s="4" t="s">
        <v>4430</v>
      </c>
      <c r="B2346" s="4" t="s">
        <v>4431</v>
      </c>
      <c r="C2346" s="4" t="s">
        <v>20</v>
      </c>
      <c r="D2346" s="4" t="s">
        <v>103</v>
      </c>
      <c r="E2346" s="4" t="s">
        <v>22</v>
      </c>
      <c r="F2346" s="5">
        <v>45878</v>
      </c>
      <c r="G2346" s="4" t="str">
        <f>IF(WEEKDAY(Table1[[#This Row],[Order_Date]],2)&gt;=6,"Weekend","Weekday")</f>
        <v>Weekend</v>
      </c>
      <c r="H2346" s="5" t="str">
        <f>TEXT(Table1[[#This Row],[Order_Date]],"mmmm")</f>
        <v>August</v>
      </c>
      <c r="I2346" s="7">
        <f>MONTH(Table1[[#This Row],[Order_Date]])</f>
        <v>8</v>
      </c>
      <c r="J2346" s="7">
        <v>2</v>
      </c>
      <c r="K2346" s="4">
        <v>1178.32</v>
      </c>
      <c r="L2346" s="4">
        <v>0</v>
      </c>
      <c r="M2346" s="4">
        <v>2356.64</v>
      </c>
      <c r="N2346" s="4">
        <f>(Table1[[#This Row],[Quantity]]*Table1[[#This Row],[Unit_Price]])*(1-Table1[[#This Row],[Discount_%]]/100)</f>
        <v>2356.64</v>
      </c>
      <c r="O2346" s="4">
        <v>1642.89</v>
      </c>
      <c r="P2346" s="4">
        <v>713.75</v>
      </c>
      <c r="Q2346">
        <f>Table1[[#This Row],[Revenue]]-Table1[[#This Row],[Cost]]</f>
        <v>713.74999999999977</v>
      </c>
      <c r="R2346" s="6">
        <f>Table1[[#This Row],[Profit]]/Table1[[#This Row],[Revenue]]</f>
        <v>0.30286764206667122</v>
      </c>
    </row>
    <row r="2347" spans="1:18" x14ac:dyDescent="0.45">
      <c r="A2347" s="1" t="s">
        <v>4432</v>
      </c>
      <c r="B2347" s="1" t="s">
        <v>4316</v>
      </c>
      <c r="C2347" s="1" t="s">
        <v>28</v>
      </c>
      <c r="D2347" s="1" t="s">
        <v>35</v>
      </c>
      <c r="E2347" s="1" t="s">
        <v>9</v>
      </c>
      <c r="F2347" s="2">
        <v>45803</v>
      </c>
      <c r="G2347" s="1" t="str">
        <f>IF(WEEKDAY(Table1[[#This Row],[Order_Date]],2)&gt;=6,"Weekend","Weekday")</f>
        <v>Weekday</v>
      </c>
      <c r="H2347" s="2" t="str">
        <f>TEXT(Table1[[#This Row],[Order_Date]],"mmmm")</f>
        <v>May</v>
      </c>
      <c r="I2347" s="8">
        <f>MONTH(Table1[[#This Row],[Order_Date]])</f>
        <v>5</v>
      </c>
      <c r="J2347" s="8">
        <v>4</v>
      </c>
      <c r="K2347" s="1">
        <v>3649.67</v>
      </c>
      <c r="L2347" s="1">
        <v>10</v>
      </c>
      <c r="M2347" s="1">
        <v>13138.81</v>
      </c>
      <c r="N2347" s="1">
        <f>(Table1[[#This Row],[Quantity]]*Table1[[#This Row],[Unit_Price]])*(1-Table1[[#This Row],[Discount_%]]/100)</f>
        <v>13138.812</v>
      </c>
      <c r="O2347" s="1">
        <v>9209.69</v>
      </c>
      <c r="P2347" s="1">
        <v>3929.12</v>
      </c>
      <c r="Q2347">
        <f>Table1[[#This Row],[Revenue]]-Table1[[#This Row],[Cost]]</f>
        <v>3929.119999999999</v>
      </c>
      <c r="R2347" s="6">
        <f>Table1[[#This Row],[Profit]]/Table1[[#This Row],[Revenue]]</f>
        <v>0.2990468695414577</v>
      </c>
    </row>
    <row r="2348" spans="1:18" x14ac:dyDescent="0.45">
      <c r="A2348" s="4" t="s">
        <v>4433</v>
      </c>
      <c r="B2348" s="4" t="s">
        <v>4434</v>
      </c>
      <c r="C2348" s="4" t="s">
        <v>7</v>
      </c>
      <c r="D2348" s="4" t="s">
        <v>46</v>
      </c>
      <c r="E2348" s="4" t="s">
        <v>4</v>
      </c>
      <c r="F2348" s="5">
        <v>45466</v>
      </c>
      <c r="G2348" s="4" t="str">
        <f>IF(WEEKDAY(Table1[[#This Row],[Order_Date]],2)&gt;=6,"Weekend","Weekday")</f>
        <v>Weekend</v>
      </c>
      <c r="H2348" s="5" t="str">
        <f>TEXT(Table1[[#This Row],[Order_Date]],"mmmm")</f>
        <v>June</v>
      </c>
      <c r="I2348" s="7">
        <f>MONTH(Table1[[#This Row],[Order_Date]])</f>
        <v>6</v>
      </c>
      <c r="J2348" s="7">
        <v>4</v>
      </c>
      <c r="K2348" s="4">
        <v>2180.9299999999998</v>
      </c>
      <c r="L2348" s="4">
        <v>5</v>
      </c>
      <c r="M2348" s="4">
        <v>8287.5300000000007</v>
      </c>
      <c r="N2348" s="4">
        <f>(Table1[[#This Row],[Quantity]]*Table1[[#This Row],[Unit_Price]])*(1-Table1[[#This Row],[Discount_%]]/100)</f>
        <v>8287.5339999999997</v>
      </c>
      <c r="O2348" s="4">
        <v>5289.44</v>
      </c>
      <c r="P2348" s="4">
        <v>2998.09</v>
      </c>
      <c r="Q2348">
        <f>Table1[[#This Row],[Revenue]]-Table1[[#This Row],[Cost]]</f>
        <v>2998.0900000000011</v>
      </c>
      <c r="R2348" s="6">
        <f>Table1[[#This Row],[Profit]]/Table1[[#This Row],[Revenue]]</f>
        <v>0.36175917311913197</v>
      </c>
    </row>
    <row r="2349" spans="1:18" x14ac:dyDescent="0.45">
      <c r="A2349" s="1" t="s">
        <v>4435</v>
      </c>
      <c r="B2349" s="1" t="s">
        <v>4436</v>
      </c>
      <c r="C2349" s="1" t="s">
        <v>28</v>
      </c>
      <c r="D2349" s="1" t="s">
        <v>35</v>
      </c>
      <c r="E2349" s="1" t="s">
        <v>22</v>
      </c>
      <c r="F2349" s="2">
        <v>45332</v>
      </c>
      <c r="G2349" s="1" t="str">
        <f>IF(WEEKDAY(Table1[[#This Row],[Order_Date]],2)&gt;=6,"Weekend","Weekday")</f>
        <v>Weekend</v>
      </c>
      <c r="H2349" s="2" t="str">
        <f>TEXT(Table1[[#This Row],[Order_Date]],"mmmm")</f>
        <v>February</v>
      </c>
      <c r="I2349" s="8">
        <f>MONTH(Table1[[#This Row],[Order_Date]])</f>
        <v>2</v>
      </c>
      <c r="J2349" s="8">
        <v>4</v>
      </c>
      <c r="K2349" s="1">
        <v>1990.71</v>
      </c>
      <c r="L2349" s="1">
        <v>15</v>
      </c>
      <c r="M2349" s="1">
        <v>6768.41</v>
      </c>
      <c r="N2349" s="1">
        <f>(Table1[[#This Row],[Quantity]]*Table1[[#This Row],[Unit_Price]])*(1-Table1[[#This Row],[Discount_%]]/100)</f>
        <v>6768.4139999999998</v>
      </c>
      <c r="O2349" s="1">
        <v>5722.82</v>
      </c>
      <c r="P2349" s="1">
        <v>1045.5899999999999</v>
      </c>
      <c r="Q2349">
        <f>Table1[[#This Row],[Revenue]]-Table1[[#This Row],[Cost]]</f>
        <v>1045.5900000000001</v>
      </c>
      <c r="R2349" s="6">
        <f>Table1[[#This Row],[Profit]]/Table1[[#This Row],[Revenue]]</f>
        <v>0.15448088989880931</v>
      </c>
    </row>
    <row r="2350" spans="1:18" x14ac:dyDescent="0.45">
      <c r="A2350" s="4" t="s">
        <v>4437</v>
      </c>
      <c r="B2350" s="4" t="s">
        <v>4438</v>
      </c>
      <c r="C2350" s="4" t="s">
        <v>7</v>
      </c>
      <c r="D2350" s="4" t="s">
        <v>46</v>
      </c>
      <c r="E2350" s="4" t="s">
        <v>4</v>
      </c>
      <c r="F2350" s="5">
        <v>45356</v>
      </c>
      <c r="G2350" s="4" t="str">
        <f>IF(WEEKDAY(Table1[[#This Row],[Order_Date]],2)&gt;=6,"Weekend","Weekday")</f>
        <v>Weekday</v>
      </c>
      <c r="H2350" s="5" t="str">
        <f>TEXT(Table1[[#This Row],[Order_Date]],"mmmm")</f>
        <v>March</v>
      </c>
      <c r="I2350" s="7">
        <f>MONTH(Table1[[#This Row],[Order_Date]])</f>
        <v>3</v>
      </c>
      <c r="J2350" s="7">
        <v>2</v>
      </c>
      <c r="K2350" s="4">
        <v>491.91</v>
      </c>
      <c r="L2350" s="4">
        <v>10</v>
      </c>
      <c r="M2350" s="4">
        <v>885.44</v>
      </c>
      <c r="N2350" s="4">
        <f>(Table1[[#This Row],[Quantity]]*Table1[[#This Row],[Unit_Price]])*(1-Table1[[#This Row],[Discount_%]]/100)</f>
        <v>885.4380000000001</v>
      </c>
      <c r="O2350" s="4">
        <v>551.15</v>
      </c>
      <c r="P2350" s="4">
        <v>334.29</v>
      </c>
      <c r="Q2350">
        <f>Table1[[#This Row],[Revenue]]-Table1[[#This Row],[Cost]]</f>
        <v>334.29000000000008</v>
      </c>
      <c r="R2350" s="6">
        <f>Table1[[#This Row],[Profit]]/Table1[[#This Row],[Revenue]]</f>
        <v>0.37754110950487896</v>
      </c>
    </row>
    <row r="2351" spans="1:18" x14ac:dyDescent="0.45">
      <c r="A2351" s="1" t="s">
        <v>4439</v>
      </c>
      <c r="B2351" s="1" t="s">
        <v>4440</v>
      </c>
      <c r="C2351" s="1" t="s">
        <v>2</v>
      </c>
      <c r="D2351" s="1" t="s">
        <v>17</v>
      </c>
      <c r="E2351" s="1" t="s">
        <v>9</v>
      </c>
      <c r="F2351" s="2">
        <v>45523</v>
      </c>
      <c r="G2351" s="1" t="str">
        <f>IF(WEEKDAY(Table1[[#This Row],[Order_Date]],2)&gt;=6,"Weekend","Weekday")</f>
        <v>Weekday</v>
      </c>
      <c r="H2351" s="2" t="str">
        <f>TEXT(Table1[[#This Row],[Order_Date]],"mmmm")</f>
        <v>August</v>
      </c>
      <c r="I2351" s="8">
        <f>MONTH(Table1[[#This Row],[Order_Date]])</f>
        <v>8</v>
      </c>
      <c r="J2351" s="8">
        <v>4</v>
      </c>
      <c r="K2351" s="1">
        <v>885.57</v>
      </c>
      <c r="L2351" s="1">
        <v>10</v>
      </c>
      <c r="M2351" s="1">
        <v>3188.05</v>
      </c>
      <c r="N2351" s="1">
        <f>(Table1[[#This Row],[Quantity]]*Table1[[#This Row],[Unit_Price]])*(1-Table1[[#This Row],[Discount_%]]/100)</f>
        <v>3188.0520000000001</v>
      </c>
      <c r="O2351" s="1">
        <v>2137.71</v>
      </c>
      <c r="P2351" s="1">
        <v>1050.3399999999999</v>
      </c>
      <c r="Q2351">
        <f>Table1[[#This Row],[Revenue]]-Table1[[#This Row],[Cost]]</f>
        <v>1050.3400000000001</v>
      </c>
      <c r="R2351" s="6">
        <f>Table1[[#This Row],[Profit]]/Table1[[#This Row],[Revenue]]</f>
        <v>0.32946158309938672</v>
      </c>
    </row>
    <row r="2352" spans="1:18" x14ac:dyDescent="0.45">
      <c r="A2352" s="4" t="s">
        <v>4441</v>
      </c>
      <c r="B2352" s="4" t="s">
        <v>4442</v>
      </c>
      <c r="C2352" s="4" t="s">
        <v>2</v>
      </c>
      <c r="D2352" s="4" t="s">
        <v>3</v>
      </c>
      <c r="E2352" s="4" t="s">
        <v>9</v>
      </c>
      <c r="F2352" s="5">
        <v>46009</v>
      </c>
      <c r="G2352" s="4" t="str">
        <f>IF(WEEKDAY(Table1[[#This Row],[Order_Date]],2)&gt;=6,"Weekend","Weekday")</f>
        <v>Weekday</v>
      </c>
      <c r="H2352" s="5" t="str">
        <f>TEXT(Table1[[#This Row],[Order_Date]],"mmmm")</f>
        <v>December</v>
      </c>
      <c r="I2352" s="7">
        <f>MONTH(Table1[[#This Row],[Order_Date]])</f>
        <v>12</v>
      </c>
      <c r="J2352" s="7">
        <v>2</v>
      </c>
      <c r="K2352" s="4">
        <v>3696.96</v>
      </c>
      <c r="L2352" s="4">
        <v>10</v>
      </c>
      <c r="M2352" s="4">
        <v>6654.53</v>
      </c>
      <c r="N2352" s="4">
        <f>(Table1[[#This Row],[Quantity]]*Table1[[#This Row],[Unit_Price]])*(1-Table1[[#This Row],[Discount_%]]/100)</f>
        <v>6654.5280000000002</v>
      </c>
      <c r="O2352" s="4">
        <v>4043.92</v>
      </c>
      <c r="P2352" s="4">
        <v>2610.61</v>
      </c>
      <c r="Q2352">
        <f>Table1[[#This Row],[Revenue]]-Table1[[#This Row],[Cost]]</f>
        <v>2610.6099999999997</v>
      </c>
      <c r="R2352" s="6">
        <f>Table1[[#This Row],[Profit]]/Table1[[#This Row],[Revenue]]</f>
        <v>0.39230569251322034</v>
      </c>
    </row>
    <row r="2353" spans="1:18" x14ac:dyDescent="0.45">
      <c r="A2353" s="1" t="s">
        <v>4443</v>
      </c>
      <c r="B2353" s="1" t="s">
        <v>4444</v>
      </c>
      <c r="C2353" s="1" t="s">
        <v>20</v>
      </c>
      <c r="D2353" s="1" t="s">
        <v>103</v>
      </c>
      <c r="E2353" s="1" t="s">
        <v>14</v>
      </c>
      <c r="F2353" s="2">
        <v>45343</v>
      </c>
      <c r="G2353" s="1" t="str">
        <f>IF(WEEKDAY(Table1[[#This Row],[Order_Date]],2)&gt;=6,"Weekend","Weekday")</f>
        <v>Weekday</v>
      </c>
      <c r="H2353" s="2" t="str">
        <f>TEXT(Table1[[#This Row],[Order_Date]],"mmmm")</f>
        <v>February</v>
      </c>
      <c r="I2353" s="8">
        <f>MONTH(Table1[[#This Row],[Order_Date]])</f>
        <v>2</v>
      </c>
      <c r="J2353" s="8">
        <v>4</v>
      </c>
      <c r="K2353" s="1">
        <v>3827.24</v>
      </c>
      <c r="L2353" s="1">
        <v>0</v>
      </c>
      <c r="M2353" s="1">
        <v>15308.96</v>
      </c>
      <c r="N2353" s="1">
        <f>(Table1[[#This Row],[Quantity]]*Table1[[#This Row],[Unit_Price]])*(1-Table1[[#This Row],[Discount_%]]/100)</f>
        <v>15308.96</v>
      </c>
      <c r="O2353" s="1">
        <v>11025.22</v>
      </c>
      <c r="P2353" s="1">
        <v>4283.74</v>
      </c>
      <c r="Q2353">
        <f>Table1[[#This Row],[Revenue]]-Table1[[#This Row],[Cost]]</f>
        <v>4283.74</v>
      </c>
      <c r="R2353" s="6">
        <f>Table1[[#This Row],[Profit]]/Table1[[#This Row],[Revenue]]</f>
        <v>0.27981913859595947</v>
      </c>
    </row>
    <row r="2354" spans="1:18" x14ac:dyDescent="0.45">
      <c r="A2354" s="4" t="s">
        <v>4445</v>
      </c>
      <c r="B2354" s="4" t="s">
        <v>4446</v>
      </c>
      <c r="C2354" s="4" t="s">
        <v>2</v>
      </c>
      <c r="D2354" s="4" t="s">
        <v>65</v>
      </c>
      <c r="E2354" s="4" t="s">
        <v>22</v>
      </c>
      <c r="F2354" s="5">
        <v>45786</v>
      </c>
      <c r="G2354" s="4" t="str">
        <f>IF(WEEKDAY(Table1[[#This Row],[Order_Date]],2)&gt;=6,"Weekend","Weekday")</f>
        <v>Weekday</v>
      </c>
      <c r="H2354" s="5" t="str">
        <f>TEXT(Table1[[#This Row],[Order_Date]],"mmmm")</f>
        <v>May</v>
      </c>
      <c r="I2354" s="7">
        <f>MONTH(Table1[[#This Row],[Order_Date]])</f>
        <v>5</v>
      </c>
      <c r="J2354" s="7">
        <v>3</v>
      </c>
      <c r="K2354" s="4">
        <v>3087.57</v>
      </c>
      <c r="L2354" s="4">
        <v>10</v>
      </c>
      <c r="M2354" s="4">
        <v>8336.44</v>
      </c>
      <c r="N2354" s="4">
        <f>(Table1[[#This Row],[Quantity]]*Table1[[#This Row],[Unit_Price]])*(1-Table1[[#This Row],[Discount_%]]/100)</f>
        <v>8336.4390000000003</v>
      </c>
      <c r="O2354" s="4">
        <v>5411.36</v>
      </c>
      <c r="P2354" s="4">
        <v>2925.08</v>
      </c>
      <c r="Q2354">
        <f>Table1[[#This Row],[Revenue]]-Table1[[#This Row],[Cost]]</f>
        <v>2925.0800000000008</v>
      </c>
      <c r="R2354" s="6">
        <f>Table1[[#This Row],[Profit]]/Table1[[#This Row],[Revenue]]</f>
        <v>0.3508787923861984</v>
      </c>
    </row>
    <row r="2355" spans="1:18" x14ac:dyDescent="0.45">
      <c r="A2355" s="1" t="s">
        <v>4447</v>
      </c>
      <c r="B2355" s="1" t="s">
        <v>4448</v>
      </c>
      <c r="C2355" s="1" t="s">
        <v>2</v>
      </c>
      <c r="D2355" s="1" t="s">
        <v>65</v>
      </c>
      <c r="E2355" s="1" t="s">
        <v>22</v>
      </c>
      <c r="F2355" s="2">
        <v>45476</v>
      </c>
      <c r="G2355" s="1" t="str">
        <f>IF(WEEKDAY(Table1[[#This Row],[Order_Date]],2)&gt;=6,"Weekend","Weekday")</f>
        <v>Weekday</v>
      </c>
      <c r="H2355" s="2" t="str">
        <f>TEXT(Table1[[#This Row],[Order_Date]],"mmmm")</f>
        <v>July</v>
      </c>
      <c r="I2355" s="8">
        <f>MONTH(Table1[[#This Row],[Order_Date]])</f>
        <v>7</v>
      </c>
      <c r="J2355" s="8">
        <v>4</v>
      </c>
      <c r="K2355" s="1">
        <v>4793.3900000000003</v>
      </c>
      <c r="L2355" s="1">
        <v>10</v>
      </c>
      <c r="M2355" s="1">
        <v>17256.2</v>
      </c>
      <c r="N2355" s="1">
        <f>(Table1[[#This Row],[Quantity]]*Table1[[#This Row],[Unit_Price]])*(1-Table1[[#This Row],[Discount_%]]/100)</f>
        <v>17256.204000000002</v>
      </c>
      <c r="O2355" s="1">
        <v>14040.58</v>
      </c>
      <c r="P2355" s="1">
        <v>3215.62</v>
      </c>
      <c r="Q2355">
        <f>Table1[[#This Row],[Revenue]]-Table1[[#This Row],[Cost]]</f>
        <v>3215.6200000000008</v>
      </c>
      <c r="R2355" s="6">
        <f>Table1[[#This Row],[Profit]]/Table1[[#This Row],[Revenue]]</f>
        <v>0.18634577716994472</v>
      </c>
    </row>
    <row r="2356" spans="1:18" x14ac:dyDescent="0.45">
      <c r="A2356" s="4" t="s">
        <v>4449</v>
      </c>
      <c r="B2356" s="4" t="s">
        <v>4450</v>
      </c>
      <c r="C2356" s="4" t="s">
        <v>28</v>
      </c>
      <c r="D2356" s="4" t="s">
        <v>85</v>
      </c>
      <c r="E2356" s="4" t="s">
        <v>22</v>
      </c>
      <c r="F2356" s="5">
        <v>45971</v>
      </c>
      <c r="G2356" s="4" t="str">
        <f>IF(WEEKDAY(Table1[[#This Row],[Order_Date]],2)&gt;=6,"Weekend","Weekday")</f>
        <v>Weekday</v>
      </c>
      <c r="H2356" s="5" t="str">
        <f>TEXT(Table1[[#This Row],[Order_Date]],"mmmm")</f>
        <v>November</v>
      </c>
      <c r="I2356" s="7">
        <f>MONTH(Table1[[#This Row],[Order_Date]])</f>
        <v>11</v>
      </c>
      <c r="J2356" s="7">
        <v>1</v>
      </c>
      <c r="K2356" s="4">
        <v>2146.4299999999998</v>
      </c>
      <c r="L2356" s="4">
        <v>5</v>
      </c>
      <c r="M2356" s="4">
        <v>2039.11</v>
      </c>
      <c r="N2356" s="4">
        <f>(Table1[[#This Row],[Quantity]]*Table1[[#This Row],[Unit_Price]])*(1-Table1[[#This Row],[Discount_%]]/100)</f>
        <v>2039.1084999999998</v>
      </c>
      <c r="O2356" s="4">
        <v>1598.99</v>
      </c>
      <c r="P2356" s="4">
        <v>440.12</v>
      </c>
      <c r="Q2356">
        <f>Table1[[#This Row],[Revenue]]-Table1[[#This Row],[Cost]]</f>
        <v>440.11999999999989</v>
      </c>
      <c r="R2356" s="6">
        <f>Table1[[#This Row],[Profit]]/Table1[[#This Row],[Revenue]]</f>
        <v>0.2158392632079682</v>
      </c>
    </row>
    <row r="2357" spans="1:18" x14ac:dyDescent="0.45">
      <c r="A2357" s="1" t="s">
        <v>4451</v>
      </c>
      <c r="B2357" s="1" t="s">
        <v>4209</v>
      </c>
      <c r="C2357" s="1" t="s">
        <v>2</v>
      </c>
      <c r="D2357" s="1" t="s">
        <v>68</v>
      </c>
      <c r="E2357" s="1" t="s">
        <v>14</v>
      </c>
      <c r="F2357" s="2">
        <v>45684</v>
      </c>
      <c r="G2357" s="1" t="str">
        <f>IF(WEEKDAY(Table1[[#This Row],[Order_Date]],2)&gt;=6,"Weekend","Weekday")</f>
        <v>Weekday</v>
      </c>
      <c r="H2357" s="2" t="str">
        <f>TEXT(Table1[[#This Row],[Order_Date]],"mmmm")</f>
        <v>January</v>
      </c>
      <c r="I2357" s="8">
        <f>MONTH(Table1[[#This Row],[Order_Date]])</f>
        <v>1</v>
      </c>
      <c r="J2357" s="8">
        <v>5</v>
      </c>
      <c r="K2357" s="1">
        <v>4049.46</v>
      </c>
      <c r="L2357" s="1">
        <v>10</v>
      </c>
      <c r="M2357" s="1">
        <v>18222.57</v>
      </c>
      <c r="N2357" s="1">
        <f>(Table1[[#This Row],[Quantity]]*Table1[[#This Row],[Unit_Price]])*(1-Table1[[#This Row],[Discount_%]]/100)</f>
        <v>18222.57</v>
      </c>
      <c r="O2357" s="1">
        <v>12087.06</v>
      </c>
      <c r="P2357" s="1">
        <v>6135.51</v>
      </c>
      <c r="Q2357">
        <f>Table1[[#This Row],[Revenue]]-Table1[[#This Row],[Cost]]</f>
        <v>6135.51</v>
      </c>
      <c r="R2357" s="6">
        <f>Table1[[#This Row],[Profit]]/Table1[[#This Row],[Revenue]]</f>
        <v>0.33669839106119503</v>
      </c>
    </row>
    <row r="2358" spans="1:18" x14ac:dyDescent="0.45">
      <c r="A2358" s="4" t="s">
        <v>4452</v>
      </c>
      <c r="B2358" s="4" t="s">
        <v>4453</v>
      </c>
      <c r="C2358" s="4" t="s">
        <v>12</v>
      </c>
      <c r="D2358" s="4" t="s">
        <v>13</v>
      </c>
      <c r="E2358" s="4" t="s">
        <v>4</v>
      </c>
      <c r="F2358" s="5">
        <v>45361</v>
      </c>
      <c r="G2358" s="4" t="str">
        <f>IF(WEEKDAY(Table1[[#This Row],[Order_Date]],2)&gt;=6,"Weekend","Weekday")</f>
        <v>Weekend</v>
      </c>
      <c r="H2358" s="5" t="str">
        <f>TEXT(Table1[[#This Row],[Order_Date]],"mmmm")</f>
        <v>March</v>
      </c>
      <c r="I2358" s="7">
        <f>MONTH(Table1[[#This Row],[Order_Date]])</f>
        <v>3</v>
      </c>
      <c r="J2358" s="7">
        <v>2</v>
      </c>
      <c r="K2358" s="4">
        <v>2992.87</v>
      </c>
      <c r="L2358" s="4">
        <v>10</v>
      </c>
      <c r="M2358" s="4">
        <v>5387.17</v>
      </c>
      <c r="N2358" s="4">
        <f>(Table1[[#This Row],[Quantity]]*Table1[[#This Row],[Unit_Price]])*(1-Table1[[#This Row],[Discount_%]]/100)</f>
        <v>5387.1660000000002</v>
      </c>
      <c r="O2358" s="4">
        <v>3326.74</v>
      </c>
      <c r="P2358" s="4">
        <v>2060.4299999999998</v>
      </c>
      <c r="Q2358">
        <f>Table1[[#This Row],[Revenue]]-Table1[[#This Row],[Cost]]</f>
        <v>2060.4300000000003</v>
      </c>
      <c r="R2358" s="6">
        <f>Table1[[#This Row],[Profit]]/Table1[[#This Row],[Revenue]]</f>
        <v>0.38246983109870297</v>
      </c>
    </row>
    <row r="2359" spans="1:18" x14ac:dyDescent="0.45">
      <c r="A2359" s="1" t="s">
        <v>4454</v>
      </c>
      <c r="B2359" s="1" t="s">
        <v>4455</v>
      </c>
      <c r="C2359" s="1" t="s">
        <v>12</v>
      </c>
      <c r="D2359" s="1" t="s">
        <v>13</v>
      </c>
      <c r="E2359" s="1" t="s">
        <v>22</v>
      </c>
      <c r="F2359" s="2">
        <v>45430</v>
      </c>
      <c r="G2359" s="1" t="str">
        <f>IF(WEEKDAY(Table1[[#This Row],[Order_Date]],2)&gt;=6,"Weekend","Weekday")</f>
        <v>Weekend</v>
      </c>
      <c r="H2359" s="2" t="str">
        <f>TEXT(Table1[[#This Row],[Order_Date]],"mmmm")</f>
        <v>May</v>
      </c>
      <c r="I2359" s="8">
        <f>MONTH(Table1[[#This Row],[Order_Date]])</f>
        <v>5</v>
      </c>
      <c r="J2359" s="8">
        <v>1</v>
      </c>
      <c r="K2359" s="1">
        <v>933.75</v>
      </c>
      <c r="L2359" s="1">
        <v>0</v>
      </c>
      <c r="M2359" s="1">
        <v>933.75</v>
      </c>
      <c r="N2359" s="1">
        <f>(Table1[[#This Row],[Quantity]]*Table1[[#This Row],[Unit_Price]])*(1-Table1[[#This Row],[Discount_%]]/100)</f>
        <v>933.75</v>
      </c>
      <c r="O2359" s="1">
        <v>619.71</v>
      </c>
      <c r="P2359" s="1">
        <v>314.04000000000002</v>
      </c>
      <c r="Q2359">
        <f>Table1[[#This Row],[Revenue]]-Table1[[#This Row],[Cost]]</f>
        <v>314.03999999999996</v>
      </c>
      <c r="R2359" s="6">
        <f>Table1[[#This Row],[Profit]]/Table1[[#This Row],[Revenue]]</f>
        <v>0.33632128514056225</v>
      </c>
    </row>
    <row r="2360" spans="1:18" x14ac:dyDescent="0.45">
      <c r="A2360" s="4" t="s">
        <v>4456</v>
      </c>
      <c r="B2360" s="4" t="s">
        <v>4457</v>
      </c>
      <c r="C2360" s="4" t="s">
        <v>7</v>
      </c>
      <c r="D2360" s="4" t="s">
        <v>71</v>
      </c>
      <c r="E2360" s="4" t="s">
        <v>14</v>
      </c>
      <c r="F2360" s="5">
        <v>45479</v>
      </c>
      <c r="G2360" s="4" t="str">
        <f>IF(WEEKDAY(Table1[[#This Row],[Order_Date]],2)&gt;=6,"Weekend","Weekday")</f>
        <v>Weekend</v>
      </c>
      <c r="H2360" s="5" t="str">
        <f>TEXT(Table1[[#This Row],[Order_Date]],"mmmm")</f>
        <v>July</v>
      </c>
      <c r="I2360" s="7">
        <f>MONTH(Table1[[#This Row],[Order_Date]])</f>
        <v>7</v>
      </c>
      <c r="J2360" s="7">
        <v>3</v>
      </c>
      <c r="K2360" s="4">
        <v>2825.56</v>
      </c>
      <c r="L2360" s="4">
        <v>5</v>
      </c>
      <c r="M2360" s="4">
        <v>8052.85</v>
      </c>
      <c r="N2360" s="4">
        <f>(Table1[[#This Row],[Quantity]]*Table1[[#This Row],[Unit_Price]])*(1-Table1[[#This Row],[Discount_%]]/100)</f>
        <v>8052.8459999999995</v>
      </c>
      <c r="O2360" s="4">
        <v>5659.97</v>
      </c>
      <c r="P2360" s="4">
        <v>2392.88</v>
      </c>
      <c r="Q2360">
        <f>Table1[[#This Row],[Revenue]]-Table1[[#This Row],[Cost]]</f>
        <v>2392.88</v>
      </c>
      <c r="R2360" s="6">
        <f>Table1[[#This Row],[Profit]]/Table1[[#This Row],[Revenue]]</f>
        <v>0.29714697281086822</v>
      </c>
    </row>
    <row r="2361" spans="1:18" x14ac:dyDescent="0.45">
      <c r="A2361" s="1" t="s">
        <v>4458</v>
      </c>
      <c r="B2361" s="1" t="s">
        <v>4459</v>
      </c>
      <c r="C2361" s="1" t="s">
        <v>28</v>
      </c>
      <c r="D2361" s="1" t="s">
        <v>137</v>
      </c>
      <c r="E2361" s="1" t="s">
        <v>4</v>
      </c>
      <c r="F2361" s="2">
        <v>45488</v>
      </c>
      <c r="G2361" s="1" t="str">
        <f>IF(WEEKDAY(Table1[[#This Row],[Order_Date]],2)&gt;=6,"Weekend","Weekday")</f>
        <v>Weekday</v>
      </c>
      <c r="H2361" s="2" t="str">
        <f>TEXT(Table1[[#This Row],[Order_Date]],"mmmm")</f>
        <v>July</v>
      </c>
      <c r="I2361" s="8">
        <f>MONTH(Table1[[#This Row],[Order_Date]])</f>
        <v>7</v>
      </c>
      <c r="J2361" s="8">
        <v>5</v>
      </c>
      <c r="K2361" s="1">
        <v>1761.91</v>
      </c>
      <c r="L2361" s="1">
        <v>10</v>
      </c>
      <c r="M2361" s="1">
        <v>7928.6</v>
      </c>
      <c r="N2361" s="1">
        <f>(Table1[[#This Row],[Quantity]]*Table1[[#This Row],[Unit_Price]])*(1-Table1[[#This Row],[Discount_%]]/100)</f>
        <v>7928.5950000000012</v>
      </c>
      <c r="O2361" s="1">
        <v>4977.3</v>
      </c>
      <c r="P2361" s="1">
        <v>2951.3</v>
      </c>
      <c r="Q2361">
        <f>Table1[[#This Row],[Revenue]]-Table1[[#This Row],[Cost]]</f>
        <v>2951.3</v>
      </c>
      <c r="R2361" s="6">
        <f>Table1[[#This Row],[Profit]]/Table1[[#This Row],[Revenue]]</f>
        <v>0.37223469464974901</v>
      </c>
    </row>
    <row r="2362" spans="1:18" x14ac:dyDescent="0.45">
      <c r="A2362" s="4" t="s">
        <v>4460</v>
      </c>
      <c r="B2362" s="4" t="s">
        <v>4461</v>
      </c>
      <c r="C2362" s="4" t="s">
        <v>2</v>
      </c>
      <c r="D2362" s="4" t="s">
        <v>17</v>
      </c>
      <c r="E2362" s="4" t="s">
        <v>22</v>
      </c>
      <c r="F2362" s="5">
        <v>45891</v>
      </c>
      <c r="G2362" s="4" t="str">
        <f>IF(WEEKDAY(Table1[[#This Row],[Order_Date]],2)&gt;=6,"Weekend","Weekday")</f>
        <v>Weekday</v>
      </c>
      <c r="H2362" s="5" t="str">
        <f>TEXT(Table1[[#This Row],[Order_Date]],"mmmm")</f>
        <v>August</v>
      </c>
      <c r="I2362" s="7">
        <f>MONTH(Table1[[#This Row],[Order_Date]])</f>
        <v>8</v>
      </c>
      <c r="J2362" s="7">
        <v>4</v>
      </c>
      <c r="K2362" s="4">
        <v>1821.09</v>
      </c>
      <c r="L2362" s="4">
        <v>5</v>
      </c>
      <c r="M2362" s="4">
        <v>6920.14</v>
      </c>
      <c r="N2362" s="4">
        <f>(Table1[[#This Row],[Quantity]]*Table1[[#This Row],[Unit_Price]])*(1-Table1[[#This Row],[Discount_%]]/100)</f>
        <v>6920.1419999999989</v>
      </c>
      <c r="O2362" s="4">
        <v>5556.84</v>
      </c>
      <c r="P2362" s="4">
        <v>1363.3</v>
      </c>
      <c r="Q2362">
        <f>Table1[[#This Row],[Revenue]]-Table1[[#This Row],[Cost]]</f>
        <v>1363.3000000000002</v>
      </c>
      <c r="R2362" s="6">
        <f>Table1[[#This Row],[Profit]]/Table1[[#This Row],[Revenue]]</f>
        <v>0.1970046848763175</v>
      </c>
    </row>
    <row r="2363" spans="1:18" x14ac:dyDescent="0.45">
      <c r="A2363" s="1" t="s">
        <v>4462</v>
      </c>
      <c r="B2363" s="1" t="s">
        <v>4463</v>
      </c>
      <c r="C2363" s="1" t="s">
        <v>2</v>
      </c>
      <c r="D2363" s="1" t="s">
        <v>65</v>
      </c>
      <c r="E2363" s="1" t="s">
        <v>9</v>
      </c>
      <c r="F2363" s="2">
        <v>45295</v>
      </c>
      <c r="G2363" s="1" t="str">
        <f>IF(WEEKDAY(Table1[[#This Row],[Order_Date]],2)&gt;=6,"Weekend","Weekday")</f>
        <v>Weekday</v>
      </c>
      <c r="H2363" s="2" t="str">
        <f>TEXT(Table1[[#This Row],[Order_Date]],"mmmm")</f>
        <v>January</v>
      </c>
      <c r="I2363" s="8">
        <f>MONTH(Table1[[#This Row],[Order_Date]])</f>
        <v>1</v>
      </c>
      <c r="J2363" s="8">
        <v>5</v>
      </c>
      <c r="K2363" s="1">
        <v>3328.39</v>
      </c>
      <c r="L2363" s="1">
        <v>5</v>
      </c>
      <c r="M2363" s="1">
        <v>15809.85</v>
      </c>
      <c r="N2363" s="1">
        <f>(Table1[[#This Row],[Quantity]]*Table1[[#This Row],[Unit_Price]])*(1-Table1[[#This Row],[Discount_%]]/100)</f>
        <v>15809.852499999999</v>
      </c>
      <c r="O2363" s="1">
        <v>11724.76</v>
      </c>
      <c r="P2363" s="1">
        <v>4085.09</v>
      </c>
      <c r="Q2363">
        <f>Table1[[#This Row],[Revenue]]-Table1[[#This Row],[Cost]]</f>
        <v>4085.09</v>
      </c>
      <c r="R2363" s="6">
        <f>Table1[[#This Row],[Profit]]/Table1[[#This Row],[Revenue]]</f>
        <v>0.25838891577086437</v>
      </c>
    </row>
    <row r="2364" spans="1:18" x14ac:dyDescent="0.45">
      <c r="A2364" s="4" t="s">
        <v>4464</v>
      </c>
      <c r="B2364" s="4" t="s">
        <v>605</v>
      </c>
      <c r="C2364" s="4" t="s">
        <v>2</v>
      </c>
      <c r="D2364" s="4" t="s">
        <v>3</v>
      </c>
      <c r="E2364" s="4" t="s">
        <v>22</v>
      </c>
      <c r="F2364" s="5">
        <v>45330</v>
      </c>
      <c r="G2364" s="4" t="str">
        <f>IF(WEEKDAY(Table1[[#This Row],[Order_Date]],2)&gt;=6,"Weekend","Weekday")</f>
        <v>Weekday</v>
      </c>
      <c r="H2364" s="5" t="str">
        <f>TEXT(Table1[[#This Row],[Order_Date]],"mmmm")</f>
        <v>February</v>
      </c>
      <c r="I2364" s="7">
        <f>MONTH(Table1[[#This Row],[Order_Date]])</f>
        <v>2</v>
      </c>
      <c r="J2364" s="7">
        <v>5</v>
      </c>
      <c r="K2364" s="4">
        <v>673.52</v>
      </c>
      <c r="L2364" s="4">
        <v>15</v>
      </c>
      <c r="M2364" s="4">
        <v>2862.46</v>
      </c>
      <c r="N2364" s="4">
        <f>(Table1[[#This Row],[Quantity]]*Table1[[#This Row],[Unit_Price]])*(1-Table1[[#This Row],[Discount_%]]/100)</f>
        <v>2862.46</v>
      </c>
      <c r="O2364" s="4">
        <v>1849.81</v>
      </c>
      <c r="P2364" s="4">
        <v>1012.65</v>
      </c>
      <c r="Q2364">
        <f>Table1[[#This Row],[Revenue]]-Table1[[#This Row],[Cost]]</f>
        <v>1012.6500000000001</v>
      </c>
      <c r="R2364" s="6">
        <f>Table1[[#This Row],[Profit]]/Table1[[#This Row],[Revenue]]</f>
        <v>0.35376913563857659</v>
      </c>
    </row>
    <row r="2365" spans="1:18" x14ac:dyDescent="0.45">
      <c r="A2365" s="1" t="s">
        <v>4465</v>
      </c>
      <c r="B2365" s="1" t="s">
        <v>4466</v>
      </c>
      <c r="C2365" s="1" t="s">
        <v>12</v>
      </c>
      <c r="D2365" s="1" t="s">
        <v>111</v>
      </c>
      <c r="E2365" s="1" t="s">
        <v>4</v>
      </c>
      <c r="F2365" s="2">
        <v>45607</v>
      </c>
      <c r="G2365" s="1" t="str">
        <f>IF(WEEKDAY(Table1[[#This Row],[Order_Date]],2)&gt;=6,"Weekend","Weekday")</f>
        <v>Weekday</v>
      </c>
      <c r="H2365" s="2" t="str">
        <f>TEXT(Table1[[#This Row],[Order_Date]],"mmmm")</f>
        <v>November</v>
      </c>
      <c r="I2365" s="8">
        <f>MONTH(Table1[[#This Row],[Order_Date]])</f>
        <v>11</v>
      </c>
      <c r="J2365" s="8">
        <v>2</v>
      </c>
      <c r="K2365" s="1">
        <v>4489.4799999999996</v>
      </c>
      <c r="L2365" s="1">
        <v>0</v>
      </c>
      <c r="M2365" s="1">
        <v>8978.9599999999991</v>
      </c>
      <c r="N2365" s="1">
        <f>(Table1[[#This Row],[Quantity]]*Table1[[#This Row],[Unit_Price]])*(1-Table1[[#This Row],[Discount_%]]/100)</f>
        <v>8978.9599999999991</v>
      </c>
      <c r="O2365" s="1">
        <v>5517.1</v>
      </c>
      <c r="P2365" s="1">
        <v>3461.86</v>
      </c>
      <c r="Q2365">
        <f>Table1[[#This Row],[Revenue]]-Table1[[#This Row],[Cost]]</f>
        <v>3461.8599999999988</v>
      </c>
      <c r="R2365" s="6">
        <f>Table1[[#This Row],[Profit]]/Table1[[#This Row],[Revenue]]</f>
        <v>0.38555244705400188</v>
      </c>
    </row>
    <row r="2366" spans="1:18" x14ac:dyDescent="0.45">
      <c r="A2366" s="4" t="s">
        <v>4467</v>
      </c>
      <c r="B2366" s="4" t="s">
        <v>4468</v>
      </c>
      <c r="C2366" s="4" t="s">
        <v>28</v>
      </c>
      <c r="D2366" s="4" t="s">
        <v>137</v>
      </c>
      <c r="E2366" s="4" t="s">
        <v>14</v>
      </c>
      <c r="F2366" s="5">
        <v>45548</v>
      </c>
      <c r="G2366" s="4" t="str">
        <f>IF(WEEKDAY(Table1[[#This Row],[Order_Date]],2)&gt;=6,"Weekend","Weekday")</f>
        <v>Weekday</v>
      </c>
      <c r="H2366" s="5" t="str">
        <f>TEXT(Table1[[#This Row],[Order_Date]],"mmmm")</f>
        <v>September</v>
      </c>
      <c r="I2366" s="7">
        <f>MONTH(Table1[[#This Row],[Order_Date]])</f>
        <v>9</v>
      </c>
      <c r="J2366" s="7">
        <v>2</v>
      </c>
      <c r="K2366" s="4">
        <v>3611.5</v>
      </c>
      <c r="L2366" s="4">
        <v>0</v>
      </c>
      <c r="M2366" s="4">
        <v>7223</v>
      </c>
      <c r="N2366" s="4">
        <f>(Table1[[#This Row],[Quantity]]*Table1[[#This Row],[Unit_Price]])*(1-Table1[[#This Row],[Discount_%]]/100)</f>
        <v>7223</v>
      </c>
      <c r="O2366" s="4">
        <v>5123.42</v>
      </c>
      <c r="P2366" s="4">
        <v>2099.58</v>
      </c>
      <c r="Q2366">
        <f>Table1[[#This Row],[Revenue]]-Table1[[#This Row],[Cost]]</f>
        <v>2099.58</v>
      </c>
      <c r="R2366" s="6">
        <f>Table1[[#This Row],[Profit]]/Table1[[#This Row],[Revenue]]</f>
        <v>0.29067977294752873</v>
      </c>
    </row>
    <row r="2367" spans="1:18" x14ac:dyDescent="0.45">
      <c r="A2367" s="1" t="s">
        <v>4469</v>
      </c>
      <c r="B2367" s="1" t="s">
        <v>4470</v>
      </c>
      <c r="C2367" s="1" t="s">
        <v>2</v>
      </c>
      <c r="D2367" s="1" t="s">
        <v>65</v>
      </c>
      <c r="E2367" s="1" t="s">
        <v>9</v>
      </c>
      <c r="F2367" s="2">
        <v>45528</v>
      </c>
      <c r="G2367" s="1" t="str">
        <f>IF(WEEKDAY(Table1[[#This Row],[Order_Date]],2)&gt;=6,"Weekend","Weekday")</f>
        <v>Weekend</v>
      </c>
      <c r="H2367" s="2" t="str">
        <f>TEXT(Table1[[#This Row],[Order_Date]],"mmmm")</f>
        <v>August</v>
      </c>
      <c r="I2367" s="8">
        <f>MONTH(Table1[[#This Row],[Order_Date]])</f>
        <v>8</v>
      </c>
      <c r="J2367" s="8">
        <v>2</v>
      </c>
      <c r="K2367" s="1">
        <v>720.07</v>
      </c>
      <c r="L2367" s="1">
        <v>20</v>
      </c>
      <c r="M2367" s="1">
        <v>1152.1099999999999</v>
      </c>
      <c r="N2367" s="1">
        <f>(Table1[[#This Row],[Quantity]]*Table1[[#This Row],[Unit_Price]])*(1-Table1[[#This Row],[Discount_%]]/100)</f>
        <v>1152.1120000000001</v>
      </c>
      <c r="O2367" s="1">
        <v>828.55</v>
      </c>
      <c r="P2367" s="1">
        <v>323.56</v>
      </c>
      <c r="Q2367">
        <f>Table1[[#This Row],[Revenue]]-Table1[[#This Row],[Cost]]</f>
        <v>323.55999999999995</v>
      </c>
      <c r="R2367" s="6">
        <f>Table1[[#This Row],[Profit]]/Table1[[#This Row],[Revenue]]</f>
        <v>0.28084123911779257</v>
      </c>
    </row>
    <row r="2368" spans="1:18" x14ac:dyDescent="0.45">
      <c r="A2368" s="4" t="s">
        <v>4471</v>
      </c>
      <c r="B2368" s="4" t="s">
        <v>3195</v>
      </c>
      <c r="C2368" s="4" t="s">
        <v>2</v>
      </c>
      <c r="D2368" s="4" t="s">
        <v>65</v>
      </c>
      <c r="E2368" s="4" t="s">
        <v>4</v>
      </c>
      <c r="F2368" s="5">
        <v>45332</v>
      </c>
      <c r="G2368" s="4" t="str">
        <f>IF(WEEKDAY(Table1[[#This Row],[Order_Date]],2)&gt;=6,"Weekend","Weekday")</f>
        <v>Weekend</v>
      </c>
      <c r="H2368" s="5" t="str">
        <f>TEXT(Table1[[#This Row],[Order_Date]],"mmmm")</f>
        <v>February</v>
      </c>
      <c r="I2368" s="7">
        <f>MONTH(Table1[[#This Row],[Order_Date]])</f>
        <v>2</v>
      </c>
      <c r="J2368" s="7">
        <v>4</v>
      </c>
      <c r="K2368" s="4">
        <v>1365.5</v>
      </c>
      <c r="L2368" s="4">
        <v>20</v>
      </c>
      <c r="M2368" s="4">
        <v>4369.6000000000004</v>
      </c>
      <c r="N2368" s="4">
        <f>(Table1[[#This Row],[Quantity]]*Table1[[#This Row],[Unit_Price]])*(1-Table1[[#This Row],[Discount_%]]/100)</f>
        <v>4369.6000000000004</v>
      </c>
      <c r="O2368" s="4">
        <v>3146.97</v>
      </c>
      <c r="P2368" s="4">
        <v>1222.6300000000001</v>
      </c>
      <c r="Q2368">
        <f>Table1[[#This Row],[Revenue]]-Table1[[#This Row],[Cost]]</f>
        <v>1222.6300000000006</v>
      </c>
      <c r="R2368" s="6">
        <f>Table1[[#This Row],[Profit]]/Table1[[#This Row],[Revenue]]</f>
        <v>0.27980364335408275</v>
      </c>
    </row>
    <row r="2369" spans="1:18" x14ac:dyDescent="0.45">
      <c r="A2369" s="1" t="s">
        <v>4472</v>
      </c>
      <c r="B2369" s="1" t="s">
        <v>4473</v>
      </c>
      <c r="C2369" s="1" t="s">
        <v>20</v>
      </c>
      <c r="D2369" s="1" t="s">
        <v>25</v>
      </c>
      <c r="E2369" s="1" t="s">
        <v>14</v>
      </c>
      <c r="F2369" s="2">
        <v>45861</v>
      </c>
      <c r="G2369" s="1" t="str">
        <f>IF(WEEKDAY(Table1[[#This Row],[Order_Date]],2)&gt;=6,"Weekend","Weekday")</f>
        <v>Weekday</v>
      </c>
      <c r="H2369" s="2" t="str">
        <f>TEXT(Table1[[#This Row],[Order_Date]],"mmmm")</f>
        <v>July</v>
      </c>
      <c r="I2369" s="8">
        <f>MONTH(Table1[[#This Row],[Order_Date]])</f>
        <v>7</v>
      </c>
      <c r="J2369" s="8">
        <v>4</v>
      </c>
      <c r="K2369" s="1">
        <v>2132.75</v>
      </c>
      <c r="L2369" s="1">
        <v>15</v>
      </c>
      <c r="M2369" s="1">
        <v>7251.35</v>
      </c>
      <c r="N2369" s="1">
        <f>(Table1[[#This Row],[Quantity]]*Table1[[#This Row],[Unit_Price]])*(1-Table1[[#This Row],[Discount_%]]/100)</f>
        <v>7251.3499999999995</v>
      </c>
      <c r="O2369" s="1">
        <v>5742.82</v>
      </c>
      <c r="P2369" s="1">
        <v>1508.53</v>
      </c>
      <c r="Q2369">
        <f>Table1[[#This Row],[Revenue]]-Table1[[#This Row],[Cost]]</f>
        <v>1508.5300000000007</v>
      </c>
      <c r="R2369" s="6">
        <f>Table1[[#This Row],[Profit]]/Table1[[#This Row],[Revenue]]</f>
        <v>0.20803436601460415</v>
      </c>
    </row>
    <row r="2370" spans="1:18" x14ac:dyDescent="0.45">
      <c r="A2370" s="4" t="s">
        <v>4474</v>
      </c>
      <c r="B2370" s="4" t="s">
        <v>4475</v>
      </c>
      <c r="C2370" s="4" t="s">
        <v>2</v>
      </c>
      <c r="D2370" s="4" t="s">
        <v>17</v>
      </c>
      <c r="E2370" s="4" t="s">
        <v>4</v>
      </c>
      <c r="F2370" s="5">
        <v>45580</v>
      </c>
      <c r="G2370" s="4" t="str">
        <f>IF(WEEKDAY(Table1[[#This Row],[Order_Date]],2)&gt;=6,"Weekend","Weekday")</f>
        <v>Weekday</v>
      </c>
      <c r="H2370" s="5" t="str">
        <f>TEXT(Table1[[#This Row],[Order_Date]],"mmmm")</f>
        <v>October</v>
      </c>
      <c r="I2370" s="7">
        <f>MONTH(Table1[[#This Row],[Order_Date]])</f>
        <v>10</v>
      </c>
      <c r="J2370" s="7">
        <v>2</v>
      </c>
      <c r="K2370" s="4">
        <v>702.26</v>
      </c>
      <c r="L2370" s="4">
        <v>5</v>
      </c>
      <c r="M2370" s="4">
        <v>1334.29</v>
      </c>
      <c r="N2370" s="4">
        <f>(Table1[[#This Row],[Quantity]]*Table1[[#This Row],[Unit_Price]])*(1-Table1[[#This Row],[Discount_%]]/100)</f>
        <v>1334.2939999999999</v>
      </c>
      <c r="O2370" s="4">
        <v>868.31</v>
      </c>
      <c r="P2370" s="4">
        <v>465.98</v>
      </c>
      <c r="Q2370">
        <f>Table1[[#This Row],[Revenue]]-Table1[[#This Row],[Cost]]</f>
        <v>465.98</v>
      </c>
      <c r="R2370" s="6">
        <f>Table1[[#This Row],[Profit]]/Table1[[#This Row],[Revenue]]</f>
        <v>0.34923442430056439</v>
      </c>
    </row>
    <row r="2371" spans="1:18" x14ac:dyDescent="0.45">
      <c r="A2371" s="1" t="s">
        <v>4476</v>
      </c>
      <c r="B2371" s="1" t="s">
        <v>3889</v>
      </c>
      <c r="C2371" s="1" t="s">
        <v>12</v>
      </c>
      <c r="D2371" s="1" t="s">
        <v>41</v>
      </c>
      <c r="E2371" s="1" t="s">
        <v>9</v>
      </c>
      <c r="F2371" s="2">
        <v>45706</v>
      </c>
      <c r="G2371" s="1" t="str">
        <f>IF(WEEKDAY(Table1[[#This Row],[Order_Date]],2)&gt;=6,"Weekend","Weekday")</f>
        <v>Weekday</v>
      </c>
      <c r="H2371" s="2" t="str">
        <f>TEXT(Table1[[#This Row],[Order_Date]],"mmmm")</f>
        <v>February</v>
      </c>
      <c r="I2371" s="8">
        <f>MONTH(Table1[[#This Row],[Order_Date]])</f>
        <v>2</v>
      </c>
      <c r="J2371" s="8">
        <v>3</v>
      </c>
      <c r="K2371" s="1">
        <v>278.95</v>
      </c>
      <c r="L2371" s="1">
        <v>20</v>
      </c>
      <c r="M2371" s="1">
        <v>669.48</v>
      </c>
      <c r="N2371" s="1">
        <f>(Table1[[#This Row],[Quantity]]*Table1[[#This Row],[Unit_Price]])*(1-Table1[[#This Row],[Discount_%]]/100)</f>
        <v>669.48</v>
      </c>
      <c r="O2371" s="1">
        <v>505.51</v>
      </c>
      <c r="P2371" s="1">
        <v>163.97</v>
      </c>
      <c r="Q2371">
        <f>Table1[[#This Row],[Revenue]]-Table1[[#This Row],[Cost]]</f>
        <v>163.97000000000003</v>
      </c>
      <c r="R2371" s="6">
        <f>Table1[[#This Row],[Profit]]/Table1[[#This Row],[Revenue]]</f>
        <v>0.24492143155882176</v>
      </c>
    </row>
    <row r="2372" spans="1:18" x14ac:dyDescent="0.45">
      <c r="A2372" s="4" t="s">
        <v>4477</v>
      </c>
      <c r="B2372" s="4" t="s">
        <v>4478</v>
      </c>
      <c r="C2372" s="4" t="s">
        <v>28</v>
      </c>
      <c r="D2372" s="4" t="s">
        <v>35</v>
      </c>
      <c r="E2372" s="4" t="s">
        <v>22</v>
      </c>
      <c r="F2372" s="5">
        <v>45761</v>
      </c>
      <c r="G2372" s="4" t="str">
        <f>IF(WEEKDAY(Table1[[#This Row],[Order_Date]],2)&gt;=6,"Weekend","Weekday")</f>
        <v>Weekday</v>
      </c>
      <c r="H2372" s="5" t="str">
        <f>TEXT(Table1[[#This Row],[Order_Date]],"mmmm")</f>
        <v>April</v>
      </c>
      <c r="I2372" s="7">
        <f>MONTH(Table1[[#This Row],[Order_Date]])</f>
        <v>4</v>
      </c>
      <c r="J2372" s="7">
        <v>4</v>
      </c>
      <c r="K2372" s="4">
        <v>523.58000000000004</v>
      </c>
      <c r="L2372" s="4">
        <v>20</v>
      </c>
      <c r="M2372" s="4">
        <v>1675.46</v>
      </c>
      <c r="N2372" s="4">
        <f>(Table1[[#This Row],[Quantity]]*Table1[[#This Row],[Unit_Price]])*(1-Table1[[#This Row],[Discount_%]]/100)</f>
        <v>1675.4560000000001</v>
      </c>
      <c r="O2372" s="4">
        <v>1323.37</v>
      </c>
      <c r="P2372" s="4">
        <v>352.09</v>
      </c>
      <c r="Q2372">
        <f>Table1[[#This Row],[Revenue]]-Table1[[#This Row],[Cost]]</f>
        <v>352.09000000000015</v>
      </c>
      <c r="R2372" s="6">
        <f>Table1[[#This Row],[Profit]]/Table1[[#This Row],[Revenue]]</f>
        <v>0.21014527353681972</v>
      </c>
    </row>
    <row r="2373" spans="1:18" x14ac:dyDescent="0.45">
      <c r="A2373" s="1" t="s">
        <v>4479</v>
      </c>
      <c r="B2373" s="1" t="s">
        <v>4480</v>
      </c>
      <c r="C2373" s="1" t="s">
        <v>2</v>
      </c>
      <c r="D2373" s="1" t="s">
        <v>68</v>
      </c>
      <c r="E2373" s="1" t="s">
        <v>14</v>
      </c>
      <c r="F2373" s="2">
        <v>45925</v>
      </c>
      <c r="G2373" s="1" t="str">
        <f>IF(WEEKDAY(Table1[[#This Row],[Order_Date]],2)&gt;=6,"Weekend","Weekday")</f>
        <v>Weekday</v>
      </c>
      <c r="H2373" s="2" t="str">
        <f>TEXT(Table1[[#This Row],[Order_Date]],"mmmm")</f>
        <v>September</v>
      </c>
      <c r="I2373" s="8">
        <f>MONTH(Table1[[#This Row],[Order_Date]])</f>
        <v>9</v>
      </c>
      <c r="J2373" s="8">
        <v>3</v>
      </c>
      <c r="K2373" s="1">
        <v>1260.3800000000001</v>
      </c>
      <c r="L2373" s="1">
        <v>20</v>
      </c>
      <c r="M2373" s="1">
        <v>3024.91</v>
      </c>
      <c r="N2373" s="1">
        <f>(Table1[[#This Row],[Quantity]]*Table1[[#This Row],[Unit_Price]])*(1-Table1[[#This Row],[Discount_%]]/100)</f>
        <v>3024.9120000000003</v>
      </c>
      <c r="O2373" s="1">
        <v>2289.34</v>
      </c>
      <c r="P2373" s="1">
        <v>735.57</v>
      </c>
      <c r="Q2373">
        <f>Table1[[#This Row],[Revenue]]-Table1[[#This Row],[Cost]]</f>
        <v>735.56999999999971</v>
      </c>
      <c r="R2373" s="6">
        <f>Table1[[#This Row],[Profit]]/Table1[[#This Row],[Revenue]]</f>
        <v>0.24317087119947373</v>
      </c>
    </row>
    <row r="2374" spans="1:18" x14ac:dyDescent="0.45">
      <c r="A2374" s="4" t="s">
        <v>4481</v>
      </c>
      <c r="B2374" s="4" t="s">
        <v>4482</v>
      </c>
      <c r="C2374" s="4" t="s">
        <v>7</v>
      </c>
      <c r="D2374" s="4" t="s">
        <v>71</v>
      </c>
      <c r="E2374" s="4" t="s">
        <v>4</v>
      </c>
      <c r="F2374" s="5">
        <v>45663</v>
      </c>
      <c r="G2374" s="4" t="str">
        <f>IF(WEEKDAY(Table1[[#This Row],[Order_Date]],2)&gt;=6,"Weekend","Weekday")</f>
        <v>Weekday</v>
      </c>
      <c r="H2374" s="5" t="str">
        <f>TEXT(Table1[[#This Row],[Order_Date]],"mmmm")</f>
        <v>January</v>
      </c>
      <c r="I2374" s="7">
        <f>MONTH(Table1[[#This Row],[Order_Date]])</f>
        <v>1</v>
      </c>
      <c r="J2374" s="7">
        <v>2</v>
      </c>
      <c r="K2374" s="4">
        <v>2141.8000000000002</v>
      </c>
      <c r="L2374" s="4">
        <v>10</v>
      </c>
      <c r="M2374" s="4">
        <v>3855.24</v>
      </c>
      <c r="N2374" s="4">
        <f>(Table1[[#This Row],[Quantity]]*Table1[[#This Row],[Unit_Price]])*(1-Table1[[#This Row],[Discount_%]]/100)</f>
        <v>3855.2400000000002</v>
      </c>
      <c r="O2374" s="4">
        <v>2684.62</v>
      </c>
      <c r="P2374" s="4">
        <v>1170.6199999999999</v>
      </c>
      <c r="Q2374">
        <f>Table1[[#This Row],[Revenue]]-Table1[[#This Row],[Cost]]</f>
        <v>1170.6199999999999</v>
      </c>
      <c r="R2374" s="6">
        <f>Table1[[#This Row],[Profit]]/Table1[[#This Row],[Revenue]]</f>
        <v>0.30364387171745466</v>
      </c>
    </row>
    <row r="2375" spans="1:18" x14ac:dyDescent="0.45">
      <c r="A2375" s="1" t="s">
        <v>4483</v>
      </c>
      <c r="B2375" s="1" t="s">
        <v>4484</v>
      </c>
      <c r="C2375" s="1" t="s">
        <v>7</v>
      </c>
      <c r="D2375" s="1" t="s">
        <v>71</v>
      </c>
      <c r="E2375" s="1" t="s">
        <v>22</v>
      </c>
      <c r="F2375" s="2">
        <v>46019</v>
      </c>
      <c r="G2375" s="1" t="str">
        <f>IF(WEEKDAY(Table1[[#This Row],[Order_Date]],2)&gt;=6,"Weekend","Weekday")</f>
        <v>Weekend</v>
      </c>
      <c r="H2375" s="2" t="str">
        <f>TEXT(Table1[[#This Row],[Order_Date]],"mmmm")</f>
        <v>December</v>
      </c>
      <c r="I2375" s="8">
        <f>MONTH(Table1[[#This Row],[Order_Date]])</f>
        <v>12</v>
      </c>
      <c r="J2375" s="8">
        <v>1</v>
      </c>
      <c r="K2375" s="1">
        <v>2958.77</v>
      </c>
      <c r="L2375" s="1">
        <v>15</v>
      </c>
      <c r="M2375" s="1">
        <v>2514.9499999999998</v>
      </c>
      <c r="N2375" s="1">
        <f>(Table1[[#This Row],[Quantity]]*Table1[[#This Row],[Unit_Price]])*(1-Table1[[#This Row],[Discount_%]]/100)</f>
        <v>2514.9544999999998</v>
      </c>
      <c r="O2375" s="1">
        <v>1547.67</v>
      </c>
      <c r="P2375" s="1">
        <v>967.28</v>
      </c>
      <c r="Q2375">
        <f>Table1[[#This Row],[Revenue]]-Table1[[#This Row],[Cost]]</f>
        <v>967.27999999999975</v>
      </c>
      <c r="R2375" s="6">
        <f>Table1[[#This Row],[Profit]]/Table1[[#This Row],[Revenue]]</f>
        <v>0.38461202011968432</v>
      </c>
    </row>
    <row r="2376" spans="1:18" x14ac:dyDescent="0.45">
      <c r="A2376" s="4" t="s">
        <v>4485</v>
      </c>
      <c r="B2376" s="4" t="s">
        <v>1133</v>
      </c>
      <c r="C2376" s="4" t="s">
        <v>20</v>
      </c>
      <c r="D2376" s="4" t="s">
        <v>103</v>
      </c>
      <c r="E2376" s="4" t="s">
        <v>14</v>
      </c>
      <c r="F2376" s="5">
        <v>45751</v>
      </c>
      <c r="G2376" s="4" t="str">
        <f>IF(WEEKDAY(Table1[[#This Row],[Order_Date]],2)&gt;=6,"Weekend","Weekday")</f>
        <v>Weekday</v>
      </c>
      <c r="H2376" s="5" t="str">
        <f>TEXT(Table1[[#This Row],[Order_Date]],"mmmm")</f>
        <v>April</v>
      </c>
      <c r="I2376" s="7">
        <f>MONTH(Table1[[#This Row],[Order_Date]])</f>
        <v>4</v>
      </c>
      <c r="J2376" s="7">
        <v>3</v>
      </c>
      <c r="K2376" s="4">
        <v>140.5</v>
      </c>
      <c r="L2376" s="4">
        <v>10</v>
      </c>
      <c r="M2376" s="4">
        <v>379.35</v>
      </c>
      <c r="N2376" s="4">
        <f>(Table1[[#This Row],[Quantity]]*Table1[[#This Row],[Unit_Price]])*(1-Table1[[#This Row],[Discount_%]]/100)</f>
        <v>379.35</v>
      </c>
      <c r="O2376" s="4">
        <v>301.58</v>
      </c>
      <c r="P2376" s="4">
        <v>77.77</v>
      </c>
      <c r="Q2376">
        <f>Table1[[#This Row],[Revenue]]-Table1[[#This Row],[Cost]]</f>
        <v>77.770000000000039</v>
      </c>
      <c r="R2376" s="6">
        <f>Table1[[#This Row],[Profit]]/Table1[[#This Row],[Revenue]]</f>
        <v>0.20500856728614733</v>
      </c>
    </row>
    <row r="2377" spans="1:18" x14ac:dyDescent="0.45">
      <c r="A2377" s="1" t="s">
        <v>4486</v>
      </c>
      <c r="B2377" s="1" t="s">
        <v>3178</v>
      </c>
      <c r="C2377" s="1" t="s">
        <v>2</v>
      </c>
      <c r="D2377" s="1" t="s">
        <v>82</v>
      </c>
      <c r="E2377" s="1" t="s">
        <v>4</v>
      </c>
      <c r="F2377" s="2">
        <v>45627</v>
      </c>
      <c r="G2377" s="1" t="str">
        <f>IF(WEEKDAY(Table1[[#This Row],[Order_Date]],2)&gt;=6,"Weekend","Weekday")</f>
        <v>Weekend</v>
      </c>
      <c r="H2377" s="2" t="str">
        <f>TEXT(Table1[[#This Row],[Order_Date]],"mmmm")</f>
        <v>December</v>
      </c>
      <c r="I2377" s="8">
        <f>MONTH(Table1[[#This Row],[Order_Date]])</f>
        <v>12</v>
      </c>
      <c r="J2377" s="8">
        <v>5</v>
      </c>
      <c r="K2377" s="1">
        <v>2962.7</v>
      </c>
      <c r="L2377" s="1">
        <v>10</v>
      </c>
      <c r="M2377" s="1">
        <v>13332.15</v>
      </c>
      <c r="N2377" s="1">
        <f>(Table1[[#This Row],[Quantity]]*Table1[[#This Row],[Unit_Price]])*(1-Table1[[#This Row],[Discount_%]]/100)</f>
        <v>13332.15</v>
      </c>
      <c r="O2377" s="1">
        <v>11066.34</v>
      </c>
      <c r="P2377" s="1">
        <v>2265.81</v>
      </c>
      <c r="Q2377">
        <f>Table1[[#This Row],[Revenue]]-Table1[[#This Row],[Cost]]</f>
        <v>2265.8099999999995</v>
      </c>
      <c r="R2377" s="6">
        <f>Table1[[#This Row],[Profit]]/Table1[[#This Row],[Revenue]]</f>
        <v>0.16995083313644085</v>
      </c>
    </row>
    <row r="2378" spans="1:18" x14ac:dyDescent="0.45">
      <c r="A2378" s="4" t="s">
        <v>4487</v>
      </c>
      <c r="B2378" s="4" t="s">
        <v>4488</v>
      </c>
      <c r="C2378" s="4" t="s">
        <v>7</v>
      </c>
      <c r="D2378" s="4" t="s">
        <v>46</v>
      </c>
      <c r="E2378" s="4" t="s">
        <v>22</v>
      </c>
      <c r="F2378" s="5">
        <v>45469</v>
      </c>
      <c r="G2378" s="4" t="str">
        <f>IF(WEEKDAY(Table1[[#This Row],[Order_Date]],2)&gt;=6,"Weekend","Weekday")</f>
        <v>Weekday</v>
      </c>
      <c r="H2378" s="5" t="str">
        <f>TEXT(Table1[[#This Row],[Order_Date]],"mmmm")</f>
        <v>June</v>
      </c>
      <c r="I2378" s="7">
        <f>MONTH(Table1[[#This Row],[Order_Date]])</f>
        <v>6</v>
      </c>
      <c r="J2378" s="7">
        <v>5</v>
      </c>
      <c r="K2378" s="4">
        <v>4282.79</v>
      </c>
      <c r="L2378" s="4">
        <v>10</v>
      </c>
      <c r="M2378" s="4">
        <v>19272.560000000001</v>
      </c>
      <c r="N2378" s="4">
        <f>(Table1[[#This Row],[Quantity]]*Table1[[#This Row],[Unit_Price]])*(1-Table1[[#This Row],[Discount_%]]/100)</f>
        <v>19272.555</v>
      </c>
      <c r="O2378" s="4">
        <v>12729.18</v>
      </c>
      <c r="P2378" s="4">
        <v>6543.38</v>
      </c>
      <c r="Q2378">
        <f>Table1[[#This Row],[Revenue]]-Table1[[#This Row],[Cost]]</f>
        <v>6543.380000000001</v>
      </c>
      <c r="R2378" s="6">
        <f>Table1[[#This Row],[Profit]]/Table1[[#This Row],[Revenue]]</f>
        <v>0.33951794675953789</v>
      </c>
    </row>
    <row r="2379" spans="1:18" x14ac:dyDescent="0.45">
      <c r="A2379" s="1" t="s">
        <v>4489</v>
      </c>
      <c r="B2379" s="1" t="s">
        <v>4490</v>
      </c>
      <c r="C2379" s="1" t="s">
        <v>2</v>
      </c>
      <c r="D2379" s="1" t="s">
        <v>3</v>
      </c>
      <c r="E2379" s="1" t="s">
        <v>4</v>
      </c>
      <c r="F2379" s="2">
        <v>45552</v>
      </c>
      <c r="G2379" s="1" t="str">
        <f>IF(WEEKDAY(Table1[[#This Row],[Order_Date]],2)&gt;=6,"Weekend","Weekday")</f>
        <v>Weekday</v>
      </c>
      <c r="H2379" s="2" t="str">
        <f>TEXT(Table1[[#This Row],[Order_Date]],"mmmm")</f>
        <v>September</v>
      </c>
      <c r="I2379" s="8">
        <f>MONTH(Table1[[#This Row],[Order_Date]])</f>
        <v>9</v>
      </c>
      <c r="J2379" s="8">
        <v>4</v>
      </c>
      <c r="K2379" s="1">
        <v>3689.03</v>
      </c>
      <c r="L2379" s="1">
        <v>5</v>
      </c>
      <c r="M2379" s="1">
        <v>14018.31</v>
      </c>
      <c r="N2379" s="1">
        <f>(Table1[[#This Row],[Quantity]]*Table1[[#This Row],[Unit_Price]])*(1-Table1[[#This Row],[Discount_%]]/100)</f>
        <v>14018.314</v>
      </c>
      <c r="O2379" s="1">
        <v>11681.15</v>
      </c>
      <c r="P2379" s="1">
        <v>2337.16</v>
      </c>
      <c r="Q2379">
        <f>Table1[[#This Row],[Revenue]]-Table1[[#This Row],[Cost]]</f>
        <v>2337.16</v>
      </c>
      <c r="R2379" s="6">
        <f>Table1[[#This Row],[Profit]]/Table1[[#This Row],[Revenue]]</f>
        <v>0.16672195150485328</v>
      </c>
    </row>
    <row r="2380" spans="1:18" x14ac:dyDescent="0.45">
      <c r="A2380" s="4" t="s">
        <v>4491</v>
      </c>
      <c r="B2380" s="4" t="s">
        <v>4492</v>
      </c>
      <c r="C2380" s="4" t="s">
        <v>2</v>
      </c>
      <c r="D2380" s="4" t="s">
        <v>17</v>
      </c>
      <c r="E2380" s="4" t="s">
        <v>22</v>
      </c>
      <c r="F2380" s="5">
        <v>45882</v>
      </c>
      <c r="G2380" s="4" t="str">
        <f>IF(WEEKDAY(Table1[[#This Row],[Order_Date]],2)&gt;=6,"Weekend","Weekday")</f>
        <v>Weekday</v>
      </c>
      <c r="H2380" s="5" t="str">
        <f>TEXT(Table1[[#This Row],[Order_Date]],"mmmm")</f>
        <v>August</v>
      </c>
      <c r="I2380" s="7">
        <f>MONTH(Table1[[#This Row],[Order_Date]])</f>
        <v>8</v>
      </c>
      <c r="J2380" s="7">
        <v>1</v>
      </c>
      <c r="K2380" s="4">
        <v>3297.81</v>
      </c>
      <c r="L2380" s="4">
        <v>20</v>
      </c>
      <c r="M2380" s="4">
        <v>2638.25</v>
      </c>
      <c r="N2380" s="4">
        <f>(Table1[[#This Row],[Quantity]]*Table1[[#This Row],[Unit_Price]])*(1-Table1[[#This Row],[Discount_%]]/100)</f>
        <v>2638.248</v>
      </c>
      <c r="O2380" s="4">
        <v>1623.38</v>
      </c>
      <c r="P2380" s="4">
        <v>1014.87</v>
      </c>
      <c r="Q2380">
        <f>Table1[[#This Row],[Revenue]]-Table1[[#This Row],[Cost]]</f>
        <v>1014.8699999999999</v>
      </c>
      <c r="R2380" s="6">
        <f>Table1[[#This Row],[Profit]]/Table1[[#This Row],[Revenue]]</f>
        <v>0.38467544773997914</v>
      </c>
    </row>
    <row r="2381" spans="1:18" x14ac:dyDescent="0.45">
      <c r="A2381" s="1" t="s">
        <v>4493</v>
      </c>
      <c r="B2381" s="1" t="s">
        <v>4494</v>
      </c>
      <c r="C2381" s="1" t="s">
        <v>2</v>
      </c>
      <c r="D2381" s="1" t="s">
        <v>82</v>
      </c>
      <c r="E2381" s="1" t="s">
        <v>9</v>
      </c>
      <c r="F2381" s="2">
        <v>45549</v>
      </c>
      <c r="G2381" s="1" t="str">
        <f>IF(WEEKDAY(Table1[[#This Row],[Order_Date]],2)&gt;=6,"Weekend","Weekday")</f>
        <v>Weekend</v>
      </c>
      <c r="H2381" s="2" t="str">
        <f>TEXT(Table1[[#This Row],[Order_Date]],"mmmm")</f>
        <v>September</v>
      </c>
      <c r="I2381" s="8">
        <f>MONTH(Table1[[#This Row],[Order_Date]])</f>
        <v>9</v>
      </c>
      <c r="J2381" s="8">
        <v>5</v>
      </c>
      <c r="K2381" s="1">
        <v>242.08</v>
      </c>
      <c r="L2381" s="1">
        <v>10</v>
      </c>
      <c r="M2381" s="1">
        <v>1089.3599999999999</v>
      </c>
      <c r="N2381" s="1">
        <f>(Table1[[#This Row],[Quantity]]*Table1[[#This Row],[Unit_Price]])*(1-Table1[[#This Row],[Discount_%]]/100)</f>
        <v>1089.3600000000001</v>
      </c>
      <c r="O2381" s="1">
        <v>841.48</v>
      </c>
      <c r="P2381" s="1">
        <v>247.88</v>
      </c>
      <c r="Q2381">
        <f>Table1[[#This Row],[Revenue]]-Table1[[#This Row],[Cost]]</f>
        <v>247.87999999999988</v>
      </c>
      <c r="R2381" s="6">
        <f>Table1[[#This Row],[Profit]]/Table1[[#This Row],[Revenue]]</f>
        <v>0.22754644929132703</v>
      </c>
    </row>
    <row r="2382" spans="1:18" x14ac:dyDescent="0.45">
      <c r="A2382" s="4" t="s">
        <v>4495</v>
      </c>
      <c r="B2382" s="4" t="s">
        <v>4496</v>
      </c>
      <c r="C2382" s="4" t="s">
        <v>28</v>
      </c>
      <c r="D2382" s="4" t="s">
        <v>100</v>
      </c>
      <c r="E2382" s="4" t="s">
        <v>14</v>
      </c>
      <c r="F2382" s="5">
        <v>45954</v>
      </c>
      <c r="G2382" s="4" t="str">
        <f>IF(WEEKDAY(Table1[[#This Row],[Order_Date]],2)&gt;=6,"Weekend","Weekday")</f>
        <v>Weekday</v>
      </c>
      <c r="H2382" s="5" t="str">
        <f>TEXT(Table1[[#This Row],[Order_Date]],"mmmm")</f>
        <v>October</v>
      </c>
      <c r="I2382" s="7">
        <f>MONTH(Table1[[#This Row],[Order_Date]])</f>
        <v>10</v>
      </c>
      <c r="J2382" s="7">
        <v>5</v>
      </c>
      <c r="K2382" s="4">
        <v>416</v>
      </c>
      <c r="L2382" s="4">
        <v>0</v>
      </c>
      <c r="M2382" s="4">
        <v>2080</v>
      </c>
      <c r="N2382" s="4">
        <f>(Table1[[#This Row],[Quantity]]*Table1[[#This Row],[Unit_Price]])*(1-Table1[[#This Row],[Discount_%]]/100)</f>
        <v>2080</v>
      </c>
      <c r="O2382" s="4">
        <v>1546.63</v>
      </c>
      <c r="P2382" s="4">
        <v>533.37</v>
      </c>
      <c r="Q2382">
        <f>Table1[[#This Row],[Revenue]]-Table1[[#This Row],[Cost]]</f>
        <v>533.36999999999989</v>
      </c>
      <c r="R2382" s="6">
        <f>Table1[[#This Row],[Profit]]/Table1[[#This Row],[Revenue]]</f>
        <v>0.25642788461538463</v>
      </c>
    </row>
    <row r="2383" spans="1:18" x14ac:dyDescent="0.45">
      <c r="A2383" s="1" t="s">
        <v>4497</v>
      </c>
      <c r="B2383" s="1" t="s">
        <v>4498</v>
      </c>
      <c r="C2383" s="1" t="s">
        <v>2</v>
      </c>
      <c r="D2383" s="1" t="s">
        <v>17</v>
      </c>
      <c r="E2383" s="1" t="s">
        <v>22</v>
      </c>
      <c r="F2383" s="2">
        <v>45733</v>
      </c>
      <c r="G2383" s="1" t="str">
        <f>IF(WEEKDAY(Table1[[#This Row],[Order_Date]],2)&gt;=6,"Weekend","Weekday")</f>
        <v>Weekday</v>
      </c>
      <c r="H2383" s="2" t="str">
        <f>TEXT(Table1[[#This Row],[Order_Date]],"mmmm")</f>
        <v>March</v>
      </c>
      <c r="I2383" s="8">
        <f>MONTH(Table1[[#This Row],[Order_Date]])</f>
        <v>3</v>
      </c>
      <c r="J2383" s="8">
        <v>3</v>
      </c>
      <c r="K2383" s="1">
        <v>4103.8</v>
      </c>
      <c r="L2383" s="1">
        <v>0</v>
      </c>
      <c r="M2383" s="1">
        <v>12311.4</v>
      </c>
      <c r="N2383" s="1">
        <f>(Table1[[#This Row],[Quantity]]*Table1[[#This Row],[Unit_Price]])*(1-Table1[[#This Row],[Discount_%]]/100)</f>
        <v>12311.400000000001</v>
      </c>
      <c r="O2383" s="1">
        <v>10036.9</v>
      </c>
      <c r="P2383" s="1">
        <v>2274.5</v>
      </c>
      <c r="Q2383">
        <f>Table1[[#This Row],[Revenue]]-Table1[[#This Row],[Cost]]</f>
        <v>2274.5</v>
      </c>
      <c r="R2383" s="6">
        <f>Table1[[#This Row],[Profit]]/Table1[[#This Row],[Revenue]]</f>
        <v>0.18474746982471532</v>
      </c>
    </row>
    <row r="2384" spans="1:18" x14ac:dyDescent="0.45">
      <c r="A2384" s="4" t="s">
        <v>4499</v>
      </c>
      <c r="B2384" s="4" t="s">
        <v>4500</v>
      </c>
      <c r="C2384" s="4" t="s">
        <v>28</v>
      </c>
      <c r="D2384" s="4" t="s">
        <v>100</v>
      </c>
      <c r="E2384" s="4" t="s">
        <v>22</v>
      </c>
      <c r="F2384" s="5">
        <v>45888</v>
      </c>
      <c r="G2384" s="4" t="str">
        <f>IF(WEEKDAY(Table1[[#This Row],[Order_Date]],2)&gt;=6,"Weekend","Weekday")</f>
        <v>Weekday</v>
      </c>
      <c r="H2384" s="5" t="str">
        <f>TEXT(Table1[[#This Row],[Order_Date]],"mmmm")</f>
        <v>August</v>
      </c>
      <c r="I2384" s="7">
        <f>MONTH(Table1[[#This Row],[Order_Date]])</f>
        <v>8</v>
      </c>
      <c r="J2384" s="7">
        <v>4</v>
      </c>
      <c r="K2384" s="4">
        <v>162.51</v>
      </c>
      <c r="L2384" s="4">
        <v>5</v>
      </c>
      <c r="M2384" s="4">
        <v>617.54</v>
      </c>
      <c r="N2384" s="4">
        <f>(Table1[[#This Row],[Quantity]]*Table1[[#This Row],[Unit_Price]])*(1-Table1[[#This Row],[Discount_%]]/100)</f>
        <v>617.5379999999999</v>
      </c>
      <c r="O2384" s="4">
        <v>477.86</v>
      </c>
      <c r="P2384" s="4">
        <v>139.68</v>
      </c>
      <c r="Q2384">
        <f>Table1[[#This Row],[Revenue]]-Table1[[#This Row],[Cost]]</f>
        <v>139.67999999999995</v>
      </c>
      <c r="R2384" s="6">
        <f>Table1[[#This Row],[Profit]]/Table1[[#This Row],[Revenue]]</f>
        <v>0.22618777730997186</v>
      </c>
    </row>
    <row r="2385" spans="1:18" x14ac:dyDescent="0.45">
      <c r="A2385" s="1" t="s">
        <v>4501</v>
      </c>
      <c r="B2385" s="1" t="s">
        <v>4502</v>
      </c>
      <c r="C2385" s="1" t="s">
        <v>20</v>
      </c>
      <c r="D2385" s="1" t="s">
        <v>103</v>
      </c>
      <c r="E2385" s="1" t="s">
        <v>22</v>
      </c>
      <c r="F2385" s="2">
        <v>45829</v>
      </c>
      <c r="G2385" s="1" t="str">
        <f>IF(WEEKDAY(Table1[[#This Row],[Order_Date]],2)&gt;=6,"Weekend","Weekday")</f>
        <v>Weekend</v>
      </c>
      <c r="H2385" s="2" t="str">
        <f>TEXT(Table1[[#This Row],[Order_Date]],"mmmm")</f>
        <v>June</v>
      </c>
      <c r="I2385" s="8">
        <f>MONTH(Table1[[#This Row],[Order_Date]])</f>
        <v>6</v>
      </c>
      <c r="J2385" s="8">
        <v>3</v>
      </c>
      <c r="K2385" s="1">
        <v>2315.0100000000002</v>
      </c>
      <c r="L2385" s="1">
        <v>5</v>
      </c>
      <c r="M2385" s="1">
        <v>6597.78</v>
      </c>
      <c r="N2385" s="1">
        <f>(Table1[[#This Row],[Quantity]]*Table1[[#This Row],[Unit_Price]])*(1-Table1[[#This Row],[Discount_%]]/100)</f>
        <v>6597.7785000000003</v>
      </c>
      <c r="O2385" s="1">
        <v>5099.83</v>
      </c>
      <c r="P2385" s="1">
        <v>1497.95</v>
      </c>
      <c r="Q2385">
        <f>Table1[[#This Row],[Revenue]]-Table1[[#This Row],[Cost]]</f>
        <v>1497.9499999999998</v>
      </c>
      <c r="R2385" s="6">
        <f>Table1[[#This Row],[Profit]]/Table1[[#This Row],[Revenue]]</f>
        <v>0.22703848870377613</v>
      </c>
    </row>
    <row r="2386" spans="1:18" x14ac:dyDescent="0.45">
      <c r="A2386" s="4" t="s">
        <v>4503</v>
      </c>
      <c r="B2386" s="4" t="s">
        <v>4504</v>
      </c>
      <c r="C2386" s="4" t="s">
        <v>20</v>
      </c>
      <c r="D2386" s="4" t="s">
        <v>60</v>
      </c>
      <c r="E2386" s="4" t="s">
        <v>9</v>
      </c>
      <c r="F2386" s="5">
        <v>45352</v>
      </c>
      <c r="G2386" s="4" t="str">
        <f>IF(WEEKDAY(Table1[[#This Row],[Order_Date]],2)&gt;=6,"Weekend","Weekday")</f>
        <v>Weekday</v>
      </c>
      <c r="H2386" s="5" t="str">
        <f>TEXT(Table1[[#This Row],[Order_Date]],"mmmm")</f>
        <v>March</v>
      </c>
      <c r="I2386" s="7">
        <f>MONTH(Table1[[#This Row],[Order_Date]])</f>
        <v>3</v>
      </c>
      <c r="J2386" s="7">
        <v>5</v>
      </c>
      <c r="K2386" s="4">
        <v>1198.8699999999999</v>
      </c>
      <c r="L2386" s="4">
        <v>15</v>
      </c>
      <c r="M2386" s="4">
        <v>5095.2</v>
      </c>
      <c r="N2386" s="4">
        <f>(Table1[[#This Row],[Quantity]]*Table1[[#This Row],[Unit_Price]])*(1-Table1[[#This Row],[Discount_%]]/100)</f>
        <v>5095.1974999999993</v>
      </c>
      <c r="O2386" s="4">
        <v>3182.51</v>
      </c>
      <c r="P2386" s="4">
        <v>1912.69</v>
      </c>
      <c r="Q2386">
        <f>Table1[[#This Row],[Revenue]]-Table1[[#This Row],[Cost]]</f>
        <v>1912.6899999999996</v>
      </c>
      <c r="R2386" s="6">
        <f>Table1[[#This Row],[Profit]]/Table1[[#This Row],[Revenue]]</f>
        <v>0.37539056366776574</v>
      </c>
    </row>
    <row r="2387" spans="1:18" x14ac:dyDescent="0.45">
      <c r="A2387" s="1" t="s">
        <v>4505</v>
      </c>
      <c r="B2387" s="1" t="s">
        <v>4506</v>
      </c>
      <c r="C2387" s="1" t="s">
        <v>12</v>
      </c>
      <c r="D2387" s="1" t="s">
        <v>32</v>
      </c>
      <c r="E2387" s="1" t="s">
        <v>9</v>
      </c>
      <c r="F2387" s="2">
        <v>46019</v>
      </c>
      <c r="G2387" s="1" t="str">
        <f>IF(WEEKDAY(Table1[[#This Row],[Order_Date]],2)&gt;=6,"Weekend","Weekday")</f>
        <v>Weekend</v>
      </c>
      <c r="H2387" s="2" t="str">
        <f>TEXT(Table1[[#This Row],[Order_Date]],"mmmm")</f>
        <v>December</v>
      </c>
      <c r="I2387" s="8">
        <f>MONTH(Table1[[#This Row],[Order_Date]])</f>
        <v>12</v>
      </c>
      <c r="J2387" s="8">
        <v>3</v>
      </c>
      <c r="K2387" s="1">
        <v>2844.84</v>
      </c>
      <c r="L2387" s="1">
        <v>5</v>
      </c>
      <c r="M2387" s="1">
        <v>8107.79</v>
      </c>
      <c r="N2387" s="1">
        <f>(Table1[[#This Row],[Quantity]]*Table1[[#This Row],[Unit_Price]])*(1-Table1[[#This Row],[Discount_%]]/100)</f>
        <v>8107.7939999999999</v>
      </c>
      <c r="O2387" s="1">
        <v>5176.47</v>
      </c>
      <c r="P2387" s="1">
        <v>2931.32</v>
      </c>
      <c r="Q2387">
        <f>Table1[[#This Row],[Revenue]]-Table1[[#This Row],[Cost]]</f>
        <v>2931.3199999999997</v>
      </c>
      <c r="R2387" s="6">
        <f>Table1[[#This Row],[Profit]]/Table1[[#This Row],[Revenue]]</f>
        <v>0.36154365122924992</v>
      </c>
    </row>
    <row r="2388" spans="1:18" x14ac:dyDescent="0.45">
      <c r="A2388" s="4" t="s">
        <v>4507</v>
      </c>
      <c r="B2388" s="4" t="s">
        <v>4508</v>
      </c>
      <c r="C2388" s="4" t="s">
        <v>7</v>
      </c>
      <c r="D2388" s="4" t="s">
        <v>106</v>
      </c>
      <c r="E2388" s="4" t="s">
        <v>9</v>
      </c>
      <c r="F2388" s="5">
        <v>45412</v>
      </c>
      <c r="G2388" s="4" t="str">
        <f>IF(WEEKDAY(Table1[[#This Row],[Order_Date]],2)&gt;=6,"Weekend","Weekday")</f>
        <v>Weekday</v>
      </c>
      <c r="H2388" s="5" t="str">
        <f>TEXT(Table1[[#This Row],[Order_Date]],"mmmm")</f>
        <v>April</v>
      </c>
      <c r="I2388" s="7">
        <f>MONTH(Table1[[#This Row],[Order_Date]])</f>
        <v>4</v>
      </c>
      <c r="J2388" s="7">
        <v>5</v>
      </c>
      <c r="K2388" s="4">
        <v>4105.32</v>
      </c>
      <c r="L2388" s="4">
        <v>5</v>
      </c>
      <c r="M2388" s="4">
        <v>19500.27</v>
      </c>
      <c r="N2388" s="4">
        <f>(Table1[[#This Row],[Quantity]]*Table1[[#This Row],[Unit_Price]])*(1-Table1[[#This Row],[Discount_%]]/100)</f>
        <v>19500.269999999997</v>
      </c>
      <c r="O2388" s="4">
        <v>16249.7</v>
      </c>
      <c r="P2388" s="4">
        <v>3250.57</v>
      </c>
      <c r="Q2388">
        <f>Table1[[#This Row],[Revenue]]-Table1[[#This Row],[Cost]]</f>
        <v>3250.5699999999997</v>
      </c>
      <c r="R2388" s="6">
        <f>Table1[[#This Row],[Profit]]/Table1[[#This Row],[Revenue]]</f>
        <v>0.16669358937081385</v>
      </c>
    </row>
    <row r="2389" spans="1:18" x14ac:dyDescent="0.45">
      <c r="A2389" s="1" t="s">
        <v>4509</v>
      </c>
      <c r="B2389" s="1" t="s">
        <v>595</v>
      </c>
      <c r="C2389" s="1" t="s">
        <v>2</v>
      </c>
      <c r="D2389" s="1" t="s">
        <v>3</v>
      </c>
      <c r="E2389" s="1" t="s">
        <v>14</v>
      </c>
      <c r="F2389" s="2">
        <v>45595</v>
      </c>
      <c r="G2389" s="1" t="str">
        <f>IF(WEEKDAY(Table1[[#This Row],[Order_Date]],2)&gt;=6,"Weekend","Weekday")</f>
        <v>Weekday</v>
      </c>
      <c r="H2389" s="2" t="str">
        <f>TEXT(Table1[[#This Row],[Order_Date]],"mmmm")</f>
        <v>October</v>
      </c>
      <c r="I2389" s="8">
        <f>MONTH(Table1[[#This Row],[Order_Date]])</f>
        <v>10</v>
      </c>
      <c r="J2389" s="8">
        <v>4</v>
      </c>
      <c r="K2389" s="1">
        <v>3479.54</v>
      </c>
      <c r="L2389" s="1">
        <v>20</v>
      </c>
      <c r="M2389" s="1">
        <v>11134.53</v>
      </c>
      <c r="N2389" s="1">
        <f>(Table1[[#This Row],[Quantity]]*Table1[[#This Row],[Unit_Price]])*(1-Table1[[#This Row],[Discount_%]]/100)</f>
        <v>11134.528</v>
      </c>
      <c r="O2389" s="1">
        <v>8698.49</v>
      </c>
      <c r="P2389" s="1">
        <v>2436.04</v>
      </c>
      <c r="Q2389">
        <f>Table1[[#This Row],[Revenue]]-Table1[[#This Row],[Cost]]</f>
        <v>2436.0400000000009</v>
      </c>
      <c r="R2389" s="6">
        <f>Table1[[#This Row],[Profit]]/Table1[[#This Row],[Revenue]]</f>
        <v>0.21878247218337907</v>
      </c>
    </row>
    <row r="2390" spans="1:18" x14ac:dyDescent="0.45">
      <c r="A2390" s="4" t="s">
        <v>4510</v>
      </c>
      <c r="B2390" s="4" t="s">
        <v>4511</v>
      </c>
      <c r="C2390" s="4" t="s">
        <v>2</v>
      </c>
      <c r="D2390" s="4" t="s">
        <v>17</v>
      </c>
      <c r="E2390" s="4" t="s">
        <v>14</v>
      </c>
      <c r="F2390" s="5">
        <v>45703</v>
      </c>
      <c r="G2390" s="4" t="str">
        <f>IF(WEEKDAY(Table1[[#This Row],[Order_Date]],2)&gt;=6,"Weekend","Weekday")</f>
        <v>Weekend</v>
      </c>
      <c r="H2390" s="5" t="str">
        <f>TEXT(Table1[[#This Row],[Order_Date]],"mmmm")</f>
        <v>February</v>
      </c>
      <c r="I2390" s="7">
        <f>MONTH(Table1[[#This Row],[Order_Date]])</f>
        <v>2</v>
      </c>
      <c r="J2390" s="7">
        <v>1</v>
      </c>
      <c r="K2390" s="4">
        <v>1623.77</v>
      </c>
      <c r="L2390" s="4">
        <v>10</v>
      </c>
      <c r="M2390" s="4">
        <v>1461.39</v>
      </c>
      <c r="N2390" s="4">
        <f>(Table1[[#This Row],[Quantity]]*Table1[[#This Row],[Unit_Price]])*(1-Table1[[#This Row],[Discount_%]]/100)</f>
        <v>1461.393</v>
      </c>
      <c r="O2390" s="4">
        <v>913.25</v>
      </c>
      <c r="P2390" s="4">
        <v>548.14</v>
      </c>
      <c r="Q2390">
        <f>Table1[[#This Row],[Revenue]]-Table1[[#This Row],[Cost]]</f>
        <v>548.1400000000001</v>
      </c>
      <c r="R2390" s="6">
        <f>Table1[[#This Row],[Profit]]/Table1[[#This Row],[Revenue]]</f>
        <v>0.37508125825412786</v>
      </c>
    </row>
    <row r="2391" spans="1:18" x14ac:dyDescent="0.45">
      <c r="A2391" s="1" t="s">
        <v>4512</v>
      </c>
      <c r="B2391" s="1" t="s">
        <v>4513</v>
      </c>
      <c r="C2391" s="1" t="s">
        <v>7</v>
      </c>
      <c r="D2391" s="1" t="s">
        <v>134</v>
      </c>
      <c r="E2391" s="1" t="s">
        <v>14</v>
      </c>
      <c r="F2391" s="2">
        <v>45864</v>
      </c>
      <c r="G2391" s="1" t="str">
        <f>IF(WEEKDAY(Table1[[#This Row],[Order_Date]],2)&gt;=6,"Weekend","Weekday")</f>
        <v>Weekend</v>
      </c>
      <c r="H2391" s="2" t="str">
        <f>TEXT(Table1[[#This Row],[Order_Date]],"mmmm")</f>
        <v>July</v>
      </c>
      <c r="I2391" s="8">
        <f>MONTH(Table1[[#This Row],[Order_Date]])</f>
        <v>7</v>
      </c>
      <c r="J2391" s="8">
        <v>3</v>
      </c>
      <c r="K2391" s="1">
        <v>4904.3100000000004</v>
      </c>
      <c r="L2391" s="1">
        <v>10</v>
      </c>
      <c r="M2391" s="1">
        <v>13241.64</v>
      </c>
      <c r="N2391" s="1">
        <f>(Table1[[#This Row],[Quantity]]*Table1[[#This Row],[Unit_Price]])*(1-Table1[[#This Row],[Discount_%]]/100)</f>
        <v>13241.637000000001</v>
      </c>
      <c r="O2391" s="1">
        <v>9579.82</v>
      </c>
      <c r="P2391" s="1">
        <v>3661.82</v>
      </c>
      <c r="Q2391">
        <f>Table1[[#This Row],[Revenue]]-Table1[[#This Row],[Cost]]</f>
        <v>3661.8199999999997</v>
      </c>
      <c r="R2391" s="6">
        <f>Table1[[#This Row],[Profit]]/Table1[[#This Row],[Revenue]]</f>
        <v>0.27653825356979955</v>
      </c>
    </row>
    <row r="2392" spans="1:18" x14ac:dyDescent="0.45">
      <c r="A2392" s="4" t="s">
        <v>4514</v>
      </c>
      <c r="B2392" s="4" t="s">
        <v>4515</v>
      </c>
      <c r="C2392" s="4" t="s">
        <v>28</v>
      </c>
      <c r="D2392" s="4" t="s">
        <v>29</v>
      </c>
      <c r="E2392" s="4" t="s">
        <v>4</v>
      </c>
      <c r="F2392" s="5">
        <v>45905</v>
      </c>
      <c r="G2392" s="4" t="str">
        <f>IF(WEEKDAY(Table1[[#This Row],[Order_Date]],2)&gt;=6,"Weekend","Weekday")</f>
        <v>Weekday</v>
      </c>
      <c r="H2392" s="5" t="str">
        <f>TEXT(Table1[[#This Row],[Order_Date]],"mmmm")</f>
        <v>September</v>
      </c>
      <c r="I2392" s="7">
        <f>MONTH(Table1[[#This Row],[Order_Date]])</f>
        <v>9</v>
      </c>
      <c r="J2392" s="7">
        <v>1</v>
      </c>
      <c r="K2392" s="4">
        <v>2563.9299999999998</v>
      </c>
      <c r="L2392" s="4">
        <v>15</v>
      </c>
      <c r="M2392" s="4">
        <v>2179.34</v>
      </c>
      <c r="N2392" s="4">
        <f>(Table1[[#This Row],[Quantity]]*Table1[[#This Row],[Unit_Price]])*(1-Table1[[#This Row],[Discount_%]]/100)</f>
        <v>2179.3404999999998</v>
      </c>
      <c r="O2392" s="4">
        <v>1335.87</v>
      </c>
      <c r="P2392" s="4">
        <v>843.47</v>
      </c>
      <c r="Q2392">
        <f>Table1[[#This Row],[Revenue]]-Table1[[#This Row],[Cost]]</f>
        <v>843.47000000000025</v>
      </c>
      <c r="R2392" s="6">
        <f>Table1[[#This Row],[Profit]]/Table1[[#This Row],[Revenue]]</f>
        <v>0.38703001826240968</v>
      </c>
    </row>
    <row r="2393" spans="1:18" x14ac:dyDescent="0.45">
      <c r="A2393" s="1" t="s">
        <v>4516</v>
      </c>
      <c r="B2393" s="1" t="s">
        <v>4517</v>
      </c>
      <c r="C2393" s="1" t="s">
        <v>28</v>
      </c>
      <c r="D2393" s="1" t="s">
        <v>85</v>
      </c>
      <c r="E2393" s="1" t="s">
        <v>14</v>
      </c>
      <c r="F2393" s="2">
        <v>45553</v>
      </c>
      <c r="G2393" s="1" t="str">
        <f>IF(WEEKDAY(Table1[[#This Row],[Order_Date]],2)&gt;=6,"Weekend","Weekday")</f>
        <v>Weekday</v>
      </c>
      <c r="H2393" s="2" t="str">
        <f>TEXT(Table1[[#This Row],[Order_Date]],"mmmm")</f>
        <v>September</v>
      </c>
      <c r="I2393" s="8">
        <f>MONTH(Table1[[#This Row],[Order_Date]])</f>
        <v>9</v>
      </c>
      <c r="J2393" s="8">
        <v>5</v>
      </c>
      <c r="K2393" s="1">
        <v>4722.45</v>
      </c>
      <c r="L2393" s="1">
        <v>0</v>
      </c>
      <c r="M2393" s="1">
        <v>23612.25</v>
      </c>
      <c r="N2393" s="1">
        <f>(Table1[[#This Row],[Quantity]]*Table1[[#This Row],[Unit_Price]])*(1-Table1[[#This Row],[Discount_%]]/100)</f>
        <v>23612.25</v>
      </c>
      <c r="O2393" s="1">
        <v>16322.46</v>
      </c>
      <c r="P2393" s="1">
        <v>7289.79</v>
      </c>
      <c r="Q2393">
        <f>Table1[[#This Row],[Revenue]]-Table1[[#This Row],[Cost]]</f>
        <v>7289.7900000000009</v>
      </c>
      <c r="R2393" s="6">
        <f>Table1[[#This Row],[Profit]]/Table1[[#This Row],[Revenue]]</f>
        <v>0.3087291554172093</v>
      </c>
    </row>
    <row r="2394" spans="1:18" x14ac:dyDescent="0.45">
      <c r="A2394" s="4" t="s">
        <v>4518</v>
      </c>
      <c r="B2394" s="4" t="s">
        <v>2615</v>
      </c>
      <c r="C2394" s="4" t="s">
        <v>28</v>
      </c>
      <c r="D2394" s="4" t="s">
        <v>85</v>
      </c>
      <c r="E2394" s="4" t="s">
        <v>9</v>
      </c>
      <c r="F2394" s="5">
        <v>45658</v>
      </c>
      <c r="G2394" s="4" t="str">
        <f>IF(WEEKDAY(Table1[[#This Row],[Order_Date]],2)&gt;=6,"Weekend","Weekday")</f>
        <v>Weekday</v>
      </c>
      <c r="H2394" s="5" t="str">
        <f>TEXT(Table1[[#This Row],[Order_Date]],"mmmm")</f>
        <v>January</v>
      </c>
      <c r="I2394" s="7">
        <f>MONTH(Table1[[#This Row],[Order_Date]])</f>
        <v>1</v>
      </c>
      <c r="J2394" s="7">
        <v>3</v>
      </c>
      <c r="K2394" s="4">
        <v>200.51</v>
      </c>
      <c r="L2394" s="4">
        <v>10</v>
      </c>
      <c r="M2394" s="4">
        <v>541.38</v>
      </c>
      <c r="N2394" s="4">
        <f>(Table1[[#This Row],[Quantity]]*Table1[[#This Row],[Unit_Price]])*(1-Table1[[#This Row],[Discount_%]]/100)</f>
        <v>541.37699999999995</v>
      </c>
      <c r="O2394" s="4">
        <v>374.03</v>
      </c>
      <c r="P2394" s="4">
        <v>167.35</v>
      </c>
      <c r="Q2394">
        <f>Table1[[#This Row],[Revenue]]-Table1[[#This Row],[Cost]]</f>
        <v>167.35000000000002</v>
      </c>
      <c r="R2394" s="6">
        <f>Table1[[#This Row],[Profit]]/Table1[[#This Row],[Revenue]]</f>
        <v>0.30911744061472535</v>
      </c>
    </row>
    <row r="2395" spans="1:18" x14ac:dyDescent="0.45">
      <c r="A2395" s="1" t="s">
        <v>4519</v>
      </c>
      <c r="B2395" s="1" t="s">
        <v>4520</v>
      </c>
      <c r="C2395" s="1" t="s">
        <v>28</v>
      </c>
      <c r="D2395" s="1" t="s">
        <v>100</v>
      </c>
      <c r="E2395" s="1" t="s">
        <v>9</v>
      </c>
      <c r="F2395" s="2">
        <v>45744</v>
      </c>
      <c r="G2395" s="1" t="str">
        <f>IF(WEEKDAY(Table1[[#This Row],[Order_Date]],2)&gt;=6,"Weekend","Weekday")</f>
        <v>Weekday</v>
      </c>
      <c r="H2395" s="2" t="str">
        <f>TEXT(Table1[[#This Row],[Order_Date]],"mmmm")</f>
        <v>March</v>
      </c>
      <c r="I2395" s="8">
        <f>MONTH(Table1[[#This Row],[Order_Date]])</f>
        <v>3</v>
      </c>
      <c r="J2395" s="8">
        <v>5</v>
      </c>
      <c r="K2395" s="1">
        <v>3180.73</v>
      </c>
      <c r="L2395" s="1">
        <v>0</v>
      </c>
      <c r="M2395" s="1">
        <v>15903.65</v>
      </c>
      <c r="N2395" s="1">
        <f>(Table1[[#This Row],[Quantity]]*Table1[[#This Row],[Unit_Price]])*(1-Table1[[#This Row],[Discount_%]]/100)</f>
        <v>15903.65</v>
      </c>
      <c r="O2395" s="1">
        <v>11743.76</v>
      </c>
      <c r="P2395" s="1">
        <v>4159.8900000000003</v>
      </c>
      <c r="Q2395">
        <f>Table1[[#This Row],[Revenue]]-Table1[[#This Row],[Cost]]</f>
        <v>4159.8899999999994</v>
      </c>
      <c r="R2395" s="6">
        <f>Table1[[#This Row],[Profit]]/Table1[[#This Row],[Revenue]]</f>
        <v>0.26156825634366954</v>
      </c>
    </row>
    <row r="2396" spans="1:18" x14ac:dyDescent="0.45">
      <c r="A2396" s="4" t="s">
        <v>4521</v>
      </c>
      <c r="B2396" s="4" t="s">
        <v>4522</v>
      </c>
      <c r="C2396" s="4" t="s">
        <v>2</v>
      </c>
      <c r="D2396" s="4" t="s">
        <v>17</v>
      </c>
      <c r="E2396" s="4" t="s">
        <v>4</v>
      </c>
      <c r="F2396" s="5">
        <v>45774</v>
      </c>
      <c r="G2396" s="4" t="str">
        <f>IF(WEEKDAY(Table1[[#This Row],[Order_Date]],2)&gt;=6,"Weekend","Weekday")</f>
        <v>Weekend</v>
      </c>
      <c r="H2396" s="5" t="str">
        <f>TEXT(Table1[[#This Row],[Order_Date]],"mmmm")</f>
        <v>April</v>
      </c>
      <c r="I2396" s="7">
        <f>MONTH(Table1[[#This Row],[Order_Date]])</f>
        <v>4</v>
      </c>
      <c r="J2396" s="7">
        <v>2</v>
      </c>
      <c r="K2396" s="4">
        <v>3688.22</v>
      </c>
      <c r="L2396" s="4">
        <v>5</v>
      </c>
      <c r="M2396" s="4">
        <v>7007.62</v>
      </c>
      <c r="N2396" s="4">
        <f>(Table1[[#This Row],[Quantity]]*Table1[[#This Row],[Unit_Price]])*(1-Table1[[#This Row],[Discount_%]]/100)</f>
        <v>7007.6179999999995</v>
      </c>
      <c r="O2396" s="4">
        <v>5565.71</v>
      </c>
      <c r="P2396" s="4">
        <v>1441.91</v>
      </c>
      <c r="Q2396">
        <f>Table1[[#This Row],[Revenue]]-Table1[[#This Row],[Cost]]</f>
        <v>1441.9099999999999</v>
      </c>
      <c r="R2396" s="6">
        <f>Table1[[#This Row],[Profit]]/Table1[[#This Row],[Revenue]]</f>
        <v>0.20576315496559461</v>
      </c>
    </row>
    <row r="2397" spans="1:18" x14ac:dyDescent="0.45">
      <c r="A2397" s="1" t="s">
        <v>4523</v>
      </c>
      <c r="B2397" s="1" t="s">
        <v>4524</v>
      </c>
      <c r="C2397" s="1" t="s">
        <v>20</v>
      </c>
      <c r="D2397" s="1" t="s">
        <v>25</v>
      </c>
      <c r="E2397" s="1" t="s">
        <v>14</v>
      </c>
      <c r="F2397" s="2">
        <v>46003</v>
      </c>
      <c r="G2397" s="1" t="str">
        <f>IF(WEEKDAY(Table1[[#This Row],[Order_Date]],2)&gt;=6,"Weekend","Weekday")</f>
        <v>Weekday</v>
      </c>
      <c r="H2397" s="2" t="str">
        <f>TEXT(Table1[[#This Row],[Order_Date]],"mmmm")</f>
        <v>December</v>
      </c>
      <c r="I2397" s="8">
        <f>MONTH(Table1[[#This Row],[Order_Date]])</f>
        <v>12</v>
      </c>
      <c r="J2397" s="8">
        <v>1</v>
      </c>
      <c r="K2397" s="1">
        <v>2619</v>
      </c>
      <c r="L2397" s="1">
        <v>5</v>
      </c>
      <c r="M2397" s="1">
        <v>2488.0500000000002</v>
      </c>
      <c r="N2397" s="1">
        <f>(Table1[[#This Row],[Quantity]]*Table1[[#This Row],[Unit_Price]])*(1-Table1[[#This Row],[Discount_%]]/100)</f>
        <v>2488.0499999999997</v>
      </c>
      <c r="O2397" s="1">
        <v>2008.59</v>
      </c>
      <c r="P2397" s="1">
        <v>479.46</v>
      </c>
      <c r="Q2397">
        <f>Table1[[#This Row],[Revenue]]-Table1[[#This Row],[Cost]]</f>
        <v>479.46000000000026</v>
      </c>
      <c r="R2397" s="6">
        <f>Table1[[#This Row],[Profit]]/Table1[[#This Row],[Revenue]]</f>
        <v>0.19270513052390423</v>
      </c>
    </row>
    <row r="2398" spans="1:18" x14ac:dyDescent="0.45">
      <c r="A2398" s="4" t="s">
        <v>4525</v>
      </c>
      <c r="B2398" s="4" t="s">
        <v>4526</v>
      </c>
      <c r="C2398" s="4" t="s">
        <v>7</v>
      </c>
      <c r="D2398" s="4" t="s">
        <v>46</v>
      </c>
      <c r="E2398" s="4" t="s">
        <v>4</v>
      </c>
      <c r="F2398" s="5">
        <v>45871</v>
      </c>
      <c r="G2398" s="4" t="str">
        <f>IF(WEEKDAY(Table1[[#This Row],[Order_Date]],2)&gt;=6,"Weekend","Weekday")</f>
        <v>Weekend</v>
      </c>
      <c r="H2398" s="5" t="str">
        <f>TEXT(Table1[[#This Row],[Order_Date]],"mmmm")</f>
        <v>August</v>
      </c>
      <c r="I2398" s="7">
        <f>MONTH(Table1[[#This Row],[Order_Date]])</f>
        <v>8</v>
      </c>
      <c r="J2398" s="7">
        <v>5</v>
      </c>
      <c r="K2398" s="4">
        <v>2897.18</v>
      </c>
      <c r="L2398" s="4">
        <v>5</v>
      </c>
      <c r="M2398" s="4">
        <v>13761.6</v>
      </c>
      <c r="N2398" s="4">
        <f>(Table1[[#This Row],[Quantity]]*Table1[[#This Row],[Unit_Price]])*(1-Table1[[#This Row],[Discount_%]]/100)</f>
        <v>13761.605</v>
      </c>
      <c r="O2398" s="4">
        <v>10070.290000000001</v>
      </c>
      <c r="P2398" s="4">
        <v>3691.31</v>
      </c>
      <c r="Q2398">
        <f>Table1[[#This Row],[Revenue]]-Table1[[#This Row],[Cost]]</f>
        <v>3691.3099999999995</v>
      </c>
      <c r="R2398" s="6">
        <f>Table1[[#This Row],[Profit]]/Table1[[#This Row],[Revenue]]</f>
        <v>0.26823261830019762</v>
      </c>
    </row>
    <row r="2399" spans="1:18" x14ac:dyDescent="0.45">
      <c r="A2399" s="1" t="s">
        <v>4527</v>
      </c>
      <c r="B2399" s="1" t="s">
        <v>4528</v>
      </c>
      <c r="C2399" s="1" t="s">
        <v>20</v>
      </c>
      <c r="D2399" s="1" t="s">
        <v>60</v>
      </c>
      <c r="E2399" s="1" t="s">
        <v>22</v>
      </c>
      <c r="F2399" s="2">
        <v>45444</v>
      </c>
      <c r="G2399" s="1" t="str">
        <f>IF(WEEKDAY(Table1[[#This Row],[Order_Date]],2)&gt;=6,"Weekend","Weekday")</f>
        <v>Weekend</v>
      </c>
      <c r="H2399" s="2" t="str">
        <f>TEXT(Table1[[#This Row],[Order_Date]],"mmmm")</f>
        <v>June</v>
      </c>
      <c r="I2399" s="8">
        <f>MONTH(Table1[[#This Row],[Order_Date]])</f>
        <v>6</v>
      </c>
      <c r="J2399" s="8">
        <v>5</v>
      </c>
      <c r="K2399" s="1">
        <v>3299.66</v>
      </c>
      <c r="L2399" s="1">
        <v>5</v>
      </c>
      <c r="M2399" s="1">
        <v>15673.38</v>
      </c>
      <c r="N2399" s="1">
        <f>(Table1[[#This Row],[Quantity]]*Table1[[#This Row],[Unit_Price]])*(1-Table1[[#This Row],[Discount_%]]/100)</f>
        <v>15673.384999999998</v>
      </c>
      <c r="O2399" s="1">
        <v>11372.11</v>
      </c>
      <c r="P2399" s="1">
        <v>4301.2700000000004</v>
      </c>
      <c r="Q2399">
        <f>Table1[[#This Row],[Revenue]]-Table1[[#This Row],[Cost]]</f>
        <v>4301.2699999999986</v>
      </c>
      <c r="R2399" s="6">
        <f>Table1[[#This Row],[Profit]]/Table1[[#This Row],[Revenue]]</f>
        <v>0.27443155209661224</v>
      </c>
    </row>
    <row r="2400" spans="1:18" x14ac:dyDescent="0.45">
      <c r="A2400" s="4" t="s">
        <v>4529</v>
      </c>
      <c r="B2400" s="4" t="s">
        <v>4530</v>
      </c>
      <c r="C2400" s="4" t="s">
        <v>12</v>
      </c>
      <c r="D2400" s="4" t="s">
        <v>13</v>
      </c>
      <c r="E2400" s="4" t="s">
        <v>4</v>
      </c>
      <c r="F2400" s="5">
        <v>45368</v>
      </c>
      <c r="G2400" s="4" t="str">
        <f>IF(WEEKDAY(Table1[[#This Row],[Order_Date]],2)&gt;=6,"Weekend","Weekday")</f>
        <v>Weekend</v>
      </c>
      <c r="H2400" s="5" t="str">
        <f>TEXT(Table1[[#This Row],[Order_Date]],"mmmm")</f>
        <v>March</v>
      </c>
      <c r="I2400" s="7">
        <f>MONTH(Table1[[#This Row],[Order_Date]])</f>
        <v>3</v>
      </c>
      <c r="J2400" s="7">
        <v>1</v>
      </c>
      <c r="K2400" s="4">
        <v>129.05000000000001</v>
      </c>
      <c r="L2400" s="4">
        <v>10</v>
      </c>
      <c r="M2400" s="4">
        <v>116.15</v>
      </c>
      <c r="N2400" s="4">
        <f>(Table1[[#This Row],[Quantity]]*Table1[[#This Row],[Unit_Price]])*(1-Table1[[#This Row],[Discount_%]]/100)</f>
        <v>116.14500000000001</v>
      </c>
      <c r="O2400" s="4">
        <v>86.89</v>
      </c>
      <c r="P2400" s="4">
        <v>29.26</v>
      </c>
      <c r="Q2400">
        <f>Table1[[#This Row],[Revenue]]-Table1[[#This Row],[Cost]]</f>
        <v>29.260000000000005</v>
      </c>
      <c r="R2400" s="6">
        <f>Table1[[#This Row],[Profit]]/Table1[[#This Row],[Revenue]]</f>
        <v>0.25191562634524323</v>
      </c>
    </row>
    <row r="2401" spans="1:18" x14ac:dyDescent="0.45">
      <c r="A2401" s="1" t="s">
        <v>4531</v>
      </c>
      <c r="B2401" s="1" t="s">
        <v>4532</v>
      </c>
      <c r="C2401" s="1" t="s">
        <v>20</v>
      </c>
      <c r="D2401" s="1" t="s">
        <v>57</v>
      </c>
      <c r="E2401" s="1" t="s">
        <v>4</v>
      </c>
      <c r="F2401" s="2">
        <v>45905</v>
      </c>
      <c r="G2401" s="1" t="str">
        <f>IF(WEEKDAY(Table1[[#This Row],[Order_Date]],2)&gt;=6,"Weekend","Weekday")</f>
        <v>Weekday</v>
      </c>
      <c r="H2401" s="2" t="str">
        <f>TEXT(Table1[[#This Row],[Order_Date]],"mmmm")</f>
        <v>September</v>
      </c>
      <c r="I2401" s="8">
        <f>MONTH(Table1[[#This Row],[Order_Date]])</f>
        <v>9</v>
      </c>
      <c r="J2401" s="8">
        <v>4</v>
      </c>
      <c r="K2401" s="1">
        <v>630.62</v>
      </c>
      <c r="L2401" s="1">
        <v>5</v>
      </c>
      <c r="M2401" s="1">
        <v>2396.36</v>
      </c>
      <c r="N2401" s="1">
        <f>(Table1[[#This Row],[Quantity]]*Table1[[#This Row],[Unit_Price]])*(1-Table1[[#This Row],[Discount_%]]/100)</f>
        <v>2396.3559999999998</v>
      </c>
      <c r="O2401" s="1">
        <v>1689.96</v>
      </c>
      <c r="P2401" s="1">
        <v>706.4</v>
      </c>
      <c r="Q2401">
        <f>Table1[[#This Row],[Revenue]]-Table1[[#This Row],[Cost]]</f>
        <v>706.40000000000009</v>
      </c>
      <c r="R2401" s="6">
        <f>Table1[[#This Row],[Profit]]/Table1[[#This Row],[Revenue]]</f>
        <v>0.29478041696573132</v>
      </c>
    </row>
    <row r="2402" spans="1:18" x14ac:dyDescent="0.45">
      <c r="A2402" s="4" t="s">
        <v>4533</v>
      </c>
      <c r="B2402" s="4" t="s">
        <v>445</v>
      </c>
      <c r="C2402" s="4" t="s">
        <v>12</v>
      </c>
      <c r="D2402" s="4" t="s">
        <v>38</v>
      </c>
      <c r="E2402" s="4" t="s">
        <v>22</v>
      </c>
      <c r="F2402" s="5">
        <v>45416</v>
      </c>
      <c r="G2402" s="4" t="str">
        <f>IF(WEEKDAY(Table1[[#This Row],[Order_Date]],2)&gt;=6,"Weekend","Weekday")</f>
        <v>Weekend</v>
      </c>
      <c r="H2402" s="5" t="str">
        <f>TEXT(Table1[[#This Row],[Order_Date]],"mmmm")</f>
        <v>May</v>
      </c>
      <c r="I2402" s="7">
        <f>MONTH(Table1[[#This Row],[Order_Date]])</f>
        <v>5</v>
      </c>
      <c r="J2402" s="7">
        <v>2</v>
      </c>
      <c r="K2402" s="4">
        <v>625.78</v>
      </c>
      <c r="L2402" s="4">
        <v>0</v>
      </c>
      <c r="M2402" s="4">
        <v>1251.56</v>
      </c>
      <c r="N2402" s="4">
        <f>(Table1[[#This Row],[Quantity]]*Table1[[#This Row],[Unit_Price]])*(1-Table1[[#This Row],[Discount_%]]/100)</f>
        <v>1251.56</v>
      </c>
      <c r="O2402" s="4">
        <v>815.41</v>
      </c>
      <c r="P2402" s="4">
        <v>436.15</v>
      </c>
      <c r="Q2402">
        <f>Table1[[#This Row],[Revenue]]-Table1[[#This Row],[Cost]]</f>
        <v>436.15</v>
      </c>
      <c r="R2402" s="6">
        <f>Table1[[#This Row],[Profit]]/Table1[[#This Row],[Revenue]]</f>
        <v>0.34848509060692257</v>
      </c>
    </row>
    <row r="2403" spans="1:18" x14ac:dyDescent="0.45">
      <c r="A2403" s="1" t="s">
        <v>4534</v>
      </c>
      <c r="B2403" s="1" t="s">
        <v>4535</v>
      </c>
      <c r="C2403" s="1" t="s">
        <v>28</v>
      </c>
      <c r="D2403" s="1" t="s">
        <v>137</v>
      </c>
      <c r="E2403" s="1" t="s">
        <v>22</v>
      </c>
      <c r="F2403" s="2">
        <v>45976</v>
      </c>
      <c r="G2403" s="1" t="str">
        <f>IF(WEEKDAY(Table1[[#This Row],[Order_Date]],2)&gt;=6,"Weekend","Weekday")</f>
        <v>Weekend</v>
      </c>
      <c r="H2403" s="2" t="str">
        <f>TEXT(Table1[[#This Row],[Order_Date]],"mmmm")</f>
        <v>November</v>
      </c>
      <c r="I2403" s="8">
        <f>MONTH(Table1[[#This Row],[Order_Date]])</f>
        <v>11</v>
      </c>
      <c r="J2403" s="8">
        <v>4</v>
      </c>
      <c r="K2403" s="1">
        <v>531.23</v>
      </c>
      <c r="L2403" s="1">
        <v>20</v>
      </c>
      <c r="M2403" s="1">
        <v>1699.94</v>
      </c>
      <c r="N2403" s="1">
        <f>(Table1[[#This Row],[Quantity]]*Table1[[#This Row],[Unit_Price]])*(1-Table1[[#This Row],[Discount_%]]/100)</f>
        <v>1699.9360000000001</v>
      </c>
      <c r="O2403" s="1">
        <v>1399.7</v>
      </c>
      <c r="P2403" s="1">
        <v>300.24</v>
      </c>
      <c r="Q2403">
        <f>Table1[[#This Row],[Revenue]]-Table1[[#This Row],[Cost]]</f>
        <v>300.24</v>
      </c>
      <c r="R2403" s="6">
        <f>Table1[[#This Row],[Profit]]/Table1[[#This Row],[Revenue]]</f>
        <v>0.17661799828229233</v>
      </c>
    </row>
    <row r="2404" spans="1:18" x14ac:dyDescent="0.45">
      <c r="A2404" s="4" t="s">
        <v>4536</v>
      </c>
      <c r="B2404" s="4" t="s">
        <v>4537</v>
      </c>
      <c r="C2404" s="4" t="s">
        <v>20</v>
      </c>
      <c r="D2404" s="4" t="s">
        <v>60</v>
      </c>
      <c r="E2404" s="4" t="s">
        <v>22</v>
      </c>
      <c r="F2404" s="5">
        <v>45733</v>
      </c>
      <c r="G2404" s="4" t="str">
        <f>IF(WEEKDAY(Table1[[#This Row],[Order_Date]],2)&gt;=6,"Weekend","Weekday")</f>
        <v>Weekday</v>
      </c>
      <c r="H2404" s="5" t="str">
        <f>TEXT(Table1[[#This Row],[Order_Date]],"mmmm")</f>
        <v>March</v>
      </c>
      <c r="I2404" s="7">
        <f>MONTH(Table1[[#This Row],[Order_Date]])</f>
        <v>3</v>
      </c>
      <c r="J2404" s="7">
        <v>2</v>
      </c>
      <c r="K2404" s="4">
        <v>3803.38</v>
      </c>
      <c r="L2404" s="4">
        <v>10</v>
      </c>
      <c r="M2404" s="4">
        <v>6846.08</v>
      </c>
      <c r="N2404" s="4">
        <f>(Table1[[#This Row],[Quantity]]*Table1[[#This Row],[Unit_Price]])*(1-Table1[[#This Row],[Discount_%]]/100)</f>
        <v>6846.0840000000007</v>
      </c>
      <c r="O2404" s="4">
        <v>5758.21</v>
      </c>
      <c r="P2404" s="4">
        <v>1087.8699999999999</v>
      </c>
      <c r="Q2404">
        <f>Table1[[#This Row],[Revenue]]-Table1[[#This Row],[Cost]]</f>
        <v>1087.8699999999999</v>
      </c>
      <c r="R2404" s="6">
        <f>Table1[[#This Row],[Profit]]/Table1[[#This Row],[Revenue]]</f>
        <v>0.15890407357202951</v>
      </c>
    </row>
    <row r="2405" spans="1:18" x14ac:dyDescent="0.45">
      <c r="A2405" s="1" t="s">
        <v>4538</v>
      </c>
      <c r="B2405" s="1" t="s">
        <v>4539</v>
      </c>
      <c r="C2405" s="1" t="s">
        <v>2</v>
      </c>
      <c r="D2405" s="1" t="s">
        <v>82</v>
      </c>
      <c r="E2405" s="1" t="s">
        <v>22</v>
      </c>
      <c r="F2405" s="2">
        <v>45300</v>
      </c>
      <c r="G2405" s="1" t="str">
        <f>IF(WEEKDAY(Table1[[#This Row],[Order_Date]],2)&gt;=6,"Weekend","Weekday")</f>
        <v>Weekday</v>
      </c>
      <c r="H2405" s="2" t="str">
        <f>TEXT(Table1[[#This Row],[Order_Date]],"mmmm")</f>
        <v>January</v>
      </c>
      <c r="I2405" s="8">
        <f>MONTH(Table1[[#This Row],[Order_Date]])</f>
        <v>1</v>
      </c>
      <c r="J2405" s="8">
        <v>3</v>
      </c>
      <c r="K2405" s="1">
        <v>1640.49</v>
      </c>
      <c r="L2405" s="1">
        <v>15</v>
      </c>
      <c r="M2405" s="1">
        <v>4183.25</v>
      </c>
      <c r="N2405" s="1">
        <f>(Table1[[#This Row],[Quantity]]*Table1[[#This Row],[Unit_Price]])*(1-Table1[[#This Row],[Discount_%]]/100)</f>
        <v>4183.2494999999999</v>
      </c>
      <c r="O2405" s="1">
        <v>3357.19</v>
      </c>
      <c r="P2405" s="1">
        <v>826.06</v>
      </c>
      <c r="Q2405">
        <f>Table1[[#This Row],[Revenue]]-Table1[[#This Row],[Cost]]</f>
        <v>826.06</v>
      </c>
      <c r="R2405" s="6">
        <f>Table1[[#This Row],[Profit]]/Table1[[#This Row],[Revenue]]</f>
        <v>0.19746847546763879</v>
      </c>
    </row>
    <row r="2406" spans="1:18" x14ac:dyDescent="0.45">
      <c r="A2406" s="4" t="s">
        <v>4540</v>
      </c>
      <c r="B2406" s="4" t="s">
        <v>4541</v>
      </c>
      <c r="C2406" s="4" t="s">
        <v>12</v>
      </c>
      <c r="D2406" s="4" t="s">
        <v>38</v>
      </c>
      <c r="E2406" s="4" t="s">
        <v>22</v>
      </c>
      <c r="F2406" s="5">
        <v>45888</v>
      </c>
      <c r="G2406" s="4" t="str">
        <f>IF(WEEKDAY(Table1[[#This Row],[Order_Date]],2)&gt;=6,"Weekend","Weekday")</f>
        <v>Weekday</v>
      </c>
      <c r="H2406" s="5" t="str">
        <f>TEXT(Table1[[#This Row],[Order_Date]],"mmmm")</f>
        <v>August</v>
      </c>
      <c r="I2406" s="7">
        <f>MONTH(Table1[[#This Row],[Order_Date]])</f>
        <v>8</v>
      </c>
      <c r="J2406" s="7">
        <v>1</v>
      </c>
      <c r="K2406" s="4">
        <v>1445.27</v>
      </c>
      <c r="L2406" s="4">
        <v>20</v>
      </c>
      <c r="M2406" s="4">
        <v>1156.22</v>
      </c>
      <c r="N2406" s="4">
        <f>(Table1[[#This Row],[Quantity]]*Table1[[#This Row],[Unit_Price]])*(1-Table1[[#This Row],[Discount_%]]/100)</f>
        <v>1156.2160000000001</v>
      </c>
      <c r="O2406" s="4">
        <v>931.94</v>
      </c>
      <c r="P2406" s="4">
        <v>224.28</v>
      </c>
      <c r="Q2406">
        <f>Table1[[#This Row],[Revenue]]-Table1[[#This Row],[Cost]]</f>
        <v>224.27999999999997</v>
      </c>
      <c r="R2406" s="6">
        <f>Table1[[#This Row],[Profit]]/Table1[[#This Row],[Revenue]]</f>
        <v>0.19397692480669768</v>
      </c>
    </row>
    <row r="2407" spans="1:18" x14ac:dyDescent="0.45">
      <c r="A2407" s="1" t="s">
        <v>4542</v>
      </c>
      <c r="B2407" s="1" t="s">
        <v>4543</v>
      </c>
      <c r="C2407" s="1" t="s">
        <v>7</v>
      </c>
      <c r="D2407" s="1" t="s">
        <v>134</v>
      </c>
      <c r="E2407" s="1" t="s">
        <v>9</v>
      </c>
      <c r="F2407" s="2">
        <v>45641</v>
      </c>
      <c r="G2407" s="1" t="str">
        <f>IF(WEEKDAY(Table1[[#This Row],[Order_Date]],2)&gt;=6,"Weekend","Weekday")</f>
        <v>Weekend</v>
      </c>
      <c r="H2407" s="2" t="str">
        <f>TEXT(Table1[[#This Row],[Order_Date]],"mmmm")</f>
        <v>December</v>
      </c>
      <c r="I2407" s="8">
        <f>MONTH(Table1[[#This Row],[Order_Date]])</f>
        <v>12</v>
      </c>
      <c r="J2407" s="8">
        <v>5</v>
      </c>
      <c r="K2407" s="1">
        <v>4388.09</v>
      </c>
      <c r="L2407" s="1">
        <v>15</v>
      </c>
      <c r="M2407" s="1">
        <v>18649.38</v>
      </c>
      <c r="N2407" s="1">
        <f>(Table1[[#This Row],[Quantity]]*Table1[[#This Row],[Unit_Price]])*(1-Table1[[#This Row],[Discount_%]]/100)</f>
        <v>18649.3825</v>
      </c>
      <c r="O2407" s="1">
        <v>11313.66</v>
      </c>
      <c r="P2407" s="1">
        <v>7335.72</v>
      </c>
      <c r="Q2407">
        <f>Table1[[#This Row],[Revenue]]-Table1[[#This Row],[Cost]]</f>
        <v>7335.7200000000012</v>
      </c>
      <c r="R2407" s="6">
        <f>Table1[[#This Row],[Profit]]/Table1[[#This Row],[Revenue]]</f>
        <v>0.39334926951995186</v>
      </c>
    </row>
    <row r="2408" spans="1:18" x14ac:dyDescent="0.45">
      <c r="A2408" s="4" t="s">
        <v>4544</v>
      </c>
      <c r="B2408" s="4" t="s">
        <v>500</v>
      </c>
      <c r="C2408" s="4" t="s">
        <v>7</v>
      </c>
      <c r="D2408" s="4" t="s">
        <v>71</v>
      </c>
      <c r="E2408" s="4" t="s">
        <v>9</v>
      </c>
      <c r="F2408" s="5">
        <v>45881</v>
      </c>
      <c r="G2408" s="4" t="str">
        <f>IF(WEEKDAY(Table1[[#This Row],[Order_Date]],2)&gt;=6,"Weekend","Weekday")</f>
        <v>Weekday</v>
      </c>
      <c r="H2408" s="5" t="str">
        <f>TEXT(Table1[[#This Row],[Order_Date]],"mmmm")</f>
        <v>August</v>
      </c>
      <c r="I2408" s="7">
        <f>MONTH(Table1[[#This Row],[Order_Date]])</f>
        <v>8</v>
      </c>
      <c r="J2408" s="7">
        <v>5</v>
      </c>
      <c r="K2408" s="4">
        <v>1149.8499999999999</v>
      </c>
      <c r="L2408" s="4">
        <v>10</v>
      </c>
      <c r="M2408" s="4">
        <v>5174.32</v>
      </c>
      <c r="N2408" s="4">
        <f>(Table1[[#This Row],[Quantity]]*Table1[[#This Row],[Unit_Price]])*(1-Table1[[#This Row],[Discount_%]]/100)</f>
        <v>5174.3249999999998</v>
      </c>
      <c r="O2408" s="4">
        <v>3545.55</v>
      </c>
      <c r="P2408" s="4">
        <v>1628.77</v>
      </c>
      <c r="Q2408">
        <f>Table1[[#This Row],[Revenue]]-Table1[[#This Row],[Cost]]</f>
        <v>1628.7699999999995</v>
      </c>
      <c r="R2408" s="6">
        <f>Table1[[#This Row],[Profit]]/Table1[[#This Row],[Revenue]]</f>
        <v>0.31477952658513586</v>
      </c>
    </row>
    <row r="2409" spans="1:18" x14ac:dyDescent="0.45">
      <c r="A2409" s="1" t="s">
        <v>4545</v>
      </c>
      <c r="B2409" s="1" t="s">
        <v>4546</v>
      </c>
      <c r="C2409" s="1" t="s">
        <v>28</v>
      </c>
      <c r="D2409" s="1" t="s">
        <v>137</v>
      </c>
      <c r="E2409" s="1" t="s">
        <v>9</v>
      </c>
      <c r="F2409" s="2">
        <v>45747</v>
      </c>
      <c r="G2409" s="1" t="str">
        <f>IF(WEEKDAY(Table1[[#This Row],[Order_Date]],2)&gt;=6,"Weekend","Weekday")</f>
        <v>Weekday</v>
      </c>
      <c r="H2409" s="2" t="str">
        <f>TEXT(Table1[[#This Row],[Order_Date]],"mmmm")</f>
        <v>March</v>
      </c>
      <c r="I2409" s="8">
        <f>MONTH(Table1[[#This Row],[Order_Date]])</f>
        <v>3</v>
      </c>
      <c r="J2409" s="8">
        <v>4</v>
      </c>
      <c r="K2409" s="1">
        <v>1040.96</v>
      </c>
      <c r="L2409" s="1">
        <v>10</v>
      </c>
      <c r="M2409" s="1">
        <v>3747.46</v>
      </c>
      <c r="N2409" s="1">
        <f>(Table1[[#This Row],[Quantity]]*Table1[[#This Row],[Unit_Price]])*(1-Table1[[#This Row],[Discount_%]]/100)</f>
        <v>3747.4560000000001</v>
      </c>
      <c r="O2409" s="1">
        <v>2846.52</v>
      </c>
      <c r="P2409" s="1">
        <v>900.94</v>
      </c>
      <c r="Q2409">
        <f>Table1[[#This Row],[Revenue]]-Table1[[#This Row],[Cost]]</f>
        <v>900.94</v>
      </c>
      <c r="R2409" s="6">
        <f>Table1[[#This Row],[Profit]]/Table1[[#This Row],[Revenue]]</f>
        <v>0.24041350674857104</v>
      </c>
    </row>
    <row r="2410" spans="1:18" x14ac:dyDescent="0.45">
      <c r="A2410" s="4" t="s">
        <v>4547</v>
      </c>
      <c r="B2410" s="4" t="s">
        <v>4548</v>
      </c>
      <c r="C2410" s="4" t="s">
        <v>2</v>
      </c>
      <c r="D2410" s="4" t="s">
        <v>3</v>
      </c>
      <c r="E2410" s="4" t="s">
        <v>22</v>
      </c>
      <c r="F2410" s="5">
        <v>45417</v>
      </c>
      <c r="G2410" s="4" t="str">
        <f>IF(WEEKDAY(Table1[[#This Row],[Order_Date]],2)&gt;=6,"Weekend","Weekday")</f>
        <v>Weekend</v>
      </c>
      <c r="H2410" s="5" t="str">
        <f>TEXT(Table1[[#This Row],[Order_Date]],"mmmm")</f>
        <v>May</v>
      </c>
      <c r="I2410" s="7">
        <f>MONTH(Table1[[#This Row],[Order_Date]])</f>
        <v>5</v>
      </c>
      <c r="J2410" s="7">
        <v>5</v>
      </c>
      <c r="K2410" s="4">
        <v>2704.84</v>
      </c>
      <c r="L2410" s="4">
        <v>15</v>
      </c>
      <c r="M2410" s="4">
        <v>11495.57</v>
      </c>
      <c r="N2410" s="4">
        <f>(Table1[[#This Row],[Quantity]]*Table1[[#This Row],[Unit_Price]])*(1-Table1[[#This Row],[Discount_%]]/100)</f>
        <v>11495.57</v>
      </c>
      <c r="O2410" s="4">
        <v>7434.13</v>
      </c>
      <c r="P2410" s="4">
        <v>4061.44</v>
      </c>
      <c r="Q2410">
        <f>Table1[[#This Row],[Revenue]]-Table1[[#This Row],[Cost]]</f>
        <v>4061.4399999999996</v>
      </c>
      <c r="R2410" s="6">
        <f>Table1[[#This Row],[Profit]]/Table1[[#This Row],[Revenue]]</f>
        <v>0.35330479480356347</v>
      </c>
    </row>
    <row r="2411" spans="1:18" x14ac:dyDescent="0.45">
      <c r="A2411" s="1" t="s">
        <v>4549</v>
      </c>
      <c r="B2411" s="1" t="s">
        <v>4550</v>
      </c>
      <c r="C2411" s="1" t="s">
        <v>28</v>
      </c>
      <c r="D2411" s="1" t="s">
        <v>100</v>
      </c>
      <c r="E2411" s="1" t="s">
        <v>14</v>
      </c>
      <c r="F2411" s="2">
        <v>45412</v>
      </c>
      <c r="G2411" s="1" t="str">
        <f>IF(WEEKDAY(Table1[[#This Row],[Order_Date]],2)&gt;=6,"Weekend","Weekday")</f>
        <v>Weekday</v>
      </c>
      <c r="H2411" s="2" t="str">
        <f>TEXT(Table1[[#This Row],[Order_Date]],"mmmm")</f>
        <v>April</v>
      </c>
      <c r="I2411" s="8">
        <f>MONTH(Table1[[#This Row],[Order_Date]])</f>
        <v>4</v>
      </c>
      <c r="J2411" s="8">
        <v>1</v>
      </c>
      <c r="K2411" s="1">
        <v>3424.25</v>
      </c>
      <c r="L2411" s="1">
        <v>5</v>
      </c>
      <c r="M2411" s="1">
        <v>3253.04</v>
      </c>
      <c r="N2411" s="1">
        <f>(Table1[[#This Row],[Quantity]]*Table1[[#This Row],[Unit_Price]])*(1-Table1[[#This Row],[Discount_%]]/100)</f>
        <v>3253.0374999999999</v>
      </c>
      <c r="O2411" s="1">
        <v>2446.0500000000002</v>
      </c>
      <c r="P2411" s="1">
        <v>806.99</v>
      </c>
      <c r="Q2411">
        <f>Table1[[#This Row],[Revenue]]-Table1[[#This Row],[Cost]]</f>
        <v>806.98999999999978</v>
      </c>
      <c r="R2411" s="6">
        <f>Table1[[#This Row],[Profit]]/Table1[[#This Row],[Revenue]]</f>
        <v>0.24807257211715811</v>
      </c>
    </row>
    <row r="2412" spans="1:18" x14ac:dyDescent="0.45">
      <c r="A2412" s="4" t="s">
        <v>4551</v>
      </c>
      <c r="B2412" s="4" t="s">
        <v>4552</v>
      </c>
      <c r="C2412" s="4" t="s">
        <v>28</v>
      </c>
      <c r="D2412" s="4" t="s">
        <v>100</v>
      </c>
      <c r="E2412" s="4" t="s">
        <v>9</v>
      </c>
      <c r="F2412" s="5">
        <v>45746</v>
      </c>
      <c r="G2412" s="4" t="str">
        <f>IF(WEEKDAY(Table1[[#This Row],[Order_Date]],2)&gt;=6,"Weekend","Weekday")</f>
        <v>Weekend</v>
      </c>
      <c r="H2412" s="5" t="str">
        <f>TEXT(Table1[[#This Row],[Order_Date]],"mmmm")</f>
        <v>March</v>
      </c>
      <c r="I2412" s="7">
        <f>MONTH(Table1[[#This Row],[Order_Date]])</f>
        <v>3</v>
      </c>
      <c r="J2412" s="7">
        <v>5</v>
      </c>
      <c r="K2412" s="4">
        <v>2205.0500000000002</v>
      </c>
      <c r="L2412" s="4">
        <v>5</v>
      </c>
      <c r="M2412" s="4">
        <v>10473.99</v>
      </c>
      <c r="N2412" s="4">
        <f>(Table1[[#This Row],[Quantity]]*Table1[[#This Row],[Unit_Price]])*(1-Table1[[#This Row],[Discount_%]]/100)</f>
        <v>10473.987499999999</v>
      </c>
      <c r="O2412" s="4">
        <v>7735.89</v>
      </c>
      <c r="P2412" s="4">
        <v>2738.1</v>
      </c>
      <c r="Q2412">
        <f>Table1[[#This Row],[Revenue]]-Table1[[#This Row],[Cost]]</f>
        <v>2738.0999999999995</v>
      </c>
      <c r="R2412" s="6">
        <f>Table1[[#This Row],[Profit]]/Table1[[#This Row],[Revenue]]</f>
        <v>0.26141900078193697</v>
      </c>
    </row>
    <row r="2413" spans="1:18" x14ac:dyDescent="0.45">
      <c r="A2413" s="1" t="s">
        <v>4553</v>
      </c>
      <c r="B2413" s="1" t="s">
        <v>4554</v>
      </c>
      <c r="C2413" s="1" t="s">
        <v>12</v>
      </c>
      <c r="D2413" s="1" t="s">
        <v>32</v>
      </c>
      <c r="E2413" s="1" t="s">
        <v>22</v>
      </c>
      <c r="F2413" s="2">
        <v>45406</v>
      </c>
      <c r="G2413" s="1" t="str">
        <f>IF(WEEKDAY(Table1[[#This Row],[Order_Date]],2)&gt;=6,"Weekend","Weekday")</f>
        <v>Weekday</v>
      </c>
      <c r="H2413" s="2" t="str">
        <f>TEXT(Table1[[#This Row],[Order_Date]],"mmmm")</f>
        <v>April</v>
      </c>
      <c r="I2413" s="8">
        <f>MONTH(Table1[[#This Row],[Order_Date]])</f>
        <v>4</v>
      </c>
      <c r="J2413" s="8">
        <v>5</v>
      </c>
      <c r="K2413" s="1">
        <v>3254.48</v>
      </c>
      <c r="L2413" s="1">
        <v>10</v>
      </c>
      <c r="M2413" s="1">
        <v>14645.16</v>
      </c>
      <c r="N2413" s="1">
        <f>(Table1[[#This Row],[Quantity]]*Table1[[#This Row],[Unit_Price]])*(1-Table1[[#This Row],[Discount_%]]/100)</f>
        <v>14645.16</v>
      </c>
      <c r="O2413" s="1">
        <v>10005.64</v>
      </c>
      <c r="P2413" s="1">
        <v>4639.5200000000004</v>
      </c>
      <c r="Q2413">
        <f>Table1[[#This Row],[Revenue]]-Table1[[#This Row],[Cost]]</f>
        <v>4639.5200000000004</v>
      </c>
      <c r="R2413" s="6">
        <f>Table1[[#This Row],[Profit]]/Table1[[#This Row],[Revenue]]</f>
        <v>0.31679544641369572</v>
      </c>
    </row>
    <row r="2414" spans="1:18" x14ac:dyDescent="0.45">
      <c r="A2414" s="4" t="s">
        <v>4555</v>
      </c>
      <c r="B2414" s="4" t="s">
        <v>2452</v>
      </c>
      <c r="C2414" s="4" t="s">
        <v>12</v>
      </c>
      <c r="D2414" s="4" t="s">
        <v>111</v>
      </c>
      <c r="E2414" s="4" t="s">
        <v>9</v>
      </c>
      <c r="F2414" s="5">
        <v>45930</v>
      </c>
      <c r="G2414" s="4" t="str">
        <f>IF(WEEKDAY(Table1[[#This Row],[Order_Date]],2)&gt;=6,"Weekend","Weekday")</f>
        <v>Weekday</v>
      </c>
      <c r="H2414" s="5" t="str">
        <f>TEXT(Table1[[#This Row],[Order_Date]],"mmmm")</f>
        <v>September</v>
      </c>
      <c r="I2414" s="7">
        <f>MONTH(Table1[[#This Row],[Order_Date]])</f>
        <v>9</v>
      </c>
      <c r="J2414" s="7">
        <v>1</v>
      </c>
      <c r="K2414" s="4">
        <v>3278.61</v>
      </c>
      <c r="L2414" s="4">
        <v>15</v>
      </c>
      <c r="M2414" s="4">
        <v>2786.82</v>
      </c>
      <c r="N2414" s="4">
        <f>(Table1[[#This Row],[Quantity]]*Table1[[#This Row],[Unit_Price]])*(1-Table1[[#This Row],[Discount_%]]/100)</f>
        <v>2786.8184999999999</v>
      </c>
      <c r="O2414" s="4">
        <v>2116.1999999999998</v>
      </c>
      <c r="P2414" s="4">
        <v>670.62</v>
      </c>
      <c r="Q2414">
        <f>Table1[[#This Row],[Revenue]]-Table1[[#This Row],[Cost]]</f>
        <v>670.62000000000035</v>
      </c>
      <c r="R2414" s="6">
        <f>Table1[[#This Row],[Profit]]/Table1[[#This Row],[Revenue]]</f>
        <v>0.2406398690981118</v>
      </c>
    </row>
    <row r="2415" spans="1:18" x14ac:dyDescent="0.45">
      <c r="A2415" s="1" t="s">
        <v>4556</v>
      </c>
      <c r="B2415" s="1" t="s">
        <v>4557</v>
      </c>
      <c r="C2415" s="1" t="s">
        <v>20</v>
      </c>
      <c r="D2415" s="1" t="s">
        <v>60</v>
      </c>
      <c r="E2415" s="1" t="s">
        <v>22</v>
      </c>
      <c r="F2415" s="2">
        <v>45567</v>
      </c>
      <c r="G2415" s="1" t="str">
        <f>IF(WEEKDAY(Table1[[#This Row],[Order_Date]],2)&gt;=6,"Weekend","Weekday")</f>
        <v>Weekday</v>
      </c>
      <c r="H2415" s="2" t="str">
        <f>TEXT(Table1[[#This Row],[Order_Date]],"mmmm")</f>
        <v>October</v>
      </c>
      <c r="I2415" s="8">
        <f>MONTH(Table1[[#This Row],[Order_Date]])</f>
        <v>10</v>
      </c>
      <c r="J2415" s="8">
        <v>3</v>
      </c>
      <c r="K2415" s="1">
        <v>4718.79</v>
      </c>
      <c r="L2415" s="1">
        <v>20</v>
      </c>
      <c r="M2415" s="1">
        <v>11325.1</v>
      </c>
      <c r="N2415" s="1">
        <f>(Table1[[#This Row],[Quantity]]*Table1[[#This Row],[Unit_Price]])*(1-Table1[[#This Row],[Discount_%]]/100)</f>
        <v>11325.096</v>
      </c>
      <c r="O2415" s="1">
        <v>9111</v>
      </c>
      <c r="P2415" s="1">
        <v>2214.1</v>
      </c>
      <c r="Q2415">
        <f>Table1[[#This Row],[Revenue]]-Table1[[#This Row],[Cost]]</f>
        <v>2214.1000000000004</v>
      </c>
      <c r="R2415" s="6">
        <f>Table1[[#This Row],[Profit]]/Table1[[#This Row],[Revenue]]</f>
        <v>0.1955037924609937</v>
      </c>
    </row>
    <row r="2416" spans="1:18" x14ac:dyDescent="0.45">
      <c r="A2416" s="4" t="s">
        <v>4558</v>
      </c>
      <c r="B2416" s="4" t="s">
        <v>2188</v>
      </c>
      <c r="C2416" s="4" t="s">
        <v>2</v>
      </c>
      <c r="D2416" s="4" t="s">
        <v>82</v>
      </c>
      <c r="E2416" s="4" t="s">
        <v>9</v>
      </c>
      <c r="F2416" s="5">
        <v>45921</v>
      </c>
      <c r="G2416" s="4" t="str">
        <f>IF(WEEKDAY(Table1[[#This Row],[Order_Date]],2)&gt;=6,"Weekend","Weekday")</f>
        <v>Weekend</v>
      </c>
      <c r="H2416" s="5" t="str">
        <f>TEXT(Table1[[#This Row],[Order_Date]],"mmmm")</f>
        <v>September</v>
      </c>
      <c r="I2416" s="7">
        <f>MONTH(Table1[[#This Row],[Order_Date]])</f>
        <v>9</v>
      </c>
      <c r="J2416" s="7">
        <v>1</v>
      </c>
      <c r="K2416" s="4">
        <v>3247.37</v>
      </c>
      <c r="L2416" s="4">
        <v>20</v>
      </c>
      <c r="M2416" s="4">
        <v>2597.9</v>
      </c>
      <c r="N2416" s="4">
        <f>(Table1[[#This Row],[Quantity]]*Table1[[#This Row],[Unit_Price]])*(1-Table1[[#This Row],[Discount_%]]/100)</f>
        <v>2597.8960000000002</v>
      </c>
      <c r="O2416" s="4">
        <v>2000.26</v>
      </c>
      <c r="P2416" s="4">
        <v>597.64</v>
      </c>
      <c r="Q2416">
        <f>Table1[[#This Row],[Revenue]]-Table1[[#This Row],[Cost]]</f>
        <v>597.6400000000001</v>
      </c>
      <c r="R2416" s="6">
        <f>Table1[[#This Row],[Profit]]/Table1[[#This Row],[Revenue]]</f>
        <v>0.23004734593325377</v>
      </c>
    </row>
    <row r="2417" spans="1:18" x14ac:dyDescent="0.45">
      <c r="A2417" s="1" t="s">
        <v>4559</v>
      </c>
      <c r="B2417" s="1" t="s">
        <v>881</v>
      </c>
      <c r="C2417" s="1" t="s">
        <v>2</v>
      </c>
      <c r="D2417" s="1" t="s">
        <v>82</v>
      </c>
      <c r="E2417" s="1" t="s">
        <v>4</v>
      </c>
      <c r="F2417" s="2">
        <v>45403</v>
      </c>
      <c r="G2417" s="1" t="str">
        <f>IF(WEEKDAY(Table1[[#This Row],[Order_Date]],2)&gt;=6,"Weekend","Weekday")</f>
        <v>Weekend</v>
      </c>
      <c r="H2417" s="2" t="str">
        <f>TEXT(Table1[[#This Row],[Order_Date]],"mmmm")</f>
        <v>April</v>
      </c>
      <c r="I2417" s="8">
        <f>MONTH(Table1[[#This Row],[Order_Date]])</f>
        <v>4</v>
      </c>
      <c r="J2417" s="8">
        <v>4</v>
      </c>
      <c r="K2417" s="1">
        <v>1550.72</v>
      </c>
      <c r="L2417" s="1">
        <v>5</v>
      </c>
      <c r="M2417" s="1">
        <v>5892.74</v>
      </c>
      <c r="N2417" s="1">
        <f>(Table1[[#This Row],[Quantity]]*Table1[[#This Row],[Unit_Price]])*(1-Table1[[#This Row],[Discount_%]]/100)</f>
        <v>5892.7359999999999</v>
      </c>
      <c r="O2417" s="1">
        <v>4294.2299999999996</v>
      </c>
      <c r="P2417" s="1">
        <v>1598.51</v>
      </c>
      <c r="Q2417">
        <f>Table1[[#This Row],[Revenue]]-Table1[[#This Row],[Cost]]</f>
        <v>1598.5100000000002</v>
      </c>
      <c r="R2417" s="6">
        <f>Table1[[#This Row],[Profit]]/Table1[[#This Row],[Revenue]]</f>
        <v>0.27126769550328034</v>
      </c>
    </row>
    <row r="2418" spans="1:18" x14ac:dyDescent="0.45">
      <c r="A2418" s="4" t="s">
        <v>4560</v>
      </c>
      <c r="B2418" s="4" t="s">
        <v>4561</v>
      </c>
      <c r="C2418" s="4" t="s">
        <v>7</v>
      </c>
      <c r="D2418" s="4" t="s">
        <v>106</v>
      </c>
      <c r="E2418" s="4" t="s">
        <v>9</v>
      </c>
      <c r="F2418" s="5">
        <v>45763</v>
      </c>
      <c r="G2418" s="4" t="str">
        <f>IF(WEEKDAY(Table1[[#This Row],[Order_Date]],2)&gt;=6,"Weekend","Weekday")</f>
        <v>Weekday</v>
      </c>
      <c r="H2418" s="5" t="str">
        <f>TEXT(Table1[[#This Row],[Order_Date]],"mmmm")</f>
        <v>April</v>
      </c>
      <c r="I2418" s="7">
        <f>MONTH(Table1[[#This Row],[Order_Date]])</f>
        <v>4</v>
      </c>
      <c r="J2418" s="7">
        <v>1</v>
      </c>
      <c r="K2418" s="4">
        <v>1932.25</v>
      </c>
      <c r="L2418" s="4">
        <v>20</v>
      </c>
      <c r="M2418" s="4">
        <v>1545.8</v>
      </c>
      <c r="N2418" s="4">
        <f>(Table1[[#This Row],[Quantity]]*Table1[[#This Row],[Unit_Price]])*(1-Table1[[#This Row],[Discount_%]]/100)</f>
        <v>1545.8000000000002</v>
      </c>
      <c r="O2418" s="4">
        <v>1144.98</v>
      </c>
      <c r="P2418" s="4">
        <v>400.82</v>
      </c>
      <c r="Q2418">
        <f>Table1[[#This Row],[Revenue]]-Table1[[#This Row],[Cost]]</f>
        <v>400.81999999999994</v>
      </c>
      <c r="R2418" s="6">
        <f>Table1[[#This Row],[Profit]]/Table1[[#This Row],[Revenue]]</f>
        <v>0.25929615732953809</v>
      </c>
    </row>
    <row r="2419" spans="1:18" x14ac:dyDescent="0.45">
      <c r="A2419" s="1" t="s">
        <v>4562</v>
      </c>
      <c r="B2419" s="1" t="s">
        <v>4563</v>
      </c>
      <c r="C2419" s="1" t="s">
        <v>28</v>
      </c>
      <c r="D2419" s="1" t="s">
        <v>85</v>
      </c>
      <c r="E2419" s="1" t="s">
        <v>22</v>
      </c>
      <c r="F2419" s="2">
        <v>45869</v>
      </c>
      <c r="G2419" s="1" t="str">
        <f>IF(WEEKDAY(Table1[[#This Row],[Order_Date]],2)&gt;=6,"Weekend","Weekday")</f>
        <v>Weekday</v>
      </c>
      <c r="H2419" s="2" t="str">
        <f>TEXT(Table1[[#This Row],[Order_Date]],"mmmm")</f>
        <v>July</v>
      </c>
      <c r="I2419" s="8">
        <f>MONTH(Table1[[#This Row],[Order_Date]])</f>
        <v>7</v>
      </c>
      <c r="J2419" s="8">
        <v>4</v>
      </c>
      <c r="K2419" s="1">
        <v>3652.06</v>
      </c>
      <c r="L2419" s="1">
        <v>5</v>
      </c>
      <c r="M2419" s="1">
        <v>13877.83</v>
      </c>
      <c r="N2419" s="1">
        <f>(Table1[[#This Row],[Quantity]]*Table1[[#This Row],[Unit_Price]])*(1-Table1[[#This Row],[Discount_%]]/100)</f>
        <v>13877.828</v>
      </c>
      <c r="O2419" s="1">
        <v>9839.5499999999993</v>
      </c>
      <c r="P2419" s="1">
        <v>4038.28</v>
      </c>
      <c r="Q2419">
        <f>Table1[[#This Row],[Revenue]]-Table1[[#This Row],[Cost]]</f>
        <v>4038.2800000000007</v>
      </c>
      <c r="R2419" s="6">
        <f>Table1[[#This Row],[Profit]]/Table1[[#This Row],[Revenue]]</f>
        <v>0.2909878561705973</v>
      </c>
    </row>
    <row r="2420" spans="1:18" x14ac:dyDescent="0.45">
      <c r="A2420" s="4" t="s">
        <v>4564</v>
      </c>
      <c r="B2420" s="4" t="s">
        <v>4565</v>
      </c>
      <c r="C2420" s="4" t="s">
        <v>12</v>
      </c>
      <c r="D2420" s="4" t="s">
        <v>38</v>
      </c>
      <c r="E2420" s="4" t="s">
        <v>4</v>
      </c>
      <c r="F2420" s="5">
        <v>45439</v>
      </c>
      <c r="G2420" s="4" t="str">
        <f>IF(WEEKDAY(Table1[[#This Row],[Order_Date]],2)&gt;=6,"Weekend","Weekday")</f>
        <v>Weekday</v>
      </c>
      <c r="H2420" s="5" t="str">
        <f>TEXT(Table1[[#This Row],[Order_Date]],"mmmm")</f>
        <v>May</v>
      </c>
      <c r="I2420" s="7">
        <f>MONTH(Table1[[#This Row],[Order_Date]])</f>
        <v>5</v>
      </c>
      <c r="J2420" s="7">
        <v>1</v>
      </c>
      <c r="K2420" s="4">
        <v>2707.45</v>
      </c>
      <c r="L2420" s="4">
        <v>0</v>
      </c>
      <c r="M2420" s="4">
        <v>2707.45</v>
      </c>
      <c r="N2420" s="4">
        <f>(Table1[[#This Row],[Quantity]]*Table1[[#This Row],[Unit_Price]])*(1-Table1[[#This Row],[Discount_%]]/100)</f>
        <v>2707.45</v>
      </c>
      <c r="O2420" s="4">
        <v>1896.78</v>
      </c>
      <c r="P2420" s="4">
        <v>810.67</v>
      </c>
      <c r="Q2420">
        <f>Table1[[#This Row],[Revenue]]-Table1[[#This Row],[Cost]]</f>
        <v>810.66999999999985</v>
      </c>
      <c r="R2420" s="6">
        <f>Table1[[#This Row],[Profit]]/Table1[[#This Row],[Revenue]]</f>
        <v>0.29942196531791909</v>
      </c>
    </row>
    <row r="2421" spans="1:18" x14ac:dyDescent="0.45">
      <c r="A2421" s="1" t="s">
        <v>4566</v>
      </c>
      <c r="B2421" s="1" t="s">
        <v>4567</v>
      </c>
      <c r="C2421" s="1" t="s">
        <v>7</v>
      </c>
      <c r="D2421" s="1" t="s">
        <v>46</v>
      </c>
      <c r="E2421" s="1" t="s">
        <v>14</v>
      </c>
      <c r="F2421" s="2">
        <v>46010</v>
      </c>
      <c r="G2421" s="1" t="str">
        <f>IF(WEEKDAY(Table1[[#This Row],[Order_Date]],2)&gt;=6,"Weekend","Weekday")</f>
        <v>Weekday</v>
      </c>
      <c r="H2421" s="2" t="str">
        <f>TEXT(Table1[[#This Row],[Order_Date]],"mmmm")</f>
        <v>December</v>
      </c>
      <c r="I2421" s="8">
        <f>MONTH(Table1[[#This Row],[Order_Date]])</f>
        <v>12</v>
      </c>
      <c r="J2421" s="8">
        <v>1</v>
      </c>
      <c r="K2421" s="1">
        <v>511.1</v>
      </c>
      <c r="L2421" s="1">
        <v>5</v>
      </c>
      <c r="M2421" s="1">
        <v>485.55</v>
      </c>
      <c r="N2421" s="1">
        <f>(Table1[[#This Row],[Quantity]]*Table1[[#This Row],[Unit_Price]])*(1-Table1[[#This Row],[Discount_%]]/100)</f>
        <v>485.54500000000002</v>
      </c>
      <c r="O2421" s="1">
        <v>297.68</v>
      </c>
      <c r="P2421" s="1">
        <v>187.87</v>
      </c>
      <c r="Q2421">
        <f>Table1[[#This Row],[Revenue]]-Table1[[#This Row],[Cost]]</f>
        <v>187.87</v>
      </c>
      <c r="R2421" s="6">
        <f>Table1[[#This Row],[Profit]]/Table1[[#This Row],[Revenue]]</f>
        <v>0.38692204716301104</v>
      </c>
    </row>
    <row r="2422" spans="1:18" x14ac:dyDescent="0.45">
      <c r="A2422" s="4" t="s">
        <v>4568</v>
      </c>
      <c r="B2422" s="4" t="s">
        <v>3863</v>
      </c>
      <c r="C2422" s="4" t="s">
        <v>12</v>
      </c>
      <c r="D2422" s="4" t="s">
        <v>111</v>
      </c>
      <c r="E2422" s="4" t="s">
        <v>22</v>
      </c>
      <c r="F2422" s="5">
        <v>45503</v>
      </c>
      <c r="G2422" s="4" t="str">
        <f>IF(WEEKDAY(Table1[[#This Row],[Order_Date]],2)&gt;=6,"Weekend","Weekday")</f>
        <v>Weekday</v>
      </c>
      <c r="H2422" s="5" t="str">
        <f>TEXT(Table1[[#This Row],[Order_Date]],"mmmm")</f>
        <v>July</v>
      </c>
      <c r="I2422" s="7">
        <f>MONTH(Table1[[#This Row],[Order_Date]])</f>
        <v>7</v>
      </c>
      <c r="J2422" s="7">
        <v>3</v>
      </c>
      <c r="K2422" s="4">
        <v>3875.36</v>
      </c>
      <c r="L2422" s="4">
        <v>5</v>
      </c>
      <c r="M2422" s="4">
        <v>11044.78</v>
      </c>
      <c r="N2422" s="4">
        <f>(Table1[[#This Row],[Quantity]]*Table1[[#This Row],[Unit_Price]])*(1-Table1[[#This Row],[Discount_%]]/100)</f>
        <v>11044.776</v>
      </c>
      <c r="O2422" s="4">
        <v>8330.02</v>
      </c>
      <c r="P2422" s="4">
        <v>2714.76</v>
      </c>
      <c r="Q2422">
        <f>Table1[[#This Row],[Revenue]]-Table1[[#This Row],[Cost]]</f>
        <v>2714.76</v>
      </c>
      <c r="R2422" s="6">
        <f>Table1[[#This Row],[Profit]]/Table1[[#This Row],[Revenue]]</f>
        <v>0.24579575147716839</v>
      </c>
    </row>
    <row r="2423" spans="1:18" x14ac:dyDescent="0.45">
      <c r="A2423" s="1" t="s">
        <v>4569</v>
      </c>
      <c r="B2423" s="1" t="s">
        <v>4570</v>
      </c>
      <c r="C2423" s="1" t="s">
        <v>7</v>
      </c>
      <c r="D2423" s="1" t="s">
        <v>71</v>
      </c>
      <c r="E2423" s="1" t="s">
        <v>22</v>
      </c>
      <c r="F2423" s="2">
        <v>45327</v>
      </c>
      <c r="G2423" s="1" t="str">
        <f>IF(WEEKDAY(Table1[[#This Row],[Order_Date]],2)&gt;=6,"Weekend","Weekday")</f>
        <v>Weekday</v>
      </c>
      <c r="H2423" s="2" t="str">
        <f>TEXT(Table1[[#This Row],[Order_Date]],"mmmm")</f>
        <v>February</v>
      </c>
      <c r="I2423" s="8">
        <f>MONTH(Table1[[#This Row],[Order_Date]])</f>
        <v>2</v>
      </c>
      <c r="J2423" s="8">
        <v>3</v>
      </c>
      <c r="K2423" s="1">
        <v>3328.82</v>
      </c>
      <c r="L2423" s="1">
        <v>5</v>
      </c>
      <c r="M2423" s="1">
        <v>9487.14</v>
      </c>
      <c r="N2423" s="1">
        <f>(Table1[[#This Row],[Quantity]]*Table1[[#This Row],[Unit_Price]])*(1-Table1[[#This Row],[Discount_%]]/100)</f>
        <v>9487.1370000000006</v>
      </c>
      <c r="O2423" s="1">
        <v>6338.73</v>
      </c>
      <c r="P2423" s="1">
        <v>3148.41</v>
      </c>
      <c r="Q2423">
        <f>Table1[[#This Row],[Revenue]]-Table1[[#This Row],[Cost]]</f>
        <v>3148.41</v>
      </c>
      <c r="R2423" s="6">
        <f>Table1[[#This Row],[Profit]]/Table1[[#This Row],[Revenue]]</f>
        <v>0.33186081369095427</v>
      </c>
    </row>
    <row r="2424" spans="1:18" x14ac:dyDescent="0.45">
      <c r="A2424" s="4" t="s">
        <v>4571</v>
      </c>
      <c r="B2424" s="4" t="s">
        <v>3594</v>
      </c>
      <c r="C2424" s="4" t="s">
        <v>7</v>
      </c>
      <c r="D2424" s="4" t="s">
        <v>46</v>
      </c>
      <c r="E2424" s="4" t="s">
        <v>22</v>
      </c>
      <c r="F2424" s="5">
        <v>45958</v>
      </c>
      <c r="G2424" s="4" t="str">
        <f>IF(WEEKDAY(Table1[[#This Row],[Order_Date]],2)&gt;=6,"Weekend","Weekday")</f>
        <v>Weekday</v>
      </c>
      <c r="H2424" s="5" t="str">
        <f>TEXT(Table1[[#This Row],[Order_Date]],"mmmm")</f>
        <v>October</v>
      </c>
      <c r="I2424" s="7">
        <f>MONTH(Table1[[#This Row],[Order_Date]])</f>
        <v>10</v>
      </c>
      <c r="J2424" s="7">
        <v>4</v>
      </c>
      <c r="K2424" s="4">
        <v>2476.46</v>
      </c>
      <c r="L2424" s="4">
        <v>20</v>
      </c>
      <c r="M2424" s="4">
        <v>7924.67</v>
      </c>
      <c r="N2424" s="4">
        <f>(Table1[[#This Row],[Quantity]]*Table1[[#This Row],[Unit_Price]])*(1-Table1[[#This Row],[Discount_%]]/100)</f>
        <v>7924.6720000000005</v>
      </c>
      <c r="O2424" s="4">
        <v>5360.2</v>
      </c>
      <c r="P2424" s="4">
        <v>2564.4699999999998</v>
      </c>
      <c r="Q2424">
        <f>Table1[[#This Row],[Revenue]]-Table1[[#This Row],[Cost]]</f>
        <v>2564.4700000000003</v>
      </c>
      <c r="R2424" s="6">
        <f>Table1[[#This Row],[Profit]]/Table1[[#This Row],[Revenue]]</f>
        <v>0.32360590409442913</v>
      </c>
    </row>
    <row r="2425" spans="1:18" x14ac:dyDescent="0.45">
      <c r="A2425" s="1" t="s">
        <v>4572</v>
      </c>
      <c r="B2425" s="1" t="s">
        <v>4573</v>
      </c>
      <c r="C2425" s="1" t="s">
        <v>20</v>
      </c>
      <c r="D2425" s="1" t="s">
        <v>103</v>
      </c>
      <c r="E2425" s="1" t="s">
        <v>4</v>
      </c>
      <c r="F2425" s="2">
        <v>45476</v>
      </c>
      <c r="G2425" s="1" t="str">
        <f>IF(WEEKDAY(Table1[[#This Row],[Order_Date]],2)&gt;=6,"Weekend","Weekday")</f>
        <v>Weekday</v>
      </c>
      <c r="H2425" s="2" t="str">
        <f>TEXT(Table1[[#This Row],[Order_Date]],"mmmm")</f>
        <v>July</v>
      </c>
      <c r="I2425" s="8">
        <f>MONTH(Table1[[#This Row],[Order_Date]])</f>
        <v>7</v>
      </c>
      <c r="J2425" s="8">
        <v>1</v>
      </c>
      <c r="K2425" s="1">
        <v>2587.42</v>
      </c>
      <c r="L2425" s="1">
        <v>0</v>
      </c>
      <c r="M2425" s="1">
        <v>2587.42</v>
      </c>
      <c r="N2425" s="1">
        <f>(Table1[[#This Row],[Quantity]]*Table1[[#This Row],[Unit_Price]])*(1-Table1[[#This Row],[Discount_%]]/100)</f>
        <v>2587.42</v>
      </c>
      <c r="O2425" s="1">
        <v>2075.09</v>
      </c>
      <c r="P2425" s="1">
        <v>512.33000000000004</v>
      </c>
      <c r="Q2425">
        <f>Table1[[#This Row],[Revenue]]-Table1[[#This Row],[Cost]]</f>
        <v>512.32999999999993</v>
      </c>
      <c r="R2425" s="6">
        <f>Table1[[#This Row],[Profit]]/Table1[[#This Row],[Revenue]]</f>
        <v>0.19800805435530375</v>
      </c>
    </row>
    <row r="2426" spans="1:18" x14ac:dyDescent="0.45">
      <c r="A2426" s="4" t="s">
        <v>4574</v>
      </c>
      <c r="B2426" s="4" t="s">
        <v>2150</v>
      </c>
      <c r="C2426" s="4" t="s">
        <v>2</v>
      </c>
      <c r="D2426" s="4" t="s">
        <v>3</v>
      </c>
      <c r="E2426" s="4" t="s">
        <v>4</v>
      </c>
      <c r="F2426" s="5">
        <v>45505</v>
      </c>
      <c r="G2426" s="4" t="str">
        <f>IF(WEEKDAY(Table1[[#This Row],[Order_Date]],2)&gt;=6,"Weekend","Weekday")</f>
        <v>Weekday</v>
      </c>
      <c r="H2426" s="5" t="str">
        <f>TEXT(Table1[[#This Row],[Order_Date]],"mmmm")</f>
        <v>August</v>
      </c>
      <c r="I2426" s="7">
        <f>MONTH(Table1[[#This Row],[Order_Date]])</f>
        <v>8</v>
      </c>
      <c r="J2426" s="7">
        <v>5</v>
      </c>
      <c r="K2426" s="4">
        <v>303.35000000000002</v>
      </c>
      <c r="L2426" s="4">
        <v>20</v>
      </c>
      <c r="M2426" s="4">
        <v>1213.4000000000001</v>
      </c>
      <c r="N2426" s="4">
        <f>(Table1[[#This Row],[Quantity]]*Table1[[#This Row],[Unit_Price]])*(1-Table1[[#This Row],[Discount_%]]/100)</f>
        <v>1213.4000000000001</v>
      </c>
      <c r="O2426" s="4">
        <v>813.44</v>
      </c>
      <c r="P2426" s="4">
        <v>399.96</v>
      </c>
      <c r="Q2426">
        <f>Table1[[#This Row],[Revenue]]-Table1[[#This Row],[Cost]]</f>
        <v>399.96000000000004</v>
      </c>
      <c r="R2426" s="6">
        <f>Table1[[#This Row],[Profit]]/Table1[[#This Row],[Revenue]]</f>
        <v>0.3296192516894676</v>
      </c>
    </row>
    <row r="2427" spans="1:18" x14ac:dyDescent="0.45">
      <c r="A2427" s="1" t="s">
        <v>4575</v>
      </c>
      <c r="B2427" s="1" t="s">
        <v>4576</v>
      </c>
      <c r="C2427" s="1" t="s">
        <v>7</v>
      </c>
      <c r="D2427" s="1" t="s">
        <v>8</v>
      </c>
      <c r="E2427" s="1" t="s">
        <v>9</v>
      </c>
      <c r="F2427" s="2">
        <v>45435</v>
      </c>
      <c r="G2427" s="1" t="str">
        <f>IF(WEEKDAY(Table1[[#This Row],[Order_Date]],2)&gt;=6,"Weekend","Weekday")</f>
        <v>Weekday</v>
      </c>
      <c r="H2427" s="2" t="str">
        <f>TEXT(Table1[[#This Row],[Order_Date]],"mmmm")</f>
        <v>May</v>
      </c>
      <c r="I2427" s="8">
        <f>MONTH(Table1[[#This Row],[Order_Date]])</f>
        <v>5</v>
      </c>
      <c r="J2427" s="8">
        <v>3</v>
      </c>
      <c r="K2427" s="1">
        <v>4183.04</v>
      </c>
      <c r="L2427" s="1">
        <v>5</v>
      </c>
      <c r="M2427" s="1">
        <v>11921.66</v>
      </c>
      <c r="N2427" s="1">
        <f>(Table1[[#This Row],[Quantity]]*Table1[[#This Row],[Unit_Price]])*(1-Table1[[#This Row],[Discount_%]]/100)</f>
        <v>11921.663999999999</v>
      </c>
      <c r="O2427" s="1">
        <v>8506.91</v>
      </c>
      <c r="P2427" s="1">
        <v>3414.75</v>
      </c>
      <c r="Q2427">
        <f>Table1[[#This Row],[Revenue]]-Table1[[#This Row],[Cost]]</f>
        <v>3414.75</v>
      </c>
      <c r="R2427" s="6">
        <f>Table1[[#This Row],[Profit]]/Table1[[#This Row],[Revenue]]</f>
        <v>0.28643242635673222</v>
      </c>
    </row>
    <row r="2428" spans="1:18" x14ac:dyDescent="0.45">
      <c r="A2428" s="4" t="s">
        <v>4577</v>
      </c>
      <c r="B2428" s="4" t="s">
        <v>1309</v>
      </c>
      <c r="C2428" s="4" t="s">
        <v>7</v>
      </c>
      <c r="D2428" s="4" t="s">
        <v>8</v>
      </c>
      <c r="E2428" s="4" t="s">
        <v>14</v>
      </c>
      <c r="F2428" s="5">
        <v>45450</v>
      </c>
      <c r="G2428" s="4" t="str">
        <f>IF(WEEKDAY(Table1[[#This Row],[Order_Date]],2)&gt;=6,"Weekend","Weekday")</f>
        <v>Weekday</v>
      </c>
      <c r="H2428" s="5" t="str">
        <f>TEXT(Table1[[#This Row],[Order_Date]],"mmmm")</f>
        <v>June</v>
      </c>
      <c r="I2428" s="7">
        <f>MONTH(Table1[[#This Row],[Order_Date]])</f>
        <v>6</v>
      </c>
      <c r="J2428" s="7">
        <v>1</v>
      </c>
      <c r="K2428" s="4">
        <v>3541.85</v>
      </c>
      <c r="L2428" s="4">
        <v>10</v>
      </c>
      <c r="M2428" s="4">
        <v>3187.66</v>
      </c>
      <c r="N2428" s="4">
        <f>(Table1[[#This Row],[Quantity]]*Table1[[#This Row],[Unit_Price]])*(1-Table1[[#This Row],[Discount_%]]/100)</f>
        <v>3187.665</v>
      </c>
      <c r="O2428" s="4">
        <v>2417.91</v>
      </c>
      <c r="P2428" s="4">
        <v>769.75</v>
      </c>
      <c r="Q2428">
        <f>Table1[[#This Row],[Revenue]]-Table1[[#This Row],[Cost]]</f>
        <v>769.75</v>
      </c>
      <c r="R2428" s="6">
        <f>Table1[[#This Row],[Profit]]/Table1[[#This Row],[Revenue]]</f>
        <v>0.24147807482604797</v>
      </c>
    </row>
    <row r="2429" spans="1:18" x14ac:dyDescent="0.45">
      <c r="A2429" s="1" t="s">
        <v>4578</v>
      </c>
      <c r="B2429" s="1" t="s">
        <v>4579</v>
      </c>
      <c r="C2429" s="1" t="s">
        <v>7</v>
      </c>
      <c r="D2429" s="1" t="s">
        <v>8</v>
      </c>
      <c r="E2429" s="1" t="s">
        <v>9</v>
      </c>
      <c r="F2429" s="2">
        <v>45517</v>
      </c>
      <c r="G2429" s="1" t="str">
        <f>IF(WEEKDAY(Table1[[#This Row],[Order_Date]],2)&gt;=6,"Weekend","Weekday")</f>
        <v>Weekday</v>
      </c>
      <c r="H2429" s="2" t="str">
        <f>TEXT(Table1[[#This Row],[Order_Date]],"mmmm")</f>
        <v>August</v>
      </c>
      <c r="I2429" s="8">
        <f>MONTH(Table1[[#This Row],[Order_Date]])</f>
        <v>8</v>
      </c>
      <c r="J2429" s="8">
        <v>5</v>
      </c>
      <c r="K2429" s="1">
        <v>4882.75</v>
      </c>
      <c r="L2429" s="1">
        <v>0</v>
      </c>
      <c r="M2429" s="1">
        <v>24413.75</v>
      </c>
      <c r="N2429" s="1">
        <f>(Table1[[#This Row],[Quantity]]*Table1[[#This Row],[Unit_Price]])*(1-Table1[[#This Row],[Discount_%]]/100)</f>
        <v>24413.75</v>
      </c>
      <c r="O2429" s="1">
        <v>16215.81</v>
      </c>
      <c r="P2429" s="1">
        <v>8197.94</v>
      </c>
      <c r="Q2429">
        <f>Table1[[#This Row],[Revenue]]-Table1[[#This Row],[Cost]]</f>
        <v>8197.94</v>
      </c>
      <c r="R2429" s="6">
        <f>Table1[[#This Row],[Profit]]/Table1[[#This Row],[Revenue]]</f>
        <v>0.33579192053658291</v>
      </c>
    </row>
    <row r="2430" spans="1:18" x14ac:dyDescent="0.45">
      <c r="A2430" s="4" t="s">
        <v>4580</v>
      </c>
      <c r="B2430" s="4" t="s">
        <v>3549</v>
      </c>
      <c r="C2430" s="4" t="s">
        <v>28</v>
      </c>
      <c r="D2430" s="4" t="s">
        <v>35</v>
      </c>
      <c r="E2430" s="4" t="s">
        <v>14</v>
      </c>
      <c r="F2430" s="5">
        <v>45588</v>
      </c>
      <c r="G2430" s="4" t="str">
        <f>IF(WEEKDAY(Table1[[#This Row],[Order_Date]],2)&gt;=6,"Weekend","Weekday")</f>
        <v>Weekday</v>
      </c>
      <c r="H2430" s="5" t="str">
        <f>TEXT(Table1[[#This Row],[Order_Date]],"mmmm")</f>
        <v>October</v>
      </c>
      <c r="I2430" s="7">
        <f>MONTH(Table1[[#This Row],[Order_Date]])</f>
        <v>10</v>
      </c>
      <c r="J2430" s="7">
        <v>1</v>
      </c>
      <c r="K2430" s="4">
        <v>247.1</v>
      </c>
      <c r="L2430" s="4">
        <v>15</v>
      </c>
      <c r="M2430" s="4">
        <v>210.03</v>
      </c>
      <c r="N2430" s="4">
        <f>(Table1[[#This Row],[Quantity]]*Table1[[#This Row],[Unit_Price]])*(1-Table1[[#This Row],[Discount_%]]/100)</f>
        <v>210.035</v>
      </c>
      <c r="O2430" s="4">
        <v>146.88</v>
      </c>
      <c r="P2430" s="4">
        <v>63.15</v>
      </c>
      <c r="Q2430">
        <f>Table1[[#This Row],[Revenue]]-Table1[[#This Row],[Cost]]</f>
        <v>63.150000000000006</v>
      </c>
      <c r="R2430" s="6">
        <f>Table1[[#This Row],[Profit]]/Table1[[#This Row],[Revenue]]</f>
        <v>0.30067133266676188</v>
      </c>
    </row>
    <row r="2431" spans="1:18" x14ac:dyDescent="0.45">
      <c r="A2431" s="1" t="s">
        <v>4581</v>
      </c>
      <c r="B2431" s="1" t="s">
        <v>4582</v>
      </c>
      <c r="C2431" s="1" t="s">
        <v>2</v>
      </c>
      <c r="D2431" s="1" t="s">
        <v>17</v>
      </c>
      <c r="E2431" s="1" t="s">
        <v>4</v>
      </c>
      <c r="F2431" s="2">
        <v>45555</v>
      </c>
      <c r="G2431" s="1" t="str">
        <f>IF(WEEKDAY(Table1[[#This Row],[Order_Date]],2)&gt;=6,"Weekend","Weekday")</f>
        <v>Weekday</v>
      </c>
      <c r="H2431" s="2" t="str">
        <f>TEXT(Table1[[#This Row],[Order_Date]],"mmmm")</f>
        <v>September</v>
      </c>
      <c r="I2431" s="8">
        <f>MONTH(Table1[[#This Row],[Order_Date]])</f>
        <v>9</v>
      </c>
      <c r="J2431" s="8">
        <v>4</v>
      </c>
      <c r="K2431" s="1">
        <v>4770.3100000000004</v>
      </c>
      <c r="L2431" s="1">
        <v>20</v>
      </c>
      <c r="M2431" s="1">
        <v>15264.99</v>
      </c>
      <c r="N2431" s="1">
        <f>(Table1[[#This Row],[Quantity]]*Table1[[#This Row],[Unit_Price]])*(1-Table1[[#This Row],[Discount_%]]/100)</f>
        <v>15264.992000000002</v>
      </c>
      <c r="O2431" s="1">
        <v>11130.99</v>
      </c>
      <c r="P2431" s="1">
        <v>4134</v>
      </c>
      <c r="Q2431">
        <f>Table1[[#This Row],[Revenue]]-Table1[[#This Row],[Cost]]</f>
        <v>4134</v>
      </c>
      <c r="R2431" s="6">
        <f>Table1[[#This Row],[Profit]]/Table1[[#This Row],[Revenue]]</f>
        <v>0.27081576863135842</v>
      </c>
    </row>
    <row r="2432" spans="1:18" x14ac:dyDescent="0.45">
      <c r="A2432" s="4" t="s">
        <v>4583</v>
      </c>
      <c r="B2432" s="4" t="s">
        <v>4584</v>
      </c>
      <c r="C2432" s="4" t="s">
        <v>2</v>
      </c>
      <c r="D2432" s="4" t="s">
        <v>65</v>
      </c>
      <c r="E2432" s="4" t="s">
        <v>14</v>
      </c>
      <c r="F2432" s="5">
        <v>45821</v>
      </c>
      <c r="G2432" s="4" t="str">
        <f>IF(WEEKDAY(Table1[[#This Row],[Order_Date]],2)&gt;=6,"Weekend","Weekday")</f>
        <v>Weekday</v>
      </c>
      <c r="H2432" s="5" t="str">
        <f>TEXT(Table1[[#This Row],[Order_Date]],"mmmm")</f>
        <v>June</v>
      </c>
      <c r="I2432" s="7">
        <f>MONTH(Table1[[#This Row],[Order_Date]])</f>
        <v>6</v>
      </c>
      <c r="J2432" s="7">
        <v>3</v>
      </c>
      <c r="K2432" s="4">
        <v>299.85000000000002</v>
      </c>
      <c r="L2432" s="4">
        <v>5</v>
      </c>
      <c r="M2432" s="4">
        <v>854.57</v>
      </c>
      <c r="N2432" s="4">
        <f>(Table1[[#This Row],[Quantity]]*Table1[[#This Row],[Unit_Price]])*(1-Table1[[#This Row],[Discount_%]]/100)</f>
        <v>854.57249999999999</v>
      </c>
      <c r="O2432" s="4">
        <v>580.04</v>
      </c>
      <c r="P2432" s="4">
        <v>274.52999999999997</v>
      </c>
      <c r="Q2432">
        <f>Table1[[#This Row],[Revenue]]-Table1[[#This Row],[Cost]]</f>
        <v>274.53000000000009</v>
      </c>
      <c r="R2432" s="6">
        <f>Table1[[#This Row],[Profit]]/Table1[[#This Row],[Revenue]]</f>
        <v>0.32124928326526786</v>
      </c>
    </row>
    <row r="2433" spans="1:18" x14ac:dyDescent="0.45">
      <c r="A2433" s="1" t="s">
        <v>4585</v>
      </c>
      <c r="B2433" s="1" t="s">
        <v>3656</v>
      </c>
      <c r="C2433" s="1" t="s">
        <v>20</v>
      </c>
      <c r="D2433" s="1" t="s">
        <v>21</v>
      </c>
      <c r="E2433" s="1" t="s">
        <v>22</v>
      </c>
      <c r="F2433" s="2">
        <v>45937</v>
      </c>
      <c r="G2433" s="1" t="str">
        <f>IF(WEEKDAY(Table1[[#This Row],[Order_Date]],2)&gt;=6,"Weekend","Weekday")</f>
        <v>Weekday</v>
      </c>
      <c r="H2433" s="2" t="str">
        <f>TEXT(Table1[[#This Row],[Order_Date]],"mmmm")</f>
        <v>October</v>
      </c>
      <c r="I2433" s="8">
        <f>MONTH(Table1[[#This Row],[Order_Date]])</f>
        <v>10</v>
      </c>
      <c r="J2433" s="8">
        <v>5</v>
      </c>
      <c r="K2433" s="1">
        <v>4309.74</v>
      </c>
      <c r="L2433" s="1">
        <v>5</v>
      </c>
      <c r="M2433" s="1">
        <v>20471.259999999998</v>
      </c>
      <c r="N2433" s="1">
        <f>(Table1[[#This Row],[Quantity]]*Table1[[#This Row],[Unit_Price]])*(1-Table1[[#This Row],[Discount_%]]/100)</f>
        <v>20471.264999999996</v>
      </c>
      <c r="O2433" s="1">
        <v>13451.44</v>
      </c>
      <c r="P2433" s="1">
        <v>7019.82</v>
      </c>
      <c r="Q2433">
        <f>Table1[[#This Row],[Revenue]]-Table1[[#This Row],[Cost]]</f>
        <v>7019.8199999999979</v>
      </c>
      <c r="R2433" s="6">
        <f>Table1[[#This Row],[Profit]]/Table1[[#This Row],[Revenue]]</f>
        <v>0.3429109883807836</v>
      </c>
    </row>
    <row r="2434" spans="1:18" x14ac:dyDescent="0.45">
      <c r="A2434" s="4" t="s">
        <v>4586</v>
      </c>
      <c r="B2434" s="4" t="s">
        <v>4587</v>
      </c>
      <c r="C2434" s="4" t="s">
        <v>20</v>
      </c>
      <c r="D2434" s="4" t="s">
        <v>60</v>
      </c>
      <c r="E2434" s="4" t="s">
        <v>4</v>
      </c>
      <c r="F2434" s="5">
        <v>45698</v>
      </c>
      <c r="G2434" s="4" t="str">
        <f>IF(WEEKDAY(Table1[[#This Row],[Order_Date]],2)&gt;=6,"Weekend","Weekday")</f>
        <v>Weekday</v>
      </c>
      <c r="H2434" s="5" t="str">
        <f>TEXT(Table1[[#This Row],[Order_Date]],"mmmm")</f>
        <v>February</v>
      </c>
      <c r="I2434" s="7">
        <f>MONTH(Table1[[#This Row],[Order_Date]])</f>
        <v>2</v>
      </c>
      <c r="J2434" s="7">
        <v>3</v>
      </c>
      <c r="K2434" s="4">
        <v>4620.24</v>
      </c>
      <c r="L2434" s="4">
        <v>20</v>
      </c>
      <c r="M2434" s="4">
        <v>11088.58</v>
      </c>
      <c r="N2434" s="4">
        <f>(Table1[[#This Row],[Quantity]]*Table1[[#This Row],[Unit_Price]])*(1-Table1[[#This Row],[Discount_%]]/100)</f>
        <v>11088.576000000001</v>
      </c>
      <c r="O2434" s="4">
        <v>9016.86</v>
      </c>
      <c r="P2434" s="4">
        <v>2071.7199999999998</v>
      </c>
      <c r="Q2434">
        <f>Table1[[#This Row],[Revenue]]-Table1[[#This Row],[Cost]]</f>
        <v>2071.7199999999993</v>
      </c>
      <c r="R2434" s="6">
        <f>Table1[[#This Row],[Profit]]/Table1[[#This Row],[Revenue]]</f>
        <v>0.18683366129838083</v>
      </c>
    </row>
    <row r="2435" spans="1:18" x14ac:dyDescent="0.45">
      <c r="A2435" s="1" t="s">
        <v>4588</v>
      </c>
      <c r="B2435" s="1" t="s">
        <v>4589</v>
      </c>
      <c r="C2435" s="1" t="s">
        <v>20</v>
      </c>
      <c r="D2435" s="1" t="s">
        <v>25</v>
      </c>
      <c r="E2435" s="1" t="s">
        <v>4</v>
      </c>
      <c r="F2435" s="2">
        <v>45394</v>
      </c>
      <c r="G2435" s="1" t="str">
        <f>IF(WEEKDAY(Table1[[#This Row],[Order_Date]],2)&gt;=6,"Weekend","Weekday")</f>
        <v>Weekday</v>
      </c>
      <c r="H2435" s="2" t="str">
        <f>TEXT(Table1[[#This Row],[Order_Date]],"mmmm")</f>
        <v>April</v>
      </c>
      <c r="I2435" s="8">
        <f>MONTH(Table1[[#This Row],[Order_Date]])</f>
        <v>4</v>
      </c>
      <c r="J2435" s="8">
        <v>4</v>
      </c>
      <c r="K2435" s="1">
        <v>3711.28</v>
      </c>
      <c r="L2435" s="1">
        <v>5</v>
      </c>
      <c r="M2435" s="1">
        <v>14102.86</v>
      </c>
      <c r="N2435" s="1">
        <f>(Table1[[#This Row],[Quantity]]*Table1[[#This Row],[Unit_Price]])*(1-Table1[[#This Row],[Discount_%]]/100)</f>
        <v>14102.864</v>
      </c>
      <c r="O2435" s="1">
        <v>9089.36</v>
      </c>
      <c r="P2435" s="1">
        <v>5013.5</v>
      </c>
      <c r="Q2435">
        <f>Table1[[#This Row],[Revenue]]-Table1[[#This Row],[Cost]]</f>
        <v>5013.5</v>
      </c>
      <c r="R2435" s="6">
        <f>Table1[[#This Row],[Profit]]/Table1[[#This Row],[Revenue]]</f>
        <v>0.35549526833564254</v>
      </c>
    </row>
    <row r="2436" spans="1:18" x14ac:dyDescent="0.45">
      <c r="A2436" s="4" t="s">
        <v>4590</v>
      </c>
      <c r="B2436" s="4" t="s">
        <v>4591</v>
      </c>
      <c r="C2436" s="4" t="s">
        <v>2</v>
      </c>
      <c r="D2436" s="4" t="s">
        <v>65</v>
      </c>
      <c r="E2436" s="4" t="s">
        <v>22</v>
      </c>
      <c r="F2436" s="5">
        <v>45768</v>
      </c>
      <c r="G2436" s="4" t="str">
        <f>IF(WEEKDAY(Table1[[#This Row],[Order_Date]],2)&gt;=6,"Weekend","Weekday")</f>
        <v>Weekday</v>
      </c>
      <c r="H2436" s="5" t="str">
        <f>TEXT(Table1[[#This Row],[Order_Date]],"mmmm")</f>
        <v>April</v>
      </c>
      <c r="I2436" s="7">
        <f>MONTH(Table1[[#This Row],[Order_Date]])</f>
        <v>4</v>
      </c>
      <c r="J2436" s="7">
        <v>2</v>
      </c>
      <c r="K2436" s="4">
        <v>1452.98</v>
      </c>
      <c r="L2436" s="4">
        <v>5</v>
      </c>
      <c r="M2436" s="4">
        <v>2760.66</v>
      </c>
      <c r="N2436" s="4">
        <f>(Table1[[#This Row],[Quantity]]*Table1[[#This Row],[Unit_Price]])*(1-Table1[[#This Row],[Discount_%]]/100)</f>
        <v>2760.6619999999998</v>
      </c>
      <c r="O2436" s="4">
        <v>2298.5</v>
      </c>
      <c r="P2436" s="4">
        <v>462.16</v>
      </c>
      <c r="Q2436">
        <f>Table1[[#This Row],[Revenue]]-Table1[[#This Row],[Cost]]</f>
        <v>462.15999999999985</v>
      </c>
      <c r="R2436" s="6">
        <f>Table1[[#This Row],[Profit]]/Table1[[#This Row],[Revenue]]</f>
        <v>0.16740924271732124</v>
      </c>
    </row>
    <row r="2437" spans="1:18" x14ac:dyDescent="0.45">
      <c r="A2437" s="1" t="s">
        <v>4592</v>
      </c>
      <c r="B2437" s="1" t="s">
        <v>2544</v>
      </c>
      <c r="C2437" s="1" t="s">
        <v>20</v>
      </c>
      <c r="D2437" s="1" t="s">
        <v>60</v>
      </c>
      <c r="E2437" s="1" t="s">
        <v>4</v>
      </c>
      <c r="F2437" s="2">
        <v>45296</v>
      </c>
      <c r="G2437" s="1" t="str">
        <f>IF(WEEKDAY(Table1[[#This Row],[Order_Date]],2)&gt;=6,"Weekend","Weekday")</f>
        <v>Weekday</v>
      </c>
      <c r="H2437" s="2" t="str">
        <f>TEXT(Table1[[#This Row],[Order_Date]],"mmmm")</f>
        <v>January</v>
      </c>
      <c r="I2437" s="8">
        <f>MONTH(Table1[[#This Row],[Order_Date]])</f>
        <v>1</v>
      </c>
      <c r="J2437" s="8">
        <v>1</v>
      </c>
      <c r="K2437" s="1">
        <v>4302.54</v>
      </c>
      <c r="L2437" s="1">
        <v>15</v>
      </c>
      <c r="M2437" s="1">
        <v>3657.16</v>
      </c>
      <c r="N2437" s="1">
        <f>(Table1[[#This Row],[Quantity]]*Table1[[#This Row],[Unit_Price]])*(1-Table1[[#This Row],[Discount_%]]/100)</f>
        <v>3657.1589999999997</v>
      </c>
      <c r="O2437" s="1">
        <v>2437.71</v>
      </c>
      <c r="P2437" s="1">
        <v>1219.45</v>
      </c>
      <c r="Q2437">
        <f>Table1[[#This Row],[Revenue]]-Table1[[#This Row],[Cost]]</f>
        <v>1219.4499999999998</v>
      </c>
      <c r="R2437" s="6">
        <f>Table1[[#This Row],[Profit]]/Table1[[#This Row],[Revenue]]</f>
        <v>0.33344179636657956</v>
      </c>
    </row>
    <row r="2438" spans="1:18" x14ac:dyDescent="0.45">
      <c r="A2438" s="4" t="s">
        <v>4593</v>
      </c>
      <c r="B2438" s="4" t="s">
        <v>4594</v>
      </c>
      <c r="C2438" s="4" t="s">
        <v>2</v>
      </c>
      <c r="D2438" s="4" t="s">
        <v>3</v>
      </c>
      <c r="E2438" s="4" t="s">
        <v>14</v>
      </c>
      <c r="F2438" s="5">
        <v>45345</v>
      </c>
      <c r="G2438" s="4" t="str">
        <f>IF(WEEKDAY(Table1[[#This Row],[Order_Date]],2)&gt;=6,"Weekend","Weekday")</f>
        <v>Weekday</v>
      </c>
      <c r="H2438" s="5" t="str">
        <f>TEXT(Table1[[#This Row],[Order_Date]],"mmmm")</f>
        <v>February</v>
      </c>
      <c r="I2438" s="7">
        <f>MONTH(Table1[[#This Row],[Order_Date]])</f>
        <v>2</v>
      </c>
      <c r="J2438" s="7">
        <v>5</v>
      </c>
      <c r="K2438" s="4">
        <v>623.74</v>
      </c>
      <c r="L2438" s="4">
        <v>0</v>
      </c>
      <c r="M2438" s="4">
        <v>3118.7</v>
      </c>
      <c r="N2438" s="4">
        <f>(Table1[[#This Row],[Quantity]]*Table1[[#This Row],[Unit_Price]])*(1-Table1[[#This Row],[Discount_%]]/100)</f>
        <v>3118.7</v>
      </c>
      <c r="O2438" s="4">
        <v>2385.9</v>
      </c>
      <c r="P2438" s="4">
        <v>732.8</v>
      </c>
      <c r="Q2438">
        <f>Table1[[#This Row],[Revenue]]-Table1[[#This Row],[Cost]]</f>
        <v>732.79999999999973</v>
      </c>
      <c r="R2438" s="6">
        <f>Table1[[#This Row],[Profit]]/Table1[[#This Row],[Revenue]]</f>
        <v>0.23496969891300862</v>
      </c>
    </row>
    <row r="2439" spans="1:18" x14ac:dyDescent="0.45">
      <c r="A2439" s="1" t="s">
        <v>4595</v>
      </c>
      <c r="B2439" s="1" t="s">
        <v>4596</v>
      </c>
      <c r="C2439" s="1" t="s">
        <v>2</v>
      </c>
      <c r="D2439" s="1" t="s">
        <v>3</v>
      </c>
      <c r="E2439" s="1" t="s">
        <v>14</v>
      </c>
      <c r="F2439" s="2">
        <v>45648</v>
      </c>
      <c r="G2439" s="1" t="str">
        <f>IF(WEEKDAY(Table1[[#This Row],[Order_Date]],2)&gt;=6,"Weekend","Weekday")</f>
        <v>Weekend</v>
      </c>
      <c r="H2439" s="2" t="str">
        <f>TEXT(Table1[[#This Row],[Order_Date]],"mmmm")</f>
        <v>December</v>
      </c>
      <c r="I2439" s="8">
        <f>MONTH(Table1[[#This Row],[Order_Date]])</f>
        <v>12</v>
      </c>
      <c r="J2439" s="8">
        <v>2</v>
      </c>
      <c r="K2439" s="1">
        <v>3942.52</v>
      </c>
      <c r="L2439" s="1">
        <v>15</v>
      </c>
      <c r="M2439" s="1">
        <v>6702.28</v>
      </c>
      <c r="N2439" s="1">
        <f>(Table1[[#This Row],[Quantity]]*Table1[[#This Row],[Unit_Price]])*(1-Table1[[#This Row],[Discount_%]]/100)</f>
        <v>6702.2839999999997</v>
      </c>
      <c r="O2439" s="1">
        <v>5300.31</v>
      </c>
      <c r="P2439" s="1">
        <v>1401.97</v>
      </c>
      <c r="Q2439">
        <f>Table1[[#This Row],[Revenue]]-Table1[[#This Row],[Cost]]</f>
        <v>1401.9699999999993</v>
      </c>
      <c r="R2439" s="6">
        <f>Table1[[#This Row],[Profit]]/Table1[[#This Row],[Revenue]]</f>
        <v>0.20917807074607447</v>
      </c>
    </row>
    <row r="2440" spans="1:18" x14ac:dyDescent="0.45">
      <c r="A2440" s="4" t="s">
        <v>4597</v>
      </c>
      <c r="B2440" s="4" t="s">
        <v>4598</v>
      </c>
      <c r="C2440" s="4" t="s">
        <v>28</v>
      </c>
      <c r="D2440" s="4" t="s">
        <v>100</v>
      </c>
      <c r="E2440" s="4" t="s">
        <v>4</v>
      </c>
      <c r="F2440" s="5">
        <v>45477</v>
      </c>
      <c r="G2440" s="4" t="str">
        <f>IF(WEEKDAY(Table1[[#This Row],[Order_Date]],2)&gt;=6,"Weekend","Weekday")</f>
        <v>Weekday</v>
      </c>
      <c r="H2440" s="5" t="str">
        <f>TEXT(Table1[[#This Row],[Order_Date]],"mmmm")</f>
        <v>July</v>
      </c>
      <c r="I2440" s="7">
        <f>MONTH(Table1[[#This Row],[Order_Date]])</f>
        <v>7</v>
      </c>
      <c r="J2440" s="7">
        <v>1</v>
      </c>
      <c r="K2440" s="4">
        <v>1102.07</v>
      </c>
      <c r="L2440" s="4">
        <v>0</v>
      </c>
      <c r="M2440" s="4">
        <v>1102.07</v>
      </c>
      <c r="N2440" s="4">
        <f>(Table1[[#This Row],[Quantity]]*Table1[[#This Row],[Unit_Price]])*(1-Table1[[#This Row],[Discount_%]]/100)</f>
        <v>1102.07</v>
      </c>
      <c r="O2440" s="4">
        <v>754.36</v>
      </c>
      <c r="P2440" s="4">
        <v>347.71</v>
      </c>
      <c r="Q2440">
        <f>Table1[[#This Row],[Revenue]]-Table1[[#This Row],[Cost]]</f>
        <v>347.70999999999992</v>
      </c>
      <c r="R2440" s="6">
        <f>Table1[[#This Row],[Profit]]/Table1[[#This Row],[Revenue]]</f>
        <v>0.31550627455606267</v>
      </c>
    </row>
    <row r="2441" spans="1:18" x14ac:dyDescent="0.45">
      <c r="A2441" s="1" t="s">
        <v>4599</v>
      </c>
      <c r="B2441" s="1" t="s">
        <v>4600</v>
      </c>
      <c r="C2441" s="1" t="s">
        <v>7</v>
      </c>
      <c r="D2441" s="1" t="s">
        <v>134</v>
      </c>
      <c r="E2441" s="1" t="s">
        <v>9</v>
      </c>
      <c r="F2441" s="2">
        <v>45921</v>
      </c>
      <c r="G2441" s="1" t="str">
        <f>IF(WEEKDAY(Table1[[#This Row],[Order_Date]],2)&gt;=6,"Weekend","Weekday")</f>
        <v>Weekend</v>
      </c>
      <c r="H2441" s="2" t="str">
        <f>TEXT(Table1[[#This Row],[Order_Date]],"mmmm")</f>
        <v>September</v>
      </c>
      <c r="I2441" s="8">
        <f>MONTH(Table1[[#This Row],[Order_Date]])</f>
        <v>9</v>
      </c>
      <c r="J2441" s="8">
        <v>5</v>
      </c>
      <c r="K2441" s="1">
        <v>1720.89</v>
      </c>
      <c r="L2441" s="1">
        <v>0</v>
      </c>
      <c r="M2441" s="1">
        <v>8604.4500000000007</v>
      </c>
      <c r="N2441" s="1">
        <f>(Table1[[#This Row],[Quantity]]*Table1[[#This Row],[Unit_Price]])*(1-Table1[[#This Row],[Discount_%]]/100)</f>
        <v>8604.4500000000007</v>
      </c>
      <c r="O2441" s="1">
        <v>6786.63</v>
      </c>
      <c r="P2441" s="1">
        <v>1817.82</v>
      </c>
      <c r="Q2441">
        <f>Table1[[#This Row],[Revenue]]-Table1[[#This Row],[Cost]]</f>
        <v>1817.8200000000006</v>
      </c>
      <c r="R2441" s="6">
        <f>Table1[[#This Row],[Profit]]/Table1[[#This Row],[Revenue]]</f>
        <v>0.21126510119763608</v>
      </c>
    </row>
    <row r="2442" spans="1:18" x14ac:dyDescent="0.45">
      <c r="A2442" s="4" t="s">
        <v>4601</v>
      </c>
      <c r="B2442" s="4" t="s">
        <v>4602</v>
      </c>
      <c r="C2442" s="4" t="s">
        <v>2</v>
      </c>
      <c r="D2442" s="4" t="s">
        <v>65</v>
      </c>
      <c r="E2442" s="4" t="s">
        <v>22</v>
      </c>
      <c r="F2442" s="5">
        <v>45512</v>
      </c>
      <c r="G2442" s="4" t="str">
        <f>IF(WEEKDAY(Table1[[#This Row],[Order_Date]],2)&gt;=6,"Weekend","Weekday")</f>
        <v>Weekday</v>
      </c>
      <c r="H2442" s="5" t="str">
        <f>TEXT(Table1[[#This Row],[Order_Date]],"mmmm")</f>
        <v>August</v>
      </c>
      <c r="I2442" s="7">
        <f>MONTH(Table1[[#This Row],[Order_Date]])</f>
        <v>8</v>
      </c>
      <c r="J2442" s="7">
        <v>5</v>
      </c>
      <c r="K2442" s="4">
        <v>777.34</v>
      </c>
      <c r="L2442" s="4">
        <v>20</v>
      </c>
      <c r="M2442" s="4">
        <v>3109.36</v>
      </c>
      <c r="N2442" s="4">
        <f>(Table1[[#This Row],[Quantity]]*Table1[[#This Row],[Unit_Price]])*(1-Table1[[#This Row],[Discount_%]]/100)</f>
        <v>3109.3600000000006</v>
      </c>
      <c r="O2442" s="4">
        <v>2175.81</v>
      </c>
      <c r="P2442" s="4">
        <v>933.55</v>
      </c>
      <c r="Q2442">
        <f>Table1[[#This Row],[Revenue]]-Table1[[#This Row],[Cost]]</f>
        <v>933.55000000000018</v>
      </c>
      <c r="R2442" s="6">
        <f>Table1[[#This Row],[Profit]]/Table1[[#This Row],[Revenue]]</f>
        <v>0.30023863431702985</v>
      </c>
    </row>
    <row r="2443" spans="1:18" x14ac:dyDescent="0.45">
      <c r="A2443" s="1" t="s">
        <v>4603</v>
      </c>
      <c r="B2443" s="1" t="s">
        <v>4604</v>
      </c>
      <c r="C2443" s="1" t="s">
        <v>2</v>
      </c>
      <c r="D2443" s="1" t="s">
        <v>3</v>
      </c>
      <c r="E2443" s="1" t="s">
        <v>22</v>
      </c>
      <c r="F2443" s="2">
        <v>45352</v>
      </c>
      <c r="G2443" s="1" t="str">
        <f>IF(WEEKDAY(Table1[[#This Row],[Order_Date]],2)&gt;=6,"Weekend","Weekday")</f>
        <v>Weekday</v>
      </c>
      <c r="H2443" s="2" t="str">
        <f>TEXT(Table1[[#This Row],[Order_Date]],"mmmm")</f>
        <v>March</v>
      </c>
      <c r="I2443" s="8">
        <f>MONTH(Table1[[#This Row],[Order_Date]])</f>
        <v>3</v>
      </c>
      <c r="J2443" s="8">
        <v>3</v>
      </c>
      <c r="K2443" s="1">
        <v>3099.58</v>
      </c>
      <c r="L2443" s="1">
        <v>20</v>
      </c>
      <c r="M2443" s="1">
        <v>7438.99</v>
      </c>
      <c r="N2443" s="1">
        <f>(Table1[[#This Row],[Quantity]]*Table1[[#This Row],[Unit_Price]])*(1-Table1[[#This Row],[Discount_%]]/100)</f>
        <v>7438.9920000000002</v>
      </c>
      <c r="O2443" s="1">
        <v>5268.61</v>
      </c>
      <c r="P2443" s="1">
        <v>2170.38</v>
      </c>
      <c r="Q2443">
        <f>Table1[[#This Row],[Revenue]]-Table1[[#This Row],[Cost]]</f>
        <v>2170.38</v>
      </c>
      <c r="R2443" s="6">
        <f>Table1[[#This Row],[Profit]]/Table1[[#This Row],[Revenue]]</f>
        <v>0.29175734877987469</v>
      </c>
    </row>
    <row r="2444" spans="1:18" x14ac:dyDescent="0.45">
      <c r="A2444" s="4" t="s">
        <v>4605</v>
      </c>
      <c r="B2444" s="4" t="s">
        <v>4606</v>
      </c>
      <c r="C2444" s="4" t="s">
        <v>2</v>
      </c>
      <c r="D2444" s="4" t="s">
        <v>65</v>
      </c>
      <c r="E2444" s="4" t="s">
        <v>22</v>
      </c>
      <c r="F2444" s="5">
        <v>45726</v>
      </c>
      <c r="G2444" s="4" t="str">
        <f>IF(WEEKDAY(Table1[[#This Row],[Order_Date]],2)&gt;=6,"Weekend","Weekday")</f>
        <v>Weekday</v>
      </c>
      <c r="H2444" s="5" t="str">
        <f>TEXT(Table1[[#This Row],[Order_Date]],"mmmm")</f>
        <v>March</v>
      </c>
      <c r="I2444" s="7">
        <f>MONTH(Table1[[#This Row],[Order_Date]])</f>
        <v>3</v>
      </c>
      <c r="J2444" s="7">
        <v>2</v>
      </c>
      <c r="K2444" s="4">
        <v>3540.61</v>
      </c>
      <c r="L2444" s="4">
        <v>5</v>
      </c>
      <c r="M2444" s="4">
        <v>6727.16</v>
      </c>
      <c r="N2444" s="4">
        <f>(Table1[[#This Row],[Quantity]]*Table1[[#This Row],[Unit_Price]])*(1-Table1[[#This Row],[Discount_%]]/100)</f>
        <v>6727.1589999999997</v>
      </c>
      <c r="O2444" s="4">
        <v>4899.42</v>
      </c>
      <c r="P2444" s="4">
        <v>1827.74</v>
      </c>
      <c r="Q2444">
        <f>Table1[[#This Row],[Revenue]]-Table1[[#This Row],[Cost]]</f>
        <v>1827.7399999999998</v>
      </c>
      <c r="R2444" s="6">
        <f>Table1[[#This Row],[Profit]]/Table1[[#This Row],[Revenue]]</f>
        <v>0.27169563381872885</v>
      </c>
    </row>
    <row r="2445" spans="1:18" x14ac:dyDescent="0.45">
      <c r="A2445" s="1" t="s">
        <v>4607</v>
      </c>
      <c r="B2445" s="1" t="s">
        <v>4608</v>
      </c>
      <c r="C2445" s="1" t="s">
        <v>12</v>
      </c>
      <c r="D2445" s="1" t="s">
        <v>13</v>
      </c>
      <c r="E2445" s="1" t="s">
        <v>14</v>
      </c>
      <c r="F2445" s="2">
        <v>46022</v>
      </c>
      <c r="G2445" s="1" t="str">
        <f>IF(WEEKDAY(Table1[[#This Row],[Order_Date]],2)&gt;=6,"Weekend","Weekday")</f>
        <v>Weekday</v>
      </c>
      <c r="H2445" s="2" t="str">
        <f>TEXT(Table1[[#This Row],[Order_Date]],"mmmm")</f>
        <v>December</v>
      </c>
      <c r="I2445" s="8">
        <f>MONTH(Table1[[#This Row],[Order_Date]])</f>
        <v>12</v>
      </c>
      <c r="J2445" s="8">
        <v>4</v>
      </c>
      <c r="K2445" s="1">
        <v>1515.79</v>
      </c>
      <c r="L2445" s="1">
        <v>0</v>
      </c>
      <c r="M2445" s="1">
        <v>6063.16</v>
      </c>
      <c r="N2445" s="1">
        <f>(Table1[[#This Row],[Quantity]]*Table1[[#This Row],[Unit_Price]])*(1-Table1[[#This Row],[Discount_%]]/100)</f>
        <v>6063.16</v>
      </c>
      <c r="O2445" s="1">
        <v>3768.63</v>
      </c>
      <c r="P2445" s="1">
        <v>2294.5300000000002</v>
      </c>
      <c r="Q2445">
        <f>Table1[[#This Row],[Revenue]]-Table1[[#This Row],[Cost]]</f>
        <v>2294.5299999999997</v>
      </c>
      <c r="R2445" s="6">
        <f>Table1[[#This Row],[Profit]]/Table1[[#This Row],[Revenue]]</f>
        <v>0.37843797623681386</v>
      </c>
    </row>
    <row r="2446" spans="1:18" x14ac:dyDescent="0.45">
      <c r="A2446" s="4" t="s">
        <v>4609</v>
      </c>
      <c r="B2446" s="4" t="s">
        <v>4610</v>
      </c>
      <c r="C2446" s="4" t="s">
        <v>12</v>
      </c>
      <c r="D2446" s="4" t="s">
        <v>13</v>
      </c>
      <c r="E2446" s="4" t="s">
        <v>4</v>
      </c>
      <c r="F2446" s="5">
        <v>45329</v>
      </c>
      <c r="G2446" s="4" t="str">
        <f>IF(WEEKDAY(Table1[[#This Row],[Order_Date]],2)&gt;=6,"Weekend","Weekday")</f>
        <v>Weekday</v>
      </c>
      <c r="H2446" s="5" t="str">
        <f>TEXT(Table1[[#This Row],[Order_Date]],"mmmm")</f>
        <v>February</v>
      </c>
      <c r="I2446" s="7">
        <f>MONTH(Table1[[#This Row],[Order_Date]])</f>
        <v>2</v>
      </c>
      <c r="J2446" s="7">
        <v>4</v>
      </c>
      <c r="K2446" s="4">
        <v>3880.7</v>
      </c>
      <c r="L2446" s="4">
        <v>20</v>
      </c>
      <c r="M2446" s="4">
        <v>12418.24</v>
      </c>
      <c r="N2446" s="4">
        <f>(Table1[[#This Row],[Quantity]]*Table1[[#This Row],[Unit_Price]])*(1-Table1[[#This Row],[Discount_%]]/100)</f>
        <v>12418.24</v>
      </c>
      <c r="O2446" s="4">
        <v>9073.68</v>
      </c>
      <c r="P2446" s="4">
        <v>3344.56</v>
      </c>
      <c r="Q2446">
        <f>Table1[[#This Row],[Revenue]]-Table1[[#This Row],[Cost]]</f>
        <v>3344.5599999999995</v>
      </c>
      <c r="R2446" s="6">
        <f>Table1[[#This Row],[Profit]]/Table1[[#This Row],[Revenue]]</f>
        <v>0.26932641018372971</v>
      </c>
    </row>
    <row r="2447" spans="1:18" x14ac:dyDescent="0.45">
      <c r="A2447" s="1" t="s">
        <v>4611</v>
      </c>
      <c r="B2447" s="1" t="s">
        <v>4612</v>
      </c>
      <c r="C2447" s="1" t="s">
        <v>12</v>
      </c>
      <c r="D2447" s="1" t="s">
        <v>38</v>
      </c>
      <c r="E2447" s="1" t="s">
        <v>4</v>
      </c>
      <c r="F2447" s="2">
        <v>45422</v>
      </c>
      <c r="G2447" s="1" t="str">
        <f>IF(WEEKDAY(Table1[[#This Row],[Order_Date]],2)&gt;=6,"Weekend","Weekday")</f>
        <v>Weekday</v>
      </c>
      <c r="H2447" s="2" t="str">
        <f>TEXT(Table1[[#This Row],[Order_Date]],"mmmm")</f>
        <v>May</v>
      </c>
      <c r="I2447" s="8">
        <f>MONTH(Table1[[#This Row],[Order_Date]])</f>
        <v>5</v>
      </c>
      <c r="J2447" s="8">
        <v>2</v>
      </c>
      <c r="K2447" s="1">
        <v>4659.59</v>
      </c>
      <c r="L2447" s="1">
        <v>0</v>
      </c>
      <c r="M2447" s="1">
        <v>9319.18</v>
      </c>
      <c r="N2447" s="1">
        <f>(Table1[[#This Row],[Quantity]]*Table1[[#This Row],[Unit_Price]])*(1-Table1[[#This Row],[Discount_%]]/100)</f>
        <v>9319.18</v>
      </c>
      <c r="O2447" s="1">
        <v>7454.59</v>
      </c>
      <c r="P2447" s="1">
        <v>1864.59</v>
      </c>
      <c r="Q2447">
        <f>Table1[[#This Row],[Revenue]]-Table1[[#This Row],[Cost]]</f>
        <v>1864.5900000000001</v>
      </c>
      <c r="R2447" s="6">
        <f>Table1[[#This Row],[Profit]]/Table1[[#This Row],[Revenue]]</f>
        <v>0.20008090840610437</v>
      </c>
    </row>
    <row r="2448" spans="1:18" x14ac:dyDescent="0.45">
      <c r="A2448" s="4" t="s">
        <v>4613</v>
      </c>
      <c r="B2448" s="4" t="s">
        <v>3288</v>
      </c>
      <c r="C2448" s="4" t="s">
        <v>20</v>
      </c>
      <c r="D2448" s="4" t="s">
        <v>60</v>
      </c>
      <c r="E2448" s="4" t="s">
        <v>22</v>
      </c>
      <c r="F2448" s="5">
        <v>45371</v>
      </c>
      <c r="G2448" s="4" t="str">
        <f>IF(WEEKDAY(Table1[[#This Row],[Order_Date]],2)&gt;=6,"Weekend","Weekday")</f>
        <v>Weekday</v>
      </c>
      <c r="H2448" s="5" t="str">
        <f>TEXT(Table1[[#This Row],[Order_Date]],"mmmm")</f>
        <v>March</v>
      </c>
      <c r="I2448" s="7">
        <f>MONTH(Table1[[#This Row],[Order_Date]])</f>
        <v>3</v>
      </c>
      <c r="J2448" s="7">
        <v>5</v>
      </c>
      <c r="K2448" s="4">
        <v>2516.08</v>
      </c>
      <c r="L2448" s="4">
        <v>15</v>
      </c>
      <c r="M2448" s="4">
        <v>10693.34</v>
      </c>
      <c r="N2448" s="4">
        <f>(Table1[[#This Row],[Quantity]]*Table1[[#This Row],[Unit_Price]])*(1-Table1[[#This Row],[Discount_%]]/100)</f>
        <v>10693.34</v>
      </c>
      <c r="O2448" s="4">
        <v>7126.07</v>
      </c>
      <c r="P2448" s="4">
        <v>3567.27</v>
      </c>
      <c r="Q2448">
        <f>Table1[[#This Row],[Revenue]]-Table1[[#This Row],[Cost]]</f>
        <v>3567.2700000000004</v>
      </c>
      <c r="R2448" s="6">
        <f>Table1[[#This Row],[Profit]]/Table1[[#This Row],[Revenue]]</f>
        <v>0.33359736060014927</v>
      </c>
    </row>
    <row r="2449" spans="1:18" x14ac:dyDescent="0.45">
      <c r="A2449" s="1" t="s">
        <v>4614</v>
      </c>
      <c r="B2449" s="1" t="s">
        <v>1394</v>
      </c>
      <c r="C2449" s="1" t="s">
        <v>2</v>
      </c>
      <c r="D2449" s="1" t="s">
        <v>3</v>
      </c>
      <c r="E2449" s="1" t="s">
        <v>22</v>
      </c>
      <c r="F2449" s="2">
        <v>45767</v>
      </c>
      <c r="G2449" s="1" t="str">
        <f>IF(WEEKDAY(Table1[[#This Row],[Order_Date]],2)&gt;=6,"Weekend","Weekday")</f>
        <v>Weekend</v>
      </c>
      <c r="H2449" s="2" t="str">
        <f>TEXT(Table1[[#This Row],[Order_Date]],"mmmm")</f>
        <v>April</v>
      </c>
      <c r="I2449" s="8">
        <f>MONTH(Table1[[#This Row],[Order_Date]])</f>
        <v>4</v>
      </c>
      <c r="J2449" s="8">
        <v>4</v>
      </c>
      <c r="K2449" s="1">
        <v>2746.14</v>
      </c>
      <c r="L2449" s="1">
        <v>20</v>
      </c>
      <c r="M2449" s="1">
        <v>8787.65</v>
      </c>
      <c r="N2449" s="1">
        <f>(Table1[[#This Row],[Quantity]]*Table1[[#This Row],[Unit_Price]])*(1-Table1[[#This Row],[Discount_%]]/100)</f>
        <v>8787.6479999999992</v>
      </c>
      <c r="O2449" s="1">
        <v>6285.44</v>
      </c>
      <c r="P2449" s="1">
        <v>2502.21</v>
      </c>
      <c r="Q2449">
        <f>Table1[[#This Row],[Revenue]]-Table1[[#This Row],[Cost]]</f>
        <v>2502.21</v>
      </c>
      <c r="R2449" s="6">
        <f>Table1[[#This Row],[Profit]]/Table1[[#This Row],[Revenue]]</f>
        <v>0.28474165448100458</v>
      </c>
    </row>
    <row r="2450" spans="1:18" x14ac:dyDescent="0.45">
      <c r="A2450" s="4" t="s">
        <v>4615</v>
      </c>
      <c r="B2450" s="4" t="s">
        <v>4616</v>
      </c>
      <c r="C2450" s="4" t="s">
        <v>7</v>
      </c>
      <c r="D2450" s="4" t="s">
        <v>46</v>
      </c>
      <c r="E2450" s="4" t="s">
        <v>14</v>
      </c>
      <c r="F2450" s="5">
        <v>45310</v>
      </c>
      <c r="G2450" s="4" t="str">
        <f>IF(WEEKDAY(Table1[[#This Row],[Order_Date]],2)&gt;=6,"Weekend","Weekday")</f>
        <v>Weekday</v>
      </c>
      <c r="H2450" s="5" t="str">
        <f>TEXT(Table1[[#This Row],[Order_Date]],"mmmm")</f>
        <v>January</v>
      </c>
      <c r="I2450" s="7">
        <f>MONTH(Table1[[#This Row],[Order_Date]])</f>
        <v>1</v>
      </c>
      <c r="J2450" s="7">
        <v>3</v>
      </c>
      <c r="K2450" s="4">
        <v>2430.71</v>
      </c>
      <c r="L2450" s="4">
        <v>20</v>
      </c>
      <c r="M2450" s="4">
        <v>5833.7</v>
      </c>
      <c r="N2450" s="4">
        <f>(Table1[[#This Row],[Quantity]]*Table1[[#This Row],[Unit_Price]])*(1-Table1[[#This Row],[Discount_%]]/100)</f>
        <v>5833.7040000000006</v>
      </c>
      <c r="O2450" s="4">
        <v>4379.37</v>
      </c>
      <c r="P2450" s="4">
        <v>1454.33</v>
      </c>
      <c r="Q2450">
        <f>Table1[[#This Row],[Revenue]]-Table1[[#This Row],[Cost]]</f>
        <v>1454.33</v>
      </c>
      <c r="R2450" s="6">
        <f>Table1[[#This Row],[Profit]]/Table1[[#This Row],[Revenue]]</f>
        <v>0.24929804412294085</v>
      </c>
    </row>
    <row r="2451" spans="1:18" x14ac:dyDescent="0.45">
      <c r="A2451" s="1" t="s">
        <v>4617</v>
      </c>
      <c r="B2451" s="1" t="s">
        <v>4618</v>
      </c>
      <c r="C2451" s="1" t="s">
        <v>12</v>
      </c>
      <c r="D2451" s="1" t="s">
        <v>41</v>
      </c>
      <c r="E2451" s="1" t="s">
        <v>14</v>
      </c>
      <c r="F2451" s="2">
        <v>45954</v>
      </c>
      <c r="G2451" s="1" t="str">
        <f>IF(WEEKDAY(Table1[[#This Row],[Order_Date]],2)&gt;=6,"Weekend","Weekday")</f>
        <v>Weekday</v>
      </c>
      <c r="H2451" s="2" t="str">
        <f>TEXT(Table1[[#This Row],[Order_Date]],"mmmm")</f>
        <v>October</v>
      </c>
      <c r="I2451" s="8">
        <f>MONTH(Table1[[#This Row],[Order_Date]])</f>
        <v>10</v>
      </c>
      <c r="J2451" s="8">
        <v>4</v>
      </c>
      <c r="K2451" s="1">
        <v>1327.85</v>
      </c>
      <c r="L2451" s="1">
        <v>15</v>
      </c>
      <c r="M2451" s="1">
        <v>4514.6899999999996</v>
      </c>
      <c r="N2451" s="1">
        <f>(Table1[[#This Row],[Quantity]]*Table1[[#This Row],[Unit_Price]])*(1-Table1[[#This Row],[Discount_%]]/100)</f>
        <v>4514.6899999999996</v>
      </c>
      <c r="O2451" s="1">
        <v>3157.72</v>
      </c>
      <c r="P2451" s="1">
        <v>1356.97</v>
      </c>
      <c r="Q2451">
        <f>Table1[[#This Row],[Revenue]]-Table1[[#This Row],[Cost]]</f>
        <v>1356.9699999999998</v>
      </c>
      <c r="R2451" s="6">
        <f>Table1[[#This Row],[Profit]]/Table1[[#This Row],[Revenue]]</f>
        <v>0.30056770232286162</v>
      </c>
    </row>
    <row r="2452" spans="1:18" x14ac:dyDescent="0.45">
      <c r="A2452" s="4" t="s">
        <v>4619</v>
      </c>
      <c r="B2452" s="4" t="s">
        <v>3724</v>
      </c>
      <c r="C2452" s="4" t="s">
        <v>7</v>
      </c>
      <c r="D2452" s="4" t="s">
        <v>71</v>
      </c>
      <c r="E2452" s="4" t="s">
        <v>14</v>
      </c>
      <c r="F2452" s="5">
        <v>45960</v>
      </c>
      <c r="G2452" s="4" t="str">
        <f>IF(WEEKDAY(Table1[[#This Row],[Order_Date]],2)&gt;=6,"Weekend","Weekday")</f>
        <v>Weekday</v>
      </c>
      <c r="H2452" s="5" t="str">
        <f>TEXT(Table1[[#This Row],[Order_Date]],"mmmm")</f>
        <v>October</v>
      </c>
      <c r="I2452" s="7">
        <f>MONTH(Table1[[#This Row],[Order_Date]])</f>
        <v>10</v>
      </c>
      <c r="J2452" s="7">
        <v>1</v>
      </c>
      <c r="K2452" s="4">
        <v>4413.22</v>
      </c>
      <c r="L2452" s="4">
        <v>10</v>
      </c>
      <c r="M2452" s="4">
        <v>3971.9</v>
      </c>
      <c r="N2452" s="4">
        <f>(Table1[[#This Row],[Quantity]]*Table1[[#This Row],[Unit_Price]])*(1-Table1[[#This Row],[Discount_%]]/100)</f>
        <v>3971.8980000000001</v>
      </c>
      <c r="O2452" s="4">
        <v>3337.29</v>
      </c>
      <c r="P2452" s="4">
        <v>634.61</v>
      </c>
      <c r="Q2452">
        <f>Table1[[#This Row],[Revenue]]-Table1[[#This Row],[Cost]]</f>
        <v>634.61000000000013</v>
      </c>
      <c r="R2452" s="6">
        <f>Table1[[#This Row],[Profit]]/Table1[[#This Row],[Revenue]]</f>
        <v>0.15977491880460234</v>
      </c>
    </row>
    <row r="2453" spans="1:18" x14ac:dyDescent="0.45">
      <c r="A2453" s="1" t="s">
        <v>4620</v>
      </c>
      <c r="B2453" s="1" t="s">
        <v>4621</v>
      </c>
      <c r="C2453" s="1" t="s">
        <v>20</v>
      </c>
      <c r="D2453" s="1" t="s">
        <v>60</v>
      </c>
      <c r="E2453" s="1" t="s">
        <v>14</v>
      </c>
      <c r="F2453" s="2">
        <v>45621</v>
      </c>
      <c r="G2453" s="1" t="str">
        <f>IF(WEEKDAY(Table1[[#This Row],[Order_Date]],2)&gt;=6,"Weekend","Weekday")</f>
        <v>Weekday</v>
      </c>
      <c r="H2453" s="2" t="str">
        <f>TEXT(Table1[[#This Row],[Order_Date]],"mmmm")</f>
        <v>November</v>
      </c>
      <c r="I2453" s="8">
        <f>MONTH(Table1[[#This Row],[Order_Date]])</f>
        <v>11</v>
      </c>
      <c r="J2453" s="8">
        <v>3</v>
      </c>
      <c r="K2453" s="1">
        <v>2137.35</v>
      </c>
      <c r="L2453" s="1">
        <v>0</v>
      </c>
      <c r="M2453" s="1">
        <v>6412.05</v>
      </c>
      <c r="N2453" s="1">
        <f>(Table1[[#This Row],[Quantity]]*Table1[[#This Row],[Unit_Price]])*(1-Table1[[#This Row],[Discount_%]]/100)</f>
        <v>6412.0499999999993</v>
      </c>
      <c r="O2453" s="1">
        <v>4810.7700000000004</v>
      </c>
      <c r="P2453" s="1">
        <v>1601.28</v>
      </c>
      <c r="Q2453">
        <f>Table1[[#This Row],[Revenue]]-Table1[[#This Row],[Cost]]</f>
        <v>1601.2799999999997</v>
      </c>
      <c r="R2453" s="6">
        <f>Table1[[#This Row],[Profit]]/Table1[[#This Row],[Revenue]]</f>
        <v>0.24972980560039301</v>
      </c>
    </row>
    <row r="2454" spans="1:18" x14ac:dyDescent="0.45">
      <c r="A2454" s="4" t="s">
        <v>4622</v>
      </c>
      <c r="B2454" s="4" t="s">
        <v>4623</v>
      </c>
      <c r="C2454" s="4" t="s">
        <v>28</v>
      </c>
      <c r="D2454" s="4" t="s">
        <v>137</v>
      </c>
      <c r="E2454" s="4" t="s">
        <v>9</v>
      </c>
      <c r="F2454" s="5">
        <v>45338</v>
      </c>
      <c r="G2454" s="4" t="str">
        <f>IF(WEEKDAY(Table1[[#This Row],[Order_Date]],2)&gt;=6,"Weekend","Weekday")</f>
        <v>Weekday</v>
      </c>
      <c r="H2454" s="5" t="str">
        <f>TEXT(Table1[[#This Row],[Order_Date]],"mmmm")</f>
        <v>February</v>
      </c>
      <c r="I2454" s="7">
        <f>MONTH(Table1[[#This Row],[Order_Date]])</f>
        <v>2</v>
      </c>
      <c r="J2454" s="7">
        <v>4</v>
      </c>
      <c r="K2454" s="4">
        <v>1324.99</v>
      </c>
      <c r="L2454" s="4">
        <v>15</v>
      </c>
      <c r="M2454" s="4">
        <v>4504.97</v>
      </c>
      <c r="N2454" s="4">
        <f>(Table1[[#This Row],[Quantity]]*Table1[[#This Row],[Unit_Price]])*(1-Table1[[#This Row],[Discount_%]]/100)</f>
        <v>4504.9660000000003</v>
      </c>
      <c r="O2454" s="4">
        <v>3305.66</v>
      </c>
      <c r="P2454" s="4">
        <v>1199.31</v>
      </c>
      <c r="Q2454">
        <f>Table1[[#This Row],[Revenue]]-Table1[[#This Row],[Cost]]</f>
        <v>1199.3100000000004</v>
      </c>
      <c r="R2454" s="6">
        <f>Table1[[#This Row],[Profit]]/Table1[[#This Row],[Revenue]]</f>
        <v>0.2662193088966186</v>
      </c>
    </row>
    <row r="2455" spans="1:18" x14ac:dyDescent="0.45">
      <c r="A2455" s="1" t="s">
        <v>4624</v>
      </c>
      <c r="B2455" s="1" t="s">
        <v>4625</v>
      </c>
      <c r="C2455" s="1" t="s">
        <v>28</v>
      </c>
      <c r="D2455" s="1" t="s">
        <v>137</v>
      </c>
      <c r="E2455" s="1" t="s">
        <v>9</v>
      </c>
      <c r="F2455" s="2">
        <v>45680</v>
      </c>
      <c r="G2455" s="1" t="str">
        <f>IF(WEEKDAY(Table1[[#This Row],[Order_Date]],2)&gt;=6,"Weekend","Weekday")</f>
        <v>Weekday</v>
      </c>
      <c r="H2455" s="2" t="str">
        <f>TEXT(Table1[[#This Row],[Order_Date]],"mmmm")</f>
        <v>January</v>
      </c>
      <c r="I2455" s="8">
        <f>MONTH(Table1[[#This Row],[Order_Date]])</f>
        <v>1</v>
      </c>
      <c r="J2455" s="8">
        <v>4</v>
      </c>
      <c r="K2455" s="1">
        <v>1336.17</v>
      </c>
      <c r="L2455" s="1">
        <v>10</v>
      </c>
      <c r="M2455" s="1">
        <v>4810.21</v>
      </c>
      <c r="N2455" s="1">
        <f>(Table1[[#This Row],[Quantity]]*Table1[[#This Row],[Unit_Price]])*(1-Table1[[#This Row],[Discount_%]]/100)</f>
        <v>4810.2120000000004</v>
      </c>
      <c r="O2455" s="1">
        <v>3591.7</v>
      </c>
      <c r="P2455" s="1">
        <v>1218.51</v>
      </c>
      <c r="Q2455">
        <f>Table1[[#This Row],[Revenue]]-Table1[[#This Row],[Cost]]</f>
        <v>1218.5100000000002</v>
      </c>
      <c r="R2455" s="6">
        <f>Table1[[#This Row],[Profit]]/Table1[[#This Row],[Revenue]]</f>
        <v>0.25331742273206365</v>
      </c>
    </row>
    <row r="2456" spans="1:18" x14ac:dyDescent="0.45">
      <c r="A2456" s="4" t="s">
        <v>4626</v>
      </c>
      <c r="B2456" s="4" t="s">
        <v>4627</v>
      </c>
      <c r="C2456" s="4" t="s">
        <v>12</v>
      </c>
      <c r="D2456" s="4" t="s">
        <v>13</v>
      </c>
      <c r="E2456" s="4" t="s">
        <v>9</v>
      </c>
      <c r="F2456" s="5">
        <v>45572</v>
      </c>
      <c r="G2456" s="4" t="str">
        <f>IF(WEEKDAY(Table1[[#This Row],[Order_Date]],2)&gt;=6,"Weekend","Weekday")</f>
        <v>Weekday</v>
      </c>
      <c r="H2456" s="5" t="str">
        <f>TEXT(Table1[[#This Row],[Order_Date]],"mmmm")</f>
        <v>October</v>
      </c>
      <c r="I2456" s="7">
        <f>MONTH(Table1[[#This Row],[Order_Date]])</f>
        <v>10</v>
      </c>
      <c r="J2456" s="7">
        <v>2</v>
      </c>
      <c r="K2456" s="4">
        <v>3987.16</v>
      </c>
      <c r="L2456" s="4">
        <v>15</v>
      </c>
      <c r="M2456" s="4">
        <v>6778.17</v>
      </c>
      <c r="N2456" s="4">
        <f>(Table1[[#This Row],[Quantity]]*Table1[[#This Row],[Unit_Price]])*(1-Table1[[#This Row],[Discount_%]]/100)</f>
        <v>6778.1719999999996</v>
      </c>
      <c r="O2456" s="4">
        <v>4676.74</v>
      </c>
      <c r="P2456" s="4">
        <v>2101.4299999999998</v>
      </c>
      <c r="Q2456">
        <f>Table1[[#This Row],[Revenue]]-Table1[[#This Row],[Cost]]</f>
        <v>2101.4300000000003</v>
      </c>
      <c r="R2456" s="6">
        <f>Table1[[#This Row],[Profit]]/Table1[[#This Row],[Revenue]]</f>
        <v>0.31002910815161022</v>
      </c>
    </row>
    <row r="2457" spans="1:18" x14ac:dyDescent="0.45">
      <c r="A2457" s="1" t="s">
        <v>4628</v>
      </c>
      <c r="B2457" s="1" t="s">
        <v>4629</v>
      </c>
      <c r="C2457" s="1" t="s">
        <v>2</v>
      </c>
      <c r="D2457" s="1" t="s">
        <v>68</v>
      </c>
      <c r="E2457" s="1" t="s">
        <v>4</v>
      </c>
      <c r="F2457" s="2">
        <v>45701</v>
      </c>
      <c r="G2457" s="1" t="str">
        <f>IF(WEEKDAY(Table1[[#This Row],[Order_Date]],2)&gt;=6,"Weekend","Weekday")</f>
        <v>Weekday</v>
      </c>
      <c r="H2457" s="2" t="str">
        <f>TEXT(Table1[[#This Row],[Order_Date]],"mmmm")</f>
        <v>February</v>
      </c>
      <c r="I2457" s="8">
        <f>MONTH(Table1[[#This Row],[Order_Date]])</f>
        <v>2</v>
      </c>
      <c r="J2457" s="8">
        <v>4</v>
      </c>
      <c r="K2457" s="1">
        <v>2716.25</v>
      </c>
      <c r="L2457" s="1">
        <v>20</v>
      </c>
      <c r="M2457" s="1">
        <v>8692</v>
      </c>
      <c r="N2457" s="1">
        <f>(Table1[[#This Row],[Quantity]]*Table1[[#This Row],[Unit_Price]])*(1-Table1[[#This Row],[Discount_%]]/100)</f>
        <v>8692</v>
      </c>
      <c r="O2457" s="1">
        <v>6510.19</v>
      </c>
      <c r="P2457" s="1">
        <v>2181.81</v>
      </c>
      <c r="Q2457">
        <f>Table1[[#This Row],[Revenue]]-Table1[[#This Row],[Cost]]</f>
        <v>2181.8100000000004</v>
      </c>
      <c r="R2457" s="6">
        <f>Table1[[#This Row],[Profit]]/Table1[[#This Row],[Revenue]]</f>
        <v>0.25101357570179472</v>
      </c>
    </row>
    <row r="2458" spans="1:18" x14ac:dyDescent="0.45">
      <c r="A2458" s="4" t="s">
        <v>4630</v>
      </c>
      <c r="B2458" s="4" t="s">
        <v>2722</v>
      </c>
      <c r="C2458" s="4" t="s">
        <v>2</v>
      </c>
      <c r="D2458" s="4" t="s">
        <v>82</v>
      </c>
      <c r="E2458" s="4" t="s">
        <v>14</v>
      </c>
      <c r="F2458" s="5">
        <v>45629</v>
      </c>
      <c r="G2458" s="4" t="str">
        <f>IF(WEEKDAY(Table1[[#This Row],[Order_Date]],2)&gt;=6,"Weekend","Weekday")</f>
        <v>Weekday</v>
      </c>
      <c r="H2458" s="5" t="str">
        <f>TEXT(Table1[[#This Row],[Order_Date]],"mmmm")</f>
        <v>December</v>
      </c>
      <c r="I2458" s="7">
        <f>MONTH(Table1[[#This Row],[Order_Date]])</f>
        <v>12</v>
      </c>
      <c r="J2458" s="7">
        <v>2</v>
      </c>
      <c r="K2458" s="4">
        <v>934.32</v>
      </c>
      <c r="L2458" s="4">
        <v>15</v>
      </c>
      <c r="M2458" s="4">
        <v>1588.34</v>
      </c>
      <c r="N2458" s="4">
        <f>(Table1[[#This Row],[Quantity]]*Table1[[#This Row],[Unit_Price]])*(1-Table1[[#This Row],[Discount_%]]/100)</f>
        <v>1588.3440000000001</v>
      </c>
      <c r="O2458" s="4">
        <v>1204.33</v>
      </c>
      <c r="P2458" s="4">
        <v>384.01</v>
      </c>
      <c r="Q2458">
        <f>Table1[[#This Row],[Revenue]]-Table1[[#This Row],[Cost]]</f>
        <v>384.01</v>
      </c>
      <c r="R2458" s="6">
        <f>Table1[[#This Row],[Profit]]/Table1[[#This Row],[Revenue]]</f>
        <v>0.24176813528589597</v>
      </c>
    </row>
    <row r="2459" spans="1:18" x14ac:dyDescent="0.45">
      <c r="A2459" s="1" t="s">
        <v>4631</v>
      </c>
      <c r="B2459" s="1" t="s">
        <v>4632</v>
      </c>
      <c r="C2459" s="1" t="s">
        <v>12</v>
      </c>
      <c r="D2459" s="1" t="s">
        <v>38</v>
      </c>
      <c r="E2459" s="1" t="s">
        <v>4</v>
      </c>
      <c r="F2459" s="2">
        <v>45718</v>
      </c>
      <c r="G2459" s="1" t="str">
        <f>IF(WEEKDAY(Table1[[#This Row],[Order_Date]],2)&gt;=6,"Weekend","Weekday")</f>
        <v>Weekend</v>
      </c>
      <c r="H2459" s="2" t="str">
        <f>TEXT(Table1[[#This Row],[Order_Date]],"mmmm")</f>
        <v>March</v>
      </c>
      <c r="I2459" s="8">
        <f>MONTH(Table1[[#This Row],[Order_Date]])</f>
        <v>3</v>
      </c>
      <c r="J2459" s="8">
        <v>1</v>
      </c>
      <c r="K2459" s="1">
        <v>408.56</v>
      </c>
      <c r="L2459" s="1">
        <v>20</v>
      </c>
      <c r="M2459" s="1">
        <v>326.85000000000002</v>
      </c>
      <c r="N2459" s="1">
        <f>(Table1[[#This Row],[Quantity]]*Table1[[#This Row],[Unit_Price]])*(1-Table1[[#This Row],[Discount_%]]/100)</f>
        <v>326.84800000000001</v>
      </c>
      <c r="O2459" s="1">
        <v>264.27</v>
      </c>
      <c r="P2459" s="1">
        <v>62.58</v>
      </c>
      <c r="Q2459">
        <f>Table1[[#This Row],[Revenue]]-Table1[[#This Row],[Cost]]</f>
        <v>62.580000000000041</v>
      </c>
      <c r="R2459" s="6">
        <f>Table1[[#This Row],[Profit]]/Table1[[#This Row],[Revenue]]</f>
        <v>0.19146397430013765</v>
      </c>
    </row>
    <row r="2460" spans="1:18" x14ac:dyDescent="0.45">
      <c r="A2460" s="4" t="s">
        <v>4633</v>
      </c>
      <c r="B2460" s="4" t="s">
        <v>4634</v>
      </c>
      <c r="C2460" s="4" t="s">
        <v>2</v>
      </c>
      <c r="D2460" s="4" t="s">
        <v>3</v>
      </c>
      <c r="E2460" s="4" t="s">
        <v>22</v>
      </c>
      <c r="F2460" s="5">
        <v>45364</v>
      </c>
      <c r="G2460" s="4" t="str">
        <f>IF(WEEKDAY(Table1[[#This Row],[Order_Date]],2)&gt;=6,"Weekend","Weekday")</f>
        <v>Weekday</v>
      </c>
      <c r="H2460" s="5" t="str">
        <f>TEXT(Table1[[#This Row],[Order_Date]],"mmmm")</f>
        <v>March</v>
      </c>
      <c r="I2460" s="7">
        <f>MONTH(Table1[[#This Row],[Order_Date]])</f>
        <v>3</v>
      </c>
      <c r="J2460" s="7">
        <v>1</v>
      </c>
      <c r="K2460" s="4">
        <v>1008.23</v>
      </c>
      <c r="L2460" s="4">
        <v>15</v>
      </c>
      <c r="M2460" s="4">
        <v>857</v>
      </c>
      <c r="N2460" s="4">
        <f>(Table1[[#This Row],[Quantity]]*Table1[[#This Row],[Unit_Price]])*(1-Table1[[#This Row],[Discount_%]]/100)</f>
        <v>856.99549999999999</v>
      </c>
      <c r="O2460" s="4">
        <v>650.11</v>
      </c>
      <c r="P2460" s="4">
        <v>206.89</v>
      </c>
      <c r="Q2460">
        <f>Table1[[#This Row],[Revenue]]-Table1[[#This Row],[Cost]]</f>
        <v>206.89</v>
      </c>
      <c r="R2460" s="6">
        <f>Table1[[#This Row],[Profit]]/Table1[[#This Row],[Revenue]]</f>
        <v>0.24141190198366394</v>
      </c>
    </row>
    <row r="2461" spans="1:18" x14ac:dyDescent="0.45">
      <c r="A2461" s="1" t="s">
        <v>4635</v>
      </c>
      <c r="B2461" s="1" t="s">
        <v>4636</v>
      </c>
      <c r="C2461" s="1" t="s">
        <v>12</v>
      </c>
      <c r="D2461" s="1" t="s">
        <v>41</v>
      </c>
      <c r="E2461" s="1" t="s">
        <v>14</v>
      </c>
      <c r="F2461" s="2">
        <v>45795</v>
      </c>
      <c r="G2461" s="1" t="str">
        <f>IF(WEEKDAY(Table1[[#This Row],[Order_Date]],2)&gt;=6,"Weekend","Weekday")</f>
        <v>Weekend</v>
      </c>
      <c r="H2461" s="2" t="str">
        <f>TEXT(Table1[[#This Row],[Order_Date]],"mmmm")</f>
        <v>May</v>
      </c>
      <c r="I2461" s="8">
        <f>MONTH(Table1[[#This Row],[Order_Date]])</f>
        <v>5</v>
      </c>
      <c r="J2461" s="8">
        <v>1</v>
      </c>
      <c r="K2461" s="1">
        <v>3240.19</v>
      </c>
      <c r="L2461" s="1">
        <v>10</v>
      </c>
      <c r="M2461" s="1">
        <v>2916.17</v>
      </c>
      <c r="N2461" s="1">
        <f>(Table1[[#This Row],[Quantity]]*Table1[[#This Row],[Unit_Price]])*(1-Table1[[#This Row],[Discount_%]]/100)</f>
        <v>2916.1710000000003</v>
      </c>
      <c r="O2461" s="1">
        <v>1976</v>
      </c>
      <c r="P2461" s="1">
        <v>940.17</v>
      </c>
      <c r="Q2461">
        <f>Table1[[#This Row],[Revenue]]-Table1[[#This Row],[Cost]]</f>
        <v>940.17000000000007</v>
      </c>
      <c r="R2461" s="6">
        <f>Table1[[#This Row],[Profit]]/Table1[[#This Row],[Revenue]]</f>
        <v>0.32239889992695897</v>
      </c>
    </row>
    <row r="2462" spans="1:18" x14ac:dyDescent="0.45">
      <c r="A2462" s="4" t="s">
        <v>4637</v>
      </c>
      <c r="B2462" s="4" t="s">
        <v>4638</v>
      </c>
      <c r="C2462" s="4" t="s">
        <v>12</v>
      </c>
      <c r="D2462" s="4" t="s">
        <v>41</v>
      </c>
      <c r="E2462" s="4" t="s">
        <v>9</v>
      </c>
      <c r="F2462" s="5">
        <v>45961</v>
      </c>
      <c r="G2462" s="4" t="str">
        <f>IF(WEEKDAY(Table1[[#This Row],[Order_Date]],2)&gt;=6,"Weekend","Weekday")</f>
        <v>Weekday</v>
      </c>
      <c r="H2462" s="5" t="str">
        <f>TEXT(Table1[[#This Row],[Order_Date]],"mmmm")</f>
        <v>October</v>
      </c>
      <c r="I2462" s="7">
        <f>MONTH(Table1[[#This Row],[Order_Date]])</f>
        <v>10</v>
      </c>
      <c r="J2462" s="7">
        <v>5</v>
      </c>
      <c r="K2462" s="4">
        <v>1659.45</v>
      </c>
      <c r="L2462" s="4">
        <v>20</v>
      </c>
      <c r="M2462" s="4">
        <v>6637.8</v>
      </c>
      <c r="N2462" s="4">
        <f>(Table1[[#This Row],[Quantity]]*Table1[[#This Row],[Unit_Price]])*(1-Table1[[#This Row],[Discount_%]]/100)</f>
        <v>6637.8</v>
      </c>
      <c r="O2462" s="4">
        <v>4381.0600000000004</v>
      </c>
      <c r="P2462" s="4">
        <v>2256.7399999999998</v>
      </c>
      <c r="Q2462">
        <f>Table1[[#This Row],[Revenue]]-Table1[[#This Row],[Cost]]</f>
        <v>2256.7399999999998</v>
      </c>
      <c r="R2462" s="6">
        <f>Table1[[#This Row],[Profit]]/Table1[[#This Row],[Revenue]]</f>
        <v>0.33998312693964866</v>
      </c>
    </row>
    <row r="2463" spans="1:18" x14ac:dyDescent="0.45">
      <c r="A2463" s="1" t="s">
        <v>4639</v>
      </c>
      <c r="B2463" s="1" t="s">
        <v>4640</v>
      </c>
      <c r="C2463" s="1" t="s">
        <v>20</v>
      </c>
      <c r="D2463" s="1" t="s">
        <v>103</v>
      </c>
      <c r="E2463" s="1" t="s">
        <v>14</v>
      </c>
      <c r="F2463" s="2">
        <v>45742</v>
      </c>
      <c r="G2463" s="1" t="str">
        <f>IF(WEEKDAY(Table1[[#This Row],[Order_Date]],2)&gt;=6,"Weekend","Weekday")</f>
        <v>Weekday</v>
      </c>
      <c r="H2463" s="2" t="str">
        <f>TEXT(Table1[[#This Row],[Order_Date]],"mmmm")</f>
        <v>March</v>
      </c>
      <c r="I2463" s="8">
        <f>MONTH(Table1[[#This Row],[Order_Date]])</f>
        <v>3</v>
      </c>
      <c r="J2463" s="8">
        <v>1</v>
      </c>
      <c r="K2463" s="1">
        <v>4804.0600000000004</v>
      </c>
      <c r="L2463" s="1">
        <v>20</v>
      </c>
      <c r="M2463" s="1">
        <v>3843.25</v>
      </c>
      <c r="N2463" s="1">
        <f>(Table1[[#This Row],[Quantity]]*Table1[[#This Row],[Unit_Price]])*(1-Table1[[#This Row],[Discount_%]]/100)</f>
        <v>3843.2480000000005</v>
      </c>
      <c r="O2463" s="1">
        <v>3094.26</v>
      </c>
      <c r="P2463" s="1">
        <v>748.99</v>
      </c>
      <c r="Q2463">
        <f>Table1[[#This Row],[Revenue]]-Table1[[#This Row],[Cost]]</f>
        <v>748.98999999999978</v>
      </c>
      <c r="R2463" s="6">
        <f>Table1[[#This Row],[Profit]]/Table1[[#This Row],[Revenue]]</f>
        <v>0.19488453782605869</v>
      </c>
    </row>
    <row r="2464" spans="1:18" x14ac:dyDescent="0.45">
      <c r="A2464" s="4" t="s">
        <v>4641</v>
      </c>
      <c r="B2464" s="4" t="s">
        <v>1324</v>
      </c>
      <c r="C2464" s="4" t="s">
        <v>20</v>
      </c>
      <c r="D2464" s="4" t="s">
        <v>21</v>
      </c>
      <c r="E2464" s="4" t="s">
        <v>9</v>
      </c>
      <c r="F2464" s="5">
        <v>45308</v>
      </c>
      <c r="G2464" s="4" t="str">
        <f>IF(WEEKDAY(Table1[[#This Row],[Order_Date]],2)&gt;=6,"Weekend","Weekday")</f>
        <v>Weekday</v>
      </c>
      <c r="H2464" s="5" t="str">
        <f>TEXT(Table1[[#This Row],[Order_Date]],"mmmm")</f>
        <v>January</v>
      </c>
      <c r="I2464" s="7">
        <f>MONTH(Table1[[#This Row],[Order_Date]])</f>
        <v>1</v>
      </c>
      <c r="J2464" s="7">
        <v>3</v>
      </c>
      <c r="K2464" s="4">
        <v>943.75</v>
      </c>
      <c r="L2464" s="4">
        <v>10</v>
      </c>
      <c r="M2464" s="4">
        <v>2548.12</v>
      </c>
      <c r="N2464" s="4">
        <f>(Table1[[#This Row],[Quantity]]*Table1[[#This Row],[Unit_Price]])*(1-Table1[[#This Row],[Discount_%]]/100)</f>
        <v>2548.125</v>
      </c>
      <c r="O2464" s="4">
        <v>1701.48</v>
      </c>
      <c r="P2464" s="4">
        <v>846.64</v>
      </c>
      <c r="Q2464">
        <f>Table1[[#This Row],[Revenue]]-Table1[[#This Row],[Cost]]</f>
        <v>846.63999999999987</v>
      </c>
      <c r="R2464" s="6">
        <f>Table1[[#This Row],[Profit]]/Table1[[#This Row],[Revenue]]</f>
        <v>0.33226064706528735</v>
      </c>
    </row>
    <row r="2465" spans="1:18" x14ac:dyDescent="0.45">
      <c r="A2465" s="1" t="s">
        <v>4642</v>
      </c>
      <c r="B2465" s="1" t="s">
        <v>1475</v>
      </c>
      <c r="C2465" s="1" t="s">
        <v>20</v>
      </c>
      <c r="D2465" s="1" t="s">
        <v>57</v>
      </c>
      <c r="E2465" s="1" t="s">
        <v>22</v>
      </c>
      <c r="F2465" s="2">
        <v>45804</v>
      </c>
      <c r="G2465" s="1" t="str">
        <f>IF(WEEKDAY(Table1[[#This Row],[Order_Date]],2)&gt;=6,"Weekend","Weekday")</f>
        <v>Weekday</v>
      </c>
      <c r="H2465" s="2" t="str">
        <f>TEXT(Table1[[#This Row],[Order_Date]],"mmmm")</f>
        <v>May</v>
      </c>
      <c r="I2465" s="8">
        <f>MONTH(Table1[[#This Row],[Order_Date]])</f>
        <v>5</v>
      </c>
      <c r="J2465" s="8">
        <v>4</v>
      </c>
      <c r="K2465" s="1">
        <v>1427.46</v>
      </c>
      <c r="L2465" s="1">
        <v>10</v>
      </c>
      <c r="M2465" s="1">
        <v>5138.8599999999997</v>
      </c>
      <c r="N2465" s="1">
        <f>(Table1[[#This Row],[Quantity]]*Table1[[#This Row],[Unit_Price]])*(1-Table1[[#This Row],[Discount_%]]/100)</f>
        <v>5138.8560000000007</v>
      </c>
      <c r="O2465" s="1">
        <v>4182.2700000000004</v>
      </c>
      <c r="P2465" s="1">
        <v>956.59</v>
      </c>
      <c r="Q2465">
        <f>Table1[[#This Row],[Revenue]]-Table1[[#This Row],[Cost]]</f>
        <v>956.58999999999924</v>
      </c>
      <c r="R2465" s="6">
        <f>Table1[[#This Row],[Profit]]/Table1[[#This Row],[Revenue]]</f>
        <v>0.18614828969849345</v>
      </c>
    </row>
    <row r="2466" spans="1:18" x14ac:dyDescent="0.45">
      <c r="A2466" s="4" t="s">
        <v>4643</v>
      </c>
      <c r="B2466" s="4" t="s">
        <v>4409</v>
      </c>
      <c r="C2466" s="4" t="s">
        <v>2</v>
      </c>
      <c r="D2466" s="4" t="s">
        <v>65</v>
      </c>
      <c r="E2466" s="4" t="s">
        <v>4</v>
      </c>
      <c r="F2466" s="5">
        <v>45937</v>
      </c>
      <c r="G2466" s="4" t="str">
        <f>IF(WEEKDAY(Table1[[#This Row],[Order_Date]],2)&gt;=6,"Weekend","Weekday")</f>
        <v>Weekday</v>
      </c>
      <c r="H2466" s="5" t="str">
        <f>TEXT(Table1[[#This Row],[Order_Date]],"mmmm")</f>
        <v>October</v>
      </c>
      <c r="I2466" s="7">
        <f>MONTH(Table1[[#This Row],[Order_Date]])</f>
        <v>10</v>
      </c>
      <c r="J2466" s="7">
        <v>3</v>
      </c>
      <c r="K2466" s="4">
        <v>3146.94</v>
      </c>
      <c r="L2466" s="4">
        <v>15</v>
      </c>
      <c r="M2466" s="4">
        <v>8024.7</v>
      </c>
      <c r="N2466" s="4">
        <f>(Table1[[#This Row],[Quantity]]*Table1[[#This Row],[Unit_Price]])*(1-Table1[[#This Row],[Discount_%]]/100)</f>
        <v>8024.6969999999992</v>
      </c>
      <c r="O2466" s="4">
        <v>6021.25</v>
      </c>
      <c r="P2466" s="4">
        <v>2003.45</v>
      </c>
      <c r="Q2466">
        <f>Table1[[#This Row],[Revenue]]-Table1[[#This Row],[Cost]]</f>
        <v>2003.4499999999998</v>
      </c>
      <c r="R2466" s="6">
        <f>Table1[[#This Row],[Profit]]/Table1[[#This Row],[Revenue]]</f>
        <v>0.24966042344262093</v>
      </c>
    </row>
    <row r="2467" spans="1:18" x14ac:dyDescent="0.45">
      <c r="A2467" s="1" t="s">
        <v>4644</v>
      </c>
      <c r="B2467" s="1" t="s">
        <v>4645</v>
      </c>
      <c r="C2467" s="1" t="s">
        <v>2</v>
      </c>
      <c r="D2467" s="1" t="s">
        <v>3</v>
      </c>
      <c r="E2467" s="1" t="s">
        <v>9</v>
      </c>
      <c r="F2467" s="2">
        <v>45807</v>
      </c>
      <c r="G2467" s="1" t="str">
        <f>IF(WEEKDAY(Table1[[#This Row],[Order_Date]],2)&gt;=6,"Weekend","Weekday")</f>
        <v>Weekday</v>
      </c>
      <c r="H2467" s="2" t="str">
        <f>TEXT(Table1[[#This Row],[Order_Date]],"mmmm")</f>
        <v>May</v>
      </c>
      <c r="I2467" s="8">
        <f>MONTH(Table1[[#This Row],[Order_Date]])</f>
        <v>5</v>
      </c>
      <c r="J2467" s="8">
        <v>3</v>
      </c>
      <c r="K2467" s="1">
        <v>4679.79</v>
      </c>
      <c r="L2467" s="1">
        <v>0</v>
      </c>
      <c r="M2467" s="1">
        <v>14039.37</v>
      </c>
      <c r="N2467" s="1">
        <f>(Table1[[#This Row],[Quantity]]*Table1[[#This Row],[Unit_Price]])*(1-Table1[[#This Row],[Discount_%]]/100)</f>
        <v>14039.369999999999</v>
      </c>
      <c r="O2467" s="1">
        <v>8453.7000000000007</v>
      </c>
      <c r="P2467" s="1">
        <v>5585.67</v>
      </c>
      <c r="Q2467">
        <f>Table1[[#This Row],[Revenue]]-Table1[[#This Row],[Cost]]</f>
        <v>5585.67</v>
      </c>
      <c r="R2467" s="6">
        <f>Table1[[#This Row],[Profit]]/Table1[[#This Row],[Revenue]]</f>
        <v>0.39785759617418731</v>
      </c>
    </row>
    <row r="2468" spans="1:18" x14ac:dyDescent="0.45">
      <c r="A2468" s="4" t="s">
        <v>4646</v>
      </c>
      <c r="B2468" s="4" t="s">
        <v>4647</v>
      </c>
      <c r="C2468" s="4" t="s">
        <v>12</v>
      </c>
      <c r="D2468" s="4" t="s">
        <v>41</v>
      </c>
      <c r="E2468" s="4" t="s">
        <v>4</v>
      </c>
      <c r="F2468" s="5">
        <v>45861</v>
      </c>
      <c r="G2468" s="4" t="str">
        <f>IF(WEEKDAY(Table1[[#This Row],[Order_Date]],2)&gt;=6,"Weekend","Weekday")</f>
        <v>Weekday</v>
      </c>
      <c r="H2468" s="5" t="str">
        <f>TEXT(Table1[[#This Row],[Order_Date]],"mmmm")</f>
        <v>July</v>
      </c>
      <c r="I2468" s="7">
        <f>MONTH(Table1[[#This Row],[Order_Date]])</f>
        <v>7</v>
      </c>
      <c r="J2468" s="7">
        <v>1</v>
      </c>
      <c r="K2468" s="4">
        <v>1038.32</v>
      </c>
      <c r="L2468" s="4">
        <v>10</v>
      </c>
      <c r="M2468" s="4">
        <v>934.49</v>
      </c>
      <c r="N2468" s="4">
        <f>(Table1[[#This Row],[Quantity]]*Table1[[#This Row],[Unit_Price]])*(1-Table1[[#This Row],[Discount_%]]/100)</f>
        <v>934.48799999999994</v>
      </c>
      <c r="O2468" s="4">
        <v>599.78</v>
      </c>
      <c r="P2468" s="4">
        <v>334.71</v>
      </c>
      <c r="Q2468">
        <f>Table1[[#This Row],[Revenue]]-Table1[[#This Row],[Cost]]</f>
        <v>334.71000000000004</v>
      </c>
      <c r="R2468" s="6">
        <f>Table1[[#This Row],[Profit]]/Table1[[#This Row],[Revenue]]</f>
        <v>0.35817397724962274</v>
      </c>
    </row>
    <row r="2469" spans="1:18" x14ac:dyDescent="0.45">
      <c r="A2469" s="1" t="s">
        <v>4648</v>
      </c>
      <c r="B2469" s="1" t="s">
        <v>3936</v>
      </c>
      <c r="C2469" s="1" t="s">
        <v>20</v>
      </c>
      <c r="D2469" s="1" t="s">
        <v>57</v>
      </c>
      <c r="E2469" s="1" t="s">
        <v>4</v>
      </c>
      <c r="F2469" s="2">
        <v>45432</v>
      </c>
      <c r="G2469" s="1" t="str">
        <f>IF(WEEKDAY(Table1[[#This Row],[Order_Date]],2)&gt;=6,"Weekend","Weekday")</f>
        <v>Weekday</v>
      </c>
      <c r="H2469" s="2" t="str">
        <f>TEXT(Table1[[#This Row],[Order_Date]],"mmmm")</f>
        <v>May</v>
      </c>
      <c r="I2469" s="8">
        <f>MONTH(Table1[[#This Row],[Order_Date]])</f>
        <v>5</v>
      </c>
      <c r="J2469" s="8">
        <v>1</v>
      </c>
      <c r="K2469" s="1">
        <v>3392.53</v>
      </c>
      <c r="L2469" s="1">
        <v>15</v>
      </c>
      <c r="M2469" s="1">
        <v>2883.65</v>
      </c>
      <c r="N2469" s="1">
        <f>(Table1[[#This Row],[Quantity]]*Table1[[#This Row],[Unit_Price]])*(1-Table1[[#This Row],[Discount_%]]/100)</f>
        <v>2883.6505000000002</v>
      </c>
      <c r="O2469" s="1">
        <v>2061.44</v>
      </c>
      <c r="P2469" s="1">
        <v>822.21</v>
      </c>
      <c r="Q2469">
        <f>Table1[[#This Row],[Revenue]]-Table1[[#This Row],[Cost]]</f>
        <v>822.21</v>
      </c>
      <c r="R2469" s="6">
        <f>Table1[[#This Row],[Profit]]/Table1[[#This Row],[Revenue]]</f>
        <v>0.28512822291193451</v>
      </c>
    </row>
    <row r="2470" spans="1:18" x14ac:dyDescent="0.45">
      <c r="A2470" s="4" t="s">
        <v>4649</v>
      </c>
      <c r="B2470" s="4" t="s">
        <v>3843</v>
      </c>
      <c r="C2470" s="4" t="s">
        <v>12</v>
      </c>
      <c r="D2470" s="4" t="s">
        <v>41</v>
      </c>
      <c r="E2470" s="4" t="s">
        <v>14</v>
      </c>
      <c r="F2470" s="5">
        <v>45837</v>
      </c>
      <c r="G2470" s="4" t="str">
        <f>IF(WEEKDAY(Table1[[#This Row],[Order_Date]],2)&gt;=6,"Weekend","Weekday")</f>
        <v>Weekend</v>
      </c>
      <c r="H2470" s="5" t="str">
        <f>TEXT(Table1[[#This Row],[Order_Date]],"mmmm")</f>
        <v>June</v>
      </c>
      <c r="I2470" s="7">
        <f>MONTH(Table1[[#This Row],[Order_Date]])</f>
        <v>6</v>
      </c>
      <c r="J2470" s="7">
        <v>5</v>
      </c>
      <c r="K2470" s="4">
        <v>100.26</v>
      </c>
      <c r="L2470" s="4">
        <v>0</v>
      </c>
      <c r="M2470" s="4">
        <v>501.3</v>
      </c>
      <c r="N2470" s="4">
        <f>(Table1[[#This Row],[Quantity]]*Table1[[#This Row],[Unit_Price]])*(1-Table1[[#This Row],[Discount_%]]/100)</f>
        <v>501.3</v>
      </c>
      <c r="O2470" s="4">
        <v>420.33</v>
      </c>
      <c r="P2470" s="4">
        <v>80.97</v>
      </c>
      <c r="Q2470">
        <f>Table1[[#This Row],[Revenue]]-Table1[[#This Row],[Cost]]</f>
        <v>80.970000000000027</v>
      </c>
      <c r="R2470" s="6">
        <f>Table1[[#This Row],[Profit]]/Table1[[#This Row],[Revenue]]</f>
        <v>0.16152004787552363</v>
      </c>
    </row>
    <row r="2471" spans="1:18" x14ac:dyDescent="0.45">
      <c r="A2471" s="1" t="s">
        <v>4650</v>
      </c>
      <c r="B2471" s="1" t="s">
        <v>4651</v>
      </c>
      <c r="C2471" s="1" t="s">
        <v>20</v>
      </c>
      <c r="D2471" s="1" t="s">
        <v>57</v>
      </c>
      <c r="E2471" s="1" t="s">
        <v>14</v>
      </c>
      <c r="F2471" s="2">
        <v>46004</v>
      </c>
      <c r="G2471" s="1" t="str">
        <f>IF(WEEKDAY(Table1[[#This Row],[Order_Date]],2)&gt;=6,"Weekend","Weekday")</f>
        <v>Weekend</v>
      </c>
      <c r="H2471" s="2" t="str">
        <f>TEXT(Table1[[#This Row],[Order_Date]],"mmmm")</f>
        <v>December</v>
      </c>
      <c r="I2471" s="8">
        <f>MONTH(Table1[[#This Row],[Order_Date]])</f>
        <v>12</v>
      </c>
      <c r="J2471" s="8">
        <v>4</v>
      </c>
      <c r="K2471" s="1">
        <v>176.65</v>
      </c>
      <c r="L2471" s="1">
        <v>10</v>
      </c>
      <c r="M2471" s="1">
        <v>635.94000000000005</v>
      </c>
      <c r="N2471" s="1">
        <f>(Table1[[#This Row],[Quantity]]*Table1[[#This Row],[Unit_Price]])*(1-Table1[[#This Row],[Discount_%]]/100)</f>
        <v>635.94000000000005</v>
      </c>
      <c r="O2471" s="1">
        <v>530.03</v>
      </c>
      <c r="P2471" s="1">
        <v>105.91</v>
      </c>
      <c r="Q2471">
        <f>Table1[[#This Row],[Revenue]]-Table1[[#This Row],[Cost]]</f>
        <v>105.91000000000008</v>
      </c>
      <c r="R2471" s="6">
        <f>Table1[[#This Row],[Profit]]/Table1[[#This Row],[Revenue]]</f>
        <v>0.16654086863540585</v>
      </c>
    </row>
    <row r="2472" spans="1:18" x14ac:dyDescent="0.45">
      <c r="A2472" s="4" t="s">
        <v>4652</v>
      </c>
      <c r="B2472" s="4" t="s">
        <v>2632</v>
      </c>
      <c r="C2472" s="4" t="s">
        <v>2</v>
      </c>
      <c r="D2472" s="4" t="s">
        <v>82</v>
      </c>
      <c r="E2472" s="4" t="s">
        <v>14</v>
      </c>
      <c r="F2472" s="5">
        <v>45378</v>
      </c>
      <c r="G2472" s="4" t="str">
        <f>IF(WEEKDAY(Table1[[#This Row],[Order_Date]],2)&gt;=6,"Weekend","Weekday")</f>
        <v>Weekday</v>
      </c>
      <c r="H2472" s="5" t="str">
        <f>TEXT(Table1[[#This Row],[Order_Date]],"mmmm")</f>
        <v>March</v>
      </c>
      <c r="I2472" s="7">
        <f>MONTH(Table1[[#This Row],[Order_Date]])</f>
        <v>3</v>
      </c>
      <c r="J2472" s="7">
        <v>1</v>
      </c>
      <c r="K2472" s="4">
        <v>4202.37</v>
      </c>
      <c r="L2472" s="4">
        <v>0</v>
      </c>
      <c r="M2472" s="4">
        <v>4202.37</v>
      </c>
      <c r="N2472" s="4">
        <f>(Table1[[#This Row],[Quantity]]*Table1[[#This Row],[Unit_Price]])*(1-Table1[[#This Row],[Discount_%]]/100)</f>
        <v>4202.37</v>
      </c>
      <c r="O2472" s="4">
        <v>2619.4299999999998</v>
      </c>
      <c r="P2472" s="4">
        <v>1582.94</v>
      </c>
      <c r="Q2472">
        <f>Table1[[#This Row],[Revenue]]-Table1[[#This Row],[Cost]]</f>
        <v>1582.94</v>
      </c>
      <c r="R2472" s="6">
        <f>Table1[[#This Row],[Profit]]/Table1[[#This Row],[Revenue]]</f>
        <v>0.37667792222008062</v>
      </c>
    </row>
    <row r="2473" spans="1:18" x14ac:dyDescent="0.45">
      <c r="A2473" s="1" t="s">
        <v>4653</v>
      </c>
      <c r="B2473" s="1" t="s">
        <v>4654</v>
      </c>
      <c r="C2473" s="1" t="s">
        <v>28</v>
      </c>
      <c r="D2473" s="1" t="s">
        <v>137</v>
      </c>
      <c r="E2473" s="1" t="s">
        <v>22</v>
      </c>
      <c r="F2473" s="2">
        <v>45809</v>
      </c>
      <c r="G2473" s="1" t="str">
        <f>IF(WEEKDAY(Table1[[#This Row],[Order_Date]],2)&gt;=6,"Weekend","Weekday")</f>
        <v>Weekend</v>
      </c>
      <c r="H2473" s="2" t="str">
        <f>TEXT(Table1[[#This Row],[Order_Date]],"mmmm")</f>
        <v>June</v>
      </c>
      <c r="I2473" s="8">
        <f>MONTH(Table1[[#This Row],[Order_Date]])</f>
        <v>6</v>
      </c>
      <c r="J2473" s="8">
        <v>4</v>
      </c>
      <c r="K2473" s="1">
        <v>849.91</v>
      </c>
      <c r="L2473" s="1">
        <v>20</v>
      </c>
      <c r="M2473" s="1">
        <v>2719.71</v>
      </c>
      <c r="N2473" s="1">
        <f>(Table1[[#This Row],[Quantity]]*Table1[[#This Row],[Unit_Price]])*(1-Table1[[#This Row],[Discount_%]]/100)</f>
        <v>2719.712</v>
      </c>
      <c r="O2473" s="1">
        <v>1975.59</v>
      </c>
      <c r="P2473" s="1">
        <v>744.12</v>
      </c>
      <c r="Q2473">
        <f>Table1[[#This Row],[Revenue]]-Table1[[#This Row],[Cost]]</f>
        <v>744.12000000000012</v>
      </c>
      <c r="R2473" s="6">
        <f>Table1[[#This Row],[Profit]]/Table1[[#This Row],[Revenue]]</f>
        <v>0.27360270028789835</v>
      </c>
    </row>
    <row r="2474" spans="1:18" x14ac:dyDescent="0.45">
      <c r="A2474" s="4" t="s">
        <v>4655</v>
      </c>
      <c r="B2474" s="4" t="s">
        <v>4656</v>
      </c>
      <c r="C2474" s="4" t="s">
        <v>2</v>
      </c>
      <c r="D2474" s="4" t="s">
        <v>68</v>
      </c>
      <c r="E2474" s="4" t="s">
        <v>4</v>
      </c>
      <c r="F2474" s="5">
        <v>45867</v>
      </c>
      <c r="G2474" s="4" t="str">
        <f>IF(WEEKDAY(Table1[[#This Row],[Order_Date]],2)&gt;=6,"Weekend","Weekday")</f>
        <v>Weekday</v>
      </c>
      <c r="H2474" s="5" t="str">
        <f>TEXT(Table1[[#This Row],[Order_Date]],"mmmm")</f>
        <v>July</v>
      </c>
      <c r="I2474" s="7">
        <f>MONTH(Table1[[#This Row],[Order_Date]])</f>
        <v>7</v>
      </c>
      <c r="J2474" s="7">
        <v>4</v>
      </c>
      <c r="K2474" s="4">
        <v>3036.54</v>
      </c>
      <c r="L2474" s="4">
        <v>20</v>
      </c>
      <c r="M2474" s="4">
        <v>9716.93</v>
      </c>
      <c r="N2474" s="4">
        <f>(Table1[[#This Row],[Quantity]]*Table1[[#This Row],[Unit_Price]])*(1-Table1[[#This Row],[Discount_%]]/100)</f>
        <v>9716.9279999999999</v>
      </c>
      <c r="O2474" s="4">
        <v>6987.29</v>
      </c>
      <c r="P2474" s="4">
        <v>2729.64</v>
      </c>
      <c r="Q2474">
        <f>Table1[[#This Row],[Revenue]]-Table1[[#This Row],[Cost]]</f>
        <v>2729.6400000000003</v>
      </c>
      <c r="R2474" s="6">
        <f>Table1[[#This Row],[Profit]]/Table1[[#This Row],[Revenue]]</f>
        <v>0.28091588598456507</v>
      </c>
    </row>
    <row r="2475" spans="1:18" x14ac:dyDescent="0.45">
      <c r="A2475" s="1" t="s">
        <v>4657</v>
      </c>
      <c r="B2475" s="1" t="s">
        <v>4658</v>
      </c>
      <c r="C2475" s="1" t="s">
        <v>7</v>
      </c>
      <c r="D2475" s="1" t="s">
        <v>106</v>
      </c>
      <c r="E2475" s="1" t="s">
        <v>22</v>
      </c>
      <c r="F2475" s="2">
        <v>45578</v>
      </c>
      <c r="G2475" s="1" t="str">
        <f>IF(WEEKDAY(Table1[[#This Row],[Order_Date]],2)&gt;=6,"Weekend","Weekday")</f>
        <v>Weekend</v>
      </c>
      <c r="H2475" s="2" t="str">
        <f>TEXT(Table1[[#This Row],[Order_Date]],"mmmm")</f>
        <v>October</v>
      </c>
      <c r="I2475" s="8">
        <f>MONTH(Table1[[#This Row],[Order_Date]])</f>
        <v>10</v>
      </c>
      <c r="J2475" s="8">
        <v>1</v>
      </c>
      <c r="K2475" s="1">
        <v>472.82</v>
      </c>
      <c r="L2475" s="1">
        <v>5</v>
      </c>
      <c r="M2475" s="1">
        <v>449.18</v>
      </c>
      <c r="N2475" s="1">
        <f>(Table1[[#This Row],[Quantity]]*Table1[[#This Row],[Unit_Price]])*(1-Table1[[#This Row],[Discount_%]]/100)</f>
        <v>449.17899999999997</v>
      </c>
      <c r="O2475" s="1">
        <v>325.77999999999997</v>
      </c>
      <c r="P2475" s="1">
        <v>123.4</v>
      </c>
      <c r="Q2475">
        <f>Table1[[#This Row],[Revenue]]-Table1[[#This Row],[Cost]]</f>
        <v>123.40000000000003</v>
      </c>
      <c r="R2475" s="6">
        <f>Table1[[#This Row],[Profit]]/Table1[[#This Row],[Revenue]]</f>
        <v>0.27472282826483818</v>
      </c>
    </row>
    <row r="2476" spans="1:18" x14ac:dyDescent="0.45">
      <c r="A2476" s="4" t="s">
        <v>4659</v>
      </c>
      <c r="B2476" s="4" t="s">
        <v>4660</v>
      </c>
      <c r="C2476" s="4" t="s">
        <v>20</v>
      </c>
      <c r="D2476" s="4" t="s">
        <v>57</v>
      </c>
      <c r="E2476" s="4" t="s">
        <v>22</v>
      </c>
      <c r="F2476" s="5">
        <v>46015</v>
      </c>
      <c r="G2476" s="4" t="str">
        <f>IF(WEEKDAY(Table1[[#This Row],[Order_Date]],2)&gt;=6,"Weekend","Weekday")</f>
        <v>Weekday</v>
      </c>
      <c r="H2476" s="5" t="str">
        <f>TEXT(Table1[[#This Row],[Order_Date]],"mmmm")</f>
        <v>December</v>
      </c>
      <c r="I2476" s="7">
        <f>MONTH(Table1[[#This Row],[Order_Date]])</f>
        <v>12</v>
      </c>
      <c r="J2476" s="7">
        <v>3</v>
      </c>
      <c r="K2476" s="4">
        <v>1939.35</v>
      </c>
      <c r="L2476" s="4">
        <v>15</v>
      </c>
      <c r="M2476" s="4">
        <v>4945.34</v>
      </c>
      <c r="N2476" s="4">
        <f>(Table1[[#This Row],[Quantity]]*Table1[[#This Row],[Unit_Price]])*(1-Table1[[#This Row],[Discount_%]]/100)</f>
        <v>4945.3424999999988</v>
      </c>
      <c r="O2476" s="4">
        <v>3265.88</v>
      </c>
      <c r="P2476" s="4">
        <v>1679.46</v>
      </c>
      <c r="Q2476">
        <f>Table1[[#This Row],[Revenue]]-Table1[[#This Row],[Cost]]</f>
        <v>1679.46</v>
      </c>
      <c r="R2476" s="6">
        <f>Table1[[#This Row],[Profit]]/Table1[[#This Row],[Revenue]]</f>
        <v>0.33960455701731329</v>
      </c>
    </row>
    <row r="2477" spans="1:18" x14ac:dyDescent="0.45">
      <c r="A2477" s="1" t="s">
        <v>4661</v>
      </c>
      <c r="B2477" s="1" t="s">
        <v>4662</v>
      </c>
      <c r="C2477" s="1" t="s">
        <v>7</v>
      </c>
      <c r="D2477" s="1" t="s">
        <v>134</v>
      </c>
      <c r="E2477" s="1" t="s">
        <v>14</v>
      </c>
      <c r="F2477" s="2">
        <v>45367</v>
      </c>
      <c r="G2477" s="1" t="str">
        <f>IF(WEEKDAY(Table1[[#This Row],[Order_Date]],2)&gt;=6,"Weekend","Weekday")</f>
        <v>Weekend</v>
      </c>
      <c r="H2477" s="2" t="str">
        <f>TEXT(Table1[[#This Row],[Order_Date]],"mmmm")</f>
        <v>March</v>
      </c>
      <c r="I2477" s="8">
        <f>MONTH(Table1[[#This Row],[Order_Date]])</f>
        <v>3</v>
      </c>
      <c r="J2477" s="8">
        <v>1</v>
      </c>
      <c r="K2477" s="1">
        <v>4001.31</v>
      </c>
      <c r="L2477" s="1">
        <v>10</v>
      </c>
      <c r="M2477" s="1">
        <v>3601.18</v>
      </c>
      <c r="N2477" s="1">
        <f>(Table1[[#This Row],[Quantity]]*Table1[[#This Row],[Unit_Price]])*(1-Table1[[#This Row],[Discount_%]]/100)</f>
        <v>3601.1790000000001</v>
      </c>
      <c r="O2477" s="1">
        <v>2164.1</v>
      </c>
      <c r="P2477" s="1">
        <v>1437.08</v>
      </c>
      <c r="Q2477">
        <f>Table1[[#This Row],[Revenue]]-Table1[[#This Row],[Cost]]</f>
        <v>1437.08</v>
      </c>
      <c r="R2477" s="6">
        <f>Table1[[#This Row],[Profit]]/Table1[[#This Row],[Revenue]]</f>
        <v>0.39905808651608637</v>
      </c>
    </row>
    <row r="2478" spans="1:18" x14ac:dyDescent="0.45">
      <c r="A2478" s="4" t="s">
        <v>4663</v>
      </c>
      <c r="B2478" s="4" t="s">
        <v>4664</v>
      </c>
      <c r="C2478" s="4" t="s">
        <v>28</v>
      </c>
      <c r="D2478" s="4" t="s">
        <v>100</v>
      </c>
      <c r="E2478" s="4" t="s">
        <v>14</v>
      </c>
      <c r="F2478" s="5">
        <v>45962</v>
      </c>
      <c r="G2478" s="4" t="str">
        <f>IF(WEEKDAY(Table1[[#This Row],[Order_Date]],2)&gt;=6,"Weekend","Weekday")</f>
        <v>Weekend</v>
      </c>
      <c r="H2478" s="5" t="str">
        <f>TEXT(Table1[[#This Row],[Order_Date]],"mmmm")</f>
        <v>November</v>
      </c>
      <c r="I2478" s="7">
        <f>MONTH(Table1[[#This Row],[Order_Date]])</f>
        <v>11</v>
      </c>
      <c r="J2478" s="7">
        <v>3</v>
      </c>
      <c r="K2478" s="4">
        <v>4562.8999999999996</v>
      </c>
      <c r="L2478" s="4">
        <v>20</v>
      </c>
      <c r="M2478" s="4">
        <v>10950.96</v>
      </c>
      <c r="N2478" s="4">
        <f>(Table1[[#This Row],[Quantity]]*Table1[[#This Row],[Unit_Price]])*(1-Table1[[#This Row],[Discount_%]]/100)</f>
        <v>10950.96</v>
      </c>
      <c r="O2478" s="4">
        <v>8888.2199999999993</v>
      </c>
      <c r="P2478" s="4">
        <v>2062.7399999999998</v>
      </c>
      <c r="Q2478">
        <f>Table1[[#This Row],[Revenue]]-Table1[[#This Row],[Cost]]</f>
        <v>2062.7399999999998</v>
      </c>
      <c r="R2478" s="6">
        <f>Table1[[#This Row],[Profit]]/Table1[[#This Row],[Revenue]]</f>
        <v>0.18836156830086129</v>
      </c>
    </row>
    <row r="2479" spans="1:18" x14ac:dyDescent="0.45">
      <c r="A2479" s="1" t="s">
        <v>4665</v>
      </c>
      <c r="B2479" s="1" t="s">
        <v>4666</v>
      </c>
      <c r="C2479" s="1" t="s">
        <v>28</v>
      </c>
      <c r="D2479" s="1" t="s">
        <v>85</v>
      </c>
      <c r="E2479" s="1" t="s">
        <v>9</v>
      </c>
      <c r="F2479" s="2">
        <v>45533</v>
      </c>
      <c r="G2479" s="1" t="str">
        <f>IF(WEEKDAY(Table1[[#This Row],[Order_Date]],2)&gt;=6,"Weekend","Weekday")</f>
        <v>Weekday</v>
      </c>
      <c r="H2479" s="2" t="str">
        <f>TEXT(Table1[[#This Row],[Order_Date]],"mmmm")</f>
        <v>August</v>
      </c>
      <c r="I2479" s="8">
        <f>MONTH(Table1[[#This Row],[Order_Date]])</f>
        <v>8</v>
      </c>
      <c r="J2479" s="8">
        <v>4</v>
      </c>
      <c r="K2479" s="1">
        <v>555.85</v>
      </c>
      <c r="L2479" s="1">
        <v>5</v>
      </c>
      <c r="M2479" s="1">
        <v>2112.23</v>
      </c>
      <c r="N2479" s="1">
        <f>(Table1[[#This Row],[Quantity]]*Table1[[#This Row],[Unit_Price]])*(1-Table1[[#This Row],[Discount_%]]/100)</f>
        <v>2112.23</v>
      </c>
      <c r="O2479" s="1">
        <v>1578.51</v>
      </c>
      <c r="P2479" s="1">
        <v>533.72</v>
      </c>
      <c r="Q2479">
        <f>Table1[[#This Row],[Revenue]]-Table1[[#This Row],[Cost]]</f>
        <v>533.72</v>
      </c>
      <c r="R2479" s="6">
        <f>Table1[[#This Row],[Profit]]/Table1[[#This Row],[Revenue]]</f>
        <v>0.25268081600962017</v>
      </c>
    </row>
    <row r="2480" spans="1:18" x14ac:dyDescent="0.45">
      <c r="A2480" s="4" t="s">
        <v>4667</v>
      </c>
      <c r="B2480" s="4" t="s">
        <v>1606</v>
      </c>
      <c r="C2480" s="4" t="s">
        <v>7</v>
      </c>
      <c r="D2480" s="4" t="s">
        <v>71</v>
      </c>
      <c r="E2480" s="4" t="s">
        <v>4</v>
      </c>
      <c r="F2480" s="5">
        <v>45833</v>
      </c>
      <c r="G2480" s="4" t="str">
        <f>IF(WEEKDAY(Table1[[#This Row],[Order_Date]],2)&gt;=6,"Weekend","Weekday")</f>
        <v>Weekday</v>
      </c>
      <c r="H2480" s="5" t="str">
        <f>TEXT(Table1[[#This Row],[Order_Date]],"mmmm")</f>
        <v>June</v>
      </c>
      <c r="I2480" s="7">
        <f>MONTH(Table1[[#This Row],[Order_Date]])</f>
        <v>6</v>
      </c>
      <c r="J2480" s="7">
        <v>5</v>
      </c>
      <c r="K2480" s="4">
        <v>1405.25</v>
      </c>
      <c r="L2480" s="4">
        <v>20</v>
      </c>
      <c r="M2480" s="4">
        <v>5621</v>
      </c>
      <c r="N2480" s="4">
        <f>(Table1[[#This Row],[Quantity]]*Table1[[#This Row],[Unit_Price]])*(1-Table1[[#This Row],[Discount_%]]/100)</f>
        <v>5621</v>
      </c>
      <c r="O2480" s="4">
        <v>4636.5600000000004</v>
      </c>
      <c r="P2480" s="4">
        <v>984.44</v>
      </c>
      <c r="Q2480">
        <f>Table1[[#This Row],[Revenue]]-Table1[[#This Row],[Cost]]</f>
        <v>984.4399999999996</v>
      </c>
      <c r="R2480" s="6">
        <f>Table1[[#This Row],[Profit]]/Table1[[#This Row],[Revenue]]</f>
        <v>0.17513609677993242</v>
      </c>
    </row>
    <row r="2481" spans="1:18" x14ac:dyDescent="0.45">
      <c r="A2481" s="1" t="s">
        <v>4668</v>
      </c>
      <c r="B2481" s="1" t="s">
        <v>3594</v>
      </c>
      <c r="C2481" s="1" t="s">
        <v>12</v>
      </c>
      <c r="D2481" s="1" t="s">
        <v>111</v>
      </c>
      <c r="E2481" s="1" t="s">
        <v>14</v>
      </c>
      <c r="F2481" s="2">
        <v>45504</v>
      </c>
      <c r="G2481" s="1" t="str">
        <f>IF(WEEKDAY(Table1[[#This Row],[Order_Date]],2)&gt;=6,"Weekend","Weekday")</f>
        <v>Weekday</v>
      </c>
      <c r="H2481" s="2" t="str">
        <f>TEXT(Table1[[#This Row],[Order_Date]],"mmmm")</f>
        <v>July</v>
      </c>
      <c r="I2481" s="8">
        <f>MONTH(Table1[[#This Row],[Order_Date]])</f>
        <v>7</v>
      </c>
      <c r="J2481" s="8">
        <v>3</v>
      </c>
      <c r="K2481" s="1">
        <v>2072.8000000000002</v>
      </c>
      <c r="L2481" s="1">
        <v>5</v>
      </c>
      <c r="M2481" s="1">
        <v>5907.48</v>
      </c>
      <c r="N2481" s="1">
        <f>(Table1[[#This Row],[Quantity]]*Table1[[#This Row],[Unit_Price]])*(1-Table1[[#This Row],[Discount_%]]/100)</f>
        <v>5907.4800000000005</v>
      </c>
      <c r="O2481" s="1">
        <v>4859.3500000000004</v>
      </c>
      <c r="P2481" s="1">
        <v>1048.1300000000001</v>
      </c>
      <c r="Q2481">
        <f>Table1[[#This Row],[Revenue]]-Table1[[#This Row],[Cost]]</f>
        <v>1048.1299999999992</v>
      </c>
      <c r="R2481" s="6">
        <f>Table1[[#This Row],[Profit]]/Table1[[#This Row],[Revenue]]</f>
        <v>0.17742421472438336</v>
      </c>
    </row>
    <row r="2482" spans="1:18" x14ac:dyDescent="0.45">
      <c r="A2482" s="4" t="s">
        <v>4669</v>
      </c>
      <c r="B2482" s="4" t="s">
        <v>694</v>
      </c>
      <c r="C2482" s="4" t="s">
        <v>20</v>
      </c>
      <c r="D2482" s="4" t="s">
        <v>103</v>
      </c>
      <c r="E2482" s="4" t="s">
        <v>14</v>
      </c>
      <c r="F2482" s="5">
        <v>45622</v>
      </c>
      <c r="G2482" s="4" t="str">
        <f>IF(WEEKDAY(Table1[[#This Row],[Order_Date]],2)&gt;=6,"Weekend","Weekday")</f>
        <v>Weekday</v>
      </c>
      <c r="H2482" s="5" t="str">
        <f>TEXT(Table1[[#This Row],[Order_Date]],"mmmm")</f>
        <v>November</v>
      </c>
      <c r="I2482" s="7">
        <f>MONTH(Table1[[#This Row],[Order_Date]])</f>
        <v>11</v>
      </c>
      <c r="J2482" s="7">
        <v>1</v>
      </c>
      <c r="K2482" s="4">
        <v>689.67</v>
      </c>
      <c r="L2482" s="4">
        <v>15</v>
      </c>
      <c r="M2482" s="4">
        <v>586.22</v>
      </c>
      <c r="N2482" s="4">
        <f>(Table1[[#This Row],[Quantity]]*Table1[[#This Row],[Unit_Price]])*(1-Table1[[#This Row],[Discount_%]]/100)</f>
        <v>586.21949999999993</v>
      </c>
      <c r="O2482" s="4">
        <v>366.17</v>
      </c>
      <c r="P2482" s="4">
        <v>220.05</v>
      </c>
      <c r="Q2482">
        <f>Table1[[#This Row],[Revenue]]-Table1[[#This Row],[Cost]]</f>
        <v>220.05</v>
      </c>
      <c r="R2482" s="6">
        <f>Table1[[#This Row],[Profit]]/Table1[[#This Row],[Revenue]]</f>
        <v>0.37537102111835147</v>
      </c>
    </row>
    <row r="2483" spans="1:18" x14ac:dyDescent="0.45">
      <c r="A2483" s="1" t="s">
        <v>4670</v>
      </c>
      <c r="B2483" s="1" t="s">
        <v>4671</v>
      </c>
      <c r="C2483" s="1" t="s">
        <v>28</v>
      </c>
      <c r="D2483" s="1" t="s">
        <v>29</v>
      </c>
      <c r="E2483" s="1" t="s">
        <v>4</v>
      </c>
      <c r="F2483" s="2">
        <v>45392</v>
      </c>
      <c r="G2483" s="1" t="str">
        <f>IF(WEEKDAY(Table1[[#This Row],[Order_Date]],2)&gt;=6,"Weekend","Weekday")</f>
        <v>Weekday</v>
      </c>
      <c r="H2483" s="2" t="str">
        <f>TEXT(Table1[[#This Row],[Order_Date]],"mmmm")</f>
        <v>April</v>
      </c>
      <c r="I2483" s="8">
        <f>MONTH(Table1[[#This Row],[Order_Date]])</f>
        <v>4</v>
      </c>
      <c r="J2483" s="8">
        <v>4</v>
      </c>
      <c r="K2483" s="1">
        <v>1195.29</v>
      </c>
      <c r="L2483" s="1">
        <v>5</v>
      </c>
      <c r="M2483" s="1">
        <v>4542.1000000000004</v>
      </c>
      <c r="N2483" s="1">
        <f>(Table1[[#This Row],[Quantity]]*Table1[[#This Row],[Unit_Price]])*(1-Table1[[#This Row],[Discount_%]]/100)</f>
        <v>4542.1019999999999</v>
      </c>
      <c r="O2483" s="1">
        <v>2788.48</v>
      </c>
      <c r="P2483" s="1">
        <v>1753.62</v>
      </c>
      <c r="Q2483">
        <f>Table1[[#This Row],[Revenue]]-Table1[[#This Row],[Cost]]</f>
        <v>1753.6200000000003</v>
      </c>
      <c r="R2483" s="6">
        <f>Table1[[#This Row],[Profit]]/Table1[[#This Row],[Revenue]]</f>
        <v>0.38608132802007877</v>
      </c>
    </row>
    <row r="2484" spans="1:18" x14ac:dyDescent="0.45">
      <c r="A2484" s="4" t="s">
        <v>4672</v>
      </c>
      <c r="B2484" s="4" t="s">
        <v>4673</v>
      </c>
      <c r="C2484" s="4" t="s">
        <v>12</v>
      </c>
      <c r="D2484" s="4" t="s">
        <v>41</v>
      </c>
      <c r="E2484" s="4" t="s">
        <v>22</v>
      </c>
      <c r="F2484" s="5">
        <v>45480</v>
      </c>
      <c r="G2484" s="4" t="str">
        <f>IF(WEEKDAY(Table1[[#This Row],[Order_Date]],2)&gt;=6,"Weekend","Weekday")</f>
        <v>Weekend</v>
      </c>
      <c r="H2484" s="5" t="str">
        <f>TEXT(Table1[[#This Row],[Order_Date]],"mmmm")</f>
        <v>July</v>
      </c>
      <c r="I2484" s="7">
        <f>MONTH(Table1[[#This Row],[Order_Date]])</f>
        <v>7</v>
      </c>
      <c r="J2484" s="7">
        <v>3</v>
      </c>
      <c r="K2484" s="4">
        <v>854.9</v>
      </c>
      <c r="L2484" s="4">
        <v>20</v>
      </c>
      <c r="M2484" s="4">
        <v>2051.7600000000002</v>
      </c>
      <c r="N2484" s="4">
        <f>(Table1[[#This Row],[Quantity]]*Table1[[#This Row],[Unit_Price]])*(1-Table1[[#This Row],[Discount_%]]/100)</f>
        <v>2051.7599999999998</v>
      </c>
      <c r="O2484" s="4">
        <v>1551.72</v>
      </c>
      <c r="P2484" s="4">
        <v>500.04</v>
      </c>
      <c r="Q2484">
        <f>Table1[[#This Row],[Revenue]]-Table1[[#This Row],[Cost]]</f>
        <v>500.04000000000019</v>
      </c>
      <c r="R2484" s="6">
        <f>Table1[[#This Row],[Profit]]/Table1[[#This Row],[Revenue]]</f>
        <v>0.24371271493741956</v>
      </c>
    </row>
    <row r="2485" spans="1:18" x14ac:dyDescent="0.45">
      <c r="A2485" s="1" t="s">
        <v>4674</v>
      </c>
      <c r="B2485" s="1" t="s">
        <v>4675</v>
      </c>
      <c r="C2485" s="1" t="s">
        <v>2</v>
      </c>
      <c r="D2485" s="1" t="s">
        <v>82</v>
      </c>
      <c r="E2485" s="1" t="s">
        <v>14</v>
      </c>
      <c r="F2485" s="2">
        <v>45899</v>
      </c>
      <c r="G2485" s="1" t="str">
        <f>IF(WEEKDAY(Table1[[#This Row],[Order_Date]],2)&gt;=6,"Weekend","Weekday")</f>
        <v>Weekend</v>
      </c>
      <c r="H2485" s="2" t="str">
        <f>TEXT(Table1[[#This Row],[Order_Date]],"mmmm")</f>
        <v>August</v>
      </c>
      <c r="I2485" s="8">
        <f>MONTH(Table1[[#This Row],[Order_Date]])</f>
        <v>8</v>
      </c>
      <c r="J2485" s="8">
        <v>4</v>
      </c>
      <c r="K2485" s="1">
        <v>719.75</v>
      </c>
      <c r="L2485" s="1">
        <v>15</v>
      </c>
      <c r="M2485" s="1">
        <v>2447.15</v>
      </c>
      <c r="N2485" s="1">
        <f>(Table1[[#This Row],[Quantity]]*Table1[[#This Row],[Unit_Price]])*(1-Table1[[#This Row],[Discount_%]]/100)</f>
        <v>2447.15</v>
      </c>
      <c r="O2485" s="1">
        <v>1721.86</v>
      </c>
      <c r="P2485" s="1">
        <v>725.29</v>
      </c>
      <c r="Q2485">
        <f>Table1[[#This Row],[Revenue]]-Table1[[#This Row],[Cost]]</f>
        <v>725.29000000000019</v>
      </c>
      <c r="R2485" s="6">
        <f>Table1[[#This Row],[Profit]]/Table1[[#This Row],[Revenue]]</f>
        <v>0.29638150501603905</v>
      </c>
    </row>
    <row r="2486" spans="1:18" x14ac:dyDescent="0.45">
      <c r="A2486" s="4" t="s">
        <v>4676</v>
      </c>
      <c r="B2486" s="4" t="s">
        <v>4677</v>
      </c>
      <c r="C2486" s="4" t="s">
        <v>20</v>
      </c>
      <c r="D2486" s="4" t="s">
        <v>60</v>
      </c>
      <c r="E2486" s="4" t="s">
        <v>9</v>
      </c>
      <c r="F2486" s="5">
        <v>45352</v>
      </c>
      <c r="G2486" s="4" t="str">
        <f>IF(WEEKDAY(Table1[[#This Row],[Order_Date]],2)&gt;=6,"Weekend","Weekday")</f>
        <v>Weekday</v>
      </c>
      <c r="H2486" s="5" t="str">
        <f>TEXT(Table1[[#This Row],[Order_Date]],"mmmm")</f>
        <v>March</v>
      </c>
      <c r="I2486" s="7">
        <f>MONTH(Table1[[#This Row],[Order_Date]])</f>
        <v>3</v>
      </c>
      <c r="J2486" s="7">
        <v>5</v>
      </c>
      <c r="K2486" s="4">
        <v>4221.12</v>
      </c>
      <c r="L2486" s="4">
        <v>0</v>
      </c>
      <c r="M2486" s="4">
        <v>21105.599999999999</v>
      </c>
      <c r="N2486" s="4">
        <f>(Table1[[#This Row],[Quantity]]*Table1[[#This Row],[Unit_Price]])*(1-Table1[[#This Row],[Discount_%]]/100)</f>
        <v>21105.599999999999</v>
      </c>
      <c r="O2486" s="4">
        <v>15372.78</v>
      </c>
      <c r="P2486" s="4">
        <v>5732.82</v>
      </c>
      <c r="Q2486">
        <f>Table1[[#This Row],[Revenue]]-Table1[[#This Row],[Cost]]</f>
        <v>5732.8199999999979</v>
      </c>
      <c r="R2486" s="6">
        <f>Table1[[#This Row],[Profit]]/Table1[[#This Row],[Revenue]]</f>
        <v>0.27162554014100526</v>
      </c>
    </row>
    <row r="2487" spans="1:18" x14ac:dyDescent="0.45">
      <c r="A2487" s="1" t="s">
        <v>4678</v>
      </c>
      <c r="B2487" s="1" t="s">
        <v>4679</v>
      </c>
      <c r="C2487" s="1" t="s">
        <v>20</v>
      </c>
      <c r="D2487" s="1" t="s">
        <v>25</v>
      </c>
      <c r="E2487" s="1" t="s">
        <v>14</v>
      </c>
      <c r="F2487" s="2">
        <v>45703</v>
      </c>
      <c r="G2487" s="1" t="str">
        <f>IF(WEEKDAY(Table1[[#This Row],[Order_Date]],2)&gt;=6,"Weekend","Weekday")</f>
        <v>Weekend</v>
      </c>
      <c r="H2487" s="2" t="str">
        <f>TEXT(Table1[[#This Row],[Order_Date]],"mmmm")</f>
        <v>February</v>
      </c>
      <c r="I2487" s="8">
        <f>MONTH(Table1[[#This Row],[Order_Date]])</f>
        <v>2</v>
      </c>
      <c r="J2487" s="8">
        <v>4</v>
      </c>
      <c r="K2487" s="1">
        <v>1025.46</v>
      </c>
      <c r="L2487" s="1">
        <v>5</v>
      </c>
      <c r="M2487" s="1">
        <v>3896.75</v>
      </c>
      <c r="N2487" s="1">
        <f>(Table1[[#This Row],[Quantity]]*Table1[[#This Row],[Unit_Price]])*(1-Table1[[#This Row],[Discount_%]]/100)</f>
        <v>3896.748</v>
      </c>
      <c r="O2487" s="1">
        <v>2599.7199999999998</v>
      </c>
      <c r="P2487" s="1">
        <v>1297.03</v>
      </c>
      <c r="Q2487">
        <f>Table1[[#This Row],[Revenue]]-Table1[[#This Row],[Cost]]</f>
        <v>1297.0300000000002</v>
      </c>
      <c r="R2487" s="6">
        <f>Table1[[#This Row],[Profit]]/Table1[[#This Row],[Revenue]]</f>
        <v>0.3328491691794444</v>
      </c>
    </row>
    <row r="2488" spans="1:18" x14ac:dyDescent="0.45">
      <c r="A2488" s="4" t="s">
        <v>4680</v>
      </c>
      <c r="B2488" s="4" t="s">
        <v>4681</v>
      </c>
      <c r="C2488" s="4" t="s">
        <v>28</v>
      </c>
      <c r="D2488" s="4" t="s">
        <v>35</v>
      </c>
      <c r="E2488" s="4" t="s">
        <v>9</v>
      </c>
      <c r="F2488" s="5">
        <v>45701</v>
      </c>
      <c r="G2488" s="4" t="str">
        <f>IF(WEEKDAY(Table1[[#This Row],[Order_Date]],2)&gt;=6,"Weekend","Weekday")</f>
        <v>Weekday</v>
      </c>
      <c r="H2488" s="5" t="str">
        <f>TEXT(Table1[[#This Row],[Order_Date]],"mmmm")</f>
        <v>February</v>
      </c>
      <c r="I2488" s="7">
        <f>MONTH(Table1[[#This Row],[Order_Date]])</f>
        <v>2</v>
      </c>
      <c r="J2488" s="7">
        <v>4</v>
      </c>
      <c r="K2488" s="4">
        <v>3204.32</v>
      </c>
      <c r="L2488" s="4">
        <v>0</v>
      </c>
      <c r="M2488" s="4">
        <v>12817.28</v>
      </c>
      <c r="N2488" s="4">
        <f>(Table1[[#This Row],[Quantity]]*Table1[[#This Row],[Unit_Price]])*(1-Table1[[#This Row],[Discount_%]]/100)</f>
        <v>12817.28</v>
      </c>
      <c r="O2488" s="4">
        <v>8486.76</v>
      </c>
      <c r="P2488" s="4">
        <v>4330.5200000000004</v>
      </c>
      <c r="Q2488">
        <f>Table1[[#This Row],[Revenue]]-Table1[[#This Row],[Cost]]</f>
        <v>4330.5200000000004</v>
      </c>
      <c r="R2488" s="6">
        <f>Table1[[#This Row],[Profit]]/Table1[[#This Row],[Revenue]]</f>
        <v>0.33786575622909076</v>
      </c>
    </row>
    <row r="2489" spans="1:18" x14ac:dyDescent="0.45">
      <c r="A2489" s="1" t="s">
        <v>4682</v>
      </c>
      <c r="B2489" s="1" t="s">
        <v>4683</v>
      </c>
      <c r="C2489" s="1" t="s">
        <v>7</v>
      </c>
      <c r="D2489" s="1" t="s">
        <v>71</v>
      </c>
      <c r="E2489" s="1" t="s">
        <v>9</v>
      </c>
      <c r="F2489" s="2">
        <v>45679</v>
      </c>
      <c r="G2489" s="1" t="str">
        <f>IF(WEEKDAY(Table1[[#This Row],[Order_Date]],2)&gt;=6,"Weekend","Weekday")</f>
        <v>Weekday</v>
      </c>
      <c r="H2489" s="2" t="str">
        <f>TEXT(Table1[[#This Row],[Order_Date]],"mmmm")</f>
        <v>January</v>
      </c>
      <c r="I2489" s="8">
        <f>MONTH(Table1[[#This Row],[Order_Date]])</f>
        <v>1</v>
      </c>
      <c r="J2489" s="8">
        <v>5</v>
      </c>
      <c r="K2489" s="1">
        <v>3876.99</v>
      </c>
      <c r="L2489" s="1">
        <v>10</v>
      </c>
      <c r="M2489" s="1">
        <v>17446.45</v>
      </c>
      <c r="N2489" s="1">
        <f>(Table1[[#This Row],[Quantity]]*Table1[[#This Row],[Unit_Price]])*(1-Table1[[#This Row],[Discount_%]]/100)</f>
        <v>17446.454999999998</v>
      </c>
      <c r="O2489" s="1">
        <v>11895.08</v>
      </c>
      <c r="P2489" s="1">
        <v>5551.37</v>
      </c>
      <c r="Q2489">
        <f>Table1[[#This Row],[Revenue]]-Table1[[#This Row],[Cost]]</f>
        <v>5551.3700000000008</v>
      </c>
      <c r="R2489" s="6">
        <f>Table1[[#This Row],[Profit]]/Table1[[#This Row],[Revenue]]</f>
        <v>0.31819481900329294</v>
      </c>
    </row>
    <row r="2490" spans="1:18" x14ac:dyDescent="0.45">
      <c r="A2490" s="4" t="s">
        <v>4684</v>
      </c>
      <c r="B2490" s="4" t="s">
        <v>4323</v>
      </c>
      <c r="C2490" s="4" t="s">
        <v>28</v>
      </c>
      <c r="D2490" s="4" t="s">
        <v>137</v>
      </c>
      <c r="E2490" s="4" t="s">
        <v>22</v>
      </c>
      <c r="F2490" s="5">
        <v>45552</v>
      </c>
      <c r="G2490" s="4" t="str">
        <f>IF(WEEKDAY(Table1[[#This Row],[Order_Date]],2)&gt;=6,"Weekend","Weekday")</f>
        <v>Weekday</v>
      </c>
      <c r="H2490" s="5" t="str">
        <f>TEXT(Table1[[#This Row],[Order_Date]],"mmmm")</f>
        <v>September</v>
      </c>
      <c r="I2490" s="7">
        <f>MONTH(Table1[[#This Row],[Order_Date]])</f>
        <v>9</v>
      </c>
      <c r="J2490" s="7">
        <v>3</v>
      </c>
      <c r="K2490" s="4">
        <v>4948.6499999999996</v>
      </c>
      <c r="L2490" s="4">
        <v>15</v>
      </c>
      <c r="M2490" s="4">
        <v>12619.06</v>
      </c>
      <c r="N2490" s="4">
        <f>(Table1[[#This Row],[Quantity]]*Table1[[#This Row],[Unit_Price]])*(1-Table1[[#This Row],[Discount_%]]/100)</f>
        <v>12619.057499999999</v>
      </c>
      <c r="O2490" s="4">
        <v>8399.7900000000009</v>
      </c>
      <c r="P2490" s="4">
        <v>4219.2700000000004</v>
      </c>
      <c r="Q2490">
        <f>Table1[[#This Row],[Revenue]]-Table1[[#This Row],[Cost]]</f>
        <v>4219.2699999999986</v>
      </c>
      <c r="R2490" s="6">
        <f>Table1[[#This Row],[Profit]]/Table1[[#This Row],[Revenue]]</f>
        <v>0.33435691723472277</v>
      </c>
    </row>
    <row r="2491" spans="1:18" x14ac:dyDescent="0.45">
      <c r="A2491" s="1" t="s">
        <v>4685</v>
      </c>
      <c r="B2491" s="1" t="s">
        <v>2832</v>
      </c>
      <c r="C2491" s="1" t="s">
        <v>28</v>
      </c>
      <c r="D2491" s="1" t="s">
        <v>100</v>
      </c>
      <c r="E2491" s="1" t="s">
        <v>4</v>
      </c>
      <c r="F2491" s="2">
        <v>45452</v>
      </c>
      <c r="G2491" s="1" t="str">
        <f>IF(WEEKDAY(Table1[[#This Row],[Order_Date]],2)&gt;=6,"Weekend","Weekday")</f>
        <v>Weekend</v>
      </c>
      <c r="H2491" s="2" t="str">
        <f>TEXT(Table1[[#This Row],[Order_Date]],"mmmm")</f>
        <v>June</v>
      </c>
      <c r="I2491" s="8">
        <f>MONTH(Table1[[#This Row],[Order_Date]])</f>
        <v>6</v>
      </c>
      <c r="J2491" s="8">
        <v>5</v>
      </c>
      <c r="K2491" s="1">
        <v>2583.96</v>
      </c>
      <c r="L2491" s="1">
        <v>20</v>
      </c>
      <c r="M2491" s="1">
        <v>10335.84</v>
      </c>
      <c r="N2491" s="1">
        <f>(Table1[[#This Row],[Quantity]]*Table1[[#This Row],[Unit_Price]])*(1-Table1[[#This Row],[Discount_%]]/100)</f>
        <v>10335.84</v>
      </c>
      <c r="O2491" s="1">
        <v>7977.69</v>
      </c>
      <c r="P2491" s="1">
        <v>2358.15</v>
      </c>
      <c r="Q2491">
        <f>Table1[[#This Row],[Revenue]]-Table1[[#This Row],[Cost]]</f>
        <v>2358.1500000000005</v>
      </c>
      <c r="R2491" s="6">
        <f>Table1[[#This Row],[Profit]]/Table1[[#This Row],[Revenue]]</f>
        <v>0.22815271908233875</v>
      </c>
    </row>
    <row r="2492" spans="1:18" x14ac:dyDescent="0.45">
      <c r="A2492" s="4" t="s">
        <v>4686</v>
      </c>
      <c r="B2492" s="4" t="s">
        <v>4687</v>
      </c>
      <c r="C2492" s="4" t="s">
        <v>7</v>
      </c>
      <c r="D2492" s="4" t="s">
        <v>134</v>
      </c>
      <c r="E2492" s="4" t="s">
        <v>22</v>
      </c>
      <c r="F2492" s="5">
        <v>45978</v>
      </c>
      <c r="G2492" s="4" t="str">
        <f>IF(WEEKDAY(Table1[[#This Row],[Order_Date]],2)&gt;=6,"Weekend","Weekday")</f>
        <v>Weekday</v>
      </c>
      <c r="H2492" s="5" t="str">
        <f>TEXT(Table1[[#This Row],[Order_Date]],"mmmm")</f>
        <v>November</v>
      </c>
      <c r="I2492" s="7">
        <f>MONTH(Table1[[#This Row],[Order_Date]])</f>
        <v>11</v>
      </c>
      <c r="J2492" s="7">
        <v>1</v>
      </c>
      <c r="K2492" s="4">
        <v>319.27999999999997</v>
      </c>
      <c r="L2492" s="4">
        <v>5</v>
      </c>
      <c r="M2492" s="4">
        <v>303.32</v>
      </c>
      <c r="N2492" s="4">
        <f>(Table1[[#This Row],[Quantity]]*Table1[[#This Row],[Unit_Price]])*(1-Table1[[#This Row],[Discount_%]]/100)</f>
        <v>303.31599999999997</v>
      </c>
      <c r="O2492" s="4">
        <v>204.47</v>
      </c>
      <c r="P2492" s="4">
        <v>98.85</v>
      </c>
      <c r="Q2492">
        <f>Table1[[#This Row],[Revenue]]-Table1[[#This Row],[Cost]]</f>
        <v>98.85</v>
      </c>
      <c r="R2492" s="6">
        <f>Table1[[#This Row],[Profit]]/Table1[[#This Row],[Revenue]]</f>
        <v>0.32589344586575231</v>
      </c>
    </row>
    <row r="2493" spans="1:18" x14ac:dyDescent="0.45">
      <c r="A2493" s="1" t="s">
        <v>4688</v>
      </c>
      <c r="B2493" s="1" t="s">
        <v>4689</v>
      </c>
      <c r="C2493" s="1" t="s">
        <v>20</v>
      </c>
      <c r="D2493" s="1" t="s">
        <v>60</v>
      </c>
      <c r="E2493" s="1" t="s">
        <v>22</v>
      </c>
      <c r="F2493" s="2">
        <v>45445</v>
      </c>
      <c r="G2493" s="1" t="str">
        <f>IF(WEEKDAY(Table1[[#This Row],[Order_Date]],2)&gt;=6,"Weekend","Weekday")</f>
        <v>Weekend</v>
      </c>
      <c r="H2493" s="2" t="str">
        <f>TEXT(Table1[[#This Row],[Order_Date]],"mmmm")</f>
        <v>June</v>
      </c>
      <c r="I2493" s="8">
        <f>MONTH(Table1[[#This Row],[Order_Date]])</f>
        <v>6</v>
      </c>
      <c r="J2493" s="8">
        <v>5</v>
      </c>
      <c r="K2493" s="1">
        <v>815.48</v>
      </c>
      <c r="L2493" s="1">
        <v>10</v>
      </c>
      <c r="M2493" s="1">
        <v>3669.66</v>
      </c>
      <c r="N2493" s="1">
        <f>(Table1[[#This Row],[Quantity]]*Table1[[#This Row],[Unit_Price]])*(1-Table1[[#This Row],[Discount_%]]/100)</f>
        <v>3669.6600000000003</v>
      </c>
      <c r="O2493" s="1">
        <v>2467.09</v>
      </c>
      <c r="P2493" s="1">
        <v>1202.57</v>
      </c>
      <c r="Q2493">
        <f>Table1[[#This Row],[Revenue]]-Table1[[#This Row],[Cost]]</f>
        <v>1202.5699999999997</v>
      </c>
      <c r="R2493" s="6">
        <f>Table1[[#This Row],[Profit]]/Table1[[#This Row],[Revenue]]</f>
        <v>0.3277061090128241</v>
      </c>
    </row>
    <row r="2494" spans="1:18" x14ac:dyDescent="0.45">
      <c r="A2494" s="4" t="s">
        <v>4690</v>
      </c>
      <c r="B2494" s="4" t="s">
        <v>2858</v>
      </c>
      <c r="C2494" s="4" t="s">
        <v>2</v>
      </c>
      <c r="D2494" s="4" t="s">
        <v>65</v>
      </c>
      <c r="E2494" s="4" t="s">
        <v>14</v>
      </c>
      <c r="F2494" s="5">
        <v>45839</v>
      </c>
      <c r="G2494" s="4" t="str">
        <f>IF(WEEKDAY(Table1[[#This Row],[Order_Date]],2)&gt;=6,"Weekend","Weekday")</f>
        <v>Weekday</v>
      </c>
      <c r="H2494" s="5" t="str">
        <f>TEXT(Table1[[#This Row],[Order_Date]],"mmmm")</f>
        <v>July</v>
      </c>
      <c r="I2494" s="7">
        <f>MONTH(Table1[[#This Row],[Order_Date]])</f>
        <v>7</v>
      </c>
      <c r="J2494" s="7">
        <v>5</v>
      </c>
      <c r="K2494" s="4">
        <v>3816.2</v>
      </c>
      <c r="L2494" s="4">
        <v>20</v>
      </c>
      <c r="M2494" s="4">
        <v>15264.8</v>
      </c>
      <c r="N2494" s="4">
        <f>(Table1[[#This Row],[Quantity]]*Table1[[#This Row],[Unit_Price]])*(1-Table1[[#This Row],[Discount_%]]/100)</f>
        <v>15264.800000000001</v>
      </c>
      <c r="O2494" s="4">
        <v>10017.17</v>
      </c>
      <c r="P2494" s="4">
        <v>5247.63</v>
      </c>
      <c r="Q2494">
        <f>Table1[[#This Row],[Revenue]]-Table1[[#This Row],[Cost]]</f>
        <v>5247.6299999999992</v>
      </c>
      <c r="R2494" s="6">
        <f>Table1[[#This Row],[Profit]]/Table1[[#This Row],[Revenue]]</f>
        <v>0.34377325611865206</v>
      </c>
    </row>
    <row r="2495" spans="1:18" x14ac:dyDescent="0.45">
      <c r="A2495" s="1" t="s">
        <v>4691</v>
      </c>
      <c r="B2495" s="1" t="s">
        <v>4692</v>
      </c>
      <c r="C2495" s="1" t="s">
        <v>20</v>
      </c>
      <c r="D2495" s="1" t="s">
        <v>25</v>
      </c>
      <c r="E2495" s="1" t="s">
        <v>9</v>
      </c>
      <c r="F2495" s="2">
        <v>45973</v>
      </c>
      <c r="G2495" s="1" t="str">
        <f>IF(WEEKDAY(Table1[[#This Row],[Order_Date]],2)&gt;=6,"Weekend","Weekday")</f>
        <v>Weekday</v>
      </c>
      <c r="H2495" s="2" t="str">
        <f>TEXT(Table1[[#This Row],[Order_Date]],"mmmm")</f>
        <v>November</v>
      </c>
      <c r="I2495" s="8">
        <f>MONTH(Table1[[#This Row],[Order_Date]])</f>
        <v>11</v>
      </c>
      <c r="J2495" s="8">
        <v>5</v>
      </c>
      <c r="K2495" s="1">
        <v>4071.53</v>
      </c>
      <c r="L2495" s="1">
        <v>5</v>
      </c>
      <c r="M2495" s="1">
        <v>19339.77</v>
      </c>
      <c r="N2495" s="1">
        <f>(Table1[[#This Row],[Quantity]]*Table1[[#This Row],[Unit_Price]])*(1-Table1[[#This Row],[Discount_%]]/100)</f>
        <v>19339.767500000002</v>
      </c>
      <c r="O2495" s="1">
        <v>16325.19</v>
      </c>
      <c r="P2495" s="1">
        <v>3014.58</v>
      </c>
      <c r="Q2495">
        <f>Table1[[#This Row],[Revenue]]-Table1[[#This Row],[Cost]]</f>
        <v>3014.58</v>
      </c>
      <c r="R2495" s="6">
        <f>Table1[[#This Row],[Profit]]/Table1[[#This Row],[Revenue]]</f>
        <v>0.15587465621359509</v>
      </c>
    </row>
    <row r="2496" spans="1:18" x14ac:dyDescent="0.45">
      <c r="A2496" s="4" t="s">
        <v>4693</v>
      </c>
      <c r="B2496" s="4" t="s">
        <v>4694</v>
      </c>
      <c r="C2496" s="4" t="s">
        <v>12</v>
      </c>
      <c r="D2496" s="4" t="s">
        <v>38</v>
      </c>
      <c r="E2496" s="4" t="s">
        <v>9</v>
      </c>
      <c r="F2496" s="5">
        <v>45363</v>
      </c>
      <c r="G2496" s="4" t="str">
        <f>IF(WEEKDAY(Table1[[#This Row],[Order_Date]],2)&gt;=6,"Weekend","Weekday")</f>
        <v>Weekday</v>
      </c>
      <c r="H2496" s="5" t="str">
        <f>TEXT(Table1[[#This Row],[Order_Date]],"mmmm")</f>
        <v>March</v>
      </c>
      <c r="I2496" s="7">
        <f>MONTH(Table1[[#This Row],[Order_Date]])</f>
        <v>3</v>
      </c>
      <c r="J2496" s="7">
        <v>1</v>
      </c>
      <c r="K2496" s="4">
        <v>216.21</v>
      </c>
      <c r="L2496" s="4">
        <v>15</v>
      </c>
      <c r="M2496" s="4">
        <v>183.78</v>
      </c>
      <c r="N2496" s="4">
        <f>(Table1[[#This Row],[Quantity]]*Table1[[#This Row],[Unit_Price]])*(1-Table1[[#This Row],[Discount_%]]/100)</f>
        <v>183.77850000000001</v>
      </c>
      <c r="O2496" s="4">
        <v>113.93</v>
      </c>
      <c r="P2496" s="4">
        <v>69.849999999999994</v>
      </c>
      <c r="Q2496">
        <f>Table1[[#This Row],[Revenue]]-Table1[[#This Row],[Cost]]</f>
        <v>69.849999999999994</v>
      </c>
      <c r="R2496" s="6">
        <f>Table1[[#This Row],[Profit]]/Table1[[#This Row],[Revenue]]</f>
        <v>0.38007400152356074</v>
      </c>
    </row>
    <row r="2497" spans="1:18" x14ac:dyDescent="0.45">
      <c r="A2497" s="1" t="s">
        <v>4695</v>
      </c>
      <c r="B2497" s="1" t="s">
        <v>3708</v>
      </c>
      <c r="C2497" s="1" t="s">
        <v>12</v>
      </c>
      <c r="D2497" s="1" t="s">
        <v>13</v>
      </c>
      <c r="E2497" s="1" t="s">
        <v>14</v>
      </c>
      <c r="F2497" s="2">
        <v>45806</v>
      </c>
      <c r="G2497" s="1" t="str">
        <f>IF(WEEKDAY(Table1[[#This Row],[Order_Date]],2)&gt;=6,"Weekend","Weekday")</f>
        <v>Weekday</v>
      </c>
      <c r="H2497" s="2" t="str">
        <f>TEXT(Table1[[#This Row],[Order_Date]],"mmmm")</f>
        <v>May</v>
      </c>
      <c r="I2497" s="8">
        <f>MONTH(Table1[[#This Row],[Order_Date]])</f>
        <v>5</v>
      </c>
      <c r="J2497" s="8">
        <v>4</v>
      </c>
      <c r="K2497" s="1">
        <v>4720.2700000000004</v>
      </c>
      <c r="L2497" s="1">
        <v>0</v>
      </c>
      <c r="M2497" s="1">
        <v>18881.080000000002</v>
      </c>
      <c r="N2497" s="1">
        <f>(Table1[[#This Row],[Quantity]]*Table1[[#This Row],[Unit_Price]])*(1-Table1[[#This Row],[Discount_%]]/100)</f>
        <v>18881.080000000002</v>
      </c>
      <c r="O2497" s="1">
        <v>14734.38</v>
      </c>
      <c r="P2497" s="1">
        <v>4146.7</v>
      </c>
      <c r="Q2497">
        <f>Table1[[#This Row],[Revenue]]-Table1[[#This Row],[Cost]]</f>
        <v>4146.7000000000025</v>
      </c>
      <c r="R2497" s="6">
        <f>Table1[[#This Row],[Profit]]/Table1[[#This Row],[Revenue]]</f>
        <v>0.21962197077709536</v>
      </c>
    </row>
    <row r="2498" spans="1:18" x14ac:dyDescent="0.45">
      <c r="A2498" s="4" t="s">
        <v>4696</v>
      </c>
      <c r="B2498" s="4" t="s">
        <v>2729</v>
      </c>
      <c r="C2498" s="4" t="s">
        <v>2</v>
      </c>
      <c r="D2498" s="4" t="s">
        <v>65</v>
      </c>
      <c r="E2498" s="4" t="s">
        <v>9</v>
      </c>
      <c r="F2498" s="5">
        <v>45938</v>
      </c>
      <c r="G2498" s="4" t="str">
        <f>IF(WEEKDAY(Table1[[#This Row],[Order_Date]],2)&gt;=6,"Weekend","Weekday")</f>
        <v>Weekday</v>
      </c>
      <c r="H2498" s="5" t="str">
        <f>TEXT(Table1[[#This Row],[Order_Date]],"mmmm")</f>
        <v>October</v>
      </c>
      <c r="I2498" s="7">
        <f>MONTH(Table1[[#This Row],[Order_Date]])</f>
        <v>10</v>
      </c>
      <c r="J2498" s="7">
        <v>1</v>
      </c>
      <c r="K2498" s="4">
        <v>3688.27</v>
      </c>
      <c r="L2498" s="4">
        <v>5</v>
      </c>
      <c r="M2498" s="4">
        <v>3503.86</v>
      </c>
      <c r="N2498" s="4">
        <f>(Table1[[#This Row],[Quantity]]*Table1[[#This Row],[Unit_Price]])*(1-Table1[[#This Row],[Discount_%]]/100)</f>
        <v>3503.8564999999999</v>
      </c>
      <c r="O2498" s="4">
        <v>2637.48</v>
      </c>
      <c r="P2498" s="4">
        <v>866.38</v>
      </c>
      <c r="Q2498">
        <f>Table1[[#This Row],[Revenue]]-Table1[[#This Row],[Cost]]</f>
        <v>866.38000000000011</v>
      </c>
      <c r="R2498" s="6">
        <f>Table1[[#This Row],[Profit]]/Table1[[#This Row],[Revenue]]</f>
        <v>0.2472644454972516</v>
      </c>
    </row>
    <row r="2499" spans="1:18" x14ac:dyDescent="0.45">
      <c r="A2499" s="1" t="s">
        <v>4697</v>
      </c>
      <c r="B2499" s="1" t="s">
        <v>4698</v>
      </c>
      <c r="C2499" s="1" t="s">
        <v>2</v>
      </c>
      <c r="D2499" s="1" t="s">
        <v>3</v>
      </c>
      <c r="E2499" s="1" t="s">
        <v>22</v>
      </c>
      <c r="F2499" s="2">
        <v>45295</v>
      </c>
      <c r="G2499" s="1" t="str">
        <f>IF(WEEKDAY(Table1[[#This Row],[Order_Date]],2)&gt;=6,"Weekend","Weekday")</f>
        <v>Weekday</v>
      </c>
      <c r="H2499" s="2" t="str">
        <f>TEXT(Table1[[#This Row],[Order_Date]],"mmmm")</f>
        <v>January</v>
      </c>
      <c r="I2499" s="8">
        <f>MONTH(Table1[[#This Row],[Order_Date]])</f>
        <v>1</v>
      </c>
      <c r="J2499" s="8">
        <v>4</v>
      </c>
      <c r="K2499" s="1">
        <v>3996.56</v>
      </c>
      <c r="L2499" s="1">
        <v>5</v>
      </c>
      <c r="M2499" s="1">
        <v>15186.93</v>
      </c>
      <c r="N2499" s="1">
        <f>(Table1[[#This Row],[Quantity]]*Table1[[#This Row],[Unit_Price]])*(1-Table1[[#This Row],[Discount_%]]/100)</f>
        <v>15186.928</v>
      </c>
      <c r="O2499" s="1">
        <v>12791.33</v>
      </c>
      <c r="P2499" s="1">
        <v>2395.6</v>
      </c>
      <c r="Q2499">
        <f>Table1[[#This Row],[Revenue]]-Table1[[#This Row],[Cost]]</f>
        <v>2395.6000000000004</v>
      </c>
      <c r="R2499" s="6">
        <f>Table1[[#This Row],[Profit]]/Table1[[#This Row],[Revenue]]</f>
        <v>0.1577408995761487</v>
      </c>
    </row>
    <row r="2500" spans="1:18" x14ac:dyDescent="0.45">
      <c r="A2500" s="4" t="s">
        <v>4699</v>
      </c>
      <c r="B2500" s="4" t="s">
        <v>4700</v>
      </c>
      <c r="C2500" s="4" t="s">
        <v>12</v>
      </c>
      <c r="D2500" s="4" t="s">
        <v>32</v>
      </c>
      <c r="E2500" s="4" t="s">
        <v>4</v>
      </c>
      <c r="F2500" s="5">
        <v>45705</v>
      </c>
      <c r="G2500" s="4" t="str">
        <f>IF(WEEKDAY(Table1[[#This Row],[Order_Date]],2)&gt;=6,"Weekend","Weekday")</f>
        <v>Weekday</v>
      </c>
      <c r="H2500" s="5" t="str">
        <f>TEXT(Table1[[#This Row],[Order_Date]],"mmmm")</f>
        <v>February</v>
      </c>
      <c r="I2500" s="7">
        <f>MONTH(Table1[[#This Row],[Order_Date]])</f>
        <v>2</v>
      </c>
      <c r="J2500" s="7">
        <v>1</v>
      </c>
      <c r="K2500" s="4">
        <v>2868.86</v>
      </c>
      <c r="L2500" s="4">
        <v>5</v>
      </c>
      <c r="M2500" s="4">
        <v>2725.42</v>
      </c>
      <c r="N2500" s="4">
        <f>(Table1[[#This Row],[Quantity]]*Table1[[#This Row],[Unit_Price]])*(1-Table1[[#This Row],[Discount_%]]/100)</f>
        <v>2725.4169999999999</v>
      </c>
      <c r="O2500" s="4">
        <v>2281.66</v>
      </c>
      <c r="P2500" s="4">
        <v>443.76</v>
      </c>
      <c r="Q2500">
        <f>Table1[[#This Row],[Revenue]]-Table1[[#This Row],[Cost]]</f>
        <v>443.76000000000022</v>
      </c>
      <c r="R2500" s="6">
        <f>Table1[[#This Row],[Profit]]/Table1[[#This Row],[Revenue]]</f>
        <v>0.16282261082695509</v>
      </c>
    </row>
    <row r="2501" spans="1:18" x14ac:dyDescent="0.45">
      <c r="A2501" s="1" t="s">
        <v>4701</v>
      </c>
      <c r="B2501" s="1" t="s">
        <v>4702</v>
      </c>
      <c r="C2501" s="1" t="s">
        <v>7</v>
      </c>
      <c r="D2501" s="1" t="s">
        <v>106</v>
      </c>
      <c r="E2501" s="1" t="s">
        <v>4</v>
      </c>
      <c r="F2501" s="2">
        <v>45489</v>
      </c>
      <c r="G2501" s="1" t="str">
        <f>IF(WEEKDAY(Table1[[#This Row],[Order_Date]],2)&gt;=6,"Weekend","Weekday")</f>
        <v>Weekday</v>
      </c>
      <c r="H2501" s="2" t="str">
        <f>TEXT(Table1[[#This Row],[Order_Date]],"mmmm")</f>
        <v>July</v>
      </c>
      <c r="I2501" s="8">
        <f>MONTH(Table1[[#This Row],[Order_Date]])</f>
        <v>7</v>
      </c>
      <c r="J2501" s="8">
        <v>5</v>
      </c>
      <c r="K2501" s="1">
        <v>4391.01</v>
      </c>
      <c r="L2501" s="1">
        <v>10</v>
      </c>
      <c r="M2501" s="1">
        <v>19759.55</v>
      </c>
      <c r="N2501" s="1">
        <f>(Table1[[#This Row],[Quantity]]*Table1[[#This Row],[Unit_Price]])*(1-Table1[[#This Row],[Discount_%]]/100)</f>
        <v>19759.545000000002</v>
      </c>
      <c r="O2501" s="1">
        <v>15814.64</v>
      </c>
      <c r="P2501" s="1">
        <v>3944.91</v>
      </c>
      <c r="Q2501">
        <f>Table1[[#This Row],[Revenue]]-Table1[[#This Row],[Cost]]</f>
        <v>3944.91</v>
      </c>
      <c r="R2501" s="6">
        <f>Table1[[#This Row],[Profit]]/Table1[[#This Row],[Revenue]]</f>
        <v>0.19964574092021325</v>
      </c>
    </row>
    <row r="2502" spans="1:18" x14ac:dyDescent="0.45">
      <c r="A2502" s="4" t="s">
        <v>4703</v>
      </c>
      <c r="B2502" s="4" t="s">
        <v>4704</v>
      </c>
      <c r="C2502" s="4" t="s">
        <v>12</v>
      </c>
      <c r="D2502" s="4" t="s">
        <v>38</v>
      </c>
      <c r="E2502" s="4" t="s">
        <v>14</v>
      </c>
      <c r="F2502" s="5">
        <v>45511</v>
      </c>
      <c r="G2502" s="4" t="str">
        <f>IF(WEEKDAY(Table1[[#This Row],[Order_Date]],2)&gt;=6,"Weekend","Weekday")</f>
        <v>Weekday</v>
      </c>
      <c r="H2502" s="5" t="str">
        <f>TEXT(Table1[[#This Row],[Order_Date]],"mmmm")</f>
        <v>August</v>
      </c>
      <c r="I2502" s="7">
        <f>MONTH(Table1[[#This Row],[Order_Date]])</f>
        <v>8</v>
      </c>
      <c r="J2502" s="7">
        <v>4</v>
      </c>
      <c r="K2502" s="4">
        <v>582.62</v>
      </c>
      <c r="L2502" s="4">
        <v>20</v>
      </c>
      <c r="M2502" s="4">
        <v>1864.38</v>
      </c>
      <c r="N2502" s="4">
        <f>(Table1[[#This Row],[Quantity]]*Table1[[#This Row],[Unit_Price]])*(1-Table1[[#This Row],[Discount_%]]/100)</f>
        <v>1864.384</v>
      </c>
      <c r="O2502" s="4">
        <v>1242.2</v>
      </c>
      <c r="P2502" s="4">
        <v>622.17999999999995</v>
      </c>
      <c r="Q2502">
        <f>Table1[[#This Row],[Revenue]]-Table1[[#This Row],[Cost]]</f>
        <v>622.18000000000006</v>
      </c>
      <c r="R2502" s="6">
        <f>Table1[[#This Row],[Profit]]/Table1[[#This Row],[Revenue]]</f>
        <v>0.33371952069856997</v>
      </c>
    </row>
    <row r="2503" spans="1:18" x14ac:dyDescent="0.45">
      <c r="A2503" s="1" t="s">
        <v>4705</v>
      </c>
      <c r="B2503" s="1" t="s">
        <v>4706</v>
      </c>
      <c r="C2503" s="1" t="s">
        <v>20</v>
      </c>
      <c r="D2503" s="1" t="s">
        <v>25</v>
      </c>
      <c r="E2503" s="1" t="s">
        <v>9</v>
      </c>
      <c r="F2503" s="2">
        <v>45312</v>
      </c>
      <c r="G2503" s="1" t="str">
        <f>IF(WEEKDAY(Table1[[#This Row],[Order_Date]],2)&gt;=6,"Weekend","Weekday")</f>
        <v>Weekend</v>
      </c>
      <c r="H2503" s="2" t="str">
        <f>TEXT(Table1[[#This Row],[Order_Date]],"mmmm")</f>
        <v>January</v>
      </c>
      <c r="I2503" s="8">
        <f>MONTH(Table1[[#This Row],[Order_Date]])</f>
        <v>1</v>
      </c>
      <c r="J2503" s="8">
        <v>3</v>
      </c>
      <c r="K2503" s="1">
        <v>1769.21</v>
      </c>
      <c r="L2503" s="1">
        <v>0</v>
      </c>
      <c r="M2503" s="1">
        <v>5307.63</v>
      </c>
      <c r="N2503" s="1">
        <f>(Table1[[#This Row],[Quantity]]*Table1[[#This Row],[Unit_Price]])*(1-Table1[[#This Row],[Discount_%]]/100)</f>
        <v>5307.63</v>
      </c>
      <c r="O2503" s="1">
        <v>3269.61</v>
      </c>
      <c r="P2503" s="1">
        <v>2038.02</v>
      </c>
      <c r="Q2503">
        <f>Table1[[#This Row],[Revenue]]-Table1[[#This Row],[Cost]]</f>
        <v>2038.02</v>
      </c>
      <c r="R2503" s="6">
        <f>Table1[[#This Row],[Profit]]/Table1[[#This Row],[Revenue]]</f>
        <v>0.38397929019166743</v>
      </c>
    </row>
    <row r="2504" spans="1:18" x14ac:dyDescent="0.45">
      <c r="A2504" s="4" t="s">
        <v>4707</v>
      </c>
      <c r="B2504" s="4" t="s">
        <v>637</v>
      </c>
      <c r="C2504" s="4" t="s">
        <v>12</v>
      </c>
      <c r="D2504" s="4" t="s">
        <v>32</v>
      </c>
      <c r="E2504" s="4" t="s">
        <v>14</v>
      </c>
      <c r="F2504" s="5">
        <v>45687</v>
      </c>
      <c r="G2504" s="4" t="str">
        <f>IF(WEEKDAY(Table1[[#This Row],[Order_Date]],2)&gt;=6,"Weekend","Weekday")</f>
        <v>Weekday</v>
      </c>
      <c r="H2504" s="5" t="str">
        <f>TEXT(Table1[[#This Row],[Order_Date]],"mmmm")</f>
        <v>January</v>
      </c>
      <c r="I2504" s="7">
        <f>MONTH(Table1[[#This Row],[Order_Date]])</f>
        <v>1</v>
      </c>
      <c r="J2504" s="7">
        <v>2</v>
      </c>
      <c r="K2504" s="4">
        <v>2518.3000000000002</v>
      </c>
      <c r="L2504" s="4">
        <v>15</v>
      </c>
      <c r="M2504" s="4">
        <v>4281.1099999999997</v>
      </c>
      <c r="N2504" s="4">
        <f>(Table1[[#This Row],[Quantity]]*Table1[[#This Row],[Unit_Price]])*(1-Table1[[#This Row],[Discount_%]]/100)</f>
        <v>4281.1100000000006</v>
      </c>
      <c r="O2504" s="4">
        <v>3511.23</v>
      </c>
      <c r="P2504" s="4">
        <v>769.88</v>
      </c>
      <c r="Q2504">
        <f>Table1[[#This Row],[Revenue]]-Table1[[#This Row],[Cost]]</f>
        <v>769.87999999999965</v>
      </c>
      <c r="R2504" s="6">
        <f>Table1[[#This Row],[Profit]]/Table1[[#This Row],[Revenue]]</f>
        <v>0.17983186603474333</v>
      </c>
    </row>
    <row r="2505" spans="1:18" x14ac:dyDescent="0.45">
      <c r="A2505" s="1" t="s">
        <v>4708</v>
      </c>
      <c r="B2505" s="1" t="s">
        <v>4709</v>
      </c>
      <c r="C2505" s="1" t="s">
        <v>12</v>
      </c>
      <c r="D2505" s="1" t="s">
        <v>41</v>
      </c>
      <c r="E2505" s="1" t="s">
        <v>14</v>
      </c>
      <c r="F2505" s="2">
        <v>45791</v>
      </c>
      <c r="G2505" s="1" t="str">
        <f>IF(WEEKDAY(Table1[[#This Row],[Order_Date]],2)&gt;=6,"Weekend","Weekday")</f>
        <v>Weekday</v>
      </c>
      <c r="H2505" s="2" t="str">
        <f>TEXT(Table1[[#This Row],[Order_Date]],"mmmm")</f>
        <v>May</v>
      </c>
      <c r="I2505" s="8">
        <f>MONTH(Table1[[#This Row],[Order_Date]])</f>
        <v>5</v>
      </c>
      <c r="J2505" s="8">
        <v>5</v>
      </c>
      <c r="K2505" s="1">
        <v>1814.32</v>
      </c>
      <c r="L2505" s="1">
        <v>20</v>
      </c>
      <c r="M2505" s="1">
        <v>7257.28</v>
      </c>
      <c r="N2505" s="1">
        <f>(Table1[[#This Row],[Quantity]]*Table1[[#This Row],[Unit_Price]])*(1-Table1[[#This Row],[Discount_%]]/100)</f>
        <v>7257.2800000000007</v>
      </c>
      <c r="O2505" s="1">
        <v>5639.49</v>
      </c>
      <c r="P2505" s="1">
        <v>1617.79</v>
      </c>
      <c r="Q2505">
        <f>Table1[[#This Row],[Revenue]]-Table1[[#This Row],[Cost]]</f>
        <v>1617.79</v>
      </c>
      <c r="R2505" s="6">
        <f>Table1[[#This Row],[Profit]]/Table1[[#This Row],[Revenue]]</f>
        <v>0.22291960624366153</v>
      </c>
    </row>
    <row r="2506" spans="1:18" x14ac:dyDescent="0.45">
      <c r="A2506" s="4" t="s">
        <v>4710</v>
      </c>
      <c r="B2506" s="4" t="s">
        <v>4711</v>
      </c>
      <c r="C2506" s="4" t="s">
        <v>2</v>
      </c>
      <c r="D2506" s="4" t="s">
        <v>3</v>
      </c>
      <c r="E2506" s="4" t="s">
        <v>4</v>
      </c>
      <c r="F2506" s="5">
        <v>45915</v>
      </c>
      <c r="G2506" s="4" t="str">
        <f>IF(WEEKDAY(Table1[[#This Row],[Order_Date]],2)&gt;=6,"Weekend","Weekday")</f>
        <v>Weekday</v>
      </c>
      <c r="H2506" s="5" t="str">
        <f>TEXT(Table1[[#This Row],[Order_Date]],"mmmm")</f>
        <v>September</v>
      </c>
      <c r="I2506" s="7">
        <f>MONTH(Table1[[#This Row],[Order_Date]])</f>
        <v>9</v>
      </c>
      <c r="J2506" s="7">
        <v>4</v>
      </c>
      <c r="K2506" s="4">
        <v>3050.63</v>
      </c>
      <c r="L2506" s="4">
        <v>0</v>
      </c>
      <c r="M2506" s="4">
        <v>12202.52</v>
      </c>
      <c r="N2506" s="4">
        <f>(Table1[[#This Row],[Quantity]]*Table1[[#This Row],[Unit_Price]])*(1-Table1[[#This Row],[Discount_%]]/100)</f>
        <v>12202.52</v>
      </c>
      <c r="O2506" s="4">
        <v>8825.5300000000007</v>
      </c>
      <c r="P2506" s="4">
        <v>3376.99</v>
      </c>
      <c r="Q2506">
        <f>Table1[[#This Row],[Revenue]]-Table1[[#This Row],[Cost]]</f>
        <v>3376.99</v>
      </c>
      <c r="R2506" s="6">
        <f>Table1[[#This Row],[Profit]]/Table1[[#This Row],[Revenue]]</f>
        <v>0.27674529523409913</v>
      </c>
    </row>
    <row r="2507" spans="1:18" x14ac:dyDescent="0.45">
      <c r="A2507" s="1" t="s">
        <v>4712</v>
      </c>
      <c r="B2507" s="1" t="s">
        <v>4713</v>
      </c>
      <c r="C2507" s="1" t="s">
        <v>7</v>
      </c>
      <c r="D2507" s="1" t="s">
        <v>106</v>
      </c>
      <c r="E2507" s="1" t="s">
        <v>14</v>
      </c>
      <c r="F2507" s="2">
        <v>45939</v>
      </c>
      <c r="G2507" s="1" t="str">
        <f>IF(WEEKDAY(Table1[[#This Row],[Order_Date]],2)&gt;=6,"Weekend","Weekday")</f>
        <v>Weekday</v>
      </c>
      <c r="H2507" s="2" t="str">
        <f>TEXT(Table1[[#This Row],[Order_Date]],"mmmm")</f>
        <v>October</v>
      </c>
      <c r="I2507" s="8">
        <f>MONTH(Table1[[#This Row],[Order_Date]])</f>
        <v>10</v>
      </c>
      <c r="J2507" s="8">
        <v>1</v>
      </c>
      <c r="K2507" s="1">
        <v>4742.92</v>
      </c>
      <c r="L2507" s="1">
        <v>10</v>
      </c>
      <c r="M2507" s="1">
        <v>4268.63</v>
      </c>
      <c r="N2507" s="1">
        <f>(Table1[[#This Row],[Quantity]]*Table1[[#This Row],[Unit_Price]])*(1-Table1[[#This Row],[Discount_%]]/100)</f>
        <v>4268.6280000000006</v>
      </c>
      <c r="O2507" s="1">
        <v>2940.92</v>
      </c>
      <c r="P2507" s="1">
        <v>1327.71</v>
      </c>
      <c r="Q2507">
        <f>Table1[[#This Row],[Revenue]]-Table1[[#This Row],[Cost]]</f>
        <v>1327.71</v>
      </c>
      <c r="R2507" s="6">
        <f>Table1[[#This Row],[Profit]]/Table1[[#This Row],[Revenue]]</f>
        <v>0.31103890475398432</v>
      </c>
    </row>
    <row r="2508" spans="1:18" x14ac:dyDescent="0.45">
      <c r="A2508" s="4" t="s">
        <v>4714</v>
      </c>
      <c r="B2508" s="4" t="s">
        <v>4715</v>
      </c>
      <c r="C2508" s="4" t="s">
        <v>28</v>
      </c>
      <c r="D2508" s="4" t="s">
        <v>100</v>
      </c>
      <c r="E2508" s="4" t="s">
        <v>9</v>
      </c>
      <c r="F2508" s="5">
        <v>45865</v>
      </c>
      <c r="G2508" s="4" t="str">
        <f>IF(WEEKDAY(Table1[[#This Row],[Order_Date]],2)&gt;=6,"Weekend","Weekday")</f>
        <v>Weekend</v>
      </c>
      <c r="H2508" s="5" t="str">
        <f>TEXT(Table1[[#This Row],[Order_Date]],"mmmm")</f>
        <v>July</v>
      </c>
      <c r="I2508" s="7">
        <f>MONTH(Table1[[#This Row],[Order_Date]])</f>
        <v>7</v>
      </c>
      <c r="J2508" s="7">
        <v>3</v>
      </c>
      <c r="K2508" s="4">
        <v>4434.91</v>
      </c>
      <c r="L2508" s="4">
        <v>20</v>
      </c>
      <c r="M2508" s="4">
        <v>10643.78</v>
      </c>
      <c r="N2508" s="4">
        <f>(Table1[[#This Row],[Quantity]]*Table1[[#This Row],[Unit_Price]])*(1-Table1[[#This Row],[Discount_%]]/100)</f>
        <v>10643.784</v>
      </c>
      <c r="O2508" s="4">
        <v>8026.01</v>
      </c>
      <c r="P2508" s="4">
        <v>2617.77</v>
      </c>
      <c r="Q2508">
        <f>Table1[[#This Row],[Revenue]]-Table1[[#This Row],[Cost]]</f>
        <v>2617.7700000000004</v>
      </c>
      <c r="R2508" s="6">
        <f>Table1[[#This Row],[Profit]]/Table1[[#This Row],[Revenue]]</f>
        <v>0.2459436403232686</v>
      </c>
    </row>
    <row r="2509" spans="1:18" x14ac:dyDescent="0.45">
      <c r="A2509" s="1" t="s">
        <v>4716</v>
      </c>
      <c r="B2509" s="1" t="s">
        <v>3273</v>
      </c>
      <c r="C2509" s="1" t="s">
        <v>20</v>
      </c>
      <c r="D2509" s="1" t="s">
        <v>103</v>
      </c>
      <c r="E2509" s="1" t="s">
        <v>14</v>
      </c>
      <c r="F2509" s="2">
        <v>45483</v>
      </c>
      <c r="G2509" s="1" t="str">
        <f>IF(WEEKDAY(Table1[[#This Row],[Order_Date]],2)&gt;=6,"Weekend","Weekday")</f>
        <v>Weekday</v>
      </c>
      <c r="H2509" s="2" t="str">
        <f>TEXT(Table1[[#This Row],[Order_Date]],"mmmm")</f>
        <v>July</v>
      </c>
      <c r="I2509" s="8">
        <f>MONTH(Table1[[#This Row],[Order_Date]])</f>
        <v>7</v>
      </c>
      <c r="J2509" s="8">
        <v>3</v>
      </c>
      <c r="K2509" s="1">
        <v>464.22</v>
      </c>
      <c r="L2509" s="1">
        <v>5</v>
      </c>
      <c r="M2509" s="1">
        <v>1323.03</v>
      </c>
      <c r="N2509" s="1">
        <f>(Table1[[#This Row],[Quantity]]*Table1[[#This Row],[Unit_Price]])*(1-Table1[[#This Row],[Discount_%]]/100)</f>
        <v>1323.027</v>
      </c>
      <c r="O2509" s="1">
        <v>1117.0899999999999</v>
      </c>
      <c r="P2509" s="1">
        <v>205.94</v>
      </c>
      <c r="Q2509">
        <f>Table1[[#This Row],[Revenue]]-Table1[[#This Row],[Cost]]</f>
        <v>205.94000000000005</v>
      </c>
      <c r="R2509" s="6">
        <f>Table1[[#This Row],[Profit]]/Table1[[#This Row],[Revenue]]</f>
        <v>0.15565784600500368</v>
      </c>
    </row>
    <row r="2510" spans="1:18" x14ac:dyDescent="0.45">
      <c r="A2510" s="4" t="s">
        <v>4717</v>
      </c>
      <c r="B2510" s="4" t="s">
        <v>4718</v>
      </c>
      <c r="C2510" s="4" t="s">
        <v>28</v>
      </c>
      <c r="D2510" s="4" t="s">
        <v>137</v>
      </c>
      <c r="E2510" s="4" t="s">
        <v>9</v>
      </c>
      <c r="F2510" s="5">
        <v>45429</v>
      </c>
      <c r="G2510" s="4" t="str">
        <f>IF(WEEKDAY(Table1[[#This Row],[Order_Date]],2)&gt;=6,"Weekend","Weekday")</f>
        <v>Weekday</v>
      </c>
      <c r="H2510" s="5" t="str">
        <f>TEXT(Table1[[#This Row],[Order_Date]],"mmmm")</f>
        <v>May</v>
      </c>
      <c r="I2510" s="7">
        <f>MONTH(Table1[[#This Row],[Order_Date]])</f>
        <v>5</v>
      </c>
      <c r="J2510" s="7">
        <v>2</v>
      </c>
      <c r="K2510" s="4">
        <v>1754.78</v>
      </c>
      <c r="L2510" s="4">
        <v>0</v>
      </c>
      <c r="M2510" s="4">
        <v>3509.56</v>
      </c>
      <c r="N2510" s="4">
        <f>(Table1[[#This Row],[Quantity]]*Table1[[#This Row],[Unit_Price]])*(1-Table1[[#This Row],[Discount_%]]/100)</f>
        <v>3509.56</v>
      </c>
      <c r="O2510" s="4">
        <v>2816.14</v>
      </c>
      <c r="P2510" s="4">
        <v>693.42</v>
      </c>
      <c r="Q2510">
        <f>Table1[[#This Row],[Revenue]]-Table1[[#This Row],[Cost]]</f>
        <v>693.42000000000007</v>
      </c>
      <c r="R2510" s="6">
        <f>Table1[[#This Row],[Profit]]/Table1[[#This Row],[Revenue]]</f>
        <v>0.19758032345935103</v>
      </c>
    </row>
    <row r="2511" spans="1:18" x14ac:dyDescent="0.45">
      <c r="A2511" s="1" t="s">
        <v>4719</v>
      </c>
      <c r="B2511" s="1" t="s">
        <v>4720</v>
      </c>
      <c r="C2511" s="1" t="s">
        <v>2</v>
      </c>
      <c r="D2511" s="1" t="s">
        <v>3</v>
      </c>
      <c r="E2511" s="1" t="s">
        <v>22</v>
      </c>
      <c r="F2511" s="2">
        <v>45875</v>
      </c>
      <c r="G2511" s="1" t="str">
        <f>IF(WEEKDAY(Table1[[#This Row],[Order_Date]],2)&gt;=6,"Weekend","Weekday")</f>
        <v>Weekday</v>
      </c>
      <c r="H2511" s="2" t="str">
        <f>TEXT(Table1[[#This Row],[Order_Date]],"mmmm")</f>
        <v>August</v>
      </c>
      <c r="I2511" s="8">
        <f>MONTH(Table1[[#This Row],[Order_Date]])</f>
        <v>8</v>
      </c>
      <c r="J2511" s="8">
        <v>3</v>
      </c>
      <c r="K2511" s="1">
        <v>2697.57</v>
      </c>
      <c r="L2511" s="1">
        <v>5</v>
      </c>
      <c r="M2511" s="1">
        <v>7688.07</v>
      </c>
      <c r="N2511" s="1">
        <f>(Table1[[#This Row],[Quantity]]*Table1[[#This Row],[Unit_Price]])*(1-Table1[[#This Row],[Discount_%]]/100)</f>
        <v>7688.0745000000006</v>
      </c>
      <c r="O2511" s="1">
        <v>4877.62</v>
      </c>
      <c r="P2511" s="1">
        <v>2810.45</v>
      </c>
      <c r="Q2511">
        <f>Table1[[#This Row],[Revenue]]-Table1[[#This Row],[Cost]]</f>
        <v>2810.45</v>
      </c>
      <c r="R2511" s="6">
        <f>Table1[[#This Row],[Profit]]/Table1[[#This Row],[Revenue]]</f>
        <v>0.36555988694171621</v>
      </c>
    </row>
    <row r="2512" spans="1:18" x14ac:dyDescent="0.45">
      <c r="A2512" s="4" t="s">
        <v>4721</v>
      </c>
      <c r="B2512" s="4" t="s">
        <v>4722</v>
      </c>
      <c r="C2512" s="4" t="s">
        <v>2</v>
      </c>
      <c r="D2512" s="4" t="s">
        <v>82</v>
      </c>
      <c r="E2512" s="4" t="s">
        <v>14</v>
      </c>
      <c r="F2512" s="5">
        <v>45532</v>
      </c>
      <c r="G2512" s="4" t="str">
        <f>IF(WEEKDAY(Table1[[#This Row],[Order_Date]],2)&gt;=6,"Weekend","Weekday")</f>
        <v>Weekday</v>
      </c>
      <c r="H2512" s="5" t="str">
        <f>TEXT(Table1[[#This Row],[Order_Date]],"mmmm")</f>
        <v>August</v>
      </c>
      <c r="I2512" s="7">
        <f>MONTH(Table1[[#This Row],[Order_Date]])</f>
        <v>8</v>
      </c>
      <c r="J2512" s="7">
        <v>5</v>
      </c>
      <c r="K2512" s="4">
        <v>3200.12</v>
      </c>
      <c r="L2512" s="4">
        <v>20</v>
      </c>
      <c r="M2512" s="4">
        <v>12800.48</v>
      </c>
      <c r="N2512" s="4">
        <f>(Table1[[#This Row],[Quantity]]*Table1[[#This Row],[Unit_Price]])*(1-Table1[[#This Row],[Discount_%]]/100)</f>
        <v>12800.48</v>
      </c>
      <c r="O2512" s="4">
        <v>10803.65</v>
      </c>
      <c r="P2512" s="4">
        <v>1996.83</v>
      </c>
      <c r="Q2512">
        <f>Table1[[#This Row],[Revenue]]-Table1[[#This Row],[Cost]]</f>
        <v>1996.83</v>
      </c>
      <c r="R2512" s="6">
        <f>Table1[[#This Row],[Profit]]/Table1[[#This Row],[Revenue]]</f>
        <v>0.15599649388147943</v>
      </c>
    </row>
    <row r="2513" spans="1:18" x14ac:dyDescent="0.45">
      <c r="A2513" s="1" t="s">
        <v>4723</v>
      </c>
      <c r="B2513" s="1" t="s">
        <v>4724</v>
      </c>
      <c r="C2513" s="1" t="s">
        <v>28</v>
      </c>
      <c r="D2513" s="1" t="s">
        <v>29</v>
      </c>
      <c r="E2513" s="1" t="s">
        <v>4</v>
      </c>
      <c r="F2513" s="2">
        <v>45850</v>
      </c>
      <c r="G2513" s="1" t="str">
        <f>IF(WEEKDAY(Table1[[#This Row],[Order_Date]],2)&gt;=6,"Weekend","Weekday")</f>
        <v>Weekend</v>
      </c>
      <c r="H2513" s="2" t="str">
        <f>TEXT(Table1[[#This Row],[Order_Date]],"mmmm")</f>
        <v>July</v>
      </c>
      <c r="I2513" s="8">
        <f>MONTH(Table1[[#This Row],[Order_Date]])</f>
        <v>7</v>
      </c>
      <c r="J2513" s="8">
        <v>3</v>
      </c>
      <c r="K2513" s="1">
        <v>3402.61</v>
      </c>
      <c r="L2513" s="1">
        <v>15</v>
      </c>
      <c r="M2513" s="1">
        <v>8676.66</v>
      </c>
      <c r="N2513" s="1">
        <f>(Table1[[#This Row],[Quantity]]*Table1[[#This Row],[Unit_Price]])*(1-Table1[[#This Row],[Discount_%]]/100)</f>
        <v>8676.6554999999989</v>
      </c>
      <c r="O2513" s="1">
        <v>6380.61</v>
      </c>
      <c r="P2513" s="1">
        <v>2296.0500000000002</v>
      </c>
      <c r="Q2513">
        <f>Table1[[#This Row],[Revenue]]-Table1[[#This Row],[Cost]]</f>
        <v>2296.0500000000002</v>
      </c>
      <c r="R2513" s="6">
        <f>Table1[[#This Row],[Profit]]/Table1[[#This Row],[Revenue]]</f>
        <v>0.26462371465517842</v>
      </c>
    </row>
    <row r="2514" spans="1:18" x14ac:dyDescent="0.45">
      <c r="A2514" s="4" t="s">
        <v>4725</v>
      </c>
      <c r="B2514" s="4" t="s">
        <v>4726</v>
      </c>
      <c r="C2514" s="4" t="s">
        <v>28</v>
      </c>
      <c r="D2514" s="4" t="s">
        <v>137</v>
      </c>
      <c r="E2514" s="4" t="s">
        <v>22</v>
      </c>
      <c r="F2514" s="5">
        <v>45481</v>
      </c>
      <c r="G2514" s="4" t="str">
        <f>IF(WEEKDAY(Table1[[#This Row],[Order_Date]],2)&gt;=6,"Weekend","Weekday")</f>
        <v>Weekday</v>
      </c>
      <c r="H2514" s="5" t="str">
        <f>TEXT(Table1[[#This Row],[Order_Date]],"mmmm")</f>
        <v>July</v>
      </c>
      <c r="I2514" s="7">
        <f>MONTH(Table1[[#This Row],[Order_Date]])</f>
        <v>7</v>
      </c>
      <c r="J2514" s="7">
        <v>1</v>
      </c>
      <c r="K2514" s="4">
        <v>3832.54</v>
      </c>
      <c r="L2514" s="4">
        <v>15</v>
      </c>
      <c r="M2514" s="4">
        <v>3257.66</v>
      </c>
      <c r="N2514" s="4">
        <f>(Table1[[#This Row],[Quantity]]*Table1[[#This Row],[Unit_Price]])*(1-Table1[[#This Row],[Discount_%]]/100)</f>
        <v>3257.6590000000001</v>
      </c>
      <c r="O2514" s="4">
        <v>2002.07</v>
      </c>
      <c r="P2514" s="4">
        <v>1255.5899999999999</v>
      </c>
      <c r="Q2514">
        <f>Table1[[#This Row],[Revenue]]-Table1[[#This Row],[Cost]]</f>
        <v>1255.5899999999999</v>
      </c>
      <c r="R2514" s="6">
        <f>Table1[[#This Row],[Profit]]/Table1[[#This Row],[Revenue]]</f>
        <v>0.38542696291202888</v>
      </c>
    </row>
    <row r="2515" spans="1:18" x14ac:dyDescent="0.45">
      <c r="A2515" s="1" t="s">
        <v>4727</v>
      </c>
      <c r="B2515" s="1" t="s">
        <v>4728</v>
      </c>
      <c r="C2515" s="1" t="s">
        <v>12</v>
      </c>
      <c r="D2515" s="1" t="s">
        <v>32</v>
      </c>
      <c r="E2515" s="1" t="s">
        <v>14</v>
      </c>
      <c r="F2515" s="2">
        <v>45443</v>
      </c>
      <c r="G2515" s="1" t="str">
        <f>IF(WEEKDAY(Table1[[#This Row],[Order_Date]],2)&gt;=6,"Weekend","Weekday")</f>
        <v>Weekday</v>
      </c>
      <c r="H2515" s="2" t="str">
        <f>TEXT(Table1[[#This Row],[Order_Date]],"mmmm")</f>
        <v>May</v>
      </c>
      <c r="I2515" s="8">
        <f>MONTH(Table1[[#This Row],[Order_Date]])</f>
        <v>5</v>
      </c>
      <c r="J2515" s="8">
        <v>3</v>
      </c>
      <c r="K2515" s="1">
        <v>3786.77</v>
      </c>
      <c r="L2515" s="1">
        <v>10</v>
      </c>
      <c r="M2515" s="1">
        <v>10224.280000000001</v>
      </c>
      <c r="N2515" s="1">
        <f>(Table1[[#This Row],[Quantity]]*Table1[[#This Row],[Unit_Price]])*(1-Table1[[#This Row],[Discount_%]]/100)</f>
        <v>10224.279</v>
      </c>
      <c r="O2515" s="1">
        <v>8342.77</v>
      </c>
      <c r="P2515" s="1">
        <v>1881.51</v>
      </c>
      <c r="Q2515">
        <f>Table1[[#This Row],[Revenue]]-Table1[[#This Row],[Cost]]</f>
        <v>1881.5100000000002</v>
      </c>
      <c r="R2515" s="6">
        <f>Table1[[#This Row],[Profit]]/Table1[[#This Row],[Revenue]]</f>
        <v>0.18402371609541207</v>
      </c>
    </row>
    <row r="2516" spans="1:18" x14ac:dyDescent="0.45">
      <c r="A2516" s="4" t="s">
        <v>4729</v>
      </c>
      <c r="B2516" s="4" t="s">
        <v>4730</v>
      </c>
      <c r="C2516" s="4" t="s">
        <v>20</v>
      </c>
      <c r="D2516" s="4" t="s">
        <v>25</v>
      </c>
      <c r="E2516" s="4" t="s">
        <v>4</v>
      </c>
      <c r="F2516" s="5">
        <v>45371</v>
      </c>
      <c r="G2516" s="4" t="str">
        <f>IF(WEEKDAY(Table1[[#This Row],[Order_Date]],2)&gt;=6,"Weekend","Weekday")</f>
        <v>Weekday</v>
      </c>
      <c r="H2516" s="5" t="str">
        <f>TEXT(Table1[[#This Row],[Order_Date]],"mmmm")</f>
        <v>March</v>
      </c>
      <c r="I2516" s="7">
        <f>MONTH(Table1[[#This Row],[Order_Date]])</f>
        <v>3</v>
      </c>
      <c r="J2516" s="7">
        <v>3</v>
      </c>
      <c r="K2516" s="4">
        <v>650.67999999999995</v>
      </c>
      <c r="L2516" s="4">
        <v>5</v>
      </c>
      <c r="M2516" s="4">
        <v>1854.44</v>
      </c>
      <c r="N2516" s="4">
        <f>(Table1[[#This Row],[Quantity]]*Table1[[#This Row],[Unit_Price]])*(1-Table1[[#This Row],[Discount_%]]/100)</f>
        <v>1854.4379999999999</v>
      </c>
      <c r="O2516" s="4">
        <v>1273.8800000000001</v>
      </c>
      <c r="P2516" s="4">
        <v>580.55999999999995</v>
      </c>
      <c r="Q2516">
        <f>Table1[[#This Row],[Revenue]]-Table1[[#This Row],[Cost]]</f>
        <v>580.55999999999995</v>
      </c>
      <c r="R2516" s="6">
        <f>Table1[[#This Row],[Profit]]/Table1[[#This Row],[Revenue]]</f>
        <v>0.31306486055089405</v>
      </c>
    </row>
    <row r="2517" spans="1:18" x14ac:dyDescent="0.45">
      <c r="A2517" s="1" t="s">
        <v>4731</v>
      </c>
      <c r="B2517" s="1" t="s">
        <v>4732</v>
      </c>
      <c r="C2517" s="1" t="s">
        <v>2</v>
      </c>
      <c r="D2517" s="1" t="s">
        <v>65</v>
      </c>
      <c r="E2517" s="1" t="s">
        <v>14</v>
      </c>
      <c r="F2517" s="2">
        <v>45687</v>
      </c>
      <c r="G2517" s="1" t="str">
        <f>IF(WEEKDAY(Table1[[#This Row],[Order_Date]],2)&gt;=6,"Weekend","Weekday")</f>
        <v>Weekday</v>
      </c>
      <c r="H2517" s="2" t="str">
        <f>TEXT(Table1[[#This Row],[Order_Date]],"mmmm")</f>
        <v>January</v>
      </c>
      <c r="I2517" s="8">
        <f>MONTH(Table1[[#This Row],[Order_Date]])</f>
        <v>1</v>
      </c>
      <c r="J2517" s="8">
        <v>1</v>
      </c>
      <c r="K2517" s="1">
        <v>1548.45</v>
      </c>
      <c r="L2517" s="1">
        <v>5</v>
      </c>
      <c r="M2517" s="1">
        <v>1471.03</v>
      </c>
      <c r="N2517" s="1">
        <f>(Table1[[#This Row],[Quantity]]*Table1[[#This Row],[Unit_Price]])*(1-Table1[[#This Row],[Discount_%]]/100)</f>
        <v>1471.0274999999999</v>
      </c>
      <c r="O2517" s="1">
        <v>1142.02</v>
      </c>
      <c r="P2517" s="1">
        <v>329.01</v>
      </c>
      <c r="Q2517">
        <f>Table1[[#This Row],[Revenue]]-Table1[[#This Row],[Cost]]</f>
        <v>329.01</v>
      </c>
      <c r="R2517" s="6">
        <f>Table1[[#This Row],[Profit]]/Table1[[#This Row],[Revenue]]</f>
        <v>0.22365961265235923</v>
      </c>
    </row>
    <row r="2518" spans="1:18" x14ac:dyDescent="0.45">
      <c r="A2518" s="4" t="s">
        <v>4733</v>
      </c>
      <c r="B2518" s="4" t="s">
        <v>4734</v>
      </c>
      <c r="C2518" s="4" t="s">
        <v>2</v>
      </c>
      <c r="D2518" s="4" t="s">
        <v>82</v>
      </c>
      <c r="E2518" s="4" t="s">
        <v>14</v>
      </c>
      <c r="F2518" s="5">
        <v>45487</v>
      </c>
      <c r="G2518" s="4" t="str">
        <f>IF(WEEKDAY(Table1[[#This Row],[Order_Date]],2)&gt;=6,"Weekend","Weekday")</f>
        <v>Weekend</v>
      </c>
      <c r="H2518" s="5" t="str">
        <f>TEXT(Table1[[#This Row],[Order_Date]],"mmmm")</f>
        <v>July</v>
      </c>
      <c r="I2518" s="7">
        <f>MONTH(Table1[[#This Row],[Order_Date]])</f>
        <v>7</v>
      </c>
      <c r="J2518" s="7">
        <v>4</v>
      </c>
      <c r="K2518" s="4">
        <v>2970.9</v>
      </c>
      <c r="L2518" s="4">
        <v>15</v>
      </c>
      <c r="M2518" s="4">
        <v>10101.06</v>
      </c>
      <c r="N2518" s="4">
        <f>(Table1[[#This Row],[Quantity]]*Table1[[#This Row],[Unit_Price]])*(1-Table1[[#This Row],[Discount_%]]/100)</f>
        <v>10101.06</v>
      </c>
      <c r="O2518" s="4">
        <v>6514.2</v>
      </c>
      <c r="P2518" s="4">
        <v>3586.86</v>
      </c>
      <c r="Q2518">
        <f>Table1[[#This Row],[Revenue]]-Table1[[#This Row],[Cost]]</f>
        <v>3586.8599999999997</v>
      </c>
      <c r="R2518" s="6">
        <f>Table1[[#This Row],[Profit]]/Table1[[#This Row],[Revenue]]</f>
        <v>0.35509738581891409</v>
      </c>
    </row>
    <row r="2519" spans="1:18" x14ac:dyDescent="0.45">
      <c r="A2519" s="1" t="s">
        <v>4735</v>
      </c>
      <c r="B2519" s="1" t="s">
        <v>1732</v>
      </c>
      <c r="C2519" s="1" t="s">
        <v>7</v>
      </c>
      <c r="D2519" s="1" t="s">
        <v>134</v>
      </c>
      <c r="E2519" s="1" t="s">
        <v>9</v>
      </c>
      <c r="F2519" s="2">
        <v>45724</v>
      </c>
      <c r="G2519" s="1" t="str">
        <f>IF(WEEKDAY(Table1[[#This Row],[Order_Date]],2)&gt;=6,"Weekend","Weekday")</f>
        <v>Weekend</v>
      </c>
      <c r="H2519" s="2" t="str">
        <f>TEXT(Table1[[#This Row],[Order_Date]],"mmmm")</f>
        <v>March</v>
      </c>
      <c r="I2519" s="8">
        <f>MONTH(Table1[[#This Row],[Order_Date]])</f>
        <v>3</v>
      </c>
      <c r="J2519" s="8">
        <v>2</v>
      </c>
      <c r="K2519" s="1">
        <v>2648.41</v>
      </c>
      <c r="L2519" s="1">
        <v>5</v>
      </c>
      <c r="M2519" s="1">
        <v>5031.9799999999996</v>
      </c>
      <c r="N2519" s="1">
        <f>(Table1[[#This Row],[Quantity]]*Table1[[#This Row],[Unit_Price]])*(1-Table1[[#This Row],[Discount_%]]/100)</f>
        <v>5031.9789999999994</v>
      </c>
      <c r="O2519" s="1">
        <v>4063.64</v>
      </c>
      <c r="P2519" s="1">
        <v>968.34</v>
      </c>
      <c r="Q2519">
        <f>Table1[[#This Row],[Revenue]]-Table1[[#This Row],[Cost]]</f>
        <v>968.33999999999969</v>
      </c>
      <c r="R2519" s="6">
        <f>Table1[[#This Row],[Profit]]/Table1[[#This Row],[Revenue]]</f>
        <v>0.19243717184885475</v>
      </c>
    </row>
    <row r="2520" spans="1:18" x14ac:dyDescent="0.45">
      <c r="A2520" s="4" t="s">
        <v>4736</v>
      </c>
      <c r="B2520" s="4" t="s">
        <v>4737</v>
      </c>
      <c r="C2520" s="4" t="s">
        <v>7</v>
      </c>
      <c r="D2520" s="4" t="s">
        <v>8</v>
      </c>
      <c r="E2520" s="4" t="s">
        <v>22</v>
      </c>
      <c r="F2520" s="5">
        <v>45766</v>
      </c>
      <c r="G2520" s="4" t="str">
        <f>IF(WEEKDAY(Table1[[#This Row],[Order_Date]],2)&gt;=6,"Weekend","Weekday")</f>
        <v>Weekend</v>
      </c>
      <c r="H2520" s="5" t="str">
        <f>TEXT(Table1[[#This Row],[Order_Date]],"mmmm")</f>
        <v>April</v>
      </c>
      <c r="I2520" s="7">
        <f>MONTH(Table1[[#This Row],[Order_Date]])</f>
        <v>4</v>
      </c>
      <c r="J2520" s="7">
        <v>4</v>
      </c>
      <c r="K2520" s="4">
        <v>440.04</v>
      </c>
      <c r="L2520" s="4">
        <v>10</v>
      </c>
      <c r="M2520" s="4">
        <v>1584.14</v>
      </c>
      <c r="N2520" s="4">
        <f>(Table1[[#This Row],[Quantity]]*Table1[[#This Row],[Unit_Price]])*(1-Table1[[#This Row],[Discount_%]]/100)</f>
        <v>1584.144</v>
      </c>
      <c r="O2520" s="4">
        <v>1268.3699999999999</v>
      </c>
      <c r="P2520" s="4">
        <v>315.77</v>
      </c>
      <c r="Q2520">
        <f>Table1[[#This Row],[Revenue]]-Table1[[#This Row],[Cost]]</f>
        <v>315.77000000000021</v>
      </c>
      <c r="R2520" s="6">
        <f>Table1[[#This Row],[Profit]]/Table1[[#This Row],[Revenue]]</f>
        <v>0.19933212973600817</v>
      </c>
    </row>
    <row r="2521" spans="1:18" x14ac:dyDescent="0.45">
      <c r="A2521" s="1" t="s">
        <v>4738</v>
      </c>
      <c r="B2521" s="1" t="s">
        <v>4739</v>
      </c>
      <c r="C2521" s="1" t="s">
        <v>28</v>
      </c>
      <c r="D2521" s="1" t="s">
        <v>85</v>
      </c>
      <c r="E2521" s="1" t="s">
        <v>14</v>
      </c>
      <c r="F2521" s="2">
        <v>45505</v>
      </c>
      <c r="G2521" s="1" t="str">
        <f>IF(WEEKDAY(Table1[[#This Row],[Order_Date]],2)&gt;=6,"Weekend","Weekday")</f>
        <v>Weekday</v>
      </c>
      <c r="H2521" s="2" t="str">
        <f>TEXT(Table1[[#This Row],[Order_Date]],"mmmm")</f>
        <v>August</v>
      </c>
      <c r="I2521" s="8">
        <f>MONTH(Table1[[#This Row],[Order_Date]])</f>
        <v>8</v>
      </c>
      <c r="J2521" s="8">
        <v>5</v>
      </c>
      <c r="K2521" s="1">
        <v>3977.63</v>
      </c>
      <c r="L2521" s="1">
        <v>20</v>
      </c>
      <c r="M2521" s="1">
        <v>15910.52</v>
      </c>
      <c r="N2521" s="1">
        <f>(Table1[[#This Row],[Quantity]]*Table1[[#This Row],[Unit_Price]])*(1-Table1[[#This Row],[Discount_%]]/100)</f>
        <v>15910.520000000002</v>
      </c>
      <c r="O2521" s="1">
        <v>11858.77</v>
      </c>
      <c r="P2521" s="1">
        <v>4051.75</v>
      </c>
      <c r="Q2521">
        <f>Table1[[#This Row],[Revenue]]-Table1[[#This Row],[Cost]]</f>
        <v>4051.75</v>
      </c>
      <c r="R2521" s="6">
        <f>Table1[[#This Row],[Profit]]/Table1[[#This Row],[Revenue]]</f>
        <v>0.25465855295741435</v>
      </c>
    </row>
    <row r="2522" spans="1:18" x14ac:dyDescent="0.45">
      <c r="A2522" s="4" t="s">
        <v>4740</v>
      </c>
      <c r="B2522" s="4" t="s">
        <v>4741</v>
      </c>
      <c r="C2522" s="4" t="s">
        <v>12</v>
      </c>
      <c r="D2522" s="4" t="s">
        <v>32</v>
      </c>
      <c r="E2522" s="4" t="s">
        <v>22</v>
      </c>
      <c r="F2522" s="5">
        <v>45925</v>
      </c>
      <c r="G2522" s="4" t="str">
        <f>IF(WEEKDAY(Table1[[#This Row],[Order_Date]],2)&gt;=6,"Weekend","Weekday")</f>
        <v>Weekday</v>
      </c>
      <c r="H2522" s="5" t="str">
        <f>TEXT(Table1[[#This Row],[Order_Date]],"mmmm")</f>
        <v>September</v>
      </c>
      <c r="I2522" s="7">
        <f>MONTH(Table1[[#This Row],[Order_Date]])</f>
        <v>9</v>
      </c>
      <c r="J2522" s="7">
        <v>2</v>
      </c>
      <c r="K2522" s="4">
        <v>345.32</v>
      </c>
      <c r="L2522" s="4">
        <v>5</v>
      </c>
      <c r="M2522" s="4">
        <v>656.11</v>
      </c>
      <c r="N2522" s="4">
        <f>(Table1[[#This Row],[Quantity]]*Table1[[#This Row],[Unit_Price]])*(1-Table1[[#This Row],[Discount_%]]/100)</f>
        <v>656.10799999999995</v>
      </c>
      <c r="O2522" s="4">
        <v>536.97</v>
      </c>
      <c r="P2522" s="4">
        <v>119.14</v>
      </c>
      <c r="Q2522">
        <f>Table1[[#This Row],[Revenue]]-Table1[[#This Row],[Cost]]</f>
        <v>119.13999999999999</v>
      </c>
      <c r="R2522" s="6">
        <f>Table1[[#This Row],[Profit]]/Table1[[#This Row],[Revenue]]</f>
        <v>0.18158540488637576</v>
      </c>
    </row>
    <row r="2523" spans="1:18" x14ac:dyDescent="0.45">
      <c r="A2523" s="1" t="s">
        <v>4742</v>
      </c>
      <c r="B2523" s="1" t="s">
        <v>4743</v>
      </c>
      <c r="C2523" s="1" t="s">
        <v>12</v>
      </c>
      <c r="D2523" s="1" t="s">
        <v>13</v>
      </c>
      <c r="E2523" s="1" t="s">
        <v>14</v>
      </c>
      <c r="F2523" s="2">
        <v>45721</v>
      </c>
      <c r="G2523" s="1" t="str">
        <f>IF(WEEKDAY(Table1[[#This Row],[Order_Date]],2)&gt;=6,"Weekend","Weekday")</f>
        <v>Weekday</v>
      </c>
      <c r="H2523" s="2" t="str">
        <f>TEXT(Table1[[#This Row],[Order_Date]],"mmmm")</f>
        <v>March</v>
      </c>
      <c r="I2523" s="8">
        <f>MONTH(Table1[[#This Row],[Order_Date]])</f>
        <v>3</v>
      </c>
      <c r="J2523" s="8">
        <v>2</v>
      </c>
      <c r="K2523" s="1">
        <v>2864.22</v>
      </c>
      <c r="L2523" s="1">
        <v>20</v>
      </c>
      <c r="M2523" s="1">
        <v>4582.75</v>
      </c>
      <c r="N2523" s="1">
        <f>(Table1[[#This Row],[Quantity]]*Table1[[#This Row],[Unit_Price]])*(1-Table1[[#This Row],[Discount_%]]/100)</f>
        <v>4582.7519999999995</v>
      </c>
      <c r="O2523" s="1">
        <v>3498.85</v>
      </c>
      <c r="P2523" s="1">
        <v>1083.9000000000001</v>
      </c>
      <c r="Q2523">
        <f>Table1[[#This Row],[Revenue]]-Table1[[#This Row],[Cost]]</f>
        <v>1083.9000000000001</v>
      </c>
      <c r="R2523" s="6">
        <f>Table1[[#This Row],[Profit]]/Table1[[#This Row],[Revenue]]</f>
        <v>0.23651737493862857</v>
      </c>
    </row>
    <row r="2524" spans="1:18" x14ac:dyDescent="0.45">
      <c r="A2524" s="4" t="s">
        <v>4744</v>
      </c>
      <c r="B2524" s="4" t="s">
        <v>3273</v>
      </c>
      <c r="C2524" s="4" t="s">
        <v>20</v>
      </c>
      <c r="D2524" s="4" t="s">
        <v>25</v>
      </c>
      <c r="E2524" s="4" t="s">
        <v>9</v>
      </c>
      <c r="F2524" s="5">
        <v>46002</v>
      </c>
      <c r="G2524" s="4" t="str">
        <f>IF(WEEKDAY(Table1[[#This Row],[Order_Date]],2)&gt;=6,"Weekend","Weekday")</f>
        <v>Weekday</v>
      </c>
      <c r="H2524" s="5" t="str">
        <f>TEXT(Table1[[#This Row],[Order_Date]],"mmmm")</f>
        <v>December</v>
      </c>
      <c r="I2524" s="7">
        <f>MONTH(Table1[[#This Row],[Order_Date]])</f>
        <v>12</v>
      </c>
      <c r="J2524" s="7">
        <v>2</v>
      </c>
      <c r="K2524" s="4">
        <v>377.93</v>
      </c>
      <c r="L2524" s="4">
        <v>20</v>
      </c>
      <c r="M2524" s="4">
        <v>604.69000000000005</v>
      </c>
      <c r="N2524" s="4">
        <f>(Table1[[#This Row],[Quantity]]*Table1[[#This Row],[Unit_Price]])*(1-Table1[[#This Row],[Discount_%]]/100)</f>
        <v>604.68799999999999</v>
      </c>
      <c r="O2524" s="4">
        <v>367.27</v>
      </c>
      <c r="P2524" s="4">
        <v>237.42</v>
      </c>
      <c r="Q2524">
        <f>Table1[[#This Row],[Revenue]]-Table1[[#This Row],[Cost]]</f>
        <v>237.42000000000007</v>
      </c>
      <c r="R2524" s="6">
        <f>Table1[[#This Row],[Profit]]/Table1[[#This Row],[Revenue]]</f>
        <v>0.39263093485918399</v>
      </c>
    </row>
    <row r="2525" spans="1:18" x14ac:dyDescent="0.45">
      <c r="A2525" s="1" t="s">
        <v>4745</v>
      </c>
      <c r="B2525" s="1" t="s">
        <v>623</v>
      </c>
      <c r="C2525" s="1" t="s">
        <v>2</v>
      </c>
      <c r="D2525" s="1" t="s">
        <v>65</v>
      </c>
      <c r="E2525" s="1" t="s">
        <v>14</v>
      </c>
      <c r="F2525" s="2">
        <v>45356</v>
      </c>
      <c r="G2525" s="1" t="str">
        <f>IF(WEEKDAY(Table1[[#This Row],[Order_Date]],2)&gt;=6,"Weekend","Weekday")</f>
        <v>Weekday</v>
      </c>
      <c r="H2525" s="2" t="str">
        <f>TEXT(Table1[[#This Row],[Order_Date]],"mmmm")</f>
        <v>March</v>
      </c>
      <c r="I2525" s="8">
        <f>MONTH(Table1[[#This Row],[Order_Date]])</f>
        <v>3</v>
      </c>
      <c r="J2525" s="8">
        <v>3</v>
      </c>
      <c r="K2525" s="1">
        <v>4933.59</v>
      </c>
      <c r="L2525" s="1">
        <v>20</v>
      </c>
      <c r="M2525" s="1">
        <v>11840.62</v>
      </c>
      <c r="N2525" s="1">
        <f>(Table1[[#This Row],[Quantity]]*Table1[[#This Row],[Unit_Price]])*(1-Table1[[#This Row],[Discount_%]]/100)</f>
        <v>11840.616000000002</v>
      </c>
      <c r="O2525" s="1">
        <v>9221.11</v>
      </c>
      <c r="P2525" s="1">
        <v>2619.5100000000002</v>
      </c>
      <c r="Q2525">
        <f>Table1[[#This Row],[Revenue]]-Table1[[#This Row],[Cost]]</f>
        <v>2619.5100000000002</v>
      </c>
      <c r="R2525" s="6">
        <f>Table1[[#This Row],[Profit]]/Table1[[#This Row],[Revenue]]</f>
        <v>0.22123081392697341</v>
      </c>
    </row>
    <row r="2526" spans="1:18" x14ac:dyDescent="0.45">
      <c r="A2526" s="4" t="s">
        <v>4746</v>
      </c>
      <c r="B2526" s="4" t="s">
        <v>1796</v>
      </c>
      <c r="C2526" s="4" t="s">
        <v>20</v>
      </c>
      <c r="D2526" s="4" t="s">
        <v>60</v>
      </c>
      <c r="E2526" s="4" t="s">
        <v>9</v>
      </c>
      <c r="F2526" s="5">
        <v>45666</v>
      </c>
      <c r="G2526" s="4" t="str">
        <f>IF(WEEKDAY(Table1[[#This Row],[Order_Date]],2)&gt;=6,"Weekend","Weekday")</f>
        <v>Weekday</v>
      </c>
      <c r="H2526" s="5" t="str">
        <f>TEXT(Table1[[#This Row],[Order_Date]],"mmmm")</f>
        <v>January</v>
      </c>
      <c r="I2526" s="7">
        <f>MONTH(Table1[[#This Row],[Order_Date]])</f>
        <v>1</v>
      </c>
      <c r="J2526" s="7">
        <v>2</v>
      </c>
      <c r="K2526" s="4">
        <v>330.49</v>
      </c>
      <c r="L2526" s="4">
        <v>10</v>
      </c>
      <c r="M2526" s="4">
        <v>594.88</v>
      </c>
      <c r="N2526" s="4">
        <f>(Table1[[#This Row],[Quantity]]*Table1[[#This Row],[Unit_Price]])*(1-Table1[[#This Row],[Discount_%]]/100)</f>
        <v>594.88200000000006</v>
      </c>
      <c r="O2526" s="4">
        <v>487.67</v>
      </c>
      <c r="P2526" s="4">
        <v>107.21</v>
      </c>
      <c r="Q2526">
        <f>Table1[[#This Row],[Revenue]]-Table1[[#This Row],[Cost]]</f>
        <v>107.20999999999998</v>
      </c>
      <c r="R2526" s="6">
        <f>Table1[[#This Row],[Profit]]/Table1[[#This Row],[Revenue]]</f>
        <v>0.18022122108660568</v>
      </c>
    </row>
    <row r="2527" spans="1:18" x14ac:dyDescent="0.45">
      <c r="A2527" s="1" t="s">
        <v>4747</v>
      </c>
      <c r="B2527" s="1" t="s">
        <v>4748</v>
      </c>
      <c r="C2527" s="1" t="s">
        <v>12</v>
      </c>
      <c r="D2527" s="1" t="s">
        <v>41</v>
      </c>
      <c r="E2527" s="1" t="s">
        <v>14</v>
      </c>
      <c r="F2527" s="2">
        <v>45982</v>
      </c>
      <c r="G2527" s="1" t="str">
        <f>IF(WEEKDAY(Table1[[#This Row],[Order_Date]],2)&gt;=6,"Weekend","Weekday")</f>
        <v>Weekday</v>
      </c>
      <c r="H2527" s="2" t="str">
        <f>TEXT(Table1[[#This Row],[Order_Date]],"mmmm")</f>
        <v>November</v>
      </c>
      <c r="I2527" s="8">
        <f>MONTH(Table1[[#This Row],[Order_Date]])</f>
        <v>11</v>
      </c>
      <c r="J2527" s="8">
        <v>3</v>
      </c>
      <c r="K2527" s="1">
        <v>3357.52</v>
      </c>
      <c r="L2527" s="1">
        <v>10</v>
      </c>
      <c r="M2527" s="1">
        <v>9065.2999999999993</v>
      </c>
      <c r="N2527" s="1">
        <f>(Table1[[#This Row],[Quantity]]*Table1[[#This Row],[Unit_Price]])*(1-Table1[[#This Row],[Discount_%]]/100)</f>
        <v>9065.3040000000001</v>
      </c>
      <c r="O2527" s="1">
        <v>6207.76</v>
      </c>
      <c r="P2527" s="1">
        <v>2857.54</v>
      </c>
      <c r="Q2527">
        <f>Table1[[#This Row],[Revenue]]-Table1[[#This Row],[Cost]]</f>
        <v>2857.5399999999991</v>
      </c>
      <c r="R2527" s="6">
        <f>Table1[[#This Row],[Profit]]/Table1[[#This Row],[Revenue]]</f>
        <v>0.31521736732375105</v>
      </c>
    </row>
    <row r="2528" spans="1:18" x14ac:dyDescent="0.45">
      <c r="A2528" s="4" t="s">
        <v>4749</v>
      </c>
      <c r="B2528" s="4" t="s">
        <v>4750</v>
      </c>
      <c r="C2528" s="4" t="s">
        <v>7</v>
      </c>
      <c r="D2528" s="4" t="s">
        <v>71</v>
      </c>
      <c r="E2528" s="4" t="s">
        <v>22</v>
      </c>
      <c r="F2528" s="5">
        <v>45330</v>
      </c>
      <c r="G2528" s="4" t="str">
        <f>IF(WEEKDAY(Table1[[#This Row],[Order_Date]],2)&gt;=6,"Weekend","Weekday")</f>
        <v>Weekday</v>
      </c>
      <c r="H2528" s="5" t="str">
        <f>TEXT(Table1[[#This Row],[Order_Date]],"mmmm")</f>
        <v>February</v>
      </c>
      <c r="I2528" s="7">
        <f>MONTH(Table1[[#This Row],[Order_Date]])</f>
        <v>2</v>
      </c>
      <c r="J2528" s="7">
        <v>5</v>
      </c>
      <c r="K2528" s="4">
        <v>2942.19</v>
      </c>
      <c r="L2528" s="4">
        <v>0</v>
      </c>
      <c r="M2528" s="4">
        <v>14710.95</v>
      </c>
      <c r="N2528" s="4">
        <f>(Table1[[#This Row],[Quantity]]*Table1[[#This Row],[Unit_Price]])*(1-Table1[[#This Row],[Discount_%]]/100)</f>
        <v>14710.95</v>
      </c>
      <c r="O2528" s="4">
        <v>11473.42</v>
      </c>
      <c r="P2528" s="4">
        <v>3237.53</v>
      </c>
      <c r="Q2528">
        <f>Table1[[#This Row],[Revenue]]-Table1[[#This Row],[Cost]]</f>
        <v>3237.5300000000007</v>
      </c>
      <c r="R2528" s="6">
        <f>Table1[[#This Row],[Profit]]/Table1[[#This Row],[Revenue]]</f>
        <v>0.22007620174088011</v>
      </c>
    </row>
    <row r="2529" spans="1:18" x14ac:dyDescent="0.45">
      <c r="A2529" s="1" t="s">
        <v>4751</v>
      </c>
      <c r="B2529" s="1" t="s">
        <v>4752</v>
      </c>
      <c r="C2529" s="1" t="s">
        <v>28</v>
      </c>
      <c r="D2529" s="1" t="s">
        <v>100</v>
      </c>
      <c r="E2529" s="1" t="s">
        <v>22</v>
      </c>
      <c r="F2529" s="2">
        <v>46010</v>
      </c>
      <c r="G2529" s="1" t="str">
        <f>IF(WEEKDAY(Table1[[#This Row],[Order_Date]],2)&gt;=6,"Weekend","Weekday")</f>
        <v>Weekday</v>
      </c>
      <c r="H2529" s="2" t="str">
        <f>TEXT(Table1[[#This Row],[Order_Date]],"mmmm")</f>
        <v>December</v>
      </c>
      <c r="I2529" s="8">
        <f>MONTH(Table1[[#This Row],[Order_Date]])</f>
        <v>12</v>
      </c>
      <c r="J2529" s="8">
        <v>3</v>
      </c>
      <c r="K2529" s="1">
        <v>3205.46</v>
      </c>
      <c r="L2529" s="1">
        <v>20</v>
      </c>
      <c r="M2529" s="1">
        <v>7693.1</v>
      </c>
      <c r="N2529" s="1">
        <f>(Table1[[#This Row],[Quantity]]*Table1[[#This Row],[Unit_Price]])*(1-Table1[[#This Row],[Discount_%]]/100)</f>
        <v>7693.1040000000012</v>
      </c>
      <c r="O2529" s="1">
        <v>5166.62</v>
      </c>
      <c r="P2529" s="1">
        <v>2526.48</v>
      </c>
      <c r="Q2529">
        <f>Table1[[#This Row],[Revenue]]-Table1[[#This Row],[Cost]]</f>
        <v>2526.4800000000005</v>
      </c>
      <c r="R2529" s="6">
        <f>Table1[[#This Row],[Profit]]/Table1[[#This Row],[Revenue]]</f>
        <v>0.32840857391688655</v>
      </c>
    </row>
    <row r="2530" spans="1:18" x14ac:dyDescent="0.45">
      <c r="A2530" s="4" t="s">
        <v>4753</v>
      </c>
      <c r="B2530" s="4" t="s">
        <v>4754</v>
      </c>
      <c r="C2530" s="4" t="s">
        <v>28</v>
      </c>
      <c r="D2530" s="4" t="s">
        <v>100</v>
      </c>
      <c r="E2530" s="4" t="s">
        <v>14</v>
      </c>
      <c r="F2530" s="5">
        <v>45687</v>
      </c>
      <c r="G2530" s="4" t="str">
        <f>IF(WEEKDAY(Table1[[#This Row],[Order_Date]],2)&gt;=6,"Weekend","Weekday")</f>
        <v>Weekday</v>
      </c>
      <c r="H2530" s="5" t="str">
        <f>TEXT(Table1[[#This Row],[Order_Date]],"mmmm")</f>
        <v>January</v>
      </c>
      <c r="I2530" s="7">
        <f>MONTH(Table1[[#This Row],[Order_Date]])</f>
        <v>1</v>
      </c>
      <c r="J2530" s="7">
        <v>3</v>
      </c>
      <c r="K2530" s="4">
        <v>2744.12</v>
      </c>
      <c r="L2530" s="4">
        <v>5</v>
      </c>
      <c r="M2530" s="4">
        <v>7820.74</v>
      </c>
      <c r="N2530" s="4">
        <f>(Table1[[#This Row],[Quantity]]*Table1[[#This Row],[Unit_Price]])*(1-Table1[[#This Row],[Discount_%]]/100)</f>
        <v>7820.7420000000002</v>
      </c>
      <c r="O2530" s="4">
        <v>4944.7299999999996</v>
      </c>
      <c r="P2530" s="4">
        <v>2876.01</v>
      </c>
      <c r="Q2530">
        <f>Table1[[#This Row],[Revenue]]-Table1[[#This Row],[Cost]]</f>
        <v>2876.01</v>
      </c>
      <c r="R2530" s="6">
        <f>Table1[[#This Row],[Profit]]/Table1[[#This Row],[Revenue]]</f>
        <v>0.36774141577395492</v>
      </c>
    </row>
    <row r="2531" spans="1:18" x14ac:dyDescent="0.45">
      <c r="A2531" s="1" t="s">
        <v>4755</v>
      </c>
      <c r="B2531" s="1" t="s">
        <v>4756</v>
      </c>
      <c r="C2531" s="1" t="s">
        <v>12</v>
      </c>
      <c r="D2531" s="1" t="s">
        <v>111</v>
      </c>
      <c r="E2531" s="1" t="s">
        <v>9</v>
      </c>
      <c r="F2531" s="2">
        <v>45459</v>
      </c>
      <c r="G2531" s="1" t="str">
        <f>IF(WEEKDAY(Table1[[#This Row],[Order_Date]],2)&gt;=6,"Weekend","Weekday")</f>
        <v>Weekend</v>
      </c>
      <c r="H2531" s="2" t="str">
        <f>TEXT(Table1[[#This Row],[Order_Date]],"mmmm")</f>
        <v>June</v>
      </c>
      <c r="I2531" s="8">
        <f>MONTH(Table1[[#This Row],[Order_Date]])</f>
        <v>6</v>
      </c>
      <c r="J2531" s="8">
        <v>3</v>
      </c>
      <c r="K2531" s="1">
        <v>3465.94</v>
      </c>
      <c r="L2531" s="1">
        <v>10</v>
      </c>
      <c r="M2531" s="1">
        <v>9358.0400000000009</v>
      </c>
      <c r="N2531" s="1">
        <f>(Table1[[#This Row],[Quantity]]*Table1[[#This Row],[Unit_Price]])*(1-Table1[[#This Row],[Discount_%]]/100)</f>
        <v>9358.0380000000005</v>
      </c>
      <c r="O2531" s="1">
        <v>6302.65</v>
      </c>
      <c r="P2531" s="1">
        <v>3055.39</v>
      </c>
      <c r="Q2531">
        <f>Table1[[#This Row],[Revenue]]-Table1[[#This Row],[Cost]]</f>
        <v>3055.3900000000012</v>
      </c>
      <c r="R2531" s="6">
        <f>Table1[[#This Row],[Profit]]/Table1[[#This Row],[Revenue]]</f>
        <v>0.32649892498856592</v>
      </c>
    </row>
    <row r="2532" spans="1:18" x14ac:dyDescent="0.45">
      <c r="A2532" s="4" t="s">
        <v>4757</v>
      </c>
      <c r="B2532" s="4" t="s">
        <v>4758</v>
      </c>
      <c r="C2532" s="4" t="s">
        <v>12</v>
      </c>
      <c r="D2532" s="4" t="s">
        <v>41</v>
      </c>
      <c r="E2532" s="4" t="s">
        <v>14</v>
      </c>
      <c r="F2532" s="5">
        <v>45959</v>
      </c>
      <c r="G2532" s="4" t="str">
        <f>IF(WEEKDAY(Table1[[#This Row],[Order_Date]],2)&gt;=6,"Weekend","Weekday")</f>
        <v>Weekday</v>
      </c>
      <c r="H2532" s="5" t="str">
        <f>TEXT(Table1[[#This Row],[Order_Date]],"mmmm")</f>
        <v>October</v>
      </c>
      <c r="I2532" s="7">
        <f>MONTH(Table1[[#This Row],[Order_Date]])</f>
        <v>10</v>
      </c>
      <c r="J2532" s="7">
        <v>1</v>
      </c>
      <c r="K2532" s="4">
        <v>1629.43</v>
      </c>
      <c r="L2532" s="4">
        <v>0</v>
      </c>
      <c r="M2532" s="4">
        <v>1629.43</v>
      </c>
      <c r="N2532" s="4">
        <f>(Table1[[#This Row],[Quantity]]*Table1[[#This Row],[Unit_Price]])*(1-Table1[[#This Row],[Discount_%]]/100)</f>
        <v>1629.43</v>
      </c>
      <c r="O2532" s="4">
        <v>982.79</v>
      </c>
      <c r="P2532" s="4">
        <v>646.64</v>
      </c>
      <c r="Q2532">
        <f>Table1[[#This Row],[Revenue]]-Table1[[#This Row],[Cost]]</f>
        <v>646.6400000000001</v>
      </c>
      <c r="R2532" s="6">
        <f>Table1[[#This Row],[Profit]]/Table1[[#This Row],[Revenue]]</f>
        <v>0.39685043235978223</v>
      </c>
    </row>
    <row r="2533" spans="1:18" x14ac:dyDescent="0.45">
      <c r="A2533" s="1" t="s">
        <v>4759</v>
      </c>
      <c r="B2533" s="1" t="s">
        <v>4760</v>
      </c>
      <c r="C2533" s="1" t="s">
        <v>12</v>
      </c>
      <c r="D2533" s="1" t="s">
        <v>32</v>
      </c>
      <c r="E2533" s="1" t="s">
        <v>4</v>
      </c>
      <c r="F2533" s="2">
        <v>45598</v>
      </c>
      <c r="G2533" s="1" t="str">
        <f>IF(WEEKDAY(Table1[[#This Row],[Order_Date]],2)&gt;=6,"Weekend","Weekday")</f>
        <v>Weekend</v>
      </c>
      <c r="H2533" s="2" t="str">
        <f>TEXT(Table1[[#This Row],[Order_Date]],"mmmm")</f>
        <v>November</v>
      </c>
      <c r="I2533" s="8">
        <f>MONTH(Table1[[#This Row],[Order_Date]])</f>
        <v>11</v>
      </c>
      <c r="J2533" s="8">
        <v>1</v>
      </c>
      <c r="K2533" s="1">
        <v>2720.52</v>
      </c>
      <c r="L2533" s="1">
        <v>15</v>
      </c>
      <c r="M2533" s="1">
        <v>2312.44</v>
      </c>
      <c r="N2533" s="1">
        <f>(Table1[[#This Row],[Quantity]]*Table1[[#This Row],[Unit_Price]])*(1-Table1[[#This Row],[Discount_%]]/100)</f>
        <v>2312.442</v>
      </c>
      <c r="O2533" s="1">
        <v>1502.41</v>
      </c>
      <c r="P2533" s="1">
        <v>810.03</v>
      </c>
      <c r="Q2533">
        <f>Table1[[#This Row],[Revenue]]-Table1[[#This Row],[Cost]]</f>
        <v>810.03</v>
      </c>
      <c r="R2533" s="6">
        <f>Table1[[#This Row],[Profit]]/Table1[[#This Row],[Revenue]]</f>
        <v>0.35029233190915221</v>
      </c>
    </row>
    <row r="2534" spans="1:18" x14ac:dyDescent="0.45">
      <c r="A2534" s="4" t="s">
        <v>4761</v>
      </c>
      <c r="B2534" s="4" t="s">
        <v>4762</v>
      </c>
      <c r="C2534" s="4" t="s">
        <v>20</v>
      </c>
      <c r="D2534" s="4" t="s">
        <v>60</v>
      </c>
      <c r="E2534" s="4" t="s">
        <v>22</v>
      </c>
      <c r="F2534" s="5">
        <v>45500</v>
      </c>
      <c r="G2534" s="4" t="str">
        <f>IF(WEEKDAY(Table1[[#This Row],[Order_Date]],2)&gt;=6,"Weekend","Weekday")</f>
        <v>Weekend</v>
      </c>
      <c r="H2534" s="5" t="str">
        <f>TEXT(Table1[[#This Row],[Order_Date]],"mmmm")</f>
        <v>July</v>
      </c>
      <c r="I2534" s="7">
        <f>MONTH(Table1[[#This Row],[Order_Date]])</f>
        <v>7</v>
      </c>
      <c r="J2534" s="7">
        <v>1</v>
      </c>
      <c r="K2534" s="4">
        <v>357.95</v>
      </c>
      <c r="L2534" s="4">
        <v>20</v>
      </c>
      <c r="M2534" s="4">
        <v>286.36</v>
      </c>
      <c r="N2534" s="4">
        <f>(Table1[[#This Row],[Quantity]]*Table1[[#This Row],[Unit_Price]])*(1-Table1[[#This Row],[Discount_%]]/100)</f>
        <v>286.36</v>
      </c>
      <c r="O2534" s="4">
        <v>176.06</v>
      </c>
      <c r="P2534" s="4">
        <v>110.3</v>
      </c>
      <c r="Q2534">
        <f>Table1[[#This Row],[Revenue]]-Table1[[#This Row],[Cost]]</f>
        <v>110.30000000000001</v>
      </c>
      <c r="R2534" s="6">
        <f>Table1[[#This Row],[Profit]]/Table1[[#This Row],[Revenue]]</f>
        <v>0.38517949434278526</v>
      </c>
    </row>
    <row r="2535" spans="1:18" x14ac:dyDescent="0.45">
      <c r="A2535" s="1" t="s">
        <v>4763</v>
      </c>
      <c r="B2535" s="1" t="s">
        <v>4764</v>
      </c>
      <c r="C2535" s="1" t="s">
        <v>28</v>
      </c>
      <c r="D2535" s="1" t="s">
        <v>35</v>
      </c>
      <c r="E2535" s="1" t="s">
        <v>4</v>
      </c>
      <c r="F2535" s="2">
        <v>45714</v>
      </c>
      <c r="G2535" s="1" t="str">
        <f>IF(WEEKDAY(Table1[[#This Row],[Order_Date]],2)&gt;=6,"Weekend","Weekday")</f>
        <v>Weekday</v>
      </c>
      <c r="H2535" s="2" t="str">
        <f>TEXT(Table1[[#This Row],[Order_Date]],"mmmm")</f>
        <v>February</v>
      </c>
      <c r="I2535" s="8">
        <f>MONTH(Table1[[#This Row],[Order_Date]])</f>
        <v>2</v>
      </c>
      <c r="J2535" s="8">
        <v>5</v>
      </c>
      <c r="K2535" s="1">
        <v>4493.2</v>
      </c>
      <c r="L2535" s="1">
        <v>20</v>
      </c>
      <c r="M2535" s="1">
        <v>17972.8</v>
      </c>
      <c r="N2535" s="1">
        <f>(Table1[[#This Row],[Quantity]]*Table1[[#This Row],[Unit_Price]])*(1-Table1[[#This Row],[Discount_%]]/100)</f>
        <v>17972.8</v>
      </c>
      <c r="O2535" s="1">
        <v>13665.59</v>
      </c>
      <c r="P2535" s="1">
        <v>4307.21</v>
      </c>
      <c r="Q2535">
        <f>Table1[[#This Row],[Revenue]]-Table1[[#This Row],[Cost]]</f>
        <v>4307.2099999999991</v>
      </c>
      <c r="R2535" s="6">
        <f>Table1[[#This Row],[Profit]]/Table1[[#This Row],[Revenue]]</f>
        <v>0.23965158461675423</v>
      </c>
    </row>
    <row r="2536" spans="1:18" x14ac:dyDescent="0.45">
      <c r="A2536" s="4" t="s">
        <v>4765</v>
      </c>
      <c r="B2536" s="4" t="s">
        <v>4766</v>
      </c>
      <c r="C2536" s="4" t="s">
        <v>28</v>
      </c>
      <c r="D2536" s="4" t="s">
        <v>85</v>
      </c>
      <c r="E2536" s="4" t="s">
        <v>14</v>
      </c>
      <c r="F2536" s="5">
        <v>45326</v>
      </c>
      <c r="G2536" s="4" t="str">
        <f>IF(WEEKDAY(Table1[[#This Row],[Order_Date]],2)&gt;=6,"Weekend","Weekday")</f>
        <v>Weekend</v>
      </c>
      <c r="H2536" s="5" t="str">
        <f>TEXT(Table1[[#This Row],[Order_Date]],"mmmm")</f>
        <v>February</v>
      </c>
      <c r="I2536" s="7">
        <f>MONTH(Table1[[#This Row],[Order_Date]])</f>
        <v>2</v>
      </c>
      <c r="J2536" s="7">
        <v>5</v>
      </c>
      <c r="K2536" s="4">
        <v>139.91999999999999</v>
      </c>
      <c r="L2536" s="4">
        <v>5</v>
      </c>
      <c r="M2536" s="4">
        <v>664.62</v>
      </c>
      <c r="N2536" s="4">
        <f>(Table1[[#This Row],[Quantity]]*Table1[[#This Row],[Unit_Price]])*(1-Table1[[#This Row],[Discount_%]]/100)</f>
        <v>664.61999999999989</v>
      </c>
      <c r="O2536" s="4">
        <v>434.17</v>
      </c>
      <c r="P2536" s="4">
        <v>230.45</v>
      </c>
      <c r="Q2536">
        <f>Table1[[#This Row],[Revenue]]-Table1[[#This Row],[Cost]]</f>
        <v>230.45</v>
      </c>
      <c r="R2536" s="6">
        <f>Table1[[#This Row],[Profit]]/Table1[[#This Row],[Revenue]]</f>
        <v>0.34673949023502149</v>
      </c>
    </row>
    <row r="2537" spans="1:18" x14ac:dyDescent="0.45">
      <c r="A2537" s="1" t="s">
        <v>4767</v>
      </c>
      <c r="B2537" s="1" t="s">
        <v>4768</v>
      </c>
      <c r="C2537" s="1" t="s">
        <v>7</v>
      </c>
      <c r="D2537" s="1" t="s">
        <v>71</v>
      </c>
      <c r="E2537" s="1" t="s">
        <v>22</v>
      </c>
      <c r="F2537" s="2">
        <v>45555</v>
      </c>
      <c r="G2537" s="1" t="str">
        <f>IF(WEEKDAY(Table1[[#This Row],[Order_Date]],2)&gt;=6,"Weekend","Weekday")</f>
        <v>Weekday</v>
      </c>
      <c r="H2537" s="2" t="str">
        <f>TEXT(Table1[[#This Row],[Order_Date]],"mmmm")</f>
        <v>September</v>
      </c>
      <c r="I2537" s="8">
        <f>MONTH(Table1[[#This Row],[Order_Date]])</f>
        <v>9</v>
      </c>
      <c r="J2537" s="8">
        <v>1</v>
      </c>
      <c r="K2537" s="1">
        <v>3908.21</v>
      </c>
      <c r="L2537" s="1">
        <v>0</v>
      </c>
      <c r="M2537" s="1">
        <v>3908.21</v>
      </c>
      <c r="N2537" s="1">
        <f>(Table1[[#This Row],[Quantity]]*Table1[[#This Row],[Unit_Price]])*(1-Table1[[#This Row],[Discount_%]]/100)</f>
        <v>3908.21</v>
      </c>
      <c r="O2537" s="1">
        <v>2623.78</v>
      </c>
      <c r="P2537" s="1">
        <v>1284.43</v>
      </c>
      <c r="Q2537">
        <f>Table1[[#This Row],[Revenue]]-Table1[[#This Row],[Cost]]</f>
        <v>1284.4299999999998</v>
      </c>
      <c r="R2537" s="6">
        <f>Table1[[#This Row],[Profit]]/Table1[[#This Row],[Revenue]]</f>
        <v>0.32864917698895402</v>
      </c>
    </row>
    <row r="2538" spans="1:18" x14ac:dyDescent="0.45">
      <c r="A2538" s="4" t="s">
        <v>4769</v>
      </c>
      <c r="B2538" s="4" t="s">
        <v>4770</v>
      </c>
      <c r="C2538" s="4" t="s">
        <v>12</v>
      </c>
      <c r="D2538" s="4" t="s">
        <v>32</v>
      </c>
      <c r="E2538" s="4" t="s">
        <v>9</v>
      </c>
      <c r="F2538" s="5">
        <v>45859</v>
      </c>
      <c r="G2538" s="4" t="str">
        <f>IF(WEEKDAY(Table1[[#This Row],[Order_Date]],2)&gt;=6,"Weekend","Weekday")</f>
        <v>Weekday</v>
      </c>
      <c r="H2538" s="5" t="str">
        <f>TEXT(Table1[[#This Row],[Order_Date]],"mmmm")</f>
        <v>July</v>
      </c>
      <c r="I2538" s="7">
        <f>MONTH(Table1[[#This Row],[Order_Date]])</f>
        <v>7</v>
      </c>
      <c r="J2538" s="7">
        <v>2</v>
      </c>
      <c r="K2538" s="4">
        <v>391.61</v>
      </c>
      <c r="L2538" s="4">
        <v>10</v>
      </c>
      <c r="M2538" s="4">
        <v>704.9</v>
      </c>
      <c r="N2538" s="4">
        <f>(Table1[[#This Row],[Quantity]]*Table1[[#This Row],[Unit_Price]])*(1-Table1[[#This Row],[Discount_%]]/100)</f>
        <v>704.89800000000002</v>
      </c>
      <c r="O2538" s="4">
        <v>471.11</v>
      </c>
      <c r="P2538" s="4">
        <v>233.79</v>
      </c>
      <c r="Q2538">
        <f>Table1[[#This Row],[Revenue]]-Table1[[#This Row],[Cost]]</f>
        <v>233.78999999999996</v>
      </c>
      <c r="R2538" s="6">
        <f>Table1[[#This Row],[Profit]]/Table1[[#This Row],[Revenue]]</f>
        <v>0.33166406582493968</v>
      </c>
    </row>
    <row r="2539" spans="1:18" x14ac:dyDescent="0.45">
      <c r="A2539" s="1" t="s">
        <v>4771</v>
      </c>
      <c r="B2539" s="1" t="s">
        <v>2088</v>
      </c>
      <c r="C2539" s="1" t="s">
        <v>28</v>
      </c>
      <c r="D2539" s="1" t="s">
        <v>137</v>
      </c>
      <c r="E2539" s="1" t="s">
        <v>14</v>
      </c>
      <c r="F2539" s="2">
        <v>45382</v>
      </c>
      <c r="G2539" s="1" t="str">
        <f>IF(WEEKDAY(Table1[[#This Row],[Order_Date]],2)&gt;=6,"Weekend","Weekday")</f>
        <v>Weekend</v>
      </c>
      <c r="H2539" s="2" t="str">
        <f>TEXT(Table1[[#This Row],[Order_Date]],"mmmm")</f>
        <v>March</v>
      </c>
      <c r="I2539" s="8">
        <f>MONTH(Table1[[#This Row],[Order_Date]])</f>
        <v>3</v>
      </c>
      <c r="J2539" s="8">
        <v>3</v>
      </c>
      <c r="K2539" s="1">
        <v>3535.59</v>
      </c>
      <c r="L2539" s="1">
        <v>20</v>
      </c>
      <c r="M2539" s="1">
        <v>8485.42</v>
      </c>
      <c r="N2539" s="1">
        <f>(Table1[[#This Row],[Quantity]]*Table1[[#This Row],[Unit_Price]])*(1-Table1[[#This Row],[Discount_%]]/100)</f>
        <v>8485.4160000000011</v>
      </c>
      <c r="O2539" s="1">
        <v>5707.81</v>
      </c>
      <c r="P2539" s="1">
        <v>2777.61</v>
      </c>
      <c r="Q2539">
        <f>Table1[[#This Row],[Revenue]]-Table1[[#This Row],[Cost]]</f>
        <v>2777.6099999999997</v>
      </c>
      <c r="R2539" s="6">
        <f>Table1[[#This Row],[Profit]]/Table1[[#This Row],[Revenue]]</f>
        <v>0.32733912994289027</v>
      </c>
    </row>
    <row r="2540" spans="1:18" x14ac:dyDescent="0.45">
      <c r="A2540" s="4" t="s">
        <v>4772</v>
      </c>
      <c r="B2540" s="4" t="s">
        <v>4773</v>
      </c>
      <c r="C2540" s="4" t="s">
        <v>2</v>
      </c>
      <c r="D2540" s="4" t="s">
        <v>3</v>
      </c>
      <c r="E2540" s="4" t="s">
        <v>9</v>
      </c>
      <c r="F2540" s="5">
        <v>45380</v>
      </c>
      <c r="G2540" s="4" t="str">
        <f>IF(WEEKDAY(Table1[[#This Row],[Order_Date]],2)&gt;=6,"Weekend","Weekday")</f>
        <v>Weekday</v>
      </c>
      <c r="H2540" s="5" t="str">
        <f>TEXT(Table1[[#This Row],[Order_Date]],"mmmm")</f>
        <v>March</v>
      </c>
      <c r="I2540" s="7">
        <f>MONTH(Table1[[#This Row],[Order_Date]])</f>
        <v>3</v>
      </c>
      <c r="J2540" s="7">
        <v>5</v>
      </c>
      <c r="K2540" s="4">
        <v>2922.8</v>
      </c>
      <c r="L2540" s="4">
        <v>20</v>
      </c>
      <c r="M2540" s="4">
        <v>11691.2</v>
      </c>
      <c r="N2540" s="4">
        <f>(Table1[[#This Row],[Quantity]]*Table1[[#This Row],[Unit_Price]])*(1-Table1[[#This Row],[Discount_%]]/100)</f>
        <v>11691.2</v>
      </c>
      <c r="O2540" s="4">
        <v>9050.27</v>
      </c>
      <c r="P2540" s="4">
        <v>2640.93</v>
      </c>
      <c r="Q2540">
        <f>Table1[[#This Row],[Revenue]]-Table1[[#This Row],[Cost]]</f>
        <v>2640.9300000000003</v>
      </c>
      <c r="R2540" s="6">
        <f>Table1[[#This Row],[Profit]]/Table1[[#This Row],[Revenue]]</f>
        <v>0.22589041330231283</v>
      </c>
    </row>
    <row r="2541" spans="1:18" x14ac:dyDescent="0.45">
      <c r="A2541" s="1" t="s">
        <v>4774</v>
      </c>
      <c r="B2541" s="1" t="s">
        <v>4775</v>
      </c>
      <c r="C2541" s="1" t="s">
        <v>12</v>
      </c>
      <c r="D2541" s="1" t="s">
        <v>13</v>
      </c>
      <c r="E2541" s="1" t="s">
        <v>14</v>
      </c>
      <c r="F2541" s="2">
        <v>45635</v>
      </c>
      <c r="G2541" s="1" t="str">
        <f>IF(WEEKDAY(Table1[[#This Row],[Order_Date]],2)&gt;=6,"Weekend","Weekday")</f>
        <v>Weekday</v>
      </c>
      <c r="H2541" s="2" t="str">
        <f>TEXT(Table1[[#This Row],[Order_Date]],"mmmm")</f>
        <v>December</v>
      </c>
      <c r="I2541" s="8">
        <f>MONTH(Table1[[#This Row],[Order_Date]])</f>
        <v>12</v>
      </c>
      <c r="J2541" s="8">
        <v>2</v>
      </c>
      <c r="K2541" s="1">
        <v>3599.66</v>
      </c>
      <c r="L2541" s="1">
        <v>0</v>
      </c>
      <c r="M2541" s="1">
        <v>7199.32</v>
      </c>
      <c r="N2541" s="1">
        <f>(Table1[[#This Row],[Quantity]]*Table1[[#This Row],[Unit_Price]])*(1-Table1[[#This Row],[Discount_%]]/100)</f>
        <v>7199.32</v>
      </c>
      <c r="O2541" s="1">
        <v>4444.7</v>
      </c>
      <c r="P2541" s="1">
        <v>2754.62</v>
      </c>
      <c r="Q2541">
        <f>Table1[[#This Row],[Revenue]]-Table1[[#This Row],[Cost]]</f>
        <v>2754.62</v>
      </c>
      <c r="R2541" s="6">
        <f>Table1[[#This Row],[Profit]]/Table1[[#This Row],[Revenue]]</f>
        <v>0.38262224765672315</v>
      </c>
    </row>
    <row r="2542" spans="1:18" x14ac:dyDescent="0.45">
      <c r="A2542" s="4" t="s">
        <v>4776</v>
      </c>
      <c r="B2542" s="4" t="s">
        <v>4777</v>
      </c>
      <c r="C2542" s="4" t="s">
        <v>2</v>
      </c>
      <c r="D2542" s="4" t="s">
        <v>82</v>
      </c>
      <c r="E2542" s="4" t="s">
        <v>14</v>
      </c>
      <c r="F2542" s="5">
        <v>45727</v>
      </c>
      <c r="G2542" s="4" t="str">
        <f>IF(WEEKDAY(Table1[[#This Row],[Order_Date]],2)&gt;=6,"Weekend","Weekday")</f>
        <v>Weekday</v>
      </c>
      <c r="H2542" s="5" t="str">
        <f>TEXT(Table1[[#This Row],[Order_Date]],"mmmm")</f>
        <v>March</v>
      </c>
      <c r="I2542" s="7">
        <f>MONTH(Table1[[#This Row],[Order_Date]])</f>
        <v>3</v>
      </c>
      <c r="J2542" s="7">
        <v>4</v>
      </c>
      <c r="K2542" s="4">
        <v>3984.12</v>
      </c>
      <c r="L2542" s="4">
        <v>10</v>
      </c>
      <c r="M2542" s="4">
        <v>14342.83</v>
      </c>
      <c r="N2542" s="4">
        <f>(Table1[[#This Row],[Quantity]]*Table1[[#This Row],[Unit_Price]])*(1-Table1[[#This Row],[Discount_%]]/100)</f>
        <v>14342.832</v>
      </c>
      <c r="O2542" s="4">
        <v>11788.24</v>
      </c>
      <c r="P2542" s="4">
        <v>2554.59</v>
      </c>
      <c r="Q2542">
        <f>Table1[[#This Row],[Revenue]]-Table1[[#This Row],[Cost]]</f>
        <v>2554.59</v>
      </c>
      <c r="R2542" s="6">
        <f>Table1[[#This Row],[Profit]]/Table1[[#This Row],[Revenue]]</f>
        <v>0.17810920160107874</v>
      </c>
    </row>
    <row r="2543" spans="1:18" x14ac:dyDescent="0.45">
      <c r="A2543" s="1" t="s">
        <v>4778</v>
      </c>
      <c r="B2543" s="1" t="s">
        <v>4779</v>
      </c>
      <c r="C2543" s="1" t="s">
        <v>12</v>
      </c>
      <c r="D2543" s="1" t="s">
        <v>38</v>
      </c>
      <c r="E2543" s="1" t="s">
        <v>9</v>
      </c>
      <c r="F2543" s="2">
        <v>45757</v>
      </c>
      <c r="G2543" s="1" t="str">
        <f>IF(WEEKDAY(Table1[[#This Row],[Order_Date]],2)&gt;=6,"Weekend","Weekday")</f>
        <v>Weekday</v>
      </c>
      <c r="H2543" s="2" t="str">
        <f>TEXT(Table1[[#This Row],[Order_Date]],"mmmm")</f>
        <v>April</v>
      </c>
      <c r="I2543" s="8">
        <f>MONTH(Table1[[#This Row],[Order_Date]])</f>
        <v>4</v>
      </c>
      <c r="J2543" s="8">
        <v>3</v>
      </c>
      <c r="K2543" s="1">
        <v>1839.48</v>
      </c>
      <c r="L2543" s="1">
        <v>20</v>
      </c>
      <c r="M2543" s="1">
        <v>4414.75</v>
      </c>
      <c r="N2543" s="1">
        <f>(Table1[[#This Row],[Quantity]]*Table1[[#This Row],[Unit_Price]])*(1-Table1[[#This Row],[Discount_%]]/100)</f>
        <v>4414.7520000000004</v>
      </c>
      <c r="O2543" s="1">
        <v>2728.92</v>
      </c>
      <c r="P2543" s="1">
        <v>1685.83</v>
      </c>
      <c r="Q2543">
        <f>Table1[[#This Row],[Revenue]]-Table1[[#This Row],[Cost]]</f>
        <v>1685.83</v>
      </c>
      <c r="R2543" s="6">
        <f>Table1[[#This Row],[Profit]]/Table1[[#This Row],[Revenue]]</f>
        <v>0.38186307265417069</v>
      </c>
    </row>
    <row r="2544" spans="1:18" x14ac:dyDescent="0.45">
      <c r="A2544" s="4" t="s">
        <v>4780</v>
      </c>
      <c r="B2544" s="4" t="s">
        <v>4781</v>
      </c>
      <c r="C2544" s="4" t="s">
        <v>7</v>
      </c>
      <c r="D2544" s="4" t="s">
        <v>106</v>
      </c>
      <c r="E2544" s="4" t="s">
        <v>9</v>
      </c>
      <c r="F2544" s="5">
        <v>45914</v>
      </c>
      <c r="G2544" s="4" t="str">
        <f>IF(WEEKDAY(Table1[[#This Row],[Order_Date]],2)&gt;=6,"Weekend","Weekday")</f>
        <v>Weekend</v>
      </c>
      <c r="H2544" s="5" t="str">
        <f>TEXT(Table1[[#This Row],[Order_Date]],"mmmm")</f>
        <v>September</v>
      </c>
      <c r="I2544" s="7">
        <f>MONTH(Table1[[#This Row],[Order_Date]])</f>
        <v>9</v>
      </c>
      <c r="J2544" s="7">
        <v>1</v>
      </c>
      <c r="K2544" s="4">
        <v>4143.45</v>
      </c>
      <c r="L2544" s="4">
        <v>20</v>
      </c>
      <c r="M2544" s="4">
        <v>3314.76</v>
      </c>
      <c r="N2544" s="4">
        <f>(Table1[[#This Row],[Quantity]]*Table1[[#This Row],[Unit_Price]])*(1-Table1[[#This Row],[Discount_%]]/100)</f>
        <v>3314.76</v>
      </c>
      <c r="O2544" s="4">
        <v>2241.5100000000002</v>
      </c>
      <c r="P2544" s="4">
        <v>1073.25</v>
      </c>
      <c r="Q2544">
        <f>Table1[[#This Row],[Revenue]]-Table1[[#This Row],[Cost]]</f>
        <v>1073.25</v>
      </c>
      <c r="R2544" s="6">
        <f>Table1[[#This Row],[Profit]]/Table1[[#This Row],[Revenue]]</f>
        <v>0.32377909712920389</v>
      </c>
    </row>
    <row r="2545" spans="1:18" x14ac:dyDescent="0.45">
      <c r="A2545" s="1" t="s">
        <v>4782</v>
      </c>
      <c r="B2545" s="1" t="s">
        <v>4783</v>
      </c>
      <c r="C2545" s="1" t="s">
        <v>28</v>
      </c>
      <c r="D2545" s="1" t="s">
        <v>35</v>
      </c>
      <c r="E2545" s="1" t="s">
        <v>9</v>
      </c>
      <c r="F2545" s="2">
        <v>45709</v>
      </c>
      <c r="G2545" s="1" t="str">
        <f>IF(WEEKDAY(Table1[[#This Row],[Order_Date]],2)&gt;=6,"Weekend","Weekday")</f>
        <v>Weekday</v>
      </c>
      <c r="H2545" s="2" t="str">
        <f>TEXT(Table1[[#This Row],[Order_Date]],"mmmm")</f>
        <v>February</v>
      </c>
      <c r="I2545" s="8">
        <f>MONTH(Table1[[#This Row],[Order_Date]])</f>
        <v>2</v>
      </c>
      <c r="J2545" s="8">
        <v>2</v>
      </c>
      <c r="K2545" s="1">
        <v>3342.77</v>
      </c>
      <c r="L2545" s="1">
        <v>0</v>
      </c>
      <c r="M2545" s="1">
        <v>6685.54</v>
      </c>
      <c r="N2545" s="1">
        <f>(Table1[[#This Row],[Quantity]]*Table1[[#This Row],[Unit_Price]])*(1-Table1[[#This Row],[Discount_%]]/100)</f>
        <v>6685.54</v>
      </c>
      <c r="O2545" s="1">
        <v>4760.49</v>
      </c>
      <c r="P2545" s="1">
        <v>1925.05</v>
      </c>
      <c r="Q2545">
        <f>Table1[[#This Row],[Revenue]]-Table1[[#This Row],[Cost]]</f>
        <v>1925.0500000000002</v>
      </c>
      <c r="R2545" s="6">
        <f>Table1[[#This Row],[Profit]]/Table1[[#This Row],[Revenue]]</f>
        <v>0.28794233524891033</v>
      </c>
    </row>
    <row r="2546" spans="1:18" x14ac:dyDescent="0.45">
      <c r="A2546" s="4" t="s">
        <v>4784</v>
      </c>
      <c r="B2546" s="4" t="s">
        <v>4785</v>
      </c>
      <c r="C2546" s="4" t="s">
        <v>20</v>
      </c>
      <c r="D2546" s="4" t="s">
        <v>57</v>
      </c>
      <c r="E2546" s="4" t="s">
        <v>4</v>
      </c>
      <c r="F2546" s="5">
        <v>45741</v>
      </c>
      <c r="G2546" s="4" t="str">
        <f>IF(WEEKDAY(Table1[[#This Row],[Order_Date]],2)&gt;=6,"Weekend","Weekday")</f>
        <v>Weekday</v>
      </c>
      <c r="H2546" s="5" t="str">
        <f>TEXT(Table1[[#This Row],[Order_Date]],"mmmm")</f>
        <v>March</v>
      </c>
      <c r="I2546" s="7">
        <f>MONTH(Table1[[#This Row],[Order_Date]])</f>
        <v>3</v>
      </c>
      <c r="J2546" s="7">
        <v>4</v>
      </c>
      <c r="K2546" s="4">
        <v>2342.46</v>
      </c>
      <c r="L2546" s="4">
        <v>15</v>
      </c>
      <c r="M2546" s="4">
        <v>7964.36</v>
      </c>
      <c r="N2546" s="4">
        <f>(Table1[[#This Row],[Quantity]]*Table1[[#This Row],[Unit_Price]])*(1-Table1[[#This Row],[Discount_%]]/100)</f>
        <v>7964.3639999999996</v>
      </c>
      <c r="O2546" s="4">
        <v>5293.67</v>
      </c>
      <c r="P2546" s="4">
        <v>2670.69</v>
      </c>
      <c r="Q2546">
        <f>Table1[[#This Row],[Revenue]]-Table1[[#This Row],[Cost]]</f>
        <v>2670.6899999999996</v>
      </c>
      <c r="R2546" s="6">
        <f>Table1[[#This Row],[Profit]]/Table1[[#This Row],[Revenue]]</f>
        <v>0.33533014579953696</v>
      </c>
    </row>
    <row r="2547" spans="1:18" x14ac:dyDescent="0.45">
      <c r="A2547" s="1" t="s">
        <v>4786</v>
      </c>
      <c r="B2547" s="1" t="s">
        <v>3358</v>
      </c>
      <c r="C2547" s="1" t="s">
        <v>28</v>
      </c>
      <c r="D2547" s="1" t="s">
        <v>100</v>
      </c>
      <c r="E2547" s="1" t="s">
        <v>22</v>
      </c>
      <c r="F2547" s="2">
        <v>45623</v>
      </c>
      <c r="G2547" s="1" t="str">
        <f>IF(WEEKDAY(Table1[[#This Row],[Order_Date]],2)&gt;=6,"Weekend","Weekday")</f>
        <v>Weekday</v>
      </c>
      <c r="H2547" s="2" t="str">
        <f>TEXT(Table1[[#This Row],[Order_Date]],"mmmm")</f>
        <v>November</v>
      </c>
      <c r="I2547" s="8">
        <f>MONTH(Table1[[#This Row],[Order_Date]])</f>
        <v>11</v>
      </c>
      <c r="J2547" s="8">
        <v>3</v>
      </c>
      <c r="K2547" s="1">
        <v>3635.72</v>
      </c>
      <c r="L2547" s="1">
        <v>20</v>
      </c>
      <c r="M2547" s="1">
        <v>8725.73</v>
      </c>
      <c r="N2547" s="1">
        <f>(Table1[[#This Row],[Quantity]]*Table1[[#This Row],[Unit_Price]])*(1-Table1[[#This Row],[Discount_%]]/100)</f>
        <v>8725.728000000001</v>
      </c>
      <c r="O2547" s="1">
        <v>5851.47</v>
      </c>
      <c r="P2547" s="1">
        <v>2874.26</v>
      </c>
      <c r="Q2547">
        <f>Table1[[#This Row],[Revenue]]-Table1[[#This Row],[Cost]]</f>
        <v>2874.2599999999993</v>
      </c>
      <c r="R2547" s="6">
        <f>Table1[[#This Row],[Profit]]/Table1[[#This Row],[Revenue]]</f>
        <v>0.3294005200711001</v>
      </c>
    </row>
    <row r="2548" spans="1:18" x14ac:dyDescent="0.45">
      <c r="A2548" s="4" t="s">
        <v>4787</v>
      </c>
      <c r="B2548" s="4" t="s">
        <v>4788</v>
      </c>
      <c r="C2548" s="4" t="s">
        <v>20</v>
      </c>
      <c r="D2548" s="4" t="s">
        <v>57</v>
      </c>
      <c r="E2548" s="4" t="s">
        <v>14</v>
      </c>
      <c r="F2548" s="5">
        <v>45329</v>
      </c>
      <c r="G2548" s="4" t="str">
        <f>IF(WEEKDAY(Table1[[#This Row],[Order_Date]],2)&gt;=6,"Weekend","Weekday")</f>
        <v>Weekday</v>
      </c>
      <c r="H2548" s="5" t="str">
        <f>TEXT(Table1[[#This Row],[Order_Date]],"mmmm")</f>
        <v>February</v>
      </c>
      <c r="I2548" s="7">
        <f>MONTH(Table1[[#This Row],[Order_Date]])</f>
        <v>2</v>
      </c>
      <c r="J2548" s="7">
        <v>5</v>
      </c>
      <c r="K2548" s="4">
        <v>3480.49</v>
      </c>
      <c r="L2548" s="4">
        <v>20</v>
      </c>
      <c r="M2548" s="4">
        <v>13921.96</v>
      </c>
      <c r="N2548" s="4">
        <f>(Table1[[#This Row],[Quantity]]*Table1[[#This Row],[Unit_Price]])*(1-Table1[[#This Row],[Discount_%]]/100)</f>
        <v>13921.96</v>
      </c>
      <c r="O2548" s="4">
        <v>11429.92</v>
      </c>
      <c r="P2548" s="4">
        <v>2492.04</v>
      </c>
      <c r="Q2548">
        <f>Table1[[#This Row],[Revenue]]-Table1[[#This Row],[Cost]]</f>
        <v>2492.0399999999991</v>
      </c>
      <c r="R2548" s="6">
        <f>Table1[[#This Row],[Profit]]/Table1[[#This Row],[Revenue]]</f>
        <v>0.17900065795333417</v>
      </c>
    </row>
    <row r="2549" spans="1:18" x14ac:dyDescent="0.45">
      <c r="A2549" s="1" t="s">
        <v>4789</v>
      </c>
      <c r="B2549" s="1" t="s">
        <v>4790</v>
      </c>
      <c r="C2549" s="1" t="s">
        <v>12</v>
      </c>
      <c r="D2549" s="1" t="s">
        <v>32</v>
      </c>
      <c r="E2549" s="1" t="s">
        <v>9</v>
      </c>
      <c r="F2549" s="2">
        <v>45930</v>
      </c>
      <c r="G2549" s="1" t="str">
        <f>IF(WEEKDAY(Table1[[#This Row],[Order_Date]],2)&gt;=6,"Weekend","Weekday")</f>
        <v>Weekday</v>
      </c>
      <c r="H2549" s="2" t="str">
        <f>TEXT(Table1[[#This Row],[Order_Date]],"mmmm")</f>
        <v>September</v>
      </c>
      <c r="I2549" s="8">
        <f>MONTH(Table1[[#This Row],[Order_Date]])</f>
        <v>9</v>
      </c>
      <c r="J2549" s="8">
        <v>4</v>
      </c>
      <c r="K2549" s="1">
        <v>4599.1499999999996</v>
      </c>
      <c r="L2549" s="1">
        <v>5</v>
      </c>
      <c r="M2549" s="1">
        <v>17476.77</v>
      </c>
      <c r="N2549" s="1">
        <f>(Table1[[#This Row],[Quantity]]*Table1[[#This Row],[Unit_Price]])*(1-Table1[[#This Row],[Discount_%]]/100)</f>
        <v>17476.769999999997</v>
      </c>
      <c r="O2549" s="1">
        <v>14047.74</v>
      </c>
      <c r="P2549" s="1">
        <v>3429.03</v>
      </c>
      <c r="Q2549">
        <f>Table1[[#This Row],[Revenue]]-Table1[[#This Row],[Cost]]</f>
        <v>3429.0300000000007</v>
      </c>
      <c r="R2549" s="6">
        <f>Table1[[#This Row],[Profit]]/Table1[[#This Row],[Revenue]]</f>
        <v>0.19620501957741621</v>
      </c>
    </row>
    <row r="2550" spans="1:18" x14ac:dyDescent="0.45">
      <c r="A2550" s="4" t="s">
        <v>4791</v>
      </c>
      <c r="B2550" s="4" t="s">
        <v>4792</v>
      </c>
      <c r="C2550" s="4" t="s">
        <v>28</v>
      </c>
      <c r="D2550" s="4" t="s">
        <v>29</v>
      </c>
      <c r="E2550" s="4" t="s">
        <v>9</v>
      </c>
      <c r="F2550" s="5">
        <v>46018</v>
      </c>
      <c r="G2550" s="4" t="str">
        <f>IF(WEEKDAY(Table1[[#This Row],[Order_Date]],2)&gt;=6,"Weekend","Weekday")</f>
        <v>Weekend</v>
      </c>
      <c r="H2550" s="5" t="str">
        <f>TEXT(Table1[[#This Row],[Order_Date]],"mmmm")</f>
        <v>December</v>
      </c>
      <c r="I2550" s="7">
        <f>MONTH(Table1[[#This Row],[Order_Date]])</f>
        <v>12</v>
      </c>
      <c r="J2550" s="7">
        <v>3</v>
      </c>
      <c r="K2550" s="4">
        <v>481.41</v>
      </c>
      <c r="L2550" s="4">
        <v>10</v>
      </c>
      <c r="M2550" s="4">
        <v>1299.81</v>
      </c>
      <c r="N2550" s="4">
        <f>(Table1[[#This Row],[Quantity]]*Table1[[#This Row],[Unit_Price]])*(1-Table1[[#This Row],[Discount_%]]/100)</f>
        <v>1299.807</v>
      </c>
      <c r="O2550" s="4">
        <v>901.3</v>
      </c>
      <c r="P2550" s="4">
        <v>398.51</v>
      </c>
      <c r="Q2550">
        <f>Table1[[#This Row],[Revenue]]-Table1[[#This Row],[Cost]]</f>
        <v>398.51</v>
      </c>
      <c r="R2550" s="6">
        <f>Table1[[#This Row],[Profit]]/Table1[[#This Row],[Revenue]]</f>
        <v>0.30659096329463537</v>
      </c>
    </row>
    <row r="2551" spans="1:18" x14ac:dyDescent="0.45">
      <c r="A2551" s="1" t="s">
        <v>4793</v>
      </c>
      <c r="B2551" s="1" t="s">
        <v>4794</v>
      </c>
      <c r="C2551" s="1" t="s">
        <v>28</v>
      </c>
      <c r="D2551" s="1" t="s">
        <v>137</v>
      </c>
      <c r="E2551" s="1" t="s">
        <v>14</v>
      </c>
      <c r="F2551" s="2">
        <v>45827</v>
      </c>
      <c r="G2551" s="1" t="str">
        <f>IF(WEEKDAY(Table1[[#This Row],[Order_Date]],2)&gt;=6,"Weekend","Weekday")</f>
        <v>Weekday</v>
      </c>
      <c r="H2551" s="2" t="str">
        <f>TEXT(Table1[[#This Row],[Order_Date]],"mmmm")</f>
        <v>June</v>
      </c>
      <c r="I2551" s="8">
        <f>MONTH(Table1[[#This Row],[Order_Date]])</f>
        <v>6</v>
      </c>
      <c r="J2551" s="8">
        <v>3</v>
      </c>
      <c r="K2551" s="1">
        <v>1526.99</v>
      </c>
      <c r="L2551" s="1">
        <v>0</v>
      </c>
      <c r="M2551" s="1">
        <v>4580.97</v>
      </c>
      <c r="N2551" s="1">
        <f>(Table1[[#This Row],[Quantity]]*Table1[[#This Row],[Unit_Price]])*(1-Table1[[#This Row],[Discount_%]]/100)</f>
        <v>4580.97</v>
      </c>
      <c r="O2551" s="1">
        <v>3451.97</v>
      </c>
      <c r="P2551" s="1">
        <v>1129</v>
      </c>
      <c r="Q2551">
        <f>Table1[[#This Row],[Revenue]]-Table1[[#This Row],[Cost]]</f>
        <v>1129.0000000000005</v>
      </c>
      <c r="R2551" s="6">
        <f>Table1[[#This Row],[Profit]]/Table1[[#This Row],[Revenue]]</f>
        <v>0.24645435355394163</v>
      </c>
    </row>
    <row r="2552" spans="1:18" x14ac:dyDescent="0.45">
      <c r="A2552" s="4" t="s">
        <v>4795</v>
      </c>
      <c r="B2552" s="4" t="s">
        <v>4796</v>
      </c>
      <c r="C2552" s="4" t="s">
        <v>2</v>
      </c>
      <c r="D2552" s="4" t="s">
        <v>17</v>
      </c>
      <c r="E2552" s="4" t="s">
        <v>9</v>
      </c>
      <c r="F2552" s="5">
        <v>45299</v>
      </c>
      <c r="G2552" s="4" t="str">
        <f>IF(WEEKDAY(Table1[[#This Row],[Order_Date]],2)&gt;=6,"Weekend","Weekday")</f>
        <v>Weekday</v>
      </c>
      <c r="H2552" s="5" t="str">
        <f>TEXT(Table1[[#This Row],[Order_Date]],"mmmm")</f>
        <v>January</v>
      </c>
      <c r="I2552" s="7">
        <f>MONTH(Table1[[#This Row],[Order_Date]])</f>
        <v>1</v>
      </c>
      <c r="J2552" s="7">
        <v>1</v>
      </c>
      <c r="K2552" s="4">
        <v>113.24</v>
      </c>
      <c r="L2552" s="4">
        <v>15</v>
      </c>
      <c r="M2552" s="4">
        <v>96.25</v>
      </c>
      <c r="N2552" s="4">
        <f>(Table1[[#This Row],[Quantity]]*Table1[[#This Row],[Unit_Price]])*(1-Table1[[#This Row],[Discount_%]]/100)</f>
        <v>96.253999999999991</v>
      </c>
      <c r="O2552" s="4">
        <v>68.16</v>
      </c>
      <c r="P2552" s="4">
        <v>28.09</v>
      </c>
      <c r="Q2552">
        <f>Table1[[#This Row],[Revenue]]-Table1[[#This Row],[Cost]]</f>
        <v>28.090000000000003</v>
      </c>
      <c r="R2552" s="6">
        <f>Table1[[#This Row],[Profit]]/Table1[[#This Row],[Revenue]]</f>
        <v>0.29184415584415585</v>
      </c>
    </row>
    <row r="2553" spans="1:18" x14ac:dyDescent="0.45">
      <c r="A2553" s="1" t="s">
        <v>4797</v>
      </c>
      <c r="B2553" s="1" t="s">
        <v>4798</v>
      </c>
      <c r="C2553" s="1" t="s">
        <v>28</v>
      </c>
      <c r="D2553" s="1" t="s">
        <v>29</v>
      </c>
      <c r="E2553" s="1" t="s">
        <v>22</v>
      </c>
      <c r="F2553" s="2">
        <v>45842</v>
      </c>
      <c r="G2553" s="1" t="str">
        <f>IF(WEEKDAY(Table1[[#This Row],[Order_Date]],2)&gt;=6,"Weekend","Weekday")</f>
        <v>Weekday</v>
      </c>
      <c r="H2553" s="2" t="str">
        <f>TEXT(Table1[[#This Row],[Order_Date]],"mmmm")</f>
        <v>July</v>
      </c>
      <c r="I2553" s="8">
        <f>MONTH(Table1[[#This Row],[Order_Date]])</f>
        <v>7</v>
      </c>
      <c r="J2553" s="8">
        <v>4</v>
      </c>
      <c r="K2553" s="1">
        <v>2556.62</v>
      </c>
      <c r="L2553" s="1">
        <v>20</v>
      </c>
      <c r="M2553" s="1">
        <v>8181.18</v>
      </c>
      <c r="N2553" s="1">
        <f>(Table1[[#This Row],[Quantity]]*Table1[[#This Row],[Unit_Price]])*(1-Table1[[#This Row],[Discount_%]]/100)</f>
        <v>8181.1840000000002</v>
      </c>
      <c r="O2553" s="1">
        <v>4997.47</v>
      </c>
      <c r="P2553" s="1">
        <v>3183.71</v>
      </c>
      <c r="Q2553">
        <f>Table1[[#This Row],[Revenue]]-Table1[[#This Row],[Cost]]</f>
        <v>3183.71</v>
      </c>
      <c r="R2553" s="6">
        <f>Table1[[#This Row],[Profit]]/Table1[[#This Row],[Revenue]]</f>
        <v>0.3891504648473692</v>
      </c>
    </row>
    <row r="2554" spans="1:18" x14ac:dyDescent="0.45">
      <c r="A2554" s="4" t="s">
        <v>4799</v>
      </c>
      <c r="B2554" s="4" t="s">
        <v>4800</v>
      </c>
      <c r="C2554" s="4" t="s">
        <v>7</v>
      </c>
      <c r="D2554" s="4" t="s">
        <v>71</v>
      </c>
      <c r="E2554" s="4" t="s">
        <v>22</v>
      </c>
      <c r="F2554" s="5">
        <v>45378</v>
      </c>
      <c r="G2554" s="4" t="str">
        <f>IF(WEEKDAY(Table1[[#This Row],[Order_Date]],2)&gt;=6,"Weekend","Weekday")</f>
        <v>Weekday</v>
      </c>
      <c r="H2554" s="5" t="str">
        <f>TEXT(Table1[[#This Row],[Order_Date]],"mmmm")</f>
        <v>March</v>
      </c>
      <c r="I2554" s="7">
        <f>MONTH(Table1[[#This Row],[Order_Date]])</f>
        <v>3</v>
      </c>
      <c r="J2554" s="7">
        <v>5</v>
      </c>
      <c r="K2554" s="4">
        <v>977.98</v>
      </c>
      <c r="L2554" s="4">
        <v>20</v>
      </c>
      <c r="M2554" s="4">
        <v>3911.92</v>
      </c>
      <c r="N2554" s="4">
        <f>(Table1[[#This Row],[Quantity]]*Table1[[#This Row],[Unit_Price]])*(1-Table1[[#This Row],[Discount_%]]/100)</f>
        <v>3911.92</v>
      </c>
      <c r="O2554" s="4">
        <v>2979.97</v>
      </c>
      <c r="P2554" s="4">
        <v>931.95</v>
      </c>
      <c r="Q2554">
        <f>Table1[[#This Row],[Revenue]]-Table1[[#This Row],[Cost]]</f>
        <v>931.95000000000027</v>
      </c>
      <c r="R2554" s="6">
        <f>Table1[[#This Row],[Profit]]/Table1[[#This Row],[Revenue]]</f>
        <v>0.23823339945602159</v>
      </c>
    </row>
    <row r="2555" spans="1:18" x14ac:dyDescent="0.45">
      <c r="A2555" s="1" t="s">
        <v>4801</v>
      </c>
      <c r="B2555" s="1" t="s">
        <v>4802</v>
      </c>
      <c r="C2555" s="1" t="s">
        <v>28</v>
      </c>
      <c r="D2555" s="1" t="s">
        <v>137</v>
      </c>
      <c r="E2555" s="1" t="s">
        <v>22</v>
      </c>
      <c r="F2555" s="2">
        <v>45737</v>
      </c>
      <c r="G2555" s="1" t="str">
        <f>IF(WEEKDAY(Table1[[#This Row],[Order_Date]],2)&gt;=6,"Weekend","Weekday")</f>
        <v>Weekday</v>
      </c>
      <c r="H2555" s="2" t="str">
        <f>TEXT(Table1[[#This Row],[Order_Date]],"mmmm")</f>
        <v>March</v>
      </c>
      <c r="I2555" s="8">
        <f>MONTH(Table1[[#This Row],[Order_Date]])</f>
        <v>3</v>
      </c>
      <c r="J2555" s="8">
        <v>1</v>
      </c>
      <c r="K2555" s="1">
        <v>2527.06</v>
      </c>
      <c r="L2555" s="1">
        <v>20</v>
      </c>
      <c r="M2555" s="1">
        <v>2021.65</v>
      </c>
      <c r="N2555" s="1">
        <f>(Table1[[#This Row],[Quantity]]*Table1[[#This Row],[Unit_Price]])*(1-Table1[[#This Row],[Discount_%]]/100)</f>
        <v>2021.6480000000001</v>
      </c>
      <c r="O2555" s="1">
        <v>1429.15</v>
      </c>
      <c r="P2555" s="1">
        <v>592.5</v>
      </c>
      <c r="Q2555">
        <f>Table1[[#This Row],[Revenue]]-Table1[[#This Row],[Cost]]</f>
        <v>592.5</v>
      </c>
      <c r="R2555" s="6">
        <f>Table1[[#This Row],[Profit]]/Table1[[#This Row],[Revenue]]</f>
        <v>0.29307743674721143</v>
      </c>
    </row>
    <row r="2556" spans="1:18" x14ac:dyDescent="0.45">
      <c r="A2556" s="4" t="s">
        <v>4803</v>
      </c>
      <c r="B2556" s="4" t="s">
        <v>4804</v>
      </c>
      <c r="C2556" s="4" t="s">
        <v>7</v>
      </c>
      <c r="D2556" s="4" t="s">
        <v>71</v>
      </c>
      <c r="E2556" s="4" t="s">
        <v>22</v>
      </c>
      <c r="F2556" s="5">
        <v>45368</v>
      </c>
      <c r="G2556" s="4" t="str">
        <f>IF(WEEKDAY(Table1[[#This Row],[Order_Date]],2)&gt;=6,"Weekend","Weekday")</f>
        <v>Weekend</v>
      </c>
      <c r="H2556" s="5" t="str">
        <f>TEXT(Table1[[#This Row],[Order_Date]],"mmmm")</f>
        <v>March</v>
      </c>
      <c r="I2556" s="7">
        <f>MONTH(Table1[[#This Row],[Order_Date]])</f>
        <v>3</v>
      </c>
      <c r="J2556" s="7">
        <v>5</v>
      </c>
      <c r="K2556" s="4">
        <v>565.73</v>
      </c>
      <c r="L2556" s="4">
        <v>10</v>
      </c>
      <c r="M2556" s="4">
        <v>2545.79</v>
      </c>
      <c r="N2556" s="4">
        <f>(Table1[[#This Row],[Quantity]]*Table1[[#This Row],[Unit_Price]])*(1-Table1[[#This Row],[Discount_%]]/100)</f>
        <v>2545.7850000000003</v>
      </c>
      <c r="O2556" s="4">
        <v>2132.44</v>
      </c>
      <c r="P2556" s="4">
        <v>413.35</v>
      </c>
      <c r="Q2556">
        <f>Table1[[#This Row],[Revenue]]-Table1[[#This Row],[Cost]]</f>
        <v>413.34999999999991</v>
      </c>
      <c r="R2556" s="6">
        <f>Table1[[#This Row],[Profit]]/Table1[[#This Row],[Revenue]]</f>
        <v>0.16236610246721059</v>
      </c>
    </row>
    <row r="2557" spans="1:18" x14ac:dyDescent="0.45">
      <c r="A2557" s="1" t="s">
        <v>4805</v>
      </c>
      <c r="B2557" s="1" t="s">
        <v>4806</v>
      </c>
      <c r="C2557" s="1" t="s">
        <v>28</v>
      </c>
      <c r="D2557" s="1" t="s">
        <v>85</v>
      </c>
      <c r="E2557" s="1" t="s">
        <v>4</v>
      </c>
      <c r="F2557" s="2">
        <v>45421</v>
      </c>
      <c r="G2557" s="1" t="str">
        <f>IF(WEEKDAY(Table1[[#This Row],[Order_Date]],2)&gt;=6,"Weekend","Weekday")</f>
        <v>Weekday</v>
      </c>
      <c r="H2557" s="2" t="str">
        <f>TEXT(Table1[[#This Row],[Order_Date]],"mmmm")</f>
        <v>May</v>
      </c>
      <c r="I2557" s="8">
        <f>MONTH(Table1[[#This Row],[Order_Date]])</f>
        <v>5</v>
      </c>
      <c r="J2557" s="8">
        <v>1</v>
      </c>
      <c r="K2557" s="1">
        <v>1952.04</v>
      </c>
      <c r="L2557" s="1">
        <v>10</v>
      </c>
      <c r="M2557" s="1">
        <v>1756.84</v>
      </c>
      <c r="N2557" s="1">
        <f>(Table1[[#This Row],[Quantity]]*Table1[[#This Row],[Unit_Price]])*(1-Table1[[#This Row],[Discount_%]]/100)</f>
        <v>1756.836</v>
      </c>
      <c r="O2557" s="1">
        <v>1257.76</v>
      </c>
      <c r="P2557" s="1">
        <v>499.08</v>
      </c>
      <c r="Q2557">
        <f>Table1[[#This Row],[Revenue]]-Table1[[#This Row],[Cost]]</f>
        <v>499.07999999999993</v>
      </c>
      <c r="R2557" s="6">
        <f>Table1[[#This Row],[Profit]]/Table1[[#This Row],[Revenue]]</f>
        <v>0.28407823136995969</v>
      </c>
    </row>
    <row r="2558" spans="1:18" x14ac:dyDescent="0.45">
      <c r="A2558" s="4" t="s">
        <v>4807</v>
      </c>
      <c r="B2558" s="4" t="s">
        <v>4808</v>
      </c>
      <c r="C2558" s="4" t="s">
        <v>20</v>
      </c>
      <c r="D2558" s="4" t="s">
        <v>60</v>
      </c>
      <c r="E2558" s="4" t="s">
        <v>9</v>
      </c>
      <c r="F2558" s="5">
        <v>45383</v>
      </c>
      <c r="G2558" s="4" t="str">
        <f>IF(WEEKDAY(Table1[[#This Row],[Order_Date]],2)&gt;=6,"Weekend","Weekday")</f>
        <v>Weekday</v>
      </c>
      <c r="H2558" s="5" t="str">
        <f>TEXT(Table1[[#This Row],[Order_Date]],"mmmm")</f>
        <v>April</v>
      </c>
      <c r="I2558" s="7">
        <f>MONTH(Table1[[#This Row],[Order_Date]])</f>
        <v>4</v>
      </c>
      <c r="J2558" s="7">
        <v>1</v>
      </c>
      <c r="K2558" s="4">
        <v>1512.24</v>
      </c>
      <c r="L2558" s="4">
        <v>5</v>
      </c>
      <c r="M2558" s="4">
        <v>1436.63</v>
      </c>
      <c r="N2558" s="4">
        <f>(Table1[[#This Row],[Quantity]]*Table1[[#This Row],[Unit_Price]])*(1-Table1[[#This Row],[Discount_%]]/100)</f>
        <v>1436.6279999999999</v>
      </c>
      <c r="O2558" s="4">
        <v>919.55</v>
      </c>
      <c r="P2558" s="4">
        <v>517.08000000000004</v>
      </c>
      <c r="Q2558">
        <f>Table1[[#This Row],[Revenue]]-Table1[[#This Row],[Cost]]</f>
        <v>517.08000000000015</v>
      </c>
      <c r="R2558" s="6">
        <f>Table1[[#This Row],[Profit]]/Table1[[#This Row],[Revenue]]</f>
        <v>0.35992565935557519</v>
      </c>
    </row>
    <row r="2559" spans="1:18" x14ac:dyDescent="0.45">
      <c r="A2559" s="1" t="s">
        <v>4809</v>
      </c>
      <c r="B2559" s="1" t="s">
        <v>4810</v>
      </c>
      <c r="C2559" s="1" t="s">
        <v>20</v>
      </c>
      <c r="D2559" s="1" t="s">
        <v>21</v>
      </c>
      <c r="E2559" s="1" t="s">
        <v>22</v>
      </c>
      <c r="F2559" s="2">
        <v>45311</v>
      </c>
      <c r="G2559" s="1" t="str">
        <f>IF(WEEKDAY(Table1[[#This Row],[Order_Date]],2)&gt;=6,"Weekend","Weekday")</f>
        <v>Weekend</v>
      </c>
      <c r="H2559" s="2" t="str">
        <f>TEXT(Table1[[#This Row],[Order_Date]],"mmmm")</f>
        <v>January</v>
      </c>
      <c r="I2559" s="8">
        <f>MONTH(Table1[[#This Row],[Order_Date]])</f>
        <v>1</v>
      </c>
      <c r="J2559" s="8">
        <v>2</v>
      </c>
      <c r="K2559" s="1">
        <v>3521.26</v>
      </c>
      <c r="L2559" s="1">
        <v>15</v>
      </c>
      <c r="M2559" s="1">
        <v>5986.14</v>
      </c>
      <c r="N2559" s="1">
        <f>(Table1[[#This Row],[Quantity]]*Table1[[#This Row],[Unit_Price]])*(1-Table1[[#This Row],[Discount_%]]/100)</f>
        <v>5986.1419999999998</v>
      </c>
      <c r="O2559" s="1">
        <v>4525.18</v>
      </c>
      <c r="P2559" s="1">
        <v>1460.96</v>
      </c>
      <c r="Q2559">
        <f>Table1[[#This Row],[Revenue]]-Table1[[#This Row],[Cost]]</f>
        <v>1460.96</v>
      </c>
      <c r="R2559" s="6">
        <f>Table1[[#This Row],[Profit]]/Table1[[#This Row],[Revenue]]</f>
        <v>0.24405710524645263</v>
      </c>
    </row>
    <row r="2560" spans="1:18" x14ac:dyDescent="0.45">
      <c r="A2560" s="4" t="s">
        <v>4811</v>
      </c>
      <c r="B2560" s="4" t="s">
        <v>3278</v>
      </c>
      <c r="C2560" s="4" t="s">
        <v>2</v>
      </c>
      <c r="D2560" s="4" t="s">
        <v>68</v>
      </c>
      <c r="E2560" s="4" t="s">
        <v>4</v>
      </c>
      <c r="F2560" s="5">
        <v>45520</v>
      </c>
      <c r="G2560" s="4" t="str">
        <f>IF(WEEKDAY(Table1[[#This Row],[Order_Date]],2)&gt;=6,"Weekend","Weekday")</f>
        <v>Weekday</v>
      </c>
      <c r="H2560" s="5" t="str">
        <f>TEXT(Table1[[#This Row],[Order_Date]],"mmmm")</f>
        <v>August</v>
      </c>
      <c r="I2560" s="7">
        <f>MONTH(Table1[[#This Row],[Order_Date]])</f>
        <v>8</v>
      </c>
      <c r="J2560" s="7">
        <v>5</v>
      </c>
      <c r="K2560" s="4">
        <v>3629.58</v>
      </c>
      <c r="L2560" s="4">
        <v>10</v>
      </c>
      <c r="M2560" s="4">
        <v>16333.11</v>
      </c>
      <c r="N2560" s="4">
        <f>(Table1[[#This Row],[Quantity]]*Table1[[#This Row],[Unit_Price]])*(1-Table1[[#This Row],[Discount_%]]/100)</f>
        <v>16333.110000000002</v>
      </c>
      <c r="O2560" s="4">
        <v>11961.7</v>
      </c>
      <c r="P2560" s="4">
        <v>4371.41</v>
      </c>
      <c r="Q2560">
        <f>Table1[[#This Row],[Revenue]]-Table1[[#This Row],[Cost]]</f>
        <v>4371.41</v>
      </c>
      <c r="R2560" s="6">
        <f>Table1[[#This Row],[Profit]]/Table1[[#This Row],[Revenue]]</f>
        <v>0.26764100651988504</v>
      </c>
    </row>
    <row r="2561" spans="1:18" x14ac:dyDescent="0.45">
      <c r="A2561" s="1" t="s">
        <v>4812</v>
      </c>
      <c r="B2561" s="1" t="s">
        <v>2918</v>
      </c>
      <c r="C2561" s="1" t="s">
        <v>7</v>
      </c>
      <c r="D2561" s="1" t="s">
        <v>134</v>
      </c>
      <c r="E2561" s="1" t="s">
        <v>14</v>
      </c>
      <c r="F2561" s="2">
        <v>45836</v>
      </c>
      <c r="G2561" s="1" t="str">
        <f>IF(WEEKDAY(Table1[[#This Row],[Order_Date]],2)&gt;=6,"Weekend","Weekday")</f>
        <v>Weekend</v>
      </c>
      <c r="H2561" s="2" t="str">
        <f>TEXT(Table1[[#This Row],[Order_Date]],"mmmm")</f>
        <v>June</v>
      </c>
      <c r="I2561" s="8">
        <f>MONTH(Table1[[#This Row],[Order_Date]])</f>
        <v>6</v>
      </c>
      <c r="J2561" s="8">
        <v>4</v>
      </c>
      <c r="K2561" s="1">
        <v>1679.46</v>
      </c>
      <c r="L2561" s="1">
        <v>20</v>
      </c>
      <c r="M2561" s="1">
        <v>5374.27</v>
      </c>
      <c r="N2561" s="1">
        <f>(Table1[[#This Row],[Quantity]]*Table1[[#This Row],[Unit_Price]])*(1-Table1[[#This Row],[Discount_%]]/100)</f>
        <v>5374.2720000000008</v>
      </c>
      <c r="O2561" s="1">
        <v>4044.67</v>
      </c>
      <c r="P2561" s="1">
        <v>1329.6</v>
      </c>
      <c r="Q2561">
        <f>Table1[[#This Row],[Revenue]]-Table1[[#This Row],[Cost]]</f>
        <v>1329.6000000000004</v>
      </c>
      <c r="R2561" s="6">
        <f>Table1[[#This Row],[Profit]]/Table1[[#This Row],[Revenue]]</f>
        <v>0.24740104237412705</v>
      </c>
    </row>
    <row r="2562" spans="1:18" x14ac:dyDescent="0.45">
      <c r="A2562" s="4" t="s">
        <v>4813</v>
      </c>
      <c r="B2562" s="4" t="s">
        <v>4814</v>
      </c>
      <c r="C2562" s="4" t="s">
        <v>2</v>
      </c>
      <c r="D2562" s="4" t="s">
        <v>82</v>
      </c>
      <c r="E2562" s="4" t="s">
        <v>9</v>
      </c>
      <c r="F2562" s="5">
        <v>45800</v>
      </c>
      <c r="G2562" s="4" t="str">
        <f>IF(WEEKDAY(Table1[[#This Row],[Order_Date]],2)&gt;=6,"Weekend","Weekday")</f>
        <v>Weekday</v>
      </c>
      <c r="H2562" s="5" t="str">
        <f>TEXT(Table1[[#This Row],[Order_Date]],"mmmm")</f>
        <v>May</v>
      </c>
      <c r="I2562" s="7">
        <f>MONTH(Table1[[#This Row],[Order_Date]])</f>
        <v>5</v>
      </c>
      <c r="J2562" s="7">
        <v>3</v>
      </c>
      <c r="K2562" s="4">
        <v>1494.59</v>
      </c>
      <c r="L2562" s="4">
        <v>0</v>
      </c>
      <c r="M2562" s="4">
        <v>4483.7700000000004</v>
      </c>
      <c r="N2562" s="4">
        <f>(Table1[[#This Row],[Quantity]]*Table1[[#This Row],[Unit_Price]])*(1-Table1[[#This Row],[Discount_%]]/100)</f>
        <v>4483.7699999999995</v>
      </c>
      <c r="O2562" s="4">
        <v>3097.58</v>
      </c>
      <c r="P2562" s="4">
        <v>1386.19</v>
      </c>
      <c r="Q2562">
        <f>Table1[[#This Row],[Revenue]]-Table1[[#This Row],[Cost]]</f>
        <v>1386.1900000000005</v>
      </c>
      <c r="R2562" s="6">
        <f>Table1[[#This Row],[Profit]]/Table1[[#This Row],[Revenue]]</f>
        <v>0.3091572493682771</v>
      </c>
    </row>
    <row r="2563" spans="1:18" x14ac:dyDescent="0.45">
      <c r="A2563" s="1" t="s">
        <v>4815</v>
      </c>
      <c r="B2563" s="1" t="s">
        <v>4816</v>
      </c>
      <c r="C2563" s="1" t="s">
        <v>28</v>
      </c>
      <c r="D2563" s="1" t="s">
        <v>29</v>
      </c>
      <c r="E2563" s="1" t="s">
        <v>22</v>
      </c>
      <c r="F2563" s="2">
        <v>45380</v>
      </c>
      <c r="G2563" s="1" t="str">
        <f>IF(WEEKDAY(Table1[[#This Row],[Order_Date]],2)&gt;=6,"Weekend","Weekday")</f>
        <v>Weekday</v>
      </c>
      <c r="H2563" s="2" t="str">
        <f>TEXT(Table1[[#This Row],[Order_Date]],"mmmm")</f>
        <v>March</v>
      </c>
      <c r="I2563" s="8">
        <f>MONTH(Table1[[#This Row],[Order_Date]])</f>
        <v>3</v>
      </c>
      <c r="J2563" s="8">
        <v>4</v>
      </c>
      <c r="K2563" s="1">
        <v>4896.76</v>
      </c>
      <c r="L2563" s="1">
        <v>15</v>
      </c>
      <c r="M2563" s="1">
        <v>16648.98</v>
      </c>
      <c r="N2563" s="1">
        <f>(Table1[[#This Row],[Quantity]]*Table1[[#This Row],[Unit_Price]])*(1-Table1[[#This Row],[Discount_%]]/100)</f>
        <v>16648.984</v>
      </c>
      <c r="O2563" s="1">
        <v>10706.92</v>
      </c>
      <c r="P2563" s="1">
        <v>5942.06</v>
      </c>
      <c r="Q2563">
        <f>Table1[[#This Row],[Revenue]]-Table1[[#This Row],[Cost]]</f>
        <v>5942.0599999999995</v>
      </c>
      <c r="R2563" s="6">
        <f>Table1[[#This Row],[Profit]]/Table1[[#This Row],[Revenue]]</f>
        <v>0.3569023447682681</v>
      </c>
    </row>
    <row r="2564" spans="1:18" x14ac:dyDescent="0.45">
      <c r="A2564" s="4" t="s">
        <v>4817</v>
      </c>
      <c r="B2564" s="4" t="s">
        <v>4818</v>
      </c>
      <c r="C2564" s="4" t="s">
        <v>2</v>
      </c>
      <c r="D2564" s="4" t="s">
        <v>3</v>
      </c>
      <c r="E2564" s="4" t="s">
        <v>14</v>
      </c>
      <c r="F2564" s="5">
        <v>45896</v>
      </c>
      <c r="G2564" s="4" t="str">
        <f>IF(WEEKDAY(Table1[[#This Row],[Order_Date]],2)&gt;=6,"Weekend","Weekday")</f>
        <v>Weekday</v>
      </c>
      <c r="H2564" s="5" t="str">
        <f>TEXT(Table1[[#This Row],[Order_Date]],"mmmm")</f>
        <v>August</v>
      </c>
      <c r="I2564" s="7">
        <f>MONTH(Table1[[#This Row],[Order_Date]])</f>
        <v>8</v>
      </c>
      <c r="J2564" s="7">
        <v>1</v>
      </c>
      <c r="K2564" s="4">
        <v>3674.19</v>
      </c>
      <c r="L2564" s="4">
        <v>20</v>
      </c>
      <c r="M2564" s="4">
        <v>2939.35</v>
      </c>
      <c r="N2564" s="4">
        <f>(Table1[[#This Row],[Quantity]]*Table1[[#This Row],[Unit_Price]])*(1-Table1[[#This Row],[Discount_%]]/100)</f>
        <v>2939.3520000000003</v>
      </c>
      <c r="O2564" s="4">
        <v>2471.9499999999998</v>
      </c>
      <c r="P2564" s="4">
        <v>467.4</v>
      </c>
      <c r="Q2564">
        <f>Table1[[#This Row],[Revenue]]-Table1[[#This Row],[Cost]]</f>
        <v>467.40000000000009</v>
      </c>
      <c r="R2564" s="6">
        <f>Table1[[#This Row],[Profit]]/Table1[[#This Row],[Revenue]]</f>
        <v>0.1590147481586065</v>
      </c>
    </row>
    <row r="2565" spans="1:18" x14ac:dyDescent="0.45">
      <c r="A2565" s="1" t="s">
        <v>4819</v>
      </c>
      <c r="B2565" s="1" t="s">
        <v>4820</v>
      </c>
      <c r="C2565" s="1" t="s">
        <v>2</v>
      </c>
      <c r="D2565" s="1" t="s">
        <v>3</v>
      </c>
      <c r="E2565" s="1" t="s">
        <v>9</v>
      </c>
      <c r="F2565" s="2">
        <v>45939</v>
      </c>
      <c r="G2565" s="1" t="str">
        <f>IF(WEEKDAY(Table1[[#This Row],[Order_Date]],2)&gt;=6,"Weekend","Weekday")</f>
        <v>Weekday</v>
      </c>
      <c r="H2565" s="2" t="str">
        <f>TEXT(Table1[[#This Row],[Order_Date]],"mmmm")</f>
        <v>October</v>
      </c>
      <c r="I2565" s="8">
        <f>MONTH(Table1[[#This Row],[Order_Date]])</f>
        <v>10</v>
      </c>
      <c r="J2565" s="8">
        <v>5</v>
      </c>
      <c r="K2565" s="1">
        <v>1214.1600000000001</v>
      </c>
      <c r="L2565" s="1">
        <v>20</v>
      </c>
      <c r="M2565" s="1">
        <v>4856.6400000000003</v>
      </c>
      <c r="N2565" s="1">
        <f>(Table1[[#This Row],[Quantity]]*Table1[[#This Row],[Unit_Price]])*(1-Table1[[#This Row],[Discount_%]]/100)</f>
        <v>4856.6400000000003</v>
      </c>
      <c r="O2565" s="1">
        <v>3188.01</v>
      </c>
      <c r="P2565" s="1">
        <v>1668.63</v>
      </c>
      <c r="Q2565">
        <f>Table1[[#This Row],[Revenue]]-Table1[[#This Row],[Cost]]</f>
        <v>1668.63</v>
      </c>
      <c r="R2565" s="6">
        <f>Table1[[#This Row],[Profit]]/Table1[[#This Row],[Revenue]]</f>
        <v>0.34357704091717733</v>
      </c>
    </row>
    <row r="2566" spans="1:18" x14ac:dyDescent="0.45">
      <c r="A2566" s="4" t="s">
        <v>4821</v>
      </c>
      <c r="B2566" s="4" t="s">
        <v>4822</v>
      </c>
      <c r="C2566" s="4" t="s">
        <v>28</v>
      </c>
      <c r="D2566" s="4" t="s">
        <v>137</v>
      </c>
      <c r="E2566" s="4" t="s">
        <v>9</v>
      </c>
      <c r="F2566" s="5">
        <v>45907</v>
      </c>
      <c r="G2566" s="4" t="str">
        <f>IF(WEEKDAY(Table1[[#This Row],[Order_Date]],2)&gt;=6,"Weekend","Weekday")</f>
        <v>Weekend</v>
      </c>
      <c r="H2566" s="5" t="str">
        <f>TEXT(Table1[[#This Row],[Order_Date]],"mmmm")</f>
        <v>September</v>
      </c>
      <c r="I2566" s="7">
        <f>MONTH(Table1[[#This Row],[Order_Date]])</f>
        <v>9</v>
      </c>
      <c r="J2566" s="7">
        <v>3</v>
      </c>
      <c r="K2566" s="4">
        <v>3060.17</v>
      </c>
      <c r="L2566" s="4">
        <v>15</v>
      </c>
      <c r="M2566" s="4">
        <v>7803.43</v>
      </c>
      <c r="N2566" s="4">
        <f>(Table1[[#This Row],[Quantity]]*Table1[[#This Row],[Unit_Price]])*(1-Table1[[#This Row],[Discount_%]]/100)</f>
        <v>7803.4335000000001</v>
      </c>
      <c r="O2566" s="4">
        <v>5990.5</v>
      </c>
      <c r="P2566" s="4">
        <v>1812.93</v>
      </c>
      <c r="Q2566">
        <f>Table1[[#This Row],[Revenue]]-Table1[[#This Row],[Cost]]</f>
        <v>1812.9300000000003</v>
      </c>
      <c r="R2566" s="6">
        <f>Table1[[#This Row],[Profit]]/Table1[[#This Row],[Revenue]]</f>
        <v>0.23232475975308295</v>
      </c>
    </row>
    <row r="2567" spans="1:18" x14ac:dyDescent="0.45">
      <c r="A2567" s="1" t="s">
        <v>4823</v>
      </c>
      <c r="B2567" s="1" t="s">
        <v>4824</v>
      </c>
      <c r="C2567" s="1" t="s">
        <v>28</v>
      </c>
      <c r="D2567" s="1" t="s">
        <v>29</v>
      </c>
      <c r="E2567" s="1" t="s">
        <v>22</v>
      </c>
      <c r="F2567" s="2">
        <v>45719</v>
      </c>
      <c r="G2567" s="1" t="str">
        <f>IF(WEEKDAY(Table1[[#This Row],[Order_Date]],2)&gt;=6,"Weekend","Weekday")</f>
        <v>Weekday</v>
      </c>
      <c r="H2567" s="2" t="str">
        <f>TEXT(Table1[[#This Row],[Order_Date]],"mmmm")</f>
        <v>March</v>
      </c>
      <c r="I2567" s="8">
        <f>MONTH(Table1[[#This Row],[Order_Date]])</f>
        <v>3</v>
      </c>
      <c r="J2567" s="8">
        <v>3</v>
      </c>
      <c r="K2567" s="1">
        <v>439.23</v>
      </c>
      <c r="L2567" s="1">
        <v>20</v>
      </c>
      <c r="M2567" s="1">
        <v>1054.1500000000001</v>
      </c>
      <c r="N2567" s="1">
        <f>(Table1[[#This Row],[Quantity]]*Table1[[#This Row],[Unit_Price]])*(1-Table1[[#This Row],[Discount_%]]/100)</f>
        <v>1054.152</v>
      </c>
      <c r="O2567" s="1">
        <v>687.93</v>
      </c>
      <c r="P2567" s="1">
        <v>366.22</v>
      </c>
      <c r="Q2567">
        <f>Table1[[#This Row],[Revenue]]-Table1[[#This Row],[Cost]]</f>
        <v>366.22000000000014</v>
      </c>
      <c r="R2567" s="6">
        <f>Table1[[#This Row],[Profit]]/Table1[[#This Row],[Revenue]]</f>
        <v>0.34740786415595504</v>
      </c>
    </row>
    <row r="2568" spans="1:18" x14ac:dyDescent="0.45">
      <c r="A2568" s="4" t="s">
        <v>4825</v>
      </c>
      <c r="B2568" s="4" t="s">
        <v>4826</v>
      </c>
      <c r="C2568" s="4" t="s">
        <v>28</v>
      </c>
      <c r="D2568" s="4" t="s">
        <v>85</v>
      </c>
      <c r="E2568" s="4" t="s">
        <v>9</v>
      </c>
      <c r="F2568" s="5">
        <v>45858</v>
      </c>
      <c r="G2568" s="4" t="str">
        <f>IF(WEEKDAY(Table1[[#This Row],[Order_Date]],2)&gt;=6,"Weekend","Weekday")</f>
        <v>Weekend</v>
      </c>
      <c r="H2568" s="5" t="str">
        <f>TEXT(Table1[[#This Row],[Order_Date]],"mmmm")</f>
        <v>July</v>
      </c>
      <c r="I2568" s="7">
        <f>MONTH(Table1[[#This Row],[Order_Date]])</f>
        <v>7</v>
      </c>
      <c r="J2568" s="7">
        <v>2</v>
      </c>
      <c r="K2568" s="4">
        <v>316.05</v>
      </c>
      <c r="L2568" s="4">
        <v>0</v>
      </c>
      <c r="M2568" s="4">
        <v>632.1</v>
      </c>
      <c r="N2568" s="4">
        <f>(Table1[[#This Row],[Quantity]]*Table1[[#This Row],[Unit_Price]])*(1-Table1[[#This Row],[Discount_%]]/100)</f>
        <v>632.1</v>
      </c>
      <c r="O2568" s="4">
        <v>441.52</v>
      </c>
      <c r="P2568" s="4">
        <v>190.58</v>
      </c>
      <c r="Q2568">
        <f>Table1[[#This Row],[Revenue]]-Table1[[#This Row],[Cost]]</f>
        <v>190.58000000000004</v>
      </c>
      <c r="R2568" s="6">
        <f>Table1[[#This Row],[Profit]]/Table1[[#This Row],[Revenue]]</f>
        <v>0.30150292675209622</v>
      </c>
    </row>
    <row r="2569" spans="1:18" x14ac:dyDescent="0.45">
      <c r="A2569" s="1" t="s">
        <v>4827</v>
      </c>
      <c r="B2569" s="1" t="s">
        <v>4828</v>
      </c>
      <c r="C2569" s="1" t="s">
        <v>2</v>
      </c>
      <c r="D2569" s="1" t="s">
        <v>3</v>
      </c>
      <c r="E2569" s="1" t="s">
        <v>14</v>
      </c>
      <c r="F2569" s="2">
        <v>45511</v>
      </c>
      <c r="G2569" s="1" t="str">
        <f>IF(WEEKDAY(Table1[[#This Row],[Order_Date]],2)&gt;=6,"Weekend","Weekday")</f>
        <v>Weekday</v>
      </c>
      <c r="H2569" s="2" t="str">
        <f>TEXT(Table1[[#This Row],[Order_Date]],"mmmm")</f>
        <v>August</v>
      </c>
      <c r="I2569" s="8">
        <f>MONTH(Table1[[#This Row],[Order_Date]])</f>
        <v>8</v>
      </c>
      <c r="J2569" s="8">
        <v>1</v>
      </c>
      <c r="K2569" s="1">
        <v>4736.7</v>
      </c>
      <c r="L2569" s="1">
        <v>15</v>
      </c>
      <c r="M2569" s="1">
        <v>4026.19</v>
      </c>
      <c r="N2569" s="1">
        <f>(Table1[[#This Row],[Quantity]]*Table1[[#This Row],[Unit_Price]])*(1-Table1[[#This Row],[Discount_%]]/100)</f>
        <v>4026.1949999999997</v>
      </c>
      <c r="O2569" s="1">
        <v>3153.88</v>
      </c>
      <c r="P2569" s="1">
        <v>872.31</v>
      </c>
      <c r="Q2569">
        <f>Table1[[#This Row],[Revenue]]-Table1[[#This Row],[Cost]]</f>
        <v>872.31</v>
      </c>
      <c r="R2569" s="6">
        <f>Table1[[#This Row],[Profit]]/Table1[[#This Row],[Revenue]]</f>
        <v>0.21665892568408346</v>
      </c>
    </row>
    <row r="2570" spans="1:18" x14ac:dyDescent="0.45">
      <c r="A2570" s="4" t="s">
        <v>4829</v>
      </c>
      <c r="B2570" s="4" t="s">
        <v>4830</v>
      </c>
      <c r="C2570" s="4" t="s">
        <v>2</v>
      </c>
      <c r="D2570" s="4" t="s">
        <v>17</v>
      </c>
      <c r="E2570" s="4" t="s">
        <v>14</v>
      </c>
      <c r="F2570" s="5">
        <v>45632</v>
      </c>
      <c r="G2570" s="4" t="str">
        <f>IF(WEEKDAY(Table1[[#This Row],[Order_Date]],2)&gt;=6,"Weekend","Weekday")</f>
        <v>Weekday</v>
      </c>
      <c r="H2570" s="5" t="str">
        <f>TEXT(Table1[[#This Row],[Order_Date]],"mmmm")</f>
        <v>December</v>
      </c>
      <c r="I2570" s="7">
        <f>MONTH(Table1[[#This Row],[Order_Date]])</f>
        <v>12</v>
      </c>
      <c r="J2570" s="7">
        <v>2</v>
      </c>
      <c r="K2570" s="4">
        <v>1317.5</v>
      </c>
      <c r="L2570" s="4">
        <v>15</v>
      </c>
      <c r="M2570" s="4">
        <v>2239.75</v>
      </c>
      <c r="N2570" s="4">
        <f>(Table1[[#This Row],[Quantity]]*Table1[[#This Row],[Unit_Price]])*(1-Table1[[#This Row],[Discount_%]]/100)</f>
        <v>2239.75</v>
      </c>
      <c r="O2570" s="4">
        <v>1703.63</v>
      </c>
      <c r="P2570" s="4">
        <v>536.12</v>
      </c>
      <c r="Q2570">
        <f>Table1[[#This Row],[Revenue]]-Table1[[#This Row],[Cost]]</f>
        <v>536.11999999999989</v>
      </c>
      <c r="R2570" s="6">
        <f>Table1[[#This Row],[Profit]]/Table1[[#This Row],[Revenue]]</f>
        <v>0.23936600066971761</v>
      </c>
    </row>
    <row r="2571" spans="1:18" x14ac:dyDescent="0.45">
      <c r="A2571" s="1" t="s">
        <v>4831</v>
      </c>
      <c r="B2571" s="1" t="s">
        <v>4832</v>
      </c>
      <c r="C2571" s="1" t="s">
        <v>7</v>
      </c>
      <c r="D2571" s="1" t="s">
        <v>134</v>
      </c>
      <c r="E2571" s="1" t="s">
        <v>4</v>
      </c>
      <c r="F2571" s="2">
        <v>45665</v>
      </c>
      <c r="G2571" s="1" t="str">
        <f>IF(WEEKDAY(Table1[[#This Row],[Order_Date]],2)&gt;=6,"Weekend","Weekday")</f>
        <v>Weekday</v>
      </c>
      <c r="H2571" s="2" t="str">
        <f>TEXT(Table1[[#This Row],[Order_Date]],"mmmm")</f>
        <v>January</v>
      </c>
      <c r="I2571" s="8">
        <f>MONTH(Table1[[#This Row],[Order_Date]])</f>
        <v>1</v>
      </c>
      <c r="J2571" s="8">
        <v>2</v>
      </c>
      <c r="K2571" s="1">
        <v>3515.75</v>
      </c>
      <c r="L2571" s="1">
        <v>0</v>
      </c>
      <c r="M2571" s="1">
        <v>7031.5</v>
      </c>
      <c r="N2571" s="1">
        <f>(Table1[[#This Row],[Quantity]]*Table1[[#This Row],[Unit_Price]])*(1-Table1[[#This Row],[Discount_%]]/100)</f>
        <v>7031.5</v>
      </c>
      <c r="O2571" s="1">
        <v>5250.46</v>
      </c>
      <c r="P2571" s="1">
        <v>1781.04</v>
      </c>
      <c r="Q2571">
        <f>Table1[[#This Row],[Revenue]]-Table1[[#This Row],[Cost]]</f>
        <v>1781.04</v>
      </c>
      <c r="R2571" s="6">
        <f>Table1[[#This Row],[Profit]]/Table1[[#This Row],[Revenue]]</f>
        <v>0.25329446064139943</v>
      </c>
    </row>
    <row r="2572" spans="1:18" x14ac:dyDescent="0.45">
      <c r="A2572" s="4" t="s">
        <v>4833</v>
      </c>
      <c r="B2572" s="4" t="s">
        <v>4834</v>
      </c>
      <c r="C2572" s="4" t="s">
        <v>20</v>
      </c>
      <c r="D2572" s="4" t="s">
        <v>25</v>
      </c>
      <c r="E2572" s="4" t="s">
        <v>4</v>
      </c>
      <c r="F2572" s="5">
        <v>45982</v>
      </c>
      <c r="G2572" s="4" t="str">
        <f>IF(WEEKDAY(Table1[[#This Row],[Order_Date]],2)&gt;=6,"Weekend","Weekday")</f>
        <v>Weekday</v>
      </c>
      <c r="H2572" s="5" t="str">
        <f>TEXT(Table1[[#This Row],[Order_Date]],"mmmm")</f>
        <v>November</v>
      </c>
      <c r="I2572" s="7">
        <f>MONTH(Table1[[#This Row],[Order_Date]])</f>
        <v>11</v>
      </c>
      <c r="J2572" s="7">
        <v>4</v>
      </c>
      <c r="K2572" s="4">
        <v>454.13</v>
      </c>
      <c r="L2572" s="4">
        <v>5</v>
      </c>
      <c r="M2572" s="4">
        <v>1725.69</v>
      </c>
      <c r="N2572" s="4">
        <f>(Table1[[#This Row],[Quantity]]*Table1[[#This Row],[Unit_Price]])*(1-Table1[[#This Row],[Discount_%]]/100)</f>
        <v>1725.694</v>
      </c>
      <c r="O2572" s="4">
        <v>1333.4</v>
      </c>
      <c r="P2572" s="4">
        <v>392.29</v>
      </c>
      <c r="Q2572">
        <f>Table1[[#This Row],[Revenue]]-Table1[[#This Row],[Cost]]</f>
        <v>392.28999999999996</v>
      </c>
      <c r="R2572" s="6">
        <f>Table1[[#This Row],[Profit]]/Table1[[#This Row],[Revenue]]</f>
        <v>0.22732356332829187</v>
      </c>
    </row>
    <row r="2573" spans="1:18" x14ac:dyDescent="0.45">
      <c r="A2573" s="1" t="s">
        <v>4835</v>
      </c>
      <c r="B2573" s="1" t="s">
        <v>4836</v>
      </c>
      <c r="C2573" s="1" t="s">
        <v>7</v>
      </c>
      <c r="D2573" s="1" t="s">
        <v>71</v>
      </c>
      <c r="E2573" s="1" t="s">
        <v>9</v>
      </c>
      <c r="F2573" s="2">
        <v>45875</v>
      </c>
      <c r="G2573" s="1" t="str">
        <f>IF(WEEKDAY(Table1[[#This Row],[Order_Date]],2)&gt;=6,"Weekend","Weekday")</f>
        <v>Weekday</v>
      </c>
      <c r="H2573" s="2" t="str">
        <f>TEXT(Table1[[#This Row],[Order_Date]],"mmmm")</f>
        <v>August</v>
      </c>
      <c r="I2573" s="8">
        <f>MONTH(Table1[[#This Row],[Order_Date]])</f>
        <v>8</v>
      </c>
      <c r="J2573" s="8">
        <v>3</v>
      </c>
      <c r="K2573" s="1">
        <v>1767.35</v>
      </c>
      <c r="L2573" s="1">
        <v>15</v>
      </c>
      <c r="M2573" s="1">
        <v>4506.74</v>
      </c>
      <c r="N2573" s="1">
        <f>(Table1[[#This Row],[Quantity]]*Table1[[#This Row],[Unit_Price]])*(1-Table1[[#This Row],[Discount_%]]/100)</f>
        <v>4506.7424999999994</v>
      </c>
      <c r="O2573" s="1">
        <v>3403.53</v>
      </c>
      <c r="P2573" s="1">
        <v>1103.21</v>
      </c>
      <c r="Q2573">
        <f>Table1[[#This Row],[Revenue]]-Table1[[#This Row],[Cost]]</f>
        <v>1103.2099999999996</v>
      </c>
      <c r="R2573" s="6">
        <f>Table1[[#This Row],[Profit]]/Table1[[#This Row],[Revenue]]</f>
        <v>0.24479113505549469</v>
      </c>
    </row>
    <row r="2574" spans="1:18" x14ac:dyDescent="0.45">
      <c r="A2574" s="4" t="s">
        <v>4837</v>
      </c>
      <c r="B2574" s="4" t="s">
        <v>4838</v>
      </c>
      <c r="C2574" s="4" t="s">
        <v>12</v>
      </c>
      <c r="D2574" s="4" t="s">
        <v>111</v>
      </c>
      <c r="E2574" s="4" t="s">
        <v>22</v>
      </c>
      <c r="F2574" s="5">
        <v>45313</v>
      </c>
      <c r="G2574" s="4" t="str">
        <f>IF(WEEKDAY(Table1[[#This Row],[Order_Date]],2)&gt;=6,"Weekend","Weekday")</f>
        <v>Weekday</v>
      </c>
      <c r="H2574" s="5" t="str">
        <f>TEXT(Table1[[#This Row],[Order_Date]],"mmmm")</f>
        <v>January</v>
      </c>
      <c r="I2574" s="7">
        <f>MONTH(Table1[[#This Row],[Order_Date]])</f>
        <v>1</v>
      </c>
      <c r="J2574" s="7">
        <v>4</v>
      </c>
      <c r="K2574" s="4">
        <v>2531.2600000000002</v>
      </c>
      <c r="L2574" s="4">
        <v>10</v>
      </c>
      <c r="M2574" s="4">
        <v>9112.5400000000009</v>
      </c>
      <c r="N2574" s="4">
        <f>(Table1[[#This Row],[Quantity]]*Table1[[#This Row],[Unit_Price]])*(1-Table1[[#This Row],[Discount_%]]/100)</f>
        <v>9112.5360000000019</v>
      </c>
      <c r="O2574" s="4">
        <v>7346.35</v>
      </c>
      <c r="P2574" s="4">
        <v>1766.19</v>
      </c>
      <c r="Q2574">
        <f>Table1[[#This Row],[Revenue]]-Table1[[#This Row],[Cost]]</f>
        <v>1766.1900000000005</v>
      </c>
      <c r="R2574" s="6">
        <f>Table1[[#This Row],[Profit]]/Table1[[#This Row],[Revenue]]</f>
        <v>0.19381972534551287</v>
      </c>
    </row>
    <row r="2575" spans="1:18" x14ac:dyDescent="0.45">
      <c r="A2575" s="1" t="s">
        <v>4839</v>
      </c>
      <c r="B2575" s="1" t="s">
        <v>4840</v>
      </c>
      <c r="C2575" s="1" t="s">
        <v>12</v>
      </c>
      <c r="D2575" s="1" t="s">
        <v>111</v>
      </c>
      <c r="E2575" s="1" t="s">
        <v>22</v>
      </c>
      <c r="F2575" s="2">
        <v>45719</v>
      </c>
      <c r="G2575" s="1" t="str">
        <f>IF(WEEKDAY(Table1[[#This Row],[Order_Date]],2)&gt;=6,"Weekend","Weekday")</f>
        <v>Weekday</v>
      </c>
      <c r="H2575" s="2" t="str">
        <f>TEXT(Table1[[#This Row],[Order_Date]],"mmmm")</f>
        <v>March</v>
      </c>
      <c r="I2575" s="8">
        <f>MONTH(Table1[[#This Row],[Order_Date]])</f>
        <v>3</v>
      </c>
      <c r="J2575" s="8">
        <v>2</v>
      </c>
      <c r="K2575" s="1">
        <v>1111.58</v>
      </c>
      <c r="L2575" s="1">
        <v>10</v>
      </c>
      <c r="M2575" s="1">
        <v>2000.84</v>
      </c>
      <c r="N2575" s="1">
        <f>(Table1[[#This Row],[Quantity]]*Table1[[#This Row],[Unit_Price]])*(1-Table1[[#This Row],[Discount_%]]/100)</f>
        <v>2000.8439999999998</v>
      </c>
      <c r="O2575" s="1">
        <v>1544.33</v>
      </c>
      <c r="P2575" s="1">
        <v>456.51</v>
      </c>
      <c r="Q2575">
        <f>Table1[[#This Row],[Revenue]]-Table1[[#This Row],[Cost]]</f>
        <v>456.51</v>
      </c>
      <c r="R2575" s="6">
        <f>Table1[[#This Row],[Profit]]/Table1[[#This Row],[Revenue]]</f>
        <v>0.22815917314727815</v>
      </c>
    </row>
    <row r="2576" spans="1:18" x14ac:dyDescent="0.45">
      <c r="A2576" s="4" t="s">
        <v>4841</v>
      </c>
      <c r="B2576" s="4" t="s">
        <v>3117</v>
      </c>
      <c r="C2576" s="4" t="s">
        <v>2</v>
      </c>
      <c r="D2576" s="4" t="s">
        <v>17</v>
      </c>
      <c r="E2576" s="4" t="s">
        <v>14</v>
      </c>
      <c r="F2576" s="5">
        <v>45438</v>
      </c>
      <c r="G2576" s="4" t="str">
        <f>IF(WEEKDAY(Table1[[#This Row],[Order_Date]],2)&gt;=6,"Weekend","Weekday")</f>
        <v>Weekend</v>
      </c>
      <c r="H2576" s="5" t="str">
        <f>TEXT(Table1[[#This Row],[Order_Date]],"mmmm")</f>
        <v>May</v>
      </c>
      <c r="I2576" s="7">
        <f>MONTH(Table1[[#This Row],[Order_Date]])</f>
        <v>5</v>
      </c>
      <c r="J2576" s="7">
        <v>2</v>
      </c>
      <c r="K2576" s="4">
        <v>872.75</v>
      </c>
      <c r="L2576" s="4">
        <v>20</v>
      </c>
      <c r="M2576" s="4">
        <v>1396.4</v>
      </c>
      <c r="N2576" s="4">
        <f>(Table1[[#This Row],[Quantity]]*Table1[[#This Row],[Unit_Price]])*(1-Table1[[#This Row],[Discount_%]]/100)</f>
        <v>1396.4</v>
      </c>
      <c r="O2576" s="4">
        <v>925.91</v>
      </c>
      <c r="P2576" s="4">
        <v>470.49</v>
      </c>
      <c r="Q2576">
        <f>Table1[[#This Row],[Revenue]]-Table1[[#This Row],[Cost]]</f>
        <v>470.49000000000012</v>
      </c>
      <c r="R2576" s="6">
        <f>Table1[[#This Row],[Profit]]/Table1[[#This Row],[Revenue]]</f>
        <v>0.33693067888857059</v>
      </c>
    </row>
    <row r="2577" spans="1:18" x14ac:dyDescent="0.45">
      <c r="A2577" s="1" t="s">
        <v>4842</v>
      </c>
      <c r="B2577" s="1" t="s">
        <v>4843</v>
      </c>
      <c r="C2577" s="1" t="s">
        <v>28</v>
      </c>
      <c r="D2577" s="1" t="s">
        <v>35</v>
      </c>
      <c r="E2577" s="1" t="s">
        <v>9</v>
      </c>
      <c r="F2577" s="2">
        <v>45746</v>
      </c>
      <c r="G2577" s="1" t="str">
        <f>IF(WEEKDAY(Table1[[#This Row],[Order_Date]],2)&gt;=6,"Weekend","Weekday")</f>
        <v>Weekend</v>
      </c>
      <c r="H2577" s="2" t="str">
        <f>TEXT(Table1[[#This Row],[Order_Date]],"mmmm")</f>
        <v>March</v>
      </c>
      <c r="I2577" s="8">
        <f>MONTH(Table1[[#This Row],[Order_Date]])</f>
        <v>3</v>
      </c>
      <c r="J2577" s="8">
        <v>2</v>
      </c>
      <c r="K2577" s="1">
        <v>4769.26</v>
      </c>
      <c r="L2577" s="1">
        <v>10</v>
      </c>
      <c r="M2577" s="1">
        <v>8584.67</v>
      </c>
      <c r="N2577" s="1">
        <f>(Table1[[#This Row],[Quantity]]*Table1[[#This Row],[Unit_Price]])*(1-Table1[[#This Row],[Discount_%]]/100)</f>
        <v>8584.6680000000015</v>
      </c>
      <c r="O2577" s="1">
        <v>6020.87</v>
      </c>
      <c r="P2577" s="1">
        <v>2563.8000000000002</v>
      </c>
      <c r="Q2577">
        <f>Table1[[#This Row],[Revenue]]-Table1[[#This Row],[Cost]]</f>
        <v>2563.8000000000002</v>
      </c>
      <c r="R2577" s="6">
        <f>Table1[[#This Row],[Profit]]/Table1[[#This Row],[Revenue]]</f>
        <v>0.29864863762963517</v>
      </c>
    </row>
    <row r="2578" spans="1:18" x14ac:dyDescent="0.45">
      <c r="A2578" s="4" t="s">
        <v>4844</v>
      </c>
      <c r="B2578" s="4" t="s">
        <v>4230</v>
      </c>
      <c r="C2578" s="4" t="s">
        <v>20</v>
      </c>
      <c r="D2578" s="4" t="s">
        <v>57</v>
      </c>
      <c r="E2578" s="4" t="s">
        <v>4</v>
      </c>
      <c r="F2578" s="5">
        <v>45959</v>
      </c>
      <c r="G2578" s="4" t="str">
        <f>IF(WEEKDAY(Table1[[#This Row],[Order_Date]],2)&gt;=6,"Weekend","Weekday")</f>
        <v>Weekday</v>
      </c>
      <c r="H2578" s="5" t="str">
        <f>TEXT(Table1[[#This Row],[Order_Date]],"mmmm")</f>
        <v>October</v>
      </c>
      <c r="I2578" s="7">
        <f>MONTH(Table1[[#This Row],[Order_Date]])</f>
        <v>10</v>
      </c>
      <c r="J2578" s="7">
        <v>1</v>
      </c>
      <c r="K2578" s="4">
        <v>169.59</v>
      </c>
      <c r="L2578" s="4">
        <v>5</v>
      </c>
      <c r="M2578" s="4">
        <v>161.11000000000001</v>
      </c>
      <c r="N2578" s="4">
        <f>(Table1[[#This Row],[Quantity]]*Table1[[#This Row],[Unit_Price]])*(1-Table1[[#This Row],[Discount_%]]/100)</f>
        <v>161.1105</v>
      </c>
      <c r="O2578" s="4">
        <v>102.85</v>
      </c>
      <c r="P2578" s="4">
        <v>58.26</v>
      </c>
      <c r="Q2578">
        <f>Table1[[#This Row],[Revenue]]-Table1[[#This Row],[Cost]]</f>
        <v>58.260000000000019</v>
      </c>
      <c r="R2578" s="6">
        <f>Table1[[#This Row],[Profit]]/Table1[[#This Row],[Revenue]]</f>
        <v>0.36161628700887588</v>
      </c>
    </row>
    <row r="2579" spans="1:18" x14ac:dyDescent="0.45">
      <c r="A2579" s="1" t="s">
        <v>4845</v>
      </c>
      <c r="B2579" s="1" t="s">
        <v>4846</v>
      </c>
      <c r="C2579" s="1" t="s">
        <v>2</v>
      </c>
      <c r="D2579" s="1" t="s">
        <v>17</v>
      </c>
      <c r="E2579" s="1" t="s">
        <v>14</v>
      </c>
      <c r="F2579" s="2">
        <v>45623</v>
      </c>
      <c r="G2579" s="1" t="str">
        <f>IF(WEEKDAY(Table1[[#This Row],[Order_Date]],2)&gt;=6,"Weekend","Weekday")</f>
        <v>Weekday</v>
      </c>
      <c r="H2579" s="2" t="str">
        <f>TEXT(Table1[[#This Row],[Order_Date]],"mmmm")</f>
        <v>November</v>
      </c>
      <c r="I2579" s="8">
        <f>MONTH(Table1[[#This Row],[Order_Date]])</f>
        <v>11</v>
      </c>
      <c r="J2579" s="8">
        <v>4</v>
      </c>
      <c r="K2579" s="1">
        <v>985.21</v>
      </c>
      <c r="L2579" s="1">
        <v>15</v>
      </c>
      <c r="M2579" s="1">
        <v>3349.71</v>
      </c>
      <c r="N2579" s="1">
        <f>(Table1[[#This Row],[Quantity]]*Table1[[#This Row],[Unit_Price]])*(1-Table1[[#This Row],[Discount_%]]/100)</f>
        <v>3349.7139999999999</v>
      </c>
      <c r="O2579" s="1">
        <v>2350.3000000000002</v>
      </c>
      <c r="P2579" s="1">
        <v>999.41</v>
      </c>
      <c r="Q2579">
        <f>Table1[[#This Row],[Revenue]]-Table1[[#This Row],[Cost]]</f>
        <v>999.40999999999985</v>
      </c>
      <c r="R2579" s="6">
        <f>Table1[[#This Row],[Profit]]/Table1[[#This Row],[Revenue]]</f>
        <v>0.29835717121780692</v>
      </c>
    </row>
    <row r="2580" spans="1:18" x14ac:dyDescent="0.45">
      <c r="A2580" s="4" t="s">
        <v>4847</v>
      </c>
      <c r="B2580" s="4" t="s">
        <v>4848</v>
      </c>
      <c r="C2580" s="4" t="s">
        <v>28</v>
      </c>
      <c r="D2580" s="4" t="s">
        <v>35</v>
      </c>
      <c r="E2580" s="4" t="s">
        <v>4</v>
      </c>
      <c r="F2580" s="5">
        <v>45306</v>
      </c>
      <c r="G2580" s="4" t="str">
        <f>IF(WEEKDAY(Table1[[#This Row],[Order_Date]],2)&gt;=6,"Weekend","Weekday")</f>
        <v>Weekday</v>
      </c>
      <c r="H2580" s="5" t="str">
        <f>TEXT(Table1[[#This Row],[Order_Date]],"mmmm")</f>
        <v>January</v>
      </c>
      <c r="I2580" s="7">
        <f>MONTH(Table1[[#This Row],[Order_Date]])</f>
        <v>1</v>
      </c>
      <c r="J2580" s="7">
        <v>5</v>
      </c>
      <c r="K2580" s="4">
        <v>2600.04</v>
      </c>
      <c r="L2580" s="4">
        <v>5</v>
      </c>
      <c r="M2580" s="4">
        <v>12350.19</v>
      </c>
      <c r="N2580" s="4">
        <f>(Table1[[#This Row],[Quantity]]*Table1[[#This Row],[Unit_Price]])*(1-Table1[[#This Row],[Discount_%]]/100)</f>
        <v>12350.19</v>
      </c>
      <c r="O2580" s="4">
        <v>7804.86</v>
      </c>
      <c r="P2580" s="4">
        <v>4545.33</v>
      </c>
      <c r="Q2580">
        <f>Table1[[#This Row],[Revenue]]-Table1[[#This Row],[Cost]]</f>
        <v>4545.3300000000008</v>
      </c>
      <c r="R2580" s="6">
        <f>Table1[[#This Row],[Profit]]/Table1[[#This Row],[Revenue]]</f>
        <v>0.36803725286817446</v>
      </c>
    </row>
    <row r="2581" spans="1:18" x14ac:dyDescent="0.45">
      <c r="A2581" s="1" t="s">
        <v>4849</v>
      </c>
      <c r="B2581" s="1" t="s">
        <v>4850</v>
      </c>
      <c r="C2581" s="1" t="s">
        <v>2</v>
      </c>
      <c r="D2581" s="1" t="s">
        <v>17</v>
      </c>
      <c r="E2581" s="1" t="s">
        <v>22</v>
      </c>
      <c r="F2581" s="2">
        <v>45768</v>
      </c>
      <c r="G2581" s="1" t="str">
        <f>IF(WEEKDAY(Table1[[#This Row],[Order_Date]],2)&gt;=6,"Weekend","Weekday")</f>
        <v>Weekday</v>
      </c>
      <c r="H2581" s="2" t="str">
        <f>TEXT(Table1[[#This Row],[Order_Date]],"mmmm")</f>
        <v>April</v>
      </c>
      <c r="I2581" s="8">
        <f>MONTH(Table1[[#This Row],[Order_Date]])</f>
        <v>4</v>
      </c>
      <c r="J2581" s="8">
        <v>2</v>
      </c>
      <c r="K2581" s="1">
        <v>2044.75</v>
      </c>
      <c r="L2581" s="1">
        <v>0</v>
      </c>
      <c r="M2581" s="1">
        <v>4089.5</v>
      </c>
      <c r="N2581" s="1">
        <f>(Table1[[#This Row],[Quantity]]*Table1[[#This Row],[Unit_Price]])*(1-Table1[[#This Row],[Discount_%]]/100)</f>
        <v>4089.5</v>
      </c>
      <c r="O2581" s="1">
        <v>2722.51</v>
      </c>
      <c r="P2581" s="1">
        <v>1366.99</v>
      </c>
      <c r="Q2581">
        <f>Table1[[#This Row],[Revenue]]-Table1[[#This Row],[Cost]]</f>
        <v>1366.9899999999998</v>
      </c>
      <c r="R2581" s="6">
        <f>Table1[[#This Row],[Profit]]/Table1[[#This Row],[Revenue]]</f>
        <v>0.33426824795207238</v>
      </c>
    </row>
    <row r="2582" spans="1:18" x14ac:dyDescent="0.45">
      <c r="A2582" s="4" t="s">
        <v>4851</v>
      </c>
      <c r="B2582" s="4" t="s">
        <v>2627</v>
      </c>
      <c r="C2582" s="4" t="s">
        <v>7</v>
      </c>
      <c r="D2582" s="4" t="s">
        <v>8</v>
      </c>
      <c r="E2582" s="4" t="s">
        <v>14</v>
      </c>
      <c r="F2582" s="5">
        <v>45982</v>
      </c>
      <c r="G2582" s="4" t="str">
        <f>IF(WEEKDAY(Table1[[#This Row],[Order_Date]],2)&gt;=6,"Weekend","Weekday")</f>
        <v>Weekday</v>
      </c>
      <c r="H2582" s="5" t="str">
        <f>TEXT(Table1[[#This Row],[Order_Date]],"mmmm")</f>
        <v>November</v>
      </c>
      <c r="I2582" s="7">
        <f>MONTH(Table1[[#This Row],[Order_Date]])</f>
        <v>11</v>
      </c>
      <c r="J2582" s="7">
        <v>2</v>
      </c>
      <c r="K2582" s="4">
        <v>1285.3399999999999</v>
      </c>
      <c r="L2582" s="4">
        <v>20</v>
      </c>
      <c r="M2582" s="4">
        <v>2056.54</v>
      </c>
      <c r="N2582" s="4">
        <f>(Table1[[#This Row],[Quantity]]*Table1[[#This Row],[Unit_Price]])*(1-Table1[[#This Row],[Discount_%]]/100)</f>
        <v>2056.5439999999999</v>
      </c>
      <c r="O2582" s="4">
        <v>1438.81</v>
      </c>
      <c r="P2582" s="4">
        <v>617.73</v>
      </c>
      <c r="Q2582">
        <f>Table1[[#This Row],[Revenue]]-Table1[[#This Row],[Cost]]</f>
        <v>617.73</v>
      </c>
      <c r="R2582" s="6">
        <f>Table1[[#This Row],[Profit]]/Table1[[#This Row],[Revenue]]</f>
        <v>0.30037344277281258</v>
      </c>
    </row>
    <row r="2583" spans="1:18" x14ac:dyDescent="0.45">
      <c r="A2583" s="1" t="s">
        <v>4852</v>
      </c>
      <c r="B2583" s="1" t="s">
        <v>4853</v>
      </c>
      <c r="C2583" s="1" t="s">
        <v>28</v>
      </c>
      <c r="D2583" s="1" t="s">
        <v>85</v>
      </c>
      <c r="E2583" s="1" t="s">
        <v>22</v>
      </c>
      <c r="F2583" s="2">
        <v>45811</v>
      </c>
      <c r="G2583" s="1" t="str">
        <f>IF(WEEKDAY(Table1[[#This Row],[Order_Date]],2)&gt;=6,"Weekend","Weekday")</f>
        <v>Weekday</v>
      </c>
      <c r="H2583" s="2" t="str">
        <f>TEXT(Table1[[#This Row],[Order_Date]],"mmmm")</f>
        <v>June</v>
      </c>
      <c r="I2583" s="8">
        <f>MONTH(Table1[[#This Row],[Order_Date]])</f>
        <v>6</v>
      </c>
      <c r="J2583" s="8">
        <v>4</v>
      </c>
      <c r="K2583" s="1">
        <v>3885.24</v>
      </c>
      <c r="L2583" s="1">
        <v>10</v>
      </c>
      <c r="M2583" s="1">
        <v>13986.86</v>
      </c>
      <c r="N2583" s="1">
        <f>(Table1[[#This Row],[Quantity]]*Table1[[#This Row],[Unit_Price]])*(1-Table1[[#This Row],[Discount_%]]/100)</f>
        <v>13986.864</v>
      </c>
      <c r="O2583" s="1">
        <v>8989.86</v>
      </c>
      <c r="P2583" s="1">
        <v>4997</v>
      </c>
      <c r="Q2583">
        <f>Table1[[#This Row],[Revenue]]-Table1[[#This Row],[Cost]]</f>
        <v>4997</v>
      </c>
      <c r="R2583" s="6">
        <f>Table1[[#This Row],[Profit]]/Table1[[#This Row],[Revenue]]</f>
        <v>0.35726388910734785</v>
      </c>
    </row>
    <row r="2584" spans="1:18" x14ac:dyDescent="0.45">
      <c r="A2584" s="4" t="s">
        <v>4854</v>
      </c>
      <c r="B2584" s="4" t="s">
        <v>4570</v>
      </c>
      <c r="C2584" s="4" t="s">
        <v>28</v>
      </c>
      <c r="D2584" s="4" t="s">
        <v>85</v>
      </c>
      <c r="E2584" s="4" t="s">
        <v>22</v>
      </c>
      <c r="F2584" s="5">
        <v>45758</v>
      </c>
      <c r="G2584" s="4" t="str">
        <f>IF(WEEKDAY(Table1[[#This Row],[Order_Date]],2)&gt;=6,"Weekend","Weekday")</f>
        <v>Weekday</v>
      </c>
      <c r="H2584" s="5" t="str">
        <f>TEXT(Table1[[#This Row],[Order_Date]],"mmmm")</f>
        <v>April</v>
      </c>
      <c r="I2584" s="7">
        <f>MONTH(Table1[[#This Row],[Order_Date]])</f>
        <v>4</v>
      </c>
      <c r="J2584" s="7">
        <v>5</v>
      </c>
      <c r="K2584" s="4">
        <v>1855.62</v>
      </c>
      <c r="L2584" s="4">
        <v>0</v>
      </c>
      <c r="M2584" s="4">
        <v>9278.1</v>
      </c>
      <c r="N2584" s="4">
        <f>(Table1[[#This Row],[Quantity]]*Table1[[#This Row],[Unit_Price]])*(1-Table1[[#This Row],[Discount_%]]/100)</f>
        <v>9278.0999999999985</v>
      </c>
      <c r="O2584" s="4">
        <v>7487.03</v>
      </c>
      <c r="P2584" s="4">
        <v>1791.07</v>
      </c>
      <c r="Q2584">
        <f>Table1[[#This Row],[Revenue]]-Table1[[#This Row],[Cost]]</f>
        <v>1791.0700000000006</v>
      </c>
      <c r="R2584" s="6">
        <f>Table1[[#This Row],[Profit]]/Table1[[#This Row],[Revenue]]</f>
        <v>0.1930427565988726</v>
      </c>
    </row>
    <row r="2585" spans="1:18" x14ac:dyDescent="0.45">
      <c r="A2585" s="1" t="s">
        <v>4855</v>
      </c>
      <c r="B2585" s="1" t="s">
        <v>4856</v>
      </c>
      <c r="C2585" s="1" t="s">
        <v>28</v>
      </c>
      <c r="D2585" s="1" t="s">
        <v>100</v>
      </c>
      <c r="E2585" s="1" t="s">
        <v>9</v>
      </c>
      <c r="F2585" s="2">
        <v>45418</v>
      </c>
      <c r="G2585" s="1" t="str">
        <f>IF(WEEKDAY(Table1[[#This Row],[Order_Date]],2)&gt;=6,"Weekend","Weekday")</f>
        <v>Weekday</v>
      </c>
      <c r="H2585" s="2" t="str">
        <f>TEXT(Table1[[#This Row],[Order_Date]],"mmmm")</f>
        <v>May</v>
      </c>
      <c r="I2585" s="8">
        <f>MONTH(Table1[[#This Row],[Order_Date]])</f>
        <v>5</v>
      </c>
      <c r="J2585" s="8">
        <v>4</v>
      </c>
      <c r="K2585" s="1">
        <v>1106.3</v>
      </c>
      <c r="L2585" s="1">
        <v>15</v>
      </c>
      <c r="M2585" s="1">
        <v>3761.42</v>
      </c>
      <c r="N2585" s="1">
        <f>(Table1[[#This Row],[Quantity]]*Table1[[#This Row],[Unit_Price]])*(1-Table1[[#This Row],[Discount_%]]/100)</f>
        <v>3761.4199999999996</v>
      </c>
      <c r="O2585" s="1">
        <v>2950.11</v>
      </c>
      <c r="P2585" s="1">
        <v>811.31</v>
      </c>
      <c r="Q2585">
        <f>Table1[[#This Row],[Revenue]]-Table1[[#This Row],[Cost]]</f>
        <v>811.31</v>
      </c>
      <c r="R2585" s="6">
        <f>Table1[[#This Row],[Profit]]/Table1[[#This Row],[Revenue]]</f>
        <v>0.21569247784081541</v>
      </c>
    </row>
    <row r="2586" spans="1:18" x14ac:dyDescent="0.45">
      <c r="A2586" s="4" t="s">
        <v>4857</v>
      </c>
      <c r="B2586" s="4" t="s">
        <v>4858</v>
      </c>
      <c r="C2586" s="4" t="s">
        <v>2</v>
      </c>
      <c r="D2586" s="4" t="s">
        <v>3</v>
      </c>
      <c r="E2586" s="4" t="s">
        <v>4</v>
      </c>
      <c r="F2586" s="5">
        <v>45757</v>
      </c>
      <c r="G2586" s="4" t="str">
        <f>IF(WEEKDAY(Table1[[#This Row],[Order_Date]],2)&gt;=6,"Weekend","Weekday")</f>
        <v>Weekday</v>
      </c>
      <c r="H2586" s="5" t="str">
        <f>TEXT(Table1[[#This Row],[Order_Date]],"mmmm")</f>
        <v>April</v>
      </c>
      <c r="I2586" s="7">
        <f>MONTH(Table1[[#This Row],[Order_Date]])</f>
        <v>4</v>
      </c>
      <c r="J2586" s="7">
        <v>5</v>
      </c>
      <c r="K2586" s="4">
        <v>4526.7</v>
      </c>
      <c r="L2586" s="4">
        <v>20</v>
      </c>
      <c r="M2586" s="4">
        <v>18106.8</v>
      </c>
      <c r="N2586" s="4">
        <f>(Table1[[#This Row],[Quantity]]*Table1[[#This Row],[Unit_Price]])*(1-Table1[[#This Row],[Discount_%]]/100)</f>
        <v>18106.8</v>
      </c>
      <c r="O2586" s="4">
        <v>11336.54</v>
      </c>
      <c r="P2586" s="4">
        <v>6770.26</v>
      </c>
      <c r="Q2586">
        <f>Table1[[#This Row],[Revenue]]-Table1[[#This Row],[Cost]]</f>
        <v>6770.2599999999984</v>
      </c>
      <c r="R2586" s="6">
        <f>Table1[[#This Row],[Profit]]/Table1[[#This Row],[Revenue]]</f>
        <v>0.37390704044889217</v>
      </c>
    </row>
    <row r="2587" spans="1:18" x14ac:dyDescent="0.45">
      <c r="A2587" s="1" t="s">
        <v>4859</v>
      </c>
      <c r="B2587" s="1" t="s">
        <v>4860</v>
      </c>
      <c r="C2587" s="1" t="s">
        <v>20</v>
      </c>
      <c r="D2587" s="1" t="s">
        <v>25</v>
      </c>
      <c r="E2587" s="1" t="s">
        <v>4</v>
      </c>
      <c r="F2587" s="2">
        <v>45901</v>
      </c>
      <c r="G2587" s="1" t="str">
        <f>IF(WEEKDAY(Table1[[#This Row],[Order_Date]],2)&gt;=6,"Weekend","Weekday")</f>
        <v>Weekday</v>
      </c>
      <c r="H2587" s="2" t="str">
        <f>TEXT(Table1[[#This Row],[Order_Date]],"mmmm")</f>
        <v>September</v>
      </c>
      <c r="I2587" s="8">
        <f>MONTH(Table1[[#This Row],[Order_Date]])</f>
        <v>9</v>
      </c>
      <c r="J2587" s="8">
        <v>1</v>
      </c>
      <c r="K2587" s="1">
        <v>3561.21</v>
      </c>
      <c r="L2587" s="1">
        <v>0</v>
      </c>
      <c r="M2587" s="1">
        <v>3561.21</v>
      </c>
      <c r="N2587" s="1">
        <f>(Table1[[#This Row],[Quantity]]*Table1[[#This Row],[Unit_Price]])*(1-Table1[[#This Row],[Discount_%]]/100)</f>
        <v>3561.21</v>
      </c>
      <c r="O2587" s="1">
        <v>2395.34</v>
      </c>
      <c r="P2587" s="1">
        <v>1165.8699999999999</v>
      </c>
      <c r="Q2587">
        <f>Table1[[#This Row],[Revenue]]-Table1[[#This Row],[Cost]]</f>
        <v>1165.8699999999999</v>
      </c>
      <c r="R2587" s="6">
        <f>Table1[[#This Row],[Profit]]/Table1[[#This Row],[Revenue]]</f>
        <v>0.32738030051583589</v>
      </c>
    </row>
    <row r="2588" spans="1:18" x14ac:dyDescent="0.45">
      <c r="A2588" s="4" t="s">
        <v>4861</v>
      </c>
      <c r="B2588" s="4" t="s">
        <v>3435</v>
      </c>
      <c r="C2588" s="4" t="s">
        <v>7</v>
      </c>
      <c r="D2588" s="4" t="s">
        <v>8</v>
      </c>
      <c r="E2588" s="4" t="s">
        <v>9</v>
      </c>
      <c r="F2588" s="5">
        <v>45774</v>
      </c>
      <c r="G2588" s="4" t="str">
        <f>IF(WEEKDAY(Table1[[#This Row],[Order_Date]],2)&gt;=6,"Weekend","Weekday")</f>
        <v>Weekend</v>
      </c>
      <c r="H2588" s="5" t="str">
        <f>TEXT(Table1[[#This Row],[Order_Date]],"mmmm")</f>
        <v>April</v>
      </c>
      <c r="I2588" s="7">
        <f>MONTH(Table1[[#This Row],[Order_Date]])</f>
        <v>4</v>
      </c>
      <c r="J2588" s="7">
        <v>1</v>
      </c>
      <c r="K2588" s="4">
        <v>4615.0200000000004</v>
      </c>
      <c r="L2588" s="4">
        <v>15</v>
      </c>
      <c r="M2588" s="4">
        <v>3922.77</v>
      </c>
      <c r="N2588" s="4">
        <f>(Table1[[#This Row],[Quantity]]*Table1[[#This Row],[Unit_Price]])*(1-Table1[[#This Row],[Discount_%]]/100)</f>
        <v>3922.7670000000003</v>
      </c>
      <c r="O2588" s="4">
        <v>2768.57</v>
      </c>
      <c r="P2588" s="4">
        <v>1154.2</v>
      </c>
      <c r="Q2588">
        <f>Table1[[#This Row],[Revenue]]-Table1[[#This Row],[Cost]]</f>
        <v>1154.1999999999998</v>
      </c>
      <c r="R2588" s="6">
        <f>Table1[[#This Row],[Profit]]/Table1[[#This Row],[Revenue]]</f>
        <v>0.29423086237531132</v>
      </c>
    </row>
    <row r="2589" spans="1:18" x14ac:dyDescent="0.45">
      <c r="A2589" s="1" t="s">
        <v>4862</v>
      </c>
      <c r="B2589" s="1" t="s">
        <v>4739</v>
      </c>
      <c r="C2589" s="1" t="s">
        <v>28</v>
      </c>
      <c r="D2589" s="1" t="s">
        <v>85</v>
      </c>
      <c r="E2589" s="1" t="s">
        <v>9</v>
      </c>
      <c r="F2589" s="2">
        <v>45600</v>
      </c>
      <c r="G2589" s="1" t="str">
        <f>IF(WEEKDAY(Table1[[#This Row],[Order_Date]],2)&gt;=6,"Weekend","Weekday")</f>
        <v>Weekday</v>
      </c>
      <c r="H2589" s="2" t="str">
        <f>TEXT(Table1[[#This Row],[Order_Date]],"mmmm")</f>
        <v>November</v>
      </c>
      <c r="I2589" s="8">
        <f>MONTH(Table1[[#This Row],[Order_Date]])</f>
        <v>11</v>
      </c>
      <c r="J2589" s="8">
        <v>3</v>
      </c>
      <c r="K2589" s="1">
        <v>2009.32</v>
      </c>
      <c r="L2589" s="1">
        <v>20</v>
      </c>
      <c r="M2589" s="1">
        <v>4822.37</v>
      </c>
      <c r="N2589" s="1">
        <f>(Table1[[#This Row],[Quantity]]*Table1[[#This Row],[Unit_Price]])*(1-Table1[[#This Row],[Discount_%]]/100)</f>
        <v>4822.3680000000004</v>
      </c>
      <c r="O2589" s="1">
        <v>3787.49</v>
      </c>
      <c r="P2589" s="1">
        <v>1034.8800000000001</v>
      </c>
      <c r="Q2589">
        <f>Table1[[#This Row],[Revenue]]-Table1[[#This Row],[Cost]]</f>
        <v>1034.8800000000001</v>
      </c>
      <c r="R2589" s="6">
        <f>Table1[[#This Row],[Profit]]/Table1[[#This Row],[Revenue]]</f>
        <v>0.21459987516511594</v>
      </c>
    </row>
    <row r="2590" spans="1:18" x14ac:dyDescent="0.45">
      <c r="A2590" s="4" t="s">
        <v>4863</v>
      </c>
      <c r="B2590" s="4" t="s">
        <v>4864</v>
      </c>
      <c r="C2590" s="4" t="s">
        <v>20</v>
      </c>
      <c r="D2590" s="4" t="s">
        <v>60</v>
      </c>
      <c r="E2590" s="4" t="s">
        <v>9</v>
      </c>
      <c r="F2590" s="5">
        <v>45300</v>
      </c>
      <c r="G2590" s="4" t="str">
        <f>IF(WEEKDAY(Table1[[#This Row],[Order_Date]],2)&gt;=6,"Weekend","Weekday")</f>
        <v>Weekday</v>
      </c>
      <c r="H2590" s="5" t="str">
        <f>TEXT(Table1[[#This Row],[Order_Date]],"mmmm")</f>
        <v>January</v>
      </c>
      <c r="I2590" s="7">
        <f>MONTH(Table1[[#This Row],[Order_Date]])</f>
        <v>1</v>
      </c>
      <c r="J2590" s="7">
        <v>1</v>
      </c>
      <c r="K2590" s="4">
        <v>333.16</v>
      </c>
      <c r="L2590" s="4">
        <v>0</v>
      </c>
      <c r="M2590" s="4">
        <v>333.16</v>
      </c>
      <c r="N2590" s="4">
        <f>(Table1[[#This Row],[Quantity]]*Table1[[#This Row],[Unit_Price]])*(1-Table1[[#This Row],[Discount_%]]/100)</f>
        <v>333.16</v>
      </c>
      <c r="O2590" s="4">
        <v>232</v>
      </c>
      <c r="P2590" s="4">
        <v>101.16</v>
      </c>
      <c r="Q2590">
        <f>Table1[[#This Row],[Revenue]]-Table1[[#This Row],[Cost]]</f>
        <v>101.16000000000003</v>
      </c>
      <c r="R2590" s="6">
        <f>Table1[[#This Row],[Profit]]/Table1[[#This Row],[Revenue]]</f>
        <v>0.30363789170368588</v>
      </c>
    </row>
    <row r="2591" spans="1:18" x14ac:dyDescent="0.45">
      <c r="A2591" s="1" t="s">
        <v>4865</v>
      </c>
      <c r="B2591" s="1" t="s">
        <v>4866</v>
      </c>
      <c r="C2591" s="1" t="s">
        <v>12</v>
      </c>
      <c r="D2591" s="1" t="s">
        <v>38</v>
      </c>
      <c r="E2591" s="1" t="s">
        <v>14</v>
      </c>
      <c r="F2591" s="2">
        <v>45494</v>
      </c>
      <c r="G2591" s="1" t="str">
        <f>IF(WEEKDAY(Table1[[#This Row],[Order_Date]],2)&gt;=6,"Weekend","Weekday")</f>
        <v>Weekend</v>
      </c>
      <c r="H2591" s="2" t="str">
        <f>TEXT(Table1[[#This Row],[Order_Date]],"mmmm")</f>
        <v>July</v>
      </c>
      <c r="I2591" s="8">
        <f>MONTH(Table1[[#This Row],[Order_Date]])</f>
        <v>7</v>
      </c>
      <c r="J2591" s="8">
        <v>5</v>
      </c>
      <c r="K2591" s="1">
        <v>3473.03</v>
      </c>
      <c r="L2591" s="1">
        <v>5</v>
      </c>
      <c r="M2591" s="1">
        <v>16496.89</v>
      </c>
      <c r="N2591" s="1">
        <f>(Table1[[#This Row],[Quantity]]*Table1[[#This Row],[Unit_Price]])*(1-Table1[[#This Row],[Discount_%]]/100)</f>
        <v>16496.892500000002</v>
      </c>
      <c r="O2591" s="1">
        <v>11114.23</v>
      </c>
      <c r="P2591" s="1">
        <v>5382.66</v>
      </c>
      <c r="Q2591">
        <f>Table1[[#This Row],[Revenue]]-Table1[[#This Row],[Cost]]</f>
        <v>5382.66</v>
      </c>
      <c r="R2591" s="6">
        <f>Table1[[#This Row],[Profit]]/Table1[[#This Row],[Revenue]]</f>
        <v>0.32628331764350738</v>
      </c>
    </row>
    <row r="2592" spans="1:18" x14ac:dyDescent="0.45">
      <c r="A2592" s="4" t="s">
        <v>4867</v>
      </c>
      <c r="B2592" s="4" t="s">
        <v>4868</v>
      </c>
      <c r="C2592" s="4" t="s">
        <v>12</v>
      </c>
      <c r="D2592" s="4" t="s">
        <v>38</v>
      </c>
      <c r="E2592" s="4" t="s">
        <v>22</v>
      </c>
      <c r="F2592" s="5">
        <v>45936</v>
      </c>
      <c r="G2592" s="4" t="str">
        <f>IF(WEEKDAY(Table1[[#This Row],[Order_Date]],2)&gt;=6,"Weekend","Weekday")</f>
        <v>Weekday</v>
      </c>
      <c r="H2592" s="5" t="str">
        <f>TEXT(Table1[[#This Row],[Order_Date]],"mmmm")</f>
        <v>October</v>
      </c>
      <c r="I2592" s="7">
        <f>MONTH(Table1[[#This Row],[Order_Date]])</f>
        <v>10</v>
      </c>
      <c r="J2592" s="7">
        <v>3</v>
      </c>
      <c r="K2592" s="4">
        <v>4023.97</v>
      </c>
      <c r="L2592" s="4">
        <v>20</v>
      </c>
      <c r="M2592" s="4">
        <v>9657.5300000000007</v>
      </c>
      <c r="N2592" s="4">
        <f>(Table1[[#This Row],[Quantity]]*Table1[[#This Row],[Unit_Price]])*(1-Table1[[#This Row],[Discount_%]]/100)</f>
        <v>9657.5280000000002</v>
      </c>
      <c r="O2592" s="4">
        <v>8011.54</v>
      </c>
      <c r="P2592" s="4">
        <v>1645.99</v>
      </c>
      <c r="Q2592">
        <f>Table1[[#This Row],[Revenue]]-Table1[[#This Row],[Cost]]</f>
        <v>1645.9900000000007</v>
      </c>
      <c r="R2592" s="6">
        <f>Table1[[#This Row],[Profit]]/Table1[[#This Row],[Revenue]]</f>
        <v>0.17043591891508489</v>
      </c>
    </row>
    <row r="2593" spans="1:18" x14ac:dyDescent="0.45">
      <c r="A2593" s="1" t="s">
        <v>4869</v>
      </c>
      <c r="B2593" s="1" t="s">
        <v>4870</v>
      </c>
      <c r="C2593" s="1" t="s">
        <v>2</v>
      </c>
      <c r="D2593" s="1" t="s">
        <v>3</v>
      </c>
      <c r="E2593" s="1" t="s">
        <v>4</v>
      </c>
      <c r="F2593" s="2">
        <v>45650</v>
      </c>
      <c r="G2593" s="1" t="str">
        <f>IF(WEEKDAY(Table1[[#This Row],[Order_Date]],2)&gt;=6,"Weekend","Weekday")</f>
        <v>Weekday</v>
      </c>
      <c r="H2593" s="2" t="str">
        <f>TEXT(Table1[[#This Row],[Order_Date]],"mmmm")</f>
        <v>December</v>
      </c>
      <c r="I2593" s="8">
        <f>MONTH(Table1[[#This Row],[Order_Date]])</f>
        <v>12</v>
      </c>
      <c r="J2593" s="8">
        <v>2</v>
      </c>
      <c r="K2593" s="1">
        <v>3979.31</v>
      </c>
      <c r="L2593" s="1">
        <v>10</v>
      </c>
      <c r="M2593" s="1">
        <v>7162.76</v>
      </c>
      <c r="N2593" s="1">
        <f>(Table1[[#This Row],[Quantity]]*Table1[[#This Row],[Unit_Price]])*(1-Table1[[#This Row],[Discount_%]]/100)</f>
        <v>7162.7579999999998</v>
      </c>
      <c r="O2593" s="1">
        <v>4643.54</v>
      </c>
      <c r="P2593" s="1">
        <v>2519.2199999999998</v>
      </c>
      <c r="Q2593">
        <f>Table1[[#This Row],[Revenue]]-Table1[[#This Row],[Cost]]</f>
        <v>2519.2200000000003</v>
      </c>
      <c r="R2593" s="6">
        <f>Table1[[#This Row],[Profit]]/Table1[[#This Row],[Revenue]]</f>
        <v>0.35171079304625585</v>
      </c>
    </row>
    <row r="2594" spans="1:18" x14ac:dyDescent="0.45">
      <c r="A2594" s="4" t="s">
        <v>4871</v>
      </c>
      <c r="B2594" s="4" t="s">
        <v>4872</v>
      </c>
      <c r="C2594" s="4" t="s">
        <v>28</v>
      </c>
      <c r="D2594" s="4" t="s">
        <v>137</v>
      </c>
      <c r="E2594" s="4" t="s">
        <v>14</v>
      </c>
      <c r="F2594" s="5">
        <v>45661</v>
      </c>
      <c r="G2594" s="4" t="str">
        <f>IF(WEEKDAY(Table1[[#This Row],[Order_Date]],2)&gt;=6,"Weekend","Weekday")</f>
        <v>Weekend</v>
      </c>
      <c r="H2594" s="5" t="str">
        <f>TEXT(Table1[[#This Row],[Order_Date]],"mmmm")</f>
        <v>January</v>
      </c>
      <c r="I2594" s="7">
        <f>MONTH(Table1[[#This Row],[Order_Date]])</f>
        <v>1</v>
      </c>
      <c r="J2594" s="7">
        <v>2</v>
      </c>
      <c r="K2594" s="4">
        <v>557.99</v>
      </c>
      <c r="L2594" s="4">
        <v>0</v>
      </c>
      <c r="M2594" s="4">
        <v>1115.98</v>
      </c>
      <c r="N2594" s="4">
        <f>(Table1[[#This Row],[Quantity]]*Table1[[#This Row],[Unit_Price]])*(1-Table1[[#This Row],[Discount_%]]/100)</f>
        <v>1115.98</v>
      </c>
      <c r="O2594" s="4">
        <v>811.28</v>
      </c>
      <c r="P2594" s="4">
        <v>304.7</v>
      </c>
      <c r="Q2594">
        <f>Table1[[#This Row],[Revenue]]-Table1[[#This Row],[Cost]]</f>
        <v>304.70000000000005</v>
      </c>
      <c r="R2594" s="6">
        <f>Table1[[#This Row],[Profit]]/Table1[[#This Row],[Revenue]]</f>
        <v>0.27303356690980124</v>
      </c>
    </row>
    <row r="2595" spans="1:18" x14ac:dyDescent="0.45">
      <c r="A2595" s="1" t="s">
        <v>4873</v>
      </c>
      <c r="B2595" s="1" t="s">
        <v>4874</v>
      </c>
      <c r="C2595" s="1" t="s">
        <v>2</v>
      </c>
      <c r="D2595" s="1" t="s">
        <v>17</v>
      </c>
      <c r="E2595" s="1" t="s">
        <v>22</v>
      </c>
      <c r="F2595" s="2">
        <v>45965</v>
      </c>
      <c r="G2595" s="1" t="str">
        <f>IF(WEEKDAY(Table1[[#This Row],[Order_Date]],2)&gt;=6,"Weekend","Weekday")</f>
        <v>Weekday</v>
      </c>
      <c r="H2595" s="2" t="str">
        <f>TEXT(Table1[[#This Row],[Order_Date]],"mmmm")</f>
        <v>November</v>
      </c>
      <c r="I2595" s="8">
        <f>MONTH(Table1[[#This Row],[Order_Date]])</f>
        <v>11</v>
      </c>
      <c r="J2595" s="8">
        <v>5</v>
      </c>
      <c r="K2595" s="1">
        <v>2140.11</v>
      </c>
      <c r="L2595" s="1">
        <v>20</v>
      </c>
      <c r="M2595" s="1">
        <v>8560.44</v>
      </c>
      <c r="N2595" s="1">
        <f>(Table1[[#This Row],[Quantity]]*Table1[[#This Row],[Unit_Price]])*(1-Table1[[#This Row],[Discount_%]]/100)</f>
        <v>8560.44</v>
      </c>
      <c r="O2595" s="1">
        <v>6918.94</v>
      </c>
      <c r="P2595" s="1">
        <v>1641.5</v>
      </c>
      <c r="Q2595">
        <f>Table1[[#This Row],[Revenue]]-Table1[[#This Row],[Cost]]</f>
        <v>1641.5000000000009</v>
      </c>
      <c r="R2595" s="6">
        <f>Table1[[#This Row],[Profit]]/Table1[[#This Row],[Revenue]]</f>
        <v>0.19175416216923427</v>
      </c>
    </row>
    <row r="2596" spans="1:18" x14ac:dyDescent="0.45">
      <c r="A2596" s="4" t="s">
        <v>4875</v>
      </c>
      <c r="B2596" s="4" t="s">
        <v>4876</v>
      </c>
      <c r="C2596" s="4" t="s">
        <v>12</v>
      </c>
      <c r="D2596" s="4" t="s">
        <v>38</v>
      </c>
      <c r="E2596" s="4" t="s">
        <v>4</v>
      </c>
      <c r="F2596" s="5">
        <v>45894</v>
      </c>
      <c r="G2596" s="4" t="str">
        <f>IF(WEEKDAY(Table1[[#This Row],[Order_Date]],2)&gt;=6,"Weekend","Weekday")</f>
        <v>Weekday</v>
      </c>
      <c r="H2596" s="5" t="str">
        <f>TEXT(Table1[[#This Row],[Order_Date]],"mmmm")</f>
        <v>August</v>
      </c>
      <c r="I2596" s="7">
        <f>MONTH(Table1[[#This Row],[Order_Date]])</f>
        <v>8</v>
      </c>
      <c r="J2596" s="7">
        <v>5</v>
      </c>
      <c r="K2596" s="4">
        <v>1083.02</v>
      </c>
      <c r="L2596" s="4">
        <v>20</v>
      </c>
      <c r="M2596" s="4">
        <v>4332.08</v>
      </c>
      <c r="N2596" s="4">
        <f>(Table1[[#This Row],[Quantity]]*Table1[[#This Row],[Unit_Price]])*(1-Table1[[#This Row],[Discount_%]]/100)</f>
        <v>4332.0800000000008</v>
      </c>
      <c r="O2596" s="4">
        <v>2910.43</v>
      </c>
      <c r="P2596" s="4">
        <v>1421.65</v>
      </c>
      <c r="Q2596">
        <f>Table1[[#This Row],[Revenue]]-Table1[[#This Row],[Cost]]</f>
        <v>1421.65</v>
      </c>
      <c r="R2596" s="6">
        <f>Table1[[#This Row],[Profit]]/Table1[[#This Row],[Revenue]]</f>
        <v>0.32816799320418832</v>
      </c>
    </row>
    <row r="2597" spans="1:18" x14ac:dyDescent="0.45">
      <c r="A2597" s="1" t="s">
        <v>4877</v>
      </c>
      <c r="B2597" s="1" t="s">
        <v>4878</v>
      </c>
      <c r="C2597" s="1" t="s">
        <v>28</v>
      </c>
      <c r="D2597" s="1" t="s">
        <v>35</v>
      </c>
      <c r="E2597" s="1" t="s">
        <v>22</v>
      </c>
      <c r="F2597" s="2">
        <v>45967</v>
      </c>
      <c r="G2597" s="1" t="str">
        <f>IF(WEEKDAY(Table1[[#This Row],[Order_Date]],2)&gt;=6,"Weekend","Weekday")</f>
        <v>Weekday</v>
      </c>
      <c r="H2597" s="2" t="str">
        <f>TEXT(Table1[[#This Row],[Order_Date]],"mmmm")</f>
        <v>November</v>
      </c>
      <c r="I2597" s="8">
        <f>MONTH(Table1[[#This Row],[Order_Date]])</f>
        <v>11</v>
      </c>
      <c r="J2597" s="8">
        <v>2</v>
      </c>
      <c r="K2597" s="1">
        <v>3525.62</v>
      </c>
      <c r="L2597" s="1">
        <v>10</v>
      </c>
      <c r="M2597" s="1">
        <v>6346.12</v>
      </c>
      <c r="N2597" s="1">
        <f>(Table1[[#This Row],[Quantity]]*Table1[[#This Row],[Unit_Price]])*(1-Table1[[#This Row],[Discount_%]]/100)</f>
        <v>6346.116</v>
      </c>
      <c r="O2597" s="1">
        <v>5270.12</v>
      </c>
      <c r="P2597" s="1">
        <v>1076</v>
      </c>
      <c r="Q2597">
        <f>Table1[[#This Row],[Revenue]]-Table1[[#This Row],[Cost]]</f>
        <v>1076</v>
      </c>
      <c r="R2597" s="6">
        <f>Table1[[#This Row],[Profit]]/Table1[[#This Row],[Revenue]]</f>
        <v>0.16955241943108545</v>
      </c>
    </row>
    <row r="2598" spans="1:18" x14ac:dyDescent="0.45">
      <c r="A2598" s="4" t="s">
        <v>4879</v>
      </c>
      <c r="B2598" s="4" t="s">
        <v>4880</v>
      </c>
      <c r="C2598" s="4" t="s">
        <v>7</v>
      </c>
      <c r="D2598" s="4" t="s">
        <v>46</v>
      </c>
      <c r="E2598" s="4" t="s">
        <v>9</v>
      </c>
      <c r="F2598" s="5">
        <v>45669</v>
      </c>
      <c r="G2598" s="4" t="str">
        <f>IF(WEEKDAY(Table1[[#This Row],[Order_Date]],2)&gt;=6,"Weekend","Weekday")</f>
        <v>Weekend</v>
      </c>
      <c r="H2598" s="5" t="str">
        <f>TEXT(Table1[[#This Row],[Order_Date]],"mmmm")</f>
        <v>January</v>
      </c>
      <c r="I2598" s="7">
        <f>MONTH(Table1[[#This Row],[Order_Date]])</f>
        <v>1</v>
      </c>
      <c r="J2598" s="7">
        <v>5</v>
      </c>
      <c r="K2598" s="4">
        <v>1058.3</v>
      </c>
      <c r="L2598" s="4">
        <v>5</v>
      </c>
      <c r="M2598" s="4">
        <v>5026.93</v>
      </c>
      <c r="N2598" s="4">
        <f>(Table1[[#This Row],[Quantity]]*Table1[[#This Row],[Unit_Price]])*(1-Table1[[#This Row],[Discount_%]]/100)</f>
        <v>5026.9250000000002</v>
      </c>
      <c r="O2598" s="4">
        <v>3822.57</v>
      </c>
      <c r="P2598" s="4">
        <v>1204.3599999999999</v>
      </c>
      <c r="Q2598">
        <f>Table1[[#This Row],[Revenue]]-Table1[[#This Row],[Cost]]</f>
        <v>1204.3600000000001</v>
      </c>
      <c r="R2598" s="6">
        <f>Table1[[#This Row],[Profit]]/Table1[[#This Row],[Revenue]]</f>
        <v>0.23958161343006562</v>
      </c>
    </row>
    <row r="2599" spans="1:18" x14ac:dyDescent="0.45">
      <c r="A2599" s="1" t="s">
        <v>4881</v>
      </c>
      <c r="B2599" s="1" t="s">
        <v>971</v>
      </c>
      <c r="C2599" s="1" t="s">
        <v>2</v>
      </c>
      <c r="D2599" s="1" t="s">
        <v>68</v>
      </c>
      <c r="E2599" s="1" t="s">
        <v>9</v>
      </c>
      <c r="F2599" s="2">
        <v>45330</v>
      </c>
      <c r="G2599" s="1" t="str">
        <f>IF(WEEKDAY(Table1[[#This Row],[Order_Date]],2)&gt;=6,"Weekend","Weekday")</f>
        <v>Weekday</v>
      </c>
      <c r="H2599" s="2" t="str">
        <f>TEXT(Table1[[#This Row],[Order_Date]],"mmmm")</f>
        <v>February</v>
      </c>
      <c r="I2599" s="8">
        <f>MONTH(Table1[[#This Row],[Order_Date]])</f>
        <v>2</v>
      </c>
      <c r="J2599" s="8">
        <v>3</v>
      </c>
      <c r="K2599" s="1">
        <v>1859.89</v>
      </c>
      <c r="L2599" s="1">
        <v>5</v>
      </c>
      <c r="M2599" s="1">
        <v>5300.69</v>
      </c>
      <c r="N2599" s="1">
        <f>(Table1[[#This Row],[Quantity]]*Table1[[#This Row],[Unit_Price]])*(1-Table1[[#This Row],[Discount_%]]/100)</f>
        <v>5300.6864999999998</v>
      </c>
      <c r="O2599" s="1">
        <v>3975.85</v>
      </c>
      <c r="P2599" s="1">
        <v>1324.84</v>
      </c>
      <c r="Q2599">
        <f>Table1[[#This Row],[Revenue]]-Table1[[#This Row],[Cost]]</f>
        <v>1324.8399999999997</v>
      </c>
      <c r="R2599" s="6">
        <f>Table1[[#This Row],[Profit]]/Table1[[#This Row],[Revenue]]</f>
        <v>0.24993727231737756</v>
      </c>
    </row>
    <row r="2600" spans="1:18" x14ac:dyDescent="0.45">
      <c r="A2600" s="4" t="s">
        <v>4882</v>
      </c>
      <c r="B2600" s="4" t="s">
        <v>233</v>
      </c>
      <c r="C2600" s="4" t="s">
        <v>28</v>
      </c>
      <c r="D2600" s="4" t="s">
        <v>100</v>
      </c>
      <c r="E2600" s="4" t="s">
        <v>4</v>
      </c>
      <c r="F2600" s="5">
        <v>45444</v>
      </c>
      <c r="G2600" s="4" t="str">
        <f>IF(WEEKDAY(Table1[[#This Row],[Order_Date]],2)&gt;=6,"Weekend","Weekday")</f>
        <v>Weekend</v>
      </c>
      <c r="H2600" s="5" t="str">
        <f>TEXT(Table1[[#This Row],[Order_Date]],"mmmm")</f>
        <v>June</v>
      </c>
      <c r="I2600" s="7">
        <f>MONTH(Table1[[#This Row],[Order_Date]])</f>
        <v>6</v>
      </c>
      <c r="J2600" s="7">
        <v>2</v>
      </c>
      <c r="K2600" s="4">
        <v>332.84</v>
      </c>
      <c r="L2600" s="4">
        <v>20</v>
      </c>
      <c r="M2600" s="4">
        <v>532.54</v>
      </c>
      <c r="N2600" s="4">
        <f>(Table1[[#This Row],[Quantity]]*Table1[[#This Row],[Unit_Price]])*(1-Table1[[#This Row],[Discount_%]]/100)</f>
        <v>532.54399999999998</v>
      </c>
      <c r="O2600" s="4">
        <v>348.72</v>
      </c>
      <c r="P2600" s="4">
        <v>183.82</v>
      </c>
      <c r="Q2600">
        <f>Table1[[#This Row],[Revenue]]-Table1[[#This Row],[Cost]]</f>
        <v>183.81999999999994</v>
      </c>
      <c r="R2600" s="6">
        <f>Table1[[#This Row],[Profit]]/Table1[[#This Row],[Revenue]]</f>
        <v>0.34517594922447142</v>
      </c>
    </row>
    <row r="2601" spans="1:18" x14ac:dyDescent="0.45">
      <c r="A2601" s="1" t="s">
        <v>4883</v>
      </c>
      <c r="B2601" s="1" t="s">
        <v>4884</v>
      </c>
      <c r="C2601" s="1" t="s">
        <v>12</v>
      </c>
      <c r="D2601" s="1" t="s">
        <v>32</v>
      </c>
      <c r="E2601" s="1" t="s">
        <v>22</v>
      </c>
      <c r="F2601" s="2">
        <v>45475</v>
      </c>
      <c r="G2601" s="1" t="str">
        <f>IF(WEEKDAY(Table1[[#This Row],[Order_Date]],2)&gt;=6,"Weekend","Weekday")</f>
        <v>Weekday</v>
      </c>
      <c r="H2601" s="2" t="str">
        <f>TEXT(Table1[[#This Row],[Order_Date]],"mmmm")</f>
        <v>July</v>
      </c>
      <c r="I2601" s="8">
        <f>MONTH(Table1[[#This Row],[Order_Date]])</f>
        <v>7</v>
      </c>
      <c r="J2601" s="8">
        <v>3</v>
      </c>
      <c r="K2601" s="1">
        <v>2331.06</v>
      </c>
      <c r="L2601" s="1">
        <v>0</v>
      </c>
      <c r="M2601" s="1">
        <v>6993.18</v>
      </c>
      <c r="N2601" s="1">
        <f>(Table1[[#This Row],[Quantity]]*Table1[[#This Row],[Unit_Price]])*(1-Table1[[#This Row],[Discount_%]]/100)</f>
        <v>6993.18</v>
      </c>
      <c r="O2601" s="1">
        <v>5416.35</v>
      </c>
      <c r="P2601" s="1">
        <v>1576.83</v>
      </c>
      <c r="Q2601">
        <f>Table1[[#This Row],[Revenue]]-Table1[[#This Row],[Cost]]</f>
        <v>1576.83</v>
      </c>
      <c r="R2601" s="6">
        <f>Table1[[#This Row],[Profit]]/Table1[[#This Row],[Revenue]]</f>
        <v>0.22548111159729906</v>
      </c>
    </row>
    <row r="2602" spans="1:18" x14ac:dyDescent="0.45">
      <c r="A2602" s="4" t="s">
        <v>4885</v>
      </c>
      <c r="B2602" s="4" t="s">
        <v>4886</v>
      </c>
      <c r="C2602" s="4" t="s">
        <v>7</v>
      </c>
      <c r="D2602" s="4" t="s">
        <v>71</v>
      </c>
      <c r="E2602" s="4" t="s">
        <v>22</v>
      </c>
      <c r="F2602" s="5">
        <v>45467</v>
      </c>
      <c r="G2602" s="4" t="str">
        <f>IF(WEEKDAY(Table1[[#This Row],[Order_Date]],2)&gt;=6,"Weekend","Weekday")</f>
        <v>Weekday</v>
      </c>
      <c r="H2602" s="5" t="str">
        <f>TEXT(Table1[[#This Row],[Order_Date]],"mmmm")</f>
        <v>June</v>
      </c>
      <c r="I2602" s="7">
        <f>MONTH(Table1[[#This Row],[Order_Date]])</f>
        <v>6</v>
      </c>
      <c r="J2602" s="7">
        <v>3</v>
      </c>
      <c r="K2602" s="4">
        <v>883.57</v>
      </c>
      <c r="L2602" s="4">
        <v>20</v>
      </c>
      <c r="M2602" s="4">
        <v>2120.5700000000002</v>
      </c>
      <c r="N2602" s="4">
        <f>(Table1[[#This Row],[Quantity]]*Table1[[#This Row],[Unit_Price]])*(1-Table1[[#This Row],[Discount_%]]/100)</f>
        <v>2120.5680000000002</v>
      </c>
      <c r="O2602" s="4">
        <v>1483.42</v>
      </c>
      <c r="P2602" s="4">
        <v>637.15</v>
      </c>
      <c r="Q2602">
        <f>Table1[[#This Row],[Revenue]]-Table1[[#This Row],[Cost]]</f>
        <v>637.15000000000009</v>
      </c>
      <c r="R2602" s="6">
        <f>Table1[[#This Row],[Profit]]/Table1[[#This Row],[Revenue]]</f>
        <v>0.3004616683250258</v>
      </c>
    </row>
    <row r="2603" spans="1:18" x14ac:dyDescent="0.45">
      <c r="A2603" s="1" t="s">
        <v>4887</v>
      </c>
      <c r="B2603" s="1" t="s">
        <v>3482</v>
      </c>
      <c r="C2603" s="1" t="s">
        <v>7</v>
      </c>
      <c r="D2603" s="1" t="s">
        <v>71</v>
      </c>
      <c r="E2603" s="1" t="s">
        <v>4</v>
      </c>
      <c r="F2603" s="2">
        <v>45623</v>
      </c>
      <c r="G2603" s="1" t="str">
        <f>IF(WEEKDAY(Table1[[#This Row],[Order_Date]],2)&gt;=6,"Weekend","Weekday")</f>
        <v>Weekday</v>
      </c>
      <c r="H2603" s="2" t="str">
        <f>TEXT(Table1[[#This Row],[Order_Date]],"mmmm")</f>
        <v>November</v>
      </c>
      <c r="I2603" s="8">
        <f>MONTH(Table1[[#This Row],[Order_Date]])</f>
        <v>11</v>
      </c>
      <c r="J2603" s="8">
        <v>2</v>
      </c>
      <c r="K2603" s="1">
        <v>4745.46</v>
      </c>
      <c r="L2603" s="1">
        <v>5</v>
      </c>
      <c r="M2603" s="1">
        <v>9016.3700000000008</v>
      </c>
      <c r="N2603" s="1">
        <f>(Table1[[#This Row],[Quantity]]*Table1[[#This Row],[Unit_Price]])*(1-Table1[[#This Row],[Discount_%]]/100)</f>
        <v>9016.3739999999998</v>
      </c>
      <c r="O2603" s="1">
        <v>5564.79</v>
      </c>
      <c r="P2603" s="1">
        <v>3451.58</v>
      </c>
      <c r="Q2603">
        <f>Table1[[#This Row],[Revenue]]-Table1[[#This Row],[Cost]]</f>
        <v>3451.5800000000008</v>
      </c>
      <c r="R2603" s="6">
        <f>Table1[[#This Row],[Profit]]/Table1[[#This Row],[Revenue]]</f>
        <v>0.38281259531274775</v>
      </c>
    </row>
    <row r="2604" spans="1:18" x14ac:dyDescent="0.45">
      <c r="A2604" s="4" t="s">
        <v>4888</v>
      </c>
      <c r="B2604" s="4" t="s">
        <v>4889</v>
      </c>
      <c r="C2604" s="4" t="s">
        <v>12</v>
      </c>
      <c r="D2604" s="4" t="s">
        <v>32</v>
      </c>
      <c r="E2604" s="4" t="s">
        <v>22</v>
      </c>
      <c r="F2604" s="5">
        <v>45709</v>
      </c>
      <c r="G2604" s="4" t="str">
        <f>IF(WEEKDAY(Table1[[#This Row],[Order_Date]],2)&gt;=6,"Weekend","Weekday")</f>
        <v>Weekday</v>
      </c>
      <c r="H2604" s="5" t="str">
        <f>TEXT(Table1[[#This Row],[Order_Date]],"mmmm")</f>
        <v>February</v>
      </c>
      <c r="I2604" s="7">
        <f>MONTH(Table1[[#This Row],[Order_Date]])</f>
        <v>2</v>
      </c>
      <c r="J2604" s="7">
        <v>4</v>
      </c>
      <c r="K2604" s="4">
        <v>1711.71</v>
      </c>
      <c r="L2604" s="4">
        <v>10</v>
      </c>
      <c r="M2604" s="4">
        <v>6162.16</v>
      </c>
      <c r="N2604" s="4">
        <f>(Table1[[#This Row],[Quantity]]*Table1[[#This Row],[Unit_Price]])*(1-Table1[[#This Row],[Discount_%]]/100)</f>
        <v>6162.1559999999999</v>
      </c>
      <c r="O2604" s="4">
        <v>4480.37</v>
      </c>
      <c r="P2604" s="4">
        <v>1681.79</v>
      </c>
      <c r="Q2604">
        <f>Table1[[#This Row],[Revenue]]-Table1[[#This Row],[Cost]]</f>
        <v>1681.79</v>
      </c>
      <c r="R2604" s="6">
        <f>Table1[[#This Row],[Profit]]/Table1[[#This Row],[Revenue]]</f>
        <v>0.2729221571656692</v>
      </c>
    </row>
    <row r="2605" spans="1:18" x14ac:dyDescent="0.45">
      <c r="A2605" s="1" t="s">
        <v>4890</v>
      </c>
      <c r="B2605" s="1" t="s">
        <v>4891</v>
      </c>
      <c r="C2605" s="1" t="s">
        <v>12</v>
      </c>
      <c r="D2605" s="1" t="s">
        <v>32</v>
      </c>
      <c r="E2605" s="1" t="s">
        <v>14</v>
      </c>
      <c r="F2605" s="2">
        <v>45304</v>
      </c>
      <c r="G2605" s="1" t="str">
        <f>IF(WEEKDAY(Table1[[#This Row],[Order_Date]],2)&gt;=6,"Weekend","Weekday")</f>
        <v>Weekend</v>
      </c>
      <c r="H2605" s="2" t="str">
        <f>TEXT(Table1[[#This Row],[Order_Date]],"mmmm")</f>
        <v>January</v>
      </c>
      <c r="I2605" s="8">
        <f>MONTH(Table1[[#This Row],[Order_Date]])</f>
        <v>1</v>
      </c>
      <c r="J2605" s="8">
        <v>4</v>
      </c>
      <c r="K2605" s="1">
        <v>1633.82</v>
      </c>
      <c r="L2605" s="1">
        <v>10</v>
      </c>
      <c r="M2605" s="1">
        <v>5881.75</v>
      </c>
      <c r="N2605" s="1">
        <f>(Table1[[#This Row],[Quantity]]*Table1[[#This Row],[Unit_Price]])*(1-Table1[[#This Row],[Discount_%]]/100)</f>
        <v>5881.7519999999995</v>
      </c>
      <c r="O2605" s="1">
        <v>4734.6099999999997</v>
      </c>
      <c r="P2605" s="1">
        <v>1147.1400000000001</v>
      </c>
      <c r="Q2605">
        <f>Table1[[#This Row],[Revenue]]-Table1[[#This Row],[Cost]]</f>
        <v>1147.1400000000003</v>
      </c>
      <c r="R2605" s="6">
        <f>Table1[[#This Row],[Profit]]/Table1[[#This Row],[Revenue]]</f>
        <v>0.19503379096357379</v>
      </c>
    </row>
    <row r="2606" spans="1:18" x14ac:dyDescent="0.45">
      <c r="A2606" s="4" t="s">
        <v>4892</v>
      </c>
      <c r="B2606" s="4" t="s">
        <v>4893</v>
      </c>
      <c r="C2606" s="4" t="s">
        <v>7</v>
      </c>
      <c r="D2606" s="4" t="s">
        <v>8</v>
      </c>
      <c r="E2606" s="4" t="s">
        <v>22</v>
      </c>
      <c r="F2606" s="5">
        <v>45918</v>
      </c>
      <c r="G2606" s="4" t="str">
        <f>IF(WEEKDAY(Table1[[#This Row],[Order_Date]],2)&gt;=6,"Weekend","Weekday")</f>
        <v>Weekday</v>
      </c>
      <c r="H2606" s="5" t="str">
        <f>TEXT(Table1[[#This Row],[Order_Date]],"mmmm")</f>
        <v>September</v>
      </c>
      <c r="I2606" s="7">
        <f>MONTH(Table1[[#This Row],[Order_Date]])</f>
        <v>9</v>
      </c>
      <c r="J2606" s="7">
        <v>3</v>
      </c>
      <c r="K2606" s="4">
        <v>2307.85</v>
      </c>
      <c r="L2606" s="4">
        <v>5</v>
      </c>
      <c r="M2606" s="4">
        <v>6577.37</v>
      </c>
      <c r="N2606" s="4">
        <f>(Table1[[#This Row],[Quantity]]*Table1[[#This Row],[Unit_Price]])*(1-Table1[[#This Row],[Discount_%]]/100)</f>
        <v>6577.3724999999986</v>
      </c>
      <c r="O2606" s="4">
        <v>4415.92</v>
      </c>
      <c r="P2606" s="4">
        <v>2161.4499999999998</v>
      </c>
      <c r="Q2606">
        <f>Table1[[#This Row],[Revenue]]-Table1[[#This Row],[Cost]]</f>
        <v>2161.4499999999998</v>
      </c>
      <c r="R2606" s="6">
        <f>Table1[[#This Row],[Profit]]/Table1[[#This Row],[Revenue]]</f>
        <v>0.32861918973693133</v>
      </c>
    </row>
    <row r="2607" spans="1:18" x14ac:dyDescent="0.45">
      <c r="A2607" s="1" t="s">
        <v>4894</v>
      </c>
      <c r="B2607" s="1" t="s">
        <v>4895</v>
      </c>
      <c r="C2607" s="1" t="s">
        <v>7</v>
      </c>
      <c r="D2607" s="1" t="s">
        <v>46</v>
      </c>
      <c r="E2607" s="1" t="s">
        <v>4</v>
      </c>
      <c r="F2607" s="2">
        <v>45320</v>
      </c>
      <c r="G2607" s="1" t="str">
        <f>IF(WEEKDAY(Table1[[#This Row],[Order_Date]],2)&gt;=6,"Weekend","Weekday")</f>
        <v>Weekday</v>
      </c>
      <c r="H2607" s="2" t="str">
        <f>TEXT(Table1[[#This Row],[Order_Date]],"mmmm")</f>
        <v>January</v>
      </c>
      <c r="I2607" s="8">
        <f>MONTH(Table1[[#This Row],[Order_Date]])</f>
        <v>1</v>
      </c>
      <c r="J2607" s="8">
        <v>3</v>
      </c>
      <c r="K2607" s="1">
        <v>149.35</v>
      </c>
      <c r="L2607" s="1">
        <v>15</v>
      </c>
      <c r="M2607" s="1">
        <v>380.84</v>
      </c>
      <c r="N2607" s="1">
        <f>(Table1[[#This Row],[Quantity]]*Table1[[#This Row],[Unit_Price]])*(1-Table1[[#This Row],[Discount_%]]/100)</f>
        <v>380.84249999999997</v>
      </c>
      <c r="O2607" s="1">
        <v>254.67</v>
      </c>
      <c r="P2607" s="1">
        <v>126.17</v>
      </c>
      <c r="Q2607">
        <f>Table1[[#This Row],[Revenue]]-Table1[[#This Row],[Cost]]</f>
        <v>126.16999999999999</v>
      </c>
      <c r="R2607" s="6">
        <f>Table1[[#This Row],[Profit]]/Table1[[#This Row],[Revenue]]</f>
        <v>0.33129398172460878</v>
      </c>
    </row>
    <row r="2608" spans="1:18" x14ac:dyDescent="0.45">
      <c r="A2608" s="4" t="s">
        <v>4896</v>
      </c>
      <c r="B2608" s="4" t="s">
        <v>4897</v>
      </c>
      <c r="C2608" s="4" t="s">
        <v>12</v>
      </c>
      <c r="D2608" s="4" t="s">
        <v>41</v>
      </c>
      <c r="E2608" s="4" t="s">
        <v>4</v>
      </c>
      <c r="F2608" s="5">
        <v>45811</v>
      </c>
      <c r="G2608" s="4" t="str">
        <f>IF(WEEKDAY(Table1[[#This Row],[Order_Date]],2)&gt;=6,"Weekend","Weekday")</f>
        <v>Weekday</v>
      </c>
      <c r="H2608" s="5" t="str">
        <f>TEXT(Table1[[#This Row],[Order_Date]],"mmmm")</f>
        <v>June</v>
      </c>
      <c r="I2608" s="7">
        <f>MONTH(Table1[[#This Row],[Order_Date]])</f>
        <v>6</v>
      </c>
      <c r="J2608" s="7">
        <v>3</v>
      </c>
      <c r="K2608" s="4">
        <v>2027.43</v>
      </c>
      <c r="L2608" s="4">
        <v>20</v>
      </c>
      <c r="M2608" s="4">
        <v>4865.83</v>
      </c>
      <c r="N2608" s="4">
        <f>(Table1[[#This Row],[Quantity]]*Table1[[#This Row],[Unit_Price]])*(1-Table1[[#This Row],[Discount_%]]/100)</f>
        <v>4865.8320000000003</v>
      </c>
      <c r="O2608" s="4">
        <v>3949.29</v>
      </c>
      <c r="P2608" s="4">
        <v>916.54</v>
      </c>
      <c r="Q2608">
        <f>Table1[[#This Row],[Revenue]]-Table1[[#This Row],[Cost]]</f>
        <v>916.54</v>
      </c>
      <c r="R2608" s="6">
        <f>Table1[[#This Row],[Profit]]/Table1[[#This Row],[Revenue]]</f>
        <v>0.18836251985786598</v>
      </c>
    </row>
    <row r="2609" spans="1:18" x14ac:dyDescent="0.45">
      <c r="A2609" s="1" t="s">
        <v>4898</v>
      </c>
      <c r="B2609" s="1" t="s">
        <v>4899</v>
      </c>
      <c r="C2609" s="1" t="s">
        <v>12</v>
      </c>
      <c r="D2609" s="1" t="s">
        <v>41</v>
      </c>
      <c r="E2609" s="1" t="s">
        <v>4</v>
      </c>
      <c r="F2609" s="2">
        <v>45415</v>
      </c>
      <c r="G2609" s="1" t="str">
        <f>IF(WEEKDAY(Table1[[#This Row],[Order_Date]],2)&gt;=6,"Weekend","Weekday")</f>
        <v>Weekday</v>
      </c>
      <c r="H2609" s="2" t="str">
        <f>TEXT(Table1[[#This Row],[Order_Date]],"mmmm")</f>
        <v>May</v>
      </c>
      <c r="I2609" s="8">
        <f>MONTH(Table1[[#This Row],[Order_Date]])</f>
        <v>5</v>
      </c>
      <c r="J2609" s="8">
        <v>3</v>
      </c>
      <c r="K2609" s="1">
        <v>1231.6099999999999</v>
      </c>
      <c r="L2609" s="1">
        <v>10</v>
      </c>
      <c r="M2609" s="1">
        <v>3325.35</v>
      </c>
      <c r="N2609" s="1">
        <f>(Table1[[#This Row],[Quantity]]*Table1[[#This Row],[Unit_Price]])*(1-Table1[[#This Row],[Discount_%]]/100)</f>
        <v>3325.3470000000002</v>
      </c>
      <c r="O2609" s="1">
        <v>2613.31</v>
      </c>
      <c r="P2609" s="1">
        <v>712.04</v>
      </c>
      <c r="Q2609">
        <f>Table1[[#This Row],[Revenue]]-Table1[[#This Row],[Cost]]</f>
        <v>712.04</v>
      </c>
      <c r="R2609" s="6">
        <f>Table1[[#This Row],[Profit]]/Table1[[#This Row],[Revenue]]</f>
        <v>0.21412482896537205</v>
      </c>
    </row>
    <row r="2610" spans="1:18" x14ac:dyDescent="0.45">
      <c r="A2610" s="4" t="s">
        <v>4900</v>
      </c>
      <c r="B2610" s="4" t="s">
        <v>4901</v>
      </c>
      <c r="C2610" s="4" t="s">
        <v>20</v>
      </c>
      <c r="D2610" s="4" t="s">
        <v>57</v>
      </c>
      <c r="E2610" s="4" t="s">
        <v>4</v>
      </c>
      <c r="F2610" s="5">
        <v>45374</v>
      </c>
      <c r="G2610" s="4" t="str">
        <f>IF(WEEKDAY(Table1[[#This Row],[Order_Date]],2)&gt;=6,"Weekend","Weekday")</f>
        <v>Weekend</v>
      </c>
      <c r="H2610" s="5" t="str">
        <f>TEXT(Table1[[#This Row],[Order_Date]],"mmmm")</f>
        <v>March</v>
      </c>
      <c r="I2610" s="7">
        <f>MONTH(Table1[[#This Row],[Order_Date]])</f>
        <v>3</v>
      </c>
      <c r="J2610" s="7">
        <v>1</v>
      </c>
      <c r="K2610" s="4">
        <v>4064.27</v>
      </c>
      <c r="L2610" s="4">
        <v>5</v>
      </c>
      <c r="M2610" s="4">
        <v>3861.06</v>
      </c>
      <c r="N2610" s="4">
        <f>(Table1[[#This Row],[Quantity]]*Table1[[#This Row],[Unit_Price]])*(1-Table1[[#This Row],[Discount_%]]/100)</f>
        <v>3861.0564999999997</v>
      </c>
      <c r="O2610" s="4">
        <v>3070.25</v>
      </c>
      <c r="P2610" s="4">
        <v>790.81</v>
      </c>
      <c r="Q2610">
        <f>Table1[[#This Row],[Revenue]]-Table1[[#This Row],[Cost]]</f>
        <v>790.81</v>
      </c>
      <c r="R2610" s="6">
        <f>Table1[[#This Row],[Profit]]/Table1[[#This Row],[Revenue]]</f>
        <v>0.20481681196355403</v>
      </c>
    </row>
    <row r="2611" spans="1:18" x14ac:dyDescent="0.45">
      <c r="A2611" s="1" t="s">
        <v>4902</v>
      </c>
      <c r="B2611" s="1" t="s">
        <v>4903</v>
      </c>
      <c r="C2611" s="1" t="s">
        <v>20</v>
      </c>
      <c r="D2611" s="1" t="s">
        <v>25</v>
      </c>
      <c r="E2611" s="1" t="s">
        <v>14</v>
      </c>
      <c r="F2611" s="2">
        <v>45682</v>
      </c>
      <c r="G2611" s="1" t="str">
        <f>IF(WEEKDAY(Table1[[#This Row],[Order_Date]],2)&gt;=6,"Weekend","Weekday")</f>
        <v>Weekend</v>
      </c>
      <c r="H2611" s="2" t="str">
        <f>TEXT(Table1[[#This Row],[Order_Date]],"mmmm")</f>
        <v>January</v>
      </c>
      <c r="I2611" s="8">
        <f>MONTH(Table1[[#This Row],[Order_Date]])</f>
        <v>1</v>
      </c>
      <c r="J2611" s="8">
        <v>4</v>
      </c>
      <c r="K2611" s="1">
        <v>3606.61</v>
      </c>
      <c r="L2611" s="1">
        <v>20</v>
      </c>
      <c r="M2611" s="1">
        <v>11541.15</v>
      </c>
      <c r="N2611" s="1">
        <f>(Table1[[#This Row],[Quantity]]*Table1[[#This Row],[Unit_Price]])*(1-Table1[[#This Row],[Discount_%]]/100)</f>
        <v>11541.152000000002</v>
      </c>
      <c r="O2611" s="1">
        <v>9233.08</v>
      </c>
      <c r="P2611" s="1">
        <v>2308.0700000000002</v>
      </c>
      <c r="Q2611">
        <f>Table1[[#This Row],[Revenue]]-Table1[[#This Row],[Cost]]</f>
        <v>2308.0699999999997</v>
      </c>
      <c r="R2611" s="6">
        <f>Table1[[#This Row],[Profit]]/Table1[[#This Row],[Revenue]]</f>
        <v>0.19998613656351405</v>
      </c>
    </row>
    <row r="2612" spans="1:18" x14ac:dyDescent="0.45">
      <c r="A2612" s="4" t="s">
        <v>4904</v>
      </c>
      <c r="B2612" s="4" t="s">
        <v>4905</v>
      </c>
      <c r="C2612" s="4" t="s">
        <v>12</v>
      </c>
      <c r="D2612" s="4" t="s">
        <v>38</v>
      </c>
      <c r="E2612" s="4" t="s">
        <v>22</v>
      </c>
      <c r="F2612" s="5">
        <v>45700</v>
      </c>
      <c r="G2612" s="4" t="str">
        <f>IF(WEEKDAY(Table1[[#This Row],[Order_Date]],2)&gt;=6,"Weekend","Weekday")</f>
        <v>Weekday</v>
      </c>
      <c r="H2612" s="5" t="str">
        <f>TEXT(Table1[[#This Row],[Order_Date]],"mmmm")</f>
        <v>February</v>
      </c>
      <c r="I2612" s="7">
        <f>MONTH(Table1[[#This Row],[Order_Date]])</f>
        <v>2</v>
      </c>
      <c r="J2612" s="7">
        <v>4</v>
      </c>
      <c r="K2612" s="4">
        <v>2309.4299999999998</v>
      </c>
      <c r="L2612" s="4">
        <v>5</v>
      </c>
      <c r="M2612" s="4">
        <v>8775.83</v>
      </c>
      <c r="N2612" s="4">
        <f>(Table1[[#This Row],[Quantity]]*Table1[[#This Row],[Unit_Price]])*(1-Table1[[#This Row],[Discount_%]]/100)</f>
        <v>8775.8339999999989</v>
      </c>
      <c r="O2612" s="4">
        <v>6038.72</v>
      </c>
      <c r="P2612" s="4">
        <v>2737.11</v>
      </c>
      <c r="Q2612">
        <f>Table1[[#This Row],[Revenue]]-Table1[[#This Row],[Cost]]</f>
        <v>2737.1099999999997</v>
      </c>
      <c r="R2612" s="6">
        <f>Table1[[#This Row],[Profit]]/Table1[[#This Row],[Revenue]]</f>
        <v>0.3118918666382553</v>
      </c>
    </row>
    <row r="2613" spans="1:18" x14ac:dyDescent="0.45">
      <c r="A2613" s="1" t="s">
        <v>4906</v>
      </c>
      <c r="B2613" s="1" t="s">
        <v>3726</v>
      </c>
      <c r="C2613" s="1" t="s">
        <v>7</v>
      </c>
      <c r="D2613" s="1" t="s">
        <v>46</v>
      </c>
      <c r="E2613" s="1" t="s">
        <v>22</v>
      </c>
      <c r="F2613" s="2">
        <v>45529</v>
      </c>
      <c r="G2613" s="1" t="str">
        <f>IF(WEEKDAY(Table1[[#This Row],[Order_Date]],2)&gt;=6,"Weekend","Weekday")</f>
        <v>Weekend</v>
      </c>
      <c r="H2613" s="2" t="str">
        <f>TEXT(Table1[[#This Row],[Order_Date]],"mmmm")</f>
        <v>August</v>
      </c>
      <c r="I2613" s="8">
        <f>MONTH(Table1[[#This Row],[Order_Date]])</f>
        <v>8</v>
      </c>
      <c r="J2613" s="8">
        <v>2</v>
      </c>
      <c r="K2613" s="1">
        <v>1167.73</v>
      </c>
      <c r="L2613" s="1">
        <v>0</v>
      </c>
      <c r="M2613" s="1">
        <v>2335.46</v>
      </c>
      <c r="N2613" s="1">
        <f>(Table1[[#This Row],[Quantity]]*Table1[[#This Row],[Unit_Price]])*(1-Table1[[#This Row],[Discount_%]]/100)</f>
        <v>2335.46</v>
      </c>
      <c r="O2613" s="1">
        <v>1779.43</v>
      </c>
      <c r="P2613" s="1">
        <v>556.03</v>
      </c>
      <c r="Q2613">
        <f>Table1[[#This Row],[Revenue]]-Table1[[#This Row],[Cost]]</f>
        <v>556.03</v>
      </c>
      <c r="R2613" s="6">
        <f>Table1[[#This Row],[Profit]]/Table1[[#This Row],[Revenue]]</f>
        <v>0.23808157707689276</v>
      </c>
    </row>
    <row r="2614" spans="1:18" x14ac:dyDescent="0.45">
      <c r="A2614" s="4" t="s">
        <v>4907</v>
      </c>
      <c r="B2614" s="4" t="s">
        <v>4908</v>
      </c>
      <c r="C2614" s="4" t="s">
        <v>28</v>
      </c>
      <c r="D2614" s="4" t="s">
        <v>137</v>
      </c>
      <c r="E2614" s="4" t="s">
        <v>22</v>
      </c>
      <c r="F2614" s="5">
        <v>45348</v>
      </c>
      <c r="G2614" s="4" t="str">
        <f>IF(WEEKDAY(Table1[[#This Row],[Order_Date]],2)&gt;=6,"Weekend","Weekday")</f>
        <v>Weekday</v>
      </c>
      <c r="H2614" s="5" t="str">
        <f>TEXT(Table1[[#This Row],[Order_Date]],"mmmm")</f>
        <v>February</v>
      </c>
      <c r="I2614" s="7">
        <f>MONTH(Table1[[#This Row],[Order_Date]])</f>
        <v>2</v>
      </c>
      <c r="J2614" s="7">
        <v>2</v>
      </c>
      <c r="K2614" s="4">
        <v>2455.5</v>
      </c>
      <c r="L2614" s="4">
        <v>0</v>
      </c>
      <c r="M2614" s="4">
        <v>4911</v>
      </c>
      <c r="N2614" s="4">
        <f>(Table1[[#This Row],[Quantity]]*Table1[[#This Row],[Unit_Price]])*(1-Table1[[#This Row],[Discount_%]]/100)</f>
        <v>4911</v>
      </c>
      <c r="O2614" s="4">
        <v>3559.06</v>
      </c>
      <c r="P2614" s="4">
        <v>1351.94</v>
      </c>
      <c r="Q2614">
        <f>Table1[[#This Row],[Revenue]]-Table1[[#This Row],[Cost]]</f>
        <v>1351.94</v>
      </c>
      <c r="R2614" s="6">
        <f>Table1[[#This Row],[Profit]]/Table1[[#This Row],[Revenue]]</f>
        <v>0.27528812869069436</v>
      </c>
    </row>
    <row r="2615" spans="1:18" x14ac:dyDescent="0.45">
      <c r="A2615" s="1" t="s">
        <v>4909</v>
      </c>
      <c r="B2615" s="1" t="s">
        <v>4910</v>
      </c>
      <c r="C2615" s="1" t="s">
        <v>20</v>
      </c>
      <c r="D2615" s="1" t="s">
        <v>103</v>
      </c>
      <c r="E2615" s="1" t="s">
        <v>9</v>
      </c>
      <c r="F2615" s="2">
        <v>45951</v>
      </c>
      <c r="G2615" s="1" t="str">
        <f>IF(WEEKDAY(Table1[[#This Row],[Order_Date]],2)&gt;=6,"Weekend","Weekday")</f>
        <v>Weekday</v>
      </c>
      <c r="H2615" s="2" t="str">
        <f>TEXT(Table1[[#This Row],[Order_Date]],"mmmm")</f>
        <v>October</v>
      </c>
      <c r="I2615" s="8">
        <f>MONTH(Table1[[#This Row],[Order_Date]])</f>
        <v>10</v>
      </c>
      <c r="J2615" s="8">
        <v>3</v>
      </c>
      <c r="K2615" s="1">
        <v>1432.12</v>
      </c>
      <c r="L2615" s="1">
        <v>15</v>
      </c>
      <c r="M2615" s="1">
        <v>3651.91</v>
      </c>
      <c r="N2615" s="1">
        <f>(Table1[[#This Row],[Quantity]]*Table1[[#This Row],[Unit_Price]])*(1-Table1[[#This Row],[Discount_%]]/100)</f>
        <v>3651.9059999999995</v>
      </c>
      <c r="O2615" s="1">
        <v>2346.08</v>
      </c>
      <c r="P2615" s="1">
        <v>1305.83</v>
      </c>
      <c r="Q2615">
        <f>Table1[[#This Row],[Revenue]]-Table1[[#This Row],[Cost]]</f>
        <v>1305.83</v>
      </c>
      <c r="R2615" s="6">
        <f>Table1[[#This Row],[Profit]]/Table1[[#This Row],[Revenue]]</f>
        <v>0.35757452949278595</v>
      </c>
    </row>
    <row r="2616" spans="1:18" x14ac:dyDescent="0.45">
      <c r="A2616" s="4" t="s">
        <v>4911</v>
      </c>
      <c r="B2616" s="4" t="s">
        <v>4912</v>
      </c>
      <c r="C2616" s="4" t="s">
        <v>7</v>
      </c>
      <c r="D2616" s="4" t="s">
        <v>106</v>
      </c>
      <c r="E2616" s="4" t="s">
        <v>4</v>
      </c>
      <c r="F2616" s="5">
        <v>45710</v>
      </c>
      <c r="G2616" s="4" t="str">
        <f>IF(WEEKDAY(Table1[[#This Row],[Order_Date]],2)&gt;=6,"Weekend","Weekday")</f>
        <v>Weekend</v>
      </c>
      <c r="H2616" s="5" t="str">
        <f>TEXT(Table1[[#This Row],[Order_Date]],"mmmm")</f>
        <v>February</v>
      </c>
      <c r="I2616" s="7">
        <f>MONTH(Table1[[#This Row],[Order_Date]])</f>
        <v>2</v>
      </c>
      <c r="J2616" s="7">
        <v>4</v>
      </c>
      <c r="K2616" s="4">
        <v>3873.44</v>
      </c>
      <c r="L2616" s="4">
        <v>10</v>
      </c>
      <c r="M2616" s="4">
        <v>13944.38</v>
      </c>
      <c r="N2616" s="4">
        <f>(Table1[[#This Row],[Quantity]]*Table1[[#This Row],[Unit_Price]])*(1-Table1[[#This Row],[Discount_%]]/100)</f>
        <v>13944.384</v>
      </c>
      <c r="O2616" s="4">
        <v>9978.35</v>
      </c>
      <c r="P2616" s="4">
        <v>3966.03</v>
      </c>
      <c r="Q2616">
        <f>Table1[[#This Row],[Revenue]]-Table1[[#This Row],[Cost]]</f>
        <v>3966.0299999999988</v>
      </c>
      <c r="R2616" s="6">
        <f>Table1[[#This Row],[Profit]]/Table1[[#This Row],[Revenue]]</f>
        <v>0.28441780846477221</v>
      </c>
    </row>
    <row r="2617" spans="1:18" x14ac:dyDescent="0.45">
      <c r="A2617" s="1" t="s">
        <v>4913</v>
      </c>
      <c r="B2617" s="1" t="s">
        <v>4914</v>
      </c>
      <c r="C2617" s="1" t="s">
        <v>28</v>
      </c>
      <c r="D2617" s="1" t="s">
        <v>137</v>
      </c>
      <c r="E2617" s="1" t="s">
        <v>14</v>
      </c>
      <c r="F2617" s="2">
        <v>45870</v>
      </c>
      <c r="G2617" s="1" t="str">
        <f>IF(WEEKDAY(Table1[[#This Row],[Order_Date]],2)&gt;=6,"Weekend","Weekday")</f>
        <v>Weekday</v>
      </c>
      <c r="H2617" s="2" t="str">
        <f>TEXT(Table1[[#This Row],[Order_Date]],"mmmm")</f>
        <v>August</v>
      </c>
      <c r="I2617" s="8">
        <f>MONTH(Table1[[#This Row],[Order_Date]])</f>
        <v>8</v>
      </c>
      <c r="J2617" s="8">
        <v>5</v>
      </c>
      <c r="K2617" s="1">
        <v>4834.2700000000004</v>
      </c>
      <c r="L2617" s="1">
        <v>10</v>
      </c>
      <c r="M2617" s="1">
        <v>21754.22</v>
      </c>
      <c r="N2617" s="1">
        <f>(Table1[[#This Row],[Quantity]]*Table1[[#This Row],[Unit_Price]])*(1-Table1[[#This Row],[Discount_%]]/100)</f>
        <v>21754.215000000004</v>
      </c>
      <c r="O2617" s="1">
        <v>17517.759999999998</v>
      </c>
      <c r="P2617" s="1">
        <v>4236.46</v>
      </c>
      <c r="Q2617">
        <f>Table1[[#This Row],[Revenue]]-Table1[[#This Row],[Cost]]</f>
        <v>4236.4600000000028</v>
      </c>
      <c r="R2617" s="6">
        <f>Table1[[#This Row],[Profit]]/Table1[[#This Row],[Revenue]]</f>
        <v>0.19474198569289083</v>
      </c>
    </row>
    <row r="2618" spans="1:18" x14ac:dyDescent="0.45">
      <c r="A2618" s="4" t="s">
        <v>4915</v>
      </c>
      <c r="B2618" s="4" t="s">
        <v>4916</v>
      </c>
      <c r="C2618" s="4" t="s">
        <v>2</v>
      </c>
      <c r="D2618" s="4" t="s">
        <v>68</v>
      </c>
      <c r="E2618" s="4" t="s">
        <v>22</v>
      </c>
      <c r="F2618" s="5">
        <v>45434</v>
      </c>
      <c r="G2618" s="4" t="str">
        <f>IF(WEEKDAY(Table1[[#This Row],[Order_Date]],2)&gt;=6,"Weekend","Weekday")</f>
        <v>Weekday</v>
      </c>
      <c r="H2618" s="5" t="str">
        <f>TEXT(Table1[[#This Row],[Order_Date]],"mmmm")</f>
        <v>May</v>
      </c>
      <c r="I2618" s="7">
        <f>MONTH(Table1[[#This Row],[Order_Date]])</f>
        <v>5</v>
      </c>
      <c r="J2618" s="7">
        <v>2</v>
      </c>
      <c r="K2618" s="4">
        <v>1012.21</v>
      </c>
      <c r="L2618" s="4">
        <v>10</v>
      </c>
      <c r="M2618" s="4">
        <v>1821.98</v>
      </c>
      <c r="N2618" s="4">
        <f>(Table1[[#This Row],[Quantity]]*Table1[[#This Row],[Unit_Price]])*(1-Table1[[#This Row],[Discount_%]]/100)</f>
        <v>1821.9780000000001</v>
      </c>
      <c r="O2618" s="4">
        <v>1150.43</v>
      </c>
      <c r="P2618" s="4">
        <v>671.55</v>
      </c>
      <c r="Q2618">
        <f>Table1[[#This Row],[Revenue]]-Table1[[#This Row],[Cost]]</f>
        <v>671.55</v>
      </c>
      <c r="R2618" s="6">
        <f>Table1[[#This Row],[Profit]]/Table1[[#This Row],[Revenue]]</f>
        <v>0.36858253109254763</v>
      </c>
    </row>
    <row r="2619" spans="1:18" x14ac:dyDescent="0.45">
      <c r="A2619" s="1" t="s">
        <v>4917</v>
      </c>
      <c r="B2619" s="1" t="s">
        <v>1351</v>
      </c>
      <c r="C2619" s="1" t="s">
        <v>2</v>
      </c>
      <c r="D2619" s="1" t="s">
        <v>3</v>
      </c>
      <c r="E2619" s="1" t="s">
        <v>9</v>
      </c>
      <c r="F2619" s="2">
        <v>45925</v>
      </c>
      <c r="G2619" s="1" t="str">
        <f>IF(WEEKDAY(Table1[[#This Row],[Order_Date]],2)&gt;=6,"Weekend","Weekday")</f>
        <v>Weekday</v>
      </c>
      <c r="H2619" s="2" t="str">
        <f>TEXT(Table1[[#This Row],[Order_Date]],"mmmm")</f>
        <v>September</v>
      </c>
      <c r="I2619" s="8">
        <f>MONTH(Table1[[#This Row],[Order_Date]])</f>
        <v>9</v>
      </c>
      <c r="J2619" s="8">
        <v>3</v>
      </c>
      <c r="K2619" s="1">
        <v>3765.99</v>
      </c>
      <c r="L2619" s="1">
        <v>0</v>
      </c>
      <c r="M2619" s="1">
        <v>11297.97</v>
      </c>
      <c r="N2619" s="1">
        <f>(Table1[[#This Row],[Quantity]]*Table1[[#This Row],[Unit_Price]])*(1-Table1[[#This Row],[Discount_%]]/100)</f>
        <v>11297.97</v>
      </c>
      <c r="O2619" s="1">
        <v>8105.32</v>
      </c>
      <c r="P2619" s="1">
        <v>3192.65</v>
      </c>
      <c r="Q2619">
        <f>Table1[[#This Row],[Revenue]]-Table1[[#This Row],[Cost]]</f>
        <v>3192.6499999999996</v>
      </c>
      <c r="R2619" s="6">
        <f>Table1[[#This Row],[Profit]]/Table1[[#This Row],[Revenue]]</f>
        <v>0.2825861637090557</v>
      </c>
    </row>
    <row r="2620" spans="1:18" x14ac:dyDescent="0.45">
      <c r="A2620" s="4" t="s">
        <v>4918</v>
      </c>
      <c r="B2620" s="4" t="s">
        <v>4919</v>
      </c>
      <c r="C2620" s="4" t="s">
        <v>20</v>
      </c>
      <c r="D2620" s="4" t="s">
        <v>25</v>
      </c>
      <c r="E2620" s="4" t="s">
        <v>22</v>
      </c>
      <c r="F2620" s="5">
        <v>45857</v>
      </c>
      <c r="G2620" s="4" t="str">
        <f>IF(WEEKDAY(Table1[[#This Row],[Order_Date]],2)&gt;=6,"Weekend","Weekday")</f>
        <v>Weekend</v>
      </c>
      <c r="H2620" s="5" t="str">
        <f>TEXT(Table1[[#This Row],[Order_Date]],"mmmm")</f>
        <v>July</v>
      </c>
      <c r="I2620" s="7">
        <f>MONTH(Table1[[#This Row],[Order_Date]])</f>
        <v>7</v>
      </c>
      <c r="J2620" s="7">
        <v>5</v>
      </c>
      <c r="K2620" s="4">
        <v>3756.65</v>
      </c>
      <c r="L2620" s="4">
        <v>15</v>
      </c>
      <c r="M2620" s="4">
        <v>15965.76</v>
      </c>
      <c r="N2620" s="4">
        <f>(Table1[[#This Row],[Quantity]]*Table1[[#This Row],[Unit_Price]])*(1-Table1[[#This Row],[Discount_%]]/100)</f>
        <v>15965.762499999999</v>
      </c>
      <c r="O2620" s="4">
        <v>11992.73</v>
      </c>
      <c r="P2620" s="4">
        <v>3973.03</v>
      </c>
      <c r="Q2620">
        <f>Table1[[#This Row],[Revenue]]-Table1[[#This Row],[Cost]]</f>
        <v>3973.0300000000007</v>
      </c>
      <c r="R2620" s="6">
        <f>Table1[[#This Row],[Profit]]/Table1[[#This Row],[Revenue]]</f>
        <v>0.24884690738179704</v>
      </c>
    </row>
    <row r="2621" spans="1:18" x14ac:dyDescent="0.45">
      <c r="A2621" s="1" t="s">
        <v>4920</v>
      </c>
      <c r="B2621" s="1" t="s">
        <v>855</v>
      </c>
      <c r="C2621" s="1" t="s">
        <v>2</v>
      </c>
      <c r="D2621" s="1" t="s">
        <v>17</v>
      </c>
      <c r="E2621" s="1" t="s">
        <v>22</v>
      </c>
      <c r="F2621" s="2">
        <v>45746</v>
      </c>
      <c r="G2621" s="1" t="str">
        <f>IF(WEEKDAY(Table1[[#This Row],[Order_Date]],2)&gt;=6,"Weekend","Weekday")</f>
        <v>Weekend</v>
      </c>
      <c r="H2621" s="2" t="str">
        <f>TEXT(Table1[[#This Row],[Order_Date]],"mmmm")</f>
        <v>March</v>
      </c>
      <c r="I2621" s="8">
        <f>MONTH(Table1[[#This Row],[Order_Date]])</f>
        <v>3</v>
      </c>
      <c r="J2621" s="8">
        <v>5</v>
      </c>
      <c r="K2621" s="1">
        <v>3147.62</v>
      </c>
      <c r="L2621" s="1">
        <v>15</v>
      </c>
      <c r="M2621" s="1">
        <v>13377.38</v>
      </c>
      <c r="N2621" s="1">
        <f>(Table1[[#This Row],[Quantity]]*Table1[[#This Row],[Unit_Price]])*(1-Table1[[#This Row],[Discount_%]]/100)</f>
        <v>13377.384999999998</v>
      </c>
      <c r="O2621" s="1">
        <v>9348.64</v>
      </c>
      <c r="P2621" s="1">
        <v>4028.74</v>
      </c>
      <c r="Q2621">
        <f>Table1[[#This Row],[Revenue]]-Table1[[#This Row],[Cost]]</f>
        <v>4028.74</v>
      </c>
      <c r="R2621" s="6">
        <f>Table1[[#This Row],[Profit]]/Table1[[#This Row],[Revenue]]</f>
        <v>0.30116061590535664</v>
      </c>
    </row>
    <row r="2622" spans="1:18" x14ac:dyDescent="0.45">
      <c r="A2622" s="4" t="s">
        <v>4921</v>
      </c>
      <c r="B2622" s="4" t="s">
        <v>4922</v>
      </c>
      <c r="C2622" s="4" t="s">
        <v>2</v>
      </c>
      <c r="D2622" s="4" t="s">
        <v>17</v>
      </c>
      <c r="E2622" s="4" t="s">
        <v>9</v>
      </c>
      <c r="F2622" s="5">
        <v>45384</v>
      </c>
      <c r="G2622" s="4" t="str">
        <f>IF(WEEKDAY(Table1[[#This Row],[Order_Date]],2)&gt;=6,"Weekend","Weekday")</f>
        <v>Weekday</v>
      </c>
      <c r="H2622" s="5" t="str">
        <f>TEXT(Table1[[#This Row],[Order_Date]],"mmmm")</f>
        <v>April</v>
      </c>
      <c r="I2622" s="7">
        <f>MONTH(Table1[[#This Row],[Order_Date]])</f>
        <v>4</v>
      </c>
      <c r="J2622" s="7">
        <v>1</v>
      </c>
      <c r="K2622" s="4">
        <v>4175.9399999999996</v>
      </c>
      <c r="L2622" s="4">
        <v>20</v>
      </c>
      <c r="M2622" s="4">
        <v>3340.75</v>
      </c>
      <c r="N2622" s="4">
        <f>(Table1[[#This Row],[Quantity]]*Table1[[#This Row],[Unit_Price]])*(1-Table1[[#This Row],[Discount_%]]/100)</f>
        <v>3340.752</v>
      </c>
      <c r="O2622" s="4">
        <v>2555.16</v>
      </c>
      <c r="P2622" s="4">
        <v>785.59</v>
      </c>
      <c r="Q2622">
        <f>Table1[[#This Row],[Revenue]]-Table1[[#This Row],[Cost]]</f>
        <v>785.59000000000015</v>
      </c>
      <c r="R2622" s="6">
        <f>Table1[[#This Row],[Profit]]/Table1[[#This Row],[Revenue]]</f>
        <v>0.23515378283319616</v>
      </c>
    </row>
    <row r="2623" spans="1:18" x14ac:dyDescent="0.45">
      <c r="A2623" s="1" t="s">
        <v>4923</v>
      </c>
      <c r="B2623" s="1" t="s">
        <v>4924</v>
      </c>
      <c r="C2623" s="1" t="s">
        <v>2</v>
      </c>
      <c r="D2623" s="1" t="s">
        <v>17</v>
      </c>
      <c r="E2623" s="1" t="s">
        <v>14</v>
      </c>
      <c r="F2623" s="2">
        <v>45451</v>
      </c>
      <c r="G2623" s="1" t="str">
        <f>IF(WEEKDAY(Table1[[#This Row],[Order_Date]],2)&gt;=6,"Weekend","Weekday")</f>
        <v>Weekend</v>
      </c>
      <c r="H2623" s="2" t="str">
        <f>TEXT(Table1[[#This Row],[Order_Date]],"mmmm")</f>
        <v>June</v>
      </c>
      <c r="I2623" s="8">
        <f>MONTH(Table1[[#This Row],[Order_Date]])</f>
        <v>6</v>
      </c>
      <c r="J2623" s="8">
        <v>5</v>
      </c>
      <c r="K2623" s="1">
        <v>4661.99</v>
      </c>
      <c r="L2623" s="1">
        <v>15</v>
      </c>
      <c r="M2623" s="1">
        <v>19813.46</v>
      </c>
      <c r="N2623" s="1">
        <f>(Table1[[#This Row],[Quantity]]*Table1[[#This Row],[Unit_Price]])*(1-Table1[[#This Row],[Discount_%]]/100)</f>
        <v>19813.457499999997</v>
      </c>
      <c r="O2623" s="1">
        <v>16055.92</v>
      </c>
      <c r="P2623" s="1">
        <v>3757.54</v>
      </c>
      <c r="Q2623">
        <f>Table1[[#This Row],[Revenue]]-Table1[[#This Row],[Cost]]</f>
        <v>3757.5399999999991</v>
      </c>
      <c r="R2623" s="6">
        <f>Table1[[#This Row],[Profit]]/Table1[[#This Row],[Revenue]]</f>
        <v>0.18964582662493074</v>
      </c>
    </row>
    <row r="2624" spans="1:18" x14ac:dyDescent="0.45">
      <c r="A2624" s="4" t="s">
        <v>4925</v>
      </c>
      <c r="B2624" s="4" t="s">
        <v>4926</v>
      </c>
      <c r="C2624" s="4" t="s">
        <v>12</v>
      </c>
      <c r="D2624" s="4" t="s">
        <v>41</v>
      </c>
      <c r="E2624" s="4" t="s">
        <v>22</v>
      </c>
      <c r="F2624" s="5">
        <v>45428</v>
      </c>
      <c r="G2624" s="4" t="str">
        <f>IF(WEEKDAY(Table1[[#This Row],[Order_Date]],2)&gt;=6,"Weekend","Weekday")</f>
        <v>Weekday</v>
      </c>
      <c r="H2624" s="5" t="str">
        <f>TEXT(Table1[[#This Row],[Order_Date]],"mmmm")</f>
        <v>May</v>
      </c>
      <c r="I2624" s="7">
        <f>MONTH(Table1[[#This Row],[Order_Date]])</f>
        <v>5</v>
      </c>
      <c r="J2624" s="7">
        <v>4</v>
      </c>
      <c r="K2624" s="4">
        <v>1773.38</v>
      </c>
      <c r="L2624" s="4">
        <v>10</v>
      </c>
      <c r="M2624" s="4">
        <v>6384.17</v>
      </c>
      <c r="N2624" s="4">
        <f>(Table1[[#This Row],[Quantity]]*Table1[[#This Row],[Unit_Price]])*(1-Table1[[#This Row],[Discount_%]]/100)</f>
        <v>6384.1680000000006</v>
      </c>
      <c r="O2624" s="4">
        <v>5074.74</v>
      </c>
      <c r="P2624" s="4">
        <v>1309.43</v>
      </c>
      <c r="Q2624">
        <f>Table1[[#This Row],[Revenue]]-Table1[[#This Row],[Cost]]</f>
        <v>1309.4300000000003</v>
      </c>
      <c r="R2624" s="6">
        <f>Table1[[#This Row],[Profit]]/Table1[[#This Row],[Revenue]]</f>
        <v>0.20510575376282275</v>
      </c>
    </row>
    <row r="2625" spans="1:18" x14ac:dyDescent="0.45">
      <c r="A2625" s="1" t="s">
        <v>4927</v>
      </c>
      <c r="B2625" s="1" t="s">
        <v>4928</v>
      </c>
      <c r="C2625" s="1" t="s">
        <v>20</v>
      </c>
      <c r="D2625" s="1" t="s">
        <v>103</v>
      </c>
      <c r="E2625" s="1" t="s">
        <v>4</v>
      </c>
      <c r="F2625" s="2">
        <v>45991</v>
      </c>
      <c r="G2625" s="1" t="str">
        <f>IF(WEEKDAY(Table1[[#This Row],[Order_Date]],2)&gt;=6,"Weekend","Weekday")</f>
        <v>Weekend</v>
      </c>
      <c r="H2625" s="2" t="str">
        <f>TEXT(Table1[[#This Row],[Order_Date]],"mmmm")</f>
        <v>November</v>
      </c>
      <c r="I2625" s="8">
        <f>MONTH(Table1[[#This Row],[Order_Date]])</f>
        <v>11</v>
      </c>
      <c r="J2625" s="8">
        <v>4</v>
      </c>
      <c r="K2625" s="1">
        <v>4927.82</v>
      </c>
      <c r="L2625" s="1">
        <v>15</v>
      </c>
      <c r="M2625" s="1">
        <v>16754.59</v>
      </c>
      <c r="N2625" s="1">
        <f>(Table1[[#This Row],[Quantity]]*Table1[[#This Row],[Unit_Price]])*(1-Table1[[#This Row],[Discount_%]]/100)</f>
        <v>16754.588</v>
      </c>
      <c r="O2625" s="1">
        <v>11089.47</v>
      </c>
      <c r="P2625" s="1">
        <v>5665.12</v>
      </c>
      <c r="Q2625">
        <f>Table1[[#This Row],[Revenue]]-Table1[[#This Row],[Cost]]</f>
        <v>5665.1200000000008</v>
      </c>
      <c r="R2625" s="6">
        <f>Table1[[#This Row],[Profit]]/Table1[[#This Row],[Revenue]]</f>
        <v>0.33812346348075362</v>
      </c>
    </row>
    <row r="2626" spans="1:18" x14ac:dyDescent="0.45">
      <c r="A2626" s="4" t="s">
        <v>4929</v>
      </c>
      <c r="B2626" s="4" t="s">
        <v>4930</v>
      </c>
      <c r="C2626" s="4" t="s">
        <v>28</v>
      </c>
      <c r="D2626" s="4" t="s">
        <v>35</v>
      </c>
      <c r="E2626" s="4" t="s">
        <v>14</v>
      </c>
      <c r="F2626" s="5">
        <v>45502</v>
      </c>
      <c r="G2626" s="4" t="str">
        <f>IF(WEEKDAY(Table1[[#This Row],[Order_Date]],2)&gt;=6,"Weekend","Weekday")</f>
        <v>Weekday</v>
      </c>
      <c r="H2626" s="5" t="str">
        <f>TEXT(Table1[[#This Row],[Order_Date]],"mmmm")</f>
        <v>July</v>
      </c>
      <c r="I2626" s="7">
        <f>MONTH(Table1[[#This Row],[Order_Date]])</f>
        <v>7</v>
      </c>
      <c r="J2626" s="7">
        <v>1</v>
      </c>
      <c r="K2626" s="4">
        <v>442.47</v>
      </c>
      <c r="L2626" s="4">
        <v>20</v>
      </c>
      <c r="M2626" s="4">
        <v>353.98</v>
      </c>
      <c r="N2626" s="4">
        <f>(Table1[[#This Row],[Quantity]]*Table1[[#This Row],[Unit_Price]])*(1-Table1[[#This Row],[Discount_%]]/100)</f>
        <v>353.97600000000006</v>
      </c>
      <c r="O2626" s="4">
        <v>269.02999999999997</v>
      </c>
      <c r="P2626" s="4">
        <v>84.95</v>
      </c>
      <c r="Q2626">
        <f>Table1[[#This Row],[Revenue]]-Table1[[#This Row],[Cost]]</f>
        <v>84.950000000000045</v>
      </c>
      <c r="R2626" s="6">
        <f>Table1[[#This Row],[Profit]]/Table1[[#This Row],[Revenue]]</f>
        <v>0.23998530990451439</v>
      </c>
    </row>
    <row r="2627" spans="1:18" x14ac:dyDescent="0.45">
      <c r="A2627" s="1" t="s">
        <v>4931</v>
      </c>
      <c r="B2627" s="1" t="s">
        <v>4932</v>
      </c>
      <c r="C2627" s="1" t="s">
        <v>2</v>
      </c>
      <c r="D2627" s="1" t="s">
        <v>82</v>
      </c>
      <c r="E2627" s="1" t="s">
        <v>22</v>
      </c>
      <c r="F2627" s="2">
        <v>45434</v>
      </c>
      <c r="G2627" s="1" t="str">
        <f>IF(WEEKDAY(Table1[[#This Row],[Order_Date]],2)&gt;=6,"Weekend","Weekday")</f>
        <v>Weekday</v>
      </c>
      <c r="H2627" s="2" t="str">
        <f>TEXT(Table1[[#This Row],[Order_Date]],"mmmm")</f>
        <v>May</v>
      </c>
      <c r="I2627" s="8">
        <f>MONTH(Table1[[#This Row],[Order_Date]])</f>
        <v>5</v>
      </c>
      <c r="J2627" s="8">
        <v>1</v>
      </c>
      <c r="K2627" s="1">
        <v>109.47</v>
      </c>
      <c r="L2627" s="1">
        <v>15</v>
      </c>
      <c r="M2627" s="1">
        <v>93.05</v>
      </c>
      <c r="N2627" s="1">
        <f>(Table1[[#This Row],[Quantity]]*Table1[[#This Row],[Unit_Price]])*(1-Table1[[#This Row],[Discount_%]]/100)</f>
        <v>93.049499999999995</v>
      </c>
      <c r="O2627" s="1">
        <v>72.709999999999994</v>
      </c>
      <c r="P2627" s="1">
        <v>20.34</v>
      </c>
      <c r="Q2627">
        <f>Table1[[#This Row],[Revenue]]-Table1[[#This Row],[Cost]]</f>
        <v>20.340000000000003</v>
      </c>
      <c r="R2627" s="6">
        <f>Table1[[#This Row],[Profit]]/Table1[[#This Row],[Revenue]]</f>
        <v>0.21859215475550781</v>
      </c>
    </row>
    <row r="2628" spans="1:18" x14ac:dyDescent="0.45">
      <c r="A2628" s="4" t="s">
        <v>4933</v>
      </c>
      <c r="B2628" s="4" t="s">
        <v>4934</v>
      </c>
      <c r="C2628" s="4" t="s">
        <v>7</v>
      </c>
      <c r="D2628" s="4" t="s">
        <v>8</v>
      </c>
      <c r="E2628" s="4" t="s">
        <v>9</v>
      </c>
      <c r="F2628" s="5">
        <v>45733</v>
      </c>
      <c r="G2628" s="4" t="str">
        <f>IF(WEEKDAY(Table1[[#This Row],[Order_Date]],2)&gt;=6,"Weekend","Weekday")</f>
        <v>Weekday</v>
      </c>
      <c r="H2628" s="5" t="str">
        <f>TEXT(Table1[[#This Row],[Order_Date]],"mmmm")</f>
        <v>March</v>
      </c>
      <c r="I2628" s="7">
        <f>MONTH(Table1[[#This Row],[Order_Date]])</f>
        <v>3</v>
      </c>
      <c r="J2628" s="7">
        <v>2</v>
      </c>
      <c r="K2628" s="4">
        <v>1841.49</v>
      </c>
      <c r="L2628" s="4">
        <v>5</v>
      </c>
      <c r="M2628" s="4">
        <v>3498.83</v>
      </c>
      <c r="N2628" s="4">
        <f>(Table1[[#This Row],[Quantity]]*Table1[[#This Row],[Unit_Price]])*(1-Table1[[#This Row],[Discount_%]]/100)</f>
        <v>3498.8309999999997</v>
      </c>
      <c r="O2628" s="4">
        <v>2816.99</v>
      </c>
      <c r="P2628" s="4">
        <v>681.84</v>
      </c>
      <c r="Q2628">
        <f>Table1[[#This Row],[Revenue]]-Table1[[#This Row],[Cost]]</f>
        <v>681.84000000000015</v>
      </c>
      <c r="R2628" s="6">
        <f>Table1[[#This Row],[Profit]]/Table1[[#This Row],[Revenue]]</f>
        <v>0.19487657302584008</v>
      </c>
    </row>
    <row r="2629" spans="1:18" x14ac:dyDescent="0.45">
      <c r="A2629" s="1" t="s">
        <v>4935</v>
      </c>
      <c r="B2629" s="1" t="s">
        <v>4936</v>
      </c>
      <c r="C2629" s="1" t="s">
        <v>20</v>
      </c>
      <c r="D2629" s="1" t="s">
        <v>21</v>
      </c>
      <c r="E2629" s="1" t="s">
        <v>22</v>
      </c>
      <c r="F2629" s="2">
        <v>45373</v>
      </c>
      <c r="G2629" s="1" t="str">
        <f>IF(WEEKDAY(Table1[[#This Row],[Order_Date]],2)&gt;=6,"Weekend","Weekday")</f>
        <v>Weekday</v>
      </c>
      <c r="H2629" s="2" t="str">
        <f>TEXT(Table1[[#This Row],[Order_Date]],"mmmm")</f>
        <v>March</v>
      </c>
      <c r="I2629" s="8">
        <f>MONTH(Table1[[#This Row],[Order_Date]])</f>
        <v>3</v>
      </c>
      <c r="J2629" s="8">
        <v>5</v>
      </c>
      <c r="K2629" s="1">
        <v>4931.54</v>
      </c>
      <c r="L2629" s="1">
        <v>5</v>
      </c>
      <c r="M2629" s="1">
        <v>23424.81</v>
      </c>
      <c r="N2629" s="1">
        <f>(Table1[[#This Row],[Quantity]]*Table1[[#This Row],[Unit_Price]])*(1-Table1[[#This Row],[Discount_%]]/100)</f>
        <v>23424.814999999999</v>
      </c>
      <c r="O2629" s="1">
        <v>15111.48</v>
      </c>
      <c r="P2629" s="1">
        <v>8313.33</v>
      </c>
      <c r="Q2629">
        <f>Table1[[#This Row],[Revenue]]-Table1[[#This Row],[Cost]]</f>
        <v>8313.3300000000017</v>
      </c>
      <c r="R2629" s="6">
        <f>Table1[[#This Row],[Profit]]/Table1[[#This Row],[Revenue]]</f>
        <v>0.3548942339340212</v>
      </c>
    </row>
    <row r="2630" spans="1:18" x14ac:dyDescent="0.45">
      <c r="A2630" s="4" t="s">
        <v>4937</v>
      </c>
      <c r="B2630" s="4" t="s">
        <v>2578</v>
      </c>
      <c r="C2630" s="4" t="s">
        <v>2</v>
      </c>
      <c r="D2630" s="4" t="s">
        <v>68</v>
      </c>
      <c r="E2630" s="4" t="s">
        <v>22</v>
      </c>
      <c r="F2630" s="5">
        <v>45736</v>
      </c>
      <c r="G2630" s="4" t="str">
        <f>IF(WEEKDAY(Table1[[#This Row],[Order_Date]],2)&gt;=6,"Weekend","Weekday")</f>
        <v>Weekday</v>
      </c>
      <c r="H2630" s="5" t="str">
        <f>TEXT(Table1[[#This Row],[Order_Date]],"mmmm")</f>
        <v>March</v>
      </c>
      <c r="I2630" s="7">
        <f>MONTH(Table1[[#This Row],[Order_Date]])</f>
        <v>3</v>
      </c>
      <c r="J2630" s="7">
        <v>1</v>
      </c>
      <c r="K2630" s="4">
        <v>1760.13</v>
      </c>
      <c r="L2630" s="4">
        <v>20</v>
      </c>
      <c r="M2630" s="4">
        <v>1408.1</v>
      </c>
      <c r="N2630" s="4">
        <f>(Table1[[#This Row],[Quantity]]*Table1[[#This Row],[Unit_Price]])*(1-Table1[[#This Row],[Discount_%]]/100)</f>
        <v>1408.1040000000003</v>
      </c>
      <c r="O2630" s="4">
        <v>906.68</v>
      </c>
      <c r="P2630" s="4">
        <v>501.42</v>
      </c>
      <c r="Q2630">
        <f>Table1[[#This Row],[Revenue]]-Table1[[#This Row],[Cost]]</f>
        <v>501.41999999999996</v>
      </c>
      <c r="R2630" s="6">
        <f>Table1[[#This Row],[Profit]]/Table1[[#This Row],[Revenue]]</f>
        <v>0.35609686812016195</v>
      </c>
    </row>
    <row r="2631" spans="1:18" x14ac:dyDescent="0.45">
      <c r="A2631" s="1" t="s">
        <v>4938</v>
      </c>
      <c r="B2631" s="1" t="s">
        <v>4532</v>
      </c>
      <c r="C2631" s="1" t="s">
        <v>2</v>
      </c>
      <c r="D2631" s="1" t="s">
        <v>3</v>
      </c>
      <c r="E2631" s="1" t="s">
        <v>4</v>
      </c>
      <c r="F2631" s="2">
        <v>45553</v>
      </c>
      <c r="G2631" s="1" t="str">
        <f>IF(WEEKDAY(Table1[[#This Row],[Order_Date]],2)&gt;=6,"Weekend","Weekday")</f>
        <v>Weekday</v>
      </c>
      <c r="H2631" s="2" t="str">
        <f>TEXT(Table1[[#This Row],[Order_Date]],"mmmm")</f>
        <v>September</v>
      </c>
      <c r="I2631" s="8">
        <f>MONTH(Table1[[#This Row],[Order_Date]])</f>
        <v>9</v>
      </c>
      <c r="J2631" s="8">
        <v>3</v>
      </c>
      <c r="K2631" s="1">
        <v>2713.63</v>
      </c>
      <c r="L2631" s="1">
        <v>5</v>
      </c>
      <c r="M2631" s="1">
        <v>7733.85</v>
      </c>
      <c r="N2631" s="1">
        <f>(Table1[[#This Row],[Quantity]]*Table1[[#This Row],[Unit_Price]])*(1-Table1[[#This Row],[Discount_%]]/100)</f>
        <v>7733.8455000000004</v>
      </c>
      <c r="O2631" s="1">
        <v>5634.89</v>
      </c>
      <c r="P2631" s="1">
        <v>2098.96</v>
      </c>
      <c r="Q2631">
        <f>Table1[[#This Row],[Revenue]]-Table1[[#This Row],[Cost]]</f>
        <v>2098.96</v>
      </c>
      <c r="R2631" s="6">
        <f>Table1[[#This Row],[Profit]]/Table1[[#This Row],[Revenue]]</f>
        <v>0.27139910911124471</v>
      </c>
    </row>
    <row r="2632" spans="1:18" x14ac:dyDescent="0.45">
      <c r="A2632" s="4" t="s">
        <v>4939</v>
      </c>
      <c r="B2632" s="4" t="s">
        <v>4940</v>
      </c>
      <c r="C2632" s="4" t="s">
        <v>7</v>
      </c>
      <c r="D2632" s="4" t="s">
        <v>46</v>
      </c>
      <c r="E2632" s="4" t="s">
        <v>4</v>
      </c>
      <c r="F2632" s="5">
        <v>45614</v>
      </c>
      <c r="G2632" s="4" t="str">
        <f>IF(WEEKDAY(Table1[[#This Row],[Order_Date]],2)&gt;=6,"Weekend","Weekday")</f>
        <v>Weekday</v>
      </c>
      <c r="H2632" s="5" t="str">
        <f>TEXT(Table1[[#This Row],[Order_Date]],"mmmm")</f>
        <v>November</v>
      </c>
      <c r="I2632" s="7">
        <f>MONTH(Table1[[#This Row],[Order_Date]])</f>
        <v>11</v>
      </c>
      <c r="J2632" s="7">
        <v>4</v>
      </c>
      <c r="K2632" s="4">
        <v>2055.64</v>
      </c>
      <c r="L2632" s="4">
        <v>15</v>
      </c>
      <c r="M2632" s="4">
        <v>6989.18</v>
      </c>
      <c r="N2632" s="4">
        <f>(Table1[[#This Row],[Quantity]]*Table1[[#This Row],[Unit_Price]])*(1-Table1[[#This Row],[Discount_%]]/100)</f>
        <v>6989.1759999999995</v>
      </c>
      <c r="O2632" s="4">
        <v>5268.79</v>
      </c>
      <c r="P2632" s="4">
        <v>1720.39</v>
      </c>
      <c r="Q2632">
        <f>Table1[[#This Row],[Revenue]]-Table1[[#This Row],[Cost]]</f>
        <v>1720.3900000000003</v>
      </c>
      <c r="R2632" s="6">
        <f>Table1[[#This Row],[Profit]]/Table1[[#This Row],[Revenue]]</f>
        <v>0.24615047831076034</v>
      </c>
    </row>
    <row r="2633" spans="1:18" x14ac:dyDescent="0.45">
      <c r="A2633" s="1" t="s">
        <v>4941</v>
      </c>
      <c r="B2633" s="1" t="s">
        <v>2303</v>
      </c>
      <c r="C2633" s="1" t="s">
        <v>7</v>
      </c>
      <c r="D2633" s="1" t="s">
        <v>46</v>
      </c>
      <c r="E2633" s="1" t="s">
        <v>14</v>
      </c>
      <c r="F2633" s="2">
        <v>45846</v>
      </c>
      <c r="G2633" s="1" t="str">
        <f>IF(WEEKDAY(Table1[[#This Row],[Order_Date]],2)&gt;=6,"Weekend","Weekday")</f>
        <v>Weekday</v>
      </c>
      <c r="H2633" s="2" t="str">
        <f>TEXT(Table1[[#This Row],[Order_Date]],"mmmm")</f>
        <v>July</v>
      </c>
      <c r="I2633" s="8">
        <f>MONTH(Table1[[#This Row],[Order_Date]])</f>
        <v>7</v>
      </c>
      <c r="J2633" s="8">
        <v>1</v>
      </c>
      <c r="K2633" s="1">
        <v>3508.64</v>
      </c>
      <c r="L2633" s="1">
        <v>5</v>
      </c>
      <c r="M2633" s="1">
        <v>3333.21</v>
      </c>
      <c r="N2633" s="1">
        <f>(Table1[[#This Row],[Quantity]]*Table1[[#This Row],[Unit_Price]])*(1-Table1[[#This Row],[Discount_%]]/100)</f>
        <v>3333.2079999999996</v>
      </c>
      <c r="O2633" s="1">
        <v>2781.47</v>
      </c>
      <c r="P2633" s="1">
        <v>551.74</v>
      </c>
      <c r="Q2633">
        <f>Table1[[#This Row],[Revenue]]-Table1[[#This Row],[Cost]]</f>
        <v>551.74000000000024</v>
      </c>
      <c r="R2633" s="6">
        <f>Table1[[#This Row],[Profit]]/Table1[[#This Row],[Revenue]]</f>
        <v>0.165528124540608</v>
      </c>
    </row>
    <row r="2634" spans="1:18" x14ac:dyDescent="0.45">
      <c r="A2634" s="4" t="s">
        <v>4942</v>
      </c>
      <c r="B2634" s="4" t="s">
        <v>3204</v>
      </c>
      <c r="C2634" s="4" t="s">
        <v>28</v>
      </c>
      <c r="D2634" s="4" t="s">
        <v>29</v>
      </c>
      <c r="E2634" s="4" t="s">
        <v>9</v>
      </c>
      <c r="F2634" s="5">
        <v>45706</v>
      </c>
      <c r="G2634" s="4" t="str">
        <f>IF(WEEKDAY(Table1[[#This Row],[Order_Date]],2)&gt;=6,"Weekend","Weekday")</f>
        <v>Weekday</v>
      </c>
      <c r="H2634" s="5" t="str">
        <f>TEXT(Table1[[#This Row],[Order_Date]],"mmmm")</f>
        <v>February</v>
      </c>
      <c r="I2634" s="7">
        <f>MONTH(Table1[[#This Row],[Order_Date]])</f>
        <v>2</v>
      </c>
      <c r="J2634" s="7">
        <v>2</v>
      </c>
      <c r="K2634" s="4">
        <v>3865.16</v>
      </c>
      <c r="L2634" s="4">
        <v>20</v>
      </c>
      <c r="M2634" s="4">
        <v>6184.26</v>
      </c>
      <c r="N2634" s="4">
        <f>(Table1[[#This Row],[Quantity]]*Table1[[#This Row],[Unit_Price]])*(1-Table1[[#This Row],[Discount_%]]/100)</f>
        <v>6184.2560000000003</v>
      </c>
      <c r="O2634" s="4">
        <v>3848.48</v>
      </c>
      <c r="P2634" s="4">
        <v>2335.7800000000002</v>
      </c>
      <c r="Q2634">
        <f>Table1[[#This Row],[Revenue]]-Table1[[#This Row],[Cost]]</f>
        <v>2335.7800000000002</v>
      </c>
      <c r="R2634" s="6">
        <f>Table1[[#This Row],[Profit]]/Table1[[#This Row],[Revenue]]</f>
        <v>0.37769757416408756</v>
      </c>
    </row>
    <row r="2635" spans="1:18" x14ac:dyDescent="0.45">
      <c r="A2635" s="1" t="s">
        <v>4943</v>
      </c>
      <c r="B2635" s="1" t="s">
        <v>4944</v>
      </c>
      <c r="C2635" s="1" t="s">
        <v>12</v>
      </c>
      <c r="D2635" s="1" t="s">
        <v>32</v>
      </c>
      <c r="E2635" s="1" t="s">
        <v>14</v>
      </c>
      <c r="F2635" s="2">
        <v>45370</v>
      </c>
      <c r="G2635" s="1" t="str">
        <f>IF(WEEKDAY(Table1[[#This Row],[Order_Date]],2)&gt;=6,"Weekend","Weekday")</f>
        <v>Weekday</v>
      </c>
      <c r="H2635" s="2" t="str">
        <f>TEXT(Table1[[#This Row],[Order_Date]],"mmmm")</f>
        <v>March</v>
      </c>
      <c r="I2635" s="8">
        <f>MONTH(Table1[[#This Row],[Order_Date]])</f>
        <v>3</v>
      </c>
      <c r="J2635" s="8">
        <v>1</v>
      </c>
      <c r="K2635" s="1">
        <v>198.06</v>
      </c>
      <c r="L2635" s="1">
        <v>5</v>
      </c>
      <c r="M2635" s="1">
        <v>188.16</v>
      </c>
      <c r="N2635" s="1">
        <f>(Table1[[#This Row],[Quantity]]*Table1[[#This Row],[Unit_Price]])*(1-Table1[[#This Row],[Discount_%]]/100)</f>
        <v>188.15699999999998</v>
      </c>
      <c r="O2635" s="1">
        <v>124.79</v>
      </c>
      <c r="P2635" s="1">
        <v>63.37</v>
      </c>
      <c r="Q2635">
        <f>Table1[[#This Row],[Revenue]]-Table1[[#This Row],[Cost]]</f>
        <v>63.36999999999999</v>
      </c>
      <c r="R2635" s="6">
        <f>Table1[[#This Row],[Profit]]/Table1[[#This Row],[Revenue]]</f>
        <v>0.33678784013605439</v>
      </c>
    </row>
    <row r="2636" spans="1:18" x14ac:dyDescent="0.45">
      <c r="A2636" s="4" t="s">
        <v>4945</v>
      </c>
      <c r="B2636" s="4" t="s">
        <v>4946</v>
      </c>
      <c r="C2636" s="4" t="s">
        <v>2</v>
      </c>
      <c r="D2636" s="4" t="s">
        <v>17</v>
      </c>
      <c r="E2636" s="4" t="s">
        <v>9</v>
      </c>
      <c r="F2636" s="5">
        <v>45366</v>
      </c>
      <c r="G2636" s="4" t="str">
        <f>IF(WEEKDAY(Table1[[#This Row],[Order_Date]],2)&gt;=6,"Weekend","Weekday")</f>
        <v>Weekday</v>
      </c>
      <c r="H2636" s="5" t="str">
        <f>TEXT(Table1[[#This Row],[Order_Date]],"mmmm")</f>
        <v>March</v>
      </c>
      <c r="I2636" s="7">
        <f>MONTH(Table1[[#This Row],[Order_Date]])</f>
        <v>3</v>
      </c>
      <c r="J2636" s="7">
        <v>2</v>
      </c>
      <c r="K2636" s="4">
        <v>286.77999999999997</v>
      </c>
      <c r="L2636" s="4">
        <v>15</v>
      </c>
      <c r="M2636" s="4">
        <v>487.53</v>
      </c>
      <c r="N2636" s="4">
        <f>(Table1[[#This Row],[Quantity]]*Table1[[#This Row],[Unit_Price]])*(1-Table1[[#This Row],[Discount_%]]/100)</f>
        <v>487.52599999999995</v>
      </c>
      <c r="O2636" s="4">
        <v>352.01</v>
      </c>
      <c r="P2636" s="4">
        <v>135.52000000000001</v>
      </c>
      <c r="Q2636">
        <f>Table1[[#This Row],[Revenue]]-Table1[[#This Row],[Cost]]</f>
        <v>135.51999999999998</v>
      </c>
      <c r="R2636" s="6">
        <f>Table1[[#This Row],[Profit]]/Table1[[#This Row],[Revenue]]</f>
        <v>0.2779726375812771</v>
      </c>
    </row>
    <row r="2637" spans="1:18" x14ac:dyDescent="0.45">
      <c r="A2637" s="1" t="s">
        <v>4947</v>
      </c>
      <c r="B2637" s="1" t="s">
        <v>4948</v>
      </c>
      <c r="C2637" s="1" t="s">
        <v>7</v>
      </c>
      <c r="D2637" s="1" t="s">
        <v>134</v>
      </c>
      <c r="E2637" s="1" t="s">
        <v>22</v>
      </c>
      <c r="F2637" s="2">
        <v>45732</v>
      </c>
      <c r="G2637" s="1" t="str">
        <f>IF(WEEKDAY(Table1[[#This Row],[Order_Date]],2)&gt;=6,"Weekend","Weekday")</f>
        <v>Weekend</v>
      </c>
      <c r="H2637" s="2" t="str">
        <f>TEXT(Table1[[#This Row],[Order_Date]],"mmmm")</f>
        <v>March</v>
      </c>
      <c r="I2637" s="8">
        <f>MONTH(Table1[[#This Row],[Order_Date]])</f>
        <v>3</v>
      </c>
      <c r="J2637" s="8">
        <v>4</v>
      </c>
      <c r="K2637" s="1">
        <v>4636.18</v>
      </c>
      <c r="L2637" s="1">
        <v>20</v>
      </c>
      <c r="M2637" s="1">
        <v>14835.78</v>
      </c>
      <c r="N2637" s="1">
        <f>(Table1[[#This Row],[Quantity]]*Table1[[#This Row],[Unit_Price]])*(1-Table1[[#This Row],[Discount_%]]/100)</f>
        <v>14835.776000000002</v>
      </c>
      <c r="O2637" s="1">
        <v>11295.02</v>
      </c>
      <c r="P2637" s="1">
        <v>3540.76</v>
      </c>
      <c r="Q2637">
        <f>Table1[[#This Row],[Revenue]]-Table1[[#This Row],[Cost]]</f>
        <v>3540.76</v>
      </c>
      <c r="R2637" s="6">
        <f>Table1[[#This Row],[Profit]]/Table1[[#This Row],[Revenue]]</f>
        <v>0.23866355526975999</v>
      </c>
    </row>
    <row r="2638" spans="1:18" x14ac:dyDescent="0.45">
      <c r="A2638" s="4" t="s">
        <v>4949</v>
      </c>
      <c r="B2638" s="4" t="s">
        <v>4950</v>
      </c>
      <c r="C2638" s="4" t="s">
        <v>28</v>
      </c>
      <c r="D2638" s="4" t="s">
        <v>85</v>
      </c>
      <c r="E2638" s="4" t="s">
        <v>22</v>
      </c>
      <c r="F2638" s="5">
        <v>45360</v>
      </c>
      <c r="G2638" s="4" t="str">
        <f>IF(WEEKDAY(Table1[[#This Row],[Order_Date]],2)&gt;=6,"Weekend","Weekday")</f>
        <v>Weekend</v>
      </c>
      <c r="H2638" s="5" t="str">
        <f>TEXT(Table1[[#This Row],[Order_Date]],"mmmm")</f>
        <v>March</v>
      </c>
      <c r="I2638" s="7">
        <f>MONTH(Table1[[#This Row],[Order_Date]])</f>
        <v>3</v>
      </c>
      <c r="J2638" s="7">
        <v>3</v>
      </c>
      <c r="K2638" s="4">
        <v>4658.72</v>
      </c>
      <c r="L2638" s="4">
        <v>0</v>
      </c>
      <c r="M2638" s="4">
        <v>13976.16</v>
      </c>
      <c r="N2638" s="4">
        <f>(Table1[[#This Row],[Quantity]]*Table1[[#This Row],[Unit_Price]])*(1-Table1[[#This Row],[Discount_%]]/100)</f>
        <v>13976.16</v>
      </c>
      <c r="O2638" s="4">
        <v>11128.11</v>
      </c>
      <c r="P2638" s="4">
        <v>2848.05</v>
      </c>
      <c r="Q2638">
        <f>Table1[[#This Row],[Revenue]]-Table1[[#This Row],[Cost]]</f>
        <v>2848.0499999999993</v>
      </c>
      <c r="R2638" s="6">
        <f>Table1[[#This Row],[Profit]]/Table1[[#This Row],[Revenue]]</f>
        <v>0.20377914963766874</v>
      </c>
    </row>
    <row r="2639" spans="1:18" x14ac:dyDescent="0.45">
      <c r="A2639" s="1" t="s">
        <v>4951</v>
      </c>
      <c r="B2639" s="1" t="s">
        <v>1303</v>
      </c>
      <c r="C2639" s="1" t="s">
        <v>28</v>
      </c>
      <c r="D2639" s="1" t="s">
        <v>100</v>
      </c>
      <c r="E2639" s="1" t="s">
        <v>4</v>
      </c>
      <c r="F2639" s="2">
        <v>45888</v>
      </c>
      <c r="G2639" s="1" t="str">
        <f>IF(WEEKDAY(Table1[[#This Row],[Order_Date]],2)&gt;=6,"Weekend","Weekday")</f>
        <v>Weekday</v>
      </c>
      <c r="H2639" s="2" t="str">
        <f>TEXT(Table1[[#This Row],[Order_Date]],"mmmm")</f>
        <v>August</v>
      </c>
      <c r="I2639" s="8">
        <f>MONTH(Table1[[#This Row],[Order_Date]])</f>
        <v>8</v>
      </c>
      <c r="J2639" s="8">
        <v>4</v>
      </c>
      <c r="K2639" s="1">
        <v>2385.33</v>
      </c>
      <c r="L2639" s="1">
        <v>20</v>
      </c>
      <c r="M2639" s="1">
        <v>7633.06</v>
      </c>
      <c r="N2639" s="1">
        <f>(Table1[[#This Row],[Quantity]]*Table1[[#This Row],[Unit_Price]])*(1-Table1[[#This Row],[Discount_%]]/100)</f>
        <v>7633.0560000000005</v>
      </c>
      <c r="O2639" s="1">
        <v>5162.53</v>
      </c>
      <c r="P2639" s="1">
        <v>2470.5300000000002</v>
      </c>
      <c r="Q2639">
        <f>Table1[[#This Row],[Revenue]]-Table1[[#This Row],[Cost]]</f>
        <v>2470.5300000000007</v>
      </c>
      <c r="R2639" s="6">
        <f>Table1[[#This Row],[Profit]]/Table1[[#This Row],[Revenue]]</f>
        <v>0.32366180797740357</v>
      </c>
    </row>
    <row r="2640" spans="1:18" x14ac:dyDescent="0.45">
      <c r="A2640" s="4" t="s">
        <v>4952</v>
      </c>
      <c r="B2640" s="4" t="s">
        <v>4953</v>
      </c>
      <c r="C2640" s="4" t="s">
        <v>7</v>
      </c>
      <c r="D2640" s="4" t="s">
        <v>106</v>
      </c>
      <c r="E2640" s="4" t="s">
        <v>4</v>
      </c>
      <c r="F2640" s="5">
        <v>45789</v>
      </c>
      <c r="G2640" s="4" t="str">
        <f>IF(WEEKDAY(Table1[[#This Row],[Order_Date]],2)&gt;=6,"Weekend","Weekday")</f>
        <v>Weekday</v>
      </c>
      <c r="H2640" s="5" t="str">
        <f>TEXT(Table1[[#This Row],[Order_Date]],"mmmm")</f>
        <v>May</v>
      </c>
      <c r="I2640" s="7">
        <f>MONTH(Table1[[#This Row],[Order_Date]])</f>
        <v>5</v>
      </c>
      <c r="J2640" s="7">
        <v>3</v>
      </c>
      <c r="K2640" s="4">
        <v>3720.14</v>
      </c>
      <c r="L2640" s="4">
        <v>20</v>
      </c>
      <c r="M2640" s="4">
        <v>8928.34</v>
      </c>
      <c r="N2640" s="4">
        <f>(Table1[[#This Row],[Quantity]]*Table1[[#This Row],[Unit_Price]])*(1-Table1[[#This Row],[Discount_%]]/100)</f>
        <v>8928.3360000000011</v>
      </c>
      <c r="O2640" s="4">
        <v>6752.53</v>
      </c>
      <c r="P2640" s="4">
        <v>2175.81</v>
      </c>
      <c r="Q2640">
        <f>Table1[[#This Row],[Revenue]]-Table1[[#This Row],[Cost]]</f>
        <v>2175.8100000000004</v>
      </c>
      <c r="R2640" s="6">
        <f>Table1[[#This Row],[Profit]]/Table1[[#This Row],[Revenue]]</f>
        <v>0.24369703662718936</v>
      </c>
    </row>
    <row r="2641" spans="1:18" x14ac:dyDescent="0.45">
      <c r="A2641" s="1" t="s">
        <v>4954</v>
      </c>
      <c r="B2641" s="1" t="s">
        <v>4955</v>
      </c>
      <c r="C2641" s="1" t="s">
        <v>2</v>
      </c>
      <c r="D2641" s="1" t="s">
        <v>82</v>
      </c>
      <c r="E2641" s="1" t="s">
        <v>14</v>
      </c>
      <c r="F2641" s="2">
        <v>45547</v>
      </c>
      <c r="G2641" s="1" t="str">
        <f>IF(WEEKDAY(Table1[[#This Row],[Order_Date]],2)&gt;=6,"Weekend","Weekday")</f>
        <v>Weekday</v>
      </c>
      <c r="H2641" s="2" t="str">
        <f>TEXT(Table1[[#This Row],[Order_Date]],"mmmm")</f>
        <v>September</v>
      </c>
      <c r="I2641" s="8">
        <f>MONTH(Table1[[#This Row],[Order_Date]])</f>
        <v>9</v>
      </c>
      <c r="J2641" s="8">
        <v>2</v>
      </c>
      <c r="K2641" s="1">
        <v>2714.59</v>
      </c>
      <c r="L2641" s="1">
        <v>15</v>
      </c>
      <c r="M2641" s="1">
        <v>4614.8</v>
      </c>
      <c r="N2641" s="1">
        <f>(Table1[[#This Row],[Quantity]]*Table1[[#This Row],[Unit_Price]])*(1-Table1[[#This Row],[Discount_%]]/100)</f>
        <v>4614.8029999999999</v>
      </c>
      <c r="O2641" s="1">
        <v>2899.37</v>
      </c>
      <c r="P2641" s="1">
        <v>1715.43</v>
      </c>
      <c r="Q2641">
        <f>Table1[[#This Row],[Revenue]]-Table1[[#This Row],[Cost]]</f>
        <v>1715.4300000000003</v>
      </c>
      <c r="R2641" s="6">
        <f>Table1[[#This Row],[Profit]]/Table1[[#This Row],[Revenue]]</f>
        <v>0.37172358498743174</v>
      </c>
    </row>
    <row r="2642" spans="1:18" x14ac:dyDescent="0.45">
      <c r="A2642" s="4" t="s">
        <v>4956</v>
      </c>
      <c r="B2642" s="4" t="s">
        <v>3482</v>
      </c>
      <c r="C2642" s="4" t="s">
        <v>2</v>
      </c>
      <c r="D2642" s="4" t="s">
        <v>65</v>
      </c>
      <c r="E2642" s="4" t="s">
        <v>14</v>
      </c>
      <c r="F2642" s="5">
        <v>45956</v>
      </c>
      <c r="G2642" s="4" t="str">
        <f>IF(WEEKDAY(Table1[[#This Row],[Order_Date]],2)&gt;=6,"Weekend","Weekday")</f>
        <v>Weekend</v>
      </c>
      <c r="H2642" s="5" t="str">
        <f>TEXT(Table1[[#This Row],[Order_Date]],"mmmm")</f>
        <v>October</v>
      </c>
      <c r="I2642" s="7">
        <f>MONTH(Table1[[#This Row],[Order_Date]])</f>
        <v>10</v>
      </c>
      <c r="J2642" s="7">
        <v>3</v>
      </c>
      <c r="K2642" s="4">
        <v>1537.64</v>
      </c>
      <c r="L2642" s="4">
        <v>15</v>
      </c>
      <c r="M2642" s="4">
        <v>3920.98</v>
      </c>
      <c r="N2642" s="4">
        <f>(Table1[[#This Row],[Quantity]]*Table1[[#This Row],[Unit_Price]])*(1-Table1[[#This Row],[Discount_%]]/100)</f>
        <v>3920.982</v>
      </c>
      <c r="O2642" s="4">
        <v>3213.05</v>
      </c>
      <c r="P2642" s="4">
        <v>707.93</v>
      </c>
      <c r="Q2642">
        <f>Table1[[#This Row],[Revenue]]-Table1[[#This Row],[Cost]]</f>
        <v>707.92999999999984</v>
      </c>
      <c r="R2642" s="6">
        <f>Table1[[#This Row],[Profit]]/Table1[[#This Row],[Revenue]]</f>
        <v>0.1805492504424914</v>
      </c>
    </row>
    <row r="2643" spans="1:18" x14ac:dyDescent="0.45">
      <c r="A2643" s="1" t="s">
        <v>4957</v>
      </c>
      <c r="B2643" s="1" t="s">
        <v>4958</v>
      </c>
      <c r="C2643" s="1" t="s">
        <v>12</v>
      </c>
      <c r="D2643" s="1" t="s">
        <v>38</v>
      </c>
      <c r="E2643" s="1" t="s">
        <v>4</v>
      </c>
      <c r="F2643" s="2">
        <v>45744</v>
      </c>
      <c r="G2643" s="1" t="str">
        <f>IF(WEEKDAY(Table1[[#This Row],[Order_Date]],2)&gt;=6,"Weekend","Weekday")</f>
        <v>Weekday</v>
      </c>
      <c r="H2643" s="2" t="str">
        <f>TEXT(Table1[[#This Row],[Order_Date]],"mmmm")</f>
        <v>March</v>
      </c>
      <c r="I2643" s="8">
        <f>MONTH(Table1[[#This Row],[Order_Date]])</f>
        <v>3</v>
      </c>
      <c r="J2643" s="8">
        <v>4</v>
      </c>
      <c r="K2643" s="1">
        <v>208.57</v>
      </c>
      <c r="L2643" s="1">
        <v>5</v>
      </c>
      <c r="M2643" s="1">
        <v>792.57</v>
      </c>
      <c r="N2643" s="1">
        <f>(Table1[[#This Row],[Quantity]]*Table1[[#This Row],[Unit_Price]])*(1-Table1[[#This Row],[Discount_%]]/100)</f>
        <v>792.56599999999992</v>
      </c>
      <c r="O2643" s="1">
        <v>574.95000000000005</v>
      </c>
      <c r="P2643" s="1">
        <v>217.62</v>
      </c>
      <c r="Q2643">
        <f>Table1[[#This Row],[Revenue]]-Table1[[#This Row],[Cost]]</f>
        <v>217.62</v>
      </c>
      <c r="R2643" s="6">
        <f>Table1[[#This Row],[Profit]]/Table1[[#This Row],[Revenue]]</f>
        <v>0.27457511639350468</v>
      </c>
    </row>
    <row r="2644" spans="1:18" x14ac:dyDescent="0.45">
      <c r="A2644" s="4" t="s">
        <v>4959</v>
      </c>
      <c r="B2644" s="4" t="s">
        <v>609</v>
      </c>
      <c r="C2644" s="4" t="s">
        <v>12</v>
      </c>
      <c r="D2644" s="4" t="s">
        <v>41</v>
      </c>
      <c r="E2644" s="4" t="s">
        <v>4</v>
      </c>
      <c r="F2644" s="5">
        <v>45880</v>
      </c>
      <c r="G2644" s="4" t="str">
        <f>IF(WEEKDAY(Table1[[#This Row],[Order_Date]],2)&gt;=6,"Weekend","Weekday")</f>
        <v>Weekday</v>
      </c>
      <c r="H2644" s="5" t="str">
        <f>TEXT(Table1[[#This Row],[Order_Date]],"mmmm")</f>
        <v>August</v>
      </c>
      <c r="I2644" s="7">
        <f>MONTH(Table1[[#This Row],[Order_Date]])</f>
        <v>8</v>
      </c>
      <c r="J2644" s="7">
        <v>5</v>
      </c>
      <c r="K2644" s="4">
        <v>3781.24</v>
      </c>
      <c r="L2644" s="4">
        <v>20</v>
      </c>
      <c r="M2644" s="4">
        <v>15124.96</v>
      </c>
      <c r="N2644" s="4">
        <f>(Table1[[#This Row],[Quantity]]*Table1[[#This Row],[Unit_Price]])*(1-Table1[[#This Row],[Discount_%]]/100)</f>
        <v>15124.96</v>
      </c>
      <c r="O2644" s="4">
        <v>11640.61</v>
      </c>
      <c r="P2644" s="4">
        <v>3484.35</v>
      </c>
      <c r="Q2644">
        <f>Table1[[#This Row],[Revenue]]-Table1[[#This Row],[Cost]]</f>
        <v>3484.3499999999985</v>
      </c>
      <c r="R2644" s="6">
        <f>Table1[[#This Row],[Profit]]/Table1[[#This Row],[Revenue]]</f>
        <v>0.23037085717912642</v>
      </c>
    </row>
    <row r="2645" spans="1:18" x14ac:dyDescent="0.45">
      <c r="A2645" s="1" t="s">
        <v>4960</v>
      </c>
      <c r="B2645" s="1" t="s">
        <v>3953</v>
      </c>
      <c r="C2645" s="1" t="s">
        <v>20</v>
      </c>
      <c r="D2645" s="1" t="s">
        <v>25</v>
      </c>
      <c r="E2645" s="1" t="s">
        <v>9</v>
      </c>
      <c r="F2645" s="2">
        <v>45666</v>
      </c>
      <c r="G2645" s="1" t="str">
        <f>IF(WEEKDAY(Table1[[#This Row],[Order_Date]],2)&gt;=6,"Weekend","Weekday")</f>
        <v>Weekday</v>
      </c>
      <c r="H2645" s="2" t="str">
        <f>TEXT(Table1[[#This Row],[Order_Date]],"mmmm")</f>
        <v>January</v>
      </c>
      <c r="I2645" s="8">
        <f>MONTH(Table1[[#This Row],[Order_Date]])</f>
        <v>1</v>
      </c>
      <c r="J2645" s="8">
        <v>3</v>
      </c>
      <c r="K2645" s="1">
        <v>4901.93</v>
      </c>
      <c r="L2645" s="1">
        <v>10</v>
      </c>
      <c r="M2645" s="1">
        <v>13235.21</v>
      </c>
      <c r="N2645" s="1">
        <f>(Table1[[#This Row],[Quantity]]*Table1[[#This Row],[Unit_Price]])*(1-Table1[[#This Row],[Discount_%]]/100)</f>
        <v>13235.211000000001</v>
      </c>
      <c r="O2645" s="1">
        <v>10860.04</v>
      </c>
      <c r="P2645" s="1">
        <v>2375.17</v>
      </c>
      <c r="Q2645">
        <f>Table1[[#This Row],[Revenue]]-Table1[[#This Row],[Cost]]</f>
        <v>2375.1699999999983</v>
      </c>
      <c r="R2645" s="6">
        <f>Table1[[#This Row],[Profit]]/Table1[[#This Row],[Revenue]]</f>
        <v>0.17945842944690718</v>
      </c>
    </row>
    <row r="2646" spans="1:18" x14ac:dyDescent="0.45">
      <c r="A2646" s="4" t="s">
        <v>4961</v>
      </c>
      <c r="B2646" s="4" t="s">
        <v>4962</v>
      </c>
      <c r="C2646" s="4" t="s">
        <v>7</v>
      </c>
      <c r="D2646" s="4" t="s">
        <v>71</v>
      </c>
      <c r="E2646" s="4" t="s">
        <v>9</v>
      </c>
      <c r="F2646" s="5">
        <v>45436</v>
      </c>
      <c r="G2646" s="4" t="str">
        <f>IF(WEEKDAY(Table1[[#This Row],[Order_Date]],2)&gt;=6,"Weekend","Weekday")</f>
        <v>Weekday</v>
      </c>
      <c r="H2646" s="5" t="str">
        <f>TEXT(Table1[[#This Row],[Order_Date]],"mmmm")</f>
        <v>May</v>
      </c>
      <c r="I2646" s="7">
        <f>MONTH(Table1[[#This Row],[Order_Date]])</f>
        <v>5</v>
      </c>
      <c r="J2646" s="7">
        <v>4</v>
      </c>
      <c r="K2646" s="4">
        <v>896.58</v>
      </c>
      <c r="L2646" s="4">
        <v>15</v>
      </c>
      <c r="M2646" s="4">
        <v>3048.37</v>
      </c>
      <c r="N2646" s="4">
        <f>(Table1[[#This Row],[Quantity]]*Table1[[#This Row],[Unit_Price]])*(1-Table1[[#This Row],[Discount_%]]/100)</f>
        <v>3048.3719999999998</v>
      </c>
      <c r="O2646" s="4">
        <v>2587.6999999999998</v>
      </c>
      <c r="P2646" s="4">
        <v>460.67</v>
      </c>
      <c r="Q2646">
        <f>Table1[[#This Row],[Revenue]]-Table1[[#This Row],[Cost]]</f>
        <v>460.67000000000007</v>
      </c>
      <c r="R2646" s="6">
        <f>Table1[[#This Row],[Profit]]/Table1[[#This Row],[Revenue]]</f>
        <v>0.15112010681118107</v>
      </c>
    </row>
    <row r="2647" spans="1:18" x14ac:dyDescent="0.45">
      <c r="A2647" s="1" t="s">
        <v>4963</v>
      </c>
      <c r="B2647" s="1" t="s">
        <v>4964</v>
      </c>
      <c r="C2647" s="1" t="s">
        <v>7</v>
      </c>
      <c r="D2647" s="1" t="s">
        <v>8</v>
      </c>
      <c r="E2647" s="1" t="s">
        <v>9</v>
      </c>
      <c r="F2647" s="2">
        <v>45487</v>
      </c>
      <c r="G2647" s="1" t="str">
        <f>IF(WEEKDAY(Table1[[#This Row],[Order_Date]],2)&gt;=6,"Weekend","Weekday")</f>
        <v>Weekend</v>
      </c>
      <c r="H2647" s="2" t="str">
        <f>TEXT(Table1[[#This Row],[Order_Date]],"mmmm")</f>
        <v>July</v>
      </c>
      <c r="I2647" s="8">
        <f>MONTH(Table1[[#This Row],[Order_Date]])</f>
        <v>7</v>
      </c>
      <c r="J2647" s="8">
        <v>4</v>
      </c>
      <c r="K2647" s="1">
        <v>173.25</v>
      </c>
      <c r="L2647" s="1">
        <v>15</v>
      </c>
      <c r="M2647" s="1">
        <v>589.04999999999995</v>
      </c>
      <c r="N2647" s="1">
        <f>(Table1[[#This Row],[Quantity]]*Table1[[#This Row],[Unit_Price]])*(1-Table1[[#This Row],[Discount_%]]/100)</f>
        <v>589.04999999999995</v>
      </c>
      <c r="O2647" s="1">
        <v>484.5</v>
      </c>
      <c r="P2647" s="1">
        <v>104.55</v>
      </c>
      <c r="Q2647">
        <f>Table1[[#This Row],[Revenue]]-Table1[[#This Row],[Cost]]</f>
        <v>104.54999999999995</v>
      </c>
      <c r="R2647" s="6">
        <f>Table1[[#This Row],[Profit]]/Table1[[#This Row],[Revenue]]</f>
        <v>0.1774891774891775</v>
      </c>
    </row>
    <row r="2648" spans="1:18" x14ac:dyDescent="0.45">
      <c r="A2648" s="4" t="s">
        <v>4965</v>
      </c>
      <c r="B2648" s="4" t="s">
        <v>3415</v>
      </c>
      <c r="C2648" s="4" t="s">
        <v>2</v>
      </c>
      <c r="D2648" s="4" t="s">
        <v>68</v>
      </c>
      <c r="E2648" s="4" t="s">
        <v>4</v>
      </c>
      <c r="F2648" s="5">
        <v>45461</v>
      </c>
      <c r="G2648" s="4" t="str">
        <f>IF(WEEKDAY(Table1[[#This Row],[Order_Date]],2)&gt;=6,"Weekend","Weekday")</f>
        <v>Weekday</v>
      </c>
      <c r="H2648" s="5" t="str">
        <f>TEXT(Table1[[#This Row],[Order_Date]],"mmmm")</f>
        <v>June</v>
      </c>
      <c r="I2648" s="7">
        <f>MONTH(Table1[[#This Row],[Order_Date]])</f>
        <v>6</v>
      </c>
      <c r="J2648" s="7">
        <v>1</v>
      </c>
      <c r="K2648" s="4">
        <v>3675.53</v>
      </c>
      <c r="L2648" s="4">
        <v>20</v>
      </c>
      <c r="M2648" s="4">
        <v>2940.42</v>
      </c>
      <c r="N2648" s="4">
        <f>(Table1[[#This Row],[Quantity]]*Table1[[#This Row],[Unit_Price]])*(1-Table1[[#This Row],[Discount_%]]/100)</f>
        <v>2940.4240000000004</v>
      </c>
      <c r="O2648" s="4">
        <v>2360.4299999999998</v>
      </c>
      <c r="P2648" s="4">
        <v>579.99</v>
      </c>
      <c r="Q2648">
        <f>Table1[[#This Row],[Revenue]]-Table1[[#This Row],[Cost]]</f>
        <v>579.99000000000024</v>
      </c>
      <c r="R2648" s="6">
        <f>Table1[[#This Row],[Profit]]/Table1[[#This Row],[Revenue]]</f>
        <v>0.19724733201379394</v>
      </c>
    </row>
    <row r="2649" spans="1:18" x14ac:dyDescent="0.45">
      <c r="A2649" s="1" t="s">
        <v>4966</v>
      </c>
      <c r="B2649" s="1" t="s">
        <v>4967</v>
      </c>
      <c r="C2649" s="1" t="s">
        <v>20</v>
      </c>
      <c r="D2649" s="1" t="s">
        <v>57</v>
      </c>
      <c r="E2649" s="1" t="s">
        <v>4</v>
      </c>
      <c r="F2649" s="2">
        <v>45995</v>
      </c>
      <c r="G2649" s="1" t="str">
        <f>IF(WEEKDAY(Table1[[#This Row],[Order_Date]],2)&gt;=6,"Weekend","Weekday")</f>
        <v>Weekday</v>
      </c>
      <c r="H2649" s="2" t="str">
        <f>TEXT(Table1[[#This Row],[Order_Date]],"mmmm")</f>
        <v>December</v>
      </c>
      <c r="I2649" s="8">
        <f>MONTH(Table1[[#This Row],[Order_Date]])</f>
        <v>12</v>
      </c>
      <c r="J2649" s="8">
        <v>2</v>
      </c>
      <c r="K2649" s="1">
        <v>2102.83</v>
      </c>
      <c r="L2649" s="1">
        <v>10</v>
      </c>
      <c r="M2649" s="1">
        <v>3785.09</v>
      </c>
      <c r="N2649" s="1">
        <f>(Table1[[#This Row],[Quantity]]*Table1[[#This Row],[Unit_Price]])*(1-Table1[[#This Row],[Discount_%]]/100)</f>
        <v>3785.0940000000001</v>
      </c>
      <c r="O2649" s="1">
        <v>3050.17</v>
      </c>
      <c r="P2649" s="1">
        <v>734.92</v>
      </c>
      <c r="Q2649">
        <f>Table1[[#This Row],[Revenue]]-Table1[[#This Row],[Cost]]</f>
        <v>734.92000000000007</v>
      </c>
      <c r="R2649" s="6">
        <f>Table1[[#This Row],[Profit]]/Table1[[#This Row],[Revenue]]</f>
        <v>0.19416182970550236</v>
      </c>
    </row>
    <row r="2650" spans="1:18" x14ac:dyDescent="0.45">
      <c r="A2650" s="4" t="s">
        <v>4968</v>
      </c>
      <c r="B2650" s="4" t="s">
        <v>4969</v>
      </c>
      <c r="C2650" s="4" t="s">
        <v>20</v>
      </c>
      <c r="D2650" s="4" t="s">
        <v>21</v>
      </c>
      <c r="E2650" s="4" t="s">
        <v>14</v>
      </c>
      <c r="F2650" s="5">
        <v>45735</v>
      </c>
      <c r="G2650" s="4" t="str">
        <f>IF(WEEKDAY(Table1[[#This Row],[Order_Date]],2)&gt;=6,"Weekend","Weekday")</f>
        <v>Weekday</v>
      </c>
      <c r="H2650" s="5" t="str">
        <f>TEXT(Table1[[#This Row],[Order_Date]],"mmmm")</f>
        <v>March</v>
      </c>
      <c r="I2650" s="7">
        <f>MONTH(Table1[[#This Row],[Order_Date]])</f>
        <v>3</v>
      </c>
      <c r="J2650" s="7">
        <v>4</v>
      </c>
      <c r="K2650" s="4">
        <v>3970.88</v>
      </c>
      <c r="L2650" s="4">
        <v>20</v>
      </c>
      <c r="M2650" s="4">
        <v>12706.82</v>
      </c>
      <c r="N2650" s="4">
        <f>(Table1[[#This Row],[Quantity]]*Table1[[#This Row],[Unit_Price]])*(1-Table1[[#This Row],[Discount_%]]/100)</f>
        <v>12706.816000000001</v>
      </c>
      <c r="O2650" s="4">
        <v>10213.76</v>
      </c>
      <c r="P2650" s="4">
        <v>2493.06</v>
      </c>
      <c r="Q2650">
        <f>Table1[[#This Row],[Revenue]]-Table1[[#This Row],[Cost]]</f>
        <v>2493.0599999999995</v>
      </c>
      <c r="R2650" s="6">
        <f>Table1[[#This Row],[Profit]]/Table1[[#This Row],[Revenue]]</f>
        <v>0.19619857682724709</v>
      </c>
    </row>
    <row r="2651" spans="1:18" x14ac:dyDescent="0.45">
      <c r="A2651" s="1" t="s">
        <v>4970</v>
      </c>
      <c r="B2651" s="1" t="s">
        <v>4971</v>
      </c>
      <c r="C2651" s="1" t="s">
        <v>28</v>
      </c>
      <c r="D2651" s="1" t="s">
        <v>85</v>
      </c>
      <c r="E2651" s="1" t="s">
        <v>9</v>
      </c>
      <c r="F2651" s="2">
        <v>45346</v>
      </c>
      <c r="G2651" s="1" t="str">
        <f>IF(WEEKDAY(Table1[[#This Row],[Order_Date]],2)&gt;=6,"Weekend","Weekday")</f>
        <v>Weekend</v>
      </c>
      <c r="H2651" s="2" t="str">
        <f>TEXT(Table1[[#This Row],[Order_Date]],"mmmm")</f>
        <v>February</v>
      </c>
      <c r="I2651" s="8">
        <f>MONTH(Table1[[#This Row],[Order_Date]])</f>
        <v>2</v>
      </c>
      <c r="J2651" s="8">
        <v>3</v>
      </c>
      <c r="K2651" s="1">
        <v>133.25</v>
      </c>
      <c r="L2651" s="1">
        <v>10</v>
      </c>
      <c r="M2651" s="1">
        <v>359.78</v>
      </c>
      <c r="N2651" s="1">
        <f>(Table1[[#This Row],[Quantity]]*Table1[[#This Row],[Unit_Price]])*(1-Table1[[#This Row],[Discount_%]]/100)</f>
        <v>359.77500000000003</v>
      </c>
      <c r="O2651" s="1">
        <v>219.78</v>
      </c>
      <c r="P2651" s="1">
        <v>140</v>
      </c>
      <c r="Q2651">
        <f>Table1[[#This Row],[Revenue]]-Table1[[#This Row],[Cost]]</f>
        <v>139.99999999999997</v>
      </c>
      <c r="R2651" s="6">
        <f>Table1[[#This Row],[Profit]]/Table1[[#This Row],[Revenue]]</f>
        <v>0.38912668853188065</v>
      </c>
    </row>
    <row r="2652" spans="1:18" x14ac:dyDescent="0.45">
      <c r="A2652" s="4" t="s">
        <v>4972</v>
      </c>
      <c r="B2652" s="4" t="s">
        <v>1407</v>
      </c>
      <c r="C2652" s="4" t="s">
        <v>28</v>
      </c>
      <c r="D2652" s="4" t="s">
        <v>35</v>
      </c>
      <c r="E2652" s="4" t="s">
        <v>4</v>
      </c>
      <c r="F2652" s="5">
        <v>45899</v>
      </c>
      <c r="G2652" s="4" t="str">
        <f>IF(WEEKDAY(Table1[[#This Row],[Order_Date]],2)&gt;=6,"Weekend","Weekday")</f>
        <v>Weekend</v>
      </c>
      <c r="H2652" s="5" t="str">
        <f>TEXT(Table1[[#This Row],[Order_Date]],"mmmm")</f>
        <v>August</v>
      </c>
      <c r="I2652" s="7">
        <f>MONTH(Table1[[#This Row],[Order_Date]])</f>
        <v>8</v>
      </c>
      <c r="J2652" s="7">
        <v>2</v>
      </c>
      <c r="K2652" s="4">
        <v>373.1</v>
      </c>
      <c r="L2652" s="4">
        <v>20</v>
      </c>
      <c r="M2652" s="4">
        <v>596.96</v>
      </c>
      <c r="N2652" s="4">
        <f>(Table1[[#This Row],[Quantity]]*Table1[[#This Row],[Unit_Price]])*(1-Table1[[#This Row],[Discount_%]]/100)</f>
        <v>596.96</v>
      </c>
      <c r="O2652" s="4">
        <v>443.83</v>
      </c>
      <c r="P2652" s="4">
        <v>153.13</v>
      </c>
      <c r="Q2652">
        <f>Table1[[#This Row],[Revenue]]-Table1[[#This Row],[Cost]]</f>
        <v>153.13000000000005</v>
      </c>
      <c r="R2652" s="6">
        <f>Table1[[#This Row],[Profit]]/Table1[[#This Row],[Revenue]]</f>
        <v>0.25651634950415436</v>
      </c>
    </row>
    <row r="2653" spans="1:18" x14ac:dyDescent="0.45">
      <c r="A2653" s="1" t="s">
        <v>4973</v>
      </c>
      <c r="B2653" s="1" t="s">
        <v>4974</v>
      </c>
      <c r="C2653" s="1" t="s">
        <v>20</v>
      </c>
      <c r="D2653" s="1" t="s">
        <v>103</v>
      </c>
      <c r="E2653" s="1" t="s">
        <v>14</v>
      </c>
      <c r="F2653" s="2">
        <v>45329</v>
      </c>
      <c r="G2653" s="1" t="str">
        <f>IF(WEEKDAY(Table1[[#This Row],[Order_Date]],2)&gt;=6,"Weekend","Weekday")</f>
        <v>Weekday</v>
      </c>
      <c r="H2653" s="2" t="str">
        <f>TEXT(Table1[[#This Row],[Order_Date]],"mmmm")</f>
        <v>February</v>
      </c>
      <c r="I2653" s="8">
        <f>MONTH(Table1[[#This Row],[Order_Date]])</f>
        <v>2</v>
      </c>
      <c r="J2653" s="8">
        <v>5</v>
      </c>
      <c r="K2653" s="1">
        <v>484.78</v>
      </c>
      <c r="L2653" s="1">
        <v>0</v>
      </c>
      <c r="M2653" s="1">
        <v>2423.9</v>
      </c>
      <c r="N2653" s="1">
        <f>(Table1[[#This Row],[Quantity]]*Table1[[#This Row],[Unit_Price]])*(1-Table1[[#This Row],[Discount_%]]/100)</f>
        <v>2423.8999999999996</v>
      </c>
      <c r="O2653" s="1">
        <v>1794.01</v>
      </c>
      <c r="P2653" s="1">
        <v>629.89</v>
      </c>
      <c r="Q2653">
        <f>Table1[[#This Row],[Revenue]]-Table1[[#This Row],[Cost]]</f>
        <v>629.8900000000001</v>
      </c>
      <c r="R2653" s="6">
        <f>Table1[[#This Row],[Profit]]/Table1[[#This Row],[Revenue]]</f>
        <v>0.2598663311192706</v>
      </c>
    </row>
    <row r="2654" spans="1:18" x14ac:dyDescent="0.45">
      <c r="A2654" s="4" t="s">
        <v>4975</v>
      </c>
      <c r="B2654" s="4" t="s">
        <v>4976</v>
      </c>
      <c r="C2654" s="4" t="s">
        <v>28</v>
      </c>
      <c r="D2654" s="4" t="s">
        <v>137</v>
      </c>
      <c r="E2654" s="4" t="s">
        <v>9</v>
      </c>
      <c r="F2654" s="5">
        <v>45500</v>
      </c>
      <c r="G2654" s="4" t="str">
        <f>IF(WEEKDAY(Table1[[#This Row],[Order_Date]],2)&gt;=6,"Weekend","Weekday")</f>
        <v>Weekend</v>
      </c>
      <c r="H2654" s="5" t="str">
        <f>TEXT(Table1[[#This Row],[Order_Date]],"mmmm")</f>
        <v>July</v>
      </c>
      <c r="I2654" s="7">
        <f>MONTH(Table1[[#This Row],[Order_Date]])</f>
        <v>7</v>
      </c>
      <c r="J2654" s="7">
        <v>5</v>
      </c>
      <c r="K2654" s="4">
        <v>4260.2700000000004</v>
      </c>
      <c r="L2654" s="4">
        <v>20</v>
      </c>
      <c r="M2654" s="4">
        <v>17041.080000000002</v>
      </c>
      <c r="N2654" s="4">
        <f>(Table1[[#This Row],[Quantity]]*Table1[[#This Row],[Unit_Price]])*(1-Table1[[#This Row],[Discount_%]]/100)</f>
        <v>17041.080000000002</v>
      </c>
      <c r="O2654" s="4">
        <v>12446.8</v>
      </c>
      <c r="P2654" s="4">
        <v>4594.28</v>
      </c>
      <c r="Q2654">
        <f>Table1[[#This Row],[Revenue]]-Table1[[#This Row],[Cost]]</f>
        <v>4594.2800000000025</v>
      </c>
      <c r="R2654" s="6">
        <f>Table1[[#This Row],[Profit]]/Table1[[#This Row],[Revenue]]</f>
        <v>0.26960028355010357</v>
      </c>
    </row>
    <row r="2655" spans="1:18" x14ac:dyDescent="0.45">
      <c r="A2655" s="1" t="s">
        <v>4977</v>
      </c>
      <c r="B2655" s="1" t="s">
        <v>4978</v>
      </c>
      <c r="C2655" s="1" t="s">
        <v>7</v>
      </c>
      <c r="D2655" s="1" t="s">
        <v>134</v>
      </c>
      <c r="E2655" s="1" t="s">
        <v>9</v>
      </c>
      <c r="F2655" s="2">
        <v>45360</v>
      </c>
      <c r="G2655" s="1" t="str">
        <f>IF(WEEKDAY(Table1[[#This Row],[Order_Date]],2)&gt;=6,"Weekend","Weekday")</f>
        <v>Weekend</v>
      </c>
      <c r="H2655" s="2" t="str">
        <f>TEXT(Table1[[#This Row],[Order_Date]],"mmmm")</f>
        <v>March</v>
      </c>
      <c r="I2655" s="8">
        <f>MONTH(Table1[[#This Row],[Order_Date]])</f>
        <v>3</v>
      </c>
      <c r="J2655" s="8">
        <v>4</v>
      </c>
      <c r="K2655" s="1">
        <v>4893.79</v>
      </c>
      <c r="L2655" s="1">
        <v>5</v>
      </c>
      <c r="M2655" s="1">
        <v>18596.400000000001</v>
      </c>
      <c r="N2655" s="1">
        <f>(Table1[[#This Row],[Quantity]]*Table1[[#This Row],[Unit_Price]])*(1-Table1[[#This Row],[Discount_%]]/100)</f>
        <v>18596.401999999998</v>
      </c>
      <c r="O2655" s="1">
        <v>14544.18</v>
      </c>
      <c r="P2655" s="1">
        <v>4052.22</v>
      </c>
      <c r="Q2655">
        <f>Table1[[#This Row],[Revenue]]-Table1[[#This Row],[Cost]]</f>
        <v>4052.2200000000012</v>
      </c>
      <c r="R2655" s="6">
        <f>Table1[[#This Row],[Profit]]/Table1[[#This Row],[Revenue]]</f>
        <v>0.21790346518681034</v>
      </c>
    </row>
    <row r="2656" spans="1:18" x14ac:dyDescent="0.45">
      <c r="A2656" s="4" t="s">
        <v>4979</v>
      </c>
      <c r="B2656" s="4" t="s">
        <v>4980</v>
      </c>
      <c r="C2656" s="4" t="s">
        <v>12</v>
      </c>
      <c r="D2656" s="4" t="s">
        <v>13</v>
      </c>
      <c r="E2656" s="4" t="s">
        <v>14</v>
      </c>
      <c r="F2656" s="5">
        <v>45638</v>
      </c>
      <c r="G2656" s="4" t="str">
        <f>IF(WEEKDAY(Table1[[#This Row],[Order_Date]],2)&gt;=6,"Weekend","Weekday")</f>
        <v>Weekday</v>
      </c>
      <c r="H2656" s="5" t="str">
        <f>TEXT(Table1[[#This Row],[Order_Date]],"mmmm")</f>
        <v>December</v>
      </c>
      <c r="I2656" s="7">
        <f>MONTH(Table1[[#This Row],[Order_Date]])</f>
        <v>12</v>
      </c>
      <c r="J2656" s="7">
        <v>5</v>
      </c>
      <c r="K2656" s="4">
        <v>1067.68</v>
      </c>
      <c r="L2656" s="4">
        <v>15</v>
      </c>
      <c r="M2656" s="4">
        <v>4537.6400000000003</v>
      </c>
      <c r="N2656" s="4">
        <f>(Table1[[#This Row],[Quantity]]*Table1[[#This Row],[Unit_Price]])*(1-Table1[[#This Row],[Discount_%]]/100)</f>
        <v>4537.6400000000003</v>
      </c>
      <c r="O2656" s="4">
        <v>3755.8</v>
      </c>
      <c r="P2656" s="4">
        <v>781.84</v>
      </c>
      <c r="Q2656">
        <f>Table1[[#This Row],[Revenue]]-Table1[[#This Row],[Cost]]</f>
        <v>781.84000000000015</v>
      </c>
      <c r="R2656" s="6">
        <f>Table1[[#This Row],[Profit]]/Table1[[#This Row],[Revenue]]</f>
        <v>0.17230101991343516</v>
      </c>
    </row>
    <row r="2657" spans="1:18" x14ac:dyDescent="0.45">
      <c r="A2657" s="1" t="s">
        <v>4981</v>
      </c>
      <c r="B2657" s="1" t="s">
        <v>4982</v>
      </c>
      <c r="C2657" s="1" t="s">
        <v>12</v>
      </c>
      <c r="D2657" s="1" t="s">
        <v>13</v>
      </c>
      <c r="E2657" s="1" t="s">
        <v>9</v>
      </c>
      <c r="F2657" s="2">
        <v>45620</v>
      </c>
      <c r="G2657" s="1" t="str">
        <f>IF(WEEKDAY(Table1[[#This Row],[Order_Date]],2)&gt;=6,"Weekend","Weekday")</f>
        <v>Weekend</v>
      </c>
      <c r="H2657" s="2" t="str">
        <f>TEXT(Table1[[#This Row],[Order_Date]],"mmmm")</f>
        <v>November</v>
      </c>
      <c r="I2657" s="8">
        <f>MONTH(Table1[[#This Row],[Order_Date]])</f>
        <v>11</v>
      </c>
      <c r="J2657" s="8">
        <v>3</v>
      </c>
      <c r="K2657" s="1">
        <v>1501.69</v>
      </c>
      <c r="L2657" s="1">
        <v>10</v>
      </c>
      <c r="M2657" s="1">
        <v>4054.56</v>
      </c>
      <c r="N2657" s="1">
        <f>(Table1[[#This Row],[Quantity]]*Table1[[#This Row],[Unit_Price]])*(1-Table1[[#This Row],[Discount_%]]/100)</f>
        <v>4054.5629999999996</v>
      </c>
      <c r="O2657" s="1">
        <v>2956.62</v>
      </c>
      <c r="P2657" s="1">
        <v>1097.94</v>
      </c>
      <c r="Q2657">
        <f>Table1[[#This Row],[Revenue]]-Table1[[#This Row],[Cost]]</f>
        <v>1097.94</v>
      </c>
      <c r="R2657" s="6">
        <f>Table1[[#This Row],[Profit]]/Table1[[#This Row],[Revenue]]</f>
        <v>0.27079140523262696</v>
      </c>
    </row>
    <row r="2658" spans="1:18" x14ac:dyDescent="0.45">
      <c r="A2658" s="4" t="s">
        <v>4983</v>
      </c>
      <c r="B2658" s="4" t="s">
        <v>3062</v>
      </c>
      <c r="C2658" s="4" t="s">
        <v>2</v>
      </c>
      <c r="D2658" s="4" t="s">
        <v>3</v>
      </c>
      <c r="E2658" s="4" t="s">
        <v>22</v>
      </c>
      <c r="F2658" s="5">
        <v>45906</v>
      </c>
      <c r="G2658" s="4" t="str">
        <f>IF(WEEKDAY(Table1[[#This Row],[Order_Date]],2)&gt;=6,"Weekend","Weekday")</f>
        <v>Weekend</v>
      </c>
      <c r="H2658" s="5" t="str">
        <f>TEXT(Table1[[#This Row],[Order_Date]],"mmmm")</f>
        <v>September</v>
      </c>
      <c r="I2658" s="7">
        <f>MONTH(Table1[[#This Row],[Order_Date]])</f>
        <v>9</v>
      </c>
      <c r="J2658" s="7">
        <v>2</v>
      </c>
      <c r="K2658" s="4">
        <v>1381.96</v>
      </c>
      <c r="L2658" s="4">
        <v>0</v>
      </c>
      <c r="M2658" s="4">
        <v>2763.92</v>
      </c>
      <c r="N2658" s="4">
        <f>(Table1[[#This Row],[Quantity]]*Table1[[#This Row],[Unit_Price]])*(1-Table1[[#This Row],[Discount_%]]/100)</f>
        <v>2763.92</v>
      </c>
      <c r="O2658" s="4">
        <v>2001.29</v>
      </c>
      <c r="P2658" s="4">
        <v>762.63</v>
      </c>
      <c r="Q2658">
        <f>Table1[[#This Row],[Revenue]]-Table1[[#This Row],[Cost]]</f>
        <v>762.63000000000011</v>
      </c>
      <c r="R2658" s="6">
        <f>Table1[[#This Row],[Profit]]/Table1[[#This Row],[Revenue]]</f>
        <v>0.2759233262901965</v>
      </c>
    </row>
    <row r="2659" spans="1:18" x14ac:dyDescent="0.45">
      <c r="A2659" s="1" t="s">
        <v>4984</v>
      </c>
      <c r="B2659" s="1" t="s">
        <v>4985</v>
      </c>
      <c r="C2659" s="1" t="s">
        <v>7</v>
      </c>
      <c r="D2659" s="1" t="s">
        <v>71</v>
      </c>
      <c r="E2659" s="1" t="s">
        <v>9</v>
      </c>
      <c r="F2659" s="2">
        <v>45573</v>
      </c>
      <c r="G2659" s="1" t="str">
        <f>IF(WEEKDAY(Table1[[#This Row],[Order_Date]],2)&gt;=6,"Weekend","Weekday")</f>
        <v>Weekday</v>
      </c>
      <c r="H2659" s="2" t="str">
        <f>TEXT(Table1[[#This Row],[Order_Date]],"mmmm")</f>
        <v>October</v>
      </c>
      <c r="I2659" s="8">
        <f>MONTH(Table1[[#This Row],[Order_Date]])</f>
        <v>10</v>
      </c>
      <c r="J2659" s="8">
        <v>2</v>
      </c>
      <c r="K2659" s="1">
        <v>3914.96</v>
      </c>
      <c r="L2659" s="1">
        <v>15</v>
      </c>
      <c r="M2659" s="1">
        <v>6655.43</v>
      </c>
      <c r="N2659" s="1">
        <f>(Table1[[#This Row],[Quantity]]*Table1[[#This Row],[Unit_Price]])*(1-Table1[[#This Row],[Discount_%]]/100)</f>
        <v>6655.4319999999998</v>
      </c>
      <c r="O2659" s="1">
        <v>5215.2</v>
      </c>
      <c r="P2659" s="1">
        <v>1440.23</v>
      </c>
      <c r="Q2659">
        <f>Table1[[#This Row],[Revenue]]-Table1[[#This Row],[Cost]]</f>
        <v>1440.2300000000005</v>
      </c>
      <c r="R2659" s="6">
        <f>Table1[[#This Row],[Profit]]/Table1[[#This Row],[Revenue]]</f>
        <v>0.21639924092057161</v>
      </c>
    </row>
    <row r="2660" spans="1:18" x14ac:dyDescent="0.45">
      <c r="A2660" s="4" t="s">
        <v>4986</v>
      </c>
      <c r="B2660" s="4" t="s">
        <v>4987</v>
      </c>
      <c r="C2660" s="4" t="s">
        <v>7</v>
      </c>
      <c r="D2660" s="4" t="s">
        <v>8</v>
      </c>
      <c r="E2660" s="4" t="s">
        <v>22</v>
      </c>
      <c r="F2660" s="5">
        <v>45800</v>
      </c>
      <c r="G2660" s="4" t="str">
        <f>IF(WEEKDAY(Table1[[#This Row],[Order_Date]],2)&gt;=6,"Weekend","Weekday")</f>
        <v>Weekday</v>
      </c>
      <c r="H2660" s="5" t="str">
        <f>TEXT(Table1[[#This Row],[Order_Date]],"mmmm")</f>
        <v>May</v>
      </c>
      <c r="I2660" s="7">
        <f>MONTH(Table1[[#This Row],[Order_Date]])</f>
        <v>5</v>
      </c>
      <c r="J2660" s="7">
        <v>1</v>
      </c>
      <c r="K2660" s="4">
        <v>4129.1499999999996</v>
      </c>
      <c r="L2660" s="4">
        <v>10</v>
      </c>
      <c r="M2660" s="4">
        <v>3716.23</v>
      </c>
      <c r="N2660" s="4">
        <f>(Table1[[#This Row],[Quantity]]*Table1[[#This Row],[Unit_Price]])*(1-Table1[[#This Row],[Discount_%]]/100)</f>
        <v>3716.2349999999997</v>
      </c>
      <c r="O2660" s="4">
        <v>2752.49</v>
      </c>
      <c r="P2660" s="4">
        <v>963.74</v>
      </c>
      <c r="Q2660">
        <f>Table1[[#This Row],[Revenue]]-Table1[[#This Row],[Cost]]</f>
        <v>963.74000000000024</v>
      </c>
      <c r="R2660" s="6">
        <f>Table1[[#This Row],[Profit]]/Table1[[#This Row],[Revenue]]</f>
        <v>0.25933271083867254</v>
      </c>
    </row>
    <row r="2661" spans="1:18" x14ac:dyDescent="0.45">
      <c r="A2661" s="1" t="s">
        <v>4988</v>
      </c>
      <c r="B2661" s="1" t="s">
        <v>1944</v>
      </c>
      <c r="C2661" s="1" t="s">
        <v>12</v>
      </c>
      <c r="D2661" s="1" t="s">
        <v>32</v>
      </c>
      <c r="E2661" s="1" t="s">
        <v>4</v>
      </c>
      <c r="F2661" s="2">
        <v>45372</v>
      </c>
      <c r="G2661" s="1" t="str">
        <f>IF(WEEKDAY(Table1[[#This Row],[Order_Date]],2)&gt;=6,"Weekend","Weekday")</f>
        <v>Weekday</v>
      </c>
      <c r="H2661" s="2" t="str">
        <f>TEXT(Table1[[#This Row],[Order_Date]],"mmmm")</f>
        <v>March</v>
      </c>
      <c r="I2661" s="8">
        <f>MONTH(Table1[[#This Row],[Order_Date]])</f>
        <v>3</v>
      </c>
      <c r="J2661" s="8">
        <v>3</v>
      </c>
      <c r="K2661" s="1">
        <v>3399.62</v>
      </c>
      <c r="L2661" s="1">
        <v>15</v>
      </c>
      <c r="M2661" s="1">
        <v>8669.0300000000007</v>
      </c>
      <c r="N2661" s="1">
        <f>(Table1[[#This Row],[Quantity]]*Table1[[#This Row],[Unit_Price]])*(1-Table1[[#This Row],[Discount_%]]/100)</f>
        <v>8669.0310000000009</v>
      </c>
      <c r="O2661" s="1">
        <v>7133.06</v>
      </c>
      <c r="P2661" s="1">
        <v>1535.97</v>
      </c>
      <c r="Q2661">
        <f>Table1[[#This Row],[Revenue]]-Table1[[#This Row],[Cost]]</f>
        <v>1535.9700000000003</v>
      </c>
      <c r="R2661" s="6">
        <f>Table1[[#This Row],[Profit]]/Table1[[#This Row],[Revenue]]</f>
        <v>0.1771789923440108</v>
      </c>
    </row>
    <row r="2662" spans="1:18" x14ac:dyDescent="0.45">
      <c r="A2662" s="4" t="s">
        <v>4989</v>
      </c>
      <c r="B2662" s="4" t="s">
        <v>4990</v>
      </c>
      <c r="C2662" s="4" t="s">
        <v>20</v>
      </c>
      <c r="D2662" s="4" t="s">
        <v>25</v>
      </c>
      <c r="E2662" s="4" t="s">
        <v>4</v>
      </c>
      <c r="F2662" s="5">
        <v>45699</v>
      </c>
      <c r="G2662" s="4" t="str">
        <f>IF(WEEKDAY(Table1[[#This Row],[Order_Date]],2)&gt;=6,"Weekend","Weekday")</f>
        <v>Weekday</v>
      </c>
      <c r="H2662" s="5" t="str">
        <f>TEXT(Table1[[#This Row],[Order_Date]],"mmmm")</f>
        <v>February</v>
      </c>
      <c r="I2662" s="7">
        <f>MONTH(Table1[[#This Row],[Order_Date]])</f>
        <v>2</v>
      </c>
      <c r="J2662" s="7">
        <v>5</v>
      </c>
      <c r="K2662" s="4">
        <v>1081.72</v>
      </c>
      <c r="L2662" s="4">
        <v>20</v>
      </c>
      <c r="M2662" s="4">
        <v>4326.88</v>
      </c>
      <c r="N2662" s="4">
        <f>(Table1[[#This Row],[Quantity]]*Table1[[#This Row],[Unit_Price]])*(1-Table1[[#This Row],[Discount_%]]/100)</f>
        <v>4326.88</v>
      </c>
      <c r="O2662" s="4">
        <v>3667.61</v>
      </c>
      <c r="P2662" s="4">
        <v>659.27</v>
      </c>
      <c r="Q2662">
        <f>Table1[[#This Row],[Revenue]]-Table1[[#This Row],[Cost]]</f>
        <v>659.27</v>
      </c>
      <c r="R2662" s="6">
        <f>Table1[[#This Row],[Profit]]/Table1[[#This Row],[Revenue]]</f>
        <v>0.15236613911178493</v>
      </c>
    </row>
    <row r="2663" spans="1:18" x14ac:dyDescent="0.45">
      <c r="A2663" s="1" t="s">
        <v>4991</v>
      </c>
      <c r="B2663" s="1" t="s">
        <v>4992</v>
      </c>
      <c r="C2663" s="1" t="s">
        <v>28</v>
      </c>
      <c r="D2663" s="1" t="s">
        <v>29</v>
      </c>
      <c r="E2663" s="1" t="s">
        <v>4</v>
      </c>
      <c r="F2663" s="2">
        <v>45654</v>
      </c>
      <c r="G2663" s="1" t="str">
        <f>IF(WEEKDAY(Table1[[#This Row],[Order_Date]],2)&gt;=6,"Weekend","Weekday")</f>
        <v>Weekend</v>
      </c>
      <c r="H2663" s="2" t="str">
        <f>TEXT(Table1[[#This Row],[Order_Date]],"mmmm")</f>
        <v>December</v>
      </c>
      <c r="I2663" s="8">
        <f>MONTH(Table1[[#This Row],[Order_Date]])</f>
        <v>12</v>
      </c>
      <c r="J2663" s="8">
        <v>4</v>
      </c>
      <c r="K2663" s="1">
        <v>3766.56</v>
      </c>
      <c r="L2663" s="1">
        <v>10</v>
      </c>
      <c r="M2663" s="1">
        <v>13559.62</v>
      </c>
      <c r="N2663" s="1">
        <f>(Table1[[#This Row],[Quantity]]*Table1[[#This Row],[Unit_Price]])*(1-Table1[[#This Row],[Discount_%]]/100)</f>
        <v>13559.616</v>
      </c>
      <c r="O2663" s="1">
        <v>10827.56</v>
      </c>
      <c r="P2663" s="1">
        <v>2732.06</v>
      </c>
      <c r="Q2663">
        <f>Table1[[#This Row],[Revenue]]-Table1[[#This Row],[Cost]]</f>
        <v>2732.0600000000013</v>
      </c>
      <c r="R2663" s="6">
        <f>Table1[[#This Row],[Profit]]/Table1[[#This Row],[Revenue]]</f>
        <v>0.20148499736718284</v>
      </c>
    </row>
    <row r="2664" spans="1:18" x14ac:dyDescent="0.45">
      <c r="A2664" s="4" t="s">
        <v>4993</v>
      </c>
      <c r="B2664" s="4" t="s">
        <v>4994</v>
      </c>
      <c r="C2664" s="4" t="s">
        <v>28</v>
      </c>
      <c r="D2664" s="4" t="s">
        <v>100</v>
      </c>
      <c r="E2664" s="4" t="s">
        <v>14</v>
      </c>
      <c r="F2664" s="5">
        <v>45990</v>
      </c>
      <c r="G2664" s="4" t="str">
        <f>IF(WEEKDAY(Table1[[#This Row],[Order_Date]],2)&gt;=6,"Weekend","Weekday")</f>
        <v>Weekend</v>
      </c>
      <c r="H2664" s="5" t="str">
        <f>TEXT(Table1[[#This Row],[Order_Date]],"mmmm")</f>
        <v>November</v>
      </c>
      <c r="I2664" s="7">
        <f>MONTH(Table1[[#This Row],[Order_Date]])</f>
        <v>11</v>
      </c>
      <c r="J2664" s="7">
        <v>2</v>
      </c>
      <c r="K2664" s="4">
        <v>2909.06</v>
      </c>
      <c r="L2664" s="4">
        <v>5</v>
      </c>
      <c r="M2664" s="4">
        <v>5527.21</v>
      </c>
      <c r="N2664" s="4">
        <f>(Table1[[#This Row],[Quantity]]*Table1[[#This Row],[Unit_Price]])*(1-Table1[[#This Row],[Discount_%]]/100)</f>
        <v>5527.2139999999999</v>
      </c>
      <c r="O2664" s="4">
        <v>3620.66</v>
      </c>
      <c r="P2664" s="4">
        <v>1906.55</v>
      </c>
      <c r="Q2664">
        <f>Table1[[#This Row],[Revenue]]-Table1[[#This Row],[Cost]]</f>
        <v>1906.5500000000002</v>
      </c>
      <c r="R2664" s="6">
        <f>Table1[[#This Row],[Profit]]/Table1[[#This Row],[Revenue]]</f>
        <v>0.34493894749792392</v>
      </c>
    </row>
    <row r="2665" spans="1:18" x14ac:dyDescent="0.45">
      <c r="A2665" s="1" t="s">
        <v>4995</v>
      </c>
      <c r="B2665" s="1" t="s">
        <v>4996</v>
      </c>
      <c r="C2665" s="1" t="s">
        <v>7</v>
      </c>
      <c r="D2665" s="1" t="s">
        <v>106</v>
      </c>
      <c r="E2665" s="1" t="s">
        <v>4</v>
      </c>
      <c r="F2665" s="2">
        <v>45738</v>
      </c>
      <c r="G2665" s="1" t="str">
        <f>IF(WEEKDAY(Table1[[#This Row],[Order_Date]],2)&gt;=6,"Weekend","Weekday")</f>
        <v>Weekend</v>
      </c>
      <c r="H2665" s="2" t="str">
        <f>TEXT(Table1[[#This Row],[Order_Date]],"mmmm")</f>
        <v>March</v>
      </c>
      <c r="I2665" s="8">
        <f>MONTH(Table1[[#This Row],[Order_Date]])</f>
        <v>3</v>
      </c>
      <c r="J2665" s="8">
        <v>5</v>
      </c>
      <c r="K2665" s="1">
        <v>3739.38</v>
      </c>
      <c r="L2665" s="1">
        <v>0</v>
      </c>
      <c r="M2665" s="1">
        <v>18696.900000000001</v>
      </c>
      <c r="N2665" s="1">
        <f>(Table1[[#This Row],[Quantity]]*Table1[[#This Row],[Unit_Price]])*(1-Table1[[#This Row],[Discount_%]]/100)</f>
        <v>18696.900000000001</v>
      </c>
      <c r="O2665" s="1">
        <v>13154.71</v>
      </c>
      <c r="P2665" s="1">
        <v>5542.19</v>
      </c>
      <c r="Q2665">
        <f>Table1[[#This Row],[Revenue]]-Table1[[#This Row],[Cost]]</f>
        <v>5542.1900000000023</v>
      </c>
      <c r="R2665" s="6">
        <f>Table1[[#This Row],[Profit]]/Table1[[#This Row],[Revenue]]</f>
        <v>0.29642293642261547</v>
      </c>
    </row>
    <row r="2666" spans="1:18" x14ac:dyDescent="0.45">
      <c r="A2666" s="4" t="s">
        <v>4997</v>
      </c>
      <c r="B2666" s="4" t="s">
        <v>4998</v>
      </c>
      <c r="C2666" s="4" t="s">
        <v>2</v>
      </c>
      <c r="D2666" s="4" t="s">
        <v>65</v>
      </c>
      <c r="E2666" s="4" t="s">
        <v>4</v>
      </c>
      <c r="F2666" s="5">
        <v>45473</v>
      </c>
      <c r="G2666" s="4" t="str">
        <f>IF(WEEKDAY(Table1[[#This Row],[Order_Date]],2)&gt;=6,"Weekend","Weekday")</f>
        <v>Weekend</v>
      </c>
      <c r="H2666" s="5" t="str">
        <f>TEXT(Table1[[#This Row],[Order_Date]],"mmmm")</f>
        <v>June</v>
      </c>
      <c r="I2666" s="7">
        <f>MONTH(Table1[[#This Row],[Order_Date]])</f>
        <v>6</v>
      </c>
      <c r="J2666" s="7">
        <v>3</v>
      </c>
      <c r="K2666" s="4">
        <v>2115.14</v>
      </c>
      <c r="L2666" s="4">
        <v>20</v>
      </c>
      <c r="M2666" s="4">
        <v>5076.34</v>
      </c>
      <c r="N2666" s="4">
        <f>(Table1[[#This Row],[Quantity]]*Table1[[#This Row],[Unit_Price]])*(1-Table1[[#This Row],[Discount_%]]/100)</f>
        <v>5076.3360000000002</v>
      </c>
      <c r="O2666" s="4">
        <v>4225.9799999999996</v>
      </c>
      <c r="P2666" s="4">
        <v>850.36</v>
      </c>
      <c r="Q2666">
        <f>Table1[[#This Row],[Revenue]]-Table1[[#This Row],[Cost]]</f>
        <v>850.36000000000058</v>
      </c>
      <c r="R2666" s="6">
        <f>Table1[[#This Row],[Profit]]/Table1[[#This Row],[Revenue]]</f>
        <v>0.16751439028906653</v>
      </c>
    </row>
    <row r="2667" spans="1:18" x14ac:dyDescent="0.45">
      <c r="A2667" s="1" t="s">
        <v>4999</v>
      </c>
      <c r="B2667" s="1" t="s">
        <v>5000</v>
      </c>
      <c r="C2667" s="1" t="s">
        <v>28</v>
      </c>
      <c r="D2667" s="1" t="s">
        <v>100</v>
      </c>
      <c r="E2667" s="1" t="s">
        <v>22</v>
      </c>
      <c r="F2667" s="2">
        <v>45299</v>
      </c>
      <c r="G2667" s="1" t="str">
        <f>IF(WEEKDAY(Table1[[#This Row],[Order_Date]],2)&gt;=6,"Weekend","Weekday")</f>
        <v>Weekday</v>
      </c>
      <c r="H2667" s="2" t="str">
        <f>TEXT(Table1[[#This Row],[Order_Date]],"mmmm")</f>
        <v>January</v>
      </c>
      <c r="I2667" s="8">
        <f>MONTH(Table1[[#This Row],[Order_Date]])</f>
        <v>1</v>
      </c>
      <c r="J2667" s="8">
        <v>3</v>
      </c>
      <c r="K2667" s="1">
        <v>4240.26</v>
      </c>
      <c r="L2667" s="1">
        <v>10</v>
      </c>
      <c r="M2667" s="1">
        <v>11448.7</v>
      </c>
      <c r="N2667" s="1">
        <f>(Table1[[#This Row],[Quantity]]*Table1[[#This Row],[Unit_Price]])*(1-Table1[[#This Row],[Discount_%]]/100)</f>
        <v>11448.702000000001</v>
      </c>
      <c r="O2667" s="1">
        <v>6869.91</v>
      </c>
      <c r="P2667" s="1">
        <v>4578.79</v>
      </c>
      <c r="Q2667">
        <f>Table1[[#This Row],[Revenue]]-Table1[[#This Row],[Cost]]</f>
        <v>4578.7900000000009</v>
      </c>
      <c r="R2667" s="6">
        <f>Table1[[#This Row],[Profit]]/Table1[[#This Row],[Revenue]]</f>
        <v>0.39993973114851467</v>
      </c>
    </row>
    <row r="2668" spans="1:18" x14ac:dyDescent="0.45">
      <c r="A2668" s="4" t="s">
        <v>5001</v>
      </c>
      <c r="B2668" s="4" t="s">
        <v>5002</v>
      </c>
      <c r="C2668" s="4" t="s">
        <v>7</v>
      </c>
      <c r="D2668" s="4" t="s">
        <v>134</v>
      </c>
      <c r="E2668" s="4" t="s">
        <v>4</v>
      </c>
      <c r="F2668" s="5">
        <v>45670</v>
      </c>
      <c r="G2668" s="4" t="str">
        <f>IF(WEEKDAY(Table1[[#This Row],[Order_Date]],2)&gt;=6,"Weekend","Weekday")</f>
        <v>Weekday</v>
      </c>
      <c r="H2668" s="5" t="str">
        <f>TEXT(Table1[[#This Row],[Order_Date]],"mmmm")</f>
        <v>January</v>
      </c>
      <c r="I2668" s="7">
        <f>MONTH(Table1[[#This Row],[Order_Date]])</f>
        <v>1</v>
      </c>
      <c r="J2668" s="7">
        <v>4</v>
      </c>
      <c r="K2668" s="4">
        <v>1913.44</v>
      </c>
      <c r="L2668" s="4">
        <v>15</v>
      </c>
      <c r="M2668" s="4">
        <v>6505.7</v>
      </c>
      <c r="N2668" s="4">
        <f>(Table1[[#This Row],[Quantity]]*Table1[[#This Row],[Unit_Price]])*(1-Table1[[#This Row],[Discount_%]]/100)</f>
        <v>6505.6959999999999</v>
      </c>
      <c r="O2668" s="4">
        <v>3933.25</v>
      </c>
      <c r="P2668" s="4">
        <v>2572.4499999999998</v>
      </c>
      <c r="Q2668">
        <f>Table1[[#This Row],[Revenue]]-Table1[[#This Row],[Cost]]</f>
        <v>2572.4499999999998</v>
      </c>
      <c r="R2668" s="6">
        <f>Table1[[#This Row],[Profit]]/Table1[[#This Row],[Revenue]]</f>
        <v>0.39541479010713682</v>
      </c>
    </row>
    <row r="2669" spans="1:18" x14ac:dyDescent="0.45">
      <c r="A2669" s="1" t="s">
        <v>5003</v>
      </c>
      <c r="B2669" s="1" t="s">
        <v>575</v>
      </c>
      <c r="C2669" s="1" t="s">
        <v>12</v>
      </c>
      <c r="D2669" s="1" t="s">
        <v>13</v>
      </c>
      <c r="E2669" s="1" t="s">
        <v>9</v>
      </c>
      <c r="F2669" s="2">
        <v>45927</v>
      </c>
      <c r="G2669" s="1" t="str">
        <f>IF(WEEKDAY(Table1[[#This Row],[Order_Date]],2)&gt;=6,"Weekend","Weekday")</f>
        <v>Weekend</v>
      </c>
      <c r="H2669" s="2" t="str">
        <f>TEXT(Table1[[#This Row],[Order_Date]],"mmmm")</f>
        <v>September</v>
      </c>
      <c r="I2669" s="8">
        <f>MONTH(Table1[[#This Row],[Order_Date]])</f>
        <v>9</v>
      </c>
      <c r="J2669" s="8">
        <v>3</v>
      </c>
      <c r="K2669" s="1">
        <v>2410.5500000000002</v>
      </c>
      <c r="L2669" s="1">
        <v>5</v>
      </c>
      <c r="M2669" s="1">
        <v>6870.07</v>
      </c>
      <c r="N2669" s="1">
        <f>(Table1[[#This Row],[Quantity]]*Table1[[#This Row],[Unit_Price]])*(1-Table1[[#This Row],[Discount_%]]/100)</f>
        <v>6870.0675000000001</v>
      </c>
      <c r="O2669" s="1">
        <v>4379.3900000000003</v>
      </c>
      <c r="P2669" s="1">
        <v>2490.6799999999998</v>
      </c>
      <c r="Q2669">
        <f>Table1[[#This Row],[Revenue]]-Table1[[#This Row],[Cost]]</f>
        <v>2490.6799999999994</v>
      </c>
      <c r="R2669" s="6">
        <f>Table1[[#This Row],[Profit]]/Table1[[#This Row],[Revenue]]</f>
        <v>0.36254070191424542</v>
      </c>
    </row>
    <row r="2670" spans="1:18" x14ac:dyDescent="0.45">
      <c r="A2670" s="4" t="s">
        <v>5004</v>
      </c>
      <c r="B2670" s="4" t="s">
        <v>2244</v>
      </c>
      <c r="C2670" s="4" t="s">
        <v>12</v>
      </c>
      <c r="D2670" s="4" t="s">
        <v>13</v>
      </c>
      <c r="E2670" s="4" t="s">
        <v>9</v>
      </c>
      <c r="F2670" s="5">
        <v>45493</v>
      </c>
      <c r="G2670" s="4" t="str">
        <f>IF(WEEKDAY(Table1[[#This Row],[Order_Date]],2)&gt;=6,"Weekend","Weekday")</f>
        <v>Weekend</v>
      </c>
      <c r="H2670" s="5" t="str">
        <f>TEXT(Table1[[#This Row],[Order_Date]],"mmmm")</f>
        <v>July</v>
      </c>
      <c r="I2670" s="7">
        <f>MONTH(Table1[[#This Row],[Order_Date]])</f>
        <v>7</v>
      </c>
      <c r="J2670" s="7">
        <v>2</v>
      </c>
      <c r="K2670" s="4">
        <v>1592.72</v>
      </c>
      <c r="L2670" s="4">
        <v>20</v>
      </c>
      <c r="M2670" s="4">
        <v>2548.35</v>
      </c>
      <c r="N2670" s="4">
        <f>(Table1[[#This Row],[Quantity]]*Table1[[#This Row],[Unit_Price]])*(1-Table1[[#This Row],[Discount_%]]/100)</f>
        <v>2548.3520000000003</v>
      </c>
      <c r="O2670" s="4">
        <v>1875.09</v>
      </c>
      <c r="P2670" s="4">
        <v>673.26</v>
      </c>
      <c r="Q2670">
        <f>Table1[[#This Row],[Revenue]]-Table1[[#This Row],[Cost]]</f>
        <v>673.26</v>
      </c>
      <c r="R2670" s="6">
        <f>Table1[[#This Row],[Profit]]/Table1[[#This Row],[Revenue]]</f>
        <v>0.26419447878038732</v>
      </c>
    </row>
    <row r="2671" spans="1:18" x14ac:dyDescent="0.45">
      <c r="A2671" s="1" t="s">
        <v>5005</v>
      </c>
      <c r="B2671" s="1" t="s">
        <v>5006</v>
      </c>
      <c r="C2671" s="1" t="s">
        <v>7</v>
      </c>
      <c r="D2671" s="1" t="s">
        <v>71</v>
      </c>
      <c r="E2671" s="1" t="s">
        <v>4</v>
      </c>
      <c r="F2671" s="2">
        <v>45932</v>
      </c>
      <c r="G2671" s="1" t="str">
        <f>IF(WEEKDAY(Table1[[#This Row],[Order_Date]],2)&gt;=6,"Weekend","Weekday")</f>
        <v>Weekday</v>
      </c>
      <c r="H2671" s="2" t="str">
        <f>TEXT(Table1[[#This Row],[Order_Date]],"mmmm")</f>
        <v>October</v>
      </c>
      <c r="I2671" s="8">
        <f>MONTH(Table1[[#This Row],[Order_Date]])</f>
        <v>10</v>
      </c>
      <c r="J2671" s="8">
        <v>5</v>
      </c>
      <c r="K2671" s="1">
        <v>3221.02</v>
      </c>
      <c r="L2671" s="1">
        <v>20</v>
      </c>
      <c r="M2671" s="1">
        <v>12884.08</v>
      </c>
      <c r="N2671" s="1">
        <f>(Table1[[#This Row],[Quantity]]*Table1[[#This Row],[Unit_Price]])*(1-Table1[[#This Row],[Discount_%]]/100)</f>
        <v>12884.080000000002</v>
      </c>
      <c r="O2671" s="1">
        <v>8485.15</v>
      </c>
      <c r="P2671" s="1">
        <v>4398.93</v>
      </c>
      <c r="Q2671">
        <f>Table1[[#This Row],[Revenue]]-Table1[[#This Row],[Cost]]</f>
        <v>4398.93</v>
      </c>
      <c r="R2671" s="6">
        <f>Table1[[#This Row],[Profit]]/Table1[[#This Row],[Revenue]]</f>
        <v>0.34142367945557622</v>
      </c>
    </row>
    <row r="2672" spans="1:18" x14ac:dyDescent="0.45">
      <c r="A2672" s="4" t="s">
        <v>5007</v>
      </c>
      <c r="B2672" s="4" t="s">
        <v>5008</v>
      </c>
      <c r="C2672" s="4" t="s">
        <v>2</v>
      </c>
      <c r="D2672" s="4" t="s">
        <v>82</v>
      </c>
      <c r="E2672" s="4" t="s">
        <v>22</v>
      </c>
      <c r="F2672" s="5">
        <v>45643</v>
      </c>
      <c r="G2672" s="4" t="str">
        <f>IF(WEEKDAY(Table1[[#This Row],[Order_Date]],2)&gt;=6,"Weekend","Weekday")</f>
        <v>Weekday</v>
      </c>
      <c r="H2672" s="5" t="str">
        <f>TEXT(Table1[[#This Row],[Order_Date]],"mmmm")</f>
        <v>December</v>
      </c>
      <c r="I2672" s="7">
        <f>MONTH(Table1[[#This Row],[Order_Date]])</f>
        <v>12</v>
      </c>
      <c r="J2672" s="7">
        <v>1</v>
      </c>
      <c r="K2672" s="4">
        <v>4192.62</v>
      </c>
      <c r="L2672" s="4">
        <v>5</v>
      </c>
      <c r="M2672" s="4">
        <v>3982.99</v>
      </c>
      <c r="N2672" s="4">
        <f>(Table1[[#This Row],[Quantity]]*Table1[[#This Row],[Unit_Price]])*(1-Table1[[#This Row],[Discount_%]]/100)</f>
        <v>3982.9889999999996</v>
      </c>
      <c r="O2672" s="4">
        <v>3279.45</v>
      </c>
      <c r="P2672" s="4">
        <v>703.54</v>
      </c>
      <c r="Q2672">
        <f>Table1[[#This Row],[Revenue]]-Table1[[#This Row],[Cost]]</f>
        <v>703.54</v>
      </c>
      <c r="R2672" s="6">
        <f>Table1[[#This Row],[Profit]]/Table1[[#This Row],[Revenue]]</f>
        <v>0.17663614520749488</v>
      </c>
    </row>
    <row r="2673" spans="1:18" x14ac:dyDescent="0.45">
      <c r="A2673" s="1" t="s">
        <v>5009</v>
      </c>
      <c r="B2673" s="1" t="s">
        <v>5010</v>
      </c>
      <c r="C2673" s="1" t="s">
        <v>7</v>
      </c>
      <c r="D2673" s="1" t="s">
        <v>46</v>
      </c>
      <c r="E2673" s="1" t="s">
        <v>9</v>
      </c>
      <c r="F2673" s="2">
        <v>45583</v>
      </c>
      <c r="G2673" s="1" t="str">
        <f>IF(WEEKDAY(Table1[[#This Row],[Order_Date]],2)&gt;=6,"Weekend","Weekday")</f>
        <v>Weekday</v>
      </c>
      <c r="H2673" s="2" t="str">
        <f>TEXT(Table1[[#This Row],[Order_Date]],"mmmm")</f>
        <v>October</v>
      </c>
      <c r="I2673" s="8">
        <f>MONTH(Table1[[#This Row],[Order_Date]])</f>
        <v>10</v>
      </c>
      <c r="J2673" s="8">
        <v>1</v>
      </c>
      <c r="K2673" s="1">
        <v>4909.74</v>
      </c>
      <c r="L2673" s="1">
        <v>10</v>
      </c>
      <c r="M2673" s="1">
        <v>4418.7700000000004</v>
      </c>
      <c r="N2673" s="1">
        <f>(Table1[[#This Row],[Quantity]]*Table1[[#This Row],[Unit_Price]])*(1-Table1[[#This Row],[Discount_%]]/100)</f>
        <v>4418.7659999999996</v>
      </c>
      <c r="O2673" s="1">
        <v>3643.44</v>
      </c>
      <c r="P2673" s="1">
        <v>775.33</v>
      </c>
      <c r="Q2673">
        <f>Table1[[#This Row],[Revenue]]-Table1[[#This Row],[Cost]]</f>
        <v>775.33000000000038</v>
      </c>
      <c r="R2673" s="6">
        <f>Table1[[#This Row],[Profit]]/Table1[[#This Row],[Revenue]]</f>
        <v>0.17546285504789794</v>
      </c>
    </row>
    <row r="2674" spans="1:18" x14ac:dyDescent="0.45">
      <c r="A2674" s="4" t="s">
        <v>5011</v>
      </c>
      <c r="B2674" s="4" t="s">
        <v>5012</v>
      </c>
      <c r="C2674" s="4" t="s">
        <v>7</v>
      </c>
      <c r="D2674" s="4" t="s">
        <v>106</v>
      </c>
      <c r="E2674" s="4" t="s">
        <v>22</v>
      </c>
      <c r="F2674" s="5">
        <v>45573</v>
      </c>
      <c r="G2674" s="4" t="str">
        <f>IF(WEEKDAY(Table1[[#This Row],[Order_Date]],2)&gt;=6,"Weekend","Weekday")</f>
        <v>Weekday</v>
      </c>
      <c r="H2674" s="5" t="str">
        <f>TEXT(Table1[[#This Row],[Order_Date]],"mmmm")</f>
        <v>October</v>
      </c>
      <c r="I2674" s="7">
        <f>MONTH(Table1[[#This Row],[Order_Date]])</f>
        <v>10</v>
      </c>
      <c r="J2674" s="7">
        <v>2</v>
      </c>
      <c r="K2674" s="4">
        <v>2416.69</v>
      </c>
      <c r="L2674" s="4">
        <v>0</v>
      </c>
      <c r="M2674" s="4">
        <v>4833.38</v>
      </c>
      <c r="N2674" s="4">
        <f>(Table1[[#This Row],[Quantity]]*Table1[[#This Row],[Unit_Price]])*(1-Table1[[#This Row],[Discount_%]]/100)</f>
        <v>4833.38</v>
      </c>
      <c r="O2674" s="4">
        <v>3718.23</v>
      </c>
      <c r="P2674" s="4">
        <v>1115.1500000000001</v>
      </c>
      <c r="Q2674">
        <f>Table1[[#This Row],[Revenue]]-Table1[[#This Row],[Cost]]</f>
        <v>1115.1500000000001</v>
      </c>
      <c r="R2674" s="6">
        <f>Table1[[#This Row],[Profit]]/Table1[[#This Row],[Revenue]]</f>
        <v>0.23071846202864249</v>
      </c>
    </row>
    <row r="2675" spans="1:18" x14ac:dyDescent="0.45">
      <c r="A2675" s="1" t="s">
        <v>5013</v>
      </c>
      <c r="B2675" s="1" t="s">
        <v>5014</v>
      </c>
      <c r="C2675" s="1" t="s">
        <v>2</v>
      </c>
      <c r="D2675" s="1" t="s">
        <v>82</v>
      </c>
      <c r="E2675" s="1" t="s">
        <v>22</v>
      </c>
      <c r="F2675" s="2">
        <v>45364</v>
      </c>
      <c r="G2675" s="1" t="str">
        <f>IF(WEEKDAY(Table1[[#This Row],[Order_Date]],2)&gt;=6,"Weekend","Weekday")</f>
        <v>Weekday</v>
      </c>
      <c r="H2675" s="2" t="str">
        <f>TEXT(Table1[[#This Row],[Order_Date]],"mmmm")</f>
        <v>March</v>
      </c>
      <c r="I2675" s="8">
        <f>MONTH(Table1[[#This Row],[Order_Date]])</f>
        <v>3</v>
      </c>
      <c r="J2675" s="8">
        <v>5</v>
      </c>
      <c r="K2675" s="1">
        <v>3417.8</v>
      </c>
      <c r="L2675" s="1">
        <v>10</v>
      </c>
      <c r="M2675" s="1">
        <v>15380.1</v>
      </c>
      <c r="N2675" s="1">
        <f>(Table1[[#This Row],[Quantity]]*Table1[[#This Row],[Unit_Price]])*(1-Table1[[#This Row],[Discount_%]]/100)</f>
        <v>15380.1</v>
      </c>
      <c r="O2675" s="1">
        <v>9992.9</v>
      </c>
      <c r="P2675" s="1">
        <v>5387.2</v>
      </c>
      <c r="Q2675">
        <f>Table1[[#This Row],[Revenue]]-Table1[[#This Row],[Cost]]</f>
        <v>5387.2000000000007</v>
      </c>
      <c r="R2675" s="6">
        <f>Table1[[#This Row],[Profit]]/Table1[[#This Row],[Revenue]]</f>
        <v>0.35027080448111519</v>
      </c>
    </row>
    <row r="2676" spans="1:18" x14ac:dyDescent="0.45">
      <c r="A2676" s="4" t="s">
        <v>5015</v>
      </c>
      <c r="B2676" s="4" t="s">
        <v>5016</v>
      </c>
      <c r="C2676" s="4" t="s">
        <v>7</v>
      </c>
      <c r="D2676" s="4" t="s">
        <v>46</v>
      </c>
      <c r="E2676" s="4" t="s">
        <v>22</v>
      </c>
      <c r="F2676" s="5">
        <v>45467</v>
      </c>
      <c r="G2676" s="4" t="str">
        <f>IF(WEEKDAY(Table1[[#This Row],[Order_Date]],2)&gt;=6,"Weekend","Weekday")</f>
        <v>Weekday</v>
      </c>
      <c r="H2676" s="5" t="str">
        <f>TEXT(Table1[[#This Row],[Order_Date]],"mmmm")</f>
        <v>June</v>
      </c>
      <c r="I2676" s="7">
        <f>MONTH(Table1[[#This Row],[Order_Date]])</f>
        <v>6</v>
      </c>
      <c r="J2676" s="7">
        <v>4</v>
      </c>
      <c r="K2676" s="4">
        <v>486.62</v>
      </c>
      <c r="L2676" s="4">
        <v>5</v>
      </c>
      <c r="M2676" s="4">
        <v>1849.16</v>
      </c>
      <c r="N2676" s="4">
        <f>(Table1[[#This Row],[Quantity]]*Table1[[#This Row],[Unit_Price]])*(1-Table1[[#This Row],[Discount_%]]/100)</f>
        <v>1849.1559999999999</v>
      </c>
      <c r="O2676" s="4">
        <v>1151.73</v>
      </c>
      <c r="P2676" s="4">
        <v>697.43</v>
      </c>
      <c r="Q2676">
        <f>Table1[[#This Row],[Revenue]]-Table1[[#This Row],[Cost]]</f>
        <v>697.43000000000006</v>
      </c>
      <c r="R2676" s="6">
        <f>Table1[[#This Row],[Profit]]/Table1[[#This Row],[Revenue]]</f>
        <v>0.3771604404161889</v>
      </c>
    </row>
    <row r="2677" spans="1:18" x14ac:dyDescent="0.45">
      <c r="A2677" s="1" t="s">
        <v>5017</v>
      </c>
      <c r="B2677" s="1" t="s">
        <v>5018</v>
      </c>
      <c r="C2677" s="1" t="s">
        <v>20</v>
      </c>
      <c r="D2677" s="1" t="s">
        <v>103</v>
      </c>
      <c r="E2677" s="1" t="s">
        <v>14</v>
      </c>
      <c r="F2677" s="2">
        <v>45937</v>
      </c>
      <c r="G2677" s="1" t="str">
        <f>IF(WEEKDAY(Table1[[#This Row],[Order_Date]],2)&gt;=6,"Weekend","Weekday")</f>
        <v>Weekday</v>
      </c>
      <c r="H2677" s="2" t="str">
        <f>TEXT(Table1[[#This Row],[Order_Date]],"mmmm")</f>
        <v>October</v>
      </c>
      <c r="I2677" s="8">
        <f>MONTH(Table1[[#This Row],[Order_Date]])</f>
        <v>10</v>
      </c>
      <c r="J2677" s="8">
        <v>5</v>
      </c>
      <c r="K2677" s="1">
        <v>760.51</v>
      </c>
      <c r="L2677" s="1">
        <v>15</v>
      </c>
      <c r="M2677" s="1">
        <v>3232.17</v>
      </c>
      <c r="N2677" s="1">
        <f>(Table1[[#This Row],[Quantity]]*Table1[[#This Row],[Unit_Price]])*(1-Table1[[#This Row],[Discount_%]]/100)</f>
        <v>3232.1675</v>
      </c>
      <c r="O2677" s="1">
        <v>2677.59</v>
      </c>
      <c r="P2677" s="1">
        <v>554.58000000000004</v>
      </c>
      <c r="Q2677">
        <f>Table1[[#This Row],[Revenue]]-Table1[[#This Row],[Cost]]</f>
        <v>554.57999999999993</v>
      </c>
      <c r="R2677" s="6">
        <f>Table1[[#This Row],[Profit]]/Table1[[#This Row],[Revenue]]</f>
        <v>0.17158132152702366</v>
      </c>
    </row>
    <row r="2678" spans="1:18" x14ac:dyDescent="0.45">
      <c r="A2678" s="4" t="s">
        <v>5019</v>
      </c>
      <c r="B2678" s="4" t="s">
        <v>5020</v>
      </c>
      <c r="C2678" s="4" t="s">
        <v>20</v>
      </c>
      <c r="D2678" s="4" t="s">
        <v>103</v>
      </c>
      <c r="E2678" s="4" t="s">
        <v>14</v>
      </c>
      <c r="F2678" s="5">
        <v>45984</v>
      </c>
      <c r="G2678" s="4" t="str">
        <f>IF(WEEKDAY(Table1[[#This Row],[Order_Date]],2)&gt;=6,"Weekend","Weekday")</f>
        <v>Weekend</v>
      </c>
      <c r="H2678" s="5" t="str">
        <f>TEXT(Table1[[#This Row],[Order_Date]],"mmmm")</f>
        <v>November</v>
      </c>
      <c r="I2678" s="7">
        <f>MONTH(Table1[[#This Row],[Order_Date]])</f>
        <v>11</v>
      </c>
      <c r="J2678" s="7">
        <v>2</v>
      </c>
      <c r="K2678" s="4">
        <v>2888.84</v>
      </c>
      <c r="L2678" s="4">
        <v>15</v>
      </c>
      <c r="M2678" s="4">
        <v>4911.03</v>
      </c>
      <c r="N2678" s="4">
        <f>(Table1[[#This Row],[Quantity]]*Table1[[#This Row],[Unit_Price]])*(1-Table1[[#This Row],[Discount_%]]/100)</f>
        <v>4911.0280000000002</v>
      </c>
      <c r="O2678" s="4">
        <v>4086.11</v>
      </c>
      <c r="P2678" s="4">
        <v>824.92</v>
      </c>
      <c r="Q2678">
        <f>Table1[[#This Row],[Revenue]]-Table1[[#This Row],[Cost]]</f>
        <v>824.91999999999962</v>
      </c>
      <c r="R2678" s="6">
        <f>Table1[[#This Row],[Profit]]/Table1[[#This Row],[Revenue]]</f>
        <v>0.16797290995982514</v>
      </c>
    </row>
    <row r="2679" spans="1:18" x14ac:dyDescent="0.45">
      <c r="A2679" s="1" t="s">
        <v>5021</v>
      </c>
      <c r="B2679" s="1" t="s">
        <v>407</v>
      </c>
      <c r="C2679" s="1" t="s">
        <v>7</v>
      </c>
      <c r="D2679" s="1" t="s">
        <v>46</v>
      </c>
      <c r="E2679" s="1" t="s">
        <v>9</v>
      </c>
      <c r="F2679" s="2">
        <v>45311</v>
      </c>
      <c r="G2679" s="1" t="str">
        <f>IF(WEEKDAY(Table1[[#This Row],[Order_Date]],2)&gt;=6,"Weekend","Weekday")</f>
        <v>Weekend</v>
      </c>
      <c r="H2679" s="2" t="str">
        <f>TEXT(Table1[[#This Row],[Order_Date]],"mmmm")</f>
        <v>January</v>
      </c>
      <c r="I2679" s="8">
        <f>MONTH(Table1[[#This Row],[Order_Date]])</f>
        <v>1</v>
      </c>
      <c r="J2679" s="8">
        <v>2</v>
      </c>
      <c r="K2679" s="1">
        <v>1331.41</v>
      </c>
      <c r="L2679" s="1">
        <v>15</v>
      </c>
      <c r="M2679" s="1">
        <v>2263.4</v>
      </c>
      <c r="N2679" s="1">
        <f>(Table1[[#This Row],[Quantity]]*Table1[[#This Row],[Unit_Price]])*(1-Table1[[#This Row],[Discount_%]]/100)</f>
        <v>2263.3969999999999</v>
      </c>
      <c r="O2679" s="1">
        <v>1452.08</v>
      </c>
      <c r="P2679" s="1">
        <v>811.32</v>
      </c>
      <c r="Q2679">
        <f>Table1[[#This Row],[Revenue]]-Table1[[#This Row],[Cost]]</f>
        <v>811.32000000000016</v>
      </c>
      <c r="R2679" s="6">
        <f>Table1[[#This Row],[Profit]]/Table1[[#This Row],[Revenue]]</f>
        <v>0.35845188654236987</v>
      </c>
    </row>
    <row r="2680" spans="1:18" x14ac:dyDescent="0.45">
      <c r="A2680" s="4" t="s">
        <v>5022</v>
      </c>
      <c r="B2680" s="4" t="s">
        <v>5023</v>
      </c>
      <c r="C2680" s="4" t="s">
        <v>20</v>
      </c>
      <c r="D2680" s="4" t="s">
        <v>60</v>
      </c>
      <c r="E2680" s="4" t="s">
        <v>4</v>
      </c>
      <c r="F2680" s="5">
        <v>46000</v>
      </c>
      <c r="G2680" s="4" t="str">
        <f>IF(WEEKDAY(Table1[[#This Row],[Order_Date]],2)&gt;=6,"Weekend","Weekday")</f>
        <v>Weekday</v>
      </c>
      <c r="H2680" s="5" t="str">
        <f>TEXT(Table1[[#This Row],[Order_Date]],"mmmm")</f>
        <v>December</v>
      </c>
      <c r="I2680" s="7">
        <f>MONTH(Table1[[#This Row],[Order_Date]])</f>
        <v>12</v>
      </c>
      <c r="J2680" s="7">
        <v>3</v>
      </c>
      <c r="K2680" s="4">
        <v>3734.85</v>
      </c>
      <c r="L2680" s="4">
        <v>10</v>
      </c>
      <c r="M2680" s="4">
        <v>10084.09</v>
      </c>
      <c r="N2680" s="4">
        <f>(Table1[[#This Row],[Quantity]]*Table1[[#This Row],[Unit_Price]])*(1-Table1[[#This Row],[Discount_%]]/100)</f>
        <v>10084.094999999999</v>
      </c>
      <c r="O2680" s="4">
        <v>7958.12</v>
      </c>
      <c r="P2680" s="4">
        <v>2125.9699999999998</v>
      </c>
      <c r="Q2680">
        <f>Table1[[#This Row],[Revenue]]-Table1[[#This Row],[Cost]]</f>
        <v>2125.9700000000003</v>
      </c>
      <c r="R2680" s="6">
        <f>Table1[[#This Row],[Profit]]/Table1[[#This Row],[Revenue]]</f>
        <v>0.21082417947479642</v>
      </c>
    </row>
    <row r="2681" spans="1:18" x14ac:dyDescent="0.45">
      <c r="A2681" s="1" t="s">
        <v>5024</v>
      </c>
      <c r="B2681" s="1" t="s">
        <v>5025</v>
      </c>
      <c r="C2681" s="1" t="s">
        <v>7</v>
      </c>
      <c r="D2681" s="1" t="s">
        <v>46</v>
      </c>
      <c r="E2681" s="1" t="s">
        <v>4</v>
      </c>
      <c r="F2681" s="2">
        <v>45767</v>
      </c>
      <c r="G2681" s="1" t="str">
        <f>IF(WEEKDAY(Table1[[#This Row],[Order_Date]],2)&gt;=6,"Weekend","Weekday")</f>
        <v>Weekend</v>
      </c>
      <c r="H2681" s="2" t="str">
        <f>TEXT(Table1[[#This Row],[Order_Date]],"mmmm")</f>
        <v>April</v>
      </c>
      <c r="I2681" s="8">
        <f>MONTH(Table1[[#This Row],[Order_Date]])</f>
        <v>4</v>
      </c>
      <c r="J2681" s="8">
        <v>1</v>
      </c>
      <c r="K2681" s="1">
        <v>1246.74</v>
      </c>
      <c r="L2681" s="1">
        <v>20</v>
      </c>
      <c r="M2681" s="1">
        <v>997.39</v>
      </c>
      <c r="N2681" s="1">
        <f>(Table1[[#This Row],[Quantity]]*Table1[[#This Row],[Unit_Price]])*(1-Table1[[#This Row],[Discount_%]]/100)</f>
        <v>997.39200000000005</v>
      </c>
      <c r="O2681" s="1">
        <v>745.07</v>
      </c>
      <c r="P2681" s="1">
        <v>252.32</v>
      </c>
      <c r="Q2681">
        <f>Table1[[#This Row],[Revenue]]-Table1[[#This Row],[Cost]]</f>
        <v>252.31999999999994</v>
      </c>
      <c r="R2681" s="6">
        <f>Table1[[#This Row],[Profit]]/Table1[[#This Row],[Revenue]]</f>
        <v>0.25298027852695537</v>
      </c>
    </row>
    <row r="2682" spans="1:18" x14ac:dyDescent="0.45">
      <c r="A2682" s="4" t="s">
        <v>5026</v>
      </c>
      <c r="B2682" s="4" t="s">
        <v>5027</v>
      </c>
      <c r="C2682" s="4" t="s">
        <v>2</v>
      </c>
      <c r="D2682" s="4" t="s">
        <v>65</v>
      </c>
      <c r="E2682" s="4" t="s">
        <v>9</v>
      </c>
      <c r="F2682" s="5">
        <v>45731</v>
      </c>
      <c r="G2682" s="4" t="str">
        <f>IF(WEEKDAY(Table1[[#This Row],[Order_Date]],2)&gt;=6,"Weekend","Weekday")</f>
        <v>Weekend</v>
      </c>
      <c r="H2682" s="5" t="str">
        <f>TEXT(Table1[[#This Row],[Order_Date]],"mmmm")</f>
        <v>March</v>
      </c>
      <c r="I2682" s="7">
        <f>MONTH(Table1[[#This Row],[Order_Date]])</f>
        <v>3</v>
      </c>
      <c r="J2682" s="7">
        <v>2</v>
      </c>
      <c r="K2682" s="4">
        <v>2794.9</v>
      </c>
      <c r="L2682" s="4">
        <v>10</v>
      </c>
      <c r="M2682" s="4">
        <v>5030.82</v>
      </c>
      <c r="N2682" s="4">
        <f>(Table1[[#This Row],[Quantity]]*Table1[[#This Row],[Unit_Price]])*(1-Table1[[#This Row],[Discount_%]]/100)</f>
        <v>5030.8200000000006</v>
      </c>
      <c r="O2682" s="4">
        <v>3637.02</v>
      </c>
      <c r="P2682" s="4">
        <v>1393.8</v>
      </c>
      <c r="Q2682">
        <f>Table1[[#This Row],[Revenue]]-Table1[[#This Row],[Cost]]</f>
        <v>1393.7999999999997</v>
      </c>
      <c r="R2682" s="6">
        <f>Table1[[#This Row],[Profit]]/Table1[[#This Row],[Revenue]]</f>
        <v>0.27705224993142274</v>
      </c>
    </row>
    <row r="2683" spans="1:18" x14ac:dyDescent="0.45">
      <c r="A2683" s="1" t="s">
        <v>5028</v>
      </c>
      <c r="B2683" s="1" t="s">
        <v>5029</v>
      </c>
      <c r="C2683" s="1" t="s">
        <v>12</v>
      </c>
      <c r="D2683" s="1" t="s">
        <v>32</v>
      </c>
      <c r="E2683" s="1" t="s">
        <v>22</v>
      </c>
      <c r="F2683" s="2">
        <v>45389</v>
      </c>
      <c r="G2683" s="1" t="str">
        <f>IF(WEEKDAY(Table1[[#This Row],[Order_Date]],2)&gt;=6,"Weekend","Weekday")</f>
        <v>Weekend</v>
      </c>
      <c r="H2683" s="2" t="str">
        <f>TEXT(Table1[[#This Row],[Order_Date]],"mmmm")</f>
        <v>April</v>
      </c>
      <c r="I2683" s="8">
        <f>MONTH(Table1[[#This Row],[Order_Date]])</f>
        <v>4</v>
      </c>
      <c r="J2683" s="8">
        <v>5</v>
      </c>
      <c r="K2683" s="1">
        <v>3038.62</v>
      </c>
      <c r="L2683" s="1">
        <v>15</v>
      </c>
      <c r="M2683" s="1">
        <v>12914.13</v>
      </c>
      <c r="N2683" s="1">
        <f>(Table1[[#This Row],[Quantity]]*Table1[[#This Row],[Unit_Price]])*(1-Table1[[#This Row],[Discount_%]]/100)</f>
        <v>12914.134999999998</v>
      </c>
      <c r="O2683" s="1">
        <v>8321.77</v>
      </c>
      <c r="P2683" s="1">
        <v>4592.3599999999997</v>
      </c>
      <c r="Q2683">
        <f>Table1[[#This Row],[Revenue]]-Table1[[#This Row],[Cost]]</f>
        <v>4592.3599999999988</v>
      </c>
      <c r="R2683" s="6">
        <f>Table1[[#This Row],[Profit]]/Table1[[#This Row],[Revenue]]</f>
        <v>0.35560738508904588</v>
      </c>
    </row>
    <row r="2684" spans="1:18" x14ac:dyDescent="0.45">
      <c r="A2684" s="4" t="s">
        <v>5030</v>
      </c>
      <c r="B2684" s="4" t="s">
        <v>54</v>
      </c>
      <c r="C2684" s="4" t="s">
        <v>7</v>
      </c>
      <c r="D2684" s="4" t="s">
        <v>106</v>
      </c>
      <c r="E2684" s="4" t="s">
        <v>22</v>
      </c>
      <c r="F2684" s="5">
        <v>45920</v>
      </c>
      <c r="G2684" s="4" t="str">
        <f>IF(WEEKDAY(Table1[[#This Row],[Order_Date]],2)&gt;=6,"Weekend","Weekday")</f>
        <v>Weekend</v>
      </c>
      <c r="H2684" s="5" t="str">
        <f>TEXT(Table1[[#This Row],[Order_Date]],"mmmm")</f>
        <v>September</v>
      </c>
      <c r="I2684" s="7">
        <f>MONTH(Table1[[#This Row],[Order_Date]])</f>
        <v>9</v>
      </c>
      <c r="J2684" s="7">
        <v>3</v>
      </c>
      <c r="K2684" s="4">
        <v>2882.36</v>
      </c>
      <c r="L2684" s="4">
        <v>10</v>
      </c>
      <c r="M2684" s="4">
        <v>7782.37</v>
      </c>
      <c r="N2684" s="4">
        <f>(Table1[[#This Row],[Quantity]]*Table1[[#This Row],[Unit_Price]])*(1-Table1[[#This Row],[Discount_%]]/100)</f>
        <v>7782.3720000000003</v>
      </c>
      <c r="O2684" s="4">
        <v>6287.37</v>
      </c>
      <c r="P2684" s="4">
        <v>1495</v>
      </c>
      <c r="Q2684">
        <f>Table1[[#This Row],[Revenue]]-Table1[[#This Row],[Cost]]</f>
        <v>1495</v>
      </c>
      <c r="R2684" s="6">
        <f>Table1[[#This Row],[Profit]]/Table1[[#This Row],[Revenue]]</f>
        <v>0.19210086387565742</v>
      </c>
    </row>
    <row r="2685" spans="1:18" x14ac:dyDescent="0.45">
      <c r="A2685" s="1" t="s">
        <v>5031</v>
      </c>
      <c r="B2685" s="1" t="s">
        <v>5032</v>
      </c>
      <c r="C2685" s="1" t="s">
        <v>20</v>
      </c>
      <c r="D2685" s="1" t="s">
        <v>25</v>
      </c>
      <c r="E2685" s="1" t="s">
        <v>14</v>
      </c>
      <c r="F2685" s="2">
        <v>45338</v>
      </c>
      <c r="G2685" s="1" t="str">
        <f>IF(WEEKDAY(Table1[[#This Row],[Order_Date]],2)&gt;=6,"Weekend","Weekday")</f>
        <v>Weekday</v>
      </c>
      <c r="H2685" s="2" t="str">
        <f>TEXT(Table1[[#This Row],[Order_Date]],"mmmm")</f>
        <v>February</v>
      </c>
      <c r="I2685" s="8">
        <f>MONTH(Table1[[#This Row],[Order_Date]])</f>
        <v>2</v>
      </c>
      <c r="J2685" s="8">
        <v>1</v>
      </c>
      <c r="K2685" s="1">
        <v>2271.94</v>
      </c>
      <c r="L2685" s="1">
        <v>10</v>
      </c>
      <c r="M2685" s="1">
        <v>2044.75</v>
      </c>
      <c r="N2685" s="1">
        <f>(Table1[[#This Row],[Quantity]]*Table1[[#This Row],[Unit_Price]])*(1-Table1[[#This Row],[Discount_%]]/100)</f>
        <v>2044.7460000000001</v>
      </c>
      <c r="O2685" s="1">
        <v>1322.06</v>
      </c>
      <c r="P2685" s="1">
        <v>722.69</v>
      </c>
      <c r="Q2685">
        <f>Table1[[#This Row],[Revenue]]-Table1[[#This Row],[Cost]]</f>
        <v>722.69</v>
      </c>
      <c r="R2685" s="6">
        <f>Table1[[#This Row],[Profit]]/Table1[[#This Row],[Revenue]]</f>
        <v>0.35343685047071771</v>
      </c>
    </row>
    <row r="2686" spans="1:18" x14ac:dyDescent="0.45">
      <c r="A2686" s="4" t="s">
        <v>5033</v>
      </c>
      <c r="B2686" s="4" t="s">
        <v>300</v>
      </c>
      <c r="C2686" s="4" t="s">
        <v>20</v>
      </c>
      <c r="D2686" s="4" t="s">
        <v>21</v>
      </c>
      <c r="E2686" s="4" t="s">
        <v>4</v>
      </c>
      <c r="F2686" s="5">
        <v>45958</v>
      </c>
      <c r="G2686" s="4" t="str">
        <f>IF(WEEKDAY(Table1[[#This Row],[Order_Date]],2)&gt;=6,"Weekend","Weekday")</f>
        <v>Weekday</v>
      </c>
      <c r="H2686" s="5" t="str">
        <f>TEXT(Table1[[#This Row],[Order_Date]],"mmmm")</f>
        <v>October</v>
      </c>
      <c r="I2686" s="7">
        <f>MONTH(Table1[[#This Row],[Order_Date]])</f>
        <v>10</v>
      </c>
      <c r="J2686" s="7">
        <v>2</v>
      </c>
      <c r="K2686" s="4">
        <v>4167.87</v>
      </c>
      <c r="L2686" s="4">
        <v>20</v>
      </c>
      <c r="M2686" s="4">
        <v>6668.59</v>
      </c>
      <c r="N2686" s="4">
        <f>(Table1[[#This Row],[Quantity]]*Table1[[#This Row],[Unit_Price]])*(1-Table1[[#This Row],[Discount_%]]/100)</f>
        <v>6668.5920000000006</v>
      </c>
      <c r="O2686" s="4">
        <v>5585.96</v>
      </c>
      <c r="P2686" s="4">
        <v>1082.6300000000001</v>
      </c>
      <c r="Q2686">
        <f>Table1[[#This Row],[Revenue]]-Table1[[#This Row],[Cost]]</f>
        <v>1082.6300000000001</v>
      </c>
      <c r="R2686" s="6">
        <f>Table1[[#This Row],[Profit]]/Table1[[#This Row],[Revenue]]</f>
        <v>0.16234766269931125</v>
      </c>
    </row>
    <row r="2687" spans="1:18" x14ac:dyDescent="0.45">
      <c r="A2687" s="1" t="s">
        <v>5034</v>
      </c>
      <c r="B2687" s="1" t="s">
        <v>2246</v>
      </c>
      <c r="C2687" s="1" t="s">
        <v>28</v>
      </c>
      <c r="D2687" s="1" t="s">
        <v>85</v>
      </c>
      <c r="E2687" s="1" t="s">
        <v>4</v>
      </c>
      <c r="F2687" s="2">
        <v>45360</v>
      </c>
      <c r="G2687" s="1" t="str">
        <f>IF(WEEKDAY(Table1[[#This Row],[Order_Date]],2)&gt;=6,"Weekend","Weekday")</f>
        <v>Weekend</v>
      </c>
      <c r="H2687" s="2" t="str">
        <f>TEXT(Table1[[#This Row],[Order_Date]],"mmmm")</f>
        <v>March</v>
      </c>
      <c r="I2687" s="8">
        <f>MONTH(Table1[[#This Row],[Order_Date]])</f>
        <v>3</v>
      </c>
      <c r="J2687" s="8">
        <v>3</v>
      </c>
      <c r="K2687" s="1">
        <v>1834.14</v>
      </c>
      <c r="L2687" s="1">
        <v>5</v>
      </c>
      <c r="M2687" s="1">
        <v>5227.3</v>
      </c>
      <c r="N2687" s="1">
        <f>(Table1[[#This Row],[Quantity]]*Table1[[#This Row],[Unit_Price]])*(1-Table1[[#This Row],[Discount_%]]/100)</f>
        <v>5227.299</v>
      </c>
      <c r="O2687" s="1">
        <v>3924.82</v>
      </c>
      <c r="P2687" s="1">
        <v>1302.48</v>
      </c>
      <c r="Q2687">
        <f>Table1[[#This Row],[Revenue]]-Table1[[#This Row],[Cost]]</f>
        <v>1302.48</v>
      </c>
      <c r="R2687" s="6">
        <f>Table1[[#This Row],[Profit]]/Table1[[#This Row],[Revenue]]</f>
        <v>0.24916878694545941</v>
      </c>
    </row>
    <row r="2688" spans="1:18" x14ac:dyDescent="0.45">
      <c r="A2688" s="4" t="s">
        <v>5035</v>
      </c>
      <c r="B2688" s="4" t="s">
        <v>1326</v>
      </c>
      <c r="C2688" s="4" t="s">
        <v>28</v>
      </c>
      <c r="D2688" s="4" t="s">
        <v>35</v>
      </c>
      <c r="E2688" s="4" t="s">
        <v>9</v>
      </c>
      <c r="F2688" s="5">
        <v>45867</v>
      </c>
      <c r="G2688" s="4" t="str">
        <f>IF(WEEKDAY(Table1[[#This Row],[Order_Date]],2)&gt;=6,"Weekend","Weekday")</f>
        <v>Weekday</v>
      </c>
      <c r="H2688" s="5" t="str">
        <f>TEXT(Table1[[#This Row],[Order_Date]],"mmmm")</f>
        <v>July</v>
      </c>
      <c r="I2688" s="7">
        <f>MONTH(Table1[[#This Row],[Order_Date]])</f>
        <v>7</v>
      </c>
      <c r="J2688" s="7">
        <v>1</v>
      </c>
      <c r="K2688" s="4">
        <v>4364.96</v>
      </c>
      <c r="L2688" s="4">
        <v>10</v>
      </c>
      <c r="M2688" s="4">
        <v>3928.46</v>
      </c>
      <c r="N2688" s="4">
        <f>(Table1[[#This Row],[Quantity]]*Table1[[#This Row],[Unit_Price]])*(1-Table1[[#This Row],[Discount_%]]/100)</f>
        <v>3928.4639999999999</v>
      </c>
      <c r="O2688" s="4">
        <v>2905.32</v>
      </c>
      <c r="P2688" s="4">
        <v>1023.14</v>
      </c>
      <c r="Q2688">
        <f>Table1[[#This Row],[Revenue]]-Table1[[#This Row],[Cost]]</f>
        <v>1023.1399999999999</v>
      </c>
      <c r="R2688" s="6">
        <f>Table1[[#This Row],[Profit]]/Table1[[#This Row],[Revenue]]</f>
        <v>0.26044302347484766</v>
      </c>
    </row>
    <row r="2689" spans="1:18" x14ac:dyDescent="0.45">
      <c r="A2689" s="1" t="s">
        <v>5036</v>
      </c>
      <c r="B2689" s="1" t="s">
        <v>5037</v>
      </c>
      <c r="C2689" s="1" t="s">
        <v>28</v>
      </c>
      <c r="D2689" s="1" t="s">
        <v>100</v>
      </c>
      <c r="E2689" s="1" t="s">
        <v>9</v>
      </c>
      <c r="F2689" s="2">
        <v>45463</v>
      </c>
      <c r="G2689" s="1" t="str">
        <f>IF(WEEKDAY(Table1[[#This Row],[Order_Date]],2)&gt;=6,"Weekend","Weekday")</f>
        <v>Weekday</v>
      </c>
      <c r="H2689" s="2" t="str">
        <f>TEXT(Table1[[#This Row],[Order_Date]],"mmmm")</f>
        <v>June</v>
      </c>
      <c r="I2689" s="8">
        <f>MONTH(Table1[[#This Row],[Order_Date]])</f>
        <v>6</v>
      </c>
      <c r="J2689" s="8">
        <v>1</v>
      </c>
      <c r="K2689" s="1">
        <v>2958.83</v>
      </c>
      <c r="L2689" s="1">
        <v>5</v>
      </c>
      <c r="M2689" s="1">
        <v>2810.89</v>
      </c>
      <c r="N2689" s="1">
        <f>(Table1[[#This Row],[Quantity]]*Table1[[#This Row],[Unit_Price]])*(1-Table1[[#This Row],[Discount_%]]/100)</f>
        <v>2810.8885</v>
      </c>
      <c r="O2689" s="1">
        <v>2352.62</v>
      </c>
      <c r="P2689" s="1">
        <v>458.27</v>
      </c>
      <c r="Q2689">
        <f>Table1[[#This Row],[Revenue]]-Table1[[#This Row],[Cost]]</f>
        <v>458.27</v>
      </c>
      <c r="R2689" s="6">
        <f>Table1[[#This Row],[Profit]]/Table1[[#This Row],[Revenue]]</f>
        <v>0.16303377222160953</v>
      </c>
    </row>
    <row r="2690" spans="1:18" x14ac:dyDescent="0.45">
      <c r="A2690" s="4" t="s">
        <v>5038</v>
      </c>
      <c r="B2690" s="4" t="s">
        <v>127</v>
      </c>
      <c r="C2690" s="4" t="s">
        <v>2</v>
      </c>
      <c r="D2690" s="4" t="s">
        <v>17</v>
      </c>
      <c r="E2690" s="4" t="s">
        <v>9</v>
      </c>
      <c r="F2690" s="5">
        <v>45514</v>
      </c>
      <c r="G2690" s="4" t="str">
        <f>IF(WEEKDAY(Table1[[#This Row],[Order_Date]],2)&gt;=6,"Weekend","Weekday")</f>
        <v>Weekend</v>
      </c>
      <c r="H2690" s="5" t="str">
        <f>TEXT(Table1[[#This Row],[Order_Date]],"mmmm")</f>
        <v>August</v>
      </c>
      <c r="I2690" s="7">
        <f>MONTH(Table1[[#This Row],[Order_Date]])</f>
        <v>8</v>
      </c>
      <c r="J2690" s="7">
        <v>4</v>
      </c>
      <c r="K2690" s="4">
        <v>4191.62</v>
      </c>
      <c r="L2690" s="4">
        <v>0</v>
      </c>
      <c r="M2690" s="4">
        <v>16766.48</v>
      </c>
      <c r="N2690" s="4">
        <f>(Table1[[#This Row],[Quantity]]*Table1[[#This Row],[Unit_Price]])*(1-Table1[[#This Row],[Discount_%]]/100)</f>
        <v>16766.48</v>
      </c>
      <c r="O2690" s="4">
        <v>10677.79</v>
      </c>
      <c r="P2690" s="4">
        <v>6088.69</v>
      </c>
      <c r="Q2690">
        <f>Table1[[#This Row],[Revenue]]-Table1[[#This Row],[Cost]]</f>
        <v>6088.6899999999987</v>
      </c>
      <c r="R2690" s="6">
        <f>Table1[[#This Row],[Profit]]/Table1[[#This Row],[Revenue]]</f>
        <v>0.36314658771548947</v>
      </c>
    </row>
    <row r="2691" spans="1:18" x14ac:dyDescent="0.45">
      <c r="A2691" s="1" t="s">
        <v>5039</v>
      </c>
      <c r="B2691" s="1" t="s">
        <v>5040</v>
      </c>
      <c r="C2691" s="1" t="s">
        <v>7</v>
      </c>
      <c r="D2691" s="1" t="s">
        <v>71</v>
      </c>
      <c r="E2691" s="1" t="s">
        <v>4</v>
      </c>
      <c r="F2691" s="2">
        <v>46012</v>
      </c>
      <c r="G2691" s="1" t="str">
        <f>IF(WEEKDAY(Table1[[#This Row],[Order_Date]],2)&gt;=6,"Weekend","Weekday")</f>
        <v>Weekend</v>
      </c>
      <c r="H2691" s="2" t="str">
        <f>TEXT(Table1[[#This Row],[Order_Date]],"mmmm")</f>
        <v>December</v>
      </c>
      <c r="I2691" s="8">
        <f>MONTH(Table1[[#This Row],[Order_Date]])</f>
        <v>12</v>
      </c>
      <c r="J2691" s="8">
        <v>2</v>
      </c>
      <c r="K2691" s="1">
        <v>2233.7800000000002</v>
      </c>
      <c r="L2691" s="1">
        <v>20</v>
      </c>
      <c r="M2691" s="1">
        <v>3574.05</v>
      </c>
      <c r="N2691" s="1">
        <f>(Table1[[#This Row],[Quantity]]*Table1[[#This Row],[Unit_Price]])*(1-Table1[[#This Row],[Discount_%]]/100)</f>
        <v>3574.0480000000007</v>
      </c>
      <c r="O2691" s="1">
        <v>2368.0300000000002</v>
      </c>
      <c r="P2691" s="1">
        <v>1206.02</v>
      </c>
      <c r="Q2691">
        <f>Table1[[#This Row],[Revenue]]-Table1[[#This Row],[Cost]]</f>
        <v>1206.02</v>
      </c>
      <c r="R2691" s="6">
        <f>Table1[[#This Row],[Profit]]/Table1[[#This Row],[Revenue]]</f>
        <v>0.33743792056630428</v>
      </c>
    </row>
    <row r="2692" spans="1:18" x14ac:dyDescent="0.45">
      <c r="A2692" s="4" t="s">
        <v>5041</v>
      </c>
      <c r="B2692" s="4" t="s">
        <v>5042</v>
      </c>
      <c r="C2692" s="4" t="s">
        <v>7</v>
      </c>
      <c r="D2692" s="4" t="s">
        <v>134</v>
      </c>
      <c r="E2692" s="4" t="s">
        <v>14</v>
      </c>
      <c r="F2692" s="5">
        <v>45314</v>
      </c>
      <c r="G2692" s="4" t="str">
        <f>IF(WEEKDAY(Table1[[#This Row],[Order_Date]],2)&gt;=6,"Weekend","Weekday")</f>
        <v>Weekday</v>
      </c>
      <c r="H2692" s="5" t="str">
        <f>TEXT(Table1[[#This Row],[Order_Date]],"mmmm")</f>
        <v>January</v>
      </c>
      <c r="I2692" s="7">
        <f>MONTH(Table1[[#This Row],[Order_Date]])</f>
        <v>1</v>
      </c>
      <c r="J2692" s="7">
        <v>4</v>
      </c>
      <c r="K2692" s="4">
        <v>981.49</v>
      </c>
      <c r="L2692" s="4">
        <v>10</v>
      </c>
      <c r="M2692" s="4">
        <v>3533.36</v>
      </c>
      <c r="N2692" s="4">
        <f>(Table1[[#This Row],[Quantity]]*Table1[[#This Row],[Unit_Price]])*(1-Table1[[#This Row],[Discount_%]]/100)</f>
        <v>3533.364</v>
      </c>
      <c r="O2692" s="4">
        <v>2927.78</v>
      </c>
      <c r="P2692" s="4">
        <v>605.58000000000004</v>
      </c>
      <c r="Q2692">
        <f>Table1[[#This Row],[Revenue]]-Table1[[#This Row],[Cost]]</f>
        <v>605.57999999999993</v>
      </c>
      <c r="R2692" s="6">
        <f>Table1[[#This Row],[Profit]]/Table1[[#This Row],[Revenue]]</f>
        <v>0.17138927253379221</v>
      </c>
    </row>
    <row r="2693" spans="1:18" x14ac:dyDescent="0.45">
      <c r="A2693" s="1" t="s">
        <v>5043</v>
      </c>
      <c r="B2693" s="1" t="s">
        <v>5044</v>
      </c>
      <c r="C2693" s="1" t="s">
        <v>20</v>
      </c>
      <c r="D2693" s="1" t="s">
        <v>57</v>
      </c>
      <c r="E2693" s="1" t="s">
        <v>4</v>
      </c>
      <c r="F2693" s="2">
        <v>45578</v>
      </c>
      <c r="G2693" s="1" t="str">
        <f>IF(WEEKDAY(Table1[[#This Row],[Order_Date]],2)&gt;=6,"Weekend","Weekday")</f>
        <v>Weekend</v>
      </c>
      <c r="H2693" s="2" t="str">
        <f>TEXT(Table1[[#This Row],[Order_Date]],"mmmm")</f>
        <v>October</v>
      </c>
      <c r="I2693" s="8">
        <f>MONTH(Table1[[#This Row],[Order_Date]])</f>
        <v>10</v>
      </c>
      <c r="J2693" s="8">
        <v>3</v>
      </c>
      <c r="K2693" s="1">
        <v>4341.93</v>
      </c>
      <c r="L2693" s="1">
        <v>5</v>
      </c>
      <c r="M2693" s="1">
        <v>12374.5</v>
      </c>
      <c r="N2693" s="1">
        <f>(Table1[[#This Row],[Quantity]]*Table1[[#This Row],[Unit_Price]])*(1-Table1[[#This Row],[Discount_%]]/100)</f>
        <v>12374.5005</v>
      </c>
      <c r="O2693" s="1">
        <v>7524.04</v>
      </c>
      <c r="P2693" s="1">
        <v>4850.46</v>
      </c>
      <c r="Q2693">
        <f>Table1[[#This Row],[Revenue]]-Table1[[#This Row],[Cost]]</f>
        <v>4850.46</v>
      </c>
      <c r="R2693" s="6">
        <f>Table1[[#This Row],[Profit]]/Table1[[#This Row],[Revenue]]</f>
        <v>0.39197220089700596</v>
      </c>
    </row>
    <row r="2694" spans="1:18" x14ac:dyDescent="0.45">
      <c r="A2694" s="4" t="s">
        <v>5045</v>
      </c>
      <c r="B2694" s="4" t="s">
        <v>5046</v>
      </c>
      <c r="C2694" s="4" t="s">
        <v>20</v>
      </c>
      <c r="D2694" s="4" t="s">
        <v>57</v>
      </c>
      <c r="E2694" s="4" t="s">
        <v>9</v>
      </c>
      <c r="F2694" s="5">
        <v>45800</v>
      </c>
      <c r="G2694" s="4" t="str">
        <f>IF(WEEKDAY(Table1[[#This Row],[Order_Date]],2)&gt;=6,"Weekend","Weekday")</f>
        <v>Weekday</v>
      </c>
      <c r="H2694" s="5" t="str">
        <f>TEXT(Table1[[#This Row],[Order_Date]],"mmmm")</f>
        <v>May</v>
      </c>
      <c r="I2694" s="7">
        <f>MONTH(Table1[[#This Row],[Order_Date]])</f>
        <v>5</v>
      </c>
      <c r="J2694" s="7">
        <v>3</v>
      </c>
      <c r="K2694" s="4">
        <v>3838.45</v>
      </c>
      <c r="L2694" s="4">
        <v>10</v>
      </c>
      <c r="M2694" s="4">
        <v>10363.81</v>
      </c>
      <c r="N2694" s="4">
        <f>(Table1[[#This Row],[Quantity]]*Table1[[#This Row],[Unit_Price]])*(1-Table1[[#This Row],[Discount_%]]/100)</f>
        <v>10363.814999999999</v>
      </c>
      <c r="O2694" s="4">
        <v>8186.08</v>
      </c>
      <c r="P2694" s="4">
        <v>2177.73</v>
      </c>
      <c r="Q2694">
        <f>Table1[[#This Row],[Revenue]]-Table1[[#This Row],[Cost]]</f>
        <v>2177.7299999999996</v>
      </c>
      <c r="R2694" s="6">
        <f>Table1[[#This Row],[Profit]]/Table1[[#This Row],[Revenue]]</f>
        <v>0.21012832153426203</v>
      </c>
    </row>
    <row r="2695" spans="1:18" x14ac:dyDescent="0.45">
      <c r="A2695" s="1" t="s">
        <v>5047</v>
      </c>
      <c r="B2695" s="1" t="s">
        <v>5048</v>
      </c>
      <c r="C2695" s="1" t="s">
        <v>20</v>
      </c>
      <c r="D2695" s="1" t="s">
        <v>103</v>
      </c>
      <c r="E2695" s="1" t="s">
        <v>4</v>
      </c>
      <c r="F2695" s="2">
        <v>45381</v>
      </c>
      <c r="G2695" s="1" t="str">
        <f>IF(WEEKDAY(Table1[[#This Row],[Order_Date]],2)&gt;=6,"Weekend","Weekday")</f>
        <v>Weekend</v>
      </c>
      <c r="H2695" s="2" t="str">
        <f>TEXT(Table1[[#This Row],[Order_Date]],"mmmm")</f>
        <v>March</v>
      </c>
      <c r="I2695" s="8">
        <f>MONTH(Table1[[#This Row],[Order_Date]])</f>
        <v>3</v>
      </c>
      <c r="J2695" s="8">
        <v>4</v>
      </c>
      <c r="K2695" s="1">
        <v>3029.76</v>
      </c>
      <c r="L2695" s="1">
        <v>20</v>
      </c>
      <c r="M2695" s="1">
        <v>9695.23</v>
      </c>
      <c r="N2695" s="1">
        <f>(Table1[[#This Row],[Quantity]]*Table1[[#This Row],[Unit_Price]])*(1-Table1[[#This Row],[Discount_%]]/100)</f>
        <v>9695.2320000000018</v>
      </c>
      <c r="O2695" s="1">
        <v>7004.55</v>
      </c>
      <c r="P2695" s="1">
        <v>2690.68</v>
      </c>
      <c r="Q2695">
        <f>Table1[[#This Row],[Revenue]]-Table1[[#This Row],[Cost]]</f>
        <v>2690.6799999999994</v>
      </c>
      <c r="R2695" s="6">
        <f>Table1[[#This Row],[Profit]]/Table1[[#This Row],[Revenue]]</f>
        <v>0.27752616492852672</v>
      </c>
    </row>
    <row r="2696" spans="1:18" x14ac:dyDescent="0.45">
      <c r="A2696" s="4" t="s">
        <v>5049</v>
      </c>
      <c r="B2696" s="4" t="s">
        <v>2142</v>
      </c>
      <c r="C2696" s="4" t="s">
        <v>28</v>
      </c>
      <c r="D2696" s="4" t="s">
        <v>100</v>
      </c>
      <c r="E2696" s="4" t="s">
        <v>22</v>
      </c>
      <c r="F2696" s="5">
        <v>45751</v>
      </c>
      <c r="G2696" s="4" t="str">
        <f>IF(WEEKDAY(Table1[[#This Row],[Order_Date]],2)&gt;=6,"Weekend","Weekday")</f>
        <v>Weekday</v>
      </c>
      <c r="H2696" s="5" t="str">
        <f>TEXT(Table1[[#This Row],[Order_Date]],"mmmm")</f>
        <v>April</v>
      </c>
      <c r="I2696" s="7">
        <f>MONTH(Table1[[#This Row],[Order_Date]])</f>
        <v>4</v>
      </c>
      <c r="J2696" s="7">
        <v>3</v>
      </c>
      <c r="K2696" s="4">
        <v>2142.4899999999998</v>
      </c>
      <c r="L2696" s="4">
        <v>20</v>
      </c>
      <c r="M2696" s="4">
        <v>5141.9799999999996</v>
      </c>
      <c r="N2696" s="4">
        <f>(Table1[[#This Row],[Quantity]]*Table1[[#This Row],[Unit_Price]])*(1-Table1[[#This Row],[Discount_%]]/100)</f>
        <v>5141.9759999999997</v>
      </c>
      <c r="O2696" s="4">
        <v>3805.33</v>
      </c>
      <c r="P2696" s="4">
        <v>1336.65</v>
      </c>
      <c r="Q2696">
        <f>Table1[[#This Row],[Revenue]]-Table1[[#This Row],[Cost]]</f>
        <v>1336.6499999999996</v>
      </c>
      <c r="R2696" s="6">
        <f>Table1[[#This Row],[Profit]]/Table1[[#This Row],[Revenue]]</f>
        <v>0.25994850232789707</v>
      </c>
    </row>
    <row r="2697" spans="1:18" x14ac:dyDescent="0.45">
      <c r="A2697" s="1" t="s">
        <v>5050</v>
      </c>
      <c r="B2697" s="1" t="s">
        <v>4616</v>
      </c>
      <c r="C2697" s="1" t="s">
        <v>12</v>
      </c>
      <c r="D2697" s="1" t="s">
        <v>38</v>
      </c>
      <c r="E2697" s="1" t="s">
        <v>4</v>
      </c>
      <c r="F2697" s="2">
        <v>45497</v>
      </c>
      <c r="G2697" s="1" t="str">
        <f>IF(WEEKDAY(Table1[[#This Row],[Order_Date]],2)&gt;=6,"Weekend","Weekday")</f>
        <v>Weekday</v>
      </c>
      <c r="H2697" s="2" t="str">
        <f>TEXT(Table1[[#This Row],[Order_Date]],"mmmm")</f>
        <v>July</v>
      </c>
      <c r="I2697" s="8">
        <f>MONTH(Table1[[#This Row],[Order_Date]])</f>
        <v>7</v>
      </c>
      <c r="J2697" s="8">
        <v>5</v>
      </c>
      <c r="K2697" s="1">
        <v>4833.68</v>
      </c>
      <c r="L2697" s="1">
        <v>15</v>
      </c>
      <c r="M2697" s="1">
        <v>20543.14</v>
      </c>
      <c r="N2697" s="1">
        <f>(Table1[[#This Row],[Quantity]]*Table1[[#This Row],[Unit_Price]])*(1-Table1[[#This Row],[Discount_%]]/100)</f>
        <v>20543.14</v>
      </c>
      <c r="O2697" s="1">
        <v>15428.46</v>
      </c>
      <c r="P2697" s="1">
        <v>5114.68</v>
      </c>
      <c r="Q2697">
        <f>Table1[[#This Row],[Revenue]]-Table1[[#This Row],[Cost]]</f>
        <v>5114.68</v>
      </c>
      <c r="R2697" s="6">
        <f>Table1[[#This Row],[Profit]]/Table1[[#This Row],[Revenue]]</f>
        <v>0.24897264975071973</v>
      </c>
    </row>
    <row r="2698" spans="1:18" x14ac:dyDescent="0.45">
      <c r="A2698" s="4" t="s">
        <v>5051</v>
      </c>
      <c r="B2698" s="4" t="s">
        <v>5052</v>
      </c>
      <c r="C2698" s="4" t="s">
        <v>2</v>
      </c>
      <c r="D2698" s="4" t="s">
        <v>82</v>
      </c>
      <c r="E2698" s="4" t="s">
        <v>9</v>
      </c>
      <c r="F2698" s="5">
        <v>45564</v>
      </c>
      <c r="G2698" s="4" t="str">
        <f>IF(WEEKDAY(Table1[[#This Row],[Order_Date]],2)&gt;=6,"Weekend","Weekday")</f>
        <v>Weekend</v>
      </c>
      <c r="H2698" s="5" t="str">
        <f>TEXT(Table1[[#This Row],[Order_Date]],"mmmm")</f>
        <v>September</v>
      </c>
      <c r="I2698" s="7">
        <f>MONTH(Table1[[#This Row],[Order_Date]])</f>
        <v>9</v>
      </c>
      <c r="J2698" s="7">
        <v>4</v>
      </c>
      <c r="K2698" s="4">
        <v>140.29</v>
      </c>
      <c r="L2698" s="4">
        <v>20</v>
      </c>
      <c r="M2698" s="4">
        <v>448.93</v>
      </c>
      <c r="N2698" s="4">
        <f>(Table1[[#This Row],[Quantity]]*Table1[[#This Row],[Unit_Price]])*(1-Table1[[#This Row],[Discount_%]]/100)</f>
        <v>448.928</v>
      </c>
      <c r="O2698" s="4">
        <v>351.97</v>
      </c>
      <c r="P2698" s="4">
        <v>96.96</v>
      </c>
      <c r="Q2698">
        <f>Table1[[#This Row],[Revenue]]-Table1[[#This Row],[Cost]]</f>
        <v>96.95999999999998</v>
      </c>
      <c r="R2698" s="6">
        <f>Table1[[#This Row],[Profit]]/Table1[[#This Row],[Revenue]]</f>
        <v>0.2159802196333504</v>
      </c>
    </row>
    <row r="2699" spans="1:18" x14ac:dyDescent="0.45">
      <c r="A2699" s="1" t="s">
        <v>5053</v>
      </c>
      <c r="B2699" s="1" t="s">
        <v>5054</v>
      </c>
      <c r="C2699" s="1" t="s">
        <v>2</v>
      </c>
      <c r="D2699" s="1" t="s">
        <v>68</v>
      </c>
      <c r="E2699" s="1" t="s">
        <v>22</v>
      </c>
      <c r="F2699" s="2">
        <v>45898</v>
      </c>
      <c r="G2699" s="1" t="str">
        <f>IF(WEEKDAY(Table1[[#This Row],[Order_Date]],2)&gt;=6,"Weekend","Weekday")</f>
        <v>Weekday</v>
      </c>
      <c r="H2699" s="2" t="str">
        <f>TEXT(Table1[[#This Row],[Order_Date]],"mmmm")</f>
        <v>August</v>
      </c>
      <c r="I2699" s="8">
        <f>MONTH(Table1[[#This Row],[Order_Date]])</f>
        <v>8</v>
      </c>
      <c r="J2699" s="8">
        <v>5</v>
      </c>
      <c r="K2699" s="1">
        <v>4474.7</v>
      </c>
      <c r="L2699" s="1">
        <v>15</v>
      </c>
      <c r="M2699" s="1">
        <v>19017.47</v>
      </c>
      <c r="N2699" s="1">
        <f>(Table1[[#This Row],[Quantity]]*Table1[[#This Row],[Unit_Price]])*(1-Table1[[#This Row],[Discount_%]]/100)</f>
        <v>19017.474999999999</v>
      </c>
      <c r="O2699" s="1">
        <v>14519.37</v>
      </c>
      <c r="P2699" s="1">
        <v>4498.1000000000004</v>
      </c>
      <c r="Q2699">
        <f>Table1[[#This Row],[Revenue]]-Table1[[#This Row],[Cost]]</f>
        <v>4498.1000000000004</v>
      </c>
      <c r="R2699" s="6">
        <f>Table1[[#This Row],[Profit]]/Table1[[#This Row],[Revenue]]</f>
        <v>0.2365246270928783</v>
      </c>
    </row>
    <row r="2700" spans="1:18" x14ac:dyDescent="0.45">
      <c r="A2700" s="4" t="s">
        <v>5055</v>
      </c>
      <c r="B2700" s="4" t="s">
        <v>5056</v>
      </c>
      <c r="C2700" s="4" t="s">
        <v>2</v>
      </c>
      <c r="D2700" s="4" t="s">
        <v>17</v>
      </c>
      <c r="E2700" s="4" t="s">
        <v>4</v>
      </c>
      <c r="F2700" s="5">
        <v>45546</v>
      </c>
      <c r="G2700" s="4" t="str">
        <f>IF(WEEKDAY(Table1[[#This Row],[Order_Date]],2)&gt;=6,"Weekend","Weekday")</f>
        <v>Weekday</v>
      </c>
      <c r="H2700" s="5" t="str">
        <f>TEXT(Table1[[#This Row],[Order_Date]],"mmmm")</f>
        <v>September</v>
      </c>
      <c r="I2700" s="7">
        <f>MONTH(Table1[[#This Row],[Order_Date]])</f>
        <v>9</v>
      </c>
      <c r="J2700" s="7">
        <v>1</v>
      </c>
      <c r="K2700" s="4">
        <v>2572.7399999999998</v>
      </c>
      <c r="L2700" s="4">
        <v>20</v>
      </c>
      <c r="M2700" s="4">
        <v>2058.19</v>
      </c>
      <c r="N2700" s="4">
        <f>(Table1[[#This Row],[Quantity]]*Table1[[#This Row],[Unit_Price]])*(1-Table1[[#This Row],[Discount_%]]/100)</f>
        <v>2058.192</v>
      </c>
      <c r="O2700" s="4">
        <v>1736.89</v>
      </c>
      <c r="P2700" s="4">
        <v>321.3</v>
      </c>
      <c r="Q2700">
        <f>Table1[[#This Row],[Revenue]]-Table1[[#This Row],[Cost]]</f>
        <v>321.29999999999995</v>
      </c>
      <c r="R2700" s="6">
        <f>Table1[[#This Row],[Profit]]/Table1[[#This Row],[Revenue]]</f>
        <v>0.15610803667299911</v>
      </c>
    </row>
    <row r="2701" spans="1:18" x14ac:dyDescent="0.45">
      <c r="A2701" s="1" t="s">
        <v>5057</v>
      </c>
      <c r="B2701" s="1" t="s">
        <v>5058</v>
      </c>
      <c r="C2701" s="1" t="s">
        <v>20</v>
      </c>
      <c r="D2701" s="1" t="s">
        <v>103</v>
      </c>
      <c r="E2701" s="1" t="s">
        <v>9</v>
      </c>
      <c r="F2701" s="2">
        <v>45940</v>
      </c>
      <c r="G2701" s="1" t="str">
        <f>IF(WEEKDAY(Table1[[#This Row],[Order_Date]],2)&gt;=6,"Weekend","Weekday")</f>
        <v>Weekday</v>
      </c>
      <c r="H2701" s="2" t="str">
        <f>TEXT(Table1[[#This Row],[Order_Date]],"mmmm")</f>
        <v>October</v>
      </c>
      <c r="I2701" s="8">
        <f>MONTH(Table1[[#This Row],[Order_Date]])</f>
        <v>10</v>
      </c>
      <c r="J2701" s="8">
        <v>1</v>
      </c>
      <c r="K2701" s="1">
        <v>3872.96</v>
      </c>
      <c r="L2701" s="1">
        <v>15</v>
      </c>
      <c r="M2701" s="1">
        <v>3292.02</v>
      </c>
      <c r="N2701" s="1">
        <f>(Table1[[#This Row],[Quantity]]*Table1[[#This Row],[Unit_Price]])*(1-Table1[[#This Row],[Discount_%]]/100)</f>
        <v>3292.0160000000001</v>
      </c>
      <c r="O2701" s="1">
        <v>2688.56</v>
      </c>
      <c r="P2701" s="1">
        <v>603.46</v>
      </c>
      <c r="Q2701">
        <f>Table1[[#This Row],[Revenue]]-Table1[[#This Row],[Cost]]</f>
        <v>603.46</v>
      </c>
      <c r="R2701" s="6">
        <f>Table1[[#This Row],[Profit]]/Table1[[#This Row],[Revenue]]</f>
        <v>0.18330994343898277</v>
      </c>
    </row>
    <row r="2702" spans="1:18" x14ac:dyDescent="0.45">
      <c r="A2702" s="4" t="s">
        <v>5059</v>
      </c>
      <c r="B2702" s="4" t="s">
        <v>5060</v>
      </c>
      <c r="C2702" s="4" t="s">
        <v>20</v>
      </c>
      <c r="D2702" s="4" t="s">
        <v>57</v>
      </c>
      <c r="E2702" s="4" t="s">
        <v>14</v>
      </c>
      <c r="F2702" s="5">
        <v>45966</v>
      </c>
      <c r="G2702" s="4" t="str">
        <f>IF(WEEKDAY(Table1[[#This Row],[Order_Date]],2)&gt;=6,"Weekend","Weekday")</f>
        <v>Weekday</v>
      </c>
      <c r="H2702" s="5" t="str">
        <f>TEXT(Table1[[#This Row],[Order_Date]],"mmmm")</f>
        <v>November</v>
      </c>
      <c r="I2702" s="7">
        <f>MONTH(Table1[[#This Row],[Order_Date]])</f>
        <v>11</v>
      </c>
      <c r="J2702" s="7">
        <v>5</v>
      </c>
      <c r="K2702" s="4">
        <v>4966.8100000000004</v>
      </c>
      <c r="L2702" s="4">
        <v>0</v>
      </c>
      <c r="M2702" s="4">
        <v>24834.05</v>
      </c>
      <c r="N2702" s="4">
        <f>(Table1[[#This Row],[Quantity]]*Table1[[#This Row],[Unit_Price]])*(1-Table1[[#This Row],[Discount_%]]/100)</f>
        <v>24834.050000000003</v>
      </c>
      <c r="O2702" s="4">
        <v>14972.28</v>
      </c>
      <c r="P2702" s="4">
        <v>9861.77</v>
      </c>
      <c r="Q2702">
        <f>Table1[[#This Row],[Revenue]]-Table1[[#This Row],[Cost]]</f>
        <v>9861.7699999999986</v>
      </c>
      <c r="R2702" s="6">
        <f>Table1[[#This Row],[Profit]]/Table1[[#This Row],[Revenue]]</f>
        <v>0.39710679490457662</v>
      </c>
    </row>
    <row r="2703" spans="1:18" x14ac:dyDescent="0.45">
      <c r="A2703" s="1" t="s">
        <v>5061</v>
      </c>
      <c r="B2703" s="1" t="s">
        <v>5062</v>
      </c>
      <c r="C2703" s="1" t="s">
        <v>28</v>
      </c>
      <c r="D2703" s="1" t="s">
        <v>35</v>
      </c>
      <c r="E2703" s="1" t="s">
        <v>9</v>
      </c>
      <c r="F2703" s="2">
        <v>45662</v>
      </c>
      <c r="G2703" s="1" t="str">
        <f>IF(WEEKDAY(Table1[[#This Row],[Order_Date]],2)&gt;=6,"Weekend","Weekday")</f>
        <v>Weekend</v>
      </c>
      <c r="H2703" s="2" t="str">
        <f>TEXT(Table1[[#This Row],[Order_Date]],"mmmm")</f>
        <v>January</v>
      </c>
      <c r="I2703" s="8">
        <f>MONTH(Table1[[#This Row],[Order_Date]])</f>
        <v>1</v>
      </c>
      <c r="J2703" s="8">
        <v>2</v>
      </c>
      <c r="K2703" s="1">
        <v>3153.49</v>
      </c>
      <c r="L2703" s="1">
        <v>10</v>
      </c>
      <c r="M2703" s="1">
        <v>5676.28</v>
      </c>
      <c r="N2703" s="1">
        <f>(Table1[[#This Row],[Quantity]]*Table1[[#This Row],[Unit_Price]])*(1-Table1[[#This Row],[Discount_%]]/100)</f>
        <v>5676.2820000000002</v>
      </c>
      <c r="O2703" s="1">
        <v>4071.72</v>
      </c>
      <c r="P2703" s="1">
        <v>1604.56</v>
      </c>
      <c r="Q2703">
        <f>Table1[[#This Row],[Revenue]]-Table1[[#This Row],[Cost]]</f>
        <v>1604.56</v>
      </c>
      <c r="R2703" s="6">
        <f>Table1[[#This Row],[Profit]]/Table1[[#This Row],[Revenue]]</f>
        <v>0.2826780919898243</v>
      </c>
    </row>
    <row r="2704" spans="1:18" x14ac:dyDescent="0.45">
      <c r="A2704" s="4" t="s">
        <v>5063</v>
      </c>
      <c r="B2704" s="4" t="s">
        <v>5064</v>
      </c>
      <c r="C2704" s="4" t="s">
        <v>2</v>
      </c>
      <c r="D2704" s="4" t="s">
        <v>17</v>
      </c>
      <c r="E2704" s="4" t="s">
        <v>22</v>
      </c>
      <c r="F2704" s="5">
        <v>45943</v>
      </c>
      <c r="G2704" s="4" t="str">
        <f>IF(WEEKDAY(Table1[[#This Row],[Order_Date]],2)&gt;=6,"Weekend","Weekday")</f>
        <v>Weekday</v>
      </c>
      <c r="H2704" s="5" t="str">
        <f>TEXT(Table1[[#This Row],[Order_Date]],"mmmm")</f>
        <v>October</v>
      </c>
      <c r="I2704" s="7">
        <f>MONTH(Table1[[#This Row],[Order_Date]])</f>
        <v>10</v>
      </c>
      <c r="J2704" s="7">
        <v>5</v>
      </c>
      <c r="K2704" s="4">
        <v>104.62</v>
      </c>
      <c r="L2704" s="4">
        <v>20</v>
      </c>
      <c r="M2704" s="4">
        <v>418.48</v>
      </c>
      <c r="N2704" s="4">
        <f>(Table1[[#This Row],[Quantity]]*Table1[[#This Row],[Unit_Price]])*(1-Table1[[#This Row],[Discount_%]]/100)</f>
        <v>418.48</v>
      </c>
      <c r="O2704" s="4">
        <v>330.3</v>
      </c>
      <c r="P2704" s="4">
        <v>88.18</v>
      </c>
      <c r="Q2704">
        <f>Table1[[#This Row],[Revenue]]-Table1[[#This Row],[Cost]]</f>
        <v>88.18</v>
      </c>
      <c r="R2704" s="6">
        <f>Table1[[#This Row],[Profit]]/Table1[[#This Row],[Revenue]]</f>
        <v>0.21071496845727394</v>
      </c>
    </row>
    <row r="2705" spans="1:18" x14ac:dyDescent="0.45">
      <c r="A2705" s="1" t="s">
        <v>5065</v>
      </c>
      <c r="B2705" s="1" t="s">
        <v>5066</v>
      </c>
      <c r="C2705" s="1" t="s">
        <v>7</v>
      </c>
      <c r="D2705" s="1" t="s">
        <v>134</v>
      </c>
      <c r="E2705" s="1" t="s">
        <v>14</v>
      </c>
      <c r="F2705" s="2">
        <v>45425</v>
      </c>
      <c r="G2705" s="1" t="str">
        <f>IF(WEEKDAY(Table1[[#This Row],[Order_Date]],2)&gt;=6,"Weekend","Weekday")</f>
        <v>Weekday</v>
      </c>
      <c r="H2705" s="2" t="str">
        <f>TEXT(Table1[[#This Row],[Order_Date]],"mmmm")</f>
        <v>May</v>
      </c>
      <c r="I2705" s="8">
        <f>MONTH(Table1[[#This Row],[Order_Date]])</f>
        <v>5</v>
      </c>
      <c r="J2705" s="8">
        <v>1</v>
      </c>
      <c r="K2705" s="1">
        <v>4068.57</v>
      </c>
      <c r="L2705" s="1">
        <v>0</v>
      </c>
      <c r="M2705" s="1">
        <v>4068.57</v>
      </c>
      <c r="N2705" s="1">
        <f>(Table1[[#This Row],[Quantity]]*Table1[[#This Row],[Unit_Price]])*(1-Table1[[#This Row],[Discount_%]]/100)</f>
        <v>4068.57</v>
      </c>
      <c r="O2705" s="1">
        <v>2909.24</v>
      </c>
      <c r="P2705" s="1">
        <v>1159.33</v>
      </c>
      <c r="Q2705">
        <f>Table1[[#This Row],[Revenue]]-Table1[[#This Row],[Cost]]</f>
        <v>1159.3300000000004</v>
      </c>
      <c r="R2705" s="6">
        <f>Table1[[#This Row],[Profit]]/Table1[[#This Row],[Revenue]]</f>
        <v>0.28494778263615961</v>
      </c>
    </row>
    <row r="2706" spans="1:18" x14ac:dyDescent="0.45">
      <c r="A2706" s="4" t="s">
        <v>5067</v>
      </c>
      <c r="B2706" s="4" t="s">
        <v>5068</v>
      </c>
      <c r="C2706" s="4" t="s">
        <v>28</v>
      </c>
      <c r="D2706" s="4" t="s">
        <v>29</v>
      </c>
      <c r="E2706" s="4" t="s">
        <v>9</v>
      </c>
      <c r="F2706" s="5">
        <v>45492</v>
      </c>
      <c r="G2706" s="4" t="str">
        <f>IF(WEEKDAY(Table1[[#This Row],[Order_Date]],2)&gt;=6,"Weekend","Weekday")</f>
        <v>Weekday</v>
      </c>
      <c r="H2706" s="5" t="str">
        <f>TEXT(Table1[[#This Row],[Order_Date]],"mmmm")</f>
        <v>July</v>
      </c>
      <c r="I2706" s="7">
        <f>MONTH(Table1[[#This Row],[Order_Date]])</f>
        <v>7</v>
      </c>
      <c r="J2706" s="7">
        <v>5</v>
      </c>
      <c r="K2706" s="4">
        <v>2608.9499999999998</v>
      </c>
      <c r="L2706" s="4">
        <v>5</v>
      </c>
      <c r="M2706" s="4">
        <v>12392.51</v>
      </c>
      <c r="N2706" s="4">
        <f>(Table1[[#This Row],[Quantity]]*Table1[[#This Row],[Unit_Price]])*(1-Table1[[#This Row],[Discount_%]]/100)</f>
        <v>12392.512499999999</v>
      </c>
      <c r="O2706" s="4">
        <v>7859.7</v>
      </c>
      <c r="P2706" s="4">
        <v>4532.8100000000004</v>
      </c>
      <c r="Q2706">
        <f>Table1[[#This Row],[Revenue]]-Table1[[#This Row],[Cost]]</f>
        <v>4532.8100000000004</v>
      </c>
      <c r="R2706" s="6">
        <f>Table1[[#This Row],[Profit]]/Table1[[#This Row],[Revenue]]</f>
        <v>0.36577013050624935</v>
      </c>
    </row>
    <row r="2707" spans="1:18" x14ac:dyDescent="0.45">
      <c r="A2707" s="1" t="s">
        <v>5069</v>
      </c>
      <c r="B2707" s="1" t="s">
        <v>5070</v>
      </c>
      <c r="C2707" s="1" t="s">
        <v>2</v>
      </c>
      <c r="D2707" s="1" t="s">
        <v>17</v>
      </c>
      <c r="E2707" s="1" t="s">
        <v>14</v>
      </c>
      <c r="F2707" s="2">
        <v>45979</v>
      </c>
      <c r="G2707" s="1" t="str">
        <f>IF(WEEKDAY(Table1[[#This Row],[Order_Date]],2)&gt;=6,"Weekend","Weekday")</f>
        <v>Weekday</v>
      </c>
      <c r="H2707" s="2" t="str">
        <f>TEXT(Table1[[#This Row],[Order_Date]],"mmmm")</f>
        <v>November</v>
      </c>
      <c r="I2707" s="8">
        <f>MONTH(Table1[[#This Row],[Order_Date]])</f>
        <v>11</v>
      </c>
      <c r="J2707" s="8">
        <v>3</v>
      </c>
      <c r="K2707" s="1">
        <v>1651.91</v>
      </c>
      <c r="L2707" s="1">
        <v>5</v>
      </c>
      <c r="M2707" s="1">
        <v>4707.9399999999996</v>
      </c>
      <c r="N2707" s="1">
        <f>(Table1[[#This Row],[Quantity]]*Table1[[#This Row],[Unit_Price]])*(1-Table1[[#This Row],[Discount_%]]/100)</f>
        <v>4707.9435000000003</v>
      </c>
      <c r="O2707" s="1">
        <v>3128.61</v>
      </c>
      <c r="P2707" s="1">
        <v>1579.33</v>
      </c>
      <c r="Q2707">
        <f>Table1[[#This Row],[Revenue]]-Table1[[#This Row],[Cost]]</f>
        <v>1579.3299999999995</v>
      </c>
      <c r="R2707" s="6">
        <f>Table1[[#This Row],[Profit]]/Table1[[#This Row],[Revenue]]</f>
        <v>0.33546094470192911</v>
      </c>
    </row>
    <row r="2708" spans="1:18" x14ac:dyDescent="0.45">
      <c r="A2708" s="4" t="s">
        <v>5071</v>
      </c>
      <c r="B2708" s="4" t="s">
        <v>937</v>
      </c>
      <c r="C2708" s="4" t="s">
        <v>2</v>
      </c>
      <c r="D2708" s="4" t="s">
        <v>17</v>
      </c>
      <c r="E2708" s="4" t="s">
        <v>4</v>
      </c>
      <c r="F2708" s="5">
        <v>45442</v>
      </c>
      <c r="G2708" s="4" t="str">
        <f>IF(WEEKDAY(Table1[[#This Row],[Order_Date]],2)&gt;=6,"Weekend","Weekday")</f>
        <v>Weekday</v>
      </c>
      <c r="H2708" s="5" t="str">
        <f>TEXT(Table1[[#This Row],[Order_Date]],"mmmm")</f>
        <v>May</v>
      </c>
      <c r="I2708" s="7">
        <f>MONTH(Table1[[#This Row],[Order_Date]])</f>
        <v>5</v>
      </c>
      <c r="J2708" s="7">
        <v>5</v>
      </c>
      <c r="K2708" s="4">
        <v>3081.82</v>
      </c>
      <c r="L2708" s="4">
        <v>15</v>
      </c>
      <c r="M2708" s="4">
        <v>13097.74</v>
      </c>
      <c r="N2708" s="4">
        <f>(Table1[[#This Row],[Quantity]]*Table1[[#This Row],[Unit_Price]])*(1-Table1[[#This Row],[Discount_%]]/100)</f>
        <v>13097.735000000001</v>
      </c>
      <c r="O2708" s="4">
        <v>10159.89</v>
      </c>
      <c r="P2708" s="4">
        <v>2937.85</v>
      </c>
      <c r="Q2708">
        <f>Table1[[#This Row],[Revenue]]-Table1[[#This Row],[Cost]]</f>
        <v>2937.8500000000004</v>
      </c>
      <c r="R2708" s="6">
        <f>Table1[[#This Row],[Profit]]/Table1[[#This Row],[Revenue]]</f>
        <v>0.22430205516371526</v>
      </c>
    </row>
    <row r="2709" spans="1:18" x14ac:dyDescent="0.45">
      <c r="A2709" s="1" t="s">
        <v>5072</v>
      </c>
      <c r="B2709" s="1" t="s">
        <v>5073</v>
      </c>
      <c r="C2709" s="1" t="s">
        <v>20</v>
      </c>
      <c r="D2709" s="1" t="s">
        <v>60</v>
      </c>
      <c r="E2709" s="1" t="s">
        <v>14</v>
      </c>
      <c r="F2709" s="2">
        <v>45578</v>
      </c>
      <c r="G2709" s="1" t="str">
        <f>IF(WEEKDAY(Table1[[#This Row],[Order_Date]],2)&gt;=6,"Weekend","Weekday")</f>
        <v>Weekend</v>
      </c>
      <c r="H2709" s="2" t="str">
        <f>TEXT(Table1[[#This Row],[Order_Date]],"mmmm")</f>
        <v>October</v>
      </c>
      <c r="I2709" s="8">
        <f>MONTH(Table1[[#This Row],[Order_Date]])</f>
        <v>10</v>
      </c>
      <c r="J2709" s="8">
        <v>5</v>
      </c>
      <c r="K2709" s="1">
        <v>1292.04</v>
      </c>
      <c r="L2709" s="1">
        <v>0</v>
      </c>
      <c r="M2709" s="1">
        <v>6460.2</v>
      </c>
      <c r="N2709" s="1">
        <f>(Table1[[#This Row],[Quantity]]*Table1[[#This Row],[Unit_Price]])*(1-Table1[[#This Row],[Discount_%]]/100)</f>
        <v>6460.2</v>
      </c>
      <c r="O2709" s="1">
        <v>5293.12</v>
      </c>
      <c r="P2709" s="1">
        <v>1167.08</v>
      </c>
      <c r="Q2709">
        <f>Table1[[#This Row],[Revenue]]-Table1[[#This Row],[Cost]]</f>
        <v>1167.08</v>
      </c>
      <c r="R2709" s="6">
        <f>Table1[[#This Row],[Profit]]/Table1[[#This Row],[Revenue]]</f>
        <v>0.18065694560539922</v>
      </c>
    </row>
    <row r="2710" spans="1:18" x14ac:dyDescent="0.45">
      <c r="A2710" s="4" t="s">
        <v>5074</v>
      </c>
      <c r="B2710" s="4" t="s">
        <v>5075</v>
      </c>
      <c r="C2710" s="4" t="s">
        <v>7</v>
      </c>
      <c r="D2710" s="4" t="s">
        <v>134</v>
      </c>
      <c r="E2710" s="4" t="s">
        <v>14</v>
      </c>
      <c r="F2710" s="5">
        <v>45354</v>
      </c>
      <c r="G2710" s="4" t="str">
        <f>IF(WEEKDAY(Table1[[#This Row],[Order_Date]],2)&gt;=6,"Weekend","Weekday")</f>
        <v>Weekend</v>
      </c>
      <c r="H2710" s="5" t="str">
        <f>TEXT(Table1[[#This Row],[Order_Date]],"mmmm")</f>
        <v>March</v>
      </c>
      <c r="I2710" s="7">
        <f>MONTH(Table1[[#This Row],[Order_Date]])</f>
        <v>3</v>
      </c>
      <c r="J2710" s="7">
        <v>2</v>
      </c>
      <c r="K2710" s="4">
        <v>4509.3</v>
      </c>
      <c r="L2710" s="4">
        <v>0</v>
      </c>
      <c r="M2710" s="4">
        <v>9018.6</v>
      </c>
      <c r="N2710" s="4">
        <f>(Table1[[#This Row],[Quantity]]*Table1[[#This Row],[Unit_Price]])*(1-Table1[[#This Row],[Discount_%]]/100)</f>
        <v>9018.6</v>
      </c>
      <c r="O2710" s="4">
        <v>7256.37</v>
      </c>
      <c r="P2710" s="4">
        <v>1762.23</v>
      </c>
      <c r="Q2710">
        <f>Table1[[#This Row],[Revenue]]-Table1[[#This Row],[Cost]]</f>
        <v>1762.2300000000005</v>
      </c>
      <c r="R2710" s="6">
        <f>Table1[[#This Row],[Profit]]/Table1[[#This Row],[Revenue]]</f>
        <v>0.19539950768411948</v>
      </c>
    </row>
    <row r="2711" spans="1:18" x14ac:dyDescent="0.45">
      <c r="A2711" s="1" t="s">
        <v>5076</v>
      </c>
      <c r="B2711" s="1" t="s">
        <v>5077</v>
      </c>
      <c r="C2711" s="1" t="s">
        <v>7</v>
      </c>
      <c r="D2711" s="1" t="s">
        <v>71</v>
      </c>
      <c r="E2711" s="1" t="s">
        <v>22</v>
      </c>
      <c r="F2711" s="2">
        <v>45666</v>
      </c>
      <c r="G2711" s="1" t="str">
        <f>IF(WEEKDAY(Table1[[#This Row],[Order_Date]],2)&gt;=6,"Weekend","Weekday")</f>
        <v>Weekday</v>
      </c>
      <c r="H2711" s="2" t="str">
        <f>TEXT(Table1[[#This Row],[Order_Date]],"mmmm")</f>
        <v>January</v>
      </c>
      <c r="I2711" s="8">
        <f>MONTH(Table1[[#This Row],[Order_Date]])</f>
        <v>1</v>
      </c>
      <c r="J2711" s="8">
        <v>2</v>
      </c>
      <c r="K2711" s="1">
        <v>3214.41</v>
      </c>
      <c r="L2711" s="1">
        <v>5</v>
      </c>
      <c r="M2711" s="1">
        <v>6107.38</v>
      </c>
      <c r="N2711" s="1">
        <f>(Table1[[#This Row],[Quantity]]*Table1[[#This Row],[Unit_Price]])*(1-Table1[[#This Row],[Discount_%]]/100)</f>
        <v>6107.378999999999</v>
      </c>
      <c r="O2711" s="1">
        <v>4128.16</v>
      </c>
      <c r="P2711" s="1">
        <v>1979.22</v>
      </c>
      <c r="Q2711">
        <f>Table1[[#This Row],[Revenue]]-Table1[[#This Row],[Cost]]</f>
        <v>1979.2200000000003</v>
      </c>
      <c r="R2711" s="6">
        <f>Table1[[#This Row],[Profit]]/Table1[[#This Row],[Revenue]]</f>
        <v>0.32407022323811518</v>
      </c>
    </row>
    <row r="2712" spans="1:18" x14ac:dyDescent="0.45">
      <c r="A2712" s="4" t="s">
        <v>5078</v>
      </c>
      <c r="B2712" s="4" t="s">
        <v>5079</v>
      </c>
      <c r="C2712" s="4" t="s">
        <v>12</v>
      </c>
      <c r="D2712" s="4" t="s">
        <v>41</v>
      </c>
      <c r="E2712" s="4" t="s">
        <v>22</v>
      </c>
      <c r="F2712" s="5">
        <v>45421</v>
      </c>
      <c r="G2712" s="4" t="str">
        <f>IF(WEEKDAY(Table1[[#This Row],[Order_Date]],2)&gt;=6,"Weekend","Weekday")</f>
        <v>Weekday</v>
      </c>
      <c r="H2712" s="5" t="str">
        <f>TEXT(Table1[[#This Row],[Order_Date]],"mmmm")</f>
        <v>May</v>
      </c>
      <c r="I2712" s="7">
        <f>MONTH(Table1[[#This Row],[Order_Date]])</f>
        <v>5</v>
      </c>
      <c r="J2712" s="7">
        <v>3</v>
      </c>
      <c r="K2712" s="4">
        <v>1443.27</v>
      </c>
      <c r="L2712" s="4">
        <v>10</v>
      </c>
      <c r="M2712" s="4">
        <v>3896.83</v>
      </c>
      <c r="N2712" s="4">
        <f>(Table1[[#This Row],[Quantity]]*Table1[[#This Row],[Unit_Price]])*(1-Table1[[#This Row],[Discount_%]]/100)</f>
        <v>3896.8289999999997</v>
      </c>
      <c r="O2712" s="4">
        <v>2535.5300000000002</v>
      </c>
      <c r="P2712" s="4">
        <v>1361.3</v>
      </c>
      <c r="Q2712">
        <f>Table1[[#This Row],[Revenue]]-Table1[[#This Row],[Cost]]</f>
        <v>1361.2999999999997</v>
      </c>
      <c r="R2712" s="6">
        <f>Table1[[#This Row],[Profit]]/Table1[[#This Row],[Revenue]]</f>
        <v>0.34933522889117563</v>
      </c>
    </row>
    <row r="2713" spans="1:18" x14ac:dyDescent="0.45">
      <c r="A2713" s="1" t="s">
        <v>5080</v>
      </c>
      <c r="B2713" s="1" t="s">
        <v>2731</v>
      </c>
      <c r="C2713" s="1" t="s">
        <v>7</v>
      </c>
      <c r="D2713" s="1" t="s">
        <v>46</v>
      </c>
      <c r="E2713" s="1" t="s">
        <v>22</v>
      </c>
      <c r="F2713" s="2">
        <v>45443</v>
      </c>
      <c r="G2713" s="1" t="str">
        <f>IF(WEEKDAY(Table1[[#This Row],[Order_Date]],2)&gt;=6,"Weekend","Weekday")</f>
        <v>Weekday</v>
      </c>
      <c r="H2713" s="2" t="str">
        <f>TEXT(Table1[[#This Row],[Order_Date]],"mmmm")</f>
        <v>May</v>
      </c>
      <c r="I2713" s="8">
        <f>MONTH(Table1[[#This Row],[Order_Date]])</f>
        <v>5</v>
      </c>
      <c r="J2713" s="8">
        <v>3</v>
      </c>
      <c r="K2713" s="1">
        <v>1370.28</v>
      </c>
      <c r="L2713" s="1">
        <v>0</v>
      </c>
      <c r="M2713" s="1">
        <v>4110.84</v>
      </c>
      <c r="N2713" s="1">
        <f>(Table1[[#This Row],[Quantity]]*Table1[[#This Row],[Unit_Price]])*(1-Table1[[#This Row],[Discount_%]]/100)</f>
        <v>4110.84</v>
      </c>
      <c r="O2713" s="1">
        <v>3400.51</v>
      </c>
      <c r="P2713" s="1">
        <v>710.33</v>
      </c>
      <c r="Q2713">
        <f>Table1[[#This Row],[Revenue]]-Table1[[#This Row],[Cost]]</f>
        <v>710.32999999999993</v>
      </c>
      <c r="R2713" s="6">
        <f>Table1[[#This Row],[Profit]]/Table1[[#This Row],[Revenue]]</f>
        <v>0.17279436806102888</v>
      </c>
    </row>
    <row r="2714" spans="1:18" x14ac:dyDescent="0.45">
      <c r="A2714" s="4" t="s">
        <v>5081</v>
      </c>
      <c r="B2714" s="4" t="s">
        <v>5082</v>
      </c>
      <c r="C2714" s="4" t="s">
        <v>20</v>
      </c>
      <c r="D2714" s="4" t="s">
        <v>21</v>
      </c>
      <c r="E2714" s="4" t="s">
        <v>4</v>
      </c>
      <c r="F2714" s="5">
        <v>45683</v>
      </c>
      <c r="G2714" s="4" t="str">
        <f>IF(WEEKDAY(Table1[[#This Row],[Order_Date]],2)&gt;=6,"Weekend","Weekday")</f>
        <v>Weekend</v>
      </c>
      <c r="H2714" s="5" t="str">
        <f>TEXT(Table1[[#This Row],[Order_Date]],"mmmm")</f>
        <v>January</v>
      </c>
      <c r="I2714" s="7">
        <f>MONTH(Table1[[#This Row],[Order_Date]])</f>
        <v>1</v>
      </c>
      <c r="J2714" s="7">
        <v>1</v>
      </c>
      <c r="K2714" s="4">
        <v>1805.27</v>
      </c>
      <c r="L2714" s="4">
        <v>0</v>
      </c>
      <c r="M2714" s="4">
        <v>1805.27</v>
      </c>
      <c r="N2714" s="4">
        <f>(Table1[[#This Row],[Quantity]]*Table1[[#This Row],[Unit_Price]])*(1-Table1[[#This Row],[Discount_%]]/100)</f>
        <v>1805.27</v>
      </c>
      <c r="O2714" s="4">
        <v>1407.66</v>
      </c>
      <c r="P2714" s="4">
        <v>397.61</v>
      </c>
      <c r="Q2714">
        <f>Table1[[#This Row],[Revenue]]-Table1[[#This Row],[Cost]]</f>
        <v>397.6099999999999</v>
      </c>
      <c r="R2714" s="6">
        <f>Table1[[#This Row],[Profit]]/Table1[[#This Row],[Revenue]]</f>
        <v>0.22024960255252679</v>
      </c>
    </row>
    <row r="2715" spans="1:18" x14ac:dyDescent="0.45">
      <c r="A2715" s="1" t="s">
        <v>5083</v>
      </c>
      <c r="B2715" s="1" t="s">
        <v>5084</v>
      </c>
      <c r="C2715" s="1" t="s">
        <v>20</v>
      </c>
      <c r="D2715" s="1" t="s">
        <v>60</v>
      </c>
      <c r="E2715" s="1" t="s">
        <v>22</v>
      </c>
      <c r="F2715" s="2">
        <v>45425</v>
      </c>
      <c r="G2715" s="1" t="str">
        <f>IF(WEEKDAY(Table1[[#This Row],[Order_Date]],2)&gt;=6,"Weekend","Weekday")</f>
        <v>Weekday</v>
      </c>
      <c r="H2715" s="2" t="str">
        <f>TEXT(Table1[[#This Row],[Order_Date]],"mmmm")</f>
        <v>May</v>
      </c>
      <c r="I2715" s="8">
        <f>MONTH(Table1[[#This Row],[Order_Date]])</f>
        <v>5</v>
      </c>
      <c r="J2715" s="8">
        <v>1</v>
      </c>
      <c r="K2715" s="1">
        <v>2142.0700000000002</v>
      </c>
      <c r="L2715" s="1">
        <v>5</v>
      </c>
      <c r="M2715" s="1">
        <v>2034.97</v>
      </c>
      <c r="N2715" s="1">
        <f>(Table1[[#This Row],[Quantity]]*Table1[[#This Row],[Unit_Price]])*(1-Table1[[#This Row],[Discount_%]]/100)</f>
        <v>2034.9665</v>
      </c>
      <c r="O2715" s="1">
        <v>1606.25</v>
      </c>
      <c r="P2715" s="1">
        <v>428.72</v>
      </c>
      <c r="Q2715">
        <f>Table1[[#This Row],[Revenue]]-Table1[[#This Row],[Cost]]</f>
        <v>428.72</v>
      </c>
      <c r="R2715" s="6">
        <f>Table1[[#This Row],[Profit]]/Table1[[#This Row],[Revenue]]</f>
        <v>0.21067632446669976</v>
      </c>
    </row>
    <row r="2716" spans="1:18" x14ac:dyDescent="0.45">
      <c r="A2716" s="4" t="s">
        <v>5085</v>
      </c>
      <c r="B2716" s="4" t="s">
        <v>5086</v>
      </c>
      <c r="C2716" s="4" t="s">
        <v>7</v>
      </c>
      <c r="D2716" s="4" t="s">
        <v>134</v>
      </c>
      <c r="E2716" s="4" t="s">
        <v>14</v>
      </c>
      <c r="F2716" s="5">
        <v>45768</v>
      </c>
      <c r="G2716" s="4" t="str">
        <f>IF(WEEKDAY(Table1[[#This Row],[Order_Date]],2)&gt;=6,"Weekend","Weekday")</f>
        <v>Weekday</v>
      </c>
      <c r="H2716" s="5" t="str">
        <f>TEXT(Table1[[#This Row],[Order_Date]],"mmmm")</f>
        <v>April</v>
      </c>
      <c r="I2716" s="7">
        <f>MONTH(Table1[[#This Row],[Order_Date]])</f>
        <v>4</v>
      </c>
      <c r="J2716" s="7">
        <v>4</v>
      </c>
      <c r="K2716" s="4">
        <v>1805.35</v>
      </c>
      <c r="L2716" s="4">
        <v>0</v>
      </c>
      <c r="M2716" s="4">
        <v>7221.4</v>
      </c>
      <c r="N2716" s="4">
        <f>(Table1[[#This Row],[Quantity]]*Table1[[#This Row],[Unit_Price]])*(1-Table1[[#This Row],[Discount_%]]/100)</f>
        <v>7221.4</v>
      </c>
      <c r="O2716" s="4">
        <v>5211.7</v>
      </c>
      <c r="P2716" s="4">
        <v>2009.7</v>
      </c>
      <c r="Q2716">
        <f>Table1[[#This Row],[Revenue]]-Table1[[#This Row],[Cost]]</f>
        <v>2009.6999999999998</v>
      </c>
      <c r="R2716" s="6">
        <f>Table1[[#This Row],[Profit]]/Table1[[#This Row],[Revenue]]</f>
        <v>0.27829783698451827</v>
      </c>
    </row>
    <row r="2717" spans="1:18" x14ac:dyDescent="0.45">
      <c r="A2717" s="1" t="s">
        <v>5087</v>
      </c>
      <c r="B2717" s="1" t="s">
        <v>5088</v>
      </c>
      <c r="C2717" s="1" t="s">
        <v>2</v>
      </c>
      <c r="D2717" s="1" t="s">
        <v>17</v>
      </c>
      <c r="E2717" s="1" t="s">
        <v>4</v>
      </c>
      <c r="F2717" s="2">
        <v>45960</v>
      </c>
      <c r="G2717" s="1" t="str">
        <f>IF(WEEKDAY(Table1[[#This Row],[Order_Date]],2)&gt;=6,"Weekend","Weekday")</f>
        <v>Weekday</v>
      </c>
      <c r="H2717" s="2" t="str">
        <f>TEXT(Table1[[#This Row],[Order_Date]],"mmmm")</f>
        <v>October</v>
      </c>
      <c r="I2717" s="8">
        <f>MONTH(Table1[[#This Row],[Order_Date]])</f>
        <v>10</v>
      </c>
      <c r="J2717" s="8">
        <v>4</v>
      </c>
      <c r="K2717" s="1">
        <v>1975.84</v>
      </c>
      <c r="L2717" s="1">
        <v>5</v>
      </c>
      <c r="M2717" s="1">
        <v>7508.19</v>
      </c>
      <c r="N2717" s="1">
        <f>(Table1[[#This Row],[Quantity]]*Table1[[#This Row],[Unit_Price]])*(1-Table1[[#This Row],[Discount_%]]/100)</f>
        <v>7508.1919999999991</v>
      </c>
      <c r="O2717" s="1">
        <v>5610.72</v>
      </c>
      <c r="P2717" s="1">
        <v>1897.47</v>
      </c>
      <c r="Q2717">
        <f>Table1[[#This Row],[Revenue]]-Table1[[#This Row],[Cost]]</f>
        <v>1897.4699999999993</v>
      </c>
      <c r="R2717" s="6">
        <f>Table1[[#This Row],[Profit]]/Table1[[#This Row],[Revenue]]</f>
        <v>0.25272002972753754</v>
      </c>
    </row>
    <row r="2718" spans="1:18" x14ac:dyDescent="0.45">
      <c r="A2718" s="4" t="s">
        <v>5089</v>
      </c>
      <c r="B2718" s="4" t="s">
        <v>5090</v>
      </c>
      <c r="C2718" s="4" t="s">
        <v>20</v>
      </c>
      <c r="D2718" s="4" t="s">
        <v>60</v>
      </c>
      <c r="E2718" s="4" t="s">
        <v>4</v>
      </c>
      <c r="F2718" s="5">
        <v>45553</v>
      </c>
      <c r="G2718" s="4" t="str">
        <f>IF(WEEKDAY(Table1[[#This Row],[Order_Date]],2)&gt;=6,"Weekend","Weekday")</f>
        <v>Weekday</v>
      </c>
      <c r="H2718" s="5" t="str">
        <f>TEXT(Table1[[#This Row],[Order_Date]],"mmmm")</f>
        <v>September</v>
      </c>
      <c r="I2718" s="7">
        <f>MONTH(Table1[[#This Row],[Order_Date]])</f>
        <v>9</v>
      </c>
      <c r="J2718" s="7">
        <v>1</v>
      </c>
      <c r="K2718" s="4">
        <v>2708</v>
      </c>
      <c r="L2718" s="4">
        <v>20</v>
      </c>
      <c r="M2718" s="4">
        <v>2166.4</v>
      </c>
      <c r="N2718" s="4">
        <f>(Table1[[#This Row],[Quantity]]*Table1[[#This Row],[Unit_Price]])*(1-Table1[[#This Row],[Discount_%]]/100)</f>
        <v>2166.4</v>
      </c>
      <c r="O2718" s="4">
        <v>1628.52</v>
      </c>
      <c r="P2718" s="4">
        <v>537.88</v>
      </c>
      <c r="Q2718">
        <f>Table1[[#This Row],[Revenue]]-Table1[[#This Row],[Cost]]</f>
        <v>537.88000000000011</v>
      </c>
      <c r="R2718" s="6">
        <f>Table1[[#This Row],[Profit]]/Table1[[#This Row],[Revenue]]</f>
        <v>0.24828286558345641</v>
      </c>
    </row>
    <row r="2719" spans="1:18" x14ac:dyDescent="0.45">
      <c r="A2719" s="1" t="s">
        <v>5091</v>
      </c>
      <c r="B2719" s="1" t="s">
        <v>2332</v>
      </c>
      <c r="C2719" s="1" t="s">
        <v>2</v>
      </c>
      <c r="D2719" s="1" t="s">
        <v>82</v>
      </c>
      <c r="E2719" s="1" t="s">
        <v>14</v>
      </c>
      <c r="F2719" s="2">
        <v>45508</v>
      </c>
      <c r="G2719" s="1" t="str">
        <f>IF(WEEKDAY(Table1[[#This Row],[Order_Date]],2)&gt;=6,"Weekend","Weekday")</f>
        <v>Weekend</v>
      </c>
      <c r="H2719" s="2" t="str">
        <f>TEXT(Table1[[#This Row],[Order_Date]],"mmmm")</f>
        <v>August</v>
      </c>
      <c r="I2719" s="8">
        <f>MONTH(Table1[[#This Row],[Order_Date]])</f>
        <v>8</v>
      </c>
      <c r="J2719" s="8">
        <v>1</v>
      </c>
      <c r="K2719" s="1">
        <v>1135.3</v>
      </c>
      <c r="L2719" s="1">
        <v>15</v>
      </c>
      <c r="M2719" s="1">
        <v>965</v>
      </c>
      <c r="N2719" s="1">
        <f>(Table1[[#This Row],[Quantity]]*Table1[[#This Row],[Unit_Price]])*(1-Table1[[#This Row],[Discount_%]]/100)</f>
        <v>965.00499999999988</v>
      </c>
      <c r="O2719" s="1">
        <v>695.4</v>
      </c>
      <c r="P2719" s="1">
        <v>269.60000000000002</v>
      </c>
      <c r="Q2719">
        <f>Table1[[#This Row],[Revenue]]-Table1[[#This Row],[Cost]]</f>
        <v>269.60000000000002</v>
      </c>
      <c r="R2719" s="6">
        <f>Table1[[#This Row],[Profit]]/Table1[[#This Row],[Revenue]]</f>
        <v>0.27937823834196895</v>
      </c>
    </row>
    <row r="2720" spans="1:18" x14ac:dyDescent="0.45">
      <c r="A2720" s="4" t="s">
        <v>5092</v>
      </c>
      <c r="B2720" s="4" t="s">
        <v>1345</v>
      </c>
      <c r="C2720" s="4" t="s">
        <v>20</v>
      </c>
      <c r="D2720" s="4" t="s">
        <v>60</v>
      </c>
      <c r="E2720" s="4" t="s">
        <v>9</v>
      </c>
      <c r="F2720" s="5">
        <v>45316</v>
      </c>
      <c r="G2720" s="4" t="str">
        <f>IF(WEEKDAY(Table1[[#This Row],[Order_Date]],2)&gt;=6,"Weekend","Weekday")</f>
        <v>Weekday</v>
      </c>
      <c r="H2720" s="5" t="str">
        <f>TEXT(Table1[[#This Row],[Order_Date]],"mmmm")</f>
        <v>January</v>
      </c>
      <c r="I2720" s="7">
        <f>MONTH(Table1[[#This Row],[Order_Date]])</f>
        <v>1</v>
      </c>
      <c r="J2720" s="7">
        <v>4</v>
      </c>
      <c r="K2720" s="4">
        <v>2753.82</v>
      </c>
      <c r="L2720" s="4">
        <v>20</v>
      </c>
      <c r="M2720" s="4">
        <v>8812.2199999999993</v>
      </c>
      <c r="N2720" s="4">
        <f>(Table1[[#This Row],[Quantity]]*Table1[[#This Row],[Unit_Price]])*(1-Table1[[#This Row],[Discount_%]]/100)</f>
        <v>8812.2240000000002</v>
      </c>
      <c r="O2720" s="4">
        <v>6774.81</v>
      </c>
      <c r="P2720" s="4">
        <v>2037.41</v>
      </c>
      <c r="Q2720">
        <f>Table1[[#This Row],[Revenue]]-Table1[[#This Row],[Cost]]</f>
        <v>2037.4099999999989</v>
      </c>
      <c r="R2720" s="6">
        <f>Table1[[#This Row],[Profit]]/Table1[[#This Row],[Revenue]]</f>
        <v>0.23120280701117316</v>
      </c>
    </row>
    <row r="2721" spans="1:18" x14ac:dyDescent="0.45">
      <c r="A2721" s="1" t="s">
        <v>5093</v>
      </c>
      <c r="B2721" s="1" t="s">
        <v>5094</v>
      </c>
      <c r="C2721" s="1" t="s">
        <v>12</v>
      </c>
      <c r="D2721" s="1" t="s">
        <v>32</v>
      </c>
      <c r="E2721" s="1" t="s">
        <v>22</v>
      </c>
      <c r="F2721" s="2">
        <v>45544</v>
      </c>
      <c r="G2721" s="1" t="str">
        <f>IF(WEEKDAY(Table1[[#This Row],[Order_Date]],2)&gt;=6,"Weekend","Weekday")</f>
        <v>Weekday</v>
      </c>
      <c r="H2721" s="2" t="str">
        <f>TEXT(Table1[[#This Row],[Order_Date]],"mmmm")</f>
        <v>September</v>
      </c>
      <c r="I2721" s="8">
        <f>MONTH(Table1[[#This Row],[Order_Date]])</f>
        <v>9</v>
      </c>
      <c r="J2721" s="8">
        <v>1</v>
      </c>
      <c r="K2721" s="1">
        <v>2824.66</v>
      </c>
      <c r="L2721" s="1">
        <v>5</v>
      </c>
      <c r="M2721" s="1">
        <v>2683.43</v>
      </c>
      <c r="N2721" s="1">
        <f>(Table1[[#This Row],[Quantity]]*Table1[[#This Row],[Unit_Price]])*(1-Table1[[#This Row],[Discount_%]]/100)</f>
        <v>2683.4269999999997</v>
      </c>
      <c r="O2721" s="1">
        <v>1801.16</v>
      </c>
      <c r="P2721" s="1">
        <v>882.27</v>
      </c>
      <c r="Q2721">
        <f>Table1[[#This Row],[Revenue]]-Table1[[#This Row],[Cost]]</f>
        <v>882.26999999999975</v>
      </c>
      <c r="R2721" s="6">
        <f>Table1[[#This Row],[Profit]]/Table1[[#This Row],[Revenue]]</f>
        <v>0.32878442888392839</v>
      </c>
    </row>
    <row r="2722" spans="1:18" x14ac:dyDescent="0.45">
      <c r="A2722" s="4" t="s">
        <v>5095</v>
      </c>
      <c r="B2722" s="4" t="s">
        <v>4524</v>
      </c>
      <c r="C2722" s="4" t="s">
        <v>7</v>
      </c>
      <c r="D2722" s="4" t="s">
        <v>8</v>
      </c>
      <c r="E2722" s="4" t="s">
        <v>22</v>
      </c>
      <c r="F2722" s="5">
        <v>45903</v>
      </c>
      <c r="G2722" s="4" t="str">
        <f>IF(WEEKDAY(Table1[[#This Row],[Order_Date]],2)&gt;=6,"Weekend","Weekday")</f>
        <v>Weekday</v>
      </c>
      <c r="H2722" s="5" t="str">
        <f>TEXT(Table1[[#This Row],[Order_Date]],"mmmm")</f>
        <v>September</v>
      </c>
      <c r="I2722" s="7">
        <f>MONTH(Table1[[#This Row],[Order_Date]])</f>
        <v>9</v>
      </c>
      <c r="J2722" s="7">
        <v>3</v>
      </c>
      <c r="K2722" s="4">
        <v>3162.6</v>
      </c>
      <c r="L2722" s="4">
        <v>0</v>
      </c>
      <c r="M2722" s="4">
        <v>9487.7999999999993</v>
      </c>
      <c r="N2722" s="4">
        <f>(Table1[[#This Row],[Quantity]]*Table1[[#This Row],[Unit_Price]])*(1-Table1[[#This Row],[Discount_%]]/100)</f>
        <v>9487.7999999999993</v>
      </c>
      <c r="O2722" s="4">
        <v>6291.76</v>
      </c>
      <c r="P2722" s="4">
        <v>3196.04</v>
      </c>
      <c r="Q2722">
        <f>Table1[[#This Row],[Revenue]]-Table1[[#This Row],[Cost]]</f>
        <v>3196.0399999999991</v>
      </c>
      <c r="R2722" s="6">
        <f>Table1[[#This Row],[Profit]]/Table1[[#This Row],[Revenue]]</f>
        <v>0.33685785956702291</v>
      </c>
    </row>
    <row r="2723" spans="1:18" x14ac:dyDescent="0.45">
      <c r="A2723" s="1" t="s">
        <v>5096</v>
      </c>
      <c r="B2723" s="1" t="s">
        <v>5097</v>
      </c>
      <c r="C2723" s="1" t="s">
        <v>12</v>
      </c>
      <c r="D2723" s="1" t="s">
        <v>32</v>
      </c>
      <c r="E2723" s="1" t="s">
        <v>22</v>
      </c>
      <c r="F2723" s="2">
        <v>45547</v>
      </c>
      <c r="G2723" s="1" t="str">
        <f>IF(WEEKDAY(Table1[[#This Row],[Order_Date]],2)&gt;=6,"Weekend","Weekday")</f>
        <v>Weekday</v>
      </c>
      <c r="H2723" s="2" t="str">
        <f>TEXT(Table1[[#This Row],[Order_Date]],"mmmm")</f>
        <v>September</v>
      </c>
      <c r="I2723" s="8">
        <f>MONTH(Table1[[#This Row],[Order_Date]])</f>
        <v>9</v>
      </c>
      <c r="J2723" s="8">
        <v>2</v>
      </c>
      <c r="K2723" s="1">
        <v>3760.34</v>
      </c>
      <c r="L2723" s="1">
        <v>5</v>
      </c>
      <c r="M2723" s="1">
        <v>7144.65</v>
      </c>
      <c r="N2723" s="1">
        <f>(Table1[[#This Row],[Quantity]]*Table1[[#This Row],[Unit_Price]])*(1-Table1[[#This Row],[Discount_%]]/100)</f>
        <v>7144.6459999999997</v>
      </c>
      <c r="O2723" s="1">
        <v>5922.79</v>
      </c>
      <c r="P2723" s="1">
        <v>1221.8599999999999</v>
      </c>
      <c r="Q2723">
        <f>Table1[[#This Row],[Revenue]]-Table1[[#This Row],[Cost]]</f>
        <v>1221.8599999999997</v>
      </c>
      <c r="R2723" s="6">
        <f>Table1[[#This Row],[Profit]]/Table1[[#This Row],[Revenue]]</f>
        <v>0.1710174746138719</v>
      </c>
    </row>
    <row r="2724" spans="1:18" x14ac:dyDescent="0.45">
      <c r="A2724" s="4" t="s">
        <v>5098</v>
      </c>
      <c r="B2724" s="4" t="s">
        <v>5099</v>
      </c>
      <c r="C2724" s="4" t="s">
        <v>20</v>
      </c>
      <c r="D2724" s="4" t="s">
        <v>21</v>
      </c>
      <c r="E2724" s="4" t="s">
        <v>9</v>
      </c>
      <c r="F2724" s="5">
        <v>45805</v>
      </c>
      <c r="G2724" s="4" t="str">
        <f>IF(WEEKDAY(Table1[[#This Row],[Order_Date]],2)&gt;=6,"Weekend","Weekday")</f>
        <v>Weekday</v>
      </c>
      <c r="H2724" s="5" t="str">
        <f>TEXT(Table1[[#This Row],[Order_Date]],"mmmm")</f>
        <v>May</v>
      </c>
      <c r="I2724" s="7">
        <f>MONTH(Table1[[#This Row],[Order_Date]])</f>
        <v>5</v>
      </c>
      <c r="J2724" s="7">
        <v>4</v>
      </c>
      <c r="K2724" s="4">
        <v>200.5</v>
      </c>
      <c r="L2724" s="4">
        <v>15</v>
      </c>
      <c r="M2724" s="4">
        <v>681.7</v>
      </c>
      <c r="N2724" s="4">
        <f>(Table1[[#This Row],[Quantity]]*Table1[[#This Row],[Unit_Price]])*(1-Table1[[#This Row],[Discount_%]]/100)</f>
        <v>681.69999999999993</v>
      </c>
      <c r="O2724" s="4">
        <v>451.52</v>
      </c>
      <c r="P2724" s="4">
        <v>230.18</v>
      </c>
      <c r="Q2724">
        <f>Table1[[#This Row],[Revenue]]-Table1[[#This Row],[Cost]]</f>
        <v>230.18000000000006</v>
      </c>
      <c r="R2724" s="6">
        <f>Table1[[#This Row],[Profit]]/Table1[[#This Row],[Revenue]]</f>
        <v>0.33765586034912715</v>
      </c>
    </row>
    <row r="2725" spans="1:18" x14ac:dyDescent="0.45">
      <c r="A2725" s="1" t="s">
        <v>5100</v>
      </c>
      <c r="B2725" s="1" t="s">
        <v>5101</v>
      </c>
      <c r="C2725" s="1" t="s">
        <v>7</v>
      </c>
      <c r="D2725" s="1" t="s">
        <v>71</v>
      </c>
      <c r="E2725" s="1" t="s">
        <v>4</v>
      </c>
      <c r="F2725" s="2">
        <v>45940</v>
      </c>
      <c r="G2725" s="1" t="str">
        <f>IF(WEEKDAY(Table1[[#This Row],[Order_Date]],2)&gt;=6,"Weekend","Weekday")</f>
        <v>Weekday</v>
      </c>
      <c r="H2725" s="2" t="str">
        <f>TEXT(Table1[[#This Row],[Order_Date]],"mmmm")</f>
        <v>October</v>
      </c>
      <c r="I2725" s="8">
        <f>MONTH(Table1[[#This Row],[Order_Date]])</f>
        <v>10</v>
      </c>
      <c r="J2725" s="8">
        <v>5</v>
      </c>
      <c r="K2725" s="1">
        <v>812.91</v>
      </c>
      <c r="L2725" s="1">
        <v>0</v>
      </c>
      <c r="M2725" s="1">
        <v>4064.55</v>
      </c>
      <c r="N2725" s="1">
        <f>(Table1[[#This Row],[Quantity]]*Table1[[#This Row],[Unit_Price]])*(1-Table1[[#This Row],[Discount_%]]/100)</f>
        <v>4064.5499999999997</v>
      </c>
      <c r="O2725" s="1">
        <v>3289.57</v>
      </c>
      <c r="P2725" s="1">
        <v>774.98</v>
      </c>
      <c r="Q2725">
        <f>Table1[[#This Row],[Revenue]]-Table1[[#This Row],[Cost]]</f>
        <v>774.98</v>
      </c>
      <c r="R2725" s="6">
        <f>Table1[[#This Row],[Profit]]/Table1[[#This Row],[Revenue]]</f>
        <v>0.19066809363890222</v>
      </c>
    </row>
    <row r="2726" spans="1:18" x14ac:dyDescent="0.45">
      <c r="A2726" s="4" t="s">
        <v>5102</v>
      </c>
      <c r="B2726" s="4" t="s">
        <v>2372</v>
      </c>
      <c r="C2726" s="4" t="s">
        <v>20</v>
      </c>
      <c r="D2726" s="4" t="s">
        <v>21</v>
      </c>
      <c r="E2726" s="4" t="s">
        <v>22</v>
      </c>
      <c r="F2726" s="5">
        <v>45965</v>
      </c>
      <c r="G2726" s="4" t="str">
        <f>IF(WEEKDAY(Table1[[#This Row],[Order_Date]],2)&gt;=6,"Weekend","Weekday")</f>
        <v>Weekday</v>
      </c>
      <c r="H2726" s="5" t="str">
        <f>TEXT(Table1[[#This Row],[Order_Date]],"mmmm")</f>
        <v>November</v>
      </c>
      <c r="I2726" s="7">
        <f>MONTH(Table1[[#This Row],[Order_Date]])</f>
        <v>11</v>
      </c>
      <c r="J2726" s="7">
        <v>1</v>
      </c>
      <c r="K2726" s="4">
        <v>3440.98</v>
      </c>
      <c r="L2726" s="4">
        <v>15</v>
      </c>
      <c r="M2726" s="4">
        <v>2924.83</v>
      </c>
      <c r="N2726" s="4">
        <f>(Table1[[#This Row],[Quantity]]*Table1[[#This Row],[Unit_Price]])*(1-Table1[[#This Row],[Discount_%]]/100)</f>
        <v>2924.8330000000001</v>
      </c>
      <c r="O2726" s="4">
        <v>2481.35</v>
      </c>
      <c r="P2726" s="4">
        <v>443.48</v>
      </c>
      <c r="Q2726">
        <f>Table1[[#This Row],[Revenue]]-Table1[[#This Row],[Cost]]</f>
        <v>443.48</v>
      </c>
      <c r="R2726" s="6">
        <f>Table1[[#This Row],[Profit]]/Table1[[#This Row],[Revenue]]</f>
        <v>0.15162590646293975</v>
      </c>
    </row>
    <row r="2727" spans="1:18" x14ac:dyDescent="0.45">
      <c r="A2727" s="1" t="s">
        <v>5103</v>
      </c>
      <c r="B2727" s="1" t="s">
        <v>5104</v>
      </c>
      <c r="C2727" s="1" t="s">
        <v>12</v>
      </c>
      <c r="D2727" s="1" t="s">
        <v>38</v>
      </c>
      <c r="E2727" s="1" t="s">
        <v>14</v>
      </c>
      <c r="F2727" s="2">
        <v>45673</v>
      </c>
      <c r="G2727" s="1" t="str">
        <f>IF(WEEKDAY(Table1[[#This Row],[Order_Date]],2)&gt;=6,"Weekend","Weekday")</f>
        <v>Weekday</v>
      </c>
      <c r="H2727" s="2" t="str">
        <f>TEXT(Table1[[#This Row],[Order_Date]],"mmmm")</f>
        <v>January</v>
      </c>
      <c r="I2727" s="8">
        <f>MONTH(Table1[[#This Row],[Order_Date]])</f>
        <v>1</v>
      </c>
      <c r="J2727" s="8">
        <v>1</v>
      </c>
      <c r="K2727" s="1">
        <v>2256.63</v>
      </c>
      <c r="L2727" s="1">
        <v>20</v>
      </c>
      <c r="M2727" s="1">
        <v>1805.3</v>
      </c>
      <c r="N2727" s="1">
        <f>(Table1[[#This Row],[Quantity]]*Table1[[#This Row],[Unit_Price]])*(1-Table1[[#This Row],[Discount_%]]/100)</f>
        <v>1805.3040000000001</v>
      </c>
      <c r="O2727" s="1">
        <v>1138.83</v>
      </c>
      <c r="P2727" s="1">
        <v>666.47</v>
      </c>
      <c r="Q2727">
        <f>Table1[[#This Row],[Revenue]]-Table1[[#This Row],[Cost]]</f>
        <v>666.47</v>
      </c>
      <c r="R2727" s="6">
        <f>Table1[[#This Row],[Profit]]/Table1[[#This Row],[Revenue]]</f>
        <v>0.36917409848778598</v>
      </c>
    </row>
    <row r="2728" spans="1:18" x14ac:dyDescent="0.45">
      <c r="A2728" s="4" t="s">
        <v>5105</v>
      </c>
      <c r="B2728" s="4" t="s">
        <v>5106</v>
      </c>
      <c r="C2728" s="4" t="s">
        <v>12</v>
      </c>
      <c r="D2728" s="4" t="s">
        <v>13</v>
      </c>
      <c r="E2728" s="4" t="s">
        <v>4</v>
      </c>
      <c r="F2728" s="5">
        <v>45581</v>
      </c>
      <c r="G2728" s="4" t="str">
        <f>IF(WEEKDAY(Table1[[#This Row],[Order_Date]],2)&gt;=6,"Weekend","Weekday")</f>
        <v>Weekday</v>
      </c>
      <c r="H2728" s="5" t="str">
        <f>TEXT(Table1[[#This Row],[Order_Date]],"mmmm")</f>
        <v>October</v>
      </c>
      <c r="I2728" s="7">
        <f>MONTH(Table1[[#This Row],[Order_Date]])</f>
        <v>10</v>
      </c>
      <c r="J2728" s="7">
        <v>4</v>
      </c>
      <c r="K2728" s="4">
        <v>3163.56</v>
      </c>
      <c r="L2728" s="4">
        <v>0</v>
      </c>
      <c r="M2728" s="4">
        <v>12654.24</v>
      </c>
      <c r="N2728" s="4">
        <f>(Table1[[#This Row],[Quantity]]*Table1[[#This Row],[Unit_Price]])*(1-Table1[[#This Row],[Discount_%]]/100)</f>
        <v>12654.24</v>
      </c>
      <c r="O2728" s="4">
        <v>10210.02</v>
      </c>
      <c r="P2728" s="4">
        <v>2444.2199999999998</v>
      </c>
      <c r="Q2728">
        <f>Table1[[#This Row],[Revenue]]-Table1[[#This Row],[Cost]]</f>
        <v>2444.2199999999993</v>
      </c>
      <c r="R2728" s="6">
        <f>Table1[[#This Row],[Profit]]/Table1[[#This Row],[Revenue]]</f>
        <v>0.19315423130903159</v>
      </c>
    </row>
    <row r="2729" spans="1:18" x14ac:dyDescent="0.45">
      <c r="A2729" s="1" t="s">
        <v>5107</v>
      </c>
      <c r="B2729" s="1" t="s">
        <v>855</v>
      </c>
      <c r="C2729" s="1" t="s">
        <v>28</v>
      </c>
      <c r="D2729" s="1" t="s">
        <v>137</v>
      </c>
      <c r="E2729" s="1" t="s">
        <v>9</v>
      </c>
      <c r="F2729" s="2">
        <v>45791</v>
      </c>
      <c r="G2729" s="1" t="str">
        <f>IF(WEEKDAY(Table1[[#This Row],[Order_Date]],2)&gt;=6,"Weekend","Weekday")</f>
        <v>Weekday</v>
      </c>
      <c r="H2729" s="2" t="str">
        <f>TEXT(Table1[[#This Row],[Order_Date]],"mmmm")</f>
        <v>May</v>
      </c>
      <c r="I2729" s="8">
        <f>MONTH(Table1[[#This Row],[Order_Date]])</f>
        <v>5</v>
      </c>
      <c r="J2729" s="8">
        <v>2</v>
      </c>
      <c r="K2729" s="1">
        <v>1511.1</v>
      </c>
      <c r="L2729" s="1">
        <v>0</v>
      </c>
      <c r="M2729" s="1">
        <v>3022.2</v>
      </c>
      <c r="N2729" s="1">
        <f>(Table1[[#This Row],[Quantity]]*Table1[[#This Row],[Unit_Price]])*(1-Table1[[#This Row],[Discount_%]]/100)</f>
        <v>3022.2</v>
      </c>
      <c r="O2729" s="1">
        <v>2504.67</v>
      </c>
      <c r="P2729" s="1">
        <v>517.53</v>
      </c>
      <c r="Q2729">
        <f>Table1[[#This Row],[Revenue]]-Table1[[#This Row],[Cost]]</f>
        <v>517.52999999999975</v>
      </c>
      <c r="R2729" s="6">
        <f>Table1[[#This Row],[Profit]]/Table1[[#This Row],[Revenue]]</f>
        <v>0.1712428032559063</v>
      </c>
    </row>
    <row r="2730" spans="1:18" x14ac:dyDescent="0.45">
      <c r="A2730" s="4" t="s">
        <v>5108</v>
      </c>
      <c r="B2730" s="4" t="s">
        <v>5109</v>
      </c>
      <c r="C2730" s="4" t="s">
        <v>12</v>
      </c>
      <c r="D2730" s="4" t="s">
        <v>38</v>
      </c>
      <c r="E2730" s="4" t="s">
        <v>4</v>
      </c>
      <c r="F2730" s="5">
        <v>45980</v>
      </c>
      <c r="G2730" s="4" t="str">
        <f>IF(WEEKDAY(Table1[[#This Row],[Order_Date]],2)&gt;=6,"Weekend","Weekday")</f>
        <v>Weekday</v>
      </c>
      <c r="H2730" s="5" t="str">
        <f>TEXT(Table1[[#This Row],[Order_Date]],"mmmm")</f>
        <v>November</v>
      </c>
      <c r="I2730" s="7">
        <f>MONTH(Table1[[#This Row],[Order_Date]])</f>
        <v>11</v>
      </c>
      <c r="J2730" s="7">
        <v>5</v>
      </c>
      <c r="K2730" s="4">
        <v>3162.12</v>
      </c>
      <c r="L2730" s="4">
        <v>10</v>
      </c>
      <c r="M2730" s="4">
        <v>14229.54</v>
      </c>
      <c r="N2730" s="4">
        <f>(Table1[[#This Row],[Quantity]]*Table1[[#This Row],[Unit_Price]])*(1-Table1[[#This Row],[Discount_%]]/100)</f>
        <v>14229.539999999999</v>
      </c>
      <c r="O2730" s="4">
        <v>11311.84</v>
      </c>
      <c r="P2730" s="4">
        <v>2917.7</v>
      </c>
      <c r="Q2730">
        <f>Table1[[#This Row],[Revenue]]-Table1[[#This Row],[Cost]]</f>
        <v>2917.7000000000007</v>
      </c>
      <c r="R2730" s="6">
        <f>Table1[[#This Row],[Profit]]/Table1[[#This Row],[Revenue]]</f>
        <v>0.20504527904626571</v>
      </c>
    </row>
    <row r="2731" spans="1:18" x14ac:dyDescent="0.45">
      <c r="A2731" s="1" t="s">
        <v>5110</v>
      </c>
      <c r="B2731" s="1" t="s">
        <v>5111</v>
      </c>
      <c r="C2731" s="1" t="s">
        <v>2</v>
      </c>
      <c r="D2731" s="1" t="s">
        <v>68</v>
      </c>
      <c r="E2731" s="1" t="s">
        <v>22</v>
      </c>
      <c r="F2731" s="2">
        <v>45701</v>
      </c>
      <c r="G2731" s="1" t="str">
        <f>IF(WEEKDAY(Table1[[#This Row],[Order_Date]],2)&gt;=6,"Weekend","Weekday")</f>
        <v>Weekday</v>
      </c>
      <c r="H2731" s="2" t="str">
        <f>TEXT(Table1[[#This Row],[Order_Date]],"mmmm")</f>
        <v>February</v>
      </c>
      <c r="I2731" s="8">
        <f>MONTH(Table1[[#This Row],[Order_Date]])</f>
        <v>2</v>
      </c>
      <c r="J2731" s="8">
        <v>2</v>
      </c>
      <c r="K2731" s="1">
        <v>2644.47</v>
      </c>
      <c r="L2731" s="1">
        <v>20</v>
      </c>
      <c r="M2731" s="1">
        <v>4231.1499999999996</v>
      </c>
      <c r="N2731" s="1">
        <f>(Table1[[#This Row],[Quantity]]*Table1[[#This Row],[Unit_Price]])*(1-Table1[[#This Row],[Discount_%]]/100)</f>
        <v>4231.152</v>
      </c>
      <c r="O2731" s="1">
        <v>3446.22</v>
      </c>
      <c r="P2731" s="1">
        <v>784.93</v>
      </c>
      <c r="Q2731">
        <f>Table1[[#This Row],[Revenue]]-Table1[[#This Row],[Cost]]</f>
        <v>784.92999999999984</v>
      </c>
      <c r="R2731" s="6">
        <f>Table1[[#This Row],[Profit]]/Table1[[#This Row],[Revenue]]</f>
        <v>0.18551221299173984</v>
      </c>
    </row>
    <row r="2732" spans="1:18" x14ac:dyDescent="0.45">
      <c r="A2732" s="4" t="s">
        <v>5112</v>
      </c>
      <c r="B2732" s="4" t="s">
        <v>5113</v>
      </c>
      <c r="C2732" s="4" t="s">
        <v>12</v>
      </c>
      <c r="D2732" s="4" t="s">
        <v>41</v>
      </c>
      <c r="E2732" s="4" t="s">
        <v>22</v>
      </c>
      <c r="F2732" s="5">
        <v>45645</v>
      </c>
      <c r="G2732" s="4" t="str">
        <f>IF(WEEKDAY(Table1[[#This Row],[Order_Date]],2)&gt;=6,"Weekend","Weekday")</f>
        <v>Weekday</v>
      </c>
      <c r="H2732" s="5" t="str">
        <f>TEXT(Table1[[#This Row],[Order_Date]],"mmmm")</f>
        <v>December</v>
      </c>
      <c r="I2732" s="7">
        <f>MONTH(Table1[[#This Row],[Order_Date]])</f>
        <v>12</v>
      </c>
      <c r="J2732" s="7">
        <v>5</v>
      </c>
      <c r="K2732" s="4">
        <v>4454.6000000000004</v>
      </c>
      <c r="L2732" s="4">
        <v>10</v>
      </c>
      <c r="M2732" s="4">
        <v>20045.7</v>
      </c>
      <c r="N2732" s="4">
        <f>(Table1[[#This Row],[Quantity]]*Table1[[#This Row],[Unit_Price]])*(1-Table1[[#This Row],[Discount_%]]/100)</f>
        <v>20045.7</v>
      </c>
      <c r="O2732" s="4">
        <v>13231.3</v>
      </c>
      <c r="P2732" s="4">
        <v>6814.4</v>
      </c>
      <c r="Q2732">
        <f>Table1[[#This Row],[Revenue]]-Table1[[#This Row],[Cost]]</f>
        <v>6814.4000000000015</v>
      </c>
      <c r="R2732" s="6">
        <f>Table1[[#This Row],[Profit]]/Table1[[#This Row],[Revenue]]</f>
        <v>0.33994322972008956</v>
      </c>
    </row>
    <row r="2733" spans="1:18" x14ac:dyDescent="0.45">
      <c r="A2733" s="1" t="s">
        <v>5114</v>
      </c>
      <c r="B2733" s="1" t="s">
        <v>1009</v>
      </c>
      <c r="C2733" s="1" t="s">
        <v>2</v>
      </c>
      <c r="D2733" s="1" t="s">
        <v>65</v>
      </c>
      <c r="E2733" s="1" t="s">
        <v>22</v>
      </c>
      <c r="F2733" s="2">
        <v>45580</v>
      </c>
      <c r="G2733" s="1" t="str">
        <f>IF(WEEKDAY(Table1[[#This Row],[Order_Date]],2)&gt;=6,"Weekend","Weekday")</f>
        <v>Weekday</v>
      </c>
      <c r="H2733" s="2" t="str">
        <f>TEXT(Table1[[#This Row],[Order_Date]],"mmmm")</f>
        <v>October</v>
      </c>
      <c r="I2733" s="8">
        <f>MONTH(Table1[[#This Row],[Order_Date]])</f>
        <v>10</v>
      </c>
      <c r="J2733" s="8">
        <v>4</v>
      </c>
      <c r="K2733" s="1">
        <v>2500.67</v>
      </c>
      <c r="L2733" s="1">
        <v>5</v>
      </c>
      <c r="M2733" s="1">
        <v>9502.5499999999993</v>
      </c>
      <c r="N2733" s="1">
        <f>(Table1[[#This Row],[Quantity]]*Table1[[#This Row],[Unit_Price]])*(1-Table1[[#This Row],[Discount_%]]/100)</f>
        <v>9502.5460000000003</v>
      </c>
      <c r="O2733" s="1">
        <v>6981.46</v>
      </c>
      <c r="P2733" s="1">
        <v>2521.09</v>
      </c>
      <c r="Q2733">
        <f>Table1[[#This Row],[Revenue]]-Table1[[#This Row],[Cost]]</f>
        <v>2521.0899999999992</v>
      </c>
      <c r="R2733" s="6">
        <f>Table1[[#This Row],[Profit]]/Table1[[#This Row],[Revenue]]</f>
        <v>0.26530668083830133</v>
      </c>
    </row>
    <row r="2734" spans="1:18" x14ac:dyDescent="0.45">
      <c r="A2734" s="4" t="s">
        <v>5115</v>
      </c>
      <c r="B2734" s="4" t="s">
        <v>1556</v>
      </c>
      <c r="C2734" s="4" t="s">
        <v>12</v>
      </c>
      <c r="D2734" s="4" t="s">
        <v>13</v>
      </c>
      <c r="E2734" s="4" t="s">
        <v>22</v>
      </c>
      <c r="F2734" s="5">
        <v>45557</v>
      </c>
      <c r="G2734" s="4" t="str">
        <f>IF(WEEKDAY(Table1[[#This Row],[Order_Date]],2)&gt;=6,"Weekend","Weekday")</f>
        <v>Weekend</v>
      </c>
      <c r="H2734" s="5" t="str">
        <f>TEXT(Table1[[#This Row],[Order_Date]],"mmmm")</f>
        <v>September</v>
      </c>
      <c r="I2734" s="7">
        <f>MONTH(Table1[[#This Row],[Order_Date]])</f>
        <v>9</v>
      </c>
      <c r="J2734" s="7">
        <v>4</v>
      </c>
      <c r="K2734" s="4">
        <v>1894.58</v>
      </c>
      <c r="L2734" s="4">
        <v>10</v>
      </c>
      <c r="M2734" s="4">
        <v>6820.49</v>
      </c>
      <c r="N2734" s="4">
        <f>(Table1[[#This Row],[Quantity]]*Table1[[#This Row],[Unit_Price]])*(1-Table1[[#This Row],[Discount_%]]/100)</f>
        <v>6820.4880000000003</v>
      </c>
      <c r="O2734" s="4">
        <v>4832.6400000000003</v>
      </c>
      <c r="P2734" s="4">
        <v>1987.85</v>
      </c>
      <c r="Q2734">
        <f>Table1[[#This Row],[Revenue]]-Table1[[#This Row],[Cost]]</f>
        <v>1987.8499999999995</v>
      </c>
      <c r="R2734" s="6">
        <f>Table1[[#This Row],[Profit]]/Table1[[#This Row],[Revenue]]</f>
        <v>0.29145266689050198</v>
      </c>
    </row>
    <row r="2735" spans="1:18" x14ac:dyDescent="0.45">
      <c r="A2735" s="1" t="s">
        <v>5116</v>
      </c>
      <c r="B2735" s="1" t="s">
        <v>5117</v>
      </c>
      <c r="C2735" s="1" t="s">
        <v>7</v>
      </c>
      <c r="D2735" s="1" t="s">
        <v>71</v>
      </c>
      <c r="E2735" s="1" t="s">
        <v>22</v>
      </c>
      <c r="F2735" s="2">
        <v>46010</v>
      </c>
      <c r="G2735" s="1" t="str">
        <f>IF(WEEKDAY(Table1[[#This Row],[Order_Date]],2)&gt;=6,"Weekend","Weekday")</f>
        <v>Weekday</v>
      </c>
      <c r="H2735" s="2" t="str">
        <f>TEXT(Table1[[#This Row],[Order_Date]],"mmmm")</f>
        <v>December</v>
      </c>
      <c r="I2735" s="8">
        <f>MONTH(Table1[[#This Row],[Order_Date]])</f>
        <v>12</v>
      </c>
      <c r="J2735" s="8">
        <v>3</v>
      </c>
      <c r="K2735" s="1">
        <v>2812.3</v>
      </c>
      <c r="L2735" s="1">
        <v>15</v>
      </c>
      <c r="M2735" s="1">
        <v>7171.37</v>
      </c>
      <c r="N2735" s="1">
        <f>(Table1[[#This Row],[Quantity]]*Table1[[#This Row],[Unit_Price]])*(1-Table1[[#This Row],[Discount_%]]/100)</f>
        <v>7171.3650000000007</v>
      </c>
      <c r="O2735" s="1">
        <v>5407.41</v>
      </c>
      <c r="P2735" s="1">
        <v>1763.96</v>
      </c>
      <c r="Q2735">
        <f>Table1[[#This Row],[Revenue]]-Table1[[#This Row],[Cost]]</f>
        <v>1763.96</v>
      </c>
      <c r="R2735" s="6">
        <f>Table1[[#This Row],[Profit]]/Table1[[#This Row],[Revenue]]</f>
        <v>0.24597252686725132</v>
      </c>
    </row>
    <row r="2736" spans="1:18" x14ac:dyDescent="0.45">
      <c r="A2736" s="4" t="s">
        <v>5118</v>
      </c>
      <c r="B2736" s="4" t="s">
        <v>5119</v>
      </c>
      <c r="C2736" s="4" t="s">
        <v>20</v>
      </c>
      <c r="D2736" s="4" t="s">
        <v>60</v>
      </c>
      <c r="E2736" s="4" t="s">
        <v>4</v>
      </c>
      <c r="F2736" s="5">
        <v>45617</v>
      </c>
      <c r="G2736" s="4" t="str">
        <f>IF(WEEKDAY(Table1[[#This Row],[Order_Date]],2)&gt;=6,"Weekend","Weekday")</f>
        <v>Weekday</v>
      </c>
      <c r="H2736" s="5" t="str">
        <f>TEXT(Table1[[#This Row],[Order_Date]],"mmmm")</f>
        <v>November</v>
      </c>
      <c r="I2736" s="7">
        <f>MONTH(Table1[[#This Row],[Order_Date]])</f>
        <v>11</v>
      </c>
      <c r="J2736" s="7">
        <v>3</v>
      </c>
      <c r="K2736" s="4">
        <v>264.89</v>
      </c>
      <c r="L2736" s="4">
        <v>10</v>
      </c>
      <c r="M2736" s="4">
        <v>715.2</v>
      </c>
      <c r="N2736" s="4">
        <f>(Table1[[#This Row],[Quantity]]*Table1[[#This Row],[Unit_Price]])*(1-Table1[[#This Row],[Discount_%]]/100)</f>
        <v>715.20299999999997</v>
      </c>
      <c r="O2736" s="4">
        <v>549.71</v>
      </c>
      <c r="P2736" s="4">
        <v>165.49</v>
      </c>
      <c r="Q2736">
        <f>Table1[[#This Row],[Revenue]]-Table1[[#This Row],[Cost]]</f>
        <v>165.49</v>
      </c>
      <c r="R2736" s="6">
        <f>Table1[[#This Row],[Profit]]/Table1[[#This Row],[Revenue]]</f>
        <v>0.23138982102908276</v>
      </c>
    </row>
    <row r="2737" spans="1:18" x14ac:dyDescent="0.45">
      <c r="A2737" s="1" t="s">
        <v>5120</v>
      </c>
      <c r="B2737" s="1" t="s">
        <v>5121</v>
      </c>
      <c r="C2737" s="1" t="s">
        <v>20</v>
      </c>
      <c r="D2737" s="1" t="s">
        <v>21</v>
      </c>
      <c r="E2737" s="1" t="s">
        <v>4</v>
      </c>
      <c r="F2737" s="2">
        <v>45678</v>
      </c>
      <c r="G2737" s="1" t="str">
        <f>IF(WEEKDAY(Table1[[#This Row],[Order_Date]],2)&gt;=6,"Weekend","Weekday")</f>
        <v>Weekday</v>
      </c>
      <c r="H2737" s="2" t="str">
        <f>TEXT(Table1[[#This Row],[Order_Date]],"mmmm")</f>
        <v>January</v>
      </c>
      <c r="I2737" s="8">
        <f>MONTH(Table1[[#This Row],[Order_Date]])</f>
        <v>1</v>
      </c>
      <c r="J2737" s="8">
        <v>1</v>
      </c>
      <c r="K2737" s="1">
        <v>2282.84</v>
      </c>
      <c r="L2737" s="1">
        <v>0</v>
      </c>
      <c r="M2737" s="1">
        <v>2282.84</v>
      </c>
      <c r="N2737" s="1">
        <f>(Table1[[#This Row],[Quantity]]*Table1[[#This Row],[Unit_Price]])*(1-Table1[[#This Row],[Discount_%]]/100)</f>
        <v>2282.84</v>
      </c>
      <c r="O2737" s="1">
        <v>1868.32</v>
      </c>
      <c r="P2737" s="1">
        <v>414.52</v>
      </c>
      <c r="Q2737">
        <f>Table1[[#This Row],[Revenue]]-Table1[[#This Row],[Cost]]</f>
        <v>414.52000000000021</v>
      </c>
      <c r="R2737" s="6">
        <f>Table1[[#This Row],[Profit]]/Table1[[#This Row],[Revenue]]</f>
        <v>0.18158083790366383</v>
      </c>
    </row>
    <row r="2738" spans="1:18" x14ac:dyDescent="0.45">
      <c r="A2738" s="4" t="s">
        <v>5122</v>
      </c>
      <c r="B2738" s="4" t="s">
        <v>5123</v>
      </c>
      <c r="C2738" s="4" t="s">
        <v>7</v>
      </c>
      <c r="D2738" s="4" t="s">
        <v>71</v>
      </c>
      <c r="E2738" s="4" t="s">
        <v>9</v>
      </c>
      <c r="F2738" s="5">
        <v>45464</v>
      </c>
      <c r="G2738" s="4" t="str">
        <f>IF(WEEKDAY(Table1[[#This Row],[Order_Date]],2)&gt;=6,"Weekend","Weekday")</f>
        <v>Weekday</v>
      </c>
      <c r="H2738" s="5" t="str">
        <f>TEXT(Table1[[#This Row],[Order_Date]],"mmmm")</f>
        <v>June</v>
      </c>
      <c r="I2738" s="7">
        <f>MONTH(Table1[[#This Row],[Order_Date]])</f>
        <v>6</v>
      </c>
      <c r="J2738" s="7">
        <v>2</v>
      </c>
      <c r="K2738" s="4">
        <v>203.84</v>
      </c>
      <c r="L2738" s="4">
        <v>20</v>
      </c>
      <c r="M2738" s="4">
        <v>326.14</v>
      </c>
      <c r="N2738" s="4">
        <f>(Table1[[#This Row],[Quantity]]*Table1[[#This Row],[Unit_Price]])*(1-Table1[[#This Row],[Discount_%]]/100)</f>
        <v>326.14400000000001</v>
      </c>
      <c r="O2738" s="4">
        <v>214.23</v>
      </c>
      <c r="P2738" s="4">
        <v>111.91</v>
      </c>
      <c r="Q2738">
        <f>Table1[[#This Row],[Revenue]]-Table1[[#This Row],[Cost]]</f>
        <v>111.91</v>
      </c>
      <c r="R2738" s="6">
        <f>Table1[[#This Row],[Profit]]/Table1[[#This Row],[Revenue]]</f>
        <v>0.34313485006438954</v>
      </c>
    </row>
    <row r="2739" spans="1:18" x14ac:dyDescent="0.45">
      <c r="A2739" s="1" t="s">
        <v>5124</v>
      </c>
      <c r="B2739" s="1" t="s">
        <v>5125</v>
      </c>
      <c r="C2739" s="1" t="s">
        <v>28</v>
      </c>
      <c r="D2739" s="1" t="s">
        <v>35</v>
      </c>
      <c r="E2739" s="1" t="s">
        <v>14</v>
      </c>
      <c r="F2739" s="2">
        <v>45865</v>
      </c>
      <c r="G2739" s="1" t="str">
        <f>IF(WEEKDAY(Table1[[#This Row],[Order_Date]],2)&gt;=6,"Weekend","Weekday")</f>
        <v>Weekend</v>
      </c>
      <c r="H2739" s="2" t="str">
        <f>TEXT(Table1[[#This Row],[Order_Date]],"mmmm")</f>
        <v>July</v>
      </c>
      <c r="I2739" s="8">
        <f>MONTH(Table1[[#This Row],[Order_Date]])</f>
        <v>7</v>
      </c>
      <c r="J2739" s="8">
        <v>3</v>
      </c>
      <c r="K2739" s="1">
        <v>417.69</v>
      </c>
      <c r="L2739" s="1">
        <v>15</v>
      </c>
      <c r="M2739" s="1">
        <v>1065.1099999999999</v>
      </c>
      <c r="N2739" s="1">
        <f>(Table1[[#This Row],[Quantity]]*Table1[[#This Row],[Unit_Price]])*(1-Table1[[#This Row],[Discount_%]]/100)</f>
        <v>1065.1095</v>
      </c>
      <c r="O2739" s="1">
        <v>842.14</v>
      </c>
      <c r="P2739" s="1">
        <v>222.97</v>
      </c>
      <c r="Q2739">
        <f>Table1[[#This Row],[Revenue]]-Table1[[#This Row],[Cost]]</f>
        <v>222.96999999999991</v>
      </c>
      <c r="R2739" s="6">
        <f>Table1[[#This Row],[Profit]]/Table1[[#This Row],[Revenue]]</f>
        <v>0.20933988038794116</v>
      </c>
    </row>
    <row r="2740" spans="1:18" x14ac:dyDescent="0.45">
      <c r="A2740" s="4" t="s">
        <v>5126</v>
      </c>
      <c r="B2740" s="4" t="s">
        <v>5127</v>
      </c>
      <c r="C2740" s="4" t="s">
        <v>20</v>
      </c>
      <c r="D2740" s="4" t="s">
        <v>103</v>
      </c>
      <c r="E2740" s="4" t="s">
        <v>22</v>
      </c>
      <c r="F2740" s="5">
        <v>45437</v>
      </c>
      <c r="G2740" s="4" t="str">
        <f>IF(WEEKDAY(Table1[[#This Row],[Order_Date]],2)&gt;=6,"Weekend","Weekday")</f>
        <v>Weekend</v>
      </c>
      <c r="H2740" s="5" t="str">
        <f>TEXT(Table1[[#This Row],[Order_Date]],"mmmm")</f>
        <v>May</v>
      </c>
      <c r="I2740" s="7">
        <f>MONTH(Table1[[#This Row],[Order_Date]])</f>
        <v>5</v>
      </c>
      <c r="J2740" s="7">
        <v>3</v>
      </c>
      <c r="K2740" s="4">
        <v>3170.55</v>
      </c>
      <c r="L2740" s="4">
        <v>5</v>
      </c>
      <c r="M2740" s="4">
        <v>9036.07</v>
      </c>
      <c r="N2740" s="4">
        <f>(Table1[[#This Row],[Quantity]]*Table1[[#This Row],[Unit_Price]])*(1-Table1[[#This Row],[Discount_%]]/100)</f>
        <v>9036.067500000001</v>
      </c>
      <c r="O2740" s="4">
        <v>7065.29</v>
      </c>
      <c r="P2740" s="4">
        <v>1970.78</v>
      </c>
      <c r="Q2740">
        <f>Table1[[#This Row],[Revenue]]-Table1[[#This Row],[Cost]]</f>
        <v>1970.7799999999997</v>
      </c>
      <c r="R2740" s="6">
        <f>Table1[[#This Row],[Profit]]/Table1[[#This Row],[Revenue]]</f>
        <v>0.2181014533973287</v>
      </c>
    </row>
    <row r="2741" spans="1:18" x14ac:dyDescent="0.45">
      <c r="A2741" s="1" t="s">
        <v>5128</v>
      </c>
      <c r="B2741" s="1" t="s">
        <v>3902</v>
      </c>
      <c r="C2741" s="1" t="s">
        <v>12</v>
      </c>
      <c r="D2741" s="1" t="s">
        <v>32</v>
      </c>
      <c r="E2741" s="1" t="s">
        <v>14</v>
      </c>
      <c r="F2741" s="2">
        <v>45912</v>
      </c>
      <c r="G2741" s="1" t="str">
        <f>IF(WEEKDAY(Table1[[#This Row],[Order_Date]],2)&gt;=6,"Weekend","Weekday")</f>
        <v>Weekday</v>
      </c>
      <c r="H2741" s="2" t="str">
        <f>TEXT(Table1[[#This Row],[Order_Date]],"mmmm")</f>
        <v>September</v>
      </c>
      <c r="I2741" s="8">
        <f>MONTH(Table1[[#This Row],[Order_Date]])</f>
        <v>9</v>
      </c>
      <c r="J2741" s="8">
        <v>4</v>
      </c>
      <c r="K2741" s="1">
        <v>1327.17</v>
      </c>
      <c r="L2741" s="1">
        <v>5</v>
      </c>
      <c r="M2741" s="1">
        <v>5043.25</v>
      </c>
      <c r="N2741" s="1">
        <f>(Table1[[#This Row],[Quantity]]*Table1[[#This Row],[Unit_Price]])*(1-Table1[[#This Row],[Discount_%]]/100)</f>
        <v>5043.2460000000001</v>
      </c>
      <c r="O2741" s="1">
        <v>4149.3999999999996</v>
      </c>
      <c r="P2741" s="1">
        <v>893.85</v>
      </c>
      <c r="Q2741">
        <f>Table1[[#This Row],[Revenue]]-Table1[[#This Row],[Cost]]</f>
        <v>893.85000000000036</v>
      </c>
      <c r="R2741" s="6">
        <f>Table1[[#This Row],[Profit]]/Table1[[#This Row],[Revenue]]</f>
        <v>0.17723690080801072</v>
      </c>
    </row>
    <row r="2742" spans="1:18" x14ac:dyDescent="0.45">
      <c r="A2742" s="4" t="s">
        <v>5129</v>
      </c>
      <c r="B2742" s="4" t="s">
        <v>5130</v>
      </c>
      <c r="C2742" s="4" t="s">
        <v>12</v>
      </c>
      <c r="D2742" s="4" t="s">
        <v>13</v>
      </c>
      <c r="E2742" s="4" t="s">
        <v>9</v>
      </c>
      <c r="F2742" s="5">
        <v>45439</v>
      </c>
      <c r="G2742" s="4" t="str">
        <f>IF(WEEKDAY(Table1[[#This Row],[Order_Date]],2)&gt;=6,"Weekend","Weekday")</f>
        <v>Weekday</v>
      </c>
      <c r="H2742" s="5" t="str">
        <f>TEXT(Table1[[#This Row],[Order_Date]],"mmmm")</f>
        <v>May</v>
      </c>
      <c r="I2742" s="7">
        <f>MONTH(Table1[[#This Row],[Order_Date]])</f>
        <v>5</v>
      </c>
      <c r="J2742" s="7">
        <v>4</v>
      </c>
      <c r="K2742" s="4">
        <v>822.87</v>
      </c>
      <c r="L2742" s="4">
        <v>5</v>
      </c>
      <c r="M2742" s="4">
        <v>3126.91</v>
      </c>
      <c r="N2742" s="4">
        <f>(Table1[[#This Row],[Quantity]]*Table1[[#This Row],[Unit_Price]])*(1-Table1[[#This Row],[Discount_%]]/100)</f>
        <v>3126.9059999999999</v>
      </c>
      <c r="O2742" s="4">
        <v>1951.62</v>
      </c>
      <c r="P2742" s="4">
        <v>1175.29</v>
      </c>
      <c r="Q2742">
        <f>Table1[[#This Row],[Revenue]]-Table1[[#This Row],[Cost]]</f>
        <v>1175.29</v>
      </c>
      <c r="R2742" s="6">
        <f>Table1[[#This Row],[Profit]]/Table1[[#This Row],[Revenue]]</f>
        <v>0.37586307249009404</v>
      </c>
    </row>
    <row r="2743" spans="1:18" x14ac:dyDescent="0.45">
      <c r="A2743" s="1" t="s">
        <v>5131</v>
      </c>
      <c r="B2743" s="1" t="s">
        <v>5132</v>
      </c>
      <c r="C2743" s="1" t="s">
        <v>12</v>
      </c>
      <c r="D2743" s="1" t="s">
        <v>13</v>
      </c>
      <c r="E2743" s="1" t="s">
        <v>9</v>
      </c>
      <c r="F2743" s="2">
        <v>45555</v>
      </c>
      <c r="G2743" s="1" t="str">
        <f>IF(WEEKDAY(Table1[[#This Row],[Order_Date]],2)&gt;=6,"Weekend","Weekday")</f>
        <v>Weekday</v>
      </c>
      <c r="H2743" s="2" t="str">
        <f>TEXT(Table1[[#This Row],[Order_Date]],"mmmm")</f>
        <v>September</v>
      </c>
      <c r="I2743" s="8">
        <f>MONTH(Table1[[#This Row],[Order_Date]])</f>
        <v>9</v>
      </c>
      <c r="J2743" s="8">
        <v>1</v>
      </c>
      <c r="K2743" s="1">
        <v>767.54</v>
      </c>
      <c r="L2743" s="1">
        <v>10</v>
      </c>
      <c r="M2743" s="1">
        <v>690.79</v>
      </c>
      <c r="N2743" s="1">
        <f>(Table1[[#This Row],[Quantity]]*Table1[[#This Row],[Unit_Price]])*(1-Table1[[#This Row],[Discount_%]]/100)</f>
        <v>690.78599999999994</v>
      </c>
      <c r="O2743" s="1">
        <v>523.34</v>
      </c>
      <c r="P2743" s="1">
        <v>167.45</v>
      </c>
      <c r="Q2743">
        <f>Table1[[#This Row],[Revenue]]-Table1[[#This Row],[Cost]]</f>
        <v>167.44999999999993</v>
      </c>
      <c r="R2743" s="6">
        <f>Table1[[#This Row],[Profit]]/Table1[[#This Row],[Revenue]]</f>
        <v>0.24240362483533345</v>
      </c>
    </row>
    <row r="2744" spans="1:18" x14ac:dyDescent="0.45">
      <c r="A2744" s="4" t="s">
        <v>5133</v>
      </c>
      <c r="B2744" s="4" t="s">
        <v>5134</v>
      </c>
      <c r="C2744" s="4" t="s">
        <v>2</v>
      </c>
      <c r="D2744" s="4" t="s">
        <v>17</v>
      </c>
      <c r="E2744" s="4" t="s">
        <v>9</v>
      </c>
      <c r="F2744" s="5">
        <v>45476</v>
      </c>
      <c r="G2744" s="4" t="str">
        <f>IF(WEEKDAY(Table1[[#This Row],[Order_Date]],2)&gt;=6,"Weekend","Weekday")</f>
        <v>Weekday</v>
      </c>
      <c r="H2744" s="5" t="str">
        <f>TEXT(Table1[[#This Row],[Order_Date]],"mmmm")</f>
        <v>July</v>
      </c>
      <c r="I2744" s="7">
        <f>MONTH(Table1[[#This Row],[Order_Date]])</f>
        <v>7</v>
      </c>
      <c r="J2744" s="7">
        <v>1</v>
      </c>
      <c r="K2744" s="4">
        <v>191</v>
      </c>
      <c r="L2744" s="4">
        <v>0</v>
      </c>
      <c r="M2744" s="4">
        <v>191</v>
      </c>
      <c r="N2744" s="4">
        <f>(Table1[[#This Row],[Quantity]]*Table1[[#This Row],[Unit_Price]])*(1-Table1[[#This Row],[Discount_%]]/100)</f>
        <v>191</v>
      </c>
      <c r="O2744" s="4">
        <v>157.03</v>
      </c>
      <c r="P2744" s="4">
        <v>33.97</v>
      </c>
      <c r="Q2744">
        <f>Table1[[#This Row],[Revenue]]-Table1[[#This Row],[Cost]]</f>
        <v>33.97</v>
      </c>
      <c r="R2744" s="6">
        <f>Table1[[#This Row],[Profit]]/Table1[[#This Row],[Revenue]]</f>
        <v>0.17785340314136125</v>
      </c>
    </row>
    <row r="2745" spans="1:18" x14ac:dyDescent="0.45">
      <c r="A2745" s="1" t="s">
        <v>5135</v>
      </c>
      <c r="B2745" s="1" t="s">
        <v>1706</v>
      </c>
      <c r="C2745" s="1" t="s">
        <v>12</v>
      </c>
      <c r="D2745" s="1" t="s">
        <v>111</v>
      </c>
      <c r="E2745" s="1" t="s">
        <v>14</v>
      </c>
      <c r="F2745" s="2">
        <v>45693</v>
      </c>
      <c r="G2745" s="1" t="str">
        <f>IF(WEEKDAY(Table1[[#This Row],[Order_Date]],2)&gt;=6,"Weekend","Weekday")</f>
        <v>Weekday</v>
      </c>
      <c r="H2745" s="2" t="str">
        <f>TEXT(Table1[[#This Row],[Order_Date]],"mmmm")</f>
        <v>February</v>
      </c>
      <c r="I2745" s="8">
        <f>MONTH(Table1[[#This Row],[Order_Date]])</f>
        <v>2</v>
      </c>
      <c r="J2745" s="8">
        <v>4</v>
      </c>
      <c r="K2745" s="1">
        <v>3615.43</v>
      </c>
      <c r="L2745" s="1">
        <v>10</v>
      </c>
      <c r="M2745" s="1">
        <v>13015.55</v>
      </c>
      <c r="N2745" s="1">
        <f>(Table1[[#This Row],[Quantity]]*Table1[[#This Row],[Unit_Price]])*(1-Table1[[#This Row],[Discount_%]]/100)</f>
        <v>13015.547999999999</v>
      </c>
      <c r="O2745" s="1">
        <v>10290.92</v>
      </c>
      <c r="P2745" s="1">
        <v>2724.63</v>
      </c>
      <c r="Q2745">
        <f>Table1[[#This Row],[Revenue]]-Table1[[#This Row],[Cost]]</f>
        <v>2724.6299999999992</v>
      </c>
      <c r="R2745" s="6">
        <f>Table1[[#This Row],[Profit]]/Table1[[#This Row],[Revenue]]</f>
        <v>0.20933652438813574</v>
      </c>
    </row>
    <row r="2746" spans="1:18" x14ac:dyDescent="0.45">
      <c r="A2746" s="4" t="s">
        <v>5136</v>
      </c>
      <c r="B2746" s="4" t="s">
        <v>5137</v>
      </c>
      <c r="C2746" s="4" t="s">
        <v>20</v>
      </c>
      <c r="D2746" s="4" t="s">
        <v>57</v>
      </c>
      <c r="E2746" s="4" t="s">
        <v>22</v>
      </c>
      <c r="F2746" s="5">
        <v>45526</v>
      </c>
      <c r="G2746" s="4" t="str">
        <f>IF(WEEKDAY(Table1[[#This Row],[Order_Date]],2)&gt;=6,"Weekend","Weekday")</f>
        <v>Weekday</v>
      </c>
      <c r="H2746" s="5" t="str">
        <f>TEXT(Table1[[#This Row],[Order_Date]],"mmmm")</f>
        <v>August</v>
      </c>
      <c r="I2746" s="7">
        <f>MONTH(Table1[[#This Row],[Order_Date]])</f>
        <v>8</v>
      </c>
      <c r="J2746" s="7">
        <v>3</v>
      </c>
      <c r="K2746" s="4">
        <v>3611.11</v>
      </c>
      <c r="L2746" s="4">
        <v>5</v>
      </c>
      <c r="M2746" s="4">
        <v>10291.66</v>
      </c>
      <c r="N2746" s="4">
        <f>(Table1[[#This Row],[Quantity]]*Table1[[#This Row],[Unit_Price]])*(1-Table1[[#This Row],[Discount_%]]/100)</f>
        <v>10291.663499999999</v>
      </c>
      <c r="O2746" s="4">
        <v>7713.42</v>
      </c>
      <c r="P2746" s="4">
        <v>2578.2399999999998</v>
      </c>
      <c r="Q2746">
        <f>Table1[[#This Row],[Revenue]]-Table1[[#This Row],[Cost]]</f>
        <v>2578.2399999999998</v>
      </c>
      <c r="R2746" s="6">
        <f>Table1[[#This Row],[Profit]]/Table1[[#This Row],[Revenue]]</f>
        <v>0.25051740924204646</v>
      </c>
    </row>
    <row r="2747" spans="1:18" x14ac:dyDescent="0.45">
      <c r="A2747" s="1" t="s">
        <v>5138</v>
      </c>
      <c r="B2747" s="1" t="s">
        <v>5139</v>
      </c>
      <c r="C2747" s="1" t="s">
        <v>7</v>
      </c>
      <c r="D2747" s="1" t="s">
        <v>8</v>
      </c>
      <c r="E2747" s="1" t="s">
        <v>22</v>
      </c>
      <c r="F2747" s="2">
        <v>45328</v>
      </c>
      <c r="G2747" s="1" t="str">
        <f>IF(WEEKDAY(Table1[[#This Row],[Order_Date]],2)&gt;=6,"Weekend","Weekday")</f>
        <v>Weekday</v>
      </c>
      <c r="H2747" s="2" t="str">
        <f>TEXT(Table1[[#This Row],[Order_Date]],"mmmm")</f>
        <v>February</v>
      </c>
      <c r="I2747" s="8">
        <f>MONTH(Table1[[#This Row],[Order_Date]])</f>
        <v>2</v>
      </c>
      <c r="J2747" s="8">
        <v>3</v>
      </c>
      <c r="K2747" s="1">
        <v>1675.17</v>
      </c>
      <c r="L2747" s="1">
        <v>10</v>
      </c>
      <c r="M2747" s="1">
        <v>4522.96</v>
      </c>
      <c r="N2747" s="1">
        <f>(Table1[[#This Row],[Quantity]]*Table1[[#This Row],[Unit_Price]])*(1-Table1[[#This Row],[Discount_%]]/100)</f>
        <v>4522.9590000000007</v>
      </c>
      <c r="O2747" s="1">
        <v>2894.28</v>
      </c>
      <c r="P2747" s="1">
        <v>1628.68</v>
      </c>
      <c r="Q2747">
        <f>Table1[[#This Row],[Revenue]]-Table1[[#This Row],[Cost]]</f>
        <v>1628.6799999999998</v>
      </c>
      <c r="R2747" s="6">
        <f>Table1[[#This Row],[Profit]]/Table1[[#This Row],[Revenue]]</f>
        <v>0.36009162141606382</v>
      </c>
    </row>
    <row r="2748" spans="1:18" x14ac:dyDescent="0.45">
      <c r="A2748" s="4" t="s">
        <v>5140</v>
      </c>
      <c r="B2748" s="4" t="s">
        <v>3646</v>
      </c>
      <c r="C2748" s="4" t="s">
        <v>12</v>
      </c>
      <c r="D2748" s="4" t="s">
        <v>41</v>
      </c>
      <c r="E2748" s="4" t="s">
        <v>14</v>
      </c>
      <c r="F2748" s="5">
        <v>46012</v>
      </c>
      <c r="G2748" s="4" t="str">
        <f>IF(WEEKDAY(Table1[[#This Row],[Order_Date]],2)&gt;=6,"Weekend","Weekday")</f>
        <v>Weekend</v>
      </c>
      <c r="H2748" s="5" t="str">
        <f>TEXT(Table1[[#This Row],[Order_Date]],"mmmm")</f>
        <v>December</v>
      </c>
      <c r="I2748" s="7">
        <f>MONTH(Table1[[#This Row],[Order_Date]])</f>
        <v>12</v>
      </c>
      <c r="J2748" s="7">
        <v>3</v>
      </c>
      <c r="K2748" s="4">
        <v>3258.36</v>
      </c>
      <c r="L2748" s="4">
        <v>15</v>
      </c>
      <c r="M2748" s="4">
        <v>8308.82</v>
      </c>
      <c r="N2748" s="4">
        <f>(Table1[[#This Row],[Quantity]]*Table1[[#This Row],[Unit_Price]])*(1-Table1[[#This Row],[Discount_%]]/100)</f>
        <v>8308.8179999999993</v>
      </c>
      <c r="O2748" s="4">
        <v>6498.23</v>
      </c>
      <c r="P2748" s="4">
        <v>1810.59</v>
      </c>
      <c r="Q2748">
        <f>Table1[[#This Row],[Revenue]]-Table1[[#This Row],[Cost]]</f>
        <v>1810.5900000000001</v>
      </c>
      <c r="R2748" s="6">
        <f>Table1[[#This Row],[Profit]]/Table1[[#This Row],[Revenue]]</f>
        <v>0.21791180937846769</v>
      </c>
    </row>
    <row r="2749" spans="1:18" x14ac:dyDescent="0.45">
      <c r="A2749" s="1" t="s">
        <v>5141</v>
      </c>
      <c r="B2749" s="1" t="s">
        <v>5142</v>
      </c>
      <c r="C2749" s="1" t="s">
        <v>2</v>
      </c>
      <c r="D2749" s="1" t="s">
        <v>65</v>
      </c>
      <c r="E2749" s="1" t="s">
        <v>22</v>
      </c>
      <c r="F2749" s="2">
        <v>45295</v>
      </c>
      <c r="G2749" s="1" t="str">
        <f>IF(WEEKDAY(Table1[[#This Row],[Order_Date]],2)&gt;=6,"Weekend","Weekday")</f>
        <v>Weekday</v>
      </c>
      <c r="H2749" s="2" t="str">
        <f>TEXT(Table1[[#This Row],[Order_Date]],"mmmm")</f>
        <v>January</v>
      </c>
      <c r="I2749" s="8">
        <f>MONTH(Table1[[#This Row],[Order_Date]])</f>
        <v>1</v>
      </c>
      <c r="J2749" s="8">
        <v>5</v>
      </c>
      <c r="K2749" s="1">
        <v>2575.61</v>
      </c>
      <c r="L2749" s="1">
        <v>15</v>
      </c>
      <c r="M2749" s="1">
        <v>10946.34</v>
      </c>
      <c r="N2749" s="1">
        <f>(Table1[[#This Row],[Quantity]]*Table1[[#This Row],[Unit_Price]])*(1-Table1[[#This Row],[Discount_%]]/100)</f>
        <v>10946.342500000001</v>
      </c>
      <c r="O2749" s="1">
        <v>8897.2099999999991</v>
      </c>
      <c r="P2749" s="1">
        <v>2049.13</v>
      </c>
      <c r="Q2749">
        <f>Table1[[#This Row],[Revenue]]-Table1[[#This Row],[Cost]]</f>
        <v>2049.130000000001</v>
      </c>
      <c r="R2749" s="6">
        <f>Table1[[#This Row],[Profit]]/Table1[[#This Row],[Revenue]]</f>
        <v>0.18719773001752185</v>
      </c>
    </row>
    <row r="2750" spans="1:18" x14ac:dyDescent="0.45">
      <c r="A2750" s="4" t="s">
        <v>5143</v>
      </c>
      <c r="B2750" s="4" t="s">
        <v>5144</v>
      </c>
      <c r="C2750" s="4" t="s">
        <v>2</v>
      </c>
      <c r="D2750" s="4" t="s">
        <v>68</v>
      </c>
      <c r="E2750" s="4" t="s">
        <v>14</v>
      </c>
      <c r="F2750" s="5">
        <v>45631</v>
      </c>
      <c r="G2750" s="4" t="str">
        <f>IF(WEEKDAY(Table1[[#This Row],[Order_Date]],2)&gt;=6,"Weekend","Weekday")</f>
        <v>Weekday</v>
      </c>
      <c r="H2750" s="5" t="str">
        <f>TEXT(Table1[[#This Row],[Order_Date]],"mmmm")</f>
        <v>December</v>
      </c>
      <c r="I2750" s="7">
        <f>MONTH(Table1[[#This Row],[Order_Date]])</f>
        <v>12</v>
      </c>
      <c r="J2750" s="7">
        <v>2</v>
      </c>
      <c r="K2750" s="4">
        <v>4465.05</v>
      </c>
      <c r="L2750" s="4">
        <v>20</v>
      </c>
      <c r="M2750" s="4">
        <v>7144.08</v>
      </c>
      <c r="N2750" s="4">
        <f>(Table1[[#This Row],[Quantity]]*Table1[[#This Row],[Unit_Price]])*(1-Table1[[#This Row],[Discount_%]]/100)</f>
        <v>7144.0800000000008</v>
      </c>
      <c r="O2750" s="4">
        <v>6030.48</v>
      </c>
      <c r="P2750" s="4">
        <v>1113.5999999999999</v>
      </c>
      <c r="Q2750">
        <f>Table1[[#This Row],[Revenue]]-Table1[[#This Row],[Cost]]</f>
        <v>1113.6000000000004</v>
      </c>
      <c r="R2750" s="6">
        <f>Table1[[#This Row],[Profit]]/Table1[[#This Row],[Revenue]]</f>
        <v>0.15587731380387676</v>
      </c>
    </row>
    <row r="2751" spans="1:18" x14ac:dyDescent="0.45">
      <c r="A2751" s="1" t="s">
        <v>5145</v>
      </c>
      <c r="B2751" s="1" t="s">
        <v>5146</v>
      </c>
      <c r="C2751" s="1" t="s">
        <v>28</v>
      </c>
      <c r="D2751" s="1" t="s">
        <v>137</v>
      </c>
      <c r="E2751" s="1" t="s">
        <v>9</v>
      </c>
      <c r="F2751" s="2">
        <v>45635</v>
      </c>
      <c r="G2751" s="1" t="str">
        <f>IF(WEEKDAY(Table1[[#This Row],[Order_Date]],2)&gt;=6,"Weekend","Weekday")</f>
        <v>Weekday</v>
      </c>
      <c r="H2751" s="2" t="str">
        <f>TEXT(Table1[[#This Row],[Order_Date]],"mmmm")</f>
        <v>December</v>
      </c>
      <c r="I2751" s="8">
        <f>MONTH(Table1[[#This Row],[Order_Date]])</f>
        <v>12</v>
      </c>
      <c r="J2751" s="8">
        <v>5</v>
      </c>
      <c r="K2751" s="1">
        <v>1643.78</v>
      </c>
      <c r="L2751" s="1">
        <v>0</v>
      </c>
      <c r="M2751" s="1">
        <v>8218.9</v>
      </c>
      <c r="N2751" s="1">
        <f>(Table1[[#This Row],[Quantity]]*Table1[[#This Row],[Unit_Price]])*(1-Table1[[#This Row],[Discount_%]]/100)</f>
        <v>8218.9</v>
      </c>
      <c r="O2751" s="1">
        <v>6044.75</v>
      </c>
      <c r="P2751" s="1">
        <v>2174.15</v>
      </c>
      <c r="Q2751">
        <f>Table1[[#This Row],[Revenue]]-Table1[[#This Row],[Cost]]</f>
        <v>2174.1499999999996</v>
      </c>
      <c r="R2751" s="6">
        <f>Table1[[#This Row],[Profit]]/Table1[[#This Row],[Revenue]]</f>
        <v>0.26453053328304277</v>
      </c>
    </row>
    <row r="2752" spans="1:18" x14ac:dyDescent="0.45">
      <c r="A2752" s="4" t="s">
        <v>5147</v>
      </c>
      <c r="B2752" s="4" t="s">
        <v>5148</v>
      </c>
      <c r="C2752" s="4" t="s">
        <v>7</v>
      </c>
      <c r="D2752" s="4" t="s">
        <v>71</v>
      </c>
      <c r="E2752" s="4" t="s">
        <v>9</v>
      </c>
      <c r="F2752" s="5">
        <v>45899</v>
      </c>
      <c r="G2752" s="4" t="str">
        <f>IF(WEEKDAY(Table1[[#This Row],[Order_Date]],2)&gt;=6,"Weekend","Weekday")</f>
        <v>Weekend</v>
      </c>
      <c r="H2752" s="5" t="str">
        <f>TEXT(Table1[[#This Row],[Order_Date]],"mmmm")</f>
        <v>August</v>
      </c>
      <c r="I2752" s="7">
        <f>MONTH(Table1[[#This Row],[Order_Date]])</f>
        <v>8</v>
      </c>
      <c r="J2752" s="7">
        <v>2</v>
      </c>
      <c r="K2752" s="4">
        <v>3652.97</v>
      </c>
      <c r="L2752" s="4">
        <v>5</v>
      </c>
      <c r="M2752" s="4">
        <v>6940.64</v>
      </c>
      <c r="N2752" s="4">
        <f>(Table1[[#This Row],[Quantity]]*Table1[[#This Row],[Unit_Price]])*(1-Table1[[#This Row],[Discount_%]]/100)</f>
        <v>6940.6429999999991</v>
      </c>
      <c r="O2752" s="4">
        <v>5838.87</v>
      </c>
      <c r="P2752" s="4">
        <v>1101.77</v>
      </c>
      <c r="Q2752">
        <f>Table1[[#This Row],[Revenue]]-Table1[[#This Row],[Cost]]</f>
        <v>1101.7700000000004</v>
      </c>
      <c r="R2752" s="6">
        <f>Table1[[#This Row],[Profit]]/Table1[[#This Row],[Revenue]]</f>
        <v>0.15874184513243733</v>
      </c>
    </row>
    <row r="2753" spans="1:18" x14ac:dyDescent="0.45">
      <c r="A2753" s="1" t="s">
        <v>5149</v>
      </c>
      <c r="B2753" s="1" t="s">
        <v>5150</v>
      </c>
      <c r="C2753" s="1" t="s">
        <v>12</v>
      </c>
      <c r="D2753" s="1" t="s">
        <v>13</v>
      </c>
      <c r="E2753" s="1" t="s">
        <v>14</v>
      </c>
      <c r="F2753" s="2">
        <v>45683</v>
      </c>
      <c r="G2753" s="1" t="str">
        <f>IF(WEEKDAY(Table1[[#This Row],[Order_Date]],2)&gt;=6,"Weekend","Weekday")</f>
        <v>Weekend</v>
      </c>
      <c r="H2753" s="2" t="str">
        <f>TEXT(Table1[[#This Row],[Order_Date]],"mmmm")</f>
        <v>January</v>
      </c>
      <c r="I2753" s="8">
        <f>MONTH(Table1[[#This Row],[Order_Date]])</f>
        <v>1</v>
      </c>
      <c r="J2753" s="8">
        <v>5</v>
      </c>
      <c r="K2753" s="1">
        <v>2773.48</v>
      </c>
      <c r="L2753" s="1">
        <v>15</v>
      </c>
      <c r="M2753" s="1">
        <v>11787.29</v>
      </c>
      <c r="N2753" s="1">
        <f>(Table1[[#This Row],[Quantity]]*Table1[[#This Row],[Unit_Price]])*(1-Table1[[#This Row],[Discount_%]]/100)</f>
        <v>11787.289999999999</v>
      </c>
      <c r="O2753" s="1">
        <v>9155.16</v>
      </c>
      <c r="P2753" s="1">
        <v>2632.13</v>
      </c>
      <c r="Q2753">
        <f>Table1[[#This Row],[Revenue]]-Table1[[#This Row],[Cost]]</f>
        <v>2632.130000000001</v>
      </c>
      <c r="R2753" s="6">
        <f>Table1[[#This Row],[Profit]]/Table1[[#This Row],[Revenue]]</f>
        <v>0.22330238757169799</v>
      </c>
    </row>
    <row r="2754" spans="1:18" x14ac:dyDescent="0.45">
      <c r="A2754" s="4" t="s">
        <v>5151</v>
      </c>
      <c r="B2754" s="4" t="s">
        <v>5152</v>
      </c>
      <c r="C2754" s="4" t="s">
        <v>12</v>
      </c>
      <c r="D2754" s="4" t="s">
        <v>41</v>
      </c>
      <c r="E2754" s="4" t="s">
        <v>22</v>
      </c>
      <c r="F2754" s="5">
        <v>45736</v>
      </c>
      <c r="G2754" s="4" t="str">
        <f>IF(WEEKDAY(Table1[[#This Row],[Order_Date]],2)&gt;=6,"Weekend","Weekday")</f>
        <v>Weekday</v>
      </c>
      <c r="H2754" s="5" t="str">
        <f>TEXT(Table1[[#This Row],[Order_Date]],"mmmm")</f>
        <v>March</v>
      </c>
      <c r="I2754" s="7">
        <f>MONTH(Table1[[#This Row],[Order_Date]])</f>
        <v>3</v>
      </c>
      <c r="J2754" s="7">
        <v>1</v>
      </c>
      <c r="K2754" s="4">
        <v>1382.59</v>
      </c>
      <c r="L2754" s="4">
        <v>5</v>
      </c>
      <c r="M2754" s="4">
        <v>1313.46</v>
      </c>
      <c r="N2754" s="4">
        <f>(Table1[[#This Row],[Quantity]]*Table1[[#This Row],[Unit_Price]])*(1-Table1[[#This Row],[Discount_%]]/100)</f>
        <v>1313.4604999999999</v>
      </c>
      <c r="O2754" s="4">
        <v>956.39</v>
      </c>
      <c r="P2754" s="4">
        <v>357.07</v>
      </c>
      <c r="Q2754">
        <f>Table1[[#This Row],[Revenue]]-Table1[[#This Row],[Cost]]</f>
        <v>357.07000000000005</v>
      </c>
      <c r="R2754" s="6">
        <f>Table1[[#This Row],[Profit]]/Table1[[#This Row],[Revenue]]</f>
        <v>0.27185449119120492</v>
      </c>
    </row>
    <row r="2755" spans="1:18" x14ac:dyDescent="0.45">
      <c r="A2755" s="1" t="s">
        <v>5153</v>
      </c>
      <c r="B2755" s="1" t="s">
        <v>5154</v>
      </c>
      <c r="C2755" s="1" t="s">
        <v>12</v>
      </c>
      <c r="D2755" s="1" t="s">
        <v>111</v>
      </c>
      <c r="E2755" s="1" t="s">
        <v>4</v>
      </c>
      <c r="F2755" s="2">
        <v>45887</v>
      </c>
      <c r="G2755" s="1" t="str">
        <f>IF(WEEKDAY(Table1[[#This Row],[Order_Date]],2)&gt;=6,"Weekend","Weekday")</f>
        <v>Weekday</v>
      </c>
      <c r="H2755" s="2" t="str">
        <f>TEXT(Table1[[#This Row],[Order_Date]],"mmmm")</f>
        <v>August</v>
      </c>
      <c r="I2755" s="8">
        <f>MONTH(Table1[[#This Row],[Order_Date]])</f>
        <v>8</v>
      </c>
      <c r="J2755" s="8">
        <v>3</v>
      </c>
      <c r="K2755" s="1">
        <v>3273.58</v>
      </c>
      <c r="L2755" s="1">
        <v>20</v>
      </c>
      <c r="M2755" s="1">
        <v>7856.59</v>
      </c>
      <c r="N2755" s="1">
        <f>(Table1[[#This Row],[Quantity]]*Table1[[#This Row],[Unit_Price]])*(1-Table1[[#This Row],[Discount_%]]/100)</f>
        <v>7856.5920000000006</v>
      </c>
      <c r="O2755" s="1">
        <v>5601.24</v>
      </c>
      <c r="P2755" s="1">
        <v>2255.35</v>
      </c>
      <c r="Q2755">
        <f>Table1[[#This Row],[Revenue]]-Table1[[#This Row],[Cost]]</f>
        <v>2255.3500000000004</v>
      </c>
      <c r="R2755" s="6">
        <f>Table1[[#This Row],[Profit]]/Table1[[#This Row],[Revenue]]</f>
        <v>0.28706474437383139</v>
      </c>
    </row>
    <row r="2756" spans="1:18" x14ac:dyDescent="0.45">
      <c r="A2756" s="4" t="s">
        <v>5155</v>
      </c>
      <c r="B2756" s="4" t="s">
        <v>3011</v>
      </c>
      <c r="C2756" s="4" t="s">
        <v>12</v>
      </c>
      <c r="D2756" s="4" t="s">
        <v>38</v>
      </c>
      <c r="E2756" s="4" t="s">
        <v>22</v>
      </c>
      <c r="F2756" s="5">
        <v>45774</v>
      </c>
      <c r="G2756" s="4" t="str">
        <f>IF(WEEKDAY(Table1[[#This Row],[Order_Date]],2)&gt;=6,"Weekend","Weekday")</f>
        <v>Weekend</v>
      </c>
      <c r="H2756" s="5" t="str">
        <f>TEXT(Table1[[#This Row],[Order_Date]],"mmmm")</f>
        <v>April</v>
      </c>
      <c r="I2756" s="7">
        <f>MONTH(Table1[[#This Row],[Order_Date]])</f>
        <v>4</v>
      </c>
      <c r="J2756" s="7">
        <v>2</v>
      </c>
      <c r="K2756" s="4">
        <v>2153.4699999999998</v>
      </c>
      <c r="L2756" s="4">
        <v>15</v>
      </c>
      <c r="M2756" s="4">
        <v>3660.9</v>
      </c>
      <c r="N2756" s="4">
        <f>(Table1[[#This Row],[Quantity]]*Table1[[#This Row],[Unit_Price]])*(1-Table1[[#This Row],[Discount_%]]/100)</f>
        <v>3660.8989999999994</v>
      </c>
      <c r="O2756" s="4">
        <v>2212.0300000000002</v>
      </c>
      <c r="P2756" s="4">
        <v>1448.87</v>
      </c>
      <c r="Q2756">
        <f>Table1[[#This Row],[Revenue]]-Table1[[#This Row],[Cost]]</f>
        <v>1448.87</v>
      </c>
      <c r="R2756" s="6">
        <f>Table1[[#This Row],[Profit]]/Table1[[#This Row],[Revenue]]</f>
        <v>0.3957688000218525</v>
      </c>
    </row>
    <row r="2757" spans="1:18" x14ac:dyDescent="0.45">
      <c r="A2757" s="1" t="s">
        <v>5156</v>
      </c>
      <c r="B2757" s="1" t="s">
        <v>5157</v>
      </c>
      <c r="C2757" s="1" t="s">
        <v>7</v>
      </c>
      <c r="D2757" s="1" t="s">
        <v>106</v>
      </c>
      <c r="E2757" s="1" t="s">
        <v>22</v>
      </c>
      <c r="F2757" s="2">
        <v>45810</v>
      </c>
      <c r="G2757" s="1" t="str">
        <f>IF(WEEKDAY(Table1[[#This Row],[Order_Date]],2)&gt;=6,"Weekend","Weekday")</f>
        <v>Weekday</v>
      </c>
      <c r="H2757" s="2" t="str">
        <f>TEXT(Table1[[#This Row],[Order_Date]],"mmmm")</f>
        <v>June</v>
      </c>
      <c r="I2757" s="8">
        <f>MONTH(Table1[[#This Row],[Order_Date]])</f>
        <v>6</v>
      </c>
      <c r="J2757" s="8">
        <v>4</v>
      </c>
      <c r="K2757" s="1">
        <v>1441.18</v>
      </c>
      <c r="L2757" s="1">
        <v>5</v>
      </c>
      <c r="M2757" s="1">
        <v>5476.48</v>
      </c>
      <c r="N2757" s="1">
        <f>(Table1[[#This Row],[Quantity]]*Table1[[#This Row],[Unit_Price]])*(1-Table1[[#This Row],[Discount_%]]/100)</f>
        <v>5476.4840000000004</v>
      </c>
      <c r="O2757" s="1">
        <v>3978.71</v>
      </c>
      <c r="P2757" s="1">
        <v>1497.77</v>
      </c>
      <c r="Q2757">
        <f>Table1[[#This Row],[Revenue]]-Table1[[#This Row],[Cost]]</f>
        <v>1497.7699999999995</v>
      </c>
      <c r="R2757" s="6">
        <f>Table1[[#This Row],[Profit]]/Table1[[#This Row],[Revenue]]</f>
        <v>0.2734913667173075</v>
      </c>
    </row>
    <row r="2758" spans="1:18" x14ac:dyDescent="0.45">
      <c r="A2758" s="4" t="s">
        <v>5158</v>
      </c>
      <c r="B2758" s="4" t="s">
        <v>5159</v>
      </c>
      <c r="C2758" s="4" t="s">
        <v>7</v>
      </c>
      <c r="D2758" s="4" t="s">
        <v>8</v>
      </c>
      <c r="E2758" s="4" t="s">
        <v>14</v>
      </c>
      <c r="F2758" s="5">
        <v>45320</v>
      </c>
      <c r="G2758" s="4" t="str">
        <f>IF(WEEKDAY(Table1[[#This Row],[Order_Date]],2)&gt;=6,"Weekend","Weekday")</f>
        <v>Weekday</v>
      </c>
      <c r="H2758" s="5" t="str">
        <f>TEXT(Table1[[#This Row],[Order_Date]],"mmmm")</f>
        <v>January</v>
      </c>
      <c r="I2758" s="7">
        <f>MONTH(Table1[[#This Row],[Order_Date]])</f>
        <v>1</v>
      </c>
      <c r="J2758" s="7">
        <v>4</v>
      </c>
      <c r="K2758" s="4">
        <v>3658.29</v>
      </c>
      <c r="L2758" s="4">
        <v>5</v>
      </c>
      <c r="M2758" s="4">
        <v>13901.5</v>
      </c>
      <c r="N2758" s="4">
        <f>(Table1[[#This Row],[Quantity]]*Table1[[#This Row],[Unit_Price]])*(1-Table1[[#This Row],[Discount_%]]/100)</f>
        <v>13901.501999999999</v>
      </c>
      <c r="O2758" s="4">
        <v>10113.11</v>
      </c>
      <c r="P2758" s="4">
        <v>3788.39</v>
      </c>
      <c r="Q2758">
        <f>Table1[[#This Row],[Revenue]]-Table1[[#This Row],[Cost]]</f>
        <v>3788.3899999999994</v>
      </c>
      <c r="R2758" s="6">
        <f>Table1[[#This Row],[Profit]]/Table1[[#This Row],[Revenue]]</f>
        <v>0.27251663489551486</v>
      </c>
    </row>
    <row r="2759" spans="1:18" x14ac:dyDescent="0.45">
      <c r="A2759" s="1" t="s">
        <v>5160</v>
      </c>
      <c r="B2759" s="1" t="s">
        <v>5161</v>
      </c>
      <c r="C2759" s="1" t="s">
        <v>7</v>
      </c>
      <c r="D2759" s="1" t="s">
        <v>106</v>
      </c>
      <c r="E2759" s="1" t="s">
        <v>14</v>
      </c>
      <c r="F2759" s="2">
        <v>45888</v>
      </c>
      <c r="G2759" s="1" t="str">
        <f>IF(WEEKDAY(Table1[[#This Row],[Order_Date]],2)&gt;=6,"Weekend","Weekday")</f>
        <v>Weekday</v>
      </c>
      <c r="H2759" s="2" t="str">
        <f>TEXT(Table1[[#This Row],[Order_Date]],"mmmm")</f>
        <v>August</v>
      </c>
      <c r="I2759" s="8">
        <f>MONTH(Table1[[#This Row],[Order_Date]])</f>
        <v>8</v>
      </c>
      <c r="J2759" s="8">
        <v>4</v>
      </c>
      <c r="K2759" s="1">
        <v>3775.3</v>
      </c>
      <c r="L2759" s="1">
        <v>0</v>
      </c>
      <c r="M2759" s="1">
        <v>15101.2</v>
      </c>
      <c r="N2759" s="1">
        <f>(Table1[[#This Row],[Quantity]]*Table1[[#This Row],[Unit_Price]])*(1-Table1[[#This Row],[Discount_%]]/100)</f>
        <v>15101.2</v>
      </c>
      <c r="O2759" s="1">
        <v>9435.34</v>
      </c>
      <c r="P2759" s="1">
        <v>5665.86</v>
      </c>
      <c r="Q2759">
        <f>Table1[[#This Row],[Revenue]]-Table1[[#This Row],[Cost]]</f>
        <v>5665.8600000000006</v>
      </c>
      <c r="R2759" s="6">
        <f>Table1[[#This Row],[Profit]]/Table1[[#This Row],[Revenue]]</f>
        <v>0.37519269991788728</v>
      </c>
    </row>
    <row r="2760" spans="1:18" x14ac:dyDescent="0.45">
      <c r="A2760" s="4" t="s">
        <v>5162</v>
      </c>
      <c r="B2760" s="4" t="s">
        <v>5163</v>
      </c>
      <c r="C2760" s="4" t="s">
        <v>7</v>
      </c>
      <c r="D2760" s="4" t="s">
        <v>46</v>
      </c>
      <c r="E2760" s="4" t="s">
        <v>22</v>
      </c>
      <c r="F2760" s="5">
        <v>45557</v>
      </c>
      <c r="G2760" s="4" t="str">
        <f>IF(WEEKDAY(Table1[[#This Row],[Order_Date]],2)&gt;=6,"Weekend","Weekday")</f>
        <v>Weekend</v>
      </c>
      <c r="H2760" s="5" t="str">
        <f>TEXT(Table1[[#This Row],[Order_Date]],"mmmm")</f>
        <v>September</v>
      </c>
      <c r="I2760" s="7">
        <f>MONTH(Table1[[#This Row],[Order_Date]])</f>
        <v>9</v>
      </c>
      <c r="J2760" s="7">
        <v>2</v>
      </c>
      <c r="K2760" s="4">
        <v>3525.23</v>
      </c>
      <c r="L2760" s="4">
        <v>20</v>
      </c>
      <c r="M2760" s="4">
        <v>5640.37</v>
      </c>
      <c r="N2760" s="4">
        <f>(Table1[[#This Row],[Quantity]]*Table1[[#This Row],[Unit_Price]])*(1-Table1[[#This Row],[Discount_%]]/100)</f>
        <v>5640.3680000000004</v>
      </c>
      <c r="O2760" s="4">
        <v>3740.85</v>
      </c>
      <c r="P2760" s="4">
        <v>1899.52</v>
      </c>
      <c r="Q2760">
        <f>Table1[[#This Row],[Revenue]]-Table1[[#This Row],[Cost]]</f>
        <v>1899.52</v>
      </c>
      <c r="R2760" s="6">
        <f>Table1[[#This Row],[Profit]]/Table1[[#This Row],[Revenue]]</f>
        <v>0.33677223302726594</v>
      </c>
    </row>
    <row r="2761" spans="1:18" x14ac:dyDescent="0.45">
      <c r="A2761" s="1" t="s">
        <v>5164</v>
      </c>
      <c r="B2761" s="1" t="s">
        <v>5165</v>
      </c>
      <c r="C2761" s="1" t="s">
        <v>20</v>
      </c>
      <c r="D2761" s="1" t="s">
        <v>21</v>
      </c>
      <c r="E2761" s="1" t="s">
        <v>9</v>
      </c>
      <c r="F2761" s="2">
        <v>45398</v>
      </c>
      <c r="G2761" s="1" t="str">
        <f>IF(WEEKDAY(Table1[[#This Row],[Order_Date]],2)&gt;=6,"Weekend","Weekday")</f>
        <v>Weekday</v>
      </c>
      <c r="H2761" s="2" t="str">
        <f>TEXT(Table1[[#This Row],[Order_Date]],"mmmm")</f>
        <v>April</v>
      </c>
      <c r="I2761" s="8">
        <f>MONTH(Table1[[#This Row],[Order_Date]])</f>
        <v>4</v>
      </c>
      <c r="J2761" s="8">
        <v>2</v>
      </c>
      <c r="K2761" s="1">
        <v>4619.93</v>
      </c>
      <c r="L2761" s="1">
        <v>15</v>
      </c>
      <c r="M2761" s="1">
        <v>7853.88</v>
      </c>
      <c r="N2761" s="1">
        <f>(Table1[[#This Row],[Quantity]]*Table1[[#This Row],[Unit_Price]])*(1-Table1[[#This Row],[Discount_%]]/100)</f>
        <v>7853.8810000000003</v>
      </c>
      <c r="O2761" s="1">
        <v>6020.53</v>
      </c>
      <c r="P2761" s="1">
        <v>1833.35</v>
      </c>
      <c r="Q2761">
        <f>Table1[[#This Row],[Revenue]]-Table1[[#This Row],[Cost]]</f>
        <v>1833.3500000000004</v>
      </c>
      <c r="R2761" s="6">
        <f>Table1[[#This Row],[Profit]]/Table1[[#This Row],[Revenue]]</f>
        <v>0.23343239265178484</v>
      </c>
    </row>
    <row r="2762" spans="1:18" x14ac:dyDescent="0.45">
      <c r="A2762" s="4" t="s">
        <v>5166</v>
      </c>
      <c r="B2762" s="4" t="s">
        <v>4175</v>
      </c>
      <c r="C2762" s="4" t="s">
        <v>20</v>
      </c>
      <c r="D2762" s="4" t="s">
        <v>57</v>
      </c>
      <c r="E2762" s="4" t="s">
        <v>9</v>
      </c>
      <c r="F2762" s="5">
        <v>45835</v>
      </c>
      <c r="G2762" s="4" t="str">
        <f>IF(WEEKDAY(Table1[[#This Row],[Order_Date]],2)&gt;=6,"Weekend","Weekday")</f>
        <v>Weekday</v>
      </c>
      <c r="H2762" s="5" t="str">
        <f>TEXT(Table1[[#This Row],[Order_Date]],"mmmm")</f>
        <v>June</v>
      </c>
      <c r="I2762" s="7">
        <f>MONTH(Table1[[#This Row],[Order_Date]])</f>
        <v>6</v>
      </c>
      <c r="J2762" s="7">
        <v>3</v>
      </c>
      <c r="K2762" s="4">
        <v>1144</v>
      </c>
      <c r="L2762" s="4">
        <v>10</v>
      </c>
      <c r="M2762" s="4">
        <v>3088.8</v>
      </c>
      <c r="N2762" s="4">
        <f>(Table1[[#This Row],[Quantity]]*Table1[[#This Row],[Unit_Price]])*(1-Table1[[#This Row],[Discount_%]]/100)</f>
        <v>3088.8</v>
      </c>
      <c r="O2762" s="4">
        <v>2062.59</v>
      </c>
      <c r="P2762" s="4">
        <v>1026.21</v>
      </c>
      <c r="Q2762">
        <f>Table1[[#This Row],[Revenue]]-Table1[[#This Row],[Cost]]</f>
        <v>1026.21</v>
      </c>
      <c r="R2762" s="6">
        <f>Table1[[#This Row],[Profit]]/Table1[[#This Row],[Revenue]]</f>
        <v>0.33223581973581973</v>
      </c>
    </row>
    <row r="2763" spans="1:18" x14ac:dyDescent="0.45">
      <c r="A2763" s="1" t="s">
        <v>5167</v>
      </c>
      <c r="B2763" s="1" t="s">
        <v>5168</v>
      </c>
      <c r="C2763" s="1" t="s">
        <v>2</v>
      </c>
      <c r="D2763" s="1" t="s">
        <v>82</v>
      </c>
      <c r="E2763" s="1" t="s">
        <v>4</v>
      </c>
      <c r="F2763" s="2">
        <v>45640</v>
      </c>
      <c r="G2763" s="1" t="str">
        <f>IF(WEEKDAY(Table1[[#This Row],[Order_Date]],2)&gt;=6,"Weekend","Weekday")</f>
        <v>Weekend</v>
      </c>
      <c r="H2763" s="2" t="str">
        <f>TEXT(Table1[[#This Row],[Order_Date]],"mmmm")</f>
        <v>December</v>
      </c>
      <c r="I2763" s="8">
        <f>MONTH(Table1[[#This Row],[Order_Date]])</f>
        <v>12</v>
      </c>
      <c r="J2763" s="8">
        <v>1</v>
      </c>
      <c r="K2763" s="1">
        <v>3595.94</v>
      </c>
      <c r="L2763" s="1">
        <v>10</v>
      </c>
      <c r="M2763" s="1">
        <v>3236.35</v>
      </c>
      <c r="N2763" s="1">
        <f>(Table1[[#This Row],[Quantity]]*Table1[[#This Row],[Unit_Price]])*(1-Table1[[#This Row],[Discount_%]]/100)</f>
        <v>3236.346</v>
      </c>
      <c r="O2763" s="1">
        <v>2691.19</v>
      </c>
      <c r="P2763" s="1">
        <v>545.16</v>
      </c>
      <c r="Q2763">
        <f>Table1[[#This Row],[Revenue]]-Table1[[#This Row],[Cost]]</f>
        <v>545.15999999999985</v>
      </c>
      <c r="R2763" s="6">
        <f>Table1[[#This Row],[Profit]]/Table1[[#This Row],[Revenue]]</f>
        <v>0.16844902436386669</v>
      </c>
    </row>
    <row r="2764" spans="1:18" x14ac:dyDescent="0.45">
      <c r="A2764" s="4" t="s">
        <v>5169</v>
      </c>
      <c r="B2764" s="4" t="s">
        <v>5170</v>
      </c>
      <c r="C2764" s="4" t="s">
        <v>2</v>
      </c>
      <c r="D2764" s="4" t="s">
        <v>65</v>
      </c>
      <c r="E2764" s="4" t="s">
        <v>22</v>
      </c>
      <c r="F2764" s="5">
        <v>45434</v>
      </c>
      <c r="G2764" s="4" t="str">
        <f>IF(WEEKDAY(Table1[[#This Row],[Order_Date]],2)&gt;=6,"Weekend","Weekday")</f>
        <v>Weekday</v>
      </c>
      <c r="H2764" s="5" t="str">
        <f>TEXT(Table1[[#This Row],[Order_Date]],"mmmm")</f>
        <v>May</v>
      </c>
      <c r="I2764" s="7">
        <f>MONTH(Table1[[#This Row],[Order_Date]])</f>
        <v>5</v>
      </c>
      <c r="J2764" s="7">
        <v>3</v>
      </c>
      <c r="K2764" s="4">
        <v>4776.41</v>
      </c>
      <c r="L2764" s="4">
        <v>0</v>
      </c>
      <c r="M2764" s="4">
        <v>14329.23</v>
      </c>
      <c r="N2764" s="4">
        <f>(Table1[[#This Row],[Quantity]]*Table1[[#This Row],[Unit_Price]])*(1-Table1[[#This Row],[Discount_%]]/100)</f>
        <v>14329.23</v>
      </c>
      <c r="O2764" s="4">
        <v>11898</v>
      </c>
      <c r="P2764" s="4">
        <v>2431.23</v>
      </c>
      <c r="Q2764">
        <f>Table1[[#This Row],[Revenue]]-Table1[[#This Row],[Cost]]</f>
        <v>2431.2299999999996</v>
      </c>
      <c r="R2764" s="6">
        <f>Table1[[#This Row],[Profit]]/Table1[[#This Row],[Revenue]]</f>
        <v>0.16966927043532695</v>
      </c>
    </row>
    <row r="2765" spans="1:18" x14ac:dyDescent="0.45">
      <c r="A2765" s="1" t="s">
        <v>5171</v>
      </c>
      <c r="B2765" s="1" t="s">
        <v>3654</v>
      </c>
      <c r="C2765" s="1" t="s">
        <v>20</v>
      </c>
      <c r="D2765" s="1" t="s">
        <v>25</v>
      </c>
      <c r="E2765" s="1" t="s">
        <v>22</v>
      </c>
      <c r="F2765" s="2">
        <v>45521</v>
      </c>
      <c r="G2765" s="1" t="str">
        <f>IF(WEEKDAY(Table1[[#This Row],[Order_Date]],2)&gt;=6,"Weekend","Weekday")</f>
        <v>Weekend</v>
      </c>
      <c r="H2765" s="2" t="str">
        <f>TEXT(Table1[[#This Row],[Order_Date]],"mmmm")</f>
        <v>August</v>
      </c>
      <c r="I2765" s="8">
        <f>MONTH(Table1[[#This Row],[Order_Date]])</f>
        <v>8</v>
      </c>
      <c r="J2765" s="8">
        <v>4</v>
      </c>
      <c r="K2765" s="1">
        <v>2311.5500000000002</v>
      </c>
      <c r="L2765" s="1">
        <v>20</v>
      </c>
      <c r="M2765" s="1">
        <v>7396.96</v>
      </c>
      <c r="N2765" s="1">
        <f>(Table1[[#This Row],[Quantity]]*Table1[[#This Row],[Unit_Price]])*(1-Table1[[#This Row],[Discount_%]]/100)</f>
        <v>7396.9600000000009</v>
      </c>
      <c r="O2765" s="1">
        <v>5148.6400000000003</v>
      </c>
      <c r="P2765" s="1">
        <v>2248.3200000000002</v>
      </c>
      <c r="Q2765">
        <f>Table1[[#This Row],[Revenue]]-Table1[[#This Row],[Cost]]</f>
        <v>2248.3199999999997</v>
      </c>
      <c r="R2765" s="6">
        <f>Table1[[#This Row],[Profit]]/Table1[[#This Row],[Revenue]]</f>
        <v>0.30395189375094633</v>
      </c>
    </row>
    <row r="2766" spans="1:18" x14ac:dyDescent="0.45">
      <c r="A2766" s="4" t="s">
        <v>5172</v>
      </c>
      <c r="B2766" s="4" t="s">
        <v>5173</v>
      </c>
      <c r="C2766" s="4" t="s">
        <v>2</v>
      </c>
      <c r="D2766" s="4" t="s">
        <v>82</v>
      </c>
      <c r="E2766" s="4" t="s">
        <v>4</v>
      </c>
      <c r="F2766" s="5">
        <v>45540</v>
      </c>
      <c r="G2766" s="4" t="str">
        <f>IF(WEEKDAY(Table1[[#This Row],[Order_Date]],2)&gt;=6,"Weekend","Weekday")</f>
        <v>Weekday</v>
      </c>
      <c r="H2766" s="5" t="str">
        <f>TEXT(Table1[[#This Row],[Order_Date]],"mmmm")</f>
        <v>September</v>
      </c>
      <c r="I2766" s="7">
        <f>MONTH(Table1[[#This Row],[Order_Date]])</f>
        <v>9</v>
      </c>
      <c r="J2766" s="7">
        <v>5</v>
      </c>
      <c r="K2766" s="4">
        <v>2534.17</v>
      </c>
      <c r="L2766" s="4">
        <v>20</v>
      </c>
      <c r="M2766" s="4">
        <v>10136.68</v>
      </c>
      <c r="N2766" s="4">
        <f>(Table1[[#This Row],[Quantity]]*Table1[[#This Row],[Unit_Price]])*(1-Table1[[#This Row],[Discount_%]]/100)</f>
        <v>10136.68</v>
      </c>
      <c r="O2766" s="4">
        <v>6186.46</v>
      </c>
      <c r="P2766" s="4">
        <v>3950.22</v>
      </c>
      <c r="Q2766">
        <f>Table1[[#This Row],[Revenue]]-Table1[[#This Row],[Cost]]</f>
        <v>3950.2200000000003</v>
      </c>
      <c r="R2766" s="6">
        <f>Table1[[#This Row],[Profit]]/Table1[[#This Row],[Revenue]]</f>
        <v>0.38969563999258139</v>
      </c>
    </row>
    <row r="2767" spans="1:18" x14ac:dyDescent="0.45">
      <c r="A2767" s="1" t="s">
        <v>5174</v>
      </c>
      <c r="B2767" s="1" t="s">
        <v>5175</v>
      </c>
      <c r="C2767" s="1" t="s">
        <v>12</v>
      </c>
      <c r="D2767" s="1" t="s">
        <v>13</v>
      </c>
      <c r="E2767" s="1" t="s">
        <v>9</v>
      </c>
      <c r="F2767" s="2">
        <v>45646</v>
      </c>
      <c r="G2767" s="1" t="str">
        <f>IF(WEEKDAY(Table1[[#This Row],[Order_Date]],2)&gt;=6,"Weekend","Weekday")</f>
        <v>Weekday</v>
      </c>
      <c r="H2767" s="2" t="str">
        <f>TEXT(Table1[[#This Row],[Order_Date]],"mmmm")</f>
        <v>December</v>
      </c>
      <c r="I2767" s="8">
        <f>MONTH(Table1[[#This Row],[Order_Date]])</f>
        <v>12</v>
      </c>
      <c r="J2767" s="8">
        <v>4</v>
      </c>
      <c r="K2767" s="1">
        <v>337.98</v>
      </c>
      <c r="L2767" s="1">
        <v>20</v>
      </c>
      <c r="M2767" s="1">
        <v>1081.54</v>
      </c>
      <c r="N2767" s="1">
        <f>(Table1[[#This Row],[Quantity]]*Table1[[#This Row],[Unit_Price]])*(1-Table1[[#This Row],[Discount_%]]/100)</f>
        <v>1081.5360000000001</v>
      </c>
      <c r="O2767" s="1">
        <v>812.16</v>
      </c>
      <c r="P2767" s="1">
        <v>269.38</v>
      </c>
      <c r="Q2767">
        <f>Table1[[#This Row],[Revenue]]-Table1[[#This Row],[Cost]]</f>
        <v>269.38</v>
      </c>
      <c r="R2767" s="6">
        <f>Table1[[#This Row],[Profit]]/Table1[[#This Row],[Revenue]]</f>
        <v>0.24907076945836493</v>
      </c>
    </row>
    <row r="2768" spans="1:18" x14ac:dyDescent="0.45">
      <c r="A2768" s="4" t="s">
        <v>5176</v>
      </c>
      <c r="B2768" s="4" t="s">
        <v>5177</v>
      </c>
      <c r="C2768" s="4" t="s">
        <v>7</v>
      </c>
      <c r="D2768" s="4" t="s">
        <v>8</v>
      </c>
      <c r="E2768" s="4" t="s">
        <v>9</v>
      </c>
      <c r="F2768" s="5">
        <v>45675</v>
      </c>
      <c r="G2768" s="4" t="str">
        <f>IF(WEEKDAY(Table1[[#This Row],[Order_Date]],2)&gt;=6,"Weekend","Weekday")</f>
        <v>Weekend</v>
      </c>
      <c r="H2768" s="5" t="str">
        <f>TEXT(Table1[[#This Row],[Order_Date]],"mmmm")</f>
        <v>January</v>
      </c>
      <c r="I2768" s="7">
        <f>MONTH(Table1[[#This Row],[Order_Date]])</f>
        <v>1</v>
      </c>
      <c r="J2768" s="7">
        <v>2</v>
      </c>
      <c r="K2768" s="4">
        <v>4985.41</v>
      </c>
      <c r="L2768" s="4">
        <v>15</v>
      </c>
      <c r="M2768" s="4">
        <v>8475.2000000000007</v>
      </c>
      <c r="N2768" s="4">
        <f>(Table1[[#This Row],[Quantity]]*Table1[[#This Row],[Unit_Price]])*(1-Table1[[#This Row],[Discount_%]]/100)</f>
        <v>8475.1970000000001</v>
      </c>
      <c r="O2768" s="4">
        <v>6051.01</v>
      </c>
      <c r="P2768" s="4">
        <v>2424.19</v>
      </c>
      <c r="Q2768">
        <f>Table1[[#This Row],[Revenue]]-Table1[[#This Row],[Cost]]</f>
        <v>2424.1900000000005</v>
      </c>
      <c r="R2768" s="6">
        <f>Table1[[#This Row],[Profit]]/Table1[[#This Row],[Revenue]]</f>
        <v>0.28603336794411932</v>
      </c>
    </row>
    <row r="2769" spans="1:18" x14ac:dyDescent="0.45">
      <c r="A2769" s="1" t="s">
        <v>5178</v>
      </c>
      <c r="B2769" s="1" t="s">
        <v>2276</v>
      </c>
      <c r="C2769" s="1" t="s">
        <v>7</v>
      </c>
      <c r="D2769" s="1" t="s">
        <v>71</v>
      </c>
      <c r="E2769" s="1" t="s">
        <v>4</v>
      </c>
      <c r="F2769" s="2">
        <v>45856</v>
      </c>
      <c r="G2769" s="1" t="str">
        <f>IF(WEEKDAY(Table1[[#This Row],[Order_Date]],2)&gt;=6,"Weekend","Weekday")</f>
        <v>Weekday</v>
      </c>
      <c r="H2769" s="2" t="str">
        <f>TEXT(Table1[[#This Row],[Order_Date]],"mmmm")</f>
        <v>July</v>
      </c>
      <c r="I2769" s="8">
        <f>MONTH(Table1[[#This Row],[Order_Date]])</f>
        <v>7</v>
      </c>
      <c r="J2769" s="8">
        <v>5</v>
      </c>
      <c r="K2769" s="1">
        <v>903.75</v>
      </c>
      <c r="L2769" s="1">
        <v>5</v>
      </c>
      <c r="M2769" s="1">
        <v>4292.8100000000004</v>
      </c>
      <c r="N2769" s="1">
        <f>(Table1[[#This Row],[Quantity]]*Table1[[#This Row],[Unit_Price]])*(1-Table1[[#This Row],[Discount_%]]/100)</f>
        <v>4292.8125</v>
      </c>
      <c r="O2769" s="1">
        <v>3601.15</v>
      </c>
      <c r="P2769" s="1">
        <v>691.66</v>
      </c>
      <c r="Q2769">
        <f>Table1[[#This Row],[Revenue]]-Table1[[#This Row],[Cost]]</f>
        <v>691.66000000000031</v>
      </c>
      <c r="R2769" s="6">
        <f>Table1[[#This Row],[Profit]]/Table1[[#This Row],[Revenue]]</f>
        <v>0.1611205713739951</v>
      </c>
    </row>
    <row r="2770" spans="1:18" x14ac:dyDescent="0.45">
      <c r="A2770" s="4" t="s">
        <v>5179</v>
      </c>
      <c r="B2770" s="4" t="s">
        <v>5180</v>
      </c>
      <c r="C2770" s="4" t="s">
        <v>12</v>
      </c>
      <c r="D2770" s="4" t="s">
        <v>41</v>
      </c>
      <c r="E2770" s="4" t="s">
        <v>9</v>
      </c>
      <c r="F2770" s="5">
        <v>45966</v>
      </c>
      <c r="G2770" s="4" t="str">
        <f>IF(WEEKDAY(Table1[[#This Row],[Order_Date]],2)&gt;=6,"Weekend","Weekday")</f>
        <v>Weekday</v>
      </c>
      <c r="H2770" s="5" t="str">
        <f>TEXT(Table1[[#This Row],[Order_Date]],"mmmm")</f>
        <v>November</v>
      </c>
      <c r="I2770" s="7">
        <f>MONTH(Table1[[#This Row],[Order_Date]])</f>
        <v>11</v>
      </c>
      <c r="J2770" s="7">
        <v>3</v>
      </c>
      <c r="K2770" s="4">
        <v>3322.08</v>
      </c>
      <c r="L2770" s="4">
        <v>20</v>
      </c>
      <c r="M2770" s="4">
        <v>7972.99</v>
      </c>
      <c r="N2770" s="4">
        <f>(Table1[[#This Row],[Quantity]]*Table1[[#This Row],[Unit_Price]])*(1-Table1[[#This Row],[Discount_%]]/100)</f>
        <v>7972.9920000000002</v>
      </c>
      <c r="O2770" s="4">
        <v>6544.07</v>
      </c>
      <c r="P2770" s="4">
        <v>1428.92</v>
      </c>
      <c r="Q2770">
        <f>Table1[[#This Row],[Revenue]]-Table1[[#This Row],[Cost]]</f>
        <v>1428.92</v>
      </c>
      <c r="R2770" s="6">
        <f>Table1[[#This Row],[Profit]]/Table1[[#This Row],[Revenue]]</f>
        <v>0.17922009183505813</v>
      </c>
    </row>
    <row r="2771" spans="1:18" x14ac:dyDescent="0.45">
      <c r="A2771" s="1" t="s">
        <v>5181</v>
      </c>
      <c r="B2771" s="1" t="s">
        <v>4880</v>
      </c>
      <c r="C2771" s="1" t="s">
        <v>12</v>
      </c>
      <c r="D2771" s="1" t="s">
        <v>32</v>
      </c>
      <c r="E2771" s="1" t="s">
        <v>14</v>
      </c>
      <c r="F2771" s="2">
        <v>45687</v>
      </c>
      <c r="G2771" s="1" t="str">
        <f>IF(WEEKDAY(Table1[[#This Row],[Order_Date]],2)&gt;=6,"Weekend","Weekday")</f>
        <v>Weekday</v>
      </c>
      <c r="H2771" s="2" t="str">
        <f>TEXT(Table1[[#This Row],[Order_Date]],"mmmm")</f>
        <v>January</v>
      </c>
      <c r="I2771" s="8">
        <f>MONTH(Table1[[#This Row],[Order_Date]])</f>
        <v>1</v>
      </c>
      <c r="J2771" s="8">
        <v>4</v>
      </c>
      <c r="K2771" s="1">
        <v>1834.7</v>
      </c>
      <c r="L2771" s="1">
        <v>20</v>
      </c>
      <c r="M2771" s="1">
        <v>5871.04</v>
      </c>
      <c r="N2771" s="1">
        <f>(Table1[[#This Row],[Quantity]]*Table1[[#This Row],[Unit_Price]])*(1-Table1[[#This Row],[Discount_%]]/100)</f>
        <v>5871.0400000000009</v>
      </c>
      <c r="O2771" s="1">
        <v>4727.5200000000004</v>
      </c>
      <c r="P2771" s="1">
        <v>1143.52</v>
      </c>
      <c r="Q2771">
        <f>Table1[[#This Row],[Revenue]]-Table1[[#This Row],[Cost]]</f>
        <v>1143.5199999999995</v>
      </c>
      <c r="R2771" s="6">
        <f>Table1[[#This Row],[Profit]]/Table1[[#This Row],[Revenue]]</f>
        <v>0.19477298740938573</v>
      </c>
    </row>
    <row r="2772" spans="1:18" x14ac:dyDescent="0.45">
      <c r="A2772" s="4" t="s">
        <v>5182</v>
      </c>
      <c r="B2772" s="4" t="s">
        <v>5183</v>
      </c>
      <c r="C2772" s="4" t="s">
        <v>20</v>
      </c>
      <c r="D2772" s="4" t="s">
        <v>25</v>
      </c>
      <c r="E2772" s="4" t="s">
        <v>4</v>
      </c>
      <c r="F2772" s="5">
        <v>45559</v>
      </c>
      <c r="G2772" s="4" t="str">
        <f>IF(WEEKDAY(Table1[[#This Row],[Order_Date]],2)&gt;=6,"Weekend","Weekday")</f>
        <v>Weekday</v>
      </c>
      <c r="H2772" s="5" t="str">
        <f>TEXT(Table1[[#This Row],[Order_Date]],"mmmm")</f>
        <v>September</v>
      </c>
      <c r="I2772" s="7">
        <f>MONTH(Table1[[#This Row],[Order_Date]])</f>
        <v>9</v>
      </c>
      <c r="J2772" s="7">
        <v>1</v>
      </c>
      <c r="K2772" s="4">
        <v>1859.45</v>
      </c>
      <c r="L2772" s="4">
        <v>5</v>
      </c>
      <c r="M2772" s="4">
        <v>1766.48</v>
      </c>
      <c r="N2772" s="4">
        <f>(Table1[[#This Row],[Quantity]]*Table1[[#This Row],[Unit_Price]])*(1-Table1[[#This Row],[Discount_%]]/100)</f>
        <v>1766.4775</v>
      </c>
      <c r="O2772" s="4">
        <v>1079.98</v>
      </c>
      <c r="P2772" s="4">
        <v>686.5</v>
      </c>
      <c r="Q2772">
        <f>Table1[[#This Row],[Revenue]]-Table1[[#This Row],[Cost]]</f>
        <v>686.5</v>
      </c>
      <c r="R2772" s="6">
        <f>Table1[[#This Row],[Profit]]/Table1[[#This Row],[Revenue]]</f>
        <v>0.38862596802681038</v>
      </c>
    </row>
    <row r="2773" spans="1:18" x14ac:dyDescent="0.45">
      <c r="A2773" s="1" t="s">
        <v>5184</v>
      </c>
      <c r="B2773" s="1" t="s">
        <v>5185</v>
      </c>
      <c r="C2773" s="1" t="s">
        <v>7</v>
      </c>
      <c r="D2773" s="1" t="s">
        <v>106</v>
      </c>
      <c r="E2773" s="1" t="s">
        <v>4</v>
      </c>
      <c r="F2773" s="2">
        <v>45627</v>
      </c>
      <c r="G2773" s="1" t="str">
        <f>IF(WEEKDAY(Table1[[#This Row],[Order_Date]],2)&gt;=6,"Weekend","Weekday")</f>
        <v>Weekend</v>
      </c>
      <c r="H2773" s="2" t="str">
        <f>TEXT(Table1[[#This Row],[Order_Date]],"mmmm")</f>
        <v>December</v>
      </c>
      <c r="I2773" s="8">
        <f>MONTH(Table1[[#This Row],[Order_Date]])</f>
        <v>12</v>
      </c>
      <c r="J2773" s="8">
        <v>3</v>
      </c>
      <c r="K2773" s="1">
        <v>4121.07</v>
      </c>
      <c r="L2773" s="1">
        <v>20</v>
      </c>
      <c r="M2773" s="1">
        <v>9890.57</v>
      </c>
      <c r="N2773" s="1">
        <f>(Table1[[#This Row],[Quantity]]*Table1[[#This Row],[Unit_Price]])*(1-Table1[[#This Row],[Discount_%]]/100)</f>
        <v>9890.5679999999993</v>
      </c>
      <c r="O2773" s="1">
        <v>6250.72</v>
      </c>
      <c r="P2773" s="1">
        <v>3639.85</v>
      </c>
      <c r="Q2773">
        <f>Table1[[#This Row],[Revenue]]-Table1[[#This Row],[Cost]]</f>
        <v>3639.8499999999995</v>
      </c>
      <c r="R2773" s="6">
        <f>Table1[[#This Row],[Profit]]/Table1[[#This Row],[Revenue]]</f>
        <v>0.36801215703442774</v>
      </c>
    </row>
    <row r="2774" spans="1:18" x14ac:dyDescent="0.45">
      <c r="A2774" s="4" t="s">
        <v>5186</v>
      </c>
      <c r="B2774" s="4" t="s">
        <v>5187</v>
      </c>
      <c r="C2774" s="4" t="s">
        <v>28</v>
      </c>
      <c r="D2774" s="4" t="s">
        <v>35</v>
      </c>
      <c r="E2774" s="4" t="s">
        <v>4</v>
      </c>
      <c r="F2774" s="5">
        <v>45954</v>
      </c>
      <c r="G2774" s="4" t="str">
        <f>IF(WEEKDAY(Table1[[#This Row],[Order_Date]],2)&gt;=6,"Weekend","Weekday")</f>
        <v>Weekday</v>
      </c>
      <c r="H2774" s="5" t="str">
        <f>TEXT(Table1[[#This Row],[Order_Date]],"mmmm")</f>
        <v>October</v>
      </c>
      <c r="I2774" s="7">
        <f>MONTH(Table1[[#This Row],[Order_Date]])</f>
        <v>10</v>
      </c>
      <c r="J2774" s="7">
        <v>2</v>
      </c>
      <c r="K2774" s="4">
        <v>1367.06</v>
      </c>
      <c r="L2774" s="4">
        <v>20</v>
      </c>
      <c r="M2774" s="4">
        <v>2187.3000000000002</v>
      </c>
      <c r="N2774" s="4">
        <f>(Table1[[#This Row],[Quantity]]*Table1[[#This Row],[Unit_Price]])*(1-Table1[[#This Row],[Discount_%]]/100)</f>
        <v>2187.2959999999998</v>
      </c>
      <c r="O2774" s="4">
        <v>1708.39</v>
      </c>
      <c r="P2774" s="4">
        <v>478.91</v>
      </c>
      <c r="Q2774">
        <f>Table1[[#This Row],[Revenue]]-Table1[[#This Row],[Cost]]</f>
        <v>478.91000000000008</v>
      </c>
      <c r="R2774" s="6">
        <f>Table1[[#This Row],[Profit]]/Table1[[#This Row],[Revenue]]</f>
        <v>0.21895030402779683</v>
      </c>
    </row>
    <row r="2775" spans="1:18" x14ac:dyDescent="0.45">
      <c r="A2775" s="1" t="s">
        <v>5188</v>
      </c>
      <c r="B2775" s="1" t="s">
        <v>5189</v>
      </c>
      <c r="C2775" s="1" t="s">
        <v>2</v>
      </c>
      <c r="D2775" s="1" t="s">
        <v>3</v>
      </c>
      <c r="E2775" s="1" t="s">
        <v>14</v>
      </c>
      <c r="F2775" s="2">
        <v>45620</v>
      </c>
      <c r="G2775" s="1" t="str">
        <f>IF(WEEKDAY(Table1[[#This Row],[Order_Date]],2)&gt;=6,"Weekend","Weekday")</f>
        <v>Weekend</v>
      </c>
      <c r="H2775" s="2" t="str">
        <f>TEXT(Table1[[#This Row],[Order_Date]],"mmmm")</f>
        <v>November</v>
      </c>
      <c r="I2775" s="8">
        <f>MONTH(Table1[[#This Row],[Order_Date]])</f>
        <v>11</v>
      </c>
      <c r="J2775" s="8">
        <v>5</v>
      </c>
      <c r="K2775" s="1">
        <v>1616.46</v>
      </c>
      <c r="L2775" s="1">
        <v>0</v>
      </c>
      <c r="M2775" s="1">
        <v>8082.3</v>
      </c>
      <c r="N2775" s="1">
        <f>(Table1[[#This Row],[Quantity]]*Table1[[#This Row],[Unit_Price]])*(1-Table1[[#This Row],[Discount_%]]/100)</f>
        <v>8082.3</v>
      </c>
      <c r="O2775" s="1">
        <v>6822.3</v>
      </c>
      <c r="P2775" s="1">
        <v>1260</v>
      </c>
      <c r="Q2775">
        <f>Table1[[#This Row],[Revenue]]-Table1[[#This Row],[Cost]]</f>
        <v>1260</v>
      </c>
      <c r="R2775" s="6">
        <f>Table1[[#This Row],[Profit]]/Table1[[#This Row],[Revenue]]</f>
        <v>0.15589621766081438</v>
      </c>
    </row>
    <row r="2776" spans="1:18" x14ac:dyDescent="0.45">
      <c r="A2776" s="4" t="s">
        <v>5190</v>
      </c>
      <c r="B2776" s="4" t="s">
        <v>5191</v>
      </c>
      <c r="C2776" s="4" t="s">
        <v>2</v>
      </c>
      <c r="D2776" s="4" t="s">
        <v>17</v>
      </c>
      <c r="E2776" s="4" t="s">
        <v>14</v>
      </c>
      <c r="F2776" s="5">
        <v>45540</v>
      </c>
      <c r="G2776" s="4" t="str">
        <f>IF(WEEKDAY(Table1[[#This Row],[Order_Date]],2)&gt;=6,"Weekend","Weekday")</f>
        <v>Weekday</v>
      </c>
      <c r="H2776" s="5" t="str">
        <f>TEXT(Table1[[#This Row],[Order_Date]],"mmmm")</f>
        <v>September</v>
      </c>
      <c r="I2776" s="7">
        <f>MONTH(Table1[[#This Row],[Order_Date]])</f>
        <v>9</v>
      </c>
      <c r="J2776" s="7">
        <v>5</v>
      </c>
      <c r="K2776" s="4">
        <v>1044.73</v>
      </c>
      <c r="L2776" s="4">
        <v>0</v>
      </c>
      <c r="M2776" s="4">
        <v>5223.6499999999996</v>
      </c>
      <c r="N2776" s="4">
        <f>(Table1[[#This Row],[Quantity]]*Table1[[#This Row],[Unit_Price]])*(1-Table1[[#This Row],[Discount_%]]/100)</f>
        <v>5223.6499999999996</v>
      </c>
      <c r="O2776" s="4">
        <v>3642.67</v>
      </c>
      <c r="P2776" s="4">
        <v>1580.98</v>
      </c>
      <c r="Q2776">
        <f>Table1[[#This Row],[Revenue]]-Table1[[#This Row],[Cost]]</f>
        <v>1580.9799999999996</v>
      </c>
      <c r="R2776" s="6">
        <f>Table1[[#This Row],[Profit]]/Table1[[#This Row],[Revenue]]</f>
        <v>0.30265810305054897</v>
      </c>
    </row>
    <row r="2777" spans="1:18" x14ac:dyDescent="0.45">
      <c r="A2777" s="1" t="s">
        <v>5192</v>
      </c>
      <c r="B2777" s="1" t="s">
        <v>5193</v>
      </c>
      <c r="C2777" s="1" t="s">
        <v>28</v>
      </c>
      <c r="D2777" s="1" t="s">
        <v>29</v>
      </c>
      <c r="E2777" s="1" t="s">
        <v>14</v>
      </c>
      <c r="F2777" s="2">
        <v>45366</v>
      </c>
      <c r="G2777" s="1" t="str">
        <f>IF(WEEKDAY(Table1[[#This Row],[Order_Date]],2)&gt;=6,"Weekend","Weekday")</f>
        <v>Weekday</v>
      </c>
      <c r="H2777" s="2" t="str">
        <f>TEXT(Table1[[#This Row],[Order_Date]],"mmmm")</f>
        <v>March</v>
      </c>
      <c r="I2777" s="8">
        <f>MONTH(Table1[[#This Row],[Order_Date]])</f>
        <v>3</v>
      </c>
      <c r="J2777" s="8">
        <v>3</v>
      </c>
      <c r="K2777" s="1">
        <v>2192.8200000000002</v>
      </c>
      <c r="L2777" s="1">
        <v>5</v>
      </c>
      <c r="M2777" s="1">
        <v>6249.54</v>
      </c>
      <c r="N2777" s="1">
        <f>(Table1[[#This Row],[Quantity]]*Table1[[#This Row],[Unit_Price]])*(1-Table1[[#This Row],[Discount_%]]/100)</f>
        <v>6249.5370000000003</v>
      </c>
      <c r="O2777" s="1">
        <v>4616.37</v>
      </c>
      <c r="P2777" s="1">
        <v>1633.17</v>
      </c>
      <c r="Q2777">
        <f>Table1[[#This Row],[Revenue]]-Table1[[#This Row],[Cost]]</f>
        <v>1633.17</v>
      </c>
      <c r="R2777" s="6">
        <f>Table1[[#This Row],[Profit]]/Table1[[#This Row],[Revenue]]</f>
        <v>0.26132643362551483</v>
      </c>
    </row>
    <row r="2778" spans="1:18" x14ac:dyDescent="0.45">
      <c r="A2778" s="4" t="s">
        <v>5194</v>
      </c>
      <c r="B2778" s="4" t="s">
        <v>5195</v>
      </c>
      <c r="C2778" s="4" t="s">
        <v>20</v>
      </c>
      <c r="D2778" s="4" t="s">
        <v>103</v>
      </c>
      <c r="E2778" s="4" t="s">
        <v>14</v>
      </c>
      <c r="F2778" s="5">
        <v>45465</v>
      </c>
      <c r="G2778" s="4" t="str">
        <f>IF(WEEKDAY(Table1[[#This Row],[Order_Date]],2)&gt;=6,"Weekend","Weekday")</f>
        <v>Weekend</v>
      </c>
      <c r="H2778" s="5" t="str">
        <f>TEXT(Table1[[#This Row],[Order_Date]],"mmmm")</f>
        <v>June</v>
      </c>
      <c r="I2778" s="7">
        <f>MONTH(Table1[[#This Row],[Order_Date]])</f>
        <v>6</v>
      </c>
      <c r="J2778" s="7">
        <v>5</v>
      </c>
      <c r="K2778" s="4">
        <v>2808.92</v>
      </c>
      <c r="L2778" s="4">
        <v>0</v>
      </c>
      <c r="M2778" s="4">
        <v>14044.6</v>
      </c>
      <c r="N2778" s="4">
        <f>(Table1[[#This Row],[Quantity]]*Table1[[#This Row],[Unit_Price]])*(1-Table1[[#This Row],[Discount_%]]/100)</f>
        <v>14044.6</v>
      </c>
      <c r="O2778" s="4">
        <v>9315.94</v>
      </c>
      <c r="P2778" s="4">
        <v>4728.66</v>
      </c>
      <c r="Q2778">
        <f>Table1[[#This Row],[Revenue]]-Table1[[#This Row],[Cost]]</f>
        <v>4728.66</v>
      </c>
      <c r="R2778" s="6">
        <f>Table1[[#This Row],[Profit]]/Table1[[#This Row],[Revenue]]</f>
        <v>0.33668883414265982</v>
      </c>
    </row>
    <row r="2779" spans="1:18" x14ac:dyDescent="0.45">
      <c r="A2779" s="1" t="s">
        <v>5196</v>
      </c>
      <c r="B2779" s="1" t="s">
        <v>5197</v>
      </c>
      <c r="C2779" s="1" t="s">
        <v>20</v>
      </c>
      <c r="D2779" s="1" t="s">
        <v>103</v>
      </c>
      <c r="E2779" s="1" t="s">
        <v>9</v>
      </c>
      <c r="F2779" s="2">
        <v>45648</v>
      </c>
      <c r="G2779" s="1" t="str">
        <f>IF(WEEKDAY(Table1[[#This Row],[Order_Date]],2)&gt;=6,"Weekend","Weekday")</f>
        <v>Weekend</v>
      </c>
      <c r="H2779" s="2" t="str">
        <f>TEXT(Table1[[#This Row],[Order_Date]],"mmmm")</f>
        <v>December</v>
      </c>
      <c r="I2779" s="8">
        <f>MONTH(Table1[[#This Row],[Order_Date]])</f>
        <v>12</v>
      </c>
      <c r="J2779" s="8">
        <v>1</v>
      </c>
      <c r="K2779" s="1">
        <v>3954.09</v>
      </c>
      <c r="L2779" s="1">
        <v>20</v>
      </c>
      <c r="M2779" s="1">
        <v>3163.27</v>
      </c>
      <c r="N2779" s="1">
        <f>(Table1[[#This Row],[Quantity]]*Table1[[#This Row],[Unit_Price]])*(1-Table1[[#This Row],[Discount_%]]/100)</f>
        <v>3163.2720000000004</v>
      </c>
      <c r="O2779" s="1">
        <v>2668.12</v>
      </c>
      <c r="P2779" s="1">
        <v>495.15</v>
      </c>
      <c r="Q2779">
        <f>Table1[[#This Row],[Revenue]]-Table1[[#This Row],[Cost]]</f>
        <v>495.15000000000009</v>
      </c>
      <c r="R2779" s="6">
        <f>Table1[[#This Row],[Profit]]/Table1[[#This Row],[Revenue]]</f>
        <v>0.15653105805068804</v>
      </c>
    </row>
    <row r="2780" spans="1:18" x14ac:dyDescent="0.45">
      <c r="A2780" s="4" t="s">
        <v>5198</v>
      </c>
      <c r="B2780" s="4" t="s">
        <v>2662</v>
      </c>
      <c r="C2780" s="4" t="s">
        <v>20</v>
      </c>
      <c r="D2780" s="4" t="s">
        <v>103</v>
      </c>
      <c r="E2780" s="4" t="s">
        <v>14</v>
      </c>
      <c r="F2780" s="5">
        <v>45778</v>
      </c>
      <c r="G2780" s="4" t="str">
        <f>IF(WEEKDAY(Table1[[#This Row],[Order_Date]],2)&gt;=6,"Weekend","Weekday")</f>
        <v>Weekday</v>
      </c>
      <c r="H2780" s="5" t="str">
        <f>TEXT(Table1[[#This Row],[Order_Date]],"mmmm")</f>
        <v>May</v>
      </c>
      <c r="I2780" s="7">
        <f>MONTH(Table1[[#This Row],[Order_Date]])</f>
        <v>5</v>
      </c>
      <c r="J2780" s="7">
        <v>2</v>
      </c>
      <c r="K2780" s="4">
        <v>4081.04</v>
      </c>
      <c r="L2780" s="4">
        <v>0</v>
      </c>
      <c r="M2780" s="4">
        <v>8162.08</v>
      </c>
      <c r="N2780" s="4">
        <f>(Table1[[#This Row],[Quantity]]*Table1[[#This Row],[Unit_Price]])*(1-Table1[[#This Row],[Discount_%]]/100)</f>
        <v>8162.08</v>
      </c>
      <c r="O2780" s="4">
        <v>5510.81</v>
      </c>
      <c r="P2780" s="4">
        <v>2651.27</v>
      </c>
      <c r="Q2780">
        <f>Table1[[#This Row],[Revenue]]-Table1[[#This Row],[Cost]]</f>
        <v>2651.2699999999995</v>
      </c>
      <c r="R2780" s="6">
        <f>Table1[[#This Row],[Profit]]/Table1[[#This Row],[Revenue]]</f>
        <v>0.32482773998784625</v>
      </c>
    </row>
    <row r="2781" spans="1:18" x14ac:dyDescent="0.45">
      <c r="A2781" s="1" t="s">
        <v>5199</v>
      </c>
      <c r="B2781" s="1" t="s">
        <v>5200</v>
      </c>
      <c r="C2781" s="1" t="s">
        <v>7</v>
      </c>
      <c r="D2781" s="1" t="s">
        <v>8</v>
      </c>
      <c r="E2781" s="1" t="s">
        <v>14</v>
      </c>
      <c r="F2781" s="2">
        <v>45864</v>
      </c>
      <c r="G2781" s="1" t="str">
        <f>IF(WEEKDAY(Table1[[#This Row],[Order_Date]],2)&gt;=6,"Weekend","Weekday")</f>
        <v>Weekend</v>
      </c>
      <c r="H2781" s="2" t="str">
        <f>TEXT(Table1[[#This Row],[Order_Date]],"mmmm")</f>
        <v>July</v>
      </c>
      <c r="I2781" s="8">
        <f>MONTH(Table1[[#This Row],[Order_Date]])</f>
        <v>7</v>
      </c>
      <c r="J2781" s="8">
        <v>5</v>
      </c>
      <c r="K2781" s="1">
        <v>1521.45</v>
      </c>
      <c r="L2781" s="1">
        <v>10</v>
      </c>
      <c r="M2781" s="1">
        <v>6846.53</v>
      </c>
      <c r="N2781" s="1">
        <f>(Table1[[#This Row],[Quantity]]*Table1[[#This Row],[Unit_Price]])*(1-Table1[[#This Row],[Discount_%]]/100)</f>
        <v>6846.5250000000005</v>
      </c>
      <c r="O2781" s="1">
        <v>5157.91</v>
      </c>
      <c r="P2781" s="1">
        <v>1688.62</v>
      </c>
      <c r="Q2781">
        <f>Table1[[#This Row],[Revenue]]-Table1[[#This Row],[Cost]]</f>
        <v>1688.62</v>
      </c>
      <c r="R2781" s="6">
        <f>Table1[[#This Row],[Profit]]/Table1[[#This Row],[Revenue]]</f>
        <v>0.24663880827221965</v>
      </c>
    </row>
    <row r="2782" spans="1:18" x14ac:dyDescent="0.45">
      <c r="A2782" s="4" t="s">
        <v>5201</v>
      </c>
      <c r="B2782" s="4" t="s">
        <v>5202</v>
      </c>
      <c r="C2782" s="4" t="s">
        <v>20</v>
      </c>
      <c r="D2782" s="4" t="s">
        <v>103</v>
      </c>
      <c r="E2782" s="4" t="s">
        <v>14</v>
      </c>
      <c r="F2782" s="5">
        <v>45449</v>
      </c>
      <c r="G2782" s="4" t="str">
        <f>IF(WEEKDAY(Table1[[#This Row],[Order_Date]],2)&gt;=6,"Weekend","Weekday")</f>
        <v>Weekday</v>
      </c>
      <c r="H2782" s="5" t="str">
        <f>TEXT(Table1[[#This Row],[Order_Date]],"mmmm")</f>
        <v>June</v>
      </c>
      <c r="I2782" s="7">
        <f>MONTH(Table1[[#This Row],[Order_Date]])</f>
        <v>6</v>
      </c>
      <c r="J2782" s="7">
        <v>2</v>
      </c>
      <c r="K2782" s="4">
        <v>285.89999999999998</v>
      </c>
      <c r="L2782" s="4">
        <v>10</v>
      </c>
      <c r="M2782" s="4">
        <v>514.62</v>
      </c>
      <c r="N2782" s="4">
        <f>(Table1[[#This Row],[Quantity]]*Table1[[#This Row],[Unit_Price]])*(1-Table1[[#This Row],[Discount_%]]/100)</f>
        <v>514.62</v>
      </c>
      <c r="O2782" s="4">
        <v>327.68</v>
      </c>
      <c r="P2782" s="4">
        <v>186.94</v>
      </c>
      <c r="Q2782">
        <f>Table1[[#This Row],[Revenue]]-Table1[[#This Row],[Cost]]</f>
        <v>186.94</v>
      </c>
      <c r="R2782" s="6">
        <f>Table1[[#This Row],[Profit]]/Table1[[#This Row],[Revenue]]</f>
        <v>0.36325832653219853</v>
      </c>
    </row>
    <row r="2783" spans="1:18" x14ac:dyDescent="0.45">
      <c r="A2783" s="1" t="s">
        <v>5203</v>
      </c>
      <c r="B2783" s="1" t="s">
        <v>5204</v>
      </c>
      <c r="C2783" s="1" t="s">
        <v>28</v>
      </c>
      <c r="D2783" s="1" t="s">
        <v>29</v>
      </c>
      <c r="E2783" s="1" t="s">
        <v>4</v>
      </c>
      <c r="F2783" s="2">
        <v>45887</v>
      </c>
      <c r="G2783" s="1" t="str">
        <f>IF(WEEKDAY(Table1[[#This Row],[Order_Date]],2)&gt;=6,"Weekend","Weekday")</f>
        <v>Weekday</v>
      </c>
      <c r="H2783" s="2" t="str">
        <f>TEXT(Table1[[#This Row],[Order_Date]],"mmmm")</f>
        <v>August</v>
      </c>
      <c r="I2783" s="8">
        <f>MONTH(Table1[[#This Row],[Order_Date]])</f>
        <v>8</v>
      </c>
      <c r="J2783" s="8">
        <v>2</v>
      </c>
      <c r="K2783" s="1">
        <v>4991.5600000000004</v>
      </c>
      <c r="L2783" s="1">
        <v>10</v>
      </c>
      <c r="M2783" s="1">
        <v>8984.81</v>
      </c>
      <c r="N2783" s="1">
        <f>(Table1[[#This Row],[Quantity]]*Table1[[#This Row],[Unit_Price]])*(1-Table1[[#This Row],[Discount_%]]/100)</f>
        <v>8984.8080000000009</v>
      </c>
      <c r="O2783" s="1">
        <v>7144.09</v>
      </c>
      <c r="P2783" s="1">
        <v>1840.72</v>
      </c>
      <c r="Q2783">
        <f>Table1[[#This Row],[Revenue]]-Table1[[#This Row],[Cost]]</f>
        <v>1840.7199999999993</v>
      </c>
      <c r="R2783" s="6">
        <f>Table1[[#This Row],[Profit]]/Table1[[#This Row],[Revenue]]</f>
        <v>0.20487021984883377</v>
      </c>
    </row>
    <row r="2784" spans="1:18" x14ac:dyDescent="0.45">
      <c r="A2784" s="4" t="s">
        <v>5205</v>
      </c>
      <c r="B2784" s="4" t="s">
        <v>5206</v>
      </c>
      <c r="C2784" s="4" t="s">
        <v>28</v>
      </c>
      <c r="D2784" s="4" t="s">
        <v>137</v>
      </c>
      <c r="E2784" s="4" t="s">
        <v>9</v>
      </c>
      <c r="F2784" s="5">
        <v>45811</v>
      </c>
      <c r="G2784" s="4" t="str">
        <f>IF(WEEKDAY(Table1[[#This Row],[Order_Date]],2)&gt;=6,"Weekend","Weekday")</f>
        <v>Weekday</v>
      </c>
      <c r="H2784" s="5" t="str">
        <f>TEXT(Table1[[#This Row],[Order_Date]],"mmmm")</f>
        <v>June</v>
      </c>
      <c r="I2784" s="7">
        <f>MONTH(Table1[[#This Row],[Order_Date]])</f>
        <v>6</v>
      </c>
      <c r="J2784" s="7">
        <v>2</v>
      </c>
      <c r="K2784" s="4">
        <v>2871.66</v>
      </c>
      <c r="L2784" s="4">
        <v>10</v>
      </c>
      <c r="M2784" s="4">
        <v>5168.99</v>
      </c>
      <c r="N2784" s="4">
        <f>(Table1[[#This Row],[Quantity]]*Table1[[#This Row],[Unit_Price]])*(1-Table1[[#This Row],[Discount_%]]/100)</f>
        <v>5168.9880000000003</v>
      </c>
      <c r="O2784" s="4">
        <v>3284.97</v>
      </c>
      <c r="P2784" s="4">
        <v>1884.02</v>
      </c>
      <c r="Q2784">
        <f>Table1[[#This Row],[Revenue]]-Table1[[#This Row],[Cost]]</f>
        <v>1884.02</v>
      </c>
      <c r="R2784" s="6">
        <f>Table1[[#This Row],[Profit]]/Table1[[#This Row],[Revenue]]</f>
        <v>0.36448513152472728</v>
      </c>
    </row>
    <row r="2785" spans="1:18" x14ac:dyDescent="0.45">
      <c r="A2785" s="1" t="s">
        <v>5207</v>
      </c>
      <c r="B2785" s="1" t="s">
        <v>5208</v>
      </c>
      <c r="C2785" s="1" t="s">
        <v>12</v>
      </c>
      <c r="D2785" s="1" t="s">
        <v>32</v>
      </c>
      <c r="E2785" s="1" t="s">
        <v>14</v>
      </c>
      <c r="F2785" s="2">
        <v>45879</v>
      </c>
      <c r="G2785" s="1" t="str">
        <f>IF(WEEKDAY(Table1[[#This Row],[Order_Date]],2)&gt;=6,"Weekend","Weekday")</f>
        <v>Weekend</v>
      </c>
      <c r="H2785" s="2" t="str">
        <f>TEXT(Table1[[#This Row],[Order_Date]],"mmmm")</f>
        <v>August</v>
      </c>
      <c r="I2785" s="8">
        <f>MONTH(Table1[[#This Row],[Order_Date]])</f>
        <v>8</v>
      </c>
      <c r="J2785" s="8">
        <v>1</v>
      </c>
      <c r="K2785" s="1">
        <v>2229.58</v>
      </c>
      <c r="L2785" s="1">
        <v>15</v>
      </c>
      <c r="M2785" s="1">
        <v>1895.14</v>
      </c>
      <c r="N2785" s="1">
        <f>(Table1[[#This Row],[Quantity]]*Table1[[#This Row],[Unit_Price]])*(1-Table1[[#This Row],[Discount_%]]/100)</f>
        <v>1895.1429999999998</v>
      </c>
      <c r="O2785" s="1">
        <v>1368.33</v>
      </c>
      <c r="P2785" s="1">
        <v>526.80999999999995</v>
      </c>
      <c r="Q2785">
        <f>Table1[[#This Row],[Revenue]]-Table1[[#This Row],[Cost]]</f>
        <v>526.81000000000017</v>
      </c>
      <c r="R2785" s="6">
        <f>Table1[[#This Row],[Profit]]/Table1[[#This Row],[Revenue]]</f>
        <v>0.27797946325865103</v>
      </c>
    </row>
    <row r="2786" spans="1:18" x14ac:dyDescent="0.45">
      <c r="A2786" s="4" t="s">
        <v>5209</v>
      </c>
      <c r="B2786" s="4" t="s">
        <v>5210</v>
      </c>
      <c r="C2786" s="4" t="s">
        <v>20</v>
      </c>
      <c r="D2786" s="4" t="s">
        <v>103</v>
      </c>
      <c r="E2786" s="4" t="s">
        <v>9</v>
      </c>
      <c r="F2786" s="5">
        <v>45925</v>
      </c>
      <c r="G2786" s="4" t="str">
        <f>IF(WEEKDAY(Table1[[#This Row],[Order_Date]],2)&gt;=6,"Weekend","Weekday")</f>
        <v>Weekday</v>
      </c>
      <c r="H2786" s="5" t="str">
        <f>TEXT(Table1[[#This Row],[Order_Date]],"mmmm")</f>
        <v>September</v>
      </c>
      <c r="I2786" s="7">
        <f>MONTH(Table1[[#This Row],[Order_Date]])</f>
        <v>9</v>
      </c>
      <c r="J2786" s="7">
        <v>2</v>
      </c>
      <c r="K2786" s="4">
        <v>2703.67</v>
      </c>
      <c r="L2786" s="4">
        <v>15</v>
      </c>
      <c r="M2786" s="4">
        <v>4596.24</v>
      </c>
      <c r="N2786" s="4">
        <f>(Table1[[#This Row],[Quantity]]*Table1[[#This Row],[Unit_Price]])*(1-Table1[[#This Row],[Discount_%]]/100)</f>
        <v>4596.2389999999996</v>
      </c>
      <c r="O2786" s="4">
        <v>2988.99</v>
      </c>
      <c r="P2786" s="4">
        <v>1607.25</v>
      </c>
      <c r="Q2786">
        <f>Table1[[#This Row],[Revenue]]-Table1[[#This Row],[Cost]]</f>
        <v>1607.25</v>
      </c>
      <c r="R2786" s="6">
        <f>Table1[[#This Row],[Profit]]/Table1[[#This Row],[Revenue]]</f>
        <v>0.3496880058482586</v>
      </c>
    </row>
    <row r="2787" spans="1:18" x14ac:dyDescent="0.45">
      <c r="A2787" s="1" t="s">
        <v>5211</v>
      </c>
      <c r="B2787" s="1" t="s">
        <v>2910</v>
      </c>
      <c r="C2787" s="1" t="s">
        <v>12</v>
      </c>
      <c r="D2787" s="1" t="s">
        <v>38</v>
      </c>
      <c r="E2787" s="1" t="s">
        <v>4</v>
      </c>
      <c r="F2787" s="2">
        <v>45733</v>
      </c>
      <c r="G2787" s="1" t="str">
        <f>IF(WEEKDAY(Table1[[#This Row],[Order_Date]],2)&gt;=6,"Weekend","Weekday")</f>
        <v>Weekday</v>
      </c>
      <c r="H2787" s="2" t="str">
        <f>TEXT(Table1[[#This Row],[Order_Date]],"mmmm")</f>
        <v>March</v>
      </c>
      <c r="I2787" s="8">
        <f>MONTH(Table1[[#This Row],[Order_Date]])</f>
        <v>3</v>
      </c>
      <c r="J2787" s="8">
        <v>1</v>
      </c>
      <c r="K2787" s="1">
        <v>2233.9699999999998</v>
      </c>
      <c r="L2787" s="1">
        <v>20</v>
      </c>
      <c r="M2787" s="1">
        <v>1787.18</v>
      </c>
      <c r="N2787" s="1">
        <f>(Table1[[#This Row],[Quantity]]*Table1[[#This Row],[Unit_Price]])*(1-Table1[[#This Row],[Discount_%]]/100)</f>
        <v>1787.1759999999999</v>
      </c>
      <c r="O2787" s="1">
        <v>1104.6300000000001</v>
      </c>
      <c r="P2787" s="1">
        <v>682.55</v>
      </c>
      <c r="Q2787">
        <f>Table1[[#This Row],[Revenue]]-Table1[[#This Row],[Cost]]</f>
        <v>682.55</v>
      </c>
      <c r="R2787" s="6">
        <f>Table1[[#This Row],[Profit]]/Table1[[#This Row],[Revenue]]</f>
        <v>0.38191452455824254</v>
      </c>
    </row>
    <row r="2788" spans="1:18" x14ac:dyDescent="0.45">
      <c r="A2788" s="4" t="s">
        <v>5212</v>
      </c>
      <c r="B2788" s="4" t="s">
        <v>5213</v>
      </c>
      <c r="C2788" s="4" t="s">
        <v>20</v>
      </c>
      <c r="D2788" s="4" t="s">
        <v>60</v>
      </c>
      <c r="E2788" s="4" t="s">
        <v>22</v>
      </c>
      <c r="F2788" s="5">
        <v>45316</v>
      </c>
      <c r="G2788" s="4" t="str">
        <f>IF(WEEKDAY(Table1[[#This Row],[Order_Date]],2)&gt;=6,"Weekend","Weekday")</f>
        <v>Weekday</v>
      </c>
      <c r="H2788" s="5" t="str">
        <f>TEXT(Table1[[#This Row],[Order_Date]],"mmmm")</f>
        <v>January</v>
      </c>
      <c r="I2788" s="7">
        <f>MONTH(Table1[[#This Row],[Order_Date]])</f>
        <v>1</v>
      </c>
      <c r="J2788" s="7">
        <v>2</v>
      </c>
      <c r="K2788" s="4">
        <v>3870.04</v>
      </c>
      <c r="L2788" s="4">
        <v>20</v>
      </c>
      <c r="M2788" s="4">
        <v>6192.06</v>
      </c>
      <c r="N2788" s="4">
        <f>(Table1[[#This Row],[Quantity]]*Table1[[#This Row],[Unit_Price]])*(1-Table1[[#This Row],[Discount_%]]/100)</f>
        <v>6192.0640000000003</v>
      </c>
      <c r="O2788" s="4">
        <v>3957.82</v>
      </c>
      <c r="P2788" s="4">
        <v>2234.2399999999998</v>
      </c>
      <c r="Q2788">
        <f>Table1[[#This Row],[Revenue]]-Table1[[#This Row],[Cost]]</f>
        <v>2234.2400000000002</v>
      </c>
      <c r="R2788" s="6">
        <f>Table1[[#This Row],[Profit]]/Table1[[#This Row],[Revenue]]</f>
        <v>0.36082337703446021</v>
      </c>
    </row>
    <row r="2789" spans="1:18" x14ac:dyDescent="0.45">
      <c r="A2789" s="1" t="s">
        <v>5214</v>
      </c>
      <c r="B2789" s="1" t="s">
        <v>413</v>
      </c>
      <c r="C2789" s="1" t="s">
        <v>28</v>
      </c>
      <c r="D2789" s="1" t="s">
        <v>35</v>
      </c>
      <c r="E2789" s="1" t="s">
        <v>14</v>
      </c>
      <c r="F2789" s="2">
        <v>45435</v>
      </c>
      <c r="G2789" s="1" t="str">
        <f>IF(WEEKDAY(Table1[[#This Row],[Order_Date]],2)&gt;=6,"Weekend","Weekday")</f>
        <v>Weekday</v>
      </c>
      <c r="H2789" s="2" t="str">
        <f>TEXT(Table1[[#This Row],[Order_Date]],"mmmm")</f>
        <v>May</v>
      </c>
      <c r="I2789" s="8">
        <f>MONTH(Table1[[#This Row],[Order_Date]])</f>
        <v>5</v>
      </c>
      <c r="J2789" s="8">
        <v>3</v>
      </c>
      <c r="K2789" s="1">
        <v>4792.55</v>
      </c>
      <c r="L2789" s="1">
        <v>5</v>
      </c>
      <c r="M2789" s="1">
        <v>13658.77</v>
      </c>
      <c r="N2789" s="1">
        <f>(Table1[[#This Row],[Quantity]]*Table1[[#This Row],[Unit_Price]])*(1-Table1[[#This Row],[Discount_%]]/100)</f>
        <v>13658.7675</v>
      </c>
      <c r="O2789" s="1">
        <v>11158.21</v>
      </c>
      <c r="P2789" s="1">
        <v>2500.56</v>
      </c>
      <c r="Q2789">
        <f>Table1[[#This Row],[Revenue]]-Table1[[#This Row],[Cost]]</f>
        <v>2500.5600000000013</v>
      </c>
      <c r="R2789" s="6">
        <f>Table1[[#This Row],[Profit]]/Table1[[#This Row],[Revenue]]</f>
        <v>0.1830735856889017</v>
      </c>
    </row>
    <row r="2790" spans="1:18" x14ac:dyDescent="0.45">
      <c r="A2790" s="4" t="s">
        <v>5215</v>
      </c>
      <c r="B2790" s="4" t="s">
        <v>2653</v>
      </c>
      <c r="C2790" s="4" t="s">
        <v>20</v>
      </c>
      <c r="D2790" s="4" t="s">
        <v>103</v>
      </c>
      <c r="E2790" s="4" t="s">
        <v>4</v>
      </c>
      <c r="F2790" s="5">
        <v>45862</v>
      </c>
      <c r="G2790" s="4" t="str">
        <f>IF(WEEKDAY(Table1[[#This Row],[Order_Date]],2)&gt;=6,"Weekend","Weekday")</f>
        <v>Weekday</v>
      </c>
      <c r="H2790" s="5" t="str">
        <f>TEXT(Table1[[#This Row],[Order_Date]],"mmmm")</f>
        <v>July</v>
      </c>
      <c r="I2790" s="7">
        <f>MONTH(Table1[[#This Row],[Order_Date]])</f>
        <v>7</v>
      </c>
      <c r="J2790" s="7">
        <v>2</v>
      </c>
      <c r="K2790" s="4">
        <v>4110.8599999999997</v>
      </c>
      <c r="L2790" s="4">
        <v>10</v>
      </c>
      <c r="M2790" s="4">
        <v>7399.55</v>
      </c>
      <c r="N2790" s="4">
        <f>(Table1[[#This Row],[Quantity]]*Table1[[#This Row],[Unit_Price]])*(1-Table1[[#This Row],[Discount_%]]/100)</f>
        <v>7399.5479999999998</v>
      </c>
      <c r="O2790" s="4">
        <v>5117.26</v>
      </c>
      <c r="P2790" s="4">
        <v>2282.29</v>
      </c>
      <c r="Q2790">
        <f>Table1[[#This Row],[Revenue]]-Table1[[#This Row],[Cost]]</f>
        <v>2282.29</v>
      </c>
      <c r="R2790" s="6">
        <f>Table1[[#This Row],[Profit]]/Table1[[#This Row],[Revenue]]</f>
        <v>0.30843632383050318</v>
      </c>
    </row>
    <row r="2791" spans="1:18" x14ac:dyDescent="0.45">
      <c r="A2791" s="1" t="s">
        <v>5216</v>
      </c>
      <c r="B2791" s="1" t="s">
        <v>5217</v>
      </c>
      <c r="C2791" s="1" t="s">
        <v>12</v>
      </c>
      <c r="D2791" s="1" t="s">
        <v>32</v>
      </c>
      <c r="E2791" s="1" t="s">
        <v>9</v>
      </c>
      <c r="F2791" s="2">
        <v>45606</v>
      </c>
      <c r="G2791" s="1" t="str">
        <f>IF(WEEKDAY(Table1[[#This Row],[Order_Date]],2)&gt;=6,"Weekend","Weekday")</f>
        <v>Weekend</v>
      </c>
      <c r="H2791" s="2" t="str">
        <f>TEXT(Table1[[#This Row],[Order_Date]],"mmmm")</f>
        <v>November</v>
      </c>
      <c r="I2791" s="8">
        <f>MONTH(Table1[[#This Row],[Order_Date]])</f>
        <v>11</v>
      </c>
      <c r="J2791" s="8">
        <v>4</v>
      </c>
      <c r="K2791" s="1">
        <v>710.08</v>
      </c>
      <c r="L2791" s="1">
        <v>20</v>
      </c>
      <c r="M2791" s="1">
        <v>2272.2600000000002</v>
      </c>
      <c r="N2791" s="1">
        <f>(Table1[[#This Row],[Quantity]]*Table1[[#This Row],[Unit_Price]])*(1-Table1[[#This Row],[Discount_%]]/100)</f>
        <v>2272.2560000000003</v>
      </c>
      <c r="O2791" s="1">
        <v>1914.72</v>
      </c>
      <c r="P2791" s="1">
        <v>357.54</v>
      </c>
      <c r="Q2791">
        <f>Table1[[#This Row],[Revenue]]-Table1[[#This Row],[Cost]]</f>
        <v>357.54000000000019</v>
      </c>
      <c r="R2791" s="6">
        <f>Table1[[#This Row],[Profit]]/Table1[[#This Row],[Revenue]]</f>
        <v>0.15734995114995642</v>
      </c>
    </row>
    <row r="2792" spans="1:18" x14ac:dyDescent="0.45">
      <c r="A2792" s="4" t="s">
        <v>5218</v>
      </c>
      <c r="B2792" s="4" t="s">
        <v>1622</v>
      </c>
      <c r="C2792" s="4" t="s">
        <v>2</v>
      </c>
      <c r="D2792" s="4" t="s">
        <v>17</v>
      </c>
      <c r="E2792" s="4" t="s">
        <v>9</v>
      </c>
      <c r="F2792" s="5">
        <v>45382</v>
      </c>
      <c r="G2792" s="4" t="str">
        <f>IF(WEEKDAY(Table1[[#This Row],[Order_Date]],2)&gt;=6,"Weekend","Weekday")</f>
        <v>Weekend</v>
      </c>
      <c r="H2792" s="5" t="str">
        <f>TEXT(Table1[[#This Row],[Order_Date]],"mmmm")</f>
        <v>March</v>
      </c>
      <c r="I2792" s="7">
        <f>MONTH(Table1[[#This Row],[Order_Date]])</f>
        <v>3</v>
      </c>
      <c r="J2792" s="7">
        <v>1</v>
      </c>
      <c r="K2792" s="4">
        <v>996.33</v>
      </c>
      <c r="L2792" s="4">
        <v>0</v>
      </c>
      <c r="M2792" s="4">
        <v>996.33</v>
      </c>
      <c r="N2792" s="4">
        <f>(Table1[[#This Row],[Quantity]]*Table1[[#This Row],[Unit_Price]])*(1-Table1[[#This Row],[Discount_%]]/100)</f>
        <v>996.33</v>
      </c>
      <c r="O2792" s="4">
        <v>630.48</v>
      </c>
      <c r="P2792" s="4">
        <v>365.85</v>
      </c>
      <c r="Q2792">
        <f>Table1[[#This Row],[Revenue]]-Table1[[#This Row],[Cost]]</f>
        <v>365.85</v>
      </c>
      <c r="R2792" s="6">
        <f>Table1[[#This Row],[Profit]]/Table1[[#This Row],[Revenue]]</f>
        <v>0.36719761524796002</v>
      </c>
    </row>
    <row r="2793" spans="1:18" x14ac:dyDescent="0.45">
      <c r="A2793" s="1" t="s">
        <v>5219</v>
      </c>
      <c r="B2793" s="1" t="s">
        <v>3208</v>
      </c>
      <c r="C2793" s="1" t="s">
        <v>7</v>
      </c>
      <c r="D2793" s="1" t="s">
        <v>71</v>
      </c>
      <c r="E2793" s="1" t="s">
        <v>9</v>
      </c>
      <c r="F2793" s="2">
        <v>45692</v>
      </c>
      <c r="G2793" s="1" t="str">
        <f>IF(WEEKDAY(Table1[[#This Row],[Order_Date]],2)&gt;=6,"Weekend","Weekday")</f>
        <v>Weekday</v>
      </c>
      <c r="H2793" s="2" t="str">
        <f>TEXT(Table1[[#This Row],[Order_Date]],"mmmm")</f>
        <v>February</v>
      </c>
      <c r="I2793" s="8">
        <f>MONTH(Table1[[#This Row],[Order_Date]])</f>
        <v>2</v>
      </c>
      <c r="J2793" s="8">
        <v>3</v>
      </c>
      <c r="K2793" s="1">
        <v>974.15</v>
      </c>
      <c r="L2793" s="1">
        <v>15</v>
      </c>
      <c r="M2793" s="1">
        <v>2484.08</v>
      </c>
      <c r="N2793" s="1">
        <f>(Table1[[#This Row],[Quantity]]*Table1[[#This Row],[Unit_Price]])*(1-Table1[[#This Row],[Discount_%]]/100)</f>
        <v>2484.0825</v>
      </c>
      <c r="O2793" s="1">
        <v>1809.07</v>
      </c>
      <c r="P2793" s="1">
        <v>675.01</v>
      </c>
      <c r="Q2793">
        <f>Table1[[#This Row],[Revenue]]-Table1[[#This Row],[Cost]]</f>
        <v>675.01</v>
      </c>
      <c r="R2793" s="6">
        <f>Table1[[#This Row],[Profit]]/Table1[[#This Row],[Revenue]]</f>
        <v>0.27173440468905996</v>
      </c>
    </row>
    <row r="2794" spans="1:18" x14ac:dyDescent="0.45">
      <c r="A2794" s="4" t="s">
        <v>5220</v>
      </c>
      <c r="B2794" s="4" t="s">
        <v>5221</v>
      </c>
      <c r="C2794" s="4" t="s">
        <v>2</v>
      </c>
      <c r="D2794" s="4" t="s">
        <v>17</v>
      </c>
      <c r="E2794" s="4" t="s">
        <v>4</v>
      </c>
      <c r="F2794" s="5">
        <v>45709</v>
      </c>
      <c r="G2794" s="4" t="str">
        <f>IF(WEEKDAY(Table1[[#This Row],[Order_Date]],2)&gt;=6,"Weekend","Weekday")</f>
        <v>Weekday</v>
      </c>
      <c r="H2794" s="5" t="str">
        <f>TEXT(Table1[[#This Row],[Order_Date]],"mmmm")</f>
        <v>February</v>
      </c>
      <c r="I2794" s="7">
        <f>MONTH(Table1[[#This Row],[Order_Date]])</f>
        <v>2</v>
      </c>
      <c r="J2794" s="7">
        <v>2</v>
      </c>
      <c r="K2794" s="4">
        <v>3964.05</v>
      </c>
      <c r="L2794" s="4">
        <v>0</v>
      </c>
      <c r="M2794" s="4">
        <v>7928.1</v>
      </c>
      <c r="N2794" s="4">
        <f>(Table1[[#This Row],[Quantity]]*Table1[[#This Row],[Unit_Price]])*(1-Table1[[#This Row],[Discount_%]]/100)</f>
        <v>7928.1</v>
      </c>
      <c r="O2794" s="4">
        <v>6160.18</v>
      </c>
      <c r="P2794" s="4">
        <v>1767.92</v>
      </c>
      <c r="Q2794">
        <f>Table1[[#This Row],[Revenue]]-Table1[[#This Row],[Cost]]</f>
        <v>1767.92</v>
      </c>
      <c r="R2794" s="6">
        <f>Table1[[#This Row],[Profit]]/Table1[[#This Row],[Revenue]]</f>
        <v>0.22299416001311789</v>
      </c>
    </row>
    <row r="2795" spans="1:18" x14ac:dyDescent="0.45">
      <c r="A2795" s="1" t="s">
        <v>5222</v>
      </c>
      <c r="B2795" s="1" t="s">
        <v>2088</v>
      </c>
      <c r="C2795" s="1" t="s">
        <v>7</v>
      </c>
      <c r="D2795" s="1" t="s">
        <v>134</v>
      </c>
      <c r="E2795" s="1" t="s">
        <v>9</v>
      </c>
      <c r="F2795" s="2">
        <v>45300</v>
      </c>
      <c r="G2795" s="1" t="str">
        <f>IF(WEEKDAY(Table1[[#This Row],[Order_Date]],2)&gt;=6,"Weekend","Weekday")</f>
        <v>Weekday</v>
      </c>
      <c r="H2795" s="2" t="str">
        <f>TEXT(Table1[[#This Row],[Order_Date]],"mmmm")</f>
        <v>January</v>
      </c>
      <c r="I2795" s="8">
        <f>MONTH(Table1[[#This Row],[Order_Date]])</f>
        <v>1</v>
      </c>
      <c r="J2795" s="8">
        <v>1</v>
      </c>
      <c r="K2795" s="1">
        <v>1797.52</v>
      </c>
      <c r="L2795" s="1">
        <v>20</v>
      </c>
      <c r="M2795" s="1">
        <v>1438.02</v>
      </c>
      <c r="N2795" s="1">
        <f>(Table1[[#This Row],[Quantity]]*Table1[[#This Row],[Unit_Price]])*(1-Table1[[#This Row],[Discount_%]]/100)</f>
        <v>1438.0160000000001</v>
      </c>
      <c r="O2795" s="1">
        <v>869.73</v>
      </c>
      <c r="P2795" s="1">
        <v>568.29</v>
      </c>
      <c r="Q2795">
        <f>Table1[[#This Row],[Revenue]]-Table1[[#This Row],[Cost]]</f>
        <v>568.29</v>
      </c>
      <c r="R2795" s="6">
        <f>Table1[[#This Row],[Profit]]/Table1[[#This Row],[Revenue]]</f>
        <v>0.39518921850878291</v>
      </c>
    </row>
    <row r="2796" spans="1:18" x14ac:dyDescent="0.45">
      <c r="A2796" s="4" t="s">
        <v>5223</v>
      </c>
      <c r="B2796" s="4" t="s">
        <v>5224</v>
      </c>
      <c r="C2796" s="4" t="s">
        <v>12</v>
      </c>
      <c r="D2796" s="4" t="s">
        <v>41</v>
      </c>
      <c r="E2796" s="4" t="s">
        <v>14</v>
      </c>
      <c r="F2796" s="5">
        <v>45643</v>
      </c>
      <c r="G2796" s="4" t="str">
        <f>IF(WEEKDAY(Table1[[#This Row],[Order_Date]],2)&gt;=6,"Weekend","Weekday")</f>
        <v>Weekday</v>
      </c>
      <c r="H2796" s="5" t="str">
        <f>TEXT(Table1[[#This Row],[Order_Date]],"mmmm")</f>
        <v>December</v>
      </c>
      <c r="I2796" s="7">
        <f>MONTH(Table1[[#This Row],[Order_Date]])</f>
        <v>12</v>
      </c>
      <c r="J2796" s="7">
        <v>5</v>
      </c>
      <c r="K2796" s="4">
        <v>4880.46</v>
      </c>
      <c r="L2796" s="4">
        <v>10</v>
      </c>
      <c r="M2796" s="4">
        <v>21962.07</v>
      </c>
      <c r="N2796" s="4">
        <f>(Table1[[#This Row],[Quantity]]*Table1[[#This Row],[Unit_Price]])*(1-Table1[[#This Row],[Discount_%]]/100)</f>
        <v>21962.07</v>
      </c>
      <c r="O2796" s="4">
        <v>17944.79</v>
      </c>
      <c r="P2796" s="4">
        <v>4017.28</v>
      </c>
      <c r="Q2796">
        <f>Table1[[#This Row],[Revenue]]-Table1[[#This Row],[Cost]]</f>
        <v>4017.2799999999988</v>
      </c>
      <c r="R2796" s="6">
        <f>Table1[[#This Row],[Profit]]/Table1[[#This Row],[Revenue]]</f>
        <v>0.18291900535787384</v>
      </c>
    </row>
    <row r="2797" spans="1:18" x14ac:dyDescent="0.45">
      <c r="A2797" s="1" t="s">
        <v>5225</v>
      </c>
      <c r="B2797" s="1" t="s">
        <v>5226</v>
      </c>
      <c r="C2797" s="1" t="s">
        <v>12</v>
      </c>
      <c r="D2797" s="1" t="s">
        <v>41</v>
      </c>
      <c r="E2797" s="1" t="s">
        <v>22</v>
      </c>
      <c r="F2797" s="2">
        <v>45584</v>
      </c>
      <c r="G2797" s="1" t="str">
        <f>IF(WEEKDAY(Table1[[#This Row],[Order_Date]],2)&gt;=6,"Weekend","Weekday")</f>
        <v>Weekend</v>
      </c>
      <c r="H2797" s="2" t="str">
        <f>TEXT(Table1[[#This Row],[Order_Date]],"mmmm")</f>
        <v>October</v>
      </c>
      <c r="I2797" s="8">
        <f>MONTH(Table1[[#This Row],[Order_Date]])</f>
        <v>10</v>
      </c>
      <c r="J2797" s="8">
        <v>5</v>
      </c>
      <c r="K2797" s="1">
        <v>2535.9899999999998</v>
      </c>
      <c r="L2797" s="1">
        <v>20</v>
      </c>
      <c r="M2797" s="1">
        <v>10143.959999999999</v>
      </c>
      <c r="N2797" s="1">
        <f>(Table1[[#This Row],[Quantity]]*Table1[[#This Row],[Unit_Price]])*(1-Table1[[#This Row],[Discount_%]]/100)</f>
        <v>10143.959999999999</v>
      </c>
      <c r="O2797" s="1">
        <v>8138.86</v>
      </c>
      <c r="P2797" s="1">
        <v>2005.1</v>
      </c>
      <c r="Q2797">
        <f>Table1[[#This Row],[Revenue]]-Table1[[#This Row],[Cost]]</f>
        <v>2005.0999999999995</v>
      </c>
      <c r="R2797" s="6">
        <f>Table1[[#This Row],[Profit]]/Table1[[#This Row],[Revenue]]</f>
        <v>0.19766442296696754</v>
      </c>
    </row>
    <row r="2798" spans="1:18" x14ac:dyDescent="0.45">
      <c r="A2798" s="4" t="s">
        <v>5227</v>
      </c>
      <c r="B2798" s="4" t="s">
        <v>5228</v>
      </c>
      <c r="C2798" s="4" t="s">
        <v>12</v>
      </c>
      <c r="D2798" s="4" t="s">
        <v>32</v>
      </c>
      <c r="E2798" s="4" t="s">
        <v>22</v>
      </c>
      <c r="F2798" s="5">
        <v>45593</v>
      </c>
      <c r="G2798" s="4" t="str">
        <f>IF(WEEKDAY(Table1[[#This Row],[Order_Date]],2)&gt;=6,"Weekend","Weekday")</f>
        <v>Weekday</v>
      </c>
      <c r="H2798" s="5" t="str">
        <f>TEXT(Table1[[#This Row],[Order_Date]],"mmmm")</f>
        <v>October</v>
      </c>
      <c r="I2798" s="7">
        <f>MONTH(Table1[[#This Row],[Order_Date]])</f>
        <v>10</v>
      </c>
      <c r="J2798" s="7">
        <v>2</v>
      </c>
      <c r="K2798" s="4">
        <v>3752.97</v>
      </c>
      <c r="L2798" s="4">
        <v>20</v>
      </c>
      <c r="M2798" s="4">
        <v>6004.75</v>
      </c>
      <c r="N2798" s="4">
        <f>(Table1[[#This Row],[Quantity]]*Table1[[#This Row],[Unit_Price]])*(1-Table1[[#This Row],[Discount_%]]/100)</f>
        <v>6004.7520000000004</v>
      </c>
      <c r="O2798" s="4">
        <v>4361.45</v>
      </c>
      <c r="P2798" s="4">
        <v>1643.3</v>
      </c>
      <c r="Q2798">
        <f>Table1[[#This Row],[Revenue]]-Table1[[#This Row],[Cost]]</f>
        <v>1643.3000000000002</v>
      </c>
      <c r="R2798" s="6">
        <f>Table1[[#This Row],[Profit]]/Table1[[#This Row],[Revenue]]</f>
        <v>0.27366668054456889</v>
      </c>
    </row>
    <row r="2799" spans="1:18" x14ac:dyDescent="0.45">
      <c r="A2799" s="1" t="s">
        <v>5229</v>
      </c>
      <c r="B2799" s="1" t="s">
        <v>79</v>
      </c>
      <c r="C2799" s="1" t="s">
        <v>12</v>
      </c>
      <c r="D2799" s="1" t="s">
        <v>32</v>
      </c>
      <c r="E2799" s="1" t="s">
        <v>9</v>
      </c>
      <c r="F2799" s="2">
        <v>45498</v>
      </c>
      <c r="G2799" s="1" t="str">
        <f>IF(WEEKDAY(Table1[[#This Row],[Order_Date]],2)&gt;=6,"Weekend","Weekday")</f>
        <v>Weekday</v>
      </c>
      <c r="H2799" s="2" t="str">
        <f>TEXT(Table1[[#This Row],[Order_Date]],"mmmm")</f>
        <v>July</v>
      </c>
      <c r="I2799" s="8">
        <f>MONTH(Table1[[#This Row],[Order_Date]])</f>
        <v>7</v>
      </c>
      <c r="J2799" s="8">
        <v>1</v>
      </c>
      <c r="K2799" s="1">
        <v>4849.32</v>
      </c>
      <c r="L2799" s="1">
        <v>0</v>
      </c>
      <c r="M2799" s="1">
        <v>4849.32</v>
      </c>
      <c r="N2799" s="1">
        <f>(Table1[[#This Row],[Quantity]]*Table1[[#This Row],[Unit_Price]])*(1-Table1[[#This Row],[Discount_%]]/100)</f>
        <v>4849.32</v>
      </c>
      <c r="O2799" s="1">
        <v>3647.52</v>
      </c>
      <c r="P2799" s="1">
        <v>1201.8</v>
      </c>
      <c r="Q2799">
        <f>Table1[[#This Row],[Revenue]]-Table1[[#This Row],[Cost]]</f>
        <v>1201.7999999999997</v>
      </c>
      <c r="R2799" s="6">
        <f>Table1[[#This Row],[Profit]]/Table1[[#This Row],[Revenue]]</f>
        <v>0.24782856153027641</v>
      </c>
    </row>
    <row r="2800" spans="1:18" x14ac:dyDescent="0.45">
      <c r="A2800" s="4" t="s">
        <v>5230</v>
      </c>
      <c r="B2800" s="4" t="s">
        <v>5231</v>
      </c>
      <c r="C2800" s="4" t="s">
        <v>20</v>
      </c>
      <c r="D2800" s="4" t="s">
        <v>21</v>
      </c>
      <c r="E2800" s="4" t="s">
        <v>9</v>
      </c>
      <c r="F2800" s="5">
        <v>45985</v>
      </c>
      <c r="G2800" s="4" t="str">
        <f>IF(WEEKDAY(Table1[[#This Row],[Order_Date]],2)&gt;=6,"Weekend","Weekday")</f>
        <v>Weekday</v>
      </c>
      <c r="H2800" s="5" t="str">
        <f>TEXT(Table1[[#This Row],[Order_Date]],"mmmm")</f>
        <v>November</v>
      </c>
      <c r="I2800" s="7">
        <f>MONTH(Table1[[#This Row],[Order_Date]])</f>
        <v>11</v>
      </c>
      <c r="J2800" s="7">
        <v>2</v>
      </c>
      <c r="K2800" s="4">
        <v>2037.48</v>
      </c>
      <c r="L2800" s="4">
        <v>10</v>
      </c>
      <c r="M2800" s="4">
        <v>3667.46</v>
      </c>
      <c r="N2800" s="4">
        <f>(Table1[[#This Row],[Quantity]]*Table1[[#This Row],[Unit_Price]])*(1-Table1[[#This Row],[Discount_%]]/100)</f>
        <v>3667.4639999999999</v>
      </c>
      <c r="O2800" s="4">
        <v>2950.28</v>
      </c>
      <c r="P2800" s="4">
        <v>717.18</v>
      </c>
      <c r="Q2800">
        <f>Table1[[#This Row],[Revenue]]-Table1[[#This Row],[Cost]]</f>
        <v>717.17999999999984</v>
      </c>
      <c r="R2800" s="6">
        <f>Table1[[#This Row],[Profit]]/Table1[[#This Row],[Revenue]]</f>
        <v>0.19555223506186842</v>
      </c>
    </row>
    <row r="2801" spans="1:18" x14ac:dyDescent="0.45">
      <c r="A2801" s="1" t="s">
        <v>5232</v>
      </c>
      <c r="B2801" s="1" t="s">
        <v>5233</v>
      </c>
      <c r="C2801" s="1" t="s">
        <v>7</v>
      </c>
      <c r="D2801" s="1" t="s">
        <v>106</v>
      </c>
      <c r="E2801" s="1" t="s">
        <v>4</v>
      </c>
      <c r="F2801" s="2">
        <v>45313</v>
      </c>
      <c r="G2801" s="1" t="str">
        <f>IF(WEEKDAY(Table1[[#This Row],[Order_Date]],2)&gt;=6,"Weekend","Weekday")</f>
        <v>Weekday</v>
      </c>
      <c r="H2801" s="2" t="str">
        <f>TEXT(Table1[[#This Row],[Order_Date]],"mmmm")</f>
        <v>January</v>
      </c>
      <c r="I2801" s="8">
        <f>MONTH(Table1[[#This Row],[Order_Date]])</f>
        <v>1</v>
      </c>
      <c r="J2801" s="8">
        <v>3</v>
      </c>
      <c r="K2801" s="1">
        <v>3089.88</v>
      </c>
      <c r="L2801" s="1">
        <v>5</v>
      </c>
      <c r="M2801" s="1">
        <v>8806.16</v>
      </c>
      <c r="N2801" s="1">
        <f>(Table1[[#This Row],[Quantity]]*Table1[[#This Row],[Unit_Price]])*(1-Table1[[#This Row],[Discount_%]]/100)</f>
        <v>8806.1579999999994</v>
      </c>
      <c r="O2801" s="1">
        <v>5622.68</v>
      </c>
      <c r="P2801" s="1">
        <v>3183.48</v>
      </c>
      <c r="Q2801">
        <f>Table1[[#This Row],[Revenue]]-Table1[[#This Row],[Cost]]</f>
        <v>3183.4799999999996</v>
      </c>
      <c r="R2801" s="6">
        <f>Table1[[#This Row],[Profit]]/Table1[[#This Row],[Revenue]]</f>
        <v>0.36150603668341252</v>
      </c>
    </row>
    <row r="2802" spans="1:18" x14ac:dyDescent="0.45">
      <c r="A2802" s="4" t="s">
        <v>5234</v>
      </c>
      <c r="B2802" s="4" t="s">
        <v>1568</v>
      </c>
      <c r="C2802" s="4" t="s">
        <v>20</v>
      </c>
      <c r="D2802" s="4" t="s">
        <v>60</v>
      </c>
      <c r="E2802" s="4" t="s">
        <v>4</v>
      </c>
      <c r="F2802" s="5">
        <v>45703</v>
      </c>
      <c r="G2802" s="4" t="str">
        <f>IF(WEEKDAY(Table1[[#This Row],[Order_Date]],2)&gt;=6,"Weekend","Weekday")</f>
        <v>Weekend</v>
      </c>
      <c r="H2802" s="5" t="str">
        <f>TEXT(Table1[[#This Row],[Order_Date]],"mmmm")</f>
        <v>February</v>
      </c>
      <c r="I2802" s="7">
        <f>MONTH(Table1[[#This Row],[Order_Date]])</f>
        <v>2</v>
      </c>
      <c r="J2802" s="7">
        <v>4</v>
      </c>
      <c r="K2802" s="4">
        <v>4756.68</v>
      </c>
      <c r="L2802" s="4">
        <v>15</v>
      </c>
      <c r="M2802" s="4">
        <v>16172.71</v>
      </c>
      <c r="N2802" s="4">
        <f>(Table1[[#This Row],[Quantity]]*Table1[[#This Row],[Unit_Price]])*(1-Table1[[#This Row],[Discount_%]]/100)</f>
        <v>16172.712000000001</v>
      </c>
      <c r="O2802" s="4">
        <v>9996.44</v>
      </c>
      <c r="P2802" s="4">
        <v>6176.27</v>
      </c>
      <c r="Q2802">
        <f>Table1[[#This Row],[Revenue]]-Table1[[#This Row],[Cost]]</f>
        <v>6176.2699999999986</v>
      </c>
      <c r="R2802" s="6">
        <f>Table1[[#This Row],[Profit]]/Table1[[#This Row],[Revenue]]</f>
        <v>0.38189456188851473</v>
      </c>
    </row>
    <row r="2803" spans="1:18" x14ac:dyDescent="0.45">
      <c r="A2803" s="1" t="s">
        <v>5235</v>
      </c>
      <c r="B2803" s="1" t="s">
        <v>5236</v>
      </c>
      <c r="C2803" s="1" t="s">
        <v>7</v>
      </c>
      <c r="D2803" s="1" t="s">
        <v>46</v>
      </c>
      <c r="E2803" s="1" t="s">
        <v>22</v>
      </c>
      <c r="F2803" s="2">
        <v>45722</v>
      </c>
      <c r="G2803" s="1" t="str">
        <f>IF(WEEKDAY(Table1[[#This Row],[Order_Date]],2)&gt;=6,"Weekend","Weekday")</f>
        <v>Weekday</v>
      </c>
      <c r="H2803" s="2" t="str">
        <f>TEXT(Table1[[#This Row],[Order_Date]],"mmmm")</f>
        <v>March</v>
      </c>
      <c r="I2803" s="8">
        <f>MONTH(Table1[[#This Row],[Order_Date]])</f>
        <v>3</v>
      </c>
      <c r="J2803" s="8">
        <v>4</v>
      </c>
      <c r="K2803" s="1">
        <v>2813.82</v>
      </c>
      <c r="L2803" s="1">
        <v>5</v>
      </c>
      <c r="M2803" s="1">
        <v>10692.52</v>
      </c>
      <c r="N2803" s="1">
        <f>(Table1[[#This Row],[Quantity]]*Table1[[#This Row],[Unit_Price]])*(1-Table1[[#This Row],[Discount_%]]/100)</f>
        <v>10692.516</v>
      </c>
      <c r="O2803" s="1">
        <v>7438.77</v>
      </c>
      <c r="P2803" s="1">
        <v>3253.75</v>
      </c>
      <c r="Q2803">
        <f>Table1[[#This Row],[Revenue]]-Table1[[#This Row],[Cost]]</f>
        <v>3253.75</v>
      </c>
      <c r="R2803" s="6">
        <f>Table1[[#This Row],[Profit]]/Table1[[#This Row],[Revenue]]</f>
        <v>0.30430151171099046</v>
      </c>
    </row>
    <row r="2804" spans="1:18" x14ac:dyDescent="0.45">
      <c r="A2804" s="4" t="s">
        <v>5237</v>
      </c>
      <c r="B2804" s="4" t="s">
        <v>927</v>
      </c>
      <c r="C2804" s="4" t="s">
        <v>2</v>
      </c>
      <c r="D2804" s="4" t="s">
        <v>17</v>
      </c>
      <c r="E2804" s="4" t="s">
        <v>22</v>
      </c>
      <c r="F2804" s="5">
        <v>45743</v>
      </c>
      <c r="G2804" s="4" t="str">
        <f>IF(WEEKDAY(Table1[[#This Row],[Order_Date]],2)&gt;=6,"Weekend","Weekday")</f>
        <v>Weekday</v>
      </c>
      <c r="H2804" s="5" t="str">
        <f>TEXT(Table1[[#This Row],[Order_Date]],"mmmm")</f>
        <v>March</v>
      </c>
      <c r="I2804" s="7">
        <f>MONTH(Table1[[#This Row],[Order_Date]])</f>
        <v>3</v>
      </c>
      <c r="J2804" s="7">
        <v>4</v>
      </c>
      <c r="K2804" s="4">
        <v>2840.58</v>
      </c>
      <c r="L2804" s="4">
        <v>0</v>
      </c>
      <c r="M2804" s="4">
        <v>11362.32</v>
      </c>
      <c r="N2804" s="4">
        <f>(Table1[[#This Row],[Quantity]]*Table1[[#This Row],[Unit_Price]])*(1-Table1[[#This Row],[Discount_%]]/100)</f>
        <v>11362.32</v>
      </c>
      <c r="O2804" s="4">
        <v>7349.75</v>
      </c>
      <c r="P2804" s="4">
        <v>4012.57</v>
      </c>
      <c r="Q2804">
        <f>Table1[[#This Row],[Revenue]]-Table1[[#This Row],[Cost]]</f>
        <v>4012.5699999999997</v>
      </c>
      <c r="R2804" s="6">
        <f>Table1[[#This Row],[Profit]]/Table1[[#This Row],[Revenue]]</f>
        <v>0.35314706855642158</v>
      </c>
    </row>
    <row r="2805" spans="1:18" x14ac:dyDescent="0.45">
      <c r="A2805" s="1" t="s">
        <v>5238</v>
      </c>
      <c r="B2805" s="1" t="s">
        <v>5239</v>
      </c>
      <c r="C2805" s="1" t="s">
        <v>20</v>
      </c>
      <c r="D2805" s="1" t="s">
        <v>21</v>
      </c>
      <c r="E2805" s="1" t="s">
        <v>9</v>
      </c>
      <c r="F2805" s="2">
        <v>45497</v>
      </c>
      <c r="G2805" s="1" t="str">
        <f>IF(WEEKDAY(Table1[[#This Row],[Order_Date]],2)&gt;=6,"Weekend","Weekday")</f>
        <v>Weekday</v>
      </c>
      <c r="H2805" s="2" t="str">
        <f>TEXT(Table1[[#This Row],[Order_Date]],"mmmm")</f>
        <v>July</v>
      </c>
      <c r="I2805" s="8">
        <f>MONTH(Table1[[#This Row],[Order_Date]])</f>
        <v>7</v>
      </c>
      <c r="J2805" s="8">
        <v>4</v>
      </c>
      <c r="K2805" s="1">
        <v>3754.12</v>
      </c>
      <c r="L2805" s="1">
        <v>5</v>
      </c>
      <c r="M2805" s="1">
        <v>14265.66</v>
      </c>
      <c r="N2805" s="1">
        <f>(Table1[[#This Row],[Quantity]]*Table1[[#This Row],[Unit_Price]])*(1-Table1[[#This Row],[Discount_%]]/100)</f>
        <v>14265.655999999999</v>
      </c>
      <c r="O2805" s="1">
        <v>9291.48</v>
      </c>
      <c r="P2805" s="1">
        <v>4974.18</v>
      </c>
      <c r="Q2805">
        <f>Table1[[#This Row],[Revenue]]-Table1[[#This Row],[Cost]]</f>
        <v>4974.18</v>
      </c>
      <c r="R2805" s="6">
        <f>Table1[[#This Row],[Profit]]/Table1[[#This Row],[Revenue]]</f>
        <v>0.34868207990376893</v>
      </c>
    </row>
    <row r="2806" spans="1:18" x14ac:dyDescent="0.45">
      <c r="A2806" s="4" t="s">
        <v>5240</v>
      </c>
      <c r="B2806" s="4" t="s">
        <v>5241</v>
      </c>
      <c r="C2806" s="4" t="s">
        <v>28</v>
      </c>
      <c r="D2806" s="4" t="s">
        <v>85</v>
      </c>
      <c r="E2806" s="4" t="s">
        <v>14</v>
      </c>
      <c r="F2806" s="5">
        <v>45635</v>
      </c>
      <c r="G2806" s="4" t="str">
        <f>IF(WEEKDAY(Table1[[#This Row],[Order_Date]],2)&gt;=6,"Weekend","Weekday")</f>
        <v>Weekday</v>
      </c>
      <c r="H2806" s="5" t="str">
        <f>TEXT(Table1[[#This Row],[Order_Date]],"mmmm")</f>
        <v>December</v>
      </c>
      <c r="I2806" s="7">
        <f>MONTH(Table1[[#This Row],[Order_Date]])</f>
        <v>12</v>
      </c>
      <c r="J2806" s="7">
        <v>5</v>
      </c>
      <c r="K2806" s="4">
        <v>1685.69</v>
      </c>
      <c r="L2806" s="4">
        <v>20</v>
      </c>
      <c r="M2806" s="4">
        <v>6742.76</v>
      </c>
      <c r="N2806" s="4">
        <f>(Table1[[#This Row],[Quantity]]*Table1[[#This Row],[Unit_Price]])*(1-Table1[[#This Row],[Discount_%]]/100)</f>
        <v>6742.7600000000011</v>
      </c>
      <c r="O2806" s="4">
        <v>5459.37</v>
      </c>
      <c r="P2806" s="4">
        <v>1283.3900000000001</v>
      </c>
      <c r="Q2806">
        <f>Table1[[#This Row],[Revenue]]-Table1[[#This Row],[Cost]]</f>
        <v>1283.3900000000003</v>
      </c>
      <c r="R2806" s="6">
        <f>Table1[[#This Row],[Profit]]/Table1[[#This Row],[Revenue]]</f>
        <v>0.19033600484074772</v>
      </c>
    </row>
    <row r="2807" spans="1:18" x14ac:dyDescent="0.45">
      <c r="A2807" s="1" t="s">
        <v>5242</v>
      </c>
      <c r="B2807" s="1" t="s">
        <v>5243</v>
      </c>
      <c r="C2807" s="1" t="s">
        <v>20</v>
      </c>
      <c r="D2807" s="1" t="s">
        <v>60</v>
      </c>
      <c r="E2807" s="1" t="s">
        <v>14</v>
      </c>
      <c r="F2807" s="2">
        <v>45351</v>
      </c>
      <c r="G2807" s="1" t="str">
        <f>IF(WEEKDAY(Table1[[#This Row],[Order_Date]],2)&gt;=6,"Weekend","Weekday")</f>
        <v>Weekday</v>
      </c>
      <c r="H2807" s="2" t="str">
        <f>TEXT(Table1[[#This Row],[Order_Date]],"mmmm")</f>
        <v>February</v>
      </c>
      <c r="I2807" s="8">
        <f>MONTH(Table1[[#This Row],[Order_Date]])</f>
        <v>2</v>
      </c>
      <c r="J2807" s="8">
        <v>4</v>
      </c>
      <c r="K2807" s="1">
        <v>4458.29</v>
      </c>
      <c r="L2807" s="1">
        <v>20</v>
      </c>
      <c r="M2807" s="1">
        <v>14266.53</v>
      </c>
      <c r="N2807" s="1">
        <f>(Table1[[#This Row],[Quantity]]*Table1[[#This Row],[Unit_Price]])*(1-Table1[[#This Row],[Discount_%]]/100)</f>
        <v>14266.528</v>
      </c>
      <c r="O2807" s="1">
        <v>12124.29</v>
      </c>
      <c r="P2807" s="1">
        <v>2142.2399999999998</v>
      </c>
      <c r="Q2807">
        <f>Table1[[#This Row],[Revenue]]-Table1[[#This Row],[Cost]]</f>
        <v>2142.2399999999998</v>
      </c>
      <c r="R2807" s="6">
        <f>Table1[[#This Row],[Profit]]/Table1[[#This Row],[Revenue]]</f>
        <v>0.15015844777952311</v>
      </c>
    </row>
    <row r="2808" spans="1:18" x14ac:dyDescent="0.45">
      <c r="A2808" s="4" t="s">
        <v>5244</v>
      </c>
      <c r="B2808" s="4" t="s">
        <v>5245</v>
      </c>
      <c r="C2808" s="4" t="s">
        <v>2</v>
      </c>
      <c r="D2808" s="4" t="s">
        <v>17</v>
      </c>
      <c r="E2808" s="4" t="s">
        <v>4</v>
      </c>
      <c r="F2808" s="5">
        <v>45377</v>
      </c>
      <c r="G2808" s="4" t="str">
        <f>IF(WEEKDAY(Table1[[#This Row],[Order_Date]],2)&gt;=6,"Weekend","Weekday")</f>
        <v>Weekday</v>
      </c>
      <c r="H2808" s="5" t="str">
        <f>TEXT(Table1[[#This Row],[Order_Date]],"mmmm")</f>
        <v>March</v>
      </c>
      <c r="I2808" s="7">
        <f>MONTH(Table1[[#This Row],[Order_Date]])</f>
        <v>3</v>
      </c>
      <c r="J2808" s="7">
        <v>3</v>
      </c>
      <c r="K2808" s="4">
        <v>4950.91</v>
      </c>
      <c r="L2808" s="4">
        <v>10</v>
      </c>
      <c r="M2808" s="4">
        <v>13367.46</v>
      </c>
      <c r="N2808" s="4">
        <f>(Table1[[#This Row],[Quantity]]*Table1[[#This Row],[Unit_Price]])*(1-Table1[[#This Row],[Discount_%]]/100)</f>
        <v>13367.457</v>
      </c>
      <c r="O2808" s="4">
        <v>10225.99</v>
      </c>
      <c r="P2808" s="4">
        <v>3141.47</v>
      </c>
      <c r="Q2808">
        <f>Table1[[#This Row],[Revenue]]-Table1[[#This Row],[Cost]]</f>
        <v>3141.4699999999993</v>
      </c>
      <c r="R2808" s="6">
        <f>Table1[[#This Row],[Profit]]/Table1[[#This Row],[Revenue]]</f>
        <v>0.23500874511687336</v>
      </c>
    </row>
    <row r="2809" spans="1:18" x14ac:dyDescent="0.45">
      <c r="A2809" s="1" t="s">
        <v>5246</v>
      </c>
      <c r="B2809" s="1" t="s">
        <v>5247</v>
      </c>
      <c r="C2809" s="1" t="s">
        <v>2</v>
      </c>
      <c r="D2809" s="1" t="s">
        <v>17</v>
      </c>
      <c r="E2809" s="1" t="s">
        <v>22</v>
      </c>
      <c r="F2809" s="2">
        <v>45819</v>
      </c>
      <c r="G2809" s="1" t="str">
        <f>IF(WEEKDAY(Table1[[#This Row],[Order_Date]],2)&gt;=6,"Weekend","Weekday")</f>
        <v>Weekday</v>
      </c>
      <c r="H2809" s="2" t="str">
        <f>TEXT(Table1[[#This Row],[Order_Date]],"mmmm")</f>
        <v>June</v>
      </c>
      <c r="I2809" s="8">
        <f>MONTH(Table1[[#This Row],[Order_Date]])</f>
        <v>6</v>
      </c>
      <c r="J2809" s="8">
        <v>3</v>
      </c>
      <c r="K2809" s="1">
        <v>2553.6</v>
      </c>
      <c r="L2809" s="1">
        <v>0</v>
      </c>
      <c r="M2809" s="1">
        <v>7660.8</v>
      </c>
      <c r="N2809" s="1">
        <f>(Table1[[#This Row],[Quantity]]*Table1[[#This Row],[Unit_Price]])*(1-Table1[[#This Row],[Discount_%]]/100)</f>
        <v>7660.7999999999993</v>
      </c>
      <c r="O2809" s="1">
        <v>5469.71</v>
      </c>
      <c r="P2809" s="1">
        <v>2191.09</v>
      </c>
      <c r="Q2809">
        <f>Table1[[#This Row],[Revenue]]-Table1[[#This Row],[Cost]]</f>
        <v>2191.09</v>
      </c>
      <c r="R2809" s="6">
        <f>Table1[[#This Row],[Profit]]/Table1[[#This Row],[Revenue]]</f>
        <v>0.28601321010860487</v>
      </c>
    </row>
    <row r="2810" spans="1:18" x14ac:dyDescent="0.45">
      <c r="A2810" s="4" t="s">
        <v>5248</v>
      </c>
      <c r="B2810" s="4" t="s">
        <v>5249</v>
      </c>
      <c r="C2810" s="4" t="s">
        <v>2</v>
      </c>
      <c r="D2810" s="4" t="s">
        <v>3</v>
      </c>
      <c r="E2810" s="4" t="s">
        <v>14</v>
      </c>
      <c r="F2810" s="5">
        <v>45793</v>
      </c>
      <c r="G2810" s="4" t="str">
        <f>IF(WEEKDAY(Table1[[#This Row],[Order_Date]],2)&gt;=6,"Weekend","Weekday")</f>
        <v>Weekday</v>
      </c>
      <c r="H2810" s="5" t="str">
        <f>TEXT(Table1[[#This Row],[Order_Date]],"mmmm")</f>
        <v>May</v>
      </c>
      <c r="I2810" s="7">
        <f>MONTH(Table1[[#This Row],[Order_Date]])</f>
        <v>5</v>
      </c>
      <c r="J2810" s="7">
        <v>2</v>
      </c>
      <c r="K2810" s="4">
        <v>3821.85</v>
      </c>
      <c r="L2810" s="4">
        <v>20</v>
      </c>
      <c r="M2810" s="4">
        <v>6114.96</v>
      </c>
      <c r="N2810" s="4">
        <f>(Table1[[#This Row],[Quantity]]*Table1[[#This Row],[Unit_Price]])*(1-Table1[[#This Row],[Discount_%]]/100)</f>
        <v>6114.96</v>
      </c>
      <c r="O2810" s="4">
        <v>4972.97</v>
      </c>
      <c r="P2810" s="4">
        <v>1141.99</v>
      </c>
      <c r="Q2810">
        <f>Table1[[#This Row],[Revenue]]-Table1[[#This Row],[Cost]]</f>
        <v>1141.9899999999998</v>
      </c>
      <c r="R2810" s="6">
        <f>Table1[[#This Row],[Profit]]/Table1[[#This Row],[Revenue]]</f>
        <v>0.18675347017805513</v>
      </c>
    </row>
    <row r="2811" spans="1:18" x14ac:dyDescent="0.45">
      <c r="A2811" s="1" t="s">
        <v>5250</v>
      </c>
      <c r="B2811" s="1" t="s">
        <v>3064</v>
      </c>
      <c r="C2811" s="1" t="s">
        <v>12</v>
      </c>
      <c r="D2811" s="1" t="s">
        <v>32</v>
      </c>
      <c r="E2811" s="1" t="s">
        <v>14</v>
      </c>
      <c r="F2811" s="2">
        <v>45517</v>
      </c>
      <c r="G2811" s="1" t="str">
        <f>IF(WEEKDAY(Table1[[#This Row],[Order_Date]],2)&gt;=6,"Weekend","Weekday")</f>
        <v>Weekday</v>
      </c>
      <c r="H2811" s="2" t="str">
        <f>TEXT(Table1[[#This Row],[Order_Date]],"mmmm")</f>
        <v>August</v>
      </c>
      <c r="I2811" s="8">
        <f>MONTH(Table1[[#This Row],[Order_Date]])</f>
        <v>8</v>
      </c>
      <c r="J2811" s="8">
        <v>3</v>
      </c>
      <c r="K2811" s="1">
        <v>1351.51</v>
      </c>
      <c r="L2811" s="1">
        <v>0</v>
      </c>
      <c r="M2811" s="1">
        <v>4054.53</v>
      </c>
      <c r="N2811" s="1">
        <f>(Table1[[#This Row],[Quantity]]*Table1[[#This Row],[Unit_Price]])*(1-Table1[[#This Row],[Discount_%]]/100)</f>
        <v>4054.5299999999997</v>
      </c>
      <c r="O2811" s="1">
        <v>3054.61</v>
      </c>
      <c r="P2811" s="1">
        <v>999.92</v>
      </c>
      <c r="Q2811">
        <f>Table1[[#This Row],[Revenue]]-Table1[[#This Row],[Cost]]</f>
        <v>999.92000000000007</v>
      </c>
      <c r="R2811" s="6">
        <f>Table1[[#This Row],[Profit]]/Table1[[#This Row],[Revenue]]</f>
        <v>0.2466179803824364</v>
      </c>
    </row>
    <row r="2812" spans="1:18" x14ac:dyDescent="0.45">
      <c r="A2812" s="4" t="s">
        <v>5251</v>
      </c>
      <c r="B2812" s="4" t="s">
        <v>5252</v>
      </c>
      <c r="C2812" s="4" t="s">
        <v>12</v>
      </c>
      <c r="D2812" s="4" t="s">
        <v>13</v>
      </c>
      <c r="E2812" s="4" t="s">
        <v>22</v>
      </c>
      <c r="F2812" s="5">
        <v>45928</v>
      </c>
      <c r="G2812" s="4" t="str">
        <f>IF(WEEKDAY(Table1[[#This Row],[Order_Date]],2)&gt;=6,"Weekend","Weekday")</f>
        <v>Weekend</v>
      </c>
      <c r="H2812" s="5" t="str">
        <f>TEXT(Table1[[#This Row],[Order_Date]],"mmmm")</f>
        <v>September</v>
      </c>
      <c r="I2812" s="7">
        <f>MONTH(Table1[[#This Row],[Order_Date]])</f>
        <v>9</v>
      </c>
      <c r="J2812" s="7">
        <v>1</v>
      </c>
      <c r="K2812" s="4">
        <v>105.01</v>
      </c>
      <c r="L2812" s="4">
        <v>20</v>
      </c>
      <c r="M2812" s="4">
        <v>84.01</v>
      </c>
      <c r="N2812" s="4">
        <f>(Table1[[#This Row],[Quantity]]*Table1[[#This Row],[Unit_Price]])*(1-Table1[[#This Row],[Discount_%]]/100)</f>
        <v>84.00800000000001</v>
      </c>
      <c r="O2812" s="4">
        <v>63.01</v>
      </c>
      <c r="P2812" s="4">
        <v>21</v>
      </c>
      <c r="Q2812">
        <f>Table1[[#This Row],[Revenue]]-Table1[[#This Row],[Cost]]</f>
        <v>21.000000000000007</v>
      </c>
      <c r="R2812" s="6">
        <f>Table1[[#This Row],[Profit]]/Table1[[#This Row],[Revenue]]</f>
        <v>0.24997024163790024</v>
      </c>
    </row>
    <row r="2813" spans="1:18" x14ac:dyDescent="0.45">
      <c r="A2813" s="1" t="s">
        <v>5253</v>
      </c>
      <c r="B2813" s="1" t="s">
        <v>2999</v>
      </c>
      <c r="C2813" s="1" t="s">
        <v>7</v>
      </c>
      <c r="D2813" s="1" t="s">
        <v>106</v>
      </c>
      <c r="E2813" s="1" t="s">
        <v>22</v>
      </c>
      <c r="F2813" s="2">
        <v>45791</v>
      </c>
      <c r="G2813" s="1" t="str">
        <f>IF(WEEKDAY(Table1[[#This Row],[Order_Date]],2)&gt;=6,"Weekend","Weekday")</f>
        <v>Weekday</v>
      </c>
      <c r="H2813" s="2" t="str">
        <f>TEXT(Table1[[#This Row],[Order_Date]],"mmmm")</f>
        <v>May</v>
      </c>
      <c r="I2813" s="8">
        <f>MONTH(Table1[[#This Row],[Order_Date]])</f>
        <v>5</v>
      </c>
      <c r="J2813" s="8">
        <v>1</v>
      </c>
      <c r="K2813" s="1">
        <v>1703.53</v>
      </c>
      <c r="L2813" s="1">
        <v>0</v>
      </c>
      <c r="M2813" s="1">
        <v>1703.53</v>
      </c>
      <c r="N2813" s="1">
        <f>(Table1[[#This Row],[Quantity]]*Table1[[#This Row],[Unit_Price]])*(1-Table1[[#This Row],[Discount_%]]/100)</f>
        <v>1703.53</v>
      </c>
      <c r="O2813" s="1">
        <v>1145.51</v>
      </c>
      <c r="P2813" s="1">
        <v>558.02</v>
      </c>
      <c r="Q2813">
        <f>Table1[[#This Row],[Revenue]]-Table1[[#This Row],[Cost]]</f>
        <v>558.02</v>
      </c>
      <c r="R2813" s="6">
        <f>Table1[[#This Row],[Profit]]/Table1[[#This Row],[Revenue]]</f>
        <v>0.32756687584016719</v>
      </c>
    </row>
    <row r="2814" spans="1:18" x14ac:dyDescent="0.45">
      <c r="A2814" s="4" t="s">
        <v>5254</v>
      </c>
      <c r="B2814" s="4" t="s">
        <v>5255</v>
      </c>
      <c r="C2814" s="4" t="s">
        <v>2</v>
      </c>
      <c r="D2814" s="4" t="s">
        <v>65</v>
      </c>
      <c r="E2814" s="4" t="s">
        <v>9</v>
      </c>
      <c r="F2814" s="5">
        <v>45830</v>
      </c>
      <c r="G2814" s="4" t="str">
        <f>IF(WEEKDAY(Table1[[#This Row],[Order_Date]],2)&gt;=6,"Weekend","Weekday")</f>
        <v>Weekend</v>
      </c>
      <c r="H2814" s="5" t="str">
        <f>TEXT(Table1[[#This Row],[Order_Date]],"mmmm")</f>
        <v>June</v>
      </c>
      <c r="I2814" s="7">
        <f>MONTH(Table1[[#This Row],[Order_Date]])</f>
        <v>6</v>
      </c>
      <c r="J2814" s="7">
        <v>5</v>
      </c>
      <c r="K2814" s="4">
        <v>2949.5</v>
      </c>
      <c r="L2814" s="4">
        <v>15</v>
      </c>
      <c r="M2814" s="4">
        <v>12535.38</v>
      </c>
      <c r="N2814" s="4">
        <f>(Table1[[#This Row],[Quantity]]*Table1[[#This Row],[Unit_Price]])*(1-Table1[[#This Row],[Discount_%]]/100)</f>
        <v>12535.375</v>
      </c>
      <c r="O2814" s="4">
        <v>8048.38</v>
      </c>
      <c r="P2814" s="4">
        <v>4487</v>
      </c>
      <c r="Q2814">
        <f>Table1[[#This Row],[Revenue]]-Table1[[#This Row],[Cost]]</f>
        <v>4486.9999999999991</v>
      </c>
      <c r="R2814" s="6">
        <f>Table1[[#This Row],[Profit]]/Table1[[#This Row],[Revenue]]</f>
        <v>0.3579468671871136</v>
      </c>
    </row>
    <row r="2815" spans="1:18" x14ac:dyDescent="0.45">
      <c r="A2815" s="1" t="s">
        <v>5256</v>
      </c>
      <c r="B2815" s="1" t="s">
        <v>5257</v>
      </c>
      <c r="C2815" s="1" t="s">
        <v>28</v>
      </c>
      <c r="D2815" s="1" t="s">
        <v>137</v>
      </c>
      <c r="E2815" s="1" t="s">
        <v>14</v>
      </c>
      <c r="F2815" s="2">
        <v>45982</v>
      </c>
      <c r="G2815" s="1" t="str">
        <f>IF(WEEKDAY(Table1[[#This Row],[Order_Date]],2)&gt;=6,"Weekend","Weekday")</f>
        <v>Weekday</v>
      </c>
      <c r="H2815" s="2" t="str">
        <f>TEXT(Table1[[#This Row],[Order_Date]],"mmmm")</f>
        <v>November</v>
      </c>
      <c r="I2815" s="8">
        <f>MONTH(Table1[[#This Row],[Order_Date]])</f>
        <v>11</v>
      </c>
      <c r="J2815" s="8">
        <v>5</v>
      </c>
      <c r="K2815" s="1">
        <v>2358.7600000000002</v>
      </c>
      <c r="L2815" s="1">
        <v>15</v>
      </c>
      <c r="M2815" s="1">
        <v>10024.73</v>
      </c>
      <c r="N2815" s="1">
        <f>(Table1[[#This Row],[Quantity]]*Table1[[#This Row],[Unit_Price]])*(1-Table1[[#This Row],[Discount_%]]/100)</f>
        <v>10024.730000000001</v>
      </c>
      <c r="O2815" s="1">
        <v>6066.19</v>
      </c>
      <c r="P2815" s="1">
        <v>3958.54</v>
      </c>
      <c r="Q2815">
        <f>Table1[[#This Row],[Revenue]]-Table1[[#This Row],[Cost]]</f>
        <v>3958.54</v>
      </c>
      <c r="R2815" s="6">
        <f>Table1[[#This Row],[Profit]]/Table1[[#This Row],[Revenue]]</f>
        <v>0.39487746802158263</v>
      </c>
    </row>
    <row r="2816" spans="1:18" x14ac:dyDescent="0.45">
      <c r="A2816" s="4" t="s">
        <v>5258</v>
      </c>
      <c r="B2816" s="4" t="s">
        <v>2256</v>
      </c>
      <c r="C2816" s="4" t="s">
        <v>2</v>
      </c>
      <c r="D2816" s="4" t="s">
        <v>17</v>
      </c>
      <c r="E2816" s="4" t="s">
        <v>4</v>
      </c>
      <c r="F2816" s="5">
        <v>45705</v>
      </c>
      <c r="G2816" s="4" t="str">
        <f>IF(WEEKDAY(Table1[[#This Row],[Order_Date]],2)&gt;=6,"Weekend","Weekday")</f>
        <v>Weekday</v>
      </c>
      <c r="H2816" s="5" t="str">
        <f>TEXT(Table1[[#This Row],[Order_Date]],"mmmm")</f>
        <v>February</v>
      </c>
      <c r="I2816" s="7">
        <f>MONTH(Table1[[#This Row],[Order_Date]])</f>
        <v>2</v>
      </c>
      <c r="J2816" s="7">
        <v>3</v>
      </c>
      <c r="K2816" s="4">
        <v>1907.52</v>
      </c>
      <c r="L2816" s="4">
        <v>0</v>
      </c>
      <c r="M2816" s="4">
        <v>5722.56</v>
      </c>
      <c r="N2816" s="4">
        <f>(Table1[[#This Row],[Quantity]]*Table1[[#This Row],[Unit_Price]])*(1-Table1[[#This Row],[Discount_%]]/100)</f>
        <v>5722.5599999999995</v>
      </c>
      <c r="O2816" s="4">
        <v>4040.06</v>
      </c>
      <c r="P2816" s="4">
        <v>1682.5</v>
      </c>
      <c r="Q2816">
        <f>Table1[[#This Row],[Revenue]]-Table1[[#This Row],[Cost]]</f>
        <v>1682.5000000000005</v>
      </c>
      <c r="R2816" s="6">
        <f>Table1[[#This Row],[Profit]]/Table1[[#This Row],[Revenue]]</f>
        <v>0.29401177095565617</v>
      </c>
    </row>
    <row r="2817" spans="1:18" x14ac:dyDescent="0.45">
      <c r="A2817" s="1" t="s">
        <v>5259</v>
      </c>
      <c r="B2817" s="1" t="s">
        <v>1736</v>
      </c>
      <c r="C2817" s="1" t="s">
        <v>28</v>
      </c>
      <c r="D2817" s="1" t="s">
        <v>35</v>
      </c>
      <c r="E2817" s="1" t="s">
        <v>22</v>
      </c>
      <c r="F2817" s="2">
        <v>45797</v>
      </c>
      <c r="G2817" s="1" t="str">
        <f>IF(WEEKDAY(Table1[[#This Row],[Order_Date]],2)&gt;=6,"Weekend","Weekday")</f>
        <v>Weekday</v>
      </c>
      <c r="H2817" s="2" t="str">
        <f>TEXT(Table1[[#This Row],[Order_Date]],"mmmm")</f>
        <v>May</v>
      </c>
      <c r="I2817" s="8">
        <f>MONTH(Table1[[#This Row],[Order_Date]])</f>
        <v>5</v>
      </c>
      <c r="J2817" s="8">
        <v>3</v>
      </c>
      <c r="K2817" s="1">
        <v>2667.78</v>
      </c>
      <c r="L2817" s="1">
        <v>0</v>
      </c>
      <c r="M2817" s="1">
        <v>8003.34</v>
      </c>
      <c r="N2817" s="1">
        <f>(Table1[[#This Row],[Quantity]]*Table1[[#This Row],[Unit_Price]])*(1-Table1[[#This Row],[Discount_%]]/100)</f>
        <v>8003.34</v>
      </c>
      <c r="O2817" s="1">
        <v>5946.68</v>
      </c>
      <c r="P2817" s="1">
        <v>2056.66</v>
      </c>
      <c r="Q2817">
        <f>Table1[[#This Row],[Revenue]]-Table1[[#This Row],[Cost]]</f>
        <v>2056.66</v>
      </c>
      <c r="R2817" s="6">
        <f>Table1[[#This Row],[Profit]]/Table1[[#This Row],[Revenue]]</f>
        <v>0.25697521284863567</v>
      </c>
    </row>
    <row r="2818" spans="1:18" x14ac:dyDescent="0.45">
      <c r="A2818" s="4" t="s">
        <v>5260</v>
      </c>
      <c r="B2818" s="4" t="s">
        <v>4251</v>
      </c>
      <c r="C2818" s="4" t="s">
        <v>12</v>
      </c>
      <c r="D2818" s="4" t="s">
        <v>13</v>
      </c>
      <c r="E2818" s="4" t="s">
        <v>14</v>
      </c>
      <c r="F2818" s="5">
        <v>45548</v>
      </c>
      <c r="G2818" s="4" t="str">
        <f>IF(WEEKDAY(Table1[[#This Row],[Order_Date]],2)&gt;=6,"Weekend","Weekday")</f>
        <v>Weekday</v>
      </c>
      <c r="H2818" s="5" t="str">
        <f>TEXT(Table1[[#This Row],[Order_Date]],"mmmm")</f>
        <v>September</v>
      </c>
      <c r="I2818" s="7">
        <f>MONTH(Table1[[#This Row],[Order_Date]])</f>
        <v>9</v>
      </c>
      <c r="J2818" s="7">
        <v>1</v>
      </c>
      <c r="K2818" s="4">
        <v>747.84</v>
      </c>
      <c r="L2818" s="4">
        <v>15</v>
      </c>
      <c r="M2818" s="4">
        <v>635.66</v>
      </c>
      <c r="N2818" s="4">
        <f>(Table1[[#This Row],[Quantity]]*Table1[[#This Row],[Unit_Price]])*(1-Table1[[#This Row],[Discount_%]]/100)</f>
        <v>635.66399999999999</v>
      </c>
      <c r="O2818" s="4">
        <v>494.85</v>
      </c>
      <c r="P2818" s="4">
        <v>140.81</v>
      </c>
      <c r="Q2818">
        <f>Table1[[#This Row],[Revenue]]-Table1[[#This Row],[Cost]]</f>
        <v>140.80999999999995</v>
      </c>
      <c r="R2818" s="6">
        <f>Table1[[#This Row],[Profit]]/Table1[[#This Row],[Revenue]]</f>
        <v>0.22151779253059814</v>
      </c>
    </row>
    <row r="2819" spans="1:18" x14ac:dyDescent="0.45">
      <c r="A2819" s="1" t="s">
        <v>5261</v>
      </c>
      <c r="B2819" s="1" t="s">
        <v>5262</v>
      </c>
      <c r="C2819" s="1" t="s">
        <v>12</v>
      </c>
      <c r="D2819" s="1" t="s">
        <v>32</v>
      </c>
      <c r="E2819" s="1" t="s">
        <v>4</v>
      </c>
      <c r="F2819" s="2">
        <v>45599</v>
      </c>
      <c r="G2819" s="1" t="str">
        <f>IF(WEEKDAY(Table1[[#This Row],[Order_Date]],2)&gt;=6,"Weekend","Weekday")</f>
        <v>Weekend</v>
      </c>
      <c r="H2819" s="2" t="str">
        <f>TEXT(Table1[[#This Row],[Order_Date]],"mmmm")</f>
        <v>November</v>
      </c>
      <c r="I2819" s="8">
        <f>MONTH(Table1[[#This Row],[Order_Date]])</f>
        <v>11</v>
      </c>
      <c r="J2819" s="8">
        <v>4</v>
      </c>
      <c r="K2819" s="1">
        <v>2543.7800000000002</v>
      </c>
      <c r="L2819" s="1">
        <v>0</v>
      </c>
      <c r="M2819" s="1">
        <v>10175.120000000001</v>
      </c>
      <c r="N2819" s="1">
        <f>(Table1[[#This Row],[Quantity]]*Table1[[#This Row],[Unit_Price]])*(1-Table1[[#This Row],[Discount_%]]/100)</f>
        <v>10175.120000000001</v>
      </c>
      <c r="O2819" s="1">
        <v>8543.4500000000007</v>
      </c>
      <c r="P2819" s="1">
        <v>1631.67</v>
      </c>
      <c r="Q2819">
        <f>Table1[[#This Row],[Revenue]]-Table1[[#This Row],[Cost]]</f>
        <v>1631.67</v>
      </c>
      <c r="R2819" s="6">
        <f>Table1[[#This Row],[Profit]]/Table1[[#This Row],[Revenue]]</f>
        <v>0.16035879675129139</v>
      </c>
    </row>
    <row r="2820" spans="1:18" x14ac:dyDescent="0.45">
      <c r="A2820" s="4" t="s">
        <v>5263</v>
      </c>
      <c r="B2820" s="4" t="s">
        <v>5264</v>
      </c>
      <c r="C2820" s="4" t="s">
        <v>7</v>
      </c>
      <c r="D2820" s="4" t="s">
        <v>46</v>
      </c>
      <c r="E2820" s="4" t="s">
        <v>9</v>
      </c>
      <c r="F2820" s="5">
        <v>46005</v>
      </c>
      <c r="G2820" s="4" t="str">
        <f>IF(WEEKDAY(Table1[[#This Row],[Order_Date]],2)&gt;=6,"Weekend","Weekday")</f>
        <v>Weekend</v>
      </c>
      <c r="H2820" s="5" t="str">
        <f>TEXT(Table1[[#This Row],[Order_Date]],"mmmm")</f>
        <v>December</v>
      </c>
      <c r="I2820" s="7">
        <f>MONTH(Table1[[#This Row],[Order_Date]])</f>
        <v>12</v>
      </c>
      <c r="J2820" s="7">
        <v>3</v>
      </c>
      <c r="K2820" s="4">
        <v>3763.93</v>
      </c>
      <c r="L2820" s="4">
        <v>20</v>
      </c>
      <c r="M2820" s="4">
        <v>9033.43</v>
      </c>
      <c r="N2820" s="4">
        <f>(Table1[[#This Row],[Quantity]]*Table1[[#This Row],[Unit_Price]])*(1-Table1[[#This Row],[Discount_%]]/100)</f>
        <v>9033.4319999999989</v>
      </c>
      <c r="O2820" s="4">
        <v>5989.92</v>
      </c>
      <c r="P2820" s="4">
        <v>3043.51</v>
      </c>
      <c r="Q2820">
        <f>Table1[[#This Row],[Revenue]]-Table1[[#This Row],[Cost]]</f>
        <v>3043.51</v>
      </c>
      <c r="R2820" s="6">
        <f>Table1[[#This Row],[Profit]]/Table1[[#This Row],[Revenue]]</f>
        <v>0.33691632082165912</v>
      </c>
    </row>
    <row r="2821" spans="1:18" x14ac:dyDescent="0.45">
      <c r="A2821" s="1" t="s">
        <v>5265</v>
      </c>
      <c r="B2821" s="1" t="s">
        <v>5266</v>
      </c>
      <c r="C2821" s="1" t="s">
        <v>28</v>
      </c>
      <c r="D2821" s="1" t="s">
        <v>100</v>
      </c>
      <c r="E2821" s="1" t="s">
        <v>14</v>
      </c>
      <c r="F2821" s="2">
        <v>45773</v>
      </c>
      <c r="G2821" s="1" t="str">
        <f>IF(WEEKDAY(Table1[[#This Row],[Order_Date]],2)&gt;=6,"Weekend","Weekday")</f>
        <v>Weekend</v>
      </c>
      <c r="H2821" s="2" t="str">
        <f>TEXT(Table1[[#This Row],[Order_Date]],"mmmm")</f>
        <v>April</v>
      </c>
      <c r="I2821" s="8">
        <f>MONTH(Table1[[#This Row],[Order_Date]])</f>
        <v>4</v>
      </c>
      <c r="J2821" s="8">
        <v>5</v>
      </c>
      <c r="K2821" s="1">
        <v>342.29</v>
      </c>
      <c r="L2821" s="1">
        <v>0</v>
      </c>
      <c r="M2821" s="1">
        <v>1711.45</v>
      </c>
      <c r="N2821" s="1">
        <f>(Table1[[#This Row],[Quantity]]*Table1[[#This Row],[Unit_Price]])*(1-Table1[[#This Row],[Discount_%]]/100)</f>
        <v>1711.45</v>
      </c>
      <c r="O2821" s="1">
        <v>1390.02</v>
      </c>
      <c r="P2821" s="1">
        <v>321.43</v>
      </c>
      <c r="Q2821">
        <f>Table1[[#This Row],[Revenue]]-Table1[[#This Row],[Cost]]</f>
        <v>321.43000000000006</v>
      </c>
      <c r="R2821" s="6">
        <f>Table1[[#This Row],[Profit]]/Table1[[#This Row],[Revenue]]</f>
        <v>0.18781150486429635</v>
      </c>
    </row>
    <row r="2822" spans="1:18" x14ac:dyDescent="0.45">
      <c r="A2822" s="4" t="s">
        <v>5267</v>
      </c>
      <c r="B2822" s="4" t="s">
        <v>5268</v>
      </c>
      <c r="C2822" s="4" t="s">
        <v>12</v>
      </c>
      <c r="D2822" s="4" t="s">
        <v>13</v>
      </c>
      <c r="E2822" s="4" t="s">
        <v>9</v>
      </c>
      <c r="F2822" s="5">
        <v>45498</v>
      </c>
      <c r="G2822" s="4" t="str">
        <f>IF(WEEKDAY(Table1[[#This Row],[Order_Date]],2)&gt;=6,"Weekend","Weekday")</f>
        <v>Weekday</v>
      </c>
      <c r="H2822" s="5" t="str">
        <f>TEXT(Table1[[#This Row],[Order_Date]],"mmmm")</f>
        <v>July</v>
      </c>
      <c r="I2822" s="7">
        <f>MONTH(Table1[[#This Row],[Order_Date]])</f>
        <v>7</v>
      </c>
      <c r="J2822" s="7">
        <v>4</v>
      </c>
      <c r="K2822" s="4">
        <v>3175.34</v>
      </c>
      <c r="L2822" s="4">
        <v>10</v>
      </c>
      <c r="M2822" s="4">
        <v>11431.22</v>
      </c>
      <c r="N2822" s="4">
        <f>(Table1[[#This Row],[Quantity]]*Table1[[#This Row],[Unit_Price]])*(1-Table1[[#This Row],[Discount_%]]/100)</f>
        <v>11431.224</v>
      </c>
      <c r="O2822" s="4">
        <v>7778.51</v>
      </c>
      <c r="P2822" s="4">
        <v>3652.71</v>
      </c>
      <c r="Q2822">
        <f>Table1[[#This Row],[Revenue]]-Table1[[#This Row],[Cost]]</f>
        <v>3652.7099999999991</v>
      </c>
      <c r="R2822" s="6">
        <f>Table1[[#This Row],[Profit]]/Table1[[#This Row],[Revenue]]</f>
        <v>0.31953807205180201</v>
      </c>
    </row>
    <row r="2823" spans="1:18" x14ac:dyDescent="0.45">
      <c r="A2823" s="1" t="s">
        <v>5269</v>
      </c>
      <c r="B2823" s="1" t="s">
        <v>5270</v>
      </c>
      <c r="C2823" s="1" t="s">
        <v>12</v>
      </c>
      <c r="D2823" s="1" t="s">
        <v>41</v>
      </c>
      <c r="E2823" s="1" t="s">
        <v>9</v>
      </c>
      <c r="F2823" s="2">
        <v>45861</v>
      </c>
      <c r="G2823" s="1" t="str">
        <f>IF(WEEKDAY(Table1[[#This Row],[Order_Date]],2)&gt;=6,"Weekend","Weekday")</f>
        <v>Weekday</v>
      </c>
      <c r="H2823" s="2" t="str">
        <f>TEXT(Table1[[#This Row],[Order_Date]],"mmmm")</f>
        <v>July</v>
      </c>
      <c r="I2823" s="8">
        <f>MONTH(Table1[[#This Row],[Order_Date]])</f>
        <v>7</v>
      </c>
      <c r="J2823" s="8">
        <v>4</v>
      </c>
      <c r="K2823" s="1">
        <v>4003.87</v>
      </c>
      <c r="L2823" s="1">
        <v>20</v>
      </c>
      <c r="M2823" s="1">
        <v>12812.38</v>
      </c>
      <c r="N2823" s="1">
        <f>(Table1[[#This Row],[Quantity]]*Table1[[#This Row],[Unit_Price]])*(1-Table1[[#This Row],[Discount_%]]/100)</f>
        <v>12812.384</v>
      </c>
      <c r="O2823" s="1">
        <v>9609.73</v>
      </c>
      <c r="P2823" s="1">
        <v>3202.65</v>
      </c>
      <c r="Q2823">
        <f>Table1[[#This Row],[Revenue]]-Table1[[#This Row],[Cost]]</f>
        <v>3202.6499999999996</v>
      </c>
      <c r="R2823" s="6">
        <f>Table1[[#This Row],[Profit]]/Table1[[#This Row],[Revenue]]</f>
        <v>0.24996526796738783</v>
      </c>
    </row>
    <row r="2824" spans="1:18" x14ac:dyDescent="0.45">
      <c r="A2824" s="4" t="s">
        <v>5271</v>
      </c>
      <c r="B2824" s="4" t="s">
        <v>5272</v>
      </c>
      <c r="C2824" s="4" t="s">
        <v>7</v>
      </c>
      <c r="D2824" s="4" t="s">
        <v>71</v>
      </c>
      <c r="E2824" s="4" t="s">
        <v>14</v>
      </c>
      <c r="F2824" s="5">
        <v>45814</v>
      </c>
      <c r="G2824" s="4" t="str">
        <f>IF(WEEKDAY(Table1[[#This Row],[Order_Date]],2)&gt;=6,"Weekend","Weekday")</f>
        <v>Weekday</v>
      </c>
      <c r="H2824" s="5" t="str">
        <f>TEXT(Table1[[#This Row],[Order_Date]],"mmmm")</f>
        <v>June</v>
      </c>
      <c r="I2824" s="7">
        <f>MONTH(Table1[[#This Row],[Order_Date]])</f>
        <v>6</v>
      </c>
      <c r="J2824" s="7">
        <v>2</v>
      </c>
      <c r="K2824" s="4">
        <v>2690.29</v>
      </c>
      <c r="L2824" s="4">
        <v>10</v>
      </c>
      <c r="M2824" s="4">
        <v>4842.5200000000004</v>
      </c>
      <c r="N2824" s="4">
        <f>(Table1[[#This Row],[Quantity]]*Table1[[#This Row],[Unit_Price]])*(1-Table1[[#This Row],[Discount_%]]/100)</f>
        <v>4842.5219999999999</v>
      </c>
      <c r="O2824" s="4">
        <v>3619.92</v>
      </c>
      <c r="P2824" s="4">
        <v>1222.5999999999999</v>
      </c>
      <c r="Q2824">
        <f>Table1[[#This Row],[Revenue]]-Table1[[#This Row],[Cost]]</f>
        <v>1222.6000000000004</v>
      </c>
      <c r="R2824" s="6">
        <f>Table1[[#This Row],[Profit]]/Table1[[#This Row],[Revenue]]</f>
        <v>0.25247185349776557</v>
      </c>
    </row>
    <row r="2825" spans="1:18" x14ac:dyDescent="0.45">
      <c r="A2825" s="1" t="s">
        <v>5273</v>
      </c>
      <c r="B2825" s="1" t="s">
        <v>5274</v>
      </c>
      <c r="C2825" s="1" t="s">
        <v>2</v>
      </c>
      <c r="D2825" s="1" t="s">
        <v>68</v>
      </c>
      <c r="E2825" s="1" t="s">
        <v>14</v>
      </c>
      <c r="F2825" s="2">
        <v>45699</v>
      </c>
      <c r="G2825" s="1" t="str">
        <f>IF(WEEKDAY(Table1[[#This Row],[Order_Date]],2)&gt;=6,"Weekend","Weekday")</f>
        <v>Weekday</v>
      </c>
      <c r="H2825" s="2" t="str">
        <f>TEXT(Table1[[#This Row],[Order_Date]],"mmmm")</f>
        <v>February</v>
      </c>
      <c r="I2825" s="8">
        <f>MONTH(Table1[[#This Row],[Order_Date]])</f>
        <v>2</v>
      </c>
      <c r="J2825" s="8">
        <v>3</v>
      </c>
      <c r="K2825" s="1">
        <v>3969.67</v>
      </c>
      <c r="L2825" s="1">
        <v>5</v>
      </c>
      <c r="M2825" s="1">
        <v>11313.56</v>
      </c>
      <c r="N2825" s="1">
        <f>(Table1[[#This Row],[Quantity]]*Table1[[#This Row],[Unit_Price]])*(1-Table1[[#This Row],[Discount_%]]/100)</f>
        <v>11313.559499999999</v>
      </c>
      <c r="O2825" s="1">
        <v>7396.86</v>
      </c>
      <c r="P2825" s="1">
        <v>3916.7</v>
      </c>
      <c r="Q2825">
        <f>Table1[[#This Row],[Revenue]]-Table1[[#This Row],[Cost]]</f>
        <v>3916.7</v>
      </c>
      <c r="R2825" s="6">
        <f>Table1[[#This Row],[Profit]]/Table1[[#This Row],[Revenue]]</f>
        <v>0.34619518524673049</v>
      </c>
    </row>
    <row r="2826" spans="1:18" x14ac:dyDescent="0.45">
      <c r="A2826" s="4" t="s">
        <v>5275</v>
      </c>
      <c r="B2826" s="4" t="s">
        <v>1885</v>
      </c>
      <c r="C2826" s="4" t="s">
        <v>20</v>
      </c>
      <c r="D2826" s="4" t="s">
        <v>103</v>
      </c>
      <c r="E2826" s="4" t="s">
        <v>14</v>
      </c>
      <c r="F2826" s="5">
        <v>45828</v>
      </c>
      <c r="G2826" s="4" t="str">
        <f>IF(WEEKDAY(Table1[[#This Row],[Order_Date]],2)&gt;=6,"Weekend","Weekday")</f>
        <v>Weekday</v>
      </c>
      <c r="H2826" s="5" t="str">
        <f>TEXT(Table1[[#This Row],[Order_Date]],"mmmm")</f>
        <v>June</v>
      </c>
      <c r="I2826" s="7">
        <f>MONTH(Table1[[#This Row],[Order_Date]])</f>
        <v>6</v>
      </c>
      <c r="J2826" s="7">
        <v>1</v>
      </c>
      <c r="K2826" s="4">
        <v>1658.25</v>
      </c>
      <c r="L2826" s="4">
        <v>10</v>
      </c>
      <c r="M2826" s="4">
        <v>1492.42</v>
      </c>
      <c r="N2826" s="4">
        <f>(Table1[[#This Row],[Quantity]]*Table1[[#This Row],[Unit_Price]])*(1-Table1[[#This Row],[Discount_%]]/100)</f>
        <v>1492.425</v>
      </c>
      <c r="O2826" s="4">
        <v>1192.56</v>
      </c>
      <c r="P2826" s="4">
        <v>299.86</v>
      </c>
      <c r="Q2826">
        <f>Table1[[#This Row],[Revenue]]-Table1[[#This Row],[Cost]]</f>
        <v>299.86000000000013</v>
      </c>
      <c r="R2826" s="6">
        <f>Table1[[#This Row],[Profit]]/Table1[[#This Row],[Revenue]]</f>
        <v>0.20092199246860803</v>
      </c>
    </row>
    <row r="2827" spans="1:18" x14ac:dyDescent="0.45">
      <c r="A2827" s="1" t="s">
        <v>5276</v>
      </c>
      <c r="B2827" s="1" t="s">
        <v>1210</v>
      </c>
      <c r="C2827" s="1" t="s">
        <v>7</v>
      </c>
      <c r="D2827" s="1" t="s">
        <v>46</v>
      </c>
      <c r="E2827" s="1" t="s">
        <v>22</v>
      </c>
      <c r="F2827" s="2">
        <v>45664</v>
      </c>
      <c r="G2827" s="1" t="str">
        <f>IF(WEEKDAY(Table1[[#This Row],[Order_Date]],2)&gt;=6,"Weekend","Weekday")</f>
        <v>Weekday</v>
      </c>
      <c r="H2827" s="2" t="str">
        <f>TEXT(Table1[[#This Row],[Order_Date]],"mmmm")</f>
        <v>January</v>
      </c>
      <c r="I2827" s="8">
        <f>MONTH(Table1[[#This Row],[Order_Date]])</f>
        <v>1</v>
      </c>
      <c r="J2827" s="8">
        <v>5</v>
      </c>
      <c r="K2827" s="1">
        <v>2319.69</v>
      </c>
      <c r="L2827" s="1">
        <v>15</v>
      </c>
      <c r="M2827" s="1">
        <v>9858.68</v>
      </c>
      <c r="N2827" s="1">
        <f>(Table1[[#This Row],[Quantity]]*Table1[[#This Row],[Unit_Price]])*(1-Table1[[#This Row],[Discount_%]]/100)</f>
        <v>9858.6825000000008</v>
      </c>
      <c r="O2827" s="1">
        <v>7179.29</v>
      </c>
      <c r="P2827" s="1">
        <v>2679.39</v>
      </c>
      <c r="Q2827">
        <f>Table1[[#This Row],[Revenue]]-Table1[[#This Row],[Cost]]</f>
        <v>2679.3900000000003</v>
      </c>
      <c r="R2827" s="6">
        <f>Table1[[#This Row],[Profit]]/Table1[[#This Row],[Revenue]]</f>
        <v>0.27177979202083846</v>
      </c>
    </row>
    <row r="2828" spans="1:18" x14ac:dyDescent="0.45">
      <c r="A2828" s="4" t="s">
        <v>5277</v>
      </c>
      <c r="B2828" s="4" t="s">
        <v>364</v>
      </c>
      <c r="C2828" s="4" t="s">
        <v>28</v>
      </c>
      <c r="D2828" s="4" t="s">
        <v>35</v>
      </c>
      <c r="E2828" s="4" t="s">
        <v>14</v>
      </c>
      <c r="F2828" s="5">
        <v>45544</v>
      </c>
      <c r="G2828" s="4" t="str">
        <f>IF(WEEKDAY(Table1[[#This Row],[Order_Date]],2)&gt;=6,"Weekend","Weekday")</f>
        <v>Weekday</v>
      </c>
      <c r="H2828" s="5" t="str">
        <f>TEXT(Table1[[#This Row],[Order_Date]],"mmmm")</f>
        <v>September</v>
      </c>
      <c r="I2828" s="7">
        <f>MONTH(Table1[[#This Row],[Order_Date]])</f>
        <v>9</v>
      </c>
      <c r="J2828" s="7">
        <v>1</v>
      </c>
      <c r="K2828" s="4">
        <v>2824.68</v>
      </c>
      <c r="L2828" s="4">
        <v>20</v>
      </c>
      <c r="M2828" s="4">
        <v>2259.7399999999998</v>
      </c>
      <c r="N2828" s="4">
        <f>(Table1[[#This Row],[Quantity]]*Table1[[#This Row],[Unit_Price]])*(1-Table1[[#This Row],[Discount_%]]/100)</f>
        <v>2259.7440000000001</v>
      </c>
      <c r="O2828" s="4">
        <v>1540.57</v>
      </c>
      <c r="P2828" s="4">
        <v>719.17</v>
      </c>
      <c r="Q2828">
        <f>Table1[[#This Row],[Revenue]]-Table1[[#This Row],[Cost]]</f>
        <v>719.16999999999985</v>
      </c>
      <c r="R2828" s="6">
        <f>Table1[[#This Row],[Profit]]/Table1[[#This Row],[Revenue]]</f>
        <v>0.31825342738545143</v>
      </c>
    </row>
    <row r="2829" spans="1:18" x14ac:dyDescent="0.45">
      <c r="A2829" s="1" t="s">
        <v>5278</v>
      </c>
      <c r="B2829" s="1" t="s">
        <v>2841</v>
      </c>
      <c r="C2829" s="1" t="s">
        <v>7</v>
      </c>
      <c r="D2829" s="1" t="s">
        <v>8</v>
      </c>
      <c r="E2829" s="1" t="s">
        <v>9</v>
      </c>
      <c r="F2829" s="2">
        <v>45810</v>
      </c>
      <c r="G2829" s="1" t="str">
        <f>IF(WEEKDAY(Table1[[#This Row],[Order_Date]],2)&gt;=6,"Weekend","Weekday")</f>
        <v>Weekday</v>
      </c>
      <c r="H2829" s="2" t="str">
        <f>TEXT(Table1[[#This Row],[Order_Date]],"mmmm")</f>
        <v>June</v>
      </c>
      <c r="I2829" s="8">
        <f>MONTH(Table1[[#This Row],[Order_Date]])</f>
        <v>6</v>
      </c>
      <c r="J2829" s="8">
        <v>1</v>
      </c>
      <c r="K2829" s="1">
        <v>2521.2199999999998</v>
      </c>
      <c r="L2829" s="1">
        <v>0</v>
      </c>
      <c r="M2829" s="1">
        <v>2521.2199999999998</v>
      </c>
      <c r="N2829" s="1">
        <f>(Table1[[#This Row],[Quantity]]*Table1[[#This Row],[Unit_Price]])*(1-Table1[[#This Row],[Discount_%]]/100)</f>
        <v>2521.2199999999998</v>
      </c>
      <c r="O2829" s="1">
        <v>1903.7</v>
      </c>
      <c r="P2829" s="1">
        <v>617.52</v>
      </c>
      <c r="Q2829">
        <f>Table1[[#This Row],[Revenue]]-Table1[[#This Row],[Cost]]</f>
        <v>617.51999999999975</v>
      </c>
      <c r="R2829" s="6">
        <f>Table1[[#This Row],[Profit]]/Table1[[#This Row],[Revenue]]</f>
        <v>0.24492904228905055</v>
      </c>
    </row>
    <row r="2830" spans="1:18" x14ac:dyDescent="0.45">
      <c r="A2830" s="4" t="s">
        <v>5279</v>
      </c>
      <c r="B2830" s="4" t="s">
        <v>5280</v>
      </c>
      <c r="C2830" s="4" t="s">
        <v>7</v>
      </c>
      <c r="D2830" s="4" t="s">
        <v>46</v>
      </c>
      <c r="E2830" s="4" t="s">
        <v>14</v>
      </c>
      <c r="F2830" s="5">
        <v>45465</v>
      </c>
      <c r="G2830" s="4" t="str">
        <f>IF(WEEKDAY(Table1[[#This Row],[Order_Date]],2)&gt;=6,"Weekend","Weekday")</f>
        <v>Weekend</v>
      </c>
      <c r="H2830" s="5" t="str">
        <f>TEXT(Table1[[#This Row],[Order_Date]],"mmmm")</f>
        <v>June</v>
      </c>
      <c r="I2830" s="7">
        <f>MONTH(Table1[[#This Row],[Order_Date]])</f>
        <v>6</v>
      </c>
      <c r="J2830" s="7">
        <v>4</v>
      </c>
      <c r="K2830" s="4">
        <v>1197.1400000000001</v>
      </c>
      <c r="L2830" s="4">
        <v>20</v>
      </c>
      <c r="M2830" s="4">
        <v>3830.85</v>
      </c>
      <c r="N2830" s="4">
        <f>(Table1[[#This Row],[Quantity]]*Table1[[#This Row],[Unit_Price]])*(1-Table1[[#This Row],[Discount_%]]/100)</f>
        <v>3830.8480000000004</v>
      </c>
      <c r="O2830" s="4">
        <v>3199.96</v>
      </c>
      <c r="P2830" s="4">
        <v>630.89</v>
      </c>
      <c r="Q2830">
        <f>Table1[[#This Row],[Revenue]]-Table1[[#This Row],[Cost]]</f>
        <v>630.88999999999987</v>
      </c>
      <c r="R2830" s="6">
        <f>Table1[[#This Row],[Profit]]/Table1[[#This Row],[Revenue]]</f>
        <v>0.16468668833287653</v>
      </c>
    </row>
    <row r="2831" spans="1:18" x14ac:dyDescent="0.45">
      <c r="A2831" s="1" t="s">
        <v>5281</v>
      </c>
      <c r="B2831" s="1" t="s">
        <v>5282</v>
      </c>
      <c r="C2831" s="1" t="s">
        <v>28</v>
      </c>
      <c r="D2831" s="1" t="s">
        <v>137</v>
      </c>
      <c r="E2831" s="1" t="s">
        <v>9</v>
      </c>
      <c r="F2831" s="2">
        <v>45630</v>
      </c>
      <c r="G2831" s="1" t="str">
        <f>IF(WEEKDAY(Table1[[#This Row],[Order_Date]],2)&gt;=6,"Weekend","Weekday")</f>
        <v>Weekday</v>
      </c>
      <c r="H2831" s="2" t="str">
        <f>TEXT(Table1[[#This Row],[Order_Date]],"mmmm")</f>
        <v>December</v>
      </c>
      <c r="I2831" s="8">
        <f>MONTH(Table1[[#This Row],[Order_Date]])</f>
        <v>12</v>
      </c>
      <c r="J2831" s="8">
        <v>3</v>
      </c>
      <c r="K2831" s="1">
        <v>4380.4399999999996</v>
      </c>
      <c r="L2831" s="1">
        <v>10</v>
      </c>
      <c r="M2831" s="1">
        <v>11827.19</v>
      </c>
      <c r="N2831" s="1">
        <f>(Table1[[#This Row],[Quantity]]*Table1[[#This Row],[Unit_Price]])*(1-Table1[[#This Row],[Discount_%]]/100)</f>
        <v>11827.188</v>
      </c>
      <c r="O2831" s="1">
        <v>8374.4500000000007</v>
      </c>
      <c r="P2831" s="1">
        <v>3452.74</v>
      </c>
      <c r="Q2831">
        <f>Table1[[#This Row],[Revenue]]-Table1[[#This Row],[Cost]]</f>
        <v>3452.74</v>
      </c>
      <c r="R2831" s="6">
        <f>Table1[[#This Row],[Profit]]/Table1[[#This Row],[Revenue]]</f>
        <v>0.29193240321665581</v>
      </c>
    </row>
    <row r="2832" spans="1:18" x14ac:dyDescent="0.45">
      <c r="A2832" s="4" t="s">
        <v>5283</v>
      </c>
      <c r="B2832" s="4" t="s">
        <v>5284</v>
      </c>
      <c r="C2832" s="4" t="s">
        <v>12</v>
      </c>
      <c r="D2832" s="4" t="s">
        <v>38</v>
      </c>
      <c r="E2832" s="4" t="s">
        <v>4</v>
      </c>
      <c r="F2832" s="5">
        <v>45523</v>
      </c>
      <c r="G2832" s="4" t="str">
        <f>IF(WEEKDAY(Table1[[#This Row],[Order_Date]],2)&gt;=6,"Weekend","Weekday")</f>
        <v>Weekday</v>
      </c>
      <c r="H2832" s="5" t="str">
        <f>TEXT(Table1[[#This Row],[Order_Date]],"mmmm")</f>
        <v>August</v>
      </c>
      <c r="I2832" s="7">
        <f>MONTH(Table1[[#This Row],[Order_Date]])</f>
        <v>8</v>
      </c>
      <c r="J2832" s="7">
        <v>2</v>
      </c>
      <c r="K2832" s="4">
        <v>4337.3</v>
      </c>
      <c r="L2832" s="4">
        <v>20</v>
      </c>
      <c r="M2832" s="4">
        <v>6939.68</v>
      </c>
      <c r="N2832" s="4">
        <f>(Table1[[#This Row],[Quantity]]*Table1[[#This Row],[Unit_Price]])*(1-Table1[[#This Row],[Discount_%]]/100)</f>
        <v>6939.68</v>
      </c>
      <c r="O2832" s="4">
        <v>4936.6400000000003</v>
      </c>
      <c r="P2832" s="4">
        <v>2003.04</v>
      </c>
      <c r="Q2832">
        <f>Table1[[#This Row],[Revenue]]-Table1[[#This Row],[Cost]]</f>
        <v>2003.04</v>
      </c>
      <c r="R2832" s="6">
        <f>Table1[[#This Row],[Profit]]/Table1[[#This Row],[Revenue]]</f>
        <v>0.28863578724091021</v>
      </c>
    </row>
    <row r="2833" spans="1:18" x14ac:dyDescent="0.45">
      <c r="A2833" s="1" t="s">
        <v>5285</v>
      </c>
      <c r="B2833" s="1" t="s">
        <v>2653</v>
      </c>
      <c r="C2833" s="1" t="s">
        <v>7</v>
      </c>
      <c r="D2833" s="1" t="s">
        <v>46</v>
      </c>
      <c r="E2833" s="1" t="s">
        <v>4</v>
      </c>
      <c r="F2833" s="2">
        <v>45496</v>
      </c>
      <c r="G2833" s="1" t="str">
        <f>IF(WEEKDAY(Table1[[#This Row],[Order_Date]],2)&gt;=6,"Weekend","Weekday")</f>
        <v>Weekday</v>
      </c>
      <c r="H2833" s="2" t="str">
        <f>TEXT(Table1[[#This Row],[Order_Date]],"mmmm")</f>
        <v>July</v>
      </c>
      <c r="I2833" s="8">
        <f>MONTH(Table1[[#This Row],[Order_Date]])</f>
        <v>7</v>
      </c>
      <c r="J2833" s="8">
        <v>5</v>
      </c>
      <c r="K2833" s="1">
        <v>4351.03</v>
      </c>
      <c r="L2833" s="1">
        <v>10</v>
      </c>
      <c r="M2833" s="1">
        <v>19579.63</v>
      </c>
      <c r="N2833" s="1">
        <f>(Table1[[#This Row],[Quantity]]*Table1[[#This Row],[Unit_Price]])*(1-Table1[[#This Row],[Discount_%]]/100)</f>
        <v>19579.634999999998</v>
      </c>
      <c r="O2833" s="1">
        <v>11958.88</v>
      </c>
      <c r="P2833" s="1">
        <v>7620.75</v>
      </c>
      <c r="Q2833">
        <f>Table1[[#This Row],[Revenue]]-Table1[[#This Row],[Cost]]</f>
        <v>7620.7500000000018</v>
      </c>
      <c r="R2833" s="6">
        <f>Table1[[#This Row],[Profit]]/Table1[[#This Row],[Revenue]]</f>
        <v>0.38921828451303725</v>
      </c>
    </row>
    <row r="2834" spans="1:18" x14ac:dyDescent="0.45">
      <c r="A2834" s="4" t="s">
        <v>5286</v>
      </c>
      <c r="B2834" s="4" t="s">
        <v>5287</v>
      </c>
      <c r="C2834" s="4" t="s">
        <v>2</v>
      </c>
      <c r="D2834" s="4" t="s">
        <v>82</v>
      </c>
      <c r="E2834" s="4" t="s">
        <v>22</v>
      </c>
      <c r="F2834" s="5">
        <v>45993</v>
      </c>
      <c r="G2834" s="4" t="str">
        <f>IF(WEEKDAY(Table1[[#This Row],[Order_Date]],2)&gt;=6,"Weekend","Weekday")</f>
        <v>Weekday</v>
      </c>
      <c r="H2834" s="5" t="str">
        <f>TEXT(Table1[[#This Row],[Order_Date]],"mmmm")</f>
        <v>December</v>
      </c>
      <c r="I2834" s="7">
        <f>MONTH(Table1[[#This Row],[Order_Date]])</f>
        <v>12</v>
      </c>
      <c r="J2834" s="7">
        <v>2</v>
      </c>
      <c r="K2834" s="4">
        <v>365.26</v>
      </c>
      <c r="L2834" s="4">
        <v>15</v>
      </c>
      <c r="M2834" s="4">
        <v>620.94000000000005</v>
      </c>
      <c r="N2834" s="4">
        <f>(Table1[[#This Row],[Quantity]]*Table1[[#This Row],[Unit_Price]])*(1-Table1[[#This Row],[Discount_%]]/100)</f>
        <v>620.94200000000001</v>
      </c>
      <c r="O2834" s="4">
        <v>465.22</v>
      </c>
      <c r="P2834" s="4">
        <v>155.72</v>
      </c>
      <c r="Q2834">
        <f>Table1[[#This Row],[Revenue]]-Table1[[#This Row],[Cost]]</f>
        <v>155.72000000000003</v>
      </c>
      <c r="R2834" s="6">
        <f>Table1[[#This Row],[Profit]]/Table1[[#This Row],[Revenue]]</f>
        <v>0.25078107385576703</v>
      </c>
    </row>
    <row r="2835" spans="1:18" x14ac:dyDescent="0.45">
      <c r="A2835" s="1" t="s">
        <v>5288</v>
      </c>
      <c r="B2835" s="1" t="s">
        <v>1659</v>
      </c>
      <c r="C2835" s="1" t="s">
        <v>12</v>
      </c>
      <c r="D2835" s="1" t="s">
        <v>38</v>
      </c>
      <c r="E2835" s="1" t="s">
        <v>14</v>
      </c>
      <c r="F2835" s="2">
        <v>45648</v>
      </c>
      <c r="G2835" s="1" t="str">
        <f>IF(WEEKDAY(Table1[[#This Row],[Order_Date]],2)&gt;=6,"Weekend","Weekday")</f>
        <v>Weekend</v>
      </c>
      <c r="H2835" s="2" t="str">
        <f>TEXT(Table1[[#This Row],[Order_Date]],"mmmm")</f>
        <v>December</v>
      </c>
      <c r="I2835" s="8">
        <f>MONTH(Table1[[#This Row],[Order_Date]])</f>
        <v>12</v>
      </c>
      <c r="J2835" s="8">
        <v>1</v>
      </c>
      <c r="K2835" s="1">
        <v>115.55</v>
      </c>
      <c r="L2835" s="1">
        <v>0</v>
      </c>
      <c r="M2835" s="1">
        <v>115.55</v>
      </c>
      <c r="N2835" s="1">
        <f>(Table1[[#This Row],[Quantity]]*Table1[[#This Row],[Unit_Price]])*(1-Table1[[#This Row],[Discount_%]]/100)</f>
        <v>115.55</v>
      </c>
      <c r="O2835" s="1">
        <v>97.05</v>
      </c>
      <c r="P2835" s="1">
        <v>18.5</v>
      </c>
      <c r="Q2835">
        <f>Table1[[#This Row],[Revenue]]-Table1[[#This Row],[Cost]]</f>
        <v>18.5</v>
      </c>
      <c r="R2835" s="6">
        <f>Table1[[#This Row],[Profit]]/Table1[[#This Row],[Revenue]]</f>
        <v>0.16010385114668974</v>
      </c>
    </row>
    <row r="2836" spans="1:18" x14ac:dyDescent="0.45">
      <c r="A2836" s="4" t="s">
        <v>5289</v>
      </c>
      <c r="B2836" s="4" t="s">
        <v>5290</v>
      </c>
      <c r="C2836" s="4" t="s">
        <v>20</v>
      </c>
      <c r="D2836" s="4" t="s">
        <v>57</v>
      </c>
      <c r="E2836" s="4" t="s">
        <v>14</v>
      </c>
      <c r="F2836" s="5">
        <v>45710</v>
      </c>
      <c r="G2836" s="4" t="str">
        <f>IF(WEEKDAY(Table1[[#This Row],[Order_Date]],2)&gt;=6,"Weekend","Weekday")</f>
        <v>Weekend</v>
      </c>
      <c r="H2836" s="5" t="str">
        <f>TEXT(Table1[[#This Row],[Order_Date]],"mmmm")</f>
        <v>February</v>
      </c>
      <c r="I2836" s="7">
        <f>MONTH(Table1[[#This Row],[Order_Date]])</f>
        <v>2</v>
      </c>
      <c r="J2836" s="7">
        <v>4</v>
      </c>
      <c r="K2836" s="4">
        <v>3101.2</v>
      </c>
      <c r="L2836" s="4">
        <v>20</v>
      </c>
      <c r="M2836" s="4">
        <v>9923.84</v>
      </c>
      <c r="N2836" s="4">
        <f>(Table1[[#This Row],[Quantity]]*Table1[[#This Row],[Unit_Price]])*(1-Table1[[#This Row],[Discount_%]]/100)</f>
        <v>9923.84</v>
      </c>
      <c r="O2836" s="4">
        <v>7785.14</v>
      </c>
      <c r="P2836" s="4">
        <v>2138.6999999999998</v>
      </c>
      <c r="Q2836">
        <f>Table1[[#This Row],[Revenue]]-Table1[[#This Row],[Cost]]</f>
        <v>2138.6999999999998</v>
      </c>
      <c r="R2836" s="6">
        <f>Table1[[#This Row],[Profit]]/Table1[[#This Row],[Revenue]]</f>
        <v>0.21551133432219785</v>
      </c>
    </row>
    <row r="2837" spans="1:18" x14ac:dyDescent="0.45">
      <c r="A2837" s="1" t="s">
        <v>5291</v>
      </c>
      <c r="B2837" s="1" t="s">
        <v>5292</v>
      </c>
      <c r="C2837" s="1" t="s">
        <v>28</v>
      </c>
      <c r="D2837" s="1" t="s">
        <v>100</v>
      </c>
      <c r="E2837" s="1" t="s">
        <v>9</v>
      </c>
      <c r="F2837" s="2">
        <v>45446</v>
      </c>
      <c r="G2837" s="1" t="str">
        <f>IF(WEEKDAY(Table1[[#This Row],[Order_Date]],2)&gt;=6,"Weekend","Weekday")</f>
        <v>Weekday</v>
      </c>
      <c r="H2837" s="2" t="str">
        <f>TEXT(Table1[[#This Row],[Order_Date]],"mmmm")</f>
        <v>June</v>
      </c>
      <c r="I2837" s="8">
        <f>MONTH(Table1[[#This Row],[Order_Date]])</f>
        <v>6</v>
      </c>
      <c r="J2837" s="8">
        <v>1</v>
      </c>
      <c r="K2837" s="1">
        <v>4536.33</v>
      </c>
      <c r="L2837" s="1">
        <v>10</v>
      </c>
      <c r="M2837" s="1">
        <v>4082.7</v>
      </c>
      <c r="N2837" s="1">
        <f>(Table1[[#This Row],[Quantity]]*Table1[[#This Row],[Unit_Price]])*(1-Table1[[#This Row],[Discount_%]]/100)</f>
        <v>4082.6970000000001</v>
      </c>
      <c r="O2837" s="1">
        <v>2867.56</v>
      </c>
      <c r="P2837" s="1">
        <v>1215.1400000000001</v>
      </c>
      <c r="Q2837">
        <f>Table1[[#This Row],[Revenue]]-Table1[[#This Row],[Cost]]</f>
        <v>1215.1399999999999</v>
      </c>
      <c r="R2837" s="6">
        <f>Table1[[#This Row],[Profit]]/Table1[[#This Row],[Revenue]]</f>
        <v>0.29763146937075957</v>
      </c>
    </row>
    <row r="2838" spans="1:18" x14ac:dyDescent="0.45">
      <c r="A2838" s="4" t="s">
        <v>5293</v>
      </c>
      <c r="B2838" s="4" t="s">
        <v>5294</v>
      </c>
      <c r="C2838" s="4" t="s">
        <v>7</v>
      </c>
      <c r="D2838" s="4" t="s">
        <v>134</v>
      </c>
      <c r="E2838" s="4" t="s">
        <v>22</v>
      </c>
      <c r="F2838" s="5">
        <v>45814</v>
      </c>
      <c r="G2838" s="4" t="str">
        <f>IF(WEEKDAY(Table1[[#This Row],[Order_Date]],2)&gt;=6,"Weekend","Weekday")</f>
        <v>Weekday</v>
      </c>
      <c r="H2838" s="5" t="str">
        <f>TEXT(Table1[[#This Row],[Order_Date]],"mmmm")</f>
        <v>June</v>
      </c>
      <c r="I2838" s="7">
        <f>MONTH(Table1[[#This Row],[Order_Date]])</f>
        <v>6</v>
      </c>
      <c r="J2838" s="7">
        <v>5</v>
      </c>
      <c r="K2838" s="4">
        <v>4340.6000000000004</v>
      </c>
      <c r="L2838" s="4">
        <v>20</v>
      </c>
      <c r="M2838" s="4">
        <v>17362.400000000001</v>
      </c>
      <c r="N2838" s="4">
        <f>(Table1[[#This Row],[Quantity]]*Table1[[#This Row],[Unit_Price]])*(1-Table1[[#This Row],[Discount_%]]/100)</f>
        <v>17362.400000000001</v>
      </c>
      <c r="O2838" s="4">
        <v>11704.43</v>
      </c>
      <c r="P2838" s="4">
        <v>5657.97</v>
      </c>
      <c r="Q2838">
        <f>Table1[[#This Row],[Revenue]]-Table1[[#This Row],[Cost]]</f>
        <v>5657.9700000000012</v>
      </c>
      <c r="R2838" s="6">
        <f>Table1[[#This Row],[Profit]]/Table1[[#This Row],[Revenue]]</f>
        <v>0.32587487904897938</v>
      </c>
    </row>
    <row r="2839" spans="1:18" x14ac:dyDescent="0.45">
      <c r="A2839" s="1" t="s">
        <v>5295</v>
      </c>
      <c r="B2839" s="1" t="s">
        <v>1548</v>
      </c>
      <c r="C2839" s="1" t="s">
        <v>20</v>
      </c>
      <c r="D2839" s="1" t="s">
        <v>21</v>
      </c>
      <c r="E2839" s="1" t="s">
        <v>14</v>
      </c>
      <c r="F2839" s="2">
        <v>45600</v>
      </c>
      <c r="G2839" s="1" t="str">
        <f>IF(WEEKDAY(Table1[[#This Row],[Order_Date]],2)&gt;=6,"Weekend","Weekday")</f>
        <v>Weekday</v>
      </c>
      <c r="H2839" s="2" t="str">
        <f>TEXT(Table1[[#This Row],[Order_Date]],"mmmm")</f>
        <v>November</v>
      </c>
      <c r="I2839" s="8">
        <f>MONTH(Table1[[#This Row],[Order_Date]])</f>
        <v>11</v>
      </c>
      <c r="J2839" s="8">
        <v>4</v>
      </c>
      <c r="K2839" s="1">
        <v>2393.13</v>
      </c>
      <c r="L2839" s="1">
        <v>10</v>
      </c>
      <c r="M2839" s="1">
        <v>8615.27</v>
      </c>
      <c r="N2839" s="1">
        <f>(Table1[[#This Row],[Quantity]]*Table1[[#This Row],[Unit_Price]])*(1-Table1[[#This Row],[Discount_%]]/100)</f>
        <v>8615.268</v>
      </c>
      <c r="O2839" s="1">
        <v>5443.33</v>
      </c>
      <c r="P2839" s="1">
        <v>3171.94</v>
      </c>
      <c r="Q2839">
        <f>Table1[[#This Row],[Revenue]]-Table1[[#This Row],[Cost]]</f>
        <v>3171.9400000000005</v>
      </c>
      <c r="R2839" s="6">
        <f>Table1[[#This Row],[Profit]]/Table1[[#This Row],[Revenue]]</f>
        <v>0.36817650520529244</v>
      </c>
    </row>
    <row r="2840" spans="1:18" x14ac:dyDescent="0.45">
      <c r="A2840" s="4" t="s">
        <v>5296</v>
      </c>
      <c r="B2840" s="4" t="s">
        <v>5297</v>
      </c>
      <c r="C2840" s="4" t="s">
        <v>12</v>
      </c>
      <c r="D2840" s="4" t="s">
        <v>41</v>
      </c>
      <c r="E2840" s="4" t="s">
        <v>22</v>
      </c>
      <c r="F2840" s="5">
        <v>45418</v>
      </c>
      <c r="G2840" s="4" t="str">
        <f>IF(WEEKDAY(Table1[[#This Row],[Order_Date]],2)&gt;=6,"Weekend","Weekday")</f>
        <v>Weekday</v>
      </c>
      <c r="H2840" s="5" t="str">
        <f>TEXT(Table1[[#This Row],[Order_Date]],"mmmm")</f>
        <v>May</v>
      </c>
      <c r="I2840" s="7">
        <f>MONTH(Table1[[#This Row],[Order_Date]])</f>
        <v>5</v>
      </c>
      <c r="J2840" s="7">
        <v>4</v>
      </c>
      <c r="K2840" s="4">
        <v>2598.46</v>
      </c>
      <c r="L2840" s="4">
        <v>10</v>
      </c>
      <c r="M2840" s="4">
        <v>9354.4599999999991</v>
      </c>
      <c r="N2840" s="4">
        <f>(Table1[[#This Row],[Quantity]]*Table1[[#This Row],[Unit_Price]])*(1-Table1[[#This Row],[Discount_%]]/100)</f>
        <v>9354.4560000000001</v>
      </c>
      <c r="O2840" s="4">
        <v>5857.82</v>
      </c>
      <c r="P2840" s="4">
        <v>3496.64</v>
      </c>
      <c r="Q2840">
        <f>Table1[[#This Row],[Revenue]]-Table1[[#This Row],[Cost]]</f>
        <v>3496.6399999999994</v>
      </c>
      <c r="R2840" s="6">
        <f>Table1[[#This Row],[Profit]]/Table1[[#This Row],[Revenue]]</f>
        <v>0.37379389082854597</v>
      </c>
    </row>
    <row r="2841" spans="1:18" x14ac:dyDescent="0.45">
      <c r="A2841" s="1" t="s">
        <v>5298</v>
      </c>
      <c r="B2841" s="1" t="s">
        <v>5299</v>
      </c>
      <c r="C2841" s="1" t="s">
        <v>7</v>
      </c>
      <c r="D2841" s="1" t="s">
        <v>71</v>
      </c>
      <c r="E2841" s="1" t="s">
        <v>22</v>
      </c>
      <c r="F2841" s="2">
        <v>45787</v>
      </c>
      <c r="G2841" s="1" t="str">
        <f>IF(WEEKDAY(Table1[[#This Row],[Order_Date]],2)&gt;=6,"Weekend","Weekday")</f>
        <v>Weekend</v>
      </c>
      <c r="H2841" s="2" t="str">
        <f>TEXT(Table1[[#This Row],[Order_Date]],"mmmm")</f>
        <v>May</v>
      </c>
      <c r="I2841" s="8">
        <f>MONTH(Table1[[#This Row],[Order_Date]])</f>
        <v>5</v>
      </c>
      <c r="J2841" s="8">
        <v>4</v>
      </c>
      <c r="K2841" s="1">
        <v>2892.92</v>
      </c>
      <c r="L2841" s="1">
        <v>10</v>
      </c>
      <c r="M2841" s="1">
        <v>10414.51</v>
      </c>
      <c r="N2841" s="1">
        <f>(Table1[[#This Row],[Quantity]]*Table1[[#This Row],[Unit_Price]])*(1-Table1[[#This Row],[Discount_%]]/100)</f>
        <v>10414.512000000001</v>
      </c>
      <c r="O2841" s="1">
        <v>7119.67</v>
      </c>
      <c r="P2841" s="1">
        <v>3294.84</v>
      </c>
      <c r="Q2841">
        <f>Table1[[#This Row],[Revenue]]-Table1[[#This Row],[Cost]]</f>
        <v>3294.84</v>
      </c>
      <c r="R2841" s="6">
        <f>Table1[[#This Row],[Profit]]/Table1[[#This Row],[Revenue]]</f>
        <v>0.31637014127404939</v>
      </c>
    </row>
    <row r="2842" spans="1:18" x14ac:dyDescent="0.45">
      <c r="A2842" s="4" t="s">
        <v>5300</v>
      </c>
      <c r="B2842" s="4" t="s">
        <v>5301</v>
      </c>
      <c r="C2842" s="4" t="s">
        <v>28</v>
      </c>
      <c r="D2842" s="4" t="s">
        <v>29</v>
      </c>
      <c r="E2842" s="4" t="s">
        <v>9</v>
      </c>
      <c r="F2842" s="5">
        <v>45378</v>
      </c>
      <c r="G2842" s="4" t="str">
        <f>IF(WEEKDAY(Table1[[#This Row],[Order_Date]],2)&gt;=6,"Weekend","Weekday")</f>
        <v>Weekday</v>
      </c>
      <c r="H2842" s="5" t="str">
        <f>TEXT(Table1[[#This Row],[Order_Date]],"mmmm")</f>
        <v>March</v>
      </c>
      <c r="I2842" s="7">
        <f>MONTH(Table1[[#This Row],[Order_Date]])</f>
        <v>3</v>
      </c>
      <c r="J2842" s="7">
        <v>3</v>
      </c>
      <c r="K2842" s="4">
        <v>1032.8800000000001</v>
      </c>
      <c r="L2842" s="4">
        <v>0</v>
      </c>
      <c r="M2842" s="4">
        <v>3098.64</v>
      </c>
      <c r="N2842" s="4">
        <f>(Table1[[#This Row],[Quantity]]*Table1[[#This Row],[Unit_Price]])*(1-Table1[[#This Row],[Discount_%]]/100)</f>
        <v>3098.6400000000003</v>
      </c>
      <c r="O2842" s="4">
        <v>2588.1</v>
      </c>
      <c r="P2842" s="4">
        <v>510.54</v>
      </c>
      <c r="Q2842">
        <f>Table1[[#This Row],[Revenue]]-Table1[[#This Row],[Cost]]</f>
        <v>510.53999999999996</v>
      </c>
      <c r="R2842" s="6">
        <f>Table1[[#This Row],[Profit]]/Table1[[#This Row],[Revenue]]</f>
        <v>0.16476260553016808</v>
      </c>
    </row>
    <row r="2843" spans="1:18" x14ac:dyDescent="0.45">
      <c r="A2843" s="1" t="s">
        <v>5302</v>
      </c>
      <c r="B2843" s="1" t="s">
        <v>5303</v>
      </c>
      <c r="C2843" s="1" t="s">
        <v>7</v>
      </c>
      <c r="D2843" s="1" t="s">
        <v>134</v>
      </c>
      <c r="E2843" s="1" t="s">
        <v>9</v>
      </c>
      <c r="F2843" s="2">
        <v>45836</v>
      </c>
      <c r="G2843" s="1" t="str">
        <f>IF(WEEKDAY(Table1[[#This Row],[Order_Date]],2)&gt;=6,"Weekend","Weekday")</f>
        <v>Weekend</v>
      </c>
      <c r="H2843" s="2" t="str">
        <f>TEXT(Table1[[#This Row],[Order_Date]],"mmmm")</f>
        <v>June</v>
      </c>
      <c r="I2843" s="8">
        <f>MONTH(Table1[[#This Row],[Order_Date]])</f>
        <v>6</v>
      </c>
      <c r="J2843" s="8">
        <v>5</v>
      </c>
      <c r="K2843" s="1">
        <v>4986.41</v>
      </c>
      <c r="L2843" s="1">
        <v>20</v>
      </c>
      <c r="M2843" s="1">
        <v>19945.64</v>
      </c>
      <c r="N2843" s="1">
        <f>(Table1[[#This Row],[Quantity]]*Table1[[#This Row],[Unit_Price]])*(1-Table1[[#This Row],[Discount_%]]/100)</f>
        <v>19945.64</v>
      </c>
      <c r="O2843" s="1">
        <v>14584.34</v>
      </c>
      <c r="P2843" s="1">
        <v>5361.3</v>
      </c>
      <c r="Q2843">
        <f>Table1[[#This Row],[Revenue]]-Table1[[#This Row],[Cost]]</f>
        <v>5361.2999999999993</v>
      </c>
      <c r="R2843" s="6">
        <f>Table1[[#This Row],[Profit]]/Table1[[#This Row],[Revenue]]</f>
        <v>0.26879558640384565</v>
      </c>
    </row>
    <row r="2844" spans="1:18" x14ac:dyDescent="0.45">
      <c r="A2844" s="4" t="s">
        <v>5304</v>
      </c>
      <c r="B2844" s="4" t="s">
        <v>5305</v>
      </c>
      <c r="C2844" s="4" t="s">
        <v>2</v>
      </c>
      <c r="D2844" s="4" t="s">
        <v>17</v>
      </c>
      <c r="E2844" s="4" t="s">
        <v>14</v>
      </c>
      <c r="F2844" s="5">
        <v>45628</v>
      </c>
      <c r="G2844" s="4" t="str">
        <f>IF(WEEKDAY(Table1[[#This Row],[Order_Date]],2)&gt;=6,"Weekend","Weekday")</f>
        <v>Weekday</v>
      </c>
      <c r="H2844" s="5" t="str">
        <f>TEXT(Table1[[#This Row],[Order_Date]],"mmmm")</f>
        <v>December</v>
      </c>
      <c r="I2844" s="7">
        <f>MONTH(Table1[[#This Row],[Order_Date]])</f>
        <v>12</v>
      </c>
      <c r="J2844" s="7">
        <v>5</v>
      </c>
      <c r="K2844" s="4">
        <v>4649.76</v>
      </c>
      <c r="L2844" s="4">
        <v>10</v>
      </c>
      <c r="M2844" s="4">
        <v>20923.919999999998</v>
      </c>
      <c r="N2844" s="4">
        <f>(Table1[[#This Row],[Quantity]]*Table1[[#This Row],[Unit_Price]])*(1-Table1[[#This Row],[Discount_%]]/100)</f>
        <v>20923.920000000002</v>
      </c>
      <c r="O2844" s="4">
        <v>15642.19</v>
      </c>
      <c r="P2844" s="4">
        <v>5281.73</v>
      </c>
      <c r="Q2844">
        <f>Table1[[#This Row],[Revenue]]-Table1[[#This Row],[Cost]]</f>
        <v>5281.7299999999977</v>
      </c>
      <c r="R2844" s="6">
        <f>Table1[[#This Row],[Profit]]/Table1[[#This Row],[Revenue]]</f>
        <v>0.25242545373906994</v>
      </c>
    </row>
    <row r="2845" spans="1:18" x14ac:dyDescent="0.45">
      <c r="A2845" s="1" t="s">
        <v>5306</v>
      </c>
      <c r="B2845" s="1" t="s">
        <v>5307</v>
      </c>
      <c r="C2845" s="1" t="s">
        <v>2</v>
      </c>
      <c r="D2845" s="1" t="s">
        <v>65</v>
      </c>
      <c r="E2845" s="1" t="s">
        <v>4</v>
      </c>
      <c r="F2845" s="2">
        <v>45659</v>
      </c>
      <c r="G2845" s="1" t="str">
        <f>IF(WEEKDAY(Table1[[#This Row],[Order_Date]],2)&gt;=6,"Weekend","Weekday")</f>
        <v>Weekday</v>
      </c>
      <c r="H2845" s="2" t="str">
        <f>TEXT(Table1[[#This Row],[Order_Date]],"mmmm")</f>
        <v>January</v>
      </c>
      <c r="I2845" s="8">
        <f>MONTH(Table1[[#This Row],[Order_Date]])</f>
        <v>1</v>
      </c>
      <c r="J2845" s="8">
        <v>2</v>
      </c>
      <c r="K2845" s="1">
        <v>1835.9</v>
      </c>
      <c r="L2845" s="1">
        <v>20</v>
      </c>
      <c r="M2845" s="1">
        <v>2937.44</v>
      </c>
      <c r="N2845" s="1">
        <f>(Table1[[#This Row],[Quantity]]*Table1[[#This Row],[Unit_Price]])*(1-Table1[[#This Row],[Discount_%]]/100)</f>
        <v>2937.4400000000005</v>
      </c>
      <c r="O2845" s="1">
        <v>2427.7600000000002</v>
      </c>
      <c r="P2845" s="1">
        <v>509.68</v>
      </c>
      <c r="Q2845">
        <f>Table1[[#This Row],[Revenue]]-Table1[[#This Row],[Cost]]</f>
        <v>509.67999999999984</v>
      </c>
      <c r="R2845" s="6">
        <f>Table1[[#This Row],[Profit]]/Table1[[#This Row],[Revenue]]</f>
        <v>0.17351162917370228</v>
      </c>
    </row>
    <row r="2846" spans="1:18" x14ac:dyDescent="0.45">
      <c r="A2846" s="4" t="s">
        <v>5308</v>
      </c>
      <c r="B2846" s="4" t="s">
        <v>4539</v>
      </c>
      <c r="C2846" s="4" t="s">
        <v>7</v>
      </c>
      <c r="D2846" s="4" t="s">
        <v>106</v>
      </c>
      <c r="E2846" s="4" t="s">
        <v>4</v>
      </c>
      <c r="F2846" s="5">
        <v>45705</v>
      </c>
      <c r="G2846" s="4" t="str">
        <f>IF(WEEKDAY(Table1[[#This Row],[Order_Date]],2)&gt;=6,"Weekend","Weekday")</f>
        <v>Weekday</v>
      </c>
      <c r="H2846" s="5" t="str">
        <f>TEXT(Table1[[#This Row],[Order_Date]],"mmmm")</f>
        <v>February</v>
      </c>
      <c r="I2846" s="7">
        <f>MONTH(Table1[[#This Row],[Order_Date]])</f>
        <v>2</v>
      </c>
      <c r="J2846" s="7">
        <v>3</v>
      </c>
      <c r="K2846" s="4">
        <v>4884.7700000000004</v>
      </c>
      <c r="L2846" s="4">
        <v>20</v>
      </c>
      <c r="M2846" s="4">
        <v>11723.45</v>
      </c>
      <c r="N2846" s="4">
        <f>(Table1[[#This Row],[Quantity]]*Table1[[#This Row],[Unit_Price]])*(1-Table1[[#This Row],[Discount_%]]/100)</f>
        <v>11723.448000000002</v>
      </c>
      <c r="O2846" s="4">
        <v>9677.23</v>
      </c>
      <c r="P2846" s="4">
        <v>2046.22</v>
      </c>
      <c r="Q2846">
        <f>Table1[[#This Row],[Revenue]]-Table1[[#This Row],[Cost]]</f>
        <v>2046.2200000000012</v>
      </c>
      <c r="R2846" s="6">
        <f>Table1[[#This Row],[Profit]]/Table1[[#This Row],[Revenue]]</f>
        <v>0.17454077084817182</v>
      </c>
    </row>
    <row r="2847" spans="1:18" x14ac:dyDescent="0.45">
      <c r="A2847" s="1" t="s">
        <v>5309</v>
      </c>
      <c r="B2847" s="1" t="s">
        <v>5310</v>
      </c>
      <c r="C2847" s="1" t="s">
        <v>28</v>
      </c>
      <c r="D2847" s="1" t="s">
        <v>85</v>
      </c>
      <c r="E2847" s="1" t="s">
        <v>4</v>
      </c>
      <c r="F2847" s="2">
        <v>45476</v>
      </c>
      <c r="G2847" s="1" t="str">
        <f>IF(WEEKDAY(Table1[[#This Row],[Order_Date]],2)&gt;=6,"Weekend","Weekday")</f>
        <v>Weekday</v>
      </c>
      <c r="H2847" s="2" t="str">
        <f>TEXT(Table1[[#This Row],[Order_Date]],"mmmm")</f>
        <v>July</v>
      </c>
      <c r="I2847" s="8">
        <f>MONTH(Table1[[#This Row],[Order_Date]])</f>
        <v>7</v>
      </c>
      <c r="J2847" s="8">
        <v>1</v>
      </c>
      <c r="K2847" s="1">
        <v>1956.35</v>
      </c>
      <c r="L2847" s="1">
        <v>15</v>
      </c>
      <c r="M2847" s="1">
        <v>1662.9</v>
      </c>
      <c r="N2847" s="1">
        <f>(Table1[[#This Row],[Quantity]]*Table1[[#This Row],[Unit_Price]])*(1-Table1[[#This Row],[Discount_%]]/100)</f>
        <v>1662.8974999999998</v>
      </c>
      <c r="O2847" s="1">
        <v>1369.56</v>
      </c>
      <c r="P2847" s="1">
        <v>293.33999999999997</v>
      </c>
      <c r="Q2847">
        <f>Table1[[#This Row],[Revenue]]-Table1[[#This Row],[Cost]]</f>
        <v>293.34000000000015</v>
      </c>
      <c r="R2847" s="6">
        <f>Table1[[#This Row],[Profit]]/Table1[[#This Row],[Revenue]]</f>
        <v>0.17640267003427745</v>
      </c>
    </row>
    <row r="2848" spans="1:18" x14ac:dyDescent="0.45">
      <c r="A2848" s="4" t="s">
        <v>5311</v>
      </c>
      <c r="B2848" s="4" t="s">
        <v>5312</v>
      </c>
      <c r="C2848" s="4" t="s">
        <v>2</v>
      </c>
      <c r="D2848" s="4" t="s">
        <v>68</v>
      </c>
      <c r="E2848" s="4" t="s">
        <v>4</v>
      </c>
      <c r="F2848" s="5">
        <v>45467</v>
      </c>
      <c r="G2848" s="4" t="str">
        <f>IF(WEEKDAY(Table1[[#This Row],[Order_Date]],2)&gt;=6,"Weekend","Weekday")</f>
        <v>Weekday</v>
      </c>
      <c r="H2848" s="5" t="str">
        <f>TEXT(Table1[[#This Row],[Order_Date]],"mmmm")</f>
        <v>June</v>
      </c>
      <c r="I2848" s="7">
        <f>MONTH(Table1[[#This Row],[Order_Date]])</f>
        <v>6</v>
      </c>
      <c r="J2848" s="7">
        <v>5</v>
      </c>
      <c r="K2848" s="4">
        <v>2438.08</v>
      </c>
      <c r="L2848" s="4">
        <v>5</v>
      </c>
      <c r="M2848" s="4">
        <v>11580.88</v>
      </c>
      <c r="N2848" s="4">
        <f>(Table1[[#This Row],[Quantity]]*Table1[[#This Row],[Unit_Price]])*(1-Table1[[#This Row],[Discount_%]]/100)</f>
        <v>11580.88</v>
      </c>
      <c r="O2848" s="4">
        <v>7414.79</v>
      </c>
      <c r="P2848" s="4">
        <v>4166.09</v>
      </c>
      <c r="Q2848">
        <f>Table1[[#This Row],[Revenue]]-Table1[[#This Row],[Cost]]</f>
        <v>4166.0899999999992</v>
      </c>
      <c r="R2848" s="6">
        <f>Table1[[#This Row],[Profit]]/Table1[[#This Row],[Revenue]]</f>
        <v>0.35973863816912016</v>
      </c>
    </row>
    <row r="2849" spans="1:18" x14ac:dyDescent="0.45">
      <c r="A2849" s="1" t="s">
        <v>5313</v>
      </c>
      <c r="B2849" s="1" t="s">
        <v>5314</v>
      </c>
      <c r="C2849" s="1" t="s">
        <v>7</v>
      </c>
      <c r="D2849" s="1" t="s">
        <v>71</v>
      </c>
      <c r="E2849" s="1" t="s">
        <v>4</v>
      </c>
      <c r="F2849" s="2">
        <v>45518</v>
      </c>
      <c r="G2849" s="1" t="str">
        <f>IF(WEEKDAY(Table1[[#This Row],[Order_Date]],2)&gt;=6,"Weekend","Weekday")</f>
        <v>Weekday</v>
      </c>
      <c r="H2849" s="2" t="str">
        <f>TEXT(Table1[[#This Row],[Order_Date]],"mmmm")</f>
        <v>August</v>
      </c>
      <c r="I2849" s="8">
        <f>MONTH(Table1[[#This Row],[Order_Date]])</f>
        <v>8</v>
      </c>
      <c r="J2849" s="8">
        <v>4</v>
      </c>
      <c r="K2849" s="1">
        <v>4401.38</v>
      </c>
      <c r="L2849" s="1">
        <v>10</v>
      </c>
      <c r="M2849" s="1">
        <v>15844.97</v>
      </c>
      <c r="N2849" s="1">
        <f>(Table1[[#This Row],[Quantity]]*Table1[[#This Row],[Unit_Price]])*(1-Table1[[#This Row],[Discount_%]]/100)</f>
        <v>15844.968000000001</v>
      </c>
      <c r="O2849" s="1">
        <v>11415.8</v>
      </c>
      <c r="P2849" s="1">
        <v>4429.17</v>
      </c>
      <c r="Q2849">
        <f>Table1[[#This Row],[Revenue]]-Table1[[#This Row],[Cost]]</f>
        <v>4429.17</v>
      </c>
      <c r="R2849" s="6">
        <f>Table1[[#This Row],[Profit]]/Table1[[#This Row],[Revenue]]</f>
        <v>0.27953161160923629</v>
      </c>
    </row>
    <row r="2850" spans="1:18" x14ac:dyDescent="0.45">
      <c r="A2850" s="4" t="s">
        <v>5315</v>
      </c>
      <c r="B2850" s="4" t="s">
        <v>3225</v>
      </c>
      <c r="C2850" s="4" t="s">
        <v>12</v>
      </c>
      <c r="D2850" s="4" t="s">
        <v>38</v>
      </c>
      <c r="E2850" s="4" t="s">
        <v>14</v>
      </c>
      <c r="F2850" s="5">
        <v>45293</v>
      </c>
      <c r="G2850" s="4" t="str">
        <f>IF(WEEKDAY(Table1[[#This Row],[Order_Date]],2)&gt;=6,"Weekend","Weekday")</f>
        <v>Weekday</v>
      </c>
      <c r="H2850" s="5" t="str">
        <f>TEXT(Table1[[#This Row],[Order_Date]],"mmmm")</f>
        <v>January</v>
      </c>
      <c r="I2850" s="7">
        <f>MONTH(Table1[[#This Row],[Order_Date]])</f>
        <v>1</v>
      </c>
      <c r="J2850" s="7">
        <v>1</v>
      </c>
      <c r="K2850" s="4">
        <v>4312.67</v>
      </c>
      <c r="L2850" s="4">
        <v>15</v>
      </c>
      <c r="M2850" s="4">
        <v>3665.77</v>
      </c>
      <c r="N2850" s="4">
        <f>(Table1[[#This Row],[Quantity]]*Table1[[#This Row],[Unit_Price]])*(1-Table1[[#This Row],[Discount_%]]/100)</f>
        <v>3665.7694999999999</v>
      </c>
      <c r="O2850" s="4">
        <v>2841.14</v>
      </c>
      <c r="P2850" s="4">
        <v>824.63</v>
      </c>
      <c r="Q2850">
        <f>Table1[[#This Row],[Revenue]]-Table1[[#This Row],[Cost]]</f>
        <v>824.63000000000011</v>
      </c>
      <c r="R2850" s="6">
        <f>Table1[[#This Row],[Profit]]/Table1[[#This Row],[Revenue]]</f>
        <v>0.2249541024123172</v>
      </c>
    </row>
    <row r="2851" spans="1:18" x14ac:dyDescent="0.45">
      <c r="A2851" s="1" t="s">
        <v>5316</v>
      </c>
      <c r="B2851" s="1" t="s">
        <v>2368</v>
      </c>
      <c r="C2851" s="1" t="s">
        <v>20</v>
      </c>
      <c r="D2851" s="1" t="s">
        <v>57</v>
      </c>
      <c r="E2851" s="1" t="s">
        <v>4</v>
      </c>
      <c r="F2851" s="2">
        <v>45446</v>
      </c>
      <c r="G2851" s="1" t="str">
        <f>IF(WEEKDAY(Table1[[#This Row],[Order_Date]],2)&gt;=6,"Weekend","Weekday")</f>
        <v>Weekday</v>
      </c>
      <c r="H2851" s="2" t="str">
        <f>TEXT(Table1[[#This Row],[Order_Date]],"mmmm")</f>
        <v>June</v>
      </c>
      <c r="I2851" s="8">
        <f>MONTH(Table1[[#This Row],[Order_Date]])</f>
        <v>6</v>
      </c>
      <c r="J2851" s="8">
        <v>4</v>
      </c>
      <c r="K2851" s="1">
        <v>3432.7</v>
      </c>
      <c r="L2851" s="1">
        <v>20</v>
      </c>
      <c r="M2851" s="1">
        <v>10984.64</v>
      </c>
      <c r="N2851" s="1">
        <f>(Table1[[#This Row],[Quantity]]*Table1[[#This Row],[Unit_Price]])*(1-Table1[[#This Row],[Discount_%]]/100)</f>
        <v>10984.64</v>
      </c>
      <c r="O2851" s="1">
        <v>6746.5</v>
      </c>
      <c r="P2851" s="1">
        <v>4238.1400000000003</v>
      </c>
      <c r="Q2851">
        <f>Table1[[#This Row],[Revenue]]-Table1[[#This Row],[Cost]]</f>
        <v>4238.1399999999994</v>
      </c>
      <c r="R2851" s="6">
        <f>Table1[[#This Row],[Profit]]/Table1[[#This Row],[Revenue]]</f>
        <v>0.38582420543595425</v>
      </c>
    </row>
    <row r="2852" spans="1:18" x14ac:dyDescent="0.45">
      <c r="A2852" s="4" t="s">
        <v>5317</v>
      </c>
      <c r="B2852" s="4" t="s">
        <v>4884</v>
      </c>
      <c r="C2852" s="4" t="s">
        <v>20</v>
      </c>
      <c r="D2852" s="4" t="s">
        <v>103</v>
      </c>
      <c r="E2852" s="4" t="s">
        <v>4</v>
      </c>
      <c r="F2852" s="5">
        <v>45330</v>
      </c>
      <c r="G2852" s="4" t="str">
        <f>IF(WEEKDAY(Table1[[#This Row],[Order_Date]],2)&gt;=6,"Weekend","Weekday")</f>
        <v>Weekday</v>
      </c>
      <c r="H2852" s="5" t="str">
        <f>TEXT(Table1[[#This Row],[Order_Date]],"mmmm")</f>
        <v>February</v>
      </c>
      <c r="I2852" s="7">
        <f>MONTH(Table1[[#This Row],[Order_Date]])</f>
        <v>2</v>
      </c>
      <c r="J2852" s="7">
        <v>2</v>
      </c>
      <c r="K2852" s="4">
        <v>1121.08</v>
      </c>
      <c r="L2852" s="4">
        <v>0</v>
      </c>
      <c r="M2852" s="4">
        <v>2242.16</v>
      </c>
      <c r="N2852" s="4">
        <f>(Table1[[#This Row],[Quantity]]*Table1[[#This Row],[Unit_Price]])*(1-Table1[[#This Row],[Discount_%]]/100)</f>
        <v>2242.16</v>
      </c>
      <c r="O2852" s="4">
        <v>1715.98</v>
      </c>
      <c r="P2852" s="4">
        <v>526.17999999999995</v>
      </c>
      <c r="Q2852">
        <f>Table1[[#This Row],[Revenue]]-Table1[[#This Row],[Cost]]</f>
        <v>526.17999999999984</v>
      </c>
      <c r="R2852" s="6">
        <f>Table1[[#This Row],[Profit]]/Table1[[#This Row],[Revenue]]</f>
        <v>0.23467549149034858</v>
      </c>
    </row>
    <row r="2853" spans="1:18" x14ac:dyDescent="0.45">
      <c r="A2853" s="1" t="s">
        <v>5318</v>
      </c>
      <c r="B2853" s="1" t="s">
        <v>2517</v>
      </c>
      <c r="C2853" s="1" t="s">
        <v>28</v>
      </c>
      <c r="D2853" s="1" t="s">
        <v>35</v>
      </c>
      <c r="E2853" s="1" t="s">
        <v>9</v>
      </c>
      <c r="F2853" s="2">
        <v>45663</v>
      </c>
      <c r="G2853" s="1" t="str">
        <f>IF(WEEKDAY(Table1[[#This Row],[Order_Date]],2)&gt;=6,"Weekend","Weekday")</f>
        <v>Weekday</v>
      </c>
      <c r="H2853" s="2" t="str">
        <f>TEXT(Table1[[#This Row],[Order_Date]],"mmmm")</f>
        <v>January</v>
      </c>
      <c r="I2853" s="8">
        <f>MONTH(Table1[[#This Row],[Order_Date]])</f>
        <v>1</v>
      </c>
      <c r="J2853" s="8">
        <v>2</v>
      </c>
      <c r="K2853" s="1">
        <v>2078.41</v>
      </c>
      <c r="L2853" s="1">
        <v>20</v>
      </c>
      <c r="M2853" s="1">
        <v>3325.46</v>
      </c>
      <c r="N2853" s="1">
        <f>(Table1[[#This Row],[Quantity]]*Table1[[#This Row],[Unit_Price]])*(1-Table1[[#This Row],[Discount_%]]/100)</f>
        <v>3325.4560000000001</v>
      </c>
      <c r="O2853" s="1">
        <v>2167.9899999999998</v>
      </c>
      <c r="P2853" s="1">
        <v>1157.47</v>
      </c>
      <c r="Q2853">
        <f>Table1[[#This Row],[Revenue]]-Table1[[#This Row],[Cost]]</f>
        <v>1157.4700000000003</v>
      </c>
      <c r="R2853" s="6">
        <f>Table1[[#This Row],[Profit]]/Table1[[#This Row],[Revenue]]</f>
        <v>0.34806312510148973</v>
      </c>
    </row>
    <row r="2854" spans="1:18" x14ac:dyDescent="0.45">
      <c r="A2854" s="4" t="s">
        <v>5319</v>
      </c>
      <c r="B2854" s="4" t="s">
        <v>5320</v>
      </c>
      <c r="C2854" s="4" t="s">
        <v>28</v>
      </c>
      <c r="D2854" s="4" t="s">
        <v>100</v>
      </c>
      <c r="E2854" s="4" t="s">
        <v>14</v>
      </c>
      <c r="F2854" s="5">
        <v>45767</v>
      </c>
      <c r="G2854" s="4" t="str">
        <f>IF(WEEKDAY(Table1[[#This Row],[Order_Date]],2)&gt;=6,"Weekend","Weekday")</f>
        <v>Weekend</v>
      </c>
      <c r="H2854" s="5" t="str">
        <f>TEXT(Table1[[#This Row],[Order_Date]],"mmmm")</f>
        <v>April</v>
      </c>
      <c r="I2854" s="7">
        <f>MONTH(Table1[[#This Row],[Order_Date]])</f>
        <v>4</v>
      </c>
      <c r="J2854" s="7">
        <v>5</v>
      </c>
      <c r="K2854" s="4">
        <v>4465.2</v>
      </c>
      <c r="L2854" s="4">
        <v>5</v>
      </c>
      <c r="M2854" s="4">
        <v>21209.7</v>
      </c>
      <c r="N2854" s="4">
        <f>(Table1[[#This Row],[Quantity]]*Table1[[#This Row],[Unit_Price]])*(1-Table1[[#This Row],[Discount_%]]/100)</f>
        <v>21209.7</v>
      </c>
      <c r="O2854" s="4">
        <v>14085.39</v>
      </c>
      <c r="P2854" s="4">
        <v>7124.31</v>
      </c>
      <c r="Q2854">
        <f>Table1[[#This Row],[Revenue]]-Table1[[#This Row],[Cost]]</f>
        <v>7124.3100000000013</v>
      </c>
      <c r="R2854" s="6">
        <f>Table1[[#This Row],[Profit]]/Table1[[#This Row],[Revenue]]</f>
        <v>0.33589866900521931</v>
      </c>
    </row>
    <row r="2855" spans="1:18" x14ac:dyDescent="0.45">
      <c r="A2855" s="1" t="s">
        <v>5321</v>
      </c>
      <c r="B2855" s="1" t="s">
        <v>5322</v>
      </c>
      <c r="C2855" s="1" t="s">
        <v>12</v>
      </c>
      <c r="D2855" s="1" t="s">
        <v>111</v>
      </c>
      <c r="E2855" s="1" t="s">
        <v>14</v>
      </c>
      <c r="F2855" s="2">
        <v>45657</v>
      </c>
      <c r="G2855" s="1" t="str">
        <f>IF(WEEKDAY(Table1[[#This Row],[Order_Date]],2)&gt;=6,"Weekend","Weekday")</f>
        <v>Weekday</v>
      </c>
      <c r="H2855" s="2" t="str">
        <f>TEXT(Table1[[#This Row],[Order_Date]],"mmmm")</f>
        <v>December</v>
      </c>
      <c r="I2855" s="8">
        <f>MONTH(Table1[[#This Row],[Order_Date]])</f>
        <v>12</v>
      </c>
      <c r="J2855" s="8">
        <v>5</v>
      </c>
      <c r="K2855" s="1">
        <v>3011.2</v>
      </c>
      <c r="L2855" s="1">
        <v>10</v>
      </c>
      <c r="M2855" s="1">
        <v>13550.4</v>
      </c>
      <c r="N2855" s="1">
        <f>(Table1[[#This Row],[Quantity]]*Table1[[#This Row],[Unit_Price]])*(1-Table1[[#This Row],[Discount_%]]/100)</f>
        <v>13550.4</v>
      </c>
      <c r="O2855" s="1">
        <v>10843.74</v>
      </c>
      <c r="P2855" s="1">
        <v>2706.66</v>
      </c>
      <c r="Q2855">
        <f>Table1[[#This Row],[Revenue]]-Table1[[#This Row],[Cost]]</f>
        <v>2706.66</v>
      </c>
      <c r="R2855" s="6">
        <f>Table1[[#This Row],[Profit]]/Table1[[#This Row],[Revenue]]</f>
        <v>0.19974760892667376</v>
      </c>
    </row>
    <row r="2856" spans="1:18" x14ac:dyDescent="0.45">
      <c r="A2856" s="4" t="s">
        <v>5323</v>
      </c>
      <c r="B2856" s="4" t="s">
        <v>5324</v>
      </c>
      <c r="C2856" s="4" t="s">
        <v>28</v>
      </c>
      <c r="D2856" s="4" t="s">
        <v>100</v>
      </c>
      <c r="E2856" s="4" t="s">
        <v>9</v>
      </c>
      <c r="F2856" s="5">
        <v>45914</v>
      </c>
      <c r="G2856" s="4" t="str">
        <f>IF(WEEKDAY(Table1[[#This Row],[Order_Date]],2)&gt;=6,"Weekend","Weekday")</f>
        <v>Weekend</v>
      </c>
      <c r="H2856" s="5" t="str">
        <f>TEXT(Table1[[#This Row],[Order_Date]],"mmmm")</f>
        <v>September</v>
      </c>
      <c r="I2856" s="7">
        <f>MONTH(Table1[[#This Row],[Order_Date]])</f>
        <v>9</v>
      </c>
      <c r="J2856" s="7">
        <v>4</v>
      </c>
      <c r="K2856" s="4">
        <v>4384.05</v>
      </c>
      <c r="L2856" s="4">
        <v>10</v>
      </c>
      <c r="M2856" s="4">
        <v>15782.58</v>
      </c>
      <c r="N2856" s="4">
        <f>(Table1[[#This Row],[Quantity]]*Table1[[#This Row],[Unit_Price]])*(1-Table1[[#This Row],[Discount_%]]/100)</f>
        <v>15782.580000000002</v>
      </c>
      <c r="O2856" s="4">
        <v>10000.34</v>
      </c>
      <c r="P2856" s="4">
        <v>5782.24</v>
      </c>
      <c r="Q2856">
        <f>Table1[[#This Row],[Revenue]]-Table1[[#This Row],[Cost]]</f>
        <v>5782.24</v>
      </c>
      <c r="R2856" s="6">
        <f>Table1[[#This Row],[Profit]]/Table1[[#This Row],[Revenue]]</f>
        <v>0.36636848981598696</v>
      </c>
    </row>
    <row r="2857" spans="1:18" x14ac:dyDescent="0.45">
      <c r="A2857" s="1" t="s">
        <v>5325</v>
      </c>
      <c r="B2857" s="1" t="s">
        <v>5326</v>
      </c>
      <c r="C2857" s="1" t="s">
        <v>12</v>
      </c>
      <c r="D2857" s="1" t="s">
        <v>41</v>
      </c>
      <c r="E2857" s="1" t="s">
        <v>22</v>
      </c>
      <c r="F2857" s="2">
        <v>45398</v>
      </c>
      <c r="G2857" s="1" t="str">
        <f>IF(WEEKDAY(Table1[[#This Row],[Order_Date]],2)&gt;=6,"Weekend","Weekday")</f>
        <v>Weekday</v>
      </c>
      <c r="H2857" s="2" t="str">
        <f>TEXT(Table1[[#This Row],[Order_Date]],"mmmm")</f>
        <v>April</v>
      </c>
      <c r="I2857" s="8">
        <f>MONTH(Table1[[#This Row],[Order_Date]])</f>
        <v>4</v>
      </c>
      <c r="J2857" s="8">
        <v>4</v>
      </c>
      <c r="K2857" s="1">
        <v>131.83000000000001</v>
      </c>
      <c r="L2857" s="1">
        <v>20</v>
      </c>
      <c r="M2857" s="1">
        <v>421.86</v>
      </c>
      <c r="N2857" s="1">
        <f>(Table1[[#This Row],[Quantity]]*Table1[[#This Row],[Unit_Price]])*(1-Table1[[#This Row],[Discount_%]]/100)</f>
        <v>421.85600000000005</v>
      </c>
      <c r="O2857" s="1">
        <v>264.69</v>
      </c>
      <c r="P2857" s="1">
        <v>157.16999999999999</v>
      </c>
      <c r="Q2857">
        <f>Table1[[#This Row],[Revenue]]-Table1[[#This Row],[Cost]]</f>
        <v>157.17000000000002</v>
      </c>
      <c r="R2857" s="6">
        <f>Table1[[#This Row],[Profit]]/Table1[[#This Row],[Revenue]]</f>
        <v>0.3725643578438344</v>
      </c>
    </row>
    <row r="2858" spans="1:18" x14ac:dyDescent="0.45">
      <c r="A2858" s="4" t="s">
        <v>5327</v>
      </c>
      <c r="B2858" s="4" t="s">
        <v>3843</v>
      </c>
      <c r="C2858" s="4" t="s">
        <v>20</v>
      </c>
      <c r="D2858" s="4" t="s">
        <v>103</v>
      </c>
      <c r="E2858" s="4" t="s">
        <v>14</v>
      </c>
      <c r="F2858" s="5">
        <v>45855</v>
      </c>
      <c r="G2858" s="4" t="str">
        <f>IF(WEEKDAY(Table1[[#This Row],[Order_Date]],2)&gt;=6,"Weekend","Weekday")</f>
        <v>Weekday</v>
      </c>
      <c r="H2858" s="5" t="str">
        <f>TEXT(Table1[[#This Row],[Order_Date]],"mmmm")</f>
        <v>July</v>
      </c>
      <c r="I2858" s="7">
        <f>MONTH(Table1[[#This Row],[Order_Date]])</f>
        <v>7</v>
      </c>
      <c r="J2858" s="7">
        <v>4</v>
      </c>
      <c r="K2858" s="4">
        <v>4815.2299999999996</v>
      </c>
      <c r="L2858" s="4">
        <v>20</v>
      </c>
      <c r="M2858" s="4">
        <v>15408.74</v>
      </c>
      <c r="N2858" s="4">
        <f>(Table1[[#This Row],[Quantity]]*Table1[[#This Row],[Unit_Price]])*(1-Table1[[#This Row],[Discount_%]]/100)</f>
        <v>15408.735999999999</v>
      </c>
      <c r="O2858" s="4">
        <v>11763.04</v>
      </c>
      <c r="P2858" s="4">
        <v>3645.7</v>
      </c>
      <c r="Q2858">
        <f>Table1[[#This Row],[Revenue]]-Table1[[#This Row],[Cost]]</f>
        <v>3645.6999999999989</v>
      </c>
      <c r="R2858" s="6">
        <f>Table1[[#This Row],[Profit]]/Table1[[#This Row],[Revenue]]</f>
        <v>0.23659948834233038</v>
      </c>
    </row>
    <row r="2859" spans="1:18" x14ac:dyDescent="0.45">
      <c r="A2859" s="1" t="s">
        <v>5328</v>
      </c>
      <c r="B2859" s="1" t="s">
        <v>3003</v>
      </c>
      <c r="C2859" s="1" t="s">
        <v>2</v>
      </c>
      <c r="D2859" s="1" t="s">
        <v>65</v>
      </c>
      <c r="E2859" s="1" t="s">
        <v>14</v>
      </c>
      <c r="F2859" s="2">
        <v>45598</v>
      </c>
      <c r="G2859" s="1" t="str">
        <f>IF(WEEKDAY(Table1[[#This Row],[Order_Date]],2)&gt;=6,"Weekend","Weekday")</f>
        <v>Weekend</v>
      </c>
      <c r="H2859" s="2" t="str">
        <f>TEXT(Table1[[#This Row],[Order_Date]],"mmmm")</f>
        <v>November</v>
      </c>
      <c r="I2859" s="8">
        <f>MONTH(Table1[[#This Row],[Order_Date]])</f>
        <v>11</v>
      </c>
      <c r="J2859" s="8">
        <v>4</v>
      </c>
      <c r="K2859" s="1">
        <v>2670.97</v>
      </c>
      <c r="L2859" s="1">
        <v>0</v>
      </c>
      <c r="M2859" s="1">
        <v>10683.88</v>
      </c>
      <c r="N2859" s="1">
        <f>(Table1[[#This Row],[Quantity]]*Table1[[#This Row],[Unit_Price]])*(1-Table1[[#This Row],[Discount_%]]/100)</f>
        <v>10683.88</v>
      </c>
      <c r="O2859" s="1">
        <v>7892.94</v>
      </c>
      <c r="P2859" s="1">
        <v>2790.94</v>
      </c>
      <c r="Q2859">
        <f>Table1[[#This Row],[Revenue]]-Table1[[#This Row],[Cost]]</f>
        <v>2790.9399999999996</v>
      </c>
      <c r="R2859" s="6">
        <f>Table1[[#This Row],[Profit]]/Table1[[#This Row],[Revenue]]</f>
        <v>0.26122906659378431</v>
      </c>
    </row>
    <row r="2860" spans="1:18" x14ac:dyDescent="0.45">
      <c r="A2860" s="4" t="s">
        <v>5329</v>
      </c>
      <c r="B2860" s="4" t="s">
        <v>5330</v>
      </c>
      <c r="C2860" s="4" t="s">
        <v>12</v>
      </c>
      <c r="D2860" s="4" t="s">
        <v>32</v>
      </c>
      <c r="E2860" s="4" t="s">
        <v>14</v>
      </c>
      <c r="F2860" s="5">
        <v>45679</v>
      </c>
      <c r="G2860" s="4" t="str">
        <f>IF(WEEKDAY(Table1[[#This Row],[Order_Date]],2)&gt;=6,"Weekend","Weekday")</f>
        <v>Weekday</v>
      </c>
      <c r="H2860" s="5" t="str">
        <f>TEXT(Table1[[#This Row],[Order_Date]],"mmmm")</f>
        <v>January</v>
      </c>
      <c r="I2860" s="7">
        <f>MONTH(Table1[[#This Row],[Order_Date]])</f>
        <v>1</v>
      </c>
      <c r="J2860" s="7">
        <v>5</v>
      </c>
      <c r="K2860" s="4">
        <v>3444.22</v>
      </c>
      <c r="L2860" s="4">
        <v>10</v>
      </c>
      <c r="M2860" s="4">
        <v>15498.99</v>
      </c>
      <c r="N2860" s="4">
        <f>(Table1[[#This Row],[Quantity]]*Table1[[#This Row],[Unit_Price]])*(1-Table1[[#This Row],[Discount_%]]/100)</f>
        <v>15498.99</v>
      </c>
      <c r="O2860" s="4">
        <v>12583.51</v>
      </c>
      <c r="P2860" s="4">
        <v>2915.48</v>
      </c>
      <c r="Q2860">
        <f>Table1[[#This Row],[Revenue]]-Table1[[#This Row],[Cost]]</f>
        <v>2915.4799999999996</v>
      </c>
      <c r="R2860" s="6">
        <f>Table1[[#This Row],[Profit]]/Table1[[#This Row],[Revenue]]</f>
        <v>0.18810774121410492</v>
      </c>
    </row>
    <row r="2861" spans="1:18" x14ac:dyDescent="0.45">
      <c r="A2861" s="1" t="s">
        <v>5331</v>
      </c>
      <c r="B2861" s="1" t="s">
        <v>5332</v>
      </c>
      <c r="C2861" s="1" t="s">
        <v>28</v>
      </c>
      <c r="D2861" s="1" t="s">
        <v>29</v>
      </c>
      <c r="E2861" s="1" t="s">
        <v>22</v>
      </c>
      <c r="F2861" s="2">
        <v>46014</v>
      </c>
      <c r="G2861" s="1" t="str">
        <f>IF(WEEKDAY(Table1[[#This Row],[Order_Date]],2)&gt;=6,"Weekend","Weekday")</f>
        <v>Weekday</v>
      </c>
      <c r="H2861" s="2" t="str">
        <f>TEXT(Table1[[#This Row],[Order_Date]],"mmmm")</f>
        <v>December</v>
      </c>
      <c r="I2861" s="8">
        <f>MONTH(Table1[[#This Row],[Order_Date]])</f>
        <v>12</v>
      </c>
      <c r="J2861" s="8">
        <v>3</v>
      </c>
      <c r="K2861" s="1">
        <v>3614.59</v>
      </c>
      <c r="L2861" s="1">
        <v>15</v>
      </c>
      <c r="M2861" s="1">
        <v>9217.2000000000007</v>
      </c>
      <c r="N2861" s="1">
        <f>(Table1[[#This Row],[Quantity]]*Table1[[#This Row],[Unit_Price]])*(1-Table1[[#This Row],[Discount_%]]/100)</f>
        <v>9217.2044999999998</v>
      </c>
      <c r="O2861" s="1">
        <v>7292.23</v>
      </c>
      <c r="P2861" s="1">
        <v>1924.97</v>
      </c>
      <c r="Q2861">
        <f>Table1[[#This Row],[Revenue]]-Table1[[#This Row],[Cost]]</f>
        <v>1924.9700000000012</v>
      </c>
      <c r="R2861" s="6">
        <f>Table1[[#This Row],[Profit]]/Table1[[#This Row],[Revenue]]</f>
        <v>0.20884541943323351</v>
      </c>
    </row>
    <row r="2862" spans="1:18" x14ac:dyDescent="0.45">
      <c r="A2862" s="4" t="s">
        <v>5333</v>
      </c>
      <c r="B2862" s="4" t="s">
        <v>1512</v>
      </c>
      <c r="C2862" s="4" t="s">
        <v>28</v>
      </c>
      <c r="D2862" s="4" t="s">
        <v>35</v>
      </c>
      <c r="E2862" s="4" t="s">
        <v>9</v>
      </c>
      <c r="F2862" s="5">
        <v>45779</v>
      </c>
      <c r="G2862" s="4" t="str">
        <f>IF(WEEKDAY(Table1[[#This Row],[Order_Date]],2)&gt;=6,"Weekend","Weekday")</f>
        <v>Weekday</v>
      </c>
      <c r="H2862" s="5" t="str">
        <f>TEXT(Table1[[#This Row],[Order_Date]],"mmmm")</f>
        <v>May</v>
      </c>
      <c r="I2862" s="7">
        <f>MONTH(Table1[[#This Row],[Order_Date]])</f>
        <v>5</v>
      </c>
      <c r="J2862" s="7">
        <v>2</v>
      </c>
      <c r="K2862" s="4">
        <v>4482.08</v>
      </c>
      <c r="L2862" s="4">
        <v>0</v>
      </c>
      <c r="M2862" s="4">
        <v>8964.16</v>
      </c>
      <c r="N2862" s="4">
        <f>(Table1[[#This Row],[Quantity]]*Table1[[#This Row],[Unit_Price]])*(1-Table1[[#This Row],[Discount_%]]/100)</f>
        <v>8964.16</v>
      </c>
      <c r="O2862" s="4">
        <v>6443.43</v>
      </c>
      <c r="P2862" s="4">
        <v>2520.73</v>
      </c>
      <c r="Q2862">
        <f>Table1[[#This Row],[Revenue]]-Table1[[#This Row],[Cost]]</f>
        <v>2520.7299999999996</v>
      </c>
      <c r="R2862" s="6">
        <f>Table1[[#This Row],[Profit]]/Table1[[#This Row],[Revenue]]</f>
        <v>0.28120091564630706</v>
      </c>
    </row>
    <row r="2863" spans="1:18" x14ac:dyDescent="0.45">
      <c r="A2863" s="1" t="s">
        <v>5334</v>
      </c>
      <c r="B2863" s="1" t="s">
        <v>5335</v>
      </c>
      <c r="C2863" s="1" t="s">
        <v>28</v>
      </c>
      <c r="D2863" s="1" t="s">
        <v>100</v>
      </c>
      <c r="E2863" s="1" t="s">
        <v>14</v>
      </c>
      <c r="F2863" s="2">
        <v>45833</v>
      </c>
      <c r="G2863" s="1" t="str">
        <f>IF(WEEKDAY(Table1[[#This Row],[Order_Date]],2)&gt;=6,"Weekend","Weekday")</f>
        <v>Weekday</v>
      </c>
      <c r="H2863" s="2" t="str">
        <f>TEXT(Table1[[#This Row],[Order_Date]],"mmmm")</f>
        <v>June</v>
      </c>
      <c r="I2863" s="8">
        <f>MONTH(Table1[[#This Row],[Order_Date]])</f>
        <v>6</v>
      </c>
      <c r="J2863" s="8">
        <v>2</v>
      </c>
      <c r="K2863" s="1">
        <v>3468.76</v>
      </c>
      <c r="L2863" s="1">
        <v>0</v>
      </c>
      <c r="M2863" s="1">
        <v>6937.52</v>
      </c>
      <c r="N2863" s="1">
        <f>(Table1[[#This Row],[Quantity]]*Table1[[#This Row],[Unit_Price]])*(1-Table1[[#This Row],[Discount_%]]/100)</f>
        <v>6937.52</v>
      </c>
      <c r="O2863" s="1">
        <v>4978.17</v>
      </c>
      <c r="P2863" s="1">
        <v>1959.35</v>
      </c>
      <c r="Q2863">
        <f>Table1[[#This Row],[Revenue]]-Table1[[#This Row],[Cost]]</f>
        <v>1959.3500000000004</v>
      </c>
      <c r="R2863" s="6">
        <f>Table1[[#This Row],[Profit]]/Table1[[#This Row],[Revenue]]</f>
        <v>0.28242801462193978</v>
      </c>
    </row>
    <row r="2864" spans="1:18" x14ac:dyDescent="0.45">
      <c r="A2864" s="4" t="s">
        <v>5336</v>
      </c>
      <c r="B2864" s="4" t="s">
        <v>5337</v>
      </c>
      <c r="C2864" s="4" t="s">
        <v>28</v>
      </c>
      <c r="D2864" s="4" t="s">
        <v>85</v>
      </c>
      <c r="E2864" s="4" t="s">
        <v>14</v>
      </c>
      <c r="F2864" s="5">
        <v>45783</v>
      </c>
      <c r="G2864" s="4" t="str">
        <f>IF(WEEKDAY(Table1[[#This Row],[Order_Date]],2)&gt;=6,"Weekend","Weekday")</f>
        <v>Weekday</v>
      </c>
      <c r="H2864" s="5" t="str">
        <f>TEXT(Table1[[#This Row],[Order_Date]],"mmmm")</f>
        <v>May</v>
      </c>
      <c r="I2864" s="7">
        <f>MONTH(Table1[[#This Row],[Order_Date]])</f>
        <v>5</v>
      </c>
      <c r="J2864" s="7">
        <v>2</v>
      </c>
      <c r="K2864" s="4">
        <v>4919.8500000000004</v>
      </c>
      <c r="L2864" s="4">
        <v>20</v>
      </c>
      <c r="M2864" s="4">
        <v>7871.76</v>
      </c>
      <c r="N2864" s="4">
        <f>(Table1[[#This Row],[Quantity]]*Table1[[#This Row],[Unit_Price]])*(1-Table1[[#This Row],[Discount_%]]/100)</f>
        <v>7871.7600000000011</v>
      </c>
      <c r="O2864" s="4">
        <v>5495.36</v>
      </c>
      <c r="P2864" s="4">
        <v>2376.4</v>
      </c>
      <c r="Q2864">
        <f>Table1[[#This Row],[Revenue]]-Table1[[#This Row],[Cost]]</f>
        <v>2376.4000000000005</v>
      </c>
      <c r="R2864" s="6">
        <f>Table1[[#This Row],[Profit]]/Table1[[#This Row],[Revenue]]</f>
        <v>0.30188928524243624</v>
      </c>
    </row>
    <row r="2865" spans="1:18" x14ac:dyDescent="0.45">
      <c r="A2865" s="1" t="s">
        <v>5338</v>
      </c>
      <c r="B2865" s="1" t="s">
        <v>740</v>
      </c>
      <c r="C2865" s="1" t="s">
        <v>28</v>
      </c>
      <c r="D2865" s="1" t="s">
        <v>137</v>
      </c>
      <c r="E2865" s="1" t="s">
        <v>22</v>
      </c>
      <c r="F2865" s="2">
        <v>45319</v>
      </c>
      <c r="G2865" s="1" t="str">
        <f>IF(WEEKDAY(Table1[[#This Row],[Order_Date]],2)&gt;=6,"Weekend","Weekday")</f>
        <v>Weekend</v>
      </c>
      <c r="H2865" s="2" t="str">
        <f>TEXT(Table1[[#This Row],[Order_Date]],"mmmm")</f>
        <v>January</v>
      </c>
      <c r="I2865" s="8">
        <f>MONTH(Table1[[#This Row],[Order_Date]])</f>
        <v>1</v>
      </c>
      <c r="J2865" s="8">
        <v>1</v>
      </c>
      <c r="K2865" s="1">
        <v>2888.79</v>
      </c>
      <c r="L2865" s="1">
        <v>0</v>
      </c>
      <c r="M2865" s="1">
        <v>2888.79</v>
      </c>
      <c r="N2865" s="1">
        <f>(Table1[[#This Row],[Quantity]]*Table1[[#This Row],[Unit_Price]])*(1-Table1[[#This Row],[Discount_%]]/100)</f>
        <v>2888.79</v>
      </c>
      <c r="O2865" s="1">
        <v>2009.42</v>
      </c>
      <c r="P2865" s="1">
        <v>879.37</v>
      </c>
      <c r="Q2865">
        <f>Table1[[#This Row],[Revenue]]-Table1[[#This Row],[Cost]]</f>
        <v>879.36999999999989</v>
      </c>
      <c r="R2865" s="6">
        <f>Table1[[#This Row],[Profit]]/Table1[[#This Row],[Revenue]]</f>
        <v>0.30440772780299019</v>
      </c>
    </row>
    <row r="2866" spans="1:18" x14ac:dyDescent="0.45">
      <c r="A2866" s="4" t="s">
        <v>5339</v>
      </c>
      <c r="B2866" s="4" t="s">
        <v>2113</v>
      </c>
      <c r="C2866" s="4" t="s">
        <v>2</v>
      </c>
      <c r="D2866" s="4" t="s">
        <v>3</v>
      </c>
      <c r="E2866" s="4" t="s">
        <v>9</v>
      </c>
      <c r="F2866" s="5">
        <v>45563</v>
      </c>
      <c r="G2866" s="4" t="str">
        <f>IF(WEEKDAY(Table1[[#This Row],[Order_Date]],2)&gt;=6,"Weekend","Weekday")</f>
        <v>Weekend</v>
      </c>
      <c r="H2866" s="5" t="str">
        <f>TEXT(Table1[[#This Row],[Order_Date]],"mmmm")</f>
        <v>September</v>
      </c>
      <c r="I2866" s="7">
        <f>MONTH(Table1[[#This Row],[Order_Date]])</f>
        <v>9</v>
      </c>
      <c r="J2866" s="7">
        <v>4</v>
      </c>
      <c r="K2866" s="4">
        <v>2750.62</v>
      </c>
      <c r="L2866" s="4">
        <v>5</v>
      </c>
      <c r="M2866" s="4">
        <v>10452.36</v>
      </c>
      <c r="N2866" s="4">
        <f>(Table1[[#This Row],[Quantity]]*Table1[[#This Row],[Unit_Price]])*(1-Table1[[#This Row],[Discount_%]]/100)</f>
        <v>10452.356</v>
      </c>
      <c r="O2866" s="4">
        <v>6989.1</v>
      </c>
      <c r="P2866" s="4">
        <v>3463.26</v>
      </c>
      <c r="Q2866">
        <f>Table1[[#This Row],[Revenue]]-Table1[[#This Row],[Cost]]</f>
        <v>3463.26</v>
      </c>
      <c r="R2866" s="6">
        <f>Table1[[#This Row],[Profit]]/Table1[[#This Row],[Revenue]]</f>
        <v>0.33133761179293481</v>
      </c>
    </row>
    <row r="2867" spans="1:18" x14ac:dyDescent="0.45">
      <c r="A2867" s="1" t="s">
        <v>5340</v>
      </c>
      <c r="B2867" s="1" t="s">
        <v>2837</v>
      </c>
      <c r="C2867" s="1" t="s">
        <v>20</v>
      </c>
      <c r="D2867" s="1" t="s">
        <v>60</v>
      </c>
      <c r="E2867" s="1" t="s">
        <v>4</v>
      </c>
      <c r="F2867" s="2">
        <v>45323</v>
      </c>
      <c r="G2867" s="1" t="str">
        <f>IF(WEEKDAY(Table1[[#This Row],[Order_Date]],2)&gt;=6,"Weekend","Weekday")</f>
        <v>Weekday</v>
      </c>
      <c r="H2867" s="2" t="str">
        <f>TEXT(Table1[[#This Row],[Order_Date]],"mmmm")</f>
        <v>February</v>
      </c>
      <c r="I2867" s="8">
        <f>MONTH(Table1[[#This Row],[Order_Date]])</f>
        <v>2</v>
      </c>
      <c r="J2867" s="8">
        <v>2</v>
      </c>
      <c r="K2867" s="1">
        <v>4179.3900000000003</v>
      </c>
      <c r="L2867" s="1">
        <v>15</v>
      </c>
      <c r="M2867" s="1">
        <v>7104.96</v>
      </c>
      <c r="N2867" s="1">
        <f>(Table1[[#This Row],[Quantity]]*Table1[[#This Row],[Unit_Price]])*(1-Table1[[#This Row],[Discount_%]]/100)</f>
        <v>7104.9630000000006</v>
      </c>
      <c r="O2867" s="1">
        <v>5532.65</v>
      </c>
      <c r="P2867" s="1">
        <v>1572.31</v>
      </c>
      <c r="Q2867">
        <f>Table1[[#This Row],[Revenue]]-Table1[[#This Row],[Cost]]</f>
        <v>1572.3100000000004</v>
      </c>
      <c r="R2867" s="6">
        <f>Table1[[#This Row],[Profit]]/Table1[[#This Row],[Revenue]]</f>
        <v>0.22129751610142773</v>
      </c>
    </row>
    <row r="2868" spans="1:18" x14ac:dyDescent="0.45">
      <c r="A2868" s="4" t="s">
        <v>5341</v>
      </c>
      <c r="B2868" s="4" t="s">
        <v>5342</v>
      </c>
      <c r="C2868" s="4" t="s">
        <v>2</v>
      </c>
      <c r="D2868" s="4" t="s">
        <v>68</v>
      </c>
      <c r="E2868" s="4" t="s">
        <v>14</v>
      </c>
      <c r="F2868" s="5">
        <v>45930</v>
      </c>
      <c r="G2868" s="4" t="str">
        <f>IF(WEEKDAY(Table1[[#This Row],[Order_Date]],2)&gt;=6,"Weekend","Weekday")</f>
        <v>Weekday</v>
      </c>
      <c r="H2868" s="5" t="str">
        <f>TEXT(Table1[[#This Row],[Order_Date]],"mmmm")</f>
        <v>September</v>
      </c>
      <c r="I2868" s="7">
        <f>MONTH(Table1[[#This Row],[Order_Date]])</f>
        <v>9</v>
      </c>
      <c r="J2868" s="7">
        <v>5</v>
      </c>
      <c r="K2868" s="4">
        <v>2611.13</v>
      </c>
      <c r="L2868" s="4">
        <v>10</v>
      </c>
      <c r="M2868" s="4">
        <v>11750.09</v>
      </c>
      <c r="N2868" s="4">
        <f>(Table1[[#This Row],[Quantity]]*Table1[[#This Row],[Unit_Price]])*(1-Table1[[#This Row],[Discount_%]]/100)</f>
        <v>11750.085000000001</v>
      </c>
      <c r="O2868" s="4">
        <v>9141.92</v>
      </c>
      <c r="P2868" s="4">
        <v>2608.17</v>
      </c>
      <c r="Q2868">
        <f>Table1[[#This Row],[Revenue]]-Table1[[#This Row],[Cost]]</f>
        <v>2608.17</v>
      </c>
      <c r="R2868" s="6">
        <f>Table1[[#This Row],[Profit]]/Table1[[#This Row],[Revenue]]</f>
        <v>0.22197021469622785</v>
      </c>
    </row>
    <row r="2869" spans="1:18" x14ac:dyDescent="0.45">
      <c r="A2869" s="1" t="s">
        <v>5343</v>
      </c>
      <c r="B2869" s="1" t="s">
        <v>5344</v>
      </c>
      <c r="C2869" s="1" t="s">
        <v>12</v>
      </c>
      <c r="D2869" s="1" t="s">
        <v>41</v>
      </c>
      <c r="E2869" s="1" t="s">
        <v>4</v>
      </c>
      <c r="F2869" s="2">
        <v>45611</v>
      </c>
      <c r="G2869" s="1" t="str">
        <f>IF(WEEKDAY(Table1[[#This Row],[Order_Date]],2)&gt;=6,"Weekend","Weekday")</f>
        <v>Weekday</v>
      </c>
      <c r="H2869" s="2" t="str">
        <f>TEXT(Table1[[#This Row],[Order_Date]],"mmmm")</f>
        <v>November</v>
      </c>
      <c r="I2869" s="8">
        <f>MONTH(Table1[[#This Row],[Order_Date]])</f>
        <v>11</v>
      </c>
      <c r="J2869" s="8">
        <v>2</v>
      </c>
      <c r="K2869" s="1">
        <v>1301.92</v>
      </c>
      <c r="L2869" s="1">
        <v>20</v>
      </c>
      <c r="M2869" s="1">
        <v>2083.0700000000002</v>
      </c>
      <c r="N2869" s="1">
        <f>(Table1[[#This Row],[Quantity]]*Table1[[#This Row],[Unit_Price]])*(1-Table1[[#This Row],[Discount_%]]/100)</f>
        <v>2083.0720000000001</v>
      </c>
      <c r="O2869" s="1">
        <v>1616.77</v>
      </c>
      <c r="P2869" s="1">
        <v>466.3</v>
      </c>
      <c r="Q2869">
        <f>Table1[[#This Row],[Revenue]]-Table1[[#This Row],[Cost]]</f>
        <v>466.30000000000018</v>
      </c>
      <c r="R2869" s="6">
        <f>Table1[[#This Row],[Profit]]/Table1[[#This Row],[Revenue]]</f>
        <v>0.22385229493007916</v>
      </c>
    </row>
    <row r="2870" spans="1:18" x14ac:dyDescent="0.45">
      <c r="A2870" s="4" t="s">
        <v>5345</v>
      </c>
      <c r="B2870" s="4" t="s">
        <v>4946</v>
      </c>
      <c r="C2870" s="4" t="s">
        <v>7</v>
      </c>
      <c r="D2870" s="4" t="s">
        <v>134</v>
      </c>
      <c r="E2870" s="4" t="s">
        <v>22</v>
      </c>
      <c r="F2870" s="5">
        <v>45689</v>
      </c>
      <c r="G2870" s="4" t="str">
        <f>IF(WEEKDAY(Table1[[#This Row],[Order_Date]],2)&gt;=6,"Weekend","Weekday")</f>
        <v>Weekend</v>
      </c>
      <c r="H2870" s="5" t="str">
        <f>TEXT(Table1[[#This Row],[Order_Date]],"mmmm")</f>
        <v>February</v>
      </c>
      <c r="I2870" s="7">
        <f>MONTH(Table1[[#This Row],[Order_Date]])</f>
        <v>2</v>
      </c>
      <c r="J2870" s="7">
        <v>1</v>
      </c>
      <c r="K2870" s="4">
        <v>1153.6099999999999</v>
      </c>
      <c r="L2870" s="4">
        <v>10</v>
      </c>
      <c r="M2870" s="4">
        <v>1038.25</v>
      </c>
      <c r="N2870" s="4">
        <f>(Table1[[#This Row],[Quantity]]*Table1[[#This Row],[Unit_Price]])*(1-Table1[[#This Row],[Discount_%]]/100)</f>
        <v>1038.249</v>
      </c>
      <c r="O2870" s="4">
        <v>676.05</v>
      </c>
      <c r="P2870" s="4">
        <v>362.2</v>
      </c>
      <c r="Q2870">
        <f>Table1[[#This Row],[Revenue]]-Table1[[#This Row],[Cost]]</f>
        <v>362.20000000000005</v>
      </c>
      <c r="R2870" s="6">
        <f>Table1[[#This Row],[Profit]]/Table1[[#This Row],[Revenue]]</f>
        <v>0.3488562484950638</v>
      </c>
    </row>
    <row r="2871" spans="1:18" x14ac:dyDescent="0.45">
      <c r="A2871" s="1" t="s">
        <v>5346</v>
      </c>
      <c r="B2871" s="1" t="s">
        <v>5347</v>
      </c>
      <c r="C2871" s="1" t="s">
        <v>2</v>
      </c>
      <c r="D2871" s="1" t="s">
        <v>3</v>
      </c>
      <c r="E2871" s="1" t="s">
        <v>22</v>
      </c>
      <c r="F2871" s="2">
        <v>45699</v>
      </c>
      <c r="G2871" s="1" t="str">
        <f>IF(WEEKDAY(Table1[[#This Row],[Order_Date]],2)&gt;=6,"Weekend","Weekday")</f>
        <v>Weekday</v>
      </c>
      <c r="H2871" s="2" t="str">
        <f>TEXT(Table1[[#This Row],[Order_Date]],"mmmm")</f>
        <v>February</v>
      </c>
      <c r="I2871" s="8">
        <f>MONTH(Table1[[#This Row],[Order_Date]])</f>
        <v>2</v>
      </c>
      <c r="J2871" s="8">
        <v>3</v>
      </c>
      <c r="K2871" s="1">
        <v>3767.97</v>
      </c>
      <c r="L2871" s="1">
        <v>0</v>
      </c>
      <c r="M2871" s="1">
        <v>11303.91</v>
      </c>
      <c r="N2871" s="1">
        <f>(Table1[[#This Row],[Quantity]]*Table1[[#This Row],[Unit_Price]])*(1-Table1[[#This Row],[Discount_%]]/100)</f>
        <v>11303.91</v>
      </c>
      <c r="O2871" s="1">
        <v>8017.65</v>
      </c>
      <c r="P2871" s="1">
        <v>3286.26</v>
      </c>
      <c r="Q2871">
        <f>Table1[[#This Row],[Revenue]]-Table1[[#This Row],[Cost]]</f>
        <v>3286.26</v>
      </c>
      <c r="R2871" s="6">
        <f>Table1[[#This Row],[Profit]]/Table1[[#This Row],[Revenue]]</f>
        <v>0.29071887515027989</v>
      </c>
    </row>
    <row r="2872" spans="1:18" x14ac:dyDescent="0.45">
      <c r="A2872" s="4" t="s">
        <v>5348</v>
      </c>
      <c r="B2872" s="4" t="s">
        <v>5349</v>
      </c>
      <c r="C2872" s="4" t="s">
        <v>20</v>
      </c>
      <c r="D2872" s="4" t="s">
        <v>60</v>
      </c>
      <c r="E2872" s="4" t="s">
        <v>14</v>
      </c>
      <c r="F2872" s="5">
        <v>45871</v>
      </c>
      <c r="G2872" s="4" t="str">
        <f>IF(WEEKDAY(Table1[[#This Row],[Order_Date]],2)&gt;=6,"Weekend","Weekday")</f>
        <v>Weekend</v>
      </c>
      <c r="H2872" s="5" t="str">
        <f>TEXT(Table1[[#This Row],[Order_Date]],"mmmm")</f>
        <v>August</v>
      </c>
      <c r="I2872" s="7">
        <f>MONTH(Table1[[#This Row],[Order_Date]])</f>
        <v>8</v>
      </c>
      <c r="J2872" s="7">
        <v>4</v>
      </c>
      <c r="K2872" s="4">
        <v>1022.18</v>
      </c>
      <c r="L2872" s="4">
        <v>0</v>
      </c>
      <c r="M2872" s="4">
        <v>4088.72</v>
      </c>
      <c r="N2872" s="4">
        <f>(Table1[[#This Row],[Quantity]]*Table1[[#This Row],[Unit_Price]])*(1-Table1[[#This Row],[Discount_%]]/100)</f>
        <v>4088.72</v>
      </c>
      <c r="O2872" s="4">
        <v>2744.84</v>
      </c>
      <c r="P2872" s="4">
        <v>1343.88</v>
      </c>
      <c r="Q2872">
        <f>Table1[[#This Row],[Revenue]]-Table1[[#This Row],[Cost]]</f>
        <v>1343.8799999999997</v>
      </c>
      <c r="R2872" s="6">
        <f>Table1[[#This Row],[Profit]]/Table1[[#This Row],[Revenue]]</f>
        <v>0.32867988025592365</v>
      </c>
    </row>
    <row r="2873" spans="1:18" x14ac:dyDescent="0.45">
      <c r="A2873" s="1" t="s">
        <v>5350</v>
      </c>
      <c r="B2873" s="1" t="s">
        <v>1578</v>
      </c>
      <c r="C2873" s="1" t="s">
        <v>2</v>
      </c>
      <c r="D2873" s="1" t="s">
        <v>82</v>
      </c>
      <c r="E2873" s="1" t="s">
        <v>9</v>
      </c>
      <c r="F2873" s="2">
        <v>45570</v>
      </c>
      <c r="G2873" s="1" t="str">
        <f>IF(WEEKDAY(Table1[[#This Row],[Order_Date]],2)&gt;=6,"Weekend","Weekday")</f>
        <v>Weekend</v>
      </c>
      <c r="H2873" s="2" t="str">
        <f>TEXT(Table1[[#This Row],[Order_Date]],"mmmm")</f>
        <v>October</v>
      </c>
      <c r="I2873" s="8">
        <f>MONTH(Table1[[#This Row],[Order_Date]])</f>
        <v>10</v>
      </c>
      <c r="J2873" s="8">
        <v>1</v>
      </c>
      <c r="K2873" s="1">
        <v>4776.3</v>
      </c>
      <c r="L2873" s="1">
        <v>5</v>
      </c>
      <c r="M2873" s="1">
        <v>4537.4799999999996</v>
      </c>
      <c r="N2873" s="1">
        <f>(Table1[[#This Row],[Quantity]]*Table1[[#This Row],[Unit_Price]])*(1-Table1[[#This Row],[Discount_%]]/100)</f>
        <v>4537.4849999999997</v>
      </c>
      <c r="O2873" s="1">
        <v>3003.08</v>
      </c>
      <c r="P2873" s="1">
        <v>1534.4</v>
      </c>
      <c r="Q2873">
        <f>Table1[[#This Row],[Revenue]]-Table1[[#This Row],[Cost]]</f>
        <v>1534.3999999999996</v>
      </c>
      <c r="R2873" s="6">
        <f>Table1[[#This Row],[Profit]]/Table1[[#This Row],[Revenue]]</f>
        <v>0.33816127013232017</v>
      </c>
    </row>
    <row r="2874" spans="1:18" x14ac:dyDescent="0.45">
      <c r="A2874" s="4" t="s">
        <v>5351</v>
      </c>
      <c r="B2874" s="4" t="s">
        <v>3951</v>
      </c>
      <c r="C2874" s="4" t="s">
        <v>28</v>
      </c>
      <c r="D2874" s="4" t="s">
        <v>35</v>
      </c>
      <c r="E2874" s="4" t="s">
        <v>14</v>
      </c>
      <c r="F2874" s="5">
        <v>45747</v>
      </c>
      <c r="G2874" s="4" t="str">
        <f>IF(WEEKDAY(Table1[[#This Row],[Order_Date]],2)&gt;=6,"Weekend","Weekday")</f>
        <v>Weekday</v>
      </c>
      <c r="H2874" s="5" t="str">
        <f>TEXT(Table1[[#This Row],[Order_Date]],"mmmm")</f>
        <v>March</v>
      </c>
      <c r="I2874" s="7">
        <f>MONTH(Table1[[#This Row],[Order_Date]])</f>
        <v>3</v>
      </c>
      <c r="J2874" s="7">
        <v>1</v>
      </c>
      <c r="K2874" s="4">
        <v>609.66</v>
      </c>
      <c r="L2874" s="4">
        <v>0</v>
      </c>
      <c r="M2874" s="4">
        <v>609.66</v>
      </c>
      <c r="N2874" s="4">
        <f>(Table1[[#This Row],[Quantity]]*Table1[[#This Row],[Unit_Price]])*(1-Table1[[#This Row],[Discount_%]]/100)</f>
        <v>609.66</v>
      </c>
      <c r="O2874" s="4">
        <v>424.89</v>
      </c>
      <c r="P2874" s="4">
        <v>184.77</v>
      </c>
      <c r="Q2874">
        <f>Table1[[#This Row],[Revenue]]-Table1[[#This Row],[Cost]]</f>
        <v>184.76999999999998</v>
      </c>
      <c r="R2874" s="6">
        <f>Table1[[#This Row],[Profit]]/Table1[[#This Row],[Revenue]]</f>
        <v>0.30307056392087395</v>
      </c>
    </row>
    <row r="2875" spans="1:18" x14ac:dyDescent="0.45">
      <c r="A2875" s="1" t="s">
        <v>5352</v>
      </c>
      <c r="B2875" s="1" t="s">
        <v>5353</v>
      </c>
      <c r="C2875" s="1" t="s">
        <v>12</v>
      </c>
      <c r="D2875" s="1" t="s">
        <v>41</v>
      </c>
      <c r="E2875" s="1" t="s">
        <v>9</v>
      </c>
      <c r="F2875" s="2">
        <v>45771</v>
      </c>
      <c r="G2875" s="1" t="str">
        <f>IF(WEEKDAY(Table1[[#This Row],[Order_Date]],2)&gt;=6,"Weekend","Weekday")</f>
        <v>Weekday</v>
      </c>
      <c r="H2875" s="2" t="str">
        <f>TEXT(Table1[[#This Row],[Order_Date]],"mmmm")</f>
        <v>April</v>
      </c>
      <c r="I2875" s="8">
        <f>MONTH(Table1[[#This Row],[Order_Date]])</f>
        <v>4</v>
      </c>
      <c r="J2875" s="8">
        <v>1</v>
      </c>
      <c r="K2875" s="1">
        <v>4248.9399999999996</v>
      </c>
      <c r="L2875" s="1">
        <v>10</v>
      </c>
      <c r="M2875" s="1">
        <v>3824.05</v>
      </c>
      <c r="N2875" s="1">
        <f>(Table1[[#This Row],[Quantity]]*Table1[[#This Row],[Unit_Price]])*(1-Table1[[#This Row],[Discount_%]]/100)</f>
        <v>3824.0459999999998</v>
      </c>
      <c r="O2875" s="1">
        <v>2589.42</v>
      </c>
      <c r="P2875" s="1">
        <v>1234.6300000000001</v>
      </c>
      <c r="Q2875">
        <f>Table1[[#This Row],[Revenue]]-Table1[[#This Row],[Cost]]</f>
        <v>1234.6300000000001</v>
      </c>
      <c r="R2875" s="6">
        <f>Table1[[#This Row],[Profit]]/Table1[[#This Row],[Revenue]]</f>
        <v>0.32285927223754923</v>
      </c>
    </row>
    <row r="2876" spans="1:18" x14ac:dyDescent="0.45">
      <c r="A2876" s="4" t="s">
        <v>5354</v>
      </c>
      <c r="B2876" s="4" t="s">
        <v>5355</v>
      </c>
      <c r="C2876" s="4" t="s">
        <v>12</v>
      </c>
      <c r="D2876" s="4" t="s">
        <v>32</v>
      </c>
      <c r="E2876" s="4" t="s">
        <v>22</v>
      </c>
      <c r="F2876" s="5">
        <v>45832</v>
      </c>
      <c r="G2876" s="4" t="str">
        <f>IF(WEEKDAY(Table1[[#This Row],[Order_Date]],2)&gt;=6,"Weekend","Weekday")</f>
        <v>Weekday</v>
      </c>
      <c r="H2876" s="5" t="str">
        <f>TEXT(Table1[[#This Row],[Order_Date]],"mmmm")</f>
        <v>June</v>
      </c>
      <c r="I2876" s="7">
        <f>MONTH(Table1[[#This Row],[Order_Date]])</f>
        <v>6</v>
      </c>
      <c r="J2876" s="7">
        <v>4</v>
      </c>
      <c r="K2876" s="4">
        <v>434.91</v>
      </c>
      <c r="L2876" s="4">
        <v>10</v>
      </c>
      <c r="M2876" s="4">
        <v>1565.68</v>
      </c>
      <c r="N2876" s="4">
        <f>(Table1[[#This Row],[Quantity]]*Table1[[#This Row],[Unit_Price]])*(1-Table1[[#This Row],[Discount_%]]/100)</f>
        <v>1565.6760000000002</v>
      </c>
      <c r="O2876" s="4">
        <v>1313.25</v>
      </c>
      <c r="P2876" s="4">
        <v>252.43</v>
      </c>
      <c r="Q2876">
        <f>Table1[[#This Row],[Revenue]]-Table1[[#This Row],[Cost]]</f>
        <v>252.43000000000006</v>
      </c>
      <c r="R2876" s="6">
        <f>Table1[[#This Row],[Profit]]/Table1[[#This Row],[Revenue]]</f>
        <v>0.16122707066578101</v>
      </c>
    </row>
    <row r="2877" spans="1:18" x14ac:dyDescent="0.45">
      <c r="A2877" s="1" t="s">
        <v>5356</v>
      </c>
      <c r="B2877" s="1" t="s">
        <v>310</v>
      </c>
      <c r="C2877" s="1" t="s">
        <v>28</v>
      </c>
      <c r="D2877" s="1" t="s">
        <v>29</v>
      </c>
      <c r="E2877" s="1" t="s">
        <v>22</v>
      </c>
      <c r="F2877" s="2">
        <v>45360</v>
      </c>
      <c r="G2877" s="1" t="str">
        <f>IF(WEEKDAY(Table1[[#This Row],[Order_Date]],2)&gt;=6,"Weekend","Weekday")</f>
        <v>Weekend</v>
      </c>
      <c r="H2877" s="2" t="str">
        <f>TEXT(Table1[[#This Row],[Order_Date]],"mmmm")</f>
        <v>March</v>
      </c>
      <c r="I2877" s="8">
        <f>MONTH(Table1[[#This Row],[Order_Date]])</f>
        <v>3</v>
      </c>
      <c r="J2877" s="8">
        <v>5</v>
      </c>
      <c r="K2877" s="1">
        <v>4066.42</v>
      </c>
      <c r="L2877" s="1">
        <v>15</v>
      </c>
      <c r="M2877" s="1">
        <v>17282.28</v>
      </c>
      <c r="N2877" s="1">
        <f>(Table1[[#This Row],[Quantity]]*Table1[[#This Row],[Unit_Price]])*(1-Table1[[#This Row],[Discount_%]]/100)</f>
        <v>17282.285</v>
      </c>
      <c r="O2877" s="1">
        <v>14551.07</v>
      </c>
      <c r="P2877" s="1">
        <v>2731.21</v>
      </c>
      <c r="Q2877">
        <f>Table1[[#This Row],[Revenue]]-Table1[[#This Row],[Cost]]</f>
        <v>2731.2099999999991</v>
      </c>
      <c r="R2877" s="6">
        <f>Table1[[#This Row],[Profit]]/Table1[[#This Row],[Revenue]]</f>
        <v>0.15803528238172279</v>
      </c>
    </row>
    <row r="2878" spans="1:18" x14ac:dyDescent="0.45">
      <c r="A2878" s="4" t="s">
        <v>5357</v>
      </c>
      <c r="B2878" s="4" t="s">
        <v>1894</v>
      </c>
      <c r="C2878" s="4" t="s">
        <v>28</v>
      </c>
      <c r="D2878" s="4" t="s">
        <v>29</v>
      </c>
      <c r="E2878" s="4" t="s">
        <v>22</v>
      </c>
      <c r="F2878" s="5">
        <v>45357</v>
      </c>
      <c r="G2878" s="4" t="str">
        <f>IF(WEEKDAY(Table1[[#This Row],[Order_Date]],2)&gt;=6,"Weekend","Weekday")</f>
        <v>Weekday</v>
      </c>
      <c r="H2878" s="5" t="str">
        <f>TEXT(Table1[[#This Row],[Order_Date]],"mmmm")</f>
        <v>March</v>
      </c>
      <c r="I2878" s="7">
        <f>MONTH(Table1[[#This Row],[Order_Date]])</f>
        <v>3</v>
      </c>
      <c r="J2878" s="7">
        <v>4</v>
      </c>
      <c r="K2878" s="4">
        <v>753.42</v>
      </c>
      <c r="L2878" s="4">
        <v>5</v>
      </c>
      <c r="M2878" s="4">
        <v>2863</v>
      </c>
      <c r="N2878" s="4">
        <f>(Table1[[#This Row],[Quantity]]*Table1[[#This Row],[Unit_Price]])*(1-Table1[[#This Row],[Discount_%]]/100)</f>
        <v>2862.9959999999996</v>
      </c>
      <c r="O2878" s="4">
        <v>1812.99</v>
      </c>
      <c r="P2878" s="4">
        <v>1050.01</v>
      </c>
      <c r="Q2878">
        <f>Table1[[#This Row],[Revenue]]-Table1[[#This Row],[Cost]]</f>
        <v>1050.01</v>
      </c>
      <c r="R2878" s="6">
        <f>Table1[[#This Row],[Profit]]/Table1[[#This Row],[Revenue]]</f>
        <v>0.36675165909884738</v>
      </c>
    </row>
    <row r="2879" spans="1:18" x14ac:dyDescent="0.45">
      <c r="A2879" s="1" t="s">
        <v>5358</v>
      </c>
      <c r="B2879" s="1" t="s">
        <v>67</v>
      </c>
      <c r="C2879" s="1" t="s">
        <v>12</v>
      </c>
      <c r="D2879" s="1" t="s">
        <v>41</v>
      </c>
      <c r="E2879" s="1" t="s">
        <v>22</v>
      </c>
      <c r="F2879" s="2">
        <v>45446</v>
      </c>
      <c r="G2879" s="1" t="str">
        <f>IF(WEEKDAY(Table1[[#This Row],[Order_Date]],2)&gt;=6,"Weekend","Weekday")</f>
        <v>Weekday</v>
      </c>
      <c r="H2879" s="2" t="str">
        <f>TEXT(Table1[[#This Row],[Order_Date]],"mmmm")</f>
        <v>June</v>
      </c>
      <c r="I2879" s="8">
        <f>MONTH(Table1[[#This Row],[Order_Date]])</f>
        <v>6</v>
      </c>
      <c r="J2879" s="8">
        <v>2</v>
      </c>
      <c r="K2879" s="1">
        <v>344.06</v>
      </c>
      <c r="L2879" s="1">
        <v>10</v>
      </c>
      <c r="M2879" s="1">
        <v>619.30999999999995</v>
      </c>
      <c r="N2879" s="1">
        <f>(Table1[[#This Row],[Quantity]]*Table1[[#This Row],[Unit_Price]])*(1-Table1[[#This Row],[Discount_%]]/100)</f>
        <v>619.30799999999999</v>
      </c>
      <c r="O2879" s="1">
        <v>412.41</v>
      </c>
      <c r="P2879" s="1">
        <v>206.9</v>
      </c>
      <c r="Q2879">
        <f>Table1[[#This Row],[Revenue]]-Table1[[#This Row],[Cost]]</f>
        <v>206.89999999999992</v>
      </c>
      <c r="R2879" s="6">
        <f>Table1[[#This Row],[Profit]]/Table1[[#This Row],[Revenue]]</f>
        <v>0.33408147777365138</v>
      </c>
    </row>
    <row r="2880" spans="1:18" x14ac:dyDescent="0.45">
      <c r="A2880" s="4" t="s">
        <v>5359</v>
      </c>
      <c r="B2880" s="4" t="s">
        <v>5360</v>
      </c>
      <c r="C2880" s="4" t="s">
        <v>28</v>
      </c>
      <c r="D2880" s="4" t="s">
        <v>35</v>
      </c>
      <c r="E2880" s="4" t="s">
        <v>9</v>
      </c>
      <c r="F2880" s="5">
        <v>45292</v>
      </c>
      <c r="G2880" s="4" t="str">
        <f>IF(WEEKDAY(Table1[[#This Row],[Order_Date]],2)&gt;=6,"Weekend","Weekday")</f>
        <v>Weekday</v>
      </c>
      <c r="H2880" s="5" t="str">
        <f>TEXT(Table1[[#This Row],[Order_Date]],"mmmm")</f>
        <v>January</v>
      </c>
      <c r="I2880" s="7">
        <f>MONTH(Table1[[#This Row],[Order_Date]])</f>
        <v>1</v>
      </c>
      <c r="J2880" s="7">
        <v>5</v>
      </c>
      <c r="K2880" s="4">
        <v>4180.6000000000004</v>
      </c>
      <c r="L2880" s="4">
        <v>5</v>
      </c>
      <c r="M2880" s="4">
        <v>19857.849999999999</v>
      </c>
      <c r="N2880" s="4">
        <f>(Table1[[#This Row],[Quantity]]*Table1[[#This Row],[Unit_Price]])*(1-Table1[[#This Row],[Discount_%]]/100)</f>
        <v>19857.849999999999</v>
      </c>
      <c r="O2880" s="4">
        <v>13534.71</v>
      </c>
      <c r="P2880" s="4">
        <v>6323.14</v>
      </c>
      <c r="Q2880">
        <f>Table1[[#This Row],[Revenue]]-Table1[[#This Row],[Cost]]</f>
        <v>6323.1399999999994</v>
      </c>
      <c r="R2880" s="6">
        <f>Table1[[#This Row],[Profit]]/Table1[[#This Row],[Revenue]]</f>
        <v>0.31842017136799811</v>
      </c>
    </row>
    <row r="2881" spans="1:18" x14ac:dyDescent="0.45">
      <c r="A2881" s="1" t="s">
        <v>5361</v>
      </c>
      <c r="B2881" s="1" t="s">
        <v>5362</v>
      </c>
      <c r="C2881" s="1" t="s">
        <v>20</v>
      </c>
      <c r="D2881" s="1" t="s">
        <v>103</v>
      </c>
      <c r="E2881" s="1" t="s">
        <v>22</v>
      </c>
      <c r="F2881" s="2">
        <v>45625</v>
      </c>
      <c r="G2881" s="1" t="str">
        <f>IF(WEEKDAY(Table1[[#This Row],[Order_Date]],2)&gt;=6,"Weekend","Weekday")</f>
        <v>Weekday</v>
      </c>
      <c r="H2881" s="2" t="str">
        <f>TEXT(Table1[[#This Row],[Order_Date]],"mmmm")</f>
        <v>November</v>
      </c>
      <c r="I2881" s="8">
        <f>MONTH(Table1[[#This Row],[Order_Date]])</f>
        <v>11</v>
      </c>
      <c r="J2881" s="8">
        <v>1</v>
      </c>
      <c r="K2881" s="1">
        <v>560.16</v>
      </c>
      <c r="L2881" s="1">
        <v>5</v>
      </c>
      <c r="M2881" s="1">
        <v>532.15</v>
      </c>
      <c r="N2881" s="1">
        <f>(Table1[[#This Row],[Quantity]]*Table1[[#This Row],[Unit_Price]])*(1-Table1[[#This Row],[Discount_%]]/100)</f>
        <v>532.15199999999993</v>
      </c>
      <c r="O2881" s="1">
        <v>407.01</v>
      </c>
      <c r="P2881" s="1">
        <v>125.14</v>
      </c>
      <c r="Q2881">
        <f>Table1[[#This Row],[Revenue]]-Table1[[#This Row],[Cost]]</f>
        <v>125.13999999999999</v>
      </c>
      <c r="R2881" s="6">
        <f>Table1[[#This Row],[Profit]]/Table1[[#This Row],[Revenue]]</f>
        <v>0.23515925960725362</v>
      </c>
    </row>
    <row r="2882" spans="1:18" x14ac:dyDescent="0.45">
      <c r="A2882" s="4" t="s">
        <v>5363</v>
      </c>
      <c r="B2882" s="4" t="s">
        <v>5364</v>
      </c>
      <c r="C2882" s="4" t="s">
        <v>12</v>
      </c>
      <c r="D2882" s="4" t="s">
        <v>13</v>
      </c>
      <c r="E2882" s="4" t="s">
        <v>4</v>
      </c>
      <c r="F2882" s="5">
        <v>45407</v>
      </c>
      <c r="G2882" s="4" t="str">
        <f>IF(WEEKDAY(Table1[[#This Row],[Order_Date]],2)&gt;=6,"Weekend","Weekday")</f>
        <v>Weekday</v>
      </c>
      <c r="H2882" s="5" t="str">
        <f>TEXT(Table1[[#This Row],[Order_Date]],"mmmm")</f>
        <v>April</v>
      </c>
      <c r="I2882" s="7">
        <f>MONTH(Table1[[#This Row],[Order_Date]])</f>
        <v>4</v>
      </c>
      <c r="J2882" s="7">
        <v>3</v>
      </c>
      <c r="K2882" s="4">
        <v>3773.79</v>
      </c>
      <c r="L2882" s="4">
        <v>5</v>
      </c>
      <c r="M2882" s="4">
        <v>10755.3</v>
      </c>
      <c r="N2882" s="4">
        <f>(Table1[[#This Row],[Quantity]]*Table1[[#This Row],[Unit_Price]])*(1-Table1[[#This Row],[Discount_%]]/100)</f>
        <v>10755.301499999998</v>
      </c>
      <c r="O2882" s="4">
        <v>6819.54</v>
      </c>
      <c r="P2882" s="4">
        <v>3935.76</v>
      </c>
      <c r="Q2882">
        <f>Table1[[#This Row],[Revenue]]-Table1[[#This Row],[Cost]]</f>
        <v>3935.7599999999993</v>
      </c>
      <c r="R2882" s="6">
        <f>Table1[[#This Row],[Profit]]/Table1[[#This Row],[Revenue]]</f>
        <v>0.36593679395274892</v>
      </c>
    </row>
    <row r="2883" spans="1:18" x14ac:dyDescent="0.45">
      <c r="A2883" s="1" t="s">
        <v>5365</v>
      </c>
      <c r="B2883" s="1" t="s">
        <v>1958</v>
      </c>
      <c r="C2883" s="1" t="s">
        <v>20</v>
      </c>
      <c r="D2883" s="1" t="s">
        <v>25</v>
      </c>
      <c r="E2883" s="1" t="s">
        <v>22</v>
      </c>
      <c r="F2883" s="2">
        <v>45777</v>
      </c>
      <c r="G2883" s="1" t="str">
        <f>IF(WEEKDAY(Table1[[#This Row],[Order_Date]],2)&gt;=6,"Weekend","Weekday")</f>
        <v>Weekday</v>
      </c>
      <c r="H2883" s="2" t="str">
        <f>TEXT(Table1[[#This Row],[Order_Date]],"mmmm")</f>
        <v>April</v>
      </c>
      <c r="I2883" s="8">
        <f>MONTH(Table1[[#This Row],[Order_Date]])</f>
        <v>4</v>
      </c>
      <c r="J2883" s="8">
        <v>1</v>
      </c>
      <c r="K2883" s="1">
        <v>1057.57</v>
      </c>
      <c r="L2883" s="1">
        <v>10</v>
      </c>
      <c r="M2883" s="1">
        <v>951.81</v>
      </c>
      <c r="N2883" s="1">
        <f>(Table1[[#This Row],[Quantity]]*Table1[[#This Row],[Unit_Price]])*(1-Table1[[#This Row],[Discount_%]]/100)</f>
        <v>951.81299999999999</v>
      </c>
      <c r="O2883" s="1">
        <v>573.74</v>
      </c>
      <c r="P2883" s="1">
        <v>378.07</v>
      </c>
      <c r="Q2883">
        <f>Table1[[#This Row],[Revenue]]-Table1[[#This Row],[Cost]]</f>
        <v>378.06999999999994</v>
      </c>
      <c r="R2883" s="6">
        <f>Table1[[#This Row],[Profit]]/Table1[[#This Row],[Revenue]]</f>
        <v>0.39721162837120855</v>
      </c>
    </row>
    <row r="2884" spans="1:18" x14ac:dyDescent="0.45">
      <c r="A2884" s="4" t="s">
        <v>5366</v>
      </c>
      <c r="B2884" s="4" t="s">
        <v>5367</v>
      </c>
      <c r="C2884" s="4" t="s">
        <v>12</v>
      </c>
      <c r="D2884" s="4" t="s">
        <v>13</v>
      </c>
      <c r="E2884" s="4" t="s">
        <v>9</v>
      </c>
      <c r="F2884" s="5">
        <v>45659</v>
      </c>
      <c r="G2884" s="4" t="str">
        <f>IF(WEEKDAY(Table1[[#This Row],[Order_Date]],2)&gt;=6,"Weekend","Weekday")</f>
        <v>Weekday</v>
      </c>
      <c r="H2884" s="5" t="str">
        <f>TEXT(Table1[[#This Row],[Order_Date]],"mmmm")</f>
        <v>January</v>
      </c>
      <c r="I2884" s="7">
        <f>MONTH(Table1[[#This Row],[Order_Date]])</f>
        <v>1</v>
      </c>
      <c r="J2884" s="7">
        <v>2</v>
      </c>
      <c r="K2884" s="4">
        <v>3426</v>
      </c>
      <c r="L2884" s="4">
        <v>0</v>
      </c>
      <c r="M2884" s="4">
        <v>6852</v>
      </c>
      <c r="N2884" s="4">
        <f>(Table1[[#This Row],[Quantity]]*Table1[[#This Row],[Unit_Price]])*(1-Table1[[#This Row],[Discount_%]]/100)</f>
        <v>6852</v>
      </c>
      <c r="O2884" s="4">
        <v>4507.0600000000004</v>
      </c>
      <c r="P2884" s="4">
        <v>2344.94</v>
      </c>
      <c r="Q2884">
        <f>Table1[[#This Row],[Revenue]]-Table1[[#This Row],[Cost]]</f>
        <v>2344.9399999999996</v>
      </c>
      <c r="R2884" s="6">
        <f>Table1[[#This Row],[Profit]]/Table1[[#This Row],[Revenue]]</f>
        <v>0.34222708698190313</v>
      </c>
    </row>
    <row r="2885" spans="1:18" x14ac:dyDescent="0.45">
      <c r="A2885" s="1" t="s">
        <v>5368</v>
      </c>
      <c r="B2885" s="1" t="s">
        <v>3158</v>
      </c>
      <c r="C2885" s="1" t="s">
        <v>12</v>
      </c>
      <c r="D2885" s="1" t="s">
        <v>38</v>
      </c>
      <c r="E2885" s="1" t="s">
        <v>9</v>
      </c>
      <c r="F2885" s="2">
        <v>45305</v>
      </c>
      <c r="G2885" s="1" t="str">
        <f>IF(WEEKDAY(Table1[[#This Row],[Order_Date]],2)&gt;=6,"Weekend","Weekday")</f>
        <v>Weekend</v>
      </c>
      <c r="H2885" s="2" t="str">
        <f>TEXT(Table1[[#This Row],[Order_Date]],"mmmm")</f>
        <v>January</v>
      </c>
      <c r="I2885" s="8">
        <f>MONTH(Table1[[#This Row],[Order_Date]])</f>
        <v>1</v>
      </c>
      <c r="J2885" s="8">
        <v>4</v>
      </c>
      <c r="K2885" s="1">
        <v>4450.3100000000004</v>
      </c>
      <c r="L2885" s="1">
        <v>0</v>
      </c>
      <c r="M2885" s="1">
        <v>17801.240000000002</v>
      </c>
      <c r="N2885" s="1">
        <f>(Table1[[#This Row],[Quantity]]*Table1[[#This Row],[Unit_Price]])*(1-Table1[[#This Row],[Discount_%]]/100)</f>
        <v>17801.240000000002</v>
      </c>
      <c r="O2885" s="1">
        <v>13768.18</v>
      </c>
      <c r="P2885" s="1">
        <v>4033.06</v>
      </c>
      <c r="Q2885">
        <f>Table1[[#This Row],[Revenue]]-Table1[[#This Row],[Cost]]</f>
        <v>4033.0600000000013</v>
      </c>
      <c r="R2885" s="6">
        <f>Table1[[#This Row],[Profit]]/Table1[[#This Row],[Revenue]]</f>
        <v>0.22656062161961749</v>
      </c>
    </row>
    <row r="2886" spans="1:18" x14ac:dyDescent="0.45">
      <c r="A2886" s="4" t="s">
        <v>5369</v>
      </c>
      <c r="B2886" s="4" t="s">
        <v>5370</v>
      </c>
      <c r="C2886" s="4" t="s">
        <v>7</v>
      </c>
      <c r="D2886" s="4" t="s">
        <v>106</v>
      </c>
      <c r="E2886" s="4" t="s">
        <v>22</v>
      </c>
      <c r="F2886" s="5">
        <v>45793</v>
      </c>
      <c r="G2886" s="4" t="str">
        <f>IF(WEEKDAY(Table1[[#This Row],[Order_Date]],2)&gt;=6,"Weekend","Weekday")</f>
        <v>Weekday</v>
      </c>
      <c r="H2886" s="5" t="str">
        <f>TEXT(Table1[[#This Row],[Order_Date]],"mmmm")</f>
        <v>May</v>
      </c>
      <c r="I2886" s="7">
        <f>MONTH(Table1[[#This Row],[Order_Date]])</f>
        <v>5</v>
      </c>
      <c r="J2886" s="7">
        <v>4</v>
      </c>
      <c r="K2886" s="4">
        <v>3683.63</v>
      </c>
      <c r="L2886" s="4">
        <v>10</v>
      </c>
      <c r="M2886" s="4">
        <v>13261.07</v>
      </c>
      <c r="N2886" s="4">
        <f>(Table1[[#This Row],[Quantity]]*Table1[[#This Row],[Unit_Price]])*(1-Table1[[#This Row],[Discount_%]]/100)</f>
        <v>13261.068000000001</v>
      </c>
      <c r="O2886" s="4">
        <v>9695.33</v>
      </c>
      <c r="P2886" s="4">
        <v>3565.74</v>
      </c>
      <c r="Q2886">
        <f>Table1[[#This Row],[Revenue]]-Table1[[#This Row],[Cost]]</f>
        <v>3565.74</v>
      </c>
      <c r="R2886" s="6">
        <f>Table1[[#This Row],[Profit]]/Table1[[#This Row],[Revenue]]</f>
        <v>0.2688878046794112</v>
      </c>
    </row>
    <row r="2887" spans="1:18" x14ac:dyDescent="0.45">
      <c r="A2887" s="1" t="s">
        <v>5371</v>
      </c>
      <c r="B2887" s="1" t="s">
        <v>5372</v>
      </c>
      <c r="C2887" s="1" t="s">
        <v>12</v>
      </c>
      <c r="D2887" s="1" t="s">
        <v>13</v>
      </c>
      <c r="E2887" s="1" t="s">
        <v>9</v>
      </c>
      <c r="F2887" s="2">
        <v>45400</v>
      </c>
      <c r="G2887" s="1" t="str">
        <f>IF(WEEKDAY(Table1[[#This Row],[Order_Date]],2)&gt;=6,"Weekend","Weekday")</f>
        <v>Weekday</v>
      </c>
      <c r="H2887" s="2" t="str">
        <f>TEXT(Table1[[#This Row],[Order_Date]],"mmmm")</f>
        <v>April</v>
      </c>
      <c r="I2887" s="8">
        <f>MONTH(Table1[[#This Row],[Order_Date]])</f>
        <v>4</v>
      </c>
      <c r="J2887" s="8">
        <v>1</v>
      </c>
      <c r="K2887" s="1">
        <v>222.57</v>
      </c>
      <c r="L2887" s="1">
        <v>5</v>
      </c>
      <c r="M2887" s="1">
        <v>211.44</v>
      </c>
      <c r="N2887" s="1">
        <f>(Table1[[#This Row],[Quantity]]*Table1[[#This Row],[Unit_Price]])*(1-Table1[[#This Row],[Discount_%]]/100)</f>
        <v>211.44149999999999</v>
      </c>
      <c r="O2887" s="1">
        <v>158.78</v>
      </c>
      <c r="P2887" s="1">
        <v>52.66</v>
      </c>
      <c r="Q2887">
        <f>Table1[[#This Row],[Revenue]]-Table1[[#This Row],[Cost]]</f>
        <v>52.66</v>
      </c>
      <c r="R2887" s="6">
        <f>Table1[[#This Row],[Profit]]/Table1[[#This Row],[Revenue]]</f>
        <v>0.24905410518350357</v>
      </c>
    </row>
    <row r="2888" spans="1:18" x14ac:dyDescent="0.45">
      <c r="A2888" s="4" t="s">
        <v>5373</v>
      </c>
      <c r="B2888" s="4" t="s">
        <v>1574</v>
      </c>
      <c r="C2888" s="4" t="s">
        <v>2</v>
      </c>
      <c r="D2888" s="4" t="s">
        <v>82</v>
      </c>
      <c r="E2888" s="4" t="s">
        <v>22</v>
      </c>
      <c r="F2888" s="5">
        <v>45909</v>
      </c>
      <c r="G2888" s="4" t="str">
        <f>IF(WEEKDAY(Table1[[#This Row],[Order_Date]],2)&gt;=6,"Weekend","Weekday")</f>
        <v>Weekday</v>
      </c>
      <c r="H2888" s="5" t="str">
        <f>TEXT(Table1[[#This Row],[Order_Date]],"mmmm")</f>
        <v>September</v>
      </c>
      <c r="I2888" s="7">
        <f>MONTH(Table1[[#This Row],[Order_Date]])</f>
        <v>9</v>
      </c>
      <c r="J2888" s="7">
        <v>2</v>
      </c>
      <c r="K2888" s="4">
        <v>1884.59</v>
      </c>
      <c r="L2888" s="4">
        <v>5</v>
      </c>
      <c r="M2888" s="4">
        <v>3580.72</v>
      </c>
      <c r="N2888" s="4">
        <f>(Table1[[#This Row],[Quantity]]*Table1[[#This Row],[Unit_Price]])*(1-Table1[[#This Row],[Discount_%]]/100)</f>
        <v>3580.7209999999995</v>
      </c>
      <c r="O2888" s="4">
        <v>2336.36</v>
      </c>
      <c r="P2888" s="4">
        <v>1244.3599999999999</v>
      </c>
      <c r="Q2888">
        <f>Table1[[#This Row],[Revenue]]-Table1[[#This Row],[Cost]]</f>
        <v>1244.3599999999997</v>
      </c>
      <c r="R2888" s="6">
        <f>Table1[[#This Row],[Profit]]/Table1[[#This Row],[Revenue]]</f>
        <v>0.3475167005518443</v>
      </c>
    </row>
    <row r="2889" spans="1:18" x14ac:dyDescent="0.45">
      <c r="A2889" s="1" t="s">
        <v>5374</v>
      </c>
      <c r="B2889" s="1" t="s">
        <v>5375</v>
      </c>
      <c r="C2889" s="1" t="s">
        <v>2</v>
      </c>
      <c r="D2889" s="1" t="s">
        <v>82</v>
      </c>
      <c r="E2889" s="1" t="s">
        <v>4</v>
      </c>
      <c r="F2889" s="2">
        <v>45407</v>
      </c>
      <c r="G2889" s="1" t="str">
        <f>IF(WEEKDAY(Table1[[#This Row],[Order_Date]],2)&gt;=6,"Weekend","Weekday")</f>
        <v>Weekday</v>
      </c>
      <c r="H2889" s="2" t="str">
        <f>TEXT(Table1[[#This Row],[Order_Date]],"mmmm")</f>
        <v>April</v>
      </c>
      <c r="I2889" s="8">
        <f>MONTH(Table1[[#This Row],[Order_Date]])</f>
        <v>4</v>
      </c>
      <c r="J2889" s="8">
        <v>4</v>
      </c>
      <c r="K2889" s="1">
        <v>1201.28</v>
      </c>
      <c r="L2889" s="1">
        <v>0</v>
      </c>
      <c r="M2889" s="1">
        <v>4805.12</v>
      </c>
      <c r="N2889" s="1">
        <f>(Table1[[#This Row],[Quantity]]*Table1[[#This Row],[Unit_Price]])*(1-Table1[[#This Row],[Discount_%]]/100)</f>
        <v>4805.12</v>
      </c>
      <c r="O2889" s="1">
        <v>3117.53</v>
      </c>
      <c r="P2889" s="1">
        <v>1687.59</v>
      </c>
      <c r="Q2889">
        <f>Table1[[#This Row],[Revenue]]-Table1[[#This Row],[Cost]]</f>
        <v>1687.5899999999997</v>
      </c>
      <c r="R2889" s="6">
        <f>Table1[[#This Row],[Profit]]/Table1[[#This Row],[Revenue]]</f>
        <v>0.35120662959509857</v>
      </c>
    </row>
    <row r="2890" spans="1:18" x14ac:dyDescent="0.45">
      <c r="A2890" s="4" t="s">
        <v>5376</v>
      </c>
      <c r="B2890" s="4" t="s">
        <v>5377</v>
      </c>
      <c r="C2890" s="4" t="s">
        <v>12</v>
      </c>
      <c r="D2890" s="4" t="s">
        <v>38</v>
      </c>
      <c r="E2890" s="4" t="s">
        <v>9</v>
      </c>
      <c r="F2890" s="5">
        <v>45572</v>
      </c>
      <c r="G2890" s="4" t="str">
        <f>IF(WEEKDAY(Table1[[#This Row],[Order_Date]],2)&gt;=6,"Weekend","Weekday")</f>
        <v>Weekday</v>
      </c>
      <c r="H2890" s="5" t="str">
        <f>TEXT(Table1[[#This Row],[Order_Date]],"mmmm")</f>
        <v>October</v>
      </c>
      <c r="I2890" s="7">
        <f>MONTH(Table1[[#This Row],[Order_Date]])</f>
        <v>10</v>
      </c>
      <c r="J2890" s="7">
        <v>4</v>
      </c>
      <c r="K2890" s="4">
        <v>317.94</v>
      </c>
      <c r="L2890" s="4">
        <v>0</v>
      </c>
      <c r="M2890" s="4">
        <v>1271.76</v>
      </c>
      <c r="N2890" s="4">
        <f>(Table1[[#This Row],[Quantity]]*Table1[[#This Row],[Unit_Price]])*(1-Table1[[#This Row],[Discount_%]]/100)</f>
        <v>1271.76</v>
      </c>
      <c r="O2890" s="4">
        <v>1002.19</v>
      </c>
      <c r="P2890" s="4">
        <v>269.57</v>
      </c>
      <c r="Q2890">
        <f>Table1[[#This Row],[Revenue]]-Table1[[#This Row],[Cost]]</f>
        <v>269.56999999999994</v>
      </c>
      <c r="R2890" s="6">
        <f>Table1[[#This Row],[Profit]]/Table1[[#This Row],[Revenue]]</f>
        <v>0.21196609423161603</v>
      </c>
    </row>
    <row r="2891" spans="1:18" x14ac:dyDescent="0.45">
      <c r="A2891" s="1" t="s">
        <v>5378</v>
      </c>
      <c r="B2891" s="1" t="s">
        <v>5379</v>
      </c>
      <c r="C2891" s="1" t="s">
        <v>28</v>
      </c>
      <c r="D2891" s="1" t="s">
        <v>35</v>
      </c>
      <c r="E2891" s="1" t="s">
        <v>22</v>
      </c>
      <c r="F2891" s="2">
        <v>45945</v>
      </c>
      <c r="G2891" s="1" t="str">
        <f>IF(WEEKDAY(Table1[[#This Row],[Order_Date]],2)&gt;=6,"Weekend","Weekday")</f>
        <v>Weekday</v>
      </c>
      <c r="H2891" s="2" t="str">
        <f>TEXT(Table1[[#This Row],[Order_Date]],"mmmm")</f>
        <v>October</v>
      </c>
      <c r="I2891" s="8">
        <f>MONTH(Table1[[#This Row],[Order_Date]])</f>
        <v>10</v>
      </c>
      <c r="J2891" s="8">
        <v>5</v>
      </c>
      <c r="K2891" s="1">
        <v>3316.71</v>
      </c>
      <c r="L2891" s="1">
        <v>20</v>
      </c>
      <c r="M2891" s="1">
        <v>13266.84</v>
      </c>
      <c r="N2891" s="1">
        <f>(Table1[[#This Row],[Quantity]]*Table1[[#This Row],[Unit_Price]])*(1-Table1[[#This Row],[Discount_%]]/100)</f>
        <v>13266.84</v>
      </c>
      <c r="O2891" s="1">
        <v>8021.32</v>
      </c>
      <c r="P2891" s="1">
        <v>5245.52</v>
      </c>
      <c r="Q2891">
        <f>Table1[[#This Row],[Revenue]]-Table1[[#This Row],[Cost]]</f>
        <v>5245.52</v>
      </c>
      <c r="R2891" s="6">
        <f>Table1[[#This Row],[Profit]]/Table1[[#This Row],[Revenue]]</f>
        <v>0.39538578892939091</v>
      </c>
    </row>
    <row r="2892" spans="1:18" x14ac:dyDescent="0.45">
      <c r="A2892" s="4" t="s">
        <v>5380</v>
      </c>
      <c r="B2892" s="4" t="s">
        <v>5381</v>
      </c>
      <c r="C2892" s="4" t="s">
        <v>7</v>
      </c>
      <c r="D2892" s="4" t="s">
        <v>8</v>
      </c>
      <c r="E2892" s="4" t="s">
        <v>4</v>
      </c>
      <c r="F2892" s="5">
        <v>46005</v>
      </c>
      <c r="G2892" s="4" t="str">
        <f>IF(WEEKDAY(Table1[[#This Row],[Order_Date]],2)&gt;=6,"Weekend","Weekday")</f>
        <v>Weekend</v>
      </c>
      <c r="H2892" s="5" t="str">
        <f>TEXT(Table1[[#This Row],[Order_Date]],"mmmm")</f>
        <v>December</v>
      </c>
      <c r="I2892" s="7">
        <f>MONTH(Table1[[#This Row],[Order_Date]])</f>
        <v>12</v>
      </c>
      <c r="J2892" s="7">
        <v>1</v>
      </c>
      <c r="K2892" s="4">
        <v>2625.94</v>
      </c>
      <c r="L2892" s="4">
        <v>20</v>
      </c>
      <c r="M2892" s="4">
        <v>2100.75</v>
      </c>
      <c r="N2892" s="4">
        <f>(Table1[[#This Row],[Quantity]]*Table1[[#This Row],[Unit_Price]])*(1-Table1[[#This Row],[Discount_%]]/100)</f>
        <v>2100.752</v>
      </c>
      <c r="O2892" s="4">
        <v>1397.78</v>
      </c>
      <c r="P2892" s="4">
        <v>702.97</v>
      </c>
      <c r="Q2892">
        <f>Table1[[#This Row],[Revenue]]-Table1[[#This Row],[Cost]]</f>
        <v>702.97</v>
      </c>
      <c r="R2892" s="6">
        <f>Table1[[#This Row],[Profit]]/Table1[[#This Row],[Revenue]]</f>
        <v>0.33462810900868739</v>
      </c>
    </row>
    <row r="2893" spans="1:18" x14ac:dyDescent="0.45">
      <c r="A2893" s="1" t="s">
        <v>5382</v>
      </c>
      <c r="B2893" s="1" t="s">
        <v>5383</v>
      </c>
      <c r="C2893" s="1" t="s">
        <v>12</v>
      </c>
      <c r="D2893" s="1" t="s">
        <v>41</v>
      </c>
      <c r="E2893" s="1" t="s">
        <v>14</v>
      </c>
      <c r="F2893" s="2">
        <v>45572</v>
      </c>
      <c r="G2893" s="1" t="str">
        <f>IF(WEEKDAY(Table1[[#This Row],[Order_Date]],2)&gt;=6,"Weekend","Weekday")</f>
        <v>Weekday</v>
      </c>
      <c r="H2893" s="2" t="str">
        <f>TEXT(Table1[[#This Row],[Order_Date]],"mmmm")</f>
        <v>October</v>
      </c>
      <c r="I2893" s="8">
        <f>MONTH(Table1[[#This Row],[Order_Date]])</f>
        <v>10</v>
      </c>
      <c r="J2893" s="8">
        <v>2</v>
      </c>
      <c r="K2893" s="1">
        <v>3650.59</v>
      </c>
      <c r="L2893" s="1">
        <v>5</v>
      </c>
      <c r="M2893" s="1">
        <v>6936.12</v>
      </c>
      <c r="N2893" s="1">
        <f>(Table1[[#This Row],[Quantity]]*Table1[[#This Row],[Unit_Price]])*(1-Table1[[#This Row],[Discount_%]]/100)</f>
        <v>6936.1210000000001</v>
      </c>
      <c r="O2893" s="1">
        <v>4655.6499999999996</v>
      </c>
      <c r="P2893" s="1">
        <v>2280.4699999999998</v>
      </c>
      <c r="Q2893">
        <f>Table1[[#This Row],[Revenue]]-Table1[[#This Row],[Cost]]</f>
        <v>2280.4700000000003</v>
      </c>
      <c r="R2893" s="6">
        <f>Table1[[#This Row],[Profit]]/Table1[[#This Row],[Revenue]]</f>
        <v>0.32878179731607871</v>
      </c>
    </row>
    <row r="2894" spans="1:18" x14ac:dyDescent="0.45">
      <c r="A2894" s="4" t="s">
        <v>5384</v>
      </c>
      <c r="B2894" s="4" t="s">
        <v>4453</v>
      </c>
      <c r="C2894" s="4" t="s">
        <v>28</v>
      </c>
      <c r="D2894" s="4" t="s">
        <v>100</v>
      </c>
      <c r="E2894" s="4" t="s">
        <v>22</v>
      </c>
      <c r="F2894" s="5">
        <v>45433</v>
      </c>
      <c r="G2894" s="4" t="str">
        <f>IF(WEEKDAY(Table1[[#This Row],[Order_Date]],2)&gt;=6,"Weekend","Weekday")</f>
        <v>Weekday</v>
      </c>
      <c r="H2894" s="5" t="str">
        <f>TEXT(Table1[[#This Row],[Order_Date]],"mmmm")</f>
        <v>May</v>
      </c>
      <c r="I2894" s="7">
        <f>MONTH(Table1[[#This Row],[Order_Date]])</f>
        <v>5</v>
      </c>
      <c r="J2894" s="7">
        <v>2</v>
      </c>
      <c r="K2894" s="4">
        <v>994.99</v>
      </c>
      <c r="L2894" s="4">
        <v>10</v>
      </c>
      <c r="M2894" s="4">
        <v>1790.98</v>
      </c>
      <c r="N2894" s="4">
        <f>(Table1[[#This Row],[Quantity]]*Table1[[#This Row],[Unit_Price]])*(1-Table1[[#This Row],[Discount_%]]/100)</f>
        <v>1790.982</v>
      </c>
      <c r="O2894" s="4">
        <v>1410.63</v>
      </c>
      <c r="P2894" s="4">
        <v>380.35</v>
      </c>
      <c r="Q2894">
        <f>Table1[[#This Row],[Revenue]]-Table1[[#This Row],[Cost]]</f>
        <v>380.34999999999991</v>
      </c>
      <c r="R2894" s="6">
        <f>Table1[[#This Row],[Profit]]/Table1[[#This Row],[Revenue]]</f>
        <v>0.21236976403979946</v>
      </c>
    </row>
    <row r="2895" spans="1:18" x14ac:dyDescent="0.45">
      <c r="A2895" s="1" t="s">
        <v>5385</v>
      </c>
      <c r="B2895" s="1" t="s">
        <v>5386</v>
      </c>
      <c r="C2895" s="1" t="s">
        <v>28</v>
      </c>
      <c r="D2895" s="1" t="s">
        <v>29</v>
      </c>
      <c r="E2895" s="1" t="s">
        <v>4</v>
      </c>
      <c r="F2895" s="2">
        <v>45725</v>
      </c>
      <c r="G2895" s="1" t="str">
        <f>IF(WEEKDAY(Table1[[#This Row],[Order_Date]],2)&gt;=6,"Weekend","Weekday")</f>
        <v>Weekend</v>
      </c>
      <c r="H2895" s="2" t="str">
        <f>TEXT(Table1[[#This Row],[Order_Date]],"mmmm")</f>
        <v>March</v>
      </c>
      <c r="I2895" s="8">
        <f>MONTH(Table1[[#This Row],[Order_Date]])</f>
        <v>3</v>
      </c>
      <c r="J2895" s="8">
        <v>1</v>
      </c>
      <c r="K2895" s="1">
        <v>1011.57</v>
      </c>
      <c r="L2895" s="1">
        <v>5</v>
      </c>
      <c r="M2895" s="1">
        <v>960.99</v>
      </c>
      <c r="N2895" s="1">
        <f>(Table1[[#This Row],[Quantity]]*Table1[[#This Row],[Unit_Price]])*(1-Table1[[#This Row],[Discount_%]]/100)</f>
        <v>960.99149999999997</v>
      </c>
      <c r="O2895" s="1">
        <v>801.11</v>
      </c>
      <c r="P2895" s="1">
        <v>159.88</v>
      </c>
      <c r="Q2895">
        <f>Table1[[#This Row],[Revenue]]-Table1[[#This Row],[Cost]]</f>
        <v>159.88</v>
      </c>
      <c r="R2895" s="6">
        <f>Table1[[#This Row],[Profit]]/Table1[[#This Row],[Revenue]]</f>
        <v>0.16637009750361606</v>
      </c>
    </row>
    <row r="2896" spans="1:18" x14ac:dyDescent="0.45">
      <c r="A2896" s="4" t="s">
        <v>5387</v>
      </c>
      <c r="B2896" s="4" t="s">
        <v>1580</v>
      </c>
      <c r="C2896" s="4" t="s">
        <v>7</v>
      </c>
      <c r="D2896" s="4" t="s">
        <v>71</v>
      </c>
      <c r="E2896" s="4" t="s">
        <v>4</v>
      </c>
      <c r="F2896" s="5">
        <v>45662</v>
      </c>
      <c r="G2896" s="4" t="str">
        <f>IF(WEEKDAY(Table1[[#This Row],[Order_Date]],2)&gt;=6,"Weekend","Weekday")</f>
        <v>Weekend</v>
      </c>
      <c r="H2896" s="5" t="str">
        <f>TEXT(Table1[[#This Row],[Order_Date]],"mmmm")</f>
        <v>January</v>
      </c>
      <c r="I2896" s="7">
        <f>MONTH(Table1[[#This Row],[Order_Date]])</f>
        <v>1</v>
      </c>
      <c r="J2896" s="7">
        <v>5</v>
      </c>
      <c r="K2896" s="4">
        <v>1335.78</v>
      </c>
      <c r="L2896" s="4">
        <v>10</v>
      </c>
      <c r="M2896" s="4">
        <v>6011.01</v>
      </c>
      <c r="N2896" s="4">
        <f>(Table1[[#This Row],[Quantity]]*Table1[[#This Row],[Unit_Price]])*(1-Table1[[#This Row],[Discount_%]]/100)</f>
        <v>6011.01</v>
      </c>
      <c r="O2896" s="4">
        <v>3998.1</v>
      </c>
      <c r="P2896" s="4">
        <v>2012.91</v>
      </c>
      <c r="Q2896">
        <f>Table1[[#This Row],[Revenue]]-Table1[[#This Row],[Cost]]</f>
        <v>2012.9100000000003</v>
      </c>
      <c r="R2896" s="6">
        <f>Table1[[#This Row],[Profit]]/Table1[[#This Row],[Revenue]]</f>
        <v>0.33487051260936185</v>
      </c>
    </row>
    <row r="2897" spans="1:18" x14ac:dyDescent="0.45">
      <c r="A2897" s="1" t="s">
        <v>5388</v>
      </c>
      <c r="B2897" s="1" t="s">
        <v>5389</v>
      </c>
      <c r="C2897" s="1" t="s">
        <v>20</v>
      </c>
      <c r="D2897" s="1" t="s">
        <v>57</v>
      </c>
      <c r="E2897" s="1" t="s">
        <v>9</v>
      </c>
      <c r="F2897" s="2">
        <v>45502</v>
      </c>
      <c r="G2897" s="1" t="str">
        <f>IF(WEEKDAY(Table1[[#This Row],[Order_Date]],2)&gt;=6,"Weekend","Weekday")</f>
        <v>Weekday</v>
      </c>
      <c r="H2897" s="2" t="str">
        <f>TEXT(Table1[[#This Row],[Order_Date]],"mmmm")</f>
        <v>July</v>
      </c>
      <c r="I2897" s="8">
        <f>MONTH(Table1[[#This Row],[Order_Date]])</f>
        <v>7</v>
      </c>
      <c r="J2897" s="8">
        <v>1</v>
      </c>
      <c r="K2897" s="1">
        <v>676.24</v>
      </c>
      <c r="L2897" s="1">
        <v>5</v>
      </c>
      <c r="M2897" s="1">
        <v>642.42999999999995</v>
      </c>
      <c r="N2897" s="1">
        <f>(Table1[[#This Row],[Quantity]]*Table1[[#This Row],[Unit_Price]])*(1-Table1[[#This Row],[Discount_%]]/100)</f>
        <v>642.428</v>
      </c>
      <c r="O2897" s="1">
        <v>537.76</v>
      </c>
      <c r="P2897" s="1">
        <v>104.67</v>
      </c>
      <c r="Q2897">
        <f>Table1[[#This Row],[Revenue]]-Table1[[#This Row],[Cost]]</f>
        <v>104.66999999999996</v>
      </c>
      <c r="R2897" s="6">
        <f>Table1[[#This Row],[Profit]]/Table1[[#This Row],[Revenue]]</f>
        <v>0.16292825677505721</v>
      </c>
    </row>
    <row r="2898" spans="1:18" x14ac:dyDescent="0.45">
      <c r="A2898" s="4" t="s">
        <v>5390</v>
      </c>
      <c r="B2898" s="4" t="s">
        <v>5391</v>
      </c>
      <c r="C2898" s="4" t="s">
        <v>7</v>
      </c>
      <c r="D2898" s="4" t="s">
        <v>8</v>
      </c>
      <c r="E2898" s="4" t="s">
        <v>9</v>
      </c>
      <c r="F2898" s="5">
        <v>45511</v>
      </c>
      <c r="G2898" s="4" t="str">
        <f>IF(WEEKDAY(Table1[[#This Row],[Order_Date]],2)&gt;=6,"Weekend","Weekday")</f>
        <v>Weekday</v>
      </c>
      <c r="H2898" s="5" t="str">
        <f>TEXT(Table1[[#This Row],[Order_Date]],"mmmm")</f>
        <v>August</v>
      </c>
      <c r="I2898" s="7">
        <f>MONTH(Table1[[#This Row],[Order_Date]])</f>
        <v>8</v>
      </c>
      <c r="J2898" s="7">
        <v>3</v>
      </c>
      <c r="K2898" s="4">
        <v>4998.21</v>
      </c>
      <c r="L2898" s="4">
        <v>15</v>
      </c>
      <c r="M2898" s="4">
        <v>12745.44</v>
      </c>
      <c r="N2898" s="4">
        <f>(Table1[[#This Row],[Quantity]]*Table1[[#This Row],[Unit_Price]])*(1-Table1[[#This Row],[Discount_%]]/100)</f>
        <v>12745.435500000001</v>
      </c>
      <c r="O2898" s="4">
        <v>9226.85</v>
      </c>
      <c r="P2898" s="4">
        <v>3518.59</v>
      </c>
      <c r="Q2898">
        <f>Table1[[#This Row],[Revenue]]-Table1[[#This Row],[Cost]]</f>
        <v>3518.59</v>
      </c>
      <c r="R2898" s="6">
        <f>Table1[[#This Row],[Profit]]/Table1[[#This Row],[Revenue]]</f>
        <v>0.2760665775367504</v>
      </c>
    </row>
    <row r="2899" spans="1:18" x14ac:dyDescent="0.45">
      <c r="A2899" s="1" t="s">
        <v>5392</v>
      </c>
      <c r="B2899" s="1" t="s">
        <v>5393</v>
      </c>
      <c r="C2899" s="1" t="s">
        <v>2</v>
      </c>
      <c r="D2899" s="1" t="s">
        <v>17</v>
      </c>
      <c r="E2899" s="1" t="s">
        <v>22</v>
      </c>
      <c r="F2899" s="2">
        <v>45991</v>
      </c>
      <c r="G2899" s="1" t="str">
        <f>IF(WEEKDAY(Table1[[#This Row],[Order_Date]],2)&gt;=6,"Weekend","Weekday")</f>
        <v>Weekend</v>
      </c>
      <c r="H2899" s="2" t="str">
        <f>TEXT(Table1[[#This Row],[Order_Date]],"mmmm")</f>
        <v>November</v>
      </c>
      <c r="I2899" s="8">
        <f>MONTH(Table1[[#This Row],[Order_Date]])</f>
        <v>11</v>
      </c>
      <c r="J2899" s="8">
        <v>4</v>
      </c>
      <c r="K2899" s="1">
        <v>4454.8599999999997</v>
      </c>
      <c r="L2899" s="1">
        <v>0</v>
      </c>
      <c r="M2899" s="1">
        <v>17819.439999999999</v>
      </c>
      <c r="N2899" s="1">
        <f>(Table1[[#This Row],[Quantity]]*Table1[[#This Row],[Unit_Price]])*(1-Table1[[#This Row],[Discount_%]]/100)</f>
        <v>17819.439999999999</v>
      </c>
      <c r="O2899" s="1">
        <v>11894.49</v>
      </c>
      <c r="P2899" s="1">
        <v>5924.95</v>
      </c>
      <c r="Q2899">
        <f>Table1[[#This Row],[Revenue]]-Table1[[#This Row],[Cost]]</f>
        <v>5924.9499999999989</v>
      </c>
      <c r="R2899" s="6">
        <f>Table1[[#This Row],[Profit]]/Table1[[#This Row],[Revenue]]</f>
        <v>0.3324992255648887</v>
      </c>
    </row>
    <row r="2900" spans="1:18" x14ac:dyDescent="0.45">
      <c r="A2900" s="4" t="s">
        <v>5394</v>
      </c>
      <c r="B2900" s="4" t="s">
        <v>1657</v>
      </c>
      <c r="C2900" s="4" t="s">
        <v>12</v>
      </c>
      <c r="D2900" s="4" t="s">
        <v>13</v>
      </c>
      <c r="E2900" s="4" t="s">
        <v>4</v>
      </c>
      <c r="F2900" s="5">
        <v>45333</v>
      </c>
      <c r="G2900" s="4" t="str">
        <f>IF(WEEKDAY(Table1[[#This Row],[Order_Date]],2)&gt;=6,"Weekend","Weekday")</f>
        <v>Weekend</v>
      </c>
      <c r="H2900" s="5" t="str">
        <f>TEXT(Table1[[#This Row],[Order_Date]],"mmmm")</f>
        <v>February</v>
      </c>
      <c r="I2900" s="7">
        <f>MONTH(Table1[[#This Row],[Order_Date]])</f>
        <v>2</v>
      </c>
      <c r="J2900" s="7">
        <v>5</v>
      </c>
      <c r="K2900" s="4">
        <v>3769.7</v>
      </c>
      <c r="L2900" s="4">
        <v>0</v>
      </c>
      <c r="M2900" s="4">
        <v>18848.5</v>
      </c>
      <c r="N2900" s="4">
        <f>(Table1[[#This Row],[Quantity]]*Table1[[#This Row],[Unit_Price]])*(1-Table1[[#This Row],[Discount_%]]/100)</f>
        <v>18848.5</v>
      </c>
      <c r="O2900" s="4">
        <v>15051.29</v>
      </c>
      <c r="P2900" s="4">
        <v>3797.21</v>
      </c>
      <c r="Q2900">
        <f>Table1[[#This Row],[Revenue]]-Table1[[#This Row],[Cost]]</f>
        <v>3797.2099999999991</v>
      </c>
      <c r="R2900" s="6">
        <f>Table1[[#This Row],[Profit]]/Table1[[#This Row],[Revenue]]</f>
        <v>0.20145953258880017</v>
      </c>
    </row>
    <row r="2901" spans="1:18" x14ac:dyDescent="0.45">
      <c r="A2901" s="1" t="s">
        <v>5395</v>
      </c>
      <c r="B2901" s="1" t="s">
        <v>5396</v>
      </c>
      <c r="C2901" s="1" t="s">
        <v>2</v>
      </c>
      <c r="D2901" s="1" t="s">
        <v>68</v>
      </c>
      <c r="E2901" s="1" t="s">
        <v>4</v>
      </c>
      <c r="F2901" s="2">
        <v>45478</v>
      </c>
      <c r="G2901" s="1" t="str">
        <f>IF(WEEKDAY(Table1[[#This Row],[Order_Date]],2)&gt;=6,"Weekend","Weekday")</f>
        <v>Weekday</v>
      </c>
      <c r="H2901" s="2" t="str">
        <f>TEXT(Table1[[#This Row],[Order_Date]],"mmmm")</f>
        <v>July</v>
      </c>
      <c r="I2901" s="8">
        <f>MONTH(Table1[[#This Row],[Order_Date]])</f>
        <v>7</v>
      </c>
      <c r="J2901" s="8">
        <v>2</v>
      </c>
      <c r="K2901" s="1">
        <v>2561.77</v>
      </c>
      <c r="L2901" s="1">
        <v>15</v>
      </c>
      <c r="M2901" s="1">
        <v>4355.01</v>
      </c>
      <c r="N2901" s="1">
        <f>(Table1[[#This Row],[Quantity]]*Table1[[#This Row],[Unit_Price]])*(1-Table1[[#This Row],[Discount_%]]/100)</f>
        <v>4355.009</v>
      </c>
      <c r="O2901" s="1">
        <v>3611.37</v>
      </c>
      <c r="P2901" s="1">
        <v>743.64</v>
      </c>
      <c r="Q2901">
        <f>Table1[[#This Row],[Revenue]]-Table1[[#This Row],[Cost]]</f>
        <v>743.64000000000033</v>
      </c>
      <c r="R2901" s="6">
        <f>Table1[[#This Row],[Profit]]/Table1[[#This Row],[Revenue]]</f>
        <v>0.1707550614120289</v>
      </c>
    </row>
    <row r="2902" spans="1:18" x14ac:dyDescent="0.45">
      <c r="A2902" s="4" t="s">
        <v>5397</v>
      </c>
      <c r="B2902" s="4" t="s">
        <v>5398</v>
      </c>
      <c r="C2902" s="4" t="s">
        <v>28</v>
      </c>
      <c r="D2902" s="4" t="s">
        <v>85</v>
      </c>
      <c r="E2902" s="4" t="s">
        <v>14</v>
      </c>
      <c r="F2902" s="5">
        <v>45313</v>
      </c>
      <c r="G2902" s="4" t="str">
        <f>IF(WEEKDAY(Table1[[#This Row],[Order_Date]],2)&gt;=6,"Weekend","Weekday")</f>
        <v>Weekday</v>
      </c>
      <c r="H2902" s="5" t="str">
        <f>TEXT(Table1[[#This Row],[Order_Date]],"mmmm")</f>
        <v>January</v>
      </c>
      <c r="I2902" s="7">
        <f>MONTH(Table1[[#This Row],[Order_Date]])</f>
        <v>1</v>
      </c>
      <c r="J2902" s="7">
        <v>3</v>
      </c>
      <c r="K2902" s="4">
        <v>3639.92</v>
      </c>
      <c r="L2902" s="4">
        <v>0</v>
      </c>
      <c r="M2902" s="4">
        <v>10919.76</v>
      </c>
      <c r="N2902" s="4">
        <f>(Table1[[#This Row],[Quantity]]*Table1[[#This Row],[Unit_Price]])*(1-Table1[[#This Row],[Discount_%]]/100)</f>
        <v>10919.76</v>
      </c>
      <c r="O2902" s="4">
        <v>6784.02</v>
      </c>
      <c r="P2902" s="4">
        <v>4135.74</v>
      </c>
      <c r="Q2902">
        <f>Table1[[#This Row],[Revenue]]-Table1[[#This Row],[Cost]]</f>
        <v>4135.74</v>
      </c>
      <c r="R2902" s="6">
        <f>Table1[[#This Row],[Profit]]/Table1[[#This Row],[Revenue]]</f>
        <v>0.37873909316688276</v>
      </c>
    </row>
    <row r="2903" spans="1:18" x14ac:dyDescent="0.45">
      <c r="A2903" s="1" t="s">
        <v>5399</v>
      </c>
      <c r="B2903" s="1" t="s">
        <v>5400</v>
      </c>
      <c r="C2903" s="1" t="s">
        <v>12</v>
      </c>
      <c r="D2903" s="1" t="s">
        <v>111</v>
      </c>
      <c r="E2903" s="1" t="s">
        <v>22</v>
      </c>
      <c r="F2903" s="2">
        <v>45883</v>
      </c>
      <c r="G2903" s="1" t="str">
        <f>IF(WEEKDAY(Table1[[#This Row],[Order_Date]],2)&gt;=6,"Weekend","Weekday")</f>
        <v>Weekday</v>
      </c>
      <c r="H2903" s="2" t="str">
        <f>TEXT(Table1[[#This Row],[Order_Date]],"mmmm")</f>
        <v>August</v>
      </c>
      <c r="I2903" s="8">
        <f>MONTH(Table1[[#This Row],[Order_Date]])</f>
        <v>8</v>
      </c>
      <c r="J2903" s="8">
        <v>1</v>
      </c>
      <c r="K2903" s="1">
        <v>143.19</v>
      </c>
      <c r="L2903" s="1">
        <v>0</v>
      </c>
      <c r="M2903" s="1">
        <v>143.19</v>
      </c>
      <c r="N2903" s="1">
        <f>(Table1[[#This Row],[Quantity]]*Table1[[#This Row],[Unit_Price]])*(1-Table1[[#This Row],[Discount_%]]/100)</f>
        <v>143.19</v>
      </c>
      <c r="O2903" s="1">
        <v>111.55</v>
      </c>
      <c r="P2903" s="1">
        <v>31.64</v>
      </c>
      <c r="Q2903">
        <f>Table1[[#This Row],[Revenue]]-Table1[[#This Row],[Cost]]</f>
        <v>31.64</v>
      </c>
      <c r="R2903" s="6">
        <f>Table1[[#This Row],[Profit]]/Table1[[#This Row],[Revenue]]</f>
        <v>0.22096515119770935</v>
      </c>
    </row>
    <row r="2904" spans="1:18" x14ac:dyDescent="0.45">
      <c r="A2904" s="4" t="s">
        <v>5401</v>
      </c>
      <c r="B2904" s="4" t="s">
        <v>793</v>
      </c>
      <c r="C2904" s="4" t="s">
        <v>28</v>
      </c>
      <c r="D2904" s="4" t="s">
        <v>35</v>
      </c>
      <c r="E2904" s="4" t="s">
        <v>4</v>
      </c>
      <c r="F2904" s="5">
        <v>45799</v>
      </c>
      <c r="G2904" s="4" t="str">
        <f>IF(WEEKDAY(Table1[[#This Row],[Order_Date]],2)&gt;=6,"Weekend","Weekday")</f>
        <v>Weekday</v>
      </c>
      <c r="H2904" s="5" t="str">
        <f>TEXT(Table1[[#This Row],[Order_Date]],"mmmm")</f>
        <v>May</v>
      </c>
      <c r="I2904" s="7">
        <f>MONTH(Table1[[#This Row],[Order_Date]])</f>
        <v>5</v>
      </c>
      <c r="J2904" s="7">
        <v>5</v>
      </c>
      <c r="K2904" s="4">
        <v>3954.6</v>
      </c>
      <c r="L2904" s="4">
        <v>10</v>
      </c>
      <c r="M2904" s="4">
        <v>17795.7</v>
      </c>
      <c r="N2904" s="4">
        <f>(Table1[[#This Row],[Quantity]]*Table1[[#This Row],[Unit_Price]])*(1-Table1[[#This Row],[Discount_%]]/100)</f>
        <v>17795.7</v>
      </c>
      <c r="O2904" s="4">
        <v>12185.32</v>
      </c>
      <c r="P2904" s="4">
        <v>5610.38</v>
      </c>
      <c r="Q2904">
        <f>Table1[[#This Row],[Revenue]]-Table1[[#This Row],[Cost]]</f>
        <v>5610.380000000001</v>
      </c>
      <c r="R2904" s="6">
        <f>Table1[[#This Row],[Profit]]/Table1[[#This Row],[Revenue]]</f>
        <v>0.31526604741594877</v>
      </c>
    </row>
    <row r="2905" spans="1:18" x14ac:dyDescent="0.45">
      <c r="A2905" s="1" t="s">
        <v>5402</v>
      </c>
      <c r="B2905" s="1" t="s">
        <v>5403</v>
      </c>
      <c r="C2905" s="1" t="s">
        <v>28</v>
      </c>
      <c r="D2905" s="1" t="s">
        <v>29</v>
      </c>
      <c r="E2905" s="1" t="s">
        <v>4</v>
      </c>
      <c r="F2905" s="2">
        <v>46010</v>
      </c>
      <c r="G2905" s="1" t="str">
        <f>IF(WEEKDAY(Table1[[#This Row],[Order_Date]],2)&gt;=6,"Weekend","Weekday")</f>
        <v>Weekday</v>
      </c>
      <c r="H2905" s="2" t="str">
        <f>TEXT(Table1[[#This Row],[Order_Date]],"mmmm")</f>
        <v>December</v>
      </c>
      <c r="I2905" s="8">
        <f>MONTH(Table1[[#This Row],[Order_Date]])</f>
        <v>12</v>
      </c>
      <c r="J2905" s="8">
        <v>3</v>
      </c>
      <c r="K2905" s="1">
        <v>3391.16</v>
      </c>
      <c r="L2905" s="1">
        <v>15</v>
      </c>
      <c r="M2905" s="1">
        <v>8647.4599999999991</v>
      </c>
      <c r="N2905" s="1">
        <f>(Table1[[#This Row],[Quantity]]*Table1[[#This Row],[Unit_Price]])*(1-Table1[[#This Row],[Discount_%]]/100)</f>
        <v>8647.4579999999987</v>
      </c>
      <c r="O2905" s="1">
        <v>5612.59</v>
      </c>
      <c r="P2905" s="1">
        <v>3034.87</v>
      </c>
      <c r="Q2905">
        <f>Table1[[#This Row],[Revenue]]-Table1[[#This Row],[Cost]]</f>
        <v>3034.869999999999</v>
      </c>
      <c r="R2905" s="6">
        <f>Table1[[#This Row],[Profit]]/Table1[[#This Row],[Revenue]]</f>
        <v>0.3509550781385517</v>
      </c>
    </row>
    <row r="2906" spans="1:18" x14ac:dyDescent="0.45">
      <c r="A2906" s="4" t="s">
        <v>5404</v>
      </c>
      <c r="B2906" s="4" t="s">
        <v>3045</v>
      </c>
      <c r="C2906" s="4" t="s">
        <v>20</v>
      </c>
      <c r="D2906" s="4" t="s">
        <v>60</v>
      </c>
      <c r="E2906" s="4" t="s">
        <v>4</v>
      </c>
      <c r="F2906" s="5">
        <v>45688</v>
      </c>
      <c r="G2906" s="4" t="str">
        <f>IF(WEEKDAY(Table1[[#This Row],[Order_Date]],2)&gt;=6,"Weekend","Weekday")</f>
        <v>Weekday</v>
      </c>
      <c r="H2906" s="5" t="str">
        <f>TEXT(Table1[[#This Row],[Order_Date]],"mmmm")</f>
        <v>January</v>
      </c>
      <c r="I2906" s="7">
        <f>MONTH(Table1[[#This Row],[Order_Date]])</f>
        <v>1</v>
      </c>
      <c r="J2906" s="7">
        <v>4</v>
      </c>
      <c r="K2906" s="4">
        <v>3841.87</v>
      </c>
      <c r="L2906" s="4">
        <v>5</v>
      </c>
      <c r="M2906" s="4">
        <v>14599.11</v>
      </c>
      <c r="N2906" s="4">
        <f>(Table1[[#This Row],[Quantity]]*Table1[[#This Row],[Unit_Price]])*(1-Table1[[#This Row],[Discount_%]]/100)</f>
        <v>14599.106</v>
      </c>
      <c r="O2906" s="4">
        <v>9113.32</v>
      </c>
      <c r="P2906" s="4">
        <v>5485.79</v>
      </c>
      <c r="Q2906">
        <f>Table1[[#This Row],[Revenue]]-Table1[[#This Row],[Cost]]</f>
        <v>5485.7900000000009</v>
      </c>
      <c r="R2906" s="6">
        <f>Table1[[#This Row],[Profit]]/Table1[[#This Row],[Revenue]]</f>
        <v>0.37576194713239369</v>
      </c>
    </row>
    <row r="2907" spans="1:18" x14ac:dyDescent="0.45">
      <c r="A2907" s="1" t="s">
        <v>5405</v>
      </c>
      <c r="B2907" s="1" t="s">
        <v>3007</v>
      </c>
      <c r="C2907" s="1" t="s">
        <v>20</v>
      </c>
      <c r="D2907" s="1" t="s">
        <v>25</v>
      </c>
      <c r="E2907" s="1" t="s">
        <v>14</v>
      </c>
      <c r="F2907" s="2">
        <v>45852</v>
      </c>
      <c r="G2907" s="1" t="str">
        <f>IF(WEEKDAY(Table1[[#This Row],[Order_Date]],2)&gt;=6,"Weekend","Weekday")</f>
        <v>Weekday</v>
      </c>
      <c r="H2907" s="2" t="str">
        <f>TEXT(Table1[[#This Row],[Order_Date]],"mmmm")</f>
        <v>July</v>
      </c>
      <c r="I2907" s="8">
        <f>MONTH(Table1[[#This Row],[Order_Date]])</f>
        <v>7</v>
      </c>
      <c r="J2907" s="8">
        <v>5</v>
      </c>
      <c r="K2907" s="1">
        <v>4202.4799999999996</v>
      </c>
      <c r="L2907" s="1">
        <v>20</v>
      </c>
      <c r="M2907" s="1">
        <v>16809.919999999998</v>
      </c>
      <c r="N2907" s="1">
        <f>(Table1[[#This Row],[Quantity]]*Table1[[#This Row],[Unit_Price]])*(1-Table1[[#This Row],[Discount_%]]/100)</f>
        <v>16809.919999999998</v>
      </c>
      <c r="O2907" s="1">
        <v>10366.67</v>
      </c>
      <c r="P2907" s="1">
        <v>6443.25</v>
      </c>
      <c r="Q2907">
        <f>Table1[[#This Row],[Revenue]]-Table1[[#This Row],[Cost]]</f>
        <v>6443.2499999999982</v>
      </c>
      <c r="R2907" s="6">
        <f>Table1[[#This Row],[Profit]]/Table1[[#This Row],[Revenue]]</f>
        <v>0.3833004559212656</v>
      </c>
    </row>
    <row r="2908" spans="1:18" x14ac:dyDescent="0.45">
      <c r="A2908" s="4" t="s">
        <v>5406</v>
      </c>
      <c r="B2908" s="4" t="s">
        <v>272</v>
      </c>
      <c r="C2908" s="4" t="s">
        <v>12</v>
      </c>
      <c r="D2908" s="4" t="s">
        <v>38</v>
      </c>
      <c r="E2908" s="4" t="s">
        <v>22</v>
      </c>
      <c r="F2908" s="5">
        <v>46014</v>
      </c>
      <c r="G2908" s="4" t="str">
        <f>IF(WEEKDAY(Table1[[#This Row],[Order_Date]],2)&gt;=6,"Weekend","Weekday")</f>
        <v>Weekday</v>
      </c>
      <c r="H2908" s="5" t="str">
        <f>TEXT(Table1[[#This Row],[Order_Date]],"mmmm")</f>
        <v>December</v>
      </c>
      <c r="I2908" s="7">
        <f>MONTH(Table1[[#This Row],[Order_Date]])</f>
        <v>12</v>
      </c>
      <c r="J2908" s="7">
        <v>2</v>
      </c>
      <c r="K2908" s="4">
        <v>413.17</v>
      </c>
      <c r="L2908" s="4">
        <v>5</v>
      </c>
      <c r="M2908" s="4">
        <v>785.02</v>
      </c>
      <c r="N2908" s="4">
        <f>(Table1[[#This Row],[Quantity]]*Table1[[#This Row],[Unit_Price]])*(1-Table1[[#This Row],[Discount_%]]/100)</f>
        <v>785.02300000000002</v>
      </c>
      <c r="O2908" s="4">
        <v>503.59</v>
      </c>
      <c r="P2908" s="4">
        <v>281.43</v>
      </c>
      <c r="Q2908">
        <f>Table1[[#This Row],[Revenue]]-Table1[[#This Row],[Cost]]</f>
        <v>281.43</v>
      </c>
      <c r="R2908" s="6">
        <f>Table1[[#This Row],[Profit]]/Table1[[#This Row],[Revenue]]</f>
        <v>0.35850042037145552</v>
      </c>
    </row>
    <row r="2909" spans="1:18" x14ac:dyDescent="0.45">
      <c r="A2909" s="1" t="s">
        <v>5407</v>
      </c>
      <c r="B2909" s="1" t="s">
        <v>5408</v>
      </c>
      <c r="C2909" s="1" t="s">
        <v>20</v>
      </c>
      <c r="D2909" s="1" t="s">
        <v>57</v>
      </c>
      <c r="E2909" s="1" t="s">
        <v>22</v>
      </c>
      <c r="F2909" s="2">
        <v>45335</v>
      </c>
      <c r="G2909" s="1" t="str">
        <f>IF(WEEKDAY(Table1[[#This Row],[Order_Date]],2)&gt;=6,"Weekend","Weekday")</f>
        <v>Weekday</v>
      </c>
      <c r="H2909" s="2" t="str">
        <f>TEXT(Table1[[#This Row],[Order_Date]],"mmmm")</f>
        <v>February</v>
      </c>
      <c r="I2909" s="8">
        <f>MONTH(Table1[[#This Row],[Order_Date]])</f>
        <v>2</v>
      </c>
      <c r="J2909" s="8">
        <v>3</v>
      </c>
      <c r="K2909" s="1">
        <v>3020.04</v>
      </c>
      <c r="L2909" s="1">
        <v>5</v>
      </c>
      <c r="M2909" s="1">
        <v>8607.11</v>
      </c>
      <c r="N2909" s="1">
        <f>(Table1[[#This Row],[Quantity]]*Table1[[#This Row],[Unit_Price]])*(1-Table1[[#This Row],[Discount_%]]/100)</f>
        <v>8607.1139999999978</v>
      </c>
      <c r="O2909" s="1">
        <v>6550.8</v>
      </c>
      <c r="P2909" s="1">
        <v>2056.31</v>
      </c>
      <c r="Q2909">
        <f>Table1[[#This Row],[Revenue]]-Table1[[#This Row],[Cost]]</f>
        <v>2056.3100000000004</v>
      </c>
      <c r="R2909" s="6">
        <f>Table1[[#This Row],[Profit]]/Table1[[#This Row],[Revenue]]</f>
        <v>0.23890829790719531</v>
      </c>
    </row>
    <row r="2910" spans="1:18" x14ac:dyDescent="0.45">
      <c r="A2910" s="4" t="s">
        <v>5409</v>
      </c>
      <c r="B2910" s="4" t="s">
        <v>757</v>
      </c>
      <c r="C2910" s="4" t="s">
        <v>20</v>
      </c>
      <c r="D2910" s="4" t="s">
        <v>60</v>
      </c>
      <c r="E2910" s="4" t="s">
        <v>14</v>
      </c>
      <c r="F2910" s="5">
        <v>45384</v>
      </c>
      <c r="G2910" s="4" t="str">
        <f>IF(WEEKDAY(Table1[[#This Row],[Order_Date]],2)&gt;=6,"Weekend","Weekday")</f>
        <v>Weekday</v>
      </c>
      <c r="H2910" s="5" t="str">
        <f>TEXT(Table1[[#This Row],[Order_Date]],"mmmm")</f>
        <v>April</v>
      </c>
      <c r="I2910" s="7">
        <f>MONTH(Table1[[#This Row],[Order_Date]])</f>
        <v>4</v>
      </c>
      <c r="J2910" s="7">
        <v>3</v>
      </c>
      <c r="K2910" s="4">
        <v>1355.14</v>
      </c>
      <c r="L2910" s="4">
        <v>10</v>
      </c>
      <c r="M2910" s="4">
        <v>3658.88</v>
      </c>
      <c r="N2910" s="4">
        <f>(Table1[[#This Row],[Quantity]]*Table1[[#This Row],[Unit_Price]])*(1-Table1[[#This Row],[Discount_%]]/100)</f>
        <v>3658.8780000000002</v>
      </c>
      <c r="O2910" s="4">
        <v>2428.2199999999998</v>
      </c>
      <c r="P2910" s="4">
        <v>1230.6600000000001</v>
      </c>
      <c r="Q2910">
        <f>Table1[[#This Row],[Revenue]]-Table1[[#This Row],[Cost]]</f>
        <v>1230.6600000000003</v>
      </c>
      <c r="R2910" s="6">
        <f>Table1[[#This Row],[Profit]]/Table1[[#This Row],[Revenue]]</f>
        <v>0.3363488280566731</v>
      </c>
    </row>
    <row r="2911" spans="1:18" x14ac:dyDescent="0.45">
      <c r="A2911" s="1" t="s">
        <v>5410</v>
      </c>
      <c r="B2911" s="1" t="s">
        <v>5411</v>
      </c>
      <c r="C2911" s="1" t="s">
        <v>12</v>
      </c>
      <c r="D2911" s="1" t="s">
        <v>111</v>
      </c>
      <c r="E2911" s="1" t="s">
        <v>14</v>
      </c>
      <c r="F2911" s="2">
        <v>45606</v>
      </c>
      <c r="G2911" s="1" t="str">
        <f>IF(WEEKDAY(Table1[[#This Row],[Order_Date]],2)&gt;=6,"Weekend","Weekday")</f>
        <v>Weekend</v>
      </c>
      <c r="H2911" s="2" t="str">
        <f>TEXT(Table1[[#This Row],[Order_Date]],"mmmm")</f>
        <v>November</v>
      </c>
      <c r="I2911" s="8">
        <f>MONTH(Table1[[#This Row],[Order_Date]])</f>
        <v>11</v>
      </c>
      <c r="J2911" s="8">
        <v>3</v>
      </c>
      <c r="K2911" s="1">
        <v>863.92</v>
      </c>
      <c r="L2911" s="1">
        <v>20</v>
      </c>
      <c r="M2911" s="1">
        <v>2073.41</v>
      </c>
      <c r="N2911" s="1">
        <f>(Table1[[#This Row],[Quantity]]*Table1[[#This Row],[Unit_Price]])*(1-Table1[[#This Row],[Discount_%]]/100)</f>
        <v>2073.4079999999999</v>
      </c>
      <c r="O2911" s="1">
        <v>1618.43</v>
      </c>
      <c r="P2911" s="1">
        <v>454.98</v>
      </c>
      <c r="Q2911">
        <f>Table1[[#This Row],[Revenue]]-Table1[[#This Row],[Cost]]</f>
        <v>454.97999999999979</v>
      </c>
      <c r="R2911" s="6">
        <f>Table1[[#This Row],[Profit]]/Table1[[#This Row],[Revenue]]</f>
        <v>0.21943561572482048</v>
      </c>
    </row>
    <row r="2912" spans="1:18" x14ac:dyDescent="0.45">
      <c r="A2912" s="4" t="s">
        <v>5412</v>
      </c>
      <c r="B2912" s="4" t="s">
        <v>5413</v>
      </c>
      <c r="C2912" s="4" t="s">
        <v>28</v>
      </c>
      <c r="D2912" s="4" t="s">
        <v>85</v>
      </c>
      <c r="E2912" s="4" t="s">
        <v>4</v>
      </c>
      <c r="F2912" s="5">
        <v>46019</v>
      </c>
      <c r="G2912" s="4" t="str">
        <f>IF(WEEKDAY(Table1[[#This Row],[Order_Date]],2)&gt;=6,"Weekend","Weekday")</f>
        <v>Weekend</v>
      </c>
      <c r="H2912" s="5" t="str">
        <f>TEXT(Table1[[#This Row],[Order_Date]],"mmmm")</f>
        <v>December</v>
      </c>
      <c r="I2912" s="7">
        <f>MONTH(Table1[[#This Row],[Order_Date]])</f>
        <v>12</v>
      </c>
      <c r="J2912" s="7">
        <v>4</v>
      </c>
      <c r="K2912" s="4">
        <v>3365.7</v>
      </c>
      <c r="L2912" s="4">
        <v>15</v>
      </c>
      <c r="M2912" s="4">
        <v>11443.38</v>
      </c>
      <c r="N2912" s="4">
        <f>(Table1[[#This Row],[Quantity]]*Table1[[#This Row],[Unit_Price]])*(1-Table1[[#This Row],[Discount_%]]/100)</f>
        <v>11443.38</v>
      </c>
      <c r="O2912" s="4">
        <v>7251.44</v>
      </c>
      <c r="P2912" s="4">
        <v>4191.9399999999996</v>
      </c>
      <c r="Q2912">
        <f>Table1[[#This Row],[Revenue]]-Table1[[#This Row],[Cost]]</f>
        <v>4191.9399999999996</v>
      </c>
      <c r="R2912" s="6">
        <f>Table1[[#This Row],[Profit]]/Table1[[#This Row],[Revenue]]</f>
        <v>0.3663200907424205</v>
      </c>
    </row>
    <row r="2913" spans="1:18" x14ac:dyDescent="0.45">
      <c r="A2913" s="1" t="s">
        <v>5414</v>
      </c>
      <c r="B2913" s="1" t="s">
        <v>1056</v>
      </c>
      <c r="C2913" s="1" t="s">
        <v>12</v>
      </c>
      <c r="D2913" s="1" t="s">
        <v>41</v>
      </c>
      <c r="E2913" s="1" t="s">
        <v>4</v>
      </c>
      <c r="F2913" s="2">
        <v>45638</v>
      </c>
      <c r="G2913" s="1" t="str">
        <f>IF(WEEKDAY(Table1[[#This Row],[Order_Date]],2)&gt;=6,"Weekend","Weekday")</f>
        <v>Weekday</v>
      </c>
      <c r="H2913" s="2" t="str">
        <f>TEXT(Table1[[#This Row],[Order_Date]],"mmmm")</f>
        <v>December</v>
      </c>
      <c r="I2913" s="8">
        <f>MONTH(Table1[[#This Row],[Order_Date]])</f>
        <v>12</v>
      </c>
      <c r="J2913" s="8">
        <v>4</v>
      </c>
      <c r="K2913" s="1">
        <v>623.11</v>
      </c>
      <c r="L2913" s="1">
        <v>20</v>
      </c>
      <c r="M2913" s="1">
        <v>1993.95</v>
      </c>
      <c r="N2913" s="1">
        <f>(Table1[[#This Row],[Quantity]]*Table1[[#This Row],[Unit_Price]])*(1-Table1[[#This Row],[Discount_%]]/100)</f>
        <v>1993.9520000000002</v>
      </c>
      <c r="O2913" s="1">
        <v>1603.45</v>
      </c>
      <c r="P2913" s="1">
        <v>390.5</v>
      </c>
      <c r="Q2913">
        <f>Table1[[#This Row],[Revenue]]-Table1[[#This Row],[Cost]]</f>
        <v>390.5</v>
      </c>
      <c r="R2913" s="6">
        <f>Table1[[#This Row],[Profit]]/Table1[[#This Row],[Revenue]]</f>
        <v>0.19584242333057497</v>
      </c>
    </row>
    <row r="2914" spans="1:18" x14ac:dyDescent="0.45">
      <c r="A2914" s="4" t="s">
        <v>5415</v>
      </c>
      <c r="B2914" s="4" t="s">
        <v>5416</v>
      </c>
      <c r="C2914" s="4" t="s">
        <v>20</v>
      </c>
      <c r="D2914" s="4" t="s">
        <v>57</v>
      </c>
      <c r="E2914" s="4" t="s">
        <v>9</v>
      </c>
      <c r="F2914" s="5">
        <v>45686</v>
      </c>
      <c r="G2914" s="4" t="str">
        <f>IF(WEEKDAY(Table1[[#This Row],[Order_Date]],2)&gt;=6,"Weekend","Weekday")</f>
        <v>Weekday</v>
      </c>
      <c r="H2914" s="5" t="str">
        <f>TEXT(Table1[[#This Row],[Order_Date]],"mmmm")</f>
        <v>January</v>
      </c>
      <c r="I2914" s="7">
        <f>MONTH(Table1[[#This Row],[Order_Date]])</f>
        <v>1</v>
      </c>
      <c r="J2914" s="7">
        <v>1</v>
      </c>
      <c r="K2914" s="4">
        <v>225.6</v>
      </c>
      <c r="L2914" s="4">
        <v>15</v>
      </c>
      <c r="M2914" s="4">
        <v>191.76</v>
      </c>
      <c r="N2914" s="4">
        <f>(Table1[[#This Row],[Quantity]]*Table1[[#This Row],[Unit_Price]])*(1-Table1[[#This Row],[Discount_%]]/100)</f>
        <v>191.76</v>
      </c>
      <c r="O2914" s="4">
        <v>159.38999999999999</v>
      </c>
      <c r="P2914" s="4">
        <v>32.369999999999997</v>
      </c>
      <c r="Q2914">
        <f>Table1[[#This Row],[Revenue]]-Table1[[#This Row],[Cost]]</f>
        <v>32.370000000000005</v>
      </c>
      <c r="R2914" s="6">
        <f>Table1[[#This Row],[Profit]]/Table1[[#This Row],[Revenue]]</f>
        <v>0.16880475594493116</v>
      </c>
    </row>
    <row r="2915" spans="1:18" x14ac:dyDescent="0.45">
      <c r="A2915" s="1" t="s">
        <v>5417</v>
      </c>
      <c r="B2915" s="1" t="s">
        <v>5418</v>
      </c>
      <c r="C2915" s="1" t="s">
        <v>2</v>
      </c>
      <c r="D2915" s="1" t="s">
        <v>65</v>
      </c>
      <c r="E2915" s="1" t="s">
        <v>22</v>
      </c>
      <c r="F2915" s="2">
        <v>45978</v>
      </c>
      <c r="G2915" s="1" t="str">
        <f>IF(WEEKDAY(Table1[[#This Row],[Order_Date]],2)&gt;=6,"Weekend","Weekday")</f>
        <v>Weekday</v>
      </c>
      <c r="H2915" s="2" t="str">
        <f>TEXT(Table1[[#This Row],[Order_Date]],"mmmm")</f>
        <v>November</v>
      </c>
      <c r="I2915" s="8">
        <f>MONTH(Table1[[#This Row],[Order_Date]])</f>
        <v>11</v>
      </c>
      <c r="J2915" s="8">
        <v>3</v>
      </c>
      <c r="K2915" s="1">
        <v>1221.82</v>
      </c>
      <c r="L2915" s="1">
        <v>15</v>
      </c>
      <c r="M2915" s="1">
        <v>3115.64</v>
      </c>
      <c r="N2915" s="1">
        <f>(Table1[[#This Row],[Quantity]]*Table1[[#This Row],[Unit_Price]])*(1-Table1[[#This Row],[Discount_%]]/100)</f>
        <v>3115.6410000000001</v>
      </c>
      <c r="O2915" s="1">
        <v>1964.12</v>
      </c>
      <c r="P2915" s="1">
        <v>1151.52</v>
      </c>
      <c r="Q2915">
        <f>Table1[[#This Row],[Revenue]]-Table1[[#This Row],[Cost]]</f>
        <v>1151.52</v>
      </c>
      <c r="R2915" s="6">
        <f>Table1[[#This Row],[Profit]]/Table1[[#This Row],[Revenue]]</f>
        <v>0.3695934061701609</v>
      </c>
    </row>
    <row r="2916" spans="1:18" x14ac:dyDescent="0.45">
      <c r="A2916" s="4" t="s">
        <v>5419</v>
      </c>
      <c r="B2916" s="4" t="s">
        <v>5420</v>
      </c>
      <c r="C2916" s="4" t="s">
        <v>12</v>
      </c>
      <c r="D2916" s="4" t="s">
        <v>41</v>
      </c>
      <c r="E2916" s="4" t="s">
        <v>22</v>
      </c>
      <c r="F2916" s="5">
        <v>45595</v>
      </c>
      <c r="G2916" s="4" t="str">
        <f>IF(WEEKDAY(Table1[[#This Row],[Order_Date]],2)&gt;=6,"Weekend","Weekday")</f>
        <v>Weekday</v>
      </c>
      <c r="H2916" s="5" t="str">
        <f>TEXT(Table1[[#This Row],[Order_Date]],"mmmm")</f>
        <v>October</v>
      </c>
      <c r="I2916" s="7">
        <f>MONTH(Table1[[#This Row],[Order_Date]])</f>
        <v>10</v>
      </c>
      <c r="J2916" s="7">
        <v>5</v>
      </c>
      <c r="K2916" s="4">
        <v>1351.6</v>
      </c>
      <c r="L2916" s="4">
        <v>10</v>
      </c>
      <c r="M2916" s="4">
        <v>6082.2</v>
      </c>
      <c r="N2916" s="4">
        <f>(Table1[[#This Row],[Quantity]]*Table1[[#This Row],[Unit_Price]])*(1-Table1[[#This Row],[Discount_%]]/100)</f>
        <v>6082.2</v>
      </c>
      <c r="O2916" s="4">
        <v>4419.7700000000004</v>
      </c>
      <c r="P2916" s="4">
        <v>1662.43</v>
      </c>
      <c r="Q2916">
        <f>Table1[[#This Row],[Revenue]]-Table1[[#This Row],[Cost]]</f>
        <v>1662.4299999999994</v>
      </c>
      <c r="R2916" s="6">
        <f>Table1[[#This Row],[Profit]]/Table1[[#This Row],[Revenue]]</f>
        <v>0.27332708559402852</v>
      </c>
    </row>
    <row r="2917" spans="1:18" x14ac:dyDescent="0.45">
      <c r="A2917" s="1" t="s">
        <v>5421</v>
      </c>
      <c r="B2917" s="1" t="s">
        <v>5422</v>
      </c>
      <c r="C2917" s="1" t="s">
        <v>12</v>
      </c>
      <c r="D2917" s="1" t="s">
        <v>13</v>
      </c>
      <c r="E2917" s="1" t="s">
        <v>9</v>
      </c>
      <c r="F2917" s="2">
        <v>45607</v>
      </c>
      <c r="G2917" s="1" t="str">
        <f>IF(WEEKDAY(Table1[[#This Row],[Order_Date]],2)&gt;=6,"Weekend","Weekday")</f>
        <v>Weekday</v>
      </c>
      <c r="H2917" s="2" t="str">
        <f>TEXT(Table1[[#This Row],[Order_Date]],"mmmm")</f>
        <v>November</v>
      </c>
      <c r="I2917" s="8">
        <f>MONTH(Table1[[#This Row],[Order_Date]])</f>
        <v>11</v>
      </c>
      <c r="J2917" s="8">
        <v>1</v>
      </c>
      <c r="K2917" s="1">
        <v>2917.27</v>
      </c>
      <c r="L2917" s="1">
        <v>0</v>
      </c>
      <c r="M2917" s="1">
        <v>2917.27</v>
      </c>
      <c r="N2917" s="1">
        <f>(Table1[[#This Row],[Quantity]]*Table1[[#This Row],[Unit_Price]])*(1-Table1[[#This Row],[Discount_%]]/100)</f>
        <v>2917.27</v>
      </c>
      <c r="O2917" s="1">
        <v>2399.4</v>
      </c>
      <c r="P2917" s="1">
        <v>517.87</v>
      </c>
      <c r="Q2917">
        <f>Table1[[#This Row],[Revenue]]-Table1[[#This Row],[Cost]]</f>
        <v>517.86999999999989</v>
      </c>
      <c r="R2917" s="6">
        <f>Table1[[#This Row],[Profit]]/Table1[[#This Row],[Revenue]]</f>
        <v>0.17751870755877927</v>
      </c>
    </row>
    <row r="2918" spans="1:18" x14ac:dyDescent="0.45">
      <c r="A2918" s="4" t="s">
        <v>5423</v>
      </c>
      <c r="B2918" s="4" t="s">
        <v>5424</v>
      </c>
      <c r="C2918" s="4" t="s">
        <v>7</v>
      </c>
      <c r="D2918" s="4" t="s">
        <v>8</v>
      </c>
      <c r="E2918" s="4" t="s">
        <v>9</v>
      </c>
      <c r="F2918" s="5">
        <v>45410</v>
      </c>
      <c r="G2918" s="4" t="str">
        <f>IF(WEEKDAY(Table1[[#This Row],[Order_Date]],2)&gt;=6,"Weekend","Weekday")</f>
        <v>Weekend</v>
      </c>
      <c r="H2918" s="5" t="str">
        <f>TEXT(Table1[[#This Row],[Order_Date]],"mmmm")</f>
        <v>April</v>
      </c>
      <c r="I2918" s="7">
        <f>MONTH(Table1[[#This Row],[Order_Date]])</f>
        <v>4</v>
      </c>
      <c r="J2918" s="7">
        <v>2</v>
      </c>
      <c r="K2918" s="4">
        <v>2068.2800000000002</v>
      </c>
      <c r="L2918" s="4">
        <v>5</v>
      </c>
      <c r="M2918" s="4">
        <v>3929.73</v>
      </c>
      <c r="N2918" s="4">
        <f>(Table1[[#This Row],[Quantity]]*Table1[[#This Row],[Unit_Price]])*(1-Table1[[#This Row],[Discount_%]]/100)</f>
        <v>3929.732</v>
      </c>
      <c r="O2918" s="4">
        <v>3142.87</v>
      </c>
      <c r="P2918" s="4">
        <v>786.86</v>
      </c>
      <c r="Q2918">
        <f>Table1[[#This Row],[Revenue]]-Table1[[#This Row],[Cost]]</f>
        <v>786.86000000000013</v>
      </c>
      <c r="R2918" s="6">
        <f>Table1[[#This Row],[Profit]]/Table1[[#This Row],[Revenue]]</f>
        <v>0.20023258595374238</v>
      </c>
    </row>
    <row r="2919" spans="1:18" x14ac:dyDescent="0.45">
      <c r="A2919" s="1" t="s">
        <v>5425</v>
      </c>
      <c r="B2919" s="1" t="s">
        <v>5426</v>
      </c>
      <c r="C2919" s="1" t="s">
        <v>7</v>
      </c>
      <c r="D2919" s="1" t="s">
        <v>134</v>
      </c>
      <c r="E2919" s="1" t="s">
        <v>14</v>
      </c>
      <c r="F2919" s="2">
        <v>45297</v>
      </c>
      <c r="G2919" s="1" t="str">
        <f>IF(WEEKDAY(Table1[[#This Row],[Order_Date]],2)&gt;=6,"Weekend","Weekday")</f>
        <v>Weekend</v>
      </c>
      <c r="H2919" s="2" t="str">
        <f>TEXT(Table1[[#This Row],[Order_Date]],"mmmm")</f>
        <v>January</v>
      </c>
      <c r="I2919" s="8">
        <f>MONTH(Table1[[#This Row],[Order_Date]])</f>
        <v>1</v>
      </c>
      <c r="J2919" s="8">
        <v>5</v>
      </c>
      <c r="K2919" s="1">
        <v>731.18</v>
      </c>
      <c r="L2919" s="1">
        <v>15</v>
      </c>
      <c r="M2919" s="1">
        <v>3107.51</v>
      </c>
      <c r="N2919" s="1">
        <f>(Table1[[#This Row],[Quantity]]*Table1[[#This Row],[Unit_Price]])*(1-Table1[[#This Row],[Discount_%]]/100)</f>
        <v>3107.5149999999994</v>
      </c>
      <c r="O2919" s="1">
        <v>2528.98</v>
      </c>
      <c r="P2919" s="1">
        <v>578.53</v>
      </c>
      <c r="Q2919">
        <f>Table1[[#This Row],[Revenue]]-Table1[[#This Row],[Cost]]</f>
        <v>578.5300000000002</v>
      </c>
      <c r="R2919" s="6">
        <f>Table1[[#This Row],[Profit]]/Table1[[#This Row],[Revenue]]</f>
        <v>0.18617156501507637</v>
      </c>
    </row>
    <row r="2920" spans="1:18" x14ac:dyDescent="0.45">
      <c r="A2920" s="4" t="s">
        <v>5427</v>
      </c>
      <c r="B2920" s="4" t="s">
        <v>5428</v>
      </c>
      <c r="C2920" s="4" t="s">
        <v>2</v>
      </c>
      <c r="D2920" s="4" t="s">
        <v>3</v>
      </c>
      <c r="E2920" s="4" t="s">
        <v>22</v>
      </c>
      <c r="F2920" s="5">
        <v>45998</v>
      </c>
      <c r="G2920" s="4" t="str">
        <f>IF(WEEKDAY(Table1[[#This Row],[Order_Date]],2)&gt;=6,"Weekend","Weekday")</f>
        <v>Weekend</v>
      </c>
      <c r="H2920" s="5" t="str">
        <f>TEXT(Table1[[#This Row],[Order_Date]],"mmmm")</f>
        <v>December</v>
      </c>
      <c r="I2920" s="7">
        <f>MONTH(Table1[[#This Row],[Order_Date]])</f>
        <v>12</v>
      </c>
      <c r="J2920" s="7">
        <v>2</v>
      </c>
      <c r="K2920" s="4">
        <v>3407.73</v>
      </c>
      <c r="L2920" s="4">
        <v>15</v>
      </c>
      <c r="M2920" s="4">
        <v>5793.14</v>
      </c>
      <c r="N2920" s="4">
        <f>(Table1[[#This Row],[Quantity]]*Table1[[#This Row],[Unit_Price]])*(1-Table1[[#This Row],[Discount_%]]/100)</f>
        <v>5793.1409999999996</v>
      </c>
      <c r="O2920" s="4">
        <v>4893.8999999999996</v>
      </c>
      <c r="P2920" s="4">
        <v>899.24</v>
      </c>
      <c r="Q2920">
        <f>Table1[[#This Row],[Revenue]]-Table1[[#This Row],[Cost]]</f>
        <v>899.24000000000069</v>
      </c>
      <c r="R2920" s="6">
        <f>Table1[[#This Row],[Profit]]/Table1[[#This Row],[Revenue]]</f>
        <v>0.15522497298528948</v>
      </c>
    </row>
    <row r="2921" spans="1:18" x14ac:dyDescent="0.45">
      <c r="A2921" s="1" t="s">
        <v>5429</v>
      </c>
      <c r="B2921" s="1" t="s">
        <v>5430</v>
      </c>
      <c r="C2921" s="1" t="s">
        <v>7</v>
      </c>
      <c r="D2921" s="1" t="s">
        <v>8</v>
      </c>
      <c r="E2921" s="1" t="s">
        <v>4</v>
      </c>
      <c r="F2921" s="2">
        <v>45503</v>
      </c>
      <c r="G2921" s="1" t="str">
        <f>IF(WEEKDAY(Table1[[#This Row],[Order_Date]],2)&gt;=6,"Weekend","Weekday")</f>
        <v>Weekday</v>
      </c>
      <c r="H2921" s="2" t="str">
        <f>TEXT(Table1[[#This Row],[Order_Date]],"mmmm")</f>
        <v>July</v>
      </c>
      <c r="I2921" s="8">
        <f>MONTH(Table1[[#This Row],[Order_Date]])</f>
        <v>7</v>
      </c>
      <c r="J2921" s="8">
        <v>2</v>
      </c>
      <c r="K2921" s="1">
        <v>2516.89</v>
      </c>
      <c r="L2921" s="1">
        <v>15</v>
      </c>
      <c r="M2921" s="1">
        <v>4278.71</v>
      </c>
      <c r="N2921" s="1">
        <f>(Table1[[#This Row],[Quantity]]*Table1[[#This Row],[Unit_Price]])*(1-Table1[[#This Row],[Discount_%]]/100)</f>
        <v>4278.7129999999997</v>
      </c>
      <c r="O2921" s="1">
        <v>3484.29</v>
      </c>
      <c r="P2921" s="1">
        <v>794.42</v>
      </c>
      <c r="Q2921">
        <f>Table1[[#This Row],[Revenue]]-Table1[[#This Row],[Cost]]</f>
        <v>794.42000000000007</v>
      </c>
      <c r="R2921" s="6">
        <f>Table1[[#This Row],[Profit]]/Table1[[#This Row],[Revenue]]</f>
        <v>0.18566811024818228</v>
      </c>
    </row>
    <row r="2922" spans="1:18" x14ac:dyDescent="0.45">
      <c r="A2922" s="4" t="s">
        <v>5431</v>
      </c>
      <c r="B2922" s="4" t="s">
        <v>5432</v>
      </c>
      <c r="C2922" s="4" t="s">
        <v>20</v>
      </c>
      <c r="D2922" s="4" t="s">
        <v>103</v>
      </c>
      <c r="E2922" s="4" t="s">
        <v>4</v>
      </c>
      <c r="F2922" s="5">
        <v>45787</v>
      </c>
      <c r="G2922" s="4" t="str">
        <f>IF(WEEKDAY(Table1[[#This Row],[Order_Date]],2)&gt;=6,"Weekend","Weekday")</f>
        <v>Weekend</v>
      </c>
      <c r="H2922" s="5" t="str">
        <f>TEXT(Table1[[#This Row],[Order_Date]],"mmmm")</f>
        <v>May</v>
      </c>
      <c r="I2922" s="7">
        <f>MONTH(Table1[[#This Row],[Order_Date]])</f>
        <v>5</v>
      </c>
      <c r="J2922" s="7">
        <v>5</v>
      </c>
      <c r="K2922" s="4">
        <v>1474.89</v>
      </c>
      <c r="L2922" s="4">
        <v>20</v>
      </c>
      <c r="M2922" s="4">
        <v>5899.56</v>
      </c>
      <c r="N2922" s="4">
        <f>(Table1[[#This Row],[Quantity]]*Table1[[#This Row],[Unit_Price]])*(1-Table1[[#This Row],[Discount_%]]/100)</f>
        <v>5899.5600000000013</v>
      </c>
      <c r="O2922" s="4">
        <v>4360.95</v>
      </c>
      <c r="P2922" s="4">
        <v>1538.61</v>
      </c>
      <c r="Q2922">
        <f>Table1[[#This Row],[Revenue]]-Table1[[#This Row],[Cost]]</f>
        <v>1538.6100000000006</v>
      </c>
      <c r="R2922" s="6">
        <f>Table1[[#This Row],[Profit]]/Table1[[#This Row],[Revenue]]</f>
        <v>0.26080080548379875</v>
      </c>
    </row>
    <row r="2923" spans="1:18" x14ac:dyDescent="0.45">
      <c r="A2923" s="1" t="s">
        <v>5433</v>
      </c>
      <c r="B2923" s="1" t="s">
        <v>5434</v>
      </c>
      <c r="C2923" s="1" t="s">
        <v>28</v>
      </c>
      <c r="D2923" s="1" t="s">
        <v>137</v>
      </c>
      <c r="E2923" s="1" t="s">
        <v>14</v>
      </c>
      <c r="F2923" s="2">
        <v>45932</v>
      </c>
      <c r="G2923" s="1" t="str">
        <f>IF(WEEKDAY(Table1[[#This Row],[Order_Date]],2)&gt;=6,"Weekend","Weekday")</f>
        <v>Weekday</v>
      </c>
      <c r="H2923" s="2" t="str">
        <f>TEXT(Table1[[#This Row],[Order_Date]],"mmmm")</f>
        <v>October</v>
      </c>
      <c r="I2923" s="8">
        <f>MONTH(Table1[[#This Row],[Order_Date]])</f>
        <v>10</v>
      </c>
      <c r="J2923" s="8">
        <v>4</v>
      </c>
      <c r="K2923" s="1">
        <v>4088.93</v>
      </c>
      <c r="L2923" s="1">
        <v>20</v>
      </c>
      <c r="M2923" s="1">
        <v>13084.58</v>
      </c>
      <c r="N2923" s="1">
        <f>(Table1[[#This Row],[Quantity]]*Table1[[#This Row],[Unit_Price]])*(1-Table1[[#This Row],[Discount_%]]/100)</f>
        <v>13084.576000000001</v>
      </c>
      <c r="O2923" s="1">
        <v>9833.42</v>
      </c>
      <c r="P2923" s="1">
        <v>3251.16</v>
      </c>
      <c r="Q2923">
        <f>Table1[[#This Row],[Revenue]]-Table1[[#This Row],[Cost]]</f>
        <v>3251.16</v>
      </c>
      <c r="R2923" s="6">
        <f>Table1[[#This Row],[Profit]]/Table1[[#This Row],[Revenue]]</f>
        <v>0.24847262961440106</v>
      </c>
    </row>
    <row r="2924" spans="1:18" x14ac:dyDescent="0.45">
      <c r="A2924" s="4" t="s">
        <v>5435</v>
      </c>
      <c r="B2924" s="4" t="s">
        <v>5436</v>
      </c>
      <c r="C2924" s="4" t="s">
        <v>7</v>
      </c>
      <c r="D2924" s="4" t="s">
        <v>8</v>
      </c>
      <c r="E2924" s="4" t="s">
        <v>22</v>
      </c>
      <c r="F2924" s="5">
        <v>45782</v>
      </c>
      <c r="G2924" s="4" t="str">
        <f>IF(WEEKDAY(Table1[[#This Row],[Order_Date]],2)&gt;=6,"Weekend","Weekday")</f>
        <v>Weekday</v>
      </c>
      <c r="H2924" s="5" t="str">
        <f>TEXT(Table1[[#This Row],[Order_Date]],"mmmm")</f>
        <v>May</v>
      </c>
      <c r="I2924" s="7">
        <f>MONTH(Table1[[#This Row],[Order_Date]])</f>
        <v>5</v>
      </c>
      <c r="J2924" s="7">
        <v>1</v>
      </c>
      <c r="K2924" s="4">
        <v>668.49</v>
      </c>
      <c r="L2924" s="4">
        <v>20</v>
      </c>
      <c r="M2924" s="4">
        <v>534.79</v>
      </c>
      <c r="N2924" s="4">
        <f>(Table1[[#This Row],[Quantity]]*Table1[[#This Row],[Unit_Price]])*(1-Table1[[#This Row],[Discount_%]]/100)</f>
        <v>534.79200000000003</v>
      </c>
      <c r="O2924" s="4">
        <v>410.84</v>
      </c>
      <c r="P2924" s="4">
        <v>123.95</v>
      </c>
      <c r="Q2924">
        <f>Table1[[#This Row],[Revenue]]-Table1[[#This Row],[Cost]]</f>
        <v>123.94999999999999</v>
      </c>
      <c r="R2924" s="6">
        <f>Table1[[#This Row],[Profit]]/Table1[[#This Row],[Revenue]]</f>
        <v>0.23177321939452872</v>
      </c>
    </row>
    <row r="2925" spans="1:18" x14ac:dyDescent="0.45">
      <c r="A2925" s="1" t="s">
        <v>5437</v>
      </c>
      <c r="B2925" s="1" t="s">
        <v>5438</v>
      </c>
      <c r="C2925" s="1" t="s">
        <v>7</v>
      </c>
      <c r="D2925" s="1" t="s">
        <v>134</v>
      </c>
      <c r="E2925" s="1" t="s">
        <v>14</v>
      </c>
      <c r="F2925" s="2">
        <v>45991</v>
      </c>
      <c r="G2925" s="1" t="str">
        <f>IF(WEEKDAY(Table1[[#This Row],[Order_Date]],2)&gt;=6,"Weekend","Weekday")</f>
        <v>Weekend</v>
      </c>
      <c r="H2925" s="2" t="str">
        <f>TEXT(Table1[[#This Row],[Order_Date]],"mmmm")</f>
        <v>November</v>
      </c>
      <c r="I2925" s="8">
        <f>MONTH(Table1[[#This Row],[Order_Date]])</f>
        <v>11</v>
      </c>
      <c r="J2925" s="8">
        <v>4</v>
      </c>
      <c r="K2925" s="1">
        <v>4102.16</v>
      </c>
      <c r="L2925" s="1">
        <v>10</v>
      </c>
      <c r="M2925" s="1">
        <v>14767.78</v>
      </c>
      <c r="N2925" s="1">
        <f>(Table1[[#This Row],[Quantity]]*Table1[[#This Row],[Unit_Price]])*(1-Table1[[#This Row],[Discount_%]]/100)</f>
        <v>14767.776</v>
      </c>
      <c r="O2925" s="1">
        <v>9585.35</v>
      </c>
      <c r="P2925" s="1">
        <v>5182.43</v>
      </c>
      <c r="Q2925">
        <f>Table1[[#This Row],[Revenue]]-Table1[[#This Row],[Cost]]</f>
        <v>5182.43</v>
      </c>
      <c r="R2925" s="6">
        <f>Table1[[#This Row],[Profit]]/Table1[[#This Row],[Revenue]]</f>
        <v>0.35092816929829668</v>
      </c>
    </row>
    <row r="2926" spans="1:18" x14ac:dyDescent="0.45">
      <c r="A2926" s="4" t="s">
        <v>5439</v>
      </c>
      <c r="B2926" s="4" t="s">
        <v>5440</v>
      </c>
      <c r="C2926" s="4" t="s">
        <v>20</v>
      </c>
      <c r="D2926" s="4" t="s">
        <v>60</v>
      </c>
      <c r="E2926" s="4" t="s">
        <v>22</v>
      </c>
      <c r="F2926" s="5">
        <v>45407</v>
      </c>
      <c r="G2926" s="4" t="str">
        <f>IF(WEEKDAY(Table1[[#This Row],[Order_Date]],2)&gt;=6,"Weekend","Weekday")</f>
        <v>Weekday</v>
      </c>
      <c r="H2926" s="5" t="str">
        <f>TEXT(Table1[[#This Row],[Order_Date]],"mmmm")</f>
        <v>April</v>
      </c>
      <c r="I2926" s="7">
        <f>MONTH(Table1[[#This Row],[Order_Date]])</f>
        <v>4</v>
      </c>
      <c r="J2926" s="7">
        <v>2</v>
      </c>
      <c r="K2926" s="4">
        <v>422.63</v>
      </c>
      <c r="L2926" s="4">
        <v>15</v>
      </c>
      <c r="M2926" s="4">
        <v>718.47</v>
      </c>
      <c r="N2926" s="4">
        <f>(Table1[[#This Row],[Quantity]]*Table1[[#This Row],[Unit_Price]])*(1-Table1[[#This Row],[Discount_%]]/100)</f>
        <v>718.471</v>
      </c>
      <c r="O2926" s="4">
        <v>542.83000000000004</v>
      </c>
      <c r="P2926" s="4">
        <v>175.64</v>
      </c>
      <c r="Q2926">
        <f>Table1[[#This Row],[Revenue]]-Table1[[#This Row],[Cost]]</f>
        <v>175.64</v>
      </c>
      <c r="R2926" s="6">
        <f>Table1[[#This Row],[Profit]]/Table1[[#This Row],[Revenue]]</f>
        <v>0.2444639302963241</v>
      </c>
    </row>
    <row r="2927" spans="1:18" x14ac:dyDescent="0.45">
      <c r="A2927" s="1" t="s">
        <v>5441</v>
      </c>
      <c r="B2927" s="1" t="s">
        <v>881</v>
      </c>
      <c r="C2927" s="1" t="s">
        <v>28</v>
      </c>
      <c r="D2927" s="1" t="s">
        <v>29</v>
      </c>
      <c r="E2927" s="1" t="s">
        <v>22</v>
      </c>
      <c r="F2927" s="2">
        <v>45907</v>
      </c>
      <c r="G2927" s="1" t="str">
        <f>IF(WEEKDAY(Table1[[#This Row],[Order_Date]],2)&gt;=6,"Weekend","Weekday")</f>
        <v>Weekend</v>
      </c>
      <c r="H2927" s="2" t="str">
        <f>TEXT(Table1[[#This Row],[Order_Date]],"mmmm")</f>
        <v>September</v>
      </c>
      <c r="I2927" s="8">
        <f>MONTH(Table1[[#This Row],[Order_Date]])</f>
        <v>9</v>
      </c>
      <c r="J2927" s="8">
        <v>4</v>
      </c>
      <c r="K2927" s="1">
        <v>3747.25</v>
      </c>
      <c r="L2927" s="1">
        <v>10</v>
      </c>
      <c r="M2927" s="1">
        <v>13490.1</v>
      </c>
      <c r="N2927" s="1">
        <f>(Table1[[#This Row],[Quantity]]*Table1[[#This Row],[Unit_Price]])*(1-Table1[[#This Row],[Discount_%]]/100)</f>
        <v>13490.1</v>
      </c>
      <c r="O2927" s="1">
        <v>10588.33</v>
      </c>
      <c r="P2927" s="1">
        <v>2901.77</v>
      </c>
      <c r="Q2927">
        <f>Table1[[#This Row],[Revenue]]-Table1[[#This Row],[Cost]]</f>
        <v>2901.7700000000004</v>
      </c>
      <c r="R2927" s="6">
        <f>Table1[[#This Row],[Profit]]/Table1[[#This Row],[Revenue]]</f>
        <v>0.2151036686162445</v>
      </c>
    </row>
    <row r="2928" spans="1:18" x14ac:dyDescent="0.45">
      <c r="A2928" s="4" t="s">
        <v>5442</v>
      </c>
      <c r="B2928" s="4" t="s">
        <v>5443</v>
      </c>
      <c r="C2928" s="4" t="s">
        <v>20</v>
      </c>
      <c r="D2928" s="4" t="s">
        <v>57</v>
      </c>
      <c r="E2928" s="4" t="s">
        <v>9</v>
      </c>
      <c r="F2928" s="5">
        <v>45965</v>
      </c>
      <c r="G2928" s="4" t="str">
        <f>IF(WEEKDAY(Table1[[#This Row],[Order_Date]],2)&gt;=6,"Weekend","Weekday")</f>
        <v>Weekday</v>
      </c>
      <c r="H2928" s="5" t="str">
        <f>TEXT(Table1[[#This Row],[Order_Date]],"mmmm")</f>
        <v>November</v>
      </c>
      <c r="I2928" s="7">
        <f>MONTH(Table1[[#This Row],[Order_Date]])</f>
        <v>11</v>
      </c>
      <c r="J2928" s="7">
        <v>4</v>
      </c>
      <c r="K2928" s="4">
        <v>2085</v>
      </c>
      <c r="L2928" s="4">
        <v>20</v>
      </c>
      <c r="M2928" s="4">
        <v>6672</v>
      </c>
      <c r="N2928" s="4">
        <f>(Table1[[#This Row],[Quantity]]*Table1[[#This Row],[Unit_Price]])*(1-Table1[[#This Row],[Discount_%]]/100)</f>
        <v>6672</v>
      </c>
      <c r="O2928" s="4">
        <v>5607.81</v>
      </c>
      <c r="P2928" s="4">
        <v>1064.19</v>
      </c>
      <c r="Q2928">
        <f>Table1[[#This Row],[Revenue]]-Table1[[#This Row],[Cost]]</f>
        <v>1064.1899999999996</v>
      </c>
      <c r="R2928" s="6">
        <f>Table1[[#This Row],[Profit]]/Table1[[#This Row],[Revenue]]</f>
        <v>0.15950089928057554</v>
      </c>
    </row>
    <row r="2929" spans="1:18" x14ac:dyDescent="0.45">
      <c r="A2929" s="1" t="s">
        <v>5444</v>
      </c>
      <c r="B2929" s="1" t="s">
        <v>1718</v>
      </c>
      <c r="C2929" s="1" t="s">
        <v>20</v>
      </c>
      <c r="D2929" s="1" t="s">
        <v>57</v>
      </c>
      <c r="E2929" s="1" t="s">
        <v>9</v>
      </c>
      <c r="F2929" s="2">
        <v>46006</v>
      </c>
      <c r="G2929" s="1" t="str">
        <f>IF(WEEKDAY(Table1[[#This Row],[Order_Date]],2)&gt;=6,"Weekend","Weekday")</f>
        <v>Weekday</v>
      </c>
      <c r="H2929" s="2" t="str">
        <f>TEXT(Table1[[#This Row],[Order_Date]],"mmmm")</f>
        <v>December</v>
      </c>
      <c r="I2929" s="8">
        <f>MONTH(Table1[[#This Row],[Order_Date]])</f>
        <v>12</v>
      </c>
      <c r="J2929" s="8">
        <v>2</v>
      </c>
      <c r="K2929" s="1">
        <v>495.82</v>
      </c>
      <c r="L2929" s="1">
        <v>5</v>
      </c>
      <c r="M2929" s="1">
        <v>942.06</v>
      </c>
      <c r="N2929" s="1">
        <f>(Table1[[#This Row],[Quantity]]*Table1[[#This Row],[Unit_Price]])*(1-Table1[[#This Row],[Discount_%]]/100)</f>
        <v>942.05799999999999</v>
      </c>
      <c r="O2929" s="1">
        <v>656.45</v>
      </c>
      <c r="P2929" s="1">
        <v>285.61</v>
      </c>
      <c r="Q2929">
        <f>Table1[[#This Row],[Revenue]]-Table1[[#This Row],[Cost]]</f>
        <v>285.6099999999999</v>
      </c>
      <c r="R2929" s="6">
        <f>Table1[[#This Row],[Profit]]/Table1[[#This Row],[Revenue]]</f>
        <v>0.30317601851262133</v>
      </c>
    </row>
    <row r="2930" spans="1:18" x14ac:dyDescent="0.45">
      <c r="A2930" s="4" t="s">
        <v>5445</v>
      </c>
      <c r="B2930" s="4" t="s">
        <v>5446</v>
      </c>
      <c r="C2930" s="4" t="s">
        <v>7</v>
      </c>
      <c r="D2930" s="4" t="s">
        <v>106</v>
      </c>
      <c r="E2930" s="4" t="s">
        <v>22</v>
      </c>
      <c r="F2930" s="5">
        <v>45429</v>
      </c>
      <c r="G2930" s="4" t="str">
        <f>IF(WEEKDAY(Table1[[#This Row],[Order_Date]],2)&gt;=6,"Weekend","Weekday")</f>
        <v>Weekday</v>
      </c>
      <c r="H2930" s="5" t="str">
        <f>TEXT(Table1[[#This Row],[Order_Date]],"mmmm")</f>
        <v>May</v>
      </c>
      <c r="I2930" s="7">
        <f>MONTH(Table1[[#This Row],[Order_Date]])</f>
        <v>5</v>
      </c>
      <c r="J2930" s="7">
        <v>4</v>
      </c>
      <c r="K2930" s="4">
        <v>2616.9</v>
      </c>
      <c r="L2930" s="4">
        <v>0</v>
      </c>
      <c r="M2930" s="4">
        <v>10467.6</v>
      </c>
      <c r="N2930" s="4">
        <f>(Table1[[#This Row],[Quantity]]*Table1[[#This Row],[Unit_Price]])*(1-Table1[[#This Row],[Discount_%]]/100)</f>
        <v>10467.6</v>
      </c>
      <c r="O2930" s="4">
        <v>8098.11</v>
      </c>
      <c r="P2930" s="4">
        <v>2369.4899999999998</v>
      </c>
      <c r="Q2930">
        <f>Table1[[#This Row],[Revenue]]-Table1[[#This Row],[Cost]]</f>
        <v>2369.4900000000007</v>
      </c>
      <c r="R2930" s="6">
        <f>Table1[[#This Row],[Profit]]/Table1[[#This Row],[Revenue]]</f>
        <v>0.22636420956093084</v>
      </c>
    </row>
    <row r="2931" spans="1:18" x14ac:dyDescent="0.45">
      <c r="A2931" s="1" t="s">
        <v>5447</v>
      </c>
      <c r="B2931" s="1" t="s">
        <v>5448</v>
      </c>
      <c r="C2931" s="1" t="s">
        <v>28</v>
      </c>
      <c r="D2931" s="1" t="s">
        <v>29</v>
      </c>
      <c r="E2931" s="1" t="s">
        <v>4</v>
      </c>
      <c r="F2931" s="2">
        <v>45964</v>
      </c>
      <c r="G2931" s="1" t="str">
        <f>IF(WEEKDAY(Table1[[#This Row],[Order_Date]],2)&gt;=6,"Weekend","Weekday")</f>
        <v>Weekday</v>
      </c>
      <c r="H2931" s="2" t="str">
        <f>TEXT(Table1[[#This Row],[Order_Date]],"mmmm")</f>
        <v>November</v>
      </c>
      <c r="I2931" s="8">
        <f>MONTH(Table1[[#This Row],[Order_Date]])</f>
        <v>11</v>
      </c>
      <c r="J2931" s="8">
        <v>2</v>
      </c>
      <c r="K2931" s="1">
        <v>3684.88</v>
      </c>
      <c r="L2931" s="1">
        <v>20</v>
      </c>
      <c r="M2931" s="1">
        <v>5895.81</v>
      </c>
      <c r="N2931" s="1">
        <f>(Table1[[#This Row],[Quantity]]*Table1[[#This Row],[Unit_Price]])*(1-Table1[[#This Row],[Discount_%]]/100)</f>
        <v>5895.8080000000009</v>
      </c>
      <c r="O2931" s="1">
        <v>3916.14</v>
      </c>
      <c r="P2931" s="1">
        <v>1979.67</v>
      </c>
      <c r="Q2931">
        <f>Table1[[#This Row],[Revenue]]-Table1[[#This Row],[Cost]]</f>
        <v>1979.6700000000005</v>
      </c>
      <c r="R2931" s="6">
        <f>Table1[[#This Row],[Profit]]/Table1[[#This Row],[Revenue]]</f>
        <v>0.33577574582627323</v>
      </c>
    </row>
    <row r="2932" spans="1:18" x14ac:dyDescent="0.45">
      <c r="A2932" s="4" t="s">
        <v>5449</v>
      </c>
      <c r="B2932" s="4" t="s">
        <v>5450</v>
      </c>
      <c r="C2932" s="4" t="s">
        <v>20</v>
      </c>
      <c r="D2932" s="4" t="s">
        <v>103</v>
      </c>
      <c r="E2932" s="4" t="s">
        <v>22</v>
      </c>
      <c r="F2932" s="5">
        <v>45770</v>
      </c>
      <c r="G2932" s="4" t="str">
        <f>IF(WEEKDAY(Table1[[#This Row],[Order_Date]],2)&gt;=6,"Weekend","Weekday")</f>
        <v>Weekday</v>
      </c>
      <c r="H2932" s="5" t="str">
        <f>TEXT(Table1[[#This Row],[Order_Date]],"mmmm")</f>
        <v>April</v>
      </c>
      <c r="I2932" s="7">
        <f>MONTH(Table1[[#This Row],[Order_Date]])</f>
        <v>4</v>
      </c>
      <c r="J2932" s="7">
        <v>2</v>
      </c>
      <c r="K2932" s="4">
        <v>4188.83</v>
      </c>
      <c r="L2932" s="4">
        <v>10</v>
      </c>
      <c r="M2932" s="4">
        <v>7539.89</v>
      </c>
      <c r="N2932" s="4">
        <f>(Table1[[#This Row],[Quantity]]*Table1[[#This Row],[Unit_Price]])*(1-Table1[[#This Row],[Discount_%]]/100)</f>
        <v>7539.8940000000002</v>
      </c>
      <c r="O2932" s="4">
        <v>5204.01</v>
      </c>
      <c r="P2932" s="4">
        <v>2335.88</v>
      </c>
      <c r="Q2932">
        <f>Table1[[#This Row],[Revenue]]-Table1[[#This Row],[Cost]]</f>
        <v>2335.88</v>
      </c>
      <c r="R2932" s="6">
        <f>Table1[[#This Row],[Profit]]/Table1[[#This Row],[Revenue]]</f>
        <v>0.30980292815942939</v>
      </c>
    </row>
    <row r="2933" spans="1:18" x14ac:dyDescent="0.45">
      <c r="A2933" s="1" t="s">
        <v>5451</v>
      </c>
      <c r="B2933" s="1" t="s">
        <v>278</v>
      </c>
      <c r="C2933" s="1" t="s">
        <v>7</v>
      </c>
      <c r="D2933" s="1" t="s">
        <v>71</v>
      </c>
      <c r="E2933" s="1" t="s">
        <v>4</v>
      </c>
      <c r="F2933" s="2">
        <v>45498</v>
      </c>
      <c r="G2933" s="1" t="str">
        <f>IF(WEEKDAY(Table1[[#This Row],[Order_Date]],2)&gt;=6,"Weekend","Weekday")</f>
        <v>Weekday</v>
      </c>
      <c r="H2933" s="2" t="str">
        <f>TEXT(Table1[[#This Row],[Order_Date]],"mmmm")</f>
        <v>July</v>
      </c>
      <c r="I2933" s="8">
        <f>MONTH(Table1[[#This Row],[Order_Date]])</f>
        <v>7</v>
      </c>
      <c r="J2933" s="8">
        <v>1</v>
      </c>
      <c r="K2933" s="1">
        <v>1583.46</v>
      </c>
      <c r="L2933" s="1">
        <v>10</v>
      </c>
      <c r="M2933" s="1">
        <v>1425.11</v>
      </c>
      <c r="N2933" s="1">
        <f>(Table1[[#This Row],[Quantity]]*Table1[[#This Row],[Unit_Price]])*(1-Table1[[#This Row],[Discount_%]]/100)</f>
        <v>1425.114</v>
      </c>
      <c r="O2933" s="1">
        <v>1031.29</v>
      </c>
      <c r="P2933" s="1">
        <v>393.82</v>
      </c>
      <c r="Q2933">
        <f>Table1[[#This Row],[Revenue]]-Table1[[#This Row],[Cost]]</f>
        <v>393.81999999999994</v>
      </c>
      <c r="R2933" s="6">
        <f>Table1[[#This Row],[Profit]]/Table1[[#This Row],[Revenue]]</f>
        <v>0.2763435804955407</v>
      </c>
    </row>
    <row r="2934" spans="1:18" x14ac:dyDescent="0.45">
      <c r="A2934" s="4" t="s">
        <v>5452</v>
      </c>
      <c r="B2934" s="4" t="s">
        <v>5453</v>
      </c>
      <c r="C2934" s="4" t="s">
        <v>20</v>
      </c>
      <c r="D2934" s="4" t="s">
        <v>103</v>
      </c>
      <c r="E2934" s="4" t="s">
        <v>14</v>
      </c>
      <c r="F2934" s="5">
        <v>45978</v>
      </c>
      <c r="G2934" s="4" t="str">
        <f>IF(WEEKDAY(Table1[[#This Row],[Order_Date]],2)&gt;=6,"Weekend","Weekday")</f>
        <v>Weekday</v>
      </c>
      <c r="H2934" s="5" t="str">
        <f>TEXT(Table1[[#This Row],[Order_Date]],"mmmm")</f>
        <v>November</v>
      </c>
      <c r="I2934" s="7">
        <f>MONTH(Table1[[#This Row],[Order_Date]])</f>
        <v>11</v>
      </c>
      <c r="J2934" s="7">
        <v>1</v>
      </c>
      <c r="K2934" s="4">
        <v>4021.77</v>
      </c>
      <c r="L2934" s="4">
        <v>5</v>
      </c>
      <c r="M2934" s="4">
        <v>3820.68</v>
      </c>
      <c r="N2934" s="4">
        <f>(Table1[[#This Row],[Quantity]]*Table1[[#This Row],[Unit_Price]])*(1-Table1[[#This Row],[Discount_%]]/100)</f>
        <v>3820.6814999999997</v>
      </c>
      <c r="O2934" s="4">
        <v>2930.44</v>
      </c>
      <c r="P2934" s="4">
        <v>890.24</v>
      </c>
      <c r="Q2934">
        <f>Table1[[#This Row],[Revenue]]-Table1[[#This Row],[Cost]]</f>
        <v>890.23999999999978</v>
      </c>
      <c r="R2934" s="6">
        <f>Table1[[#This Row],[Profit]]/Table1[[#This Row],[Revenue]]</f>
        <v>0.23300564297454904</v>
      </c>
    </row>
    <row r="2935" spans="1:18" x14ac:dyDescent="0.45">
      <c r="A2935" s="1" t="s">
        <v>5454</v>
      </c>
      <c r="B2935" s="1" t="s">
        <v>5455</v>
      </c>
      <c r="C2935" s="1" t="s">
        <v>28</v>
      </c>
      <c r="D2935" s="1" t="s">
        <v>100</v>
      </c>
      <c r="E2935" s="1" t="s">
        <v>22</v>
      </c>
      <c r="F2935" s="2">
        <v>45609</v>
      </c>
      <c r="G2935" s="1" t="str">
        <f>IF(WEEKDAY(Table1[[#This Row],[Order_Date]],2)&gt;=6,"Weekend","Weekday")</f>
        <v>Weekday</v>
      </c>
      <c r="H2935" s="2" t="str">
        <f>TEXT(Table1[[#This Row],[Order_Date]],"mmmm")</f>
        <v>November</v>
      </c>
      <c r="I2935" s="8">
        <f>MONTH(Table1[[#This Row],[Order_Date]])</f>
        <v>11</v>
      </c>
      <c r="J2935" s="8">
        <v>4</v>
      </c>
      <c r="K2935" s="1">
        <v>3315.58</v>
      </c>
      <c r="L2935" s="1">
        <v>5</v>
      </c>
      <c r="M2935" s="1">
        <v>12599.2</v>
      </c>
      <c r="N2935" s="1">
        <f>(Table1[[#This Row],[Quantity]]*Table1[[#This Row],[Unit_Price]])*(1-Table1[[#This Row],[Discount_%]]/100)</f>
        <v>12599.204</v>
      </c>
      <c r="O2935" s="1">
        <v>9476.99</v>
      </c>
      <c r="P2935" s="1">
        <v>3122.21</v>
      </c>
      <c r="Q2935">
        <f>Table1[[#This Row],[Revenue]]-Table1[[#This Row],[Cost]]</f>
        <v>3122.2100000000009</v>
      </c>
      <c r="R2935" s="6">
        <f>Table1[[#This Row],[Profit]]/Table1[[#This Row],[Revenue]]</f>
        <v>0.24781017842402692</v>
      </c>
    </row>
    <row r="2936" spans="1:18" x14ac:dyDescent="0.45">
      <c r="A2936" s="4" t="s">
        <v>5456</v>
      </c>
      <c r="B2936" s="4" t="s">
        <v>5457</v>
      </c>
      <c r="C2936" s="4" t="s">
        <v>12</v>
      </c>
      <c r="D2936" s="4" t="s">
        <v>32</v>
      </c>
      <c r="E2936" s="4" t="s">
        <v>14</v>
      </c>
      <c r="F2936" s="5">
        <v>45605</v>
      </c>
      <c r="G2936" s="4" t="str">
        <f>IF(WEEKDAY(Table1[[#This Row],[Order_Date]],2)&gt;=6,"Weekend","Weekday")</f>
        <v>Weekend</v>
      </c>
      <c r="H2936" s="5" t="str">
        <f>TEXT(Table1[[#This Row],[Order_Date]],"mmmm")</f>
        <v>November</v>
      </c>
      <c r="I2936" s="7">
        <f>MONTH(Table1[[#This Row],[Order_Date]])</f>
        <v>11</v>
      </c>
      <c r="J2936" s="7">
        <v>1</v>
      </c>
      <c r="K2936" s="4">
        <v>2421.66</v>
      </c>
      <c r="L2936" s="4">
        <v>0</v>
      </c>
      <c r="M2936" s="4">
        <v>2421.66</v>
      </c>
      <c r="N2936" s="4">
        <f>(Table1[[#This Row],[Quantity]]*Table1[[#This Row],[Unit_Price]])*(1-Table1[[#This Row],[Discount_%]]/100)</f>
        <v>2421.66</v>
      </c>
      <c r="O2936" s="4">
        <v>1703.95</v>
      </c>
      <c r="P2936" s="4">
        <v>717.71</v>
      </c>
      <c r="Q2936">
        <f>Table1[[#This Row],[Revenue]]-Table1[[#This Row],[Cost]]</f>
        <v>717.70999999999981</v>
      </c>
      <c r="R2936" s="6">
        <f>Table1[[#This Row],[Profit]]/Table1[[#This Row],[Revenue]]</f>
        <v>0.29637108429754799</v>
      </c>
    </row>
    <row r="2937" spans="1:18" x14ac:dyDescent="0.45">
      <c r="A2937" s="1" t="s">
        <v>5458</v>
      </c>
      <c r="B2937" s="1" t="s">
        <v>5459</v>
      </c>
      <c r="C2937" s="1" t="s">
        <v>7</v>
      </c>
      <c r="D2937" s="1" t="s">
        <v>106</v>
      </c>
      <c r="E2937" s="1" t="s">
        <v>4</v>
      </c>
      <c r="F2937" s="2">
        <v>45526</v>
      </c>
      <c r="G2937" s="1" t="str">
        <f>IF(WEEKDAY(Table1[[#This Row],[Order_Date]],2)&gt;=6,"Weekend","Weekday")</f>
        <v>Weekday</v>
      </c>
      <c r="H2937" s="2" t="str">
        <f>TEXT(Table1[[#This Row],[Order_Date]],"mmmm")</f>
        <v>August</v>
      </c>
      <c r="I2937" s="8">
        <f>MONTH(Table1[[#This Row],[Order_Date]])</f>
        <v>8</v>
      </c>
      <c r="J2937" s="8">
        <v>3</v>
      </c>
      <c r="K2937" s="1">
        <v>982.09</v>
      </c>
      <c r="L2937" s="1">
        <v>15</v>
      </c>
      <c r="M2937" s="1">
        <v>2504.33</v>
      </c>
      <c r="N2937" s="1">
        <f>(Table1[[#This Row],[Quantity]]*Table1[[#This Row],[Unit_Price]])*(1-Table1[[#This Row],[Discount_%]]/100)</f>
        <v>2504.3294999999998</v>
      </c>
      <c r="O2937" s="1">
        <v>1774.07</v>
      </c>
      <c r="P2937" s="1">
        <v>730.26</v>
      </c>
      <c r="Q2937">
        <f>Table1[[#This Row],[Revenue]]-Table1[[#This Row],[Cost]]</f>
        <v>730.26</v>
      </c>
      <c r="R2937" s="6">
        <f>Table1[[#This Row],[Profit]]/Table1[[#This Row],[Revenue]]</f>
        <v>0.29159895061753044</v>
      </c>
    </row>
    <row r="2938" spans="1:18" x14ac:dyDescent="0.45">
      <c r="A2938" s="4" t="s">
        <v>5460</v>
      </c>
      <c r="B2938" s="4" t="s">
        <v>5461</v>
      </c>
      <c r="C2938" s="4" t="s">
        <v>2</v>
      </c>
      <c r="D2938" s="4" t="s">
        <v>17</v>
      </c>
      <c r="E2938" s="4" t="s">
        <v>9</v>
      </c>
      <c r="F2938" s="5">
        <v>45946</v>
      </c>
      <c r="G2938" s="4" t="str">
        <f>IF(WEEKDAY(Table1[[#This Row],[Order_Date]],2)&gt;=6,"Weekend","Weekday")</f>
        <v>Weekday</v>
      </c>
      <c r="H2938" s="5" t="str">
        <f>TEXT(Table1[[#This Row],[Order_Date]],"mmmm")</f>
        <v>October</v>
      </c>
      <c r="I2938" s="7">
        <f>MONTH(Table1[[#This Row],[Order_Date]])</f>
        <v>10</v>
      </c>
      <c r="J2938" s="7">
        <v>1</v>
      </c>
      <c r="K2938" s="4">
        <v>4461.5600000000004</v>
      </c>
      <c r="L2938" s="4">
        <v>0</v>
      </c>
      <c r="M2938" s="4">
        <v>4461.5600000000004</v>
      </c>
      <c r="N2938" s="4">
        <f>(Table1[[#This Row],[Quantity]]*Table1[[#This Row],[Unit_Price]])*(1-Table1[[#This Row],[Discount_%]]/100)</f>
        <v>4461.5600000000004</v>
      </c>
      <c r="O2938" s="4">
        <v>3635.11</v>
      </c>
      <c r="P2938" s="4">
        <v>826.45</v>
      </c>
      <c r="Q2938">
        <f>Table1[[#This Row],[Revenue]]-Table1[[#This Row],[Cost]]</f>
        <v>826.45000000000027</v>
      </c>
      <c r="R2938" s="6">
        <f>Table1[[#This Row],[Profit]]/Table1[[#This Row],[Revenue]]</f>
        <v>0.18523789885152278</v>
      </c>
    </row>
    <row r="2939" spans="1:18" x14ac:dyDescent="0.45">
      <c r="A2939" s="1" t="s">
        <v>5462</v>
      </c>
      <c r="B2939" s="1" t="s">
        <v>5463</v>
      </c>
      <c r="C2939" s="1" t="s">
        <v>20</v>
      </c>
      <c r="D2939" s="1" t="s">
        <v>60</v>
      </c>
      <c r="E2939" s="1" t="s">
        <v>9</v>
      </c>
      <c r="F2939" s="2">
        <v>45737</v>
      </c>
      <c r="G2939" s="1" t="str">
        <f>IF(WEEKDAY(Table1[[#This Row],[Order_Date]],2)&gt;=6,"Weekend","Weekday")</f>
        <v>Weekday</v>
      </c>
      <c r="H2939" s="2" t="str">
        <f>TEXT(Table1[[#This Row],[Order_Date]],"mmmm")</f>
        <v>March</v>
      </c>
      <c r="I2939" s="8">
        <f>MONTH(Table1[[#This Row],[Order_Date]])</f>
        <v>3</v>
      </c>
      <c r="J2939" s="8">
        <v>2</v>
      </c>
      <c r="K2939" s="1">
        <v>395.08</v>
      </c>
      <c r="L2939" s="1">
        <v>0</v>
      </c>
      <c r="M2939" s="1">
        <v>790.16</v>
      </c>
      <c r="N2939" s="1">
        <f>(Table1[[#This Row],[Quantity]]*Table1[[#This Row],[Unit_Price]])*(1-Table1[[#This Row],[Discount_%]]/100)</f>
        <v>790.16</v>
      </c>
      <c r="O2939" s="1">
        <v>490.19</v>
      </c>
      <c r="P2939" s="1">
        <v>299.97000000000003</v>
      </c>
      <c r="Q2939">
        <f>Table1[[#This Row],[Revenue]]-Table1[[#This Row],[Cost]]</f>
        <v>299.96999999999997</v>
      </c>
      <c r="R2939" s="6">
        <f>Table1[[#This Row],[Profit]]/Table1[[#This Row],[Revenue]]</f>
        <v>0.37963197327123627</v>
      </c>
    </row>
    <row r="2940" spans="1:18" x14ac:dyDescent="0.45">
      <c r="A2940" s="4" t="s">
        <v>5464</v>
      </c>
      <c r="B2940" s="4" t="s">
        <v>5465</v>
      </c>
      <c r="C2940" s="4" t="s">
        <v>28</v>
      </c>
      <c r="D2940" s="4" t="s">
        <v>100</v>
      </c>
      <c r="E2940" s="4" t="s">
        <v>22</v>
      </c>
      <c r="F2940" s="5">
        <v>45502</v>
      </c>
      <c r="G2940" s="4" t="str">
        <f>IF(WEEKDAY(Table1[[#This Row],[Order_Date]],2)&gt;=6,"Weekend","Weekday")</f>
        <v>Weekday</v>
      </c>
      <c r="H2940" s="5" t="str">
        <f>TEXT(Table1[[#This Row],[Order_Date]],"mmmm")</f>
        <v>July</v>
      </c>
      <c r="I2940" s="7">
        <f>MONTH(Table1[[#This Row],[Order_Date]])</f>
        <v>7</v>
      </c>
      <c r="J2940" s="7">
        <v>2</v>
      </c>
      <c r="K2940" s="4">
        <v>3015.09</v>
      </c>
      <c r="L2940" s="4">
        <v>5</v>
      </c>
      <c r="M2940" s="4">
        <v>5728.67</v>
      </c>
      <c r="N2940" s="4">
        <f>(Table1[[#This Row],[Quantity]]*Table1[[#This Row],[Unit_Price]])*(1-Table1[[#This Row],[Discount_%]]/100)</f>
        <v>5728.6710000000003</v>
      </c>
      <c r="O2940" s="4">
        <v>3902.4</v>
      </c>
      <c r="P2940" s="4">
        <v>1826.27</v>
      </c>
      <c r="Q2940">
        <f>Table1[[#This Row],[Revenue]]-Table1[[#This Row],[Cost]]</f>
        <v>1826.27</v>
      </c>
      <c r="R2940" s="6">
        <f>Table1[[#This Row],[Profit]]/Table1[[#This Row],[Revenue]]</f>
        <v>0.3187947638806215</v>
      </c>
    </row>
    <row r="2941" spans="1:18" x14ac:dyDescent="0.45">
      <c r="A2941" s="1" t="s">
        <v>5466</v>
      </c>
      <c r="B2941" s="1" t="s">
        <v>5467</v>
      </c>
      <c r="C2941" s="1" t="s">
        <v>7</v>
      </c>
      <c r="D2941" s="1" t="s">
        <v>134</v>
      </c>
      <c r="E2941" s="1" t="s">
        <v>4</v>
      </c>
      <c r="F2941" s="2">
        <v>45728</v>
      </c>
      <c r="G2941" s="1" t="str">
        <f>IF(WEEKDAY(Table1[[#This Row],[Order_Date]],2)&gt;=6,"Weekend","Weekday")</f>
        <v>Weekday</v>
      </c>
      <c r="H2941" s="2" t="str">
        <f>TEXT(Table1[[#This Row],[Order_Date]],"mmmm")</f>
        <v>March</v>
      </c>
      <c r="I2941" s="8">
        <f>MONTH(Table1[[#This Row],[Order_Date]])</f>
        <v>3</v>
      </c>
      <c r="J2941" s="8">
        <v>5</v>
      </c>
      <c r="K2941" s="1">
        <v>2130.79</v>
      </c>
      <c r="L2941" s="1">
        <v>15</v>
      </c>
      <c r="M2941" s="1">
        <v>9055.86</v>
      </c>
      <c r="N2941" s="1">
        <f>(Table1[[#This Row],[Quantity]]*Table1[[#This Row],[Unit_Price]])*(1-Table1[[#This Row],[Discount_%]]/100)</f>
        <v>9055.8575000000001</v>
      </c>
      <c r="O2941" s="1">
        <v>5675.11</v>
      </c>
      <c r="P2941" s="1">
        <v>3380.75</v>
      </c>
      <c r="Q2941">
        <f>Table1[[#This Row],[Revenue]]-Table1[[#This Row],[Cost]]</f>
        <v>3380.7500000000009</v>
      </c>
      <c r="R2941" s="6">
        <f>Table1[[#This Row],[Profit]]/Table1[[#This Row],[Revenue]]</f>
        <v>0.37332180488655964</v>
      </c>
    </row>
    <row r="2942" spans="1:18" x14ac:dyDescent="0.45">
      <c r="A2942" s="4" t="s">
        <v>5468</v>
      </c>
      <c r="B2942" s="4" t="s">
        <v>5469</v>
      </c>
      <c r="C2942" s="4" t="s">
        <v>7</v>
      </c>
      <c r="D2942" s="4" t="s">
        <v>134</v>
      </c>
      <c r="E2942" s="4" t="s">
        <v>22</v>
      </c>
      <c r="F2942" s="5">
        <v>45571</v>
      </c>
      <c r="G2942" s="4" t="str">
        <f>IF(WEEKDAY(Table1[[#This Row],[Order_Date]],2)&gt;=6,"Weekend","Weekday")</f>
        <v>Weekend</v>
      </c>
      <c r="H2942" s="5" t="str">
        <f>TEXT(Table1[[#This Row],[Order_Date]],"mmmm")</f>
        <v>October</v>
      </c>
      <c r="I2942" s="7">
        <f>MONTH(Table1[[#This Row],[Order_Date]])</f>
        <v>10</v>
      </c>
      <c r="J2942" s="7">
        <v>3</v>
      </c>
      <c r="K2942" s="4">
        <v>4377.45</v>
      </c>
      <c r="L2942" s="4">
        <v>10</v>
      </c>
      <c r="M2942" s="4">
        <v>11819.11</v>
      </c>
      <c r="N2942" s="4">
        <f>(Table1[[#This Row],[Quantity]]*Table1[[#This Row],[Unit_Price]])*(1-Table1[[#This Row],[Discount_%]]/100)</f>
        <v>11819.115</v>
      </c>
      <c r="O2942" s="4">
        <v>9643.2800000000007</v>
      </c>
      <c r="P2942" s="4">
        <v>2175.83</v>
      </c>
      <c r="Q2942">
        <f>Table1[[#This Row],[Revenue]]-Table1[[#This Row],[Cost]]</f>
        <v>2175.83</v>
      </c>
      <c r="R2942" s="6">
        <f>Table1[[#This Row],[Profit]]/Table1[[#This Row],[Revenue]]</f>
        <v>0.18409423382978921</v>
      </c>
    </row>
    <row r="2943" spans="1:18" x14ac:dyDescent="0.45">
      <c r="A2943" s="1" t="s">
        <v>5470</v>
      </c>
      <c r="B2943" s="1" t="s">
        <v>5471</v>
      </c>
      <c r="C2943" s="1" t="s">
        <v>7</v>
      </c>
      <c r="D2943" s="1" t="s">
        <v>71</v>
      </c>
      <c r="E2943" s="1" t="s">
        <v>14</v>
      </c>
      <c r="F2943" s="2">
        <v>45663</v>
      </c>
      <c r="G2943" s="1" t="str">
        <f>IF(WEEKDAY(Table1[[#This Row],[Order_Date]],2)&gt;=6,"Weekend","Weekday")</f>
        <v>Weekday</v>
      </c>
      <c r="H2943" s="2" t="str">
        <f>TEXT(Table1[[#This Row],[Order_Date]],"mmmm")</f>
        <v>January</v>
      </c>
      <c r="I2943" s="8">
        <f>MONTH(Table1[[#This Row],[Order_Date]])</f>
        <v>1</v>
      </c>
      <c r="J2943" s="8">
        <v>3</v>
      </c>
      <c r="K2943" s="1">
        <v>2162.13</v>
      </c>
      <c r="L2943" s="1">
        <v>5</v>
      </c>
      <c r="M2943" s="1">
        <v>6162.07</v>
      </c>
      <c r="N2943" s="1">
        <f>(Table1[[#This Row],[Quantity]]*Table1[[#This Row],[Unit_Price]])*(1-Table1[[#This Row],[Discount_%]]/100)</f>
        <v>6162.0704999999998</v>
      </c>
      <c r="O2943" s="1">
        <v>5190.3999999999996</v>
      </c>
      <c r="P2943" s="1">
        <v>971.67</v>
      </c>
      <c r="Q2943">
        <f>Table1[[#This Row],[Revenue]]-Table1[[#This Row],[Cost]]</f>
        <v>971.67000000000007</v>
      </c>
      <c r="R2943" s="6">
        <f>Table1[[#This Row],[Profit]]/Table1[[#This Row],[Revenue]]</f>
        <v>0.15768564784236466</v>
      </c>
    </row>
    <row r="2944" spans="1:18" x14ac:dyDescent="0.45">
      <c r="A2944" s="4" t="s">
        <v>5472</v>
      </c>
      <c r="B2944" s="4" t="s">
        <v>5473</v>
      </c>
      <c r="C2944" s="4" t="s">
        <v>28</v>
      </c>
      <c r="D2944" s="4" t="s">
        <v>137</v>
      </c>
      <c r="E2944" s="4" t="s">
        <v>9</v>
      </c>
      <c r="F2944" s="5">
        <v>45899</v>
      </c>
      <c r="G2944" s="4" t="str">
        <f>IF(WEEKDAY(Table1[[#This Row],[Order_Date]],2)&gt;=6,"Weekend","Weekday")</f>
        <v>Weekend</v>
      </c>
      <c r="H2944" s="5" t="str">
        <f>TEXT(Table1[[#This Row],[Order_Date]],"mmmm")</f>
        <v>August</v>
      </c>
      <c r="I2944" s="7">
        <f>MONTH(Table1[[#This Row],[Order_Date]])</f>
        <v>8</v>
      </c>
      <c r="J2944" s="7">
        <v>5</v>
      </c>
      <c r="K2944" s="4">
        <v>2998.01</v>
      </c>
      <c r="L2944" s="4">
        <v>15</v>
      </c>
      <c r="M2944" s="4">
        <v>12741.54</v>
      </c>
      <c r="N2944" s="4">
        <f>(Table1[[#This Row],[Quantity]]*Table1[[#This Row],[Unit_Price]])*(1-Table1[[#This Row],[Discount_%]]/100)</f>
        <v>12741.542500000001</v>
      </c>
      <c r="O2944" s="4">
        <v>10378.969999999999</v>
      </c>
      <c r="P2944" s="4">
        <v>2362.5700000000002</v>
      </c>
      <c r="Q2944">
        <f>Table1[[#This Row],[Revenue]]-Table1[[#This Row],[Cost]]</f>
        <v>2362.5700000000015</v>
      </c>
      <c r="R2944" s="6">
        <f>Table1[[#This Row],[Profit]]/Table1[[#This Row],[Revenue]]</f>
        <v>0.18542264121919327</v>
      </c>
    </row>
    <row r="2945" spans="1:18" x14ac:dyDescent="0.45">
      <c r="A2945" s="1" t="s">
        <v>5474</v>
      </c>
      <c r="B2945" s="1" t="s">
        <v>2743</v>
      </c>
      <c r="C2945" s="1" t="s">
        <v>20</v>
      </c>
      <c r="D2945" s="1" t="s">
        <v>103</v>
      </c>
      <c r="E2945" s="1" t="s">
        <v>4</v>
      </c>
      <c r="F2945" s="2">
        <v>45574</v>
      </c>
      <c r="G2945" s="1" t="str">
        <f>IF(WEEKDAY(Table1[[#This Row],[Order_Date]],2)&gt;=6,"Weekend","Weekday")</f>
        <v>Weekday</v>
      </c>
      <c r="H2945" s="2" t="str">
        <f>TEXT(Table1[[#This Row],[Order_Date]],"mmmm")</f>
        <v>October</v>
      </c>
      <c r="I2945" s="8">
        <f>MONTH(Table1[[#This Row],[Order_Date]])</f>
        <v>10</v>
      </c>
      <c r="J2945" s="8">
        <v>5</v>
      </c>
      <c r="K2945" s="1">
        <v>3149.35</v>
      </c>
      <c r="L2945" s="1">
        <v>5</v>
      </c>
      <c r="M2945" s="1">
        <v>14959.41</v>
      </c>
      <c r="N2945" s="1">
        <f>(Table1[[#This Row],[Quantity]]*Table1[[#This Row],[Unit_Price]])*(1-Table1[[#This Row],[Discount_%]]/100)</f>
        <v>14959.412499999999</v>
      </c>
      <c r="O2945" s="1">
        <v>11450.21</v>
      </c>
      <c r="P2945" s="1">
        <v>3509.2</v>
      </c>
      <c r="Q2945">
        <f>Table1[[#This Row],[Revenue]]-Table1[[#This Row],[Cost]]</f>
        <v>3509.2000000000007</v>
      </c>
      <c r="R2945" s="6">
        <f>Table1[[#This Row],[Profit]]/Table1[[#This Row],[Revenue]]</f>
        <v>0.23458144405427753</v>
      </c>
    </row>
    <row r="2946" spans="1:18" x14ac:dyDescent="0.45">
      <c r="A2946" s="4" t="s">
        <v>5475</v>
      </c>
      <c r="B2946" s="4" t="s">
        <v>5476</v>
      </c>
      <c r="C2946" s="4" t="s">
        <v>20</v>
      </c>
      <c r="D2946" s="4" t="s">
        <v>60</v>
      </c>
      <c r="E2946" s="4" t="s">
        <v>22</v>
      </c>
      <c r="F2946" s="5">
        <v>45772</v>
      </c>
      <c r="G2946" s="4" t="str">
        <f>IF(WEEKDAY(Table1[[#This Row],[Order_Date]],2)&gt;=6,"Weekend","Weekday")</f>
        <v>Weekday</v>
      </c>
      <c r="H2946" s="5" t="str">
        <f>TEXT(Table1[[#This Row],[Order_Date]],"mmmm")</f>
        <v>April</v>
      </c>
      <c r="I2946" s="7">
        <f>MONTH(Table1[[#This Row],[Order_Date]])</f>
        <v>4</v>
      </c>
      <c r="J2946" s="7">
        <v>2</v>
      </c>
      <c r="K2946" s="4">
        <v>3432.78</v>
      </c>
      <c r="L2946" s="4">
        <v>10</v>
      </c>
      <c r="M2946" s="4">
        <v>6179</v>
      </c>
      <c r="N2946" s="4">
        <f>(Table1[[#This Row],[Quantity]]*Table1[[#This Row],[Unit_Price]])*(1-Table1[[#This Row],[Discount_%]]/100)</f>
        <v>6179.0040000000008</v>
      </c>
      <c r="O2946" s="4">
        <v>3797.2</v>
      </c>
      <c r="P2946" s="4">
        <v>2381.8000000000002</v>
      </c>
      <c r="Q2946">
        <f>Table1[[#This Row],[Revenue]]-Table1[[#This Row],[Cost]]</f>
        <v>2381.8000000000002</v>
      </c>
      <c r="R2946" s="6">
        <f>Table1[[#This Row],[Profit]]/Table1[[#This Row],[Revenue]]</f>
        <v>0.38546690402977829</v>
      </c>
    </row>
    <row r="2947" spans="1:18" x14ac:dyDescent="0.45">
      <c r="A2947" s="1" t="s">
        <v>5477</v>
      </c>
      <c r="B2947" s="1" t="s">
        <v>1734</v>
      </c>
      <c r="C2947" s="1" t="s">
        <v>12</v>
      </c>
      <c r="D2947" s="1" t="s">
        <v>38</v>
      </c>
      <c r="E2947" s="1" t="s">
        <v>22</v>
      </c>
      <c r="F2947" s="2">
        <v>45350</v>
      </c>
      <c r="G2947" s="1" t="str">
        <f>IF(WEEKDAY(Table1[[#This Row],[Order_Date]],2)&gt;=6,"Weekend","Weekday")</f>
        <v>Weekday</v>
      </c>
      <c r="H2947" s="2" t="str">
        <f>TEXT(Table1[[#This Row],[Order_Date]],"mmmm")</f>
        <v>February</v>
      </c>
      <c r="I2947" s="8">
        <f>MONTH(Table1[[#This Row],[Order_Date]])</f>
        <v>2</v>
      </c>
      <c r="J2947" s="8">
        <v>2</v>
      </c>
      <c r="K2947" s="1">
        <v>1190.3499999999999</v>
      </c>
      <c r="L2947" s="1">
        <v>20</v>
      </c>
      <c r="M2947" s="1">
        <v>1904.56</v>
      </c>
      <c r="N2947" s="1">
        <f>(Table1[[#This Row],[Quantity]]*Table1[[#This Row],[Unit_Price]])*(1-Table1[[#This Row],[Discount_%]]/100)</f>
        <v>1904.56</v>
      </c>
      <c r="O2947" s="1">
        <v>1618.72</v>
      </c>
      <c r="P2947" s="1">
        <v>285.83999999999997</v>
      </c>
      <c r="Q2947">
        <f>Table1[[#This Row],[Revenue]]-Table1[[#This Row],[Cost]]</f>
        <v>285.83999999999992</v>
      </c>
      <c r="R2947" s="6">
        <f>Table1[[#This Row],[Profit]]/Table1[[#This Row],[Revenue]]</f>
        <v>0.15008190868232033</v>
      </c>
    </row>
    <row r="2948" spans="1:18" x14ac:dyDescent="0.45">
      <c r="A2948" s="4" t="s">
        <v>5478</v>
      </c>
      <c r="B2948" s="4" t="s">
        <v>2800</v>
      </c>
      <c r="C2948" s="4" t="s">
        <v>28</v>
      </c>
      <c r="D2948" s="4" t="s">
        <v>35</v>
      </c>
      <c r="E2948" s="4" t="s">
        <v>22</v>
      </c>
      <c r="F2948" s="5">
        <v>45604</v>
      </c>
      <c r="G2948" s="4" t="str">
        <f>IF(WEEKDAY(Table1[[#This Row],[Order_Date]],2)&gt;=6,"Weekend","Weekday")</f>
        <v>Weekday</v>
      </c>
      <c r="H2948" s="5" t="str">
        <f>TEXT(Table1[[#This Row],[Order_Date]],"mmmm")</f>
        <v>November</v>
      </c>
      <c r="I2948" s="7">
        <f>MONTH(Table1[[#This Row],[Order_Date]])</f>
        <v>11</v>
      </c>
      <c r="J2948" s="7">
        <v>4</v>
      </c>
      <c r="K2948" s="4">
        <v>2779.89</v>
      </c>
      <c r="L2948" s="4">
        <v>10</v>
      </c>
      <c r="M2948" s="4">
        <v>10007.6</v>
      </c>
      <c r="N2948" s="4">
        <f>(Table1[[#This Row],[Quantity]]*Table1[[#This Row],[Unit_Price]])*(1-Table1[[#This Row],[Discount_%]]/100)</f>
        <v>10007.603999999999</v>
      </c>
      <c r="O2948" s="4">
        <v>6472.8</v>
      </c>
      <c r="P2948" s="4">
        <v>3534.8</v>
      </c>
      <c r="Q2948">
        <f>Table1[[#This Row],[Revenue]]-Table1[[#This Row],[Cost]]</f>
        <v>3534.8</v>
      </c>
      <c r="R2948" s="6">
        <f>Table1[[#This Row],[Profit]]/Table1[[#This Row],[Revenue]]</f>
        <v>0.35321155921499658</v>
      </c>
    </row>
    <row r="2949" spans="1:18" x14ac:dyDescent="0.45">
      <c r="A2949" s="1" t="s">
        <v>5479</v>
      </c>
      <c r="B2949" s="1" t="s">
        <v>5480</v>
      </c>
      <c r="C2949" s="1" t="s">
        <v>2</v>
      </c>
      <c r="D2949" s="1" t="s">
        <v>17</v>
      </c>
      <c r="E2949" s="1" t="s">
        <v>9</v>
      </c>
      <c r="F2949" s="2">
        <v>45535</v>
      </c>
      <c r="G2949" s="1" t="str">
        <f>IF(WEEKDAY(Table1[[#This Row],[Order_Date]],2)&gt;=6,"Weekend","Weekday")</f>
        <v>Weekend</v>
      </c>
      <c r="H2949" s="2" t="str">
        <f>TEXT(Table1[[#This Row],[Order_Date]],"mmmm")</f>
        <v>August</v>
      </c>
      <c r="I2949" s="8">
        <f>MONTH(Table1[[#This Row],[Order_Date]])</f>
        <v>8</v>
      </c>
      <c r="J2949" s="8">
        <v>3</v>
      </c>
      <c r="K2949" s="1">
        <v>4734.57</v>
      </c>
      <c r="L2949" s="1">
        <v>20</v>
      </c>
      <c r="M2949" s="1">
        <v>11362.97</v>
      </c>
      <c r="N2949" s="1">
        <f>(Table1[[#This Row],[Quantity]]*Table1[[#This Row],[Unit_Price]])*(1-Table1[[#This Row],[Discount_%]]/100)</f>
        <v>11362.968000000001</v>
      </c>
      <c r="O2949" s="1">
        <v>9447.57</v>
      </c>
      <c r="P2949" s="1">
        <v>1915.4</v>
      </c>
      <c r="Q2949">
        <f>Table1[[#This Row],[Revenue]]-Table1[[#This Row],[Cost]]</f>
        <v>1915.3999999999996</v>
      </c>
      <c r="R2949" s="6">
        <f>Table1[[#This Row],[Profit]]/Table1[[#This Row],[Revenue]]</f>
        <v>0.16856508465656428</v>
      </c>
    </row>
    <row r="2950" spans="1:18" x14ac:dyDescent="0.45">
      <c r="A2950" s="4" t="s">
        <v>5481</v>
      </c>
      <c r="B2950" s="4" t="s">
        <v>5482</v>
      </c>
      <c r="C2950" s="4" t="s">
        <v>7</v>
      </c>
      <c r="D2950" s="4" t="s">
        <v>106</v>
      </c>
      <c r="E2950" s="4" t="s">
        <v>4</v>
      </c>
      <c r="F2950" s="5">
        <v>45757</v>
      </c>
      <c r="G2950" s="4" t="str">
        <f>IF(WEEKDAY(Table1[[#This Row],[Order_Date]],2)&gt;=6,"Weekend","Weekday")</f>
        <v>Weekday</v>
      </c>
      <c r="H2950" s="5" t="str">
        <f>TEXT(Table1[[#This Row],[Order_Date]],"mmmm")</f>
        <v>April</v>
      </c>
      <c r="I2950" s="7">
        <f>MONTH(Table1[[#This Row],[Order_Date]])</f>
        <v>4</v>
      </c>
      <c r="J2950" s="7">
        <v>2</v>
      </c>
      <c r="K2950" s="4">
        <v>4279.4799999999996</v>
      </c>
      <c r="L2950" s="4">
        <v>15</v>
      </c>
      <c r="M2950" s="4">
        <v>7275.12</v>
      </c>
      <c r="N2950" s="4">
        <f>(Table1[[#This Row],[Quantity]]*Table1[[#This Row],[Unit_Price]])*(1-Table1[[#This Row],[Discount_%]]/100)</f>
        <v>7275.1159999999991</v>
      </c>
      <c r="O2950" s="4">
        <v>4938.09</v>
      </c>
      <c r="P2950" s="4">
        <v>2337.0300000000002</v>
      </c>
      <c r="Q2950">
        <f>Table1[[#This Row],[Revenue]]-Table1[[#This Row],[Cost]]</f>
        <v>2337.0299999999997</v>
      </c>
      <c r="R2950" s="6">
        <f>Table1[[#This Row],[Profit]]/Table1[[#This Row],[Revenue]]</f>
        <v>0.32123593837627423</v>
      </c>
    </row>
    <row r="2951" spans="1:18" x14ac:dyDescent="0.45">
      <c r="A2951" s="1" t="s">
        <v>5483</v>
      </c>
      <c r="B2951" s="1" t="s">
        <v>5484</v>
      </c>
      <c r="C2951" s="1" t="s">
        <v>12</v>
      </c>
      <c r="D2951" s="1" t="s">
        <v>32</v>
      </c>
      <c r="E2951" s="1" t="s">
        <v>22</v>
      </c>
      <c r="F2951" s="2">
        <v>45566</v>
      </c>
      <c r="G2951" s="1" t="str">
        <f>IF(WEEKDAY(Table1[[#This Row],[Order_Date]],2)&gt;=6,"Weekend","Weekday")</f>
        <v>Weekday</v>
      </c>
      <c r="H2951" s="2" t="str">
        <f>TEXT(Table1[[#This Row],[Order_Date]],"mmmm")</f>
        <v>October</v>
      </c>
      <c r="I2951" s="8">
        <f>MONTH(Table1[[#This Row],[Order_Date]])</f>
        <v>10</v>
      </c>
      <c r="J2951" s="8">
        <v>2</v>
      </c>
      <c r="K2951" s="1">
        <v>1834.14</v>
      </c>
      <c r="L2951" s="1">
        <v>10</v>
      </c>
      <c r="M2951" s="1">
        <v>3301.45</v>
      </c>
      <c r="N2951" s="1">
        <f>(Table1[[#This Row],[Quantity]]*Table1[[#This Row],[Unit_Price]])*(1-Table1[[#This Row],[Discount_%]]/100)</f>
        <v>3301.4520000000002</v>
      </c>
      <c r="O2951" s="1">
        <v>2716.64</v>
      </c>
      <c r="P2951" s="1">
        <v>584.80999999999995</v>
      </c>
      <c r="Q2951">
        <f>Table1[[#This Row],[Revenue]]-Table1[[#This Row],[Cost]]</f>
        <v>584.80999999999995</v>
      </c>
      <c r="R2951" s="6">
        <f>Table1[[#This Row],[Profit]]/Table1[[#This Row],[Revenue]]</f>
        <v>0.17713731845098366</v>
      </c>
    </row>
    <row r="2952" spans="1:18" x14ac:dyDescent="0.45">
      <c r="A2952" s="4" t="s">
        <v>5485</v>
      </c>
      <c r="B2952" s="4" t="s">
        <v>5486</v>
      </c>
      <c r="C2952" s="4" t="s">
        <v>7</v>
      </c>
      <c r="D2952" s="4" t="s">
        <v>106</v>
      </c>
      <c r="E2952" s="4" t="s">
        <v>14</v>
      </c>
      <c r="F2952" s="5">
        <v>45385</v>
      </c>
      <c r="G2952" s="4" t="str">
        <f>IF(WEEKDAY(Table1[[#This Row],[Order_Date]],2)&gt;=6,"Weekend","Weekday")</f>
        <v>Weekday</v>
      </c>
      <c r="H2952" s="5" t="str">
        <f>TEXT(Table1[[#This Row],[Order_Date]],"mmmm")</f>
        <v>April</v>
      </c>
      <c r="I2952" s="7">
        <f>MONTH(Table1[[#This Row],[Order_Date]])</f>
        <v>4</v>
      </c>
      <c r="J2952" s="7">
        <v>4</v>
      </c>
      <c r="K2952" s="4">
        <v>1053.6300000000001</v>
      </c>
      <c r="L2952" s="4">
        <v>10</v>
      </c>
      <c r="M2952" s="4">
        <v>3793.07</v>
      </c>
      <c r="N2952" s="4">
        <f>(Table1[[#This Row],[Quantity]]*Table1[[#This Row],[Unit_Price]])*(1-Table1[[#This Row],[Discount_%]]/100)</f>
        <v>3793.0680000000007</v>
      </c>
      <c r="O2952" s="4">
        <v>2646.35</v>
      </c>
      <c r="P2952" s="4">
        <v>1146.72</v>
      </c>
      <c r="Q2952">
        <f>Table1[[#This Row],[Revenue]]-Table1[[#This Row],[Cost]]</f>
        <v>1146.7200000000003</v>
      </c>
      <c r="R2952" s="6">
        <f>Table1[[#This Row],[Profit]]/Table1[[#This Row],[Revenue]]</f>
        <v>0.30231975681967377</v>
      </c>
    </row>
    <row r="2953" spans="1:18" x14ac:dyDescent="0.45">
      <c r="A2953" s="1" t="s">
        <v>5487</v>
      </c>
      <c r="B2953" s="1" t="s">
        <v>5488</v>
      </c>
      <c r="C2953" s="1" t="s">
        <v>7</v>
      </c>
      <c r="D2953" s="1" t="s">
        <v>106</v>
      </c>
      <c r="E2953" s="1" t="s">
        <v>14</v>
      </c>
      <c r="F2953" s="2">
        <v>45962</v>
      </c>
      <c r="G2953" s="1" t="str">
        <f>IF(WEEKDAY(Table1[[#This Row],[Order_Date]],2)&gt;=6,"Weekend","Weekday")</f>
        <v>Weekend</v>
      </c>
      <c r="H2953" s="2" t="str">
        <f>TEXT(Table1[[#This Row],[Order_Date]],"mmmm")</f>
        <v>November</v>
      </c>
      <c r="I2953" s="8">
        <f>MONTH(Table1[[#This Row],[Order_Date]])</f>
        <v>11</v>
      </c>
      <c r="J2953" s="8">
        <v>3</v>
      </c>
      <c r="K2953" s="1">
        <v>1308.43</v>
      </c>
      <c r="L2953" s="1">
        <v>20</v>
      </c>
      <c r="M2953" s="1">
        <v>3140.23</v>
      </c>
      <c r="N2953" s="1">
        <f>(Table1[[#This Row],[Quantity]]*Table1[[#This Row],[Unit_Price]])*(1-Table1[[#This Row],[Discount_%]]/100)</f>
        <v>3140.232</v>
      </c>
      <c r="O2953" s="1">
        <v>2408.84</v>
      </c>
      <c r="P2953" s="1">
        <v>731.39</v>
      </c>
      <c r="Q2953">
        <f>Table1[[#This Row],[Revenue]]-Table1[[#This Row],[Cost]]</f>
        <v>731.38999999999987</v>
      </c>
      <c r="R2953" s="6">
        <f>Table1[[#This Row],[Profit]]/Table1[[#This Row],[Revenue]]</f>
        <v>0.23290969132834219</v>
      </c>
    </row>
    <row r="2954" spans="1:18" x14ac:dyDescent="0.45">
      <c r="A2954" s="4" t="s">
        <v>5489</v>
      </c>
      <c r="B2954" s="4" t="s">
        <v>5490</v>
      </c>
      <c r="C2954" s="4" t="s">
        <v>2</v>
      </c>
      <c r="D2954" s="4" t="s">
        <v>17</v>
      </c>
      <c r="E2954" s="4" t="s">
        <v>4</v>
      </c>
      <c r="F2954" s="5">
        <v>45510</v>
      </c>
      <c r="G2954" s="4" t="str">
        <f>IF(WEEKDAY(Table1[[#This Row],[Order_Date]],2)&gt;=6,"Weekend","Weekday")</f>
        <v>Weekday</v>
      </c>
      <c r="H2954" s="5" t="str">
        <f>TEXT(Table1[[#This Row],[Order_Date]],"mmmm")</f>
        <v>August</v>
      </c>
      <c r="I2954" s="7">
        <f>MONTH(Table1[[#This Row],[Order_Date]])</f>
        <v>8</v>
      </c>
      <c r="J2954" s="7">
        <v>2</v>
      </c>
      <c r="K2954" s="4">
        <v>4693.88</v>
      </c>
      <c r="L2954" s="4">
        <v>20</v>
      </c>
      <c r="M2954" s="4">
        <v>7510.21</v>
      </c>
      <c r="N2954" s="4">
        <f>(Table1[[#This Row],[Quantity]]*Table1[[#This Row],[Unit_Price]])*(1-Table1[[#This Row],[Discount_%]]/100)</f>
        <v>7510.2080000000005</v>
      </c>
      <c r="O2954" s="4">
        <v>5889.24</v>
      </c>
      <c r="P2954" s="4">
        <v>1620.97</v>
      </c>
      <c r="Q2954">
        <f>Table1[[#This Row],[Revenue]]-Table1[[#This Row],[Cost]]</f>
        <v>1620.9700000000003</v>
      </c>
      <c r="R2954" s="6">
        <f>Table1[[#This Row],[Profit]]/Table1[[#This Row],[Revenue]]</f>
        <v>0.21583550926006065</v>
      </c>
    </row>
    <row r="2955" spans="1:18" x14ac:dyDescent="0.45">
      <c r="A2955" s="1" t="s">
        <v>5491</v>
      </c>
      <c r="B2955" s="1" t="s">
        <v>5492</v>
      </c>
      <c r="C2955" s="1" t="s">
        <v>20</v>
      </c>
      <c r="D2955" s="1" t="s">
        <v>57</v>
      </c>
      <c r="E2955" s="1" t="s">
        <v>4</v>
      </c>
      <c r="F2955" s="2">
        <v>45497</v>
      </c>
      <c r="G2955" s="1" t="str">
        <f>IF(WEEKDAY(Table1[[#This Row],[Order_Date]],2)&gt;=6,"Weekend","Weekday")</f>
        <v>Weekday</v>
      </c>
      <c r="H2955" s="2" t="str">
        <f>TEXT(Table1[[#This Row],[Order_Date]],"mmmm")</f>
        <v>July</v>
      </c>
      <c r="I2955" s="8">
        <f>MONTH(Table1[[#This Row],[Order_Date]])</f>
        <v>7</v>
      </c>
      <c r="J2955" s="8">
        <v>2</v>
      </c>
      <c r="K2955" s="1">
        <v>1338.76</v>
      </c>
      <c r="L2955" s="1">
        <v>10</v>
      </c>
      <c r="M2955" s="1">
        <v>2409.77</v>
      </c>
      <c r="N2955" s="1">
        <f>(Table1[[#This Row],[Quantity]]*Table1[[#This Row],[Unit_Price]])*(1-Table1[[#This Row],[Discount_%]]/100)</f>
        <v>2409.768</v>
      </c>
      <c r="O2955" s="1">
        <v>1902.98</v>
      </c>
      <c r="P2955" s="1">
        <v>506.79</v>
      </c>
      <c r="Q2955">
        <f>Table1[[#This Row],[Revenue]]-Table1[[#This Row],[Cost]]</f>
        <v>506.78999999999996</v>
      </c>
      <c r="R2955" s="6">
        <f>Table1[[#This Row],[Profit]]/Table1[[#This Row],[Revenue]]</f>
        <v>0.21030637778709171</v>
      </c>
    </row>
    <row r="2956" spans="1:18" x14ac:dyDescent="0.45">
      <c r="A2956" s="4" t="s">
        <v>5493</v>
      </c>
      <c r="B2956" s="4" t="s">
        <v>1987</v>
      </c>
      <c r="C2956" s="4" t="s">
        <v>7</v>
      </c>
      <c r="D2956" s="4" t="s">
        <v>106</v>
      </c>
      <c r="E2956" s="4" t="s">
        <v>22</v>
      </c>
      <c r="F2956" s="5">
        <v>45873</v>
      </c>
      <c r="G2956" s="4" t="str">
        <f>IF(WEEKDAY(Table1[[#This Row],[Order_Date]],2)&gt;=6,"Weekend","Weekday")</f>
        <v>Weekday</v>
      </c>
      <c r="H2956" s="5" t="str">
        <f>TEXT(Table1[[#This Row],[Order_Date]],"mmmm")</f>
        <v>August</v>
      </c>
      <c r="I2956" s="7">
        <f>MONTH(Table1[[#This Row],[Order_Date]])</f>
        <v>8</v>
      </c>
      <c r="J2956" s="7">
        <v>4</v>
      </c>
      <c r="K2956" s="4">
        <v>1848.75</v>
      </c>
      <c r="L2956" s="4">
        <v>10</v>
      </c>
      <c r="M2956" s="4">
        <v>6655.5</v>
      </c>
      <c r="N2956" s="4">
        <f>(Table1[[#This Row],[Quantity]]*Table1[[#This Row],[Unit_Price]])*(1-Table1[[#This Row],[Discount_%]]/100)</f>
        <v>6655.5</v>
      </c>
      <c r="O2956" s="4">
        <v>4492.2700000000004</v>
      </c>
      <c r="P2956" s="4">
        <v>2163.23</v>
      </c>
      <c r="Q2956">
        <f>Table1[[#This Row],[Revenue]]-Table1[[#This Row],[Cost]]</f>
        <v>2163.2299999999996</v>
      </c>
      <c r="R2956" s="6">
        <f>Table1[[#This Row],[Profit]]/Table1[[#This Row],[Revenue]]</f>
        <v>0.32502892344677337</v>
      </c>
    </row>
    <row r="2957" spans="1:18" x14ac:dyDescent="0.45">
      <c r="A2957" s="1" t="s">
        <v>5494</v>
      </c>
      <c r="B2957" s="1" t="s">
        <v>3936</v>
      </c>
      <c r="C2957" s="1" t="s">
        <v>12</v>
      </c>
      <c r="D2957" s="1" t="s">
        <v>41</v>
      </c>
      <c r="E2957" s="1" t="s">
        <v>4</v>
      </c>
      <c r="F2957" s="2">
        <v>45837</v>
      </c>
      <c r="G2957" s="1" t="str">
        <f>IF(WEEKDAY(Table1[[#This Row],[Order_Date]],2)&gt;=6,"Weekend","Weekday")</f>
        <v>Weekend</v>
      </c>
      <c r="H2957" s="2" t="str">
        <f>TEXT(Table1[[#This Row],[Order_Date]],"mmmm")</f>
        <v>June</v>
      </c>
      <c r="I2957" s="8">
        <f>MONTH(Table1[[#This Row],[Order_Date]])</f>
        <v>6</v>
      </c>
      <c r="J2957" s="8">
        <v>4</v>
      </c>
      <c r="K2957" s="1">
        <v>740.56</v>
      </c>
      <c r="L2957" s="1">
        <v>0</v>
      </c>
      <c r="M2957" s="1">
        <v>2962.24</v>
      </c>
      <c r="N2957" s="1">
        <f>(Table1[[#This Row],[Quantity]]*Table1[[#This Row],[Unit_Price]])*(1-Table1[[#This Row],[Discount_%]]/100)</f>
        <v>2962.24</v>
      </c>
      <c r="O2957" s="1">
        <v>2200.4699999999998</v>
      </c>
      <c r="P2957" s="1">
        <v>761.77</v>
      </c>
      <c r="Q2957">
        <f>Table1[[#This Row],[Revenue]]-Table1[[#This Row],[Cost]]</f>
        <v>761.77</v>
      </c>
      <c r="R2957" s="6">
        <f>Table1[[#This Row],[Profit]]/Table1[[#This Row],[Revenue]]</f>
        <v>0.25716012206978506</v>
      </c>
    </row>
    <row r="2958" spans="1:18" x14ac:dyDescent="0.45">
      <c r="A2958" s="4" t="s">
        <v>5495</v>
      </c>
      <c r="B2958" s="4" t="s">
        <v>5496</v>
      </c>
      <c r="C2958" s="4" t="s">
        <v>20</v>
      </c>
      <c r="D2958" s="4" t="s">
        <v>103</v>
      </c>
      <c r="E2958" s="4" t="s">
        <v>14</v>
      </c>
      <c r="F2958" s="5">
        <v>45349</v>
      </c>
      <c r="G2958" s="4" t="str">
        <f>IF(WEEKDAY(Table1[[#This Row],[Order_Date]],2)&gt;=6,"Weekend","Weekday")</f>
        <v>Weekday</v>
      </c>
      <c r="H2958" s="5" t="str">
        <f>TEXT(Table1[[#This Row],[Order_Date]],"mmmm")</f>
        <v>February</v>
      </c>
      <c r="I2958" s="7">
        <f>MONTH(Table1[[#This Row],[Order_Date]])</f>
        <v>2</v>
      </c>
      <c r="J2958" s="7">
        <v>3</v>
      </c>
      <c r="K2958" s="4">
        <v>3475.88</v>
      </c>
      <c r="L2958" s="4">
        <v>5</v>
      </c>
      <c r="M2958" s="4">
        <v>9906.26</v>
      </c>
      <c r="N2958" s="4">
        <f>(Table1[[#This Row],[Quantity]]*Table1[[#This Row],[Unit_Price]])*(1-Table1[[#This Row],[Discount_%]]/100)</f>
        <v>9906.2579999999998</v>
      </c>
      <c r="O2958" s="4">
        <v>6377.02</v>
      </c>
      <c r="P2958" s="4">
        <v>3529.24</v>
      </c>
      <c r="Q2958">
        <f>Table1[[#This Row],[Revenue]]-Table1[[#This Row],[Cost]]</f>
        <v>3529.24</v>
      </c>
      <c r="R2958" s="6">
        <f>Table1[[#This Row],[Profit]]/Table1[[#This Row],[Revenue]]</f>
        <v>0.35626361512821181</v>
      </c>
    </row>
    <row r="2959" spans="1:18" x14ac:dyDescent="0.45">
      <c r="A2959" s="1" t="s">
        <v>5497</v>
      </c>
      <c r="B2959" s="1" t="s">
        <v>4278</v>
      </c>
      <c r="C2959" s="1" t="s">
        <v>7</v>
      </c>
      <c r="D2959" s="1" t="s">
        <v>106</v>
      </c>
      <c r="E2959" s="1" t="s">
        <v>9</v>
      </c>
      <c r="F2959" s="2">
        <v>45345</v>
      </c>
      <c r="G2959" s="1" t="str">
        <f>IF(WEEKDAY(Table1[[#This Row],[Order_Date]],2)&gt;=6,"Weekend","Weekday")</f>
        <v>Weekday</v>
      </c>
      <c r="H2959" s="2" t="str">
        <f>TEXT(Table1[[#This Row],[Order_Date]],"mmmm")</f>
        <v>February</v>
      </c>
      <c r="I2959" s="8">
        <f>MONTH(Table1[[#This Row],[Order_Date]])</f>
        <v>2</v>
      </c>
      <c r="J2959" s="8">
        <v>3</v>
      </c>
      <c r="K2959" s="1">
        <v>3523.42</v>
      </c>
      <c r="L2959" s="1">
        <v>10</v>
      </c>
      <c r="M2959" s="1">
        <v>9513.23</v>
      </c>
      <c r="N2959" s="1">
        <f>(Table1[[#This Row],[Quantity]]*Table1[[#This Row],[Unit_Price]])*(1-Table1[[#This Row],[Discount_%]]/100)</f>
        <v>9513.2340000000004</v>
      </c>
      <c r="O2959" s="1">
        <v>6319.58</v>
      </c>
      <c r="P2959" s="1">
        <v>3193.65</v>
      </c>
      <c r="Q2959">
        <f>Table1[[#This Row],[Revenue]]-Table1[[#This Row],[Cost]]</f>
        <v>3193.6499999999996</v>
      </c>
      <c r="R2959" s="6">
        <f>Table1[[#This Row],[Profit]]/Table1[[#This Row],[Revenue]]</f>
        <v>0.33570616919805368</v>
      </c>
    </row>
    <row r="2960" spans="1:18" x14ac:dyDescent="0.45">
      <c r="A2960" s="4" t="s">
        <v>5498</v>
      </c>
      <c r="B2960" s="4" t="s">
        <v>5499</v>
      </c>
      <c r="C2960" s="4" t="s">
        <v>2</v>
      </c>
      <c r="D2960" s="4" t="s">
        <v>3</v>
      </c>
      <c r="E2960" s="4" t="s">
        <v>22</v>
      </c>
      <c r="F2960" s="5">
        <v>45532</v>
      </c>
      <c r="G2960" s="4" t="str">
        <f>IF(WEEKDAY(Table1[[#This Row],[Order_Date]],2)&gt;=6,"Weekend","Weekday")</f>
        <v>Weekday</v>
      </c>
      <c r="H2960" s="5" t="str">
        <f>TEXT(Table1[[#This Row],[Order_Date]],"mmmm")</f>
        <v>August</v>
      </c>
      <c r="I2960" s="7">
        <f>MONTH(Table1[[#This Row],[Order_Date]])</f>
        <v>8</v>
      </c>
      <c r="J2960" s="7">
        <v>3</v>
      </c>
      <c r="K2960" s="4">
        <v>2711.85</v>
      </c>
      <c r="L2960" s="4">
        <v>10</v>
      </c>
      <c r="M2960" s="4">
        <v>7321.99</v>
      </c>
      <c r="N2960" s="4">
        <f>(Table1[[#This Row],[Quantity]]*Table1[[#This Row],[Unit_Price]])*(1-Table1[[#This Row],[Discount_%]]/100)</f>
        <v>7321.9949999999999</v>
      </c>
      <c r="O2960" s="4">
        <v>4645.62</v>
      </c>
      <c r="P2960" s="4">
        <v>2676.37</v>
      </c>
      <c r="Q2960">
        <f>Table1[[#This Row],[Revenue]]-Table1[[#This Row],[Cost]]</f>
        <v>2676.37</v>
      </c>
      <c r="R2960" s="6">
        <f>Table1[[#This Row],[Profit]]/Table1[[#This Row],[Revenue]]</f>
        <v>0.36552494608706104</v>
      </c>
    </row>
    <row r="2961" spans="1:18" x14ac:dyDescent="0.45">
      <c r="A2961" s="1" t="s">
        <v>5500</v>
      </c>
      <c r="B2961" s="1" t="s">
        <v>5501</v>
      </c>
      <c r="C2961" s="1" t="s">
        <v>28</v>
      </c>
      <c r="D2961" s="1" t="s">
        <v>100</v>
      </c>
      <c r="E2961" s="1" t="s">
        <v>14</v>
      </c>
      <c r="F2961" s="2">
        <v>45928</v>
      </c>
      <c r="G2961" s="1" t="str">
        <f>IF(WEEKDAY(Table1[[#This Row],[Order_Date]],2)&gt;=6,"Weekend","Weekday")</f>
        <v>Weekend</v>
      </c>
      <c r="H2961" s="2" t="str">
        <f>TEXT(Table1[[#This Row],[Order_Date]],"mmmm")</f>
        <v>September</v>
      </c>
      <c r="I2961" s="8">
        <f>MONTH(Table1[[#This Row],[Order_Date]])</f>
        <v>9</v>
      </c>
      <c r="J2961" s="8">
        <v>3</v>
      </c>
      <c r="K2961" s="1">
        <v>4748.42</v>
      </c>
      <c r="L2961" s="1">
        <v>15</v>
      </c>
      <c r="M2961" s="1">
        <v>12108.47</v>
      </c>
      <c r="N2961" s="1">
        <f>(Table1[[#This Row],[Quantity]]*Table1[[#This Row],[Unit_Price]])*(1-Table1[[#This Row],[Discount_%]]/100)</f>
        <v>12108.471</v>
      </c>
      <c r="O2961" s="1">
        <v>9206.9500000000007</v>
      </c>
      <c r="P2961" s="1">
        <v>2901.52</v>
      </c>
      <c r="Q2961">
        <f>Table1[[#This Row],[Revenue]]-Table1[[#This Row],[Cost]]</f>
        <v>2901.5199999999986</v>
      </c>
      <c r="R2961" s="6">
        <f>Table1[[#This Row],[Profit]]/Table1[[#This Row],[Revenue]]</f>
        <v>0.23962730221076653</v>
      </c>
    </row>
    <row r="2962" spans="1:18" x14ac:dyDescent="0.45">
      <c r="A2962" s="4" t="s">
        <v>5502</v>
      </c>
      <c r="B2962" s="4" t="s">
        <v>5503</v>
      </c>
      <c r="C2962" s="4" t="s">
        <v>20</v>
      </c>
      <c r="D2962" s="4" t="s">
        <v>103</v>
      </c>
      <c r="E2962" s="4" t="s">
        <v>14</v>
      </c>
      <c r="F2962" s="5">
        <v>45866</v>
      </c>
      <c r="G2962" s="4" t="str">
        <f>IF(WEEKDAY(Table1[[#This Row],[Order_Date]],2)&gt;=6,"Weekend","Weekday")</f>
        <v>Weekday</v>
      </c>
      <c r="H2962" s="5" t="str">
        <f>TEXT(Table1[[#This Row],[Order_Date]],"mmmm")</f>
        <v>July</v>
      </c>
      <c r="I2962" s="7">
        <f>MONTH(Table1[[#This Row],[Order_Date]])</f>
        <v>7</v>
      </c>
      <c r="J2962" s="7">
        <v>3</v>
      </c>
      <c r="K2962" s="4">
        <v>4968.8100000000004</v>
      </c>
      <c r="L2962" s="4">
        <v>10</v>
      </c>
      <c r="M2962" s="4">
        <v>13415.79</v>
      </c>
      <c r="N2962" s="4">
        <f>(Table1[[#This Row],[Quantity]]*Table1[[#This Row],[Unit_Price]])*(1-Table1[[#This Row],[Discount_%]]/100)</f>
        <v>13415.787</v>
      </c>
      <c r="O2962" s="4">
        <v>8358.36</v>
      </c>
      <c r="P2962" s="4">
        <v>5057.43</v>
      </c>
      <c r="Q2962">
        <f>Table1[[#This Row],[Revenue]]-Table1[[#This Row],[Cost]]</f>
        <v>5057.43</v>
      </c>
      <c r="R2962" s="6">
        <f>Table1[[#This Row],[Profit]]/Table1[[#This Row],[Revenue]]</f>
        <v>0.37697593656430223</v>
      </c>
    </row>
    <row r="2963" spans="1:18" x14ac:dyDescent="0.45">
      <c r="A2963" s="1" t="s">
        <v>5504</v>
      </c>
      <c r="B2963" s="1" t="s">
        <v>5505</v>
      </c>
      <c r="C2963" s="1" t="s">
        <v>12</v>
      </c>
      <c r="D2963" s="1" t="s">
        <v>111</v>
      </c>
      <c r="E2963" s="1" t="s">
        <v>22</v>
      </c>
      <c r="F2963" s="2">
        <v>46005</v>
      </c>
      <c r="G2963" s="1" t="str">
        <f>IF(WEEKDAY(Table1[[#This Row],[Order_Date]],2)&gt;=6,"Weekend","Weekday")</f>
        <v>Weekend</v>
      </c>
      <c r="H2963" s="2" t="str">
        <f>TEXT(Table1[[#This Row],[Order_Date]],"mmmm")</f>
        <v>December</v>
      </c>
      <c r="I2963" s="8">
        <f>MONTH(Table1[[#This Row],[Order_Date]])</f>
        <v>12</v>
      </c>
      <c r="J2963" s="8">
        <v>1</v>
      </c>
      <c r="K2963" s="1">
        <v>1342.98</v>
      </c>
      <c r="L2963" s="1">
        <v>0</v>
      </c>
      <c r="M2963" s="1">
        <v>1342.98</v>
      </c>
      <c r="N2963" s="1">
        <f>(Table1[[#This Row],[Quantity]]*Table1[[#This Row],[Unit_Price]])*(1-Table1[[#This Row],[Discount_%]]/100)</f>
        <v>1342.98</v>
      </c>
      <c r="O2963" s="1">
        <v>1099.56</v>
      </c>
      <c r="P2963" s="1">
        <v>243.42</v>
      </c>
      <c r="Q2963">
        <f>Table1[[#This Row],[Revenue]]-Table1[[#This Row],[Cost]]</f>
        <v>243.42000000000007</v>
      </c>
      <c r="R2963" s="6">
        <f>Table1[[#This Row],[Profit]]/Table1[[#This Row],[Revenue]]</f>
        <v>0.18125362998704372</v>
      </c>
    </row>
    <row r="2964" spans="1:18" x14ac:dyDescent="0.45">
      <c r="A2964" s="4" t="s">
        <v>5506</v>
      </c>
      <c r="B2964" s="4" t="s">
        <v>5507</v>
      </c>
      <c r="C2964" s="4" t="s">
        <v>20</v>
      </c>
      <c r="D2964" s="4" t="s">
        <v>25</v>
      </c>
      <c r="E2964" s="4" t="s">
        <v>9</v>
      </c>
      <c r="F2964" s="5">
        <v>45429</v>
      </c>
      <c r="G2964" s="4" t="str">
        <f>IF(WEEKDAY(Table1[[#This Row],[Order_Date]],2)&gt;=6,"Weekend","Weekday")</f>
        <v>Weekday</v>
      </c>
      <c r="H2964" s="5" t="str">
        <f>TEXT(Table1[[#This Row],[Order_Date]],"mmmm")</f>
        <v>May</v>
      </c>
      <c r="I2964" s="7">
        <f>MONTH(Table1[[#This Row],[Order_Date]])</f>
        <v>5</v>
      </c>
      <c r="J2964" s="7">
        <v>4</v>
      </c>
      <c r="K2964" s="4">
        <v>1048.03</v>
      </c>
      <c r="L2964" s="4">
        <v>10</v>
      </c>
      <c r="M2964" s="4">
        <v>3772.91</v>
      </c>
      <c r="N2964" s="4">
        <f>(Table1[[#This Row],[Quantity]]*Table1[[#This Row],[Unit_Price]])*(1-Table1[[#This Row],[Discount_%]]/100)</f>
        <v>3772.9079999999999</v>
      </c>
      <c r="O2964" s="4">
        <v>3105.13</v>
      </c>
      <c r="P2964" s="4">
        <v>667.78</v>
      </c>
      <c r="Q2964">
        <f>Table1[[#This Row],[Revenue]]-Table1[[#This Row],[Cost]]</f>
        <v>667.77999999999975</v>
      </c>
      <c r="R2964" s="6">
        <f>Table1[[#This Row],[Profit]]/Table1[[#This Row],[Revenue]]</f>
        <v>0.17699335526158855</v>
      </c>
    </row>
    <row r="2965" spans="1:18" x14ac:dyDescent="0.45">
      <c r="A2965" s="1" t="s">
        <v>5508</v>
      </c>
      <c r="B2965" s="1" t="s">
        <v>1845</v>
      </c>
      <c r="C2965" s="1" t="s">
        <v>7</v>
      </c>
      <c r="D2965" s="1" t="s">
        <v>46</v>
      </c>
      <c r="E2965" s="1" t="s">
        <v>9</v>
      </c>
      <c r="F2965" s="2">
        <v>45799</v>
      </c>
      <c r="G2965" s="1" t="str">
        <f>IF(WEEKDAY(Table1[[#This Row],[Order_Date]],2)&gt;=6,"Weekend","Weekday")</f>
        <v>Weekday</v>
      </c>
      <c r="H2965" s="2" t="str">
        <f>TEXT(Table1[[#This Row],[Order_Date]],"mmmm")</f>
        <v>May</v>
      </c>
      <c r="I2965" s="8">
        <f>MONTH(Table1[[#This Row],[Order_Date]])</f>
        <v>5</v>
      </c>
      <c r="J2965" s="8">
        <v>2</v>
      </c>
      <c r="K2965" s="1">
        <v>347.55</v>
      </c>
      <c r="L2965" s="1">
        <v>20</v>
      </c>
      <c r="M2965" s="1">
        <v>556.08000000000004</v>
      </c>
      <c r="N2965" s="1">
        <f>(Table1[[#This Row],[Quantity]]*Table1[[#This Row],[Unit_Price]])*(1-Table1[[#This Row],[Discount_%]]/100)</f>
        <v>556.08000000000004</v>
      </c>
      <c r="O2965" s="1">
        <v>426.21</v>
      </c>
      <c r="P2965" s="1">
        <v>129.87</v>
      </c>
      <c r="Q2965">
        <f>Table1[[#This Row],[Revenue]]-Table1[[#This Row],[Cost]]</f>
        <v>129.87000000000006</v>
      </c>
      <c r="R2965" s="6">
        <f>Table1[[#This Row],[Profit]]/Table1[[#This Row],[Revenue]]</f>
        <v>0.23354553301683209</v>
      </c>
    </row>
    <row r="2966" spans="1:18" x14ac:dyDescent="0.45">
      <c r="A2966" s="4" t="s">
        <v>5509</v>
      </c>
      <c r="B2966" s="4" t="s">
        <v>5510</v>
      </c>
      <c r="C2966" s="4" t="s">
        <v>7</v>
      </c>
      <c r="D2966" s="4" t="s">
        <v>71</v>
      </c>
      <c r="E2966" s="4" t="s">
        <v>9</v>
      </c>
      <c r="F2966" s="5">
        <v>45793</v>
      </c>
      <c r="G2966" s="4" t="str">
        <f>IF(WEEKDAY(Table1[[#This Row],[Order_Date]],2)&gt;=6,"Weekend","Weekday")</f>
        <v>Weekday</v>
      </c>
      <c r="H2966" s="5" t="str">
        <f>TEXT(Table1[[#This Row],[Order_Date]],"mmmm")</f>
        <v>May</v>
      </c>
      <c r="I2966" s="7">
        <f>MONTH(Table1[[#This Row],[Order_Date]])</f>
        <v>5</v>
      </c>
      <c r="J2966" s="7">
        <v>4</v>
      </c>
      <c r="K2966" s="4">
        <v>3560.44</v>
      </c>
      <c r="L2966" s="4">
        <v>5</v>
      </c>
      <c r="M2966" s="4">
        <v>13529.67</v>
      </c>
      <c r="N2966" s="4">
        <f>(Table1[[#This Row],[Quantity]]*Table1[[#This Row],[Unit_Price]])*(1-Table1[[#This Row],[Discount_%]]/100)</f>
        <v>13529.672</v>
      </c>
      <c r="O2966" s="4">
        <v>8232.7099999999991</v>
      </c>
      <c r="P2966" s="4">
        <v>5296.96</v>
      </c>
      <c r="Q2966">
        <f>Table1[[#This Row],[Revenue]]-Table1[[#This Row],[Cost]]</f>
        <v>5296.9600000000009</v>
      </c>
      <c r="R2966" s="6">
        <f>Table1[[#This Row],[Profit]]/Table1[[#This Row],[Revenue]]</f>
        <v>0.39150696210624503</v>
      </c>
    </row>
    <row r="2967" spans="1:18" x14ac:dyDescent="0.45">
      <c r="A2967" s="1" t="s">
        <v>5511</v>
      </c>
      <c r="B2967" s="1" t="s">
        <v>5512</v>
      </c>
      <c r="C2967" s="1" t="s">
        <v>20</v>
      </c>
      <c r="D2967" s="1" t="s">
        <v>60</v>
      </c>
      <c r="E2967" s="1" t="s">
        <v>9</v>
      </c>
      <c r="F2967" s="2">
        <v>45544</v>
      </c>
      <c r="G2967" s="1" t="str">
        <f>IF(WEEKDAY(Table1[[#This Row],[Order_Date]],2)&gt;=6,"Weekend","Weekday")</f>
        <v>Weekday</v>
      </c>
      <c r="H2967" s="2" t="str">
        <f>TEXT(Table1[[#This Row],[Order_Date]],"mmmm")</f>
        <v>September</v>
      </c>
      <c r="I2967" s="8">
        <f>MONTH(Table1[[#This Row],[Order_Date]])</f>
        <v>9</v>
      </c>
      <c r="J2967" s="8">
        <v>1</v>
      </c>
      <c r="K2967" s="1">
        <v>2383.13</v>
      </c>
      <c r="L2967" s="1">
        <v>20</v>
      </c>
      <c r="M2967" s="1">
        <v>1906.5</v>
      </c>
      <c r="N2967" s="1">
        <f>(Table1[[#This Row],[Quantity]]*Table1[[#This Row],[Unit_Price]])*(1-Table1[[#This Row],[Discount_%]]/100)</f>
        <v>1906.5040000000001</v>
      </c>
      <c r="O2967" s="1">
        <v>1188.44</v>
      </c>
      <c r="P2967" s="1">
        <v>718.06</v>
      </c>
      <c r="Q2967">
        <f>Table1[[#This Row],[Revenue]]-Table1[[#This Row],[Cost]]</f>
        <v>718.06</v>
      </c>
      <c r="R2967" s="6">
        <f>Table1[[#This Row],[Profit]]/Table1[[#This Row],[Revenue]]</f>
        <v>0.37663781799108309</v>
      </c>
    </row>
    <row r="2968" spans="1:18" x14ac:dyDescent="0.45">
      <c r="A2968" s="4" t="s">
        <v>5513</v>
      </c>
      <c r="B2968" s="4" t="s">
        <v>5514</v>
      </c>
      <c r="C2968" s="4" t="s">
        <v>12</v>
      </c>
      <c r="D2968" s="4" t="s">
        <v>32</v>
      </c>
      <c r="E2968" s="4" t="s">
        <v>9</v>
      </c>
      <c r="F2968" s="5">
        <v>45494</v>
      </c>
      <c r="G2968" s="4" t="str">
        <f>IF(WEEKDAY(Table1[[#This Row],[Order_Date]],2)&gt;=6,"Weekend","Weekday")</f>
        <v>Weekend</v>
      </c>
      <c r="H2968" s="5" t="str">
        <f>TEXT(Table1[[#This Row],[Order_Date]],"mmmm")</f>
        <v>July</v>
      </c>
      <c r="I2968" s="7">
        <f>MONTH(Table1[[#This Row],[Order_Date]])</f>
        <v>7</v>
      </c>
      <c r="J2968" s="7">
        <v>3</v>
      </c>
      <c r="K2968" s="4">
        <v>2497.52</v>
      </c>
      <c r="L2968" s="4">
        <v>20</v>
      </c>
      <c r="M2968" s="4">
        <v>5994.05</v>
      </c>
      <c r="N2968" s="4">
        <f>(Table1[[#This Row],[Quantity]]*Table1[[#This Row],[Unit_Price]])*(1-Table1[[#This Row],[Discount_%]]/100)</f>
        <v>5994.0479999999998</v>
      </c>
      <c r="O2968" s="4">
        <v>3882.57</v>
      </c>
      <c r="P2968" s="4">
        <v>2111.48</v>
      </c>
      <c r="Q2968">
        <f>Table1[[#This Row],[Revenue]]-Table1[[#This Row],[Cost]]</f>
        <v>2111.48</v>
      </c>
      <c r="R2968" s="6">
        <f>Table1[[#This Row],[Profit]]/Table1[[#This Row],[Revenue]]</f>
        <v>0.35226266047163435</v>
      </c>
    </row>
    <row r="2969" spans="1:18" x14ac:dyDescent="0.45">
      <c r="A2969" s="1" t="s">
        <v>5515</v>
      </c>
      <c r="B2969" s="1" t="s">
        <v>5516</v>
      </c>
      <c r="C2969" s="1" t="s">
        <v>2</v>
      </c>
      <c r="D2969" s="1" t="s">
        <v>17</v>
      </c>
      <c r="E2969" s="1" t="s">
        <v>14</v>
      </c>
      <c r="F2969" s="2">
        <v>45494</v>
      </c>
      <c r="G2969" s="1" t="str">
        <f>IF(WEEKDAY(Table1[[#This Row],[Order_Date]],2)&gt;=6,"Weekend","Weekday")</f>
        <v>Weekend</v>
      </c>
      <c r="H2969" s="2" t="str">
        <f>TEXT(Table1[[#This Row],[Order_Date]],"mmmm")</f>
        <v>July</v>
      </c>
      <c r="I2969" s="8">
        <f>MONTH(Table1[[#This Row],[Order_Date]])</f>
        <v>7</v>
      </c>
      <c r="J2969" s="8">
        <v>5</v>
      </c>
      <c r="K2969" s="1">
        <v>2148.19</v>
      </c>
      <c r="L2969" s="1">
        <v>20</v>
      </c>
      <c r="M2969" s="1">
        <v>8592.76</v>
      </c>
      <c r="N2969" s="1">
        <f>(Table1[[#This Row],[Quantity]]*Table1[[#This Row],[Unit_Price]])*(1-Table1[[#This Row],[Discount_%]]/100)</f>
        <v>8592.76</v>
      </c>
      <c r="O2969" s="1">
        <v>5339.6</v>
      </c>
      <c r="P2969" s="1">
        <v>3253.16</v>
      </c>
      <c r="Q2969">
        <f>Table1[[#This Row],[Revenue]]-Table1[[#This Row],[Cost]]</f>
        <v>3253.16</v>
      </c>
      <c r="R2969" s="6">
        <f>Table1[[#This Row],[Profit]]/Table1[[#This Row],[Revenue]]</f>
        <v>0.3785931412025938</v>
      </c>
    </row>
    <row r="2970" spans="1:18" x14ac:dyDescent="0.45">
      <c r="A2970" s="4" t="s">
        <v>5517</v>
      </c>
      <c r="B2970" s="4" t="s">
        <v>5518</v>
      </c>
      <c r="C2970" s="4" t="s">
        <v>7</v>
      </c>
      <c r="D2970" s="4" t="s">
        <v>46</v>
      </c>
      <c r="E2970" s="4" t="s">
        <v>9</v>
      </c>
      <c r="F2970" s="5">
        <v>45952</v>
      </c>
      <c r="G2970" s="4" t="str">
        <f>IF(WEEKDAY(Table1[[#This Row],[Order_Date]],2)&gt;=6,"Weekend","Weekday")</f>
        <v>Weekday</v>
      </c>
      <c r="H2970" s="5" t="str">
        <f>TEXT(Table1[[#This Row],[Order_Date]],"mmmm")</f>
        <v>October</v>
      </c>
      <c r="I2970" s="7">
        <f>MONTH(Table1[[#This Row],[Order_Date]])</f>
        <v>10</v>
      </c>
      <c r="J2970" s="7">
        <v>4</v>
      </c>
      <c r="K2970" s="4">
        <v>1409.91</v>
      </c>
      <c r="L2970" s="4">
        <v>20</v>
      </c>
      <c r="M2970" s="4">
        <v>4511.71</v>
      </c>
      <c r="N2970" s="4">
        <f>(Table1[[#This Row],[Quantity]]*Table1[[#This Row],[Unit_Price]])*(1-Table1[[#This Row],[Discount_%]]/100)</f>
        <v>4511.7120000000004</v>
      </c>
      <c r="O2970" s="4">
        <v>3418.14</v>
      </c>
      <c r="P2970" s="4">
        <v>1093.57</v>
      </c>
      <c r="Q2970">
        <f>Table1[[#This Row],[Revenue]]-Table1[[#This Row],[Cost]]</f>
        <v>1093.5700000000002</v>
      </c>
      <c r="R2970" s="6">
        <f>Table1[[#This Row],[Profit]]/Table1[[#This Row],[Revenue]]</f>
        <v>0.24238481639999024</v>
      </c>
    </row>
    <row r="2971" spans="1:18" x14ac:dyDescent="0.45">
      <c r="A2971" s="1" t="s">
        <v>5519</v>
      </c>
      <c r="B2971" s="1" t="s">
        <v>2136</v>
      </c>
      <c r="C2971" s="1" t="s">
        <v>7</v>
      </c>
      <c r="D2971" s="1" t="s">
        <v>71</v>
      </c>
      <c r="E2971" s="1" t="s">
        <v>14</v>
      </c>
      <c r="F2971" s="2">
        <v>45365</v>
      </c>
      <c r="G2971" s="1" t="str">
        <f>IF(WEEKDAY(Table1[[#This Row],[Order_Date]],2)&gt;=6,"Weekend","Weekday")</f>
        <v>Weekday</v>
      </c>
      <c r="H2971" s="2" t="str">
        <f>TEXT(Table1[[#This Row],[Order_Date]],"mmmm")</f>
        <v>March</v>
      </c>
      <c r="I2971" s="8">
        <f>MONTH(Table1[[#This Row],[Order_Date]])</f>
        <v>3</v>
      </c>
      <c r="J2971" s="8">
        <v>3</v>
      </c>
      <c r="K2971" s="1">
        <v>4447.13</v>
      </c>
      <c r="L2971" s="1">
        <v>15</v>
      </c>
      <c r="M2971" s="1">
        <v>11340.18</v>
      </c>
      <c r="N2971" s="1">
        <f>(Table1[[#This Row],[Quantity]]*Table1[[#This Row],[Unit_Price]])*(1-Table1[[#This Row],[Discount_%]]/100)</f>
        <v>11340.181499999999</v>
      </c>
      <c r="O2971" s="1">
        <v>7539.02</v>
      </c>
      <c r="P2971" s="1">
        <v>3801.16</v>
      </c>
      <c r="Q2971">
        <f>Table1[[#This Row],[Revenue]]-Table1[[#This Row],[Cost]]</f>
        <v>3801.16</v>
      </c>
      <c r="R2971" s="6">
        <f>Table1[[#This Row],[Profit]]/Table1[[#This Row],[Revenue]]</f>
        <v>0.3351939739933581</v>
      </c>
    </row>
    <row r="2972" spans="1:18" x14ac:dyDescent="0.45">
      <c r="A2972" s="4" t="s">
        <v>5520</v>
      </c>
      <c r="B2972" s="4" t="s">
        <v>5521</v>
      </c>
      <c r="C2972" s="4" t="s">
        <v>7</v>
      </c>
      <c r="D2972" s="4" t="s">
        <v>46</v>
      </c>
      <c r="E2972" s="4" t="s">
        <v>22</v>
      </c>
      <c r="F2972" s="5">
        <v>45353</v>
      </c>
      <c r="G2972" s="4" t="str">
        <f>IF(WEEKDAY(Table1[[#This Row],[Order_Date]],2)&gt;=6,"Weekend","Weekday")</f>
        <v>Weekend</v>
      </c>
      <c r="H2972" s="5" t="str">
        <f>TEXT(Table1[[#This Row],[Order_Date]],"mmmm")</f>
        <v>March</v>
      </c>
      <c r="I2972" s="7">
        <f>MONTH(Table1[[#This Row],[Order_Date]])</f>
        <v>3</v>
      </c>
      <c r="J2972" s="7">
        <v>1</v>
      </c>
      <c r="K2972" s="4">
        <v>1905.04</v>
      </c>
      <c r="L2972" s="4">
        <v>5</v>
      </c>
      <c r="M2972" s="4">
        <v>1809.79</v>
      </c>
      <c r="N2972" s="4">
        <f>(Table1[[#This Row],[Quantity]]*Table1[[#This Row],[Unit_Price]])*(1-Table1[[#This Row],[Discount_%]]/100)</f>
        <v>1809.7879999999998</v>
      </c>
      <c r="O2972" s="4">
        <v>1408.48</v>
      </c>
      <c r="P2972" s="4">
        <v>401.31</v>
      </c>
      <c r="Q2972">
        <f>Table1[[#This Row],[Revenue]]-Table1[[#This Row],[Cost]]</f>
        <v>401.30999999999995</v>
      </c>
      <c r="R2972" s="6">
        <f>Table1[[#This Row],[Profit]]/Table1[[#This Row],[Revenue]]</f>
        <v>0.22174395924389018</v>
      </c>
    </row>
    <row r="2973" spans="1:18" x14ac:dyDescent="0.45">
      <c r="A2973" s="1" t="s">
        <v>5522</v>
      </c>
      <c r="B2973" s="1" t="s">
        <v>2244</v>
      </c>
      <c r="C2973" s="1" t="s">
        <v>7</v>
      </c>
      <c r="D2973" s="1" t="s">
        <v>106</v>
      </c>
      <c r="E2973" s="1" t="s">
        <v>14</v>
      </c>
      <c r="F2973" s="2">
        <v>46014</v>
      </c>
      <c r="G2973" s="1" t="str">
        <f>IF(WEEKDAY(Table1[[#This Row],[Order_Date]],2)&gt;=6,"Weekend","Weekday")</f>
        <v>Weekday</v>
      </c>
      <c r="H2973" s="2" t="str">
        <f>TEXT(Table1[[#This Row],[Order_Date]],"mmmm")</f>
        <v>December</v>
      </c>
      <c r="I2973" s="8">
        <f>MONTH(Table1[[#This Row],[Order_Date]])</f>
        <v>12</v>
      </c>
      <c r="J2973" s="8">
        <v>1</v>
      </c>
      <c r="K2973" s="1">
        <v>3886.45</v>
      </c>
      <c r="L2973" s="1">
        <v>0</v>
      </c>
      <c r="M2973" s="1">
        <v>3886.45</v>
      </c>
      <c r="N2973" s="1">
        <f>(Table1[[#This Row],[Quantity]]*Table1[[#This Row],[Unit_Price]])*(1-Table1[[#This Row],[Discount_%]]/100)</f>
        <v>3886.45</v>
      </c>
      <c r="O2973" s="1">
        <v>2495.48</v>
      </c>
      <c r="P2973" s="1">
        <v>1390.97</v>
      </c>
      <c r="Q2973">
        <f>Table1[[#This Row],[Revenue]]-Table1[[#This Row],[Cost]]</f>
        <v>1390.9699999999998</v>
      </c>
      <c r="R2973" s="6">
        <f>Table1[[#This Row],[Profit]]/Table1[[#This Row],[Revenue]]</f>
        <v>0.35790245596881476</v>
      </c>
    </row>
    <row r="2974" spans="1:18" x14ac:dyDescent="0.45">
      <c r="A2974" s="4" t="s">
        <v>5523</v>
      </c>
      <c r="B2974" s="4" t="s">
        <v>62</v>
      </c>
      <c r="C2974" s="4" t="s">
        <v>20</v>
      </c>
      <c r="D2974" s="4" t="s">
        <v>57</v>
      </c>
      <c r="E2974" s="4" t="s">
        <v>9</v>
      </c>
      <c r="F2974" s="5">
        <v>45547</v>
      </c>
      <c r="G2974" s="4" t="str">
        <f>IF(WEEKDAY(Table1[[#This Row],[Order_Date]],2)&gt;=6,"Weekend","Weekday")</f>
        <v>Weekday</v>
      </c>
      <c r="H2974" s="5" t="str">
        <f>TEXT(Table1[[#This Row],[Order_Date]],"mmmm")</f>
        <v>September</v>
      </c>
      <c r="I2974" s="7">
        <f>MONTH(Table1[[#This Row],[Order_Date]])</f>
        <v>9</v>
      </c>
      <c r="J2974" s="7">
        <v>2</v>
      </c>
      <c r="K2974" s="4">
        <v>3772.29</v>
      </c>
      <c r="L2974" s="4">
        <v>20</v>
      </c>
      <c r="M2974" s="4">
        <v>6035.66</v>
      </c>
      <c r="N2974" s="4">
        <f>(Table1[[#This Row],[Quantity]]*Table1[[#This Row],[Unit_Price]])*(1-Table1[[#This Row],[Discount_%]]/100)</f>
        <v>6035.6640000000007</v>
      </c>
      <c r="O2974" s="4">
        <v>4435.2299999999996</v>
      </c>
      <c r="P2974" s="4">
        <v>1600.43</v>
      </c>
      <c r="Q2974">
        <f>Table1[[#This Row],[Revenue]]-Table1[[#This Row],[Cost]]</f>
        <v>1600.4300000000003</v>
      </c>
      <c r="R2974" s="6">
        <f>Table1[[#This Row],[Profit]]/Table1[[#This Row],[Revenue]]</f>
        <v>0.26516238489245586</v>
      </c>
    </row>
    <row r="2975" spans="1:18" x14ac:dyDescent="0.45">
      <c r="A2975" s="1" t="s">
        <v>5524</v>
      </c>
      <c r="B2975" s="1" t="s">
        <v>155</v>
      </c>
      <c r="C2975" s="1" t="s">
        <v>20</v>
      </c>
      <c r="D2975" s="1" t="s">
        <v>57</v>
      </c>
      <c r="E2975" s="1" t="s">
        <v>14</v>
      </c>
      <c r="F2975" s="2">
        <v>45501</v>
      </c>
      <c r="G2975" s="1" t="str">
        <f>IF(WEEKDAY(Table1[[#This Row],[Order_Date]],2)&gt;=6,"Weekend","Weekday")</f>
        <v>Weekend</v>
      </c>
      <c r="H2975" s="2" t="str">
        <f>TEXT(Table1[[#This Row],[Order_Date]],"mmmm")</f>
        <v>July</v>
      </c>
      <c r="I2975" s="8">
        <f>MONTH(Table1[[#This Row],[Order_Date]])</f>
        <v>7</v>
      </c>
      <c r="J2975" s="8">
        <v>2</v>
      </c>
      <c r="K2975" s="1">
        <v>747.5</v>
      </c>
      <c r="L2975" s="1">
        <v>0</v>
      </c>
      <c r="M2975" s="1">
        <v>1495</v>
      </c>
      <c r="N2975" s="1">
        <f>(Table1[[#This Row],[Quantity]]*Table1[[#This Row],[Unit_Price]])*(1-Table1[[#This Row],[Discount_%]]/100)</f>
        <v>1495</v>
      </c>
      <c r="O2975" s="1">
        <v>1119.56</v>
      </c>
      <c r="P2975" s="1">
        <v>375.44</v>
      </c>
      <c r="Q2975">
        <f>Table1[[#This Row],[Revenue]]-Table1[[#This Row],[Cost]]</f>
        <v>375.44000000000005</v>
      </c>
      <c r="R2975" s="6">
        <f>Table1[[#This Row],[Profit]]/Table1[[#This Row],[Revenue]]</f>
        <v>0.25113043478260871</v>
      </c>
    </row>
    <row r="2976" spans="1:18" x14ac:dyDescent="0.45">
      <c r="A2976" s="4" t="s">
        <v>5525</v>
      </c>
      <c r="B2976" s="4" t="s">
        <v>5526</v>
      </c>
      <c r="C2976" s="4" t="s">
        <v>28</v>
      </c>
      <c r="D2976" s="4" t="s">
        <v>100</v>
      </c>
      <c r="E2976" s="4" t="s">
        <v>14</v>
      </c>
      <c r="F2976" s="5">
        <v>45657</v>
      </c>
      <c r="G2976" s="4" t="str">
        <f>IF(WEEKDAY(Table1[[#This Row],[Order_Date]],2)&gt;=6,"Weekend","Weekday")</f>
        <v>Weekday</v>
      </c>
      <c r="H2976" s="5" t="str">
        <f>TEXT(Table1[[#This Row],[Order_Date]],"mmmm")</f>
        <v>December</v>
      </c>
      <c r="I2976" s="7">
        <f>MONTH(Table1[[#This Row],[Order_Date]])</f>
        <v>12</v>
      </c>
      <c r="J2976" s="7">
        <v>5</v>
      </c>
      <c r="K2976" s="4">
        <v>1924.17</v>
      </c>
      <c r="L2976" s="4">
        <v>10</v>
      </c>
      <c r="M2976" s="4">
        <v>8658.77</v>
      </c>
      <c r="N2976" s="4">
        <f>(Table1[[#This Row],[Quantity]]*Table1[[#This Row],[Unit_Price]])*(1-Table1[[#This Row],[Discount_%]]/100)</f>
        <v>8658.7650000000012</v>
      </c>
      <c r="O2976" s="4">
        <v>5429.38</v>
      </c>
      <c r="P2976" s="4">
        <v>3229.39</v>
      </c>
      <c r="Q2976">
        <f>Table1[[#This Row],[Revenue]]-Table1[[#This Row],[Cost]]</f>
        <v>3229.3900000000003</v>
      </c>
      <c r="R2976" s="6">
        <f>Table1[[#This Row],[Profit]]/Table1[[#This Row],[Revenue]]</f>
        <v>0.37296174860863607</v>
      </c>
    </row>
    <row r="2977" spans="1:18" x14ac:dyDescent="0.45">
      <c r="A2977" s="1" t="s">
        <v>5527</v>
      </c>
      <c r="B2977" s="1" t="s">
        <v>5528</v>
      </c>
      <c r="C2977" s="1" t="s">
        <v>12</v>
      </c>
      <c r="D2977" s="1" t="s">
        <v>32</v>
      </c>
      <c r="E2977" s="1" t="s">
        <v>14</v>
      </c>
      <c r="F2977" s="2">
        <v>45722</v>
      </c>
      <c r="G2977" s="1" t="str">
        <f>IF(WEEKDAY(Table1[[#This Row],[Order_Date]],2)&gt;=6,"Weekend","Weekday")</f>
        <v>Weekday</v>
      </c>
      <c r="H2977" s="2" t="str">
        <f>TEXT(Table1[[#This Row],[Order_Date]],"mmmm")</f>
        <v>March</v>
      </c>
      <c r="I2977" s="8">
        <f>MONTH(Table1[[#This Row],[Order_Date]])</f>
        <v>3</v>
      </c>
      <c r="J2977" s="8">
        <v>1</v>
      </c>
      <c r="K2977" s="1">
        <v>1432.63</v>
      </c>
      <c r="L2977" s="1">
        <v>20</v>
      </c>
      <c r="M2977" s="1">
        <v>1146.0999999999999</v>
      </c>
      <c r="N2977" s="1">
        <f>(Table1[[#This Row],[Quantity]]*Table1[[#This Row],[Unit_Price]])*(1-Table1[[#This Row],[Discount_%]]/100)</f>
        <v>1146.104</v>
      </c>
      <c r="O2977" s="1">
        <v>894.15</v>
      </c>
      <c r="P2977" s="1">
        <v>251.95</v>
      </c>
      <c r="Q2977">
        <f>Table1[[#This Row],[Revenue]]-Table1[[#This Row],[Cost]]</f>
        <v>251.94999999999993</v>
      </c>
      <c r="R2977" s="6">
        <f>Table1[[#This Row],[Profit]]/Table1[[#This Row],[Revenue]]</f>
        <v>0.21983247535119099</v>
      </c>
    </row>
    <row r="2978" spans="1:18" x14ac:dyDescent="0.45">
      <c r="A2978" s="4" t="s">
        <v>5529</v>
      </c>
      <c r="B2978" s="4" t="s">
        <v>1401</v>
      </c>
      <c r="C2978" s="4" t="s">
        <v>12</v>
      </c>
      <c r="D2978" s="4" t="s">
        <v>111</v>
      </c>
      <c r="E2978" s="4" t="s">
        <v>9</v>
      </c>
      <c r="F2978" s="5">
        <v>45761</v>
      </c>
      <c r="G2978" s="4" t="str">
        <f>IF(WEEKDAY(Table1[[#This Row],[Order_Date]],2)&gt;=6,"Weekend","Weekday")</f>
        <v>Weekday</v>
      </c>
      <c r="H2978" s="5" t="str">
        <f>TEXT(Table1[[#This Row],[Order_Date]],"mmmm")</f>
        <v>April</v>
      </c>
      <c r="I2978" s="7">
        <f>MONTH(Table1[[#This Row],[Order_Date]])</f>
        <v>4</v>
      </c>
      <c r="J2978" s="7">
        <v>5</v>
      </c>
      <c r="K2978" s="4">
        <v>3290.84</v>
      </c>
      <c r="L2978" s="4">
        <v>20</v>
      </c>
      <c r="M2978" s="4">
        <v>13163.36</v>
      </c>
      <c r="N2978" s="4">
        <f>(Table1[[#This Row],[Quantity]]*Table1[[#This Row],[Unit_Price]])*(1-Table1[[#This Row],[Discount_%]]/100)</f>
        <v>13163.36</v>
      </c>
      <c r="O2978" s="4">
        <v>8626.64</v>
      </c>
      <c r="P2978" s="4">
        <v>4536.72</v>
      </c>
      <c r="Q2978">
        <f>Table1[[#This Row],[Revenue]]-Table1[[#This Row],[Cost]]</f>
        <v>4536.7200000000012</v>
      </c>
      <c r="R2978" s="6">
        <f>Table1[[#This Row],[Profit]]/Table1[[#This Row],[Revenue]]</f>
        <v>0.34464756718649342</v>
      </c>
    </row>
    <row r="2979" spans="1:18" x14ac:dyDescent="0.45">
      <c r="A2979" s="1" t="s">
        <v>5530</v>
      </c>
      <c r="B2979" s="1" t="s">
        <v>1958</v>
      </c>
      <c r="C2979" s="1" t="s">
        <v>20</v>
      </c>
      <c r="D2979" s="1" t="s">
        <v>60</v>
      </c>
      <c r="E2979" s="1" t="s">
        <v>14</v>
      </c>
      <c r="F2979" s="2">
        <v>45443</v>
      </c>
      <c r="G2979" s="1" t="str">
        <f>IF(WEEKDAY(Table1[[#This Row],[Order_Date]],2)&gt;=6,"Weekend","Weekday")</f>
        <v>Weekday</v>
      </c>
      <c r="H2979" s="2" t="str">
        <f>TEXT(Table1[[#This Row],[Order_Date]],"mmmm")</f>
        <v>May</v>
      </c>
      <c r="I2979" s="8">
        <f>MONTH(Table1[[#This Row],[Order_Date]])</f>
        <v>5</v>
      </c>
      <c r="J2979" s="8">
        <v>5</v>
      </c>
      <c r="K2979" s="1">
        <v>1573.95</v>
      </c>
      <c r="L2979" s="1">
        <v>0</v>
      </c>
      <c r="M2979" s="1">
        <v>7869.75</v>
      </c>
      <c r="N2979" s="1">
        <f>(Table1[[#This Row],[Quantity]]*Table1[[#This Row],[Unit_Price]])*(1-Table1[[#This Row],[Discount_%]]/100)</f>
        <v>7869.75</v>
      </c>
      <c r="O2979" s="1">
        <v>5163.49</v>
      </c>
      <c r="P2979" s="1">
        <v>2706.26</v>
      </c>
      <c r="Q2979">
        <f>Table1[[#This Row],[Revenue]]-Table1[[#This Row],[Cost]]</f>
        <v>2706.26</v>
      </c>
      <c r="R2979" s="6">
        <f>Table1[[#This Row],[Profit]]/Table1[[#This Row],[Revenue]]</f>
        <v>0.3438813177038661</v>
      </c>
    </row>
    <row r="2980" spans="1:18" x14ac:dyDescent="0.45">
      <c r="A2980" s="4" t="s">
        <v>5531</v>
      </c>
      <c r="B2980" s="4" t="s">
        <v>5532</v>
      </c>
      <c r="C2980" s="4" t="s">
        <v>20</v>
      </c>
      <c r="D2980" s="4" t="s">
        <v>57</v>
      </c>
      <c r="E2980" s="4" t="s">
        <v>4</v>
      </c>
      <c r="F2980" s="5">
        <v>45367</v>
      </c>
      <c r="G2980" s="4" t="str">
        <f>IF(WEEKDAY(Table1[[#This Row],[Order_Date]],2)&gt;=6,"Weekend","Weekday")</f>
        <v>Weekend</v>
      </c>
      <c r="H2980" s="5" t="str">
        <f>TEXT(Table1[[#This Row],[Order_Date]],"mmmm")</f>
        <v>March</v>
      </c>
      <c r="I2980" s="7">
        <f>MONTH(Table1[[#This Row],[Order_Date]])</f>
        <v>3</v>
      </c>
      <c r="J2980" s="7">
        <v>5</v>
      </c>
      <c r="K2980" s="4">
        <v>4566.82</v>
      </c>
      <c r="L2980" s="4">
        <v>10</v>
      </c>
      <c r="M2980" s="4">
        <v>20550.689999999999</v>
      </c>
      <c r="N2980" s="4">
        <f>(Table1[[#This Row],[Quantity]]*Table1[[#This Row],[Unit_Price]])*(1-Table1[[#This Row],[Discount_%]]/100)</f>
        <v>20550.689999999999</v>
      </c>
      <c r="O2980" s="4">
        <v>14222.43</v>
      </c>
      <c r="P2980" s="4">
        <v>6328.26</v>
      </c>
      <c r="Q2980">
        <f>Table1[[#This Row],[Revenue]]-Table1[[#This Row],[Cost]]</f>
        <v>6328.2599999999984</v>
      </c>
      <c r="R2980" s="6">
        <f>Table1[[#This Row],[Profit]]/Table1[[#This Row],[Revenue]]</f>
        <v>0.30793418615141394</v>
      </c>
    </row>
    <row r="2981" spans="1:18" x14ac:dyDescent="0.45">
      <c r="A2981" s="1" t="s">
        <v>5533</v>
      </c>
      <c r="B2981" s="1" t="s">
        <v>3218</v>
      </c>
      <c r="C2981" s="1" t="s">
        <v>12</v>
      </c>
      <c r="D2981" s="1" t="s">
        <v>38</v>
      </c>
      <c r="E2981" s="1" t="s">
        <v>22</v>
      </c>
      <c r="F2981" s="2">
        <v>45962</v>
      </c>
      <c r="G2981" s="1" t="str">
        <f>IF(WEEKDAY(Table1[[#This Row],[Order_Date]],2)&gt;=6,"Weekend","Weekday")</f>
        <v>Weekend</v>
      </c>
      <c r="H2981" s="2" t="str">
        <f>TEXT(Table1[[#This Row],[Order_Date]],"mmmm")</f>
        <v>November</v>
      </c>
      <c r="I2981" s="8">
        <f>MONTH(Table1[[#This Row],[Order_Date]])</f>
        <v>11</v>
      </c>
      <c r="J2981" s="8">
        <v>4</v>
      </c>
      <c r="K2981" s="1">
        <v>165.02</v>
      </c>
      <c r="L2981" s="1">
        <v>10</v>
      </c>
      <c r="M2981" s="1">
        <v>594.07000000000005</v>
      </c>
      <c r="N2981" s="1">
        <f>(Table1[[#This Row],[Quantity]]*Table1[[#This Row],[Unit_Price]])*(1-Table1[[#This Row],[Discount_%]]/100)</f>
        <v>594.072</v>
      </c>
      <c r="O2981" s="1">
        <v>437.8</v>
      </c>
      <c r="P2981" s="1">
        <v>156.27000000000001</v>
      </c>
      <c r="Q2981">
        <f>Table1[[#This Row],[Revenue]]-Table1[[#This Row],[Cost]]</f>
        <v>156.27000000000004</v>
      </c>
      <c r="R2981" s="6">
        <f>Table1[[#This Row],[Profit]]/Table1[[#This Row],[Revenue]]</f>
        <v>0.26304980894507379</v>
      </c>
    </row>
    <row r="2982" spans="1:18" x14ac:dyDescent="0.45">
      <c r="A2982" s="4" t="s">
        <v>5534</v>
      </c>
      <c r="B2982" s="4" t="s">
        <v>5535</v>
      </c>
      <c r="C2982" s="4" t="s">
        <v>12</v>
      </c>
      <c r="D2982" s="4" t="s">
        <v>13</v>
      </c>
      <c r="E2982" s="4" t="s">
        <v>9</v>
      </c>
      <c r="F2982" s="5">
        <v>45323</v>
      </c>
      <c r="G2982" s="4" t="str">
        <f>IF(WEEKDAY(Table1[[#This Row],[Order_Date]],2)&gt;=6,"Weekend","Weekday")</f>
        <v>Weekday</v>
      </c>
      <c r="H2982" s="5" t="str">
        <f>TEXT(Table1[[#This Row],[Order_Date]],"mmmm")</f>
        <v>February</v>
      </c>
      <c r="I2982" s="7">
        <f>MONTH(Table1[[#This Row],[Order_Date]])</f>
        <v>2</v>
      </c>
      <c r="J2982" s="7">
        <v>5</v>
      </c>
      <c r="K2982" s="4">
        <v>4113.91</v>
      </c>
      <c r="L2982" s="4">
        <v>0</v>
      </c>
      <c r="M2982" s="4">
        <v>20569.55</v>
      </c>
      <c r="N2982" s="4">
        <f>(Table1[[#This Row],[Quantity]]*Table1[[#This Row],[Unit_Price]])*(1-Table1[[#This Row],[Discount_%]]/100)</f>
        <v>20569.55</v>
      </c>
      <c r="O2982" s="4">
        <v>17464.29</v>
      </c>
      <c r="P2982" s="4">
        <v>3105.26</v>
      </c>
      <c r="Q2982">
        <f>Table1[[#This Row],[Revenue]]-Table1[[#This Row],[Cost]]</f>
        <v>3105.2599999999984</v>
      </c>
      <c r="R2982" s="6">
        <f>Table1[[#This Row],[Profit]]/Table1[[#This Row],[Revenue]]</f>
        <v>0.15096392483063559</v>
      </c>
    </row>
    <row r="2983" spans="1:18" x14ac:dyDescent="0.45">
      <c r="A2983" s="1" t="s">
        <v>5536</v>
      </c>
      <c r="B2983" s="1" t="s">
        <v>5537</v>
      </c>
      <c r="C2983" s="1" t="s">
        <v>12</v>
      </c>
      <c r="D2983" s="1" t="s">
        <v>41</v>
      </c>
      <c r="E2983" s="1" t="s">
        <v>14</v>
      </c>
      <c r="F2983" s="2">
        <v>45321</v>
      </c>
      <c r="G2983" s="1" t="str">
        <f>IF(WEEKDAY(Table1[[#This Row],[Order_Date]],2)&gt;=6,"Weekend","Weekday")</f>
        <v>Weekday</v>
      </c>
      <c r="H2983" s="2" t="str">
        <f>TEXT(Table1[[#This Row],[Order_Date]],"mmmm")</f>
        <v>January</v>
      </c>
      <c r="I2983" s="8">
        <f>MONTH(Table1[[#This Row],[Order_Date]])</f>
        <v>1</v>
      </c>
      <c r="J2983" s="8">
        <v>1</v>
      </c>
      <c r="K2983" s="1">
        <v>1966.34</v>
      </c>
      <c r="L2983" s="1">
        <v>0</v>
      </c>
      <c r="M2983" s="1">
        <v>1966.34</v>
      </c>
      <c r="N2983" s="1">
        <f>(Table1[[#This Row],[Quantity]]*Table1[[#This Row],[Unit_Price]])*(1-Table1[[#This Row],[Discount_%]]/100)</f>
        <v>1966.34</v>
      </c>
      <c r="O2983" s="1">
        <v>1396.09</v>
      </c>
      <c r="P2983" s="1">
        <v>570.25</v>
      </c>
      <c r="Q2983">
        <f>Table1[[#This Row],[Revenue]]-Table1[[#This Row],[Cost]]</f>
        <v>570.25</v>
      </c>
      <c r="R2983" s="6">
        <f>Table1[[#This Row],[Profit]]/Table1[[#This Row],[Revenue]]</f>
        <v>0.29000579757315625</v>
      </c>
    </row>
    <row r="2984" spans="1:18" x14ac:dyDescent="0.45">
      <c r="A2984" s="4" t="s">
        <v>5538</v>
      </c>
      <c r="B2984" s="4" t="s">
        <v>5539</v>
      </c>
      <c r="C2984" s="4" t="s">
        <v>7</v>
      </c>
      <c r="D2984" s="4" t="s">
        <v>106</v>
      </c>
      <c r="E2984" s="4" t="s">
        <v>14</v>
      </c>
      <c r="F2984" s="5">
        <v>45800</v>
      </c>
      <c r="G2984" s="4" t="str">
        <f>IF(WEEKDAY(Table1[[#This Row],[Order_Date]],2)&gt;=6,"Weekend","Weekday")</f>
        <v>Weekday</v>
      </c>
      <c r="H2984" s="5" t="str">
        <f>TEXT(Table1[[#This Row],[Order_Date]],"mmmm")</f>
        <v>May</v>
      </c>
      <c r="I2984" s="7">
        <f>MONTH(Table1[[#This Row],[Order_Date]])</f>
        <v>5</v>
      </c>
      <c r="J2984" s="7">
        <v>3</v>
      </c>
      <c r="K2984" s="4">
        <v>2844.02</v>
      </c>
      <c r="L2984" s="4">
        <v>0</v>
      </c>
      <c r="M2984" s="4">
        <v>8532.06</v>
      </c>
      <c r="N2984" s="4">
        <f>(Table1[[#This Row],[Quantity]]*Table1[[#This Row],[Unit_Price]])*(1-Table1[[#This Row],[Discount_%]]/100)</f>
        <v>8532.06</v>
      </c>
      <c r="O2984" s="4">
        <v>6079.92</v>
      </c>
      <c r="P2984" s="4">
        <v>2452.14</v>
      </c>
      <c r="Q2984">
        <f>Table1[[#This Row],[Revenue]]-Table1[[#This Row],[Cost]]</f>
        <v>2452.1399999999994</v>
      </c>
      <c r="R2984" s="6">
        <f>Table1[[#This Row],[Profit]]/Table1[[#This Row],[Revenue]]</f>
        <v>0.28740304217269919</v>
      </c>
    </row>
    <row r="2985" spans="1:18" x14ac:dyDescent="0.45">
      <c r="A2985" s="1" t="s">
        <v>5540</v>
      </c>
      <c r="B2985" s="1" t="s">
        <v>5541</v>
      </c>
      <c r="C2985" s="1" t="s">
        <v>20</v>
      </c>
      <c r="D2985" s="1" t="s">
        <v>60</v>
      </c>
      <c r="E2985" s="1" t="s">
        <v>9</v>
      </c>
      <c r="F2985" s="2">
        <v>45873</v>
      </c>
      <c r="G2985" s="1" t="str">
        <f>IF(WEEKDAY(Table1[[#This Row],[Order_Date]],2)&gt;=6,"Weekend","Weekday")</f>
        <v>Weekday</v>
      </c>
      <c r="H2985" s="2" t="str">
        <f>TEXT(Table1[[#This Row],[Order_Date]],"mmmm")</f>
        <v>August</v>
      </c>
      <c r="I2985" s="8">
        <f>MONTH(Table1[[#This Row],[Order_Date]])</f>
        <v>8</v>
      </c>
      <c r="J2985" s="8">
        <v>1</v>
      </c>
      <c r="K2985" s="1">
        <v>4768.74</v>
      </c>
      <c r="L2985" s="1">
        <v>20</v>
      </c>
      <c r="M2985" s="1">
        <v>3814.99</v>
      </c>
      <c r="N2985" s="1">
        <f>(Table1[[#This Row],[Quantity]]*Table1[[#This Row],[Unit_Price]])*(1-Table1[[#This Row],[Discount_%]]/100)</f>
        <v>3814.9920000000002</v>
      </c>
      <c r="O2985" s="1">
        <v>3046.8</v>
      </c>
      <c r="P2985" s="1">
        <v>768.19</v>
      </c>
      <c r="Q2985">
        <f>Table1[[#This Row],[Revenue]]-Table1[[#This Row],[Cost]]</f>
        <v>768.1899999999996</v>
      </c>
      <c r="R2985" s="6">
        <f>Table1[[#This Row],[Profit]]/Table1[[#This Row],[Revenue]]</f>
        <v>0.20136094721087083</v>
      </c>
    </row>
    <row r="2986" spans="1:18" x14ac:dyDescent="0.45">
      <c r="A2986" s="4" t="s">
        <v>5542</v>
      </c>
      <c r="B2986" s="4" t="s">
        <v>5543</v>
      </c>
      <c r="C2986" s="4" t="s">
        <v>20</v>
      </c>
      <c r="D2986" s="4" t="s">
        <v>60</v>
      </c>
      <c r="E2986" s="4" t="s">
        <v>14</v>
      </c>
      <c r="F2986" s="5">
        <v>45661</v>
      </c>
      <c r="G2986" s="4" t="str">
        <f>IF(WEEKDAY(Table1[[#This Row],[Order_Date]],2)&gt;=6,"Weekend","Weekday")</f>
        <v>Weekend</v>
      </c>
      <c r="H2986" s="5" t="str">
        <f>TEXT(Table1[[#This Row],[Order_Date]],"mmmm")</f>
        <v>January</v>
      </c>
      <c r="I2986" s="7">
        <f>MONTH(Table1[[#This Row],[Order_Date]])</f>
        <v>1</v>
      </c>
      <c r="J2986" s="7">
        <v>3</v>
      </c>
      <c r="K2986" s="4">
        <v>2729.48</v>
      </c>
      <c r="L2986" s="4">
        <v>20</v>
      </c>
      <c r="M2986" s="4">
        <v>6550.75</v>
      </c>
      <c r="N2986" s="4">
        <f>(Table1[[#This Row],[Quantity]]*Table1[[#This Row],[Unit_Price]])*(1-Table1[[#This Row],[Discount_%]]/100)</f>
        <v>6550.7520000000004</v>
      </c>
      <c r="O2986" s="4">
        <v>5499.33</v>
      </c>
      <c r="P2986" s="4">
        <v>1051.42</v>
      </c>
      <c r="Q2986">
        <f>Table1[[#This Row],[Revenue]]-Table1[[#This Row],[Cost]]</f>
        <v>1051.42</v>
      </c>
      <c r="R2986" s="6">
        <f>Table1[[#This Row],[Profit]]/Table1[[#This Row],[Revenue]]</f>
        <v>0.16050375911155212</v>
      </c>
    </row>
    <row r="2987" spans="1:18" x14ac:dyDescent="0.45">
      <c r="A2987" s="1" t="s">
        <v>5544</v>
      </c>
      <c r="B2987" s="1" t="s">
        <v>5545</v>
      </c>
      <c r="C2987" s="1" t="s">
        <v>20</v>
      </c>
      <c r="D2987" s="1" t="s">
        <v>103</v>
      </c>
      <c r="E2987" s="1" t="s">
        <v>4</v>
      </c>
      <c r="F2987" s="2">
        <v>45683</v>
      </c>
      <c r="G2987" s="1" t="str">
        <f>IF(WEEKDAY(Table1[[#This Row],[Order_Date]],2)&gt;=6,"Weekend","Weekday")</f>
        <v>Weekend</v>
      </c>
      <c r="H2987" s="2" t="str">
        <f>TEXT(Table1[[#This Row],[Order_Date]],"mmmm")</f>
        <v>January</v>
      </c>
      <c r="I2987" s="8">
        <f>MONTH(Table1[[#This Row],[Order_Date]])</f>
        <v>1</v>
      </c>
      <c r="J2987" s="8">
        <v>5</v>
      </c>
      <c r="K2987" s="1">
        <v>3683.59</v>
      </c>
      <c r="L2987" s="1">
        <v>0</v>
      </c>
      <c r="M2987" s="1">
        <v>18417.95</v>
      </c>
      <c r="N2987" s="1">
        <f>(Table1[[#This Row],[Quantity]]*Table1[[#This Row],[Unit_Price]])*(1-Table1[[#This Row],[Discount_%]]/100)</f>
        <v>18417.95</v>
      </c>
      <c r="O2987" s="1">
        <v>15606.14</v>
      </c>
      <c r="P2987" s="1">
        <v>2811.81</v>
      </c>
      <c r="Q2987">
        <f>Table1[[#This Row],[Revenue]]-Table1[[#This Row],[Cost]]</f>
        <v>2811.8100000000013</v>
      </c>
      <c r="R2987" s="6">
        <f>Table1[[#This Row],[Profit]]/Table1[[#This Row],[Revenue]]</f>
        <v>0.1526668277414153</v>
      </c>
    </row>
    <row r="2988" spans="1:18" x14ac:dyDescent="0.45">
      <c r="A2988" s="4" t="s">
        <v>5546</v>
      </c>
      <c r="B2988" s="4" t="s">
        <v>5547</v>
      </c>
      <c r="C2988" s="4" t="s">
        <v>7</v>
      </c>
      <c r="D2988" s="4" t="s">
        <v>46</v>
      </c>
      <c r="E2988" s="4" t="s">
        <v>9</v>
      </c>
      <c r="F2988" s="5">
        <v>45574</v>
      </c>
      <c r="G2988" s="4" t="str">
        <f>IF(WEEKDAY(Table1[[#This Row],[Order_Date]],2)&gt;=6,"Weekend","Weekday")</f>
        <v>Weekday</v>
      </c>
      <c r="H2988" s="5" t="str">
        <f>TEXT(Table1[[#This Row],[Order_Date]],"mmmm")</f>
        <v>October</v>
      </c>
      <c r="I2988" s="7">
        <f>MONTH(Table1[[#This Row],[Order_Date]])</f>
        <v>10</v>
      </c>
      <c r="J2988" s="7">
        <v>4</v>
      </c>
      <c r="K2988" s="4">
        <v>325.62</v>
      </c>
      <c r="L2988" s="4">
        <v>5</v>
      </c>
      <c r="M2988" s="4">
        <v>1237.3599999999999</v>
      </c>
      <c r="N2988" s="4">
        <f>(Table1[[#This Row],[Quantity]]*Table1[[#This Row],[Unit_Price]])*(1-Table1[[#This Row],[Discount_%]]/100)</f>
        <v>1237.356</v>
      </c>
      <c r="O2988" s="4">
        <v>851.62</v>
      </c>
      <c r="P2988" s="4">
        <v>385.74</v>
      </c>
      <c r="Q2988">
        <f>Table1[[#This Row],[Revenue]]-Table1[[#This Row],[Cost]]</f>
        <v>385.7399999999999</v>
      </c>
      <c r="R2988" s="6">
        <f>Table1[[#This Row],[Profit]]/Table1[[#This Row],[Revenue]]</f>
        <v>0.31174435895778113</v>
      </c>
    </row>
    <row r="2989" spans="1:18" x14ac:dyDescent="0.45">
      <c r="A2989" s="1" t="s">
        <v>5548</v>
      </c>
      <c r="B2989" s="1" t="s">
        <v>1928</v>
      </c>
      <c r="C2989" s="1" t="s">
        <v>7</v>
      </c>
      <c r="D2989" s="1" t="s">
        <v>8</v>
      </c>
      <c r="E2989" s="1" t="s">
        <v>4</v>
      </c>
      <c r="F2989" s="2">
        <v>45933</v>
      </c>
      <c r="G2989" s="1" t="str">
        <f>IF(WEEKDAY(Table1[[#This Row],[Order_Date]],2)&gt;=6,"Weekend","Weekday")</f>
        <v>Weekday</v>
      </c>
      <c r="H2989" s="2" t="str">
        <f>TEXT(Table1[[#This Row],[Order_Date]],"mmmm")</f>
        <v>October</v>
      </c>
      <c r="I2989" s="8">
        <f>MONTH(Table1[[#This Row],[Order_Date]])</f>
        <v>10</v>
      </c>
      <c r="J2989" s="8">
        <v>3</v>
      </c>
      <c r="K2989" s="1">
        <v>609.97</v>
      </c>
      <c r="L2989" s="1">
        <v>10</v>
      </c>
      <c r="M2989" s="1">
        <v>1646.92</v>
      </c>
      <c r="N2989" s="1">
        <f>(Table1[[#This Row],[Quantity]]*Table1[[#This Row],[Unit_Price]])*(1-Table1[[#This Row],[Discount_%]]/100)</f>
        <v>1646.9190000000001</v>
      </c>
      <c r="O2989" s="1">
        <v>1313.14</v>
      </c>
      <c r="P2989" s="1">
        <v>333.78</v>
      </c>
      <c r="Q2989">
        <f>Table1[[#This Row],[Revenue]]-Table1[[#This Row],[Cost]]</f>
        <v>333.78</v>
      </c>
      <c r="R2989" s="6">
        <f>Table1[[#This Row],[Profit]]/Table1[[#This Row],[Revenue]]</f>
        <v>0.20266922497753379</v>
      </c>
    </row>
    <row r="2990" spans="1:18" x14ac:dyDescent="0.45">
      <c r="A2990" s="4" t="s">
        <v>5549</v>
      </c>
      <c r="B2990" s="4" t="s">
        <v>5550</v>
      </c>
      <c r="C2990" s="4" t="s">
        <v>28</v>
      </c>
      <c r="D2990" s="4" t="s">
        <v>35</v>
      </c>
      <c r="E2990" s="4" t="s">
        <v>9</v>
      </c>
      <c r="F2990" s="5">
        <v>45320</v>
      </c>
      <c r="G2990" s="4" t="str">
        <f>IF(WEEKDAY(Table1[[#This Row],[Order_Date]],2)&gt;=6,"Weekend","Weekday")</f>
        <v>Weekday</v>
      </c>
      <c r="H2990" s="5" t="str">
        <f>TEXT(Table1[[#This Row],[Order_Date]],"mmmm")</f>
        <v>January</v>
      </c>
      <c r="I2990" s="7">
        <f>MONTH(Table1[[#This Row],[Order_Date]])</f>
        <v>1</v>
      </c>
      <c r="J2990" s="7">
        <v>4</v>
      </c>
      <c r="K2990" s="4">
        <v>1532.22</v>
      </c>
      <c r="L2990" s="4">
        <v>0</v>
      </c>
      <c r="M2990" s="4">
        <v>6128.88</v>
      </c>
      <c r="N2990" s="4">
        <f>(Table1[[#This Row],[Quantity]]*Table1[[#This Row],[Unit_Price]])*(1-Table1[[#This Row],[Discount_%]]/100)</f>
        <v>6128.88</v>
      </c>
      <c r="O2990" s="4">
        <v>4682.12</v>
      </c>
      <c r="P2990" s="4">
        <v>1446.76</v>
      </c>
      <c r="Q2990">
        <f>Table1[[#This Row],[Revenue]]-Table1[[#This Row],[Cost]]</f>
        <v>1446.7600000000002</v>
      </c>
      <c r="R2990" s="6">
        <f>Table1[[#This Row],[Profit]]/Table1[[#This Row],[Revenue]]</f>
        <v>0.23605617992194333</v>
      </c>
    </row>
    <row r="2991" spans="1:18" x14ac:dyDescent="0.45">
      <c r="A2991" s="1" t="s">
        <v>5551</v>
      </c>
      <c r="B2991" s="1" t="s">
        <v>5552</v>
      </c>
      <c r="C2991" s="1" t="s">
        <v>7</v>
      </c>
      <c r="D2991" s="1" t="s">
        <v>134</v>
      </c>
      <c r="E2991" s="1" t="s">
        <v>22</v>
      </c>
      <c r="F2991" s="2">
        <v>45873</v>
      </c>
      <c r="G2991" s="1" t="str">
        <f>IF(WEEKDAY(Table1[[#This Row],[Order_Date]],2)&gt;=6,"Weekend","Weekday")</f>
        <v>Weekday</v>
      </c>
      <c r="H2991" s="2" t="str">
        <f>TEXT(Table1[[#This Row],[Order_Date]],"mmmm")</f>
        <v>August</v>
      </c>
      <c r="I2991" s="8">
        <f>MONTH(Table1[[#This Row],[Order_Date]])</f>
        <v>8</v>
      </c>
      <c r="J2991" s="8">
        <v>4</v>
      </c>
      <c r="K2991" s="1">
        <v>4770.08</v>
      </c>
      <c r="L2991" s="1">
        <v>20</v>
      </c>
      <c r="M2991" s="1">
        <v>15264.26</v>
      </c>
      <c r="N2991" s="1">
        <f>(Table1[[#This Row],[Quantity]]*Table1[[#This Row],[Unit_Price]])*(1-Table1[[#This Row],[Discount_%]]/100)</f>
        <v>15264.256000000001</v>
      </c>
      <c r="O2991" s="1">
        <v>10774.37</v>
      </c>
      <c r="P2991" s="1">
        <v>4489.8900000000003</v>
      </c>
      <c r="Q2991">
        <f>Table1[[#This Row],[Revenue]]-Table1[[#This Row],[Cost]]</f>
        <v>4489.8899999999994</v>
      </c>
      <c r="R2991" s="6">
        <f>Table1[[#This Row],[Profit]]/Table1[[#This Row],[Revenue]]</f>
        <v>0.29414396767350665</v>
      </c>
    </row>
    <row r="2992" spans="1:18" x14ac:dyDescent="0.45">
      <c r="A2992" s="4" t="s">
        <v>5553</v>
      </c>
      <c r="B2992" s="4" t="s">
        <v>5554</v>
      </c>
      <c r="C2992" s="4" t="s">
        <v>20</v>
      </c>
      <c r="D2992" s="4" t="s">
        <v>21</v>
      </c>
      <c r="E2992" s="4" t="s">
        <v>9</v>
      </c>
      <c r="F2992" s="5">
        <v>45852</v>
      </c>
      <c r="G2992" s="4" t="str">
        <f>IF(WEEKDAY(Table1[[#This Row],[Order_Date]],2)&gt;=6,"Weekend","Weekday")</f>
        <v>Weekday</v>
      </c>
      <c r="H2992" s="5" t="str">
        <f>TEXT(Table1[[#This Row],[Order_Date]],"mmmm")</f>
        <v>July</v>
      </c>
      <c r="I2992" s="7">
        <f>MONTH(Table1[[#This Row],[Order_Date]])</f>
        <v>7</v>
      </c>
      <c r="J2992" s="7">
        <v>5</v>
      </c>
      <c r="K2992" s="4">
        <v>4096.9799999999996</v>
      </c>
      <c r="L2992" s="4">
        <v>5</v>
      </c>
      <c r="M2992" s="4">
        <v>19460.650000000001</v>
      </c>
      <c r="N2992" s="4">
        <f>(Table1[[#This Row],[Quantity]]*Table1[[#This Row],[Unit_Price]])*(1-Table1[[#This Row],[Discount_%]]/100)</f>
        <v>19460.654999999999</v>
      </c>
      <c r="O2992" s="4">
        <v>13638.32</v>
      </c>
      <c r="P2992" s="4">
        <v>5822.33</v>
      </c>
      <c r="Q2992">
        <f>Table1[[#This Row],[Revenue]]-Table1[[#This Row],[Cost]]</f>
        <v>5822.3300000000017</v>
      </c>
      <c r="R2992" s="6">
        <f>Table1[[#This Row],[Profit]]/Table1[[#This Row],[Revenue]]</f>
        <v>0.29918476515429854</v>
      </c>
    </row>
    <row r="2993" spans="1:18" x14ac:dyDescent="0.45">
      <c r="A2993" s="1" t="s">
        <v>5555</v>
      </c>
      <c r="B2993" s="1" t="s">
        <v>5556</v>
      </c>
      <c r="C2993" s="1" t="s">
        <v>2</v>
      </c>
      <c r="D2993" s="1" t="s">
        <v>3</v>
      </c>
      <c r="E2993" s="1" t="s">
        <v>22</v>
      </c>
      <c r="F2993" s="2">
        <v>46000</v>
      </c>
      <c r="G2993" s="1" t="str">
        <f>IF(WEEKDAY(Table1[[#This Row],[Order_Date]],2)&gt;=6,"Weekend","Weekday")</f>
        <v>Weekday</v>
      </c>
      <c r="H2993" s="2" t="str">
        <f>TEXT(Table1[[#This Row],[Order_Date]],"mmmm")</f>
        <v>December</v>
      </c>
      <c r="I2993" s="8">
        <f>MONTH(Table1[[#This Row],[Order_Date]])</f>
        <v>12</v>
      </c>
      <c r="J2993" s="8">
        <v>5</v>
      </c>
      <c r="K2993" s="1">
        <v>2252.59</v>
      </c>
      <c r="L2993" s="1">
        <v>20</v>
      </c>
      <c r="M2993" s="1">
        <v>9010.36</v>
      </c>
      <c r="N2993" s="1">
        <f>(Table1[[#This Row],[Quantity]]*Table1[[#This Row],[Unit_Price]])*(1-Table1[[#This Row],[Discount_%]]/100)</f>
        <v>9010.36</v>
      </c>
      <c r="O2993" s="1">
        <v>7086.83</v>
      </c>
      <c r="P2993" s="1">
        <v>1923.53</v>
      </c>
      <c r="Q2993">
        <f>Table1[[#This Row],[Revenue]]-Table1[[#This Row],[Cost]]</f>
        <v>1923.5300000000007</v>
      </c>
      <c r="R2993" s="6">
        <f>Table1[[#This Row],[Profit]]/Table1[[#This Row],[Revenue]]</f>
        <v>0.21347981656670764</v>
      </c>
    </row>
    <row r="2994" spans="1:18" x14ac:dyDescent="0.45">
      <c r="A2994" s="4" t="s">
        <v>5557</v>
      </c>
      <c r="B2994" s="4" t="s">
        <v>5558</v>
      </c>
      <c r="C2994" s="4" t="s">
        <v>7</v>
      </c>
      <c r="D2994" s="4" t="s">
        <v>106</v>
      </c>
      <c r="E2994" s="4" t="s">
        <v>14</v>
      </c>
      <c r="F2994" s="5">
        <v>45307</v>
      </c>
      <c r="G2994" s="4" t="str">
        <f>IF(WEEKDAY(Table1[[#This Row],[Order_Date]],2)&gt;=6,"Weekend","Weekday")</f>
        <v>Weekday</v>
      </c>
      <c r="H2994" s="5" t="str">
        <f>TEXT(Table1[[#This Row],[Order_Date]],"mmmm")</f>
        <v>January</v>
      </c>
      <c r="I2994" s="7">
        <f>MONTH(Table1[[#This Row],[Order_Date]])</f>
        <v>1</v>
      </c>
      <c r="J2994" s="7">
        <v>4</v>
      </c>
      <c r="K2994" s="4">
        <v>1918.22</v>
      </c>
      <c r="L2994" s="4">
        <v>15</v>
      </c>
      <c r="M2994" s="4">
        <v>6521.95</v>
      </c>
      <c r="N2994" s="4">
        <f>(Table1[[#This Row],[Quantity]]*Table1[[#This Row],[Unit_Price]])*(1-Table1[[#This Row],[Discount_%]]/100)</f>
        <v>6521.9480000000003</v>
      </c>
      <c r="O2994" s="4">
        <v>4947.2700000000004</v>
      </c>
      <c r="P2994" s="4">
        <v>1574.68</v>
      </c>
      <c r="Q2994">
        <f>Table1[[#This Row],[Revenue]]-Table1[[#This Row],[Cost]]</f>
        <v>1574.6799999999994</v>
      </c>
      <c r="R2994" s="6">
        <f>Table1[[#This Row],[Profit]]/Table1[[#This Row],[Revenue]]</f>
        <v>0.24144312667223761</v>
      </c>
    </row>
    <row r="2995" spans="1:18" x14ac:dyDescent="0.45">
      <c r="A2995" s="1" t="s">
        <v>5559</v>
      </c>
      <c r="B2995" s="1" t="s">
        <v>2811</v>
      </c>
      <c r="C2995" s="1" t="s">
        <v>12</v>
      </c>
      <c r="D2995" s="1" t="s">
        <v>32</v>
      </c>
      <c r="E2995" s="1" t="s">
        <v>4</v>
      </c>
      <c r="F2995" s="2">
        <v>45963</v>
      </c>
      <c r="G2995" s="1" t="str">
        <f>IF(WEEKDAY(Table1[[#This Row],[Order_Date]],2)&gt;=6,"Weekend","Weekday")</f>
        <v>Weekend</v>
      </c>
      <c r="H2995" s="2" t="str">
        <f>TEXT(Table1[[#This Row],[Order_Date]],"mmmm")</f>
        <v>November</v>
      </c>
      <c r="I2995" s="8">
        <f>MONTH(Table1[[#This Row],[Order_Date]])</f>
        <v>11</v>
      </c>
      <c r="J2995" s="8">
        <v>3</v>
      </c>
      <c r="K2995" s="1">
        <v>3640.06</v>
      </c>
      <c r="L2995" s="1">
        <v>0</v>
      </c>
      <c r="M2995" s="1">
        <v>10920.18</v>
      </c>
      <c r="N2995" s="1">
        <f>(Table1[[#This Row],[Quantity]]*Table1[[#This Row],[Unit_Price]])*(1-Table1[[#This Row],[Discount_%]]/100)</f>
        <v>10920.18</v>
      </c>
      <c r="O2995" s="1">
        <v>8833.16</v>
      </c>
      <c r="P2995" s="1">
        <v>2087.02</v>
      </c>
      <c r="Q2995">
        <f>Table1[[#This Row],[Revenue]]-Table1[[#This Row],[Cost]]</f>
        <v>2087.0200000000004</v>
      </c>
      <c r="R2995" s="6">
        <f>Table1[[#This Row],[Profit]]/Table1[[#This Row],[Revenue]]</f>
        <v>0.19111589735700327</v>
      </c>
    </row>
    <row r="2996" spans="1:18" x14ac:dyDescent="0.45">
      <c r="A2996" s="4" t="s">
        <v>5560</v>
      </c>
      <c r="B2996" s="4" t="s">
        <v>5561</v>
      </c>
      <c r="C2996" s="4" t="s">
        <v>20</v>
      </c>
      <c r="D2996" s="4" t="s">
        <v>103</v>
      </c>
      <c r="E2996" s="4" t="s">
        <v>4</v>
      </c>
      <c r="F2996" s="5">
        <v>45444</v>
      </c>
      <c r="G2996" s="4" t="str">
        <f>IF(WEEKDAY(Table1[[#This Row],[Order_Date]],2)&gt;=6,"Weekend","Weekday")</f>
        <v>Weekend</v>
      </c>
      <c r="H2996" s="5" t="str">
        <f>TEXT(Table1[[#This Row],[Order_Date]],"mmmm")</f>
        <v>June</v>
      </c>
      <c r="I2996" s="7">
        <f>MONTH(Table1[[#This Row],[Order_Date]])</f>
        <v>6</v>
      </c>
      <c r="J2996" s="7">
        <v>2</v>
      </c>
      <c r="K2996" s="4">
        <v>2590.9</v>
      </c>
      <c r="L2996" s="4">
        <v>15</v>
      </c>
      <c r="M2996" s="4">
        <v>4404.53</v>
      </c>
      <c r="N2996" s="4">
        <f>(Table1[[#This Row],[Quantity]]*Table1[[#This Row],[Unit_Price]])*(1-Table1[[#This Row],[Discount_%]]/100)</f>
        <v>4404.53</v>
      </c>
      <c r="O2996" s="4">
        <v>3094.75</v>
      </c>
      <c r="P2996" s="4">
        <v>1309.78</v>
      </c>
      <c r="Q2996">
        <f>Table1[[#This Row],[Revenue]]-Table1[[#This Row],[Cost]]</f>
        <v>1309.7799999999997</v>
      </c>
      <c r="R2996" s="6">
        <f>Table1[[#This Row],[Profit]]/Table1[[#This Row],[Revenue]]</f>
        <v>0.29737111564684543</v>
      </c>
    </row>
    <row r="2997" spans="1:18" x14ac:dyDescent="0.45">
      <c r="A2997" s="1" t="s">
        <v>5562</v>
      </c>
      <c r="B2997" s="1" t="s">
        <v>5217</v>
      </c>
      <c r="C2997" s="1" t="s">
        <v>2</v>
      </c>
      <c r="D2997" s="1" t="s">
        <v>3</v>
      </c>
      <c r="E2997" s="1" t="s">
        <v>9</v>
      </c>
      <c r="F2997" s="2">
        <v>45673</v>
      </c>
      <c r="G2997" s="1" t="str">
        <f>IF(WEEKDAY(Table1[[#This Row],[Order_Date]],2)&gt;=6,"Weekend","Weekday")</f>
        <v>Weekday</v>
      </c>
      <c r="H2997" s="2" t="str">
        <f>TEXT(Table1[[#This Row],[Order_Date]],"mmmm")</f>
        <v>January</v>
      </c>
      <c r="I2997" s="8">
        <f>MONTH(Table1[[#This Row],[Order_Date]])</f>
        <v>1</v>
      </c>
      <c r="J2997" s="8">
        <v>3</v>
      </c>
      <c r="K2997" s="1">
        <v>1687.48</v>
      </c>
      <c r="L2997" s="1">
        <v>0</v>
      </c>
      <c r="M2997" s="1">
        <v>5062.4399999999996</v>
      </c>
      <c r="N2997" s="1">
        <f>(Table1[[#This Row],[Quantity]]*Table1[[#This Row],[Unit_Price]])*(1-Table1[[#This Row],[Discount_%]]/100)</f>
        <v>5062.4400000000005</v>
      </c>
      <c r="O2997" s="1">
        <v>3896.66</v>
      </c>
      <c r="P2997" s="1">
        <v>1165.78</v>
      </c>
      <c r="Q2997">
        <f>Table1[[#This Row],[Revenue]]-Table1[[#This Row],[Cost]]</f>
        <v>1165.7799999999997</v>
      </c>
      <c r="R2997" s="6">
        <f>Table1[[#This Row],[Profit]]/Table1[[#This Row],[Revenue]]</f>
        <v>0.23028026011172478</v>
      </c>
    </row>
    <row r="2998" spans="1:18" x14ac:dyDescent="0.45">
      <c r="A2998" s="4" t="s">
        <v>5563</v>
      </c>
      <c r="B2998" s="4" t="s">
        <v>5564</v>
      </c>
      <c r="C2998" s="4" t="s">
        <v>28</v>
      </c>
      <c r="D2998" s="4" t="s">
        <v>85</v>
      </c>
      <c r="E2998" s="4" t="s">
        <v>9</v>
      </c>
      <c r="F2998" s="5">
        <v>45568</v>
      </c>
      <c r="G2998" s="4" t="str">
        <f>IF(WEEKDAY(Table1[[#This Row],[Order_Date]],2)&gt;=6,"Weekend","Weekday")</f>
        <v>Weekday</v>
      </c>
      <c r="H2998" s="5" t="str">
        <f>TEXT(Table1[[#This Row],[Order_Date]],"mmmm")</f>
        <v>October</v>
      </c>
      <c r="I2998" s="7">
        <f>MONTH(Table1[[#This Row],[Order_Date]])</f>
        <v>10</v>
      </c>
      <c r="J2998" s="7">
        <v>4</v>
      </c>
      <c r="K2998" s="4">
        <v>2290.23</v>
      </c>
      <c r="L2998" s="4">
        <v>20</v>
      </c>
      <c r="M2998" s="4">
        <v>7328.74</v>
      </c>
      <c r="N2998" s="4">
        <f>(Table1[[#This Row],[Quantity]]*Table1[[#This Row],[Unit_Price]])*(1-Table1[[#This Row],[Discount_%]]/100)</f>
        <v>7328.7360000000008</v>
      </c>
      <c r="O2998" s="4">
        <v>4866.26</v>
      </c>
      <c r="P2998" s="4">
        <v>2462.48</v>
      </c>
      <c r="Q2998">
        <f>Table1[[#This Row],[Revenue]]-Table1[[#This Row],[Cost]]</f>
        <v>2462.4799999999996</v>
      </c>
      <c r="R2998" s="6">
        <f>Table1[[#This Row],[Profit]]/Table1[[#This Row],[Revenue]]</f>
        <v>0.3360031874510489</v>
      </c>
    </row>
    <row r="2999" spans="1:18" x14ac:dyDescent="0.45">
      <c r="A2999" s="1" t="s">
        <v>5565</v>
      </c>
      <c r="B2999" s="1" t="s">
        <v>5566</v>
      </c>
      <c r="C2999" s="1" t="s">
        <v>20</v>
      </c>
      <c r="D2999" s="1" t="s">
        <v>21</v>
      </c>
      <c r="E2999" s="1" t="s">
        <v>9</v>
      </c>
      <c r="F2999" s="2">
        <v>45356</v>
      </c>
      <c r="G2999" s="1" t="str">
        <f>IF(WEEKDAY(Table1[[#This Row],[Order_Date]],2)&gt;=6,"Weekend","Weekday")</f>
        <v>Weekday</v>
      </c>
      <c r="H2999" s="2" t="str">
        <f>TEXT(Table1[[#This Row],[Order_Date]],"mmmm")</f>
        <v>March</v>
      </c>
      <c r="I2999" s="8">
        <f>MONTH(Table1[[#This Row],[Order_Date]])</f>
        <v>3</v>
      </c>
      <c r="J2999" s="8">
        <v>2</v>
      </c>
      <c r="K2999" s="1">
        <v>3951.89</v>
      </c>
      <c r="L2999" s="1">
        <v>10</v>
      </c>
      <c r="M2999" s="1">
        <v>7113.4</v>
      </c>
      <c r="N2999" s="1">
        <f>(Table1[[#This Row],[Quantity]]*Table1[[#This Row],[Unit_Price]])*(1-Table1[[#This Row],[Discount_%]]/100)</f>
        <v>7113.402</v>
      </c>
      <c r="O2999" s="1">
        <v>4484.2</v>
      </c>
      <c r="P2999" s="1">
        <v>2629.2</v>
      </c>
      <c r="Q2999">
        <f>Table1[[#This Row],[Revenue]]-Table1[[#This Row],[Cost]]</f>
        <v>2629.2</v>
      </c>
      <c r="R2999" s="6">
        <f>Table1[[#This Row],[Profit]]/Table1[[#This Row],[Revenue]]</f>
        <v>0.36961228104703797</v>
      </c>
    </row>
    <row r="3000" spans="1:18" x14ac:dyDescent="0.45">
      <c r="A3000" s="4" t="s">
        <v>5567</v>
      </c>
      <c r="B3000" s="4" t="s">
        <v>5568</v>
      </c>
      <c r="C3000" s="4" t="s">
        <v>7</v>
      </c>
      <c r="D3000" s="4" t="s">
        <v>71</v>
      </c>
      <c r="E3000" s="4" t="s">
        <v>22</v>
      </c>
      <c r="F3000" s="5">
        <v>45330</v>
      </c>
      <c r="G3000" s="4" t="str">
        <f>IF(WEEKDAY(Table1[[#This Row],[Order_Date]],2)&gt;=6,"Weekend","Weekday")</f>
        <v>Weekday</v>
      </c>
      <c r="H3000" s="5" t="str">
        <f>TEXT(Table1[[#This Row],[Order_Date]],"mmmm")</f>
        <v>February</v>
      </c>
      <c r="I3000" s="7">
        <f>MONTH(Table1[[#This Row],[Order_Date]])</f>
        <v>2</v>
      </c>
      <c r="J3000" s="7">
        <v>1</v>
      </c>
      <c r="K3000" s="4">
        <v>1101.83</v>
      </c>
      <c r="L3000" s="4">
        <v>0</v>
      </c>
      <c r="M3000" s="4">
        <v>1101.83</v>
      </c>
      <c r="N3000" s="4">
        <f>(Table1[[#This Row],[Quantity]]*Table1[[#This Row],[Unit_Price]])*(1-Table1[[#This Row],[Discount_%]]/100)</f>
        <v>1101.83</v>
      </c>
      <c r="O3000" s="4">
        <v>684.32</v>
      </c>
      <c r="P3000" s="4">
        <v>417.51</v>
      </c>
      <c r="Q3000">
        <f>Table1[[#This Row],[Revenue]]-Table1[[#This Row],[Cost]]</f>
        <v>417.50999999999988</v>
      </c>
      <c r="R3000" s="6">
        <f>Table1[[#This Row],[Profit]]/Table1[[#This Row],[Revenue]]</f>
        <v>0.37892415345379959</v>
      </c>
    </row>
    <row r="3001" spans="1:18" x14ac:dyDescent="0.45">
      <c r="A3001" s="1" t="s">
        <v>5569</v>
      </c>
      <c r="B3001" s="1" t="s">
        <v>1624</v>
      </c>
      <c r="C3001" s="1" t="s">
        <v>2</v>
      </c>
      <c r="D3001" s="1" t="s">
        <v>17</v>
      </c>
      <c r="E3001" s="1" t="s">
        <v>4</v>
      </c>
      <c r="F3001" s="2">
        <v>45870</v>
      </c>
      <c r="G3001" s="1" t="str">
        <f>IF(WEEKDAY(Table1[[#This Row],[Order_Date]],2)&gt;=6,"Weekend","Weekday")</f>
        <v>Weekday</v>
      </c>
      <c r="H3001" s="2" t="str">
        <f>TEXT(Table1[[#This Row],[Order_Date]],"mmmm")</f>
        <v>August</v>
      </c>
      <c r="I3001" s="8">
        <f>MONTH(Table1[[#This Row],[Order_Date]])</f>
        <v>8</v>
      </c>
      <c r="J3001" s="8">
        <v>1</v>
      </c>
      <c r="K3001" s="1">
        <v>1799.12</v>
      </c>
      <c r="L3001" s="1">
        <v>20</v>
      </c>
      <c r="M3001" s="1">
        <v>1439.3</v>
      </c>
      <c r="N3001" s="1">
        <f>(Table1[[#This Row],[Quantity]]*Table1[[#This Row],[Unit_Price]])*(1-Table1[[#This Row],[Discount_%]]/100)</f>
        <v>1439.296</v>
      </c>
      <c r="O3001" s="1">
        <v>1173.8900000000001</v>
      </c>
      <c r="P3001" s="1">
        <v>265.41000000000003</v>
      </c>
      <c r="Q3001">
        <f>Table1[[#This Row],[Revenue]]-Table1[[#This Row],[Cost]]</f>
        <v>265.40999999999985</v>
      </c>
      <c r="R3001" s="6">
        <f>Table1[[#This Row],[Profit]]/Table1[[#This Row],[Revenue]]</f>
        <v>0.18440213992913224</v>
      </c>
    </row>
    <row r="3002" spans="1:18" x14ac:dyDescent="0.45">
      <c r="A3002" s="4" t="s">
        <v>5570</v>
      </c>
      <c r="B3002" s="4" t="s">
        <v>4579</v>
      </c>
      <c r="C3002" s="4" t="s">
        <v>12</v>
      </c>
      <c r="D3002" s="4" t="s">
        <v>32</v>
      </c>
      <c r="E3002" s="4" t="s">
        <v>9</v>
      </c>
      <c r="F3002" s="5">
        <v>45538</v>
      </c>
      <c r="G3002" s="4" t="str">
        <f>IF(WEEKDAY(Table1[[#This Row],[Order_Date]],2)&gt;=6,"Weekend","Weekday")</f>
        <v>Weekday</v>
      </c>
      <c r="H3002" s="5" t="str">
        <f>TEXT(Table1[[#This Row],[Order_Date]],"mmmm")</f>
        <v>September</v>
      </c>
      <c r="I3002" s="7">
        <f>MONTH(Table1[[#This Row],[Order_Date]])</f>
        <v>9</v>
      </c>
      <c r="J3002" s="7">
        <v>1</v>
      </c>
      <c r="K3002" s="4">
        <v>209.28</v>
      </c>
      <c r="L3002" s="4">
        <v>15</v>
      </c>
      <c r="M3002" s="4">
        <v>177.89</v>
      </c>
      <c r="N3002" s="4">
        <f>(Table1[[#This Row],[Quantity]]*Table1[[#This Row],[Unit_Price]])*(1-Table1[[#This Row],[Discount_%]]/100)</f>
        <v>177.88800000000001</v>
      </c>
      <c r="O3002" s="4">
        <v>133.84</v>
      </c>
      <c r="P3002" s="4">
        <v>44.05</v>
      </c>
      <c r="Q3002">
        <f>Table1[[#This Row],[Revenue]]-Table1[[#This Row],[Cost]]</f>
        <v>44.049999999999983</v>
      </c>
      <c r="R3002" s="6">
        <f>Table1[[#This Row],[Profit]]/Table1[[#This Row],[Revenue]]</f>
        <v>0.24762493675867109</v>
      </c>
    </row>
    <row r="3003" spans="1:18" x14ac:dyDescent="0.45">
      <c r="A3003" s="1" t="s">
        <v>5571</v>
      </c>
      <c r="B3003" s="1" t="s">
        <v>5572</v>
      </c>
      <c r="C3003" s="1" t="s">
        <v>7</v>
      </c>
      <c r="D3003" s="1" t="s">
        <v>71</v>
      </c>
      <c r="E3003" s="1" t="s">
        <v>22</v>
      </c>
      <c r="F3003" s="2">
        <v>45731</v>
      </c>
      <c r="G3003" s="1" t="str">
        <f>IF(WEEKDAY(Table1[[#This Row],[Order_Date]],2)&gt;=6,"Weekend","Weekday")</f>
        <v>Weekend</v>
      </c>
      <c r="H3003" s="2" t="str">
        <f>TEXT(Table1[[#This Row],[Order_Date]],"mmmm")</f>
        <v>March</v>
      </c>
      <c r="I3003" s="8">
        <f>MONTH(Table1[[#This Row],[Order_Date]])</f>
        <v>3</v>
      </c>
      <c r="J3003" s="8">
        <v>2</v>
      </c>
      <c r="K3003" s="1">
        <v>1274.01</v>
      </c>
      <c r="L3003" s="1">
        <v>20</v>
      </c>
      <c r="M3003" s="1">
        <v>2038.42</v>
      </c>
      <c r="N3003" s="1">
        <f>(Table1[[#This Row],[Quantity]]*Table1[[#This Row],[Unit_Price]])*(1-Table1[[#This Row],[Discount_%]]/100)</f>
        <v>2038.4160000000002</v>
      </c>
      <c r="O3003" s="1">
        <v>1539.71</v>
      </c>
      <c r="P3003" s="1">
        <v>498.71</v>
      </c>
      <c r="Q3003">
        <f>Table1[[#This Row],[Revenue]]-Table1[[#This Row],[Cost]]</f>
        <v>498.71000000000004</v>
      </c>
      <c r="R3003" s="6">
        <f>Table1[[#This Row],[Profit]]/Table1[[#This Row],[Revenue]]</f>
        <v>0.24465517410543458</v>
      </c>
    </row>
    <row r="3004" spans="1:18" x14ac:dyDescent="0.45">
      <c r="A3004" s="4" t="s">
        <v>5573</v>
      </c>
      <c r="B3004" s="4" t="s">
        <v>5111</v>
      </c>
      <c r="C3004" s="4" t="s">
        <v>2</v>
      </c>
      <c r="D3004" s="4" t="s">
        <v>82</v>
      </c>
      <c r="E3004" s="4" t="s">
        <v>22</v>
      </c>
      <c r="F3004" s="5">
        <v>45933</v>
      </c>
      <c r="G3004" s="4" t="str">
        <f>IF(WEEKDAY(Table1[[#This Row],[Order_Date]],2)&gt;=6,"Weekend","Weekday")</f>
        <v>Weekday</v>
      </c>
      <c r="H3004" s="5" t="str">
        <f>TEXT(Table1[[#This Row],[Order_Date]],"mmmm")</f>
        <v>October</v>
      </c>
      <c r="I3004" s="7">
        <f>MONTH(Table1[[#This Row],[Order_Date]])</f>
        <v>10</v>
      </c>
      <c r="J3004" s="7">
        <v>3</v>
      </c>
      <c r="K3004" s="4">
        <v>3808.73</v>
      </c>
      <c r="L3004" s="4">
        <v>0</v>
      </c>
      <c r="M3004" s="4">
        <v>11426.19</v>
      </c>
      <c r="N3004" s="4">
        <f>(Table1[[#This Row],[Quantity]]*Table1[[#This Row],[Unit_Price]])*(1-Table1[[#This Row],[Discount_%]]/100)</f>
        <v>11426.19</v>
      </c>
      <c r="O3004" s="4">
        <v>6991.73</v>
      </c>
      <c r="P3004" s="4">
        <v>4434.46</v>
      </c>
      <c r="Q3004">
        <f>Table1[[#This Row],[Revenue]]-Table1[[#This Row],[Cost]]</f>
        <v>4434.4600000000009</v>
      </c>
      <c r="R3004" s="6">
        <f>Table1[[#This Row],[Profit]]/Table1[[#This Row],[Revenue]]</f>
        <v>0.38809611952890682</v>
      </c>
    </row>
    <row r="3005" spans="1:18" x14ac:dyDescent="0.45">
      <c r="A3005" s="1" t="s">
        <v>5574</v>
      </c>
      <c r="B3005" s="1" t="s">
        <v>5575</v>
      </c>
      <c r="C3005" s="1" t="s">
        <v>20</v>
      </c>
      <c r="D3005" s="1" t="s">
        <v>57</v>
      </c>
      <c r="E3005" s="1" t="s">
        <v>4</v>
      </c>
      <c r="F3005" s="2">
        <v>45843</v>
      </c>
      <c r="G3005" s="1" t="str">
        <f>IF(WEEKDAY(Table1[[#This Row],[Order_Date]],2)&gt;=6,"Weekend","Weekday")</f>
        <v>Weekend</v>
      </c>
      <c r="H3005" s="2" t="str">
        <f>TEXT(Table1[[#This Row],[Order_Date]],"mmmm")</f>
        <v>July</v>
      </c>
      <c r="I3005" s="8">
        <f>MONTH(Table1[[#This Row],[Order_Date]])</f>
        <v>7</v>
      </c>
      <c r="J3005" s="8">
        <v>1</v>
      </c>
      <c r="K3005" s="1">
        <v>452.19</v>
      </c>
      <c r="L3005" s="1">
        <v>5</v>
      </c>
      <c r="M3005" s="1">
        <v>429.58</v>
      </c>
      <c r="N3005" s="1">
        <f>(Table1[[#This Row],[Quantity]]*Table1[[#This Row],[Unit_Price]])*(1-Table1[[#This Row],[Discount_%]]/100)</f>
        <v>429.58049999999997</v>
      </c>
      <c r="O3005" s="1">
        <v>319.98</v>
      </c>
      <c r="P3005" s="1">
        <v>109.6</v>
      </c>
      <c r="Q3005">
        <f>Table1[[#This Row],[Revenue]]-Table1[[#This Row],[Cost]]</f>
        <v>109.59999999999997</v>
      </c>
      <c r="R3005" s="6">
        <f>Table1[[#This Row],[Profit]]/Table1[[#This Row],[Revenue]]</f>
        <v>0.25513292052702641</v>
      </c>
    </row>
    <row r="3006" spans="1:18" x14ac:dyDescent="0.45">
      <c r="A3006" s="4" t="s">
        <v>5576</v>
      </c>
      <c r="B3006" s="4" t="s">
        <v>5577</v>
      </c>
      <c r="C3006" s="4" t="s">
        <v>28</v>
      </c>
      <c r="D3006" s="4" t="s">
        <v>35</v>
      </c>
      <c r="E3006" s="4" t="s">
        <v>9</v>
      </c>
      <c r="F3006" s="5">
        <v>45752</v>
      </c>
      <c r="G3006" s="4" t="str">
        <f>IF(WEEKDAY(Table1[[#This Row],[Order_Date]],2)&gt;=6,"Weekend","Weekday")</f>
        <v>Weekend</v>
      </c>
      <c r="H3006" s="5" t="str">
        <f>TEXT(Table1[[#This Row],[Order_Date]],"mmmm")</f>
        <v>April</v>
      </c>
      <c r="I3006" s="7">
        <f>MONTH(Table1[[#This Row],[Order_Date]])</f>
        <v>4</v>
      </c>
      <c r="J3006" s="7">
        <v>3</v>
      </c>
      <c r="K3006" s="4">
        <v>3832.85</v>
      </c>
      <c r="L3006" s="4">
        <v>0</v>
      </c>
      <c r="M3006" s="4">
        <v>11498.55</v>
      </c>
      <c r="N3006" s="4">
        <f>(Table1[[#This Row],[Quantity]]*Table1[[#This Row],[Unit_Price]])*(1-Table1[[#This Row],[Discount_%]]/100)</f>
        <v>11498.55</v>
      </c>
      <c r="O3006" s="4">
        <v>7845.16</v>
      </c>
      <c r="P3006" s="4">
        <v>3653.39</v>
      </c>
      <c r="Q3006">
        <f>Table1[[#This Row],[Revenue]]-Table1[[#This Row],[Cost]]</f>
        <v>3653.3899999999994</v>
      </c>
      <c r="R3006" s="6">
        <f>Table1[[#This Row],[Profit]]/Table1[[#This Row],[Revenue]]</f>
        <v>0.31772614807954047</v>
      </c>
    </row>
    <row r="3007" spans="1:18" x14ac:dyDescent="0.45">
      <c r="A3007" s="1" t="s">
        <v>5578</v>
      </c>
      <c r="B3007" s="1" t="s">
        <v>5579</v>
      </c>
      <c r="C3007" s="1" t="s">
        <v>12</v>
      </c>
      <c r="D3007" s="1" t="s">
        <v>13</v>
      </c>
      <c r="E3007" s="1" t="s">
        <v>9</v>
      </c>
      <c r="F3007" s="2">
        <v>45766</v>
      </c>
      <c r="G3007" s="1" t="str">
        <f>IF(WEEKDAY(Table1[[#This Row],[Order_Date]],2)&gt;=6,"Weekend","Weekday")</f>
        <v>Weekend</v>
      </c>
      <c r="H3007" s="2" t="str">
        <f>TEXT(Table1[[#This Row],[Order_Date]],"mmmm")</f>
        <v>April</v>
      </c>
      <c r="I3007" s="8">
        <f>MONTH(Table1[[#This Row],[Order_Date]])</f>
        <v>4</v>
      </c>
      <c r="J3007" s="8">
        <v>1</v>
      </c>
      <c r="K3007" s="1">
        <v>1122.8499999999999</v>
      </c>
      <c r="L3007" s="1">
        <v>5</v>
      </c>
      <c r="M3007" s="1">
        <v>1066.71</v>
      </c>
      <c r="N3007" s="1">
        <f>(Table1[[#This Row],[Quantity]]*Table1[[#This Row],[Unit_Price]])*(1-Table1[[#This Row],[Discount_%]]/100)</f>
        <v>1066.7074999999998</v>
      </c>
      <c r="O3007" s="1">
        <v>769.58</v>
      </c>
      <c r="P3007" s="1">
        <v>297.13</v>
      </c>
      <c r="Q3007">
        <f>Table1[[#This Row],[Revenue]]-Table1[[#This Row],[Cost]]</f>
        <v>297.13</v>
      </c>
      <c r="R3007" s="6">
        <f>Table1[[#This Row],[Profit]]/Table1[[#This Row],[Revenue]]</f>
        <v>0.27854805898510371</v>
      </c>
    </row>
    <row r="3008" spans="1:18" x14ac:dyDescent="0.45">
      <c r="A3008" s="4" t="s">
        <v>5580</v>
      </c>
      <c r="B3008" s="4" t="s">
        <v>3708</v>
      </c>
      <c r="C3008" s="4" t="s">
        <v>2</v>
      </c>
      <c r="D3008" s="4" t="s">
        <v>68</v>
      </c>
      <c r="E3008" s="4" t="s">
        <v>4</v>
      </c>
      <c r="F3008" s="5">
        <v>45368</v>
      </c>
      <c r="G3008" s="4" t="str">
        <f>IF(WEEKDAY(Table1[[#This Row],[Order_Date]],2)&gt;=6,"Weekend","Weekday")</f>
        <v>Weekend</v>
      </c>
      <c r="H3008" s="5" t="str">
        <f>TEXT(Table1[[#This Row],[Order_Date]],"mmmm")</f>
        <v>March</v>
      </c>
      <c r="I3008" s="7">
        <f>MONTH(Table1[[#This Row],[Order_Date]])</f>
        <v>3</v>
      </c>
      <c r="J3008" s="7">
        <v>2</v>
      </c>
      <c r="K3008" s="4">
        <v>4232.33</v>
      </c>
      <c r="L3008" s="4">
        <v>15</v>
      </c>
      <c r="M3008" s="4">
        <v>7194.96</v>
      </c>
      <c r="N3008" s="4">
        <f>(Table1[[#This Row],[Quantity]]*Table1[[#This Row],[Unit_Price]])*(1-Table1[[#This Row],[Discount_%]]/100)</f>
        <v>7194.9609999999993</v>
      </c>
      <c r="O3008" s="4">
        <v>5608.48</v>
      </c>
      <c r="P3008" s="4">
        <v>1586.48</v>
      </c>
      <c r="Q3008">
        <f>Table1[[#This Row],[Revenue]]-Table1[[#This Row],[Cost]]</f>
        <v>1586.4800000000005</v>
      </c>
      <c r="R3008" s="6">
        <f>Table1[[#This Row],[Profit]]/Table1[[#This Row],[Revenue]]</f>
        <v>0.22049879359996441</v>
      </c>
    </row>
    <row r="3009" spans="1:18" x14ac:dyDescent="0.45">
      <c r="A3009" s="1" t="s">
        <v>5581</v>
      </c>
      <c r="B3009" s="1" t="s">
        <v>2231</v>
      </c>
      <c r="C3009" s="1" t="s">
        <v>20</v>
      </c>
      <c r="D3009" s="1" t="s">
        <v>21</v>
      </c>
      <c r="E3009" s="1" t="s">
        <v>22</v>
      </c>
      <c r="F3009" s="2">
        <v>45775</v>
      </c>
      <c r="G3009" s="1" t="str">
        <f>IF(WEEKDAY(Table1[[#This Row],[Order_Date]],2)&gt;=6,"Weekend","Weekday")</f>
        <v>Weekday</v>
      </c>
      <c r="H3009" s="2" t="str">
        <f>TEXT(Table1[[#This Row],[Order_Date]],"mmmm")</f>
        <v>April</v>
      </c>
      <c r="I3009" s="8">
        <f>MONTH(Table1[[#This Row],[Order_Date]])</f>
        <v>4</v>
      </c>
      <c r="J3009" s="8">
        <v>2</v>
      </c>
      <c r="K3009" s="1">
        <v>3006.25</v>
      </c>
      <c r="L3009" s="1">
        <v>5</v>
      </c>
      <c r="M3009" s="1">
        <v>5711.88</v>
      </c>
      <c r="N3009" s="1">
        <f>(Table1[[#This Row],[Quantity]]*Table1[[#This Row],[Unit_Price]])*(1-Table1[[#This Row],[Discount_%]]/100)</f>
        <v>5711.875</v>
      </c>
      <c r="O3009" s="1">
        <v>3958.78</v>
      </c>
      <c r="P3009" s="1">
        <v>1753.1</v>
      </c>
      <c r="Q3009">
        <f>Table1[[#This Row],[Revenue]]-Table1[[#This Row],[Cost]]</f>
        <v>1753.1</v>
      </c>
      <c r="R3009" s="6">
        <f>Table1[[#This Row],[Profit]]/Table1[[#This Row],[Revenue]]</f>
        <v>0.3069217140416115</v>
      </c>
    </row>
    <row r="3010" spans="1:18" x14ac:dyDescent="0.45">
      <c r="A3010" s="4" t="s">
        <v>5582</v>
      </c>
      <c r="B3010" s="4" t="s">
        <v>5583</v>
      </c>
      <c r="C3010" s="4" t="s">
        <v>20</v>
      </c>
      <c r="D3010" s="4" t="s">
        <v>103</v>
      </c>
      <c r="E3010" s="4" t="s">
        <v>4</v>
      </c>
      <c r="F3010" s="5">
        <v>45753</v>
      </c>
      <c r="G3010" s="4" t="str">
        <f>IF(WEEKDAY(Table1[[#This Row],[Order_Date]],2)&gt;=6,"Weekend","Weekday")</f>
        <v>Weekend</v>
      </c>
      <c r="H3010" s="5" t="str">
        <f>TEXT(Table1[[#This Row],[Order_Date]],"mmmm")</f>
        <v>April</v>
      </c>
      <c r="I3010" s="7">
        <f>MONTH(Table1[[#This Row],[Order_Date]])</f>
        <v>4</v>
      </c>
      <c r="J3010" s="7">
        <v>5</v>
      </c>
      <c r="K3010" s="4">
        <v>956.03</v>
      </c>
      <c r="L3010" s="4">
        <v>10</v>
      </c>
      <c r="M3010" s="4">
        <v>4302.1400000000003</v>
      </c>
      <c r="N3010" s="4">
        <f>(Table1[[#This Row],[Quantity]]*Table1[[#This Row],[Unit_Price]])*(1-Table1[[#This Row],[Discount_%]]/100)</f>
        <v>4302.1350000000002</v>
      </c>
      <c r="O3010" s="4">
        <v>2931.27</v>
      </c>
      <c r="P3010" s="4">
        <v>1370.87</v>
      </c>
      <c r="Q3010">
        <f>Table1[[#This Row],[Revenue]]-Table1[[#This Row],[Cost]]</f>
        <v>1370.8700000000003</v>
      </c>
      <c r="R3010" s="6">
        <f>Table1[[#This Row],[Profit]]/Table1[[#This Row],[Revenue]]</f>
        <v>0.31864839359016672</v>
      </c>
    </row>
    <row r="3011" spans="1:18" x14ac:dyDescent="0.45">
      <c r="A3011" s="1" t="s">
        <v>5584</v>
      </c>
      <c r="B3011" s="1" t="s">
        <v>5585</v>
      </c>
      <c r="C3011" s="1" t="s">
        <v>28</v>
      </c>
      <c r="D3011" s="1" t="s">
        <v>137</v>
      </c>
      <c r="E3011" s="1" t="s">
        <v>22</v>
      </c>
      <c r="F3011" s="2">
        <v>45786</v>
      </c>
      <c r="G3011" s="1" t="str">
        <f>IF(WEEKDAY(Table1[[#This Row],[Order_Date]],2)&gt;=6,"Weekend","Weekday")</f>
        <v>Weekday</v>
      </c>
      <c r="H3011" s="2" t="str">
        <f>TEXT(Table1[[#This Row],[Order_Date]],"mmmm")</f>
        <v>May</v>
      </c>
      <c r="I3011" s="8">
        <f>MONTH(Table1[[#This Row],[Order_Date]])</f>
        <v>5</v>
      </c>
      <c r="J3011" s="8">
        <v>1</v>
      </c>
      <c r="K3011" s="1">
        <v>3205.7</v>
      </c>
      <c r="L3011" s="1">
        <v>20</v>
      </c>
      <c r="M3011" s="1">
        <v>2564.56</v>
      </c>
      <c r="N3011" s="1">
        <f>(Table1[[#This Row],[Quantity]]*Table1[[#This Row],[Unit_Price]])*(1-Table1[[#This Row],[Discount_%]]/100)</f>
        <v>2564.56</v>
      </c>
      <c r="O3011" s="1">
        <v>1903.59</v>
      </c>
      <c r="P3011" s="1">
        <v>660.97</v>
      </c>
      <c r="Q3011">
        <f>Table1[[#This Row],[Revenue]]-Table1[[#This Row],[Cost]]</f>
        <v>660.97</v>
      </c>
      <c r="R3011" s="6">
        <f>Table1[[#This Row],[Profit]]/Table1[[#This Row],[Revenue]]</f>
        <v>0.25773232055401318</v>
      </c>
    </row>
    <row r="3012" spans="1:18" x14ac:dyDescent="0.45">
      <c r="A3012" s="4" t="s">
        <v>5586</v>
      </c>
      <c r="B3012" s="4" t="s">
        <v>5587</v>
      </c>
      <c r="C3012" s="4" t="s">
        <v>20</v>
      </c>
      <c r="D3012" s="4" t="s">
        <v>103</v>
      </c>
      <c r="E3012" s="4" t="s">
        <v>22</v>
      </c>
      <c r="F3012" s="5">
        <v>45420</v>
      </c>
      <c r="G3012" s="4" t="str">
        <f>IF(WEEKDAY(Table1[[#This Row],[Order_Date]],2)&gt;=6,"Weekend","Weekday")</f>
        <v>Weekday</v>
      </c>
      <c r="H3012" s="5" t="str">
        <f>TEXT(Table1[[#This Row],[Order_Date]],"mmmm")</f>
        <v>May</v>
      </c>
      <c r="I3012" s="7">
        <f>MONTH(Table1[[#This Row],[Order_Date]])</f>
        <v>5</v>
      </c>
      <c r="J3012" s="7">
        <v>3</v>
      </c>
      <c r="K3012" s="4">
        <v>544.24</v>
      </c>
      <c r="L3012" s="4">
        <v>5</v>
      </c>
      <c r="M3012" s="4">
        <v>1551.08</v>
      </c>
      <c r="N3012" s="4">
        <f>(Table1[[#This Row],[Quantity]]*Table1[[#This Row],[Unit_Price]])*(1-Table1[[#This Row],[Discount_%]]/100)</f>
        <v>1551.0840000000001</v>
      </c>
      <c r="O3012" s="4">
        <v>1189.3900000000001</v>
      </c>
      <c r="P3012" s="4">
        <v>361.69</v>
      </c>
      <c r="Q3012">
        <f>Table1[[#This Row],[Revenue]]-Table1[[#This Row],[Cost]]</f>
        <v>361.68999999999983</v>
      </c>
      <c r="R3012" s="6">
        <f>Table1[[#This Row],[Profit]]/Table1[[#This Row],[Revenue]]</f>
        <v>0.23318590917296336</v>
      </c>
    </row>
    <row r="3013" spans="1:18" x14ac:dyDescent="0.45">
      <c r="A3013" s="1" t="s">
        <v>5588</v>
      </c>
      <c r="B3013" s="1" t="s">
        <v>5589</v>
      </c>
      <c r="C3013" s="1" t="s">
        <v>7</v>
      </c>
      <c r="D3013" s="1" t="s">
        <v>106</v>
      </c>
      <c r="E3013" s="1" t="s">
        <v>14</v>
      </c>
      <c r="F3013" s="2">
        <v>45634</v>
      </c>
      <c r="G3013" s="1" t="str">
        <f>IF(WEEKDAY(Table1[[#This Row],[Order_Date]],2)&gt;=6,"Weekend","Weekday")</f>
        <v>Weekend</v>
      </c>
      <c r="H3013" s="2" t="str">
        <f>TEXT(Table1[[#This Row],[Order_Date]],"mmmm")</f>
        <v>December</v>
      </c>
      <c r="I3013" s="8">
        <f>MONTH(Table1[[#This Row],[Order_Date]])</f>
        <v>12</v>
      </c>
      <c r="J3013" s="8">
        <v>1</v>
      </c>
      <c r="K3013" s="1">
        <v>3747.63</v>
      </c>
      <c r="L3013" s="1">
        <v>5</v>
      </c>
      <c r="M3013" s="1">
        <v>3560.25</v>
      </c>
      <c r="N3013" s="1">
        <f>(Table1[[#This Row],[Quantity]]*Table1[[#This Row],[Unit_Price]])*(1-Table1[[#This Row],[Discount_%]]/100)</f>
        <v>3560.2485000000001</v>
      </c>
      <c r="O3013" s="1">
        <v>2878.8</v>
      </c>
      <c r="P3013" s="1">
        <v>681.45</v>
      </c>
      <c r="Q3013">
        <f>Table1[[#This Row],[Revenue]]-Table1[[#This Row],[Cost]]</f>
        <v>681.44999999999982</v>
      </c>
      <c r="R3013" s="6">
        <f>Table1[[#This Row],[Profit]]/Table1[[#This Row],[Revenue]]</f>
        <v>0.19140509795660418</v>
      </c>
    </row>
    <row r="3014" spans="1:18" x14ac:dyDescent="0.45">
      <c r="A3014" s="4" t="s">
        <v>5590</v>
      </c>
      <c r="B3014" s="4" t="s">
        <v>296</v>
      </c>
      <c r="C3014" s="4" t="s">
        <v>12</v>
      </c>
      <c r="D3014" s="4" t="s">
        <v>38</v>
      </c>
      <c r="E3014" s="4" t="s">
        <v>14</v>
      </c>
      <c r="F3014" s="5">
        <v>45766</v>
      </c>
      <c r="G3014" s="4" t="str">
        <f>IF(WEEKDAY(Table1[[#This Row],[Order_Date]],2)&gt;=6,"Weekend","Weekday")</f>
        <v>Weekend</v>
      </c>
      <c r="H3014" s="5" t="str">
        <f>TEXT(Table1[[#This Row],[Order_Date]],"mmmm")</f>
        <v>April</v>
      </c>
      <c r="I3014" s="7">
        <f>MONTH(Table1[[#This Row],[Order_Date]])</f>
        <v>4</v>
      </c>
      <c r="J3014" s="7">
        <v>4</v>
      </c>
      <c r="K3014" s="4">
        <v>3145.98</v>
      </c>
      <c r="L3014" s="4">
        <v>5</v>
      </c>
      <c r="M3014" s="4">
        <v>11954.72</v>
      </c>
      <c r="N3014" s="4">
        <f>(Table1[[#This Row],[Quantity]]*Table1[[#This Row],[Unit_Price]])*(1-Table1[[#This Row],[Discount_%]]/100)</f>
        <v>11954.724</v>
      </c>
      <c r="O3014" s="4">
        <v>7556.07</v>
      </c>
      <c r="P3014" s="4">
        <v>4398.6499999999996</v>
      </c>
      <c r="Q3014">
        <f>Table1[[#This Row],[Revenue]]-Table1[[#This Row],[Cost]]</f>
        <v>4398.6499999999996</v>
      </c>
      <c r="R3014" s="6">
        <f>Table1[[#This Row],[Profit]]/Table1[[#This Row],[Revenue]]</f>
        <v>0.36794253650440994</v>
      </c>
    </row>
    <row r="3015" spans="1:18" x14ac:dyDescent="0.45">
      <c r="A3015" s="1" t="s">
        <v>5591</v>
      </c>
      <c r="B3015" s="1" t="s">
        <v>5592</v>
      </c>
      <c r="C3015" s="1" t="s">
        <v>20</v>
      </c>
      <c r="D3015" s="1" t="s">
        <v>103</v>
      </c>
      <c r="E3015" s="1" t="s">
        <v>14</v>
      </c>
      <c r="F3015" s="2">
        <v>45421</v>
      </c>
      <c r="G3015" s="1" t="str">
        <f>IF(WEEKDAY(Table1[[#This Row],[Order_Date]],2)&gt;=6,"Weekend","Weekday")</f>
        <v>Weekday</v>
      </c>
      <c r="H3015" s="2" t="str">
        <f>TEXT(Table1[[#This Row],[Order_Date]],"mmmm")</f>
        <v>May</v>
      </c>
      <c r="I3015" s="8">
        <f>MONTH(Table1[[#This Row],[Order_Date]])</f>
        <v>5</v>
      </c>
      <c r="J3015" s="8">
        <v>4</v>
      </c>
      <c r="K3015" s="1">
        <v>3723.6</v>
      </c>
      <c r="L3015" s="1">
        <v>0</v>
      </c>
      <c r="M3015" s="1">
        <v>14894.4</v>
      </c>
      <c r="N3015" s="1">
        <f>(Table1[[#This Row],[Quantity]]*Table1[[#This Row],[Unit_Price]])*(1-Table1[[#This Row],[Discount_%]]/100)</f>
        <v>14894.4</v>
      </c>
      <c r="O3015" s="1">
        <v>11854.6</v>
      </c>
      <c r="P3015" s="1">
        <v>3039.8</v>
      </c>
      <c r="Q3015">
        <f>Table1[[#This Row],[Revenue]]-Table1[[#This Row],[Cost]]</f>
        <v>3039.7999999999993</v>
      </c>
      <c r="R3015" s="6">
        <f>Table1[[#This Row],[Profit]]/Table1[[#This Row],[Revenue]]</f>
        <v>0.20409012783327965</v>
      </c>
    </row>
    <row r="3016" spans="1:18" x14ac:dyDescent="0.45">
      <c r="A3016" s="4" t="s">
        <v>5593</v>
      </c>
      <c r="B3016" s="4" t="s">
        <v>3225</v>
      </c>
      <c r="C3016" s="4" t="s">
        <v>12</v>
      </c>
      <c r="D3016" s="4" t="s">
        <v>38</v>
      </c>
      <c r="E3016" s="4" t="s">
        <v>9</v>
      </c>
      <c r="F3016" s="5">
        <v>45425</v>
      </c>
      <c r="G3016" s="4" t="str">
        <f>IF(WEEKDAY(Table1[[#This Row],[Order_Date]],2)&gt;=6,"Weekend","Weekday")</f>
        <v>Weekday</v>
      </c>
      <c r="H3016" s="5" t="str">
        <f>TEXT(Table1[[#This Row],[Order_Date]],"mmmm")</f>
        <v>May</v>
      </c>
      <c r="I3016" s="7">
        <f>MONTH(Table1[[#This Row],[Order_Date]])</f>
        <v>5</v>
      </c>
      <c r="J3016" s="7">
        <v>2</v>
      </c>
      <c r="K3016" s="4">
        <v>1213.03</v>
      </c>
      <c r="L3016" s="4">
        <v>20</v>
      </c>
      <c r="M3016" s="4">
        <v>1940.85</v>
      </c>
      <c r="N3016" s="4">
        <f>(Table1[[#This Row],[Quantity]]*Table1[[#This Row],[Unit_Price]])*(1-Table1[[#This Row],[Discount_%]]/100)</f>
        <v>1940.848</v>
      </c>
      <c r="O3016" s="4">
        <v>1353.56</v>
      </c>
      <c r="P3016" s="4">
        <v>587.29</v>
      </c>
      <c r="Q3016">
        <f>Table1[[#This Row],[Revenue]]-Table1[[#This Row],[Cost]]</f>
        <v>587.29</v>
      </c>
      <c r="R3016" s="6">
        <f>Table1[[#This Row],[Profit]]/Table1[[#This Row],[Revenue]]</f>
        <v>0.30259422418012727</v>
      </c>
    </row>
    <row r="3017" spans="1:18" x14ac:dyDescent="0.45">
      <c r="A3017" s="1" t="s">
        <v>5594</v>
      </c>
      <c r="B3017" s="1" t="s">
        <v>5595</v>
      </c>
      <c r="C3017" s="1" t="s">
        <v>7</v>
      </c>
      <c r="D3017" s="1" t="s">
        <v>106</v>
      </c>
      <c r="E3017" s="1" t="s">
        <v>4</v>
      </c>
      <c r="F3017" s="2">
        <v>45654</v>
      </c>
      <c r="G3017" s="1" t="str">
        <f>IF(WEEKDAY(Table1[[#This Row],[Order_Date]],2)&gt;=6,"Weekend","Weekday")</f>
        <v>Weekend</v>
      </c>
      <c r="H3017" s="2" t="str">
        <f>TEXT(Table1[[#This Row],[Order_Date]],"mmmm")</f>
        <v>December</v>
      </c>
      <c r="I3017" s="8">
        <f>MONTH(Table1[[#This Row],[Order_Date]])</f>
        <v>12</v>
      </c>
      <c r="J3017" s="8">
        <v>1</v>
      </c>
      <c r="K3017" s="1">
        <v>3801.16</v>
      </c>
      <c r="L3017" s="1">
        <v>5</v>
      </c>
      <c r="M3017" s="1">
        <v>3611.1</v>
      </c>
      <c r="N3017" s="1">
        <f>(Table1[[#This Row],[Quantity]]*Table1[[#This Row],[Unit_Price]])*(1-Table1[[#This Row],[Discount_%]]/100)</f>
        <v>3611.1019999999999</v>
      </c>
      <c r="O3017" s="1">
        <v>2980.65</v>
      </c>
      <c r="P3017" s="1">
        <v>630.45000000000005</v>
      </c>
      <c r="Q3017">
        <f>Table1[[#This Row],[Revenue]]-Table1[[#This Row],[Cost]]</f>
        <v>630.44999999999982</v>
      </c>
      <c r="R3017" s="6">
        <f>Table1[[#This Row],[Profit]]/Table1[[#This Row],[Revenue]]</f>
        <v>0.17458669103597244</v>
      </c>
    </row>
    <row r="3018" spans="1:18" x14ac:dyDescent="0.45">
      <c r="A3018" s="4" t="s">
        <v>5596</v>
      </c>
      <c r="B3018" s="4" t="s">
        <v>2948</v>
      </c>
      <c r="C3018" s="4" t="s">
        <v>2</v>
      </c>
      <c r="D3018" s="4" t="s">
        <v>65</v>
      </c>
      <c r="E3018" s="4" t="s">
        <v>14</v>
      </c>
      <c r="F3018" s="5">
        <v>45517</v>
      </c>
      <c r="G3018" s="4" t="str">
        <f>IF(WEEKDAY(Table1[[#This Row],[Order_Date]],2)&gt;=6,"Weekend","Weekday")</f>
        <v>Weekday</v>
      </c>
      <c r="H3018" s="5" t="str">
        <f>TEXT(Table1[[#This Row],[Order_Date]],"mmmm")</f>
        <v>August</v>
      </c>
      <c r="I3018" s="7">
        <f>MONTH(Table1[[#This Row],[Order_Date]])</f>
        <v>8</v>
      </c>
      <c r="J3018" s="7">
        <v>3</v>
      </c>
      <c r="K3018" s="4">
        <v>1354.62</v>
      </c>
      <c r="L3018" s="4">
        <v>0</v>
      </c>
      <c r="M3018" s="4">
        <v>4063.86</v>
      </c>
      <c r="N3018" s="4">
        <f>(Table1[[#This Row],[Quantity]]*Table1[[#This Row],[Unit_Price]])*(1-Table1[[#This Row],[Discount_%]]/100)</f>
        <v>4063.8599999999997</v>
      </c>
      <c r="O3018" s="4">
        <v>2560.12</v>
      </c>
      <c r="P3018" s="4">
        <v>1503.74</v>
      </c>
      <c r="Q3018">
        <f>Table1[[#This Row],[Revenue]]-Table1[[#This Row],[Cost]]</f>
        <v>1503.7400000000002</v>
      </c>
      <c r="R3018" s="6">
        <f>Table1[[#This Row],[Profit]]/Table1[[#This Row],[Revenue]]</f>
        <v>0.37002751079023388</v>
      </c>
    </row>
    <row r="3019" spans="1:18" x14ac:dyDescent="0.45">
      <c r="A3019" s="1" t="s">
        <v>5597</v>
      </c>
      <c r="B3019" s="1" t="s">
        <v>4587</v>
      </c>
      <c r="C3019" s="1" t="s">
        <v>7</v>
      </c>
      <c r="D3019" s="1" t="s">
        <v>106</v>
      </c>
      <c r="E3019" s="1" t="s">
        <v>4</v>
      </c>
      <c r="F3019" s="2">
        <v>45385</v>
      </c>
      <c r="G3019" s="1" t="str">
        <f>IF(WEEKDAY(Table1[[#This Row],[Order_Date]],2)&gt;=6,"Weekend","Weekday")</f>
        <v>Weekday</v>
      </c>
      <c r="H3019" s="2" t="str">
        <f>TEXT(Table1[[#This Row],[Order_Date]],"mmmm")</f>
        <v>April</v>
      </c>
      <c r="I3019" s="8">
        <f>MONTH(Table1[[#This Row],[Order_Date]])</f>
        <v>4</v>
      </c>
      <c r="J3019" s="8">
        <v>5</v>
      </c>
      <c r="K3019" s="1">
        <v>984.92</v>
      </c>
      <c r="L3019" s="1">
        <v>0</v>
      </c>
      <c r="M3019" s="1">
        <v>4924.6000000000004</v>
      </c>
      <c r="N3019" s="1">
        <f>(Table1[[#This Row],[Quantity]]*Table1[[#This Row],[Unit_Price]])*(1-Table1[[#This Row],[Discount_%]]/100)</f>
        <v>4924.5999999999995</v>
      </c>
      <c r="O3019" s="1">
        <v>3002.08</v>
      </c>
      <c r="P3019" s="1">
        <v>1922.52</v>
      </c>
      <c r="Q3019">
        <f>Table1[[#This Row],[Revenue]]-Table1[[#This Row],[Cost]]</f>
        <v>1922.5200000000004</v>
      </c>
      <c r="R3019" s="6">
        <f>Table1[[#This Row],[Profit]]/Table1[[#This Row],[Revenue]]</f>
        <v>0.39039109775413228</v>
      </c>
    </row>
    <row r="3020" spans="1:18" x14ac:dyDescent="0.45">
      <c r="A3020" s="4" t="s">
        <v>5598</v>
      </c>
      <c r="B3020" s="4" t="s">
        <v>5599</v>
      </c>
      <c r="C3020" s="4" t="s">
        <v>20</v>
      </c>
      <c r="D3020" s="4" t="s">
        <v>57</v>
      </c>
      <c r="E3020" s="4" t="s">
        <v>9</v>
      </c>
      <c r="F3020" s="5">
        <v>45462</v>
      </c>
      <c r="G3020" s="4" t="str">
        <f>IF(WEEKDAY(Table1[[#This Row],[Order_Date]],2)&gt;=6,"Weekend","Weekday")</f>
        <v>Weekday</v>
      </c>
      <c r="H3020" s="5" t="str">
        <f>TEXT(Table1[[#This Row],[Order_Date]],"mmmm")</f>
        <v>June</v>
      </c>
      <c r="I3020" s="7">
        <f>MONTH(Table1[[#This Row],[Order_Date]])</f>
        <v>6</v>
      </c>
      <c r="J3020" s="7">
        <v>5</v>
      </c>
      <c r="K3020" s="4">
        <v>1318.84</v>
      </c>
      <c r="L3020" s="4">
        <v>20</v>
      </c>
      <c r="M3020" s="4">
        <v>5275.36</v>
      </c>
      <c r="N3020" s="4">
        <f>(Table1[[#This Row],[Quantity]]*Table1[[#This Row],[Unit_Price]])*(1-Table1[[#This Row],[Discount_%]]/100)</f>
        <v>5275.3600000000006</v>
      </c>
      <c r="O3020" s="4">
        <v>3735.25</v>
      </c>
      <c r="P3020" s="4">
        <v>1540.11</v>
      </c>
      <c r="Q3020">
        <f>Table1[[#This Row],[Revenue]]-Table1[[#This Row],[Cost]]</f>
        <v>1540.1099999999997</v>
      </c>
      <c r="R3020" s="6">
        <f>Table1[[#This Row],[Profit]]/Table1[[#This Row],[Revenue]]</f>
        <v>0.29194405689848657</v>
      </c>
    </row>
    <row r="3021" spans="1:18" x14ac:dyDescent="0.45">
      <c r="A3021" s="1" t="s">
        <v>5600</v>
      </c>
      <c r="B3021" s="1" t="s">
        <v>5601</v>
      </c>
      <c r="C3021" s="1" t="s">
        <v>20</v>
      </c>
      <c r="D3021" s="1" t="s">
        <v>60</v>
      </c>
      <c r="E3021" s="1" t="s">
        <v>22</v>
      </c>
      <c r="F3021" s="2">
        <v>45417</v>
      </c>
      <c r="G3021" s="1" t="str">
        <f>IF(WEEKDAY(Table1[[#This Row],[Order_Date]],2)&gt;=6,"Weekend","Weekday")</f>
        <v>Weekend</v>
      </c>
      <c r="H3021" s="2" t="str">
        <f>TEXT(Table1[[#This Row],[Order_Date]],"mmmm")</f>
        <v>May</v>
      </c>
      <c r="I3021" s="8">
        <f>MONTH(Table1[[#This Row],[Order_Date]])</f>
        <v>5</v>
      </c>
      <c r="J3021" s="8">
        <v>3</v>
      </c>
      <c r="K3021" s="1">
        <v>421.58</v>
      </c>
      <c r="L3021" s="1">
        <v>20</v>
      </c>
      <c r="M3021" s="1">
        <v>1011.79</v>
      </c>
      <c r="N3021" s="1">
        <f>(Table1[[#This Row],[Quantity]]*Table1[[#This Row],[Unit_Price]])*(1-Table1[[#This Row],[Discount_%]]/100)</f>
        <v>1011.792</v>
      </c>
      <c r="O3021" s="1">
        <v>708.62</v>
      </c>
      <c r="P3021" s="1">
        <v>303.17</v>
      </c>
      <c r="Q3021">
        <f>Table1[[#This Row],[Revenue]]-Table1[[#This Row],[Cost]]</f>
        <v>303.16999999999996</v>
      </c>
      <c r="R3021" s="6">
        <f>Table1[[#This Row],[Profit]]/Table1[[#This Row],[Revenue]]</f>
        <v>0.29963727650994776</v>
      </c>
    </row>
    <row r="3022" spans="1:18" x14ac:dyDescent="0.45">
      <c r="A3022" s="4" t="s">
        <v>5602</v>
      </c>
      <c r="B3022" s="4" t="s">
        <v>5603</v>
      </c>
      <c r="C3022" s="4" t="s">
        <v>7</v>
      </c>
      <c r="D3022" s="4" t="s">
        <v>46</v>
      </c>
      <c r="E3022" s="4" t="s">
        <v>14</v>
      </c>
      <c r="F3022" s="5">
        <v>45812</v>
      </c>
      <c r="G3022" s="4" t="str">
        <f>IF(WEEKDAY(Table1[[#This Row],[Order_Date]],2)&gt;=6,"Weekend","Weekday")</f>
        <v>Weekday</v>
      </c>
      <c r="H3022" s="5" t="str">
        <f>TEXT(Table1[[#This Row],[Order_Date]],"mmmm")</f>
        <v>June</v>
      </c>
      <c r="I3022" s="7">
        <f>MONTH(Table1[[#This Row],[Order_Date]])</f>
        <v>6</v>
      </c>
      <c r="J3022" s="7">
        <v>4</v>
      </c>
      <c r="K3022" s="4">
        <v>2126.14</v>
      </c>
      <c r="L3022" s="4">
        <v>15</v>
      </c>
      <c r="M3022" s="4">
        <v>7228.88</v>
      </c>
      <c r="N3022" s="4">
        <f>(Table1[[#This Row],[Quantity]]*Table1[[#This Row],[Unit_Price]])*(1-Table1[[#This Row],[Discount_%]]/100)</f>
        <v>7228.8759999999993</v>
      </c>
      <c r="O3022" s="4">
        <v>5102.84</v>
      </c>
      <c r="P3022" s="4">
        <v>2126.04</v>
      </c>
      <c r="Q3022">
        <f>Table1[[#This Row],[Revenue]]-Table1[[#This Row],[Cost]]</f>
        <v>2126.04</v>
      </c>
      <c r="R3022" s="6">
        <f>Table1[[#This Row],[Profit]]/Table1[[#This Row],[Revenue]]</f>
        <v>0.29410365091134449</v>
      </c>
    </row>
    <row r="3023" spans="1:18" x14ac:dyDescent="0.45">
      <c r="A3023" s="1" t="s">
        <v>5604</v>
      </c>
      <c r="B3023" s="1" t="s">
        <v>2047</v>
      </c>
      <c r="C3023" s="1" t="s">
        <v>28</v>
      </c>
      <c r="D3023" s="1" t="s">
        <v>35</v>
      </c>
      <c r="E3023" s="1" t="s">
        <v>14</v>
      </c>
      <c r="F3023" s="2">
        <v>45937</v>
      </c>
      <c r="G3023" s="1" t="str">
        <f>IF(WEEKDAY(Table1[[#This Row],[Order_Date]],2)&gt;=6,"Weekend","Weekday")</f>
        <v>Weekday</v>
      </c>
      <c r="H3023" s="2" t="str">
        <f>TEXT(Table1[[#This Row],[Order_Date]],"mmmm")</f>
        <v>October</v>
      </c>
      <c r="I3023" s="8">
        <f>MONTH(Table1[[#This Row],[Order_Date]])</f>
        <v>10</v>
      </c>
      <c r="J3023" s="8">
        <v>3</v>
      </c>
      <c r="K3023" s="1">
        <v>150.78</v>
      </c>
      <c r="L3023" s="1">
        <v>5</v>
      </c>
      <c r="M3023" s="1">
        <v>429.72</v>
      </c>
      <c r="N3023" s="1">
        <f>(Table1[[#This Row],[Quantity]]*Table1[[#This Row],[Unit_Price]])*(1-Table1[[#This Row],[Discount_%]]/100)</f>
        <v>429.72300000000001</v>
      </c>
      <c r="O3023" s="1">
        <v>326.20999999999998</v>
      </c>
      <c r="P3023" s="1">
        <v>103.51</v>
      </c>
      <c r="Q3023">
        <f>Table1[[#This Row],[Revenue]]-Table1[[#This Row],[Cost]]</f>
        <v>103.51000000000005</v>
      </c>
      <c r="R3023" s="6">
        <f>Table1[[#This Row],[Profit]]/Table1[[#This Row],[Revenue]]</f>
        <v>0.24087778088057341</v>
      </c>
    </row>
    <row r="3024" spans="1:18" x14ac:dyDescent="0.45">
      <c r="A3024" s="4" t="s">
        <v>5605</v>
      </c>
      <c r="B3024" s="4" t="s">
        <v>4403</v>
      </c>
      <c r="C3024" s="4" t="s">
        <v>2</v>
      </c>
      <c r="D3024" s="4" t="s">
        <v>82</v>
      </c>
      <c r="E3024" s="4" t="s">
        <v>4</v>
      </c>
      <c r="F3024" s="5">
        <v>45318</v>
      </c>
      <c r="G3024" s="4" t="str">
        <f>IF(WEEKDAY(Table1[[#This Row],[Order_Date]],2)&gt;=6,"Weekend","Weekday")</f>
        <v>Weekend</v>
      </c>
      <c r="H3024" s="5" t="str">
        <f>TEXT(Table1[[#This Row],[Order_Date]],"mmmm")</f>
        <v>January</v>
      </c>
      <c r="I3024" s="7">
        <f>MONTH(Table1[[#This Row],[Order_Date]])</f>
        <v>1</v>
      </c>
      <c r="J3024" s="7">
        <v>2</v>
      </c>
      <c r="K3024" s="4">
        <v>1562.06</v>
      </c>
      <c r="L3024" s="4">
        <v>20</v>
      </c>
      <c r="M3024" s="4">
        <v>2499.3000000000002</v>
      </c>
      <c r="N3024" s="4">
        <f>(Table1[[#This Row],[Quantity]]*Table1[[#This Row],[Unit_Price]])*(1-Table1[[#This Row],[Discount_%]]/100)</f>
        <v>2499.2960000000003</v>
      </c>
      <c r="O3024" s="4">
        <v>1910.46</v>
      </c>
      <c r="P3024" s="4">
        <v>588.84</v>
      </c>
      <c r="Q3024">
        <f>Table1[[#This Row],[Revenue]]-Table1[[#This Row],[Cost]]</f>
        <v>588.84000000000015</v>
      </c>
      <c r="R3024" s="6">
        <f>Table1[[#This Row],[Profit]]/Table1[[#This Row],[Revenue]]</f>
        <v>0.23560196855119434</v>
      </c>
    </row>
    <row r="3025" spans="1:18" x14ac:dyDescent="0.45">
      <c r="A3025" s="1" t="s">
        <v>5606</v>
      </c>
      <c r="B3025" s="1" t="s">
        <v>5607</v>
      </c>
      <c r="C3025" s="1" t="s">
        <v>12</v>
      </c>
      <c r="D3025" s="1" t="s">
        <v>13</v>
      </c>
      <c r="E3025" s="1" t="s">
        <v>14</v>
      </c>
      <c r="F3025" s="2">
        <v>45889</v>
      </c>
      <c r="G3025" s="1" t="str">
        <f>IF(WEEKDAY(Table1[[#This Row],[Order_Date]],2)&gt;=6,"Weekend","Weekday")</f>
        <v>Weekday</v>
      </c>
      <c r="H3025" s="2" t="str">
        <f>TEXT(Table1[[#This Row],[Order_Date]],"mmmm")</f>
        <v>August</v>
      </c>
      <c r="I3025" s="8">
        <f>MONTH(Table1[[#This Row],[Order_Date]])</f>
        <v>8</v>
      </c>
      <c r="J3025" s="8">
        <v>3</v>
      </c>
      <c r="K3025" s="1">
        <v>2836.12</v>
      </c>
      <c r="L3025" s="1">
        <v>15</v>
      </c>
      <c r="M3025" s="1">
        <v>7232.11</v>
      </c>
      <c r="N3025" s="1">
        <f>(Table1[[#This Row],[Quantity]]*Table1[[#This Row],[Unit_Price]])*(1-Table1[[#This Row],[Discount_%]]/100)</f>
        <v>7232.1060000000007</v>
      </c>
      <c r="O3025" s="1">
        <v>4395.49</v>
      </c>
      <c r="P3025" s="1">
        <v>2836.62</v>
      </c>
      <c r="Q3025">
        <f>Table1[[#This Row],[Revenue]]-Table1[[#This Row],[Cost]]</f>
        <v>2836.62</v>
      </c>
      <c r="R3025" s="6">
        <f>Table1[[#This Row],[Profit]]/Table1[[#This Row],[Revenue]]</f>
        <v>0.39222578196404645</v>
      </c>
    </row>
    <row r="3026" spans="1:18" x14ac:dyDescent="0.45">
      <c r="A3026" s="4" t="s">
        <v>5608</v>
      </c>
      <c r="B3026" s="4" t="s">
        <v>5609</v>
      </c>
      <c r="C3026" s="4" t="s">
        <v>12</v>
      </c>
      <c r="D3026" s="4" t="s">
        <v>111</v>
      </c>
      <c r="E3026" s="4" t="s">
        <v>4</v>
      </c>
      <c r="F3026" s="5">
        <v>45328</v>
      </c>
      <c r="G3026" s="4" t="str">
        <f>IF(WEEKDAY(Table1[[#This Row],[Order_Date]],2)&gt;=6,"Weekend","Weekday")</f>
        <v>Weekday</v>
      </c>
      <c r="H3026" s="5" t="str">
        <f>TEXT(Table1[[#This Row],[Order_Date]],"mmmm")</f>
        <v>February</v>
      </c>
      <c r="I3026" s="7">
        <f>MONTH(Table1[[#This Row],[Order_Date]])</f>
        <v>2</v>
      </c>
      <c r="J3026" s="7">
        <v>3</v>
      </c>
      <c r="K3026" s="4">
        <v>2764.61</v>
      </c>
      <c r="L3026" s="4">
        <v>20</v>
      </c>
      <c r="M3026" s="4">
        <v>6635.06</v>
      </c>
      <c r="N3026" s="4">
        <f>(Table1[[#This Row],[Quantity]]*Table1[[#This Row],[Unit_Price]])*(1-Table1[[#This Row],[Discount_%]]/100)</f>
        <v>6635.0640000000003</v>
      </c>
      <c r="O3026" s="4">
        <v>5094</v>
      </c>
      <c r="P3026" s="4">
        <v>1541.06</v>
      </c>
      <c r="Q3026">
        <f>Table1[[#This Row],[Revenue]]-Table1[[#This Row],[Cost]]</f>
        <v>1541.0600000000004</v>
      </c>
      <c r="R3026" s="6">
        <f>Table1[[#This Row],[Profit]]/Table1[[#This Row],[Revenue]]</f>
        <v>0.23226014534910006</v>
      </c>
    </row>
    <row r="3027" spans="1:18" x14ac:dyDescent="0.45">
      <c r="A3027" s="1" t="s">
        <v>5610</v>
      </c>
      <c r="B3027" s="1" t="s">
        <v>5611</v>
      </c>
      <c r="C3027" s="1" t="s">
        <v>12</v>
      </c>
      <c r="D3027" s="1" t="s">
        <v>32</v>
      </c>
      <c r="E3027" s="1" t="s">
        <v>4</v>
      </c>
      <c r="F3027" s="2">
        <v>45307</v>
      </c>
      <c r="G3027" s="1" t="str">
        <f>IF(WEEKDAY(Table1[[#This Row],[Order_Date]],2)&gt;=6,"Weekend","Weekday")</f>
        <v>Weekday</v>
      </c>
      <c r="H3027" s="2" t="str">
        <f>TEXT(Table1[[#This Row],[Order_Date]],"mmmm")</f>
        <v>January</v>
      </c>
      <c r="I3027" s="8">
        <f>MONTH(Table1[[#This Row],[Order_Date]])</f>
        <v>1</v>
      </c>
      <c r="J3027" s="8">
        <v>3</v>
      </c>
      <c r="K3027" s="1">
        <v>2559.86</v>
      </c>
      <c r="L3027" s="1">
        <v>10</v>
      </c>
      <c r="M3027" s="1">
        <v>6911.62</v>
      </c>
      <c r="N3027" s="1">
        <f>(Table1[[#This Row],[Quantity]]*Table1[[#This Row],[Unit_Price]])*(1-Table1[[#This Row],[Discount_%]]/100)</f>
        <v>6911.6220000000003</v>
      </c>
      <c r="O3027" s="1">
        <v>5163.51</v>
      </c>
      <c r="P3027" s="1">
        <v>1748.11</v>
      </c>
      <c r="Q3027">
        <f>Table1[[#This Row],[Revenue]]-Table1[[#This Row],[Cost]]</f>
        <v>1748.1099999999997</v>
      </c>
      <c r="R3027" s="6">
        <f>Table1[[#This Row],[Profit]]/Table1[[#This Row],[Revenue]]</f>
        <v>0.25292333779924242</v>
      </c>
    </row>
    <row r="3028" spans="1:18" x14ac:dyDescent="0.45">
      <c r="A3028" s="4" t="s">
        <v>5612</v>
      </c>
      <c r="B3028" s="4" t="s">
        <v>3120</v>
      </c>
      <c r="C3028" s="4" t="s">
        <v>2</v>
      </c>
      <c r="D3028" s="4" t="s">
        <v>17</v>
      </c>
      <c r="E3028" s="4" t="s">
        <v>9</v>
      </c>
      <c r="F3028" s="5">
        <v>45349</v>
      </c>
      <c r="G3028" s="4" t="str">
        <f>IF(WEEKDAY(Table1[[#This Row],[Order_Date]],2)&gt;=6,"Weekend","Weekday")</f>
        <v>Weekday</v>
      </c>
      <c r="H3028" s="5" t="str">
        <f>TEXT(Table1[[#This Row],[Order_Date]],"mmmm")</f>
        <v>February</v>
      </c>
      <c r="I3028" s="7">
        <f>MONTH(Table1[[#This Row],[Order_Date]])</f>
        <v>2</v>
      </c>
      <c r="J3028" s="7">
        <v>3</v>
      </c>
      <c r="K3028" s="4">
        <v>3374.99</v>
      </c>
      <c r="L3028" s="4">
        <v>10</v>
      </c>
      <c r="M3028" s="4">
        <v>9112.4699999999993</v>
      </c>
      <c r="N3028" s="4">
        <f>(Table1[[#This Row],[Quantity]]*Table1[[#This Row],[Unit_Price]])*(1-Table1[[#This Row],[Discount_%]]/100)</f>
        <v>9112.473</v>
      </c>
      <c r="O3028" s="4">
        <v>5987.3</v>
      </c>
      <c r="P3028" s="4">
        <v>3125.17</v>
      </c>
      <c r="Q3028">
        <f>Table1[[#This Row],[Revenue]]-Table1[[#This Row],[Cost]]</f>
        <v>3125.1699999999992</v>
      </c>
      <c r="R3028" s="6">
        <f>Table1[[#This Row],[Profit]]/Table1[[#This Row],[Revenue]]</f>
        <v>0.34295531288443204</v>
      </c>
    </row>
    <row r="3029" spans="1:18" x14ac:dyDescent="0.45">
      <c r="A3029" s="1" t="s">
        <v>5613</v>
      </c>
      <c r="B3029" s="1" t="s">
        <v>1657</v>
      </c>
      <c r="C3029" s="1" t="s">
        <v>12</v>
      </c>
      <c r="D3029" s="1" t="s">
        <v>111</v>
      </c>
      <c r="E3029" s="1" t="s">
        <v>4</v>
      </c>
      <c r="F3029" s="2">
        <v>45769</v>
      </c>
      <c r="G3029" s="1" t="str">
        <f>IF(WEEKDAY(Table1[[#This Row],[Order_Date]],2)&gt;=6,"Weekend","Weekday")</f>
        <v>Weekday</v>
      </c>
      <c r="H3029" s="2" t="str">
        <f>TEXT(Table1[[#This Row],[Order_Date]],"mmmm")</f>
        <v>April</v>
      </c>
      <c r="I3029" s="8">
        <f>MONTH(Table1[[#This Row],[Order_Date]])</f>
        <v>4</v>
      </c>
      <c r="J3029" s="8">
        <v>3</v>
      </c>
      <c r="K3029" s="1">
        <v>4817.5</v>
      </c>
      <c r="L3029" s="1">
        <v>20</v>
      </c>
      <c r="M3029" s="1">
        <v>11562</v>
      </c>
      <c r="N3029" s="1">
        <f>(Table1[[#This Row],[Quantity]]*Table1[[#This Row],[Unit_Price]])*(1-Table1[[#This Row],[Discount_%]]/100)</f>
        <v>11562</v>
      </c>
      <c r="O3029" s="1">
        <v>7943.3</v>
      </c>
      <c r="P3029" s="1">
        <v>3618.7</v>
      </c>
      <c r="Q3029">
        <f>Table1[[#This Row],[Revenue]]-Table1[[#This Row],[Cost]]</f>
        <v>3618.7</v>
      </c>
      <c r="R3029" s="6">
        <f>Table1[[#This Row],[Profit]]/Table1[[#This Row],[Revenue]]</f>
        <v>0.31298218301331948</v>
      </c>
    </row>
    <row r="3030" spans="1:18" x14ac:dyDescent="0.45">
      <c r="A3030" s="4" t="s">
        <v>5614</v>
      </c>
      <c r="B3030" s="4" t="s">
        <v>5615</v>
      </c>
      <c r="C3030" s="4" t="s">
        <v>20</v>
      </c>
      <c r="D3030" s="4" t="s">
        <v>57</v>
      </c>
      <c r="E3030" s="4" t="s">
        <v>22</v>
      </c>
      <c r="F3030" s="5">
        <v>45565</v>
      </c>
      <c r="G3030" s="4" t="str">
        <f>IF(WEEKDAY(Table1[[#This Row],[Order_Date]],2)&gt;=6,"Weekend","Weekday")</f>
        <v>Weekday</v>
      </c>
      <c r="H3030" s="5" t="str">
        <f>TEXT(Table1[[#This Row],[Order_Date]],"mmmm")</f>
        <v>September</v>
      </c>
      <c r="I3030" s="7">
        <f>MONTH(Table1[[#This Row],[Order_Date]])</f>
        <v>9</v>
      </c>
      <c r="J3030" s="7">
        <v>1</v>
      </c>
      <c r="K3030" s="4">
        <v>4857.78</v>
      </c>
      <c r="L3030" s="4">
        <v>20</v>
      </c>
      <c r="M3030" s="4">
        <v>3886.22</v>
      </c>
      <c r="N3030" s="4">
        <f>(Table1[[#This Row],[Quantity]]*Table1[[#This Row],[Unit_Price]])*(1-Table1[[#This Row],[Discount_%]]/100)</f>
        <v>3886.2240000000002</v>
      </c>
      <c r="O3030" s="4">
        <v>3286.85</v>
      </c>
      <c r="P3030" s="4">
        <v>599.37</v>
      </c>
      <c r="Q3030">
        <f>Table1[[#This Row],[Revenue]]-Table1[[#This Row],[Cost]]</f>
        <v>599.36999999999989</v>
      </c>
      <c r="R3030" s="6">
        <f>Table1[[#This Row],[Profit]]/Table1[[#This Row],[Revenue]]</f>
        <v>0.15422955982934575</v>
      </c>
    </row>
    <row r="3031" spans="1:18" x14ac:dyDescent="0.45">
      <c r="A3031" s="1" t="s">
        <v>5616</v>
      </c>
      <c r="B3031" s="1" t="s">
        <v>5262</v>
      </c>
      <c r="C3031" s="1" t="s">
        <v>20</v>
      </c>
      <c r="D3031" s="1" t="s">
        <v>60</v>
      </c>
      <c r="E3031" s="1" t="s">
        <v>22</v>
      </c>
      <c r="F3031" s="2">
        <v>45324</v>
      </c>
      <c r="G3031" s="1" t="str">
        <f>IF(WEEKDAY(Table1[[#This Row],[Order_Date]],2)&gt;=6,"Weekend","Weekday")</f>
        <v>Weekday</v>
      </c>
      <c r="H3031" s="2" t="str">
        <f>TEXT(Table1[[#This Row],[Order_Date]],"mmmm")</f>
        <v>February</v>
      </c>
      <c r="I3031" s="8">
        <f>MONTH(Table1[[#This Row],[Order_Date]])</f>
        <v>2</v>
      </c>
      <c r="J3031" s="8">
        <v>5</v>
      </c>
      <c r="K3031" s="1">
        <v>221.89</v>
      </c>
      <c r="L3031" s="1">
        <v>5</v>
      </c>
      <c r="M3031" s="1">
        <v>1053.98</v>
      </c>
      <c r="N3031" s="1">
        <f>(Table1[[#This Row],[Quantity]]*Table1[[#This Row],[Unit_Price]])*(1-Table1[[#This Row],[Discount_%]]/100)</f>
        <v>1053.9774999999997</v>
      </c>
      <c r="O3031" s="1">
        <v>731.68</v>
      </c>
      <c r="P3031" s="1">
        <v>322.3</v>
      </c>
      <c r="Q3031">
        <f>Table1[[#This Row],[Revenue]]-Table1[[#This Row],[Cost]]</f>
        <v>322.30000000000007</v>
      </c>
      <c r="R3031" s="6">
        <f>Table1[[#This Row],[Profit]]/Table1[[#This Row],[Revenue]]</f>
        <v>0.30579327880984458</v>
      </c>
    </row>
    <row r="3032" spans="1:18" x14ac:dyDescent="0.45">
      <c r="A3032" s="4" t="s">
        <v>5617</v>
      </c>
      <c r="B3032" s="4" t="s">
        <v>4086</v>
      </c>
      <c r="C3032" s="4" t="s">
        <v>12</v>
      </c>
      <c r="D3032" s="4" t="s">
        <v>32</v>
      </c>
      <c r="E3032" s="4" t="s">
        <v>4</v>
      </c>
      <c r="F3032" s="5">
        <v>45981</v>
      </c>
      <c r="G3032" s="4" t="str">
        <f>IF(WEEKDAY(Table1[[#This Row],[Order_Date]],2)&gt;=6,"Weekend","Weekday")</f>
        <v>Weekday</v>
      </c>
      <c r="H3032" s="5" t="str">
        <f>TEXT(Table1[[#This Row],[Order_Date]],"mmmm")</f>
        <v>November</v>
      </c>
      <c r="I3032" s="7">
        <f>MONTH(Table1[[#This Row],[Order_Date]])</f>
        <v>11</v>
      </c>
      <c r="J3032" s="7">
        <v>5</v>
      </c>
      <c r="K3032" s="4">
        <v>266.82</v>
      </c>
      <c r="L3032" s="4">
        <v>15</v>
      </c>
      <c r="M3032" s="4">
        <v>1133.98</v>
      </c>
      <c r="N3032" s="4">
        <f>(Table1[[#This Row],[Quantity]]*Table1[[#This Row],[Unit_Price]])*(1-Table1[[#This Row],[Discount_%]]/100)</f>
        <v>1133.9849999999999</v>
      </c>
      <c r="O3032" s="4">
        <v>913.16</v>
      </c>
      <c r="P3032" s="4">
        <v>220.82</v>
      </c>
      <c r="Q3032">
        <f>Table1[[#This Row],[Revenue]]-Table1[[#This Row],[Cost]]</f>
        <v>220.82000000000005</v>
      </c>
      <c r="R3032" s="6">
        <f>Table1[[#This Row],[Profit]]/Table1[[#This Row],[Revenue]]</f>
        <v>0.1947300657859927</v>
      </c>
    </row>
    <row r="3033" spans="1:18" x14ac:dyDescent="0.45">
      <c r="A3033" s="1" t="s">
        <v>5618</v>
      </c>
      <c r="B3033" s="1" t="s">
        <v>5619</v>
      </c>
      <c r="C3033" s="1" t="s">
        <v>7</v>
      </c>
      <c r="D3033" s="1" t="s">
        <v>71</v>
      </c>
      <c r="E3033" s="1" t="s">
        <v>22</v>
      </c>
      <c r="F3033" s="2">
        <v>45941</v>
      </c>
      <c r="G3033" s="1" t="str">
        <f>IF(WEEKDAY(Table1[[#This Row],[Order_Date]],2)&gt;=6,"Weekend","Weekday")</f>
        <v>Weekend</v>
      </c>
      <c r="H3033" s="2" t="str">
        <f>TEXT(Table1[[#This Row],[Order_Date]],"mmmm")</f>
        <v>October</v>
      </c>
      <c r="I3033" s="8">
        <f>MONTH(Table1[[#This Row],[Order_Date]])</f>
        <v>10</v>
      </c>
      <c r="J3033" s="8">
        <v>3</v>
      </c>
      <c r="K3033" s="1">
        <v>2247.83</v>
      </c>
      <c r="L3033" s="1">
        <v>15</v>
      </c>
      <c r="M3033" s="1">
        <v>5731.97</v>
      </c>
      <c r="N3033" s="1">
        <f>(Table1[[#This Row],[Quantity]]*Table1[[#This Row],[Unit_Price]])*(1-Table1[[#This Row],[Discount_%]]/100)</f>
        <v>5731.9664999999995</v>
      </c>
      <c r="O3033" s="1">
        <v>4480.59</v>
      </c>
      <c r="P3033" s="1">
        <v>1251.3800000000001</v>
      </c>
      <c r="Q3033">
        <f>Table1[[#This Row],[Revenue]]-Table1[[#This Row],[Cost]]</f>
        <v>1251.3800000000001</v>
      </c>
      <c r="R3033" s="6">
        <f>Table1[[#This Row],[Profit]]/Table1[[#This Row],[Revenue]]</f>
        <v>0.21831586697069247</v>
      </c>
    </row>
    <row r="3034" spans="1:18" x14ac:dyDescent="0.45">
      <c r="A3034" s="4" t="s">
        <v>5620</v>
      </c>
      <c r="B3034" s="4" t="s">
        <v>5621</v>
      </c>
      <c r="C3034" s="4" t="s">
        <v>2</v>
      </c>
      <c r="D3034" s="4" t="s">
        <v>3</v>
      </c>
      <c r="E3034" s="4" t="s">
        <v>14</v>
      </c>
      <c r="F3034" s="5">
        <v>45771</v>
      </c>
      <c r="G3034" s="4" t="str">
        <f>IF(WEEKDAY(Table1[[#This Row],[Order_Date]],2)&gt;=6,"Weekend","Weekday")</f>
        <v>Weekday</v>
      </c>
      <c r="H3034" s="5" t="str">
        <f>TEXT(Table1[[#This Row],[Order_Date]],"mmmm")</f>
        <v>April</v>
      </c>
      <c r="I3034" s="7">
        <f>MONTH(Table1[[#This Row],[Order_Date]])</f>
        <v>4</v>
      </c>
      <c r="J3034" s="7">
        <v>4</v>
      </c>
      <c r="K3034" s="4">
        <v>3403.58</v>
      </c>
      <c r="L3034" s="4">
        <v>15</v>
      </c>
      <c r="M3034" s="4">
        <v>11572.17</v>
      </c>
      <c r="N3034" s="4">
        <f>(Table1[[#This Row],[Quantity]]*Table1[[#This Row],[Unit_Price]])*(1-Table1[[#This Row],[Discount_%]]/100)</f>
        <v>11572.171999999999</v>
      </c>
      <c r="O3034" s="4">
        <v>7534.83</v>
      </c>
      <c r="P3034" s="4">
        <v>4037.34</v>
      </c>
      <c r="Q3034">
        <f>Table1[[#This Row],[Revenue]]-Table1[[#This Row],[Cost]]</f>
        <v>4037.34</v>
      </c>
      <c r="R3034" s="6">
        <f>Table1[[#This Row],[Profit]]/Table1[[#This Row],[Revenue]]</f>
        <v>0.34888357153412025</v>
      </c>
    </row>
    <row r="3035" spans="1:18" x14ac:dyDescent="0.45">
      <c r="A3035" s="1" t="s">
        <v>5622</v>
      </c>
      <c r="B3035" s="1" t="s">
        <v>2088</v>
      </c>
      <c r="C3035" s="1" t="s">
        <v>28</v>
      </c>
      <c r="D3035" s="1" t="s">
        <v>29</v>
      </c>
      <c r="E3035" s="1" t="s">
        <v>4</v>
      </c>
      <c r="F3035" s="2">
        <v>45850</v>
      </c>
      <c r="G3035" s="1" t="str">
        <f>IF(WEEKDAY(Table1[[#This Row],[Order_Date]],2)&gt;=6,"Weekend","Weekday")</f>
        <v>Weekend</v>
      </c>
      <c r="H3035" s="2" t="str">
        <f>TEXT(Table1[[#This Row],[Order_Date]],"mmmm")</f>
        <v>July</v>
      </c>
      <c r="I3035" s="8">
        <f>MONTH(Table1[[#This Row],[Order_Date]])</f>
        <v>7</v>
      </c>
      <c r="J3035" s="8">
        <v>5</v>
      </c>
      <c r="K3035" s="1">
        <v>540.84</v>
      </c>
      <c r="L3035" s="1">
        <v>0</v>
      </c>
      <c r="M3035" s="1">
        <v>2704.2</v>
      </c>
      <c r="N3035" s="1">
        <f>(Table1[[#This Row],[Quantity]]*Table1[[#This Row],[Unit_Price]])*(1-Table1[[#This Row],[Discount_%]]/100)</f>
        <v>2704.2000000000003</v>
      </c>
      <c r="O3035" s="1">
        <v>2003.4</v>
      </c>
      <c r="P3035" s="1">
        <v>700.8</v>
      </c>
      <c r="Q3035">
        <f>Table1[[#This Row],[Revenue]]-Table1[[#This Row],[Cost]]</f>
        <v>700.79999999999973</v>
      </c>
      <c r="R3035" s="6">
        <f>Table1[[#This Row],[Profit]]/Table1[[#This Row],[Revenue]]</f>
        <v>0.25915242955402706</v>
      </c>
    </row>
    <row r="3036" spans="1:18" x14ac:dyDescent="0.45">
      <c r="A3036" s="4" t="s">
        <v>5623</v>
      </c>
      <c r="B3036" s="4" t="s">
        <v>5624</v>
      </c>
      <c r="C3036" s="4" t="s">
        <v>28</v>
      </c>
      <c r="D3036" s="4" t="s">
        <v>100</v>
      </c>
      <c r="E3036" s="4" t="s">
        <v>9</v>
      </c>
      <c r="F3036" s="5">
        <v>45846</v>
      </c>
      <c r="G3036" s="4" t="str">
        <f>IF(WEEKDAY(Table1[[#This Row],[Order_Date]],2)&gt;=6,"Weekend","Weekday")</f>
        <v>Weekday</v>
      </c>
      <c r="H3036" s="5" t="str">
        <f>TEXT(Table1[[#This Row],[Order_Date]],"mmmm")</f>
        <v>July</v>
      </c>
      <c r="I3036" s="7">
        <f>MONTH(Table1[[#This Row],[Order_Date]])</f>
        <v>7</v>
      </c>
      <c r="J3036" s="7">
        <v>3</v>
      </c>
      <c r="K3036" s="4">
        <v>1570.15</v>
      </c>
      <c r="L3036" s="4">
        <v>10</v>
      </c>
      <c r="M3036" s="4">
        <v>4239.41</v>
      </c>
      <c r="N3036" s="4">
        <f>(Table1[[#This Row],[Quantity]]*Table1[[#This Row],[Unit_Price]])*(1-Table1[[#This Row],[Discount_%]]/100)</f>
        <v>4239.4050000000007</v>
      </c>
      <c r="O3036" s="4">
        <v>2842.16</v>
      </c>
      <c r="P3036" s="4">
        <v>1397.25</v>
      </c>
      <c r="Q3036">
        <f>Table1[[#This Row],[Revenue]]-Table1[[#This Row],[Cost]]</f>
        <v>1397.25</v>
      </c>
      <c r="R3036" s="6">
        <f>Table1[[#This Row],[Profit]]/Table1[[#This Row],[Revenue]]</f>
        <v>0.32958595653640482</v>
      </c>
    </row>
    <row r="3037" spans="1:18" x14ac:dyDescent="0.45">
      <c r="A3037" s="1" t="s">
        <v>5625</v>
      </c>
      <c r="B3037" s="1" t="s">
        <v>5482</v>
      </c>
      <c r="C3037" s="1" t="s">
        <v>20</v>
      </c>
      <c r="D3037" s="1" t="s">
        <v>60</v>
      </c>
      <c r="E3037" s="1" t="s">
        <v>4</v>
      </c>
      <c r="F3037" s="2">
        <v>45354</v>
      </c>
      <c r="G3037" s="1" t="str">
        <f>IF(WEEKDAY(Table1[[#This Row],[Order_Date]],2)&gt;=6,"Weekend","Weekday")</f>
        <v>Weekend</v>
      </c>
      <c r="H3037" s="2" t="str">
        <f>TEXT(Table1[[#This Row],[Order_Date]],"mmmm")</f>
        <v>March</v>
      </c>
      <c r="I3037" s="8">
        <f>MONTH(Table1[[#This Row],[Order_Date]])</f>
        <v>3</v>
      </c>
      <c r="J3037" s="8">
        <v>2</v>
      </c>
      <c r="K3037" s="1">
        <v>1386.17</v>
      </c>
      <c r="L3037" s="1">
        <v>15</v>
      </c>
      <c r="M3037" s="1">
        <v>2356.4899999999998</v>
      </c>
      <c r="N3037" s="1">
        <f>(Table1[[#This Row],[Quantity]]*Table1[[#This Row],[Unit_Price]])*(1-Table1[[#This Row],[Discount_%]]/100)</f>
        <v>2356.489</v>
      </c>
      <c r="O3037" s="1">
        <v>1558.41</v>
      </c>
      <c r="P3037" s="1">
        <v>798.08</v>
      </c>
      <c r="Q3037">
        <f>Table1[[#This Row],[Revenue]]-Table1[[#This Row],[Cost]]</f>
        <v>798.0799999999997</v>
      </c>
      <c r="R3037" s="6">
        <f>Table1[[#This Row],[Profit]]/Table1[[#This Row],[Revenue]]</f>
        <v>0.33867319615190394</v>
      </c>
    </row>
    <row r="3038" spans="1:18" x14ac:dyDescent="0.45">
      <c r="A3038" s="4" t="s">
        <v>5626</v>
      </c>
      <c r="B3038" s="4" t="s">
        <v>5627</v>
      </c>
      <c r="C3038" s="4" t="s">
        <v>12</v>
      </c>
      <c r="D3038" s="4" t="s">
        <v>13</v>
      </c>
      <c r="E3038" s="4" t="s">
        <v>22</v>
      </c>
      <c r="F3038" s="5">
        <v>45972</v>
      </c>
      <c r="G3038" s="4" t="str">
        <f>IF(WEEKDAY(Table1[[#This Row],[Order_Date]],2)&gt;=6,"Weekend","Weekday")</f>
        <v>Weekday</v>
      </c>
      <c r="H3038" s="5" t="str">
        <f>TEXT(Table1[[#This Row],[Order_Date]],"mmmm")</f>
        <v>November</v>
      </c>
      <c r="I3038" s="7">
        <f>MONTH(Table1[[#This Row],[Order_Date]])</f>
        <v>11</v>
      </c>
      <c r="J3038" s="7">
        <v>5</v>
      </c>
      <c r="K3038" s="4">
        <v>4410.63</v>
      </c>
      <c r="L3038" s="4">
        <v>15</v>
      </c>
      <c r="M3038" s="4">
        <v>18745.18</v>
      </c>
      <c r="N3038" s="4">
        <f>(Table1[[#This Row],[Quantity]]*Table1[[#This Row],[Unit_Price]])*(1-Table1[[#This Row],[Discount_%]]/100)</f>
        <v>18745.177500000002</v>
      </c>
      <c r="O3038" s="4">
        <v>12183.09</v>
      </c>
      <c r="P3038" s="4">
        <v>6562.09</v>
      </c>
      <c r="Q3038">
        <f>Table1[[#This Row],[Revenue]]-Table1[[#This Row],[Cost]]</f>
        <v>6562.09</v>
      </c>
      <c r="R3038" s="6">
        <f>Table1[[#This Row],[Profit]]/Table1[[#This Row],[Revenue]]</f>
        <v>0.35006812417912231</v>
      </c>
    </row>
    <row r="3039" spans="1:18" x14ac:dyDescent="0.45">
      <c r="A3039" s="1" t="s">
        <v>5628</v>
      </c>
      <c r="B3039" s="1" t="s">
        <v>3928</v>
      </c>
      <c r="C3039" s="1" t="s">
        <v>12</v>
      </c>
      <c r="D3039" s="1" t="s">
        <v>111</v>
      </c>
      <c r="E3039" s="1" t="s">
        <v>9</v>
      </c>
      <c r="F3039" s="2">
        <v>45962</v>
      </c>
      <c r="G3039" s="1" t="str">
        <f>IF(WEEKDAY(Table1[[#This Row],[Order_Date]],2)&gt;=6,"Weekend","Weekday")</f>
        <v>Weekend</v>
      </c>
      <c r="H3039" s="2" t="str">
        <f>TEXT(Table1[[#This Row],[Order_Date]],"mmmm")</f>
        <v>November</v>
      </c>
      <c r="I3039" s="8">
        <f>MONTH(Table1[[#This Row],[Order_Date]])</f>
        <v>11</v>
      </c>
      <c r="J3039" s="8">
        <v>4</v>
      </c>
      <c r="K3039" s="1">
        <v>3564.89</v>
      </c>
      <c r="L3039" s="1">
        <v>20</v>
      </c>
      <c r="M3039" s="1">
        <v>11407.65</v>
      </c>
      <c r="N3039" s="1">
        <f>(Table1[[#This Row],[Quantity]]*Table1[[#This Row],[Unit_Price]])*(1-Table1[[#This Row],[Discount_%]]/100)</f>
        <v>11407.648000000001</v>
      </c>
      <c r="O3039" s="1">
        <v>8520.57</v>
      </c>
      <c r="P3039" s="1">
        <v>2887.08</v>
      </c>
      <c r="Q3039">
        <f>Table1[[#This Row],[Revenue]]-Table1[[#This Row],[Cost]]</f>
        <v>2887.08</v>
      </c>
      <c r="R3039" s="6">
        <f>Table1[[#This Row],[Profit]]/Table1[[#This Row],[Revenue]]</f>
        <v>0.2530827997002012</v>
      </c>
    </row>
    <row r="3040" spans="1:18" x14ac:dyDescent="0.45">
      <c r="A3040" s="4" t="s">
        <v>5629</v>
      </c>
      <c r="B3040" s="4" t="s">
        <v>3041</v>
      </c>
      <c r="C3040" s="4" t="s">
        <v>28</v>
      </c>
      <c r="D3040" s="4" t="s">
        <v>100</v>
      </c>
      <c r="E3040" s="4" t="s">
        <v>14</v>
      </c>
      <c r="F3040" s="5">
        <v>45952</v>
      </c>
      <c r="G3040" s="4" t="str">
        <f>IF(WEEKDAY(Table1[[#This Row],[Order_Date]],2)&gt;=6,"Weekend","Weekday")</f>
        <v>Weekday</v>
      </c>
      <c r="H3040" s="5" t="str">
        <f>TEXT(Table1[[#This Row],[Order_Date]],"mmmm")</f>
        <v>October</v>
      </c>
      <c r="I3040" s="7">
        <f>MONTH(Table1[[#This Row],[Order_Date]])</f>
        <v>10</v>
      </c>
      <c r="J3040" s="7">
        <v>5</v>
      </c>
      <c r="K3040" s="4">
        <v>3680.46</v>
      </c>
      <c r="L3040" s="4">
        <v>15</v>
      </c>
      <c r="M3040" s="4">
        <v>15641.95</v>
      </c>
      <c r="N3040" s="4">
        <f>(Table1[[#This Row],[Quantity]]*Table1[[#This Row],[Unit_Price]])*(1-Table1[[#This Row],[Discount_%]]/100)</f>
        <v>15641.954999999998</v>
      </c>
      <c r="O3040" s="4">
        <v>9550.7199999999993</v>
      </c>
      <c r="P3040" s="4">
        <v>6091.23</v>
      </c>
      <c r="Q3040">
        <f>Table1[[#This Row],[Revenue]]-Table1[[#This Row],[Cost]]</f>
        <v>6091.2300000000014</v>
      </c>
      <c r="R3040" s="6">
        <f>Table1[[#This Row],[Profit]]/Table1[[#This Row],[Revenue]]</f>
        <v>0.38941628121813454</v>
      </c>
    </row>
    <row r="3041" spans="1:18" x14ac:dyDescent="0.45">
      <c r="A3041" s="1" t="s">
        <v>5630</v>
      </c>
      <c r="B3041" s="1" t="s">
        <v>5631</v>
      </c>
      <c r="C3041" s="1" t="s">
        <v>20</v>
      </c>
      <c r="D3041" s="1" t="s">
        <v>57</v>
      </c>
      <c r="E3041" s="1" t="s">
        <v>22</v>
      </c>
      <c r="F3041" s="2">
        <v>45731</v>
      </c>
      <c r="G3041" s="1" t="str">
        <f>IF(WEEKDAY(Table1[[#This Row],[Order_Date]],2)&gt;=6,"Weekend","Weekday")</f>
        <v>Weekend</v>
      </c>
      <c r="H3041" s="2" t="str">
        <f>TEXT(Table1[[#This Row],[Order_Date]],"mmmm")</f>
        <v>March</v>
      </c>
      <c r="I3041" s="8">
        <f>MONTH(Table1[[#This Row],[Order_Date]])</f>
        <v>3</v>
      </c>
      <c r="J3041" s="8">
        <v>1</v>
      </c>
      <c r="K3041" s="1">
        <v>4187.96</v>
      </c>
      <c r="L3041" s="1">
        <v>5</v>
      </c>
      <c r="M3041" s="1">
        <v>3978.56</v>
      </c>
      <c r="N3041" s="1">
        <f>(Table1[[#This Row],[Quantity]]*Table1[[#This Row],[Unit_Price]])*(1-Table1[[#This Row],[Discount_%]]/100)</f>
        <v>3978.5619999999999</v>
      </c>
      <c r="O3041" s="1">
        <v>2694.27</v>
      </c>
      <c r="P3041" s="1">
        <v>1284.29</v>
      </c>
      <c r="Q3041">
        <f>Table1[[#This Row],[Revenue]]-Table1[[#This Row],[Cost]]</f>
        <v>1284.29</v>
      </c>
      <c r="R3041" s="6">
        <f>Table1[[#This Row],[Profit]]/Table1[[#This Row],[Revenue]]</f>
        <v>0.322802722593099</v>
      </c>
    </row>
    <row r="3042" spans="1:18" x14ac:dyDescent="0.45">
      <c r="A3042" s="4" t="s">
        <v>5632</v>
      </c>
      <c r="B3042" s="4" t="s">
        <v>5633</v>
      </c>
      <c r="C3042" s="4" t="s">
        <v>12</v>
      </c>
      <c r="D3042" s="4" t="s">
        <v>38</v>
      </c>
      <c r="E3042" s="4" t="s">
        <v>22</v>
      </c>
      <c r="F3042" s="5">
        <v>45486</v>
      </c>
      <c r="G3042" s="4" t="str">
        <f>IF(WEEKDAY(Table1[[#This Row],[Order_Date]],2)&gt;=6,"Weekend","Weekday")</f>
        <v>Weekend</v>
      </c>
      <c r="H3042" s="5" t="str">
        <f>TEXT(Table1[[#This Row],[Order_Date]],"mmmm")</f>
        <v>July</v>
      </c>
      <c r="I3042" s="7">
        <f>MONTH(Table1[[#This Row],[Order_Date]])</f>
        <v>7</v>
      </c>
      <c r="J3042" s="7">
        <v>4</v>
      </c>
      <c r="K3042" s="4">
        <v>670.36</v>
      </c>
      <c r="L3042" s="4">
        <v>20</v>
      </c>
      <c r="M3042" s="4">
        <v>2145.15</v>
      </c>
      <c r="N3042" s="4">
        <f>(Table1[[#This Row],[Quantity]]*Table1[[#This Row],[Unit_Price]])*(1-Table1[[#This Row],[Discount_%]]/100)</f>
        <v>2145.152</v>
      </c>
      <c r="O3042" s="4">
        <v>1307.95</v>
      </c>
      <c r="P3042" s="4">
        <v>837.2</v>
      </c>
      <c r="Q3042">
        <f>Table1[[#This Row],[Revenue]]-Table1[[#This Row],[Cost]]</f>
        <v>837.2</v>
      </c>
      <c r="R3042" s="6">
        <f>Table1[[#This Row],[Profit]]/Table1[[#This Row],[Revenue]]</f>
        <v>0.39027573829335943</v>
      </c>
    </row>
    <row r="3043" spans="1:18" x14ac:dyDescent="0.45">
      <c r="A3043" s="1" t="s">
        <v>5634</v>
      </c>
      <c r="B3043" s="1" t="s">
        <v>5635</v>
      </c>
      <c r="C3043" s="1" t="s">
        <v>7</v>
      </c>
      <c r="D3043" s="1" t="s">
        <v>8</v>
      </c>
      <c r="E3043" s="1" t="s">
        <v>4</v>
      </c>
      <c r="F3043" s="2">
        <v>45649</v>
      </c>
      <c r="G3043" s="1" t="str">
        <f>IF(WEEKDAY(Table1[[#This Row],[Order_Date]],2)&gt;=6,"Weekend","Weekday")</f>
        <v>Weekday</v>
      </c>
      <c r="H3043" s="2" t="str">
        <f>TEXT(Table1[[#This Row],[Order_Date]],"mmmm")</f>
        <v>December</v>
      </c>
      <c r="I3043" s="8">
        <f>MONTH(Table1[[#This Row],[Order_Date]])</f>
        <v>12</v>
      </c>
      <c r="J3043" s="8">
        <v>4</v>
      </c>
      <c r="K3043" s="1">
        <v>1548.44</v>
      </c>
      <c r="L3043" s="1">
        <v>0</v>
      </c>
      <c r="M3043" s="1">
        <v>6193.76</v>
      </c>
      <c r="N3043" s="1">
        <f>(Table1[[#This Row],[Quantity]]*Table1[[#This Row],[Unit_Price]])*(1-Table1[[#This Row],[Discount_%]]/100)</f>
        <v>6193.76</v>
      </c>
      <c r="O3043" s="1">
        <v>5179.54</v>
      </c>
      <c r="P3043" s="1">
        <v>1014.22</v>
      </c>
      <c r="Q3043">
        <f>Table1[[#This Row],[Revenue]]-Table1[[#This Row],[Cost]]</f>
        <v>1014.2200000000003</v>
      </c>
      <c r="R3043" s="6">
        <f>Table1[[#This Row],[Profit]]/Table1[[#This Row],[Revenue]]</f>
        <v>0.16374867608690036</v>
      </c>
    </row>
    <row r="3044" spans="1:18" x14ac:dyDescent="0.45">
      <c r="A3044" s="4" t="s">
        <v>5636</v>
      </c>
      <c r="B3044" s="4" t="s">
        <v>5637</v>
      </c>
      <c r="C3044" s="4" t="s">
        <v>7</v>
      </c>
      <c r="D3044" s="4" t="s">
        <v>46</v>
      </c>
      <c r="E3044" s="4" t="s">
        <v>14</v>
      </c>
      <c r="F3044" s="5">
        <v>45404</v>
      </c>
      <c r="G3044" s="4" t="str">
        <f>IF(WEEKDAY(Table1[[#This Row],[Order_Date]],2)&gt;=6,"Weekend","Weekday")</f>
        <v>Weekday</v>
      </c>
      <c r="H3044" s="5" t="str">
        <f>TEXT(Table1[[#This Row],[Order_Date]],"mmmm")</f>
        <v>April</v>
      </c>
      <c r="I3044" s="7">
        <f>MONTH(Table1[[#This Row],[Order_Date]])</f>
        <v>4</v>
      </c>
      <c r="J3044" s="7">
        <v>5</v>
      </c>
      <c r="K3044" s="4">
        <v>4032.01</v>
      </c>
      <c r="L3044" s="4">
        <v>20</v>
      </c>
      <c r="M3044" s="4">
        <v>16128.04</v>
      </c>
      <c r="N3044" s="4">
        <f>(Table1[[#This Row],[Quantity]]*Table1[[#This Row],[Unit_Price]])*(1-Table1[[#This Row],[Discount_%]]/100)</f>
        <v>16128.040000000003</v>
      </c>
      <c r="O3044" s="4">
        <v>12647.15</v>
      </c>
      <c r="P3044" s="4">
        <v>3480.89</v>
      </c>
      <c r="Q3044">
        <f>Table1[[#This Row],[Revenue]]-Table1[[#This Row],[Cost]]</f>
        <v>3480.8900000000012</v>
      </c>
      <c r="R3044" s="6">
        <f>Table1[[#This Row],[Profit]]/Table1[[#This Row],[Revenue]]</f>
        <v>0.2158284577667218</v>
      </c>
    </row>
    <row r="3045" spans="1:18" x14ac:dyDescent="0.45">
      <c r="A3045" s="1" t="s">
        <v>5638</v>
      </c>
      <c r="B3045" s="1" t="s">
        <v>1223</v>
      </c>
      <c r="C3045" s="1" t="s">
        <v>2</v>
      </c>
      <c r="D3045" s="1" t="s">
        <v>82</v>
      </c>
      <c r="E3045" s="1" t="s">
        <v>14</v>
      </c>
      <c r="F3045" s="2">
        <v>45527</v>
      </c>
      <c r="G3045" s="1" t="str">
        <f>IF(WEEKDAY(Table1[[#This Row],[Order_Date]],2)&gt;=6,"Weekend","Weekday")</f>
        <v>Weekday</v>
      </c>
      <c r="H3045" s="2" t="str">
        <f>TEXT(Table1[[#This Row],[Order_Date]],"mmmm")</f>
        <v>August</v>
      </c>
      <c r="I3045" s="8">
        <f>MONTH(Table1[[#This Row],[Order_Date]])</f>
        <v>8</v>
      </c>
      <c r="J3045" s="8">
        <v>2</v>
      </c>
      <c r="K3045" s="1">
        <v>798.53</v>
      </c>
      <c r="L3045" s="1">
        <v>0</v>
      </c>
      <c r="M3045" s="1">
        <v>1597.06</v>
      </c>
      <c r="N3045" s="1">
        <f>(Table1[[#This Row],[Quantity]]*Table1[[#This Row],[Unit_Price]])*(1-Table1[[#This Row],[Discount_%]]/100)</f>
        <v>1597.06</v>
      </c>
      <c r="O3045" s="1">
        <v>1292.94</v>
      </c>
      <c r="P3045" s="1">
        <v>304.12</v>
      </c>
      <c r="Q3045">
        <f>Table1[[#This Row],[Revenue]]-Table1[[#This Row],[Cost]]</f>
        <v>304.11999999999989</v>
      </c>
      <c r="R3045" s="6">
        <f>Table1[[#This Row],[Profit]]/Table1[[#This Row],[Revenue]]</f>
        <v>0.19042490576434198</v>
      </c>
    </row>
    <row r="3046" spans="1:18" x14ac:dyDescent="0.45">
      <c r="A3046" s="4" t="s">
        <v>5639</v>
      </c>
      <c r="B3046" s="4" t="s">
        <v>5640</v>
      </c>
      <c r="C3046" s="4" t="s">
        <v>2</v>
      </c>
      <c r="D3046" s="4" t="s">
        <v>3</v>
      </c>
      <c r="E3046" s="4" t="s">
        <v>4</v>
      </c>
      <c r="F3046" s="5">
        <v>45727</v>
      </c>
      <c r="G3046" s="4" t="str">
        <f>IF(WEEKDAY(Table1[[#This Row],[Order_Date]],2)&gt;=6,"Weekend","Weekday")</f>
        <v>Weekday</v>
      </c>
      <c r="H3046" s="5" t="str">
        <f>TEXT(Table1[[#This Row],[Order_Date]],"mmmm")</f>
        <v>March</v>
      </c>
      <c r="I3046" s="7">
        <f>MONTH(Table1[[#This Row],[Order_Date]])</f>
        <v>3</v>
      </c>
      <c r="J3046" s="7">
        <v>1</v>
      </c>
      <c r="K3046" s="4">
        <v>3355.24</v>
      </c>
      <c r="L3046" s="4">
        <v>5</v>
      </c>
      <c r="M3046" s="4">
        <v>3187.48</v>
      </c>
      <c r="N3046" s="4">
        <f>(Table1[[#This Row],[Quantity]]*Table1[[#This Row],[Unit_Price]])*(1-Table1[[#This Row],[Discount_%]]/100)</f>
        <v>3187.4779999999996</v>
      </c>
      <c r="O3046" s="4">
        <v>2016.6</v>
      </c>
      <c r="P3046" s="4">
        <v>1170.8800000000001</v>
      </c>
      <c r="Q3046">
        <f>Table1[[#This Row],[Revenue]]-Table1[[#This Row],[Cost]]</f>
        <v>1170.8800000000001</v>
      </c>
      <c r="R3046" s="6">
        <f>Table1[[#This Row],[Profit]]/Table1[[#This Row],[Revenue]]</f>
        <v>0.36733720682168991</v>
      </c>
    </row>
    <row r="3047" spans="1:18" x14ac:dyDescent="0.45">
      <c r="A3047" s="1" t="s">
        <v>5641</v>
      </c>
      <c r="B3047" s="1" t="s">
        <v>4587</v>
      </c>
      <c r="C3047" s="1" t="s">
        <v>7</v>
      </c>
      <c r="D3047" s="1" t="s">
        <v>106</v>
      </c>
      <c r="E3047" s="1" t="s">
        <v>22</v>
      </c>
      <c r="F3047" s="2">
        <v>45393</v>
      </c>
      <c r="G3047" s="1" t="str">
        <f>IF(WEEKDAY(Table1[[#This Row],[Order_Date]],2)&gt;=6,"Weekend","Weekday")</f>
        <v>Weekday</v>
      </c>
      <c r="H3047" s="2" t="str">
        <f>TEXT(Table1[[#This Row],[Order_Date]],"mmmm")</f>
        <v>April</v>
      </c>
      <c r="I3047" s="8">
        <f>MONTH(Table1[[#This Row],[Order_Date]])</f>
        <v>4</v>
      </c>
      <c r="J3047" s="8">
        <v>2</v>
      </c>
      <c r="K3047" s="1">
        <v>4316.95</v>
      </c>
      <c r="L3047" s="1">
        <v>10</v>
      </c>
      <c r="M3047" s="1">
        <v>7770.51</v>
      </c>
      <c r="N3047" s="1">
        <f>(Table1[[#This Row],[Quantity]]*Table1[[#This Row],[Unit_Price]])*(1-Table1[[#This Row],[Discount_%]]/100)</f>
        <v>7770.51</v>
      </c>
      <c r="O3047" s="1">
        <v>4688.01</v>
      </c>
      <c r="P3047" s="1">
        <v>3082.5</v>
      </c>
      <c r="Q3047">
        <f>Table1[[#This Row],[Revenue]]-Table1[[#This Row],[Cost]]</f>
        <v>3082.5</v>
      </c>
      <c r="R3047" s="6">
        <f>Table1[[#This Row],[Profit]]/Table1[[#This Row],[Revenue]]</f>
        <v>0.3966921090121498</v>
      </c>
    </row>
    <row r="3048" spans="1:18" x14ac:dyDescent="0.45">
      <c r="A3048" s="4" t="s">
        <v>5642</v>
      </c>
      <c r="B3048" s="4" t="s">
        <v>5643</v>
      </c>
      <c r="C3048" s="4" t="s">
        <v>20</v>
      </c>
      <c r="D3048" s="4" t="s">
        <v>25</v>
      </c>
      <c r="E3048" s="4" t="s">
        <v>4</v>
      </c>
      <c r="F3048" s="5">
        <v>45853</v>
      </c>
      <c r="G3048" s="4" t="str">
        <f>IF(WEEKDAY(Table1[[#This Row],[Order_Date]],2)&gt;=6,"Weekend","Weekday")</f>
        <v>Weekday</v>
      </c>
      <c r="H3048" s="5" t="str">
        <f>TEXT(Table1[[#This Row],[Order_Date]],"mmmm")</f>
        <v>July</v>
      </c>
      <c r="I3048" s="7">
        <f>MONTH(Table1[[#This Row],[Order_Date]])</f>
        <v>7</v>
      </c>
      <c r="J3048" s="7">
        <v>5</v>
      </c>
      <c r="K3048" s="4">
        <v>193.58</v>
      </c>
      <c r="L3048" s="4">
        <v>5</v>
      </c>
      <c r="M3048" s="4">
        <v>919.5</v>
      </c>
      <c r="N3048" s="4">
        <f>(Table1[[#This Row],[Quantity]]*Table1[[#This Row],[Unit_Price]])*(1-Table1[[#This Row],[Discount_%]]/100)</f>
        <v>919.505</v>
      </c>
      <c r="O3048" s="4">
        <v>714.19</v>
      </c>
      <c r="P3048" s="4">
        <v>205.31</v>
      </c>
      <c r="Q3048">
        <f>Table1[[#This Row],[Revenue]]-Table1[[#This Row],[Cost]]</f>
        <v>205.30999999999995</v>
      </c>
      <c r="R3048" s="6">
        <f>Table1[[#This Row],[Profit]]/Table1[[#This Row],[Revenue]]</f>
        <v>0.22328439369222403</v>
      </c>
    </row>
    <row r="3049" spans="1:18" x14ac:dyDescent="0.45">
      <c r="A3049" s="1" t="s">
        <v>5644</v>
      </c>
      <c r="B3049" s="1" t="s">
        <v>5645</v>
      </c>
      <c r="C3049" s="1" t="s">
        <v>7</v>
      </c>
      <c r="D3049" s="1" t="s">
        <v>71</v>
      </c>
      <c r="E3049" s="1" t="s">
        <v>9</v>
      </c>
      <c r="F3049" s="2">
        <v>45667</v>
      </c>
      <c r="G3049" s="1" t="str">
        <f>IF(WEEKDAY(Table1[[#This Row],[Order_Date]],2)&gt;=6,"Weekend","Weekday")</f>
        <v>Weekday</v>
      </c>
      <c r="H3049" s="2" t="str">
        <f>TEXT(Table1[[#This Row],[Order_Date]],"mmmm")</f>
        <v>January</v>
      </c>
      <c r="I3049" s="8">
        <f>MONTH(Table1[[#This Row],[Order_Date]])</f>
        <v>1</v>
      </c>
      <c r="J3049" s="8">
        <v>3</v>
      </c>
      <c r="K3049" s="1">
        <v>661.74</v>
      </c>
      <c r="L3049" s="1">
        <v>20</v>
      </c>
      <c r="M3049" s="1">
        <v>1588.18</v>
      </c>
      <c r="N3049" s="1">
        <f>(Table1[[#This Row],[Quantity]]*Table1[[#This Row],[Unit_Price]])*(1-Table1[[#This Row],[Discount_%]]/100)</f>
        <v>1588.1760000000002</v>
      </c>
      <c r="O3049" s="1">
        <v>1285.2</v>
      </c>
      <c r="P3049" s="1">
        <v>302.98</v>
      </c>
      <c r="Q3049">
        <f>Table1[[#This Row],[Revenue]]-Table1[[#This Row],[Cost]]</f>
        <v>302.98</v>
      </c>
      <c r="R3049" s="6">
        <f>Table1[[#This Row],[Profit]]/Table1[[#This Row],[Revenue]]</f>
        <v>0.19077182687100958</v>
      </c>
    </row>
    <row r="3050" spans="1:18" x14ac:dyDescent="0.45">
      <c r="A3050" s="4" t="s">
        <v>5646</v>
      </c>
      <c r="B3050" s="4" t="s">
        <v>5647</v>
      </c>
      <c r="C3050" s="4" t="s">
        <v>20</v>
      </c>
      <c r="D3050" s="4" t="s">
        <v>25</v>
      </c>
      <c r="E3050" s="4" t="s">
        <v>9</v>
      </c>
      <c r="F3050" s="5">
        <v>45337</v>
      </c>
      <c r="G3050" s="4" t="str">
        <f>IF(WEEKDAY(Table1[[#This Row],[Order_Date]],2)&gt;=6,"Weekend","Weekday")</f>
        <v>Weekday</v>
      </c>
      <c r="H3050" s="5" t="str">
        <f>TEXT(Table1[[#This Row],[Order_Date]],"mmmm")</f>
        <v>February</v>
      </c>
      <c r="I3050" s="7">
        <f>MONTH(Table1[[#This Row],[Order_Date]])</f>
        <v>2</v>
      </c>
      <c r="J3050" s="7">
        <v>3</v>
      </c>
      <c r="K3050" s="4">
        <v>1383.45</v>
      </c>
      <c r="L3050" s="4">
        <v>5</v>
      </c>
      <c r="M3050" s="4">
        <v>3942.83</v>
      </c>
      <c r="N3050" s="4">
        <f>(Table1[[#This Row],[Quantity]]*Table1[[#This Row],[Unit_Price]])*(1-Table1[[#This Row],[Discount_%]]/100)</f>
        <v>3942.8325</v>
      </c>
      <c r="O3050" s="4">
        <v>3044.7</v>
      </c>
      <c r="P3050" s="4">
        <v>898.13</v>
      </c>
      <c r="Q3050">
        <f>Table1[[#This Row],[Revenue]]-Table1[[#This Row],[Cost]]</f>
        <v>898.13000000000011</v>
      </c>
      <c r="R3050" s="6">
        <f>Table1[[#This Row],[Profit]]/Table1[[#This Row],[Revenue]]</f>
        <v>0.227788162309813</v>
      </c>
    </row>
    <row r="3051" spans="1:18" x14ac:dyDescent="0.45">
      <c r="A3051" s="1" t="s">
        <v>5648</v>
      </c>
      <c r="B3051" s="1" t="s">
        <v>5649</v>
      </c>
      <c r="C3051" s="1" t="s">
        <v>12</v>
      </c>
      <c r="D3051" s="1" t="s">
        <v>41</v>
      </c>
      <c r="E3051" s="1" t="s">
        <v>22</v>
      </c>
      <c r="F3051" s="2">
        <v>45768</v>
      </c>
      <c r="G3051" s="1" t="str">
        <f>IF(WEEKDAY(Table1[[#This Row],[Order_Date]],2)&gt;=6,"Weekend","Weekday")</f>
        <v>Weekday</v>
      </c>
      <c r="H3051" s="2" t="str">
        <f>TEXT(Table1[[#This Row],[Order_Date]],"mmmm")</f>
        <v>April</v>
      </c>
      <c r="I3051" s="8">
        <f>MONTH(Table1[[#This Row],[Order_Date]])</f>
        <v>4</v>
      </c>
      <c r="J3051" s="8">
        <v>1</v>
      </c>
      <c r="K3051" s="1">
        <v>906.88</v>
      </c>
      <c r="L3051" s="1">
        <v>0</v>
      </c>
      <c r="M3051" s="1">
        <v>906.88</v>
      </c>
      <c r="N3051" s="1">
        <f>(Table1[[#This Row],[Quantity]]*Table1[[#This Row],[Unit_Price]])*(1-Table1[[#This Row],[Discount_%]]/100)</f>
        <v>906.88</v>
      </c>
      <c r="O3051" s="1">
        <v>672.41</v>
      </c>
      <c r="P3051" s="1">
        <v>234.47</v>
      </c>
      <c r="Q3051">
        <f>Table1[[#This Row],[Revenue]]-Table1[[#This Row],[Cost]]</f>
        <v>234.47000000000003</v>
      </c>
      <c r="R3051" s="6">
        <f>Table1[[#This Row],[Profit]]/Table1[[#This Row],[Revenue]]</f>
        <v>0.25854578334509526</v>
      </c>
    </row>
    <row r="3052" spans="1:18" x14ac:dyDescent="0.45">
      <c r="A3052" s="4" t="s">
        <v>5650</v>
      </c>
      <c r="B3052" s="4" t="s">
        <v>5651</v>
      </c>
      <c r="C3052" s="4" t="s">
        <v>2</v>
      </c>
      <c r="D3052" s="4" t="s">
        <v>17</v>
      </c>
      <c r="E3052" s="4" t="s">
        <v>4</v>
      </c>
      <c r="F3052" s="5">
        <v>45523</v>
      </c>
      <c r="G3052" s="4" t="str">
        <f>IF(WEEKDAY(Table1[[#This Row],[Order_Date]],2)&gt;=6,"Weekend","Weekday")</f>
        <v>Weekday</v>
      </c>
      <c r="H3052" s="5" t="str">
        <f>TEXT(Table1[[#This Row],[Order_Date]],"mmmm")</f>
        <v>August</v>
      </c>
      <c r="I3052" s="7">
        <f>MONTH(Table1[[#This Row],[Order_Date]])</f>
        <v>8</v>
      </c>
      <c r="J3052" s="7">
        <v>3</v>
      </c>
      <c r="K3052" s="4">
        <v>2077.2600000000002</v>
      </c>
      <c r="L3052" s="4">
        <v>10</v>
      </c>
      <c r="M3052" s="4">
        <v>5608.6</v>
      </c>
      <c r="N3052" s="4">
        <f>(Table1[[#This Row],[Quantity]]*Table1[[#This Row],[Unit_Price]])*(1-Table1[[#This Row],[Discount_%]]/100)</f>
        <v>5608.6020000000008</v>
      </c>
      <c r="O3052" s="4">
        <v>3923.98</v>
      </c>
      <c r="P3052" s="4">
        <v>1684.62</v>
      </c>
      <c r="Q3052">
        <f>Table1[[#This Row],[Revenue]]-Table1[[#This Row],[Cost]]</f>
        <v>1684.6200000000003</v>
      </c>
      <c r="R3052" s="6">
        <f>Table1[[#This Row],[Profit]]/Table1[[#This Row],[Revenue]]</f>
        <v>0.30036372713333093</v>
      </c>
    </row>
    <row r="3053" spans="1:18" x14ac:dyDescent="0.45">
      <c r="A3053" s="1" t="s">
        <v>5652</v>
      </c>
      <c r="B3053" s="1" t="s">
        <v>5653</v>
      </c>
      <c r="C3053" s="1" t="s">
        <v>12</v>
      </c>
      <c r="D3053" s="1" t="s">
        <v>41</v>
      </c>
      <c r="E3053" s="1" t="s">
        <v>14</v>
      </c>
      <c r="F3053" s="2">
        <v>45566</v>
      </c>
      <c r="G3053" s="1" t="str">
        <f>IF(WEEKDAY(Table1[[#This Row],[Order_Date]],2)&gt;=6,"Weekend","Weekday")</f>
        <v>Weekday</v>
      </c>
      <c r="H3053" s="2" t="str">
        <f>TEXT(Table1[[#This Row],[Order_Date]],"mmmm")</f>
        <v>October</v>
      </c>
      <c r="I3053" s="8">
        <f>MONTH(Table1[[#This Row],[Order_Date]])</f>
        <v>10</v>
      </c>
      <c r="J3053" s="8">
        <v>4</v>
      </c>
      <c r="K3053" s="1">
        <v>4023.84</v>
      </c>
      <c r="L3053" s="1">
        <v>20</v>
      </c>
      <c r="M3053" s="1">
        <v>12876.29</v>
      </c>
      <c r="N3053" s="1">
        <f>(Table1[[#This Row],[Quantity]]*Table1[[#This Row],[Unit_Price]])*(1-Table1[[#This Row],[Discount_%]]/100)</f>
        <v>12876.288</v>
      </c>
      <c r="O3053" s="1">
        <v>9314.35</v>
      </c>
      <c r="P3053" s="1">
        <v>3561.94</v>
      </c>
      <c r="Q3053">
        <f>Table1[[#This Row],[Revenue]]-Table1[[#This Row],[Cost]]</f>
        <v>3561.9400000000005</v>
      </c>
      <c r="R3053" s="6">
        <f>Table1[[#This Row],[Profit]]/Table1[[#This Row],[Revenue]]</f>
        <v>0.27662781748469473</v>
      </c>
    </row>
    <row r="3054" spans="1:18" x14ac:dyDescent="0.45">
      <c r="A3054" s="4" t="s">
        <v>5654</v>
      </c>
      <c r="B3054" s="4" t="s">
        <v>5521</v>
      </c>
      <c r="C3054" s="4" t="s">
        <v>20</v>
      </c>
      <c r="D3054" s="4" t="s">
        <v>60</v>
      </c>
      <c r="E3054" s="4" t="s">
        <v>22</v>
      </c>
      <c r="F3054" s="5">
        <v>45980</v>
      </c>
      <c r="G3054" s="4" t="str">
        <f>IF(WEEKDAY(Table1[[#This Row],[Order_Date]],2)&gt;=6,"Weekend","Weekday")</f>
        <v>Weekday</v>
      </c>
      <c r="H3054" s="5" t="str">
        <f>TEXT(Table1[[#This Row],[Order_Date]],"mmmm")</f>
        <v>November</v>
      </c>
      <c r="I3054" s="7">
        <f>MONTH(Table1[[#This Row],[Order_Date]])</f>
        <v>11</v>
      </c>
      <c r="J3054" s="7">
        <v>4</v>
      </c>
      <c r="K3054" s="4">
        <v>810</v>
      </c>
      <c r="L3054" s="4">
        <v>0</v>
      </c>
      <c r="M3054" s="4">
        <v>3240</v>
      </c>
      <c r="N3054" s="4">
        <f>(Table1[[#This Row],[Quantity]]*Table1[[#This Row],[Unit_Price]])*(1-Table1[[#This Row],[Discount_%]]/100)</f>
        <v>3240</v>
      </c>
      <c r="O3054" s="4">
        <v>2087.62</v>
      </c>
      <c r="P3054" s="4">
        <v>1152.3800000000001</v>
      </c>
      <c r="Q3054">
        <f>Table1[[#This Row],[Revenue]]-Table1[[#This Row],[Cost]]</f>
        <v>1152.3800000000001</v>
      </c>
      <c r="R3054" s="6">
        <f>Table1[[#This Row],[Profit]]/Table1[[#This Row],[Revenue]]</f>
        <v>0.3556728395061729</v>
      </c>
    </row>
    <row r="3055" spans="1:18" x14ac:dyDescent="0.45">
      <c r="A3055" s="1" t="s">
        <v>5655</v>
      </c>
      <c r="B3055" s="1" t="s">
        <v>2105</v>
      </c>
      <c r="C3055" s="1" t="s">
        <v>2</v>
      </c>
      <c r="D3055" s="1" t="s">
        <v>65</v>
      </c>
      <c r="E3055" s="1" t="s">
        <v>4</v>
      </c>
      <c r="F3055" s="2">
        <v>45551</v>
      </c>
      <c r="G3055" s="1" t="str">
        <f>IF(WEEKDAY(Table1[[#This Row],[Order_Date]],2)&gt;=6,"Weekend","Weekday")</f>
        <v>Weekday</v>
      </c>
      <c r="H3055" s="2" t="str">
        <f>TEXT(Table1[[#This Row],[Order_Date]],"mmmm")</f>
        <v>September</v>
      </c>
      <c r="I3055" s="8">
        <f>MONTH(Table1[[#This Row],[Order_Date]])</f>
        <v>9</v>
      </c>
      <c r="J3055" s="8">
        <v>1</v>
      </c>
      <c r="K3055" s="1">
        <v>1007.81</v>
      </c>
      <c r="L3055" s="1">
        <v>15</v>
      </c>
      <c r="M3055" s="1">
        <v>856.64</v>
      </c>
      <c r="N3055" s="1">
        <f>(Table1[[#This Row],[Quantity]]*Table1[[#This Row],[Unit_Price]])*(1-Table1[[#This Row],[Discount_%]]/100)</f>
        <v>856.63849999999991</v>
      </c>
      <c r="O3055" s="1">
        <v>720.51</v>
      </c>
      <c r="P3055" s="1">
        <v>136.13</v>
      </c>
      <c r="Q3055">
        <f>Table1[[#This Row],[Revenue]]-Table1[[#This Row],[Cost]]</f>
        <v>136.13</v>
      </c>
      <c r="R3055" s="6">
        <f>Table1[[#This Row],[Profit]]/Table1[[#This Row],[Revenue]]</f>
        <v>0.15891156144938365</v>
      </c>
    </row>
    <row r="3056" spans="1:18" x14ac:dyDescent="0.45">
      <c r="A3056" s="4" t="s">
        <v>5656</v>
      </c>
      <c r="B3056" s="4" t="s">
        <v>5657</v>
      </c>
      <c r="C3056" s="4" t="s">
        <v>12</v>
      </c>
      <c r="D3056" s="4" t="s">
        <v>41</v>
      </c>
      <c r="E3056" s="4" t="s">
        <v>9</v>
      </c>
      <c r="F3056" s="5">
        <v>45763</v>
      </c>
      <c r="G3056" s="4" t="str">
        <f>IF(WEEKDAY(Table1[[#This Row],[Order_Date]],2)&gt;=6,"Weekend","Weekday")</f>
        <v>Weekday</v>
      </c>
      <c r="H3056" s="5" t="str">
        <f>TEXT(Table1[[#This Row],[Order_Date]],"mmmm")</f>
        <v>April</v>
      </c>
      <c r="I3056" s="7">
        <f>MONTH(Table1[[#This Row],[Order_Date]])</f>
        <v>4</v>
      </c>
      <c r="J3056" s="7">
        <v>3</v>
      </c>
      <c r="K3056" s="4">
        <v>3302.81</v>
      </c>
      <c r="L3056" s="4">
        <v>20</v>
      </c>
      <c r="M3056" s="4">
        <v>7926.74</v>
      </c>
      <c r="N3056" s="4">
        <f>(Table1[[#This Row],[Quantity]]*Table1[[#This Row],[Unit_Price]])*(1-Table1[[#This Row],[Discount_%]]/100)</f>
        <v>7926.7440000000006</v>
      </c>
      <c r="O3056" s="4">
        <v>4793.4399999999996</v>
      </c>
      <c r="P3056" s="4">
        <v>3133.3</v>
      </c>
      <c r="Q3056">
        <f>Table1[[#This Row],[Revenue]]-Table1[[#This Row],[Cost]]</f>
        <v>3133.3</v>
      </c>
      <c r="R3056" s="6">
        <f>Table1[[#This Row],[Profit]]/Table1[[#This Row],[Revenue]]</f>
        <v>0.39528229764064421</v>
      </c>
    </row>
    <row r="3057" spans="1:18" x14ac:dyDescent="0.45">
      <c r="A3057" s="1" t="s">
        <v>5658</v>
      </c>
      <c r="B3057" s="1" t="s">
        <v>5659</v>
      </c>
      <c r="C3057" s="1" t="s">
        <v>28</v>
      </c>
      <c r="D3057" s="1" t="s">
        <v>29</v>
      </c>
      <c r="E3057" s="1" t="s">
        <v>9</v>
      </c>
      <c r="F3057" s="2">
        <v>45905</v>
      </c>
      <c r="G3057" s="1" t="str">
        <f>IF(WEEKDAY(Table1[[#This Row],[Order_Date]],2)&gt;=6,"Weekend","Weekday")</f>
        <v>Weekday</v>
      </c>
      <c r="H3057" s="2" t="str">
        <f>TEXT(Table1[[#This Row],[Order_Date]],"mmmm")</f>
        <v>September</v>
      </c>
      <c r="I3057" s="8">
        <f>MONTH(Table1[[#This Row],[Order_Date]])</f>
        <v>9</v>
      </c>
      <c r="J3057" s="8">
        <v>2</v>
      </c>
      <c r="K3057" s="1">
        <v>3869.02</v>
      </c>
      <c r="L3057" s="1">
        <v>20</v>
      </c>
      <c r="M3057" s="1">
        <v>6190.43</v>
      </c>
      <c r="N3057" s="1">
        <f>(Table1[[#This Row],[Quantity]]*Table1[[#This Row],[Unit_Price]])*(1-Table1[[#This Row],[Discount_%]]/100)</f>
        <v>6190.4320000000007</v>
      </c>
      <c r="O3057" s="1">
        <v>4377.96</v>
      </c>
      <c r="P3057" s="1">
        <v>1812.47</v>
      </c>
      <c r="Q3057">
        <f>Table1[[#This Row],[Revenue]]-Table1[[#This Row],[Cost]]</f>
        <v>1812.4700000000003</v>
      </c>
      <c r="R3057" s="6">
        <f>Table1[[#This Row],[Profit]]/Table1[[#This Row],[Revenue]]</f>
        <v>0.29278580001712318</v>
      </c>
    </row>
    <row r="3058" spans="1:18" x14ac:dyDescent="0.45">
      <c r="A3058" s="4" t="s">
        <v>5660</v>
      </c>
      <c r="B3058" s="4" t="s">
        <v>5661</v>
      </c>
      <c r="C3058" s="4" t="s">
        <v>2</v>
      </c>
      <c r="D3058" s="4" t="s">
        <v>68</v>
      </c>
      <c r="E3058" s="4" t="s">
        <v>4</v>
      </c>
      <c r="F3058" s="5">
        <v>45932</v>
      </c>
      <c r="G3058" s="4" t="str">
        <f>IF(WEEKDAY(Table1[[#This Row],[Order_Date]],2)&gt;=6,"Weekend","Weekday")</f>
        <v>Weekday</v>
      </c>
      <c r="H3058" s="5" t="str">
        <f>TEXT(Table1[[#This Row],[Order_Date]],"mmmm")</f>
        <v>October</v>
      </c>
      <c r="I3058" s="7">
        <f>MONTH(Table1[[#This Row],[Order_Date]])</f>
        <v>10</v>
      </c>
      <c r="J3058" s="7">
        <v>3</v>
      </c>
      <c r="K3058" s="4">
        <v>1296.06</v>
      </c>
      <c r="L3058" s="4">
        <v>15</v>
      </c>
      <c r="M3058" s="4">
        <v>3304.95</v>
      </c>
      <c r="N3058" s="4">
        <f>(Table1[[#This Row],[Quantity]]*Table1[[#This Row],[Unit_Price]])*(1-Table1[[#This Row],[Discount_%]]/100)</f>
        <v>3304.953</v>
      </c>
      <c r="O3058" s="4">
        <v>2585.31</v>
      </c>
      <c r="P3058" s="4">
        <v>719.64</v>
      </c>
      <c r="Q3058">
        <f>Table1[[#This Row],[Revenue]]-Table1[[#This Row],[Cost]]</f>
        <v>719.63999999999987</v>
      </c>
      <c r="R3058" s="6">
        <f>Table1[[#This Row],[Profit]]/Table1[[#This Row],[Revenue]]</f>
        <v>0.21774610811056144</v>
      </c>
    </row>
    <row r="3059" spans="1:18" x14ac:dyDescent="0.45">
      <c r="A3059" s="1" t="s">
        <v>5662</v>
      </c>
      <c r="B3059" s="1" t="s">
        <v>5663</v>
      </c>
      <c r="C3059" s="1" t="s">
        <v>2</v>
      </c>
      <c r="D3059" s="1" t="s">
        <v>3</v>
      </c>
      <c r="E3059" s="1" t="s">
        <v>9</v>
      </c>
      <c r="F3059" s="2">
        <v>45860</v>
      </c>
      <c r="G3059" s="1" t="str">
        <f>IF(WEEKDAY(Table1[[#This Row],[Order_Date]],2)&gt;=6,"Weekend","Weekday")</f>
        <v>Weekday</v>
      </c>
      <c r="H3059" s="2" t="str">
        <f>TEXT(Table1[[#This Row],[Order_Date]],"mmmm")</f>
        <v>July</v>
      </c>
      <c r="I3059" s="8">
        <f>MONTH(Table1[[#This Row],[Order_Date]])</f>
        <v>7</v>
      </c>
      <c r="J3059" s="8">
        <v>1</v>
      </c>
      <c r="K3059" s="1">
        <v>1812.48</v>
      </c>
      <c r="L3059" s="1">
        <v>0</v>
      </c>
      <c r="M3059" s="1">
        <v>1812.48</v>
      </c>
      <c r="N3059" s="1">
        <f>(Table1[[#This Row],[Quantity]]*Table1[[#This Row],[Unit_Price]])*(1-Table1[[#This Row],[Discount_%]]/100)</f>
        <v>1812.48</v>
      </c>
      <c r="O3059" s="1">
        <v>1505.14</v>
      </c>
      <c r="P3059" s="1">
        <v>307.33999999999997</v>
      </c>
      <c r="Q3059">
        <f>Table1[[#This Row],[Revenue]]-Table1[[#This Row],[Cost]]</f>
        <v>307.33999999999992</v>
      </c>
      <c r="R3059" s="6">
        <f>Table1[[#This Row],[Profit]]/Table1[[#This Row],[Revenue]]</f>
        <v>0.16956876765536721</v>
      </c>
    </row>
    <row r="3060" spans="1:18" x14ac:dyDescent="0.45">
      <c r="A3060" s="4" t="s">
        <v>5664</v>
      </c>
      <c r="B3060" s="4" t="s">
        <v>5665</v>
      </c>
      <c r="C3060" s="4" t="s">
        <v>12</v>
      </c>
      <c r="D3060" s="4" t="s">
        <v>41</v>
      </c>
      <c r="E3060" s="4" t="s">
        <v>22</v>
      </c>
      <c r="F3060" s="5">
        <v>46022</v>
      </c>
      <c r="G3060" s="4" t="str">
        <f>IF(WEEKDAY(Table1[[#This Row],[Order_Date]],2)&gt;=6,"Weekend","Weekday")</f>
        <v>Weekday</v>
      </c>
      <c r="H3060" s="5" t="str">
        <f>TEXT(Table1[[#This Row],[Order_Date]],"mmmm")</f>
        <v>December</v>
      </c>
      <c r="I3060" s="7">
        <f>MONTH(Table1[[#This Row],[Order_Date]])</f>
        <v>12</v>
      </c>
      <c r="J3060" s="7">
        <v>2</v>
      </c>
      <c r="K3060" s="4">
        <v>4011.28</v>
      </c>
      <c r="L3060" s="4">
        <v>0</v>
      </c>
      <c r="M3060" s="4">
        <v>8022.56</v>
      </c>
      <c r="N3060" s="4">
        <f>(Table1[[#This Row],[Quantity]]*Table1[[#This Row],[Unit_Price]])*(1-Table1[[#This Row],[Discount_%]]/100)</f>
        <v>8022.56</v>
      </c>
      <c r="O3060" s="4">
        <v>5682.13</v>
      </c>
      <c r="P3060" s="4">
        <v>2340.4299999999998</v>
      </c>
      <c r="Q3060">
        <f>Table1[[#This Row],[Revenue]]-Table1[[#This Row],[Cost]]</f>
        <v>2340.4300000000003</v>
      </c>
      <c r="R3060" s="6">
        <f>Table1[[#This Row],[Profit]]/Table1[[#This Row],[Revenue]]</f>
        <v>0.29173106838714818</v>
      </c>
    </row>
    <row r="3061" spans="1:18" x14ac:dyDescent="0.45">
      <c r="A3061" s="1" t="s">
        <v>5666</v>
      </c>
      <c r="B3061" s="1" t="s">
        <v>4298</v>
      </c>
      <c r="C3061" s="1" t="s">
        <v>20</v>
      </c>
      <c r="D3061" s="1" t="s">
        <v>57</v>
      </c>
      <c r="E3061" s="1" t="s">
        <v>22</v>
      </c>
      <c r="F3061" s="2">
        <v>45469</v>
      </c>
      <c r="G3061" s="1" t="str">
        <f>IF(WEEKDAY(Table1[[#This Row],[Order_Date]],2)&gt;=6,"Weekend","Weekday")</f>
        <v>Weekday</v>
      </c>
      <c r="H3061" s="2" t="str">
        <f>TEXT(Table1[[#This Row],[Order_Date]],"mmmm")</f>
        <v>June</v>
      </c>
      <c r="I3061" s="8">
        <f>MONTH(Table1[[#This Row],[Order_Date]])</f>
        <v>6</v>
      </c>
      <c r="J3061" s="8">
        <v>3</v>
      </c>
      <c r="K3061" s="1">
        <v>2388.14</v>
      </c>
      <c r="L3061" s="1">
        <v>5</v>
      </c>
      <c r="M3061" s="1">
        <v>6806.2</v>
      </c>
      <c r="N3061" s="1">
        <f>(Table1[[#This Row],[Quantity]]*Table1[[#This Row],[Unit_Price]])*(1-Table1[[#This Row],[Discount_%]]/100)</f>
        <v>6806.1989999999996</v>
      </c>
      <c r="O3061" s="1">
        <v>4471.33</v>
      </c>
      <c r="P3061" s="1">
        <v>2334.87</v>
      </c>
      <c r="Q3061">
        <f>Table1[[#This Row],[Revenue]]-Table1[[#This Row],[Cost]]</f>
        <v>2334.87</v>
      </c>
      <c r="R3061" s="6">
        <f>Table1[[#This Row],[Profit]]/Table1[[#This Row],[Revenue]]</f>
        <v>0.34305045399782552</v>
      </c>
    </row>
    <row r="3062" spans="1:18" x14ac:dyDescent="0.45">
      <c r="A3062" s="4" t="s">
        <v>5667</v>
      </c>
      <c r="B3062" s="4" t="s">
        <v>5668</v>
      </c>
      <c r="C3062" s="4" t="s">
        <v>2</v>
      </c>
      <c r="D3062" s="4" t="s">
        <v>82</v>
      </c>
      <c r="E3062" s="4" t="s">
        <v>4</v>
      </c>
      <c r="F3062" s="5">
        <v>45677</v>
      </c>
      <c r="G3062" s="4" t="str">
        <f>IF(WEEKDAY(Table1[[#This Row],[Order_Date]],2)&gt;=6,"Weekend","Weekday")</f>
        <v>Weekday</v>
      </c>
      <c r="H3062" s="5" t="str">
        <f>TEXT(Table1[[#This Row],[Order_Date]],"mmmm")</f>
        <v>January</v>
      </c>
      <c r="I3062" s="7">
        <f>MONTH(Table1[[#This Row],[Order_Date]])</f>
        <v>1</v>
      </c>
      <c r="J3062" s="7">
        <v>2</v>
      </c>
      <c r="K3062" s="4">
        <v>2184.61</v>
      </c>
      <c r="L3062" s="4">
        <v>20</v>
      </c>
      <c r="M3062" s="4">
        <v>3495.38</v>
      </c>
      <c r="N3062" s="4">
        <f>(Table1[[#This Row],[Quantity]]*Table1[[#This Row],[Unit_Price]])*(1-Table1[[#This Row],[Discount_%]]/100)</f>
        <v>3495.3760000000002</v>
      </c>
      <c r="O3062" s="4">
        <v>2757.41</v>
      </c>
      <c r="P3062" s="4">
        <v>737.97</v>
      </c>
      <c r="Q3062">
        <f>Table1[[#This Row],[Revenue]]-Table1[[#This Row],[Cost]]</f>
        <v>737.97000000000025</v>
      </c>
      <c r="R3062" s="6">
        <f>Table1[[#This Row],[Profit]]/Table1[[#This Row],[Revenue]]</f>
        <v>0.21112725941099394</v>
      </c>
    </row>
    <row r="3063" spans="1:18" x14ac:dyDescent="0.45">
      <c r="A3063" s="1" t="s">
        <v>5669</v>
      </c>
      <c r="B3063" s="1" t="s">
        <v>5670</v>
      </c>
      <c r="C3063" s="1" t="s">
        <v>12</v>
      </c>
      <c r="D3063" s="1" t="s">
        <v>111</v>
      </c>
      <c r="E3063" s="1" t="s">
        <v>14</v>
      </c>
      <c r="F3063" s="2">
        <v>45870</v>
      </c>
      <c r="G3063" s="1" t="str">
        <f>IF(WEEKDAY(Table1[[#This Row],[Order_Date]],2)&gt;=6,"Weekend","Weekday")</f>
        <v>Weekday</v>
      </c>
      <c r="H3063" s="2" t="str">
        <f>TEXT(Table1[[#This Row],[Order_Date]],"mmmm")</f>
        <v>August</v>
      </c>
      <c r="I3063" s="8">
        <f>MONTH(Table1[[#This Row],[Order_Date]])</f>
        <v>8</v>
      </c>
      <c r="J3063" s="8">
        <v>3</v>
      </c>
      <c r="K3063" s="1">
        <v>3651.05</v>
      </c>
      <c r="L3063" s="1">
        <v>20</v>
      </c>
      <c r="M3063" s="1">
        <v>8762.52</v>
      </c>
      <c r="N3063" s="1">
        <f>(Table1[[#This Row],[Quantity]]*Table1[[#This Row],[Unit_Price]])*(1-Table1[[#This Row],[Discount_%]]/100)</f>
        <v>8762.5200000000023</v>
      </c>
      <c r="O3063" s="1">
        <v>6023.73</v>
      </c>
      <c r="P3063" s="1">
        <v>2738.79</v>
      </c>
      <c r="Q3063">
        <f>Table1[[#This Row],[Revenue]]-Table1[[#This Row],[Cost]]</f>
        <v>2738.7900000000009</v>
      </c>
      <c r="R3063" s="6">
        <f>Table1[[#This Row],[Profit]]/Table1[[#This Row],[Revenue]]</f>
        <v>0.31255734651675543</v>
      </c>
    </row>
    <row r="3064" spans="1:18" x14ac:dyDescent="0.45">
      <c r="A3064" s="4" t="s">
        <v>5671</v>
      </c>
      <c r="B3064" s="4" t="s">
        <v>5672</v>
      </c>
      <c r="C3064" s="4" t="s">
        <v>20</v>
      </c>
      <c r="D3064" s="4" t="s">
        <v>103</v>
      </c>
      <c r="E3064" s="4" t="s">
        <v>14</v>
      </c>
      <c r="F3064" s="5">
        <v>45633</v>
      </c>
      <c r="G3064" s="4" t="str">
        <f>IF(WEEKDAY(Table1[[#This Row],[Order_Date]],2)&gt;=6,"Weekend","Weekday")</f>
        <v>Weekend</v>
      </c>
      <c r="H3064" s="5" t="str">
        <f>TEXT(Table1[[#This Row],[Order_Date]],"mmmm")</f>
        <v>December</v>
      </c>
      <c r="I3064" s="7">
        <f>MONTH(Table1[[#This Row],[Order_Date]])</f>
        <v>12</v>
      </c>
      <c r="J3064" s="7">
        <v>4</v>
      </c>
      <c r="K3064" s="4">
        <v>2237.62</v>
      </c>
      <c r="L3064" s="4">
        <v>15</v>
      </c>
      <c r="M3064" s="4">
        <v>7607.91</v>
      </c>
      <c r="N3064" s="4">
        <f>(Table1[[#This Row],[Quantity]]*Table1[[#This Row],[Unit_Price]])*(1-Table1[[#This Row],[Discount_%]]/100)</f>
        <v>7607.9079999999994</v>
      </c>
      <c r="O3064" s="4">
        <v>6430.29</v>
      </c>
      <c r="P3064" s="4">
        <v>1177.6199999999999</v>
      </c>
      <c r="Q3064">
        <f>Table1[[#This Row],[Revenue]]-Table1[[#This Row],[Cost]]</f>
        <v>1177.6199999999999</v>
      </c>
      <c r="R3064" s="6">
        <f>Table1[[#This Row],[Profit]]/Table1[[#This Row],[Revenue]]</f>
        <v>0.15478889734500012</v>
      </c>
    </row>
    <row r="3065" spans="1:18" x14ac:dyDescent="0.45">
      <c r="A3065" s="1" t="s">
        <v>5673</v>
      </c>
      <c r="B3065" s="1" t="s">
        <v>5674</v>
      </c>
      <c r="C3065" s="1" t="s">
        <v>20</v>
      </c>
      <c r="D3065" s="1" t="s">
        <v>21</v>
      </c>
      <c r="E3065" s="1" t="s">
        <v>9</v>
      </c>
      <c r="F3065" s="2">
        <v>45940</v>
      </c>
      <c r="G3065" s="1" t="str">
        <f>IF(WEEKDAY(Table1[[#This Row],[Order_Date]],2)&gt;=6,"Weekend","Weekday")</f>
        <v>Weekday</v>
      </c>
      <c r="H3065" s="2" t="str">
        <f>TEXT(Table1[[#This Row],[Order_Date]],"mmmm")</f>
        <v>October</v>
      </c>
      <c r="I3065" s="8">
        <f>MONTH(Table1[[#This Row],[Order_Date]])</f>
        <v>10</v>
      </c>
      <c r="J3065" s="8">
        <v>5</v>
      </c>
      <c r="K3065" s="1">
        <v>931.98</v>
      </c>
      <c r="L3065" s="1">
        <v>20</v>
      </c>
      <c r="M3065" s="1">
        <v>3727.92</v>
      </c>
      <c r="N3065" s="1">
        <f>(Table1[[#This Row],[Quantity]]*Table1[[#This Row],[Unit_Price]])*(1-Table1[[#This Row],[Discount_%]]/100)</f>
        <v>3727.92</v>
      </c>
      <c r="O3065" s="1">
        <v>2844.89</v>
      </c>
      <c r="P3065" s="1">
        <v>883.03</v>
      </c>
      <c r="Q3065">
        <f>Table1[[#This Row],[Revenue]]-Table1[[#This Row],[Cost]]</f>
        <v>883.0300000000002</v>
      </c>
      <c r="R3065" s="6">
        <f>Table1[[#This Row],[Profit]]/Table1[[#This Row],[Revenue]]</f>
        <v>0.23686935341960128</v>
      </c>
    </row>
    <row r="3066" spans="1:18" x14ac:dyDescent="0.45">
      <c r="A3066" s="4" t="s">
        <v>5675</v>
      </c>
      <c r="B3066" s="4" t="s">
        <v>5676</v>
      </c>
      <c r="C3066" s="4" t="s">
        <v>2</v>
      </c>
      <c r="D3066" s="4" t="s">
        <v>3</v>
      </c>
      <c r="E3066" s="4" t="s">
        <v>4</v>
      </c>
      <c r="F3066" s="5">
        <v>45725</v>
      </c>
      <c r="G3066" s="4" t="str">
        <f>IF(WEEKDAY(Table1[[#This Row],[Order_Date]],2)&gt;=6,"Weekend","Weekday")</f>
        <v>Weekend</v>
      </c>
      <c r="H3066" s="5" t="str">
        <f>TEXT(Table1[[#This Row],[Order_Date]],"mmmm")</f>
        <v>March</v>
      </c>
      <c r="I3066" s="7">
        <f>MONTH(Table1[[#This Row],[Order_Date]])</f>
        <v>3</v>
      </c>
      <c r="J3066" s="7">
        <v>4</v>
      </c>
      <c r="K3066" s="4">
        <v>720.94</v>
      </c>
      <c r="L3066" s="4">
        <v>20</v>
      </c>
      <c r="M3066" s="4">
        <v>2307.0100000000002</v>
      </c>
      <c r="N3066" s="4">
        <f>(Table1[[#This Row],[Quantity]]*Table1[[#This Row],[Unit_Price]])*(1-Table1[[#This Row],[Discount_%]]/100)</f>
        <v>2307.0080000000003</v>
      </c>
      <c r="O3066" s="4">
        <v>1806.98</v>
      </c>
      <c r="P3066" s="4">
        <v>500.03</v>
      </c>
      <c r="Q3066">
        <f>Table1[[#This Row],[Revenue]]-Table1[[#This Row],[Cost]]</f>
        <v>500.0300000000002</v>
      </c>
      <c r="R3066" s="6">
        <f>Table1[[#This Row],[Profit]]/Table1[[#This Row],[Revenue]]</f>
        <v>0.21674375056891818</v>
      </c>
    </row>
    <row r="3067" spans="1:18" x14ac:dyDescent="0.45">
      <c r="A3067" s="1" t="s">
        <v>5677</v>
      </c>
      <c r="B3067" s="1" t="s">
        <v>5678</v>
      </c>
      <c r="C3067" s="1" t="s">
        <v>28</v>
      </c>
      <c r="D3067" s="1" t="s">
        <v>35</v>
      </c>
      <c r="E3067" s="1" t="s">
        <v>14</v>
      </c>
      <c r="F3067" s="2">
        <v>45458</v>
      </c>
      <c r="G3067" s="1" t="str">
        <f>IF(WEEKDAY(Table1[[#This Row],[Order_Date]],2)&gt;=6,"Weekend","Weekday")</f>
        <v>Weekend</v>
      </c>
      <c r="H3067" s="2" t="str">
        <f>TEXT(Table1[[#This Row],[Order_Date]],"mmmm")</f>
        <v>June</v>
      </c>
      <c r="I3067" s="8">
        <f>MONTH(Table1[[#This Row],[Order_Date]])</f>
        <v>6</v>
      </c>
      <c r="J3067" s="8">
        <v>5</v>
      </c>
      <c r="K3067" s="1">
        <v>4427.3500000000004</v>
      </c>
      <c r="L3067" s="1">
        <v>10</v>
      </c>
      <c r="M3067" s="1">
        <v>19923.080000000002</v>
      </c>
      <c r="N3067" s="1">
        <f>(Table1[[#This Row],[Quantity]]*Table1[[#This Row],[Unit_Price]])*(1-Table1[[#This Row],[Discount_%]]/100)</f>
        <v>19923.075000000001</v>
      </c>
      <c r="O3067" s="1">
        <v>16787.95</v>
      </c>
      <c r="P3067" s="1">
        <v>3135.13</v>
      </c>
      <c r="Q3067">
        <f>Table1[[#This Row],[Revenue]]-Table1[[#This Row],[Cost]]</f>
        <v>3135.130000000001</v>
      </c>
      <c r="R3067" s="6">
        <f>Table1[[#This Row],[Profit]]/Table1[[#This Row],[Revenue]]</f>
        <v>0.15736171314877015</v>
      </c>
    </row>
    <row r="3068" spans="1:18" x14ac:dyDescent="0.45">
      <c r="A3068" s="4" t="s">
        <v>5679</v>
      </c>
      <c r="B3068" s="4" t="s">
        <v>5680</v>
      </c>
      <c r="C3068" s="4" t="s">
        <v>20</v>
      </c>
      <c r="D3068" s="4" t="s">
        <v>103</v>
      </c>
      <c r="E3068" s="4" t="s">
        <v>9</v>
      </c>
      <c r="F3068" s="5">
        <v>45567</v>
      </c>
      <c r="G3068" s="4" t="str">
        <f>IF(WEEKDAY(Table1[[#This Row],[Order_Date]],2)&gt;=6,"Weekend","Weekday")</f>
        <v>Weekday</v>
      </c>
      <c r="H3068" s="5" t="str">
        <f>TEXT(Table1[[#This Row],[Order_Date]],"mmmm")</f>
        <v>October</v>
      </c>
      <c r="I3068" s="7">
        <f>MONTH(Table1[[#This Row],[Order_Date]])</f>
        <v>10</v>
      </c>
      <c r="J3068" s="7">
        <v>2</v>
      </c>
      <c r="K3068" s="4">
        <v>4190.53</v>
      </c>
      <c r="L3068" s="4">
        <v>20</v>
      </c>
      <c r="M3068" s="4">
        <v>6704.85</v>
      </c>
      <c r="N3068" s="4">
        <f>(Table1[[#This Row],[Quantity]]*Table1[[#This Row],[Unit_Price]])*(1-Table1[[#This Row],[Discount_%]]/100)</f>
        <v>6704.848</v>
      </c>
      <c r="O3068" s="4">
        <v>4112.33</v>
      </c>
      <c r="P3068" s="4">
        <v>2592.52</v>
      </c>
      <c r="Q3068">
        <f>Table1[[#This Row],[Revenue]]-Table1[[#This Row],[Cost]]</f>
        <v>2592.5200000000004</v>
      </c>
      <c r="R3068" s="6">
        <f>Table1[[#This Row],[Profit]]/Table1[[#This Row],[Revenue]]</f>
        <v>0.38666338545977907</v>
      </c>
    </row>
    <row r="3069" spans="1:18" x14ac:dyDescent="0.45">
      <c r="A3069" s="1" t="s">
        <v>5681</v>
      </c>
      <c r="B3069" s="1" t="s">
        <v>5682</v>
      </c>
      <c r="C3069" s="1" t="s">
        <v>20</v>
      </c>
      <c r="D3069" s="1" t="s">
        <v>25</v>
      </c>
      <c r="E3069" s="1" t="s">
        <v>4</v>
      </c>
      <c r="F3069" s="2">
        <v>45639</v>
      </c>
      <c r="G3069" s="1" t="str">
        <f>IF(WEEKDAY(Table1[[#This Row],[Order_Date]],2)&gt;=6,"Weekend","Weekday")</f>
        <v>Weekday</v>
      </c>
      <c r="H3069" s="2" t="str">
        <f>TEXT(Table1[[#This Row],[Order_Date]],"mmmm")</f>
        <v>December</v>
      </c>
      <c r="I3069" s="8">
        <f>MONTH(Table1[[#This Row],[Order_Date]])</f>
        <v>12</v>
      </c>
      <c r="J3069" s="8">
        <v>5</v>
      </c>
      <c r="K3069" s="1">
        <v>3184.6</v>
      </c>
      <c r="L3069" s="1">
        <v>20</v>
      </c>
      <c r="M3069" s="1">
        <v>12738.4</v>
      </c>
      <c r="N3069" s="1">
        <f>(Table1[[#This Row],[Quantity]]*Table1[[#This Row],[Unit_Price]])*(1-Table1[[#This Row],[Discount_%]]/100)</f>
        <v>12738.400000000001</v>
      </c>
      <c r="O3069" s="1">
        <v>9199.3700000000008</v>
      </c>
      <c r="P3069" s="1">
        <v>3539.03</v>
      </c>
      <c r="Q3069">
        <f>Table1[[#This Row],[Revenue]]-Table1[[#This Row],[Cost]]</f>
        <v>3539.0299999999988</v>
      </c>
      <c r="R3069" s="6">
        <f>Table1[[#This Row],[Profit]]/Table1[[#This Row],[Revenue]]</f>
        <v>0.27782374552534073</v>
      </c>
    </row>
    <row r="3070" spans="1:18" x14ac:dyDescent="0.45">
      <c r="A3070" s="4" t="s">
        <v>5683</v>
      </c>
      <c r="B3070" s="4" t="s">
        <v>1550</v>
      </c>
      <c r="C3070" s="4" t="s">
        <v>7</v>
      </c>
      <c r="D3070" s="4" t="s">
        <v>106</v>
      </c>
      <c r="E3070" s="4" t="s">
        <v>9</v>
      </c>
      <c r="F3070" s="5">
        <v>45586</v>
      </c>
      <c r="G3070" s="4" t="str">
        <f>IF(WEEKDAY(Table1[[#This Row],[Order_Date]],2)&gt;=6,"Weekend","Weekday")</f>
        <v>Weekday</v>
      </c>
      <c r="H3070" s="5" t="str">
        <f>TEXT(Table1[[#This Row],[Order_Date]],"mmmm")</f>
        <v>October</v>
      </c>
      <c r="I3070" s="7">
        <f>MONTH(Table1[[#This Row],[Order_Date]])</f>
        <v>10</v>
      </c>
      <c r="J3070" s="7">
        <v>1</v>
      </c>
      <c r="K3070" s="4">
        <v>2053.34</v>
      </c>
      <c r="L3070" s="4">
        <v>20</v>
      </c>
      <c r="M3070" s="4">
        <v>1642.67</v>
      </c>
      <c r="N3070" s="4">
        <f>(Table1[[#This Row],[Quantity]]*Table1[[#This Row],[Unit_Price]])*(1-Table1[[#This Row],[Discount_%]]/100)</f>
        <v>1642.6720000000003</v>
      </c>
      <c r="O3070" s="4">
        <v>1034.73</v>
      </c>
      <c r="P3070" s="4">
        <v>607.94000000000005</v>
      </c>
      <c r="Q3070">
        <f>Table1[[#This Row],[Revenue]]-Table1[[#This Row],[Cost]]</f>
        <v>607.94000000000005</v>
      </c>
      <c r="R3070" s="6">
        <f>Table1[[#This Row],[Profit]]/Table1[[#This Row],[Revenue]]</f>
        <v>0.37009259315626392</v>
      </c>
    </row>
    <row r="3071" spans="1:18" x14ac:dyDescent="0.45">
      <c r="A3071" s="1" t="s">
        <v>5684</v>
      </c>
      <c r="B3071" s="1" t="s">
        <v>308</v>
      </c>
      <c r="C3071" s="1" t="s">
        <v>12</v>
      </c>
      <c r="D3071" s="1" t="s">
        <v>13</v>
      </c>
      <c r="E3071" s="1" t="s">
        <v>4</v>
      </c>
      <c r="F3071" s="2">
        <v>45948</v>
      </c>
      <c r="G3071" s="1" t="str">
        <f>IF(WEEKDAY(Table1[[#This Row],[Order_Date]],2)&gt;=6,"Weekend","Weekday")</f>
        <v>Weekend</v>
      </c>
      <c r="H3071" s="2" t="str">
        <f>TEXT(Table1[[#This Row],[Order_Date]],"mmmm")</f>
        <v>October</v>
      </c>
      <c r="I3071" s="8">
        <f>MONTH(Table1[[#This Row],[Order_Date]])</f>
        <v>10</v>
      </c>
      <c r="J3071" s="8">
        <v>1</v>
      </c>
      <c r="K3071" s="1">
        <v>3409.73</v>
      </c>
      <c r="L3071" s="1">
        <v>10</v>
      </c>
      <c r="M3071" s="1">
        <v>3068.76</v>
      </c>
      <c r="N3071" s="1">
        <f>(Table1[[#This Row],[Quantity]]*Table1[[#This Row],[Unit_Price]])*(1-Table1[[#This Row],[Discount_%]]/100)</f>
        <v>3068.7570000000001</v>
      </c>
      <c r="O3071" s="1">
        <v>1908.67</v>
      </c>
      <c r="P3071" s="1">
        <v>1160.0899999999999</v>
      </c>
      <c r="Q3071">
        <f>Table1[[#This Row],[Revenue]]-Table1[[#This Row],[Cost]]</f>
        <v>1160.0900000000001</v>
      </c>
      <c r="R3071" s="6">
        <f>Table1[[#This Row],[Profit]]/Table1[[#This Row],[Revenue]]</f>
        <v>0.37803216934527295</v>
      </c>
    </row>
    <row r="3072" spans="1:18" x14ac:dyDescent="0.45">
      <c r="A3072" s="4" t="s">
        <v>5685</v>
      </c>
      <c r="B3072" s="4" t="s">
        <v>5686</v>
      </c>
      <c r="C3072" s="4" t="s">
        <v>28</v>
      </c>
      <c r="D3072" s="4" t="s">
        <v>29</v>
      </c>
      <c r="E3072" s="4" t="s">
        <v>14</v>
      </c>
      <c r="F3072" s="5">
        <v>45362</v>
      </c>
      <c r="G3072" s="4" t="str">
        <f>IF(WEEKDAY(Table1[[#This Row],[Order_Date]],2)&gt;=6,"Weekend","Weekday")</f>
        <v>Weekday</v>
      </c>
      <c r="H3072" s="5" t="str">
        <f>TEXT(Table1[[#This Row],[Order_Date]],"mmmm")</f>
        <v>March</v>
      </c>
      <c r="I3072" s="7">
        <f>MONTH(Table1[[#This Row],[Order_Date]])</f>
        <v>3</v>
      </c>
      <c r="J3072" s="7">
        <v>1</v>
      </c>
      <c r="K3072" s="4">
        <v>1940.96</v>
      </c>
      <c r="L3072" s="4">
        <v>5</v>
      </c>
      <c r="M3072" s="4">
        <v>1843.91</v>
      </c>
      <c r="N3072" s="4">
        <f>(Table1[[#This Row],[Quantity]]*Table1[[#This Row],[Unit_Price]])*(1-Table1[[#This Row],[Discount_%]]/100)</f>
        <v>1843.912</v>
      </c>
      <c r="O3072" s="4">
        <v>1455.7</v>
      </c>
      <c r="P3072" s="4">
        <v>388.21</v>
      </c>
      <c r="Q3072">
        <f>Table1[[#This Row],[Revenue]]-Table1[[#This Row],[Cost]]</f>
        <v>388.21000000000004</v>
      </c>
      <c r="R3072" s="6">
        <f>Table1[[#This Row],[Profit]]/Table1[[#This Row],[Revenue]]</f>
        <v>0.2105363060019198</v>
      </c>
    </row>
    <row r="3073" spans="1:18" x14ac:dyDescent="0.45">
      <c r="A3073" s="1" t="s">
        <v>5687</v>
      </c>
      <c r="B3073" s="1" t="s">
        <v>5688</v>
      </c>
      <c r="C3073" s="1" t="s">
        <v>28</v>
      </c>
      <c r="D3073" s="1" t="s">
        <v>137</v>
      </c>
      <c r="E3073" s="1" t="s">
        <v>22</v>
      </c>
      <c r="F3073" s="2">
        <v>45633</v>
      </c>
      <c r="G3073" s="1" t="str">
        <f>IF(WEEKDAY(Table1[[#This Row],[Order_Date]],2)&gt;=6,"Weekend","Weekday")</f>
        <v>Weekend</v>
      </c>
      <c r="H3073" s="2" t="str">
        <f>TEXT(Table1[[#This Row],[Order_Date]],"mmmm")</f>
        <v>December</v>
      </c>
      <c r="I3073" s="8">
        <f>MONTH(Table1[[#This Row],[Order_Date]])</f>
        <v>12</v>
      </c>
      <c r="J3073" s="8">
        <v>3</v>
      </c>
      <c r="K3073" s="1">
        <v>3550.02</v>
      </c>
      <c r="L3073" s="1">
        <v>5</v>
      </c>
      <c r="M3073" s="1">
        <v>10117.56</v>
      </c>
      <c r="N3073" s="1">
        <f>(Table1[[#This Row],[Quantity]]*Table1[[#This Row],[Unit_Price]])*(1-Table1[[#This Row],[Discount_%]]/100)</f>
        <v>10117.556999999999</v>
      </c>
      <c r="O3073" s="1">
        <v>6728.47</v>
      </c>
      <c r="P3073" s="1">
        <v>3389.09</v>
      </c>
      <c r="Q3073">
        <f>Table1[[#This Row],[Revenue]]-Table1[[#This Row],[Cost]]</f>
        <v>3389.0899999999992</v>
      </c>
      <c r="R3073" s="6">
        <f>Table1[[#This Row],[Profit]]/Table1[[#This Row],[Revenue]]</f>
        <v>0.33497107998371151</v>
      </c>
    </row>
    <row r="3074" spans="1:18" x14ac:dyDescent="0.45">
      <c r="A3074" s="4" t="s">
        <v>5689</v>
      </c>
      <c r="B3074" s="4" t="s">
        <v>5690</v>
      </c>
      <c r="C3074" s="4" t="s">
        <v>7</v>
      </c>
      <c r="D3074" s="4" t="s">
        <v>106</v>
      </c>
      <c r="E3074" s="4" t="s">
        <v>4</v>
      </c>
      <c r="F3074" s="5">
        <v>45828</v>
      </c>
      <c r="G3074" s="4" t="str">
        <f>IF(WEEKDAY(Table1[[#This Row],[Order_Date]],2)&gt;=6,"Weekend","Weekday")</f>
        <v>Weekday</v>
      </c>
      <c r="H3074" s="5" t="str">
        <f>TEXT(Table1[[#This Row],[Order_Date]],"mmmm")</f>
        <v>June</v>
      </c>
      <c r="I3074" s="7">
        <f>MONTH(Table1[[#This Row],[Order_Date]])</f>
        <v>6</v>
      </c>
      <c r="J3074" s="7">
        <v>2</v>
      </c>
      <c r="K3074" s="4">
        <v>490.12</v>
      </c>
      <c r="L3074" s="4">
        <v>20</v>
      </c>
      <c r="M3074" s="4">
        <v>784.19</v>
      </c>
      <c r="N3074" s="4">
        <f>(Table1[[#This Row],[Quantity]]*Table1[[#This Row],[Unit_Price]])*(1-Table1[[#This Row],[Discount_%]]/100)</f>
        <v>784.19200000000001</v>
      </c>
      <c r="O3074" s="4">
        <v>587.07000000000005</v>
      </c>
      <c r="P3074" s="4">
        <v>197.12</v>
      </c>
      <c r="Q3074">
        <f>Table1[[#This Row],[Revenue]]-Table1[[#This Row],[Cost]]</f>
        <v>197.12</v>
      </c>
      <c r="R3074" s="6">
        <f>Table1[[#This Row],[Profit]]/Table1[[#This Row],[Revenue]]</f>
        <v>0.25136765324729976</v>
      </c>
    </row>
    <row r="3075" spans="1:18" x14ac:dyDescent="0.45">
      <c r="A3075" s="1" t="s">
        <v>5691</v>
      </c>
      <c r="B3075" s="1" t="s">
        <v>5692</v>
      </c>
      <c r="C3075" s="1" t="s">
        <v>2</v>
      </c>
      <c r="D3075" s="1" t="s">
        <v>68</v>
      </c>
      <c r="E3075" s="1" t="s">
        <v>14</v>
      </c>
      <c r="F3075" s="2">
        <v>45770</v>
      </c>
      <c r="G3075" s="1" t="str">
        <f>IF(WEEKDAY(Table1[[#This Row],[Order_Date]],2)&gt;=6,"Weekend","Weekday")</f>
        <v>Weekday</v>
      </c>
      <c r="H3075" s="2" t="str">
        <f>TEXT(Table1[[#This Row],[Order_Date]],"mmmm")</f>
        <v>April</v>
      </c>
      <c r="I3075" s="8">
        <f>MONTH(Table1[[#This Row],[Order_Date]])</f>
        <v>4</v>
      </c>
      <c r="J3075" s="8">
        <v>4</v>
      </c>
      <c r="K3075" s="1">
        <v>3452.72</v>
      </c>
      <c r="L3075" s="1">
        <v>10</v>
      </c>
      <c r="M3075" s="1">
        <v>12429.79</v>
      </c>
      <c r="N3075" s="1">
        <f>(Table1[[#This Row],[Quantity]]*Table1[[#This Row],[Unit_Price]])*(1-Table1[[#This Row],[Discount_%]]/100)</f>
        <v>12429.791999999999</v>
      </c>
      <c r="O3075" s="1">
        <v>8607.41</v>
      </c>
      <c r="P3075" s="1">
        <v>3822.38</v>
      </c>
      <c r="Q3075">
        <f>Table1[[#This Row],[Revenue]]-Table1[[#This Row],[Cost]]</f>
        <v>3822.380000000001</v>
      </c>
      <c r="R3075" s="6">
        <f>Table1[[#This Row],[Profit]]/Table1[[#This Row],[Revenue]]</f>
        <v>0.30751766522201901</v>
      </c>
    </row>
    <row r="3076" spans="1:18" x14ac:dyDescent="0.45">
      <c r="A3076" s="4" t="s">
        <v>5693</v>
      </c>
      <c r="B3076" s="4" t="s">
        <v>5694</v>
      </c>
      <c r="C3076" s="4" t="s">
        <v>28</v>
      </c>
      <c r="D3076" s="4" t="s">
        <v>35</v>
      </c>
      <c r="E3076" s="4" t="s">
        <v>9</v>
      </c>
      <c r="F3076" s="5">
        <v>45814</v>
      </c>
      <c r="G3076" s="4" t="str">
        <f>IF(WEEKDAY(Table1[[#This Row],[Order_Date]],2)&gt;=6,"Weekend","Weekday")</f>
        <v>Weekday</v>
      </c>
      <c r="H3076" s="5" t="str">
        <f>TEXT(Table1[[#This Row],[Order_Date]],"mmmm")</f>
        <v>June</v>
      </c>
      <c r="I3076" s="7">
        <f>MONTH(Table1[[#This Row],[Order_Date]])</f>
        <v>6</v>
      </c>
      <c r="J3076" s="7">
        <v>4</v>
      </c>
      <c r="K3076" s="4">
        <v>1716.85</v>
      </c>
      <c r="L3076" s="4">
        <v>5</v>
      </c>
      <c r="M3076" s="4">
        <v>6524.03</v>
      </c>
      <c r="N3076" s="4">
        <f>(Table1[[#This Row],[Quantity]]*Table1[[#This Row],[Unit_Price]])*(1-Table1[[#This Row],[Discount_%]]/100)</f>
        <v>6524.03</v>
      </c>
      <c r="O3076" s="4">
        <v>5232.55</v>
      </c>
      <c r="P3076" s="4">
        <v>1291.48</v>
      </c>
      <c r="Q3076">
        <f>Table1[[#This Row],[Revenue]]-Table1[[#This Row],[Cost]]</f>
        <v>1291.4799999999996</v>
      </c>
      <c r="R3076" s="6">
        <f>Table1[[#This Row],[Profit]]/Table1[[#This Row],[Revenue]]</f>
        <v>0.19795739749817215</v>
      </c>
    </row>
    <row r="3077" spans="1:18" x14ac:dyDescent="0.45">
      <c r="A3077" s="1" t="s">
        <v>5695</v>
      </c>
      <c r="B3077" s="1" t="s">
        <v>5696</v>
      </c>
      <c r="C3077" s="1" t="s">
        <v>7</v>
      </c>
      <c r="D3077" s="1" t="s">
        <v>46</v>
      </c>
      <c r="E3077" s="1" t="s">
        <v>9</v>
      </c>
      <c r="F3077" s="2">
        <v>45779</v>
      </c>
      <c r="G3077" s="1" t="str">
        <f>IF(WEEKDAY(Table1[[#This Row],[Order_Date]],2)&gt;=6,"Weekend","Weekday")</f>
        <v>Weekday</v>
      </c>
      <c r="H3077" s="2" t="str">
        <f>TEXT(Table1[[#This Row],[Order_Date]],"mmmm")</f>
        <v>May</v>
      </c>
      <c r="I3077" s="8">
        <f>MONTH(Table1[[#This Row],[Order_Date]])</f>
        <v>5</v>
      </c>
      <c r="J3077" s="8">
        <v>1</v>
      </c>
      <c r="K3077" s="1">
        <v>4105.74</v>
      </c>
      <c r="L3077" s="1">
        <v>5</v>
      </c>
      <c r="M3077" s="1">
        <v>3900.45</v>
      </c>
      <c r="N3077" s="1">
        <f>(Table1[[#This Row],[Quantity]]*Table1[[#This Row],[Unit_Price]])*(1-Table1[[#This Row],[Discount_%]]/100)</f>
        <v>3900.4529999999995</v>
      </c>
      <c r="O3077" s="1">
        <v>2835.42</v>
      </c>
      <c r="P3077" s="1">
        <v>1065.03</v>
      </c>
      <c r="Q3077">
        <f>Table1[[#This Row],[Revenue]]-Table1[[#This Row],[Cost]]</f>
        <v>1065.0299999999997</v>
      </c>
      <c r="R3077" s="6">
        <f>Table1[[#This Row],[Profit]]/Table1[[#This Row],[Revenue]]</f>
        <v>0.27305310925662424</v>
      </c>
    </row>
    <row r="3078" spans="1:18" x14ac:dyDescent="0.45">
      <c r="A3078" s="4" t="s">
        <v>5697</v>
      </c>
      <c r="B3078" s="4" t="s">
        <v>5698</v>
      </c>
      <c r="C3078" s="4" t="s">
        <v>28</v>
      </c>
      <c r="D3078" s="4" t="s">
        <v>137</v>
      </c>
      <c r="E3078" s="4" t="s">
        <v>14</v>
      </c>
      <c r="F3078" s="5">
        <v>45792</v>
      </c>
      <c r="G3078" s="4" t="str">
        <f>IF(WEEKDAY(Table1[[#This Row],[Order_Date]],2)&gt;=6,"Weekend","Weekday")</f>
        <v>Weekday</v>
      </c>
      <c r="H3078" s="5" t="str">
        <f>TEXT(Table1[[#This Row],[Order_Date]],"mmmm")</f>
        <v>May</v>
      </c>
      <c r="I3078" s="7">
        <f>MONTH(Table1[[#This Row],[Order_Date]])</f>
        <v>5</v>
      </c>
      <c r="J3078" s="7">
        <v>2</v>
      </c>
      <c r="K3078" s="4">
        <v>1728.17</v>
      </c>
      <c r="L3078" s="4">
        <v>0</v>
      </c>
      <c r="M3078" s="4">
        <v>3456.34</v>
      </c>
      <c r="N3078" s="4">
        <f>(Table1[[#This Row],[Quantity]]*Table1[[#This Row],[Unit_Price]])*(1-Table1[[#This Row],[Discount_%]]/100)</f>
        <v>3456.34</v>
      </c>
      <c r="O3078" s="4">
        <v>2852.11</v>
      </c>
      <c r="P3078" s="4">
        <v>604.23</v>
      </c>
      <c r="Q3078">
        <f>Table1[[#This Row],[Revenue]]-Table1[[#This Row],[Cost]]</f>
        <v>604.23</v>
      </c>
      <c r="R3078" s="6">
        <f>Table1[[#This Row],[Profit]]/Table1[[#This Row],[Revenue]]</f>
        <v>0.17481787092705001</v>
      </c>
    </row>
    <row r="3079" spans="1:18" x14ac:dyDescent="0.45">
      <c r="A3079" s="1" t="s">
        <v>5699</v>
      </c>
      <c r="B3079" s="1" t="s">
        <v>5700</v>
      </c>
      <c r="C3079" s="1" t="s">
        <v>12</v>
      </c>
      <c r="D3079" s="1" t="s">
        <v>111</v>
      </c>
      <c r="E3079" s="1" t="s">
        <v>22</v>
      </c>
      <c r="F3079" s="2">
        <v>45755</v>
      </c>
      <c r="G3079" s="1" t="str">
        <f>IF(WEEKDAY(Table1[[#This Row],[Order_Date]],2)&gt;=6,"Weekend","Weekday")</f>
        <v>Weekday</v>
      </c>
      <c r="H3079" s="2" t="str">
        <f>TEXT(Table1[[#This Row],[Order_Date]],"mmmm")</f>
        <v>April</v>
      </c>
      <c r="I3079" s="8">
        <f>MONTH(Table1[[#This Row],[Order_Date]])</f>
        <v>4</v>
      </c>
      <c r="J3079" s="8">
        <v>3</v>
      </c>
      <c r="K3079" s="1">
        <v>3202.04</v>
      </c>
      <c r="L3079" s="1">
        <v>15</v>
      </c>
      <c r="M3079" s="1">
        <v>8165.2</v>
      </c>
      <c r="N3079" s="1">
        <f>(Table1[[#This Row],[Quantity]]*Table1[[#This Row],[Unit_Price]])*(1-Table1[[#This Row],[Discount_%]]/100)</f>
        <v>8165.2019999999993</v>
      </c>
      <c r="O3079" s="1">
        <v>6030.4</v>
      </c>
      <c r="P3079" s="1">
        <v>2134.8000000000002</v>
      </c>
      <c r="Q3079">
        <f>Table1[[#This Row],[Revenue]]-Table1[[#This Row],[Cost]]</f>
        <v>2134.8000000000002</v>
      </c>
      <c r="R3079" s="6">
        <f>Table1[[#This Row],[Profit]]/Table1[[#This Row],[Revenue]]</f>
        <v>0.26145103610444326</v>
      </c>
    </row>
    <row r="3080" spans="1:18" x14ac:dyDescent="0.45">
      <c r="A3080" s="4" t="s">
        <v>5701</v>
      </c>
      <c r="B3080" s="4" t="s">
        <v>5702</v>
      </c>
      <c r="C3080" s="4" t="s">
        <v>7</v>
      </c>
      <c r="D3080" s="4" t="s">
        <v>106</v>
      </c>
      <c r="E3080" s="4" t="s">
        <v>4</v>
      </c>
      <c r="F3080" s="5">
        <v>45519</v>
      </c>
      <c r="G3080" s="4" t="str">
        <f>IF(WEEKDAY(Table1[[#This Row],[Order_Date]],2)&gt;=6,"Weekend","Weekday")</f>
        <v>Weekday</v>
      </c>
      <c r="H3080" s="5" t="str">
        <f>TEXT(Table1[[#This Row],[Order_Date]],"mmmm")</f>
        <v>August</v>
      </c>
      <c r="I3080" s="7">
        <f>MONTH(Table1[[#This Row],[Order_Date]])</f>
        <v>8</v>
      </c>
      <c r="J3080" s="7">
        <v>1</v>
      </c>
      <c r="K3080" s="4">
        <v>3814.56</v>
      </c>
      <c r="L3080" s="4">
        <v>20</v>
      </c>
      <c r="M3080" s="4">
        <v>3051.65</v>
      </c>
      <c r="N3080" s="4">
        <f>(Table1[[#This Row],[Quantity]]*Table1[[#This Row],[Unit_Price]])*(1-Table1[[#This Row],[Discount_%]]/100)</f>
        <v>3051.6480000000001</v>
      </c>
      <c r="O3080" s="4">
        <v>2130.9899999999998</v>
      </c>
      <c r="P3080" s="4">
        <v>920.66</v>
      </c>
      <c r="Q3080">
        <f>Table1[[#This Row],[Revenue]]-Table1[[#This Row],[Cost]]</f>
        <v>920.66000000000031</v>
      </c>
      <c r="R3080" s="6">
        <f>Table1[[#This Row],[Profit]]/Table1[[#This Row],[Revenue]]</f>
        <v>0.30169252699359361</v>
      </c>
    </row>
    <row r="3081" spans="1:18" x14ac:dyDescent="0.45">
      <c r="A3081" s="1" t="s">
        <v>5703</v>
      </c>
      <c r="B3081" s="1" t="s">
        <v>5704</v>
      </c>
      <c r="C3081" s="1" t="s">
        <v>7</v>
      </c>
      <c r="D3081" s="1" t="s">
        <v>134</v>
      </c>
      <c r="E3081" s="1" t="s">
        <v>14</v>
      </c>
      <c r="F3081" s="2">
        <v>45332</v>
      </c>
      <c r="G3081" s="1" t="str">
        <f>IF(WEEKDAY(Table1[[#This Row],[Order_Date]],2)&gt;=6,"Weekend","Weekday")</f>
        <v>Weekend</v>
      </c>
      <c r="H3081" s="2" t="str">
        <f>TEXT(Table1[[#This Row],[Order_Date]],"mmmm")</f>
        <v>February</v>
      </c>
      <c r="I3081" s="8">
        <f>MONTH(Table1[[#This Row],[Order_Date]])</f>
        <v>2</v>
      </c>
      <c r="J3081" s="8">
        <v>5</v>
      </c>
      <c r="K3081" s="1">
        <v>1409.75</v>
      </c>
      <c r="L3081" s="1">
        <v>10</v>
      </c>
      <c r="M3081" s="1">
        <v>6343.88</v>
      </c>
      <c r="N3081" s="1">
        <f>(Table1[[#This Row],[Quantity]]*Table1[[#This Row],[Unit_Price]])*(1-Table1[[#This Row],[Discount_%]]/100)</f>
        <v>6343.875</v>
      </c>
      <c r="O3081" s="1">
        <v>4246.51</v>
      </c>
      <c r="P3081" s="1">
        <v>2097.37</v>
      </c>
      <c r="Q3081">
        <f>Table1[[#This Row],[Revenue]]-Table1[[#This Row],[Cost]]</f>
        <v>2097.37</v>
      </c>
      <c r="R3081" s="6">
        <f>Table1[[#This Row],[Profit]]/Table1[[#This Row],[Revenue]]</f>
        <v>0.33061312635169643</v>
      </c>
    </row>
    <row r="3082" spans="1:18" x14ac:dyDescent="0.45">
      <c r="A3082" s="4" t="s">
        <v>5705</v>
      </c>
      <c r="B3082" s="4" t="s">
        <v>5706</v>
      </c>
      <c r="C3082" s="4" t="s">
        <v>2</v>
      </c>
      <c r="D3082" s="4" t="s">
        <v>17</v>
      </c>
      <c r="E3082" s="4" t="s">
        <v>4</v>
      </c>
      <c r="F3082" s="5">
        <v>45847</v>
      </c>
      <c r="G3082" s="4" t="str">
        <f>IF(WEEKDAY(Table1[[#This Row],[Order_Date]],2)&gt;=6,"Weekend","Weekday")</f>
        <v>Weekday</v>
      </c>
      <c r="H3082" s="5" t="str">
        <f>TEXT(Table1[[#This Row],[Order_Date]],"mmmm")</f>
        <v>July</v>
      </c>
      <c r="I3082" s="7">
        <f>MONTH(Table1[[#This Row],[Order_Date]])</f>
        <v>7</v>
      </c>
      <c r="J3082" s="7">
        <v>4</v>
      </c>
      <c r="K3082" s="4">
        <v>4931.21</v>
      </c>
      <c r="L3082" s="4">
        <v>5</v>
      </c>
      <c r="M3082" s="4">
        <v>18738.599999999999</v>
      </c>
      <c r="N3082" s="4">
        <f>(Table1[[#This Row],[Quantity]]*Table1[[#This Row],[Unit_Price]])*(1-Table1[[#This Row],[Discount_%]]/100)</f>
        <v>18738.597999999998</v>
      </c>
      <c r="O3082" s="4">
        <v>11714.87</v>
      </c>
      <c r="P3082" s="4">
        <v>7023.73</v>
      </c>
      <c r="Q3082">
        <f>Table1[[#This Row],[Revenue]]-Table1[[#This Row],[Cost]]</f>
        <v>7023.7299999999977</v>
      </c>
      <c r="R3082" s="6">
        <f>Table1[[#This Row],[Profit]]/Table1[[#This Row],[Revenue]]</f>
        <v>0.37482682804478457</v>
      </c>
    </row>
    <row r="3083" spans="1:18" x14ac:dyDescent="0.45">
      <c r="A3083" s="1" t="s">
        <v>5707</v>
      </c>
      <c r="B3083" s="1" t="s">
        <v>5708</v>
      </c>
      <c r="C3083" s="1" t="s">
        <v>28</v>
      </c>
      <c r="D3083" s="1" t="s">
        <v>29</v>
      </c>
      <c r="E3083" s="1" t="s">
        <v>14</v>
      </c>
      <c r="F3083" s="2">
        <v>45854</v>
      </c>
      <c r="G3083" s="1" t="str">
        <f>IF(WEEKDAY(Table1[[#This Row],[Order_Date]],2)&gt;=6,"Weekend","Weekday")</f>
        <v>Weekday</v>
      </c>
      <c r="H3083" s="2" t="str">
        <f>TEXT(Table1[[#This Row],[Order_Date]],"mmmm")</f>
        <v>July</v>
      </c>
      <c r="I3083" s="8">
        <f>MONTH(Table1[[#This Row],[Order_Date]])</f>
        <v>7</v>
      </c>
      <c r="J3083" s="8">
        <v>4</v>
      </c>
      <c r="K3083" s="1">
        <v>4534.93</v>
      </c>
      <c r="L3083" s="1">
        <v>5</v>
      </c>
      <c r="M3083" s="1">
        <v>17232.73</v>
      </c>
      <c r="N3083" s="1">
        <f>(Table1[[#This Row],[Quantity]]*Table1[[#This Row],[Unit_Price]])*(1-Table1[[#This Row],[Discount_%]]/100)</f>
        <v>17232.734</v>
      </c>
      <c r="O3083" s="1">
        <v>14084.91</v>
      </c>
      <c r="P3083" s="1">
        <v>3147.82</v>
      </c>
      <c r="Q3083">
        <f>Table1[[#This Row],[Revenue]]-Table1[[#This Row],[Cost]]</f>
        <v>3147.8199999999997</v>
      </c>
      <c r="R3083" s="6">
        <f>Table1[[#This Row],[Profit]]/Table1[[#This Row],[Revenue]]</f>
        <v>0.18266519582213614</v>
      </c>
    </row>
    <row r="3084" spans="1:18" x14ac:dyDescent="0.45">
      <c r="A3084" s="4" t="s">
        <v>5709</v>
      </c>
      <c r="B3084" s="4" t="s">
        <v>2107</v>
      </c>
      <c r="C3084" s="4" t="s">
        <v>28</v>
      </c>
      <c r="D3084" s="4" t="s">
        <v>137</v>
      </c>
      <c r="E3084" s="4" t="s">
        <v>4</v>
      </c>
      <c r="F3084" s="5">
        <v>45353</v>
      </c>
      <c r="G3084" s="4" t="str">
        <f>IF(WEEKDAY(Table1[[#This Row],[Order_Date]],2)&gt;=6,"Weekend","Weekday")</f>
        <v>Weekend</v>
      </c>
      <c r="H3084" s="5" t="str">
        <f>TEXT(Table1[[#This Row],[Order_Date]],"mmmm")</f>
        <v>March</v>
      </c>
      <c r="I3084" s="7">
        <f>MONTH(Table1[[#This Row],[Order_Date]])</f>
        <v>3</v>
      </c>
      <c r="J3084" s="7">
        <v>4</v>
      </c>
      <c r="K3084" s="4">
        <v>1664.36</v>
      </c>
      <c r="L3084" s="4">
        <v>10</v>
      </c>
      <c r="M3084" s="4">
        <v>5991.7</v>
      </c>
      <c r="N3084" s="4">
        <f>(Table1[[#This Row],[Quantity]]*Table1[[#This Row],[Unit_Price]])*(1-Table1[[#This Row],[Discount_%]]/100)</f>
        <v>5991.6959999999999</v>
      </c>
      <c r="O3084" s="4">
        <v>4182.88</v>
      </c>
      <c r="P3084" s="4">
        <v>1808.82</v>
      </c>
      <c r="Q3084">
        <f>Table1[[#This Row],[Revenue]]-Table1[[#This Row],[Cost]]</f>
        <v>1808.8199999999997</v>
      </c>
      <c r="R3084" s="6">
        <f>Table1[[#This Row],[Profit]]/Table1[[#This Row],[Revenue]]</f>
        <v>0.30188761119548707</v>
      </c>
    </row>
    <row r="3085" spans="1:18" x14ac:dyDescent="0.45">
      <c r="A3085" s="1" t="s">
        <v>5710</v>
      </c>
      <c r="B3085" s="1" t="s">
        <v>87</v>
      </c>
      <c r="C3085" s="1" t="s">
        <v>2</v>
      </c>
      <c r="D3085" s="1" t="s">
        <v>65</v>
      </c>
      <c r="E3085" s="1" t="s">
        <v>9</v>
      </c>
      <c r="F3085" s="2">
        <v>45388</v>
      </c>
      <c r="G3085" s="1" t="str">
        <f>IF(WEEKDAY(Table1[[#This Row],[Order_Date]],2)&gt;=6,"Weekend","Weekday")</f>
        <v>Weekend</v>
      </c>
      <c r="H3085" s="2" t="str">
        <f>TEXT(Table1[[#This Row],[Order_Date]],"mmmm")</f>
        <v>April</v>
      </c>
      <c r="I3085" s="8">
        <f>MONTH(Table1[[#This Row],[Order_Date]])</f>
        <v>4</v>
      </c>
      <c r="J3085" s="8">
        <v>5</v>
      </c>
      <c r="K3085" s="1">
        <v>753.66</v>
      </c>
      <c r="L3085" s="1">
        <v>10</v>
      </c>
      <c r="M3085" s="1">
        <v>3391.47</v>
      </c>
      <c r="N3085" s="1">
        <f>(Table1[[#This Row],[Quantity]]*Table1[[#This Row],[Unit_Price]])*(1-Table1[[#This Row],[Discount_%]]/100)</f>
        <v>3391.47</v>
      </c>
      <c r="O3085" s="1">
        <v>2616.83</v>
      </c>
      <c r="P3085" s="1">
        <v>774.64</v>
      </c>
      <c r="Q3085">
        <f>Table1[[#This Row],[Revenue]]-Table1[[#This Row],[Cost]]</f>
        <v>774.63999999999987</v>
      </c>
      <c r="R3085" s="6">
        <f>Table1[[#This Row],[Profit]]/Table1[[#This Row],[Revenue]]</f>
        <v>0.22840833031104507</v>
      </c>
    </row>
    <row r="3086" spans="1:18" x14ac:dyDescent="0.45">
      <c r="A3086" s="4" t="s">
        <v>5711</v>
      </c>
      <c r="B3086" s="4" t="s">
        <v>1562</v>
      </c>
      <c r="C3086" s="4" t="s">
        <v>28</v>
      </c>
      <c r="D3086" s="4" t="s">
        <v>137</v>
      </c>
      <c r="E3086" s="4" t="s">
        <v>22</v>
      </c>
      <c r="F3086" s="5">
        <v>45459</v>
      </c>
      <c r="G3086" s="4" t="str">
        <f>IF(WEEKDAY(Table1[[#This Row],[Order_Date]],2)&gt;=6,"Weekend","Weekday")</f>
        <v>Weekend</v>
      </c>
      <c r="H3086" s="5" t="str">
        <f>TEXT(Table1[[#This Row],[Order_Date]],"mmmm")</f>
        <v>June</v>
      </c>
      <c r="I3086" s="7">
        <f>MONTH(Table1[[#This Row],[Order_Date]])</f>
        <v>6</v>
      </c>
      <c r="J3086" s="7">
        <v>3</v>
      </c>
      <c r="K3086" s="4">
        <v>387.1</v>
      </c>
      <c r="L3086" s="4">
        <v>10</v>
      </c>
      <c r="M3086" s="4">
        <v>1045.17</v>
      </c>
      <c r="N3086" s="4">
        <f>(Table1[[#This Row],[Quantity]]*Table1[[#This Row],[Unit_Price]])*(1-Table1[[#This Row],[Discount_%]]/100)</f>
        <v>1045.1700000000003</v>
      </c>
      <c r="O3086" s="4">
        <v>683.41</v>
      </c>
      <c r="P3086" s="4">
        <v>361.76</v>
      </c>
      <c r="Q3086">
        <f>Table1[[#This Row],[Revenue]]-Table1[[#This Row],[Cost]]</f>
        <v>361.7600000000001</v>
      </c>
      <c r="R3086" s="6">
        <f>Table1[[#This Row],[Profit]]/Table1[[#This Row],[Revenue]]</f>
        <v>0.34612551068247266</v>
      </c>
    </row>
    <row r="3087" spans="1:18" x14ac:dyDescent="0.45">
      <c r="A3087" s="1" t="s">
        <v>5712</v>
      </c>
      <c r="B3087" s="1" t="s">
        <v>5713</v>
      </c>
      <c r="C3087" s="1" t="s">
        <v>28</v>
      </c>
      <c r="D3087" s="1" t="s">
        <v>35</v>
      </c>
      <c r="E3087" s="1" t="s">
        <v>4</v>
      </c>
      <c r="F3087" s="2">
        <v>45502</v>
      </c>
      <c r="G3087" s="1" t="str">
        <f>IF(WEEKDAY(Table1[[#This Row],[Order_Date]],2)&gt;=6,"Weekend","Weekday")</f>
        <v>Weekday</v>
      </c>
      <c r="H3087" s="2" t="str">
        <f>TEXT(Table1[[#This Row],[Order_Date]],"mmmm")</f>
        <v>July</v>
      </c>
      <c r="I3087" s="8">
        <f>MONTH(Table1[[#This Row],[Order_Date]])</f>
        <v>7</v>
      </c>
      <c r="J3087" s="8">
        <v>4</v>
      </c>
      <c r="K3087" s="1">
        <v>3544.53</v>
      </c>
      <c r="L3087" s="1">
        <v>10</v>
      </c>
      <c r="M3087" s="1">
        <v>12760.31</v>
      </c>
      <c r="N3087" s="1">
        <f>(Table1[[#This Row],[Quantity]]*Table1[[#This Row],[Unit_Price]])*(1-Table1[[#This Row],[Discount_%]]/100)</f>
        <v>12760.308000000001</v>
      </c>
      <c r="O3087" s="1">
        <v>8238.9</v>
      </c>
      <c r="P3087" s="1">
        <v>4521.41</v>
      </c>
      <c r="Q3087">
        <f>Table1[[#This Row],[Revenue]]-Table1[[#This Row],[Cost]]</f>
        <v>4521.41</v>
      </c>
      <c r="R3087" s="6">
        <f>Table1[[#This Row],[Profit]]/Table1[[#This Row],[Revenue]]</f>
        <v>0.35433386806433387</v>
      </c>
    </row>
    <row r="3088" spans="1:18" x14ac:dyDescent="0.45">
      <c r="A3088" s="4" t="s">
        <v>5714</v>
      </c>
      <c r="B3088" s="4" t="s">
        <v>5715</v>
      </c>
      <c r="C3088" s="4" t="s">
        <v>20</v>
      </c>
      <c r="D3088" s="4" t="s">
        <v>103</v>
      </c>
      <c r="E3088" s="4" t="s">
        <v>22</v>
      </c>
      <c r="F3088" s="5">
        <v>45485</v>
      </c>
      <c r="G3088" s="4" t="str">
        <f>IF(WEEKDAY(Table1[[#This Row],[Order_Date]],2)&gt;=6,"Weekend","Weekday")</f>
        <v>Weekday</v>
      </c>
      <c r="H3088" s="5" t="str">
        <f>TEXT(Table1[[#This Row],[Order_Date]],"mmmm")</f>
        <v>July</v>
      </c>
      <c r="I3088" s="7">
        <f>MONTH(Table1[[#This Row],[Order_Date]])</f>
        <v>7</v>
      </c>
      <c r="J3088" s="7">
        <v>1</v>
      </c>
      <c r="K3088" s="4">
        <v>3657.92</v>
      </c>
      <c r="L3088" s="4">
        <v>15</v>
      </c>
      <c r="M3088" s="4">
        <v>3109.23</v>
      </c>
      <c r="N3088" s="4">
        <f>(Table1[[#This Row],[Quantity]]*Table1[[#This Row],[Unit_Price]])*(1-Table1[[#This Row],[Discount_%]]/100)</f>
        <v>3109.232</v>
      </c>
      <c r="O3088" s="4">
        <v>2109.98</v>
      </c>
      <c r="P3088" s="4">
        <v>999.25</v>
      </c>
      <c r="Q3088">
        <f>Table1[[#This Row],[Revenue]]-Table1[[#This Row],[Cost]]</f>
        <v>999.25</v>
      </c>
      <c r="R3088" s="6">
        <f>Table1[[#This Row],[Profit]]/Table1[[#This Row],[Revenue]]</f>
        <v>0.32138182122261783</v>
      </c>
    </row>
    <row r="3089" spans="1:18" x14ac:dyDescent="0.45">
      <c r="A3089" s="1" t="s">
        <v>5716</v>
      </c>
      <c r="B3089" s="1" t="s">
        <v>5717</v>
      </c>
      <c r="C3089" s="1" t="s">
        <v>2</v>
      </c>
      <c r="D3089" s="1" t="s">
        <v>17</v>
      </c>
      <c r="E3089" s="1" t="s">
        <v>9</v>
      </c>
      <c r="F3089" s="2">
        <v>45799</v>
      </c>
      <c r="G3089" s="1" t="str">
        <f>IF(WEEKDAY(Table1[[#This Row],[Order_Date]],2)&gt;=6,"Weekend","Weekday")</f>
        <v>Weekday</v>
      </c>
      <c r="H3089" s="2" t="str">
        <f>TEXT(Table1[[#This Row],[Order_Date]],"mmmm")</f>
        <v>May</v>
      </c>
      <c r="I3089" s="8">
        <f>MONTH(Table1[[#This Row],[Order_Date]])</f>
        <v>5</v>
      </c>
      <c r="J3089" s="8">
        <v>1</v>
      </c>
      <c r="K3089" s="1">
        <v>3056.75</v>
      </c>
      <c r="L3089" s="1">
        <v>20</v>
      </c>
      <c r="M3089" s="1">
        <v>2445.4</v>
      </c>
      <c r="N3089" s="1">
        <f>(Table1[[#This Row],[Quantity]]*Table1[[#This Row],[Unit_Price]])*(1-Table1[[#This Row],[Discount_%]]/100)</f>
        <v>2445.4</v>
      </c>
      <c r="O3089" s="1">
        <v>1705.13</v>
      </c>
      <c r="P3089" s="1">
        <v>740.27</v>
      </c>
      <c r="Q3089">
        <f>Table1[[#This Row],[Revenue]]-Table1[[#This Row],[Cost]]</f>
        <v>740.27</v>
      </c>
      <c r="R3089" s="6">
        <f>Table1[[#This Row],[Profit]]/Table1[[#This Row],[Revenue]]</f>
        <v>0.3027193915105913</v>
      </c>
    </row>
    <row r="3090" spans="1:18" x14ac:dyDescent="0.45">
      <c r="A3090" s="4" t="s">
        <v>5718</v>
      </c>
      <c r="B3090" s="4" t="s">
        <v>5719</v>
      </c>
      <c r="C3090" s="4" t="s">
        <v>20</v>
      </c>
      <c r="D3090" s="4" t="s">
        <v>25</v>
      </c>
      <c r="E3090" s="4" t="s">
        <v>4</v>
      </c>
      <c r="F3090" s="5">
        <v>45499</v>
      </c>
      <c r="G3090" s="4" t="str">
        <f>IF(WEEKDAY(Table1[[#This Row],[Order_Date]],2)&gt;=6,"Weekend","Weekday")</f>
        <v>Weekday</v>
      </c>
      <c r="H3090" s="5" t="str">
        <f>TEXT(Table1[[#This Row],[Order_Date]],"mmmm")</f>
        <v>July</v>
      </c>
      <c r="I3090" s="7">
        <f>MONTH(Table1[[#This Row],[Order_Date]])</f>
        <v>7</v>
      </c>
      <c r="J3090" s="7">
        <v>3</v>
      </c>
      <c r="K3090" s="4">
        <v>2756.8</v>
      </c>
      <c r="L3090" s="4">
        <v>20</v>
      </c>
      <c r="M3090" s="4">
        <v>6616.32</v>
      </c>
      <c r="N3090" s="4">
        <f>(Table1[[#This Row],[Quantity]]*Table1[[#This Row],[Unit_Price]])*(1-Table1[[#This Row],[Discount_%]]/100)</f>
        <v>6616.3200000000015</v>
      </c>
      <c r="O3090" s="4">
        <v>5440.58</v>
      </c>
      <c r="P3090" s="4">
        <v>1175.74</v>
      </c>
      <c r="Q3090">
        <f>Table1[[#This Row],[Revenue]]-Table1[[#This Row],[Cost]]</f>
        <v>1175.7399999999998</v>
      </c>
      <c r="R3090" s="6">
        <f>Table1[[#This Row],[Profit]]/Table1[[#This Row],[Revenue]]</f>
        <v>0.1777030131553492</v>
      </c>
    </row>
    <row r="3091" spans="1:18" x14ac:dyDescent="0.45">
      <c r="A3091" s="1" t="s">
        <v>5720</v>
      </c>
      <c r="B3091" s="1" t="s">
        <v>5721</v>
      </c>
      <c r="C3091" s="1" t="s">
        <v>2</v>
      </c>
      <c r="D3091" s="1" t="s">
        <v>82</v>
      </c>
      <c r="E3091" s="1" t="s">
        <v>14</v>
      </c>
      <c r="F3091" s="2">
        <v>45990</v>
      </c>
      <c r="G3091" s="1" t="str">
        <f>IF(WEEKDAY(Table1[[#This Row],[Order_Date]],2)&gt;=6,"Weekend","Weekday")</f>
        <v>Weekend</v>
      </c>
      <c r="H3091" s="2" t="str">
        <f>TEXT(Table1[[#This Row],[Order_Date]],"mmmm")</f>
        <v>November</v>
      </c>
      <c r="I3091" s="8">
        <f>MONTH(Table1[[#This Row],[Order_Date]])</f>
        <v>11</v>
      </c>
      <c r="J3091" s="8">
        <v>4</v>
      </c>
      <c r="K3091" s="1">
        <v>1323.43</v>
      </c>
      <c r="L3091" s="1">
        <v>0</v>
      </c>
      <c r="M3091" s="1">
        <v>5293.72</v>
      </c>
      <c r="N3091" s="1">
        <f>(Table1[[#This Row],[Quantity]]*Table1[[#This Row],[Unit_Price]])*(1-Table1[[#This Row],[Discount_%]]/100)</f>
        <v>5293.72</v>
      </c>
      <c r="O3091" s="1">
        <v>3935.33</v>
      </c>
      <c r="P3091" s="1">
        <v>1358.39</v>
      </c>
      <c r="Q3091">
        <f>Table1[[#This Row],[Revenue]]-Table1[[#This Row],[Cost]]</f>
        <v>1358.3900000000003</v>
      </c>
      <c r="R3091" s="6">
        <f>Table1[[#This Row],[Profit]]/Table1[[#This Row],[Revenue]]</f>
        <v>0.25660405159320854</v>
      </c>
    </row>
    <row r="3092" spans="1:18" x14ac:dyDescent="0.45">
      <c r="A3092" s="4" t="s">
        <v>5722</v>
      </c>
      <c r="B3092" s="4" t="s">
        <v>5723</v>
      </c>
      <c r="C3092" s="4" t="s">
        <v>12</v>
      </c>
      <c r="D3092" s="4" t="s">
        <v>41</v>
      </c>
      <c r="E3092" s="4" t="s">
        <v>4</v>
      </c>
      <c r="F3092" s="5">
        <v>45479</v>
      </c>
      <c r="G3092" s="4" t="str">
        <f>IF(WEEKDAY(Table1[[#This Row],[Order_Date]],2)&gt;=6,"Weekend","Weekday")</f>
        <v>Weekend</v>
      </c>
      <c r="H3092" s="5" t="str">
        <f>TEXT(Table1[[#This Row],[Order_Date]],"mmmm")</f>
        <v>July</v>
      </c>
      <c r="I3092" s="7">
        <f>MONTH(Table1[[#This Row],[Order_Date]])</f>
        <v>7</v>
      </c>
      <c r="J3092" s="7">
        <v>5</v>
      </c>
      <c r="K3092" s="4">
        <v>3642.28</v>
      </c>
      <c r="L3092" s="4">
        <v>15</v>
      </c>
      <c r="M3092" s="4">
        <v>15479.69</v>
      </c>
      <c r="N3092" s="4">
        <f>(Table1[[#This Row],[Quantity]]*Table1[[#This Row],[Unit_Price]])*(1-Table1[[#This Row],[Discount_%]]/100)</f>
        <v>15479.69</v>
      </c>
      <c r="O3092" s="4">
        <v>11956.02</v>
      </c>
      <c r="P3092" s="4">
        <v>3523.67</v>
      </c>
      <c r="Q3092">
        <f>Table1[[#This Row],[Revenue]]-Table1[[#This Row],[Cost]]</f>
        <v>3523.67</v>
      </c>
      <c r="R3092" s="6">
        <f>Table1[[#This Row],[Profit]]/Table1[[#This Row],[Revenue]]</f>
        <v>0.22763181950026132</v>
      </c>
    </row>
    <row r="3093" spans="1:18" x14ac:dyDescent="0.45">
      <c r="A3093" s="1" t="s">
        <v>5724</v>
      </c>
      <c r="B3093" s="1" t="s">
        <v>5725</v>
      </c>
      <c r="C3093" s="1" t="s">
        <v>20</v>
      </c>
      <c r="D3093" s="1" t="s">
        <v>60</v>
      </c>
      <c r="E3093" s="1" t="s">
        <v>14</v>
      </c>
      <c r="F3093" s="2">
        <v>45661</v>
      </c>
      <c r="G3093" s="1" t="str">
        <f>IF(WEEKDAY(Table1[[#This Row],[Order_Date]],2)&gt;=6,"Weekend","Weekday")</f>
        <v>Weekend</v>
      </c>
      <c r="H3093" s="2" t="str">
        <f>TEXT(Table1[[#This Row],[Order_Date]],"mmmm")</f>
        <v>January</v>
      </c>
      <c r="I3093" s="8">
        <f>MONTH(Table1[[#This Row],[Order_Date]])</f>
        <v>1</v>
      </c>
      <c r="J3093" s="8">
        <v>5</v>
      </c>
      <c r="K3093" s="1">
        <v>3956.09</v>
      </c>
      <c r="L3093" s="1">
        <v>10</v>
      </c>
      <c r="M3093" s="1">
        <v>17802.41</v>
      </c>
      <c r="N3093" s="1">
        <f>(Table1[[#This Row],[Quantity]]*Table1[[#This Row],[Unit_Price]])*(1-Table1[[#This Row],[Discount_%]]/100)</f>
        <v>17802.405000000002</v>
      </c>
      <c r="O3093" s="1">
        <v>13111.58</v>
      </c>
      <c r="P3093" s="1">
        <v>4690.83</v>
      </c>
      <c r="Q3093">
        <f>Table1[[#This Row],[Revenue]]-Table1[[#This Row],[Cost]]</f>
        <v>4690.83</v>
      </c>
      <c r="R3093" s="6">
        <f>Table1[[#This Row],[Profit]]/Table1[[#This Row],[Revenue]]</f>
        <v>0.26349409995612955</v>
      </c>
    </row>
    <row r="3094" spans="1:18" x14ac:dyDescent="0.45">
      <c r="A3094" s="4" t="s">
        <v>5726</v>
      </c>
      <c r="B3094" s="4" t="s">
        <v>2025</v>
      </c>
      <c r="C3094" s="4" t="s">
        <v>20</v>
      </c>
      <c r="D3094" s="4" t="s">
        <v>25</v>
      </c>
      <c r="E3094" s="4" t="s">
        <v>9</v>
      </c>
      <c r="F3094" s="5">
        <v>45763</v>
      </c>
      <c r="G3094" s="4" t="str">
        <f>IF(WEEKDAY(Table1[[#This Row],[Order_Date]],2)&gt;=6,"Weekend","Weekday")</f>
        <v>Weekday</v>
      </c>
      <c r="H3094" s="5" t="str">
        <f>TEXT(Table1[[#This Row],[Order_Date]],"mmmm")</f>
        <v>April</v>
      </c>
      <c r="I3094" s="7">
        <f>MONTH(Table1[[#This Row],[Order_Date]])</f>
        <v>4</v>
      </c>
      <c r="J3094" s="7">
        <v>5</v>
      </c>
      <c r="K3094" s="4">
        <v>2499.56</v>
      </c>
      <c r="L3094" s="4">
        <v>20</v>
      </c>
      <c r="M3094" s="4">
        <v>9998.24</v>
      </c>
      <c r="N3094" s="4">
        <f>(Table1[[#This Row],[Quantity]]*Table1[[#This Row],[Unit_Price]])*(1-Table1[[#This Row],[Discount_%]]/100)</f>
        <v>9998.24</v>
      </c>
      <c r="O3094" s="4">
        <v>6277.99</v>
      </c>
      <c r="P3094" s="4">
        <v>3720.25</v>
      </c>
      <c r="Q3094">
        <f>Table1[[#This Row],[Revenue]]-Table1[[#This Row],[Cost]]</f>
        <v>3720.25</v>
      </c>
      <c r="R3094" s="6">
        <f>Table1[[#This Row],[Profit]]/Table1[[#This Row],[Revenue]]</f>
        <v>0.37209048792587496</v>
      </c>
    </row>
    <row r="3095" spans="1:18" x14ac:dyDescent="0.45">
      <c r="A3095" s="1" t="s">
        <v>5727</v>
      </c>
      <c r="B3095" s="1" t="s">
        <v>5728</v>
      </c>
      <c r="C3095" s="1" t="s">
        <v>2</v>
      </c>
      <c r="D3095" s="1" t="s">
        <v>65</v>
      </c>
      <c r="E3095" s="1" t="s">
        <v>9</v>
      </c>
      <c r="F3095" s="2">
        <v>45448</v>
      </c>
      <c r="G3095" s="1" t="str">
        <f>IF(WEEKDAY(Table1[[#This Row],[Order_Date]],2)&gt;=6,"Weekend","Weekday")</f>
        <v>Weekday</v>
      </c>
      <c r="H3095" s="2" t="str">
        <f>TEXT(Table1[[#This Row],[Order_Date]],"mmmm")</f>
        <v>June</v>
      </c>
      <c r="I3095" s="8">
        <f>MONTH(Table1[[#This Row],[Order_Date]])</f>
        <v>6</v>
      </c>
      <c r="J3095" s="8">
        <v>5</v>
      </c>
      <c r="K3095" s="1">
        <v>1610.94</v>
      </c>
      <c r="L3095" s="1">
        <v>5</v>
      </c>
      <c r="M3095" s="1">
        <v>7651.97</v>
      </c>
      <c r="N3095" s="1">
        <f>(Table1[[#This Row],[Quantity]]*Table1[[#This Row],[Unit_Price]])*(1-Table1[[#This Row],[Discount_%]]/100)</f>
        <v>7651.9650000000001</v>
      </c>
      <c r="O3095" s="1">
        <v>6283.22</v>
      </c>
      <c r="P3095" s="1">
        <v>1368.75</v>
      </c>
      <c r="Q3095">
        <f>Table1[[#This Row],[Revenue]]-Table1[[#This Row],[Cost]]</f>
        <v>1368.75</v>
      </c>
      <c r="R3095" s="6">
        <f>Table1[[#This Row],[Profit]]/Table1[[#This Row],[Revenue]]</f>
        <v>0.17887550526204363</v>
      </c>
    </row>
    <row r="3096" spans="1:18" x14ac:dyDescent="0.45">
      <c r="A3096" s="4" t="s">
        <v>5729</v>
      </c>
      <c r="B3096" s="4" t="s">
        <v>5730</v>
      </c>
      <c r="C3096" s="4" t="s">
        <v>2</v>
      </c>
      <c r="D3096" s="4" t="s">
        <v>65</v>
      </c>
      <c r="E3096" s="4" t="s">
        <v>4</v>
      </c>
      <c r="F3096" s="5">
        <v>45384</v>
      </c>
      <c r="G3096" s="4" t="str">
        <f>IF(WEEKDAY(Table1[[#This Row],[Order_Date]],2)&gt;=6,"Weekend","Weekday")</f>
        <v>Weekday</v>
      </c>
      <c r="H3096" s="5" t="str">
        <f>TEXT(Table1[[#This Row],[Order_Date]],"mmmm")</f>
        <v>April</v>
      </c>
      <c r="I3096" s="7">
        <f>MONTH(Table1[[#This Row],[Order_Date]])</f>
        <v>4</v>
      </c>
      <c r="J3096" s="7">
        <v>2</v>
      </c>
      <c r="K3096" s="4">
        <v>4428.5</v>
      </c>
      <c r="L3096" s="4">
        <v>20</v>
      </c>
      <c r="M3096" s="4">
        <v>7085.6</v>
      </c>
      <c r="N3096" s="4">
        <f>(Table1[[#This Row],[Quantity]]*Table1[[#This Row],[Unit_Price]])*(1-Table1[[#This Row],[Discount_%]]/100)</f>
        <v>7085.6</v>
      </c>
      <c r="O3096" s="4">
        <v>4535.4799999999996</v>
      </c>
      <c r="P3096" s="4">
        <v>2550.12</v>
      </c>
      <c r="Q3096">
        <f>Table1[[#This Row],[Revenue]]-Table1[[#This Row],[Cost]]</f>
        <v>2550.1200000000008</v>
      </c>
      <c r="R3096" s="6">
        <f>Table1[[#This Row],[Profit]]/Table1[[#This Row],[Revenue]]</f>
        <v>0.35990177260923562</v>
      </c>
    </row>
    <row r="3097" spans="1:18" x14ac:dyDescent="0.45">
      <c r="A3097" s="1" t="s">
        <v>5731</v>
      </c>
      <c r="B3097" s="1" t="s">
        <v>2983</v>
      </c>
      <c r="C3097" s="1" t="s">
        <v>7</v>
      </c>
      <c r="D3097" s="1" t="s">
        <v>134</v>
      </c>
      <c r="E3097" s="1" t="s">
        <v>22</v>
      </c>
      <c r="F3097" s="2">
        <v>45910</v>
      </c>
      <c r="G3097" s="1" t="str">
        <f>IF(WEEKDAY(Table1[[#This Row],[Order_Date]],2)&gt;=6,"Weekend","Weekday")</f>
        <v>Weekday</v>
      </c>
      <c r="H3097" s="2" t="str">
        <f>TEXT(Table1[[#This Row],[Order_Date]],"mmmm")</f>
        <v>September</v>
      </c>
      <c r="I3097" s="8">
        <f>MONTH(Table1[[#This Row],[Order_Date]])</f>
        <v>9</v>
      </c>
      <c r="J3097" s="8">
        <v>3</v>
      </c>
      <c r="K3097" s="1">
        <v>1742.59</v>
      </c>
      <c r="L3097" s="1">
        <v>10</v>
      </c>
      <c r="M3097" s="1">
        <v>4704.99</v>
      </c>
      <c r="N3097" s="1">
        <f>(Table1[[#This Row],[Quantity]]*Table1[[#This Row],[Unit_Price]])*(1-Table1[[#This Row],[Discount_%]]/100)</f>
        <v>4704.9929999999995</v>
      </c>
      <c r="O3097" s="1">
        <v>2872.45</v>
      </c>
      <c r="P3097" s="1">
        <v>1832.54</v>
      </c>
      <c r="Q3097">
        <f>Table1[[#This Row],[Revenue]]-Table1[[#This Row],[Cost]]</f>
        <v>1832.54</v>
      </c>
      <c r="R3097" s="6">
        <f>Table1[[#This Row],[Profit]]/Table1[[#This Row],[Revenue]]</f>
        <v>0.3894886067770601</v>
      </c>
    </row>
    <row r="3098" spans="1:18" x14ac:dyDescent="0.45">
      <c r="A3098" s="4" t="s">
        <v>5732</v>
      </c>
      <c r="B3098" s="4" t="s">
        <v>4843</v>
      </c>
      <c r="C3098" s="4" t="s">
        <v>28</v>
      </c>
      <c r="D3098" s="4" t="s">
        <v>85</v>
      </c>
      <c r="E3098" s="4" t="s">
        <v>22</v>
      </c>
      <c r="F3098" s="5">
        <v>45675</v>
      </c>
      <c r="G3098" s="4" t="str">
        <f>IF(WEEKDAY(Table1[[#This Row],[Order_Date]],2)&gt;=6,"Weekend","Weekday")</f>
        <v>Weekend</v>
      </c>
      <c r="H3098" s="5" t="str">
        <f>TEXT(Table1[[#This Row],[Order_Date]],"mmmm")</f>
        <v>January</v>
      </c>
      <c r="I3098" s="7">
        <f>MONTH(Table1[[#This Row],[Order_Date]])</f>
        <v>1</v>
      </c>
      <c r="J3098" s="7">
        <v>2</v>
      </c>
      <c r="K3098" s="4">
        <v>4288.62</v>
      </c>
      <c r="L3098" s="4">
        <v>5</v>
      </c>
      <c r="M3098" s="4">
        <v>8148.38</v>
      </c>
      <c r="N3098" s="4">
        <f>(Table1[[#This Row],[Quantity]]*Table1[[#This Row],[Unit_Price]])*(1-Table1[[#This Row],[Discount_%]]/100)</f>
        <v>8148.3779999999997</v>
      </c>
      <c r="O3098" s="4">
        <v>5666.33</v>
      </c>
      <c r="P3098" s="4">
        <v>2482.0500000000002</v>
      </c>
      <c r="Q3098">
        <f>Table1[[#This Row],[Revenue]]-Table1[[#This Row],[Cost]]</f>
        <v>2482.0500000000002</v>
      </c>
      <c r="R3098" s="6">
        <f>Table1[[#This Row],[Profit]]/Table1[[#This Row],[Revenue]]</f>
        <v>0.30460655983152479</v>
      </c>
    </row>
    <row r="3099" spans="1:18" x14ac:dyDescent="0.45">
      <c r="A3099" s="1" t="s">
        <v>5733</v>
      </c>
      <c r="B3099" s="1" t="s">
        <v>4316</v>
      </c>
      <c r="C3099" s="1" t="s">
        <v>12</v>
      </c>
      <c r="D3099" s="1" t="s">
        <v>38</v>
      </c>
      <c r="E3099" s="1" t="s">
        <v>14</v>
      </c>
      <c r="F3099" s="2">
        <v>45691</v>
      </c>
      <c r="G3099" s="1" t="str">
        <f>IF(WEEKDAY(Table1[[#This Row],[Order_Date]],2)&gt;=6,"Weekend","Weekday")</f>
        <v>Weekday</v>
      </c>
      <c r="H3099" s="2" t="str">
        <f>TEXT(Table1[[#This Row],[Order_Date]],"mmmm")</f>
        <v>February</v>
      </c>
      <c r="I3099" s="8">
        <f>MONTH(Table1[[#This Row],[Order_Date]])</f>
        <v>2</v>
      </c>
      <c r="J3099" s="8">
        <v>4</v>
      </c>
      <c r="K3099" s="1">
        <v>4019.96</v>
      </c>
      <c r="L3099" s="1">
        <v>20</v>
      </c>
      <c r="M3099" s="1">
        <v>12863.87</v>
      </c>
      <c r="N3099" s="1">
        <f>(Table1[[#This Row],[Quantity]]*Table1[[#This Row],[Unit_Price]])*(1-Table1[[#This Row],[Discount_%]]/100)</f>
        <v>12863.872000000001</v>
      </c>
      <c r="O3099" s="1">
        <v>10727.81</v>
      </c>
      <c r="P3099" s="1">
        <v>2136.06</v>
      </c>
      <c r="Q3099">
        <f>Table1[[#This Row],[Revenue]]-Table1[[#This Row],[Cost]]</f>
        <v>2136.0600000000013</v>
      </c>
      <c r="R3099" s="6">
        <f>Table1[[#This Row],[Profit]]/Table1[[#This Row],[Revenue]]</f>
        <v>0.16605111836484665</v>
      </c>
    </row>
    <row r="3100" spans="1:18" x14ac:dyDescent="0.45">
      <c r="A3100" s="4" t="s">
        <v>5734</v>
      </c>
      <c r="B3100" s="4" t="s">
        <v>5735</v>
      </c>
      <c r="C3100" s="4" t="s">
        <v>2</v>
      </c>
      <c r="D3100" s="4" t="s">
        <v>17</v>
      </c>
      <c r="E3100" s="4" t="s">
        <v>4</v>
      </c>
      <c r="F3100" s="5">
        <v>45969</v>
      </c>
      <c r="G3100" s="4" t="str">
        <f>IF(WEEKDAY(Table1[[#This Row],[Order_Date]],2)&gt;=6,"Weekend","Weekday")</f>
        <v>Weekend</v>
      </c>
      <c r="H3100" s="5" t="str">
        <f>TEXT(Table1[[#This Row],[Order_Date]],"mmmm")</f>
        <v>November</v>
      </c>
      <c r="I3100" s="7">
        <f>MONTH(Table1[[#This Row],[Order_Date]])</f>
        <v>11</v>
      </c>
      <c r="J3100" s="7">
        <v>4</v>
      </c>
      <c r="K3100" s="4">
        <v>3572.74</v>
      </c>
      <c r="L3100" s="4">
        <v>20</v>
      </c>
      <c r="M3100" s="4">
        <v>11432.77</v>
      </c>
      <c r="N3100" s="4">
        <f>(Table1[[#This Row],[Quantity]]*Table1[[#This Row],[Unit_Price]])*(1-Table1[[#This Row],[Discount_%]]/100)</f>
        <v>11432.768</v>
      </c>
      <c r="O3100" s="4">
        <v>8309.44</v>
      </c>
      <c r="P3100" s="4">
        <v>3123.33</v>
      </c>
      <c r="Q3100">
        <f>Table1[[#This Row],[Revenue]]-Table1[[#This Row],[Cost]]</f>
        <v>3123.33</v>
      </c>
      <c r="R3100" s="6">
        <f>Table1[[#This Row],[Profit]]/Table1[[#This Row],[Revenue]]</f>
        <v>0.27319101145216773</v>
      </c>
    </row>
    <row r="3101" spans="1:18" x14ac:dyDescent="0.45">
      <c r="A3101" s="1" t="s">
        <v>5736</v>
      </c>
      <c r="B3101" s="1" t="s">
        <v>2588</v>
      </c>
      <c r="C3101" s="1" t="s">
        <v>12</v>
      </c>
      <c r="D3101" s="1" t="s">
        <v>111</v>
      </c>
      <c r="E3101" s="1" t="s">
        <v>14</v>
      </c>
      <c r="F3101" s="2">
        <v>45394</v>
      </c>
      <c r="G3101" s="1" t="str">
        <f>IF(WEEKDAY(Table1[[#This Row],[Order_Date]],2)&gt;=6,"Weekend","Weekday")</f>
        <v>Weekday</v>
      </c>
      <c r="H3101" s="2" t="str">
        <f>TEXT(Table1[[#This Row],[Order_Date]],"mmmm")</f>
        <v>April</v>
      </c>
      <c r="I3101" s="8">
        <f>MONTH(Table1[[#This Row],[Order_Date]])</f>
        <v>4</v>
      </c>
      <c r="J3101" s="8">
        <v>2</v>
      </c>
      <c r="K3101" s="1">
        <v>3806.74</v>
      </c>
      <c r="L3101" s="1">
        <v>15</v>
      </c>
      <c r="M3101" s="1">
        <v>6471.46</v>
      </c>
      <c r="N3101" s="1">
        <f>(Table1[[#This Row],[Quantity]]*Table1[[#This Row],[Unit_Price]])*(1-Table1[[#This Row],[Discount_%]]/100)</f>
        <v>6471.4579999999996</v>
      </c>
      <c r="O3101" s="1">
        <v>4061.78</v>
      </c>
      <c r="P3101" s="1">
        <v>2409.6799999999998</v>
      </c>
      <c r="Q3101">
        <f>Table1[[#This Row],[Revenue]]-Table1[[#This Row],[Cost]]</f>
        <v>2409.6799999999998</v>
      </c>
      <c r="R3101" s="6">
        <f>Table1[[#This Row],[Profit]]/Table1[[#This Row],[Revenue]]</f>
        <v>0.3723549245456203</v>
      </c>
    </row>
    <row r="3102" spans="1:18" x14ac:dyDescent="0.45">
      <c r="A3102" s="4" t="s">
        <v>5737</v>
      </c>
      <c r="B3102" s="4" t="s">
        <v>5738</v>
      </c>
      <c r="C3102" s="4" t="s">
        <v>7</v>
      </c>
      <c r="D3102" s="4" t="s">
        <v>46</v>
      </c>
      <c r="E3102" s="4" t="s">
        <v>9</v>
      </c>
      <c r="F3102" s="5">
        <v>45669</v>
      </c>
      <c r="G3102" s="4" t="str">
        <f>IF(WEEKDAY(Table1[[#This Row],[Order_Date]],2)&gt;=6,"Weekend","Weekday")</f>
        <v>Weekend</v>
      </c>
      <c r="H3102" s="5" t="str">
        <f>TEXT(Table1[[#This Row],[Order_Date]],"mmmm")</f>
        <v>January</v>
      </c>
      <c r="I3102" s="7">
        <f>MONTH(Table1[[#This Row],[Order_Date]])</f>
        <v>1</v>
      </c>
      <c r="J3102" s="7">
        <v>1</v>
      </c>
      <c r="K3102" s="4">
        <v>1080.33</v>
      </c>
      <c r="L3102" s="4">
        <v>15</v>
      </c>
      <c r="M3102" s="4">
        <v>918.28</v>
      </c>
      <c r="N3102" s="4">
        <f>(Table1[[#This Row],[Quantity]]*Table1[[#This Row],[Unit_Price]])*(1-Table1[[#This Row],[Discount_%]]/100)</f>
        <v>918.28049999999996</v>
      </c>
      <c r="O3102" s="4">
        <v>572.84</v>
      </c>
      <c r="P3102" s="4">
        <v>345.44</v>
      </c>
      <c r="Q3102">
        <f>Table1[[#This Row],[Revenue]]-Table1[[#This Row],[Cost]]</f>
        <v>345.43999999999994</v>
      </c>
      <c r="R3102" s="6">
        <f>Table1[[#This Row],[Profit]]/Table1[[#This Row],[Revenue]]</f>
        <v>0.37618155682362681</v>
      </c>
    </row>
    <row r="3103" spans="1:18" x14ac:dyDescent="0.45">
      <c r="A3103" s="1" t="s">
        <v>5739</v>
      </c>
      <c r="B3103" s="1" t="s">
        <v>5740</v>
      </c>
      <c r="C3103" s="1" t="s">
        <v>7</v>
      </c>
      <c r="D3103" s="1" t="s">
        <v>8</v>
      </c>
      <c r="E3103" s="1" t="s">
        <v>22</v>
      </c>
      <c r="F3103" s="2">
        <v>45927</v>
      </c>
      <c r="G3103" s="1" t="str">
        <f>IF(WEEKDAY(Table1[[#This Row],[Order_Date]],2)&gt;=6,"Weekend","Weekday")</f>
        <v>Weekend</v>
      </c>
      <c r="H3103" s="2" t="str">
        <f>TEXT(Table1[[#This Row],[Order_Date]],"mmmm")</f>
        <v>September</v>
      </c>
      <c r="I3103" s="8">
        <f>MONTH(Table1[[#This Row],[Order_Date]])</f>
        <v>9</v>
      </c>
      <c r="J3103" s="8">
        <v>5</v>
      </c>
      <c r="K3103" s="1">
        <v>717.9</v>
      </c>
      <c r="L3103" s="1">
        <v>0</v>
      </c>
      <c r="M3103" s="1">
        <v>3589.5</v>
      </c>
      <c r="N3103" s="1">
        <f>(Table1[[#This Row],[Quantity]]*Table1[[#This Row],[Unit_Price]])*(1-Table1[[#This Row],[Discount_%]]/100)</f>
        <v>3589.5</v>
      </c>
      <c r="O3103" s="1">
        <v>2506.33</v>
      </c>
      <c r="P3103" s="1">
        <v>1083.17</v>
      </c>
      <c r="Q3103">
        <f>Table1[[#This Row],[Revenue]]-Table1[[#This Row],[Cost]]</f>
        <v>1083.17</v>
      </c>
      <c r="R3103" s="6">
        <f>Table1[[#This Row],[Profit]]/Table1[[#This Row],[Revenue]]</f>
        <v>0.30176069090402563</v>
      </c>
    </row>
    <row r="3104" spans="1:18" x14ac:dyDescent="0.45">
      <c r="A3104" s="4" t="s">
        <v>5741</v>
      </c>
      <c r="B3104" s="4" t="s">
        <v>5742</v>
      </c>
      <c r="C3104" s="4" t="s">
        <v>12</v>
      </c>
      <c r="D3104" s="4" t="s">
        <v>13</v>
      </c>
      <c r="E3104" s="4" t="s">
        <v>22</v>
      </c>
      <c r="F3104" s="5">
        <v>45321</v>
      </c>
      <c r="G3104" s="4" t="str">
        <f>IF(WEEKDAY(Table1[[#This Row],[Order_Date]],2)&gt;=6,"Weekend","Weekday")</f>
        <v>Weekday</v>
      </c>
      <c r="H3104" s="5" t="str">
        <f>TEXT(Table1[[#This Row],[Order_Date]],"mmmm")</f>
        <v>January</v>
      </c>
      <c r="I3104" s="7">
        <f>MONTH(Table1[[#This Row],[Order_Date]])</f>
        <v>1</v>
      </c>
      <c r="J3104" s="7">
        <v>2</v>
      </c>
      <c r="K3104" s="4">
        <v>4540.6499999999996</v>
      </c>
      <c r="L3104" s="4">
        <v>20</v>
      </c>
      <c r="M3104" s="4">
        <v>7265.04</v>
      </c>
      <c r="N3104" s="4">
        <f>(Table1[[#This Row],[Quantity]]*Table1[[#This Row],[Unit_Price]])*(1-Table1[[#This Row],[Discount_%]]/100)</f>
        <v>7265.04</v>
      </c>
      <c r="O3104" s="4">
        <v>5278.73</v>
      </c>
      <c r="P3104" s="4">
        <v>1986.31</v>
      </c>
      <c r="Q3104">
        <f>Table1[[#This Row],[Revenue]]-Table1[[#This Row],[Cost]]</f>
        <v>1986.3100000000004</v>
      </c>
      <c r="R3104" s="6">
        <f>Table1[[#This Row],[Profit]]/Table1[[#This Row],[Revenue]]</f>
        <v>0.2734066157928931</v>
      </c>
    </row>
    <row r="3105" spans="1:18" x14ac:dyDescent="0.45">
      <c r="A3105" s="1" t="s">
        <v>5743</v>
      </c>
      <c r="B3105" s="1" t="s">
        <v>742</v>
      </c>
      <c r="C3105" s="1" t="s">
        <v>7</v>
      </c>
      <c r="D3105" s="1" t="s">
        <v>134</v>
      </c>
      <c r="E3105" s="1" t="s">
        <v>22</v>
      </c>
      <c r="F3105" s="2">
        <v>45756</v>
      </c>
      <c r="G3105" s="1" t="str">
        <f>IF(WEEKDAY(Table1[[#This Row],[Order_Date]],2)&gt;=6,"Weekend","Weekday")</f>
        <v>Weekday</v>
      </c>
      <c r="H3105" s="2" t="str">
        <f>TEXT(Table1[[#This Row],[Order_Date]],"mmmm")</f>
        <v>April</v>
      </c>
      <c r="I3105" s="8">
        <f>MONTH(Table1[[#This Row],[Order_Date]])</f>
        <v>4</v>
      </c>
      <c r="J3105" s="8">
        <v>2</v>
      </c>
      <c r="K3105" s="1">
        <v>2314.94</v>
      </c>
      <c r="L3105" s="1">
        <v>0</v>
      </c>
      <c r="M3105" s="1">
        <v>4629.88</v>
      </c>
      <c r="N3105" s="1">
        <f>(Table1[[#This Row],[Quantity]]*Table1[[#This Row],[Unit_Price]])*(1-Table1[[#This Row],[Discount_%]]/100)</f>
        <v>4629.88</v>
      </c>
      <c r="O3105" s="1">
        <v>2895.95</v>
      </c>
      <c r="P3105" s="1">
        <v>1733.93</v>
      </c>
      <c r="Q3105">
        <f>Table1[[#This Row],[Revenue]]-Table1[[#This Row],[Cost]]</f>
        <v>1733.9300000000003</v>
      </c>
      <c r="R3105" s="6">
        <f>Table1[[#This Row],[Profit]]/Table1[[#This Row],[Revenue]]</f>
        <v>0.37450862657347489</v>
      </c>
    </row>
    <row r="3106" spans="1:18" x14ac:dyDescent="0.45">
      <c r="A3106" s="4" t="s">
        <v>5744</v>
      </c>
      <c r="B3106" s="4" t="s">
        <v>5745</v>
      </c>
      <c r="C3106" s="4" t="s">
        <v>28</v>
      </c>
      <c r="D3106" s="4" t="s">
        <v>100</v>
      </c>
      <c r="E3106" s="4" t="s">
        <v>22</v>
      </c>
      <c r="F3106" s="5">
        <v>45451</v>
      </c>
      <c r="G3106" s="4" t="str">
        <f>IF(WEEKDAY(Table1[[#This Row],[Order_Date]],2)&gt;=6,"Weekend","Weekday")</f>
        <v>Weekend</v>
      </c>
      <c r="H3106" s="5" t="str">
        <f>TEXT(Table1[[#This Row],[Order_Date]],"mmmm")</f>
        <v>June</v>
      </c>
      <c r="I3106" s="7">
        <f>MONTH(Table1[[#This Row],[Order_Date]])</f>
        <v>6</v>
      </c>
      <c r="J3106" s="7">
        <v>1</v>
      </c>
      <c r="K3106" s="4">
        <v>1577.82</v>
      </c>
      <c r="L3106" s="4">
        <v>20</v>
      </c>
      <c r="M3106" s="4">
        <v>1262.26</v>
      </c>
      <c r="N3106" s="4">
        <f>(Table1[[#This Row],[Quantity]]*Table1[[#This Row],[Unit_Price]])*(1-Table1[[#This Row],[Discount_%]]/100)</f>
        <v>1262.2560000000001</v>
      </c>
      <c r="O3106" s="4">
        <v>950.73</v>
      </c>
      <c r="P3106" s="4">
        <v>311.52999999999997</v>
      </c>
      <c r="Q3106">
        <f>Table1[[#This Row],[Revenue]]-Table1[[#This Row],[Cost]]</f>
        <v>311.52999999999997</v>
      </c>
      <c r="R3106" s="6">
        <f>Table1[[#This Row],[Profit]]/Table1[[#This Row],[Revenue]]</f>
        <v>0.24680335271655601</v>
      </c>
    </row>
    <row r="3107" spans="1:18" x14ac:dyDescent="0.45">
      <c r="A3107" s="1" t="s">
        <v>5746</v>
      </c>
      <c r="B3107" s="1" t="s">
        <v>5747</v>
      </c>
      <c r="C3107" s="1" t="s">
        <v>28</v>
      </c>
      <c r="D3107" s="1" t="s">
        <v>100</v>
      </c>
      <c r="E3107" s="1" t="s">
        <v>22</v>
      </c>
      <c r="F3107" s="2">
        <v>45887</v>
      </c>
      <c r="G3107" s="1" t="str">
        <f>IF(WEEKDAY(Table1[[#This Row],[Order_Date]],2)&gt;=6,"Weekend","Weekday")</f>
        <v>Weekday</v>
      </c>
      <c r="H3107" s="2" t="str">
        <f>TEXT(Table1[[#This Row],[Order_Date]],"mmmm")</f>
        <v>August</v>
      </c>
      <c r="I3107" s="8">
        <f>MONTH(Table1[[#This Row],[Order_Date]])</f>
        <v>8</v>
      </c>
      <c r="J3107" s="8">
        <v>4</v>
      </c>
      <c r="K3107" s="1">
        <v>2786.2</v>
      </c>
      <c r="L3107" s="1">
        <v>10</v>
      </c>
      <c r="M3107" s="1">
        <v>10030.32</v>
      </c>
      <c r="N3107" s="1">
        <f>(Table1[[#This Row],[Quantity]]*Table1[[#This Row],[Unit_Price]])*(1-Table1[[#This Row],[Discount_%]]/100)</f>
        <v>10030.32</v>
      </c>
      <c r="O3107" s="1">
        <v>8408.36</v>
      </c>
      <c r="P3107" s="1">
        <v>1621.96</v>
      </c>
      <c r="Q3107">
        <f>Table1[[#This Row],[Revenue]]-Table1[[#This Row],[Cost]]</f>
        <v>1621.9599999999991</v>
      </c>
      <c r="R3107" s="6">
        <f>Table1[[#This Row],[Profit]]/Table1[[#This Row],[Revenue]]</f>
        <v>0.16170570829245728</v>
      </c>
    </row>
    <row r="3108" spans="1:18" x14ac:dyDescent="0.45">
      <c r="A3108" s="4" t="s">
        <v>5748</v>
      </c>
      <c r="B3108" s="4" t="s">
        <v>5749</v>
      </c>
      <c r="C3108" s="4" t="s">
        <v>2</v>
      </c>
      <c r="D3108" s="4" t="s">
        <v>68</v>
      </c>
      <c r="E3108" s="4" t="s">
        <v>22</v>
      </c>
      <c r="F3108" s="5">
        <v>45606</v>
      </c>
      <c r="G3108" s="4" t="str">
        <f>IF(WEEKDAY(Table1[[#This Row],[Order_Date]],2)&gt;=6,"Weekend","Weekday")</f>
        <v>Weekend</v>
      </c>
      <c r="H3108" s="5" t="str">
        <f>TEXT(Table1[[#This Row],[Order_Date]],"mmmm")</f>
        <v>November</v>
      </c>
      <c r="I3108" s="7">
        <f>MONTH(Table1[[#This Row],[Order_Date]])</f>
        <v>11</v>
      </c>
      <c r="J3108" s="7">
        <v>1</v>
      </c>
      <c r="K3108" s="4">
        <v>2867.58</v>
      </c>
      <c r="L3108" s="4">
        <v>15</v>
      </c>
      <c r="M3108" s="4">
        <v>2437.44</v>
      </c>
      <c r="N3108" s="4">
        <f>(Table1[[#This Row],[Quantity]]*Table1[[#This Row],[Unit_Price]])*(1-Table1[[#This Row],[Discount_%]]/100)</f>
        <v>2437.4429999999998</v>
      </c>
      <c r="O3108" s="4">
        <v>1987.08</v>
      </c>
      <c r="P3108" s="4">
        <v>450.36</v>
      </c>
      <c r="Q3108">
        <f>Table1[[#This Row],[Revenue]]-Table1[[#This Row],[Cost]]</f>
        <v>450.36000000000013</v>
      </c>
      <c r="R3108" s="6">
        <f>Table1[[#This Row],[Profit]]/Table1[[#This Row],[Revenue]]</f>
        <v>0.18476762504923197</v>
      </c>
    </row>
    <row r="3109" spans="1:18" x14ac:dyDescent="0.45">
      <c r="A3109" s="1" t="s">
        <v>5750</v>
      </c>
      <c r="B3109" s="1" t="s">
        <v>1821</v>
      </c>
      <c r="C3109" s="1" t="s">
        <v>20</v>
      </c>
      <c r="D3109" s="1" t="s">
        <v>57</v>
      </c>
      <c r="E3109" s="1" t="s">
        <v>9</v>
      </c>
      <c r="F3109" s="2">
        <v>45758</v>
      </c>
      <c r="G3109" s="1" t="str">
        <f>IF(WEEKDAY(Table1[[#This Row],[Order_Date]],2)&gt;=6,"Weekend","Weekday")</f>
        <v>Weekday</v>
      </c>
      <c r="H3109" s="2" t="str">
        <f>TEXT(Table1[[#This Row],[Order_Date]],"mmmm")</f>
        <v>April</v>
      </c>
      <c r="I3109" s="8">
        <f>MONTH(Table1[[#This Row],[Order_Date]])</f>
        <v>4</v>
      </c>
      <c r="J3109" s="8">
        <v>5</v>
      </c>
      <c r="K3109" s="1">
        <v>2128.94</v>
      </c>
      <c r="L3109" s="1">
        <v>15</v>
      </c>
      <c r="M3109" s="1">
        <v>9048</v>
      </c>
      <c r="N3109" s="1">
        <f>(Table1[[#This Row],[Quantity]]*Table1[[#This Row],[Unit_Price]])*(1-Table1[[#This Row],[Discount_%]]/100)</f>
        <v>9047.9950000000008</v>
      </c>
      <c r="O3109" s="1">
        <v>6002.66</v>
      </c>
      <c r="P3109" s="1">
        <v>3045.34</v>
      </c>
      <c r="Q3109">
        <f>Table1[[#This Row],[Revenue]]-Table1[[#This Row],[Cost]]</f>
        <v>3045.34</v>
      </c>
      <c r="R3109" s="6">
        <f>Table1[[#This Row],[Profit]]/Table1[[#This Row],[Revenue]]</f>
        <v>0.33657603890362514</v>
      </c>
    </row>
    <row r="3110" spans="1:18" x14ac:dyDescent="0.45">
      <c r="A3110" s="4" t="s">
        <v>5751</v>
      </c>
      <c r="B3110" s="4" t="s">
        <v>1582</v>
      </c>
      <c r="C3110" s="4" t="s">
        <v>12</v>
      </c>
      <c r="D3110" s="4" t="s">
        <v>13</v>
      </c>
      <c r="E3110" s="4" t="s">
        <v>4</v>
      </c>
      <c r="F3110" s="5">
        <v>45297</v>
      </c>
      <c r="G3110" s="4" t="str">
        <f>IF(WEEKDAY(Table1[[#This Row],[Order_Date]],2)&gt;=6,"Weekend","Weekday")</f>
        <v>Weekend</v>
      </c>
      <c r="H3110" s="5" t="str">
        <f>TEXT(Table1[[#This Row],[Order_Date]],"mmmm")</f>
        <v>January</v>
      </c>
      <c r="I3110" s="7">
        <f>MONTH(Table1[[#This Row],[Order_Date]])</f>
        <v>1</v>
      </c>
      <c r="J3110" s="7">
        <v>5</v>
      </c>
      <c r="K3110" s="4">
        <v>1784.16</v>
      </c>
      <c r="L3110" s="4">
        <v>5</v>
      </c>
      <c r="M3110" s="4">
        <v>8474.76</v>
      </c>
      <c r="N3110" s="4">
        <f>(Table1[[#This Row],[Quantity]]*Table1[[#This Row],[Unit_Price]])*(1-Table1[[#This Row],[Discount_%]]/100)</f>
        <v>8474.76</v>
      </c>
      <c r="O3110" s="4">
        <v>6343.09</v>
      </c>
      <c r="P3110" s="4">
        <v>2131.67</v>
      </c>
      <c r="Q3110">
        <f>Table1[[#This Row],[Revenue]]-Table1[[#This Row],[Cost]]</f>
        <v>2131.67</v>
      </c>
      <c r="R3110" s="6">
        <f>Table1[[#This Row],[Profit]]/Table1[[#This Row],[Revenue]]</f>
        <v>0.25153160679476472</v>
      </c>
    </row>
    <row r="3111" spans="1:18" x14ac:dyDescent="0.45">
      <c r="A3111" s="1" t="s">
        <v>5752</v>
      </c>
      <c r="B3111" s="1" t="s">
        <v>5753</v>
      </c>
      <c r="C3111" s="1" t="s">
        <v>7</v>
      </c>
      <c r="D3111" s="1" t="s">
        <v>46</v>
      </c>
      <c r="E3111" s="1" t="s">
        <v>9</v>
      </c>
      <c r="F3111" s="2">
        <v>45744</v>
      </c>
      <c r="G3111" s="1" t="str">
        <f>IF(WEEKDAY(Table1[[#This Row],[Order_Date]],2)&gt;=6,"Weekend","Weekday")</f>
        <v>Weekday</v>
      </c>
      <c r="H3111" s="2" t="str">
        <f>TEXT(Table1[[#This Row],[Order_Date]],"mmmm")</f>
        <v>March</v>
      </c>
      <c r="I3111" s="8">
        <f>MONTH(Table1[[#This Row],[Order_Date]])</f>
        <v>3</v>
      </c>
      <c r="J3111" s="8">
        <v>5</v>
      </c>
      <c r="K3111" s="1">
        <v>4061.07</v>
      </c>
      <c r="L3111" s="1">
        <v>5</v>
      </c>
      <c r="M3111" s="1">
        <v>19290.080000000002</v>
      </c>
      <c r="N3111" s="1">
        <f>(Table1[[#This Row],[Quantity]]*Table1[[#This Row],[Unit_Price]])*(1-Table1[[#This Row],[Discount_%]]/100)</f>
        <v>19290.0825</v>
      </c>
      <c r="O3111" s="1">
        <v>14084.3</v>
      </c>
      <c r="P3111" s="1">
        <v>5205.78</v>
      </c>
      <c r="Q3111">
        <f>Table1[[#This Row],[Revenue]]-Table1[[#This Row],[Cost]]</f>
        <v>5205.7800000000025</v>
      </c>
      <c r="R3111" s="6">
        <f>Table1[[#This Row],[Profit]]/Table1[[#This Row],[Revenue]]</f>
        <v>0.26986824315917818</v>
      </c>
    </row>
    <row r="3112" spans="1:18" x14ac:dyDescent="0.45">
      <c r="A3112" s="4" t="s">
        <v>5754</v>
      </c>
      <c r="B3112" s="4" t="s">
        <v>5755</v>
      </c>
      <c r="C3112" s="4" t="s">
        <v>20</v>
      </c>
      <c r="D3112" s="4" t="s">
        <v>60</v>
      </c>
      <c r="E3112" s="4" t="s">
        <v>14</v>
      </c>
      <c r="F3112" s="5">
        <v>45616</v>
      </c>
      <c r="G3112" s="4" t="str">
        <f>IF(WEEKDAY(Table1[[#This Row],[Order_Date]],2)&gt;=6,"Weekend","Weekday")</f>
        <v>Weekday</v>
      </c>
      <c r="H3112" s="5" t="str">
        <f>TEXT(Table1[[#This Row],[Order_Date]],"mmmm")</f>
        <v>November</v>
      </c>
      <c r="I3112" s="7">
        <f>MONTH(Table1[[#This Row],[Order_Date]])</f>
        <v>11</v>
      </c>
      <c r="J3112" s="7">
        <v>3</v>
      </c>
      <c r="K3112" s="4">
        <v>1504.63</v>
      </c>
      <c r="L3112" s="4">
        <v>15</v>
      </c>
      <c r="M3112" s="4">
        <v>3836.81</v>
      </c>
      <c r="N3112" s="4">
        <f>(Table1[[#This Row],[Quantity]]*Table1[[#This Row],[Unit_Price]])*(1-Table1[[#This Row],[Discount_%]]/100)</f>
        <v>3836.8065000000001</v>
      </c>
      <c r="O3112" s="4">
        <v>3051.69</v>
      </c>
      <c r="P3112" s="4">
        <v>785.12</v>
      </c>
      <c r="Q3112">
        <f>Table1[[#This Row],[Revenue]]-Table1[[#This Row],[Cost]]</f>
        <v>785.11999999999989</v>
      </c>
      <c r="R3112" s="6">
        <f>Table1[[#This Row],[Profit]]/Table1[[#This Row],[Revenue]]</f>
        <v>0.20462832405044817</v>
      </c>
    </row>
    <row r="3113" spans="1:18" x14ac:dyDescent="0.45">
      <c r="A3113" s="1" t="s">
        <v>5756</v>
      </c>
      <c r="B3113" s="1" t="s">
        <v>5757</v>
      </c>
      <c r="C3113" s="1" t="s">
        <v>2</v>
      </c>
      <c r="D3113" s="1" t="s">
        <v>65</v>
      </c>
      <c r="E3113" s="1" t="s">
        <v>9</v>
      </c>
      <c r="F3113" s="2">
        <v>45990</v>
      </c>
      <c r="G3113" s="1" t="str">
        <f>IF(WEEKDAY(Table1[[#This Row],[Order_Date]],2)&gt;=6,"Weekend","Weekday")</f>
        <v>Weekend</v>
      </c>
      <c r="H3113" s="2" t="str">
        <f>TEXT(Table1[[#This Row],[Order_Date]],"mmmm")</f>
        <v>November</v>
      </c>
      <c r="I3113" s="8">
        <f>MONTH(Table1[[#This Row],[Order_Date]])</f>
        <v>11</v>
      </c>
      <c r="J3113" s="8">
        <v>1</v>
      </c>
      <c r="K3113" s="1">
        <v>4744.8900000000003</v>
      </c>
      <c r="L3113" s="1">
        <v>10</v>
      </c>
      <c r="M3113" s="1">
        <v>4270.3999999999996</v>
      </c>
      <c r="N3113" s="1">
        <f>(Table1[[#This Row],[Quantity]]*Table1[[#This Row],[Unit_Price]])*(1-Table1[[#This Row],[Discount_%]]/100)</f>
        <v>4270.4010000000007</v>
      </c>
      <c r="O3113" s="1">
        <v>3172.78</v>
      </c>
      <c r="P3113" s="1">
        <v>1097.6199999999999</v>
      </c>
      <c r="Q3113">
        <f>Table1[[#This Row],[Revenue]]-Table1[[#This Row],[Cost]]</f>
        <v>1097.6199999999994</v>
      </c>
      <c r="R3113" s="6">
        <f>Table1[[#This Row],[Profit]]/Table1[[#This Row],[Revenue]]</f>
        <v>0.25702978643686775</v>
      </c>
    </row>
    <row r="3114" spans="1:18" x14ac:dyDescent="0.45">
      <c r="A3114" s="4" t="s">
        <v>5758</v>
      </c>
      <c r="B3114" s="4" t="s">
        <v>562</v>
      </c>
      <c r="C3114" s="4" t="s">
        <v>12</v>
      </c>
      <c r="D3114" s="4" t="s">
        <v>41</v>
      </c>
      <c r="E3114" s="4" t="s">
        <v>14</v>
      </c>
      <c r="F3114" s="5">
        <v>45389</v>
      </c>
      <c r="G3114" s="4" t="str">
        <f>IF(WEEKDAY(Table1[[#This Row],[Order_Date]],2)&gt;=6,"Weekend","Weekday")</f>
        <v>Weekend</v>
      </c>
      <c r="H3114" s="5" t="str">
        <f>TEXT(Table1[[#This Row],[Order_Date]],"mmmm")</f>
        <v>April</v>
      </c>
      <c r="I3114" s="7">
        <f>MONTH(Table1[[#This Row],[Order_Date]])</f>
        <v>4</v>
      </c>
      <c r="J3114" s="7">
        <v>3</v>
      </c>
      <c r="K3114" s="4">
        <v>633.96</v>
      </c>
      <c r="L3114" s="4">
        <v>0</v>
      </c>
      <c r="M3114" s="4">
        <v>1901.88</v>
      </c>
      <c r="N3114" s="4">
        <f>(Table1[[#This Row],[Quantity]]*Table1[[#This Row],[Unit_Price]])*(1-Table1[[#This Row],[Discount_%]]/100)</f>
        <v>1901.88</v>
      </c>
      <c r="O3114" s="4">
        <v>1260.3399999999999</v>
      </c>
      <c r="P3114" s="4">
        <v>641.54</v>
      </c>
      <c r="Q3114">
        <f>Table1[[#This Row],[Revenue]]-Table1[[#This Row],[Cost]]</f>
        <v>641.54000000000019</v>
      </c>
      <c r="R3114" s="6">
        <f>Table1[[#This Row],[Profit]]/Table1[[#This Row],[Revenue]]</f>
        <v>0.33731886344038525</v>
      </c>
    </row>
    <row r="3115" spans="1:18" x14ac:dyDescent="0.45">
      <c r="A3115" s="1" t="s">
        <v>5759</v>
      </c>
      <c r="B3115" s="1" t="s">
        <v>5760</v>
      </c>
      <c r="C3115" s="1" t="s">
        <v>12</v>
      </c>
      <c r="D3115" s="1" t="s">
        <v>38</v>
      </c>
      <c r="E3115" s="1" t="s">
        <v>22</v>
      </c>
      <c r="F3115" s="2">
        <v>45653</v>
      </c>
      <c r="G3115" s="1" t="str">
        <f>IF(WEEKDAY(Table1[[#This Row],[Order_Date]],2)&gt;=6,"Weekend","Weekday")</f>
        <v>Weekday</v>
      </c>
      <c r="H3115" s="2" t="str">
        <f>TEXT(Table1[[#This Row],[Order_Date]],"mmmm")</f>
        <v>December</v>
      </c>
      <c r="I3115" s="8">
        <f>MONTH(Table1[[#This Row],[Order_Date]])</f>
        <v>12</v>
      </c>
      <c r="J3115" s="8">
        <v>3</v>
      </c>
      <c r="K3115" s="1">
        <v>2599.34</v>
      </c>
      <c r="L3115" s="1">
        <v>5</v>
      </c>
      <c r="M3115" s="1">
        <v>7408.12</v>
      </c>
      <c r="N3115" s="1">
        <f>(Table1[[#This Row],[Quantity]]*Table1[[#This Row],[Unit_Price]])*(1-Table1[[#This Row],[Discount_%]]/100)</f>
        <v>7408.1189999999997</v>
      </c>
      <c r="O3115" s="1">
        <v>4897.1899999999996</v>
      </c>
      <c r="P3115" s="1">
        <v>2510.9299999999998</v>
      </c>
      <c r="Q3115">
        <f>Table1[[#This Row],[Revenue]]-Table1[[#This Row],[Cost]]</f>
        <v>2510.9300000000003</v>
      </c>
      <c r="R3115" s="6">
        <f>Table1[[#This Row],[Profit]]/Table1[[#This Row],[Revenue]]</f>
        <v>0.33894294368881711</v>
      </c>
    </row>
    <row r="3116" spans="1:18" x14ac:dyDescent="0.45">
      <c r="A3116" s="4" t="s">
        <v>5761</v>
      </c>
      <c r="B3116" s="4" t="s">
        <v>5762</v>
      </c>
      <c r="C3116" s="4" t="s">
        <v>20</v>
      </c>
      <c r="D3116" s="4" t="s">
        <v>21</v>
      </c>
      <c r="E3116" s="4" t="s">
        <v>4</v>
      </c>
      <c r="F3116" s="5">
        <v>45666</v>
      </c>
      <c r="G3116" s="4" t="str">
        <f>IF(WEEKDAY(Table1[[#This Row],[Order_Date]],2)&gt;=6,"Weekend","Weekday")</f>
        <v>Weekday</v>
      </c>
      <c r="H3116" s="5" t="str">
        <f>TEXT(Table1[[#This Row],[Order_Date]],"mmmm")</f>
        <v>January</v>
      </c>
      <c r="I3116" s="7">
        <f>MONTH(Table1[[#This Row],[Order_Date]])</f>
        <v>1</v>
      </c>
      <c r="J3116" s="7">
        <v>5</v>
      </c>
      <c r="K3116" s="4">
        <v>3943.76</v>
      </c>
      <c r="L3116" s="4">
        <v>20</v>
      </c>
      <c r="M3116" s="4">
        <v>15775.04</v>
      </c>
      <c r="N3116" s="4">
        <f>(Table1[[#This Row],[Quantity]]*Table1[[#This Row],[Unit_Price]])*(1-Table1[[#This Row],[Discount_%]]/100)</f>
        <v>15775.040000000003</v>
      </c>
      <c r="O3116" s="4">
        <v>12141.71</v>
      </c>
      <c r="P3116" s="4">
        <v>3633.33</v>
      </c>
      <c r="Q3116">
        <f>Table1[[#This Row],[Revenue]]-Table1[[#This Row],[Cost]]</f>
        <v>3633.3300000000017</v>
      </c>
      <c r="R3116" s="6">
        <f>Table1[[#This Row],[Profit]]/Table1[[#This Row],[Revenue]]</f>
        <v>0.23032144450980788</v>
      </c>
    </row>
    <row r="3117" spans="1:18" x14ac:dyDescent="0.45">
      <c r="A3117" s="1" t="s">
        <v>5763</v>
      </c>
      <c r="B3117" s="1" t="s">
        <v>2860</v>
      </c>
      <c r="C3117" s="1" t="s">
        <v>2</v>
      </c>
      <c r="D3117" s="1" t="s">
        <v>68</v>
      </c>
      <c r="E3117" s="1" t="s">
        <v>14</v>
      </c>
      <c r="F3117" s="2">
        <v>45372</v>
      </c>
      <c r="G3117" s="1" t="str">
        <f>IF(WEEKDAY(Table1[[#This Row],[Order_Date]],2)&gt;=6,"Weekend","Weekday")</f>
        <v>Weekday</v>
      </c>
      <c r="H3117" s="2" t="str">
        <f>TEXT(Table1[[#This Row],[Order_Date]],"mmmm")</f>
        <v>March</v>
      </c>
      <c r="I3117" s="8">
        <f>MONTH(Table1[[#This Row],[Order_Date]])</f>
        <v>3</v>
      </c>
      <c r="J3117" s="8">
        <v>1</v>
      </c>
      <c r="K3117" s="1">
        <v>4077.4</v>
      </c>
      <c r="L3117" s="1">
        <v>5</v>
      </c>
      <c r="M3117" s="1">
        <v>3873.53</v>
      </c>
      <c r="N3117" s="1">
        <f>(Table1[[#This Row],[Quantity]]*Table1[[#This Row],[Unit_Price]])*(1-Table1[[#This Row],[Discount_%]]/100)</f>
        <v>3873.5299999999997</v>
      </c>
      <c r="O3117" s="1">
        <v>3059.04</v>
      </c>
      <c r="P3117" s="1">
        <v>814.49</v>
      </c>
      <c r="Q3117">
        <f>Table1[[#This Row],[Revenue]]-Table1[[#This Row],[Cost]]</f>
        <v>814.49000000000024</v>
      </c>
      <c r="R3117" s="6">
        <f>Table1[[#This Row],[Profit]]/Table1[[#This Row],[Revenue]]</f>
        <v>0.21027073496268261</v>
      </c>
    </row>
    <row r="3118" spans="1:18" x14ac:dyDescent="0.45">
      <c r="A3118" s="4" t="s">
        <v>5764</v>
      </c>
      <c r="B3118" s="4" t="s">
        <v>5157</v>
      </c>
      <c r="C3118" s="4" t="s">
        <v>2</v>
      </c>
      <c r="D3118" s="4" t="s">
        <v>65</v>
      </c>
      <c r="E3118" s="4" t="s">
        <v>9</v>
      </c>
      <c r="F3118" s="5">
        <v>45949</v>
      </c>
      <c r="G3118" s="4" t="str">
        <f>IF(WEEKDAY(Table1[[#This Row],[Order_Date]],2)&gt;=6,"Weekend","Weekday")</f>
        <v>Weekend</v>
      </c>
      <c r="H3118" s="5" t="str">
        <f>TEXT(Table1[[#This Row],[Order_Date]],"mmmm")</f>
        <v>October</v>
      </c>
      <c r="I3118" s="7">
        <f>MONTH(Table1[[#This Row],[Order_Date]])</f>
        <v>10</v>
      </c>
      <c r="J3118" s="7">
        <v>5</v>
      </c>
      <c r="K3118" s="4">
        <v>1986.7</v>
      </c>
      <c r="L3118" s="4">
        <v>15</v>
      </c>
      <c r="M3118" s="4">
        <v>8443.48</v>
      </c>
      <c r="N3118" s="4">
        <f>(Table1[[#This Row],[Quantity]]*Table1[[#This Row],[Unit_Price]])*(1-Table1[[#This Row],[Discount_%]]/100)</f>
        <v>8443.4750000000004</v>
      </c>
      <c r="O3118" s="4">
        <v>6831.77</v>
      </c>
      <c r="P3118" s="4">
        <v>1611.71</v>
      </c>
      <c r="Q3118">
        <f>Table1[[#This Row],[Revenue]]-Table1[[#This Row],[Cost]]</f>
        <v>1611.7099999999991</v>
      </c>
      <c r="R3118" s="6">
        <f>Table1[[#This Row],[Profit]]/Table1[[#This Row],[Revenue]]</f>
        <v>0.19088219549285368</v>
      </c>
    </row>
    <row r="3119" spans="1:18" x14ac:dyDescent="0.45">
      <c r="A3119" s="1" t="s">
        <v>5765</v>
      </c>
      <c r="B3119" s="1" t="s">
        <v>5766</v>
      </c>
      <c r="C3119" s="1" t="s">
        <v>7</v>
      </c>
      <c r="D3119" s="1" t="s">
        <v>106</v>
      </c>
      <c r="E3119" s="1" t="s">
        <v>22</v>
      </c>
      <c r="F3119" s="2">
        <v>45615</v>
      </c>
      <c r="G3119" s="1" t="str">
        <f>IF(WEEKDAY(Table1[[#This Row],[Order_Date]],2)&gt;=6,"Weekend","Weekday")</f>
        <v>Weekday</v>
      </c>
      <c r="H3119" s="2" t="str">
        <f>TEXT(Table1[[#This Row],[Order_Date]],"mmmm")</f>
        <v>November</v>
      </c>
      <c r="I3119" s="8">
        <f>MONTH(Table1[[#This Row],[Order_Date]])</f>
        <v>11</v>
      </c>
      <c r="J3119" s="8">
        <v>3</v>
      </c>
      <c r="K3119" s="1">
        <v>4047.62</v>
      </c>
      <c r="L3119" s="1">
        <v>0</v>
      </c>
      <c r="M3119" s="1">
        <v>12142.86</v>
      </c>
      <c r="N3119" s="1">
        <f>(Table1[[#This Row],[Quantity]]*Table1[[#This Row],[Unit_Price]])*(1-Table1[[#This Row],[Discount_%]]/100)</f>
        <v>12142.86</v>
      </c>
      <c r="O3119" s="1">
        <v>8431.84</v>
      </c>
      <c r="P3119" s="1">
        <v>3711.02</v>
      </c>
      <c r="Q3119">
        <f>Table1[[#This Row],[Revenue]]-Table1[[#This Row],[Cost]]</f>
        <v>3711.0200000000004</v>
      </c>
      <c r="R3119" s="6">
        <f>Table1[[#This Row],[Profit]]/Table1[[#This Row],[Revenue]]</f>
        <v>0.30561333985568473</v>
      </c>
    </row>
    <row r="3120" spans="1:18" x14ac:dyDescent="0.45">
      <c r="A3120" s="4" t="s">
        <v>5767</v>
      </c>
      <c r="B3120" s="4" t="s">
        <v>5768</v>
      </c>
      <c r="C3120" s="4" t="s">
        <v>20</v>
      </c>
      <c r="D3120" s="4" t="s">
        <v>57</v>
      </c>
      <c r="E3120" s="4" t="s">
        <v>4</v>
      </c>
      <c r="F3120" s="5">
        <v>45734</v>
      </c>
      <c r="G3120" s="4" t="str">
        <f>IF(WEEKDAY(Table1[[#This Row],[Order_Date]],2)&gt;=6,"Weekend","Weekday")</f>
        <v>Weekday</v>
      </c>
      <c r="H3120" s="5" t="str">
        <f>TEXT(Table1[[#This Row],[Order_Date]],"mmmm")</f>
        <v>March</v>
      </c>
      <c r="I3120" s="7">
        <f>MONTH(Table1[[#This Row],[Order_Date]])</f>
        <v>3</v>
      </c>
      <c r="J3120" s="7">
        <v>1</v>
      </c>
      <c r="K3120" s="4">
        <v>1822.06</v>
      </c>
      <c r="L3120" s="4">
        <v>10</v>
      </c>
      <c r="M3120" s="4">
        <v>1639.85</v>
      </c>
      <c r="N3120" s="4">
        <f>(Table1[[#This Row],[Quantity]]*Table1[[#This Row],[Unit_Price]])*(1-Table1[[#This Row],[Discount_%]]/100)</f>
        <v>1639.854</v>
      </c>
      <c r="O3120" s="4">
        <v>1052.4100000000001</v>
      </c>
      <c r="P3120" s="4">
        <v>587.44000000000005</v>
      </c>
      <c r="Q3120">
        <f>Table1[[#This Row],[Revenue]]-Table1[[#This Row],[Cost]]</f>
        <v>587.43999999999983</v>
      </c>
      <c r="R3120" s="6">
        <f>Table1[[#This Row],[Profit]]/Table1[[#This Row],[Revenue]]</f>
        <v>0.35822788669695405</v>
      </c>
    </row>
    <row r="3121" spans="1:18" x14ac:dyDescent="0.45">
      <c r="A3121" s="1" t="s">
        <v>5769</v>
      </c>
      <c r="B3121" s="1" t="s">
        <v>5770</v>
      </c>
      <c r="C3121" s="1" t="s">
        <v>12</v>
      </c>
      <c r="D3121" s="1" t="s">
        <v>41</v>
      </c>
      <c r="E3121" s="1" t="s">
        <v>14</v>
      </c>
      <c r="F3121" s="2">
        <v>45651</v>
      </c>
      <c r="G3121" s="1" t="str">
        <f>IF(WEEKDAY(Table1[[#This Row],[Order_Date]],2)&gt;=6,"Weekend","Weekday")</f>
        <v>Weekday</v>
      </c>
      <c r="H3121" s="2" t="str">
        <f>TEXT(Table1[[#This Row],[Order_Date]],"mmmm")</f>
        <v>December</v>
      </c>
      <c r="I3121" s="8">
        <f>MONTH(Table1[[#This Row],[Order_Date]])</f>
        <v>12</v>
      </c>
      <c r="J3121" s="8">
        <v>3</v>
      </c>
      <c r="K3121" s="1">
        <v>4527.4399999999996</v>
      </c>
      <c r="L3121" s="1">
        <v>15</v>
      </c>
      <c r="M3121" s="1">
        <v>11544.97</v>
      </c>
      <c r="N3121" s="1">
        <f>(Table1[[#This Row],[Quantity]]*Table1[[#This Row],[Unit_Price]])*(1-Table1[[#This Row],[Discount_%]]/100)</f>
        <v>11544.972</v>
      </c>
      <c r="O3121" s="1">
        <v>7616.76</v>
      </c>
      <c r="P3121" s="1">
        <v>3928.21</v>
      </c>
      <c r="Q3121">
        <f>Table1[[#This Row],[Revenue]]-Table1[[#This Row],[Cost]]</f>
        <v>3928.2099999999991</v>
      </c>
      <c r="R3121" s="6">
        <f>Table1[[#This Row],[Profit]]/Table1[[#This Row],[Revenue]]</f>
        <v>0.3402529413242304</v>
      </c>
    </row>
    <row r="3122" spans="1:18" x14ac:dyDescent="0.45">
      <c r="A3122" s="4" t="s">
        <v>5771</v>
      </c>
      <c r="B3122" s="4" t="s">
        <v>1123</v>
      </c>
      <c r="C3122" s="4" t="s">
        <v>28</v>
      </c>
      <c r="D3122" s="4" t="s">
        <v>137</v>
      </c>
      <c r="E3122" s="4" t="s">
        <v>4</v>
      </c>
      <c r="F3122" s="5">
        <v>45413</v>
      </c>
      <c r="G3122" s="4" t="str">
        <f>IF(WEEKDAY(Table1[[#This Row],[Order_Date]],2)&gt;=6,"Weekend","Weekday")</f>
        <v>Weekday</v>
      </c>
      <c r="H3122" s="5" t="str">
        <f>TEXT(Table1[[#This Row],[Order_Date]],"mmmm")</f>
        <v>May</v>
      </c>
      <c r="I3122" s="7">
        <f>MONTH(Table1[[#This Row],[Order_Date]])</f>
        <v>5</v>
      </c>
      <c r="J3122" s="7">
        <v>1</v>
      </c>
      <c r="K3122" s="4">
        <v>1874.92</v>
      </c>
      <c r="L3122" s="4">
        <v>20</v>
      </c>
      <c r="M3122" s="4">
        <v>1499.94</v>
      </c>
      <c r="N3122" s="4">
        <f>(Table1[[#This Row],[Quantity]]*Table1[[#This Row],[Unit_Price]])*(1-Table1[[#This Row],[Discount_%]]/100)</f>
        <v>1499.9360000000001</v>
      </c>
      <c r="O3122" s="4">
        <v>981.51</v>
      </c>
      <c r="P3122" s="4">
        <v>518.42999999999995</v>
      </c>
      <c r="Q3122">
        <f>Table1[[#This Row],[Revenue]]-Table1[[#This Row],[Cost]]</f>
        <v>518.43000000000006</v>
      </c>
      <c r="R3122" s="6">
        <f>Table1[[#This Row],[Profit]]/Table1[[#This Row],[Revenue]]</f>
        <v>0.34563382535301407</v>
      </c>
    </row>
    <row r="3123" spans="1:18" x14ac:dyDescent="0.45">
      <c r="A3123" s="1" t="s">
        <v>5772</v>
      </c>
      <c r="B3123" s="1" t="s">
        <v>2283</v>
      </c>
      <c r="C3123" s="1" t="s">
        <v>12</v>
      </c>
      <c r="D3123" s="1" t="s">
        <v>13</v>
      </c>
      <c r="E3123" s="1" t="s">
        <v>9</v>
      </c>
      <c r="F3123" s="2">
        <v>46021</v>
      </c>
      <c r="G3123" s="1" t="str">
        <f>IF(WEEKDAY(Table1[[#This Row],[Order_Date]],2)&gt;=6,"Weekend","Weekday")</f>
        <v>Weekday</v>
      </c>
      <c r="H3123" s="2" t="str">
        <f>TEXT(Table1[[#This Row],[Order_Date]],"mmmm")</f>
        <v>December</v>
      </c>
      <c r="I3123" s="8">
        <f>MONTH(Table1[[#This Row],[Order_Date]])</f>
        <v>12</v>
      </c>
      <c r="J3123" s="8">
        <v>2</v>
      </c>
      <c r="K3123" s="1">
        <v>3527.84</v>
      </c>
      <c r="L3123" s="1">
        <v>15</v>
      </c>
      <c r="M3123" s="1">
        <v>5997.33</v>
      </c>
      <c r="N3123" s="1">
        <f>(Table1[[#This Row],[Quantity]]*Table1[[#This Row],[Unit_Price]])*(1-Table1[[#This Row],[Discount_%]]/100)</f>
        <v>5997.3280000000004</v>
      </c>
      <c r="O3123" s="1">
        <v>4038.24</v>
      </c>
      <c r="P3123" s="1">
        <v>1959.09</v>
      </c>
      <c r="Q3123">
        <f>Table1[[#This Row],[Revenue]]-Table1[[#This Row],[Cost]]</f>
        <v>1959.0900000000001</v>
      </c>
      <c r="R3123" s="6">
        <f>Table1[[#This Row],[Profit]]/Table1[[#This Row],[Revenue]]</f>
        <v>0.32666036386191855</v>
      </c>
    </row>
    <row r="3124" spans="1:18" x14ac:dyDescent="0.45">
      <c r="A3124" s="4" t="s">
        <v>5773</v>
      </c>
      <c r="B3124" s="4" t="s">
        <v>1944</v>
      </c>
      <c r="C3124" s="4" t="s">
        <v>20</v>
      </c>
      <c r="D3124" s="4" t="s">
        <v>60</v>
      </c>
      <c r="E3124" s="4" t="s">
        <v>4</v>
      </c>
      <c r="F3124" s="5">
        <v>45826</v>
      </c>
      <c r="G3124" s="4" t="str">
        <f>IF(WEEKDAY(Table1[[#This Row],[Order_Date]],2)&gt;=6,"Weekend","Weekday")</f>
        <v>Weekday</v>
      </c>
      <c r="H3124" s="5" t="str">
        <f>TEXT(Table1[[#This Row],[Order_Date]],"mmmm")</f>
        <v>June</v>
      </c>
      <c r="I3124" s="7">
        <f>MONTH(Table1[[#This Row],[Order_Date]])</f>
        <v>6</v>
      </c>
      <c r="J3124" s="7">
        <v>1</v>
      </c>
      <c r="K3124" s="4">
        <v>419.44</v>
      </c>
      <c r="L3124" s="4">
        <v>0</v>
      </c>
      <c r="M3124" s="4">
        <v>419.44</v>
      </c>
      <c r="N3124" s="4">
        <f>(Table1[[#This Row],[Quantity]]*Table1[[#This Row],[Unit_Price]])*(1-Table1[[#This Row],[Discount_%]]/100)</f>
        <v>419.44</v>
      </c>
      <c r="O3124" s="4">
        <v>256.89999999999998</v>
      </c>
      <c r="P3124" s="4">
        <v>162.54</v>
      </c>
      <c r="Q3124">
        <f>Table1[[#This Row],[Revenue]]-Table1[[#This Row],[Cost]]</f>
        <v>162.54000000000002</v>
      </c>
      <c r="R3124" s="6">
        <f>Table1[[#This Row],[Profit]]/Table1[[#This Row],[Revenue]]</f>
        <v>0.38751668891855806</v>
      </c>
    </row>
    <row r="3125" spans="1:18" x14ac:dyDescent="0.45">
      <c r="A3125" s="1" t="s">
        <v>5774</v>
      </c>
      <c r="B3125" s="1" t="s">
        <v>3024</v>
      </c>
      <c r="C3125" s="1" t="s">
        <v>2</v>
      </c>
      <c r="D3125" s="1" t="s">
        <v>82</v>
      </c>
      <c r="E3125" s="1" t="s">
        <v>14</v>
      </c>
      <c r="F3125" s="2">
        <v>45431</v>
      </c>
      <c r="G3125" s="1" t="str">
        <f>IF(WEEKDAY(Table1[[#This Row],[Order_Date]],2)&gt;=6,"Weekend","Weekday")</f>
        <v>Weekend</v>
      </c>
      <c r="H3125" s="2" t="str">
        <f>TEXT(Table1[[#This Row],[Order_Date]],"mmmm")</f>
        <v>May</v>
      </c>
      <c r="I3125" s="8">
        <f>MONTH(Table1[[#This Row],[Order_Date]])</f>
        <v>5</v>
      </c>
      <c r="J3125" s="8">
        <v>5</v>
      </c>
      <c r="K3125" s="1">
        <v>2346.0500000000002</v>
      </c>
      <c r="L3125" s="1">
        <v>0</v>
      </c>
      <c r="M3125" s="1">
        <v>11730.25</v>
      </c>
      <c r="N3125" s="1">
        <f>(Table1[[#This Row],[Quantity]]*Table1[[#This Row],[Unit_Price]])*(1-Table1[[#This Row],[Discount_%]]/100)</f>
        <v>11730.25</v>
      </c>
      <c r="O3125" s="1">
        <v>7850.6</v>
      </c>
      <c r="P3125" s="1">
        <v>3879.65</v>
      </c>
      <c r="Q3125">
        <f>Table1[[#This Row],[Revenue]]-Table1[[#This Row],[Cost]]</f>
        <v>3879.6499999999996</v>
      </c>
      <c r="R3125" s="6">
        <f>Table1[[#This Row],[Profit]]/Table1[[#This Row],[Revenue]]</f>
        <v>0.33073890155793784</v>
      </c>
    </row>
    <row r="3126" spans="1:18" x14ac:dyDescent="0.45">
      <c r="A3126" s="4" t="s">
        <v>5775</v>
      </c>
      <c r="B3126" s="4" t="s">
        <v>5776</v>
      </c>
      <c r="C3126" s="4" t="s">
        <v>20</v>
      </c>
      <c r="D3126" s="4" t="s">
        <v>57</v>
      </c>
      <c r="E3126" s="4" t="s">
        <v>9</v>
      </c>
      <c r="F3126" s="5">
        <v>45952</v>
      </c>
      <c r="G3126" s="4" t="str">
        <f>IF(WEEKDAY(Table1[[#This Row],[Order_Date]],2)&gt;=6,"Weekend","Weekday")</f>
        <v>Weekday</v>
      </c>
      <c r="H3126" s="5" t="str">
        <f>TEXT(Table1[[#This Row],[Order_Date]],"mmmm")</f>
        <v>October</v>
      </c>
      <c r="I3126" s="7">
        <f>MONTH(Table1[[#This Row],[Order_Date]])</f>
        <v>10</v>
      </c>
      <c r="J3126" s="7">
        <v>4</v>
      </c>
      <c r="K3126" s="4">
        <v>2305.14</v>
      </c>
      <c r="L3126" s="4">
        <v>10</v>
      </c>
      <c r="M3126" s="4">
        <v>8298.5</v>
      </c>
      <c r="N3126" s="4">
        <f>(Table1[[#This Row],[Quantity]]*Table1[[#This Row],[Unit_Price]])*(1-Table1[[#This Row],[Discount_%]]/100)</f>
        <v>8298.503999999999</v>
      </c>
      <c r="O3126" s="4">
        <v>6190.17</v>
      </c>
      <c r="P3126" s="4">
        <v>2108.33</v>
      </c>
      <c r="Q3126">
        <f>Table1[[#This Row],[Revenue]]-Table1[[#This Row],[Cost]]</f>
        <v>2108.33</v>
      </c>
      <c r="R3126" s="6">
        <f>Table1[[#This Row],[Profit]]/Table1[[#This Row],[Revenue]]</f>
        <v>0.25406157739350482</v>
      </c>
    </row>
    <row r="3127" spans="1:18" x14ac:dyDescent="0.45">
      <c r="A3127" s="1" t="s">
        <v>5777</v>
      </c>
      <c r="B3127" s="1" t="s">
        <v>1085</v>
      </c>
      <c r="C3127" s="1" t="s">
        <v>28</v>
      </c>
      <c r="D3127" s="1" t="s">
        <v>137</v>
      </c>
      <c r="E3127" s="1" t="s">
        <v>14</v>
      </c>
      <c r="F3127" s="2">
        <v>45499</v>
      </c>
      <c r="G3127" s="1" t="str">
        <f>IF(WEEKDAY(Table1[[#This Row],[Order_Date]],2)&gt;=6,"Weekend","Weekday")</f>
        <v>Weekday</v>
      </c>
      <c r="H3127" s="2" t="str">
        <f>TEXT(Table1[[#This Row],[Order_Date]],"mmmm")</f>
        <v>July</v>
      </c>
      <c r="I3127" s="8">
        <f>MONTH(Table1[[#This Row],[Order_Date]])</f>
        <v>7</v>
      </c>
      <c r="J3127" s="8">
        <v>2</v>
      </c>
      <c r="K3127" s="1">
        <v>480.22</v>
      </c>
      <c r="L3127" s="1">
        <v>20</v>
      </c>
      <c r="M3127" s="1">
        <v>768.35</v>
      </c>
      <c r="N3127" s="1">
        <f>(Table1[[#This Row],[Quantity]]*Table1[[#This Row],[Unit_Price]])*(1-Table1[[#This Row],[Discount_%]]/100)</f>
        <v>768.35200000000009</v>
      </c>
      <c r="O3127" s="1">
        <v>488.88</v>
      </c>
      <c r="P3127" s="1">
        <v>279.47000000000003</v>
      </c>
      <c r="Q3127">
        <f>Table1[[#This Row],[Revenue]]-Table1[[#This Row],[Cost]]</f>
        <v>279.47000000000003</v>
      </c>
      <c r="R3127" s="6">
        <f>Table1[[#This Row],[Profit]]/Table1[[#This Row],[Revenue]]</f>
        <v>0.36372746795080368</v>
      </c>
    </row>
    <row r="3128" spans="1:18" x14ac:dyDescent="0.45">
      <c r="A3128" s="4" t="s">
        <v>5778</v>
      </c>
      <c r="B3128" s="4" t="s">
        <v>27</v>
      </c>
      <c r="C3128" s="4" t="s">
        <v>12</v>
      </c>
      <c r="D3128" s="4" t="s">
        <v>32</v>
      </c>
      <c r="E3128" s="4" t="s">
        <v>14</v>
      </c>
      <c r="F3128" s="5">
        <v>45297</v>
      </c>
      <c r="G3128" s="4" t="str">
        <f>IF(WEEKDAY(Table1[[#This Row],[Order_Date]],2)&gt;=6,"Weekend","Weekday")</f>
        <v>Weekend</v>
      </c>
      <c r="H3128" s="5" t="str">
        <f>TEXT(Table1[[#This Row],[Order_Date]],"mmmm")</f>
        <v>January</v>
      </c>
      <c r="I3128" s="7">
        <f>MONTH(Table1[[#This Row],[Order_Date]])</f>
        <v>1</v>
      </c>
      <c r="J3128" s="7">
        <v>1</v>
      </c>
      <c r="K3128" s="4">
        <v>210.21</v>
      </c>
      <c r="L3128" s="4">
        <v>20</v>
      </c>
      <c r="M3128" s="4">
        <v>168.17</v>
      </c>
      <c r="N3128" s="4">
        <f>(Table1[[#This Row],[Quantity]]*Table1[[#This Row],[Unit_Price]])*(1-Table1[[#This Row],[Discount_%]]/100)</f>
        <v>168.16800000000001</v>
      </c>
      <c r="O3128" s="4">
        <v>136.91</v>
      </c>
      <c r="P3128" s="4">
        <v>31.26</v>
      </c>
      <c r="Q3128">
        <f>Table1[[#This Row],[Revenue]]-Table1[[#This Row],[Cost]]</f>
        <v>31.259999999999991</v>
      </c>
      <c r="R3128" s="6">
        <f>Table1[[#This Row],[Profit]]/Table1[[#This Row],[Revenue]]</f>
        <v>0.18588333234227272</v>
      </c>
    </row>
    <row r="3129" spans="1:18" x14ac:dyDescent="0.45">
      <c r="A3129" s="1" t="s">
        <v>5779</v>
      </c>
      <c r="B3129" s="1" t="s">
        <v>5780</v>
      </c>
      <c r="C3129" s="1" t="s">
        <v>20</v>
      </c>
      <c r="D3129" s="1" t="s">
        <v>60</v>
      </c>
      <c r="E3129" s="1" t="s">
        <v>4</v>
      </c>
      <c r="F3129" s="2">
        <v>45644</v>
      </c>
      <c r="G3129" s="1" t="str">
        <f>IF(WEEKDAY(Table1[[#This Row],[Order_Date]],2)&gt;=6,"Weekend","Weekday")</f>
        <v>Weekday</v>
      </c>
      <c r="H3129" s="2" t="str">
        <f>TEXT(Table1[[#This Row],[Order_Date]],"mmmm")</f>
        <v>December</v>
      </c>
      <c r="I3129" s="8">
        <f>MONTH(Table1[[#This Row],[Order_Date]])</f>
        <v>12</v>
      </c>
      <c r="J3129" s="8">
        <v>4</v>
      </c>
      <c r="K3129" s="1">
        <v>2460.33</v>
      </c>
      <c r="L3129" s="1">
        <v>15</v>
      </c>
      <c r="M3129" s="1">
        <v>8365.1200000000008</v>
      </c>
      <c r="N3129" s="1">
        <f>(Table1[[#This Row],[Quantity]]*Table1[[#This Row],[Unit_Price]])*(1-Table1[[#This Row],[Discount_%]]/100)</f>
        <v>8365.1219999999994</v>
      </c>
      <c r="O3129" s="1">
        <v>5856.96</v>
      </c>
      <c r="P3129" s="1">
        <v>2508.16</v>
      </c>
      <c r="Q3129">
        <f>Table1[[#This Row],[Revenue]]-Table1[[#This Row],[Cost]]</f>
        <v>2508.1600000000008</v>
      </c>
      <c r="R3129" s="6">
        <f>Table1[[#This Row],[Profit]]/Table1[[#This Row],[Revenue]]</f>
        <v>0.2998355074404192</v>
      </c>
    </row>
    <row r="3130" spans="1:18" x14ac:dyDescent="0.45">
      <c r="A3130" s="4" t="s">
        <v>5781</v>
      </c>
      <c r="B3130" s="4" t="s">
        <v>5782</v>
      </c>
      <c r="C3130" s="4" t="s">
        <v>28</v>
      </c>
      <c r="D3130" s="4" t="s">
        <v>35</v>
      </c>
      <c r="E3130" s="4" t="s">
        <v>14</v>
      </c>
      <c r="F3130" s="5">
        <v>45586</v>
      </c>
      <c r="G3130" s="4" t="str">
        <f>IF(WEEKDAY(Table1[[#This Row],[Order_Date]],2)&gt;=6,"Weekend","Weekday")</f>
        <v>Weekday</v>
      </c>
      <c r="H3130" s="5" t="str">
        <f>TEXT(Table1[[#This Row],[Order_Date]],"mmmm")</f>
        <v>October</v>
      </c>
      <c r="I3130" s="7">
        <f>MONTH(Table1[[#This Row],[Order_Date]])</f>
        <v>10</v>
      </c>
      <c r="J3130" s="7">
        <v>3</v>
      </c>
      <c r="K3130" s="4">
        <v>4444.2700000000004</v>
      </c>
      <c r="L3130" s="4">
        <v>10</v>
      </c>
      <c r="M3130" s="4">
        <v>11999.53</v>
      </c>
      <c r="N3130" s="4">
        <f>(Table1[[#This Row],[Quantity]]*Table1[[#This Row],[Unit_Price]])*(1-Table1[[#This Row],[Discount_%]]/100)</f>
        <v>11999.529000000002</v>
      </c>
      <c r="O3130" s="4">
        <v>7272.25</v>
      </c>
      <c r="P3130" s="4">
        <v>4727.28</v>
      </c>
      <c r="Q3130">
        <f>Table1[[#This Row],[Revenue]]-Table1[[#This Row],[Cost]]</f>
        <v>4727.2800000000007</v>
      </c>
      <c r="R3130" s="6">
        <f>Table1[[#This Row],[Profit]]/Table1[[#This Row],[Revenue]]</f>
        <v>0.39395542992100518</v>
      </c>
    </row>
    <row r="3131" spans="1:18" x14ac:dyDescent="0.45">
      <c r="A3131" s="1" t="s">
        <v>5783</v>
      </c>
      <c r="B3131" s="1" t="s">
        <v>5784</v>
      </c>
      <c r="C3131" s="1" t="s">
        <v>12</v>
      </c>
      <c r="D3131" s="1" t="s">
        <v>38</v>
      </c>
      <c r="E3131" s="1" t="s">
        <v>9</v>
      </c>
      <c r="F3131" s="2">
        <v>45375</v>
      </c>
      <c r="G3131" s="1" t="str">
        <f>IF(WEEKDAY(Table1[[#This Row],[Order_Date]],2)&gt;=6,"Weekend","Weekday")</f>
        <v>Weekend</v>
      </c>
      <c r="H3131" s="2" t="str">
        <f>TEXT(Table1[[#This Row],[Order_Date]],"mmmm")</f>
        <v>March</v>
      </c>
      <c r="I3131" s="8">
        <f>MONTH(Table1[[#This Row],[Order_Date]])</f>
        <v>3</v>
      </c>
      <c r="J3131" s="8">
        <v>4</v>
      </c>
      <c r="K3131" s="1">
        <v>3423.96</v>
      </c>
      <c r="L3131" s="1">
        <v>20</v>
      </c>
      <c r="M3131" s="1">
        <v>10956.67</v>
      </c>
      <c r="N3131" s="1">
        <f>(Table1[[#This Row],[Quantity]]*Table1[[#This Row],[Unit_Price]])*(1-Table1[[#This Row],[Discount_%]]/100)</f>
        <v>10956.672</v>
      </c>
      <c r="O3131" s="1">
        <v>7357.91</v>
      </c>
      <c r="P3131" s="1">
        <v>3598.76</v>
      </c>
      <c r="Q3131">
        <f>Table1[[#This Row],[Revenue]]-Table1[[#This Row],[Cost]]</f>
        <v>3598.76</v>
      </c>
      <c r="R3131" s="6">
        <f>Table1[[#This Row],[Profit]]/Table1[[#This Row],[Revenue]]</f>
        <v>0.32845380941472185</v>
      </c>
    </row>
    <row r="3132" spans="1:18" x14ac:dyDescent="0.45">
      <c r="A3132" s="4" t="s">
        <v>5785</v>
      </c>
      <c r="B3132" s="4" t="s">
        <v>5786</v>
      </c>
      <c r="C3132" s="4" t="s">
        <v>20</v>
      </c>
      <c r="D3132" s="4" t="s">
        <v>57</v>
      </c>
      <c r="E3132" s="4" t="s">
        <v>9</v>
      </c>
      <c r="F3132" s="5">
        <v>45692</v>
      </c>
      <c r="G3132" s="4" t="str">
        <f>IF(WEEKDAY(Table1[[#This Row],[Order_Date]],2)&gt;=6,"Weekend","Weekday")</f>
        <v>Weekday</v>
      </c>
      <c r="H3132" s="5" t="str">
        <f>TEXT(Table1[[#This Row],[Order_Date]],"mmmm")</f>
        <v>February</v>
      </c>
      <c r="I3132" s="7">
        <f>MONTH(Table1[[#This Row],[Order_Date]])</f>
        <v>2</v>
      </c>
      <c r="J3132" s="7">
        <v>3</v>
      </c>
      <c r="K3132" s="4">
        <v>2944.05</v>
      </c>
      <c r="L3132" s="4">
        <v>20</v>
      </c>
      <c r="M3132" s="4">
        <v>7065.72</v>
      </c>
      <c r="N3132" s="4">
        <f>(Table1[[#This Row],[Quantity]]*Table1[[#This Row],[Unit_Price]])*(1-Table1[[#This Row],[Discount_%]]/100)</f>
        <v>7065.7200000000012</v>
      </c>
      <c r="O3132" s="4">
        <v>4370.08</v>
      </c>
      <c r="P3132" s="4">
        <v>2695.64</v>
      </c>
      <c r="Q3132">
        <f>Table1[[#This Row],[Revenue]]-Table1[[#This Row],[Cost]]</f>
        <v>2695.6400000000003</v>
      </c>
      <c r="R3132" s="6">
        <f>Table1[[#This Row],[Profit]]/Table1[[#This Row],[Revenue]]</f>
        <v>0.38150959845564214</v>
      </c>
    </row>
    <row r="3133" spans="1:18" x14ac:dyDescent="0.45">
      <c r="A3133" s="1" t="s">
        <v>5787</v>
      </c>
      <c r="B3133" s="1" t="s">
        <v>5788</v>
      </c>
      <c r="C3133" s="1" t="s">
        <v>2</v>
      </c>
      <c r="D3133" s="1" t="s">
        <v>17</v>
      </c>
      <c r="E3133" s="1" t="s">
        <v>9</v>
      </c>
      <c r="F3133" s="2">
        <v>45669</v>
      </c>
      <c r="G3133" s="1" t="str">
        <f>IF(WEEKDAY(Table1[[#This Row],[Order_Date]],2)&gt;=6,"Weekend","Weekday")</f>
        <v>Weekend</v>
      </c>
      <c r="H3133" s="2" t="str">
        <f>TEXT(Table1[[#This Row],[Order_Date]],"mmmm")</f>
        <v>January</v>
      </c>
      <c r="I3133" s="8">
        <f>MONTH(Table1[[#This Row],[Order_Date]])</f>
        <v>1</v>
      </c>
      <c r="J3133" s="8">
        <v>5</v>
      </c>
      <c r="K3133" s="1">
        <v>4459.5</v>
      </c>
      <c r="L3133" s="1">
        <v>0</v>
      </c>
      <c r="M3133" s="1">
        <v>22297.5</v>
      </c>
      <c r="N3133" s="1">
        <f>(Table1[[#This Row],[Quantity]]*Table1[[#This Row],[Unit_Price]])*(1-Table1[[#This Row],[Discount_%]]/100)</f>
        <v>22297.5</v>
      </c>
      <c r="O3133" s="1">
        <v>16771.55</v>
      </c>
      <c r="P3133" s="1">
        <v>5525.95</v>
      </c>
      <c r="Q3133">
        <f>Table1[[#This Row],[Revenue]]-Table1[[#This Row],[Cost]]</f>
        <v>5525.9500000000007</v>
      </c>
      <c r="R3133" s="6">
        <f>Table1[[#This Row],[Profit]]/Table1[[#This Row],[Revenue]]</f>
        <v>0.2478282318645588</v>
      </c>
    </row>
    <row r="3134" spans="1:18" x14ac:dyDescent="0.45">
      <c r="A3134" s="4" t="s">
        <v>5789</v>
      </c>
      <c r="B3134" s="4" t="s">
        <v>5790</v>
      </c>
      <c r="C3134" s="4" t="s">
        <v>20</v>
      </c>
      <c r="D3134" s="4" t="s">
        <v>60</v>
      </c>
      <c r="E3134" s="4" t="s">
        <v>9</v>
      </c>
      <c r="F3134" s="5">
        <v>45592</v>
      </c>
      <c r="G3134" s="4" t="str">
        <f>IF(WEEKDAY(Table1[[#This Row],[Order_Date]],2)&gt;=6,"Weekend","Weekday")</f>
        <v>Weekend</v>
      </c>
      <c r="H3134" s="5" t="str">
        <f>TEXT(Table1[[#This Row],[Order_Date]],"mmmm")</f>
        <v>October</v>
      </c>
      <c r="I3134" s="7">
        <f>MONTH(Table1[[#This Row],[Order_Date]])</f>
        <v>10</v>
      </c>
      <c r="J3134" s="7">
        <v>1</v>
      </c>
      <c r="K3134" s="4">
        <v>4993.88</v>
      </c>
      <c r="L3134" s="4">
        <v>5</v>
      </c>
      <c r="M3134" s="4">
        <v>4744.1899999999996</v>
      </c>
      <c r="N3134" s="4">
        <f>(Table1[[#This Row],[Quantity]]*Table1[[#This Row],[Unit_Price]])*(1-Table1[[#This Row],[Discount_%]]/100)</f>
        <v>4744.1859999999997</v>
      </c>
      <c r="O3134" s="4">
        <v>3287.56</v>
      </c>
      <c r="P3134" s="4">
        <v>1456.63</v>
      </c>
      <c r="Q3134">
        <f>Table1[[#This Row],[Revenue]]-Table1[[#This Row],[Cost]]</f>
        <v>1456.6299999999997</v>
      </c>
      <c r="R3134" s="6">
        <f>Table1[[#This Row],[Profit]]/Table1[[#This Row],[Revenue]]</f>
        <v>0.30703449903987828</v>
      </c>
    </row>
    <row r="3135" spans="1:18" x14ac:dyDescent="0.45">
      <c r="A3135" s="1" t="s">
        <v>5791</v>
      </c>
      <c r="B3135" s="1" t="s">
        <v>5792</v>
      </c>
      <c r="C3135" s="1" t="s">
        <v>7</v>
      </c>
      <c r="D3135" s="1" t="s">
        <v>134</v>
      </c>
      <c r="E3135" s="1" t="s">
        <v>22</v>
      </c>
      <c r="F3135" s="2">
        <v>45453</v>
      </c>
      <c r="G3135" s="1" t="str">
        <f>IF(WEEKDAY(Table1[[#This Row],[Order_Date]],2)&gt;=6,"Weekend","Weekday")</f>
        <v>Weekday</v>
      </c>
      <c r="H3135" s="2" t="str">
        <f>TEXT(Table1[[#This Row],[Order_Date]],"mmmm")</f>
        <v>June</v>
      </c>
      <c r="I3135" s="8">
        <f>MONTH(Table1[[#This Row],[Order_Date]])</f>
        <v>6</v>
      </c>
      <c r="J3135" s="8">
        <v>4</v>
      </c>
      <c r="K3135" s="1">
        <v>4305.9399999999996</v>
      </c>
      <c r="L3135" s="1">
        <v>0</v>
      </c>
      <c r="M3135" s="1">
        <v>17223.759999999998</v>
      </c>
      <c r="N3135" s="1">
        <f>(Table1[[#This Row],[Quantity]]*Table1[[#This Row],[Unit_Price]])*(1-Table1[[#This Row],[Discount_%]]/100)</f>
        <v>17223.759999999998</v>
      </c>
      <c r="O3135" s="1">
        <v>14634.22</v>
      </c>
      <c r="P3135" s="1">
        <v>2589.54</v>
      </c>
      <c r="Q3135">
        <f>Table1[[#This Row],[Revenue]]-Table1[[#This Row],[Cost]]</f>
        <v>2589.5399999999991</v>
      </c>
      <c r="R3135" s="6">
        <f>Table1[[#This Row],[Profit]]/Table1[[#This Row],[Revenue]]</f>
        <v>0.15034696256798749</v>
      </c>
    </row>
    <row r="3136" spans="1:18" x14ac:dyDescent="0.45">
      <c r="A3136" s="4" t="s">
        <v>5793</v>
      </c>
      <c r="B3136" s="4" t="s">
        <v>5794</v>
      </c>
      <c r="C3136" s="4" t="s">
        <v>7</v>
      </c>
      <c r="D3136" s="4" t="s">
        <v>46</v>
      </c>
      <c r="E3136" s="4" t="s">
        <v>4</v>
      </c>
      <c r="F3136" s="5">
        <v>45877</v>
      </c>
      <c r="G3136" s="4" t="str">
        <f>IF(WEEKDAY(Table1[[#This Row],[Order_Date]],2)&gt;=6,"Weekend","Weekday")</f>
        <v>Weekday</v>
      </c>
      <c r="H3136" s="5" t="str">
        <f>TEXT(Table1[[#This Row],[Order_Date]],"mmmm")</f>
        <v>August</v>
      </c>
      <c r="I3136" s="7">
        <f>MONTH(Table1[[#This Row],[Order_Date]])</f>
        <v>8</v>
      </c>
      <c r="J3136" s="7">
        <v>1</v>
      </c>
      <c r="K3136" s="4">
        <v>1157.3</v>
      </c>
      <c r="L3136" s="4">
        <v>10</v>
      </c>
      <c r="M3136" s="4">
        <v>1041.57</v>
      </c>
      <c r="N3136" s="4">
        <f>(Table1[[#This Row],[Quantity]]*Table1[[#This Row],[Unit_Price]])*(1-Table1[[#This Row],[Discount_%]]/100)</f>
        <v>1041.57</v>
      </c>
      <c r="O3136" s="4">
        <v>636.29</v>
      </c>
      <c r="P3136" s="4">
        <v>405.28</v>
      </c>
      <c r="Q3136">
        <f>Table1[[#This Row],[Revenue]]-Table1[[#This Row],[Cost]]</f>
        <v>405.28</v>
      </c>
      <c r="R3136" s="6">
        <f>Table1[[#This Row],[Profit]]/Table1[[#This Row],[Revenue]]</f>
        <v>0.38910490893554922</v>
      </c>
    </row>
    <row r="3137" spans="1:18" x14ac:dyDescent="0.45">
      <c r="A3137" s="1" t="s">
        <v>5795</v>
      </c>
      <c r="B3137" s="1" t="s">
        <v>5796</v>
      </c>
      <c r="C3137" s="1" t="s">
        <v>12</v>
      </c>
      <c r="D3137" s="1" t="s">
        <v>111</v>
      </c>
      <c r="E3137" s="1" t="s">
        <v>9</v>
      </c>
      <c r="F3137" s="2">
        <v>45886</v>
      </c>
      <c r="G3137" s="1" t="str">
        <f>IF(WEEKDAY(Table1[[#This Row],[Order_Date]],2)&gt;=6,"Weekend","Weekday")</f>
        <v>Weekend</v>
      </c>
      <c r="H3137" s="2" t="str">
        <f>TEXT(Table1[[#This Row],[Order_Date]],"mmmm")</f>
        <v>August</v>
      </c>
      <c r="I3137" s="8">
        <f>MONTH(Table1[[#This Row],[Order_Date]])</f>
        <v>8</v>
      </c>
      <c r="J3137" s="8">
        <v>3</v>
      </c>
      <c r="K3137" s="1">
        <v>3509.43</v>
      </c>
      <c r="L3137" s="1">
        <v>10</v>
      </c>
      <c r="M3137" s="1">
        <v>9475.4599999999991</v>
      </c>
      <c r="N3137" s="1">
        <f>(Table1[[#This Row],[Quantity]]*Table1[[#This Row],[Unit_Price]])*(1-Table1[[#This Row],[Discount_%]]/100)</f>
        <v>9475.4609999999993</v>
      </c>
      <c r="O3137" s="1">
        <v>7938.33</v>
      </c>
      <c r="P3137" s="1">
        <v>1537.13</v>
      </c>
      <c r="Q3137">
        <f>Table1[[#This Row],[Revenue]]-Table1[[#This Row],[Cost]]</f>
        <v>1537.1299999999992</v>
      </c>
      <c r="R3137" s="6">
        <f>Table1[[#This Row],[Profit]]/Table1[[#This Row],[Revenue]]</f>
        <v>0.16222220346030697</v>
      </c>
    </row>
    <row r="3138" spans="1:18" x14ac:dyDescent="0.45">
      <c r="A3138" s="4" t="s">
        <v>5797</v>
      </c>
      <c r="B3138" s="4" t="s">
        <v>5798</v>
      </c>
      <c r="C3138" s="4" t="s">
        <v>20</v>
      </c>
      <c r="D3138" s="4" t="s">
        <v>60</v>
      </c>
      <c r="E3138" s="4" t="s">
        <v>22</v>
      </c>
      <c r="F3138" s="5">
        <v>45966</v>
      </c>
      <c r="G3138" s="4" t="str">
        <f>IF(WEEKDAY(Table1[[#This Row],[Order_Date]],2)&gt;=6,"Weekend","Weekday")</f>
        <v>Weekday</v>
      </c>
      <c r="H3138" s="5" t="str">
        <f>TEXT(Table1[[#This Row],[Order_Date]],"mmmm")</f>
        <v>November</v>
      </c>
      <c r="I3138" s="7">
        <f>MONTH(Table1[[#This Row],[Order_Date]])</f>
        <v>11</v>
      </c>
      <c r="J3138" s="7">
        <v>5</v>
      </c>
      <c r="K3138" s="4">
        <v>239.57</v>
      </c>
      <c r="L3138" s="4">
        <v>0</v>
      </c>
      <c r="M3138" s="4">
        <v>1197.8499999999999</v>
      </c>
      <c r="N3138" s="4">
        <f>(Table1[[#This Row],[Quantity]]*Table1[[#This Row],[Unit_Price]])*(1-Table1[[#This Row],[Discount_%]]/100)</f>
        <v>1197.8499999999999</v>
      </c>
      <c r="O3138" s="4">
        <v>983.48</v>
      </c>
      <c r="P3138" s="4">
        <v>214.37</v>
      </c>
      <c r="Q3138">
        <f>Table1[[#This Row],[Revenue]]-Table1[[#This Row],[Cost]]</f>
        <v>214.36999999999989</v>
      </c>
      <c r="R3138" s="6">
        <f>Table1[[#This Row],[Profit]]/Table1[[#This Row],[Revenue]]</f>
        <v>0.17896230746754604</v>
      </c>
    </row>
    <row r="3139" spans="1:18" x14ac:dyDescent="0.45">
      <c r="A3139" s="1" t="s">
        <v>5799</v>
      </c>
      <c r="B3139" s="1" t="s">
        <v>5800</v>
      </c>
      <c r="C3139" s="1" t="s">
        <v>12</v>
      </c>
      <c r="D3139" s="1" t="s">
        <v>38</v>
      </c>
      <c r="E3139" s="1" t="s">
        <v>4</v>
      </c>
      <c r="F3139" s="2">
        <v>45562</v>
      </c>
      <c r="G3139" s="1" t="str">
        <f>IF(WEEKDAY(Table1[[#This Row],[Order_Date]],2)&gt;=6,"Weekend","Weekday")</f>
        <v>Weekday</v>
      </c>
      <c r="H3139" s="2" t="str">
        <f>TEXT(Table1[[#This Row],[Order_Date]],"mmmm")</f>
        <v>September</v>
      </c>
      <c r="I3139" s="8">
        <f>MONTH(Table1[[#This Row],[Order_Date]])</f>
        <v>9</v>
      </c>
      <c r="J3139" s="8">
        <v>1</v>
      </c>
      <c r="K3139" s="1">
        <v>4536.8999999999996</v>
      </c>
      <c r="L3139" s="1">
        <v>5</v>
      </c>
      <c r="M3139" s="1">
        <v>4310.05</v>
      </c>
      <c r="N3139" s="1">
        <f>(Table1[[#This Row],[Quantity]]*Table1[[#This Row],[Unit_Price]])*(1-Table1[[#This Row],[Discount_%]]/100)</f>
        <v>4310.0549999999994</v>
      </c>
      <c r="O3139" s="1">
        <v>2625.78</v>
      </c>
      <c r="P3139" s="1">
        <v>1684.27</v>
      </c>
      <c r="Q3139">
        <f>Table1[[#This Row],[Revenue]]-Table1[[#This Row],[Cost]]</f>
        <v>1684.27</v>
      </c>
      <c r="R3139" s="6">
        <f>Table1[[#This Row],[Profit]]/Table1[[#This Row],[Revenue]]</f>
        <v>0.39077736917205136</v>
      </c>
    </row>
    <row r="3140" spans="1:18" x14ac:dyDescent="0.45">
      <c r="A3140" s="4" t="s">
        <v>5801</v>
      </c>
      <c r="B3140" s="4" t="s">
        <v>429</v>
      </c>
      <c r="C3140" s="4" t="s">
        <v>20</v>
      </c>
      <c r="D3140" s="4" t="s">
        <v>21</v>
      </c>
      <c r="E3140" s="4" t="s">
        <v>4</v>
      </c>
      <c r="F3140" s="5">
        <v>45344</v>
      </c>
      <c r="G3140" s="4" t="str">
        <f>IF(WEEKDAY(Table1[[#This Row],[Order_Date]],2)&gt;=6,"Weekend","Weekday")</f>
        <v>Weekday</v>
      </c>
      <c r="H3140" s="5" t="str">
        <f>TEXT(Table1[[#This Row],[Order_Date]],"mmmm")</f>
        <v>February</v>
      </c>
      <c r="I3140" s="7">
        <f>MONTH(Table1[[#This Row],[Order_Date]])</f>
        <v>2</v>
      </c>
      <c r="J3140" s="7">
        <v>3</v>
      </c>
      <c r="K3140" s="4">
        <v>3122.73</v>
      </c>
      <c r="L3140" s="4">
        <v>5</v>
      </c>
      <c r="M3140" s="4">
        <v>8899.7800000000007</v>
      </c>
      <c r="N3140" s="4">
        <f>(Table1[[#This Row],[Quantity]]*Table1[[#This Row],[Unit_Price]])*(1-Table1[[#This Row],[Discount_%]]/100)</f>
        <v>8899.7805000000008</v>
      </c>
      <c r="O3140" s="4">
        <v>6528.21</v>
      </c>
      <c r="P3140" s="4">
        <v>2371.5700000000002</v>
      </c>
      <c r="Q3140">
        <f>Table1[[#This Row],[Revenue]]-Table1[[#This Row],[Cost]]</f>
        <v>2371.5700000000006</v>
      </c>
      <c r="R3140" s="6">
        <f>Table1[[#This Row],[Profit]]/Table1[[#This Row],[Revenue]]</f>
        <v>0.26647512635143789</v>
      </c>
    </row>
    <row r="3141" spans="1:18" x14ac:dyDescent="0.45">
      <c r="A3141" s="1" t="s">
        <v>5802</v>
      </c>
      <c r="B3141" s="1" t="s">
        <v>5803</v>
      </c>
      <c r="C3141" s="1" t="s">
        <v>12</v>
      </c>
      <c r="D3141" s="1" t="s">
        <v>32</v>
      </c>
      <c r="E3141" s="1" t="s">
        <v>9</v>
      </c>
      <c r="F3141" s="2">
        <v>45478</v>
      </c>
      <c r="G3141" s="1" t="str">
        <f>IF(WEEKDAY(Table1[[#This Row],[Order_Date]],2)&gt;=6,"Weekend","Weekday")</f>
        <v>Weekday</v>
      </c>
      <c r="H3141" s="2" t="str">
        <f>TEXT(Table1[[#This Row],[Order_Date]],"mmmm")</f>
        <v>July</v>
      </c>
      <c r="I3141" s="8">
        <f>MONTH(Table1[[#This Row],[Order_Date]])</f>
        <v>7</v>
      </c>
      <c r="J3141" s="8">
        <v>5</v>
      </c>
      <c r="K3141" s="1">
        <v>904.78</v>
      </c>
      <c r="L3141" s="1">
        <v>20</v>
      </c>
      <c r="M3141" s="1">
        <v>3619.12</v>
      </c>
      <c r="N3141" s="1">
        <f>(Table1[[#This Row],[Quantity]]*Table1[[#This Row],[Unit_Price]])*(1-Table1[[#This Row],[Discount_%]]/100)</f>
        <v>3619.12</v>
      </c>
      <c r="O3141" s="1">
        <v>2385.7199999999998</v>
      </c>
      <c r="P3141" s="1">
        <v>1233.4000000000001</v>
      </c>
      <c r="Q3141">
        <f>Table1[[#This Row],[Revenue]]-Table1[[#This Row],[Cost]]</f>
        <v>1233.4000000000001</v>
      </c>
      <c r="R3141" s="6">
        <f>Table1[[#This Row],[Profit]]/Table1[[#This Row],[Revenue]]</f>
        <v>0.34080107871526782</v>
      </c>
    </row>
    <row r="3142" spans="1:18" x14ac:dyDescent="0.45">
      <c r="A3142" s="4" t="s">
        <v>5804</v>
      </c>
      <c r="B3142" s="4" t="s">
        <v>5805</v>
      </c>
      <c r="C3142" s="4" t="s">
        <v>2</v>
      </c>
      <c r="D3142" s="4" t="s">
        <v>17</v>
      </c>
      <c r="E3142" s="4" t="s">
        <v>22</v>
      </c>
      <c r="F3142" s="5">
        <v>45906</v>
      </c>
      <c r="G3142" s="4" t="str">
        <f>IF(WEEKDAY(Table1[[#This Row],[Order_Date]],2)&gt;=6,"Weekend","Weekday")</f>
        <v>Weekend</v>
      </c>
      <c r="H3142" s="5" t="str">
        <f>TEXT(Table1[[#This Row],[Order_Date]],"mmmm")</f>
        <v>September</v>
      </c>
      <c r="I3142" s="7">
        <f>MONTH(Table1[[#This Row],[Order_Date]])</f>
        <v>9</v>
      </c>
      <c r="J3142" s="7">
        <v>4</v>
      </c>
      <c r="K3142" s="4">
        <v>1482.92</v>
      </c>
      <c r="L3142" s="4">
        <v>5</v>
      </c>
      <c r="M3142" s="4">
        <v>5635.1</v>
      </c>
      <c r="N3142" s="4">
        <f>(Table1[[#This Row],[Quantity]]*Table1[[#This Row],[Unit_Price]])*(1-Table1[[#This Row],[Discount_%]]/100)</f>
        <v>5635.0960000000005</v>
      </c>
      <c r="O3142" s="4">
        <v>4526.26</v>
      </c>
      <c r="P3142" s="4">
        <v>1108.8399999999999</v>
      </c>
      <c r="Q3142">
        <f>Table1[[#This Row],[Revenue]]-Table1[[#This Row],[Cost]]</f>
        <v>1108.8400000000001</v>
      </c>
      <c r="R3142" s="6">
        <f>Table1[[#This Row],[Profit]]/Table1[[#This Row],[Revenue]]</f>
        <v>0.19677379283419991</v>
      </c>
    </row>
    <row r="3143" spans="1:18" x14ac:dyDescent="0.45">
      <c r="A3143" s="1" t="s">
        <v>5806</v>
      </c>
      <c r="B3143" s="1" t="s">
        <v>5807</v>
      </c>
      <c r="C3143" s="1" t="s">
        <v>28</v>
      </c>
      <c r="D3143" s="1" t="s">
        <v>35</v>
      </c>
      <c r="E3143" s="1" t="s">
        <v>9</v>
      </c>
      <c r="F3143" s="2">
        <v>45860</v>
      </c>
      <c r="G3143" s="1" t="str">
        <f>IF(WEEKDAY(Table1[[#This Row],[Order_Date]],2)&gt;=6,"Weekend","Weekday")</f>
        <v>Weekday</v>
      </c>
      <c r="H3143" s="2" t="str">
        <f>TEXT(Table1[[#This Row],[Order_Date]],"mmmm")</f>
        <v>July</v>
      </c>
      <c r="I3143" s="8">
        <f>MONTH(Table1[[#This Row],[Order_Date]])</f>
        <v>7</v>
      </c>
      <c r="J3143" s="8">
        <v>2</v>
      </c>
      <c r="K3143" s="1">
        <v>3804.75</v>
      </c>
      <c r="L3143" s="1">
        <v>10</v>
      </c>
      <c r="M3143" s="1">
        <v>6848.55</v>
      </c>
      <c r="N3143" s="1">
        <f>(Table1[[#This Row],[Quantity]]*Table1[[#This Row],[Unit_Price]])*(1-Table1[[#This Row],[Discount_%]]/100)</f>
        <v>6848.55</v>
      </c>
      <c r="O3143" s="1">
        <v>4277.12</v>
      </c>
      <c r="P3143" s="1">
        <v>2571.4299999999998</v>
      </c>
      <c r="Q3143">
        <f>Table1[[#This Row],[Revenue]]-Table1[[#This Row],[Cost]]</f>
        <v>2571.4300000000003</v>
      </c>
      <c r="R3143" s="6">
        <f>Table1[[#This Row],[Profit]]/Table1[[#This Row],[Revenue]]</f>
        <v>0.37547072007943283</v>
      </c>
    </row>
    <row r="3144" spans="1:18" x14ac:dyDescent="0.45">
      <c r="A3144" s="4" t="s">
        <v>5808</v>
      </c>
      <c r="B3144" s="4" t="s">
        <v>5809</v>
      </c>
      <c r="C3144" s="4" t="s">
        <v>20</v>
      </c>
      <c r="D3144" s="4" t="s">
        <v>25</v>
      </c>
      <c r="E3144" s="4" t="s">
        <v>4</v>
      </c>
      <c r="F3144" s="5">
        <v>46009</v>
      </c>
      <c r="G3144" s="4" t="str">
        <f>IF(WEEKDAY(Table1[[#This Row],[Order_Date]],2)&gt;=6,"Weekend","Weekday")</f>
        <v>Weekday</v>
      </c>
      <c r="H3144" s="5" t="str">
        <f>TEXT(Table1[[#This Row],[Order_Date]],"mmmm")</f>
        <v>December</v>
      </c>
      <c r="I3144" s="7">
        <f>MONTH(Table1[[#This Row],[Order_Date]])</f>
        <v>12</v>
      </c>
      <c r="J3144" s="7">
        <v>4</v>
      </c>
      <c r="K3144" s="4">
        <v>3696.62</v>
      </c>
      <c r="L3144" s="4">
        <v>10</v>
      </c>
      <c r="M3144" s="4">
        <v>13307.83</v>
      </c>
      <c r="N3144" s="4">
        <f>(Table1[[#This Row],[Quantity]]*Table1[[#This Row],[Unit_Price]])*(1-Table1[[#This Row],[Discount_%]]/100)</f>
        <v>13307.832</v>
      </c>
      <c r="O3144" s="4">
        <v>8560.99</v>
      </c>
      <c r="P3144" s="4">
        <v>4746.84</v>
      </c>
      <c r="Q3144">
        <f>Table1[[#This Row],[Revenue]]-Table1[[#This Row],[Cost]]</f>
        <v>4746.84</v>
      </c>
      <c r="R3144" s="6">
        <f>Table1[[#This Row],[Profit]]/Table1[[#This Row],[Revenue]]</f>
        <v>0.3566952688755417</v>
      </c>
    </row>
    <row r="3145" spans="1:18" x14ac:dyDescent="0.45">
      <c r="A3145" s="1" t="s">
        <v>5810</v>
      </c>
      <c r="B3145" s="1" t="s">
        <v>5811</v>
      </c>
      <c r="C3145" s="1" t="s">
        <v>7</v>
      </c>
      <c r="D3145" s="1" t="s">
        <v>8</v>
      </c>
      <c r="E3145" s="1" t="s">
        <v>14</v>
      </c>
      <c r="F3145" s="2">
        <v>45920</v>
      </c>
      <c r="G3145" s="1" t="str">
        <f>IF(WEEKDAY(Table1[[#This Row],[Order_Date]],2)&gt;=6,"Weekend","Weekday")</f>
        <v>Weekend</v>
      </c>
      <c r="H3145" s="2" t="str">
        <f>TEXT(Table1[[#This Row],[Order_Date]],"mmmm")</f>
        <v>September</v>
      </c>
      <c r="I3145" s="8">
        <f>MONTH(Table1[[#This Row],[Order_Date]])</f>
        <v>9</v>
      </c>
      <c r="J3145" s="8">
        <v>4</v>
      </c>
      <c r="K3145" s="1">
        <v>4337.3599999999997</v>
      </c>
      <c r="L3145" s="1">
        <v>10</v>
      </c>
      <c r="M3145" s="1">
        <v>15614.5</v>
      </c>
      <c r="N3145" s="1">
        <f>(Table1[[#This Row],[Quantity]]*Table1[[#This Row],[Unit_Price]])*(1-Table1[[#This Row],[Discount_%]]/100)</f>
        <v>15614.495999999999</v>
      </c>
      <c r="O3145" s="1">
        <v>12823.87</v>
      </c>
      <c r="P3145" s="1">
        <v>2790.63</v>
      </c>
      <c r="Q3145">
        <f>Table1[[#This Row],[Revenue]]-Table1[[#This Row],[Cost]]</f>
        <v>2790.6299999999992</v>
      </c>
      <c r="R3145" s="6">
        <f>Table1[[#This Row],[Profit]]/Table1[[#This Row],[Revenue]]</f>
        <v>0.1787204201223222</v>
      </c>
    </row>
    <row r="3146" spans="1:18" x14ac:dyDescent="0.45">
      <c r="A3146" s="4" t="s">
        <v>5812</v>
      </c>
      <c r="B3146" s="4" t="s">
        <v>5813</v>
      </c>
      <c r="C3146" s="4" t="s">
        <v>20</v>
      </c>
      <c r="D3146" s="4" t="s">
        <v>21</v>
      </c>
      <c r="E3146" s="4" t="s">
        <v>14</v>
      </c>
      <c r="F3146" s="5">
        <v>45536</v>
      </c>
      <c r="G3146" s="4" t="str">
        <f>IF(WEEKDAY(Table1[[#This Row],[Order_Date]],2)&gt;=6,"Weekend","Weekday")</f>
        <v>Weekend</v>
      </c>
      <c r="H3146" s="5" t="str">
        <f>TEXT(Table1[[#This Row],[Order_Date]],"mmmm")</f>
        <v>September</v>
      </c>
      <c r="I3146" s="7">
        <f>MONTH(Table1[[#This Row],[Order_Date]])</f>
        <v>9</v>
      </c>
      <c r="J3146" s="7">
        <v>3</v>
      </c>
      <c r="K3146" s="4">
        <v>4853.92</v>
      </c>
      <c r="L3146" s="4">
        <v>10</v>
      </c>
      <c r="M3146" s="4">
        <v>13105.58</v>
      </c>
      <c r="N3146" s="4">
        <f>(Table1[[#This Row],[Quantity]]*Table1[[#This Row],[Unit_Price]])*(1-Table1[[#This Row],[Discount_%]]/100)</f>
        <v>13105.584000000001</v>
      </c>
      <c r="O3146" s="4">
        <v>9670.7900000000009</v>
      </c>
      <c r="P3146" s="4">
        <v>3434.79</v>
      </c>
      <c r="Q3146">
        <f>Table1[[#This Row],[Revenue]]-Table1[[#This Row],[Cost]]</f>
        <v>3434.7899999999991</v>
      </c>
      <c r="R3146" s="6">
        <f>Table1[[#This Row],[Profit]]/Table1[[#This Row],[Revenue]]</f>
        <v>0.26208607326039746</v>
      </c>
    </row>
    <row r="3147" spans="1:18" x14ac:dyDescent="0.45">
      <c r="A3147" s="1" t="s">
        <v>5814</v>
      </c>
      <c r="B3147" s="1" t="s">
        <v>2226</v>
      </c>
      <c r="C3147" s="1" t="s">
        <v>7</v>
      </c>
      <c r="D3147" s="1" t="s">
        <v>71</v>
      </c>
      <c r="E3147" s="1" t="s">
        <v>22</v>
      </c>
      <c r="F3147" s="2">
        <v>45467</v>
      </c>
      <c r="G3147" s="1" t="str">
        <f>IF(WEEKDAY(Table1[[#This Row],[Order_Date]],2)&gt;=6,"Weekend","Weekday")</f>
        <v>Weekday</v>
      </c>
      <c r="H3147" s="2" t="str">
        <f>TEXT(Table1[[#This Row],[Order_Date]],"mmmm")</f>
        <v>June</v>
      </c>
      <c r="I3147" s="8">
        <f>MONTH(Table1[[#This Row],[Order_Date]])</f>
        <v>6</v>
      </c>
      <c r="J3147" s="8">
        <v>2</v>
      </c>
      <c r="K3147" s="1">
        <v>1793.35</v>
      </c>
      <c r="L3147" s="1">
        <v>0</v>
      </c>
      <c r="M3147" s="1">
        <v>3586.7</v>
      </c>
      <c r="N3147" s="1">
        <f>(Table1[[#This Row],[Quantity]]*Table1[[#This Row],[Unit_Price]])*(1-Table1[[#This Row],[Discount_%]]/100)</f>
        <v>3586.7</v>
      </c>
      <c r="O3147" s="1">
        <v>2285.0700000000002</v>
      </c>
      <c r="P3147" s="1">
        <v>1301.6300000000001</v>
      </c>
      <c r="Q3147">
        <f>Table1[[#This Row],[Revenue]]-Table1[[#This Row],[Cost]]</f>
        <v>1301.6299999999997</v>
      </c>
      <c r="R3147" s="6">
        <f>Table1[[#This Row],[Profit]]/Table1[[#This Row],[Revenue]]</f>
        <v>0.36290461984554051</v>
      </c>
    </row>
    <row r="3148" spans="1:18" x14ac:dyDescent="0.45">
      <c r="A3148" s="4" t="s">
        <v>5815</v>
      </c>
      <c r="B3148" s="4" t="s">
        <v>5816</v>
      </c>
      <c r="C3148" s="4" t="s">
        <v>12</v>
      </c>
      <c r="D3148" s="4" t="s">
        <v>41</v>
      </c>
      <c r="E3148" s="4" t="s">
        <v>14</v>
      </c>
      <c r="F3148" s="5">
        <v>45615</v>
      </c>
      <c r="G3148" s="4" t="str">
        <f>IF(WEEKDAY(Table1[[#This Row],[Order_Date]],2)&gt;=6,"Weekend","Weekday")</f>
        <v>Weekday</v>
      </c>
      <c r="H3148" s="5" t="str">
        <f>TEXT(Table1[[#This Row],[Order_Date]],"mmmm")</f>
        <v>November</v>
      </c>
      <c r="I3148" s="7">
        <f>MONTH(Table1[[#This Row],[Order_Date]])</f>
        <v>11</v>
      </c>
      <c r="J3148" s="7">
        <v>5</v>
      </c>
      <c r="K3148" s="4">
        <v>4752.53</v>
      </c>
      <c r="L3148" s="4">
        <v>20</v>
      </c>
      <c r="M3148" s="4">
        <v>19010.12</v>
      </c>
      <c r="N3148" s="4">
        <f>(Table1[[#This Row],[Quantity]]*Table1[[#This Row],[Unit_Price]])*(1-Table1[[#This Row],[Discount_%]]/100)</f>
        <v>19010.12</v>
      </c>
      <c r="O3148" s="4">
        <v>16143.08</v>
      </c>
      <c r="P3148" s="4">
        <v>2867.04</v>
      </c>
      <c r="Q3148">
        <f>Table1[[#This Row],[Revenue]]-Table1[[#This Row],[Cost]]</f>
        <v>2867.0399999999991</v>
      </c>
      <c r="R3148" s="6">
        <f>Table1[[#This Row],[Profit]]/Table1[[#This Row],[Revenue]]</f>
        <v>0.15081651246809594</v>
      </c>
    </row>
    <row r="3149" spans="1:18" x14ac:dyDescent="0.45">
      <c r="A3149" s="1" t="s">
        <v>5817</v>
      </c>
      <c r="B3149" s="1" t="s">
        <v>5818</v>
      </c>
      <c r="C3149" s="1" t="s">
        <v>7</v>
      </c>
      <c r="D3149" s="1" t="s">
        <v>134</v>
      </c>
      <c r="E3149" s="1" t="s">
        <v>4</v>
      </c>
      <c r="F3149" s="2">
        <v>45742</v>
      </c>
      <c r="G3149" s="1" t="str">
        <f>IF(WEEKDAY(Table1[[#This Row],[Order_Date]],2)&gt;=6,"Weekend","Weekday")</f>
        <v>Weekday</v>
      </c>
      <c r="H3149" s="2" t="str">
        <f>TEXT(Table1[[#This Row],[Order_Date]],"mmmm")</f>
        <v>March</v>
      </c>
      <c r="I3149" s="8">
        <f>MONTH(Table1[[#This Row],[Order_Date]])</f>
        <v>3</v>
      </c>
      <c r="J3149" s="8">
        <v>1</v>
      </c>
      <c r="K3149" s="1">
        <v>3035.16</v>
      </c>
      <c r="L3149" s="1">
        <v>5</v>
      </c>
      <c r="M3149" s="1">
        <v>2883.4</v>
      </c>
      <c r="N3149" s="1">
        <f>(Table1[[#This Row],[Quantity]]*Table1[[#This Row],[Unit_Price]])*(1-Table1[[#This Row],[Discount_%]]/100)</f>
        <v>2883.4019999999996</v>
      </c>
      <c r="O3149" s="1">
        <v>2347.2800000000002</v>
      </c>
      <c r="P3149" s="1">
        <v>536.12</v>
      </c>
      <c r="Q3149">
        <f>Table1[[#This Row],[Revenue]]-Table1[[#This Row],[Cost]]</f>
        <v>536.11999999999989</v>
      </c>
      <c r="R3149" s="6">
        <f>Table1[[#This Row],[Profit]]/Table1[[#This Row],[Revenue]]</f>
        <v>0.18593327321911632</v>
      </c>
    </row>
    <row r="3150" spans="1:18" x14ac:dyDescent="0.45">
      <c r="A3150" s="4" t="s">
        <v>5819</v>
      </c>
      <c r="B3150" s="4" t="s">
        <v>5820</v>
      </c>
      <c r="C3150" s="4" t="s">
        <v>2</v>
      </c>
      <c r="D3150" s="4" t="s">
        <v>65</v>
      </c>
      <c r="E3150" s="4" t="s">
        <v>4</v>
      </c>
      <c r="F3150" s="5">
        <v>45671</v>
      </c>
      <c r="G3150" s="4" t="str">
        <f>IF(WEEKDAY(Table1[[#This Row],[Order_Date]],2)&gt;=6,"Weekend","Weekday")</f>
        <v>Weekday</v>
      </c>
      <c r="H3150" s="5" t="str">
        <f>TEXT(Table1[[#This Row],[Order_Date]],"mmmm")</f>
        <v>January</v>
      </c>
      <c r="I3150" s="7">
        <f>MONTH(Table1[[#This Row],[Order_Date]])</f>
        <v>1</v>
      </c>
      <c r="J3150" s="7">
        <v>2</v>
      </c>
      <c r="K3150" s="4">
        <v>2103.33</v>
      </c>
      <c r="L3150" s="4">
        <v>0</v>
      </c>
      <c r="M3150" s="4">
        <v>4206.66</v>
      </c>
      <c r="N3150" s="4">
        <f>(Table1[[#This Row],[Quantity]]*Table1[[#This Row],[Unit_Price]])*(1-Table1[[#This Row],[Discount_%]]/100)</f>
        <v>4206.66</v>
      </c>
      <c r="O3150" s="4">
        <v>2740.79</v>
      </c>
      <c r="P3150" s="4">
        <v>1465.87</v>
      </c>
      <c r="Q3150">
        <f>Table1[[#This Row],[Revenue]]-Table1[[#This Row],[Cost]]</f>
        <v>1465.87</v>
      </c>
      <c r="R3150" s="6">
        <f>Table1[[#This Row],[Profit]]/Table1[[#This Row],[Revenue]]</f>
        <v>0.34846410216181006</v>
      </c>
    </row>
    <row r="3151" spans="1:18" x14ac:dyDescent="0.45">
      <c r="A3151" s="1" t="s">
        <v>5821</v>
      </c>
      <c r="B3151" s="1" t="s">
        <v>2009</v>
      </c>
      <c r="C3151" s="1" t="s">
        <v>20</v>
      </c>
      <c r="D3151" s="1" t="s">
        <v>21</v>
      </c>
      <c r="E3151" s="1" t="s">
        <v>14</v>
      </c>
      <c r="F3151" s="2">
        <v>45622</v>
      </c>
      <c r="G3151" s="1" t="str">
        <f>IF(WEEKDAY(Table1[[#This Row],[Order_Date]],2)&gt;=6,"Weekend","Weekday")</f>
        <v>Weekday</v>
      </c>
      <c r="H3151" s="2" t="str">
        <f>TEXT(Table1[[#This Row],[Order_Date]],"mmmm")</f>
        <v>November</v>
      </c>
      <c r="I3151" s="8">
        <f>MONTH(Table1[[#This Row],[Order_Date]])</f>
        <v>11</v>
      </c>
      <c r="J3151" s="8">
        <v>1</v>
      </c>
      <c r="K3151" s="1">
        <v>472.21</v>
      </c>
      <c r="L3151" s="1">
        <v>15</v>
      </c>
      <c r="M3151" s="1">
        <v>401.38</v>
      </c>
      <c r="N3151" s="1">
        <f>(Table1[[#This Row],[Quantity]]*Table1[[#This Row],[Unit_Price]])*(1-Table1[[#This Row],[Discount_%]]/100)</f>
        <v>401.37849999999997</v>
      </c>
      <c r="O3151" s="1">
        <v>310.61</v>
      </c>
      <c r="P3151" s="1">
        <v>90.77</v>
      </c>
      <c r="Q3151">
        <f>Table1[[#This Row],[Revenue]]-Table1[[#This Row],[Cost]]</f>
        <v>90.769999999999982</v>
      </c>
      <c r="R3151" s="6">
        <f>Table1[[#This Row],[Profit]]/Table1[[#This Row],[Revenue]]</f>
        <v>0.2261448004384872</v>
      </c>
    </row>
    <row r="3152" spans="1:18" x14ac:dyDescent="0.45">
      <c r="A3152" s="4" t="s">
        <v>5822</v>
      </c>
      <c r="B3152" s="4" t="s">
        <v>639</v>
      </c>
      <c r="C3152" s="4" t="s">
        <v>28</v>
      </c>
      <c r="D3152" s="4" t="s">
        <v>35</v>
      </c>
      <c r="E3152" s="4" t="s">
        <v>4</v>
      </c>
      <c r="F3152" s="5">
        <v>45712</v>
      </c>
      <c r="G3152" s="4" t="str">
        <f>IF(WEEKDAY(Table1[[#This Row],[Order_Date]],2)&gt;=6,"Weekend","Weekday")</f>
        <v>Weekday</v>
      </c>
      <c r="H3152" s="5" t="str">
        <f>TEXT(Table1[[#This Row],[Order_Date]],"mmmm")</f>
        <v>February</v>
      </c>
      <c r="I3152" s="7">
        <f>MONTH(Table1[[#This Row],[Order_Date]])</f>
        <v>2</v>
      </c>
      <c r="J3152" s="7">
        <v>4</v>
      </c>
      <c r="K3152" s="4">
        <v>693.3</v>
      </c>
      <c r="L3152" s="4">
        <v>5</v>
      </c>
      <c r="M3152" s="4">
        <v>2634.54</v>
      </c>
      <c r="N3152" s="4">
        <f>(Table1[[#This Row],[Quantity]]*Table1[[#This Row],[Unit_Price]])*(1-Table1[[#This Row],[Discount_%]]/100)</f>
        <v>2634.5399999999995</v>
      </c>
      <c r="O3152" s="4">
        <v>2150.2199999999998</v>
      </c>
      <c r="P3152" s="4">
        <v>484.32</v>
      </c>
      <c r="Q3152">
        <f>Table1[[#This Row],[Revenue]]-Table1[[#This Row],[Cost]]</f>
        <v>484.32000000000016</v>
      </c>
      <c r="R3152" s="6">
        <f>Table1[[#This Row],[Profit]]/Table1[[#This Row],[Revenue]]</f>
        <v>0.18383474914026737</v>
      </c>
    </row>
    <row r="3153" spans="1:18" x14ac:dyDescent="0.45">
      <c r="A3153" s="1" t="s">
        <v>5823</v>
      </c>
      <c r="B3153" s="1" t="s">
        <v>5292</v>
      </c>
      <c r="C3153" s="1" t="s">
        <v>12</v>
      </c>
      <c r="D3153" s="1" t="s">
        <v>38</v>
      </c>
      <c r="E3153" s="1" t="s">
        <v>4</v>
      </c>
      <c r="F3153" s="2">
        <v>45660</v>
      </c>
      <c r="G3153" s="1" t="str">
        <f>IF(WEEKDAY(Table1[[#This Row],[Order_Date]],2)&gt;=6,"Weekend","Weekday")</f>
        <v>Weekday</v>
      </c>
      <c r="H3153" s="2" t="str">
        <f>TEXT(Table1[[#This Row],[Order_Date]],"mmmm")</f>
        <v>January</v>
      </c>
      <c r="I3153" s="8">
        <f>MONTH(Table1[[#This Row],[Order_Date]])</f>
        <v>1</v>
      </c>
      <c r="J3153" s="8">
        <v>4</v>
      </c>
      <c r="K3153" s="1">
        <v>2903.52</v>
      </c>
      <c r="L3153" s="1">
        <v>0</v>
      </c>
      <c r="M3153" s="1">
        <v>11614.08</v>
      </c>
      <c r="N3153" s="1">
        <f>(Table1[[#This Row],[Quantity]]*Table1[[#This Row],[Unit_Price]])*(1-Table1[[#This Row],[Discount_%]]/100)</f>
        <v>11614.08</v>
      </c>
      <c r="O3153" s="1">
        <v>8621.81</v>
      </c>
      <c r="P3153" s="1">
        <v>2992.27</v>
      </c>
      <c r="Q3153">
        <f>Table1[[#This Row],[Revenue]]-Table1[[#This Row],[Cost]]</f>
        <v>2992.2700000000004</v>
      </c>
      <c r="R3153" s="6">
        <f>Table1[[#This Row],[Profit]]/Table1[[#This Row],[Revenue]]</f>
        <v>0.2576415867636524</v>
      </c>
    </row>
    <row r="3154" spans="1:18" x14ac:dyDescent="0.45">
      <c r="A3154" s="4" t="s">
        <v>5824</v>
      </c>
      <c r="B3154" s="4" t="s">
        <v>5825</v>
      </c>
      <c r="C3154" s="4" t="s">
        <v>20</v>
      </c>
      <c r="D3154" s="4" t="s">
        <v>25</v>
      </c>
      <c r="E3154" s="4" t="s">
        <v>4</v>
      </c>
      <c r="F3154" s="5">
        <v>45470</v>
      </c>
      <c r="G3154" s="4" t="str">
        <f>IF(WEEKDAY(Table1[[#This Row],[Order_Date]],2)&gt;=6,"Weekend","Weekday")</f>
        <v>Weekday</v>
      </c>
      <c r="H3154" s="5" t="str">
        <f>TEXT(Table1[[#This Row],[Order_Date]],"mmmm")</f>
        <v>June</v>
      </c>
      <c r="I3154" s="7">
        <f>MONTH(Table1[[#This Row],[Order_Date]])</f>
        <v>6</v>
      </c>
      <c r="J3154" s="7">
        <v>5</v>
      </c>
      <c r="K3154" s="4">
        <v>1043.4000000000001</v>
      </c>
      <c r="L3154" s="4">
        <v>0</v>
      </c>
      <c r="M3154" s="4">
        <v>5217</v>
      </c>
      <c r="N3154" s="4">
        <f>(Table1[[#This Row],[Quantity]]*Table1[[#This Row],[Unit_Price]])*(1-Table1[[#This Row],[Discount_%]]/100)</f>
        <v>5217</v>
      </c>
      <c r="O3154" s="4">
        <v>4102.04</v>
      </c>
      <c r="P3154" s="4">
        <v>1114.96</v>
      </c>
      <c r="Q3154">
        <f>Table1[[#This Row],[Revenue]]-Table1[[#This Row],[Cost]]</f>
        <v>1114.96</v>
      </c>
      <c r="R3154" s="6">
        <f>Table1[[#This Row],[Profit]]/Table1[[#This Row],[Revenue]]</f>
        <v>0.21371669541882307</v>
      </c>
    </row>
    <row r="3155" spans="1:18" x14ac:dyDescent="0.45">
      <c r="A3155" s="1" t="s">
        <v>5826</v>
      </c>
      <c r="B3155" s="1" t="s">
        <v>904</v>
      </c>
      <c r="C3155" s="1" t="s">
        <v>12</v>
      </c>
      <c r="D3155" s="1" t="s">
        <v>13</v>
      </c>
      <c r="E3155" s="1" t="s">
        <v>14</v>
      </c>
      <c r="F3155" s="2">
        <v>45317</v>
      </c>
      <c r="G3155" s="1" t="str">
        <f>IF(WEEKDAY(Table1[[#This Row],[Order_Date]],2)&gt;=6,"Weekend","Weekday")</f>
        <v>Weekday</v>
      </c>
      <c r="H3155" s="2" t="str">
        <f>TEXT(Table1[[#This Row],[Order_Date]],"mmmm")</f>
        <v>January</v>
      </c>
      <c r="I3155" s="8">
        <f>MONTH(Table1[[#This Row],[Order_Date]])</f>
        <v>1</v>
      </c>
      <c r="J3155" s="8">
        <v>1</v>
      </c>
      <c r="K3155" s="1">
        <v>608.98</v>
      </c>
      <c r="L3155" s="1">
        <v>20</v>
      </c>
      <c r="M3155" s="1">
        <v>487.18</v>
      </c>
      <c r="N3155" s="1">
        <f>(Table1[[#This Row],[Quantity]]*Table1[[#This Row],[Unit_Price]])*(1-Table1[[#This Row],[Discount_%]]/100)</f>
        <v>487.18400000000003</v>
      </c>
      <c r="O3155" s="1">
        <v>378.8</v>
      </c>
      <c r="P3155" s="1">
        <v>108.38</v>
      </c>
      <c r="Q3155">
        <f>Table1[[#This Row],[Revenue]]-Table1[[#This Row],[Cost]]</f>
        <v>108.38</v>
      </c>
      <c r="R3155" s="6">
        <f>Table1[[#This Row],[Profit]]/Table1[[#This Row],[Revenue]]</f>
        <v>0.2224639763537091</v>
      </c>
    </row>
    <row r="3156" spans="1:18" x14ac:dyDescent="0.45">
      <c r="A3156" s="4" t="s">
        <v>5827</v>
      </c>
      <c r="B3156" s="4" t="s">
        <v>5828</v>
      </c>
      <c r="C3156" s="4" t="s">
        <v>7</v>
      </c>
      <c r="D3156" s="4" t="s">
        <v>46</v>
      </c>
      <c r="E3156" s="4" t="s">
        <v>9</v>
      </c>
      <c r="F3156" s="5">
        <v>45632</v>
      </c>
      <c r="G3156" s="4" t="str">
        <f>IF(WEEKDAY(Table1[[#This Row],[Order_Date]],2)&gt;=6,"Weekend","Weekday")</f>
        <v>Weekday</v>
      </c>
      <c r="H3156" s="5" t="str">
        <f>TEXT(Table1[[#This Row],[Order_Date]],"mmmm")</f>
        <v>December</v>
      </c>
      <c r="I3156" s="7">
        <f>MONTH(Table1[[#This Row],[Order_Date]])</f>
        <v>12</v>
      </c>
      <c r="J3156" s="7">
        <v>5</v>
      </c>
      <c r="K3156" s="4">
        <v>3524.54</v>
      </c>
      <c r="L3156" s="4">
        <v>20</v>
      </c>
      <c r="M3156" s="4">
        <v>14098.16</v>
      </c>
      <c r="N3156" s="4">
        <f>(Table1[[#This Row],[Quantity]]*Table1[[#This Row],[Unit_Price]])*(1-Table1[[#This Row],[Discount_%]]/100)</f>
        <v>14098.160000000002</v>
      </c>
      <c r="O3156" s="4">
        <v>11645.67</v>
      </c>
      <c r="P3156" s="4">
        <v>2452.4899999999998</v>
      </c>
      <c r="Q3156">
        <f>Table1[[#This Row],[Revenue]]-Table1[[#This Row],[Cost]]</f>
        <v>2452.4899999999998</v>
      </c>
      <c r="R3156" s="6">
        <f>Table1[[#This Row],[Profit]]/Table1[[#This Row],[Revenue]]</f>
        <v>0.17395816191616492</v>
      </c>
    </row>
    <row r="3157" spans="1:18" x14ac:dyDescent="0.45">
      <c r="A3157" s="1" t="s">
        <v>5829</v>
      </c>
      <c r="B3157" s="1" t="s">
        <v>5830</v>
      </c>
      <c r="C3157" s="1" t="s">
        <v>2</v>
      </c>
      <c r="D3157" s="1" t="s">
        <v>3</v>
      </c>
      <c r="E3157" s="1" t="s">
        <v>4</v>
      </c>
      <c r="F3157" s="2">
        <v>45586</v>
      </c>
      <c r="G3157" s="1" t="str">
        <f>IF(WEEKDAY(Table1[[#This Row],[Order_Date]],2)&gt;=6,"Weekend","Weekday")</f>
        <v>Weekday</v>
      </c>
      <c r="H3157" s="2" t="str">
        <f>TEXT(Table1[[#This Row],[Order_Date]],"mmmm")</f>
        <v>October</v>
      </c>
      <c r="I3157" s="8">
        <f>MONTH(Table1[[#This Row],[Order_Date]])</f>
        <v>10</v>
      </c>
      <c r="J3157" s="8">
        <v>5</v>
      </c>
      <c r="K3157" s="1">
        <v>4183.62</v>
      </c>
      <c r="L3157" s="1">
        <v>5</v>
      </c>
      <c r="M3157" s="1">
        <v>19872.189999999999</v>
      </c>
      <c r="N3157" s="1">
        <f>(Table1[[#This Row],[Quantity]]*Table1[[#This Row],[Unit_Price]])*(1-Table1[[#This Row],[Discount_%]]/100)</f>
        <v>19872.194999999996</v>
      </c>
      <c r="O3157" s="1">
        <v>16539.310000000001</v>
      </c>
      <c r="P3157" s="1">
        <v>3332.88</v>
      </c>
      <c r="Q3157">
        <f>Table1[[#This Row],[Revenue]]-Table1[[#This Row],[Cost]]</f>
        <v>3332.8799999999974</v>
      </c>
      <c r="R3157" s="6">
        <f>Table1[[#This Row],[Profit]]/Table1[[#This Row],[Revenue]]</f>
        <v>0.16771578774156248</v>
      </c>
    </row>
    <row r="3158" spans="1:18" x14ac:dyDescent="0.45">
      <c r="A3158" s="4" t="s">
        <v>5831</v>
      </c>
      <c r="B3158" s="4" t="s">
        <v>5832</v>
      </c>
      <c r="C3158" s="4" t="s">
        <v>12</v>
      </c>
      <c r="D3158" s="4" t="s">
        <v>13</v>
      </c>
      <c r="E3158" s="4" t="s">
        <v>14</v>
      </c>
      <c r="F3158" s="5">
        <v>45793</v>
      </c>
      <c r="G3158" s="4" t="str">
        <f>IF(WEEKDAY(Table1[[#This Row],[Order_Date]],2)&gt;=6,"Weekend","Weekday")</f>
        <v>Weekday</v>
      </c>
      <c r="H3158" s="5" t="str">
        <f>TEXT(Table1[[#This Row],[Order_Date]],"mmmm")</f>
        <v>May</v>
      </c>
      <c r="I3158" s="7">
        <f>MONTH(Table1[[#This Row],[Order_Date]])</f>
        <v>5</v>
      </c>
      <c r="J3158" s="7">
        <v>3</v>
      </c>
      <c r="K3158" s="4">
        <v>3866.02</v>
      </c>
      <c r="L3158" s="4">
        <v>0</v>
      </c>
      <c r="M3158" s="4">
        <v>11598.06</v>
      </c>
      <c r="N3158" s="4">
        <f>(Table1[[#This Row],[Quantity]]*Table1[[#This Row],[Unit_Price]])*(1-Table1[[#This Row],[Discount_%]]/100)</f>
        <v>11598.06</v>
      </c>
      <c r="O3158" s="4">
        <v>8674.36</v>
      </c>
      <c r="P3158" s="4">
        <v>2923.7</v>
      </c>
      <c r="Q3158">
        <f>Table1[[#This Row],[Revenue]]-Table1[[#This Row],[Cost]]</f>
        <v>2923.6999999999989</v>
      </c>
      <c r="R3158" s="6">
        <f>Table1[[#This Row],[Profit]]/Table1[[#This Row],[Revenue]]</f>
        <v>0.25208526253528607</v>
      </c>
    </row>
    <row r="3159" spans="1:18" x14ac:dyDescent="0.45">
      <c r="A3159" s="1" t="s">
        <v>5833</v>
      </c>
      <c r="B3159" s="1" t="s">
        <v>5834</v>
      </c>
      <c r="C3159" s="1" t="s">
        <v>20</v>
      </c>
      <c r="D3159" s="1" t="s">
        <v>103</v>
      </c>
      <c r="E3159" s="1" t="s">
        <v>14</v>
      </c>
      <c r="F3159" s="2">
        <v>45799</v>
      </c>
      <c r="G3159" s="1" t="str">
        <f>IF(WEEKDAY(Table1[[#This Row],[Order_Date]],2)&gt;=6,"Weekend","Weekday")</f>
        <v>Weekday</v>
      </c>
      <c r="H3159" s="2" t="str">
        <f>TEXT(Table1[[#This Row],[Order_Date]],"mmmm")</f>
        <v>May</v>
      </c>
      <c r="I3159" s="8">
        <f>MONTH(Table1[[#This Row],[Order_Date]])</f>
        <v>5</v>
      </c>
      <c r="J3159" s="8">
        <v>3</v>
      </c>
      <c r="K3159" s="1">
        <v>4972.71</v>
      </c>
      <c r="L3159" s="1">
        <v>10</v>
      </c>
      <c r="M3159" s="1">
        <v>13426.32</v>
      </c>
      <c r="N3159" s="1">
        <f>(Table1[[#This Row],[Quantity]]*Table1[[#This Row],[Unit_Price]])*(1-Table1[[#This Row],[Discount_%]]/100)</f>
        <v>13426.317000000001</v>
      </c>
      <c r="O3159" s="1">
        <v>8184.37</v>
      </c>
      <c r="P3159" s="1">
        <v>5241.95</v>
      </c>
      <c r="Q3159">
        <f>Table1[[#This Row],[Revenue]]-Table1[[#This Row],[Cost]]</f>
        <v>5241.95</v>
      </c>
      <c r="R3159" s="6">
        <f>Table1[[#This Row],[Profit]]/Table1[[#This Row],[Revenue]]</f>
        <v>0.39042343695070575</v>
      </c>
    </row>
    <row r="3160" spans="1:18" x14ac:dyDescent="0.45">
      <c r="A3160" s="4" t="s">
        <v>5835</v>
      </c>
      <c r="B3160" s="4" t="s">
        <v>5836</v>
      </c>
      <c r="C3160" s="4" t="s">
        <v>28</v>
      </c>
      <c r="D3160" s="4" t="s">
        <v>100</v>
      </c>
      <c r="E3160" s="4" t="s">
        <v>14</v>
      </c>
      <c r="F3160" s="5">
        <v>45544</v>
      </c>
      <c r="G3160" s="4" t="str">
        <f>IF(WEEKDAY(Table1[[#This Row],[Order_Date]],2)&gt;=6,"Weekend","Weekday")</f>
        <v>Weekday</v>
      </c>
      <c r="H3160" s="5" t="str">
        <f>TEXT(Table1[[#This Row],[Order_Date]],"mmmm")</f>
        <v>September</v>
      </c>
      <c r="I3160" s="7">
        <f>MONTH(Table1[[#This Row],[Order_Date]])</f>
        <v>9</v>
      </c>
      <c r="J3160" s="7">
        <v>2</v>
      </c>
      <c r="K3160" s="4">
        <v>396.76</v>
      </c>
      <c r="L3160" s="4">
        <v>10</v>
      </c>
      <c r="M3160" s="4">
        <v>714.17</v>
      </c>
      <c r="N3160" s="4">
        <f>(Table1[[#This Row],[Quantity]]*Table1[[#This Row],[Unit_Price]])*(1-Table1[[#This Row],[Discount_%]]/100)</f>
        <v>714.16800000000001</v>
      </c>
      <c r="O3160" s="4">
        <v>586.84</v>
      </c>
      <c r="P3160" s="4">
        <v>127.33</v>
      </c>
      <c r="Q3160">
        <f>Table1[[#This Row],[Revenue]]-Table1[[#This Row],[Cost]]</f>
        <v>127.32999999999993</v>
      </c>
      <c r="R3160" s="6">
        <f>Table1[[#This Row],[Profit]]/Table1[[#This Row],[Revenue]]</f>
        <v>0.17829088312306596</v>
      </c>
    </row>
    <row r="3161" spans="1:18" x14ac:dyDescent="0.45">
      <c r="A3161" s="1" t="s">
        <v>5837</v>
      </c>
      <c r="B3161" s="1" t="s">
        <v>5838</v>
      </c>
      <c r="C3161" s="1" t="s">
        <v>28</v>
      </c>
      <c r="D3161" s="1" t="s">
        <v>29</v>
      </c>
      <c r="E3161" s="1" t="s">
        <v>22</v>
      </c>
      <c r="F3161" s="2">
        <v>45892</v>
      </c>
      <c r="G3161" s="1" t="str">
        <f>IF(WEEKDAY(Table1[[#This Row],[Order_Date]],2)&gt;=6,"Weekend","Weekday")</f>
        <v>Weekend</v>
      </c>
      <c r="H3161" s="2" t="str">
        <f>TEXT(Table1[[#This Row],[Order_Date]],"mmmm")</f>
        <v>August</v>
      </c>
      <c r="I3161" s="8">
        <f>MONTH(Table1[[#This Row],[Order_Date]])</f>
        <v>8</v>
      </c>
      <c r="J3161" s="8">
        <v>4</v>
      </c>
      <c r="K3161" s="1">
        <v>279.75</v>
      </c>
      <c r="L3161" s="1">
        <v>10</v>
      </c>
      <c r="M3161" s="1">
        <v>1007.1</v>
      </c>
      <c r="N3161" s="1">
        <f>(Table1[[#This Row],[Quantity]]*Table1[[#This Row],[Unit_Price]])*(1-Table1[[#This Row],[Discount_%]]/100)</f>
        <v>1007.1</v>
      </c>
      <c r="O3161" s="1">
        <v>712.35</v>
      </c>
      <c r="P3161" s="1">
        <v>294.75</v>
      </c>
      <c r="Q3161">
        <f>Table1[[#This Row],[Revenue]]-Table1[[#This Row],[Cost]]</f>
        <v>294.75</v>
      </c>
      <c r="R3161" s="6">
        <f>Table1[[#This Row],[Profit]]/Table1[[#This Row],[Revenue]]</f>
        <v>0.29267202859696156</v>
      </c>
    </row>
    <row r="3162" spans="1:18" x14ac:dyDescent="0.45">
      <c r="A3162" s="4" t="s">
        <v>5839</v>
      </c>
      <c r="B3162" s="4" t="s">
        <v>5840</v>
      </c>
      <c r="C3162" s="4" t="s">
        <v>28</v>
      </c>
      <c r="D3162" s="4" t="s">
        <v>35</v>
      </c>
      <c r="E3162" s="4" t="s">
        <v>22</v>
      </c>
      <c r="F3162" s="5">
        <v>45926</v>
      </c>
      <c r="G3162" s="4" t="str">
        <f>IF(WEEKDAY(Table1[[#This Row],[Order_Date]],2)&gt;=6,"Weekend","Weekday")</f>
        <v>Weekday</v>
      </c>
      <c r="H3162" s="5" t="str">
        <f>TEXT(Table1[[#This Row],[Order_Date]],"mmmm")</f>
        <v>September</v>
      </c>
      <c r="I3162" s="7">
        <f>MONTH(Table1[[#This Row],[Order_Date]])</f>
        <v>9</v>
      </c>
      <c r="J3162" s="7">
        <v>1</v>
      </c>
      <c r="K3162" s="4">
        <v>2957.19</v>
      </c>
      <c r="L3162" s="4">
        <v>20</v>
      </c>
      <c r="M3162" s="4">
        <v>2365.75</v>
      </c>
      <c r="N3162" s="4">
        <f>(Table1[[#This Row],[Quantity]]*Table1[[#This Row],[Unit_Price]])*(1-Table1[[#This Row],[Discount_%]]/100)</f>
        <v>2365.752</v>
      </c>
      <c r="O3162" s="4">
        <v>1972.96</v>
      </c>
      <c r="P3162" s="4">
        <v>392.79</v>
      </c>
      <c r="Q3162">
        <f>Table1[[#This Row],[Revenue]]-Table1[[#This Row],[Cost]]</f>
        <v>392.78999999999996</v>
      </c>
      <c r="R3162" s="6">
        <f>Table1[[#This Row],[Profit]]/Table1[[#This Row],[Revenue]]</f>
        <v>0.16603191376941773</v>
      </c>
    </row>
    <row r="3163" spans="1:18" x14ac:dyDescent="0.45">
      <c r="A3163" s="1" t="s">
        <v>5841</v>
      </c>
      <c r="B3163" s="1" t="s">
        <v>5842</v>
      </c>
      <c r="C3163" s="1" t="s">
        <v>12</v>
      </c>
      <c r="D3163" s="1" t="s">
        <v>13</v>
      </c>
      <c r="E3163" s="1" t="s">
        <v>22</v>
      </c>
      <c r="F3163" s="2">
        <v>45348</v>
      </c>
      <c r="G3163" s="1" t="str">
        <f>IF(WEEKDAY(Table1[[#This Row],[Order_Date]],2)&gt;=6,"Weekend","Weekday")</f>
        <v>Weekday</v>
      </c>
      <c r="H3163" s="2" t="str">
        <f>TEXT(Table1[[#This Row],[Order_Date]],"mmmm")</f>
        <v>February</v>
      </c>
      <c r="I3163" s="8">
        <f>MONTH(Table1[[#This Row],[Order_Date]])</f>
        <v>2</v>
      </c>
      <c r="J3163" s="8">
        <v>2</v>
      </c>
      <c r="K3163" s="1">
        <v>2595.3000000000002</v>
      </c>
      <c r="L3163" s="1">
        <v>0</v>
      </c>
      <c r="M3163" s="1">
        <v>5190.6000000000004</v>
      </c>
      <c r="N3163" s="1">
        <f>(Table1[[#This Row],[Quantity]]*Table1[[#This Row],[Unit_Price]])*(1-Table1[[#This Row],[Discount_%]]/100)</f>
        <v>5190.6000000000004</v>
      </c>
      <c r="O3163" s="1">
        <v>4015.29</v>
      </c>
      <c r="P3163" s="1">
        <v>1175.31</v>
      </c>
      <c r="Q3163">
        <f>Table1[[#This Row],[Revenue]]-Table1[[#This Row],[Cost]]</f>
        <v>1175.3100000000004</v>
      </c>
      <c r="R3163" s="6">
        <f>Table1[[#This Row],[Profit]]/Table1[[#This Row],[Revenue]]</f>
        <v>0.22643047046584208</v>
      </c>
    </row>
    <row r="3164" spans="1:18" x14ac:dyDescent="0.45">
      <c r="A3164" s="4" t="s">
        <v>5843</v>
      </c>
      <c r="B3164" s="4" t="s">
        <v>5844</v>
      </c>
      <c r="C3164" s="4" t="s">
        <v>20</v>
      </c>
      <c r="D3164" s="4" t="s">
        <v>57</v>
      </c>
      <c r="E3164" s="4" t="s">
        <v>4</v>
      </c>
      <c r="F3164" s="5">
        <v>45702</v>
      </c>
      <c r="G3164" s="4" t="str">
        <f>IF(WEEKDAY(Table1[[#This Row],[Order_Date]],2)&gt;=6,"Weekend","Weekday")</f>
        <v>Weekday</v>
      </c>
      <c r="H3164" s="5" t="str">
        <f>TEXT(Table1[[#This Row],[Order_Date]],"mmmm")</f>
        <v>February</v>
      </c>
      <c r="I3164" s="7">
        <f>MONTH(Table1[[#This Row],[Order_Date]])</f>
        <v>2</v>
      </c>
      <c r="J3164" s="7">
        <v>5</v>
      </c>
      <c r="K3164" s="4">
        <v>4355.68</v>
      </c>
      <c r="L3164" s="4">
        <v>10</v>
      </c>
      <c r="M3164" s="4">
        <v>19600.560000000001</v>
      </c>
      <c r="N3164" s="4">
        <f>(Table1[[#This Row],[Quantity]]*Table1[[#This Row],[Unit_Price]])*(1-Table1[[#This Row],[Discount_%]]/100)</f>
        <v>19600.560000000001</v>
      </c>
      <c r="O3164" s="4">
        <v>14893.61</v>
      </c>
      <c r="P3164" s="4">
        <v>4706.95</v>
      </c>
      <c r="Q3164">
        <f>Table1[[#This Row],[Revenue]]-Table1[[#This Row],[Cost]]</f>
        <v>4706.9500000000007</v>
      </c>
      <c r="R3164" s="6">
        <f>Table1[[#This Row],[Profit]]/Table1[[#This Row],[Revenue]]</f>
        <v>0.24014364895696855</v>
      </c>
    </row>
    <row r="3165" spans="1:18" x14ac:dyDescent="0.45">
      <c r="A3165" s="1" t="s">
        <v>5845</v>
      </c>
      <c r="B3165" s="1" t="s">
        <v>5715</v>
      </c>
      <c r="C3165" s="1" t="s">
        <v>7</v>
      </c>
      <c r="D3165" s="1" t="s">
        <v>106</v>
      </c>
      <c r="E3165" s="1" t="s">
        <v>14</v>
      </c>
      <c r="F3165" s="2">
        <v>45594</v>
      </c>
      <c r="G3165" s="1" t="str">
        <f>IF(WEEKDAY(Table1[[#This Row],[Order_Date]],2)&gt;=6,"Weekend","Weekday")</f>
        <v>Weekday</v>
      </c>
      <c r="H3165" s="2" t="str">
        <f>TEXT(Table1[[#This Row],[Order_Date]],"mmmm")</f>
        <v>October</v>
      </c>
      <c r="I3165" s="8">
        <f>MONTH(Table1[[#This Row],[Order_Date]])</f>
        <v>10</v>
      </c>
      <c r="J3165" s="8">
        <v>3</v>
      </c>
      <c r="K3165" s="1">
        <v>1359.23</v>
      </c>
      <c r="L3165" s="1">
        <v>5</v>
      </c>
      <c r="M3165" s="1">
        <v>3873.81</v>
      </c>
      <c r="N3165" s="1">
        <f>(Table1[[#This Row],[Quantity]]*Table1[[#This Row],[Unit_Price]])*(1-Table1[[#This Row],[Discount_%]]/100)</f>
        <v>3873.8054999999999</v>
      </c>
      <c r="O3165" s="1">
        <v>2374.8200000000002</v>
      </c>
      <c r="P3165" s="1">
        <v>1498.99</v>
      </c>
      <c r="Q3165">
        <f>Table1[[#This Row],[Revenue]]-Table1[[#This Row],[Cost]]</f>
        <v>1498.9899999999998</v>
      </c>
      <c r="R3165" s="6">
        <f>Table1[[#This Row],[Profit]]/Table1[[#This Row],[Revenue]]</f>
        <v>0.38695496165273979</v>
      </c>
    </row>
    <row r="3166" spans="1:18" x14ac:dyDescent="0.45">
      <c r="A3166" s="4" t="s">
        <v>5846</v>
      </c>
      <c r="B3166" s="4" t="s">
        <v>5847</v>
      </c>
      <c r="C3166" s="4" t="s">
        <v>28</v>
      </c>
      <c r="D3166" s="4" t="s">
        <v>35</v>
      </c>
      <c r="E3166" s="4" t="s">
        <v>14</v>
      </c>
      <c r="F3166" s="5">
        <v>45499</v>
      </c>
      <c r="G3166" s="4" t="str">
        <f>IF(WEEKDAY(Table1[[#This Row],[Order_Date]],2)&gt;=6,"Weekend","Weekday")</f>
        <v>Weekday</v>
      </c>
      <c r="H3166" s="5" t="str">
        <f>TEXT(Table1[[#This Row],[Order_Date]],"mmmm")</f>
        <v>July</v>
      </c>
      <c r="I3166" s="7">
        <f>MONTH(Table1[[#This Row],[Order_Date]])</f>
        <v>7</v>
      </c>
      <c r="J3166" s="7">
        <v>1</v>
      </c>
      <c r="K3166" s="4">
        <v>2620.17</v>
      </c>
      <c r="L3166" s="4">
        <v>15</v>
      </c>
      <c r="M3166" s="4">
        <v>2227.14</v>
      </c>
      <c r="N3166" s="4">
        <f>(Table1[[#This Row],[Quantity]]*Table1[[#This Row],[Unit_Price]])*(1-Table1[[#This Row],[Discount_%]]/100)</f>
        <v>2227.1444999999999</v>
      </c>
      <c r="O3166" s="4">
        <v>1780.87</v>
      </c>
      <c r="P3166" s="4">
        <v>446.27</v>
      </c>
      <c r="Q3166">
        <f>Table1[[#This Row],[Revenue]]-Table1[[#This Row],[Cost]]</f>
        <v>446.27</v>
      </c>
      <c r="R3166" s="6">
        <f>Table1[[#This Row],[Profit]]/Table1[[#This Row],[Revenue]]</f>
        <v>0.2003780633458157</v>
      </c>
    </row>
    <row r="3167" spans="1:18" x14ac:dyDescent="0.45">
      <c r="A3167" s="1" t="s">
        <v>5848</v>
      </c>
      <c r="B3167" s="1" t="s">
        <v>5849</v>
      </c>
      <c r="C3167" s="1" t="s">
        <v>2</v>
      </c>
      <c r="D3167" s="1" t="s">
        <v>3</v>
      </c>
      <c r="E3167" s="1" t="s">
        <v>4</v>
      </c>
      <c r="F3167" s="2">
        <v>45830</v>
      </c>
      <c r="G3167" s="1" t="str">
        <f>IF(WEEKDAY(Table1[[#This Row],[Order_Date]],2)&gt;=6,"Weekend","Weekday")</f>
        <v>Weekend</v>
      </c>
      <c r="H3167" s="2" t="str">
        <f>TEXT(Table1[[#This Row],[Order_Date]],"mmmm")</f>
        <v>June</v>
      </c>
      <c r="I3167" s="8">
        <f>MONTH(Table1[[#This Row],[Order_Date]])</f>
        <v>6</v>
      </c>
      <c r="J3167" s="8">
        <v>2</v>
      </c>
      <c r="K3167" s="1">
        <v>1183.99</v>
      </c>
      <c r="L3167" s="1">
        <v>20</v>
      </c>
      <c r="M3167" s="1">
        <v>1894.38</v>
      </c>
      <c r="N3167" s="1">
        <f>(Table1[[#This Row],[Quantity]]*Table1[[#This Row],[Unit_Price]])*(1-Table1[[#This Row],[Discount_%]]/100)</f>
        <v>1894.384</v>
      </c>
      <c r="O3167" s="1">
        <v>1603.97</v>
      </c>
      <c r="P3167" s="1">
        <v>290.41000000000003</v>
      </c>
      <c r="Q3167">
        <f>Table1[[#This Row],[Revenue]]-Table1[[#This Row],[Cost]]</f>
        <v>290.41000000000008</v>
      </c>
      <c r="R3167" s="6">
        <f>Table1[[#This Row],[Profit]]/Table1[[#This Row],[Revenue]]</f>
        <v>0.15330081609814294</v>
      </c>
    </row>
    <row r="3168" spans="1:18" x14ac:dyDescent="0.45">
      <c r="A3168" s="4" t="s">
        <v>5850</v>
      </c>
      <c r="B3168" s="4" t="s">
        <v>84</v>
      </c>
      <c r="C3168" s="4" t="s">
        <v>7</v>
      </c>
      <c r="D3168" s="4" t="s">
        <v>46</v>
      </c>
      <c r="E3168" s="4" t="s">
        <v>14</v>
      </c>
      <c r="F3168" s="5">
        <v>45624</v>
      </c>
      <c r="G3168" s="4" t="str">
        <f>IF(WEEKDAY(Table1[[#This Row],[Order_Date]],2)&gt;=6,"Weekend","Weekday")</f>
        <v>Weekday</v>
      </c>
      <c r="H3168" s="5" t="str">
        <f>TEXT(Table1[[#This Row],[Order_Date]],"mmmm")</f>
        <v>November</v>
      </c>
      <c r="I3168" s="7">
        <f>MONTH(Table1[[#This Row],[Order_Date]])</f>
        <v>11</v>
      </c>
      <c r="J3168" s="7">
        <v>2</v>
      </c>
      <c r="K3168" s="4">
        <v>1982.16</v>
      </c>
      <c r="L3168" s="4">
        <v>10</v>
      </c>
      <c r="M3168" s="4">
        <v>3567.89</v>
      </c>
      <c r="N3168" s="4">
        <f>(Table1[[#This Row],[Quantity]]*Table1[[#This Row],[Unit_Price]])*(1-Table1[[#This Row],[Discount_%]]/100)</f>
        <v>3567.8880000000004</v>
      </c>
      <c r="O3168" s="4">
        <v>2336.31</v>
      </c>
      <c r="P3168" s="4">
        <v>1231.58</v>
      </c>
      <c r="Q3168">
        <f>Table1[[#This Row],[Revenue]]-Table1[[#This Row],[Cost]]</f>
        <v>1231.58</v>
      </c>
      <c r="R3168" s="6">
        <f>Table1[[#This Row],[Profit]]/Table1[[#This Row],[Revenue]]</f>
        <v>0.345184408712152</v>
      </c>
    </row>
    <row r="3169" spans="1:18" x14ac:dyDescent="0.45">
      <c r="A3169" s="1" t="s">
        <v>5851</v>
      </c>
      <c r="B3169" s="1" t="s">
        <v>5852</v>
      </c>
      <c r="C3169" s="1" t="s">
        <v>28</v>
      </c>
      <c r="D3169" s="1" t="s">
        <v>85</v>
      </c>
      <c r="E3169" s="1" t="s">
        <v>14</v>
      </c>
      <c r="F3169" s="2">
        <v>45316</v>
      </c>
      <c r="G3169" s="1" t="str">
        <f>IF(WEEKDAY(Table1[[#This Row],[Order_Date]],2)&gt;=6,"Weekend","Weekday")</f>
        <v>Weekday</v>
      </c>
      <c r="H3169" s="2" t="str">
        <f>TEXT(Table1[[#This Row],[Order_Date]],"mmmm")</f>
        <v>January</v>
      </c>
      <c r="I3169" s="8">
        <f>MONTH(Table1[[#This Row],[Order_Date]])</f>
        <v>1</v>
      </c>
      <c r="J3169" s="8">
        <v>1</v>
      </c>
      <c r="K3169" s="1">
        <v>4878.9399999999996</v>
      </c>
      <c r="L3169" s="1">
        <v>5</v>
      </c>
      <c r="M3169" s="1">
        <v>4634.99</v>
      </c>
      <c r="N3169" s="1">
        <f>(Table1[[#This Row],[Quantity]]*Table1[[#This Row],[Unit_Price]])*(1-Table1[[#This Row],[Discount_%]]/100)</f>
        <v>4634.9929999999995</v>
      </c>
      <c r="O3169" s="1">
        <v>3597.22</v>
      </c>
      <c r="P3169" s="1">
        <v>1037.77</v>
      </c>
      <c r="Q3169">
        <f>Table1[[#This Row],[Revenue]]-Table1[[#This Row],[Cost]]</f>
        <v>1037.77</v>
      </c>
      <c r="R3169" s="6">
        <f>Table1[[#This Row],[Profit]]/Table1[[#This Row],[Revenue]]</f>
        <v>0.22389908068841574</v>
      </c>
    </row>
    <row r="3170" spans="1:18" x14ac:dyDescent="0.45">
      <c r="A3170" s="4" t="s">
        <v>5853</v>
      </c>
      <c r="B3170" s="4" t="s">
        <v>5854</v>
      </c>
      <c r="C3170" s="4" t="s">
        <v>2</v>
      </c>
      <c r="D3170" s="4" t="s">
        <v>17</v>
      </c>
      <c r="E3170" s="4" t="s">
        <v>14</v>
      </c>
      <c r="F3170" s="5">
        <v>45419</v>
      </c>
      <c r="G3170" s="4" t="str">
        <f>IF(WEEKDAY(Table1[[#This Row],[Order_Date]],2)&gt;=6,"Weekend","Weekday")</f>
        <v>Weekday</v>
      </c>
      <c r="H3170" s="5" t="str">
        <f>TEXT(Table1[[#This Row],[Order_Date]],"mmmm")</f>
        <v>May</v>
      </c>
      <c r="I3170" s="7">
        <f>MONTH(Table1[[#This Row],[Order_Date]])</f>
        <v>5</v>
      </c>
      <c r="J3170" s="7">
        <v>5</v>
      </c>
      <c r="K3170" s="4">
        <v>4366.97</v>
      </c>
      <c r="L3170" s="4">
        <v>5</v>
      </c>
      <c r="M3170" s="4">
        <v>20743.11</v>
      </c>
      <c r="N3170" s="4">
        <f>(Table1[[#This Row],[Quantity]]*Table1[[#This Row],[Unit_Price]])*(1-Table1[[#This Row],[Discount_%]]/100)</f>
        <v>20743.107500000002</v>
      </c>
      <c r="O3170" s="4">
        <v>16958.04</v>
      </c>
      <c r="P3170" s="4">
        <v>3785.07</v>
      </c>
      <c r="Q3170">
        <f>Table1[[#This Row],[Revenue]]-Table1[[#This Row],[Cost]]</f>
        <v>3785.0699999999997</v>
      </c>
      <c r="R3170" s="6">
        <f>Table1[[#This Row],[Profit]]/Table1[[#This Row],[Revenue]]</f>
        <v>0.18247360207799121</v>
      </c>
    </row>
    <row r="3171" spans="1:18" x14ac:dyDescent="0.45">
      <c r="A3171" s="1" t="s">
        <v>5855</v>
      </c>
      <c r="B3171" s="1" t="s">
        <v>542</v>
      </c>
      <c r="C3171" s="1" t="s">
        <v>28</v>
      </c>
      <c r="D3171" s="1" t="s">
        <v>100</v>
      </c>
      <c r="E3171" s="1" t="s">
        <v>22</v>
      </c>
      <c r="F3171" s="2">
        <v>45800</v>
      </c>
      <c r="G3171" s="1" t="str">
        <f>IF(WEEKDAY(Table1[[#This Row],[Order_Date]],2)&gt;=6,"Weekend","Weekday")</f>
        <v>Weekday</v>
      </c>
      <c r="H3171" s="2" t="str">
        <f>TEXT(Table1[[#This Row],[Order_Date]],"mmmm")</f>
        <v>May</v>
      </c>
      <c r="I3171" s="8">
        <f>MONTH(Table1[[#This Row],[Order_Date]])</f>
        <v>5</v>
      </c>
      <c r="J3171" s="8">
        <v>4</v>
      </c>
      <c r="K3171" s="1">
        <v>2172.88</v>
      </c>
      <c r="L3171" s="1">
        <v>20</v>
      </c>
      <c r="M3171" s="1">
        <v>6953.22</v>
      </c>
      <c r="N3171" s="1">
        <f>(Table1[[#This Row],[Quantity]]*Table1[[#This Row],[Unit_Price]])*(1-Table1[[#This Row],[Discount_%]]/100)</f>
        <v>6953.2160000000003</v>
      </c>
      <c r="O3171" s="1">
        <v>5643.02</v>
      </c>
      <c r="P3171" s="1">
        <v>1310.2</v>
      </c>
      <c r="Q3171">
        <f>Table1[[#This Row],[Revenue]]-Table1[[#This Row],[Cost]]</f>
        <v>1310.1999999999998</v>
      </c>
      <c r="R3171" s="6">
        <f>Table1[[#This Row],[Profit]]/Table1[[#This Row],[Revenue]]</f>
        <v>0.18843068391335238</v>
      </c>
    </row>
    <row r="3172" spans="1:18" x14ac:dyDescent="0.45">
      <c r="A3172" s="4" t="s">
        <v>5856</v>
      </c>
      <c r="B3172" s="4" t="s">
        <v>5857</v>
      </c>
      <c r="C3172" s="4" t="s">
        <v>20</v>
      </c>
      <c r="D3172" s="4" t="s">
        <v>21</v>
      </c>
      <c r="E3172" s="4" t="s">
        <v>14</v>
      </c>
      <c r="F3172" s="5">
        <v>45705</v>
      </c>
      <c r="G3172" s="4" t="str">
        <f>IF(WEEKDAY(Table1[[#This Row],[Order_Date]],2)&gt;=6,"Weekend","Weekday")</f>
        <v>Weekday</v>
      </c>
      <c r="H3172" s="5" t="str">
        <f>TEXT(Table1[[#This Row],[Order_Date]],"mmmm")</f>
        <v>February</v>
      </c>
      <c r="I3172" s="7">
        <f>MONTH(Table1[[#This Row],[Order_Date]])</f>
        <v>2</v>
      </c>
      <c r="J3172" s="7">
        <v>3</v>
      </c>
      <c r="K3172" s="4">
        <v>996.18</v>
      </c>
      <c r="L3172" s="4">
        <v>0</v>
      </c>
      <c r="M3172" s="4">
        <v>2988.54</v>
      </c>
      <c r="N3172" s="4">
        <f>(Table1[[#This Row],[Quantity]]*Table1[[#This Row],[Unit_Price]])*(1-Table1[[#This Row],[Discount_%]]/100)</f>
        <v>2988.54</v>
      </c>
      <c r="O3172" s="4">
        <v>2144.46</v>
      </c>
      <c r="P3172" s="4">
        <v>844.08</v>
      </c>
      <c r="Q3172">
        <f>Table1[[#This Row],[Revenue]]-Table1[[#This Row],[Cost]]</f>
        <v>844.07999999999993</v>
      </c>
      <c r="R3172" s="6">
        <f>Table1[[#This Row],[Profit]]/Table1[[#This Row],[Revenue]]</f>
        <v>0.2824389166616475</v>
      </c>
    </row>
    <row r="3173" spans="1:18" x14ac:dyDescent="0.45">
      <c r="A3173" s="1" t="s">
        <v>5858</v>
      </c>
      <c r="B3173" s="1" t="s">
        <v>5859</v>
      </c>
      <c r="C3173" s="1" t="s">
        <v>7</v>
      </c>
      <c r="D3173" s="1" t="s">
        <v>134</v>
      </c>
      <c r="E3173" s="1" t="s">
        <v>9</v>
      </c>
      <c r="F3173" s="2">
        <v>45918</v>
      </c>
      <c r="G3173" s="1" t="str">
        <f>IF(WEEKDAY(Table1[[#This Row],[Order_Date]],2)&gt;=6,"Weekend","Weekday")</f>
        <v>Weekday</v>
      </c>
      <c r="H3173" s="2" t="str">
        <f>TEXT(Table1[[#This Row],[Order_Date]],"mmmm")</f>
        <v>September</v>
      </c>
      <c r="I3173" s="8">
        <f>MONTH(Table1[[#This Row],[Order_Date]])</f>
        <v>9</v>
      </c>
      <c r="J3173" s="8">
        <v>3</v>
      </c>
      <c r="K3173" s="1">
        <v>2436.3000000000002</v>
      </c>
      <c r="L3173" s="1">
        <v>5</v>
      </c>
      <c r="M3173" s="1">
        <v>6943.45</v>
      </c>
      <c r="N3173" s="1">
        <f>(Table1[[#This Row],[Quantity]]*Table1[[#This Row],[Unit_Price]])*(1-Table1[[#This Row],[Discount_%]]/100)</f>
        <v>6943.4549999999999</v>
      </c>
      <c r="O3173" s="1">
        <v>4396.21</v>
      </c>
      <c r="P3173" s="1">
        <v>2547.2399999999998</v>
      </c>
      <c r="Q3173">
        <f>Table1[[#This Row],[Revenue]]-Table1[[#This Row],[Cost]]</f>
        <v>2547.2399999999998</v>
      </c>
      <c r="R3173" s="6">
        <f>Table1[[#This Row],[Profit]]/Table1[[#This Row],[Revenue]]</f>
        <v>0.36685509364941055</v>
      </c>
    </row>
    <row r="3174" spans="1:18" x14ac:dyDescent="0.45">
      <c r="A3174" s="4" t="s">
        <v>5860</v>
      </c>
      <c r="B3174" s="4" t="s">
        <v>3375</v>
      </c>
      <c r="C3174" s="4" t="s">
        <v>7</v>
      </c>
      <c r="D3174" s="4" t="s">
        <v>106</v>
      </c>
      <c r="E3174" s="4" t="s">
        <v>4</v>
      </c>
      <c r="F3174" s="5">
        <v>45410</v>
      </c>
      <c r="G3174" s="4" t="str">
        <f>IF(WEEKDAY(Table1[[#This Row],[Order_Date]],2)&gt;=6,"Weekend","Weekday")</f>
        <v>Weekend</v>
      </c>
      <c r="H3174" s="5" t="str">
        <f>TEXT(Table1[[#This Row],[Order_Date]],"mmmm")</f>
        <v>April</v>
      </c>
      <c r="I3174" s="7">
        <f>MONTH(Table1[[#This Row],[Order_Date]])</f>
        <v>4</v>
      </c>
      <c r="J3174" s="7">
        <v>5</v>
      </c>
      <c r="K3174" s="4">
        <v>4974.58</v>
      </c>
      <c r="L3174" s="4">
        <v>10</v>
      </c>
      <c r="M3174" s="4">
        <v>22385.61</v>
      </c>
      <c r="N3174" s="4">
        <f>(Table1[[#This Row],[Quantity]]*Table1[[#This Row],[Unit_Price]])*(1-Table1[[#This Row],[Discount_%]]/100)</f>
        <v>22385.61</v>
      </c>
      <c r="O3174" s="4">
        <v>14073.76</v>
      </c>
      <c r="P3174" s="4">
        <v>8311.85</v>
      </c>
      <c r="Q3174">
        <f>Table1[[#This Row],[Revenue]]-Table1[[#This Row],[Cost]]</f>
        <v>8311.85</v>
      </c>
      <c r="R3174" s="6">
        <f>Table1[[#This Row],[Profit]]/Table1[[#This Row],[Revenue]]</f>
        <v>0.37130326133618874</v>
      </c>
    </row>
    <row r="3175" spans="1:18" x14ac:dyDescent="0.45">
      <c r="A3175" s="1" t="s">
        <v>5861</v>
      </c>
      <c r="B3175" s="1" t="s">
        <v>5862</v>
      </c>
      <c r="C3175" s="1" t="s">
        <v>28</v>
      </c>
      <c r="D3175" s="1" t="s">
        <v>85</v>
      </c>
      <c r="E3175" s="1" t="s">
        <v>14</v>
      </c>
      <c r="F3175" s="2">
        <v>45538</v>
      </c>
      <c r="G3175" s="1" t="str">
        <f>IF(WEEKDAY(Table1[[#This Row],[Order_Date]],2)&gt;=6,"Weekend","Weekday")</f>
        <v>Weekday</v>
      </c>
      <c r="H3175" s="2" t="str">
        <f>TEXT(Table1[[#This Row],[Order_Date]],"mmmm")</f>
        <v>September</v>
      </c>
      <c r="I3175" s="8">
        <f>MONTH(Table1[[#This Row],[Order_Date]])</f>
        <v>9</v>
      </c>
      <c r="J3175" s="8">
        <v>3</v>
      </c>
      <c r="K3175" s="1">
        <v>353.55</v>
      </c>
      <c r="L3175" s="1">
        <v>10</v>
      </c>
      <c r="M3175" s="1">
        <v>954.59</v>
      </c>
      <c r="N3175" s="1">
        <f>(Table1[[#This Row],[Quantity]]*Table1[[#This Row],[Unit_Price]])*(1-Table1[[#This Row],[Discount_%]]/100)</f>
        <v>954.58500000000015</v>
      </c>
      <c r="O3175" s="1">
        <v>579.96</v>
      </c>
      <c r="P3175" s="1">
        <v>374.63</v>
      </c>
      <c r="Q3175">
        <f>Table1[[#This Row],[Revenue]]-Table1[[#This Row],[Cost]]</f>
        <v>374.63</v>
      </c>
      <c r="R3175" s="6">
        <f>Table1[[#This Row],[Profit]]/Table1[[#This Row],[Revenue]]</f>
        <v>0.39245120941975087</v>
      </c>
    </row>
    <row r="3176" spans="1:18" x14ac:dyDescent="0.45">
      <c r="A3176" s="4" t="s">
        <v>5863</v>
      </c>
      <c r="B3176" s="4" t="s">
        <v>5864</v>
      </c>
      <c r="C3176" s="4" t="s">
        <v>20</v>
      </c>
      <c r="D3176" s="4" t="s">
        <v>60</v>
      </c>
      <c r="E3176" s="4" t="s">
        <v>22</v>
      </c>
      <c r="F3176" s="5">
        <v>45901</v>
      </c>
      <c r="G3176" s="4" t="str">
        <f>IF(WEEKDAY(Table1[[#This Row],[Order_Date]],2)&gt;=6,"Weekend","Weekday")</f>
        <v>Weekday</v>
      </c>
      <c r="H3176" s="5" t="str">
        <f>TEXT(Table1[[#This Row],[Order_Date]],"mmmm")</f>
        <v>September</v>
      </c>
      <c r="I3176" s="7">
        <f>MONTH(Table1[[#This Row],[Order_Date]])</f>
        <v>9</v>
      </c>
      <c r="J3176" s="7">
        <v>3</v>
      </c>
      <c r="K3176" s="4">
        <v>1570.94</v>
      </c>
      <c r="L3176" s="4">
        <v>10</v>
      </c>
      <c r="M3176" s="4">
        <v>4241.54</v>
      </c>
      <c r="N3176" s="4">
        <f>(Table1[[#This Row],[Quantity]]*Table1[[#This Row],[Unit_Price]])*(1-Table1[[#This Row],[Discount_%]]/100)</f>
        <v>4241.5379999999996</v>
      </c>
      <c r="O3176" s="4">
        <v>3347.05</v>
      </c>
      <c r="P3176" s="4">
        <v>894.49</v>
      </c>
      <c r="Q3176">
        <f>Table1[[#This Row],[Revenue]]-Table1[[#This Row],[Cost]]</f>
        <v>894.48999999999978</v>
      </c>
      <c r="R3176" s="6">
        <f>Table1[[#This Row],[Profit]]/Table1[[#This Row],[Revenue]]</f>
        <v>0.21088802651867011</v>
      </c>
    </row>
    <row r="3177" spans="1:18" x14ac:dyDescent="0.45">
      <c r="A3177" s="1" t="s">
        <v>5865</v>
      </c>
      <c r="B3177" s="1" t="s">
        <v>967</v>
      </c>
      <c r="C3177" s="1" t="s">
        <v>20</v>
      </c>
      <c r="D3177" s="1" t="s">
        <v>25</v>
      </c>
      <c r="E3177" s="1" t="s">
        <v>14</v>
      </c>
      <c r="F3177" s="2">
        <v>45905</v>
      </c>
      <c r="G3177" s="1" t="str">
        <f>IF(WEEKDAY(Table1[[#This Row],[Order_Date]],2)&gt;=6,"Weekend","Weekday")</f>
        <v>Weekday</v>
      </c>
      <c r="H3177" s="2" t="str">
        <f>TEXT(Table1[[#This Row],[Order_Date]],"mmmm")</f>
        <v>September</v>
      </c>
      <c r="I3177" s="8">
        <f>MONTH(Table1[[#This Row],[Order_Date]])</f>
        <v>9</v>
      </c>
      <c r="J3177" s="8">
        <v>4</v>
      </c>
      <c r="K3177" s="1">
        <v>1278.6199999999999</v>
      </c>
      <c r="L3177" s="1">
        <v>20</v>
      </c>
      <c r="M3177" s="1">
        <v>4091.58</v>
      </c>
      <c r="N3177" s="1">
        <f>(Table1[[#This Row],[Quantity]]*Table1[[#This Row],[Unit_Price]])*(1-Table1[[#This Row],[Discount_%]]/100)</f>
        <v>4091.5839999999998</v>
      </c>
      <c r="O3177" s="1">
        <v>2982.3</v>
      </c>
      <c r="P3177" s="1">
        <v>1109.28</v>
      </c>
      <c r="Q3177">
        <f>Table1[[#This Row],[Revenue]]-Table1[[#This Row],[Cost]]</f>
        <v>1109.2799999999997</v>
      </c>
      <c r="R3177" s="6">
        <f>Table1[[#This Row],[Profit]]/Table1[[#This Row],[Revenue]]</f>
        <v>0.27111287082251845</v>
      </c>
    </row>
    <row r="3178" spans="1:18" x14ac:dyDescent="0.45">
      <c r="A3178" s="4" t="s">
        <v>5866</v>
      </c>
      <c r="B3178" s="4" t="s">
        <v>5173</v>
      </c>
      <c r="C3178" s="4" t="s">
        <v>28</v>
      </c>
      <c r="D3178" s="4" t="s">
        <v>137</v>
      </c>
      <c r="E3178" s="4" t="s">
        <v>9</v>
      </c>
      <c r="F3178" s="5">
        <v>45986</v>
      </c>
      <c r="G3178" s="4" t="str">
        <f>IF(WEEKDAY(Table1[[#This Row],[Order_Date]],2)&gt;=6,"Weekend","Weekday")</f>
        <v>Weekday</v>
      </c>
      <c r="H3178" s="5" t="str">
        <f>TEXT(Table1[[#This Row],[Order_Date]],"mmmm")</f>
        <v>November</v>
      </c>
      <c r="I3178" s="7">
        <f>MONTH(Table1[[#This Row],[Order_Date]])</f>
        <v>11</v>
      </c>
      <c r="J3178" s="7">
        <v>4</v>
      </c>
      <c r="K3178" s="4">
        <v>2895.24</v>
      </c>
      <c r="L3178" s="4">
        <v>0</v>
      </c>
      <c r="M3178" s="4">
        <v>11580.96</v>
      </c>
      <c r="N3178" s="4">
        <f>(Table1[[#This Row],[Quantity]]*Table1[[#This Row],[Unit_Price]])*(1-Table1[[#This Row],[Discount_%]]/100)</f>
        <v>11580.96</v>
      </c>
      <c r="O3178" s="4">
        <v>7216.16</v>
      </c>
      <c r="P3178" s="4">
        <v>4364.8</v>
      </c>
      <c r="Q3178">
        <f>Table1[[#This Row],[Revenue]]-Table1[[#This Row],[Cost]]</f>
        <v>4364.7999999999993</v>
      </c>
      <c r="R3178" s="6">
        <f>Table1[[#This Row],[Profit]]/Table1[[#This Row],[Revenue]]</f>
        <v>0.37689448888520471</v>
      </c>
    </row>
    <row r="3179" spans="1:18" x14ac:dyDescent="0.45">
      <c r="A3179" s="1" t="s">
        <v>5867</v>
      </c>
      <c r="B3179" s="1" t="s">
        <v>2754</v>
      </c>
      <c r="C3179" s="1" t="s">
        <v>7</v>
      </c>
      <c r="D3179" s="1" t="s">
        <v>106</v>
      </c>
      <c r="E3179" s="1" t="s">
        <v>14</v>
      </c>
      <c r="F3179" s="2">
        <v>46001</v>
      </c>
      <c r="G3179" s="1" t="str">
        <f>IF(WEEKDAY(Table1[[#This Row],[Order_Date]],2)&gt;=6,"Weekend","Weekday")</f>
        <v>Weekday</v>
      </c>
      <c r="H3179" s="2" t="str">
        <f>TEXT(Table1[[#This Row],[Order_Date]],"mmmm")</f>
        <v>December</v>
      </c>
      <c r="I3179" s="8">
        <f>MONTH(Table1[[#This Row],[Order_Date]])</f>
        <v>12</v>
      </c>
      <c r="J3179" s="8">
        <v>4</v>
      </c>
      <c r="K3179" s="1">
        <v>4556.63</v>
      </c>
      <c r="L3179" s="1">
        <v>15</v>
      </c>
      <c r="M3179" s="1">
        <v>15492.54</v>
      </c>
      <c r="N3179" s="1">
        <f>(Table1[[#This Row],[Quantity]]*Table1[[#This Row],[Unit_Price]])*(1-Table1[[#This Row],[Discount_%]]/100)</f>
        <v>15492.541999999999</v>
      </c>
      <c r="O3179" s="1">
        <v>10025.56</v>
      </c>
      <c r="P3179" s="1">
        <v>5466.98</v>
      </c>
      <c r="Q3179">
        <f>Table1[[#This Row],[Revenue]]-Table1[[#This Row],[Cost]]</f>
        <v>5466.9800000000014</v>
      </c>
      <c r="R3179" s="6">
        <f>Table1[[#This Row],[Profit]]/Table1[[#This Row],[Revenue]]</f>
        <v>0.35287822397102087</v>
      </c>
    </row>
    <row r="3180" spans="1:18" x14ac:dyDescent="0.45">
      <c r="A3180" s="4" t="s">
        <v>5868</v>
      </c>
      <c r="B3180" s="4" t="s">
        <v>5869</v>
      </c>
      <c r="C3180" s="4" t="s">
        <v>20</v>
      </c>
      <c r="D3180" s="4" t="s">
        <v>25</v>
      </c>
      <c r="E3180" s="4" t="s">
        <v>9</v>
      </c>
      <c r="F3180" s="5">
        <v>45351</v>
      </c>
      <c r="G3180" s="4" t="str">
        <f>IF(WEEKDAY(Table1[[#This Row],[Order_Date]],2)&gt;=6,"Weekend","Weekday")</f>
        <v>Weekday</v>
      </c>
      <c r="H3180" s="5" t="str">
        <f>TEXT(Table1[[#This Row],[Order_Date]],"mmmm")</f>
        <v>February</v>
      </c>
      <c r="I3180" s="7">
        <f>MONTH(Table1[[#This Row],[Order_Date]])</f>
        <v>2</v>
      </c>
      <c r="J3180" s="7">
        <v>2</v>
      </c>
      <c r="K3180" s="4">
        <v>1286.95</v>
      </c>
      <c r="L3180" s="4">
        <v>10</v>
      </c>
      <c r="M3180" s="4">
        <v>2316.5100000000002</v>
      </c>
      <c r="N3180" s="4">
        <f>(Table1[[#This Row],[Quantity]]*Table1[[#This Row],[Unit_Price]])*(1-Table1[[#This Row],[Discount_%]]/100)</f>
        <v>2316.5100000000002</v>
      </c>
      <c r="O3180" s="4">
        <v>1530.83</v>
      </c>
      <c r="P3180" s="4">
        <v>785.68</v>
      </c>
      <c r="Q3180">
        <f>Table1[[#This Row],[Revenue]]-Table1[[#This Row],[Cost]]</f>
        <v>785.68000000000029</v>
      </c>
      <c r="R3180" s="6">
        <f>Table1[[#This Row],[Profit]]/Table1[[#This Row],[Revenue]]</f>
        <v>0.33916538240715555</v>
      </c>
    </row>
    <row r="3181" spans="1:18" x14ac:dyDescent="0.45">
      <c r="A3181" s="1" t="s">
        <v>5870</v>
      </c>
      <c r="B3181" s="1" t="s">
        <v>5871</v>
      </c>
      <c r="C3181" s="1" t="s">
        <v>12</v>
      </c>
      <c r="D3181" s="1" t="s">
        <v>111</v>
      </c>
      <c r="E3181" s="1" t="s">
        <v>9</v>
      </c>
      <c r="F3181" s="2">
        <v>45479</v>
      </c>
      <c r="G3181" s="1" t="str">
        <f>IF(WEEKDAY(Table1[[#This Row],[Order_Date]],2)&gt;=6,"Weekend","Weekday")</f>
        <v>Weekend</v>
      </c>
      <c r="H3181" s="2" t="str">
        <f>TEXT(Table1[[#This Row],[Order_Date]],"mmmm")</f>
        <v>July</v>
      </c>
      <c r="I3181" s="8">
        <f>MONTH(Table1[[#This Row],[Order_Date]])</f>
        <v>7</v>
      </c>
      <c r="J3181" s="8">
        <v>2</v>
      </c>
      <c r="K3181" s="1">
        <v>3956.11</v>
      </c>
      <c r="L3181" s="1">
        <v>20</v>
      </c>
      <c r="M3181" s="1">
        <v>6329.78</v>
      </c>
      <c r="N3181" s="1">
        <f>(Table1[[#This Row],[Quantity]]*Table1[[#This Row],[Unit_Price]])*(1-Table1[[#This Row],[Discount_%]]/100)</f>
        <v>6329.7760000000007</v>
      </c>
      <c r="O3181" s="1">
        <v>4528.6499999999996</v>
      </c>
      <c r="P3181" s="1">
        <v>1801.13</v>
      </c>
      <c r="Q3181">
        <f>Table1[[#This Row],[Revenue]]-Table1[[#This Row],[Cost]]</f>
        <v>1801.13</v>
      </c>
      <c r="R3181" s="6">
        <f>Table1[[#This Row],[Profit]]/Table1[[#This Row],[Revenue]]</f>
        <v>0.28454859410595634</v>
      </c>
    </row>
    <row r="3182" spans="1:18" x14ac:dyDescent="0.45">
      <c r="A3182" s="4" t="s">
        <v>5872</v>
      </c>
      <c r="B3182" s="4" t="s">
        <v>5873</v>
      </c>
      <c r="C3182" s="4" t="s">
        <v>20</v>
      </c>
      <c r="D3182" s="4" t="s">
        <v>25</v>
      </c>
      <c r="E3182" s="4" t="s">
        <v>22</v>
      </c>
      <c r="F3182" s="5">
        <v>45923</v>
      </c>
      <c r="G3182" s="4" t="str">
        <f>IF(WEEKDAY(Table1[[#This Row],[Order_Date]],2)&gt;=6,"Weekend","Weekday")</f>
        <v>Weekday</v>
      </c>
      <c r="H3182" s="5" t="str">
        <f>TEXT(Table1[[#This Row],[Order_Date]],"mmmm")</f>
        <v>September</v>
      </c>
      <c r="I3182" s="7">
        <f>MONTH(Table1[[#This Row],[Order_Date]])</f>
        <v>9</v>
      </c>
      <c r="J3182" s="7">
        <v>2</v>
      </c>
      <c r="K3182" s="4">
        <v>2712.68</v>
      </c>
      <c r="L3182" s="4">
        <v>10</v>
      </c>
      <c r="M3182" s="4">
        <v>4882.82</v>
      </c>
      <c r="N3182" s="4">
        <f>(Table1[[#This Row],[Quantity]]*Table1[[#This Row],[Unit_Price]])*(1-Table1[[#This Row],[Discount_%]]/100)</f>
        <v>4882.8239999999996</v>
      </c>
      <c r="O3182" s="4">
        <v>3051.84</v>
      </c>
      <c r="P3182" s="4">
        <v>1830.98</v>
      </c>
      <c r="Q3182">
        <f>Table1[[#This Row],[Revenue]]-Table1[[#This Row],[Cost]]</f>
        <v>1830.9799999999996</v>
      </c>
      <c r="R3182" s="6">
        <f>Table1[[#This Row],[Profit]]/Table1[[#This Row],[Revenue]]</f>
        <v>0.37498412802437936</v>
      </c>
    </row>
    <row r="3183" spans="1:18" x14ac:dyDescent="0.45">
      <c r="A3183" s="1" t="s">
        <v>5874</v>
      </c>
      <c r="B3183" s="1" t="s">
        <v>5875</v>
      </c>
      <c r="C3183" s="1" t="s">
        <v>20</v>
      </c>
      <c r="D3183" s="1" t="s">
        <v>103</v>
      </c>
      <c r="E3183" s="1" t="s">
        <v>22</v>
      </c>
      <c r="F3183" s="2">
        <v>45497</v>
      </c>
      <c r="G3183" s="1" t="str">
        <f>IF(WEEKDAY(Table1[[#This Row],[Order_Date]],2)&gt;=6,"Weekend","Weekday")</f>
        <v>Weekday</v>
      </c>
      <c r="H3183" s="2" t="str">
        <f>TEXT(Table1[[#This Row],[Order_Date]],"mmmm")</f>
        <v>July</v>
      </c>
      <c r="I3183" s="8">
        <f>MONTH(Table1[[#This Row],[Order_Date]])</f>
        <v>7</v>
      </c>
      <c r="J3183" s="8">
        <v>5</v>
      </c>
      <c r="K3183" s="1">
        <v>3914.14</v>
      </c>
      <c r="L3183" s="1">
        <v>5</v>
      </c>
      <c r="M3183" s="1">
        <v>18592.169999999998</v>
      </c>
      <c r="N3183" s="1">
        <f>(Table1[[#This Row],[Quantity]]*Table1[[#This Row],[Unit_Price]])*(1-Table1[[#This Row],[Discount_%]]/100)</f>
        <v>18592.165000000001</v>
      </c>
      <c r="O3183" s="1">
        <v>11589.1</v>
      </c>
      <c r="P3183" s="1">
        <v>7003.07</v>
      </c>
      <c r="Q3183">
        <f>Table1[[#This Row],[Revenue]]-Table1[[#This Row],[Cost]]</f>
        <v>7003.0699999999979</v>
      </c>
      <c r="R3183" s="6">
        <f>Table1[[#This Row],[Profit]]/Table1[[#This Row],[Revenue]]</f>
        <v>0.37666770473806988</v>
      </c>
    </row>
    <row r="3184" spans="1:18" x14ac:dyDescent="0.45">
      <c r="A3184" s="4" t="s">
        <v>5876</v>
      </c>
      <c r="B3184" s="4" t="s">
        <v>5877</v>
      </c>
      <c r="C3184" s="4" t="s">
        <v>20</v>
      </c>
      <c r="D3184" s="4" t="s">
        <v>60</v>
      </c>
      <c r="E3184" s="4" t="s">
        <v>4</v>
      </c>
      <c r="F3184" s="5">
        <v>45871</v>
      </c>
      <c r="G3184" s="4" t="str">
        <f>IF(WEEKDAY(Table1[[#This Row],[Order_Date]],2)&gt;=6,"Weekend","Weekday")</f>
        <v>Weekend</v>
      </c>
      <c r="H3184" s="5" t="str">
        <f>TEXT(Table1[[#This Row],[Order_Date]],"mmmm")</f>
        <v>August</v>
      </c>
      <c r="I3184" s="7">
        <f>MONTH(Table1[[#This Row],[Order_Date]])</f>
        <v>8</v>
      </c>
      <c r="J3184" s="7">
        <v>2</v>
      </c>
      <c r="K3184" s="4">
        <v>3008.9</v>
      </c>
      <c r="L3184" s="4">
        <v>0</v>
      </c>
      <c r="M3184" s="4">
        <v>6017.8</v>
      </c>
      <c r="N3184" s="4">
        <f>(Table1[[#This Row],[Quantity]]*Table1[[#This Row],[Unit_Price]])*(1-Table1[[#This Row],[Discount_%]]/100)</f>
        <v>6017.8</v>
      </c>
      <c r="O3184" s="4">
        <v>4944.7299999999996</v>
      </c>
      <c r="P3184" s="4">
        <v>1073.07</v>
      </c>
      <c r="Q3184">
        <f>Table1[[#This Row],[Revenue]]-Table1[[#This Row],[Cost]]</f>
        <v>1073.0700000000006</v>
      </c>
      <c r="R3184" s="6">
        <f>Table1[[#This Row],[Profit]]/Table1[[#This Row],[Revenue]]</f>
        <v>0.1783159958788926</v>
      </c>
    </row>
    <row r="3185" spans="1:18" x14ac:dyDescent="0.45">
      <c r="A3185" s="1" t="s">
        <v>5878</v>
      </c>
      <c r="B3185" s="1" t="s">
        <v>5879</v>
      </c>
      <c r="C3185" s="1" t="s">
        <v>28</v>
      </c>
      <c r="D3185" s="1" t="s">
        <v>100</v>
      </c>
      <c r="E3185" s="1" t="s">
        <v>14</v>
      </c>
      <c r="F3185" s="2">
        <v>45698</v>
      </c>
      <c r="G3185" s="1" t="str">
        <f>IF(WEEKDAY(Table1[[#This Row],[Order_Date]],2)&gt;=6,"Weekend","Weekday")</f>
        <v>Weekday</v>
      </c>
      <c r="H3185" s="2" t="str">
        <f>TEXT(Table1[[#This Row],[Order_Date]],"mmmm")</f>
        <v>February</v>
      </c>
      <c r="I3185" s="8">
        <f>MONTH(Table1[[#This Row],[Order_Date]])</f>
        <v>2</v>
      </c>
      <c r="J3185" s="8">
        <v>1</v>
      </c>
      <c r="K3185" s="1">
        <v>4912</v>
      </c>
      <c r="L3185" s="1">
        <v>5</v>
      </c>
      <c r="M3185" s="1">
        <v>4666.3999999999996</v>
      </c>
      <c r="N3185" s="1">
        <f>(Table1[[#This Row],[Quantity]]*Table1[[#This Row],[Unit_Price]])*(1-Table1[[#This Row],[Discount_%]]/100)</f>
        <v>4666.3999999999996</v>
      </c>
      <c r="O3185" s="1">
        <v>2873.38</v>
      </c>
      <c r="P3185" s="1">
        <v>1793.02</v>
      </c>
      <c r="Q3185">
        <f>Table1[[#This Row],[Revenue]]-Table1[[#This Row],[Cost]]</f>
        <v>1793.0199999999995</v>
      </c>
      <c r="R3185" s="6">
        <f>Table1[[#This Row],[Profit]]/Table1[[#This Row],[Revenue]]</f>
        <v>0.38424052803017317</v>
      </c>
    </row>
    <row r="3186" spans="1:18" x14ac:dyDescent="0.45">
      <c r="A3186" s="4" t="s">
        <v>5880</v>
      </c>
      <c r="B3186" s="4" t="s">
        <v>5881</v>
      </c>
      <c r="C3186" s="4" t="s">
        <v>28</v>
      </c>
      <c r="D3186" s="4" t="s">
        <v>29</v>
      </c>
      <c r="E3186" s="4" t="s">
        <v>4</v>
      </c>
      <c r="F3186" s="5">
        <v>45424</v>
      </c>
      <c r="G3186" s="4" t="str">
        <f>IF(WEEKDAY(Table1[[#This Row],[Order_Date]],2)&gt;=6,"Weekend","Weekday")</f>
        <v>Weekend</v>
      </c>
      <c r="H3186" s="5" t="str">
        <f>TEXT(Table1[[#This Row],[Order_Date]],"mmmm")</f>
        <v>May</v>
      </c>
      <c r="I3186" s="7">
        <f>MONTH(Table1[[#This Row],[Order_Date]])</f>
        <v>5</v>
      </c>
      <c r="J3186" s="7">
        <v>3</v>
      </c>
      <c r="K3186" s="4">
        <v>4852.47</v>
      </c>
      <c r="L3186" s="4">
        <v>15</v>
      </c>
      <c r="M3186" s="4">
        <v>12373.8</v>
      </c>
      <c r="N3186" s="4">
        <f>(Table1[[#This Row],[Quantity]]*Table1[[#This Row],[Unit_Price]])*(1-Table1[[#This Row],[Discount_%]]/100)</f>
        <v>12373.798499999999</v>
      </c>
      <c r="O3186" s="4">
        <v>10284.82</v>
      </c>
      <c r="P3186" s="4">
        <v>2088.98</v>
      </c>
      <c r="Q3186">
        <f>Table1[[#This Row],[Revenue]]-Table1[[#This Row],[Cost]]</f>
        <v>2088.9799999999996</v>
      </c>
      <c r="R3186" s="6">
        <f>Table1[[#This Row],[Profit]]/Table1[[#This Row],[Revenue]]</f>
        <v>0.16882283534564968</v>
      </c>
    </row>
    <row r="3187" spans="1:18" x14ac:dyDescent="0.45">
      <c r="A3187" s="1" t="s">
        <v>5882</v>
      </c>
      <c r="B3187" s="1" t="s">
        <v>5883</v>
      </c>
      <c r="C3187" s="1" t="s">
        <v>7</v>
      </c>
      <c r="D3187" s="1" t="s">
        <v>106</v>
      </c>
      <c r="E3187" s="1" t="s">
        <v>22</v>
      </c>
      <c r="F3187" s="2">
        <v>45497</v>
      </c>
      <c r="G3187" s="1" t="str">
        <f>IF(WEEKDAY(Table1[[#This Row],[Order_Date]],2)&gt;=6,"Weekend","Weekday")</f>
        <v>Weekday</v>
      </c>
      <c r="H3187" s="2" t="str">
        <f>TEXT(Table1[[#This Row],[Order_Date]],"mmmm")</f>
        <v>July</v>
      </c>
      <c r="I3187" s="8">
        <f>MONTH(Table1[[#This Row],[Order_Date]])</f>
        <v>7</v>
      </c>
      <c r="J3187" s="8">
        <v>5</v>
      </c>
      <c r="K3187" s="1">
        <v>3812.52</v>
      </c>
      <c r="L3187" s="1">
        <v>10</v>
      </c>
      <c r="M3187" s="1">
        <v>17156.34</v>
      </c>
      <c r="N3187" s="1">
        <f>(Table1[[#This Row],[Quantity]]*Table1[[#This Row],[Unit_Price]])*(1-Table1[[#This Row],[Discount_%]]/100)</f>
        <v>17156.34</v>
      </c>
      <c r="O3187" s="1">
        <v>12710.58</v>
      </c>
      <c r="P3187" s="1">
        <v>4445.76</v>
      </c>
      <c r="Q3187">
        <f>Table1[[#This Row],[Revenue]]-Table1[[#This Row],[Cost]]</f>
        <v>4445.76</v>
      </c>
      <c r="R3187" s="6">
        <f>Table1[[#This Row],[Profit]]/Table1[[#This Row],[Revenue]]</f>
        <v>0.25913219253057473</v>
      </c>
    </row>
    <row r="3188" spans="1:18" x14ac:dyDescent="0.45">
      <c r="A3188" s="4" t="s">
        <v>5884</v>
      </c>
      <c r="B3188" s="4" t="s">
        <v>3625</v>
      </c>
      <c r="C3188" s="4" t="s">
        <v>20</v>
      </c>
      <c r="D3188" s="4" t="s">
        <v>25</v>
      </c>
      <c r="E3188" s="4" t="s">
        <v>4</v>
      </c>
      <c r="F3188" s="5">
        <v>45730</v>
      </c>
      <c r="G3188" s="4" t="str">
        <f>IF(WEEKDAY(Table1[[#This Row],[Order_Date]],2)&gt;=6,"Weekend","Weekday")</f>
        <v>Weekday</v>
      </c>
      <c r="H3188" s="5" t="str">
        <f>TEXT(Table1[[#This Row],[Order_Date]],"mmmm")</f>
        <v>March</v>
      </c>
      <c r="I3188" s="7">
        <f>MONTH(Table1[[#This Row],[Order_Date]])</f>
        <v>3</v>
      </c>
      <c r="J3188" s="7">
        <v>4</v>
      </c>
      <c r="K3188" s="4">
        <v>3985.27</v>
      </c>
      <c r="L3188" s="4">
        <v>10</v>
      </c>
      <c r="M3188" s="4">
        <v>14346.97</v>
      </c>
      <c r="N3188" s="4">
        <f>(Table1[[#This Row],[Quantity]]*Table1[[#This Row],[Unit_Price]])*(1-Table1[[#This Row],[Discount_%]]/100)</f>
        <v>14346.972</v>
      </c>
      <c r="O3188" s="4">
        <v>9587.41</v>
      </c>
      <c r="P3188" s="4">
        <v>4759.5600000000004</v>
      </c>
      <c r="Q3188">
        <f>Table1[[#This Row],[Revenue]]-Table1[[#This Row],[Cost]]</f>
        <v>4759.5599999999995</v>
      </c>
      <c r="R3188" s="6">
        <f>Table1[[#This Row],[Profit]]/Table1[[#This Row],[Revenue]]</f>
        <v>0.33174670331087336</v>
      </c>
    </row>
    <row r="3189" spans="1:18" x14ac:dyDescent="0.45">
      <c r="A3189" s="1" t="s">
        <v>5885</v>
      </c>
      <c r="B3189" s="1" t="s">
        <v>5886</v>
      </c>
      <c r="C3189" s="1" t="s">
        <v>28</v>
      </c>
      <c r="D3189" s="1" t="s">
        <v>29</v>
      </c>
      <c r="E3189" s="1" t="s">
        <v>22</v>
      </c>
      <c r="F3189" s="2">
        <v>45561</v>
      </c>
      <c r="G3189" s="1" t="str">
        <f>IF(WEEKDAY(Table1[[#This Row],[Order_Date]],2)&gt;=6,"Weekend","Weekday")</f>
        <v>Weekday</v>
      </c>
      <c r="H3189" s="2" t="str">
        <f>TEXT(Table1[[#This Row],[Order_Date]],"mmmm")</f>
        <v>September</v>
      </c>
      <c r="I3189" s="8">
        <f>MONTH(Table1[[#This Row],[Order_Date]])</f>
        <v>9</v>
      </c>
      <c r="J3189" s="8">
        <v>1</v>
      </c>
      <c r="K3189" s="1">
        <v>3566.53</v>
      </c>
      <c r="L3189" s="1">
        <v>5</v>
      </c>
      <c r="M3189" s="1">
        <v>3388.2</v>
      </c>
      <c r="N3189" s="1">
        <f>(Table1[[#This Row],[Quantity]]*Table1[[#This Row],[Unit_Price]])*(1-Table1[[#This Row],[Discount_%]]/100)</f>
        <v>3388.2035000000001</v>
      </c>
      <c r="O3189" s="1">
        <v>2439.06</v>
      </c>
      <c r="P3189" s="1">
        <v>949.14</v>
      </c>
      <c r="Q3189">
        <f>Table1[[#This Row],[Revenue]]-Table1[[#This Row],[Cost]]</f>
        <v>949.13999999999987</v>
      </c>
      <c r="R3189" s="6">
        <f>Table1[[#This Row],[Profit]]/Table1[[#This Row],[Revenue]]</f>
        <v>0.28013104303169828</v>
      </c>
    </row>
    <row r="3190" spans="1:18" x14ac:dyDescent="0.45">
      <c r="A3190" s="4" t="s">
        <v>5887</v>
      </c>
      <c r="B3190" s="4" t="s">
        <v>5888</v>
      </c>
      <c r="C3190" s="4" t="s">
        <v>20</v>
      </c>
      <c r="D3190" s="4" t="s">
        <v>21</v>
      </c>
      <c r="E3190" s="4" t="s">
        <v>4</v>
      </c>
      <c r="F3190" s="5">
        <v>45439</v>
      </c>
      <c r="G3190" s="4" t="str">
        <f>IF(WEEKDAY(Table1[[#This Row],[Order_Date]],2)&gt;=6,"Weekend","Weekday")</f>
        <v>Weekday</v>
      </c>
      <c r="H3190" s="5" t="str">
        <f>TEXT(Table1[[#This Row],[Order_Date]],"mmmm")</f>
        <v>May</v>
      </c>
      <c r="I3190" s="7">
        <f>MONTH(Table1[[#This Row],[Order_Date]])</f>
        <v>5</v>
      </c>
      <c r="J3190" s="7">
        <v>3</v>
      </c>
      <c r="K3190" s="4">
        <v>498.27</v>
      </c>
      <c r="L3190" s="4">
        <v>10</v>
      </c>
      <c r="M3190" s="4">
        <v>1345.33</v>
      </c>
      <c r="N3190" s="4">
        <f>(Table1[[#This Row],[Quantity]]*Table1[[#This Row],[Unit_Price]])*(1-Table1[[#This Row],[Discount_%]]/100)</f>
        <v>1345.329</v>
      </c>
      <c r="O3190" s="4">
        <v>814.21</v>
      </c>
      <c r="P3190" s="4">
        <v>531.12</v>
      </c>
      <c r="Q3190">
        <f>Table1[[#This Row],[Revenue]]-Table1[[#This Row],[Cost]]</f>
        <v>531.11999999999989</v>
      </c>
      <c r="R3190" s="6">
        <f>Table1[[#This Row],[Profit]]/Table1[[#This Row],[Revenue]]</f>
        <v>0.39478789590658059</v>
      </c>
    </row>
    <row r="3191" spans="1:18" x14ac:dyDescent="0.45">
      <c r="A3191" s="1" t="s">
        <v>5889</v>
      </c>
      <c r="B3191" s="1" t="s">
        <v>5890</v>
      </c>
      <c r="C3191" s="1" t="s">
        <v>12</v>
      </c>
      <c r="D3191" s="1" t="s">
        <v>111</v>
      </c>
      <c r="E3191" s="1" t="s">
        <v>4</v>
      </c>
      <c r="F3191" s="2">
        <v>45557</v>
      </c>
      <c r="G3191" s="1" t="str">
        <f>IF(WEEKDAY(Table1[[#This Row],[Order_Date]],2)&gt;=6,"Weekend","Weekday")</f>
        <v>Weekend</v>
      </c>
      <c r="H3191" s="2" t="str">
        <f>TEXT(Table1[[#This Row],[Order_Date]],"mmmm")</f>
        <v>September</v>
      </c>
      <c r="I3191" s="8">
        <f>MONTH(Table1[[#This Row],[Order_Date]])</f>
        <v>9</v>
      </c>
      <c r="J3191" s="8">
        <v>3</v>
      </c>
      <c r="K3191" s="1">
        <v>2423.38</v>
      </c>
      <c r="L3191" s="1">
        <v>20</v>
      </c>
      <c r="M3191" s="1">
        <v>5816.11</v>
      </c>
      <c r="N3191" s="1">
        <f>(Table1[[#This Row],[Quantity]]*Table1[[#This Row],[Unit_Price]])*(1-Table1[[#This Row],[Discount_%]]/100)</f>
        <v>5816.112000000001</v>
      </c>
      <c r="O3191" s="1">
        <v>4169.95</v>
      </c>
      <c r="P3191" s="1">
        <v>1646.16</v>
      </c>
      <c r="Q3191">
        <f>Table1[[#This Row],[Revenue]]-Table1[[#This Row],[Cost]]</f>
        <v>1646.1599999999999</v>
      </c>
      <c r="R3191" s="6">
        <f>Table1[[#This Row],[Profit]]/Table1[[#This Row],[Revenue]]</f>
        <v>0.28303453682959917</v>
      </c>
    </row>
    <row r="3192" spans="1:18" x14ac:dyDescent="0.45">
      <c r="A3192" s="4" t="s">
        <v>5891</v>
      </c>
      <c r="B3192" s="4" t="s">
        <v>3024</v>
      </c>
      <c r="C3192" s="4" t="s">
        <v>7</v>
      </c>
      <c r="D3192" s="4" t="s">
        <v>46</v>
      </c>
      <c r="E3192" s="4" t="s">
        <v>4</v>
      </c>
      <c r="F3192" s="5">
        <v>45536</v>
      </c>
      <c r="G3192" s="4" t="str">
        <f>IF(WEEKDAY(Table1[[#This Row],[Order_Date]],2)&gt;=6,"Weekend","Weekday")</f>
        <v>Weekend</v>
      </c>
      <c r="H3192" s="5" t="str">
        <f>TEXT(Table1[[#This Row],[Order_Date]],"mmmm")</f>
        <v>September</v>
      </c>
      <c r="I3192" s="7">
        <f>MONTH(Table1[[#This Row],[Order_Date]])</f>
        <v>9</v>
      </c>
      <c r="J3192" s="7">
        <v>1</v>
      </c>
      <c r="K3192" s="4">
        <v>1281.22</v>
      </c>
      <c r="L3192" s="4">
        <v>5</v>
      </c>
      <c r="M3192" s="4">
        <v>1217.1600000000001</v>
      </c>
      <c r="N3192" s="4">
        <f>(Table1[[#This Row],[Quantity]]*Table1[[#This Row],[Unit_Price]])*(1-Table1[[#This Row],[Discount_%]]/100)</f>
        <v>1217.1589999999999</v>
      </c>
      <c r="O3192" s="4">
        <v>777.33</v>
      </c>
      <c r="P3192" s="4">
        <v>439.83</v>
      </c>
      <c r="Q3192">
        <f>Table1[[#This Row],[Revenue]]-Table1[[#This Row],[Cost]]</f>
        <v>439.83000000000004</v>
      </c>
      <c r="R3192" s="6">
        <f>Table1[[#This Row],[Profit]]/Table1[[#This Row],[Revenue]]</f>
        <v>0.36135758651286598</v>
      </c>
    </row>
    <row r="3193" spans="1:18" x14ac:dyDescent="0.45">
      <c r="A3193" s="1" t="s">
        <v>5892</v>
      </c>
      <c r="B3193" s="1" t="s">
        <v>5893</v>
      </c>
      <c r="C3193" s="1" t="s">
        <v>20</v>
      </c>
      <c r="D3193" s="1" t="s">
        <v>21</v>
      </c>
      <c r="E3193" s="1" t="s">
        <v>22</v>
      </c>
      <c r="F3193" s="2">
        <v>45537</v>
      </c>
      <c r="G3193" s="1" t="str">
        <f>IF(WEEKDAY(Table1[[#This Row],[Order_Date]],2)&gt;=6,"Weekend","Weekday")</f>
        <v>Weekday</v>
      </c>
      <c r="H3193" s="2" t="str">
        <f>TEXT(Table1[[#This Row],[Order_Date]],"mmmm")</f>
        <v>September</v>
      </c>
      <c r="I3193" s="8">
        <f>MONTH(Table1[[#This Row],[Order_Date]])</f>
        <v>9</v>
      </c>
      <c r="J3193" s="8">
        <v>1</v>
      </c>
      <c r="K3193" s="1">
        <v>778.37</v>
      </c>
      <c r="L3193" s="1">
        <v>15</v>
      </c>
      <c r="M3193" s="1">
        <v>661.61</v>
      </c>
      <c r="N3193" s="1">
        <f>(Table1[[#This Row],[Quantity]]*Table1[[#This Row],[Unit_Price]])*(1-Table1[[#This Row],[Discount_%]]/100)</f>
        <v>661.61450000000002</v>
      </c>
      <c r="O3193" s="1">
        <v>416.78</v>
      </c>
      <c r="P3193" s="1">
        <v>244.83</v>
      </c>
      <c r="Q3193">
        <f>Table1[[#This Row],[Revenue]]-Table1[[#This Row],[Cost]]</f>
        <v>244.83000000000004</v>
      </c>
      <c r="R3193" s="6">
        <f>Table1[[#This Row],[Profit]]/Table1[[#This Row],[Revenue]]</f>
        <v>0.37005184323090645</v>
      </c>
    </row>
    <row r="3194" spans="1:18" x14ac:dyDescent="0.45">
      <c r="A3194" s="4" t="s">
        <v>5894</v>
      </c>
      <c r="B3194" s="4" t="s">
        <v>3047</v>
      </c>
      <c r="C3194" s="4" t="s">
        <v>28</v>
      </c>
      <c r="D3194" s="4" t="s">
        <v>100</v>
      </c>
      <c r="E3194" s="4" t="s">
        <v>9</v>
      </c>
      <c r="F3194" s="5">
        <v>45449</v>
      </c>
      <c r="G3194" s="4" t="str">
        <f>IF(WEEKDAY(Table1[[#This Row],[Order_Date]],2)&gt;=6,"Weekend","Weekday")</f>
        <v>Weekday</v>
      </c>
      <c r="H3194" s="5" t="str">
        <f>TEXT(Table1[[#This Row],[Order_Date]],"mmmm")</f>
        <v>June</v>
      </c>
      <c r="I3194" s="7">
        <f>MONTH(Table1[[#This Row],[Order_Date]])</f>
        <v>6</v>
      </c>
      <c r="J3194" s="7">
        <v>4</v>
      </c>
      <c r="K3194" s="4">
        <v>129.81</v>
      </c>
      <c r="L3194" s="4">
        <v>0</v>
      </c>
      <c r="M3194" s="4">
        <v>519.24</v>
      </c>
      <c r="N3194" s="4">
        <f>(Table1[[#This Row],[Quantity]]*Table1[[#This Row],[Unit_Price]])*(1-Table1[[#This Row],[Discount_%]]/100)</f>
        <v>519.24</v>
      </c>
      <c r="O3194" s="4">
        <v>372.72</v>
      </c>
      <c r="P3194" s="4">
        <v>146.52000000000001</v>
      </c>
      <c r="Q3194">
        <f>Table1[[#This Row],[Revenue]]-Table1[[#This Row],[Cost]]</f>
        <v>146.51999999999998</v>
      </c>
      <c r="R3194" s="6">
        <f>Table1[[#This Row],[Profit]]/Table1[[#This Row],[Revenue]]</f>
        <v>0.28218165010399815</v>
      </c>
    </row>
    <row r="3195" spans="1:18" x14ac:dyDescent="0.45">
      <c r="A3195" s="1" t="s">
        <v>5895</v>
      </c>
      <c r="B3195" s="1" t="s">
        <v>3223</v>
      </c>
      <c r="C3195" s="1" t="s">
        <v>20</v>
      </c>
      <c r="D3195" s="1" t="s">
        <v>103</v>
      </c>
      <c r="E3195" s="1" t="s">
        <v>22</v>
      </c>
      <c r="F3195" s="2">
        <v>45786</v>
      </c>
      <c r="G3195" s="1" t="str">
        <f>IF(WEEKDAY(Table1[[#This Row],[Order_Date]],2)&gt;=6,"Weekend","Weekday")</f>
        <v>Weekday</v>
      </c>
      <c r="H3195" s="2" t="str">
        <f>TEXT(Table1[[#This Row],[Order_Date]],"mmmm")</f>
        <v>May</v>
      </c>
      <c r="I3195" s="8">
        <f>MONTH(Table1[[#This Row],[Order_Date]])</f>
        <v>5</v>
      </c>
      <c r="J3195" s="8">
        <v>3</v>
      </c>
      <c r="K3195" s="1">
        <v>4263.3500000000004</v>
      </c>
      <c r="L3195" s="1">
        <v>5</v>
      </c>
      <c r="M3195" s="1">
        <v>12150.55</v>
      </c>
      <c r="N3195" s="1">
        <f>(Table1[[#This Row],[Quantity]]*Table1[[#This Row],[Unit_Price]])*(1-Table1[[#This Row],[Discount_%]]/100)</f>
        <v>12150.547500000001</v>
      </c>
      <c r="O3195" s="1">
        <v>10201.75</v>
      </c>
      <c r="P3195" s="1">
        <v>1948.8</v>
      </c>
      <c r="Q3195">
        <f>Table1[[#This Row],[Revenue]]-Table1[[#This Row],[Cost]]</f>
        <v>1948.7999999999993</v>
      </c>
      <c r="R3195" s="6">
        <f>Table1[[#This Row],[Profit]]/Table1[[#This Row],[Revenue]]</f>
        <v>0.16038780137524639</v>
      </c>
    </row>
    <row r="3196" spans="1:18" x14ac:dyDescent="0.45">
      <c r="A3196" s="4" t="s">
        <v>5896</v>
      </c>
      <c r="B3196" s="4" t="s">
        <v>5897</v>
      </c>
      <c r="C3196" s="4" t="s">
        <v>7</v>
      </c>
      <c r="D3196" s="4" t="s">
        <v>134</v>
      </c>
      <c r="E3196" s="4" t="s">
        <v>22</v>
      </c>
      <c r="F3196" s="5">
        <v>45965</v>
      </c>
      <c r="G3196" s="4" t="str">
        <f>IF(WEEKDAY(Table1[[#This Row],[Order_Date]],2)&gt;=6,"Weekend","Weekday")</f>
        <v>Weekday</v>
      </c>
      <c r="H3196" s="5" t="str">
        <f>TEXT(Table1[[#This Row],[Order_Date]],"mmmm")</f>
        <v>November</v>
      </c>
      <c r="I3196" s="7">
        <f>MONTH(Table1[[#This Row],[Order_Date]])</f>
        <v>11</v>
      </c>
      <c r="J3196" s="7">
        <v>1</v>
      </c>
      <c r="K3196" s="4">
        <v>2845.86</v>
      </c>
      <c r="L3196" s="4">
        <v>15</v>
      </c>
      <c r="M3196" s="4">
        <v>2418.98</v>
      </c>
      <c r="N3196" s="4">
        <f>(Table1[[#This Row],[Quantity]]*Table1[[#This Row],[Unit_Price]])*(1-Table1[[#This Row],[Discount_%]]/100)</f>
        <v>2418.9810000000002</v>
      </c>
      <c r="O3196" s="4">
        <v>1692.05</v>
      </c>
      <c r="P3196" s="4">
        <v>726.93</v>
      </c>
      <c r="Q3196">
        <f>Table1[[#This Row],[Revenue]]-Table1[[#This Row],[Cost]]</f>
        <v>726.93000000000006</v>
      </c>
      <c r="R3196" s="6">
        <f>Table1[[#This Row],[Profit]]/Table1[[#This Row],[Revenue]]</f>
        <v>0.30051095916460657</v>
      </c>
    </row>
    <row r="3197" spans="1:18" x14ac:dyDescent="0.45">
      <c r="A3197" s="1" t="s">
        <v>5898</v>
      </c>
      <c r="B3197" s="1" t="s">
        <v>5899</v>
      </c>
      <c r="C3197" s="1" t="s">
        <v>7</v>
      </c>
      <c r="D3197" s="1" t="s">
        <v>134</v>
      </c>
      <c r="E3197" s="1" t="s">
        <v>4</v>
      </c>
      <c r="F3197" s="2">
        <v>45987</v>
      </c>
      <c r="G3197" s="1" t="str">
        <f>IF(WEEKDAY(Table1[[#This Row],[Order_Date]],2)&gt;=6,"Weekend","Weekday")</f>
        <v>Weekday</v>
      </c>
      <c r="H3197" s="2" t="str">
        <f>TEXT(Table1[[#This Row],[Order_Date]],"mmmm")</f>
        <v>November</v>
      </c>
      <c r="I3197" s="8">
        <f>MONTH(Table1[[#This Row],[Order_Date]])</f>
        <v>11</v>
      </c>
      <c r="J3197" s="8">
        <v>3</v>
      </c>
      <c r="K3197" s="1">
        <v>707.3</v>
      </c>
      <c r="L3197" s="1">
        <v>10</v>
      </c>
      <c r="M3197" s="1">
        <v>1909.71</v>
      </c>
      <c r="N3197" s="1">
        <f>(Table1[[#This Row],[Quantity]]*Table1[[#This Row],[Unit_Price]])*(1-Table1[[#This Row],[Discount_%]]/100)</f>
        <v>1909.7099999999998</v>
      </c>
      <c r="O3197" s="1">
        <v>1384.16</v>
      </c>
      <c r="P3197" s="1">
        <v>525.54999999999995</v>
      </c>
      <c r="Q3197">
        <f>Table1[[#This Row],[Revenue]]-Table1[[#This Row],[Cost]]</f>
        <v>525.54999999999995</v>
      </c>
      <c r="R3197" s="6">
        <f>Table1[[#This Row],[Profit]]/Table1[[#This Row],[Revenue]]</f>
        <v>0.27519885218174484</v>
      </c>
    </row>
    <row r="3198" spans="1:18" x14ac:dyDescent="0.45">
      <c r="A3198" s="4" t="s">
        <v>5900</v>
      </c>
      <c r="B3198" s="4" t="s">
        <v>5901</v>
      </c>
      <c r="C3198" s="4" t="s">
        <v>28</v>
      </c>
      <c r="D3198" s="4" t="s">
        <v>35</v>
      </c>
      <c r="E3198" s="4" t="s">
        <v>22</v>
      </c>
      <c r="F3198" s="5">
        <v>45598</v>
      </c>
      <c r="G3198" s="4" t="str">
        <f>IF(WEEKDAY(Table1[[#This Row],[Order_Date]],2)&gt;=6,"Weekend","Weekday")</f>
        <v>Weekend</v>
      </c>
      <c r="H3198" s="5" t="str">
        <f>TEXT(Table1[[#This Row],[Order_Date]],"mmmm")</f>
        <v>November</v>
      </c>
      <c r="I3198" s="7">
        <f>MONTH(Table1[[#This Row],[Order_Date]])</f>
        <v>11</v>
      </c>
      <c r="J3198" s="7">
        <v>5</v>
      </c>
      <c r="K3198" s="4">
        <v>1549.49</v>
      </c>
      <c r="L3198" s="4">
        <v>10</v>
      </c>
      <c r="M3198" s="4">
        <v>6972.7</v>
      </c>
      <c r="N3198" s="4">
        <f>(Table1[[#This Row],[Quantity]]*Table1[[#This Row],[Unit_Price]])*(1-Table1[[#This Row],[Discount_%]]/100)</f>
        <v>6972.7049999999999</v>
      </c>
      <c r="O3198" s="4">
        <v>4300.46</v>
      </c>
      <c r="P3198" s="4">
        <v>2672.24</v>
      </c>
      <c r="Q3198">
        <f>Table1[[#This Row],[Revenue]]-Table1[[#This Row],[Cost]]</f>
        <v>2672.24</v>
      </c>
      <c r="R3198" s="6">
        <f>Table1[[#This Row],[Profit]]/Table1[[#This Row],[Revenue]]</f>
        <v>0.38324321998651883</v>
      </c>
    </row>
    <row r="3199" spans="1:18" x14ac:dyDescent="0.45">
      <c r="A3199" s="1" t="s">
        <v>5902</v>
      </c>
      <c r="B3199" s="1" t="s">
        <v>5903</v>
      </c>
      <c r="C3199" s="1" t="s">
        <v>28</v>
      </c>
      <c r="D3199" s="1" t="s">
        <v>35</v>
      </c>
      <c r="E3199" s="1" t="s">
        <v>9</v>
      </c>
      <c r="F3199" s="2">
        <v>45304</v>
      </c>
      <c r="G3199" s="1" t="str">
        <f>IF(WEEKDAY(Table1[[#This Row],[Order_Date]],2)&gt;=6,"Weekend","Weekday")</f>
        <v>Weekend</v>
      </c>
      <c r="H3199" s="2" t="str">
        <f>TEXT(Table1[[#This Row],[Order_Date]],"mmmm")</f>
        <v>January</v>
      </c>
      <c r="I3199" s="8">
        <f>MONTH(Table1[[#This Row],[Order_Date]])</f>
        <v>1</v>
      </c>
      <c r="J3199" s="8">
        <v>3</v>
      </c>
      <c r="K3199" s="1">
        <v>3489.91</v>
      </c>
      <c r="L3199" s="1">
        <v>0</v>
      </c>
      <c r="M3199" s="1">
        <v>10469.73</v>
      </c>
      <c r="N3199" s="1">
        <f>(Table1[[#This Row],[Quantity]]*Table1[[#This Row],[Unit_Price]])*(1-Table1[[#This Row],[Discount_%]]/100)</f>
        <v>10469.73</v>
      </c>
      <c r="O3199" s="1">
        <v>6600.17</v>
      </c>
      <c r="P3199" s="1">
        <v>3869.56</v>
      </c>
      <c r="Q3199">
        <f>Table1[[#This Row],[Revenue]]-Table1[[#This Row],[Cost]]</f>
        <v>3869.5599999999995</v>
      </c>
      <c r="R3199" s="6">
        <f>Table1[[#This Row],[Profit]]/Table1[[#This Row],[Revenue]]</f>
        <v>0.36959501343396634</v>
      </c>
    </row>
    <row r="3200" spans="1:18" x14ac:dyDescent="0.45">
      <c r="A3200" s="4" t="s">
        <v>5904</v>
      </c>
      <c r="B3200" s="4" t="s">
        <v>5905</v>
      </c>
      <c r="C3200" s="4" t="s">
        <v>12</v>
      </c>
      <c r="D3200" s="4" t="s">
        <v>32</v>
      </c>
      <c r="E3200" s="4" t="s">
        <v>4</v>
      </c>
      <c r="F3200" s="5">
        <v>46020</v>
      </c>
      <c r="G3200" s="4" t="str">
        <f>IF(WEEKDAY(Table1[[#This Row],[Order_Date]],2)&gt;=6,"Weekend","Weekday")</f>
        <v>Weekday</v>
      </c>
      <c r="H3200" s="5" t="str">
        <f>TEXT(Table1[[#This Row],[Order_Date]],"mmmm")</f>
        <v>December</v>
      </c>
      <c r="I3200" s="7">
        <f>MONTH(Table1[[#This Row],[Order_Date]])</f>
        <v>12</v>
      </c>
      <c r="J3200" s="7">
        <v>3</v>
      </c>
      <c r="K3200" s="4">
        <v>4876.88</v>
      </c>
      <c r="L3200" s="4">
        <v>15</v>
      </c>
      <c r="M3200" s="4">
        <v>12436.04</v>
      </c>
      <c r="N3200" s="4">
        <f>(Table1[[#This Row],[Quantity]]*Table1[[#This Row],[Unit_Price]])*(1-Table1[[#This Row],[Discount_%]]/100)</f>
        <v>12436.044</v>
      </c>
      <c r="O3200" s="4">
        <v>9579.4</v>
      </c>
      <c r="P3200" s="4">
        <v>2856.64</v>
      </c>
      <c r="Q3200">
        <f>Table1[[#This Row],[Revenue]]-Table1[[#This Row],[Cost]]</f>
        <v>2856.6400000000012</v>
      </c>
      <c r="R3200" s="6">
        <f>Table1[[#This Row],[Profit]]/Table1[[#This Row],[Revenue]]</f>
        <v>0.22970656253920055</v>
      </c>
    </row>
    <row r="3201" spans="1:18" x14ac:dyDescent="0.45">
      <c r="A3201" s="1" t="s">
        <v>5906</v>
      </c>
      <c r="B3201" s="1" t="s">
        <v>5770</v>
      </c>
      <c r="C3201" s="1" t="s">
        <v>28</v>
      </c>
      <c r="D3201" s="1" t="s">
        <v>35</v>
      </c>
      <c r="E3201" s="1" t="s">
        <v>22</v>
      </c>
      <c r="F3201" s="2">
        <v>45378</v>
      </c>
      <c r="G3201" s="1" t="str">
        <f>IF(WEEKDAY(Table1[[#This Row],[Order_Date]],2)&gt;=6,"Weekend","Weekday")</f>
        <v>Weekday</v>
      </c>
      <c r="H3201" s="2" t="str">
        <f>TEXT(Table1[[#This Row],[Order_Date]],"mmmm")</f>
        <v>March</v>
      </c>
      <c r="I3201" s="8">
        <f>MONTH(Table1[[#This Row],[Order_Date]])</f>
        <v>3</v>
      </c>
      <c r="J3201" s="8">
        <v>3</v>
      </c>
      <c r="K3201" s="1">
        <v>3806.03</v>
      </c>
      <c r="L3201" s="1">
        <v>20</v>
      </c>
      <c r="M3201" s="1">
        <v>9134.4699999999993</v>
      </c>
      <c r="N3201" s="1">
        <f>(Table1[[#This Row],[Quantity]]*Table1[[#This Row],[Unit_Price]])*(1-Table1[[#This Row],[Discount_%]]/100)</f>
        <v>9134.4719999999998</v>
      </c>
      <c r="O3201" s="1">
        <v>7261.82</v>
      </c>
      <c r="P3201" s="1">
        <v>1872.65</v>
      </c>
      <c r="Q3201">
        <f>Table1[[#This Row],[Revenue]]-Table1[[#This Row],[Cost]]</f>
        <v>1872.6499999999996</v>
      </c>
      <c r="R3201" s="6">
        <f>Table1[[#This Row],[Profit]]/Table1[[#This Row],[Revenue]]</f>
        <v>0.20500915761943497</v>
      </c>
    </row>
    <row r="3202" spans="1:18" x14ac:dyDescent="0.45">
      <c r="A3202" s="4" t="s">
        <v>5907</v>
      </c>
      <c r="B3202" s="4" t="s">
        <v>5908</v>
      </c>
      <c r="C3202" s="4" t="s">
        <v>12</v>
      </c>
      <c r="D3202" s="4" t="s">
        <v>111</v>
      </c>
      <c r="E3202" s="4" t="s">
        <v>14</v>
      </c>
      <c r="F3202" s="5">
        <v>45374</v>
      </c>
      <c r="G3202" s="4" t="str">
        <f>IF(WEEKDAY(Table1[[#This Row],[Order_Date]],2)&gt;=6,"Weekend","Weekday")</f>
        <v>Weekend</v>
      </c>
      <c r="H3202" s="5" t="str">
        <f>TEXT(Table1[[#This Row],[Order_Date]],"mmmm")</f>
        <v>March</v>
      </c>
      <c r="I3202" s="7">
        <f>MONTH(Table1[[#This Row],[Order_Date]])</f>
        <v>3</v>
      </c>
      <c r="J3202" s="7">
        <v>4</v>
      </c>
      <c r="K3202" s="4">
        <v>4297.2</v>
      </c>
      <c r="L3202" s="4">
        <v>15</v>
      </c>
      <c r="M3202" s="4">
        <v>14610.48</v>
      </c>
      <c r="N3202" s="4">
        <f>(Table1[[#This Row],[Quantity]]*Table1[[#This Row],[Unit_Price]])*(1-Table1[[#This Row],[Discount_%]]/100)</f>
        <v>14610.48</v>
      </c>
      <c r="O3202" s="4">
        <v>11402.98</v>
      </c>
      <c r="P3202" s="4">
        <v>3207.5</v>
      </c>
      <c r="Q3202">
        <f>Table1[[#This Row],[Revenue]]-Table1[[#This Row],[Cost]]</f>
        <v>3207.5</v>
      </c>
      <c r="R3202" s="6">
        <f>Table1[[#This Row],[Profit]]/Table1[[#This Row],[Revenue]]</f>
        <v>0.21953419737065449</v>
      </c>
    </row>
    <row r="3203" spans="1:18" x14ac:dyDescent="0.45">
      <c r="A3203" s="1" t="s">
        <v>5909</v>
      </c>
      <c r="B3203" s="1" t="s">
        <v>5910</v>
      </c>
      <c r="C3203" s="1" t="s">
        <v>28</v>
      </c>
      <c r="D3203" s="1" t="s">
        <v>35</v>
      </c>
      <c r="E3203" s="1" t="s">
        <v>22</v>
      </c>
      <c r="F3203" s="2">
        <v>45656</v>
      </c>
      <c r="G3203" s="1" t="str">
        <f>IF(WEEKDAY(Table1[[#This Row],[Order_Date]],2)&gt;=6,"Weekend","Weekday")</f>
        <v>Weekday</v>
      </c>
      <c r="H3203" s="2" t="str">
        <f>TEXT(Table1[[#This Row],[Order_Date]],"mmmm")</f>
        <v>December</v>
      </c>
      <c r="I3203" s="8">
        <f>MONTH(Table1[[#This Row],[Order_Date]])</f>
        <v>12</v>
      </c>
      <c r="J3203" s="8">
        <v>2</v>
      </c>
      <c r="K3203" s="1">
        <v>738.61</v>
      </c>
      <c r="L3203" s="1">
        <v>5</v>
      </c>
      <c r="M3203" s="1">
        <v>1403.36</v>
      </c>
      <c r="N3203" s="1">
        <f>(Table1[[#This Row],[Quantity]]*Table1[[#This Row],[Unit_Price]])*(1-Table1[[#This Row],[Discount_%]]/100)</f>
        <v>1403.3589999999999</v>
      </c>
      <c r="O3203" s="1">
        <v>882.29</v>
      </c>
      <c r="P3203" s="1">
        <v>521.07000000000005</v>
      </c>
      <c r="Q3203">
        <f>Table1[[#This Row],[Revenue]]-Table1[[#This Row],[Cost]]</f>
        <v>521.06999999999994</v>
      </c>
      <c r="R3203" s="6">
        <f>Table1[[#This Row],[Profit]]/Table1[[#This Row],[Revenue]]</f>
        <v>0.37130173298369634</v>
      </c>
    </row>
    <row r="3204" spans="1:18" x14ac:dyDescent="0.45">
      <c r="A3204" s="4" t="s">
        <v>5911</v>
      </c>
      <c r="B3204" s="4" t="s">
        <v>5912</v>
      </c>
      <c r="C3204" s="4" t="s">
        <v>28</v>
      </c>
      <c r="D3204" s="4" t="s">
        <v>100</v>
      </c>
      <c r="E3204" s="4" t="s">
        <v>9</v>
      </c>
      <c r="F3204" s="5">
        <v>45972</v>
      </c>
      <c r="G3204" s="4" t="str">
        <f>IF(WEEKDAY(Table1[[#This Row],[Order_Date]],2)&gt;=6,"Weekend","Weekday")</f>
        <v>Weekday</v>
      </c>
      <c r="H3204" s="5" t="str">
        <f>TEXT(Table1[[#This Row],[Order_Date]],"mmmm")</f>
        <v>November</v>
      </c>
      <c r="I3204" s="7">
        <f>MONTH(Table1[[#This Row],[Order_Date]])</f>
        <v>11</v>
      </c>
      <c r="J3204" s="7">
        <v>4</v>
      </c>
      <c r="K3204" s="4">
        <v>1290.1400000000001</v>
      </c>
      <c r="L3204" s="4">
        <v>10</v>
      </c>
      <c r="M3204" s="4">
        <v>4644.5</v>
      </c>
      <c r="N3204" s="4">
        <f>(Table1[[#This Row],[Quantity]]*Table1[[#This Row],[Unit_Price]])*(1-Table1[[#This Row],[Discount_%]]/100)</f>
        <v>4644.5040000000008</v>
      </c>
      <c r="O3204" s="4">
        <v>3639.41</v>
      </c>
      <c r="P3204" s="4">
        <v>1005.09</v>
      </c>
      <c r="Q3204">
        <f>Table1[[#This Row],[Revenue]]-Table1[[#This Row],[Cost]]</f>
        <v>1005.0900000000001</v>
      </c>
      <c r="R3204" s="6">
        <f>Table1[[#This Row],[Profit]]/Table1[[#This Row],[Revenue]]</f>
        <v>0.21640434923027238</v>
      </c>
    </row>
    <row r="3205" spans="1:18" x14ac:dyDescent="0.45">
      <c r="A3205" s="1" t="s">
        <v>5913</v>
      </c>
      <c r="B3205" s="1" t="s">
        <v>5914</v>
      </c>
      <c r="C3205" s="1" t="s">
        <v>20</v>
      </c>
      <c r="D3205" s="1" t="s">
        <v>103</v>
      </c>
      <c r="E3205" s="1" t="s">
        <v>9</v>
      </c>
      <c r="F3205" s="2">
        <v>45427</v>
      </c>
      <c r="G3205" s="1" t="str">
        <f>IF(WEEKDAY(Table1[[#This Row],[Order_Date]],2)&gt;=6,"Weekend","Weekday")</f>
        <v>Weekday</v>
      </c>
      <c r="H3205" s="2" t="str">
        <f>TEXT(Table1[[#This Row],[Order_Date]],"mmmm")</f>
        <v>May</v>
      </c>
      <c r="I3205" s="8">
        <f>MONTH(Table1[[#This Row],[Order_Date]])</f>
        <v>5</v>
      </c>
      <c r="J3205" s="8">
        <v>5</v>
      </c>
      <c r="K3205" s="1">
        <v>582.34</v>
      </c>
      <c r="L3205" s="1">
        <v>15</v>
      </c>
      <c r="M3205" s="1">
        <v>2474.9499999999998</v>
      </c>
      <c r="N3205" s="1">
        <f>(Table1[[#This Row],[Quantity]]*Table1[[#This Row],[Unit_Price]])*(1-Table1[[#This Row],[Discount_%]]/100)</f>
        <v>2474.9450000000002</v>
      </c>
      <c r="O3205" s="1">
        <v>2090.9699999999998</v>
      </c>
      <c r="P3205" s="1">
        <v>383.98</v>
      </c>
      <c r="Q3205">
        <f>Table1[[#This Row],[Revenue]]-Table1[[#This Row],[Cost]]</f>
        <v>383.98</v>
      </c>
      <c r="R3205" s="6">
        <f>Table1[[#This Row],[Profit]]/Table1[[#This Row],[Revenue]]</f>
        <v>0.15514656861754786</v>
      </c>
    </row>
    <row r="3206" spans="1:18" x14ac:dyDescent="0.45">
      <c r="A3206" s="4" t="s">
        <v>5915</v>
      </c>
      <c r="B3206" s="4" t="s">
        <v>5916</v>
      </c>
      <c r="C3206" s="4" t="s">
        <v>2</v>
      </c>
      <c r="D3206" s="4" t="s">
        <v>68</v>
      </c>
      <c r="E3206" s="4" t="s">
        <v>14</v>
      </c>
      <c r="F3206" s="5">
        <v>45725</v>
      </c>
      <c r="G3206" s="4" t="str">
        <f>IF(WEEKDAY(Table1[[#This Row],[Order_Date]],2)&gt;=6,"Weekend","Weekday")</f>
        <v>Weekend</v>
      </c>
      <c r="H3206" s="5" t="str">
        <f>TEXT(Table1[[#This Row],[Order_Date]],"mmmm")</f>
        <v>March</v>
      </c>
      <c r="I3206" s="7">
        <f>MONTH(Table1[[#This Row],[Order_Date]])</f>
        <v>3</v>
      </c>
      <c r="J3206" s="7">
        <v>5</v>
      </c>
      <c r="K3206" s="4">
        <v>4367.37</v>
      </c>
      <c r="L3206" s="4">
        <v>10</v>
      </c>
      <c r="M3206" s="4">
        <v>19653.169999999998</v>
      </c>
      <c r="N3206" s="4">
        <f>(Table1[[#This Row],[Quantity]]*Table1[[#This Row],[Unit_Price]])*(1-Table1[[#This Row],[Discount_%]]/100)</f>
        <v>19653.165000000001</v>
      </c>
      <c r="O3206" s="4">
        <v>11812.18</v>
      </c>
      <c r="P3206" s="4">
        <v>7840.99</v>
      </c>
      <c r="Q3206">
        <f>Table1[[#This Row],[Revenue]]-Table1[[#This Row],[Cost]]</f>
        <v>7840.989999999998</v>
      </c>
      <c r="R3206" s="6">
        <f>Table1[[#This Row],[Profit]]/Table1[[#This Row],[Revenue]]</f>
        <v>0.39896820716454395</v>
      </c>
    </row>
    <row r="3207" spans="1:18" x14ac:dyDescent="0.45">
      <c r="A3207" s="1" t="s">
        <v>5917</v>
      </c>
      <c r="B3207" s="1" t="s">
        <v>5918</v>
      </c>
      <c r="C3207" s="1" t="s">
        <v>12</v>
      </c>
      <c r="D3207" s="1" t="s">
        <v>41</v>
      </c>
      <c r="E3207" s="1" t="s">
        <v>9</v>
      </c>
      <c r="F3207" s="2">
        <v>45954</v>
      </c>
      <c r="G3207" s="1" t="str">
        <f>IF(WEEKDAY(Table1[[#This Row],[Order_Date]],2)&gt;=6,"Weekend","Weekday")</f>
        <v>Weekday</v>
      </c>
      <c r="H3207" s="2" t="str">
        <f>TEXT(Table1[[#This Row],[Order_Date]],"mmmm")</f>
        <v>October</v>
      </c>
      <c r="I3207" s="8">
        <f>MONTH(Table1[[#This Row],[Order_Date]])</f>
        <v>10</v>
      </c>
      <c r="J3207" s="8">
        <v>2</v>
      </c>
      <c r="K3207" s="1">
        <v>3480.22</v>
      </c>
      <c r="L3207" s="1">
        <v>10</v>
      </c>
      <c r="M3207" s="1">
        <v>6264.4</v>
      </c>
      <c r="N3207" s="1">
        <f>(Table1[[#This Row],[Quantity]]*Table1[[#This Row],[Unit_Price]])*(1-Table1[[#This Row],[Discount_%]]/100)</f>
        <v>6264.3959999999997</v>
      </c>
      <c r="O3207" s="1">
        <v>4644.37</v>
      </c>
      <c r="P3207" s="1">
        <v>1620.03</v>
      </c>
      <c r="Q3207">
        <f>Table1[[#This Row],[Revenue]]-Table1[[#This Row],[Cost]]</f>
        <v>1620.0299999999997</v>
      </c>
      <c r="R3207" s="6">
        <f>Table1[[#This Row],[Profit]]/Table1[[#This Row],[Revenue]]</f>
        <v>0.25860896494476726</v>
      </c>
    </row>
    <row r="3208" spans="1:18" x14ac:dyDescent="0.45">
      <c r="A3208" s="4" t="s">
        <v>5919</v>
      </c>
      <c r="B3208" s="4" t="s">
        <v>542</v>
      </c>
      <c r="C3208" s="4" t="s">
        <v>7</v>
      </c>
      <c r="D3208" s="4" t="s">
        <v>71</v>
      </c>
      <c r="E3208" s="4" t="s">
        <v>22</v>
      </c>
      <c r="F3208" s="5">
        <v>45437</v>
      </c>
      <c r="G3208" s="4" t="str">
        <f>IF(WEEKDAY(Table1[[#This Row],[Order_Date]],2)&gt;=6,"Weekend","Weekday")</f>
        <v>Weekend</v>
      </c>
      <c r="H3208" s="5" t="str">
        <f>TEXT(Table1[[#This Row],[Order_Date]],"mmmm")</f>
        <v>May</v>
      </c>
      <c r="I3208" s="7">
        <f>MONTH(Table1[[#This Row],[Order_Date]])</f>
        <v>5</v>
      </c>
      <c r="J3208" s="7">
        <v>5</v>
      </c>
      <c r="K3208" s="4">
        <v>2001.44</v>
      </c>
      <c r="L3208" s="4">
        <v>15</v>
      </c>
      <c r="M3208" s="4">
        <v>8506.1200000000008</v>
      </c>
      <c r="N3208" s="4">
        <f>(Table1[[#This Row],[Quantity]]*Table1[[#This Row],[Unit_Price]])*(1-Table1[[#This Row],[Discount_%]]/100)</f>
        <v>8506.1200000000008</v>
      </c>
      <c r="O3208" s="4">
        <v>5498.36</v>
      </c>
      <c r="P3208" s="4">
        <v>3007.76</v>
      </c>
      <c r="Q3208">
        <f>Table1[[#This Row],[Revenue]]-Table1[[#This Row],[Cost]]</f>
        <v>3007.7600000000011</v>
      </c>
      <c r="R3208" s="6">
        <f>Table1[[#This Row],[Profit]]/Table1[[#This Row],[Revenue]]</f>
        <v>0.35359952598834721</v>
      </c>
    </row>
    <row r="3209" spans="1:18" x14ac:dyDescent="0.45">
      <c r="A3209" s="1" t="s">
        <v>5920</v>
      </c>
      <c r="B3209" s="1" t="s">
        <v>5921</v>
      </c>
      <c r="C3209" s="1" t="s">
        <v>28</v>
      </c>
      <c r="D3209" s="1" t="s">
        <v>35</v>
      </c>
      <c r="E3209" s="1" t="s">
        <v>4</v>
      </c>
      <c r="F3209" s="2">
        <v>45542</v>
      </c>
      <c r="G3209" s="1" t="str">
        <f>IF(WEEKDAY(Table1[[#This Row],[Order_Date]],2)&gt;=6,"Weekend","Weekday")</f>
        <v>Weekend</v>
      </c>
      <c r="H3209" s="2" t="str">
        <f>TEXT(Table1[[#This Row],[Order_Date]],"mmmm")</f>
        <v>September</v>
      </c>
      <c r="I3209" s="8">
        <f>MONTH(Table1[[#This Row],[Order_Date]])</f>
        <v>9</v>
      </c>
      <c r="J3209" s="8">
        <v>2</v>
      </c>
      <c r="K3209" s="1">
        <v>2138.7399999999998</v>
      </c>
      <c r="L3209" s="1">
        <v>10</v>
      </c>
      <c r="M3209" s="1">
        <v>3849.73</v>
      </c>
      <c r="N3209" s="1">
        <f>(Table1[[#This Row],[Quantity]]*Table1[[#This Row],[Unit_Price]])*(1-Table1[[#This Row],[Discount_%]]/100)</f>
        <v>3849.7319999999995</v>
      </c>
      <c r="O3209" s="1">
        <v>2399.7600000000002</v>
      </c>
      <c r="P3209" s="1">
        <v>1449.97</v>
      </c>
      <c r="Q3209">
        <f>Table1[[#This Row],[Revenue]]-Table1[[#This Row],[Cost]]</f>
        <v>1449.9699999999998</v>
      </c>
      <c r="R3209" s="6">
        <f>Table1[[#This Row],[Profit]]/Table1[[#This Row],[Revenue]]</f>
        <v>0.37664199827000855</v>
      </c>
    </row>
    <row r="3210" spans="1:18" x14ac:dyDescent="0.45">
      <c r="A3210" s="4" t="s">
        <v>5922</v>
      </c>
      <c r="B3210" s="4" t="s">
        <v>5923</v>
      </c>
      <c r="C3210" s="4" t="s">
        <v>7</v>
      </c>
      <c r="D3210" s="4" t="s">
        <v>71</v>
      </c>
      <c r="E3210" s="4" t="s">
        <v>14</v>
      </c>
      <c r="F3210" s="5">
        <v>45467</v>
      </c>
      <c r="G3210" s="4" t="str">
        <f>IF(WEEKDAY(Table1[[#This Row],[Order_Date]],2)&gt;=6,"Weekend","Weekday")</f>
        <v>Weekday</v>
      </c>
      <c r="H3210" s="5" t="str">
        <f>TEXT(Table1[[#This Row],[Order_Date]],"mmmm")</f>
        <v>June</v>
      </c>
      <c r="I3210" s="7">
        <f>MONTH(Table1[[#This Row],[Order_Date]])</f>
        <v>6</v>
      </c>
      <c r="J3210" s="7">
        <v>4</v>
      </c>
      <c r="K3210" s="4">
        <v>731.79</v>
      </c>
      <c r="L3210" s="4">
        <v>5</v>
      </c>
      <c r="M3210" s="4">
        <v>2780.8</v>
      </c>
      <c r="N3210" s="4">
        <f>(Table1[[#This Row],[Quantity]]*Table1[[#This Row],[Unit_Price]])*(1-Table1[[#This Row],[Discount_%]]/100)</f>
        <v>2780.8019999999997</v>
      </c>
      <c r="O3210" s="4">
        <v>1835.06</v>
      </c>
      <c r="P3210" s="4">
        <v>945.74</v>
      </c>
      <c r="Q3210">
        <f>Table1[[#This Row],[Revenue]]-Table1[[#This Row],[Cost]]</f>
        <v>945.74000000000024</v>
      </c>
      <c r="R3210" s="6">
        <f>Table1[[#This Row],[Profit]]/Table1[[#This Row],[Revenue]]</f>
        <v>0.3400963751438435</v>
      </c>
    </row>
    <row r="3211" spans="1:18" x14ac:dyDescent="0.45">
      <c r="A3211" s="1" t="s">
        <v>5924</v>
      </c>
      <c r="B3211" s="1" t="s">
        <v>5925</v>
      </c>
      <c r="C3211" s="1" t="s">
        <v>28</v>
      </c>
      <c r="D3211" s="1" t="s">
        <v>35</v>
      </c>
      <c r="E3211" s="1" t="s">
        <v>4</v>
      </c>
      <c r="F3211" s="2">
        <v>45563</v>
      </c>
      <c r="G3211" s="1" t="str">
        <f>IF(WEEKDAY(Table1[[#This Row],[Order_Date]],2)&gt;=6,"Weekend","Weekday")</f>
        <v>Weekend</v>
      </c>
      <c r="H3211" s="2" t="str">
        <f>TEXT(Table1[[#This Row],[Order_Date]],"mmmm")</f>
        <v>September</v>
      </c>
      <c r="I3211" s="8">
        <f>MONTH(Table1[[#This Row],[Order_Date]])</f>
        <v>9</v>
      </c>
      <c r="J3211" s="8">
        <v>4</v>
      </c>
      <c r="K3211" s="1">
        <v>1913.28</v>
      </c>
      <c r="L3211" s="1">
        <v>5</v>
      </c>
      <c r="M3211" s="1">
        <v>7270.46</v>
      </c>
      <c r="N3211" s="1">
        <f>(Table1[[#This Row],[Quantity]]*Table1[[#This Row],[Unit_Price]])*(1-Table1[[#This Row],[Discount_%]]/100)</f>
        <v>7270.4639999999999</v>
      </c>
      <c r="O3211" s="1">
        <v>4677.43</v>
      </c>
      <c r="P3211" s="1">
        <v>2593.0300000000002</v>
      </c>
      <c r="Q3211">
        <f>Table1[[#This Row],[Revenue]]-Table1[[#This Row],[Cost]]</f>
        <v>2593.0299999999997</v>
      </c>
      <c r="R3211" s="6">
        <f>Table1[[#This Row],[Profit]]/Table1[[#This Row],[Revenue]]</f>
        <v>0.35665281151398953</v>
      </c>
    </row>
    <row r="3212" spans="1:18" x14ac:dyDescent="0.45">
      <c r="A3212" s="4" t="s">
        <v>5926</v>
      </c>
      <c r="B3212" s="4" t="s">
        <v>5927</v>
      </c>
      <c r="C3212" s="4" t="s">
        <v>12</v>
      </c>
      <c r="D3212" s="4" t="s">
        <v>13</v>
      </c>
      <c r="E3212" s="4" t="s">
        <v>4</v>
      </c>
      <c r="F3212" s="5">
        <v>45980</v>
      </c>
      <c r="G3212" s="4" t="str">
        <f>IF(WEEKDAY(Table1[[#This Row],[Order_Date]],2)&gt;=6,"Weekend","Weekday")</f>
        <v>Weekday</v>
      </c>
      <c r="H3212" s="5" t="str">
        <f>TEXT(Table1[[#This Row],[Order_Date]],"mmmm")</f>
        <v>November</v>
      </c>
      <c r="I3212" s="7">
        <f>MONTH(Table1[[#This Row],[Order_Date]])</f>
        <v>11</v>
      </c>
      <c r="J3212" s="7">
        <v>5</v>
      </c>
      <c r="K3212" s="4">
        <v>1703.83</v>
      </c>
      <c r="L3212" s="4">
        <v>10</v>
      </c>
      <c r="M3212" s="4">
        <v>7667.23</v>
      </c>
      <c r="N3212" s="4">
        <f>(Table1[[#This Row],[Quantity]]*Table1[[#This Row],[Unit_Price]])*(1-Table1[[#This Row],[Discount_%]]/100)</f>
        <v>7667.2349999999997</v>
      </c>
      <c r="O3212" s="4">
        <v>4861.29</v>
      </c>
      <c r="P3212" s="4">
        <v>2805.94</v>
      </c>
      <c r="Q3212">
        <f>Table1[[#This Row],[Revenue]]-Table1[[#This Row],[Cost]]</f>
        <v>2805.9399999999996</v>
      </c>
      <c r="R3212" s="6">
        <f>Table1[[#This Row],[Profit]]/Table1[[#This Row],[Revenue]]</f>
        <v>0.36596528342047913</v>
      </c>
    </row>
    <row r="3213" spans="1:18" x14ac:dyDescent="0.45">
      <c r="A3213" s="1" t="s">
        <v>5928</v>
      </c>
      <c r="B3213" s="1" t="s">
        <v>5929</v>
      </c>
      <c r="C3213" s="1" t="s">
        <v>2</v>
      </c>
      <c r="D3213" s="1" t="s">
        <v>3</v>
      </c>
      <c r="E3213" s="1" t="s">
        <v>14</v>
      </c>
      <c r="F3213" s="2">
        <v>45614</v>
      </c>
      <c r="G3213" s="1" t="str">
        <f>IF(WEEKDAY(Table1[[#This Row],[Order_Date]],2)&gt;=6,"Weekend","Weekday")</f>
        <v>Weekday</v>
      </c>
      <c r="H3213" s="2" t="str">
        <f>TEXT(Table1[[#This Row],[Order_Date]],"mmmm")</f>
        <v>November</v>
      </c>
      <c r="I3213" s="8">
        <f>MONTH(Table1[[#This Row],[Order_Date]])</f>
        <v>11</v>
      </c>
      <c r="J3213" s="8">
        <v>2</v>
      </c>
      <c r="K3213" s="1">
        <v>3451.03</v>
      </c>
      <c r="L3213" s="1">
        <v>10</v>
      </c>
      <c r="M3213" s="1">
        <v>6211.85</v>
      </c>
      <c r="N3213" s="1">
        <f>(Table1[[#This Row],[Quantity]]*Table1[[#This Row],[Unit_Price]])*(1-Table1[[#This Row],[Discount_%]]/100)</f>
        <v>6211.8540000000003</v>
      </c>
      <c r="O3213" s="1">
        <v>3757.75</v>
      </c>
      <c r="P3213" s="1">
        <v>2454.1</v>
      </c>
      <c r="Q3213">
        <f>Table1[[#This Row],[Revenue]]-Table1[[#This Row],[Cost]]</f>
        <v>2454.1000000000004</v>
      </c>
      <c r="R3213" s="6">
        <f>Table1[[#This Row],[Profit]]/Table1[[#This Row],[Revenue]]</f>
        <v>0.39506749197099089</v>
      </c>
    </row>
    <row r="3214" spans="1:18" x14ac:dyDescent="0.45">
      <c r="A3214" s="4" t="s">
        <v>5930</v>
      </c>
      <c r="B3214" s="4" t="s">
        <v>5931</v>
      </c>
      <c r="C3214" s="4" t="s">
        <v>28</v>
      </c>
      <c r="D3214" s="4" t="s">
        <v>85</v>
      </c>
      <c r="E3214" s="4" t="s">
        <v>14</v>
      </c>
      <c r="F3214" s="5">
        <v>45665</v>
      </c>
      <c r="G3214" s="4" t="str">
        <f>IF(WEEKDAY(Table1[[#This Row],[Order_Date]],2)&gt;=6,"Weekend","Weekday")</f>
        <v>Weekday</v>
      </c>
      <c r="H3214" s="5" t="str">
        <f>TEXT(Table1[[#This Row],[Order_Date]],"mmmm")</f>
        <v>January</v>
      </c>
      <c r="I3214" s="7">
        <f>MONTH(Table1[[#This Row],[Order_Date]])</f>
        <v>1</v>
      </c>
      <c r="J3214" s="7">
        <v>5</v>
      </c>
      <c r="K3214" s="4">
        <v>4177.91</v>
      </c>
      <c r="L3214" s="4">
        <v>0</v>
      </c>
      <c r="M3214" s="4">
        <v>20889.55</v>
      </c>
      <c r="N3214" s="4">
        <f>(Table1[[#This Row],[Quantity]]*Table1[[#This Row],[Unit_Price]])*(1-Table1[[#This Row],[Discount_%]]/100)</f>
        <v>20889.55</v>
      </c>
      <c r="O3214" s="4">
        <v>16953.689999999999</v>
      </c>
      <c r="P3214" s="4">
        <v>3935.86</v>
      </c>
      <c r="Q3214">
        <f>Table1[[#This Row],[Revenue]]-Table1[[#This Row],[Cost]]</f>
        <v>3935.8600000000006</v>
      </c>
      <c r="R3214" s="6">
        <f>Table1[[#This Row],[Profit]]/Table1[[#This Row],[Revenue]]</f>
        <v>0.18841286672044158</v>
      </c>
    </row>
    <row r="3215" spans="1:18" x14ac:dyDescent="0.45">
      <c r="A3215" s="1" t="s">
        <v>5932</v>
      </c>
      <c r="B3215" s="1" t="s">
        <v>4737</v>
      </c>
      <c r="C3215" s="1" t="s">
        <v>20</v>
      </c>
      <c r="D3215" s="1" t="s">
        <v>25</v>
      </c>
      <c r="E3215" s="1" t="s">
        <v>22</v>
      </c>
      <c r="F3215" s="2">
        <v>45990</v>
      </c>
      <c r="G3215" s="1" t="str">
        <f>IF(WEEKDAY(Table1[[#This Row],[Order_Date]],2)&gt;=6,"Weekend","Weekday")</f>
        <v>Weekend</v>
      </c>
      <c r="H3215" s="2" t="str">
        <f>TEXT(Table1[[#This Row],[Order_Date]],"mmmm")</f>
        <v>November</v>
      </c>
      <c r="I3215" s="8">
        <f>MONTH(Table1[[#This Row],[Order_Date]])</f>
        <v>11</v>
      </c>
      <c r="J3215" s="8">
        <v>2</v>
      </c>
      <c r="K3215" s="1">
        <v>4774.68</v>
      </c>
      <c r="L3215" s="1">
        <v>20</v>
      </c>
      <c r="M3215" s="1">
        <v>7639.49</v>
      </c>
      <c r="N3215" s="1">
        <f>(Table1[[#This Row],[Quantity]]*Table1[[#This Row],[Unit_Price]])*(1-Table1[[#This Row],[Discount_%]]/100)</f>
        <v>7639.4880000000012</v>
      </c>
      <c r="O3215" s="1">
        <v>5559.65</v>
      </c>
      <c r="P3215" s="1">
        <v>2079.84</v>
      </c>
      <c r="Q3215">
        <f>Table1[[#This Row],[Revenue]]-Table1[[#This Row],[Cost]]</f>
        <v>2079.84</v>
      </c>
      <c r="R3215" s="6">
        <f>Table1[[#This Row],[Profit]]/Table1[[#This Row],[Revenue]]</f>
        <v>0.2722485401512405</v>
      </c>
    </row>
    <row r="3216" spans="1:18" x14ac:dyDescent="0.45">
      <c r="A3216" s="4" t="s">
        <v>5933</v>
      </c>
      <c r="B3216" s="4" t="s">
        <v>4515</v>
      </c>
      <c r="C3216" s="4" t="s">
        <v>12</v>
      </c>
      <c r="D3216" s="4" t="s">
        <v>32</v>
      </c>
      <c r="E3216" s="4" t="s">
        <v>14</v>
      </c>
      <c r="F3216" s="5">
        <v>45412</v>
      </c>
      <c r="G3216" s="4" t="str">
        <f>IF(WEEKDAY(Table1[[#This Row],[Order_Date]],2)&gt;=6,"Weekend","Weekday")</f>
        <v>Weekday</v>
      </c>
      <c r="H3216" s="5" t="str">
        <f>TEXT(Table1[[#This Row],[Order_Date]],"mmmm")</f>
        <v>April</v>
      </c>
      <c r="I3216" s="7">
        <f>MONTH(Table1[[#This Row],[Order_Date]])</f>
        <v>4</v>
      </c>
      <c r="J3216" s="7">
        <v>4</v>
      </c>
      <c r="K3216" s="4">
        <v>4842.28</v>
      </c>
      <c r="L3216" s="4">
        <v>20</v>
      </c>
      <c r="M3216" s="4">
        <v>15495.3</v>
      </c>
      <c r="N3216" s="4">
        <f>(Table1[[#This Row],[Quantity]]*Table1[[#This Row],[Unit_Price]])*(1-Table1[[#This Row],[Discount_%]]/100)</f>
        <v>15495.296</v>
      </c>
      <c r="O3216" s="4">
        <v>12578.92</v>
      </c>
      <c r="P3216" s="4">
        <v>2916.38</v>
      </c>
      <c r="Q3216">
        <f>Table1[[#This Row],[Revenue]]-Table1[[#This Row],[Cost]]</f>
        <v>2916.3799999999992</v>
      </c>
      <c r="R3216" s="6">
        <f>Table1[[#This Row],[Profit]]/Table1[[#This Row],[Revenue]]</f>
        <v>0.18821061870373598</v>
      </c>
    </row>
    <row r="3217" spans="1:18" x14ac:dyDescent="0.45">
      <c r="A3217" s="1" t="s">
        <v>5934</v>
      </c>
      <c r="B3217" s="1" t="s">
        <v>5935</v>
      </c>
      <c r="C3217" s="1" t="s">
        <v>12</v>
      </c>
      <c r="D3217" s="1" t="s">
        <v>13</v>
      </c>
      <c r="E3217" s="1" t="s">
        <v>4</v>
      </c>
      <c r="F3217" s="2">
        <v>45846</v>
      </c>
      <c r="G3217" s="1" t="str">
        <f>IF(WEEKDAY(Table1[[#This Row],[Order_Date]],2)&gt;=6,"Weekend","Weekday")</f>
        <v>Weekday</v>
      </c>
      <c r="H3217" s="2" t="str">
        <f>TEXT(Table1[[#This Row],[Order_Date]],"mmmm")</f>
        <v>July</v>
      </c>
      <c r="I3217" s="8">
        <f>MONTH(Table1[[#This Row],[Order_Date]])</f>
        <v>7</v>
      </c>
      <c r="J3217" s="8">
        <v>1</v>
      </c>
      <c r="K3217" s="1">
        <v>1061.46</v>
      </c>
      <c r="L3217" s="1">
        <v>10</v>
      </c>
      <c r="M3217" s="1">
        <v>955.31</v>
      </c>
      <c r="N3217" s="1">
        <f>(Table1[[#This Row],[Quantity]]*Table1[[#This Row],[Unit_Price]])*(1-Table1[[#This Row],[Discount_%]]/100)</f>
        <v>955.31400000000008</v>
      </c>
      <c r="O3217" s="1">
        <v>704.09</v>
      </c>
      <c r="P3217" s="1">
        <v>251.22</v>
      </c>
      <c r="Q3217">
        <f>Table1[[#This Row],[Revenue]]-Table1[[#This Row],[Cost]]</f>
        <v>251.21999999999991</v>
      </c>
      <c r="R3217" s="6">
        <f>Table1[[#This Row],[Profit]]/Table1[[#This Row],[Revenue]]</f>
        <v>0.26297222890998734</v>
      </c>
    </row>
    <row r="3218" spans="1:18" x14ac:dyDescent="0.45">
      <c r="A3218" s="4" t="s">
        <v>5936</v>
      </c>
      <c r="B3218" s="4" t="s">
        <v>5937</v>
      </c>
      <c r="C3218" s="4" t="s">
        <v>7</v>
      </c>
      <c r="D3218" s="4" t="s">
        <v>46</v>
      </c>
      <c r="E3218" s="4" t="s">
        <v>22</v>
      </c>
      <c r="F3218" s="5">
        <v>45619</v>
      </c>
      <c r="G3218" s="4" t="str">
        <f>IF(WEEKDAY(Table1[[#This Row],[Order_Date]],2)&gt;=6,"Weekend","Weekday")</f>
        <v>Weekend</v>
      </c>
      <c r="H3218" s="5" t="str">
        <f>TEXT(Table1[[#This Row],[Order_Date]],"mmmm")</f>
        <v>November</v>
      </c>
      <c r="I3218" s="7">
        <f>MONTH(Table1[[#This Row],[Order_Date]])</f>
        <v>11</v>
      </c>
      <c r="J3218" s="7">
        <v>4</v>
      </c>
      <c r="K3218" s="4">
        <v>4401.0200000000004</v>
      </c>
      <c r="L3218" s="4">
        <v>5</v>
      </c>
      <c r="M3218" s="4">
        <v>16723.88</v>
      </c>
      <c r="N3218" s="4">
        <f>(Table1[[#This Row],[Quantity]]*Table1[[#This Row],[Unit_Price]])*(1-Table1[[#This Row],[Discount_%]]/100)</f>
        <v>16723.876</v>
      </c>
      <c r="O3218" s="4">
        <v>10452.56</v>
      </c>
      <c r="P3218" s="4">
        <v>6271.32</v>
      </c>
      <c r="Q3218">
        <f>Table1[[#This Row],[Revenue]]-Table1[[#This Row],[Cost]]</f>
        <v>6271.3200000000015</v>
      </c>
      <c r="R3218" s="6">
        <f>Table1[[#This Row],[Profit]]/Table1[[#This Row],[Revenue]]</f>
        <v>0.37499192771055517</v>
      </c>
    </row>
    <row r="3219" spans="1:18" x14ac:dyDescent="0.45">
      <c r="A3219" s="1" t="s">
        <v>5938</v>
      </c>
      <c r="B3219" s="1" t="s">
        <v>5939</v>
      </c>
      <c r="C3219" s="1" t="s">
        <v>28</v>
      </c>
      <c r="D3219" s="1" t="s">
        <v>85</v>
      </c>
      <c r="E3219" s="1" t="s">
        <v>4</v>
      </c>
      <c r="F3219" s="2">
        <v>45828</v>
      </c>
      <c r="G3219" s="1" t="str">
        <f>IF(WEEKDAY(Table1[[#This Row],[Order_Date]],2)&gt;=6,"Weekend","Weekday")</f>
        <v>Weekday</v>
      </c>
      <c r="H3219" s="2" t="str">
        <f>TEXT(Table1[[#This Row],[Order_Date]],"mmmm")</f>
        <v>June</v>
      </c>
      <c r="I3219" s="8">
        <f>MONTH(Table1[[#This Row],[Order_Date]])</f>
        <v>6</v>
      </c>
      <c r="J3219" s="8">
        <v>5</v>
      </c>
      <c r="K3219" s="1">
        <v>3783.81</v>
      </c>
      <c r="L3219" s="1">
        <v>0</v>
      </c>
      <c r="M3219" s="1">
        <v>18919.05</v>
      </c>
      <c r="N3219" s="1">
        <f>(Table1[[#This Row],[Quantity]]*Table1[[#This Row],[Unit_Price]])*(1-Table1[[#This Row],[Discount_%]]/100)</f>
        <v>18919.05</v>
      </c>
      <c r="O3219" s="1">
        <v>11800.69</v>
      </c>
      <c r="P3219" s="1">
        <v>7118.36</v>
      </c>
      <c r="Q3219">
        <f>Table1[[#This Row],[Revenue]]-Table1[[#This Row],[Cost]]</f>
        <v>7118.3599999999988</v>
      </c>
      <c r="R3219" s="6">
        <f>Table1[[#This Row],[Profit]]/Table1[[#This Row],[Revenue]]</f>
        <v>0.37625356452887432</v>
      </c>
    </row>
    <row r="3220" spans="1:18" x14ac:dyDescent="0.45">
      <c r="A3220" s="4" t="s">
        <v>5940</v>
      </c>
      <c r="B3220" s="4" t="s">
        <v>5941</v>
      </c>
      <c r="C3220" s="4" t="s">
        <v>7</v>
      </c>
      <c r="D3220" s="4" t="s">
        <v>8</v>
      </c>
      <c r="E3220" s="4" t="s">
        <v>4</v>
      </c>
      <c r="F3220" s="5">
        <v>45418</v>
      </c>
      <c r="G3220" s="4" t="str">
        <f>IF(WEEKDAY(Table1[[#This Row],[Order_Date]],2)&gt;=6,"Weekend","Weekday")</f>
        <v>Weekday</v>
      </c>
      <c r="H3220" s="5" t="str">
        <f>TEXT(Table1[[#This Row],[Order_Date]],"mmmm")</f>
        <v>May</v>
      </c>
      <c r="I3220" s="7">
        <f>MONTH(Table1[[#This Row],[Order_Date]])</f>
        <v>5</v>
      </c>
      <c r="J3220" s="7">
        <v>1</v>
      </c>
      <c r="K3220" s="4">
        <v>3150.71</v>
      </c>
      <c r="L3220" s="4">
        <v>0</v>
      </c>
      <c r="M3220" s="4">
        <v>3150.71</v>
      </c>
      <c r="N3220" s="4">
        <f>(Table1[[#This Row],[Quantity]]*Table1[[#This Row],[Unit_Price]])*(1-Table1[[#This Row],[Discount_%]]/100)</f>
        <v>3150.71</v>
      </c>
      <c r="O3220" s="4">
        <v>2014.98</v>
      </c>
      <c r="P3220" s="4">
        <v>1135.73</v>
      </c>
      <c r="Q3220">
        <f>Table1[[#This Row],[Revenue]]-Table1[[#This Row],[Cost]]</f>
        <v>1135.73</v>
      </c>
      <c r="R3220" s="6">
        <f>Table1[[#This Row],[Profit]]/Table1[[#This Row],[Revenue]]</f>
        <v>0.36046795801581233</v>
      </c>
    </row>
    <row r="3221" spans="1:18" x14ac:dyDescent="0.45">
      <c r="A3221" s="1" t="s">
        <v>5942</v>
      </c>
      <c r="B3221" s="1" t="s">
        <v>5943</v>
      </c>
      <c r="C3221" s="1" t="s">
        <v>12</v>
      </c>
      <c r="D3221" s="1" t="s">
        <v>41</v>
      </c>
      <c r="E3221" s="1" t="s">
        <v>14</v>
      </c>
      <c r="F3221" s="2">
        <v>45532</v>
      </c>
      <c r="G3221" s="1" t="str">
        <f>IF(WEEKDAY(Table1[[#This Row],[Order_Date]],2)&gt;=6,"Weekend","Weekday")</f>
        <v>Weekday</v>
      </c>
      <c r="H3221" s="2" t="str">
        <f>TEXT(Table1[[#This Row],[Order_Date]],"mmmm")</f>
        <v>August</v>
      </c>
      <c r="I3221" s="8">
        <f>MONTH(Table1[[#This Row],[Order_Date]])</f>
        <v>8</v>
      </c>
      <c r="J3221" s="8">
        <v>2</v>
      </c>
      <c r="K3221" s="1">
        <v>2292.96</v>
      </c>
      <c r="L3221" s="1">
        <v>0</v>
      </c>
      <c r="M3221" s="1">
        <v>4585.92</v>
      </c>
      <c r="N3221" s="1">
        <f>(Table1[[#This Row],[Quantity]]*Table1[[#This Row],[Unit_Price]])*(1-Table1[[#This Row],[Discount_%]]/100)</f>
        <v>4585.92</v>
      </c>
      <c r="O3221" s="1">
        <v>3802.9</v>
      </c>
      <c r="P3221" s="1">
        <v>783.02</v>
      </c>
      <c r="Q3221">
        <f>Table1[[#This Row],[Revenue]]-Table1[[#This Row],[Cost]]</f>
        <v>783.02</v>
      </c>
      <c r="R3221" s="6">
        <f>Table1[[#This Row],[Profit]]/Table1[[#This Row],[Revenue]]</f>
        <v>0.17074436536180307</v>
      </c>
    </row>
    <row r="3222" spans="1:18" x14ac:dyDescent="0.45">
      <c r="A3222" s="4" t="s">
        <v>5944</v>
      </c>
      <c r="B3222" s="4" t="s">
        <v>5945</v>
      </c>
      <c r="C3222" s="4" t="s">
        <v>20</v>
      </c>
      <c r="D3222" s="4" t="s">
        <v>21</v>
      </c>
      <c r="E3222" s="4" t="s">
        <v>4</v>
      </c>
      <c r="F3222" s="5">
        <v>45410</v>
      </c>
      <c r="G3222" s="4" t="str">
        <f>IF(WEEKDAY(Table1[[#This Row],[Order_Date]],2)&gt;=6,"Weekend","Weekday")</f>
        <v>Weekend</v>
      </c>
      <c r="H3222" s="5" t="str">
        <f>TEXT(Table1[[#This Row],[Order_Date]],"mmmm")</f>
        <v>April</v>
      </c>
      <c r="I3222" s="7">
        <f>MONTH(Table1[[#This Row],[Order_Date]])</f>
        <v>4</v>
      </c>
      <c r="J3222" s="7">
        <v>5</v>
      </c>
      <c r="K3222" s="4">
        <v>1447.7</v>
      </c>
      <c r="L3222" s="4">
        <v>5</v>
      </c>
      <c r="M3222" s="4">
        <v>6876.57</v>
      </c>
      <c r="N3222" s="4">
        <f>(Table1[[#This Row],[Quantity]]*Table1[[#This Row],[Unit_Price]])*(1-Table1[[#This Row],[Discount_%]]/100)</f>
        <v>6876.5749999999998</v>
      </c>
      <c r="O3222" s="4">
        <v>4369.7700000000004</v>
      </c>
      <c r="P3222" s="4">
        <v>2506.8000000000002</v>
      </c>
      <c r="Q3222">
        <f>Table1[[#This Row],[Revenue]]-Table1[[#This Row],[Cost]]</f>
        <v>2506.7999999999993</v>
      </c>
      <c r="R3222" s="6">
        <f>Table1[[#This Row],[Profit]]/Table1[[#This Row],[Revenue]]</f>
        <v>0.36454220636160184</v>
      </c>
    </row>
    <row r="3223" spans="1:18" x14ac:dyDescent="0.45">
      <c r="A3223" s="1" t="s">
        <v>5946</v>
      </c>
      <c r="B3223" s="1" t="s">
        <v>5947</v>
      </c>
      <c r="C3223" s="1" t="s">
        <v>20</v>
      </c>
      <c r="D3223" s="1" t="s">
        <v>21</v>
      </c>
      <c r="E3223" s="1" t="s">
        <v>4</v>
      </c>
      <c r="F3223" s="2">
        <v>45965</v>
      </c>
      <c r="G3223" s="1" t="str">
        <f>IF(WEEKDAY(Table1[[#This Row],[Order_Date]],2)&gt;=6,"Weekend","Weekday")</f>
        <v>Weekday</v>
      </c>
      <c r="H3223" s="2" t="str">
        <f>TEXT(Table1[[#This Row],[Order_Date]],"mmmm")</f>
        <v>November</v>
      </c>
      <c r="I3223" s="8">
        <f>MONTH(Table1[[#This Row],[Order_Date]])</f>
        <v>11</v>
      </c>
      <c r="J3223" s="8">
        <v>5</v>
      </c>
      <c r="K3223" s="1">
        <v>2202.58</v>
      </c>
      <c r="L3223" s="1">
        <v>15</v>
      </c>
      <c r="M3223" s="1">
        <v>9360.9699999999993</v>
      </c>
      <c r="N3223" s="1">
        <f>(Table1[[#This Row],[Quantity]]*Table1[[#This Row],[Unit_Price]])*(1-Table1[[#This Row],[Discount_%]]/100)</f>
        <v>9360.9650000000001</v>
      </c>
      <c r="O3223" s="1">
        <v>7881.47</v>
      </c>
      <c r="P3223" s="1">
        <v>1479.5</v>
      </c>
      <c r="Q3223">
        <f>Table1[[#This Row],[Revenue]]-Table1[[#This Row],[Cost]]</f>
        <v>1479.4999999999991</v>
      </c>
      <c r="R3223" s="6">
        <f>Table1[[#This Row],[Profit]]/Table1[[#This Row],[Revenue]]</f>
        <v>0.15804986021747747</v>
      </c>
    </row>
    <row r="3224" spans="1:18" x14ac:dyDescent="0.45">
      <c r="A3224" s="4" t="s">
        <v>5948</v>
      </c>
      <c r="B3224" s="4" t="s">
        <v>5949</v>
      </c>
      <c r="C3224" s="4" t="s">
        <v>28</v>
      </c>
      <c r="D3224" s="4" t="s">
        <v>137</v>
      </c>
      <c r="E3224" s="4" t="s">
        <v>4</v>
      </c>
      <c r="F3224" s="5">
        <v>45642</v>
      </c>
      <c r="G3224" s="4" t="str">
        <f>IF(WEEKDAY(Table1[[#This Row],[Order_Date]],2)&gt;=6,"Weekend","Weekday")</f>
        <v>Weekday</v>
      </c>
      <c r="H3224" s="5" t="str">
        <f>TEXT(Table1[[#This Row],[Order_Date]],"mmmm")</f>
        <v>December</v>
      </c>
      <c r="I3224" s="7">
        <f>MONTH(Table1[[#This Row],[Order_Date]])</f>
        <v>12</v>
      </c>
      <c r="J3224" s="7">
        <v>5</v>
      </c>
      <c r="K3224" s="4">
        <v>4204.92</v>
      </c>
      <c r="L3224" s="4">
        <v>15</v>
      </c>
      <c r="M3224" s="4">
        <v>17870.91</v>
      </c>
      <c r="N3224" s="4">
        <f>(Table1[[#This Row],[Quantity]]*Table1[[#This Row],[Unit_Price]])*(1-Table1[[#This Row],[Discount_%]]/100)</f>
        <v>17870.91</v>
      </c>
      <c r="O3224" s="4">
        <v>13884.37</v>
      </c>
      <c r="P3224" s="4">
        <v>3986.54</v>
      </c>
      <c r="Q3224">
        <f>Table1[[#This Row],[Revenue]]-Table1[[#This Row],[Cost]]</f>
        <v>3986.5399999999991</v>
      </c>
      <c r="R3224" s="6">
        <f>Table1[[#This Row],[Profit]]/Table1[[#This Row],[Revenue]]</f>
        <v>0.22307425866953615</v>
      </c>
    </row>
    <row r="3225" spans="1:18" x14ac:dyDescent="0.45">
      <c r="A3225" s="1" t="s">
        <v>5950</v>
      </c>
      <c r="B3225" s="1" t="s">
        <v>2281</v>
      </c>
      <c r="C3225" s="1" t="s">
        <v>7</v>
      </c>
      <c r="D3225" s="1" t="s">
        <v>106</v>
      </c>
      <c r="E3225" s="1" t="s">
        <v>9</v>
      </c>
      <c r="F3225" s="2">
        <v>45603</v>
      </c>
      <c r="G3225" s="1" t="str">
        <f>IF(WEEKDAY(Table1[[#This Row],[Order_Date]],2)&gt;=6,"Weekend","Weekday")</f>
        <v>Weekday</v>
      </c>
      <c r="H3225" s="2" t="str">
        <f>TEXT(Table1[[#This Row],[Order_Date]],"mmmm")</f>
        <v>November</v>
      </c>
      <c r="I3225" s="8">
        <f>MONTH(Table1[[#This Row],[Order_Date]])</f>
        <v>11</v>
      </c>
      <c r="J3225" s="8">
        <v>2</v>
      </c>
      <c r="K3225" s="1">
        <v>4699.09</v>
      </c>
      <c r="L3225" s="1">
        <v>5</v>
      </c>
      <c r="M3225" s="1">
        <v>8928.27</v>
      </c>
      <c r="N3225" s="1">
        <f>(Table1[[#This Row],[Quantity]]*Table1[[#This Row],[Unit_Price]])*(1-Table1[[#This Row],[Discount_%]]/100)</f>
        <v>8928.2710000000006</v>
      </c>
      <c r="O3225" s="1">
        <v>6064.41</v>
      </c>
      <c r="P3225" s="1">
        <v>2863.86</v>
      </c>
      <c r="Q3225">
        <f>Table1[[#This Row],[Revenue]]-Table1[[#This Row],[Cost]]</f>
        <v>2863.8600000000006</v>
      </c>
      <c r="R3225" s="6">
        <f>Table1[[#This Row],[Profit]]/Table1[[#This Row],[Revenue]]</f>
        <v>0.32076314896390901</v>
      </c>
    </row>
    <row r="3226" spans="1:18" x14ac:dyDescent="0.45">
      <c r="A3226" s="4" t="s">
        <v>5951</v>
      </c>
      <c r="B3226" s="4" t="s">
        <v>5952</v>
      </c>
      <c r="C3226" s="4" t="s">
        <v>12</v>
      </c>
      <c r="D3226" s="4" t="s">
        <v>38</v>
      </c>
      <c r="E3226" s="4" t="s">
        <v>22</v>
      </c>
      <c r="F3226" s="5">
        <v>45427</v>
      </c>
      <c r="G3226" s="4" t="str">
        <f>IF(WEEKDAY(Table1[[#This Row],[Order_Date]],2)&gt;=6,"Weekend","Weekday")</f>
        <v>Weekday</v>
      </c>
      <c r="H3226" s="5" t="str">
        <f>TEXT(Table1[[#This Row],[Order_Date]],"mmmm")</f>
        <v>May</v>
      </c>
      <c r="I3226" s="7">
        <f>MONTH(Table1[[#This Row],[Order_Date]])</f>
        <v>5</v>
      </c>
      <c r="J3226" s="7">
        <v>4</v>
      </c>
      <c r="K3226" s="4">
        <v>492.16</v>
      </c>
      <c r="L3226" s="4">
        <v>10</v>
      </c>
      <c r="M3226" s="4">
        <v>1771.78</v>
      </c>
      <c r="N3226" s="4">
        <f>(Table1[[#This Row],[Quantity]]*Table1[[#This Row],[Unit_Price]])*(1-Table1[[#This Row],[Discount_%]]/100)</f>
        <v>1771.7760000000001</v>
      </c>
      <c r="O3226" s="4">
        <v>1170.4100000000001</v>
      </c>
      <c r="P3226" s="4">
        <v>601.37</v>
      </c>
      <c r="Q3226">
        <f>Table1[[#This Row],[Revenue]]-Table1[[#This Row],[Cost]]</f>
        <v>601.36999999999989</v>
      </c>
      <c r="R3226" s="6">
        <f>Table1[[#This Row],[Profit]]/Table1[[#This Row],[Revenue]]</f>
        <v>0.33941572881508991</v>
      </c>
    </row>
    <row r="3227" spans="1:18" x14ac:dyDescent="0.45">
      <c r="A3227" s="1" t="s">
        <v>5953</v>
      </c>
      <c r="B3227" s="1" t="s">
        <v>5954</v>
      </c>
      <c r="C3227" s="1" t="s">
        <v>28</v>
      </c>
      <c r="D3227" s="1" t="s">
        <v>100</v>
      </c>
      <c r="E3227" s="1" t="s">
        <v>22</v>
      </c>
      <c r="F3227" s="2">
        <v>45542</v>
      </c>
      <c r="G3227" s="1" t="str">
        <f>IF(WEEKDAY(Table1[[#This Row],[Order_Date]],2)&gt;=6,"Weekend","Weekday")</f>
        <v>Weekend</v>
      </c>
      <c r="H3227" s="2" t="str">
        <f>TEXT(Table1[[#This Row],[Order_Date]],"mmmm")</f>
        <v>September</v>
      </c>
      <c r="I3227" s="8">
        <f>MONTH(Table1[[#This Row],[Order_Date]])</f>
        <v>9</v>
      </c>
      <c r="J3227" s="8">
        <v>2</v>
      </c>
      <c r="K3227" s="1">
        <v>2690.56</v>
      </c>
      <c r="L3227" s="1">
        <v>5</v>
      </c>
      <c r="M3227" s="1">
        <v>5112.0600000000004</v>
      </c>
      <c r="N3227" s="1">
        <f>(Table1[[#This Row],[Quantity]]*Table1[[#This Row],[Unit_Price]])*(1-Table1[[#This Row],[Discount_%]]/100)</f>
        <v>5112.0639999999994</v>
      </c>
      <c r="O3227" s="1">
        <v>4253.1899999999996</v>
      </c>
      <c r="P3227" s="1">
        <v>858.87</v>
      </c>
      <c r="Q3227">
        <f>Table1[[#This Row],[Revenue]]-Table1[[#This Row],[Cost]]</f>
        <v>858.8700000000008</v>
      </c>
      <c r="R3227" s="6">
        <f>Table1[[#This Row],[Profit]]/Table1[[#This Row],[Revenue]]</f>
        <v>0.16800859144845717</v>
      </c>
    </row>
    <row r="3228" spans="1:18" x14ac:dyDescent="0.45">
      <c r="A3228" s="4" t="s">
        <v>5955</v>
      </c>
      <c r="B3228" s="4" t="s">
        <v>5956</v>
      </c>
      <c r="C3228" s="4" t="s">
        <v>28</v>
      </c>
      <c r="D3228" s="4" t="s">
        <v>85</v>
      </c>
      <c r="E3228" s="4" t="s">
        <v>14</v>
      </c>
      <c r="F3228" s="5">
        <v>45871</v>
      </c>
      <c r="G3228" s="4" t="str">
        <f>IF(WEEKDAY(Table1[[#This Row],[Order_Date]],2)&gt;=6,"Weekend","Weekday")</f>
        <v>Weekend</v>
      </c>
      <c r="H3228" s="5" t="str">
        <f>TEXT(Table1[[#This Row],[Order_Date]],"mmmm")</f>
        <v>August</v>
      </c>
      <c r="I3228" s="7">
        <f>MONTH(Table1[[#This Row],[Order_Date]])</f>
        <v>8</v>
      </c>
      <c r="J3228" s="7">
        <v>4</v>
      </c>
      <c r="K3228" s="4">
        <v>2299.88</v>
      </c>
      <c r="L3228" s="4">
        <v>15</v>
      </c>
      <c r="M3228" s="4">
        <v>7819.59</v>
      </c>
      <c r="N3228" s="4">
        <f>(Table1[[#This Row],[Quantity]]*Table1[[#This Row],[Unit_Price]])*(1-Table1[[#This Row],[Discount_%]]/100)</f>
        <v>7819.5920000000006</v>
      </c>
      <c r="O3228" s="4">
        <v>6606.08</v>
      </c>
      <c r="P3228" s="4">
        <v>1213.51</v>
      </c>
      <c r="Q3228">
        <f>Table1[[#This Row],[Revenue]]-Table1[[#This Row],[Cost]]</f>
        <v>1213.5100000000002</v>
      </c>
      <c r="R3228" s="6">
        <f>Table1[[#This Row],[Profit]]/Table1[[#This Row],[Revenue]]</f>
        <v>0.15518844338386029</v>
      </c>
    </row>
    <row r="3229" spans="1:18" x14ac:dyDescent="0.45">
      <c r="A3229" s="1" t="s">
        <v>5957</v>
      </c>
      <c r="B3229" s="1" t="s">
        <v>1833</v>
      </c>
      <c r="C3229" s="1" t="s">
        <v>12</v>
      </c>
      <c r="D3229" s="1" t="s">
        <v>13</v>
      </c>
      <c r="E3229" s="1" t="s">
        <v>4</v>
      </c>
      <c r="F3229" s="2">
        <v>45942</v>
      </c>
      <c r="G3229" s="1" t="str">
        <f>IF(WEEKDAY(Table1[[#This Row],[Order_Date]],2)&gt;=6,"Weekend","Weekday")</f>
        <v>Weekend</v>
      </c>
      <c r="H3229" s="2" t="str">
        <f>TEXT(Table1[[#This Row],[Order_Date]],"mmmm")</f>
        <v>October</v>
      </c>
      <c r="I3229" s="8">
        <f>MONTH(Table1[[#This Row],[Order_Date]])</f>
        <v>10</v>
      </c>
      <c r="J3229" s="8">
        <v>2</v>
      </c>
      <c r="K3229" s="1">
        <v>4253.3</v>
      </c>
      <c r="L3229" s="1">
        <v>10</v>
      </c>
      <c r="M3229" s="1">
        <v>7655.94</v>
      </c>
      <c r="N3229" s="1">
        <f>(Table1[[#This Row],[Quantity]]*Table1[[#This Row],[Unit_Price]])*(1-Table1[[#This Row],[Discount_%]]/100)</f>
        <v>7655.9400000000005</v>
      </c>
      <c r="O3229" s="1">
        <v>4996.8</v>
      </c>
      <c r="P3229" s="1">
        <v>2659.14</v>
      </c>
      <c r="Q3229">
        <f>Table1[[#This Row],[Revenue]]-Table1[[#This Row],[Cost]]</f>
        <v>2659.1399999999994</v>
      </c>
      <c r="R3229" s="6">
        <f>Table1[[#This Row],[Profit]]/Table1[[#This Row],[Revenue]]</f>
        <v>0.34733030823125571</v>
      </c>
    </row>
    <row r="3230" spans="1:18" x14ac:dyDescent="0.45">
      <c r="A3230" s="4" t="s">
        <v>5958</v>
      </c>
      <c r="B3230" s="4" t="s">
        <v>5959</v>
      </c>
      <c r="C3230" s="4" t="s">
        <v>28</v>
      </c>
      <c r="D3230" s="4" t="s">
        <v>137</v>
      </c>
      <c r="E3230" s="4" t="s">
        <v>4</v>
      </c>
      <c r="F3230" s="5">
        <v>45957</v>
      </c>
      <c r="G3230" s="4" t="str">
        <f>IF(WEEKDAY(Table1[[#This Row],[Order_Date]],2)&gt;=6,"Weekend","Weekday")</f>
        <v>Weekday</v>
      </c>
      <c r="H3230" s="5" t="str">
        <f>TEXT(Table1[[#This Row],[Order_Date]],"mmmm")</f>
        <v>October</v>
      </c>
      <c r="I3230" s="7">
        <f>MONTH(Table1[[#This Row],[Order_Date]])</f>
        <v>10</v>
      </c>
      <c r="J3230" s="7">
        <v>3</v>
      </c>
      <c r="K3230" s="4">
        <v>4558.78</v>
      </c>
      <c r="L3230" s="4">
        <v>20</v>
      </c>
      <c r="M3230" s="4">
        <v>10941.07</v>
      </c>
      <c r="N3230" s="4">
        <f>(Table1[[#This Row],[Quantity]]*Table1[[#This Row],[Unit_Price]])*(1-Table1[[#This Row],[Discount_%]]/100)</f>
        <v>10941.072</v>
      </c>
      <c r="O3230" s="4">
        <v>9069.0300000000007</v>
      </c>
      <c r="P3230" s="4">
        <v>1872.04</v>
      </c>
      <c r="Q3230">
        <f>Table1[[#This Row],[Revenue]]-Table1[[#This Row],[Cost]]</f>
        <v>1872.0399999999991</v>
      </c>
      <c r="R3230" s="6">
        <f>Table1[[#This Row],[Profit]]/Table1[[#This Row],[Revenue]]</f>
        <v>0.17110209513329136</v>
      </c>
    </row>
    <row r="3231" spans="1:18" x14ac:dyDescent="0.45">
      <c r="A3231" s="1" t="s">
        <v>5960</v>
      </c>
      <c r="B3231" s="1" t="s">
        <v>5961</v>
      </c>
      <c r="C3231" s="1" t="s">
        <v>7</v>
      </c>
      <c r="D3231" s="1" t="s">
        <v>106</v>
      </c>
      <c r="E3231" s="1" t="s">
        <v>9</v>
      </c>
      <c r="F3231" s="2">
        <v>45623</v>
      </c>
      <c r="G3231" s="1" t="str">
        <f>IF(WEEKDAY(Table1[[#This Row],[Order_Date]],2)&gt;=6,"Weekend","Weekday")</f>
        <v>Weekday</v>
      </c>
      <c r="H3231" s="2" t="str">
        <f>TEXT(Table1[[#This Row],[Order_Date]],"mmmm")</f>
        <v>November</v>
      </c>
      <c r="I3231" s="8">
        <f>MONTH(Table1[[#This Row],[Order_Date]])</f>
        <v>11</v>
      </c>
      <c r="J3231" s="8">
        <v>2</v>
      </c>
      <c r="K3231" s="1">
        <v>3411.15</v>
      </c>
      <c r="L3231" s="1">
        <v>0</v>
      </c>
      <c r="M3231" s="1">
        <v>6822.3</v>
      </c>
      <c r="N3231" s="1">
        <f>(Table1[[#This Row],[Quantity]]*Table1[[#This Row],[Unit_Price]])*(1-Table1[[#This Row],[Discount_%]]/100)</f>
        <v>6822.3</v>
      </c>
      <c r="O3231" s="1">
        <v>5469.03</v>
      </c>
      <c r="P3231" s="1">
        <v>1353.27</v>
      </c>
      <c r="Q3231">
        <f>Table1[[#This Row],[Revenue]]-Table1[[#This Row],[Cost]]</f>
        <v>1353.2700000000004</v>
      </c>
      <c r="R3231" s="6">
        <f>Table1[[#This Row],[Profit]]/Table1[[#This Row],[Revenue]]</f>
        <v>0.1983597906864254</v>
      </c>
    </row>
    <row r="3232" spans="1:18" x14ac:dyDescent="0.45">
      <c r="A3232" s="4" t="s">
        <v>5962</v>
      </c>
      <c r="B3232" s="4" t="s">
        <v>4737</v>
      </c>
      <c r="C3232" s="4" t="s">
        <v>2</v>
      </c>
      <c r="D3232" s="4" t="s">
        <v>82</v>
      </c>
      <c r="E3232" s="4" t="s">
        <v>14</v>
      </c>
      <c r="F3232" s="5">
        <v>45917</v>
      </c>
      <c r="G3232" s="4" t="str">
        <f>IF(WEEKDAY(Table1[[#This Row],[Order_Date]],2)&gt;=6,"Weekend","Weekday")</f>
        <v>Weekday</v>
      </c>
      <c r="H3232" s="5" t="str">
        <f>TEXT(Table1[[#This Row],[Order_Date]],"mmmm")</f>
        <v>September</v>
      </c>
      <c r="I3232" s="7">
        <f>MONTH(Table1[[#This Row],[Order_Date]])</f>
        <v>9</v>
      </c>
      <c r="J3232" s="7">
        <v>3</v>
      </c>
      <c r="K3232" s="4">
        <v>2599.6799999999998</v>
      </c>
      <c r="L3232" s="4">
        <v>20</v>
      </c>
      <c r="M3232" s="4">
        <v>6239.23</v>
      </c>
      <c r="N3232" s="4">
        <f>(Table1[[#This Row],[Quantity]]*Table1[[#This Row],[Unit_Price]])*(1-Table1[[#This Row],[Discount_%]]/100)</f>
        <v>6239.232</v>
      </c>
      <c r="O3232" s="4">
        <v>4784.9799999999996</v>
      </c>
      <c r="P3232" s="4">
        <v>1454.25</v>
      </c>
      <c r="Q3232">
        <f>Table1[[#This Row],[Revenue]]-Table1[[#This Row],[Cost]]</f>
        <v>1454.25</v>
      </c>
      <c r="R3232" s="6">
        <f>Table1[[#This Row],[Profit]]/Table1[[#This Row],[Revenue]]</f>
        <v>0.23308164629289194</v>
      </c>
    </row>
    <row r="3233" spans="1:18" x14ac:dyDescent="0.45">
      <c r="A3233" s="1" t="s">
        <v>5963</v>
      </c>
      <c r="B3233" s="1" t="s">
        <v>5964</v>
      </c>
      <c r="C3233" s="1" t="s">
        <v>28</v>
      </c>
      <c r="D3233" s="1" t="s">
        <v>29</v>
      </c>
      <c r="E3233" s="1" t="s">
        <v>14</v>
      </c>
      <c r="F3233" s="2">
        <v>45763</v>
      </c>
      <c r="G3233" s="1" t="str">
        <f>IF(WEEKDAY(Table1[[#This Row],[Order_Date]],2)&gt;=6,"Weekend","Weekday")</f>
        <v>Weekday</v>
      </c>
      <c r="H3233" s="2" t="str">
        <f>TEXT(Table1[[#This Row],[Order_Date]],"mmmm")</f>
        <v>April</v>
      </c>
      <c r="I3233" s="8">
        <f>MONTH(Table1[[#This Row],[Order_Date]])</f>
        <v>4</v>
      </c>
      <c r="J3233" s="8">
        <v>3</v>
      </c>
      <c r="K3233" s="1">
        <v>3509.85</v>
      </c>
      <c r="L3233" s="1">
        <v>10</v>
      </c>
      <c r="M3233" s="1">
        <v>9476.59</v>
      </c>
      <c r="N3233" s="1">
        <f>(Table1[[#This Row],[Quantity]]*Table1[[#This Row],[Unit_Price]])*(1-Table1[[#This Row],[Discount_%]]/100)</f>
        <v>9476.5949999999993</v>
      </c>
      <c r="O3233" s="1">
        <v>6284.39</v>
      </c>
      <c r="P3233" s="1">
        <v>3192.2</v>
      </c>
      <c r="Q3233">
        <f>Table1[[#This Row],[Revenue]]-Table1[[#This Row],[Cost]]</f>
        <v>3192.2</v>
      </c>
      <c r="R3233" s="6">
        <f>Table1[[#This Row],[Profit]]/Table1[[#This Row],[Revenue]]</f>
        <v>0.3368511247189126</v>
      </c>
    </row>
    <row r="3234" spans="1:18" x14ac:dyDescent="0.45">
      <c r="A3234" s="4" t="s">
        <v>5965</v>
      </c>
      <c r="B3234" s="4" t="s">
        <v>4142</v>
      </c>
      <c r="C3234" s="4" t="s">
        <v>20</v>
      </c>
      <c r="D3234" s="4" t="s">
        <v>60</v>
      </c>
      <c r="E3234" s="4" t="s">
        <v>14</v>
      </c>
      <c r="F3234" s="5">
        <v>45681</v>
      </c>
      <c r="G3234" s="4" t="str">
        <f>IF(WEEKDAY(Table1[[#This Row],[Order_Date]],2)&gt;=6,"Weekend","Weekday")</f>
        <v>Weekday</v>
      </c>
      <c r="H3234" s="5" t="str">
        <f>TEXT(Table1[[#This Row],[Order_Date]],"mmmm")</f>
        <v>January</v>
      </c>
      <c r="I3234" s="7">
        <f>MONTH(Table1[[#This Row],[Order_Date]])</f>
        <v>1</v>
      </c>
      <c r="J3234" s="7">
        <v>1</v>
      </c>
      <c r="K3234" s="4">
        <v>4794.63</v>
      </c>
      <c r="L3234" s="4">
        <v>20</v>
      </c>
      <c r="M3234" s="4">
        <v>3835.7</v>
      </c>
      <c r="N3234" s="4">
        <f>(Table1[[#This Row],[Quantity]]*Table1[[#This Row],[Unit_Price]])*(1-Table1[[#This Row],[Discount_%]]/100)</f>
        <v>3835.7040000000002</v>
      </c>
      <c r="O3234" s="4">
        <v>2509.2800000000002</v>
      </c>
      <c r="P3234" s="4">
        <v>1326.42</v>
      </c>
      <c r="Q3234">
        <f>Table1[[#This Row],[Revenue]]-Table1[[#This Row],[Cost]]</f>
        <v>1326.4199999999996</v>
      </c>
      <c r="R3234" s="6">
        <f>Table1[[#This Row],[Profit]]/Table1[[#This Row],[Revenue]]</f>
        <v>0.34580910915869334</v>
      </c>
    </row>
    <row r="3235" spans="1:18" x14ac:dyDescent="0.45">
      <c r="A3235" s="1" t="s">
        <v>5966</v>
      </c>
      <c r="B3235" s="1" t="s">
        <v>5967</v>
      </c>
      <c r="C3235" s="1" t="s">
        <v>12</v>
      </c>
      <c r="D3235" s="1" t="s">
        <v>41</v>
      </c>
      <c r="E3235" s="1" t="s">
        <v>14</v>
      </c>
      <c r="F3235" s="2">
        <v>45298</v>
      </c>
      <c r="G3235" s="1" t="str">
        <f>IF(WEEKDAY(Table1[[#This Row],[Order_Date]],2)&gt;=6,"Weekend","Weekday")</f>
        <v>Weekend</v>
      </c>
      <c r="H3235" s="2" t="str">
        <f>TEXT(Table1[[#This Row],[Order_Date]],"mmmm")</f>
        <v>January</v>
      </c>
      <c r="I3235" s="8">
        <f>MONTH(Table1[[#This Row],[Order_Date]])</f>
        <v>1</v>
      </c>
      <c r="J3235" s="8">
        <v>3</v>
      </c>
      <c r="K3235" s="1">
        <v>1267.49</v>
      </c>
      <c r="L3235" s="1">
        <v>0</v>
      </c>
      <c r="M3235" s="1">
        <v>3802.47</v>
      </c>
      <c r="N3235" s="1">
        <f>(Table1[[#This Row],[Quantity]]*Table1[[#This Row],[Unit_Price]])*(1-Table1[[#This Row],[Discount_%]]/100)</f>
        <v>3802.4700000000003</v>
      </c>
      <c r="O3235" s="1">
        <v>3090.54</v>
      </c>
      <c r="P3235" s="1">
        <v>711.93</v>
      </c>
      <c r="Q3235">
        <f>Table1[[#This Row],[Revenue]]-Table1[[#This Row],[Cost]]</f>
        <v>711.92999999999984</v>
      </c>
      <c r="R3235" s="6">
        <f>Table1[[#This Row],[Profit]]/Table1[[#This Row],[Revenue]]</f>
        <v>0.18722830160395743</v>
      </c>
    </row>
    <row r="3236" spans="1:18" x14ac:dyDescent="0.45">
      <c r="A3236" s="4" t="s">
        <v>5968</v>
      </c>
      <c r="B3236" s="4" t="s">
        <v>4528</v>
      </c>
      <c r="C3236" s="4" t="s">
        <v>2</v>
      </c>
      <c r="D3236" s="4" t="s">
        <v>17</v>
      </c>
      <c r="E3236" s="4" t="s">
        <v>9</v>
      </c>
      <c r="F3236" s="5">
        <v>45718</v>
      </c>
      <c r="G3236" s="4" t="str">
        <f>IF(WEEKDAY(Table1[[#This Row],[Order_Date]],2)&gt;=6,"Weekend","Weekday")</f>
        <v>Weekend</v>
      </c>
      <c r="H3236" s="5" t="str">
        <f>TEXT(Table1[[#This Row],[Order_Date]],"mmmm")</f>
        <v>March</v>
      </c>
      <c r="I3236" s="7">
        <f>MONTH(Table1[[#This Row],[Order_Date]])</f>
        <v>3</v>
      </c>
      <c r="J3236" s="7">
        <v>2</v>
      </c>
      <c r="K3236" s="4">
        <v>1064.27</v>
      </c>
      <c r="L3236" s="4">
        <v>10</v>
      </c>
      <c r="M3236" s="4">
        <v>1915.69</v>
      </c>
      <c r="N3236" s="4">
        <f>(Table1[[#This Row],[Quantity]]*Table1[[#This Row],[Unit_Price]])*(1-Table1[[#This Row],[Discount_%]]/100)</f>
        <v>1915.6859999999999</v>
      </c>
      <c r="O3236" s="4">
        <v>1457.16</v>
      </c>
      <c r="P3236" s="4">
        <v>458.53</v>
      </c>
      <c r="Q3236">
        <f>Table1[[#This Row],[Revenue]]-Table1[[#This Row],[Cost]]</f>
        <v>458.53</v>
      </c>
      <c r="R3236" s="6">
        <f>Table1[[#This Row],[Profit]]/Table1[[#This Row],[Revenue]]</f>
        <v>0.23935501046620275</v>
      </c>
    </row>
    <row r="3237" spans="1:18" x14ac:dyDescent="0.45">
      <c r="A3237" s="1" t="s">
        <v>5969</v>
      </c>
      <c r="B3237" s="1" t="s">
        <v>4343</v>
      </c>
      <c r="C3237" s="1" t="s">
        <v>20</v>
      </c>
      <c r="D3237" s="1" t="s">
        <v>21</v>
      </c>
      <c r="E3237" s="1" t="s">
        <v>4</v>
      </c>
      <c r="F3237" s="2">
        <v>45660</v>
      </c>
      <c r="G3237" s="1" t="str">
        <f>IF(WEEKDAY(Table1[[#This Row],[Order_Date]],2)&gt;=6,"Weekend","Weekday")</f>
        <v>Weekday</v>
      </c>
      <c r="H3237" s="2" t="str">
        <f>TEXT(Table1[[#This Row],[Order_Date]],"mmmm")</f>
        <v>January</v>
      </c>
      <c r="I3237" s="8">
        <f>MONTH(Table1[[#This Row],[Order_Date]])</f>
        <v>1</v>
      </c>
      <c r="J3237" s="8">
        <v>3</v>
      </c>
      <c r="K3237" s="1">
        <v>218.25</v>
      </c>
      <c r="L3237" s="1">
        <v>20</v>
      </c>
      <c r="M3237" s="1">
        <v>523.79999999999995</v>
      </c>
      <c r="N3237" s="1">
        <f>(Table1[[#This Row],[Quantity]]*Table1[[#This Row],[Unit_Price]])*(1-Table1[[#This Row],[Discount_%]]/100)</f>
        <v>523.80000000000007</v>
      </c>
      <c r="O3237" s="1">
        <v>394.21</v>
      </c>
      <c r="P3237" s="1">
        <v>129.59</v>
      </c>
      <c r="Q3237">
        <f>Table1[[#This Row],[Revenue]]-Table1[[#This Row],[Cost]]</f>
        <v>129.58999999999997</v>
      </c>
      <c r="R3237" s="6">
        <f>Table1[[#This Row],[Profit]]/Table1[[#This Row],[Revenue]]</f>
        <v>0.2474035891561665</v>
      </c>
    </row>
    <row r="3238" spans="1:18" x14ac:dyDescent="0.45">
      <c r="A3238" s="4" t="s">
        <v>5970</v>
      </c>
      <c r="B3238" s="4" t="s">
        <v>5971</v>
      </c>
      <c r="C3238" s="4" t="s">
        <v>20</v>
      </c>
      <c r="D3238" s="4" t="s">
        <v>25</v>
      </c>
      <c r="E3238" s="4" t="s">
        <v>4</v>
      </c>
      <c r="F3238" s="5">
        <v>45759</v>
      </c>
      <c r="G3238" s="4" t="str">
        <f>IF(WEEKDAY(Table1[[#This Row],[Order_Date]],2)&gt;=6,"Weekend","Weekday")</f>
        <v>Weekend</v>
      </c>
      <c r="H3238" s="5" t="str">
        <f>TEXT(Table1[[#This Row],[Order_Date]],"mmmm")</f>
        <v>April</v>
      </c>
      <c r="I3238" s="7">
        <f>MONTH(Table1[[#This Row],[Order_Date]])</f>
        <v>4</v>
      </c>
      <c r="J3238" s="7">
        <v>4</v>
      </c>
      <c r="K3238" s="4">
        <v>4967.59</v>
      </c>
      <c r="L3238" s="4">
        <v>15</v>
      </c>
      <c r="M3238" s="4">
        <v>16889.810000000001</v>
      </c>
      <c r="N3238" s="4">
        <f>(Table1[[#This Row],[Quantity]]*Table1[[#This Row],[Unit_Price]])*(1-Table1[[#This Row],[Discount_%]]/100)</f>
        <v>16889.806</v>
      </c>
      <c r="O3238" s="4">
        <v>13000.01</v>
      </c>
      <c r="P3238" s="4">
        <v>3889.8</v>
      </c>
      <c r="Q3238">
        <f>Table1[[#This Row],[Revenue]]-Table1[[#This Row],[Cost]]</f>
        <v>3889.8000000000011</v>
      </c>
      <c r="R3238" s="6">
        <f>Table1[[#This Row],[Profit]]/Table1[[#This Row],[Revenue]]</f>
        <v>0.23030454457450972</v>
      </c>
    </row>
    <row r="3239" spans="1:18" x14ac:dyDescent="0.45">
      <c r="A3239" s="1" t="s">
        <v>5972</v>
      </c>
      <c r="B3239" s="1" t="s">
        <v>193</v>
      </c>
      <c r="C3239" s="1" t="s">
        <v>7</v>
      </c>
      <c r="D3239" s="1" t="s">
        <v>46</v>
      </c>
      <c r="E3239" s="1" t="s">
        <v>22</v>
      </c>
      <c r="F3239" s="2">
        <v>45489</v>
      </c>
      <c r="G3239" s="1" t="str">
        <f>IF(WEEKDAY(Table1[[#This Row],[Order_Date]],2)&gt;=6,"Weekend","Weekday")</f>
        <v>Weekday</v>
      </c>
      <c r="H3239" s="2" t="str">
        <f>TEXT(Table1[[#This Row],[Order_Date]],"mmmm")</f>
        <v>July</v>
      </c>
      <c r="I3239" s="8">
        <f>MONTH(Table1[[#This Row],[Order_Date]])</f>
        <v>7</v>
      </c>
      <c r="J3239" s="8">
        <v>2</v>
      </c>
      <c r="K3239" s="1">
        <v>2663.6</v>
      </c>
      <c r="L3239" s="1">
        <v>20</v>
      </c>
      <c r="M3239" s="1">
        <v>4261.76</v>
      </c>
      <c r="N3239" s="1">
        <f>(Table1[[#This Row],[Quantity]]*Table1[[#This Row],[Unit_Price]])*(1-Table1[[#This Row],[Discount_%]]/100)</f>
        <v>4261.76</v>
      </c>
      <c r="O3239" s="1">
        <v>3515.04</v>
      </c>
      <c r="P3239" s="1">
        <v>746.72</v>
      </c>
      <c r="Q3239">
        <f>Table1[[#This Row],[Revenue]]-Table1[[#This Row],[Cost]]</f>
        <v>746.72000000000025</v>
      </c>
      <c r="R3239" s="6">
        <f>Table1[[#This Row],[Profit]]/Table1[[#This Row],[Revenue]]</f>
        <v>0.17521399609550983</v>
      </c>
    </row>
    <row r="3240" spans="1:18" x14ac:dyDescent="0.45">
      <c r="A3240" s="4" t="s">
        <v>5973</v>
      </c>
      <c r="B3240" s="4" t="s">
        <v>3072</v>
      </c>
      <c r="C3240" s="4" t="s">
        <v>20</v>
      </c>
      <c r="D3240" s="4" t="s">
        <v>57</v>
      </c>
      <c r="E3240" s="4" t="s">
        <v>14</v>
      </c>
      <c r="F3240" s="5">
        <v>45863</v>
      </c>
      <c r="G3240" s="4" t="str">
        <f>IF(WEEKDAY(Table1[[#This Row],[Order_Date]],2)&gt;=6,"Weekend","Weekday")</f>
        <v>Weekday</v>
      </c>
      <c r="H3240" s="5" t="str">
        <f>TEXT(Table1[[#This Row],[Order_Date]],"mmmm")</f>
        <v>July</v>
      </c>
      <c r="I3240" s="7">
        <f>MONTH(Table1[[#This Row],[Order_Date]])</f>
        <v>7</v>
      </c>
      <c r="J3240" s="7">
        <v>3</v>
      </c>
      <c r="K3240" s="4">
        <v>2081.44</v>
      </c>
      <c r="L3240" s="4">
        <v>5</v>
      </c>
      <c r="M3240" s="4">
        <v>5932.1</v>
      </c>
      <c r="N3240" s="4">
        <f>(Table1[[#This Row],[Quantity]]*Table1[[#This Row],[Unit_Price]])*(1-Table1[[#This Row],[Discount_%]]/100)</f>
        <v>5932.1039999999994</v>
      </c>
      <c r="O3240" s="4">
        <v>3894.87</v>
      </c>
      <c r="P3240" s="4">
        <v>2037.23</v>
      </c>
      <c r="Q3240">
        <f>Table1[[#This Row],[Revenue]]-Table1[[#This Row],[Cost]]</f>
        <v>2037.2300000000005</v>
      </c>
      <c r="R3240" s="6">
        <f>Table1[[#This Row],[Profit]]/Table1[[#This Row],[Revenue]]</f>
        <v>0.34342475683147616</v>
      </c>
    </row>
    <row r="3241" spans="1:18" x14ac:dyDescent="0.45">
      <c r="A3241" s="1" t="s">
        <v>5974</v>
      </c>
      <c r="B3241" s="1" t="s">
        <v>5975</v>
      </c>
      <c r="C3241" s="1" t="s">
        <v>20</v>
      </c>
      <c r="D3241" s="1" t="s">
        <v>60</v>
      </c>
      <c r="E3241" s="1" t="s">
        <v>14</v>
      </c>
      <c r="F3241" s="2">
        <v>45777</v>
      </c>
      <c r="G3241" s="1" t="str">
        <f>IF(WEEKDAY(Table1[[#This Row],[Order_Date]],2)&gt;=6,"Weekend","Weekday")</f>
        <v>Weekday</v>
      </c>
      <c r="H3241" s="2" t="str">
        <f>TEXT(Table1[[#This Row],[Order_Date]],"mmmm")</f>
        <v>April</v>
      </c>
      <c r="I3241" s="8">
        <f>MONTH(Table1[[#This Row],[Order_Date]])</f>
        <v>4</v>
      </c>
      <c r="J3241" s="8">
        <v>2</v>
      </c>
      <c r="K3241" s="1">
        <v>1140.83</v>
      </c>
      <c r="L3241" s="1">
        <v>10</v>
      </c>
      <c r="M3241" s="1">
        <v>2053.4899999999998</v>
      </c>
      <c r="N3241" s="1">
        <f>(Table1[[#This Row],[Quantity]]*Table1[[#This Row],[Unit_Price]])*(1-Table1[[#This Row],[Discount_%]]/100)</f>
        <v>2053.4940000000001</v>
      </c>
      <c r="O3241" s="1">
        <v>1339.04</v>
      </c>
      <c r="P3241" s="1">
        <v>714.45</v>
      </c>
      <c r="Q3241">
        <f>Table1[[#This Row],[Revenue]]-Table1[[#This Row],[Cost]]</f>
        <v>714.44999999999982</v>
      </c>
      <c r="R3241" s="6">
        <f>Table1[[#This Row],[Profit]]/Table1[[#This Row],[Revenue]]</f>
        <v>0.34791988273621988</v>
      </c>
    </row>
    <row r="3242" spans="1:18" x14ac:dyDescent="0.45">
      <c r="A3242" s="4" t="s">
        <v>5976</v>
      </c>
      <c r="B3242" s="4" t="s">
        <v>5977</v>
      </c>
      <c r="C3242" s="4" t="s">
        <v>20</v>
      </c>
      <c r="D3242" s="4" t="s">
        <v>103</v>
      </c>
      <c r="E3242" s="4" t="s">
        <v>9</v>
      </c>
      <c r="F3242" s="5">
        <v>45579</v>
      </c>
      <c r="G3242" s="4" t="str">
        <f>IF(WEEKDAY(Table1[[#This Row],[Order_Date]],2)&gt;=6,"Weekend","Weekday")</f>
        <v>Weekday</v>
      </c>
      <c r="H3242" s="5" t="str">
        <f>TEXT(Table1[[#This Row],[Order_Date]],"mmmm")</f>
        <v>October</v>
      </c>
      <c r="I3242" s="7">
        <f>MONTH(Table1[[#This Row],[Order_Date]])</f>
        <v>10</v>
      </c>
      <c r="J3242" s="7">
        <v>3</v>
      </c>
      <c r="K3242" s="4">
        <v>4659.75</v>
      </c>
      <c r="L3242" s="4">
        <v>10</v>
      </c>
      <c r="M3242" s="4">
        <v>12581.33</v>
      </c>
      <c r="N3242" s="4">
        <f>(Table1[[#This Row],[Quantity]]*Table1[[#This Row],[Unit_Price]])*(1-Table1[[#This Row],[Discount_%]]/100)</f>
        <v>12581.325000000001</v>
      </c>
      <c r="O3242" s="4">
        <v>8896.08</v>
      </c>
      <c r="P3242" s="4">
        <v>3685.25</v>
      </c>
      <c r="Q3242">
        <f>Table1[[#This Row],[Revenue]]-Table1[[#This Row],[Cost]]</f>
        <v>3685.25</v>
      </c>
      <c r="R3242" s="6">
        <f>Table1[[#This Row],[Profit]]/Table1[[#This Row],[Revenue]]</f>
        <v>0.29291418315869627</v>
      </c>
    </row>
    <row r="3243" spans="1:18" x14ac:dyDescent="0.45">
      <c r="A3243" s="1" t="s">
        <v>5978</v>
      </c>
      <c r="B3243" s="1" t="s">
        <v>5979</v>
      </c>
      <c r="C3243" s="1" t="s">
        <v>20</v>
      </c>
      <c r="D3243" s="1" t="s">
        <v>25</v>
      </c>
      <c r="E3243" s="1" t="s">
        <v>9</v>
      </c>
      <c r="F3243" s="2">
        <v>45619</v>
      </c>
      <c r="G3243" s="1" t="str">
        <f>IF(WEEKDAY(Table1[[#This Row],[Order_Date]],2)&gt;=6,"Weekend","Weekday")</f>
        <v>Weekend</v>
      </c>
      <c r="H3243" s="2" t="str">
        <f>TEXT(Table1[[#This Row],[Order_Date]],"mmmm")</f>
        <v>November</v>
      </c>
      <c r="I3243" s="8">
        <f>MONTH(Table1[[#This Row],[Order_Date]])</f>
        <v>11</v>
      </c>
      <c r="J3243" s="8">
        <v>1</v>
      </c>
      <c r="K3243" s="1">
        <v>4865.17</v>
      </c>
      <c r="L3243" s="1">
        <v>0</v>
      </c>
      <c r="M3243" s="1">
        <v>4865.17</v>
      </c>
      <c r="N3243" s="1">
        <f>(Table1[[#This Row],[Quantity]]*Table1[[#This Row],[Unit_Price]])*(1-Table1[[#This Row],[Discount_%]]/100)</f>
        <v>4865.17</v>
      </c>
      <c r="O3243" s="1">
        <v>3002.13</v>
      </c>
      <c r="P3243" s="1">
        <v>1863.04</v>
      </c>
      <c r="Q3243">
        <f>Table1[[#This Row],[Revenue]]-Table1[[#This Row],[Cost]]</f>
        <v>1863.04</v>
      </c>
      <c r="R3243" s="6">
        <f>Table1[[#This Row],[Profit]]/Table1[[#This Row],[Revenue]]</f>
        <v>0.38293420373799886</v>
      </c>
    </row>
    <row r="3244" spans="1:18" x14ac:dyDescent="0.45">
      <c r="A3244" s="4" t="s">
        <v>5980</v>
      </c>
      <c r="B3244" s="4" t="s">
        <v>5981</v>
      </c>
      <c r="C3244" s="4" t="s">
        <v>20</v>
      </c>
      <c r="D3244" s="4" t="s">
        <v>25</v>
      </c>
      <c r="E3244" s="4" t="s">
        <v>9</v>
      </c>
      <c r="F3244" s="5">
        <v>45375</v>
      </c>
      <c r="G3244" s="4" t="str">
        <f>IF(WEEKDAY(Table1[[#This Row],[Order_Date]],2)&gt;=6,"Weekend","Weekday")</f>
        <v>Weekend</v>
      </c>
      <c r="H3244" s="5" t="str">
        <f>TEXT(Table1[[#This Row],[Order_Date]],"mmmm")</f>
        <v>March</v>
      </c>
      <c r="I3244" s="7">
        <f>MONTH(Table1[[#This Row],[Order_Date]])</f>
        <v>3</v>
      </c>
      <c r="J3244" s="7">
        <v>3</v>
      </c>
      <c r="K3244" s="4">
        <v>2435.89</v>
      </c>
      <c r="L3244" s="4">
        <v>15</v>
      </c>
      <c r="M3244" s="4">
        <v>6211.52</v>
      </c>
      <c r="N3244" s="4">
        <f>(Table1[[#This Row],[Quantity]]*Table1[[#This Row],[Unit_Price]])*(1-Table1[[#This Row],[Discount_%]]/100)</f>
        <v>6211.5195000000003</v>
      </c>
      <c r="O3244" s="4">
        <v>5156.3</v>
      </c>
      <c r="P3244" s="4">
        <v>1055.22</v>
      </c>
      <c r="Q3244">
        <f>Table1[[#This Row],[Revenue]]-Table1[[#This Row],[Cost]]</f>
        <v>1055.2200000000003</v>
      </c>
      <c r="R3244" s="6">
        <f>Table1[[#This Row],[Profit]]/Table1[[#This Row],[Revenue]]</f>
        <v>0.16988112410488898</v>
      </c>
    </row>
    <row r="3245" spans="1:18" x14ac:dyDescent="0.45">
      <c r="A3245" s="1" t="s">
        <v>5982</v>
      </c>
      <c r="B3245" s="1" t="s">
        <v>5983</v>
      </c>
      <c r="C3245" s="1" t="s">
        <v>20</v>
      </c>
      <c r="D3245" s="1" t="s">
        <v>103</v>
      </c>
      <c r="E3245" s="1" t="s">
        <v>9</v>
      </c>
      <c r="F3245" s="2">
        <v>45448</v>
      </c>
      <c r="G3245" s="1" t="str">
        <f>IF(WEEKDAY(Table1[[#This Row],[Order_Date]],2)&gt;=6,"Weekend","Weekday")</f>
        <v>Weekday</v>
      </c>
      <c r="H3245" s="2" t="str">
        <f>TEXT(Table1[[#This Row],[Order_Date]],"mmmm")</f>
        <v>June</v>
      </c>
      <c r="I3245" s="8">
        <f>MONTH(Table1[[#This Row],[Order_Date]])</f>
        <v>6</v>
      </c>
      <c r="J3245" s="8">
        <v>2</v>
      </c>
      <c r="K3245" s="1">
        <v>2262.1</v>
      </c>
      <c r="L3245" s="1">
        <v>5</v>
      </c>
      <c r="M3245" s="1">
        <v>4297.99</v>
      </c>
      <c r="N3245" s="1">
        <f>(Table1[[#This Row],[Quantity]]*Table1[[#This Row],[Unit_Price]])*(1-Table1[[#This Row],[Discount_%]]/100)</f>
        <v>4297.99</v>
      </c>
      <c r="O3245" s="1">
        <v>3299.9</v>
      </c>
      <c r="P3245" s="1">
        <v>998.09</v>
      </c>
      <c r="Q3245">
        <f>Table1[[#This Row],[Revenue]]-Table1[[#This Row],[Cost]]</f>
        <v>998.08999999999969</v>
      </c>
      <c r="R3245" s="6">
        <f>Table1[[#This Row],[Profit]]/Table1[[#This Row],[Revenue]]</f>
        <v>0.23222250400768735</v>
      </c>
    </row>
    <row r="3246" spans="1:18" x14ac:dyDescent="0.45">
      <c r="A3246" s="4" t="s">
        <v>5984</v>
      </c>
      <c r="B3246" s="4" t="s">
        <v>5985</v>
      </c>
      <c r="C3246" s="4" t="s">
        <v>7</v>
      </c>
      <c r="D3246" s="4" t="s">
        <v>8</v>
      </c>
      <c r="E3246" s="4" t="s">
        <v>14</v>
      </c>
      <c r="F3246" s="5">
        <v>45478</v>
      </c>
      <c r="G3246" s="4" t="str">
        <f>IF(WEEKDAY(Table1[[#This Row],[Order_Date]],2)&gt;=6,"Weekend","Weekday")</f>
        <v>Weekday</v>
      </c>
      <c r="H3246" s="5" t="str">
        <f>TEXT(Table1[[#This Row],[Order_Date]],"mmmm")</f>
        <v>July</v>
      </c>
      <c r="I3246" s="7">
        <f>MONTH(Table1[[#This Row],[Order_Date]])</f>
        <v>7</v>
      </c>
      <c r="J3246" s="7">
        <v>2</v>
      </c>
      <c r="K3246" s="4">
        <v>2972.57</v>
      </c>
      <c r="L3246" s="4">
        <v>5</v>
      </c>
      <c r="M3246" s="4">
        <v>5647.88</v>
      </c>
      <c r="N3246" s="4">
        <f>(Table1[[#This Row],[Quantity]]*Table1[[#This Row],[Unit_Price]])*(1-Table1[[#This Row],[Discount_%]]/100)</f>
        <v>5647.8829999999998</v>
      </c>
      <c r="O3246" s="4">
        <v>4170.6400000000003</v>
      </c>
      <c r="P3246" s="4">
        <v>1477.24</v>
      </c>
      <c r="Q3246">
        <f>Table1[[#This Row],[Revenue]]-Table1[[#This Row],[Cost]]</f>
        <v>1477.2399999999998</v>
      </c>
      <c r="R3246" s="6">
        <f>Table1[[#This Row],[Profit]]/Table1[[#This Row],[Revenue]]</f>
        <v>0.26155654865188355</v>
      </c>
    </row>
    <row r="3247" spans="1:18" x14ac:dyDescent="0.45">
      <c r="A3247" s="1" t="s">
        <v>5986</v>
      </c>
      <c r="B3247" s="1" t="s">
        <v>5008</v>
      </c>
      <c r="C3247" s="1" t="s">
        <v>2</v>
      </c>
      <c r="D3247" s="1" t="s">
        <v>65</v>
      </c>
      <c r="E3247" s="1" t="s">
        <v>4</v>
      </c>
      <c r="F3247" s="2">
        <v>45697</v>
      </c>
      <c r="G3247" s="1" t="str">
        <f>IF(WEEKDAY(Table1[[#This Row],[Order_Date]],2)&gt;=6,"Weekend","Weekday")</f>
        <v>Weekend</v>
      </c>
      <c r="H3247" s="2" t="str">
        <f>TEXT(Table1[[#This Row],[Order_Date]],"mmmm")</f>
        <v>February</v>
      </c>
      <c r="I3247" s="8">
        <f>MONTH(Table1[[#This Row],[Order_Date]])</f>
        <v>2</v>
      </c>
      <c r="J3247" s="8">
        <v>2</v>
      </c>
      <c r="K3247" s="1">
        <v>4057.02</v>
      </c>
      <c r="L3247" s="1">
        <v>10</v>
      </c>
      <c r="M3247" s="1">
        <v>7302.64</v>
      </c>
      <c r="N3247" s="1">
        <f>(Table1[[#This Row],[Quantity]]*Table1[[#This Row],[Unit_Price]])*(1-Table1[[#This Row],[Discount_%]]/100)</f>
        <v>7302.6360000000004</v>
      </c>
      <c r="O3247" s="1">
        <v>4479.92</v>
      </c>
      <c r="P3247" s="1">
        <v>2822.72</v>
      </c>
      <c r="Q3247">
        <f>Table1[[#This Row],[Revenue]]-Table1[[#This Row],[Cost]]</f>
        <v>2822.7200000000003</v>
      </c>
      <c r="R3247" s="6">
        <f>Table1[[#This Row],[Profit]]/Table1[[#This Row],[Revenue]]</f>
        <v>0.38653418489751645</v>
      </c>
    </row>
    <row r="3248" spans="1:18" x14ac:dyDescent="0.45">
      <c r="A3248" s="4" t="s">
        <v>5987</v>
      </c>
      <c r="B3248" s="4" t="s">
        <v>5988</v>
      </c>
      <c r="C3248" s="4" t="s">
        <v>7</v>
      </c>
      <c r="D3248" s="4" t="s">
        <v>106</v>
      </c>
      <c r="E3248" s="4" t="s">
        <v>14</v>
      </c>
      <c r="F3248" s="5">
        <v>45438</v>
      </c>
      <c r="G3248" s="4" t="str">
        <f>IF(WEEKDAY(Table1[[#This Row],[Order_Date]],2)&gt;=6,"Weekend","Weekday")</f>
        <v>Weekend</v>
      </c>
      <c r="H3248" s="5" t="str">
        <f>TEXT(Table1[[#This Row],[Order_Date]],"mmmm")</f>
        <v>May</v>
      </c>
      <c r="I3248" s="7">
        <f>MONTH(Table1[[#This Row],[Order_Date]])</f>
        <v>5</v>
      </c>
      <c r="J3248" s="7">
        <v>5</v>
      </c>
      <c r="K3248" s="4">
        <v>2258.56</v>
      </c>
      <c r="L3248" s="4">
        <v>10</v>
      </c>
      <c r="M3248" s="4">
        <v>10163.52</v>
      </c>
      <c r="N3248" s="4">
        <f>(Table1[[#This Row],[Quantity]]*Table1[[#This Row],[Unit_Price]])*(1-Table1[[#This Row],[Discount_%]]/100)</f>
        <v>10163.52</v>
      </c>
      <c r="O3248" s="4">
        <v>6739.82</v>
      </c>
      <c r="P3248" s="4">
        <v>3423.7</v>
      </c>
      <c r="Q3248">
        <f>Table1[[#This Row],[Revenue]]-Table1[[#This Row],[Cost]]</f>
        <v>3423.7000000000007</v>
      </c>
      <c r="R3248" s="6">
        <f>Table1[[#This Row],[Profit]]/Table1[[#This Row],[Revenue]]</f>
        <v>0.33686163848745315</v>
      </c>
    </row>
    <row r="3249" spans="1:18" x14ac:dyDescent="0.45">
      <c r="A3249" s="1" t="s">
        <v>5989</v>
      </c>
      <c r="B3249" s="1" t="s">
        <v>5990</v>
      </c>
      <c r="C3249" s="1" t="s">
        <v>2</v>
      </c>
      <c r="D3249" s="1" t="s">
        <v>3</v>
      </c>
      <c r="E3249" s="1" t="s">
        <v>22</v>
      </c>
      <c r="F3249" s="2">
        <v>45936</v>
      </c>
      <c r="G3249" s="1" t="str">
        <f>IF(WEEKDAY(Table1[[#This Row],[Order_Date]],2)&gt;=6,"Weekend","Weekday")</f>
        <v>Weekday</v>
      </c>
      <c r="H3249" s="2" t="str">
        <f>TEXT(Table1[[#This Row],[Order_Date]],"mmmm")</f>
        <v>October</v>
      </c>
      <c r="I3249" s="8">
        <f>MONTH(Table1[[#This Row],[Order_Date]])</f>
        <v>10</v>
      </c>
      <c r="J3249" s="8">
        <v>3</v>
      </c>
      <c r="K3249" s="1">
        <v>771.59</v>
      </c>
      <c r="L3249" s="1">
        <v>5</v>
      </c>
      <c r="M3249" s="1">
        <v>2199.0300000000002</v>
      </c>
      <c r="N3249" s="1">
        <f>(Table1[[#This Row],[Quantity]]*Table1[[#This Row],[Unit_Price]])*(1-Table1[[#This Row],[Discount_%]]/100)</f>
        <v>2199.0315000000001</v>
      </c>
      <c r="O3249" s="1">
        <v>1786.2</v>
      </c>
      <c r="P3249" s="1">
        <v>412.83</v>
      </c>
      <c r="Q3249">
        <f>Table1[[#This Row],[Revenue]]-Table1[[#This Row],[Cost]]</f>
        <v>412.83000000000015</v>
      </c>
      <c r="R3249" s="6">
        <f>Table1[[#This Row],[Profit]]/Table1[[#This Row],[Revenue]]</f>
        <v>0.18773277308631531</v>
      </c>
    </row>
    <row r="3250" spans="1:18" x14ac:dyDescent="0.45">
      <c r="A3250" s="4" t="s">
        <v>5991</v>
      </c>
      <c r="B3250" s="4" t="s">
        <v>4211</v>
      </c>
      <c r="C3250" s="4" t="s">
        <v>2</v>
      </c>
      <c r="D3250" s="4" t="s">
        <v>68</v>
      </c>
      <c r="E3250" s="4" t="s">
        <v>22</v>
      </c>
      <c r="F3250" s="5">
        <v>45574</v>
      </c>
      <c r="G3250" s="4" t="str">
        <f>IF(WEEKDAY(Table1[[#This Row],[Order_Date]],2)&gt;=6,"Weekend","Weekday")</f>
        <v>Weekday</v>
      </c>
      <c r="H3250" s="5" t="str">
        <f>TEXT(Table1[[#This Row],[Order_Date]],"mmmm")</f>
        <v>October</v>
      </c>
      <c r="I3250" s="7">
        <f>MONTH(Table1[[#This Row],[Order_Date]])</f>
        <v>10</v>
      </c>
      <c r="J3250" s="7">
        <v>5</v>
      </c>
      <c r="K3250" s="4">
        <v>1013.9</v>
      </c>
      <c r="L3250" s="4">
        <v>15</v>
      </c>
      <c r="M3250" s="4">
        <v>4309.07</v>
      </c>
      <c r="N3250" s="4">
        <f>(Table1[[#This Row],[Quantity]]*Table1[[#This Row],[Unit_Price]])*(1-Table1[[#This Row],[Discount_%]]/100)</f>
        <v>4309.0749999999998</v>
      </c>
      <c r="O3250" s="4">
        <v>2776.34</v>
      </c>
      <c r="P3250" s="4">
        <v>1532.73</v>
      </c>
      <c r="Q3250">
        <f>Table1[[#This Row],[Revenue]]-Table1[[#This Row],[Cost]]</f>
        <v>1532.7299999999996</v>
      </c>
      <c r="R3250" s="6">
        <f>Table1[[#This Row],[Profit]]/Table1[[#This Row],[Revenue]]</f>
        <v>0.35569856140652162</v>
      </c>
    </row>
    <row r="3251" spans="1:18" x14ac:dyDescent="0.45">
      <c r="A3251" s="1" t="s">
        <v>5992</v>
      </c>
      <c r="B3251" s="1" t="s">
        <v>5993</v>
      </c>
      <c r="C3251" s="1" t="s">
        <v>7</v>
      </c>
      <c r="D3251" s="1" t="s">
        <v>106</v>
      </c>
      <c r="E3251" s="1" t="s">
        <v>14</v>
      </c>
      <c r="F3251" s="2">
        <v>45380</v>
      </c>
      <c r="G3251" s="1" t="str">
        <f>IF(WEEKDAY(Table1[[#This Row],[Order_Date]],2)&gt;=6,"Weekend","Weekday")</f>
        <v>Weekday</v>
      </c>
      <c r="H3251" s="2" t="str">
        <f>TEXT(Table1[[#This Row],[Order_Date]],"mmmm")</f>
        <v>March</v>
      </c>
      <c r="I3251" s="8">
        <f>MONTH(Table1[[#This Row],[Order_Date]])</f>
        <v>3</v>
      </c>
      <c r="J3251" s="8">
        <v>1</v>
      </c>
      <c r="K3251" s="1">
        <v>3739.38</v>
      </c>
      <c r="L3251" s="1">
        <v>10</v>
      </c>
      <c r="M3251" s="1">
        <v>3365.44</v>
      </c>
      <c r="N3251" s="1">
        <f>(Table1[[#This Row],[Quantity]]*Table1[[#This Row],[Unit_Price]])*(1-Table1[[#This Row],[Discount_%]]/100)</f>
        <v>3365.442</v>
      </c>
      <c r="O3251" s="1">
        <v>2574.06</v>
      </c>
      <c r="P3251" s="1">
        <v>791.38</v>
      </c>
      <c r="Q3251">
        <f>Table1[[#This Row],[Revenue]]-Table1[[#This Row],[Cost]]</f>
        <v>791.38000000000011</v>
      </c>
      <c r="R3251" s="6">
        <f>Table1[[#This Row],[Profit]]/Table1[[#This Row],[Revenue]]</f>
        <v>0.23514904440429779</v>
      </c>
    </row>
    <row r="3252" spans="1:18" x14ac:dyDescent="0.45">
      <c r="A3252" s="4" t="s">
        <v>5994</v>
      </c>
      <c r="B3252" s="4" t="s">
        <v>5995</v>
      </c>
      <c r="C3252" s="4" t="s">
        <v>12</v>
      </c>
      <c r="D3252" s="4" t="s">
        <v>13</v>
      </c>
      <c r="E3252" s="4" t="s">
        <v>9</v>
      </c>
      <c r="F3252" s="5">
        <v>45550</v>
      </c>
      <c r="G3252" s="4" t="str">
        <f>IF(WEEKDAY(Table1[[#This Row],[Order_Date]],2)&gt;=6,"Weekend","Weekday")</f>
        <v>Weekend</v>
      </c>
      <c r="H3252" s="5" t="str">
        <f>TEXT(Table1[[#This Row],[Order_Date]],"mmmm")</f>
        <v>September</v>
      </c>
      <c r="I3252" s="7">
        <f>MONTH(Table1[[#This Row],[Order_Date]])</f>
        <v>9</v>
      </c>
      <c r="J3252" s="7">
        <v>4</v>
      </c>
      <c r="K3252" s="4">
        <v>242</v>
      </c>
      <c r="L3252" s="4">
        <v>5</v>
      </c>
      <c r="M3252" s="4">
        <v>919.6</v>
      </c>
      <c r="N3252" s="4">
        <f>(Table1[[#This Row],[Quantity]]*Table1[[#This Row],[Unit_Price]])*(1-Table1[[#This Row],[Discount_%]]/100)</f>
        <v>919.59999999999991</v>
      </c>
      <c r="O3252" s="4">
        <v>577.71</v>
      </c>
      <c r="P3252" s="4">
        <v>341.89</v>
      </c>
      <c r="Q3252">
        <f>Table1[[#This Row],[Revenue]]-Table1[[#This Row],[Cost]]</f>
        <v>341.89</v>
      </c>
      <c r="R3252" s="6">
        <f>Table1[[#This Row],[Profit]]/Table1[[#This Row],[Revenue]]</f>
        <v>0.37178120922140057</v>
      </c>
    </row>
    <row r="3253" spans="1:18" x14ac:dyDescent="0.45">
      <c r="A3253" s="1" t="s">
        <v>5996</v>
      </c>
      <c r="B3253" s="1" t="s">
        <v>5997</v>
      </c>
      <c r="C3253" s="1" t="s">
        <v>20</v>
      </c>
      <c r="D3253" s="1" t="s">
        <v>57</v>
      </c>
      <c r="E3253" s="1" t="s">
        <v>9</v>
      </c>
      <c r="F3253" s="2">
        <v>45997</v>
      </c>
      <c r="G3253" s="1" t="str">
        <f>IF(WEEKDAY(Table1[[#This Row],[Order_Date]],2)&gt;=6,"Weekend","Weekday")</f>
        <v>Weekend</v>
      </c>
      <c r="H3253" s="2" t="str">
        <f>TEXT(Table1[[#This Row],[Order_Date]],"mmmm")</f>
        <v>December</v>
      </c>
      <c r="I3253" s="8">
        <f>MONTH(Table1[[#This Row],[Order_Date]])</f>
        <v>12</v>
      </c>
      <c r="J3253" s="8">
        <v>3</v>
      </c>
      <c r="K3253" s="1">
        <v>3466.08</v>
      </c>
      <c r="L3253" s="1">
        <v>5</v>
      </c>
      <c r="M3253" s="1">
        <v>9878.33</v>
      </c>
      <c r="N3253" s="1">
        <f>(Table1[[#This Row],[Quantity]]*Table1[[#This Row],[Unit_Price]])*(1-Table1[[#This Row],[Discount_%]]/100)</f>
        <v>9878.3279999999995</v>
      </c>
      <c r="O3253" s="1">
        <v>6641.4</v>
      </c>
      <c r="P3253" s="1">
        <v>3236.93</v>
      </c>
      <c r="Q3253">
        <f>Table1[[#This Row],[Revenue]]-Table1[[#This Row],[Cost]]</f>
        <v>3236.9300000000003</v>
      </c>
      <c r="R3253" s="6">
        <f>Table1[[#This Row],[Profit]]/Table1[[#This Row],[Revenue]]</f>
        <v>0.32767988111350804</v>
      </c>
    </row>
    <row r="3254" spans="1:18" x14ac:dyDescent="0.45">
      <c r="A3254" s="4" t="s">
        <v>5998</v>
      </c>
      <c r="B3254" s="4" t="s">
        <v>2763</v>
      </c>
      <c r="C3254" s="4" t="s">
        <v>20</v>
      </c>
      <c r="D3254" s="4" t="s">
        <v>25</v>
      </c>
      <c r="E3254" s="4" t="s">
        <v>22</v>
      </c>
      <c r="F3254" s="5">
        <v>45556</v>
      </c>
      <c r="G3254" s="4" t="str">
        <f>IF(WEEKDAY(Table1[[#This Row],[Order_Date]],2)&gt;=6,"Weekend","Weekday")</f>
        <v>Weekend</v>
      </c>
      <c r="H3254" s="5" t="str">
        <f>TEXT(Table1[[#This Row],[Order_Date]],"mmmm")</f>
        <v>September</v>
      </c>
      <c r="I3254" s="7">
        <f>MONTH(Table1[[#This Row],[Order_Date]])</f>
        <v>9</v>
      </c>
      <c r="J3254" s="7">
        <v>1</v>
      </c>
      <c r="K3254" s="4">
        <v>2244.3200000000002</v>
      </c>
      <c r="L3254" s="4">
        <v>10</v>
      </c>
      <c r="M3254" s="4">
        <v>2019.89</v>
      </c>
      <c r="N3254" s="4">
        <f>(Table1[[#This Row],[Quantity]]*Table1[[#This Row],[Unit_Price]])*(1-Table1[[#This Row],[Discount_%]]/100)</f>
        <v>2019.8880000000001</v>
      </c>
      <c r="O3254" s="4">
        <v>1700.86</v>
      </c>
      <c r="P3254" s="4">
        <v>319.02999999999997</v>
      </c>
      <c r="Q3254">
        <f>Table1[[#This Row],[Revenue]]-Table1[[#This Row],[Cost]]</f>
        <v>319.0300000000002</v>
      </c>
      <c r="R3254" s="6">
        <f>Table1[[#This Row],[Profit]]/Table1[[#This Row],[Revenue]]</f>
        <v>0.15794424448856123</v>
      </c>
    </row>
    <row r="3255" spans="1:18" x14ac:dyDescent="0.45">
      <c r="A3255" s="1" t="s">
        <v>5999</v>
      </c>
      <c r="B3255" s="1" t="s">
        <v>6000</v>
      </c>
      <c r="C3255" s="1" t="s">
        <v>2</v>
      </c>
      <c r="D3255" s="1" t="s">
        <v>68</v>
      </c>
      <c r="E3255" s="1" t="s">
        <v>14</v>
      </c>
      <c r="F3255" s="2">
        <v>45345</v>
      </c>
      <c r="G3255" s="1" t="str">
        <f>IF(WEEKDAY(Table1[[#This Row],[Order_Date]],2)&gt;=6,"Weekend","Weekday")</f>
        <v>Weekday</v>
      </c>
      <c r="H3255" s="2" t="str">
        <f>TEXT(Table1[[#This Row],[Order_Date]],"mmmm")</f>
        <v>February</v>
      </c>
      <c r="I3255" s="8">
        <f>MONTH(Table1[[#This Row],[Order_Date]])</f>
        <v>2</v>
      </c>
      <c r="J3255" s="8">
        <v>4</v>
      </c>
      <c r="K3255" s="1">
        <v>3889.05</v>
      </c>
      <c r="L3255" s="1">
        <v>10</v>
      </c>
      <c r="M3255" s="1">
        <v>14000.58</v>
      </c>
      <c r="N3255" s="1">
        <f>(Table1[[#This Row],[Quantity]]*Table1[[#This Row],[Unit_Price]])*(1-Table1[[#This Row],[Discount_%]]/100)</f>
        <v>14000.580000000002</v>
      </c>
      <c r="O3255" s="1">
        <v>11663.9</v>
      </c>
      <c r="P3255" s="1">
        <v>2336.6799999999998</v>
      </c>
      <c r="Q3255">
        <f>Table1[[#This Row],[Revenue]]-Table1[[#This Row],[Cost]]</f>
        <v>2336.6800000000003</v>
      </c>
      <c r="R3255" s="6">
        <f>Table1[[#This Row],[Profit]]/Table1[[#This Row],[Revenue]]</f>
        <v>0.16689879990686099</v>
      </c>
    </row>
    <row r="3256" spans="1:18" x14ac:dyDescent="0.45">
      <c r="A3256" s="4" t="s">
        <v>6001</v>
      </c>
      <c r="B3256" s="4" t="s">
        <v>6002</v>
      </c>
      <c r="C3256" s="4" t="s">
        <v>2</v>
      </c>
      <c r="D3256" s="4" t="s">
        <v>82</v>
      </c>
      <c r="E3256" s="4" t="s">
        <v>14</v>
      </c>
      <c r="F3256" s="5">
        <v>45931</v>
      </c>
      <c r="G3256" s="4" t="str">
        <f>IF(WEEKDAY(Table1[[#This Row],[Order_Date]],2)&gt;=6,"Weekend","Weekday")</f>
        <v>Weekday</v>
      </c>
      <c r="H3256" s="5" t="str">
        <f>TEXT(Table1[[#This Row],[Order_Date]],"mmmm")</f>
        <v>October</v>
      </c>
      <c r="I3256" s="7">
        <f>MONTH(Table1[[#This Row],[Order_Date]])</f>
        <v>10</v>
      </c>
      <c r="J3256" s="7">
        <v>5</v>
      </c>
      <c r="K3256" s="4">
        <v>1792.56</v>
      </c>
      <c r="L3256" s="4">
        <v>0</v>
      </c>
      <c r="M3256" s="4">
        <v>8962.7999999999993</v>
      </c>
      <c r="N3256" s="4">
        <f>(Table1[[#This Row],[Quantity]]*Table1[[#This Row],[Unit_Price]])*(1-Table1[[#This Row],[Discount_%]]/100)</f>
        <v>8962.7999999999993</v>
      </c>
      <c r="O3256" s="4">
        <v>7064.77</v>
      </c>
      <c r="P3256" s="4">
        <v>1898.03</v>
      </c>
      <c r="Q3256">
        <f>Table1[[#This Row],[Revenue]]-Table1[[#This Row],[Cost]]</f>
        <v>1898.0299999999988</v>
      </c>
      <c r="R3256" s="6">
        <f>Table1[[#This Row],[Profit]]/Table1[[#This Row],[Revenue]]</f>
        <v>0.21176752800464141</v>
      </c>
    </row>
    <row r="3257" spans="1:18" x14ac:dyDescent="0.45">
      <c r="A3257" s="1" t="s">
        <v>6003</v>
      </c>
      <c r="B3257" s="1" t="s">
        <v>6004</v>
      </c>
      <c r="C3257" s="1" t="s">
        <v>7</v>
      </c>
      <c r="D3257" s="1" t="s">
        <v>134</v>
      </c>
      <c r="E3257" s="1" t="s">
        <v>22</v>
      </c>
      <c r="F3257" s="2">
        <v>46014</v>
      </c>
      <c r="G3257" s="1" t="str">
        <f>IF(WEEKDAY(Table1[[#This Row],[Order_Date]],2)&gt;=6,"Weekend","Weekday")</f>
        <v>Weekday</v>
      </c>
      <c r="H3257" s="2" t="str">
        <f>TEXT(Table1[[#This Row],[Order_Date]],"mmmm")</f>
        <v>December</v>
      </c>
      <c r="I3257" s="8">
        <f>MONTH(Table1[[#This Row],[Order_Date]])</f>
        <v>12</v>
      </c>
      <c r="J3257" s="8">
        <v>3</v>
      </c>
      <c r="K3257" s="1">
        <v>4400.43</v>
      </c>
      <c r="L3257" s="1">
        <v>5</v>
      </c>
      <c r="M3257" s="1">
        <v>12541.23</v>
      </c>
      <c r="N3257" s="1">
        <f>(Table1[[#This Row],[Quantity]]*Table1[[#This Row],[Unit_Price]])*(1-Table1[[#This Row],[Discount_%]]/100)</f>
        <v>12541.2255</v>
      </c>
      <c r="O3257" s="1">
        <v>8464.48</v>
      </c>
      <c r="P3257" s="1">
        <v>4076.75</v>
      </c>
      <c r="Q3257">
        <f>Table1[[#This Row],[Revenue]]-Table1[[#This Row],[Cost]]</f>
        <v>4076.75</v>
      </c>
      <c r="R3257" s="6">
        <f>Table1[[#This Row],[Profit]]/Table1[[#This Row],[Revenue]]</f>
        <v>0.32506779638041883</v>
      </c>
    </row>
    <row r="3258" spans="1:18" x14ac:dyDescent="0.45">
      <c r="A3258" s="4" t="s">
        <v>6005</v>
      </c>
      <c r="B3258" s="4" t="s">
        <v>4928</v>
      </c>
      <c r="C3258" s="4" t="s">
        <v>7</v>
      </c>
      <c r="D3258" s="4" t="s">
        <v>8</v>
      </c>
      <c r="E3258" s="4" t="s">
        <v>22</v>
      </c>
      <c r="F3258" s="5">
        <v>45975</v>
      </c>
      <c r="G3258" s="4" t="str">
        <f>IF(WEEKDAY(Table1[[#This Row],[Order_Date]],2)&gt;=6,"Weekend","Weekday")</f>
        <v>Weekday</v>
      </c>
      <c r="H3258" s="5" t="str">
        <f>TEXT(Table1[[#This Row],[Order_Date]],"mmmm")</f>
        <v>November</v>
      </c>
      <c r="I3258" s="7">
        <f>MONTH(Table1[[#This Row],[Order_Date]])</f>
        <v>11</v>
      </c>
      <c r="J3258" s="7">
        <v>1</v>
      </c>
      <c r="K3258" s="4">
        <v>4872.3100000000004</v>
      </c>
      <c r="L3258" s="4">
        <v>5</v>
      </c>
      <c r="M3258" s="4">
        <v>4628.6899999999996</v>
      </c>
      <c r="N3258" s="4">
        <f>(Table1[[#This Row],[Quantity]]*Table1[[#This Row],[Unit_Price]])*(1-Table1[[#This Row],[Discount_%]]/100)</f>
        <v>4628.6945000000005</v>
      </c>
      <c r="O3258" s="4">
        <v>3156.24</v>
      </c>
      <c r="P3258" s="4">
        <v>1472.45</v>
      </c>
      <c r="Q3258">
        <f>Table1[[#This Row],[Revenue]]-Table1[[#This Row],[Cost]]</f>
        <v>1472.4499999999998</v>
      </c>
      <c r="R3258" s="6">
        <f>Table1[[#This Row],[Profit]]/Table1[[#This Row],[Revenue]]</f>
        <v>0.31811376436961647</v>
      </c>
    </row>
    <row r="3259" spans="1:18" x14ac:dyDescent="0.45">
      <c r="A3259" s="1" t="s">
        <v>6006</v>
      </c>
      <c r="B3259" s="1" t="s">
        <v>6007</v>
      </c>
      <c r="C3259" s="1" t="s">
        <v>7</v>
      </c>
      <c r="D3259" s="1" t="s">
        <v>106</v>
      </c>
      <c r="E3259" s="1" t="s">
        <v>14</v>
      </c>
      <c r="F3259" s="2">
        <v>45938</v>
      </c>
      <c r="G3259" s="1" t="str">
        <f>IF(WEEKDAY(Table1[[#This Row],[Order_Date]],2)&gt;=6,"Weekend","Weekday")</f>
        <v>Weekday</v>
      </c>
      <c r="H3259" s="2" t="str">
        <f>TEXT(Table1[[#This Row],[Order_Date]],"mmmm")</f>
        <v>October</v>
      </c>
      <c r="I3259" s="8">
        <f>MONTH(Table1[[#This Row],[Order_Date]])</f>
        <v>10</v>
      </c>
      <c r="J3259" s="8">
        <v>3</v>
      </c>
      <c r="K3259" s="1">
        <v>4946.46</v>
      </c>
      <c r="L3259" s="1">
        <v>0</v>
      </c>
      <c r="M3259" s="1">
        <v>14839.38</v>
      </c>
      <c r="N3259" s="1">
        <f>(Table1[[#This Row],[Quantity]]*Table1[[#This Row],[Unit_Price]])*(1-Table1[[#This Row],[Discount_%]]/100)</f>
        <v>14839.380000000001</v>
      </c>
      <c r="O3259" s="1">
        <v>11390.2</v>
      </c>
      <c r="P3259" s="1">
        <v>3449.18</v>
      </c>
      <c r="Q3259">
        <f>Table1[[#This Row],[Revenue]]-Table1[[#This Row],[Cost]]</f>
        <v>3449.1799999999985</v>
      </c>
      <c r="R3259" s="6">
        <f>Table1[[#This Row],[Profit]]/Table1[[#This Row],[Revenue]]</f>
        <v>0.23243423916632636</v>
      </c>
    </row>
    <row r="3260" spans="1:18" x14ac:dyDescent="0.45">
      <c r="A3260" s="4" t="s">
        <v>6008</v>
      </c>
      <c r="B3260" s="4" t="s">
        <v>6009</v>
      </c>
      <c r="C3260" s="4" t="s">
        <v>7</v>
      </c>
      <c r="D3260" s="4" t="s">
        <v>71</v>
      </c>
      <c r="E3260" s="4" t="s">
        <v>22</v>
      </c>
      <c r="F3260" s="5">
        <v>45872</v>
      </c>
      <c r="G3260" s="4" t="str">
        <f>IF(WEEKDAY(Table1[[#This Row],[Order_Date]],2)&gt;=6,"Weekend","Weekday")</f>
        <v>Weekend</v>
      </c>
      <c r="H3260" s="5" t="str">
        <f>TEXT(Table1[[#This Row],[Order_Date]],"mmmm")</f>
        <v>August</v>
      </c>
      <c r="I3260" s="7">
        <f>MONTH(Table1[[#This Row],[Order_Date]])</f>
        <v>8</v>
      </c>
      <c r="J3260" s="7">
        <v>1</v>
      </c>
      <c r="K3260" s="4">
        <v>1443.45</v>
      </c>
      <c r="L3260" s="4">
        <v>15</v>
      </c>
      <c r="M3260" s="4">
        <v>1226.93</v>
      </c>
      <c r="N3260" s="4">
        <f>(Table1[[#This Row],[Quantity]]*Table1[[#This Row],[Unit_Price]])*(1-Table1[[#This Row],[Discount_%]]/100)</f>
        <v>1226.9325000000001</v>
      </c>
      <c r="O3260" s="4">
        <v>770.99</v>
      </c>
      <c r="P3260" s="4">
        <v>455.94</v>
      </c>
      <c r="Q3260">
        <f>Table1[[#This Row],[Revenue]]-Table1[[#This Row],[Cost]]</f>
        <v>455.94000000000005</v>
      </c>
      <c r="R3260" s="6">
        <f>Table1[[#This Row],[Profit]]/Table1[[#This Row],[Revenue]]</f>
        <v>0.37161044232352292</v>
      </c>
    </row>
    <row r="3261" spans="1:18" x14ac:dyDescent="0.45">
      <c r="A3261" s="1" t="s">
        <v>6010</v>
      </c>
      <c r="B3261" s="1" t="s">
        <v>6011</v>
      </c>
      <c r="C3261" s="1" t="s">
        <v>20</v>
      </c>
      <c r="D3261" s="1" t="s">
        <v>21</v>
      </c>
      <c r="E3261" s="1" t="s">
        <v>22</v>
      </c>
      <c r="F3261" s="2">
        <v>45593</v>
      </c>
      <c r="G3261" s="1" t="str">
        <f>IF(WEEKDAY(Table1[[#This Row],[Order_Date]],2)&gt;=6,"Weekend","Weekday")</f>
        <v>Weekday</v>
      </c>
      <c r="H3261" s="2" t="str">
        <f>TEXT(Table1[[#This Row],[Order_Date]],"mmmm")</f>
        <v>October</v>
      </c>
      <c r="I3261" s="8">
        <f>MONTH(Table1[[#This Row],[Order_Date]])</f>
        <v>10</v>
      </c>
      <c r="J3261" s="8">
        <v>3</v>
      </c>
      <c r="K3261" s="1">
        <v>3837.99</v>
      </c>
      <c r="L3261" s="1">
        <v>15</v>
      </c>
      <c r="M3261" s="1">
        <v>9786.8700000000008</v>
      </c>
      <c r="N3261" s="1">
        <f>(Table1[[#This Row],[Quantity]]*Table1[[#This Row],[Unit_Price]])*(1-Table1[[#This Row],[Discount_%]]/100)</f>
        <v>9786.8744999999999</v>
      </c>
      <c r="O3261" s="1">
        <v>7359.66</v>
      </c>
      <c r="P3261" s="1">
        <v>2427.21</v>
      </c>
      <c r="Q3261">
        <f>Table1[[#This Row],[Revenue]]-Table1[[#This Row],[Cost]]</f>
        <v>2427.2100000000009</v>
      </c>
      <c r="R3261" s="6">
        <f>Table1[[#This Row],[Profit]]/Table1[[#This Row],[Revenue]]</f>
        <v>0.24800676825174953</v>
      </c>
    </row>
    <row r="3262" spans="1:18" x14ac:dyDescent="0.45">
      <c r="A3262" s="4" t="s">
        <v>6012</v>
      </c>
      <c r="B3262" s="4" t="s">
        <v>6013</v>
      </c>
      <c r="C3262" s="4" t="s">
        <v>7</v>
      </c>
      <c r="D3262" s="4" t="s">
        <v>134</v>
      </c>
      <c r="E3262" s="4" t="s">
        <v>22</v>
      </c>
      <c r="F3262" s="5">
        <v>45364</v>
      </c>
      <c r="G3262" s="4" t="str">
        <f>IF(WEEKDAY(Table1[[#This Row],[Order_Date]],2)&gt;=6,"Weekend","Weekday")</f>
        <v>Weekday</v>
      </c>
      <c r="H3262" s="5" t="str">
        <f>TEXT(Table1[[#This Row],[Order_Date]],"mmmm")</f>
        <v>March</v>
      </c>
      <c r="I3262" s="7">
        <f>MONTH(Table1[[#This Row],[Order_Date]])</f>
        <v>3</v>
      </c>
      <c r="J3262" s="7">
        <v>2</v>
      </c>
      <c r="K3262" s="4">
        <v>2315.6999999999998</v>
      </c>
      <c r="L3262" s="4">
        <v>20</v>
      </c>
      <c r="M3262" s="4">
        <v>3705.12</v>
      </c>
      <c r="N3262" s="4">
        <f>(Table1[[#This Row],[Quantity]]*Table1[[#This Row],[Unit_Price]])*(1-Table1[[#This Row],[Discount_%]]/100)</f>
        <v>3705.12</v>
      </c>
      <c r="O3262" s="4">
        <v>2940.52</v>
      </c>
      <c r="P3262" s="4">
        <v>764.6</v>
      </c>
      <c r="Q3262">
        <f>Table1[[#This Row],[Revenue]]-Table1[[#This Row],[Cost]]</f>
        <v>764.59999999999991</v>
      </c>
      <c r="R3262" s="6">
        <f>Table1[[#This Row],[Profit]]/Table1[[#This Row],[Revenue]]</f>
        <v>0.20636308675562468</v>
      </c>
    </row>
    <row r="3263" spans="1:18" x14ac:dyDescent="0.45">
      <c r="A3263" s="1" t="s">
        <v>6014</v>
      </c>
      <c r="B3263" s="1" t="s">
        <v>6015</v>
      </c>
      <c r="C3263" s="1" t="s">
        <v>28</v>
      </c>
      <c r="D3263" s="1" t="s">
        <v>29</v>
      </c>
      <c r="E3263" s="1" t="s">
        <v>9</v>
      </c>
      <c r="F3263" s="2">
        <v>45738</v>
      </c>
      <c r="G3263" s="1" t="str">
        <f>IF(WEEKDAY(Table1[[#This Row],[Order_Date]],2)&gt;=6,"Weekend","Weekday")</f>
        <v>Weekend</v>
      </c>
      <c r="H3263" s="2" t="str">
        <f>TEXT(Table1[[#This Row],[Order_Date]],"mmmm")</f>
        <v>March</v>
      </c>
      <c r="I3263" s="8">
        <f>MONTH(Table1[[#This Row],[Order_Date]])</f>
        <v>3</v>
      </c>
      <c r="J3263" s="8">
        <v>1</v>
      </c>
      <c r="K3263" s="1">
        <v>2320.4699999999998</v>
      </c>
      <c r="L3263" s="1">
        <v>20</v>
      </c>
      <c r="M3263" s="1">
        <v>1856.38</v>
      </c>
      <c r="N3263" s="1">
        <f>(Table1[[#This Row],[Quantity]]*Table1[[#This Row],[Unit_Price]])*(1-Table1[[#This Row],[Discount_%]]/100)</f>
        <v>1856.376</v>
      </c>
      <c r="O3263" s="1">
        <v>1186.3399999999999</v>
      </c>
      <c r="P3263" s="1">
        <v>670.04</v>
      </c>
      <c r="Q3263">
        <f>Table1[[#This Row],[Revenue]]-Table1[[#This Row],[Cost]]</f>
        <v>670.04000000000019</v>
      </c>
      <c r="R3263" s="6">
        <f>Table1[[#This Row],[Profit]]/Table1[[#This Row],[Revenue]]</f>
        <v>0.36093903187924881</v>
      </c>
    </row>
    <row r="3264" spans="1:18" x14ac:dyDescent="0.45">
      <c r="A3264" s="4" t="s">
        <v>6016</v>
      </c>
      <c r="B3264" s="4" t="s">
        <v>6017</v>
      </c>
      <c r="C3264" s="4" t="s">
        <v>28</v>
      </c>
      <c r="D3264" s="4" t="s">
        <v>35</v>
      </c>
      <c r="E3264" s="4" t="s">
        <v>14</v>
      </c>
      <c r="F3264" s="5">
        <v>45578</v>
      </c>
      <c r="G3264" s="4" t="str">
        <f>IF(WEEKDAY(Table1[[#This Row],[Order_Date]],2)&gt;=6,"Weekend","Weekday")</f>
        <v>Weekend</v>
      </c>
      <c r="H3264" s="5" t="str">
        <f>TEXT(Table1[[#This Row],[Order_Date]],"mmmm")</f>
        <v>October</v>
      </c>
      <c r="I3264" s="7">
        <f>MONTH(Table1[[#This Row],[Order_Date]])</f>
        <v>10</v>
      </c>
      <c r="J3264" s="7">
        <v>1</v>
      </c>
      <c r="K3264" s="4">
        <v>3915.82</v>
      </c>
      <c r="L3264" s="4">
        <v>10</v>
      </c>
      <c r="M3264" s="4">
        <v>3524.24</v>
      </c>
      <c r="N3264" s="4">
        <f>(Table1[[#This Row],[Quantity]]*Table1[[#This Row],[Unit_Price]])*(1-Table1[[#This Row],[Discount_%]]/100)</f>
        <v>3524.2380000000003</v>
      </c>
      <c r="O3264" s="4">
        <v>2763.64</v>
      </c>
      <c r="P3264" s="4">
        <v>760.6</v>
      </c>
      <c r="Q3264">
        <f>Table1[[#This Row],[Revenue]]-Table1[[#This Row],[Cost]]</f>
        <v>760.59999999999991</v>
      </c>
      <c r="R3264" s="6">
        <f>Table1[[#This Row],[Profit]]/Table1[[#This Row],[Revenue]]</f>
        <v>0.21581958095929904</v>
      </c>
    </row>
    <row r="3265" spans="1:18" x14ac:dyDescent="0.45">
      <c r="A3265" s="1" t="s">
        <v>6018</v>
      </c>
      <c r="B3265" s="1" t="s">
        <v>5740</v>
      </c>
      <c r="C3265" s="1" t="s">
        <v>7</v>
      </c>
      <c r="D3265" s="1" t="s">
        <v>134</v>
      </c>
      <c r="E3265" s="1" t="s">
        <v>14</v>
      </c>
      <c r="F3265" s="2">
        <v>45975</v>
      </c>
      <c r="G3265" s="1" t="str">
        <f>IF(WEEKDAY(Table1[[#This Row],[Order_Date]],2)&gt;=6,"Weekend","Weekday")</f>
        <v>Weekday</v>
      </c>
      <c r="H3265" s="2" t="str">
        <f>TEXT(Table1[[#This Row],[Order_Date]],"mmmm")</f>
        <v>November</v>
      </c>
      <c r="I3265" s="8">
        <f>MONTH(Table1[[#This Row],[Order_Date]])</f>
        <v>11</v>
      </c>
      <c r="J3265" s="8">
        <v>1</v>
      </c>
      <c r="K3265" s="1">
        <v>2174.35</v>
      </c>
      <c r="L3265" s="1">
        <v>5</v>
      </c>
      <c r="M3265" s="1">
        <v>2065.63</v>
      </c>
      <c r="N3265" s="1">
        <f>(Table1[[#This Row],[Quantity]]*Table1[[#This Row],[Unit_Price]])*(1-Table1[[#This Row],[Discount_%]]/100)</f>
        <v>2065.6324999999997</v>
      </c>
      <c r="O3265" s="1">
        <v>1716.17</v>
      </c>
      <c r="P3265" s="1">
        <v>349.46</v>
      </c>
      <c r="Q3265">
        <f>Table1[[#This Row],[Revenue]]-Table1[[#This Row],[Cost]]</f>
        <v>349.46000000000004</v>
      </c>
      <c r="R3265" s="6">
        <f>Table1[[#This Row],[Profit]]/Table1[[#This Row],[Revenue]]</f>
        <v>0.16917841046073109</v>
      </c>
    </row>
    <row r="3266" spans="1:18" x14ac:dyDescent="0.45">
      <c r="A3266" s="4" t="s">
        <v>6019</v>
      </c>
      <c r="B3266" s="4" t="s">
        <v>6020</v>
      </c>
      <c r="C3266" s="4" t="s">
        <v>20</v>
      </c>
      <c r="D3266" s="4" t="s">
        <v>103</v>
      </c>
      <c r="E3266" s="4" t="s">
        <v>14</v>
      </c>
      <c r="F3266" s="5">
        <v>45805</v>
      </c>
      <c r="G3266" s="4" t="str">
        <f>IF(WEEKDAY(Table1[[#This Row],[Order_Date]],2)&gt;=6,"Weekend","Weekday")</f>
        <v>Weekday</v>
      </c>
      <c r="H3266" s="5" t="str">
        <f>TEXT(Table1[[#This Row],[Order_Date]],"mmmm")</f>
        <v>May</v>
      </c>
      <c r="I3266" s="7">
        <f>MONTH(Table1[[#This Row],[Order_Date]])</f>
        <v>5</v>
      </c>
      <c r="J3266" s="7">
        <v>3</v>
      </c>
      <c r="K3266" s="4">
        <v>1154.6400000000001</v>
      </c>
      <c r="L3266" s="4">
        <v>20</v>
      </c>
      <c r="M3266" s="4">
        <v>2771.14</v>
      </c>
      <c r="N3266" s="4">
        <f>(Table1[[#This Row],[Quantity]]*Table1[[#This Row],[Unit_Price]])*(1-Table1[[#This Row],[Discount_%]]/100)</f>
        <v>2771.1360000000004</v>
      </c>
      <c r="O3266" s="4">
        <v>1887.17</v>
      </c>
      <c r="P3266" s="4">
        <v>883.97</v>
      </c>
      <c r="Q3266">
        <f>Table1[[#This Row],[Revenue]]-Table1[[#This Row],[Cost]]</f>
        <v>883.9699999999998</v>
      </c>
      <c r="R3266" s="6">
        <f>Table1[[#This Row],[Profit]]/Table1[[#This Row],[Revenue]]</f>
        <v>0.31899146199758949</v>
      </c>
    </row>
    <row r="3267" spans="1:18" x14ac:dyDescent="0.45">
      <c r="A3267" s="1" t="s">
        <v>6021</v>
      </c>
      <c r="B3267" s="1" t="s">
        <v>6022</v>
      </c>
      <c r="C3267" s="1" t="s">
        <v>28</v>
      </c>
      <c r="D3267" s="1" t="s">
        <v>85</v>
      </c>
      <c r="E3267" s="1" t="s">
        <v>22</v>
      </c>
      <c r="F3267" s="2">
        <v>45348</v>
      </c>
      <c r="G3267" s="1" t="str">
        <f>IF(WEEKDAY(Table1[[#This Row],[Order_Date]],2)&gt;=6,"Weekend","Weekday")</f>
        <v>Weekday</v>
      </c>
      <c r="H3267" s="2" t="str">
        <f>TEXT(Table1[[#This Row],[Order_Date]],"mmmm")</f>
        <v>February</v>
      </c>
      <c r="I3267" s="8">
        <f>MONTH(Table1[[#This Row],[Order_Date]])</f>
        <v>2</v>
      </c>
      <c r="J3267" s="8">
        <v>2</v>
      </c>
      <c r="K3267" s="1">
        <v>4208.82</v>
      </c>
      <c r="L3267" s="1">
        <v>0</v>
      </c>
      <c r="M3267" s="1">
        <v>8417.64</v>
      </c>
      <c r="N3267" s="1">
        <f>(Table1[[#This Row],[Quantity]]*Table1[[#This Row],[Unit_Price]])*(1-Table1[[#This Row],[Discount_%]]/100)</f>
        <v>8417.64</v>
      </c>
      <c r="O3267" s="1">
        <v>6279</v>
      </c>
      <c r="P3267" s="1">
        <v>2138.64</v>
      </c>
      <c r="Q3267">
        <f>Table1[[#This Row],[Revenue]]-Table1[[#This Row],[Cost]]</f>
        <v>2138.6399999999994</v>
      </c>
      <c r="R3267" s="6">
        <f>Table1[[#This Row],[Profit]]/Table1[[#This Row],[Revenue]]</f>
        <v>0.2540664604330905</v>
      </c>
    </row>
    <row r="3268" spans="1:18" x14ac:dyDescent="0.45">
      <c r="A3268" s="4" t="s">
        <v>6023</v>
      </c>
      <c r="B3268" s="4" t="s">
        <v>6024</v>
      </c>
      <c r="C3268" s="4" t="s">
        <v>2</v>
      </c>
      <c r="D3268" s="4" t="s">
        <v>68</v>
      </c>
      <c r="E3268" s="4" t="s">
        <v>22</v>
      </c>
      <c r="F3268" s="5">
        <v>45990</v>
      </c>
      <c r="G3268" s="4" t="str">
        <f>IF(WEEKDAY(Table1[[#This Row],[Order_Date]],2)&gt;=6,"Weekend","Weekday")</f>
        <v>Weekend</v>
      </c>
      <c r="H3268" s="5" t="str">
        <f>TEXT(Table1[[#This Row],[Order_Date]],"mmmm")</f>
        <v>November</v>
      </c>
      <c r="I3268" s="7">
        <f>MONTH(Table1[[#This Row],[Order_Date]])</f>
        <v>11</v>
      </c>
      <c r="J3268" s="7">
        <v>1</v>
      </c>
      <c r="K3268" s="4">
        <v>4737.8599999999997</v>
      </c>
      <c r="L3268" s="4">
        <v>15</v>
      </c>
      <c r="M3268" s="4">
        <v>4027.18</v>
      </c>
      <c r="N3268" s="4">
        <f>(Table1[[#This Row],[Quantity]]*Table1[[#This Row],[Unit_Price]])*(1-Table1[[#This Row],[Discount_%]]/100)</f>
        <v>4027.1809999999996</v>
      </c>
      <c r="O3268" s="4">
        <v>2664.5</v>
      </c>
      <c r="P3268" s="4">
        <v>1362.68</v>
      </c>
      <c r="Q3268">
        <f>Table1[[#This Row],[Revenue]]-Table1[[#This Row],[Cost]]</f>
        <v>1362.6799999999998</v>
      </c>
      <c r="R3268" s="6">
        <f>Table1[[#This Row],[Profit]]/Table1[[#This Row],[Revenue]]</f>
        <v>0.33837077061368009</v>
      </c>
    </row>
    <row r="3269" spans="1:18" x14ac:dyDescent="0.45">
      <c r="A3269" s="1" t="s">
        <v>6025</v>
      </c>
      <c r="B3269" s="1" t="s">
        <v>781</v>
      </c>
      <c r="C3269" s="1" t="s">
        <v>2</v>
      </c>
      <c r="D3269" s="1" t="s">
        <v>3</v>
      </c>
      <c r="E3269" s="1" t="s">
        <v>9</v>
      </c>
      <c r="F3269" s="2">
        <v>45926</v>
      </c>
      <c r="G3269" s="1" t="str">
        <f>IF(WEEKDAY(Table1[[#This Row],[Order_Date]],2)&gt;=6,"Weekend","Weekday")</f>
        <v>Weekday</v>
      </c>
      <c r="H3269" s="2" t="str">
        <f>TEXT(Table1[[#This Row],[Order_Date]],"mmmm")</f>
        <v>September</v>
      </c>
      <c r="I3269" s="8">
        <f>MONTH(Table1[[#This Row],[Order_Date]])</f>
        <v>9</v>
      </c>
      <c r="J3269" s="8">
        <v>5</v>
      </c>
      <c r="K3269" s="1">
        <v>3099.04</v>
      </c>
      <c r="L3269" s="1">
        <v>15</v>
      </c>
      <c r="M3269" s="1">
        <v>13170.92</v>
      </c>
      <c r="N3269" s="1">
        <f>(Table1[[#This Row],[Quantity]]*Table1[[#This Row],[Unit_Price]])*(1-Table1[[#This Row],[Discount_%]]/100)</f>
        <v>13170.92</v>
      </c>
      <c r="O3269" s="1">
        <v>9143.57</v>
      </c>
      <c r="P3269" s="1">
        <v>4027.35</v>
      </c>
      <c r="Q3269">
        <f>Table1[[#This Row],[Revenue]]-Table1[[#This Row],[Cost]]</f>
        <v>4027.3500000000004</v>
      </c>
      <c r="R3269" s="6">
        <f>Table1[[#This Row],[Profit]]/Table1[[#This Row],[Revenue]]</f>
        <v>0.30577590631482082</v>
      </c>
    </row>
    <row r="3270" spans="1:18" x14ac:dyDescent="0.45">
      <c r="A3270" s="4" t="s">
        <v>6026</v>
      </c>
      <c r="B3270" s="4" t="s">
        <v>3731</v>
      </c>
      <c r="C3270" s="4" t="s">
        <v>7</v>
      </c>
      <c r="D3270" s="4" t="s">
        <v>46</v>
      </c>
      <c r="E3270" s="4" t="s">
        <v>9</v>
      </c>
      <c r="F3270" s="5">
        <v>45906</v>
      </c>
      <c r="G3270" s="4" t="str">
        <f>IF(WEEKDAY(Table1[[#This Row],[Order_Date]],2)&gt;=6,"Weekend","Weekday")</f>
        <v>Weekend</v>
      </c>
      <c r="H3270" s="5" t="str">
        <f>TEXT(Table1[[#This Row],[Order_Date]],"mmmm")</f>
        <v>September</v>
      </c>
      <c r="I3270" s="7">
        <f>MONTH(Table1[[#This Row],[Order_Date]])</f>
        <v>9</v>
      </c>
      <c r="J3270" s="7">
        <v>4</v>
      </c>
      <c r="K3270" s="4">
        <v>2811.66</v>
      </c>
      <c r="L3270" s="4">
        <v>15</v>
      </c>
      <c r="M3270" s="4">
        <v>9559.64</v>
      </c>
      <c r="N3270" s="4">
        <f>(Table1[[#This Row],[Quantity]]*Table1[[#This Row],[Unit_Price]])*(1-Table1[[#This Row],[Discount_%]]/100)</f>
        <v>9559.6439999999984</v>
      </c>
      <c r="O3270" s="4">
        <v>6601.63</v>
      </c>
      <c r="P3270" s="4">
        <v>2958.01</v>
      </c>
      <c r="Q3270">
        <f>Table1[[#This Row],[Revenue]]-Table1[[#This Row],[Cost]]</f>
        <v>2958.0099999999993</v>
      </c>
      <c r="R3270" s="6">
        <f>Table1[[#This Row],[Profit]]/Table1[[#This Row],[Revenue]]</f>
        <v>0.3094269240264278</v>
      </c>
    </row>
    <row r="3271" spans="1:18" x14ac:dyDescent="0.45">
      <c r="A3271" s="1" t="s">
        <v>6027</v>
      </c>
      <c r="B3271" s="1" t="s">
        <v>6028</v>
      </c>
      <c r="C3271" s="1" t="s">
        <v>28</v>
      </c>
      <c r="D3271" s="1" t="s">
        <v>85</v>
      </c>
      <c r="E3271" s="1" t="s">
        <v>22</v>
      </c>
      <c r="F3271" s="2">
        <v>45592</v>
      </c>
      <c r="G3271" s="1" t="str">
        <f>IF(WEEKDAY(Table1[[#This Row],[Order_Date]],2)&gt;=6,"Weekend","Weekday")</f>
        <v>Weekend</v>
      </c>
      <c r="H3271" s="2" t="str">
        <f>TEXT(Table1[[#This Row],[Order_Date]],"mmmm")</f>
        <v>October</v>
      </c>
      <c r="I3271" s="8">
        <f>MONTH(Table1[[#This Row],[Order_Date]])</f>
        <v>10</v>
      </c>
      <c r="J3271" s="8">
        <v>1</v>
      </c>
      <c r="K3271" s="1">
        <v>3355.44</v>
      </c>
      <c r="L3271" s="1">
        <v>0</v>
      </c>
      <c r="M3271" s="1">
        <v>3355.44</v>
      </c>
      <c r="N3271" s="1">
        <f>(Table1[[#This Row],[Quantity]]*Table1[[#This Row],[Unit_Price]])*(1-Table1[[#This Row],[Discount_%]]/100)</f>
        <v>3355.44</v>
      </c>
      <c r="O3271" s="1">
        <v>2584.64</v>
      </c>
      <c r="P3271" s="1">
        <v>770.8</v>
      </c>
      <c r="Q3271">
        <f>Table1[[#This Row],[Revenue]]-Table1[[#This Row],[Cost]]</f>
        <v>770.80000000000018</v>
      </c>
      <c r="R3271" s="6">
        <f>Table1[[#This Row],[Profit]]/Table1[[#This Row],[Revenue]]</f>
        <v>0.22971652003910067</v>
      </c>
    </row>
    <row r="3272" spans="1:18" x14ac:dyDescent="0.45">
      <c r="A3272" s="4" t="s">
        <v>6029</v>
      </c>
      <c r="B3272" s="4" t="s">
        <v>466</v>
      </c>
      <c r="C3272" s="4" t="s">
        <v>28</v>
      </c>
      <c r="D3272" s="4" t="s">
        <v>29</v>
      </c>
      <c r="E3272" s="4" t="s">
        <v>22</v>
      </c>
      <c r="F3272" s="5">
        <v>45376</v>
      </c>
      <c r="G3272" s="4" t="str">
        <f>IF(WEEKDAY(Table1[[#This Row],[Order_Date]],2)&gt;=6,"Weekend","Weekday")</f>
        <v>Weekday</v>
      </c>
      <c r="H3272" s="5" t="str">
        <f>TEXT(Table1[[#This Row],[Order_Date]],"mmmm")</f>
        <v>March</v>
      </c>
      <c r="I3272" s="7">
        <f>MONTH(Table1[[#This Row],[Order_Date]])</f>
        <v>3</v>
      </c>
      <c r="J3272" s="7">
        <v>1</v>
      </c>
      <c r="K3272" s="4">
        <v>618.32000000000005</v>
      </c>
      <c r="L3272" s="4">
        <v>20</v>
      </c>
      <c r="M3272" s="4">
        <v>494.66</v>
      </c>
      <c r="N3272" s="4">
        <f>(Table1[[#This Row],[Quantity]]*Table1[[#This Row],[Unit_Price]])*(1-Table1[[#This Row],[Discount_%]]/100)</f>
        <v>494.65600000000006</v>
      </c>
      <c r="O3272" s="4">
        <v>331.17</v>
      </c>
      <c r="P3272" s="4">
        <v>163.49</v>
      </c>
      <c r="Q3272">
        <f>Table1[[#This Row],[Revenue]]-Table1[[#This Row],[Cost]]</f>
        <v>163.49</v>
      </c>
      <c r="R3272" s="6">
        <f>Table1[[#This Row],[Profit]]/Table1[[#This Row],[Revenue]]</f>
        <v>0.330509845146161</v>
      </c>
    </row>
    <row r="3273" spans="1:18" x14ac:dyDescent="0.45">
      <c r="A3273" s="1" t="s">
        <v>6030</v>
      </c>
      <c r="B3273" s="1" t="s">
        <v>4874</v>
      </c>
      <c r="C3273" s="1" t="s">
        <v>12</v>
      </c>
      <c r="D3273" s="1" t="s">
        <v>38</v>
      </c>
      <c r="E3273" s="1" t="s">
        <v>4</v>
      </c>
      <c r="F3273" s="2">
        <v>45595</v>
      </c>
      <c r="G3273" s="1" t="str">
        <f>IF(WEEKDAY(Table1[[#This Row],[Order_Date]],2)&gt;=6,"Weekend","Weekday")</f>
        <v>Weekday</v>
      </c>
      <c r="H3273" s="2" t="str">
        <f>TEXT(Table1[[#This Row],[Order_Date]],"mmmm")</f>
        <v>October</v>
      </c>
      <c r="I3273" s="8">
        <f>MONTH(Table1[[#This Row],[Order_Date]])</f>
        <v>10</v>
      </c>
      <c r="J3273" s="8">
        <v>3</v>
      </c>
      <c r="K3273" s="1">
        <v>3058.85</v>
      </c>
      <c r="L3273" s="1">
        <v>5</v>
      </c>
      <c r="M3273" s="1">
        <v>8717.7199999999993</v>
      </c>
      <c r="N3273" s="1">
        <f>(Table1[[#This Row],[Quantity]]*Table1[[#This Row],[Unit_Price]])*(1-Table1[[#This Row],[Discount_%]]/100)</f>
        <v>8717.722499999998</v>
      </c>
      <c r="O3273" s="1">
        <v>6183.88</v>
      </c>
      <c r="P3273" s="1">
        <v>2533.84</v>
      </c>
      <c r="Q3273">
        <f>Table1[[#This Row],[Revenue]]-Table1[[#This Row],[Cost]]</f>
        <v>2533.8399999999992</v>
      </c>
      <c r="R3273" s="6">
        <f>Table1[[#This Row],[Profit]]/Table1[[#This Row],[Revenue]]</f>
        <v>0.29065397833378454</v>
      </c>
    </row>
    <row r="3274" spans="1:18" x14ac:dyDescent="0.45">
      <c r="A3274" s="4" t="s">
        <v>6031</v>
      </c>
      <c r="B3274" s="4" t="s">
        <v>6032</v>
      </c>
      <c r="C3274" s="4" t="s">
        <v>28</v>
      </c>
      <c r="D3274" s="4" t="s">
        <v>35</v>
      </c>
      <c r="E3274" s="4" t="s">
        <v>9</v>
      </c>
      <c r="F3274" s="5">
        <v>45469</v>
      </c>
      <c r="G3274" s="4" t="str">
        <f>IF(WEEKDAY(Table1[[#This Row],[Order_Date]],2)&gt;=6,"Weekend","Weekday")</f>
        <v>Weekday</v>
      </c>
      <c r="H3274" s="5" t="str">
        <f>TEXT(Table1[[#This Row],[Order_Date]],"mmmm")</f>
        <v>June</v>
      </c>
      <c r="I3274" s="7">
        <f>MONTH(Table1[[#This Row],[Order_Date]])</f>
        <v>6</v>
      </c>
      <c r="J3274" s="7">
        <v>1</v>
      </c>
      <c r="K3274" s="4">
        <v>4121.83</v>
      </c>
      <c r="L3274" s="4">
        <v>10</v>
      </c>
      <c r="M3274" s="4">
        <v>3709.65</v>
      </c>
      <c r="N3274" s="4">
        <f>(Table1[[#This Row],[Quantity]]*Table1[[#This Row],[Unit_Price]])*(1-Table1[[#This Row],[Discount_%]]/100)</f>
        <v>3709.6469999999999</v>
      </c>
      <c r="O3274" s="4">
        <v>2280.5100000000002</v>
      </c>
      <c r="P3274" s="4">
        <v>1429.14</v>
      </c>
      <c r="Q3274">
        <f>Table1[[#This Row],[Revenue]]-Table1[[#This Row],[Cost]]</f>
        <v>1429.1399999999999</v>
      </c>
      <c r="R3274" s="6">
        <f>Table1[[#This Row],[Profit]]/Table1[[#This Row],[Revenue]]</f>
        <v>0.38524928227730382</v>
      </c>
    </row>
    <row r="3275" spans="1:18" x14ac:dyDescent="0.45">
      <c r="A3275" s="1" t="s">
        <v>6033</v>
      </c>
      <c r="B3275" s="1" t="s">
        <v>2981</v>
      </c>
      <c r="C3275" s="1" t="s">
        <v>12</v>
      </c>
      <c r="D3275" s="1" t="s">
        <v>32</v>
      </c>
      <c r="E3275" s="1" t="s">
        <v>9</v>
      </c>
      <c r="F3275" s="2">
        <v>45321</v>
      </c>
      <c r="G3275" s="1" t="str">
        <f>IF(WEEKDAY(Table1[[#This Row],[Order_Date]],2)&gt;=6,"Weekend","Weekday")</f>
        <v>Weekday</v>
      </c>
      <c r="H3275" s="2" t="str">
        <f>TEXT(Table1[[#This Row],[Order_Date]],"mmmm")</f>
        <v>January</v>
      </c>
      <c r="I3275" s="8">
        <f>MONTH(Table1[[#This Row],[Order_Date]])</f>
        <v>1</v>
      </c>
      <c r="J3275" s="8">
        <v>1</v>
      </c>
      <c r="K3275" s="1">
        <v>1243.6400000000001</v>
      </c>
      <c r="L3275" s="1">
        <v>15</v>
      </c>
      <c r="M3275" s="1">
        <v>1057.0899999999999</v>
      </c>
      <c r="N3275" s="1">
        <f>(Table1[[#This Row],[Quantity]]*Table1[[#This Row],[Unit_Price]])*(1-Table1[[#This Row],[Discount_%]]/100)</f>
        <v>1057.0940000000001</v>
      </c>
      <c r="O3275" s="1">
        <v>883</v>
      </c>
      <c r="P3275" s="1">
        <v>174.09</v>
      </c>
      <c r="Q3275">
        <f>Table1[[#This Row],[Revenue]]-Table1[[#This Row],[Cost]]</f>
        <v>174.08999999999992</v>
      </c>
      <c r="R3275" s="6">
        <f>Table1[[#This Row],[Profit]]/Table1[[#This Row],[Revenue]]</f>
        <v>0.16468796412793615</v>
      </c>
    </row>
    <row r="3276" spans="1:18" x14ac:dyDescent="0.45">
      <c r="A3276" s="4" t="s">
        <v>6034</v>
      </c>
      <c r="B3276" s="4" t="s">
        <v>6035</v>
      </c>
      <c r="C3276" s="4" t="s">
        <v>2</v>
      </c>
      <c r="D3276" s="4" t="s">
        <v>3</v>
      </c>
      <c r="E3276" s="4" t="s">
        <v>4</v>
      </c>
      <c r="F3276" s="5">
        <v>45795</v>
      </c>
      <c r="G3276" s="4" t="str">
        <f>IF(WEEKDAY(Table1[[#This Row],[Order_Date]],2)&gt;=6,"Weekend","Weekday")</f>
        <v>Weekend</v>
      </c>
      <c r="H3276" s="5" t="str">
        <f>TEXT(Table1[[#This Row],[Order_Date]],"mmmm")</f>
        <v>May</v>
      </c>
      <c r="I3276" s="7">
        <f>MONTH(Table1[[#This Row],[Order_Date]])</f>
        <v>5</v>
      </c>
      <c r="J3276" s="7">
        <v>4</v>
      </c>
      <c r="K3276" s="4">
        <v>2303.4299999999998</v>
      </c>
      <c r="L3276" s="4">
        <v>20</v>
      </c>
      <c r="M3276" s="4">
        <v>7370.98</v>
      </c>
      <c r="N3276" s="4">
        <f>(Table1[[#This Row],[Quantity]]*Table1[[#This Row],[Unit_Price]])*(1-Table1[[#This Row],[Discount_%]]/100)</f>
        <v>7370.9759999999997</v>
      </c>
      <c r="O3276" s="4">
        <v>5907.26</v>
      </c>
      <c r="P3276" s="4">
        <v>1463.72</v>
      </c>
      <c r="Q3276">
        <f>Table1[[#This Row],[Revenue]]-Table1[[#This Row],[Cost]]</f>
        <v>1463.7199999999993</v>
      </c>
      <c r="R3276" s="6">
        <f>Table1[[#This Row],[Profit]]/Table1[[#This Row],[Revenue]]</f>
        <v>0.1985787507224277</v>
      </c>
    </row>
    <row r="3277" spans="1:18" x14ac:dyDescent="0.45">
      <c r="A3277" s="1" t="s">
        <v>6036</v>
      </c>
      <c r="B3277" s="1" t="s">
        <v>6037</v>
      </c>
      <c r="C3277" s="1" t="s">
        <v>12</v>
      </c>
      <c r="D3277" s="1" t="s">
        <v>41</v>
      </c>
      <c r="E3277" s="1" t="s">
        <v>4</v>
      </c>
      <c r="F3277" s="2">
        <v>45954</v>
      </c>
      <c r="G3277" s="1" t="str">
        <f>IF(WEEKDAY(Table1[[#This Row],[Order_Date]],2)&gt;=6,"Weekend","Weekday")</f>
        <v>Weekday</v>
      </c>
      <c r="H3277" s="2" t="str">
        <f>TEXT(Table1[[#This Row],[Order_Date]],"mmmm")</f>
        <v>October</v>
      </c>
      <c r="I3277" s="8">
        <f>MONTH(Table1[[#This Row],[Order_Date]])</f>
        <v>10</v>
      </c>
      <c r="J3277" s="8">
        <v>5</v>
      </c>
      <c r="K3277" s="1">
        <v>3429.59</v>
      </c>
      <c r="L3277" s="1">
        <v>15</v>
      </c>
      <c r="M3277" s="1">
        <v>14575.76</v>
      </c>
      <c r="N3277" s="1">
        <f>(Table1[[#This Row],[Quantity]]*Table1[[#This Row],[Unit_Price]])*(1-Table1[[#This Row],[Discount_%]]/100)</f>
        <v>14575.7575</v>
      </c>
      <c r="O3277" s="1">
        <v>9895.08</v>
      </c>
      <c r="P3277" s="1">
        <v>4680.68</v>
      </c>
      <c r="Q3277">
        <f>Table1[[#This Row],[Revenue]]-Table1[[#This Row],[Cost]]</f>
        <v>4680.68</v>
      </c>
      <c r="R3277" s="6">
        <f>Table1[[#This Row],[Profit]]/Table1[[#This Row],[Revenue]]</f>
        <v>0.32112768047772466</v>
      </c>
    </row>
    <row r="3278" spans="1:18" x14ac:dyDescent="0.45">
      <c r="A3278" s="4" t="s">
        <v>6038</v>
      </c>
      <c r="B3278" s="4" t="s">
        <v>4967</v>
      </c>
      <c r="C3278" s="4" t="s">
        <v>28</v>
      </c>
      <c r="D3278" s="4" t="s">
        <v>29</v>
      </c>
      <c r="E3278" s="4" t="s">
        <v>9</v>
      </c>
      <c r="F3278" s="5">
        <v>45422</v>
      </c>
      <c r="G3278" s="4" t="str">
        <f>IF(WEEKDAY(Table1[[#This Row],[Order_Date]],2)&gt;=6,"Weekend","Weekday")</f>
        <v>Weekday</v>
      </c>
      <c r="H3278" s="5" t="str">
        <f>TEXT(Table1[[#This Row],[Order_Date]],"mmmm")</f>
        <v>May</v>
      </c>
      <c r="I3278" s="7">
        <f>MONTH(Table1[[#This Row],[Order_Date]])</f>
        <v>5</v>
      </c>
      <c r="J3278" s="7">
        <v>1</v>
      </c>
      <c r="K3278" s="4">
        <v>161.69999999999999</v>
      </c>
      <c r="L3278" s="4">
        <v>20</v>
      </c>
      <c r="M3278" s="4">
        <v>129.36000000000001</v>
      </c>
      <c r="N3278" s="4">
        <f>(Table1[[#This Row],[Quantity]]*Table1[[#This Row],[Unit_Price]])*(1-Table1[[#This Row],[Discount_%]]/100)</f>
        <v>129.35999999999999</v>
      </c>
      <c r="O3278" s="4">
        <v>106.66</v>
      </c>
      <c r="P3278" s="4">
        <v>22.7</v>
      </c>
      <c r="Q3278">
        <f>Table1[[#This Row],[Revenue]]-Table1[[#This Row],[Cost]]</f>
        <v>22.700000000000017</v>
      </c>
      <c r="R3278" s="6">
        <f>Table1[[#This Row],[Profit]]/Table1[[#This Row],[Revenue]]</f>
        <v>0.17547928262213974</v>
      </c>
    </row>
    <row r="3279" spans="1:18" x14ac:dyDescent="0.45">
      <c r="A3279" s="1" t="s">
        <v>6039</v>
      </c>
      <c r="B3279" s="1" t="s">
        <v>4645</v>
      </c>
      <c r="C3279" s="1" t="s">
        <v>2</v>
      </c>
      <c r="D3279" s="1" t="s">
        <v>82</v>
      </c>
      <c r="E3279" s="1" t="s">
        <v>9</v>
      </c>
      <c r="F3279" s="2">
        <v>45931</v>
      </c>
      <c r="G3279" s="1" t="str">
        <f>IF(WEEKDAY(Table1[[#This Row],[Order_Date]],2)&gt;=6,"Weekend","Weekday")</f>
        <v>Weekday</v>
      </c>
      <c r="H3279" s="2" t="str">
        <f>TEXT(Table1[[#This Row],[Order_Date]],"mmmm")</f>
        <v>October</v>
      </c>
      <c r="I3279" s="8">
        <f>MONTH(Table1[[#This Row],[Order_Date]])</f>
        <v>10</v>
      </c>
      <c r="J3279" s="8">
        <v>3</v>
      </c>
      <c r="K3279" s="1">
        <v>1239.71</v>
      </c>
      <c r="L3279" s="1">
        <v>10</v>
      </c>
      <c r="M3279" s="1">
        <v>3347.22</v>
      </c>
      <c r="N3279" s="1">
        <f>(Table1[[#This Row],[Quantity]]*Table1[[#This Row],[Unit_Price]])*(1-Table1[[#This Row],[Discount_%]]/100)</f>
        <v>3347.2170000000001</v>
      </c>
      <c r="O3279" s="1">
        <v>2524.5500000000002</v>
      </c>
      <c r="P3279" s="1">
        <v>822.67</v>
      </c>
      <c r="Q3279">
        <f>Table1[[#This Row],[Revenue]]-Table1[[#This Row],[Cost]]</f>
        <v>822.66999999999962</v>
      </c>
      <c r="R3279" s="6">
        <f>Table1[[#This Row],[Profit]]/Table1[[#This Row],[Revenue]]</f>
        <v>0.24577709263209468</v>
      </c>
    </row>
    <row r="3280" spans="1:18" x14ac:dyDescent="0.45">
      <c r="A3280" s="4" t="s">
        <v>6040</v>
      </c>
      <c r="B3280" s="4" t="s">
        <v>6041</v>
      </c>
      <c r="C3280" s="4" t="s">
        <v>20</v>
      </c>
      <c r="D3280" s="4" t="s">
        <v>25</v>
      </c>
      <c r="E3280" s="4" t="s">
        <v>14</v>
      </c>
      <c r="F3280" s="5">
        <v>45791</v>
      </c>
      <c r="G3280" s="4" t="str">
        <f>IF(WEEKDAY(Table1[[#This Row],[Order_Date]],2)&gt;=6,"Weekend","Weekday")</f>
        <v>Weekday</v>
      </c>
      <c r="H3280" s="5" t="str">
        <f>TEXT(Table1[[#This Row],[Order_Date]],"mmmm")</f>
        <v>May</v>
      </c>
      <c r="I3280" s="7">
        <f>MONTH(Table1[[#This Row],[Order_Date]])</f>
        <v>5</v>
      </c>
      <c r="J3280" s="7">
        <v>3</v>
      </c>
      <c r="K3280" s="4">
        <v>4917.76</v>
      </c>
      <c r="L3280" s="4">
        <v>20</v>
      </c>
      <c r="M3280" s="4">
        <v>11802.62</v>
      </c>
      <c r="N3280" s="4">
        <f>(Table1[[#This Row],[Quantity]]*Table1[[#This Row],[Unit_Price]])*(1-Table1[[#This Row],[Discount_%]]/100)</f>
        <v>11802.624000000002</v>
      </c>
      <c r="O3280" s="4">
        <v>8955.31</v>
      </c>
      <c r="P3280" s="4">
        <v>2847.31</v>
      </c>
      <c r="Q3280">
        <f>Table1[[#This Row],[Revenue]]-Table1[[#This Row],[Cost]]</f>
        <v>2847.3100000000013</v>
      </c>
      <c r="R3280" s="6">
        <f>Table1[[#This Row],[Profit]]/Table1[[#This Row],[Revenue]]</f>
        <v>0.24124389330504581</v>
      </c>
    </row>
    <row r="3281" spans="1:18" x14ac:dyDescent="0.45">
      <c r="A3281" s="1" t="s">
        <v>6042</v>
      </c>
      <c r="B3281" s="1" t="s">
        <v>1564</v>
      </c>
      <c r="C3281" s="1" t="s">
        <v>2</v>
      </c>
      <c r="D3281" s="1" t="s">
        <v>82</v>
      </c>
      <c r="E3281" s="1" t="s">
        <v>14</v>
      </c>
      <c r="F3281" s="2">
        <v>45733</v>
      </c>
      <c r="G3281" s="1" t="str">
        <f>IF(WEEKDAY(Table1[[#This Row],[Order_Date]],2)&gt;=6,"Weekend","Weekday")</f>
        <v>Weekday</v>
      </c>
      <c r="H3281" s="2" t="str">
        <f>TEXT(Table1[[#This Row],[Order_Date]],"mmmm")</f>
        <v>March</v>
      </c>
      <c r="I3281" s="8">
        <f>MONTH(Table1[[#This Row],[Order_Date]])</f>
        <v>3</v>
      </c>
      <c r="J3281" s="8">
        <v>2</v>
      </c>
      <c r="K3281" s="1">
        <v>597.72</v>
      </c>
      <c r="L3281" s="1">
        <v>5</v>
      </c>
      <c r="M3281" s="1">
        <v>1135.67</v>
      </c>
      <c r="N3281" s="1">
        <f>(Table1[[#This Row],[Quantity]]*Table1[[#This Row],[Unit_Price]])*(1-Table1[[#This Row],[Discount_%]]/100)</f>
        <v>1135.6679999999999</v>
      </c>
      <c r="O3281" s="1">
        <v>774.63</v>
      </c>
      <c r="P3281" s="1">
        <v>361.04</v>
      </c>
      <c r="Q3281">
        <f>Table1[[#This Row],[Revenue]]-Table1[[#This Row],[Cost]]</f>
        <v>361.04000000000008</v>
      </c>
      <c r="R3281" s="6">
        <f>Table1[[#This Row],[Profit]]/Table1[[#This Row],[Revenue]]</f>
        <v>0.31790925180730317</v>
      </c>
    </row>
    <row r="3282" spans="1:18" x14ac:dyDescent="0.45">
      <c r="A3282" s="4" t="s">
        <v>6043</v>
      </c>
      <c r="B3282" s="4" t="s">
        <v>2837</v>
      </c>
      <c r="C3282" s="4" t="s">
        <v>20</v>
      </c>
      <c r="D3282" s="4" t="s">
        <v>60</v>
      </c>
      <c r="E3282" s="4" t="s">
        <v>4</v>
      </c>
      <c r="F3282" s="5">
        <v>45922</v>
      </c>
      <c r="G3282" s="4" t="str">
        <f>IF(WEEKDAY(Table1[[#This Row],[Order_Date]],2)&gt;=6,"Weekend","Weekday")</f>
        <v>Weekday</v>
      </c>
      <c r="H3282" s="5" t="str">
        <f>TEXT(Table1[[#This Row],[Order_Date]],"mmmm")</f>
        <v>September</v>
      </c>
      <c r="I3282" s="7">
        <f>MONTH(Table1[[#This Row],[Order_Date]])</f>
        <v>9</v>
      </c>
      <c r="J3282" s="7">
        <v>1</v>
      </c>
      <c r="K3282" s="4">
        <v>2386.91</v>
      </c>
      <c r="L3282" s="4">
        <v>20</v>
      </c>
      <c r="M3282" s="4">
        <v>1909.53</v>
      </c>
      <c r="N3282" s="4">
        <f>(Table1[[#This Row],[Quantity]]*Table1[[#This Row],[Unit_Price]])*(1-Table1[[#This Row],[Discount_%]]/100)</f>
        <v>1909.528</v>
      </c>
      <c r="O3282" s="4">
        <v>1193.5899999999999</v>
      </c>
      <c r="P3282" s="4">
        <v>715.94</v>
      </c>
      <c r="Q3282">
        <f>Table1[[#This Row],[Revenue]]-Table1[[#This Row],[Cost]]</f>
        <v>715.94</v>
      </c>
      <c r="R3282" s="6">
        <f>Table1[[#This Row],[Profit]]/Table1[[#This Row],[Revenue]]</f>
        <v>0.37492995658617567</v>
      </c>
    </row>
    <row r="3283" spans="1:18" x14ac:dyDescent="0.45">
      <c r="A3283" s="1" t="s">
        <v>6044</v>
      </c>
      <c r="B3283" s="1" t="s">
        <v>6045</v>
      </c>
      <c r="C3283" s="1" t="s">
        <v>12</v>
      </c>
      <c r="D3283" s="1" t="s">
        <v>111</v>
      </c>
      <c r="E3283" s="1" t="s">
        <v>4</v>
      </c>
      <c r="F3283" s="2">
        <v>45544</v>
      </c>
      <c r="G3283" s="1" t="str">
        <f>IF(WEEKDAY(Table1[[#This Row],[Order_Date]],2)&gt;=6,"Weekend","Weekday")</f>
        <v>Weekday</v>
      </c>
      <c r="H3283" s="2" t="str">
        <f>TEXT(Table1[[#This Row],[Order_Date]],"mmmm")</f>
        <v>September</v>
      </c>
      <c r="I3283" s="8">
        <f>MONTH(Table1[[#This Row],[Order_Date]])</f>
        <v>9</v>
      </c>
      <c r="J3283" s="8">
        <v>4</v>
      </c>
      <c r="K3283" s="1">
        <v>503.53</v>
      </c>
      <c r="L3283" s="1">
        <v>0</v>
      </c>
      <c r="M3283" s="1">
        <v>2014.12</v>
      </c>
      <c r="N3283" s="1">
        <f>(Table1[[#This Row],[Quantity]]*Table1[[#This Row],[Unit_Price]])*(1-Table1[[#This Row],[Discount_%]]/100)</f>
        <v>2014.12</v>
      </c>
      <c r="O3283" s="1">
        <v>1485.56</v>
      </c>
      <c r="P3283" s="1">
        <v>528.55999999999995</v>
      </c>
      <c r="Q3283">
        <f>Table1[[#This Row],[Revenue]]-Table1[[#This Row],[Cost]]</f>
        <v>528.55999999999995</v>
      </c>
      <c r="R3283" s="6">
        <f>Table1[[#This Row],[Profit]]/Table1[[#This Row],[Revenue]]</f>
        <v>0.26242726351955192</v>
      </c>
    </row>
    <row r="3284" spans="1:18" x14ac:dyDescent="0.45">
      <c r="A3284" s="4" t="s">
        <v>6046</v>
      </c>
      <c r="B3284" s="4" t="s">
        <v>6047</v>
      </c>
      <c r="C3284" s="4" t="s">
        <v>28</v>
      </c>
      <c r="D3284" s="4" t="s">
        <v>29</v>
      </c>
      <c r="E3284" s="4" t="s">
        <v>22</v>
      </c>
      <c r="F3284" s="5">
        <v>45382</v>
      </c>
      <c r="G3284" s="4" t="str">
        <f>IF(WEEKDAY(Table1[[#This Row],[Order_Date]],2)&gt;=6,"Weekend","Weekday")</f>
        <v>Weekend</v>
      </c>
      <c r="H3284" s="5" t="str">
        <f>TEXT(Table1[[#This Row],[Order_Date]],"mmmm")</f>
        <v>March</v>
      </c>
      <c r="I3284" s="7">
        <f>MONTH(Table1[[#This Row],[Order_Date]])</f>
        <v>3</v>
      </c>
      <c r="J3284" s="7">
        <v>1</v>
      </c>
      <c r="K3284" s="4">
        <v>3113.18</v>
      </c>
      <c r="L3284" s="4">
        <v>10</v>
      </c>
      <c r="M3284" s="4">
        <v>2801.86</v>
      </c>
      <c r="N3284" s="4">
        <f>(Table1[[#This Row],[Quantity]]*Table1[[#This Row],[Unit_Price]])*(1-Table1[[#This Row],[Discount_%]]/100)</f>
        <v>2801.8620000000001</v>
      </c>
      <c r="O3284" s="4">
        <v>2365.6</v>
      </c>
      <c r="P3284" s="4">
        <v>436.26</v>
      </c>
      <c r="Q3284">
        <f>Table1[[#This Row],[Revenue]]-Table1[[#This Row],[Cost]]</f>
        <v>436.26000000000022</v>
      </c>
      <c r="R3284" s="6">
        <f>Table1[[#This Row],[Profit]]/Table1[[#This Row],[Revenue]]</f>
        <v>0.15570371110619374</v>
      </c>
    </row>
    <row r="3285" spans="1:18" x14ac:dyDescent="0.45">
      <c r="A3285" s="1" t="s">
        <v>6048</v>
      </c>
      <c r="B3285" s="1" t="s">
        <v>6049</v>
      </c>
      <c r="C3285" s="1" t="s">
        <v>28</v>
      </c>
      <c r="D3285" s="1" t="s">
        <v>100</v>
      </c>
      <c r="E3285" s="1" t="s">
        <v>4</v>
      </c>
      <c r="F3285" s="2">
        <v>45716</v>
      </c>
      <c r="G3285" s="1" t="str">
        <f>IF(WEEKDAY(Table1[[#This Row],[Order_Date]],2)&gt;=6,"Weekend","Weekday")</f>
        <v>Weekday</v>
      </c>
      <c r="H3285" s="2" t="str">
        <f>TEXT(Table1[[#This Row],[Order_Date]],"mmmm")</f>
        <v>February</v>
      </c>
      <c r="I3285" s="8">
        <f>MONTH(Table1[[#This Row],[Order_Date]])</f>
        <v>2</v>
      </c>
      <c r="J3285" s="8">
        <v>5</v>
      </c>
      <c r="K3285" s="1">
        <v>1139.4100000000001</v>
      </c>
      <c r="L3285" s="1">
        <v>5</v>
      </c>
      <c r="M3285" s="1">
        <v>5412.2</v>
      </c>
      <c r="N3285" s="1">
        <f>(Table1[[#This Row],[Quantity]]*Table1[[#This Row],[Unit_Price]])*(1-Table1[[#This Row],[Discount_%]]/100)</f>
        <v>5412.1975000000002</v>
      </c>
      <c r="O3285" s="1">
        <v>3887.44</v>
      </c>
      <c r="P3285" s="1">
        <v>1524.76</v>
      </c>
      <c r="Q3285">
        <f>Table1[[#This Row],[Revenue]]-Table1[[#This Row],[Cost]]</f>
        <v>1524.7599999999998</v>
      </c>
      <c r="R3285" s="6">
        <f>Table1[[#This Row],[Profit]]/Table1[[#This Row],[Revenue]]</f>
        <v>0.28172646982742694</v>
      </c>
    </row>
    <row r="3286" spans="1:18" x14ac:dyDescent="0.45">
      <c r="A3286" s="4" t="s">
        <v>6050</v>
      </c>
      <c r="B3286" s="4" t="s">
        <v>6051</v>
      </c>
      <c r="C3286" s="4" t="s">
        <v>12</v>
      </c>
      <c r="D3286" s="4" t="s">
        <v>13</v>
      </c>
      <c r="E3286" s="4" t="s">
        <v>4</v>
      </c>
      <c r="F3286" s="5">
        <v>45633</v>
      </c>
      <c r="G3286" s="4" t="str">
        <f>IF(WEEKDAY(Table1[[#This Row],[Order_Date]],2)&gt;=6,"Weekend","Weekday")</f>
        <v>Weekend</v>
      </c>
      <c r="H3286" s="5" t="str">
        <f>TEXT(Table1[[#This Row],[Order_Date]],"mmmm")</f>
        <v>December</v>
      </c>
      <c r="I3286" s="7">
        <f>MONTH(Table1[[#This Row],[Order_Date]])</f>
        <v>12</v>
      </c>
      <c r="J3286" s="7">
        <v>4</v>
      </c>
      <c r="K3286" s="4">
        <v>3881.87</v>
      </c>
      <c r="L3286" s="4">
        <v>20</v>
      </c>
      <c r="M3286" s="4">
        <v>12421.98</v>
      </c>
      <c r="N3286" s="4">
        <f>(Table1[[#This Row],[Quantity]]*Table1[[#This Row],[Unit_Price]])*(1-Table1[[#This Row],[Discount_%]]/100)</f>
        <v>12421.984</v>
      </c>
      <c r="O3286" s="4">
        <v>10242.629999999999</v>
      </c>
      <c r="P3286" s="4">
        <v>2179.35</v>
      </c>
      <c r="Q3286">
        <f>Table1[[#This Row],[Revenue]]-Table1[[#This Row],[Cost]]</f>
        <v>2179.3500000000004</v>
      </c>
      <c r="R3286" s="6">
        <f>Table1[[#This Row],[Profit]]/Table1[[#This Row],[Revenue]]</f>
        <v>0.17544304531161697</v>
      </c>
    </row>
    <row r="3287" spans="1:18" x14ac:dyDescent="0.45">
      <c r="A3287" s="1" t="s">
        <v>6052</v>
      </c>
      <c r="B3287" s="1" t="s">
        <v>6053</v>
      </c>
      <c r="C3287" s="1" t="s">
        <v>2</v>
      </c>
      <c r="D3287" s="1" t="s">
        <v>17</v>
      </c>
      <c r="E3287" s="1" t="s">
        <v>14</v>
      </c>
      <c r="F3287" s="2">
        <v>45638</v>
      </c>
      <c r="G3287" s="1" t="str">
        <f>IF(WEEKDAY(Table1[[#This Row],[Order_Date]],2)&gt;=6,"Weekend","Weekday")</f>
        <v>Weekday</v>
      </c>
      <c r="H3287" s="2" t="str">
        <f>TEXT(Table1[[#This Row],[Order_Date]],"mmmm")</f>
        <v>December</v>
      </c>
      <c r="I3287" s="8">
        <f>MONTH(Table1[[#This Row],[Order_Date]])</f>
        <v>12</v>
      </c>
      <c r="J3287" s="8">
        <v>2</v>
      </c>
      <c r="K3287" s="1">
        <v>4960.99</v>
      </c>
      <c r="L3287" s="1">
        <v>15</v>
      </c>
      <c r="M3287" s="1">
        <v>8433.68</v>
      </c>
      <c r="N3287" s="1">
        <f>(Table1[[#This Row],[Quantity]]*Table1[[#This Row],[Unit_Price]])*(1-Table1[[#This Row],[Discount_%]]/100)</f>
        <v>8433.6829999999991</v>
      </c>
      <c r="O3287" s="1">
        <v>5277.02</v>
      </c>
      <c r="P3287" s="1">
        <v>3156.66</v>
      </c>
      <c r="Q3287">
        <f>Table1[[#This Row],[Revenue]]-Table1[[#This Row],[Cost]]</f>
        <v>3156.66</v>
      </c>
      <c r="R3287" s="6">
        <f>Table1[[#This Row],[Profit]]/Table1[[#This Row],[Revenue]]</f>
        <v>0.37429212396012179</v>
      </c>
    </row>
    <row r="3288" spans="1:18" x14ac:dyDescent="0.45">
      <c r="A3288" s="4" t="s">
        <v>6054</v>
      </c>
      <c r="B3288" s="4" t="s">
        <v>6055</v>
      </c>
      <c r="C3288" s="4" t="s">
        <v>20</v>
      </c>
      <c r="D3288" s="4" t="s">
        <v>103</v>
      </c>
      <c r="E3288" s="4" t="s">
        <v>22</v>
      </c>
      <c r="F3288" s="5">
        <v>46017</v>
      </c>
      <c r="G3288" s="4" t="str">
        <f>IF(WEEKDAY(Table1[[#This Row],[Order_Date]],2)&gt;=6,"Weekend","Weekday")</f>
        <v>Weekday</v>
      </c>
      <c r="H3288" s="5" t="str">
        <f>TEXT(Table1[[#This Row],[Order_Date]],"mmmm")</f>
        <v>December</v>
      </c>
      <c r="I3288" s="7">
        <f>MONTH(Table1[[#This Row],[Order_Date]])</f>
        <v>12</v>
      </c>
      <c r="J3288" s="7">
        <v>1</v>
      </c>
      <c r="K3288" s="4">
        <v>753.64</v>
      </c>
      <c r="L3288" s="4">
        <v>20</v>
      </c>
      <c r="M3288" s="4">
        <v>602.91</v>
      </c>
      <c r="N3288" s="4">
        <f>(Table1[[#This Row],[Quantity]]*Table1[[#This Row],[Unit_Price]])*(1-Table1[[#This Row],[Discount_%]]/100)</f>
        <v>602.91200000000003</v>
      </c>
      <c r="O3288" s="4">
        <v>494.37</v>
      </c>
      <c r="P3288" s="4">
        <v>108.54</v>
      </c>
      <c r="Q3288">
        <f>Table1[[#This Row],[Revenue]]-Table1[[#This Row],[Cost]]</f>
        <v>108.53999999999996</v>
      </c>
      <c r="R3288" s="6">
        <f>Table1[[#This Row],[Profit]]/Table1[[#This Row],[Revenue]]</f>
        <v>0.18002686968204212</v>
      </c>
    </row>
    <row r="3289" spans="1:18" x14ac:dyDescent="0.45">
      <c r="A3289" s="1" t="s">
        <v>6056</v>
      </c>
      <c r="B3289" s="1" t="s">
        <v>6057</v>
      </c>
      <c r="C3289" s="1" t="s">
        <v>28</v>
      </c>
      <c r="D3289" s="1" t="s">
        <v>100</v>
      </c>
      <c r="E3289" s="1" t="s">
        <v>22</v>
      </c>
      <c r="F3289" s="2">
        <v>45565</v>
      </c>
      <c r="G3289" s="1" t="str">
        <f>IF(WEEKDAY(Table1[[#This Row],[Order_Date]],2)&gt;=6,"Weekend","Weekday")</f>
        <v>Weekday</v>
      </c>
      <c r="H3289" s="2" t="str">
        <f>TEXT(Table1[[#This Row],[Order_Date]],"mmmm")</f>
        <v>September</v>
      </c>
      <c r="I3289" s="8">
        <f>MONTH(Table1[[#This Row],[Order_Date]])</f>
        <v>9</v>
      </c>
      <c r="J3289" s="8">
        <v>1</v>
      </c>
      <c r="K3289" s="1">
        <v>612.09</v>
      </c>
      <c r="L3289" s="1">
        <v>20</v>
      </c>
      <c r="M3289" s="1">
        <v>489.67</v>
      </c>
      <c r="N3289" s="1">
        <f>(Table1[[#This Row],[Quantity]]*Table1[[#This Row],[Unit_Price]])*(1-Table1[[#This Row],[Discount_%]]/100)</f>
        <v>489.67200000000003</v>
      </c>
      <c r="O3289" s="1">
        <v>319.44</v>
      </c>
      <c r="P3289" s="1">
        <v>170.23</v>
      </c>
      <c r="Q3289">
        <f>Table1[[#This Row],[Revenue]]-Table1[[#This Row],[Cost]]</f>
        <v>170.23000000000002</v>
      </c>
      <c r="R3289" s="6">
        <f>Table1[[#This Row],[Profit]]/Table1[[#This Row],[Revenue]]</f>
        <v>0.34764228970531169</v>
      </c>
    </row>
    <row r="3290" spans="1:18" x14ac:dyDescent="0.45">
      <c r="A3290" s="4" t="s">
        <v>6058</v>
      </c>
      <c r="B3290" s="4" t="s">
        <v>5297</v>
      </c>
      <c r="C3290" s="4" t="s">
        <v>28</v>
      </c>
      <c r="D3290" s="4" t="s">
        <v>35</v>
      </c>
      <c r="E3290" s="4" t="s">
        <v>9</v>
      </c>
      <c r="F3290" s="5">
        <v>45841</v>
      </c>
      <c r="G3290" s="4" t="str">
        <f>IF(WEEKDAY(Table1[[#This Row],[Order_Date]],2)&gt;=6,"Weekend","Weekday")</f>
        <v>Weekday</v>
      </c>
      <c r="H3290" s="5" t="str">
        <f>TEXT(Table1[[#This Row],[Order_Date]],"mmmm")</f>
        <v>July</v>
      </c>
      <c r="I3290" s="7">
        <f>MONTH(Table1[[#This Row],[Order_Date]])</f>
        <v>7</v>
      </c>
      <c r="J3290" s="7">
        <v>1</v>
      </c>
      <c r="K3290" s="4">
        <v>3903.08</v>
      </c>
      <c r="L3290" s="4">
        <v>5</v>
      </c>
      <c r="M3290" s="4">
        <v>3707.93</v>
      </c>
      <c r="N3290" s="4">
        <f>(Table1[[#This Row],[Quantity]]*Table1[[#This Row],[Unit_Price]])*(1-Table1[[#This Row],[Discount_%]]/100)</f>
        <v>3707.9259999999999</v>
      </c>
      <c r="O3290" s="4">
        <v>2720.76</v>
      </c>
      <c r="P3290" s="4">
        <v>987.17</v>
      </c>
      <c r="Q3290">
        <f>Table1[[#This Row],[Revenue]]-Table1[[#This Row],[Cost]]</f>
        <v>987.16999999999962</v>
      </c>
      <c r="R3290" s="6">
        <f>Table1[[#This Row],[Profit]]/Table1[[#This Row],[Revenue]]</f>
        <v>0.26623210254778273</v>
      </c>
    </row>
    <row r="3291" spans="1:18" x14ac:dyDescent="0.45">
      <c r="A3291" s="1" t="s">
        <v>6059</v>
      </c>
      <c r="B3291" s="1" t="s">
        <v>6060</v>
      </c>
      <c r="C3291" s="1" t="s">
        <v>20</v>
      </c>
      <c r="D3291" s="1" t="s">
        <v>25</v>
      </c>
      <c r="E3291" s="1" t="s">
        <v>9</v>
      </c>
      <c r="F3291" s="2">
        <v>46003</v>
      </c>
      <c r="G3291" s="1" t="str">
        <f>IF(WEEKDAY(Table1[[#This Row],[Order_Date]],2)&gt;=6,"Weekend","Weekday")</f>
        <v>Weekday</v>
      </c>
      <c r="H3291" s="2" t="str">
        <f>TEXT(Table1[[#This Row],[Order_Date]],"mmmm")</f>
        <v>December</v>
      </c>
      <c r="I3291" s="8">
        <f>MONTH(Table1[[#This Row],[Order_Date]])</f>
        <v>12</v>
      </c>
      <c r="J3291" s="8">
        <v>4</v>
      </c>
      <c r="K3291" s="1">
        <v>2714.19</v>
      </c>
      <c r="L3291" s="1">
        <v>10</v>
      </c>
      <c r="M3291" s="1">
        <v>9771.08</v>
      </c>
      <c r="N3291" s="1">
        <f>(Table1[[#This Row],[Quantity]]*Table1[[#This Row],[Unit_Price]])*(1-Table1[[#This Row],[Discount_%]]/100)</f>
        <v>9771.0840000000007</v>
      </c>
      <c r="O3291" s="1">
        <v>7874.15</v>
      </c>
      <c r="P3291" s="1">
        <v>1896.93</v>
      </c>
      <c r="Q3291">
        <f>Table1[[#This Row],[Revenue]]-Table1[[#This Row],[Cost]]</f>
        <v>1896.9300000000003</v>
      </c>
      <c r="R3291" s="6">
        <f>Table1[[#This Row],[Profit]]/Table1[[#This Row],[Revenue]]</f>
        <v>0.19413718851959047</v>
      </c>
    </row>
    <row r="3292" spans="1:18" x14ac:dyDescent="0.45">
      <c r="A3292" s="4" t="s">
        <v>6061</v>
      </c>
      <c r="B3292" s="4" t="s">
        <v>6062</v>
      </c>
      <c r="C3292" s="4" t="s">
        <v>7</v>
      </c>
      <c r="D3292" s="4" t="s">
        <v>71</v>
      </c>
      <c r="E3292" s="4" t="s">
        <v>14</v>
      </c>
      <c r="F3292" s="5">
        <v>45472</v>
      </c>
      <c r="G3292" s="4" t="str">
        <f>IF(WEEKDAY(Table1[[#This Row],[Order_Date]],2)&gt;=6,"Weekend","Weekday")</f>
        <v>Weekend</v>
      </c>
      <c r="H3292" s="5" t="str">
        <f>TEXT(Table1[[#This Row],[Order_Date]],"mmmm")</f>
        <v>June</v>
      </c>
      <c r="I3292" s="7">
        <f>MONTH(Table1[[#This Row],[Order_Date]])</f>
        <v>6</v>
      </c>
      <c r="J3292" s="7">
        <v>2</v>
      </c>
      <c r="K3292" s="4">
        <v>2240.21</v>
      </c>
      <c r="L3292" s="4">
        <v>15</v>
      </c>
      <c r="M3292" s="4">
        <v>3808.36</v>
      </c>
      <c r="N3292" s="4">
        <f>(Table1[[#This Row],[Quantity]]*Table1[[#This Row],[Unit_Price]])*(1-Table1[[#This Row],[Discount_%]]/100)</f>
        <v>3808.357</v>
      </c>
      <c r="O3292" s="4">
        <v>2989.99</v>
      </c>
      <c r="P3292" s="4">
        <v>818.37</v>
      </c>
      <c r="Q3292">
        <f>Table1[[#This Row],[Revenue]]-Table1[[#This Row],[Cost]]</f>
        <v>818.37000000000035</v>
      </c>
      <c r="R3292" s="6">
        <f>Table1[[#This Row],[Profit]]/Table1[[#This Row],[Revenue]]</f>
        <v>0.21488777321471708</v>
      </c>
    </row>
    <row r="3293" spans="1:18" x14ac:dyDescent="0.45">
      <c r="A3293" s="1" t="s">
        <v>6063</v>
      </c>
      <c r="B3293" s="1" t="s">
        <v>6064</v>
      </c>
      <c r="C3293" s="1" t="s">
        <v>28</v>
      </c>
      <c r="D3293" s="1" t="s">
        <v>137</v>
      </c>
      <c r="E3293" s="1" t="s">
        <v>9</v>
      </c>
      <c r="F3293" s="2">
        <v>45920</v>
      </c>
      <c r="G3293" s="1" t="str">
        <f>IF(WEEKDAY(Table1[[#This Row],[Order_Date]],2)&gt;=6,"Weekend","Weekday")</f>
        <v>Weekend</v>
      </c>
      <c r="H3293" s="2" t="str">
        <f>TEXT(Table1[[#This Row],[Order_Date]],"mmmm")</f>
        <v>September</v>
      </c>
      <c r="I3293" s="8">
        <f>MONTH(Table1[[#This Row],[Order_Date]])</f>
        <v>9</v>
      </c>
      <c r="J3293" s="8">
        <v>4</v>
      </c>
      <c r="K3293" s="1">
        <v>435.69</v>
      </c>
      <c r="L3293" s="1">
        <v>10</v>
      </c>
      <c r="M3293" s="1">
        <v>1568.48</v>
      </c>
      <c r="N3293" s="1">
        <f>(Table1[[#This Row],[Quantity]]*Table1[[#This Row],[Unit_Price]])*(1-Table1[[#This Row],[Discount_%]]/100)</f>
        <v>1568.4839999999999</v>
      </c>
      <c r="O3293" s="1">
        <v>1007.2</v>
      </c>
      <c r="P3293" s="1">
        <v>561.28</v>
      </c>
      <c r="Q3293">
        <f>Table1[[#This Row],[Revenue]]-Table1[[#This Row],[Cost]]</f>
        <v>561.28</v>
      </c>
      <c r="R3293" s="6">
        <f>Table1[[#This Row],[Profit]]/Table1[[#This Row],[Revenue]]</f>
        <v>0.35784963786595936</v>
      </c>
    </row>
    <row r="3294" spans="1:18" x14ac:dyDescent="0.45">
      <c r="A3294" s="4" t="s">
        <v>6065</v>
      </c>
      <c r="B3294" s="4" t="s">
        <v>6066</v>
      </c>
      <c r="C3294" s="4" t="s">
        <v>2</v>
      </c>
      <c r="D3294" s="4" t="s">
        <v>17</v>
      </c>
      <c r="E3294" s="4" t="s">
        <v>14</v>
      </c>
      <c r="F3294" s="5">
        <v>45710</v>
      </c>
      <c r="G3294" s="4" t="str">
        <f>IF(WEEKDAY(Table1[[#This Row],[Order_Date]],2)&gt;=6,"Weekend","Weekday")</f>
        <v>Weekend</v>
      </c>
      <c r="H3294" s="5" t="str">
        <f>TEXT(Table1[[#This Row],[Order_Date]],"mmmm")</f>
        <v>February</v>
      </c>
      <c r="I3294" s="7">
        <f>MONTH(Table1[[#This Row],[Order_Date]])</f>
        <v>2</v>
      </c>
      <c r="J3294" s="7">
        <v>1</v>
      </c>
      <c r="K3294" s="4">
        <v>684.33</v>
      </c>
      <c r="L3294" s="4">
        <v>0</v>
      </c>
      <c r="M3294" s="4">
        <v>684.33</v>
      </c>
      <c r="N3294" s="4">
        <f>(Table1[[#This Row],[Quantity]]*Table1[[#This Row],[Unit_Price]])*(1-Table1[[#This Row],[Discount_%]]/100)</f>
        <v>684.33</v>
      </c>
      <c r="O3294" s="4">
        <v>568.67999999999995</v>
      </c>
      <c r="P3294" s="4">
        <v>115.65</v>
      </c>
      <c r="Q3294">
        <f>Table1[[#This Row],[Revenue]]-Table1[[#This Row],[Cost]]</f>
        <v>115.65000000000009</v>
      </c>
      <c r="R3294" s="6">
        <f>Table1[[#This Row],[Profit]]/Table1[[#This Row],[Revenue]]</f>
        <v>0.16899741352856079</v>
      </c>
    </row>
    <row r="3295" spans="1:18" x14ac:dyDescent="0.45">
      <c r="A3295" s="1" t="s">
        <v>6067</v>
      </c>
      <c r="B3295" s="1" t="s">
        <v>1290</v>
      </c>
      <c r="C3295" s="1" t="s">
        <v>2</v>
      </c>
      <c r="D3295" s="1" t="s">
        <v>17</v>
      </c>
      <c r="E3295" s="1" t="s">
        <v>22</v>
      </c>
      <c r="F3295" s="2">
        <v>45717</v>
      </c>
      <c r="G3295" s="1" t="str">
        <f>IF(WEEKDAY(Table1[[#This Row],[Order_Date]],2)&gt;=6,"Weekend","Weekday")</f>
        <v>Weekend</v>
      </c>
      <c r="H3295" s="2" t="str">
        <f>TEXT(Table1[[#This Row],[Order_Date]],"mmmm")</f>
        <v>March</v>
      </c>
      <c r="I3295" s="8">
        <f>MONTH(Table1[[#This Row],[Order_Date]])</f>
        <v>3</v>
      </c>
      <c r="J3295" s="8">
        <v>1</v>
      </c>
      <c r="K3295" s="1">
        <v>4657.03</v>
      </c>
      <c r="L3295" s="1">
        <v>5</v>
      </c>
      <c r="M3295" s="1">
        <v>4424.18</v>
      </c>
      <c r="N3295" s="1">
        <f>(Table1[[#This Row],[Quantity]]*Table1[[#This Row],[Unit_Price]])*(1-Table1[[#This Row],[Discount_%]]/100)</f>
        <v>4424.1785</v>
      </c>
      <c r="O3295" s="1">
        <v>3436.63</v>
      </c>
      <c r="P3295" s="1">
        <v>987.55</v>
      </c>
      <c r="Q3295">
        <f>Table1[[#This Row],[Revenue]]-Table1[[#This Row],[Cost]]</f>
        <v>987.55000000000018</v>
      </c>
      <c r="R3295" s="6">
        <f>Table1[[#This Row],[Profit]]/Table1[[#This Row],[Revenue]]</f>
        <v>0.22321650565754556</v>
      </c>
    </row>
    <row r="3296" spans="1:18" x14ac:dyDescent="0.45">
      <c r="A3296" s="4" t="s">
        <v>6068</v>
      </c>
      <c r="B3296" s="4" t="s">
        <v>2297</v>
      </c>
      <c r="C3296" s="4" t="s">
        <v>20</v>
      </c>
      <c r="D3296" s="4" t="s">
        <v>60</v>
      </c>
      <c r="E3296" s="4" t="s">
        <v>9</v>
      </c>
      <c r="F3296" s="5">
        <v>45659</v>
      </c>
      <c r="G3296" s="4" t="str">
        <f>IF(WEEKDAY(Table1[[#This Row],[Order_Date]],2)&gt;=6,"Weekend","Weekday")</f>
        <v>Weekday</v>
      </c>
      <c r="H3296" s="5" t="str">
        <f>TEXT(Table1[[#This Row],[Order_Date]],"mmmm")</f>
        <v>January</v>
      </c>
      <c r="I3296" s="7">
        <f>MONTH(Table1[[#This Row],[Order_Date]])</f>
        <v>1</v>
      </c>
      <c r="J3296" s="7">
        <v>1</v>
      </c>
      <c r="K3296" s="4">
        <v>4096.21</v>
      </c>
      <c r="L3296" s="4">
        <v>5</v>
      </c>
      <c r="M3296" s="4">
        <v>3891.4</v>
      </c>
      <c r="N3296" s="4">
        <f>(Table1[[#This Row],[Quantity]]*Table1[[#This Row],[Unit_Price]])*(1-Table1[[#This Row],[Discount_%]]/100)</f>
        <v>3891.3995</v>
      </c>
      <c r="O3296" s="4">
        <v>2936</v>
      </c>
      <c r="P3296" s="4">
        <v>955.4</v>
      </c>
      <c r="Q3296">
        <f>Table1[[#This Row],[Revenue]]-Table1[[#This Row],[Cost]]</f>
        <v>955.40000000000009</v>
      </c>
      <c r="R3296" s="6">
        <f>Table1[[#This Row],[Profit]]/Table1[[#This Row],[Revenue]]</f>
        <v>0.24551575268540884</v>
      </c>
    </row>
    <row r="3297" spans="1:18" x14ac:dyDescent="0.45">
      <c r="A3297" s="1" t="s">
        <v>6069</v>
      </c>
      <c r="B3297" s="1" t="s">
        <v>6070</v>
      </c>
      <c r="C3297" s="1" t="s">
        <v>12</v>
      </c>
      <c r="D3297" s="1" t="s">
        <v>111</v>
      </c>
      <c r="E3297" s="1" t="s">
        <v>22</v>
      </c>
      <c r="F3297" s="2">
        <v>45315</v>
      </c>
      <c r="G3297" s="1" t="str">
        <f>IF(WEEKDAY(Table1[[#This Row],[Order_Date]],2)&gt;=6,"Weekend","Weekday")</f>
        <v>Weekday</v>
      </c>
      <c r="H3297" s="2" t="str">
        <f>TEXT(Table1[[#This Row],[Order_Date]],"mmmm")</f>
        <v>January</v>
      </c>
      <c r="I3297" s="8">
        <f>MONTH(Table1[[#This Row],[Order_Date]])</f>
        <v>1</v>
      </c>
      <c r="J3297" s="8">
        <v>3</v>
      </c>
      <c r="K3297" s="1">
        <v>1158.33</v>
      </c>
      <c r="L3297" s="1">
        <v>20</v>
      </c>
      <c r="M3297" s="1">
        <v>2779.99</v>
      </c>
      <c r="N3297" s="1">
        <f>(Table1[[#This Row],[Quantity]]*Table1[[#This Row],[Unit_Price]])*(1-Table1[[#This Row],[Discount_%]]/100)</f>
        <v>2779.9920000000002</v>
      </c>
      <c r="O3297" s="1">
        <v>2174.4</v>
      </c>
      <c r="P3297" s="1">
        <v>605.59</v>
      </c>
      <c r="Q3297">
        <f>Table1[[#This Row],[Revenue]]-Table1[[#This Row],[Cost]]</f>
        <v>605.58999999999969</v>
      </c>
      <c r="R3297" s="6">
        <f>Table1[[#This Row],[Profit]]/Table1[[#This Row],[Revenue]]</f>
        <v>0.21783891308961545</v>
      </c>
    </row>
    <row r="3298" spans="1:18" x14ac:dyDescent="0.45">
      <c r="A3298" s="4" t="s">
        <v>6071</v>
      </c>
      <c r="B3298" s="4" t="s">
        <v>6072</v>
      </c>
      <c r="C3298" s="4" t="s">
        <v>28</v>
      </c>
      <c r="D3298" s="4" t="s">
        <v>35</v>
      </c>
      <c r="E3298" s="4" t="s">
        <v>9</v>
      </c>
      <c r="F3298" s="5">
        <v>45422</v>
      </c>
      <c r="G3298" s="4" t="str">
        <f>IF(WEEKDAY(Table1[[#This Row],[Order_Date]],2)&gt;=6,"Weekend","Weekday")</f>
        <v>Weekday</v>
      </c>
      <c r="H3298" s="5" t="str">
        <f>TEXT(Table1[[#This Row],[Order_Date]],"mmmm")</f>
        <v>May</v>
      </c>
      <c r="I3298" s="7">
        <f>MONTH(Table1[[#This Row],[Order_Date]])</f>
        <v>5</v>
      </c>
      <c r="J3298" s="7">
        <v>4</v>
      </c>
      <c r="K3298" s="4">
        <v>1529.93</v>
      </c>
      <c r="L3298" s="4">
        <v>0</v>
      </c>
      <c r="M3298" s="4">
        <v>6119.72</v>
      </c>
      <c r="N3298" s="4">
        <f>(Table1[[#This Row],[Quantity]]*Table1[[#This Row],[Unit_Price]])*(1-Table1[[#This Row],[Discount_%]]/100)</f>
        <v>6119.72</v>
      </c>
      <c r="O3298" s="4">
        <v>4842.3999999999996</v>
      </c>
      <c r="P3298" s="4">
        <v>1277.32</v>
      </c>
      <c r="Q3298">
        <f>Table1[[#This Row],[Revenue]]-Table1[[#This Row],[Cost]]</f>
        <v>1277.3200000000006</v>
      </c>
      <c r="R3298" s="6">
        <f>Table1[[#This Row],[Profit]]/Table1[[#This Row],[Revenue]]</f>
        <v>0.20872196767172352</v>
      </c>
    </row>
    <row r="3299" spans="1:18" x14ac:dyDescent="0.45">
      <c r="A3299" s="1" t="s">
        <v>6073</v>
      </c>
      <c r="B3299" s="1" t="s">
        <v>6074</v>
      </c>
      <c r="C3299" s="1" t="s">
        <v>2</v>
      </c>
      <c r="D3299" s="1" t="s">
        <v>65</v>
      </c>
      <c r="E3299" s="1" t="s">
        <v>14</v>
      </c>
      <c r="F3299" s="2">
        <v>45469</v>
      </c>
      <c r="G3299" s="1" t="str">
        <f>IF(WEEKDAY(Table1[[#This Row],[Order_Date]],2)&gt;=6,"Weekend","Weekday")</f>
        <v>Weekday</v>
      </c>
      <c r="H3299" s="2" t="str">
        <f>TEXT(Table1[[#This Row],[Order_Date]],"mmmm")</f>
        <v>June</v>
      </c>
      <c r="I3299" s="8">
        <f>MONTH(Table1[[#This Row],[Order_Date]])</f>
        <v>6</v>
      </c>
      <c r="J3299" s="8">
        <v>1</v>
      </c>
      <c r="K3299" s="1">
        <v>1761.02</v>
      </c>
      <c r="L3299" s="1">
        <v>10</v>
      </c>
      <c r="M3299" s="1">
        <v>1584.92</v>
      </c>
      <c r="N3299" s="1">
        <f>(Table1[[#This Row],[Quantity]]*Table1[[#This Row],[Unit_Price]])*(1-Table1[[#This Row],[Discount_%]]/100)</f>
        <v>1584.9180000000001</v>
      </c>
      <c r="O3299" s="1">
        <v>1101.3900000000001</v>
      </c>
      <c r="P3299" s="1">
        <v>483.53</v>
      </c>
      <c r="Q3299">
        <f>Table1[[#This Row],[Revenue]]-Table1[[#This Row],[Cost]]</f>
        <v>483.53</v>
      </c>
      <c r="R3299" s="6">
        <f>Table1[[#This Row],[Profit]]/Table1[[#This Row],[Revenue]]</f>
        <v>0.30508164449940689</v>
      </c>
    </row>
    <row r="3300" spans="1:18" x14ac:dyDescent="0.45">
      <c r="A3300" s="4" t="s">
        <v>6075</v>
      </c>
      <c r="B3300" s="4" t="s">
        <v>6076</v>
      </c>
      <c r="C3300" s="4" t="s">
        <v>12</v>
      </c>
      <c r="D3300" s="4" t="s">
        <v>111</v>
      </c>
      <c r="E3300" s="4" t="s">
        <v>9</v>
      </c>
      <c r="F3300" s="5">
        <v>45638</v>
      </c>
      <c r="G3300" s="4" t="str">
        <f>IF(WEEKDAY(Table1[[#This Row],[Order_Date]],2)&gt;=6,"Weekend","Weekday")</f>
        <v>Weekday</v>
      </c>
      <c r="H3300" s="5" t="str">
        <f>TEXT(Table1[[#This Row],[Order_Date]],"mmmm")</f>
        <v>December</v>
      </c>
      <c r="I3300" s="7">
        <f>MONTH(Table1[[#This Row],[Order_Date]])</f>
        <v>12</v>
      </c>
      <c r="J3300" s="7">
        <v>3</v>
      </c>
      <c r="K3300" s="4">
        <v>2080.5500000000002</v>
      </c>
      <c r="L3300" s="4">
        <v>5</v>
      </c>
      <c r="M3300" s="4">
        <v>5929.57</v>
      </c>
      <c r="N3300" s="4">
        <f>(Table1[[#This Row],[Quantity]]*Table1[[#This Row],[Unit_Price]])*(1-Table1[[#This Row],[Discount_%]]/100)</f>
        <v>5929.5675000000001</v>
      </c>
      <c r="O3300" s="4">
        <v>4483.84</v>
      </c>
      <c r="P3300" s="4">
        <v>1445.73</v>
      </c>
      <c r="Q3300">
        <f>Table1[[#This Row],[Revenue]]-Table1[[#This Row],[Cost]]</f>
        <v>1445.7299999999996</v>
      </c>
      <c r="R3300" s="6">
        <f>Table1[[#This Row],[Profit]]/Table1[[#This Row],[Revenue]]</f>
        <v>0.24381700528031544</v>
      </c>
    </row>
    <row r="3301" spans="1:18" x14ac:dyDescent="0.45">
      <c r="A3301" s="1" t="s">
        <v>6077</v>
      </c>
      <c r="B3301" s="1" t="s">
        <v>6078</v>
      </c>
      <c r="C3301" s="1" t="s">
        <v>20</v>
      </c>
      <c r="D3301" s="1" t="s">
        <v>25</v>
      </c>
      <c r="E3301" s="1" t="s">
        <v>9</v>
      </c>
      <c r="F3301" s="2">
        <v>45476</v>
      </c>
      <c r="G3301" s="1" t="str">
        <f>IF(WEEKDAY(Table1[[#This Row],[Order_Date]],2)&gt;=6,"Weekend","Weekday")</f>
        <v>Weekday</v>
      </c>
      <c r="H3301" s="2" t="str">
        <f>TEXT(Table1[[#This Row],[Order_Date]],"mmmm")</f>
        <v>July</v>
      </c>
      <c r="I3301" s="8">
        <f>MONTH(Table1[[#This Row],[Order_Date]])</f>
        <v>7</v>
      </c>
      <c r="J3301" s="8">
        <v>2</v>
      </c>
      <c r="K3301" s="1">
        <v>1128.1500000000001</v>
      </c>
      <c r="L3301" s="1">
        <v>5</v>
      </c>
      <c r="M3301" s="1">
        <v>2143.4899999999998</v>
      </c>
      <c r="N3301" s="1">
        <f>(Table1[[#This Row],[Quantity]]*Table1[[#This Row],[Unit_Price]])*(1-Table1[[#This Row],[Discount_%]]/100)</f>
        <v>2143.4850000000001</v>
      </c>
      <c r="O3301" s="1">
        <v>1812.26</v>
      </c>
      <c r="P3301" s="1">
        <v>331.23</v>
      </c>
      <c r="Q3301">
        <f>Table1[[#This Row],[Revenue]]-Table1[[#This Row],[Cost]]</f>
        <v>331.22999999999979</v>
      </c>
      <c r="R3301" s="6">
        <f>Table1[[#This Row],[Profit]]/Table1[[#This Row],[Revenue]]</f>
        <v>0.15452836262357186</v>
      </c>
    </row>
    <row r="3302" spans="1:18" x14ac:dyDescent="0.45">
      <c r="A3302" s="4" t="s">
        <v>6079</v>
      </c>
      <c r="B3302" s="4" t="s">
        <v>1708</v>
      </c>
      <c r="C3302" s="4" t="s">
        <v>7</v>
      </c>
      <c r="D3302" s="4" t="s">
        <v>46</v>
      </c>
      <c r="E3302" s="4" t="s">
        <v>9</v>
      </c>
      <c r="F3302" s="5">
        <v>45526</v>
      </c>
      <c r="G3302" s="4" t="str">
        <f>IF(WEEKDAY(Table1[[#This Row],[Order_Date]],2)&gt;=6,"Weekend","Weekday")</f>
        <v>Weekday</v>
      </c>
      <c r="H3302" s="5" t="str">
        <f>TEXT(Table1[[#This Row],[Order_Date]],"mmmm")</f>
        <v>August</v>
      </c>
      <c r="I3302" s="7">
        <f>MONTH(Table1[[#This Row],[Order_Date]])</f>
        <v>8</v>
      </c>
      <c r="J3302" s="7">
        <v>3</v>
      </c>
      <c r="K3302" s="4">
        <v>3035.96</v>
      </c>
      <c r="L3302" s="4">
        <v>5</v>
      </c>
      <c r="M3302" s="4">
        <v>8652.49</v>
      </c>
      <c r="N3302" s="4">
        <f>(Table1[[#This Row],[Quantity]]*Table1[[#This Row],[Unit_Price]])*(1-Table1[[#This Row],[Discount_%]]/100)</f>
        <v>8652.4860000000008</v>
      </c>
      <c r="O3302" s="4">
        <v>5398.44</v>
      </c>
      <c r="P3302" s="4">
        <v>3254.05</v>
      </c>
      <c r="Q3302">
        <f>Table1[[#This Row],[Revenue]]-Table1[[#This Row],[Cost]]</f>
        <v>3254.05</v>
      </c>
      <c r="R3302" s="6">
        <f>Table1[[#This Row],[Profit]]/Table1[[#This Row],[Revenue]]</f>
        <v>0.37608249186072451</v>
      </c>
    </row>
    <row r="3303" spans="1:18" x14ac:dyDescent="0.45">
      <c r="A3303" s="1" t="s">
        <v>6080</v>
      </c>
      <c r="B3303" s="1" t="s">
        <v>6081</v>
      </c>
      <c r="C3303" s="1" t="s">
        <v>28</v>
      </c>
      <c r="D3303" s="1" t="s">
        <v>85</v>
      </c>
      <c r="E3303" s="1" t="s">
        <v>22</v>
      </c>
      <c r="F3303" s="2">
        <v>45360</v>
      </c>
      <c r="G3303" s="1" t="str">
        <f>IF(WEEKDAY(Table1[[#This Row],[Order_Date]],2)&gt;=6,"Weekend","Weekday")</f>
        <v>Weekend</v>
      </c>
      <c r="H3303" s="2" t="str">
        <f>TEXT(Table1[[#This Row],[Order_Date]],"mmmm")</f>
        <v>March</v>
      </c>
      <c r="I3303" s="8">
        <f>MONTH(Table1[[#This Row],[Order_Date]])</f>
        <v>3</v>
      </c>
      <c r="J3303" s="8">
        <v>5</v>
      </c>
      <c r="K3303" s="1">
        <v>4726.7</v>
      </c>
      <c r="L3303" s="1">
        <v>10</v>
      </c>
      <c r="M3303" s="1">
        <v>21270.15</v>
      </c>
      <c r="N3303" s="1">
        <f>(Table1[[#This Row],[Quantity]]*Table1[[#This Row],[Unit_Price]])*(1-Table1[[#This Row],[Discount_%]]/100)</f>
        <v>21270.15</v>
      </c>
      <c r="O3303" s="1">
        <v>15896.81</v>
      </c>
      <c r="P3303" s="1">
        <v>5373.34</v>
      </c>
      <c r="Q3303">
        <f>Table1[[#This Row],[Revenue]]-Table1[[#This Row],[Cost]]</f>
        <v>5373.340000000002</v>
      </c>
      <c r="R3303" s="6">
        <f>Table1[[#This Row],[Profit]]/Table1[[#This Row],[Revenue]]</f>
        <v>0.25262351229304919</v>
      </c>
    </row>
    <row r="3304" spans="1:18" x14ac:dyDescent="0.45">
      <c r="A3304" s="4" t="s">
        <v>6082</v>
      </c>
      <c r="B3304" s="4" t="s">
        <v>6083</v>
      </c>
      <c r="C3304" s="4" t="s">
        <v>2</v>
      </c>
      <c r="D3304" s="4" t="s">
        <v>65</v>
      </c>
      <c r="E3304" s="4" t="s">
        <v>14</v>
      </c>
      <c r="F3304" s="5">
        <v>45707</v>
      </c>
      <c r="G3304" s="4" t="str">
        <f>IF(WEEKDAY(Table1[[#This Row],[Order_Date]],2)&gt;=6,"Weekend","Weekday")</f>
        <v>Weekday</v>
      </c>
      <c r="H3304" s="5" t="str">
        <f>TEXT(Table1[[#This Row],[Order_Date]],"mmmm")</f>
        <v>February</v>
      </c>
      <c r="I3304" s="7">
        <f>MONTH(Table1[[#This Row],[Order_Date]])</f>
        <v>2</v>
      </c>
      <c r="J3304" s="7">
        <v>3</v>
      </c>
      <c r="K3304" s="4">
        <v>2395.84</v>
      </c>
      <c r="L3304" s="4">
        <v>0</v>
      </c>
      <c r="M3304" s="4">
        <v>7187.52</v>
      </c>
      <c r="N3304" s="4">
        <f>(Table1[[#This Row],[Quantity]]*Table1[[#This Row],[Unit_Price]])*(1-Table1[[#This Row],[Discount_%]]/100)</f>
        <v>7187.52</v>
      </c>
      <c r="O3304" s="4">
        <v>6089.95</v>
      </c>
      <c r="P3304" s="4">
        <v>1097.57</v>
      </c>
      <c r="Q3304">
        <f>Table1[[#This Row],[Revenue]]-Table1[[#This Row],[Cost]]</f>
        <v>1097.5700000000006</v>
      </c>
      <c r="R3304" s="6">
        <f>Table1[[#This Row],[Profit]]/Table1[[#This Row],[Revenue]]</f>
        <v>0.15270496638618047</v>
      </c>
    </row>
    <row r="3305" spans="1:18" x14ac:dyDescent="0.45">
      <c r="A3305" s="1" t="s">
        <v>6084</v>
      </c>
      <c r="B3305" s="1" t="s">
        <v>62</v>
      </c>
      <c r="C3305" s="1" t="s">
        <v>28</v>
      </c>
      <c r="D3305" s="1" t="s">
        <v>85</v>
      </c>
      <c r="E3305" s="1" t="s">
        <v>4</v>
      </c>
      <c r="F3305" s="2">
        <v>46001</v>
      </c>
      <c r="G3305" s="1" t="str">
        <f>IF(WEEKDAY(Table1[[#This Row],[Order_Date]],2)&gt;=6,"Weekend","Weekday")</f>
        <v>Weekday</v>
      </c>
      <c r="H3305" s="2" t="str">
        <f>TEXT(Table1[[#This Row],[Order_Date]],"mmmm")</f>
        <v>December</v>
      </c>
      <c r="I3305" s="8">
        <f>MONTH(Table1[[#This Row],[Order_Date]])</f>
        <v>12</v>
      </c>
      <c r="J3305" s="8">
        <v>4</v>
      </c>
      <c r="K3305" s="1">
        <v>1706.95</v>
      </c>
      <c r="L3305" s="1">
        <v>10</v>
      </c>
      <c r="M3305" s="1">
        <v>6145.02</v>
      </c>
      <c r="N3305" s="1">
        <f>(Table1[[#This Row],[Quantity]]*Table1[[#This Row],[Unit_Price]])*(1-Table1[[#This Row],[Discount_%]]/100)</f>
        <v>6145.02</v>
      </c>
      <c r="O3305" s="1">
        <v>4336.6499999999996</v>
      </c>
      <c r="P3305" s="1">
        <v>1808.37</v>
      </c>
      <c r="Q3305">
        <f>Table1[[#This Row],[Revenue]]-Table1[[#This Row],[Cost]]</f>
        <v>1808.3700000000008</v>
      </c>
      <c r="R3305" s="6">
        <f>Table1[[#This Row],[Profit]]/Table1[[#This Row],[Revenue]]</f>
        <v>0.29428219924426607</v>
      </c>
    </row>
    <row r="3306" spans="1:18" x14ac:dyDescent="0.45">
      <c r="A3306" s="4" t="s">
        <v>6085</v>
      </c>
      <c r="B3306" s="4" t="s">
        <v>6086</v>
      </c>
      <c r="C3306" s="4" t="s">
        <v>2</v>
      </c>
      <c r="D3306" s="4" t="s">
        <v>17</v>
      </c>
      <c r="E3306" s="4" t="s">
        <v>9</v>
      </c>
      <c r="F3306" s="5">
        <v>45620</v>
      </c>
      <c r="G3306" s="4" t="str">
        <f>IF(WEEKDAY(Table1[[#This Row],[Order_Date]],2)&gt;=6,"Weekend","Weekday")</f>
        <v>Weekend</v>
      </c>
      <c r="H3306" s="5" t="str">
        <f>TEXT(Table1[[#This Row],[Order_Date]],"mmmm")</f>
        <v>November</v>
      </c>
      <c r="I3306" s="7">
        <f>MONTH(Table1[[#This Row],[Order_Date]])</f>
        <v>11</v>
      </c>
      <c r="J3306" s="7">
        <v>5</v>
      </c>
      <c r="K3306" s="4">
        <v>184.04</v>
      </c>
      <c r="L3306" s="4">
        <v>5</v>
      </c>
      <c r="M3306" s="4">
        <v>874.19</v>
      </c>
      <c r="N3306" s="4">
        <f>(Table1[[#This Row],[Quantity]]*Table1[[#This Row],[Unit_Price]])*(1-Table1[[#This Row],[Discount_%]]/100)</f>
        <v>874.18999999999994</v>
      </c>
      <c r="O3306" s="4">
        <v>703.76</v>
      </c>
      <c r="P3306" s="4">
        <v>170.43</v>
      </c>
      <c r="Q3306">
        <f>Table1[[#This Row],[Revenue]]-Table1[[#This Row],[Cost]]</f>
        <v>170.43000000000006</v>
      </c>
      <c r="R3306" s="6">
        <f>Table1[[#This Row],[Profit]]/Table1[[#This Row],[Revenue]]</f>
        <v>0.19495761790915017</v>
      </c>
    </row>
    <row r="3307" spans="1:18" x14ac:dyDescent="0.45">
      <c r="A3307" s="1" t="s">
        <v>6087</v>
      </c>
      <c r="B3307" s="1" t="s">
        <v>3358</v>
      </c>
      <c r="C3307" s="1" t="s">
        <v>12</v>
      </c>
      <c r="D3307" s="1" t="s">
        <v>111</v>
      </c>
      <c r="E3307" s="1" t="s">
        <v>4</v>
      </c>
      <c r="F3307" s="2">
        <v>45814</v>
      </c>
      <c r="G3307" s="1" t="str">
        <f>IF(WEEKDAY(Table1[[#This Row],[Order_Date]],2)&gt;=6,"Weekend","Weekday")</f>
        <v>Weekday</v>
      </c>
      <c r="H3307" s="2" t="str">
        <f>TEXT(Table1[[#This Row],[Order_Date]],"mmmm")</f>
        <v>June</v>
      </c>
      <c r="I3307" s="8">
        <f>MONTH(Table1[[#This Row],[Order_Date]])</f>
        <v>6</v>
      </c>
      <c r="J3307" s="8">
        <v>5</v>
      </c>
      <c r="K3307" s="1">
        <v>2363.8000000000002</v>
      </c>
      <c r="L3307" s="1">
        <v>15</v>
      </c>
      <c r="M3307" s="1">
        <v>10046.15</v>
      </c>
      <c r="N3307" s="1">
        <f>(Table1[[#This Row],[Quantity]]*Table1[[#This Row],[Unit_Price]])*(1-Table1[[#This Row],[Discount_%]]/100)</f>
        <v>10046.15</v>
      </c>
      <c r="O3307" s="1">
        <v>6058.8</v>
      </c>
      <c r="P3307" s="1">
        <v>3987.35</v>
      </c>
      <c r="Q3307">
        <f>Table1[[#This Row],[Revenue]]-Table1[[#This Row],[Cost]]</f>
        <v>3987.3499999999995</v>
      </c>
      <c r="R3307" s="6">
        <f>Table1[[#This Row],[Profit]]/Table1[[#This Row],[Revenue]]</f>
        <v>0.39690329131060159</v>
      </c>
    </row>
    <row r="3308" spans="1:18" x14ac:dyDescent="0.45">
      <c r="A3308" s="4" t="s">
        <v>6088</v>
      </c>
      <c r="B3308" s="4" t="s">
        <v>6089</v>
      </c>
      <c r="C3308" s="4" t="s">
        <v>2</v>
      </c>
      <c r="D3308" s="4" t="s">
        <v>82</v>
      </c>
      <c r="E3308" s="4" t="s">
        <v>9</v>
      </c>
      <c r="F3308" s="5">
        <v>45430</v>
      </c>
      <c r="G3308" s="4" t="str">
        <f>IF(WEEKDAY(Table1[[#This Row],[Order_Date]],2)&gt;=6,"Weekend","Weekday")</f>
        <v>Weekend</v>
      </c>
      <c r="H3308" s="5" t="str">
        <f>TEXT(Table1[[#This Row],[Order_Date]],"mmmm")</f>
        <v>May</v>
      </c>
      <c r="I3308" s="7">
        <f>MONTH(Table1[[#This Row],[Order_Date]])</f>
        <v>5</v>
      </c>
      <c r="J3308" s="7">
        <v>5</v>
      </c>
      <c r="K3308" s="4">
        <v>2356.09</v>
      </c>
      <c r="L3308" s="4">
        <v>10</v>
      </c>
      <c r="M3308" s="4">
        <v>10602.41</v>
      </c>
      <c r="N3308" s="4">
        <f>(Table1[[#This Row],[Quantity]]*Table1[[#This Row],[Unit_Price]])*(1-Table1[[#This Row],[Discount_%]]/100)</f>
        <v>10602.405000000001</v>
      </c>
      <c r="O3308" s="4">
        <v>8765.4699999999993</v>
      </c>
      <c r="P3308" s="4">
        <v>1836.94</v>
      </c>
      <c r="Q3308">
        <f>Table1[[#This Row],[Revenue]]-Table1[[#This Row],[Cost]]</f>
        <v>1836.9400000000005</v>
      </c>
      <c r="R3308" s="6">
        <f>Table1[[#This Row],[Profit]]/Table1[[#This Row],[Revenue]]</f>
        <v>0.17325683500260791</v>
      </c>
    </row>
    <row r="3309" spans="1:18" x14ac:dyDescent="0.45">
      <c r="A3309" s="1" t="s">
        <v>6090</v>
      </c>
      <c r="B3309" s="1" t="s">
        <v>6091</v>
      </c>
      <c r="C3309" s="1" t="s">
        <v>20</v>
      </c>
      <c r="D3309" s="1" t="s">
        <v>103</v>
      </c>
      <c r="E3309" s="1" t="s">
        <v>22</v>
      </c>
      <c r="F3309" s="2">
        <v>45814</v>
      </c>
      <c r="G3309" s="1" t="str">
        <f>IF(WEEKDAY(Table1[[#This Row],[Order_Date]],2)&gt;=6,"Weekend","Weekday")</f>
        <v>Weekday</v>
      </c>
      <c r="H3309" s="2" t="str">
        <f>TEXT(Table1[[#This Row],[Order_Date]],"mmmm")</f>
        <v>June</v>
      </c>
      <c r="I3309" s="8">
        <f>MONTH(Table1[[#This Row],[Order_Date]])</f>
        <v>6</v>
      </c>
      <c r="J3309" s="8">
        <v>1</v>
      </c>
      <c r="K3309" s="1">
        <v>4833.88</v>
      </c>
      <c r="L3309" s="1">
        <v>0</v>
      </c>
      <c r="M3309" s="1">
        <v>4833.88</v>
      </c>
      <c r="N3309" s="1">
        <f>(Table1[[#This Row],[Quantity]]*Table1[[#This Row],[Unit_Price]])*(1-Table1[[#This Row],[Discount_%]]/100)</f>
        <v>4833.88</v>
      </c>
      <c r="O3309" s="1">
        <v>3969.95</v>
      </c>
      <c r="P3309" s="1">
        <v>863.93</v>
      </c>
      <c r="Q3309">
        <f>Table1[[#This Row],[Revenue]]-Table1[[#This Row],[Cost]]</f>
        <v>863.93000000000029</v>
      </c>
      <c r="R3309" s="6">
        <f>Table1[[#This Row],[Profit]]/Table1[[#This Row],[Revenue]]</f>
        <v>0.17872392363898151</v>
      </c>
    </row>
    <row r="3310" spans="1:18" x14ac:dyDescent="0.45">
      <c r="A3310" s="4" t="s">
        <v>6092</v>
      </c>
      <c r="B3310" s="4" t="s">
        <v>6093</v>
      </c>
      <c r="C3310" s="4" t="s">
        <v>7</v>
      </c>
      <c r="D3310" s="4" t="s">
        <v>8</v>
      </c>
      <c r="E3310" s="4" t="s">
        <v>9</v>
      </c>
      <c r="F3310" s="5">
        <v>45494</v>
      </c>
      <c r="G3310" s="4" t="str">
        <f>IF(WEEKDAY(Table1[[#This Row],[Order_Date]],2)&gt;=6,"Weekend","Weekday")</f>
        <v>Weekend</v>
      </c>
      <c r="H3310" s="5" t="str">
        <f>TEXT(Table1[[#This Row],[Order_Date]],"mmmm")</f>
        <v>July</v>
      </c>
      <c r="I3310" s="7">
        <f>MONTH(Table1[[#This Row],[Order_Date]])</f>
        <v>7</v>
      </c>
      <c r="J3310" s="7">
        <v>4</v>
      </c>
      <c r="K3310" s="4">
        <v>1435.71</v>
      </c>
      <c r="L3310" s="4">
        <v>0</v>
      </c>
      <c r="M3310" s="4">
        <v>5742.84</v>
      </c>
      <c r="N3310" s="4">
        <f>(Table1[[#This Row],[Quantity]]*Table1[[#This Row],[Unit_Price]])*(1-Table1[[#This Row],[Discount_%]]/100)</f>
        <v>5742.84</v>
      </c>
      <c r="O3310" s="4">
        <v>4275.99</v>
      </c>
      <c r="P3310" s="4">
        <v>1466.85</v>
      </c>
      <c r="Q3310">
        <f>Table1[[#This Row],[Revenue]]-Table1[[#This Row],[Cost]]</f>
        <v>1466.8500000000004</v>
      </c>
      <c r="R3310" s="6">
        <f>Table1[[#This Row],[Profit]]/Table1[[#This Row],[Revenue]]</f>
        <v>0.25542240424598278</v>
      </c>
    </row>
    <row r="3311" spans="1:18" x14ac:dyDescent="0.45">
      <c r="A3311" s="1" t="s">
        <v>6094</v>
      </c>
      <c r="B3311" s="1" t="s">
        <v>5233</v>
      </c>
      <c r="C3311" s="1" t="s">
        <v>2</v>
      </c>
      <c r="D3311" s="1" t="s">
        <v>3</v>
      </c>
      <c r="E3311" s="1" t="s">
        <v>4</v>
      </c>
      <c r="F3311" s="2">
        <v>45469</v>
      </c>
      <c r="G3311" s="1" t="str">
        <f>IF(WEEKDAY(Table1[[#This Row],[Order_Date]],2)&gt;=6,"Weekend","Weekday")</f>
        <v>Weekday</v>
      </c>
      <c r="H3311" s="2" t="str">
        <f>TEXT(Table1[[#This Row],[Order_Date]],"mmmm")</f>
        <v>June</v>
      </c>
      <c r="I3311" s="8">
        <f>MONTH(Table1[[#This Row],[Order_Date]])</f>
        <v>6</v>
      </c>
      <c r="J3311" s="8">
        <v>5</v>
      </c>
      <c r="K3311" s="1">
        <v>340.39</v>
      </c>
      <c r="L3311" s="1">
        <v>0</v>
      </c>
      <c r="M3311" s="1">
        <v>1701.95</v>
      </c>
      <c r="N3311" s="1">
        <f>(Table1[[#This Row],[Quantity]]*Table1[[#This Row],[Unit_Price]])*(1-Table1[[#This Row],[Discount_%]]/100)</f>
        <v>1701.9499999999998</v>
      </c>
      <c r="O3311" s="1">
        <v>1065.25</v>
      </c>
      <c r="P3311" s="1">
        <v>636.70000000000005</v>
      </c>
      <c r="Q3311">
        <f>Table1[[#This Row],[Revenue]]-Table1[[#This Row],[Cost]]</f>
        <v>636.70000000000005</v>
      </c>
      <c r="R3311" s="6">
        <f>Table1[[#This Row],[Profit]]/Table1[[#This Row],[Revenue]]</f>
        <v>0.37410029671847</v>
      </c>
    </row>
    <row r="3312" spans="1:18" x14ac:dyDescent="0.45">
      <c r="A3312" s="4" t="s">
        <v>6095</v>
      </c>
      <c r="B3312" s="4" t="s">
        <v>6096</v>
      </c>
      <c r="C3312" s="4" t="s">
        <v>20</v>
      </c>
      <c r="D3312" s="4" t="s">
        <v>57</v>
      </c>
      <c r="E3312" s="4" t="s">
        <v>22</v>
      </c>
      <c r="F3312" s="5">
        <v>45757</v>
      </c>
      <c r="G3312" s="4" t="str">
        <f>IF(WEEKDAY(Table1[[#This Row],[Order_Date]],2)&gt;=6,"Weekend","Weekday")</f>
        <v>Weekday</v>
      </c>
      <c r="H3312" s="5" t="str">
        <f>TEXT(Table1[[#This Row],[Order_Date]],"mmmm")</f>
        <v>April</v>
      </c>
      <c r="I3312" s="7">
        <f>MONTH(Table1[[#This Row],[Order_Date]])</f>
        <v>4</v>
      </c>
      <c r="J3312" s="7">
        <v>2</v>
      </c>
      <c r="K3312" s="4">
        <v>547.92999999999995</v>
      </c>
      <c r="L3312" s="4">
        <v>20</v>
      </c>
      <c r="M3312" s="4">
        <v>876.69</v>
      </c>
      <c r="N3312" s="4">
        <f>(Table1[[#This Row],[Quantity]]*Table1[[#This Row],[Unit_Price]])*(1-Table1[[#This Row],[Discount_%]]/100)</f>
        <v>876.68799999999999</v>
      </c>
      <c r="O3312" s="4">
        <v>565.08000000000004</v>
      </c>
      <c r="P3312" s="4">
        <v>311.61</v>
      </c>
      <c r="Q3312">
        <f>Table1[[#This Row],[Revenue]]-Table1[[#This Row],[Cost]]</f>
        <v>311.61</v>
      </c>
      <c r="R3312" s="6">
        <f>Table1[[#This Row],[Profit]]/Table1[[#This Row],[Revenue]]</f>
        <v>0.3554392088423502</v>
      </c>
    </row>
    <row r="3313" spans="1:18" x14ac:dyDescent="0.45">
      <c r="A3313" s="1" t="s">
        <v>6097</v>
      </c>
      <c r="B3313" s="1" t="s">
        <v>1123</v>
      </c>
      <c r="C3313" s="1" t="s">
        <v>20</v>
      </c>
      <c r="D3313" s="1" t="s">
        <v>21</v>
      </c>
      <c r="E3313" s="1" t="s">
        <v>22</v>
      </c>
      <c r="F3313" s="2">
        <v>45883</v>
      </c>
      <c r="G3313" s="1" t="str">
        <f>IF(WEEKDAY(Table1[[#This Row],[Order_Date]],2)&gt;=6,"Weekend","Weekday")</f>
        <v>Weekday</v>
      </c>
      <c r="H3313" s="2" t="str">
        <f>TEXT(Table1[[#This Row],[Order_Date]],"mmmm")</f>
        <v>August</v>
      </c>
      <c r="I3313" s="8">
        <f>MONTH(Table1[[#This Row],[Order_Date]])</f>
        <v>8</v>
      </c>
      <c r="J3313" s="8">
        <v>1</v>
      </c>
      <c r="K3313" s="1">
        <v>1022.9</v>
      </c>
      <c r="L3313" s="1">
        <v>20</v>
      </c>
      <c r="M3313" s="1">
        <v>818.32</v>
      </c>
      <c r="N3313" s="1">
        <f>(Table1[[#This Row],[Quantity]]*Table1[[#This Row],[Unit_Price]])*(1-Table1[[#This Row],[Discount_%]]/100)</f>
        <v>818.32</v>
      </c>
      <c r="O3313" s="1">
        <v>593.38</v>
      </c>
      <c r="P3313" s="1">
        <v>224.94</v>
      </c>
      <c r="Q3313">
        <f>Table1[[#This Row],[Revenue]]-Table1[[#This Row],[Cost]]</f>
        <v>224.94000000000005</v>
      </c>
      <c r="R3313" s="6">
        <f>Table1[[#This Row],[Profit]]/Table1[[#This Row],[Revenue]]</f>
        <v>0.27488024244794212</v>
      </c>
    </row>
    <row r="3314" spans="1:18" x14ac:dyDescent="0.45">
      <c r="A3314" s="4" t="s">
        <v>6098</v>
      </c>
      <c r="B3314" s="4" t="s">
        <v>6099</v>
      </c>
      <c r="C3314" s="4" t="s">
        <v>12</v>
      </c>
      <c r="D3314" s="4" t="s">
        <v>32</v>
      </c>
      <c r="E3314" s="4" t="s">
        <v>22</v>
      </c>
      <c r="F3314" s="5">
        <v>45573</v>
      </c>
      <c r="G3314" s="4" t="str">
        <f>IF(WEEKDAY(Table1[[#This Row],[Order_Date]],2)&gt;=6,"Weekend","Weekday")</f>
        <v>Weekday</v>
      </c>
      <c r="H3314" s="5" t="str">
        <f>TEXT(Table1[[#This Row],[Order_Date]],"mmmm")</f>
        <v>October</v>
      </c>
      <c r="I3314" s="7">
        <f>MONTH(Table1[[#This Row],[Order_Date]])</f>
        <v>10</v>
      </c>
      <c r="J3314" s="7">
        <v>3</v>
      </c>
      <c r="K3314" s="4">
        <v>835.75</v>
      </c>
      <c r="L3314" s="4">
        <v>0</v>
      </c>
      <c r="M3314" s="4">
        <v>2507.25</v>
      </c>
      <c r="N3314" s="4">
        <f>(Table1[[#This Row],[Quantity]]*Table1[[#This Row],[Unit_Price]])*(1-Table1[[#This Row],[Discount_%]]/100)</f>
        <v>2507.25</v>
      </c>
      <c r="O3314" s="4">
        <v>1917.88</v>
      </c>
      <c r="P3314" s="4">
        <v>589.37</v>
      </c>
      <c r="Q3314">
        <f>Table1[[#This Row],[Revenue]]-Table1[[#This Row],[Cost]]</f>
        <v>589.36999999999989</v>
      </c>
      <c r="R3314" s="6">
        <f>Table1[[#This Row],[Profit]]/Table1[[#This Row],[Revenue]]</f>
        <v>0.23506630770764783</v>
      </c>
    </row>
    <row r="3315" spans="1:18" x14ac:dyDescent="0.45">
      <c r="A3315" s="1" t="s">
        <v>6100</v>
      </c>
      <c r="B3315" s="1" t="s">
        <v>6101</v>
      </c>
      <c r="C3315" s="1" t="s">
        <v>7</v>
      </c>
      <c r="D3315" s="1" t="s">
        <v>106</v>
      </c>
      <c r="E3315" s="1" t="s">
        <v>9</v>
      </c>
      <c r="F3315" s="2">
        <v>45737</v>
      </c>
      <c r="G3315" s="1" t="str">
        <f>IF(WEEKDAY(Table1[[#This Row],[Order_Date]],2)&gt;=6,"Weekend","Weekday")</f>
        <v>Weekday</v>
      </c>
      <c r="H3315" s="2" t="str">
        <f>TEXT(Table1[[#This Row],[Order_Date]],"mmmm")</f>
        <v>March</v>
      </c>
      <c r="I3315" s="8">
        <f>MONTH(Table1[[#This Row],[Order_Date]])</f>
        <v>3</v>
      </c>
      <c r="J3315" s="8">
        <v>1</v>
      </c>
      <c r="K3315" s="1">
        <v>3343.4</v>
      </c>
      <c r="L3315" s="1">
        <v>5</v>
      </c>
      <c r="M3315" s="1">
        <v>3176.23</v>
      </c>
      <c r="N3315" s="1">
        <f>(Table1[[#This Row],[Quantity]]*Table1[[#This Row],[Unit_Price]])*(1-Table1[[#This Row],[Discount_%]]/100)</f>
        <v>3176.23</v>
      </c>
      <c r="O3315" s="1">
        <v>2276.56</v>
      </c>
      <c r="P3315" s="1">
        <v>899.67</v>
      </c>
      <c r="Q3315">
        <f>Table1[[#This Row],[Revenue]]-Table1[[#This Row],[Cost]]</f>
        <v>899.67000000000007</v>
      </c>
      <c r="R3315" s="6">
        <f>Table1[[#This Row],[Profit]]/Table1[[#This Row],[Revenue]]</f>
        <v>0.28325089807728027</v>
      </c>
    </row>
    <row r="3316" spans="1:18" x14ac:dyDescent="0.45">
      <c r="A3316" s="4" t="s">
        <v>6102</v>
      </c>
      <c r="B3316" s="4" t="s">
        <v>789</v>
      </c>
      <c r="C3316" s="4" t="s">
        <v>20</v>
      </c>
      <c r="D3316" s="4" t="s">
        <v>60</v>
      </c>
      <c r="E3316" s="4" t="s">
        <v>4</v>
      </c>
      <c r="F3316" s="5">
        <v>45799</v>
      </c>
      <c r="G3316" s="4" t="str">
        <f>IF(WEEKDAY(Table1[[#This Row],[Order_Date]],2)&gt;=6,"Weekend","Weekday")</f>
        <v>Weekday</v>
      </c>
      <c r="H3316" s="5" t="str">
        <f>TEXT(Table1[[#This Row],[Order_Date]],"mmmm")</f>
        <v>May</v>
      </c>
      <c r="I3316" s="7">
        <f>MONTH(Table1[[#This Row],[Order_Date]])</f>
        <v>5</v>
      </c>
      <c r="J3316" s="7">
        <v>3</v>
      </c>
      <c r="K3316" s="4">
        <v>3970.75</v>
      </c>
      <c r="L3316" s="4">
        <v>5</v>
      </c>
      <c r="M3316" s="4">
        <v>11316.64</v>
      </c>
      <c r="N3316" s="4">
        <f>(Table1[[#This Row],[Quantity]]*Table1[[#This Row],[Unit_Price]])*(1-Table1[[#This Row],[Discount_%]]/100)</f>
        <v>11316.637499999999</v>
      </c>
      <c r="O3316" s="4">
        <v>6971.72</v>
      </c>
      <c r="P3316" s="4">
        <v>4344.92</v>
      </c>
      <c r="Q3316">
        <f>Table1[[#This Row],[Revenue]]-Table1[[#This Row],[Cost]]</f>
        <v>4344.9199999999992</v>
      </c>
      <c r="R3316" s="6">
        <f>Table1[[#This Row],[Profit]]/Table1[[#This Row],[Revenue]]</f>
        <v>0.38394081635538468</v>
      </c>
    </row>
    <row r="3317" spans="1:18" x14ac:dyDescent="0.45">
      <c r="A3317" s="1" t="s">
        <v>6103</v>
      </c>
      <c r="B3317" s="1" t="s">
        <v>2380</v>
      </c>
      <c r="C3317" s="1" t="s">
        <v>7</v>
      </c>
      <c r="D3317" s="1" t="s">
        <v>134</v>
      </c>
      <c r="E3317" s="1" t="s">
        <v>4</v>
      </c>
      <c r="F3317" s="2">
        <v>45544</v>
      </c>
      <c r="G3317" s="1" t="str">
        <f>IF(WEEKDAY(Table1[[#This Row],[Order_Date]],2)&gt;=6,"Weekend","Weekday")</f>
        <v>Weekday</v>
      </c>
      <c r="H3317" s="2" t="str">
        <f>TEXT(Table1[[#This Row],[Order_Date]],"mmmm")</f>
        <v>September</v>
      </c>
      <c r="I3317" s="8">
        <f>MONTH(Table1[[#This Row],[Order_Date]])</f>
        <v>9</v>
      </c>
      <c r="J3317" s="8">
        <v>2</v>
      </c>
      <c r="K3317" s="1">
        <v>3315.13</v>
      </c>
      <c r="L3317" s="1">
        <v>20</v>
      </c>
      <c r="M3317" s="1">
        <v>5304.21</v>
      </c>
      <c r="N3317" s="1">
        <f>(Table1[[#This Row],[Quantity]]*Table1[[#This Row],[Unit_Price]])*(1-Table1[[#This Row],[Discount_%]]/100)</f>
        <v>5304.2080000000005</v>
      </c>
      <c r="O3317" s="1">
        <v>4316.2</v>
      </c>
      <c r="P3317" s="1">
        <v>988.01</v>
      </c>
      <c r="Q3317">
        <f>Table1[[#This Row],[Revenue]]-Table1[[#This Row],[Cost]]</f>
        <v>988.01000000000022</v>
      </c>
      <c r="R3317" s="6">
        <f>Table1[[#This Row],[Profit]]/Table1[[#This Row],[Revenue]]</f>
        <v>0.18626902026880535</v>
      </c>
    </row>
    <row r="3318" spans="1:18" x14ac:dyDescent="0.45">
      <c r="A3318" s="4" t="s">
        <v>6104</v>
      </c>
      <c r="B3318" s="4" t="s">
        <v>6105</v>
      </c>
      <c r="C3318" s="4" t="s">
        <v>12</v>
      </c>
      <c r="D3318" s="4" t="s">
        <v>38</v>
      </c>
      <c r="E3318" s="4" t="s">
        <v>4</v>
      </c>
      <c r="F3318" s="5">
        <v>45446</v>
      </c>
      <c r="G3318" s="4" t="str">
        <f>IF(WEEKDAY(Table1[[#This Row],[Order_Date]],2)&gt;=6,"Weekend","Weekday")</f>
        <v>Weekday</v>
      </c>
      <c r="H3318" s="5" t="str">
        <f>TEXT(Table1[[#This Row],[Order_Date]],"mmmm")</f>
        <v>June</v>
      </c>
      <c r="I3318" s="7">
        <f>MONTH(Table1[[#This Row],[Order_Date]])</f>
        <v>6</v>
      </c>
      <c r="J3318" s="7">
        <v>1</v>
      </c>
      <c r="K3318" s="4">
        <v>1703.24</v>
      </c>
      <c r="L3318" s="4">
        <v>15</v>
      </c>
      <c r="M3318" s="4">
        <v>1447.75</v>
      </c>
      <c r="N3318" s="4">
        <f>(Table1[[#This Row],[Quantity]]*Table1[[#This Row],[Unit_Price]])*(1-Table1[[#This Row],[Discount_%]]/100)</f>
        <v>1447.7539999999999</v>
      </c>
      <c r="O3318" s="4">
        <v>1063.05</v>
      </c>
      <c r="P3318" s="4">
        <v>384.7</v>
      </c>
      <c r="Q3318">
        <f>Table1[[#This Row],[Revenue]]-Table1[[#This Row],[Cost]]</f>
        <v>384.70000000000005</v>
      </c>
      <c r="R3318" s="6">
        <f>Table1[[#This Row],[Profit]]/Table1[[#This Row],[Revenue]]</f>
        <v>0.26572267311345188</v>
      </c>
    </row>
    <row r="3319" spans="1:18" x14ac:dyDescent="0.45">
      <c r="A3319" s="1" t="s">
        <v>6106</v>
      </c>
      <c r="B3319" s="1" t="s">
        <v>6107</v>
      </c>
      <c r="C3319" s="1" t="s">
        <v>2</v>
      </c>
      <c r="D3319" s="1" t="s">
        <v>68</v>
      </c>
      <c r="E3319" s="1" t="s">
        <v>9</v>
      </c>
      <c r="F3319" s="2">
        <v>45821</v>
      </c>
      <c r="G3319" s="1" t="str">
        <f>IF(WEEKDAY(Table1[[#This Row],[Order_Date]],2)&gt;=6,"Weekend","Weekday")</f>
        <v>Weekday</v>
      </c>
      <c r="H3319" s="2" t="str">
        <f>TEXT(Table1[[#This Row],[Order_Date]],"mmmm")</f>
        <v>June</v>
      </c>
      <c r="I3319" s="8">
        <f>MONTH(Table1[[#This Row],[Order_Date]])</f>
        <v>6</v>
      </c>
      <c r="J3319" s="8">
        <v>2</v>
      </c>
      <c r="K3319" s="1">
        <v>4074.67</v>
      </c>
      <c r="L3319" s="1">
        <v>15</v>
      </c>
      <c r="M3319" s="1">
        <v>6926.94</v>
      </c>
      <c r="N3319" s="1">
        <f>(Table1[[#This Row],[Quantity]]*Table1[[#This Row],[Unit_Price]])*(1-Table1[[#This Row],[Discount_%]]/100)</f>
        <v>6926.9390000000003</v>
      </c>
      <c r="O3319" s="1">
        <v>5495.9</v>
      </c>
      <c r="P3319" s="1">
        <v>1431.04</v>
      </c>
      <c r="Q3319">
        <f>Table1[[#This Row],[Revenue]]-Table1[[#This Row],[Cost]]</f>
        <v>1431.04</v>
      </c>
      <c r="R3319" s="6">
        <f>Table1[[#This Row],[Profit]]/Table1[[#This Row],[Revenue]]</f>
        <v>0.2065905002786223</v>
      </c>
    </row>
    <row r="3320" spans="1:18" x14ac:dyDescent="0.45">
      <c r="A3320" s="4" t="s">
        <v>6108</v>
      </c>
      <c r="B3320" s="4" t="s">
        <v>1390</v>
      </c>
      <c r="C3320" s="4" t="s">
        <v>12</v>
      </c>
      <c r="D3320" s="4" t="s">
        <v>111</v>
      </c>
      <c r="E3320" s="4" t="s">
        <v>22</v>
      </c>
      <c r="F3320" s="5">
        <v>45307</v>
      </c>
      <c r="G3320" s="4" t="str">
        <f>IF(WEEKDAY(Table1[[#This Row],[Order_Date]],2)&gt;=6,"Weekend","Weekday")</f>
        <v>Weekday</v>
      </c>
      <c r="H3320" s="5" t="str">
        <f>TEXT(Table1[[#This Row],[Order_Date]],"mmmm")</f>
        <v>January</v>
      </c>
      <c r="I3320" s="7">
        <f>MONTH(Table1[[#This Row],[Order_Date]])</f>
        <v>1</v>
      </c>
      <c r="J3320" s="7">
        <v>2</v>
      </c>
      <c r="K3320" s="4">
        <v>3896.66</v>
      </c>
      <c r="L3320" s="4">
        <v>5</v>
      </c>
      <c r="M3320" s="4">
        <v>7403.65</v>
      </c>
      <c r="N3320" s="4">
        <f>(Table1[[#This Row],[Quantity]]*Table1[[#This Row],[Unit_Price]])*(1-Table1[[#This Row],[Discount_%]]/100)</f>
        <v>7403.6539999999995</v>
      </c>
      <c r="O3320" s="4">
        <v>5066.5600000000004</v>
      </c>
      <c r="P3320" s="4">
        <v>2337.09</v>
      </c>
      <c r="Q3320">
        <f>Table1[[#This Row],[Revenue]]-Table1[[#This Row],[Cost]]</f>
        <v>2337.0899999999992</v>
      </c>
      <c r="R3320" s="6">
        <f>Table1[[#This Row],[Profit]]/Table1[[#This Row],[Revenue]]</f>
        <v>0.31566727222383556</v>
      </c>
    </row>
    <row r="3321" spans="1:18" x14ac:dyDescent="0.45">
      <c r="A3321" s="1" t="s">
        <v>6109</v>
      </c>
      <c r="B3321" s="1" t="s">
        <v>6110</v>
      </c>
      <c r="C3321" s="1" t="s">
        <v>7</v>
      </c>
      <c r="D3321" s="1" t="s">
        <v>134</v>
      </c>
      <c r="E3321" s="1" t="s">
        <v>22</v>
      </c>
      <c r="F3321" s="2">
        <v>45443</v>
      </c>
      <c r="G3321" s="1" t="str">
        <f>IF(WEEKDAY(Table1[[#This Row],[Order_Date]],2)&gt;=6,"Weekend","Weekday")</f>
        <v>Weekday</v>
      </c>
      <c r="H3321" s="2" t="str">
        <f>TEXT(Table1[[#This Row],[Order_Date]],"mmmm")</f>
        <v>May</v>
      </c>
      <c r="I3321" s="8">
        <f>MONTH(Table1[[#This Row],[Order_Date]])</f>
        <v>5</v>
      </c>
      <c r="J3321" s="8">
        <v>4</v>
      </c>
      <c r="K3321" s="1">
        <v>346.04</v>
      </c>
      <c r="L3321" s="1">
        <v>20</v>
      </c>
      <c r="M3321" s="1">
        <v>1107.33</v>
      </c>
      <c r="N3321" s="1">
        <f>(Table1[[#This Row],[Quantity]]*Table1[[#This Row],[Unit_Price]])*(1-Table1[[#This Row],[Discount_%]]/100)</f>
        <v>1107.3280000000002</v>
      </c>
      <c r="O3321" s="1">
        <v>832.9</v>
      </c>
      <c r="P3321" s="1">
        <v>274.43</v>
      </c>
      <c r="Q3321">
        <f>Table1[[#This Row],[Revenue]]-Table1[[#This Row],[Cost]]</f>
        <v>274.42999999999995</v>
      </c>
      <c r="R3321" s="6">
        <f>Table1[[#This Row],[Profit]]/Table1[[#This Row],[Revenue]]</f>
        <v>0.24783036673800946</v>
      </c>
    </row>
    <row r="3322" spans="1:18" x14ac:dyDescent="0.45">
      <c r="A3322" s="4" t="s">
        <v>6111</v>
      </c>
      <c r="B3322" s="4" t="s">
        <v>3265</v>
      </c>
      <c r="C3322" s="4" t="s">
        <v>7</v>
      </c>
      <c r="D3322" s="4" t="s">
        <v>8</v>
      </c>
      <c r="E3322" s="4" t="s">
        <v>14</v>
      </c>
      <c r="F3322" s="5">
        <v>45704</v>
      </c>
      <c r="G3322" s="4" t="str">
        <f>IF(WEEKDAY(Table1[[#This Row],[Order_Date]],2)&gt;=6,"Weekend","Weekday")</f>
        <v>Weekend</v>
      </c>
      <c r="H3322" s="5" t="str">
        <f>TEXT(Table1[[#This Row],[Order_Date]],"mmmm")</f>
        <v>February</v>
      </c>
      <c r="I3322" s="7">
        <f>MONTH(Table1[[#This Row],[Order_Date]])</f>
        <v>2</v>
      </c>
      <c r="J3322" s="7">
        <v>2</v>
      </c>
      <c r="K3322" s="4">
        <v>4169.8599999999997</v>
      </c>
      <c r="L3322" s="4">
        <v>10</v>
      </c>
      <c r="M3322" s="4">
        <v>7505.75</v>
      </c>
      <c r="N3322" s="4">
        <f>(Table1[[#This Row],[Quantity]]*Table1[[#This Row],[Unit_Price]])*(1-Table1[[#This Row],[Discount_%]]/100)</f>
        <v>7505.7479999999996</v>
      </c>
      <c r="O3322" s="4">
        <v>5170.43</v>
      </c>
      <c r="P3322" s="4">
        <v>2335.3200000000002</v>
      </c>
      <c r="Q3322">
        <f>Table1[[#This Row],[Revenue]]-Table1[[#This Row],[Cost]]</f>
        <v>2335.3199999999997</v>
      </c>
      <c r="R3322" s="6">
        <f>Table1[[#This Row],[Profit]]/Table1[[#This Row],[Revenue]]</f>
        <v>0.31113746127968561</v>
      </c>
    </row>
    <row r="3323" spans="1:18" x14ac:dyDescent="0.45">
      <c r="A3323" s="1" t="s">
        <v>6112</v>
      </c>
      <c r="B3323" s="1" t="s">
        <v>6113</v>
      </c>
      <c r="C3323" s="1" t="s">
        <v>2</v>
      </c>
      <c r="D3323" s="1" t="s">
        <v>3</v>
      </c>
      <c r="E3323" s="1" t="s">
        <v>4</v>
      </c>
      <c r="F3323" s="2">
        <v>45468</v>
      </c>
      <c r="G3323" s="1" t="str">
        <f>IF(WEEKDAY(Table1[[#This Row],[Order_Date]],2)&gt;=6,"Weekend","Weekday")</f>
        <v>Weekday</v>
      </c>
      <c r="H3323" s="2" t="str">
        <f>TEXT(Table1[[#This Row],[Order_Date]],"mmmm")</f>
        <v>June</v>
      </c>
      <c r="I3323" s="8">
        <f>MONTH(Table1[[#This Row],[Order_Date]])</f>
        <v>6</v>
      </c>
      <c r="J3323" s="8">
        <v>5</v>
      </c>
      <c r="K3323" s="1">
        <v>4262.4399999999996</v>
      </c>
      <c r="L3323" s="1">
        <v>20</v>
      </c>
      <c r="M3323" s="1">
        <v>17049.759999999998</v>
      </c>
      <c r="N3323" s="1">
        <f>(Table1[[#This Row],[Quantity]]*Table1[[#This Row],[Unit_Price]])*(1-Table1[[#This Row],[Discount_%]]/100)</f>
        <v>17049.759999999998</v>
      </c>
      <c r="O3323" s="1">
        <v>14285.41</v>
      </c>
      <c r="P3323" s="1">
        <v>2764.35</v>
      </c>
      <c r="Q3323">
        <f>Table1[[#This Row],[Revenue]]-Table1[[#This Row],[Cost]]</f>
        <v>2764.3499999999985</v>
      </c>
      <c r="R3323" s="6">
        <f>Table1[[#This Row],[Profit]]/Table1[[#This Row],[Revenue]]</f>
        <v>0.16213424705098489</v>
      </c>
    </row>
    <row r="3324" spans="1:18" x14ac:dyDescent="0.45">
      <c r="A3324" s="4" t="s">
        <v>6114</v>
      </c>
      <c r="B3324" s="4" t="s">
        <v>6115</v>
      </c>
      <c r="C3324" s="4" t="s">
        <v>7</v>
      </c>
      <c r="D3324" s="4" t="s">
        <v>8</v>
      </c>
      <c r="E3324" s="4" t="s">
        <v>22</v>
      </c>
      <c r="F3324" s="5">
        <v>45596</v>
      </c>
      <c r="G3324" s="4" t="str">
        <f>IF(WEEKDAY(Table1[[#This Row],[Order_Date]],2)&gt;=6,"Weekend","Weekday")</f>
        <v>Weekday</v>
      </c>
      <c r="H3324" s="5" t="str">
        <f>TEXT(Table1[[#This Row],[Order_Date]],"mmmm")</f>
        <v>October</v>
      </c>
      <c r="I3324" s="7">
        <f>MONTH(Table1[[#This Row],[Order_Date]])</f>
        <v>10</v>
      </c>
      <c r="J3324" s="7">
        <v>1</v>
      </c>
      <c r="K3324" s="4">
        <v>910.09</v>
      </c>
      <c r="L3324" s="4">
        <v>20</v>
      </c>
      <c r="M3324" s="4">
        <v>728.07</v>
      </c>
      <c r="N3324" s="4">
        <f>(Table1[[#This Row],[Quantity]]*Table1[[#This Row],[Unit_Price]])*(1-Table1[[#This Row],[Discount_%]]/100)</f>
        <v>728.07200000000012</v>
      </c>
      <c r="O3324" s="4">
        <v>607.1</v>
      </c>
      <c r="P3324" s="4">
        <v>120.97</v>
      </c>
      <c r="Q3324">
        <f>Table1[[#This Row],[Revenue]]-Table1[[#This Row],[Cost]]</f>
        <v>120.97000000000003</v>
      </c>
      <c r="R3324" s="6">
        <f>Table1[[#This Row],[Profit]]/Table1[[#This Row],[Revenue]]</f>
        <v>0.16615160630159187</v>
      </c>
    </row>
    <row r="3325" spans="1:18" x14ac:dyDescent="0.45">
      <c r="A3325" s="1" t="s">
        <v>6116</v>
      </c>
      <c r="B3325" s="1" t="s">
        <v>6117</v>
      </c>
      <c r="C3325" s="1" t="s">
        <v>2</v>
      </c>
      <c r="D3325" s="1" t="s">
        <v>82</v>
      </c>
      <c r="E3325" s="1" t="s">
        <v>9</v>
      </c>
      <c r="F3325" s="2">
        <v>45767</v>
      </c>
      <c r="G3325" s="1" t="str">
        <f>IF(WEEKDAY(Table1[[#This Row],[Order_Date]],2)&gt;=6,"Weekend","Weekday")</f>
        <v>Weekend</v>
      </c>
      <c r="H3325" s="2" t="str">
        <f>TEXT(Table1[[#This Row],[Order_Date]],"mmmm")</f>
        <v>April</v>
      </c>
      <c r="I3325" s="8">
        <f>MONTH(Table1[[#This Row],[Order_Date]])</f>
        <v>4</v>
      </c>
      <c r="J3325" s="8">
        <v>4</v>
      </c>
      <c r="K3325" s="1">
        <v>3601.97</v>
      </c>
      <c r="L3325" s="1">
        <v>10</v>
      </c>
      <c r="M3325" s="1">
        <v>12967.09</v>
      </c>
      <c r="N3325" s="1">
        <f>(Table1[[#This Row],[Quantity]]*Table1[[#This Row],[Unit_Price]])*(1-Table1[[#This Row],[Discount_%]]/100)</f>
        <v>12967.091999999999</v>
      </c>
      <c r="O3325" s="1">
        <v>9489.64</v>
      </c>
      <c r="P3325" s="1">
        <v>3477.45</v>
      </c>
      <c r="Q3325">
        <f>Table1[[#This Row],[Revenue]]-Table1[[#This Row],[Cost]]</f>
        <v>3477.4500000000007</v>
      </c>
      <c r="R3325" s="6">
        <f>Table1[[#This Row],[Profit]]/Table1[[#This Row],[Revenue]]</f>
        <v>0.26817504929787639</v>
      </c>
    </row>
    <row r="3326" spans="1:18" x14ac:dyDescent="0.45">
      <c r="A3326" s="4" t="s">
        <v>6118</v>
      </c>
      <c r="B3326" s="4" t="s">
        <v>6119</v>
      </c>
      <c r="C3326" s="4" t="s">
        <v>2</v>
      </c>
      <c r="D3326" s="4" t="s">
        <v>3</v>
      </c>
      <c r="E3326" s="4" t="s">
        <v>22</v>
      </c>
      <c r="F3326" s="5">
        <v>45322</v>
      </c>
      <c r="G3326" s="4" t="str">
        <f>IF(WEEKDAY(Table1[[#This Row],[Order_Date]],2)&gt;=6,"Weekend","Weekday")</f>
        <v>Weekday</v>
      </c>
      <c r="H3326" s="5" t="str">
        <f>TEXT(Table1[[#This Row],[Order_Date]],"mmmm")</f>
        <v>January</v>
      </c>
      <c r="I3326" s="7">
        <f>MONTH(Table1[[#This Row],[Order_Date]])</f>
        <v>1</v>
      </c>
      <c r="J3326" s="7">
        <v>2</v>
      </c>
      <c r="K3326" s="4">
        <v>2913.39</v>
      </c>
      <c r="L3326" s="4">
        <v>15</v>
      </c>
      <c r="M3326" s="4">
        <v>4952.76</v>
      </c>
      <c r="N3326" s="4">
        <f>(Table1[[#This Row],[Quantity]]*Table1[[#This Row],[Unit_Price]])*(1-Table1[[#This Row],[Discount_%]]/100)</f>
        <v>4952.7629999999999</v>
      </c>
      <c r="O3326" s="4">
        <v>3591.69</v>
      </c>
      <c r="P3326" s="4">
        <v>1361.07</v>
      </c>
      <c r="Q3326">
        <f>Table1[[#This Row],[Revenue]]-Table1[[#This Row],[Cost]]</f>
        <v>1361.0700000000002</v>
      </c>
      <c r="R3326" s="6">
        <f>Table1[[#This Row],[Profit]]/Table1[[#This Row],[Revenue]]</f>
        <v>0.27481040874179241</v>
      </c>
    </row>
    <row r="3327" spans="1:18" x14ac:dyDescent="0.45">
      <c r="A3327" s="1" t="s">
        <v>6120</v>
      </c>
      <c r="B3327" s="1" t="s">
        <v>306</v>
      </c>
      <c r="C3327" s="1" t="s">
        <v>2</v>
      </c>
      <c r="D3327" s="1" t="s">
        <v>68</v>
      </c>
      <c r="E3327" s="1" t="s">
        <v>9</v>
      </c>
      <c r="F3327" s="2">
        <v>45324</v>
      </c>
      <c r="G3327" s="1" t="str">
        <f>IF(WEEKDAY(Table1[[#This Row],[Order_Date]],2)&gt;=6,"Weekend","Weekday")</f>
        <v>Weekday</v>
      </c>
      <c r="H3327" s="2" t="str">
        <f>TEXT(Table1[[#This Row],[Order_Date]],"mmmm")</f>
        <v>February</v>
      </c>
      <c r="I3327" s="8">
        <f>MONTH(Table1[[#This Row],[Order_Date]])</f>
        <v>2</v>
      </c>
      <c r="J3327" s="8">
        <v>2</v>
      </c>
      <c r="K3327" s="1">
        <v>2334.92</v>
      </c>
      <c r="L3327" s="1">
        <v>20</v>
      </c>
      <c r="M3327" s="1">
        <v>3735.87</v>
      </c>
      <c r="N3327" s="1">
        <f>(Table1[[#This Row],[Quantity]]*Table1[[#This Row],[Unit_Price]])*(1-Table1[[#This Row],[Discount_%]]/100)</f>
        <v>3735.8720000000003</v>
      </c>
      <c r="O3327" s="1">
        <v>2433.5700000000002</v>
      </c>
      <c r="P3327" s="1">
        <v>1302.3</v>
      </c>
      <c r="Q3327">
        <f>Table1[[#This Row],[Revenue]]-Table1[[#This Row],[Cost]]</f>
        <v>1302.2999999999997</v>
      </c>
      <c r="R3327" s="6">
        <f>Table1[[#This Row],[Profit]]/Table1[[#This Row],[Revenue]]</f>
        <v>0.34859350030916492</v>
      </c>
    </row>
    <row r="3328" spans="1:18" x14ac:dyDescent="0.45">
      <c r="A3328" s="4" t="s">
        <v>6121</v>
      </c>
      <c r="B3328" s="4" t="s">
        <v>6122</v>
      </c>
      <c r="C3328" s="4" t="s">
        <v>28</v>
      </c>
      <c r="D3328" s="4" t="s">
        <v>100</v>
      </c>
      <c r="E3328" s="4" t="s">
        <v>4</v>
      </c>
      <c r="F3328" s="5">
        <v>45674</v>
      </c>
      <c r="G3328" s="4" t="str">
        <f>IF(WEEKDAY(Table1[[#This Row],[Order_Date]],2)&gt;=6,"Weekend","Weekday")</f>
        <v>Weekday</v>
      </c>
      <c r="H3328" s="5" t="str">
        <f>TEXT(Table1[[#This Row],[Order_Date]],"mmmm")</f>
        <v>January</v>
      </c>
      <c r="I3328" s="7">
        <f>MONTH(Table1[[#This Row],[Order_Date]])</f>
        <v>1</v>
      </c>
      <c r="J3328" s="7">
        <v>4</v>
      </c>
      <c r="K3328" s="4">
        <v>4796.7299999999996</v>
      </c>
      <c r="L3328" s="4">
        <v>0</v>
      </c>
      <c r="M3328" s="4">
        <v>19186.919999999998</v>
      </c>
      <c r="N3328" s="4">
        <f>(Table1[[#This Row],[Quantity]]*Table1[[#This Row],[Unit_Price]])*(1-Table1[[#This Row],[Discount_%]]/100)</f>
        <v>19186.919999999998</v>
      </c>
      <c r="O3328" s="4">
        <v>12763.18</v>
      </c>
      <c r="P3328" s="4">
        <v>6423.74</v>
      </c>
      <c r="Q3328">
        <f>Table1[[#This Row],[Revenue]]-Table1[[#This Row],[Cost]]</f>
        <v>6423.739999999998</v>
      </c>
      <c r="R3328" s="6">
        <f>Table1[[#This Row],[Profit]]/Table1[[#This Row],[Revenue]]</f>
        <v>0.33479787271745542</v>
      </c>
    </row>
    <row r="3329" spans="1:18" x14ac:dyDescent="0.45">
      <c r="A3329" s="1" t="s">
        <v>6123</v>
      </c>
      <c r="B3329" s="1" t="s">
        <v>3967</v>
      </c>
      <c r="C3329" s="1" t="s">
        <v>7</v>
      </c>
      <c r="D3329" s="1" t="s">
        <v>134</v>
      </c>
      <c r="E3329" s="1" t="s">
        <v>9</v>
      </c>
      <c r="F3329" s="2">
        <v>45918</v>
      </c>
      <c r="G3329" s="1" t="str">
        <f>IF(WEEKDAY(Table1[[#This Row],[Order_Date]],2)&gt;=6,"Weekend","Weekday")</f>
        <v>Weekday</v>
      </c>
      <c r="H3329" s="2" t="str">
        <f>TEXT(Table1[[#This Row],[Order_Date]],"mmmm")</f>
        <v>September</v>
      </c>
      <c r="I3329" s="8">
        <f>MONTH(Table1[[#This Row],[Order_Date]])</f>
        <v>9</v>
      </c>
      <c r="J3329" s="8">
        <v>3</v>
      </c>
      <c r="K3329" s="1">
        <v>4709.51</v>
      </c>
      <c r="L3329" s="1">
        <v>0</v>
      </c>
      <c r="M3329" s="1">
        <v>14128.53</v>
      </c>
      <c r="N3329" s="1">
        <f>(Table1[[#This Row],[Quantity]]*Table1[[#This Row],[Unit_Price]])*(1-Table1[[#This Row],[Discount_%]]/100)</f>
        <v>14128.53</v>
      </c>
      <c r="O3329" s="1">
        <v>10820.54</v>
      </c>
      <c r="P3329" s="1">
        <v>3307.99</v>
      </c>
      <c r="Q3329">
        <f>Table1[[#This Row],[Revenue]]-Table1[[#This Row],[Cost]]</f>
        <v>3307.99</v>
      </c>
      <c r="R3329" s="6">
        <f>Table1[[#This Row],[Profit]]/Table1[[#This Row],[Revenue]]</f>
        <v>0.23413546915354957</v>
      </c>
    </row>
    <row r="3330" spans="1:18" x14ac:dyDescent="0.45">
      <c r="A3330" s="4" t="s">
        <v>6124</v>
      </c>
      <c r="B3330" s="4" t="s">
        <v>6125</v>
      </c>
      <c r="C3330" s="4" t="s">
        <v>12</v>
      </c>
      <c r="D3330" s="4" t="s">
        <v>38</v>
      </c>
      <c r="E3330" s="4" t="s">
        <v>4</v>
      </c>
      <c r="F3330" s="5">
        <v>45334</v>
      </c>
      <c r="G3330" s="4" t="str">
        <f>IF(WEEKDAY(Table1[[#This Row],[Order_Date]],2)&gt;=6,"Weekend","Weekday")</f>
        <v>Weekday</v>
      </c>
      <c r="H3330" s="5" t="str">
        <f>TEXT(Table1[[#This Row],[Order_Date]],"mmmm")</f>
        <v>February</v>
      </c>
      <c r="I3330" s="7">
        <f>MONTH(Table1[[#This Row],[Order_Date]])</f>
        <v>2</v>
      </c>
      <c r="J3330" s="7">
        <v>5</v>
      </c>
      <c r="K3330" s="4">
        <v>2968.87</v>
      </c>
      <c r="L3330" s="4">
        <v>5</v>
      </c>
      <c r="M3330" s="4">
        <v>14102.13</v>
      </c>
      <c r="N3330" s="4">
        <f>(Table1[[#This Row],[Quantity]]*Table1[[#This Row],[Unit_Price]])*(1-Table1[[#This Row],[Discount_%]]/100)</f>
        <v>14102.132499999998</v>
      </c>
      <c r="O3330" s="4">
        <v>11059.9</v>
      </c>
      <c r="P3330" s="4">
        <v>3042.23</v>
      </c>
      <c r="Q3330">
        <f>Table1[[#This Row],[Revenue]]-Table1[[#This Row],[Cost]]</f>
        <v>3042.2299999999996</v>
      </c>
      <c r="R3330" s="6">
        <f>Table1[[#This Row],[Profit]]/Table1[[#This Row],[Revenue]]</f>
        <v>0.21572840414887681</v>
      </c>
    </row>
    <row r="3331" spans="1:18" x14ac:dyDescent="0.45">
      <c r="A3331" s="1" t="s">
        <v>6126</v>
      </c>
      <c r="B3331" s="1" t="s">
        <v>3506</v>
      </c>
      <c r="C3331" s="1" t="s">
        <v>7</v>
      </c>
      <c r="D3331" s="1" t="s">
        <v>46</v>
      </c>
      <c r="E3331" s="1" t="s">
        <v>9</v>
      </c>
      <c r="F3331" s="2">
        <v>45503</v>
      </c>
      <c r="G3331" s="1" t="str">
        <f>IF(WEEKDAY(Table1[[#This Row],[Order_Date]],2)&gt;=6,"Weekend","Weekday")</f>
        <v>Weekday</v>
      </c>
      <c r="H3331" s="2" t="str">
        <f>TEXT(Table1[[#This Row],[Order_Date]],"mmmm")</f>
        <v>July</v>
      </c>
      <c r="I3331" s="8">
        <f>MONTH(Table1[[#This Row],[Order_Date]])</f>
        <v>7</v>
      </c>
      <c r="J3331" s="8">
        <v>2</v>
      </c>
      <c r="K3331" s="1">
        <v>2737.18</v>
      </c>
      <c r="L3331" s="1">
        <v>0</v>
      </c>
      <c r="M3331" s="1">
        <v>5474.36</v>
      </c>
      <c r="N3331" s="1">
        <f>(Table1[[#This Row],[Quantity]]*Table1[[#This Row],[Unit_Price]])*(1-Table1[[#This Row],[Discount_%]]/100)</f>
        <v>5474.36</v>
      </c>
      <c r="O3331" s="1">
        <v>4013.9</v>
      </c>
      <c r="P3331" s="1">
        <v>1460.46</v>
      </c>
      <c r="Q3331">
        <f>Table1[[#This Row],[Revenue]]-Table1[[#This Row],[Cost]]</f>
        <v>1460.4599999999996</v>
      </c>
      <c r="R3331" s="6">
        <f>Table1[[#This Row],[Profit]]/Table1[[#This Row],[Revenue]]</f>
        <v>0.26678187039215545</v>
      </c>
    </row>
    <row r="3332" spans="1:18" x14ac:dyDescent="0.45">
      <c r="A3332" s="4" t="s">
        <v>6127</v>
      </c>
      <c r="B3332" s="4" t="s">
        <v>4162</v>
      </c>
      <c r="C3332" s="4" t="s">
        <v>7</v>
      </c>
      <c r="D3332" s="4" t="s">
        <v>106</v>
      </c>
      <c r="E3332" s="4" t="s">
        <v>4</v>
      </c>
      <c r="F3332" s="5">
        <v>45505</v>
      </c>
      <c r="G3332" s="4" t="str">
        <f>IF(WEEKDAY(Table1[[#This Row],[Order_Date]],2)&gt;=6,"Weekend","Weekday")</f>
        <v>Weekday</v>
      </c>
      <c r="H3332" s="5" t="str">
        <f>TEXT(Table1[[#This Row],[Order_Date]],"mmmm")</f>
        <v>August</v>
      </c>
      <c r="I3332" s="7">
        <f>MONTH(Table1[[#This Row],[Order_Date]])</f>
        <v>8</v>
      </c>
      <c r="J3332" s="7">
        <v>2</v>
      </c>
      <c r="K3332" s="4">
        <v>2748.59</v>
      </c>
      <c r="L3332" s="4">
        <v>15</v>
      </c>
      <c r="M3332" s="4">
        <v>4672.6000000000004</v>
      </c>
      <c r="N3332" s="4">
        <f>(Table1[[#This Row],[Quantity]]*Table1[[#This Row],[Unit_Price]])*(1-Table1[[#This Row],[Discount_%]]/100)</f>
        <v>4672.6030000000001</v>
      </c>
      <c r="O3332" s="4">
        <v>3025.26</v>
      </c>
      <c r="P3332" s="4">
        <v>1647.34</v>
      </c>
      <c r="Q3332">
        <f>Table1[[#This Row],[Revenue]]-Table1[[#This Row],[Cost]]</f>
        <v>1647.3400000000001</v>
      </c>
      <c r="R3332" s="6">
        <f>Table1[[#This Row],[Profit]]/Table1[[#This Row],[Revenue]]</f>
        <v>0.35255318238239947</v>
      </c>
    </row>
    <row r="3333" spans="1:18" x14ac:dyDescent="0.45">
      <c r="A3333" s="1" t="s">
        <v>6128</v>
      </c>
      <c r="B3333" s="1" t="s">
        <v>6129</v>
      </c>
      <c r="C3333" s="1" t="s">
        <v>12</v>
      </c>
      <c r="D3333" s="1" t="s">
        <v>41</v>
      </c>
      <c r="E3333" s="1" t="s">
        <v>9</v>
      </c>
      <c r="F3333" s="2">
        <v>45588</v>
      </c>
      <c r="G3333" s="1" t="str">
        <f>IF(WEEKDAY(Table1[[#This Row],[Order_Date]],2)&gt;=6,"Weekend","Weekday")</f>
        <v>Weekday</v>
      </c>
      <c r="H3333" s="2" t="str">
        <f>TEXT(Table1[[#This Row],[Order_Date]],"mmmm")</f>
        <v>October</v>
      </c>
      <c r="I3333" s="8">
        <f>MONTH(Table1[[#This Row],[Order_Date]])</f>
        <v>10</v>
      </c>
      <c r="J3333" s="8">
        <v>3</v>
      </c>
      <c r="K3333" s="1">
        <v>2925.16</v>
      </c>
      <c r="L3333" s="1">
        <v>0</v>
      </c>
      <c r="M3333" s="1">
        <v>8775.48</v>
      </c>
      <c r="N3333" s="1">
        <f>(Table1[[#This Row],[Quantity]]*Table1[[#This Row],[Unit_Price]])*(1-Table1[[#This Row],[Discount_%]]/100)</f>
        <v>8775.48</v>
      </c>
      <c r="O3333" s="1">
        <v>6769.13</v>
      </c>
      <c r="P3333" s="1">
        <v>2006.35</v>
      </c>
      <c r="Q3333">
        <f>Table1[[#This Row],[Revenue]]-Table1[[#This Row],[Cost]]</f>
        <v>2006.3499999999995</v>
      </c>
      <c r="R3333" s="6">
        <f>Table1[[#This Row],[Profit]]/Table1[[#This Row],[Revenue]]</f>
        <v>0.22863136831261652</v>
      </c>
    </row>
    <row r="3334" spans="1:18" x14ac:dyDescent="0.45">
      <c r="A3334" s="4" t="s">
        <v>6130</v>
      </c>
      <c r="B3334" s="4" t="s">
        <v>4758</v>
      </c>
      <c r="C3334" s="4" t="s">
        <v>28</v>
      </c>
      <c r="D3334" s="4" t="s">
        <v>35</v>
      </c>
      <c r="E3334" s="4" t="s">
        <v>22</v>
      </c>
      <c r="F3334" s="5">
        <v>45598</v>
      </c>
      <c r="G3334" s="4" t="str">
        <f>IF(WEEKDAY(Table1[[#This Row],[Order_Date]],2)&gt;=6,"Weekend","Weekday")</f>
        <v>Weekend</v>
      </c>
      <c r="H3334" s="5" t="str">
        <f>TEXT(Table1[[#This Row],[Order_Date]],"mmmm")</f>
        <v>November</v>
      </c>
      <c r="I3334" s="7">
        <f>MONTH(Table1[[#This Row],[Order_Date]])</f>
        <v>11</v>
      </c>
      <c r="J3334" s="7">
        <v>5</v>
      </c>
      <c r="K3334" s="4">
        <v>701.67</v>
      </c>
      <c r="L3334" s="4">
        <v>10</v>
      </c>
      <c r="M3334" s="4">
        <v>3157.51</v>
      </c>
      <c r="N3334" s="4">
        <f>(Table1[[#This Row],[Quantity]]*Table1[[#This Row],[Unit_Price]])*(1-Table1[[#This Row],[Discount_%]]/100)</f>
        <v>3157.5149999999999</v>
      </c>
      <c r="O3334" s="4">
        <v>2340.7399999999998</v>
      </c>
      <c r="P3334" s="4">
        <v>816.77</v>
      </c>
      <c r="Q3334">
        <f>Table1[[#This Row],[Revenue]]-Table1[[#This Row],[Cost]]</f>
        <v>816.77000000000044</v>
      </c>
      <c r="R3334" s="6">
        <f>Table1[[#This Row],[Profit]]/Table1[[#This Row],[Revenue]]</f>
        <v>0.25867534861330604</v>
      </c>
    </row>
    <row r="3335" spans="1:18" x14ac:dyDescent="0.45">
      <c r="A3335" s="1" t="s">
        <v>6131</v>
      </c>
      <c r="B3335" s="1" t="s">
        <v>6132</v>
      </c>
      <c r="C3335" s="1" t="s">
        <v>28</v>
      </c>
      <c r="D3335" s="1" t="s">
        <v>85</v>
      </c>
      <c r="E3335" s="1" t="s">
        <v>22</v>
      </c>
      <c r="F3335" s="2">
        <v>45610</v>
      </c>
      <c r="G3335" s="1" t="str">
        <f>IF(WEEKDAY(Table1[[#This Row],[Order_Date]],2)&gt;=6,"Weekend","Weekday")</f>
        <v>Weekday</v>
      </c>
      <c r="H3335" s="2" t="str">
        <f>TEXT(Table1[[#This Row],[Order_Date]],"mmmm")</f>
        <v>November</v>
      </c>
      <c r="I3335" s="8">
        <f>MONTH(Table1[[#This Row],[Order_Date]])</f>
        <v>11</v>
      </c>
      <c r="J3335" s="8">
        <v>4</v>
      </c>
      <c r="K3335" s="1">
        <v>799.65</v>
      </c>
      <c r="L3335" s="1">
        <v>20</v>
      </c>
      <c r="M3335" s="1">
        <v>2558.88</v>
      </c>
      <c r="N3335" s="1">
        <f>(Table1[[#This Row],[Quantity]]*Table1[[#This Row],[Unit_Price]])*(1-Table1[[#This Row],[Discount_%]]/100)</f>
        <v>2558.88</v>
      </c>
      <c r="O3335" s="1">
        <v>1600.02</v>
      </c>
      <c r="P3335" s="1">
        <v>958.86</v>
      </c>
      <c r="Q3335">
        <f>Table1[[#This Row],[Revenue]]-Table1[[#This Row],[Cost]]</f>
        <v>958.86000000000013</v>
      </c>
      <c r="R3335" s="6">
        <f>Table1[[#This Row],[Profit]]/Table1[[#This Row],[Revenue]]</f>
        <v>0.37471862689926844</v>
      </c>
    </row>
    <row r="3336" spans="1:18" x14ac:dyDescent="0.45">
      <c r="A3336" s="4" t="s">
        <v>6133</v>
      </c>
      <c r="B3336" s="4" t="s">
        <v>6134</v>
      </c>
      <c r="C3336" s="4" t="s">
        <v>28</v>
      </c>
      <c r="D3336" s="4" t="s">
        <v>137</v>
      </c>
      <c r="E3336" s="4" t="s">
        <v>22</v>
      </c>
      <c r="F3336" s="5">
        <v>45877</v>
      </c>
      <c r="G3336" s="4" t="str">
        <f>IF(WEEKDAY(Table1[[#This Row],[Order_Date]],2)&gt;=6,"Weekend","Weekday")</f>
        <v>Weekday</v>
      </c>
      <c r="H3336" s="5" t="str">
        <f>TEXT(Table1[[#This Row],[Order_Date]],"mmmm")</f>
        <v>August</v>
      </c>
      <c r="I3336" s="7">
        <f>MONTH(Table1[[#This Row],[Order_Date]])</f>
        <v>8</v>
      </c>
      <c r="J3336" s="7">
        <v>1</v>
      </c>
      <c r="K3336" s="4">
        <v>3926.77</v>
      </c>
      <c r="L3336" s="4">
        <v>0</v>
      </c>
      <c r="M3336" s="4">
        <v>3926.77</v>
      </c>
      <c r="N3336" s="4">
        <f>(Table1[[#This Row],[Quantity]]*Table1[[#This Row],[Unit_Price]])*(1-Table1[[#This Row],[Discount_%]]/100)</f>
        <v>3926.77</v>
      </c>
      <c r="O3336" s="4">
        <v>2716.02</v>
      </c>
      <c r="P3336" s="4">
        <v>1210.75</v>
      </c>
      <c r="Q3336">
        <f>Table1[[#This Row],[Revenue]]-Table1[[#This Row],[Cost]]</f>
        <v>1210.75</v>
      </c>
      <c r="R3336" s="6">
        <f>Table1[[#This Row],[Profit]]/Table1[[#This Row],[Revenue]]</f>
        <v>0.30833229346256591</v>
      </c>
    </row>
    <row r="3337" spans="1:18" x14ac:dyDescent="0.45">
      <c r="A3337" s="1" t="s">
        <v>6135</v>
      </c>
      <c r="B3337" s="1" t="s">
        <v>6136</v>
      </c>
      <c r="C3337" s="1" t="s">
        <v>28</v>
      </c>
      <c r="D3337" s="1" t="s">
        <v>100</v>
      </c>
      <c r="E3337" s="1" t="s">
        <v>22</v>
      </c>
      <c r="F3337" s="2">
        <v>45887</v>
      </c>
      <c r="G3337" s="1" t="str">
        <f>IF(WEEKDAY(Table1[[#This Row],[Order_Date]],2)&gt;=6,"Weekend","Weekday")</f>
        <v>Weekday</v>
      </c>
      <c r="H3337" s="2" t="str">
        <f>TEXT(Table1[[#This Row],[Order_Date]],"mmmm")</f>
        <v>August</v>
      </c>
      <c r="I3337" s="8">
        <f>MONTH(Table1[[#This Row],[Order_Date]])</f>
        <v>8</v>
      </c>
      <c r="J3337" s="8">
        <v>1</v>
      </c>
      <c r="K3337" s="1">
        <v>3361.8</v>
      </c>
      <c r="L3337" s="1">
        <v>15</v>
      </c>
      <c r="M3337" s="1">
        <v>2857.53</v>
      </c>
      <c r="N3337" s="1">
        <f>(Table1[[#This Row],[Quantity]]*Table1[[#This Row],[Unit_Price]])*(1-Table1[[#This Row],[Discount_%]]/100)</f>
        <v>2857.53</v>
      </c>
      <c r="O3337" s="1">
        <v>1903.89</v>
      </c>
      <c r="P3337" s="1">
        <v>953.64</v>
      </c>
      <c r="Q3337">
        <f>Table1[[#This Row],[Revenue]]-Table1[[#This Row],[Cost]]</f>
        <v>953.6400000000001</v>
      </c>
      <c r="R3337" s="6">
        <f>Table1[[#This Row],[Profit]]/Table1[[#This Row],[Revenue]]</f>
        <v>0.33372877975034382</v>
      </c>
    </row>
    <row r="3338" spans="1:18" x14ac:dyDescent="0.45">
      <c r="A3338" s="4" t="s">
        <v>6137</v>
      </c>
      <c r="B3338" s="4" t="s">
        <v>3996</v>
      </c>
      <c r="C3338" s="4" t="s">
        <v>20</v>
      </c>
      <c r="D3338" s="4" t="s">
        <v>103</v>
      </c>
      <c r="E3338" s="4" t="s">
        <v>4</v>
      </c>
      <c r="F3338" s="5">
        <v>45756</v>
      </c>
      <c r="G3338" s="4" t="str">
        <f>IF(WEEKDAY(Table1[[#This Row],[Order_Date]],2)&gt;=6,"Weekend","Weekday")</f>
        <v>Weekday</v>
      </c>
      <c r="H3338" s="5" t="str">
        <f>TEXT(Table1[[#This Row],[Order_Date]],"mmmm")</f>
        <v>April</v>
      </c>
      <c r="I3338" s="7">
        <f>MONTH(Table1[[#This Row],[Order_Date]])</f>
        <v>4</v>
      </c>
      <c r="J3338" s="7">
        <v>4</v>
      </c>
      <c r="K3338" s="4">
        <v>3008.67</v>
      </c>
      <c r="L3338" s="4">
        <v>15</v>
      </c>
      <c r="M3338" s="4">
        <v>10229.48</v>
      </c>
      <c r="N3338" s="4">
        <f>(Table1[[#This Row],[Quantity]]*Table1[[#This Row],[Unit_Price]])*(1-Table1[[#This Row],[Discount_%]]/100)</f>
        <v>10229.477999999999</v>
      </c>
      <c r="O3338" s="4">
        <v>6821.39</v>
      </c>
      <c r="P3338" s="4">
        <v>3408.09</v>
      </c>
      <c r="Q3338">
        <f>Table1[[#This Row],[Revenue]]-Table1[[#This Row],[Cost]]</f>
        <v>3408.0899999999992</v>
      </c>
      <c r="R3338" s="6">
        <f>Table1[[#This Row],[Profit]]/Table1[[#This Row],[Revenue]]</f>
        <v>0.3331635625662302</v>
      </c>
    </row>
    <row r="3339" spans="1:18" x14ac:dyDescent="0.45">
      <c r="A3339" s="1" t="s">
        <v>6138</v>
      </c>
      <c r="B3339" s="1" t="s">
        <v>6139</v>
      </c>
      <c r="C3339" s="1" t="s">
        <v>12</v>
      </c>
      <c r="D3339" s="1" t="s">
        <v>38</v>
      </c>
      <c r="E3339" s="1" t="s">
        <v>14</v>
      </c>
      <c r="F3339" s="2">
        <v>45333</v>
      </c>
      <c r="G3339" s="1" t="str">
        <f>IF(WEEKDAY(Table1[[#This Row],[Order_Date]],2)&gt;=6,"Weekend","Weekday")</f>
        <v>Weekend</v>
      </c>
      <c r="H3339" s="2" t="str">
        <f>TEXT(Table1[[#This Row],[Order_Date]],"mmmm")</f>
        <v>February</v>
      </c>
      <c r="I3339" s="8">
        <f>MONTH(Table1[[#This Row],[Order_Date]])</f>
        <v>2</v>
      </c>
      <c r="J3339" s="8">
        <v>2</v>
      </c>
      <c r="K3339" s="1">
        <v>408.78</v>
      </c>
      <c r="L3339" s="1">
        <v>10</v>
      </c>
      <c r="M3339" s="1">
        <v>735.8</v>
      </c>
      <c r="N3339" s="1">
        <f>(Table1[[#This Row],[Quantity]]*Table1[[#This Row],[Unit_Price]])*(1-Table1[[#This Row],[Discount_%]]/100)</f>
        <v>735.80399999999997</v>
      </c>
      <c r="O3339" s="1">
        <v>519.54</v>
      </c>
      <c r="P3339" s="1">
        <v>216.26</v>
      </c>
      <c r="Q3339">
        <f>Table1[[#This Row],[Revenue]]-Table1[[#This Row],[Cost]]</f>
        <v>216.26</v>
      </c>
      <c r="R3339" s="6">
        <f>Table1[[#This Row],[Profit]]/Table1[[#This Row],[Revenue]]</f>
        <v>0.29391138896439251</v>
      </c>
    </row>
    <row r="3340" spans="1:18" x14ac:dyDescent="0.45">
      <c r="A3340" s="4" t="s">
        <v>6140</v>
      </c>
      <c r="B3340" s="4" t="s">
        <v>6141</v>
      </c>
      <c r="C3340" s="4" t="s">
        <v>20</v>
      </c>
      <c r="D3340" s="4" t="s">
        <v>21</v>
      </c>
      <c r="E3340" s="4" t="s">
        <v>9</v>
      </c>
      <c r="F3340" s="5">
        <v>45918</v>
      </c>
      <c r="G3340" s="4" t="str">
        <f>IF(WEEKDAY(Table1[[#This Row],[Order_Date]],2)&gt;=6,"Weekend","Weekday")</f>
        <v>Weekday</v>
      </c>
      <c r="H3340" s="5" t="str">
        <f>TEXT(Table1[[#This Row],[Order_Date]],"mmmm")</f>
        <v>September</v>
      </c>
      <c r="I3340" s="7">
        <f>MONTH(Table1[[#This Row],[Order_Date]])</f>
        <v>9</v>
      </c>
      <c r="J3340" s="7">
        <v>4</v>
      </c>
      <c r="K3340" s="4">
        <v>4778.96</v>
      </c>
      <c r="L3340" s="4">
        <v>20</v>
      </c>
      <c r="M3340" s="4">
        <v>15292.67</v>
      </c>
      <c r="N3340" s="4">
        <f>(Table1[[#This Row],[Quantity]]*Table1[[#This Row],[Unit_Price]])*(1-Table1[[#This Row],[Discount_%]]/100)</f>
        <v>15292.672</v>
      </c>
      <c r="O3340" s="4">
        <v>11023.55</v>
      </c>
      <c r="P3340" s="4">
        <v>4269.12</v>
      </c>
      <c r="Q3340">
        <f>Table1[[#This Row],[Revenue]]-Table1[[#This Row],[Cost]]</f>
        <v>4269.1200000000008</v>
      </c>
      <c r="R3340" s="6">
        <f>Table1[[#This Row],[Profit]]/Table1[[#This Row],[Revenue]]</f>
        <v>0.2791611929113752</v>
      </c>
    </row>
    <row r="3341" spans="1:18" x14ac:dyDescent="0.45">
      <c r="A3341" s="1" t="s">
        <v>6142</v>
      </c>
      <c r="B3341" s="1" t="s">
        <v>2446</v>
      </c>
      <c r="C3341" s="1" t="s">
        <v>2</v>
      </c>
      <c r="D3341" s="1" t="s">
        <v>68</v>
      </c>
      <c r="E3341" s="1" t="s">
        <v>22</v>
      </c>
      <c r="F3341" s="2">
        <v>45912</v>
      </c>
      <c r="G3341" s="1" t="str">
        <f>IF(WEEKDAY(Table1[[#This Row],[Order_Date]],2)&gt;=6,"Weekend","Weekday")</f>
        <v>Weekday</v>
      </c>
      <c r="H3341" s="2" t="str">
        <f>TEXT(Table1[[#This Row],[Order_Date]],"mmmm")</f>
        <v>September</v>
      </c>
      <c r="I3341" s="8">
        <f>MONTH(Table1[[#This Row],[Order_Date]])</f>
        <v>9</v>
      </c>
      <c r="J3341" s="8">
        <v>5</v>
      </c>
      <c r="K3341" s="1">
        <v>4180.96</v>
      </c>
      <c r="L3341" s="1">
        <v>20</v>
      </c>
      <c r="M3341" s="1">
        <v>16723.84</v>
      </c>
      <c r="N3341" s="1">
        <f>(Table1[[#This Row],[Quantity]]*Table1[[#This Row],[Unit_Price]])*(1-Table1[[#This Row],[Discount_%]]/100)</f>
        <v>16723.84</v>
      </c>
      <c r="O3341" s="1">
        <v>12603.13</v>
      </c>
      <c r="P3341" s="1">
        <v>4120.71</v>
      </c>
      <c r="Q3341">
        <f>Table1[[#This Row],[Revenue]]-Table1[[#This Row],[Cost]]</f>
        <v>4120.7100000000009</v>
      </c>
      <c r="R3341" s="6">
        <f>Table1[[#This Row],[Profit]]/Table1[[#This Row],[Revenue]]</f>
        <v>0.2463973585013968</v>
      </c>
    </row>
    <row r="3342" spans="1:18" x14ac:dyDescent="0.45">
      <c r="A3342" s="4" t="s">
        <v>6143</v>
      </c>
      <c r="B3342" s="4" t="s">
        <v>6144</v>
      </c>
      <c r="C3342" s="4" t="s">
        <v>7</v>
      </c>
      <c r="D3342" s="4" t="s">
        <v>8</v>
      </c>
      <c r="E3342" s="4" t="s">
        <v>22</v>
      </c>
      <c r="F3342" s="5">
        <v>45893</v>
      </c>
      <c r="G3342" s="4" t="str">
        <f>IF(WEEKDAY(Table1[[#This Row],[Order_Date]],2)&gt;=6,"Weekend","Weekday")</f>
        <v>Weekend</v>
      </c>
      <c r="H3342" s="5" t="str">
        <f>TEXT(Table1[[#This Row],[Order_Date]],"mmmm")</f>
        <v>August</v>
      </c>
      <c r="I3342" s="7">
        <f>MONTH(Table1[[#This Row],[Order_Date]])</f>
        <v>8</v>
      </c>
      <c r="J3342" s="7">
        <v>1</v>
      </c>
      <c r="K3342" s="4">
        <v>129.83000000000001</v>
      </c>
      <c r="L3342" s="4">
        <v>20</v>
      </c>
      <c r="M3342" s="4">
        <v>103.86</v>
      </c>
      <c r="N3342" s="4">
        <f>(Table1[[#This Row],[Quantity]]*Table1[[#This Row],[Unit_Price]])*(1-Table1[[#This Row],[Discount_%]]/100)</f>
        <v>103.86400000000002</v>
      </c>
      <c r="O3342" s="4">
        <v>75.5</v>
      </c>
      <c r="P3342" s="4">
        <v>28.36</v>
      </c>
      <c r="Q3342">
        <f>Table1[[#This Row],[Revenue]]-Table1[[#This Row],[Cost]]</f>
        <v>28.36</v>
      </c>
      <c r="R3342" s="6">
        <f>Table1[[#This Row],[Profit]]/Table1[[#This Row],[Revenue]]</f>
        <v>0.27305988831118816</v>
      </c>
    </row>
    <row r="3343" spans="1:18" x14ac:dyDescent="0.45">
      <c r="A3343" s="1" t="s">
        <v>6145</v>
      </c>
      <c r="B3343" s="1" t="s">
        <v>1839</v>
      </c>
      <c r="C3343" s="1" t="s">
        <v>2</v>
      </c>
      <c r="D3343" s="1" t="s">
        <v>3</v>
      </c>
      <c r="E3343" s="1" t="s">
        <v>4</v>
      </c>
      <c r="F3343" s="2">
        <v>45425</v>
      </c>
      <c r="G3343" s="1" t="str">
        <f>IF(WEEKDAY(Table1[[#This Row],[Order_Date]],2)&gt;=6,"Weekend","Weekday")</f>
        <v>Weekday</v>
      </c>
      <c r="H3343" s="2" t="str">
        <f>TEXT(Table1[[#This Row],[Order_Date]],"mmmm")</f>
        <v>May</v>
      </c>
      <c r="I3343" s="8">
        <f>MONTH(Table1[[#This Row],[Order_Date]])</f>
        <v>5</v>
      </c>
      <c r="J3343" s="8">
        <v>5</v>
      </c>
      <c r="K3343" s="1">
        <v>3505.33</v>
      </c>
      <c r="L3343" s="1">
        <v>5</v>
      </c>
      <c r="M3343" s="1">
        <v>16650.32</v>
      </c>
      <c r="N3343" s="1">
        <f>(Table1[[#This Row],[Quantity]]*Table1[[#This Row],[Unit_Price]])*(1-Table1[[#This Row],[Discount_%]]/100)</f>
        <v>16650.317500000001</v>
      </c>
      <c r="O3343" s="1">
        <v>11273.91</v>
      </c>
      <c r="P3343" s="1">
        <v>5376.41</v>
      </c>
      <c r="Q3343">
        <f>Table1[[#This Row],[Revenue]]-Table1[[#This Row],[Cost]]</f>
        <v>5376.41</v>
      </c>
      <c r="R3343" s="6">
        <f>Table1[[#This Row],[Profit]]/Table1[[#This Row],[Revenue]]</f>
        <v>0.32290130159660596</v>
      </c>
    </row>
    <row r="3344" spans="1:18" x14ac:dyDescent="0.45">
      <c r="A3344" s="4" t="s">
        <v>6146</v>
      </c>
      <c r="B3344" s="4" t="s">
        <v>3959</v>
      </c>
      <c r="C3344" s="4" t="s">
        <v>20</v>
      </c>
      <c r="D3344" s="4" t="s">
        <v>57</v>
      </c>
      <c r="E3344" s="4" t="s">
        <v>14</v>
      </c>
      <c r="F3344" s="5">
        <v>45333</v>
      </c>
      <c r="G3344" s="4" t="str">
        <f>IF(WEEKDAY(Table1[[#This Row],[Order_Date]],2)&gt;=6,"Weekend","Weekday")</f>
        <v>Weekend</v>
      </c>
      <c r="H3344" s="5" t="str">
        <f>TEXT(Table1[[#This Row],[Order_Date]],"mmmm")</f>
        <v>February</v>
      </c>
      <c r="I3344" s="7">
        <f>MONTH(Table1[[#This Row],[Order_Date]])</f>
        <v>2</v>
      </c>
      <c r="J3344" s="7">
        <v>4</v>
      </c>
      <c r="K3344" s="4">
        <v>3930.44</v>
      </c>
      <c r="L3344" s="4">
        <v>0</v>
      </c>
      <c r="M3344" s="4">
        <v>15721.76</v>
      </c>
      <c r="N3344" s="4">
        <f>(Table1[[#This Row],[Quantity]]*Table1[[#This Row],[Unit_Price]])*(1-Table1[[#This Row],[Discount_%]]/100)</f>
        <v>15721.76</v>
      </c>
      <c r="O3344" s="4">
        <v>9493.64</v>
      </c>
      <c r="P3344" s="4">
        <v>6228.12</v>
      </c>
      <c r="Q3344">
        <f>Table1[[#This Row],[Revenue]]-Table1[[#This Row],[Cost]]</f>
        <v>6228.1200000000008</v>
      </c>
      <c r="R3344" s="6">
        <f>Table1[[#This Row],[Profit]]/Table1[[#This Row],[Revenue]]</f>
        <v>0.39614648741616715</v>
      </c>
    </row>
    <row r="3345" spans="1:18" x14ac:dyDescent="0.45">
      <c r="A3345" s="1" t="s">
        <v>6147</v>
      </c>
      <c r="B3345" s="1" t="s">
        <v>6148</v>
      </c>
      <c r="C3345" s="1" t="s">
        <v>20</v>
      </c>
      <c r="D3345" s="1" t="s">
        <v>103</v>
      </c>
      <c r="E3345" s="1" t="s">
        <v>14</v>
      </c>
      <c r="F3345" s="2">
        <v>45422</v>
      </c>
      <c r="G3345" s="1" t="str">
        <f>IF(WEEKDAY(Table1[[#This Row],[Order_Date]],2)&gt;=6,"Weekend","Weekday")</f>
        <v>Weekday</v>
      </c>
      <c r="H3345" s="2" t="str">
        <f>TEXT(Table1[[#This Row],[Order_Date]],"mmmm")</f>
        <v>May</v>
      </c>
      <c r="I3345" s="8">
        <f>MONTH(Table1[[#This Row],[Order_Date]])</f>
        <v>5</v>
      </c>
      <c r="J3345" s="8">
        <v>2</v>
      </c>
      <c r="K3345" s="1">
        <v>1572.58</v>
      </c>
      <c r="L3345" s="1">
        <v>0</v>
      </c>
      <c r="M3345" s="1">
        <v>3145.16</v>
      </c>
      <c r="N3345" s="1">
        <f>(Table1[[#This Row],[Quantity]]*Table1[[#This Row],[Unit_Price]])*(1-Table1[[#This Row],[Discount_%]]/100)</f>
        <v>3145.16</v>
      </c>
      <c r="O3345" s="1">
        <v>2004.78</v>
      </c>
      <c r="P3345" s="1">
        <v>1140.3800000000001</v>
      </c>
      <c r="Q3345">
        <f>Table1[[#This Row],[Revenue]]-Table1[[#This Row],[Cost]]</f>
        <v>1140.3799999999999</v>
      </c>
      <c r="R3345" s="6">
        <f>Table1[[#This Row],[Profit]]/Table1[[#This Row],[Revenue]]</f>
        <v>0.36258250772615708</v>
      </c>
    </row>
    <row r="3346" spans="1:18" x14ac:dyDescent="0.45">
      <c r="A3346" s="4" t="s">
        <v>6149</v>
      </c>
      <c r="B3346" s="4" t="s">
        <v>6150</v>
      </c>
      <c r="C3346" s="4" t="s">
        <v>2</v>
      </c>
      <c r="D3346" s="4" t="s">
        <v>82</v>
      </c>
      <c r="E3346" s="4" t="s">
        <v>22</v>
      </c>
      <c r="F3346" s="5">
        <v>45688</v>
      </c>
      <c r="G3346" s="4" t="str">
        <f>IF(WEEKDAY(Table1[[#This Row],[Order_Date]],2)&gt;=6,"Weekend","Weekday")</f>
        <v>Weekday</v>
      </c>
      <c r="H3346" s="5" t="str">
        <f>TEXT(Table1[[#This Row],[Order_Date]],"mmmm")</f>
        <v>January</v>
      </c>
      <c r="I3346" s="7">
        <f>MONTH(Table1[[#This Row],[Order_Date]])</f>
        <v>1</v>
      </c>
      <c r="J3346" s="7">
        <v>1</v>
      </c>
      <c r="K3346" s="4">
        <v>2396.04</v>
      </c>
      <c r="L3346" s="4">
        <v>5</v>
      </c>
      <c r="M3346" s="4">
        <v>2276.2399999999998</v>
      </c>
      <c r="N3346" s="4">
        <f>(Table1[[#This Row],[Quantity]]*Table1[[#This Row],[Unit_Price]])*(1-Table1[[#This Row],[Discount_%]]/100)</f>
        <v>2276.2379999999998</v>
      </c>
      <c r="O3346" s="4">
        <v>1607.52</v>
      </c>
      <c r="P3346" s="4">
        <v>668.72</v>
      </c>
      <c r="Q3346">
        <f>Table1[[#This Row],[Revenue]]-Table1[[#This Row],[Cost]]</f>
        <v>668.7199999999998</v>
      </c>
      <c r="R3346" s="6">
        <f>Table1[[#This Row],[Profit]]/Table1[[#This Row],[Revenue]]</f>
        <v>0.29378272941341865</v>
      </c>
    </row>
    <row r="3347" spans="1:18" x14ac:dyDescent="0.45">
      <c r="A3347" s="1" t="s">
        <v>6151</v>
      </c>
      <c r="B3347" s="1" t="s">
        <v>3900</v>
      </c>
      <c r="C3347" s="1" t="s">
        <v>7</v>
      </c>
      <c r="D3347" s="1" t="s">
        <v>71</v>
      </c>
      <c r="E3347" s="1" t="s">
        <v>4</v>
      </c>
      <c r="F3347" s="2">
        <v>45446</v>
      </c>
      <c r="G3347" s="1" t="str">
        <f>IF(WEEKDAY(Table1[[#This Row],[Order_Date]],2)&gt;=6,"Weekend","Weekday")</f>
        <v>Weekday</v>
      </c>
      <c r="H3347" s="2" t="str">
        <f>TEXT(Table1[[#This Row],[Order_Date]],"mmmm")</f>
        <v>June</v>
      </c>
      <c r="I3347" s="8">
        <f>MONTH(Table1[[#This Row],[Order_Date]])</f>
        <v>6</v>
      </c>
      <c r="J3347" s="8">
        <v>5</v>
      </c>
      <c r="K3347" s="1">
        <v>943.87</v>
      </c>
      <c r="L3347" s="1">
        <v>5</v>
      </c>
      <c r="M3347" s="1">
        <v>4483.38</v>
      </c>
      <c r="N3347" s="1">
        <f>(Table1[[#This Row],[Quantity]]*Table1[[#This Row],[Unit_Price]])*(1-Table1[[#This Row],[Discount_%]]/100)</f>
        <v>4483.3824999999997</v>
      </c>
      <c r="O3347" s="1">
        <v>3544.37</v>
      </c>
      <c r="P3347" s="1">
        <v>939.01</v>
      </c>
      <c r="Q3347">
        <f>Table1[[#This Row],[Revenue]]-Table1[[#This Row],[Cost]]</f>
        <v>939.01000000000022</v>
      </c>
      <c r="R3347" s="6">
        <f>Table1[[#This Row],[Profit]]/Table1[[#This Row],[Revenue]]</f>
        <v>0.20944242959552836</v>
      </c>
    </row>
    <row r="3348" spans="1:18" x14ac:dyDescent="0.45">
      <c r="A3348" s="4" t="s">
        <v>6152</v>
      </c>
      <c r="B3348" s="4" t="s">
        <v>6153</v>
      </c>
      <c r="C3348" s="4" t="s">
        <v>7</v>
      </c>
      <c r="D3348" s="4" t="s">
        <v>8</v>
      </c>
      <c r="E3348" s="4" t="s">
        <v>9</v>
      </c>
      <c r="F3348" s="5">
        <v>45956</v>
      </c>
      <c r="G3348" s="4" t="str">
        <f>IF(WEEKDAY(Table1[[#This Row],[Order_Date]],2)&gt;=6,"Weekend","Weekday")</f>
        <v>Weekend</v>
      </c>
      <c r="H3348" s="5" t="str">
        <f>TEXT(Table1[[#This Row],[Order_Date]],"mmmm")</f>
        <v>October</v>
      </c>
      <c r="I3348" s="7">
        <f>MONTH(Table1[[#This Row],[Order_Date]])</f>
        <v>10</v>
      </c>
      <c r="J3348" s="7">
        <v>3</v>
      </c>
      <c r="K3348" s="4">
        <v>1550.09</v>
      </c>
      <c r="L3348" s="4">
        <v>20</v>
      </c>
      <c r="M3348" s="4">
        <v>3720.22</v>
      </c>
      <c r="N3348" s="4">
        <f>(Table1[[#This Row],[Quantity]]*Table1[[#This Row],[Unit_Price]])*(1-Table1[[#This Row],[Discount_%]]/100)</f>
        <v>3720.2159999999999</v>
      </c>
      <c r="O3348" s="4">
        <v>2459.8200000000002</v>
      </c>
      <c r="P3348" s="4">
        <v>1260.4000000000001</v>
      </c>
      <c r="Q3348">
        <f>Table1[[#This Row],[Revenue]]-Table1[[#This Row],[Cost]]</f>
        <v>1260.3999999999996</v>
      </c>
      <c r="R3348" s="6">
        <f>Table1[[#This Row],[Profit]]/Table1[[#This Row],[Revenue]]</f>
        <v>0.33879716790942477</v>
      </c>
    </row>
    <row r="3349" spans="1:18" x14ac:dyDescent="0.45">
      <c r="A3349" s="1" t="s">
        <v>6154</v>
      </c>
      <c r="B3349" s="1" t="s">
        <v>6155</v>
      </c>
      <c r="C3349" s="1" t="s">
        <v>12</v>
      </c>
      <c r="D3349" s="1" t="s">
        <v>13</v>
      </c>
      <c r="E3349" s="1" t="s">
        <v>9</v>
      </c>
      <c r="F3349" s="2">
        <v>45568</v>
      </c>
      <c r="G3349" s="1" t="str">
        <f>IF(WEEKDAY(Table1[[#This Row],[Order_Date]],2)&gt;=6,"Weekend","Weekday")</f>
        <v>Weekday</v>
      </c>
      <c r="H3349" s="2" t="str">
        <f>TEXT(Table1[[#This Row],[Order_Date]],"mmmm")</f>
        <v>October</v>
      </c>
      <c r="I3349" s="8">
        <f>MONTH(Table1[[#This Row],[Order_Date]])</f>
        <v>10</v>
      </c>
      <c r="J3349" s="8">
        <v>4</v>
      </c>
      <c r="K3349" s="1">
        <v>2324.27</v>
      </c>
      <c r="L3349" s="1">
        <v>15</v>
      </c>
      <c r="M3349" s="1">
        <v>7902.52</v>
      </c>
      <c r="N3349" s="1">
        <f>(Table1[[#This Row],[Quantity]]*Table1[[#This Row],[Unit_Price]])*(1-Table1[[#This Row],[Discount_%]]/100)</f>
        <v>7902.518</v>
      </c>
      <c r="O3349" s="1">
        <v>5160.66</v>
      </c>
      <c r="P3349" s="1">
        <v>2741.86</v>
      </c>
      <c r="Q3349">
        <f>Table1[[#This Row],[Revenue]]-Table1[[#This Row],[Cost]]</f>
        <v>2741.8600000000006</v>
      </c>
      <c r="R3349" s="6">
        <f>Table1[[#This Row],[Profit]]/Table1[[#This Row],[Revenue]]</f>
        <v>0.34696021016080947</v>
      </c>
    </row>
    <row r="3350" spans="1:18" x14ac:dyDescent="0.45">
      <c r="A3350" s="4" t="s">
        <v>6156</v>
      </c>
      <c r="B3350" s="4" t="s">
        <v>6157</v>
      </c>
      <c r="C3350" s="4" t="s">
        <v>12</v>
      </c>
      <c r="D3350" s="4" t="s">
        <v>32</v>
      </c>
      <c r="E3350" s="4" t="s">
        <v>4</v>
      </c>
      <c r="F3350" s="5">
        <v>45360</v>
      </c>
      <c r="G3350" s="4" t="str">
        <f>IF(WEEKDAY(Table1[[#This Row],[Order_Date]],2)&gt;=6,"Weekend","Weekday")</f>
        <v>Weekend</v>
      </c>
      <c r="H3350" s="5" t="str">
        <f>TEXT(Table1[[#This Row],[Order_Date]],"mmmm")</f>
        <v>March</v>
      </c>
      <c r="I3350" s="7">
        <f>MONTH(Table1[[#This Row],[Order_Date]])</f>
        <v>3</v>
      </c>
      <c r="J3350" s="7">
        <v>2</v>
      </c>
      <c r="K3350" s="4">
        <v>3421.03</v>
      </c>
      <c r="L3350" s="4">
        <v>0</v>
      </c>
      <c r="M3350" s="4">
        <v>6842.06</v>
      </c>
      <c r="N3350" s="4">
        <f>(Table1[[#This Row],[Quantity]]*Table1[[#This Row],[Unit_Price]])*(1-Table1[[#This Row],[Discount_%]]/100)</f>
        <v>6842.06</v>
      </c>
      <c r="O3350" s="4">
        <v>5039.26</v>
      </c>
      <c r="P3350" s="4">
        <v>1802.8</v>
      </c>
      <c r="Q3350">
        <f>Table1[[#This Row],[Revenue]]-Table1[[#This Row],[Cost]]</f>
        <v>1802.8000000000002</v>
      </c>
      <c r="R3350" s="6">
        <f>Table1[[#This Row],[Profit]]/Table1[[#This Row],[Revenue]]</f>
        <v>0.26348789691993346</v>
      </c>
    </row>
    <row r="3351" spans="1:18" x14ac:dyDescent="0.45">
      <c r="A3351" s="1" t="s">
        <v>6158</v>
      </c>
      <c r="B3351" s="1" t="s">
        <v>6159</v>
      </c>
      <c r="C3351" s="1" t="s">
        <v>28</v>
      </c>
      <c r="D3351" s="1" t="s">
        <v>137</v>
      </c>
      <c r="E3351" s="1" t="s">
        <v>14</v>
      </c>
      <c r="F3351" s="2">
        <v>45314</v>
      </c>
      <c r="G3351" s="1" t="str">
        <f>IF(WEEKDAY(Table1[[#This Row],[Order_Date]],2)&gt;=6,"Weekend","Weekday")</f>
        <v>Weekday</v>
      </c>
      <c r="H3351" s="2" t="str">
        <f>TEXT(Table1[[#This Row],[Order_Date]],"mmmm")</f>
        <v>January</v>
      </c>
      <c r="I3351" s="8">
        <f>MONTH(Table1[[#This Row],[Order_Date]])</f>
        <v>1</v>
      </c>
      <c r="J3351" s="8">
        <v>2</v>
      </c>
      <c r="K3351" s="1">
        <v>2001.13</v>
      </c>
      <c r="L3351" s="1">
        <v>0</v>
      </c>
      <c r="M3351" s="1">
        <v>4002.26</v>
      </c>
      <c r="N3351" s="1">
        <f>(Table1[[#This Row],[Quantity]]*Table1[[#This Row],[Unit_Price]])*(1-Table1[[#This Row],[Discount_%]]/100)</f>
        <v>4002.26</v>
      </c>
      <c r="O3351" s="1">
        <v>2785.15</v>
      </c>
      <c r="P3351" s="1">
        <v>1217.1099999999999</v>
      </c>
      <c r="Q3351">
        <f>Table1[[#This Row],[Revenue]]-Table1[[#This Row],[Cost]]</f>
        <v>1217.1100000000001</v>
      </c>
      <c r="R3351" s="6">
        <f>Table1[[#This Row],[Profit]]/Table1[[#This Row],[Revenue]]</f>
        <v>0.30410568029063573</v>
      </c>
    </row>
    <row r="3352" spans="1:18" x14ac:dyDescent="0.45">
      <c r="A3352" s="4" t="s">
        <v>6160</v>
      </c>
      <c r="B3352" s="4" t="s">
        <v>6161</v>
      </c>
      <c r="C3352" s="4" t="s">
        <v>2</v>
      </c>
      <c r="D3352" s="4" t="s">
        <v>17</v>
      </c>
      <c r="E3352" s="4" t="s">
        <v>22</v>
      </c>
      <c r="F3352" s="5">
        <v>45693</v>
      </c>
      <c r="G3352" s="4" t="str">
        <f>IF(WEEKDAY(Table1[[#This Row],[Order_Date]],2)&gt;=6,"Weekend","Weekday")</f>
        <v>Weekday</v>
      </c>
      <c r="H3352" s="5" t="str">
        <f>TEXT(Table1[[#This Row],[Order_Date]],"mmmm")</f>
        <v>February</v>
      </c>
      <c r="I3352" s="7">
        <f>MONTH(Table1[[#This Row],[Order_Date]])</f>
        <v>2</v>
      </c>
      <c r="J3352" s="7">
        <v>4</v>
      </c>
      <c r="K3352" s="4">
        <v>2343.39</v>
      </c>
      <c r="L3352" s="4">
        <v>10</v>
      </c>
      <c r="M3352" s="4">
        <v>8436.2000000000007</v>
      </c>
      <c r="N3352" s="4">
        <f>(Table1[[#This Row],[Quantity]]*Table1[[#This Row],[Unit_Price]])*(1-Table1[[#This Row],[Discount_%]]/100)</f>
        <v>8436.2039999999997</v>
      </c>
      <c r="O3352" s="4">
        <v>5115.16</v>
      </c>
      <c r="P3352" s="4">
        <v>3321.04</v>
      </c>
      <c r="Q3352">
        <f>Table1[[#This Row],[Revenue]]-Table1[[#This Row],[Cost]]</f>
        <v>3321.0400000000009</v>
      </c>
      <c r="R3352" s="6">
        <f>Table1[[#This Row],[Profit]]/Table1[[#This Row],[Revenue]]</f>
        <v>0.39366539437187353</v>
      </c>
    </row>
    <row r="3353" spans="1:18" x14ac:dyDescent="0.45">
      <c r="A3353" s="1" t="s">
        <v>6162</v>
      </c>
      <c r="B3353" s="1" t="s">
        <v>6163</v>
      </c>
      <c r="C3353" s="1" t="s">
        <v>7</v>
      </c>
      <c r="D3353" s="1" t="s">
        <v>134</v>
      </c>
      <c r="E3353" s="1" t="s">
        <v>9</v>
      </c>
      <c r="F3353" s="2">
        <v>45510</v>
      </c>
      <c r="G3353" s="1" t="str">
        <f>IF(WEEKDAY(Table1[[#This Row],[Order_Date]],2)&gt;=6,"Weekend","Weekday")</f>
        <v>Weekday</v>
      </c>
      <c r="H3353" s="2" t="str">
        <f>TEXT(Table1[[#This Row],[Order_Date]],"mmmm")</f>
        <v>August</v>
      </c>
      <c r="I3353" s="8">
        <f>MONTH(Table1[[#This Row],[Order_Date]])</f>
        <v>8</v>
      </c>
      <c r="J3353" s="8">
        <v>3</v>
      </c>
      <c r="K3353" s="1">
        <v>4216.04</v>
      </c>
      <c r="L3353" s="1">
        <v>5</v>
      </c>
      <c r="M3353" s="1">
        <v>12015.71</v>
      </c>
      <c r="N3353" s="1">
        <f>(Table1[[#This Row],[Quantity]]*Table1[[#This Row],[Unit_Price]])*(1-Table1[[#This Row],[Discount_%]]/100)</f>
        <v>12015.713999999998</v>
      </c>
      <c r="O3353" s="1">
        <v>8957.0499999999993</v>
      </c>
      <c r="P3353" s="1">
        <v>3058.66</v>
      </c>
      <c r="Q3353">
        <f>Table1[[#This Row],[Revenue]]-Table1[[#This Row],[Cost]]</f>
        <v>3058.66</v>
      </c>
      <c r="R3353" s="6">
        <f>Table1[[#This Row],[Profit]]/Table1[[#This Row],[Revenue]]</f>
        <v>0.2545550783099792</v>
      </c>
    </row>
    <row r="3354" spans="1:18" x14ac:dyDescent="0.45">
      <c r="A3354" s="4" t="s">
        <v>6164</v>
      </c>
      <c r="B3354" s="4" t="s">
        <v>6165</v>
      </c>
      <c r="C3354" s="4" t="s">
        <v>28</v>
      </c>
      <c r="D3354" s="4" t="s">
        <v>35</v>
      </c>
      <c r="E3354" s="4" t="s">
        <v>14</v>
      </c>
      <c r="F3354" s="5">
        <v>45502</v>
      </c>
      <c r="G3354" s="4" t="str">
        <f>IF(WEEKDAY(Table1[[#This Row],[Order_Date]],2)&gt;=6,"Weekend","Weekday")</f>
        <v>Weekday</v>
      </c>
      <c r="H3354" s="5" t="str">
        <f>TEXT(Table1[[#This Row],[Order_Date]],"mmmm")</f>
        <v>July</v>
      </c>
      <c r="I3354" s="7">
        <f>MONTH(Table1[[#This Row],[Order_Date]])</f>
        <v>7</v>
      </c>
      <c r="J3354" s="7">
        <v>3</v>
      </c>
      <c r="K3354" s="4">
        <v>2629.53</v>
      </c>
      <c r="L3354" s="4">
        <v>10</v>
      </c>
      <c r="M3354" s="4">
        <v>7099.73</v>
      </c>
      <c r="N3354" s="4">
        <f>(Table1[[#This Row],[Quantity]]*Table1[[#This Row],[Unit_Price]])*(1-Table1[[#This Row],[Discount_%]]/100)</f>
        <v>7099.7310000000007</v>
      </c>
      <c r="O3354" s="4">
        <v>5501.77</v>
      </c>
      <c r="P3354" s="4">
        <v>1597.96</v>
      </c>
      <c r="Q3354">
        <f>Table1[[#This Row],[Revenue]]-Table1[[#This Row],[Cost]]</f>
        <v>1597.9599999999991</v>
      </c>
      <c r="R3354" s="6">
        <f>Table1[[#This Row],[Profit]]/Table1[[#This Row],[Revenue]]</f>
        <v>0.22507334785970737</v>
      </c>
    </row>
    <row r="3355" spans="1:18" x14ac:dyDescent="0.45">
      <c r="A3355" s="1" t="s">
        <v>6166</v>
      </c>
      <c r="B3355" s="1" t="s">
        <v>6167</v>
      </c>
      <c r="C3355" s="1" t="s">
        <v>20</v>
      </c>
      <c r="D3355" s="1" t="s">
        <v>57</v>
      </c>
      <c r="E3355" s="1" t="s">
        <v>14</v>
      </c>
      <c r="F3355" s="2">
        <v>45901</v>
      </c>
      <c r="G3355" s="1" t="str">
        <f>IF(WEEKDAY(Table1[[#This Row],[Order_Date]],2)&gt;=6,"Weekend","Weekday")</f>
        <v>Weekday</v>
      </c>
      <c r="H3355" s="2" t="str">
        <f>TEXT(Table1[[#This Row],[Order_Date]],"mmmm")</f>
        <v>September</v>
      </c>
      <c r="I3355" s="8">
        <f>MONTH(Table1[[#This Row],[Order_Date]])</f>
        <v>9</v>
      </c>
      <c r="J3355" s="8">
        <v>4</v>
      </c>
      <c r="K3355" s="1">
        <v>4961.6400000000003</v>
      </c>
      <c r="L3355" s="1">
        <v>0</v>
      </c>
      <c r="M3355" s="1">
        <v>19846.560000000001</v>
      </c>
      <c r="N3355" s="1">
        <f>(Table1[[#This Row],[Quantity]]*Table1[[#This Row],[Unit_Price]])*(1-Table1[[#This Row],[Discount_%]]/100)</f>
        <v>19846.560000000001</v>
      </c>
      <c r="O3355" s="1">
        <v>15160.76</v>
      </c>
      <c r="P3355" s="1">
        <v>4685.8</v>
      </c>
      <c r="Q3355">
        <f>Table1[[#This Row],[Revenue]]-Table1[[#This Row],[Cost]]</f>
        <v>4685.8000000000011</v>
      </c>
      <c r="R3355" s="6">
        <f>Table1[[#This Row],[Profit]]/Table1[[#This Row],[Revenue]]</f>
        <v>0.23610136970840287</v>
      </c>
    </row>
    <row r="3356" spans="1:18" x14ac:dyDescent="0.45">
      <c r="A3356" s="4" t="s">
        <v>6168</v>
      </c>
      <c r="B3356" s="4" t="s">
        <v>1351</v>
      </c>
      <c r="C3356" s="4" t="s">
        <v>28</v>
      </c>
      <c r="D3356" s="4" t="s">
        <v>137</v>
      </c>
      <c r="E3356" s="4" t="s">
        <v>22</v>
      </c>
      <c r="F3356" s="5">
        <v>45392</v>
      </c>
      <c r="G3356" s="4" t="str">
        <f>IF(WEEKDAY(Table1[[#This Row],[Order_Date]],2)&gt;=6,"Weekend","Weekday")</f>
        <v>Weekday</v>
      </c>
      <c r="H3356" s="5" t="str">
        <f>TEXT(Table1[[#This Row],[Order_Date]],"mmmm")</f>
        <v>April</v>
      </c>
      <c r="I3356" s="7">
        <f>MONTH(Table1[[#This Row],[Order_Date]])</f>
        <v>4</v>
      </c>
      <c r="J3356" s="7">
        <v>4</v>
      </c>
      <c r="K3356" s="4">
        <v>2607.85</v>
      </c>
      <c r="L3356" s="4">
        <v>5</v>
      </c>
      <c r="M3356" s="4">
        <v>9909.83</v>
      </c>
      <c r="N3356" s="4">
        <f>(Table1[[#This Row],[Quantity]]*Table1[[#This Row],[Unit_Price]])*(1-Table1[[#This Row],[Discount_%]]/100)</f>
        <v>9909.83</v>
      </c>
      <c r="O3356" s="4">
        <v>7724.66</v>
      </c>
      <c r="P3356" s="4">
        <v>2185.17</v>
      </c>
      <c r="Q3356">
        <f>Table1[[#This Row],[Revenue]]-Table1[[#This Row],[Cost]]</f>
        <v>2185.17</v>
      </c>
      <c r="R3356" s="6">
        <f>Table1[[#This Row],[Profit]]/Table1[[#This Row],[Revenue]]</f>
        <v>0.22050529625634346</v>
      </c>
    </row>
    <row r="3357" spans="1:18" x14ac:dyDescent="0.45">
      <c r="A3357" s="1" t="s">
        <v>6169</v>
      </c>
      <c r="B3357" s="1" t="s">
        <v>6170</v>
      </c>
      <c r="C3357" s="1" t="s">
        <v>12</v>
      </c>
      <c r="D3357" s="1" t="s">
        <v>41</v>
      </c>
      <c r="E3357" s="1" t="s">
        <v>9</v>
      </c>
      <c r="F3357" s="2">
        <v>45969</v>
      </c>
      <c r="G3357" s="1" t="str">
        <f>IF(WEEKDAY(Table1[[#This Row],[Order_Date]],2)&gt;=6,"Weekend","Weekday")</f>
        <v>Weekend</v>
      </c>
      <c r="H3357" s="2" t="str">
        <f>TEXT(Table1[[#This Row],[Order_Date]],"mmmm")</f>
        <v>November</v>
      </c>
      <c r="I3357" s="8">
        <f>MONTH(Table1[[#This Row],[Order_Date]])</f>
        <v>11</v>
      </c>
      <c r="J3357" s="8">
        <v>4</v>
      </c>
      <c r="K3357" s="1">
        <v>1015.36</v>
      </c>
      <c r="L3357" s="1">
        <v>0</v>
      </c>
      <c r="M3357" s="1">
        <v>4061.44</v>
      </c>
      <c r="N3357" s="1">
        <f>(Table1[[#This Row],[Quantity]]*Table1[[#This Row],[Unit_Price]])*(1-Table1[[#This Row],[Discount_%]]/100)</f>
        <v>4061.44</v>
      </c>
      <c r="O3357" s="1">
        <v>3101.83</v>
      </c>
      <c r="P3357" s="1">
        <v>959.61</v>
      </c>
      <c r="Q3357">
        <f>Table1[[#This Row],[Revenue]]-Table1[[#This Row],[Cost]]</f>
        <v>959.61000000000013</v>
      </c>
      <c r="R3357" s="6">
        <f>Table1[[#This Row],[Profit]]/Table1[[#This Row],[Revenue]]</f>
        <v>0.23627334147494486</v>
      </c>
    </row>
    <row r="3358" spans="1:18" x14ac:dyDescent="0.45">
      <c r="A3358" s="4" t="s">
        <v>6171</v>
      </c>
      <c r="B3358" s="4" t="s">
        <v>494</v>
      </c>
      <c r="C3358" s="4" t="s">
        <v>2</v>
      </c>
      <c r="D3358" s="4" t="s">
        <v>68</v>
      </c>
      <c r="E3358" s="4" t="s">
        <v>22</v>
      </c>
      <c r="F3358" s="5">
        <v>45608</v>
      </c>
      <c r="G3358" s="4" t="str">
        <f>IF(WEEKDAY(Table1[[#This Row],[Order_Date]],2)&gt;=6,"Weekend","Weekday")</f>
        <v>Weekday</v>
      </c>
      <c r="H3358" s="5" t="str">
        <f>TEXT(Table1[[#This Row],[Order_Date]],"mmmm")</f>
        <v>November</v>
      </c>
      <c r="I3358" s="7">
        <f>MONTH(Table1[[#This Row],[Order_Date]])</f>
        <v>11</v>
      </c>
      <c r="J3358" s="7">
        <v>3</v>
      </c>
      <c r="K3358" s="4">
        <v>4787.09</v>
      </c>
      <c r="L3358" s="4">
        <v>10</v>
      </c>
      <c r="M3358" s="4">
        <v>12925.14</v>
      </c>
      <c r="N3358" s="4">
        <f>(Table1[[#This Row],[Quantity]]*Table1[[#This Row],[Unit_Price]])*(1-Table1[[#This Row],[Discount_%]]/100)</f>
        <v>12925.143</v>
      </c>
      <c r="O3358" s="4">
        <v>8406.01</v>
      </c>
      <c r="P3358" s="4">
        <v>4519.13</v>
      </c>
      <c r="Q3358">
        <f>Table1[[#This Row],[Revenue]]-Table1[[#This Row],[Cost]]</f>
        <v>4519.1299999999992</v>
      </c>
      <c r="R3358" s="6">
        <f>Table1[[#This Row],[Profit]]/Table1[[#This Row],[Revenue]]</f>
        <v>0.34963876600176091</v>
      </c>
    </row>
    <row r="3359" spans="1:18" x14ac:dyDescent="0.45">
      <c r="A3359" s="1" t="s">
        <v>6172</v>
      </c>
      <c r="B3359" s="1" t="s">
        <v>6173</v>
      </c>
      <c r="C3359" s="1" t="s">
        <v>7</v>
      </c>
      <c r="D3359" s="1" t="s">
        <v>46</v>
      </c>
      <c r="E3359" s="1" t="s">
        <v>22</v>
      </c>
      <c r="F3359" s="2">
        <v>45476</v>
      </c>
      <c r="G3359" s="1" t="str">
        <f>IF(WEEKDAY(Table1[[#This Row],[Order_Date]],2)&gt;=6,"Weekend","Weekday")</f>
        <v>Weekday</v>
      </c>
      <c r="H3359" s="2" t="str">
        <f>TEXT(Table1[[#This Row],[Order_Date]],"mmmm")</f>
        <v>July</v>
      </c>
      <c r="I3359" s="8">
        <f>MONTH(Table1[[#This Row],[Order_Date]])</f>
        <v>7</v>
      </c>
      <c r="J3359" s="8">
        <v>2</v>
      </c>
      <c r="K3359" s="1">
        <v>1674.63</v>
      </c>
      <c r="L3359" s="1">
        <v>10</v>
      </c>
      <c r="M3359" s="1">
        <v>3014.33</v>
      </c>
      <c r="N3359" s="1">
        <f>(Table1[[#This Row],[Quantity]]*Table1[[#This Row],[Unit_Price]])*(1-Table1[[#This Row],[Discount_%]]/100)</f>
        <v>3014.3340000000003</v>
      </c>
      <c r="O3359" s="1">
        <v>2554.3200000000002</v>
      </c>
      <c r="P3359" s="1">
        <v>460.01</v>
      </c>
      <c r="Q3359">
        <f>Table1[[#This Row],[Revenue]]-Table1[[#This Row],[Cost]]</f>
        <v>460.00999999999976</v>
      </c>
      <c r="R3359" s="6">
        <f>Table1[[#This Row],[Profit]]/Table1[[#This Row],[Revenue]]</f>
        <v>0.15260771050283148</v>
      </c>
    </row>
    <row r="3360" spans="1:18" x14ac:dyDescent="0.45">
      <c r="A3360" s="4" t="s">
        <v>6174</v>
      </c>
      <c r="B3360" s="4" t="s">
        <v>6175</v>
      </c>
      <c r="C3360" s="4" t="s">
        <v>12</v>
      </c>
      <c r="D3360" s="4" t="s">
        <v>13</v>
      </c>
      <c r="E3360" s="4" t="s">
        <v>22</v>
      </c>
      <c r="F3360" s="5">
        <v>45832</v>
      </c>
      <c r="G3360" s="4" t="str">
        <f>IF(WEEKDAY(Table1[[#This Row],[Order_Date]],2)&gt;=6,"Weekend","Weekday")</f>
        <v>Weekday</v>
      </c>
      <c r="H3360" s="5" t="str">
        <f>TEXT(Table1[[#This Row],[Order_Date]],"mmmm")</f>
        <v>June</v>
      </c>
      <c r="I3360" s="7">
        <f>MONTH(Table1[[#This Row],[Order_Date]])</f>
        <v>6</v>
      </c>
      <c r="J3360" s="7">
        <v>3</v>
      </c>
      <c r="K3360" s="4">
        <v>2630.07</v>
      </c>
      <c r="L3360" s="4">
        <v>5</v>
      </c>
      <c r="M3360" s="4">
        <v>7495.7</v>
      </c>
      <c r="N3360" s="4">
        <f>(Table1[[#This Row],[Quantity]]*Table1[[#This Row],[Unit_Price]])*(1-Table1[[#This Row],[Discount_%]]/100)</f>
        <v>7495.6995000000006</v>
      </c>
      <c r="O3360" s="4">
        <v>5983.15</v>
      </c>
      <c r="P3360" s="4">
        <v>1512.55</v>
      </c>
      <c r="Q3360">
        <f>Table1[[#This Row],[Revenue]]-Table1[[#This Row],[Cost]]</f>
        <v>1512.5500000000002</v>
      </c>
      <c r="R3360" s="6">
        <f>Table1[[#This Row],[Profit]]/Table1[[#This Row],[Revenue]]</f>
        <v>0.20178902570807264</v>
      </c>
    </row>
    <row r="3361" spans="1:18" x14ac:dyDescent="0.45">
      <c r="A3361" s="1" t="s">
        <v>6176</v>
      </c>
      <c r="B3361" s="1" t="s">
        <v>6177</v>
      </c>
      <c r="C3361" s="1" t="s">
        <v>12</v>
      </c>
      <c r="D3361" s="1" t="s">
        <v>32</v>
      </c>
      <c r="E3361" s="1" t="s">
        <v>9</v>
      </c>
      <c r="F3361" s="2">
        <v>45735</v>
      </c>
      <c r="G3361" s="1" t="str">
        <f>IF(WEEKDAY(Table1[[#This Row],[Order_Date]],2)&gt;=6,"Weekend","Weekday")</f>
        <v>Weekday</v>
      </c>
      <c r="H3361" s="2" t="str">
        <f>TEXT(Table1[[#This Row],[Order_Date]],"mmmm")</f>
        <v>March</v>
      </c>
      <c r="I3361" s="8">
        <f>MONTH(Table1[[#This Row],[Order_Date]])</f>
        <v>3</v>
      </c>
      <c r="J3361" s="8">
        <v>2</v>
      </c>
      <c r="K3361" s="1">
        <v>4374.82</v>
      </c>
      <c r="L3361" s="1">
        <v>0</v>
      </c>
      <c r="M3361" s="1">
        <v>8749.64</v>
      </c>
      <c r="N3361" s="1">
        <f>(Table1[[#This Row],[Quantity]]*Table1[[#This Row],[Unit_Price]])*(1-Table1[[#This Row],[Discount_%]]/100)</f>
        <v>8749.64</v>
      </c>
      <c r="O3361" s="1">
        <v>6635.08</v>
      </c>
      <c r="P3361" s="1">
        <v>2114.56</v>
      </c>
      <c r="Q3361">
        <f>Table1[[#This Row],[Revenue]]-Table1[[#This Row],[Cost]]</f>
        <v>2114.5599999999995</v>
      </c>
      <c r="R3361" s="6">
        <f>Table1[[#This Row],[Profit]]/Table1[[#This Row],[Revenue]]</f>
        <v>0.24167394315651844</v>
      </c>
    </row>
    <row r="3362" spans="1:18" x14ac:dyDescent="0.45">
      <c r="A3362" s="4" t="s">
        <v>6178</v>
      </c>
      <c r="B3362" s="4" t="s">
        <v>6179</v>
      </c>
      <c r="C3362" s="4" t="s">
        <v>2</v>
      </c>
      <c r="D3362" s="4" t="s">
        <v>68</v>
      </c>
      <c r="E3362" s="4" t="s">
        <v>9</v>
      </c>
      <c r="F3362" s="5">
        <v>45378</v>
      </c>
      <c r="G3362" s="4" t="str">
        <f>IF(WEEKDAY(Table1[[#This Row],[Order_Date]],2)&gt;=6,"Weekend","Weekday")</f>
        <v>Weekday</v>
      </c>
      <c r="H3362" s="5" t="str">
        <f>TEXT(Table1[[#This Row],[Order_Date]],"mmmm")</f>
        <v>March</v>
      </c>
      <c r="I3362" s="7">
        <f>MONTH(Table1[[#This Row],[Order_Date]])</f>
        <v>3</v>
      </c>
      <c r="J3362" s="7">
        <v>5</v>
      </c>
      <c r="K3362" s="4">
        <v>4226.83</v>
      </c>
      <c r="L3362" s="4">
        <v>20</v>
      </c>
      <c r="M3362" s="4">
        <v>16907.32</v>
      </c>
      <c r="N3362" s="4">
        <f>(Table1[[#This Row],[Quantity]]*Table1[[#This Row],[Unit_Price]])*(1-Table1[[#This Row],[Discount_%]]/100)</f>
        <v>16907.320000000003</v>
      </c>
      <c r="O3362" s="4">
        <v>12884.09</v>
      </c>
      <c r="P3362" s="4">
        <v>4023.23</v>
      </c>
      <c r="Q3362">
        <f>Table1[[#This Row],[Revenue]]-Table1[[#This Row],[Cost]]</f>
        <v>4023.2299999999996</v>
      </c>
      <c r="R3362" s="6">
        <f>Table1[[#This Row],[Profit]]/Table1[[#This Row],[Revenue]]</f>
        <v>0.23795787859932857</v>
      </c>
    </row>
    <row r="3363" spans="1:18" x14ac:dyDescent="0.45">
      <c r="A3363" s="1" t="s">
        <v>6180</v>
      </c>
      <c r="B3363" s="1" t="s">
        <v>6181</v>
      </c>
      <c r="C3363" s="1" t="s">
        <v>20</v>
      </c>
      <c r="D3363" s="1" t="s">
        <v>60</v>
      </c>
      <c r="E3363" s="1" t="s">
        <v>4</v>
      </c>
      <c r="F3363" s="2">
        <v>45494</v>
      </c>
      <c r="G3363" s="1" t="str">
        <f>IF(WEEKDAY(Table1[[#This Row],[Order_Date]],2)&gt;=6,"Weekend","Weekday")</f>
        <v>Weekend</v>
      </c>
      <c r="H3363" s="2" t="str">
        <f>TEXT(Table1[[#This Row],[Order_Date]],"mmmm")</f>
        <v>July</v>
      </c>
      <c r="I3363" s="8">
        <f>MONTH(Table1[[#This Row],[Order_Date]])</f>
        <v>7</v>
      </c>
      <c r="J3363" s="8">
        <v>4</v>
      </c>
      <c r="K3363" s="1">
        <v>179.23</v>
      </c>
      <c r="L3363" s="1">
        <v>20</v>
      </c>
      <c r="M3363" s="1">
        <v>573.54</v>
      </c>
      <c r="N3363" s="1">
        <f>(Table1[[#This Row],[Quantity]]*Table1[[#This Row],[Unit_Price]])*(1-Table1[[#This Row],[Discount_%]]/100)</f>
        <v>573.53599999999994</v>
      </c>
      <c r="O3363" s="1">
        <v>428.96</v>
      </c>
      <c r="P3363" s="1">
        <v>144.58000000000001</v>
      </c>
      <c r="Q3363">
        <f>Table1[[#This Row],[Revenue]]-Table1[[#This Row],[Cost]]</f>
        <v>144.57999999999998</v>
      </c>
      <c r="R3363" s="6">
        <f>Table1[[#This Row],[Profit]]/Table1[[#This Row],[Revenue]]</f>
        <v>0.25208355127802773</v>
      </c>
    </row>
    <row r="3364" spans="1:18" x14ac:dyDescent="0.45">
      <c r="A3364" s="4" t="s">
        <v>6182</v>
      </c>
      <c r="B3364" s="4" t="s">
        <v>4953</v>
      </c>
      <c r="C3364" s="4" t="s">
        <v>20</v>
      </c>
      <c r="D3364" s="4" t="s">
        <v>60</v>
      </c>
      <c r="E3364" s="4" t="s">
        <v>4</v>
      </c>
      <c r="F3364" s="5">
        <v>45779</v>
      </c>
      <c r="G3364" s="4" t="str">
        <f>IF(WEEKDAY(Table1[[#This Row],[Order_Date]],2)&gt;=6,"Weekend","Weekday")</f>
        <v>Weekday</v>
      </c>
      <c r="H3364" s="5" t="str">
        <f>TEXT(Table1[[#This Row],[Order_Date]],"mmmm")</f>
        <v>May</v>
      </c>
      <c r="I3364" s="7">
        <f>MONTH(Table1[[#This Row],[Order_Date]])</f>
        <v>5</v>
      </c>
      <c r="J3364" s="7">
        <v>5</v>
      </c>
      <c r="K3364" s="4">
        <v>3118.88</v>
      </c>
      <c r="L3364" s="4">
        <v>15</v>
      </c>
      <c r="M3364" s="4">
        <v>13255.24</v>
      </c>
      <c r="N3364" s="4">
        <f>(Table1[[#This Row],[Quantity]]*Table1[[#This Row],[Unit_Price]])*(1-Table1[[#This Row],[Discount_%]]/100)</f>
        <v>13255.240000000002</v>
      </c>
      <c r="O3364" s="4">
        <v>8579.51</v>
      </c>
      <c r="P3364" s="4">
        <v>4675.7299999999996</v>
      </c>
      <c r="Q3364">
        <f>Table1[[#This Row],[Revenue]]-Table1[[#This Row],[Cost]]</f>
        <v>4675.7299999999996</v>
      </c>
      <c r="R3364" s="6">
        <f>Table1[[#This Row],[Profit]]/Table1[[#This Row],[Revenue]]</f>
        <v>0.3527457820454401</v>
      </c>
    </row>
    <row r="3365" spans="1:18" x14ac:dyDescent="0.45">
      <c r="A3365" s="1" t="s">
        <v>6183</v>
      </c>
      <c r="B3365" s="1" t="s">
        <v>6184</v>
      </c>
      <c r="C3365" s="1" t="s">
        <v>7</v>
      </c>
      <c r="D3365" s="1" t="s">
        <v>8</v>
      </c>
      <c r="E3365" s="1" t="s">
        <v>4</v>
      </c>
      <c r="F3365" s="2">
        <v>45762</v>
      </c>
      <c r="G3365" s="1" t="str">
        <f>IF(WEEKDAY(Table1[[#This Row],[Order_Date]],2)&gt;=6,"Weekend","Weekday")</f>
        <v>Weekday</v>
      </c>
      <c r="H3365" s="2" t="str">
        <f>TEXT(Table1[[#This Row],[Order_Date]],"mmmm")</f>
        <v>April</v>
      </c>
      <c r="I3365" s="8">
        <f>MONTH(Table1[[#This Row],[Order_Date]])</f>
        <v>4</v>
      </c>
      <c r="J3365" s="8">
        <v>5</v>
      </c>
      <c r="K3365" s="1">
        <v>3301.03</v>
      </c>
      <c r="L3365" s="1">
        <v>5</v>
      </c>
      <c r="M3365" s="1">
        <v>15679.89</v>
      </c>
      <c r="N3365" s="1">
        <f>(Table1[[#This Row],[Quantity]]*Table1[[#This Row],[Unit_Price]])*(1-Table1[[#This Row],[Discount_%]]/100)</f>
        <v>15679.8925</v>
      </c>
      <c r="O3365" s="1">
        <v>9618.43</v>
      </c>
      <c r="P3365" s="1">
        <v>6061.46</v>
      </c>
      <c r="Q3365">
        <f>Table1[[#This Row],[Revenue]]-Table1[[#This Row],[Cost]]</f>
        <v>6061.4599999999991</v>
      </c>
      <c r="R3365" s="6">
        <f>Table1[[#This Row],[Profit]]/Table1[[#This Row],[Revenue]]</f>
        <v>0.38657541602651552</v>
      </c>
    </row>
    <row r="3366" spans="1:18" x14ac:dyDescent="0.45">
      <c r="A3366" s="4" t="s">
        <v>6185</v>
      </c>
      <c r="B3366" s="4" t="s">
        <v>6186</v>
      </c>
      <c r="C3366" s="4" t="s">
        <v>12</v>
      </c>
      <c r="D3366" s="4" t="s">
        <v>13</v>
      </c>
      <c r="E3366" s="4" t="s">
        <v>14</v>
      </c>
      <c r="F3366" s="5">
        <v>45977</v>
      </c>
      <c r="G3366" s="4" t="str">
        <f>IF(WEEKDAY(Table1[[#This Row],[Order_Date]],2)&gt;=6,"Weekend","Weekday")</f>
        <v>Weekend</v>
      </c>
      <c r="H3366" s="5" t="str">
        <f>TEXT(Table1[[#This Row],[Order_Date]],"mmmm")</f>
        <v>November</v>
      </c>
      <c r="I3366" s="7">
        <f>MONTH(Table1[[#This Row],[Order_Date]])</f>
        <v>11</v>
      </c>
      <c r="J3366" s="7">
        <v>5</v>
      </c>
      <c r="K3366" s="4">
        <v>2041.48</v>
      </c>
      <c r="L3366" s="4">
        <v>0</v>
      </c>
      <c r="M3366" s="4">
        <v>10207.4</v>
      </c>
      <c r="N3366" s="4">
        <f>(Table1[[#This Row],[Quantity]]*Table1[[#This Row],[Unit_Price]])*(1-Table1[[#This Row],[Discount_%]]/100)</f>
        <v>10207.4</v>
      </c>
      <c r="O3366" s="4">
        <v>6617.91</v>
      </c>
      <c r="P3366" s="4">
        <v>3589.49</v>
      </c>
      <c r="Q3366">
        <f>Table1[[#This Row],[Revenue]]-Table1[[#This Row],[Cost]]</f>
        <v>3589.49</v>
      </c>
      <c r="R3366" s="6">
        <f>Table1[[#This Row],[Profit]]/Table1[[#This Row],[Revenue]]</f>
        <v>0.35165566157885453</v>
      </c>
    </row>
    <row r="3367" spans="1:18" x14ac:dyDescent="0.45">
      <c r="A3367" s="1" t="s">
        <v>6187</v>
      </c>
      <c r="B3367" s="1" t="s">
        <v>6188</v>
      </c>
      <c r="C3367" s="1" t="s">
        <v>7</v>
      </c>
      <c r="D3367" s="1" t="s">
        <v>71</v>
      </c>
      <c r="E3367" s="1" t="s">
        <v>4</v>
      </c>
      <c r="F3367" s="2">
        <v>45552</v>
      </c>
      <c r="G3367" s="1" t="str">
        <f>IF(WEEKDAY(Table1[[#This Row],[Order_Date]],2)&gt;=6,"Weekend","Weekday")</f>
        <v>Weekday</v>
      </c>
      <c r="H3367" s="2" t="str">
        <f>TEXT(Table1[[#This Row],[Order_Date]],"mmmm")</f>
        <v>September</v>
      </c>
      <c r="I3367" s="8">
        <f>MONTH(Table1[[#This Row],[Order_Date]])</f>
        <v>9</v>
      </c>
      <c r="J3367" s="8">
        <v>5</v>
      </c>
      <c r="K3367" s="1">
        <v>1350.63</v>
      </c>
      <c r="L3367" s="1">
        <v>5</v>
      </c>
      <c r="M3367" s="1">
        <v>6415.49</v>
      </c>
      <c r="N3367" s="1">
        <f>(Table1[[#This Row],[Quantity]]*Table1[[#This Row],[Unit_Price]])*(1-Table1[[#This Row],[Discount_%]]/100)</f>
        <v>6415.4925000000003</v>
      </c>
      <c r="O3367" s="1">
        <v>3992.44</v>
      </c>
      <c r="P3367" s="1">
        <v>2423.0500000000002</v>
      </c>
      <c r="Q3367">
        <f>Table1[[#This Row],[Revenue]]-Table1[[#This Row],[Cost]]</f>
        <v>2423.0499999999997</v>
      </c>
      <c r="R3367" s="6">
        <f>Table1[[#This Row],[Profit]]/Table1[[#This Row],[Revenue]]</f>
        <v>0.3776874408657796</v>
      </c>
    </row>
    <row r="3368" spans="1:18" x14ac:dyDescent="0.45">
      <c r="A3368" s="4" t="s">
        <v>6189</v>
      </c>
      <c r="B3368" s="4" t="s">
        <v>183</v>
      </c>
      <c r="C3368" s="4" t="s">
        <v>7</v>
      </c>
      <c r="D3368" s="4" t="s">
        <v>46</v>
      </c>
      <c r="E3368" s="4" t="s">
        <v>4</v>
      </c>
      <c r="F3368" s="5">
        <v>45826</v>
      </c>
      <c r="G3368" s="4" t="str">
        <f>IF(WEEKDAY(Table1[[#This Row],[Order_Date]],2)&gt;=6,"Weekend","Weekday")</f>
        <v>Weekday</v>
      </c>
      <c r="H3368" s="5" t="str">
        <f>TEXT(Table1[[#This Row],[Order_Date]],"mmmm")</f>
        <v>June</v>
      </c>
      <c r="I3368" s="7">
        <f>MONTH(Table1[[#This Row],[Order_Date]])</f>
        <v>6</v>
      </c>
      <c r="J3368" s="7">
        <v>3</v>
      </c>
      <c r="K3368" s="4">
        <v>2188.14</v>
      </c>
      <c r="L3368" s="4">
        <v>15</v>
      </c>
      <c r="M3368" s="4">
        <v>5579.76</v>
      </c>
      <c r="N3368" s="4">
        <f>(Table1[[#This Row],[Quantity]]*Table1[[#This Row],[Unit_Price]])*(1-Table1[[#This Row],[Discount_%]]/100)</f>
        <v>5579.7569999999996</v>
      </c>
      <c r="O3368" s="4">
        <v>4667.25</v>
      </c>
      <c r="P3368" s="4">
        <v>912.51</v>
      </c>
      <c r="Q3368">
        <f>Table1[[#This Row],[Revenue]]-Table1[[#This Row],[Cost]]</f>
        <v>912.51000000000022</v>
      </c>
      <c r="R3368" s="6">
        <f>Table1[[#This Row],[Profit]]/Table1[[#This Row],[Revenue]]</f>
        <v>0.16353929201255968</v>
      </c>
    </row>
    <row r="3369" spans="1:18" x14ac:dyDescent="0.45">
      <c r="A3369" s="1" t="s">
        <v>6190</v>
      </c>
      <c r="B3369" s="1" t="s">
        <v>6191</v>
      </c>
      <c r="C3369" s="1" t="s">
        <v>12</v>
      </c>
      <c r="D3369" s="1" t="s">
        <v>38</v>
      </c>
      <c r="E3369" s="1" t="s">
        <v>14</v>
      </c>
      <c r="F3369" s="2">
        <v>45835</v>
      </c>
      <c r="G3369" s="1" t="str">
        <f>IF(WEEKDAY(Table1[[#This Row],[Order_Date]],2)&gt;=6,"Weekend","Weekday")</f>
        <v>Weekday</v>
      </c>
      <c r="H3369" s="2" t="str">
        <f>TEXT(Table1[[#This Row],[Order_Date]],"mmmm")</f>
        <v>June</v>
      </c>
      <c r="I3369" s="8">
        <f>MONTH(Table1[[#This Row],[Order_Date]])</f>
        <v>6</v>
      </c>
      <c r="J3369" s="8">
        <v>2</v>
      </c>
      <c r="K3369" s="1">
        <v>594.36</v>
      </c>
      <c r="L3369" s="1">
        <v>5</v>
      </c>
      <c r="M3369" s="1">
        <v>1129.28</v>
      </c>
      <c r="N3369" s="1">
        <f>(Table1[[#This Row],[Quantity]]*Table1[[#This Row],[Unit_Price]])*(1-Table1[[#This Row],[Discount_%]]/100)</f>
        <v>1129.2839999999999</v>
      </c>
      <c r="O3369" s="1">
        <v>848.53</v>
      </c>
      <c r="P3369" s="1">
        <v>280.75</v>
      </c>
      <c r="Q3369">
        <f>Table1[[#This Row],[Revenue]]-Table1[[#This Row],[Cost]]</f>
        <v>280.75</v>
      </c>
      <c r="R3369" s="6">
        <f>Table1[[#This Row],[Profit]]/Table1[[#This Row],[Revenue]]</f>
        <v>0.24860973363559083</v>
      </c>
    </row>
    <row r="3370" spans="1:18" x14ac:dyDescent="0.45">
      <c r="A3370" s="4" t="s">
        <v>6192</v>
      </c>
      <c r="B3370" s="4" t="s">
        <v>3267</v>
      </c>
      <c r="C3370" s="4" t="s">
        <v>2</v>
      </c>
      <c r="D3370" s="4" t="s">
        <v>82</v>
      </c>
      <c r="E3370" s="4" t="s">
        <v>22</v>
      </c>
      <c r="F3370" s="5">
        <v>45711</v>
      </c>
      <c r="G3370" s="4" t="str">
        <f>IF(WEEKDAY(Table1[[#This Row],[Order_Date]],2)&gt;=6,"Weekend","Weekday")</f>
        <v>Weekend</v>
      </c>
      <c r="H3370" s="5" t="str">
        <f>TEXT(Table1[[#This Row],[Order_Date]],"mmmm")</f>
        <v>February</v>
      </c>
      <c r="I3370" s="7">
        <f>MONTH(Table1[[#This Row],[Order_Date]])</f>
        <v>2</v>
      </c>
      <c r="J3370" s="7">
        <v>4</v>
      </c>
      <c r="K3370" s="4">
        <v>3694.44</v>
      </c>
      <c r="L3370" s="4">
        <v>20</v>
      </c>
      <c r="M3370" s="4">
        <v>11822.21</v>
      </c>
      <c r="N3370" s="4">
        <f>(Table1[[#This Row],[Quantity]]*Table1[[#This Row],[Unit_Price]])*(1-Table1[[#This Row],[Discount_%]]/100)</f>
        <v>11822.208000000001</v>
      </c>
      <c r="O3370" s="4">
        <v>8327.8700000000008</v>
      </c>
      <c r="P3370" s="4">
        <v>3494.34</v>
      </c>
      <c r="Q3370">
        <f>Table1[[#This Row],[Revenue]]-Table1[[#This Row],[Cost]]</f>
        <v>3494.3399999999983</v>
      </c>
      <c r="R3370" s="6">
        <f>Table1[[#This Row],[Profit]]/Table1[[#This Row],[Revenue]]</f>
        <v>0.29557417775525902</v>
      </c>
    </row>
    <row r="3371" spans="1:18" x14ac:dyDescent="0.45">
      <c r="A3371" s="1" t="s">
        <v>6193</v>
      </c>
      <c r="B3371" s="1" t="s">
        <v>4910</v>
      </c>
      <c r="C3371" s="1" t="s">
        <v>7</v>
      </c>
      <c r="D3371" s="1" t="s">
        <v>8</v>
      </c>
      <c r="E3371" s="1" t="s">
        <v>9</v>
      </c>
      <c r="F3371" s="2">
        <v>45847</v>
      </c>
      <c r="G3371" s="1" t="str">
        <f>IF(WEEKDAY(Table1[[#This Row],[Order_Date]],2)&gt;=6,"Weekend","Weekday")</f>
        <v>Weekday</v>
      </c>
      <c r="H3371" s="2" t="str">
        <f>TEXT(Table1[[#This Row],[Order_Date]],"mmmm")</f>
        <v>July</v>
      </c>
      <c r="I3371" s="8">
        <f>MONTH(Table1[[#This Row],[Order_Date]])</f>
        <v>7</v>
      </c>
      <c r="J3371" s="8">
        <v>5</v>
      </c>
      <c r="K3371" s="1">
        <v>4959.3999999999996</v>
      </c>
      <c r="L3371" s="1">
        <v>10</v>
      </c>
      <c r="M3371" s="1">
        <v>22317.3</v>
      </c>
      <c r="N3371" s="1">
        <f>(Table1[[#This Row],[Quantity]]*Table1[[#This Row],[Unit_Price]])*(1-Table1[[#This Row],[Discount_%]]/100)</f>
        <v>22317.3</v>
      </c>
      <c r="O3371" s="1">
        <v>15077.95</v>
      </c>
      <c r="P3371" s="1">
        <v>7239.35</v>
      </c>
      <c r="Q3371">
        <f>Table1[[#This Row],[Revenue]]-Table1[[#This Row],[Cost]]</f>
        <v>7239.3499999999985</v>
      </c>
      <c r="R3371" s="6">
        <f>Table1[[#This Row],[Profit]]/Table1[[#This Row],[Revenue]]</f>
        <v>0.32438287785708847</v>
      </c>
    </row>
    <row r="3372" spans="1:18" x14ac:dyDescent="0.45">
      <c r="A3372" s="4" t="s">
        <v>6194</v>
      </c>
      <c r="B3372" s="4" t="s">
        <v>6195</v>
      </c>
      <c r="C3372" s="4" t="s">
        <v>12</v>
      </c>
      <c r="D3372" s="4" t="s">
        <v>41</v>
      </c>
      <c r="E3372" s="4" t="s">
        <v>4</v>
      </c>
      <c r="F3372" s="5">
        <v>45455</v>
      </c>
      <c r="G3372" s="4" t="str">
        <f>IF(WEEKDAY(Table1[[#This Row],[Order_Date]],2)&gt;=6,"Weekend","Weekday")</f>
        <v>Weekday</v>
      </c>
      <c r="H3372" s="5" t="str">
        <f>TEXT(Table1[[#This Row],[Order_Date]],"mmmm")</f>
        <v>June</v>
      </c>
      <c r="I3372" s="7">
        <f>MONTH(Table1[[#This Row],[Order_Date]])</f>
        <v>6</v>
      </c>
      <c r="J3372" s="7">
        <v>5</v>
      </c>
      <c r="K3372" s="4">
        <v>3223.22</v>
      </c>
      <c r="L3372" s="4">
        <v>10</v>
      </c>
      <c r="M3372" s="4">
        <v>14504.49</v>
      </c>
      <c r="N3372" s="4">
        <f>(Table1[[#This Row],[Quantity]]*Table1[[#This Row],[Unit_Price]])*(1-Table1[[#This Row],[Discount_%]]/100)</f>
        <v>14504.49</v>
      </c>
      <c r="O3372" s="4">
        <v>11898.49</v>
      </c>
      <c r="P3372" s="4">
        <v>2606</v>
      </c>
      <c r="Q3372">
        <f>Table1[[#This Row],[Revenue]]-Table1[[#This Row],[Cost]]</f>
        <v>2606</v>
      </c>
      <c r="R3372" s="6">
        <f>Table1[[#This Row],[Profit]]/Table1[[#This Row],[Revenue]]</f>
        <v>0.17966850264986911</v>
      </c>
    </row>
    <row r="3373" spans="1:18" x14ac:dyDescent="0.45">
      <c r="A3373" s="1" t="s">
        <v>6196</v>
      </c>
      <c r="B3373" s="1" t="s">
        <v>6197</v>
      </c>
      <c r="C3373" s="1" t="s">
        <v>20</v>
      </c>
      <c r="D3373" s="1" t="s">
        <v>60</v>
      </c>
      <c r="E3373" s="1" t="s">
        <v>22</v>
      </c>
      <c r="F3373" s="2">
        <v>45601</v>
      </c>
      <c r="G3373" s="1" t="str">
        <f>IF(WEEKDAY(Table1[[#This Row],[Order_Date]],2)&gt;=6,"Weekend","Weekday")</f>
        <v>Weekday</v>
      </c>
      <c r="H3373" s="2" t="str">
        <f>TEXT(Table1[[#This Row],[Order_Date]],"mmmm")</f>
        <v>November</v>
      </c>
      <c r="I3373" s="8">
        <f>MONTH(Table1[[#This Row],[Order_Date]])</f>
        <v>11</v>
      </c>
      <c r="J3373" s="8">
        <v>5</v>
      </c>
      <c r="K3373" s="1">
        <v>2114.69</v>
      </c>
      <c r="L3373" s="1">
        <v>10</v>
      </c>
      <c r="M3373" s="1">
        <v>9516.11</v>
      </c>
      <c r="N3373" s="1">
        <f>(Table1[[#This Row],[Quantity]]*Table1[[#This Row],[Unit_Price]])*(1-Table1[[#This Row],[Discount_%]]/100)</f>
        <v>9516.1050000000014</v>
      </c>
      <c r="O3373" s="1">
        <v>7310.07</v>
      </c>
      <c r="P3373" s="1">
        <v>2206.04</v>
      </c>
      <c r="Q3373">
        <f>Table1[[#This Row],[Revenue]]-Table1[[#This Row],[Cost]]</f>
        <v>2206.0400000000009</v>
      </c>
      <c r="R3373" s="6">
        <f>Table1[[#This Row],[Profit]]/Table1[[#This Row],[Revenue]]</f>
        <v>0.23182161618560523</v>
      </c>
    </row>
    <row r="3374" spans="1:18" x14ac:dyDescent="0.45">
      <c r="A3374" s="4" t="s">
        <v>6198</v>
      </c>
      <c r="B3374" s="4" t="s">
        <v>6199</v>
      </c>
      <c r="C3374" s="4" t="s">
        <v>2</v>
      </c>
      <c r="D3374" s="4" t="s">
        <v>82</v>
      </c>
      <c r="E3374" s="4" t="s">
        <v>14</v>
      </c>
      <c r="F3374" s="5">
        <v>45685</v>
      </c>
      <c r="G3374" s="4" t="str">
        <f>IF(WEEKDAY(Table1[[#This Row],[Order_Date]],2)&gt;=6,"Weekend","Weekday")</f>
        <v>Weekday</v>
      </c>
      <c r="H3374" s="5" t="str">
        <f>TEXT(Table1[[#This Row],[Order_Date]],"mmmm")</f>
        <v>January</v>
      </c>
      <c r="I3374" s="7">
        <f>MONTH(Table1[[#This Row],[Order_Date]])</f>
        <v>1</v>
      </c>
      <c r="J3374" s="7">
        <v>4</v>
      </c>
      <c r="K3374" s="4">
        <v>4509.41</v>
      </c>
      <c r="L3374" s="4">
        <v>5</v>
      </c>
      <c r="M3374" s="4">
        <v>17135.759999999998</v>
      </c>
      <c r="N3374" s="4">
        <f>(Table1[[#This Row],[Quantity]]*Table1[[#This Row],[Unit_Price]])*(1-Table1[[#This Row],[Discount_%]]/100)</f>
        <v>17135.757999999998</v>
      </c>
      <c r="O3374" s="4">
        <v>11503.06</v>
      </c>
      <c r="P3374" s="4">
        <v>5632.7</v>
      </c>
      <c r="Q3374">
        <f>Table1[[#This Row],[Revenue]]-Table1[[#This Row],[Cost]]</f>
        <v>5632.6999999999989</v>
      </c>
      <c r="R3374" s="6">
        <f>Table1[[#This Row],[Profit]]/Table1[[#This Row],[Revenue]]</f>
        <v>0.32871025271128917</v>
      </c>
    </row>
    <row r="3375" spans="1:18" x14ac:dyDescent="0.45">
      <c r="A3375" s="1" t="s">
        <v>6200</v>
      </c>
      <c r="B3375" s="1" t="s">
        <v>6201</v>
      </c>
      <c r="C3375" s="1" t="s">
        <v>12</v>
      </c>
      <c r="D3375" s="1" t="s">
        <v>13</v>
      </c>
      <c r="E3375" s="1" t="s">
        <v>9</v>
      </c>
      <c r="F3375" s="2">
        <v>45406</v>
      </c>
      <c r="G3375" s="1" t="str">
        <f>IF(WEEKDAY(Table1[[#This Row],[Order_Date]],2)&gt;=6,"Weekend","Weekday")</f>
        <v>Weekday</v>
      </c>
      <c r="H3375" s="2" t="str">
        <f>TEXT(Table1[[#This Row],[Order_Date]],"mmmm")</f>
        <v>April</v>
      </c>
      <c r="I3375" s="8">
        <f>MONTH(Table1[[#This Row],[Order_Date]])</f>
        <v>4</v>
      </c>
      <c r="J3375" s="8">
        <v>1</v>
      </c>
      <c r="K3375" s="1">
        <v>2783.39</v>
      </c>
      <c r="L3375" s="1">
        <v>10</v>
      </c>
      <c r="M3375" s="1">
        <v>2505.0500000000002</v>
      </c>
      <c r="N3375" s="1">
        <f>(Table1[[#This Row],[Quantity]]*Table1[[#This Row],[Unit_Price]])*(1-Table1[[#This Row],[Discount_%]]/100)</f>
        <v>2505.0509999999999</v>
      </c>
      <c r="O3375" s="1">
        <v>1812.8</v>
      </c>
      <c r="P3375" s="1">
        <v>692.25</v>
      </c>
      <c r="Q3375">
        <f>Table1[[#This Row],[Revenue]]-Table1[[#This Row],[Cost]]</f>
        <v>692.25000000000023</v>
      </c>
      <c r="R3375" s="6">
        <f>Table1[[#This Row],[Profit]]/Table1[[#This Row],[Revenue]]</f>
        <v>0.27634178958503819</v>
      </c>
    </row>
    <row r="3376" spans="1:18" x14ac:dyDescent="0.45">
      <c r="A3376" s="4" t="s">
        <v>6202</v>
      </c>
      <c r="B3376" s="4" t="s">
        <v>6203</v>
      </c>
      <c r="C3376" s="4" t="s">
        <v>20</v>
      </c>
      <c r="D3376" s="4" t="s">
        <v>103</v>
      </c>
      <c r="E3376" s="4" t="s">
        <v>4</v>
      </c>
      <c r="F3376" s="5">
        <v>45763</v>
      </c>
      <c r="G3376" s="4" t="str">
        <f>IF(WEEKDAY(Table1[[#This Row],[Order_Date]],2)&gt;=6,"Weekend","Weekday")</f>
        <v>Weekday</v>
      </c>
      <c r="H3376" s="5" t="str">
        <f>TEXT(Table1[[#This Row],[Order_Date]],"mmmm")</f>
        <v>April</v>
      </c>
      <c r="I3376" s="7">
        <f>MONTH(Table1[[#This Row],[Order_Date]])</f>
        <v>4</v>
      </c>
      <c r="J3376" s="7">
        <v>5</v>
      </c>
      <c r="K3376" s="4">
        <v>1789.96</v>
      </c>
      <c r="L3376" s="4">
        <v>15</v>
      </c>
      <c r="M3376" s="4">
        <v>7607.33</v>
      </c>
      <c r="N3376" s="4">
        <f>(Table1[[#This Row],[Quantity]]*Table1[[#This Row],[Unit_Price]])*(1-Table1[[#This Row],[Discount_%]]/100)</f>
        <v>7607.329999999999</v>
      </c>
      <c r="O3376" s="4">
        <v>4630.78</v>
      </c>
      <c r="P3376" s="4">
        <v>2976.55</v>
      </c>
      <c r="Q3376">
        <f>Table1[[#This Row],[Revenue]]-Table1[[#This Row],[Cost]]</f>
        <v>2976.55</v>
      </c>
      <c r="R3376" s="6">
        <f>Table1[[#This Row],[Profit]]/Table1[[#This Row],[Revenue]]</f>
        <v>0.39127394236874175</v>
      </c>
    </row>
    <row r="3377" spans="1:18" x14ac:dyDescent="0.45">
      <c r="A3377" s="1" t="s">
        <v>6204</v>
      </c>
      <c r="B3377" s="1" t="s">
        <v>4808</v>
      </c>
      <c r="C3377" s="1" t="s">
        <v>2</v>
      </c>
      <c r="D3377" s="1" t="s">
        <v>68</v>
      </c>
      <c r="E3377" s="1" t="s">
        <v>22</v>
      </c>
      <c r="F3377" s="2">
        <v>45875</v>
      </c>
      <c r="G3377" s="1" t="str">
        <f>IF(WEEKDAY(Table1[[#This Row],[Order_Date]],2)&gt;=6,"Weekend","Weekday")</f>
        <v>Weekday</v>
      </c>
      <c r="H3377" s="2" t="str">
        <f>TEXT(Table1[[#This Row],[Order_Date]],"mmmm")</f>
        <v>August</v>
      </c>
      <c r="I3377" s="8">
        <f>MONTH(Table1[[#This Row],[Order_Date]])</f>
        <v>8</v>
      </c>
      <c r="J3377" s="8">
        <v>3</v>
      </c>
      <c r="K3377" s="1">
        <v>569.26</v>
      </c>
      <c r="L3377" s="1">
        <v>10</v>
      </c>
      <c r="M3377" s="1">
        <v>1537</v>
      </c>
      <c r="N3377" s="1">
        <f>(Table1[[#This Row],[Quantity]]*Table1[[#This Row],[Unit_Price]])*(1-Table1[[#This Row],[Discount_%]]/100)</f>
        <v>1537.002</v>
      </c>
      <c r="O3377" s="1">
        <v>983.81</v>
      </c>
      <c r="P3377" s="1">
        <v>553.19000000000005</v>
      </c>
      <c r="Q3377">
        <f>Table1[[#This Row],[Revenue]]-Table1[[#This Row],[Cost]]</f>
        <v>553.19000000000005</v>
      </c>
      <c r="R3377" s="6">
        <f>Table1[[#This Row],[Profit]]/Table1[[#This Row],[Revenue]]</f>
        <v>0.35991541964866625</v>
      </c>
    </row>
    <row r="3378" spans="1:18" x14ac:dyDescent="0.45">
      <c r="A3378" s="4" t="s">
        <v>6205</v>
      </c>
      <c r="B3378" s="4" t="s">
        <v>6206</v>
      </c>
      <c r="C3378" s="4" t="s">
        <v>28</v>
      </c>
      <c r="D3378" s="4" t="s">
        <v>100</v>
      </c>
      <c r="E3378" s="4" t="s">
        <v>14</v>
      </c>
      <c r="F3378" s="5">
        <v>46005</v>
      </c>
      <c r="G3378" s="4" t="str">
        <f>IF(WEEKDAY(Table1[[#This Row],[Order_Date]],2)&gt;=6,"Weekend","Weekday")</f>
        <v>Weekend</v>
      </c>
      <c r="H3378" s="5" t="str">
        <f>TEXT(Table1[[#This Row],[Order_Date]],"mmmm")</f>
        <v>December</v>
      </c>
      <c r="I3378" s="7">
        <f>MONTH(Table1[[#This Row],[Order_Date]])</f>
        <v>12</v>
      </c>
      <c r="J3378" s="7">
        <v>4</v>
      </c>
      <c r="K3378" s="4">
        <v>4225.6000000000004</v>
      </c>
      <c r="L3378" s="4">
        <v>10</v>
      </c>
      <c r="M3378" s="4">
        <v>15212.16</v>
      </c>
      <c r="N3378" s="4">
        <f>(Table1[[#This Row],[Quantity]]*Table1[[#This Row],[Unit_Price]])*(1-Table1[[#This Row],[Discount_%]]/100)</f>
        <v>15212.160000000002</v>
      </c>
      <c r="O3378" s="4">
        <v>12576.26</v>
      </c>
      <c r="P3378" s="4">
        <v>2635.9</v>
      </c>
      <c r="Q3378">
        <f>Table1[[#This Row],[Revenue]]-Table1[[#This Row],[Cost]]</f>
        <v>2635.8999999999996</v>
      </c>
      <c r="R3378" s="6">
        <f>Table1[[#This Row],[Profit]]/Table1[[#This Row],[Revenue]]</f>
        <v>0.17327585300180909</v>
      </c>
    </row>
    <row r="3379" spans="1:18" x14ac:dyDescent="0.45">
      <c r="A3379" s="1" t="s">
        <v>6207</v>
      </c>
      <c r="B3379" s="1" t="s">
        <v>6208</v>
      </c>
      <c r="C3379" s="1" t="s">
        <v>7</v>
      </c>
      <c r="D3379" s="1" t="s">
        <v>134</v>
      </c>
      <c r="E3379" s="1" t="s">
        <v>14</v>
      </c>
      <c r="F3379" s="2">
        <v>45411</v>
      </c>
      <c r="G3379" s="1" t="str">
        <f>IF(WEEKDAY(Table1[[#This Row],[Order_Date]],2)&gt;=6,"Weekend","Weekday")</f>
        <v>Weekday</v>
      </c>
      <c r="H3379" s="2" t="str">
        <f>TEXT(Table1[[#This Row],[Order_Date]],"mmmm")</f>
        <v>April</v>
      </c>
      <c r="I3379" s="8">
        <f>MONTH(Table1[[#This Row],[Order_Date]])</f>
        <v>4</v>
      </c>
      <c r="J3379" s="8">
        <v>5</v>
      </c>
      <c r="K3379" s="1">
        <v>1121.78</v>
      </c>
      <c r="L3379" s="1">
        <v>10</v>
      </c>
      <c r="M3379" s="1">
        <v>5048.01</v>
      </c>
      <c r="N3379" s="1">
        <f>(Table1[[#This Row],[Quantity]]*Table1[[#This Row],[Unit_Price]])*(1-Table1[[#This Row],[Discount_%]]/100)</f>
        <v>5048.01</v>
      </c>
      <c r="O3379" s="1">
        <v>3994.32</v>
      </c>
      <c r="P3379" s="1">
        <v>1053.69</v>
      </c>
      <c r="Q3379">
        <f>Table1[[#This Row],[Revenue]]-Table1[[#This Row],[Cost]]</f>
        <v>1053.69</v>
      </c>
      <c r="R3379" s="6">
        <f>Table1[[#This Row],[Profit]]/Table1[[#This Row],[Revenue]]</f>
        <v>0.20873373864156372</v>
      </c>
    </row>
    <row r="3380" spans="1:18" x14ac:dyDescent="0.45">
      <c r="A3380" s="4" t="s">
        <v>6209</v>
      </c>
      <c r="B3380" s="4" t="s">
        <v>6210</v>
      </c>
      <c r="C3380" s="4" t="s">
        <v>28</v>
      </c>
      <c r="D3380" s="4" t="s">
        <v>85</v>
      </c>
      <c r="E3380" s="4" t="s">
        <v>4</v>
      </c>
      <c r="F3380" s="5">
        <v>45562</v>
      </c>
      <c r="G3380" s="4" t="str">
        <f>IF(WEEKDAY(Table1[[#This Row],[Order_Date]],2)&gt;=6,"Weekend","Weekday")</f>
        <v>Weekday</v>
      </c>
      <c r="H3380" s="5" t="str">
        <f>TEXT(Table1[[#This Row],[Order_Date]],"mmmm")</f>
        <v>September</v>
      </c>
      <c r="I3380" s="7">
        <f>MONTH(Table1[[#This Row],[Order_Date]])</f>
        <v>9</v>
      </c>
      <c r="J3380" s="7">
        <v>3</v>
      </c>
      <c r="K3380" s="4">
        <v>1245.08</v>
      </c>
      <c r="L3380" s="4">
        <v>10</v>
      </c>
      <c r="M3380" s="4">
        <v>3361.72</v>
      </c>
      <c r="N3380" s="4">
        <f>(Table1[[#This Row],[Quantity]]*Table1[[#This Row],[Unit_Price]])*(1-Table1[[#This Row],[Discount_%]]/100)</f>
        <v>3361.7159999999999</v>
      </c>
      <c r="O3380" s="4">
        <v>2428.54</v>
      </c>
      <c r="P3380" s="4">
        <v>933.18</v>
      </c>
      <c r="Q3380">
        <f>Table1[[#This Row],[Revenue]]-Table1[[#This Row],[Cost]]</f>
        <v>933.17999999999984</v>
      </c>
      <c r="R3380" s="6">
        <f>Table1[[#This Row],[Profit]]/Table1[[#This Row],[Revenue]]</f>
        <v>0.27759004319217545</v>
      </c>
    </row>
    <row r="3381" spans="1:18" x14ac:dyDescent="0.45">
      <c r="A3381" s="1" t="s">
        <v>6211</v>
      </c>
      <c r="B3381" s="1" t="s">
        <v>6212</v>
      </c>
      <c r="C3381" s="1" t="s">
        <v>28</v>
      </c>
      <c r="D3381" s="1" t="s">
        <v>35</v>
      </c>
      <c r="E3381" s="1" t="s">
        <v>22</v>
      </c>
      <c r="F3381" s="2">
        <v>45464</v>
      </c>
      <c r="G3381" s="1" t="str">
        <f>IF(WEEKDAY(Table1[[#This Row],[Order_Date]],2)&gt;=6,"Weekend","Weekday")</f>
        <v>Weekday</v>
      </c>
      <c r="H3381" s="2" t="str">
        <f>TEXT(Table1[[#This Row],[Order_Date]],"mmmm")</f>
        <v>June</v>
      </c>
      <c r="I3381" s="8">
        <f>MONTH(Table1[[#This Row],[Order_Date]])</f>
        <v>6</v>
      </c>
      <c r="J3381" s="8">
        <v>2</v>
      </c>
      <c r="K3381" s="1">
        <v>3165.23</v>
      </c>
      <c r="L3381" s="1">
        <v>5</v>
      </c>
      <c r="M3381" s="1">
        <v>6013.94</v>
      </c>
      <c r="N3381" s="1">
        <f>(Table1[[#This Row],[Quantity]]*Table1[[#This Row],[Unit_Price]])*(1-Table1[[#This Row],[Discount_%]]/100)</f>
        <v>6013.9369999999999</v>
      </c>
      <c r="O3381" s="1">
        <v>4352.91</v>
      </c>
      <c r="P3381" s="1">
        <v>1661.03</v>
      </c>
      <c r="Q3381">
        <f>Table1[[#This Row],[Revenue]]-Table1[[#This Row],[Cost]]</f>
        <v>1661.0299999999997</v>
      </c>
      <c r="R3381" s="6">
        <f>Table1[[#This Row],[Profit]]/Table1[[#This Row],[Revenue]]</f>
        <v>0.27619663648124193</v>
      </c>
    </row>
    <row r="3382" spans="1:18" x14ac:dyDescent="0.45">
      <c r="A3382" s="4" t="s">
        <v>6213</v>
      </c>
      <c r="B3382" s="4" t="s">
        <v>6214</v>
      </c>
      <c r="C3382" s="4" t="s">
        <v>2</v>
      </c>
      <c r="D3382" s="4" t="s">
        <v>17</v>
      </c>
      <c r="E3382" s="4" t="s">
        <v>14</v>
      </c>
      <c r="F3382" s="5">
        <v>45865</v>
      </c>
      <c r="G3382" s="4" t="str">
        <f>IF(WEEKDAY(Table1[[#This Row],[Order_Date]],2)&gt;=6,"Weekend","Weekday")</f>
        <v>Weekend</v>
      </c>
      <c r="H3382" s="5" t="str">
        <f>TEXT(Table1[[#This Row],[Order_Date]],"mmmm")</f>
        <v>July</v>
      </c>
      <c r="I3382" s="7">
        <f>MONTH(Table1[[#This Row],[Order_Date]])</f>
        <v>7</v>
      </c>
      <c r="J3382" s="7">
        <v>4</v>
      </c>
      <c r="K3382" s="4">
        <v>3282.68</v>
      </c>
      <c r="L3382" s="4">
        <v>20</v>
      </c>
      <c r="M3382" s="4">
        <v>10504.58</v>
      </c>
      <c r="N3382" s="4">
        <f>(Table1[[#This Row],[Quantity]]*Table1[[#This Row],[Unit_Price]])*(1-Table1[[#This Row],[Discount_%]]/100)</f>
        <v>10504.576000000001</v>
      </c>
      <c r="O3382" s="4">
        <v>7531.12</v>
      </c>
      <c r="P3382" s="4">
        <v>2973.46</v>
      </c>
      <c r="Q3382">
        <f>Table1[[#This Row],[Revenue]]-Table1[[#This Row],[Cost]]</f>
        <v>2973.46</v>
      </c>
      <c r="R3382" s="6">
        <f>Table1[[#This Row],[Profit]]/Table1[[#This Row],[Revenue]]</f>
        <v>0.28306319719588979</v>
      </c>
    </row>
    <row r="3383" spans="1:18" x14ac:dyDescent="0.45">
      <c r="A3383" s="1" t="s">
        <v>6215</v>
      </c>
      <c r="B3383" s="1" t="s">
        <v>6216</v>
      </c>
      <c r="C3383" s="1" t="s">
        <v>12</v>
      </c>
      <c r="D3383" s="1" t="s">
        <v>111</v>
      </c>
      <c r="E3383" s="1" t="s">
        <v>4</v>
      </c>
      <c r="F3383" s="2">
        <v>45470</v>
      </c>
      <c r="G3383" s="1" t="str">
        <f>IF(WEEKDAY(Table1[[#This Row],[Order_Date]],2)&gt;=6,"Weekend","Weekday")</f>
        <v>Weekday</v>
      </c>
      <c r="H3383" s="2" t="str">
        <f>TEXT(Table1[[#This Row],[Order_Date]],"mmmm")</f>
        <v>June</v>
      </c>
      <c r="I3383" s="8">
        <f>MONTH(Table1[[#This Row],[Order_Date]])</f>
        <v>6</v>
      </c>
      <c r="J3383" s="8">
        <v>4</v>
      </c>
      <c r="K3383" s="1">
        <v>2003.29</v>
      </c>
      <c r="L3383" s="1">
        <v>5</v>
      </c>
      <c r="M3383" s="1">
        <v>7612.5</v>
      </c>
      <c r="N3383" s="1">
        <f>(Table1[[#This Row],[Quantity]]*Table1[[#This Row],[Unit_Price]])*(1-Table1[[#This Row],[Discount_%]]/100)</f>
        <v>7612.5019999999995</v>
      </c>
      <c r="O3383" s="1">
        <v>6129.35</v>
      </c>
      <c r="P3383" s="1">
        <v>1483.15</v>
      </c>
      <c r="Q3383">
        <f>Table1[[#This Row],[Revenue]]-Table1[[#This Row],[Cost]]</f>
        <v>1483.1499999999996</v>
      </c>
      <c r="R3383" s="6">
        <f>Table1[[#This Row],[Profit]]/Table1[[#This Row],[Revenue]]</f>
        <v>0.19483087027914614</v>
      </c>
    </row>
    <row r="3384" spans="1:18" x14ac:dyDescent="0.45">
      <c r="A3384" s="4" t="s">
        <v>6217</v>
      </c>
      <c r="B3384" s="4" t="s">
        <v>2548</v>
      </c>
      <c r="C3384" s="4" t="s">
        <v>28</v>
      </c>
      <c r="D3384" s="4" t="s">
        <v>29</v>
      </c>
      <c r="E3384" s="4" t="s">
        <v>4</v>
      </c>
      <c r="F3384" s="5">
        <v>45348</v>
      </c>
      <c r="G3384" s="4" t="str">
        <f>IF(WEEKDAY(Table1[[#This Row],[Order_Date]],2)&gt;=6,"Weekend","Weekday")</f>
        <v>Weekday</v>
      </c>
      <c r="H3384" s="5" t="str">
        <f>TEXT(Table1[[#This Row],[Order_Date]],"mmmm")</f>
        <v>February</v>
      </c>
      <c r="I3384" s="7">
        <f>MONTH(Table1[[#This Row],[Order_Date]])</f>
        <v>2</v>
      </c>
      <c r="J3384" s="7">
        <v>4</v>
      </c>
      <c r="K3384" s="4">
        <v>4344.54</v>
      </c>
      <c r="L3384" s="4">
        <v>10</v>
      </c>
      <c r="M3384" s="4">
        <v>15640.34</v>
      </c>
      <c r="N3384" s="4">
        <f>(Table1[[#This Row],[Quantity]]*Table1[[#This Row],[Unit_Price]])*(1-Table1[[#This Row],[Discount_%]]/100)</f>
        <v>15640.344000000001</v>
      </c>
      <c r="O3384" s="4">
        <v>12865.83</v>
      </c>
      <c r="P3384" s="4">
        <v>2774.51</v>
      </c>
      <c r="Q3384">
        <f>Table1[[#This Row],[Revenue]]-Table1[[#This Row],[Cost]]</f>
        <v>2774.51</v>
      </c>
      <c r="R3384" s="6">
        <f>Table1[[#This Row],[Profit]]/Table1[[#This Row],[Revenue]]</f>
        <v>0.17739448119414286</v>
      </c>
    </row>
    <row r="3385" spans="1:18" x14ac:dyDescent="0.45">
      <c r="A3385" s="1" t="s">
        <v>6218</v>
      </c>
      <c r="B3385" s="1" t="s">
        <v>6219</v>
      </c>
      <c r="C3385" s="1" t="s">
        <v>7</v>
      </c>
      <c r="D3385" s="1" t="s">
        <v>46</v>
      </c>
      <c r="E3385" s="1" t="s">
        <v>22</v>
      </c>
      <c r="F3385" s="2">
        <v>45334</v>
      </c>
      <c r="G3385" s="1" t="str">
        <f>IF(WEEKDAY(Table1[[#This Row],[Order_Date]],2)&gt;=6,"Weekend","Weekday")</f>
        <v>Weekday</v>
      </c>
      <c r="H3385" s="2" t="str">
        <f>TEXT(Table1[[#This Row],[Order_Date]],"mmmm")</f>
        <v>February</v>
      </c>
      <c r="I3385" s="8">
        <f>MONTH(Table1[[#This Row],[Order_Date]])</f>
        <v>2</v>
      </c>
      <c r="J3385" s="8">
        <v>3</v>
      </c>
      <c r="K3385" s="1">
        <v>271.41000000000003</v>
      </c>
      <c r="L3385" s="1">
        <v>15</v>
      </c>
      <c r="M3385" s="1">
        <v>692.1</v>
      </c>
      <c r="N3385" s="1">
        <f>(Table1[[#This Row],[Quantity]]*Table1[[#This Row],[Unit_Price]])*(1-Table1[[#This Row],[Discount_%]]/100)</f>
        <v>692.09550000000002</v>
      </c>
      <c r="O3385" s="1">
        <v>460.43</v>
      </c>
      <c r="P3385" s="1">
        <v>231.67</v>
      </c>
      <c r="Q3385">
        <f>Table1[[#This Row],[Revenue]]-Table1[[#This Row],[Cost]]</f>
        <v>231.67000000000002</v>
      </c>
      <c r="R3385" s="6">
        <f>Table1[[#This Row],[Profit]]/Table1[[#This Row],[Revenue]]</f>
        <v>0.33473486490391557</v>
      </c>
    </row>
    <row r="3386" spans="1:18" x14ac:dyDescent="0.45">
      <c r="A3386" s="4" t="s">
        <v>6220</v>
      </c>
      <c r="B3386" s="4" t="s">
        <v>2752</v>
      </c>
      <c r="C3386" s="4" t="s">
        <v>2</v>
      </c>
      <c r="D3386" s="4" t="s">
        <v>65</v>
      </c>
      <c r="E3386" s="4" t="s">
        <v>14</v>
      </c>
      <c r="F3386" s="5">
        <v>45630</v>
      </c>
      <c r="G3386" s="4" t="str">
        <f>IF(WEEKDAY(Table1[[#This Row],[Order_Date]],2)&gt;=6,"Weekend","Weekday")</f>
        <v>Weekday</v>
      </c>
      <c r="H3386" s="5" t="str">
        <f>TEXT(Table1[[#This Row],[Order_Date]],"mmmm")</f>
        <v>December</v>
      </c>
      <c r="I3386" s="7">
        <f>MONTH(Table1[[#This Row],[Order_Date]])</f>
        <v>12</v>
      </c>
      <c r="J3386" s="7">
        <v>4</v>
      </c>
      <c r="K3386" s="4">
        <v>4555.87</v>
      </c>
      <c r="L3386" s="4">
        <v>15</v>
      </c>
      <c r="M3386" s="4">
        <v>15489.96</v>
      </c>
      <c r="N3386" s="4">
        <f>(Table1[[#This Row],[Quantity]]*Table1[[#This Row],[Unit_Price]])*(1-Table1[[#This Row],[Discount_%]]/100)</f>
        <v>15489.957999999999</v>
      </c>
      <c r="O3386" s="4">
        <v>11808.16</v>
      </c>
      <c r="P3386" s="4">
        <v>3681.8</v>
      </c>
      <c r="Q3386">
        <f>Table1[[#This Row],[Revenue]]-Table1[[#This Row],[Cost]]</f>
        <v>3681.7999999999993</v>
      </c>
      <c r="R3386" s="6">
        <f>Table1[[#This Row],[Profit]]/Table1[[#This Row],[Revenue]]</f>
        <v>0.23768944529230548</v>
      </c>
    </row>
    <row r="3387" spans="1:18" x14ac:dyDescent="0.45">
      <c r="A3387" s="1" t="s">
        <v>6221</v>
      </c>
      <c r="B3387" s="1" t="s">
        <v>6222</v>
      </c>
      <c r="C3387" s="1" t="s">
        <v>12</v>
      </c>
      <c r="D3387" s="1" t="s">
        <v>13</v>
      </c>
      <c r="E3387" s="1" t="s">
        <v>4</v>
      </c>
      <c r="F3387" s="2">
        <v>45333</v>
      </c>
      <c r="G3387" s="1" t="str">
        <f>IF(WEEKDAY(Table1[[#This Row],[Order_Date]],2)&gt;=6,"Weekend","Weekday")</f>
        <v>Weekend</v>
      </c>
      <c r="H3387" s="2" t="str">
        <f>TEXT(Table1[[#This Row],[Order_Date]],"mmmm")</f>
        <v>February</v>
      </c>
      <c r="I3387" s="8">
        <f>MONTH(Table1[[#This Row],[Order_Date]])</f>
        <v>2</v>
      </c>
      <c r="J3387" s="8">
        <v>1</v>
      </c>
      <c r="K3387" s="1">
        <v>763.36</v>
      </c>
      <c r="L3387" s="1">
        <v>15</v>
      </c>
      <c r="M3387" s="1">
        <v>648.86</v>
      </c>
      <c r="N3387" s="1">
        <f>(Table1[[#This Row],[Quantity]]*Table1[[#This Row],[Unit_Price]])*(1-Table1[[#This Row],[Discount_%]]/100)</f>
        <v>648.85599999999999</v>
      </c>
      <c r="O3387" s="1">
        <v>414.57</v>
      </c>
      <c r="P3387" s="1">
        <v>234.29</v>
      </c>
      <c r="Q3387">
        <f>Table1[[#This Row],[Revenue]]-Table1[[#This Row],[Cost]]</f>
        <v>234.29000000000002</v>
      </c>
      <c r="R3387" s="6">
        <f>Table1[[#This Row],[Profit]]/Table1[[#This Row],[Revenue]]</f>
        <v>0.36107943161853095</v>
      </c>
    </row>
    <row r="3388" spans="1:18" x14ac:dyDescent="0.45">
      <c r="A3388" s="4" t="s">
        <v>6223</v>
      </c>
      <c r="B3388" s="4" t="s">
        <v>6224</v>
      </c>
      <c r="C3388" s="4" t="s">
        <v>20</v>
      </c>
      <c r="D3388" s="4" t="s">
        <v>25</v>
      </c>
      <c r="E3388" s="4" t="s">
        <v>14</v>
      </c>
      <c r="F3388" s="5">
        <v>45535</v>
      </c>
      <c r="G3388" s="4" t="str">
        <f>IF(WEEKDAY(Table1[[#This Row],[Order_Date]],2)&gt;=6,"Weekend","Weekday")</f>
        <v>Weekend</v>
      </c>
      <c r="H3388" s="5" t="str">
        <f>TEXT(Table1[[#This Row],[Order_Date]],"mmmm")</f>
        <v>August</v>
      </c>
      <c r="I3388" s="7">
        <f>MONTH(Table1[[#This Row],[Order_Date]])</f>
        <v>8</v>
      </c>
      <c r="J3388" s="7">
        <v>4</v>
      </c>
      <c r="K3388" s="4">
        <v>3703.53</v>
      </c>
      <c r="L3388" s="4">
        <v>20</v>
      </c>
      <c r="M3388" s="4">
        <v>11851.3</v>
      </c>
      <c r="N3388" s="4">
        <f>(Table1[[#This Row],[Quantity]]*Table1[[#This Row],[Unit_Price]])*(1-Table1[[#This Row],[Discount_%]]/100)</f>
        <v>11851.296000000002</v>
      </c>
      <c r="O3388" s="4">
        <v>9657.75</v>
      </c>
      <c r="P3388" s="4">
        <v>2193.5500000000002</v>
      </c>
      <c r="Q3388">
        <f>Table1[[#This Row],[Revenue]]-Table1[[#This Row],[Cost]]</f>
        <v>2193.5499999999993</v>
      </c>
      <c r="R3388" s="6">
        <f>Table1[[#This Row],[Profit]]/Table1[[#This Row],[Revenue]]</f>
        <v>0.18508939947516309</v>
      </c>
    </row>
    <row r="3389" spans="1:18" x14ac:dyDescent="0.45">
      <c r="A3389" s="1" t="s">
        <v>6225</v>
      </c>
      <c r="B3389" s="1" t="s">
        <v>6226</v>
      </c>
      <c r="C3389" s="1" t="s">
        <v>2</v>
      </c>
      <c r="D3389" s="1" t="s">
        <v>3</v>
      </c>
      <c r="E3389" s="1" t="s">
        <v>14</v>
      </c>
      <c r="F3389" s="2">
        <v>45311</v>
      </c>
      <c r="G3389" s="1" t="str">
        <f>IF(WEEKDAY(Table1[[#This Row],[Order_Date]],2)&gt;=6,"Weekend","Weekday")</f>
        <v>Weekend</v>
      </c>
      <c r="H3389" s="2" t="str">
        <f>TEXT(Table1[[#This Row],[Order_Date]],"mmmm")</f>
        <v>January</v>
      </c>
      <c r="I3389" s="8">
        <f>MONTH(Table1[[#This Row],[Order_Date]])</f>
        <v>1</v>
      </c>
      <c r="J3389" s="8">
        <v>3</v>
      </c>
      <c r="K3389" s="1">
        <v>2156.3000000000002</v>
      </c>
      <c r="L3389" s="1">
        <v>15</v>
      </c>
      <c r="M3389" s="1">
        <v>5498.57</v>
      </c>
      <c r="N3389" s="1">
        <f>(Table1[[#This Row],[Quantity]]*Table1[[#This Row],[Unit_Price]])*(1-Table1[[#This Row],[Discount_%]]/100)</f>
        <v>5498.5650000000005</v>
      </c>
      <c r="O3389" s="1">
        <v>3431.9</v>
      </c>
      <c r="P3389" s="1">
        <v>2066.67</v>
      </c>
      <c r="Q3389">
        <f>Table1[[#This Row],[Revenue]]-Table1[[#This Row],[Cost]]</f>
        <v>2066.6699999999996</v>
      </c>
      <c r="R3389" s="6">
        <f>Table1[[#This Row],[Profit]]/Table1[[#This Row],[Revenue]]</f>
        <v>0.37585590435331373</v>
      </c>
    </row>
    <row r="3390" spans="1:18" x14ac:dyDescent="0.45">
      <c r="A3390" s="4" t="s">
        <v>6227</v>
      </c>
      <c r="B3390" s="4" t="s">
        <v>6228</v>
      </c>
      <c r="C3390" s="4" t="s">
        <v>28</v>
      </c>
      <c r="D3390" s="4" t="s">
        <v>137</v>
      </c>
      <c r="E3390" s="4" t="s">
        <v>4</v>
      </c>
      <c r="F3390" s="5">
        <v>45786</v>
      </c>
      <c r="G3390" s="4" t="str">
        <f>IF(WEEKDAY(Table1[[#This Row],[Order_Date]],2)&gt;=6,"Weekend","Weekday")</f>
        <v>Weekday</v>
      </c>
      <c r="H3390" s="5" t="str">
        <f>TEXT(Table1[[#This Row],[Order_Date]],"mmmm")</f>
        <v>May</v>
      </c>
      <c r="I3390" s="7">
        <f>MONTH(Table1[[#This Row],[Order_Date]])</f>
        <v>5</v>
      </c>
      <c r="J3390" s="7">
        <v>1</v>
      </c>
      <c r="K3390" s="4">
        <v>2447.2199999999998</v>
      </c>
      <c r="L3390" s="4">
        <v>15</v>
      </c>
      <c r="M3390" s="4">
        <v>2080.14</v>
      </c>
      <c r="N3390" s="4">
        <f>(Table1[[#This Row],[Quantity]]*Table1[[#This Row],[Unit_Price]])*(1-Table1[[#This Row],[Discount_%]]/100)</f>
        <v>2080.1369999999997</v>
      </c>
      <c r="O3390" s="4">
        <v>1559.74</v>
      </c>
      <c r="P3390" s="4">
        <v>520.4</v>
      </c>
      <c r="Q3390">
        <f>Table1[[#This Row],[Revenue]]-Table1[[#This Row],[Cost]]</f>
        <v>520.39999999999986</v>
      </c>
      <c r="R3390" s="6">
        <f>Table1[[#This Row],[Profit]]/Table1[[#This Row],[Revenue]]</f>
        <v>0.25017546895882009</v>
      </c>
    </row>
    <row r="3391" spans="1:18" x14ac:dyDescent="0.45">
      <c r="A3391" s="1" t="s">
        <v>6229</v>
      </c>
      <c r="B3391" s="1" t="s">
        <v>6230</v>
      </c>
      <c r="C3391" s="1" t="s">
        <v>28</v>
      </c>
      <c r="D3391" s="1" t="s">
        <v>85</v>
      </c>
      <c r="E3391" s="1" t="s">
        <v>22</v>
      </c>
      <c r="F3391" s="2">
        <v>45522</v>
      </c>
      <c r="G3391" s="1" t="str">
        <f>IF(WEEKDAY(Table1[[#This Row],[Order_Date]],2)&gt;=6,"Weekend","Weekday")</f>
        <v>Weekend</v>
      </c>
      <c r="H3391" s="2" t="str">
        <f>TEXT(Table1[[#This Row],[Order_Date]],"mmmm")</f>
        <v>August</v>
      </c>
      <c r="I3391" s="8">
        <f>MONTH(Table1[[#This Row],[Order_Date]])</f>
        <v>8</v>
      </c>
      <c r="J3391" s="8">
        <v>2</v>
      </c>
      <c r="K3391" s="1">
        <v>241.4</v>
      </c>
      <c r="L3391" s="1">
        <v>0</v>
      </c>
      <c r="M3391" s="1">
        <v>482.8</v>
      </c>
      <c r="N3391" s="1">
        <f>(Table1[[#This Row],[Quantity]]*Table1[[#This Row],[Unit_Price]])*(1-Table1[[#This Row],[Discount_%]]/100)</f>
        <v>482.8</v>
      </c>
      <c r="O3391" s="1">
        <v>297.43</v>
      </c>
      <c r="P3391" s="1">
        <v>185.37</v>
      </c>
      <c r="Q3391">
        <f>Table1[[#This Row],[Revenue]]-Table1[[#This Row],[Cost]]</f>
        <v>185.37</v>
      </c>
      <c r="R3391" s="6">
        <f>Table1[[#This Row],[Profit]]/Table1[[#This Row],[Revenue]]</f>
        <v>0.38394780447390225</v>
      </c>
    </row>
    <row r="3392" spans="1:18" x14ac:dyDescent="0.45">
      <c r="A3392" s="4" t="s">
        <v>6231</v>
      </c>
      <c r="B3392" s="4" t="s">
        <v>5788</v>
      </c>
      <c r="C3392" s="4" t="s">
        <v>20</v>
      </c>
      <c r="D3392" s="4" t="s">
        <v>21</v>
      </c>
      <c r="E3392" s="4" t="s">
        <v>9</v>
      </c>
      <c r="F3392" s="5">
        <v>45313</v>
      </c>
      <c r="G3392" s="4" t="str">
        <f>IF(WEEKDAY(Table1[[#This Row],[Order_Date]],2)&gt;=6,"Weekend","Weekday")</f>
        <v>Weekday</v>
      </c>
      <c r="H3392" s="5" t="str">
        <f>TEXT(Table1[[#This Row],[Order_Date]],"mmmm")</f>
        <v>January</v>
      </c>
      <c r="I3392" s="7">
        <f>MONTH(Table1[[#This Row],[Order_Date]])</f>
        <v>1</v>
      </c>
      <c r="J3392" s="7">
        <v>3</v>
      </c>
      <c r="K3392" s="4">
        <v>3622.07</v>
      </c>
      <c r="L3392" s="4">
        <v>10</v>
      </c>
      <c r="M3392" s="4">
        <v>9779.59</v>
      </c>
      <c r="N3392" s="4">
        <f>(Table1[[#This Row],[Quantity]]*Table1[[#This Row],[Unit_Price]])*(1-Table1[[#This Row],[Discount_%]]/100)</f>
        <v>9779.5890000000018</v>
      </c>
      <c r="O3392" s="4">
        <v>6394.22</v>
      </c>
      <c r="P3392" s="4">
        <v>3385.37</v>
      </c>
      <c r="Q3392">
        <f>Table1[[#This Row],[Revenue]]-Table1[[#This Row],[Cost]]</f>
        <v>3385.37</v>
      </c>
      <c r="R3392" s="6">
        <f>Table1[[#This Row],[Profit]]/Table1[[#This Row],[Revenue]]</f>
        <v>0.34616686384603035</v>
      </c>
    </row>
    <row r="3393" spans="1:18" x14ac:dyDescent="0.45">
      <c r="A3393" s="1" t="s">
        <v>6232</v>
      </c>
      <c r="B3393" s="1" t="s">
        <v>6233</v>
      </c>
      <c r="C3393" s="1" t="s">
        <v>2</v>
      </c>
      <c r="D3393" s="1" t="s">
        <v>68</v>
      </c>
      <c r="E3393" s="1" t="s">
        <v>9</v>
      </c>
      <c r="F3393" s="2">
        <v>45310</v>
      </c>
      <c r="G3393" s="1" t="str">
        <f>IF(WEEKDAY(Table1[[#This Row],[Order_Date]],2)&gt;=6,"Weekend","Weekday")</f>
        <v>Weekday</v>
      </c>
      <c r="H3393" s="2" t="str">
        <f>TEXT(Table1[[#This Row],[Order_Date]],"mmmm")</f>
        <v>January</v>
      </c>
      <c r="I3393" s="8">
        <f>MONTH(Table1[[#This Row],[Order_Date]])</f>
        <v>1</v>
      </c>
      <c r="J3393" s="8">
        <v>1</v>
      </c>
      <c r="K3393" s="1">
        <v>4072.26</v>
      </c>
      <c r="L3393" s="1">
        <v>5</v>
      </c>
      <c r="M3393" s="1">
        <v>3868.65</v>
      </c>
      <c r="N3393" s="1">
        <f>(Table1[[#This Row],[Quantity]]*Table1[[#This Row],[Unit_Price]])*(1-Table1[[#This Row],[Discount_%]]/100)</f>
        <v>3868.6469999999999</v>
      </c>
      <c r="O3393" s="1">
        <v>2719.56</v>
      </c>
      <c r="P3393" s="1">
        <v>1149.0899999999999</v>
      </c>
      <c r="Q3393">
        <f>Table1[[#This Row],[Revenue]]-Table1[[#This Row],[Cost]]</f>
        <v>1149.0900000000001</v>
      </c>
      <c r="R3393" s="6">
        <f>Table1[[#This Row],[Profit]]/Table1[[#This Row],[Revenue]]</f>
        <v>0.2970260943740064</v>
      </c>
    </row>
    <row r="3394" spans="1:18" x14ac:dyDescent="0.45">
      <c r="A3394" s="4" t="s">
        <v>6234</v>
      </c>
      <c r="B3394" s="4" t="s">
        <v>6235</v>
      </c>
      <c r="C3394" s="4" t="s">
        <v>28</v>
      </c>
      <c r="D3394" s="4" t="s">
        <v>137</v>
      </c>
      <c r="E3394" s="4" t="s">
        <v>14</v>
      </c>
      <c r="F3394" s="5">
        <v>45461</v>
      </c>
      <c r="G3394" s="4" t="str">
        <f>IF(WEEKDAY(Table1[[#This Row],[Order_Date]],2)&gt;=6,"Weekend","Weekday")</f>
        <v>Weekday</v>
      </c>
      <c r="H3394" s="5" t="str">
        <f>TEXT(Table1[[#This Row],[Order_Date]],"mmmm")</f>
        <v>June</v>
      </c>
      <c r="I3394" s="7">
        <f>MONTH(Table1[[#This Row],[Order_Date]])</f>
        <v>6</v>
      </c>
      <c r="J3394" s="7">
        <v>1</v>
      </c>
      <c r="K3394" s="4">
        <v>2079.75</v>
      </c>
      <c r="L3394" s="4">
        <v>15</v>
      </c>
      <c r="M3394" s="4">
        <v>1767.79</v>
      </c>
      <c r="N3394" s="4">
        <f>(Table1[[#This Row],[Quantity]]*Table1[[#This Row],[Unit_Price]])*(1-Table1[[#This Row],[Discount_%]]/100)</f>
        <v>1767.7874999999999</v>
      </c>
      <c r="O3394" s="4">
        <v>1360.47</v>
      </c>
      <c r="P3394" s="4">
        <v>407.32</v>
      </c>
      <c r="Q3394">
        <f>Table1[[#This Row],[Revenue]]-Table1[[#This Row],[Cost]]</f>
        <v>407.31999999999994</v>
      </c>
      <c r="R3394" s="6">
        <f>Table1[[#This Row],[Profit]]/Table1[[#This Row],[Revenue]]</f>
        <v>0.23041198332381108</v>
      </c>
    </row>
    <row r="3395" spans="1:18" x14ac:dyDescent="0.45">
      <c r="A3395" s="1" t="s">
        <v>6236</v>
      </c>
      <c r="B3395" s="1" t="s">
        <v>6237</v>
      </c>
      <c r="C3395" s="1" t="s">
        <v>28</v>
      </c>
      <c r="D3395" s="1" t="s">
        <v>85</v>
      </c>
      <c r="E3395" s="1" t="s">
        <v>4</v>
      </c>
      <c r="F3395" s="2">
        <v>45974</v>
      </c>
      <c r="G3395" s="1" t="str">
        <f>IF(WEEKDAY(Table1[[#This Row],[Order_Date]],2)&gt;=6,"Weekend","Weekday")</f>
        <v>Weekday</v>
      </c>
      <c r="H3395" s="2" t="str">
        <f>TEXT(Table1[[#This Row],[Order_Date]],"mmmm")</f>
        <v>November</v>
      </c>
      <c r="I3395" s="8">
        <f>MONTH(Table1[[#This Row],[Order_Date]])</f>
        <v>11</v>
      </c>
      <c r="J3395" s="8">
        <v>5</v>
      </c>
      <c r="K3395" s="1">
        <v>354.99</v>
      </c>
      <c r="L3395" s="1">
        <v>15</v>
      </c>
      <c r="M3395" s="1">
        <v>1508.71</v>
      </c>
      <c r="N3395" s="1">
        <f>(Table1[[#This Row],[Quantity]]*Table1[[#This Row],[Unit_Price]])*(1-Table1[[#This Row],[Discount_%]]/100)</f>
        <v>1508.7075</v>
      </c>
      <c r="O3395" s="1">
        <v>996.11</v>
      </c>
      <c r="P3395" s="1">
        <v>512.6</v>
      </c>
      <c r="Q3395">
        <f>Table1[[#This Row],[Revenue]]-Table1[[#This Row],[Cost]]</f>
        <v>512.6</v>
      </c>
      <c r="R3395" s="6">
        <f>Table1[[#This Row],[Profit]]/Table1[[#This Row],[Revenue]]</f>
        <v>0.33976045760948098</v>
      </c>
    </row>
    <row r="3396" spans="1:18" x14ac:dyDescent="0.45">
      <c r="A3396" s="4" t="s">
        <v>6238</v>
      </c>
      <c r="B3396" s="4" t="s">
        <v>3757</v>
      </c>
      <c r="C3396" s="4" t="s">
        <v>2</v>
      </c>
      <c r="D3396" s="4" t="s">
        <v>17</v>
      </c>
      <c r="E3396" s="4" t="s">
        <v>22</v>
      </c>
      <c r="F3396" s="5">
        <v>45656</v>
      </c>
      <c r="G3396" s="4" t="str">
        <f>IF(WEEKDAY(Table1[[#This Row],[Order_Date]],2)&gt;=6,"Weekend","Weekday")</f>
        <v>Weekday</v>
      </c>
      <c r="H3396" s="5" t="str">
        <f>TEXT(Table1[[#This Row],[Order_Date]],"mmmm")</f>
        <v>December</v>
      </c>
      <c r="I3396" s="7">
        <f>MONTH(Table1[[#This Row],[Order_Date]])</f>
        <v>12</v>
      </c>
      <c r="J3396" s="7">
        <v>2</v>
      </c>
      <c r="K3396" s="4">
        <v>1099.96</v>
      </c>
      <c r="L3396" s="4">
        <v>20</v>
      </c>
      <c r="M3396" s="4">
        <v>1759.94</v>
      </c>
      <c r="N3396" s="4">
        <f>(Table1[[#This Row],[Quantity]]*Table1[[#This Row],[Unit_Price]])*(1-Table1[[#This Row],[Discount_%]]/100)</f>
        <v>1759.9360000000001</v>
      </c>
      <c r="O3396" s="4">
        <v>1361.05</v>
      </c>
      <c r="P3396" s="4">
        <v>398.89</v>
      </c>
      <c r="Q3396">
        <f>Table1[[#This Row],[Revenue]]-Table1[[#This Row],[Cost]]</f>
        <v>398.8900000000001</v>
      </c>
      <c r="R3396" s="6">
        <f>Table1[[#This Row],[Profit]]/Table1[[#This Row],[Revenue]]</f>
        <v>0.22664977215132331</v>
      </c>
    </row>
    <row r="3397" spans="1:18" x14ac:dyDescent="0.45">
      <c r="A3397" s="1" t="s">
        <v>6239</v>
      </c>
      <c r="B3397" s="1" t="s">
        <v>2283</v>
      </c>
      <c r="C3397" s="1" t="s">
        <v>12</v>
      </c>
      <c r="D3397" s="1" t="s">
        <v>38</v>
      </c>
      <c r="E3397" s="1" t="s">
        <v>4</v>
      </c>
      <c r="F3397" s="2">
        <v>45303</v>
      </c>
      <c r="G3397" s="1" t="str">
        <f>IF(WEEKDAY(Table1[[#This Row],[Order_Date]],2)&gt;=6,"Weekend","Weekday")</f>
        <v>Weekday</v>
      </c>
      <c r="H3397" s="2" t="str">
        <f>TEXT(Table1[[#This Row],[Order_Date]],"mmmm")</f>
        <v>January</v>
      </c>
      <c r="I3397" s="8">
        <f>MONTH(Table1[[#This Row],[Order_Date]])</f>
        <v>1</v>
      </c>
      <c r="J3397" s="8">
        <v>4</v>
      </c>
      <c r="K3397" s="1">
        <v>981.24</v>
      </c>
      <c r="L3397" s="1">
        <v>20</v>
      </c>
      <c r="M3397" s="1">
        <v>3139.97</v>
      </c>
      <c r="N3397" s="1">
        <f>(Table1[[#This Row],[Quantity]]*Table1[[#This Row],[Unit_Price]])*(1-Table1[[#This Row],[Discount_%]]/100)</f>
        <v>3139.9680000000003</v>
      </c>
      <c r="O3397" s="1">
        <v>2107.7800000000002</v>
      </c>
      <c r="P3397" s="1">
        <v>1032.19</v>
      </c>
      <c r="Q3397">
        <f>Table1[[#This Row],[Revenue]]-Table1[[#This Row],[Cost]]</f>
        <v>1032.1899999999996</v>
      </c>
      <c r="R3397" s="6">
        <f>Table1[[#This Row],[Profit]]/Table1[[#This Row],[Revenue]]</f>
        <v>0.32872607063124809</v>
      </c>
    </row>
    <row r="3398" spans="1:18" x14ac:dyDescent="0.45">
      <c r="A3398" s="4" t="s">
        <v>6240</v>
      </c>
      <c r="B3398" s="4" t="s">
        <v>5150</v>
      </c>
      <c r="C3398" s="4" t="s">
        <v>2</v>
      </c>
      <c r="D3398" s="4" t="s">
        <v>17</v>
      </c>
      <c r="E3398" s="4" t="s">
        <v>22</v>
      </c>
      <c r="F3398" s="5">
        <v>46014</v>
      </c>
      <c r="G3398" s="4" t="str">
        <f>IF(WEEKDAY(Table1[[#This Row],[Order_Date]],2)&gt;=6,"Weekend","Weekday")</f>
        <v>Weekday</v>
      </c>
      <c r="H3398" s="5" t="str">
        <f>TEXT(Table1[[#This Row],[Order_Date]],"mmmm")</f>
        <v>December</v>
      </c>
      <c r="I3398" s="7">
        <f>MONTH(Table1[[#This Row],[Order_Date]])</f>
        <v>12</v>
      </c>
      <c r="J3398" s="7">
        <v>4</v>
      </c>
      <c r="K3398" s="4">
        <v>1524.19</v>
      </c>
      <c r="L3398" s="4">
        <v>5</v>
      </c>
      <c r="M3398" s="4">
        <v>5791.92</v>
      </c>
      <c r="N3398" s="4">
        <f>(Table1[[#This Row],[Quantity]]*Table1[[#This Row],[Unit_Price]])*(1-Table1[[#This Row],[Discount_%]]/100)</f>
        <v>5791.9219999999996</v>
      </c>
      <c r="O3398" s="4">
        <v>3813.37</v>
      </c>
      <c r="P3398" s="4">
        <v>1978.55</v>
      </c>
      <c r="Q3398">
        <f>Table1[[#This Row],[Revenue]]-Table1[[#This Row],[Cost]]</f>
        <v>1978.5500000000002</v>
      </c>
      <c r="R3398" s="6">
        <f>Table1[[#This Row],[Profit]]/Table1[[#This Row],[Revenue]]</f>
        <v>0.34160520172930564</v>
      </c>
    </row>
    <row r="3399" spans="1:18" x14ac:dyDescent="0.45">
      <c r="A3399" s="1" t="s">
        <v>6241</v>
      </c>
      <c r="B3399" s="1" t="s">
        <v>6242</v>
      </c>
      <c r="C3399" s="1" t="s">
        <v>20</v>
      </c>
      <c r="D3399" s="1" t="s">
        <v>21</v>
      </c>
      <c r="E3399" s="1" t="s">
        <v>22</v>
      </c>
      <c r="F3399" s="2">
        <v>45853</v>
      </c>
      <c r="G3399" s="1" t="str">
        <f>IF(WEEKDAY(Table1[[#This Row],[Order_Date]],2)&gt;=6,"Weekend","Weekday")</f>
        <v>Weekday</v>
      </c>
      <c r="H3399" s="2" t="str">
        <f>TEXT(Table1[[#This Row],[Order_Date]],"mmmm")</f>
        <v>July</v>
      </c>
      <c r="I3399" s="8">
        <f>MONTH(Table1[[#This Row],[Order_Date]])</f>
        <v>7</v>
      </c>
      <c r="J3399" s="8">
        <v>2</v>
      </c>
      <c r="K3399" s="1">
        <v>1311.99</v>
      </c>
      <c r="L3399" s="1">
        <v>10</v>
      </c>
      <c r="M3399" s="1">
        <v>2361.58</v>
      </c>
      <c r="N3399" s="1">
        <f>(Table1[[#This Row],[Quantity]]*Table1[[#This Row],[Unit_Price]])*(1-Table1[[#This Row],[Discount_%]]/100)</f>
        <v>2361.5819999999999</v>
      </c>
      <c r="O3399" s="1">
        <v>1653.9</v>
      </c>
      <c r="P3399" s="1">
        <v>707.68</v>
      </c>
      <c r="Q3399">
        <f>Table1[[#This Row],[Revenue]]-Table1[[#This Row],[Cost]]</f>
        <v>707.67999999999984</v>
      </c>
      <c r="R3399" s="6">
        <f>Table1[[#This Row],[Profit]]/Table1[[#This Row],[Revenue]]</f>
        <v>0.29966378441551839</v>
      </c>
    </row>
    <row r="3400" spans="1:18" x14ac:dyDescent="0.45">
      <c r="A3400" s="4" t="s">
        <v>6243</v>
      </c>
      <c r="B3400" s="4" t="s">
        <v>6244</v>
      </c>
      <c r="C3400" s="4" t="s">
        <v>2</v>
      </c>
      <c r="D3400" s="4" t="s">
        <v>68</v>
      </c>
      <c r="E3400" s="4" t="s">
        <v>14</v>
      </c>
      <c r="F3400" s="5">
        <v>45869</v>
      </c>
      <c r="G3400" s="4" t="str">
        <f>IF(WEEKDAY(Table1[[#This Row],[Order_Date]],2)&gt;=6,"Weekend","Weekday")</f>
        <v>Weekday</v>
      </c>
      <c r="H3400" s="5" t="str">
        <f>TEXT(Table1[[#This Row],[Order_Date]],"mmmm")</f>
        <v>July</v>
      </c>
      <c r="I3400" s="7">
        <f>MONTH(Table1[[#This Row],[Order_Date]])</f>
        <v>7</v>
      </c>
      <c r="J3400" s="7">
        <v>5</v>
      </c>
      <c r="K3400" s="4">
        <v>3309.62</v>
      </c>
      <c r="L3400" s="4">
        <v>0</v>
      </c>
      <c r="M3400" s="4">
        <v>16548.099999999999</v>
      </c>
      <c r="N3400" s="4">
        <f>(Table1[[#This Row],[Quantity]]*Table1[[#This Row],[Unit_Price]])*(1-Table1[[#This Row],[Discount_%]]/100)</f>
        <v>16548.099999999999</v>
      </c>
      <c r="O3400" s="4">
        <v>11773.35</v>
      </c>
      <c r="P3400" s="4">
        <v>4774.75</v>
      </c>
      <c r="Q3400">
        <f>Table1[[#This Row],[Revenue]]-Table1[[#This Row],[Cost]]</f>
        <v>4774.7499999999982</v>
      </c>
      <c r="R3400" s="6">
        <f>Table1[[#This Row],[Profit]]/Table1[[#This Row],[Revenue]]</f>
        <v>0.28853765689112348</v>
      </c>
    </row>
    <row r="3401" spans="1:18" x14ac:dyDescent="0.45">
      <c r="A3401" s="1" t="s">
        <v>6245</v>
      </c>
      <c r="B3401" s="1" t="s">
        <v>6246</v>
      </c>
      <c r="C3401" s="1" t="s">
        <v>7</v>
      </c>
      <c r="D3401" s="1" t="s">
        <v>71</v>
      </c>
      <c r="E3401" s="1" t="s">
        <v>4</v>
      </c>
      <c r="F3401" s="2">
        <v>45550</v>
      </c>
      <c r="G3401" s="1" t="str">
        <f>IF(WEEKDAY(Table1[[#This Row],[Order_Date]],2)&gt;=6,"Weekend","Weekday")</f>
        <v>Weekend</v>
      </c>
      <c r="H3401" s="2" t="str">
        <f>TEXT(Table1[[#This Row],[Order_Date]],"mmmm")</f>
        <v>September</v>
      </c>
      <c r="I3401" s="8">
        <f>MONTH(Table1[[#This Row],[Order_Date]])</f>
        <v>9</v>
      </c>
      <c r="J3401" s="8">
        <v>5</v>
      </c>
      <c r="K3401" s="1">
        <v>4325.2700000000004</v>
      </c>
      <c r="L3401" s="1">
        <v>0</v>
      </c>
      <c r="M3401" s="1">
        <v>21626.35</v>
      </c>
      <c r="N3401" s="1">
        <f>(Table1[[#This Row],[Quantity]]*Table1[[#This Row],[Unit_Price]])*(1-Table1[[#This Row],[Discount_%]]/100)</f>
        <v>21626.350000000002</v>
      </c>
      <c r="O3401" s="1">
        <v>13837.12</v>
      </c>
      <c r="P3401" s="1">
        <v>7789.23</v>
      </c>
      <c r="Q3401">
        <f>Table1[[#This Row],[Revenue]]-Table1[[#This Row],[Cost]]</f>
        <v>7789.2299999999977</v>
      </c>
      <c r="R3401" s="6">
        <f>Table1[[#This Row],[Profit]]/Table1[[#This Row],[Revenue]]</f>
        <v>0.36017312214035191</v>
      </c>
    </row>
    <row r="3402" spans="1:18" x14ac:dyDescent="0.45">
      <c r="A3402" s="4" t="s">
        <v>6247</v>
      </c>
      <c r="B3402" s="4" t="s">
        <v>6248</v>
      </c>
      <c r="C3402" s="4" t="s">
        <v>12</v>
      </c>
      <c r="D3402" s="4" t="s">
        <v>111</v>
      </c>
      <c r="E3402" s="4" t="s">
        <v>4</v>
      </c>
      <c r="F3402" s="5">
        <v>45804</v>
      </c>
      <c r="G3402" s="4" t="str">
        <f>IF(WEEKDAY(Table1[[#This Row],[Order_Date]],2)&gt;=6,"Weekend","Weekday")</f>
        <v>Weekday</v>
      </c>
      <c r="H3402" s="5" t="str">
        <f>TEXT(Table1[[#This Row],[Order_Date]],"mmmm")</f>
        <v>May</v>
      </c>
      <c r="I3402" s="7">
        <f>MONTH(Table1[[#This Row],[Order_Date]])</f>
        <v>5</v>
      </c>
      <c r="J3402" s="7">
        <v>1</v>
      </c>
      <c r="K3402" s="4">
        <v>1170.27</v>
      </c>
      <c r="L3402" s="4">
        <v>0</v>
      </c>
      <c r="M3402" s="4">
        <v>1170.27</v>
      </c>
      <c r="N3402" s="4">
        <f>(Table1[[#This Row],[Quantity]]*Table1[[#This Row],[Unit_Price]])*(1-Table1[[#This Row],[Discount_%]]/100)</f>
        <v>1170.27</v>
      </c>
      <c r="O3402" s="4">
        <v>878.56</v>
      </c>
      <c r="P3402" s="4">
        <v>291.70999999999998</v>
      </c>
      <c r="Q3402">
        <f>Table1[[#This Row],[Revenue]]-Table1[[#This Row],[Cost]]</f>
        <v>291.71000000000004</v>
      </c>
      <c r="R3402" s="6">
        <f>Table1[[#This Row],[Profit]]/Table1[[#This Row],[Revenue]]</f>
        <v>0.2492672631102224</v>
      </c>
    </row>
    <row r="3403" spans="1:18" x14ac:dyDescent="0.45">
      <c r="A3403" s="1" t="s">
        <v>6249</v>
      </c>
      <c r="B3403" s="1" t="s">
        <v>6250</v>
      </c>
      <c r="C3403" s="1" t="s">
        <v>20</v>
      </c>
      <c r="D3403" s="1" t="s">
        <v>103</v>
      </c>
      <c r="E3403" s="1" t="s">
        <v>4</v>
      </c>
      <c r="F3403" s="2">
        <v>45836</v>
      </c>
      <c r="G3403" s="1" t="str">
        <f>IF(WEEKDAY(Table1[[#This Row],[Order_Date]],2)&gt;=6,"Weekend","Weekday")</f>
        <v>Weekend</v>
      </c>
      <c r="H3403" s="2" t="str">
        <f>TEXT(Table1[[#This Row],[Order_Date]],"mmmm")</f>
        <v>June</v>
      </c>
      <c r="I3403" s="8">
        <f>MONTH(Table1[[#This Row],[Order_Date]])</f>
        <v>6</v>
      </c>
      <c r="J3403" s="8">
        <v>2</v>
      </c>
      <c r="K3403" s="1">
        <v>3790.68</v>
      </c>
      <c r="L3403" s="1">
        <v>5</v>
      </c>
      <c r="M3403" s="1">
        <v>7202.29</v>
      </c>
      <c r="N3403" s="1">
        <f>(Table1[[#This Row],[Quantity]]*Table1[[#This Row],[Unit_Price]])*(1-Table1[[#This Row],[Discount_%]]/100)</f>
        <v>7202.2919999999995</v>
      </c>
      <c r="O3403" s="1">
        <v>4851.37</v>
      </c>
      <c r="P3403" s="1">
        <v>2350.92</v>
      </c>
      <c r="Q3403">
        <f>Table1[[#This Row],[Revenue]]-Table1[[#This Row],[Cost]]</f>
        <v>2350.92</v>
      </c>
      <c r="R3403" s="6">
        <f>Table1[[#This Row],[Profit]]/Table1[[#This Row],[Revenue]]</f>
        <v>0.32641284924655911</v>
      </c>
    </row>
    <row r="3404" spans="1:18" x14ac:dyDescent="0.45">
      <c r="A3404" s="4" t="s">
        <v>6251</v>
      </c>
      <c r="B3404" s="4" t="s">
        <v>6252</v>
      </c>
      <c r="C3404" s="4" t="s">
        <v>7</v>
      </c>
      <c r="D3404" s="4" t="s">
        <v>46</v>
      </c>
      <c r="E3404" s="4" t="s">
        <v>4</v>
      </c>
      <c r="F3404" s="5">
        <v>45574</v>
      </c>
      <c r="G3404" s="4" t="str">
        <f>IF(WEEKDAY(Table1[[#This Row],[Order_Date]],2)&gt;=6,"Weekend","Weekday")</f>
        <v>Weekday</v>
      </c>
      <c r="H3404" s="5" t="str">
        <f>TEXT(Table1[[#This Row],[Order_Date]],"mmmm")</f>
        <v>October</v>
      </c>
      <c r="I3404" s="7">
        <f>MONTH(Table1[[#This Row],[Order_Date]])</f>
        <v>10</v>
      </c>
      <c r="J3404" s="7">
        <v>5</v>
      </c>
      <c r="K3404" s="4">
        <v>727.47</v>
      </c>
      <c r="L3404" s="4">
        <v>20</v>
      </c>
      <c r="M3404" s="4">
        <v>2909.88</v>
      </c>
      <c r="N3404" s="4">
        <f>(Table1[[#This Row],[Quantity]]*Table1[[#This Row],[Unit_Price]])*(1-Table1[[#This Row],[Discount_%]]/100)</f>
        <v>2909.8800000000006</v>
      </c>
      <c r="O3404" s="4">
        <v>2066.2800000000002</v>
      </c>
      <c r="P3404" s="4">
        <v>843.6</v>
      </c>
      <c r="Q3404">
        <f>Table1[[#This Row],[Revenue]]-Table1[[#This Row],[Cost]]</f>
        <v>843.59999999999991</v>
      </c>
      <c r="R3404" s="6">
        <f>Table1[[#This Row],[Profit]]/Table1[[#This Row],[Revenue]]</f>
        <v>0.2899088622211225</v>
      </c>
    </row>
    <row r="3405" spans="1:18" x14ac:dyDescent="0.45">
      <c r="A3405" s="1" t="s">
        <v>6253</v>
      </c>
      <c r="B3405" s="1" t="s">
        <v>6254</v>
      </c>
      <c r="C3405" s="1" t="s">
        <v>7</v>
      </c>
      <c r="D3405" s="1" t="s">
        <v>71</v>
      </c>
      <c r="E3405" s="1" t="s">
        <v>14</v>
      </c>
      <c r="F3405" s="2">
        <v>45523</v>
      </c>
      <c r="G3405" s="1" t="str">
        <f>IF(WEEKDAY(Table1[[#This Row],[Order_Date]],2)&gt;=6,"Weekend","Weekday")</f>
        <v>Weekday</v>
      </c>
      <c r="H3405" s="2" t="str">
        <f>TEXT(Table1[[#This Row],[Order_Date]],"mmmm")</f>
        <v>August</v>
      </c>
      <c r="I3405" s="8">
        <f>MONTH(Table1[[#This Row],[Order_Date]])</f>
        <v>8</v>
      </c>
      <c r="J3405" s="8">
        <v>1</v>
      </c>
      <c r="K3405" s="1">
        <v>4614.8500000000004</v>
      </c>
      <c r="L3405" s="1">
        <v>15</v>
      </c>
      <c r="M3405" s="1">
        <v>3922.62</v>
      </c>
      <c r="N3405" s="1">
        <f>(Table1[[#This Row],[Quantity]]*Table1[[#This Row],[Unit_Price]])*(1-Table1[[#This Row],[Discount_%]]/100)</f>
        <v>3922.6225000000004</v>
      </c>
      <c r="O3405" s="1">
        <v>2980.82</v>
      </c>
      <c r="P3405" s="1">
        <v>941.8</v>
      </c>
      <c r="Q3405">
        <f>Table1[[#This Row],[Revenue]]-Table1[[#This Row],[Cost]]</f>
        <v>941.79999999999973</v>
      </c>
      <c r="R3405" s="6">
        <f>Table1[[#This Row],[Profit]]/Table1[[#This Row],[Revenue]]</f>
        <v>0.24009463062952821</v>
      </c>
    </row>
    <row r="3406" spans="1:18" x14ac:dyDescent="0.45">
      <c r="A3406" s="4" t="s">
        <v>6255</v>
      </c>
      <c r="B3406" s="4" t="s">
        <v>6256</v>
      </c>
      <c r="C3406" s="4" t="s">
        <v>28</v>
      </c>
      <c r="D3406" s="4" t="s">
        <v>100</v>
      </c>
      <c r="E3406" s="4" t="s">
        <v>22</v>
      </c>
      <c r="F3406" s="5">
        <v>45352</v>
      </c>
      <c r="G3406" s="4" t="str">
        <f>IF(WEEKDAY(Table1[[#This Row],[Order_Date]],2)&gt;=6,"Weekend","Weekday")</f>
        <v>Weekday</v>
      </c>
      <c r="H3406" s="5" t="str">
        <f>TEXT(Table1[[#This Row],[Order_Date]],"mmmm")</f>
        <v>March</v>
      </c>
      <c r="I3406" s="7">
        <f>MONTH(Table1[[#This Row],[Order_Date]])</f>
        <v>3</v>
      </c>
      <c r="J3406" s="7">
        <v>3</v>
      </c>
      <c r="K3406" s="4">
        <v>1215.29</v>
      </c>
      <c r="L3406" s="4">
        <v>20</v>
      </c>
      <c r="M3406" s="4">
        <v>2916.7</v>
      </c>
      <c r="N3406" s="4">
        <f>(Table1[[#This Row],[Quantity]]*Table1[[#This Row],[Unit_Price]])*(1-Table1[[#This Row],[Discount_%]]/100)</f>
        <v>2916.6959999999999</v>
      </c>
      <c r="O3406" s="4">
        <v>2469.94</v>
      </c>
      <c r="P3406" s="4">
        <v>446.76</v>
      </c>
      <c r="Q3406">
        <f>Table1[[#This Row],[Revenue]]-Table1[[#This Row],[Cost]]</f>
        <v>446.75999999999976</v>
      </c>
      <c r="R3406" s="6">
        <f>Table1[[#This Row],[Profit]]/Table1[[#This Row],[Revenue]]</f>
        <v>0.15317310659306752</v>
      </c>
    </row>
    <row r="3407" spans="1:18" x14ac:dyDescent="0.45">
      <c r="A3407" s="1" t="s">
        <v>6257</v>
      </c>
      <c r="B3407" s="1" t="s">
        <v>6045</v>
      </c>
      <c r="C3407" s="1" t="s">
        <v>20</v>
      </c>
      <c r="D3407" s="1" t="s">
        <v>21</v>
      </c>
      <c r="E3407" s="1" t="s">
        <v>22</v>
      </c>
      <c r="F3407" s="2">
        <v>45479</v>
      </c>
      <c r="G3407" s="1" t="str">
        <f>IF(WEEKDAY(Table1[[#This Row],[Order_Date]],2)&gt;=6,"Weekend","Weekday")</f>
        <v>Weekend</v>
      </c>
      <c r="H3407" s="2" t="str">
        <f>TEXT(Table1[[#This Row],[Order_Date]],"mmmm")</f>
        <v>July</v>
      </c>
      <c r="I3407" s="8">
        <f>MONTH(Table1[[#This Row],[Order_Date]])</f>
        <v>7</v>
      </c>
      <c r="J3407" s="8">
        <v>1</v>
      </c>
      <c r="K3407" s="1">
        <v>3638.56</v>
      </c>
      <c r="L3407" s="1">
        <v>20</v>
      </c>
      <c r="M3407" s="1">
        <v>2910.85</v>
      </c>
      <c r="N3407" s="1">
        <f>(Table1[[#This Row],[Quantity]]*Table1[[#This Row],[Unit_Price]])*(1-Table1[[#This Row],[Discount_%]]/100)</f>
        <v>2910.848</v>
      </c>
      <c r="O3407" s="1">
        <v>2194.11</v>
      </c>
      <c r="P3407" s="1">
        <v>716.74</v>
      </c>
      <c r="Q3407">
        <f>Table1[[#This Row],[Revenue]]-Table1[[#This Row],[Cost]]</f>
        <v>716.73999999999978</v>
      </c>
      <c r="R3407" s="6">
        <f>Table1[[#This Row],[Profit]]/Table1[[#This Row],[Revenue]]</f>
        <v>0.2462304825051102</v>
      </c>
    </row>
    <row r="3408" spans="1:18" x14ac:dyDescent="0.45">
      <c r="A3408" s="4" t="s">
        <v>6258</v>
      </c>
      <c r="B3408" s="4" t="s">
        <v>6259</v>
      </c>
      <c r="C3408" s="4" t="s">
        <v>12</v>
      </c>
      <c r="D3408" s="4" t="s">
        <v>13</v>
      </c>
      <c r="E3408" s="4" t="s">
        <v>4</v>
      </c>
      <c r="F3408" s="5">
        <v>45855</v>
      </c>
      <c r="G3408" s="4" t="str">
        <f>IF(WEEKDAY(Table1[[#This Row],[Order_Date]],2)&gt;=6,"Weekend","Weekday")</f>
        <v>Weekday</v>
      </c>
      <c r="H3408" s="5" t="str">
        <f>TEXT(Table1[[#This Row],[Order_Date]],"mmmm")</f>
        <v>July</v>
      </c>
      <c r="I3408" s="7">
        <f>MONTH(Table1[[#This Row],[Order_Date]])</f>
        <v>7</v>
      </c>
      <c r="J3408" s="7">
        <v>5</v>
      </c>
      <c r="K3408" s="4">
        <v>4196.1499999999996</v>
      </c>
      <c r="L3408" s="4">
        <v>5</v>
      </c>
      <c r="M3408" s="4">
        <v>19931.71</v>
      </c>
      <c r="N3408" s="4">
        <f>(Table1[[#This Row],[Quantity]]*Table1[[#This Row],[Unit_Price]])*(1-Table1[[#This Row],[Discount_%]]/100)</f>
        <v>19931.712499999998</v>
      </c>
      <c r="O3408" s="4">
        <v>16622.580000000002</v>
      </c>
      <c r="P3408" s="4">
        <v>3309.13</v>
      </c>
      <c r="Q3408">
        <f>Table1[[#This Row],[Revenue]]-Table1[[#This Row],[Cost]]</f>
        <v>3309.1299999999974</v>
      </c>
      <c r="R3408" s="6">
        <f>Table1[[#This Row],[Profit]]/Table1[[#This Row],[Revenue]]</f>
        <v>0.16602338685441442</v>
      </c>
    </row>
    <row r="3409" spans="1:18" x14ac:dyDescent="0.45">
      <c r="A3409" s="1" t="s">
        <v>6260</v>
      </c>
      <c r="B3409" s="1" t="s">
        <v>225</v>
      </c>
      <c r="C3409" s="1" t="s">
        <v>7</v>
      </c>
      <c r="D3409" s="1" t="s">
        <v>46</v>
      </c>
      <c r="E3409" s="1" t="s">
        <v>22</v>
      </c>
      <c r="F3409" s="2">
        <v>45842</v>
      </c>
      <c r="G3409" s="1" t="str">
        <f>IF(WEEKDAY(Table1[[#This Row],[Order_Date]],2)&gt;=6,"Weekend","Weekday")</f>
        <v>Weekday</v>
      </c>
      <c r="H3409" s="2" t="str">
        <f>TEXT(Table1[[#This Row],[Order_Date]],"mmmm")</f>
        <v>July</v>
      </c>
      <c r="I3409" s="8">
        <f>MONTH(Table1[[#This Row],[Order_Date]])</f>
        <v>7</v>
      </c>
      <c r="J3409" s="8">
        <v>1</v>
      </c>
      <c r="K3409" s="1">
        <v>632.66999999999996</v>
      </c>
      <c r="L3409" s="1">
        <v>20</v>
      </c>
      <c r="M3409" s="1">
        <v>506.14</v>
      </c>
      <c r="N3409" s="1">
        <f>(Table1[[#This Row],[Quantity]]*Table1[[#This Row],[Unit_Price]])*(1-Table1[[#This Row],[Discount_%]]/100)</f>
        <v>506.13599999999997</v>
      </c>
      <c r="O3409" s="1">
        <v>398.85</v>
      </c>
      <c r="P3409" s="1">
        <v>107.29</v>
      </c>
      <c r="Q3409">
        <f>Table1[[#This Row],[Revenue]]-Table1[[#This Row],[Cost]]</f>
        <v>107.28999999999996</v>
      </c>
      <c r="R3409" s="6">
        <f>Table1[[#This Row],[Profit]]/Table1[[#This Row],[Revenue]]</f>
        <v>0.21197692338088278</v>
      </c>
    </row>
    <row r="3410" spans="1:18" x14ac:dyDescent="0.45">
      <c r="A3410" s="4" t="s">
        <v>6261</v>
      </c>
      <c r="B3410" s="4" t="s">
        <v>6262</v>
      </c>
      <c r="C3410" s="4" t="s">
        <v>28</v>
      </c>
      <c r="D3410" s="4" t="s">
        <v>35</v>
      </c>
      <c r="E3410" s="4" t="s">
        <v>14</v>
      </c>
      <c r="F3410" s="5">
        <v>46018</v>
      </c>
      <c r="G3410" s="4" t="str">
        <f>IF(WEEKDAY(Table1[[#This Row],[Order_Date]],2)&gt;=6,"Weekend","Weekday")</f>
        <v>Weekend</v>
      </c>
      <c r="H3410" s="5" t="str">
        <f>TEXT(Table1[[#This Row],[Order_Date]],"mmmm")</f>
        <v>December</v>
      </c>
      <c r="I3410" s="7">
        <f>MONTH(Table1[[#This Row],[Order_Date]])</f>
        <v>12</v>
      </c>
      <c r="J3410" s="7">
        <v>2</v>
      </c>
      <c r="K3410" s="4">
        <v>1089.8900000000001</v>
      </c>
      <c r="L3410" s="4">
        <v>10</v>
      </c>
      <c r="M3410" s="4">
        <v>1961.8</v>
      </c>
      <c r="N3410" s="4">
        <f>(Table1[[#This Row],[Quantity]]*Table1[[#This Row],[Unit_Price]])*(1-Table1[[#This Row],[Discount_%]]/100)</f>
        <v>1961.8020000000001</v>
      </c>
      <c r="O3410" s="4">
        <v>1565.5</v>
      </c>
      <c r="P3410" s="4">
        <v>396.3</v>
      </c>
      <c r="Q3410">
        <f>Table1[[#This Row],[Revenue]]-Table1[[#This Row],[Cost]]</f>
        <v>396.29999999999995</v>
      </c>
      <c r="R3410" s="6">
        <f>Table1[[#This Row],[Profit]]/Table1[[#This Row],[Revenue]]</f>
        <v>0.20200835966969111</v>
      </c>
    </row>
    <row r="3411" spans="1:18" x14ac:dyDescent="0.45">
      <c r="A3411" s="1" t="s">
        <v>6263</v>
      </c>
      <c r="B3411" s="1" t="s">
        <v>6264</v>
      </c>
      <c r="C3411" s="1" t="s">
        <v>20</v>
      </c>
      <c r="D3411" s="1" t="s">
        <v>57</v>
      </c>
      <c r="E3411" s="1" t="s">
        <v>22</v>
      </c>
      <c r="F3411" s="2">
        <v>45414</v>
      </c>
      <c r="G3411" s="1" t="str">
        <f>IF(WEEKDAY(Table1[[#This Row],[Order_Date]],2)&gt;=6,"Weekend","Weekday")</f>
        <v>Weekday</v>
      </c>
      <c r="H3411" s="2" t="str">
        <f>TEXT(Table1[[#This Row],[Order_Date]],"mmmm")</f>
        <v>May</v>
      </c>
      <c r="I3411" s="8">
        <f>MONTH(Table1[[#This Row],[Order_Date]])</f>
        <v>5</v>
      </c>
      <c r="J3411" s="8">
        <v>2</v>
      </c>
      <c r="K3411" s="1">
        <v>2434</v>
      </c>
      <c r="L3411" s="1">
        <v>20</v>
      </c>
      <c r="M3411" s="1">
        <v>3894.4</v>
      </c>
      <c r="N3411" s="1">
        <f>(Table1[[#This Row],[Quantity]]*Table1[[#This Row],[Unit_Price]])*(1-Table1[[#This Row],[Discount_%]]/100)</f>
        <v>3894.4</v>
      </c>
      <c r="O3411" s="1">
        <v>2385.3000000000002</v>
      </c>
      <c r="P3411" s="1">
        <v>1509.1</v>
      </c>
      <c r="Q3411">
        <f>Table1[[#This Row],[Revenue]]-Table1[[#This Row],[Cost]]</f>
        <v>1509.1</v>
      </c>
      <c r="R3411" s="6">
        <f>Table1[[#This Row],[Profit]]/Table1[[#This Row],[Revenue]]</f>
        <v>0.38750513557929334</v>
      </c>
    </row>
    <row r="3412" spans="1:18" x14ac:dyDescent="0.45">
      <c r="A3412" s="4" t="s">
        <v>6265</v>
      </c>
      <c r="B3412" s="4" t="s">
        <v>1580</v>
      </c>
      <c r="C3412" s="4" t="s">
        <v>12</v>
      </c>
      <c r="D3412" s="4" t="s">
        <v>38</v>
      </c>
      <c r="E3412" s="4" t="s">
        <v>22</v>
      </c>
      <c r="F3412" s="5">
        <v>45786</v>
      </c>
      <c r="G3412" s="4" t="str">
        <f>IF(WEEKDAY(Table1[[#This Row],[Order_Date]],2)&gt;=6,"Weekend","Weekday")</f>
        <v>Weekday</v>
      </c>
      <c r="H3412" s="5" t="str">
        <f>TEXT(Table1[[#This Row],[Order_Date]],"mmmm")</f>
        <v>May</v>
      </c>
      <c r="I3412" s="7">
        <f>MONTH(Table1[[#This Row],[Order_Date]])</f>
        <v>5</v>
      </c>
      <c r="J3412" s="7">
        <v>2</v>
      </c>
      <c r="K3412" s="4">
        <v>2239.41</v>
      </c>
      <c r="L3412" s="4">
        <v>5</v>
      </c>
      <c r="M3412" s="4">
        <v>4254.88</v>
      </c>
      <c r="N3412" s="4">
        <f>(Table1[[#This Row],[Quantity]]*Table1[[#This Row],[Unit_Price]])*(1-Table1[[#This Row],[Discount_%]]/100)</f>
        <v>4254.8789999999999</v>
      </c>
      <c r="O3412" s="4">
        <v>2651.24</v>
      </c>
      <c r="P3412" s="4">
        <v>1603.64</v>
      </c>
      <c r="Q3412">
        <f>Table1[[#This Row],[Revenue]]-Table1[[#This Row],[Cost]]</f>
        <v>1603.6400000000003</v>
      </c>
      <c r="R3412" s="6">
        <f>Table1[[#This Row],[Profit]]/Table1[[#This Row],[Revenue]]</f>
        <v>0.37689429549129472</v>
      </c>
    </row>
    <row r="3413" spans="1:18" x14ac:dyDescent="0.45">
      <c r="A3413" s="1" t="s">
        <v>6266</v>
      </c>
      <c r="B3413" s="1" t="s">
        <v>5208</v>
      </c>
      <c r="C3413" s="1" t="s">
        <v>12</v>
      </c>
      <c r="D3413" s="1" t="s">
        <v>13</v>
      </c>
      <c r="E3413" s="1" t="s">
        <v>4</v>
      </c>
      <c r="F3413" s="2">
        <v>45342</v>
      </c>
      <c r="G3413" s="1" t="str">
        <f>IF(WEEKDAY(Table1[[#This Row],[Order_Date]],2)&gt;=6,"Weekend","Weekday")</f>
        <v>Weekday</v>
      </c>
      <c r="H3413" s="2" t="str">
        <f>TEXT(Table1[[#This Row],[Order_Date]],"mmmm")</f>
        <v>February</v>
      </c>
      <c r="I3413" s="8">
        <f>MONTH(Table1[[#This Row],[Order_Date]])</f>
        <v>2</v>
      </c>
      <c r="J3413" s="8">
        <v>3</v>
      </c>
      <c r="K3413" s="1">
        <v>454.32</v>
      </c>
      <c r="L3413" s="1">
        <v>15</v>
      </c>
      <c r="M3413" s="1">
        <v>1158.52</v>
      </c>
      <c r="N3413" s="1">
        <f>(Table1[[#This Row],[Quantity]]*Table1[[#This Row],[Unit_Price]])*(1-Table1[[#This Row],[Discount_%]]/100)</f>
        <v>1158.5160000000001</v>
      </c>
      <c r="O3413" s="1">
        <v>910.53</v>
      </c>
      <c r="P3413" s="1">
        <v>247.99</v>
      </c>
      <c r="Q3413">
        <f>Table1[[#This Row],[Revenue]]-Table1[[#This Row],[Cost]]</f>
        <v>247.99</v>
      </c>
      <c r="R3413" s="6">
        <f>Table1[[#This Row],[Profit]]/Table1[[#This Row],[Revenue]]</f>
        <v>0.21405759071919347</v>
      </c>
    </row>
    <row r="3414" spans="1:18" x14ac:dyDescent="0.45">
      <c r="A3414" s="4" t="s">
        <v>6267</v>
      </c>
      <c r="B3414" s="4" t="s">
        <v>1473</v>
      </c>
      <c r="C3414" s="4" t="s">
        <v>7</v>
      </c>
      <c r="D3414" s="4" t="s">
        <v>134</v>
      </c>
      <c r="E3414" s="4" t="s">
        <v>14</v>
      </c>
      <c r="F3414" s="5">
        <v>45848</v>
      </c>
      <c r="G3414" s="4" t="str">
        <f>IF(WEEKDAY(Table1[[#This Row],[Order_Date]],2)&gt;=6,"Weekend","Weekday")</f>
        <v>Weekday</v>
      </c>
      <c r="H3414" s="5" t="str">
        <f>TEXT(Table1[[#This Row],[Order_Date]],"mmmm")</f>
        <v>July</v>
      </c>
      <c r="I3414" s="7">
        <f>MONTH(Table1[[#This Row],[Order_Date]])</f>
        <v>7</v>
      </c>
      <c r="J3414" s="7">
        <v>4</v>
      </c>
      <c r="K3414" s="4">
        <v>2845.32</v>
      </c>
      <c r="L3414" s="4">
        <v>15</v>
      </c>
      <c r="M3414" s="4">
        <v>9674.09</v>
      </c>
      <c r="N3414" s="4">
        <f>(Table1[[#This Row],[Quantity]]*Table1[[#This Row],[Unit_Price]])*(1-Table1[[#This Row],[Discount_%]]/100)</f>
        <v>9674.0879999999997</v>
      </c>
      <c r="O3414" s="4">
        <v>6009.25</v>
      </c>
      <c r="P3414" s="4">
        <v>3664.84</v>
      </c>
      <c r="Q3414">
        <f>Table1[[#This Row],[Revenue]]-Table1[[#This Row],[Cost]]</f>
        <v>3664.84</v>
      </c>
      <c r="R3414" s="6">
        <f>Table1[[#This Row],[Profit]]/Table1[[#This Row],[Revenue]]</f>
        <v>0.37883046364050782</v>
      </c>
    </row>
    <row r="3415" spans="1:18" x14ac:dyDescent="0.45">
      <c r="A3415" s="1" t="s">
        <v>6268</v>
      </c>
      <c r="B3415" s="1" t="s">
        <v>6269</v>
      </c>
      <c r="C3415" s="1" t="s">
        <v>2</v>
      </c>
      <c r="D3415" s="1" t="s">
        <v>17</v>
      </c>
      <c r="E3415" s="1" t="s">
        <v>14</v>
      </c>
      <c r="F3415" s="2">
        <v>45840</v>
      </c>
      <c r="G3415" s="1" t="str">
        <f>IF(WEEKDAY(Table1[[#This Row],[Order_Date]],2)&gt;=6,"Weekend","Weekday")</f>
        <v>Weekday</v>
      </c>
      <c r="H3415" s="2" t="str">
        <f>TEXT(Table1[[#This Row],[Order_Date]],"mmmm")</f>
        <v>July</v>
      </c>
      <c r="I3415" s="8">
        <f>MONTH(Table1[[#This Row],[Order_Date]])</f>
        <v>7</v>
      </c>
      <c r="J3415" s="8">
        <v>4</v>
      </c>
      <c r="K3415" s="1">
        <v>4544.88</v>
      </c>
      <c r="L3415" s="1">
        <v>15</v>
      </c>
      <c r="M3415" s="1">
        <v>15452.59</v>
      </c>
      <c r="N3415" s="1">
        <f>(Table1[[#This Row],[Quantity]]*Table1[[#This Row],[Unit_Price]])*(1-Table1[[#This Row],[Discount_%]]/100)</f>
        <v>15452.592000000001</v>
      </c>
      <c r="O3415" s="1">
        <v>11968.93</v>
      </c>
      <c r="P3415" s="1">
        <v>3483.66</v>
      </c>
      <c r="Q3415">
        <f>Table1[[#This Row],[Revenue]]-Table1[[#This Row],[Cost]]</f>
        <v>3483.66</v>
      </c>
      <c r="R3415" s="6">
        <f>Table1[[#This Row],[Profit]]/Table1[[#This Row],[Revenue]]</f>
        <v>0.2254418191384098</v>
      </c>
    </row>
    <row r="3416" spans="1:18" x14ac:dyDescent="0.45">
      <c r="A3416" s="4" t="s">
        <v>6270</v>
      </c>
      <c r="B3416" s="4" t="s">
        <v>6271</v>
      </c>
      <c r="C3416" s="4" t="s">
        <v>2</v>
      </c>
      <c r="D3416" s="4" t="s">
        <v>65</v>
      </c>
      <c r="E3416" s="4" t="s">
        <v>22</v>
      </c>
      <c r="F3416" s="5">
        <v>45306</v>
      </c>
      <c r="G3416" s="4" t="str">
        <f>IF(WEEKDAY(Table1[[#This Row],[Order_Date]],2)&gt;=6,"Weekend","Weekday")</f>
        <v>Weekday</v>
      </c>
      <c r="H3416" s="5" t="str">
        <f>TEXT(Table1[[#This Row],[Order_Date]],"mmmm")</f>
        <v>January</v>
      </c>
      <c r="I3416" s="7">
        <f>MONTH(Table1[[#This Row],[Order_Date]])</f>
        <v>1</v>
      </c>
      <c r="J3416" s="7">
        <v>2</v>
      </c>
      <c r="K3416" s="4">
        <v>4159.84</v>
      </c>
      <c r="L3416" s="4">
        <v>0</v>
      </c>
      <c r="M3416" s="4">
        <v>8319.68</v>
      </c>
      <c r="N3416" s="4">
        <f>(Table1[[#This Row],[Quantity]]*Table1[[#This Row],[Unit_Price]])*(1-Table1[[#This Row],[Discount_%]]/100)</f>
        <v>8319.68</v>
      </c>
      <c r="O3416" s="4">
        <v>6176.75</v>
      </c>
      <c r="P3416" s="4">
        <v>2142.9299999999998</v>
      </c>
      <c r="Q3416">
        <f>Table1[[#This Row],[Revenue]]-Table1[[#This Row],[Cost]]</f>
        <v>2142.9300000000003</v>
      </c>
      <c r="R3416" s="6">
        <f>Table1[[#This Row],[Profit]]/Table1[[#This Row],[Revenue]]</f>
        <v>0.25757360860033074</v>
      </c>
    </row>
    <row r="3417" spans="1:18" x14ac:dyDescent="0.45">
      <c r="A3417" s="1" t="s">
        <v>6272</v>
      </c>
      <c r="B3417" s="1" t="s">
        <v>6273</v>
      </c>
      <c r="C3417" s="1" t="s">
        <v>7</v>
      </c>
      <c r="D3417" s="1" t="s">
        <v>71</v>
      </c>
      <c r="E3417" s="1" t="s">
        <v>4</v>
      </c>
      <c r="F3417" s="2">
        <v>46021</v>
      </c>
      <c r="G3417" s="1" t="str">
        <f>IF(WEEKDAY(Table1[[#This Row],[Order_Date]],2)&gt;=6,"Weekend","Weekday")</f>
        <v>Weekday</v>
      </c>
      <c r="H3417" s="2" t="str">
        <f>TEXT(Table1[[#This Row],[Order_Date]],"mmmm")</f>
        <v>December</v>
      </c>
      <c r="I3417" s="8">
        <f>MONTH(Table1[[#This Row],[Order_Date]])</f>
        <v>12</v>
      </c>
      <c r="J3417" s="8">
        <v>3</v>
      </c>
      <c r="K3417" s="1">
        <v>2017.55</v>
      </c>
      <c r="L3417" s="1">
        <v>10</v>
      </c>
      <c r="M3417" s="1">
        <v>5447.39</v>
      </c>
      <c r="N3417" s="1">
        <f>(Table1[[#This Row],[Quantity]]*Table1[[#This Row],[Unit_Price]])*(1-Table1[[#This Row],[Discount_%]]/100)</f>
        <v>5447.3850000000002</v>
      </c>
      <c r="O3417" s="1">
        <v>4030.54</v>
      </c>
      <c r="P3417" s="1">
        <v>1416.85</v>
      </c>
      <c r="Q3417">
        <f>Table1[[#This Row],[Revenue]]-Table1[[#This Row],[Cost]]</f>
        <v>1416.8500000000004</v>
      </c>
      <c r="R3417" s="6">
        <f>Table1[[#This Row],[Profit]]/Table1[[#This Row],[Revenue]]</f>
        <v>0.26009703729676042</v>
      </c>
    </row>
    <row r="3418" spans="1:18" x14ac:dyDescent="0.45">
      <c r="A3418" s="4" t="s">
        <v>6274</v>
      </c>
      <c r="B3418" s="4" t="s">
        <v>6275</v>
      </c>
      <c r="C3418" s="4" t="s">
        <v>28</v>
      </c>
      <c r="D3418" s="4" t="s">
        <v>35</v>
      </c>
      <c r="E3418" s="4" t="s">
        <v>14</v>
      </c>
      <c r="F3418" s="5">
        <v>45343</v>
      </c>
      <c r="G3418" s="4" t="str">
        <f>IF(WEEKDAY(Table1[[#This Row],[Order_Date]],2)&gt;=6,"Weekend","Weekday")</f>
        <v>Weekday</v>
      </c>
      <c r="H3418" s="5" t="str">
        <f>TEXT(Table1[[#This Row],[Order_Date]],"mmmm")</f>
        <v>February</v>
      </c>
      <c r="I3418" s="7">
        <f>MONTH(Table1[[#This Row],[Order_Date]])</f>
        <v>2</v>
      </c>
      <c r="J3418" s="7">
        <v>2</v>
      </c>
      <c r="K3418" s="4">
        <v>4822.5</v>
      </c>
      <c r="L3418" s="4">
        <v>5</v>
      </c>
      <c r="M3418" s="4">
        <v>9162.75</v>
      </c>
      <c r="N3418" s="4">
        <f>(Table1[[#This Row],[Quantity]]*Table1[[#This Row],[Unit_Price]])*(1-Table1[[#This Row],[Discount_%]]/100)</f>
        <v>9162.75</v>
      </c>
      <c r="O3418" s="4">
        <v>7629.92</v>
      </c>
      <c r="P3418" s="4">
        <v>1532.83</v>
      </c>
      <c r="Q3418">
        <f>Table1[[#This Row],[Revenue]]-Table1[[#This Row],[Cost]]</f>
        <v>1532.83</v>
      </c>
      <c r="R3418" s="6">
        <f>Table1[[#This Row],[Profit]]/Table1[[#This Row],[Revenue]]</f>
        <v>0.16728929633570708</v>
      </c>
    </row>
    <row r="3419" spans="1:18" x14ac:dyDescent="0.45">
      <c r="A3419" s="1" t="s">
        <v>6276</v>
      </c>
      <c r="B3419" s="1" t="s">
        <v>6277</v>
      </c>
      <c r="C3419" s="1" t="s">
        <v>28</v>
      </c>
      <c r="D3419" s="1" t="s">
        <v>29</v>
      </c>
      <c r="E3419" s="1" t="s">
        <v>4</v>
      </c>
      <c r="F3419" s="2">
        <v>45609</v>
      </c>
      <c r="G3419" s="1" t="str">
        <f>IF(WEEKDAY(Table1[[#This Row],[Order_Date]],2)&gt;=6,"Weekend","Weekday")</f>
        <v>Weekday</v>
      </c>
      <c r="H3419" s="2" t="str">
        <f>TEXT(Table1[[#This Row],[Order_Date]],"mmmm")</f>
        <v>November</v>
      </c>
      <c r="I3419" s="8">
        <f>MONTH(Table1[[#This Row],[Order_Date]])</f>
        <v>11</v>
      </c>
      <c r="J3419" s="8">
        <v>2</v>
      </c>
      <c r="K3419" s="1">
        <v>3697.34</v>
      </c>
      <c r="L3419" s="1">
        <v>15</v>
      </c>
      <c r="M3419" s="1">
        <v>6285.48</v>
      </c>
      <c r="N3419" s="1">
        <f>(Table1[[#This Row],[Quantity]]*Table1[[#This Row],[Unit_Price]])*(1-Table1[[#This Row],[Discount_%]]/100)</f>
        <v>6285.4780000000001</v>
      </c>
      <c r="O3419" s="1">
        <v>5265.46</v>
      </c>
      <c r="P3419" s="1">
        <v>1020.02</v>
      </c>
      <c r="Q3419">
        <f>Table1[[#This Row],[Revenue]]-Table1[[#This Row],[Cost]]</f>
        <v>1020.0199999999995</v>
      </c>
      <c r="R3419" s="6">
        <f>Table1[[#This Row],[Profit]]/Table1[[#This Row],[Revenue]]</f>
        <v>0.16228195778206281</v>
      </c>
    </row>
    <row r="3420" spans="1:18" x14ac:dyDescent="0.45">
      <c r="A3420" s="4" t="s">
        <v>6278</v>
      </c>
      <c r="B3420" s="4" t="s">
        <v>4820</v>
      </c>
      <c r="C3420" s="4" t="s">
        <v>12</v>
      </c>
      <c r="D3420" s="4" t="s">
        <v>111</v>
      </c>
      <c r="E3420" s="4" t="s">
        <v>4</v>
      </c>
      <c r="F3420" s="5">
        <v>45910</v>
      </c>
      <c r="G3420" s="4" t="str">
        <f>IF(WEEKDAY(Table1[[#This Row],[Order_Date]],2)&gt;=6,"Weekend","Weekday")</f>
        <v>Weekday</v>
      </c>
      <c r="H3420" s="5" t="str">
        <f>TEXT(Table1[[#This Row],[Order_Date]],"mmmm")</f>
        <v>September</v>
      </c>
      <c r="I3420" s="7">
        <f>MONTH(Table1[[#This Row],[Order_Date]])</f>
        <v>9</v>
      </c>
      <c r="J3420" s="7">
        <v>3</v>
      </c>
      <c r="K3420" s="4">
        <v>3365.49</v>
      </c>
      <c r="L3420" s="4">
        <v>20</v>
      </c>
      <c r="M3420" s="4">
        <v>8077.18</v>
      </c>
      <c r="N3420" s="4">
        <f>(Table1[[#This Row],[Quantity]]*Table1[[#This Row],[Unit_Price]])*(1-Table1[[#This Row],[Discount_%]]/100)</f>
        <v>8077.1759999999995</v>
      </c>
      <c r="O3420" s="4">
        <v>6022.99</v>
      </c>
      <c r="P3420" s="4">
        <v>2054.19</v>
      </c>
      <c r="Q3420">
        <f>Table1[[#This Row],[Revenue]]-Table1[[#This Row],[Cost]]</f>
        <v>2054.1900000000005</v>
      </c>
      <c r="R3420" s="6">
        <f>Table1[[#This Row],[Profit]]/Table1[[#This Row],[Revenue]]</f>
        <v>0.25432019590995869</v>
      </c>
    </row>
    <row r="3421" spans="1:18" x14ac:dyDescent="0.45">
      <c r="A3421" s="1" t="s">
        <v>6279</v>
      </c>
      <c r="B3421" s="1" t="s">
        <v>6280</v>
      </c>
      <c r="C3421" s="1" t="s">
        <v>7</v>
      </c>
      <c r="D3421" s="1" t="s">
        <v>8</v>
      </c>
      <c r="E3421" s="1" t="s">
        <v>9</v>
      </c>
      <c r="F3421" s="2">
        <v>45355</v>
      </c>
      <c r="G3421" s="1" t="str">
        <f>IF(WEEKDAY(Table1[[#This Row],[Order_Date]],2)&gt;=6,"Weekend","Weekday")</f>
        <v>Weekday</v>
      </c>
      <c r="H3421" s="2" t="str">
        <f>TEXT(Table1[[#This Row],[Order_Date]],"mmmm")</f>
        <v>March</v>
      </c>
      <c r="I3421" s="8">
        <f>MONTH(Table1[[#This Row],[Order_Date]])</f>
        <v>3</v>
      </c>
      <c r="J3421" s="8">
        <v>2</v>
      </c>
      <c r="K3421" s="1">
        <v>1898.67</v>
      </c>
      <c r="L3421" s="1">
        <v>20</v>
      </c>
      <c r="M3421" s="1">
        <v>3037.87</v>
      </c>
      <c r="N3421" s="1">
        <f>(Table1[[#This Row],[Quantity]]*Table1[[#This Row],[Unit_Price]])*(1-Table1[[#This Row],[Discount_%]]/100)</f>
        <v>3037.8720000000003</v>
      </c>
      <c r="O3421" s="1">
        <v>2236.81</v>
      </c>
      <c r="P3421" s="1">
        <v>801.06</v>
      </c>
      <c r="Q3421">
        <f>Table1[[#This Row],[Revenue]]-Table1[[#This Row],[Cost]]</f>
        <v>801.06</v>
      </c>
      <c r="R3421" s="6">
        <f>Table1[[#This Row],[Profit]]/Table1[[#This Row],[Revenue]]</f>
        <v>0.26369133636396552</v>
      </c>
    </row>
    <row r="3422" spans="1:18" x14ac:dyDescent="0.45">
      <c r="A3422" s="4" t="s">
        <v>6281</v>
      </c>
      <c r="B3422" s="4" t="s">
        <v>6282</v>
      </c>
      <c r="C3422" s="4" t="s">
        <v>7</v>
      </c>
      <c r="D3422" s="4" t="s">
        <v>106</v>
      </c>
      <c r="E3422" s="4" t="s">
        <v>14</v>
      </c>
      <c r="F3422" s="5">
        <v>46009</v>
      </c>
      <c r="G3422" s="4" t="str">
        <f>IF(WEEKDAY(Table1[[#This Row],[Order_Date]],2)&gt;=6,"Weekend","Weekday")</f>
        <v>Weekday</v>
      </c>
      <c r="H3422" s="5" t="str">
        <f>TEXT(Table1[[#This Row],[Order_Date]],"mmmm")</f>
        <v>December</v>
      </c>
      <c r="I3422" s="7">
        <f>MONTH(Table1[[#This Row],[Order_Date]])</f>
        <v>12</v>
      </c>
      <c r="J3422" s="7">
        <v>4</v>
      </c>
      <c r="K3422" s="4">
        <v>1922.29</v>
      </c>
      <c r="L3422" s="4">
        <v>20</v>
      </c>
      <c r="M3422" s="4">
        <v>6151.33</v>
      </c>
      <c r="N3422" s="4">
        <f>(Table1[[#This Row],[Quantity]]*Table1[[#This Row],[Unit_Price]])*(1-Table1[[#This Row],[Discount_%]]/100)</f>
        <v>6151.3280000000004</v>
      </c>
      <c r="O3422" s="4">
        <v>3734.3</v>
      </c>
      <c r="P3422" s="4">
        <v>2417.0300000000002</v>
      </c>
      <c r="Q3422">
        <f>Table1[[#This Row],[Revenue]]-Table1[[#This Row],[Cost]]</f>
        <v>2417.0299999999997</v>
      </c>
      <c r="R3422" s="6">
        <f>Table1[[#This Row],[Profit]]/Table1[[#This Row],[Revenue]]</f>
        <v>0.39292803344967675</v>
      </c>
    </row>
    <row r="3423" spans="1:18" x14ac:dyDescent="0.45">
      <c r="A3423" s="1" t="s">
        <v>6283</v>
      </c>
      <c r="B3423" s="1" t="s">
        <v>6284</v>
      </c>
      <c r="C3423" s="1" t="s">
        <v>7</v>
      </c>
      <c r="D3423" s="1" t="s">
        <v>134</v>
      </c>
      <c r="E3423" s="1" t="s">
        <v>22</v>
      </c>
      <c r="F3423" s="2">
        <v>45897</v>
      </c>
      <c r="G3423" s="1" t="str">
        <f>IF(WEEKDAY(Table1[[#This Row],[Order_Date]],2)&gt;=6,"Weekend","Weekday")</f>
        <v>Weekday</v>
      </c>
      <c r="H3423" s="2" t="str">
        <f>TEXT(Table1[[#This Row],[Order_Date]],"mmmm")</f>
        <v>August</v>
      </c>
      <c r="I3423" s="8">
        <f>MONTH(Table1[[#This Row],[Order_Date]])</f>
        <v>8</v>
      </c>
      <c r="J3423" s="8">
        <v>1</v>
      </c>
      <c r="K3423" s="1">
        <v>948.7</v>
      </c>
      <c r="L3423" s="1">
        <v>10</v>
      </c>
      <c r="M3423" s="1">
        <v>853.83</v>
      </c>
      <c r="N3423" s="1">
        <f>(Table1[[#This Row],[Quantity]]*Table1[[#This Row],[Unit_Price]])*(1-Table1[[#This Row],[Discount_%]]/100)</f>
        <v>853.83</v>
      </c>
      <c r="O3423" s="1">
        <v>523.91</v>
      </c>
      <c r="P3423" s="1">
        <v>329.92</v>
      </c>
      <c r="Q3423">
        <f>Table1[[#This Row],[Revenue]]-Table1[[#This Row],[Cost]]</f>
        <v>329.92000000000007</v>
      </c>
      <c r="R3423" s="6">
        <f>Table1[[#This Row],[Profit]]/Table1[[#This Row],[Revenue]]</f>
        <v>0.38640010306501293</v>
      </c>
    </row>
    <row r="3424" spans="1:18" x14ac:dyDescent="0.45">
      <c r="A3424" s="4" t="s">
        <v>6285</v>
      </c>
      <c r="B3424" s="4" t="s">
        <v>6286</v>
      </c>
      <c r="C3424" s="4" t="s">
        <v>2</v>
      </c>
      <c r="D3424" s="4" t="s">
        <v>65</v>
      </c>
      <c r="E3424" s="4" t="s">
        <v>9</v>
      </c>
      <c r="F3424" s="5">
        <v>45519</v>
      </c>
      <c r="G3424" s="4" t="str">
        <f>IF(WEEKDAY(Table1[[#This Row],[Order_Date]],2)&gt;=6,"Weekend","Weekday")</f>
        <v>Weekday</v>
      </c>
      <c r="H3424" s="5" t="str">
        <f>TEXT(Table1[[#This Row],[Order_Date]],"mmmm")</f>
        <v>August</v>
      </c>
      <c r="I3424" s="7">
        <f>MONTH(Table1[[#This Row],[Order_Date]])</f>
        <v>8</v>
      </c>
      <c r="J3424" s="7">
        <v>1</v>
      </c>
      <c r="K3424" s="4">
        <v>3387.81</v>
      </c>
      <c r="L3424" s="4">
        <v>10</v>
      </c>
      <c r="M3424" s="4">
        <v>3049.03</v>
      </c>
      <c r="N3424" s="4">
        <f>(Table1[[#This Row],[Quantity]]*Table1[[#This Row],[Unit_Price]])*(1-Table1[[#This Row],[Discount_%]]/100)</f>
        <v>3049.029</v>
      </c>
      <c r="O3424" s="4">
        <v>2340</v>
      </c>
      <c r="P3424" s="4">
        <v>709.03</v>
      </c>
      <c r="Q3424">
        <f>Table1[[#This Row],[Revenue]]-Table1[[#This Row],[Cost]]</f>
        <v>709.0300000000002</v>
      </c>
      <c r="R3424" s="6">
        <f>Table1[[#This Row],[Profit]]/Table1[[#This Row],[Revenue]]</f>
        <v>0.23254280869653626</v>
      </c>
    </row>
    <row r="3425" spans="1:18" x14ac:dyDescent="0.45">
      <c r="A3425" s="1" t="s">
        <v>6287</v>
      </c>
      <c r="B3425" s="1" t="s">
        <v>3377</v>
      </c>
      <c r="C3425" s="1" t="s">
        <v>12</v>
      </c>
      <c r="D3425" s="1" t="s">
        <v>41</v>
      </c>
      <c r="E3425" s="1" t="s">
        <v>4</v>
      </c>
      <c r="F3425" s="2">
        <v>45589</v>
      </c>
      <c r="G3425" s="1" t="str">
        <f>IF(WEEKDAY(Table1[[#This Row],[Order_Date]],2)&gt;=6,"Weekend","Weekday")</f>
        <v>Weekday</v>
      </c>
      <c r="H3425" s="2" t="str">
        <f>TEXT(Table1[[#This Row],[Order_Date]],"mmmm")</f>
        <v>October</v>
      </c>
      <c r="I3425" s="8">
        <f>MONTH(Table1[[#This Row],[Order_Date]])</f>
        <v>10</v>
      </c>
      <c r="J3425" s="8">
        <v>2</v>
      </c>
      <c r="K3425" s="1">
        <v>1694.41</v>
      </c>
      <c r="L3425" s="1">
        <v>5</v>
      </c>
      <c r="M3425" s="1">
        <v>3219.38</v>
      </c>
      <c r="N3425" s="1">
        <f>(Table1[[#This Row],[Quantity]]*Table1[[#This Row],[Unit_Price]])*(1-Table1[[#This Row],[Discount_%]]/100)</f>
        <v>3219.3789999999999</v>
      </c>
      <c r="O3425" s="1">
        <v>2052.9499999999998</v>
      </c>
      <c r="P3425" s="1">
        <v>1166.43</v>
      </c>
      <c r="Q3425">
        <f>Table1[[#This Row],[Revenue]]-Table1[[#This Row],[Cost]]</f>
        <v>1166.4300000000003</v>
      </c>
      <c r="R3425" s="6">
        <f>Table1[[#This Row],[Profit]]/Table1[[#This Row],[Revenue]]</f>
        <v>0.36231510415048862</v>
      </c>
    </row>
    <row r="3426" spans="1:18" x14ac:dyDescent="0.45">
      <c r="A3426" s="4" t="s">
        <v>6288</v>
      </c>
      <c r="B3426" s="4" t="s">
        <v>1971</v>
      </c>
      <c r="C3426" s="4" t="s">
        <v>12</v>
      </c>
      <c r="D3426" s="4" t="s">
        <v>13</v>
      </c>
      <c r="E3426" s="4" t="s">
        <v>4</v>
      </c>
      <c r="F3426" s="5">
        <v>45439</v>
      </c>
      <c r="G3426" s="4" t="str">
        <f>IF(WEEKDAY(Table1[[#This Row],[Order_Date]],2)&gt;=6,"Weekend","Weekday")</f>
        <v>Weekday</v>
      </c>
      <c r="H3426" s="5" t="str">
        <f>TEXT(Table1[[#This Row],[Order_Date]],"mmmm")</f>
        <v>May</v>
      </c>
      <c r="I3426" s="7">
        <f>MONTH(Table1[[#This Row],[Order_Date]])</f>
        <v>5</v>
      </c>
      <c r="J3426" s="7">
        <v>5</v>
      </c>
      <c r="K3426" s="4">
        <v>2760.22</v>
      </c>
      <c r="L3426" s="4">
        <v>10</v>
      </c>
      <c r="M3426" s="4">
        <v>12420.99</v>
      </c>
      <c r="N3426" s="4">
        <f>(Table1[[#This Row],[Quantity]]*Table1[[#This Row],[Unit_Price]])*(1-Table1[[#This Row],[Discount_%]]/100)</f>
        <v>12420.99</v>
      </c>
      <c r="O3426" s="4">
        <v>8798.27</v>
      </c>
      <c r="P3426" s="4">
        <v>3622.72</v>
      </c>
      <c r="Q3426">
        <f>Table1[[#This Row],[Revenue]]-Table1[[#This Row],[Cost]]</f>
        <v>3622.7199999999993</v>
      </c>
      <c r="R3426" s="6">
        <f>Table1[[#This Row],[Profit]]/Table1[[#This Row],[Revenue]]</f>
        <v>0.29166113168113006</v>
      </c>
    </row>
    <row r="3427" spans="1:18" x14ac:dyDescent="0.45">
      <c r="A3427" s="1" t="s">
        <v>6289</v>
      </c>
      <c r="B3427" s="1" t="s">
        <v>6290</v>
      </c>
      <c r="C3427" s="1" t="s">
        <v>20</v>
      </c>
      <c r="D3427" s="1" t="s">
        <v>103</v>
      </c>
      <c r="E3427" s="1" t="s">
        <v>9</v>
      </c>
      <c r="F3427" s="2">
        <v>45890</v>
      </c>
      <c r="G3427" s="1" t="str">
        <f>IF(WEEKDAY(Table1[[#This Row],[Order_Date]],2)&gt;=6,"Weekend","Weekday")</f>
        <v>Weekday</v>
      </c>
      <c r="H3427" s="2" t="str">
        <f>TEXT(Table1[[#This Row],[Order_Date]],"mmmm")</f>
        <v>August</v>
      </c>
      <c r="I3427" s="8">
        <f>MONTH(Table1[[#This Row],[Order_Date]])</f>
        <v>8</v>
      </c>
      <c r="J3427" s="8">
        <v>4</v>
      </c>
      <c r="K3427" s="1">
        <v>1367.88</v>
      </c>
      <c r="L3427" s="1">
        <v>10</v>
      </c>
      <c r="M3427" s="1">
        <v>4924.37</v>
      </c>
      <c r="N3427" s="1">
        <f>(Table1[[#This Row],[Quantity]]*Table1[[#This Row],[Unit_Price]])*(1-Table1[[#This Row],[Discount_%]]/100)</f>
        <v>4924.3680000000004</v>
      </c>
      <c r="O3427" s="1">
        <v>3335.39</v>
      </c>
      <c r="P3427" s="1">
        <v>1588.98</v>
      </c>
      <c r="Q3427">
        <f>Table1[[#This Row],[Revenue]]-Table1[[#This Row],[Cost]]</f>
        <v>1588.98</v>
      </c>
      <c r="R3427" s="6">
        <f>Table1[[#This Row],[Profit]]/Table1[[#This Row],[Revenue]]</f>
        <v>0.32267680941927596</v>
      </c>
    </row>
    <row r="3428" spans="1:18" x14ac:dyDescent="0.45">
      <c r="A3428" s="4" t="s">
        <v>6291</v>
      </c>
      <c r="B3428" s="4" t="s">
        <v>3541</v>
      </c>
      <c r="C3428" s="4" t="s">
        <v>7</v>
      </c>
      <c r="D3428" s="4" t="s">
        <v>134</v>
      </c>
      <c r="E3428" s="4" t="s">
        <v>4</v>
      </c>
      <c r="F3428" s="5">
        <v>45464</v>
      </c>
      <c r="G3428" s="4" t="str">
        <f>IF(WEEKDAY(Table1[[#This Row],[Order_Date]],2)&gt;=6,"Weekend","Weekday")</f>
        <v>Weekday</v>
      </c>
      <c r="H3428" s="5" t="str">
        <f>TEXT(Table1[[#This Row],[Order_Date]],"mmmm")</f>
        <v>June</v>
      </c>
      <c r="I3428" s="7">
        <f>MONTH(Table1[[#This Row],[Order_Date]])</f>
        <v>6</v>
      </c>
      <c r="J3428" s="7">
        <v>2</v>
      </c>
      <c r="K3428" s="4">
        <v>4132.6099999999997</v>
      </c>
      <c r="L3428" s="4">
        <v>15</v>
      </c>
      <c r="M3428" s="4">
        <v>7025.44</v>
      </c>
      <c r="N3428" s="4">
        <f>(Table1[[#This Row],[Quantity]]*Table1[[#This Row],[Unit_Price]])*(1-Table1[[#This Row],[Discount_%]]/100)</f>
        <v>7025.436999999999</v>
      </c>
      <c r="O3428" s="4">
        <v>5245.53</v>
      </c>
      <c r="P3428" s="4">
        <v>1779.91</v>
      </c>
      <c r="Q3428">
        <f>Table1[[#This Row],[Revenue]]-Table1[[#This Row],[Cost]]</f>
        <v>1779.9099999999999</v>
      </c>
      <c r="R3428" s="6">
        <f>Table1[[#This Row],[Profit]]/Table1[[#This Row],[Revenue]]</f>
        <v>0.25335210321346424</v>
      </c>
    </row>
    <row r="3429" spans="1:18" x14ac:dyDescent="0.45">
      <c r="A3429" s="1" t="s">
        <v>6292</v>
      </c>
      <c r="B3429" s="1" t="s">
        <v>6293</v>
      </c>
      <c r="C3429" s="1" t="s">
        <v>12</v>
      </c>
      <c r="D3429" s="1" t="s">
        <v>13</v>
      </c>
      <c r="E3429" s="1" t="s">
        <v>9</v>
      </c>
      <c r="F3429" s="2">
        <v>45925</v>
      </c>
      <c r="G3429" s="1" t="str">
        <f>IF(WEEKDAY(Table1[[#This Row],[Order_Date]],2)&gt;=6,"Weekend","Weekday")</f>
        <v>Weekday</v>
      </c>
      <c r="H3429" s="2" t="str">
        <f>TEXT(Table1[[#This Row],[Order_Date]],"mmmm")</f>
        <v>September</v>
      </c>
      <c r="I3429" s="8">
        <f>MONTH(Table1[[#This Row],[Order_Date]])</f>
        <v>9</v>
      </c>
      <c r="J3429" s="8">
        <v>3</v>
      </c>
      <c r="K3429" s="1">
        <v>1048.8</v>
      </c>
      <c r="L3429" s="1">
        <v>10</v>
      </c>
      <c r="M3429" s="1">
        <v>2831.76</v>
      </c>
      <c r="N3429" s="1">
        <f>(Table1[[#This Row],[Quantity]]*Table1[[#This Row],[Unit_Price]])*(1-Table1[[#This Row],[Discount_%]]/100)</f>
        <v>2831.7599999999998</v>
      </c>
      <c r="O3429" s="1">
        <v>1839.52</v>
      </c>
      <c r="P3429" s="1">
        <v>992.24</v>
      </c>
      <c r="Q3429">
        <f>Table1[[#This Row],[Revenue]]-Table1[[#This Row],[Cost]]</f>
        <v>992.24000000000024</v>
      </c>
      <c r="R3429" s="6">
        <f>Table1[[#This Row],[Profit]]/Table1[[#This Row],[Revenue]]</f>
        <v>0.35039692629318864</v>
      </c>
    </row>
    <row r="3430" spans="1:18" x14ac:dyDescent="0.45">
      <c r="A3430" s="4" t="s">
        <v>6294</v>
      </c>
      <c r="B3430" s="4" t="s">
        <v>6295</v>
      </c>
      <c r="C3430" s="4" t="s">
        <v>2</v>
      </c>
      <c r="D3430" s="4" t="s">
        <v>3</v>
      </c>
      <c r="E3430" s="4" t="s">
        <v>9</v>
      </c>
      <c r="F3430" s="5">
        <v>45715</v>
      </c>
      <c r="G3430" s="4" t="str">
        <f>IF(WEEKDAY(Table1[[#This Row],[Order_Date]],2)&gt;=6,"Weekend","Weekday")</f>
        <v>Weekday</v>
      </c>
      <c r="H3430" s="5" t="str">
        <f>TEXT(Table1[[#This Row],[Order_Date]],"mmmm")</f>
        <v>February</v>
      </c>
      <c r="I3430" s="7">
        <f>MONTH(Table1[[#This Row],[Order_Date]])</f>
        <v>2</v>
      </c>
      <c r="J3430" s="7">
        <v>5</v>
      </c>
      <c r="K3430" s="4">
        <v>810.82</v>
      </c>
      <c r="L3430" s="4">
        <v>15</v>
      </c>
      <c r="M3430" s="4">
        <v>3445.99</v>
      </c>
      <c r="N3430" s="4">
        <f>(Table1[[#This Row],[Quantity]]*Table1[[#This Row],[Unit_Price]])*(1-Table1[[#This Row],[Discount_%]]/100)</f>
        <v>3445.9850000000001</v>
      </c>
      <c r="O3430" s="4">
        <v>2171.5700000000002</v>
      </c>
      <c r="P3430" s="4">
        <v>1274.42</v>
      </c>
      <c r="Q3430">
        <f>Table1[[#This Row],[Revenue]]-Table1[[#This Row],[Cost]]</f>
        <v>1274.4199999999996</v>
      </c>
      <c r="R3430" s="6">
        <f>Table1[[#This Row],[Profit]]/Table1[[#This Row],[Revenue]]</f>
        <v>0.36982695829065093</v>
      </c>
    </row>
    <row r="3431" spans="1:18" x14ac:dyDescent="0.45">
      <c r="A3431" s="1" t="s">
        <v>6296</v>
      </c>
      <c r="B3431" s="1" t="s">
        <v>6297</v>
      </c>
      <c r="C3431" s="1" t="s">
        <v>20</v>
      </c>
      <c r="D3431" s="1" t="s">
        <v>60</v>
      </c>
      <c r="E3431" s="1" t="s">
        <v>4</v>
      </c>
      <c r="F3431" s="2">
        <v>45849</v>
      </c>
      <c r="G3431" s="1" t="str">
        <f>IF(WEEKDAY(Table1[[#This Row],[Order_Date]],2)&gt;=6,"Weekend","Weekday")</f>
        <v>Weekday</v>
      </c>
      <c r="H3431" s="2" t="str">
        <f>TEXT(Table1[[#This Row],[Order_Date]],"mmmm")</f>
        <v>July</v>
      </c>
      <c r="I3431" s="8">
        <f>MONTH(Table1[[#This Row],[Order_Date]])</f>
        <v>7</v>
      </c>
      <c r="J3431" s="8">
        <v>4</v>
      </c>
      <c r="K3431" s="1">
        <v>189.76</v>
      </c>
      <c r="L3431" s="1">
        <v>5</v>
      </c>
      <c r="M3431" s="1">
        <v>721.09</v>
      </c>
      <c r="N3431" s="1">
        <f>(Table1[[#This Row],[Quantity]]*Table1[[#This Row],[Unit_Price]])*(1-Table1[[#This Row],[Discount_%]]/100)</f>
        <v>721.08799999999997</v>
      </c>
      <c r="O3431" s="1">
        <v>502.88</v>
      </c>
      <c r="P3431" s="1">
        <v>218.21</v>
      </c>
      <c r="Q3431">
        <f>Table1[[#This Row],[Revenue]]-Table1[[#This Row],[Cost]]</f>
        <v>218.21000000000004</v>
      </c>
      <c r="R3431" s="6">
        <f>Table1[[#This Row],[Profit]]/Table1[[#This Row],[Revenue]]</f>
        <v>0.30261132452259776</v>
      </c>
    </row>
    <row r="3432" spans="1:18" x14ac:dyDescent="0.45">
      <c r="A3432" s="4" t="s">
        <v>6298</v>
      </c>
      <c r="B3432" s="4" t="s">
        <v>6299</v>
      </c>
      <c r="C3432" s="4" t="s">
        <v>7</v>
      </c>
      <c r="D3432" s="4" t="s">
        <v>134</v>
      </c>
      <c r="E3432" s="4" t="s">
        <v>22</v>
      </c>
      <c r="F3432" s="5">
        <v>45910</v>
      </c>
      <c r="G3432" s="4" t="str">
        <f>IF(WEEKDAY(Table1[[#This Row],[Order_Date]],2)&gt;=6,"Weekend","Weekday")</f>
        <v>Weekday</v>
      </c>
      <c r="H3432" s="5" t="str">
        <f>TEXT(Table1[[#This Row],[Order_Date]],"mmmm")</f>
        <v>September</v>
      </c>
      <c r="I3432" s="7">
        <f>MONTH(Table1[[#This Row],[Order_Date]])</f>
        <v>9</v>
      </c>
      <c r="J3432" s="7">
        <v>3</v>
      </c>
      <c r="K3432" s="4">
        <v>3505.69</v>
      </c>
      <c r="L3432" s="4">
        <v>20</v>
      </c>
      <c r="M3432" s="4">
        <v>8413.66</v>
      </c>
      <c r="N3432" s="4">
        <f>(Table1[[#This Row],[Quantity]]*Table1[[#This Row],[Unit_Price]])*(1-Table1[[#This Row],[Discount_%]]/100)</f>
        <v>8413.6560000000009</v>
      </c>
      <c r="O3432" s="4">
        <v>5952.91</v>
      </c>
      <c r="P3432" s="4">
        <v>2460.75</v>
      </c>
      <c r="Q3432">
        <f>Table1[[#This Row],[Revenue]]-Table1[[#This Row],[Cost]]</f>
        <v>2460.75</v>
      </c>
      <c r="R3432" s="6">
        <f>Table1[[#This Row],[Profit]]/Table1[[#This Row],[Revenue]]</f>
        <v>0.29247081531699642</v>
      </c>
    </row>
    <row r="3433" spans="1:18" x14ac:dyDescent="0.45">
      <c r="A3433" s="1" t="s">
        <v>6300</v>
      </c>
      <c r="B3433" s="1" t="s">
        <v>6301</v>
      </c>
      <c r="C3433" s="1" t="s">
        <v>2</v>
      </c>
      <c r="D3433" s="1" t="s">
        <v>3</v>
      </c>
      <c r="E3433" s="1" t="s">
        <v>22</v>
      </c>
      <c r="F3433" s="2">
        <v>45871</v>
      </c>
      <c r="G3433" s="1" t="str">
        <f>IF(WEEKDAY(Table1[[#This Row],[Order_Date]],2)&gt;=6,"Weekend","Weekday")</f>
        <v>Weekend</v>
      </c>
      <c r="H3433" s="2" t="str">
        <f>TEXT(Table1[[#This Row],[Order_Date]],"mmmm")</f>
        <v>August</v>
      </c>
      <c r="I3433" s="8">
        <f>MONTH(Table1[[#This Row],[Order_Date]])</f>
        <v>8</v>
      </c>
      <c r="J3433" s="8">
        <v>2</v>
      </c>
      <c r="K3433" s="1">
        <v>1534.35</v>
      </c>
      <c r="L3433" s="1">
        <v>0</v>
      </c>
      <c r="M3433" s="1">
        <v>3068.7</v>
      </c>
      <c r="N3433" s="1">
        <f>(Table1[[#This Row],[Quantity]]*Table1[[#This Row],[Unit_Price]])*(1-Table1[[#This Row],[Discount_%]]/100)</f>
        <v>3068.7</v>
      </c>
      <c r="O3433" s="1">
        <v>1974.98</v>
      </c>
      <c r="P3433" s="1">
        <v>1093.72</v>
      </c>
      <c r="Q3433">
        <f>Table1[[#This Row],[Revenue]]-Table1[[#This Row],[Cost]]</f>
        <v>1093.7199999999998</v>
      </c>
      <c r="R3433" s="6">
        <f>Table1[[#This Row],[Profit]]/Table1[[#This Row],[Revenue]]</f>
        <v>0.35641150975983321</v>
      </c>
    </row>
    <row r="3434" spans="1:18" x14ac:dyDescent="0.45">
      <c r="A3434" s="4" t="s">
        <v>6302</v>
      </c>
      <c r="B3434" s="4" t="s">
        <v>5432</v>
      </c>
      <c r="C3434" s="4" t="s">
        <v>28</v>
      </c>
      <c r="D3434" s="4" t="s">
        <v>100</v>
      </c>
      <c r="E3434" s="4" t="s">
        <v>14</v>
      </c>
      <c r="F3434" s="5">
        <v>45961</v>
      </c>
      <c r="G3434" s="4" t="str">
        <f>IF(WEEKDAY(Table1[[#This Row],[Order_Date]],2)&gt;=6,"Weekend","Weekday")</f>
        <v>Weekday</v>
      </c>
      <c r="H3434" s="5" t="str">
        <f>TEXT(Table1[[#This Row],[Order_Date]],"mmmm")</f>
        <v>October</v>
      </c>
      <c r="I3434" s="7">
        <f>MONTH(Table1[[#This Row],[Order_Date]])</f>
        <v>10</v>
      </c>
      <c r="J3434" s="7">
        <v>5</v>
      </c>
      <c r="K3434" s="4">
        <v>2507.0700000000002</v>
      </c>
      <c r="L3434" s="4">
        <v>5</v>
      </c>
      <c r="M3434" s="4">
        <v>11908.58</v>
      </c>
      <c r="N3434" s="4">
        <f>(Table1[[#This Row],[Quantity]]*Table1[[#This Row],[Unit_Price]])*(1-Table1[[#This Row],[Discount_%]]/100)</f>
        <v>11908.5825</v>
      </c>
      <c r="O3434" s="4">
        <v>7724.1</v>
      </c>
      <c r="P3434" s="4">
        <v>4184.4799999999996</v>
      </c>
      <c r="Q3434">
        <f>Table1[[#This Row],[Revenue]]-Table1[[#This Row],[Cost]]</f>
        <v>4184.4799999999996</v>
      </c>
      <c r="R3434" s="6">
        <f>Table1[[#This Row],[Profit]]/Table1[[#This Row],[Revenue]]</f>
        <v>0.35138362424403241</v>
      </c>
    </row>
    <row r="3435" spans="1:18" x14ac:dyDescent="0.45">
      <c r="A3435" s="1" t="s">
        <v>6303</v>
      </c>
      <c r="B3435" s="1" t="s">
        <v>6304</v>
      </c>
      <c r="C3435" s="1" t="s">
        <v>28</v>
      </c>
      <c r="D3435" s="1" t="s">
        <v>137</v>
      </c>
      <c r="E3435" s="1" t="s">
        <v>22</v>
      </c>
      <c r="F3435" s="2">
        <v>45880</v>
      </c>
      <c r="G3435" s="1" t="str">
        <f>IF(WEEKDAY(Table1[[#This Row],[Order_Date]],2)&gt;=6,"Weekend","Weekday")</f>
        <v>Weekday</v>
      </c>
      <c r="H3435" s="2" t="str">
        <f>TEXT(Table1[[#This Row],[Order_Date]],"mmmm")</f>
        <v>August</v>
      </c>
      <c r="I3435" s="8">
        <f>MONTH(Table1[[#This Row],[Order_Date]])</f>
        <v>8</v>
      </c>
      <c r="J3435" s="8">
        <v>1</v>
      </c>
      <c r="K3435" s="1">
        <v>1449.99</v>
      </c>
      <c r="L3435" s="1">
        <v>0</v>
      </c>
      <c r="M3435" s="1">
        <v>1449.99</v>
      </c>
      <c r="N3435" s="1">
        <f>(Table1[[#This Row],[Quantity]]*Table1[[#This Row],[Unit_Price]])*(1-Table1[[#This Row],[Discount_%]]/100)</f>
        <v>1449.99</v>
      </c>
      <c r="O3435" s="1">
        <v>1008.36</v>
      </c>
      <c r="P3435" s="1">
        <v>441.63</v>
      </c>
      <c r="Q3435">
        <f>Table1[[#This Row],[Revenue]]-Table1[[#This Row],[Cost]]</f>
        <v>441.63</v>
      </c>
      <c r="R3435" s="6">
        <f>Table1[[#This Row],[Profit]]/Table1[[#This Row],[Revenue]]</f>
        <v>0.30457451430699523</v>
      </c>
    </row>
    <row r="3436" spans="1:18" x14ac:dyDescent="0.45">
      <c r="A3436" s="4" t="s">
        <v>6305</v>
      </c>
      <c r="B3436" s="4" t="s">
        <v>179</v>
      </c>
      <c r="C3436" s="4" t="s">
        <v>7</v>
      </c>
      <c r="D3436" s="4" t="s">
        <v>106</v>
      </c>
      <c r="E3436" s="4" t="s">
        <v>22</v>
      </c>
      <c r="F3436" s="5">
        <v>45538</v>
      </c>
      <c r="G3436" s="4" t="str">
        <f>IF(WEEKDAY(Table1[[#This Row],[Order_Date]],2)&gt;=6,"Weekend","Weekday")</f>
        <v>Weekday</v>
      </c>
      <c r="H3436" s="5" t="str">
        <f>TEXT(Table1[[#This Row],[Order_Date]],"mmmm")</f>
        <v>September</v>
      </c>
      <c r="I3436" s="7">
        <f>MONTH(Table1[[#This Row],[Order_Date]])</f>
        <v>9</v>
      </c>
      <c r="J3436" s="7">
        <v>2</v>
      </c>
      <c r="K3436" s="4">
        <v>2837.74</v>
      </c>
      <c r="L3436" s="4">
        <v>15</v>
      </c>
      <c r="M3436" s="4">
        <v>4824.16</v>
      </c>
      <c r="N3436" s="4">
        <f>(Table1[[#This Row],[Quantity]]*Table1[[#This Row],[Unit_Price]])*(1-Table1[[#This Row],[Discount_%]]/100)</f>
        <v>4824.1579999999994</v>
      </c>
      <c r="O3436" s="4">
        <v>2964.5</v>
      </c>
      <c r="P3436" s="4">
        <v>1859.66</v>
      </c>
      <c r="Q3436">
        <f>Table1[[#This Row],[Revenue]]-Table1[[#This Row],[Cost]]</f>
        <v>1859.6599999999999</v>
      </c>
      <c r="R3436" s="6">
        <f>Table1[[#This Row],[Profit]]/Table1[[#This Row],[Revenue]]</f>
        <v>0.38548887267420651</v>
      </c>
    </row>
    <row r="3437" spans="1:18" x14ac:dyDescent="0.45">
      <c r="A3437" s="1" t="s">
        <v>6306</v>
      </c>
      <c r="B3437" s="1" t="s">
        <v>6307</v>
      </c>
      <c r="C3437" s="1" t="s">
        <v>7</v>
      </c>
      <c r="D3437" s="1" t="s">
        <v>71</v>
      </c>
      <c r="E3437" s="1" t="s">
        <v>22</v>
      </c>
      <c r="F3437" s="2">
        <v>45974</v>
      </c>
      <c r="G3437" s="1" t="str">
        <f>IF(WEEKDAY(Table1[[#This Row],[Order_Date]],2)&gt;=6,"Weekend","Weekday")</f>
        <v>Weekday</v>
      </c>
      <c r="H3437" s="2" t="str">
        <f>TEXT(Table1[[#This Row],[Order_Date]],"mmmm")</f>
        <v>November</v>
      </c>
      <c r="I3437" s="8">
        <f>MONTH(Table1[[#This Row],[Order_Date]])</f>
        <v>11</v>
      </c>
      <c r="J3437" s="8">
        <v>5</v>
      </c>
      <c r="K3437" s="1">
        <v>3848.84</v>
      </c>
      <c r="L3437" s="1">
        <v>10</v>
      </c>
      <c r="M3437" s="1">
        <v>17319.78</v>
      </c>
      <c r="N3437" s="1">
        <f>(Table1[[#This Row],[Quantity]]*Table1[[#This Row],[Unit_Price]])*(1-Table1[[#This Row],[Discount_%]]/100)</f>
        <v>17319.780000000002</v>
      </c>
      <c r="O3437" s="1">
        <v>11078.41</v>
      </c>
      <c r="P3437" s="1">
        <v>6241.37</v>
      </c>
      <c r="Q3437">
        <f>Table1[[#This Row],[Revenue]]-Table1[[#This Row],[Cost]]</f>
        <v>6241.369999999999</v>
      </c>
      <c r="R3437" s="6">
        <f>Table1[[#This Row],[Profit]]/Table1[[#This Row],[Revenue]]</f>
        <v>0.36036081289716154</v>
      </c>
    </row>
    <row r="3438" spans="1:18" x14ac:dyDescent="0.45">
      <c r="A3438" s="4" t="s">
        <v>6308</v>
      </c>
      <c r="B3438" s="4" t="s">
        <v>6309</v>
      </c>
      <c r="C3438" s="4" t="s">
        <v>7</v>
      </c>
      <c r="D3438" s="4" t="s">
        <v>106</v>
      </c>
      <c r="E3438" s="4" t="s">
        <v>9</v>
      </c>
      <c r="F3438" s="5">
        <v>45363</v>
      </c>
      <c r="G3438" s="4" t="str">
        <f>IF(WEEKDAY(Table1[[#This Row],[Order_Date]],2)&gt;=6,"Weekend","Weekday")</f>
        <v>Weekday</v>
      </c>
      <c r="H3438" s="5" t="str">
        <f>TEXT(Table1[[#This Row],[Order_Date]],"mmmm")</f>
        <v>March</v>
      </c>
      <c r="I3438" s="7">
        <f>MONTH(Table1[[#This Row],[Order_Date]])</f>
        <v>3</v>
      </c>
      <c r="J3438" s="7">
        <v>5</v>
      </c>
      <c r="K3438" s="4">
        <v>1685.95</v>
      </c>
      <c r="L3438" s="4">
        <v>20</v>
      </c>
      <c r="M3438" s="4">
        <v>6743.8</v>
      </c>
      <c r="N3438" s="4">
        <f>(Table1[[#This Row],[Quantity]]*Table1[[#This Row],[Unit_Price]])*(1-Table1[[#This Row],[Discount_%]]/100)</f>
        <v>6743.8</v>
      </c>
      <c r="O3438" s="4">
        <v>4857.75</v>
      </c>
      <c r="P3438" s="4">
        <v>1886.05</v>
      </c>
      <c r="Q3438">
        <f>Table1[[#This Row],[Revenue]]-Table1[[#This Row],[Cost]]</f>
        <v>1886.0500000000002</v>
      </c>
      <c r="R3438" s="6">
        <f>Table1[[#This Row],[Profit]]/Table1[[#This Row],[Revenue]]</f>
        <v>0.27967169844894568</v>
      </c>
    </row>
    <row r="3439" spans="1:18" x14ac:dyDescent="0.45">
      <c r="A3439" s="1" t="s">
        <v>6310</v>
      </c>
      <c r="B3439" s="1" t="s">
        <v>6311</v>
      </c>
      <c r="C3439" s="1" t="s">
        <v>20</v>
      </c>
      <c r="D3439" s="1" t="s">
        <v>103</v>
      </c>
      <c r="E3439" s="1" t="s">
        <v>22</v>
      </c>
      <c r="F3439" s="2">
        <v>45408</v>
      </c>
      <c r="G3439" s="1" t="str">
        <f>IF(WEEKDAY(Table1[[#This Row],[Order_Date]],2)&gt;=6,"Weekend","Weekday")</f>
        <v>Weekday</v>
      </c>
      <c r="H3439" s="2" t="str">
        <f>TEXT(Table1[[#This Row],[Order_Date]],"mmmm")</f>
        <v>April</v>
      </c>
      <c r="I3439" s="8">
        <f>MONTH(Table1[[#This Row],[Order_Date]])</f>
        <v>4</v>
      </c>
      <c r="J3439" s="8">
        <v>5</v>
      </c>
      <c r="K3439" s="1">
        <v>3003.18</v>
      </c>
      <c r="L3439" s="1">
        <v>10</v>
      </c>
      <c r="M3439" s="1">
        <v>13514.31</v>
      </c>
      <c r="N3439" s="1">
        <f>(Table1[[#This Row],[Quantity]]*Table1[[#This Row],[Unit_Price]])*(1-Table1[[#This Row],[Discount_%]]/100)</f>
        <v>13514.31</v>
      </c>
      <c r="O3439" s="1">
        <v>9114.68</v>
      </c>
      <c r="P3439" s="1">
        <v>4399.63</v>
      </c>
      <c r="Q3439">
        <f>Table1[[#This Row],[Revenue]]-Table1[[#This Row],[Cost]]</f>
        <v>4399.6299999999992</v>
      </c>
      <c r="R3439" s="6">
        <f>Table1[[#This Row],[Profit]]/Table1[[#This Row],[Revenue]]</f>
        <v>0.325553431880725</v>
      </c>
    </row>
    <row r="3440" spans="1:18" x14ac:dyDescent="0.45">
      <c r="A3440" s="4" t="s">
        <v>6312</v>
      </c>
      <c r="B3440" s="4" t="s">
        <v>3248</v>
      </c>
      <c r="C3440" s="4" t="s">
        <v>20</v>
      </c>
      <c r="D3440" s="4" t="s">
        <v>25</v>
      </c>
      <c r="E3440" s="4" t="s">
        <v>4</v>
      </c>
      <c r="F3440" s="5">
        <v>45673</v>
      </c>
      <c r="G3440" s="4" t="str">
        <f>IF(WEEKDAY(Table1[[#This Row],[Order_Date]],2)&gt;=6,"Weekend","Weekday")</f>
        <v>Weekday</v>
      </c>
      <c r="H3440" s="5" t="str">
        <f>TEXT(Table1[[#This Row],[Order_Date]],"mmmm")</f>
        <v>January</v>
      </c>
      <c r="I3440" s="7">
        <f>MONTH(Table1[[#This Row],[Order_Date]])</f>
        <v>1</v>
      </c>
      <c r="J3440" s="7">
        <v>5</v>
      </c>
      <c r="K3440" s="4">
        <v>4913.88</v>
      </c>
      <c r="L3440" s="4">
        <v>0</v>
      </c>
      <c r="M3440" s="4">
        <v>24569.4</v>
      </c>
      <c r="N3440" s="4">
        <f>(Table1[[#This Row],[Quantity]]*Table1[[#This Row],[Unit_Price]])*(1-Table1[[#This Row],[Discount_%]]/100)</f>
        <v>24569.4</v>
      </c>
      <c r="O3440" s="4">
        <v>17052.080000000002</v>
      </c>
      <c r="P3440" s="4">
        <v>7517.32</v>
      </c>
      <c r="Q3440">
        <f>Table1[[#This Row],[Revenue]]-Table1[[#This Row],[Cost]]</f>
        <v>7517.32</v>
      </c>
      <c r="R3440" s="6">
        <f>Table1[[#This Row],[Profit]]/Table1[[#This Row],[Revenue]]</f>
        <v>0.30596270157187394</v>
      </c>
    </row>
    <row r="3441" spans="1:18" x14ac:dyDescent="0.45">
      <c r="A3441" s="1" t="s">
        <v>6313</v>
      </c>
      <c r="B3441" s="1" t="s">
        <v>6314</v>
      </c>
      <c r="C3441" s="1" t="s">
        <v>7</v>
      </c>
      <c r="D3441" s="1" t="s">
        <v>46</v>
      </c>
      <c r="E3441" s="1" t="s">
        <v>22</v>
      </c>
      <c r="F3441" s="2">
        <v>45620</v>
      </c>
      <c r="G3441" s="1" t="str">
        <f>IF(WEEKDAY(Table1[[#This Row],[Order_Date]],2)&gt;=6,"Weekend","Weekday")</f>
        <v>Weekend</v>
      </c>
      <c r="H3441" s="2" t="str">
        <f>TEXT(Table1[[#This Row],[Order_Date]],"mmmm")</f>
        <v>November</v>
      </c>
      <c r="I3441" s="8">
        <f>MONTH(Table1[[#This Row],[Order_Date]])</f>
        <v>11</v>
      </c>
      <c r="J3441" s="8">
        <v>2</v>
      </c>
      <c r="K3441" s="1">
        <v>819.56</v>
      </c>
      <c r="L3441" s="1">
        <v>5</v>
      </c>
      <c r="M3441" s="1">
        <v>1557.16</v>
      </c>
      <c r="N3441" s="1">
        <f>(Table1[[#This Row],[Quantity]]*Table1[[#This Row],[Unit_Price]])*(1-Table1[[#This Row],[Discount_%]]/100)</f>
        <v>1557.1639999999998</v>
      </c>
      <c r="O3441" s="1">
        <v>1148.81</v>
      </c>
      <c r="P3441" s="1">
        <v>408.35</v>
      </c>
      <c r="Q3441">
        <f>Table1[[#This Row],[Revenue]]-Table1[[#This Row],[Cost]]</f>
        <v>408.35000000000014</v>
      </c>
      <c r="R3441" s="6">
        <f>Table1[[#This Row],[Profit]]/Table1[[#This Row],[Revenue]]</f>
        <v>0.26224023221762699</v>
      </c>
    </row>
    <row r="3442" spans="1:18" x14ac:dyDescent="0.45">
      <c r="A3442" s="4" t="s">
        <v>6315</v>
      </c>
      <c r="B3442" s="4" t="s">
        <v>6316</v>
      </c>
      <c r="C3442" s="4" t="s">
        <v>7</v>
      </c>
      <c r="D3442" s="4" t="s">
        <v>46</v>
      </c>
      <c r="E3442" s="4" t="s">
        <v>4</v>
      </c>
      <c r="F3442" s="5">
        <v>45987</v>
      </c>
      <c r="G3442" s="4" t="str">
        <f>IF(WEEKDAY(Table1[[#This Row],[Order_Date]],2)&gt;=6,"Weekend","Weekday")</f>
        <v>Weekday</v>
      </c>
      <c r="H3442" s="5" t="str">
        <f>TEXT(Table1[[#This Row],[Order_Date]],"mmmm")</f>
        <v>November</v>
      </c>
      <c r="I3442" s="7">
        <f>MONTH(Table1[[#This Row],[Order_Date]])</f>
        <v>11</v>
      </c>
      <c r="J3442" s="7">
        <v>4</v>
      </c>
      <c r="K3442" s="4">
        <v>4287.28</v>
      </c>
      <c r="L3442" s="4">
        <v>0</v>
      </c>
      <c r="M3442" s="4">
        <v>17149.12</v>
      </c>
      <c r="N3442" s="4">
        <f>(Table1[[#This Row],[Quantity]]*Table1[[#This Row],[Unit_Price]])*(1-Table1[[#This Row],[Discount_%]]/100)</f>
        <v>17149.12</v>
      </c>
      <c r="O3442" s="4">
        <v>14572.51</v>
      </c>
      <c r="P3442" s="4">
        <v>2576.61</v>
      </c>
      <c r="Q3442">
        <f>Table1[[#This Row],[Revenue]]-Table1[[#This Row],[Cost]]</f>
        <v>2576.6099999999988</v>
      </c>
      <c r="R3442" s="6">
        <f>Table1[[#This Row],[Profit]]/Table1[[#This Row],[Revenue]]</f>
        <v>0.15024735963128139</v>
      </c>
    </row>
    <row r="3443" spans="1:18" x14ac:dyDescent="0.45">
      <c r="A3443" s="1" t="s">
        <v>6317</v>
      </c>
      <c r="B3443" s="1" t="s">
        <v>6318</v>
      </c>
      <c r="C3443" s="1" t="s">
        <v>28</v>
      </c>
      <c r="D3443" s="1" t="s">
        <v>100</v>
      </c>
      <c r="E3443" s="1" t="s">
        <v>22</v>
      </c>
      <c r="F3443" s="2">
        <v>45731</v>
      </c>
      <c r="G3443" s="1" t="str">
        <f>IF(WEEKDAY(Table1[[#This Row],[Order_Date]],2)&gt;=6,"Weekend","Weekday")</f>
        <v>Weekend</v>
      </c>
      <c r="H3443" s="2" t="str">
        <f>TEXT(Table1[[#This Row],[Order_Date]],"mmmm")</f>
        <v>March</v>
      </c>
      <c r="I3443" s="8">
        <f>MONTH(Table1[[#This Row],[Order_Date]])</f>
        <v>3</v>
      </c>
      <c r="J3443" s="8">
        <v>2</v>
      </c>
      <c r="K3443" s="1">
        <v>829.4</v>
      </c>
      <c r="L3443" s="1">
        <v>15</v>
      </c>
      <c r="M3443" s="1">
        <v>1409.98</v>
      </c>
      <c r="N3443" s="1">
        <f>(Table1[[#This Row],[Quantity]]*Table1[[#This Row],[Unit_Price]])*(1-Table1[[#This Row],[Discount_%]]/100)</f>
        <v>1409.98</v>
      </c>
      <c r="O3443" s="1">
        <v>1125.58</v>
      </c>
      <c r="P3443" s="1">
        <v>284.39999999999998</v>
      </c>
      <c r="Q3443">
        <f>Table1[[#This Row],[Revenue]]-Table1[[#This Row],[Cost]]</f>
        <v>284.40000000000009</v>
      </c>
      <c r="R3443" s="6">
        <f>Table1[[#This Row],[Profit]]/Table1[[#This Row],[Revenue]]</f>
        <v>0.20170498872324427</v>
      </c>
    </row>
    <row r="3444" spans="1:18" x14ac:dyDescent="0.45">
      <c r="A3444" s="4" t="s">
        <v>6319</v>
      </c>
      <c r="B3444" s="4" t="s">
        <v>5713</v>
      </c>
      <c r="C3444" s="4" t="s">
        <v>20</v>
      </c>
      <c r="D3444" s="4" t="s">
        <v>103</v>
      </c>
      <c r="E3444" s="4" t="s">
        <v>14</v>
      </c>
      <c r="F3444" s="5">
        <v>45484</v>
      </c>
      <c r="G3444" s="4" t="str">
        <f>IF(WEEKDAY(Table1[[#This Row],[Order_Date]],2)&gt;=6,"Weekend","Weekday")</f>
        <v>Weekday</v>
      </c>
      <c r="H3444" s="5" t="str">
        <f>TEXT(Table1[[#This Row],[Order_Date]],"mmmm")</f>
        <v>July</v>
      </c>
      <c r="I3444" s="7">
        <f>MONTH(Table1[[#This Row],[Order_Date]])</f>
        <v>7</v>
      </c>
      <c r="J3444" s="7">
        <v>2</v>
      </c>
      <c r="K3444" s="4">
        <v>1827.13</v>
      </c>
      <c r="L3444" s="4">
        <v>0</v>
      </c>
      <c r="M3444" s="4">
        <v>3654.26</v>
      </c>
      <c r="N3444" s="4">
        <f>(Table1[[#This Row],[Quantity]]*Table1[[#This Row],[Unit_Price]])*(1-Table1[[#This Row],[Discount_%]]/100)</f>
        <v>3654.26</v>
      </c>
      <c r="O3444" s="4">
        <v>2351.09</v>
      </c>
      <c r="P3444" s="4">
        <v>1303.17</v>
      </c>
      <c r="Q3444">
        <f>Table1[[#This Row],[Revenue]]-Table1[[#This Row],[Cost]]</f>
        <v>1303.17</v>
      </c>
      <c r="R3444" s="6">
        <f>Table1[[#This Row],[Profit]]/Table1[[#This Row],[Revenue]]</f>
        <v>0.3566166611023846</v>
      </c>
    </row>
    <row r="3445" spans="1:18" x14ac:dyDescent="0.45">
      <c r="A3445" s="1" t="s">
        <v>6320</v>
      </c>
      <c r="B3445" s="1" t="s">
        <v>1566</v>
      </c>
      <c r="C3445" s="1" t="s">
        <v>28</v>
      </c>
      <c r="D3445" s="1" t="s">
        <v>85</v>
      </c>
      <c r="E3445" s="1" t="s">
        <v>9</v>
      </c>
      <c r="F3445" s="2">
        <v>45822</v>
      </c>
      <c r="G3445" s="1" t="str">
        <f>IF(WEEKDAY(Table1[[#This Row],[Order_Date]],2)&gt;=6,"Weekend","Weekday")</f>
        <v>Weekend</v>
      </c>
      <c r="H3445" s="2" t="str">
        <f>TEXT(Table1[[#This Row],[Order_Date]],"mmmm")</f>
        <v>June</v>
      </c>
      <c r="I3445" s="8">
        <f>MONTH(Table1[[#This Row],[Order_Date]])</f>
        <v>6</v>
      </c>
      <c r="J3445" s="8">
        <v>4</v>
      </c>
      <c r="K3445" s="1">
        <v>2827.46</v>
      </c>
      <c r="L3445" s="1">
        <v>15</v>
      </c>
      <c r="M3445" s="1">
        <v>9613.36</v>
      </c>
      <c r="N3445" s="1">
        <f>(Table1[[#This Row],[Quantity]]*Table1[[#This Row],[Unit_Price]])*(1-Table1[[#This Row],[Discount_%]]/100)</f>
        <v>9613.3639999999996</v>
      </c>
      <c r="O3445" s="1">
        <v>6280.44</v>
      </c>
      <c r="P3445" s="1">
        <v>3332.92</v>
      </c>
      <c r="Q3445">
        <f>Table1[[#This Row],[Revenue]]-Table1[[#This Row],[Cost]]</f>
        <v>3332.920000000001</v>
      </c>
      <c r="R3445" s="6">
        <f>Table1[[#This Row],[Profit]]/Table1[[#This Row],[Revenue]]</f>
        <v>0.3466966804530362</v>
      </c>
    </row>
    <row r="3446" spans="1:18" x14ac:dyDescent="0.45">
      <c r="A3446" s="4" t="s">
        <v>6321</v>
      </c>
      <c r="B3446" s="4" t="s">
        <v>6322</v>
      </c>
      <c r="C3446" s="4" t="s">
        <v>2</v>
      </c>
      <c r="D3446" s="4" t="s">
        <v>68</v>
      </c>
      <c r="E3446" s="4" t="s">
        <v>4</v>
      </c>
      <c r="F3446" s="5">
        <v>45492</v>
      </c>
      <c r="G3446" s="4" t="str">
        <f>IF(WEEKDAY(Table1[[#This Row],[Order_Date]],2)&gt;=6,"Weekend","Weekday")</f>
        <v>Weekday</v>
      </c>
      <c r="H3446" s="5" t="str">
        <f>TEXT(Table1[[#This Row],[Order_Date]],"mmmm")</f>
        <v>July</v>
      </c>
      <c r="I3446" s="7">
        <f>MONTH(Table1[[#This Row],[Order_Date]])</f>
        <v>7</v>
      </c>
      <c r="J3446" s="7">
        <v>2</v>
      </c>
      <c r="K3446" s="4">
        <v>4802.63</v>
      </c>
      <c r="L3446" s="4">
        <v>0</v>
      </c>
      <c r="M3446" s="4">
        <v>9605.26</v>
      </c>
      <c r="N3446" s="4">
        <f>(Table1[[#This Row],[Quantity]]*Table1[[#This Row],[Unit_Price]])*(1-Table1[[#This Row],[Discount_%]]/100)</f>
        <v>9605.26</v>
      </c>
      <c r="O3446" s="4">
        <v>6863.98</v>
      </c>
      <c r="P3446" s="4">
        <v>2741.28</v>
      </c>
      <c r="Q3446">
        <f>Table1[[#This Row],[Revenue]]-Table1[[#This Row],[Cost]]</f>
        <v>2741.2800000000007</v>
      </c>
      <c r="R3446" s="6">
        <f>Table1[[#This Row],[Profit]]/Table1[[#This Row],[Revenue]]</f>
        <v>0.28539362807461749</v>
      </c>
    </row>
    <row r="3447" spans="1:18" x14ac:dyDescent="0.45">
      <c r="A3447" s="1" t="s">
        <v>6323</v>
      </c>
      <c r="B3447" s="1" t="s">
        <v>6324</v>
      </c>
      <c r="C3447" s="1" t="s">
        <v>20</v>
      </c>
      <c r="D3447" s="1" t="s">
        <v>57</v>
      </c>
      <c r="E3447" s="1" t="s">
        <v>14</v>
      </c>
      <c r="F3447" s="2">
        <v>45636</v>
      </c>
      <c r="G3447" s="1" t="str">
        <f>IF(WEEKDAY(Table1[[#This Row],[Order_Date]],2)&gt;=6,"Weekend","Weekday")</f>
        <v>Weekday</v>
      </c>
      <c r="H3447" s="2" t="str">
        <f>TEXT(Table1[[#This Row],[Order_Date]],"mmmm")</f>
        <v>December</v>
      </c>
      <c r="I3447" s="8">
        <f>MONTH(Table1[[#This Row],[Order_Date]])</f>
        <v>12</v>
      </c>
      <c r="J3447" s="8">
        <v>2</v>
      </c>
      <c r="K3447" s="1">
        <v>1275.08</v>
      </c>
      <c r="L3447" s="1">
        <v>0</v>
      </c>
      <c r="M3447" s="1">
        <v>2550.16</v>
      </c>
      <c r="N3447" s="1">
        <f>(Table1[[#This Row],[Quantity]]*Table1[[#This Row],[Unit_Price]])*(1-Table1[[#This Row],[Discount_%]]/100)</f>
        <v>2550.16</v>
      </c>
      <c r="O3447" s="1">
        <v>2098.6999999999998</v>
      </c>
      <c r="P3447" s="1">
        <v>451.46</v>
      </c>
      <c r="Q3447">
        <f>Table1[[#This Row],[Revenue]]-Table1[[#This Row],[Cost]]</f>
        <v>451.46000000000004</v>
      </c>
      <c r="R3447" s="6">
        <f>Table1[[#This Row],[Profit]]/Table1[[#This Row],[Revenue]]</f>
        <v>0.1770320293628635</v>
      </c>
    </row>
    <row r="3448" spans="1:18" x14ac:dyDescent="0.45">
      <c r="A3448" s="4" t="s">
        <v>6325</v>
      </c>
      <c r="B3448" s="4" t="s">
        <v>6326</v>
      </c>
      <c r="C3448" s="4" t="s">
        <v>7</v>
      </c>
      <c r="D3448" s="4" t="s">
        <v>134</v>
      </c>
      <c r="E3448" s="4" t="s">
        <v>4</v>
      </c>
      <c r="F3448" s="5">
        <v>45951</v>
      </c>
      <c r="G3448" s="4" t="str">
        <f>IF(WEEKDAY(Table1[[#This Row],[Order_Date]],2)&gt;=6,"Weekend","Weekday")</f>
        <v>Weekday</v>
      </c>
      <c r="H3448" s="5" t="str">
        <f>TEXT(Table1[[#This Row],[Order_Date]],"mmmm")</f>
        <v>October</v>
      </c>
      <c r="I3448" s="7">
        <f>MONTH(Table1[[#This Row],[Order_Date]])</f>
        <v>10</v>
      </c>
      <c r="J3448" s="7">
        <v>3</v>
      </c>
      <c r="K3448" s="4">
        <v>2303.66</v>
      </c>
      <c r="L3448" s="4">
        <v>5</v>
      </c>
      <c r="M3448" s="4">
        <v>6565.43</v>
      </c>
      <c r="N3448" s="4">
        <f>(Table1[[#This Row],[Quantity]]*Table1[[#This Row],[Unit_Price]])*(1-Table1[[#This Row],[Discount_%]]/100)</f>
        <v>6565.4309999999996</v>
      </c>
      <c r="O3448" s="4">
        <v>4396.3599999999997</v>
      </c>
      <c r="P3448" s="4">
        <v>2169.0700000000002</v>
      </c>
      <c r="Q3448">
        <f>Table1[[#This Row],[Revenue]]-Table1[[#This Row],[Cost]]</f>
        <v>2169.0700000000006</v>
      </c>
      <c r="R3448" s="6">
        <f>Table1[[#This Row],[Profit]]/Table1[[#This Row],[Revenue]]</f>
        <v>0.33037744671712288</v>
      </c>
    </row>
    <row r="3449" spans="1:18" x14ac:dyDescent="0.45">
      <c r="A3449" s="1" t="s">
        <v>6327</v>
      </c>
      <c r="B3449" s="1" t="s">
        <v>6328</v>
      </c>
      <c r="C3449" s="1" t="s">
        <v>20</v>
      </c>
      <c r="D3449" s="1" t="s">
        <v>25</v>
      </c>
      <c r="E3449" s="1" t="s">
        <v>4</v>
      </c>
      <c r="F3449" s="2">
        <v>45497</v>
      </c>
      <c r="G3449" s="1" t="str">
        <f>IF(WEEKDAY(Table1[[#This Row],[Order_Date]],2)&gt;=6,"Weekend","Weekday")</f>
        <v>Weekday</v>
      </c>
      <c r="H3449" s="2" t="str">
        <f>TEXT(Table1[[#This Row],[Order_Date]],"mmmm")</f>
        <v>July</v>
      </c>
      <c r="I3449" s="8">
        <f>MONTH(Table1[[#This Row],[Order_Date]])</f>
        <v>7</v>
      </c>
      <c r="J3449" s="8">
        <v>2</v>
      </c>
      <c r="K3449" s="1">
        <v>2734.27</v>
      </c>
      <c r="L3449" s="1">
        <v>20</v>
      </c>
      <c r="M3449" s="1">
        <v>4374.83</v>
      </c>
      <c r="N3449" s="1">
        <f>(Table1[[#This Row],[Quantity]]*Table1[[#This Row],[Unit_Price]])*(1-Table1[[#This Row],[Discount_%]]/100)</f>
        <v>4374.8320000000003</v>
      </c>
      <c r="O3449" s="1">
        <v>3162.91</v>
      </c>
      <c r="P3449" s="1">
        <v>1211.92</v>
      </c>
      <c r="Q3449">
        <f>Table1[[#This Row],[Revenue]]-Table1[[#This Row],[Cost]]</f>
        <v>1211.92</v>
      </c>
      <c r="R3449" s="6">
        <f>Table1[[#This Row],[Profit]]/Table1[[#This Row],[Revenue]]</f>
        <v>0.27702104996079852</v>
      </c>
    </row>
    <row r="3450" spans="1:18" x14ac:dyDescent="0.45">
      <c r="A3450" s="4" t="s">
        <v>6329</v>
      </c>
      <c r="B3450" s="4" t="s">
        <v>6330</v>
      </c>
      <c r="C3450" s="4" t="s">
        <v>7</v>
      </c>
      <c r="D3450" s="4" t="s">
        <v>46</v>
      </c>
      <c r="E3450" s="4" t="s">
        <v>9</v>
      </c>
      <c r="F3450" s="5">
        <v>45356</v>
      </c>
      <c r="G3450" s="4" t="str">
        <f>IF(WEEKDAY(Table1[[#This Row],[Order_Date]],2)&gt;=6,"Weekend","Weekday")</f>
        <v>Weekday</v>
      </c>
      <c r="H3450" s="5" t="str">
        <f>TEXT(Table1[[#This Row],[Order_Date]],"mmmm")</f>
        <v>March</v>
      </c>
      <c r="I3450" s="7">
        <f>MONTH(Table1[[#This Row],[Order_Date]])</f>
        <v>3</v>
      </c>
      <c r="J3450" s="7">
        <v>4</v>
      </c>
      <c r="K3450" s="4">
        <v>720.63</v>
      </c>
      <c r="L3450" s="4">
        <v>15</v>
      </c>
      <c r="M3450" s="4">
        <v>2450.14</v>
      </c>
      <c r="N3450" s="4">
        <f>(Table1[[#This Row],[Quantity]]*Table1[[#This Row],[Unit_Price]])*(1-Table1[[#This Row],[Discount_%]]/100)</f>
        <v>2450.1419999999998</v>
      </c>
      <c r="O3450" s="4">
        <v>1682.3</v>
      </c>
      <c r="P3450" s="4">
        <v>767.84</v>
      </c>
      <c r="Q3450">
        <f>Table1[[#This Row],[Revenue]]-Table1[[#This Row],[Cost]]</f>
        <v>767.83999999999992</v>
      </c>
      <c r="R3450" s="6">
        <f>Table1[[#This Row],[Profit]]/Table1[[#This Row],[Revenue]]</f>
        <v>0.31338617385129014</v>
      </c>
    </row>
    <row r="3451" spans="1:18" x14ac:dyDescent="0.45">
      <c r="A3451" s="1" t="s">
        <v>6331</v>
      </c>
      <c r="B3451" s="1" t="s">
        <v>6332</v>
      </c>
      <c r="C3451" s="1" t="s">
        <v>12</v>
      </c>
      <c r="D3451" s="1" t="s">
        <v>13</v>
      </c>
      <c r="E3451" s="1" t="s">
        <v>9</v>
      </c>
      <c r="F3451" s="2">
        <v>45683</v>
      </c>
      <c r="G3451" s="1" t="str">
        <f>IF(WEEKDAY(Table1[[#This Row],[Order_Date]],2)&gt;=6,"Weekend","Weekday")</f>
        <v>Weekend</v>
      </c>
      <c r="H3451" s="2" t="str">
        <f>TEXT(Table1[[#This Row],[Order_Date]],"mmmm")</f>
        <v>January</v>
      </c>
      <c r="I3451" s="8">
        <f>MONTH(Table1[[#This Row],[Order_Date]])</f>
        <v>1</v>
      </c>
      <c r="J3451" s="8">
        <v>3</v>
      </c>
      <c r="K3451" s="1">
        <v>674.63</v>
      </c>
      <c r="L3451" s="1">
        <v>20</v>
      </c>
      <c r="M3451" s="1">
        <v>1619.11</v>
      </c>
      <c r="N3451" s="1">
        <f>(Table1[[#This Row],[Quantity]]*Table1[[#This Row],[Unit_Price]])*(1-Table1[[#This Row],[Discount_%]]/100)</f>
        <v>1619.1120000000001</v>
      </c>
      <c r="O3451" s="1">
        <v>1236.06</v>
      </c>
      <c r="P3451" s="1">
        <v>383.05</v>
      </c>
      <c r="Q3451">
        <f>Table1[[#This Row],[Revenue]]-Table1[[#This Row],[Cost]]</f>
        <v>383.04999999999995</v>
      </c>
      <c r="R3451" s="6">
        <f>Table1[[#This Row],[Profit]]/Table1[[#This Row],[Revenue]]</f>
        <v>0.2365805905713633</v>
      </c>
    </row>
    <row r="3452" spans="1:18" x14ac:dyDescent="0.45">
      <c r="A3452" s="4" t="s">
        <v>6333</v>
      </c>
      <c r="B3452" s="4" t="s">
        <v>6334</v>
      </c>
      <c r="C3452" s="4" t="s">
        <v>7</v>
      </c>
      <c r="D3452" s="4" t="s">
        <v>8</v>
      </c>
      <c r="E3452" s="4" t="s">
        <v>9</v>
      </c>
      <c r="F3452" s="5">
        <v>45614</v>
      </c>
      <c r="G3452" s="4" t="str">
        <f>IF(WEEKDAY(Table1[[#This Row],[Order_Date]],2)&gt;=6,"Weekend","Weekday")</f>
        <v>Weekday</v>
      </c>
      <c r="H3452" s="5" t="str">
        <f>TEXT(Table1[[#This Row],[Order_Date]],"mmmm")</f>
        <v>November</v>
      </c>
      <c r="I3452" s="7">
        <f>MONTH(Table1[[#This Row],[Order_Date]])</f>
        <v>11</v>
      </c>
      <c r="J3452" s="7">
        <v>5</v>
      </c>
      <c r="K3452" s="4">
        <v>4803.2299999999996</v>
      </c>
      <c r="L3452" s="4">
        <v>5</v>
      </c>
      <c r="M3452" s="4">
        <v>22815.34</v>
      </c>
      <c r="N3452" s="4">
        <f>(Table1[[#This Row],[Quantity]]*Table1[[#This Row],[Unit_Price]])*(1-Table1[[#This Row],[Discount_%]]/100)</f>
        <v>22815.342499999995</v>
      </c>
      <c r="O3452" s="4">
        <v>16655.71</v>
      </c>
      <c r="P3452" s="4">
        <v>6159.63</v>
      </c>
      <c r="Q3452">
        <f>Table1[[#This Row],[Revenue]]-Table1[[#This Row],[Cost]]</f>
        <v>6159.630000000001</v>
      </c>
      <c r="R3452" s="6">
        <f>Table1[[#This Row],[Profit]]/Table1[[#This Row],[Revenue]]</f>
        <v>0.26997756772417153</v>
      </c>
    </row>
    <row r="3453" spans="1:18" x14ac:dyDescent="0.45">
      <c r="A3453" s="1" t="s">
        <v>6335</v>
      </c>
      <c r="B3453" s="1" t="s">
        <v>6304</v>
      </c>
      <c r="C3453" s="1" t="s">
        <v>28</v>
      </c>
      <c r="D3453" s="1" t="s">
        <v>137</v>
      </c>
      <c r="E3453" s="1" t="s">
        <v>9</v>
      </c>
      <c r="F3453" s="2">
        <v>45975</v>
      </c>
      <c r="G3453" s="1" t="str">
        <f>IF(WEEKDAY(Table1[[#This Row],[Order_Date]],2)&gt;=6,"Weekend","Weekday")</f>
        <v>Weekday</v>
      </c>
      <c r="H3453" s="2" t="str">
        <f>TEXT(Table1[[#This Row],[Order_Date]],"mmmm")</f>
        <v>November</v>
      </c>
      <c r="I3453" s="8">
        <f>MONTH(Table1[[#This Row],[Order_Date]])</f>
        <v>11</v>
      </c>
      <c r="J3453" s="8">
        <v>4</v>
      </c>
      <c r="K3453" s="1">
        <v>2059.8000000000002</v>
      </c>
      <c r="L3453" s="1">
        <v>0</v>
      </c>
      <c r="M3453" s="1">
        <v>8239.2000000000007</v>
      </c>
      <c r="N3453" s="1">
        <f>(Table1[[#This Row],[Quantity]]*Table1[[#This Row],[Unit_Price]])*(1-Table1[[#This Row],[Discount_%]]/100)</f>
        <v>8239.2000000000007</v>
      </c>
      <c r="O3453" s="1">
        <v>6446.99</v>
      </c>
      <c r="P3453" s="1">
        <v>1792.21</v>
      </c>
      <c r="Q3453">
        <f>Table1[[#This Row],[Revenue]]-Table1[[#This Row],[Cost]]</f>
        <v>1792.2100000000009</v>
      </c>
      <c r="R3453" s="6">
        <f>Table1[[#This Row],[Profit]]/Table1[[#This Row],[Revenue]]</f>
        <v>0.21752233226526846</v>
      </c>
    </row>
    <row r="3454" spans="1:18" x14ac:dyDescent="0.45">
      <c r="A3454" s="4" t="s">
        <v>6336</v>
      </c>
      <c r="B3454" s="4" t="s">
        <v>443</v>
      </c>
      <c r="C3454" s="4" t="s">
        <v>20</v>
      </c>
      <c r="D3454" s="4" t="s">
        <v>60</v>
      </c>
      <c r="E3454" s="4" t="s">
        <v>14</v>
      </c>
      <c r="F3454" s="5">
        <v>45732</v>
      </c>
      <c r="G3454" s="4" t="str">
        <f>IF(WEEKDAY(Table1[[#This Row],[Order_Date]],2)&gt;=6,"Weekend","Weekday")</f>
        <v>Weekend</v>
      </c>
      <c r="H3454" s="5" t="str">
        <f>TEXT(Table1[[#This Row],[Order_Date]],"mmmm")</f>
        <v>March</v>
      </c>
      <c r="I3454" s="7">
        <f>MONTH(Table1[[#This Row],[Order_Date]])</f>
        <v>3</v>
      </c>
      <c r="J3454" s="7">
        <v>3</v>
      </c>
      <c r="K3454" s="4">
        <v>3592.32</v>
      </c>
      <c r="L3454" s="4">
        <v>20</v>
      </c>
      <c r="M3454" s="4">
        <v>8621.57</v>
      </c>
      <c r="N3454" s="4">
        <f>(Table1[[#This Row],[Quantity]]*Table1[[#This Row],[Unit_Price]])*(1-Table1[[#This Row],[Discount_%]]/100)</f>
        <v>8621.5680000000011</v>
      </c>
      <c r="O3454" s="4">
        <v>7073.97</v>
      </c>
      <c r="P3454" s="4">
        <v>1547.6</v>
      </c>
      <c r="Q3454">
        <f>Table1[[#This Row],[Revenue]]-Table1[[#This Row],[Cost]]</f>
        <v>1547.5999999999995</v>
      </c>
      <c r="R3454" s="6">
        <f>Table1[[#This Row],[Profit]]/Table1[[#This Row],[Revenue]]</f>
        <v>0.17950326912615683</v>
      </c>
    </row>
    <row r="3455" spans="1:18" x14ac:dyDescent="0.45">
      <c r="A3455" s="1" t="s">
        <v>6337</v>
      </c>
      <c r="B3455" s="1" t="s">
        <v>421</v>
      </c>
      <c r="C3455" s="1" t="s">
        <v>20</v>
      </c>
      <c r="D3455" s="1" t="s">
        <v>103</v>
      </c>
      <c r="E3455" s="1" t="s">
        <v>14</v>
      </c>
      <c r="F3455" s="2">
        <v>45833</v>
      </c>
      <c r="G3455" s="1" t="str">
        <f>IF(WEEKDAY(Table1[[#This Row],[Order_Date]],2)&gt;=6,"Weekend","Weekday")</f>
        <v>Weekday</v>
      </c>
      <c r="H3455" s="2" t="str">
        <f>TEXT(Table1[[#This Row],[Order_Date]],"mmmm")</f>
        <v>June</v>
      </c>
      <c r="I3455" s="8">
        <f>MONTH(Table1[[#This Row],[Order_Date]])</f>
        <v>6</v>
      </c>
      <c r="J3455" s="8">
        <v>1</v>
      </c>
      <c r="K3455" s="1">
        <v>469.24</v>
      </c>
      <c r="L3455" s="1">
        <v>15</v>
      </c>
      <c r="M3455" s="1">
        <v>398.85</v>
      </c>
      <c r="N3455" s="1">
        <f>(Table1[[#This Row],[Quantity]]*Table1[[#This Row],[Unit_Price]])*(1-Table1[[#This Row],[Discount_%]]/100)</f>
        <v>398.85399999999998</v>
      </c>
      <c r="O3455" s="1">
        <v>334.87</v>
      </c>
      <c r="P3455" s="1">
        <v>63.98</v>
      </c>
      <c r="Q3455">
        <f>Table1[[#This Row],[Revenue]]-Table1[[#This Row],[Cost]]</f>
        <v>63.980000000000018</v>
      </c>
      <c r="R3455" s="6">
        <f>Table1[[#This Row],[Profit]]/Table1[[#This Row],[Revenue]]</f>
        <v>0.16041118214867742</v>
      </c>
    </row>
    <row r="3456" spans="1:18" x14ac:dyDescent="0.45">
      <c r="A3456" s="4" t="s">
        <v>6338</v>
      </c>
      <c r="B3456" s="4" t="s">
        <v>4781</v>
      </c>
      <c r="C3456" s="4" t="s">
        <v>2</v>
      </c>
      <c r="D3456" s="4" t="s">
        <v>3</v>
      </c>
      <c r="E3456" s="4" t="s">
        <v>4</v>
      </c>
      <c r="F3456" s="5">
        <v>45925</v>
      </c>
      <c r="G3456" s="4" t="str">
        <f>IF(WEEKDAY(Table1[[#This Row],[Order_Date]],2)&gt;=6,"Weekend","Weekday")</f>
        <v>Weekday</v>
      </c>
      <c r="H3456" s="5" t="str">
        <f>TEXT(Table1[[#This Row],[Order_Date]],"mmmm")</f>
        <v>September</v>
      </c>
      <c r="I3456" s="7">
        <f>MONTH(Table1[[#This Row],[Order_Date]])</f>
        <v>9</v>
      </c>
      <c r="J3456" s="7">
        <v>1</v>
      </c>
      <c r="K3456" s="4">
        <v>4545.6000000000004</v>
      </c>
      <c r="L3456" s="4">
        <v>5</v>
      </c>
      <c r="M3456" s="4">
        <v>4318.32</v>
      </c>
      <c r="N3456" s="4">
        <f>(Table1[[#This Row],[Quantity]]*Table1[[#This Row],[Unit_Price]])*(1-Table1[[#This Row],[Discount_%]]/100)</f>
        <v>4318.32</v>
      </c>
      <c r="O3456" s="4">
        <v>3265.28</v>
      </c>
      <c r="P3456" s="4">
        <v>1053.04</v>
      </c>
      <c r="Q3456">
        <f>Table1[[#This Row],[Revenue]]-Table1[[#This Row],[Cost]]</f>
        <v>1053.0399999999995</v>
      </c>
      <c r="R3456" s="6">
        <f>Table1[[#This Row],[Profit]]/Table1[[#This Row],[Revenue]]</f>
        <v>0.24385409140591713</v>
      </c>
    </row>
    <row r="3457" spans="1:18" x14ac:dyDescent="0.45">
      <c r="A3457" s="1" t="s">
        <v>6339</v>
      </c>
      <c r="B3457" s="1" t="s">
        <v>6340</v>
      </c>
      <c r="C3457" s="1" t="s">
        <v>28</v>
      </c>
      <c r="D3457" s="1" t="s">
        <v>100</v>
      </c>
      <c r="E3457" s="1" t="s">
        <v>14</v>
      </c>
      <c r="F3457" s="2">
        <v>45909</v>
      </c>
      <c r="G3457" s="1" t="str">
        <f>IF(WEEKDAY(Table1[[#This Row],[Order_Date]],2)&gt;=6,"Weekend","Weekday")</f>
        <v>Weekday</v>
      </c>
      <c r="H3457" s="2" t="str">
        <f>TEXT(Table1[[#This Row],[Order_Date]],"mmmm")</f>
        <v>September</v>
      </c>
      <c r="I3457" s="8">
        <f>MONTH(Table1[[#This Row],[Order_Date]])</f>
        <v>9</v>
      </c>
      <c r="J3457" s="8">
        <v>4</v>
      </c>
      <c r="K3457" s="1">
        <v>2557.7399999999998</v>
      </c>
      <c r="L3457" s="1">
        <v>5</v>
      </c>
      <c r="M3457" s="1">
        <v>9719.41</v>
      </c>
      <c r="N3457" s="1">
        <f>(Table1[[#This Row],[Quantity]]*Table1[[#This Row],[Unit_Price]])*(1-Table1[[#This Row],[Discount_%]]/100)</f>
        <v>9719.4119999999984</v>
      </c>
      <c r="O3457" s="1">
        <v>7937.38</v>
      </c>
      <c r="P3457" s="1">
        <v>1782.03</v>
      </c>
      <c r="Q3457">
        <f>Table1[[#This Row],[Revenue]]-Table1[[#This Row],[Cost]]</f>
        <v>1782.0299999999997</v>
      </c>
      <c r="R3457" s="6">
        <f>Table1[[#This Row],[Profit]]/Table1[[#This Row],[Revenue]]</f>
        <v>0.18334754887385141</v>
      </c>
    </row>
    <row r="3458" spans="1:18" x14ac:dyDescent="0.45">
      <c r="A3458" s="4" t="s">
        <v>6341</v>
      </c>
      <c r="B3458" s="4" t="s">
        <v>6342</v>
      </c>
      <c r="C3458" s="4" t="s">
        <v>28</v>
      </c>
      <c r="D3458" s="4" t="s">
        <v>29</v>
      </c>
      <c r="E3458" s="4" t="s">
        <v>4</v>
      </c>
      <c r="F3458" s="5">
        <v>45634</v>
      </c>
      <c r="G3458" s="4" t="str">
        <f>IF(WEEKDAY(Table1[[#This Row],[Order_Date]],2)&gt;=6,"Weekend","Weekday")</f>
        <v>Weekend</v>
      </c>
      <c r="H3458" s="5" t="str">
        <f>TEXT(Table1[[#This Row],[Order_Date]],"mmmm")</f>
        <v>December</v>
      </c>
      <c r="I3458" s="7">
        <f>MONTH(Table1[[#This Row],[Order_Date]])</f>
        <v>12</v>
      </c>
      <c r="J3458" s="7">
        <v>4</v>
      </c>
      <c r="K3458" s="4">
        <v>4817.43</v>
      </c>
      <c r="L3458" s="4">
        <v>10</v>
      </c>
      <c r="M3458" s="4">
        <v>17342.75</v>
      </c>
      <c r="N3458" s="4">
        <f>(Table1[[#This Row],[Quantity]]*Table1[[#This Row],[Unit_Price]])*(1-Table1[[#This Row],[Discount_%]]/100)</f>
        <v>17342.748000000003</v>
      </c>
      <c r="O3458" s="4">
        <v>10717.33</v>
      </c>
      <c r="P3458" s="4">
        <v>6625.42</v>
      </c>
      <c r="Q3458">
        <f>Table1[[#This Row],[Revenue]]-Table1[[#This Row],[Cost]]</f>
        <v>6625.42</v>
      </c>
      <c r="R3458" s="6">
        <f>Table1[[#This Row],[Profit]]/Table1[[#This Row],[Revenue]]</f>
        <v>0.38202822505081374</v>
      </c>
    </row>
    <row r="3459" spans="1:18" x14ac:dyDescent="0.45">
      <c r="A3459" s="1" t="s">
        <v>6343</v>
      </c>
      <c r="B3459" s="1" t="s">
        <v>6344</v>
      </c>
      <c r="C3459" s="1" t="s">
        <v>2</v>
      </c>
      <c r="D3459" s="1" t="s">
        <v>3</v>
      </c>
      <c r="E3459" s="1" t="s">
        <v>22</v>
      </c>
      <c r="F3459" s="2">
        <v>45739</v>
      </c>
      <c r="G3459" s="1" t="str">
        <f>IF(WEEKDAY(Table1[[#This Row],[Order_Date]],2)&gt;=6,"Weekend","Weekday")</f>
        <v>Weekend</v>
      </c>
      <c r="H3459" s="2" t="str">
        <f>TEXT(Table1[[#This Row],[Order_Date]],"mmmm")</f>
        <v>March</v>
      </c>
      <c r="I3459" s="8">
        <f>MONTH(Table1[[#This Row],[Order_Date]])</f>
        <v>3</v>
      </c>
      <c r="J3459" s="8">
        <v>2</v>
      </c>
      <c r="K3459" s="1">
        <v>493.02</v>
      </c>
      <c r="L3459" s="1">
        <v>0</v>
      </c>
      <c r="M3459" s="1">
        <v>986.04</v>
      </c>
      <c r="N3459" s="1">
        <f>(Table1[[#This Row],[Quantity]]*Table1[[#This Row],[Unit_Price]])*(1-Table1[[#This Row],[Discount_%]]/100)</f>
        <v>986.04</v>
      </c>
      <c r="O3459" s="1">
        <v>776.77</v>
      </c>
      <c r="P3459" s="1">
        <v>209.27</v>
      </c>
      <c r="Q3459">
        <f>Table1[[#This Row],[Revenue]]-Table1[[#This Row],[Cost]]</f>
        <v>209.26999999999998</v>
      </c>
      <c r="R3459" s="6">
        <f>Table1[[#This Row],[Profit]]/Table1[[#This Row],[Revenue]]</f>
        <v>0.21223276946168515</v>
      </c>
    </row>
    <row r="3460" spans="1:18" x14ac:dyDescent="0.45">
      <c r="A3460" s="4" t="s">
        <v>6345</v>
      </c>
      <c r="B3460" s="4" t="s">
        <v>4232</v>
      </c>
      <c r="C3460" s="4" t="s">
        <v>2</v>
      </c>
      <c r="D3460" s="4" t="s">
        <v>68</v>
      </c>
      <c r="E3460" s="4" t="s">
        <v>22</v>
      </c>
      <c r="F3460" s="5">
        <v>45998</v>
      </c>
      <c r="G3460" s="4" t="str">
        <f>IF(WEEKDAY(Table1[[#This Row],[Order_Date]],2)&gt;=6,"Weekend","Weekday")</f>
        <v>Weekend</v>
      </c>
      <c r="H3460" s="5" t="str">
        <f>TEXT(Table1[[#This Row],[Order_Date]],"mmmm")</f>
        <v>December</v>
      </c>
      <c r="I3460" s="7">
        <f>MONTH(Table1[[#This Row],[Order_Date]])</f>
        <v>12</v>
      </c>
      <c r="J3460" s="7">
        <v>1</v>
      </c>
      <c r="K3460" s="4">
        <v>3333.63</v>
      </c>
      <c r="L3460" s="4">
        <v>15</v>
      </c>
      <c r="M3460" s="4">
        <v>2833.59</v>
      </c>
      <c r="N3460" s="4">
        <f>(Table1[[#This Row],[Quantity]]*Table1[[#This Row],[Unit_Price]])*(1-Table1[[#This Row],[Discount_%]]/100)</f>
        <v>2833.5855000000001</v>
      </c>
      <c r="O3460" s="4">
        <v>2066.85</v>
      </c>
      <c r="P3460" s="4">
        <v>766.74</v>
      </c>
      <c r="Q3460">
        <f>Table1[[#This Row],[Revenue]]-Table1[[#This Row],[Cost]]</f>
        <v>766.74000000000024</v>
      </c>
      <c r="R3460" s="6">
        <f>Table1[[#This Row],[Profit]]/Table1[[#This Row],[Revenue]]</f>
        <v>0.27058960541221561</v>
      </c>
    </row>
    <row r="3461" spans="1:18" x14ac:dyDescent="0.45">
      <c r="A3461" s="1" t="s">
        <v>6346</v>
      </c>
      <c r="B3461" s="1" t="s">
        <v>5747</v>
      </c>
      <c r="C3461" s="1" t="s">
        <v>28</v>
      </c>
      <c r="D3461" s="1" t="s">
        <v>85</v>
      </c>
      <c r="E3461" s="1" t="s">
        <v>9</v>
      </c>
      <c r="F3461" s="2">
        <v>45510</v>
      </c>
      <c r="G3461" s="1" t="str">
        <f>IF(WEEKDAY(Table1[[#This Row],[Order_Date]],2)&gt;=6,"Weekend","Weekday")</f>
        <v>Weekday</v>
      </c>
      <c r="H3461" s="2" t="str">
        <f>TEXT(Table1[[#This Row],[Order_Date]],"mmmm")</f>
        <v>August</v>
      </c>
      <c r="I3461" s="8">
        <f>MONTH(Table1[[#This Row],[Order_Date]])</f>
        <v>8</v>
      </c>
      <c r="J3461" s="8">
        <v>4</v>
      </c>
      <c r="K3461" s="1">
        <v>4894.4399999999996</v>
      </c>
      <c r="L3461" s="1">
        <v>10</v>
      </c>
      <c r="M3461" s="1">
        <v>17619.98</v>
      </c>
      <c r="N3461" s="1">
        <f>(Table1[[#This Row],[Quantity]]*Table1[[#This Row],[Unit_Price]])*(1-Table1[[#This Row],[Discount_%]]/100)</f>
        <v>17619.984</v>
      </c>
      <c r="O3461" s="1">
        <v>12224.04</v>
      </c>
      <c r="P3461" s="1">
        <v>5395.94</v>
      </c>
      <c r="Q3461">
        <f>Table1[[#This Row],[Revenue]]-Table1[[#This Row],[Cost]]</f>
        <v>5395.9399999999987</v>
      </c>
      <c r="R3461" s="6">
        <f>Table1[[#This Row],[Profit]]/Table1[[#This Row],[Revenue]]</f>
        <v>0.30623984817235889</v>
      </c>
    </row>
    <row r="3462" spans="1:18" x14ac:dyDescent="0.45">
      <c r="A3462" s="4" t="s">
        <v>6347</v>
      </c>
      <c r="B3462" s="4" t="s">
        <v>6348</v>
      </c>
      <c r="C3462" s="4" t="s">
        <v>2</v>
      </c>
      <c r="D3462" s="4" t="s">
        <v>3</v>
      </c>
      <c r="E3462" s="4" t="s">
        <v>14</v>
      </c>
      <c r="F3462" s="5">
        <v>45748</v>
      </c>
      <c r="G3462" s="4" t="str">
        <f>IF(WEEKDAY(Table1[[#This Row],[Order_Date]],2)&gt;=6,"Weekend","Weekday")</f>
        <v>Weekday</v>
      </c>
      <c r="H3462" s="5" t="str">
        <f>TEXT(Table1[[#This Row],[Order_Date]],"mmmm")</f>
        <v>April</v>
      </c>
      <c r="I3462" s="7">
        <f>MONTH(Table1[[#This Row],[Order_Date]])</f>
        <v>4</v>
      </c>
      <c r="J3462" s="7">
        <v>2</v>
      </c>
      <c r="K3462" s="4">
        <v>4372.1899999999996</v>
      </c>
      <c r="L3462" s="4">
        <v>20</v>
      </c>
      <c r="M3462" s="4">
        <v>6995.5</v>
      </c>
      <c r="N3462" s="4">
        <f>(Table1[[#This Row],[Quantity]]*Table1[[#This Row],[Unit_Price]])*(1-Table1[[#This Row],[Discount_%]]/100)</f>
        <v>6995.5039999999999</v>
      </c>
      <c r="O3462" s="4">
        <v>4888.5</v>
      </c>
      <c r="P3462" s="4">
        <v>2107</v>
      </c>
      <c r="Q3462">
        <f>Table1[[#This Row],[Revenue]]-Table1[[#This Row],[Cost]]</f>
        <v>2107</v>
      </c>
      <c r="R3462" s="6">
        <f>Table1[[#This Row],[Profit]]/Table1[[#This Row],[Revenue]]</f>
        <v>0.3011936244728754</v>
      </c>
    </row>
    <row r="3463" spans="1:18" x14ac:dyDescent="0.45">
      <c r="A3463" s="1" t="s">
        <v>6349</v>
      </c>
      <c r="B3463" s="1" t="s">
        <v>6350</v>
      </c>
      <c r="C3463" s="1" t="s">
        <v>28</v>
      </c>
      <c r="D3463" s="1" t="s">
        <v>29</v>
      </c>
      <c r="E3463" s="1" t="s">
        <v>9</v>
      </c>
      <c r="F3463" s="2">
        <v>45759</v>
      </c>
      <c r="G3463" s="1" t="str">
        <f>IF(WEEKDAY(Table1[[#This Row],[Order_Date]],2)&gt;=6,"Weekend","Weekday")</f>
        <v>Weekend</v>
      </c>
      <c r="H3463" s="2" t="str">
        <f>TEXT(Table1[[#This Row],[Order_Date]],"mmmm")</f>
        <v>April</v>
      </c>
      <c r="I3463" s="8">
        <f>MONTH(Table1[[#This Row],[Order_Date]])</f>
        <v>4</v>
      </c>
      <c r="J3463" s="8">
        <v>2</v>
      </c>
      <c r="K3463" s="1">
        <v>1758.82</v>
      </c>
      <c r="L3463" s="1">
        <v>10</v>
      </c>
      <c r="M3463" s="1">
        <v>3165.88</v>
      </c>
      <c r="N3463" s="1">
        <f>(Table1[[#This Row],[Quantity]]*Table1[[#This Row],[Unit_Price]])*(1-Table1[[#This Row],[Discount_%]]/100)</f>
        <v>3165.8759999999997</v>
      </c>
      <c r="O3463" s="1">
        <v>2055.13</v>
      </c>
      <c r="P3463" s="1">
        <v>1110.75</v>
      </c>
      <c r="Q3463">
        <f>Table1[[#This Row],[Revenue]]-Table1[[#This Row],[Cost]]</f>
        <v>1110.75</v>
      </c>
      <c r="R3463" s="6">
        <f>Table1[[#This Row],[Profit]]/Table1[[#This Row],[Revenue]]</f>
        <v>0.35085031649967779</v>
      </c>
    </row>
    <row r="3464" spans="1:18" x14ac:dyDescent="0.45">
      <c r="A3464" s="4" t="s">
        <v>6351</v>
      </c>
      <c r="B3464" s="4" t="s">
        <v>6352</v>
      </c>
      <c r="C3464" s="4" t="s">
        <v>12</v>
      </c>
      <c r="D3464" s="4" t="s">
        <v>13</v>
      </c>
      <c r="E3464" s="4" t="s">
        <v>22</v>
      </c>
      <c r="F3464" s="5">
        <v>45788</v>
      </c>
      <c r="G3464" s="4" t="str">
        <f>IF(WEEKDAY(Table1[[#This Row],[Order_Date]],2)&gt;=6,"Weekend","Weekday")</f>
        <v>Weekend</v>
      </c>
      <c r="H3464" s="5" t="str">
        <f>TEXT(Table1[[#This Row],[Order_Date]],"mmmm")</f>
        <v>May</v>
      </c>
      <c r="I3464" s="7">
        <f>MONTH(Table1[[#This Row],[Order_Date]])</f>
        <v>5</v>
      </c>
      <c r="J3464" s="7">
        <v>2</v>
      </c>
      <c r="K3464" s="4">
        <v>4254.17</v>
      </c>
      <c r="L3464" s="4">
        <v>10</v>
      </c>
      <c r="M3464" s="4">
        <v>7657.51</v>
      </c>
      <c r="N3464" s="4">
        <f>(Table1[[#This Row],[Quantity]]*Table1[[#This Row],[Unit_Price]])*(1-Table1[[#This Row],[Discount_%]]/100)</f>
        <v>7657.5060000000003</v>
      </c>
      <c r="O3464" s="4">
        <v>6248.27</v>
      </c>
      <c r="P3464" s="4">
        <v>1409.24</v>
      </c>
      <c r="Q3464">
        <f>Table1[[#This Row],[Revenue]]-Table1[[#This Row],[Cost]]</f>
        <v>1409.2399999999998</v>
      </c>
      <c r="R3464" s="6">
        <f>Table1[[#This Row],[Profit]]/Table1[[#This Row],[Revenue]]</f>
        <v>0.18403371330889545</v>
      </c>
    </row>
    <row r="3465" spans="1:18" x14ac:dyDescent="0.45">
      <c r="A3465" s="1" t="s">
        <v>6353</v>
      </c>
      <c r="B3465" s="1" t="s">
        <v>3615</v>
      </c>
      <c r="C3465" s="1" t="s">
        <v>2</v>
      </c>
      <c r="D3465" s="1" t="s">
        <v>65</v>
      </c>
      <c r="E3465" s="1" t="s">
        <v>9</v>
      </c>
      <c r="F3465" s="2">
        <v>45352</v>
      </c>
      <c r="G3465" s="1" t="str">
        <f>IF(WEEKDAY(Table1[[#This Row],[Order_Date]],2)&gt;=6,"Weekend","Weekday")</f>
        <v>Weekday</v>
      </c>
      <c r="H3465" s="2" t="str">
        <f>TEXT(Table1[[#This Row],[Order_Date]],"mmmm")</f>
        <v>March</v>
      </c>
      <c r="I3465" s="8">
        <f>MONTH(Table1[[#This Row],[Order_Date]])</f>
        <v>3</v>
      </c>
      <c r="J3465" s="8">
        <v>1</v>
      </c>
      <c r="K3465" s="1">
        <v>2914.73</v>
      </c>
      <c r="L3465" s="1">
        <v>20</v>
      </c>
      <c r="M3465" s="1">
        <v>2331.7800000000002</v>
      </c>
      <c r="N3465" s="1">
        <f>(Table1[[#This Row],[Quantity]]*Table1[[#This Row],[Unit_Price]])*(1-Table1[[#This Row],[Discount_%]]/100)</f>
        <v>2331.7840000000001</v>
      </c>
      <c r="O3465" s="1">
        <v>1873.07</v>
      </c>
      <c r="P3465" s="1">
        <v>458.71</v>
      </c>
      <c r="Q3465">
        <f>Table1[[#This Row],[Revenue]]-Table1[[#This Row],[Cost]]</f>
        <v>458.71000000000026</v>
      </c>
      <c r="R3465" s="6">
        <f>Table1[[#This Row],[Profit]]/Table1[[#This Row],[Revenue]]</f>
        <v>0.19672095995334035</v>
      </c>
    </row>
    <row r="3466" spans="1:18" x14ac:dyDescent="0.45">
      <c r="A3466" s="4" t="s">
        <v>6354</v>
      </c>
      <c r="B3466" s="4" t="s">
        <v>6355</v>
      </c>
      <c r="C3466" s="4" t="s">
        <v>7</v>
      </c>
      <c r="D3466" s="4" t="s">
        <v>134</v>
      </c>
      <c r="E3466" s="4" t="s">
        <v>9</v>
      </c>
      <c r="F3466" s="5">
        <v>45680</v>
      </c>
      <c r="G3466" s="4" t="str">
        <f>IF(WEEKDAY(Table1[[#This Row],[Order_Date]],2)&gt;=6,"Weekend","Weekday")</f>
        <v>Weekday</v>
      </c>
      <c r="H3466" s="5" t="str">
        <f>TEXT(Table1[[#This Row],[Order_Date]],"mmmm")</f>
        <v>January</v>
      </c>
      <c r="I3466" s="7">
        <f>MONTH(Table1[[#This Row],[Order_Date]])</f>
        <v>1</v>
      </c>
      <c r="J3466" s="7">
        <v>4</v>
      </c>
      <c r="K3466" s="4">
        <v>2808.46</v>
      </c>
      <c r="L3466" s="4">
        <v>5</v>
      </c>
      <c r="M3466" s="4">
        <v>10672.15</v>
      </c>
      <c r="N3466" s="4">
        <f>(Table1[[#This Row],[Quantity]]*Table1[[#This Row],[Unit_Price]])*(1-Table1[[#This Row],[Discount_%]]/100)</f>
        <v>10672.147999999999</v>
      </c>
      <c r="O3466" s="4">
        <v>8985.01</v>
      </c>
      <c r="P3466" s="4">
        <v>1687.14</v>
      </c>
      <c r="Q3466">
        <f>Table1[[#This Row],[Revenue]]-Table1[[#This Row],[Cost]]</f>
        <v>1687.1399999999994</v>
      </c>
      <c r="R3466" s="6">
        <f>Table1[[#This Row],[Profit]]/Table1[[#This Row],[Revenue]]</f>
        <v>0.15808810783206759</v>
      </c>
    </row>
    <row r="3467" spans="1:18" x14ac:dyDescent="0.45">
      <c r="A3467" s="1" t="s">
        <v>6356</v>
      </c>
      <c r="B3467" s="1" t="s">
        <v>6357</v>
      </c>
      <c r="C3467" s="1" t="s">
        <v>12</v>
      </c>
      <c r="D3467" s="1" t="s">
        <v>13</v>
      </c>
      <c r="E3467" s="1" t="s">
        <v>9</v>
      </c>
      <c r="F3467" s="2">
        <v>45524</v>
      </c>
      <c r="G3467" s="1" t="str">
        <f>IF(WEEKDAY(Table1[[#This Row],[Order_Date]],2)&gt;=6,"Weekend","Weekday")</f>
        <v>Weekday</v>
      </c>
      <c r="H3467" s="2" t="str">
        <f>TEXT(Table1[[#This Row],[Order_Date]],"mmmm")</f>
        <v>August</v>
      </c>
      <c r="I3467" s="8">
        <f>MONTH(Table1[[#This Row],[Order_Date]])</f>
        <v>8</v>
      </c>
      <c r="J3467" s="8">
        <v>2</v>
      </c>
      <c r="K3467" s="1">
        <v>3846.85</v>
      </c>
      <c r="L3467" s="1">
        <v>5</v>
      </c>
      <c r="M3467" s="1">
        <v>7309.01</v>
      </c>
      <c r="N3467" s="1">
        <f>(Table1[[#This Row],[Quantity]]*Table1[[#This Row],[Unit_Price]])*(1-Table1[[#This Row],[Discount_%]]/100)</f>
        <v>7309.0149999999994</v>
      </c>
      <c r="O3467" s="1">
        <v>4831.13</v>
      </c>
      <c r="P3467" s="1">
        <v>2477.88</v>
      </c>
      <c r="Q3467">
        <f>Table1[[#This Row],[Revenue]]-Table1[[#This Row],[Cost]]</f>
        <v>2477.88</v>
      </c>
      <c r="R3467" s="6">
        <f>Table1[[#This Row],[Profit]]/Table1[[#This Row],[Revenue]]</f>
        <v>0.33901718563800021</v>
      </c>
    </row>
    <row r="3468" spans="1:18" x14ac:dyDescent="0.45">
      <c r="A3468" s="4" t="s">
        <v>6358</v>
      </c>
      <c r="B3468" s="4" t="s">
        <v>1198</v>
      </c>
      <c r="C3468" s="4" t="s">
        <v>28</v>
      </c>
      <c r="D3468" s="4" t="s">
        <v>137</v>
      </c>
      <c r="E3468" s="4" t="s">
        <v>9</v>
      </c>
      <c r="F3468" s="5">
        <v>45905</v>
      </c>
      <c r="G3468" s="4" t="str">
        <f>IF(WEEKDAY(Table1[[#This Row],[Order_Date]],2)&gt;=6,"Weekend","Weekday")</f>
        <v>Weekday</v>
      </c>
      <c r="H3468" s="5" t="str">
        <f>TEXT(Table1[[#This Row],[Order_Date]],"mmmm")</f>
        <v>September</v>
      </c>
      <c r="I3468" s="7">
        <f>MONTH(Table1[[#This Row],[Order_Date]])</f>
        <v>9</v>
      </c>
      <c r="J3468" s="7">
        <v>4</v>
      </c>
      <c r="K3468" s="4">
        <v>1941.83</v>
      </c>
      <c r="L3468" s="4">
        <v>0</v>
      </c>
      <c r="M3468" s="4">
        <v>7767.32</v>
      </c>
      <c r="N3468" s="4">
        <f>(Table1[[#This Row],[Quantity]]*Table1[[#This Row],[Unit_Price]])*(1-Table1[[#This Row],[Discount_%]]/100)</f>
        <v>7767.32</v>
      </c>
      <c r="O3468" s="4">
        <v>5693.78</v>
      </c>
      <c r="P3468" s="4">
        <v>2073.54</v>
      </c>
      <c r="Q3468">
        <f>Table1[[#This Row],[Revenue]]-Table1[[#This Row],[Cost]]</f>
        <v>2073.54</v>
      </c>
      <c r="R3468" s="6">
        <f>Table1[[#This Row],[Profit]]/Table1[[#This Row],[Revenue]]</f>
        <v>0.26695694267778336</v>
      </c>
    </row>
    <row r="3469" spans="1:18" x14ac:dyDescent="0.45">
      <c r="A3469" s="1" t="s">
        <v>6359</v>
      </c>
      <c r="B3469" s="1" t="s">
        <v>6360</v>
      </c>
      <c r="C3469" s="1" t="s">
        <v>7</v>
      </c>
      <c r="D3469" s="1" t="s">
        <v>71</v>
      </c>
      <c r="E3469" s="1" t="s">
        <v>22</v>
      </c>
      <c r="F3469" s="2">
        <v>45825</v>
      </c>
      <c r="G3469" s="1" t="str">
        <f>IF(WEEKDAY(Table1[[#This Row],[Order_Date]],2)&gt;=6,"Weekend","Weekday")</f>
        <v>Weekday</v>
      </c>
      <c r="H3469" s="2" t="str">
        <f>TEXT(Table1[[#This Row],[Order_Date]],"mmmm")</f>
        <v>June</v>
      </c>
      <c r="I3469" s="8">
        <f>MONTH(Table1[[#This Row],[Order_Date]])</f>
        <v>6</v>
      </c>
      <c r="J3469" s="8">
        <v>5</v>
      </c>
      <c r="K3469" s="1">
        <v>4367.3599999999997</v>
      </c>
      <c r="L3469" s="1">
        <v>5</v>
      </c>
      <c r="M3469" s="1">
        <v>20744.96</v>
      </c>
      <c r="N3469" s="1">
        <f>(Table1[[#This Row],[Quantity]]*Table1[[#This Row],[Unit_Price]])*(1-Table1[[#This Row],[Discount_%]]/100)</f>
        <v>20744.96</v>
      </c>
      <c r="O3469" s="1">
        <v>13554.04</v>
      </c>
      <c r="P3469" s="1">
        <v>7190.92</v>
      </c>
      <c r="Q3469">
        <f>Table1[[#This Row],[Revenue]]-Table1[[#This Row],[Cost]]</f>
        <v>7190.9199999999983</v>
      </c>
      <c r="R3469" s="6">
        <f>Table1[[#This Row],[Profit]]/Table1[[#This Row],[Revenue]]</f>
        <v>0.34663455605602517</v>
      </c>
    </row>
    <row r="3470" spans="1:18" x14ac:dyDescent="0.45">
      <c r="A3470" s="4" t="s">
        <v>6361</v>
      </c>
      <c r="B3470" s="4" t="s">
        <v>1755</v>
      </c>
      <c r="C3470" s="4" t="s">
        <v>12</v>
      </c>
      <c r="D3470" s="4" t="s">
        <v>38</v>
      </c>
      <c r="E3470" s="4" t="s">
        <v>9</v>
      </c>
      <c r="F3470" s="5">
        <v>45495</v>
      </c>
      <c r="G3470" s="4" t="str">
        <f>IF(WEEKDAY(Table1[[#This Row],[Order_Date]],2)&gt;=6,"Weekend","Weekday")</f>
        <v>Weekday</v>
      </c>
      <c r="H3470" s="5" t="str">
        <f>TEXT(Table1[[#This Row],[Order_Date]],"mmmm")</f>
        <v>July</v>
      </c>
      <c r="I3470" s="7">
        <f>MONTH(Table1[[#This Row],[Order_Date]])</f>
        <v>7</v>
      </c>
      <c r="J3470" s="7">
        <v>2</v>
      </c>
      <c r="K3470" s="4">
        <v>1317.72</v>
      </c>
      <c r="L3470" s="4">
        <v>20</v>
      </c>
      <c r="M3470" s="4">
        <v>2108.35</v>
      </c>
      <c r="N3470" s="4">
        <f>(Table1[[#This Row],[Quantity]]*Table1[[#This Row],[Unit_Price]])*(1-Table1[[#This Row],[Discount_%]]/100)</f>
        <v>2108.3520000000003</v>
      </c>
      <c r="O3470" s="4">
        <v>1588.24</v>
      </c>
      <c r="P3470" s="4">
        <v>520.11</v>
      </c>
      <c r="Q3470">
        <f>Table1[[#This Row],[Revenue]]-Table1[[#This Row],[Cost]]</f>
        <v>520.1099999999999</v>
      </c>
      <c r="R3470" s="6">
        <f>Table1[[#This Row],[Profit]]/Table1[[#This Row],[Revenue]]</f>
        <v>0.24669053999573129</v>
      </c>
    </row>
    <row r="3471" spans="1:18" x14ac:dyDescent="0.45">
      <c r="A3471" s="1" t="s">
        <v>6362</v>
      </c>
      <c r="B3471" s="1" t="s">
        <v>1386</v>
      </c>
      <c r="C3471" s="1" t="s">
        <v>7</v>
      </c>
      <c r="D3471" s="1" t="s">
        <v>106</v>
      </c>
      <c r="E3471" s="1" t="s">
        <v>9</v>
      </c>
      <c r="F3471" s="2">
        <v>45847</v>
      </c>
      <c r="G3471" s="1" t="str">
        <f>IF(WEEKDAY(Table1[[#This Row],[Order_Date]],2)&gt;=6,"Weekend","Weekday")</f>
        <v>Weekday</v>
      </c>
      <c r="H3471" s="2" t="str">
        <f>TEXT(Table1[[#This Row],[Order_Date]],"mmmm")</f>
        <v>July</v>
      </c>
      <c r="I3471" s="8">
        <f>MONTH(Table1[[#This Row],[Order_Date]])</f>
        <v>7</v>
      </c>
      <c r="J3471" s="8">
        <v>4</v>
      </c>
      <c r="K3471" s="1">
        <v>713.97</v>
      </c>
      <c r="L3471" s="1">
        <v>10</v>
      </c>
      <c r="M3471" s="1">
        <v>2570.29</v>
      </c>
      <c r="N3471" s="1">
        <f>(Table1[[#This Row],[Quantity]]*Table1[[#This Row],[Unit_Price]])*(1-Table1[[#This Row],[Discount_%]]/100)</f>
        <v>2570.2920000000004</v>
      </c>
      <c r="O3471" s="1">
        <v>1751</v>
      </c>
      <c r="P3471" s="1">
        <v>819.29</v>
      </c>
      <c r="Q3471">
        <f>Table1[[#This Row],[Revenue]]-Table1[[#This Row],[Cost]]</f>
        <v>819.29</v>
      </c>
      <c r="R3471" s="6">
        <f>Table1[[#This Row],[Profit]]/Table1[[#This Row],[Revenue]]</f>
        <v>0.31875391492788752</v>
      </c>
    </row>
    <row r="3472" spans="1:18" x14ac:dyDescent="0.45">
      <c r="A3472" s="4" t="s">
        <v>6363</v>
      </c>
      <c r="B3472" s="4" t="s">
        <v>6364</v>
      </c>
      <c r="C3472" s="4" t="s">
        <v>2</v>
      </c>
      <c r="D3472" s="4" t="s">
        <v>65</v>
      </c>
      <c r="E3472" s="4" t="s">
        <v>14</v>
      </c>
      <c r="F3472" s="5">
        <v>45310</v>
      </c>
      <c r="G3472" s="4" t="str">
        <f>IF(WEEKDAY(Table1[[#This Row],[Order_Date]],2)&gt;=6,"Weekend","Weekday")</f>
        <v>Weekday</v>
      </c>
      <c r="H3472" s="5" t="str">
        <f>TEXT(Table1[[#This Row],[Order_Date]],"mmmm")</f>
        <v>January</v>
      </c>
      <c r="I3472" s="7">
        <f>MONTH(Table1[[#This Row],[Order_Date]])</f>
        <v>1</v>
      </c>
      <c r="J3472" s="7">
        <v>1</v>
      </c>
      <c r="K3472" s="4">
        <v>4419.2299999999996</v>
      </c>
      <c r="L3472" s="4">
        <v>0</v>
      </c>
      <c r="M3472" s="4">
        <v>4419.2299999999996</v>
      </c>
      <c r="N3472" s="4">
        <f>(Table1[[#This Row],[Quantity]]*Table1[[#This Row],[Unit_Price]])*(1-Table1[[#This Row],[Discount_%]]/100)</f>
        <v>4419.2299999999996</v>
      </c>
      <c r="O3472" s="4">
        <v>3525.57</v>
      </c>
      <c r="P3472" s="4">
        <v>893.66</v>
      </c>
      <c r="Q3472">
        <f>Table1[[#This Row],[Revenue]]-Table1[[#This Row],[Cost]]</f>
        <v>893.6599999999994</v>
      </c>
      <c r="R3472" s="6">
        <f>Table1[[#This Row],[Profit]]/Table1[[#This Row],[Revenue]]</f>
        <v>0.20222074886348981</v>
      </c>
    </row>
    <row r="3473" spans="1:18" x14ac:dyDescent="0.45">
      <c r="A3473" s="1" t="s">
        <v>6365</v>
      </c>
      <c r="B3473" s="1" t="s">
        <v>6366</v>
      </c>
      <c r="C3473" s="1" t="s">
        <v>28</v>
      </c>
      <c r="D3473" s="1" t="s">
        <v>137</v>
      </c>
      <c r="E3473" s="1" t="s">
        <v>22</v>
      </c>
      <c r="F3473" s="2">
        <v>45920</v>
      </c>
      <c r="G3473" s="1" t="str">
        <f>IF(WEEKDAY(Table1[[#This Row],[Order_Date]],2)&gt;=6,"Weekend","Weekday")</f>
        <v>Weekend</v>
      </c>
      <c r="H3473" s="2" t="str">
        <f>TEXT(Table1[[#This Row],[Order_Date]],"mmmm")</f>
        <v>September</v>
      </c>
      <c r="I3473" s="8">
        <f>MONTH(Table1[[#This Row],[Order_Date]])</f>
        <v>9</v>
      </c>
      <c r="J3473" s="8">
        <v>2</v>
      </c>
      <c r="K3473" s="1">
        <v>461.97</v>
      </c>
      <c r="L3473" s="1">
        <v>15</v>
      </c>
      <c r="M3473" s="1">
        <v>785.35</v>
      </c>
      <c r="N3473" s="1">
        <f>(Table1[[#This Row],[Quantity]]*Table1[[#This Row],[Unit_Price]])*(1-Table1[[#This Row],[Discount_%]]/100)</f>
        <v>785.34900000000005</v>
      </c>
      <c r="O3473" s="1">
        <v>527.34</v>
      </c>
      <c r="P3473" s="1">
        <v>258.01</v>
      </c>
      <c r="Q3473">
        <f>Table1[[#This Row],[Revenue]]-Table1[[#This Row],[Cost]]</f>
        <v>258.01</v>
      </c>
      <c r="R3473" s="6">
        <f>Table1[[#This Row],[Profit]]/Table1[[#This Row],[Revenue]]</f>
        <v>0.32852868147959507</v>
      </c>
    </row>
    <row r="3474" spans="1:18" x14ac:dyDescent="0.45">
      <c r="A3474" s="4" t="s">
        <v>6367</v>
      </c>
      <c r="B3474" s="4" t="s">
        <v>6368</v>
      </c>
      <c r="C3474" s="4" t="s">
        <v>12</v>
      </c>
      <c r="D3474" s="4" t="s">
        <v>41</v>
      </c>
      <c r="E3474" s="4" t="s">
        <v>14</v>
      </c>
      <c r="F3474" s="5">
        <v>45423</v>
      </c>
      <c r="G3474" s="4" t="str">
        <f>IF(WEEKDAY(Table1[[#This Row],[Order_Date]],2)&gt;=6,"Weekend","Weekday")</f>
        <v>Weekend</v>
      </c>
      <c r="H3474" s="5" t="str">
        <f>TEXT(Table1[[#This Row],[Order_Date]],"mmmm")</f>
        <v>May</v>
      </c>
      <c r="I3474" s="7">
        <f>MONTH(Table1[[#This Row],[Order_Date]])</f>
        <v>5</v>
      </c>
      <c r="J3474" s="7">
        <v>3</v>
      </c>
      <c r="K3474" s="4">
        <v>3146.41</v>
      </c>
      <c r="L3474" s="4">
        <v>15</v>
      </c>
      <c r="M3474" s="4">
        <v>8023.35</v>
      </c>
      <c r="N3474" s="4">
        <f>(Table1[[#This Row],[Quantity]]*Table1[[#This Row],[Unit_Price]])*(1-Table1[[#This Row],[Discount_%]]/100)</f>
        <v>8023.3454999999994</v>
      </c>
      <c r="O3474" s="4">
        <v>4944.24</v>
      </c>
      <c r="P3474" s="4">
        <v>3079.11</v>
      </c>
      <c r="Q3474">
        <f>Table1[[#This Row],[Revenue]]-Table1[[#This Row],[Cost]]</f>
        <v>3079.1100000000006</v>
      </c>
      <c r="R3474" s="6">
        <f>Table1[[#This Row],[Profit]]/Table1[[#This Row],[Revenue]]</f>
        <v>0.38376862532483313</v>
      </c>
    </row>
    <row r="3475" spans="1:18" x14ac:dyDescent="0.45">
      <c r="A3475" s="1" t="s">
        <v>6369</v>
      </c>
      <c r="B3475" s="1" t="s">
        <v>6370</v>
      </c>
      <c r="C3475" s="1" t="s">
        <v>20</v>
      </c>
      <c r="D3475" s="1" t="s">
        <v>103</v>
      </c>
      <c r="E3475" s="1" t="s">
        <v>4</v>
      </c>
      <c r="F3475" s="2">
        <v>45474</v>
      </c>
      <c r="G3475" s="1" t="str">
        <f>IF(WEEKDAY(Table1[[#This Row],[Order_Date]],2)&gt;=6,"Weekend","Weekday")</f>
        <v>Weekday</v>
      </c>
      <c r="H3475" s="2" t="str">
        <f>TEXT(Table1[[#This Row],[Order_Date]],"mmmm")</f>
        <v>July</v>
      </c>
      <c r="I3475" s="8">
        <f>MONTH(Table1[[#This Row],[Order_Date]])</f>
        <v>7</v>
      </c>
      <c r="J3475" s="8">
        <v>5</v>
      </c>
      <c r="K3475" s="1">
        <v>4517.18</v>
      </c>
      <c r="L3475" s="1">
        <v>5</v>
      </c>
      <c r="M3475" s="1">
        <v>21456.6</v>
      </c>
      <c r="N3475" s="1">
        <f>(Table1[[#This Row],[Quantity]]*Table1[[#This Row],[Unit_Price]])*(1-Table1[[#This Row],[Discount_%]]/100)</f>
        <v>21456.605</v>
      </c>
      <c r="O3475" s="1">
        <v>16658.009999999998</v>
      </c>
      <c r="P3475" s="1">
        <v>4798.59</v>
      </c>
      <c r="Q3475">
        <f>Table1[[#This Row],[Revenue]]-Table1[[#This Row],[Cost]]</f>
        <v>4798.59</v>
      </c>
      <c r="R3475" s="6">
        <f>Table1[[#This Row],[Profit]]/Table1[[#This Row],[Revenue]]</f>
        <v>0.22364167668689355</v>
      </c>
    </row>
    <row r="3476" spans="1:18" x14ac:dyDescent="0.45">
      <c r="A3476" s="4" t="s">
        <v>6371</v>
      </c>
      <c r="B3476" s="4" t="s">
        <v>6372</v>
      </c>
      <c r="C3476" s="4" t="s">
        <v>20</v>
      </c>
      <c r="D3476" s="4" t="s">
        <v>57</v>
      </c>
      <c r="E3476" s="4" t="s">
        <v>14</v>
      </c>
      <c r="F3476" s="5">
        <v>45393</v>
      </c>
      <c r="G3476" s="4" t="str">
        <f>IF(WEEKDAY(Table1[[#This Row],[Order_Date]],2)&gt;=6,"Weekend","Weekday")</f>
        <v>Weekday</v>
      </c>
      <c r="H3476" s="5" t="str">
        <f>TEXT(Table1[[#This Row],[Order_Date]],"mmmm")</f>
        <v>April</v>
      </c>
      <c r="I3476" s="7">
        <f>MONTH(Table1[[#This Row],[Order_Date]])</f>
        <v>4</v>
      </c>
      <c r="J3476" s="7">
        <v>4</v>
      </c>
      <c r="K3476" s="4">
        <v>1400.18</v>
      </c>
      <c r="L3476" s="4">
        <v>5</v>
      </c>
      <c r="M3476" s="4">
        <v>5320.68</v>
      </c>
      <c r="N3476" s="4">
        <f>(Table1[[#This Row],[Quantity]]*Table1[[#This Row],[Unit_Price]])*(1-Table1[[#This Row],[Discount_%]]/100)</f>
        <v>5320.6840000000002</v>
      </c>
      <c r="O3476" s="4">
        <v>3604.79</v>
      </c>
      <c r="P3476" s="4">
        <v>1715.89</v>
      </c>
      <c r="Q3476">
        <f>Table1[[#This Row],[Revenue]]-Table1[[#This Row],[Cost]]</f>
        <v>1715.8900000000003</v>
      </c>
      <c r="R3476" s="6">
        <f>Table1[[#This Row],[Profit]]/Table1[[#This Row],[Revenue]]</f>
        <v>0.32249449318508161</v>
      </c>
    </row>
    <row r="3477" spans="1:18" x14ac:dyDescent="0.45">
      <c r="A3477" s="1" t="s">
        <v>6373</v>
      </c>
      <c r="B3477" s="1" t="s">
        <v>3724</v>
      </c>
      <c r="C3477" s="1" t="s">
        <v>28</v>
      </c>
      <c r="D3477" s="1" t="s">
        <v>29</v>
      </c>
      <c r="E3477" s="1" t="s">
        <v>14</v>
      </c>
      <c r="F3477" s="2">
        <v>45334</v>
      </c>
      <c r="G3477" s="1" t="str">
        <f>IF(WEEKDAY(Table1[[#This Row],[Order_Date]],2)&gt;=6,"Weekend","Weekday")</f>
        <v>Weekday</v>
      </c>
      <c r="H3477" s="2" t="str">
        <f>TEXT(Table1[[#This Row],[Order_Date]],"mmmm")</f>
        <v>February</v>
      </c>
      <c r="I3477" s="8">
        <f>MONTH(Table1[[#This Row],[Order_Date]])</f>
        <v>2</v>
      </c>
      <c r="J3477" s="8">
        <v>2</v>
      </c>
      <c r="K3477" s="1">
        <v>1158.04</v>
      </c>
      <c r="L3477" s="1">
        <v>20</v>
      </c>
      <c r="M3477" s="1">
        <v>1852.86</v>
      </c>
      <c r="N3477" s="1">
        <f>(Table1[[#This Row],[Quantity]]*Table1[[#This Row],[Unit_Price]])*(1-Table1[[#This Row],[Discount_%]]/100)</f>
        <v>1852.864</v>
      </c>
      <c r="O3477" s="1">
        <v>1521.42</v>
      </c>
      <c r="P3477" s="1">
        <v>331.44</v>
      </c>
      <c r="Q3477">
        <f>Table1[[#This Row],[Revenue]]-Table1[[#This Row],[Cost]]</f>
        <v>331.43999999999983</v>
      </c>
      <c r="R3477" s="6">
        <f>Table1[[#This Row],[Profit]]/Table1[[#This Row],[Revenue]]</f>
        <v>0.17888021760953338</v>
      </c>
    </row>
    <row r="3478" spans="1:18" x14ac:dyDescent="0.45">
      <c r="A3478" s="4" t="s">
        <v>6374</v>
      </c>
      <c r="B3478" s="4" t="s">
        <v>6375</v>
      </c>
      <c r="C3478" s="4" t="s">
        <v>20</v>
      </c>
      <c r="D3478" s="4" t="s">
        <v>25</v>
      </c>
      <c r="E3478" s="4" t="s">
        <v>14</v>
      </c>
      <c r="F3478" s="5">
        <v>45558</v>
      </c>
      <c r="G3478" s="4" t="str">
        <f>IF(WEEKDAY(Table1[[#This Row],[Order_Date]],2)&gt;=6,"Weekend","Weekday")</f>
        <v>Weekday</v>
      </c>
      <c r="H3478" s="5" t="str">
        <f>TEXT(Table1[[#This Row],[Order_Date]],"mmmm")</f>
        <v>September</v>
      </c>
      <c r="I3478" s="7">
        <f>MONTH(Table1[[#This Row],[Order_Date]])</f>
        <v>9</v>
      </c>
      <c r="J3478" s="7">
        <v>4</v>
      </c>
      <c r="K3478" s="4">
        <v>253.48</v>
      </c>
      <c r="L3478" s="4">
        <v>15</v>
      </c>
      <c r="M3478" s="4">
        <v>861.83</v>
      </c>
      <c r="N3478" s="4">
        <f>(Table1[[#This Row],[Quantity]]*Table1[[#This Row],[Unit_Price]])*(1-Table1[[#This Row],[Discount_%]]/100)</f>
        <v>861.83199999999999</v>
      </c>
      <c r="O3478" s="4">
        <v>542.70000000000005</v>
      </c>
      <c r="P3478" s="4">
        <v>319.13</v>
      </c>
      <c r="Q3478">
        <f>Table1[[#This Row],[Revenue]]-Table1[[#This Row],[Cost]]</f>
        <v>319.13</v>
      </c>
      <c r="R3478" s="6">
        <f>Table1[[#This Row],[Profit]]/Table1[[#This Row],[Revenue]]</f>
        <v>0.37029344534304909</v>
      </c>
    </row>
    <row r="3479" spans="1:18" x14ac:dyDescent="0.45">
      <c r="A3479" s="1" t="s">
        <v>6376</v>
      </c>
      <c r="B3479" s="1" t="s">
        <v>6377</v>
      </c>
      <c r="C3479" s="1" t="s">
        <v>20</v>
      </c>
      <c r="D3479" s="1" t="s">
        <v>103</v>
      </c>
      <c r="E3479" s="1" t="s">
        <v>22</v>
      </c>
      <c r="F3479" s="2">
        <v>45396</v>
      </c>
      <c r="G3479" s="1" t="str">
        <f>IF(WEEKDAY(Table1[[#This Row],[Order_Date]],2)&gt;=6,"Weekend","Weekday")</f>
        <v>Weekend</v>
      </c>
      <c r="H3479" s="2" t="str">
        <f>TEXT(Table1[[#This Row],[Order_Date]],"mmmm")</f>
        <v>April</v>
      </c>
      <c r="I3479" s="8">
        <f>MONTH(Table1[[#This Row],[Order_Date]])</f>
        <v>4</v>
      </c>
      <c r="J3479" s="8">
        <v>4</v>
      </c>
      <c r="K3479" s="1">
        <v>2274.3200000000002</v>
      </c>
      <c r="L3479" s="1">
        <v>10</v>
      </c>
      <c r="M3479" s="1">
        <v>8187.55</v>
      </c>
      <c r="N3479" s="1">
        <f>(Table1[[#This Row],[Quantity]]*Table1[[#This Row],[Unit_Price]])*(1-Table1[[#This Row],[Discount_%]]/100)</f>
        <v>8187.5520000000006</v>
      </c>
      <c r="O3479" s="1">
        <v>5159.3100000000004</v>
      </c>
      <c r="P3479" s="1">
        <v>3028.24</v>
      </c>
      <c r="Q3479">
        <f>Table1[[#This Row],[Revenue]]-Table1[[#This Row],[Cost]]</f>
        <v>3028.24</v>
      </c>
      <c r="R3479" s="6">
        <f>Table1[[#This Row],[Profit]]/Table1[[#This Row],[Revenue]]</f>
        <v>0.36985911536418092</v>
      </c>
    </row>
    <row r="3480" spans="1:18" x14ac:dyDescent="0.45">
      <c r="A3480" s="4" t="s">
        <v>6378</v>
      </c>
      <c r="B3480" s="4" t="s">
        <v>6379</v>
      </c>
      <c r="C3480" s="4" t="s">
        <v>20</v>
      </c>
      <c r="D3480" s="4" t="s">
        <v>103</v>
      </c>
      <c r="E3480" s="4" t="s">
        <v>9</v>
      </c>
      <c r="F3480" s="5">
        <v>45701</v>
      </c>
      <c r="G3480" s="4" t="str">
        <f>IF(WEEKDAY(Table1[[#This Row],[Order_Date]],2)&gt;=6,"Weekend","Weekday")</f>
        <v>Weekday</v>
      </c>
      <c r="H3480" s="5" t="str">
        <f>TEXT(Table1[[#This Row],[Order_Date]],"mmmm")</f>
        <v>February</v>
      </c>
      <c r="I3480" s="7">
        <f>MONTH(Table1[[#This Row],[Order_Date]])</f>
        <v>2</v>
      </c>
      <c r="J3480" s="7">
        <v>1</v>
      </c>
      <c r="K3480" s="4">
        <v>4476.38</v>
      </c>
      <c r="L3480" s="4">
        <v>20</v>
      </c>
      <c r="M3480" s="4">
        <v>3581.1</v>
      </c>
      <c r="N3480" s="4">
        <f>(Table1[[#This Row],[Quantity]]*Table1[[#This Row],[Unit_Price]])*(1-Table1[[#This Row],[Discount_%]]/100)</f>
        <v>3581.1040000000003</v>
      </c>
      <c r="O3480" s="4">
        <v>2455.23</v>
      </c>
      <c r="P3480" s="4">
        <v>1125.8699999999999</v>
      </c>
      <c r="Q3480">
        <f>Table1[[#This Row],[Revenue]]-Table1[[#This Row],[Cost]]</f>
        <v>1125.8699999999999</v>
      </c>
      <c r="R3480" s="6">
        <f>Table1[[#This Row],[Profit]]/Table1[[#This Row],[Revenue]]</f>
        <v>0.31439222585239168</v>
      </c>
    </row>
    <row r="3481" spans="1:18" x14ac:dyDescent="0.45">
      <c r="A3481" s="1" t="s">
        <v>6380</v>
      </c>
      <c r="B3481" s="1" t="s">
        <v>3484</v>
      </c>
      <c r="C3481" s="1" t="s">
        <v>28</v>
      </c>
      <c r="D3481" s="1" t="s">
        <v>85</v>
      </c>
      <c r="E3481" s="1" t="s">
        <v>9</v>
      </c>
      <c r="F3481" s="2">
        <v>46022</v>
      </c>
      <c r="G3481" s="1" t="str">
        <f>IF(WEEKDAY(Table1[[#This Row],[Order_Date]],2)&gt;=6,"Weekend","Weekday")</f>
        <v>Weekday</v>
      </c>
      <c r="H3481" s="2" t="str">
        <f>TEXT(Table1[[#This Row],[Order_Date]],"mmmm")</f>
        <v>December</v>
      </c>
      <c r="I3481" s="8">
        <f>MONTH(Table1[[#This Row],[Order_Date]])</f>
        <v>12</v>
      </c>
      <c r="J3481" s="8">
        <v>2</v>
      </c>
      <c r="K3481" s="1">
        <v>3272.79</v>
      </c>
      <c r="L3481" s="1">
        <v>20</v>
      </c>
      <c r="M3481" s="1">
        <v>5236.46</v>
      </c>
      <c r="N3481" s="1">
        <f>(Table1[[#This Row],[Quantity]]*Table1[[#This Row],[Unit_Price]])*(1-Table1[[#This Row],[Discount_%]]/100)</f>
        <v>5236.4639999999999</v>
      </c>
      <c r="O3481" s="1">
        <v>3320.39</v>
      </c>
      <c r="P3481" s="1">
        <v>1916.07</v>
      </c>
      <c r="Q3481">
        <f>Table1[[#This Row],[Revenue]]-Table1[[#This Row],[Cost]]</f>
        <v>1916.0700000000002</v>
      </c>
      <c r="R3481" s="6">
        <f>Table1[[#This Row],[Profit]]/Table1[[#This Row],[Revenue]]</f>
        <v>0.36590941208373595</v>
      </c>
    </row>
    <row r="3482" spans="1:18" x14ac:dyDescent="0.45">
      <c r="A3482" s="4" t="s">
        <v>6381</v>
      </c>
      <c r="B3482" s="4" t="s">
        <v>1417</v>
      </c>
      <c r="C3482" s="4" t="s">
        <v>28</v>
      </c>
      <c r="D3482" s="4" t="s">
        <v>137</v>
      </c>
      <c r="E3482" s="4" t="s">
        <v>9</v>
      </c>
      <c r="F3482" s="5">
        <v>45292</v>
      </c>
      <c r="G3482" s="4" t="str">
        <f>IF(WEEKDAY(Table1[[#This Row],[Order_Date]],2)&gt;=6,"Weekend","Weekday")</f>
        <v>Weekday</v>
      </c>
      <c r="H3482" s="5" t="str">
        <f>TEXT(Table1[[#This Row],[Order_Date]],"mmmm")</f>
        <v>January</v>
      </c>
      <c r="I3482" s="7">
        <f>MONTH(Table1[[#This Row],[Order_Date]])</f>
        <v>1</v>
      </c>
      <c r="J3482" s="7">
        <v>3</v>
      </c>
      <c r="K3482" s="4">
        <v>4857.93</v>
      </c>
      <c r="L3482" s="4">
        <v>10</v>
      </c>
      <c r="M3482" s="4">
        <v>13116.41</v>
      </c>
      <c r="N3482" s="4">
        <f>(Table1[[#This Row],[Quantity]]*Table1[[#This Row],[Unit_Price]])*(1-Table1[[#This Row],[Discount_%]]/100)</f>
        <v>13116.411000000002</v>
      </c>
      <c r="O3482" s="4">
        <v>10766.56</v>
      </c>
      <c r="P3482" s="4">
        <v>2349.85</v>
      </c>
      <c r="Q3482">
        <f>Table1[[#This Row],[Revenue]]-Table1[[#This Row],[Cost]]</f>
        <v>2349.8500000000004</v>
      </c>
      <c r="R3482" s="6">
        <f>Table1[[#This Row],[Profit]]/Table1[[#This Row],[Revenue]]</f>
        <v>0.17915344213851198</v>
      </c>
    </row>
    <row r="3483" spans="1:18" x14ac:dyDescent="0.45">
      <c r="A3483" s="1" t="s">
        <v>6382</v>
      </c>
      <c r="B3483" s="1" t="s">
        <v>6383</v>
      </c>
      <c r="C3483" s="1" t="s">
        <v>28</v>
      </c>
      <c r="D3483" s="1" t="s">
        <v>85</v>
      </c>
      <c r="E3483" s="1" t="s">
        <v>14</v>
      </c>
      <c r="F3483" s="2">
        <v>45366</v>
      </c>
      <c r="G3483" s="1" t="str">
        <f>IF(WEEKDAY(Table1[[#This Row],[Order_Date]],2)&gt;=6,"Weekend","Weekday")</f>
        <v>Weekday</v>
      </c>
      <c r="H3483" s="2" t="str">
        <f>TEXT(Table1[[#This Row],[Order_Date]],"mmmm")</f>
        <v>March</v>
      </c>
      <c r="I3483" s="8">
        <f>MONTH(Table1[[#This Row],[Order_Date]])</f>
        <v>3</v>
      </c>
      <c r="J3483" s="8">
        <v>1</v>
      </c>
      <c r="K3483" s="1">
        <v>656.65</v>
      </c>
      <c r="L3483" s="1">
        <v>0</v>
      </c>
      <c r="M3483" s="1">
        <v>656.65</v>
      </c>
      <c r="N3483" s="1">
        <f>(Table1[[#This Row],[Quantity]]*Table1[[#This Row],[Unit_Price]])*(1-Table1[[#This Row],[Discount_%]]/100)</f>
        <v>656.65</v>
      </c>
      <c r="O3483" s="1">
        <v>536.51</v>
      </c>
      <c r="P3483" s="1">
        <v>120.14</v>
      </c>
      <c r="Q3483">
        <f>Table1[[#This Row],[Revenue]]-Table1[[#This Row],[Cost]]</f>
        <v>120.13999999999999</v>
      </c>
      <c r="R3483" s="6">
        <f>Table1[[#This Row],[Profit]]/Table1[[#This Row],[Revenue]]</f>
        <v>0.18295895834919668</v>
      </c>
    </row>
    <row r="3484" spans="1:18" x14ac:dyDescent="0.45">
      <c r="A3484" s="4" t="s">
        <v>6384</v>
      </c>
      <c r="B3484" s="4" t="s">
        <v>4444</v>
      </c>
      <c r="C3484" s="4" t="s">
        <v>12</v>
      </c>
      <c r="D3484" s="4" t="s">
        <v>38</v>
      </c>
      <c r="E3484" s="4" t="s">
        <v>14</v>
      </c>
      <c r="F3484" s="5">
        <v>45929</v>
      </c>
      <c r="G3484" s="4" t="str">
        <f>IF(WEEKDAY(Table1[[#This Row],[Order_Date]],2)&gt;=6,"Weekend","Weekday")</f>
        <v>Weekday</v>
      </c>
      <c r="H3484" s="5" t="str">
        <f>TEXT(Table1[[#This Row],[Order_Date]],"mmmm")</f>
        <v>September</v>
      </c>
      <c r="I3484" s="7">
        <f>MONTH(Table1[[#This Row],[Order_Date]])</f>
        <v>9</v>
      </c>
      <c r="J3484" s="7">
        <v>4</v>
      </c>
      <c r="K3484" s="4">
        <v>3201.37</v>
      </c>
      <c r="L3484" s="4">
        <v>5</v>
      </c>
      <c r="M3484" s="4">
        <v>12165.21</v>
      </c>
      <c r="N3484" s="4">
        <f>(Table1[[#This Row],[Quantity]]*Table1[[#This Row],[Unit_Price]])*(1-Table1[[#This Row],[Discount_%]]/100)</f>
        <v>12165.205999999998</v>
      </c>
      <c r="O3484" s="4">
        <v>9489.1</v>
      </c>
      <c r="P3484" s="4">
        <v>2676.11</v>
      </c>
      <c r="Q3484">
        <f>Table1[[#This Row],[Revenue]]-Table1[[#This Row],[Cost]]</f>
        <v>2676.1099999999988</v>
      </c>
      <c r="R3484" s="6">
        <f>Table1[[#This Row],[Profit]]/Table1[[#This Row],[Revenue]]</f>
        <v>0.21998058397676656</v>
      </c>
    </row>
    <row r="3485" spans="1:18" x14ac:dyDescent="0.45">
      <c r="A3485" s="1" t="s">
        <v>6385</v>
      </c>
      <c r="B3485" s="1" t="s">
        <v>1508</v>
      </c>
      <c r="C3485" s="1" t="s">
        <v>7</v>
      </c>
      <c r="D3485" s="1" t="s">
        <v>71</v>
      </c>
      <c r="E3485" s="1" t="s">
        <v>9</v>
      </c>
      <c r="F3485" s="2">
        <v>45686</v>
      </c>
      <c r="G3485" s="1" t="str">
        <f>IF(WEEKDAY(Table1[[#This Row],[Order_Date]],2)&gt;=6,"Weekend","Weekday")</f>
        <v>Weekday</v>
      </c>
      <c r="H3485" s="2" t="str">
        <f>TEXT(Table1[[#This Row],[Order_Date]],"mmmm")</f>
        <v>January</v>
      </c>
      <c r="I3485" s="8">
        <f>MONTH(Table1[[#This Row],[Order_Date]])</f>
        <v>1</v>
      </c>
      <c r="J3485" s="8">
        <v>4</v>
      </c>
      <c r="K3485" s="1">
        <v>925.2</v>
      </c>
      <c r="L3485" s="1">
        <v>5</v>
      </c>
      <c r="M3485" s="1">
        <v>3515.76</v>
      </c>
      <c r="N3485" s="1">
        <f>(Table1[[#This Row],[Quantity]]*Table1[[#This Row],[Unit_Price]])*(1-Table1[[#This Row],[Discount_%]]/100)</f>
        <v>3515.76</v>
      </c>
      <c r="O3485" s="1">
        <v>2749.2</v>
      </c>
      <c r="P3485" s="1">
        <v>766.56</v>
      </c>
      <c r="Q3485">
        <f>Table1[[#This Row],[Revenue]]-Table1[[#This Row],[Cost]]</f>
        <v>766.5600000000004</v>
      </c>
      <c r="R3485" s="6">
        <f>Table1[[#This Row],[Profit]]/Table1[[#This Row],[Revenue]]</f>
        <v>0.21803536077547953</v>
      </c>
    </row>
    <row r="3486" spans="1:18" x14ac:dyDescent="0.45">
      <c r="A3486" s="4" t="s">
        <v>6386</v>
      </c>
      <c r="B3486" s="4" t="s">
        <v>4658</v>
      </c>
      <c r="C3486" s="4" t="s">
        <v>2</v>
      </c>
      <c r="D3486" s="4" t="s">
        <v>3</v>
      </c>
      <c r="E3486" s="4" t="s">
        <v>4</v>
      </c>
      <c r="F3486" s="5">
        <v>45756</v>
      </c>
      <c r="G3486" s="4" t="str">
        <f>IF(WEEKDAY(Table1[[#This Row],[Order_Date]],2)&gt;=6,"Weekend","Weekday")</f>
        <v>Weekday</v>
      </c>
      <c r="H3486" s="5" t="str">
        <f>TEXT(Table1[[#This Row],[Order_Date]],"mmmm")</f>
        <v>April</v>
      </c>
      <c r="I3486" s="7">
        <f>MONTH(Table1[[#This Row],[Order_Date]])</f>
        <v>4</v>
      </c>
      <c r="J3486" s="7">
        <v>3</v>
      </c>
      <c r="K3486" s="4">
        <v>2606.29</v>
      </c>
      <c r="L3486" s="4">
        <v>15</v>
      </c>
      <c r="M3486" s="4">
        <v>6646.04</v>
      </c>
      <c r="N3486" s="4">
        <f>(Table1[[#This Row],[Quantity]]*Table1[[#This Row],[Unit_Price]])*(1-Table1[[#This Row],[Discount_%]]/100)</f>
        <v>6646.0394999999999</v>
      </c>
      <c r="O3486" s="4">
        <v>4142.58</v>
      </c>
      <c r="P3486" s="4">
        <v>2503.46</v>
      </c>
      <c r="Q3486">
        <f>Table1[[#This Row],[Revenue]]-Table1[[#This Row],[Cost]]</f>
        <v>2503.46</v>
      </c>
      <c r="R3486" s="6">
        <f>Table1[[#This Row],[Profit]]/Table1[[#This Row],[Revenue]]</f>
        <v>0.37668446172457587</v>
      </c>
    </row>
    <row r="3487" spans="1:18" x14ac:dyDescent="0.45">
      <c r="A3487" s="1" t="s">
        <v>6387</v>
      </c>
      <c r="B3487" s="1" t="s">
        <v>6388</v>
      </c>
      <c r="C3487" s="1" t="s">
        <v>28</v>
      </c>
      <c r="D3487" s="1" t="s">
        <v>85</v>
      </c>
      <c r="E3487" s="1" t="s">
        <v>14</v>
      </c>
      <c r="F3487" s="2">
        <v>45504</v>
      </c>
      <c r="G3487" s="1" t="str">
        <f>IF(WEEKDAY(Table1[[#This Row],[Order_Date]],2)&gt;=6,"Weekend","Weekday")</f>
        <v>Weekday</v>
      </c>
      <c r="H3487" s="2" t="str">
        <f>TEXT(Table1[[#This Row],[Order_Date]],"mmmm")</f>
        <v>July</v>
      </c>
      <c r="I3487" s="8">
        <f>MONTH(Table1[[#This Row],[Order_Date]])</f>
        <v>7</v>
      </c>
      <c r="J3487" s="8">
        <v>1</v>
      </c>
      <c r="K3487" s="1">
        <v>475.69</v>
      </c>
      <c r="L3487" s="1">
        <v>5</v>
      </c>
      <c r="M3487" s="1">
        <v>451.91</v>
      </c>
      <c r="N3487" s="1">
        <f>(Table1[[#This Row],[Quantity]]*Table1[[#This Row],[Unit_Price]])*(1-Table1[[#This Row],[Discount_%]]/100)</f>
        <v>451.90549999999996</v>
      </c>
      <c r="O3487" s="1">
        <v>311.31</v>
      </c>
      <c r="P3487" s="1">
        <v>140.6</v>
      </c>
      <c r="Q3487">
        <f>Table1[[#This Row],[Revenue]]-Table1[[#This Row],[Cost]]</f>
        <v>140.60000000000002</v>
      </c>
      <c r="R3487" s="6">
        <f>Table1[[#This Row],[Profit]]/Table1[[#This Row],[Revenue]]</f>
        <v>0.31112389635104332</v>
      </c>
    </row>
    <row r="3488" spans="1:18" x14ac:dyDescent="0.45">
      <c r="A3488" s="4" t="s">
        <v>6389</v>
      </c>
      <c r="B3488" s="4" t="s">
        <v>6390</v>
      </c>
      <c r="C3488" s="4" t="s">
        <v>7</v>
      </c>
      <c r="D3488" s="4" t="s">
        <v>8</v>
      </c>
      <c r="E3488" s="4" t="s">
        <v>4</v>
      </c>
      <c r="F3488" s="5">
        <v>45611</v>
      </c>
      <c r="G3488" s="4" t="str">
        <f>IF(WEEKDAY(Table1[[#This Row],[Order_Date]],2)&gt;=6,"Weekend","Weekday")</f>
        <v>Weekday</v>
      </c>
      <c r="H3488" s="5" t="str">
        <f>TEXT(Table1[[#This Row],[Order_Date]],"mmmm")</f>
        <v>November</v>
      </c>
      <c r="I3488" s="7">
        <f>MONTH(Table1[[#This Row],[Order_Date]])</f>
        <v>11</v>
      </c>
      <c r="J3488" s="7">
        <v>4</v>
      </c>
      <c r="K3488" s="4">
        <v>220.81</v>
      </c>
      <c r="L3488" s="4">
        <v>20</v>
      </c>
      <c r="M3488" s="4">
        <v>706.59</v>
      </c>
      <c r="N3488" s="4">
        <f>(Table1[[#This Row],[Quantity]]*Table1[[#This Row],[Unit_Price]])*(1-Table1[[#This Row],[Discount_%]]/100)</f>
        <v>706.5920000000001</v>
      </c>
      <c r="O3488" s="4">
        <v>584.47</v>
      </c>
      <c r="P3488" s="4">
        <v>122.12</v>
      </c>
      <c r="Q3488">
        <f>Table1[[#This Row],[Revenue]]-Table1[[#This Row],[Cost]]</f>
        <v>122.12</v>
      </c>
      <c r="R3488" s="6">
        <f>Table1[[#This Row],[Profit]]/Table1[[#This Row],[Revenue]]</f>
        <v>0.17283007118696839</v>
      </c>
    </row>
    <row r="3489" spans="1:18" x14ac:dyDescent="0.45">
      <c r="A3489" s="1" t="s">
        <v>6391</v>
      </c>
      <c r="B3489" s="1" t="s">
        <v>6392</v>
      </c>
      <c r="C3489" s="1" t="s">
        <v>28</v>
      </c>
      <c r="D3489" s="1" t="s">
        <v>35</v>
      </c>
      <c r="E3489" s="1" t="s">
        <v>22</v>
      </c>
      <c r="F3489" s="2">
        <v>45921</v>
      </c>
      <c r="G3489" s="1" t="str">
        <f>IF(WEEKDAY(Table1[[#This Row],[Order_Date]],2)&gt;=6,"Weekend","Weekday")</f>
        <v>Weekend</v>
      </c>
      <c r="H3489" s="2" t="str">
        <f>TEXT(Table1[[#This Row],[Order_Date]],"mmmm")</f>
        <v>September</v>
      </c>
      <c r="I3489" s="8">
        <f>MONTH(Table1[[#This Row],[Order_Date]])</f>
        <v>9</v>
      </c>
      <c r="J3489" s="8">
        <v>3</v>
      </c>
      <c r="K3489" s="1">
        <v>4610.72</v>
      </c>
      <c r="L3489" s="1">
        <v>5</v>
      </c>
      <c r="M3489" s="1">
        <v>13140.55</v>
      </c>
      <c r="N3489" s="1">
        <f>(Table1[[#This Row],[Quantity]]*Table1[[#This Row],[Unit_Price]])*(1-Table1[[#This Row],[Discount_%]]/100)</f>
        <v>13140.552</v>
      </c>
      <c r="O3489" s="1">
        <v>10955.64</v>
      </c>
      <c r="P3489" s="1">
        <v>2184.91</v>
      </c>
      <c r="Q3489">
        <f>Table1[[#This Row],[Revenue]]-Table1[[#This Row],[Cost]]</f>
        <v>2184.91</v>
      </c>
      <c r="R3489" s="6">
        <f>Table1[[#This Row],[Profit]]/Table1[[#This Row],[Revenue]]</f>
        <v>0.16627234019885012</v>
      </c>
    </row>
    <row r="3490" spans="1:18" x14ac:dyDescent="0.45">
      <c r="A3490" s="4" t="s">
        <v>6393</v>
      </c>
      <c r="B3490" s="4" t="s">
        <v>6394</v>
      </c>
      <c r="C3490" s="4" t="s">
        <v>20</v>
      </c>
      <c r="D3490" s="4" t="s">
        <v>60</v>
      </c>
      <c r="E3490" s="4" t="s">
        <v>4</v>
      </c>
      <c r="F3490" s="5">
        <v>45729</v>
      </c>
      <c r="G3490" s="4" t="str">
        <f>IF(WEEKDAY(Table1[[#This Row],[Order_Date]],2)&gt;=6,"Weekend","Weekday")</f>
        <v>Weekday</v>
      </c>
      <c r="H3490" s="5" t="str">
        <f>TEXT(Table1[[#This Row],[Order_Date]],"mmmm")</f>
        <v>March</v>
      </c>
      <c r="I3490" s="7">
        <f>MONTH(Table1[[#This Row],[Order_Date]])</f>
        <v>3</v>
      </c>
      <c r="J3490" s="7">
        <v>2</v>
      </c>
      <c r="K3490" s="4">
        <v>4351.33</v>
      </c>
      <c r="L3490" s="4">
        <v>0</v>
      </c>
      <c r="M3490" s="4">
        <v>8702.66</v>
      </c>
      <c r="N3490" s="4">
        <f>(Table1[[#This Row],[Quantity]]*Table1[[#This Row],[Unit_Price]])*(1-Table1[[#This Row],[Discount_%]]/100)</f>
        <v>8702.66</v>
      </c>
      <c r="O3490" s="4">
        <v>6018.88</v>
      </c>
      <c r="P3490" s="4">
        <v>2683.78</v>
      </c>
      <c r="Q3490">
        <f>Table1[[#This Row],[Revenue]]-Table1[[#This Row],[Cost]]</f>
        <v>2683.7799999999997</v>
      </c>
      <c r="R3490" s="6">
        <f>Table1[[#This Row],[Profit]]/Table1[[#This Row],[Revenue]]</f>
        <v>0.30838617158432025</v>
      </c>
    </row>
    <row r="3491" spans="1:18" x14ac:dyDescent="0.45">
      <c r="A3491" s="1" t="s">
        <v>6395</v>
      </c>
      <c r="B3491" s="1" t="s">
        <v>6396</v>
      </c>
      <c r="C3491" s="1" t="s">
        <v>7</v>
      </c>
      <c r="D3491" s="1" t="s">
        <v>71</v>
      </c>
      <c r="E3491" s="1" t="s">
        <v>4</v>
      </c>
      <c r="F3491" s="2">
        <v>45522</v>
      </c>
      <c r="G3491" s="1" t="str">
        <f>IF(WEEKDAY(Table1[[#This Row],[Order_Date]],2)&gt;=6,"Weekend","Weekday")</f>
        <v>Weekend</v>
      </c>
      <c r="H3491" s="2" t="str">
        <f>TEXT(Table1[[#This Row],[Order_Date]],"mmmm")</f>
        <v>August</v>
      </c>
      <c r="I3491" s="8">
        <f>MONTH(Table1[[#This Row],[Order_Date]])</f>
        <v>8</v>
      </c>
      <c r="J3491" s="8">
        <v>1</v>
      </c>
      <c r="K3491" s="1">
        <v>4874.16</v>
      </c>
      <c r="L3491" s="1">
        <v>10</v>
      </c>
      <c r="M3491" s="1">
        <v>4386.74</v>
      </c>
      <c r="N3491" s="1">
        <f>(Table1[[#This Row],[Quantity]]*Table1[[#This Row],[Unit_Price]])*(1-Table1[[#This Row],[Discount_%]]/100)</f>
        <v>4386.7439999999997</v>
      </c>
      <c r="O3491" s="1">
        <v>2650.88</v>
      </c>
      <c r="P3491" s="1">
        <v>1735.86</v>
      </c>
      <c r="Q3491">
        <f>Table1[[#This Row],[Revenue]]-Table1[[#This Row],[Cost]]</f>
        <v>1735.8599999999997</v>
      </c>
      <c r="R3491" s="6">
        <f>Table1[[#This Row],[Profit]]/Table1[[#This Row],[Revenue]]</f>
        <v>0.39570615080902904</v>
      </c>
    </row>
    <row r="3492" spans="1:18" x14ac:dyDescent="0.45">
      <c r="A3492" s="4" t="s">
        <v>6397</v>
      </c>
      <c r="B3492" s="4" t="s">
        <v>6398</v>
      </c>
      <c r="C3492" s="4" t="s">
        <v>7</v>
      </c>
      <c r="D3492" s="4" t="s">
        <v>46</v>
      </c>
      <c r="E3492" s="4" t="s">
        <v>4</v>
      </c>
      <c r="F3492" s="5">
        <v>45445</v>
      </c>
      <c r="G3492" s="4" t="str">
        <f>IF(WEEKDAY(Table1[[#This Row],[Order_Date]],2)&gt;=6,"Weekend","Weekday")</f>
        <v>Weekend</v>
      </c>
      <c r="H3492" s="5" t="str">
        <f>TEXT(Table1[[#This Row],[Order_Date]],"mmmm")</f>
        <v>June</v>
      </c>
      <c r="I3492" s="7">
        <f>MONTH(Table1[[#This Row],[Order_Date]])</f>
        <v>6</v>
      </c>
      <c r="J3492" s="7">
        <v>4</v>
      </c>
      <c r="K3492" s="4">
        <v>1906.52</v>
      </c>
      <c r="L3492" s="4">
        <v>15</v>
      </c>
      <c r="M3492" s="4">
        <v>6482.17</v>
      </c>
      <c r="N3492" s="4">
        <f>(Table1[[#This Row],[Quantity]]*Table1[[#This Row],[Unit_Price]])*(1-Table1[[#This Row],[Discount_%]]/100)</f>
        <v>6482.1679999999997</v>
      </c>
      <c r="O3492" s="4">
        <v>3905.65</v>
      </c>
      <c r="P3492" s="4">
        <v>2576.52</v>
      </c>
      <c r="Q3492">
        <f>Table1[[#This Row],[Revenue]]-Table1[[#This Row],[Cost]]</f>
        <v>2576.52</v>
      </c>
      <c r="R3492" s="6">
        <f>Table1[[#This Row],[Profit]]/Table1[[#This Row],[Revenue]]</f>
        <v>0.39747800505077774</v>
      </c>
    </row>
    <row r="3493" spans="1:18" x14ac:dyDescent="0.45">
      <c r="A3493" s="1" t="s">
        <v>6399</v>
      </c>
      <c r="B3493" s="1" t="s">
        <v>6400</v>
      </c>
      <c r="C3493" s="1" t="s">
        <v>7</v>
      </c>
      <c r="D3493" s="1" t="s">
        <v>106</v>
      </c>
      <c r="E3493" s="1" t="s">
        <v>14</v>
      </c>
      <c r="F3493" s="2">
        <v>45909</v>
      </c>
      <c r="G3493" s="1" t="str">
        <f>IF(WEEKDAY(Table1[[#This Row],[Order_Date]],2)&gt;=6,"Weekend","Weekday")</f>
        <v>Weekday</v>
      </c>
      <c r="H3493" s="2" t="str">
        <f>TEXT(Table1[[#This Row],[Order_Date]],"mmmm")</f>
        <v>September</v>
      </c>
      <c r="I3493" s="8">
        <f>MONTH(Table1[[#This Row],[Order_Date]])</f>
        <v>9</v>
      </c>
      <c r="J3493" s="8">
        <v>3</v>
      </c>
      <c r="K3493" s="1">
        <v>4831.57</v>
      </c>
      <c r="L3493" s="1">
        <v>0</v>
      </c>
      <c r="M3493" s="1">
        <v>14494.71</v>
      </c>
      <c r="N3493" s="1">
        <f>(Table1[[#This Row],[Quantity]]*Table1[[#This Row],[Unit_Price]])*(1-Table1[[#This Row],[Discount_%]]/100)</f>
        <v>14494.71</v>
      </c>
      <c r="O3493" s="1">
        <v>9280.01</v>
      </c>
      <c r="P3493" s="1">
        <v>5214.7</v>
      </c>
      <c r="Q3493">
        <f>Table1[[#This Row],[Revenue]]-Table1[[#This Row],[Cost]]</f>
        <v>5214.6999999999989</v>
      </c>
      <c r="R3493" s="6">
        <f>Table1[[#This Row],[Profit]]/Table1[[#This Row],[Revenue]]</f>
        <v>0.35976573522340222</v>
      </c>
    </row>
    <row r="3494" spans="1:18" x14ac:dyDescent="0.45">
      <c r="A3494" s="4" t="s">
        <v>6401</v>
      </c>
      <c r="B3494" s="4" t="s">
        <v>4567</v>
      </c>
      <c r="C3494" s="4" t="s">
        <v>28</v>
      </c>
      <c r="D3494" s="4" t="s">
        <v>29</v>
      </c>
      <c r="E3494" s="4" t="s">
        <v>9</v>
      </c>
      <c r="F3494" s="5">
        <v>45542</v>
      </c>
      <c r="G3494" s="4" t="str">
        <f>IF(WEEKDAY(Table1[[#This Row],[Order_Date]],2)&gt;=6,"Weekend","Weekday")</f>
        <v>Weekend</v>
      </c>
      <c r="H3494" s="5" t="str">
        <f>TEXT(Table1[[#This Row],[Order_Date]],"mmmm")</f>
        <v>September</v>
      </c>
      <c r="I3494" s="7">
        <f>MONTH(Table1[[#This Row],[Order_Date]])</f>
        <v>9</v>
      </c>
      <c r="J3494" s="7">
        <v>1</v>
      </c>
      <c r="K3494" s="4">
        <v>2871.14</v>
      </c>
      <c r="L3494" s="4">
        <v>20</v>
      </c>
      <c r="M3494" s="4">
        <v>2296.91</v>
      </c>
      <c r="N3494" s="4">
        <f>(Table1[[#This Row],[Quantity]]*Table1[[#This Row],[Unit_Price]])*(1-Table1[[#This Row],[Discount_%]]/100)</f>
        <v>2296.9119999999998</v>
      </c>
      <c r="O3494" s="4">
        <v>1744.1</v>
      </c>
      <c r="P3494" s="4">
        <v>552.80999999999995</v>
      </c>
      <c r="Q3494">
        <f>Table1[[#This Row],[Revenue]]-Table1[[#This Row],[Cost]]</f>
        <v>552.80999999999995</v>
      </c>
      <c r="R3494" s="6">
        <f>Table1[[#This Row],[Profit]]/Table1[[#This Row],[Revenue]]</f>
        <v>0.24067551623703148</v>
      </c>
    </row>
    <row r="3495" spans="1:18" x14ac:dyDescent="0.45">
      <c r="A3495" s="1" t="s">
        <v>6402</v>
      </c>
      <c r="B3495" s="1" t="s">
        <v>4638</v>
      </c>
      <c r="C3495" s="1" t="s">
        <v>20</v>
      </c>
      <c r="D3495" s="1" t="s">
        <v>103</v>
      </c>
      <c r="E3495" s="1" t="s">
        <v>4</v>
      </c>
      <c r="F3495" s="2">
        <v>45868</v>
      </c>
      <c r="G3495" s="1" t="str">
        <f>IF(WEEKDAY(Table1[[#This Row],[Order_Date]],2)&gt;=6,"Weekend","Weekday")</f>
        <v>Weekday</v>
      </c>
      <c r="H3495" s="2" t="str">
        <f>TEXT(Table1[[#This Row],[Order_Date]],"mmmm")</f>
        <v>July</v>
      </c>
      <c r="I3495" s="8">
        <f>MONTH(Table1[[#This Row],[Order_Date]])</f>
        <v>7</v>
      </c>
      <c r="J3495" s="8">
        <v>4</v>
      </c>
      <c r="K3495" s="1">
        <v>4799.13</v>
      </c>
      <c r="L3495" s="1">
        <v>15</v>
      </c>
      <c r="M3495" s="1">
        <v>16317.04</v>
      </c>
      <c r="N3495" s="1">
        <f>(Table1[[#This Row],[Quantity]]*Table1[[#This Row],[Unit_Price]])*(1-Table1[[#This Row],[Discount_%]]/100)</f>
        <v>16317.041999999999</v>
      </c>
      <c r="O3495" s="1">
        <v>12395.81</v>
      </c>
      <c r="P3495" s="1">
        <v>3921.23</v>
      </c>
      <c r="Q3495">
        <f>Table1[[#This Row],[Revenue]]-Table1[[#This Row],[Cost]]</f>
        <v>3921.2300000000014</v>
      </c>
      <c r="R3495" s="6">
        <f>Table1[[#This Row],[Profit]]/Table1[[#This Row],[Revenue]]</f>
        <v>0.24031503262846693</v>
      </c>
    </row>
    <row r="3496" spans="1:18" x14ac:dyDescent="0.45">
      <c r="A3496" s="4" t="s">
        <v>6403</v>
      </c>
      <c r="B3496" s="4" t="s">
        <v>6332</v>
      </c>
      <c r="C3496" s="4" t="s">
        <v>28</v>
      </c>
      <c r="D3496" s="4" t="s">
        <v>35</v>
      </c>
      <c r="E3496" s="4" t="s">
        <v>22</v>
      </c>
      <c r="F3496" s="5">
        <v>45888</v>
      </c>
      <c r="G3496" s="4" t="str">
        <f>IF(WEEKDAY(Table1[[#This Row],[Order_Date]],2)&gt;=6,"Weekend","Weekday")</f>
        <v>Weekday</v>
      </c>
      <c r="H3496" s="5" t="str">
        <f>TEXT(Table1[[#This Row],[Order_Date]],"mmmm")</f>
        <v>August</v>
      </c>
      <c r="I3496" s="7">
        <f>MONTH(Table1[[#This Row],[Order_Date]])</f>
        <v>8</v>
      </c>
      <c r="J3496" s="7">
        <v>4</v>
      </c>
      <c r="K3496" s="4">
        <v>4888.2</v>
      </c>
      <c r="L3496" s="4">
        <v>0</v>
      </c>
      <c r="M3496" s="4">
        <v>19552.8</v>
      </c>
      <c r="N3496" s="4">
        <f>(Table1[[#This Row],[Quantity]]*Table1[[#This Row],[Unit_Price]])*(1-Table1[[#This Row],[Discount_%]]/100)</f>
        <v>19552.8</v>
      </c>
      <c r="O3496" s="4">
        <v>14577.21</v>
      </c>
      <c r="P3496" s="4">
        <v>4975.59</v>
      </c>
      <c r="Q3496">
        <f>Table1[[#This Row],[Revenue]]-Table1[[#This Row],[Cost]]</f>
        <v>4975.59</v>
      </c>
      <c r="R3496" s="6">
        <f>Table1[[#This Row],[Profit]]/Table1[[#This Row],[Revenue]]</f>
        <v>0.25446943660243038</v>
      </c>
    </row>
    <row r="3497" spans="1:18" x14ac:dyDescent="0.45">
      <c r="A3497" s="1" t="s">
        <v>6404</v>
      </c>
      <c r="B3497" s="1" t="s">
        <v>6405</v>
      </c>
      <c r="C3497" s="1" t="s">
        <v>20</v>
      </c>
      <c r="D3497" s="1" t="s">
        <v>25</v>
      </c>
      <c r="E3497" s="1" t="s">
        <v>9</v>
      </c>
      <c r="F3497" s="2">
        <v>45393</v>
      </c>
      <c r="G3497" s="1" t="str">
        <f>IF(WEEKDAY(Table1[[#This Row],[Order_Date]],2)&gt;=6,"Weekend","Weekday")</f>
        <v>Weekday</v>
      </c>
      <c r="H3497" s="2" t="str">
        <f>TEXT(Table1[[#This Row],[Order_Date]],"mmmm")</f>
        <v>April</v>
      </c>
      <c r="I3497" s="8">
        <f>MONTH(Table1[[#This Row],[Order_Date]])</f>
        <v>4</v>
      </c>
      <c r="J3497" s="8">
        <v>3</v>
      </c>
      <c r="K3497" s="1">
        <v>2843.8</v>
      </c>
      <c r="L3497" s="1">
        <v>5</v>
      </c>
      <c r="M3497" s="1">
        <v>8104.83</v>
      </c>
      <c r="N3497" s="1">
        <f>(Table1[[#This Row],[Quantity]]*Table1[[#This Row],[Unit_Price]])*(1-Table1[[#This Row],[Discount_%]]/100)</f>
        <v>8104.8300000000008</v>
      </c>
      <c r="O3497" s="1">
        <v>6142.22</v>
      </c>
      <c r="P3497" s="1">
        <v>1962.61</v>
      </c>
      <c r="Q3497">
        <f>Table1[[#This Row],[Revenue]]-Table1[[#This Row],[Cost]]</f>
        <v>1962.6099999999997</v>
      </c>
      <c r="R3497" s="6">
        <f>Table1[[#This Row],[Profit]]/Table1[[#This Row],[Revenue]]</f>
        <v>0.24215313584615591</v>
      </c>
    </row>
    <row r="3498" spans="1:18" x14ac:dyDescent="0.45">
      <c r="A3498" s="4" t="s">
        <v>6406</v>
      </c>
      <c r="B3498" s="4" t="s">
        <v>6407</v>
      </c>
      <c r="C3498" s="4" t="s">
        <v>7</v>
      </c>
      <c r="D3498" s="4" t="s">
        <v>46</v>
      </c>
      <c r="E3498" s="4" t="s">
        <v>9</v>
      </c>
      <c r="F3498" s="5">
        <v>45491</v>
      </c>
      <c r="G3498" s="4" t="str">
        <f>IF(WEEKDAY(Table1[[#This Row],[Order_Date]],2)&gt;=6,"Weekend","Weekday")</f>
        <v>Weekday</v>
      </c>
      <c r="H3498" s="5" t="str">
        <f>TEXT(Table1[[#This Row],[Order_Date]],"mmmm")</f>
        <v>July</v>
      </c>
      <c r="I3498" s="7">
        <f>MONTH(Table1[[#This Row],[Order_Date]])</f>
        <v>7</v>
      </c>
      <c r="J3498" s="7">
        <v>3</v>
      </c>
      <c r="K3498" s="4">
        <v>296.10000000000002</v>
      </c>
      <c r="L3498" s="4">
        <v>10</v>
      </c>
      <c r="M3498" s="4">
        <v>799.47</v>
      </c>
      <c r="N3498" s="4">
        <f>(Table1[[#This Row],[Quantity]]*Table1[[#This Row],[Unit_Price]])*(1-Table1[[#This Row],[Discount_%]]/100)</f>
        <v>799.47</v>
      </c>
      <c r="O3498" s="4">
        <v>519.83000000000004</v>
      </c>
      <c r="P3498" s="4">
        <v>279.64</v>
      </c>
      <c r="Q3498">
        <f>Table1[[#This Row],[Revenue]]-Table1[[#This Row],[Cost]]</f>
        <v>279.64</v>
      </c>
      <c r="R3498" s="6">
        <f>Table1[[#This Row],[Profit]]/Table1[[#This Row],[Revenue]]</f>
        <v>0.3497817303963876</v>
      </c>
    </row>
    <row r="3499" spans="1:18" x14ac:dyDescent="0.45">
      <c r="A3499" s="1" t="s">
        <v>6408</v>
      </c>
      <c r="B3499" s="1" t="s">
        <v>5832</v>
      </c>
      <c r="C3499" s="1" t="s">
        <v>12</v>
      </c>
      <c r="D3499" s="1" t="s">
        <v>13</v>
      </c>
      <c r="E3499" s="1" t="s">
        <v>22</v>
      </c>
      <c r="F3499" s="2">
        <v>45694</v>
      </c>
      <c r="G3499" s="1" t="str">
        <f>IF(WEEKDAY(Table1[[#This Row],[Order_Date]],2)&gt;=6,"Weekend","Weekday")</f>
        <v>Weekday</v>
      </c>
      <c r="H3499" s="2" t="str">
        <f>TEXT(Table1[[#This Row],[Order_Date]],"mmmm")</f>
        <v>February</v>
      </c>
      <c r="I3499" s="8">
        <f>MONTH(Table1[[#This Row],[Order_Date]])</f>
        <v>2</v>
      </c>
      <c r="J3499" s="8">
        <v>1</v>
      </c>
      <c r="K3499" s="1">
        <v>3430.73</v>
      </c>
      <c r="L3499" s="1">
        <v>5</v>
      </c>
      <c r="M3499" s="1">
        <v>3259.19</v>
      </c>
      <c r="N3499" s="1">
        <f>(Table1[[#This Row],[Quantity]]*Table1[[#This Row],[Unit_Price]])*(1-Table1[[#This Row],[Discount_%]]/100)</f>
        <v>3259.1934999999999</v>
      </c>
      <c r="O3499" s="1">
        <v>2167.59</v>
      </c>
      <c r="P3499" s="1">
        <v>1091.5999999999999</v>
      </c>
      <c r="Q3499">
        <f>Table1[[#This Row],[Revenue]]-Table1[[#This Row],[Cost]]</f>
        <v>1091.5999999999999</v>
      </c>
      <c r="R3499" s="6">
        <f>Table1[[#This Row],[Profit]]/Table1[[#This Row],[Revenue]]</f>
        <v>0.33492984453192354</v>
      </c>
    </row>
    <row r="3500" spans="1:18" x14ac:dyDescent="0.45">
      <c r="A3500" s="4" t="s">
        <v>6409</v>
      </c>
      <c r="B3500" s="4" t="s">
        <v>2051</v>
      </c>
      <c r="C3500" s="4" t="s">
        <v>12</v>
      </c>
      <c r="D3500" s="4" t="s">
        <v>13</v>
      </c>
      <c r="E3500" s="4" t="s">
        <v>4</v>
      </c>
      <c r="F3500" s="5">
        <v>45688</v>
      </c>
      <c r="G3500" s="4" t="str">
        <f>IF(WEEKDAY(Table1[[#This Row],[Order_Date]],2)&gt;=6,"Weekend","Weekday")</f>
        <v>Weekday</v>
      </c>
      <c r="H3500" s="5" t="str">
        <f>TEXT(Table1[[#This Row],[Order_Date]],"mmmm")</f>
        <v>January</v>
      </c>
      <c r="I3500" s="7">
        <f>MONTH(Table1[[#This Row],[Order_Date]])</f>
        <v>1</v>
      </c>
      <c r="J3500" s="7">
        <v>1</v>
      </c>
      <c r="K3500" s="4">
        <v>1683.9</v>
      </c>
      <c r="L3500" s="4">
        <v>10</v>
      </c>
      <c r="M3500" s="4">
        <v>1515.51</v>
      </c>
      <c r="N3500" s="4">
        <f>(Table1[[#This Row],[Quantity]]*Table1[[#This Row],[Unit_Price]])*(1-Table1[[#This Row],[Discount_%]]/100)</f>
        <v>1515.5100000000002</v>
      </c>
      <c r="O3500" s="4">
        <v>1007.96</v>
      </c>
      <c r="P3500" s="4">
        <v>507.55</v>
      </c>
      <c r="Q3500">
        <f>Table1[[#This Row],[Revenue]]-Table1[[#This Row],[Cost]]</f>
        <v>507.54999999999995</v>
      </c>
      <c r="R3500" s="6">
        <f>Table1[[#This Row],[Profit]]/Table1[[#This Row],[Revenue]]</f>
        <v>0.33490376176996522</v>
      </c>
    </row>
    <row r="3501" spans="1:18" x14ac:dyDescent="0.45">
      <c r="A3501" s="1" t="s">
        <v>6410</v>
      </c>
      <c r="B3501" s="1" t="s">
        <v>6411</v>
      </c>
      <c r="C3501" s="1" t="s">
        <v>20</v>
      </c>
      <c r="D3501" s="1" t="s">
        <v>21</v>
      </c>
      <c r="E3501" s="1" t="s">
        <v>4</v>
      </c>
      <c r="F3501" s="2">
        <v>45668</v>
      </c>
      <c r="G3501" s="1" t="str">
        <f>IF(WEEKDAY(Table1[[#This Row],[Order_Date]],2)&gt;=6,"Weekend","Weekday")</f>
        <v>Weekend</v>
      </c>
      <c r="H3501" s="2" t="str">
        <f>TEXT(Table1[[#This Row],[Order_Date]],"mmmm")</f>
        <v>January</v>
      </c>
      <c r="I3501" s="8">
        <f>MONTH(Table1[[#This Row],[Order_Date]])</f>
        <v>1</v>
      </c>
      <c r="J3501" s="8">
        <v>5</v>
      </c>
      <c r="K3501" s="1">
        <v>2276.31</v>
      </c>
      <c r="L3501" s="1">
        <v>10</v>
      </c>
      <c r="M3501" s="1">
        <v>10243.4</v>
      </c>
      <c r="N3501" s="1">
        <f>(Table1[[#This Row],[Quantity]]*Table1[[#This Row],[Unit_Price]])*(1-Table1[[#This Row],[Discount_%]]/100)</f>
        <v>10243.395</v>
      </c>
      <c r="O3501" s="1">
        <v>7770.75</v>
      </c>
      <c r="P3501" s="1">
        <v>2472.65</v>
      </c>
      <c r="Q3501">
        <f>Table1[[#This Row],[Revenue]]-Table1[[#This Row],[Cost]]</f>
        <v>2472.6499999999996</v>
      </c>
      <c r="R3501" s="6">
        <f>Table1[[#This Row],[Profit]]/Table1[[#This Row],[Revenue]]</f>
        <v>0.2413895776792862</v>
      </c>
    </row>
    <row r="3502" spans="1:18" x14ac:dyDescent="0.45">
      <c r="A3502" s="4" t="s">
        <v>6412</v>
      </c>
      <c r="B3502" s="4" t="s">
        <v>6413</v>
      </c>
      <c r="C3502" s="4" t="s">
        <v>2</v>
      </c>
      <c r="D3502" s="4" t="s">
        <v>65</v>
      </c>
      <c r="E3502" s="4" t="s">
        <v>9</v>
      </c>
      <c r="F3502" s="5">
        <v>45954</v>
      </c>
      <c r="G3502" s="4" t="str">
        <f>IF(WEEKDAY(Table1[[#This Row],[Order_Date]],2)&gt;=6,"Weekend","Weekday")</f>
        <v>Weekday</v>
      </c>
      <c r="H3502" s="5" t="str">
        <f>TEXT(Table1[[#This Row],[Order_Date]],"mmmm")</f>
        <v>October</v>
      </c>
      <c r="I3502" s="7">
        <f>MONTH(Table1[[#This Row],[Order_Date]])</f>
        <v>10</v>
      </c>
      <c r="J3502" s="7">
        <v>4</v>
      </c>
      <c r="K3502" s="4">
        <v>2195.6999999999998</v>
      </c>
      <c r="L3502" s="4">
        <v>20</v>
      </c>
      <c r="M3502" s="4">
        <v>7026.24</v>
      </c>
      <c r="N3502" s="4">
        <f>(Table1[[#This Row],[Quantity]]*Table1[[#This Row],[Unit_Price]])*(1-Table1[[#This Row],[Discount_%]]/100)</f>
        <v>7026.24</v>
      </c>
      <c r="O3502" s="4">
        <v>5341.91</v>
      </c>
      <c r="P3502" s="4">
        <v>1684.33</v>
      </c>
      <c r="Q3502">
        <f>Table1[[#This Row],[Revenue]]-Table1[[#This Row],[Cost]]</f>
        <v>1684.33</v>
      </c>
      <c r="R3502" s="6">
        <f>Table1[[#This Row],[Profit]]/Table1[[#This Row],[Revenue]]</f>
        <v>0.23971996402058568</v>
      </c>
    </row>
    <row r="3503" spans="1:18" x14ac:dyDescent="0.45">
      <c r="A3503" s="1" t="s">
        <v>6414</v>
      </c>
      <c r="B3503" s="1" t="s">
        <v>6415</v>
      </c>
      <c r="C3503" s="1" t="s">
        <v>7</v>
      </c>
      <c r="D3503" s="1" t="s">
        <v>46</v>
      </c>
      <c r="E3503" s="1" t="s">
        <v>14</v>
      </c>
      <c r="F3503" s="2">
        <v>45956</v>
      </c>
      <c r="G3503" s="1" t="str">
        <f>IF(WEEKDAY(Table1[[#This Row],[Order_Date]],2)&gt;=6,"Weekend","Weekday")</f>
        <v>Weekend</v>
      </c>
      <c r="H3503" s="2" t="str">
        <f>TEXT(Table1[[#This Row],[Order_Date]],"mmmm")</f>
        <v>October</v>
      </c>
      <c r="I3503" s="8">
        <f>MONTH(Table1[[#This Row],[Order_Date]])</f>
        <v>10</v>
      </c>
      <c r="J3503" s="8">
        <v>5</v>
      </c>
      <c r="K3503" s="1">
        <v>4567.78</v>
      </c>
      <c r="L3503" s="1">
        <v>5</v>
      </c>
      <c r="M3503" s="1">
        <v>21696.95</v>
      </c>
      <c r="N3503" s="1">
        <f>(Table1[[#This Row],[Quantity]]*Table1[[#This Row],[Unit_Price]])*(1-Table1[[#This Row],[Discount_%]]/100)</f>
        <v>21696.954999999998</v>
      </c>
      <c r="O3503" s="1">
        <v>13966.54</v>
      </c>
      <c r="P3503" s="1">
        <v>7730.41</v>
      </c>
      <c r="Q3503">
        <f>Table1[[#This Row],[Revenue]]-Table1[[#This Row],[Cost]]</f>
        <v>7730.41</v>
      </c>
      <c r="R3503" s="6">
        <f>Table1[[#This Row],[Profit]]/Table1[[#This Row],[Revenue]]</f>
        <v>0.35629016981649492</v>
      </c>
    </row>
    <row r="3504" spans="1:18" x14ac:dyDescent="0.45">
      <c r="A3504" s="4" t="s">
        <v>6416</v>
      </c>
      <c r="B3504" s="4" t="s">
        <v>6417</v>
      </c>
      <c r="C3504" s="4" t="s">
        <v>2</v>
      </c>
      <c r="D3504" s="4" t="s">
        <v>3</v>
      </c>
      <c r="E3504" s="4" t="s">
        <v>14</v>
      </c>
      <c r="F3504" s="5">
        <v>45838</v>
      </c>
      <c r="G3504" s="4" t="str">
        <f>IF(WEEKDAY(Table1[[#This Row],[Order_Date]],2)&gt;=6,"Weekend","Weekday")</f>
        <v>Weekday</v>
      </c>
      <c r="H3504" s="5" t="str">
        <f>TEXT(Table1[[#This Row],[Order_Date]],"mmmm")</f>
        <v>June</v>
      </c>
      <c r="I3504" s="7">
        <f>MONTH(Table1[[#This Row],[Order_Date]])</f>
        <v>6</v>
      </c>
      <c r="J3504" s="7">
        <v>2</v>
      </c>
      <c r="K3504" s="4">
        <v>3327.75</v>
      </c>
      <c r="L3504" s="4">
        <v>0</v>
      </c>
      <c r="M3504" s="4">
        <v>6655.5</v>
      </c>
      <c r="N3504" s="4">
        <f>(Table1[[#This Row],[Quantity]]*Table1[[#This Row],[Unit_Price]])*(1-Table1[[#This Row],[Discount_%]]/100)</f>
        <v>6655.5</v>
      </c>
      <c r="O3504" s="4">
        <v>4243.78</v>
      </c>
      <c r="P3504" s="4">
        <v>2411.7199999999998</v>
      </c>
      <c r="Q3504">
        <f>Table1[[#This Row],[Revenue]]-Table1[[#This Row],[Cost]]</f>
        <v>2411.7200000000003</v>
      </c>
      <c r="R3504" s="6">
        <f>Table1[[#This Row],[Profit]]/Table1[[#This Row],[Revenue]]</f>
        <v>0.36236496131019452</v>
      </c>
    </row>
    <row r="3505" spans="1:18" x14ac:dyDescent="0.45">
      <c r="A3505" s="1" t="s">
        <v>6418</v>
      </c>
      <c r="B3505" s="1" t="s">
        <v>6419</v>
      </c>
      <c r="C3505" s="1" t="s">
        <v>28</v>
      </c>
      <c r="D3505" s="1" t="s">
        <v>100</v>
      </c>
      <c r="E3505" s="1" t="s">
        <v>4</v>
      </c>
      <c r="F3505" s="2">
        <v>45989</v>
      </c>
      <c r="G3505" s="1" t="str">
        <f>IF(WEEKDAY(Table1[[#This Row],[Order_Date]],2)&gt;=6,"Weekend","Weekday")</f>
        <v>Weekday</v>
      </c>
      <c r="H3505" s="2" t="str">
        <f>TEXT(Table1[[#This Row],[Order_Date]],"mmmm")</f>
        <v>November</v>
      </c>
      <c r="I3505" s="8">
        <f>MONTH(Table1[[#This Row],[Order_Date]])</f>
        <v>11</v>
      </c>
      <c r="J3505" s="8">
        <v>3</v>
      </c>
      <c r="K3505" s="1">
        <v>1713.44</v>
      </c>
      <c r="L3505" s="1">
        <v>10</v>
      </c>
      <c r="M3505" s="1">
        <v>4626.29</v>
      </c>
      <c r="N3505" s="1">
        <f>(Table1[[#This Row],[Quantity]]*Table1[[#This Row],[Unit_Price]])*(1-Table1[[#This Row],[Discount_%]]/100)</f>
        <v>4626.2879999999996</v>
      </c>
      <c r="O3505" s="1">
        <v>2938.07</v>
      </c>
      <c r="P3505" s="1">
        <v>1688.22</v>
      </c>
      <c r="Q3505">
        <f>Table1[[#This Row],[Revenue]]-Table1[[#This Row],[Cost]]</f>
        <v>1688.2199999999998</v>
      </c>
      <c r="R3505" s="6">
        <f>Table1[[#This Row],[Profit]]/Table1[[#This Row],[Revenue]]</f>
        <v>0.36491875779512312</v>
      </c>
    </row>
    <row r="3506" spans="1:18" x14ac:dyDescent="0.45">
      <c r="A3506" s="4" t="s">
        <v>6420</v>
      </c>
      <c r="B3506" s="4" t="s">
        <v>6421</v>
      </c>
      <c r="C3506" s="4" t="s">
        <v>7</v>
      </c>
      <c r="D3506" s="4" t="s">
        <v>46</v>
      </c>
      <c r="E3506" s="4" t="s">
        <v>9</v>
      </c>
      <c r="F3506" s="5">
        <v>45298</v>
      </c>
      <c r="G3506" s="4" t="str">
        <f>IF(WEEKDAY(Table1[[#This Row],[Order_Date]],2)&gt;=6,"Weekend","Weekday")</f>
        <v>Weekend</v>
      </c>
      <c r="H3506" s="5" t="str">
        <f>TEXT(Table1[[#This Row],[Order_Date]],"mmmm")</f>
        <v>January</v>
      </c>
      <c r="I3506" s="7">
        <f>MONTH(Table1[[#This Row],[Order_Date]])</f>
        <v>1</v>
      </c>
      <c r="J3506" s="7">
        <v>4</v>
      </c>
      <c r="K3506" s="4">
        <v>1445.41</v>
      </c>
      <c r="L3506" s="4">
        <v>15</v>
      </c>
      <c r="M3506" s="4">
        <v>4914.3900000000003</v>
      </c>
      <c r="N3506" s="4">
        <f>(Table1[[#This Row],[Quantity]]*Table1[[#This Row],[Unit_Price]])*(1-Table1[[#This Row],[Discount_%]]/100)</f>
        <v>4914.3940000000002</v>
      </c>
      <c r="O3506" s="4">
        <v>2988.54</v>
      </c>
      <c r="P3506" s="4">
        <v>1925.85</v>
      </c>
      <c r="Q3506">
        <f>Table1[[#This Row],[Revenue]]-Table1[[#This Row],[Cost]]</f>
        <v>1925.8500000000004</v>
      </c>
      <c r="R3506" s="6">
        <f>Table1[[#This Row],[Profit]]/Table1[[#This Row],[Revenue]]</f>
        <v>0.39187976534218893</v>
      </c>
    </row>
    <row r="3507" spans="1:18" x14ac:dyDescent="0.45">
      <c r="A3507" s="1" t="s">
        <v>6422</v>
      </c>
      <c r="B3507" s="1" t="s">
        <v>6423</v>
      </c>
      <c r="C3507" s="1" t="s">
        <v>7</v>
      </c>
      <c r="D3507" s="1" t="s">
        <v>46</v>
      </c>
      <c r="E3507" s="1" t="s">
        <v>14</v>
      </c>
      <c r="F3507" s="2">
        <v>45371</v>
      </c>
      <c r="G3507" s="1" t="str">
        <f>IF(WEEKDAY(Table1[[#This Row],[Order_Date]],2)&gt;=6,"Weekend","Weekday")</f>
        <v>Weekday</v>
      </c>
      <c r="H3507" s="2" t="str">
        <f>TEXT(Table1[[#This Row],[Order_Date]],"mmmm")</f>
        <v>March</v>
      </c>
      <c r="I3507" s="8">
        <f>MONTH(Table1[[#This Row],[Order_Date]])</f>
        <v>3</v>
      </c>
      <c r="J3507" s="8">
        <v>1</v>
      </c>
      <c r="K3507" s="1">
        <v>2147.33</v>
      </c>
      <c r="L3507" s="1">
        <v>20</v>
      </c>
      <c r="M3507" s="1">
        <v>1717.86</v>
      </c>
      <c r="N3507" s="1">
        <f>(Table1[[#This Row],[Quantity]]*Table1[[#This Row],[Unit_Price]])*(1-Table1[[#This Row],[Discount_%]]/100)</f>
        <v>1717.864</v>
      </c>
      <c r="O3507" s="1">
        <v>1101.92</v>
      </c>
      <c r="P3507" s="1">
        <v>615.94000000000005</v>
      </c>
      <c r="Q3507">
        <f>Table1[[#This Row],[Revenue]]-Table1[[#This Row],[Cost]]</f>
        <v>615.93999999999983</v>
      </c>
      <c r="R3507" s="6">
        <f>Table1[[#This Row],[Profit]]/Table1[[#This Row],[Revenue]]</f>
        <v>0.35855075500913935</v>
      </c>
    </row>
    <row r="3508" spans="1:18" x14ac:dyDescent="0.45">
      <c r="A3508" s="4" t="s">
        <v>6424</v>
      </c>
      <c r="B3508" s="4" t="s">
        <v>468</v>
      </c>
      <c r="C3508" s="4" t="s">
        <v>7</v>
      </c>
      <c r="D3508" s="4" t="s">
        <v>134</v>
      </c>
      <c r="E3508" s="4" t="s">
        <v>14</v>
      </c>
      <c r="F3508" s="5">
        <v>45634</v>
      </c>
      <c r="G3508" s="4" t="str">
        <f>IF(WEEKDAY(Table1[[#This Row],[Order_Date]],2)&gt;=6,"Weekend","Weekday")</f>
        <v>Weekend</v>
      </c>
      <c r="H3508" s="5" t="str">
        <f>TEXT(Table1[[#This Row],[Order_Date]],"mmmm")</f>
        <v>December</v>
      </c>
      <c r="I3508" s="7">
        <f>MONTH(Table1[[#This Row],[Order_Date]])</f>
        <v>12</v>
      </c>
      <c r="J3508" s="7">
        <v>4</v>
      </c>
      <c r="K3508" s="4">
        <v>3566.56</v>
      </c>
      <c r="L3508" s="4">
        <v>0</v>
      </c>
      <c r="M3508" s="4">
        <v>14266.24</v>
      </c>
      <c r="N3508" s="4">
        <f>(Table1[[#This Row],[Quantity]]*Table1[[#This Row],[Unit_Price]])*(1-Table1[[#This Row],[Discount_%]]/100)</f>
        <v>14266.24</v>
      </c>
      <c r="O3508" s="4">
        <v>12035.97</v>
      </c>
      <c r="P3508" s="4">
        <v>2230.27</v>
      </c>
      <c r="Q3508">
        <f>Table1[[#This Row],[Revenue]]-Table1[[#This Row],[Cost]]</f>
        <v>2230.2700000000004</v>
      </c>
      <c r="R3508" s="6">
        <f>Table1[[#This Row],[Profit]]/Table1[[#This Row],[Revenue]]</f>
        <v>0.15633201179848369</v>
      </c>
    </row>
    <row r="3509" spans="1:18" x14ac:dyDescent="0.45">
      <c r="A3509" s="1" t="s">
        <v>6425</v>
      </c>
      <c r="B3509" s="1" t="s">
        <v>6426</v>
      </c>
      <c r="C3509" s="1" t="s">
        <v>12</v>
      </c>
      <c r="D3509" s="1" t="s">
        <v>41</v>
      </c>
      <c r="E3509" s="1" t="s">
        <v>9</v>
      </c>
      <c r="F3509" s="2">
        <v>45313</v>
      </c>
      <c r="G3509" s="1" t="str">
        <f>IF(WEEKDAY(Table1[[#This Row],[Order_Date]],2)&gt;=6,"Weekend","Weekday")</f>
        <v>Weekday</v>
      </c>
      <c r="H3509" s="2" t="str">
        <f>TEXT(Table1[[#This Row],[Order_Date]],"mmmm")</f>
        <v>January</v>
      </c>
      <c r="I3509" s="8">
        <f>MONTH(Table1[[#This Row],[Order_Date]])</f>
        <v>1</v>
      </c>
      <c r="J3509" s="8">
        <v>2</v>
      </c>
      <c r="K3509" s="1">
        <v>3888.43</v>
      </c>
      <c r="L3509" s="1">
        <v>20</v>
      </c>
      <c r="M3509" s="1">
        <v>6221.49</v>
      </c>
      <c r="N3509" s="1">
        <f>(Table1[[#This Row],[Quantity]]*Table1[[#This Row],[Unit_Price]])*(1-Table1[[#This Row],[Discount_%]]/100)</f>
        <v>6221.4880000000003</v>
      </c>
      <c r="O3509" s="1">
        <v>3869.16</v>
      </c>
      <c r="P3509" s="1">
        <v>2352.33</v>
      </c>
      <c r="Q3509">
        <f>Table1[[#This Row],[Revenue]]-Table1[[#This Row],[Cost]]</f>
        <v>2352.33</v>
      </c>
      <c r="R3509" s="6">
        <f>Table1[[#This Row],[Profit]]/Table1[[#This Row],[Revenue]]</f>
        <v>0.3780975296914405</v>
      </c>
    </row>
    <row r="3510" spans="1:18" x14ac:dyDescent="0.45">
      <c r="A3510" s="4" t="s">
        <v>6427</v>
      </c>
      <c r="B3510" s="4" t="s">
        <v>4082</v>
      </c>
      <c r="C3510" s="4" t="s">
        <v>20</v>
      </c>
      <c r="D3510" s="4" t="s">
        <v>57</v>
      </c>
      <c r="E3510" s="4" t="s">
        <v>9</v>
      </c>
      <c r="F3510" s="5">
        <v>45994</v>
      </c>
      <c r="G3510" s="4" t="str">
        <f>IF(WEEKDAY(Table1[[#This Row],[Order_Date]],2)&gt;=6,"Weekend","Weekday")</f>
        <v>Weekday</v>
      </c>
      <c r="H3510" s="5" t="str">
        <f>TEXT(Table1[[#This Row],[Order_Date]],"mmmm")</f>
        <v>December</v>
      </c>
      <c r="I3510" s="7">
        <f>MONTH(Table1[[#This Row],[Order_Date]])</f>
        <v>12</v>
      </c>
      <c r="J3510" s="7">
        <v>5</v>
      </c>
      <c r="K3510" s="4">
        <v>1416.86</v>
      </c>
      <c r="L3510" s="4">
        <v>0</v>
      </c>
      <c r="M3510" s="4">
        <v>7084.3</v>
      </c>
      <c r="N3510" s="4">
        <f>(Table1[[#This Row],[Quantity]]*Table1[[#This Row],[Unit_Price]])*(1-Table1[[#This Row],[Discount_%]]/100)</f>
        <v>7084.2999999999993</v>
      </c>
      <c r="O3510" s="4">
        <v>5188.5</v>
      </c>
      <c r="P3510" s="4">
        <v>1895.8</v>
      </c>
      <c r="Q3510">
        <f>Table1[[#This Row],[Revenue]]-Table1[[#This Row],[Cost]]</f>
        <v>1895.8000000000002</v>
      </c>
      <c r="R3510" s="6">
        <f>Table1[[#This Row],[Profit]]/Table1[[#This Row],[Revenue]]</f>
        <v>0.26760583261578419</v>
      </c>
    </row>
    <row r="3511" spans="1:18" x14ac:dyDescent="0.45">
      <c r="A3511" s="1" t="s">
        <v>6428</v>
      </c>
      <c r="B3511" s="1" t="s">
        <v>3184</v>
      </c>
      <c r="C3511" s="1" t="s">
        <v>28</v>
      </c>
      <c r="D3511" s="1" t="s">
        <v>100</v>
      </c>
      <c r="E3511" s="1" t="s">
        <v>4</v>
      </c>
      <c r="F3511" s="2">
        <v>45491</v>
      </c>
      <c r="G3511" s="1" t="str">
        <f>IF(WEEKDAY(Table1[[#This Row],[Order_Date]],2)&gt;=6,"Weekend","Weekday")</f>
        <v>Weekday</v>
      </c>
      <c r="H3511" s="2" t="str">
        <f>TEXT(Table1[[#This Row],[Order_Date]],"mmmm")</f>
        <v>July</v>
      </c>
      <c r="I3511" s="8">
        <f>MONTH(Table1[[#This Row],[Order_Date]])</f>
        <v>7</v>
      </c>
      <c r="J3511" s="8">
        <v>2</v>
      </c>
      <c r="K3511" s="1">
        <v>2766.76</v>
      </c>
      <c r="L3511" s="1">
        <v>20</v>
      </c>
      <c r="M3511" s="1">
        <v>4426.82</v>
      </c>
      <c r="N3511" s="1">
        <f>(Table1[[#This Row],[Quantity]]*Table1[[#This Row],[Unit_Price]])*(1-Table1[[#This Row],[Discount_%]]/100)</f>
        <v>4426.8160000000007</v>
      </c>
      <c r="O3511" s="1">
        <v>3708.07</v>
      </c>
      <c r="P3511" s="1">
        <v>718.75</v>
      </c>
      <c r="Q3511">
        <f>Table1[[#This Row],[Revenue]]-Table1[[#This Row],[Cost]]</f>
        <v>718.74999999999955</v>
      </c>
      <c r="R3511" s="6">
        <f>Table1[[#This Row],[Profit]]/Table1[[#This Row],[Revenue]]</f>
        <v>0.16236259888588198</v>
      </c>
    </row>
    <row r="3512" spans="1:18" x14ac:dyDescent="0.45">
      <c r="A3512" s="4" t="s">
        <v>6429</v>
      </c>
      <c r="B3512" s="4" t="s">
        <v>6430</v>
      </c>
      <c r="C3512" s="4" t="s">
        <v>28</v>
      </c>
      <c r="D3512" s="4" t="s">
        <v>100</v>
      </c>
      <c r="E3512" s="4" t="s">
        <v>22</v>
      </c>
      <c r="F3512" s="5">
        <v>45472</v>
      </c>
      <c r="G3512" s="4" t="str">
        <f>IF(WEEKDAY(Table1[[#This Row],[Order_Date]],2)&gt;=6,"Weekend","Weekday")</f>
        <v>Weekend</v>
      </c>
      <c r="H3512" s="5" t="str">
        <f>TEXT(Table1[[#This Row],[Order_Date]],"mmmm")</f>
        <v>June</v>
      </c>
      <c r="I3512" s="7">
        <f>MONTH(Table1[[#This Row],[Order_Date]])</f>
        <v>6</v>
      </c>
      <c r="J3512" s="7">
        <v>2</v>
      </c>
      <c r="K3512" s="4">
        <v>1425.05</v>
      </c>
      <c r="L3512" s="4">
        <v>0</v>
      </c>
      <c r="M3512" s="4">
        <v>2850.1</v>
      </c>
      <c r="N3512" s="4">
        <f>(Table1[[#This Row],[Quantity]]*Table1[[#This Row],[Unit_Price]])*(1-Table1[[#This Row],[Discount_%]]/100)</f>
        <v>2850.1</v>
      </c>
      <c r="O3512" s="4">
        <v>2203.63</v>
      </c>
      <c r="P3512" s="4">
        <v>646.47</v>
      </c>
      <c r="Q3512">
        <f>Table1[[#This Row],[Revenue]]-Table1[[#This Row],[Cost]]</f>
        <v>646.4699999999998</v>
      </c>
      <c r="R3512" s="6">
        <f>Table1[[#This Row],[Profit]]/Table1[[#This Row],[Revenue]]</f>
        <v>0.2268236202238518</v>
      </c>
    </row>
    <row r="3513" spans="1:18" x14ac:dyDescent="0.45">
      <c r="A3513" s="1" t="s">
        <v>6431</v>
      </c>
      <c r="B3513" s="1" t="s">
        <v>2246</v>
      </c>
      <c r="C3513" s="1" t="s">
        <v>20</v>
      </c>
      <c r="D3513" s="1" t="s">
        <v>25</v>
      </c>
      <c r="E3513" s="1" t="s">
        <v>22</v>
      </c>
      <c r="F3513" s="2">
        <v>45753</v>
      </c>
      <c r="G3513" s="1" t="str">
        <f>IF(WEEKDAY(Table1[[#This Row],[Order_Date]],2)&gt;=6,"Weekend","Weekday")</f>
        <v>Weekend</v>
      </c>
      <c r="H3513" s="2" t="str">
        <f>TEXT(Table1[[#This Row],[Order_Date]],"mmmm")</f>
        <v>April</v>
      </c>
      <c r="I3513" s="8">
        <f>MONTH(Table1[[#This Row],[Order_Date]])</f>
        <v>4</v>
      </c>
      <c r="J3513" s="8">
        <v>4</v>
      </c>
      <c r="K3513" s="1">
        <v>1846.19</v>
      </c>
      <c r="L3513" s="1">
        <v>0</v>
      </c>
      <c r="M3513" s="1">
        <v>7384.76</v>
      </c>
      <c r="N3513" s="1">
        <f>(Table1[[#This Row],[Quantity]]*Table1[[#This Row],[Unit_Price]])*(1-Table1[[#This Row],[Discount_%]]/100)</f>
        <v>7384.76</v>
      </c>
      <c r="O3513" s="1">
        <v>4783.99</v>
      </c>
      <c r="P3513" s="1">
        <v>2600.77</v>
      </c>
      <c r="Q3513">
        <f>Table1[[#This Row],[Revenue]]-Table1[[#This Row],[Cost]]</f>
        <v>2600.7700000000004</v>
      </c>
      <c r="R3513" s="6">
        <f>Table1[[#This Row],[Profit]]/Table1[[#This Row],[Revenue]]</f>
        <v>0.35218070729448214</v>
      </c>
    </row>
    <row r="3514" spans="1:18" x14ac:dyDescent="0.45">
      <c r="A3514" s="4" t="s">
        <v>6432</v>
      </c>
      <c r="B3514" s="4" t="s">
        <v>2452</v>
      </c>
      <c r="C3514" s="4" t="s">
        <v>2</v>
      </c>
      <c r="D3514" s="4" t="s">
        <v>68</v>
      </c>
      <c r="E3514" s="4" t="s">
        <v>9</v>
      </c>
      <c r="F3514" s="5">
        <v>45944</v>
      </c>
      <c r="G3514" s="4" t="str">
        <f>IF(WEEKDAY(Table1[[#This Row],[Order_Date]],2)&gt;=6,"Weekend","Weekday")</f>
        <v>Weekday</v>
      </c>
      <c r="H3514" s="5" t="str">
        <f>TEXT(Table1[[#This Row],[Order_Date]],"mmmm")</f>
        <v>October</v>
      </c>
      <c r="I3514" s="7">
        <f>MONTH(Table1[[#This Row],[Order_Date]])</f>
        <v>10</v>
      </c>
      <c r="J3514" s="7">
        <v>5</v>
      </c>
      <c r="K3514" s="4">
        <v>120.1</v>
      </c>
      <c r="L3514" s="4">
        <v>15</v>
      </c>
      <c r="M3514" s="4">
        <v>510.43</v>
      </c>
      <c r="N3514" s="4">
        <f>(Table1[[#This Row],[Quantity]]*Table1[[#This Row],[Unit_Price]])*(1-Table1[[#This Row],[Discount_%]]/100)</f>
        <v>510.42500000000001</v>
      </c>
      <c r="O3514" s="4">
        <v>350.02</v>
      </c>
      <c r="P3514" s="4">
        <v>160.41</v>
      </c>
      <c r="Q3514">
        <f>Table1[[#This Row],[Revenue]]-Table1[[#This Row],[Cost]]</f>
        <v>160.41000000000003</v>
      </c>
      <c r="R3514" s="6">
        <f>Table1[[#This Row],[Profit]]/Table1[[#This Row],[Revenue]]</f>
        <v>0.31426444370432771</v>
      </c>
    </row>
    <row r="3515" spans="1:18" x14ac:dyDescent="0.45">
      <c r="A3515" s="1" t="s">
        <v>6433</v>
      </c>
      <c r="B3515" s="1" t="s">
        <v>6434</v>
      </c>
      <c r="C3515" s="1" t="s">
        <v>28</v>
      </c>
      <c r="D3515" s="1" t="s">
        <v>85</v>
      </c>
      <c r="E3515" s="1" t="s">
        <v>22</v>
      </c>
      <c r="F3515" s="2">
        <v>45688</v>
      </c>
      <c r="G3515" s="1" t="str">
        <f>IF(WEEKDAY(Table1[[#This Row],[Order_Date]],2)&gt;=6,"Weekend","Weekday")</f>
        <v>Weekday</v>
      </c>
      <c r="H3515" s="2" t="str">
        <f>TEXT(Table1[[#This Row],[Order_Date]],"mmmm")</f>
        <v>January</v>
      </c>
      <c r="I3515" s="8">
        <f>MONTH(Table1[[#This Row],[Order_Date]])</f>
        <v>1</v>
      </c>
      <c r="J3515" s="8">
        <v>1</v>
      </c>
      <c r="K3515" s="1">
        <v>1444.47</v>
      </c>
      <c r="L3515" s="1">
        <v>0</v>
      </c>
      <c r="M3515" s="1">
        <v>1444.47</v>
      </c>
      <c r="N3515" s="1">
        <f>(Table1[[#This Row],[Quantity]]*Table1[[#This Row],[Unit_Price]])*(1-Table1[[#This Row],[Discount_%]]/100)</f>
        <v>1444.47</v>
      </c>
      <c r="O3515" s="1">
        <v>958.04</v>
      </c>
      <c r="P3515" s="1">
        <v>486.43</v>
      </c>
      <c r="Q3515">
        <f>Table1[[#This Row],[Revenue]]-Table1[[#This Row],[Cost]]</f>
        <v>486.43000000000006</v>
      </c>
      <c r="R3515" s="6">
        <f>Table1[[#This Row],[Profit]]/Table1[[#This Row],[Revenue]]</f>
        <v>0.33675327282671152</v>
      </c>
    </row>
    <row r="3516" spans="1:18" x14ac:dyDescent="0.45">
      <c r="A3516" s="4" t="s">
        <v>6435</v>
      </c>
      <c r="B3516" s="4" t="s">
        <v>3280</v>
      </c>
      <c r="C3516" s="4" t="s">
        <v>28</v>
      </c>
      <c r="D3516" s="4" t="s">
        <v>35</v>
      </c>
      <c r="E3516" s="4" t="s">
        <v>14</v>
      </c>
      <c r="F3516" s="5">
        <v>45431</v>
      </c>
      <c r="G3516" s="4" t="str">
        <f>IF(WEEKDAY(Table1[[#This Row],[Order_Date]],2)&gt;=6,"Weekend","Weekday")</f>
        <v>Weekend</v>
      </c>
      <c r="H3516" s="5" t="str">
        <f>TEXT(Table1[[#This Row],[Order_Date]],"mmmm")</f>
        <v>May</v>
      </c>
      <c r="I3516" s="7">
        <f>MONTH(Table1[[#This Row],[Order_Date]])</f>
        <v>5</v>
      </c>
      <c r="J3516" s="7">
        <v>3</v>
      </c>
      <c r="K3516" s="4">
        <v>620.9</v>
      </c>
      <c r="L3516" s="4">
        <v>15</v>
      </c>
      <c r="M3516" s="4">
        <v>1583.29</v>
      </c>
      <c r="N3516" s="4">
        <f>(Table1[[#This Row],[Quantity]]*Table1[[#This Row],[Unit_Price]])*(1-Table1[[#This Row],[Discount_%]]/100)</f>
        <v>1583.2949999999998</v>
      </c>
      <c r="O3516" s="4">
        <v>1308.8800000000001</v>
      </c>
      <c r="P3516" s="4">
        <v>274.41000000000003</v>
      </c>
      <c r="Q3516">
        <f>Table1[[#This Row],[Revenue]]-Table1[[#This Row],[Cost]]</f>
        <v>274.40999999999985</v>
      </c>
      <c r="R3516" s="6">
        <f>Table1[[#This Row],[Profit]]/Table1[[#This Row],[Revenue]]</f>
        <v>0.17331632234145358</v>
      </c>
    </row>
    <row r="3517" spans="1:18" x14ac:dyDescent="0.45">
      <c r="A3517" s="1" t="s">
        <v>6436</v>
      </c>
      <c r="B3517" s="1" t="s">
        <v>6437</v>
      </c>
      <c r="C3517" s="1" t="s">
        <v>28</v>
      </c>
      <c r="D3517" s="1" t="s">
        <v>29</v>
      </c>
      <c r="E3517" s="1" t="s">
        <v>22</v>
      </c>
      <c r="F3517" s="2">
        <v>45886</v>
      </c>
      <c r="G3517" s="1" t="str">
        <f>IF(WEEKDAY(Table1[[#This Row],[Order_Date]],2)&gt;=6,"Weekend","Weekday")</f>
        <v>Weekend</v>
      </c>
      <c r="H3517" s="2" t="str">
        <f>TEXT(Table1[[#This Row],[Order_Date]],"mmmm")</f>
        <v>August</v>
      </c>
      <c r="I3517" s="8">
        <f>MONTH(Table1[[#This Row],[Order_Date]])</f>
        <v>8</v>
      </c>
      <c r="J3517" s="8">
        <v>2</v>
      </c>
      <c r="K3517" s="1">
        <v>904.16</v>
      </c>
      <c r="L3517" s="1">
        <v>10</v>
      </c>
      <c r="M3517" s="1">
        <v>1627.49</v>
      </c>
      <c r="N3517" s="1">
        <f>(Table1[[#This Row],[Quantity]]*Table1[[#This Row],[Unit_Price]])*(1-Table1[[#This Row],[Discount_%]]/100)</f>
        <v>1627.4880000000001</v>
      </c>
      <c r="O3517" s="1">
        <v>998.68</v>
      </c>
      <c r="P3517" s="1">
        <v>628.80999999999995</v>
      </c>
      <c r="Q3517">
        <f>Table1[[#This Row],[Revenue]]-Table1[[#This Row],[Cost]]</f>
        <v>628.81000000000006</v>
      </c>
      <c r="R3517" s="6">
        <f>Table1[[#This Row],[Profit]]/Table1[[#This Row],[Revenue]]</f>
        <v>0.38636796539456458</v>
      </c>
    </row>
    <row r="3518" spans="1:18" x14ac:dyDescent="0.45">
      <c r="A3518" s="4" t="s">
        <v>6438</v>
      </c>
      <c r="B3518" s="4" t="s">
        <v>6170</v>
      </c>
      <c r="C3518" s="4" t="s">
        <v>7</v>
      </c>
      <c r="D3518" s="4" t="s">
        <v>134</v>
      </c>
      <c r="E3518" s="4" t="s">
        <v>4</v>
      </c>
      <c r="F3518" s="5">
        <v>45447</v>
      </c>
      <c r="G3518" s="4" t="str">
        <f>IF(WEEKDAY(Table1[[#This Row],[Order_Date]],2)&gt;=6,"Weekend","Weekday")</f>
        <v>Weekday</v>
      </c>
      <c r="H3518" s="5" t="str">
        <f>TEXT(Table1[[#This Row],[Order_Date]],"mmmm")</f>
        <v>June</v>
      </c>
      <c r="I3518" s="7">
        <f>MONTH(Table1[[#This Row],[Order_Date]])</f>
        <v>6</v>
      </c>
      <c r="J3518" s="7">
        <v>5</v>
      </c>
      <c r="K3518" s="4">
        <v>2362.13</v>
      </c>
      <c r="L3518" s="4">
        <v>20</v>
      </c>
      <c r="M3518" s="4">
        <v>9448.52</v>
      </c>
      <c r="N3518" s="4">
        <f>(Table1[[#This Row],[Quantity]]*Table1[[#This Row],[Unit_Price]])*(1-Table1[[#This Row],[Discount_%]]/100)</f>
        <v>9448.5200000000023</v>
      </c>
      <c r="O3518" s="4">
        <v>6152.93</v>
      </c>
      <c r="P3518" s="4">
        <v>3295.59</v>
      </c>
      <c r="Q3518">
        <f>Table1[[#This Row],[Revenue]]-Table1[[#This Row],[Cost]]</f>
        <v>3295.59</v>
      </c>
      <c r="R3518" s="6">
        <f>Table1[[#This Row],[Profit]]/Table1[[#This Row],[Revenue]]</f>
        <v>0.34879430852662641</v>
      </c>
    </row>
    <row r="3519" spans="1:18" x14ac:dyDescent="0.45">
      <c r="A3519" s="1" t="s">
        <v>6439</v>
      </c>
      <c r="B3519" s="1" t="s">
        <v>6440</v>
      </c>
      <c r="C3519" s="1" t="s">
        <v>20</v>
      </c>
      <c r="D3519" s="1" t="s">
        <v>21</v>
      </c>
      <c r="E3519" s="1" t="s">
        <v>4</v>
      </c>
      <c r="F3519" s="2">
        <v>45564</v>
      </c>
      <c r="G3519" s="1" t="str">
        <f>IF(WEEKDAY(Table1[[#This Row],[Order_Date]],2)&gt;=6,"Weekend","Weekday")</f>
        <v>Weekend</v>
      </c>
      <c r="H3519" s="2" t="str">
        <f>TEXT(Table1[[#This Row],[Order_Date]],"mmmm")</f>
        <v>September</v>
      </c>
      <c r="I3519" s="8">
        <f>MONTH(Table1[[#This Row],[Order_Date]])</f>
        <v>9</v>
      </c>
      <c r="J3519" s="8">
        <v>5</v>
      </c>
      <c r="K3519" s="1">
        <v>3893.88</v>
      </c>
      <c r="L3519" s="1">
        <v>5</v>
      </c>
      <c r="M3519" s="1">
        <v>18495.93</v>
      </c>
      <c r="N3519" s="1">
        <f>(Table1[[#This Row],[Quantity]]*Table1[[#This Row],[Unit_Price]])*(1-Table1[[#This Row],[Discount_%]]/100)</f>
        <v>18495.93</v>
      </c>
      <c r="O3519" s="1">
        <v>14392.51</v>
      </c>
      <c r="P3519" s="1">
        <v>4103.42</v>
      </c>
      <c r="Q3519">
        <f>Table1[[#This Row],[Revenue]]-Table1[[#This Row],[Cost]]</f>
        <v>4103.42</v>
      </c>
      <c r="R3519" s="6">
        <f>Table1[[#This Row],[Profit]]/Table1[[#This Row],[Revenue]]</f>
        <v>0.22185529465130976</v>
      </c>
    </row>
    <row r="3520" spans="1:18" x14ac:dyDescent="0.45">
      <c r="A3520" s="4" t="s">
        <v>6441</v>
      </c>
      <c r="B3520" s="4" t="s">
        <v>6442</v>
      </c>
      <c r="C3520" s="4" t="s">
        <v>28</v>
      </c>
      <c r="D3520" s="4" t="s">
        <v>85</v>
      </c>
      <c r="E3520" s="4" t="s">
        <v>9</v>
      </c>
      <c r="F3520" s="5">
        <v>45737</v>
      </c>
      <c r="G3520" s="4" t="str">
        <f>IF(WEEKDAY(Table1[[#This Row],[Order_Date]],2)&gt;=6,"Weekend","Weekday")</f>
        <v>Weekday</v>
      </c>
      <c r="H3520" s="5" t="str">
        <f>TEXT(Table1[[#This Row],[Order_Date]],"mmmm")</f>
        <v>March</v>
      </c>
      <c r="I3520" s="7">
        <f>MONTH(Table1[[#This Row],[Order_Date]])</f>
        <v>3</v>
      </c>
      <c r="J3520" s="7">
        <v>3</v>
      </c>
      <c r="K3520" s="4">
        <v>4030.67</v>
      </c>
      <c r="L3520" s="4">
        <v>15</v>
      </c>
      <c r="M3520" s="4">
        <v>10278.209999999999</v>
      </c>
      <c r="N3520" s="4">
        <f>(Table1[[#This Row],[Quantity]]*Table1[[#This Row],[Unit_Price]])*(1-Table1[[#This Row],[Discount_%]]/100)</f>
        <v>10278.208500000001</v>
      </c>
      <c r="O3520" s="4">
        <v>8600.0300000000007</v>
      </c>
      <c r="P3520" s="4">
        <v>1678.18</v>
      </c>
      <c r="Q3520">
        <f>Table1[[#This Row],[Revenue]]-Table1[[#This Row],[Cost]]</f>
        <v>1678.1799999999985</v>
      </c>
      <c r="R3520" s="6">
        <f>Table1[[#This Row],[Profit]]/Table1[[#This Row],[Revenue]]</f>
        <v>0.16327551198117185</v>
      </c>
    </row>
    <row r="3521" spans="1:18" x14ac:dyDescent="0.45">
      <c r="A3521" s="1" t="s">
        <v>6443</v>
      </c>
      <c r="B3521" s="1" t="s">
        <v>6444</v>
      </c>
      <c r="C3521" s="1" t="s">
        <v>12</v>
      </c>
      <c r="D3521" s="1" t="s">
        <v>32</v>
      </c>
      <c r="E3521" s="1" t="s">
        <v>4</v>
      </c>
      <c r="F3521" s="2">
        <v>45452</v>
      </c>
      <c r="G3521" s="1" t="str">
        <f>IF(WEEKDAY(Table1[[#This Row],[Order_Date]],2)&gt;=6,"Weekend","Weekday")</f>
        <v>Weekend</v>
      </c>
      <c r="H3521" s="2" t="str">
        <f>TEXT(Table1[[#This Row],[Order_Date]],"mmmm")</f>
        <v>June</v>
      </c>
      <c r="I3521" s="8">
        <f>MONTH(Table1[[#This Row],[Order_Date]])</f>
        <v>6</v>
      </c>
      <c r="J3521" s="8">
        <v>1</v>
      </c>
      <c r="K3521" s="1">
        <v>323.35000000000002</v>
      </c>
      <c r="L3521" s="1">
        <v>20</v>
      </c>
      <c r="M3521" s="1">
        <v>258.68</v>
      </c>
      <c r="N3521" s="1">
        <f>(Table1[[#This Row],[Quantity]]*Table1[[#This Row],[Unit_Price]])*(1-Table1[[#This Row],[Discount_%]]/100)</f>
        <v>258.68</v>
      </c>
      <c r="O3521" s="1">
        <v>177.49</v>
      </c>
      <c r="P3521" s="1">
        <v>81.19</v>
      </c>
      <c r="Q3521">
        <f>Table1[[#This Row],[Revenue]]-Table1[[#This Row],[Cost]]</f>
        <v>81.19</v>
      </c>
      <c r="R3521" s="6">
        <f>Table1[[#This Row],[Profit]]/Table1[[#This Row],[Revenue]]</f>
        <v>0.31386268749033552</v>
      </c>
    </row>
    <row r="3522" spans="1:18" x14ac:dyDescent="0.45">
      <c r="A3522" s="4" t="s">
        <v>6445</v>
      </c>
      <c r="B3522" s="4" t="s">
        <v>6446</v>
      </c>
      <c r="C3522" s="4" t="s">
        <v>2</v>
      </c>
      <c r="D3522" s="4" t="s">
        <v>65</v>
      </c>
      <c r="E3522" s="4" t="s">
        <v>9</v>
      </c>
      <c r="F3522" s="5">
        <v>45646</v>
      </c>
      <c r="G3522" s="4" t="str">
        <f>IF(WEEKDAY(Table1[[#This Row],[Order_Date]],2)&gt;=6,"Weekend","Weekday")</f>
        <v>Weekday</v>
      </c>
      <c r="H3522" s="5" t="str">
        <f>TEXT(Table1[[#This Row],[Order_Date]],"mmmm")</f>
        <v>December</v>
      </c>
      <c r="I3522" s="7">
        <f>MONTH(Table1[[#This Row],[Order_Date]])</f>
        <v>12</v>
      </c>
      <c r="J3522" s="7">
        <v>1</v>
      </c>
      <c r="K3522" s="4">
        <v>2950.78</v>
      </c>
      <c r="L3522" s="4">
        <v>5</v>
      </c>
      <c r="M3522" s="4">
        <v>2803.24</v>
      </c>
      <c r="N3522" s="4">
        <f>(Table1[[#This Row],[Quantity]]*Table1[[#This Row],[Unit_Price]])*(1-Table1[[#This Row],[Discount_%]]/100)</f>
        <v>2803.241</v>
      </c>
      <c r="O3522" s="4">
        <v>2047.82</v>
      </c>
      <c r="P3522" s="4">
        <v>755.42</v>
      </c>
      <c r="Q3522">
        <f>Table1[[#This Row],[Revenue]]-Table1[[#This Row],[Cost]]</f>
        <v>755.41999999999985</v>
      </c>
      <c r="R3522" s="6">
        <f>Table1[[#This Row],[Profit]]/Table1[[#This Row],[Revenue]]</f>
        <v>0.26948102909490446</v>
      </c>
    </row>
    <row r="3523" spans="1:18" x14ac:dyDescent="0.45">
      <c r="A3523" s="1" t="s">
        <v>6447</v>
      </c>
      <c r="B3523" s="1" t="s">
        <v>6448</v>
      </c>
      <c r="C3523" s="1" t="s">
        <v>20</v>
      </c>
      <c r="D3523" s="1" t="s">
        <v>21</v>
      </c>
      <c r="E3523" s="1" t="s">
        <v>4</v>
      </c>
      <c r="F3523" s="2">
        <v>45816</v>
      </c>
      <c r="G3523" s="1" t="str">
        <f>IF(WEEKDAY(Table1[[#This Row],[Order_Date]],2)&gt;=6,"Weekend","Weekday")</f>
        <v>Weekend</v>
      </c>
      <c r="H3523" s="2" t="str">
        <f>TEXT(Table1[[#This Row],[Order_Date]],"mmmm")</f>
        <v>June</v>
      </c>
      <c r="I3523" s="8">
        <f>MONTH(Table1[[#This Row],[Order_Date]])</f>
        <v>6</v>
      </c>
      <c r="J3523" s="8">
        <v>4</v>
      </c>
      <c r="K3523" s="1">
        <v>3308.58</v>
      </c>
      <c r="L3523" s="1">
        <v>10</v>
      </c>
      <c r="M3523" s="1">
        <v>11910.89</v>
      </c>
      <c r="N3523" s="1">
        <f>(Table1[[#This Row],[Quantity]]*Table1[[#This Row],[Unit_Price]])*(1-Table1[[#This Row],[Discount_%]]/100)</f>
        <v>11910.888000000001</v>
      </c>
      <c r="O3523" s="1">
        <v>9185.84</v>
      </c>
      <c r="P3523" s="1">
        <v>2725.05</v>
      </c>
      <c r="Q3523">
        <f>Table1[[#This Row],[Revenue]]-Table1[[#This Row],[Cost]]</f>
        <v>2725.0499999999993</v>
      </c>
      <c r="R3523" s="6">
        <f>Table1[[#This Row],[Profit]]/Table1[[#This Row],[Revenue]]</f>
        <v>0.22878642989734607</v>
      </c>
    </row>
    <row r="3524" spans="1:18" x14ac:dyDescent="0.45">
      <c r="A3524" s="4" t="s">
        <v>6449</v>
      </c>
      <c r="B3524" s="4" t="s">
        <v>6450</v>
      </c>
      <c r="C3524" s="4" t="s">
        <v>7</v>
      </c>
      <c r="D3524" s="4" t="s">
        <v>106</v>
      </c>
      <c r="E3524" s="4" t="s">
        <v>9</v>
      </c>
      <c r="F3524" s="5">
        <v>45324</v>
      </c>
      <c r="G3524" s="4" t="str">
        <f>IF(WEEKDAY(Table1[[#This Row],[Order_Date]],2)&gt;=6,"Weekend","Weekday")</f>
        <v>Weekday</v>
      </c>
      <c r="H3524" s="5" t="str">
        <f>TEXT(Table1[[#This Row],[Order_Date]],"mmmm")</f>
        <v>February</v>
      </c>
      <c r="I3524" s="7">
        <f>MONTH(Table1[[#This Row],[Order_Date]])</f>
        <v>2</v>
      </c>
      <c r="J3524" s="7">
        <v>2</v>
      </c>
      <c r="K3524" s="4">
        <v>3492.45</v>
      </c>
      <c r="L3524" s="4">
        <v>10</v>
      </c>
      <c r="M3524" s="4">
        <v>6286.41</v>
      </c>
      <c r="N3524" s="4">
        <f>(Table1[[#This Row],[Quantity]]*Table1[[#This Row],[Unit_Price]])*(1-Table1[[#This Row],[Discount_%]]/100)</f>
        <v>6286.41</v>
      </c>
      <c r="O3524" s="4">
        <v>5204.25</v>
      </c>
      <c r="P3524" s="4">
        <v>1082.1600000000001</v>
      </c>
      <c r="Q3524">
        <f>Table1[[#This Row],[Revenue]]-Table1[[#This Row],[Cost]]</f>
        <v>1082.1599999999999</v>
      </c>
      <c r="R3524" s="6">
        <f>Table1[[#This Row],[Profit]]/Table1[[#This Row],[Revenue]]</f>
        <v>0.17214276510758925</v>
      </c>
    </row>
    <row r="3525" spans="1:18" x14ac:dyDescent="0.45">
      <c r="A3525" s="1" t="s">
        <v>6451</v>
      </c>
      <c r="B3525" s="1" t="s">
        <v>6452</v>
      </c>
      <c r="C3525" s="1" t="s">
        <v>2</v>
      </c>
      <c r="D3525" s="1" t="s">
        <v>65</v>
      </c>
      <c r="E3525" s="1" t="s">
        <v>4</v>
      </c>
      <c r="F3525" s="2">
        <v>45495</v>
      </c>
      <c r="G3525" s="1" t="str">
        <f>IF(WEEKDAY(Table1[[#This Row],[Order_Date]],2)&gt;=6,"Weekend","Weekday")</f>
        <v>Weekday</v>
      </c>
      <c r="H3525" s="2" t="str">
        <f>TEXT(Table1[[#This Row],[Order_Date]],"mmmm")</f>
        <v>July</v>
      </c>
      <c r="I3525" s="8">
        <f>MONTH(Table1[[#This Row],[Order_Date]])</f>
        <v>7</v>
      </c>
      <c r="J3525" s="8">
        <v>1</v>
      </c>
      <c r="K3525" s="1">
        <v>1872.82</v>
      </c>
      <c r="L3525" s="1">
        <v>5</v>
      </c>
      <c r="M3525" s="1">
        <v>1779.18</v>
      </c>
      <c r="N3525" s="1">
        <f>(Table1[[#This Row],[Quantity]]*Table1[[#This Row],[Unit_Price]])*(1-Table1[[#This Row],[Discount_%]]/100)</f>
        <v>1779.1789999999999</v>
      </c>
      <c r="O3525" s="1">
        <v>1143.46</v>
      </c>
      <c r="P3525" s="1">
        <v>635.72</v>
      </c>
      <c r="Q3525">
        <f>Table1[[#This Row],[Revenue]]-Table1[[#This Row],[Cost]]</f>
        <v>635.72</v>
      </c>
      <c r="R3525" s="6">
        <f>Table1[[#This Row],[Profit]]/Table1[[#This Row],[Revenue]]</f>
        <v>0.35731067120808463</v>
      </c>
    </row>
    <row r="3526" spans="1:18" x14ac:dyDescent="0.45">
      <c r="A3526" s="4" t="s">
        <v>6453</v>
      </c>
      <c r="B3526" s="4" t="s">
        <v>3847</v>
      </c>
      <c r="C3526" s="4" t="s">
        <v>2</v>
      </c>
      <c r="D3526" s="4" t="s">
        <v>3</v>
      </c>
      <c r="E3526" s="4" t="s">
        <v>4</v>
      </c>
      <c r="F3526" s="5">
        <v>46003</v>
      </c>
      <c r="G3526" s="4" t="str">
        <f>IF(WEEKDAY(Table1[[#This Row],[Order_Date]],2)&gt;=6,"Weekend","Weekday")</f>
        <v>Weekday</v>
      </c>
      <c r="H3526" s="5" t="str">
        <f>TEXT(Table1[[#This Row],[Order_Date]],"mmmm")</f>
        <v>December</v>
      </c>
      <c r="I3526" s="7">
        <f>MONTH(Table1[[#This Row],[Order_Date]])</f>
        <v>12</v>
      </c>
      <c r="J3526" s="7">
        <v>4</v>
      </c>
      <c r="K3526" s="4">
        <v>1092.1400000000001</v>
      </c>
      <c r="L3526" s="4">
        <v>10</v>
      </c>
      <c r="M3526" s="4">
        <v>3931.7</v>
      </c>
      <c r="N3526" s="4">
        <f>(Table1[[#This Row],[Quantity]]*Table1[[#This Row],[Unit_Price]])*(1-Table1[[#This Row],[Discount_%]]/100)</f>
        <v>3931.7040000000006</v>
      </c>
      <c r="O3526" s="4">
        <v>3015.87</v>
      </c>
      <c r="P3526" s="4">
        <v>915.83</v>
      </c>
      <c r="Q3526">
        <f>Table1[[#This Row],[Revenue]]-Table1[[#This Row],[Cost]]</f>
        <v>915.82999999999993</v>
      </c>
      <c r="R3526" s="6">
        <f>Table1[[#This Row],[Profit]]/Table1[[#This Row],[Revenue]]</f>
        <v>0.23293486278200271</v>
      </c>
    </row>
    <row r="3527" spans="1:18" x14ac:dyDescent="0.45">
      <c r="A3527" s="1" t="s">
        <v>6454</v>
      </c>
      <c r="B3527" s="1" t="s">
        <v>3131</v>
      </c>
      <c r="C3527" s="1" t="s">
        <v>28</v>
      </c>
      <c r="D3527" s="1" t="s">
        <v>29</v>
      </c>
      <c r="E3527" s="1" t="s">
        <v>14</v>
      </c>
      <c r="F3527" s="2">
        <v>45997</v>
      </c>
      <c r="G3527" s="1" t="str">
        <f>IF(WEEKDAY(Table1[[#This Row],[Order_Date]],2)&gt;=6,"Weekend","Weekday")</f>
        <v>Weekend</v>
      </c>
      <c r="H3527" s="2" t="str">
        <f>TEXT(Table1[[#This Row],[Order_Date]],"mmmm")</f>
        <v>December</v>
      </c>
      <c r="I3527" s="8">
        <f>MONTH(Table1[[#This Row],[Order_Date]])</f>
        <v>12</v>
      </c>
      <c r="J3527" s="8">
        <v>2</v>
      </c>
      <c r="K3527" s="1">
        <v>2118.6</v>
      </c>
      <c r="L3527" s="1">
        <v>15</v>
      </c>
      <c r="M3527" s="1">
        <v>3601.62</v>
      </c>
      <c r="N3527" s="1">
        <f>(Table1[[#This Row],[Quantity]]*Table1[[#This Row],[Unit_Price]])*(1-Table1[[#This Row],[Discount_%]]/100)</f>
        <v>3601.62</v>
      </c>
      <c r="O3527" s="1">
        <v>2749.66</v>
      </c>
      <c r="P3527" s="1">
        <v>851.96</v>
      </c>
      <c r="Q3527">
        <f>Table1[[#This Row],[Revenue]]-Table1[[#This Row],[Cost]]</f>
        <v>851.96</v>
      </c>
      <c r="R3527" s="6">
        <f>Table1[[#This Row],[Profit]]/Table1[[#This Row],[Revenue]]</f>
        <v>0.23654910845675003</v>
      </c>
    </row>
    <row r="3528" spans="1:18" x14ac:dyDescent="0.45">
      <c r="A3528" s="4" t="s">
        <v>6455</v>
      </c>
      <c r="B3528" s="4" t="s">
        <v>6456</v>
      </c>
      <c r="C3528" s="4" t="s">
        <v>20</v>
      </c>
      <c r="D3528" s="4" t="s">
        <v>60</v>
      </c>
      <c r="E3528" s="4" t="s">
        <v>9</v>
      </c>
      <c r="F3528" s="5">
        <v>45576</v>
      </c>
      <c r="G3528" s="4" t="str">
        <f>IF(WEEKDAY(Table1[[#This Row],[Order_Date]],2)&gt;=6,"Weekend","Weekday")</f>
        <v>Weekday</v>
      </c>
      <c r="H3528" s="5" t="str">
        <f>TEXT(Table1[[#This Row],[Order_Date]],"mmmm")</f>
        <v>October</v>
      </c>
      <c r="I3528" s="7">
        <f>MONTH(Table1[[#This Row],[Order_Date]])</f>
        <v>10</v>
      </c>
      <c r="J3528" s="7">
        <v>4</v>
      </c>
      <c r="K3528" s="4">
        <v>4695.3</v>
      </c>
      <c r="L3528" s="4">
        <v>20</v>
      </c>
      <c r="M3528" s="4">
        <v>15024.96</v>
      </c>
      <c r="N3528" s="4">
        <f>(Table1[[#This Row],[Quantity]]*Table1[[#This Row],[Unit_Price]])*(1-Table1[[#This Row],[Discount_%]]/100)</f>
        <v>15024.960000000001</v>
      </c>
      <c r="O3528" s="4">
        <v>9031.06</v>
      </c>
      <c r="P3528" s="4">
        <v>5993.9</v>
      </c>
      <c r="Q3528">
        <f>Table1[[#This Row],[Revenue]]-Table1[[#This Row],[Cost]]</f>
        <v>5993.9</v>
      </c>
      <c r="R3528" s="6">
        <f>Table1[[#This Row],[Profit]]/Table1[[#This Row],[Revenue]]</f>
        <v>0.39892951462100396</v>
      </c>
    </row>
    <row r="3529" spans="1:18" x14ac:dyDescent="0.45">
      <c r="A3529" s="1" t="s">
        <v>6457</v>
      </c>
      <c r="B3529" s="1" t="s">
        <v>6458</v>
      </c>
      <c r="C3529" s="1" t="s">
        <v>7</v>
      </c>
      <c r="D3529" s="1" t="s">
        <v>8</v>
      </c>
      <c r="E3529" s="1" t="s">
        <v>14</v>
      </c>
      <c r="F3529" s="2">
        <v>45584</v>
      </c>
      <c r="G3529" s="1" t="str">
        <f>IF(WEEKDAY(Table1[[#This Row],[Order_Date]],2)&gt;=6,"Weekend","Weekday")</f>
        <v>Weekend</v>
      </c>
      <c r="H3529" s="2" t="str">
        <f>TEXT(Table1[[#This Row],[Order_Date]],"mmmm")</f>
        <v>October</v>
      </c>
      <c r="I3529" s="8">
        <f>MONTH(Table1[[#This Row],[Order_Date]])</f>
        <v>10</v>
      </c>
      <c r="J3529" s="8">
        <v>3</v>
      </c>
      <c r="K3529" s="1">
        <v>425.8</v>
      </c>
      <c r="L3529" s="1">
        <v>5</v>
      </c>
      <c r="M3529" s="1">
        <v>1213.53</v>
      </c>
      <c r="N3529" s="1">
        <f>(Table1[[#This Row],[Quantity]]*Table1[[#This Row],[Unit_Price]])*(1-Table1[[#This Row],[Discount_%]]/100)</f>
        <v>1213.53</v>
      </c>
      <c r="O3529" s="1">
        <v>1017.26</v>
      </c>
      <c r="P3529" s="1">
        <v>196.27</v>
      </c>
      <c r="Q3529">
        <f>Table1[[#This Row],[Revenue]]-Table1[[#This Row],[Cost]]</f>
        <v>196.26999999999998</v>
      </c>
      <c r="R3529" s="6">
        <f>Table1[[#This Row],[Profit]]/Table1[[#This Row],[Revenue]]</f>
        <v>0.1617347737591984</v>
      </c>
    </row>
    <row r="3530" spans="1:18" x14ac:dyDescent="0.45">
      <c r="A3530" s="4" t="s">
        <v>6459</v>
      </c>
      <c r="B3530" s="4" t="s">
        <v>5611</v>
      </c>
      <c r="C3530" s="4" t="s">
        <v>2</v>
      </c>
      <c r="D3530" s="4" t="s">
        <v>17</v>
      </c>
      <c r="E3530" s="4" t="s">
        <v>22</v>
      </c>
      <c r="F3530" s="5">
        <v>45378</v>
      </c>
      <c r="G3530" s="4" t="str">
        <f>IF(WEEKDAY(Table1[[#This Row],[Order_Date]],2)&gt;=6,"Weekend","Weekday")</f>
        <v>Weekday</v>
      </c>
      <c r="H3530" s="5" t="str">
        <f>TEXT(Table1[[#This Row],[Order_Date]],"mmmm")</f>
        <v>March</v>
      </c>
      <c r="I3530" s="7">
        <f>MONTH(Table1[[#This Row],[Order_Date]])</f>
        <v>3</v>
      </c>
      <c r="J3530" s="7">
        <v>3</v>
      </c>
      <c r="K3530" s="4">
        <v>650.14</v>
      </c>
      <c r="L3530" s="4">
        <v>10</v>
      </c>
      <c r="M3530" s="4">
        <v>1755.38</v>
      </c>
      <c r="N3530" s="4">
        <f>(Table1[[#This Row],[Quantity]]*Table1[[#This Row],[Unit_Price]])*(1-Table1[[#This Row],[Discount_%]]/100)</f>
        <v>1755.3780000000002</v>
      </c>
      <c r="O3530" s="4">
        <v>1372.15</v>
      </c>
      <c r="P3530" s="4">
        <v>383.23</v>
      </c>
      <c r="Q3530">
        <f>Table1[[#This Row],[Revenue]]-Table1[[#This Row],[Cost]]</f>
        <v>383.23</v>
      </c>
      <c r="R3530" s="6">
        <f>Table1[[#This Row],[Profit]]/Table1[[#This Row],[Revenue]]</f>
        <v>0.21831740136038921</v>
      </c>
    </row>
    <row r="3531" spans="1:18" x14ac:dyDescent="0.45">
      <c r="A3531" s="1" t="s">
        <v>6460</v>
      </c>
      <c r="B3531" s="1" t="s">
        <v>6461</v>
      </c>
      <c r="C3531" s="1" t="s">
        <v>2</v>
      </c>
      <c r="D3531" s="1" t="s">
        <v>3</v>
      </c>
      <c r="E3531" s="1" t="s">
        <v>14</v>
      </c>
      <c r="F3531" s="2">
        <v>45386</v>
      </c>
      <c r="G3531" s="1" t="str">
        <f>IF(WEEKDAY(Table1[[#This Row],[Order_Date]],2)&gt;=6,"Weekend","Weekday")</f>
        <v>Weekday</v>
      </c>
      <c r="H3531" s="2" t="str">
        <f>TEXT(Table1[[#This Row],[Order_Date]],"mmmm")</f>
        <v>April</v>
      </c>
      <c r="I3531" s="8">
        <f>MONTH(Table1[[#This Row],[Order_Date]])</f>
        <v>4</v>
      </c>
      <c r="J3531" s="8">
        <v>2</v>
      </c>
      <c r="K3531" s="1">
        <v>3092.67</v>
      </c>
      <c r="L3531" s="1">
        <v>0</v>
      </c>
      <c r="M3531" s="1">
        <v>6185.34</v>
      </c>
      <c r="N3531" s="1">
        <f>(Table1[[#This Row],[Quantity]]*Table1[[#This Row],[Unit_Price]])*(1-Table1[[#This Row],[Discount_%]]/100)</f>
        <v>6185.34</v>
      </c>
      <c r="O3531" s="1">
        <v>4818.1499999999996</v>
      </c>
      <c r="P3531" s="1">
        <v>1367.19</v>
      </c>
      <c r="Q3531">
        <f>Table1[[#This Row],[Revenue]]-Table1[[#This Row],[Cost]]</f>
        <v>1367.1900000000005</v>
      </c>
      <c r="R3531" s="6">
        <f>Table1[[#This Row],[Profit]]/Table1[[#This Row],[Revenue]]</f>
        <v>0.22103716206384774</v>
      </c>
    </row>
    <row r="3532" spans="1:18" x14ac:dyDescent="0.45">
      <c r="A3532" s="4" t="s">
        <v>6462</v>
      </c>
      <c r="B3532" s="4" t="s">
        <v>2653</v>
      </c>
      <c r="C3532" s="4" t="s">
        <v>20</v>
      </c>
      <c r="D3532" s="4" t="s">
        <v>60</v>
      </c>
      <c r="E3532" s="4" t="s">
        <v>4</v>
      </c>
      <c r="F3532" s="5">
        <v>45992</v>
      </c>
      <c r="G3532" s="4" t="str">
        <f>IF(WEEKDAY(Table1[[#This Row],[Order_Date]],2)&gt;=6,"Weekend","Weekday")</f>
        <v>Weekday</v>
      </c>
      <c r="H3532" s="5" t="str">
        <f>TEXT(Table1[[#This Row],[Order_Date]],"mmmm")</f>
        <v>December</v>
      </c>
      <c r="I3532" s="7">
        <f>MONTH(Table1[[#This Row],[Order_Date]])</f>
        <v>12</v>
      </c>
      <c r="J3532" s="7">
        <v>3</v>
      </c>
      <c r="K3532" s="4">
        <v>321.63</v>
      </c>
      <c r="L3532" s="4">
        <v>10</v>
      </c>
      <c r="M3532" s="4">
        <v>868.4</v>
      </c>
      <c r="N3532" s="4">
        <f>(Table1[[#This Row],[Quantity]]*Table1[[#This Row],[Unit_Price]])*(1-Table1[[#This Row],[Discount_%]]/100)</f>
        <v>868.40099999999995</v>
      </c>
      <c r="O3532" s="4">
        <v>521.45000000000005</v>
      </c>
      <c r="P3532" s="4">
        <v>346.95</v>
      </c>
      <c r="Q3532">
        <f>Table1[[#This Row],[Revenue]]-Table1[[#This Row],[Cost]]</f>
        <v>346.94999999999993</v>
      </c>
      <c r="R3532" s="6">
        <f>Table1[[#This Row],[Profit]]/Table1[[#This Row],[Revenue]]</f>
        <v>0.39952786734223861</v>
      </c>
    </row>
    <row r="3533" spans="1:18" x14ac:dyDescent="0.45">
      <c r="A3533" s="1" t="s">
        <v>6463</v>
      </c>
      <c r="B3533" s="1" t="s">
        <v>6464</v>
      </c>
      <c r="C3533" s="1" t="s">
        <v>20</v>
      </c>
      <c r="D3533" s="1" t="s">
        <v>103</v>
      </c>
      <c r="E3533" s="1" t="s">
        <v>4</v>
      </c>
      <c r="F3533" s="2">
        <v>45559</v>
      </c>
      <c r="G3533" s="1" t="str">
        <f>IF(WEEKDAY(Table1[[#This Row],[Order_Date]],2)&gt;=6,"Weekend","Weekday")</f>
        <v>Weekday</v>
      </c>
      <c r="H3533" s="2" t="str">
        <f>TEXT(Table1[[#This Row],[Order_Date]],"mmmm")</f>
        <v>September</v>
      </c>
      <c r="I3533" s="8">
        <f>MONTH(Table1[[#This Row],[Order_Date]])</f>
        <v>9</v>
      </c>
      <c r="J3533" s="8">
        <v>2</v>
      </c>
      <c r="K3533" s="1">
        <v>600.64</v>
      </c>
      <c r="L3533" s="1">
        <v>20</v>
      </c>
      <c r="M3533" s="1">
        <v>961.02</v>
      </c>
      <c r="N3533" s="1">
        <f>(Table1[[#This Row],[Quantity]]*Table1[[#This Row],[Unit_Price]])*(1-Table1[[#This Row],[Discount_%]]/100)</f>
        <v>961.024</v>
      </c>
      <c r="O3533" s="1">
        <v>689.59</v>
      </c>
      <c r="P3533" s="1">
        <v>271.43</v>
      </c>
      <c r="Q3533">
        <f>Table1[[#This Row],[Revenue]]-Table1[[#This Row],[Cost]]</f>
        <v>271.42999999999995</v>
      </c>
      <c r="R3533" s="6">
        <f>Table1[[#This Row],[Profit]]/Table1[[#This Row],[Revenue]]</f>
        <v>0.28243949137374874</v>
      </c>
    </row>
    <row r="3534" spans="1:18" x14ac:dyDescent="0.45">
      <c r="A3534" s="4" t="s">
        <v>6465</v>
      </c>
      <c r="B3534" s="4" t="s">
        <v>6466</v>
      </c>
      <c r="C3534" s="4" t="s">
        <v>7</v>
      </c>
      <c r="D3534" s="4" t="s">
        <v>106</v>
      </c>
      <c r="E3534" s="4" t="s">
        <v>14</v>
      </c>
      <c r="F3534" s="5">
        <v>45640</v>
      </c>
      <c r="G3534" s="4" t="str">
        <f>IF(WEEKDAY(Table1[[#This Row],[Order_Date]],2)&gt;=6,"Weekend","Weekday")</f>
        <v>Weekend</v>
      </c>
      <c r="H3534" s="5" t="str">
        <f>TEXT(Table1[[#This Row],[Order_Date]],"mmmm")</f>
        <v>December</v>
      </c>
      <c r="I3534" s="7">
        <f>MONTH(Table1[[#This Row],[Order_Date]])</f>
        <v>12</v>
      </c>
      <c r="J3534" s="7">
        <v>4</v>
      </c>
      <c r="K3534" s="4">
        <v>3249.64</v>
      </c>
      <c r="L3534" s="4">
        <v>20</v>
      </c>
      <c r="M3534" s="4">
        <v>10398.85</v>
      </c>
      <c r="N3534" s="4">
        <f>(Table1[[#This Row],[Quantity]]*Table1[[#This Row],[Unit_Price]])*(1-Table1[[#This Row],[Discount_%]]/100)</f>
        <v>10398.848</v>
      </c>
      <c r="O3534" s="4">
        <v>8067.9</v>
      </c>
      <c r="P3534" s="4">
        <v>2330.9499999999998</v>
      </c>
      <c r="Q3534">
        <f>Table1[[#This Row],[Revenue]]-Table1[[#This Row],[Cost]]</f>
        <v>2330.9500000000007</v>
      </c>
      <c r="R3534" s="6">
        <f>Table1[[#This Row],[Profit]]/Table1[[#This Row],[Revenue]]</f>
        <v>0.22415459401760768</v>
      </c>
    </row>
    <row r="3535" spans="1:18" x14ac:dyDescent="0.45">
      <c r="A3535" s="1" t="s">
        <v>6467</v>
      </c>
      <c r="B3535" s="1" t="s">
        <v>6468</v>
      </c>
      <c r="C3535" s="1" t="s">
        <v>7</v>
      </c>
      <c r="D3535" s="1" t="s">
        <v>71</v>
      </c>
      <c r="E3535" s="1" t="s">
        <v>14</v>
      </c>
      <c r="F3535" s="2">
        <v>45306</v>
      </c>
      <c r="G3535" s="1" t="str">
        <f>IF(WEEKDAY(Table1[[#This Row],[Order_Date]],2)&gt;=6,"Weekend","Weekday")</f>
        <v>Weekday</v>
      </c>
      <c r="H3535" s="2" t="str">
        <f>TEXT(Table1[[#This Row],[Order_Date]],"mmmm")</f>
        <v>January</v>
      </c>
      <c r="I3535" s="8">
        <f>MONTH(Table1[[#This Row],[Order_Date]])</f>
        <v>1</v>
      </c>
      <c r="J3535" s="8">
        <v>3</v>
      </c>
      <c r="K3535" s="1">
        <v>585.38</v>
      </c>
      <c r="L3535" s="1">
        <v>15</v>
      </c>
      <c r="M3535" s="1">
        <v>1492.72</v>
      </c>
      <c r="N3535" s="1">
        <f>(Table1[[#This Row],[Quantity]]*Table1[[#This Row],[Unit_Price]])*(1-Table1[[#This Row],[Discount_%]]/100)</f>
        <v>1492.7189999999998</v>
      </c>
      <c r="O3535" s="1">
        <v>1014.6</v>
      </c>
      <c r="P3535" s="1">
        <v>478.12</v>
      </c>
      <c r="Q3535">
        <f>Table1[[#This Row],[Revenue]]-Table1[[#This Row],[Cost]]</f>
        <v>478.12</v>
      </c>
      <c r="R3535" s="6">
        <f>Table1[[#This Row],[Profit]]/Table1[[#This Row],[Revenue]]</f>
        <v>0.32030119513371563</v>
      </c>
    </row>
    <row r="3536" spans="1:18" x14ac:dyDescent="0.45">
      <c r="A3536" s="4" t="s">
        <v>6469</v>
      </c>
      <c r="B3536" s="4" t="s">
        <v>6470</v>
      </c>
      <c r="C3536" s="4" t="s">
        <v>2</v>
      </c>
      <c r="D3536" s="4" t="s">
        <v>17</v>
      </c>
      <c r="E3536" s="4" t="s">
        <v>14</v>
      </c>
      <c r="F3536" s="5">
        <v>45483</v>
      </c>
      <c r="G3536" s="4" t="str">
        <f>IF(WEEKDAY(Table1[[#This Row],[Order_Date]],2)&gt;=6,"Weekend","Weekday")</f>
        <v>Weekday</v>
      </c>
      <c r="H3536" s="5" t="str">
        <f>TEXT(Table1[[#This Row],[Order_Date]],"mmmm")</f>
        <v>July</v>
      </c>
      <c r="I3536" s="7">
        <f>MONTH(Table1[[#This Row],[Order_Date]])</f>
        <v>7</v>
      </c>
      <c r="J3536" s="7">
        <v>2</v>
      </c>
      <c r="K3536" s="4">
        <v>4549.0200000000004</v>
      </c>
      <c r="L3536" s="4">
        <v>0</v>
      </c>
      <c r="M3536" s="4">
        <v>9098.0400000000009</v>
      </c>
      <c r="N3536" s="4">
        <f>(Table1[[#This Row],[Quantity]]*Table1[[#This Row],[Unit_Price]])*(1-Table1[[#This Row],[Discount_%]]/100)</f>
        <v>9098.0400000000009</v>
      </c>
      <c r="O3536" s="4">
        <v>5591.89</v>
      </c>
      <c r="P3536" s="4">
        <v>3506.15</v>
      </c>
      <c r="Q3536">
        <f>Table1[[#This Row],[Revenue]]-Table1[[#This Row],[Cost]]</f>
        <v>3506.1500000000005</v>
      </c>
      <c r="R3536" s="6">
        <f>Table1[[#This Row],[Profit]]/Table1[[#This Row],[Revenue]]</f>
        <v>0.38537421246774028</v>
      </c>
    </row>
    <row r="3537" spans="1:18" x14ac:dyDescent="0.45">
      <c r="A3537" s="1" t="s">
        <v>6471</v>
      </c>
      <c r="B3537" s="1" t="s">
        <v>6472</v>
      </c>
      <c r="C3537" s="1" t="s">
        <v>28</v>
      </c>
      <c r="D3537" s="1" t="s">
        <v>100</v>
      </c>
      <c r="E3537" s="1" t="s">
        <v>14</v>
      </c>
      <c r="F3537" s="2">
        <v>45533</v>
      </c>
      <c r="G3537" s="1" t="str">
        <f>IF(WEEKDAY(Table1[[#This Row],[Order_Date]],2)&gt;=6,"Weekend","Weekday")</f>
        <v>Weekday</v>
      </c>
      <c r="H3537" s="2" t="str">
        <f>TEXT(Table1[[#This Row],[Order_Date]],"mmmm")</f>
        <v>August</v>
      </c>
      <c r="I3537" s="8">
        <f>MONTH(Table1[[#This Row],[Order_Date]])</f>
        <v>8</v>
      </c>
      <c r="J3537" s="8">
        <v>3</v>
      </c>
      <c r="K3537" s="1">
        <v>4183.6899999999996</v>
      </c>
      <c r="L3537" s="1">
        <v>0</v>
      </c>
      <c r="M3537" s="1">
        <v>12551.07</v>
      </c>
      <c r="N3537" s="1">
        <f>(Table1[[#This Row],[Quantity]]*Table1[[#This Row],[Unit_Price]])*(1-Table1[[#This Row],[Discount_%]]/100)</f>
        <v>12551.07</v>
      </c>
      <c r="O3537" s="1">
        <v>9808.2000000000007</v>
      </c>
      <c r="P3537" s="1">
        <v>2742.87</v>
      </c>
      <c r="Q3537">
        <f>Table1[[#This Row],[Revenue]]-Table1[[#This Row],[Cost]]</f>
        <v>2742.869999999999</v>
      </c>
      <c r="R3537" s="6">
        <f>Table1[[#This Row],[Profit]]/Table1[[#This Row],[Revenue]]</f>
        <v>0.21853674626944156</v>
      </c>
    </row>
    <row r="3538" spans="1:18" x14ac:dyDescent="0.45">
      <c r="A3538" s="4" t="s">
        <v>6473</v>
      </c>
      <c r="B3538" s="4" t="s">
        <v>6474</v>
      </c>
      <c r="C3538" s="4" t="s">
        <v>12</v>
      </c>
      <c r="D3538" s="4" t="s">
        <v>32</v>
      </c>
      <c r="E3538" s="4" t="s">
        <v>4</v>
      </c>
      <c r="F3538" s="5">
        <v>45905</v>
      </c>
      <c r="G3538" s="4" t="str">
        <f>IF(WEEKDAY(Table1[[#This Row],[Order_Date]],2)&gt;=6,"Weekend","Weekday")</f>
        <v>Weekday</v>
      </c>
      <c r="H3538" s="5" t="str">
        <f>TEXT(Table1[[#This Row],[Order_Date]],"mmmm")</f>
        <v>September</v>
      </c>
      <c r="I3538" s="7">
        <f>MONTH(Table1[[#This Row],[Order_Date]])</f>
        <v>9</v>
      </c>
      <c r="J3538" s="7">
        <v>5</v>
      </c>
      <c r="K3538" s="4">
        <v>3697.67</v>
      </c>
      <c r="L3538" s="4">
        <v>5</v>
      </c>
      <c r="M3538" s="4">
        <v>17563.93</v>
      </c>
      <c r="N3538" s="4">
        <f>(Table1[[#This Row],[Quantity]]*Table1[[#This Row],[Unit_Price]])*(1-Table1[[#This Row],[Discount_%]]/100)</f>
        <v>17563.932499999999</v>
      </c>
      <c r="O3538" s="4">
        <v>13864.45</v>
      </c>
      <c r="P3538" s="4">
        <v>3699.48</v>
      </c>
      <c r="Q3538">
        <f>Table1[[#This Row],[Revenue]]-Table1[[#This Row],[Cost]]</f>
        <v>3699.4799999999996</v>
      </c>
      <c r="R3538" s="6">
        <f>Table1[[#This Row],[Profit]]/Table1[[#This Row],[Revenue]]</f>
        <v>0.21062939786255125</v>
      </c>
    </row>
    <row r="3539" spans="1:18" x14ac:dyDescent="0.45">
      <c r="A3539" s="1" t="s">
        <v>6475</v>
      </c>
      <c r="B3539" s="1" t="s">
        <v>6476</v>
      </c>
      <c r="C3539" s="1" t="s">
        <v>12</v>
      </c>
      <c r="D3539" s="1" t="s">
        <v>111</v>
      </c>
      <c r="E3539" s="1" t="s">
        <v>22</v>
      </c>
      <c r="F3539" s="2">
        <v>45844</v>
      </c>
      <c r="G3539" s="1" t="str">
        <f>IF(WEEKDAY(Table1[[#This Row],[Order_Date]],2)&gt;=6,"Weekend","Weekday")</f>
        <v>Weekend</v>
      </c>
      <c r="H3539" s="2" t="str">
        <f>TEXT(Table1[[#This Row],[Order_Date]],"mmmm")</f>
        <v>July</v>
      </c>
      <c r="I3539" s="8">
        <f>MONTH(Table1[[#This Row],[Order_Date]])</f>
        <v>7</v>
      </c>
      <c r="J3539" s="8">
        <v>1</v>
      </c>
      <c r="K3539" s="1">
        <v>646.86</v>
      </c>
      <c r="L3539" s="1">
        <v>20</v>
      </c>
      <c r="M3539" s="1">
        <v>517.49</v>
      </c>
      <c r="N3539" s="1">
        <f>(Table1[[#This Row],[Quantity]]*Table1[[#This Row],[Unit_Price]])*(1-Table1[[#This Row],[Discount_%]]/100)</f>
        <v>517.48800000000006</v>
      </c>
      <c r="O3539" s="1">
        <v>334.71</v>
      </c>
      <c r="P3539" s="1">
        <v>182.78</v>
      </c>
      <c r="Q3539">
        <f>Table1[[#This Row],[Revenue]]-Table1[[#This Row],[Cost]]</f>
        <v>182.78000000000003</v>
      </c>
      <c r="R3539" s="6">
        <f>Table1[[#This Row],[Profit]]/Table1[[#This Row],[Revenue]]</f>
        <v>0.35320489284817097</v>
      </c>
    </row>
    <row r="3540" spans="1:18" x14ac:dyDescent="0.45">
      <c r="A3540" s="4" t="s">
        <v>6477</v>
      </c>
      <c r="B3540" s="4" t="s">
        <v>6478</v>
      </c>
      <c r="C3540" s="4" t="s">
        <v>7</v>
      </c>
      <c r="D3540" s="4" t="s">
        <v>46</v>
      </c>
      <c r="E3540" s="4" t="s">
        <v>9</v>
      </c>
      <c r="F3540" s="5">
        <v>45441</v>
      </c>
      <c r="G3540" s="4" t="str">
        <f>IF(WEEKDAY(Table1[[#This Row],[Order_Date]],2)&gt;=6,"Weekend","Weekday")</f>
        <v>Weekday</v>
      </c>
      <c r="H3540" s="5" t="str">
        <f>TEXT(Table1[[#This Row],[Order_Date]],"mmmm")</f>
        <v>May</v>
      </c>
      <c r="I3540" s="7">
        <f>MONTH(Table1[[#This Row],[Order_Date]])</f>
        <v>5</v>
      </c>
      <c r="J3540" s="7">
        <v>1</v>
      </c>
      <c r="K3540" s="4">
        <v>4682.29</v>
      </c>
      <c r="L3540" s="4">
        <v>15</v>
      </c>
      <c r="M3540" s="4">
        <v>3979.95</v>
      </c>
      <c r="N3540" s="4">
        <f>(Table1[[#This Row],[Quantity]]*Table1[[#This Row],[Unit_Price]])*(1-Table1[[#This Row],[Discount_%]]/100)</f>
        <v>3979.9465</v>
      </c>
      <c r="O3540" s="4">
        <v>3338.09</v>
      </c>
      <c r="P3540" s="4">
        <v>641.86</v>
      </c>
      <c r="Q3540">
        <f>Table1[[#This Row],[Revenue]]-Table1[[#This Row],[Cost]]</f>
        <v>641.85999999999967</v>
      </c>
      <c r="R3540" s="6">
        <f>Table1[[#This Row],[Profit]]/Table1[[#This Row],[Revenue]]</f>
        <v>0.16127338283144263</v>
      </c>
    </row>
    <row r="3541" spans="1:18" x14ac:dyDescent="0.45">
      <c r="A3541" s="1" t="s">
        <v>6479</v>
      </c>
      <c r="B3541" s="1" t="s">
        <v>5575</v>
      </c>
      <c r="C3541" s="1" t="s">
        <v>2</v>
      </c>
      <c r="D3541" s="1" t="s">
        <v>17</v>
      </c>
      <c r="E3541" s="1" t="s">
        <v>22</v>
      </c>
      <c r="F3541" s="2">
        <v>45743</v>
      </c>
      <c r="G3541" s="1" t="str">
        <f>IF(WEEKDAY(Table1[[#This Row],[Order_Date]],2)&gt;=6,"Weekend","Weekday")</f>
        <v>Weekday</v>
      </c>
      <c r="H3541" s="2" t="str">
        <f>TEXT(Table1[[#This Row],[Order_Date]],"mmmm")</f>
        <v>March</v>
      </c>
      <c r="I3541" s="8">
        <f>MONTH(Table1[[#This Row],[Order_Date]])</f>
        <v>3</v>
      </c>
      <c r="J3541" s="8">
        <v>3</v>
      </c>
      <c r="K3541" s="1">
        <v>1598.04</v>
      </c>
      <c r="L3541" s="1">
        <v>15</v>
      </c>
      <c r="M3541" s="1">
        <v>4075</v>
      </c>
      <c r="N3541" s="1">
        <f>(Table1[[#This Row],[Quantity]]*Table1[[#This Row],[Unit_Price]])*(1-Table1[[#This Row],[Discount_%]]/100)</f>
        <v>4075.002</v>
      </c>
      <c r="O3541" s="1">
        <v>2817.23</v>
      </c>
      <c r="P3541" s="1">
        <v>1257.77</v>
      </c>
      <c r="Q3541">
        <f>Table1[[#This Row],[Revenue]]-Table1[[#This Row],[Cost]]</f>
        <v>1257.77</v>
      </c>
      <c r="R3541" s="6">
        <f>Table1[[#This Row],[Profit]]/Table1[[#This Row],[Revenue]]</f>
        <v>0.30865521472392637</v>
      </c>
    </row>
    <row r="3542" spans="1:18" x14ac:dyDescent="0.45">
      <c r="A3542" s="4" t="s">
        <v>6480</v>
      </c>
      <c r="B3542" s="4" t="s">
        <v>6481</v>
      </c>
      <c r="C3542" s="4" t="s">
        <v>2</v>
      </c>
      <c r="D3542" s="4" t="s">
        <v>17</v>
      </c>
      <c r="E3542" s="4" t="s">
        <v>14</v>
      </c>
      <c r="F3542" s="5">
        <v>45770</v>
      </c>
      <c r="G3542" s="4" t="str">
        <f>IF(WEEKDAY(Table1[[#This Row],[Order_Date]],2)&gt;=6,"Weekend","Weekday")</f>
        <v>Weekday</v>
      </c>
      <c r="H3542" s="5" t="str">
        <f>TEXT(Table1[[#This Row],[Order_Date]],"mmmm")</f>
        <v>April</v>
      </c>
      <c r="I3542" s="7">
        <f>MONTH(Table1[[#This Row],[Order_Date]])</f>
        <v>4</v>
      </c>
      <c r="J3542" s="7">
        <v>5</v>
      </c>
      <c r="K3542" s="4">
        <v>2837.54</v>
      </c>
      <c r="L3542" s="4">
        <v>5</v>
      </c>
      <c r="M3542" s="4">
        <v>13478.32</v>
      </c>
      <c r="N3542" s="4">
        <f>(Table1[[#This Row],[Quantity]]*Table1[[#This Row],[Unit_Price]])*(1-Table1[[#This Row],[Discount_%]]/100)</f>
        <v>13478.315000000001</v>
      </c>
      <c r="O3542" s="4">
        <v>10951.05</v>
      </c>
      <c r="P3542" s="4">
        <v>2527.27</v>
      </c>
      <c r="Q3542">
        <f>Table1[[#This Row],[Revenue]]-Table1[[#This Row],[Cost]]</f>
        <v>2527.2700000000004</v>
      </c>
      <c r="R3542" s="6">
        <f>Table1[[#This Row],[Profit]]/Table1[[#This Row],[Revenue]]</f>
        <v>0.187506306423946</v>
      </c>
    </row>
    <row r="3543" spans="1:18" x14ac:dyDescent="0.45">
      <c r="A3543" s="1" t="s">
        <v>6482</v>
      </c>
      <c r="B3543" s="1" t="s">
        <v>6483</v>
      </c>
      <c r="C3543" s="1" t="s">
        <v>28</v>
      </c>
      <c r="D3543" s="1" t="s">
        <v>29</v>
      </c>
      <c r="E3543" s="1" t="s">
        <v>22</v>
      </c>
      <c r="F3543" s="2">
        <v>45519</v>
      </c>
      <c r="G3543" s="1" t="str">
        <f>IF(WEEKDAY(Table1[[#This Row],[Order_Date]],2)&gt;=6,"Weekend","Weekday")</f>
        <v>Weekday</v>
      </c>
      <c r="H3543" s="2" t="str">
        <f>TEXT(Table1[[#This Row],[Order_Date]],"mmmm")</f>
        <v>August</v>
      </c>
      <c r="I3543" s="8">
        <f>MONTH(Table1[[#This Row],[Order_Date]])</f>
        <v>8</v>
      </c>
      <c r="J3543" s="8">
        <v>2</v>
      </c>
      <c r="K3543" s="1">
        <v>850.2</v>
      </c>
      <c r="L3543" s="1">
        <v>5</v>
      </c>
      <c r="M3543" s="1">
        <v>1615.38</v>
      </c>
      <c r="N3543" s="1">
        <f>(Table1[[#This Row],[Quantity]]*Table1[[#This Row],[Unit_Price]])*(1-Table1[[#This Row],[Discount_%]]/100)</f>
        <v>1615.38</v>
      </c>
      <c r="O3543" s="1">
        <v>1269.1199999999999</v>
      </c>
      <c r="P3543" s="1">
        <v>346.26</v>
      </c>
      <c r="Q3543">
        <f>Table1[[#This Row],[Revenue]]-Table1[[#This Row],[Cost]]</f>
        <v>346.26000000000022</v>
      </c>
      <c r="R3543" s="6">
        <f>Table1[[#This Row],[Profit]]/Table1[[#This Row],[Revenue]]</f>
        <v>0.21435204100583141</v>
      </c>
    </row>
    <row r="3544" spans="1:18" x14ac:dyDescent="0.45">
      <c r="A3544" s="4" t="s">
        <v>6484</v>
      </c>
      <c r="B3544" s="4" t="s">
        <v>6485</v>
      </c>
      <c r="C3544" s="4" t="s">
        <v>7</v>
      </c>
      <c r="D3544" s="4" t="s">
        <v>71</v>
      </c>
      <c r="E3544" s="4" t="s">
        <v>14</v>
      </c>
      <c r="F3544" s="5">
        <v>45415</v>
      </c>
      <c r="G3544" s="4" t="str">
        <f>IF(WEEKDAY(Table1[[#This Row],[Order_Date]],2)&gt;=6,"Weekend","Weekday")</f>
        <v>Weekday</v>
      </c>
      <c r="H3544" s="5" t="str">
        <f>TEXT(Table1[[#This Row],[Order_Date]],"mmmm")</f>
        <v>May</v>
      </c>
      <c r="I3544" s="7">
        <f>MONTH(Table1[[#This Row],[Order_Date]])</f>
        <v>5</v>
      </c>
      <c r="J3544" s="7">
        <v>5</v>
      </c>
      <c r="K3544" s="4">
        <v>2594.66</v>
      </c>
      <c r="L3544" s="4">
        <v>0</v>
      </c>
      <c r="M3544" s="4">
        <v>12973.3</v>
      </c>
      <c r="N3544" s="4">
        <f>(Table1[[#This Row],[Quantity]]*Table1[[#This Row],[Unit_Price]])*(1-Table1[[#This Row],[Discount_%]]/100)</f>
        <v>12973.3</v>
      </c>
      <c r="O3544" s="4">
        <v>9585.7099999999991</v>
      </c>
      <c r="P3544" s="4">
        <v>3387.59</v>
      </c>
      <c r="Q3544">
        <f>Table1[[#This Row],[Revenue]]-Table1[[#This Row],[Cost]]</f>
        <v>3387.59</v>
      </c>
      <c r="R3544" s="6">
        <f>Table1[[#This Row],[Profit]]/Table1[[#This Row],[Revenue]]</f>
        <v>0.26112014676296702</v>
      </c>
    </row>
    <row r="3545" spans="1:18" x14ac:dyDescent="0.45">
      <c r="A3545" s="1" t="s">
        <v>6486</v>
      </c>
      <c r="B3545" s="1" t="s">
        <v>6487</v>
      </c>
      <c r="C3545" s="1" t="s">
        <v>12</v>
      </c>
      <c r="D3545" s="1" t="s">
        <v>38</v>
      </c>
      <c r="E3545" s="1" t="s">
        <v>14</v>
      </c>
      <c r="F3545" s="2">
        <v>45669</v>
      </c>
      <c r="G3545" s="1" t="str">
        <f>IF(WEEKDAY(Table1[[#This Row],[Order_Date]],2)&gt;=6,"Weekend","Weekday")</f>
        <v>Weekend</v>
      </c>
      <c r="H3545" s="2" t="str">
        <f>TEXT(Table1[[#This Row],[Order_Date]],"mmmm")</f>
        <v>January</v>
      </c>
      <c r="I3545" s="8">
        <f>MONTH(Table1[[#This Row],[Order_Date]])</f>
        <v>1</v>
      </c>
      <c r="J3545" s="8">
        <v>3</v>
      </c>
      <c r="K3545" s="1">
        <v>826.68</v>
      </c>
      <c r="L3545" s="1">
        <v>5</v>
      </c>
      <c r="M3545" s="1">
        <v>2356.04</v>
      </c>
      <c r="N3545" s="1">
        <f>(Table1[[#This Row],[Quantity]]*Table1[[#This Row],[Unit_Price]])*(1-Table1[[#This Row],[Discount_%]]/100)</f>
        <v>2356.038</v>
      </c>
      <c r="O3545" s="1">
        <v>1917.43</v>
      </c>
      <c r="P3545" s="1">
        <v>438.61</v>
      </c>
      <c r="Q3545">
        <f>Table1[[#This Row],[Revenue]]-Table1[[#This Row],[Cost]]</f>
        <v>438.6099999999999</v>
      </c>
      <c r="R3545" s="6">
        <f>Table1[[#This Row],[Profit]]/Table1[[#This Row],[Revenue]]</f>
        <v>0.18616407191728496</v>
      </c>
    </row>
    <row r="3546" spans="1:18" x14ac:dyDescent="0.45">
      <c r="A3546" s="4" t="s">
        <v>6488</v>
      </c>
      <c r="B3546" s="4" t="s">
        <v>6489</v>
      </c>
      <c r="C3546" s="4" t="s">
        <v>2</v>
      </c>
      <c r="D3546" s="4" t="s">
        <v>65</v>
      </c>
      <c r="E3546" s="4" t="s">
        <v>9</v>
      </c>
      <c r="F3546" s="5">
        <v>45780</v>
      </c>
      <c r="G3546" s="4" t="str">
        <f>IF(WEEKDAY(Table1[[#This Row],[Order_Date]],2)&gt;=6,"Weekend","Weekday")</f>
        <v>Weekend</v>
      </c>
      <c r="H3546" s="5" t="str">
        <f>TEXT(Table1[[#This Row],[Order_Date]],"mmmm")</f>
        <v>May</v>
      </c>
      <c r="I3546" s="7">
        <f>MONTH(Table1[[#This Row],[Order_Date]])</f>
        <v>5</v>
      </c>
      <c r="J3546" s="7">
        <v>1</v>
      </c>
      <c r="K3546" s="4">
        <v>3194.61</v>
      </c>
      <c r="L3546" s="4">
        <v>0</v>
      </c>
      <c r="M3546" s="4">
        <v>3194.61</v>
      </c>
      <c r="N3546" s="4">
        <f>(Table1[[#This Row],[Quantity]]*Table1[[#This Row],[Unit_Price]])*(1-Table1[[#This Row],[Discount_%]]/100)</f>
        <v>3194.61</v>
      </c>
      <c r="O3546" s="4">
        <v>1979.63</v>
      </c>
      <c r="P3546" s="4">
        <v>1214.98</v>
      </c>
      <c r="Q3546">
        <f>Table1[[#This Row],[Revenue]]-Table1[[#This Row],[Cost]]</f>
        <v>1214.98</v>
      </c>
      <c r="R3546" s="6">
        <f>Table1[[#This Row],[Profit]]/Table1[[#This Row],[Revenue]]</f>
        <v>0.38032185462388207</v>
      </c>
    </row>
    <row r="3547" spans="1:18" x14ac:dyDescent="0.45">
      <c r="A3547" s="1" t="s">
        <v>6490</v>
      </c>
      <c r="B3547" s="1" t="s">
        <v>6491</v>
      </c>
      <c r="C3547" s="1" t="s">
        <v>28</v>
      </c>
      <c r="D3547" s="1" t="s">
        <v>100</v>
      </c>
      <c r="E3547" s="1" t="s">
        <v>22</v>
      </c>
      <c r="F3547" s="2">
        <v>46015</v>
      </c>
      <c r="G3547" s="1" t="str">
        <f>IF(WEEKDAY(Table1[[#This Row],[Order_Date]],2)&gt;=6,"Weekend","Weekday")</f>
        <v>Weekday</v>
      </c>
      <c r="H3547" s="2" t="str">
        <f>TEXT(Table1[[#This Row],[Order_Date]],"mmmm")</f>
        <v>December</v>
      </c>
      <c r="I3547" s="8">
        <f>MONTH(Table1[[#This Row],[Order_Date]])</f>
        <v>12</v>
      </c>
      <c r="J3547" s="8">
        <v>2</v>
      </c>
      <c r="K3547" s="1">
        <v>3831.55</v>
      </c>
      <c r="L3547" s="1">
        <v>20</v>
      </c>
      <c r="M3547" s="1">
        <v>6130.48</v>
      </c>
      <c r="N3547" s="1">
        <f>(Table1[[#This Row],[Quantity]]*Table1[[#This Row],[Unit_Price]])*(1-Table1[[#This Row],[Discount_%]]/100)</f>
        <v>6130.4800000000005</v>
      </c>
      <c r="O3547" s="1">
        <v>4745.34</v>
      </c>
      <c r="P3547" s="1">
        <v>1385.14</v>
      </c>
      <c r="Q3547">
        <f>Table1[[#This Row],[Revenue]]-Table1[[#This Row],[Cost]]</f>
        <v>1385.1399999999994</v>
      </c>
      <c r="R3547" s="6">
        <f>Table1[[#This Row],[Profit]]/Table1[[#This Row],[Revenue]]</f>
        <v>0.22594315616395458</v>
      </c>
    </row>
    <row r="3548" spans="1:18" x14ac:dyDescent="0.45">
      <c r="A3548" s="4" t="s">
        <v>6492</v>
      </c>
      <c r="B3548" s="4" t="s">
        <v>6493</v>
      </c>
      <c r="C3548" s="4" t="s">
        <v>12</v>
      </c>
      <c r="D3548" s="4" t="s">
        <v>111</v>
      </c>
      <c r="E3548" s="4" t="s">
        <v>14</v>
      </c>
      <c r="F3548" s="5">
        <v>45398</v>
      </c>
      <c r="G3548" s="4" t="str">
        <f>IF(WEEKDAY(Table1[[#This Row],[Order_Date]],2)&gt;=6,"Weekend","Weekday")</f>
        <v>Weekday</v>
      </c>
      <c r="H3548" s="5" t="str">
        <f>TEXT(Table1[[#This Row],[Order_Date]],"mmmm")</f>
        <v>April</v>
      </c>
      <c r="I3548" s="7">
        <f>MONTH(Table1[[#This Row],[Order_Date]])</f>
        <v>4</v>
      </c>
      <c r="J3548" s="7">
        <v>2</v>
      </c>
      <c r="K3548" s="4">
        <v>4367.08</v>
      </c>
      <c r="L3548" s="4">
        <v>5</v>
      </c>
      <c r="M3548" s="4">
        <v>8297.4500000000007</v>
      </c>
      <c r="N3548" s="4">
        <f>(Table1[[#This Row],[Quantity]]*Table1[[#This Row],[Unit_Price]])*(1-Table1[[#This Row],[Discount_%]]/100)</f>
        <v>8297.4519999999993</v>
      </c>
      <c r="O3548" s="4">
        <v>4990.67</v>
      </c>
      <c r="P3548" s="4">
        <v>3306.78</v>
      </c>
      <c r="Q3548">
        <f>Table1[[#This Row],[Revenue]]-Table1[[#This Row],[Cost]]</f>
        <v>3306.7800000000007</v>
      </c>
      <c r="R3548" s="6">
        <f>Table1[[#This Row],[Profit]]/Table1[[#This Row],[Revenue]]</f>
        <v>0.3985296687536532</v>
      </c>
    </row>
    <row r="3549" spans="1:18" x14ac:dyDescent="0.45">
      <c r="A3549" s="1" t="s">
        <v>6494</v>
      </c>
      <c r="B3549" s="1" t="s">
        <v>6495</v>
      </c>
      <c r="C3549" s="1" t="s">
        <v>2</v>
      </c>
      <c r="D3549" s="1" t="s">
        <v>82</v>
      </c>
      <c r="E3549" s="1" t="s">
        <v>9</v>
      </c>
      <c r="F3549" s="2">
        <v>45465</v>
      </c>
      <c r="G3549" s="1" t="str">
        <f>IF(WEEKDAY(Table1[[#This Row],[Order_Date]],2)&gt;=6,"Weekend","Weekday")</f>
        <v>Weekend</v>
      </c>
      <c r="H3549" s="2" t="str">
        <f>TEXT(Table1[[#This Row],[Order_Date]],"mmmm")</f>
        <v>June</v>
      </c>
      <c r="I3549" s="8">
        <f>MONTH(Table1[[#This Row],[Order_Date]])</f>
        <v>6</v>
      </c>
      <c r="J3549" s="8">
        <v>3</v>
      </c>
      <c r="K3549" s="1">
        <v>1460.3</v>
      </c>
      <c r="L3549" s="1">
        <v>0</v>
      </c>
      <c r="M3549" s="1">
        <v>4380.8999999999996</v>
      </c>
      <c r="N3549" s="1">
        <f>(Table1[[#This Row],[Quantity]]*Table1[[#This Row],[Unit_Price]])*(1-Table1[[#This Row],[Discount_%]]/100)</f>
        <v>4380.8999999999996</v>
      </c>
      <c r="O3549" s="1">
        <v>3253.23</v>
      </c>
      <c r="P3549" s="1">
        <v>1127.67</v>
      </c>
      <c r="Q3549">
        <f>Table1[[#This Row],[Revenue]]-Table1[[#This Row],[Cost]]</f>
        <v>1127.6699999999996</v>
      </c>
      <c r="R3549" s="6">
        <f>Table1[[#This Row],[Profit]]/Table1[[#This Row],[Revenue]]</f>
        <v>0.25740601246319256</v>
      </c>
    </row>
    <row r="3550" spans="1:18" x14ac:dyDescent="0.45">
      <c r="A3550" s="4" t="s">
        <v>6496</v>
      </c>
      <c r="B3550" s="4" t="s">
        <v>6497</v>
      </c>
      <c r="C3550" s="4" t="s">
        <v>7</v>
      </c>
      <c r="D3550" s="4" t="s">
        <v>106</v>
      </c>
      <c r="E3550" s="4" t="s">
        <v>4</v>
      </c>
      <c r="F3550" s="5">
        <v>45389</v>
      </c>
      <c r="G3550" s="4" t="str">
        <f>IF(WEEKDAY(Table1[[#This Row],[Order_Date]],2)&gt;=6,"Weekend","Weekday")</f>
        <v>Weekend</v>
      </c>
      <c r="H3550" s="5" t="str">
        <f>TEXT(Table1[[#This Row],[Order_Date]],"mmmm")</f>
        <v>April</v>
      </c>
      <c r="I3550" s="7">
        <f>MONTH(Table1[[#This Row],[Order_Date]])</f>
        <v>4</v>
      </c>
      <c r="J3550" s="7">
        <v>4</v>
      </c>
      <c r="K3550" s="4">
        <v>1624.91</v>
      </c>
      <c r="L3550" s="4">
        <v>20</v>
      </c>
      <c r="M3550" s="4">
        <v>5199.71</v>
      </c>
      <c r="N3550" s="4">
        <f>(Table1[[#This Row],[Quantity]]*Table1[[#This Row],[Unit_Price]])*(1-Table1[[#This Row],[Discount_%]]/100)</f>
        <v>5199.7120000000004</v>
      </c>
      <c r="O3550" s="4">
        <v>4224.82</v>
      </c>
      <c r="P3550" s="4">
        <v>974.89</v>
      </c>
      <c r="Q3550">
        <f>Table1[[#This Row],[Revenue]]-Table1[[#This Row],[Cost]]</f>
        <v>974.89000000000033</v>
      </c>
      <c r="R3550" s="6">
        <f>Table1[[#This Row],[Profit]]/Table1[[#This Row],[Revenue]]</f>
        <v>0.18748930228801222</v>
      </c>
    </row>
    <row r="3551" spans="1:18" x14ac:dyDescent="0.45">
      <c r="A3551" s="1" t="s">
        <v>6498</v>
      </c>
      <c r="B3551" s="1" t="s">
        <v>5375</v>
      </c>
      <c r="C3551" s="1" t="s">
        <v>28</v>
      </c>
      <c r="D3551" s="1" t="s">
        <v>29</v>
      </c>
      <c r="E3551" s="1" t="s">
        <v>9</v>
      </c>
      <c r="F3551" s="2">
        <v>45926</v>
      </c>
      <c r="G3551" s="1" t="str">
        <f>IF(WEEKDAY(Table1[[#This Row],[Order_Date]],2)&gt;=6,"Weekend","Weekday")</f>
        <v>Weekday</v>
      </c>
      <c r="H3551" s="2" t="str">
        <f>TEXT(Table1[[#This Row],[Order_Date]],"mmmm")</f>
        <v>September</v>
      </c>
      <c r="I3551" s="8">
        <f>MONTH(Table1[[#This Row],[Order_Date]])</f>
        <v>9</v>
      </c>
      <c r="J3551" s="8">
        <v>2</v>
      </c>
      <c r="K3551" s="1">
        <v>813.84</v>
      </c>
      <c r="L3551" s="1">
        <v>0</v>
      </c>
      <c r="M3551" s="1">
        <v>1627.68</v>
      </c>
      <c r="N3551" s="1">
        <f>(Table1[[#This Row],[Quantity]]*Table1[[#This Row],[Unit_Price]])*(1-Table1[[#This Row],[Discount_%]]/100)</f>
        <v>1627.68</v>
      </c>
      <c r="O3551" s="1">
        <v>1272.22</v>
      </c>
      <c r="P3551" s="1">
        <v>355.46</v>
      </c>
      <c r="Q3551">
        <f>Table1[[#This Row],[Revenue]]-Table1[[#This Row],[Cost]]</f>
        <v>355.46000000000004</v>
      </c>
      <c r="R3551" s="6">
        <f>Table1[[#This Row],[Profit]]/Table1[[#This Row],[Revenue]]</f>
        <v>0.21838444903175069</v>
      </c>
    </row>
    <row r="3552" spans="1:18" x14ac:dyDescent="0.45">
      <c r="A3552" s="4" t="s">
        <v>6499</v>
      </c>
      <c r="B3552" s="4" t="s">
        <v>6500</v>
      </c>
      <c r="C3552" s="4" t="s">
        <v>28</v>
      </c>
      <c r="D3552" s="4" t="s">
        <v>85</v>
      </c>
      <c r="E3552" s="4" t="s">
        <v>9</v>
      </c>
      <c r="F3552" s="5">
        <v>45863</v>
      </c>
      <c r="G3552" s="4" t="str">
        <f>IF(WEEKDAY(Table1[[#This Row],[Order_Date]],2)&gt;=6,"Weekend","Weekday")</f>
        <v>Weekday</v>
      </c>
      <c r="H3552" s="5" t="str">
        <f>TEXT(Table1[[#This Row],[Order_Date]],"mmmm")</f>
        <v>July</v>
      </c>
      <c r="I3552" s="7">
        <f>MONTH(Table1[[#This Row],[Order_Date]])</f>
        <v>7</v>
      </c>
      <c r="J3552" s="7">
        <v>2</v>
      </c>
      <c r="K3552" s="4">
        <v>2221.7199999999998</v>
      </c>
      <c r="L3552" s="4">
        <v>0</v>
      </c>
      <c r="M3552" s="4">
        <v>4443.4399999999996</v>
      </c>
      <c r="N3552" s="4">
        <f>(Table1[[#This Row],[Quantity]]*Table1[[#This Row],[Unit_Price]])*(1-Table1[[#This Row],[Discount_%]]/100)</f>
        <v>4443.4399999999996</v>
      </c>
      <c r="O3552" s="4">
        <v>3384.35</v>
      </c>
      <c r="P3552" s="4">
        <v>1059.0899999999999</v>
      </c>
      <c r="Q3552">
        <f>Table1[[#This Row],[Revenue]]-Table1[[#This Row],[Cost]]</f>
        <v>1059.0899999999997</v>
      </c>
      <c r="R3552" s="6">
        <f>Table1[[#This Row],[Profit]]/Table1[[#This Row],[Revenue]]</f>
        <v>0.23834911690041949</v>
      </c>
    </row>
    <row r="3553" spans="1:18" x14ac:dyDescent="0.45">
      <c r="A3553" s="1" t="s">
        <v>6501</v>
      </c>
      <c r="B3553" s="1" t="s">
        <v>6222</v>
      </c>
      <c r="C3553" s="1" t="s">
        <v>28</v>
      </c>
      <c r="D3553" s="1" t="s">
        <v>85</v>
      </c>
      <c r="E3553" s="1" t="s">
        <v>9</v>
      </c>
      <c r="F3553" s="2">
        <v>45671</v>
      </c>
      <c r="G3553" s="1" t="str">
        <f>IF(WEEKDAY(Table1[[#This Row],[Order_Date]],2)&gt;=6,"Weekend","Weekday")</f>
        <v>Weekday</v>
      </c>
      <c r="H3553" s="2" t="str">
        <f>TEXT(Table1[[#This Row],[Order_Date]],"mmmm")</f>
        <v>January</v>
      </c>
      <c r="I3553" s="8">
        <f>MONTH(Table1[[#This Row],[Order_Date]])</f>
        <v>1</v>
      </c>
      <c r="J3553" s="8">
        <v>4</v>
      </c>
      <c r="K3553" s="1">
        <v>4878</v>
      </c>
      <c r="L3553" s="1">
        <v>15</v>
      </c>
      <c r="M3553" s="1">
        <v>16585.2</v>
      </c>
      <c r="N3553" s="1">
        <f>(Table1[[#This Row],[Quantity]]*Table1[[#This Row],[Unit_Price]])*(1-Table1[[#This Row],[Discount_%]]/100)</f>
        <v>16585.2</v>
      </c>
      <c r="O3553" s="1">
        <v>13941.01</v>
      </c>
      <c r="P3553" s="1">
        <v>2644.19</v>
      </c>
      <c r="Q3553">
        <f>Table1[[#This Row],[Revenue]]-Table1[[#This Row],[Cost]]</f>
        <v>2644.1900000000005</v>
      </c>
      <c r="R3553" s="6">
        <f>Table1[[#This Row],[Profit]]/Table1[[#This Row],[Revenue]]</f>
        <v>0.15943069724814896</v>
      </c>
    </row>
    <row r="3554" spans="1:18" x14ac:dyDescent="0.45">
      <c r="A3554" s="4" t="s">
        <v>6502</v>
      </c>
      <c r="B3554" s="4" t="s">
        <v>6503</v>
      </c>
      <c r="C3554" s="4" t="s">
        <v>2</v>
      </c>
      <c r="D3554" s="4" t="s">
        <v>3</v>
      </c>
      <c r="E3554" s="4" t="s">
        <v>14</v>
      </c>
      <c r="F3554" s="5">
        <v>45744</v>
      </c>
      <c r="G3554" s="4" t="str">
        <f>IF(WEEKDAY(Table1[[#This Row],[Order_Date]],2)&gt;=6,"Weekend","Weekday")</f>
        <v>Weekday</v>
      </c>
      <c r="H3554" s="5" t="str">
        <f>TEXT(Table1[[#This Row],[Order_Date]],"mmmm")</f>
        <v>March</v>
      </c>
      <c r="I3554" s="7">
        <f>MONTH(Table1[[#This Row],[Order_Date]])</f>
        <v>3</v>
      </c>
      <c r="J3554" s="7">
        <v>5</v>
      </c>
      <c r="K3554" s="4">
        <v>591.62</v>
      </c>
      <c r="L3554" s="4">
        <v>0</v>
      </c>
      <c r="M3554" s="4">
        <v>2958.1</v>
      </c>
      <c r="N3554" s="4">
        <f>(Table1[[#This Row],[Quantity]]*Table1[[#This Row],[Unit_Price]])*(1-Table1[[#This Row],[Discount_%]]/100)</f>
        <v>2958.1</v>
      </c>
      <c r="O3554" s="4">
        <v>1884.52</v>
      </c>
      <c r="P3554" s="4">
        <v>1073.58</v>
      </c>
      <c r="Q3554">
        <f>Table1[[#This Row],[Revenue]]-Table1[[#This Row],[Cost]]</f>
        <v>1073.58</v>
      </c>
      <c r="R3554" s="6">
        <f>Table1[[#This Row],[Profit]]/Table1[[#This Row],[Revenue]]</f>
        <v>0.36292890706872655</v>
      </c>
    </row>
    <row r="3555" spans="1:18" x14ac:dyDescent="0.45">
      <c r="A3555" s="1" t="s">
        <v>6504</v>
      </c>
      <c r="B3555" s="1" t="s">
        <v>6505</v>
      </c>
      <c r="C3555" s="1" t="s">
        <v>20</v>
      </c>
      <c r="D3555" s="1" t="s">
        <v>103</v>
      </c>
      <c r="E3555" s="1" t="s">
        <v>4</v>
      </c>
      <c r="F3555" s="2">
        <v>45589</v>
      </c>
      <c r="G3555" s="1" t="str">
        <f>IF(WEEKDAY(Table1[[#This Row],[Order_Date]],2)&gt;=6,"Weekend","Weekday")</f>
        <v>Weekday</v>
      </c>
      <c r="H3555" s="2" t="str">
        <f>TEXT(Table1[[#This Row],[Order_Date]],"mmmm")</f>
        <v>October</v>
      </c>
      <c r="I3555" s="8">
        <f>MONTH(Table1[[#This Row],[Order_Date]])</f>
        <v>10</v>
      </c>
      <c r="J3555" s="8">
        <v>2</v>
      </c>
      <c r="K3555" s="1">
        <v>3656.22</v>
      </c>
      <c r="L3555" s="1">
        <v>10</v>
      </c>
      <c r="M3555" s="1">
        <v>6581.2</v>
      </c>
      <c r="N3555" s="1">
        <f>(Table1[[#This Row],[Quantity]]*Table1[[#This Row],[Unit_Price]])*(1-Table1[[#This Row],[Discount_%]]/100)</f>
        <v>6581.1959999999999</v>
      </c>
      <c r="O3555" s="1">
        <v>5058.04</v>
      </c>
      <c r="P3555" s="1">
        <v>1523.16</v>
      </c>
      <c r="Q3555">
        <f>Table1[[#This Row],[Revenue]]-Table1[[#This Row],[Cost]]</f>
        <v>1523.1599999999999</v>
      </c>
      <c r="R3555" s="6">
        <f>Table1[[#This Row],[Profit]]/Table1[[#This Row],[Revenue]]</f>
        <v>0.23144107457606516</v>
      </c>
    </row>
    <row r="3556" spans="1:18" x14ac:dyDescent="0.45">
      <c r="A3556" s="4" t="s">
        <v>6506</v>
      </c>
      <c r="B3556" s="4" t="s">
        <v>6507</v>
      </c>
      <c r="C3556" s="4" t="s">
        <v>2</v>
      </c>
      <c r="D3556" s="4" t="s">
        <v>65</v>
      </c>
      <c r="E3556" s="4" t="s">
        <v>22</v>
      </c>
      <c r="F3556" s="5">
        <v>45983</v>
      </c>
      <c r="G3556" s="4" t="str">
        <f>IF(WEEKDAY(Table1[[#This Row],[Order_Date]],2)&gt;=6,"Weekend","Weekday")</f>
        <v>Weekend</v>
      </c>
      <c r="H3556" s="5" t="str">
        <f>TEXT(Table1[[#This Row],[Order_Date]],"mmmm")</f>
        <v>November</v>
      </c>
      <c r="I3556" s="7">
        <f>MONTH(Table1[[#This Row],[Order_Date]])</f>
        <v>11</v>
      </c>
      <c r="J3556" s="7">
        <v>1</v>
      </c>
      <c r="K3556" s="4">
        <v>1435.89</v>
      </c>
      <c r="L3556" s="4">
        <v>20</v>
      </c>
      <c r="M3556" s="4">
        <v>1148.71</v>
      </c>
      <c r="N3556" s="4">
        <f>(Table1[[#This Row],[Quantity]]*Table1[[#This Row],[Unit_Price]])*(1-Table1[[#This Row],[Discount_%]]/100)</f>
        <v>1148.7120000000002</v>
      </c>
      <c r="O3556" s="4">
        <v>835.01</v>
      </c>
      <c r="P3556" s="4">
        <v>313.7</v>
      </c>
      <c r="Q3556">
        <f>Table1[[#This Row],[Revenue]]-Table1[[#This Row],[Cost]]</f>
        <v>313.70000000000005</v>
      </c>
      <c r="R3556" s="6">
        <f>Table1[[#This Row],[Profit]]/Table1[[#This Row],[Revenue]]</f>
        <v>0.2730889432493841</v>
      </c>
    </row>
    <row r="3557" spans="1:18" x14ac:dyDescent="0.45">
      <c r="A3557" s="1" t="s">
        <v>6508</v>
      </c>
      <c r="B3557" s="1" t="s">
        <v>4304</v>
      </c>
      <c r="C3557" s="1" t="s">
        <v>28</v>
      </c>
      <c r="D3557" s="1" t="s">
        <v>29</v>
      </c>
      <c r="E3557" s="1" t="s">
        <v>22</v>
      </c>
      <c r="F3557" s="2">
        <v>45567</v>
      </c>
      <c r="G3557" s="1" t="str">
        <f>IF(WEEKDAY(Table1[[#This Row],[Order_Date]],2)&gt;=6,"Weekend","Weekday")</f>
        <v>Weekday</v>
      </c>
      <c r="H3557" s="2" t="str">
        <f>TEXT(Table1[[#This Row],[Order_Date]],"mmmm")</f>
        <v>October</v>
      </c>
      <c r="I3557" s="8">
        <f>MONTH(Table1[[#This Row],[Order_Date]])</f>
        <v>10</v>
      </c>
      <c r="J3557" s="8">
        <v>3</v>
      </c>
      <c r="K3557" s="1">
        <v>1538.05</v>
      </c>
      <c r="L3557" s="1">
        <v>15</v>
      </c>
      <c r="M3557" s="1">
        <v>3922.03</v>
      </c>
      <c r="N3557" s="1">
        <f>(Table1[[#This Row],[Quantity]]*Table1[[#This Row],[Unit_Price]])*(1-Table1[[#This Row],[Discount_%]]/100)</f>
        <v>3922.0274999999997</v>
      </c>
      <c r="O3557" s="1">
        <v>2560.5700000000002</v>
      </c>
      <c r="P3557" s="1">
        <v>1361.46</v>
      </c>
      <c r="Q3557">
        <f>Table1[[#This Row],[Revenue]]-Table1[[#This Row],[Cost]]</f>
        <v>1361.46</v>
      </c>
      <c r="R3557" s="6">
        <f>Table1[[#This Row],[Profit]]/Table1[[#This Row],[Revenue]]</f>
        <v>0.3471314599837329</v>
      </c>
    </row>
    <row r="3558" spans="1:18" x14ac:dyDescent="0.45">
      <c r="A3558" s="4" t="s">
        <v>6509</v>
      </c>
      <c r="B3558" s="4" t="s">
        <v>6510</v>
      </c>
      <c r="C3558" s="4" t="s">
        <v>20</v>
      </c>
      <c r="D3558" s="4" t="s">
        <v>25</v>
      </c>
      <c r="E3558" s="4" t="s">
        <v>4</v>
      </c>
      <c r="F3558" s="5">
        <v>45443</v>
      </c>
      <c r="G3558" s="4" t="str">
        <f>IF(WEEKDAY(Table1[[#This Row],[Order_Date]],2)&gt;=6,"Weekend","Weekday")</f>
        <v>Weekday</v>
      </c>
      <c r="H3558" s="5" t="str">
        <f>TEXT(Table1[[#This Row],[Order_Date]],"mmmm")</f>
        <v>May</v>
      </c>
      <c r="I3558" s="7">
        <f>MONTH(Table1[[#This Row],[Order_Date]])</f>
        <v>5</v>
      </c>
      <c r="J3558" s="7">
        <v>4</v>
      </c>
      <c r="K3558" s="4">
        <v>329.8</v>
      </c>
      <c r="L3558" s="4">
        <v>10</v>
      </c>
      <c r="M3558" s="4">
        <v>1187.28</v>
      </c>
      <c r="N3558" s="4">
        <f>(Table1[[#This Row],[Quantity]]*Table1[[#This Row],[Unit_Price]])*(1-Table1[[#This Row],[Discount_%]]/100)</f>
        <v>1187.28</v>
      </c>
      <c r="O3558" s="4">
        <v>993.68</v>
      </c>
      <c r="P3558" s="4">
        <v>193.6</v>
      </c>
      <c r="Q3558">
        <f>Table1[[#This Row],[Revenue]]-Table1[[#This Row],[Cost]]</f>
        <v>193.60000000000002</v>
      </c>
      <c r="R3558" s="6">
        <f>Table1[[#This Row],[Profit]]/Table1[[#This Row],[Revenue]]</f>
        <v>0.16306178828919884</v>
      </c>
    </row>
    <row r="3559" spans="1:18" x14ac:dyDescent="0.45">
      <c r="A3559" s="1" t="s">
        <v>6511</v>
      </c>
      <c r="B3559" s="1" t="s">
        <v>6512</v>
      </c>
      <c r="C3559" s="1" t="s">
        <v>2</v>
      </c>
      <c r="D3559" s="1" t="s">
        <v>65</v>
      </c>
      <c r="E3559" s="1" t="s">
        <v>9</v>
      </c>
      <c r="F3559" s="2">
        <v>45388</v>
      </c>
      <c r="G3559" s="1" t="str">
        <f>IF(WEEKDAY(Table1[[#This Row],[Order_Date]],2)&gt;=6,"Weekend","Weekday")</f>
        <v>Weekend</v>
      </c>
      <c r="H3559" s="2" t="str">
        <f>TEXT(Table1[[#This Row],[Order_Date]],"mmmm")</f>
        <v>April</v>
      </c>
      <c r="I3559" s="8">
        <f>MONTH(Table1[[#This Row],[Order_Date]])</f>
        <v>4</v>
      </c>
      <c r="J3559" s="8">
        <v>4</v>
      </c>
      <c r="K3559" s="1">
        <v>268.58</v>
      </c>
      <c r="L3559" s="1">
        <v>0</v>
      </c>
      <c r="M3559" s="1">
        <v>1074.32</v>
      </c>
      <c r="N3559" s="1">
        <f>(Table1[[#This Row],[Quantity]]*Table1[[#This Row],[Unit_Price]])*(1-Table1[[#This Row],[Discount_%]]/100)</f>
        <v>1074.32</v>
      </c>
      <c r="O3559" s="1">
        <v>755.88</v>
      </c>
      <c r="P3559" s="1">
        <v>318.44</v>
      </c>
      <c r="Q3559">
        <f>Table1[[#This Row],[Revenue]]-Table1[[#This Row],[Cost]]</f>
        <v>318.43999999999994</v>
      </c>
      <c r="R3559" s="6">
        <f>Table1[[#This Row],[Profit]]/Table1[[#This Row],[Revenue]]</f>
        <v>0.29641075284831336</v>
      </c>
    </row>
    <row r="3560" spans="1:18" x14ac:dyDescent="0.45">
      <c r="A3560" s="4" t="s">
        <v>6513</v>
      </c>
      <c r="B3560" s="4" t="s">
        <v>6514</v>
      </c>
      <c r="C3560" s="4" t="s">
        <v>28</v>
      </c>
      <c r="D3560" s="4" t="s">
        <v>35</v>
      </c>
      <c r="E3560" s="4" t="s">
        <v>4</v>
      </c>
      <c r="F3560" s="5">
        <v>45864</v>
      </c>
      <c r="G3560" s="4" t="str">
        <f>IF(WEEKDAY(Table1[[#This Row],[Order_Date]],2)&gt;=6,"Weekend","Weekday")</f>
        <v>Weekend</v>
      </c>
      <c r="H3560" s="5" t="str">
        <f>TEXT(Table1[[#This Row],[Order_Date]],"mmmm")</f>
        <v>July</v>
      </c>
      <c r="I3560" s="7">
        <f>MONTH(Table1[[#This Row],[Order_Date]])</f>
        <v>7</v>
      </c>
      <c r="J3560" s="7">
        <v>2</v>
      </c>
      <c r="K3560" s="4">
        <v>3612.73</v>
      </c>
      <c r="L3560" s="4">
        <v>5</v>
      </c>
      <c r="M3560" s="4">
        <v>6864.19</v>
      </c>
      <c r="N3560" s="4">
        <f>(Table1[[#This Row],[Quantity]]*Table1[[#This Row],[Unit_Price]])*(1-Table1[[#This Row],[Discount_%]]/100)</f>
        <v>6864.1869999999999</v>
      </c>
      <c r="O3560" s="4">
        <v>5115.8599999999997</v>
      </c>
      <c r="P3560" s="4">
        <v>1748.33</v>
      </c>
      <c r="Q3560">
        <f>Table1[[#This Row],[Revenue]]-Table1[[#This Row],[Cost]]</f>
        <v>1748.33</v>
      </c>
      <c r="R3560" s="6">
        <f>Table1[[#This Row],[Profit]]/Table1[[#This Row],[Revenue]]</f>
        <v>0.25470303123893717</v>
      </c>
    </row>
    <row r="3561" spans="1:18" x14ac:dyDescent="0.45">
      <c r="A3561" s="1" t="s">
        <v>6515</v>
      </c>
      <c r="B3561" s="1" t="s">
        <v>6516</v>
      </c>
      <c r="C3561" s="1" t="s">
        <v>2</v>
      </c>
      <c r="D3561" s="1" t="s">
        <v>68</v>
      </c>
      <c r="E3561" s="1" t="s">
        <v>22</v>
      </c>
      <c r="F3561" s="2">
        <v>45755</v>
      </c>
      <c r="G3561" s="1" t="str">
        <f>IF(WEEKDAY(Table1[[#This Row],[Order_Date]],2)&gt;=6,"Weekend","Weekday")</f>
        <v>Weekday</v>
      </c>
      <c r="H3561" s="2" t="str">
        <f>TEXT(Table1[[#This Row],[Order_Date]],"mmmm")</f>
        <v>April</v>
      </c>
      <c r="I3561" s="8">
        <f>MONTH(Table1[[#This Row],[Order_Date]])</f>
        <v>4</v>
      </c>
      <c r="J3561" s="8">
        <v>3</v>
      </c>
      <c r="K3561" s="1">
        <v>1015.21</v>
      </c>
      <c r="L3561" s="1">
        <v>5</v>
      </c>
      <c r="M3561" s="1">
        <v>2893.35</v>
      </c>
      <c r="N3561" s="1">
        <f>(Table1[[#This Row],[Quantity]]*Table1[[#This Row],[Unit_Price]])*(1-Table1[[#This Row],[Discount_%]]/100)</f>
        <v>2893.3485000000001</v>
      </c>
      <c r="O3561" s="1">
        <v>2128.87</v>
      </c>
      <c r="P3561" s="1">
        <v>764.48</v>
      </c>
      <c r="Q3561">
        <f>Table1[[#This Row],[Revenue]]-Table1[[#This Row],[Cost]]</f>
        <v>764.48</v>
      </c>
      <c r="R3561" s="6">
        <f>Table1[[#This Row],[Profit]]/Table1[[#This Row],[Revenue]]</f>
        <v>0.26421967615393921</v>
      </c>
    </row>
    <row r="3562" spans="1:18" x14ac:dyDescent="0.45">
      <c r="A3562" s="4" t="s">
        <v>6517</v>
      </c>
      <c r="B3562" s="4" t="s">
        <v>6518</v>
      </c>
      <c r="C3562" s="4" t="s">
        <v>12</v>
      </c>
      <c r="D3562" s="4" t="s">
        <v>41</v>
      </c>
      <c r="E3562" s="4" t="s">
        <v>22</v>
      </c>
      <c r="F3562" s="5">
        <v>45925</v>
      </c>
      <c r="G3562" s="4" t="str">
        <f>IF(WEEKDAY(Table1[[#This Row],[Order_Date]],2)&gt;=6,"Weekend","Weekday")</f>
        <v>Weekday</v>
      </c>
      <c r="H3562" s="5" t="str">
        <f>TEXT(Table1[[#This Row],[Order_Date]],"mmmm")</f>
        <v>September</v>
      </c>
      <c r="I3562" s="7">
        <f>MONTH(Table1[[#This Row],[Order_Date]])</f>
        <v>9</v>
      </c>
      <c r="J3562" s="7">
        <v>4</v>
      </c>
      <c r="K3562" s="4">
        <v>3245.18</v>
      </c>
      <c r="L3562" s="4">
        <v>10</v>
      </c>
      <c r="M3562" s="4">
        <v>11682.65</v>
      </c>
      <c r="N3562" s="4">
        <f>(Table1[[#This Row],[Quantity]]*Table1[[#This Row],[Unit_Price]])*(1-Table1[[#This Row],[Discount_%]]/100)</f>
        <v>11682.647999999999</v>
      </c>
      <c r="O3562" s="4">
        <v>9840.7999999999993</v>
      </c>
      <c r="P3562" s="4">
        <v>1841.85</v>
      </c>
      <c r="Q3562">
        <f>Table1[[#This Row],[Revenue]]-Table1[[#This Row],[Cost]]</f>
        <v>1841.8500000000004</v>
      </c>
      <c r="R3562" s="6">
        <f>Table1[[#This Row],[Profit]]/Table1[[#This Row],[Revenue]]</f>
        <v>0.15765686723474553</v>
      </c>
    </row>
    <row r="3563" spans="1:18" x14ac:dyDescent="0.45">
      <c r="A3563" s="1" t="s">
        <v>6519</v>
      </c>
      <c r="B3563" s="1" t="s">
        <v>6520</v>
      </c>
      <c r="C3563" s="1" t="s">
        <v>28</v>
      </c>
      <c r="D3563" s="1" t="s">
        <v>29</v>
      </c>
      <c r="E3563" s="1" t="s">
        <v>9</v>
      </c>
      <c r="F3563" s="2">
        <v>45448</v>
      </c>
      <c r="G3563" s="1" t="str">
        <f>IF(WEEKDAY(Table1[[#This Row],[Order_Date]],2)&gt;=6,"Weekend","Weekday")</f>
        <v>Weekday</v>
      </c>
      <c r="H3563" s="2" t="str">
        <f>TEXT(Table1[[#This Row],[Order_Date]],"mmmm")</f>
        <v>June</v>
      </c>
      <c r="I3563" s="8">
        <f>MONTH(Table1[[#This Row],[Order_Date]])</f>
        <v>6</v>
      </c>
      <c r="J3563" s="8">
        <v>2</v>
      </c>
      <c r="K3563" s="1">
        <v>4265.9399999999996</v>
      </c>
      <c r="L3563" s="1">
        <v>20</v>
      </c>
      <c r="M3563" s="1">
        <v>6825.5</v>
      </c>
      <c r="N3563" s="1">
        <f>(Table1[[#This Row],[Quantity]]*Table1[[#This Row],[Unit_Price]])*(1-Table1[[#This Row],[Discount_%]]/100)</f>
        <v>6825.5039999999999</v>
      </c>
      <c r="O3563" s="1">
        <v>5686.16</v>
      </c>
      <c r="P3563" s="1">
        <v>1139.3399999999999</v>
      </c>
      <c r="Q3563">
        <f>Table1[[#This Row],[Revenue]]-Table1[[#This Row],[Cost]]</f>
        <v>1139.3400000000001</v>
      </c>
      <c r="R3563" s="6">
        <f>Table1[[#This Row],[Profit]]/Table1[[#This Row],[Revenue]]</f>
        <v>0.16692403486924035</v>
      </c>
    </row>
    <row r="3564" spans="1:18" x14ac:dyDescent="0.45">
      <c r="A3564" s="4" t="s">
        <v>6521</v>
      </c>
      <c r="B3564" s="4" t="s">
        <v>6522</v>
      </c>
      <c r="C3564" s="4" t="s">
        <v>12</v>
      </c>
      <c r="D3564" s="4" t="s">
        <v>32</v>
      </c>
      <c r="E3564" s="4" t="s">
        <v>14</v>
      </c>
      <c r="F3564" s="5">
        <v>45911</v>
      </c>
      <c r="G3564" s="4" t="str">
        <f>IF(WEEKDAY(Table1[[#This Row],[Order_Date]],2)&gt;=6,"Weekend","Weekday")</f>
        <v>Weekday</v>
      </c>
      <c r="H3564" s="5" t="str">
        <f>TEXT(Table1[[#This Row],[Order_Date]],"mmmm")</f>
        <v>September</v>
      </c>
      <c r="I3564" s="7">
        <f>MONTH(Table1[[#This Row],[Order_Date]])</f>
        <v>9</v>
      </c>
      <c r="J3564" s="7">
        <v>4</v>
      </c>
      <c r="K3564" s="4">
        <v>802.76</v>
      </c>
      <c r="L3564" s="4">
        <v>0</v>
      </c>
      <c r="M3564" s="4">
        <v>3211.04</v>
      </c>
      <c r="N3564" s="4">
        <f>(Table1[[#This Row],[Quantity]]*Table1[[#This Row],[Unit_Price]])*(1-Table1[[#This Row],[Discount_%]]/100)</f>
        <v>3211.04</v>
      </c>
      <c r="O3564" s="4">
        <v>2650.29</v>
      </c>
      <c r="P3564" s="4">
        <v>560.75</v>
      </c>
      <c r="Q3564">
        <f>Table1[[#This Row],[Revenue]]-Table1[[#This Row],[Cost]]</f>
        <v>560.75</v>
      </c>
      <c r="R3564" s="6">
        <f>Table1[[#This Row],[Profit]]/Table1[[#This Row],[Revenue]]</f>
        <v>0.1746318949623798</v>
      </c>
    </row>
    <row r="3565" spans="1:18" x14ac:dyDescent="0.45">
      <c r="A3565" s="1" t="s">
        <v>6523</v>
      </c>
      <c r="B3565" s="1" t="s">
        <v>6524</v>
      </c>
      <c r="C3565" s="1" t="s">
        <v>7</v>
      </c>
      <c r="D3565" s="1" t="s">
        <v>46</v>
      </c>
      <c r="E3565" s="1" t="s">
        <v>14</v>
      </c>
      <c r="F3565" s="2">
        <v>45748</v>
      </c>
      <c r="G3565" s="1" t="str">
        <f>IF(WEEKDAY(Table1[[#This Row],[Order_Date]],2)&gt;=6,"Weekend","Weekday")</f>
        <v>Weekday</v>
      </c>
      <c r="H3565" s="2" t="str">
        <f>TEXT(Table1[[#This Row],[Order_Date]],"mmmm")</f>
        <v>April</v>
      </c>
      <c r="I3565" s="8">
        <f>MONTH(Table1[[#This Row],[Order_Date]])</f>
        <v>4</v>
      </c>
      <c r="J3565" s="8">
        <v>3</v>
      </c>
      <c r="K3565" s="1">
        <v>1829.1</v>
      </c>
      <c r="L3565" s="1">
        <v>20</v>
      </c>
      <c r="M3565" s="1">
        <v>4389.84</v>
      </c>
      <c r="N3565" s="1">
        <f>(Table1[[#This Row],[Quantity]]*Table1[[#This Row],[Unit_Price]])*(1-Table1[[#This Row],[Discount_%]]/100)</f>
        <v>4389.8399999999992</v>
      </c>
      <c r="O3565" s="1">
        <v>3046.01</v>
      </c>
      <c r="P3565" s="1">
        <v>1343.83</v>
      </c>
      <c r="Q3565">
        <f>Table1[[#This Row],[Revenue]]-Table1[[#This Row],[Cost]]</f>
        <v>1343.83</v>
      </c>
      <c r="R3565" s="6">
        <f>Table1[[#This Row],[Profit]]/Table1[[#This Row],[Revenue]]</f>
        <v>0.30612277440635649</v>
      </c>
    </row>
    <row r="3566" spans="1:18" x14ac:dyDescent="0.45">
      <c r="A3566" s="4" t="s">
        <v>6525</v>
      </c>
      <c r="B3566" s="4" t="s">
        <v>6526</v>
      </c>
      <c r="C3566" s="4" t="s">
        <v>20</v>
      </c>
      <c r="D3566" s="4" t="s">
        <v>21</v>
      </c>
      <c r="E3566" s="4" t="s">
        <v>14</v>
      </c>
      <c r="F3566" s="5">
        <v>45879</v>
      </c>
      <c r="G3566" s="4" t="str">
        <f>IF(WEEKDAY(Table1[[#This Row],[Order_Date]],2)&gt;=6,"Weekend","Weekday")</f>
        <v>Weekend</v>
      </c>
      <c r="H3566" s="5" t="str">
        <f>TEXT(Table1[[#This Row],[Order_Date]],"mmmm")</f>
        <v>August</v>
      </c>
      <c r="I3566" s="7">
        <f>MONTH(Table1[[#This Row],[Order_Date]])</f>
        <v>8</v>
      </c>
      <c r="J3566" s="7">
        <v>4</v>
      </c>
      <c r="K3566" s="4">
        <v>2831.84</v>
      </c>
      <c r="L3566" s="4">
        <v>10</v>
      </c>
      <c r="M3566" s="4">
        <v>10194.620000000001</v>
      </c>
      <c r="N3566" s="4">
        <f>(Table1[[#This Row],[Quantity]]*Table1[[#This Row],[Unit_Price]])*(1-Table1[[#This Row],[Discount_%]]/100)</f>
        <v>10194.624000000002</v>
      </c>
      <c r="O3566" s="4">
        <v>8555.5499999999993</v>
      </c>
      <c r="P3566" s="4">
        <v>1639.07</v>
      </c>
      <c r="Q3566">
        <f>Table1[[#This Row],[Revenue]]-Table1[[#This Row],[Cost]]</f>
        <v>1639.0700000000015</v>
      </c>
      <c r="R3566" s="6">
        <f>Table1[[#This Row],[Profit]]/Table1[[#This Row],[Revenue]]</f>
        <v>0.16077793973684157</v>
      </c>
    </row>
    <row r="3567" spans="1:18" x14ac:dyDescent="0.45">
      <c r="A3567" s="1" t="s">
        <v>6527</v>
      </c>
      <c r="B3567" s="1" t="s">
        <v>6528</v>
      </c>
      <c r="C3567" s="1" t="s">
        <v>7</v>
      </c>
      <c r="D3567" s="1" t="s">
        <v>134</v>
      </c>
      <c r="E3567" s="1" t="s">
        <v>14</v>
      </c>
      <c r="F3567" s="2">
        <v>45647</v>
      </c>
      <c r="G3567" s="1" t="str">
        <f>IF(WEEKDAY(Table1[[#This Row],[Order_Date]],2)&gt;=6,"Weekend","Weekday")</f>
        <v>Weekend</v>
      </c>
      <c r="H3567" s="2" t="str">
        <f>TEXT(Table1[[#This Row],[Order_Date]],"mmmm")</f>
        <v>December</v>
      </c>
      <c r="I3567" s="8">
        <f>MONTH(Table1[[#This Row],[Order_Date]])</f>
        <v>12</v>
      </c>
      <c r="J3567" s="8">
        <v>3</v>
      </c>
      <c r="K3567" s="1">
        <v>3762.72</v>
      </c>
      <c r="L3567" s="1">
        <v>20</v>
      </c>
      <c r="M3567" s="1">
        <v>9030.5300000000007</v>
      </c>
      <c r="N3567" s="1">
        <f>(Table1[[#This Row],[Quantity]]*Table1[[#This Row],[Unit_Price]])*(1-Table1[[#This Row],[Discount_%]]/100)</f>
        <v>9030.5280000000002</v>
      </c>
      <c r="O3567" s="1">
        <v>6422.12</v>
      </c>
      <c r="P3567" s="1">
        <v>2608.41</v>
      </c>
      <c r="Q3567">
        <f>Table1[[#This Row],[Revenue]]-Table1[[#This Row],[Cost]]</f>
        <v>2608.4100000000008</v>
      </c>
      <c r="R3567" s="6">
        <f>Table1[[#This Row],[Profit]]/Table1[[#This Row],[Revenue]]</f>
        <v>0.28884351195334046</v>
      </c>
    </row>
    <row r="3568" spans="1:18" x14ac:dyDescent="0.45">
      <c r="A3568" s="4" t="s">
        <v>6529</v>
      </c>
      <c r="B3568" s="4" t="s">
        <v>4230</v>
      </c>
      <c r="C3568" s="4" t="s">
        <v>12</v>
      </c>
      <c r="D3568" s="4" t="s">
        <v>41</v>
      </c>
      <c r="E3568" s="4" t="s">
        <v>9</v>
      </c>
      <c r="F3568" s="5">
        <v>45559</v>
      </c>
      <c r="G3568" s="4" t="str">
        <f>IF(WEEKDAY(Table1[[#This Row],[Order_Date]],2)&gt;=6,"Weekend","Weekday")</f>
        <v>Weekday</v>
      </c>
      <c r="H3568" s="5" t="str">
        <f>TEXT(Table1[[#This Row],[Order_Date]],"mmmm")</f>
        <v>September</v>
      </c>
      <c r="I3568" s="7">
        <f>MONTH(Table1[[#This Row],[Order_Date]])</f>
        <v>9</v>
      </c>
      <c r="J3568" s="7">
        <v>3</v>
      </c>
      <c r="K3568" s="4">
        <v>2791.45</v>
      </c>
      <c r="L3568" s="4">
        <v>20</v>
      </c>
      <c r="M3568" s="4">
        <v>6699.48</v>
      </c>
      <c r="N3568" s="4">
        <f>(Table1[[#This Row],[Quantity]]*Table1[[#This Row],[Unit_Price]])*(1-Table1[[#This Row],[Discount_%]]/100)</f>
        <v>6699.48</v>
      </c>
      <c r="O3568" s="4">
        <v>4021.92</v>
      </c>
      <c r="P3568" s="4">
        <v>2677.56</v>
      </c>
      <c r="Q3568">
        <f>Table1[[#This Row],[Revenue]]-Table1[[#This Row],[Cost]]</f>
        <v>2677.5599999999995</v>
      </c>
      <c r="R3568" s="6">
        <f>Table1[[#This Row],[Profit]]/Table1[[#This Row],[Revenue]]</f>
        <v>0.39966683981443335</v>
      </c>
    </row>
    <row r="3569" spans="1:18" x14ac:dyDescent="0.45">
      <c r="A3569" s="1" t="s">
        <v>6530</v>
      </c>
      <c r="B3569" s="1" t="s">
        <v>6531</v>
      </c>
      <c r="C3569" s="1" t="s">
        <v>28</v>
      </c>
      <c r="D3569" s="1" t="s">
        <v>137</v>
      </c>
      <c r="E3569" s="1" t="s">
        <v>9</v>
      </c>
      <c r="F3569" s="2">
        <v>45761</v>
      </c>
      <c r="G3569" s="1" t="str">
        <f>IF(WEEKDAY(Table1[[#This Row],[Order_Date]],2)&gt;=6,"Weekend","Weekday")</f>
        <v>Weekday</v>
      </c>
      <c r="H3569" s="2" t="str">
        <f>TEXT(Table1[[#This Row],[Order_Date]],"mmmm")</f>
        <v>April</v>
      </c>
      <c r="I3569" s="8">
        <f>MONTH(Table1[[#This Row],[Order_Date]])</f>
        <v>4</v>
      </c>
      <c r="J3569" s="8">
        <v>1</v>
      </c>
      <c r="K3569" s="1">
        <v>1177.68</v>
      </c>
      <c r="L3569" s="1">
        <v>20</v>
      </c>
      <c r="M3569" s="1">
        <v>942.14</v>
      </c>
      <c r="N3569" s="1">
        <f>(Table1[[#This Row],[Quantity]]*Table1[[#This Row],[Unit_Price]])*(1-Table1[[#This Row],[Discount_%]]/100)</f>
        <v>942.14400000000012</v>
      </c>
      <c r="O3569" s="1">
        <v>794.04</v>
      </c>
      <c r="P3569" s="1">
        <v>148.1</v>
      </c>
      <c r="Q3569">
        <f>Table1[[#This Row],[Revenue]]-Table1[[#This Row],[Cost]]</f>
        <v>148.10000000000002</v>
      </c>
      <c r="R3569" s="6">
        <f>Table1[[#This Row],[Profit]]/Table1[[#This Row],[Revenue]]</f>
        <v>0.15719532128982952</v>
      </c>
    </row>
    <row r="3570" spans="1:18" x14ac:dyDescent="0.45">
      <c r="A3570" s="4" t="s">
        <v>6532</v>
      </c>
      <c r="B3570" s="4" t="s">
        <v>6533</v>
      </c>
      <c r="C3570" s="4" t="s">
        <v>12</v>
      </c>
      <c r="D3570" s="4" t="s">
        <v>13</v>
      </c>
      <c r="E3570" s="4" t="s">
        <v>22</v>
      </c>
      <c r="F3570" s="5">
        <v>45462</v>
      </c>
      <c r="G3570" s="4" t="str">
        <f>IF(WEEKDAY(Table1[[#This Row],[Order_Date]],2)&gt;=6,"Weekend","Weekday")</f>
        <v>Weekday</v>
      </c>
      <c r="H3570" s="5" t="str">
        <f>TEXT(Table1[[#This Row],[Order_Date]],"mmmm")</f>
        <v>June</v>
      </c>
      <c r="I3570" s="7">
        <f>MONTH(Table1[[#This Row],[Order_Date]])</f>
        <v>6</v>
      </c>
      <c r="J3570" s="7">
        <v>2</v>
      </c>
      <c r="K3570" s="4">
        <v>554.94000000000005</v>
      </c>
      <c r="L3570" s="4">
        <v>10</v>
      </c>
      <c r="M3570" s="4">
        <v>998.89</v>
      </c>
      <c r="N3570" s="4">
        <f>(Table1[[#This Row],[Quantity]]*Table1[[#This Row],[Unit_Price]])*(1-Table1[[#This Row],[Discount_%]]/100)</f>
        <v>998.89200000000017</v>
      </c>
      <c r="O3570" s="4">
        <v>728.39</v>
      </c>
      <c r="P3570" s="4">
        <v>270.5</v>
      </c>
      <c r="Q3570">
        <f>Table1[[#This Row],[Revenue]]-Table1[[#This Row],[Cost]]</f>
        <v>270.5</v>
      </c>
      <c r="R3570" s="6">
        <f>Table1[[#This Row],[Profit]]/Table1[[#This Row],[Revenue]]</f>
        <v>0.27080058865340528</v>
      </c>
    </row>
    <row r="3571" spans="1:18" x14ac:dyDescent="0.45">
      <c r="A3571" s="1" t="s">
        <v>6534</v>
      </c>
      <c r="B3571" s="1" t="s">
        <v>2009</v>
      </c>
      <c r="C3571" s="1" t="s">
        <v>7</v>
      </c>
      <c r="D3571" s="1" t="s">
        <v>71</v>
      </c>
      <c r="E3571" s="1" t="s">
        <v>9</v>
      </c>
      <c r="F3571" s="2">
        <v>45616</v>
      </c>
      <c r="G3571" s="1" t="str">
        <f>IF(WEEKDAY(Table1[[#This Row],[Order_Date]],2)&gt;=6,"Weekend","Weekday")</f>
        <v>Weekday</v>
      </c>
      <c r="H3571" s="2" t="str">
        <f>TEXT(Table1[[#This Row],[Order_Date]],"mmmm")</f>
        <v>November</v>
      </c>
      <c r="I3571" s="8">
        <f>MONTH(Table1[[#This Row],[Order_Date]])</f>
        <v>11</v>
      </c>
      <c r="J3571" s="8">
        <v>1</v>
      </c>
      <c r="K3571" s="1">
        <v>4193.28</v>
      </c>
      <c r="L3571" s="1">
        <v>10</v>
      </c>
      <c r="M3571" s="1">
        <v>3773.95</v>
      </c>
      <c r="N3571" s="1">
        <f>(Table1[[#This Row],[Quantity]]*Table1[[#This Row],[Unit_Price]])*(1-Table1[[#This Row],[Discount_%]]/100)</f>
        <v>3773.9519999999998</v>
      </c>
      <c r="O3571" s="1">
        <v>2845.36</v>
      </c>
      <c r="P3571" s="1">
        <v>928.59</v>
      </c>
      <c r="Q3571">
        <f>Table1[[#This Row],[Revenue]]-Table1[[#This Row],[Cost]]</f>
        <v>928.58999999999969</v>
      </c>
      <c r="R3571" s="6">
        <f>Table1[[#This Row],[Profit]]/Table1[[#This Row],[Revenue]]</f>
        <v>0.24605254441632773</v>
      </c>
    </row>
    <row r="3572" spans="1:18" x14ac:dyDescent="0.45">
      <c r="A3572" s="4" t="s">
        <v>6535</v>
      </c>
      <c r="B3572" s="4" t="s">
        <v>6536</v>
      </c>
      <c r="C3572" s="4" t="s">
        <v>7</v>
      </c>
      <c r="D3572" s="4" t="s">
        <v>106</v>
      </c>
      <c r="E3572" s="4" t="s">
        <v>22</v>
      </c>
      <c r="F3572" s="5">
        <v>45573</v>
      </c>
      <c r="G3572" s="4" t="str">
        <f>IF(WEEKDAY(Table1[[#This Row],[Order_Date]],2)&gt;=6,"Weekend","Weekday")</f>
        <v>Weekday</v>
      </c>
      <c r="H3572" s="5" t="str">
        <f>TEXT(Table1[[#This Row],[Order_Date]],"mmmm")</f>
        <v>October</v>
      </c>
      <c r="I3572" s="7">
        <f>MONTH(Table1[[#This Row],[Order_Date]])</f>
        <v>10</v>
      </c>
      <c r="J3572" s="7">
        <v>4</v>
      </c>
      <c r="K3572" s="4">
        <v>968.25</v>
      </c>
      <c r="L3572" s="4">
        <v>15</v>
      </c>
      <c r="M3572" s="4">
        <v>3292.05</v>
      </c>
      <c r="N3572" s="4">
        <f>(Table1[[#This Row],[Quantity]]*Table1[[#This Row],[Unit_Price]])*(1-Table1[[#This Row],[Discount_%]]/100)</f>
        <v>3292.0499999999997</v>
      </c>
      <c r="O3572" s="4">
        <v>2357.33</v>
      </c>
      <c r="P3572" s="4">
        <v>934.72</v>
      </c>
      <c r="Q3572">
        <f>Table1[[#This Row],[Revenue]]-Table1[[#This Row],[Cost]]</f>
        <v>934.72000000000025</v>
      </c>
      <c r="R3572" s="6">
        <f>Table1[[#This Row],[Profit]]/Table1[[#This Row],[Revenue]]</f>
        <v>0.283932504062818</v>
      </c>
    </row>
    <row r="3573" spans="1:18" x14ac:dyDescent="0.45">
      <c r="A3573" s="1" t="s">
        <v>6537</v>
      </c>
      <c r="B3573" s="1" t="s">
        <v>6538</v>
      </c>
      <c r="C3573" s="1" t="s">
        <v>20</v>
      </c>
      <c r="D3573" s="1" t="s">
        <v>25</v>
      </c>
      <c r="E3573" s="1" t="s">
        <v>14</v>
      </c>
      <c r="F3573" s="2">
        <v>45407</v>
      </c>
      <c r="G3573" s="1" t="str">
        <f>IF(WEEKDAY(Table1[[#This Row],[Order_Date]],2)&gt;=6,"Weekend","Weekday")</f>
        <v>Weekday</v>
      </c>
      <c r="H3573" s="2" t="str">
        <f>TEXT(Table1[[#This Row],[Order_Date]],"mmmm")</f>
        <v>April</v>
      </c>
      <c r="I3573" s="8">
        <f>MONTH(Table1[[#This Row],[Order_Date]])</f>
        <v>4</v>
      </c>
      <c r="J3573" s="8">
        <v>5</v>
      </c>
      <c r="K3573" s="1">
        <v>1598.22</v>
      </c>
      <c r="L3573" s="1">
        <v>20</v>
      </c>
      <c r="M3573" s="1">
        <v>6392.88</v>
      </c>
      <c r="N3573" s="1">
        <f>(Table1[[#This Row],[Quantity]]*Table1[[#This Row],[Unit_Price]])*(1-Table1[[#This Row],[Discount_%]]/100)</f>
        <v>6392.880000000001</v>
      </c>
      <c r="O3573" s="1">
        <v>4570.25</v>
      </c>
      <c r="P3573" s="1">
        <v>1822.63</v>
      </c>
      <c r="Q3573">
        <f>Table1[[#This Row],[Revenue]]-Table1[[#This Row],[Cost]]</f>
        <v>1822.63</v>
      </c>
      <c r="R3573" s="6">
        <f>Table1[[#This Row],[Profit]]/Table1[[#This Row],[Revenue]]</f>
        <v>0.28510311471512056</v>
      </c>
    </row>
    <row r="3574" spans="1:18" x14ac:dyDescent="0.45">
      <c r="A3574" s="4" t="s">
        <v>6539</v>
      </c>
      <c r="B3574" s="4" t="s">
        <v>4722</v>
      </c>
      <c r="C3574" s="4" t="s">
        <v>12</v>
      </c>
      <c r="D3574" s="4" t="s">
        <v>13</v>
      </c>
      <c r="E3574" s="4" t="s">
        <v>22</v>
      </c>
      <c r="F3574" s="5">
        <v>45754</v>
      </c>
      <c r="G3574" s="4" t="str">
        <f>IF(WEEKDAY(Table1[[#This Row],[Order_Date]],2)&gt;=6,"Weekend","Weekday")</f>
        <v>Weekday</v>
      </c>
      <c r="H3574" s="5" t="str">
        <f>TEXT(Table1[[#This Row],[Order_Date]],"mmmm")</f>
        <v>April</v>
      </c>
      <c r="I3574" s="7">
        <f>MONTH(Table1[[#This Row],[Order_Date]])</f>
        <v>4</v>
      </c>
      <c r="J3574" s="7">
        <v>5</v>
      </c>
      <c r="K3574" s="4">
        <v>3218.09</v>
      </c>
      <c r="L3574" s="4">
        <v>15</v>
      </c>
      <c r="M3574" s="4">
        <v>13676.88</v>
      </c>
      <c r="N3574" s="4">
        <f>(Table1[[#This Row],[Quantity]]*Table1[[#This Row],[Unit_Price]])*(1-Table1[[#This Row],[Discount_%]]/100)</f>
        <v>13676.8825</v>
      </c>
      <c r="O3574" s="4">
        <v>9916.0499999999993</v>
      </c>
      <c r="P3574" s="4">
        <v>3760.83</v>
      </c>
      <c r="Q3574">
        <f>Table1[[#This Row],[Revenue]]-Table1[[#This Row],[Cost]]</f>
        <v>3760.83</v>
      </c>
      <c r="R3574" s="6">
        <f>Table1[[#This Row],[Profit]]/Table1[[#This Row],[Revenue]]</f>
        <v>0.27497718777966906</v>
      </c>
    </row>
    <row r="3575" spans="1:18" x14ac:dyDescent="0.45">
      <c r="A3575" s="1" t="s">
        <v>6540</v>
      </c>
      <c r="B3575" s="1" t="s">
        <v>4739</v>
      </c>
      <c r="C3575" s="1" t="s">
        <v>20</v>
      </c>
      <c r="D3575" s="1" t="s">
        <v>25</v>
      </c>
      <c r="E3575" s="1" t="s">
        <v>9</v>
      </c>
      <c r="F3575" s="2">
        <v>45904</v>
      </c>
      <c r="G3575" s="1" t="str">
        <f>IF(WEEKDAY(Table1[[#This Row],[Order_Date]],2)&gt;=6,"Weekend","Weekday")</f>
        <v>Weekday</v>
      </c>
      <c r="H3575" s="2" t="str">
        <f>TEXT(Table1[[#This Row],[Order_Date]],"mmmm")</f>
        <v>September</v>
      </c>
      <c r="I3575" s="8">
        <f>MONTH(Table1[[#This Row],[Order_Date]])</f>
        <v>9</v>
      </c>
      <c r="J3575" s="8">
        <v>1</v>
      </c>
      <c r="K3575" s="1">
        <v>2450.1999999999998</v>
      </c>
      <c r="L3575" s="1">
        <v>5</v>
      </c>
      <c r="M3575" s="1">
        <v>2327.69</v>
      </c>
      <c r="N3575" s="1">
        <f>(Table1[[#This Row],[Quantity]]*Table1[[#This Row],[Unit_Price]])*(1-Table1[[#This Row],[Discount_%]]/100)</f>
        <v>2327.6899999999996</v>
      </c>
      <c r="O3575" s="1">
        <v>1913.12</v>
      </c>
      <c r="P3575" s="1">
        <v>414.57</v>
      </c>
      <c r="Q3575">
        <f>Table1[[#This Row],[Revenue]]-Table1[[#This Row],[Cost]]</f>
        <v>414.57000000000016</v>
      </c>
      <c r="R3575" s="6">
        <f>Table1[[#This Row],[Profit]]/Table1[[#This Row],[Revenue]]</f>
        <v>0.17810361345368153</v>
      </c>
    </row>
    <row r="3576" spans="1:18" x14ac:dyDescent="0.45">
      <c r="A3576" s="4" t="s">
        <v>6541</v>
      </c>
      <c r="B3576" s="4" t="s">
        <v>6542</v>
      </c>
      <c r="C3576" s="4" t="s">
        <v>7</v>
      </c>
      <c r="D3576" s="4" t="s">
        <v>134</v>
      </c>
      <c r="E3576" s="4" t="s">
        <v>4</v>
      </c>
      <c r="F3576" s="5">
        <v>45544</v>
      </c>
      <c r="G3576" s="4" t="str">
        <f>IF(WEEKDAY(Table1[[#This Row],[Order_Date]],2)&gt;=6,"Weekend","Weekday")</f>
        <v>Weekday</v>
      </c>
      <c r="H3576" s="5" t="str">
        <f>TEXT(Table1[[#This Row],[Order_Date]],"mmmm")</f>
        <v>September</v>
      </c>
      <c r="I3576" s="7">
        <f>MONTH(Table1[[#This Row],[Order_Date]])</f>
        <v>9</v>
      </c>
      <c r="J3576" s="7">
        <v>1</v>
      </c>
      <c r="K3576" s="4">
        <v>1474.26</v>
      </c>
      <c r="L3576" s="4">
        <v>20</v>
      </c>
      <c r="M3576" s="4">
        <v>1179.4100000000001</v>
      </c>
      <c r="N3576" s="4">
        <f>(Table1[[#This Row],[Quantity]]*Table1[[#This Row],[Unit_Price]])*(1-Table1[[#This Row],[Discount_%]]/100)</f>
        <v>1179.4080000000001</v>
      </c>
      <c r="O3576" s="4">
        <v>906.31</v>
      </c>
      <c r="P3576" s="4">
        <v>273.10000000000002</v>
      </c>
      <c r="Q3576">
        <f>Table1[[#This Row],[Revenue]]-Table1[[#This Row],[Cost]]</f>
        <v>273.10000000000014</v>
      </c>
      <c r="R3576" s="6">
        <f>Table1[[#This Row],[Profit]]/Table1[[#This Row],[Revenue]]</f>
        <v>0.23155645619419879</v>
      </c>
    </row>
    <row r="3577" spans="1:18" x14ac:dyDescent="0.45">
      <c r="A3577" s="1" t="s">
        <v>6543</v>
      </c>
      <c r="B3577" s="1" t="s">
        <v>977</v>
      </c>
      <c r="C3577" s="1" t="s">
        <v>7</v>
      </c>
      <c r="D3577" s="1" t="s">
        <v>8</v>
      </c>
      <c r="E3577" s="1" t="s">
        <v>14</v>
      </c>
      <c r="F3577" s="2">
        <v>45863</v>
      </c>
      <c r="G3577" s="1" t="str">
        <f>IF(WEEKDAY(Table1[[#This Row],[Order_Date]],2)&gt;=6,"Weekend","Weekday")</f>
        <v>Weekday</v>
      </c>
      <c r="H3577" s="2" t="str">
        <f>TEXT(Table1[[#This Row],[Order_Date]],"mmmm")</f>
        <v>July</v>
      </c>
      <c r="I3577" s="8">
        <f>MONTH(Table1[[#This Row],[Order_Date]])</f>
        <v>7</v>
      </c>
      <c r="J3577" s="8">
        <v>5</v>
      </c>
      <c r="K3577" s="1">
        <v>1802.87</v>
      </c>
      <c r="L3577" s="1">
        <v>0</v>
      </c>
      <c r="M3577" s="1">
        <v>9014.35</v>
      </c>
      <c r="N3577" s="1">
        <f>(Table1[[#This Row],[Quantity]]*Table1[[#This Row],[Unit_Price]])*(1-Table1[[#This Row],[Discount_%]]/100)</f>
        <v>9014.3499999999985</v>
      </c>
      <c r="O3577" s="1">
        <v>6150.31</v>
      </c>
      <c r="P3577" s="1">
        <v>2864.04</v>
      </c>
      <c r="Q3577">
        <f>Table1[[#This Row],[Revenue]]-Table1[[#This Row],[Cost]]</f>
        <v>2864.04</v>
      </c>
      <c r="R3577" s="6">
        <f>Table1[[#This Row],[Profit]]/Table1[[#This Row],[Revenue]]</f>
        <v>0.31772007965077903</v>
      </c>
    </row>
    <row r="3578" spans="1:18" x14ac:dyDescent="0.45">
      <c r="A3578" s="4" t="s">
        <v>6544</v>
      </c>
      <c r="B3578" s="4" t="s">
        <v>6545</v>
      </c>
      <c r="C3578" s="4" t="s">
        <v>28</v>
      </c>
      <c r="D3578" s="4" t="s">
        <v>35</v>
      </c>
      <c r="E3578" s="4" t="s">
        <v>14</v>
      </c>
      <c r="F3578" s="5">
        <v>45784</v>
      </c>
      <c r="G3578" s="4" t="str">
        <f>IF(WEEKDAY(Table1[[#This Row],[Order_Date]],2)&gt;=6,"Weekend","Weekday")</f>
        <v>Weekday</v>
      </c>
      <c r="H3578" s="5" t="str">
        <f>TEXT(Table1[[#This Row],[Order_Date]],"mmmm")</f>
        <v>May</v>
      </c>
      <c r="I3578" s="7">
        <f>MONTH(Table1[[#This Row],[Order_Date]])</f>
        <v>5</v>
      </c>
      <c r="J3578" s="7">
        <v>3</v>
      </c>
      <c r="K3578" s="4">
        <v>1302.96</v>
      </c>
      <c r="L3578" s="4">
        <v>20</v>
      </c>
      <c r="M3578" s="4">
        <v>3127.1</v>
      </c>
      <c r="N3578" s="4">
        <f>(Table1[[#This Row],[Quantity]]*Table1[[#This Row],[Unit_Price]])*(1-Table1[[#This Row],[Discount_%]]/100)</f>
        <v>3127.1040000000003</v>
      </c>
      <c r="O3578" s="4">
        <v>2385.65</v>
      </c>
      <c r="P3578" s="4">
        <v>741.45</v>
      </c>
      <c r="Q3578">
        <f>Table1[[#This Row],[Revenue]]-Table1[[#This Row],[Cost]]</f>
        <v>741.44999999999982</v>
      </c>
      <c r="R3578" s="6">
        <f>Table1[[#This Row],[Profit]]/Table1[[#This Row],[Revenue]]</f>
        <v>0.23710466566467336</v>
      </c>
    </row>
    <row r="3579" spans="1:18" x14ac:dyDescent="0.45">
      <c r="A3579" s="1" t="s">
        <v>6546</v>
      </c>
      <c r="B3579" s="1" t="s">
        <v>1536</v>
      </c>
      <c r="C3579" s="1" t="s">
        <v>12</v>
      </c>
      <c r="D3579" s="1" t="s">
        <v>32</v>
      </c>
      <c r="E3579" s="1" t="s">
        <v>14</v>
      </c>
      <c r="F3579" s="2">
        <v>45479</v>
      </c>
      <c r="G3579" s="1" t="str">
        <f>IF(WEEKDAY(Table1[[#This Row],[Order_Date]],2)&gt;=6,"Weekend","Weekday")</f>
        <v>Weekend</v>
      </c>
      <c r="H3579" s="2" t="str">
        <f>TEXT(Table1[[#This Row],[Order_Date]],"mmmm")</f>
        <v>July</v>
      </c>
      <c r="I3579" s="8">
        <f>MONTH(Table1[[#This Row],[Order_Date]])</f>
        <v>7</v>
      </c>
      <c r="J3579" s="8">
        <v>5</v>
      </c>
      <c r="K3579" s="1">
        <v>1625.1</v>
      </c>
      <c r="L3579" s="1">
        <v>10</v>
      </c>
      <c r="M3579" s="1">
        <v>7312.95</v>
      </c>
      <c r="N3579" s="1">
        <f>(Table1[[#This Row],[Quantity]]*Table1[[#This Row],[Unit_Price]])*(1-Table1[[#This Row],[Discount_%]]/100)</f>
        <v>7312.95</v>
      </c>
      <c r="O3579" s="1">
        <v>5319.97</v>
      </c>
      <c r="P3579" s="1">
        <v>1992.98</v>
      </c>
      <c r="Q3579">
        <f>Table1[[#This Row],[Revenue]]-Table1[[#This Row],[Cost]]</f>
        <v>1992.9799999999996</v>
      </c>
      <c r="R3579" s="6">
        <f>Table1[[#This Row],[Profit]]/Table1[[#This Row],[Revenue]]</f>
        <v>0.27252750258103775</v>
      </c>
    </row>
    <row r="3580" spans="1:18" x14ac:dyDescent="0.45">
      <c r="A3580" s="4" t="s">
        <v>6547</v>
      </c>
      <c r="B3580" s="4" t="s">
        <v>6548</v>
      </c>
      <c r="C3580" s="4" t="s">
        <v>20</v>
      </c>
      <c r="D3580" s="4" t="s">
        <v>60</v>
      </c>
      <c r="E3580" s="4" t="s">
        <v>4</v>
      </c>
      <c r="F3580" s="5">
        <v>45782</v>
      </c>
      <c r="G3580" s="4" t="str">
        <f>IF(WEEKDAY(Table1[[#This Row],[Order_Date]],2)&gt;=6,"Weekend","Weekday")</f>
        <v>Weekday</v>
      </c>
      <c r="H3580" s="5" t="str">
        <f>TEXT(Table1[[#This Row],[Order_Date]],"mmmm")</f>
        <v>May</v>
      </c>
      <c r="I3580" s="7">
        <f>MONTH(Table1[[#This Row],[Order_Date]])</f>
        <v>5</v>
      </c>
      <c r="J3580" s="7">
        <v>1</v>
      </c>
      <c r="K3580" s="4">
        <v>2141.6799999999998</v>
      </c>
      <c r="L3580" s="4">
        <v>20</v>
      </c>
      <c r="M3580" s="4">
        <v>1713.34</v>
      </c>
      <c r="N3580" s="4">
        <f>(Table1[[#This Row],[Quantity]]*Table1[[#This Row],[Unit_Price]])*(1-Table1[[#This Row],[Discount_%]]/100)</f>
        <v>1713.3440000000001</v>
      </c>
      <c r="O3580" s="4">
        <v>1346.63</v>
      </c>
      <c r="P3580" s="4">
        <v>366.71</v>
      </c>
      <c r="Q3580">
        <f>Table1[[#This Row],[Revenue]]-Table1[[#This Row],[Cost]]</f>
        <v>366.70999999999981</v>
      </c>
      <c r="R3580" s="6">
        <f>Table1[[#This Row],[Profit]]/Table1[[#This Row],[Revenue]]</f>
        <v>0.21403224111968436</v>
      </c>
    </row>
    <row r="3581" spans="1:18" x14ac:dyDescent="0.45">
      <c r="A3581" s="1" t="s">
        <v>6549</v>
      </c>
      <c r="B3581" s="1" t="s">
        <v>6550</v>
      </c>
      <c r="C3581" s="1" t="s">
        <v>12</v>
      </c>
      <c r="D3581" s="1" t="s">
        <v>13</v>
      </c>
      <c r="E3581" s="1" t="s">
        <v>14</v>
      </c>
      <c r="F3581" s="2">
        <v>45710</v>
      </c>
      <c r="G3581" s="1" t="str">
        <f>IF(WEEKDAY(Table1[[#This Row],[Order_Date]],2)&gt;=6,"Weekend","Weekday")</f>
        <v>Weekend</v>
      </c>
      <c r="H3581" s="2" t="str">
        <f>TEXT(Table1[[#This Row],[Order_Date]],"mmmm")</f>
        <v>February</v>
      </c>
      <c r="I3581" s="8">
        <f>MONTH(Table1[[#This Row],[Order_Date]])</f>
        <v>2</v>
      </c>
      <c r="J3581" s="8">
        <v>5</v>
      </c>
      <c r="K3581" s="1">
        <v>4614.12</v>
      </c>
      <c r="L3581" s="1">
        <v>10</v>
      </c>
      <c r="M3581" s="1">
        <v>20763.54</v>
      </c>
      <c r="N3581" s="1">
        <f>(Table1[[#This Row],[Quantity]]*Table1[[#This Row],[Unit_Price]])*(1-Table1[[#This Row],[Discount_%]]/100)</f>
        <v>20763.54</v>
      </c>
      <c r="O3581" s="1">
        <v>14047.31</v>
      </c>
      <c r="P3581" s="1">
        <v>6716.23</v>
      </c>
      <c r="Q3581">
        <f>Table1[[#This Row],[Revenue]]-Table1[[#This Row],[Cost]]</f>
        <v>6716.2300000000014</v>
      </c>
      <c r="R3581" s="6">
        <f>Table1[[#This Row],[Profit]]/Table1[[#This Row],[Revenue]]</f>
        <v>0.32346266580746824</v>
      </c>
    </row>
    <row r="3582" spans="1:18" x14ac:dyDescent="0.45">
      <c r="A3582" s="4" t="s">
        <v>6551</v>
      </c>
      <c r="B3582" s="4" t="s">
        <v>4627</v>
      </c>
      <c r="C3582" s="4" t="s">
        <v>7</v>
      </c>
      <c r="D3582" s="4" t="s">
        <v>8</v>
      </c>
      <c r="E3582" s="4" t="s">
        <v>4</v>
      </c>
      <c r="F3582" s="5">
        <v>45992</v>
      </c>
      <c r="G3582" s="4" t="str">
        <f>IF(WEEKDAY(Table1[[#This Row],[Order_Date]],2)&gt;=6,"Weekend","Weekday")</f>
        <v>Weekday</v>
      </c>
      <c r="H3582" s="5" t="str">
        <f>TEXT(Table1[[#This Row],[Order_Date]],"mmmm")</f>
        <v>December</v>
      </c>
      <c r="I3582" s="7">
        <f>MONTH(Table1[[#This Row],[Order_Date]])</f>
        <v>12</v>
      </c>
      <c r="J3582" s="7">
        <v>1</v>
      </c>
      <c r="K3582" s="4">
        <v>317.3</v>
      </c>
      <c r="L3582" s="4">
        <v>20</v>
      </c>
      <c r="M3582" s="4">
        <v>253.84</v>
      </c>
      <c r="N3582" s="4">
        <f>(Table1[[#This Row],[Quantity]]*Table1[[#This Row],[Unit_Price]])*(1-Table1[[#This Row],[Discount_%]]/100)</f>
        <v>253.84000000000003</v>
      </c>
      <c r="O3582" s="4">
        <v>171.88</v>
      </c>
      <c r="P3582" s="4">
        <v>81.96</v>
      </c>
      <c r="Q3582">
        <f>Table1[[#This Row],[Revenue]]-Table1[[#This Row],[Cost]]</f>
        <v>81.960000000000008</v>
      </c>
      <c r="R3582" s="6">
        <f>Table1[[#This Row],[Profit]]/Table1[[#This Row],[Revenue]]</f>
        <v>0.32288055468011345</v>
      </c>
    </row>
    <row r="3583" spans="1:18" x14ac:dyDescent="0.45">
      <c r="A3583" s="1" t="s">
        <v>6552</v>
      </c>
      <c r="B3583" s="1" t="s">
        <v>6553</v>
      </c>
      <c r="C3583" s="1" t="s">
        <v>28</v>
      </c>
      <c r="D3583" s="1" t="s">
        <v>100</v>
      </c>
      <c r="E3583" s="1" t="s">
        <v>4</v>
      </c>
      <c r="F3583" s="2">
        <v>45315</v>
      </c>
      <c r="G3583" s="1" t="str">
        <f>IF(WEEKDAY(Table1[[#This Row],[Order_Date]],2)&gt;=6,"Weekend","Weekday")</f>
        <v>Weekday</v>
      </c>
      <c r="H3583" s="2" t="str">
        <f>TEXT(Table1[[#This Row],[Order_Date]],"mmmm")</f>
        <v>January</v>
      </c>
      <c r="I3583" s="8">
        <f>MONTH(Table1[[#This Row],[Order_Date]])</f>
        <v>1</v>
      </c>
      <c r="J3583" s="8">
        <v>3</v>
      </c>
      <c r="K3583" s="1">
        <v>2819.38</v>
      </c>
      <c r="L3583" s="1">
        <v>0</v>
      </c>
      <c r="M3583" s="1">
        <v>8458.14</v>
      </c>
      <c r="N3583" s="1">
        <f>(Table1[[#This Row],[Quantity]]*Table1[[#This Row],[Unit_Price]])*(1-Table1[[#This Row],[Discount_%]]/100)</f>
        <v>8458.14</v>
      </c>
      <c r="O3583" s="1">
        <v>5699.27</v>
      </c>
      <c r="P3583" s="1">
        <v>2758.87</v>
      </c>
      <c r="Q3583">
        <f>Table1[[#This Row],[Revenue]]-Table1[[#This Row],[Cost]]</f>
        <v>2758.869999999999</v>
      </c>
      <c r="R3583" s="6">
        <f>Table1[[#This Row],[Profit]]/Table1[[#This Row],[Revenue]]</f>
        <v>0.32617927818645709</v>
      </c>
    </row>
    <row r="3584" spans="1:18" x14ac:dyDescent="0.45">
      <c r="A3584" s="4" t="s">
        <v>6554</v>
      </c>
      <c r="B3584" s="4" t="s">
        <v>3916</v>
      </c>
      <c r="C3584" s="4" t="s">
        <v>12</v>
      </c>
      <c r="D3584" s="4" t="s">
        <v>13</v>
      </c>
      <c r="E3584" s="4" t="s">
        <v>14</v>
      </c>
      <c r="F3584" s="5">
        <v>45347</v>
      </c>
      <c r="G3584" s="4" t="str">
        <f>IF(WEEKDAY(Table1[[#This Row],[Order_Date]],2)&gt;=6,"Weekend","Weekday")</f>
        <v>Weekend</v>
      </c>
      <c r="H3584" s="5" t="str">
        <f>TEXT(Table1[[#This Row],[Order_Date]],"mmmm")</f>
        <v>February</v>
      </c>
      <c r="I3584" s="7">
        <f>MONTH(Table1[[#This Row],[Order_Date]])</f>
        <v>2</v>
      </c>
      <c r="J3584" s="7">
        <v>4</v>
      </c>
      <c r="K3584" s="4">
        <v>2558.34</v>
      </c>
      <c r="L3584" s="4">
        <v>15</v>
      </c>
      <c r="M3584" s="4">
        <v>8698.36</v>
      </c>
      <c r="N3584" s="4">
        <f>(Table1[[#This Row],[Quantity]]*Table1[[#This Row],[Unit_Price]])*(1-Table1[[#This Row],[Discount_%]]/100)</f>
        <v>8698.3559999999998</v>
      </c>
      <c r="O3584" s="4">
        <v>7178.73</v>
      </c>
      <c r="P3584" s="4">
        <v>1519.63</v>
      </c>
      <c r="Q3584">
        <f>Table1[[#This Row],[Revenue]]-Table1[[#This Row],[Cost]]</f>
        <v>1519.630000000001</v>
      </c>
      <c r="R3584" s="6">
        <f>Table1[[#This Row],[Profit]]/Table1[[#This Row],[Revenue]]</f>
        <v>0.17470304747101753</v>
      </c>
    </row>
    <row r="3585" spans="1:18" x14ac:dyDescent="0.45">
      <c r="A3585" s="1" t="s">
        <v>6555</v>
      </c>
      <c r="B3585" s="1" t="s">
        <v>6556</v>
      </c>
      <c r="C3585" s="1" t="s">
        <v>28</v>
      </c>
      <c r="D3585" s="1" t="s">
        <v>137</v>
      </c>
      <c r="E3585" s="1" t="s">
        <v>4</v>
      </c>
      <c r="F3585" s="2">
        <v>45488</v>
      </c>
      <c r="G3585" s="1" t="str">
        <f>IF(WEEKDAY(Table1[[#This Row],[Order_Date]],2)&gt;=6,"Weekend","Weekday")</f>
        <v>Weekday</v>
      </c>
      <c r="H3585" s="2" t="str">
        <f>TEXT(Table1[[#This Row],[Order_Date]],"mmmm")</f>
        <v>July</v>
      </c>
      <c r="I3585" s="8">
        <f>MONTH(Table1[[#This Row],[Order_Date]])</f>
        <v>7</v>
      </c>
      <c r="J3585" s="8">
        <v>3</v>
      </c>
      <c r="K3585" s="1">
        <v>4352.3599999999997</v>
      </c>
      <c r="L3585" s="1">
        <v>5</v>
      </c>
      <c r="M3585" s="1">
        <v>12404.23</v>
      </c>
      <c r="N3585" s="1">
        <f>(Table1[[#This Row],[Quantity]]*Table1[[#This Row],[Unit_Price]])*(1-Table1[[#This Row],[Discount_%]]/100)</f>
        <v>12404.225999999997</v>
      </c>
      <c r="O3585" s="1">
        <v>9440.3700000000008</v>
      </c>
      <c r="P3585" s="1">
        <v>2963.86</v>
      </c>
      <c r="Q3585">
        <f>Table1[[#This Row],[Revenue]]-Table1[[#This Row],[Cost]]</f>
        <v>2963.8599999999988</v>
      </c>
      <c r="R3585" s="6">
        <f>Table1[[#This Row],[Profit]]/Table1[[#This Row],[Revenue]]</f>
        <v>0.23893945855567014</v>
      </c>
    </row>
    <row r="3586" spans="1:18" x14ac:dyDescent="0.45">
      <c r="A3586" s="4" t="s">
        <v>6557</v>
      </c>
      <c r="B3586" s="4" t="s">
        <v>6366</v>
      </c>
      <c r="C3586" s="4" t="s">
        <v>20</v>
      </c>
      <c r="D3586" s="4" t="s">
        <v>25</v>
      </c>
      <c r="E3586" s="4" t="s">
        <v>4</v>
      </c>
      <c r="F3586" s="5">
        <v>45469</v>
      </c>
      <c r="G3586" s="4" t="str">
        <f>IF(WEEKDAY(Table1[[#This Row],[Order_Date]],2)&gt;=6,"Weekend","Weekday")</f>
        <v>Weekday</v>
      </c>
      <c r="H3586" s="5" t="str">
        <f>TEXT(Table1[[#This Row],[Order_Date]],"mmmm")</f>
        <v>June</v>
      </c>
      <c r="I3586" s="7">
        <f>MONTH(Table1[[#This Row],[Order_Date]])</f>
        <v>6</v>
      </c>
      <c r="J3586" s="7">
        <v>1</v>
      </c>
      <c r="K3586" s="4">
        <v>3413.57</v>
      </c>
      <c r="L3586" s="4">
        <v>10</v>
      </c>
      <c r="M3586" s="4">
        <v>3072.21</v>
      </c>
      <c r="N3586" s="4">
        <f>(Table1[[#This Row],[Quantity]]*Table1[[#This Row],[Unit_Price]])*(1-Table1[[#This Row],[Discount_%]]/100)</f>
        <v>3072.2130000000002</v>
      </c>
      <c r="O3586" s="4">
        <v>2020.57</v>
      </c>
      <c r="P3586" s="4">
        <v>1051.6400000000001</v>
      </c>
      <c r="Q3586">
        <f>Table1[[#This Row],[Revenue]]-Table1[[#This Row],[Cost]]</f>
        <v>1051.6400000000001</v>
      </c>
      <c r="R3586" s="6">
        <f>Table1[[#This Row],[Profit]]/Table1[[#This Row],[Revenue]]</f>
        <v>0.34230732925158114</v>
      </c>
    </row>
    <row r="3587" spans="1:18" x14ac:dyDescent="0.45">
      <c r="A3587" s="1" t="s">
        <v>6558</v>
      </c>
      <c r="B3587" s="1" t="s">
        <v>6559</v>
      </c>
      <c r="C3587" s="1" t="s">
        <v>28</v>
      </c>
      <c r="D3587" s="1" t="s">
        <v>35</v>
      </c>
      <c r="E3587" s="1" t="s">
        <v>14</v>
      </c>
      <c r="F3587" s="2">
        <v>45778</v>
      </c>
      <c r="G3587" s="1" t="str">
        <f>IF(WEEKDAY(Table1[[#This Row],[Order_Date]],2)&gt;=6,"Weekend","Weekday")</f>
        <v>Weekday</v>
      </c>
      <c r="H3587" s="2" t="str">
        <f>TEXT(Table1[[#This Row],[Order_Date]],"mmmm")</f>
        <v>May</v>
      </c>
      <c r="I3587" s="8">
        <f>MONTH(Table1[[#This Row],[Order_Date]])</f>
        <v>5</v>
      </c>
      <c r="J3587" s="8">
        <v>3</v>
      </c>
      <c r="K3587" s="1">
        <v>1556.98</v>
      </c>
      <c r="L3587" s="1">
        <v>15</v>
      </c>
      <c r="M3587" s="1">
        <v>3970.3</v>
      </c>
      <c r="N3587" s="1">
        <f>(Table1[[#This Row],[Quantity]]*Table1[[#This Row],[Unit_Price]])*(1-Table1[[#This Row],[Discount_%]]/100)</f>
        <v>3970.2990000000004</v>
      </c>
      <c r="O3587" s="1">
        <v>2637.68</v>
      </c>
      <c r="P3587" s="1">
        <v>1332.62</v>
      </c>
      <c r="Q3587">
        <f>Table1[[#This Row],[Revenue]]-Table1[[#This Row],[Cost]]</f>
        <v>1332.6200000000003</v>
      </c>
      <c r="R3587" s="6">
        <f>Table1[[#This Row],[Profit]]/Table1[[#This Row],[Revenue]]</f>
        <v>0.33564718031383017</v>
      </c>
    </row>
    <row r="3588" spans="1:18" x14ac:dyDescent="0.45">
      <c r="A3588" s="4" t="s">
        <v>6560</v>
      </c>
      <c r="B3588" s="4" t="s">
        <v>637</v>
      </c>
      <c r="C3588" s="4" t="s">
        <v>12</v>
      </c>
      <c r="D3588" s="4" t="s">
        <v>32</v>
      </c>
      <c r="E3588" s="4" t="s">
        <v>14</v>
      </c>
      <c r="F3588" s="5">
        <v>45674</v>
      </c>
      <c r="G3588" s="4" t="str">
        <f>IF(WEEKDAY(Table1[[#This Row],[Order_Date]],2)&gt;=6,"Weekend","Weekday")</f>
        <v>Weekday</v>
      </c>
      <c r="H3588" s="5" t="str">
        <f>TEXT(Table1[[#This Row],[Order_Date]],"mmmm")</f>
        <v>January</v>
      </c>
      <c r="I3588" s="7">
        <f>MONTH(Table1[[#This Row],[Order_Date]])</f>
        <v>1</v>
      </c>
      <c r="J3588" s="7">
        <v>5</v>
      </c>
      <c r="K3588" s="4">
        <v>1845.22</v>
      </c>
      <c r="L3588" s="4">
        <v>15</v>
      </c>
      <c r="M3588" s="4">
        <v>7842.19</v>
      </c>
      <c r="N3588" s="4">
        <f>(Table1[[#This Row],[Quantity]]*Table1[[#This Row],[Unit_Price]])*(1-Table1[[#This Row],[Discount_%]]/100)</f>
        <v>7842.1850000000004</v>
      </c>
      <c r="O3588" s="4">
        <v>5435.3</v>
      </c>
      <c r="P3588" s="4">
        <v>2406.89</v>
      </c>
      <c r="Q3588">
        <f>Table1[[#This Row],[Revenue]]-Table1[[#This Row],[Cost]]</f>
        <v>2406.8899999999994</v>
      </c>
      <c r="R3588" s="6">
        <f>Table1[[#This Row],[Profit]]/Table1[[#This Row],[Revenue]]</f>
        <v>0.30691554272467259</v>
      </c>
    </row>
    <row r="3589" spans="1:18" x14ac:dyDescent="0.45">
      <c r="A3589" s="1" t="s">
        <v>6561</v>
      </c>
      <c r="B3589" s="1" t="s">
        <v>6562</v>
      </c>
      <c r="C3589" s="1" t="s">
        <v>2</v>
      </c>
      <c r="D3589" s="1" t="s">
        <v>82</v>
      </c>
      <c r="E3589" s="1" t="s">
        <v>9</v>
      </c>
      <c r="F3589" s="2">
        <v>45341</v>
      </c>
      <c r="G3589" s="1" t="str">
        <f>IF(WEEKDAY(Table1[[#This Row],[Order_Date]],2)&gt;=6,"Weekend","Weekday")</f>
        <v>Weekday</v>
      </c>
      <c r="H3589" s="2" t="str">
        <f>TEXT(Table1[[#This Row],[Order_Date]],"mmmm")</f>
        <v>February</v>
      </c>
      <c r="I3589" s="8">
        <f>MONTH(Table1[[#This Row],[Order_Date]])</f>
        <v>2</v>
      </c>
      <c r="J3589" s="8">
        <v>5</v>
      </c>
      <c r="K3589" s="1">
        <v>3295.21</v>
      </c>
      <c r="L3589" s="1">
        <v>20</v>
      </c>
      <c r="M3589" s="1">
        <v>13180.84</v>
      </c>
      <c r="N3589" s="1">
        <f>(Table1[[#This Row],[Quantity]]*Table1[[#This Row],[Unit_Price]])*(1-Table1[[#This Row],[Discount_%]]/100)</f>
        <v>13180.84</v>
      </c>
      <c r="O3589" s="1">
        <v>10338.85</v>
      </c>
      <c r="P3589" s="1">
        <v>2841.99</v>
      </c>
      <c r="Q3589">
        <f>Table1[[#This Row],[Revenue]]-Table1[[#This Row],[Cost]]</f>
        <v>2841.99</v>
      </c>
      <c r="R3589" s="6">
        <f>Table1[[#This Row],[Profit]]/Table1[[#This Row],[Revenue]]</f>
        <v>0.21561524151723258</v>
      </c>
    </row>
    <row r="3590" spans="1:18" x14ac:dyDescent="0.45">
      <c r="A3590" s="4" t="s">
        <v>6563</v>
      </c>
      <c r="B3590" s="4" t="s">
        <v>6564</v>
      </c>
      <c r="C3590" s="4" t="s">
        <v>12</v>
      </c>
      <c r="D3590" s="4" t="s">
        <v>13</v>
      </c>
      <c r="E3590" s="4" t="s">
        <v>14</v>
      </c>
      <c r="F3590" s="5">
        <v>45493</v>
      </c>
      <c r="G3590" s="4" t="str">
        <f>IF(WEEKDAY(Table1[[#This Row],[Order_Date]],2)&gt;=6,"Weekend","Weekday")</f>
        <v>Weekend</v>
      </c>
      <c r="H3590" s="5" t="str">
        <f>TEXT(Table1[[#This Row],[Order_Date]],"mmmm")</f>
        <v>July</v>
      </c>
      <c r="I3590" s="7">
        <f>MONTH(Table1[[#This Row],[Order_Date]])</f>
        <v>7</v>
      </c>
      <c r="J3590" s="7">
        <v>5</v>
      </c>
      <c r="K3590" s="4">
        <v>2983.58</v>
      </c>
      <c r="L3590" s="4">
        <v>5</v>
      </c>
      <c r="M3590" s="4">
        <v>14172</v>
      </c>
      <c r="N3590" s="4">
        <f>(Table1[[#This Row],[Quantity]]*Table1[[#This Row],[Unit_Price]])*(1-Table1[[#This Row],[Discount_%]]/100)</f>
        <v>14172.004999999999</v>
      </c>
      <c r="O3590" s="4">
        <v>10406.52</v>
      </c>
      <c r="P3590" s="4">
        <v>3765.48</v>
      </c>
      <c r="Q3590">
        <f>Table1[[#This Row],[Revenue]]-Table1[[#This Row],[Cost]]</f>
        <v>3765.4799999999996</v>
      </c>
      <c r="R3590" s="6">
        <f>Table1[[#This Row],[Profit]]/Table1[[#This Row],[Revenue]]</f>
        <v>0.26569856054191365</v>
      </c>
    </row>
    <row r="3591" spans="1:18" x14ac:dyDescent="0.45">
      <c r="A3591" s="1" t="s">
        <v>6565</v>
      </c>
      <c r="B3591" s="1" t="s">
        <v>6566</v>
      </c>
      <c r="C3591" s="1" t="s">
        <v>7</v>
      </c>
      <c r="D3591" s="1" t="s">
        <v>71</v>
      </c>
      <c r="E3591" s="1" t="s">
        <v>4</v>
      </c>
      <c r="F3591" s="2">
        <v>45918</v>
      </c>
      <c r="G3591" s="1" t="str">
        <f>IF(WEEKDAY(Table1[[#This Row],[Order_Date]],2)&gt;=6,"Weekend","Weekday")</f>
        <v>Weekday</v>
      </c>
      <c r="H3591" s="2" t="str">
        <f>TEXT(Table1[[#This Row],[Order_Date]],"mmmm")</f>
        <v>September</v>
      </c>
      <c r="I3591" s="8">
        <f>MONTH(Table1[[#This Row],[Order_Date]])</f>
        <v>9</v>
      </c>
      <c r="J3591" s="8">
        <v>1</v>
      </c>
      <c r="K3591" s="1">
        <v>3134.12</v>
      </c>
      <c r="L3591" s="1">
        <v>0</v>
      </c>
      <c r="M3591" s="1">
        <v>3134.12</v>
      </c>
      <c r="N3591" s="1">
        <f>(Table1[[#This Row],[Quantity]]*Table1[[#This Row],[Unit_Price]])*(1-Table1[[#This Row],[Discount_%]]/100)</f>
        <v>3134.12</v>
      </c>
      <c r="O3591" s="1">
        <v>2239.2600000000002</v>
      </c>
      <c r="P3591" s="1">
        <v>894.86</v>
      </c>
      <c r="Q3591">
        <f>Table1[[#This Row],[Revenue]]-Table1[[#This Row],[Cost]]</f>
        <v>894.85999999999967</v>
      </c>
      <c r="R3591" s="6">
        <f>Table1[[#This Row],[Profit]]/Table1[[#This Row],[Revenue]]</f>
        <v>0.28552193279134175</v>
      </c>
    </row>
    <row r="3592" spans="1:18" x14ac:dyDescent="0.45">
      <c r="A3592" s="4" t="s">
        <v>6567</v>
      </c>
      <c r="B3592" s="4" t="s">
        <v>6568</v>
      </c>
      <c r="C3592" s="4" t="s">
        <v>20</v>
      </c>
      <c r="D3592" s="4" t="s">
        <v>103</v>
      </c>
      <c r="E3592" s="4" t="s">
        <v>9</v>
      </c>
      <c r="F3592" s="5">
        <v>45361</v>
      </c>
      <c r="G3592" s="4" t="str">
        <f>IF(WEEKDAY(Table1[[#This Row],[Order_Date]],2)&gt;=6,"Weekend","Weekday")</f>
        <v>Weekend</v>
      </c>
      <c r="H3592" s="5" t="str">
        <f>TEXT(Table1[[#This Row],[Order_Date]],"mmmm")</f>
        <v>March</v>
      </c>
      <c r="I3592" s="7">
        <f>MONTH(Table1[[#This Row],[Order_Date]])</f>
        <v>3</v>
      </c>
      <c r="J3592" s="7">
        <v>1</v>
      </c>
      <c r="K3592" s="4">
        <v>978.63</v>
      </c>
      <c r="L3592" s="4">
        <v>0</v>
      </c>
      <c r="M3592" s="4">
        <v>978.63</v>
      </c>
      <c r="N3592" s="4">
        <f>(Table1[[#This Row],[Quantity]]*Table1[[#This Row],[Unit_Price]])*(1-Table1[[#This Row],[Discount_%]]/100)</f>
        <v>978.63</v>
      </c>
      <c r="O3592" s="4">
        <v>786.11</v>
      </c>
      <c r="P3592" s="4">
        <v>192.52</v>
      </c>
      <c r="Q3592">
        <f>Table1[[#This Row],[Revenue]]-Table1[[#This Row],[Cost]]</f>
        <v>192.51999999999998</v>
      </c>
      <c r="R3592" s="6">
        <f>Table1[[#This Row],[Profit]]/Table1[[#This Row],[Revenue]]</f>
        <v>0.19672399170268642</v>
      </c>
    </row>
    <row r="3593" spans="1:18" x14ac:dyDescent="0.45">
      <c r="A3593" s="1" t="s">
        <v>6569</v>
      </c>
      <c r="B3593" s="1" t="s">
        <v>4189</v>
      </c>
      <c r="C3593" s="1" t="s">
        <v>28</v>
      </c>
      <c r="D3593" s="1" t="s">
        <v>29</v>
      </c>
      <c r="E3593" s="1" t="s">
        <v>14</v>
      </c>
      <c r="F3593" s="2">
        <v>45969</v>
      </c>
      <c r="G3593" s="1" t="str">
        <f>IF(WEEKDAY(Table1[[#This Row],[Order_Date]],2)&gt;=6,"Weekend","Weekday")</f>
        <v>Weekend</v>
      </c>
      <c r="H3593" s="2" t="str">
        <f>TEXT(Table1[[#This Row],[Order_Date]],"mmmm")</f>
        <v>November</v>
      </c>
      <c r="I3593" s="8">
        <f>MONTH(Table1[[#This Row],[Order_Date]])</f>
        <v>11</v>
      </c>
      <c r="J3593" s="8">
        <v>2</v>
      </c>
      <c r="K3593" s="1">
        <v>887.51</v>
      </c>
      <c r="L3593" s="1">
        <v>0</v>
      </c>
      <c r="M3593" s="1">
        <v>1775.02</v>
      </c>
      <c r="N3593" s="1">
        <f>(Table1[[#This Row],[Quantity]]*Table1[[#This Row],[Unit_Price]])*(1-Table1[[#This Row],[Discount_%]]/100)</f>
        <v>1775.02</v>
      </c>
      <c r="O3593" s="1">
        <v>1390.38</v>
      </c>
      <c r="P3593" s="1">
        <v>384.64</v>
      </c>
      <c r="Q3593">
        <f>Table1[[#This Row],[Revenue]]-Table1[[#This Row],[Cost]]</f>
        <v>384.63999999999987</v>
      </c>
      <c r="R3593" s="6">
        <f>Table1[[#This Row],[Profit]]/Table1[[#This Row],[Revenue]]</f>
        <v>0.2166961499025363</v>
      </c>
    </row>
    <row r="3594" spans="1:18" x14ac:dyDescent="0.45">
      <c r="A3594" s="4" t="s">
        <v>6570</v>
      </c>
      <c r="B3594" s="4" t="s">
        <v>2348</v>
      </c>
      <c r="C3594" s="4" t="s">
        <v>28</v>
      </c>
      <c r="D3594" s="4" t="s">
        <v>85</v>
      </c>
      <c r="E3594" s="4" t="s">
        <v>9</v>
      </c>
      <c r="F3594" s="5">
        <v>45668</v>
      </c>
      <c r="G3594" s="4" t="str">
        <f>IF(WEEKDAY(Table1[[#This Row],[Order_Date]],2)&gt;=6,"Weekend","Weekday")</f>
        <v>Weekend</v>
      </c>
      <c r="H3594" s="5" t="str">
        <f>TEXT(Table1[[#This Row],[Order_Date]],"mmmm")</f>
        <v>January</v>
      </c>
      <c r="I3594" s="7">
        <f>MONTH(Table1[[#This Row],[Order_Date]])</f>
        <v>1</v>
      </c>
      <c r="J3594" s="7">
        <v>4</v>
      </c>
      <c r="K3594" s="4">
        <v>1866.87</v>
      </c>
      <c r="L3594" s="4">
        <v>0</v>
      </c>
      <c r="M3594" s="4">
        <v>7467.48</v>
      </c>
      <c r="N3594" s="4">
        <f>(Table1[[#This Row],[Quantity]]*Table1[[#This Row],[Unit_Price]])*(1-Table1[[#This Row],[Discount_%]]/100)</f>
        <v>7467.48</v>
      </c>
      <c r="O3594" s="4">
        <v>6109.25</v>
      </c>
      <c r="P3594" s="4">
        <v>1358.23</v>
      </c>
      <c r="Q3594">
        <f>Table1[[#This Row],[Revenue]]-Table1[[#This Row],[Cost]]</f>
        <v>1358.2299999999996</v>
      </c>
      <c r="R3594" s="6">
        <f>Table1[[#This Row],[Profit]]/Table1[[#This Row],[Revenue]]</f>
        <v>0.18188599099026714</v>
      </c>
    </row>
    <row r="3595" spans="1:18" x14ac:dyDescent="0.45">
      <c r="A3595" s="1" t="s">
        <v>6571</v>
      </c>
      <c r="B3595" s="1" t="s">
        <v>6572</v>
      </c>
      <c r="C3595" s="1" t="s">
        <v>2</v>
      </c>
      <c r="D3595" s="1" t="s">
        <v>3</v>
      </c>
      <c r="E3595" s="1" t="s">
        <v>22</v>
      </c>
      <c r="F3595" s="2">
        <v>45552</v>
      </c>
      <c r="G3595" s="1" t="str">
        <f>IF(WEEKDAY(Table1[[#This Row],[Order_Date]],2)&gt;=6,"Weekend","Weekday")</f>
        <v>Weekday</v>
      </c>
      <c r="H3595" s="2" t="str">
        <f>TEXT(Table1[[#This Row],[Order_Date]],"mmmm")</f>
        <v>September</v>
      </c>
      <c r="I3595" s="8">
        <f>MONTH(Table1[[#This Row],[Order_Date]])</f>
        <v>9</v>
      </c>
      <c r="J3595" s="8">
        <v>2</v>
      </c>
      <c r="K3595" s="1">
        <v>3171.89</v>
      </c>
      <c r="L3595" s="1">
        <v>20</v>
      </c>
      <c r="M3595" s="1">
        <v>5075.0200000000004</v>
      </c>
      <c r="N3595" s="1">
        <f>(Table1[[#This Row],[Quantity]]*Table1[[#This Row],[Unit_Price]])*(1-Table1[[#This Row],[Discount_%]]/100)</f>
        <v>5075.0240000000003</v>
      </c>
      <c r="O3595" s="1">
        <v>3265.52</v>
      </c>
      <c r="P3595" s="1">
        <v>1809.5</v>
      </c>
      <c r="Q3595">
        <f>Table1[[#This Row],[Revenue]]-Table1[[#This Row],[Cost]]</f>
        <v>1809.5000000000005</v>
      </c>
      <c r="R3595" s="6">
        <f>Table1[[#This Row],[Profit]]/Table1[[#This Row],[Revenue]]</f>
        <v>0.35655031901352108</v>
      </c>
    </row>
    <row r="3596" spans="1:18" x14ac:dyDescent="0.45">
      <c r="A3596" s="4" t="s">
        <v>6573</v>
      </c>
      <c r="B3596" s="4" t="s">
        <v>6574</v>
      </c>
      <c r="C3596" s="4" t="s">
        <v>7</v>
      </c>
      <c r="D3596" s="4" t="s">
        <v>46</v>
      </c>
      <c r="E3596" s="4" t="s">
        <v>14</v>
      </c>
      <c r="F3596" s="5">
        <v>45357</v>
      </c>
      <c r="G3596" s="4" t="str">
        <f>IF(WEEKDAY(Table1[[#This Row],[Order_Date]],2)&gt;=6,"Weekend","Weekday")</f>
        <v>Weekday</v>
      </c>
      <c r="H3596" s="5" t="str">
        <f>TEXT(Table1[[#This Row],[Order_Date]],"mmmm")</f>
        <v>March</v>
      </c>
      <c r="I3596" s="7">
        <f>MONTH(Table1[[#This Row],[Order_Date]])</f>
        <v>3</v>
      </c>
      <c r="J3596" s="7">
        <v>1</v>
      </c>
      <c r="K3596" s="4">
        <v>4696.34</v>
      </c>
      <c r="L3596" s="4">
        <v>20</v>
      </c>
      <c r="M3596" s="4">
        <v>3757.07</v>
      </c>
      <c r="N3596" s="4">
        <f>(Table1[[#This Row],[Quantity]]*Table1[[#This Row],[Unit_Price]])*(1-Table1[[#This Row],[Discount_%]]/100)</f>
        <v>3757.0720000000001</v>
      </c>
      <c r="O3596" s="4">
        <v>2934.27</v>
      </c>
      <c r="P3596" s="4">
        <v>822.8</v>
      </c>
      <c r="Q3596">
        <f>Table1[[#This Row],[Revenue]]-Table1[[#This Row],[Cost]]</f>
        <v>822.80000000000018</v>
      </c>
      <c r="R3596" s="6">
        <f>Table1[[#This Row],[Profit]]/Table1[[#This Row],[Revenue]]</f>
        <v>0.21900044449531147</v>
      </c>
    </row>
    <row r="3597" spans="1:18" x14ac:dyDescent="0.45">
      <c r="A3597" s="1" t="s">
        <v>6575</v>
      </c>
      <c r="B3597" s="1" t="s">
        <v>6576</v>
      </c>
      <c r="C3597" s="1" t="s">
        <v>2</v>
      </c>
      <c r="D3597" s="1" t="s">
        <v>3</v>
      </c>
      <c r="E3597" s="1" t="s">
        <v>22</v>
      </c>
      <c r="F3597" s="2">
        <v>45951</v>
      </c>
      <c r="G3597" s="1" t="str">
        <f>IF(WEEKDAY(Table1[[#This Row],[Order_Date]],2)&gt;=6,"Weekend","Weekday")</f>
        <v>Weekday</v>
      </c>
      <c r="H3597" s="2" t="str">
        <f>TEXT(Table1[[#This Row],[Order_Date]],"mmmm")</f>
        <v>October</v>
      </c>
      <c r="I3597" s="8">
        <f>MONTH(Table1[[#This Row],[Order_Date]])</f>
        <v>10</v>
      </c>
      <c r="J3597" s="8">
        <v>2</v>
      </c>
      <c r="K3597" s="1">
        <v>3875.02</v>
      </c>
      <c r="L3597" s="1">
        <v>10</v>
      </c>
      <c r="M3597" s="1">
        <v>6975.04</v>
      </c>
      <c r="N3597" s="1">
        <f>(Table1[[#This Row],[Quantity]]*Table1[[#This Row],[Unit_Price]])*(1-Table1[[#This Row],[Discount_%]]/100)</f>
        <v>6975.0360000000001</v>
      </c>
      <c r="O3597" s="1">
        <v>4831.7700000000004</v>
      </c>
      <c r="P3597" s="1">
        <v>2143.27</v>
      </c>
      <c r="Q3597">
        <f>Table1[[#This Row],[Revenue]]-Table1[[#This Row],[Cost]]</f>
        <v>2143.2699999999995</v>
      </c>
      <c r="R3597" s="6">
        <f>Table1[[#This Row],[Profit]]/Table1[[#This Row],[Revenue]]</f>
        <v>0.30727709088406663</v>
      </c>
    </row>
    <row r="3598" spans="1:18" x14ac:dyDescent="0.45">
      <c r="A3598" s="4" t="s">
        <v>6577</v>
      </c>
      <c r="B3598" s="4" t="s">
        <v>6578</v>
      </c>
      <c r="C3598" s="4" t="s">
        <v>12</v>
      </c>
      <c r="D3598" s="4" t="s">
        <v>111</v>
      </c>
      <c r="E3598" s="4" t="s">
        <v>14</v>
      </c>
      <c r="F3598" s="5">
        <v>45982</v>
      </c>
      <c r="G3598" s="4" t="str">
        <f>IF(WEEKDAY(Table1[[#This Row],[Order_Date]],2)&gt;=6,"Weekend","Weekday")</f>
        <v>Weekday</v>
      </c>
      <c r="H3598" s="5" t="str">
        <f>TEXT(Table1[[#This Row],[Order_Date]],"mmmm")</f>
        <v>November</v>
      </c>
      <c r="I3598" s="7">
        <f>MONTH(Table1[[#This Row],[Order_Date]])</f>
        <v>11</v>
      </c>
      <c r="J3598" s="7">
        <v>2</v>
      </c>
      <c r="K3598" s="4">
        <v>2112.31</v>
      </c>
      <c r="L3598" s="4">
        <v>10</v>
      </c>
      <c r="M3598" s="4">
        <v>3802.16</v>
      </c>
      <c r="N3598" s="4">
        <f>(Table1[[#This Row],[Quantity]]*Table1[[#This Row],[Unit_Price]])*(1-Table1[[#This Row],[Discount_%]]/100)</f>
        <v>3802.1579999999999</v>
      </c>
      <c r="O3598" s="4">
        <v>2547.13</v>
      </c>
      <c r="P3598" s="4">
        <v>1255.03</v>
      </c>
      <c r="Q3598">
        <f>Table1[[#This Row],[Revenue]]-Table1[[#This Row],[Cost]]</f>
        <v>1255.0299999999997</v>
      </c>
      <c r="R3598" s="6">
        <f>Table1[[#This Row],[Profit]]/Table1[[#This Row],[Revenue]]</f>
        <v>0.33008342626296633</v>
      </c>
    </row>
    <row r="3599" spans="1:18" x14ac:dyDescent="0.45">
      <c r="A3599" s="1" t="s">
        <v>6579</v>
      </c>
      <c r="B3599" s="1" t="s">
        <v>6580</v>
      </c>
      <c r="C3599" s="1" t="s">
        <v>12</v>
      </c>
      <c r="D3599" s="1" t="s">
        <v>41</v>
      </c>
      <c r="E3599" s="1" t="s">
        <v>22</v>
      </c>
      <c r="F3599" s="2">
        <v>45734</v>
      </c>
      <c r="G3599" s="1" t="str">
        <f>IF(WEEKDAY(Table1[[#This Row],[Order_Date]],2)&gt;=6,"Weekend","Weekday")</f>
        <v>Weekday</v>
      </c>
      <c r="H3599" s="2" t="str">
        <f>TEXT(Table1[[#This Row],[Order_Date]],"mmmm")</f>
        <v>March</v>
      </c>
      <c r="I3599" s="8">
        <f>MONTH(Table1[[#This Row],[Order_Date]])</f>
        <v>3</v>
      </c>
      <c r="J3599" s="8">
        <v>4</v>
      </c>
      <c r="K3599" s="1">
        <v>3465.7</v>
      </c>
      <c r="L3599" s="1">
        <v>15</v>
      </c>
      <c r="M3599" s="1">
        <v>11783.38</v>
      </c>
      <c r="N3599" s="1">
        <f>(Table1[[#This Row],[Quantity]]*Table1[[#This Row],[Unit_Price]])*(1-Table1[[#This Row],[Discount_%]]/100)</f>
        <v>11783.38</v>
      </c>
      <c r="O3599" s="1">
        <v>8423.0400000000009</v>
      </c>
      <c r="P3599" s="1">
        <v>3360.34</v>
      </c>
      <c r="Q3599">
        <f>Table1[[#This Row],[Revenue]]-Table1[[#This Row],[Cost]]</f>
        <v>3360.3399999999983</v>
      </c>
      <c r="R3599" s="6">
        <f>Table1[[#This Row],[Profit]]/Table1[[#This Row],[Revenue]]</f>
        <v>0.28517623975463752</v>
      </c>
    </row>
    <row r="3600" spans="1:18" x14ac:dyDescent="0.45">
      <c r="A3600" s="4" t="s">
        <v>6581</v>
      </c>
      <c r="B3600" s="4" t="s">
        <v>802</v>
      </c>
      <c r="C3600" s="4" t="s">
        <v>2</v>
      </c>
      <c r="D3600" s="4" t="s">
        <v>82</v>
      </c>
      <c r="E3600" s="4" t="s">
        <v>14</v>
      </c>
      <c r="F3600" s="5">
        <v>46011</v>
      </c>
      <c r="G3600" s="4" t="str">
        <f>IF(WEEKDAY(Table1[[#This Row],[Order_Date]],2)&gt;=6,"Weekend","Weekday")</f>
        <v>Weekend</v>
      </c>
      <c r="H3600" s="5" t="str">
        <f>TEXT(Table1[[#This Row],[Order_Date]],"mmmm")</f>
        <v>December</v>
      </c>
      <c r="I3600" s="7">
        <f>MONTH(Table1[[#This Row],[Order_Date]])</f>
        <v>12</v>
      </c>
      <c r="J3600" s="7">
        <v>1</v>
      </c>
      <c r="K3600" s="4">
        <v>4425.78</v>
      </c>
      <c r="L3600" s="4">
        <v>0</v>
      </c>
      <c r="M3600" s="4">
        <v>4425.78</v>
      </c>
      <c r="N3600" s="4">
        <f>(Table1[[#This Row],[Quantity]]*Table1[[#This Row],[Unit_Price]])*(1-Table1[[#This Row],[Discount_%]]/100)</f>
        <v>4425.78</v>
      </c>
      <c r="O3600" s="4">
        <v>2859.2</v>
      </c>
      <c r="P3600" s="4">
        <v>1566.58</v>
      </c>
      <c r="Q3600">
        <f>Table1[[#This Row],[Revenue]]-Table1[[#This Row],[Cost]]</f>
        <v>1566.58</v>
      </c>
      <c r="R3600" s="6">
        <f>Table1[[#This Row],[Profit]]/Table1[[#This Row],[Revenue]]</f>
        <v>0.35396698435078111</v>
      </c>
    </row>
    <row r="3601" spans="1:18" x14ac:dyDescent="0.45">
      <c r="A3601" s="1" t="s">
        <v>6582</v>
      </c>
      <c r="B3601" s="1" t="s">
        <v>6583</v>
      </c>
      <c r="C3601" s="1" t="s">
        <v>12</v>
      </c>
      <c r="D3601" s="1" t="s">
        <v>111</v>
      </c>
      <c r="E3601" s="1" t="s">
        <v>14</v>
      </c>
      <c r="F3601" s="2">
        <v>45619</v>
      </c>
      <c r="G3601" s="1" t="str">
        <f>IF(WEEKDAY(Table1[[#This Row],[Order_Date]],2)&gt;=6,"Weekend","Weekday")</f>
        <v>Weekend</v>
      </c>
      <c r="H3601" s="2" t="str">
        <f>TEXT(Table1[[#This Row],[Order_Date]],"mmmm")</f>
        <v>November</v>
      </c>
      <c r="I3601" s="8">
        <f>MONTH(Table1[[#This Row],[Order_Date]])</f>
        <v>11</v>
      </c>
      <c r="J3601" s="8">
        <v>5</v>
      </c>
      <c r="K3601" s="1">
        <v>3222.67</v>
      </c>
      <c r="L3601" s="1">
        <v>10</v>
      </c>
      <c r="M3601" s="1">
        <v>14502.02</v>
      </c>
      <c r="N3601" s="1">
        <f>(Table1[[#This Row],[Quantity]]*Table1[[#This Row],[Unit_Price]])*(1-Table1[[#This Row],[Discount_%]]/100)</f>
        <v>14502.015000000001</v>
      </c>
      <c r="O3601" s="1">
        <v>11557.03</v>
      </c>
      <c r="P3601" s="1">
        <v>2944.99</v>
      </c>
      <c r="Q3601">
        <f>Table1[[#This Row],[Revenue]]-Table1[[#This Row],[Cost]]</f>
        <v>2944.99</v>
      </c>
      <c r="R3601" s="6">
        <f>Table1[[#This Row],[Profit]]/Table1[[#This Row],[Revenue]]</f>
        <v>0.20307446824649253</v>
      </c>
    </row>
    <row r="3602" spans="1:18" x14ac:dyDescent="0.45">
      <c r="A3602" s="4" t="s">
        <v>6584</v>
      </c>
      <c r="B3602" s="4" t="s">
        <v>6585</v>
      </c>
      <c r="C3602" s="4" t="s">
        <v>28</v>
      </c>
      <c r="D3602" s="4" t="s">
        <v>137</v>
      </c>
      <c r="E3602" s="4" t="s">
        <v>14</v>
      </c>
      <c r="F3602" s="5">
        <v>45519</v>
      </c>
      <c r="G3602" s="4" t="str">
        <f>IF(WEEKDAY(Table1[[#This Row],[Order_Date]],2)&gt;=6,"Weekend","Weekday")</f>
        <v>Weekday</v>
      </c>
      <c r="H3602" s="5" t="str">
        <f>TEXT(Table1[[#This Row],[Order_Date]],"mmmm")</f>
        <v>August</v>
      </c>
      <c r="I3602" s="7">
        <f>MONTH(Table1[[#This Row],[Order_Date]])</f>
        <v>8</v>
      </c>
      <c r="J3602" s="7">
        <v>1</v>
      </c>
      <c r="K3602" s="4">
        <v>1107.3</v>
      </c>
      <c r="L3602" s="4">
        <v>0</v>
      </c>
      <c r="M3602" s="4">
        <v>1107.3</v>
      </c>
      <c r="N3602" s="4">
        <f>(Table1[[#This Row],[Quantity]]*Table1[[#This Row],[Unit_Price]])*(1-Table1[[#This Row],[Discount_%]]/100)</f>
        <v>1107.3</v>
      </c>
      <c r="O3602" s="4">
        <v>684.16</v>
      </c>
      <c r="P3602" s="4">
        <v>423.14</v>
      </c>
      <c r="Q3602">
        <f>Table1[[#This Row],[Revenue]]-Table1[[#This Row],[Cost]]</f>
        <v>423.14</v>
      </c>
      <c r="R3602" s="6">
        <f>Table1[[#This Row],[Profit]]/Table1[[#This Row],[Revenue]]</f>
        <v>0.3821367289804028</v>
      </c>
    </row>
    <row r="3603" spans="1:18" x14ac:dyDescent="0.45">
      <c r="A3603" s="1" t="s">
        <v>6586</v>
      </c>
      <c r="B3603" s="1" t="s">
        <v>1829</v>
      </c>
      <c r="C3603" s="1" t="s">
        <v>28</v>
      </c>
      <c r="D3603" s="1" t="s">
        <v>29</v>
      </c>
      <c r="E3603" s="1" t="s">
        <v>22</v>
      </c>
      <c r="F3603" s="2">
        <v>45471</v>
      </c>
      <c r="G3603" s="1" t="str">
        <f>IF(WEEKDAY(Table1[[#This Row],[Order_Date]],2)&gt;=6,"Weekend","Weekday")</f>
        <v>Weekday</v>
      </c>
      <c r="H3603" s="2" t="str">
        <f>TEXT(Table1[[#This Row],[Order_Date]],"mmmm")</f>
        <v>June</v>
      </c>
      <c r="I3603" s="8">
        <f>MONTH(Table1[[#This Row],[Order_Date]])</f>
        <v>6</v>
      </c>
      <c r="J3603" s="8">
        <v>3</v>
      </c>
      <c r="K3603" s="1">
        <v>3540.85</v>
      </c>
      <c r="L3603" s="1">
        <v>5</v>
      </c>
      <c r="M3603" s="1">
        <v>10091.42</v>
      </c>
      <c r="N3603" s="1">
        <f>(Table1[[#This Row],[Quantity]]*Table1[[#This Row],[Unit_Price]])*(1-Table1[[#This Row],[Discount_%]]/100)</f>
        <v>10091.422499999999</v>
      </c>
      <c r="O3603" s="1">
        <v>7257.86</v>
      </c>
      <c r="P3603" s="1">
        <v>2833.56</v>
      </c>
      <c r="Q3603">
        <f>Table1[[#This Row],[Revenue]]-Table1[[#This Row],[Cost]]</f>
        <v>2833.5600000000004</v>
      </c>
      <c r="R3603" s="6">
        <f>Table1[[#This Row],[Profit]]/Table1[[#This Row],[Revenue]]</f>
        <v>0.28078902671774636</v>
      </c>
    </row>
    <row r="3604" spans="1:18" x14ac:dyDescent="0.45">
      <c r="A3604" s="4" t="s">
        <v>6587</v>
      </c>
      <c r="B3604" s="4" t="s">
        <v>6588</v>
      </c>
      <c r="C3604" s="4" t="s">
        <v>2</v>
      </c>
      <c r="D3604" s="4" t="s">
        <v>65</v>
      </c>
      <c r="E3604" s="4" t="s">
        <v>14</v>
      </c>
      <c r="F3604" s="5">
        <v>45466</v>
      </c>
      <c r="G3604" s="4" t="str">
        <f>IF(WEEKDAY(Table1[[#This Row],[Order_Date]],2)&gt;=6,"Weekend","Weekday")</f>
        <v>Weekend</v>
      </c>
      <c r="H3604" s="5" t="str">
        <f>TEXT(Table1[[#This Row],[Order_Date]],"mmmm")</f>
        <v>June</v>
      </c>
      <c r="I3604" s="7">
        <f>MONTH(Table1[[#This Row],[Order_Date]])</f>
        <v>6</v>
      </c>
      <c r="J3604" s="7">
        <v>5</v>
      </c>
      <c r="K3604" s="4">
        <v>1178.6300000000001</v>
      </c>
      <c r="L3604" s="4">
        <v>5</v>
      </c>
      <c r="M3604" s="4">
        <v>5598.49</v>
      </c>
      <c r="N3604" s="4">
        <f>(Table1[[#This Row],[Quantity]]*Table1[[#This Row],[Unit_Price]])*(1-Table1[[#This Row],[Discount_%]]/100)</f>
        <v>5598.4925000000003</v>
      </c>
      <c r="O3604" s="4">
        <v>4529.7</v>
      </c>
      <c r="P3604" s="4">
        <v>1068.79</v>
      </c>
      <c r="Q3604">
        <f>Table1[[#This Row],[Revenue]]-Table1[[#This Row],[Cost]]</f>
        <v>1068.79</v>
      </c>
      <c r="R3604" s="6">
        <f>Table1[[#This Row],[Profit]]/Table1[[#This Row],[Revenue]]</f>
        <v>0.19090683380697296</v>
      </c>
    </row>
    <row r="3605" spans="1:18" x14ac:dyDescent="0.45">
      <c r="A3605" s="1" t="s">
        <v>6589</v>
      </c>
      <c r="B3605" s="1" t="s">
        <v>6590</v>
      </c>
      <c r="C3605" s="1" t="s">
        <v>20</v>
      </c>
      <c r="D3605" s="1" t="s">
        <v>57</v>
      </c>
      <c r="E3605" s="1" t="s">
        <v>14</v>
      </c>
      <c r="F3605" s="2">
        <v>45798</v>
      </c>
      <c r="G3605" s="1" t="str">
        <f>IF(WEEKDAY(Table1[[#This Row],[Order_Date]],2)&gt;=6,"Weekend","Weekday")</f>
        <v>Weekday</v>
      </c>
      <c r="H3605" s="2" t="str">
        <f>TEXT(Table1[[#This Row],[Order_Date]],"mmmm")</f>
        <v>May</v>
      </c>
      <c r="I3605" s="8">
        <f>MONTH(Table1[[#This Row],[Order_Date]])</f>
        <v>5</v>
      </c>
      <c r="J3605" s="8">
        <v>3</v>
      </c>
      <c r="K3605" s="1">
        <v>4361.82</v>
      </c>
      <c r="L3605" s="1">
        <v>10</v>
      </c>
      <c r="M3605" s="1">
        <v>11776.91</v>
      </c>
      <c r="N3605" s="1">
        <f>(Table1[[#This Row],[Quantity]]*Table1[[#This Row],[Unit_Price]])*(1-Table1[[#This Row],[Discount_%]]/100)</f>
        <v>11776.913999999999</v>
      </c>
      <c r="O3605" s="1">
        <v>9412.43</v>
      </c>
      <c r="P3605" s="1">
        <v>2364.48</v>
      </c>
      <c r="Q3605">
        <f>Table1[[#This Row],[Revenue]]-Table1[[#This Row],[Cost]]</f>
        <v>2364.4799999999996</v>
      </c>
      <c r="R3605" s="6">
        <f>Table1[[#This Row],[Profit]]/Table1[[#This Row],[Revenue]]</f>
        <v>0.20077252861743872</v>
      </c>
    </row>
    <row r="3606" spans="1:18" x14ac:dyDescent="0.45">
      <c r="A3606" s="4" t="s">
        <v>6591</v>
      </c>
      <c r="B3606" s="4" t="s">
        <v>6592</v>
      </c>
      <c r="C3606" s="4" t="s">
        <v>28</v>
      </c>
      <c r="D3606" s="4" t="s">
        <v>35</v>
      </c>
      <c r="E3606" s="4" t="s">
        <v>9</v>
      </c>
      <c r="F3606" s="5">
        <v>45502</v>
      </c>
      <c r="G3606" s="4" t="str">
        <f>IF(WEEKDAY(Table1[[#This Row],[Order_Date]],2)&gt;=6,"Weekend","Weekday")</f>
        <v>Weekday</v>
      </c>
      <c r="H3606" s="5" t="str">
        <f>TEXT(Table1[[#This Row],[Order_Date]],"mmmm")</f>
        <v>July</v>
      </c>
      <c r="I3606" s="7">
        <f>MONTH(Table1[[#This Row],[Order_Date]])</f>
        <v>7</v>
      </c>
      <c r="J3606" s="7">
        <v>1</v>
      </c>
      <c r="K3606" s="4">
        <v>2845.13</v>
      </c>
      <c r="L3606" s="4">
        <v>15</v>
      </c>
      <c r="M3606" s="4">
        <v>2418.36</v>
      </c>
      <c r="N3606" s="4">
        <f>(Table1[[#This Row],[Quantity]]*Table1[[#This Row],[Unit_Price]])*(1-Table1[[#This Row],[Discount_%]]/100)</f>
        <v>2418.3605000000002</v>
      </c>
      <c r="O3606" s="4">
        <v>1574.28</v>
      </c>
      <c r="P3606" s="4">
        <v>844.08</v>
      </c>
      <c r="Q3606">
        <f>Table1[[#This Row],[Revenue]]-Table1[[#This Row],[Cost]]</f>
        <v>844.08000000000015</v>
      </c>
      <c r="R3606" s="6">
        <f>Table1[[#This Row],[Profit]]/Table1[[#This Row],[Revenue]]</f>
        <v>0.34902992110355779</v>
      </c>
    </row>
    <row r="3607" spans="1:18" x14ac:dyDescent="0.45">
      <c r="A3607" s="1" t="s">
        <v>6593</v>
      </c>
      <c r="B3607" s="1" t="s">
        <v>6594</v>
      </c>
      <c r="C3607" s="1" t="s">
        <v>12</v>
      </c>
      <c r="D3607" s="1" t="s">
        <v>111</v>
      </c>
      <c r="E3607" s="1" t="s">
        <v>9</v>
      </c>
      <c r="F3607" s="2">
        <v>45684</v>
      </c>
      <c r="G3607" s="1" t="str">
        <f>IF(WEEKDAY(Table1[[#This Row],[Order_Date]],2)&gt;=6,"Weekend","Weekday")</f>
        <v>Weekday</v>
      </c>
      <c r="H3607" s="2" t="str">
        <f>TEXT(Table1[[#This Row],[Order_Date]],"mmmm")</f>
        <v>January</v>
      </c>
      <c r="I3607" s="8">
        <f>MONTH(Table1[[#This Row],[Order_Date]])</f>
        <v>1</v>
      </c>
      <c r="J3607" s="8">
        <v>5</v>
      </c>
      <c r="K3607" s="1">
        <v>2163.25</v>
      </c>
      <c r="L3607" s="1">
        <v>15</v>
      </c>
      <c r="M3607" s="1">
        <v>9193.81</v>
      </c>
      <c r="N3607" s="1">
        <f>(Table1[[#This Row],[Quantity]]*Table1[[#This Row],[Unit_Price]])*(1-Table1[[#This Row],[Discount_%]]/100)</f>
        <v>9193.8125</v>
      </c>
      <c r="O3607" s="1">
        <v>5981.24</v>
      </c>
      <c r="P3607" s="1">
        <v>3212.57</v>
      </c>
      <c r="Q3607">
        <f>Table1[[#This Row],[Revenue]]-Table1[[#This Row],[Cost]]</f>
        <v>3212.5699999999997</v>
      </c>
      <c r="R3607" s="6">
        <f>Table1[[#This Row],[Profit]]/Table1[[#This Row],[Revenue]]</f>
        <v>0.3494274952386443</v>
      </c>
    </row>
    <row r="3608" spans="1:18" x14ac:dyDescent="0.45">
      <c r="A3608" s="4" t="s">
        <v>6595</v>
      </c>
      <c r="B3608" s="4" t="s">
        <v>5807</v>
      </c>
      <c r="C3608" s="4" t="s">
        <v>12</v>
      </c>
      <c r="D3608" s="4" t="s">
        <v>32</v>
      </c>
      <c r="E3608" s="4" t="s">
        <v>14</v>
      </c>
      <c r="F3608" s="5">
        <v>45714</v>
      </c>
      <c r="G3608" s="4" t="str">
        <f>IF(WEEKDAY(Table1[[#This Row],[Order_Date]],2)&gt;=6,"Weekend","Weekday")</f>
        <v>Weekday</v>
      </c>
      <c r="H3608" s="5" t="str">
        <f>TEXT(Table1[[#This Row],[Order_Date]],"mmmm")</f>
        <v>February</v>
      </c>
      <c r="I3608" s="7">
        <f>MONTH(Table1[[#This Row],[Order_Date]])</f>
        <v>2</v>
      </c>
      <c r="J3608" s="7">
        <v>3</v>
      </c>
      <c r="K3608" s="4">
        <v>2509.0700000000002</v>
      </c>
      <c r="L3608" s="4">
        <v>0</v>
      </c>
      <c r="M3608" s="4">
        <v>7527.21</v>
      </c>
      <c r="N3608" s="4">
        <f>(Table1[[#This Row],[Quantity]]*Table1[[#This Row],[Unit_Price]])*(1-Table1[[#This Row],[Discount_%]]/100)</f>
        <v>7527.2100000000009</v>
      </c>
      <c r="O3608" s="4">
        <v>5071.92</v>
      </c>
      <c r="P3608" s="4">
        <v>2455.29</v>
      </c>
      <c r="Q3608">
        <f>Table1[[#This Row],[Revenue]]-Table1[[#This Row],[Cost]]</f>
        <v>2455.29</v>
      </c>
      <c r="R3608" s="6">
        <f>Table1[[#This Row],[Profit]]/Table1[[#This Row],[Revenue]]</f>
        <v>0.32618858780344906</v>
      </c>
    </row>
    <row r="3609" spans="1:18" x14ac:dyDescent="0.45">
      <c r="A3609" s="1" t="s">
        <v>6596</v>
      </c>
      <c r="B3609" s="1" t="s">
        <v>6597</v>
      </c>
      <c r="C3609" s="1" t="s">
        <v>20</v>
      </c>
      <c r="D3609" s="1" t="s">
        <v>57</v>
      </c>
      <c r="E3609" s="1" t="s">
        <v>4</v>
      </c>
      <c r="F3609" s="2">
        <v>45678</v>
      </c>
      <c r="G3609" s="1" t="str">
        <f>IF(WEEKDAY(Table1[[#This Row],[Order_Date]],2)&gt;=6,"Weekend","Weekday")</f>
        <v>Weekday</v>
      </c>
      <c r="H3609" s="2" t="str">
        <f>TEXT(Table1[[#This Row],[Order_Date]],"mmmm")</f>
        <v>January</v>
      </c>
      <c r="I3609" s="8">
        <f>MONTH(Table1[[#This Row],[Order_Date]])</f>
        <v>1</v>
      </c>
      <c r="J3609" s="8">
        <v>1</v>
      </c>
      <c r="K3609" s="1">
        <v>2030.27</v>
      </c>
      <c r="L3609" s="1">
        <v>5</v>
      </c>
      <c r="M3609" s="1">
        <v>1928.76</v>
      </c>
      <c r="N3609" s="1">
        <f>(Table1[[#This Row],[Quantity]]*Table1[[#This Row],[Unit_Price]])*(1-Table1[[#This Row],[Discount_%]]/100)</f>
        <v>1928.7565</v>
      </c>
      <c r="O3609" s="1">
        <v>1509.02</v>
      </c>
      <c r="P3609" s="1">
        <v>419.74</v>
      </c>
      <c r="Q3609">
        <f>Table1[[#This Row],[Revenue]]-Table1[[#This Row],[Cost]]</f>
        <v>419.74</v>
      </c>
      <c r="R3609" s="6">
        <f>Table1[[#This Row],[Profit]]/Table1[[#This Row],[Revenue]]</f>
        <v>0.21762168439826626</v>
      </c>
    </row>
    <row r="3610" spans="1:18" x14ac:dyDescent="0.45">
      <c r="A3610" s="4" t="s">
        <v>6598</v>
      </c>
      <c r="B3610" s="4" t="s">
        <v>6599</v>
      </c>
      <c r="C3610" s="4" t="s">
        <v>12</v>
      </c>
      <c r="D3610" s="4" t="s">
        <v>111</v>
      </c>
      <c r="E3610" s="4" t="s">
        <v>9</v>
      </c>
      <c r="F3610" s="5">
        <v>45434</v>
      </c>
      <c r="G3610" s="4" t="str">
        <f>IF(WEEKDAY(Table1[[#This Row],[Order_Date]],2)&gt;=6,"Weekend","Weekday")</f>
        <v>Weekday</v>
      </c>
      <c r="H3610" s="5" t="str">
        <f>TEXT(Table1[[#This Row],[Order_Date]],"mmmm")</f>
        <v>May</v>
      </c>
      <c r="I3610" s="7">
        <f>MONTH(Table1[[#This Row],[Order_Date]])</f>
        <v>5</v>
      </c>
      <c r="J3610" s="7">
        <v>1</v>
      </c>
      <c r="K3610" s="4">
        <v>3799.17</v>
      </c>
      <c r="L3610" s="4">
        <v>15</v>
      </c>
      <c r="M3610" s="4">
        <v>3229.29</v>
      </c>
      <c r="N3610" s="4">
        <f>(Table1[[#This Row],[Quantity]]*Table1[[#This Row],[Unit_Price]])*(1-Table1[[#This Row],[Discount_%]]/100)</f>
        <v>3229.2945</v>
      </c>
      <c r="O3610" s="4">
        <v>2120.94</v>
      </c>
      <c r="P3610" s="4">
        <v>1108.3499999999999</v>
      </c>
      <c r="Q3610">
        <f>Table1[[#This Row],[Revenue]]-Table1[[#This Row],[Cost]]</f>
        <v>1108.3499999999999</v>
      </c>
      <c r="R3610" s="6">
        <f>Table1[[#This Row],[Profit]]/Table1[[#This Row],[Revenue]]</f>
        <v>0.34321785903402913</v>
      </c>
    </row>
    <row r="3611" spans="1:18" x14ac:dyDescent="0.45">
      <c r="A3611" s="1" t="s">
        <v>6600</v>
      </c>
      <c r="B3611" s="1" t="s">
        <v>6601</v>
      </c>
      <c r="C3611" s="1" t="s">
        <v>2</v>
      </c>
      <c r="D3611" s="1" t="s">
        <v>82</v>
      </c>
      <c r="E3611" s="1" t="s">
        <v>22</v>
      </c>
      <c r="F3611" s="2">
        <v>45559</v>
      </c>
      <c r="G3611" s="1" t="str">
        <f>IF(WEEKDAY(Table1[[#This Row],[Order_Date]],2)&gt;=6,"Weekend","Weekday")</f>
        <v>Weekday</v>
      </c>
      <c r="H3611" s="2" t="str">
        <f>TEXT(Table1[[#This Row],[Order_Date]],"mmmm")</f>
        <v>September</v>
      </c>
      <c r="I3611" s="8">
        <f>MONTH(Table1[[#This Row],[Order_Date]])</f>
        <v>9</v>
      </c>
      <c r="J3611" s="8">
        <v>5</v>
      </c>
      <c r="K3611" s="1">
        <v>4107.33</v>
      </c>
      <c r="L3611" s="1">
        <v>10</v>
      </c>
      <c r="M3611" s="1">
        <v>18482.990000000002</v>
      </c>
      <c r="N3611" s="1">
        <f>(Table1[[#This Row],[Quantity]]*Table1[[#This Row],[Unit_Price]])*(1-Table1[[#This Row],[Discount_%]]/100)</f>
        <v>18482.985000000001</v>
      </c>
      <c r="O3611" s="1">
        <v>13195.06</v>
      </c>
      <c r="P3611" s="1">
        <v>5287.93</v>
      </c>
      <c r="Q3611">
        <f>Table1[[#This Row],[Revenue]]-Table1[[#This Row],[Cost]]</f>
        <v>5287.9300000000021</v>
      </c>
      <c r="R3611" s="6">
        <f>Table1[[#This Row],[Profit]]/Table1[[#This Row],[Revenue]]</f>
        <v>0.28609710874701549</v>
      </c>
    </row>
    <row r="3612" spans="1:18" x14ac:dyDescent="0.45">
      <c r="A3612" s="4" t="s">
        <v>6602</v>
      </c>
      <c r="B3612" s="4" t="s">
        <v>6603</v>
      </c>
      <c r="C3612" s="4" t="s">
        <v>12</v>
      </c>
      <c r="D3612" s="4" t="s">
        <v>41</v>
      </c>
      <c r="E3612" s="4" t="s">
        <v>9</v>
      </c>
      <c r="F3612" s="5">
        <v>45572</v>
      </c>
      <c r="G3612" s="4" t="str">
        <f>IF(WEEKDAY(Table1[[#This Row],[Order_Date]],2)&gt;=6,"Weekend","Weekday")</f>
        <v>Weekday</v>
      </c>
      <c r="H3612" s="5" t="str">
        <f>TEXT(Table1[[#This Row],[Order_Date]],"mmmm")</f>
        <v>October</v>
      </c>
      <c r="I3612" s="7">
        <f>MONTH(Table1[[#This Row],[Order_Date]])</f>
        <v>10</v>
      </c>
      <c r="J3612" s="7">
        <v>5</v>
      </c>
      <c r="K3612" s="4">
        <v>3273.15</v>
      </c>
      <c r="L3612" s="4">
        <v>0</v>
      </c>
      <c r="M3612" s="4">
        <v>16365.75</v>
      </c>
      <c r="N3612" s="4">
        <f>(Table1[[#This Row],[Quantity]]*Table1[[#This Row],[Unit_Price]])*(1-Table1[[#This Row],[Discount_%]]/100)</f>
        <v>16365.75</v>
      </c>
      <c r="O3612" s="4">
        <v>9834.23</v>
      </c>
      <c r="P3612" s="4">
        <v>6531.52</v>
      </c>
      <c r="Q3612">
        <f>Table1[[#This Row],[Revenue]]-Table1[[#This Row],[Cost]]</f>
        <v>6531.52</v>
      </c>
      <c r="R3612" s="6">
        <f>Table1[[#This Row],[Profit]]/Table1[[#This Row],[Revenue]]</f>
        <v>0.39909689442891405</v>
      </c>
    </row>
    <row r="3613" spans="1:18" x14ac:dyDescent="0.45">
      <c r="A3613" s="1" t="s">
        <v>6604</v>
      </c>
      <c r="B3613" s="1" t="s">
        <v>6605</v>
      </c>
      <c r="C3613" s="1" t="s">
        <v>7</v>
      </c>
      <c r="D3613" s="1" t="s">
        <v>8</v>
      </c>
      <c r="E3613" s="1" t="s">
        <v>22</v>
      </c>
      <c r="F3613" s="2">
        <v>45920</v>
      </c>
      <c r="G3613" s="1" t="str">
        <f>IF(WEEKDAY(Table1[[#This Row],[Order_Date]],2)&gt;=6,"Weekend","Weekday")</f>
        <v>Weekend</v>
      </c>
      <c r="H3613" s="2" t="str">
        <f>TEXT(Table1[[#This Row],[Order_Date]],"mmmm")</f>
        <v>September</v>
      </c>
      <c r="I3613" s="8">
        <f>MONTH(Table1[[#This Row],[Order_Date]])</f>
        <v>9</v>
      </c>
      <c r="J3613" s="8">
        <v>3</v>
      </c>
      <c r="K3613" s="1">
        <v>942.65</v>
      </c>
      <c r="L3613" s="1">
        <v>20</v>
      </c>
      <c r="M3613" s="1">
        <v>2262.36</v>
      </c>
      <c r="N3613" s="1">
        <f>(Table1[[#This Row],[Quantity]]*Table1[[#This Row],[Unit_Price]])*(1-Table1[[#This Row],[Discount_%]]/100)</f>
        <v>2262.36</v>
      </c>
      <c r="O3613" s="1">
        <v>1595.35</v>
      </c>
      <c r="P3613" s="1">
        <v>667.01</v>
      </c>
      <c r="Q3613">
        <f>Table1[[#This Row],[Revenue]]-Table1[[#This Row],[Cost]]</f>
        <v>667.01000000000022</v>
      </c>
      <c r="R3613" s="6">
        <f>Table1[[#This Row],[Profit]]/Table1[[#This Row],[Revenue]]</f>
        <v>0.29482929330433705</v>
      </c>
    </row>
    <row r="3614" spans="1:18" x14ac:dyDescent="0.45">
      <c r="A3614" s="4" t="s">
        <v>6606</v>
      </c>
      <c r="B3614" s="4" t="s">
        <v>6607</v>
      </c>
      <c r="C3614" s="4" t="s">
        <v>2</v>
      </c>
      <c r="D3614" s="4" t="s">
        <v>17</v>
      </c>
      <c r="E3614" s="4" t="s">
        <v>22</v>
      </c>
      <c r="F3614" s="5">
        <v>45437</v>
      </c>
      <c r="G3614" s="4" t="str">
        <f>IF(WEEKDAY(Table1[[#This Row],[Order_Date]],2)&gt;=6,"Weekend","Weekday")</f>
        <v>Weekend</v>
      </c>
      <c r="H3614" s="5" t="str">
        <f>TEXT(Table1[[#This Row],[Order_Date]],"mmmm")</f>
        <v>May</v>
      </c>
      <c r="I3614" s="7">
        <f>MONTH(Table1[[#This Row],[Order_Date]])</f>
        <v>5</v>
      </c>
      <c r="J3614" s="7">
        <v>3</v>
      </c>
      <c r="K3614" s="4">
        <v>649.79</v>
      </c>
      <c r="L3614" s="4">
        <v>10</v>
      </c>
      <c r="M3614" s="4">
        <v>1754.43</v>
      </c>
      <c r="N3614" s="4">
        <f>(Table1[[#This Row],[Quantity]]*Table1[[#This Row],[Unit_Price]])*(1-Table1[[#This Row],[Discount_%]]/100)</f>
        <v>1754.433</v>
      </c>
      <c r="O3614" s="4">
        <v>1487.13</v>
      </c>
      <c r="P3614" s="4">
        <v>267.3</v>
      </c>
      <c r="Q3614">
        <f>Table1[[#This Row],[Revenue]]-Table1[[#This Row],[Cost]]</f>
        <v>267.29999999999995</v>
      </c>
      <c r="R3614" s="6">
        <f>Table1[[#This Row],[Profit]]/Table1[[#This Row],[Revenue]]</f>
        <v>0.15235717583488653</v>
      </c>
    </row>
    <row r="3615" spans="1:18" x14ac:dyDescent="0.45">
      <c r="A3615" s="1" t="s">
        <v>6608</v>
      </c>
      <c r="B3615" s="1" t="s">
        <v>6609</v>
      </c>
      <c r="C3615" s="1" t="s">
        <v>28</v>
      </c>
      <c r="D3615" s="1" t="s">
        <v>85</v>
      </c>
      <c r="E3615" s="1" t="s">
        <v>22</v>
      </c>
      <c r="F3615" s="2">
        <v>45841</v>
      </c>
      <c r="G3615" s="1" t="str">
        <f>IF(WEEKDAY(Table1[[#This Row],[Order_Date]],2)&gt;=6,"Weekend","Weekday")</f>
        <v>Weekday</v>
      </c>
      <c r="H3615" s="2" t="str">
        <f>TEXT(Table1[[#This Row],[Order_Date]],"mmmm")</f>
        <v>July</v>
      </c>
      <c r="I3615" s="8">
        <f>MONTH(Table1[[#This Row],[Order_Date]])</f>
        <v>7</v>
      </c>
      <c r="J3615" s="8">
        <v>3</v>
      </c>
      <c r="K3615" s="1">
        <v>234.72</v>
      </c>
      <c r="L3615" s="1">
        <v>10</v>
      </c>
      <c r="M3615" s="1">
        <v>633.74</v>
      </c>
      <c r="N3615" s="1">
        <f>(Table1[[#This Row],[Quantity]]*Table1[[#This Row],[Unit_Price]])*(1-Table1[[#This Row],[Discount_%]]/100)</f>
        <v>633.74400000000003</v>
      </c>
      <c r="O3615" s="1">
        <v>390.49</v>
      </c>
      <c r="P3615" s="1">
        <v>243.25</v>
      </c>
      <c r="Q3615">
        <f>Table1[[#This Row],[Revenue]]-Table1[[#This Row],[Cost]]</f>
        <v>243.25</v>
      </c>
      <c r="R3615" s="6">
        <f>Table1[[#This Row],[Profit]]/Table1[[#This Row],[Revenue]]</f>
        <v>0.38383248650866286</v>
      </c>
    </row>
    <row r="3616" spans="1:18" x14ac:dyDescent="0.45">
      <c r="A3616" s="4" t="s">
        <v>6610</v>
      </c>
      <c r="B3616" s="4" t="s">
        <v>6611</v>
      </c>
      <c r="C3616" s="4" t="s">
        <v>20</v>
      </c>
      <c r="D3616" s="4" t="s">
        <v>103</v>
      </c>
      <c r="E3616" s="4" t="s">
        <v>14</v>
      </c>
      <c r="F3616" s="5">
        <v>45803</v>
      </c>
      <c r="G3616" s="4" t="str">
        <f>IF(WEEKDAY(Table1[[#This Row],[Order_Date]],2)&gt;=6,"Weekend","Weekday")</f>
        <v>Weekday</v>
      </c>
      <c r="H3616" s="5" t="str">
        <f>TEXT(Table1[[#This Row],[Order_Date]],"mmmm")</f>
        <v>May</v>
      </c>
      <c r="I3616" s="7">
        <f>MONTH(Table1[[#This Row],[Order_Date]])</f>
        <v>5</v>
      </c>
      <c r="J3616" s="7">
        <v>5</v>
      </c>
      <c r="K3616" s="4">
        <v>3323.11</v>
      </c>
      <c r="L3616" s="4">
        <v>10</v>
      </c>
      <c r="M3616" s="4">
        <v>14953.99</v>
      </c>
      <c r="N3616" s="4">
        <f>(Table1[[#This Row],[Quantity]]*Table1[[#This Row],[Unit_Price]])*(1-Table1[[#This Row],[Discount_%]]/100)</f>
        <v>14953.994999999999</v>
      </c>
      <c r="O3616" s="4">
        <v>11144.92</v>
      </c>
      <c r="P3616" s="4">
        <v>3809.07</v>
      </c>
      <c r="Q3616">
        <f>Table1[[#This Row],[Revenue]]-Table1[[#This Row],[Cost]]</f>
        <v>3809.0699999999997</v>
      </c>
      <c r="R3616" s="6">
        <f>Table1[[#This Row],[Profit]]/Table1[[#This Row],[Revenue]]</f>
        <v>0.25471930902722284</v>
      </c>
    </row>
    <row r="3617" spans="1:18" x14ac:dyDescent="0.45">
      <c r="A3617" s="1" t="s">
        <v>6612</v>
      </c>
      <c r="B3617" s="1" t="s">
        <v>6613</v>
      </c>
      <c r="C3617" s="1" t="s">
        <v>7</v>
      </c>
      <c r="D3617" s="1" t="s">
        <v>106</v>
      </c>
      <c r="E3617" s="1" t="s">
        <v>14</v>
      </c>
      <c r="F3617" s="2">
        <v>45385</v>
      </c>
      <c r="G3617" s="1" t="str">
        <f>IF(WEEKDAY(Table1[[#This Row],[Order_Date]],2)&gt;=6,"Weekend","Weekday")</f>
        <v>Weekday</v>
      </c>
      <c r="H3617" s="2" t="str">
        <f>TEXT(Table1[[#This Row],[Order_Date]],"mmmm")</f>
        <v>April</v>
      </c>
      <c r="I3617" s="8">
        <f>MONTH(Table1[[#This Row],[Order_Date]])</f>
        <v>4</v>
      </c>
      <c r="J3617" s="8">
        <v>2</v>
      </c>
      <c r="K3617" s="1">
        <v>2268.11</v>
      </c>
      <c r="L3617" s="1">
        <v>5</v>
      </c>
      <c r="M3617" s="1">
        <v>4309.41</v>
      </c>
      <c r="N3617" s="1">
        <f>(Table1[[#This Row],[Quantity]]*Table1[[#This Row],[Unit_Price]])*(1-Table1[[#This Row],[Discount_%]]/100)</f>
        <v>4309.4089999999997</v>
      </c>
      <c r="O3617" s="1">
        <v>2753.12</v>
      </c>
      <c r="P3617" s="1">
        <v>1556.29</v>
      </c>
      <c r="Q3617">
        <f>Table1[[#This Row],[Revenue]]-Table1[[#This Row],[Cost]]</f>
        <v>1556.29</v>
      </c>
      <c r="R3617" s="6">
        <f>Table1[[#This Row],[Profit]]/Table1[[#This Row],[Revenue]]</f>
        <v>0.36113760352345214</v>
      </c>
    </row>
    <row r="3618" spans="1:18" x14ac:dyDescent="0.45">
      <c r="A3618" s="4" t="s">
        <v>6614</v>
      </c>
      <c r="B3618" s="4" t="s">
        <v>6615</v>
      </c>
      <c r="C3618" s="4" t="s">
        <v>2</v>
      </c>
      <c r="D3618" s="4" t="s">
        <v>17</v>
      </c>
      <c r="E3618" s="4" t="s">
        <v>4</v>
      </c>
      <c r="F3618" s="5">
        <v>46004</v>
      </c>
      <c r="G3618" s="4" t="str">
        <f>IF(WEEKDAY(Table1[[#This Row],[Order_Date]],2)&gt;=6,"Weekend","Weekday")</f>
        <v>Weekend</v>
      </c>
      <c r="H3618" s="5" t="str">
        <f>TEXT(Table1[[#This Row],[Order_Date]],"mmmm")</f>
        <v>December</v>
      </c>
      <c r="I3618" s="7">
        <f>MONTH(Table1[[#This Row],[Order_Date]])</f>
        <v>12</v>
      </c>
      <c r="J3618" s="7">
        <v>4</v>
      </c>
      <c r="K3618" s="4">
        <v>2004.95</v>
      </c>
      <c r="L3618" s="4">
        <v>5</v>
      </c>
      <c r="M3618" s="4">
        <v>7618.81</v>
      </c>
      <c r="N3618" s="4">
        <f>(Table1[[#This Row],[Quantity]]*Table1[[#This Row],[Unit_Price]])*(1-Table1[[#This Row],[Discount_%]]/100)</f>
        <v>7618.8099999999995</v>
      </c>
      <c r="O3618" s="4">
        <v>5308.4</v>
      </c>
      <c r="P3618" s="4">
        <v>2310.41</v>
      </c>
      <c r="Q3618">
        <f>Table1[[#This Row],[Revenue]]-Table1[[#This Row],[Cost]]</f>
        <v>2310.4100000000008</v>
      </c>
      <c r="R3618" s="6">
        <f>Table1[[#This Row],[Profit]]/Table1[[#This Row],[Revenue]]</f>
        <v>0.30325077013339352</v>
      </c>
    </row>
    <row r="3619" spans="1:18" x14ac:dyDescent="0.45">
      <c r="A3619" s="1" t="s">
        <v>6616</v>
      </c>
      <c r="B3619" s="1" t="s">
        <v>6617</v>
      </c>
      <c r="C3619" s="1" t="s">
        <v>12</v>
      </c>
      <c r="D3619" s="1" t="s">
        <v>111</v>
      </c>
      <c r="E3619" s="1" t="s">
        <v>14</v>
      </c>
      <c r="F3619" s="2">
        <v>45520</v>
      </c>
      <c r="G3619" s="1" t="str">
        <f>IF(WEEKDAY(Table1[[#This Row],[Order_Date]],2)&gt;=6,"Weekend","Weekday")</f>
        <v>Weekday</v>
      </c>
      <c r="H3619" s="2" t="str">
        <f>TEXT(Table1[[#This Row],[Order_Date]],"mmmm")</f>
        <v>August</v>
      </c>
      <c r="I3619" s="8">
        <f>MONTH(Table1[[#This Row],[Order_Date]])</f>
        <v>8</v>
      </c>
      <c r="J3619" s="8">
        <v>2</v>
      </c>
      <c r="K3619" s="1">
        <v>2201.9499999999998</v>
      </c>
      <c r="L3619" s="1">
        <v>20</v>
      </c>
      <c r="M3619" s="1">
        <v>3523.12</v>
      </c>
      <c r="N3619" s="1">
        <f>(Table1[[#This Row],[Quantity]]*Table1[[#This Row],[Unit_Price]])*(1-Table1[[#This Row],[Discount_%]]/100)</f>
        <v>3523.12</v>
      </c>
      <c r="O3619" s="1">
        <v>2875.56</v>
      </c>
      <c r="P3619" s="1">
        <v>647.55999999999995</v>
      </c>
      <c r="Q3619">
        <f>Table1[[#This Row],[Revenue]]-Table1[[#This Row],[Cost]]</f>
        <v>647.55999999999995</v>
      </c>
      <c r="R3619" s="6">
        <f>Table1[[#This Row],[Profit]]/Table1[[#This Row],[Revenue]]</f>
        <v>0.18380299280183474</v>
      </c>
    </row>
    <row r="3620" spans="1:18" x14ac:dyDescent="0.45">
      <c r="A3620" s="4" t="s">
        <v>6618</v>
      </c>
      <c r="B3620" s="4" t="s">
        <v>6619</v>
      </c>
      <c r="C3620" s="4" t="s">
        <v>28</v>
      </c>
      <c r="D3620" s="4" t="s">
        <v>35</v>
      </c>
      <c r="E3620" s="4" t="s">
        <v>4</v>
      </c>
      <c r="F3620" s="5">
        <v>45900</v>
      </c>
      <c r="G3620" s="4" t="str">
        <f>IF(WEEKDAY(Table1[[#This Row],[Order_Date]],2)&gt;=6,"Weekend","Weekday")</f>
        <v>Weekend</v>
      </c>
      <c r="H3620" s="5" t="str">
        <f>TEXT(Table1[[#This Row],[Order_Date]],"mmmm")</f>
        <v>August</v>
      </c>
      <c r="I3620" s="7">
        <f>MONTH(Table1[[#This Row],[Order_Date]])</f>
        <v>8</v>
      </c>
      <c r="J3620" s="7">
        <v>3</v>
      </c>
      <c r="K3620" s="4">
        <v>3121.89</v>
      </c>
      <c r="L3620" s="4">
        <v>0</v>
      </c>
      <c r="M3620" s="4">
        <v>9365.67</v>
      </c>
      <c r="N3620" s="4">
        <f>(Table1[[#This Row],[Quantity]]*Table1[[#This Row],[Unit_Price]])*(1-Table1[[#This Row],[Discount_%]]/100)</f>
        <v>9365.67</v>
      </c>
      <c r="O3620" s="4">
        <v>5838.85</v>
      </c>
      <c r="P3620" s="4">
        <v>3526.82</v>
      </c>
      <c r="Q3620">
        <f>Table1[[#This Row],[Revenue]]-Table1[[#This Row],[Cost]]</f>
        <v>3526.8199999999997</v>
      </c>
      <c r="R3620" s="6">
        <f>Table1[[#This Row],[Profit]]/Table1[[#This Row],[Revenue]]</f>
        <v>0.37656889469733612</v>
      </c>
    </row>
    <row r="3621" spans="1:18" x14ac:dyDescent="0.45">
      <c r="A3621" s="1" t="s">
        <v>6620</v>
      </c>
      <c r="B3621" s="1" t="s">
        <v>6621</v>
      </c>
      <c r="C3621" s="1" t="s">
        <v>20</v>
      </c>
      <c r="D3621" s="1" t="s">
        <v>25</v>
      </c>
      <c r="E3621" s="1" t="s">
        <v>22</v>
      </c>
      <c r="F3621" s="2">
        <v>45761</v>
      </c>
      <c r="G3621" s="1" t="str">
        <f>IF(WEEKDAY(Table1[[#This Row],[Order_Date]],2)&gt;=6,"Weekend","Weekday")</f>
        <v>Weekday</v>
      </c>
      <c r="H3621" s="2" t="str">
        <f>TEXT(Table1[[#This Row],[Order_Date]],"mmmm")</f>
        <v>April</v>
      </c>
      <c r="I3621" s="8">
        <f>MONTH(Table1[[#This Row],[Order_Date]])</f>
        <v>4</v>
      </c>
      <c r="J3621" s="8">
        <v>4</v>
      </c>
      <c r="K3621" s="1">
        <v>1154.8399999999999</v>
      </c>
      <c r="L3621" s="1">
        <v>15</v>
      </c>
      <c r="M3621" s="1">
        <v>3926.46</v>
      </c>
      <c r="N3621" s="1">
        <f>(Table1[[#This Row],[Quantity]]*Table1[[#This Row],[Unit_Price]])*(1-Table1[[#This Row],[Discount_%]]/100)</f>
        <v>3926.4559999999997</v>
      </c>
      <c r="O3621" s="1">
        <v>2630.17</v>
      </c>
      <c r="P3621" s="1">
        <v>1296.29</v>
      </c>
      <c r="Q3621">
        <f>Table1[[#This Row],[Revenue]]-Table1[[#This Row],[Cost]]</f>
        <v>1296.29</v>
      </c>
      <c r="R3621" s="6">
        <f>Table1[[#This Row],[Profit]]/Table1[[#This Row],[Revenue]]</f>
        <v>0.33014216367924287</v>
      </c>
    </row>
    <row r="3622" spans="1:18" x14ac:dyDescent="0.45">
      <c r="A3622" s="4" t="s">
        <v>6622</v>
      </c>
      <c r="B3622" s="4" t="s">
        <v>6623</v>
      </c>
      <c r="C3622" s="4" t="s">
        <v>12</v>
      </c>
      <c r="D3622" s="4" t="s">
        <v>41</v>
      </c>
      <c r="E3622" s="4" t="s">
        <v>14</v>
      </c>
      <c r="F3622" s="5">
        <v>45295</v>
      </c>
      <c r="G3622" s="4" t="str">
        <f>IF(WEEKDAY(Table1[[#This Row],[Order_Date]],2)&gt;=6,"Weekend","Weekday")</f>
        <v>Weekday</v>
      </c>
      <c r="H3622" s="5" t="str">
        <f>TEXT(Table1[[#This Row],[Order_Date]],"mmmm")</f>
        <v>January</v>
      </c>
      <c r="I3622" s="7">
        <f>MONTH(Table1[[#This Row],[Order_Date]])</f>
        <v>1</v>
      </c>
      <c r="J3622" s="7">
        <v>3</v>
      </c>
      <c r="K3622" s="4">
        <v>4728.3500000000004</v>
      </c>
      <c r="L3622" s="4">
        <v>0</v>
      </c>
      <c r="M3622" s="4">
        <v>14185.05</v>
      </c>
      <c r="N3622" s="4">
        <f>(Table1[[#This Row],[Quantity]]*Table1[[#This Row],[Unit_Price]])*(1-Table1[[#This Row],[Discount_%]]/100)</f>
        <v>14185.050000000001</v>
      </c>
      <c r="O3622" s="4">
        <v>10086.18</v>
      </c>
      <c r="P3622" s="4">
        <v>4098.87</v>
      </c>
      <c r="Q3622">
        <f>Table1[[#This Row],[Revenue]]-Table1[[#This Row],[Cost]]</f>
        <v>4098.869999999999</v>
      </c>
      <c r="R3622" s="6">
        <f>Table1[[#This Row],[Profit]]/Table1[[#This Row],[Revenue]]</f>
        <v>0.28895703575242948</v>
      </c>
    </row>
    <row r="3623" spans="1:18" x14ac:dyDescent="0.45">
      <c r="A3623" s="1" t="s">
        <v>6624</v>
      </c>
      <c r="B3623" s="1" t="s">
        <v>6625</v>
      </c>
      <c r="C3623" s="1" t="s">
        <v>28</v>
      </c>
      <c r="D3623" s="1" t="s">
        <v>137</v>
      </c>
      <c r="E3623" s="1" t="s">
        <v>4</v>
      </c>
      <c r="F3623" s="2">
        <v>45610</v>
      </c>
      <c r="G3623" s="1" t="str">
        <f>IF(WEEKDAY(Table1[[#This Row],[Order_Date]],2)&gt;=6,"Weekend","Weekday")</f>
        <v>Weekday</v>
      </c>
      <c r="H3623" s="2" t="str">
        <f>TEXT(Table1[[#This Row],[Order_Date]],"mmmm")</f>
        <v>November</v>
      </c>
      <c r="I3623" s="8">
        <f>MONTH(Table1[[#This Row],[Order_Date]])</f>
        <v>11</v>
      </c>
      <c r="J3623" s="8">
        <v>1</v>
      </c>
      <c r="K3623" s="1">
        <v>2282.63</v>
      </c>
      <c r="L3623" s="1">
        <v>20</v>
      </c>
      <c r="M3623" s="1">
        <v>1826.1</v>
      </c>
      <c r="N3623" s="1">
        <f>(Table1[[#This Row],[Quantity]]*Table1[[#This Row],[Unit_Price]])*(1-Table1[[#This Row],[Discount_%]]/100)</f>
        <v>1826.1040000000003</v>
      </c>
      <c r="O3623" s="1">
        <v>1420.82</v>
      </c>
      <c r="P3623" s="1">
        <v>405.28</v>
      </c>
      <c r="Q3623">
        <f>Table1[[#This Row],[Revenue]]-Table1[[#This Row],[Cost]]</f>
        <v>405.28</v>
      </c>
      <c r="R3623" s="6">
        <f>Table1[[#This Row],[Profit]]/Table1[[#This Row],[Revenue]]</f>
        <v>0.22193746235145939</v>
      </c>
    </row>
    <row r="3624" spans="1:18" x14ac:dyDescent="0.45">
      <c r="A3624" s="4" t="s">
        <v>6626</v>
      </c>
      <c r="B3624" s="4" t="s">
        <v>6627</v>
      </c>
      <c r="C3624" s="4" t="s">
        <v>7</v>
      </c>
      <c r="D3624" s="4" t="s">
        <v>106</v>
      </c>
      <c r="E3624" s="4" t="s">
        <v>14</v>
      </c>
      <c r="F3624" s="5">
        <v>45969</v>
      </c>
      <c r="G3624" s="4" t="str">
        <f>IF(WEEKDAY(Table1[[#This Row],[Order_Date]],2)&gt;=6,"Weekend","Weekday")</f>
        <v>Weekend</v>
      </c>
      <c r="H3624" s="5" t="str">
        <f>TEXT(Table1[[#This Row],[Order_Date]],"mmmm")</f>
        <v>November</v>
      </c>
      <c r="I3624" s="7">
        <f>MONTH(Table1[[#This Row],[Order_Date]])</f>
        <v>11</v>
      </c>
      <c r="J3624" s="7">
        <v>2</v>
      </c>
      <c r="K3624" s="4">
        <v>4092.85</v>
      </c>
      <c r="L3624" s="4">
        <v>5</v>
      </c>
      <c r="M3624" s="4">
        <v>7776.41</v>
      </c>
      <c r="N3624" s="4">
        <f>(Table1[[#This Row],[Quantity]]*Table1[[#This Row],[Unit_Price]])*(1-Table1[[#This Row],[Discount_%]]/100)</f>
        <v>7776.4149999999991</v>
      </c>
      <c r="O3624" s="4">
        <v>6468.68</v>
      </c>
      <c r="P3624" s="4">
        <v>1307.73</v>
      </c>
      <c r="Q3624">
        <f>Table1[[#This Row],[Revenue]]-Table1[[#This Row],[Cost]]</f>
        <v>1307.7299999999996</v>
      </c>
      <c r="R3624" s="6">
        <f>Table1[[#This Row],[Profit]]/Table1[[#This Row],[Revenue]]</f>
        <v>0.16816628752856397</v>
      </c>
    </row>
    <row r="3625" spans="1:18" x14ac:dyDescent="0.45">
      <c r="A3625" s="1" t="s">
        <v>6628</v>
      </c>
      <c r="B3625" s="1" t="s">
        <v>6629</v>
      </c>
      <c r="C3625" s="1" t="s">
        <v>20</v>
      </c>
      <c r="D3625" s="1" t="s">
        <v>25</v>
      </c>
      <c r="E3625" s="1" t="s">
        <v>22</v>
      </c>
      <c r="F3625" s="2">
        <v>45396</v>
      </c>
      <c r="G3625" s="1" t="str">
        <f>IF(WEEKDAY(Table1[[#This Row],[Order_Date]],2)&gt;=6,"Weekend","Weekday")</f>
        <v>Weekend</v>
      </c>
      <c r="H3625" s="2" t="str">
        <f>TEXT(Table1[[#This Row],[Order_Date]],"mmmm")</f>
        <v>April</v>
      </c>
      <c r="I3625" s="8">
        <f>MONTH(Table1[[#This Row],[Order_Date]])</f>
        <v>4</v>
      </c>
      <c r="J3625" s="8">
        <v>2</v>
      </c>
      <c r="K3625" s="1">
        <v>1301.25</v>
      </c>
      <c r="L3625" s="1">
        <v>20</v>
      </c>
      <c r="M3625" s="1">
        <v>2082</v>
      </c>
      <c r="N3625" s="1">
        <f>(Table1[[#This Row],[Quantity]]*Table1[[#This Row],[Unit_Price]])*(1-Table1[[#This Row],[Discount_%]]/100)</f>
        <v>2082</v>
      </c>
      <c r="O3625" s="1">
        <v>1512.4</v>
      </c>
      <c r="P3625" s="1">
        <v>569.6</v>
      </c>
      <c r="Q3625">
        <f>Table1[[#This Row],[Revenue]]-Table1[[#This Row],[Cost]]</f>
        <v>569.59999999999991</v>
      </c>
      <c r="R3625" s="6">
        <f>Table1[[#This Row],[Profit]]/Table1[[#This Row],[Revenue]]</f>
        <v>0.27358309317963497</v>
      </c>
    </row>
    <row r="3626" spans="1:18" x14ac:dyDescent="0.45">
      <c r="A3626" s="4" t="s">
        <v>6630</v>
      </c>
      <c r="B3626" s="4" t="s">
        <v>6631</v>
      </c>
      <c r="C3626" s="4" t="s">
        <v>28</v>
      </c>
      <c r="D3626" s="4" t="s">
        <v>137</v>
      </c>
      <c r="E3626" s="4" t="s">
        <v>22</v>
      </c>
      <c r="F3626" s="5">
        <v>45615</v>
      </c>
      <c r="G3626" s="4" t="str">
        <f>IF(WEEKDAY(Table1[[#This Row],[Order_Date]],2)&gt;=6,"Weekend","Weekday")</f>
        <v>Weekday</v>
      </c>
      <c r="H3626" s="5" t="str">
        <f>TEXT(Table1[[#This Row],[Order_Date]],"mmmm")</f>
        <v>November</v>
      </c>
      <c r="I3626" s="7">
        <f>MONTH(Table1[[#This Row],[Order_Date]])</f>
        <v>11</v>
      </c>
      <c r="J3626" s="7">
        <v>4</v>
      </c>
      <c r="K3626" s="4">
        <v>3269.95</v>
      </c>
      <c r="L3626" s="4">
        <v>15</v>
      </c>
      <c r="M3626" s="4">
        <v>11117.83</v>
      </c>
      <c r="N3626" s="4">
        <f>(Table1[[#This Row],[Quantity]]*Table1[[#This Row],[Unit_Price]])*(1-Table1[[#This Row],[Discount_%]]/100)</f>
        <v>11117.83</v>
      </c>
      <c r="O3626" s="4">
        <v>8211.34</v>
      </c>
      <c r="P3626" s="4">
        <v>2906.49</v>
      </c>
      <c r="Q3626">
        <f>Table1[[#This Row],[Revenue]]-Table1[[#This Row],[Cost]]</f>
        <v>2906.49</v>
      </c>
      <c r="R3626" s="6">
        <f>Table1[[#This Row],[Profit]]/Table1[[#This Row],[Revenue]]</f>
        <v>0.26142601568831325</v>
      </c>
    </row>
    <row r="3627" spans="1:18" x14ac:dyDescent="0.45">
      <c r="A3627" s="1" t="s">
        <v>6632</v>
      </c>
      <c r="B3627" s="1" t="s">
        <v>6633</v>
      </c>
      <c r="C3627" s="1" t="s">
        <v>28</v>
      </c>
      <c r="D3627" s="1" t="s">
        <v>29</v>
      </c>
      <c r="E3627" s="1" t="s">
        <v>4</v>
      </c>
      <c r="F3627" s="2">
        <v>45804</v>
      </c>
      <c r="G3627" s="1" t="str">
        <f>IF(WEEKDAY(Table1[[#This Row],[Order_Date]],2)&gt;=6,"Weekend","Weekday")</f>
        <v>Weekday</v>
      </c>
      <c r="H3627" s="2" t="str">
        <f>TEXT(Table1[[#This Row],[Order_Date]],"mmmm")</f>
        <v>May</v>
      </c>
      <c r="I3627" s="8">
        <f>MONTH(Table1[[#This Row],[Order_Date]])</f>
        <v>5</v>
      </c>
      <c r="J3627" s="8">
        <v>2</v>
      </c>
      <c r="K3627" s="1">
        <v>4657.6899999999996</v>
      </c>
      <c r="L3627" s="1">
        <v>15</v>
      </c>
      <c r="M3627" s="1">
        <v>7918.07</v>
      </c>
      <c r="N3627" s="1">
        <f>(Table1[[#This Row],[Quantity]]*Table1[[#This Row],[Unit_Price]])*(1-Table1[[#This Row],[Discount_%]]/100)</f>
        <v>7918.0729999999994</v>
      </c>
      <c r="O3627" s="1">
        <v>6111.32</v>
      </c>
      <c r="P3627" s="1">
        <v>1806.75</v>
      </c>
      <c r="Q3627">
        <f>Table1[[#This Row],[Revenue]]-Table1[[#This Row],[Cost]]</f>
        <v>1806.75</v>
      </c>
      <c r="R3627" s="6">
        <f>Table1[[#This Row],[Profit]]/Table1[[#This Row],[Revenue]]</f>
        <v>0.22818060461703421</v>
      </c>
    </row>
    <row r="3628" spans="1:18" x14ac:dyDescent="0.45">
      <c r="A3628" s="4" t="s">
        <v>6634</v>
      </c>
      <c r="B3628" s="4" t="s">
        <v>6635</v>
      </c>
      <c r="C3628" s="4" t="s">
        <v>28</v>
      </c>
      <c r="D3628" s="4" t="s">
        <v>137</v>
      </c>
      <c r="E3628" s="4" t="s">
        <v>4</v>
      </c>
      <c r="F3628" s="5">
        <v>45456</v>
      </c>
      <c r="G3628" s="4" t="str">
        <f>IF(WEEKDAY(Table1[[#This Row],[Order_Date]],2)&gt;=6,"Weekend","Weekday")</f>
        <v>Weekday</v>
      </c>
      <c r="H3628" s="5" t="str">
        <f>TEXT(Table1[[#This Row],[Order_Date]],"mmmm")</f>
        <v>June</v>
      </c>
      <c r="I3628" s="7">
        <f>MONTH(Table1[[#This Row],[Order_Date]])</f>
        <v>6</v>
      </c>
      <c r="J3628" s="7">
        <v>4</v>
      </c>
      <c r="K3628" s="4">
        <v>1073.81</v>
      </c>
      <c r="L3628" s="4">
        <v>0</v>
      </c>
      <c r="M3628" s="4">
        <v>4295.24</v>
      </c>
      <c r="N3628" s="4">
        <f>(Table1[[#This Row],[Quantity]]*Table1[[#This Row],[Unit_Price]])*(1-Table1[[#This Row],[Discount_%]]/100)</f>
        <v>4295.24</v>
      </c>
      <c r="O3628" s="4">
        <v>3494.86</v>
      </c>
      <c r="P3628" s="4">
        <v>800.38</v>
      </c>
      <c r="Q3628">
        <f>Table1[[#This Row],[Revenue]]-Table1[[#This Row],[Cost]]</f>
        <v>800.37999999999965</v>
      </c>
      <c r="R3628" s="6">
        <f>Table1[[#This Row],[Profit]]/Table1[[#This Row],[Revenue]]</f>
        <v>0.18634115905048379</v>
      </c>
    </row>
    <row r="3629" spans="1:18" x14ac:dyDescent="0.45">
      <c r="A3629" s="1" t="s">
        <v>6636</v>
      </c>
      <c r="B3629" s="1" t="s">
        <v>6637</v>
      </c>
      <c r="C3629" s="1" t="s">
        <v>7</v>
      </c>
      <c r="D3629" s="1" t="s">
        <v>71</v>
      </c>
      <c r="E3629" s="1" t="s">
        <v>9</v>
      </c>
      <c r="F3629" s="2">
        <v>45401</v>
      </c>
      <c r="G3629" s="1" t="str">
        <f>IF(WEEKDAY(Table1[[#This Row],[Order_Date]],2)&gt;=6,"Weekend","Weekday")</f>
        <v>Weekday</v>
      </c>
      <c r="H3629" s="2" t="str">
        <f>TEXT(Table1[[#This Row],[Order_Date]],"mmmm")</f>
        <v>April</v>
      </c>
      <c r="I3629" s="8">
        <f>MONTH(Table1[[#This Row],[Order_Date]])</f>
        <v>4</v>
      </c>
      <c r="J3629" s="8">
        <v>5</v>
      </c>
      <c r="K3629" s="1">
        <v>891.89</v>
      </c>
      <c r="L3629" s="1">
        <v>15</v>
      </c>
      <c r="M3629" s="1">
        <v>3790.53</v>
      </c>
      <c r="N3629" s="1">
        <f>(Table1[[#This Row],[Quantity]]*Table1[[#This Row],[Unit_Price]])*(1-Table1[[#This Row],[Discount_%]]/100)</f>
        <v>3790.5324999999998</v>
      </c>
      <c r="O3629" s="1">
        <v>2470.11</v>
      </c>
      <c r="P3629" s="1">
        <v>1320.42</v>
      </c>
      <c r="Q3629">
        <f>Table1[[#This Row],[Revenue]]-Table1[[#This Row],[Cost]]</f>
        <v>1320.42</v>
      </c>
      <c r="R3629" s="6">
        <f>Table1[[#This Row],[Profit]]/Table1[[#This Row],[Revenue]]</f>
        <v>0.34834706492231959</v>
      </c>
    </row>
    <row r="3630" spans="1:18" x14ac:dyDescent="0.45">
      <c r="A3630" s="4" t="s">
        <v>6638</v>
      </c>
      <c r="B3630" s="4" t="s">
        <v>6639</v>
      </c>
      <c r="C3630" s="4" t="s">
        <v>7</v>
      </c>
      <c r="D3630" s="4" t="s">
        <v>8</v>
      </c>
      <c r="E3630" s="4" t="s">
        <v>14</v>
      </c>
      <c r="F3630" s="5">
        <v>45553</v>
      </c>
      <c r="G3630" s="4" t="str">
        <f>IF(WEEKDAY(Table1[[#This Row],[Order_Date]],2)&gt;=6,"Weekend","Weekday")</f>
        <v>Weekday</v>
      </c>
      <c r="H3630" s="5" t="str">
        <f>TEXT(Table1[[#This Row],[Order_Date]],"mmmm")</f>
        <v>September</v>
      </c>
      <c r="I3630" s="7">
        <f>MONTH(Table1[[#This Row],[Order_Date]])</f>
        <v>9</v>
      </c>
      <c r="J3630" s="7">
        <v>3</v>
      </c>
      <c r="K3630" s="4">
        <v>4834.6400000000003</v>
      </c>
      <c r="L3630" s="4">
        <v>0</v>
      </c>
      <c r="M3630" s="4">
        <v>14503.92</v>
      </c>
      <c r="N3630" s="4">
        <f>(Table1[[#This Row],[Quantity]]*Table1[[#This Row],[Unit_Price]])*(1-Table1[[#This Row],[Discount_%]]/100)</f>
        <v>14503.920000000002</v>
      </c>
      <c r="O3630" s="4">
        <v>12233.34</v>
      </c>
      <c r="P3630" s="4">
        <v>2270.58</v>
      </c>
      <c r="Q3630">
        <f>Table1[[#This Row],[Revenue]]-Table1[[#This Row],[Cost]]</f>
        <v>2270.58</v>
      </c>
      <c r="R3630" s="6">
        <f>Table1[[#This Row],[Profit]]/Table1[[#This Row],[Revenue]]</f>
        <v>0.15654940181688812</v>
      </c>
    </row>
    <row r="3631" spans="1:18" x14ac:dyDescent="0.45">
      <c r="A3631" s="1" t="s">
        <v>6640</v>
      </c>
      <c r="B3631" s="1" t="s">
        <v>6641</v>
      </c>
      <c r="C3631" s="1" t="s">
        <v>7</v>
      </c>
      <c r="D3631" s="1" t="s">
        <v>71</v>
      </c>
      <c r="E3631" s="1" t="s">
        <v>4</v>
      </c>
      <c r="F3631" s="2">
        <v>45619</v>
      </c>
      <c r="G3631" s="1" t="str">
        <f>IF(WEEKDAY(Table1[[#This Row],[Order_Date]],2)&gt;=6,"Weekend","Weekday")</f>
        <v>Weekend</v>
      </c>
      <c r="H3631" s="2" t="str">
        <f>TEXT(Table1[[#This Row],[Order_Date]],"mmmm")</f>
        <v>November</v>
      </c>
      <c r="I3631" s="8">
        <f>MONTH(Table1[[#This Row],[Order_Date]])</f>
        <v>11</v>
      </c>
      <c r="J3631" s="8">
        <v>3</v>
      </c>
      <c r="K3631" s="1">
        <v>4987.33</v>
      </c>
      <c r="L3631" s="1">
        <v>5</v>
      </c>
      <c r="M3631" s="1">
        <v>14213.89</v>
      </c>
      <c r="N3631" s="1">
        <f>(Table1[[#This Row],[Quantity]]*Table1[[#This Row],[Unit_Price]])*(1-Table1[[#This Row],[Discount_%]]/100)</f>
        <v>14213.8905</v>
      </c>
      <c r="O3631" s="1">
        <v>11877.23</v>
      </c>
      <c r="P3631" s="1">
        <v>2336.66</v>
      </c>
      <c r="Q3631">
        <f>Table1[[#This Row],[Revenue]]-Table1[[#This Row],[Cost]]</f>
        <v>2336.66</v>
      </c>
      <c r="R3631" s="6">
        <f>Table1[[#This Row],[Profit]]/Table1[[#This Row],[Revenue]]</f>
        <v>0.16439271726459118</v>
      </c>
    </row>
    <row r="3632" spans="1:18" x14ac:dyDescent="0.45">
      <c r="A3632" s="4" t="s">
        <v>6642</v>
      </c>
      <c r="B3632" s="4" t="s">
        <v>6643</v>
      </c>
      <c r="C3632" s="4" t="s">
        <v>7</v>
      </c>
      <c r="D3632" s="4" t="s">
        <v>106</v>
      </c>
      <c r="E3632" s="4" t="s">
        <v>14</v>
      </c>
      <c r="F3632" s="5">
        <v>45303</v>
      </c>
      <c r="G3632" s="4" t="str">
        <f>IF(WEEKDAY(Table1[[#This Row],[Order_Date]],2)&gt;=6,"Weekend","Weekday")</f>
        <v>Weekday</v>
      </c>
      <c r="H3632" s="5" t="str">
        <f>TEXT(Table1[[#This Row],[Order_Date]],"mmmm")</f>
        <v>January</v>
      </c>
      <c r="I3632" s="7">
        <f>MONTH(Table1[[#This Row],[Order_Date]])</f>
        <v>1</v>
      </c>
      <c r="J3632" s="7">
        <v>4</v>
      </c>
      <c r="K3632" s="4">
        <v>699.04</v>
      </c>
      <c r="L3632" s="4">
        <v>5</v>
      </c>
      <c r="M3632" s="4">
        <v>2656.35</v>
      </c>
      <c r="N3632" s="4">
        <f>(Table1[[#This Row],[Quantity]]*Table1[[#This Row],[Unit_Price]])*(1-Table1[[#This Row],[Discount_%]]/100)</f>
        <v>2656.3519999999999</v>
      </c>
      <c r="O3632" s="4">
        <v>2174.42</v>
      </c>
      <c r="P3632" s="4">
        <v>481.93</v>
      </c>
      <c r="Q3632">
        <f>Table1[[#This Row],[Revenue]]-Table1[[#This Row],[Cost]]</f>
        <v>481.92999999999984</v>
      </c>
      <c r="R3632" s="6">
        <f>Table1[[#This Row],[Profit]]/Table1[[#This Row],[Revenue]]</f>
        <v>0.18142564044647733</v>
      </c>
    </row>
    <row r="3633" spans="1:18" x14ac:dyDescent="0.45">
      <c r="A3633" s="1" t="s">
        <v>6644</v>
      </c>
      <c r="B3633" s="1" t="s">
        <v>2646</v>
      </c>
      <c r="C3633" s="1" t="s">
        <v>12</v>
      </c>
      <c r="D3633" s="1" t="s">
        <v>111</v>
      </c>
      <c r="E3633" s="1" t="s">
        <v>22</v>
      </c>
      <c r="F3633" s="2">
        <v>45489</v>
      </c>
      <c r="G3633" s="1" t="str">
        <f>IF(WEEKDAY(Table1[[#This Row],[Order_Date]],2)&gt;=6,"Weekend","Weekday")</f>
        <v>Weekday</v>
      </c>
      <c r="H3633" s="2" t="str">
        <f>TEXT(Table1[[#This Row],[Order_Date]],"mmmm")</f>
        <v>July</v>
      </c>
      <c r="I3633" s="8">
        <f>MONTH(Table1[[#This Row],[Order_Date]])</f>
        <v>7</v>
      </c>
      <c r="J3633" s="8">
        <v>4</v>
      </c>
      <c r="K3633" s="1">
        <v>1656.88</v>
      </c>
      <c r="L3633" s="1">
        <v>20</v>
      </c>
      <c r="M3633" s="1">
        <v>5302.02</v>
      </c>
      <c r="N3633" s="1">
        <f>(Table1[[#This Row],[Quantity]]*Table1[[#This Row],[Unit_Price]])*(1-Table1[[#This Row],[Discount_%]]/100)</f>
        <v>5302.0160000000005</v>
      </c>
      <c r="O3633" s="1">
        <v>4494.99</v>
      </c>
      <c r="P3633" s="1">
        <v>807.03</v>
      </c>
      <c r="Q3633">
        <f>Table1[[#This Row],[Revenue]]-Table1[[#This Row],[Cost]]</f>
        <v>807.03000000000065</v>
      </c>
      <c r="R3633" s="6">
        <f>Table1[[#This Row],[Profit]]/Table1[[#This Row],[Revenue]]</f>
        <v>0.1522117985220727</v>
      </c>
    </row>
    <row r="3634" spans="1:18" x14ac:dyDescent="0.45">
      <c r="A3634" s="4" t="s">
        <v>6645</v>
      </c>
      <c r="B3634" s="4" t="s">
        <v>6646</v>
      </c>
      <c r="C3634" s="4" t="s">
        <v>28</v>
      </c>
      <c r="D3634" s="4" t="s">
        <v>100</v>
      </c>
      <c r="E3634" s="4" t="s">
        <v>9</v>
      </c>
      <c r="F3634" s="5">
        <v>45768</v>
      </c>
      <c r="G3634" s="4" t="str">
        <f>IF(WEEKDAY(Table1[[#This Row],[Order_Date]],2)&gt;=6,"Weekend","Weekday")</f>
        <v>Weekday</v>
      </c>
      <c r="H3634" s="5" t="str">
        <f>TEXT(Table1[[#This Row],[Order_Date]],"mmmm")</f>
        <v>April</v>
      </c>
      <c r="I3634" s="7">
        <f>MONTH(Table1[[#This Row],[Order_Date]])</f>
        <v>4</v>
      </c>
      <c r="J3634" s="7">
        <v>1</v>
      </c>
      <c r="K3634" s="4">
        <v>2029.01</v>
      </c>
      <c r="L3634" s="4">
        <v>5</v>
      </c>
      <c r="M3634" s="4">
        <v>1927.56</v>
      </c>
      <c r="N3634" s="4">
        <f>(Table1[[#This Row],[Quantity]]*Table1[[#This Row],[Unit_Price]])*(1-Table1[[#This Row],[Discount_%]]/100)</f>
        <v>1927.5594999999998</v>
      </c>
      <c r="O3634" s="4">
        <v>1302.43</v>
      </c>
      <c r="P3634" s="4">
        <v>625.13</v>
      </c>
      <c r="Q3634">
        <f>Table1[[#This Row],[Revenue]]-Table1[[#This Row],[Cost]]</f>
        <v>625.12999999999988</v>
      </c>
      <c r="R3634" s="6">
        <f>Table1[[#This Row],[Profit]]/Table1[[#This Row],[Revenue]]</f>
        <v>0.32431156487995189</v>
      </c>
    </row>
    <row r="3635" spans="1:18" x14ac:dyDescent="0.45">
      <c r="A3635" s="1" t="s">
        <v>6647</v>
      </c>
      <c r="B3635" s="1" t="s">
        <v>6648</v>
      </c>
      <c r="C3635" s="1" t="s">
        <v>20</v>
      </c>
      <c r="D3635" s="1" t="s">
        <v>57</v>
      </c>
      <c r="E3635" s="1" t="s">
        <v>14</v>
      </c>
      <c r="F3635" s="2">
        <v>45545</v>
      </c>
      <c r="G3635" s="1" t="str">
        <f>IF(WEEKDAY(Table1[[#This Row],[Order_Date]],2)&gt;=6,"Weekend","Weekday")</f>
        <v>Weekday</v>
      </c>
      <c r="H3635" s="2" t="str">
        <f>TEXT(Table1[[#This Row],[Order_Date]],"mmmm")</f>
        <v>September</v>
      </c>
      <c r="I3635" s="8">
        <f>MONTH(Table1[[#This Row],[Order_Date]])</f>
        <v>9</v>
      </c>
      <c r="J3635" s="8">
        <v>5</v>
      </c>
      <c r="K3635" s="1">
        <v>4337.54</v>
      </c>
      <c r="L3635" s="1">
        <v>15</v>
      </c>
      <c r="M3635" s="1">
        <v>18434.55</v>
      </c>
      <c r="N3635" s="1">
        <f>(Table1[[#This Row],[Quantity]]*Table1[[#This Row],[Unit_Price]])*(1-Table1[[#This Row],[Discount_%]]/100)</f>
        <v>18434.545000000002</v>
      </c>
      <c r="O3635" s="1">
        <v>12860.05</v>
      </c>
      <c r="P3635" s="1">
        <v>5574.5</v>
      </c>
      <c r="Q3635">
        <f>Table1[[#This Row],[Revenue]]-Table1[[#This Row],[Cost]]</f>
        <v>5574.5</v>
      </c>
      <c r="R3635" s="6">
        <f>Table1[[#This Row],[Profit]]/Table1[[#This Row],[Revenue]]</f>
        <v>0.30239414577518847</v>
      </c>
    </row>
    <row r="3636" spans="1:18" x14ac:dyDescent="0.45">
      <c r="A3636" s="4" t="s">
        <v>6649</v>
      </c>
      <c r="B3636" s="4" t="s">
        <v>6650</v>
      </c>
      <c r="C3636" s="4" t="s">
        <v>7</v>
      </c>
      <c r="D3636" s="4" t="s">
        <v>134</v>
      </c>
      <c r="E3636" s="4" t="s">
        <v>22</v>
      </c>
      <c r="F3636" s="5">
        <v>45510</v>
      </c>
      <c r="G3636" s="4" t="str">
        <f>IF(WEEKDAY(Table1[[#This Row],[Order_Date]],2)&gt;=6,"Weekend","Weekday")</f>
        <v>Weekday</v>
      </c>
      <c r="H3636" s="5" t="str">
        <f>TEXT(Table1[[#This Row],[Order_Date]],"mmmm")</f>
        <v>August</v>
      </c>
      <c r="I3636" s="7">
        <f>MONTH(Table1[[#This Row],[Order_Date]])</f>
        <v>8</v>
      </c>
      <c r="J3636" s="7">
        <v>2</v>
      </c>
      <c r="K3636" s="4">
        <v>319.08</v>
      </c>
      <c r="L3636" s="4">
        <v>10</v>
      </c>
      <c r="M3636" s="4">
        <v>574.34</v>
      </c>
      <c r="N3636" s="4">
        <f>(Table1[[#This Row],[Quantity]]*Table1[[#This Row],[Unit_Price]])*(1-Table1[[#This Row],[Discount_%]]/100)</f>
        <v>574.34399999999994</v>
      </c>
      <c r="O3636" s="4">
        <v>383.09</v>
      </c>
      <c r="P3636" s="4">
        <v>191.25</v>
      </c>
      <c r="Q3636">
        <f>Table1[[#This Row],[Revenue]]-Table1[[#This Row],[Cost]]</f>
        <v>191.25000000000006</v>
      </c>
      <c r="R3636" s="6">
        <f>Table1[[#This Row],[Profit]]/Table1[[#This Row],[Revenue]]</f>
        <v>0.33299091130689135</v>
      </c>
    </row>
    <row r="3637" spans="1:18" x14ac:dyDescent="0.45">
      <c r="A3637" s="1" t="s">
        <v>6651</v>
      </c>
      <c r="B3637" s="1" t="s">
        <v>2013</v>
      </c>
      <c r="C3637" s="1" t="s">
        <v>7</v>
      </c>
      <c r="D3637" s="1" t="s">
        <v>106</v>
      </c>
      <c r="E3637" s="1" t="s">
        <v>9</v>
      </c>
      <c r="F3637" s="2">
        <v>45903</v>
      </c>
      <c r="G3637" s="1" t="str">
        <f>IF(WEEKDAY(Table1[[#This Row],[Order_Date]],2)&gt;=6,"Weekend","Weekday")</f>
        <v>Weekday</v>
      </c>
      <c r="H3637" s="2" t="str">
        <f>TEXT(Table1[[#This Row],[Order_Date]],"mmmm")</f>
        <v>September</v>
      </c>
      <c r="I3637" s="8">
        <f>MONTH(Table1[[#This Row],[Order_Date]])</f>
        <v>9</v>
      </c>
      <c r="J3637" s="8">
        <v>2</v>
      </c>
      <c r="K3637" s="1">
        <v>4629.42</v>
      </c>
      <c r="L3637" s="1">
        <v>10</v>
      </c>
      <c r="M3637" s="1">
        <v>8332.9599999999991</v>
      </c>
      <c r="N3637" s="1">
        <f>(Table1[[#This Row],[Quantity]]*Table1[[#This Row],[Unit_Price]])*(1-Table1[[#This Row],[Discount_%]]/100)</f>
        <v>8332.9560000000001</v>
      </c>
      <c r="O3637" s="1">
        <v>6378.3</v>
      </c>
      <c r="P3637" s="1">
        <v>1954.66</v>
      </c>
      <c r="Q3637">
        <f>Table1[[#This Row],[Revenue]]-Table1[[#This Row],[Cost]]</f>
        <v>1954.6599999999989</v>
      </c>
      <c r="R3637" s="6">
        <f>Table1[[#This Row],[Profit]]/Table1[[#This Row],[Revenue]]</f>
        <v>0.23456970872295083</v>
      </c>
    </row>
    <row r="3638" spans="1:18" x14ac:dyDescent="0.45">
      <c r="A3638" s="4" t="s">
        <v>6652</v>
      </c>
      <c r="B3638" s="4" t="s">
        <v>6653</v>
      </c>
      <c r="C3638" s="4" t="s">
        <v>2</v>
      </c>
      <c r="D3638" s="4" t="s">
        <v>68</v>
      </c>
      <c r="E3638" s="4" t="s">
        <v>22</v>
      </c>
      <c r="F3638" s="5">
        <v>45824</v>
      </c>
      <c r="G3638" s="4" t="str">
        <f>IF(WEEKDAY(Table1[[#This Row],[Order_Date]],2)&gt;=6,"Weekend","Weekday")</f>
        <v>Weekday</v>
      </c>
      <c r="H3638" s="5" t="str">
        <f>TEXT(Table1[[#This Row],[Order_Date]],"mmmm")</f>
        <v>June</v>
      </c>
      <c r="I3638" s="7">
        <f>MONTH(Table1[[#This Row],[Order_Date]])</f>
        <v>6</v>
      </c>
      <c r="J3638" s="7">
        <v>5</v>
      </c>
      <c r="K3638" s="4">
        <v>743.31</v>
      </c>
      <c r="L3638" s="4">
        <v>10</v>
      </c>
      <c r="M3638" s="4">
        <v>3344.89</v>
      </c>
      <c r="N3638" s="4">
        <f>(Table1[[#This Row],[Quantity]]*Table1[[#This Row],[Unit_Price]])*(1-Table1[[#This Row],[Discount_%]]/100)</f>
        <v>3344.895</v>
      </c>
      <c r="O3638" s="4">
        <v>2793.47</v>
      </c>
      <c r="P3638" s="4">
        <v>551.41999999999996</v>
      </c>
      <c r="Q3638">
        <f>Table1[[#This Row],[Revenue]]-Table1[[#This Row],[Cost]]</f>
        <v>551.42000000000007</v>
      </c>
      <c r="R3638" s="6">
        <f>Table1[[#This Row],[Profit]]/Table1[[#This Row],[Revenue]]</f>
        <v>0.16485444962315651</v>
      </c>
    </row>
    <row r="3639" spans="1:18" x14ac:dyDescent="0.45">
      <c r="A3639" s="1" t="s">
        <v>6654</v>
      </c>
      <c r="B3639" s="1" t="s">
        <v>6089</v>
      </c>
      <c r="C3639" s="1" t="s">
        <v>7</v>
      </c>
      <c r="D3639" s="1" t="s">
        <v>71</v>
      </c>
      <c r="E3639" s="1" t="s">
        <v>14</v>
      </c>
      <c r="F3639" s="2">
        <v>45298</v>
      </c>
      <c r="G3639" s="1" t="str">
        <f>IF(WEEKDAY(Table1[[#This Row],[Order_Date]],2)&gt;=6,"Weekend","Weekday")</f>
        <v>Weekend</v>
      </c>
      <c r="H3639" s="2" t="str">
        <f>TEXT(Table1[[#This Row],[Order_Date]],"mmmm")</f>
        <v>January</v>
      </c>
      <c r="I3639" s="8">
        <f>MONTH(Table1[[#This Row],[Order_Date]])</f>
        <v>1</v>
      </c>
      <c r="J3639" s="8">
        <v>2</v>
      </c>
      <c r="K3639" s="1">
        <v>1800.44</v>
      </c>
      <c r="L3639" s="1">
        <v>5</v>
      </c>
      <c r="M3639" s="1">
        <v>3420.84</v>
      </c>
      <c r="N3639" s="1">
        <f>(Table1[[#This Row],[Quantity]]*Table1[[#This Row],[Unit_Price]])*(1-Table1[[#This Row],[Discount_%]]/100)</f>
        <v>3420.8359999999998</v>
      </c>
      <c r="O3639" s="1">
        <v>2512.8200000000002</v>
      </c>
      <c r="P3639" s="1">
        <v>908.02</v>
      </c>
      <c r="Q3639">
        <f>Table1[[#This Row],[Revenue]]-Table1[[#This Row],[Cost]]</f>
        <v>908.02</v>
      </c>
      <c r="R3639" s="6">
        <f>Table1[[#This Row],[Profit]]/Table1[[#This Row],[Revenue]]</f>
        <v>0.26543772874498661</v>
      </c>
    </row>
    <row r="3640" spans="1:18" x14ac:dyDescent="0.45">
      <c r="A3640" s="4" t="s">
        <v>6655</v>
      </c>
      <c r="B3640" s="4" t="s">
        <v>6656</v>
      </c>
      <c r="C3640" s="4" t="s">
        <v>28</v>
      </c>
      <c r="D3640" s="4" t="s">
        <v>29</v>
      </c>
      <c r="E3640" s="4" t="s">
        <v>9</v>
      </c>
      <c r="F3640" s="5">
        <v>45890</v>
      </c>
      <c r="G3640" s="4" t="str">
        <f>IF(WEEKDAY(Table1[[#This Row],[Order_Date]],2)&gt;=6,"Weekend","Weekday")</f>
        <v>Weekday</v>
      </c>
      <c r="H3640" s="5" t="str">
        <f>TEXT(Table1[[#This Row],[Order_Date]],"mmmm")</f>
        <v>August</v>
      </c>
      <c r="I3640" s="7">
        <f>MONTH(Table1[[#This Row],[Order_Date]])</f>
        <v>8</v>
      </c>
      <c r="J3640" s="7">
        <v>1</v>
      </c>
      <c r="K3640" s="4">
        <v>1160.57</v>
      </c>
      <c r="L3640" s="4">
        <v>20</v>
      </c>
      <c r="M3640" s="4">
        <v>928.46</v>
      </c>
      <c r="N3640" s="4">
        <f>(Table1[[#This Row],[Quantity]]*Table1[[#This Row],[Unit_Price]])*(1-Table1[[#This Row],[Discount_%]]/100)</f>
        <v>928.45600000000002</v>
      </c>
      <c r="O3640" s="4">
        <v>743.45</v>
      </c>
      <c r="P3640" s="4">
        <v>185.01</v>
      </c>
      <c r="Q3640">
        <f>Table1[[#This Row],[Revenue]]-Table1[[#This Row],[Cost]]</f>
        <v>185.01</v>
      </c>
      <c r="R3640" s="6">
        <f>Table1[[#This Row],[Profit]]/Table1[[#This Row],[Revenue]]</f>
        <v>0.19926545031557633</v>
      </c>
    </row>
    <row r="3641" spans="1:18" x14ac:dyDescent="0.45">
      <c r="A3641" s="1" t="s">
        <v>6657</v>
      </c>
      <c r="B3641" s="1" t="s">
        <v>6658</v>
      </c>
      <c r="C3641" s="1" t="s">
        <v>2</v>
      </c>
      <c r="D3641" s="1" t="s">
        <v>65</v>
      </c>
      <c r="E3641" s="1" t="s">
        <v>9</v>
      </c>
      <c r="F3641" s="2">
        <v>45793</v>
      </c>
      <c r="G3641" s="1" t="str">
        <f>IF(WEEKDAY(Table1[[#This Row],[Order_Date]],2)&gt;=6,"Weekend","Weekday")</f>
        <v>Weekday</v>
      </c>
      <c r="H3641" s="2" t="str">
        <f>TEXT(Table1[[#This Row],[Order_Date]],"mmmm")</f>
        <v>May</v>
      </c>
      <c r="I3641" s="8">
        <f>MONTH(Table1[[#This Row],[Order_Date]])</f>
        <v>5</v>
      </c>
      <c r="J3641" s="8">
        <v>5</v>
      </c>
      <c r="K3641" s="1">
        <v>3133.74</v>
      </c>
      <c r="L3641" s="1">
        <v>0</v>
      </c>
      <c r="M3641" s="1">
        <v>15668.7</v>
      </c>
      <c r="N3641" s="1">
        <f>(Table1[[#This Row],[Quantity]]*Table1[[#This Row],[Unit_Price]])*(1-Table1[[#This Row],[Discount_%]]/100)</f>
        <v>15668.699999999999</v>
      </c>
      <c r="O3641" s="1">
        <v>9532.8700000000008</v>
      </c>
      <c r="P3641" s="1">
        <v>6135.83</v>
      </c>
      <c r="Q3641">
        <f>Table1[[#This Row],[Revenue]]-Table1[[#This Row],[Cost]]</f>
        <v>6135.83</v>
      </c>
      <c r="R3641" s="6">
        <f>Table1[[#This Row],[Profit]]/Table1[[#This Row],[Revenue]]</f>
        <v>0.39159789899608771</v>
      </c>
    </row>
    <row r="3642" spans="1:18" x14ac:dyDescent="0.45">
      <c r="A3642" s="4" t="s">
        <v>6659</v>
      </c>
      <c r="B3642" s="4" t="s">
        <v>6660</v>
      </c>
      <c r="C3642" s="4" t="s">
        <v>7</v>
      </c>
      <c r="D3642" s="4" t="s">
        <v>8</v>
      </c>
      <c r="E3642" s="4" t="s">
        <v>22</v>
      </c>
      <c r="F3642" s="5">
        <v>45784</v>
      </c>
      <c r="G3642" s="4" t="str">
        <f>IF(WEEKDAY(Table1[[#This Row],[Order_Date]],2)&gt;=6,"Weekend","Weekday")</f>
        <v>Weekday</v>
      </c>
      <c r="H3642" s="5" t="str">
        <f>TEXT(Table1[[#This Row],[Order_Date]],"mmmm")</f>
        <v>May</v>
      </c>
      <c r="I3642" s="7">
        <f>MONTH(Table1[[#This Row],[Order_Date]])</f>
        <v>5</v>
      </c>
      <c r="J3642" s="7">
        <v>4</v>
      </c>
      <c r="K3642" s="4">
        <v>2962.39</v>
      </c>
      <c r="L3642" s="4">
        <v>10</v>
      </c>
      <c r="M3642" s="4">
        <v>10664.6</v>
      </c>
      <c r="N3642" s="4">
        <f>(Table1[[#This Row],[Quantity]]*Table1[[#This Row],[Unit_Price]])*(1-Table1[[#This Row],[Discount_%]]/100)</f>
        <v>10664.603999999999</v>
      </c>
      <c r="O3642" s="4">
        <v>8366.14</v>
      </c>
      <c r="P3642" s="4">
        <v>2298.46</v>
      </c>
      <c r="Q3642">
        <f>Table1[[#This Row],[Revenue]]-Table1[[#This Row],[Cost]]</f>
        <v>2298.4600000000009</v>
      </c>
      <c r="R3642" s="6">
        <f>Table1[[#This Row],[Profit]]/Table1[[#This Row],[Revenue]]</f>
        <v>0.21552238246160194</v>
      </c>
    </row>
    <row r="3643" spans="1:18" x14ac:dyDescent="0.45">
      <c r="A3643" s="1" t="s">
        <v>6661</v>
      </c>
      <c r="B3643" s="1" t="s">
        <v>6662</v>
      </c>
      <c r="C3643" s="1" t="s">
        <v>7</v>
      </c>
      <c r="D3643" s="1" t="s">
        <v>134</v>
      </c>
      <c r="E3643" s="1" t="s">
        <v>14</v>
      </c>
      <c r="F3643" s="2">
        <v>45821</v>
      </c>
      <c r="G3643" s="1" t="str">
        <f>IF(WEEKDAY(Table1[[#This Row],[Order_Date]],2)&gt;=6,"Weekend","Weekday")</f>
        <v>Weekday</v>
      </c>
      <c r="H3643" s="2" t="str">
        <f>TEXT(Table1[[#This Row],[Order_Date]],"mmmm")</f>
        <v>June</v>
      </c>
      <c r="I3643" s="8">
        <f>MONTH(Table1[[#This Row],[Order_Date]])</f>
        <v>6</v>
      </c>
      <c r="J3643" s="8">
        <v>2</v>
      </c>
      <c r="K3643" s="1">
        <v>2471.13</v>
      </c>
      <c r="L3643" s="1">
        <v>10</v>
      </c>
      <c r="M3643" s="1">
        <v>4448.03</v>
      </c>
      <c r="N3643" s="1">
        <f>(Table1[[#This Row],[Quantity]]*Table1[[#This Row],[Unit_Price]])*(1-Table1[[#This Row],[Discount_%]]/100)</f>
        <v>4448.0340000000006</v>
      </c>
      <c r="O3643" s="1">
        <v>3574.05</v>
      </c>
      <c r="P3643" s="1">
        <v>873.98</v>
      </c>
      <c r="Q3643">
        <f>Table1[[#This Row],[Revenue]]-Table1[[#This Row],[Cost]]</f>
        <v>873.97999999999956</v>
      </c>
      <c r="R3643" s="6">
        <f>Table1[[#This Row],[Profit]]/Table1[[#This Row],[Revenue]]</f>
        <v>0.19648698412555674</v>
      </c>
    </row>
    <row r="3644" spans="1:18" x14ac:dyDescent="0.45">
      <c r="A3644" s="4" t="s">
        <v>6663</v>
      </c>
      <c r="B3644" s="4" t="s">
        <v>6664</v>
      </c>
      <c r="C3644" s="4" t="s">
        <v>2</v>
      </c>
      <c r="D3644" s="4" t="s">
        <v>82</v>
      </c>
      <c r="E3644" s="4" t="s">
        <v>22</v>
      </c>
      <c r="F3644" s="5">
        <v>45651</v>
      </c>
      <c r="G3644" s="4" t="str">
        <f>IF(WEEKDAY(Table1[[#This Row],[Order_Date]],2)&gt;=6,"Weekend","Weekday")</f>
        <v>Weekday</v>
      </c>
      <c r="H3644" s="5" t="str">
        <f>TEXT(Table1[[#This Row],[Order_Date]],"mmmm")</f>
        <v>December</v>
      </c>
      <c r="I3644" s="7">
        <f>MONTH(Table1[[#This Row],[Order_Date]])</f>
        <v>12</v>
      </c>
      <c r="J3644" s="7">
        <v>4</v>
      </c>
      <c r="K3644" s="4">
        <v>4705.1099999999997</v>
      </c>
      <c r="L3644" s="4">
        <v>0</v>
      </c>
      <c r="M3644" s="4">
        <v>18820.439999999999</v>
      </c>
      <c r="N3644" s="4">
        <f>(Table1[[#This Row],[Quantity]]*Table1[[#This Row],[Unit_Price]])*(1-Table1[[#This Row],[Discount_%]]/100)</f>
        <v>18820.439999999999</v>
      </c>
      <c r="O3644" s="4">
        <v>13155.07</v>
      </c>
      <c r="P3644" s="4">
        <v>5665.37</v>
      </c>
      <c r="Q3644">
        <f>Table1[[#This Row],[Revenue]]-Table1[[#This Row],[Cost]]</f>
        <v>5665.369999999999</v>
      </c>
      <c r="R3644" s="6">
        <f>Table1[[#This Row],[Profit]]/Table1[[#This Row],[Revenue]]</f>
        <v>0.30102218651636203</v>
      </c>
    </row>
    <row r="3645" spans="1:18" x14ac:dyDescent="0.45">
      <c r="A3645" s="1" t="s">
        <v>6665</v>
      </c>
      <c r="B3645" s="1" t="s">
        <v>6666</v>
      </c>
      <c r="C3645" s="1" t="s">
        <v>7</v>
      </c>
      <c r="D3645" s="1" t="s">
        <v>106</v>
      </c>
      <c r="E3645" s="1" t="s">
        <v>9</v>
      </c>
      <c r="F3645" s="2">
        <v>45670</v>
      </c>
      <c r="G3645" s="1" t="str">
        <f>IF(WEEKDAY(Table1[[#This Row],[Order_Date]],2)&gt;=6,"Weekend","Weekday")</f>
        <v>Weekday</v>
      </c>
      <c r="H3645" s="2" t="str">
        <f>TEXT(Table1[[#This Row],[Order_Date]],"mmmm")</f>
        <v>January</v>
      </c>
      <c r="I3645" s="8">
        <f>MONTH(Table1[[#This Row],[Order_Date]])</f>
        <v>1</v>
      </c>
      <c r="J3645" s="8">
        <v>3</v>
      </c>
      <c r="K3645" s="1">
        <v>3302.45</v>
      </c>
      <c r="L3645" s="1">
        <v>5</v>
      </c>
      <c r="M3645" s="1">
        <v>9411.98</v>
      </c>
      <c r="N3645" s="1">
        <f>(Table1[[#This Row],[Quantity]]*Table1[[#This Row],[Unit_Price]])*(1-Table1[[#This Row],[Discount_%]]/100)</f>
        <v>9411.9824999999983</v>
      </c>
      <c r="O3645" s="1">
        <v>7189.73</v>
      </c>
      <c r="P3645" s="1">
        <v>2222.25</v>
      </c>
      <c r="Q3645">
        <f>Table1[[#This Row],[Revenue]]-Table1[[#This Row],[Cost]]</f>
        <v>2222.25</v>
      </c>
      <c r="R3645" s="6">
        <f>Table1[[#This Row],[Profit]]/Table1[[#This Row],[Revenue]]</f>
        <v>0.23610866151436788</v>
      </c>
    </row>
    <row r="3646" spans="1:18" x14ac:dyDescent="0.45">
      <c r="A3646" s="4" t="s">
        <v>6667</v>
      </c>
      <c r="B3646" s="4" t="s">
        <v>6668</v>
      </c>
      <c r="C3646" s="4" t="s">
        <v>28</v>
      </c>
      <c r="D3646" s="4" t="s">
        <v>35</v>
      </c>
      <c r="E3646" s="4" t="s">
        <v>22</v>
      </c>
      <c r="F3646" s="5">
        <v>45927</v>
      </c>
      <c r="G3646" s="4" t="str">
        <f>IF(WEEKDAY(Table1[[#This Row],[Order_Date]],2)&gt;=6,"Weekend","Weekday")</f>
        <v>Weekend</v>
      </c>
      <c r="H3646" s="5" t="str">
        <f>TEXT(Table1[[#This Row],[Order_Date]],"mmmm")</f>
        <v>September</v>
      </c>
      <c r="I3646" s="7">
        <f>MONTH(Table1[[#This Row],[Order_Date]])</f>
        <v>9</v>
      </c>
      <c r="J3646" s="7">
        <v>3</v>
      </c>
      <c r="K3646" s="4">
        <v>588.34</v>
      </c>
      <c r="L3646" s="4">
        <v>10</v>
      </c>
      <c r="M3646" s="4">
        <v>1588.52</v>
      </c>
      <c r="N3646" s="4">
        <f>(Table1[[#This Row],[Quantity]]*Table1[[#This Row],[Unit_Price]])*(1-Table1[[#This Row],[Discount_%]]/100)</f>
        <v>1588.518</v>
      </c>
      <c r="O3646" s="4">
        <v>1348.32</v>
      </c>
      <c r="P3646" s="4">
        <v>240.2</v>
      </c>
      <c r="Q3646">
        <f>Table1[[#This Row],[Revenue]]-Table1[[#This Row],[Cost]]</f>
        <v>240.20000000000005</v>
      </c>
      <c r="R3646" s="6">
        <f>Table1[[#This Row],[Profit]]/Table1[[#This Row],[Revenue]]</f>
        <v>0.15120993125676729</v>
      </c>
    </row>
    <row r="3647" spans="1:18" x14ac:dyDescent="0.45">
      <c r="A3647" s="1" t="s">
        <v>6669</v>
      </c>
      <c r="B3647" s="1" t="s">
        <v>6670</v>
      </c>
      <c r="C3647" s="1" t="s">
        <v>7</v>
      </c>
      <c r="D3647" s="1" t="s">
        <v>134</v>
      </c>
      <c r="E3647" s="1" t="s">
        <v>22</v>
      </c>
      <c r="F3647" s="2">
        <v>45356</v>
      </c>
      <c r="G3647" s="1" t="str">
        <f>IF(WEEKDAY(Table1[[#This Row],[Order_Date]],2)&gt;=6,"Weekend","Weekday")</f>
        <v>Weekday</v>
      </c>
      <c r="H3647" s="2" t="str">
        <f>TEXT(Table1[[#This Row],[Order_Date]],"mmmm")</f>
        <v>March</v>
      </c>
      <c r="I3647" s="8">
        <f>MONTH(Table1[[#This Row],[Order_Date]])</f>
        <v>3</v>
      </c>
      <c r="J3647" s="8">
        <v>5</v>
      </c>
      <c r="K3647" s="1">
        <v>752.81</v>
      </c>
      <c r="L3647" s="1">
        <v>15</v>
      </c>
      <c r="M3647" s="1">
        <v>3199.44</v>
      </c>
      <c r="N3647" s="1">
        <f>(Table1[[#This Row],[Quantity]]*Table1[[#This Row],[Unit_Price]])*(1-Table1[[#This Row],[Discount_%]]/100)</f>
        <v>3199.4424999999997</v>
      </c>
      <c r="O3647" s="1">
        <v>2083.0500000000002</v>
      </c>
      <c r="P3647" s="1">
        <v>1116.3900000000001</v>
      </c>
      <c r="Q3647">
        <f>Table1[[#This Row],[Revenue]]-Table1[[#This Row],[Cost]]</f>
        <v>1116.3899999999999</v>
      </c>
      <c r="R3647" s="6">
        <f>Table1[[#This Row],[Profit]]/Table1[[#This Row],[Revenue]]</f>
        <v>0.34893293826419625</v>
      </c>
    </row>
    <row r="3648" spans="1:18" x14ac:dyDescent="0.45">
      <c r="A3648" s="4" t="s">
        <v>6671</v>
      </c>
      <c r="B3648" s="4" t="s">
        <v>6672</v>
      </c>
      <c r="C3648" s="4" t="s">
        <v>2</v>
      </c>
      <c r="D3648" s="4" t="s">
        <v>17</v>
      </c>
      <c r="E3648" s="4" t="s">
        <v>22</v>
      </c>
      <c r="F3648" s="5">
        <v>45481</v>
      </c>
      <c r="G3648" s="4" t="str">
        <f>IF(WEEKDAY(Table1[[#This Row],[Order_Date]],2)&gt;=6,"Weekend","Weekday")</f>
        <v>Weekday</v>
      </c>
      <c r="H3648" s="5" t="str">
        <f>TEXT(Table1[[#This Row],[Order_Date]],"mmmm")</f>
        <v>July</v>
      </c>
      <c r="I3648" s="7">
        <f>MONTH(Table1[[#This Row],[Order_Date]])</f>
        <v>7</v>
      </c>
      <c r="J3648" s="7">
        <v>2</v>
      </c>
      <c r="K3648" s="4">
        <v>204.81</v>
      </c>
      <c r="L3648" s="4">
        <v>15</v>
      </c>
      <c r="M3648" s="4">
        <v>348.18</v>
      </c>
      <c r="N3648" s="4">
        <f>(Table1[[#This Row],[Quantity]]*Table1[[#This Row],[Unit_Price]])*(1-Table1[[#This Row],[Discount_%]]/100)</f>
        <v>348.17700000000002</v>
      </c>
      <c r="O3648" s="4">
        <v>291.08999999999997</v>
      </c>
      <c r="P3648" s="4">
        <v>57.09</v>
      </c>
      <c r="Q3648">
        <f>Table1[[#This Row],[Revenue]]-Table1[[#This Row],[Cost]]</f>
        <v>57.090000000000032</v>
      </c>
      <c r="R3648" s="6">
        <f>Table1[[#This Row],[Profit]]/Table1[[#This Row],[Revenue]]</f>
        <v>0.16396691366534552</v>
      </c>
    </row>
    <row r="3649" spans="1:18" x14ac:dyDescent="0.45">
      <c r="A3649" s="1" t="s">
        <v>6673</v>
      </c>
      <c r="B3649" s="1" t="s">
        <v>6674</v>
      </c>
      <c r="C3649" s="1" t="s">
        <v>7</v>
      </c>
      <c r="D3649" s="1" t="s">
        <v>46</v>
      </c>
      <c r="E3649" s="1" t="s">
        <v>9</v>
      </c>
      <c r="F3649" s="2">
        <v>45489</v>
      </c>
      <c r="G3649" s="1" t="str">
        <f>IF(WEEKDAY(Table1[[#This Row],[Order_Date]],2)&gt;=6,"Weekend","Weekday")</f>
        <v>Weekday</v>
      </c>
      <c r="H3649" s="2" t="str">
        <f>TEXT(Table1[[#This Row],[Order_Date]],"mmmm")</f>
        <v>July</v>
      </c>
      <c r="I3649" s="8">
        <f>MONTH(Table1[[#This Row],[Order_Date]])</f>
        <v>7</v>
      </c>
      <c r="J3649" s="8">
        <v>3</v>
      </c>
      <c r="K3649" s="1">
        <v>240.11</v>
      </c>
      <c r="L3649" s="1">
        <v>10</v>
      </c>
      <c r="M3649" s="1">
        <v>648.29999999999995</v>
      </c>
      <c r="N3649" s="1">
        <f>(Table1[[#This Row],[Quantity]]*Table1[[#This Row],[Unit_Price]])*(1-Table1[[#This Row],[Discount_%]]/100)</f>
        <v>648.29700000000003</v>
      </c>
      <c r="O3649" s="1">
        <v>536.29</v>
      </c>
      <c r="P3649" s="1">
        <v>112.01</v>
      </c>
      <c r="Q3649">
        <f>Table1[[#This Row],[Revenue]]-Table1[[#This Row],[Cost]]</f>
        <v>112.00999999999999</v>
      </c>
      <c r="R3649" s="6">
        <f>Table1[[#This Row],[Profit]]/Table1[[#This Row],[Revenue]]</f>
        <v>0.17277494986888789</v>
      </c>
    </row>
    <row r="3650" spans="1:18" x14ac:dyDescent="0.45">
      <c r="A3650" s="4" t="s">
        <v>6675</v>
      </c>
      <c r="B3650" s="4" t="s">
        <v>6676</v>
      </c>
      <c r="C3650" s="4" t="s">
        <v>2</v>
      </c>
      <c r="D3650" s="4" t="s">
        <v>3</v>
      </c>
      <c r="E3650" s="4" t="s">
        <v>9</v>
      </c>
      <c r="F3650" s="5">
        <v>45473</v>
      </c>
      <c r="G3650" s="4" t="str">
        <f>IF(WEEKDAY(Table1[[#This Row],[Order_Date]],2)&gt;=6,"Weekend","Weekday")</f>
        <v>Weekend</v>
      </c>
      <c r="H3650" s="5" t="str">
        <f>TEXT(Table1[[#This Row],[Order_Date]],"mmmm")</f>
        <v>June</v>
      </c>
      <c r="I3650" s="7">
        <f>MONTH(Table1[[#This Row],[Order_Date]])</f>
        <v>6</v>
      </c>
      <c r="J3650" s="7">
        <v>4</v>
      </c>
      <c r="K3650" s="4">
        <v>4609.91</v>
      </c>
      <c r="L3650" s="4">
        <v>15</v>
      </c>
      <c r="M3650" s="4">
        <v>15673.69</v>
      </c>
      <c r="N3650" s="4">
        <f>(Table1[[#This Row],[Quantity]]*Table1[[#This Row],[Unit_Price]])*(1-Table1[[#This Row],[Discount_%]]/100)</f>
        <v>15673.694</v>
      </c>
      <c r="O3650" s="4">
        <v>12849.23</v>
      </c>
      <c r="P3650" s="4">
        <v>2824.46</v>
      </c>
      <c r="Q3650">
        <f>Table1[[#This Row],[Revenue]]-Table1[[#This Row],[Cost]]</f>
        <v>2824.4600000000009</v>
      </c>
      <c r="R3650" s="6">
        <f>Table1[[#This Row],[Profit]]/Table1[[#This Row],[Revenue]]</f>
        <v>0.18020389582797669</v>
      </c>
    </row>
    <row r="3651" spans="1:18" x14ac:dyDescent="0.45">
      <c r="A3651" s="1" t="s">
        <v>6677</v>
      </c>
      <c r="B3651" s="1" t="s">
        <v>4783</v>
      </c>
      <c r="C3651" s="1" t="s">
        <v>12</v>
      </c>
      <c r="D3651" s="1" t="s">
        <v>38</v>
      </c>
      <c r="E3651" s="1" t="s">
        <v>4</v>
      </c>
      <c r="F3651" s="2">
        <v>45839</v>
      </c>
      <c r="G3651" s="1" t="str">
        <f>IF(WEEKDAY(Table1[[#This Row],[Order_Date]],2)&gt;=6,"Weekend","Weekday")</f>
        <v>Weekday</v>
      </c>
      <c r="H3651" s="2" t="str">
        <f>TEXT(Table1[[#This Row],[Order_Date]],"mmmm")</f>
        <v>July</v>
      </c>
      <c r="I3651" s="8">
        <f>MONTH(Table1[[#This Row],[Order_Date]])</f>
        <v>7</v>
      </c>
      <c r="J3651" s="8">
        <v>4</v>
      </c>
      <c r="K3651" s="1">
        <v>2113.41</v>
      </c>
      <c r="L3651" s="1">
        <v>15</v>
      </c>
      <c r="M3651" s="1">
        <v>7185.59</v>
      </c>
      <c r="N3651" s="1">
        <f>(Table1[[#This Row],[Quantity]]*Table1[[#This Row],[Unit_Price]])*(1-Table1[[#This Row],[Discount_%]]/100)</f>
        <v>7185.5939999999991</v>
      </c>
      <c r="O3651" s="1">
        <v>5308.37</v>
      </c>
      <c r="P3651" s="1">
        <v>1877.22</v>
      </c>
      <c r="Q3651">
        <f>Table1[[#This Row],[Revenue]]-Table1[[#This Row],[Cost]]</f>
        <v>1877.2200000000003</v>
      </c>
      <c r="R3651" s="6">
        <f>Table1[[#This Row],[Profit]]/Table1[[#This Row],[Revenue]]</f>
        <v>0.26124785856137073</v>
      </c>
    </row>
    <row r="3652" spans="1:18" x14ac:dyDescent="0.45">
      <c r="A3652" s="4" t="s">
        <v>6678</v>
      </c>
      <c r="B3652" s="4" t="s">
        <v>6679</v>
      </c>
      <c r="C3652" s="4" t="s">
        <v>2</v>
      </c>
      <c r="D3652" s="4" t="s">
        <v>82</v>
      </c>
      <c r="E3652" s="4" t="s">
        <v>9</v>
      </c>
      <c r="F3652" s="5">
        <v>45472</v>
      </c>
      <c r="G3652" s="4" t="str">
        <f>IF(WEEKDAY(Table1[[#This Row],[Order_Date]],2)&gt;=6,"Weekend","Weekday")</f>
        <v>Weekend</v>
      </c>
      <c r="H3652" s="5" t="str">
        <f>TEXT(Table1[[#This Row],[Order_Date]],"mmmm")</f>
        <v>June</v>
      </c>
      <c r="I3652" s="7">
        <f>MONTH(Table1[[#This Row],[Order_Date]])</f>
        <v>6</v>
      </c>
      <c r="J3652" s="7">
        <v>5</v>
      </c>
      <c r="K3652" s="4">
        <v>355.71</v>
      </c>
      <c r="L3652" s="4">
        <v>15</v>
      </c>
      <c r="M3652" s="4">
        <v>1511.77</v>
      </c>
      <c r="N3652" s="4">
        <f>(Table1[[#This Row],[Quantity]]*Table1[[#This Row],[Unit_Price]])*(1-Table1[[#This Row],[Discount_%]]/100)</f>
        <v>1511.7674999999999</v>
      </c>
      <c r="O3652" s="4">
        <v>1262.03</v>
      </c>
      <c r="P3652" s="4">
        <v>249.74</v>
      </c>
      <c r="Q3652">
        <f>Table1[[#This Row],[Revenue]]-Table1[[#This Row],[Cost]]</f>
        <v>249.74</v>
      </c>
      <c r="R3652" s="6">
        <f>Table1[[#This Row],[Profit]]/Table1[[#This Row],[Revenue]]</f>
        <v>0.16519708685845069</v>
      </c>
    </row>
    <row r="3653" spans="1:18" x14ac:dyDescent="0.45">
      <c r="A3653" s="1" t="s">
        <v>6680</v>
      </c>
      <c r="B3653" s="1" t="s">
        <v>6681</v>
      </c>
      <c r="C3653" s="1" t="s">
        <v>2</v>
      </c>
      <c r="D3653" s="1" t="s">
        <v>3</v>
      </c>
      <c r="E3653" s="1" t="s">
        <v>22</v>
      </c>
      <c r="F3653" s="2">
        <v>45950</v>
      </c>
      <c r="G3653" s="1" t="str">
        <f>IF(WEEKDAY(Table1[[#This Row],[Order_Date]],2)&gt;=6,"Weekend","Weekday")</f>
        <v>Weekday</v>
      </c>
      <c r="H3653" s="2" t="str">
        <f>TEXT(Table1[[#This Row],[Order_Date]],"mmmm")</f>
        <v>October</v>
      </c>
      <c r="I3653" s="8">
        <f>MONTH(Table1[[#This Row],[Order_Date]])</f>
        <v>10</v>
      </c>
      <c r="J3653" s="8">
        <v>1</v>
      </c>
      <c r="K3653" s="1">
        <v>1072.1600000000001</v>
      </c>
      <c r="L3653" s="1">
        <v>10</v>
      </c>
      <c r="M3653" s="1">
        <v>964.94</v>
      </c>
      <c r="N3653" s="1">
        <f>(Table1[[#This Row],[Quantity]]*Table1[[#This Row],[Unit_Price]])*(1-Table1[[#This Row],[Discount_%]]/100)</f>
        <v>964.94400000000007</v>
      </c>
      <c r="O3653" s="1">
        <v>692.94</v>
      </c>
      <c r="P3653" s="1">
        <v>272</v>
      </c>
      <c r="Q3653">
        <f>Table1[[#This Row],[Revenue]]-Table1[[#This Row],[Cost]]</f>
        <v>272</v>
      </c>
      <c r="R3653" s="6">
        <f>Table1[[#This Row],[Profit]]/Table1[[#This Row],[Revenue]]</f>
        <v>0.28188281136650983</v>
      </c>
    </row>
    <row r="3654" spans="1:18" x14ac:dyDescent="0.45">
      <c r="A3654" s="4" t="s">
        <v>6682</v>
      </c>
      <c r="B3654" s="4" t="s">
        <v>6683</v>
      </c>
      <c r="C3654" s="4" t="s">
        <v>20</v>
      </c>
      <c r="D3654" s="4" t="s">
        <v>60</v>
      </c>
      <c r="E3654" s="4" t="s">
        <v>22</v>
      </c>
      <c r="F3654" s="5">
        <v>45629</v>
      </c>
      <c r="G3654" s="4" t="str">
        <f>IF(WEEKDAY(Table1[[#This Row],[Order_Date]],2)&gt;=6,"Weekend","Weekday")</f>
        <v>Weekday</v>
      </c>
      <c r="H3654" s="5" t="str">
        <f>TEXT(Table1[[#This Row],[Order_Date]],"mmmm")</f>
        <v>December</v>
      </c>
      <c r="I3654" s="7">
        <f>MONTH(Table1[[#This Row],[Order_Date]])</f>
        <v>12</v>
      </c>
      <c r="J3654" s="7">
        <v>3</v>
      </c>
      <c r="K3654" s="4">
        <v>190.33</v>
      </c>
      <c r="L3654" s="4">
        <v>10</v>
      </c>
      <c r="M3654" s="4">
        <v>513.89</v>
      </c>
      <c r="N3654" s="4">
        <f>(Table1[[#This Row],[Quantity]]*Table1[[#This Row],[Unit_Price]])*(1-Table1[[#This Row],[Discount_%]]/100)</f>
        <v>513.89100000000008</v>
      </c>
      <c r="O3654" s="4">
        <v>327.33999999999997</v>
      </c>
      <c r="P3654" s="4">
        <v>186.55</v>
      </c>
      <c r="Q3654">
        <f>Table1[[#This Row],[Revenue]]-Table1[[#This Row],[Cost]]</f>
        <v>186.55</v>
      </c>
      <c r="R3654" s="6">
        <f>Table1[[#This Row],[Profit]]/Table1[[#This Row],[Revenue]]</f>
        <v>0.36301543131798636</v>
      </c>
    </row>
    <row r="3655" spans="1:18" x14ac:dyDescent="0.45">
      <c r="A3655" s="1" t="s">
        <v>6684</v>
      </c>
      <c r="B3655" s="1" t="s">
        <v>6685</v>
      </c>
      <c r="C3655" s="1" t="s">
        <v>2</v>
      </c>
      <c r="D3655" s="1" t="s">
        <v>65</v>
      </c>
      <c r="E3655" s="1" t="s">
        <v>9</v>
      </c>
      <c r="F3655" s="2">
        <v>45949</v>
      </c>
      <c r="G3655" s="1" t="str">
        <f>IF(WEEKDAY(Table1[[#This Row],[Order_Date]],2)&gt;=6,"Weekend","Weekday")</f>
        <v>Weekend</v>
      </c>
      <c r="H3655" s="2" t="str">
        <f>TEXT(Table1[[#This Row],[Order_Date]],"mmmm")</f>
        <v>October</v>
      </c>
      <c r="I3655" s="8">
        <f>MONTH(Table1[[#This Row],[Order_Date]])</f>
        <v>10</v>
      </c>
      <c r="J3655" s="8">
        <v>5</v>
      </c>
      <c r="K3655" s="1">
        <v>3450.28</v>
      </c>
      <c r="L3655" s="1">
        <v>15</v>
      </c>
      <c r="M3655" s="1">
        <v>14663.69</v>
      </c>
      <c r="N3655" s="1">
        <f>(Table1[[#This Row],[Quantity]]*Table1[[#This Row],[Unit_Price]])*(1-Table1[[#This Row],[Discount_%]]/100)</f>
        <v>14663.69</v>
      </c>
      <c r="O3655" s="1">
        <v>9635.58</v>
      </c>
      <c r="P3655" s="1">
        <v>5028.1099999999997</v>
      </c>
      <c r="Q3655">
        <f>Table1[[#This Row],[Revenue]]-Table1[[#This Row],[Cost]]</f>
        <v>5028.1100000000006</v>
      </c>
      <c r="R3655" s="6">
        <f>Table1[[#This Row],[Profit]]/Table1[[#This Row],[Revenue]]</f>
        <v>0.34289527397264941</v>
      </c>
    </row>
    <row r="3656" spans="1:18" x14ac:dyDescent="0.45">
      <c r="A3656" s="4" t="s">
        <v>6686</v>
      </c>
      <c r="B3656" s="4" t="s">
        <v>3544</v>
      </c>
      <c r="C3656" s="4" t="s">
        <v>20</v>
      </c>
      <c r="D3656" s="4" t="s">
        <v>25</v>
      </c>
      <c r="E3656" s="4" t="s">
        <v>14</v>
      </c>
      <c r="F3656" s="5">
        <v>45869</v>
      </c>
      <c r="G3656" s="4" t="str">
        <f>IF(WEEKDAY(Table1[[#This Row],[Order_Date]],2)&gt;=6,"Weekend","Weekday")</f>
        <v>Weekday</v>
      </c>
      <c r="H3656" s="5" t="str">
        <f>TEXT(Table1[[#This Row],[Order_Date]],"mmmm")</f>
        <v>July</v>
      </c>
      <c r="I3656" s="7">
        <f>MONTH(Table1[[#This Row],[Order_Date]])</f>
        <v>7</v>
      </c>
      <c r="J3656" s="7">
        <v>5</v>
      </c>
      <c r="K3656" s="4">
        <v>3756.33</v>
      </c>
      <c r="L3656" s="4">
        <v>20</v>
      </c>
      <c r="M3656" s="4">
        <v>15025.32</v>
      </c>
      <c r="N3656" s="4">
        <f>(Table1[[#This Row],[Quantity]]*Table1[[#This Row],[Unit_Price]])*(1-Table1[[#This Row],[Discount_%]]/100)</f>
        <v>15025.320000000002</v>
      </c>
      <c r="O3656" s="4">
        <v>12734.58</v>
      </c>
      <c r="P3656" s="4">
        <v>2290.7399999999998</v>
      </c>
      <c r="Q3656">
        <f>Table1[[#This Row],[Revenue]]-Table1[[#This Row],[Cost]]</f>
        <v>2290.7399999999998</v>
      </c>
      <c r="R3656" s="6">
        <f>Table1[[#This Row],[Profit]]/Table1[[#This Row],[Revenue]]</f>
        <v>0.15245864979913903</v>
      </c>
    </row>
    <row r="3657" spans="1:18" x14ac:dyDescent="0.45">
      <c r="A3657" s="1" t="s">
        <v>6687</v>
      </c>
      <c r="B3657" s="1" t="s">
        <v>6688</v>
      </c>
      <c r="C3657" s="1" t="s">
        <v>7</v>
      </c>
      <c r="D3657" s="1" t="s">
        <v>46</v>
      </c>
      <c r="E3657" s="1" t="s">
        <v>4</v>
      </c>
      <c r="F3657" s="2">
        <v>45943</v>
      </c>
      <c r="G3657" s="1" t="str">
        <f>IF(WEEKDAY(Table1[[#This Row],[Order_Date]],2)&gt;=6,"Weekend","Weekday")</f>
        <v>Weekday</v>
      </c>
      <c r="H3657" s="2" t="str">
        <f>TEXT(Table1[[#This Row],[Order_Date]],"mmmm")</f>
        <v>October</v>
      </c>
      <c r="I3657" s="8">
        <f>MONTH(Table1[[#This Row],[Order_Date]])</f>
        <v>10</v>
      </c>
      <c r="J3657" s="8">
        <v>4</v>
      </c>
      <c r="K3657" s="1">
        <v>4150.12</v>
      </c>
      <c r="L3657" s="1">
        <v>20</v>
      </c>
      <c r="M3657" s="1">
        <v>13280.38</v>
      </c>
      <c r="N3657" s="1">
        <f>(Table1[[#This Row],[Quantity]]*Table1[[#This Row],[Unit_Price]])*(1-Table1[[#This Row],[Discount_%]]/100)</f>
        <v>13280.384</v>
      </c>
      <c r="O3657" s="1">
        <v>11255.95</v>
      </c>
      <c r="P3657" s="1">
        <v>2024.43</v>
      </c>
      <c r="Q3657">
        <f>Table1[[#This Row],[Revenue]]-Table1[[#This Row],[Cost]]</f>
        <v>2024.4299999999985</v>
      </c>
      <c r="R3657" s="6">
        <f>Table1[[#This Row],[Profit]]/Table1[[#This Row],[Revenue]]</f>
        <v>0.15243765615140531</v>
      </c>
    </row>
    <row r="3658" spans="1:18" x14ac:dyDescent="0.45">
      <c r="A3658" s="4" t="s">
        <v>6689</v>
      </c>
      <c r="B3658" s="4" t="s">
        <v>3910</v>
      </c>
      <c r="C3658" s="4" t="s">
        <v>20</v>
      </c>
      <c r="D3658" s="4" t="s">
        <v>21</v>
      </c>
      <c r="E3658" s="4" t="s">
        <v>9</v>
      </c>
      <c r="F3658" s="5">
        <v>45345</v>
      </c>
      <c r="G3658" s="4" t="str">
        <f>IF(WEEKDAY(Table1[[#This Row],[Order_Date]],2)&gt;=6,"Weekend","Weekday")</f>
        <v>Weekday</v>
      </c>
      <c r="H3658" s="5" t="str">
        <f>TEXT(Table1[[#This Row],[Order_Date]],"mmmm")</f>
        <v>February</v>
      </c>
      <c r="I3658" s="7">
        <f>MONTH(Table1[[#This Row],[Order_Date]])</f>
        <v>2</v>
      </c>
      <c r="J3658" s="7">
        <v>4</v>
      </c>
      <c r="K3658" s="4">
        <v>1336.81</v>
      </c>
      <c r="L3658" s="4">
        <v>20</v>
      </c>
      <c r="M3658" s="4">
        <v>4277.79</v>
      </c>
      <c r="N3658" s="4">
        <f>(Table1[[#This Row],[Quantity]]*Table1[[#This Row],[Unit_Price]])*(1-Table1[[#This Row],[Discount_%]]/100)</f>
        <v>4277.7920000000004</v>
      </c>
      <c r="O3658" s="4">
        <v>2688.84</v>
      </c>
      <c r="P3658" s="4">
        <v>1588.95</v>
      </c>
      <c r="Q3658">
        <f>Table1[[#This Row],[Revenue]]-Table1[[#This Row],[Cost]]</f>
        <v>1588.9499999999998</v>
      </c>
      <c r="R3658" s="6">
        <f>Table1[[#This Row],[Profit]]/Table1[[#This Row],[Revenue]]</f>
        <v>0.37144179588058324</v>
      </c>
    </row>
    <row r="3659" spans="1:18" x14ac:dyDescent="0.45">
      <c r="A3659" s="1" t="s">
        <v>6690</v>
      </c>
      <c r="B3659" s="1" t="s">
        <v>6461</v>
      </c>
      <c r="C3659" s="1" t="s">
        <v>2</v>
      </c>
      <c r="D3659" s="1" t="s">
        <v>82</v>
      </c>
      <c r="E3659" s="1" t="s">
        <v>9</v>
      </c>
      <c r="F3659" s="2">
        <v>45553</v>
      </c>
      <c r="G3659" s="1" t="str">
        <f>IF(WEEKDAY(Table1[[#This Row],[Order_Date]],2)&gt;=6,"Weekend","Weekday")</f>
        <v>Weekday</v>
      </c>
      <c r="H3659" s="2" t="str">
        <f>TEXT(Table1[[#This Row],[Order_Date]],"mmmm")</f>
        <v>September</v>
      </c>
      <c r="I3659" s="8">
        <f>MONTH(Table1[[#This Row],[Order_Date]])</f>
        <v>9</v>
      </c>
      <c r="J3659" s="8">
        <v>2</v>
      </c>
      <c r="K3659" s="1">
        <v>2324.27</v>
      </c>
      <c r="L3659" s="1">
        <v>20</v>
      </c>
      <c r="M3659" s="1">
        <v>3718.83</v>
      </c>
      <c r="N3659" s="1">
        <f>(Table1[[#This Row],[Quantity]]*Table1[[#This Row],[Unit_Price]])*(1-Table1[[#This Row],[Discount_%]]/100)</f>
        <v>3718.8320000000003</v>
      </c>
      <c r="O3659" s="1">
        <v>2610.56</v>
      </c>
      <c r="P3659" s="1">
        <v>1108.27</v>
      </c>
      <c r="Q3659">
        <f>Table1[[#This Row],[Revenue]]-Table1[[#This Row],[Cost]]</f>
        <v>1108.27</v>
      </c>
      <c r="R3659" s="6">
        <f>Table1[[#This Row],[Profit]]/Table1[[#This Row],[Revenue]]</f>
        <v>0.29801577377831201</v>
      </c>
    </row>
    <row r="3660" spans="1:18" x14ac:dyDescent="0.45">
      <c r="A3660" s="4" t="s">
        <v>6691</v>
      </c>
      <c r="B3660" s="4" t="s">
        <v>6692</v>
      </c>
      <c r="C3660" s="4" t="s">
        <v>12</v>
      </c>
      <c r="D3660" s="4" t="s">
        <v>38</v>
      </c>
      <c r="E3660" s="4" t="s">
        <v>4</v>
      </c>
      <c r="F3660" s="5">
        <v>45945</v>
      </c>
      <c r="G3660" s="4" t="str">
        <f>IF(WEEKDAY(Table1[[#This Row],[Order_Date]],2)&gt;=6,"Weekend","Weekday")</f>
        <v>Weekday</v>
      </c>
      <c r="H3660" s="5" t="str">
        <f>TEXT(Table1[[#This Row],[Order_Date]],"mmmm")</f>
        <v>October</v>
      </c>
      <c r="I3660" s="7">
        <f>MONTH(Table1[[#This Row],[Order_Date]])</f>
        <v>10</v>
      </c>
      <c r="J3660" s="7">
        <v>4</v>
      </c>
      <c r="K3660" s="4">
        <v>4991.6899999999996</v>
      </c>
      <c r="L3660" s="4">
        <v>0</v>
      </c>
      <c r="M3660" s="4">
        <v>19966.759999999998</v>
      </c>
      <c r="N3660" s="4">
        <f>(Table1[[#This Row],[Quantity]]*Table1[[#This Row],[Unit_Price]])*(1-Table1[[#This Row],[Discount_%]]/100)</f>
        <v>19966.759999999998</v>
      </c>
      <c r="O3660" s="4">
        <v>12885.98</v>
      </c>
      <c r="P3660" s="4">
        <v>7080.78</v>
      </c>
      <c r="Q3660">
        <f>Table1[[#This Row],[Revenue]]-Table1[[#This Row],[Cost]]</f>
        <v>7080.7799999999988</v>
      </c>
      <c r="R3660" s="6">
        <f>Table1[[#This Row],[Profit]]/Table1[[#This Row],[Revenue]]</f>
        <v>0.35462839238814914</v>
      </c>
    </row>
    <row r="3661" spans="1:18" x14ac:dyDescent="0.45">
      <c r="A3661" s="1" t="s">
        <v>6693</v>
      </c>
      <c r="B3661" s="1" t="s">
        <v>6694</v>
      </c>
      <c r="C3661" s="1" t="s">
        <v>12</v>
      </c>
      <c r="D3661" s="1" t="s">
        <v>13</v>
      </c>
      <c r="E3661" s="1" t="s">
        <v>14</v>
      </c>
      <c r="F3661" s="2">
        <v>45510</v>
      </c>
      <c r="G3661" s="1" t="str">
        <f>IF(WEEKDAY(Table1[[#This Row],[Order_Date]],2)&gt;=6,"Weekend","Weekday")</f>
        <v>Weekday</v>
      </c>
      <c r="H3661" s="2" t="str">
        <f>TEXT(Table1[[#This Row],[Order_Date]],"mmmm")</f>
        <v>August</v>
      </c>
      <c r="I3661" s="8">
        <f>MONTH(Table1[[#This Row],[Order_Date]])</f>
        <v>8</v>
      </c>
      <c r="J3661" s="8">
        <v>4</v>
      </c>
      <c r="K3661" s="1">
        <v>4254.83</v>
      </c>
      <c r="L3661" s="1">
        <v>5</v>
      </c>
      <c r="M3661" s="1">
        <v>16168.35</v>
      </c>
      <c r="N3661" s="1">
        <f>(Table1[[#This Row],[Quantity]]*Table1[[#This Row],[Unit_Price]])*(1-Table1[[#This Row],[Discount_%]]/100)</f>
        <v>16168.353999999999</v>
      </c>
      <c r="O3661" s="1">
        <v>12739.96</v>
      </c>
      <c r="P3661" s="1">
        <v>3428.39</v>
      </c>
      <c r="Q3661">
        <f>Table1[[#This Row],[Revenue]]-Table1[[#This Row],[Cost]]</f>
        <v>3428.3900000000012</v>
      </c>
      <c r="R3661" s="6">
        <f>Table1[[#This Row],[Profit]]/Table1[[#This Row],[Revenue]]</f>
        <v>0.21204328209124615</v>
      </c>
    </row>
    <row r="3662" spans="1:18" x14ac:dyDescent="0.45">
      <c r="A3662" s="4" t="s">
        <v>6695</v>
      </c>
      <c r="B3662" s="4" t="s">
        <v>6696</v>
      </c>
      <c r="C3662" s="4" t="s">
        <v>2</v>
      </c>
      <c r="D3662" s="4" t="s">
        <v>82</v>
      </c>
      <c r="E3662" s="4" t="s">
        <v>4</v>
      </c>
      <c r="F3662" s="5">
        <v>45820</v>
      </c>
      <c r="G3662" s="4" t="str">
        <f>IF(WEEKDAY(Table1[[#This Row],[Order_Date]],2)&gt;=6,"Weekend","Weekday")</f>
        <v>Weekday</v>
      </c>
      <c r="H3662" s="5" t="str">
        <f>TEXT(Table1[[#This Row],[Order_Date]],"mmmm")</f>
        <v>June</v>
      </c>
      <c r="I3662" s="7">
        <f>MONTH(Table1[[#This Row],[Order_Date]])</f>
        <v>6</v>
      </c>
      <c r="J3662" s="7">
        <v>3</v>
      </c>
      <c r="K3662" s="4">
        <v>3102.99</v>
      </c>
      <c r="L3662" s="4">
        <v>5</v>
      </c>
      <c r="M3662" s="4">
        <v>8843.52</v>
      </c>
      <c r="N3662" s="4">
        <f>(Table1[[#This Row],[Quantity]]*Table1[[#This Row],[Unit_Price]])*(1-Table1[[#This Row],[Discount_%]]/100)</f>
        <v>8843.5214999999989</v>
      </c>
      <c r="O3662" s="4">
        <v>6827.83</v>
      </c>
      <c r="P3662" s="4">
        <v>2015.69</v>
      </c>
      <c r="Q3662">
        <f>Table1[[#This Row],[Revenue]]-Table1[[#This Row],[Cost]]</f>
        <v>2015.6900000000005</v>
      </c>
      <c r="R3662" s="6">
        <f>Table1[[#This Row],[Profit]]/Table1[[#This Row],[Revenue]]</f>
        <v>0.22792847192068316</v>
      </c>
    </row>
    <row r="3663" spans="1:18" x14ac:dyDescent="0.45">
      <c r="A3663" s="1" t="s">
        <v>6697</v>
      </c>
      <c r="B3663" s="1" t="s">
        <v>6698</v>
      </c>
      <c r="C3663" s="1" t="s">
        <v>28</v>
      </c>
      <c r="D3663" s="1" t="s">
        <v>100</v>
      </c>
      <c r="E3663" s="1" t="s">
        <v>22</v>
      </c>
      <c r="F3663" s="2">
        <v>45857</v>
      </c>
      <c r="G3663" s="1" t="str">
        <f>IF(WEEKDAY(Table1[[#This Row],[Order_Date]],2)&gt;=6,"Weekend","Weekday")</f>
        <v>Weekend</v>
      </c>
      <c r="H3663" s="2" t="str">
        <f>TEXT(Table1[[#This Row],[Order_Date]],"mmmm")</f>
        <v>July</v>
      </c>
      <c r="I3663" s="8">
        <f>MONTH(Table1[[#This Row],[Order_Date]])</f>
        <v>7</v>
      </c>
      <c r="J3663" s="8">
        <v>3</v>
      </c>
      <c r="K3663" s="1">
        <v>1968.55</v>
      </c>
      <c r="L3663" s="1">
        <v>5</v>
      </c>
      <c r="M3663" s="1">
        <v>5610.37</v>
      </c>
      <c r="N3663" s="1">
        <f>(Table1[[#This Row],[Quantity]]*Table1[[#This Row],[Unit_Price]])*(1-Table1[[#This Row],[Discount_%]]/100)</f>
        <v>5610.3674999999994</v>
      </c>
      <c r="O3663" s="1">
        <v>3626.08</v>
      </c>
      <c r="P3663" s="1">
        <v>1984.29</v>
      </c>
      <c r="Q3663">
        <f>Table1[[#This Row],[Revenue]]-Table1[[#This Row],[Cost]]</f>
        <v>1984.29</v>
      </c>
      <c r="R3663" s="6">
        <f>Table1[[#This Row],[Profit]]/Table1[[#This Row],[Revenue]]</f>
        <v>0.35368255569597012</v>
      </c>
    </row>
    <row r="3664" spans="1:18" x14ac:dyDescent="0.45">
      <c r="A3664" s="4" t="s">
        <v>6699</v>
      </c>
      <c r="B3664" s="4" t="s">
        <v>1590</v>
      </c>
      <c r="C3664" s="4" t="s">
        <v>12</v>
      </c>
      <c r="D3664" s="4" t="s">
        <v>111</v>
      </c>
      <c r="E3664" s="4" t="s">
        <v>4</v>
      </c>
      <c r="F3664" s="5">
        <v>45498</v>
      </c>
      <c r="G3664" s="4" t="str">
        <f>IF(WEEKDAY(Table1[[#This Row],[Order_Date]],2)&gt;=6,"Weekend","Weekday")</f>
        <v>Weekday</v>
      </c>
      <c r="H3664" s="5" t="str">
        <f>TEXT(Table1[[#This Row],[Order_Date]],"mmmm")</f>
        <v>July</v>
      </c>
      <c r="I3664" s="7">
        <f>MONTH(Table1[[#This Row],[Order_Date]])</f>
        <v>7</v>
      </c>
      <c r="J3664" s="7">
        <v>2</v>
      </c>
      <c r="K3664" s="4">
        <v>1754.03</v>
      </c>
      <c r="L3664" s="4">
        <v>15</v>
      </c>
      <c r="M3664" s="4">
        <v>2981.85</v>
      </c>
      <c r="N3664" s="4">
        <f>(Table1[[#This Row],[Quantity]]*Table1[[#This Row],[Unit_Price]])*(1-Table1[[#This Row],[Discount_%]]/100)</f>
        <v>2981.8509999999997</v>
      </c>
      <c r="O3664" s="4">
        <v>2161.29</v>
      </c>
      <c r="P3664" s="4">
        <v>820.56</v>
      </c>
      <c r="Q3664">
        <f>Table1[[#This Row],[Revenue]]-Table1[[#This Row],[Cost]]</f>
        <v>820.56</v>
      </c>
      <c r="R3664" s="6">
        <f>Table1[[#This Row],[Profit]]/Table1[[#This Row],[Revenue]]</f>
        <v>0.27518486845414758</v>
      </c>
    </row>
    <row r="3665" spans="1:18" x14ac:dyDescent="0.45">
      <c r="A3665" s="1" t="s">
        <v>6700</v>
      </c>
      <c r="B3665" s="1" t="s">
        <v>6701</v>
      </c>
      <c r="C3665" s="1" t="s">
        <v>12</v>
      </c>
      <c r="D3665" s="1" t="s">
        <v>32</v>
      </c>
      <c r="E3665" s="1" t="s">
        <v>22</v>
      </c>
      <c r="F3665" s="2">
        <v>45971</v>
      </c>
      <c r="G3665" s="1" t="str">
        <f>IF(WEEKDAY(Table1[[#This Row],[Order_Date]],2)&gt;=6,"Weekend","Weekday")</f>
        <v>Weekday</v>
      </c>
      <c r="H3665" s="2" t="str">
        <f>TEXT(Table1[[#This Row],[Order_Date]],"mmmm")</f>
        <v>November</v>
      </c>
      <c r="I3665" s="8">
        <f>MONTH(Table1[[#This Row],[Order_Date]])</f>
        <v>11</v>
      </c>
      <c r="J3665" s="8">
        <v>4</v>
      </c>
      <c r="K3665" s="1">
        <v>806.4</v>
      </c>
      <c r="L3665" s="1">
        <v>20</v>
      </c>
      <c r="M3665" s="1">
        <v>2580.48</v>
      </c>
      <c r="N3665" s="1">
        <f>(Table1[[#This Row],[Quantity]]*Table1[[#This Row],[Unit_Price]])*(1-Table1[[#This Row],[Discount_%]]/100)</f>
        <v>2580.48</v>
      </c>
      <c r="O3665" s="1">
        <v>2111.4899999999998</v>
      </c>
      <c r="P3665" s="1">
        <v>468.99</v>
      </c>
      <c r="Q3665">
        <f>Table1[[#This Row],[Revenue]]-Table1[[#This Row],[Cost]]</f>
        <v>468.99000000000024</v>
      </c>
      <c r="R3665" s="6">
        <f>Table1[[#This Row],[Profit]]/Table1[[#This Row],[Revenue]]</f>
        <v>0.18174525669642858</v>
      </c>
    </row>
    <row r="3666" spans="1:18" x14ac:dyDescent="0.45">
      <c r="A3666" s="4" t="s">
        <v>6702</v>
      </c>
      <c r="B3666" s="4" t="s">
        <v>6703</v>
      </c>
      <c r="C3666" s="4" t="s">
        <v>12</v>
      </c>
      <c r="D3666" s="4" t="s">
        <v>41</v>
      </c>
      <c r="E3666" s="4" t="s">
        <v>4</v>
      </c>
      <c r="F3666" s="5">
        <v>45654</v>
      </c>
      <c r="G3666" s="4" t="str">
        <f>IF(WEEKDAY(Table1[[#This Row],[Order_Date]],2)&gt;=6,"Weekend","Weekday")</f>
        <v>Weekend</v>
      </c>
      <c r="H3666" s="5" t="str">
        <f>TEXT(Table1[[#This Row],[Order_Date]],"mmmm")</f>
        <v>December</v>
      </c>
      <c r="I3666" s="7">
        <f>MONTH(Table1[[#This Row],[Order_Date]])</f>
        <v>12</v>
      </c>
      <c r="J3666" s="7">
        <v>1</v>
      </c>
      <c r="K3666" s="4">
        <v>2779.01</v>
      </c>
      <c r="L3666" s="4">
        <v>15</v>
      </c>
      <c r="M3666" s="4">
        <v>2362.16</v>
      </c>
      <c r="N3666" s="4">
        <f>(Table1[[#This Row],[Quantity]]*Table1[[#This Row],[Unit_Price]])*(1-Table1[[#This Row],[Discount_%]]/100)</f>
        <v>2362.1585</v>
      </c>
      <c r="O3666" s="4">
        <v>1746.2</v>
      </c>
      <c r="P3666" s="4">
        <v>615.96</v>
      </c>
      <c r="Q3666">
        <f>Table1[[#This Row],[Revenue]]-Table1[[#This Row],[Cost]]</f>
        <v>615.95999999999981</v>
      </c>
      <c r="R3666" s="6">
        <f>Table1[[#This Row],[Profit]]/Table1[[#This Row],[Revenue]]</f>
        <v>0.26076133708131544</v>
      </c>
    </row>
    <row r="3667" spans="1:18" x14ac:dyDescent="0.45">
      <c r="A3667" s="1" t="s">
        <v>6704</v>
      </c>
      <c r="B3667" s="1" t="s">
        <v>6705</v>
      </c>
      <c r="C3667" s="1" t="s">
        <v>12</v>
      </c>
      <c r="D3667" s="1" t="s">
        <v>32</v>
      </c>
      <c r="E3667" s="1" t="s">
        <v>22</v>
      </c>
      <c r="F3667" s="2">
        <v>45743</v>
      </c>
      <c r="G3667" s="1" t="str">
        <f>IF(WEEKDAY(Table1[[#This Row],[Order_Date]],2)&gt;=6,"Weekend","Weekday")</f>
        <v>Weekday</v>
      </c>
      <c r="H3667" s="2" t="str">
        <f>TEXT(Table1[[#This Row],[Order_Date]],"mmmm")</f>
        <v>March</v>
      </c>
      <c r="I3667" s="8">
        <f>MONTH(Table1[[#This Row],[Order_Date]])</f>
        <v>3</v>
      </c>
      <c r="J3667" s="8">
        <v>5</v>
      </c>
      <c r="K3667" s="1">
        <v>1970.27</v>
      </c>
      <c r="L3667" s="1">
        <v>5</v>
      </c>
      <c r="M3667" s="1">
        <v>9358.7800000000007</v>
      </c>
      <c r="N3667" s="1">
        <f>(Table1[[#This Row],[Quantity]]*Table1[[#This Row],[Unit_Price]])*(1-Table1[[#This Row],[Discount_%]]/100)</f>
        <v>9358.7824999999993</v>
      </c>
      <c r="O3667" s="1">
        <v>6361.86</v>
      </c>
      <c r="P3667" s="1">
        <v>2996.92</v>
      </c>
      <c r="Q3667">
        <f>Table1[[#This Row],[Revenue]]-Table1[[#This Row],[Cost]]</f>
        <v>2996.920000000001</v>
      </c>
      <c r="R3667" s="6">
        <f>Table1[[#This Row],[Profit]]/Table1[[#This Row],[Revenue]]</f>
        <v>0.32022549947749596</v>
      </c>
    </row>
    <row r="3668" spans="1:18" x14ac:dyDescent="0.45">
      <c r="A3668" s="4" t="s">
        <v>6706</v>
      </c>
      <c r="B3668" s="4" t="s">
        <v>615</v>
      </c>
      <c r="C3668" s="4" t="s">
        <v>7</v>
      </c>
      <c r="D3668" s="4" t="s">
        <v>134</v>
      </c>
      <c r="E3668" s="4" t="s">
        <v>14</v>
      </c>
      <c r="F3668" s="5">
        <v>45467</v>
      </c>
      <c r="G3668" s="4" t="str">
        <f>IF(WEEKDAY(Table1[[#This Row],[Order_Date]],2)&gt;=6,"Weekend","Weekday")</f>
        <v>Weekday</v>
      </c>
      <c r="H3668" s="5" t="str">
        <f>TEXT(Table1[[#This Row],[Order_Date]],"mmmm")</f>
        <v>June</v>
      </c>
      <c r="I3668" s="7">
        <f>MONTH(Table1[[#This Row],[Order_Date]])</f>
        <v>6</v>
      </c>
      <c r="J3668" s="7">
        <v>3</v>
      </c>
      <c r="K3668" s="4">
        <v>1178.47</v>
      </c>
      <c r="L3668" s="4">
        <v>10</v>
      </c>
      <c r="M3668" s="4">
        <v>3181.87</v>
      </c>
      <c r="N3668" s="4">
        <f>(Table1[[#This Row],[Quantity]]*Table1[[#This Row],[Unit_Price]])*(1-Table1[[#This Row],[Discount_%]]/100)</f>
        <v>3181.8690000000001</v>
      </c>
      <c r="O3668" s="4">
        <v>2052.5</v>
      </c>
      <c r="P3668" s="4">
        <v>1129.3699999999999</v>
      </c>
      <c r="Q3668">
        <f>Table1[[#This Row],[Revenue]]-Table1[[#This Row],[Cost]]</f>
        <v>1129.3699999999999</v>
      </c>
      <c r="R3668" s="6">
        <f>Table1[[#This Row],[Profit]]/Table1[[#This Row],[Revenue]]</f>
        <v>0.35493907670646502</v>
      </c>
    </row>
    <row r="3669" spans="1:18" x14ac:dyDescent="0.45">
      <c r="A3669" s="1" t="s">
        <v>6707</v>
      </c>
      <c r="B3669" s="1" t="s">
        <v>935</v>
      </c>
      <c r="C3669" s="1" t="s">
        <v>20</v>
      </c>
      <c r="D3669" s="1" t="s">
        <v>21</v>
      </c>
      <c r="E3669" s="1" t="s">
        <v>4</v>
      </c>
      <c r="F3669" s="2">
        <v>45623</v>
      </c>
      <c r="G3669" s="1" t="str">
        <f>IF(WEEKDAY(Table1[[#This Row],[Order_Date]],2)&gt;=6,"Weekend","Weekday")</f>
        <v>Weekday</v>
      </c>
      <c r="H3669" s="2" t="str">
        <f>TEXT(Table1[[#This Row],[Order_Date]],"mmmm")</f>
        <v>November</v>
      </c>
      <c r="I3669" s="8">
        <f>MONTH(Table1[[#This Row],[Order_Date]])</f>
        <v>11</v>
      </c>
      <c r="J3669" s="8">
        <v>2</v>
      </c>
      <c r="K3669" s="1">
        <v>2409.06</v>
      </c>
      <c r="L3669" s="1">
        <v>20</v>
      </c>
      <c r="M3669" s="1">
        <v>3854.5</v>
      </c>
      <c r="N3669" s="1">
        <f>(Table1[[#This Row],[Quantity]]*Table1[[#This Row],[Unit_Price]])*(1-Table1[[#This Row],[Discount_%]]/100)</f>
        <v>3854.4960000000001</v>
      </c>
      <c r="O3669" s="1">
        <v>3157.17</v>
      </c>
      <c r="P3669" s="1">
        <v>697.33</v>
      </c>
      <c r="Q3669">
        <f>Table1[[#This Row],[Revenue]]-Table1[[#This Row],[Cost]]</f>
        <v>697.32999999999993</v>
      </c>
      <c r="R3669" s="6">
        <f>Table1[[#This Row],[Profit]]/Table1[[#This Row],[Revenue]]</f>
        <v>0.18091321831625373</v>
      </c>
    </row>
    <row r="3670" spans="1:18" x14ac:dyDescent="0.45">
      <c r="A3670" s="4" t="s">
        <v>6708</v>
      </c>
      <c r="B3670" s="4" t="s">
        <v>4249</v>
      </c>
      <c r="C3670" s="4" t="s">
        <v>2</v>
      </c>
      <c r="D3670" s="4" t="s">
        <v>3</v>
      </c>
      <c r="E3670" s="4" t="s">
        <v>4</v>
      </c>
      <c r="F3670" s="5">
        <v>45583</v>
      </c>
      <c r="G3670" s="4" t="str">
        <f>IF(WEEKDAY(Table1[[#This Row],[Order_Date]],2)&gt;=6,"Weekend","Weekday")</f>
        <v>Weekday</v>
      </c>
      <c r="H3670" s="5" t="str">
        <f>TEXT(Table1[[#This Row],[Order_Date]],"mmmm")</f>
        <v>October</v>
      </c>
      <c r="I3670" s="7">
        <f>MONTH(Table1[[#This Row],[Order_Date]])</f>
        <v>10</v>
      </c>
      <c r="J3670" s="7">
        <v>2</v>
      </c>
      <c r="K3670" s="4">
        <v>1496.05</v>
      </c>
      <c r="L3670" s="4">
        <v>0</v>
      </c>
      <c r="M3670" s="4">
        <v>2992.1</v>
      </c>
      <c r="N3670" s="4">
        <f>(Table1[[#This Row],[Quantity]]*Table1[[#This Row],[Unit_Price]])*(1-Table1[[#This Row],[Discount_%]]/100)</f>
        <v>2992.1</v>
      </c>
      <c r="O3670" s="4">
        <v>2465.5</v>
      </c>
      <c r="P3670" s="4">
        <v>526.6</v>
      </c>
      <c r="Q3670">
        <f>Table1[[#This Row],[Revenue]]-Table1[[#This Row],[Cost]]</f>
        <v>526.59999999999991</v>
      </c>
      <c r="R3670" s="6">
        <f>Table1[[#This Row],[Profit]]/Table1[[#This Row],[Revenue]]</f>
        <v>0.17599679155108452</v>
      </c>
    </row>
    <row r="3671" spans="1:18" x14ac:dyDescent="0.45">
      <c r="A3671" s="1" t="s">
        <v>6709</v>
      </c>
      <c r="B3671" s="1" t="s">
        <v>6710</v>
      </c>
      <c r="C3671" s="1" t="s">
        <v>7</v>
      </c>
      <c r="D3671" s="1" t="s">
        <v>134</v>
      </c>
      <c r="E3671" s="1" t="s">
        <v>9</v>
      </c>
      <c r="F3671" s="2">
        <v>45442</v>
      </c>
      <c r="G3671" s="1" t="str">
        <f>IF(WEEKDAY(Table1[[#This Row],[Order_Date]],2)&gt;=6,"Weekend","Weekday")</f>
        <v>Weekday</v>
      </c>
      <c r="H3671" s="2" t="str">
        <f>TEXT(Table1[[#This Row],[Order_Date]],"mmmm")</f>
        <v>May</v>
      </c>
      <c r="I3671" s="8">
        <f>MONTH(Table1[[#This Row],[Order_Date]])</f>
        <v>5</v>
      </c>
      <c r="J3671" s="8">
        <v>1</v>
      </c>
      <c r="K3671" s="1">
        <v>540.92999999999995</v>
      </c>
      <c r="L3671" s="1">
        <v>10</v>
      </c>
      <c r="M3671" s="1">
        <v>486.84</v>
      </c>
      <c r="N3671" s="1">
        <f>(Table1[[#This Row],[Quantity]]*Table1[[#This Row],[Unit_Price]])*(1-Table1[[#This Row],[Discount_%]]/100)</f>
        <v>486.83699999999999</v>
      </c>
      <c r="O3671" s="1">
        <v>326.98</v>
      </c>
      <c r="P3671" s="1">
        <v>159.86000000000001</v>
      </c>
      <c r="Q3671">
        <f>Table1[[#This Row],[Revenue]]-Table1[[#This Row],[Cost]]</f>
        <v>159.85999999999996</v>
      </c>
      <c r="R3671" s="6">
        <f>Table1[[#This Row],[Profit]]/Table1[[#This Row],[Revenue]]</f>
        <v>0.32836250102703152</v>
      </c>
    </row>
    <row r="3672" spans="1:18" x14ac:dyDescent="0.45">
      <c r="A3672" s="4" t="s">
        <v>6711</v>
      </c>
      <c r="B3672" s="4" t="s">
        <v>6712</v>
      </c>
      <c r="C3672" s="4" t="s">
        <v>20</v>
      </c>
      <c r="D3672" s="4" t="s">
        <v>60</v>
      </c>
      <c r="E3672" s="4" t="s">
        <v>14</v>
      </c>
      <c r="F3672" s="5">
        <v>45706</v>
      </c>
      <c r="G3672" s="4" t="str">
        <f>IF(WEEKDAY(Table1[[#This Row],[Order_Date]],2)&gt;=6,"Weekend","Weekday")</f>
        <v>Weekday</v>
      </c>
      <c r="H3672" s="5" t="str">
        <f>TEXT(Table1[[#This Row],[Order_Date]],"mmmm")</f>
        <v>February</v>
      </c>
      <c r="I3672" s="7">
        <f>MONTH(Table1[[#This Row],[Order_Date]])</f>
        <v>2</v>
      </c>
      <c r="J3672" s="7">
        <v>2</v>
      </c>
      <c r="K3672" s="4">
        <v>1928.98</v>
      </c>
      <c r="L3672" s="4">
        <v>10</v>
      </c>
      <c r="M3672" s="4">
        <v>3472.16</v>
      </c>
      <c r="N3672" s="4">
        <f>(Table1[[#This Row],[Quantity]]*Table1[[#This Row],[Unit_Price]])*(1-Table1[[#This Row],[Discount_%]]/100)</f>
        <v>3472.1640000000002</v>
      </c>
      <c r="O3672" s="4">
        <v>2854.74</v>
      </c>
      <c r="P3672" s="4">
        <v>617.41999999999996</v>
      </c>
      <c r="Q3672">
        <f>Table1[[#This Row],[Revenue]]-Table1[[#This Row],[Cost]]</f>
        <v>617.42000000000007</v>
      </c>
      <c r="R3672" s="6">
        <f>Table1[[#This Row],[Profit]]/Table1[[#This Row],[Revenue]]</f>
        <v>0.17782014653702594</v>
      </c>
    </row>
    <row r="3673" spans="1:18" x14ac:dyDescent="0.45">
      <c r="A3673" s="1" t="s">
        <v>6713</v>
      </c>
      <c r="B3673" s="1" t="s">
        <v>6714</v>
      </c>
      <c r="C3673" s="1" t="s">
        <v>20</v>
      </c>
      <c r="D3673" s="1" t="s">
        <v>60</v>
      </c>
      <c r="E3673" s="1" t="s">
        <v>14</v>
      </c>
      <c r="F3673" s="2">
        <v>45604</v>
      </c>
      <c r="G3673" s="1" t="str">
        <f>IF(WEEKDAY(Table1[[#This Row],[Order_Date]],2)&gt;=6,"Weekend","Weekday")</f>
        <v>Weekday</v>
      </c>
      <c r="H3673" s="2" t="str">
        <f>TEXT(Table1[[#This Row],[Order_Date]],"mmmm")</f>
        <v>November</v>
      </c>
      <c r="I3673" s="8">
        <f>MONTH(Table1[[#This Row],[Order_Date]])</f>
        <v>11</v>
      </c>
      <c r="J3673" s="8">
        <v>1</v>
      </c>
      <c r="K3673" s="1">
        <v>4262.6400000000003</v>
      </c>
      <c r="L3673" s="1">
        <v>10</v>
      </c>
      <c r="M3673" s="1">
        <v>3836.38</v>
      </c>
      <c r="N3673" s="1">
        <f>(Table1[[#This Row],[Quantity]]*Table1[[#This Row],[Unit_Price]])*(1-Table1[[#This Row],[Discount_%]]/100)</f>
        <v>3836.3760000000002</v>
      </c>
      <c r="O3673" s="1">
        <v>3110.99</v>
      </c>
      <c r="P3673" s="1">
        <v>725.39</v>
      </c>
      <c r="Q3673">
        <f>Table1[[#This Row],[Revenue]]-Table1[[#This Row],[Cost]]</f>
        <v>725.39000000000033</v>
      </c>
      <c r="R3673" s="6">
        <f>Table1[[#This Row],[Profit]]/Table1[[#This Row],[Revenue]]</f>
        <v>0.18908189491134872</v>
      </c>
    </row>
    <row r="3674" spans="1:18" x14ac:dyDescent="0.45">
      <c r="A3674" s="4" t="s">
        <v>6715</v>
      </c>
      <c r="B3674" s="4" t="s">
        <v>6716</v>
      </c>
      <c r="C3674" s="4" t="s">
        <v>20</v>
      </c>
      <c r="D3674" s="4" t="s">
        <v>25</v>
      </c>
      <c r="E3674" s="4" t="s">
        <v>9</v>
      </c>
      <c r="F3674" s="5">
        <v>45737</v>
      </c>
      <c r="G3674" s="4" t="str">
        <f>IF(WEEKDAY(Table1[[#This Row],[Order_Date]],2)&gt;=6,"Weekend","Weekday")</f>
        <v>Weekday</v>
      </c>
      <c r="H3674" s="5" t="str">
        <f>TEXT(Table1[[#This Row],[Order_Date]],"mmmm")</f>
        <v>March</v>
      </c>
      <c r="I3674" s="7">
        <f>MONTH(Table1[[#This Row],[Order_Date]])</f>
        <v>3</v>
      </c>
      <c r="J3674" s="7">
        <v>5</v>
      </c>
      <c r="K3674" s="4">
        <v>3968.25</v>
      </c>
      <c r="L3674" s="4">
        <v>15</v>
      </c>
      <c r="M3674" s="4">
        <v>16865.060000000001</v>
      </c>
      <c r="N3674" s="4">
        <f>(Table1[[#This Row],[Quantity]]*Table1[[#This Row],[Unit_Price]])*(1-Table1[[#This Row],[Discount_%]]/100)</f>
        <v>16865.0625</v>
      </c>
      <c r="O3674" s="4">
        <v>10875.24</v>
      </c>
      <c r="P3674" s="4">
        <v>5989.82</v>
      </c>
      <c r="Q3674">
        <f>Table1[[#This Row],[Revenue]]-Table1[[#This Row],[Cost]]</f>
        <v>5989.8200000000015</v>
      </c>
      <c r="R3674" s="6">
        <f>Table1[[#This Row],[Profit]]/Table1[[#This Row],[Revenue]]</f>
        <v>0.35516149957367477</v>
      </c>
    </row>
    <row r="3675" spans="1:18" x14ac:dyDescent="0.45">
      <c r="A3675" s="1" t="s">
        <v>6717</v>
      </c>
      <c r="B3675" s="1" t="s">
        <v>139</v>
      </c>
      <c r="C3675" s="1" t="s">
        <v>2</v>
      </c>
      <c r="D3675" s="1" t="s">
        <v>3</v>
      </c>
      <c r="E3675" s="1" t="s">
        <v>14</v>
      </c>
      <c r="F3675" s="2">
        <v>45764</v>
      </c>
      <c r="G3675" s="1" t="str">
        <f>IF(WEEKDAY(Table1[[#This Row],[Order_Date]],2)&gt;=6,"Weekend","Weekday")</f>
        <v>Weekday</v>
      </c>
      <c r="H3675" s="2" t="str">
        <f>TEXT(Table1[[#This Row],[Order_Date]],"mmmm")</f>
        <v>April</v>
      </c>
      <c r="I3675" s="8">
        <f>MONTH(Table1[[#This Row],[Order_Date]])</f>
        <v>4</v>
      </c>
      <c r="J3675" s="8">
        <v>2</v>
      </c>
      <c r="K3675" s="1">
        <v>4329.34</v>
      </c>
      <c r="L3675" s="1">
        <v>5</v>
      </c>
      <c r="M3675" s="1">
        <v>8225.75</v>
      </c>
      <c r="N3675" s="1">
        <f>(Table1[[#This Row],[Quantity]]*Table1[[#This Row],[Unit_Price]])*(1-Table1[[#This Row],[Discount_%]]/100)</f>
        <v>8225.7459999999992</v>
      </c>
      <c r="O3675" s="1">
        <v>5857.81</v>
      </c>
      <c r="P3675" s="1">
        <v>2367.94</v>
      </c>
      <c r="Q3675">
        <f>Table1[[#This Row],[Revenue]]-Table1[[#This Row],[Cost]]</f>
        <v>2367.9399999999996</v>
      </c>
      <c r="R3675" s="6">
        <f>Table1[[#This Row],[Profit]]/Table1[[#This Row],[Revenue]]</f>
        <v>0.28786919125915572</v>
      </c>
    </row>
    <row r="3676" spans="1:18" x14ac:dyDescent="0.45">
      <c r="A3676" s="4" t="s">
        <v>6718</v>
      </c>
      <c r="B3676" s="4" t="s">
        <v>6472</v>
      </c>
      <c r="C3676" s="4" t="s">
        <v>28</v>
      </c>
      <c r="D3676" s="4" t="s">
        <v>137</v>
      </c>
      <c r="E3676" s="4" t="s">
        <v>14</v>
      </c>
      <c r="F3676" s="5">
        <v>45443</v>
      </c>
      <c r="G3676" s="4" t="str">
        <f>IF(WEEKDAY(Table1[[#This Row],[Order_Date]],2)&gt;=6,"Weekend","Weekday")</f>
        <v>Weekday</v>
      </c>
      <c r="H3676" s="5" t="str">
        <f>TEXT(Table1[[#This Row],[Order_Date]],"mmmm")</f>
        <v>May</v>
      </c>
      <c r="I3676" s="7">
        <f>MONTH(Table1[[#This Row],[Order_Date]])</f>
        <v>5</v>
      </c>
      <c r="J3676" s="7">
        <v>2</v>
      </c>
      <c r="K3676" s="4">
        <v>2415.8000000000002</v>
      </c>
      <c r="L3676" s="4">
        <v>10</v>
      </c>
      <c r="M3676" s="4">
        <v>4348.4399999999996</v>
      </c>
      <c r="N3676" s="4">
        <f>(Table1[[#This Row],[Quantity]]*Table1[[#This Row],[Unit_Price]])*(1-Table1[[#This Row],[Discount_%]]/100)</f>
        <v>4348.4400000000005</v>
      </c>
      <c r="O3676" s="4">
        <v>3148.2</v>
      </c>
      <c r="P3676" s="4">
        <v>1200.24</v>
      </c>
      <c r="Q3676">
        <f>Table1[[#This Row],[Revenue]]-Table1[[#This Row],[Cost]]</f>
        <v>1200.2399999999998</v>
      </c>
      <c r="R3676" s="6">
        <f>Table1[[#This Row],[Profit]]/Table1[[#This Row],[Revenue]]</f>
        <v>0.27601622650881696</v>
      </c>
    </row>
    <row r="3677" spans="1:18" x14ac:dyDescent="0.45">
      <c r="A3677" s="1" t="s">
        <v>6719</v>
      </c>
      <c r="B3677" s="1" t="s">
        <v>6720</v>
      </c>
      <c r="C3677" s="1" t="s">
        <v>20</v>
      </c>
      <c r="D3677" s="1" t="s">
        <v>60</v>
      </c>
      <c r="E3677" s="1" t="s">
        <v>22</v>
      </c>
      <c r="F3677" s="2">
        <v>45529</v>
      </c>
      <c r="G3677" s="1" t="str">
        <f>IF(WEEKDAY(Table1[[#This Row],[Order_Date]],2)&gt;=6,"Weekend","Weekday")</f>
        <v>Weekend</v>
      </c>
      <c r="H3677" s="2" t="str">
        <f>TEXT(Table1[[#This Row],[Order_Date]],"mmmm")</f>
        <v>August</v>
      </c>
      <c r="I3677" s="8">
        <f>MONTH(Table1[[#This Row],[Order_Date]])</f>
        <v>8</v>
      </c>
      <c r="J3677" s="8">
        <v>1</v>
      </c>
      <c r="K3677" s="1">
        <v>1769.31</v>
      </c>
      <c r="L3677" s="1">
        <v>15</v>
      </c>
      <c r="M3677" s="1">
        <v>1503.91</v>
      </c>
      <c r="N3677" s="1">
        <f>(Table1[[#This Row],[Quantity]]*Table1[[#This Row],[Unit_Price]])*(1-Table1[[#This Row],[Discount_%]]/100)</f>
        <v>1503.9134999999999</v>
      </c>
      <c r="O3677" s="1">
        <v>1048.6600000000001</v>
      </c>
      <c r="P3677" s="1">
        <v>455.25</v>
      </c>
      <c r="Q3677">
        <f>Table1[[#This Row],[Revenue]]-Table1[[#This Row],[Cost]]</f>
        <v>455.25</v>
      </c>
      <c r="R3677" s="6">
        <f>Table1[[#This Row],[Profit]]/Table1[[#This Row],[Revenue]]</f>
        <v>0.30271093350000994</v>
      </c>
    </row>
    <row r="3678" spans="1:18" x14ac:dyDescent="0.45">
      <c r="A3678" s="4" t="s">
        <v>6721</v>
      </c>
      <c r="B3678" s="4" t="s">
        <v>5185</v>
      </c>
      <c r="C3678" s="4" t="s">
        <v>20</v>
      </c>
      <c r="D3678" s="4" t="s">
        <v>25</v>
      </c>
      <c r="E3678" s="4" t="s">
        <v>4</v>
      </c>
      <c r="F3678" s="5">
        <v>45508</v>
      </c>
      <c r="G3678" s="4" t="str">
        <f>IF(WEEKDAY(Table1[[#This Row],[Order_Date]],2)&gt;=6,"Weekend","Weekday")</f>
        <v>Weekend</v>
      </c>
      <c r="H3678" s="5" t="str">
        <f>TEXT(Table1[[#This Row],[Order_Date]],"mmmm")</f>
        <v>August</v>
      </c>
      <c r="I3678" s="7">
        <f>MONTH(Table1[[#This Row],[Order_Date]])</f>
        <v>8</v>
      </c>
      <c r="J3678" s="7">
        <v>5</v>
      </c>
      <c r="K3678" s="4">
        <v>4339.33</v>
      </c>
      <c r="L3678" s="4">
        <v>10</v>
      </c>
      <c r="M3678" s="4">
        <v>19526.990000000002</v>
      </c>
      <c r="N3678" s="4">
        <f>(Table1[[#This Row],[Quantity]]*Table1[[#This Row],[Unit_Price]])*(1-Table1[[#This Row],[Discount_%]]/100)</f>
        <v>19526.985000000001</v>
      </c>
      <c r="O3678" s="4">
        <v>13816.33</v>
      </c>
      <c r="P3678" s="4">
        <v>5710.66</v>
      </c>
      <c r="Q3678">
        <f>Table1[[#This Row],[Revenue]]-Table1[[#This Row],[Cost]]</f>
        <v>5710.6600000000017</v>
      </c>
      <c r="R3678" s="6">
        <f>Table1[[#This Row],[Profit]]/Table1[[#This Row],[Revenue]]</f>
        <v>0.29244957876252303</v>
      </c>
    </row>
    <row r="3679" spans="1:18" x14ac:dyDescent="0.45">
      <c r="A3679" s="1" t="s">
        <v>6722</v>
      </c>
      <c r="B3679" s="1" t="s">
        <v>6723</v>
      </c>
      <c r="C3679" s="1" t="s">
        <v>7</v>
      </c>
      <c r="D3679" s="1" t="s">
        <v>46</v>
      </c>
      <c r="E3679" s="1" t="s">
        <v>4</v>
      </c>
      <c r="F3679" s="2">
        <v>45820</v>
      </c>
      <c r="G3679" s="1" t="str">
        <f>IF(WEEKDAY(Table1[[#This Row],[Order_Date]],2)&gt;=6,"Weekend","Weekday")</f>
        <v>Weekday</v>
      </c>
      <c r="H3679" s="2" t="str">
        <f>TEXT(Table1[[#This Row],[Order_Date]],"mmmm")</f>
        <v>June</v>
      </c>
      <c r="I3679" s="8">
        <f>MONTH(Table1[[#This Row],[Order_Date]])</f>
        <v>6</v>
      </c>
      <c r="J3679" s="8">
        <v>2</v>
      </c>
      <c r="K3679" s="1">
        <v>2843.22</v>
      </c>
      <c r="L3679" s="1">
        <v>20</v>
      </c>
      <c r="M3679" s="1">
        <v>4549.1499999999996</v>
      </c>
      <c r="N3679" s="1">
        <f>(Table1[[#This Row],[Quantity]]*Table1[[#This Row],[Unit_Price]])*(1-Table1[[#This Row],[Discount_%]]/100)</f>
        <v>4549.152</v>
      </c>
      <c r="O3679" s="1">
        <v>3010.31</v>
      </c>
      <c r="P3679" s="1">
        <v>1538.84</v>
      </c>
      <c r="Q3679">
        <f>Table1[[#This Row],[Revenue]]-Table1[[#This Row],[Cost]]</f>
        <v>1538.8399999999997</v>
      </c>
      <c r="R3679" s="6">
        <f>Table1[[#This Row],[Profit]]/Table1[[#This Row],[Revenue]]</f>
        <v>0.33826978666344265</v>
      </c>
    </row>
    <row r="3680" spans="1:18" x14ac:dyDescent="0.45">
      <c r="A3680" s="4" t="s">
        <v>6724</v>
      </c>
      <c r="B3680" s="4" t="s">
        <v>6725</v>
      </c>
      <c r="C3680" s="4" t="s">
        <v>2</v>
      </c>
      <c r="D3680" s="4" t="s">
        <v>3</v>
      </c>
      <c r="E3680" s="4" t="s">
        <v>14</v>
      </c>
      <c r="F3680" s="5">
        <v>45712</v>
      </c>
      <c r="G3680" s="4" t="str">
        <f>IF(WEEKDAY(Table1[[#This Row],[Order_Date]],2)&gt;=6,"Weekend","Weekday")</f>
        <v>Weekday</v>
      </c>
      <c r="H3680" s="5" t="str">
        <f>TEXT(Table1[[#This Row],[Order_Date]],"mmmm")</f>
        <v>February</v>
      </c>
      <c r="I3680" s="7">
        <f>MONTH(Table1[[#This Row],[Order_Date]])</f>
        <v>2</v>
      </c>
      <c r="J3680" s="7">
        <v>3</v>
      </c>
      <c r="K3680" s="4">
        <v>841.57</v>
      </c>
      <c r="L3680" s="4">
        <v>15</v>
      </c>
      <c r="M3680" s="4">
        <v>2146</v>
      </c>
      <c r="N3680" s="4">
        <f>(Table1[[#This Row],[Quantity]]*Table1[[#This Row],[Unit_Price]])*(1-Table1[[#This Row],[Discount_%]]/100)</f>
        <v>2146.0034999999998</v>
      </c>
      <c r="O3680" s="4">
        <v>1708.93</v>
      </c>
      <c r="P3680" s="4">
        <v>437.07</v>
      </c>
      <c r="Q3680">
        <f>Table1[[#This Row],[Revenue]]-Table1[[#This Row],[Cost]]</f>
        <v>437.06999999999994</v>
      </c>
      <c r="R3680" s="6">
        <f>Table1[[#This Row],[Profit]]/Table1[[#This Row],[Revenue]]</f>
        <v>0.20366728797763281</v>
      </c>
    </row>
    <row r="3681" spans="1:18" x14ac:dyDescent="0.45">
      <c r="A3681" s="1" t="s">
        <v>6726</v>
      </c>
      <c r="B3681" s="1" t="s">
        <v>6727</v>
      </c>
      <c r="C3681" s="1" t="s">
        <v>28</v>
      </c>
      <c r="D3681" s="1" t="s">
        <v>29</v>
      </c>
      <c r="E3681" s="1" t="s">
        <v>4</v>
      </c>
      <c r="F3681" s="2">
        <v>45974</v>
      </c>
      <c r="G3681" s="1" t="str">
        <f>IF(WEEKDAY(Table1[[#This Row],[Order_Date]],2)&gt;=6,"Weekend","Weekday")</f>
        <v>Weekday</v>
      </c>
      <c r="H3681" s="2" t="str">
        <f>TEXT(Table1[[#This Row],[Order_Date]],"mmmm")</f>
        <v>November</v>
      </c>
      <c r="I3681" s="8">
        <f>MONTH(Table1[[#This Row],[Order_Date]])</f>
        <v>11</v>
      </c>
      <c r="J3681" s="8">
        <v>3</v>
      </c>
      <c r="K3681" s="1">
        <v>3956.58</v>
      </c>
      <c r="L3681" s="1">
        <v>15</v>
      </c>
      <c r="M3681" s="1">
        <v>10089.280000000001</v>
      </c>
      <c r="N3681" s="1">
        <f>(Table1[[#This Row],[Quantity]]*Table1[[#This Row],[Unit_Price]])*(1-Table1[[#This Row],[Discount_%]]/100)</f>
        <v>10089.279</v>
      </c>
      <c r="O3681" s="1">
        <v>6846.37</v>
      </c>
      <c r="P3681" s="1">
        <v>3242.91</v>
      </c>
      <c r="Q3681">
        <f>Table1[[#This Row],[Revenue]]-Table1[[#This Row],[Cost]]</f>
        <v>3242.9100000000008</v>
      </c>
      <c r="R3681" s="6">
        <f>Table1[[#This Row],[Profit]]/Table1[[#This Row],[Revenue]]</f>
        <v>0.32142135018554341</v>
      </c>
    </row>
    <row r="3682" spans="1:18" x14ac:dyDescent="0.45">
      <c r="A3682" s="4" t="s">
        <v>6728</v>
      </c>
      <c r="B3682" s="4" t="s">
        <v>6729</v>
      </c>
      <c r="C3682" s="4" t="s">
        <v>7</v>
      </c>
      <c r="D3682" s="4" t="s">
        <v>134</v>
      </c>
      <c r="E3682" s="4" t="s">
        <v>22</v>
      </c>
      <c r="F3682" s="5">
        <v>45922</v>
      </c>
      <c r="G3682" s="4" t="str">
        <f>IF(WEEKDAY(Table1[[#This Row],[Order_Date]],2)&gt;=6,"Weekend","Weekday")</f>
        <v>Weekday</v>
      </c>
      <c r="H3682" s="5" t="str">
        <f>TEXT(Table1[[#This Row],[Order_Date]],"mmmm")</f>
        <v>September</v>
      </c>
      <c r="I3682" s="7">
        <f>MONTH(Table1[[#This Row],[Order_Date]])</f>
        <v>9</v>
      </c>
      <c r="J3682" s="7">
        <v>2</v>
      </c>
      <c r="K3682" s="4">
        <v>800.01</v>
      </c>
      <c r="L3682" s="4">
        <v>20</v>
      </c>
      <c r="M3682" s="4">
        <v>1280.02</v>
      </c>
      <c r="N3682" s="4">
        <f>(Table1[[#This Row],[Quantity]]*Table1[[#This Row],[Unit_Price]])*(1-Table1[[#This Row],[Discount_%]]/100)</f>
        <v>1280.0160000000001</v>
      </c>
      <c r="O3682" s="4">
        <v>1043.8599999999999</v>
      </c>
      <c r="P3682" s="4">
        <v>236.16</v>
      </c>
      <c r="Q3682">
        <f>Table1[[#This Row],[Revenue]]-Table1[[#This Row],[Cost]]</f>
        <v>236.16000000000008</v>
      </c>
      <c r="R3682" s="6">
        <f>Table1[[#This Row],[Profit]]/Table1[[#This Row],[Revenue]]</f>
        <v>0.18449711723254325</v>
      </c>
    </row>
    <row r="3683" spans="1:18" x14ac:dyDescent="0.45">
      <c r="A3683" s="1" t="s">
        <v>6730</v>
      </c>
      <c r="B3683" s="1" t="s">
        <v>5247</v>
      </c>
      <c r="C3683" s="1" t="s">
        <v>2</v>
      </c>
      <c r="D3683" s="1" t="s">
        <v>17</v>
      </c>
      <c r="E3683" s="1" t="s">
        <v>14</v>
      </c>
      <c r="F3683" s="2">
        <v>45322</v>
      </c>
      <c r="G3683" s="1" t="str">
        <f>IF(WEEKDAY(Table1[[#This Row],[Order_Date]],2)&gt;=6,"Weekend","Weekday")</f>
        <v>Weekday</v>
      </c>
      <c r="H3683" s="2" t="str">
        <f>TEXT(Table1[[#This Row],[Order_Date]],"mmmm")</f>
        <v>January</v>
      </c>
      <c r="I3683" s="8">
        <f>MONTH(Table1[[#This Row],[Order_Date]])</f>
        <v>1</v>
      </c>
      <c r="J3683" s="8">
        <v>4</v>
      </c>
      <c r="K3683" s="1">
        <v>4741.41</v>
      </c>
      <c r="L3683" s="1">
        <v>5</v>
      </c>
      <c r="M3683" s="1">
        <v>18017.36</v>
      </c>
      <c r="N3683" s="1">
        <f>(Table1[[#This Row],[Quantity]]*Table1[[#This Row],[Unit_Price]])*(1-Table1[[#This Row],[Discount_%]]/100)</f>
        <v>18017.358</v>
      </c>
      <c r="O3683" s="1">
        <v>15108.25</v>
      </c>
      <c r="P3683" s="1">
        <v>2909.11</v>
      </c>
      <c r="Q3683">
        <f>Table1[[#This Row],[Revenue]]-Table1[[#This Row],[Cost]]</f>
        <v>2909.1100000000006</v>
      </c>
      <c r="R3683" s="6">
        <f>Table1[[#This Row],[Profit]]/Table1[[#This Row],[Revenue]]</f>
        <v>0.16146150157403749</v>
      </c>
    </row>
    <row r="3684" spans="1:18" x14ac:dyDescent="0.45">
      <c r="A3684" s="4" t="s">
        <v>6731</v>
      </c>
      <c r="B3684" s="4" t="s">
        <v>6732</v>
      </c>
      <c r="C3684" s="4" t="s">
        <v>2</v>
      </c>
      <c r="D3684" s="4" t="s">
        <v>3</v>
      </c>
      <c r="E3684" s="4" t="s">
        <v>14</v>
      </c>
      <c r="F3684" s="5">
        <v>45325</v>
      </c>
      <c r="G3684" s="4" t="str">
        <f>IF(WEEKDAY(Table1[[#This Row],[Order_Date]],2)&gt;=6,"Weekend","Weekday")</f>
        <v>Weekend</v>
      </c>
      <c r="H3684" s="5" t="str">
        <f>TEXT(Table1[[#This Row],[Order_Date]],"mmmm")</f>
        <v>February</v>
      </c>
      <c r="I3684" s="7">
        <f>MONTH(Table1[[#This Row],[Order_Date]])</f>
        <v>2</v>
      </c>
      <c r="J3684" s="7">
        <v>1</v>
      </c>
      <c r="K3684" s="4">
        <v>1767.1</v>
      </c>
      <c r="L3684" s="4">
        <v>20</v>
      </c>
      <c r="M3684" s="4">
        <v>1413.68</v>
      </c>
      <c r="N3684" s="4">
        <f>(Table1[[#This Row],[Quantity]]*Table1[[#This Row],[Unit_Price]])*(1-Table1[[#This Row],[Discount_%]]/100)</f>
        <v>1413.68</v>
      </c>
      <c r="O3684" s="4">
        <v>960.64</v>
      </c>
      <c r="P3684" s="4">
        <v>453.04</v>
      </c>
      <c r="Q3684">
        <f>Table1[[#This Row],[Revenue]]-Table1[[#This Row],[Cost]]</f>
        <v>453.04000000000008</v>
      </c>
      <c r="R3684" s="6">
        <f>Table1[[#This Row],[Profit]]/Table1[[#This Row],[Revenue]]</f>
        <v>0.32046856431441345</v>
      </c>
    </row>
    <row r="3685" spans="1:18" x14ac:dyDescent="0.45">
      <c r="A3685" s="1" t="s">
        <v>6733</v>
      </c>
      <c r="B3685" s="1" t="s">
        <v>6734</v>
      </c>
      <c r="C3685" s="1" t="s">
        <v>2</v>
      </c>
      <c r="D3685" s="1" t="s">
        <v>82</v>
      </c>
      <c r="E3685" s="1" t="s">
        <v>14</v>
      </c>
      <c r="F3685" s="2">
        <v>45534</v>
      </c>
      <c r="G3685" s="1" t="str">
        <f>IF(WEEKDAY(Table1[[#This Row],[Order_Date]],2)&gt;=6,"Weekend","Weekday")</f>
        <v>Weekday</v>
      </c>
      <c r="H3685" s="2" t="str">
        <f>TEXT(Table1[[#This Row],[Order_Date]],"mmmm")</f>
        <v>August</v>
      </c>
      <c r="I3685" s="8">
        <f>MONTH(Table1[[#This Row],[Order_Date]])</f>
        <v>8</v>
      </c>
      <c r="J3685" s="8">
        <v>3</v>
      </c>
      <c r="K3685" s="1">
        <v>1110.83</v>
      </c>
      <c r="L3685" s="1">
        <v>5</v>
      </c>
      <c r="M3685" s="1">
        <v>3165.87</v>
      </c>
      <c r="N3685" s="1">
        <f>(Table1[[#This Row],[Quantity]]*Table1[[#This Row],[Unit_Price]])*(1-Table1[[#This Row],[Discount_%]]/100)</f>
        <v>3165.8654999999994</v>
      </c>
      <c r="O3685" s="1">
        <v>2007.12</v>
      </c>
      <c r="P3685" s="1">
        <v>1158.75</v>
      </c>
      <c r="Q3685">
        <f>Table1[[#This Row],[Revenue]]-Table1[[#This Row],[Cost]]</f>
        <v>1158.75</v>
      </c>
      <c r="R3685" s="6">
        <f>Table1[[#This Row],[Profit]]/Table1[[#This Row],[Revenue]]</f>
        <v>0.36601313383051104</v>
      </c>
    </row>
    <row r="3686" spans="1:18" x14ac:dyDescent="0.45">
      <c r="A3686" s="4" t="s">
        <v>6735</v>
      </c>
      <c r="B3686" s="4" t="s">
        <v>6736</v>
      </c>
      <c r="C3686" s="4" t="s">
        <v>2</v>
      </c>
      <c r="D3686" s="4" t="s">
        <v>82</v>
      </c>
      <c r="E3686" s="4" t="s">
        <v>9</v>
      </c>
      <c r="F3686" s="5">
        <v>45462</v>
      </c>
      <c r="G3686" s="4" t="str">
        <f>IF(WEEKDAY(Table1[[#This Row],[Order_Date]],2)&gt;=6,"Weekend","Weekday")</f>
        <v>Weekday</v>
      </c>
      <c r="H3686" s="5" t="str">
        <f>TEXT(Table1[[#This Row],[Order_Date]],"mmmm")</f>
        <v>June</v>
      </c>
      <c r="I3686" s="7">
        <f>MONTH(Table1[[#This Row],[Order_Date]])</f>
        <v>6</v>
      </c>
      <c r="J3686" s="7">
        <v>4</v>
      </c>
      <c r="K3686" s="4">
        <v>764.15</v>
      </c>
      <c r="L3686" s="4">
        <v>10</v>
      </c>
      <c r="M3686" s="4">
        <v>2750.94</v>
      </c>
      <c r="N3686" s="4">
        <f>(Table1[[#This Row],[Quantity]]*Table1[[#This Row],[Unit_Price]])*(1-Table1[[#This Row],[Discount_%]]/100)</f>
        <v>2750.94</v>
      </c>
      <c r="O3686" s="4">
        <v>1936.54</v>
      </c>
      <c r="P3686" s="4">
        <v>814.4</v>
      </c>
      <c r="Q3686">
        <f>Table1[[#This Row],[Revenue]]-Table1[[#This Row],[Cost]]</f>
        <v>814.40000000000009</v>
      </c>
      <c r="R3686" s="6">
        <f>Table1[[#This Row],[Profit]]/Table1[[#This Row],[Revenue]]</f>
        <v>0.29604426123434169</v>
      </c>
    </row>
    <row r="3687" spans="1:18" x14ac:dyDescent="0.45">
      <c r="A3687" s="1" t="s">
        <v>6737</v>
      </c>
      <c r="B3687" s="1" t="s">
        <v>6510</v>
      </c>
      <c r="C3687" s="1" t="s">
        <v>20</v>
      </c>
      <c r="D3687" s="1" t="s">
        <v>25</v>
      </c>
      <c r="E3687" s="1" t="s">
        <v>22</v>
      </c>
      <c r="F3687" s="2">
        <v>45592</v>
      </c>
      <c r="G3687" s="1" t="str">
        <f>IF(WEEKDAY(Table1[[#This Row],[Order_Date]],2)&gt;=6,"Weekend","Weekday")</f>
        <v>Weekend</v>
      </c>
      <c r="H3687" s="2" t="str">
        <f>TEXT(Table1[[#This Row],[Order_Date]],"mmmm")</f>
        <v>October</v>
      </c>
      <c r="I3687" s="8">
        <f>MONTH(Table1[[#This Row],[Order_Date]])</f>
        <v>10</v>
      </c>
      <c r="J3687" s="8">
        <v>2</v>
      </c>
      <c r="K3687" s="1">
        <v>3318.36</v>
      </c>
      <c r="L3687" s="1">
        <v>5</v>
      </c>
      <c r="M3687" s="1">
        <v>6304.88</v>
      </c>
      <c r="N3687" s="1">
        <f>(Table1[[#This Row],[Quantity]]*Table1[[#This Row],[Unit_Price]])*(1-Table1[[#This Row],[Discount_%]]/100)</f>
        <v>6304.884</v>
      </c>
      <c r="O3687" s="1">
        <v>5020.6400000000003</v>
      </c>
      <c r="P3687" s="1">
        <v>1284.24</v>
      </c>
      <c r="Q3687">
        <f>Table1[[#This Row],[Revenue]]-Table1[[#This Row],[Cost]]</f>
        <v>1284.2399999999998</v>
      </c>
      <c r="R3687" s="6">
        <f>Table1[[#This Row],[Profit]]/Table1[[#This Row],[Revenue]]</f>
        <v>0.20368984025072642</v>
      </c>
    </row>
    <row r="3688" spans="1:18" x14ac:dyDescent="0.45">
      <c r="A3688" s="4" t="s">
        <v>6738</v>
      </c>
      <c r="B3688" s="4" t="s">
        <v>875</v>
      </c>
      <c r="C3688" s="4" t="s">
        <v>2</v>
      </c>
      <c r="D3688" s="4" t="s">
        <v>82</v>
      </c>
      <c r="E3688" s="4" t="s">
        <v>14</v>
      </c>
      <c r="F3688" s="5">
        <v>45295</v>
      </c>
      <c r="G3688" s="4" t="str">
        <f>IF(WEEKDAY(Table1[[#This Row],[Order_Date]],2)&gt;=6,"Weekend","Weekday")</f>
        <v>Weekday</v>
      </c>
      <c r="H3688" s="5" t="str">
        <f>TEXT(Table1[[#This Row],[Order_Date]],"mmmm")</f>
        <v>January</v>
      </c>
      <c r="I3688" s="7">
        <f>MONTH(Table1[[#This Row],[Order_Date]])</f>
        <v>1</v>
      </c>
      <c r="J3688" s="7">
        <v>5</v>
      </c>
      <c r="K3688" s="4">
        <v>3432.28</v>
      </c>
      <c r="L3688" s="4">
        <v>0</v>
      </c>
      <c r="M3688" s="4">
        <v>17161.400000000001</v>
      </c>
      <c r="N3688" s="4">
        <f>(Table1[[#This Row],[Quantity]]*Table1[[#This Row],[Unit_Price]])*(1-Table1[[#This Row],[Discount_%]]/100)</f>
        <v>17161.400000000001</v>
      </c>
      <c r="O3688" s="4">
        <v>14322.81</v>
      </c>
      <c r="P3688" s="4">
        <v>2838.59</v>
      </c>
      <c r="Q3688">
        <f>Table1[[#This Row],[Revenue]]-Table1[[#This Row],[Cost]]</f>
        <v>2838.590000000002</v>
      </c>
      <c r="R3688" s="6">
        <f>Table1[[#This Row],[Profit]]/Table1[[#This Row],[Revenue]]</f>
        <v>0.1654055030475369</v>
      </c>
    </row>
    <row r="3689" spans="1:18" x14ac:dyDescent="0.45">
      <c r="A3689" s="1" t="s">
        <v>6739</v>
      </c>
      <c r="B3689" s="1" t="s">
        <v>6740</v>
      </c>
      <c r="C3689" s="1" t="s">
        <v>28</v>
      </c>
      <c r="D3689" s="1" t="s">
        <v>137</v>
      </c>
      <c r="E3689" s="1" t="s">
        <v>22</v>
      </c>
      <c r="F3689" s="2">
        <v>45435</v>
      </c>
      <c r="G3689" s="1" t="str">
        <f>IF(WEEKDAY(Table1[[#This Row],[Order_Date]],2)&gt;=6,"Weekend","Weekday")</f>
        <v>Weekday</v>
      </c>
      <c r="H3689" s="2" t="str">
        <f>TEXT(Table1[[#This Row],[Order_Date]],"mmmm")</f>
        <v>May</v>
      </c>
      <c r="I3689" s="8">
        <f>MONTH(Table1[[#This Row],[Order_Date]])</f>
        <v>5</v>
      </c>
      <c r="J3689" s="8">
        <v>2</v>
      </c>
      <c r="K3689" s="1">
        <v>1884.38</v>
      </c>
      <c r="L3689" s="1">
        <v>5</v>
      </c>
      <c r="M3689" s="1">
        <v>3580.32</v>
      </c>
      <c r="N3689" s="1">
        <f>(Table1[[#This Row],[Quantity]]*Table1[[#This Row],[Unit_Price]])*(1-Table1[[#This Row],[Discount_%]]/100)</f>
        <v>3580.3220000000001</v>
      </c>
      <c r="O3689" s="1">
        <v>2550.5100000000002</v>
      </c>
      <c r="P3689" s="1">
        <v>1029.81</v>
      </c>
      <c r="Q3689">
        <f>Table1[[#This Row],[Revenue]]-Table1[[#This Row],[Cost]]</f>
        <v>1029.81</v>
      </c>
      <c r="R3689" s="6">
        <f>Table1[[#This Row],[Profit]]/Table1[[#This Row],[Revenue]]</f>
        <v>0.28763071457299905</v>
      </c>
    </row>
    <row r="3690" spans="1:18" x14ac:dyDescent="0.45">
      <c r="A3690" s="4" t="s">
        <v>6741</v>
      </c>
      <c r="B3690" s="4" t="s">
        <v>6742</v>
      </c>
      <c r="C3690" s="4" t="s">
        <v>28</v>
      </c>
      <c r="D3690" s="4" t="s">
        <v>137</v>
      </c>
      <c r="E3690" s="4" t="s">
        <v>14</v>
      </c>
      <c r="F3690" s="5">
        <v>45895</v>
      </c>
      <c r="G3690" s="4" t="str">
        <f>IF(WEEKDAY(Table1[[#This Row],[Order_Date]],2)&gt;=6,"Weekend","Weekday")</f>
        <v>Weekday</v>
      </c>
      <c r="H3690" s="5" t="str">
        <f>TEXT(Table1[[#This Row],[Order_Date]],"mmmm")</f>
        <v>August</v>
      </c>
      <c r="I3690" s="7">
        <f>MONTH(Table1[[#This Row],[Order_Date]])</f>
        <v>8</v>
      </c>
      <c r="J3690" s="7">
        <v>4</v>
      </c>
      <c r="K3690" s="4">
        <v>1143.29</v>
      </c>
      <c r="L3690" s="4">
        <v>10</v>
      </c>
      <c r="M3690" s="4">
        <v>4115.84</v>
      </c>
      <c r="N3690" s="4">
        <f>(Table1[[#This Row],[Quantity]]*Table1[[#This Row],[Unit_Price]])*(1-Table1[[#This Row],[Discount_%]]/100)</f>
        <v>4115.8440000000001</v>
      </c>
      <c r="O3690" s="4">
        <v>2550.5700000000002</v>
      </c>
      <c r="P3690" s="4">
        <v>1565.27</v>
      </c>
      <c r="Q3690">
        <f>Table1[[#This Row],[Revenue]]-Table1[[#This Row],[Cost]]</f>
        <v>1565.27</v>
      </c>
      <c r="R3690" s="6">
        <f>Table1[[#This Row],[Profit]]/Table1[[#This Row],[Revenue]]</f>
        <v>0.38030389908256879</v>
      </c>
    </row>
    <row r="3691" spans="1:18" x14ac:dyDescent="0.45">
      <c r="A3691" s="1" t="s">
        <v>6743</v>
      </c>
      <c r="B3691" s="1" t="s">
        <v>6744</v>
      </c>
      <c r="C3691" s="1" t="s">
        <v>20</v>
      </c>
      <c r="D3691" s="1" t="s">
        <v>57</v>
      </c>
      <c r="E3691" s="1" t="s">
        <v>22</v>
      </c>
      <c r="F3691" s="2">
        <v>45619</v>
      </c>
      <c r="G3691" s="1" t="str">
        <f>IF(WEEKDAY(Table1[[#This Row],[Order_Date]],2)&gt;=6,"Weekend","Weekday")</f>
        <v>Weekend</v>
      </c>
      <c r="H3691" s="2" t="str">
        <f>TEXT(Table1[[#This Row],[Order_Date]],"mmmm")</f>
        <v>November</v>
      </c>
      <c r="I3691" s="8">
        <f>MONTH(Table1[[#This Row],[Order_Date]])</f>
        <v>11</v>
      </c>
      <c r="J3691" s="8">
        <v>2</v>
      </c>
      <c r="K3691" s="1">
        <v>1319.6</v>
      </c>
      <c r="L3691" s="1">
        <v>10</v>
      </c>
      <c r="M3691" s="1">
        <v>2375.2800000000002</v>
      </c>
      <c r="N3691" s="1">
        <f>(Table1[[#This Row],[Quantity]]*Table1[[#This Row],[Unit_Price]])*(1-Table1[[#This Row],[Discount_%]]/100)</f>
        <v>2375.2799999999997</v>
      </c>
      <c r="O3691" s="1">
        <v>1564.44</v>
      </c>
      <c r="P3691" s="1">
        <v>810.84</v>
      </c>
      <c r="Q3691">
        <f>Table1[[#This Row],[Revenue]]-Table1[[#This Row],[Cost]]</f>
        <v>810.84000000000015</v>
      </c>
      <c r="R3691" s="6">
        <f>Table1[[#This Row],[Profit]]/Table1[[#This Row],[Revenue]]</f>
        <v>0.34136607052642215</v>
      </c>
    </row>
    <row r="3692" spans="1:18" x14ac:dyDescent="0.45">
      <c r="A3692" s="4" t="s">
        <v>6745</v>
      </c>
      <c r="B3692" s="4" t="s">
        <v>6746</v>
      </c>
      <c r="C3692" s="4" t="s">
        <v>28</v>
      </c>
      <c r="D3692" s="4" t="s">
        <v>100</v>
      </c>
      <c r="E3692" s="4" t="s">
        <v>22</v>
      </c>
      <c r="F3692" s="5">
        <v>45842</v>
      </c>
      <c r="G3692" s="4" t="str">
        <f>IF(WEEKDAY(Table1[[#This Row],[Order_Date]],2)&gt;=6,"Weekend","Weekday")</f>
        <v>Weekday</v>
      </c>
      <c r="H3692" s="5" t="str">
        <f>TEXT(Table1[[#This Row],[Order_Date]],"mmmm")</f>
        <v>July</v>
      </c>
      <c r="I3692" s="7">
        <f>MONTH(Table1[[#This Row],[Order_Date]])</f>
        <v>7</v>
      </c>
      <c r="J3692" s="7">
        <v>2</v>
      </c>
      <c r="K3692" s="4">
        <v>2916.3</v>
      </c>
      <c r="L3692" s="4">
        <v>10</v>
      </c>
      <c r="M3692" s="4">
        <v>5249.34</v>
      </c>
      <c r="N3692" s="4">
        <f>(Table1[[#This Row],[Quantity]]*Table1[[#This Row],[Unit_Price]])*(1-Table1[[#This Row],[Discount_%]]/100)</f>
        <v>5249.34</v>
      </c>
      <c r="O3692" s="4">
        <v>3580.19</v>
      </c>
      <c r="P3692" s="4">
        <v>1669.15</v>
      </c>
      <c r="Q3692">
        <f>Table1[[#This Row],[Revenue]]-Table1[[#This Row],[Cost]]</f>
        <v>1669.15</v>
      </c>
      <c r="R3692" s="6">
        <f>Table1[[#This Row],[Profit]]/Table1[[#This Row],[Revenue]]</f>
        <v>0.31797330712051419</v>
      </c>
    </row>
    <row r="3693" spans="1:18" x14ac:dyDescent="0.45">
      <c r="A3693" s="1" t="s">
        <v>6747</v>
      </c>
      <c r="B3693" s="1" t="s">
        <v>6748</v>
      </c>
      <c r="C3693" s="1" t="s">
        <v>28</v>
      </c>
      <c r="D3693" s="1" t="s">
        <v>29</v>
      </c>
      <c r="E3693" s="1" t="s">
        <v>14</v>
      </c>
      <c r="F3693" s="2">
        <v>45461</v>
      </c>
      <c r="G3693" s="1" t="str">
        <f>IF(WEEKDAY(Table1[[#This Row],[Order_Date]],2)&gt;=6,"Weekend","Weekday")</f>
        <v>Weekday</v>
      </c>
      <c r="H3693" s="2" t="str">
        <f>TEXT(Table1[[#This Row],[Order_Date]],"mmmm")</f>
        <v>June</v>
      </c>
      <c r="I3693" s="8">
        <f>MONTH(Table1[[#This Row],[Order_Date]])</f>
        <v>6</v>
      </c>
      <c r="J3693" s="8">
        <v>3</v>
      </c>
      <c r="K3693" s="1">
        <v>1001.34</v>
      </c>
      <c r="L3693" s="1">
        <v>5</v>
      </c>
      <c r="M3693" s="1">
        <v>2853.82</v>
      </c>
      <c r="N3693" s="1">
        <f>(Table1[[#This Row],[Quantity]]*Table1[[#This Row],[Unit_Price]])*(1-Table1[[#This Row],[Discount_%]]/100)</f>
        <v>2853.819</v>
      </c>
      <c r="O3693" s="1">
        <v>2043.78</v>
      </c>
      <c r="P3693" s="1">
        <v>810.04</v>
      </c>
      <c r="Q3693">
        <f>Table1[[#This Row],[Revenue]]-Table1[[#This Row],[Cost]]</f>
        <v>810.04000000000019</v>
      </c>
      <c r="R3693" s="6">
        <f>Table1[[#This Row],[Profit]]/Table1[[#This Row],[Revenue]]</f>
        <v>0.28384411070074494</v>
      </c>
    </row>
    <row r="3694" spans="1:18" x14ac:dyDescent="0.45">
      <c r="A3694" s="4" t="s">
        <v>6749</v>
      </c>
      <c r="B3694" s="4" t="s">
        <v>1386</v>
      </c>
      <c r="C3694" s="4" t="s">
        <v>7</v>
      </c>
      <c r="D3694" s="4" t="s">
        <v>134</v>
      </c>
      <c r="E3694" s="4" t="s">
        <v>22</v>
      </c>
      <c r="F3694" s="5">
        <v>45841</v>
      </c>
      <c r="G3694" s="4" t="str">
        <f>IF(WEEKDAY(Table1[[#This Row],[Order_Date]],2)&gt;=6,"Weekend","Weekday")</f>
        <v>Weekday</v>
      </c>
      <c r="H3694" s="5" t="str">
        <f>TEXT(Table1[[#This Row],[Order_Date]],"mmmm")</f>
        <v>July</v>
      </c>
      <c r="I3694" s="7">
        <f>MONTH(Table1[[#This Row],[Order_Date]])</f>
        <v>7</v>
      </c>
      <c r="J3694" s="7">
        <v>1</v>
      </c>
      <c r="K3694" s="4">
        <v>2460.2399999999998</v>
      </c>
      <c r="L3694" s="4">
        <v>0</v>
      </c>
      <c r="M3694" s="4">
        <v>2460.2399999999998</v>
      </c>
      <c r="N3694" s="4">
        <f>(Table1[[#This Row],[Quantity]]*Table1[[#This Row],[Unit_Price]])*(1-Table1[[#This Row],[Discount_%]]/100)</f>
        <v>2460.2399999999998</v>
      </c>
      <c r="O3694" s="4">
        <v>1510.49</v>
      </c>
      <c r="P3694" s="4">
        <v>949.75</v>
      </c>
      <c r="Q3694">
        <f>Table1[[#This Row],[Revenue]]-Table1[[#This Row],[Cost]]</f>
        <v>949.74999999999977</v>
      </c>
      <c r="R3694" s="6">
        <f>Table1[[#This Row],[Profit]]/Table1[[#This Row],[Revenue]]</f>
        <v>0.38603957337495531</v>
      </c>
    </row>
    <row r="3695" spans="1:18" x14ac:dyDescent="0.45">
      <c r="A3695" s="1" t="s">
        <v>6750</v>
      </c>
      <c r="B3695" s="1" t="s">
        <v>4197</v>
      </c>
      <c r="C3695" s="1" t="s">
        <v>12</v>
      </c>
      <c r="D3695" s="1" t="s">
        <v>13</v>
      </c>
      <c r="E3695" s="1" t="s">
        <v>14</v>
      </c>
      <c r="F3695" s="2">
        <v>45643</v>
      </c>
      <c r="G3695" s="1" t="str">
        <f>IF(WEEKDAY(Table1[[#This Row],[Order_Date]],2)&gt;=6,"Weekend","Weekday")</f>
        <v>Weekday</v>
      </c>
      <c r="H3695" s="2" t="str">
        <f>TEXT(Table1[[#This Row],[Order_Date]],"mmmm")</f>
        <v>December</v>
      </c>
      <c r="I3695" s="8">
        <f>MONTH(Table1[[#This Row],[Order_Date]])</f>
        <v>12</v>
      </c>
      <c r="J3695" s="8">
        <v>1</v>
      </c>
      <c r="K3695" s="1">
        <v>3973.9</v>
      </c>
      <c r="L3695" s="1">
        <v>15</v>
      </c>
      <c r="M3695" s="1">
        <v>3377.82</v>
      </c>
      <c r="N3695" s="1">
        <f>(Table1[[#This Row],[Quantity]]*Table1[[#This Row],[Unit_Price]])*(1-Table1[[#This Row],[Discount_%]]/100)</f>
        <v>3377.8150000000001</v>
      </c>
      <c r="O3695" s="1">
        <v>2440.5700000000002</v>
      </c>
      <c r="P3695" s="1">
        <v>937.25</v>
      </c>
      <c r="Q3695">
        <f>Table1[[#This Row],[Revenue]]-Table1[[#This Row],[Cost]]</f>
        <v>937.25</v>
      </c>
      <c r="R3695" s="6">
        <f>Table1[[#This Row],[Profit]]/Table1[[#This Row],[Revenue]]</f>
        <v>0.27747186054911155</v>
      </c>
    </row>
    <row r="3696" spans="1:18" x14ac:dyDescent="0.45">
      <c r="A3696" s="4" t="s">
        <v>6751</v>
      </c>
      <c r="B3696" s="4" t="s">
        <v>6752</v>
      </c>
      <c r="C3696" s="4" t="s">
        <v>2</v>
      </c>
      <c r="D3696" s="4" t="s">
        <v>3</v>
      </c>
      <c r="E3696" s="4" t="s">
        <v>9</v>
      </c>
      <c r="F3696" s="5">
        <v>45350</v>
      </c>
      <c r="G3696" s="4" t="str">
        <f>IF(WEEKDAY(Table1[[#This Row],[Order_Date]],2)&gt;=6,"Weekend","Weekday")</f>
        <v>Weekday</v>
      </c>
      <c r="H3696" s="5" t="str">
        <f>TEXT(Table1[[#This Row],[Order_Date]],"mmmm")</f>
        <v>February</v>
      </c>
      <c r="I3696" s="7">
        <f>MONTH(Table1[[#This Row],[Order_Date]])</f>
        <v>2</v>
      </c>
      <c r="J3696" s="7">
        <v>5</v>
      </c>
      <c r="K3696" s="4">
        <v>3569.03</v>
      </c>
      <c r="L3696" s="4">
        <v>10</v>
      </c>
      <c r="M3696" s="4">
        <v>16060.64</v>
      </c>
      <c r="N3696" s="4">
        <f>(Table1[[#This Row],[Quantity]]*Table1[[#This Row],[Unit_Price]])*(1-Table1[[#This Row],[Discount_%]]/100)</f>
        <v>16060.635000000002</v>
      </c>
      <c r="O3696" s="4">
        <v>11197.07</v>
      </c>
      <c r="P3696" s="4">
        <v>4863.57</v>
      </c>
      <c r="Q3696">
        <f>Table1[[#This Row],[Revenue]]-Table1[[#This Row],[Cost]]</f>
        <v>4863.57</v>
      </c>
      <c r="R3696" s="6">
        <f>Table1[[#This Row],[Profit]]/Table1[[#This Row],[Revenue]]</f>
        <v>0.30282541667081758</v>
      </c>
    </row>
    <row r="3697" spans="1:18" x14ac:dyDescent="0.45">
      <c r="A3697" s="1" t="s">
        <v>6753</v>
      </c>
      <c r="B3697" s="1" t="s">
        <v>4296</v>
      </c>
      <c r="C3697" s="1" t="s">
        <v>28</v>
      </c>
      <c r="D3697" s="1" t="s">
        <v>29</v>
      </c>
      <c r="E3697" s="1" t="s">
        <v>14</v>
      </c>
      <c r="F3697" s="2">
        <v>45537</v>
      </c>
      <c r="G3697" s="1" t="str">
        <f>IF(WEEKDAY(Table1[[#This Row],[Order_Date]],2)&gt;=6,"Weekend","Weekday")</f>
        <v>Weekday</v>
      </c>
      <c r="H3697" s="2" t="str">
        <f>TEXT(Table1[[#This Row],[Order_Date]],"mmmm")</f>
        <v>September</v>
      </c>
      <c r="I3697" s="8">
        <f>MONTH(Table1[[#This Row],[Order_Date]])</f>
        <v>9</v>
      </c>
      <c r="J3697" s="8">
        <v>2</v>
      </c>
      <c r="K3697" s="1">
        <v>3864.41</v>
      </c>
      <c r="L3697" s="1">
        <v>15</v>
      </c>
      <c r="M3697" s="1">
        <v>6569.5</v>
      </c>
      <c r="N3697" s="1">
        <f>(Table1[[#This Row],[Quantity]]*Table1[[#This Row],[Unit_Price]])*(1-Table1[[#This Row],[Discount_%]]/100)</f>
        <v>6569.4969999999994</v>
      </c>
      <c r="O3697" s="1">
        <v>5260.51</v>
      </c>
      <c r="P3697" s="1">
        <v>1308.99</v>
      </c>
      <c r="Q3697">
        <f>Table1[[#This Row],[Revenue]]-Table1[[#This Row],[Cost]]</f>
        <v>1308.9899999999998</v>
      </c>
      <c r="R3697" s="6">
        <f>Table1[[#This Row],[Profit]]/Table1[[#This Row],[Revenue]]</f>
        <v>0.19925260674328335</v>
      </c>
    </row>
    <row r="3698" spans="1:18" x14ac:dyDescent="0.45">
      <c r="A3698" s="4" t="s">
        <v>6754</v>
      </c>
      <c r="B3698" s="4" t="s">
        <v>6755</v>
      </c>
      <c r="C3698" s="4" t="s">
        <v>2</v>
      </c>
      <c r="D3698" s="4" t="s">
        <v>3</v>
      </c>
      <c r="E3698" s="4" t="s">
        <v>22</v>
      </c>
      <c r="F3698" s="5">
        <v>45672</v>
      </c>
      <c r="G3698" s="4" t="str">
        <f>IF(WEEKDAY(Table1[[#This Row],[Order_Date]],2)&gt;=6,"Weekend","Weekday")</f>
        <v>Weekday</v>
      </c>
      <c r="H3698" s="5" t="str">
        <f>TEXT(Table1[[#This Row],[Order_Date]],"mmmm")</f>
        <v>January</v>
      </c>
      <c r="I3698" s="7">
        <f>MONTH(Table1[[#This Row],[Order_Date]])</f>
        <v>1</v>
      </c>
      <c r="J3698" s="7">
        <v>3</v>
      </c>
      <c r="K3698" s="4">
        <v>4694.6400000000003</v>
      </c>
      <c r="L3698" s="4">
        <v>15</v>
      </c>
      <c r="M3698" s="4">
        <v>11971.33</v>
      </c>
      <c r="N3698" s="4">
        <f>(Table1[[#This Row],[Quantity]]*Table1[[#This Row],[Unit_Price]])*(1-Table1[[#This Row],[Discount_%]]/100)</f>
        <v>11971.332000000002</v>
      </c>
      <c r="O3698" s="4">
        <v>8396.4500000000007</v>
      </c>
      <c r="P3698" s="4">
        <v>3574.88</v>
      </c>
      <c r="Q3698">
        <f>Table1[[#This Row],[Revenue]]-Table1[[#This Row],[Cost]]</f>
        <v>3574.8799999999992</v>
      </c>
      <c r="R3698" s="6">
        <f>Table1[[#This Row],[Profit]]/Table1[[#This Row],[Revenue]]</f>
        <v>0.29862011990313525</v>
      </c>
    </row>
    <row r="3699" spans="1:18" x14ac:dyDescent="0.45">
      <c r="A3699" s="1" t="s">
        <v>6756</v>
      </c>
      <c r="B3699" s="1" t="s">
        <v>6757</v>
      </c>
      <c r="C3699" s="1" t="s">
        <v>20</v>
      </c>
      <c r="D3699" s="1" t="s">
        <v>103</v>
      </c>
      <c r="E3699" s="1" t="s">
        <v>14</v>
      </c>
      <c r="F3699" s="2">
        <v>45985</v>
      </c>
      <c r="G3699" s="1" t="str">
        <f>IF(WEEKDAY(Table1[[#This Row],[Order_Date]],2)&gt;=6,"Weekend","Weekday")</f>
        <v>Weekday</v>
      </c>
      <c r="H3699" s="2" t="str">
        <f>TEXT(Table1[[#This Row],[Order_Date]],"mmmm")</f>
        <v>November</v>
      </c>
      <c r="I3699" s="8">
        <f>MONTH(Table1[[#This Row],[Order_Date]])</f>
        <v>11</v>
      </c>
      <c r="J3699" s="8">
        <v>4</v>
      </c>
      <c r="K3699" s="1">
        <v>3974.23</v>
      </c>
      <c r="L3699" s="1">
        <v>10</v>
      </c>
      <c r="M3699" s="1">
        <v>14307.23</v>
      </c>
      <c r="N3699" s="1">
        <f>(Table1[[#This Row],[Quantity]]*Table1[[#This Row],[Unit_Price]])*(1-Table1[[#This Row],[Discount_%]]/100)</f>
        <v>14307.228000000001</v>
      </c>
      <c r="O3699" s="1">
        <v>11077.87</v>
      </c>
      <c r="P3699" s="1">
        <v>3229.36</v>
      </c>
      <c r="Q3699">
        <f>Table1[[#This Row],[Revenue]]-Table1[[#This Row],[Cost]]</f>
        <v>3229.3599999999988</v>
      </c>
      <c r="R3699" s="6">
        <f>Table1[[#This Row],[Profit]]/Table1[[#This Row],[Revenue]]</f>
        <v>0.22571525026158104</v>
      </c>
    </row>
    <row r="3700" spans="1:18" x14ac:dyDescent="0.45">
      <c r="A3700" s="4" t="s">
        <v>6758</v>
      </c>
      <c r="B3700" s="4" t="s">
        <v>5770</v>
      </c>
      <c r="C3700" s="4" t="s">
        <v>12</v>
      </c>
      <c r="D3700" s="4" t="s">
        <v>111</v>
      </c>
      <c r="E3700" s="4" t="s">
        <v>4</v>
      </c>
      <c r="F3700" s="5">
        <v>45512</v>
      </c>
      <c r="G3700" s="4" t="str">
        <f>IF(WEEKDAY(Table1[[#This Row],[Order_Date]],2)&gt;=6,"Weekend","Weekday")</f>
        <v>Weekday</v>
      </c>
      <c r="H3700" s="5" t="str">
        <f>TEXT(Table1[[#This Row],[Order_Date]],"mmmm")</f>
        <v>August</v>
      </c>
      <c r="I3700" s="7">
        <f>MONTH(Table1[[#This Row],[Order_Date]])</f>
        <v>8</v>
      </c>
      <c r="J3700" s="7">
        <v>2</v>
      </c>
      <c r="K3700" s="4">
        <v>1477.04</v>
      </c>
      <c r="L3700" s="4">
        <v>10</v>
      </c>
      <c r="M3700" s="4">
        <v>2658.67</v>
      </c>
      <c r="N3700" s="4">
        <f>(Table1[[#This Row],[Quantity]]*Table1[[#This Row],[Unit_Price]])*(1-Table1[[#This Row],[Discount_%]]/100)</f>
        <v>2658.672</v>
      </c>
      <c r="O3700" s="4">
        <v>1769.55</v>
      </c>
      <c r="P3700" s="4">
        <v>889.12</v>
      </c>
      <c r="Q3700">
        <f>Table1[[#This Row],[Revenue]]-Table1[[#This Row],[Cost]]</f>
        <v>889.12000000000012</v>
      </c>
      <c r="R3700" s="6">
        <f>Table1[[#This Row],[Profit]]/Table1[[#This Row],[Revenue]]</f>
        <v>0.33442285052300585</v>
      </c>
    </row>
    <row r="3701" spans="1:18" x14ac:dyDescent="0.45">
      <c r="A3701" s="1" t="s">
        <v>6759</v>
      </c>
      <c r="B3701" s="1" t="s">
        <v>5788</v>
      </c>
      <c r="C3701" s="1" t="s">
        <v>12</v>
      </c>
      <c r="D3701" s="1" t="s">
        <v>111</v>
      </c>
      <c r="E3701" s="1" t="s">
        <v>4</v>
      </c>
      <c r="F3701" s="2">
        <v>45602</v>
      </c>
      <c r="G3701" s="1" t="str">
        <f>IF(WEEKDAY(Table1[[#This Row],[Order_Date]],2)&gt;=6,"Weekend","Weekday")</f>
        <v>Weekday</v>
      </c>
      <c r="H3701" s="2" t="str">
        <f>TEXT(Table1[[#This Row],[Order_Date]],"mmmm")</f>
        <v>November</v>
      </c>
      <c r="I3701" s="8">
        <f>MONTH(Table1[[#This Row],[Order_Date]])</f>
        <v>11</v>
      </c>
      <c r="J3701" s="8">
        <v>3</v>
      </c>
      <c r="K3701" s="1">
        <v>3733.88</v>
      </c>
      <c r="L3701" s="1">
        <v>20</v>
      </c>
      <c r="M3701" s="1">
        <v>8961.31</v>
      </c>
      <c r="N3701" s="1">
        <f>(Table1[[#This Row],[Quantity]]*Table1[[#This Row],[Unit_Price]])*(1-Table1[[#This Row],[Discount_%]]/100)</f>
        <v>8961.3119999999999</v>
      </c>
      <c r="O3701" s="1">
        <v>6930.29</v>
      </c>
      <c r="P3701" s="1">
        <v>2031.02</v>
      </c>
      <c r="Q3701">
        <f>Table1[[#This Row],[Revenue]]-Table1[[#This Row],[Cost]]</f>
        <v>2031.0199999999995</v>
      </c>
      <c r="R3701" s="6">
        <f>Table1[[#This Row],[Profit]]/Table1[[#This Row],[Revenue]]</f>
        <v>0.22664320283529976</v>
      </c>
    </row>
    <row r="3702" spans="1:18" x14ac:dyDescent="0.45">
      <c r="A3702" s="4" t="s">
        <v>6760</v>
      </c>
      <c r="B3702" s="4" t="s">
        <v>6761</v>
      </c>
      <c r="C3702" s="4" t="s">
        <v>28</v>
      </c>
      <c r="D3702" s="4" t="s">
        <v>85</v>
      </c>
      <c r="E3702" s="4" t="s">
        <v>22</v>
      </c>
      <c r="F3702" s="5">
        <v>45953</v>
      </c>
      <c r="G3702" s="4" t="str">
        <f>IF(WEEKDAY(Table1[[#This Row],[Order_Date]],2)&gt;=6,"Weekend","Weekday")</f>
        <v>Weekday</v>
      </c>
      <c r="H3702" s="5" t="str">
        <f>TEXT(Table1[[#This Row],[Order_Date]],"mmmm")</f>
        <v>October</v>
      </c>
      <c r="I3702" s="7">
        <f>MONTH(Table1[[#This Row],[Order_Date]])</f>
        <v>10</v>
      </c>
      <c r="J3702" s="7">
        <v>4</v>
      </c>
      <c r="K3702" s="4">
        <v>4696.5600000000004</v>
      </c>
      <c r="L3702" s="4">
        <v>10</v>
      </c>
      <c r="M3702" s="4">
        <v>16907.62</v>
      </c>
      <c r="N3702" s="4">
        <f>(Table1[[#This Row],[Quantity]]*Table1[[#This Row],[Unit_Price]])*(1-Table1[[#This Row],[Discount_%]]/100)</f>
        <v>16907.616000000002</v>
      </c>
      <c r="O3702" s="4">
        <v>14344.8</v>
      </c>
      <c r="P3702" s="4">
        <v>2562.8200000000002</v>
      </c>
      <c r="Q3702">
        <f>Table1[[#This Row],[Revenue]]-Table1[[#This Row],[Cost]]</f>
        <v>2562.8199999999997</v>
      </c>
      <c r="R3702" s="6">
        <f>Table1[[#This Row],[Profit]]/Table1[[#This Row],[Revenue]]</f>
        <v>0.15157780929545378</v>
      </c>
    </row>
    <row r="3703" spans="1:18" x14ac:dyDescent="0.45">
      <c r="A3703" s="1" t="s">
        <v>6762</v>
      </c>
      <c r="B3703" s="1" t="s">
        <v>6763</v>
      </c>
      <c r="C3703" s="1" t="s">
        <v>28</v>
      </c>
      <c r="D3703" s="1" t="s">
        <v>35</v>
      </c>
      <c r="E3703" s="1" t="s">
        <v>9</v>
      </c>
      <c r="F3703" s="2">
        <v>45566</v>
      </c>
      <c r="G3703" s="1" t="str">
        <f>IF(WEEKDAY(Table1[[#This Row],[Order_Date]],2)&gt;=6,"Weekend","Weekday")</f>
        <v>Weekday</v>
      </c>
      <c r="H3703" s="2" t="str">
        <f>TEXT(Table1[[#This Row],[Order_Date]],"mmmm")</f>
        <v>October</v>
      </c>
      <c r="I3703" s="8">
        <f>MONTH(Table1[[#This Row],[Order_Date]])</f>
        <v>10</v>
      </c>
      <c r="J3703" s="8">
        <v>4</v>
      </c>
      <c r="K3703" s="1">
        <v>1077.3499999999999</v>
      </c>
      <c r="L3703" s="1">
        <v>10</v>
      </c>
      <c r="M3703" s="1">
        <v>3878.46</v>
      </c>
      <c r="N3703" s="1">
        <f>(Table1[[#This Row],[Quantity]]*Table1[[#This Row],[Unit_Price]])*(1-Table1[[#This Row],[Discount_%]]/100)</f>
        <v>3878.4599999999996</v>
      </c>
      <c r="O3703" s="1">
        <v>2581.61</v>
      </c>
      <c r="P3703" s="1">
        <v>1296.8499999999999</v>
      </c>
      <c r="Q3703">
        <f>Table1[[#This Row],[Revenue]]-Table1[[#This Row],[Cost]]</f>
        <v>1296.8499999999999</v>
      </c>
      <c r="R3703" s="6">
        <f>Table1[[#This Row],[Profit]]/Table1[[#This Row],[Revenue]]</f>
        <v>0.33437240554240599</v>
      </c>
    </row>
    <row r="3704" spans="1:18" x14ac:dyDescent="0.45">
      <c r="A3704" s="4" t="s">
        <v>6764</v>
      </c>
      <c r="B3704" s="4" t="s">
        <v>6765</v>
      </c>
      <c r="C3704" s="4" t="s">
        <v>20</v>
      </c>
      <c r="D3704" s="4" t="s">
        <v>25</v>
      </c>
      <c r="E3704" s="4" t="s">
        <v>9</v>
      </c>
      <c r="F3704" s="5">
        <v>45689</v>
      </c>
      <c r="G3704" s="4" t="str">
        <f>IF(WEEKDAY(Table1[[#This Row],[Order_Date]],2)&gt;=6,"Weekend","Weekday")</f>
        <v>Weekend</v>
      </c>
      <c r="H3704" s="5" t="str">
        <f>TEXT(Table1[[#This Row],[Order_Date]],"mmmm")</f>
        <v>February</v>
      </c>
      <c r="I3704" s="7">
        <f>MONTH(Table1[[#This Row],[Order_Date]])</f>
        <v>2</v>
      </c>
      <c r="J3704" s="7">
        <v>2</v>
      </c>
      <c r="K3704" s="4">
        <v>4061.72</v>
      </c>
      <c r="L3704" s="4">
        <v>0</v>
      </c>
      <c r="M3704" s="4">
        <v>8123.44</v>
      </c>
      <c r="N3704" s="4">
        <f>(Table1[[#This Row],[Quantity]]*Table1[[#This Row],[Unit_Price]])*(1-Table1[[#This Row],[Discount_%]]/100)</f>
        <v>8123.44</v>
      </c>
      <c r="O3704" s="4">
        <v>6691.01</v>
      </c>
      <c r="P3704" s="4">
        <v>1432.43</v>
      </c>
      <c r="Q3704">
        <f>Table1[[#This Row],[Revenue]]-Table1[[#This Row],[Cost]]</f>
        <v>1432.4299999999994</v>
      </c>
      <c r="R3704" s="6">
        <f>Table1[[#This Row],[Profit]]/Table1[[#This Row],[Revenue]]</f>
        <v>0.1763329328461834</v>
      </c>
    </row>
    <row r="3705" spans="1:18" x14ac:dyDescent="0.45">
      <c r="A3705" s="1" t="s">
        <v>6766</v>
      </c>
      <c r="B3705" s="1" t="s">
        <v>6767</v>
      </c>
      <c r="C3705" s="1" t="s">
        <v>12</v>
      </c>
      <c r="D3705" s="1" t="s">
        <v>13</v>
      </c>
      <c r="E3705" s="1" t="s">
        <v>22</v>
      </c>
      <c r="F3705" s="2">
        <v>45564</v>
      </c>
      <c r="G3705" s="1" t="str">
        <f>IF(WEEKDAY(Table1[[#This Row],[Order_Date]],2)&gt;=6,"Weekend","Weekday")</f>
        <v>Weekend</v>
      </c>
      <c r="H3705" s="2" t="str">
        <f>TEXT(Table1[[#This Row],[Order_Date]],"mmmm")</f>
        <v>September</v>
      </c>
      <c r="I3705" s="8">
        <f>MONTH(Table1[[#This Row],[Order_Date]])</f>
        <v>9</v>
      </c>
      <c r="J3705" s="8">
        <v>4</v>
      </c>
      <c r="K3705" s="1">
        <v>4011.1</v>
      </c>
      <c r="L3705" s="1">
        <v>20</v>
      </c>
      <c r="M3705" s="1">
        <v>12835.52</v>
      </c>
      <c r="N3705" s="1">
        <f>(Table1[[#This Row],[Quantity]]*Table1[[#This Row],[Unit_Price]])*(1-Table1[[#This Row],[Discount_%]]/100)</f>
        <v>12835.52</v>
      </c>
      <c r="O3705" s="1">
        <v>8109.49</v>
      </c>
      <c r="P3705" s="1">
        <v>4726.03</v>
      </c>
      <c r="Q3705">
        <f>Table1[[#This Row],[Revenue]]-Table1[[#This Row],[Cost]]</f>
        <v>4726.0300000000007</v>
      </c>
      <c r="R3705" s="6">
        <f>Table1[[#This Row],[Profit]]/Table1[[#This Row],[Revenue]]</f>
        <v>0.36819934057989079</v>
      </c>
    </row>
    <row r="3706" spans="1:18" x14ac:dyDescent="0.45">
      <c r="A3706" s="4" t="s">
        <v>6768</v>
      </c>
      <c r="B3706" s="4" t="s">
        <v>6769</v>
      </c>
      <c r="C3706" s="4" t="s">
        <v>28</v>
      </c>
      <c r="D3706" s="4" t="s">
        <v>29</v>
      </c>
      <c r="E3706" s="4" t="s">
        <v>9</v>
      </c>
      <c r="F3706" s="5">
        <v>45947</v>
      </c>
      <c r="G3706" s="4" t="str">
        <f>IF(WEEKDAY(Table1[[#This Row],[Order_Date]],2)&gt;=6,"Weekend","Weekday")</f>
        <v>Weekday</v>
      </c>
      <c r="H3706" s="5" t="str">
        <f>TEXT(Table1[[#This Row],[Order_Date]],"mmmm")</f>
        <v>October</v>
      </c>
      <c r="I3706" s="7">
        <f>MONTH(Table1[[#This Row],[Order_Date]])</f>
        <v>10</v>
      </c>
      <c r="J3706" s="7">
        <v>2</v>
      </c>
      <c r="K3706" s="4">
        <v>1437.89</v>
      </c>
      <c r="L3706" s="4">
        <v>15</v>
      </c>
      <c r="M3706" s="4">
        <v>2444.41</v>
      </c>
      <c r="N3706" s="4">
        <f>(Table1[[#This Row],[Quantity]]*Table1[[#This Row],[Unit_Price]])*(1-Table1[[#This Row],[Discount_%]]/100)</f>
        <v>2444.413</v>
      </c>
      <c r="O3706" s="4">
        <v>2021.83</v>
      </c>
      <c r="P3706" s="4">
        <v>422.58</v>
      </c>
      <c r="Q3706">
        <f>Table1[[#This Row],[Revenue]]-Table1[[#This Row],[Cost]]</f>
        <v>422.57999999999993</v>
      </c>
      <c r="R3706" s="6">
        <f>Table1[[#This Row],[Profit]]/Table1[[#This Row],[Revenue]]</f>
        <v>0.17287607234465577</v>
      </c>
    </row>
    <row r="3707" spans="1:18" x14ac:dyDescent="0.45">
      <c r="A3707" s="1" t="s">
        <v>6770</v>
      </c>
      <c r="B3707" s="1" t="s">
        <v>2258</v>
      </c>
      <c r="C3707" s="1" t="s">
        <v>7</v>
      </c>
      <c r="D3707" s="1" t="s">
        <v>71</v>
      </c>
      <c r="E3707" s="1" t="s">
        <v>14</v>
      </c>
      <c r="F3707" s="2">
        <v>45797</v>
      </c>
      <c r="G3707" s="1" t="str">
        <f>IF(WEEKDAY(Table1[[#This Row],[Order_Date]],2)&gt;=6,"Weekend","Weekday")</f>
        <v>Weekday</v>
      </c>
      <c r="H3707" s="2" t="str">
        <f>TEXT(Table1[[#This Row],[Order_Date]],"mmmm")</f>
        <v>May</v>
      </c>
      <c r="I3707" s="8">
        <f>MONTH(Table1[[#This Row],[Order_Date]])</f>
        <v>5</v>
      </c>
      <c r="J3707" s="8">
        <v>3</v>
      </c>
      <c r="K3707" s="1">
        <v>954.61</v>
      </c>
      <c r="L3707" s="1">
        <v>15</v>
      </c>
      <c r="M3707" s="1">
        <v>2434.2600000000002</v>
      </c>
      <c r="N3707" s="1">
        <f>(Table1[[#This Row],[Quantity]]*Table1[[#This Row],[Unit_Price]])*(1-Table1[[#This Row],[Discount_%]]/100)</f>
        <v>2434.2554999999998</v>
      </c>
      <c r="O3707" s="1">
        <v>1819.02</v>
      </c>
      <c r="P3707" s="1">
        <v>615.24</v>
      </c>
      <c r="Q3707">
        <f>Table1[[#This Row],[Revenue]]-Table1[[#This Row],[Cost]]</f>
        <v>615.24000000000024</v>
      </c>
      <c r="R3707" s="6">
        <f>Table1[[#This Row],[Profit]]/Table1[[#This Row],[Revenue]]</f>
        <v>0.25274210643070172</v>
      </c>
    </row>
    <row r="3708" spans="1:18" x14ac:dyDescent="0.45">
      <c r="A3708" s="4" t="s">
        <v>6771</v>
      </c>
      <c r="B3708" s="4" t="s">
        <v>6772</v>
      </c>
      <c r="C3708" s="4" t="s">
        <v>2</v>
      </c>
      <c r="D3708" s="4" t="s">
        <v>3</v>
      </c>
      <c r="E3708" s="4" t="s">
        <v>9</v>
      </c>
      <c r="F3708" s="5">
        <v>45941</v>
      </c>
      <c r="G3708" s="4" t="str">
        <f>IF(WEEKDAY(Table1[[#This Row],[Order_Date]],2)&gt;=6,"Weekend","Weekday")</f>
        <v>Weekend</v>
      </c>
      <c r="H3708" s="5" t="str">
        <f>TEXT(Table1[[#This Row],[Order_Date]],"mmmm")</f>
        <v>October</v>
      </c>
      <c r="I3708" s="7">
        <f>MONTH(Table1[[#This Row],[Order_Date]])</f>
        <v>10</v>
      </c>
      <c r="J3708" s="7">
        <v>2</v>
      </c>
      <c r="K3708" s="4">
        <v>995.66</v>
      </c>
      <c r="L3708" s="4">
        <v>20</v>
      </c>
      <c r="M3708" s="4">
        <v>1593.06</v>
      </c>
      <c r="N3708" s="4">
        <f>(Table1[[#This Row],[Quantity]]*Table1[[#This Row],[Unit_Price]])*(1-Table1[[#This Row],[Discount_%]]/100)</f>
        <v>1593.056</v>
      </c>
      <c r="O3708" s="4">
        <v>1334.52</v>
      </c>
      <c r="P3708" s="4">
        <v>258.54000000000002</v>
      </c>
      <c r="Q3708">
        <f>Table1[[#This Row],[Revenue]]-Table1[[#This Row],[Cost]]</f>
        <v>258.53999999999996</v>
      </c>
      <c r="R3708" s="6">
        <f>Table1[[#This Row],[Profit]]/Table1[[#This Row],[Revenue]]</f>
        <v>0.16229143911717075</v>
      </c>
    </row>
    <row r="3709" spans="1:18" x14ac:dyDescent="0.45">
      <c r="A3709" s="1" t="s">
        <v>6773</v>
      </c>
      <c r="B3709" s="1" t="s">
        <v>2303</v>
      </c>
      <c r="C3709" s="1" t="s">
        <v>28</v>
      </c>
      <c r="D3709" s="1" t="s">
        <v>100</v>
      </c>
      <c r="E3709" s="1" t="s">
        <v>22</v>
      </c>
      <c r="F3709" s="2">
        <v>45595</v>
      </c>
      <c r="G3709" s="1" t="str">
        <f>IF(WEEKDAY(Table1[[#This Row],[Order_Date]],2)&gt;=6,"Weekend","Weekday")</f>
        <v>Weekday</v>
      </c>
      <c r="H3709" s="2" t="str">
        <f>TEXT(Table1[[#This Row],[Order_Date]],"mmmm")</f>
        <v>October</v>
      </c>
      <c r="I3709" s="8">
        <f>MONTH(Table1[[#This Row],[Order_Date]])</f>
        <v>10</v>
      </c>
      <c r="J3709" s="8">
        <v>4</v>
      </c>
      <c r="K3709" s="1">
        <v>1311.16</v>
      </c>
      <c r="L3709" s="1">
        <v>5</v>
      </c>
      <c r="M3709" s="1">
        <v>4982.41</v>
      </c>
      <c r="N3709" s="1">
        <f>(Table1[[#This Row],[Quantity]]*Table1[[#This Row],[Unit_Price]])*(1-Table1[[#This Row],[Discount_%]]/100)</f>
        <v>4982.4080000000004</v>
      </c>
      <c r="O3709" s="1">
        <v>4202.3500000000004</v>
      </c>
      <c r="P3709" s="1">
        <v>780.06</v>
      </c>
      <c r="Q3709">
        <f>Table1[[#This Row],[Revenue]]-Table1[[#This Row],[Cost]]</f>
        <v>780.05999999999949</v>
      </c>
      <c r="R3709" s="6">
        <f>Table1[[#This Row],[Profit]]/Table1[[#This Row],[Revenue]]</f>
        <v>0.15656278788778924</v>
      </c>
    </row>
    <row r="3710" spans="1:18" x14ac:dyDescent="0.45">
      <c r="A3710" s="4" t="s">
        <v>6774</v>
      </c>
      <c r="B3710" s="4" t="s">
        <v>6775</v>
      </c>
      <c r="C3710" s="4" t="s">
        <v>7</v>
      </c>
      <c r="D3710" s="4" t="s">
        <v>71</v>
      </c>
      <c r="E3710" s="4" t="s">
        <v>9</v>
      </c>
      <c r="F3710" s="5">
        <v>45396</v>
      </c>
      <c r="G3710" s="4" t="str">
        <f>IF(WEEKDAY(Table1[[#This Row],[Order_Date]],2)&gt;=6,"Weekend","Weekday")</f>
        <v>Weekend</v>
      </c>
      <c r="H3710" s="5" t="str">
        <f>TEXT(Table1[[#This Row],[Order_Date]],"mmmm")</f>
        <v>April</v>
      </c>
      <c r="I3710" s="7">
        <f>MONTH(Table1[[#This Row],[Order_Date]])</f>
        <v>4</v>
      </c>
      <c r="J3710" s="7">
        <v>5</v>
      </c>
      <c r="K3710" s="4">
        <v>3035.05</v>
      </c>
      <c r="L3710" s="4">
        <v>15</v>
      </c>
      <c r="M3710" s="4">
        <v>12898.96</v>
      </c>
      <c r="N3710" s="4">
        <f>(Table1[[#This Row],[Quantity]]*Table1[[#This Row],[Unit_Price]])*(1-Table1[[#This Row],[Discount_%]]/100)</f>
        <v>12898.9625</v>
      </c>
      <c r="O3710" s="4">
        <v>8518.2900000000009</v>
      </c>
      <c r="P3710" s="4">
        <v>4380.67</v>
      </c>
      <c r="Q3710">
        <f>Table1[[#This Row],[Revenue]]-Table1[[#This Row],[Cost]]</f>
        <v>4380.6699999999983</v>
      </c>
      <c r="R3710" s="6">
        <f>Table1[[#This Row],[Profit]]/Table1[[#This Row],[Revenue]]</f>
        <v>0.33961420145500104</v>
      </c>
    </row>
    <row r="3711" spans="1:18" x14ac:dyDescent="0.45">
      <c r="A3711" s="1" t="s">
        <v>6776</v>
      </c>
      <c r="B3711" s="1" t="s">
        <v>6777</v>
      </c>
      <c r="C3711" s="1" t="s">
        <v>28</v>
      </c>
      <c r="D3711" s="1" t="s">
        <v>85</v>
      </c>
      <c r="E3711" s="1" t="s">
        <v>4</v>
      </c>
      <c r="F3711" s="2">
        <v>45780</v>
      </c>
      <c r="G3711" s="1" t="str">
        <f>IF(WEEKDAY(Table1[[#This Row],[Order_Date]],2)&gt;=6,"Weekend","Weekday")</f>
        <v>Weekend</v>
      </c>
      <c r="H3711" s="2" t="str">
        <f>TEXT(Table1[[#This Row],[Order_Date]],"mmmm")</f>
        <v>May</v>
      </c>
      <c r="I3711" s="8">
        <f>MONTH(Table1[[#This Row],[Order_Date]])</f>
        <v>5</v>
      </c>
      <c r="J3711" s="8">
        <v>3</v>
      </c>
      <c r="K3711" s="1">
        <v>463.18</v>
      </c>
      <c r="L3711" s="1">
        <v>0</v>
      </c>
      <c r="M3711" s="1">
        <v>1389.54</v>
      </c>
      <c r="N3711" s="1">
        <f>(Table1[[#This Row],[Quantity]]*Table1[[#This Row],[Unit_Price]])*(1-Table1[[#This Row],[Discount_%]]/100)</f>
        <v>1389.54</v>
      </c>
      <c r="O3711" s="1">
        <v>845.79</v>
      </c>
      <c r="P3711" s="1">
        <v>543.75</v>
      </c>
      <c r="Q3711">
        <f>Table1[[#This Row],[Revenue]]-Table1[[#This Row],[Cost]]</f>
        <v>543.75</v>
      </c>
      <c r="R3711" s="6">
        <f>Table1[[#This Row],[Profit]]/Table1[[#This Row],[Revenue]]</f>
        <v>0.39131655080098449</v>
      </c>
    </row>
    <row r="3712" spans="1:18" x14ac:dyDescent="0.45">
      <c r="A3712" s="4" t="s">
        <v>6778</v>
      </c>
      <c r="B3712" s="4" t="s">
        <v>6779</v>
      </c>
      <c r="C3712" s="4" t="s">
        <v>28</v>
      </c>
      <c r="D3712" s="4" t="s">
        <v>100</v>
      </c>
      <c r="E3712" s="4" t="s">
        <v>4</v>
      </c>
      <c r="F3712" s="5">
        <v>45769</v>
      </c>
      <c r="G3712" s="4" t="str">
        <f>IF(WEEKDAY(Table1[[#This Row],[Order_Date]],2)&gt;=6,"Weekend","Weekday")</f>
        <v>Weekday</v>
      </c>
      <c r="H3712" s="5" t="str">
        <f>TEXT(Table1[[#This Row],[Order_Date]],"mmmm")</f>
        <v>April</v>
      </c>
      <c r="I3712" s="7">
        <f>MONTH(Table1[[#This Row],[Order_Date]])</f>
        <v>4</v>
      </c>
      <c r="J3712" s="7">
        <v>1</v>
      </c>
      <c r="K3712" s="4">
        <v>2633.06</v>
      </c>
      <c r="L3712" s="4">
        <v>15</v>
      </c>
      <c r="M3712" s="4">
        <v>2238.1</v>
      </c>
      <c r="N3712" s="4">
        <f>(Table1[[#This Row],[Quantity]]*Table1[[#This Row],[Unit_Price]])*(1-Table1[[#This Row],[Discount_%]]/100)</f>
        <v>2238.1010000000001</v>
      </c>
      <c r="O3712" s="4">
        <v>1655.8</v>
      </c>
      <c r="P3712" s="4">
        <v>582.29999999999995</v>
      </c>
      <c r="Q3712">
        <f>Table1[[#This Row],[Revenue]]-Table1[[#This Row],[Cost]]</f>
        <v>582.29999999999995</v>
      </c>
      <c r="R3712" s="6">
        <f>Table1[[#This Row],[Profit]]/Table1[[#This Row],[Revenue]]</f>
        <v>0.26017604217863366</v>
      </c>
    </row>
    <row r="3713" spans="1:18" x14ac:dyDescent="0.45">
      <c r="A3713" s="1" t="s">
        <v>6780</v>
      </c>
      <c r="B3713" s="1" t="s">
        <v>6781</v>
      </c>
      <c r="C3713" s="1" t="s">
        <v>20</v>
      </c>
      <c r="D3713" s="1" t="s">
        <v>57</v>
      </c>
      <c r="E3713" s="1" t="s">
        <v>9</v>
      </c>
      <c r="F3713" s="2">
        <v>45471</v>
      </c>
      <c r="G3713" s="1" t="str">
        <f>IF(WEEKDAY(Table1[[#This Row],[Order_Date]],2)&gt;=6,"Weekend","Weekday")</f>
        <v>Weekday</v>
      </c>
      <c r="H3713" s="2" t="str">
        <f>TEXT(Table1[[#This Row],[Order_Date]],"mmmm")</f>
        <v>June</v>
      </c>
      <c r="I3713" s="8">
        <f>MONTH(Table1[[#This Row],[Order_Date]])</f>
        <v>6</v>
      </c>
      <c r="J3713" s="8">
        <v>1</v>
      </c>
      <c r="K3713" s="1">
        <v>3160.34</v>
      </c>
      <c r="L3713" s="1">
        <v>5</v>
      </c>
      <c r="M3713" s="1">
        <v>3002.32</v>
      </c>
      <c r="N3713" s="1">
        <f>(Table1[[#This Row],[Quantity]]*Table1[[#This Row],[Unit_Price]])*(1-Table1[[#This Row],[Discount_%]]/100)</f>
        <v>3002.3229999999999</v>
      </c>
      <c r="O3713" s="1">
        <v>2524.1799999999998</v>
      </c>
      <c r="P3713" s="1">
        <v>478.14</v>
      </c>
      <c r="Q3713">
        <f>Table1[[#This Row],[Revenue]]-Table1[[#This Row],[Cost]]</f>
        <v>478.14000000000033</v>
      </c>
      <c r="R3713" s="6">
        <f>Table1[[#This Row],[Profit]]/Table1[[#This Row],[Revenue]]</f>
        <v>0.15925684137600254</v>
      </c>
    </row>
    <row r="3714" spans="1:18" x14ac:dyDescent="0.45">
      <c r="A3714" s="4" t="s">
        <v>6782</v>
      </c>
      <c r="B3714" s="4" t="s">
        <v>6783</v>
      </c>
      <c r="C3714" s="4" t="s">
        <v>28</v>
      </c>
      <c r="D3714" s="4" t="s">
        <v>137</v>
      </c>
      <c r="E3714" s="4" t="s">
        <v>22</v>
      </c>
      <c r="F3714" s="5">
        <v>45517</v>
      </c>
      <c r="G3714" s="4" t="str">
        <f>IF(WEEKDAY(Table1[[#This Row],[Order_Date]],2)&gt;=6,"Weekend","Weekday")</f>
        <v>Weekday</v>
      </c>
      <c r="H3714" s="5" t="str">
        <f>TEXT(Table1[[#This Row],[Order_Date]],"mmmm")</f>
        <v>August</v>
      </c>
      <c r="I3714" s="7">
        <f>MONTH(Table1[[#This Row],[Order_Date]])</f>
        <v>8</v>
      </c>
      <c r="J3714" s="7">
        <v>3</v>
      </c>
      <c r="K3714" s="4">
        <v>1183.07</v>
      </c>
      <c r="L3714" s="4">
        <v>20</v>
      </c>
      <c r="M3714" s="4">
        <v>2839.37</v>
      </c>
      <c r="N3714" s="4">
        <f>(Table1[[#This Row],[Quantity]]*Table1[[#This Row],[Unit_Price]])*(1-Table1[[#This Row],[Discount_%]]/100)</f>
        <v>2839.3680000000004</v>
      </c>
      <c r="O3714" s="4">
        <v>1723.57</v>
      </c>
      <c r="P3714" s="4">
        <v>1115.8</v>
      </c>
      <c r="Q3714">
        <f>Table1[[#This Row],[Revenue]]-Table1[[#This Row],[Cost]]</f>
        <v>1115.8</v>
      </c>
      <c r="R3714" s="6">
        <f>Table1[[#This Row],[Profit]]/Table1[[#This Row],[Revenue]]</f>
        <v>0.39297449786396277</v>
      </c>
    </row>
    <row r="3715" spans="1:18" x14ac:dyDescent="0.45">
      <c r="A3715" s="1" t="s">
        <v>6784</v>
      </c>
      <c r="B3715" s="1" t="s">
        <v>6785</v>
      </c>
      <c r="C3715" s="1" t="s">
        <v>20</v>
      </c>
      <c r="D3715" s="1" t="s">
        <v>57</v>
      </c>
      <c r="E3715" s="1" t="s">
        <v>22</v>
      </c>
      <c r="F3715" s="2">
        <v>45866</v>
      </c>
      <c r="G3715" s="1" t="str">
        <f>IF(WEEKDAY(Table1[[#This Row],[Order_Date]],2)&gt;=6,"Weekend","Weekday")</f>
        <v>Weekday</v>
      </c>
      <c r="H3715" s="2" t="str">
        <f>TEXT(Table1[[#This Row],[Order_Date]],"mmmm")</f>
        <v>July</v>
      </c>
      <c r="I3715" s="8">
        <f>MONTH(Table1[[#This Row],[Order_Date]])</f>
        <v>7</v>
      </c>
      <c r="J3715" s="8">
        <v>3</v>
      </c>
      <c r="K3715" s="1">
        <v>3663.6</v>
      </c>
      <c r="L3715" s="1">
        <v>15</v>
      </c>
      <c r="M3715" s="1">
        <v>9342.18</v>
      </c>
      <c r="N3715" s="1">
        <f>(Table1[[#This Row],[Quantity]]*Table1[[#This Row],[Unit_Price]])*(1-Table1[[#This Row],[Discount_%]]/100)</f>
        <v>9342.1799999999985</v>
      </c>
      <c r="O3715" s="1">
        <v>7546.17</v>
      </c>
      <c r="P3715" s="1">
        <v>1796.01</v>
      </c>
      <c r="Q3715">
        <f>Table1[[#This Row],[Revenue]]-Table1[[#This Row],[Cost]]</f>
        <v>1796.0100000000002</v>
      </c>
      <c r="R3715" s="6">
        <f>Table1[[#This Row],[Profit]]/Table1[[#This Row],[Revenue]]</f>
        <v>0.19224741976712073</v>
      </c>
    </row>
    <row r="3716" spans="1:18" x14ac:dyDescent="0.45">
      <c r="A3716" s="4" t="s">
        <v>6786</v>
      </c>
      <c r="B3716" s="4" t="s">
        <v>6787</v>
      </c>
      <c r="C3716" s="4" t="s">
        <v>28</v>
      </c>
      <c r="D3716" s="4" t="s">
        <v>85</v>
      </c>
      <c r="E3716" s="4" t="s">
        <v>4</v>
      </c>
      <c r="F3716" s="5">
        <v>45600</v>
      </c>
      <c r="G3716" s="4" t="str">
        <f>IF(WEEKDAY(Table1[[#This Row],[Order_Date]],2)&gt;=6,"Weekend","Weekday")</f>
        <v>Weekday</v>
      </c>
      <c r="H3716" s="5" t="str">
        <f>TEXT(Table1[[#This Row],[Order_Date]],"mmmm")</f>
        <v>November</v>
      </c>
      <c r="I3716" s="7">
        <f>MONTH(Table1[[#This Row],[Order_Date]])</f>
        <v>11</v>
      </c>
      <c r="J3716" s="7">
        <v>3</v>
      </c>
      <c r="K3716" s="4">
        <v>817.24</v>
      </c>
      <c r="L3716" s="4">
        <v>15</v>
      </c>
      <c r="M3716" s="4">
        <v>2083.96</v>
      </c>
      <c r="N3716" s="4">
        <f>(Table1[[#This Row],[Quantity]]*Table1[[#This Row],[Unit_Price]])*(1-Table1[[#This Row],[Discount_%]]/100)</f>
        <v>2083.962</v>
      </c>
      <c r="O3716" s="4">
        <v>1323.2</v>
      </c>
      <c r="P3716" s="4">
        <v>760.76</v>
      </c>
      <c r="Q3716">
        <f>Table1[[#This Row],[Revenue]]-Table1[[#This Row],[Cost]]</f>
        <v>760.76</v>
      </c>
      <c r="R3716" s="6">
        <f>Table1[[#This Row],[Profit]]/Table1[[#This Row],[Revenue]]</f>
        <v>0.36505499145856923</v>
      </c>
    </row>
    <row r="3717" spans="1:18" x14ac:dyDescent="0.45">
      <c r="A3717" s="1" t="s">
        <v>6788</v>
      </c>
      <c r="B3717" s="1" t="s">
        <v>723</v>
      </c>
      <c r="C3717" s="1" t="s">
        <v>7</v>
      </c>
      <c r="D3717" s="1" t="s">
        <v>134</v>
      </c>
      <c r="E3717" s="1" t="s">
        <v>9</v>
      </c>
      <c r="F3717" s="2">
        <v>46007</v>
      </c>
      <c r="G3717" s="1" t="str">
        <f>IF(WEEKDAY(Table1[[#This Row],[Order_Date]],2)&gt;=6,"Weekend","Weekday")</f>
        <v>Weekday</v>
      </c>
      <c r="H3717" s="2" t="str">
        <f>TEXT(Table1[[#This Row],[Order_Date]],"mmmm")</f>
        <v>December</v>
      </c>
      <c r="I3717" s="8">
        <f>MONTH(Table1[[#This Row],[Order_Date]])</f>
        <v>12</v>
      </c>
      <c r="J3717" s="8">
        <v>2</v>
      </c>
      <c r="K3717" s="1">
        <v>2116.4499999999998</v>
      </c>
      <c r="L3717" s="1">
        <v>15</v>
      </c>
      <c r="M3717" s="1">
        <v>3597.96</v>
      </c>
      <c r="N3717" s="1">
        <f>(Table1[[#This Row],[Quantity]]*Table1[[#This Row],[Unit_Price]])*(1-Table1[[#This Row],[Discount_%]]/100)</f>
        <v>3597.9649999999997</v>
      </c>
      <c r="O3717" s="1">
        <v>2699.23</v>
      </c>
      <c r="P3717" s="1">
        <v>898.73</v>
      </c>
      <c r="Q3717">
        <f>Table1[[#This Row],[Revenue]]-Table1[[#This Row],[Cost]]</f>
        <v>898.73</v>
      </c>
      <c r="R3717" s="6">
        <f>Table1[[#This Row],[Profit]]/Table1[[#This Row],[Revenue]]</f>
        <v>0.2497887691914307</v>
      </c>
    </row>
    <row r="3718" spans="1:18" x14ac:dyDescent="0.45">
      <c r="A3718" s="4" t="s">
        <v>6789</v>
      </c>
      <c r="B3718" s="4" t="s">
        <v>6790</v>
      </c>
      <c r="C3718" s="4" t="s">
        <v>12</v>
      </c>
      <c r="D3718" s="4" t="s">
        <v>111</v>
      </c>
      <c r="E3718" s="4" t="s">
        <v>14</v>
      </c>
      <c r="F3718" s="5">
        <v>45320</v>
      </c>
      <c r="G3718" s="4" t="str">
        <f>IF(WEEKDAY(Table1[[#This Row],[Order_Date]],2)&gt;=6,"Weekend","Weekday")</f>
        <v>Weekday</v>
      </c>
      <c r="H3718" s="5" t="str">
        <f>TEXT(Table1[[#This Row],[Order_Date]],"mmmm")</f>
        <v>January</v>
      </c>
      <c r="I3718" s="7">
        <f>MONTH(Table1[[#This Row],[Order_Date]])</f>
        <v>1</v>
      </c>
      <c r="J3718" s="7">
        <v>4</v>
      </c>
      <c r="K3718" s="4">
        <v>454.13</v>
      </c>
      <c r="L3718" s="4">
        <v>0</v>
      </c>
      <c r="M3718" s="4">
        <v>1816.52</v>
      </c>
      <c r="N3718" s="4">
        <f>(Table1[[#This Row],[Quantity]]*Table1[[#This Row],[Unit_Price]])*(1-Table1[[#This Row],[Discount_%]]/100)</f>
        <v>1816.52</v>
      </c>
      <c r="O3718" s="4">
        <v>1487.68</v>
      </c>
      <c r="P3718" s="4">
        <v>328.84</v>
      </c>
      <c r="Q3718">
        <f>Table1[[#This Row],[Revenue]]-Table1[[#This Row],[Cost]]</f>
        <v>328.83999999999992</v>
      </c>
      <c r="R3718" s="6">
        <f>Table1[[#This Row],[Profit]]/Table1[[#This Row],[Revenue]]</f>
        <v>0.1810274590976152</v>
      </c>
    </row>
    <row r="3719" spans="1:18" x14ac:dyDescent="0.45">
      <c r="A3719" s="1" t="s">
        <v>6791</v>
      </c>
      <c r="B3719" s="1" t="s">
        <v>6792</v>
      </c>
      <c r="C3719" s="1" t="s">
        <v>12</v>
      </c>
      <c r="D3719" s="1" t="s">
        <v>13</v>
      </c>
      <c r="E3719" s="1" t="s">
        <v>14</v>
      </c>
      <c r="F3719" s="2">
        <v>45678</v>
      </c>
      <c r="G3719" s="1" t="str">
        <f>IF(WEEKDAY(Table1[[#This Row],[Order_Date]],2)&gt;=6,"Weekend","Weekday")</f>
        <v>Weekday</v>
      </c>
      <c r="H3719" s="2" t="str">
        <f>TEXT(Table1[[#This Row],[Order_Date]],"mmmm")</f>
        <v>January</v>
      </c>
      <c r="I3719" s="8">
        <f>MONTH(Table1[[#This Row],[Order_Date]])</f>
        <v>1</v>
      </c>
      <c r="J3719" s="8">
        <v>4</v>
      </c>
      <c r="K3719" s="1">
        <v>2100.5100000000002</v>
      </c>
      <c r="L3719" s="1">
        <v>20</v>
      </c>
      <c r="M3719" s="1">
        <v>6721.63</v>
      </c>
      <c r="N3719" s="1">
        <f>(Table1[[#This Row],[Quantity]]*Table1[[#This Row],[Unit_Price]])*(1-Table1[[#This Row],[Discount_%]]/100)</f>
        <v>6721.6320000000014</v>
      </c>
      <c r="O3719" s="1">
        <v>4553.37</v>
      </c>
      <c r="P3719" s="1">
        <v>2168.2600000000002</v>
      </c>
      <c r="Q3719">
        <f>Table1[[#This Row],[Revenue]]-Table1[[#This Row],[Cost]]</f>
        <v>2168.2600000000002</v>
      </c>
      <c r="R3719" s="6">
        <f>Table1[[#This Row],[Profit]]/Table1[[#This Row],[Revenue]]</f>
        <v>0.32257949336693631</v>
      </c>
    </row>
    <row r="3720" spans="1:18" x14ac:dyDescent="0.45">
      <c r="A3720" s="4" t="s">
        <v>6793</v>
      </c>
      <c r="B3720" s="4" t="s">
        <v>6794</v>
      </c>
      <c r="C3720" s="4" t="s">
        <v>2</v>
      </c>
      <c r="D3720" s="4" t="s">
        <v>65</v>
      </c>
      <c r="E3720" s="4" t="s">
        <v>9</v>
      </c>
      <c r="F3720" s="5">
        <v>45493</v>
      </c>
      <c r="G3720" s="4" t="str">
        <f>IF(WEEKDAY(Table1[[#This Row],[Order_Date]],2)&gt;=6,"Weekend","Weekday")</f>
        <v>Weekend</v>
      </c>
      <c r="H3720" s="5" t="str">
        <f>TEXT(Table1[[#This Row],[Order_Date]],"mmmm")</f>
        <v>July</v>
      </c>
      <c r="I3720" s="7">
        <f>MONTH(Table1[[#This Row],[Order_Date]])</f>
        <v>7</v>
      </c>
      <c r="J3720" s="7">
        <v>5</v>
      </c>
      <c r="K3720" s="4">
        <v>1598.43</v>
      </c>
      <c r="L3720" s="4">
        <v>10</v>
      </c>
      <c r="M3720" s="4">
        <v>7192.94</v>
      </c>
      <c r="N3720" s="4">
        <f>(Table1[[#This Row],[Quantity]]*Table1[[#This Row],[Unit_Price]])*(1-Table1[[#This Row],[Discount_%]]/100)</f>
        <v>7192.9350000000004</v>
      </c>
      <c r="O3720" s="4">
        <v>5906.85</v>
      </c>
      <c r="P3720" s="4">
        <v>1286.0899999999999</v>
      </c>
      <c r="Q3720">
        <f>Table1[[#This Row],[Revenue]]-Table1[[#This Row],[Cost]]</f>
        <v>1286.0899999999992</v>
      </c>
      <c r="R3720" s="6">
        <f>Table1[[#This Row],[Profit]]/Table1[[#This Row],[Revenue]]</f>
        <v>0.17879893339858249</v>
      </c>
    </row>
    <row r="3721" spans="1:18" x14ac:dyDescent="0.45">
      <c r="A3721" s="1" t="s">
        <v>6795</v>
      </c>
      <c r="B3721" s="1" t="s">
        <v>6796</v>
      </c>
      <c r="C3721" s="1" t="s">
        <v>28</v>
      </c>
      <c r="D3721" s="1" t="s">
        <v>137</v>
      </c>
      <c r="E3721" s="1" t="s">
        <v>14</v>
      </c>
      <c r="F3721" s="2">
        <v>45939</v>
      </c>
      <c r="G3721" s="1" t="str">
        <f>IF(WEEKDAY(Table1[[#This Row],[Order_Date]],2)&gt;=6,"Weekend","Weekday")</f>
        <v>Weekday</v>
      </c>
      <c r="H3721" s="2" t="str">
        <f>TEXT(Table1[[#This Row],[Order_Date]],"mmmm")</f>
        <v>October</v>
      </c>
      <c r="I3721" s="8">
        <f>MONTH(Table1[[#This Row],[Order_Date]])</f>
        <v>10</v>
      </c>
      <c r="J3721" s="8">
        <v>5</v>
      </c>
      <c r="K3721" s="1">
        <v>2552.0700000000002</v>
      </c>
      <c r="L3721" s="1">
        <v>10</v>
      </c>
      <c r="M3721" s="1">
        <v>11484.32</v>
      </c>
      <c r="N3721" s="1">
        <f>(Table1[[#This Row],[Quantity]]*Table1[[#This Row],[Unit_Price]])*(1-Table1[[#This Row],[Discount_%]]/100)</f>
        <v>11484.315000000001</v>
      </c>
      <c r="O3721" s="1">
        <v>6931.57</v>
      </c>
      <c r="P3721" s="1">
        <v>4552.75</v>
      </c>
      <c r="Q3721">
        <f>Table1[[#This Row],[Revenue]]-Table1[[#This Row],[Cost]]</f>
        <v>4552.75</v>
      </c>
      <c r="R3721" s="6">
        <f>Table1[[#This Row],[Profit]]/Table1[[#This Row],[Revenue]]</f>
        <v>0.39643183053067138</v>
      </c>
    </row>
    <row r="3722" spans="1:18" x14ac:dyDescent="0.45">
      <c r="A3722" s="4" t="s">
        <v>6797</v>
      </c>
      <c r="B3722" s="4" t="s">
        <v>6798</v>
      </c>
      <c r="C3722" s="4" t="s">
        <v>12</v>
      </c>
      <c r="D3722" s="4" t="s">
        <v>32</v>
      </c>
      <c r="E3722" s="4" t="s">
        <v>4</v>
      </c>
      <c r="F3722" s="5">
        <v>45477</v>
      </c>
      <c r="G3722" s="4" t="str">
        <f>IF(WEEKDAY(Table1[[#This Row],[Order_Date]],2)&gt;=6,"Weekend","Weekday")</f>
        <v>Weekday</v>
      </c>
      <c r="H3722" s="5" t="str">
        <f>TEXT(Table1[[#This Row],[Order_Date]],"mmmm")</f>
        <v>July</v>
      </c>
      <c r="I3722" s="7">
        <f>MONTH(Table1[[#This Row],[Order_Date]])</f>
        <v>7</v>
      </c>
      <c r="J3722" s="7">
        <v>4</v>
      </c>
      <c r="K3722" s="4">
        <v>317.29000000000002</v>
      </c>
      <c r="L3722" s="4">
        <v>20</v>
      </c>
      <c r="M3722" s="4">
        <v>1015.33</v>
      </c>
      <c r="N3722" s="4">
        <f>(Table1[[#This Row],[Quantity]]*Table1[[#This Row],[Unit_Price]])*(1-Table1[[#This Row],[Discount_%]]/100)</f>
        <v>1015.3280000000001</v>
      </c>
      <c r="O3722" s="4">
        <v>691.04</v>
      </c>
      <c r="P3722" s="4">
        <v>324.29000000000002</v>
      </c>
      <c r="Q3722">
        <f>Table1[[#This Row],[Revenue]]-Table1[[#This Row],[Cost]]</f>
        <v>324.29000000000008</v>
      </c>
      <c r="R3722" s="6">
        <f>Table1[[#This Row],[Profit]]/Table1[[#This Row],[Revenue]]</f>
        <v>0.31939369466084921</v>
      </c>
    </row>
    <row r="3723" spans="1:18" x14ac:dyDescent="0.45">
      <c r="A3723" s="1" t="s">
        <v>6799</v>
      </c>
      <c r="B3723" s="1" t="s">
        <v>6800</v>
      </c>
      <c r="C3723" s="1" t="s">
        <v>2</v>
      </c>
      <c r="D3723" s="1" t="s">
        <v>82</v>
      </c>
      <c r="E3723" s="1" t="s">
        <v>9</v>
      </c>
      <c r="F3723" s="2">
        <v>45694</v>
      </c>
      <c r="G3723" s="1" t="str">
        <f>IF(WEEKDAY(Table1[[#This Row],[Order_Date]],2)&gt;=6,"Weekend","Weekday")</f>
        <v>Weekday</v>
      </c>
      <c r="H3723" s="2" t="str">
        <f>TEXT(Table1[[#This Row],[Order_Date]],"mmmm")</f>
        <v>February</v>
      </c>
      <c r="I3723" s="8">
        <f>MONTH(Table1[[#This Row],[Order_Date]])</f>
        <v>2</v>
      </c>
      <c r="J3723" s="8">
        <v>1</v>
      </c>
      <c r="K3723" s="1">
        <v>3306.85</v>
      </c>
      <c r="L3723" s="1">
        <v>15</v>
      </c>
      <c r="M3723" s="1">
        <v>2810.82</v>
      </c>
      <c r="N3723" s="1">
        <f>(Table1[[#This Row],[Quantity]]*Table1[[#This Row],[Unit_Price]])*(1-Table1[[#This Row],[Discount_%]]/100)</f>
        <v>2810.8224999999998</v>
      </c>
      <c r="O3723" s="1">
        <v>2057.1799999999998</v>
      </c>
      <c r="P3723" s="1">
        <v>753.64</v>
      </c>
      <c r="Q3723">
        <f>Table1[[#This Row],[Revenue]]-Table1[[#This Row],[Cost]]</f>
        <v>753.64000000000033</v>
      </c>
      <c r="R3723" s="6">
        <f>Table1[[#This Row],[Profit]]/Table1[[#This Row],[Revenue]]</f>
        <v>0.26812104652734786</v>
      </c>
    </row>
    <row r="3724" spans="1:18" x14ac:dyDescent="0.45">
      <c r="A3724" s="4" t="s">
        <v>6801</v>
      </c>
      <c r="B3724" s="4" t="s">
        <v>6802</v>
      </c>
      <c r="C3724" s="4" t="s">
        <v>2</v>
      </c>
      <c r="D3724" s="4" t="s">
        <v>68</v>
      </c>
      <c r="E3724" s="4" t="s">
        <v>14</v>
      </c>
      <c r="F3724" s="5">
        <v>45374</v>
      </c>
      <c r="G3724" s="4" t="str">
        <f>IF(WEEKDAY(Table1[[#This Row],[Order_Date]],2)&gt;=6,"Weekend","Weekday")</f>
        <v>Weekend</v>
      </c>
      <c r="H3724" s="5" t="str">
        <f>TEXT(Table1[[#This Row],[Order_Date]],"mmmm")</f>
        <v>March</v>
      </c>
      <c r="I3724" s="7">
        <f>MONTH(Table1[[#This Row],[Order_Date]])</f>
        <v>3</v>
      </c>
      <c r="J3724" s="7">
        <v>5</v>
      </c>
      <c r="K3724" s="4">
        <v>1085.28</v>
      </c>
      <c r="L3724" s="4">
        <v>20</v>
      </c>
      <c r="M3724" s="4">
        <v>4341.12</v>
      </c>
      <c r="N3724" s="4">
        <f>(Table1[[#This Row],[Quantity]]*Table1[[#This Row],[Unit_Price]])*(1-Table1[[#This Row],[Discount_%]]/100)</f>
        <v>4341.12</v>
      </c>
      <c r="O3724" s="4">
        <v>3589.29</v>
      </c>
      <c r="P3724" s="4">
        <v>751.83</v>
      </c>
      <c r="Q3724">
        <f>Table1[[#This Row],[Revenue]]-Table1[[#This Row],[Cost]]</f>
        <v>751.82999999999993</v>
      </c>
      <c r="R3724" s="6">
        <f>Table1[[#This Row],[Profit]]/Table1[[#This Row],[Revenue]]</f>
        <v>0.17318802521008406</v>
      </c>
    </row>
    <row r="3725" spans="1:18" x14ac:dyDescent="0.45">
      <c r="A3725" s="1" t="s">
        <v>6803</v>
      </c>
      <c r="B3725" s="1" t="s">
        <v>4768</v>
      </c>
      <c r="C3725" s="1" t="s">
        <v>2</v>
      </c>
      <c r="D3725" s="1" t="s">
        <v>82</v>
      </c>
      <c r="E3725" s="1" t="s">
        <v>14</v>
      </c>
      <c r="F3725" s="2">
        <v>45894</v>
      </c>
      <c r="G3725" s="1" t="str">
        <f>IF(WEEKDAY(Table1[[#This Row],[Order_Date]],2)&gt;=6,"Weekend","Weekday")</f>
        <v>Weekday</v>
      </c>
      <c r="H3725" s="2" t="str">
        <f>TEXT(Table1[[#This Row],[Order_Date]],"mmmm")</f>
        <v>August</v>
      </c>
      <c r="I3725" s="8">
        <f>MONTH(Table1[[#This Row],[Order_Date]])</f>
        <v>8</v>
      </c>
      <c r="J3725" s="8">
        <v>3</v>
      </c>
      <c r="K3725" s="1">
        <v>2479.48</v>
      </c>
      <c r="L3725" s="1">
        <v>15</v>
      </c>
      <c r="M3725" s="1">
        <v>6322.67</v>
      </c>
      <c r="N3725" s="1">
        <f>(Table1[[#This Row],[Quantity]]*Table1[[#This Row],[Unit_Price]])*(1-Table1[[#This Row],[Discount_%]]/100)</f>
        <v>6322.674</v>
      </c>
      <c r="O3725" s="1">
        <v>4530.49</v>
      </c>
      <c r="P3725" s="1">
        <v>1792.18</v>
      </c>
      <c r="Q3725">
        <f>Table1[[#This Row],[Revenue]]-Table1[[#This Row],[Cost]]</f>
        <v>1792.1800000000003</v>
      </c>
      <c r="R3725" s="6">
        <f>Table1[[#This Row],[Profit]]/Table1[[#This Row],[Revenue]]</f>
        <v>0.2834530348729255</v>
      </c>
    </row>
    <row r="3726" spans="1:18" x14ac:dyDescent="0.45">
      <c r="A3726" s="4" t="s">
        <v>6804</v>
      </c>
      <c r="B3726" s="4" t="s">
        <v>6805</v>
      </c>
      <c r="C3726" s="4" t="s">
        <v>12</v>
      </c>
      <c r="D3726" s="4" t="s">
        <v>41</v>
      </c>
      <c r="E3726" s="4" t="s">
        <v>4</v>
      </c>
      <c r="F3726" s="5">
        <v>45850</v>
      </c>
      <c r="G3726" s="4" t="str">
        <f>IF(WEEKDAY(Table1[[#This Row],[Order_Date]],2)&gt;=6,"Weekend","Weekday")</f>
        <v>Weekend</v>
      </c>
      <c r="H3726" s="5" t="str">
        <f>TEXT(Table1[[#This Row],[Order_Date]],"mmmm")</f>
        <v>July</v>
      </c>
      <c r="I3726" s="7">
        <f>MONTH(Table1[[#This Row],[Order_Date]])</f>
        <v>7</v>
      </c>
      <c r="J3726" s="7">
        <v>5</v>
      </c>
      <c r="K3726" s="4">
        <v>3586.13</v>
      </c>
      <c r="L3726" s="4">
        <v>5</v>
      </c>
      <c r="M3726" s="4">
        <v>17034.12</v>
      </c>
      <c r="N3726" s="4">
        <f>(Table1[[#This Row],[Quantity]]*Table1[[#This Row],[Unit_Price]])*(1-Table1[[#This Row],[Discount_%]]/100)</f>
        <v>17034.1175</v>
      </c>
      <c r="O3726" s="4">
        <v>10849.18</v>
      </c>
      <c r="P3726" s="4">
        <v>6184.94</v>
      </c>
      <c r="Q3726">
        <f>Table1[[#This Row],[Revenue]]-Table1[[#This Row],[Cost]]</f>
        <v>6184.9399999999987</v>
      </c>
      <c r="R3726" s="6">
        <f>Table1[[#This Row],[Profit]]/Table1[[#This Row],[Revenue]]</f>
        <v>0.3630912544939216</v>
      </c>
    </row>
    <row r="3727" spans="1:18" x14ac:dyDescent="0.45">
      <c r="A3727" s="1" t="s">
        <v>6806</v>
      </c>
      <c r="B3727" s="1" t="s">
        <v>6476</v>
      </c>
      <c r="C3727" s="1" t="s">
        <v>2</v>
      </c>
      <c r="D3727" s="1" t="s">
        <v>65</v>
      </c>
      <c r="E3727" s="1" t="s">
        <v>4</v>
      </c>
      <c r="F3727" s="2">
        <v>45625</v>
      </c>
      <c r="G3727" s="1" t="str">
        <f>IF(WEEKDAY(Table1[[#This Row],[Order_Date]],2)&gt;=6,"Weekend","Weekday")</f>
        <v>Weekday</v>
      </c>
      <c r="H3727" s="2" t="str">
        <f>TEXT(Table1[[#This Row],[Order_Date]],"mmmm")</f>
        <v>November</v>
      </c>
      <c r="I3727" s="8">
        <f>MONTH(Table1[[#This Row],[Order_Date]])</f>
        <v>11</v>
      </c>
      <c r="J3727" s="8">
        <v>1</v>
      </c>
      <c r="K3727" s="1">
        <v>1102.6600000000001</v>
      </c>
      <c r="L3727" s="1">
        <v>0</v>
      </c>
      <c r="M3727" s="1">
        <v>1102.6600000000001</v>
      </c>
      <c r="N3727" s="1">
        <f>(Table1[[#This Row],[Quantity]]*Table1[[#This Row],[Unit_Price]])*(1-Table1[[#This Row],[Discount_%]]/100)</f>
        <v>1102.6600000000001</v>
      </c>
      <c r="O3727" s="1">
        <v>849.83</v>
      </c>
      <c r="P3727" s="1">
        <v>252.83</v>
      </c>
      <c r="Q3727">
        <f>Table1[[#This Row],[Revenue]]-Table1[[#This Row],[Cost]]</f>
        <v>252.83000000000004</v>
      </c>
      <c r="R3727" s="6">
        <f>Table1[[#This Row],[Profit]]/Table1[[#This Row],[Revenue]]</f>
        <v>0.229290987249016</v>
      </c>
    </row>
    <row r="3728" spans="1:18" x14ac:dyDescent="0.45">
      <c r="A3728" s="4" t="s">
        <v>6807</v>
      </c>
      <c r="B3728" s="4" t="s">
        <v>6808</v>
      </c>
      <c r="C3728" s="4" t="s">
        <v>20</v>
      </c>
      <c r="D3728" s="4" t="s">
        <v>21</v>
      </c>
      <c r="E3728" s="4" t="s">
        <v>4</v>
      </c>
      <c r="F3728" s="5">
        <v>45645</v>
      </c>
      <c r="G3728" s="4" t="str">
        <f>IF(WEEKDAY(Table1[[#This Row],[Order_Date]],2)&gt;=6,"Weekend","Weekday")</f>
        <v>Weekday</v>
      </c>
      <c r="H3728" s="5" t="str">
        <f>TEXT(Table1[[#This Row],[Order_Date]],"mmmm")</f>
        <v>December</v>
      </c>
      <c r="I3728" s="7">
        <f>MONTH(Table1[[#This Row],[Order_Date]])</f>
        <v>12</v>
      </c>
      <c r="J3728" s="7">
        <v>1</v>
      </c>
      <c r="K3728" s="4">
        <v>3448.47</v>
      </c>
      <c r="L3728" s="4">
        <v>5</v>
      </c>
      <c r="M3728" s="4">
        <v>3276.05</v>
      </c>
      <c r="N3728" s="4">
        <f>(Table1[[#This Row],[Quantity]]*Table1[[#This Row],[Unit_Price]])*(1-Table1[[#This Row],[Discount_%]]/100)</f>
        <v>3276.0464999999995</v>
      </c>
      <c r="O3728" s="4">
        <v>2558.79</v>
      </c>
      <c r="P3728" s="4">
        <v>717.26</v>
      </c>
      <c r="Q3728">
        <f>Table1[[#This Row],[Revenue]]-Table1[[#This Row],[Cost]]</f>
        <v>717.26000000000022</v>
      </c>
      <c r="R3728" s="6">
        <f>Table1[[#This Row],[Profit]]/Table1[[#This Row],[Revenue]]</f>
        <v>0.21894049236122767</v>
      </c>
    </row>
    <row r="3729" spans="1:18" x14ac:dyDescent="0.45">
      <c r="A3729" s="1" t="s">
        <v>6809</v>
      </c>
      <c r="B3729" s="1" t="s">
        <v>6398</v>
      </c>
      <c r="C3729" s="1" t="s">
        <v>2</v>
      </c>
      <c r="D3729" s="1" t="s">
        <v>3</v>
      </c>
      <c r="E3729" s="1" t="s">
        <v>4</v>
      </c>
      <c r="F3729" s="2">
        <v>45583</v>
      </c>
      <c r="G3729" s="1" t="str">
        <f>IF(WEEKDAY(Table1[[#This Row],[Order_Date]],2)&gt;=6,"Weekend","Weekday")</f>
        <v>Weekday</v>
      </c>
      <c r="H3729" s="2" t="str">
        <f>TEXT(Table1[[#This Row],[Order_Date]],"mmmm")</f>
        <v>October</v>
      </c>
      <c r="I3729" s="8">
        <f>MONTH(Table1[[#This Row],[Order_Date]])</f>
        <v>10</v>
      </c>
      <c r="J3729" s="8">
        <v>1</v>
      </c>
      <c r="K3729" s="1">
        <v>336.4</v>
      </c>
      <c r="L3729" s="1">
        <v>5</v>
      </c>
      <c r="M3729" s="1">
        <v>319.58</v>
      </c>
      <c r="N3729" s="1">
        <f>(Table1[[#This Row],[Quantity]]*Table1[[#This Row],[Unit_Price]])*(1-Table1[[#This Row],[Discount_%]]/100)</f>
        <v>319.58</v>
      </c>
      <c r="O3729" s="1">
        <v>221.44</v>
      </c>
      <c r="P3729" s="1">
        <v>98.14</v>
      </c>
      <c r="Q3729">
        <f>Table1[[#This Row],[Revenue]]-Table1[[#This Row],[Cost]]</f>
        <v>98.139999999999986</v>
      </c>
      <c r="R3729" s="6">
        <f>Table1[[#This Row],[Profit]]/Table1[[#This Row],[Revenue]]</f>
        <v>0.30709055635521626</v>
      </c>
    </row>
    <row r="3730" spans="1:18" x14ac:dyDescent="0.45">
      <c r="A3730" s="4" t="s">
        <v>6810</v>
      </c>
      <c r="B3730" s="4" t="s">
        <v>1843</v>
      </c>
      <c r="C3730" s="4" t="s">
        <v>2</v>
      </c>
      <c r="D3730" s="4" t="s">
        <v>17</v>
      </c>
      <c r="E3730" s="4" t="s">
        <v>14</v>
      </c>
      <c r="F3730" s="5">
        <v>45649</v>
      </c>
      <c r="G3730" s="4" t="str">
        <f>IF(WEEKDAY(Table1[[#This Row],[Order_Date]],2)&gt;=6,"Weekend","Weekday")</f>
        <v>Weekday</v>
      </c>
      <c r="H3730" s="5" t="str">
        <f>TEXT(Table1[[#This Row],[Order_Date]],"mmmm")</f>
        <v>December</v>
      </c>
      <c r="I3730" s="7">
        <f>MONTH(Table1[[#This Row],[Order_Date]])</f>
        <v>12</v>
      </c>
      <c r="J3730" s="7">
        <v>2</v>
      </c>
      <c r="K3730" s="4">
        <v>702.09</v>
      </c>
      <c r="L3730" s="4">
        <v>20</v>
      </c>
      <c r="M3730" s="4">
        <v>1123.3399999999999</v>
      </c>
      <c r="N3730" s="4">
        <f>(Table1[[#This Row],[Quantity]]*Table1[[#This Row],[Unit_Price]])*(1-Table1[[#This Row],[Discount_%]]/100)</f>
        <v>1123.3440000000001</v>
      </c>
      <c r="O3730" s="4">
        <v>745.58</v>
      </c>
      <c r="P3730" s="4">
        <v>377.76</v>
      </c>
      <c r="Q3730">
        <f>Table1[[#This Row],[Revenue]]-Table1[[#This Row],[Cost]]</f>
        <v>377.75999999999988</v>
      </c>
      <c r="R3730" s="6">
        <f>Table1[[#This Row],[Profit]]/Table1[[#This Row],[Revenue]]</f>
        <v>0.33628287072480284</v>
      </c>
    </row>
    <row r="3731" spans="1:18" x14ac:dyDescent="0.45">
      <c r="A3731" s="1" t="s">
        <v>6811</v>
      </c>
      <c r="B3731" s="1" t="s">
        <v>6674</v>
      </c>
      <c r="C3731" s="1" t="s">
        <v>7</v>
      </c>
      <c r="D3731" s="1" t="s">
        <v>46</v>
      </c>
      <c r="E3731" s="1" t="s">
        <v>14</v>
      </c>
      <c r="F3731" s="2">
        <v>45822</v>
      </c>
      <c r="G3731" s="1" t="str">
        <f>IF(WEEKDAY(Table1[[#This Row],[Order_Date]],2)&gt;=6,"Weekend","Weekday")</f>
        <v>Weekend</v>
      </c>
      <c r="H3731" s="2" t="str">
        <f>TEXT(Table1[[#This Row],[Order_Date]],"mmmm")</f>
        <v>June</v>
      </c>
      <c r="I3731" s="8">
        <f>MONTH(Table1[[#This Row],[Order_Date]])</f>
        <v>6</v>
      </c>
      <c r="J3731" s="8">
        <v>5</v>
      </c>
      <c r="K3731" s="1">
        <v>3539.36</v>
      </c>
      <c r="L3731" s="1">
        <v>15</v>
      </c>
      <c r="M3731" s="1">
        <v>15042.28</v>
      </c>
      <c r="N3731" s="1">
        <f>(Table1[[#This Row],[Quantity]]*Table1[[#This Row],[Unit_Price]])*(1-Table1[[#This Row],[Discount_%]]/100)</f>
        <v>15042.279999999999</v>
      </c>
      <c r="O3731" s="1">
        <v>10721.18</v>
      </c>
      <c r="P3731" s="1">
        <v>4321.1000000000004</v>
      </c>
      <c r="Q3731">
        <f>Table1[[#This Row],[Revenue]]-Table1[[#This Row],[Cost]]</f>
        <v>4321.1000000000004</v>
      </c>
      <c r="R3731" s="6">
        <f>Table1[[#This Row],[Profit]]/Table1[[#This Row],[Revenue]]</f>
        <v>0.28726363290671364</v>
      </c>
    </row>
    <row r="3732" spans="1:18" x14ac:dyDescent="0.45">
      <c r="A3732" s="4" t="s">
        <v>6812</v>
      </c>
      <c r="B3732" s="4" t="s">
        <v>4764</v>
      </c>
      <c r="C3732" s="4" t="s">
        <v>12</v>
      </c>
      <c r="D3732" s="4" t="s">
        <v>41</v>
      </c>
      <c r="E3732" s="4" t="s">
        <v>14</v>
      </c>
      <c r="F3732" s="5">
        <v>45563</v>
      </c>
      <c r="G3732" s="4" t="str">
        <f>IF(WEEKDAY(Table1[[#This Row],[Order_Date]],2)&gt;=6,"Weekend","Weekday")</f>
        <v>Weekend</v>
      </c>
      <c r="H3732" s="5" t="str">
        <f>TEXT(Table1[[#This Row],[Order_Date]],"mmmm")</f>
        <v>September</v>
      </c>
      <c r="I3732" s="7">
        <f>MONTH(Table1[[#This Row],[Order_Date]])</f>
        <v>9</v>
      </c>
      <c r="J3732" s="7">
        <v>2</v>
      </c>
      <c r="K3732" s="4">
        <v>2630.01</v>
      </c>
      <c r="L3732" s="4">
        <v>10</v>
      </c>
      <c r="M3732" s="4">
        <v>4734.0200000000004</v>
      </c>
      <c r="N3732" s="4">
        <f>(Table1[[#This Row],[Quantity]]*Table1[[#This Row],[Unit_Price]])*(1-Table1[[#This Row],[Discount_%]]/100)</f>
        <v>4734.0180000000009</v>
      </c>
      <c r="O3732" s="4">
        <v>3658.89</v>
      </c>
      <c r="P3732" s="4">
        <v>1075.1300000000001</v>
      </c>
      <c r="Q3732">
        <f>Table1[[#This Row],[Revenue]]-Table1[[#This Row],[Cost]]</f>
        <v>1075.1300000000006</v>
      </c>
      <c r="R3732" s="6">
        <f>Table1[[#This Row],[Profit]]/Table1[[#This Row],[Revenue]]</f>
        <v>0.22710719430843132</v>
      </c>
    </row>
    <row r="3733" spans="1:18" x14ac:dyDescent="0.45">
      <c r="A3733" s="1" t="s">
        <v>6813</v>
      </c>
      <c r="B3733" s="1" t="s">
        <v>6814</v>
      </c>
      <c r="C3733" s="1" t="s">
        <v>7</v>
      </c>
      <c r="D3733" s="1" t="s">
        <v>8</v>
      </c>
      <c r="E3733" s="1" t="s">
        <v>22</v>
      </c>
      <c r="F3733" s="2">
        <v>45783</v>
      </c>
      <c r="G3733" s="1" t="str">
        <f>IF(WEEKDAY(Table1[[#This Row],[Order_Date]],2)&gt;=6,"Weekend","Weekday")</f>
        <v>Weekday</v>
      </c>
      <c r="H3733" s="2" t="str">
        <f>TEXT(Table1[[#This Row],[Order_Date]],"mmmm")</f>
        <v>May</v>
      </c>
      <c r="I3733" s="8">
        <f>MONTH(Table1[[#This Row],[Order_Date]])</f>
        <v>5</v>
      </c>
      <c r="J3733" s="8">
        <v>3</v>
      </c>
      <c r="K3733" s="1">
        <v>3578.49</v>
      </c>
      <c r="L3733" s="1">
        <v>20</v>
      </c>
      <c r="M3733" s="1">
        <v>8588.3799999999992</v>
      </c>
      <c r="N3733" s="1">
        <f>(Table1[[#This Row],[Quantity]]*Table1[[#This Row],[Unit_Price]])*(1-Table1[[#This Row],[Discount_%]]/100)</f>
        <v>8588.3760000000002</v>
      </c>
      <c r="O3733" s="1">
        <v>6403.07</v>
      </c>
      <c r="P3733" s="1">
        <v>2185.31</v>
      </c>
      <c r="Q3733">
        <f>Table1[[#This Row],[Revenue]]-Table1[[#This Row],[Cost]]</f>
        <v>2185.3099999999995</v>
      </c>
      <c r="R3733" s="6">
        <f>Table1[[#This Row],[Profit]]/Table1[[#This Row],[Revenue]]</f>
        <v>0.25444961680782641</v>
      </c>
    </row>
    <row r="3734" spans="1:18" x14ac:dyDescent="0.45">
      <c r="A3734" s="4" t="s">
        <v>6815</v>
      </c>
      <c r="B3734" s="4" t="s">
        <v>1243</v>
      </c>
      <c r="C3734" s="4" t="s">
        <v>12</v>
      </c>
      <c r="D3734" s="4" t="s">
        <v>38</v>
      </c>
      <c r="E3734" s="4" t="s">
        <v>9</v>
      </c>
      <c r="F3734" s="5">
        <v>45998</v>
      </c>
      <c r="G3734" s="4" t="str">
        <f>IF(WEEKDAY(Table1[[#This Row],[Order_Date]],2)&gt;=6,"Weekend","Weekday")</f>
        <v>Weekend</v>
      </c>
      <c r="H3734" s="5" t="str">
        <f>TEXT(Table1[[#This Row],[Order_Date]],"mmmm")</f>
        <v>December</v>
      </c>
      <c r="I3734" s="7">
        <f>MONTH(Table1[[#This Row],[Order_Date]])</f>
        <v>12</v>
      </c>
      <c r="J3734" s="7">
        <v>4</v>
      </c>
      <c r="K3734" s="4">
        <v>631.79</v>
      </c>
      <c r="L3734" s="4">
        <v>15</v>
      </c>
      <c r="M3734" s="4">
        <v>2148.09</v>
      </c>
      <c r="N3734" s="4">
        <f>(Table1[[#This Row],[Quantity]]*Table1[[#This Row],[Unit_Price]])*(1-Table1[[#This Row],[Discount_%]]/100)</f>
        <v>2148.0859999999998</v>
      </c>
      <c r="O3734" s="4">
        <v>1570.63</v>
      </c>
      <c r="P3734" s="4">
        <v>577.46</v>
      </c>
      <c r="Q3734">
        <f>Table1[[#This Row],[Revenue]]-Table1[[#This Row],[Cost]]</f>
        <v>577.46</v>
      </c>
      <c r="R3734" s="6">
        <f>Table1[[#This Row],[Profit]]/Table1[[#This Row],[Revenue]]</f>
        <v>0.26882486301784375</v>
      </c>
    </row>
    <row r="3735" spans="1:18" x14ac:dyDescent="0.45">
      <c r="A3735" s="1" t="s">
        <v>6816</v>
      </c>
      <c r="B3735" s="1" t="s">
        <v>6817</v>
      </c>
      <c r="C3735" s="1" t="s">
        <v>20</v>
      </c>
      <c r="D3735" s="1" t="s">
        <v>57</v>
      </c>
      <c r="E3735" s="1" t="s">
        <v>4</v>
      </c>
      <c r="F3735" s="2">
        <v>45578</v>
      </c>
      <c r="G3735" s="1" t="str">
        <f>IF(WEEKDAY(Table1[[#This Row],[Order_Date]],2)&gt;=6,"Weekend","Weekday")</f>
        <v>Weekend</v>
      </c>
      <c r="H3735" s="2" t="str">
        <f>TEXT(Table1[[#This Row],[Order_Date]],"mmmm")</f>
        <v>October</v>
      </c>
      <c r="I3735" s="8">
        <f>MONTH(Table1[[#This Row],[Order_Date]])</f>
        <v>10</v>
      </c>
      <c r="J3735" s="8">
        <v>4</v>
      </c>
      <c r="K3735" s="1">
        <v>1739.82</v>
      </c>
      <c r="L3735" s="1">
        <v>0</v>
      </c>
      <c r="M3735" s="1">
        <v>6959.28</v>
      </c>
      <c r="N3735" s="1">
        <f>(Table1[[#This Row],[Quantity]]*Table1[[#This Row],[Unit_Price]])*(1-Table1[[#This Row],[Discount_%]]/100)</f>
        <v>6959.28</v>
      </c>
      <c r="O3735" s="1">
        <v>4835.18</v>
      </c>
      <c r="P3735" s="1">
        <v>2124.1</v>
      </c>
      <c r="Q3735">
        <f>Table1[[#This Row],[Revenue]]-Table1[[#This Row],[Cost]]</f>
        <v>2124.0999999999995</v>
      </c>
      <c r="R3735" s="6">
        <f>Table1[[#This Row],[Profit]]/Table1[[#This Row],[Revenue]]</f>
        <v>0.30521835592187696</v>
      </c>
    </row>
    <row r="3736" spans="1:18" x14ac:dyDescent="0.45">
      <c r="A3736" s="4" t="s">
        <v>6818</v>
      </c>
      <c r="B3736" s="4" t="s">
        <v>873</v>
      </c>
      <c r="C3736" s="4" t="s">
        <v>28</v>
      </c>
      <c r="D3736" s="4" t="s">
        <v>100</v>
      </c>
      <c r="E3736" s="4" t="s">
        <v>22</v>
      </c>
      <c r="F3736" s="5">
        <v>45740</v>
      </c>
      <c r="G3736" s="4" t="str">
        <f>IF(WEEKDAY(Table1[[#This Row],[Order_Date]],2)&gt;=6,"Weekend","Weekday")</f>
        <v>Weekday</v>
      </c>
      <c r="H3736" s="5" t="str">
        <f>TEXT(Table1[[#This Row],[Order_Date]],"mmmm")</f>
        <v>March</v>
      </c>
      <c r="I3736" s="7">
        <f>MONTH(Table1[[#This Row],[Order_Date]])</f>
        <v>3</v>
      </c>
      <c r="J3736" s="7">
        <v>3</v>
      </c>
      <c r="K3736" s="4">
        <v>1782.71</v>
      </c>
      <c r="L3736" s="4">
        <v>5</v>
      </c>
      <c r="M3736" s="4">
        <v>5080.72</v>
      </c>
      <c r="N3736" s="4">
        <f>(Table1[[#This Row],[Quantity]]*Table1[[#This Row],[Unit_Price]])*(1-Table1[[#This Row],[Discount_%]]/100)</f>
        <v>5080.7235000000001</v>
      </c>
      <c r="O3736" s="4">
        <v>3995.89</v>
      </c>
      <c r="P3736" s="4">
        <v>1084.83</v>
      </c>
      <c r="Q3736">
        <f>Table1[[#This Row],[Revenue]]-Table1[[#This Row],[Cost]]</f>
        <v>1084.8300000000004</v>
      </c>
      <c r="R3736" s="6">
        <f>Table1[[#This Row],[Profit]]/Table1[[#This Row],[Revenue]]</f>
        <v>0.2135189500700688</v>
      </c>
    </row>
    <row r="3737" spans="1:18" x14ac:dyDescent="0.45">
      <c r="A3737" s="1" t="s">
        <v>6819</v>
      </c>
      <c r="B3737" s="1" t="s">
        <v>6820</v>
      </c>
      <c r="C3737" s="1" t="s">
        <v>28</v>
      </c>
      <c r="D3737" s="1" t="s">
        <v>100</v>
      </c>
      <c r="E3737" s="1" t="s">
        <v>4</v>
      </c>
      <c r="F3737" s="2">
        <v>45782</v>
      </c>
      <c r="G3737" s="1" t="str">
        <f>IF(WEEKDAY(Table1[[#This Row],[Order_Date]],2)&gt;=6,"Weekend","Weekday")</f>
        <v>Weekday</v>
      </c>
      <c r="H3737" s="2" t="str">
        <f>TEXT(Table1[[#This Row],[Order_Date]],"mmmm")</f>
        <v>May</v>
      </c>
      <c r="I3737" s="8">
        <f>MONTH(Table1[[#This Row],[Order_Date]])</f>
        <v>5</v>
      </c>
      <c r="J3737" s="8">
        <v>2</v>
      </c>
      <c r="K3737" s="1">
        <v>2137.4</v>
      </c>
      <c r="L3737" s="1">
        <v>15</v>
      </c>
      <c r="M3737" s="1">
        <v>3633.58</v>
      </c>
      <c r="N3737" s="1">
        <f>(Table1[[#This Row],[Quantity]]*Table1[[#This Row],[Unit_Price]])*(1-Table1[[#This Row],[Discount_%]]/100)</f>
        <v>3633.58</v>
      </c>
      <c r="O3737" s="1">
        <v>3056.52</v>
      </c>
      <c r="P3737" s="1">
        <v>577.05999999999995</v>
      </c>
      <c r="Q3737">
        <f>Table1[[#This Row],[Revenue]]-Table1[[#This Row],[Cost]]</f>
        <v>577.05999999999995</v>
      </c>
      <c r="R3737" s="6">
        <f>Table1[[#This Row],[Profit]]/Table1[[#This Row],[Revenue]]</f>
        <v>0.15881307140616141</v>
      </c>
    </row>
    <row r="3738" spans="1:18" x14ac:dyDescent="0.45">
      <c r="A3738" s="4" t="s">
        <v>6821</v>
      </c>
      <c r="B3738" s="4" t="s">
        <v>6822</v>
      </c>
      <c r="C3738" s="4" t="s">
        <v>12</v>
      </c>
      <c r="D3738" s="4" t="s">
        <v>41</v>
      </c>
      <c r="E3738" s="4" t="s">
        <v>22</v>
      </c>
      <c r="F3738" s="5">
        <v>45349</v>
      </c>
      <c r="G3738" s="4" t="str">
        <f>IF(WEEKDAY(Table1[[#This Row],[Order_Date]],2)&gt;=6,"Weekend","Weekday")</f>
        <v>Weekday</v>
      </c>
      <c r="H3738" s="5" t="str">
        <f>TEXT(Table1[[#This Row],[Order_Date]],"mmmm")</f>
        <v>February</v>
      </c>
      <c r="I3738" s="7">
        <f>MONTH(Table1[[#This Row],[Order_Date]])</f>
        <v>2</v>
      </c>
      <c r="J3738" s="7">
        <v>4</v>
      </c>
      <c r="K3738" s="4">
        <v>4174.6899999999996</v>
      </c>
      <c r="L3738" s="4">
        <v>15</v>
      </c>
      <c r="M3738" s="4">
        <v>14193.95</v>
      </c>
      <c r="N3738" s="4">
        <f>(Table1[[#This Row],[Quantity]]*Table1[[#This Row],[Unit_Price]])*(1-Table1[[#This Row],[Discount_%]]/100)</f>
        <v>14193.945999999998</v>
      </c>
      <c r="O3738" s="4">
        <v>10615.12</v>
      </c>
      <c r="P3738" s="4">
        <v>3578.83</v>
      </c>
      <c r="Q3738">
        <f>Table1[[#This Row],[Revenue]]-Table1[[#This Row],[Cost]]</f>
        <v>3578.83</v>
      </c>
      <c r="R3738" s="6">
        <f>Table1[[#This Row],[Profit]]/Table1[[#This Row],[Revenue]]</f>
        <v>0.25213770655807577</v>
      </c>
    </row>
    <row r="3739" spans="1:18" x14ac:dyDescent="0.45">
      <c r="A3739" s="1" t="s">
        <v>6823</v>
      </c>
      <c r="B3739" s="1" t="s">
        <v>727</v>
      </c>
      <c r="C3739" s="1" t="s">
        <v>20</v>
      </c>
      <c r="D3739" s="1" t="s">
        <v>21</v>
      </c>
      <c r="E3739" s="1" t="s">
        <v>4</v>
      </c>
      <c r="F3739" s="2">
        <v>45876</v>
      </c>
      <c r="G3739" s="1" t="str">
        <f>IF(WEEKDAY(Table1[[#This Row],[Order_Date]],2)&gt;=6,"Weekend","Weekday")</f>
        <v>Weekday</v>
      </c>
      <c r="H3739" s="2" t="str">
        <f>TEXT(Table1[[#This Row],[Order_Date]],"mmmm")</f>
        <v>August</v>
      </c>
      <c r="I3739" s="8">
        <f>MONTH(Table1[[#This Row],[Order_Date]])</f>
        <v>8</v>
      </c>
      <c r="J3739" s="8">
        <v>1</v>
      </c>
      <c r="K3739" s="1">
        <v>443.96</v>
      </c>
      <c r="L3739" s="1">
        <v>10</v>
      </c>
      <c r="M3739" s="1">
        <v>399.56</v>
      </c>
      <c r="N3739" s="1">
        <f>(Table1[[#This Row],[Quantity]]*Table1[[#This Row],[Unit_Price]])*(1-Table1[[#This Row],[Discount_%]]/100)</f>
        <v>399.56399999999996</v>
      </c>
      <c r="O3739" s="1">
        <v>337.66</v>
      </c>
      <c r="P3739" s="1">
        <v>61.9</v>
      </c>
      <c r="Q3739">
        <f>Table1[[#This Row],[Revenue]]-Table1[[#This Row],[Cost]]</f>
        <v>61.899999999999977</v>
      </c>
      <c r="R3739" s="6">
        <f>Table1[[#This Row],[Profit]]/Table1[[#This Row],[Revenue]]</f>
        <v>0.15492041245369906</v>
      </c>
    </row>
    <row r="3740" spans="1:18" x14ac:dyDescent="0.45">
      <c r="A3740" s="4" t="s">
        <v>6824</v>
      </c>
      <c r="B3740" s="4" t="s">
        <v>1594</v>
      </c>
      <c r="C3740" s="4" t="s">
        <v>12</v>
      </c>
      <c r="D3740" s="4" t="s">
        <v>13</v>
      </c>
      <c r="E3740" s="4" t="s">
        <v>9</v>
      </c>
      <c r="F3740" s="5">
        <v>45557</v>
      </c>
      <c r="G3740" s="4" t="str">
        <f>IF(WEEKDAY(Table1[[#This Row],[Order_Date]],2)&gt;=6,"Weekend","Weekday")</f>
        <v>Weekend</v>
      </c>
      <c r="H3740" s="5" t="str">
        <f>TEXT(Table1[[#This Row],[Order_Date]],"mmmm")</f>
        <v>September</v>
      </c>
      <c r="I3740" s="7">
        <f>MONTH(Table1[[#This Row],[Order_Date]])</f>
        <v>9</v>
      </c>
      <c r="J3740" s="7">
        <v>2</v>
      </c>
      <c r="K3740" s="4">
        <v>998.97</v>
      </c>
      <c r="L3740" s="4">
        <v>15</v>
      </c>
      <c r="M3740" s="4">
        <v>1698.25</v>
      </c>
      <c r="N3740" s="4">
        <f>(Table1[[#This Row],[Quantity]]*Table1[[#This Row],[Unit_Price]])*(1-Table1[[#This Row],[Discount_%]]/100)</f>
        <v>1698.249</v>
      </c>
      <c r="O3740" s="4">
        <v>1307.26</v>
      </c>
      <c r="P3740" s="4">
        <v>390.99</v>
      </c>
      <c r="Q3740">
        <f>Table1[[#This Row],[Revenue]]-Table1[[#This Row],[Cost]]</f>
        <v>390.99</v>
      </c>
      <c r="R3740" s="6">
        <f>Table1[[#This Row],[Profit]]/Table1[[#This Row],[Revenue]]</f>
        <v>0.23023112027086706</v>
      </c>
    </row>
    <row r="3741" spans="1:18" x14ac:dyDescent="0.45">
      <c r="A3741" s="1" t="s">
        <v>6825</v>
      </c>
      <c r="B3741" s="1" t="s">
        <v>3586</v>
      </c>
      <c r="C3741" s="1" t="s">
        <v>7</v>
      </c>
      <c r="D3741" s="1" t="s">
        <v>46</v>
      </c>
      <c r="E3741" s="1" t="s">
        <v>22</v>
      </c>
      <c r="F3741" s="2">
        <v>45636</v>
      </c>
      <c r="G3741" s="1" t="str">
        <f>IF(WEEKDAY(Table1[[#This Row],[Order_Date]],2)&gt;=6,"Weekend","Weekday")</f>
        <v>Weekday</v>
      </c>
      <c r="H3741" s="2" t="str">
        <f>TEXT(Table1[[#This Row],[Order_Date]],"mmmm")</f>
        <v>December</v>
      </c>
      <c r="I3741" s="8">
        <f>MONTH(Table1[[#This Row],[Order_Date]])</f>
        <v>12</v>
      </c>
      <c r="J3741" s="8">
        <v>1</v>
      </c>
      <c r="K3741" s="1">
        <v>4322</v>
      </c>
      <c r="L3741" s="1">
        <v>10</v>
      </c>
      <c r="M3741" s="1">
        <v>3889.8</v>
      </c>
      <c r="N3741" s="1">
        <f>(Table1[[#This Row],[Quantity]]*Table1[[#This Row],[Unit_Price]])*(1-Table1[[#This Row],[Discount_%]]/100)</f>
        <v>3889.8</v>
      </c>
      <c r="O3741" s="1">
        <v>2480.46</v>
      </c>
      <c r="P3741" s="1">
        <v>1409.34</v>
      </c>
      <c r="Q3741">
        <f>Table1[[#This Row],[Revenue]]-Table1[[#This Row],[Cost]]</f>
        <v>1409.3400000000001</v>
      </c>
      <c r="R3741" s="6">
        <f>Table1[[#This Row],[Profit]]/Table1[[#This Row],[Revenue]]</f>
        <v>0.36231682862872122</v>
      </c>
    </row>
    <row r="3742" spans="1:18" x14ac:dyDescent="0.45">
      <c r="A3742" s="4" t="s">
        <v>6826</v>
      </c>
      <c r="B3742" s="4" t="s">
        <v>2390</v>
      </c>
      <c r="C3742" s="4" t="s">
        <v>12</v>
      </c>
      <c r="D3742" s="4" t="s">
        <v>13</v>
      </c>
      <c r="E3742" s="4" t="s">
        <v>4</v>
      </c>
      <c r="F3742" s="5">
        <v>45813</v>
      </c>
      <c r="G3742" s="4" t="str">
        <f>IF(WEEKDAY(Table1[[#This Row],[Order_Date]],2)&gt;=6,"Weekend","Weekday")</f>
        <v>Weekday</v>
      </c>
      <c r="H3742" s="5" t="str">
        <f>TEXT(Table1[[#This Row],[Order_Date]],"mmmm")</f>
        <v>June</v>
      </c>
      <c r="I3742" s="7">
        <f>MONTH(Table1[[#This Row],[Order_Date]])</f>
        <v>6</v>
      </c>
      <c r="J3742" s="7">
        <v>3</v>
      </c>
      <c r="K3742" s="4">
        <v>1850.07</v>
      </c>
      <c r="L3742" s="4">
        <v>5</v>
      </c>
      <c r="M3742" s="4">
        <v>5272.7</v>
      </c>
      <c r="N3742" s="4">
        <f>(Table1[[#This Row],[Quantity]]*Table1[[#This Row],[Unit_Price]])*(1-Table1[[#This Row],[Discount_%]]/100)</f>
        <v>5272.6994999999997</v>
      </c>
      <c r="O3742" s="4">
        <v>4022.89</v>
      </c>
      <c r="P3742" s="4">
        <v>1249.81</v>
      </c>
      <c r="Q3742">
        <f>Table1[[#This Row],[Revenue]]-Table1[[#This Row],[Cost]]</f>
        <v>1249.81</v>
      </c>
      <c r="R3742" s="6">
        <f>Table1[[#This Row],[Profit]]/Table1[[#This Row],[Revenue]]</f>
        <v>0.23703415707322623</v>
      </c>
    </row>
    <row r="3743" spans="1:18" x14ac:dyDescent="0.45">
      <c r="A3743" s="1" t="s">
        <v>6827</v>
      </c>
      <c r="B3743" s="1" t="s">
        <v>6828</v>
      </c>
      <c r="C3743" s="1" t="s">
        <v>20</v>
      </c>
      <c r="D3743" s="1" t="s">
        <v>21</v>
      </c>
      <c r="E3743" s="1" t="s">
        <v>22</v>
      </c>
      <c r="F3743" s="2">
        <v>45701</v>
      </c>
      <c r="G3743" s="1" t="str">
        <f>IF(WEEKDAY(Table1[[#This Row],[Order_Date]],2)&gt;=6,"Weekend","Weekday")</f>
        <v>Weekday</v>
      </c>
      <c r="H3743" s="2" t="str">
        <f>TEXT(Table1[[#This Row],[Order_Date]],"mmmm")</f>
        <v>February</v>
      </c>
      <c r="I3743" s="8">
        <f>MONTH(Table1[[#This Row],[Order_Date]])</f>
        <v>2</v>
      </c>
      <c r="J3743" s="8">
        <v>5</v>
      </c>
      <c r="K3743" s="1">
        <v>482.74</v>
      </c>
      <c r="L3743" s="1">
        <v>20</v>
      </c>
      <c r="M3743" s="1">
        <v>1930.96</v>
      </c>
      <c r="N3743" s="1">
        <f>(Table1[[#This Row],[Quantity]]*Table1[[#This Row],[Unit_Price]])*(1-Table1[[#This Row],[Discount_%]]/100)</f>
        <v>1930.96</v>
      </c>
      <c r="O3743" s="1">
        <v>1364.91</v>
      </c>
      <c r="P3743" s="1">
        <v>566.04999999999995</v>
      </c>
      <c r="Q3743">
        <f>Table1[[#This Row],[Revenue]]-Table1[[#This Row],[Cost]]</f>
        <v>566.04999999999995</v>
      </c>
      <c r="R3743" s="6">
        <f>Table1[[#This Row],[Profit]]/Table1[[#This Row],[Revenue]]</f>
        <v>0.29314434271036166</v>
      </c>
    </row>
    <row r="3744" spans="1:18" x14ac:dyDescent="0.45">
      <c r="A3744" s="4" t="s">
        <v>6829</v>
      </c>
      <c r="B3744" s="4" t="s">
        <v>6830</v>
      </c>
      <c r="C3744" s="4" t="s">
        <v>28</v>
      </c>
      <c r="D3744" s="4" t="s">
        <v>137</v>
      </c>
      <c r="E3744" s="4" t="s">
        <v>22</v>
      </c>
      <c r="F3744" s="5">
        <v>45318</v>
      </c>
      <c r="G3744" s="4" t="str">
        <f>IF(WEEKDAY(Table1[[#This Row],[Order_Date]],2)&gt;=6,"Weekend","Weekday")</f>
        <v>Weekend</v>
      </c>
      <c r="H3744" s="5" t="str">
        <f>TEXT(Table1[[#This Row],[Order_Date]],"mmmm")</f>
        <v>January</v>
      </c>
      <c r="I3744" s="7">
        <f>MONTH(Table1[[#This Row],[Order_Date]])</f>
        <v>1</v>
      </c>
      <c r="J3744" s="7">
        <v>4</v>
      </c>
      <c r="K3744" s="4">
        <v>4503.6000000000004</v>
      </c>
      <c r="L3744" s="4">
        <v>20</v>
      </c>
      <c r="M3744" s="4">
        <v>14411.52</v>
      </c>
      <c r="N3744" s="4">
        <f>(Table1[[#This Row],[Quantity]]*Table1[[#This Row],[Unit_Price]])*(1-Table1[[#This Row],[Discount_%]]/100)</f>
        <v>14411.520000000002</v>
      </c>
      <c r="O3744" s="4">
        <v>12241.49</v>
      </c>
      <c r="P3744" s="4">
        <v>2170.0300000000002</v>
      </c>
      <c r="Q3744">
        <f>Table1[[#This Row],[Revenue]]-Table1[[#This Row],[Cost]]</f>
        <v>2170.0300000000007</v>
      </c>
      <c r="R3744" s="6">
        <f>Table1[[#This Row],[Profit]]/Table1[[#This Row],[Revenue]]</f>
        <v>0.15057606692423839</v>
      </c>
    </row>
    <row r="3745" spans="1:18" x14ac:dyDescent="0.45">
      <c r="A3745" s="1" t="s">
        <v>6831</v>
      </c>
      <c r="B3745" s="1" t="s">
        <v>4752</v>
      </c>
      <c r="C3745" s="1" t="s">
        <v>20</v>
      </c>
      <c r="D3745" s="1" t="s">
        <v>57</v>
      </c>
      <c r="E3745" s="1" t="s">
        <v>22</v>
      </c>
      <c r="F3745" s="2">
        <v>45912</v>
      </c>
      <c r="G3745" s="1" t="str">
        <f>IF(WEEKDAY(Table1[[#This Row],[Order_Date]],2)&gt;=6,"Weekend","Weekday")</f>
        <v>Weekday</v>
      </c>
      <c r="H3745" s="2" t="str">
        <f>TEXT(Table1[[#This Row],[Order_Date]],"mmmm")</f>
        <v>September</v>
      </c>
      <c r="I3745" s="8">
        <f>MONTH(Table1[[#This Row],[Order_Date]])</f>
        <v>9</v>
      </c>
      <c r="J3745" s="8">
        <v>3</v>
      </c>
      <c r="K3745" s="1">
        <v>4856.88</v>
      </c>
      <c r="L3745" s="1">
        <v>10</v>
      </c>
      <c r="M3745" s="1">
        <v>13113.58</v>
      </c>
      <c r="N3745" s="1">
        <f>(Table1[[#This Row],[Quantity]]*Table1[[#This Row],[Unit_Price]])*(1-Table1[[#This Row],[Discount_%]]/100)</f>
        <v>13113.575999999999</v>
      </c>
      <c r="O3745" s="1">
        <v>10448.58</v>
      </c>
      <c r="P3745" s="1">
        <v>2665</v>
      </c>
      <c r="Q3745">
        <f>Table1[[#This Row],[Revenue]]-Table1[[#This Row],[Cost]]</f>
        <v>2665</v>
      </c>
      <c r="R3745" s="6">
        <f>Table1[[#This Row],[Profit]]/Table1[[#This Row],[Revenue]]</f>
        <v>0.2032244436683194</v>
      </c>
    </row>
    <row r="3746" spans="1:18" x14ac:dyDescent="0.45">
      <c r="A3746" s="4" t="s">
        <v>6832</v>
      </c>
      <c r="B3746" s="4" t="s">
        <v>203</v>
      </c>
      <c r="C3746" s="4" t="s">
        <v>20</v>
      </c>
      <c r="D3746" s="4" t="s">
        <v>60</v>
      </c>
      <c r="E3746" s="4" t="s">
        <v>4</v>
      </c>
      <c r="F3746" s="5">
        <v>45345</v>
      </c>
      <c r="G3746" s="4" t="str">
        <f>IF(WEEKDAY(Table1[[#This Row],[Order_Date]],2)&gt;=6,"Weekend","Weekday")</f>
        <v>Weekday</v>
      </c>
      <c r="H3746" s="5" t="str">
        <f>TEXT(Table1[[#This Row],[Order_Date]],"mmmm")</f>
        <v>February</v>
      </c>
      <c r="I3746" s="7">
        <f>MONTH(Table1[[#This Row],[Order_Date]])</f>
        <v>2</v>
      </c>
      <c r="J3746" s="7">
        <v>1</v>
      </c>
      <c r="K3746" s="4">
        <v>3733.55</v>
      </c>
      <c r="L3746" s="4">
        <v>20</v>
      </c>
      <c r="M3746" s="4">
        <v>2986.84</v>
      </c>
      <c r="N3746" s="4">
        <f>(Table1[[#This Row],[Quantity]]*Table1[[#This Row],[Unit_Price]])*(1-Table1[[#This Row],[Discount_%]]/100)</f>
        <v>2986.84</v>
      </c>
      <c r="O3746" s="4">
        <v>2042.62</v>
      </c>
      <c r="P3746" s="4">
        <v>944.22</v>
      </c>
      <c r="Q3746">
        <f>Table1[[#This Row],[Revenue]]-Table1[[#This Row],[Cost]]</f>
        <v>944.22000000000025</v>
      </c>
      <c r="R3746" s="6">
        <f>Table1[[#This Row],[Profit]]/Table1[[#This Row],[Revenue]]</f>
        <v>0.3161267426444001</v>
      </c>
    </row>
    <row r="3747" spans="1:18" x14ac:dyDescent="0.45">
      <c r="A3747" s="1" t="s">
        <v>6833</v>
      </c>
      <c r="B3747" s="1" t="s">
        <v>2737</v>
      </c>
      <c r="C3747" s="1" t="s">
        <v>7</v>
      </c>
      <c r="D3747" s="1" t="s">
        <v>106</v>
      </c>
      <c r="E3747" s="1" t="s">
        <v>4</v>
      </c>
      <c r="F3747" s="2">
        <v>45384</v>
      </c>
      <c r="G3747" s="1" t="str">
        <f>IF(WEEKDAY(Table1[[#This Row],[Order_Date]],2)&gt;=6,"Weekend","Weekday")</f>
        <v>Weekday</v>
      </c>
      <c r="H3747" s="2" t="str">
        <f>TEXT(Table1[[#This Row],[Order_Date]],"mmmm")</f>
        <v>April</v>
      </c>
      <c r="I3747" s="8">
        <f>MONTH(Table1[[#This Row],[Order_Date]])</f>
        <v>4</v>
      </c>
      <c r="J3747" s="8">
        <v>2</v>
      </c>
      <c r="K3747" s="1">
        <v>2581.83</v>
      </c>
      <c r="L3747" s="1">
        <v>5</v>
      </c>
      <c r="M3747" s="1">
        <v>4905.4799999999996</v>
      </c>
      <c r="N3747" s="1">
        <f>(Table1[[#This Row],[Quantity]]*Table1[[#This Row],[Unit_Price]])*(1-Table1[[#This Row],[Discount_%]]/100)</f>
        <v>4905.4769999999999</v>
      </c>
      <c r="O3747" s="1">
        <v>3385.97</v>
      </c>
      <c r="P3747" s="1">
        <v>1519.51</v>
      </c>
      <c r="Q3747">
        <f>Table1[[#This Row],[Revenue]]-Table1[[#This Row],[Cost]]</f>
        <v>1519.5099999999998</v>
      </c>
      <c r="R3747" s="6">
        <f>Table1[[#This Row],[Profit]]/Table1[[#This Row],[Revenue]]</f>
        <v>0.30975765878160755</v>
      </c>
    </row>
    <row r="3748" spans="1:18" x14ac:dyDescent="0.45">
      <c r="A3748" s="4" t="s">
        <v>6834</v>
      </c>
      <c r="B3748" s="4" t="s">
        <v>3486</v>
      </c>
      <c r="C3748" s="4" t="s">
        <v>7</v>
      </c>
      <c r="D3748" s="4" t="s">
        <v>46</v>
      </c>
      <c r="E3748" s="4" t="s">
        <v>22</v>
      </c>
      <c r="F3748" s="5">
        <v>45755</v>
      </c>
      <c r="G3748" s="4" t="str">
        <f>IF(WEEKDAY(Table1[[#This Row],[Order_Date]],2)&gt;=6,"Weekend","Weekday")</f>
        <v>Weekday</v>
      </c>
      <c r="H3748" s="5" t="str">
        <f>TEXT(Table1[[#This Row],[Order_Date]],"mmmm")</f>
        <v>April</v>
      </c>
      <c r="I3748" s="7">
        <f>MONTH(Table1[[#This Row],[Order_Date]])</f>
        <v>4</v>
      </c>
      <c r="J3748" s="7">
        <v>4</v>
      </c>
      <c r="K3748" s="4">
        <v>3869.23</v>
      </c>
      <c r="L3748" s="4">
        <v>0</v>
      </c>
      <c r="M3748" s="4">
        <v>15476.92</v>
      </c>
      <c r="N3748" s="4">
        <f>(Table1[[#This Row],[Quantity]]*Table1[[#This Row],[Unit_Price]])*(1-Table1[[#This Row],[Discount_%]]/100)</f>
        <v>15476.92</v>
      </c>
      <c r="O3748" s="4">
        <v>12082.55</v>
      </c>
      <c r="P3748" s="4">
        <v>3394.37</v>
      </c>
      <c r="Q3748">
        <f>Table1[[#This Row],[Revenue]]-Table1[[#This Row],[Cost]]</f>
        <v>3394.3700000000008</v>
      </c>
      <c r="R3748" s="6">
        <f>Table1[[#This Row],[Profit]]/Table1[[#This Row],[Revenue]]</f>
        <v>0.21931818475510631</v>
      </c>
    </row>
    <row r="3749" spans="1:18" x14ac:dyDescent="0.45">
      <c r="A3749" s="1" t="s">
        <v>6835</v>
      </c>
      <c r="B3749" s="1" t="s">
        <v>6836</v>
      </c>
      <c r="C3749" s="1" t="s">
        <v>2</v>
      </c>
      <c r="D3749" s="1" t="s">
        <v>65</v>
      </c>
      <c r="E3749" s="1" t="s">
        <v>4</v>
      </c>
      <c r="F3749" s="2">
        <v>45595</v>
      </c>
      <c r="G3749" s="1" t="str">
        <f>IF(WEEKDAY(Table1[[#This Row],[Order_Date]],2)&gt;=6,"Weekend","Weekday")</f>
        <v>Weekday</v>
      </c>
      <c r="H3749" s="2" t="str">
        <f>TEXT(Table1[[#This Row],[Order_Date]],"mmmm")</f>
        <v>October</v>
      </c>
      <c r="I3749" s="8">
        <f>MONTH(Table1[[#This Row],[Order_Date]])</f>
        <v>10</v>
      </c>
      <c r="J3749" s="8">
        <v>3</v>
      </c>
      <c r="K3749" s="1">
        <v>3457.43</v>
      </c>
      <c r="L3749" s="1">
        <v>20</v>
      </c>
      <c r="M3749" s="1">
        <v>8297.83</v>
      </c>
      <c r="N3749" s="1">
        <f>(Table1[[#This Row],[Quantity]]*Table1[[#This Row],[Unit_Price]])*(1-Table1[[#This Row],[Discount_%]]/100)</f>
        <v>8297.8320000000003</v>
      </c>
      <c r="O3749" s="1">
        <v>5034.68</v>
      </c>
      <c r="P3749" s="1">
        <v>3263.15</v>
      </c>
      <c r="Q3749">
        <f>Table1[[#This Row],[Revenue]]-Table1[[#This Row],[Cost]]</f>
        <v>3263.1499999999996</v>
      </c>
      <c r="R3749" s="6">
        <f>Table1[[#This Row],[Profit]]/Table1[[#This Row],[Revenue]]</f>
        <v>0.39325341685717835</v>
      </c>
    </row>
    <row r="3750" spans="1:18" x14ac:dyDescent="0.45">
      <c r="A3750" s="4" t="s">
        <v>6837</v>
      </c>
      <c r="B3750" s="4" t="s">
        <v>6838</v>
      </c>
      <c r="C3750" s="4" t="s">
        <v>2</v>
      </c>
      <c r="D3750" s="4" t="s">
        <v>82</v>
      </c>
      <c r="E3750" s="4" t="s">
        <v>4</v>
      </c>
      <c r="F3750" s="5">
        <v>45828</v>
      </c>
      <c r="G3750" s="4" t="str">
        <f>IF(WEEKDAY(Table1[[#This Row],[Order_Date]],2)&gt;=6,"Weekend","Weekday")</f>
        <v>Weekday</v>
      </c>
      <c r="H3750" s="5" t="str">
        <f>TEXT(Table1[[#This Row],[Order_Date]],"mmmm")</f>
        <v>June</v>
      </c>
      <c r="I3750" s="7">
        <f>MONTH(Table1[[#This Row],[Order_Date]])</f>
        <v>6</v>
      </c>
      <c r="J3750" s="7">
        <v>3</v>
      </c>
      <c r="K3750" s="4">
        <v>1756.72</v>
      </c>
      <c r="L3750" s="4">
        <v>15</v>
      </c>
      <c r="M3750" s="4">
        <v>4479.6400000000003</v>
      </c>
      <c r="N3750" s="4">
        <f>(Table1[[#This Row],[Quantity]]*Table1[[#This Row],[Unit_Price]])*(1-Table1[[#This Row],[Discount_%]]/100)</f>
        <v>4479.6359999999995</v>
      </c>
      <c r="O3750" s="4">
        <v>3521.18</v>
      </c>
      <c r="P3750" s="4">
        <v>958.46</v>
      </c>
      <c r="Q3750">
        <f>Table1[[#This Row],[Revenue]]-Table1[[#This Row],[Cost]]</f>
        <v>958.46000000000049</v>
      </c>
      <c r="R3750" s="6">
        <f>Table1[[#This Row],[Profit]]/Table1[[#This Row],[Revenue]]</f>
        <v>0.21395915743229366</v>
      </c>
    </row>
    <row r="3751" spans="1:18" x14ac:dyDescent="0.45">
      <c r="A3751" s="1" t="s">
        <v>6839</v>
      </c>
      <c r="B3751" s="1" t="s">
        <v>2382</v>
      </c>
      <c r="C3751" s="1" t="s">
        <v>20</v>
      </c>
      <c r="D3751" s="1" t="s">
        <v>57</v>
      </c>
      <c r="E3751" s="1" t="s">
        <v>9</v>
      </c>
      <c r="F3751" s="2">
        <v>45669</v>
      </c>
      <c r="G3751" s="1" t="str">
        <f>IF(WEEKDAY(Table1[[#This Row],[Order_Date]],2)&gt;=6,"Weekend","Weekday")</f>
        <v>Weekend</v>
      </c>
      <c r="H3751" s="2" t="str">
        <f>TEXT(Table1[[#This Row],[Order_Date]],"mmmm")</f>
        <v>January</v>
      </c>
      <c r="I3751" s="8">
        <f>MONTH(Table1[[#This Row],[Order_Date]])</f>
        <v>1</v>
      </c>
      <c r="J3751" s="8">
        <v>3</v>
      </c>
      <c r="K3751" s="1">
        <v>1056.81</v>
      </c>
      <c r="L3751" s="1">
        <v>10</v>
      </c>
      <c r="M3751" s="1">
        <v>2853.39</v>
      </c>
      <c r="N3751" s="1">
        <f>(Table1[[#This Row],[Quantity]]*Table1[[#This Row],[Unit_Price]])*(1-Table1[[#This Row],[Discount_%]]/100)</f>
        <v>2853.3869999999997</v>
      </c>
      <c r="O3751" s="1">
        <v>2139.8200000000002</v>
      </c>
      <c r="P3751" s="1">
        <v>713.57</v>
      </c>
      <c r="Q3751">
        <f>Table1[[#This Row],[Revenue]]-Table1[[#This Row],[Cost]]</f>
        <v>713.56999999999971</v>
      </c>
      <c r="R3751" s="6">
        <f>Table1[[#This Row],[Profit]]/Table1[[#This Row],[Revenue]]</f>
        <v>0.25007797742334559</v>
      </c>
    </row>
    <row r="3752" spans="1:18" x14ac:dyDescent="0.45">
      <c r="A3752" s="4" t="s">
        <v>6840</v>
      </c>
      <c r="B3752" s="4" t="s">
        <v>447</v>
      </c>
      <c r="C3752" s="4" t="s">
        <v>7</v>
      </c>
      <c r="D3752" s="4" t="s">
        <v>134</v>
      </c>
      <c r="E3752" s="4" t="s">
        <v>9</v>
      </c>
      <c r="F3752" s="5">
        <v>45889</v>
      </c>
      <c r="G3752" s="4" t="str">
        <f>IF(WEEKDAY(Table1[[#This Row],[Order_Date]],2)&gt;=6,"Weekend","Weekday")</f>
        <v>Weekday</v>
      </c>
      <c r="H3752" s="5" t="str">
        <f>TEXT(Table1[[#This Row],[Order_Date]],"mmmm")</f>
        <v>August</v>
      </c>
      <c r="I3752" s="7">
        <f>MONTH(Table1[[#This Row],[Order_Date]])</f>
        <v>8</v>
      </c>
      <c r="J3752" s="7">
        <v>5</v>
      </c>
      <c r="K3752" s="4">
        <v>145.11000000000001</v>
      </c>
      <c r="L3752" s="4">
        <v>20</v>
      </c>
      <c r="M3752" s="4">
        <v>580.44000000000005</v>
      </c>
      <c r="N3752" s="4">
        <f>(Table1[[#This Row],[Quantity]]*Table1[[#This Row],[Unit_Price]])*(1-Table1[[#This Row],[Discount_%]]/100)</f>
        <v>580.44000000000005</v>
      </c>
      <c r="O3752" s="4">
        <v>377.32</v>
      </c>
      <c r="P3752" s="4">
        <v>203.12</v>
      </c>
      <c r="Q3752">
        <f>Table1[[#This Row],[Revenue]]-Table1[[#This Row],[Cost]]</f>
        <v>203.12000000000006</v>
      </c>
      <c r="R3752" s="6">
        <f>Table1[[#This Row],[Profit]]/Table1[[#This Row],[Revenue]]</f>
        <v>0.34994142374750187</v>
      </c>
    </row>
    <row r="3753" spans="1:18" x14ac:dyDescent="0.45">
      <c r="A3753" s="1" t="s">
        <v>6841</v>
      </c>
      <c r="B3753" s="1" t="s">
        <v>6842</v>
      </c>
      <c r="C3753" s="1" t="s">
        <v>7</v>
      </c>
      <c r="D3753" s="1" t="s">
        <v>71</v>
      </c>
      <c r="E3753" s="1" t="s">
        <v>14</v>
      </c>
      <c r="F3753" s="2">
        <v>45558</v>
      </c>
      <c r="G3753" s="1" t="str">
        <f>IF(WEEKDAY(Table1[[#This Row],[Order_Date]],2)&gt;=6,"Weekend","Weekday")</f>
        <v>Weekday</v>
      </c>
      <c r="H3753" s="2" t="str">
        <f>TEXT(Table1[[#This Row],[Order_Date]],"mmmm")</f>
        <v>September</v>
      </c>
      <c r="I3753" s="8">
        <f>MONTH(Table1[[#This Row],[Order_Date]])</f>
        <v>9</v>
      </c>
      <c r="J3753" s="8">
        <v>3</v>
      </c>
      <c r="K3753" s="1">
        <v>4229.32</v>
      </c>
      <c r="L3753" s="1">
        <v>5</v>
      </c>
      <c r="M3753" s="1">
        <v>12053.56</v>
      </c>
      <c r="N3753" s="1">
        <f>(Table1[[#This Row],[Quantity]]*Table1[[#This Row],[Unit_Price]])*(1-Table1[[#This Row],[Discount_%]]/100)</f>
        <v>12053.561999999998</v>
      </c>
      <c r="O3753" s="1">
        <v>8011.12</v>
      </c>
      <c r="P3753" s="1">
        <v>4042.44</v>
      </c>
      <c r="Q3753">
        <f>Table1[[#This Row],[Revenue]]-Table1[[#This Row],[Cost]]</f>
        <v>4042.4399999999996</v>
      </c>
      <c r="R3753" s="6">
        <f>Table1[[#This Row],[Profit]]/Table1[[#This Row],[Revenue]]</f>
        <v>0.33537311798340075</v>
      </c>
    </row>
    <row r="3754" spans="1:18" x14ac:dyDescent="0.45">
      <c r="A3754" s="4" t="s">
        <v>6843</v>
      </c>
      <c r="B3754" s="4" t="s">
        <v>587</v>
      </c>
      <c r="C3754" s="4" t="s">
        <v>28</v>
      </c>
      <c r="D3754" s="4" t="s">
        <v>29</v>
      </c>
      <c r="E3754" s="4" t="s">
        <v>4</v>
      </c>
      <c r="F3754" s="5">
        <v>45792</v>
      </c>
      <c r="G3754" s="4" t="str">
        <f>IF(WEEKDAY(Table1[[#This Row],[Order_Date]],2)&gt;=6,"Weekend","Weekday")</f>
        <v>Weekday</v>
      </c>
      <c r="H3754" s="5" t="str">
        <f>TEXT(Table1[[#This Row],[Order_Date]],"mmmm")</f>
        <v>May</v>
      </c>
      <c r="I3754" s="7">
        <f>MONTH(Table1[[#This Row],[Order_Date]])</f>
        <v>5</v>
      </c>
      <c r="J3754" s="7">
        <v>2</v>
      </c>
      <c r="K3754" s="4">
        <v>3485.68</v>
      </c>
      <c r="L3754" s="4">
        <v>5</v>
      </c>
      <c r="M3754" s="4">
        <v>6622.79</v>
      </c>
      <c r="N3754" s="4">
        <f>(Table1[[#This Row],[Quantity]]*Table1[[#This Row],[Unit_Price]])*(1-Table1[[#This Row],[Discount_%]]/100)</f>
        <v>6622.7919999999995</v>
      </c>
      <c r="O3754" s="4">
        <v>5103.82</v>
      </c>
      <c r="P3754" s="4">
        <v>1518.97</v>
      </c>
      <c r="Q3754">
        <f>Table1[[#This Row],[Revenue]]-Table1[[#This Row],[Cost]]</f>
        <v>1518.9700000000003</v>
      </c>
      <c r="R3754" s="6">
        <f>Table1[[#This Row],[Profit]]/Table1[[#This Row],[Revenue]]</f>
        <v>0.2293549999320528</v>
      </c>
    </row>
    <row r="3755" spans="1:18" x14ac:dyDescent="0.45">
      <c r="A3755" s="1" t="s">
        <v>6844</v>
      </c>
      <c r="B3755" s="1" t="s">
        <v>6845</v>
      </c>
      <c r="C3755" s="1" t="s">
        <v>12</v>
      </c>
      <c r="D3755" s="1" t="s">
        <v>111</v>
      </c>
      <c r="E3755" s="1" t="s">
        <v>14</v>
      </c>
      <c r="F3755" s="2">
        <v>45505</v>
      </c>
      <c r="G3755" s="1" t="str">
        <f>IF(WEEKDAY(Table1[[#This Row],[Order_Date]],2)&gt;=6,"Weekend","Weekday")</f>
        <v>Weekday</v>
      </c>
      <c r="H3755" s="2" t="str">
        <f>TEXT(Table1[[#This Row],[Order_Date]],"mmmm")</f>
        <v>August</v>
      </c>
      <c r="I3755" s="8">
        <f>MONTH(Table1[[#This Row],[Order_Date]])</f>
        <v>8</v>
      </c>
      <c r="J3755" s="8">
        <v>1</v>
      </c>
      <c r="K3755" s="1">
        <v>603.76</v>
      </c>
      <c r="L3755" s="1">
        <v>10</v>
      </c>
      <c r="M3755" s="1">
        <v>543.38</v>
      </c>
      <c r="N3755" s="1">
        <f>(Table1[[#This Row],[Quantity]]*Table1[[#This Row],[Unit_Price]])*(1-Table1[[#This Row],[Discount_%]]/100)</f>
        <v>543.38400000000001</v>
      </c>
      <c r="O3755" s="1">
        <v>336.55</v>
      </c>
      <c r="P3755" s="1">
        <v>206.83</v>
      </c>
      <c r="Q3755">
        <f>Table1[[#This Row],[Revenue]]-Table1[[#This Row],[Cost]]</f>
        <v>206.82999999999998</v>
      </c>
      <c r="R3755" s="6">
        <f>Table1[[#This Row],[Profit]]/Table1[[#This Row],[Revenue]]</f>
        <v>0.38063601899223382</v>
      </c>
    </row>
    <row r="3756" spans="1:18" x14ac:dyDescent="0.45">
      <c r="A3756" s="4" t="s">
        <v>6846</v>
      </c>
      <c r="B3756" s="4" t="s">
        <v>5197</v>
      </c>
      <c r="C3756" s="4" t="s">
        <v>20</v>
      </c>
      <c r="D3756" s="4" t="s">
        <v>103</v>
      </c>
      <c r="E3756" s="4" t="s">
        <v>4</v>
      </c>
      <c r="F3756" s="5">
        <v>45325</v>
      </c>
      <c r="G3756" s="4" t="str">
        <f>IF(WEEKDAY(Table1[[#This Row],[Order_Date]],2)&gt;=6,"Weekend","Weekday")</f>
        <v>Weekend</v>
      </c>
      <c r="H3756" s="5" t="str">
        <f>TEXT(Table1[[#This Row],[Order_Date]],"mmmm")</f>
        <v>February</v>
      </c>
      <c r="I3756" s="7">
        <f>MONTH(Table1[[#This Row],[Order_Date]])</f>
        <v>2</v>
      </c>
      <c r="J3756" s="7">
        <v>3</v>
      </c>
      <c r="K3756" s="4">
        <v>1411.1</v>
      </c>
      <c r="L3756" s="4">
        <v>5</v>
      </c>
      <c r="M3756" s="4">
        <v>4021.63</v>
      </c>
      <c r="N3756" s="4">
        <f>(Table1[[#This Row],[Quantity]]*Table1[[#This Row],[Unit_Price]])*(1-Table1[[#This Row],[Discount_%]]/100)</f>
        <v>4021.6349999999993</v>
      </c>
      <c r="O3756" s="4">
        <v>2485.9299999999998</v>
      </c>
      <c r="P3756" s="4">
        <v>1535.7</v>
      </c>
      <c r="Q3756">
        <f>Table1[[#This Row],[Revenue]]-Table1[[#This Row],[Cost]]</f>
        <v>1535.7000000000003</v>
      </c>
      <c r="R3756" s="6">
        <f>Table1[[#This Row],[Profit]]/Table1[[#This Row],[Revenue]]</f>
        <v>0.38186009155491679</v>
      </c>
    </row>
    <row r="3757" spans="1:18" x14ac:dyDescent="0.45">
      <c r="A3757" s="1" t="s">
        <v>6847</v>
      </c>
      <c r="B3757" s="1" t="s">
        <v>1753</v>
      </c>
      <c r="C3757" s="1" t="s">
        <v>28</v>
      </c>
      <c r="D3757" s="1" t="s">
        <v>35</v>
      </c>
      <c r="E3757" s="1" t="s">
        <v>4</v>
      </c>
      <c r="F3757" s="2">
        <v>45479</v>
      </c>
      <c r="G3757" s="1" t="str">
        <f>IF(WEEKDAY(Table1[[#This Row],[Order_Date]],2)&gt;=6,"Weekend","Weekday")</f>
        <v>Weekend</v>
      </c>
      <c r="H3757" s="2" t="str">
        <f>TEXT(Table1[[#This Row],[Order_Date]],"mmmm")</f>
        <v>July</v>
      </c>
      <c r="I3757" s="8">
        <f>MONTH(Table1[[#This Row],[Order_Date]])</f>
        <v>7</v>
      </c>
      <c r="J3757" s="8">
        <v>1</v>
      </c>
      <c r="K3757" s="1">
        <v>2054.3000000000002</v>
      </c>
      <c r="L3757" s="1">
        <v>10</v>
      </c>
      <c r="M3757" s="1">
        <v>1848.87</v>
      </c>
      <c r="N3757" s="1">
        <f>(Table1[[#This Row],[Quantity]]*Table1[[#This Row],[Unit_Price]])*(1-Table1[[#This Row],[Discount_%]]/100)</f>
        <v>1848.8700000000001</v>
      </c>
      <c r="O3757" s="1">
        <v>1456.16</v>
      </c>
      <c r="P3757" s="1">
        <v>392.71</v>
      </c>
      <c r="Q3757">
        <f>Table1[[#This Row],[Revenue]]-Table1[[#This Row],[Cost]]</f>
        <v>392.70999999999981</v>
      </c>
      <c r="R3757" s="6">
        <f>Table1[[#This Row],[Profit]]/Table1[[#This Row],[Revenue]]</f>
        <v>0.21240541519955433</v>
      </c>
    </row>
    <row r="3758" spans="1:18" x14ac:dyDescent="0.45">
      <c r="A3758" s="4" t="s">
        <v>6848</v>
      </c>
      <c r="B3758" s="4" t="s">
        <v>2482</v>
      </c>
      <c r="C3758" s="4" t="s">
        <v>2</v>
      </c>
      <c r="D3758" s="4" t="s">
        <v>82</v>
      </c>
      <c r="E3758" s="4" t="s">
        <v>14</v>
      </c>
      <c r="F3758" s="5">
        <v>45327</v>
      </c>
      <c r="G3758" s="4" t="str">
        <f>IF(WEEKDAY(Table1[[#This Row],[Order_Date]],2)&gt;=6,"Weekend","Weekday")</f>
        <v>Weekday</v>
      </c>
      <c r="H3758" s="5" t="str">
        <f>TEXT(Table1[[#This Row],[Order_Date]],"mmmm")</f>
        <v>February</v>
      </c>
      <c r="I3758" s="7">
        <f>MONTH(Table1[[#This Row],[Order_Date]])</f>
        <v>2</v>
      </c>
      <c r="J3758" s="7">
        <v>2</v>
      </c>
      <c r="K3758" s="4">
        <v>538.44000000000005</v>
      </c>
      <c r="L3758" s="4">
        <v>10</v>
      </c>
      <c r="M3758" s="4">
        <v>969.19</v>
      </c>
      <c r="N3758" s="4">
        <f>(Table1[[#This Row],[Quantity]]*Table1[[#This Row],[Unit_Price]])*(1-Table1[[#This Row],[Discount_%]]/100)</f>
        <v>969.19200000000012</v>
      </c>
      <c r="O3758" s="4">
        <v>739.49</v>
      </c>
      <c r="P3758" s="4">
        <v>229.7</v>
      </c>
      <c r="Q3758">
        <f>Table1[[#This Row],[Revenue]]-Table1[[#This Row],[Cost]]</f>
        <v>229.70000000000005</v>
      </c>
      <c r="R3758" s="6">
        <f>Table1[[#This Row],[Profit]]/Table1[[#This Row],[Revenue]]</f>
        <v>0.23700203262518182</v>
      </c>
    </row>
    <row r="3759" spans="1:18" x14ac:dyDescent="0.45">
      <c r="A3759" s="1" t="s">
        <v>6849</v>
      </c>
      <c r="B3759" s="1" t="s">
        <v>3449</v>
      </c>
      <c r="C3759" s="1" t="s">
        <v>7</v>
      </c>
      <c r="D3759" s="1" t="s">
        <v>134</v>
      </c>
      <c r="E3759" s="1" t="s">
        <v>4</v>
      </c>
      <c r="F3759" s="2">
        <v>45990</v>
      </c>
      <c r="G3759" s="1" t="str">
        <f>IF(WEEKDAY(Table1[[#This Row],[Order_Date]],2)&gt;=6,"Weekend","Weekday")</f>
        <v>Weekend</v>
      </c>
      <c r="H3759" s="2" t="str">
        <f>TEXT(Table1[[#This Row],[Order_Date]],"mmmm")</f>
        <v>November</v>
      </c>
      <c r="I3759" s="8">
        <f>MONTH(Table1[[#This Row],[Order_Date]])</f>
        <v>11</v>
      </c>
      <c r="J3759" s="8">
        <v>5</v>
      </c>
      <c r="K3759" s="1">
        <v>2553.41</v>
      </c>
      <c r="L3759" s="1">
        <v>10</v>
      </c>
      <c r="M3759" s="1">
        <v>11490.34</v>
      </c>
      <c r="N3759" s="1">
        <f>(Table1[[#This Row],[Quantity]]*Table1[[#This Row],[Unit_Price]])*(1-Table1[[#This Row],[Discount_%]]/100)</f>
        <v>11490.344999999999</v>
      </c>
      <c r="O3759" s="1">
        <v>9713.9599999999991</v>
      </c>
      <c r="P3759" s="1">
        <v>1776.38</v>
      </c>
      <c r="Q3759">
        <f>Table1[[#This Row],[Revenue]]-Table1[[#This Row],[Cost]]</f>
        <v>1776.380000000001</v>
      </c>
      <c r="R3759" s="6">
        <f>Table1[[#This Row],[Profit]]/Table1[[#This Row],[Revenue]]</f>
        <v>0.15459768814499833</v>
      </c>
    </row>
    <row r="3760" spans="1:18" x14ac:dyDescent="0.45">
      <c r="A3760" s="4" t="s">
        <v>6850</v>
      </c>
      <c r="B3760" s="4" t="s">
        <v>6851</v>
      </c>
      <c r="C3760" s="4" t="s">
        <v>28</v>
      </c>
      <c r="D3760" s="4" t="s">
        <v>137</v>
      </c>
      <c r="E3760" s="4" t="s">
        <v>4</v>
      </c>
      <c r="F3760" s="5">
        <v>45984</v>
      </c>
      <c r="G3760" s="4" t="str">
        <f>IF(WEEKDAY(Table1[[#This Row],[Order_Date]],2)&gt;=6,"Weekend","Weekday")</f>
        <v>Weekend</v>
      </c>
      <c r="H3760" s="5" t="str">
        <f>TEXT(Table1[[#This Row],[Order_Date]],"mmmm")</f>
        <v>November</v>
      </c>
      <c r="I3760" s="7">
        <f>MONTH(Table1[[#This Row],[Order_Date]])</f>
        <v>11</v>
      </c>
      <c r="J3760" s="7">
        <v>1</v>
      </c>
      <c r="K3760" s="4">
        <v>3500.54</v>
      </c>
      <c r="L3760" s="4">
        <v>15</v>
      </c>
      <c r="M3760" s="4">
        <v>2975.46</v>
      </c>
      <c r="N3760" s="4">
        <f>(Table1[[#This Row],[Quantity]]*Table1[[#This Row],[Unit_Price]])*(1-Table1[[#This Row],[Discount_%]]/100)</f>
        <v>2975.4589999999998</v>
      </c>
      <c r="O3760" s="4">
        <v>2035.85</v>
      </c>
      <c r="P3760" s="4">
        <v>939.61</v>
      </c>
      <c r="Q3760">
        <f>Table1[[#This Row],[Revenue]]-Table1[[#This Row],[Cost]]</f>
        <v>939.61000000000013</v>
      </c>
      <c r="R3760" s="6">
        <f>Table1[[#This Row],[Profit]]/Table1[[#This Row],[Revenue]]</f>
        <v>0.31578646663036974</v>
      </c>
    </row>
    <row r="3761" spans="1:18" x14ac:dyDescent="0.45">
      <c r="A3761" s="1" t="s">
        <v>6852</v>
      </c>
      <c r="B3761" s="1" t="s">
        <v>3001</v>
      </c>
      <c r="C3761" s="1" t="s">
        <v>2</v>
      </c>
      <c r="D3761" s="1" t="s">
        <v>17</v>
      </c>
      <c r="E3761" s="1" t="s">
        <v>22</v>
      </c>
      <c r="F3761" s="2">
        <v>45577</v>
      </c>
      <c r="G3761" s="1" t="str">
        <f>IF(WEEKDAY(Table1[[#This Row],[Order_Date]],2)&gt;=6,"Weekend","Weekday")</f>
        <v>Weekend</v>
      </c>
      <c r="H3761" s="2" t="str">
        <f>TEXT(Table1[[#This Row],[Order_Date]],"mmmm")</f>
        <v>October</v>
      </c>
      <c r="I3761" s="8">
        <f>MONTH(Table1[[#This Row],[Order_Date]])</f>
        <v>10</v>
      </c>
      <c r="J3761" s="8">
        <v>1</v>
      </c>
      <c r="K3761" s="1">
        <v>2911.24</v>
      </c>
      <c r="L3761" s="1">
        <v>0</v>
      </c>
      <c r="M3761" s="1">
        <v>2911.24</v>
      </c>
      <c r="N3761" s="1">
        <f>(Table1[[#This Row],[Quantity]]*Table1[[#This Row],[Unit_Price]])*(1-Table1[[#This Row],[Discount_%]]/100)</f>
        <v>2911.24</v>
      </c>
      <c r="O3761" s="1">
        <v>2166.15</v>
      </c>
      <c r="P3761" s="1">
        <v>745.09</v>
      </c>
      <c r="Q3761">
        <f>Table1[[#This Row],[Revenue]]-Table1[[#This Row],[Cost]]</f>
        <v>745.08999999999969</v>
      </c>
      <c r="R3761" s="6">
        <f>Table1[[#This Row],[Profit]]/Table1[[#This Row],[Revenue]]</f>
        <v>0.25593561506437124</v>
      </c>
    </row>
    <row r="3762" spans="1:18" x14ac:dyDescent="0.45">
      <c r="A3762" s="4" t="s">
        <v>6853</v>
      </c>
      <c r="B3762" s="4" t="s">
        <v>6854</v>
      </c>
      <c r="C3762" s="4" t="s">
        <v>28</v>
      </c>
      <c r="D3762" s="4" t="s">
        <v>137</v>
      </c>
      <c r="E3762" s="4" t="s">
        <v>9</v>
      </c>
      <c r="F3762" s="5">
        <v>45947</v>
      </c>
      <c r="G3762" s="4" t="str">
        <f>IF(WEEKDAY(Table1[[#This Row],[Order_Date]],2)&gt;=6,"Weekend","Weekday")</f>
        <v>Weekday</v>
      </c>
      <c r="H3762" s="5" t="str">
        <f>TEXT(Table1[[#This Row],[Order_Date]],"mmmm")</f>
        <v>October</v>
      </c>
      <c r="I3762" s="7">
        <f>MONTH(Table1[[#This Row],[Order_Date]])</f>
        <v>10</v>
      </c>
      <c r="J3762" s="7">
        <v>2</v>
      </c>
      <c r="K3762" s="4">
        <v>831.38</v>
      </c>
      <c r="L3762" s="4">
        <v>10</v>
      </c>
      <c r="M3762" s="4">
        <v>1496.48</v>
      </c>
      <c r="N3762" s="4">
        <f>(Table1[[#This Row],[Quantity]]*Table1[[#This Row],[Unit_Price]])*(1-Table1[[#This Row],[Discount_%]]/100)</f>
        <v>1496.4839999999999</v>
      </c>
      <c r="O3762" s="4">
        <v>1204.46</v>
      </c>
      <c r="P3762" s="4">
        <v>292.02</v>
      </c>
      <c r="Q3762">
        <f>Table1[[#This Row],[Revenue]]-Table1[[#This Row],[Cost]]</f>
        <v>292.02</v>
      </c>
      <c r="R3762" s="6">
        <f>Table1[[#This Row],[Profit]]/Table1[[#This Row],[Revenue]]</f>
        <v>0.19513792366085747</v>
      </c>
    </row>
    <row r="3763" spans="1:18" x14ac:dyDescent="0.45">
      <c r="A3763" s="1" t="s">
        <v>6855</v>
      </c>
      <c r="B3763" s="1" t="s">
        <v>2969</v>
      </c>
      <c r="C3763" s="1" t="s">
        <v>12</v>
      </c>
      <c r="D3763" s="1" t="s">
        <v>38</v>
      </c>
      <c r="E3763" s="1" t="s">
        <v>22</v>
      </c>
      <c r="F3763" s="2">
        <v>45335</v>
      </c>
      <c r="G3763" s="1" t="str">
        <f>IF(WEEKDAY(Table1[[#This Row],[Order_Date]],2)&gt;=6,"Weekend","Weekday")</f>
        <v>Weekday</v>
      </c>
      <c r="H3763" s="2" t="str">
        <f>TEXT(Table1[[#This Row],[Order_Date]],"mmmm")</f>
        <v>February</v>
      </c>
      <c r="I3763" s="8">
        <f>MONTH(Table1[[#This Row],[Order_Date]])</f>
        <v>2</v>
      </c>
      <c r="J3763" s="8">
        <v>5</v>
      </c>
      <c r="K3763" s="1">
        <v>1818.44</v>
      </c>
      <c r="L3763" s="1">
        <v>10</v>
      </c>
      <c r="M3763" s="1">
        <v>8182.98</v>
      </c>
      <c r="N3763" s="1">
        <f>(Table1[[#This Row],[Quantity]]*Table1[[#This Row],[Unit_Price]])*(1-Table1[[#This Row],[Discount_%]]/100)</f>
        <v>8182.9800000000005</v>
      </c>
      <c r="O3763" s="1">
        <v>5353.22</v>
      </c>
      <c r="P3763" s="1">
        <v>2829.76</v>
      </c>
      <c r="Q3763">
        <f>Table1[[#This Row],[Revenue]]-Table1[[#This Row],[Cost]]</f>
        <v>2829.7599999999993</v>
      </c>
      <c r="R3763" s="6">
        <f>Table1[[#This Row],[Profit]]/Table1[[#This Row],[Revenue]]</f>
        <v>0.34581045047158865</v>
      </c>
    </row>
    <row r="3764" spans="1:18" x14ac:dyDescent="0.45">
      <c r="A3764" s="4" t="s">
        <v>6856</v>
      </c>
      <c r="B3764" s="4" t="s">
        <v>227</v>
      </c>
      <c r="C3764" s="4" t="s">
        <v>2</v>
      </c>
      <c r="D3764" s="4" t="s">
        <v>82</v>
      </c>
      <c r="E3764" s="4" t="s">
        <v>22</v>
      </c>
      <c r="F3764" s="5">
        <v>45938</v>
      </c>
      <c r="G3764" s="4" t="str">
        <f>IF(WEEKDAY(Table1[[#This Row],[Order_Date]],2)&gt;=6,"Weekend","Weekday")</f>
        <v>Weekday</v>
      </c>
      <c r="H3764" s="5" t="str">
        <f>TEXT(Table1[[#This Row],[Order_Date]],"mmmm")</f>
        <v>October</v>
      </c>
      <c r="I3764" s="7">
        <f>MONTH(Table1[[#This Row],[Order_Date]])</f>
        <v>10</v>
      </c>
      <c r="J3764" s="7">
        <v>5</v>
      </c>
      <c r="K3764" s="4">
        <v>2615.77</v>
      </c>
      <c r="L3764" s="4">
        <v>10</v>
      </c>
      <c r="M3764" s="4">
        <v>11770.97</v>
      </c>
      <c r="N3764" s="4">
        <f>(Table1[[#This Row],[Quantity]]*Table1[[#This Row],[Unit_Price]])*(1-Table1[[#This Row],[Discount_%]]/100)</f>
        <v>11770.965</v>
      </c>
      <c r="O3764" s="4">
        <v>7545.16</v>
      </c>
      <c r="P3764" s="4">
        <v>4225.8100000000004</v>
      </c>
      <c r="Q3764">
        <f>Table1[[#This Row],[Revenue]]-Table1[[#This Row],[Cost]]</f>
        <v>4225.8099999999995</v>
      </c>
      <c r="R3764" s="6">
        <f>Table1[[#This Row],[Profit]]/Table1[[#This Row],[Revenue]]</f>
        <v>0.35900269901291065</v>
      </c>
    </row>
    <row r="3765" spans="1:18" x14ac:dyDescent="0.45">
      <c r="A3765" s="1" t="s">
        <v>6857</v>
      </c>
      <c r="B3765" s="1" t="s">
        <v>6858</v>
      </c>
      <c r="C3765" s="1" t="s">
        <v>7</v>
      </c>
      <c r="D3765" s="1" t="s">
        <v>106</v>
      </c>
      <c r="E3765" s="1" t="s">
        <v>14</v>
      </c>
      <c r="F3765" s="2">
        <v>45512</v>
      </c>
      <c r="G3765" s="1" t="str">
        <f>IF(WEEKDAY(Table1[[#This Row],[Order_Date]],2)&gt;=6,"Weekend","Weekday")</f>
        <v>Weekday</v>
      </c>
      <c r="H3765" s="2" t="str">
        <f>TEXT(Table1[[#This Row],[Order_Date]],"mmmm")</f>
        <v>August</v>
      </c>
      <c r="I3765" s="8">
        <f>MONTH(Table1[[#This Row],[Order_Date]])</f>
        <v>8</v>
      </c>
      <c r="J3765" s="8">
        <v>4</v>
      </c>
      <c r="K3765" s="1">
        <v>588.34</v>
      </c>
      <c r="L3765" s="1">
        <v>20</v>
      </c>
      <c r="M3765" s="1">
        <v>1882.69</v>
      </c>
      <c r="N3765" s="1">
        <f>(Table1[[#This Row],[Quantity]]*Table1[[#This Row],[Unit_Price]])*(1-Table1[[#This Row],[Discount_%]]/100)</f>
        <v>1882.6880000000001</v>
      </c>
      <c r="O3765" s="1">
        <v>1326.82</v>
      </c>
      <c r="P3765" s="1">
        <v>555.87</v>
      </c>
      <c r="Q3765">
        <f>Table1[[#This Row],[Revenue]]-Table1[[#This Row],[Cost]]</f>
        <v>555.87000000000012</v>
      </c>
      <c r="R3765" s="6">
        <f>Table1[[#This Row],[Profit]]/Table1[[#This Row],[Revenue]]</f>
        <v>0.29525306874737739</v>
      </c>
    </row>
    <row r="3766" spans="1:18" x14ac:dyDescent="0.45">
      <c r="A3766" s="4" t="s">
        <v>6859</v>
      </c>
      <c r="B3766" s="4" t="s">
        <v>2791</v>
      </c>
      <c r="C3766" s="4" t="s">
        <v>28</v>
      </c>
      <c r="D3766" s="4" t="s">
        <v>35</v>
      </c>
      <c r="E3766" s="4" t="s">
        <v>4</v>
      </c>
      <c r="F3766" s="5">
        <v>45519</v>
      </c>
      <c r="G3766" s="4" t="str">
        <f>IF(WEEKDAY(Table1[[#This Row],[Order_Date]],2)&gt;=6,"Weekend","Weekday")</f>
        <v>Weekday</v>
      </c>
      <c r="H3766" s="5" t="str">
        <f>TEXT(Table1[[#This Row],[Order_Date]],"mmmm")</f>
        <v>August</v>
      </c>
      <c r="I3766" s="7">
        <f>MONTH(Table1[[#This Row],[Order_Date]])</f>
        <v>8</v>
      </c>
      <c r="J3766" s="7">
        <v>2</v>
      </c>
      <c r="K3766" s="4">
        <v>1672.77</v>
      </c>
      <c r="L3766" s="4">
        <v>5</v>
      </c>
      <c r="M3766" s="4">
        <v>3178.26</v>
      </c>
      <c r="N3766" s="4">
        <f>(Table1[[#This Row],[Quantity]]*Table1[[#This Row],[Unit_Price]])*(1-Table1[[#This Row],[Discount_%]]/100)</f>
        <v>3178.2629999999999</v>
      </c>
      <c r="O3766" s="4">
        <v>2240.15</v>
      </c>
      <c r="P3766" s="4">
        <v>938.11</v>
      </c>
      <c r="Q3766">
        <f>Table1[[#This Row],[Revenue]]-Table1[[#This Row],[Cost]]</f>
        <v>938.11000000000013</v>
      </c>
      <c r="R3766" s="6">
        <f>Table1[[#This Row],[Profit]]/Table1[[#This Row],[Revenue]]</f>
        <v>0.29516464983984947</v>
      </c>
    </row>
    <row r="3767" spans="1:18" x14ac:dyDescent="0.45">
      <c r="A3767" s="1" t="s">
        <v>6860</v>
      </c>
      <c r="B3767" s="1" t="s">
        <v>6861</v>
      </c>
      <c r="C3767" s="1" t="s">
        <v>20</v>
      </c>
      <c r="D3767" s="1" t="s">
        <v>60</v>
      </c>
      <c r="E3767" s="1" t="s">
        <v>4</v>
      </c>
      <c r="F3767" s="2">
        <v>45935</v>
      </c>
      <c r="G3767" s="1" t="str">
        <f>IF(WEEKDAY(Table1[[#This Row],[Order_Date]],2)&gt;=6,"Weekend","Weekday")</f>
        <v>Weekend</v>
      </c>
      <c r="H3767" s="2" t="str">
        <f>TEXT(Table1[[#This Row],[Order_Date]],"mmmm")</f>
        <v>October</v>
      </c>
      <c r="I3767" s="8">
        <f>MONTH(Table1[[#This Row],[Order_Date]])</f>
        <v>10</v>
      </c>
      <c r="J3767" s="8">
        <v>4</v>
      </c>
      <c r="K3767" s="1">
        <v>4330.3900000000003</v>
      </c>
      <c r="L3767" s="1">
        <v>20</v>
      </c>
      <c r="M3767" s="1">
        <v>13857.25</v>
      </c>
      <c r="N3767" s="1">
        <f>(Table1[[#This Row],[Quantity]]*Table1[[#This Row],[Unit_Price]])*(1-Table1[[#This Row],[Discount_%]]/100)</f>
        <v>13857.248000000001</v>
      </c>
      <c r="O3767" s="1">
        <v>8865.75</v>
      </c>
      <c r="P3767" s="1">
        <v>4991.5</v>
      </c>
      <c r="Q3767">
        <f>Table1[[#This Row],[Revenue]]-Table1[[#This Row],[Cost]]</f>
        <v>4991.5</v>
      </c>
      <c r="R3767" s="6">
        <f>Table1[[#This Row],[Profit]]/Table1[[#This Row],[Revenue]]</f>
        <v>0.36020855508849159</v>
      </c>
    </row>
    <row r="3768" spans="1:18" x14ac:dyDescent="0.45">
      <c r="A3768" s="4" t="s">
        <v>6862</v>
      </c>
      <c r="B3768" s="4" t="s">
        <v>3885</v>
      </c>
      <c r="C3768" s="4" t="s">
        <v>2</v>
      </c>
      <c r="D3768" s="4" t="s">
        <v>65</v>
      </c>
      <c r="E3768" s="4" t="s">
        <v>22</v>
      </c>
      <c r="F3768" s="5">
        <v>45748</v>
      </c>
      <c r="G3768" s="4" t="str">
        <f>IF(WEEKDAY(Table1[[#This Row],[Order_Date]],2)&gt;=6,"Weekend","Weekday")</f>
        <v>Weekday</v>
      </c>
      <c r="H3768" s="5" t="str">
        <f>TEXT(Table1[[#This Row],[Order_Date]],"mmmm")</f>
        <v>April</v>
      </c>
      <c r="I3768" s="7">
        <f>MONTH(Table1[[#This Row],[Order_Date]])</f>
        <v>4</v>
      </c>
      <c r="J3768" s="7">
        <v>5</v>
      </c>
      <c r="K3768" s="4">
        <v>2301.2600000000002</v>
      </c>
      <c r="L3768" s="4">
        <v>0</v>
      </c>
      <c r="M3768" s="4">
        <v>11506.3</v>
      </c>
      <c r="N3768" s="4">
        <f>(Table1[[#This Row],[Quantity]]*Table1[[#This Row],[Unit_Price]])*(1-Table1[[#This Row],[Discount_%]]/100)</f>
        <v>11506.300000000001</v>
      </c>
      <c r="O3768" s="4">
        <v>8146.76</v>
      </c>
      <c r="P3768" s="4">
        <v>3359.54</v>
      </c>
      <c r="Q3768">
        <f>Table1[[#This Row],[Revenue]]-Table1[[#This Row],[Cost]]</f>
        <v>3359.5399999999991</v>
      </c>
      <c r="R3768" s="6">
        <f>Table1[[#This Row],[Profit]]/Table1[[#This Row],[Revenue]]</f>
        <v>0.29197396209033316</v>
      </c>
    </row>
    <row r="3769" spans="1:18" x14ac:dyDescent="0.45">
      <c r="A3769" s="1" t="s">
        <v>6863</v>
      </c>
      <c r="B3769" s="1" t="s">
        <v>6864</v>
      </c>
      <c r="C3769" s="1" t="s">
        <v>28</v>
      </c>
      <c r="D3769" s="1" t="s">
        <v>29</v>
      </c>
      <c r="E3769" s="1" t="s">
        <v>4</v>
      </c>
      <c r="F3769" s="2">
        <v>45856</v>
      </c>
      <c r="G3769" s="1" t="str">
        <f>IF(WEEKDAY(Table1[[#This Row],[Order_Date]],2)&gt;=6,"Weekend","Weekday")</f>
        <v>Weekday</v>
      </c>
      <c r="H3769" s="2" t="str">
        <f>TEXT(Table1[[#This Row],[Order_Date]],"mmmm")</f>
        <v>July</v>
      </c>
      <c r="I3769" s="8">
        <f>MONTH(Table1[[#This Row],[Order_Date]])</f>
        <v>7</v>
      </c>
      <c r="J3769" s="8">
        <v>3</v>
      </c>
      <c r="K3769" s="1">
        <v>4031.57</v>
      </c>
      <c r="L3769" s="1">
        <v>5</v>
      </c>
      <c r="M3769" s="1">
        <v>11489.97</v>
      </c>
      <c r="N3769" s="1">
        <f>(Table1[[#This Row],[Quantity]]*Table1[[#This Row],[Unit_Price]])*(1-Table1[[#This Row],[Discount_%]]/100)</f>
        <v>11489.9745</v>
      </c>
      <c r="O3769" s="1">
        <v>7181.36</v>
      </c>
      <c r="P3769" s="1">
        <v>4308.6099999999997</v>
      </c>
      <c r="Q3769">
        <f>Table1[[#This Row],[Revenue]]-Table1[[#This Row],[Cost]]</f>
        <v>4308.6099999999997</v>
      </c>
      <c r="R3769" s="6">
        <f>Table1[[#This Row],[Profit]]/Table1[[#This Row],[Revenue]]</f>
        <v>0.37498879457474649</v>
      </c>
    </row>
    <row r="3770" spans="1:18" x14ac:dyDescent="0.45">
      <c r="A3770" s="4" t="s">
        <v>6865</v>
      </c>
      <c r="B3770" s="4" t="s">
        <v>6866</v>
      </c>
      <c r="C3770" s="4" t="s">
        <v>20</v>
      </c>
      <c r="D3770" s="4" t="s">
        <v>57</v>
      </c>
      <c r="E3770" s="4" t="s">
        <v>4</v>
      </c>
      <c r="F3770" s="5">
        <v>45703</v>
      </c>
      <c r="G3770" s="4" t="str">
        <f>IF(WEEKDAY(Table1[[#This Row],[Order_Date]],2)&gt;=6,"Weekend","Weekday")</f>
        <v>Weekend</v>
      </c>
      <c r="H3770" s="5" t="str">
        <f>TEXT(Table1[[#This Row],[Order_Date]],"mmmm")</f>
        <v>February</v>
      </c>
      <c r="I3770" s="7">
        <f>MONTH(Table1[[#This Row],[Order_Date]])</f>
        <v>2</v>
      </c>
      <c r="J3770" s="7">
        <v>5</v>
      </c>
      <c r="K3770" s="4">
        <v>641.03</v>
      </c>
      <c r="L3770" s="4">
        <v>20</v>
      </c>
      <c r="M3770" s="4">
        <v>2564.12</v>
      </c>
      <c r="N3770" s="4">
        <f>(Table1[[#This Row],[Quantity]]*Table1[[#This Row],[Unit_Price]])*(1-Table1[[#This Row],[Discount_%]]/100)</f>
        <v>2564.12</v>
      </c>
      <c r="O3770" s="4">
        <v>1945.25</v>
      </c>
      <c r="P3770" s="4">
        <v>618.87</v>
      </c>
      <c r="Q3770">
        <f>Table1[[#This Row],[Revenue]]-Table1[[#This Row],[Cost]]</f>
        <v>618.86999999999989</v>
      </c>
      <c r="R3770" s="6">
        <f>Table1[[#This Row],[Profit]]/Table1[[#This Row],[Revenue]]</f>
        <v>0.2413576587679204</v>
      </c>
    </row>
    <row r="3771" spans="1:18" x14ac:dyDescent="0.45">
      <c r="A3771" s="1" t="s">
        <v>6867</v>
      </c>
      <c r="B3771" s="1" t="s">
        <v>6868</v>
      </c>
      <c r="C3771" s="1" t="s">
        <v>2</v>
      </c>
      <c r="D3771" s="1" t="s">
        <v>65</v>
      </c>
      <c r="E3771" s="1" t="s">
        <v>14</v>
      </c>
      <c r="F3771" s="2">
        <v>45898</v>
      </c>
      <c r="G3771" s="1" t="str">
        <f>IF(WEEKDAY(Table1[[#This Row],[Order_Date]],2)&gt;=6,"Weekend","Weekday")</f>
        <v>Weekday</v>
      </c>
      <c r="H3771" s="2" t="str">
        <f>TEXT(Table1[[#This Row],[Order_Date]],"mmmm")</f>
        <v>August</v>
      </c>
      <c r="I3771" s="8">
        <f>MONTH(Table1[[#This Row],[Order_Date]])</f>
        <v>8</v>
      </c>
      <c r="J3771" s="8">
        <v>1</v>
      </c>
      <c r="K3771" s="1">
        <v>1983.6</v>
      </c>
      <c r="L3771" s="1">
        <v>15</v>
      </c>
      <c r="M3771" s="1">
        <v>1686.06</v>
      </c>
      <c r="N3771" s="1">
        <f>(Table1[[#This Row],[Quantity]]*Table1[[#This Row],[Unit_Price]])*(1-Table1[[#This Row],[Discount_%]]/100)</f>
        <v>1686.06</v>
      </c>
      <c r="O3771" s="1">
        <v>1295.17</v>
      </c>
      <c r="P3771" s="1">
        <v>390.89</v>
      </c>
      <c r="Q3771">
        <f>Table1[[#This Row],[Revenue]]-Table1[[#This Row],[Cost]]</f>
        <v>390.88999999999987</v>
      </c>
      <c r="R3771" s="6">
        <f>Table1[[#This Row],[Profit]]/Table1[[#This Row],[Revenue]]</f>
        <v>0.23183635220573406</v>
      </c>
    </row>
    <row r="3772" spans="1:18" x14ac:dyDescent="0.45">
      <c r="A3772" s="4" t="s">
        <v>6869</v>
      </c>
      <c r="B3772" s="4" t="s">
        <v>6870</v>
      </c>
      <c r="C3772" s="4" t="s">
        <v>20</v>
      </c>
      <c r="D3772" s="4" t="s">
        <v>103</v>
      </c>
      <c r="E3772" s="4" t="s">
        <v>14</v>
      </c>
      <c r="F3772" s="5">
        <v>45635</v>
      </c>
      <c r="G3772" s="4" t="str">
        <f>IF(WEEKDAY(Table1[[#This Row],[Order_Date]],2)&gt;=6,"Weekend","Weekday")</f>
        <v>Weekday</v>
      </c>
      <c r="H3772" s="5" t="str">
        <f>TEXT(Table1[[#This Row],[Order_Date]],"mmmm")</f>
        <v>December</v>
      </c>
      <c r="I3772" s="7">
        <f>MONTH(Table1[[#This Row],[Order_Date]])</f>
        <v>12</v>
      </c>
      <c r="J3772" s="7">
        <v>5</v>
      </c>
      <c r="K3772" s="4">
        <v>2854.51</v>
      </c>
      <c r="L3772" s="4">
        <v>15</v>
      </c>
      <c r="M3772" s="4">
        <v>12131.67</v>
      </c>
      <c r="N3772" s="4">
        <f>(Table1[[#This Row],[Quantity]]*Table1[[#This Row],[Unit_Price]])*(1-Table1[[#This Row],[Discount_%]]/100)</f>
        <v>12131.667500000001</v>
      </c>
      <c r="O3772" s="4">
        <v>8690.15</v>
      </c>
      <c r="P3772" s="4">
        <v>3441.52</v>
      </c>
      <c r="Q3772">
        <f>Table1[[#This Row],[Revenue]]-Table1[[#This Row],[Cost]]</f>
        <v>3441.5200000000004</v>
      </c>
      <c r="R3772" s="6">
        <f>Table1[[#This Row],[Profit]]/Table1[[#This Row],[Revenue]]</f>
        <v>0.28368064742941407</v>
      </c>
    </row>
    <row r="3773" spans="1:18" x14ac:dyDescent="0.45">
      <c r="A3773" s="1" t="s">
        <v>6871</v>
      </c>
      <c r="B3773" s="1" t="s">
        <v>6872</v>
      </c>
      <c r="C3773" s="1" t="s">
        <v>20</v>
      </c>
      <c r="D3773" s="1" t="s">
        <v>57</v>
      </c>
      <c r="E3773" s="1" t="s">
        <v>22</v>
      </c>
      <c r="F3773" s="2">
        <v>45767</v>
      </c>
      <c r="G3773" s="1" t="str">
        <f>IF(WEEKDAY(Table1[[#This Row],[Order_Date]],2)&gt;=6,"Weekend","Weekday")</f>
        <v>Weekend</v>
      </c>
      <c r="H3773" s="2" t="str">
        <f>TEXT(Table1[[#This Row],[Order_Date]],"mmmm")</f>
        <v>April</v>
      </c>
      <c r="I3773" s="8">
        <f>MONTH(Table1[[#This Row],[Order_Date]])</f>
        <v>4</v>
      </c>
      <c r="J3773" s="8">
        <v>1</v>
      </c>
      <c r="K3773" s="1">
        <v>818.83</v>
      </c>
      <c r="L3773" s="1">
        <v>20</v>
      </c>
      <c r="M3773" s="1">
        <v>655.05999999999995</v>
      </c>
      <c r="N3773" s="1">
        <f>(Table1[[#This Row],[Quantity]]*Table1[[#This Row],[Unit_Price]])*(1-Table1[[#This Row],[Discount_%]]/100)</f>
        <v>655.06400000000008</v>
      </c>
      <c r="O3773" s="1">
        <v>530.75</v>
      </c>
      <c r="P3773" s="1">
        <v>124.31</v>
      </c>
      <c r="Q3773">
        <f>Table1[[#This Row],[Revenue]]-Table1[[#This Row],[Cost]]</f>
        <v>124.30999999999995</v>
      </c>
      <c r="R3773" s="6">
        <f>Table1[[#This Row],[Profit]]/Table1[[#This Row],[Revenue]]</f>
        <v>0.18976887613348398</v>
      </c>
    </row>
    <row r="3774" spans="1:18" x14ac:dyDescent="0.45">
      <c r="A3774" s="4" t="s">
        <v>6873</v>
      </c>
      <c r="B3774" s="4" t="s">
        <v>1624</v>
      </c>
      <c r="C3774" s="4" t="s">
        <v>28</v>
      </c>
      <c r="D3774" s="4" t="s">
        <v>137</v>
      </c>
      <c r="E3774" s="4" t="s">
        <v>4</v>
      </c>
      <c r="F3774" s="5">
        <v>45313</v>
      </c>
      <c r="G3774" s="4" t="str">
        <f>IF(WEEKDAY(Table1[[#This Row],[Order_Date]],2)&gt;=6,"Weekend","Weekday")</f>
        <v>Weekday</v>
      </c>
      <c r="H3774" s="5" t="str">
        <f>TEXT(Table1[[#This Row],[Order_Date]],"mmmm")</f>
        <v>January</v>
      </c>
      <c r="I3774" s="7">
        <f>MONTH(Table1[[#This Row],[Order_Date]])</f>
        <v>1</v>
      </c>
      <c r="J3774" s="7">
        <v>2</v>
      </c>
      <c r="K3774" s="4">
        <v>4467.58</v>
      </c>
      <c r="L3774" s="4">
        <v>20</v>
      </c>
      <c r="M3774" s="4">
        <v>7148.13</v>
      </c>
      <c r="N3774" s="4">
        <f>(Table1[[#This Row],[Quantity]]*Table1[[#This Row],[Unit_Price]])*(1-Table1[[#This Row],[Discount_%]]/100)</f>
        <v>7148.1280000000006</v>
      </c>
      <c r="O3774" s="4">
        <v>5092.1899999999996</v>
      </c>
      <c r="P3774" s="4">
        <v>2055.94</v>
      </c>
      <c r="Q3774">
        <f>Table1[[#This Row],[Revenue]]-Table1[[#This Row],[Cost]]</f>
        <v>2055.9400000000005</v>
      </c>
      <c r="R3774" s="6">
        <f>Table1[[#This Row],[Profit]]/Table1[[#This Row],[Revenue]]</f>
        <v>0.28761927944791155</v>
      </c>
    </row>
    <row r="3775" spans="1:18" x14ac:dyDescent="0.45">
      <c r="A3775" s="1" t="s">
        <v>6874</v>
      </c>
      <c r="B3775" s="1" t="s">
        <v>6875</v>
      </c>
      <c r="C3775" s="1" t="s">
        <v>2</v>
      </c>
      <c r="D3775" s="1" t="s">
        <v>3</v>
      </c>
      <c r="E3775" s="1" t="s">
        <v>4</v>
      </c>
      <c r="F3775" s="2">
        <v>45366</v>
      </c>
      <c r="G3775" s="1" t="str">
        <f>IF(WEEKDAY(Table1[[#This Row],[Order_Date]],2)&gt;=6,"Weekend","Weekday")</f>
        <v>Weekday</v>
      </c>
      <c r="H3775" s="2" t="str">
        <f>TEXT(Table1[[#This Row],[Order_Date]],"mmmm")</f>
        <v>March</v>
      </c>
      <c r="I3775" s="8">
        <f>MONTH(Table1[[#This Row],[Order_Date]])</f>
        <v>3</v>
      </c>
      <c r="J3775" s="8">
        <v>5</v>
      </c>
      <c r="K3775" s="1">
        <v>4413.43</v>
      </c>
      <c r="L3775" s="1">
        <v>10</v>
      </c>
      <c r="M3775" s="1">
        <v>19860.439999999999</v>
      </c>
      <c r="N3775" s="1">
        <f>(Table1[[#This Row],[Quantity]]*Table1[[#This Row],[Unit_Price]])*(1-Table1[[#This Row],[Discount_%]]/100)</f>
        <v>19860.435000000001</v>
      </c>
      <c r="O3775" s="1">
        <v>16703.349999999999</v>
      </c>
      <c r="P3775" s="1">
        <v>3157.09</v>
      </c>
      <c r="Q3775">
        <f>Table1[[#This Row],[Revenue]]-Table1[[#This Row],[Cost]]</f>
        <v>3157.09</v>
      </c>
      <c r="R3775" s="6">
        <f>Table1[[#This Row],[Profit]]/Table1[[#This Row],[Revenue]]</f>
        <v>0.15896374904080676</v>
      </c>
    </row>
    <row r="3776" spans="1:18" x14ac:dyDescent="0.45">
      <c r="A3776" s="4" t="s">
        <v>6876</v>
      </c>
      <c r="B3776" s="4" t="s">
        <v>6877</v>
      </c>
      <c r="C3776" s="4" t="s">
        <v>20</v>
      </c>
      <c r="D3776" s="4" t="s">
        <v>25</v>
      </c>
      <c r="E3776" s="4" t="s">
        <v>14</v>
      </c>
      <c r="F3776" s="5">
        <v>45620</v>
      </c>
      <c r="G3776" s="4" t="str">
        <f>IF(WEEKDAY(Table1[[#This Row],[Order_Date]],2)&gt;=6,"Weekend","Weekday")</f>
        <v>Weekend</v>
      </c>
      <c r="H3776" s="5" t="str">
        <f>TEXT(Table1[[#This Row],[Order_Date]],"mmmm")</f>
        <v>November</v>
      </c>
      <c r="I3776" s="7">
        <f>MONTH(Table1[[#This Row],[Order_Date]])</f>
        <v>11</v>
      </c>
      <c r="J3776" s="7">
        <v>1</v>
      </c>
      <c r="K3776" s="4">
        <v>1132.1600000000001</v>
      </c>
      <c r="L3776" s="4">
        <v>20</v>
      </c>
      <c r="M3776" s="4">
        <v>905.73</v>
      </c>
      <c r="N3776" s="4">
        <f>(Table1[[#This Row],[Quantity]]*Table1[[#This Row],[Unit_Price]])*(1-Table1[[#This Row],[Discount_%]]/100)</f>
        <v>905.72800000000007</v>
      </c>
      <c r="O3776" s="4">
        <v>666.97</v>
      </c>
      <c r="P3776" s="4">
        <v>238.76</v>
      </c>
      <c r="Q3776">
        <f>Table1[[#This Row],[Revenue]]-Table1[[#This Row],[Cost]]</f>
        <v>238.76</v>
      </c>
      <c r="R3776" s="6">
        <f>Table1[[#This Row],[Profit]]/Table1[[#This Row],[Revenue]]</f>
        <v>0.26361056827089752</v>
      </c>
    </row>
    <row r="3777" spans="1:18" x14ac:dyDescent="0.45">
      <c r="A3777" s="1" t="s">
        <v>6878</v>
      </c>
      <c r="B3777" s="1" t="s">
        <v>6879</v>
      </c>
      <c r="C3777" s="1" t="s">
        <v>12</v>
      </c>
      <c r="D3777" s="1" t="s">
        <v>38</v>
      </c>
      <c r="E3777" s="1" t="s">
        <v>14</v>
      </c>
      <c r="F3777" s="2">
        <v>45797</v>
      </c>
      <c r="G3777" s="1" t="str">
        <f>IF(WEEKDAY(Table1[[#This Row],[Order_Date]],2)&gt;=6,"Weekend","Weekday")</f>
        <v>Weekday</v>
      </c>
      <c r="H3777" s="2" t="str">
        <f>TEXT(Table1[[#This Row],[Order_Date]],"mmmm")</f>
        <v>May</v>
      </c>
      <c r="I3777" s="8">
        <f>MONTH(Table1[[#This Row],[Order_Date]])</f>
        <v>5</v>
      </c>
      <c r="J3777" s="8">
        <v>2</v>
      </c>
      <c r="K3777" s="1">
        <v>3075.89</v>
      </c>
      <c r="L3777" s="1">
        <v>5</v>
      </c>
      <c r="M3777" s="1">
        <v>5844.19</v>
      </c>
      <c r="N3777" s="1">
        <f>(Table1[[#This Row],[Quantity]]*Table1[[#This Row],[Unit_Price]])*(1-Table1[[#This Row],[Discount_%]]/100)</f>
        <v>5844.1909999999998</v>
      </c>
      <c r="O3777" s="1">
        <v>3506.87</v>
      </c>
      <c r="P3777" s="1">
        <v>2337.3200000000002</v>
      </c>
      <c r="Q3777">
        <f>Table1[[#This Row],[Revenue]]-Table1[[#This Row],[Cost]]</f>
        <v>2337.3199999999997</v>
      </c>
      <c r="R3777" s="6">
        <f>Table1[[#This Row],[Profit]]/Table1[[#This Row],[Revenue]]</f>
        <v>0.39993908480045998</v>
      </c>
    </row>
    <row r="3778" spans="1:18" x14ac:dyDescent="0.45">
      <c r="A3778" s="4" t="s">
        <v>6880</v>
      </c>
      <c r="B3778" s="4" t="s">
        <v>1052</v>
      </c>
      <c r="C3778" s="4" t="s">
        <v>2</v>
      </c>
      <c r="D3778" s="4" t="s">
        <v>65</v>
      </c>
      <c r="E3778" s="4" t="s">
        <v>14</v>
      </c>
      <c r="F3778" s="5">
        <v>45952</v>
      </c>
      <c r="G3778" s="4" t="str">
        <f>IF(WEEKDAY(Table1[[#This Row],[Order_Date]],2)&gt;=6,"Weekend","Weekday")</f>
        <v>Weekday</v>
      </c>
      <c r="H3778" s="5" t="str">
        <f>TEXT(Table1[[#This Row],[Order_Date]],"mmmm")</f>
        <v>October</v>
      </c>
      <c r="I3778" s="7">
        <f>MONTH(Table1[[#This Row],[Order_Date]])</f>
        <v>10</v>
      </c>
      <c r="J3778" s="7">
        <v>4</v>
      </c>
      <c r="K3778" s="4">
        <v>3005.48</v>
      </c>
      <c r="L3778" s="4">
        <v>0</v>
      </c>
      <c r="M3778" s="4">
        <v>12021.92</v>
      </c>
      <c r="N3778" s="4">
        <f>(Table1[[#This Row],[Quantity]]*Table1[[#This Row],[Unit_Price]])*(1-Table1[[#This Row],[Discount_%]]/100)</f>
        <v>12021.92</v>
      </c>
      <c r="O3778" s="4">
        <v>7576.03</v>
      </c>
      <c r="P3778" s="4">
        <v>4445.8900000000003</v>
      </c>
      <c r="Q3778">
        <f>Table1[[#This Row],[Revenue]]-Table1[[#This Row],[Cost]]</f>
        <v>4445.8900000000003</v>
      </c>
      <c r="R3778" s="6">
        <f>Table1[[#This Row],[Profit]]/Table1[[#This Row],[Revenue]]</f>
        <v>0.36981530404461188</v>
      </c>
    </row>
    <row r="3779" spans="1:18" x14ac:dyDescent="0.45">
      <c r="A3779" s="1" t="s">
        <v>6881</v>
      </c>
      <c r="B3779" s="1" t="s">
        <v>6882</v>
      </c>
      <c r="C3779" s="1" t="s">
        <v>12</v>
      </c>
      <c r="D3779" s="1" t="s">
        <v>111</v>
      </c>
      <c r="E3779" s="1" t="s">
        <v>22</v>
      </c>
      <c r="F3779" s="2">
        <v>45518</v>
      </c>
      <c r="G3779" s="1" t="str">
        <f>IF(WEEKDAY(Table1[[#This Row],[Order_Date]],2)&gt;=6,"Weekend","Weekday")</f>
        <v>Weekday</v>
      </c>
      <c r="H3779" s="2" t="str">
        <f>TEXT(Table1[[#This Row],[Order_Date]],"mmmm")</f>
        <v>August</v>
      </c>
      <c r="I3779" s="8">
        <f>MONTH(Table1[[#This Row],[Order_Date]])</f>
        <v>8</v>
      </c>
      <c r="J3779" s="8">
        <v>2</v>
      </c>
      <c r="K3779" s="1">
        <v>2858.61</v>
      </c>
      <c r="L3779" s="1">
        <v>10</v>
      </c>
      <c r="M3779" s="1">
        <v>5145.5</v>
      </c>
      <c r="N3779" s="1">
        <f>(Table1[[#This Row],[Quantity]]*Table1[[#This Row],[Unit_Price]])*(1-Table1[[#This Row],[Discount_%]]/100)</f>
        <v>5145.4980000000005</v>
      </c>
      <c r="O3779" s="1">
        <v>3328.08</v>
      </c>
      <c r="P3779" s="1">
        <v>1817.42</v>
      </c>
      <c r="Q3779">
        <f>Table1[[#This Row],[Revenue]]-Table1[[#This Row],[Cost]]</f>
        <v>1817.42</v>
      </c>
      <c r="R3779" s="6">
        <f>Table1[[#This Row],[Profit]]/Table1[[#This Row],[Revenue]]</f>
        <v>0.35320571373044407</v>
      </c>
    </row>
    <row r="3780" spans="1:18" x14ac:dyDescent="0.45">
      <c r="A3780" s="4" t="s">
        <v>6883</v>
      </c>
      <c r="B3780" s="4" t="s">
        <v>6701</v>
      </c>
      <c r="C3780" s="4" t="s">
        <v>20</v>
      </c>
      <c r="D3780" s="4" t="s">
        <v>21</v>
      </c>
      <c r="E3780" s="4" t="s">
        <v>14</v>
      </c>
      <c r="F3780" s="5">
        <v>45831</v>
      </c>
      <c r="G3780" s="4" t="str">
        <f>IF(WEEKDAY(Table1[[#This Row],[Order_Date]],2)&gt;=6,"Weekend","Weekday")</f>
        <v>Weekday</v>
      </c>
      <c r="H3780" s="5" t="str">
        <f>TEXT(Table1[[#This Row],[Order_Date]],"mmmm")</f>
        <v>June</v>
      </c>
      <c r="I3780" s="7">
        <f>MONTH(Table1[[#This Row],[Order_Date]])</f>
        <v>6</v>
      </c>
      <c r="J3780" s="7">
        <v>4</v>
      </c>
      <c r="K3780" s="4">
        <v>3648.43</v>
      </c>
      <c r="L3780" s="4">
        <v>5</v>
      </c>
      <c r="M3780" s="4">
        <v>13864.03</v>
      </c>
      <c r="N3780" s="4">
        <f>(Table1[[#This Row],[Quantity]]*Table1[[#This Row],[Unit_Price]])*(1-Table1[[#This Row],[Discount_%]]/100)</f>
        <v>13864.033999999998</v>
      </c>
      <c r="O3780" s="4">
        <v>10311.459999999999</v>
      </c>
      <c r="P3780" s="4">
        <v>3552.57</v>
      </c>
      <c r="Q3780">
        <f>Table1[[#This Row],[Revenue]]-Table1[[#This Row],[Cost]]</f>
        <v>3552.5700000000015</v>
      </c>
      <c r="R3780" s="6">
        <f>Table1[[#This Row],[Profit]]/Table1[[#This Row],[Revenue]]</f>
        <v>0.25624367517958341</v>
      </c>
    </row>
    <row r="3781" spans="1:18" x14ac:dyDescent="0.45">
      <c r="A3781" s="1" t="s">
        <v>6884</v>
      </c>
      <c r="B3781" s="1" t="s">
        <v>6885</v>
      </c>
      <c r="C3781" s="1" t="s">
        <v>28</v>
      </c>
      <c r="D3781" s="1" t="s">
        <v>85</v>
      </c>
      <c r="E3781" s="1" t="s">
        <v>22</v>
      </c>
      <c r="F3781" s="2">
        <v>45695</v>
      </c>
      <c r="G3781" s="1" t="str">
        <f>IF(WEEKDAY(Table1[[#This Row],[Order_Date]],2)&gt;=6,"Weekend","Weekday")</f>
        <v>Weekday</v>
      </c>
      <c r="H3781" s="2" t="str">
        <f>TEXT(Table1[[#This Row],[Order_Date]],"mmmm")</f>
        <v>February</v>
      </c>
      <c r="I3781" s="8">
        <f>MONTH(Table1[[#This Row],[Order_Date]])</f>
        <v>2</v>
      </c>
      <c r="J3781" s="8">
        <v>1</v>
      </c>
      <c r="K3781" s="1">
        <v>973.16</v>
      </c>
      <c r="L3781" s="1">
        <v>5</v>
      </c>
      <c r="M3781" s="1">
        <v>924.5</v>
      </c>
      <c r="N3781" s="1">
        <f>(Table1[[#This Row],[Quantity]]*Table1[[#This Row],[Unit_Price]])*(1-Table1[[#This Row],[Discount_%]]/100)</f>
        <v>924.50199999999995</v>
      </c>
      <c r="O3781" s="1">
        <v>564.25</v>
      </c>
      <c r="P3781" s="1">
        <v>360.25</v>
      </c>
      <c r="Q3781">
        <f>Table1[[#This Row],[Revenue]]-Table1[[#This Row],[Cost]]</f>
        <v>360.25</v>
      </c>
      <c r="R3781" s="6">
        <f>Table1[[#This Row],[Profit]]/Table1[[#This Row],[Revenue]]</f>
        <v>0.38967009194159002</v>
      </c>
    </row>
    <row r="3782" spans="1:18" x14ac:dyDescent="0.45">
      <c r="A3782" s="4" t="s">
        <v>6886</v>
      </c>
      <c r="B3782" s="4" t="s">
        <v>2224</v>
      </c>
      <c r="C3782" s="4" t="s">
        <v>7</v>
      </c>
      <c r="D3782" s="4" t="s">
        <v>46</v>
      </c>
      <c r="E3782" s="4" t="s">
        <v>4</v>
      </c>
      <c r="F3782" s="5">
        <v>45740</v>
      </c>
      <c r="G3782" s="4" t="str">
        <f>IF(WEEKDAY(Table1[[#This Row],[Order_Date]],2)&gt;=6,"Weekend","Weekday")</f>
        <v>Weekday</v>
      </c>
      <c r="H3782" s="5" t="str">
        <f>TEXT(Table1[[#This Row],[Order_Date]],"mmmm")</f>
        <v>March</v>
      </c>
      <c r="I3782" s="7">
        <f>MONTH(Table1[[#This Row],[Order_Date]])</f>
        <v>3</v>
      </c>
      <c r="J3782" s="7">
        <v>2</v>
      </c>
      <c r="K3782" s="4">
        <v>1652.07</v>
      </c>
      <c r="L3782" s="4">
        <v>5</v>
      </c>
      <c r="M3782" s="4">
        <v>3138.93</v>
      </c>
      <c r="N3782" s="4">
        <f>(Table1[[#This Row],[Quantity]]*Table1[[#This Row],[Unit_Price]])*(1-Table1[[#This Row],[Discount_%]]/100)</f>
        <v>3138.9329999999995</v>
      </c>
      <c r="O3782" s="4">
        <v>1982.5</v>
      </c>
      <c r="P3782" s="4">
        <v>1156.43</v>
      </c>
      <c r="Q3782">
        <f>Table1[[#This Row],[Revenue]]-Table1[[#This Row],[Cost]]</f>
        <v>1156.4299999999998</v>
      </c>
      <c r="R3782" s="6">
        <f>Table1[[#This Row],[Profit]]/Table1[[#This Row],[Revenue]]</f>
        <v>0.36841535172813672</v>
      </c>
    </row>
    <row r="3783" spans="1:18" x14ac:dyDescent="0.45">
      <c r="A3783" s="1" t="s">
        <v>6887</v>
      </c>
      <c r="B3783" s="1" t="s">
        <v>6888</v>
      </c>
      <c r="C3783" s="1" t="s">
        <v>28</v>
      </c>
      <c r="D3783" s="1" t="s">
        <v>137</v>
      </c>
      <c r="E3783" s="1" t="s">
        <v>4</v>
      </c>
      <c r="F3783" s="2">
        <v>45525</v>
      </c>
      <c r="G3783" s="1" t="str">
        <f>IF(WEEKDAY(Table1[[#This Row],[Order_Date]],2)&gt;=6,"Weekend","Weekday")</f>
        <v>Weekday</v>
      </c>
      <c r="H3783" s="2" t="str">
        <f>TEXT(Table1[[#This Row],[Order_Date]],"mmmm")</f>
        <v>August</v>
      </c>
      <c r="I3783" s="8">
        <f>MONTH(Table1[[#This Row],[Order_Date]])</f>
        <v>8</v>
      </c>
      <c r="J3783" s="8">
        <v>4</v>
      </c>
      <c r="K3783" s="1">
        <v>3539.55</v>
      </c>
      <c r="L3783" s="1">
        <v>0</v>
      </c>
      <c r="M3783" s="1">
        <v>14158.2</v>
      </c>
      <c r="N3783" s="1">
        <f>(Table1[[#This Row],[Quantity]]*Table1[[#This Row],[Unit_Price]])*(1-Table1[[#This Row],[Discount_%]]/100)</f>
        <v>14158.2</v>
      </c>
      <c r="O3783" s="1">
        <v>11928.06</v>
      </c>
      <c r="P3783" s="1">
        <v>2230.14</v>
      </c>
      <c r="Q3783">
        <f>Table1[[#This Row],[Revenue]]-Table1[[#This Row],[Cost]]</f>
        <v>2230.1400000000012</v>
      </c>
      <c r="R3783" s="6">
        <f>Table1[[#This Row],[Profit]]/Table1[[#This Row],[Revenue]]</f>
        <v>0.15751578590498791</v>
      </c>
    </row>
    <row r="3784" spans="1:18" x14ac:dyDescent="0.45">
      <c r="A3784" s="4" t="s">
        <v>6889</v>
      </c>
      <c r="B3784" s="4" t="s">
        <v>6890</v>
      </c>
      <c r="C3784" s="4" t="s">
        <v>28</v>
      </c>
      <c r="D3784" s="4" t="s">
        <v>29</v>
      </c>
      <c r="E3784" s="4" t="s">
        <v>9</v>
      </c>
      <c r="F3784" s="5">
        <v>45405</v>
      </c>
      <c r="G3784" s="4" t="str">
        <f>IF(WEEKDAY(Table1[[#This Row],[Order_Date]],2)&gt;=6,"Weekend","Weekday")</f>
        <v>Weekday</v>
      </c>
      <c r="H3784" s="5" t="str">
        <f>TEXT(Table1[[#This Row],[Order_Date]],"mmmm")</f>
        <v>April</v>
      </c>
      <c r="I3784" s="7">
        <f>MONTH(Table1[[#This Row],[Order_Date]])</f>
        <v>4</v>
      </c>
      <c r="J3784" s="7">
        <v>4</v>
      </c>
      <c r="K3784" s="4">
        <v>2089.5700000000002</v>
      </c>
      <c r="L3784" s="4">
        <v>0</v>
      </c>
      <c r="M3784" s="4">
        <v>8358.2800000000007</v>
      </c>
      <c r="N3784" s="4">
        <f>(Table1[[#This Row],[Quantity]]*Table1[[#This Row],[Unit_Price]])*(1-Table1[[#This Row],[Discount_%]]/100)</f>
        <v>8358.2800000000007</v>
      </c>
      <c r="O3784" s="4">
        <v>5787.96</v>
      </c>
      <c r="P3784" s="4">
        <v>2570.3200000000002</v>
      </c>
      <c r="Q3784">
        <f>Table1[[#This Row],[Revenue]]-Table1[[#This Row],[Cost]]</f>
        <v>2570.3200000000006</v>
      </c>
      <c r="R3784" s="6">
        <f>Table1[[#This Row],[Profit]]/Table1[[#This Row],[Revenue]]</f>
        <v>0.30751781467000389</v>
      </c>
    </row>
    <row r="3785" spans="1:18" x14ac:dyDescent="0.45">
      <c r="A3785" s="1" t="s">
        <v>6891</v>
      </c>
      <c r="B3785" s="1" t="s">
        <v>1902</v>
      </c>
      <c r="C3785" s="1" t="s">
        <v>28</v>
      </c>
      <c r="D3785" s="1" t="s">
        <v>35</v>
      </c>
      <c r="E3785" s="1" t="s">
        <v>9</v>
      </c>
      <c r="F3785" s="2">
        <v>45528</v>
      </c>
      <c r="G3785" s="1" t="str">
        <f>IF(WEEKDAY(Table1[[#This Row],[Order_Date]],2)&gt;=6,"Weekend","Weekday")</f>
        <v>Weekend</v>
      </c>
      <c r="H3785" s="2" t="str">
        <f>TEXT(Table1[[#This Row],[Order_Date]],"mmmm")</f>
        <v>August</v>
      </c>
      <c r="I3785" s="8">
        <f>MONTH(Table1[[#This Row],[Order_Date]])</f>
        <v>8</v>
      </c>
      <c r="J3785" s="8">
        <v>4</v>
      </c>
      <c r="K3785" s="1">
        <v>865.95</v>
      </c>
      <c r="L3785" s="1">
        <v>5</v>
      </c>
      <c r="M3785" s="1">
        <v>3290.61</v>
      </c>
      <c r="N3785" s="1">
        <f>(Table1[[#This Row],[Quantity]]*Table1[[#This Row],[Unit_Price]])*(1-Table1[[#This Row],[Discount_%]]/100)</f>
        <v>3290.61</v>
      </c>
      <c r="O3785" s="1">
        <v>2257.1999999999998</v>
      </c>
      <c r="P3785" s="1">
        <v>1033.4100000000001</v>
      </c>
      <c r="Q3785">
        <f>Table1[[#This Row],[Revenue]]-Table1[[#This Row],[Cost]]</f>
        <v>1033.4100000000003</v>
      </c>
      <c r="R3785" s="6">
        <f>Table1[[#This Row],[Profit]]/Table1[[#This Row],[Revenue]]</f>
        <v>0.31404815520526591</v>
      </c>
    </row>
    <row r="3786" spans="1:18" x14ac:dyDescent="0.45">
      <c r="A3786" s="4" t="s">
        <v>6892</v>
      </c>
      <c r="B3786" s="4" t="s">
        <v>1339</v>
      </c>
      <c r="C3786" s="4" t="s">
        <v>12</v>
      </c>
      <c r="D3786" s="4" t="s">
        <v>38</v>
      </c>
      <c r="E3786" s="4" t="s">
        <v>14</v>
      </c>
      <c r="F3786" s="5">
        <v>46022</v>
      </c>
      <c r="G3786" s="4" t="str">
        <f>IF(WEEKDAY(Table1[[#This Row],[Order_Date]],2)&gt;=6,"Weekend","Weekday")</f>
        <v>Weekday</v>
      </c>
      <c r="H3786" s="5" t="str">
        <f>TEXT(Table1[[#This Row],[Order_Date]],"mmmm")</f>
        <v>December</v>
      </c>
      <c r="I3786" s="7">
        <f>MONTH(Table1[[#This Row],[Order_Date]])</f>
        <v>12</v>
      </c>
      <c r="J3786" s="7">
        <v>5</v>
      </c>
      <c r="K3786" s="4">
        <v>1517.97</v>
      </c>
      <c r="L3786" s="4">
        <v>5</v>
      </c>
      <c r="M3786" s="4">
        <v>7210.36</v>
      </c>
      <c r="N3786" s="4">
        <f>(Table1[[#This Row],[Quantity]]*Table1[[#This Row],[Unit_Price]])*(1-Table1[[#This Row],[Discount_%]]/100)</f>
        <v>7210.3575000000001</v>
      </c>
      <c r="O3786" s="4">
        <v>5482.48</v>
      </c>
      <c r="P3786" s="4">
        <v>1727.88</v>
      </c>
      <c r="Q3786">
        <f>Table1[[#This Row],[Revenue]]-Table1[[#This Row],[Cost]]</f>
        <v>1727.88</v>
      </c>
      <c r="R3786" s="6">
        <f>Table1[[#This Row],[Profit]]/Table1[[#This Row],[Revenue]]</f>
        <v>0.23963852012936943</v>
      </c>
    </row>
    <row r="3787" spans="1:18" x14ac:dyDescent="0.45">
      <c r="A3787" s="1" t="s">
        <v>6893</v>
      </c>
      <c r="B3787" s="1" t="s">
        <v>2747</v>
      </c>
      <c r="C3787" s="1" t="s">
        <v>12</v>
      </c>
      <c r="D3787" s="1" t="s">
        <v>38</v>
      </c>
      <c r="E3787" s="1" t="s">
        <v>14</v>
      </c>
      <c r="F3787" s="2">
        <v>45816</v>
      </c>
      <c r="G3787" s="1" t="str">
        <f>IF(WEEKDAY(Table1[[#This Row],[Order_Date]],2)&gt;=6,"Weekend","Weekday")</f>
        <v>Weekend</v>
      </c>
      <c r="H3787" s="2" t="str">
        <f>TEXT(Table1[[#This Row],[Order_Date]],"mmmm")</f>
        <v>June</v>
      </c>
      <c r="I3787" s="8">
        <f>MONTH(Table1[[#This Row],[Order_Date]])</f>
        <v>6</v>
      </c>
      <c r="J3787" s="8">
        <v>5</v>
      </c>
      <c r="K3787" s="1">
        <v>4164.29</v>
      </c>
      <c r="L3787" s="1">
        <v>15</v>
      </c>
      <c r="M3787" s="1">
        <v>17698.23</v>
      </c>
      <c r="N3787" s="1">
        <f>(Table1[[#This Row],[Quantity]]*Table1[[#This Row],[Unit_Price]])*(1-Table1[[#This Row],[Discount_%]]/100)</f>
        <v>17698.232500000002</v>
      </c>
      <c r="O3787" s="1">
        <v>13285.75</v>
      </c>
      <c r="P3787" s="1">
        <v>4412.4799999999996</v>
      </c>
      <c r="Q3787">
        <f>Table1[[#This Row],[Revenue]]-Table1[[#This Row],[Cost]]</f>
        <v>4412.4799999999996</v>
      </c>
      <c r="R3787" s="6">
        <f>Table1[[#This Row],[Profit]]/Table1[[#This Row],[Revenue]]</f>
        <v>0.24931758712594421</v>
      </c>
    </row>
    <row r="3788" spans="1:18" x14ac:dyDescent="0.45">
      <c r="A3788" s="4" t="s">
        <v>6894</v>
      </c>
      <c r="B3788" s="4" t="s">
        <v>6895</v>
      </c>
      <c r="C3788" s="4" t="s">
        <v>28</v>
      </c>
      <c r="D3788" s="4" t="s">
        <v>29</v>
      </c>
      <c r="E3788" s="4" t="s">
        <v>22</v>
      </c>
      <c r="F3788" s="5">
        <v>45880</v>
      </c>
      <c r="G3788" s="4" t="str">
        <f>IF(WEEKDAY(Table1[[#This Row],[Order_Date]],2)&gt;=6,"Weekend","Weekday")</f>
        <v>Weekday</v>
      </c>
      <c r="H3788" s="5" t="str">
        <f>TEXT(Table1[[#This Row],[Order_Date]],"mmmm")</f>
        <v>August</v>
      </c>
      <c r="I3788" s="7">
        <f>MONTH(Table1[[#This Row],[Order_Date]])</f>
        <v>8</v>
      </c>
      <c r="J3788" s="7">
        <v>1</v>
      </c>
      <c r="K3788" s="4">
        <v>317.02999999999997</v>
      </c>
      <c r="L3788" s="4">
        <v>15</v>
      </c>
      <c r="M3788" s="4">
        <v>269.48</v>
      </c>
      <c r="N3788" s="4">
        <f>(Table1[[#This Row],[Quantity]]*Table1[[#This Row],[Unit_Price]])*(1-Table1[[#This Row],[Discount_%]]/100)</f>
        <v>269.47549999999995</v>
      </c>
      <c r="O3788" s="4">
        <v>212.2</v>
      </c>
      <c r="P3788" s="4">
        <v>57.28</v>
      </c>
      <c r="Q3788">
        <f>Table1[[#This Row],[Revenue]]-Table1[[#This Row],[Cost]]</f>
        <v>57.28000000000003</v>
      </c>
      <c r="R3788" s="6">
        <f>Table1[[#This Row],[Profit]]/Table1[[#This Row],[Revenue]]</f>
        <v>0.21255751818316757</v>
      </c>
    </row>
    <row r="3789" spans="1:18" x14ac:dyDescent="0.45">
      <c r="A3789" s="1" t="s">
        <v>6896</v>
      </c>
      <c r="B3789" s="1" t="s">
        <v>6897</v>
      </c>
      <c r="C3789" s="1" t="s">
        <v>2</v>
      </c>
      <c r="D3789" s="1" t="s">
        <v>65</v>
      </c>
      <c r="E3789" s="1" t="s">
        <v>9</v>
      </c>
      <c r="F3789" s="2">
        <v>45507</v>
      </c>
      <c r="G3789" s="1" t="str">
        <f>IF(WEEKDAY(Table1[[#This Row],[Order_Date]],2)&gt;=6,"Weekend","Weekday")</f>
        <v>Weekend</v>
      </c>
      <c r="H3789" s="2" t="str">
        <f>TEXT(Table1[[#This Row],[Order_Date]],"mmmm")</f>
        <v>August</v>
      </c>
      <c r="I3789" s="8">
        <f>MONTH(Table1[[#This Row],[Order_Date]])</f>
        <v>8</v>
      </c>
      <c r="J3789" s="8">
        <v>5</v>
      </c>
      <c r="K3789" s="1">
        <v>2389.75</v>
      </c>
      <c r="L3789" s="1">
        <v>0</v>
      </c>
      <c r="M3789" s="1">
        <v>11948.75</v>
      </c>
      <c r="N3789" s="1">
        <f>(Table1[[#This Row],[Quantity]]*Table1[[#This Row],[Unit_Price]])*(1-Table1[[#This Row],[Discount_%]]/100)</f>
        <v>11948.75</v>
      </c>
      <c r="O3789" s="1">
        <v>7693.24</v>
      </c>
      <c r="P3789" s="1">
        <v>4255.51</v>
      </c>
      <c r="Q3789">
        <f>Table1[[#This Row],[Revenue]]-Table1[[#This Row],[Cost]]</f>
        <v>4255.51</v>
      </c>
      <c r="R3789" s="6">
        <f>Table1[[#This Row],[Profit]]/Table1[[#This Row],[Revenue]]</f>
        <v>0.35614687728841932</v>
      </c>
    </row>
    <row r="3790" spans="1:18" x14ac:dyDescent="0.45">
      <c r="A3790" s="4" t="s">
        <v>6898</v>
      </c>
      <c r="B3790" s="4" t="s">
        <v>6899</v>
      </c>
      <c r="C3790" s="4" t="s">
        <v>20</v>
      </c>
      <c r="D3790" s="4" t="s">
        <v>25</v>
      </c>
      <c r="E3790" s="4" t="s">
        <v>9</v>
      </c>
      <c r="F3790" s="5">
        <v>45370</v>
      </c>
      <c r="G3790" s="4" t="str">
        <f>IF(WEEKDAY(Table1[[#This Row],[Order_Date]],2)&gt;=6,"Weekend","Weekday")</f>
        <v>Weekday</v>
      </c>
      <c r="H3790" s="5" t="str">
        <f>TEXT(Table1[[#This Row],[Order_Date]],"mmmm")</f>
        <v>March</v>
      </c>
      <c r="I3790" s="7">
        <f>MONTH(Table1[[#This Row],[Order_Date]])</f>
        <v>3</v>
      </c>
      <c r="J3790" s="7">
        <v>3</v>
      </c>
      <c r="K3790" s="4">
        <v>3265.45</v>
      </c>
      <c r="L3790" s="4">
        <v>15</v>
      </c>
      <c r="M3790" s="4">
        <v>8326.9</v>
      </c>
      <c r="N3790" s="4">
        <f>(Table1[[#This Row],[Quantity]]*Table1[[#This Row],[Unit_Price]])*(1-Table1[[#This Row],[Discount_%]]/100)</f>
        <v>8326.8974999999991</v>
      </c>
      <c r="O3790" s="4">
        <v>5737.75</v>
      </c>
      <c r="P3790" s="4">
        <v>2589.15</v>
      </c>
      <c r="Q3790">
        <f>Table1[[#This Row],[Revenue]]-Table1[[#This Row],[Cost]]</f>
        <v>2589.1499999999996</v>
      </c>
      <c r="R3790" s="6">
        <f>Table1[[#This Row],[Profit]]/Table1[[#This Row],[Revenue]]</f>
        <v>0.31093804417009935</v>
      </c>
    </row>
    <row r="3791" spans="1:18" x14ac:dyDescent="0.45">
      <c r="A3791" s="1" t="s">
        <v>6900</v>
      </c>
      <c r="B3791" s="1" t="s">
        <v>6901</v>
      </c>
      <c r="C3791" s="1" t="s">
        <v>20</v>
      </c>
      <c r="D3791" s="1" t="s">
        <v>60</v>
      </c>
      <c r="E3791" s="1" t="s">
        <v>9</v>
      </c>
      <c r="F3791" s="2">
        <v>45988</v>
      </c>
      <c r="G3791" s="1" t="str">
        <f>IF(WEEKDAY(Table1[[#This Row],[Order_Date]],2)&gt;=6,"Weekend","Weekday")</f>
        <v>Weekday</v>
      </c>
      <c r="H3791" s="2" t="str">
        <f>TEXT(Table1[[#This Row],[Order_Date]],"mmmm")</f>
        <v>November</v>
      </c>
      <c r="I3791" s="8">
        <f>MONTH(Table1[[#This Row],[Order_Date]])</f>
        <v>11</v>
      </c>
      <c r="J3791" s="8">
        <v>1</v>
      </c>
      <c r="K3791" s="1">
        <v>658.41</v>
      </c>
      <c r="L3791" s="1">
        <v>10</v>
      </c>
      <c r="M3791" s="1">
        <v>592.57000000000005</v>
      </c>
      <c r="N3791" s="1">
        <f>(Table1[[#This Row],[Quantity]]*Table1[[#This Row],[Unit_Price]])*(1-Table1[[#This Row],[Discount_%]]/100)</f>
        <v>592.56899999999996</v>
      </c>
      <c r="O3791" s="1">
        <v>452.86</v>
      </c>
      <c r="P3791" s="1">
        <v>139.71</v>
      </c>
      <c r="Q3791">
        <f>Table1[[#This Row],[Revenue]]-Table1[[#This Row],[Cost]]</f>
        <v>139.71000000000004</v>
      </c>
      <c r="R3791" s="6">
        <f>Table1[[#This Row],[Profit]]/Table1[[#This Row],[Revenue]]</f>
        <v>0.23576961371652294</v>
      </c>
    </row>
    <row r="3792" spans="1:18" x14ac:dyDescent="0.45">
      <c r="A3792" s="4" t="s">
        <v>6902</v>
      </c>
      <c r="B3792" s="4" t="s">
        <v>6903</v>
      </c>
      <c r="C3792" s="4" t="s">
        <v>28</v>
      </c>
      <c r="D3792" s="4" t="s">
        <v>35</v>
      </c>
      <c r="E3792" s="4" t="s">
        <v>22</v>
      </c>
      <c r="F3792" s="5">
        <v>45584</v>
      </c>
      <c r="G3792" s="4" t="str">
        <f>IF(WEEKDAY(Table1[[#This Row],[Order_Date]],2)&gt;=6,"Weekend","Weekday")</f>
        <v>Weekend</v>
      </c>
      <c r="H3792" s="5" t="str">
        <f>TEXT(Table1[[#This Row],[Order_Date]],"mmmm")</f>
        <v>October</v>
      </c>
      <c r="I3792" s="7">
        <f>MONTH(Table1[[#This Row],[Order_Date]])</f>
        <v>10</v>
      </c>
      <c r="J3792" s="7">
        <v>1</v>
      </c>
      <c r="K3792" s="4">
        <v>2653.4</v>
      </c>
      <c r="L3792" s="4">
        <v>15</v>
      </c>
      <c r="M3792" s="4">
        <v>2255.39</v>
      </c>
      <c r="N3792" s="4">
        <f>(Table1[[#This Row],[Quantity]]*Table1[[#This Row],[Unit_Price]])*(1-Table1[[#This Row],[Discount_%]]/100)</f>
        <v>2255.39</v>
      </c>
      <c r="O3792" s="4">
        <v>1514.3</v>
      </c>
      <c r="P3792" s="4">
        <v>741.09</v>
      </c>
      <c r="Q3792">
        <f>Table1[[#This Row],[Revenue]]-Table1[[#This Row],[Cost]]</f>
        <v>741.08999999999992</v>
      </c>
      <c r="R3792" s="6">
        <f>Table1[[#This Row],[Profit]]/Table1[[#This Row],[Revenue]]</f>
        <v>0.32858618686790314</v>
      </c>
    </row>
    <row r="3793" spans="1:18" x14ac:dyDescent="0.45">
      <c r="A3793" s="1" t="s">
        <v>6904</v>
      </c>
      <c r="B3793" s="1" t="s">
        <v>3578</v>
      </c>
      <c r="C3793" s="1" t="s">
        <v>20</v>
      </c>
      <c r="D3793" s="1" t="s">
        <v>25</v>
      </c>
      <c r="E3793" s="1" t="s">
        <v>9</v>
      </c>
      <c r="F3793" s="2">
        <v>45691</v>
      </c>
      <c r="G3793" s="1" t="str">
        <f>IF(WEEKDAY(Table1[[#This Row],[Order_Date]],2)&gt;=6,"Weekend","Weekday")</f>
        <v>Weekday</v>
      </c>
      <c r="H3793" s="2" t="str">
        <f>TEXT(Table1[[#This Row],[Order_Date]],"mmmm")</f>
        <v>February</v>
      </c>
      <c r="I3793" s="8">
        <f>MONTH(Table1[[#This Row],[Order_Date]])</f>
        <v>2</v>
      </c>
      <c r="J3793" s="8">
        <v>2</v>
      </c>
      <c r="K3793" s="1">
        <v>679.37</v>
      </c>
      <c r="L3793" s="1">
        <v>15</v>
      </c>
      <c r="M3793" s="1">
        <v>1154.93</v>
      </c>
      <c r="N3793" s="1">
        <f>(Table1[[#This Row],[Quantity]]*Table1[[#This Row],[Unit_Price]])*(1-Table1[[#This Row],[Discount_%]]/100)</f>
        <v>1154.9290000000001</v>
      </c>
      <c r="O3793" s="1">
        <v>799.78</v>
      </c>
      <c r="P3793" s="1">
        <v>355.15</v>
      </c>
      <c r="Q3793">
        <f>Table1[[#This Row],[Revenue]]-Table1[[#This Row],[Cost]]</f>
        <v>355.15000000000009</v>
      </c>
      <c r="R3793" s="6">
        <f>Table1[[#This Row],[Profit]]/Table1[[#This Row],[Revenue]]</f>
        <v>0.30750781432640933</v>
      </c>
    </row>
    <row r="3794" spans="1:18" x14ac:dyDescent="0.45">
      <c r="A3794" s="4" t="s">
        <v>6905</v>
      </c>
      <c r="B3794" s="4" t="s">
        <v>4860</v>
      </c>
      <c r="C3794" s="4" t="s">
        <v>20</v>
      </c>
      <c r="D3794" s="4" t="s">
        <v>57</v>
      </c>
      <c r="E3794" s="4" t="s">
        <v>4</v>
      </c>
      <c r="F3794" s="5">
        <v>45334</v>
      </c>
      <c r="G3794" s="4" t="str">
        <f>IF(WEEKDAY(Table1[[#This Row],[Order_Date]],2)&gt;=6,"Weekend","Weekday")</f>
        <v>Weekday</v>
      </c>
      <c r="H3794" s="5" t="str">
        <f>TEXT(Table1[[#This Row],[Order_Date]],"mmmm")</f>
        <v>February</v>
      </c>
      <c r="I3794" s="7">
        <f>MONTH(Table1[[#This Row],[Order_Date]])</f>
        <v>2</v>
      </c>
      <c r="J3794" s="7">
        <v>4</v>
      </c>
      <c r="K3794" s="4">
        <v>4445.1899999999996</v>
      </c>
      <c r="L3794" s="4">
        <v>0</v>
      </c>
      <c r="M3794" s="4">
        <v>17780.759999999998</v>
      </c>
      <c r="N3794" s="4">
        <f>(Table1[[#This Row],[Quantity]]*Table1[[#This Row],[Unit_Price]])*(1-Table1[[#This Row],[Discount_%]]/100)</f>
        <v>17780.759999999998</v>
      </c>
      <c r="O3794" s="4">
        <v>13921.91</v>
      </c>
      <c r="P3794" s="4">
        <v>3858.85</v>
      </c>
      <c r="Q3794">
        <f>Table1[[#This Row],[Revenue]]-Table1[[#This Row],[Cost]]</f>
        <v>3858.8499999999985</v>
      </c>
      <c r="R3794" s="6">
        <f>Table1[[#This Row],[Profit]]/Table1[[#This Row],[Revenue]]</f>
        <v>0.21702390673964445</v>
      </c>
    </row>
    <row r="3795" spans="1:18" x14ac:dyDescent="0.45">
      <c r="A3795" s="1" t="s">
        <v>6906</v>
      </c>
      <c r="B3795" s="1" t="s">
        <v>6907</v>
      </c>
      <c r="C3795" s="1" t="s">
        <v>12</v>
      </c>
      <c r="D3795" s="1" t="s">
        <v>38</v>
      </c>
      <c r="E3795" s="1" t="s">
        <v>22</v>
      </c>
      <c r="F3795" s="2">
        <v>45355</v>
      </c>
      <c r="G3795" s="1" t="str">
        <f>IF(WEEKDAY(Table1[[#This Row],[Order_Date]],2)&gt;=6,"Weekend","Weekday")</f>
        <v>Weekday</v>
      </c>
      <c r="H3795" s="2" t="str">
        <f>TEXT(Table1[[#This Row],[Order_Date]],"mmmm")</f>
        <v>March</v>
      </c>
      <c r="I3795" s="8">
        <f>MONTH(Table1[[#This Row],[Order_Date]])</f>
        <v>3</v>
      </c>
      <c r="J3795" s="8">
        <v>5</v>
      </c>
      <c r="K3795" s="1">
        <v>2399.3000000000002</v>
      </c>
      <c r="L3795" s="1">
        <v>20</v>
      </c>
      <c r="M3795" s="1">
        <v>9597.2000000000007</v>
      </c>
      <c r="N3795" s="1">
        <f>(Table1[[#This Row],[Quantity]]*Table1[[#This Row],[Unit_Price]])*(1-Table1[[#This Row],[Discount_%]]/100)</f>
        <v>9597.2000000000007</v>
      </c>
      <c r="O3795" s="1">
        <v>6985.14</v>
      </c>
      <c r="P3795" s="1">
        <v>2612.06</v>
      </c>
      <c r="Q3795">
        <f>Table1[[#This Row],[Revenue]]-Table1[[#This Row],[Cost]]</f>
        <v>2612.0600000000004</v>
      </c>
      <c r="R3795" s="6">
        <f>Table1[[#This Row],[Profit]]/Table1[[#This Row],[Revenue]]</f>
        <v>0.27216896594840156</v>
      </c>
    </row>
    <row r="3796" spans="1:18" x14ac:dyDescent="0.45">
      <c r="A3796" s="4" t="s">
        <v>6908</v>
      </c>
      <c r="B3796" s="4" t="s">
        <v>1841</v>
      </c>
      <c r="C3796" s="4" t="s">
        <v>12</v>
      </c>
      <c r="D3796" s="4" t="s">
        <v>32</v>
      </c>
      <c r="E3796" s="4" t="s">
        <v>4</v>
      </c>
      <c r="F3796" s="5">
        <v>45460</v>
      </c>
      <c r="G3796" s="4" t="str">
        <f>IF(WEEKDAY(Table1[[#This Row],[Order_Date]],2)&gt;=6,"Weekend","Weekday")</f>
        <v>Weekday</v>
      </c>
      <c r="H3796" s="5" t="str">
        <f>TEXT(Table1[[#This Row],[Order_Date]],"mmmm")</f>
        <v>June</v>
      </c>
      <c r="I3796" s="7">
        <f>MONTH(Table1[[#This Row],[Order_Date]])</f>
        <v>6</v>
      </c>
      <c r="J3796" s="7">
        <v>2</v>
      </c>
      <c r="K3796" s="4">
        <v>2380.65</v>
      </c>
      <c r="L3796" s="4">
        <v>0</v>
      </c>
      <c r="M3796" s="4">
        <v>4761.3</v>
      </c>
      <c r="N3796" s="4">
        <f>(Table1[[#This Row],[Quantity]]*Table1[[#This Row],[Unit_Price]])*(1-Table1[[#This Row],[Discount_%]]/100)</f>
        <v>4761.3</v>
      </c>
      <c r="O3796" s="4">
        <v>3959.65</v>
      </c>
      <c r="P3796" s="4">
        <v>801.65</v>
      </c>
      <c r="Q3796">
        <f>Table1[[#This Row],[Revenue]]-Table1[[#This Row],[Cost]]</f>
        <v>801.65000000000009</v>
      </c>
      <c r="R3796" s="6">
        <f>Table1[[#This Row],[Profit]]/Table1[[#This Row],[Revenue]]</f>
        <v>0.16836788272110556</v>
      </c>
    </row>
    <row r="3797" spans="1:18" x14ac:dyDescent="0.45">
      <c r="A3797" s="1" t="s">
        <v>6909</v>
      </c>
      <c r="B3797" s="1" t="s">
        <v>5967</v>
      </c>
      <c r="C3797" s="1" t="s">
        <v>20</v>
      </c>
      <c r="D3797" s="1" t="s">
        <v>25</v>
      </c>
      <c r="E3797" s="1" t="s">
        <v>9</v>
      </c>
      <c r="F3797" s="2">
        <v>45955</v>
      </c>
      <c r="G3797" s="1" t="str">
        <f>IF(WEEKDAY(Table1[[#This Row],[Order_Date]],2)&gt;=6,"Weekend","Weekday")</f>
        <v>Weekend</v>
      </c>
      <c r="H3797" s="2" t="str">
        <f>TEXT(Table1[[#This Row],[Order_Date]],"mmmm")</f>
        <v>October</v>
      </c>
      <c r="I3797" s="8">
        <f>MONTH(Table1[[#This Row],[Order_Date]])</f>
        <v>10</v>
      </c>
      <c r="J3797" s="8">
        <v>1</v>
      </c>
      <c r="K3797" s="1">
        <v>1313.04</v>
      </c>
      <c r="L3797" s="1">
        <v>10</v>
      </c>
      <c r="M3797" s="1">
        <v>1181.74</v>
      </c>
      <c r="N3797" s="1">
        <f>(Table1[[#This Row],[Quantity]]*Table1[[#This Row],[Unit_Price]])*(1-Table1[[#This Row],[Discount_%]]/100)</f>
        <v>1181.7360000000001</v>
      </c>
      <c r="O3797" s="1">
        <v>739.77</v>
      </c>
      <c r="P3797" s="1">
        <v>441.97</v>
      </c>
      <c r="Q3797">
        <f>Table1[[#This Row],[Revenue]]-Table1[[#This Row],[Cost]]</f>
        <v>441.97</v>
      </c>
      <c r="R3797" s="6">
        <f>Table1[[#This Row],[Profit]]/Table1[[#This Row],[Revenue]]</f>
        <v>0.3739993568805321</v>
      </c>
    </row>
    <row r="3798" spans="1:18" x14ac:dyDescent="0.45">
      <c r="A3798" s="4" t="s">
        <v>6910</v>
      </c>
      <c r="B3798" s="4" t="s">
        <v>6911</v>
      </c>
      <c r="C3798" s="4" t="s">
        <v>20</v>
      </c>
      <c r="D3798" s="4" t="s">
        <v>21</v>
      </c>
      <c r="E3798" s="4" t="s">
        <v>4</v>
      </c>
      <c r="F3798" s="5">
        <v>45458</v>
      </c>
      <c r="G3798" s="4" t="str">
        <f>IF(WEEKDAY(Table1[[#This Row],[Order_Date]],2)&gt;=6,"Weekend","Weekday")</f>
        <v>Weekend</v>
      </c>
      <c r="H3798" s="5" t="str">
        <f>TEXT(Table1[[#This Row],[Order_Date]],"mmmm")</f>
        <v>June</v>
      </c>
      <c r="I3798" s="7">
        <f>MONTH(Table1[[#This Row],[Order_Date]])</f>
        <v>6</v>
      </c>
      <c r="J3798" s="7">
        <v>4</v>
      </c>
      <c r="K3798" s="4">
        <v>1668.61</v>
      </c>
      <c r="L3798" s="4">
        <v>15</v>
      </c>
      <c r="M3798" s="4">
        <v>5673.27</v>
      </c>
      <c r="N3798" s="4">
        <f>(Table1[[#This Row],[Quantity]]*Table1[[#This Row],[Unit_Price]])*(1-Table1[[#This Row],[Discount_%]]/100)</f>
        <v>5673.2739999999994</v>
      </c>
      <c r="O3798" s="4">
        <v>4596.05</v>
      </c>
      <c r="P3798" s="4">
        <v>1077.22</v>
      </c>
      <c r="Q3798">
        <f>Table1[[#This Row],[Revenue]]-Table1[[#This Row],[Cost]]</f>
        <v>1077.2200000000003</v>
      </c>
      <c r="R3798" s="6">
        <f>Table1[[#This Row],[Profit]]/Table1[[#This Row],[Revenue]]</f>
        <v>0.18987638522404185</v>
      </c>
    </row>
    <row r="3799" spans="1:18" x14ac:dyDescent="0.45">
      <c r="A3799" s="1" t="s">
        <v>6912</v>
      </c>
      <c r="B3799" s="1" t="s">
        <v>4967</v>
      </c>
      <c r="C3799" s="1" t="s">
        <v>28</v>
      </c>
      <c r="D3799" s="1" t="s">
        <v>137</v>
      </c>
      <c r="E3799" s="1" t="s">
        <v>22</v>
      </c>
      <c r="F3799" s="2">
        <v>45494</v>
      </c>
      <c r="G3799" s="1" t="str">
        <f>IF(WEEKDAY(Table1[[#This Row],[Order_Date]],2)&gt;=6,"Weekend","Weekday")</f>
        <v>Weekend</v>
      </c>
      <c r="H3799" s="2" t="str">
        <f>TEXT(Table1[[#This Row],[Order_Date]],"mmmm")</f>
        <v>July</v>
      </c>
      <c r="I3799" s="8">
        <f>MONTH(Table1[[#This Row],[Order_Date]])</f>
        <v>7</v>
      </c>
      <c r="J3799" s="8">
        <v>2</v>
      </c>
      <c r="K3799" s="1">
        <v>4317.57</v>
      </c>
      <c r="L3799" s="1">
        <v>0</v>
      </c>
      <c r="M3799" s="1">
        <v>8635.14</v>
      </c>
      <c r="N3799" s="1">
        <f>(Table1[[#This Row],[Quantity]]*Table1[[#This Row],[Unit_Price]])*(1-Table1[[#This Row],[Discount_%]]/100)</f>
        <v>8635.14</v>
      </c>
      <c r="O3799" s="1">
        <v>5214.3599999999997</v>
      </c>
      <c r="P3799" s="1">
        <v>3420.78</v>
      </c>
      <c r="Q3799">
        <f>Table1[[#This Row],[Revenue]]-Table1[[#This Row],[Cost]]</f>
        <v>3420.7799999999997</v>
      </c>
      <c r="R3799" s="6">
        <f>Table1[[#This Row],[Profit]]/Table1[[#This Row],[Revenue]]</f>
        <v>0.39614644348557182</v>
      </c>
    </row>
    <row r="3800" spans="1:18" x14ac:dyDescent="0.45">
      <c r="A3800" s="4" t="s">
        <v>6913</v>
      </c>
      <c r="B3800" s="4" t="s">
        <v>6914</v>
      </c>
      <c r="C3800" s="4" t="s">
        <v>20</v>
      </c>
      <c r="D3800" s="4" t="s">
        <v>103</v>
      </c>
      <c r="E3800" s="4" t="s">
        <v>4</v>
      </c>
      <c r="F3800" s="5">
        <v>45373</v>
      </c>
      <c r="G3800" s="4" t="str">
        <f>IF(WEEKDAY(Table1[[#This Row],[Order_Date]],2)&gt;=6,"Weekend","Weekday")</f>
        <v>Weekday</v>
      </c>
      <c r="H3800" s="5" t="str">
        <f>TEXT(Table1[[#This Row],[Order_Date]],"mmmm")</f>
        <v>March</v>
      </c>
      <c r="I3800" s="7">
        <f>MONTH(Table1[[#This Row],[Order_Date]])</f>
        <v>3</v>
      </c>
      <c r="J3800" s="7">
        <v>4</v>
      </c>
      <c r="K3800" s="4">
        <v>553.62</v>
      </c>
      <c r="L3800" s="4">
        <v>15</v>
      </c>
      <c r="M3800" s="4">
        <v>1882.31</v>
      </c>
      <c r="N3800" s="4">
        <f>(Table1[[#This Row],[Quantity]]*Table1[[#This Row],[Unit_Price]])*(1-Table1[[#This Row],[Discount_%]]/100)</f>
        <v>1882.308</v>
      </c>
      <c r="O3800" s="4">
        <v>1464.72</v>
      </c>
      <c r="P3800" s="4">
        <v>417.59</v>
      </c>
      <c r="Q3800">
        <f>Table1[[#This Row],[Revenue]]-Table1[[#This Row],[Cost]]</f>
        <v>417.58999999999992</v>
      </c>
      <c r="R3800" s="6">
        <f>Table1[[#This Row],[Profit]]/Table1[[#This Row],[Revenue]]</f>
        <v>0.22184974844738645</v>
      </c>
    </row>
    <row r="3801" spans="1:18" x14ac:dyDescent="0.45">
      <c r="A3801" s="1" t="s">
        <v>6915</v>
      </c>
      <c r="B3801" s="1" t="s">
        <v>6916</v>
      </c>
      <c r="C3801" s="1" t="s">
        <v>2</v>
      </c>
      <c r="D3801" s="1" t="s">
        <v>3</v>
      </c>
      <c r="E3801" s="1" t="s">
        <v>9</v>
      </c>
      <c r="F3801" s="2">
        <v>45601</v>
      </c>
      <c r="G3801" s="1" t="str">
        <f>IF(WEEKDAY(Table1[[#This Row],[Order_Date]],2)&gt;=6,"Weekend","Weekday")</f>
        <v>Weekday</v>
      </c>
      <c r="H3801" s="2" t="str">
        <f>TEXT(Table1[[#This Row],[Order_Date]],"mmmm")</f>
        <v>November</v>
      </c>
      <c r="I3801" s="8">
        <f>MONTH(Table1[[#This Row],[Order_Date]])</f>
        <v>11</v>
      </c>
      <c r="J3801" s="8">
        <v>2</v>
      </c>
      <c r="K3801" s="1">
        <v>2532.19</v>
      </c>
      <c r="L3801" s="1">
        <v>20</v>
      </c>
      <c r="M3801" s="1">
        <v>4051.5</v>
      </c>
      <c r="N3801" s="1">
        <f>(Table1[[#This Row],[Quantity]]*Table1[[#This Row],[Unit_Price]])*(1-Table1[[#This Row],[Discount_%]]/100)</f>
        <v>4051.5040000000004</v>
      </c>
      <c r="O3801" s="1">
        <v>2909.69</v>
      </c>
      <c r="P3801" s="1">
        <v>1141.81</v>
      </c>
      <c r="Q3801">
        <f>Table1[[#This Row],[Revenue]]-Table1[[#This Row],[Cost]]</f>
        <v>1141.81</v>
      </c>
      <c r="R3801" s="6">
        <f>Table1[[#This Row],[Profit]]/Table1[[#This Row],[Revenue]]</f>
        <v>0.28182401579661853</v>
      </c>
    </row>
    <row r="3802" spans="1:18" x14ac:dyDescent="0.45">
      <c r="A3802" s="4" t="s">
        <v>6917</v>
      </c>
      <c r="B3802" s="4" t="s">
        <v>6918</v>
      </c>
      <c r="C3802" s="4" t="s">
        <v>12</v>
      </c>
      <c r="D3802" s="4" t="s">
        <v>13</v>
      </c>
      <c r="E3802" s="4" t="s">
        <v>4</v>
      </c>
      <c r="F3802" s="5">
        <v>45319</v>
      </c>
      <c r="G3802" s="4" t="str">
        <f>IF(WEEKDAY(Table1[[#This Row],[Order_Date]],2)&gt;=6,"Weekend","Weekday")</f>
        <v>Weekend</v>
      </c>
      <c r="H3802" s="5" t="str">
        <f>TEXT(Table1[[#This Row],[Order_Date]],"mmmm")</f>
        <v>January</v>
      </c>
      <c r="I3802" s="7">
        <f>MONTH(Table1[[#This Row],[Order_Date]])</f>
        <v>1</v>
      </c>
      <c r="J3802" s="7">
        <v>1</v>
      </c>
      <c r="K3802" s="4">
        <v>4364.99</v>
      </c>
      <c r="L3802" s="4">
        <v>0</v>
      </c>
      <c r="M3802" s="4">
        <v>4364.99</v>
      </c>
      <c r="N3802" s="4">
        <f>(Table1[[#This Row],[Quantity]]*Table1[[#This Row],[Unit_Price]])*(1-Table1[[#This Row],[Discount_%]]/100)</f>
        <v>4364.99</v>
      </c>
      <c r="O3802" s="4">
        <v>2804.98</v>
      </c>
      <c r="P3802" s="4">
        <v>1560.01</v>
      </c>
      <c r="Q3802">
        <f>Table1[[#This Row],[Revenue]]-Table1[[#This Row],[Cost]]</f>
        <v>1560.0099999999998</v>
      </c>
      <c r="R3802" s="6">
        <f>Table1[[#This Row],[Profit]]/Table1[[#This Row],[Revenue]]</f>
        <v>0.35739142586810052</v>
      </c>
    </row>
    <row r="3803" spans="1:18" x14ac:dyDescent="0.45">
      <c r="A3803" s="1" t="s">
        <v>6919</v>
      </c>
      <c r="B3803" s="1" t="s">
        <v>387</v>
      </c>
      <c r="C3803" s="1" t="s">
        <v>12</v>
      </c>
      <c r="D3803" s="1" t="s">
        <v>111</v>
      </c>
      <c r="E3803" s="1" t="s">
        <v>22</v>
      </c>
      <c r="F3803" s="2">
        <v>45387</v>
      </c>
      <c r="G3803" s="1" t="str">
        <f>IF(WEEKDAY(Table1[[#This Row],[Order_Date]],2)&gt;=6,"Weekend","Weekday")</f>
        <v>Weekday</v>
      </c>
      <c r="H3803" s="2" t="str">
        <f>TEXT(Table1[[#This Row],[Order_Date]],"mmmm")</f>
        <v>April</v>
      </c>
      <c r="I3803" s="8">
        <f>MONTH(Table1[[#This Row],[Order_Date]])</f>
        <v>4</v>
      </c>
      <c r="J3803" s="8">
        <v>4</v>
      </c>
      <c r="K3803" s="1">
        <v>249.07</v>
      </c>
      <c r="L3803" s="1">
        <v>5</v>
      </c>
      <c r="M3803" s="1">
        <v>946.47</v>
      </c>
      <c r="N3803" s="1">
        <f>(Table1[[#This Row],[Quantity]]*Table1[[#This Row],[Unit_Price]])*(1-Table1[[#This Row],[Discount_%]]/100)</f>
        <v>946.46599999999989</v>
      </c>
      <c r="O3803" s="1">
        <v>727.11</v>
      </c>
      <c r="P3803" s="1">
        <v>219.36</v>
      </c>
      <c r="Q3803">
        <f>Table1[[#This Row],[Revenue]]-Table1[[#This Row],[Cost]]</f>
        <v>219.36</v>
      </c>
      <c r="R3803" s="6">
        <f>Table1[[#This Row],[Profit]]/Table1[[#This Row],[Revenue]]</f>
        <v>0.23176645852483438</v>
      </c>
    </row>
    <row r="3804" spans="1:18" x14ac:dyDescent="0.45">
      <c r="A3804" s="4" t="s">
        <v>6920</v>
      </c>
      <c r="B3804" s="4" t="s">
        <v>2235</v>
      </c>
      <c r="C3804" s="4" t="s">
        <v>20</v>
      </c>
      <c r="D3804" s="4" t="s">
        <v>25</v>
      </c>
      <c r="E3804" s="4" t="s">
        <v>14</v>
      </c>
      <c r="F3804" s="5">
        <v>45993</v>
      </c>
      <c r="G3804" s="4" t="str">
        <f>IF(WEEKDAY(Table1[[#This Row],[Order_Date]],2)&gt;=6,"Weekend","Weekday")</f>
        <v>Weekday</v>
      </c>
      <c r="H3804" s="5" t="str">
        <f>TEXT(Table1[[#This Row],[Order_Date]],"mmmm")</f>
        <v>December</v>
      </c>
      <c r="I3804" s="7">
        <f>MONTH(Table1[[#This Row],[Order_Date]])</f>
        <v>12</v>
      </c>
      <c r="J3804" s="7">
        <v>2</v>
      </c>
      <c r="K3804" s="4">
        <v>4393.8500000000004</v>
      </c>
      <c r="L3804" s="4">
        <v>5</v>
      </c>
      <c r="M3804" s="4">
        <v>8348.32</v>
      </c>
      <c r="N3804" s="4">
        <f>(Table1[[#This Row],[Quantity]]*Table1[[#This Row],[Unit_Price]])*(1-Table1[[#This Row],[Discount_%]]/100)</f>
        <v>8348.3150000000005</v>
      </c>
      <c r="O3804" s="4">
        <v>5675.57</v>
      </c>
      <c r="P3804" s="4">
        <v>2672.75</v>
      </c>
      <c r="Q3804">
        <f>Table1[[#This Row],[Revenue]]-Table1[[#This Row],[Cost]]</f>
        <v>2672.75</v>
      </c>
      <c r="R3804" s="6">
        <f>Table1[[#This Row],[Profit]]/Table1[[#This Row],[Revenue]]</f>
        <v>0.32015423462445142</v>
      </c>
    </row>
    <row r="3805" spans="1:18" x14ac:dyDescent="0.45">
      <c r="A3805" s="1" t="s">
        <v>6921</v>
      </c>
      <c r="B3805" s="1" t="s">
        <v>6922</v>
      </c>
      <c r="C3805" s="1" t="s">
        <v>28</v>
      </c>
      <c r="D3805" s="1" t="s">
        <v>29</v>
      </c>
      <c r="E3805" s="1" t="s">
        <v>4</v>
      </c>
      <c r="F3805" s="2">
        <v>45541</v>
      </c>
      <c r="G3805" s="1" t="str">
        <f>IF(WEEKDAY(Table1[[#This Row],[Order_Date]],2)&gt;=6,"Weekend","Weekday")</f>
        <v>Weekday</v>
      </c>
      <c r="H3805" s="2" t="str">
        <f>TEXT(Table1[[#This Row],[Order_Date]],"mmmm")</f>
        <v>September</v>
      </c>
      <c r="I3805" s="8">
        <f>MONTH(Table1[[#This Row],[Order_Date]])</f>
        <v>9</v>
      </c>
      <c r="J3805" s="8">
        <v>1</v>
      </c>
      <c r="K3805" s="1">
        <v>4978.2700000000004</v>
      </c>
      <c r="L3805" s="1">
        <v>5</v>
      </c>
      <c r="M3805" s="1">
        <v>4729.3599999999997</v>
      </c>
      <c r="N3805" s="1">
        <f>(Table1[[#This Row],[Quantity]]*Table1[[#This Row],[Unit_Price]])*(1-Table1[[#This Row],[Discount_%]]/100)</f>
        <v>4729.3564999999999</v>
      </c>
      <c r="O3805" s="1">
        <v>3549.68</v>
      </c>
      <c r="P3805" s="1">
        <v>1179.68</v>
      </c>
      <c r="Q3805">
        <f>Table1[[#This Row],[Revenue]]-Table1[[#This Row],[Cost]]</f>
        <v>1179.6799999999998</v>
      </c>
      <c r="R3805" s="6">
        <f>Table1[[#This Row],[Profit]]/Table1[[#This Row],[Revenue]]</f>
        <v>0.24943755603295165</v>
      </c>
    </row>
    <row r="3806" spans="1:18" x14ac:dyDescent="0.45">
      <c r="A3806" s="4" t="s">
        <v>6923</v>
      </c>
      <c r="B3806" s="4" t="s">
        <v>6924</v>
      </c>
      <c r="C3806" s="4" t="s">
        <v>20</v>
      </c>
      <c r="D3806" s="4" t="s">
        <v>25</v>
      </c>
      <c r="E3806" s="4" t="s">
        <v>22</v>
      </c>
      <c r="F3806" s="5">
        <v>45711</v>
      </c>
      <c r="G3806" s="4" t="str">
        <f>IF(WEEKDAY(Table1[[#This Row],[Order_Date]],2)&gt;=6,"Weekend","Weekday")</f>
        <v>Weekend</v>
      </c>
      <c r="H3806" s="5" t="str">
        <f>TEXT(Table1[[#This Row],[Order_Date]],"mmmm")</f>
        <v>February</v>
      </c>
      <c r="I3806" s="7">
        <f>MONTH(Table1[[#This Row],[Order_Date]])</f>
        <v>2</v>
      </c>
      <c r="J3806" s="7">
        <v>1</v>
      </c>
      <c r="K3806" s="4">
        <v>1801.12</v>
      </c>
      <c r="L3806" s="4">
        <v>0</v>
      </c>
      <c r="M3806" s="4">
        <v>1801.12</v>
      </c>
      <c r="N3806" s="4">
        <f>(Table1[[#This Row],[Quantity]]*Table1[[#This Row],[Unit_Price]])*(1-Table1[[#This Row],[Discount_%]]/100)</f>
        <v>1801.12</v>
      </c>
      <c r="O3806" s="4">
        <v>1333.68</v>
      </c>
      <c r="P3806" s="4">
        <v>467.44</v>
      </c>
      <c r="Q3806">
        <f>Table1[[#This Row],[Revenue]]-Table1[[#This Row],[Cost]]</f>
        <v>467.43999999999983</v>
      </c>
      <c r="R3806" s="6">
        <f>Table1[[#This Row],[Profit]]/Table1[[#This Row],[Revenue]]</f>
        <v>0.25952740517011641</v>
      </c>
    </row>
    <row r="3807" spans="1:18" x14ac:dyDescent="0.45">
      <c r="A3807" s="1" t="s">
        <v>6925</v>
      </c>
      <c r="B3807" s="1" t="s">
        <v>6926</v>
      </c>
      <c r="C3807" s="1" t="s">
        <v>12</v>
      </c>
      <c r="D3807" s="1" t="s">
        <v>13</v>
      </c>
      <c r="E3807" s="1" t="s">
        <v>9</v>
      </c>
      <c r="F3807" s="2">
        <v>45573</v>
      </c>
      <c r="G3807" s="1" t="str">
        <f>IF(WEEKDAY(Table1[[#This Row],[Order_Date]],2)&gt;=6,"Weekend","Weekday")</f>
        <v>Weekday</v>
      </c>
      <c r="H3807" s="2" t="str">
        <f>TEXT(Table1[[#This Row],[Order_Date]],"mmmm")</f>
        <v>October</v>
      </c>
      <c r="I3807" s="8">
        <f>MONTH(Table1[[#This Row],[Order_Date]])</f>
        <v>10</v>
      </c>
      <c r="J3807" s="8">
        <v>4</v>
      </c>
      <c r="K3807" s="1">
        <v>2348.69</v>
      </c>
      <c r="L3807" s="1">
        <v>5</v>
      </c>
      <c r="M3807" s="1">
        <v>8925.02</v>
      </c>
      <c r="N3807" s="1">
        <f>(Table1[[#This Row],[Quantity]]*Table1[[#This Row],[Unit_Price]])*(1-Table1[[#This Row],[Discount_%]]/100)</f>
        <v>8925.021999999999</v>
      </c>
      <c r="O3807" s="1">
        <v>7518.37</v>
      </c>
      <c r="P3807" s="1">
        <v>1406.65</v>
      </c>
      <c r="Q3807">
        <f>Table1[[#This Row],[Revenue]]-Table1[[#This Row],[Cost]]</f>
        <v>1406.6500000000005</v>
      </c>
      <c r="R3807" s="6">
        <f>Table1[[#This Row],[Profit]]/Table1[[#This Row],[Revenue]]</f>
        <v>0.15760748995520457</v>
      </c>
    </row>
    <row r="3808" spans="1:18" x14ac:dyDescent="0.45">
      <c r="A3808" s="4" t="s">
        <v>6927</v>
      </c>
      <c r="B3808" s="4" t="s">
        <v>6928</v>
      </c>
      <c r="C3808" s="4" t="s">
        <v>28</v>
      </c>
      <c r="D3808" s="4" t="s">
        <v>29</v>
      </c>
      <c r="E3808" s="4" t="s">
        <v>9</v>
      </c>
      <c r="F3808" s="5">
        <v>45868</v>
      </c>
      <c r="G3808" s="4" t="str">
        <f>IF(WEEKDAY(Table1[[#This Row],[Order_Date]],2)&gt;=6,"Weekend","Weekday")</f>
        <v>Weekday</v>
      </c>
      <c r="H3808" s="5" t="str">
        <f>TEXT(Table1[[#This Row],[Order_Date]],"mmmm")</f>
        <v>July</v>
      </c>
      <c r="I3808" s="7">
        <f>MONTH(Table1[[#This Row],[Order_Date]])</f>
        <v>7</v>
      </c>
      <c r="J3808" s="7">
        <v>4</v>
      </c>
      <c r="K3808" s="4">
        <v>3173.89</v>
      </c>
      <c r="L3808" s="4">
        <v>5</v>
      </c>
      <c r="M3808" s="4">
        <v>12060.78</v>
      </c>
      <c r="N3808" s="4">
        <f>(Table1[[#This Row],[Quantity]]*Table1[[#This Row],[Unit_Price]])*(1-Table1[[#This Row],[Discount_%]]/100)</f>
        <v>12060.781999999999</v>
      </c>
      <c r="O3808" s="4">
        <v>8503.0400000000009</v>
      </c>
      <c r="P3808" s="4">
        <v>3557.74</v>
      </c>
      <c r="Q3808">
        <f>Table1[[#This Row],[Revenue]]-Table1[[#This Row],[Cost]]</f>
        <v>3557.74</v>
      </c>
      <c r="R3808" s="6">
        <f>Table1[[#This Row],[Profit]]/Table1[[#This Row],[Revenue]]</f>
        <v>0.29498423816701735</v>
      </c>
    </row>
    <row r="3809" spans="1:18" x14ac:dyDescent="0.45">
      <c r="A3809" s="1" t="s">
        <v>6929</v>
      </c>
      <c r="B3809" s="1" t="s">
        <v>6930</v>
      </c>
      <c r="C3809" s="1" t="s">
        <v>20</v>
      </c>
      <c r="D3809" s="1" t="s">
        <v>57</v>
      </c>
      <c r="E3809" s="1" t="s">
        <v>9</v>
      </c>
      <c r="F3809" s="2">
        <v>45955</v>
      </c>
      <c r="G3809" s="1" t="str">
        <f>IF(WEEKDAY(Table1[[#This Row],[Order_Date]],2)&gt;=6,"Weekend","Weekday")</f>
        <v>Weekend</v>
      </c>
      <c r="H3809" s="2" t="str">
        <f>TEXT(Table1[[#This Row],[Order_Date]],"mmmm")</f>
        <v>October</v>
      </c>
      <c r="I3809" s="8">
        <f>MONTH(Table1[[#This Row],[Order_Date]])</f>
        <v>10</v>
      </c>
      <c r="J3809" s="8">
        <v>2</v>
      </c>
      <c r="K3809" s="1">
        <v>2497.7199999999998</v>
      </c>
      <c r="L3809" s="1">
        <v>20</v>
      </c>
      <c r="M3809" s="1">
        <v>3996.35</v>
      </c>
      <c r="N3809" s="1">
        <f>(Table1[[#This Row],[Quantity]]*Table1[[#This Row],[Unit_Price]])*(1-Table1[[#This Row],[Discount_%]]/100)</f>
        <v>3996.3519999999999</v>
      </c>
      <c r="O3809" s="1">
        <v>3210.41</v>
      </c>
      <c r="P3809" s="1">
        <v>785.94</v>
      </c>
      <c r="Q3809">
        <f>Table1[[#This Row],[Revenue]]-Table1[[#This Row],[Cost]]</f>
        <v>785.94</v>
      </c>
      <c r="R3809" s="6">
        <f>Table1[[#This Row],[Profit]]/Table1[[#This Row],[Revenue]]</f>
        <v>0.19666445631638874</v>
      </c>
    </row>
    <row r="3810" spans="1:18" x14ac:dyDescent="0.45">
      <c r="A3810" s="4" t="s">
        <v>6931</v>
      </c>
      <c r="B3810" s="4" t="s">
        <v>6932</v>
      </c>
      <c r="C3810" s="4" t="s">
        <v>20</v>
      </c>
      <c r="D3810" s="4" t="s">
        <v>21</v>
      </c>
      <c r="E3810" s="4" t="s">
        <v>9</v>
      </c>
      <c r="F3810" s="5">
        <v>45855</v>
      </c>
      <c r="G3810" s="4" t="str">
        <f>IF(WEEKDAY(Table1[[#This Row],[Order_Date]],2)&gt;=6,"Weekend","Weekday")</f>
        <v>Weekday</v>
      </c>
      <c r="H3810" s="5" t="str">
        <f>TEXT(Table1[[#This Row],[Order_Date]],"mmmm")</f>
        <v>July</v>
      </c>
      <c r="I3810" s="7">
        <f>MONTH(Table1[[#This Row],[Order_Date]])</f>
        <v>7</v>
      </c>
      <c r="J3810" s="7">
        <v>3</v>
      </c>
      <c r="K3810" s="4">
        <v>441</v>
      </c>
      <c r="L3810" s="4">
        <v>0</v>
      </c>
      <c r="M3810" s="4">
        <v>1323</v>
      </c>
      <c r="N3810" s="4">
        <f>(Table1[[#This Row],[Quantity]]*Table1[[#This Row],[Unit_Price]])*(1-Table1[[#This Row],[Discount_%]]/100)</f>
        <v>1323</v>
      </c>
      <c r="O3810" s="4">
        <v>844.61</v>
      </c>
      <c r="P3810" s="4">
        <v>478.39</v>
      </c>
      <c r="Q3810">
        <f>Table1[[#This Row],[Revenue]]-Table1[[#This Row],[Cost]]</f>
        <v>478.39</v>
      </c>
      <c r="R3810" s="6">
        <f>Table1[[#This Row],[Profit]]/Table1[[#This Row],[Revenue]]</f>
        <v>0.36159486016628872</v>
      </c>
    </row>
    <row r="3811" spans="1:18" x14ac:dyDescent="0.45">
      <c r="A3811" s="1" t="s">
        <v>6933</v>
      </c>
      <c r="B3811" s="1" t="s">
        <v>6934</v>
      </c>
      <c r="C3811" s="1" t="s">
        <v>28</v>
      </c>
      <c r="D3811" s="1" t="s">
        <v>85</v>
      </c>
      <c r="E3811" s="1" t="s">
        <v>9</v>
      </c>
      <c r="F3811" s="2">
        <v>45632</v>
      </c>
      <c r="G3811" s="1" t="str">
        <f>IF(WEEKDAY(Table1[[#This Row],[Order_Date]],2)&gt;=6,"Weekend","Weekday")</f>
        <v>Weekday</v>
      </c>
      <c r="H3811" s="2" t="str">
        <f>TEXT(Table1[[#This Row],[Order_Date]],"mmmm")</f>
        <v>December</v>
      </c>
      <c r="I3811" s="8">
        <f>MONTH(Table1[[#This Row],[Order_Date]])</f>
        <v>12</v>
      </c>
      <c r="J3811" s="8">
        <v>5</v>
      </c>
      <c r="K3811" s="1">
        <v>2868.59</v>
      </c>
      <c r="L3811" s="1">
        <v>20</v>
      </c>
      <c r="M3811" s="1">
        <v>11474.36</v>
      </c>
      <c r="N3811" s="1">
        <f>(Table1[[#This Row],[Quantity]]*Table1[[#This Row],[Unit_Price]])*(1-Table1[[#This Row],[Discount_%]]/100)</f>
        <v>11474.36</v>
      </c>
      <c r="O3811" s="1">
        <v>8227.77</v>
      </c>
      <c r="P3811" s="1">
        <v>3246.59</v>
      </c>
      <c r="Q3811">
        <f>Table1[[#This Row],[Revenue]]-Table1[[#This Row],[Cost]]</f>
        <v>3246.59</v>
      </c>
      <c r="R3811" s="6">
        <f>Table1[[#This Row],[Profit]]/Table1[[#This Row],[Revenue]]</f>
        <v>0.28294301381514958</v>
      </c>
    </row>
    <row r="3812" spans="1:18" x14ac:dyDescent="0.45">
      <c r="A3812" s="4" t="s">
        <v>6935</v>
      </c>
      <c r="B3812" s="4" t="s">
        <v>6936</v>
      </c>
      <c r="C3812" s="4" t="s">
        <v>12</v>
      </c>
      <c r="D3812" s="4" t="s">
        <v>32</v>
      </c>
      <c r="E3812" s="4" t="s">
        <v>4</v>
      </c>
      <c r="F3812" s="5">
        <v>45884</v>
      </c>
      <c r="G3812" s="4" t="str">
        <f>IF(WEEKDAY(Table1[[#This Row],[Order_Date]],2)&gt;=6,"Weekend","Weekday")</f>
        <v>Weekday</v>
      </c>
      <c r="H3812" s="5" t="str">
        <f>TEXT(Table1[[#This Row],[Order_Date]],"mmmm")</f>
        <v>August</v>
      </c>
      <c r="I3812" s="7">
        <f>MONTH(Table1[[#This Row],[Order_Date]])</f>
        <v>8</v>
      </c>
      <c r="J3812" s="7">
        <v>4</v>
      </c>
      <c r="K3812" s="4">
        <v>3856.82</v>
      </c>
      <c r="L3812" s="4">
        <v>10</v>
      </c>
      <c r="M3812" s="4">
        <v>13884.55</v>
      </c>
      <c r="N3812" s="4">
        <f>(Table1[[#This Row],[Quantity]]*Table1[[#This Row],[Unit_Price]])*(1-Table1[[#This Row],[Discount_%]]/100)</f>
        <v>13884.552000000001</v>
      </c>
      <c r="O3812" s="4">
        <v>11149.09</v>
      </c>
      <c r="P3812" s="4">
        <v>2735.46</v>
      </c>
      <c r="Q3812">
        <f>Table1[[#This Row],[Revenue]]-Table1[[#This Row],[Cost]]</f>
        <v>2735.4599999999991</v>
      </c>
      <c r="R3812" s="6">
        <f>Table1[[#This Row],[Profit]]/Table1[[#This Row],[Revenue]]</f>
        <v>0.19701466738209017</v>
      </c>
    </row>
    <row r="3813" spans="1:18" x14ac:dyDescent="0.45">
      <c r="A3813" s="1" t="s">
        <v>6937</v>
      </c>
      <c r="B3813" s="1" t="s">
        <v>6938</v>
      </c>
      <c r="C3813" s="1" t="s">
        <v>7</v>
      </c>
      <c r="D3813" s="1" t="s">
        <v>134</v>
      </c>
      <c r="E3813" s="1" t="s">
        <v>4</v>
      </c>
      <c r="F3813" s="2">
        <v>45999</v>
      </c>
      <c r="G3813" s="1" t="str">
        <f>IF(WEEKDAY(Table1[[#This Row],[Order_Date]],2)&gt;=6,"Weekend","Weekday")</f>
        <v>Weekday</v>
      </c>
      <c r="H3813" s="2" t="str">
        <f>TEXT(Table1[[#This Row],[Order_Date]],"mmmm")</f>
        <v>December</v>
      </c>
      <c r="I3813" s="8">
        <f>MONTH(Table1[[#This Row],[Order_Date]])</f>
        <v>12</v>
      </c>
      <c r="J3813" s="8">
        <v>4</v>
      </c>
      <c r="K3813" s="1">
        <v>1357.21</v>
      </c>
      <c r="L3813" s="1">
        <v>0</v>
      </c>
      <c r="M3813" s="1">
        <v>5428.84</v>
      </c>
      <c r="N3813" s="1">
        <f>(Table1[[#This Row],[Quantity]]*Table1[[#This Row],[Unit_Price]])*(1-Table1[[#This Row],[Discount_%]]/100)</f>
        <v>5428.84</v>
      </c>
      <c r="O3813" s="1">
        <v>3618.95</v>
      </c>
      <c r="P3813" s="1">
        <v>1809.89</v>
      </c>
      <c r="Q3813">
        <f>Table1[[#This Row],[Revenue]]-Table1[[#This Row],[Cost]]</f>
        <v>1809.8900000000003</v>
      </c>
      <c r="R3813" s="6">
        <f>Table1[[#This Row],[Profit]]/Table1[[#This Row],[Revenue]]</f>
        <v>0.33338429572431683</v>
      </c>
    </row>
    <row r="3814" spans="1:18" x14ac:dyDescent="0.45">
      <c r="A3814" s="4" t="s">
        <v>6939</v>
      </c>
      <c r="B3814" s="4" t="s">
        <v>5990</v>
      </c>
      <c r="C3814" s="4" t="s">
        <v>12</v>
      </c>
      <c r="D3814" s="4" t="s">
        <v>41</v>
      </c>
      <c r="E3814" s="4" t="s">
        <v>22</v>
      </c>
      <c r="F3814" s="5">
        <v>45727</v>
      </c>
      <c r="G3814" s="4" t="str">
        <f>IF(WEEKDAY(Table1[[#This Row],[Order_Date]],2)&gt;=6,"Weekend","Weekday")</f>
        <v>Weekday</v>
      </c>
      <c r="H3814" s="5" t="str">
        <f>TEXT(Table1[[#This Row],[Order_Date]],"mmmm")</f>
        <v>March</v>
      </c>
      <c r="I3814" s="7">
        <f>MONTH(Table1[[#This Row],[Order_Date]])</f>
        <v>3</v>
      </c>
      <c r="J3814" s="7">
        <v>5</v>
      </c>
      <c r="K3814" s="4">
        <v>3539.09</v>
      </c>
      <c r="L3814" s="4">
        <v>5</v>
      </c>
      <c r="M3814" s="4">
        <v>16810.68</v>
      </c>
      <c r="N3814" s="4">
        <f>(Table1[[#This Row],[Quantity]]*Table1[[#This Row],[Unit_Price]])*(1-Table1[[#This Row],[Discount_%]]/100)</f>
        <v>16810.677500000002</v>
      </c>
      <c r="O3814" s="4">
        <v>10249.49</v>
      </c>
      <c r="P3814" s="4">
        <v>6561.19</v>
      </c>
      <c r="Q3814">
        <f>Table1[[#This Row],[Revenue]]-Table1[[#This Row],[Cost]]</f>
        <v>6561.1900000000005</v>
      </c>
      <c r="R3814" s="6">
        <f>Table1[[#This Row],[Profit]]/Table1[[#This Row],[Revenue]]</f>
        <v>0.39029890521977695</v>
      </c>
    </row>
    <row r="3815" spans="1:18" x14ac:dyDescent="0.45">
      <c r="A3815" s="1" t="s">
        <v>6940</v>
      </c>
      <c r="B3815" s="1" t="s">
        <v>2270</v>
      </c>
      <c r="C3815" s="1" t="s">
        <v>2</v>
      </c>
      <c r="D3815" s="1" t="s">
        <v>82</v>
      </c>
      <c r="E3815" s="1" t="s">
        <v>22</v>
      </c>
      <c r="F3815" s="2">
        <v>45885</v>
      </c>
      <c r="G3815" s="1" t="str">
        <f>IF(WEEKDAY(Table1[[#This Row],[Order_Date]],2)&gt;=6,"Weekend","Weekday")</f>
        <v>Weekend</v>
      </c>
      <c r="H3815" s="2" t="str">
        <f>TEXT(Table1[[#This Row],[Order_Date]],"mmmm")</f>
        <v>August</v>
      </c>
      <c r="I3815" s="8">
        <f>MONTH(Table1[[#This Row],[Order_Date]])</f>
        <v>8</v>
      </c>
      <c r="J3815" s="8">
        <v>3</v>
      </c>
      <c r="K3815" s="1">
        <v>326.77</v>
      </c>
      <c r="L3815" s="1">
        <v>15</v>
      </c>
      <c r="M3815" s="1">
        <v>833.26</v>
      </c>
      <c r="N3815" s="1">
        <f>(Table1[[#This Row],[Quantity]]*Table1[[#This Row],[Unit_Price]])*(1-Table1[[#This Row],[Discount_%]]/100)</f>
        <v>833.26349999999991</v>
      </c>
      <c r="O3815" s="1">
        <v>683.53</v>
      </c>
      <c r="P3815" s="1">
        <v>149.72999999999999</v>
      </c>
      <c r="Q3815">
        <f>Table1[[#This Row],[Revenue]]-Table1[[#This Row],[Cost]]</f>
        <v>149.73000000000002</v>
      </c>
      <c r="R3815" s="6">
        <f>Table1[[#This Row],[Profit]]/Table1[[#This Row],[Revenue]]</f>
        <v>0.1796918128795334</v>
      </c>
    </row>
    <row r="3816" spans="1:18" x14ac:dyDescent="0.45">
      <c r="A3816" s="4" t="s">
        <v>6941</v>
      </c>
      <c r="B3816" s="4" t="s">
        <v>6942</v>
      </c>
      <c r="C3816" s="4" t="s">
        <v>20</v>
      </c>
      <c r="D3816" s="4" t="s">
        <v>103</v>
      </c>
      <c r="E3816" s="4" t="s">
        <v>14</v>
      </c>
      <c r="F3816" s="5">
        <v>45679</v>
      </c>
      <c r="G3816" s="4" t="str">
        <f>IF(WEEKDAY(Table1[[#This Row],[Order_Date]],2)&gt;=6,"Weekend","Weekday")</f>
        <v>Weekday</v>
      </c>
      <c r="H3816" s="5" t="str">
        <f>TEXT(Table1[[#This Row],[Order_Date]],"mmmm")</f>
        <v>January</v>
      </c>
      <c r="I3816" s="7">
        <f>MONTH(Table1[[#This Row],[Order_Date]])</f>
        <v>1</v>
      </c>
      <c r="J3816" s="7">
        <v>3</v>
      </c>
      <c r="K3816" s="4">
        <v>771.28</v>
      </c>
      <c r="L3816" s="4">
        <v>0</v>
      </c>
      <c r="M3816" s="4">
        <v>2313.84</v>
      </c>
      <c r="N3816" s="4">
        <f>(Table1[[#This Row],[Quantity]]*Table1[[#This Row],[Unit_Price]])*(1-Table1[[#This Row],[Discount_%]]/100)</f>
        <v>2313.84</v>
      </c>
      <c r="O3816" s="4">
        <v>1715.22</v>
      </c>
      <c r="P3816" s="4">
        <v>598.62</v>
      </c>
      <c r="Q3816">
        <f>Table1[[#This Row],[Revenue]]-Table1[[#This Row],[Cost]]</f>
        <v>598.62000000000012</v>
      </c>
      <c r="R3816" s="6">
        <f>Table1[[#This Row],[Profit]]/Table1[[#This Row],[Revenue]]</f>
        <v>0.25871278912975831</v>
      </c>
    </row>
    <row r="3817" spans="1:18" x14ac:dyDescent="0.45">
      <c r="A3817" s="1" t="s">
        <v>6943</v>
      </c>
      <c r="B3817" s="1" t="s">
        <v>570</v>
      </c>
      <c r="C3817" s="1" t="s">
        <v>12</v>
      </c>
      <c r="D3817" s="1" t="s">
        <v>38</v>
      </c>
      <c r="E3817" s="1" t="s">
        <v>9</v>
      </c>
      <c r="F3817" s="2">
        <v>45822</v>
      </c>
      <c r="G3817" s="1" t="str">
        <f>IF(WEEKDAY(Table1[[#This Row],[Order_Date]],2)&gt;=6,"Weekend","Weekday")</f>
        <v>Weekend</v>
      </c>
      <c r="H3817" s="2" t="str">
        <f>TEXT(Table1[[#This Row],[Order_Date]],"mmmm")</f>
        <v>June</v>
      </c>
      <c r="I3817" s="8">
        <f>MONTH(Table1[[#This Row],[Order_Date]])</f>
        <v>6</v>
      </c>
      <c r="J3817" s="8">
        <v>1</v>
      </c>
      <c r="K3817" s="1">
        <v>4303.0200000000004</v>
      </c>
      <c r="L3817" s="1">
        <v>10</v>
      </c>
      <c r="M3817" s="1">
        <v>3872.72</v>
      </c>
      <c r="N3817" s="1">
        <f>(Table1[[#This Row],[Quantity]]*Table1[[#This Row],[Unit_Price]])*(1-Table1[[#This Row],[Discount_%]]/100)</f>
        <v>3872.7180000000003</v>
      </c>
      <c r="O3817" s="1">
        <v>2857</v>
      </c>
      <c r="P3817" s="1">
        <v>1015.72</v>
      </c>
      <c r="Q3817">
        <f>Table1[[#This Row],[Revenue]]-Table1[[#This Row],[Cost]]</f>
        <v>1015.7199999999998</v>
      </c>
      <c r="R3817" s="6">
        <f>Table1[[#This Row],[Profit]]/Table1[[#This Row],[Revenue]]</f>
        <v>0.26227560990724869</v>
      </c>
    </row>
    <row r="3818" spans="1:18" x14ac:dyDescent="0.45">
      <c r="A3818" s="4" t="s">
        <v>6944</v>
      </c>
      <c r="B3818" s="4" t="s">
        <v>5012</v>
      </c>
      <c r="C3818" s="4" t="s">
        <v>20</v>
      </c>
      <c r="D3818" s="4" t="s">
        <v>103</v>
      </c>
      <c r="E3818" s="4" t="s">
        <v>4</v>
      </c>
      <c r="F3818" s="5">
        <v>45410</v>
      </c>
      <c r="G3818" s="4" t="str">
        <f>IF(WEEKDAY(Table1[[#This Row],[Order_Date]],2)&gt;=6,"Weekend","Weekday")</f>
        <v>Weekend</v>
      </c>
      <c r="H3818" s="5" t="str">
        <f>TEXT(Table1[[#This Row],[Order_Date]],"mmmm")</f>
        <v>April</v>
      </c>
      <c r="I3818" s="7">
        <f>MONTH(Table1[[#This Row],[Order_Date]])</f>
        <v>4</v>
      </c>
      <c r="J3818" s="7">
        <v>4</v>
      </c>
      <c r="K3818" s="4">
        <v>4207.63</v>
      </c>
      <c r="L3818" s="4">
        <v>15</v>
      </c>
      <c r="M3818" s="4">
        <v>14305.94</v>
      </c>
      <c r="N3818" s="4">
        <f>(Table1[[#This Row],[Quantity]]*Table1[[#This Row],[Unit_Price]])*(1-Table1[[#This Row],[Discount_%]]/100)</f>
        <v>14305.941999999999</v>
      </c>
      <c r="O3818" s="4">
        <v>12091.92</v>
      </c>
      <c r="P3818" s="4">
        <v>2214.02</v>
      </c>
      <c r="Q3818">
        <f>Table1[[#This Row],[Revenue]]-Table1[[#This Row],[Cost]]</f>
        <v>2214.0200000000004</v>
      </c>
      <c r="R3818" s="6">
        <f>Table1[[#This Row],[Profit]]/Table1[[#This Row],[Revenue]]</f>
        <v>0.15476228755328206</v>
      </c>
    </row>
    <row r="3819" spans="1:18" x14ac:dyDescent="0.45">
      <c r="A3819" s="1" t="s">
        <v>6945</v>
      </c>
      <c r="B3819" s="1" t="s">
        <v>1716</v>
      </c>
      <c r="C3819" s="1" t="s">
        <v>20</v>
      </c>
      <c r="D3819" s="1" t="s">
        <v>57</v>
      </c>
      <c r="E3819" s="1" t="s">
        <v>14</v>
      </c>
      <c r="F3819" s="2">
        <v>45558</v>
      </c>
      <c r="G3819" s="1" t="str">
        <f>IF(WEEKDAY(Table1[[#This Row],[Order_Date]],2)&gt;=6,"Weekend","Weekday")</f>
        <v>Weekday</v>
      </c>
      <c r="H3819" s="2" t="str">
        <f>TEXT(Table1[[#This Row],[Order_Date]],"mmmm")</f>
        <v>September</v>
      </c>
      <c r="I3819" s="8">
        <f>MONTH(Table1[[#This Row],[Order_Date]])</f>
        <v>9</v>
      </c>
      <c r="J3819" s="8">
        <v>1</v>
      </c>
      <c r="K3819" s="1">
        <v>3033.8</v>
      </c>
      <c r="L3819" s="1">
        <v>20</v>
      </c>
      <c r="M3819" s="1">
        <v>2427.04</v>
      </c>
      <c r="N3819" s="1">
        <f>(Table1[[#This Row],[Quantity]]*Table1[[#This Row],[Unit_Price]])*(1-Table1[[#This Row],[Discount_%]]/100)</f>
        <v>2427.0400000000004</v>
      </c>
      <c r="O3819" s="1">
        <v>1874.76</v>
      </c>
      <c r="P3819" s="1">
        <v>552.28</v>
      </c>
      <c r="Q3819">
        <f>Table1[[#This Row],[Revenue]]-Table1[[#This Row],[Cost]]</f>
        <v>552.28</v>
      </c>
      <c r="R3819" s="6">
        <f>Table1[[#This Row],[Profit]]/Table1[[#This Row],[Revenue]]</f>
        <v>0.22755290394884303</v>
      </c>
    </row>
    <row r="3820" spans="1:18" x14ac:dyDescent="0.45">
      <c r="A3820" s="4" t="s">
        <v>6946</v>
      </c>
      <c r="B3820" s="4" t="s">
        <v>4372</v>
      </c>
      <c r="C3820" s="4" t="s">
        <v>7</v>
      </c>
      <c r="D3820" s="4" t="s">
        <v>46</v>
      </c>
      <c r="E3820" s="4" t="s">
        <v>4</v>
      </c>
      <c r="F3820" s="5">
        <v>45591</v>
      </c>
      <c r="G3820" s="4" t="str">
        <f>IF(WEEKDAY(Table1[[#This Row],[Order_Date]],2)&gt;=6,"Weekend","Weekday")</f>
        <v>Weekend</v>
      </c>
      <c r="H3820" s="5" t="str">
        <f>TEXT(Table1[[#This Row],[Order_Date]],"mmmm")</f>
        <v>October</v>
      </c>
      <c r="I3820" s="7">
        <f>MONTH(Table1[[#This Row],[Order_Date]])</f>
        <v>10</v>
      </c>
      <c r="J3820" s="7">
        <v>3</v>
      </c>
      <c r="K3820" s="4">
        <v>2920.74</v>
      </c>
      <c r="L3820" s="4">
        <v>5</v>
      </c>
      <c r="M3820" s="4">
        <v>8324.11</v>
      </c>
      <c r="N3820" s="4">
        <f>(Table1[[#This Row],[Quantity]]*Table1[[#This Row],[Unit_Price]])*(1-Table1[[#This Row],[Discount_%]]/100)</f>
        <v>8324.1089999999986</v>
      </c>
      <c r="O3820" s="4">
        <v>6230.88</v>
      </c>
      <c r="P3820" s="4">
        <v>2093.23</v>
      </c>
      <c r="Q3820">
        <f>Table1[[#This Row],[Revenue]]-Table1[[#This Row],[Cost]]</f>
        <v>2093.2300000000005</v>
      </c>
      <c r="R3820" s="6">
        <f>Table1[[#This Row],[Profit]]/Table1[[#This Row],[Revenue]]</f>
        <v>0.2514659224830042</v>
      </c>
    </row>
    <row r="3821" spans="1:18" x14ac:dyDescent="0.45">
      <c r="A3821" s="1" t="s">
        <v>6947</v>
      </c>
      <c r="B3821" s="1" t="s">
        <v>6948</v>
      </c>
      <c r="C3821" s="1" t="s">
        <v>7</v>
      </c>
      <c r="D3821" s="1" t="s">
        <v>106</v>
      </c>
      <c r="E3821" s="1" t="s">
        <v>4</v>
      </c>
      <c r="F3821" s="2">
        <v>45916</v>
      </c>
      <c r="G3821" s="1" t="str">
        <f>IF(WEEKDAY(Table1[[#This Row],[Order_Date]],2)&gt;=6,"Weekend","Weekday")</f>
        <v>Weekday</v>
      </c>
      <c r="H3821" s="2" t="str">
        <f>TEXT(Table1[[#This Row],[Order_Date]],"mmmm")</f>
        <v>September</v>
      </c>
      <c r="I3821" s="8">
        <f>MONTH(Table1[[#This Row],[Order_Date]])</f>
        <v>9</v>
      </c>
      <c r="J3821" s="8">
        <v>2</v>
      </c>
      <c r="K3821" s="1">
        <v>1814.28</v>
      </c>
      <c r="L3821" s="1">
        <v>15</v>
      </c>
      <c r="M3821" s="1">
        <v>3084.28</v>
      </c>
      <c r="N3821" s="1">
        <f>(Table1[[#This Row],[Quantity]]*Table1[[#This Row],[Unit_Price]])*(1-Table1[[#This Row],[Discount_%]]/100)</f>
        <v>3084.2759999999998</v>
      </c>
      <c r="O3821" s="1">
        <v>2438.31</v>
      </c>
      <c r="P3821" s="1">
        <v>645.97</v>
      </c>
      <c r="Q3821">
        <f>Table1[[#This Row],[Revenue]]-Table1[[#This Row],[Cost]]</f>
        <v>645.97000000000025</v>
      </c>
      <c r="R3821" s="6">
        <f>Table1[[#This Row],[Profit]]/Table1[[#This Row],[Revenue]]</f>
        <v>0.20943948020283501</v>
      </c>
    </row>
    <row r="3822" spans="1:18" x14ac:dyDescent="0.45">
      <c r="A3822" s="4" t="s">
        <v>6949</v>
      </c>
      <c r="B3822" s="4" t="s">
        <v>6252</v>
      </c>
      <c r="C3822" s="4" t="s">
        <v>7</v>
      </c>
      <c r="D3822" s="4" t="s">
        <v>106</v>
      </c>
      <c r="E3822" s="4" t="s">
        <v>4</v>
      </c>
      <c r="F3822" s="5">
        <v>45508</v>
      </c>
      <c r="G3822" s="4" t="str">
        <f>IF(WEEKDAY(Table1[[#This Row],[Order_Date]],2)&gt;=6,"Weekend","Weekday")</f>
        <v>Weekend</v>
      </c>
      <c r="H3822" s="5" t="str">
        <f>TEXT(Table1[[#This Row],[Order_Date]],"mmmm")</f>
        <v>August</v>
      </c>
      <c r="I3822" s="7">
        <f>MONTH(Table1[[#This Row],[Order_Date]])</f>
        <v>8</v>
      </c>
      <c r="J3822" s="7">
        <v>4</v>
      </c>
      <c r="K3822" s="4">
        <v>1432.25</v>
      </c>
      <c r="L3822" s="4">
        <v>20</v>
      </c>
      <c r="M3822" s="4">
        <v>4583.2</v>
      </c>
      <c r="N3822" s="4">
        <f>(Table1[[#This Row],[Quantity]]*Table1[[#This Row],[Unit_Price]])*(1-Table1[[#This Row],[Discount_%]]/100)</f>
        <v>4583.2</v>
      </c>
      <c r="O3822" s="4">
        <v>3334.02</v>
      </c>
      <c r="P3822" s="4">
        <v>1249.18</v>
      </c>
      <c r="Q3822">
        <f>Table1[[#This Row],[Revenue]]-Table1[[#This Row],[Cost]]</f>
        <v>1249.1799999999998</v>
      </c>
      <c r="R3822" s="6">
        <f>Table1[[#This Row],[Profit]]/Table1[[#This Row],[Revenue]]</f>
        <v>0.27255629254669228</v>
      </c>
    </row>
    <row r="3823" spans="1:18" x14ac:dyDescent="0.45">
      <c r="A3823" s="1" t="s">
        <v>6950</v>
      </c>
      <c r="B3823" s="1" t="s">
        <v>6951</v>
      </c>
      <c r="C3823" s="1" t="s">
        <v>12</v>
      </c>
      <c r="D3823" s="1" t="s">
        <v>111</v>
      </c>
      <c r="E3823" s="1" t="s">
        <v>22</v>
      </c>
      <c r="F3823" s="2">
        <v>45535</v>
      </c>
      <c r="G3823" s="1" t="str">
        <f>IF(WEEKDAY(Table1[[#This Row],[Order_Date]],2)&gt;=6,"Weekend","Weekday")</f>
        <v>Weekend</v>
      </c>
      <c r="H3823" s="2" t="str">
        <f>TEXT(Table1[[#This Row],[Order_Date]],"mmmm")</f>
        <v>August</v>
      </c>
      <c r="I3823" s="8">
        <f>MONTH(Table1[[#This Row],[Order_Date]])</f>
        <v>8</v>
      </c>
      <c r="J3823" s="8">
        <v>4</v>
      </c>
      <c r="K3823" s="1">
        <v>4453.32</v>
      </c>
      <c r="L3823" s="1">
        <v>0</v>
      </c>
      <c r="M3823" s="1">
        <v>17813.28</v>
      </c>
      <c r="N3823" s="1">
        <f>(Table1[[#This Row],[Quantity]]*Table1[[#This Row],[Unit_Price]])*(1-Table1[[#This Row],[Discount_%]]/100)</f>
        <v>17813.28</v>
      </c>
      <c r="O3823" s="1">
        <v>14479.03</v>
      </c>
      <c r="P3823" s="1">
        <v>3334.25</v>
      </c>
      <c r="Q3823">
        <f>Table1[[#This Row],[Revenue]]-Table1[[#This Row],[Cost]]</f>
        <v>3334.2499999999982</v>
      </c>
      <c r="R3823" s="6">
        <f>Table1[[#This Row],[Profit]]/Table1[[#This Row],[Revenue]]</f>
        <v>0.18717776849631287</v>
      </c>
    </row>
    <row r="3824" spans="1:18" x14ac:dyDescent="0.45">
      <c r="A3824" s="4" t="s">
        <v>6952</v>
      </c>
      <c r="B3824" s="4" t="s">
        <v>6953</v>
      </c>
      <c r="C3824" s="4" t="s">
        <v>20</v>
      </c>
      <c r="D3824" s="4" t="s">
        <v>57</v>
      </c>
      <c r="E3824" s="4" t="s">
        <v>4</v>
      </c>
      <c r="F3824" s="5">
        <v>45931</v>
      </c>
      <c r="G3824" s="4" t="str">
        <f>IF(WEEKDAY(Table1[[#This Row],[Order_Date]],2)&gt;=6,"Weekend","Weekday")</f>
        <v>Weekday</v>
      </c>
      <c r="H3824" s="5" t="str">
        <f>TEXT(Table1[[#This Row],[Order_Date]],"mmmm")</f>
        <v>October</v>
      </c>
      <c r="I3824" s="7">
        <f>MONTH(Table1[[#This Row],[Order_Date]])</f>
        <v>10</v>
      </c>
      <c r="J3824" s="7">
        <v>1</v>
      </c>
      <c r="K3824" s="4">
        <v>3817.5</v>
      </c>
      <c r="L3824" s="4">
        <v>5</v>
      </c>
      <c r="M3824" s="4">
        <v>3626.62</v>
      </c>
      <c r="N3824" s="4">
        <f>(Table1[[#This Row],[Quantity]]*Table1[[#This Row],[Unit_Price]])*(1-Table1[[#This Row],[Discount_%]]/100)</f>
        <v>3626.625</v>
      </c>
      <c r="O3824" s="4">
        <v>2264.44</v>
      </c>
      <c r="P3824" s="4">
        <v>1362.18</v>
      </c>
      <c r="Q3824">
        <f>Table1[[#This Row],[Revenue]]-Table1[[#This Row],[Cost]]</f>
        <v>1362.1799999999998</v>
      </c>
      <c r="R3824" s="6">
        <f>Table1[[#This Row],[Profit]]/Table1[[#This Row],[Revenue]]</f>
        <v>0.37560593610579551</v>
      </c>
    </row>
    <row r="3825" spans="1:18" x14ac:dyDescent="0.45">
      <c r="A3825" s="1" t="s">
        <v>6954</v>
      </c>
      <c r="B3825" s="1" t="s">
        <v>3334</v>
      </c>
      <c r="C3825" s="1" t="s">
        <v>12</v>
      </c>
      <c r="D3825" s="1" t="s">
        <v>41</v>
      </c>
      <c r="E3825" s="1" t="s">
        <v>22</v>
      </c>
      <c r="F3825" s="2">
        <v>45918</v>
      </c>
      <c r="G3825" s="1" t="str">
        <f>IF(WEEKDAY(Table1[[#This Row],[Order_Date]],2)&gt;=6,"Weekend","Weekday")</f>
        <v>Weekday</v>
      </c>
      <c r="H3825" s="2" t="str">
        <f>TEXT(Table1[[#This Row],[Order_Date]],"mmmm")</f>
        <v>September</v>
      </c>
      <c r="I3825" s="8">
        <f>MONTH(Table1[[#This Row],[Order_Date]])</f>
        <v>9</v>
      </c>
      <c r="J3825" s="8">
        <v>3</v>
      </c>
      <c r="K3825" s="1">
        <v>959.4</v>
      </c>
      <c r="L3825" s="1">
        <v>15</v>
      </c>
      <c r="M3825" s="1">
        <v>2446.4699999999998</v>
      </c>
      <c r="N3825" s="1">
        <f>(Table1[[#This Row],[Quantity]]*Table1[[#This Row],[Unit_Price]])*(1-Table1[[#This Row],[Discount_%]]/100)</f>
        <v>2446.4699999999998</v>
      </c>
      <c r="O3825" s="1">
        <v>1781.77</v>
      </c>
      <c r="P3825" s="1">
        <v>664.7</v>
      </c>
      <c r="Q3825">
        <f>Table1[[#This Row],[Revenue]]-Table1[[#This Row],[Cost]]</f>
        <v>664.69999999999982</v>
      </c>
      <c r="R3825" s="6">
        <f>Table1[[#This Row],[Profit]]/Table1[[#This Row],[Revenue]]</f>
        <v>0.27169758877075956</v>
      </c>
    </row>
    <row r="3826" spans="1:18" x14ac:dyDescent="0.45">
      <c r="A3826" s="4" t="s">
        <v>6955</v>
      </c>
      <c r="B3826" s="4" t="s">
        <v>6956</v>
      </c>
      <c r="C3826" s="4" t="s">
        <v>20</v>
      </c>
      <c r="D3826" s="4" t="s">
        <v>103</v>
      </c>
      <c r="E3826" s="4" t="s">
        <v>9</v>
      </c>
      <c r="F3826" s="5">
        <v>45479</v>
      </c>
      <c r="G3826" s="4" t="str">
        <f>IF(WEEKDAY(Table1[[#This Row],[Order_Date]],2)&gt;=6,"Weekend","Weekday")</f>
        <v>Weekend</v>
      </c>
      <c r="H3826" s="5" t="str">
        <f>TEXT(Table1[[#This Row],[Order_Date]],"mmmm")</f>
        <v>July</v>
      </c>
      <c r="I3826" s="7">
        <f>MONTH(Table1[[#This Row],[Order_Date]])</f>
        <v>7</v>
      </c>
      <c r="J3826" s="7">
        <v>2</v>
      </c>
      <c r="K3826" s="4">
        <v>4463.7</v>
      </c>
      <c r="L3826" s="4">
        <v>0</v>
      </c>
      <c r="M3826" s="4">
        <v>8927.4</v>
      </c>
      <c r="N3826" s="4">
        <f>(Table1[[#This Row],[Quantity]]*Table1[[#This Row],[Unit_Price]])*(1-Table1[[#This Row],[Discount_%]]/100)</f>
        <v>8927.4</v>
      </c>
      <c r="O3826" s="4">
        <v>6315.17</v>
      </c>
      <c r="P3826" s="4">
        <v>2612.23</v>
      </c>
      <c r="Q3826">
        <f>Table1[[#This Row],[Revenue]]-Table1[[#This Row],[Cost]]</f>
        <v>2612.2299999999996</v>
      </c>
      <c r="R3826" s="6">
        <f>Table1[[#This Row],[Profit]]/Table1[[#This Row],[Revenue]]</f>
        <v>0.29260815018930486</v>
      </c>
    </row>
    <row r="3827" spans="1:18" x14ac:dyDescent="0.45">
      <c r="A3827" s="1" t="s">
        <v>6957</v>
      </c>
      <c r="B3827" s="1" t="s">
        <v>6958</v>
      </c>
      <c r="C3827" s="1" t="s">
        <v>7</v>
      </c>
      <c r="D3827" s="1" t="s">
        <v>71</v>
      </c>
      <c r="E3827" s="1" t="s">
        <v>4</v>
      </c>
      <c r="F3827" s="2">
        <v>45990</v>
      </c>
      <c r="G3827" s="1" t="str">
        <f>IF(WEEKDAY(Table1[[#This Row],[Order_Date]],2)&gt;=6,"Weekend","Weekday")</f>
        <v>Weekend</v>
      </c>
      <c r="H3827" s="2" t="str">
        <f>TEXT(Table1[[#This Row],[Order_Date]],"mmmm")</f>
        <v>November</v>
      </c>
      <c r="I3827" s="8">
        <f>MONTH(Table1[[#This Row],[Order_Date]])</f>
        <v>11</v>
      </c>
      <c r="J3827" s="8">
        <v>4</v>
      </c>
      <c r="K3827" s="1">
        <v>4103.92</v>
      </c>
      <c r="L3827" s="1">
        <v>20</v>
      </c>
      <c r="M3827" s="1">
        <v>13132.54</v>
      </c>
      <c r="N3827" s="1">
        <f>(Table1[[#This Row],[Quantity]]*Table1[[#This Row],[Unit_Price]])*(1-Table1[[#This Row],[Discount_%]]/100)</f>
        <v>13132.544000000002</v>
      </c>
      <c r="O3827" s="1">
        <v>10886.85</v>
      </c>
      <c r="P3827" s="1">
        <v>2245.69</v>
      </c>
      <c r="Q3827">
        <f>Table1[[#This Row],[Revenue]]-Table1[[#This Row],[Cost]]</f>
        <v>2245.6900000000005</v>
      </c>
      <c r="R3827" s="6">
        <f>Table1[[#This Row],[Profit]]/Table1[[#This Row],[Revenue]]</f>
        <v>0.17100195392513556</v>
      </c>
    </row>
    <row r="3828" spans="1:18" x14ac:dyDescent="0.45">
      <c r="A3828" s="4" t="s">
        <v>6959</v>
      </c>
      <c r="B3828" s="4" t="s">
        <v>6960</v>
      </c>
      <c r="C3828" s="4" t="s">
        <v>28</v>
      </c>
      <c r="D3828" s="4" t="s">
        <v>35</v>
      </c>
      <c r="E3828" s="4" t="s">
        <v>14</v>
      </c>
      <c r="F3828" s="5">
        <v>45817</v>
      </c>
      <c r="G3828" s="4" t="str">
        <f>IF(WEEKDAY(Table1[[#This Row],[Order_Date]],2)&gt;=6,"Weekend","Weekday")</f>
        <v>Weekday</v>
      </c>
      <c r="H3828" s="5" t="str">
        <f>TEXT(Table1[[#This Row],[Order_Date]],"mmmm")</f>
        <v>June</v>
      </c>
      <c r="I3828" s="7">
        <f>MONTH(Table1[[#This Row],[Order_Date]])</f>
        <v>6</v>
      </c>
      <c r="J3828" s="7">
        <v>4</v>
      </c>
      <c r="K3828" s="4">
        <v>1459.94</v>
      </c>
      <c r="L3828" s="4">
        <v>5</v>
      </c>
      <c r="M3828" s="4">
        <v>5547.77</v>
      </c>
      <c r="N3828" s="4">
        <f>(Table1[[#This Row],[Quantity]]*Table1[[#This Row],[Unit_Price]])*(1-Table1[[#This Row],[Discount_%]]/100)</f>
        <v>5547.7719999999999</v>
      </c>
      <c r="O3828" s="4">
        <v>4482.41</v>
      </c>
      <c r="P3828" s="4">
        <v>1065.3599999999999</v>
      </c>
      <c r="Q3828">
        <f>Table1[[#This Row],[Revenue]]-Table1[[#This Row],[Cost]]</f>
        <v>1065.3600000000006</v>
      </c>
      <c r="R3828" s="6">
        <f>Table1[[#This Row],[Profit]]/Table1[[#This Row],[Revenue]]</f>
        <v>0.19203391633034531</v>
      </c>
    </row>
    <row r="3829" spans="1:18" x14ac:dyDescent="0.45">
      <c r="A3829" s="1" t="s">
        <v>6961</v>
      </c>
      <c r="B3829" s="1" t="s">
        <v>6962</v>
      </c>
      <c r="C3829" s="1" t="s">
        <v>2</v>
      </c>
      <c r="D3829" s="1" t="s">
        <v>17</v>
      </c>
      <c r="E3829" s="1" t="s">
        <v>9</v>
      </c>
      <c r="F3829" s="2">
        <v>45672</v>
      </c>
      <c r="G3829" s="1" t="str">
        <f>IF(WEEKDAY(Table1[[#This Row],[Order_Date]],2)&gt;=6,"Weekend","Weekday")</f>
        <v>Weekday</v>
      </c>
      <c r="H3829" s="2" t="str">
        <f>TEXT(Table1[[#This Row],[Order_Date]],"mmmm")</f>
        <v>January</v>
      </c>
      <c r="I3829" s="8">
        <f>MONTH(Table1[[#This Row],[Order_Date]])</f>
        <v>1</v>
      </c>
      <c r="J3829" s="8">
        <v>3</v>
      </c>
      <c r="K3829" s="1">
        <v>2749.98</v>
      </c>
      <c r="L3829" s="1">
        <v>10</v>
      </c>
      <c r="M3829" s="1">
        <v>7424.95</v>
      </c>
      <c r="N3829" s="1">
        <f>(Table1[[#This Row],[Quantity]]*Table1[[#This Row],[Unit_Price]])*(1-Table1[[#This Row],[Discount_%]]/100)</f>
        <v>7424.9460000000008</v>
      </c>
      <c r="O3829" s="1">
        <v>5789.26</v>
      </c>
      <c r="P3829" s="1">
        <v>1635.69</v>
      </c>
      <c r="Q3829">
        <f>Table1[[#This Row],[Revenue]]-Table1[[#This Row],[Cost]]</f>
        <v>1635.6899999999996</v>
      </c>
      <c r="R3829" s="6">
        <f>Table1[[#This Row],[Profit]]/Table1[[#This Row],[Revenue]]</f>
        <v>0.22029643297261262</v>
      </c>
    </row>
    <row r="3830" spans="1:18" x14ac:dyDescent="0.45">
      <c r="A3830" s="4" t="s">
        <v>6963</v>
      </c>
      <c r="B3830" s="4" t="s">
        <v>2771</v>
      </c>
      <c r="C3830" s="4" t="s">
        <v>28</v>
      </c>
      <c r="D3830" s="4" t="s">
        <v>29</v>
      </c>
      <c r="E3830" s="4" t="s">
        <v>4</v>
      </c>
      <c r="F3830" s="5">
        <v>45719</v>
      </c>
      <c r="G3830" s="4" t="str">
        <f>IF(WEEKDAY(Table1[[#This Row],[Order_Date]],2)&gt;=6,"Weekend","Weekday")</f>
        <v>Weekday</v>
      </c>
      <c r="H3830" s="5" t="str">
        <f>TEXT(Table1[[#This Row],[Order_Date]],"mmmm")</f>
        <v>March</v>
      </c>
      <c r="I3830" s="7">
        <f>MONTH(Table1[[#This Row],[Order_Date]])</f>
        <v>3</v>
      </c>
      <c r="J3830" s="7">
        <v>3</v>
      </c>
      <c r="K3830" s="4">
        <v>4749.5200000000004</v>
      </c>
      <c r="L3830" s="4">
        <v>10</v>
      </c>
      <c r="M3830" s="4">
        <v>12823.7</v>
      </c>
      <c r="N3830" s="4">
        <f>(Table1[[#This Row],[Quantity]]*Table1[[#This Row],[Unit_Price]])*(1-Table1[[#This Row],[Discount_%]]/100)</f>
        <v>12823.704000000002</v>
      </c>
      <c r="O3830" s="4">
        <v>7889.08</v>
      </c>
      <c r="P3830" s="4">
        <v>4934.62</v>
      </c>
      <c r="Q3830">
        <f>Table1[[#This Row],[Revenue]]-Table1[[#This Row],[Cost]]</f>
        <v>4934.6200000000008</v>
      </c>
      <c r="R3830" s="6">
        <f>Table1[[#This Row],[Profit]]/Table1[[#This Row],[Revenue]]</f>
        <v>0.38480469755218849</v>
      </c>
    </row>
    <row r="3831" spans="1:18" x14ac:dyDescent="0.45">
      <c r="A3831" s="1" t="s">
        <v>6964</v>
      </c>
      <c r="B3831" s="1" t="s">
        <v>2049</v>
      </c>
      <c r="C3831" s="1" t="s">
        <v>28</v>
      </c>
      <c r="D3831" s="1" t="s">
        <v>100</v>
      </c>
      <c r="E3831" s="1" t="s">
        <v>4</v>
      </c>
      <c r="F3831" s="2">
        <v>45523</v>
      </c>
      <c r="G3831" s="1" t="str">
        <f>IF(WEEKDAY(Table1[[#This Row],[Order_Date]],2)&gt;=6,"Weekend","Weekday")</f>
        <v>Weekday</v>
      </c>
      <c r="H3831" s="2" t="str">
        <f>TEXT(Table1[[#This Row],[Order_Date]],"mmmm")</f>
        <v>August</v>
      </c>
      <c r="I3831" s="8">
        <f>MONTH(Table1[[#This Row],[Order_Date]])</f>
        <v>8</v>
      </c>
      <c r="J3831" s="8">
        <v>2</v>
      </c>
      <c r="K3831" s="1">
        <v>2550.73</v>
      </c>
      <c r="L3831" s="1">
        <v>10</v>
      </c>
      <c r="M3831" s="1">
        <v>4591.3100000000004</v>
      </c>
      <c r="N3831" s="1">
        <f>(Table1[[#This Row],[Quantity]]*Table1[[#This Row],[Unit_Price]])*(1-Table1[[#This Row],[Discount_%]]/100)</f>
        <v>4591.3140000000003</v>
      </c>
      <c r="O3831" s="1">
        <v>3239.57</v>
      </c>
      <c r="P3831" s="1">
        <v>1351.74</v>
      </c>
      <c r="Q3831">
        <f>Table1[[#This Row],[Revenue]]-Table1[[#This Row],[Cost]]</f>
        <v>1351.7400000000002</v>
      </c>
      <c r="R3831" s="6">
        <f>Table1[[#This Row],[Profit]]/Table1[[#This Row],[Revenue]]</f>
        <v>0.29441270574193418</v>
      </c>
    </row>
    <row r="3832" spans="1:18" x14ac:dyDescent="0.45">
      <c r="A3832" s="4" t="s">
        <v>6965</v>
      </c>
      <c r="B3832" s="4" t="s">
        <v>6966</v>
      </c>
      <c r="C3832" s="4" t="s">
        <v>7</v>
      </c>
      <c r="D3832" s="4" t="s">
        <v>106</v>
      </c>
      <c r="E3832" s="4" t="s">
        <v>22</v>
      </c>
      <c r="F3832" s="5">
        <v>45298</v>
      </c>
      <c r="G3832" s="4" t="str">
        <f>IF(WEEKDAY(Table1[[#This Row],[Order_Date]],2)&gt;=6,"Weekend","Weekday")</f>
        <v>Weekend</v>
      </c>
      <c r="H3832" s="5" t="str">
        <f>TEXT(Table1[[#This Row],[Order_Date]],"mmmm")</f>
        <v>January</v>
      </c>
      <c r="I3832" s="7">
        <f>MONTH(Table1[[#This Row],[Order_Date]])</f>
        <v>1</v>
      </c>
      <c r="J3832" s="7">
        <v>4</v>
      </c>
      <c r="K3832" s="4">
        <v>1854.92</v>
      </c>
      <c r="L3832" s="4">
        <v>20</v>
      </c>
      <c r="M3832" s="4">
        <v>5935.74</v>
      </c>
      <c r="N3832" s="4">
        <f>(Table1[[#This Row],[Quantity]]*Table1[[#This Row],[Unit_Price]])*(1-Table1[[#This Row],[Discount_%]]/100)</f>
        <v>5935.7440000000006</v>
      </c>
      <c r="O3832" s="4">
        <v>3847.75</v>
      </c>
      <c r="P3832" s="4">
        <v>2087.9899999999998</v>
      </c>
      <c r="Q3832">
        <f>Table1[[#This Row],[Revenue]]-Table1[[#This Row],[Cost]]</f>
        <v>2087.9899999999998</v>
      </c>
      <c r="R3832" s="6">
        <f>Table1[[#This Row],[Profit]]/Table1[[#This Row],[Revenue]]</f>
        <v>0.35176574445646203</v>
      </c>
    </row>
    <row r="3833" spans="1:18" x14ac:dyDescent="0.45">
      <c r="A3833" s="1" t="s">
        <v>6967</v>
      </c>
      <c r="B3833" s="1" t="s">
        <v>3522</v>
      </c>
      <c r="C3833" s="1" t="s">
        <v>2</v>
      </c>
      <c r="D3833" s="1" t="s">
        <v>68</v>
      </c>
      <c r="E3833" s="1" t="s">
        <v>22</v>
      </c>
      <c r="F3833" s="2">
        <v>45707</v>
      </c>
      <c r="G3833" s="1" t="str">
        <f>IF(WEEKDAY(Table1[[#This Row],[Order_Date]],2)&gt;=6,"Weekend","Weekday")</f>
        <v>Weekday</v>
      </c>
      <c r="H3833" s="2" t="str">
        <f>TEXT(Table1[[#This Row],[Order_Date]],"mmmm")</f>
        <v>February</v>
      </c>
      <c r="I3833" s="8">
        <f>MONTH(Table1[[#This Row],[Order_Date]])</f>
        <v>2</v>
      </c>
      <c r="J3833" s="8">
        <v>2</v>
      </c>
      <c r="K3833" s="1">
        <v>2887.95</v>
      </c>
      <c r="L3833" s="1">
        <v>0</v>
      </c>
      <c r="M3833" s="1">
        <v>5775.9</v>
      </c>
      <c r="N3833" s="1">
        <f>(Table1[[#This Row],[Quantity]]*Table1[[#This Row],[Unit_Price]])*(1-Table1[[#This Row],[Discount_%]]/100)</f>
        <v>5775.9</v>
      </c>
      <c r="O3833" s="1">
        <v>4755.3100000000004</v>
      </c>
      <c r="P3833" s="1">
        <v>1020.59</v>
      </c>
      <c r="Q3833">
        <f>Table1[[#This Row],[Revenue]]-Table1[[#This Row],[Cost]]</f>
        <v>1020.5899999999992</v>
      </c>
      <c r="R3833" s="6">
        <f>Table1[[#This Row],[Profit]]/Table1[[#This Row],[Revenue]]</f>
        <v>0.17669800377430359</v>
      </c>
    </row>
    <row r="3834" spans="1:18" x14ac:dyDescent="0.45">
      <c r="A3834" s="4" t="s">
        <v>6968</v>
      </c>
      <c r="B3834" s="4" t="s">
        <v>6969</v>
      </c>
      <c r="C3834" s="4" t="s">
        <v>28</v>
      </c>
      <c r="D3834" s="4" t="s">
        <v>85</v>
      </c>
      <c r="E3834" s="4" t="s">
        <v>9</v>
      </c>
      <c r="F3834" s="5">
        <v>45869</v>
      </c>
      <c r="G3834" s="4" t="str">
        <f>IF(WEEKDAY(Table1[[#This Row],[Order_Date]],2)&gt;=6,"Weekend","Weekday")</f>
        <v>Weekday</v>
      </c>
      <c r="H3834" s="5" t="str">
        <f>TEXT(Table1[[#This Row],[Order_Date]],"mmmm")</f>
        <v>July</v>
      </c>
      <c r="I3834" s="7">
        <f>MONTH(Table1[[#This Row],[Order_Date]])</f>
        <v>7</v>
      </c>
      <c r="J3834" s="7">
        <v>1</v>
      </c>
      <c r="K3834" s="4">
        <v>783.38</v>
      </c>
      <c r="L3834" s="4">
        <v>5</v>
      </c>
      <c r="M3834" s="4">
        <v>744.21</v>
      </c>
      <c r="N3834" s="4">
        <f>(Table1[[#This Row],[Quantity]]*Table1[[#This Row],[Unit_Price]])*(1-Table1[[#This Row],[Discount_%]]/100)</f>
        <v>744.21100000000001</v>
      </c>
      <c r="O3834" s="4">
        <v>552.64</v>
      </c>
      <c r="P3834" s="4">
        <v>191.57</v>
      </c>
      <c r="Q3834">
        <f>Table1[[#This Row],[Revenue]]-Table1[[#This Row],[Cost]]</f>
        <v>191.57000000000005</v>
      </c>
      <c r="R3834" s="6">
        <f>Table1[[#This Row],[Profit]]/Table1[[#This Row],[Revenue]]</f>
        <v>0.25741390199002967</v>
      </c>
    </row>
    <row r="3835" spans="1:18" x14ac:dyDescent="0.45">
      <c r="A3835" s="1" t="s">
        <v>6970</v>
      </c>
      <c r="B3835" s="1" t="s">
        <v>6971</v>
      </c>
      <c r="C3835" s="1" t="s">
        <v>20</v>
      </c>
      <c r="D3835" s="1" t="s">
        <v>57</v>
      </c>
      <c r="E3835" s="1" t="s">
        <v>9</v>
      </c>
      <c r="F3835" s="2">
        <v>45536</v>
      </c>
      <c r="G3835" s="1" t="str">
        <f>IF(WEEKDAY(Table1[[#This Row],[Order_Date]],2)&gt;=6,"Weekend","Weekday")</f>
        <v>Weekend</v>
      </c>
      <c r="H3835" s="2" t="str">
        <f>TEXT(Table1[[#This Row],[Order_Date]],"mmmm")</f>
        <v>September</v>
      </c>
      <c r="I3835" s="8">
        <f>MONTH(Table1[[#This Row],[Order_Date]])</f>
        <v>9</v>
      </c>
      <c r="J3835" s="8">
        <v>3</v>
      </c>
      <c r="K3835" s="1">
        <v>441.57</v>
      </c>
      <c r="L3835" s="1">
        <v>10</v>
      </c>
      <c r="M3835" s="1">
        <v>1192.24</v>
      </c>
      <c r="N3835" s="1">
        <f>(Table1[[#This Row],[Quantity]]*Table1[[#This Row],[Unit_Price]])*(1-Table1[[#This Row],[Discount_%]]/100)</f>
        <v>1192.239</v>
      </c>
      <c r="O3835" s="1">
        <v>971.63</v>
      </c>
      <c r="P3835" s="1">
        <v>220.61</v>
      </c>
      <c r="Q3835">
        <f>Table1[[#This Row],[Revenue]]-Table1[[#This Row],[Cost]]</f>
        <v>220.61</v>
      </c>
      <c r="R3835" s="6">
        <f>Table1[[#This Row],[Profit]]/Table1[[#This Row],[Revenue]]</f>
        <v>0.18503824733275182</v>
      </c>
    </row>
    <row r="3836" spans="1:18" x14ac:dyDescent="0.45">
      <c r="A3836" s="4" t="s">
        <v>6972</v>
      </c>
      <c r="B3836" s="4" t="s">
        <v>6973</v>
      </c>
      <c r="C3836" s="4" t="s">
        <v>7</v>
      </c>
      <c r="D3836" s="4" t="s">
        <v>8</v>
      </c>
      <c r="E3836" s="4" t="s">
        <v>9</v>
      </c>
      <c r="F3836" s="5">
        <v>45787</v>
      </c>
      <c r="G3836" s="4" t="str">
        <f>IF(WEEKDAY(Table1[[#This Row],[Order_Date]],2)&gt;=6,"Weekend","Weekday")</f>
        <v>Weekend</v>
      </c>
      <c r="H3836" s="5" t="str">
        <f>TEXT(Table1[[#This Row],[Order_Date]],"mmmm")</f>
        <v>May</v>
      </c>
      <c r="I3836" s="7">
        <f>MONTH(Table1[[#This Row],[Order_Date]])</f>
        <v>5</v>
      </c>
      <c r="J3836" s="7">
        <v>3</v>
      </c>
      <c r="K3836" s="4">
        <v>297.20999999999998</v>
      </c>
      <c r="L3836" s="4">
        <v>0</v>
      </c>
      <c r="M3836" s="4">
        <v>891.63</v>
      </c>
      <c r="N3836" s="4">
        <f>(Table1[[#This Row],[Quantity]]*Table1[[#This Row],[Unit_Price]])*(1-Table1[[#This Row],[Discount_%]]/100)</f>
        <v>891.62999999999988</v>
      </c>
      <c r="O3836" s="4">
        <v>587.57000000000005</v>
      </c>
      <c r="P3836" s="4">
        <v>304.06</v>
      </c>
      <c r="Q3836">
        <f>Table1[[#This Row],[Revenue]]-Table1[[#This Row],[Cost]]</f>
        <v>304.05999999999995</v>
      </c>
      <c r="R3836" s="6">
        <f>Table1[[#This Row],[Profit]]/Table1[[#This Row],[Revenue]]</f>
        <v>0.34101589224229784</v>
      </c>
    </row>
    <row r="3837" spans="1:18" x14ac:dyDescent="0.45">
      <c r="A3837" s="1" t="s">
        <v>6974</v>
      </c>
      <c r="B3837" s="1" t="s">
        <v>6975</v>
      </c>
      <c r="C3837" s="1" t="s">
        <v>20</v>
      </c>
      <c r="D3837" s="1" t="s">
        <v>21</v>
      </c>
      <c r="E3837" s="1" t="s">
        <v>22</v>
      </c>
      <c r="F3837" s="2">
        <v>45663</v>
      </c>
      <c r="G3837" s="1" t="str">
        <f>IF(WEEKDAY(Table1[[#This Row],[Order_Date]],2)&gt;=6,"Weekend","Weekday")</f>
        <v>Weekday</v>
      </c>
      <c r="H3837" s="2" t="str">
        <f>TEXT(Table1[[#This Row],[Order_Date]],"mmmm")</f>
        <v>January</v>
      </c>
      <c r="I3837" s="8">
        <f>MONTH(Table1[[#This Row],[Order_Date]])</f>
        <v>1</v>
      </c>
      <c r="J3837" s="8">
        <v>1</v>
      </c>
      <c r="K3837" s="1">
        <v>3923.11</v>
      </c>
      <c r="L3837" s="1">
        <v>10</v>
      </c>
      <c r="M3837" s="1">
        <v>3530.8</v>
      </c>
      <c r="N3837" s="1">
        <f>(Table1[[#This Row],[Quantity]]*Table1[[#This Row],[Unit_Price]])*(1-Table1[[#This Row],[Discount_%]]/100)</f>
        <v>3530.799</v>
      </c>
      <c r="O3837" s="1">
        <v>2785.69</v>
      </c>
      <c r="P3837" s="1">
        <v>745.11</v>
      </c>
      <c r="Q3837">
        <f>Table1[[#This Row],[Revenue]]-Table1[[#This Row],[Cost]]</f>
        <v>745.11000000000013</v>
      </c>
      <c r="R3837" s="6">
        <f>Table1[[#This Row],[Profit]]/Table1[[#This Row],[Revenue]]</f>
        <v>0.21103149427891696</v>
      </c>
    </row>
    <row r="3838" spans="1:18" x14ac:dyDescent="0.45">
      <c r="A3838" s="4" t="s">
        <v>6976</v>
      </c>
      <c r="B3838" s="4" t="s">
        <v>6977</v>
      </c>
      <c r="C3838" s="4" t="s">
        <v>2</v>
      </c>
      <c r="D3838" s="4" t="s">
        <v>82</v>
      </c>
      <c r="E3838" s="4" t="s">
        <v>14</v>
      </c>
      <c r="F3838" s="5">
        <v>45555</v>
      </c>
      <c r="G3838" s="4" t="str">
        <f>IF(WEEKDAY(Table1[[#This Row],[Order_Date]],2)&gt;=6,"Weekend","Weekday")</f>
        <v>Weekday</v>
      </c>
      <c r="H3838" s="5" t="str">
        <f>TEXT(Table1[[#This Row],[Order_Date]],"mmmm")</f>
        <v>September</v>
      </c>
      <c r="I3838" s="7">
        <f>MONTH(Table1[[#This Row],[Order_Date]])</f>
        <v>9</v>
      </c>
      <c r="J3838" s="7">
        <v>5</v>
      </c>
      <c r="K3838" s="4">
        <v>3509.15</v>
      </c>
      <c r="L3838" s="4">
        <v>0</v>
      </c>
      <c r="M3838" s="4">
        <v>17545.75</v>
      </c>
      <c r="N3838" s="4">
        <f>(Table1[[#This Row],[Quantity]]*Table1[[#This Row],[Unit_Price]])*(1-Table1[[#This Row],[Discount_%]]/100)</f>
        <v>17545.75</v>
      </c>
      <c r="O3838" s="4">
        <v>13922.64</v>
      </c>
      <c r="P3838" s="4">
        <v>3623.11</v>
      </c>
      <c r="Q3838">
        <f>Table1[[#This Row],[Revenue]]-Table1[[#This Row],[Cost]]</f>
        <v>3623.1100000000006</v>
      </c>
      <c r="R3838" s="6">
        <f>Table1[[#This Row],[Profit]]/Table1[[#This Row],[Revenue]]</f>
        <v>0.20649502016157759</v>
      </c>
    </row>
    <row r="3839" spans="1:18" x14ac:dyDescent="0.45">
      <c r="A3839" s="1" t="s">
        <v>6978</v>
      </c>
      <c r="B3839" s="1" t="s">
        <v>2469</v>
      </c>
      <c r="C3839" s="1" t="s">
        <v>2</v>
      </c>
      <c r="D3839" s="1" t="s">
        <v>17</v>
      </c>
      <c r="E3839" s="1" t="s">
        <v>22</v>
      </c>
      <c r="F3839" s="2">
        <v>45557</v>
      </c>
      <c r="G3839" s="1" t="str">
        <f>IF(WEEKDAY(Table1[[#This Row],[Order_Date]],2)&gt;=6,"Weekend","Weekday")</f>
        <v>Weekend</v>
      </c>
      <c r="H3839" s="2" t="str">
        <f>TEXT(Table1[[#This Row],[Order_Date]],"mmmm")</f>
        <v>September</v>
      </c>
      <c r="I3839" s="8">
        <f>MONTH(Table1[[#This Row],[Order_Date]])</f>
        <v>9</v>
      </c>
      <c r="J3839" s="8">
        <v>3</v>
      </c>
      <c r="K3839" s="1">
        <v>2197.13</v>
      </c>
      <c r="L3839" s="1">
        <v>0</v>
      </c>
      <c r="M3839" s="1">
        <v>6591.39</v>
      </c>
      <c r="N3839" s="1">
        <f>(Table1[[#This Row],[Quantity]]*Table1[[#This Row],[Unit_Price]])*(1-Table1[[#This Row],[Discount_%]]/100)</f>
        <v>6591.39</v>
      </c>
      <c r="O3839" s="1">
        <v>4156.22</v>
      </c>
      <c r="P3839" s="1">
        <v>2435.17</v>
      </c>
      <c r="Q3839">
        <f>Table1[[#This Row],[Revenue]]-Table1[[#This Row],[Cost]]</f>
        <v>2435.17</v>
      </c>
      <c r="R3839" s="6">
        <f>Table1[[#This Row],[Profit]]/Table1[[#This Row],[Revenue]]</f>
        <v>0.36944711206589204</v>
      </c>
    </row>
    <row r="3840" spans="1:18" x14ac:dyDescent="0.45">
      <c r="A3840" s="4" t="s">
        <v>6979</v>
      </c>
      <c r="B3840" s="4" t="s">
        <v>6980</v>
      </c>
      <c r="C3840" s="4" t="s">
        <v>7</v>
      </c>
      <c r="D3840" s="4" t="s">
        <v>134</v>
      </c>
      <c r="E3840" s="4" t="s">
        <v>22</v>
      </c>
      <c r="F3840" s="5">
        <v>45638</v>
      </c>
      <c r="G3840" s="4" t="str">
        <f>IF(WEEKDAY(Table1[[#This Row],[Order_Date]],2)&gt;=6,"Weekend","Weekday")</f>
        <v>Weekday</v>
      </c>
      <c r="H3840" s="5" t="str">
        <f>TEXT(Table1[[#This Row],[Order_Date]],"mmmm")</f>
        <v>December</v>
      </c>
      <c r="I3840" s="7">
        <f>MONTH(Table1[[#This Row],[Order_Date]])</f>
        <v>12</v>
      </c>
      <c r="J3840" s="7">
        <v>2</v>
      </c>
      <c r="K3840" s="4">
        <v>2431.4</v>
      </c>
      <c r="L3840" s="4">
        <v>20</v>
      </c>
      <c r="M3840" s="4">
        <v>3890.24</v>
      </c>
      <c r="N3840" s="4">
        <f>(Table1[[#This Row],[Quantity]]*Table1[[#This Row],[Unit_Price]])*(1-Table1[[#This Row],[Discount_%]]/100)</f>
        <v>3890.2400000000002</v>
      </c>
      <c r="O3840" s="4">
        <v>2969.78</v>
      </c>
      <c r="P3840" s="4">
        <v>920.46</v>
      </c>
      <c r="Q3840">
        <f>Table1[[#This Row],[Revenue]]-Table1[[#This Row],[Cost]]</f>
        <v>920.45999999999958</v>
      </c>
      <c r="R3840" s="6">
        <f>Table1[[#This Row],[Profit]]/Table1[[#This Row],[Revenue]]</f>
        <v>0.23660751007649916</v>
      </c>
    </row>
    <row r="3841" spans="1:18" x14ac:dyDescent="0.45">
      <c r="A3841" s="1" t="s">
        <v>6981</v>
      </c>
      <c r="B3841" s="1" t="s">
        <v>6982</v>
      </c>
      <c r="C3841" s="1" t="s">
        <v>7</v>
      </c>
      <c r="D3841" s="1" t="s">
        <v>134</v>
      </c>
      <c r="E3841" s="1" t="s">
        <v>9</v>
      </c>
      <c r="F3841" s="2">
        <v>45794</v>
      </c>
      <c r="G3841" s="1" t="str">
        <f>IF(WEEKDAY(Table1[[#This Row],[Order_Date]],2)&gt;=6,"Weekend","Weekday")</f>
        <v>Weekend</v>
      </c>
      <c r="H3841" s="2" t="str">
        <f>TEXT(Table1[[#This Row],[Order_Date]],"mmmm")</f>
        <v>May</v>
      </c>
      <c r="I3841" s="8">
        <f>MONTH(Table1[[#This Row],[Order_Date]])</f>
        <v>5</v>
      </c>
      <c r="J3841" s="8">
        <v>2</v>
      </c>
      <c r="K3841" s="1">
        <v>4438.5</v>
      </c>
      <c r="L3841" s="1">
        <v>5</v>
      </c>
      <c r="M3841" s="1">
        <v>8433.15</v>
      </c>
      <c r="N3841" s="1">
        <f>(Table1[[#This Row],[Quantity]]*Table1[[#This Row],[Unit_Price]])*(1-Table1[[#This Row],[Discount_%]]/100)</f>
        <v>8433.15</v>
      </c>
      <c r="O3841" s="1">
        <v>6490.3</v>
      </c>
      <c r="P3841" s="1">
        <v>1942.85</v>
      </c>
      <c r="Q3841">
        <f>Table1[[#This Row],[Revenue]]-Table1[[#This Row],[Cost]]</f>
        <v>1942.8499999999995</v>
      </c>
      <c r="R3841" s="6">
        <f>Table1[[#This Row],[Profit]]/Table1[[#This Row],[Revenue]]</f>
        <v>0.23038247867048492</v>
      </c>
    </row>
    <row r="3842" spans="1:18" x14ac:dyDescent="0.45">
      <c r="A3842" s="4" t="s">
        <v>6983</v>
      </c>
      <c r="B3842" s="4" t="s">
        <v>329</v>
      </c>
      <c r="C3842" s="4" t="s">
        <v>12</v>
      </c>
      <c r="D3842" s="4" t="s">
        <v>111</v>
      </c>
      <c r="E3842" s="4" t="s">
        <v>9</v>
      </c>
      <c r="F3842" s="5">
        <v>45638</v>
      </c>
      <c r="G3842" s="4" t="str">
        <f>IF(WEEKDAY(Table1[[#This Row],[Order_Date]],2)&gt;=6,"Weekend","Weekday")</f>
        <v>Weekday</v>
      </c>
      <c r="H3842" s="5" t="str">
        <f>TEXT(Table1[[#This Row],[Order_Date]],"mmmm")</f>
        <v>December</v>
      </c>
      <c r="I3842" s="7">
        <f>MONTH(Table1[[#This Row],[Order_Date]])</f>
        <v>12</v>
      </c>
      <c r="J3842" s="7">
        <v>2</v>
      </c>
      <c r="K3842" s="4">
        <v>2246.36</v>
      </c>
      <c r="L3842" s="4">
        <v>5</v>
      </c>
      <c r="M3842" s="4">
        <v>4268.08</v>
      </c>
      <c r="N3842" s="4">
        <f>(Table1[[#This Row],[Quantity]]*Table1[[#This Row],[Unit_Price]])*(1-Table1[[#This Row],[Discount_%]]/100)</f>
        <v>4268.0839999999998</v>
      </c>
      <c r="O3842" s="4">
        <v>3388.83</v>
      </c>
      <c r="P3842" s="4">
        <v>879.25</v>
      </c>
      <c r="Q3842">
        <f>Table1[[#This Row],[Revenue]]-Table1[[#This Row],[Cost]]</f>
        <v>879.25</v>
      </c>
      <c r="R3842" s="6">
        <f>Table1[[#This Row],[Profit]]/Table1[[#This Row],[Revenue]]</f>
        <v>0.20600597926936703</v>
      </c>
    </row>
    <row r="3843" spans="1:18" x14ac:dyDescent="0.45">
      <c r="A3843" s="1" t="s">
        <v>6984</v>
      </c>
      <c r="B3843" s="1" t="s">
        <v>6985</v>
      </c>
      <c r="C3843" s="1" t="s">
        <v>7</v>
      </c>
      <c r="D3843" s="1" t="s">
        <v>46</v>
      </c>
      <c r="E3843" s="1" t="s">
        <v>22</v>
      </c>
      <c r="F3843" s="2">
        <v>45512</v>
      </c>
      <c r="G3843" s="1" t="str">
        <f>IF(WEEKDAY(Table1[[#This Row],[Order_Date]],2)&gt;=6,"Weekend","Weekday")</f>
        <v>Weekday</v>
      </c>
      <c r="H3843" s="2" t="str">
        <f>TEXT(Table1[[#This Row],[Order_Date]],"mmmm")</f>
        <v>August</v>
      </c>
      <c r="I3843" s="8">
        <f>MONTH(Table1[[#This Row],[Order_Date]])</f>
        <v>8</v>
      </c>
      <c r="J3843" s="8">
        <v>4</v>
      </c>
      <c r="K3843" s="1">
        <v>4679.1400000000003</v>
      </c>
      <c r="L3843" s="1">
        <v>0</v>
      </c>
      <c r="M3843" s="1">
        <v>18716.560000000001</v>
      </c>
      <c r="N3843" s="1">
        <f>(Table1[[#This Row],[Quantity]]*Table1[[#This Row],[Unit_Price]])*(1-Table1[[#This Row],[Discount_%]]/100)</f>
        <v>18716.560000000001</v>
      </c>
      <c r="O3843" s="1">
        <v>14570.57</v>
      </c>
      <c r="P3843" s="1">
        <v>4145.99</v>
      </c>
      <c r="Q3843">
        <f>Table1[[#This Row],[Revenue]]-Table1[[#This Row],[Cost]]</f>
        <v>4145.9900000000016</v>
      </c>
      <c r="R3843" s="6">
        <f>Table1[[#This Row],[Profit]]/Table1[[#This Row],[Revenue]]</f>
        <v>0.22151453044790279</v>
      </c>
    </row>
    <row r="3844" spans="1:18" x14ac:dyDescent="0.45">
      <c r="A3844" s="4" t="s">
        <v>6986</v>
      </c>
      <c r="B3844" s="4" t="s">
        <v>6987</v>
      </c>
      <c r="C3844" s="4" t="s">
        <v>20</v>
      </c>
      <c r="D3844" s="4" t="s">
        <v>60</v>
      </c>
      <c r="E3844" s="4" t="s">
        <v>4</v>
      </c>
      <c r="F3844" s="5">
        <v>45813</v>
      </c>
      <c r="G3844" s="4" t="str">
        <f>IF(WEEKDAY(Table1[[#This Row],[Order_Date]],2)&gt;=6,"Weekend","Weekday")</f>
        <v>Weekday</v>
      </c>
      <c r="H3844" s="5" t="str">
        <f>TEXT(Table1[[#This Row],[Order_Date]],"mmmm")</f>
        <v>June</v>
      </c>
      <c r="I3844" s="7">
        <f>MONTH(Table1[[#This Row],[Order_Date]])</f>
        <v>6</v>
      </c>
      <c r="J3844" s="7">
        <v>5</v>
      </c>
      <c r="K3844" s="4">
        <v>826.86</v>
      </c>
      <c r="L3844" s="4">
        <v>10</v>
      </c>
      <c r="M3844" s="4">
        <v>3720.87</v>
      </c>
      <c r="N3844" s="4">
        <f>(Table1[[#This Row],[Quantity]]*Table1[[#This Row],[Unit_Price]])*(1-Table1[[#This Row],[Discount_%]]/100)</f>
        <v>3720.8700000000003</v>
      </c>
      <c r="O3844" s="4">
        <v>2253.11</v>
      </c>
      <c r="P3844" s="4">
        <v>1467.76</v>
      </c>
      <c r="Q3844">
        <f>Table1[[#This Row],[Revenue]]-Table1[[#This Row],[Cost]]</f>
        <v>1467.7599999999998</v>
      </c>
      <c r="R3844" s="6">
        <f>Table1[[#This Row],[Profit]]/Table1[[#This Row],[Revenue]]</f>
        <v>0.39446688543270797</v>
      </c>
    </row>
    <row r="3845" spans="1:18" x14ac:dyDescent="0.45">
      <c r="A3845" s="1" t="s">
        <v>6988</v>
      </c>
      <c r="B3845" s="1" t="s">
        <v>6989</v>
      </c>
      <c r="C3845" s="1" t="s">
        <v>12</v>
      </c>
      <c r="D3845" s="1" t="s">
        <v>13</v>
      </c>
      <c r="E3845" s="1" t="s">
        <v>9</v>
      </c>
      <c r="F3845" s="2">
        <v>45612</v>
      </c>
      <c r="G3845" s="1" t="str">
        <f>IF(WEEKDAY(Table1[[#This Row],[Order_Date]],2)&gt;=6,"Weekend","Weekday")</f>
        <v>Weekend</v>
      </c>
      <c r="H3845" s="2" t="str">
        <f>TEXT(Table1[[#This Row],[Order_Date]],"mmmm")</f>
        <v>November</v>
      </c>
      <c r="I3845" s="8">
        <f>MONTH(Table1[[#This Row],[Order_Date]])</f>
        <v>11</v>
      </c>
      <c r="J3845" s="8">
        <v>4</v>
      </c>
      <c r="K3845" s="1">
        <v>4221.8500000000004</v>
      </c>
      <c r="L3845" s="1">
        <v>5</v>
      </c>
      <c r="M3845" s="1">
        <v>16043.03</v>
      </c>
      <c r="N3845" s="1">
        <f>(Table1[[#This Row],[Quantity]]*Table1[[#This Row],[Unit_Price]])*(1-Table1[[#This Row],[Discount_%]]/100)</f>
        <v>16043.03</v>
      </c>
      <c r="O3845" s="1">
        <v>13090.35</v>
      </c>
      <c r="P3845" s="1">
        <v>2952.68</v>
      </c>
      <c r="Q3845">
        <f>Table1[[#This Row],[Revenue]]-Table1[[#This Row],[Cost]]</f>
        <v>2952.6800000000003</v>
      </c>
      <c r="R3845" s="6">
        <f>Table1[[#This Row],[Profit]]/Table1[[#This Row],[Revenue]]</f>
        <v>0.18404752718158601</v>
      </c>
    </row>
    <row r="3846" spans="1:18" x14ac:dyDescent="0.45">
      <c r="A3846" s="4" t="s">
        <v>6990</v>
      </c>
      <c r="B3846" s="4" t="s">
        <v>831</v>
      </c>
      <c r="C3846" s="4" t="s">
        <v>7</v>
      </c>
      <c r="D3846" s="4" t="s">
        <v>46</v>
      </c>
      <c r="E3846" s="4" t="s">
        <v>4</v>
      </c>
      <c r="F3846" s="5">
        <v>45399</v>
      </c>
      <c r="G3846" s="4" t="str">
        <f>IF(WEEKDAY(Table1[[#This Row],[Order_Date]],2)&gt;=6,"Weekend","Weekday")</f>
        <v>Weekday</v>
      </c>
      <c r="H3846" s="5" t="str">
        <f>TEXT(Table1[[#This Row],[Order_Date]],"mmmm")</f>
        <v>April</v>
      </c>
      <c r="I3846" s="7">
        <f>MONTH(Table1[[#This Row],[Order_Date]])</f>
        <v>4</v>
      </c>
      <c r="J3846" s="7">
        <v>5</v>
      </c>
      <c r="K3846" s="4">
        <v>1920.77</v>
      </c>
      <c r="L3846" s="4">
        <v>20</v>
      </c>
      <c r="M3846" s="4">
        <v>7683.08</v>
      </c>
      <c r="N3846" s="4">
        <f>(Table1[[#This Row],[Quantity]]*Table1[[#This Row],[Unit_Price]])*(1-Table1[[#This Row],[Discount_%]]/100)</f>
        <v>7683.0800000000008</v>
      </c>
      <c r="O3846" s="4">
        <v>5180.03</v>
      </c>
      <c r="P3846" s="4">
        <v>2503.0500000000002</v>
      </c>
      <c r="Q3846">
        <f>Table1[[#This Row],[Revenue]]-Table1[[#This Row],[Cost]]</f>
        <v>2503.0500000000002</v>
      </c>
      <c r="R3846" s="6">
        <f>Table1[[#This Row],[Profit]]/Table1[[#This Row],[Revenue]]</f>
        <v>0.32578731446242915</v>
      </c>
    </row>
    <row r="3847" spans="1:18" x14ac:dyDescent="0.45">
      <c r="A3847" s="1" t="s">
        <v>6991</v>
      </c>
      <c r="B3847" s="1" t="s">
        <v>5897</v>
      </c>
      <c r="C3847" s="1" t="s">
        <v>2</v>
      </c>
      <c r="D3847" s="1" t="s">
        <v>68</v>
      </c>
      <c r="E3847" s="1" t="s">
        <v>4</v>
      </c>
      <c r="F3847" s="2">
        <v>45609</v>
      </c>
      <c r="G3847" s="1" t="str">
        <f>IF(WEEKDAY(Table1[[#This Row],[Order_Date]],2)&gt;=6,"Weekend","Weekday")</f>
        <v>Weekday</v>
      </c>
      <c r="H3847" s="2" t="str">
        <f>TEXT(Table1[[#This Row],[Order_Date]],"mmmm")</f>
        <v>November</v>
      </c>
      <c r="I3847" s="8">
        <f>MONTH(Table1[[#This Row],[Order_Date]])</f>
        <v>11</v>
      </c>
      <c r="J3847" s="8">
        <v>4</v>
      </c>
      <c r="K3847" s="1">
        <v>659.16</v>
      </c>
      <c r="L3847" s="1">
        <v>5</v>
      </c>
      <c r="M3847" s="1">
        <v>2504.81</v>
      </c>
      <c r="N3847" s="1">
        <f>(Table1[[#This Row],[Quantity]]*Table1[[#This Row],[Unit_Price]])*(1-Table1[[#This Row],[Discount_%]]/100)</f>
        <v>2504.8079999999995</v>
      </c>
      <c r="O3847" s="1">
        <v>1653.5</v>
      </c>
      <c r="P3847" s="1">
        <v>851.31</v>
      </c>
      <c r="Q3847">
        <f>Table1[[#This Row],[Revenue]]-Table1[[#This Row],[Cost]]</f>
        <v>851.31</v>
      </c>
      <c r="R3847" s="6">
        <f>Table1[[#This Row],[Profit]]/Table1[[#This Row],[Revenue]]</f>
        <v>0.33987008994694207</v>
      </c>
    </row>
    <row r="3848" spans="1:18" x14ac:dyDescent="0.45">
      <c r="A3848" s="4" t="s">
        <v>6992</v>
      </c>
      <c r="B3848" s="4" t="s">
        <v>3243</v>
      </c>
      <c r="C3848" s="4" t="s">
        <v>20</v>
      </c>
      <c r="D3848" s="4" t="s">
        <v>103</v>
      </c>
      <c r="E3848" s="4" t="s">
        <v>4</v>
      </c>
      <c r="F3848" s="5">
        <v>46009</v>
      </c>
      <c r="G3848" s="4" t="str">
        <f>IF(WEEKDAY(Table1[[#This Row],[Order_Date]],2)&gt;=6,"Weekend","Weekday")</f>
        <v>Weekday</v>
      </c>
      <c r="H3848" s="5" t="str">
        <f>TEXT(Table1[[#This Row],[Order_Date]],"mmmm")</f>
        <v>December</v>
      </c>
      <c r="I3848" s="7">
        <f>MONTH(Table1[[#This Row],[Order_Date]])</f>
        <v>12</v>
      </c>
      <c r="J3848" s="7">
        <v>3</v>
      </c>
      <c r="K3848" s="4">
        <v>4811.74</v>
      </c>
      <c r="L3848" s="4">
        <v>5</v>
      </c>
      <c r="M3848" s="4">
        <v>13713.46</v>
      </c>
      <c r="N3848" s="4">
        <f>(Table1[[#This Row],[Quantity]]*Table1[[#This Row],[Unit_Price]])*(1-Table1[[#This Row],[Discount_%]]/100)</f>
        <v>13713.458999999999</v>
      </c>
      <c r="O3848" s="4">
        <v>10211.290000000001</v>
      </c>
      <c r="P3848" s="4">
        <v>3502.17</v>
      </c>
      <c r="Q3848">
        <f>Table1[[#This Row],[Revenue]]-Table1[[#This Row],[Cost]]</f>
        <v>3502.1699999999983</v>
      </c>
      <c r="R3848" s="6">
        <f>Table1[[#This Row],[Profit]]/Table1[[#This Row],[Revenue]]</f>
        <v>0.25538193862088782</v>
      </c>
    </row>
    <row r="3849" spans="1:18" x14ac:dyDescent="0.45">
      <c r="A3849" s="1" t="s">
        <v>6993</v>
      </c>
      <c r="B3849" s="1" t="s">
        <v>6994</v>
      </c>
      <c r="C3849" s="1" t="s">
        <v>28</v>
      </c>
      <c r="D3849" s="1" t="s">
        <v>35</v>
      </c>
      <c r="E3849" s="1" t="s">
        <v>9</v>
      </c>
      <c r="F3849" s="2">
        <v>45815</v>
      </c>
      <c r="G3849" s="1" t="str">
        <f>IF(WEEKDAY(Table1[[#This Row],[Order_Date]],2)&gt;=6,"Weekend","Weekday")</f>
        <v>Weekend</v>
      </c>
      <c r="H3849" s="2" t="str">
        <f>TEXT(Table1[[#This Row],[Order_Date]],"mmmm")</f>
        <v>June</v>
      </c>
      <c r="I3849" s="8">
        <f>MONTH(Table1[[#This Row],[Order_Date]])</f>
        <v>6</v>
      </c>
      <c r="J3849" s="8">
        <v>4</v>
      </c>
      <c r="K3849" s="1">
        <v>1925.09</v>
      </c>
      <c r="L3849" s="1">
        <v>10</v>
      </c>
      <c r="M3849" s="1">
        <v>6930.32</v>
      </c>
      <c r="N3849" s="1">
        <f>(Table1[[#This Row],[Quantity]]*Table1[[#This Row],[Unit_Price]])*(1-Table1[[#This Row],[Discount_%]]/100)</f>
        <v>6930.3239999999996</v>
      </c>
      <c r="O3849" s="1">
        <v>4951.07</v>
      </c>
      <c r="P3849" s="1">
        <v>1979.25</v>
      </c>
      <c r="Q3849">
        <f>Table1[[#This Row],[Revenue]]-Table1[[#This Row],[Cost]]</f>
        <v>1979.25</v>
      </c>
      <c r="R3849" s="6">
        <f>Table1[[#This Row],[Profit]]/Table1[[#This Row],[Revenue]]</f>
        <v>0.28559287305636682</v>
      </c>
    </row>
    <row r="3850" spans="1:18" x14ac:dyDescent="0.45">
      <c r="A3850" s="4" t="s">
        <v>6995</v>
      </c>
      <c r="B3850" s="4" t="s">
        <v>3662</v>
      </c>
      <c r="C3850" s="4" t="s">
        <v>7</v>
      </c>
      <c r="D3850" s="4" t="s">
        <v>71</v>
      </c>
      <c r="E3850" s="4" t="s">
        <v>22</v>
      </c>
      <c r="F3850" s="5">
        <v>45742</v>
      </c>
      <c r="G3850" s="4" t="str">
        <f>IF(WEEKDAY(Table1[[#This Row],[Order_Date]],2)&gt;=6,"Weekend","Weekday")</f>
        <v>Weekday</v>
      </c>
      <c r="H3850" s="5" t="str">
        <f>TEXT(Table1[[#This Row],[Order_Date]],"mmmm")</f>
        <v>March</v>
      </c>
      <c r="I3850" s="7">
        <f>MONTH(Table1[[#This Row],[Order_Date]])</f>
        <v>3</v>
      </c>
      <c r="J3850" s="7">
        <v>4</v>
      </c>
      <c r="K3850" s="4">
        <v>4914.7</v>
      </c>
      <c r="L3850" s="4">
        <v>15</v>
      </c>
      <c r="M3850" s="4">
        <v>16709.98</v>
      </c>
      <c r="N3850" s="4">
        <f>(Table1[[#This Row],[Quantity]]*Table1[[#This Row],[Unit_Price]])*(1-Table1[[#This Row],[Discount_%]]/100)</f>
        <v>16709.98</v>
      </c>
      <c r="O3850" s="4">
        <v>13400.11</v>
      </c>
      <c r="P3850" s="4">
        <v>3309.87</v>
      </c>
      <c r="Q3850">
        <f>Table1[[#This Row],[Revenue]]-Table1[[#This Row],[Cost]]</f>
        <v>3309.869999999999</v>
      </c>
      <c r="R3850" s="6">
        <f>Table1[[#This Row],[Profit]]/Table1[[#This Row],[Revenue]]</f>
        <v>0.19807743635839181</v>
      </c>
    </row>
    <row r="3851" spans="1:18" x14ac:dyDescent="0.45">
      <c r="A3851" s="1" t="s">
        <v>6996</v>
      </c>
      <c r="B3851" s="1" t="s">
        <v>2488</v>
      </c>
      <c r="C3851" s="1" t="s">
        <v>7</v>
      </c>
      <c r="D3851" s="1" t="s">
        <v>106</v>
      </c>
      <c r="E3851" s="1" t="s">
        <v>14</v>
      </c>
      <c r="F3851" s="2">
        <v>45756</v>
      </c>
      <c r="G3851" s="1" t="str">
        <f>IF(WEEKDAY(Table1[[#This Row],[Order_Date]],2)&gt;=6,"Weekend","Weekday")</f>
        <v>Weekday</v>
      </c>
      <c r="H3851" s="2" t="str">
        <f>TEXT(Table1[[#This Row],[Order_Date]],"mmmm")</f>
        <v>April</v>
      </c>
      <c r="I3851" s="8">
        <f>MONTH(Table1[[#This Row],[Order_Date]])</f>
        <v>4</v>
      </c>
      <c r="J3851" s="8">
        <v>4</v>
      </c>
      <c r="K3851" s="1">
        <v>320.06</v>
      </c>
      <c r="L3851" s="1">
        <v>5</v>
      </c>
      <c r="M3851" s="1">
        <v>1216.23</v>
      </c>
      <c r="N3851" s="1">
        <f>(Table1[[#This Row],[Quantity]]*Table1[[#This Row],[Unit_Price]])*(1-Table1[[#This Row],[Discount_%]]/100)</f>
        <v>1216.2280000000001</v>
      </c>
      <c r="O3851" s="1">
        <v>775.45</v>
      </c>
      <c r="P3851" s="1">
        <v>440.78</v>
      </c>
      <c r="Q3851">
        <f>Table1[[#This Row],[Revenue]]-Table1[[#This Row],[Cost]]</f>
        <v>440.78</v>
      </c>
      <c r="R3851" s="6">
        <f>Table1[[#This Row],[Profit]]/Table1[[#This Row],[Revenue]]</f>
        <v>0.36241500374106866</v>
      </c>
    </row>
    <row r="3852" spans="1:18" x14ac:dyDescent="0.45">
      <c r="A3852" s="4" t="s">
        <v>6997</v>
      </c>
      <c r="B3852" s="4" t="s">
        <v>6998</v>
      </c>
      <c r="C3852" s="4" t="s">
        <v>12</v>
      </c>
      <c r="D3852" s="4" t="s">
        <v>32</v>
      </c>
      <c r="E3852" s="4" t="s">
        <v>4</v>
      </c>
      <c r="F3852" s="5">
        <v>45612</v>
      </c>
      <c r="G3852" s="4" t="str">
        <f>IF(WEEKDAY(Table1[[#This Row],[Order_Date]],2)&gt;=6,"Weekend","Weekday")</f>
        <v>Weekend</v>
      </c>
      <c r="H3852" s="5" t="str">
        <f>TEXT(Table1[[#This Row],[Order_Date]],"mmmm")</f>
        <v>November</v>
      </c>
      <c r="I3852" s="7">
        <f>MONTH(Table1[[#This Row],[Order_Date]])</f>
        <v>11</v>
      </c>
      <c r="J3852" s="7">
        <v>4</v>
      </c>
      <c r="K3852" s="4">
        <v>1013.03</v>
      </c>
      <c r="L3852" s="4">
        <v>10</v>
      </c>
      <c r="M3852" s="4">
        <v>3646.91</v>
      </c>
      <c r="N3852" s="4">
        <f>(Table1[[#This Row],[Quantity]]*Table1[[#This Row],[Unit_Price]])*(1-Table1[[#This Row],[Discount_%]]/100)</f>
        <v>3646.9079999999999</v>
      </c>
      <c r="O3852" s="4">
        <v>2519.91</v>
      </c>
      <c r="P3852" s="4">
        <v>1127</v>
      </c>
      <c r="Q3852">
        <f>Table1[[#This Row],[Revenue]]-Table1[[#This Row],[Cost]]</f>
        <v>1127</v>
      </c>
      <c r="R3852" s="6">
        <f>Table1[[#This Row],[Profit]]/Table1[[#This Row],[Revenue]]</f>
        <v>0.30902873939855935</v>
      </c>
    </row>
    <row r="3853" spans="1:18" x14ac:dyDescent="0.45">
      <c r="A3853" s="1" t="s">
        <v>6999</v>
      </c>
      <c r="B3853" s="1" t="s">
        <v>4274</v>
      </c>
      <c r="C3853" s="1" t="s">
        <v>12</v>
      </c>
      <c r="D3853" s="1" t="s">
        <v>38</v>
      </c>
      <c r="E3853" s="1" t="s">
        <v>9</v>
      </c>
      <c r="F3853" s="2">
        <v>45955</v>
      </c>
      <c r="G3853" s="1" t="str">
        <f>IF(WEEKDAY(Table1[[#This Row],[Order_Date]],2)&gt;=6,"Weekend","Weekday")</f>
        <v>Weekend</v>
      </c>
      <c r="H3853" s="2" t="str">
        <f>TEXT(Table1[[#This Row],[Order_Date]],"mmmm")</f>
        <v>October</v>
      </c>
      <c r="I3853" s="8">
        <f>MONTH(Table1[[#This Row],[Order_Date]])</f>
        <v>10</v>
      </c>
      <c r="J3853" s="8">
        <v>3</v>
      </c>
      <c r="K3853" s="1">
        <v>372.64</v>
      </c>
      <c r="L3853" s="1">
        <v>0</v>
      </c>
      <c r="M3853" s="1">
        <v>1117.92</v>
      </c>
      <c r="N3853" s="1">
        <f>(Table1[[#This Row],[Quantity]]*Table1[[#This Row],[Unit_Price]])*(1-Table1[[#This Row],[Discount_%]]/100)</f>
        <v>1117.92</v>
      </c>
      <c r="O3853" s="1">
        <v>894.61</v>
      </c>
      <c r="P3853" s="1">
        <v>223.31</v>
      </c>
      <c r="Q3853">
        <f>Table1[[#This Row],[Revenue]]-Table1[[#This Row],[Cost]]</f>
        <v>223.31000000000006</v>
      </c>
      <c r="R3853" s="6">
        <f>Table1[[#This Row],[Profit]]/Table1[[#This Row],[Revenue]]</f>
        <v>0.1997549019607843</v>
      </c>
    </row>
    <row r="3854" spans="1:18" x14ac:dyDescent="0.45">
      <c r="A3854" s="4" t="s">
        <v>7000</v>
      </c>
      <c r="B3854" s="4" t="s">
        <v>7001</v>
      </c>
      <c r="C3854" s="4" t="s">
        <v>20</v>
      </c>
      <c r="D3854" s="4" t="s">
        <v>57</v>
      </c>
      <c r="E3854" s="4" t="s">
        <v>9</v>
      </c>
      <c r="F3854" s="5">
        <v>45939</v>
      </c>
      <c r="G3854" s="4" t="str">
        <f>IF(WEEKDAY(Table1[[#This Row],[Order_Date]],2)&gt;=6,"Weekend","Weekday")</f>
        <v>Weekday</v>
      </c>
      <c r="H3854" s="5" t="str">
        <f>TEXT(Table1[[#This Row],[Order_Date]],"mmmm")</f>
        <v>October</v>
      </c>
      <c r="I3854" s="7">
        <f>MONTH(Table1[[#This Row],[Order_Date]])</f>
        <v>10</v>
      </c>
      <c r="J3854" s="7">
        <v>2</v>
      </c>
      <c r="K3854" s="4">
        <v>1711.28</v>
      </c>
      <c r="L3854" s="4">
        <v>10</v>
      </c>
      <c r="M3854" s="4">
        <v>3080.3</v>
      </c>
      <c r="N3854" s="4">
        <f>(Table1[[#This Row],[Quantity]]*Table1[[#This Row],[Unit_Price]])*(1-Table1[[#This Row],[Discount_%]]/100)</f>
        <v>3080.3040000000001</v>
      </c>
      <c r="O3854" s="4">
        <v>2523.1</v>
      </c>
      <c r="P3854" s="4">
        <v>557.20000000000005</v>
      </c>
      <c r="Q3854">
        <f>Table1[[#This Row],[Revenue]]-Table1[[#This Row],[Cost]]</f>
        <v>557.20000000000027</v>
      </c>
      <c r="R3854" s="6">
        <f>Table1[[#This Row],[Profit]]/Table1[[#This Row],[Revenue]]</f>
        <v>0.18089147160990812</v>
      </c>
    </row>
    <row r="3855" spans="1:18" x14ac:dyDescent="0.45">
      <c r="A3855" s="1" t="s">
        <v>7002</v>
      </c>
      <c r="B3855" s="1" t="s">
        <v>7003</v>
      </c>
      <c r="C3855" s="1" t="s">
        <v>12</v>
      </c>
      <c r="D3855" s="1" t="s">
        <v>41</v>
      </c>
      <c r="E3855" s="1" t="s">
        <v>4</v>
      </c>
      <c r="F3855" s="2">
        <v>45910</v>
      </c>
      <c r="G3855" s="1" t="str">
        <f>IF(WEEKDAY(Table1[[#This Row],[Order_Date]],2)&gt;=6,"Weekend","Weekday")</f>
        <v>Weekday</v>
      </c>
      <c r="H3855" s="2" t="str">
        <f>TEXT(Table1[[#This Row],[Order_Date]],"mmmm")</f>
        <v>September</v>
      </c>
      <c r="I3855" s="8">
        <f>MONTH(Table1[[#This Row],[Order_Date]])</f>
        <v>9</v>
      </c>
      <c r="J3855" s="8">
        <v>1</v>
      </c>
      <c r="K3855" s="1">
        <v>3971.54</v>
      </c>
      <c r="L3855" s="1">
        <v>0</v>
      </c>
      <c r="M3855" s="1">
        <v>3971.54</v>
      </c>
      <c r="N3855" s="1">
        <f>(Table1[[#This Row],[Quantity]]*Table1[[#This Row],[Unit_Price]])*(1-Table1[[#This Row],[Discount_%]]/100)</f>
        <v>3971.54</v>
      </c>
      <c r="O3855" s="1">
        <v>3037.83</v>
      </c>
      <c r="P3855" s="1">
        <v>933.71</v>
      </c>
      <c r="Q3855">
        <f>Table1[[#This Row],[Revenue]]-Table1[[#This Row],[Cost]]</f>
        <v>933.71</v>
      </c>
      <c r="R3855" s="6">
        <f>Table1[[#This Row],[Profit]]/Table1[[#This Row],[Revenue]]</f>
        <v>0.2351002381947557</v>
      </c>
    </row>
    <row r="3856" spans="1:18" x14ac:dyDescent="0.45">
      <c r="A3856" s="4" t="s">
        <v>7004</v>
      </c>
      <c r="B3856" s="4" t="s">
        <v>7005</v>
      </c>
      <c r="C3856" s="4" t="s">
        <v>28</v>
      </c>
      <c r="D3856" s="4" t="s">
        <v>100</v>
      </c>
      <c r="E3856" s="4" t="s">
        <v>4</v>
      </c>
      <c r="F3856" s="5">
        <v>45785</v>
      </c>
      <c r="G3856" s="4" t="str">
        <f>IF(WEEKDAY(Table1[[#This Row],[Order_Date]],2)&gt;=6,"Weekend","Weekday")</f>
        <v>Weekday</v>
      </c>
      <c r="H3856" s="5" t="str">
        <f>TEXT(Table1[[#This Row],[Order_Date]],"mmmm")</f>
        <v>May</v>
      </c>
      <c r="I3856" s="7">
        <f>MONTH(Table1[[#This Row],[Order_Date]])</f>
        <v>5</v>
      </c>
      <c r="J3856" s="7">
        <v>2</v>
      </c>
      <c r="K3856" s="4">
        <v>470.66</v>
      </c>
      <c r="L3856" s="4">
        <v>20</v>
      </c>
      <c r="M3856" s="4">
        <v>753.06</v>
      </c>
      <c r="N3856" s="4">
        <f>(Table1[[#This Row],[Quantity]]*Table1[[#This Row],[Unit_Price]])*(1-Table1[[#This Row],[Discount_%]]/100)</f>
        <v>753.05600000000004</v>
      </c>
      <c r="O3856" s="4">
        <v>538.97</v>
      </c>
      <c r="P3856" s="4">
        <v>214.09</v>
      </c>
      <c r="Q3856">
        <f>Table1[[#This Row],[Revenue]]-Table1[[#This Row],[Cost]]</f>
        <v>214.08999999999992</v>
      </c>
      <c r="R3856" s="6">
        <f>Table1[[#This Row],[Profit]]/Table1[[#This Row],[Revenue]]</f>
        <v>0.28429341619525672</v>
      </c>
    </row>
    <row r="3857" spans="1:18" x14ac:dyDescent="0.45">
      <c r="A3857" s="1" t="s">
        <v>7006</v>
      </c>
      <c r="B3857" s="1" t="s">
        <v>4706</v>
      </c>
      <c r="C3857" s="1" t="s">
        <v>20</v>
      </c>
      <c r="D3857" s="1" t="s">
        <v>21</v>
      </c>
      <c r="E3857" s="1" t="s">
        <v>22</v>
      </c>
      <c r="F3857" s="2">
        <v>45474</v>
      </c>
      <c r="G3857" s="1" t="str">
        <f>IF(WEEKDAY(Table1[[#This Row],[Order_Date]],2)&gt;=6,"Weekend","Weekday")</f>
        <v>Weekday</v>
      </c>
      <c r="H3857" s="2" t="str">
        <f>TEXT(Table1[[#This Row],[Order_Date]],"mmmm")</f>
        <v>July</v>
      </c>
      <c r="I3857" s="8">
        <f>MONTH(Table1[[#This Row],[Order_Date]])</f>
        <v>7</v>
      </c>
      <c r="J3857" s="8">
        <v>4</v>
      </c>
      <c r="K3857" s="1">
        <v>2084</v>
      </c>
      <c r="L3857" s="1">
        <v>5</v>
      </c>
      <c r="M3857" s="1">
        <v>7919.2</v>
      </c>
      <c r="N3857" s="1">
        <f>(Table1[[#This Row],[Quantity]]*Table1[[#This Row],[Unit_Price]])*(1-Table1[[#This Row],[Discount_%]]/100)</f>
        <v>7919.2</v>
      </c>
      <c r="O3857" s="1">
        <v>6634.27</v>
      </c>
      <c r="P3857" s="1">
        <v>1284.93</v>
      </c>
      <c r="Q3857">
        <f>Table1[[#This Row],[Revenue]]-Table1[[#This Row],[Cost]]</f>
        <v>1284.9299999999994</v>
      </c>
      <c r="R3857" s="6">
        <f>Table1[[#This Row],[Profit]]/Table1[[#This Row],[Revenue]]</f>
        <v>0.16225502576017781</v>
      </c>
    </row>
    <row r="3858" spans="1:18" x14ac:dyDescent="0.45">
      <c r="A3858" s="4" t="s">
        <v>7007</v>
      </c>
      <c r="B3858" s="4" t="s">
        <v>7008</v>
      </c>
      <c r="C3858" s="4" t="s">
        <v>28</v>
      </c>
      <c r="D3858" s="4" t="s">
        <v>137</v>
      </c>
      <c r="E3858" s="4" t="s">
        <v>4</v>
      </c>
      <c r="F3858" s="5">
        <v>45800</v>
      </c>
      <c r="G3858" s="4" t="str">
        <f>IF(WEEKDAY(Table1[[#This Row],[Order_Date]],2)&gt;=6,"Weekend","Weekday")</f>
        <v>Weekday</v>
      </c>
      <c r="H3858" s="5" t="str">
        <f>TEXT(Table1[[#This Row],[Order_Date]],"mmmm")</f>
        <v>May</v>
      </c>
      <c r="I3858" s="7">
        <f>MONTH(Table1[[#This Row],[Order_Date]])</f>
        <v>5</v>
      </c>
      <c r="J3858" s="7">
        <v>3</v>
      </c>
      <c r="K3858" s="4">
        <v>3826.46</v>
      </c>
      <c r="L3858" s="4">
        <v>15</v>
      </c>
      <c r="M3858" s="4">
        <v>9757.4699999999993</v>
      </c>
      <c r="N3858" s="4">
        <f>(Table1[[#This Row],[Quantity]]*Table1[[#This Row],[Unit_Price]])*(1-Table1[[#This Row],[Discount_%]]/100)</f>
        <v>9757.473</v>
      </c>
      <c r="O3858" s="4">
        <v>7130.71</v>
      </c>
      <c r="P3858" s="4">
        <v>2626.76</v>
      </c>
      <c r="Q3858">
        <f>Table1[[#This Row],[Revenue]]-Table1[[#This Row],[Cost]]</f>
        <v>2626.7599999999993</v>
      </c>
      <c r="R3858" s="6">
        <f>Table1[[#This Row],[Profit]]/Table1[[#This Row],[Revenue]]</f>
        <v>0.26920502958246351</v>
      </c>
    </row>
    <row r="3859" spans="1:18" x14ac:dyDescent="0.45">
      <c r="A3859" s="1" t="s">
        <v>7009</v>
      </c>
      <c r="B3859" s="1" t="s">
        <v>7010</v>
      </c>
      <c r="C3859" s="1" t="s">
        <v>2</v>
      </c>
      <c r="D3859" s="1" t="s">
        <v>3</v>
      </c>
      <c r="E3859" s="1" t="s">
        <v>14</v>
      </c>
      <c r="F3859" s="2">
        <v>45349</v>
      </c>
      <c r="G3859" s="1" t="str">
        <f>IF(WEEKDAY(Table1[[#This Row],[Order_Date]],2)&gt;=6,"Weekend","Weekday")</f>
        <v>Weekday</v>
      </c>
      <c r="H3859" s="2" t="str">
        <f>TEXT(Table1[[#This Row],[Order_Date]],"mmmm")</f>
        <v>February</v>
      </c>
      <c r="I3859" s="8">
        <f>MONTH(Table1[[#This Row],[Order_Date]])</f>
        <v>2</v>
      </c>
      <c r="J3859" s="8">
        <v>2</v>
      </c>
      <c r="K3859" s="1">
        <v>4142.6899999999996</v>
      </c>
      <c r="L3859" s="1">
        <v>20</v>
      </c>
      <c r="M3859" s="1">
        <v>6628.3</v>
      </c>
      <c r="N3859" s="1">
        <f>(Table1[[#This Row],[Quantity]]*Table1[[#This Row],[Unit_Price]])*(1-Table1[[#This Row],[Discount_%]]/100)</f>
        <v>6628.3040000000001</v>
      </c>
      <c r="O3859" s="1">
        <v>5375.36</v>
      </c>
      <c r="P3859" s="1">
        <v>1252.94</v>
      </c>
      <c r="Q3859">
        <f>Table1[[#This Row],[Revenue]]-Table1[[#This Row],[Cost]]</f>
        <v>1252.9400000000005</v>
      </c>
      <c r="R3859" s="6">
        <f>Table1[[#This Row],[Profit]]/Table1[[#This Row],[Revenue]]</f>
        <v>0.18902886109560521</v>
      </c>
    </row>
    <row r="3860" spans="1:18" x14ac:dyDescent="0.45">
      <c r="A3860" s="4" t="s">
        <v>7011</v>
      </c>
      <c r="B3860" s="4" t="s">
        <v>5665</v>
      </c>
      <c r="C3860" s="4" t="s">
        <v>20</v>
      </c>
      <c r="D3860" s="4" t="s">
        <v>25</v>
      </c>
      <c r="E3860" s="4" t="s">
        <v>4</v>
      </c>
      <c r="F3860" s="5">
        <v>45328</v>
      </c>
      <c r="G3860" s="4" t="str">
        <f>IF(WEEKDAY(Table1[[#This Row],[Order_Date]],2)&gt;=6,"Weekend","Weekday")</f>
        <v>Weekday</v>
      </c>
      <c r="H3860" s="5" t="str">
        <f>TEXT(Table1[[#This Row],[Order_Date]],"mmmm")</f>
        <v>February</v>
      </c>
      <c r="I3860" s="7">
        <f>MONTH(Table1[[#This Row],[Order_Date]])</f>
        <v>2</v>
      </c>
      <c r="J3860" s="7">
        <v>3</v>
      </c>
      <c r="K3860" s="4">
        <v>1592.44</v>
      </c>
      <c r="L3860" s="4">
        <v>20</v>
      </c>
      <c r="M3860" s="4">
        <v>3821.86</v>
      </c>
      <c r="N3860" s="4">
        <f>(Table1[[#This Row],[Quantity]]*Table1[[#This Row],[Unit_Price]])*(1-Table1[[#This Row],[Discount_%]]/100)</f>
        <v>3821.8559999999998</v>
      </c>
      <c r="O3860" s="4">
        <v>2327.16</v>
      </c>
      <c r="P3860" s="4">
        <v>1494.7</v>
      </c>
      <c r="Q3860">
        <f>Table1[[#This Row],[Revenue]]-Table1[[#This Row],[Cost]]</f>
        <v>1494.7000000000003</v>
      </c>
      <c r="R3860" s="6">
        <f>Table1[[#This Row],[Profit]]/Table1[[#This Row],[Revenue]]</f>
        <v>0.39109229537450352</v>
      </c>
    </row>
    <row r="3861" spans="1:18" x14ac:dyDescent="0.45">
      <c r="A3861" s="1" t="s">
        <v>7012</v>
      </c>
      <c r="B3861" s="1" t="s">
        <v>6271</v>
      </c>
      <c r="C3861" s="1" t="s">
        <v>2</v>
      </c>
      <c r="D3861" s="1" t="s">
        <v>17</v>
      </c>
      <c r="E3861" s="1" t="s">
        <v>9</v>
      </c>
      <c r="F3861" s="2">
        <v>45889</v>
      </c>
      <c r="G3861" s="1" t="str">
        <f>IF(WEEKDAY(Table1[[#This Row],[Order_Date]],2)&gt;=6,"Weekend","Weekday")</f>
        <v>Weekday</v>
      </c>
      <c r="H3861" s="2" t="str">
        <f>TEXT(Table1[[#This Row],[Order_Date]],"mmmm")</f>
        <v>August</v>
      </c>
      <c r="I3861" s="8">
        <f>MONTH(Table1[[#This Row],[Order_Date]])</f>
        <v>8</v>
      </c>
      <c r="J3861" s="8">
        <v>3</v>
      </c>
      <c r="K3861" s="1">
        <v>2971.99</v>
      </c>
      <c r="L3861" s="1">
        <v>5</v>
      </c>
      <c r="M3861" s="1">
        <v>8470.17</v>
      </c>
      <c r="N3861" s="1">
        <f>(Table1[[#This Row],[Quantity]]*Table1[[#This Row],[Unit_Price]])*(1-Table1[[#This Row],[Discount_%]]/100)</f>
        <v>8470.1714999999986</v>
      </c>
      <c r="O3861" s="1">
        <v>5713.43</v>
      </c>
      <c r="P3861" s="1">
        <v>2756.74</v>
      </c>
      <c r="Q3861">
        <f>Table1[[#This Row],[Revenue]]-Table1[[#This Row],[Cost]]</f>
        <v>2756.74</v>
      </c>
      <c r="R3861" s="6">
        <f>Table1[[#This Row],[Profit]]/Table1[[#This Row],[Revenue]]</f>
        <v>0.32546454203398512</v>
      </c>
    </row>
    <row r="3862" spans="1:18" x14ac:dyDescent="0.45">
      <c r="A3862" s="4" t="s">
        <v>7013</v>
      </c>
      <c r="B3862" s="4" t="s">
        <v>4777</v>
      </c>
      <c r="C3862" s="4" t="s">
        <v>20</v>
      </c>
      <c r="D3862" s="4" t="s">
        <v>21</v>
      </c>
      <c r="E3862" s="4" t="s">
        <v>4</v>
      </c>
      <c r="F3862" s="5">
        <v>45523</v>
      </c>
      <c r="G3862" s="4" t="str">
        <f>IF(WEEKDAY(Table1[[#This Row],[Order_Date]],2)&gt;=6,"Weekend","Weekday")</f>
        <v>Weekday</v>
      </c>
      <c r="H3862" s="5" t="str">
        <f>TEXT(Table1[[#This Row],[Order_Date]],"mmmm")</f>
        <v>August</v>
      </c>
      <c r="I3862" s="7">
        <f>MONTH(Table1[[#This Row],[Order_Date]])</f>
        <v>8</v>
      </c>
      <c r="J3862" s="7">
        <v>1</v>
      </c>
      <c r="K3862" s="4">
        <v>4631.87</v>
      </c>
      <c r="L3862" s="4">
        <v>10</v>
      </c>
      <c r="M3862" s="4">
        <v>4168.68</v>
      </c>
      <c r="N3862" s="4">
        <f>(Table1[[#This Row],[Quantity]]*Table1[[#This Row],[Unit_Price]])*(1-Table1[[#This Row],[Discount_%]]/100)</f>
        <v>4168.683</v>
      </c>
      <c r="O3862" s="4">
        <v>3460.4</v>
      </c>
      <c r="P3862" s="4">
        <v>708.28</v>
      </c>
      <c r="Q3862">
        <f>Table1[[#This Row],[Revenue]]-Table1[[#This Row],[Cost]]</f>
        <v>708.2800000000002</v>
      </c>
      <c r="R3862" s="6">
        <f>Table1[[#This Row],[Profit]]/Table1[[#This Row],[Revenue]]</f>
        <v>0.16990510185478375</v>
      </c>
    </row>
    <row r="3863" spans="1:18" x14ac:dyDescent="0.45">
      <c r="A3863" s="1" t="s">
        <v>7014</v>
      </c>
      <c r="B3863" s="1" t="s">
        <v>203</v>
      </c>
      <c r="C3863" s="1" t="s">
        <v>12</v>
      </c>
      <c r="D3863" s="1" t="s">
        <v>32</v>
      </c>
      <c r="E3863" s="1" t="s">
        <v>22</v>
      </c>
      <c r="F3863" s="2">
        <v>45969</v>
      </c>
      <c r="G3863" s="1" t="str">
        <f>IF(WEEKDAY(Table1[[#This Row],[Order_Date]],2)&gt;=6,"Weekend","Weekday")</f>
        <v>Weekend</v>
      </c>
      <c r="H3863" s="2" t="str">
        <f>TEXT(Table1[[#This Row],[Order_Date]],"mmmm")</f>
        <v>November</v>
      </c>
      <c r="I3863" s="8">
        <f>MONTH(Table1[[#This Row],[Order_Date]])</f>
        <v>11</v>
      </c>
      <c r="J3863" s="8">
        <v>3</v>
      </c>
      <c r="K3863" s="1">
        <v>4063.23</v>
      </c>
      <c r="L3863" s="1">
        <v>15</v>
      </c>
      <c r="M3863" s="1">
        <v>10361.24</v>
      </c>
      <c r="N3863" s="1">
        <f>(Table1[[#This Row],[Quantity]]*Table1[[#This Row],[Unit_Price]])*(1-Table1[[#This Row],[Discount_%]]/100)</f>
        <v>10361.236500000001</v>
      </c>
      <c r="O3863" s="1">
        <v>7695.2</v>
      </c>
      <c r="P3863" s="1">
        <v>2666.04</v>
      </c>
      <c r="Q3863">
        <f>Table1[[#This Row],[Revenue]]-Table1[[#This Row],[Cost]]</f>
        <v>2666.04</v>
      </c>
      <c r="R3863" s="6">
        <f>Table1[[#This Row],[Profit]]/Table1[[#This Row],[Revenue]]</f>
        <v>0.25730897074095377</v>
      </c>
    </row>
    <row r="3864" spans="1:18" x14ac:dyDescent="0.45">
      <c r="A3864" s="4" t="s">
        <v>7015</v>
      </c>
      <c r="B3864" s="4" t="s">
        <v>7016</v>
      </c>
      <c r="C3864" s="4" t="s">
        <v>28</v>
      </c>
      <c r="D3864" s="4" t="s">
        <v>29</v>
      </c>
      <c r="E3864" s="4" t="s">
        <v>22</v>
      </c>
      <c r="F3864" s="5">
        <v>45644</v>
      </c>
      <c r="G3864" s="4" t="str">
        <f>IF(WEEKDAY(Table1[[#This Row],[Order_Date]],2)&gt;=6,"Weekend","Weekday")</f>
        <v>Weekday</v>
      </c>
      <c r="H3864" s="5" t="str">
        <f>TEXT(Table1[[#This Row],[Order_Date]],"mmmm")</f>
        <v>December</v>
      </c>
      <c r="I3864" s="7">
        <f>MONTH(Table1[[#This Row],[Order_Date]])</f>
        <v>12</v>
      </c>
      <c r="J3864" s="7">
        <v>5</v>
      </c>
      <c r="K3864" s="4">
        <v>2680.78</v>
      </c>
      <c r="L3864" s="4">
        <v>10</v>
      </c>
      <c r="M3864" s="4">
        <v>12063.51</v>
      </c>
      <c r="N3864" s="4">
        <f>(Table1[[#This Row],[Quantity]]*Table1[[#This Row],[Unit_Price]])*(1-Table1[[#This Row],[Discount_%]]/100)</f>
        <v>12063.510000000002</v>
      </c>
      <c r="O3864" s="4">
        <v>10032.959999999999</v>
      </c>
      <c r="P3864" s="4">
        <v>2030.55</v>
      </c>
      <c r="Q3864">
        <f>Table1[[#This Row],[Revenue]]-Table1[[#This Row],[Cost]]</f>
        <v>2030.5500000000011</v>
      </c>
      <c r="R3864" s="6">
        <f>Table1[[#This Row],[Profit]]/Table1[[#This Row],[Revenue]]</f>
        <v>0.16832165762700904</v>
      </c>
    </row>
    <row r="3865" spans="1:18" x14ac:dyDescent="0.45">
      <c r="A3865" s="1" t="s">
        <v>7017</v>
      </c>
      <c r="B3865" s="1" t="s">
        <v>7018</v>
      </c>
      <c r="C3865" s="1" t="s">
        <v>2</v>
      </c>
      <c r="D3865" s="1" t="s">
        <v>68</v>
      </c>
      <c r="E3865" s="1" t="s">
        <v>9</v>
      </c>
      <c r="F3865" s="2">
        <v>45519</v>
      </c>
      <c r="G3865" s="1" t="str">
        <f>IF(WEEKDAY(Table1[[#This Row],[Order_Date]],2)&gt;=6,"Weekend","Weekday")</f>
        <v>Weekday</v>
      </c>
      <c r="H3865" s="2" t="str">
        <f>TEXT(Table1[[#This Row],[Order_Date]],"mmmm")</f>
        <v>August</v>
      </c>
      <c r="I3865" s="8">
        <f>MONTH(Table1[[#This Row],[Order_Date]])</f>
        <v>8</v>
      </c>
      <c r="J3865" s="8">
        <v>4</v>
      </c>
      <c r="K3865" s="1">
        <v>3264.47</v>
      </c>
      <c r="L3865" s="1">
        <v>15</v>
      </c>
      <c r="M3865" s="1">
        <v>11099.2</v>
      </c>
      <c r="N3865" s="1">
        <f>(Table1[[#This Row],[Quantity]]*Table1[[#This Row],[Unit_Price]])*(1-Table1[[#This Row],[Discount_%]]/100)</f>
        <v>11099.197999999999</v>
      </c>
      <c r="O3865" s="1">
        <v>7502.1</v>
      </c>
      <c r="P3865" s="1">
        <v>3597.1</v>
      </c>
      <c r="Q3865">
        <f>Table1[[#This Row],[Revenue]]-Table1[[#This Row],[Cost]]</f>
        <v>3597.1000000000004</v>
      </c>
      <c r="R3865" s="6">
        <f>Table1[[#This Row],[Profit]]/Table1[[#This Row],[Revenue]]</f>
        <v>0.3240864206429292</v>
      </c>
    </row>
    <row r="3866" spans="1:18" x14ac:dyDescent="0.45">
      <c r="A3866" s="4" t="s">
        <v>7019</v>
      </c>
      <c r="B3866" s="4" t="s">
        <v>5977</v>
      </c>
      <c r="C3866" s="4" t="s">
        <v>2</v>
      </c>
      <c r="D3866" s="4" t="s">
        <v>17</v>
      </c>
      <c r="E3866" s="4" t="s">
        <v>9</v>
      </c>
      <c r="F3866" s="5">
        <v>45496</v>
      </c>
      <c r="G3866" s="4" t="str">
        <f>IF(WEEKDAY(Table1[[#This Row],[Order_Date]],2)&gt;=6,"Weekend","Weekday")</f>
        <v>Weekday</v>
      </c>
      <c r="H3866" s="5" t="str">
        <f>TEXT(Table1[[#This Row],[Order_Date]],"mmmm")</f>
        <v>July</v>
      </c>
      <c r="I3866" s="7">
        <f>MONTH(Table1[[#This Row],[Order_Date]])</f>
        <v>7</v>
      </c>
      <c r="J3866" s="7">
        <v>4</v>
      </c>
      <c r="K3866" s="4">
        <v>2694.86</v>
      </c>
      <c r="L3866" s="4">
        <v>10</v>
      </c>
      <c r="M3866" s="4">
        <v>9701.5</v>
      </c>
      <c r="N3866" s="4">
        <f>(Table1[[#This Row],[Quantity]]*Table1[[#This Row],[Unit_Price]])*(1-Table1[[#This Row],[Discount_%]]/100)</f>
        <v>9701.496000000001</v>
      </c>
      <c r="O3866" s="4">
        <v>5891.33</v>
      </c>
      <c r="P3866" s="4">
        <v>3810.17</v>
      </c>
      <c r="Q3866">
        <f>Table1[[#This Row],[Revenue]]-Table1[[#This Row],[Cost]]</f>
        <v>3810.17</v>
      </c>
      <c r="R3866" s="6">
        <f>Table1[[#This Row],[Profit]]/Table1[[#This Row],[Revenue]]</f>
        <v>0.39274029789207854</v>
      </c>
    </row>
    <row r="3867" spans="1:18" x14ac:dyDescent="0.45">
      <c r="A3867" s="1" t="s">
        <v>7020</v>
      </c>
      <c r="B3867" s="1" t="s">
        <v>7021</v>
      </c>
      <c r="C3867" s="1" t="s">
        <v>12</v>
      </c>
      <c r="D3867" s="1" t="s">
        <v>13</v>
      </c>
      <c r="E3867" s="1" t="s">
        <v>22</v>
      </c>
      <c r="F3867" s="2">
        <v>45764</v>
      </c>
      <c r="G3867" s="1" t="str">
        <f>IF(WEEKDAY(Table1[[#This Row],[Order_Date]],2)&gt;=6,"Weekend","Weekday")</f>
        <v>Weekday</v>
      </c>
      <c r="H3867" s="2" t="str">
        <f>TEXT(Table1[[#This Row],[Order_Date]],"mmmm")</f>
        <v>April</v>
      </c>
      <c r="I3867" s="8">
        <f>MONTH(Table1[[#This Row],[Order_Date]])</f>
        <v>4</v>
      </c>
      <c r="J3867" s="8">
        <v>1</v>
      </c>
      <c r="K3867" s="1">
        <v>485.79</v>
      </c>
      <c r="L3867" s="1">
        <v>10</v>
      </c>
      <c r="M3867" s="1">
        <v>437.21</v>
      </c>
      <c r="N3867" s="1">
        <f>(Table1[[#This Row],[Quantity]]*Table1[[#This Row],[Unit_Price]])*(1-Table1[[#This Row],[Discount_%]]/100)</f>
        <v>437.21100000000001</v>
      </c>
      <c r="O3867" s="1">
        <v>336.66</v>
      </c>
      <c r="P3867" s="1">
        <v>100.55</v>
      </c>
      <c r="Q3867">
        <f>Table1[[#This Row],[Revenue]]-Table1[[#This Row],[Cost]]</f>
        <v>100.54999999999995</v>
      </c>
      <c r="R3867" s="6">
        <f>Table1[[#This Row],[Profit]]/Table1[[#This Row],[Revenue]]</f>
        <v>0.22998101598774046</v>
      </c>
    </row>
    <row r="3868" spans="1:18" x14ac:dyDescent="0.45">
      <c r="A3868" s="4" t="s">
        <v>7022</v>
      </c>
      <c r="B3868" s="4" t="s">
        <v>2737</v>
      </c>
      <c r="C3868" s="4" t="s">
        <v>20</v>
      </c>
      <c r="D3868" s="4" t="s">
        <v>57</v>
      </c>
      <c r="E3868" s="4" t="s">
        <v>14</v>
      </c>
      <c r="F3868" s="5">
        <v>45423</v>
      </c>
      <c r="G3868" s="4" t="str">
        <f>IF(WEEKDAY(Table1[[#This Row],[Order_Date]],2)&gt;=6,"Weekend","Weekday")</f>
        <v>Weekend</v>
      </c>
      <c r="H3868" s="5" t="str">
        <f>TEXT(Table1[[#This Row],[Order_Date]],"mmmm")</f>
        <v>May</v>
      </c>
      <c r="I3868" s="7">
        <f>MONTH(Table1[[#This Row],[Order_Date]])</f>
        <v>5</v>
      </c>
      <c r="J3868" s="7">
        <v>1</v>
      </c>
      <c r="K3868" s="4">
        <v>3091.48</v>
      </c>
      <c r="L3868" s="4">
        <v>0</v>
      </c>
      <c r="M3868" s="4">
        <v>3091.48</v>
      </c>
      <c r="N3868" s="4">
        <f>(Table1[[#This Row],[Quantity]]*Table1[[#This Row],[Unit_Price]])*(1-Table1[[#This Row],[Discount_%]]/100)</f>
        <v>3091.48</v>
      </c>
      <c r="O3868" s="4">
        <v>2028.6</v>
      </c>
      <c r="P3868" s="4">
        <v>1062.8800000000001</v>
      </c>
      <c r="Q3868">
        <f>Table1[[#This Row],[Revenue]]-Table1[[#This Row],[Cost]]</f>
        <v>1062.8800000000001</v>
      </c>
      <c r="R3868" s="6">
        <f>Table1[[#This Row],[Profit]]/Table1[[#This Row],[Revenue]]</f>
        <v>0.34380943755094651</v>
      </c>
    </row>
    <row r="3869" spans="1:18" x14ac:dyDescent="0.45">
      <c r="A3869" s="1" t="s">
        <v>7023</v>
      </c>
      <c r="B3869" s="1" t="s">
        <v>7024</v>
      </c>
      <c r="C3869" s="1" t="s">
        <v>20</v>
      </c>
      <c r="D3869" s="1" t="s">
        <v>60</v>
      </c>
      <c r="E3869" s="1" t="s">
        <v>9</v>
      </c>
      <c r="F3869" s="2">
        <v>45587</v>
      </c>
      <c r="G3869" s="1" t="str">
        <f>IF(WEEKDAY(Table1[[#This Row],[Order_Date]],2)&gt;=6,"Weekend","Weekday")</f>
        <v>Weekday</v>
      </c>
      <c r="H3869" s="2" t="str">
        <f>TEXT(Table1[[#This Row],[Order_Date]],"mmmm")</f>
        <v>October</v>
      </c>
      <c r="I3869" s="8">
        <f>MONTH(Table1[[#This Row],[Order_Date]])</f>
        <v>10</v>
      </c>
      <c r="J3869" s="8">
        <v>5</v>
      </c>
      <c r="K3869" s="1">
        <v>4849.29</v>
      </c>
      <c r="L3869" s="1">
        <v>10</v>
      </c>
      <c r="M3869" s="1">
        <v>21821.81</v>
      </c>
      <c r="N3869" s="1">
        <f>(Table1[[#This Row],[Quantity]]*Table1[[#This Row],[Unit_Price]])*(1-Table1[[#This Row],[Discount_%]]/100)</f>
        <v>21821.805</v>
      </c>
      <c r="O3869" s="1">
        <v>14169.38</v>
      </c>
      <c r="P3869" s="1">
        <v>7652.43</v>
      </c>
      <c r="Q3869">
        <f>Table1[[#This Row],[Revenue]]-Table1[[#This Row],[Cost]]</f>
        <v>7652.4300000000021</v>
      </c>
      <c r="R3869" s="6">
        <f>Table1[[#This Row],[Profit]]/Table1[[#This Row],[Revenue]]</f>
        <v>0.35067806016091241</v>
      </c>
    </row>
    <row r="3870" spans="1:18" x14ac:dyDescent="0.45">
      <c r="A3870" s="4" t="s">
        <v>7025</v>
      </c>
      <c r="B3870" s="4" t="s">
        <v>7026</v>
      </c>
      <c r="C3870" s="4" t="s">
        <v>12</v>
      </c>
      <c r="D3870" s="4" t="s">
        <v>32</v>
      </c>
      <c r="E3870" s="4" t="s">
        <v>4</v>
      </c>
      <c r="F3870" s="5">
        <v>45491</v>
      </c>
      <c r="G3870" s="4" t="str">
        <f>IF(WEEKDAY(Table1[[#This Row],[Order_Date]],2)&gt;=6,"Weekend","Weekday")</f>
        <v>Weekday</v>
      </c>
      <c r="H3870" s="5" t="str">
        <f>TEXT(Table1[[#This Row],[Order_Date]],"mmmm")</f>
        <v>July</v>
      </c>
      <c r="I3870" s="7">
        <f>MONTH(Table1[[#This Row],[Order_Date]])</f>
        <v>7</v>
      </c>
      <c r="J3870" s="7">
        <v>5</v>
      </c>
      <c r="K3870" s="4">
        <v>2515.09</v>
      </c>
      <c r="L3870" s="4">
        <v>0</v>
      </c>
      <c r="M3870" s="4">
        <v>12575.45</v>
      </c>
      <c r="N3870" s="4">
        <f>(Table1[[#This Row],[Quantity]]*Table1[[#This Row],[Unit_Price]])*(1-Table1[[#This Row],[Discount_%]]/100)</f>
        <v>12575.45</v>
      </c>
      <c r="O3870" s="4">
        <v>9536.23</v>
      </c>
      <c r="P3870" s="4">
        <v>3039.22</v>
      </c>
      <c r="Q3870">
        <f>Table1[[#This Row],[Revenue]]-Table1[[#This Row],[Cost]]</f>
        <v>3039.2200000000012</v>
      </c>
      <c r="R3870" s="6">
        <f>Table1[[#This Row],[Profit]]/Table1[[#This Row],[Revenue]]</f>
        <v>0.24167882660262652</v>
      </c>
    </row>
    <row r="3871" spans="1:18" x14ac:dyDescent="0.45">
      <c r="A3871" s="1" t="s">
        <v>7027</v>
      </c>
      <c r="B3871" s="1" t="s">
        <v>7028</v>
      </c>
      <c r="C3871" s="1" t="s">
        <v>20</v>
      </c>
      <c r="D3871" s="1" t="s">
        <v>21</v>
      </c>
      <c r="E3871" s="1" t="s">
        <v>14</v>
      </c>
      <c r="F3871" s="2">
        <v>45803</v>
      </c>
      <c r="G3871" s="1" t="str">
        <f>IF(WEEKDAY(Table1[[#This Row],[Order_Date]],2)&gt;=6,"Weekend","Weekday")</f>
        <v>Weekday</v>
      </c>
      <c r="H3871" s="2" t="str">
        <f>TEXT(Table1[[#This Row],[Order_Date]],"mmmm")</f>
        <v>May</v>
      </c>
      <c r="I3871" s="8">
        <f>MONTH(Table1[[#This Row],[Order_Date]])</f>
        <v>5</v>
      </c>
      <c r="J3871" s="8">
        <v>4</v>
      </c>
      <c r="K3871" s="1">
        <v>3563.86</v>
      </c>
      <c r="L3871" s="1">
        <v>20</v>
      </c>
      <c r="M3871" s="1">
        <v>11404.35</v>
      </c>
      <c r="N3871" s="1">
        <f>(Table1[[#This Row],[Quantity]]*Table1[[#This Row],[Unit_Price]])*(1-Table1[[#This Row],[Discount_%]]/100)</f>
        <v>11404.352000000001</v>
      </c>
      <c r="O3871" s="1">
        <v>6957.05</v>
      </c>
      <c r="P3871" s="1">
        <v>4447.3</v>
      </c>
      <c r="Q3871">
        <f>Table1[[#This Row],[Revenue]]-Table1[[#This Row],[Cost]]</f>
        <v>4447.3</v>
      </c>
      <c r="R3871" s="6">
        <f>Table1[[#This Row],[Profit]]/Table1[[#This Row],[Revenue]]</f>
        <v>0.38996523256476695</v>
      </c>
    </row>
    <row r="3872" spans="1:18" x14ac:dyDescent="0.45">
      <c r="A3872" s="4" t="s">
        <v>7029</v>
      </c>
      <c r="B3872" s="4" t="s">
        <v>6633</v>
      </c>
      <c r="C3872" s="4" t="s">
        <v>28</v>
      </c>
      <c r="D3872" s="4" t="s">
        <v>29</v>
      </c>
      <c r="E3872" s="4" t="s">
        <v>9</v>
      </c>
      <c r="F3872" s="5">
        <v>45947</v>
      </c>
      <c r="G3872" s="4" t="str">
        <f>IF(WEEKDAY(Table1[[#This Row],[Order_Date]],2)&gt;=6,"Weekend","Weekday")</f>
        <v>Weekday</v>
      </c>
      <c r="H3872" s="5" t="str">
        <f>TEXT(Table1[[#This Row],[Order_Date]],"mmmm")</f>
        <v>October</v>
      </c>
      <c r="I3872" s="7">
        <f>MONTH(Table1[[#This Row],[Order_Date]])</f>
        <v>10</v>
      </c>
      <c r="J3872" s="7">
        <v>5</v>
      </c>
      <c r="K3872" s="4">
        <v>2511.61</v>
      </c>
      <c r="L3872" s="4">
        <v>10</v>
      </c>
      <c r="M3872" s="4">
        <v>11302.25</v>
      </c>
      <c r="N3872" s="4">
        <f>(Table1[[#This Row],[Quantity]]*Table1[[#This Row],[Unit_Price]])*(1-Table1[[#This Row],[Discount_%]]/100)</f>
        <v>11302.245000000001</v>
      </c>
      <c r="O3872" s="4">
        <v>7737.76</v>
      </c>
      <c r="P3872" s="4">
        <v>3564.49</v>
      </c>
      <c r="Q3872">
        <f>Table1[[#This Row],[Revenue]]-Table1[[#This Row],[Cost]]</f>
        <v>3564.49</v>
      </c>
      <c r="R3872" s="6">
        <f>Table1[[#This Row],[Profit]]/Table1[[#This Row],[Revenue]]</f>
        <v>0.31537879625738235</v>
      </c>
    </row>
    <row r="3873" spans="1:18" x14ac:dyDescent="0.45">
      <c r="A3873" s="1" t="s">
        <v>7030</v>
      </c>
      <c r="B3873" s="1" t="s">
        <v>1979</v>
      </c>
      <c r="C3873" s="1" t="s">
        <v>2</v>
      </c>
      <c r="D3873" s="1" t="s">
        <v>17</v>
      </c>
      <c r="E3873" s="1" t="s">
        <v>4</v>
      </c>
      <c r="F3873" s="2">
        <v>45508</v>
      </c>
      <c r="G3873" s="1" t="str">
        <f>IF(WEEKDAY(Table1[[#This Row],[Order_Date]],2)&gt;=6,"Weekend","Weekday")</f>
        <v>Weekend</v>
      </c>
      <c r="H3873" s="2" t="str">
        <f>TEXT(Table1[[#This Row],[Order_Date]],"mmmm")</f>
        <v>August</v>
      </c>
      <c r="I3873" s="8">
        <f>MONTH(Table1[[#This Row],[Order_Date]])</f>
        <v>8</v>
      </c>
      <c r="J3873" s="8">
        <v>4</v>
      </c>
      <c r="K3873" s="1">
        <v>1802.54</v>
      </c>
      <c r="L3873" s="1">
        <v>20</v>
      </c>
      <c r="M3873" s="1">
        <v>5768.13</v>
      </c>
      <c r="N3873" s="1">
        <f>(Table1[[#This Row],[Quantity]]*Table1[[#This Row],[Unit_Price]])*(1-Table1[[#This Row],[Discount_%]]/100)</f>
        <v>5768.1280000000006</v>
      </c>
      <c r="O3873" s="1">
        <v>4367.1499999999996</v>
      </c>
      <c r="P3873" s="1">
        <v>1400.98</v>
      </c>
      <c r="Q3873">
        <f>Table1[[#This Row],[Revenue]]-Table1[[#This Row],[Cost]]</f>
        <v>1400.9800000000005</v>
      </c>
      <c r="R3873" s="6">
        <f>Table1[[#This Row],[Profit]]/Table1[[#This Row],[Revenue]]</f>
        <v>0.24288287538595696</v>
      </c>
    </row>
    <row r="3874" spans="1:18" x14ac:dyDescent="0.45">
      <c r="A3874" s="4" t="s">
        <v>7031</v>
      </c>
      <c r="B3874" s="4" t="s">
        <v>7032</v>
      </c>
      <c r="C3874" s="4" t="s">
        <v>20</v>
      </c>
      <c r="D3874" s="4" t="s">
        <v>60</v>
      </c>
      <c r="E3874" s="4" t="s">
        <v>4</v>
      </c>
      <c r="F3874" s="5">
        <v>45479</v>
      </c>
      <c r="G3874" s="4" t="str">
        <f>IF(WEEKDAY(Table1[[#This Row],[Order_Date]],2)&gt;=6,"Weekend","Weekday")</f>
        <v>Weekend</v>
      </c>
      <c r="H3874" s="5" t="str">
        <f>TEXT(Table1[[#This Row],[Order_Date]],"mmmm")</f>
        <v>July</v>
      </c>
      <c r="I3874" s="7">
        <f>MONTH(Table1[[#This Row],[Order_Date]])</f>
        <v>7</v>
      </c>
      <c r="J3874" s="7">
        <v>2</v>
      </c>
      <c r="K3874" s="4">
        <v>937.44</v>
      </c>
      <c r="L3874" s="4">
        <v>0</v>
      </c>
      <c r="M3874" s="4">
        <v>1874.88</v>
      </c>
      <c r="N3874" s="4">
        <f>(Table1[[#This Row],[Quantity]]*Table1[[#This Row],[Unit_Price]])*(1-Table1[[#This Row],[Discount_%]]/100)</f>
        <v>1874.88</v>
      </c>
      <c r="O3874" s="4">
        <v>1327.77</v>
      </c>
      <c r="P3874" s="4">
        <v>547.11</v>
      </c>
      <c r="Q3874">
        <f>Table1[[#This Row],[Revenue]]-Table1[[#This Row],[Cost]]</f>
        <v>547.11000000000013</v>
      </c>
      <c r="R3874" s="6">
        <f>Table1[[#This Row],[Profit]]/Table1[[#This Row],[Revenue]]</f>
        <v>0.29181067588325654</v>
      </c>
    </row>
    <row r="3875" spans="1:18" x14ac:dyDescent="0.45">
      <c r="A3875" s="1" t="s">
        <v>7033</v>
      </c>
      <c r="B3875" s="1" t="s">
        <v>7034</v>
      </c>
      <c r="C3875" s="1" t="s">
        <v>12</v>
      </c>
      <c r="D3875" s="1" t="s">
        <v>41</v>
      </c>
      <c r="E3875" s="1" t="s">
        <v>9</v>
      </c>
      <c r="F3875" s="2">
        <v>46010</v>
      </c>
      <c r="G3875" s="1" t="str">
        <f>IF(WEEKDAY(Table1[[#This Row],[Order_Date]],2)&gt;=6,"Weekend","Weekday")</f>
        <v>Weekday</v>
      </c>
      <c r="H3875" s="2" t="str">
        <f>TEXT(Table1[[#This Row],[Order_Date]],"mmmm")</f>
        <v>December</v>
      </c>
      <c r="I3875" s="8">
        <f>MONTH(Table1[[#This Row],[Order_Date]])</f>
        <v>12</v>
      </c>
      <c r="J3875" s="8">
        <v>2</v>
      </c>
      <c r="K3875" s="1">
        <v>2019</v>
      </c>
      <c r="L3875" s="1">
        <v>15</v>
      </c>
      <c r="M3875" s="1">
        <v>3432.3</v>
      </c>
      <c r="N3875" s="1">
        <f>(Table1[[#This Row],[Quantity]]*Table1[[#This Row],[Unit_Price]])*(1-Table1[[#This Row],[Discount_%]]/100)</f>
        <v>3432.2999999999997</v>
      </c>
      <c r="O3875" s="1">
        <v>2749.07</v>
      </c>
      <c r="P3875" s="1">
        <v>683.23</v>
      </c>
      <c r="Q3875">
        <f>Table1[[#This Row],[Revenue]]-Table1[[#This Row],[Cost]]</f>
        <v>683.23</v>
      </c>
      <c r="R3875" s="6">
        <f>Table1[[#This Row],[Profit]]/Table1[[#This Row],[Revenue]]</f>
        <v>0.19905894006934124</v>
      </c>
    </row>
    <row r="3876" spans="1:18" x14ac:dyDescent="0.45">
      <c r="A3876" s="4" t="s">
        <v>7035</v>
      </c>
      <c r="B3876" s="4" t="s">
        <v>7036</v>
      </c>
      <c r="C3876" s="4" t="s">
        <v>28</v>
      </c>
      <c r="D3876" s="4" t="s">
        <v>137</v>
      </c>
      <c r="E3876" s="4" t="s">
        <v>22</v>
      </c>
      <c r="F3876" s="5">
        <v>45633</v>
      </c>
      <c r="G3876" s="4" t="str">
        <f>IF(WEEKDAY(Table1[[#This Row],[Order_Date]],2)&gt;=6,"Weekend","Weekday")</f>
        <v>Weekend</v>
      </c>
      <c r="H3876" s="5" t="str">
        <f>TEXT(Table1[[#This Row],[Order_Date]],"mmmm")</f>
        <v>December</v>
      </c>
      <c r="I3876" s="7">
        <f>MONTH(Table1[[#This Row],[Order_Date]])</f>
        <v>12</v>
      </c>
      <c r="J3876" s="7">
        <v>5</v>
      </c>
      <c r="K3876" s="4">
        <v>1318.48</v>
      </c>
      <c r="L3876" s="4">
        <v>5</v>
      </c>
      <c r="M3876" s="4">
        <v>6262.78</v>
      </c>
      <c r="N3876" s="4">
        <f>(Table1[[#This Row],[Quantity]]*Table1[[#This Row],[Unit_Price]])*(1-Table1[[#This Row],[Discount_%]]/100)</f>
        <v>6262.78</v>
      </c>
      <c r="O3876" s="4">
        <v>5067.2</v>
      </c>
      <c r="P3876" s="4">
        <v>1195.58</v>
      </c>
      <c r="Q3876">
        <f>Table1[[#This Row],[Revenue]]-Table1[[#This Row],[Cost]]</f>
        <v>1195.58</v>
      </c>
      <c r="R3876" s="6">
        <f>Table1[[#This Row],[Profit]]/Table1[[#This Row],[Revenue]]</f>
        <v>0.19090244268519729</v>
      </c>
    </row>
    <row r="3877" spans="1:18" x14ac:dyDescent="0.45">
      <c r="A3877" s="1" t="s">
        <v>7037</v>
      </c>
      <c r="B3877" s="1" t="s">
        <v>7038</v>
      </c>
      <c r="C3877" s="1" t="s">
        <v>2</v>
      </c>
      <c r="D3877" s="1" t="s">
        <v>65</v>
      </c>
      <c r="E3877" s="1" t="s">
        <v>14</v>
      </c>
      <c r="F3877" s="2">
        <v>45832</v>
      </c>
      <c r="G3877" s="1" t="str">
        <f>IF(WEEKDAY(Table1[[#This Row],[Order_Date]],2)&gt;=6,"Weekend","Weekday")</f>
        <v>Weekday</v>
      </c>
      <c r="H3877" s="2" t="str">
        <f>TEXT(Table1[[#This Row],[Order_Date]],"mmmm")</f>
        <v>June</v>
      </c>
      <c r="I3877" s="8">
        <f>MONTH(Table1[[#This Row],[Order_Date]])</f>
        <v>6</v>
      </c>
      <c r="J3877" s="8">
        <v>5</v>
      </c>
      <c r="K3877" s="1">
        <v>1441.72</v>
      </c>
      <c r="L3877" s="1">
        <v>0</v>
      </c>
      <c r="M3877" s="1">
        <v>7208.6</v>
      </c>
      <c r="N3877" s="1">
        <f>(Table1[[#This Row],[Quantity]]*Table1[[#This Row],[Unit_Price]])*(1-Table1[[#This Row],[Discount_%]]/100)</f>
        <v>7208.6</v>
      </c>
      <c r="O3877" s="1">
        <v>6101.1</v>
      </c>
      <c r="P3877" s="1">
        <v>1107.5</v>
      </c>
      <c r="Q3877">
        <f>Table1[[#This Row],[Revenue]]-Table1[[#This Row],[Cost]]</f>
        <v>1107.5</v>
      </c>
      <c r="R3877" s="6">
        <f>Table1[[#This Row],[Profit]]/Table1[[#This Row],[Revenue]]</f>
        <v>0.15363593485558916</v>
      </c>
    </row>
    <row r="3878" spans="1:18" x14ac:dyDescent="0.45">
      <c r="A3878" s="4" t="s">
        <v>7039</v>
      </c>
      <c r="B3878" s="4" t="s">
        <v>7040</v>
      </c>
      <c r="C3878" s="4" t="s">
        <v>7</v>
      </c>
      <c r="D3878" s="4" t="s">
        <v>71</v>
      </c>
      <c r="E3878" s="4" t="s">
        <v>9</v>
      </c>
      <c r="F3878" s="5">
        <v>45905</v>
      </c>
      <c r="G3878" s="4" t="str">
        <f>IF(WEEKDAY(Table1[[#This Row],[Order_Date]],2)&gt;=6,"Weekend","Weekday")</f>
        <v>Weekday</v>
      </c>
      <c r="H3878" s="5" t="str">
        <f>TEXT(Table1[[#This Row],[Order_Date]],"mmmm")</f>
        <v>September</v>
      </c>
      <c r="I3878" s="7">
        <f>MONTH(Table1[[#This Row],[Order_Date]])</f>
        <v>9</v>
      </c>
      <c r="J3878" s="7">
        <v>3</v>
      </c>
      <c r="K3878" s="4">
        <v>4786.84</v>
      </c>
      <c r="L3878" s="4">
        <v>0</v>
      </c>
      <c r="M3878" s="4">
        <v>14360.52</v>
      </c>
      <c r="N3878" s="4">
        <f>(Table1[[#This Row],[Quantity]]*Table1[[#This Row],[Unit_Price]])*(1-Table1[[#This Row],[Discount_%]]/100)</f>
        <v>14360.52</v>
      </c>
      <c r="O3878" s="4">
        <v>11799.77</v>
      </c>
      <c r="P3878" s="4">
        <v>2560.75</v>
      </c>
      <c r="Q3878">
        <f>Table1[[#This Row],[Revenue]]-Table1[[#This Row],[Cost]]</f>
        <v>2560.75</v>
      </c>
      <c r="R3878" s="6">
        <f>Table1[[#This Row],[Profit]]/Table1[[#This Row],[Revenue]]</f>
        <v>0.17831875168865752</v>
      </c>
    </row>
    <row r="3879" spans="1:18" x14ac:dyDescent="0.45">
      <c r="A3879" s="1" t="s">
        <v>7041</v>
      </c>
      <c r="B3879" s="1" t="s">
        <v>7042</v>
      </c>
      <c r="C3879" s="1" t="s">
        <v>12</v>
      </c>
      <c r="D3879" s="1" t="s">
        <v>13</v>
      </c>
      <c r="E3879" s="1" t="s">
        <v>14</v>
      </c>
      <c r="F3879" s="2">
        <v>45490</v>
      </c>
      <c r="G3879" s="1" t="str">
        <f>IF(WEEKDAY(Table1[[#This Row],[Order_Date]],2)&gt;=6,"Weekend","Weekday")</f>
        <v>Weekday</v>
      </c>
      <c r="H3879" s="2" t="str">
        <f>TEXT(Table1[[#This Row],[Order_Date]],"mmmm")</f>
        <v>July</v>
      </c>
      <c r="I3879" s="8">
        <f>MONTH(Table1[[#This Row],[Order_Date]])</f>
        <v>7</v>
      </c>
      <c r="J3879" s="8">
        <v>3</v>
      </c>
      <c r="K3879" s="1">
        <v>4859.3500000000004</v>
      </c>
      <c r="L3879" s="1">
        <v>15</v>
      </c>
      <c r="M3879" s="1">
        <v>12391.34</v>
      </c>
      <c r="N3879" s="1">
        <f>(Table1[[#This Row],[Quantity]]*Table1[[#This Row],[Unit_Price]])*(1-Table1[[#This Row],[Discount_%]]/100)</f>
        <v>12391.342500000001</v>
      </c>
      <c r="O3879" s="1">
        <v>8588.33</v>
      </c>
      <c r="P3879" s="1">
        <v>3803.01</v>
      </c>
      <c r="Q3879">
        <f>Table1[[#This Row],[Revenue]]-Table1[[#This Row],[Cost]]</f>
        <v>3803.01</v>
      </c>
      <c r="R3879" s="6">
        <f>Table1[[#This Row],[Profit]]/Table1[[#This Row],[Revenue]]</f>
        <v>0.30690869591182229</v>
      </c>
    </row>
    <row r="3880" spans="1:18" x14ac:dyDescent="0.45">
      <c r="A3880" s="4" t="s">
        <v>7043</v>
      </c>
      <c r="B3880" s="4" t="s">
        <v>7044</v>
      </c>
      <c r="C3880" s="4" t="s">
        <v>20</v>
      </c>
      <c r="D3880" s="4" t="s">
        <v>57</v>
      </c>
      <c r="E3880" s="4" t="s">
        <v>22</v>
      </c>
      <c r="F3880" s="5">
        <v>45724</v>
      </c>
      <c r="G3880" s="4" t="str">
        <f>IF(WEEKDAY(Table1[[#This Row],[Order_Date]],2)&gt;=6,"Weekend","Weekday")</f>
        <v>Weekend</v>
      </c>
      <c r="H3880" s="5" t="str">
        <f>TEXT(Table1[[#This Row],[Order_Date]],"mmmm")</f>
        <v>March</v>
      </c>
      <c r="I3880" s="7">
        <f>MONTH(Table1[[#This Row],[Order_Date]])</f>
        <v>3</v>
      </c>
      <c r="J3880" s="7">
        <v>5</v>
      </c>
      <c r="K3880" s="4">
        <v>660.18</v>
      </c>
      <c r="L3880" s="4">
        <v>10</v>
      </c>
      <c r="M3880" s="4">
        <v>2970.81</v>
      </c>
      <c r="N3880" s="4">
        <f>(Table1[[#This Row],[Quantity]]*Table1[[#This Row],[Unit_Price]])*(1-Table1[[#This Row],[Discount_%]]/100)</f>
        <v>2970.81</v>
      </c>
      <c r="O3880" s="4">
        <v>2332.31</v>
      </c>
      <c r="P3880" s="4">
        <v>638.5</v>
      </c>
      <c r="Q3880">
        <f>Table1[[#This Row],[Revenue]]-Table1[[#This Row],[Cost]]</f>
        <v>638.5</v>
      </c>
      <c r="R3880" s="6">
        <f>Table1[[#This Row],[Profit]]/Table1[[#This Row],[Revenue]]</f>
        <v>0.21492454919702034</v>
      </c>
    </row>
    <row r="3881" spans="1:18" x14ac:dyDescent="0.45">
      <c r="A3881" s="1" t="s">
        <v>7045</v>
      </c>
      <c r="B3881" s="1" t="s">
        <v>70</v>
      </c>
      <c r="C3881" s="1" t="s">
        <v>12</v>
      </c>
      <c r="D3881" s="1" t="s">
        <v>13</v>
      </c>
      <c r="E3881" s="1" t="s">
        <v>9</v>
      </c>
      <c r="F3881" s="2">
        <v>45980</v>
      </c>
      <c r="G3881" s="1" t="str">
        <f>IF(WEEKDAY(Table1[[#This Row],[Order_Date]],2)&gt;=6,"Weekend","Weekday")</f>
        <v>Weekday</v>
      </c>
      <c r="H3881" s="2" t="str">
        <f>TEXT(Table1[[#This Row],[Order_Date]],"mmmm")</f>
        <v>November</v>
      </c>
      <c r="I3881" s="8">
        <f>MONTH(Table1[[#This Row],[Order_Date]])</f>
        <v>11</v>
      </c>
      <c r="J3881" s="8">
        <v>2</v>
      </c>
      <c r="K3881" s="1">
        <v>401.56</v>
      </c>
      <c r="L3881" s="1">
        <v>20</v>
      </c>
      <c r="M3881" s="1">
        <v>642.5</v>
      </c>
      <c r="N3881" s="1">
        <f>(Table1[[#This Row],[Quantity]]*Table1[[#This Row],[Unit_Price]])*(1-Table1[[#This Row],[Discount_%]]/100)</f>
        <v>642.49600000000009</v>
      </c>
      <c r="O3881" s="1">
        <v>522.4</v>
      </c>
      <c r="P3881" s="1">
        <v>120.1</v>
      </c>
      <c r="Q3881">
        <f>Table1[[#This Row],[Revenue]]-Table1[[#This Row],[Cost]]</f>
        <v>120.10000000000002</v>
      </c>
      <c r="R3881" s="6">
        <f>Table1[[#This Row],[Profit]]/Table1[[#This Row],[Revenue]]</f>
        <v>0.18692607003891049</v>
      </c>
    </row>
    <row r="3882" spans="1:18" x14ac:dyDescent="0.45">
      <c r="A3882" s="4" t="s">
        <v>7046</v>
      </c>
      <c r="B3882" s="4" t="s">
        <v>3992</v>
      </c>
      <c r="C3882" s="4" t="s">
        <v>28</v>
      </c>
      <c r="D3882" s="4" t="s">
        <v>29</v>
      </c>
      <c r="E3882" s="4" t="s">
        <v>9</v>
      </c>
      <c r="F3882" s="5">
        <v>45895</v>
      </c>
      <c r="G3882" s="4" t="str">
        <f>IF(WEEKDAY(Table1[[#This Row],[Order_Date]],2)&gt;=6,"Weekend","Weekday")</f>
        <v>Weekday</v>
      </c>
      <c r="H3882" s="5" t="str">
        <f>TEXT(Table1[[#This Row],[Order_Date]],"mmmm")</f>
        <v>August</v>
      </c>
      <c r="I3882" s="7">
        <f>MONTH(Table1[[#This Row],[Order_Date]])</f>
        <v>8</v>
      </c>
      <c r="J3882" s="7">
        <v>5</v>
      </c>
      <c r="K3882" s="4">
        <v>4274.22</v>
      </c>
      <c r="L3882" s="4">
        <v>15</v>
      </c>
      <c r="M3882" s="4">
        <v>18165.439999999999</v>
      </c>
      <c r="N3882" s="4">
        <f>(Table1[[#This Row],[Quantity]]*Table1[[#This Row],[Unit_Price]])*(1-Table1[[#This Row],[Discount_%]]/100)</f>
        <v>18165.435000000001</v>
      </c>
      <c r="O3882" s="4">
        <v>13741.86</v>
      </c>
      <c r="P3882" s="4">
        <v>4423.58</v>
      </c>
      <c r="Q3882">
        <f>Table1[[#This Row],[Revenue]]-Table1[[#This Row],[Cost]]</f>
        <v>4423.5799999999981</v>
      </c>
      <c r="R3882" s="6">
        <f>Table1[[#This Row],[Profit]]/Table1[[#This Row],[Revenue]]</f>
        <v>0.24351625944650943</v>
      </c>
    </row>
    <row r="3883" spans="1:18" x14ac:dyDescent="0.45">
      <c r="A3883" s="1" t="s">
        <v>7047</v>
      </c>
      <c r="B3883" s="1" t="s">
        <v>4671</v>
      </c>
      <c r="C3883" s="1" t="s">
        <v>28</v>
      </c>
      <c r="D3883" s="1" t="s">
        <v>85</v>
      </c>
      <c r="E3883" s="1" t="s">
        <v>14</v>
      </c>
      <c r="F3883" s="2">
        <v>45579</v>
      </c>
      <c r="G3883" s="1" t="str">
        <f>IF(WEEKDAY(Table1[[#This Row],[Order_Date]],2)&gt;=6,"Weekend","Weekday")</f>
        <v>Weekday</v>
      </c>
      <c r="H3883" s="2" t="str">
        <f>TEXT(Table1[[#This Row],[Order_Date]],"mmmm")</f>
        <v>October</v>
      </c>
      <c r="I3883" s="8">
        <f>MONTH(Table1[[#This Row],[Order_Date]])</f>
        <v>10</v>
      </c>
      <c r="J3883" s="8">
        <v>3</v>
      </c>
      <c r="K3883" s="1">
        <v>275.12</v>
      </c>
      <c r="L3883" s="1">
        <v>15</v>
      </c>
      <c r="M3883" s="1">
        <v>701.56</v>
      </c>
      <c r="N3883" s="1">
        <f>(Table1[[#This Row],[Quantity]]*Table1[[#This Row],[Unit_Price]])*(1-Table1[[#This Row],[Discount_%]]/100)</f>
        <v>701.55600000000004</v>
      </c>
      <c r="O3883" s="1">
        <v>555.41</v>
      </c>
      <c r="P3883" s="1">
        <v>146.15</v>
      </c>
      <c r="Q3883">
        <f>Table1[[#This Row],[Revenue]]-Table1[[#This Row],[Cost]]</f>
        <v>146.14999999999998</v>
      </c>
      <c r="R3883" s="6">
        <f>Table1[[#This Row],[Profit]]/Table1[[#This Row],[Revenue]]</f>
        <v>0.20832145504304694</v>
      </c>
    </row>
    <row r="3884" spans="1:18" x14ac:dyDescent="0.45">
      <c r="A3884" s="4" t="s">
        <v>7048</v>
      </c>
      <c r="B3884" s="4" t="s">
        <v>7049</v>
      </c>
      <c r="C3884" s="4" t="s">
        <v>7</v>
      </c>
      <c r="D3884" s="4" t="s">
        <v>106</v>
      </c>
      <c r="E3884" s="4" t="s">
        <v>9</v>
      </c>
      <c r="F3884" s="5">
        <v>45493</v>
      </c>
      <c r="G3884" s="4" t="str">
        <f>IF(WEEKDAY(Table1[[#This Row],[Order_Date]],2)&gt;=6,"Weekend","Weekday")</f>
        <v>Weekend</v>
      </c>
      <c r="H3884" s="5" t="str">
        <f>TEXT(Table1[[#This Row],[Order_Date]],"mmmm")</f>
        <v>July</v>
      </c>
      <c r="I3884" s="7">
        <f>MONTH(Table1[[#This Row],[Order_Date]])</f>
        <v>7</v>
      </c>
      <c r="J3884" s="7">
        <v>2</v>
      </c>
      <c r="K3884" s="4">
        <v>2765.47</v>
      </c>
      <c r="L3884" s="4">
        <v>20</v>
      </c>
      <c r="M3884" s="4">
        <v>4424.75</v>
      </c>
      <c r="N3884" s="4">
        <f>(Table1[[#This Row],[Quantity]]*Table1[[#This Row],[Unit_Price]])*(1-Table1[[#This Row],[Discount_%]]/100)</f>
        <v>4424.7519999999995</v>
      </c>
      <c r="O3884" s="4">
        <v>3224.6</v>
      </c>
      <c r="P3884" s="4">
        <v>1200.1500000000001</v>
      </c>
      <c r="Q3884">
        <f>Table1[[#This Row],[Revenue]]-Table1[[#This Row],[Cost]]</f>
        <v>1200.1500000000001</v>
      </c>
      <c r="R3884" s="6">
        <f>Table1[[#This Row],[Profit]]/Table1[[#This Row],[Revenue]]</f>
        <v>0.27123566303180974</v>
      </c>
    </row>
    <row r="3885" spans="1:18" x14ac:dyDescent="0.45">
      <c r="A3885" s="1" t="s">
        <v>7050</v>
      </c>
      <c r="B3885" s="1" t="s">
        <v>3468</v>
      </c>
      <c r="C3885" s="1" t="s">
        <v>12</v>
      </c>
      <c r="D3885" s="1" t="s">
        <v>13</v>
      </c>
      <c r="E3885" s="1" t="s">
        <v>14</v>
      </c>
      <c r="F3885" s="2">
        <v>45365</v>
      </c>
      <c r="G3885" s="1" t="str">
        <f>IF(WEEKDAY(Table1[[#This Row],[Order_Date]],2)&gt;=6,"Weekend","Weekday")</f>
        <v>Weekday</v>
      </c>
      <c r="H3885" s="2" t="str">
        <f>TEXT(Table1[[#This Row],[Order_Date]],"mmmm")</f>
        <v>March</v>
      </c>
      <c r="I3885" s="8">
        <f>MONTH(Table1[[#This Row],[Order_Date]])</f>
        <v>3</v>
      </c>
      <c r="J3885" s="8">
        <v>2</v>
      </c>
      <c r="K3885" s="1">
        <v>479.9</v>
      </c>
      <c r="L3885" s="1">
        <v>10</v>
      </c>
      <c r="M3885" s="1">
        <v>863.82</v>
      </c>
      <c r="N3885" s="1">
        <f>(Table1[[#This Row],[Quantity]]*Table1[[#This Row],[Unit_Price]])*(1-Table1[[#This Row],[Discount_%]]/100)</f>
        <v>863.81999999999994</v>
      </c>
      <c r="O3885" s="1">
        <v>692.2</v>
      </c>
      <c r="P3885" s="1">
        <v>171.62</v>
      </c>
      <c r="Q3885">
        <f>Table1[[#This Row],[Revenue]]-Table1[[#This Row],[Cost]]</f>
        <v>171.62</v>
      </c>
      <c r="R3885" s="6">
        <f>Table1[[#This Row],[Profit]]/Table1[[#This Row],[Revenue]]</f>
        <v>0.19867565001968002</v>
      </c>
    </row>
    <row r="3886" spans="1:18" x14ac:dyDescent="0.45">
      <c r="A3886" s="4" t="s">
        <v>7051</v>
      </c>
      <c r="B3886" s="4" t="s">
        <v>7052</v>
      </c>
      <c r="C3886" s="4" t="s">
        <v>2</v>
      </c>
      <c r="D3886" s="4" t="s">
        <v>17</v>
      </c>
      <c r="E3886" s="4" t="s">
        <v>4</v>
      </c>
      <c r="F3886" s="5">
        <v>45750</v>
      </c>
      <c r="G3886" s="4" t="str">
        <f>IF(WEEKDAY(Table1[[#This Row],[Order_Date]],2)&gt;=6,"Weekend","Weekday")</f>
        <v>Weekday</v>
      </c>
      <c r="H3886" s="5" t="str">
        <f>TEXT(Table1[[#This Row],[Order_Date]],"mmmm")</f>
        <v>April</v>
      </c>
      <c r="I3886" s="7">
        <f>MONTH(Table1[[#This Row],[Order_Date]])</f>
        <v>4</v>
      </c>
      <c r="J3886" s="7">
        <v>5</v>
      </c>
      <c r="K3886" s="4">
        <v>494.53</v>
      </c>
      <c r="L3886" s="4">
        <v>10</v>
      </c>
      <c r="M3886" s="4">
        <v>2225.38</v>
      </c>
      <c r="N3886" s="4">
        <f>(Table1[[#This Row],[Quantity]]*Table1[[#This Row],[Unit_Price]])*(1-Table1[[#This Row],[Discount_%]]/100)</f>
        <v>2225.3849999999998</v>
      </c>
      <c r="O3886" s="4">
        <v>1647.78</v>
      </c>
      <c r="P3886" s="4">
        <v>577.6</v>
      </c>
      <c r="Q3886">
        <f>Table1[[#This Row],[Revenue]]-Table1[[#This Row],[Cost]]</f>
        <v>577.60000000000014</v>
      </c>
      <c r="R3886" s="6">
        <f>Table1[[#This Row],[Profit]]/Table1[[#This Row],[Revenue]]</f>
        <v>0.25955117777637976</v>
      </c>
    </row>
    <row r="3887" spans="1:18" x14ac:dyDescent="0.45">
      <c r="A3887" s="1" t="s">
        <v>7053</v>
      </c>
      <c r="B3887" s="1" t="s">
        <v>7054</v>
      </c>
      <c r="C3887" s="1" t="s">
        <v>7</v>
      </c>
      <c r="D3887" s="1" t="s">
        <v>46</v>
      </c>
      <c r="E3887" s="1" t="s">
        <v>22</v>
      </c>
      <c r="F3887" s="2">
        <v>45437</v>
      </c>
      <c r="G3887" s="1" t="str">
        <f>IF(WEEKDAY(Table1[[#This Row],[Order_Date]],2)&gt;=6,"Weekend","Weekday")</f>
        <v>Weekend</v>
      </c>
      <c r="H3887" s="2" t="str">
        <f>TEXT(Table1[[#This Row],[Order_Date]],"mmmm")</f>
        <v>May</v>
      </c>
      <c r="I3887" s="8">
        <f>MONTH(Table1[[#This Row],[Order_Date]])</f>
        <v>5</v>
      </c>
      <c r="J3887" s="8">
        <v>4</v>
      </c>
      <c r="K3887" s="1">
        <v>3394.14</v>
      </c>
      <c r="L3887" s="1">
        <v>20</v>
      </c>
      <c r="M3887" s="1">
        <v>10861.25</v>
      </c>
      <c r="N3887" s="1">
        <f>(Table1[[#This Row],[Quantity]]*Table1[[#This Row],[Unit_Price]])*(1-Table1[[#This Row],[Discount_%]]/100)</f>
        <v>10861.248</v>
      </c>
      <c r="O3887" s="1">
        <v>9195.5300000000007</v>
      </c>
      <c r="P3887" s="1">
        <v>1665.72</v>
      </c>
      <c r="Q3887">
        <f>Table1[[#This Row],[Revenue]]-Table1[[#This Row],[Cost]]</f>
        <v>1665.7199999999993</v>
      </c>
      <c r="R3887" s="6">
        <f>Table1[[#This Row],[Profit]]/Table1[[#This Row],[Revenue]]</f>
        <v>0.15336356312579122</v>
      </c>
    </row>
    <row r="3888" spans="1:18" x14ac:dyDescent="0.45">
      <c r="A3888" s="4" t="s">
        <v>7055</v>
      </c>
      <c r="B3888" s="4" t="s">
        <v>7056</v>
      </c>
      <c r="C3888" s="4" t="s">
        <v>2</v>
      </c>
      <c r="D3888" s="4" t="s">
        <v>3</v>
      </c>
      <c r="E3888" s="4" t="s">
        <v>4</v>
      </c>
      <c r="F3888" s="5">
        <v>46019</v>
      </c>
      <c r="G3888" s="4" t="str">
        <f>IF(WEEKDAY(Table1[[#This Row],[Order_Date]],2)&gt;=6,"Weekend","Weekday")</f>
        <v>Weekend</v>
      </c>
      <c r="H3888" s="5" t="str">
        <f>TEXT(Table1[[#This Row],[Order_Date]],"mmmm")</f>
        <v>December</v>
      </c>
      <c r="I3888" s="7">
        <f>MONTH(Table1[[#This Row],[Order_Date]])</f>
        <v>12</v>
      </c>
      <c r="J3888" s="7">
        <v>1</v>
      </c>
      <c r="K3888" s="4">
        <v>1127.72</v>
      </c>
      <c r="L3888" s="4">
        <v>15</v>
      </c>
      <c r="M3888" s="4">
        <v>958.56</v>
      </c>
      <c r="N3888" s="4">
        <f>(Table1[[#This Row],[Quantity]]*Table1[[#This Row],[Unit_Price]])*(1-Table1[[#This Row],[Discount_%]]/100)</f>
        <v>958.56200000000001</v>
      </c>
      <c r="O3888" s="4">
        <v>653.80999999999995</v>
      </c>
      <c r="P3888" s="4">
        <v>304.75</v>
      </c>
      <c r="Q3888">
        <f>Table1[[#This Row],[Revenue]]-Table1[[#This Row],[Cost]]</f>
        <v>304.75</v>
      </c>
      <c r="R3888" s="6">
        <f>Table1[[#This Row],[Profit]]/Table1[[#This Row],[Revenue]]</f>
        <v>0.3179248038724754</v>
      </c>
    </row>
    <row r="3889" spans="1:18" x14ac:dyDescent="0.45">
      <c r="A3889" s="1" t="s">
        <v>7057</v>
      </c>
      <c r="B3889" s="1" t="s">
        <v>7058</v>
      </c>
      <c r="C3889" s="1" t="s">
        <v>12</v>
      </c>
      <c r="D3889" s="1" t="s">
        <v>13</v>
      </c>
      <c r="E3889" s="1" t="s">
        <v>22</v>
      </c>
      <c r="F3889" s="2">
        <v>45450</v>
      </c>
      <c r="G3889" s="1" t="str">
        <f>IF(WEEKDAY(Table1[[#This Row],[Order_Date]],2)&gt;=6,"Weekend","Weekday")</f>
        <v>Weekday</v>
      </c>
      <c r="H3889" s="2" t="str">
        <f>TEXT(Table1[[#This Row],[Order_Date]],"mmmm")</f>
        <v>June</v>
      </c>
      <c r="I3889" s="8">
        <f>MONTH(Table1[[#This Row],[Order_Date]])</f>
        <v>6</v>
      </c>
      <c r="J3889" s="8">
        <v>2</v>
      </c>
      <c r="K3889" s="1">
        <v>452.31</v>
      </c>
      <c r="L3889" s="1">
        <v>15</v>
      </c>
      <c r="M3889" s="1">
        <v>768.93</v>
      </c>
      <c r="N3889" s="1">
        <f>(Table1[[#This Row],[Quantity]]*Table1[[#This Row],[Unit_Price]])*(1-Table1[[#This Row],[Discount_%]]/100)</f>
        <v>768.92700000000002</v>
      </c>
      <c r="O3889" s="1">
        <v>598.92999999999995</v>
      </c>
      <c r="P3889" s="1">
        <v>170</v>
      </c>
      <c r="Q3889">
        <f>Table1[[#This Row],[Revenue]]-Table1[[#This Row],[Cost]]</f>
        <v>170</v>
      </c>
      <c r="R3889" s="6">
        <f>Table1[[#This Row],[Profit]]/Table1[[#This Row],[Revenue]]</f>
        <v>0.22108644479991679</v>
      </c>
    </row>
    <row r="3890" spans="1:18" x14ac:dyDescent="0.45">
      <c r="A3890" s="4" t="s">
        <v>7059</v>
      </c>
      <c r="B3890" s="4" t="s">
        <v>7060</v>
      </c>
      <c r="C3890" s="4" t="s">
        <v>20</v>
      </c>
      <c r="D3890" s="4" t="s">
        <v>57</v>
      </c>
      <c r="E3890" s="4" t="s">
        <v>4</v>
      </c>
      <c r="F3890" s="5">
        <v>45551</v>
      </c>
      <c r="G3890" s="4" t="str">
        <f>IF(WEEKDAY(Table1[[#This Row],[Order_Date]],2)&gt;=6,"Weekend","Weekday")</f>
        <v>Weekday</v>
      </c>
      <c r="H3890" s="5" t="str">
        <f>TEXT(Table1[[#This Row],[Order_Date]],"mmmm")</f>
        <v>September</v>
      </c>
      <c r="I3890" s="7">
        <f>MONTH(Table1[[#This Row],[Order_Date]])</f>
        <v>9</v>
      </c>
      <c r="J3890" s="7">
        <v>1</v>
      </c>
      <c r="K3890" s="4">
        <v>3853.79</v>
      </c>
      <c r="L3890" s="4">
        <v>10</v>
      </c>
      <c r="M3890" s="4">
        <v>3468.41</v>
      </c>
      <c r="N3890" s="4">
        <f>(Table1[[#This Row],[Quantity]]*Table1[[#This Row],[Unit_Price]])*(1-Table1[[#This Row],[Discount_%]]/100)</f>
        <v>3468.4110000000001</v>
      </c>
      <c r="O3890" s="4">
        <v>2467.16</v>
      </c>
      <c r="P3890" s="4">
        <v>1001.25</v>
      </c>
      <c r="Q3890">
        <f>Table1[[#This Row],[Revenue]]-Table1[[#This Row],[Cost]]</f>
        <v>1001.25</v>
      </c>
      <c r="R3890" s="6">
        <f>Table1[[#This Row],[Profit]]/Table1[[#This Row],[Revenue]]</f>
        <v>0.28867694419056572</v>
      </c>
    </row>
    <row r="3891" spans="1:18" x14ac:dyDescent="0.45">
      <c r="A3891" s="1" t="s">
        <v>7061</v>
      </c>
      <c r="B3891" s="1" t="s">
        <v>7062</v>
      </c>
      <c r="C3891" s="1" t="s">
        <v>12</v>
      </c>
      <c r="D3891" s="1" t="s">
        <v>41</v>
      </c>
      <c r="E3891" s="1" t="s">
        <v>14</v>
      </c>
      <c r="F3891" s="2">
        <v>45324</v>
      </c>
      <c r="G3891" s="1" t="str">
        <f>IF(WEEKDAY(Table1[[#This Row],[Order_Date]],2)&gt;=6,"Weekend","Weekday")</f>
        <v>Weekday</v>
      </c>
      <c r="H3891" s="2" t="str">
        <f>TEXT(Table1[[#This Row],[Order_Date]],"mmmm")</f>
        <v>February</v>
      </c>
      <c r="I3891" s="8">
        <f>MONTH(Table1[[#This Row],[Order_Date]])</f>
        <v>2</v>
      </c>
      <c r="J3891" s="8">
        <v>2</v>
      </c>
      <c r="K3891" s="1">
        <v>4520.88</v>
      </c>
      <c r="L3891" s="1">
        <v>15</v>
      </c>
      <c r="M3891" s="1">
        <v>7685.5</v>
      </c>
      <c r="N3891" s="1">
        <f>(Table1[[#This Row],[Quantity]]*Table1[[#This Row],[Unit_Price]])*(1-Table1[[#This Row],[Discount_%]]/100)</f>
        <v>7685.4960000000001</v>
      </c>
      <c r="O3891" s="1">
        <v>4706.92</v>
      </c>
      <c r="P3891" s="1">
        <v>2978.58</v>
      </c>
      <c r="Q3891">
        <f>Table1[[#This Row],[Revenue]]-Table1[[#This Row],[Cost]]</f>
        <v>2978.58</v>
      </c>
      <c r="R3891" s="6">
        <f>Table1[[#This Row],[Profit]]/Table1[[#This Row],[Revenue]]</f>
        <v>0.38755838917441937</v>
      </c>
    </row>
    <row r="3892" spans="1:18" x14ac:dyDescent="0.45">
      <c r="A3892" s="4" t="s">
        <v>7063</v>
      </c>
      <c r="B3892" s="4" t="s">
        <v>508</v>
      </c>
      <c r="C3892" s="4" t="s">
        <v>28</v>
      </c>
      <c r="D3892" s="4" t="s">
        <v>137</v>
      </c>
      <c r="E3892" s="4" t="s">
        <v>4</v>
      </c>
      <c r="F3892" s="5">
        <v>45887</v>
      </c>
      <c r="G3892" s="4" t="str">
        <f>IF(WEEKDAY(Table1[[#This Row],[Order_Date]],2)&gt;=6,"Weekend","Weekday")</f>
        <v>Weekday</v>
      </c>
      <c r="H3892" s="5" t="str">
        <f>TEXT(Table1[[#This Row],[Order_Date]],"mmmm")</f>
        <v>August</v>
      </c>
      <c r="I3892" s="7">
        <f>MONTH(Table1[[#This Row],[Order_Date]])</f>
        <v>8</v>
      </c>
      <c r="J3892" s="7">
        <v>1</v>
      </c>
      <c r="K3892" s="4">
        <v>3478.76</v>
      </c>
      <c r="L3892" s="4">
        <v>10</v>
      </c>
      <c r="M3892" s="4">
        <v>3130.88</v>
      </c>
      <c r="N3892" s="4">
        <f>(Table1[[#This Row],[Quantity]]*Table1[[#This Row],[Unit_Price]])*(1-Table1[[#This Row],[Discount_%]]/100)</f>
        <v>3130.8840000000005</v>
      </c>
      <c r="O3892" s="4">
        <v>2588.21</v>
      </c>
      <c r="P3892" s="4">
        <v>542.66999999999996</v>
      </c>
      <c r="Q3892">
        <f>Table1[[#This Row],[Revenue]]-Table1[[#This Row],[Cost]]</f>
        <v>542.67000000000007</v>
      </c>
      <c r="R3892" s="6">
        <f>Table1[[#This Row],[Profit]]/Table1[[#This Row],[Revenue]]</f>
        <v>0.17332826553556827</v>
      </c>
    </row>
    <row r="3893" spans="1:18" x14ac:dyDescent="0.45">
      <c r="A3893" s="1" t="s">
        <v>7064</v>
      </c>
      <c r="B3893" s="1" t="s">
        <v>7065</v>
      </c>
      <c r="C3893" s="1" t="s">
        <v>20</v>
      </c>
      <c r="D3893" s="1" t="s">
        <v>21</v>
      </c>
      <c r="E3893" s="1" t="s">
        <v>22</v>
      </c>
      <c r="F3893" s="2">
        <v>45582</v>
      </c>
      <c r="G3893" s="1" t="str">
        <f>IF(WEEKDAY(Table1[[#This Row],[Order_Date]],2)&gt;=6,"Weekend","Weekday")</f>
        <v>Weekday</v>
      </c>
      <c r="H3893" s="2" t="str">
        <f>TEXT(Table1[[#This Row],[Order_Date]],"mmmm")</f>
        <v>October</v>
      </c>
      <c r="I3893" s="8">
        <f>MONTH(Table1[[#This Row],[Order_Date]])</f>
        <v>10</v>
      </c>
      <c r="J3893" s="8">
        <v>3</v>
      </c>
      <c r="K3893" s="1">
        <v>4951.43</v>
      </c>
      <c r="L3893" s="1">
        <v>10</v>
      </c>
      <c r="M3893" s="1">
        <v>13368.86</v>
      </c>
      <c r="N3893" s="1">
        <f>(Table1[[#This Row],[Quantity]]*Table1[[#This Row],[Unit_Price]])*(1-Table1[[#This Row],[Discount_%]]/100)</f>
        <v>13368.861000000001</v>
      </c>
      <c r="O3893" s="1">
        <v>9099.17</v>
      </c>
      <c r="P3893" s="1">
        <v>4269.6899999999996</v>
      </c>
      <c r="Q3893">
        <f>Table1[[#This Row],[Revenue]]-Table1[[#This Row],[Cost]]</f>
        <v>4269.6900000000005</v>
      </c>
      <c r="R3893" s="6">
        <f>Table1[[#This Row],[Profit]]/Table1[[#This Row],[Revenue]]</f>
        <v>0.31937577325216954</v>
      </c>
    </row>
    <row r="3894" spans="1:18" x14ac:dyDescent="0.45">
      <c r="A3894" s="4" t="s">
        <v>7066</v>
      </c>
      <c r="B3894" s="4" t="s">
        <v>7067</v>
      </c>
      <c r="C3894" s="4" t="s">
        <v>28</v>
      </c>
      <c r="D3894" s="4" t="s">
        <v>35</v>
      </c>
      <c r="E3894" s="4" t="s">
        <v>9</v>
      </c>
      <c r="F3894" s="5">
        <v>45919</v>
      </c>
      <c r="G3894" s="4" t="str">
        <f>IF(WEEKDAY(Table1[[#This Row],[Order_Date]],2)&gt;=6,"Weekend","Weekday")</f>
        <v>Weekday</v>
      </c>
      <c r="H3894" s="5" t="str">
        <f>TEXT(Table1[[#This Row],[Order_Date]],"mmmm")</f>
        <v>September</v>
      </c>
      <c r="I3894" s="7">
        <f>MONTH(Table1[[#This Row],[Order_Date]])</f>
        <v>9</v>
      </c>
      <c r="J3894" s="7">
        <v>1</v>
      </c>
      <c r="K3894" s="4">
        <v>408.2</v>
      </c>
      <c r="L3894" s="4">
        <v>10</v>
      </c>
      <c r="M3894" s="4">
        <v>367.38</v>
      </c>
      <c r="N3894" s="4">
        <f>(Table1[[#This Row],[Quantity]]*Table1[[#This Row],[Unit_Price]])*(1-Table1[[#This Row],[Discount_%]]/100)</f>
        <v>367.38</v>
      </c>
      <c r="O3894" s="4">
        <v>255.18</v>
      </c>
      <c r="P3894" s="4">
        <v>112.2</v>
      </c>
      <c r="Q3894">
        <f>Table1[[#This Row],[Revenue]]-Table1[[#This Row],[Cost]]</f>
        <v>112.19999999999999</v>
      </c>
      <c r="R3894" s="6">
        <f>Table1[[#This Row],[Profit]]/Table1[[#This Row],[Revenue]]</f>
        <v>0.30540584680712068</v>
      </c>
    </row>
    <row r="3895" spans="1:18" x14ac:dyDescent="0.45">
      <c r="A3895" s="1" t="s">
        <v>7068</v>
      </c>
      <c r="B3895" s="1" t="s">
        <v>558</v>
      </c>
      <c r="C3895" s="1" t="s">
        <v>20</v>
      </c>
      <c r="D3895" s="1" t="s">
        <v>25</v>
      </c>
      <c r="E3895" s="1" t="s">
        <v>9</v>
      </c>
      <c r="F3895" s="2">
        <v>45745</v>
      </c>
      <c r="G3895" s="1" t="str">
        <f>IF(WEEKDAY(Table1[[#This Row],[Order_Date]],2)&gt;=6,"Weekend","Weekday")</f>
        <v>Weekend</v>
      </c>
      <c r="H3895" s="2" t="str">
        <f>TEXT(Table1[[#This Row],[Order_Date]],"mmmm")</f>
        <v>March</v>
      </c>
      <c r="I3895" s="8">
        <f>MONTH(Table1[[#This Row],[Order_Date]])</f>
        <v>3</v>
      </c>
      <c r="J3895" s="8">
        <v>2</v>
      </c>
      <c r="K3895" s="1">
        <v>1182.04</v>
      </c>
      <c r="L3895" s="1">
        <v>10</v>
      </c>
      <c r="M3895" s="1">
        <v>2127.67</v>
      </c>
      <c r="N3895" s="1">
        <f>(Table1[[#This Row],[Quantity]]*Table1[[#This Row],[Unit_Price]])*(1-Table1[[#This Row],[Discount_%]]/100)</f>
        <v>2127.672</v>
      </c>
      <c r="O3895" s="1">
        <v>1358.49</v>
      </c>
      <c r="P3895" s="1">
        <v>769.18</v>
      </c>
      <c r="Q3895">
        <f>Table1[[#This Row],[Revenue]]-Table1[[#This Row],[Cost]]</f>
        <v>769.18000000000006</v>
      </c>
      <c r="R3895" s="6">
        <f>Table1[[#This Row],[Profit]]/Table1[[#This Row],[Revenue]]</f>
        <v>0.3615128285871399</v>
      </c>
    </row>
    <row r="3896" spans="1:18" x14ac:dyDescent="0.45">
      <c r="A3896" s="4" t="s">
        <v>7069</v>
      </c>
      <c r="B3896" s="4" t="s">
        <v>7070</v>
      </c>
      <c r="C3896" s="4" t="s">
        <v>20</v>
      </c>
      <c r="D3896" s="4" t="s">
        <v>60</v>
      </c>
      <c r="E3896" s="4" t="s">
        <v>22</v>
      </c>
      <c r="F3896" s="5">
        <v>45346</v>
      </c>
      <c r="G3896" s="4" t="str">
        <f>IF(WEEKDAY(Table1[[#This Row],[Order_Date]],2)&gt;=6,"Weekend","Weekday")</f>
        <v>Weekend</v>
      </c>
      <c r="H3896" s="5" t="str">
        <f>TEXT(Table1[[#This Row],[Order_Date]],"mmmm")</f>
        <v>February</v>
      </c>
      <c r="I3896" s="7">
        <f>MONTH(Table1[[#This Row],[Order_Date]])</f>
        <v>2</v>
      </c>
      <c r="J3896" s="7">
        <v>4</v>
      </c>
      <c r="K3896" s="4">
        <v>161.49</v>
      </c>
      <c r="L3896" s="4">
        <v>5</v>
      </c>
      <c r="M3896" s="4">
        <v>613.66</v>
      </c>
      <c r="N3896" s="4">
        <f>(Table1[[#This Row],[Quantity]]*Table1[[#This Row],[Unit_Price]])*(1-Table1[[#This Row],[Discount_%]]/100)</f>
        <v>613.66200000000003</v>
      </c>
      <c r="O3896" s="4">
        <v>479.8</v>
      </c>
      <c r="P3896" s="4">
        <v>133.86000000000001</v>
      </c>
      <c r="Q3896">
        <f>Table1[[#This Row],[Revenue]]-Table1[[#This Row],[Cost]]</f>
        <v>133.85999999999996</v>
      </c>
      <c r="R3896" s="6">
        <f>Table1[[#This Row],[Profit]]/Table1[[#This Row],[Revenue]]</f>
        <v>0.21813382003063589</v>
      </c>
    </row>
    <row r="3897" spans="1:18" x14ac:dyDescent="0.45">
      <c r="A3897" s="1" t="s">
        <v>7071</v>
      </c>
      <c r="B3897" s="1" t="s">
        <v>7072</v>
      </c>
      <c r="C3897" s="1" t="s">
        <v>2</v>
      </c>
      <c r="D3897" s="1" t="s">
        <v>65</v>
      </c>
      <c r="E3897" s="1" t="s">
        <v>22</v>
      </c>
      <c r="F3897" s="2">
        <v>45775</v>
      </c>
      <c r="G3897" s="1" t="str">
        <f>IF(WEEKDAY(Table1[[#This Row],[Order_Date]],2)&gt;=6,"Weekend","Weekday")</f>
        <v>Weekday</v>
      </c>
      <c r="H3897" s="2" t="str">
        <f>TEXT(Table1[[#This Row],[Order_Date]],"mmmm")</f>
        <v>April</v>
      </c>
      <c r="I3897" s="8">
        <f>MONTH(Table1[[#This Row],[Order_Date]])</f>
        <v>4</v>
      </c>
      <c r="J3897" s="8">
        <v>4</v>
      </c>
      <c r="K3897" s="1">
        <v>1122.47</v>
      </c>
      <c r="L3897" s="1">
        <v>20</v>
      </c>
      <c r="M3897" s="1">
        <v>3591.9</v>
      </c>
      <c r="N3897" s="1">
        <f>(Table1[[#This Row],[Quantity]]*Table1[[#This Row],[Unit_Price]])*(1-Table1[[#This Row],[Discount_%]]/100)</f>
        <v>3591.9040000000005</v>
      </c>
      <c r="O3897" s="1">
        <v>2600.56</v>
      </c>
      <c r="P3897" s="1">
        <v>991.34</v>
      </c>
      <c r="Q3897">
        <f>Table1[[#This Row],[Revenue]]-Table1[[#This Row],[Cost]]</f>
        <v>991.34000000000015</v>
      </c>
      <c r="R3897" s="6">
        <f>Table1[[#This Row],[Profit]]/Table1[[#This Row],[Revenue]]</f>
        <v>0.27599320693783236</v>
      </c>
    </row>
    <row r="3898" spans="1:18" x14ac:dyDescent="0.45">
      <c r="A3898" s="4" t="s">
        <v>7073</v>
      </c>
      <c r="B3898" s="4" t="s">
        <v>7074</v>
      </c>
      <c r="C3898" s="4" t="s">
        <v>7</v>
      </c>
      <c r="D3898" s="4" t="s">
        <v>134</v>
      </c>
      <c r="E3898" s="4" t="s">
        <v>9</v>
      </c>
      <c r="F3898" s="5">
        <v>45523</v>
      </c>
      <c r="G3898" s="4" t="str">
        <f>IF(WEEKDAY(Table1[[#This Row],[Order_Date]],2)&gt;=6,"Weekend","Weekday")</f>
        <v>Weekday</v>
      </c>
      <c r="H3898" s="5" t="str">
        <f>TEXT(Table1[[#This Row],[Order_Date]],"mmmm")</f>
        <v>August</v>
      </c>
      <c r="I3898" s="7">
        <f>MONTH(Table1[[#This Row],[Order_Date]])</f>
        <v>8</v>
      </c>
      <c r="J3898" s="7">
        <v>5</v>
      </c>
      <c r="K3898" s="4">
        <v>2953.57</v>
      </c>
      <c r="L3898" s="4">
        <v>15</v>
      </c>
      <c r="M3898" s="4">
        <v>12552.67</v>
      </c>
      <c r="N3898" s="4">
        <f>(Table1[[#This Row],[Quantity]]*Table1[[#This Row],[Unit_Price]])*(1-Table1[[#This Row],[Discount_%]]/100)</f>
        <v>12552.672500000001</v>
      </c>
      <c r="O3898" s="4">
        <v>8992.7199999999993</v>
      </c>
      <c r="P3898" s="4">
        <v>3559.95</v>
      </c>
      <c r="Q3898">
        <f>Table1[[#This Row],[Revenue]]-Table1[[#This Row],[Cost]]</f>
        <v>3559.9500000000007</v>
      </c>
      <c r="R3898" s="6">
        <f>Table1[[#This Row],[Profit]]/Table1[[#This Row],[Revenue]]</f>
        <v>0.2836010187474059</v>
      </c>
    </row>
    <row r="3899" spans="1:18" x14ac:dyDescent="0.45">
      <c r="A3899" s="1" t="s">
        <v>7075</v>
      </c>
      <c r="B3899" s="1" t="s">
        <v>7076</v>
      </c>
      <c r="C3899" s="1" t="s">
        <v>2</v>
      </c>
      <c r="D3899" s="1" t="s">
        <v>82</v>
      </c>
      <c r="E3899" s="1" t="s">
        <v>4</v>
      </c>
      <c r="F3899" s="2">
        <v>45573</v>
      </c>
      <c r="G3899" s="1" t="str">
        <f>IF(WEEKDAY(Table1[[#This Row],[Order_Date]],2)&gt;=6,"Weekend","Weekday")</f>
        <v>Weekday</v>
      </c>
      <c r="H3899" s="2" t="str">
        <f>TEXT(Table1[[#This Row],[Order_Date]],"mmmm")</f>
        <v>October</v>
      </c>
      <c r="I3899" s="8">
        <f>MONTH(Table1[[#This Row],[Order_Date]])</f>
        <v>10</v>
      </c>
      <c r="J3899" s="8">
        <v>5</v>
      </c>
      <c r="K3899" s="1">
        <v>2666.1</v>
      </c>
      <c r="L3899" s="1">
        <v>10</v>
      </c>
      <c r="M3899" s="1">
        <v>11997.45</v>
      </c>
      <c r="N3899" s="1">
        <f>(Table1[[#This Row],[Quantity]]*Table1[[#This Row],[Unit_Price]])*(1-Table1[[#This Row],[Discount_%]]/100)</f>
        <v>11997.45</v>
      </c>
      <c r="O3899" s="1">
        <v>10145.19</v>
      </c>
      <c r="P3899" s="1">
        <v>1852.26</v>
      </c>
      <c r="Q3899">
        <f>Table1[[#This Row],[Revenue]]-Table1[[#This Row],[Cost]]</f>
        <v>1852.2600000000002</v>
      </c>
      <c r="R3899" s="6">
        <f>Table1[[#This Row],[Profit]]/Table1[[#This Row],[Revenue]]</f>
        <v>0.15438780740907443</v>
      </c>
    </row>
    <row r="3900" spans="1:18" x14ac:dyDescent="0.45">
      <c r="A3900" s="4" t="s">
        <v>7077</v>
      </c>
      <c r="B3900" s="4" t="s">
        <v>1818</v>
      </c>
      <c r="C3900" s="4" t="s">
        <v>28</v>
      </c>
      <c r="D3900" s="4" t="s">
        <v>85</v>
      </c>
      <c r="E3900" s="4" t="s">
        <v>22</v>
      </c>
      <c r="F3900" s="5">
        <v>45342</v>
      </c>
      <c r="G3900" s="4" t="str">
        <f>IF(WEEKDAY(Table1[[#This Row],[Order_Date]],2)&gt;=6,"Weekend","Weekday")</f>
        <v>Weekday</v>
      </c>
      <c r="H3900" s="5" t="str">
        <f>TEXT(Table1[[#This Row],[Order_Date]],"mmmm")</f>
        <v>February</v>
      </c>
      <c r="I3900" s="7">
        <f>MONTH(Table1[[#This Row],[Order_Date]])</f>
        <v>2</v>
      </c>
      <c r="J3900" s="7">
        <v>1</v>
      </c>
      <c r="K3900" s="4">
        <v>3226.74</v>
      </c>
      <c r="L3900" s="4">
        <v>15</v>
      </c>
      <c r="M3900" s="4">
        <v>2742.73</v>
      </c>
      <c r="N3900" s="4">
        <f>(Table1[[#This Row],[Quantity]]*Table1[[#This Row],[Unit_Price]])*(1-Table1[[#This Row],[Discount_%]]/100)</f>
        <v>2742.7289999999998</v>
      </c>
      <c r="O3900" s="4">
        <v>2048.86</v>
      </c>
      <c r="P3900" s="4">
        <v>693.87</v>
      </c>
      <c r="Q3900">
        <f>Table1[[#This Row],[Revenue]]-Table1[[#This Row],[Cost]]</f>
        <v>693.86999999999989</v>
      </c>
      <c r="R3900" s="6">
        <f>Table1[[#This Row],[Profit]]/Table1[[#This Row],[Revenue]]</f>
        <v>0.25298516441647556</v>
      </c>
    </row>
    <row r="3901" spans="1:18" x14ac:dyDescent="0.45">
      <c r="A3901" s="1" t="s">
        <v>7078</v>
      </c>
      <c r="B3901" s="1" t="s">
        <v>7079</v>
      </c>
      <c r="C3901" s="1" t="s">
        <v>2</v>
      </c>
      <c r="D3901" s="1" t="s">
        <v>82</v>
      </c>
      <c r="E3901" s="1" t="s">
        <v>4</v>
      </c>
      <c r="F3901" s="2">
        <v>46003</v>
      </c>
      <c r="G3901" s="1" t="str">
        <f>IF(WEEKDAY(Table1[[#This Row],[Order_Date]],2)&gt;=6,"Weekend","Weekday")</f>
        <v>Weekday</v>
      </c>
      <c r="H3901" s="2" t="str">
        <f>TEXT(Table1[[#This Row],[Order_Date]],"mmmm")</f>
        <v>December</v>
      </c>
      <c r="I3901" s="8">
        <f>MONTH(Table1[[#This Row],[Order_Date]])</f>
        <v>12</v>
      </c>
      <c r="J3901" s="8">
        <v>5</v>
      </c>
      <c r="K3901" s="1">
        <v>1740.8</v>
      </c>
      <c r="L3901" s="1">
        <v>5</v>
      </c>
      <c r="M3901" s="1">
        <v>8268.7999999999993</v>
      </c>
      <c r="N3901" s="1">
        <f>(Table1[[#This Row],[Quantity]]*Table1[[#This Row],[Unit_Price]])*(1-Table1[[#This Row],[Discount_%]]/100)</f>
        <v>8268.7999999999993</v>
      </c>
      <c r="O3901" s="1">
        <v>6862.19</v>
      </c>
      <c r="P3901" s="1">
        <v>1406.61</v>
      </c>
      <c r="Q3901">
        <f>Table1[[#This Row],[Revenue]]-Table1[[#This Row],[Cost]]</f>
        <v>1406.6099999999997</v>
      </c>
      <c r="R3901" s="6">
        <f>Table1[[#This Row],[Profit]]/Table1[[#This Row],[Revenue]]</f>
        <v>0.17011053599071208</v>
      </c>
    </row>
    <row r="3902" spans="1:18" x14ac:dyDescent="0.45">
      <c r="A3902" s="4" t="s">
        <v>7080</v>
      </c>
      <c r="B3902" s="4" t="s">
        <v>7081</v>
      </c>
      <c r="C3902" s="4" t="s">
        <v>2</v>
      </c>
      <c r="D3902" s="4" t="s">
        <v>65</v>
      </c>
      <c r="E3902" s="4" t="s">
        <v>14</v>
      </c>
      <c r="F3902" s="5">
        <v>45903</v>
      </c>
      <c r="G3902" s="4" t="str">
        <f>IF(WEEKDAY(Table1[[#This Row],[Order_Date]],2)&gt;=6,"Weekend","Weekday")</f>
        <v>Weekday</v>
      </c>
      <c r="H3902" s="5" t="str">
        <f>TEXT(Table1[[#This Row],[Order_Date]],"mmmm")</f>
        <v>September</v>
      </c>
      <c r="I3902" s="7">
        <f>MONTH(Table1[[#This Row],[Order_Date]])</f>
        <v>9</v>
      </c>
      <c r="J3902" s="7">
        <v>2</v>
      </c>
      <c r="K3902" s="4">
        <v>1832.83</v>
      </c>
      <c r="L3902" s="4">
        <v>20</v>
      </c>
      <c r="M3902" s="4">
        <v>2932.53</v>
      </c>
      <c r="N3902" s="4">
        <f>(Table1[[#This Row],[Quantity]]*Table1[[#This Row],[Unit_Price]])*(1-Table1[[#This Row],[Discount_%]]/100)</f>
        <v>2932.5280000000002</v>
      </c>
      <c r="O3902" s="4">
        <v>2144.3200000000002</v>
      </c>
      <c r="P3902" s="4">
        <v>788.21</v>
      </c>
      <c r="Q3902">
        <f>Table1[[#This Row],[Revenue]]-Table1[[#This Row],[Cost]]</f>
        <v>788.21</v>
      </c>
      <c r="R3902" s="6">
        <f>Table1[[#This Row],[Profit]]/Table1[[#This Row],[Revenue]]</f>
        <v>0.26878156404197057</v>
      </c>
    </row>
    <row r="3903" spans="1:18" x14ac:dyDescent="0.45">
      <c r="A3903" s="1" t="s">
        <v>7082</v>
      </c>
      <c r="B3903" s="1" t="s">
        <v>261</v>
      </c>
      <c r="C3903" s="1" t="s">
        <v>2</v>
      </c>
      <c r="D3903" s="1" t="s">
        <v>17</v>
      </c>
      <c r="E3903" s="1" t="s">
        <v>22</v>
      </c>
      <c r="F3903" s="2">
        <v>45449</v>
      </c>
      <c r="G3903" s="1" t="str">
        <f>IF(WEEKDAY(Table1[[#This Row],[Order_Date]],2)&gt;=6,"Weekend","Weekday")</f>
        <v>Weekday</v>
      </c>
      <c r="H3903" s="2" t="str">
        <f>TEXT(Table1[[#This Row],[Order_Date]],"mmmm")</f>
        <v>June</v>
      </c>
      <c r="I3903" s="8">
        <f>MONTH(Table1[[#This Row],[Order_Date]])</f>
        <v>6</v>
      </c>
      <c r="J3903" s="8">
        <v>3</v>
      </c>
      <c r="K3903" s="1">
        <v>2876.67</v>
      </c>
      <c r="L3903" s="1">
        <v>15</v>
      </c>
      <c r="M3903" s="1">
        <v>7335.51</v>
      </c>
      <c r="N3903" s="1">
        <f>(Table1[[#This Row],[Quantity]]*Table1[[#This Row],[Unit_Price]])*(1-Table1[[#This Row],[Discount_%]]/100)</f>
        <v>7335.5084999999999</v>
      </c>
      <c r="O3903" s="1">
        <v>5600.97</v>
      </c>
      <c r="P3903" s="1">
        <v>1734.54</v>
      </c>
      <c r="Q3903">
        <f>Table1[[#This Row],[Revenue]]-Table1[[#This Row],[Cost]]</f>
        <v>1734.54</v>
      </c>
      <c r="R3903" s="6">
        <f>Table1[[#This Row],[Profit]]/Table1[[#This Row],[Revenue]]</f>
        <v>0.23645799678549956</v>
      </c>
    </row>
    <row r="3904" spans="1:18" x14ac:dyDescent="0.45">
      <c r="A3904" s="4" t="s">
        <v>7083</v>
      </c>
      <c r="B3904" s="4" t="s">
        <v>7084</v>
      </c>
      <c r="C3904" s="4" t="s">
        <v>28</v>
      </c>
      <c r="D3904" s="4" t="s">
        <v>100</v>
      </c>
      <c r="E3904" s="4" t="s">
        <v>22</v>
      </c>
      <c r="F3904" s="5">
        <v>45832</v>
      </c>
      <c r="G3904" s="4" t="str">
        <f>IF(WEEKDAY(Table1[[#This Row],[Order_Date]],2)&gt;=6,"Weekend","Weekday")</f>
        <v>Weekday</v>
      </c>
      <c r="H3904" s="5" t="str">
        <f>TEXT(Table1[[#This Row],[Order_Date]],"mmmm")</f>
        <v>June</v>
      </c>
      <c r="I3904" s="7">
        <f>MONTH(Table1[[#This Row],[Order_Date]])</f>
        <v>6</v>
      </c>
      <c r="J3904" s="7">
        <v>1</v>
      </c>
      <c r="K3904" s="4">
        <v>4268.82</v>
      </c>
      <c r="L3904" s="4">
        <v>0</v>
      </c>
      <c r="M3904" s="4">
        <v>4268.82</v>
      </c>
      <c r="N3904" s="4">
        <f>(Table1[[#This Row],[Quantity]]*Table1[[#This Row],[Unit_Price]])*(1-Table1[[#This Row],[Discount_%]]/100)</f>
        <v>4268.82</v>
      </c>
      <c r="O3904" s="4">
        <v>2835.57</v>
      </c>
      <c r="P3904" s="4">
        <v>1433.25</v>
      </c>
      <c r="Q3904">
        <f>Table1[[#This Row],[Revenue]]-Table1[[#This Row],[Cost]]</f>
        <v>1433.2499999999995</v>
      </c>
      <c r="R3904" s="6">
        <f>Table1[[#This Row],[Profit]]/Table1[[#This Row],[Revenue]]</f>
        <v>0.33574852066847516</v>
      </c>
    </row>
    <row r="3905" spans="1:18" x14ac:dyDescent="0.45">
      <c r="A3905" s="1" t="s">
        <v>7085</v>
      </c>
      <c r="B3905" s="1" t="s">
        <v>7086</v>
      </c>
      <c r="C3905" s="1" t="s">
        <v>2</v>
      </c>
      <c r="D3905" s="1" t="s">
        <v>82</v>
      </c>
      <c r="E3905" s="1" t="s">
        <v>4</v>
      </c>
      <c r="F3905" s="2">
        <v>45979</v>
      </c>
      <c r="G3905" s="1" t="str">
        <f>IF(WEEKDAY(Table1[[#This Row],[Order_Date]],2)&gt;=6,"Weekend","Weekday")</f>
        <v>Weekday</v>
      </c>
      <c r="H3905" s="2" t="str">
        <f>TEXT(Table1[[#This Row],[Order_Date]],"mmmm")</f>
        <v>November</v>
      </c>
      <c r="I3905" s="8">
        <f>MONTH(Table1[[#This Row],[Order_Date]])</f>
        <v>11</v>
      </c>
      <c r="J3905" s="8">
        <v>1</v>
      </c>
      <c r="K3905" s="1">
        <v>2346.1799999999998</v>
      </c>
      <c r="L3905" s="1">
        <v>0</v>
      </c>
      <c r="M3905" s="1">
        <v>2346.1799999999998</v>
      </c>
      <c r="N3905" s="1">
        <f>(Table1[[#This Row],[Quantity]]*Table1[[#This Row],[Unit_Price]])*(1-Table1[[#This Row],[Discount_%]]/100)</f>
        <v>2346.1799999999998</v>
      </c>
      <c r="O3905" s="1">
        <v>1905.47</v>
      </c>
      <c r="P3905" s="1">
        <v>440.71</v>
      </c>
      <c r="Q3905">
        <f>Table1[[#This Row],[Revenue]]-Table1[[#This Row],[Cost]]</f>
        <v>440.70999999999981</v>
      </c>
      <c r="R3905" s="6">
        <f>Table1[[#This Row],[Profit]]/Table1[[#This Row],[Revenue]]</f>
        <v>0.18784151258641707</v>
      </c>
    </row>
    <row r="3906" spans="1:18" x14ac:dyDescent="0.45">
      <c r="A3906" s="4" t="s">
        <v>7087</v>
      </c>
      <c r="B3906" s="4" t="s">
        <v>7088</v>
      </c>
      <c r="C3906" s="4" t="s">
        <v>2</v>
      </c>
      <c r="D3906" s="4" t="s">
        <v>68</v>
      </c>
      <c r="E3906" s="4" t="s">
        <v>9</v>
      </c>
      <c r="F3906" s="5">
        <v>45368</v>
      </c>
      <c r="G3906" s="4" t="str">
        <f>IF(WEEKDAY(Table1[[#This Row],[Order_Date]],2)&gt;=6,"Weekend","Weekday")</f>
        <v>Weekend</v>
      </c>
      <c r="H3906" s="5" t="str">
        <f>TEXT(Table1[[#This Row],[Order_Date]],"mmmm")</f>
        <v>March</v>
      </c>
      <c r="I3906" s="7">
        <f>MONTH(Table1[[#This Row],[Order_Date]])</f>
        <v>3</v>
      </c>
      <c r="J3906" s="7">
        <v>2</v>
      </c>
      <c r="K3906" s="4">
        <v>4155.59</v>
      </c>
      <c r="L3906" s="4">
        <v>5</v>
      </c>
      <c r="M3906" s="4">
        <v>7895.62</v>
      </c>
      <c r="N3906" s="4">
        <f>(Table1[[#This Row],[Quantity]]*Table1[[#This Row],[Unit_Price]])*(1-Table1[[#This Row],[Discount_%]]/100)</f>
        <v>7895.6210000000001</v>
      </c>
      <c r="O3906" s="4">
        <v>5628.03</v>
      </c>
      <c r="P3906" s="4">
        <v>2267.59</v>
      </c>
      <c r="Q3906">
        <f>Table1[[#This Row],[Revenue]]-Table1[[#This Row],[Cost]]</f>
        <v>2267.59</v>
      </c>
      <c r="R3906" s="6">
        <f>Table1[[#This Row],[Profit]]/Table1[[#This Row],[Revenue]]</f>
        <v>0.28719593901428897</v>
      </c>
    </row>
    <row r="3907" spans="1:18" x14ac:dyDescent="0.45">
      <c r="A3907" s="1" t="s">
        <v>7089</v>
      </c>
      <c r="B3907" s="1" t="s">
        <v>4976</v>
      </c>
      <c r="C3907" s="1" t="s">
        <v>28</v>
      </c>
      <c r="D3907" s="1" t="s">
        <v>35</v>
      </c>
      <c r="E3907" s="1" t="s">
        <v>14</v>
      </c>
      <c r="F3907" s="2">
        <v>45462</v>
      </c>
      <c r="G3907" s="1" t="str">
        <f>IF(WEEKDAY(Table1[[#This Row],[Order_Date]],2)&gt;=6,"Weekend","Weekday")</f>
        <v>Weekday</v>
      </c>
      <c r="H3907" s="2" t="str">
        <f>TEXT(Table1[[#This Row],[Order_Date]],"mmmm")</f>
        <v>June</v>
      </c>
      <c r="I3907" s="8">
        <f>MONTH(Table1[[#This Row],[Order_Date]])</f>
        <v>6</v>
      </c>
      <c r="J3907" s="8">
        <v>4</v>
      </c>
      <c r="K3907" s="1">
        <v>3431.04</v>
      </c>
      <c r="L3907" s="1">
        <v>15</v>
      </c>
      <c r="M3907" s="1">
        <v>11665.54</v>
      </c>
      <c r="N3907" s="1">
        <f>(Table1[[#This Row],[Quantity]]*Table1[[#This Row],[Unit_Price]])*(1-Table1[[#This Row],[Discount_%]]/100)</f>
        <v>11665.536</v>
      </c>
      <c r="O3907" s="1">
        <v>7766.44</v>
      </c>
      <c r="P3907" s="1">
        <v>3899.1</v>
      </c>
      <c r="Q3907">
        <f>Table1[[#This Row],[Revenue]]-Table1[[#This Row],[Cost]]</f>
        <v>3899.1000000000013</v>
      </c>
      <c r="R3907" s="6">
        <f>Table1[[#This Row],[Profit]]/Table1[[#This Row],[Revenue]]</f>
        <v>0.33424084954489885</v>
      </c>
    </row>
    <row r="3908" spans="1:18" x14ac:dyDescent="0.45">
      <c r="A3908" s="4" t="s">
        <v>7090</v>
      </c>
      <c r="B3908" s="4" t="s">
        <v>7091</v>
      </c>
      <c r="C3908" s="4" t="s">
        <v>12</v>
      </c>
      <c r="D3908" s="4" t="s">
        <v>41</v>
      </c>
      <c r="E3908" s="4" t="s">
        <v>14</v>
      </c>
      <c r="F3908" s="5">
        <v>45992</v>
      </c>
      <c r="G3908" s="4" t="str">
        <f>IF(WEEKDAY(Table1[[#This Row],[Order_Date]],2)&gt;=6,"Weekend","Weekday")</f>
        <v>Weekday</v>
      </c>
      <c r="H3908" s="5" t="str">
        <f>TEXT(Table1[[#This Row],[Order_Date]],"mmmm")</f>
        <v>December</v>
      </c>
      <c r="I3908" s="7">
        <f>MONTH(Table1[[#This Row],[Order_Date]])</f>
        <v>12</v>
      </c>
      <c r="J3908" s="7">
        <v>1</v>
      </c>
      <c r="K3908" s="4">
        <v>1000.84</v>
      </c>
      <c r="L3908" s="4">
        <v>15</v>
      </c>
      <c r="M3908" s="4">
        <v>850.71</v>
      </c>
      <c r="N3908" s="4">
        <f>(Table1[[#This Row],[Quantity]]*Table1[[#This Row],[Unit_Price]])*(1-Table1[[#This Row],[Discount_%]]/100)</f>
        <v>850.71400000000006</v>
      </c>
      <c r="O3908" s="4">
        <v>710.64</v>
      </c>
      <c r="P3908" s="4">
        <v>140.07</v>
      </c>
      <c r="Q3908">
        <f>Table1[[#This Row],[Revenue]]-Table1[[#This Row],[Cost]]</f>
        <v>140.07000000000005</v>
      </c>
      <c r="R3908" s="6">
        <f>Table1[[#This Row],[Profit]]/Table1[[#This Row],[Revenue]]</f>
        <v>0.16465070352999259</v>
      </c>
    </row>
    <row r="3909" spans="1:18" x14ac:dyDescent="0.45">
      <c r="A3909" s="1" t="s">
        <v>7092</v>
      </c>
      <c r="B3909" s="1" t="s">
        <v>7093</v>
      </c>
      <c r="C3909" s="1" t="s">
        <v>28</v>
      </c>
      <c r="D3909" s="1" t="s">
        <v>29</v>
      </c>
      <c r="E3909" s="1" t="s">
        <v>14</v>
      </c>
      <c r="F3909" s="2">
        <v>45436</v>
      </c>
      <c r="G3909" s="1" t="str">
        <f>IF(WEEKDAY(Table1[[#This Row],[Order_Date]],2)&gt;=6,"Weekend","Weekday")</f>
        <v>Weekday</v>
      </c>
      <c r="H3909" s="2" t="str">
        <f>TEXT(Table1[[#This Row],[Order_Date]],"mmmm")</f>
        <v>May</v>
      </c>
      <c r="I3909" s="8">
        <f>MONTH(Table1[[#This Row],[Order_Date]])</f>
        <v>5</v>
      </c>
      <c r="J3909" s="8">
        <v>1</v>
      </c>
      <c r="K3909" s="1">
        <v>789.41</v>
      </c>
      <c r="L3909" s="1">
        <v>10</v>
      </c>
      <c r="M3909" s="1">
        <v>710.47</v>
      </c>
      <c r="N3909" s="1">
        <f>(Table1[[#This Row],[Quantity]]*Table1[[#This Row],[Unit_Price]])*(1-Table1[[#This Row],[Discount_%]]/100)</f>
        <v>710.46899999999994</v>
      </c>
      <c r="O3909" s="1">
        <v>465.3</v>
      </c>
      <c r="P3909" s="1">
        <v>245.17</v>
      </c>
      <c r="Q3909">
        <f>Table1[[#This Row],[Revenue]]-Table1[[#This Row],[Cost]]</f>
        <v>245.17000000000002</v>
      </c>
      <c r="R3909" s="6">
        <f>Table1[[#This Row],[Profit]]/Table1[[#This Row],[Revenue]]</f>
        <v>0.34508142497220146</v>
      </c>
    </row>
    <row r="3910" spans="1:18" x14ac:dyDescent="0.45">
      <c r="A3910" s="4" t="s">
        <v>7094</v>
      </c>
      <c r="B3910" s="4" t="s">
        <v>6053</v>
      </c>
      <c r="C3910" s="4" t="s">
        <v>20</v>
      </c>
      <c r="D3910" s="4" t="s">
        <v>60</v>
      </c>
      <c r="E3910" s="4" t="s">
        <v>14</v>
      </c>
      <c r="F3910" s="5">
        <v>45740</v>
      </c>
      <c r="G3910" s="4" t="str">
        <f>IF(WEEKDAY(Table1[[#This Row],[Order_Date]],2)&gt;=6,"Weekend","Weekday")</f>
        <v>Weekday</v>
      </c>
      <c r="H3910" s="5" t="str">
        <f>TEXT(Table1[[#This Row],[Order_Date]],"mmmm")</f>
        <v>March</v>
      </c>
      <c r="I3910" s="7">
        <f>MONTH(Table1[[#This Row],[Order_Date]])</f>
        <v>3</v>
      </c>
      <c r="J3910" s="7">
        <v>3</v>
      </c>
      <c r="K3910" s="4">
        <v>3237.28</v>
      </c>
      <c r="L3910" s="4">
        <v>10</v>
      </c>
      <c r="M3910" s="4">
        <v>8740.66</v>
      </c>
      <c r="N3910" s="4">
        <f>(Table1[[#This Row],[Quantity]]*Table1[[#This Row],[Unit_Price]])*(1-Table1[[#This Row],[Discount_%]]/100)</f>
        <v>8740.6560000000009</v>
      </c>
      <c r="O3910" s="4">
        <v>7408.59</v>
      </c>
      <c r="P3910" s="4">
        <v>1332.07</v>
      </c>
      <c r="Q3910">
        <f>Table1[[#This Row],[Revenue]]-Table1[[#This Row],[Cost]]</f>
        <v>1332.0699999999997</v>
      </c>
      <c r="R3910" s="6">
        <f>Table1[[#This Row],[Profit]]/Table1[[#This Row],[Revenue]]</f>
        <v>0.15239924673880462</v>
      </c>
    </row>
    <row r="3911" spans="1:18" x14ac:dyDescent="0.45">
      <c r="A3911" s="1" t="s">
        <v>7095</v>
      </c>
      <c r="B3911" s="1" t="s">
        <v>4914</v>
      </c>
      <c r="C3911" s="1" t="s">
        <v>2</v>
      </c>
      <c r="D3911" s="1" t="s">
        <v>82</v>
      </c>
      <c r="E3911" s="1" t="s">
        <v>14</v>
      </c>
      <c r="F3911" s="2">
        <v>45629</v>
      </c>
      <c r="G3911" s="1" t="str">
        <f>IF(WEEKDAY(Table1[[#This Row],[Order_Date]],2)&gt;=6,"Weekend","Weekday")</f>
        <v>Weekday</v>
      </c>
      <c r="H3911" s="2" t="str">
        <f>TEXT(Table1[[#This Row],[Order_Date]],"mmmm")</f>
        <v>December</v>
      </c>
      <c r="I3911" s="8">
        <f>MONTH(Table1[[#This Row],[Order_Date]])</f>
        <v>12</v>
      </c>
      <c r="J3911" s="8">
        <v>1</v>
      </c>
      <c r="K3911" s="1">
        <v>323.45</v>
      </c>
      <c r="L3911" s="1">
        <v>5</v>
      </c>
      <c r="M3911" s="1">
        <v>307.27999999999997</v>
      </c>
      <c r="N3911" s="1">
        <f>(Table1[[#This Row],[Quantity]]*Table1[[#This Row],[Unit_Price]])*(1-Table1[[#This Row],[Discount_%]]/100)</f>
        <v>307.27749999999997</v>
      </c>
      <c r="O3911" s="1">
        <v>216.87</v>
      </c>
      <c r="P3911" s="1">
        <v>90.41</v>
      </c>
      <c r="Q3911">
        <f>Table1[[#This Row],[Revenue]]-Table1[[#This Row],[Cost]]</f>
        <v>90.409999999999968</v>
      </c>
      <c r="R3911" s="6">
        <f>Table1[[#This Row],[Profit]]/Table1[[#This Row],[Revenue]]</f>
        <v>0.29422676386357721</v>
      </c>
    </row>
    <row r="3912" spans="1:18" x14ac:dyDescent="0.45">
      <c r="A3912" s="4" t="s">
        <v>7096</v>
      </c>
      <c r="B3912" s="4" t="s">
        <v>7097</v>
      </c>
      <c r="C3912" s="4" t="s">
        <v>12</v>
      </c>
      <c r="D3912" s="4" t="s">
        <v>111</v>
      </c>
      <c r="E3912" s="4" t="s">
        <v>22</v>
      </c>
      <c r="F3912" s="5">
        <v>45452</v>
      </c>
      <c r="G3912" s="4" t="str">
        <f>IF(WEEKDAY(Table1[[#This Row],[Order_Date]],2)&gt;=6,"Weekend","Weekday")</f>
        <v>Weekend</v>
      </c>
      <c r="H3912" s="5" t="str">
        <f>TEXT(Table1[[#This Row],[Order_Date]],"mmmm")</f>
        <v>June</v>
      </c>
      <c r="I3912" s="7">
        <f>MONTH(Table1[[#This Row],[Order_Date]])</f>
        <v>6</v>
      </c>
      <c r="J3912" s="7">
        <v>5</v>
      </c>
      <c r="K3912" s="4">
        <v>759.91</v>
      </c>
      <c r="L3912" s="4">
        <v>15</v>
      </c>
      <c r="M3912" s="4">
        <v>3229.62</v>
      </c>
      <c r="N3912" s="4">
        <f>(Table1[[#This Row],[Quantity]]*Table1[[#This Row],[Unit_Price]])*(1-Table1[[#This Row],[Discount_%]]/100)</f>
        <v>3229.6174999999998</v>
      </c>
      <c r="O3912" s="4">
        <v>2622.16</v>
      </c>
      <c r="P3912" s="4">
        <v>607.46</v>
      </c>
      <c r="Q3912">
        <f>Table1[[#This Row],[Revenue]]-Table1[[#This Row],[Cost]]</f>
        <v>607.46</v>
      </c>
      <c r="R3912" s="6">
        <f>Table1[[#This Row],[Profit]]/Table1[[#This Row],[Revenue]]</f>
        <v>0.1880902397186047</v>
      </c>
    </row>
    <row r="3913" spans="1:18" x14ac:dyDescent="0.45">
      <c r="A3913" s="1" t="s">
        <v>7098</v>
      </c>
      <c r="B3913" s="1" t="s">
        <v>7099</v>
      </c>
      <c r="C3913" s="1" t="s">
        <v>20</v>
      </c>
      <c r="D3913" s="1" t="s">
        <v>103</v>
      </c>
      <c r="E3913" s="1" t="s">
        <v>4</v>
      </c>
      <c r="F3913" s="2">
        <v>45703</v>
      </c>
      <c r="G3913" s="1" t="str">
        <f>IF(WEEKDAY(Table1[[#This Row],[Order_Date]],2)&gt;=6,"Weekend","Weekday")</f>
        <v>Weekend</v>
      </c>
      <c r="H3913" s="2" t="str">
        <f>TEXT(Table1[[#This Row],[Order_Date]],"mmmm")</f>
        <v>February</v>
      </c>
      <c r="I3913" s="8">
        <f>MONTH(Table1[[#This Row],[Order_Date]])</f>
        <v>2</v>
      </c>
      <c r="J3913" s="8">
        <v>2</v>
      </c>
      <c r="K3913" s="1">
        <v>4392.59</v>
      </c>
      <c r="L3913" s="1">
        <v>10</v>
      </c>
      <c r="M3913" s="1">
        <v>7906.66</v>
      </c>
      <c r="N3913" s="1">
        <f>(Table1[[#This Row],[Quantity]]*Table1[[#This Row],[Unit_Price]])*(1-Table1[[#This Row],[Discount_%]]/100)</f>
        <v>7906.6620000000003</v>
      </c>
      <c r="O3913" s="1">
        <v>6082.27</v>
      </c>
      <c r="P3913" s="1">
        <v>1824.39</v>
      </c>
      <c r="Q3913">
        <f>Table1[[#This Row],[Revenue]]-Table1[[#This Row],[Cost]]</f>
        <v>1824.3899999999994</v>
      </c>
      <c r="R3913" s="6">
        <f>Table1[[#This Row],[Profit]]/Table1[[#This Row],[Revenue]]</f>
        <v>0.23074091968037075</v>
      </c>
    </row>
    <row r="3914" spans="1:18" x14ac:dyDescent="0.45">
      <c r="A3914" s="4" t="s">
        <v>7100</v>
      </c>
      <c r="B3914" s="4" t="s">
        <v>7101</v>
      </c>
      <c r="C3914" s="4" t="s">
        <v>2</v>
      </c>
      <c r="D3914" s="4" t="s">
        <v>17</v>
      </c>
      <c r="E3914" s="4" t="s">
        <v>22</v>
      </c>
      <c r="F3914" s="5">
        <v>45935</v>
      </c>
      <c r="G3914" s="4" t="str">
        <f>IF(WEEKDAY(Table1[[#This Row],[Order_Date]],2)&gt;=6,"Weekend","Weekday")</f>
        <v>Weekend</v>
      </c>
      <c r="H3914" s="5" t="str">
        <f>TEXT(Table1[[#This Row],[Order_Date]],"mmmm")</f>
        <v>October</v>
      </c>
      <c r="I3914" s="7">
        <f>MONTH(Table1[[#This Row],[Order_Date]])</f>
        <v>10</v>
      </c>
      <c r="J3914" s="7">
        <v>4</v>
      </c>
      <c r="K3914" s="4">
        <v>4686.2700000000004</v>
      </c>
      <c r="L3914" s="4">
        <v>10</v>
      </c>
      <c r="M3914" s="4">
        <v>16870.57</v>
      </c>
      <c r="N3914" s="4">
        <f>(Table1[[#This Row],[Quantity]]*Table1[[#This Row],[Unit_Price]])*(1-Table1[[#This Row],[Discount_%]]/100)</f>
        <v>16870.572000000004</v>
      </c>
      <c r="O3914" s="4">
        <v>14294.46</v>
      </c>
      <c r="P3914" s="4">
        <v>2576.11</v>
      </c>
      <c r="Q3914">
        <f>Table1[[#This Row],[Revenue]]-Table1[[#This Row],[Cost]]</f>
        <v>2576.1100000000006</v>
      </c>
      <c r="R3914" s="6">
        <f>Table1[[#This Row],[Profit]]/Table1[[#This Row],[Revenue]]</f>
        <v>0.1526984565429621</v>
      </c>
    </row>
    <row r="3915" spans="1:18" x14ac:dyDescent="0.45">
      <c r="A3915" s="1" t="s">
        <v>7102</v>
      </c>
      <c r="B3915" s="1" t="s">
        <v>7103</v>
      </c>
      <c r="C3915" s="1" t="s">
        <v>20</v>
      </c>
      <c r="D3915" s="1" t="s">
        <v>21</v>
      </c>
      <c r="E3915" s="1" t="s">
        <v>9</v>
      </c>
      <c r="F3915" s="2">
        <v>45610</v>
      </c>
      <c r="G3915" s="1" t="str">
        <f>IF(WEEKDAY(Table1[[#This Row],[Order_Date]],2)&gt;=6,"Weekend","Weekday")</f>
        <v>Weekday</v>
      </c>
      <c r="H3915" s="2" t="str">
        <f>TEXT(Table1[[#This Row],[Order_Date]],"mmmm")</f>
        <v>November</v>
      </c>
      <c r="I3915" s="8">
        <f>MONTH(Table1[[#This Row],[Order_Date]])</f>
        <v>11</v>
      </c>
      <c r="J3915" s="8">
        <v>3</v>
      </c>
      <c r="K3915" s="1">
        <v>1581.4</v>
      </c>
      <c r="L3915" s="1">
        <v>0</v>
      </c>
      <c r="M3915" s="1">
        <v>4744.2</v>
      </c>
      <c r="N3915" s="1">
        <f>(Table1[[#This Row],[Quantity]]*Table1[[#This Row],[Unit_Price]])*(1-Table1[[#This Row],[Discount_%]]/100)</f>
        <v>4744.2000000000007</v>
      </c>
      <c r="O3915" s="1">
        <v>3867.1</v>
      </c>
      <c r="P3915" s="1">
        <v>877.1</v>
      </c>
      <c r="Q3915">
        <f>Table1[[#This Row],[Revenue]]-Table1[[#This Row],[Cost]]</f>
        <v>877.09999999999991</v>
      </c>
      <c r="R3915" s="6">
        <f>Table1[[#This Row],[Profit]]/Table1[[#This Row],[Revenue]]</f>
        <v>0.18487837780869273</v>
      </c>
    </row>
    <row r="3916" spans="1:18" x14ac:dyDescent="0.45">
      <c r="A3916" s="4" t="s">
        <v>7104</v>
      </c>
      <c r="B3916" s="4" t="s">
        <v>5117</v>
      </c>
      <c r="C3916" s="4" t="s">
        <v>20</v>
      </c>
      <c r="D3916" s="4" t="s">
        <v>60</v>
      </c>
      <c r="E3916" s="4" t="s">
        <v>4</v>
      </c>
      <c r="F3916" s="5">
        <v>45597</v>
      </c>
      <c r="G3916" s="4" t="str">
        <f>IF(WEEKDAY(Table1[[#This Row],[Order_Date]],2)&gt;=6,"Weekend","Weekday")</f>
        <v>Weekday</v>
      </c>
      <c r="H3916" s="5" t="str">
        <f>TEXT(Table1[[#This Row],[Order_Date]],"mmmm")</f>
        <v>November</v>
      </c>
      <c r="I3916" s="7">
        <f>MONTH(Table1[[#This Row],[Order_Date]])</f>
        <v>11</v>
      </c>
      <c r="J3916" s="7">
        <v>1</v>
      </c>
      <c r="K3916" s="4">
        <v>3862.89</v>
      </c>
      <c r="L3916" s="4">
        <v>20</v>
      </c>
      <c r="M3916" s="4">
        <v>3090.31</v>
      </c>
      <c r="N3916" s="4">
        <f>(Table1[[#This Row],[Quantity]]*Table1[[#This Row],[Unit_Price]])*(1-Table1[[#This Row],[Discount_%]]/100)</f>
        <v>3090.3119999999999</v>
      </c>
      <c r="O3916" s="4">
        <v>2513.14</v>
      </c>
      <c r="P3916" s="4">
        <v>577.16999999999996</v>
      </c>
      <c r="Q3916">
        <f>Table1[[#This Row],[Revenue]]-Table1[[#This Row],[Cost]]</f>
        <v>577.17000000000007</v>
      </c>
      <c r="R3916" s="6">
        <f>Table1[[#This Row],[Profit]]/Table1[[#This Row],[Revenue]]</f>
        <v>0.18676767055732271</v>
      </c>
    </row>
    <row r="3917" spans="1:18" x14ac:dyDescent="0.45">
      <c r="A3917" s="1" t="s">
        <v>7105</v>
      </c>
      <c r="B3917" s="1" t="s">
        <v>7106</v>
      </c>
      <c r="C3917" s="1" t="s">
        <v>20</v>
      </c>
      <c r="D3917" s="1" t="s">
        <v>21</v>
      </c>
      <c r="E3917" s="1" t="s">
        <v>9</v>
      </c>
      <c r="F3917" s="2">
        <v>45542</v>
      </c>
      <c r="G3917" s="1" t="str">
        <f>IF(WEEKDAY(Table1[[#This Row],[Order_Date]],2)&gt;=6,"Weekend","Weekday")</f>
        <v>Weekend</v>
      </c>
      <c r="H3917" s="2" t="str">
        <f>TEXT(Table1[[#This Row],[Order_Date]],"mmmm")</f>
        <v>September</v>
      </c>
      <c r="I3917" s="8">
        <f>MONTH(Table1[[#This Row],[Order_Date]])</f>
        <v>9</v>
      </c>
      <c r="J3917" s="8">
        <v>2</v>
      </c>
      <c r="K3917" s="1">
        <v>4222.41</v>
      </c>
      <c r="L3917" s="1">
        <v>0</v>
      </c>
      <c r="M3917" s="1">
        <v>8444.82</v>
      </c>
      <c r="N3917" s="1">
        <f>(Table1[[#This Row],[Quantity]]*Table1[[#This Row],[Unit_Price]])*(1-Table1[[#This Row],[Discount_%]]/100)</f>
        <v>8444.82</v>
      </c>
      <c r="O3917" s="1">
        <v>6496.58</v>
      </c>
      <c r="P3917" s="1">
        <v>1948.24</v>
      </c>
      <c r="Q3917">
        <f>Table1[[#This Row],[Revenue]]-Table1[[#This Row],[Cost]]</f>
        <v>1948.2399999999998</v>
      </c>
      <c r="R3917" s="6">
        <f>Table1[[#This Row],[Profit]]/Table1[[#This Row],[Revenue]]</f>
        <v>0.23070237139453537</v>
      </c>
    </row>
    <row r="3918" spans="1:18" x14ac:dyDescent="0.45">
      <c r="A3918" s="4" t="s">
        <v>7107</v>
      </c>
      <c r="B3918" s="4" t="s">
        <v>7108</v>
      </c>
      <c r="C3918" s="4" t="s">
        <v>28</v>
      </c>
      <c r="D3918" s="4" t="s">
        <v>29</v>
      </c>
      <c r="E3918" s="4" t="s">
        <v>14</v>
      </c>
      <c r="F3918" s="5">
        <v>45308</v>
      </c>
      <c r="G3918" s="4" t="str">
        <f>IF(WEEKDAY(Table1[[#This Row],[Order_Date]],2)&gt;=6,"Weekend","Weekday")</f>
        <v>Weekday</v>
      </c>
      <c r="H3918" s="5" t="str">
        <f>TEXT(Table1[[#This Row],[Order_Date]],"mmmm")</f>
        <v>January</v>
      </c>
      <c r="I3918" s="7">
        <f>MONTH(Table1[[#This Row],[Order_Date]])</f>
        <v>1</v>
      </c>
      <c r="J3918" s="7">
        <v>4</v>
      </c>
      <c r="K3918" s="4">
        <v>2726.09</v>
      </c>
      <c r="L3918" s="4">
        <v>5</v>
      </c>
      <c r="M3918" s="4">
        <v>10359.14</v>
      </c>
      <c r="N3918" s="4">
        <f>(Table1[[#This Row],[Quantity]]*Table1[[#This Row],[Unit_Price]])*(1-Table1[[#This Row],[Discount_%]]/100)</f>
        <v>10359.142</v>
      </c>
      <c r="O3918" s="4">
        <v>8508.0400000000009</v>
      </c>
      <c r="P3918" s="4">
        <v>1851.1</v>
      </c>
      <c r="Q3918">
        <f>Table1[[#This Row],[Revenue]]-Table1[[#This Row],[Cost]]</f>
        <v>1851.0999999999985</v>
      </c>
      <c r="R3918" s="6">
        <f>Table1[[#This Row],[Profit]]/Table1[[#This Row],[Revenue]]</f>
        <v>0.17869243971989954</v>
      </c>
    </row>
    <row r="3919" spans="1:18" x14ac:dyDescent="0.45">
      <c r="A3919" s="1" t="s">
        <v>7109</v>
      </c>
      <c r="B3919" s="1" t="s">
        <v>1564</v>
      </c>
      <c r="C3919" s="1" t="s">
        <v>12</v>
      </c>
      <c r="D3919" s="1" t="s">
        <v>111</v>
      </c>
      <c r="E3919" s="1" t="s">
        <v>14</v>
      </c>
      <c r="F3919" s="2">
        <v>45620</v>
      </c>
      <c r="G3919" s="1" t="str">
        <f>IF(WEEKDAY(Table1[[#This Row],[Order_Date]],2)&gt;=6,"Weekend","Weekday")</f>
        <v>Weekend</v>
      </c>
      <c r="H3919" s="2" t="str">
        <f>TEXT(Table1[[#This Row],[Order_Date]],"mmmm")</f>
        <v>November</v>
      </c>
      <c r="I3919" s="8">
        <f>MONTH(Table1[[#This Row],[Order_Date]])</f>
        <v>11</v>
      </c>
      <c r="J3919" s="8">
        <v>2</v>
      </c>
      <c r="K3919" s="1">
        <v>1967.62</v>
      </c>
      <c r="L3919" s="1">
        <v>10</v>
      </c>
      <c r="M3919" s="1">
        <v>3541.72</v>
      </c>
      <c r="N3919" s="1">
        <f>(Table1[[#This Row],[Quantity]]*Table1[[#This Row],[Unit_Price]])*(1-Table1[[#This Row],[Discount_%]]/100)</f>
        <v>3541.7159999999999</v>
      </c>
      <c r="O3919" s="1">
        <v>2813.58</v>
      </c>
      <c r="P3919" s="1">
        <v>728.14</v>
      </c>
      <c r="Q3919">
        <f>Table1[[#This Row],[Revenue]]-Table1[[#This Row],[Cost]]</f>
        <v>728.13999999999987</v>
      </c>
      <c r="R3919" s="6">
        <f>Table1[[#This Row],[Profit]]/Table1[[#This Row],[Revenue]]</f>
        <v>0.20558937465412286</v>
      </c>
    </row>
    <row r="3920" spans="1:18" x14ac:dyDescent="0.45">
      <c r="A3920" s="4" t="s">
        <v>7110</v>
      </c>
      <c r="B3920" s="4" t="s">
        <v>7111</v>
      </c>
      <c r="C3920" s="4" t="s">
        <v>12</v>
      </c>
      <c r="D3920" s="4" t="s">
        <v>38</v>
      </c>
      <c r="E3920" s="4" t="s">
        <v>4</v>
      </c>
      <c r="F3920" s="5">
        <v>45743</v>
      </c>
      <c r="G3920" s="4" t="str">
        <f>IF(WEEKDAY(Table1[[#This Row],[Order_Date]],2)&gt;=6,"Weekend","Weekday")</f>
        <v>Weekday</v>
      </c>
      <c r="H3920" s="5" t="str">
        <f>TEXT(Table1[[#This Row],[Order_Date]],"mmmm")</f>
        <v>March</v>
      </c>
      <c r="I3920" s="7">
        <f>MONTH(Table1[[#This Row],[Order_Date]])</f>
        <v>3</v>
      </c>
      <c r="J3920" s="7">
        <v>5</v>
      </c>
      <c r="K3920" s="4">
        <v>4457.1499999999996</v>
      </c>
      <c r="L3920" s="4">
        <v>20</v>
      </c>
      <c r="M3920" s="4">
        <v>17828.599999999999</v>
      </c>
      <c r="N3920" s="4">
        <f>(Table1[[#This Row],[Quantity]]*Table1[[#This Row],[Unit_Price]])*(1-Table1[[#This Row],[Discount_%]]/100)</f>
        <v>17828.600000000002</v>
      </c>
      <c r="O3920" s="4">
        <v>12241.11</v>
      </c>
      <c r="P3920" s="4">
        <v>5587.49</v>
      </c>
      <c r="Q3920">
        <f>Table1[[#This Row],[Revenue]]-Table1[[#This Row],[Cost]]</f>
        <v>5587.489999999998</v>
      </c>
      <c r="R3920" s="6">
        <f>Table1[[#This Row],[Profit]]/Table1[[#This Row],[Revenue]]</f>
        <v>0.31340037916605906</v>
      </c>
    </row>
    <row r="3921" spans="1:18" x14ac:dyDescent="0.45">
      <c r="A3921" s="1" t="s">
        <v>7112</v>
      </c>
      <c r="B3921" s="1" t="s">
        <v>7113</v>
      </c>
      <c r="C3921" s="1" t="s">
        <v>12</v>
      </c>
      <c r="D3921" s="1" t="s">
        <v>111</v>
      </c>
      <c r="E3921" s="1" t="s">
        <v>4</v>
      </c>
      <c r="F3921" s="2">
        <v>45298</v>
      </c>
      <c r="G3921" s="1" t="str">
        <f>IF(WEEKDAY(Table1[[#This Row],[Order_Date]],2)&gt;=6,"Weekend","Weekday")</f>
        <v>Weekend</v>
      </c>
      <c r="H3921" s="2" t="str">
        <f>TEXT(Table1[[#This Row],[Order_Date]],"mmmm")</f>
        <v>January</v>
      </c>
      <c r="I3921" s="8">
        <f>MONTH(Table1[[#This Row],[Order_Date]])</f>
        <v>1</v>
      </c>
      <c r="J3921" s="8">
        <v>4</v>
      </c>
      <c r="K3921" s="1">
        <v>2274.42</v>
      </c>
      <c r="L3921" s="1">
        <v>0</v>
      </c>
      <c r="M3921" s="1">
        <v>9097.68</v>
      </c>
      <c r="N3921" s="1">
        <f>(Table1[[#This Row],[Quantity]]*Table1[[#This Row],[Unit_Price]])*(1-Table1[[#This Row],[Discount_%]]/100)</f>
        <v>9097.68</v>
      </c>
      <c r="O3921" s="1">
        <v>6198.85</v>
      </c>
      <c r="P3921" s="1">
        <v>2898.83</v>
      </c>
      <c r="Q3921">
        <f>Table1[[#This Row],[Revenue]]-Table1[[#This Row],[Cost]]</f>
        <v>2898.83</v>
      </c>
      <c r="R3921" s="6">
        <f>Table1[[#This Row],[Profit]]/Table1[[#This Row],[Revenue]]</f>
        <v>0.31863398141064531</v>
      </c>
    </row>
    <row r="3922" spans="1:18" x14ac:dyDescent="0.45">
      <c r="A3922" s="4" t="s">
        <v>7114</v>
      </c>
      <c r="B3922" s="4" t="s">
        <v>7115</v>
      </c>
      <c r="C3922" s="4" t="s">
        <v>7</v>
      </c>
      <c r="D3922" s="4" t="s">
        <v>8</v>
      </c>
      <c r="E3922" s="4" t="s">
        <v>9</v>
      </c>
      <c r="F3922" s="5">
        <v>45707</v>
      </c>
      <c r="G3922" s="4" t="str">
        <f>IF(WEEKDAY(Table1[[#This Row],[Order_Date]],2)&gt;=6,"Weekend","Weekday")</f>
        <v>Weekday</v>
      </c>
      <c r="H3922" s="5" t="str">
        <f>TEXT(Table1[[#This Row],[Order_Date]],"mmmm")</f>
        <v>February</v>
      </c>
      <c r="I3922" s="7">
        <f>MONTH(Table1[[#This Row],[Order_Date]])</f>
        <v>2</v>
      </c>
      <c r="J3922" s="7">
        <v>1</v>
      </c>
      <c r="K3922" s="4">
        <v>1455.68</v>
      </c>
      <c r="L3922" s="4">
        <v>20</v>
      </c>
      <c r="M3922" s="4">
        <v>1164.54</v>
      </c>
      <c r="N3922" s="4">
        <f>(Table1[[#This Row],[Quantity]]*Table1[[#This Row],[Unit_Price]])*(1-Table1[[#This Row],[Discount_%]]/100)</f>
        <v>1164.5440000000001</v>
      </c>
      <c r="O3922" s="4">
        <v>889.69</v>
      </c>
      <c r="P3922" s="4">
        <v>274.85000000000002</v>
      </c>
      <c r="Q3922">
        <f>Table1[[#This Row],[Revenue]]-Table1[[#This Row],[Cost]]</f>
        <v>274.84999999999991</v>
      </c>
      <c r="R3922" s="6">
        <f>Table1[[#This Row],[Profit]]/Table1[[#This Row],[Revenue]]</f>
        <v>0.23601593762343934</v>
      </c>
    </row>
    <row r="3923" spans="1:18" x14ac:dyDescent="0.45">
      <c r="A3923" s="1" t="s">
        <v>7116</v>
      </c>
      <c r="B3923" s="1" t="s">
        <v>7117</v>
      </c>
      <c r="C3923" s="1" t="s">
        <v>2</v>
      </c>
      <c r="D3923" s="1" t="s">
        <v>82</v>
      </c>
      <c r="E3923" s="1" t="s">
        <v>4</v>
      </c>
      <c r="F3923" s="2">
        <v>45592</v>
      </c>
      <c r="G3923" s="1" t="str">
        <f>IF(WEEKDAY(Table1[[#This Row],[Order_Date]],2)&gt;=6,"Weekend","Weekday")</f>
        <v>Weekend</v>
      </c>
      <c r="H3923" s="2" t="str">
        <f>TEXT(Table1[[#This Row],[Order_Date]],"mmmm")</f>
        <v>October</v>
      </c>
      <c r="I3923" s="8">
        <f>MONTH(Table1[[#This Row],[Order_Date]])</f>
        <v>10</v>
      </c>
      <c r="J3923" s="8">
        <v>1</v>
      </c>
      <c r="K3923" s="1">
        <v>4408.4399999999996</v>
      </c>
      <c r="L3923" s="1">
        <v>20</v>
      </c>
      <c r="M3923" s="1">
        <v>3526.75</v>
      </c>
      <c r="N3923" s="1">
        <f>(Table1[[#This Row],[Quantity]]*Table1[[#This Row],[Unit_Price]])*(1-Table1[[#This Row],[Discount_%]]/100)</f>
        <v>3526.752</v>
      </c>
      <c r="O3923" s="1">
        <v>2803.06</v>
      </c>
      <c r="P3923" s="1">
        <v>723.69</v>
      </c>
      <c r="Q3923">
        <f>Table1[[#This Row],[Revenue]]-Table1[[#This Row],[Cost]]</f>
        <v>723.69</v>
      </c>
      <c r="R3923" s="6">
        <f>Table1[[#This Row],[Profit]]/Table1[[#This Row],[Revenue]]</f>
        <v>0.20520025519245766</v>
      </c>
    </row>
    <row r="3924" spans="1:18" x14ac:dyDescent="0.45">
      <c r="A3924" s="4" t="s">
        <v>7118</v>
      </c>
      <c r="B3924" s="4" t="s">
        <v>3648</v>
      </c>
      <c r="C3924" s="4" t="s">
        <v>7</v>
      </c>
      <c r="D3924" s="4" t="s">
        <v>46</v>
      </c>
      <c r="E3924" s="4" t="s">
        <v>9</v>
      </c>
      <c r="F3924" s="5">
        <v>45415</v>
      </c>
      <c r="G3924" s="4" t="str">
        <f>IF(WEEKDAY(Table1[[#This Row],[Order_Date]],2)&gt;=6,"Weekend","Weekday")</f>
        <v>Weekday</v>
      </c>
      <c r="H3924" s="5" t="str">
        <f>TEXT(Table1[[#This Row],[Order_Date]],"mmmm")</f>
        <v>May</v>
      </c>
      <c r="I3924" s="7">
        <f>MONTH(Table1[[#This Row],[Order_Date]])</f>
        <v>5</v>
      </c>
      <c r="J3924" s="7">
        <v>5</v>
      </c>
      <c r="K3924" s="4">
        <v>1644.76</v>
      </c>
      <c r="L3924" s="4">
        <v>10</v>
      </c>
      <c r="M3924" s="4">
        <v>7401.42</v>
      </c>
      <c r="N3924" s="4">
        <f>(Table1[[#This Row],[Quantity]]*Table1[[#This Row],[Unit_Price]])*(1-Table1[[#This Row],[Discount_%]]/100)</f>
        <v>7401.4199999999992</v>
      </c>
      <c r="O3924" s="4">
        <v>5390.01</v>
      </c>
      <c r="P3924" s="4">
        <v>2011.41</v>
      </c>
      <c r="Q3924">
        <f>Table1[[#This Row],[Revenue]]-Table1[[#This Row],[Cost]]</f>
        <v>2011.4099999999999</v>
      </c>
      <c r="R3924" s="6">
        <f>Table1[[#This Row],[Profit]]/Table1[[#This Row],[Revenue]]</f>
        <v>0.27176001361900826</v>
      </c>
    </row>
    <row r="3925" spans="1:18" x14ac:dyDescent="0.45">
      <c r="A3925" s="1" t="s">
        <v>7119</v>
      </c>
      <c r="B3925" s="1" t="s">
        <v>3176</v>
      </c>
      <c r="C3925" s="1" t="s">
        <v>20</v>
      </c>
      <c r="D3925" s="1" t="s">
        <v>25</v>
      </c>
      <c r="E3925" s="1" t="s">
        <v>14</v>
      </c>
      <c r="F3925" s="2">
        <v>45708</v>
      </c>
      <c r="G3925" s="1" t="str">
        <f>IF(WEEKDAY(Table1[[#This Row],[Order_Date]],2)&gt;=6,"Weekend","Weekday")</f>
        <v>Weekday</v>
      </c>
      <c r="H3925" s="2" t="str">
        <f>TEXT(Table1[[#This Row],[Order_Date]],"mmmm")</f>
        <v>February</v>
      </c>
      <c r="I3925" s="8">
        <f>MONTH(Table1[[#This Row],[Order_Date]])</f>
        <v>2</v>
      </c>
      <c r="J3925" s="8">
        <v>3</v>
      </c>
      <c r="K3925" s="1">
        <v>1301.25</v>
      </c>
      <c r="L3925" s="1">
        <v>15</v>
      </c>
      <c r="M3925" s="1">
        <v>3318.19</v>
      </c>
      <c r="N3925" s="1">
        <f>(Table1[[#This Row],[Quantity]]*Table1[[#This Row],[Unit_Price]])*(1-Table1[[#This Row],[Discount_%]]/100)</f>
        <v>3318.1875</v>
      </c>
      <c r="O3925" s="1">
        <v>2614.6</v>
      </c>
      <c r="P3925" s="1">
        <v>703.59</v>
      </c>
      <c r="Q3925">
        <f>Table1[[#This Row],[Revenue]]-Table1[[#This Row],[Cost]]</f>
        <v>703.59000000000015</v>
      </c>
      <c r="R3925" s="6">
        <f>Table1[[#This Row],[Profit]]/Table1[[#This Row],[Revenue]]</f>
        <v>0.21204029907871461</v>
      </c>
    </row>
    <row r="3926" spans="1:18" x14ac:dyDescent="0.45">
      <c r="A3926" s="4" t="s">
        <v>7120</v>
      </c>
      <c r="B3926" s="4" t="s">
        <v>7121</v>
      </c>
      <c r="C3926" s="4" t="s">
        <v>28</v>
      </c>
      <c r="D3926" s="4" t="s">
        <v>137</v>
      </c>
      <c r="E3926" s="4" t="s">
        <v>4</v>
      </c>
      <c r="F3926" s="5">
        <v>45401</v>
      </c>
      <c r="G3926" s="4" t="str">
        <f>IF(WEEKDAY(Table1[[#This Row],[Order_Date]],2)&gt;=6,"Weekend","Weekday")</f>
        <v>Weekday</v>
      </c>
      <c r="H3926" s="5" t="str">
        <f>TEXT(Table1[[#This Row],[Order_Date]],"mmmm")</f>
        <v>April</v>
      </c>
      <c r="I3926" s="7">
        <f>MONTH(Table1[[#This Row],[Order_Date]])</f>
        <v>4</v>
      </c>
      <c r="J3926" s="7">
        <v>2</v>
      </c>
      <c r="K3926" s="4">
        <v>1939.44</v>
      </c>
      <c r="L3926" s="4">
        <v>20</v>
      </c>
      <c r="M3926" s="4">
        <v>3103.1</v>
      </c>
      <c r="N3926" s="4">
        <f>(Table1[[#This Row],[Quantity]]*Table1[[#This Row],[Unit_Price]])*(1-Table1[[#This Row],[Discount_%]]/100)</f>
        <v>3103.1040000000003</v>
      </c>
      <c r="O3926" s="4">
        <v>2546.2800000000002</v>
      </c>
      <c r="P3926" s="4">
        <v>556.82000000000005</v>
      </c>
      <c r="Q3926">
        <f>Table1[[#This Row],[Revenue]]-Table1[[#This Row],[Cost]]</f>
        <v>556.81999999999971</v>
      </c>
      <c r="R3926" s="6">
        <f>Table1[[#This Row],[Profit]]/Table1[[#This Row],[Revenue]]</f>
        <v>0.17943991492378591</v>
      </c>
    </row>
    <row r="3927" spans="1:18" x14ac:dyDescent="0.45">
      <c r="A3927" s="1" t="s">
        <v>7122</v>
      </c>
      <c r="B3927" s="1" t="s">
        <v>6352</v>
      </c>
      <c r="C3927" s="1" t="s">
        <v>12</v>
      </c>
      <c r="D3927" s="1" t="s">
        <v>32</v>
      </c>
      <c r="E3927" s="1" t="s">
        <v>14</v>
      </c>
      <c r="F3927" s="2">
        <v>45576</v>
      </c>
      <c r="G3927" s="1" t="str">
        <f>IF(WEEKDAY(Table1[[#This Row],[Order_Date]],2)&gt;=6,"Weekend","Weekday")</f>
        <v>Weekday</v>
      </c>
      <c r="H3927" s="2" t="str">
        <f>TEXT(Table1[[#This Row],[Order_Date]],"mmmm")</f>
        <v>October</v>
      </c>
      <c r="I3927" s="8">
        <f>MONTH(Table1[[#This Row],[Order_Date]])</f>
        <v>10</v>
      </c>
      <c r="J3927" s="8">
        <v>5</v>
      </c>
      <c r="K3927" s="1">
        <v>4418.12</v>
      </c>
      <c r="L3927" s="1">
        <v>15</v>
      </c>
      <c r="M3927" s="1">
        <v>18777.009999999998</v>
      </c>
      <c r="N3927" s="1">
        <f>(Table1[[#This Row],[Quantity]]*Table1[[#This Row],[Unit_Price]])*(1-Table1[[#This Row],[Discount_%]]/100)</f>
        <v>18777.009999999998</v>
      </c>
      <c r="O3927" s="1">
        <v>14152.75</v>
      </c>
      <c r="P3927" s="1">
        <v>4624.26</v>
      </c>
      <c r="Q3927">
        <f>Table1[[#This Row],[Revenue]]-Table1[[#This Row],[Cost]]</f>
        <v>4624.2599999999984</v>
      </c>
      <c r="R3927" s="6">
        <f>Table1[[#This Row],[Profit]]/Table1[[#This Row],[Revenue]]</f>
        <v>0.24627243634636189</v>
      </c>
    </row>
    <row r="3928" spans="1:18" x14ac:dyDescent="0.45">
      <c r="A3928" s="4" t="s">
        <v>7123</v>
      </c>
      <c r="B3928" s="4" t="s">
        <v>7124</v>
      </c>
      <c r="C3928" s="4" t="s">
        <v>7</v>
      </c>
      <c r="D3928" s="4" t="s">
        <v>8</v>
      </c>
      <c r="E3928" s="4" t="s">
        <v>22</v>
      </c>
      <c r="F3928" s="5">
        <v>45675</v>
      </c>
      <c r="G3928" s="4" t="str">
        <f>IF(WEEKDAY(Table1[[#This Row],[Order_Date]],2)&gt;=6,"Weekend","Weekday")</f>
        <v>Weekend</v>
      </c>
      <c r="H3928" s="5" t="str">
        <f>TEXT(Table1[[#This Row],[Order_Date]],"mmmm")</f>
        <v>January</v>
      </c>
      <c r="I3928" s="7">
        <f>MONTH(Table1[[#This Row],[Order_Date]])</f>
        <v>1</v>
      </c>
      <c r="J3928" s="7">
        <v>1</v>
      </c>
      <c r="K3928" s="4">
        <v>1918.45</v>
      </c>
      <c r="L3928" s="4">
        <v>15</v>
      </c>
      <c r="M3928" s="4">
        <v>1630.68</v>
      </c>
      <c r="N3928" s="4">
        <f>(Table1[[#This Row],[Quantity]]*Table1[[#This Row],[Unit_Price]])*(1-Table1[[#This Row],[Discount_%]]/100)</f>
        <v>1630.6824999999999</v>
      </c>
      <c r="O3928" s="4">
        <v>1262.76</v>
      </c>
      <c r="P3928" s="4">
        <v>367.92</v>
      </c>
      <c r="Q3928">
        <f>Table1[[#This Row],[Revenue]]-Table1[[#This Row],[Cost]]</f>
        <v>367.92000000000007</v>
      </c>
      <c r="R3928" s="6">
        <f>Table1[[#This Row],[Profit]]/Table1[[#This Row],[Revenue]]</f>
        <v>0.22562366620060342</v>
      </c>
    </row>
    <row r="3929" spans="1:18" x14ac:dyDescent="0.45">
      <c r="A3929" s="1" t="s">
        <v>7125</v>
      </c>
      <c r="B3929" s="1" t="s">
        <v>7126</v>
      </c>
      <c r="C3929" s="1" t="s">
        <v>12</v>
      </c>
      <c r="D3929" s="1" t="s">
        <v>111</v>
      </c>
      <c r="E3929" s="1" t="s">
        <v>14</v>
      </c>
      <c r="F3929" s="2">
        <v>45913</v>
      </c>
      <c r="G3929" s="1" t="str">
        <f>IF(WEEKDAY(Table1[[#This Row],[Order_Date]],2)&gt;=6,"Weekend","Weekday")</f>
        <v>Weekend</v>
      </c>
      <c r="H3929" s="2" t="str">
        <f>TEXT(Table1[[#This Row],[Order_Date]],"mmmm")</f>
        <v>September</v>
      </c>
      <c r="I3929" s="8">
        <f>MONTH(Table1[[#This Row],[Order_Date]])</f>
        <v>9</v>
      </c>
      <c r="J3929" s="8">
        <v>5</v>
      </c>
      <c r="K3929" s="1">
        <v>4196.95</v>
      </c>
      <c r="L3929" s="1">
        <v>10</v>
      </c>
      <c r="M3929" s="1">
        <v>18886.28</v>
      </c>
      <c r="N3929" s="1">
        <f>(Table1[[#This Row],[Quantity]]*Table1[[#This Row],[Unit_Price]])*(1-Table1[[#This Row],[Discount_%]]/100)</f>
        <v>18886.275000000001</v>
      </c>
      <c r="O3929" s="1">
        <v>14533.33</v>
      </c>
      <c r="P3929" s="1">
        <v>4352.95</v>
      </c>
      <c r="Q3929">
        <f>Table1[[#This Row],[Revenue]]-Table1[[#This Row],[Cost]]</f>
        <v>4352.9499999999989</v>
      </c>
      <c r="R3929" s="6">
        <f>Table1[[#This Row],[Profit]]/Table1[[#This Row],[Revenue]]</f>
        <v>0.23048212776682334</v>
      </c>
    </row>
    <row r="3930" spans="1:18" x14ac:dyDescent="0.45">
      <c r="A3930" s="4" t="s">
        <v>7127</v>
      </c>
      <c r="B3930" s="4" t="s">
        <v>378</v>
      </c>
      <c r="C3930" s="4" t="s">
        <v>20</v>
      </c>
      <c r="D3930" s="4" t="s">
        <v>60</v>
      </c>
      <c r="E3930" s="4" t="s">
        <v>14</v>
      </c>
      <c r="F3930" s="5">
        <v>45692</v>
      </c>
      <c r="G3930" s="4" t="str">
        <f>IF(WEEKDAY(Table1[[#This Row],[Order_Date]],2)&gt;=6,"Weekend","Weekday")</f>
        <v>Weekday</v>
      </c>
      <c r="H3930" s="5" t="str">
        <f>TEXT(Table1[[#This Row],[Order_Date]],"mmmm")</f>
        <v>February</v>
      </c>
      <c r="I3930" s="7">
        <f>MONTH(Table1[[#This Row],[Order_Date]])</f>
        <v>2</v>
      </c>
      <c r="J3930" s="7">
        <v>4</v>
      </c>
      <c r="K3930" s="4">
        <v>2472.84</v>
      </c>
      <c r="L3930" s="4">
        <v>15</v>
      </c>
      <c r="M3930" s="4">
        <v>8407.66</v>
      </c>
      <c r="N3930" s="4">
        <f>(Table1[[#This Row],[Quantity]]*Table1[[#This Row],[Unit_Price]])*(1-Table1[[#This Row],[Discount_%]]/100)</f>
        <v>8407.6560000000009</v>
      </c>
      <c r="O3930" s="4">
        <v>5975.73</v>
      </c>
      <c r="P3930" s="4">
        <v>2431.9299999999998</v>
      </c>
      <c r="Q3930">
        <f>Table1[[#This Row],[Revenue]]-Table1[[#This Row],[Cost]]</f>
        <v>2431.9300000000003</v>
      </c>
      <c r="R3930" s="6">
        <f>Table1[[#This Row],[Profit]]/Table1[[#This Row],[Revenue]]</f>
        <v>0.28925170618221951</v>
      </c>
    </row>
    <row r="3931" spans="1:18" x14ac:dyDescent="0.45">
      <c r="A3931" s="1" t="s">
        <v>7128</v>
      </c>
      <c r="B3931" s="1" t="s">
        <v>4878</v>
      </c>
      <c r="C3931" s="1" t="s">
        <v>12</v>
      </c>
      <c r="D3931" s="1" t="s">
        <v>32</v>
      </c>
      <c r="E3931" s="1" t="s">
        <v>4</v>
      </c>
      <c r="F3931" s="2">
        <v>45525</v>
      </c>
      <c r="G3931" s="1" t="str">
        <f>IF(WEEKDAY(Table1[[#This Row],[Order_Date]],2)&gt;=6,"Weekend","Weekday")</f>
        <v>Weekday</v>
      </c>
      <c r="H3931" s="2" t="str">
        <f>TEXT(Table1[[#This Row],[Order_Date]],"mmmm")</f>
        <v>August</v>
      </c>
      <c r="I3931" s="8">
        <f>MONTH(Table1[[#This Row],[Order_Date]])</f>
        <v>8</v>
      </c>
      <c r="J3931" s="8">
        <v>4</v>
      </c>
      <c r="K3931" s="1">
        <v>1432.74</v>
      </c>
      <c r="L3931" s="1">
        <v>10</v>
      </c>
      <c r="M3931" s="1">
        <v>5157.8599999999997</v>
      </c>
      <c r="N3931" s="1">
        <f>(Table1[[#This Row],[Quantity]]*Table1[[#This Row],[Unit_Price]])*(1-Table1[[#This Row],[Discount_%]]/100)</f>
        <v>5157.8640000000005</v>
      </c>
      <c r="O3931" s="1">
        <v>3726.61</v>
      </c>
      <c r="P3931" s="1">
        <v>1431.25</v>
      </c>
      <c r="Q3931">
        <f>Table1[[#This Row],[Revenue]]-Table1[[#This Row],[Cost]]</f>
        <v>1431.2499999999995</v>
      </c>
      <c r="R3931" s="6">
        <f>Table1[[#This Row],[Profit]]/Table1[[#This Row],[Revenue]]</f>
        <v>0.27748911370219431</v>
      </c>
    </row>
    <row r="3932" spans="1:18" x14ac:dyDescent="0.45">
      <c r="A3932" s="4" t="s">
        <v>7129</v>
      </c>
      <c r="B3932" s="4" t="s">
        <v>7130</v>
      </c>
      <c r="C3932" s="4" t="s">
        <v>28</v>
      </c>
      <c r="D3932" s="4" t="s">
        <v>137</v>
      </c>
      <c r="E3932" s="4" t="s">
        <v>14</v>
      </c>
      <c r="F3932" s="5">
        <v>45574</v>
      </c>
      <c r="G3932" s="4" t="str">
        <f>IF(WEEKDAY(Table1[[#This Row],[Order_Date]],2)&gt;=6,"Weekend","Weekday")</f>
        <v>Weekday</v>
      </c>
      <c r="H3932" s="5" t="str">
        <f>TEXT(Table1[[#This Row],[Order_Date]],"mmmm")</f>
        <v>October</v>
      </c>
      <c r="I3932" s="7">
        <f>MONTH(Table1[[#This Row],[Order_Date]])</f>
        <v>10</v>
      </c>
      <c r="J3932" s="7">
        <v>2</v>
      </c>
      <c r="K3932" s="4">
        <v>934.22</v>
      </c>
      <c r="L3932" s="4">
        <v>0</v>
      </c>
      <c r="M3932" s="4">
        <v>1868.44</v>
      </c>
      <c r="N3932" s="4">
        <f>(Table1[[#This Row],[Quantity]]*Table1[[#This Row],[Unit_Price]])*(1-Table1[[#This Row],[Discount_%]]/100)</f>
        <v>1868.44</v>
      </c>
      <c r="O3932" s="4">
        <v>1215.71</v>
      </c>
      <c r="P3932" s="4">
        <v>652.73</v>
      </c>
      <c r="Q3932">
        <f>Table1[[#This Row],[Revenue]]-Table1[[#This Row],[Cost]]</f>
        <v>652.73</v>
      </c>
      <c r="R3932" s="6">
        <f>Table1[[#This Row],[Profit]]/Table1[[#This Row],[Revenue]]</f>
        <v>0.34934490805163665</v>
      </c>
    </row>
    <row r="3933" spans="1:18" x14ac:dyDescent="0.45">
      <c r="A3933" s="1" t="s">
        <v>7131</v>
      </c>
      <c r="B3933" s="1" t="s">
        <v>3955</v>
      </c>
      <c r="C3933" s="1" t="s">
        <v>2</v>
      </c>
      <c r="D3933" s="1" t="s">
        <v>68</v>
      </c>
      <c r="E3933" s="1" t="s">
        <v>4</v>
      </c>
      <c r="F3933" s="2">
        <v>45409</v>
      </c>
      <c r="G3933" s="1" t="str">
        <f>IF(WEEKDAY(Table1[[#This Row],[Order_Date]],2)&gt;=6,"Weekend","Weekday")</f>
        <v>Weekend</v>
      </c>
      <c r="H3933" s="2" t="str">
        <f>TEXT(Table1[[#This Row],[Order_Date]],"mmmm")</f>
        <v>April</v>
      </c>
      <c r="I3933" s="8">
        <f>MONTH(Table1[[#This Row],[Order_Date]])</f>
        <v>4</v>
      </c>
      <c r="J3933" s="8">
        <v>3</v>
      </c>
      <c r="K3933" s="1">
        <v>2011.96</v>
      </c>
      <c r="L3933" s="1">
        <v>20</v>
      </c>
      <c r="M3933" s="1">
        <v>4828.7</v>
      </c>
      <c r="N3933" s="1">
        <f>(Table1[[#This Row],[Quantity]]*Table1[[#This Row],[Unit_Price]])*(1-Table1[[#This Row],[Discount_%]]/100)</f>
        <v>4828.7040000000006</v>
      </c>
      <c r="O3933" s="1">
        <v>3499.05</v>
      </c>
      <c r="P3933" s="1">
        <v>1329.65</v>
      </c>
      <c r="Q3933">
        <f>Table1[[#This Row],[Revenue]]-Table1[[#This Row],[Cost]]</f>
        <v>1329.6499999999996</v>
      </c>
      <c r="R3933" s="6">
        <f>Table1[[#This Row],[Profit]]/Table1[[#This Row],[Revenue]]</f>
        <v>0.27536396959844267</v>
      </c>
    </row>
    <row r="3934" spans="1:18" x14ac:dyDescent="0.45">
      <c r="A3934" s="4" t="s">
        <v>7132</v>
      </c>
      <c r="B3934" s="4" t="s">
        <v>795</v>
      </c>
      <c r="C3934" s="4" t="s">
        <v>20</v>
      </c>
      <c r="D3934" s="4" t="s">
        <v>57</v>
      </c>
      <c r="E3934" s="4" t="s">
        <v>9</v>
      </c>
      <c r="F3934" s="5">
        <v>45677</v>
      </c>
      <c r="G3934" s="4" t="str">
        <f>IF(WEEKDAY(Table1[[#This Row],[Order_Date]],2)&gt;=6,"Weekend","Weekday")</f>
        <v>Weekday</v>
      </c>
      <c r="H3934" s="5" t="str">
        <f>TEXT(Table1[[#This Row],[Order_Date]],"mmmm")</f>
        <v>January</v>
      </c>
      <c r="I3934" s="7">
        <f>MONTH(Table1[[#This Row],[Order_Date]])</f>
        <v>1</v>
      </c>
      <c r="J3934" s="7">
        <v>4</v>
      </c>
      <c r="K3934" s="4">
        <v>631.96</v>
      </c>
      <c r="L3934" s="4">
        <v>10</v>
      </c>
      <c r="M3934" s="4">
        <v>2275.06</v>
      </c>
      <c r="N3934" s="4">
        <f>(Table1[[#This Row],[Quantity]]*Table1[[#This Row],[Unit_Price]])*(1-Table1[[#This Row],[Discount_%]]/100)</f>
        <v>2275.056</v>
      </c>
      <c r="O3934" s="4">
        <v>1815.35</v>
      </c>
      <c r="P3934" s="4">
        <v>459.71</v>
      </c>
      <c r="Q3934">
        <f>Table1[[#This Row],[Revenue]]-Table1[[#This Row],[Cost]]</f>
        <v>459.71000000000004</v>
      </c>
      <c r="R3934" s="6">
        <f>Table1[[#This Row],[Profit]]/Table1[[#This Row],[Revenue]]</f>
        <v>0.20206500048350373</v>
      </c>
    </row>
    <row r="3935" spans="1:18" x14ac:dyDescent="0.45">
      <c r="A3935" s="1" t="s">
        <v>7133</v>
      </c>
      <c r="B3935" s="1" t="s">
        <v>7134</v>
      </c>
      <c r="C3935" s="1" t="s">
        <v>2</v>
      </c>
      <c r="D3935" s="1" t="s">
        <v>68</v>
      </c>
      <c r="E3935" s="1" t="s">
        <v>9</v>
      </c>
      <c r="F3935" s="2">
        <v>45630</v>
      </c>
      <c r="G3935" s="1" t="str">
        <f>IF(WEEKDAY(Table1[[#This Row],[Order_Date]],2)&gt;=6,"Weekend","Weekday")</f>
        <v>Weekday</v>
      </c>
      <c r="H3935" s="2" t="str">
        <f>TEXT(Table1[[#This Row],[Order_Date]],"mmmm")</f>
        <v>December</v>
      </c>
      <c r="I3935" s="8">
        <f>MONTH(Table1[[#This Row],[Order_Date]])</f>
        <v>12</v>
      </c>
      <c r="J3935" s="8">
        <v>2</v>
      </c>
      <c r="K3935" s="1">
        <v>279.87</v>
      </c>
      <c r="L3935" s="1">
        <v>10</v>
      </c>
      <c r="M3935" s="1">
        <v>503.77</v>
      </c>
      <c r="N3935" s="1">
        <f>(Table1[[#This Row],[Quantity]]*Table1[[#This Row],[Unit_Price]])*(1-Table1[[#This Row],[Discount_%]]/100)</f>
        <v>503.76600000000002</v>
      </c>
      <c r="O3935" s="1">
        <v>325.63</v>
      </c>
      <c r="P3935" s="1">
        <v>178.14</v>
      </c>
      <c r="Q3935">
        <f>Table1[[#This Row],[Revenue]]-Table1[[#This Row],[Cost]]</f>
        <v>178.14</v>
      </c>
      <c r="R3935" s="6">
        <f>Table1[[#This Row],[Profit]]/Table1[[#This Row],[Revenue]]</f>
        <v>0.35361375230760067</v>
      </c>
    </row>
    <row r="3936" spans="1:18" x14ac:dyDescent="0.45">
      <c r="A3936" s="4" t="s">
        <v>7135</v>
      </c>
      <c r="B3936" s="4" t="s">
        <v>7136</v>
      </c>
      <c r="C3936" s="4" t="s">
        <v>2</v>
      </c>
      <c r="D3936" s="4" t="s">
        <v>68</v>
      </c>
      <c r="E3936" s="4" t="s">
        <v>22</v>
      </c>
      <c r="F3936" s="5">
        <v>45784</v>
      </c>
      <c r="G3936" s="4" t="str">
        <f>IF(WEEKDAY(Table1[[#This Row],[Order_Date]],2)&gt;=6,"Weekend","Weekday")</f>
        <v>Weekday</v>
      </c>
      <c r="H3936" s="5" t="str">
        <f>TEXT(Table1[[#This Row],[Order_Date]],"mmmm")</f>
        <v>May</v>
      </c>
      <c r="I3936" s="7">
        <f>MONTH(Table1[[#This Row],[Order_Date]])</f>
        <v>5</v>
      </c>
      <c r="J3936" s="7">
        <v>4</v>
      </c>
      <c r="K3936" s="4">
        <v>2085.12</v>
      </c>
      <c r="L3936" s="4">
        <v>5</v>
      </c>
      <c r="M3936" s="4">
        <v>7923.46</v>
      </c>
      <c r="N3936" s="4">
        <f>(Table1[[#This Row],[Quantity]]*Table1[[#This Row],[Unit_Price]])*(1-Table1[[#This Row],[Discount_%]]/100)</f>
        <v>7923.4559999999992</v>
      </c>
      <c r="O3936" s="4">
        <v>6482.42</v>
      </c>
      <c r="P3936" s="4">
        <v>1441.04</v>
      </c>
      <c r="Q3936">
        <f>Table1[[#This Row],[Revenue]]-Table1[[#This Row],[Cost]]</f>
        <v>1441.04</v>
      </c>
      <c r="R3936" s="6">
        <f>Table1[[#This Row],[Profit]]/Table1[[#This Row],[Revenue]]</f>
        <v>0.18187004162323026</v>
      </c>
    </row>
    <row r="3937" spans="1:18" x14ac:dyDescent="0.45">
      <c r="A3937" s="1" t="s">
        <v>7137</v>
      </c>
      <c r="B3937" s="1" t="s">
        <v>7138</v>
      </c>
      <c r="C3937" s="1" t="s">
        <v>2</v>
      </c>
      <c r="D3937" s="1" t="s">
        <v>68</v>
      </c>
      <c r="E3937" s="1" t="s">
        <v>9</v>
      </c>
      <c r="F3937" s="2">
        <v>45929</v>
      </c>
      <c r="G3937" s="1" t="str">
        <f>IF(WEEKDAY(Table1[[#This Row],[Order_Date]],2)&gt;=6,"Weekend","Weekday")</f>
        <v>Weekday</v>
      </c>
      <c r="H3937" s="2" t="str">
        <f>TEXT(Table1[[#This Row],[Order_Date]],"mmmm")</f>
        <v>September</v>
      </c>
      <c r="I3937" s="8">
        <f>MONTH(Table1[[#This Row],[Order_Date]])</f>
        <v>9</v>
      </c>
      <c r="J3937" s="8">
        <v>1</v>
      </c>
      <c r="K3937" s="1">
        <v>1606.5</v>
      </c>
      <c r="L3937" s="1">
        <v>20</v>
      </c>
      <c r="M3937" s="1">
        <v>1285.2</v>
      </c>
      <c r="N3937" s="1">
        <f>(Table1[[#This Row],[Quantity]]*Table1[[#This Row],[Unit_Price]])*(1-Table1[[#This Row],[Discount_%]]/100)</f>
        <v>1285.2</v>
      </c>
      <c r="O3937" s="1">
        <v>950.85</v>
      </c>
      <c r="P3937" s="1">
        <v>334.35</v>
      </c>
      <c r="Q3937">
        <f>Table1[[#This Row],[Revenue]]-Table1[[#This Row],[Cost]]</f>
        <v>334.35</v>
      </c>
      <c r="R3937" s="6">
        <f>Table1[[#This Row],[Profit]]/Table1[[#This Row],[Revenue]]</f>
        <v>0.26015406162464988</v>
      </c>
    </row>
    <row r="3938" spans="1:18" x14ac:dyDescent="0.45">
      <c r="A3938" s="4" t="s">
        <v>7139</v>
      </c>
      <c r="B3938" s="4" t="s">
        <v>4722</v>
      </c>
      <c r="C3938" s="4" t="s">
        <v>28</v>
      </c>
      <c r="D3938" s="4" t="s">
        <v>85</v>
      </c>
      <c r="E3938" s="4" t="s">
        <v>9</v>
      </c>
      <c r="F3938" s="5">
        <v>45772</v>
      </c>
      <c r="G3938" s="4" t="str">
        <f>IF(WEEKDAY(Table1[[#This Row],[Order_Date]],2)&gt;=6,"Weekend","Weekday")</f>
        <v>Weekday</v>
      </c>
      <c r="H3938" s="5" t="str">
        <f>TEXT(Table1[[#This Row],[Order_Date]],"mmmm")</f>
        <v>April</v>
      </c>
      <c r="I3938" s="7">
        <f>MONTH(Table1[[#This Row],[Order_Date]])</f>
        <v>4</v>
      </c>
      <c r="J3938" s="7">
        <v>3</v>
      </c>
      <c r="K3938" s="4">
        <v>338.27</v>
      </c>
      <c r="L3938" s="4">
        <v>20</v>
      </c>
      <c r="M3938" s="4">
        <v>811.85</v>
      </c>
      <c r="N3938" s="4">
        <f>(Table1[[#This Row],[Quantity]]*Table1[[#This Row],[Unit_Price]])*(1-Table1[[#This Row],[Discount_%]]/100)</f>
        <v>811.84799999999996</v>
      </c>
      <c r="O3938" s="4">
        <v>624.24</v>
      </c>
      <c r="P3938" s="4">
        <v>187.61</v>
      </c>
      <c r="Q3938">
        <f>Table1[[#This Row],[Revenue]]-Table1[[#This Row],[Cost]]</f>
        <v>187.61</v>
      </c>
      <c r="R3938" s="6">
        <f>Table1[[#This Row],[Profit]]/Table1[[#This Row],[Revenue]]</f>
        <v>0.23108948697419476</v>
      </c>
    </row>
    <row r="3939" spans="1:18" x14ac:dyDescent="0.45">
      <c r="A3939" s="1" t="s">
        <v>7140</v>
      </c>
      <c r="B3939" s="1" t="s">
        <v>7141</v>
      </c>
      <c r="C3939" s="1" t="s">
        <v>28</v>
      </c>
      <c r="D3939" s="1" t="s">
        <v>85</v>
      </c>
      <c r="E3939" s="1" t="s">
        <v>9</v>
      </c>
      <c r="F3939" s="2">
        <v>45481</v>
      </c>
      <c r="G3939" s="1" t="str">
        <f>IF(WEEKDAY(Table1[[#This Row],[Order_Date]],2)&gt;=6,"Weekend","Weekday")</f>
        <v>Weekday</v>
      </c>
      <c r="H3939" s="2" t="str">
        <f>TEXT(Table1[[#This Row],[Order_Date]],"mmmm")</f>
        <v>July</v>
      </c>
      <c r="I3939" s="8">
        <f>MONTH(Table1[[#This Row],[Order_Date]])</f>
        <v>7</v>
      </c>
      <c r="J3939" s="8">
        <v>3</v>
      </c>
      <c r="K3939" s="1">
        <v>873.22</v>
      </c>
      <c r="L3939" s="1">
        <v>15</v>
      </c>
      <c r="M3939" s="1">
        <v>2226.71</v>
      </c>
      <c r="N3939" s="1">
        <f>(Table1[[#This Row],[Quantity]]*Table1[[#This Row],[Unit_Price]])*(1-Table1[[#This Row],[Discount_%]]/100)</f>
        <v>2226.7109999999998</v>
      </c>
      <c r="O3939" s="1">
        <v>1554.32</v>
      </c>
      <c r="P3939" s="1">
        <v>672.39</v>
      </c>
      <c r="Q3939">
        <f>Table1[[#This Row],[Revenue]]-Table1[[#This Row],[Cost]]</f>
        <v>672.3900000000001</v>
      </c>
      <c r="R3939" s="6">
        <f>Table1[[#This Row],[Profit]]/Table1[[#This Row],[Revenue]]</f>
        <v>0.30196568030861676</v>
      </c>
    </row>
    <row r="3940" spans="1:18" x14ac:dyDescent="0.45">
      <c r="A3940" s="4" t="s">
        <v>7142</v>
      </c>
      <c r="B3940" s="4" t="s">
        <v>6994</v>
      </c>
      <c r="C3940" s="4" t="s">
        <v>7</v>
      </c>
      <c r="D3940" s="4" t="s">
        <v>46</v>
      </c>
      <c r="E3940" s="4" t="s">
        <v>9</v>
      </c>
      <c r="F3940" s="5">
        <v>45580</v>
      </c>
      <c r="G3940" s="4" t="str">
        <f>IF(WEEKDAY(Table1[[#This Row],[Order_Date]],2)&gt;=6,"Weekend","Weekday")</f>
        <v>Weekday</v>
      </c>
      <c r="H3940" s="5" t="str">
        <f>TEXT(Table1[[#This Row],[Order_Date]],"mmmm")</f>
        <v>October</v>
      </c>
      <c r="I3940" s="7">
        <f>MONTH(Table1[[#This Row],[Order_Date]])</f>
        <v>10</v>
      </c>
      <c r="J3940" s="7">
        <v>3</v>
      </c>
      <c r="K3940" s="4">
        <v>4053.67</v>
      </c>
      <c r="L3940" s="4">
        <v>15</v>
      </c>
      <c r="M3940" s="4">
        <v>10336.86</v>
      </c>
      <c r="N3940" s="4">
        <f>(Table1[[#This Row],[Quantity]]*Table1[[#This Row],[Unit_Price]])*(1-Table1[[#This Row],[Discount_%]]/100)</f>
        <v>10336.8585</v>
      </c>
      <c r="O3940" s="4">
        <v>7816.72</v>
      </c>
      <c r="P3940" s="4">
        <v>2520.14</v>
      </c>
      <c r="Q3940">
        <f>Table1[[#This Row],[Revenue]]-Table1[[#This Row],[Cost]]</f>
        <v>2520.1400000000003</v>
      </c>
      <c r="R3940" s="6">
        <f>Table1[[#This Row],[Profit]]/Table1[[#This Row],[Revenue]]</f>
        <v>0.24380130910160336</v>
      </c>
    </row>
    <row r="3941" spans="1:18" x14ac:dyDescent="0.45">
      <c r="A3941" s="1" t="s">
        <v>7143</v>
      </c>
      <c r="B3941" s="1" t="s">
        <v>7144</v>
      </c>
      <c r="C3941" s="1" t="s">
        <v>20</v>
      </c>
      <c r="D3941" s="1" t="s">
        <v>57</v>
      </c>
      <c r="E3941" s="1" t="s">
        <v>22</v>
      </c>
      <c r="F3941" s="2">
        <v>45395</v>
      </c>
      <c r="G3941" s="1" t="str">
        <f>IF(WEEKDAY(Table1[[#This Row],[Order_Date]],2)&gt;=6,"Weekend","Weekday")</f>
        <v>Weekend</v>
      </c>
      <c r="H3941" s="2" t="str">
        <f>TEXT(Table1[[#This Row],[Order_Date]],"mmmm")</f>
        <v>April</v>
      </c>
      <c r="I3941" s="8">
        <f>MONTH(Table1[[#This Row],[Order_Date]])</f>
        <v>4</v>
      </c>
      <c r="J3941" s="8">
        <v>5</v>
      </c>
      <c r="K3941" s="1">
        <v>1491.77</v>
      </c>
      <c r="L3941" s="1">
        <v>20</v>
      </c>
      <c r="M3941" s="1">
        <v>5967.08</v>
      </c>
      <c r="N3941" s="1">
        <f>(Table1[[#This Row],[Quantity]]*Table1[[#This Row],[Unit_Price]])*(1-Table1[[#This Row],[Discount_%]]/100)</f>
        <v>5967.0800000000008</v>
      </c>
      <c r="O3941" s="1">
        <v>3765.23</v>
      </c>
      <c r="P3941" s="1">
        <v>2201.85</v>
      </c>
      <c r="Q3941">
        <f>Table1[[#This Row],[Revenue]]-Table1[[#This Row],[Cost]]</f>
        <v>2201.85</v>
      </c>
      <c r="R3941" s="6">
        <f>Table1[[#This Row],[Profit]]/Table1[[#This Row],[Revenue]]</f>
        <v>0.36899957768288677</v>
      </c>
    </row>
    <row r="3942" spans="1:18" x14ac:dyDescent="0.45">
      <c r="A3942" s="4" t="s">
        <v>7145</v>
      </c>
      <c r="B3942" s="4" t="s">
        <v>717</v>
      </c>
      <c r="C3942" s="4" t="s">
        <v>20</v>
      </c>
      <c r="D3942" s="4" t="s">
        <v>57</v>
      </c>
      <c r="E3942" s="4" t="s">
        <v>9</v>
      </c>
      <c r="F3942" s="5">
        <v>45854</v>
      </c>
      <c r="G3942" s="4" t="str">
        <f>IF(WEEKDAY(Table1[[#This Row],[Order_Date]],2)&gt;=6,"Weekend","Weekday")</f>
        <v>Weekday</v>
      </c>
      <c r="H3942" s="5" t="str">
        <f>TEXT(Table1[[#This Row],[Order_Date]],"mmmm")</f>
        <v>July</v>
      </c>
      <c r="I3942" s="7">
        <f>MONTH(Table1[[#This Row],[Order_Date]])</f>
        <v>7</v>
      </c>
      <c r="J3942" s="7">
        <v>2</v>
      </c>
      <c r="K3942" s="4">
        <v>2907.14</v>
      </c>
      <c r="L3942" s="4">
        <v>15</v>
      </c>
      <c r="M3942" s="4">
        <v>4942.1400000000003</v>
      </c>
      <c r="N3942" s="4">
        <f>(Table1[[#This Row],[Quantity]]*Table1[[#This Row],[Unit_Price]])*(1-Table1[[#This Row],[Discount_%]]/100)</f>
        <v>4942.1379999999999</v>
      </c>
      <c r="O3942" s="4">
        <v>3687.27</v>
      </c>
      <c r="P3942" s="4">
        <v>1254.8699999999999</v>
      </c>
      <c r="Q3942">
        <f>Table1[[#This Row],[Revenue]]-Table1[[#This Row],[Cost]]</f>
        <v>1254.8700000000003</v>
      </c>
      <c r="R3942" s="6">
        <f>Table1[[#This Row],[Profit]]/Table1[[#This Row],[Revenue]]</f>
        <v>0.25391227282108558</v>
      </c>
    </row>
    <row r="3943" spans="1:18" x14ac:dyDescent="0.45">
      <c r="A3943" s="1" t="s">
        <v>7146</v>
      </c>
      <c r="B3943" s="1" t="s">
        <v>7147</v>
      </c>
      <c r="C3943" s="1" t="s">
        <v>20</v>
      </c>
      <c r="D3943" s="1" t="s">
        <v>57</v>
      </c>
      <c r="E3943" s="1" t="s">
        <v>9</v>
      </c>
      <c r="F3943" s="2">
        <v>45860</v>
      </c>
      <c r="G3943" s="1" t="str">
        <f>IF(WEEKDAY(Table1[[#This Row],[Order_Date]],2)&gt;=6,"Weekend","Weekday")</f>
        <v>Weekday</v>
      </c>
      <c r="H3943" s="2" t="str">
        <f>TEXT(Table1[[#This Row],[Order_Date]],"mmmm")</f>
        <v>July</v>
      </c>
      <c r="I3943" s="8">
        <f>MONTH(Table1[[#This Row],[Order_Date]])</f>
        <v>7</v>
      </c>
      <c r="J3943" s="8">
        <v>5</v>
      </c>
      <c r="K3943" s="1">
        <v>3376.08</v>
      </c>
      <c r="L3943" s="1">
        <v>15</v>
      </c>
      <c r="M3943" s="1">
        <v>14348.34</v>
      </c>
      <c r="N3943" s="1">
        <f>(Table1[[#This Row],[Quantity]]*Table1[[#This Row],[Unit_Price]])*(1-Table1[[#This Row],[Discount_%]]/100)</f>
        <v>14348.34</v>
      </c>
      <c r="O3943" s="1">
        <v>10001.86</v>
      </c>
      <c r="P3943" s="1">
        <v>4346.4799999999996</v>
      </c>
      <c r="Q3943">
        <f>Table1[[#This Row],[Revenue]]-Table1[[#This Row],[Cost]]</f>
        <v>4346.4799999999996</v>
      </c>
      <c r="R3943" s="6">
        <f>Table1[[#This Row],[Profit]]/Table1[[#This Row],[Revenue]]</f>
        <v>0.30292563460302724</v>
      </c>
    </row>
    <row r="3944" spans="1:18" x14ac:dyDescent="0.45">
      <c r="A3944" s="4" t="s">
        <v>7148</v>
      </c>
      <c r="B3944" s="4" t="s">
        <v>7149</v>
      </c>
      <c r="C3944" s="4" t="s">
        <v>28</v>
      </c>
      <c r="D3944" s="4" t="s">
        <v>35</v>
      </c>
      <c r="E3944" s="4" t="s">
        <v>4</v>
      </c>
      <c r="F3944" s="5">
        <v>45325</v>
      </c>
      <c r="G3944" s="4" t="str">
        <f>IF(WEEKDAY(Table1[[#This Row],[Order_Date]],2)&gt;=6,"Weekend","Weekday")</f>
        <v>Weekend</v>
      </c>
      <c r="H3944" s="5" t="str">
        <f>TEXT(Table1[[#This Row],[Order_Date]],"mmmm")</f>
        <v>February</v>
      </c>
      <c r="I3944" s="7">
        <f>MONTH(Table1[[#This Row],[Order_Date]])</f>
        <v>2</v>
      </c>
      <c r="J3944" s="7">
        <v>3</v>
      </c>
      <c r="K3944" s="4">
        <v>357.7</v>
      </c>
      <c r="L3944" s="4">
        <v>15</v>
      </c>
      <c r="M3944" s="4">
        <v>912.13</v>
      </c>
      <c r="N3944" s="4">
        <f>(Table1[[#This Row],[Quantity]]*Table1[[#This Row],[Unit_Price]])*(1-Table1[[#This Row],[Discount_%]]/100)</f>
        <v>912.13499999999988</v>
      </c>
      <c r="O3944" s="4">
        <v>672.81</v>
      </c>
      <c r="P3944" s="4">
        <v>239.32</v>
      </c>
      <c r="Q3944">
        <f>Table1[[#This Row],[Revenue]]-Table1[[#This Row],[Cost]]</f>
        <v>239.32000000000005</v>
      </c>
      <c r="R3944" s="6">
        <f>Table1[[#This Row],[Profit]]/Table1[[#This Row],[Revenue]]</f>
        <v>0.26237488077357396</v>
      </c>
    </row>
    <row r="3945" spans="1:18" x14ac:dyDescent="0.45">
      <c r="A3945" s="1" t="s">
        <v>7150</v>
      </c>
      <c r="B3945" s="1" t="s">
        <v>7151</v>
      </c>
      <c r="C3945" s="1" t="s">
        <v>28</v>
      </c>
      <c r="D3945" s="1" t="s">
        <v>35</v>
      </c>
      <c r="E3945" s="1" t="s">
        <v>9</v>
      </c>
      <c r="F3945" s="2">
        <v>45894</v>
      </c>
      <c r="G3945" s="1" t="str">
        <f>IF(WEEKDAY(Table1[[#This Row],[Order_Date]],2)&gt;=6,"Weekend","Weekday")</f>
        <v>Weekday</v>
      </c>
      <c r="H3945" s="2" t="str">
        <f>TEXT(Table1[[#This Row],[Order_Date]],"mmmm")</f>
        <v>August</v>
      </c>
      <c r="I3945" s="8">
        <f>MONTH(Table1[[#This Row],[Order_Date]])</f>
        <v>8</v>
      </c>
      <c r="J3945" s="8">
        <v>2</v>
      </c>
      <c r="K3945" s="1">
        <v>2714.65</v>
      </c>
      <c r="L3945" s="1">
        <v>5</v>
      </c>
      <c r="M3945" s="1">
        <v>5157.84</v>
      </c>
      <c r="N3945" s="1">
        <f>(Table1[[#This Row],[Quantity]]*Table1[[#This Row],[Unit_Price]])*(1-Table1[[#This Row],[Discount_%]]/100)</f>
        <v>5157.835</v>
      </c>
      <c r="O3945" s="1">
        <v>3267.87</v>
      </c>
      <c r="P3945" s="1">
        <v>1889.97</v>
      </c>
      <c r="Q3945">
        <f>Table1[[#This Row],[Revenue]]-Table1[[#This Row],[Cost]]</f>
        <v>1889.9700000000003</v>
      </c>
      <c r="R3945" s="6">
        <f>Table1[[#This Row],[Profit]]/Table1[[#This Row],[Revenue]]</f>
        <v>0.366426643711321</v>
      </c>
    </row>
    <row r="3946" spans="1:18" x14ac:dyDescent="0.45">
      <c r="A3946" s="4" t="s">
        <v>7152</v>
      </c>
      <c r="B3946" s="4" t="s">
        <v>7153</v>
      </c>
      <c r="C3946" s="4" t="s">
        <v>28</v>
      </c>
      <c r="D3946" s="4" t="s">
        <v>137</v>
      </c>
      <c r="E3946" s="4" t="s">
        <v>22</v>
      </c>
      <c r="F3946" s="5">
        <v>45961</v>
      </c>
      <c r="G3946" s="4" t="str">
        <f>IF(WEEKDAY(Table1[[#This Row],[Order_Date]],2)&gt;=6,"Weekend","Weekday")</f>
        <v>Weekday</v>
      </c>
      <c r="H3946" s="5" t="str">
        <f>TEXT(Table1[[#This Row],[Order_Date]],"mmmm")</f>
        <v>October</v>
      </c>
      <c r="I3946" s="7">
        <f>MONTH(Table1[[#This Row],[Order_Date]])</f>
        <v>10</v>
      </c>
      <c r="J3946" s="7">
        <v>1</v>
      </c>
      <c r="K3946" s="4">
        <v>4483.1499999999996</v>
      </c>
      <c r="L3946" s="4">
        <v>15</v>
      </c>
      <c r="M3946" s="4">
        <v>3810.68</v>
      </c>
      <c r="N3946" s="4">
        <f>(Table1[[#This Row],[Quantity]]*Table1[[#This Row],[Unit_Price]])*(1-Table1[[#This Row],[Discount_%]]/100)</f>
        <v>3810.6774999999998</v>
      </c>
      <c r="O3946" s="4">
        <v>2467.41</v>
      </c>
      <c r="P3946" s="4">
        <v>1343.27</v>
      </c>
      <c r="Q3946">
        <f>Table1[[#This Row],[Revenue]]-Table1[[#This Row],[Cost]]</f>
        <v>1343.27</v>
      </c>
      <c r="R3946" s="6">
        <f>Table1[[#This Row],[Profit]]/Table1[[#This Row],[Revenue]]</f>
        <v>0.35250139082788373</v>
      </c>
    </row>
    <row r="3947" spans="1:18" x14ac:dyDescent="0.45">
      <c r="A3947" s="1" t="s">
        <v>7154</v>
      </c>
      <c r="B3947" s="1" t="s">
        <v>7155</v>
      </c>
      <c r="C3947" s="1" t="s">
        <v>20</v>
      </c>
      <c r="D3947" s="1" t="s">
        <v>25</v>
      </c>
      <c r="E3947" s="1" t="s">
        <v>9</v>
      </c>
      <c r="F3947" s="2">
        <v>45835</v>
      </c>
      <c r="G3947" s="1" t="str">
        <f>IF(WEEKDAY(Table1[[#This Row],[Order_Date]],2)&gt;=6,"Weekend","Weekday")</f>
        <v>Weekday</v>
      </c>
      <c r="H3947" s="2" t="str">
        <f>TEXT(Table1[[#This Row],[Order_Date]],"mmmm")</f>
        <v>June</v>
      </c>
      <c r="I3947" s="8">
        <f>MONTH(Table1[[#This Row],[Order_Date]])</f>
        <v>6</v>
      </c>
      <c r="J3947" s="8">
        <v>5</v>
      </c>
      <c r="K3947" s="1">
        <v>568.86</v>
      </c>
      <c r="L3947" s="1">
        <v>5</v>
      </c>
      <c r="M3947" s="1">
        <v>2702.09</v>
      </c>
      <c r="N3947" s="1">
        <f>(Table1[[#This Row],[Quantity]]*Table1[[#This Row],[Unit_Price]])*(1-Table1[[#This Row],[Discount_%]]/100)</f>
        <v>2702.085</v>
      </c>
      <c r="O3947" s="1">
        <v>1860.77</v>
      </c>
      <c r="P3947" s="1">
        <v>841.32</v>
      </c>
      <c r="Q3947">
        <f>Table1[[#This Row],[Revenue]]-Table1[[#This Row],[Cost]]</f>
        <v>841.32000000000016</v>
      </c>
      <c r="R3947" s="6">
        <f>Table1[[#This Row],[Profit]]/Table1[[#This Row],[Revenue]]</f>
        <v>0.31135898508191806</v>
      </c>
    </row>
    <row r="3948" spans="1:18" x14ac:dyDescent="0.45">
      <c r="A3948" s="4" t="s">
        <v>7156</v>
      </c>
      <c r="B3948" s="4" t="s">
        <v>7157</v>
      </c>
      <c r="C3948" s="4" t="s">
        <v>7</v>
      </c>
      <c r="D3948" s="4" t="s">
        <v>46</v>
      </c>
      <c r="E3948" s="4" t="s">
        <v>22</v>
      </c>
      <c r="F3948" s="5">
        <v>45870</v>
      </c>
      <c r="G3948" s="4" t="str">
        <f>IF(WEEKDAY(Table1[[#This Row],[Order_Date]],2)&gt;=6,"Weekend","Weekday")</f>
        <v>Weekday</v>
      </c>
      <c r="H3948" s="5" t="str">
        <f>TEXT(Table1[[#This Row],[Order_Date]],"mmmm")</f>
        <v>August</v>
      </c>
      <c r="I3948" s="7">
        <f>MONTH(Table1[[#This Row],[Order_Date]])</f>
        <v>8</v>
      </c>
      <c r="J3948" s="7">
        <v>5</v>
      </c>
      <c r="K3948" s="4">
        <v>1444.3</v>
      </c>
      <c r="L3948" s="4">
        <v>0</v>
      </c>
      <c r="M3948" s="4">
        <v>7221.5</v>
      </c>
      <c r="N3948" s="4">
        <f>(Table1[[#This Row],[Quantity]]*Table1[[#This Row],[Unit_Price]])*(1-Table1[[#This Row],[Discount_%]]/100)</f>
        <v>7221.5</v>
      </c>
      <c r="O3948" s="4">
        <v>5594.08</v>
      </c>
      <c r="P3948" s="4">
        <v>1627.42</v>
      </c>
      <c r="Q3948">
        <f>Table1[[#This Row],[Revenue]]-Table1[[#This Row],[Cost]]</f>
        <v>1627.42</v>
      </c>
      <c r="R3948" s="6">
        <f>Table1[[#This Row],[Profit]]/Table1[[#This Row],[Revenue]]</f>
        <v>0.22535761268434537</v>
      </c>
    </row>
    <row r="3949" spans="1:18" x14ac:dyDescent="0.45">
      <c r="A3949" s="1" t="s">
        <v>7158</v>
      </c>
      <c r="B3949" s="1" t="s">
        <v>3757</v>
      </c>
      <c r="C3949" s="1" t="s">
        <v>20</v>
      </c>
      <c r="D3949" s="1" t="s">
        <v>25</v>
      </c>
      <c r="E3949" s="1" t="s">
        <v>4</v>
      </c>
      <c r="F3949" s="2">
        <v>45556</v>
      </c>
      <c r="G3949" s="1" t="str">
        <f>IF(WEEKDAY(Table1[[#This Row],[Order_Date]],2)&gt;=6,"Weekend","Weekday")</f>
        <v>Weekend</v>
      </c>
      <c r="H3949" s="2" t="str">
        <f>TEXT(Table1[[#This Row],[Order_Date]],"mmmm")</f>
        <v>September</v>
      </c>
      <c r="I3949" s="8">
        <f>MONTH(Table1[[#This Row],[Order_Date]])</f>
        <v>9</v>
      </c>
      <c r="J3949" s="8">
        <v>2</v>
      </c>
      <c r="K3949" s="1">
        <v>2720.9</v>
      </c>
      <c r="L3949" s="1">
        <v>10</v>
      </c>
      <c r="M3949" s="1">
        <v>4897.62</v>
      </c>
      <c r="N3949" s="1">
        <f>(Table1[[#This Row],[Quantity]]*Table1[[#This Row],[Unit_Price]])*(1-Table1[[#This Row],[Discount_%]]/100)</f>
        <v>4897.62</v>
      </c>
      <c r="O3949" s="1">
        <v>3618.72</v>
      </c>
      <c r="P3949" s="1">
        <v>1278.9000000000001</v>
      </c>
      <c r="Q3949">
        <f>Table1[[#This Row],[Revenue]]-Table1[[#This Row],[Cost]]</f>
        <v>1278.9000000000001</v>
      </c>
      <c r="R3949" s="6">
        <f>Table1[[#This Row],[Profit]]/Table1[[#This Row],[Revenue]]</f>
        <v>0.26112683303318757</v>
      </c>
    </row>
    <row r="3950" spans="1:18" x14ac:dyDescent="0.45">
      <c r="A3950" s="4" t="s">
        <v>7159</v>
      </c>
      <c r="B3950" s="4" t="s">
        <v>7160</v>
      </c>
      <c r="C3950" s="4" t="s">
        <v>20</v>
      </c>
      <c r="D3950" s="4" t="s">
        <v>21</v>
      </c>
      <c r="E3950" s="4" t="s">
        <v>22</v>
      </c>
      <c r="F3950" s="5">
        <v>45732</v>
      </c>
      <c r="G3950" s="4" t="str">
        <f>IF(WEEKDAY(Table1[[#This Row],[Order_Date]],2)&gt;=6,"Weekend","Weekday")</f>
        <v>Weekend</v>
      </c>
      <c r="H3950" s="5" t="str">
        <f>TEXT(Table1[[#This Row],[Order_Date]],"mmmm")</f>
        <v>March</v>
      </c>
      <c r="I3950" s="7">
        <f>MONTH(Table1[[#This Row],[Order_Date]])</f>
        <v>3</v>
      </c>
      <c r="J3950" s="7">
        <v>5</v>
      </c>
      <c r="K3950" s="4">
        <v>886.73</v>
      </c>
      <c r="L3950" s="4">
        <v>20</v>
      </c>
      <c r="M3950" s="4">
        <v>3546.92</v>
      </c>
      <c r="N3950" s="4">
        <f>(Table1[[#This Row],[Quantity]]*Table1[[#This Row],[Unit_Price]])*(1-Table1[[#This Row],[Discount_%]]/100)</f>
        <v>3546.92</v>
      </c>
      <c r="O3950" s="4">
        <v>2728.23</v>
      </c>
      <c r="P3950" s="4">
        <v>818.69</v>
      </c>
      <c r="Q3950">
        <f>Table1[[#This Row],[Revenue]]-Table1[[#This Row],[Cost]]</f>
        <v>818.69</v>
      </c>
      <c r="R3950" s="6">
        <f>Table1[[#This Row],[Profit]]/Table1[[#This Row],[Revenue]]</f>
        <v>0.23081715967656447</v>
      </c>
    </row>
    <row r="3951" spans="1:18" x14ac:dyDescent="0.45">
      <c r="A3951" s="1" t="s">
        <v>7161</v>
      </c>
      <c r="B3951" s="1" t="s">
        <v>5386</v>
      </c>
      <c r="C3951" s="1" t="s">
        <v>20</v>
      </c>
      <c r="D3951" s="1" t="s">
        <v>103</v>
      </c>
      <c r="E3951" s="1" t="s">
        <v>22</v>
      </c>
      <c r="F3951" s="2">
        <v>45745</v>
      </c>
      <c r="G3951" s="1" t="str">
        <f>IF(WEEKDAY(Table1[[#This Row],[Order_Date]],2)&gt;=6,"Weekend","Weekday")</f>
        <v>Weekend</v>
      </c>
      <c r="H3951" s="2" t="str">
        <f>TEXT(Table1[[#This Row],[Order_Date]],"mmmm")</f>
        <v>March</v>
      </c>
      <c r="I3951" s="8">
        <f>MONTH(Table1[[#This Row],[Order_Date]])</f>
        <v>3</v>
      </c>
      <c r="J3951" s="8">
        <v>2</v>
      </c>
      <c r="K3951" s="1">
        <v>603.96</v>
      </c>
      <c r="L3951" s="1">
        <v>0</v>
      </c>
      <c r="M3951" s="1">
        <v>1207.92</v>
      </c>
      <c r="N3951" s="1">
        <f>(Table1[[#This Row],[Quantity]]*Table1[[#This Row],[Unit_Price]])*(1-Table1[[#This Row],[Discount_%]]/100)</f>
        <v>1207.92</v>
      </c>
      <c r="O3951" s="1">
        <v>854.84</v>
      </c>
      <c r="P3951" s="1">
        <v>353.08</v>
      </c>
      <c r="Q3951">
        <f>Table1[[#This Row],[Revenue]]-Table1[[#This Row],[Cost]]</f>
        <v>353.08000000000004</v>
      </c>
      <c r="R3951" s="6">
        <f>Table1[[#This Row],[Profit]]/Table1[[#This Row],[Revenue]]</f>
        <v>0.29230412610106626</v>
      </c>
    </row>
    <row r="3952" spans="1:18" x14ac:dyDescent="0.45">
      <c r="A3952" s="4" t="s">
        <v>7162</v>
      </c>
      <c r="B3952" s="4" t="s">
        <v>4783</v>
      </c>
      <c r="C3952" s="4" t="s">
        <v>7</v>
      </c>
      <c r="D3952" s="4" t="s">
        <v>134</v>
      </c>
      <c r="E3952" s="4" t="s">
        <v>14</v>
      </c>
      <c r="F3952" s="5">
        <v>45311</v>
      </c>
      <c r="G3952" s="4" t="str">
        <f>IF(WEEKDAY(Table1[[#This Row],[Order_Date]],2)&gt;=6,"Weekend","Weekday")</f>
        <v>Weekend</v>
      </c>
      <c r="H3952" s="5" t="str">
        <f>TEXT(Table1[[#This Row],[Order_Date]],"mmmm")</f>
        <v>January</v>
      </c>
      <c r="I3952" s="7">
        <f>MONTH(Table1[[#This Row],[Order_Date]])</f>
        <v>1</v>
      </c>
      <c r="J3952" s="7">
        <v>5</v>
      </c>
      <c r="K3952" s="4">
        <v>3314</v>
      </c>
      <c r="L3952" s="4">
        <v>20</v>
      </c>
      <c r="M3952" s="4">
        <v>13256</v>
      </c>
      <c r="N3952" s="4">
        <f>(Table1[[#This Row],[Quantity]]*Table1[[#This Row],[Unit_Price]])*(1-Table1[[#This Row],[Discount_%]]/100)</f>
        <v>13256</v>
      </c>
      <c r="O3952" s="4">
        <v>11019.87</v>
      </c>
      <c r="P3952" s="4">
        <v>2236.13</v>
      </c>
      <c r="Q3952">
        <f>Table1[[#This Row],[Revenue]]-Table1[[#This Row],[Cost]]</f>
        <v>2236.1299999999992</v>
      </c>
      <c r="R3952" s="6">
        <f>Table1[[#This Row],[Profit]]/Table1[[#This Row],[Revenue]]</f>
        <v>0.16868814121907061</v>
      </c>
    </row>
    <row r="3953" spans="1:18" x14ac:dyDescent="0.45">
      <c r="A3953" s="1" t="s">
        <v>7163</v>
      </c>
      <c r="B3953" s="1" t="s">
        <v>3375</v>
      </c>
      <c r="C3953" s="1" t="s">
        <v>12</v>
      </c>
      <c r="D3953" s="1" t="s">
        <v>13</v>
      </c>
      <c r="E3953" s="1" t="s">
        <v>22</v>
      </c>
      <c r="F3953" s="2">
        <v>45357</v>
      </c>
      <c r="G3953" s="1" t="str">
        <f>IF(WEEKDAY(Table1[[#This Row],[Order_Date]],2)&gt;=6,"Weekend","Weekday")</f>
        <v>Weekday</v>
      </c>
      <c r="H3953" s="2" t="str">
        <f>TEXT(Table1[[#This Row],[Order_Date]],"mmmm")</f>
        <v>March</v>
      </c>
      <c r="I3953" s="8">
        <f>MONTH(Table1[[#This Row],[Order_Date]])</f>
        <v>3</v>
      </c>
      <c r="J3953" s="8">
        <v>4</v>
      </c>
      <c r="K3953" s="1">
        <v>4290.6499999999996</v>
      </c>
      <c r="L3953" s="1">
        <v>10</v>
      </c>
      <c r="M3953" s="1">
        <v>15446.34</v>
      </c>
      <c r="N3953" s="1">
        <f>(Table1[[#This Row],[Quantity]]*Table1[[#This Row],[Unit_Price]])*(1-Table1[[#This Row],[Discount_%]]/100)</f>
        <v>15446.339999999998</v>
      </c>
      <c r="O3953" s="1">
        <v>12822.25</v>
      </c>
      <c r="P3953" s="1">
        <v>2624.09</v>
      </c>
      <c r="Q3953">
        <f>Table1[[#This Row],[Revenue]]-Table1[[#This Row],[Cost]]</f>
        <v>2624.09</v>
      </c>
      <c r="R3953" s="6">
        <f>Table1[[#This Row],[Profit]]/Table1[[#This Row],[Revenue]]</f>
        <v>0.16988425737100182</v>
      </c>
    </row>
    <row r="3954" spans="1:18" x14ac:dyDescent="0.45">
      <c r="A3954" s="4" t="s">
        <v>7164</v>
      </c>
      <c r="B3954" s="4" t="s">
        <v>7165</v>
      </c>
      <c r="C3954" s="4" t="s">
        <v>7</v>
      </c>
      <c r="D3954" s="4" t="s">
        <v>71</v>
      </c>
      <c r="E3954" s="4" t="s">
        <v>4</v>
      </c>
      <c r="F3954" s="5">
        <v>45899</v>
      </c>
      <c r="G3954" s="4" t="str">
        <f>IF(WEEKDAY(Table1[[#This Row],[Order_Date]],2)&gt;=6,"Weekend","Weekday")</f>
        <v>Weekend</v>
      </c>
      <c r="H3954" s="5" t="str">
        <f>TEXT(Table1[[#This Row],[Order_Date]],"mmmm")</f>
        <v>August</v>
      </c>
      <c r="I3954" s="7">
        <f>MONTH(Table1[[#This Row],[Order_Date]])</f>
        <v>8</v>
      </c>
      <c r="J3954" s="7">
        <v>3</v>
      </c>
      <c r="K3954" s="4">
        <v>2108.25</v>
      </c>
      <c r="L3954" s="4">
        <v>15</v>
      </c>
      <c r="M3954" s="4">
        <v>5376.04</v>
      </c>
      <c r="N3954" s="4">
        <f>(Table1[[#This Row],[Quantity]]*Table1[[#This Row],[Unit_Price]])*(1-Table1[[#This Row],[Discount_%]]/100)</f>
        <v>5376.0374999999995</v>
      </c>
      <c r="O3954" s="4">
        <v>3886.46</v>
      </c>
      <c r="P3954" s="4">
        <v>1489.58</v>
      </c>
      <c r="Q3954">
        <f>Table1[[#This Row],[Revenue]]-Table1[[#This Row],[Cost]]</f>
        <v>1489.58</v>
      </c>
      <c r="R3954" s="6">
        <f>Table1[[#This Row],[Profit]]/Table1[[#This Row],[Revenue]]</f>
        <v>0.27707755150631319</v>
      </c>
    </row>
    <row r="3955" spans="1:18" x14ac:dyDescent="0.45">
      <c r="A3955" s="1" t="s">
        <v>7166</v>
      </c>
      <c r="B3955" s="1" t="s">
        <v>7167</v>
      </c>
      <c r="C3955" s="1" t="s">
        <v>2</v>
      </c>
      <c r="D3955" s="1" t="s">
        <v>68</v>
      </c>
      <c r="E3955" s="1" t="s">
        <v>4</v>
      </c>
      <c r="F3955" s="2">
        <v>45690</v>
      </c>
      <c r="G3955" s="1" t="str">
        <f>IF(WEEKDAY(Table1[[#This Row],[Order_Date]],2)&gt;=6,"Weekend","Weekday")</f>
        <v>Weekend</v>
      </c>
      <c r="H3955" s="2" t="str">
        <f>TEXT(Table1[[#This Row],[Order_Date]],"mmmm")</f>
        <v>February</v>
      </c>
      <c r="I3955" s="8">
        <f>MONTH(Table1[[#This Row],[Order_Date]])</f>
        <v>2</v>
      </c>
      <c r="J3955" s="8">
        <v>4</v>
      </c>
      <c r="K3955" s="1">
        <v>1576.85</v>
      </c>
      <c r="L3955" s="1">
        <v>20</v>
      </c>
      <c r="M3955" s="1">
        <v>5045.92</v>
      </c>
      <c r="N3955" s="1">
        <f>(Table1[[#This Row],[Quantity]]*Table1[[#This Row],[Unit_Price]])*(1-Table1[[#This Row],[Discount_%]]/100)</f>
        <v>5045.92</v>
      </c>
      <c r="O3955" s="1">
        <v>3228.46</v>
      </c>
      <c r="P3955" s="1">
        <v>1817.46</v>
      </c>
      <c r="Q3955">
        <f>Table1[[#This Row],[Revenue]]-Table1[[#This Row],[Cost]]</f>
        <v>1817.46</v>
      </c>
      <c r="R3955" s="6">
        <f>Table1[[#This Row],[Profit]]/Table1[[#This Row],[Revenue]]</f>
        <v>0.36018406950566001</v>
      </c>
    </row>
    <row r="3956" spans="1:18" x14ac:dyDescent="0.45">
      <c r="A3956" s="4" t="s">
        <v>7168</v>
      </c>
      <c r="B3956" s="4" t="s">
        <v>7169</v>
      </c>
      <c r="C3956" s="4" t="s">
        <v>28</v>
      </c>
      <c r="D3956" s="4" t="s">
        <v>137</v>
      </c>
      <c r="E3956" s="4" t="s">
        <v>22</v>
      </c>
      <c r="F3956" s="5">
        <v>45910</v>
      </c>
      <c r="G3956" s="4" t="str">
        <f>IF(WEEKDAY(Table1[[#This Row],[Order_Date]],2)&gt;=6,"Weekend","Weekday")</f>
        <v>Weekday</v>
      </c>
      <c r="H3956" s="5" t="str">
        <f>TEXT(Table1[[#This Row],[Order_Date]],"mmmm")</f>
        <v>September</v>
      </c>
      <c r="I3956" s="7">
        <f>MONTH(Table1[[#This Row],[Order_Date]])</f>
        <v>9</v>
      </c>
      <c r="J3956" s="7">
        <v>2</v>
      </c>
      <c r="K3956" s="4">
        <v>3646.36</v>
      </c>
      <c r="L3956" s="4">
        <v>15</v>
      </c>
      <c r="M3956" s="4">
        <v>6198.81</v>
      </c>
      <c r="N3956" s="4">
        <f>(Table1[[#This Row],[Quantity]]*Table1[[#This Row],[Unit_Price]])*(1-Table1[[#This Row],[Discount_%]]/100)</f>
        <v>6198.8119999999999</v>
      </c>
      <c r="O3956" s="4">
        <v>3758.07</v>
      </c>
      <c r="P3956" s="4">
        <v>2440.7399999999998</v>
      </c>
      <c r="Q3956">
        <f>Table1[[#This Row],[Revenue]]-Table1[[#This Row],[Cost]]</f>
        <v>2440.7400000000002</v>
      </c>
      <c r="R3956" s="6">
        <f>Table1[[#This Row],[Profit]]/Table1[[#This Row],[Revenue]]</f>
        <v>0.39374331524921713</v>
      </c>
    </row>
    <row r="3957" spans="1:18" x14ac:dyDescent="0.45">
      <c r="A3957" s="1" t="s">
        <v>7170</v>
      </c>
      <c r="B3957" s="1" t="s">
        <v>7171</v>
      </c>
      <c r="C3957" s="1" t="s">
        <v>7</v>
      </c>
      <c r="D3957" s="1" t="s">
        <v>71</v>
      </c>
      <c r="E3957" s="1" t="s">
        <v>14</v>
      </c>
      <c r="F3957" s="2">
        <v>45348</v>
      </c>
      <c r="G3957" s="1" t="str">
        <f>IF(WEEKDAY(Table1[[#This Row],[Order_Date]],2)&gt;=6,"Weekend","Weekday")</f>
        <v>Weekday</v>
      </c>
      <c r="H3957" s="2" t="str">
        <f>TEXT(Table1[[#This Row],[Order_Date]],"mmmm")</f>
        <v>February</v>
      </c>
      <c r="I3957" s="8">
        <f>MONTH(Table1[[#This Row],[Order_Date]])</f>
        <v>2</v>
      </c>
      <c r="J3957" s="8">
        <v>1</v>
      </c>
      <c r="K3957" s="1">
        <v>288.32</v>
      </c>
      <c r="L3957" s="1">
        <v>5</v>
      </c>
      <c r="M3957" s="1">
        <v>273.89999999999998</v>
      </c>
      <c r="N3957" s="1">
        <f>(Table1[[#This Row],[Quantity]]*Table1[[#This Row],[Unit_Price]])*(1-Table1[[#This Row],[Discount_%]]/100)</f>
        <v>273.904</v>
      </c>
      <c r="O3957" s="1">
        <v>203.25</v>
      </c>
      <c r="P3957" s="1">
        <v>70.650000000000006</v>
      </c>
      <c r="Q3957">
        <f>Table1[[#This Row],[Revenue]]-Table1[[#This Row],[Cost]]</f>
        <v>70.649999999999977</v>
      </c>
      <c r="R3957" s="6">
        <f>Table1[[#This Row],[Profit]]/Table1[[#This Row],[Revenue]]</f>
        <v>0.25794085432639652</v>
      </c>
    </row>
    <row r="3958" spans="1:18" x14ac:dyDescent="0.45">
      <c r="A3958" s="4" t="s">
        <v>7172</v>
      </c>
      <c r="B3958" s="4" t="s">
        <v>7173</v>
      </c>
      <c r="C3958" s="4" t="s">
        <v>7</v>
      </c>
      <c r="D3958" s="4" t="s">
        <v>134</v>
      </c>
      <c r="E3958" s="4" t="s">
        <v>14</v>
      </c>
      <c r="F3958" s="5">
        <v>45545</v>
      </c>
      <c r="G3958" s="4" t="str">
        <f>IF(WEEKDAY(Table1[[#This Row],[Order_Date]],2)&gt;=6,"Weekend","Weekday")</f>
        <v>Weekday</v>
      </c>
      <c r="H3958" s="5" t="str">
        <f>TEXT(Table1[[#This Row],[Order_Date]],"mmmm")</f>
        <v>September</v>
      </c>
      <c r="I3958" s="7">
        <f>MONTH(Table1[[#This Row],[Order_Date]])</f>
        <v>9</v>
      </c>
      <c r="J3958" s="7">
        <v>3</v>
      </c>
      <c r="K3958" s="4">
        <v>2347.77</v>
      </c>
      <c r="L3958" s="4">
        <v>15</v>
      </c>
      <c r="M3958" s="4">
        <v>5986.81</v>
      </c>
      <c r="N3958" s="4">
        <f>(Table1[[#This Row],[Quantity]]*Table1[[#This Row],[Unit_Price]])*(1-Table1[[#This Row],[Discount_%]]/100)</f>
        <v>5986.8134999999993</v>
      </c>
      <c r="O3958" s="4">
        <v>5061.16</v>
      </c>
      <c r="P3958" s="4">
        <v>925.65</v>
      </c>
      <c r="Q3958">
        <f>Table1[[#This Row],[Revenue]]-Table1[[#This Row],[Cost]]</f>
        <v>925.65000000000055</v>
      </c>
      <c r="R3958" s="6">
        <f>Table1[[#This Row],[Profit]]/Table1[[#This Row],[Revenue]]</f>
        <v>0.15461489507767909</v>
      </c>
    </row>
    <row r="3959" spans="1:18" x14ac:dyDescent="0.45">
      <c r="A3959" s="1" t="s">
        <v>7174</v>
      </c>
      <c r="B3959" s="1" t="s">
        <v>7175</v>
      </c>
      <c r="C3959" s="1" t="s">
        <v>2</v>
      </c>
      <c r="D3959" s="1" t="s">
        <v>82</v>
      </c>
      <c r="E3959" s="1" t="s">
        <v>9</v>
      </c>
      <c r="F3959" s="2">
        <v>45960</v>
      </c>
      <c r="G3959" s="1" t="str">
        <f>IF(WEEKDAY(Table1[[#This Row],[Order_Date]],2)&gt;=6,"Weekend","Weekday")</f>
        <v>Weekday</v>
      </c>
      <c r="H3959" s="2" t="str">
        <f>TEXT(Table1[[#This Row],[Order_Date]],"mmmm")</f>
        <v>October</v>
      </c>
      <c r="I3959" s="8">
        <f>MONTH(Table1[[#This Row],[Order_Date]])</f>
        <v>10</v>
      </c>
      <c r="J3959" s="8">
        <v>4</v>
      </c>
      <c r="K3959" s="1">
        <v>4311.17</v>
      </c>
      <c r="L3959" s="1">
        <v>10</v>
      </c>
      <c r="M3959" s="1">
        <v>15520.21</v>
      </c>
      <c r="N3959" s="1">
        <f>(Table1[[#This Row],[Quantity]]*Table1[[#This Row],[Unit_Price]])*(1-Table1[[#This Row],[Discount_%]]/100)</f>
        <v>15520.212000000001</v>
      </c>
      <c r="O3959" s="1">
        <v>12681.82</v>
      </c>
      <c r="P3959" s="1">
        <v>2838.39</v>
      </c>
      <c r="Q3959">
        <f>Table1[[#This Row],[Revenue]]-Table1[[#This Row],[Cost]]</f>
        <v>2838.3899999999994</v>
      </c>
      <c r="R3959" s="6">
        <f>Table1[[#This Row],[Profit]]/Table1[[#This Row],[Revenue]]</f>
        <v>0.1828834790250905</v>
      </c>
    </row>
    <row r="3960" spans="1:18" x14ac:dyDescent="0.45">
      <c r="A3960" s="4" t="s">
        <v>7176</v>
      </c>
      <c r="B3960" s="4" t="s">
        <v>7177</v>
      </c>
      <c r="C3960" s="4" t="s">
        <v>7</v>
      </c>
      <c r="D3960" s="4" t="s">
        <v>8</v>
      </c>
      <c r="E3960" s="4" t="s">
        <v>4</v>
      </c>
      <c r="F3960" s="5">
        <v>45357</v>
      </c>
      <c r="G3960" s="4" t="str">
        <f>IF(WEEKDAY(Table1[[#This Row],[Order_Date]],2)&gt;=6,"Weekend","Weekday")</f>
        <v>Weekday</v>
      </c>
      <c r="H3960" s="5" t="str">
        <f>TEXT(Table1[[#This Row],[Order_Date]],"mmmm")</f>
        <v>March</v>
      </c>
      <c r="I3960" s="7">
        <f>MONTH(Table1[[#This Row],[Order_Date]])</f>
        <v>3</v>
      </c>
      <c r="J3960" s="7">
        <v>4</v>
      </c>
      <c r="K3960" s="4">
        <v>4195.45</v>
      </c>
      <c r="L3960" s="4">
        <v>10</v>
      </c>
      <c r="M3960" s="4">
        <v>15103.62</v>
      </c>
      <c r="N3960" s="4">
        <f>(Table1[[#This Row],[Quantity]]*Table1[[#This Row],[Unit_Price]])*(1-Table1[[#This Row],[Discount_%]]/100)</f>
        <v>15103.619999999999</v>
      </c>
      <c r="O3960" s="4">
        <v>11850.9</v>
      </c>
      <c r="P3960" s="4">
        <v>3252.72</v>
      </c>
      <c r="Q3960">
        <f>Table1[[#This Row],[Revenue]]-Table1[[#This Row],[Cost]]</f>
        <v>3252.7200000000012</v>
      </c>
      <c r="R3960" s="6">
        <f>Table1[[#This Row],[Profit]]/Table1[[#This Row],[Revenue]]</f>
        <v>0.21536029110901889</v>
      </c>
    </row>
    <row r="3961" spans="1:18" x14ac:dyDescent="0.45">
      <c r="A3961" s="1" t="s">
        <v>7178</v>
      </c>
      <c r="B3961" s="1" t="s">
        <v>1818</v>
      </c>
      <c r="C3961" s="1" t="s">
        <v>20</v>
      </c>
      <c r="D3961" s="1" t="s">
        <v>57</v>
      </c>
      <c r="E3961" s="1" t="s">
        <v>22</v>
      </c>
      <c r="F3961" s="2">
        <v>45672</v>
      </c>
      <c r="G3961" s="1" t="str">
        <f>IF(WEEKDAY(Table1[[#This Row],[Order_Date]],2)&gt;=6,"Weekend","Weekday")</f>
        <v>Weekday</v>
      </c>
      <c r="H3961" s="2" t="str">
        <f>TEXT(Table1[[#This Row],[Order_Date]],"mmmm")</f>
        <v>January</v>
      </c>
      <c r="I3961" s="8">
        <f>MONTH(Table1[[#This Row],[Order_Date]])</f>
        <v>1</v>
      </c>
      <c r="J3961" s="8">
        <v>2</v>
      </c>
      <c r="K3961" s="1">
        <v>182.78</v>
      </c>
      <c r="L3961" s="1">
        <v>5</v>
      </c>
      <c r="M3961" s="1">
        <v>347.28</v>
      </c>
      <c r="N3961" s="1">
        <f>(Table1[[#This Row],[Quantity]]*Table1[[#This Row],[Unit_Price]])*(1-Table1[[#This Row],[Discount_%]]/100)</f>
        <v>347.28199999999998</v>
      </c>
      <c r="O3961" s="1">
        <v>250.02</v>
      </c>
      <c r="P3961" s="1">
        <v>97.26</v>
      </c>
      <c r="Q3961">
        <f>Table1[[#This Row],[Revenue]]-Table1[[#This Row],[Cost]]</f>
        <v>97.259999999999962</v>
      </c>
      <c r="R3961" s="6">
        <f>Table1[[#This Row],[Profit]]/Table1[[#This Row],[Revenue]]</f>
        <v>0.28006219765031104</v>
      </c>
    </row>
    <row r="3962" spans="1:18" x14ac:dyDescent="0.45">
      <c r="A3962" s="4" t="s">
        <v>7179</v>
      </c>
      <c r="B3962" s="4" t="s">
        <v>7180</v>
      </c>
      <c r="C3962" s="4" t="s">
        <v>7</v>
      </c>
      <c r="D3962" s="4" t="s">
        <v>71</v>
      </c>
      <c r="E3962" s="4" t="s">
        <v>14</v>
      </c>
      <c r="F3962" s="5">
        <v>45779</v>
      </c>
      <c r="G3962" s="4" t="str">
        <f>IF(WEEKDAY(Table1[[#This Row],[Order_Date]],2)&gt;=6,"Weekend","Weekday")</f>
        <v>Weekday</v>
      </c>
      <c r="H3962" s="5" t="str">
        <f>TEXT(Table1[[#This Row],[Order_Date]],"mmmm")</f>
        <v>May</v>
      </c>
      <c r="I3962" s="7">
        <f>MONTH(Table1[[#This Row],[Order_Date]])</f>
        <v>5</v>
      </c>
      <c r="J3962" s="7">
        <v>2</v>
      </c>
      <c r="K3962" s="4">
        <v>4847.9399999999996</v>
      </c>
      <c r="L3962" s="4">
        <v>5</v>
      </c>
      <c r="M3962" s="4">
        <v>9211.09</v>
      </c>
      <c r="N3962" s="4">
        <f>(Table1[[#This Row],[Quantity]]*Table1[[#This Row],[Unit_Price]])*(1-Table1[[#This Row],[Discount_%]]/100)</f>
        <v>9211.0859999999993</v>
      </c>
      <c r="O3962" s="4">
        <v>6967.36</v>
      </c>
      <c r="P3962" s="4">
        <v>2243.73</v>
      </c>
      <c r="Q3962">
        <f>Table1[[#This Row],[Revenue]]-Table1[[#This Row],[Cost]]</f>
        <v>2243.7300000000005</v>
      </c>
      <c r="R3962" s="6">
        <f>Table1[[#This Row],[Profit]]/Table1[[#This Row],[Revenue]]</f>
        <v>0.24359006371667197</v>
      </c>
    </row>
    <row r="3963" spans="1:18" x14ac:dyDescent="0.45">
      <c r="A3963" s="1" t="s">
        <v>7181</v>
      </c>
      <c r="B3963" s="1" t="s">
        <v>4582</v>
      </c>
      <c r="C3963" s="1" t="s">
        <v>20</v>
      </c>
      <c r="D3963" s="1" t="s">
        <v>60</v>
      </c>
      <c r="E3963" s="1" t="s">
        <v>9</v>
      </c>
      <c r="F3963" s="2">
        <v>45963</v>
      </c>
      <c r="G3963" s="1" t="str">
        <f>IF(WEEKDAY(Table1[[#This Row],[Order_Date]],2)&gt;=6,"Weekend","Weekday")</f>
        <v>Weekend</v>
      </c>
      <c r="H3963" s="2" t="str">
        <f>TEXT(Table1[[#This Row],[Order_Date]],"mmmm")</f>
        <v>November</v>
      </c>
      <c r="I3963" s="8">
        <f>MONTH(Table1[[#This Row],[Order_Date]])</f>
        <v>11</v>
      </c>
      <c r="J3963" s="8">
        <v>3</v>
      </c>
      <c r="K3963" s="1">
        <v>1989.19</v>
      </c>
      <c r="L3963" s="1">
        <v>5</v>
      </c>
      <c r="M3963" s="1">
        <v>5669.19</v>
      </c>
      <c r="N3963" s="1">
        <f>(Table1[[#This Row],[Quantity]]*Table1[[#This Row],[Unit_Price]])*(1-Table1[[#This Row],[Discount_%]]/100)</f>
        <v>5669.1914999999999</v>
      </c>
      <c r="O3963" s="1">
        <v>4737.96</v>
      </c>
      <c r="P3963" s="1">
        <v>931.23</v>
      </c>
      <c r="Q3963">
        <f>Table1[[#This Row],[Revenue]]-Table1[[#This Row],[Cost]]</f>
        <v>931.22999999999956</v>
      </c>
      <c r="R3963" s="6">
        <f>Table1[[#This Row],[Profit]]/Table1[[#This Row],[Revenue]]</f>
        <v>0.16426156117540602</v>
      </c>
    </row>
    <row r="3964" spans="1:18" x14ac:dyDescent="0.45">
      <c r="A3964" s="4" t="s">
        <v>7182</v>
      </c>
      <c r="B3964" s="4" t="s">
        <v>7183</v>
      </c>
      <c r="C3964" s="4" t="s">
        <v>7</v>
      </c>
      <c r="D3964" s="4" t="s">
        <v>106</v>
      </c>
      <c r="E3964" s="4" t="s">
        <v>9</v>
      </c>
      <c r="F3964" s="5">
        <v>45351</v>
      </c>
      <c r="G3964" s="4" t="str">
        <f>IF(WEEKDAY(Table1[[#This Row],[Order_Date]],2)&gt;=6,"Weekend","Weekday")</f>
        <v>Weekday</v>
      </c>
      <c r="H3964" s="5" t="str">
        <f>TEXT(Table1[[#This Row],[Order_Date]],"mmmm")</f>
        <v>February</v>
      </c>
      <c r="I3964" s="7">
        <f>MONTH(Table1[[#This Row],[Order_Date]])</f>
        <v>2</v>
      </c>
      <c r="J3964" s="7">
        <v>1</v>
      </c>
      <c r="K3964" s="4">
        <v>527.9</v>
      </c>
      <c r="L3964" s="4">
        <v>10</v>
      </c>
      <c r="M3964" s="4">
        <v>475.11</v>
      </c>
      <c r="N3964" s="4">
        <f>(Table1[[#This Row],[Quantity]]*Table1[[#This Row],[Unit_Price]])*(1-Table1[[#This Row],[Discount_%]]/100)</f>
        <v>475.11</v>
      </c>
      <c r="O3964" s="4">
        <v>395.06</v>
      </c>
      <c r="P3964" s="4">
        <v>80.05</v>
      </c>
      <c r="Q3964">
        <f>Table1[[#This Row],[Revenue]]-Table1[[#This Row],[Cost]]</f>
        <v>80.050000000000011</v>
      </c>
      <c r="R3964" s="6">
        <f>Table1[[#This Row],[Profit]]/Table1[[#This Row],[Revenue]]</f>
        <v>0.16848729767843235</v>
      </c>
    </row>
    <row r="3965" spans="1:18" x14ac:dyDescent="0.45">
      <c r="A3965" s="1" t="s">
        <v>7184</v>
      </c>
      <c r="B3965" s="1" t="s">
        <v>4964</v>
      </c>
      <c r="C3965" s="1" t="s">
        <v>20</v>
      </c>
      <c r="D3965" s="1" t="s">
        <v>21</v>
      </c>
      <c r="E3965" s="1" t="s">
        <v>9</v>
      </c>
      <c r="F3965" s="2">
        <v>45447</v>
      </c>
      <c r="G3965" s="1" t="str">
        <f>IF(WEEKDAY(Table1[[#This Row],[Order_Date]],2)&gt;=6,"Weekend","Weekday")</f>
        <v>Weekday</v>
      </c>
      <c r="H3965" s="2" t="str">
        <f>TEXT(Table1[[#This Row],[Order_Date]],"mmmm")</f>
        <v>June</v>
      </c>
      <c r="I3965" s="8">
        <f>MONTH(Table1[[#This Row],[Order_Date]])</f>
        <v>6</v>
      </c>
      <c r="J3965" s="8">
        <v>1</v>
      </c>
      <c r="K3965" s="1">
        <v>1880.34</v>
      </c>
      <c r="L3965" s="1">
        <v>15</v>
      </c>
      <c r="M3965" s="1">
        <v>1598.29</v>
      </c>
      <c r="N3965" s="1">
        <f>(Table1[[#This Row],[Quantity]]*Table1[[#This Row],[Unit_Price]])*(1-Table1[[#This Row],[Discount_%]]/100)</f>
        <v>1598.289</v>
      </c>
      <c r="O3965" s="1">
        <v>1210.53</v>
      </c>
      <c r="P3965" s="1">
        <v>387.76</v>
      </c>
      <c r="Q3965">
        <f>Table1[[#This Row],[Revenue]]-Table1[[#This Row],[Cost]]</f>
        <v>387.76</v>
      </c>
      <c r="R3965" s="6">
        <f>Table1[[#This Row],[Profit]]/Table1[[#This Row],[Revenue]]</f>
        <v>0.24260928867727383</v>
      </c>
    </row>
    <row r="3966" spans="1:18" x14ac:dyDescent="0.45">
      <c r="A3966" s="4" t="s">
        <v>7185</v>
      </c>
      <c r="B3966" s="4" t="s">
        <v>7186</v>
      </c>
      <c r="C3966" s="4" t="s">
        <v>28</v>
      </c>
      <c r="D3966" s="4" t="s">
        <v>100</v>
      </c>
      <c r="E3966" s="4" t="s">
        <v>9</v>
      </c>
      <c r="F3966" s="5">
        <v>45502</v>
      </c>
      <c r="G3966" s="4" t="str">
        <f>IF(WEEKDAY(Table1[[#This Row],[Order_Date]],2)&gt;=6,"Weekend","Weekday")</f>
        <v>Weekday</v>
      </c>
      <c r="H3966" s="5" t="str">
        <f>TEXT(Table1[[#This Row],[Order_Date]],"mmmm")</f>
        <v>July</v>
      </c>
      <c r="I3966" s="7">
        <f>MONTH(Table1[[#This Row],[Order_Date]])</f>
        <v>7</v>
      </c>
      <c r="J3966" s="7">
        <v>4</v>
      </c>
      <c r="K3966" s="4">
        <v>1204.1500000000001</v>
      </c>
      <c r="L3966" s="4">
        <v>10</v>
      </c>
      <c r="M3966" s="4">
        <v>4334.9399999999996</v>
      </c>
      <c r="N3966" s="4">
        <f>(Table1[[#This Row],[Quantity]]*Table1[[#This Row],[Unit_Price]])*(1-Table1[[#This Row],[Discount_%]]/100)</f>
        <v>4334.9400000000005</v>
      </c>
      <c r="O3966" s="4">
        <v>3656.83</v>
      </c>
      <c r="P3966" s="4">
        <v>678.11</v>
      </c>
      <c r="Q3966">
        <f>Table1[[#This Row],[Revenue]]-Table1[[#This Row],[Cost]]</f>
        <v>678.10999999999967</v>
      </c>
      <c r="R3966" s="6">
        <f>Table1[[#This Row],[Profit]]/Table1[[#This Row],[Revenue]]</f>
        <v>0.15642892404508485</v>
      </c>
    </row>
    <row r="3967" spans="1:18" x14ac:dyDescent="0.45">
      <c r="A3967" s="1" t="s">
        <v>7187</v>
      </c>
      <c r="B3967" s="1" t="s">
        <v>4247</v>
      </c>
      <c r="C3967" s="1" t="s">
        <v>7</v>
      </c>
      <c r="D3967" s="1" t="s">
        <v>8</v>
      </c>
      <c r="E3967" s="1" t="s">
        <v>9</v>
      </c>
      <c r="F3967" s="2">
        <v>45323</v>
      </c>
      <c r="G3967" s="1" t="str">
        <f>IF(WEEKDAY(Table1[[#This Row],[Order_Date]],2)&gt;=6,"Weekend","Weekday")</f>
        <v>Weekday</v>
      </c>
      <c r="H3967" s="2" t="str">
        <f>TEXT(Table1[[#This Row],[Order_Date]],"mmmm")</f>
        <v>February</v>
      </c>
      <c r="I3967" s="8">
        <f>MONTH(Table1[[#This Row],[Order_Date]])</f>
        <v>2</v>
      </c>
      <c r="J3967" s="8">
        <v>2</v>
      </c>
      <c r="K3967" s="1">
        <v>3679.74</v>
      </c>
      <c r="L3967" s="1">
        <v>5</v>
      </c>
      <c r="M3967" s="1">
        <v>6991.51</v>
      </c>
      <c r="N3967" s="1">
        <f>(Table1[[#This Row],[Quantity]]*Table1[[#This Row],[Unit_Price]])*(1-Table1[[#This Row],[Discount_%]]/100)</f>
        <v>6991.5059999999994</v>
      </c>
      <c r="O3967" s="1">
        <v>5882.41</v>
      </c>
      <c r="P3967" s="1">
        <v>1109.0999999999999</v>
      </c>
      <c r="Q3967">
        <f>Table1[[#This Row],[Revenue]]-Table1[[#This Row],[Cost]]</f>
        <v>1109.1000000000004</v>
      </c>
      <c r="R3967" s="6">
        <f>Table1[[#This Row],[Profit]]/Table1[[#This Row],[Revenue]]</f>
        <v>0.1586352590499048</v>
      </c>
    </row>
    <row r="3968" spans="1:18" x14ac:dyDescent="0.45">
      <c r="A3968" s="4" t="s">
        <v>7188</v>
      </c>
      <c r="B3968" s="4" t="s">
        <v>7072</v>
      </c>
      <c r="C3968" s="4" t="s">
        <v>2</v>
      </c>
      <c r="D3968" s="4" t="s">
        <v>3</v>
      </c>
      <c r="E3968" s="4" t="s">
        <v>9</v>
      </c>
      <c r="F3968" s="5">
        <v>45889</v>
      </c>
      <c r="G3968" s="4" t="str">
        <f>IF(WEEKDAY(Table1[[#This Row],[Order_Date]],2)&gt;=6,"Weekend","Weekday")</f>
        <v>Weekday</v>
      </c>
      <c r="H3968" s="5" t="str">
        <f>TEXT(Table1[[#This Row],[Order_Date]],"mmmm")</f>
        <v>August</v>
      </c>
      <c r="I3968" s="7">
        <f>MONTH(Table1[[#This Row],[Order_Date]])</f>
        <v>8</v>
      </c>
      <c r="J3968" s="7">
        <v>3</v>
      </c>
      <c r="K3968" s="4">
        <v>4707.71</v>
      </c>
      <c r="L3968" s="4">
        <v>15</v>
      </c>
      <c r="M3968" s="4">
        <v>12004.66</v>
      </c>
      <c r="N3968" s="4">
        <f>(Table1[[#This Row],[Quantity]]*Table1[[#This Row],[Unit_Price]])*(1-Table1[[#This Row],[Discount_%]]/100)</f>
        <v>12004.6605</v>
      </c>
      <c r="O3968" s="4">
        <v>7624.78</v>
      </c>
      <c r="P3968" s="4">
        <v>4379.88</v>
      </c>
      <c r="Q3968">
        <f>Table1[[#This Row],[Revenue]]-Table1[[#This Row],[Cost]]</f>
        <v>4379.88</v>
      </c>
      <c r="R3968" s="6">
        <f>Table1[[#This Row],[Profit]]/Table1[[#This Row],[Revenue]]</f>
        <v>0.36484831723680639</v>
      </c>
    </row>
    <row r="3969" spans="1:18" x14ac:dyDescent="0.45">
      <c r="A3969" s="1" t="s">
        <v>7189</v>
      </c>
      <c r="B3969" s="1" t="s">
        <v>7190</v>
      </c>
      <c r="C3969" s="1" t="s">
        <v>20</v>
      </c>
      <c r="D3969" s="1" t="s">
        <v>21</v>
      </c>
      <c r="E3969" s="1" t="s">
        <v>4</v>
      </c>
      <c r="F3969" s="2">
        <v>45354</v>
      </c>
      <c r="G3969" s="1" t="str">
        <f>IF(WEEKDAY(Table1[[#This Row],[Order_Date]],2)&gt;=6,"Weekend","Weekday")</f>
        <v>Weekend</v>
      </c>
      <c r="H3969" s="2" t="str">
        <f>TEXT(Table1[[#This Row],[Order_Date]],"mmmm")</f>
        <v>March</v>
      </c>
      <c r="I3969" s="8">
        <f>MONTH(Table1[[#This Row],[Order_Date]])</f>
        <v>3</v>
      </c>
      <c r="J3969" s="8">
        <v>3</v>
      </c>
      <c r="K3969" s="1">
        <v>2556.08</v>
      </c>
      <c r="L3969" s="1">
        <v>5</v>
      </c>
      <c r="M3969" s="1">
        <v>7284.83</v>
      </c>
      <c r="N3969" s="1">
        <f>(Table1[[#This Row],[Quantity]]*Table1[[#This Row],[Unit_Price]])*(1-Table1[[#This Row],[Discount_%]]/100)</f>
        <v>7284.8279999999995</v>
      </c>
      <c r="O3969" s="1">
        <v>4806.49</v>
      </c>
      <c r="P3969" s="1">
        <v>2478.34</v>
      </c>
      <c r="Q3969">
        <f>Table1[[#This Row],[Revenue]]-Table1[[#This Row],[Cost]]</f>
        <v>2478.34</v>
      </c>
      <c r="R3969" s="6">
        <f>Table1[[#This Row],[Profit]]/Table1[[#This Row],[Revenue]]</f>
        <v>0.34020560534700195</v>
      </c>
    </row>
    <row r="3970" spans="1:18" x14ac:dyDescent="0.45">
      <c r="A3970" s="4" t="s">
        <v>7191</v>
      </c>
      <c r="B3970" s="4" t="s">
        <v>7192</v>
      </c>
      <c r="C3970" s="4" t="s">
        <v>28</v>
      </c>
      <c r="D3970" s="4" t="s">
        <v>137</v>
      </c>
      <c r="E3970" s="4" t="s">
        <v>9</v>
      </c>
      <c r="F3970" s="5">
        <v>45373</v>
      </c>
      <c r="G3970" s="4" t="str">
        <f>IF(WEEKDAY(Table1[[#This Row],[Order_Date]],2)&gt;=6,"Weekend","Weekday")</f>
        <v>Weekday</v>
      </c>
      <c r="H3970" s="5" t="str">
        <f>TEXT(Table1[[#This Row],[Order_Date]],"mmmm")</f>
        <v>March</v>
      </c>
      <c r="I3970" s="7">
        <f>MONTH(Table1[[#This Row],[Order_Date]])</f>
        <v>3</v>
      </c>
      <c r="J3970" s="7">
        <v>5</v>
      </c>
      <c r="K3970" s="4">
        <v>2272.1</v>
      </c>
      <c r="L3970" s="4">
        <v>15</v>
      </c>
      <c r="M3970" s="4">
        <v>9656.42</v>
      </c>
      <c r="N3970" s="4">
        <f>(Table1[[#This Row],[Quantity]]*Table1[[#This Row],[Unit_Price]])*(1-Table1[[#This Row],[Discount_%]]/100)</f>
        <v>9656.4249999999993</v>
      </c>
      <c r="O3970" s="4">
        <v>6872.28</v>
      </c>
      <c r="P3970" s="4">
        <v>2784.14</v>
      </c>
      <c r="Q3970">
        <f>Table1[[#This Row],[Revenue]]-Table1[[#This Row],[Cost]]</f>
        <v>2784.1400000000003</v>
      </c>
      <c r="R3970" s="6">
        <f>Table1[[#This Row],[Profit]]/Table1[[#This Row],[Revenue]]</f>
        <v>0.28832010206681147</v>
      </c>
    </row>
    <row r="3971" spans="1:18" x14ac:dyDescent="0.45">
      <c r="A3971" s="1" t="s">
        <v>7193</v>
      </c>
      <c r="B3971" s="1" t="s">
        <v>331</v>
      </c>
      <c r="C3971" s="1" t="s">
        <v>12</v>
      </c>
      <c r="D3971" s="1" t="s">
        <v>13</v>
      </c>
      <c r="E3971" s="1" t="s">
        <v>22</v>
      </c>
      <c r="F3971" s="2">
        <v>45512</v>
      </c>
      <c r="G3971" s="1" t="str">
        <f>IF(WEEKDAY(Table1[[#This Row],[Order_Date]],2)&gt;=6,"Weekend","Weekday")</f>
        <v>Weekday</v>
      </c>
      <c r="H3971" s="2" t="str">
        <f>TEXT(Table1[[#This Row],[Order_Date]],"mmmm")</f>
        <v>August</v>
      </c>
      <c r="I3971" s="8">
        <f>MONTH(Table1[[#This Row],[Order_Date]])</f>
        <v>8</v>
      </c>
      <c r="J3971" s="8">
        <v>2</v>
      </c>
      <c r="K3971" s="1">
        <v>182.95</v>
      </c>
      <c r="L3971" s="1">
        <v>0</v>
      </c>
      <c r="M3971" s="1">
        <v>365.9</v>
      </c>
      <c r="N3971" s="1">
        <f>(Table1[[#This Row],[Quantity]]*Table1[[#This Row],[Unit_Price]])*(1-Table1[[#This Row],[Discount_%]]/100)</f>
        <v>365.9</v>
      </c>
      <c r="O3971" s="1">
        <v>267.3</v>
      </c>
      <c r="P3971" s="1">
        <v>98.6</v>
      </c>
      <c r="Q3971">
        <f>Table1[[#This Row],[Revenue]]-Table1[[#This Row],[Cost]]</f>
        <v>98.599999999999966</v>
      </c>
      <c r="R3971" s="6">
        <f>Table1[[#This Row],[Profit]]/Table1[[#This Row],[Revenue]]</f>
        <v>0.26947253347909267</v>
      </c>
    </row>
    <row r="3972" spans="1:18" x14ac:dyDescent="0.45">
      <c r="A3972" s="4" t="s">
        <v>7194</v>
      </c>
      <c r="B3972" s="4" t="s">
        <v>7195</v>
      </c>
      <c r="C3972" s="4" t="s">
        <v>28</v>
      </c>
      <c r="D3972" s="4" t="s">
        <v>85</v>
      </c>
      <c r="E3972" s="4" t="s">
        <v>4</v>
      </c>
      <c r="F3972" s="5">
        <v>45316</v>
      </c>
      <c r="G3972" s="4" t="str">
        <f>IF(WEEKDAY(Table1[[#This Row],[Order_Date]],2)&gt;=6,"Weekend","Weekday")</f>
        <v>Weekday</v>
      </c>
      <c r="H3972" s="5" t="str">
        <f>TEXT(Table1[[#This Row],[Order_Date]],"mmmm")</f>
        <v>January</v>
      </c>
      <c r="I3972" s="7">
        <f>MONTH(Table1[[#This Row],[Order_Date]])</f>
        <v>1</v>
      </c>
      <c r="J3972" s="7">
        <v>1</v>
      </c>
      <c r="K3972" s="4">
        <v>106.47</v>
      </c>
      <c r="L3972" s="4">
        <v>15</v>
      </c>
      <c r="M3972" s="4">
        <v>90.5</v>
      </c>
      <c r="N3972" s="4">
        <f>(Table1[[#This Row],[Quantity]]*Table1[[#This Row],[Unit_Price]])*(1-Table1[[#This Row],[Discount_%]]/100)</f>
        <v>90.499499999999998</v>
      </c>
      <c r="O3972" s="4">
        <v>61.27</v>
      </c>
      <c r="P3972" s="4">
        <v>29.23</v>
      </c>
      <c r="Q3972">
        <f>Table1[[#This Row],[Revenue]]-Table1[[#This Row],[Cost]]</f>
        <v>29.229999999999997</v>
      </c>
      <c r="R3972" s="6">
        <f>Table1[[#This Row],[Profit]]/Table1[[#This Row],[Revenue]]</f>
        <v>0.32298342541436464</v>
      </c>
    </row>
    <row r="3973" spans="1:18" x14ac:dyDescent="0.45">
      <c r="A3973" s="1" t="s">
        <v>7196</v>
      </c>
      <c r="B3973" s="1" t="s">
        <v>3316</v>
      </c>
      <c r="C3973" s="1" t="s">
        <v>12</v>
      </c>
      <c r="D3973" s="1" t="s">
        <v>41</v>
      </c>
      <c r="E3973" s="1" t="s">
        <v>9</v>
      </c>
      <c r="F3973" s="2">
        <v>45864</v>
      </c>
      <c r="G3973" s="1" t="str">
        <f>IF(WEEKDAY(Table1[[#This Row],[Order_Date]],2)&gt;=6,"Weekend","Weekday")</f>
        <v>Weekend</v>
      </c>
      <c r="H3973" s="2" t="str">
        <f>TEXT(Table1[[#This Row],[Order_Date]],"mmmm")</f>
        <v>July</v>
      </c>
      <c r="I3973" s="8">
        <f>MONTH(Table1[[#This Row],[Order_Date]])</f>
        <v>7</v>
      </c>
      <c r="J3973" s="8">
        <v>4</v>
      </c>
      <c r="K3973" s="1">
        <v>1136.21</v>
      </c>
      <c r="L3973" s="1">
        <v>0</v>
      </c>
      <c r="M3973" s="1">
        <v>4544.84</v>
      </c>
      <c r="N3973" s="1">
        <f>(Table1[[#This Row],[Quantity]]*Table1[[#This Row],[Unit_Price]])*(1-Table1[[#This Row],[Discount_%]]/100)</f>
        <v>4544.84</v>
      </c>
      <c r="O3973" s="1">
        <v>3274.8</v>
      </c>
      <c r="P3973" s="1">
        <v>1270.04</v>
      </c>
      <c r="Q3973">
        <f>Table1[[#This Row],[Revenue]]-Table1[[#This Row],[Cost]]</f>
        <v>1270.04</v>
      </c>
      <c r="R3973" s="6">
        <f>Table1[[#This Row],[Profit]]/Table1[[#This Row],[Revenue]]</f>
        <v>0.27944658117777521</v>
      </c>
    </row>
    <row r="3974" spans="1:18" x14ac:dyDescent="0.45">
      <c r="A3974" s="4" t="s">
        <v>7197</v>
      </c>
      <c r="B3974" s="4" t="s">
        <v>3745</v>
      </c>
      <c r="C3974" s="4" t="s">
        <v>12</v>
      </c>
      <c r="D3974" s="4" t="s">
        <v>41</v>
      </c>
      <c r="E3974" s="4" t="s">
        <v>9</v>
      </c>
      <c r="F3974" s="5">
        <v>45541</v>
      </c>
      <c r="G3974" s="4" t="str">
        <f>IF(WEEKDAY(Table1[[#This Row],[Order_Date]],2)&gt;=6,"Weekend","Weekday")</f>
        <v>Weekday</v>
      </c>
      <c r="H3974" s="5" t="str">
        <f>TEXT(Table1[[#This Row],[Order_Date]],"mmmm")</f>
        <v>September</v>
      </c>
      <c r="I3974" s="7">
        <f>MONTH(Table1[[#This Row],[Order_Date]])</f>
        <v>9</v>
      </c>
      <c r="J3974" s="7">
        <v>2</v>
      </c>
      <c r="K3974" s="4">
        <v>4463.46</v>
      </c>
      <c r="L3974" s="4">
        <v>10</v>
      </c>
      <c r="M3974" s="4">
        <v>8034.23</v>
      </c>
      <c r="N3974" s="4">
        <f>(Table1[[#This Row],[Quantity]]*Table1[[#This Row],[Unit_Price]])*(1-Table1[[#This Row],[Discount_%]]/100)</f>
        <v>8034.2280000000001</v>
      </c>
      <c r="O3974" s="4">
        <v>5416.86</v>
      </c>
      <c r="P3974" s="4">
        <v>2617.37</v>
      </c>
      <c r="Q3974">
        <f>Table1[[#This Row],[Revenue]]-Table1[[#This Row],[Cost]]</f>
        <v>2617.37</v>
      </c>
      <c r="R3974" s="6">
        <f>Table1[[#This Row],[Profit]]/Table1[[#This Row],[Revenue]]</f>
        <v>0.32577733024820049</v>
      </c>
    </row>
    <row r="3975" spans="1:18" x14ac:dyDescent="0.45">
      <c r="A3975" s="1" t="s">
        <v>7198</v>
      </c>
      <c r="B3975" s="1" t="s">
        <v>7199</v>
      </c>
      <c r="C3975" s="1" t="s">
        <v>20</v>
      </c>
      <c r="D3975" s="1" t="s">
        <v>25</v>
      </c>
      <c r="E3975" s="1" t="s">
        <v>4</v>
      </c>
      <c r="F3975" s="2">
        <v>45472</v>
      </c>
      <c r="G3975" s="1" t="str">
        <f>IF(WEEKDAY(Table1[[#This Row],[Order_Date]],2)&gt;=6,"Weekend","Weekday")</f>
        <v>Weekend</v>
      </c>
      <c r="H3975" s="2" t="str">
        <f>TEXT(Table1[[#This Row],[Order_Date]],"mmmm")</f>
        <v>June</v>
      </c>
      <c r="I3975" s="8">
        <f>MONTH(Table1[[#This Row],[Order_Date]])</f>
        <v>6</v>
      </c>
      <c r="J3975" s="8">
        <v>1</v>
      </c>
      <c r="K3975" s="1">
        <v>2308.9</v>
      </c>
      <c r="L3975" s="1">
        <v>15</v>
      </c>
      <c r="M3975" s="1">
        <v>1962.57</v>
      </c>
      <c r="N3975" s="1">
        <f>(Table1[[#This Row],[Quantity]]*Table1[[#This Row],[Unit_Price]])*(1-Table1[[#This Row],[Discount_%]]/100)</f>
        <v>1962.5650000000001</v>
      </c>
      <c r="O3975" s="1">
        <v>1506.17</v>
      </c>
      <c r="P3975" s="1">
        <v>456.4</v>
      </c>
      <c r="Q3975">
        <f>Table1[[#This Row],[Revenue]]-Table1[[#This Row],[Cost]]</f>
        <v>456.39999999999986</v>
      </c>
      <c r="R3975" s="6">
        <f>Table1[[#This Row],[Profit]]/Table1[[#This Row],[Revenue]]</f>
        <v>0.23255221469807447</v>
      </c>
    </row>
    <row r="3976" spans="1:18" x14ac:dyDescent="0.45">
      <c r="A3976" s="4" t="s">
        <v>7200</v>
      </c>
      <c r="B3976" s="4" t="s">
        <v>7201</v>
      </c>
      <c r="C3976" s="4" t="s">
        <v>2</v>
      </c>
      <c r="D3976" s="4" t="s">
        <v>82</v>
      </c>
      <c r="E3976" s="4" t="s">
        <v>9</v>
      </c>
      <c r="F3976" s="5">
        <v>45840</v>
      </c>
      <c r="G3976" s="4" t="str">
        <f>IF(WEEKDAY(Table1[[#This Row],[Order_Date]],2)&gt;=6,"Weekend","Weekday")</f>
        <v>Weekday</v>
      </c>
      <c r="H3976" s="5" t="str">
        <f>TEXT(Table1[[#This Row],[Order_Date]],"mmmm")</f>
        <v>July</v>
      </c>
      <c r="I3976" s="7">
        <f>MONTH(Table1[[#This Row],[Order_Date]])</f>
        <v>7</v>
      </c>
      <c r="J3976" s="7">
        <v>4</v>
      </c>
      <c r="K3976" s="4">
        <v>3537.84</v>
      </c>
      <c r="L3976" s="4">
        <v>5</v>
      </c>
      <c r="M3976" s="4">
        <v>13443.79</v>
      </c>
      <c r="N3976" s="4">
        <f>(Table1[[#This Row],[Quantity]]*Table1[[#This Row],[Unit_Price]])*(1-Table1[[#This Row],[Discount_%]]/100)</f>
        <v>13443.791999999999</v>
      </c>
      <c r="O3976" s="4">
        <v>9526.9500000000007</v>
      </c>
      <c r="P3976" s="4">
        <v>3916.84</v>
      </c>
      <c r="Q3976">
        <f>Table1[[#This Row],[Revenue]]-Table1[[#This Row],[Cost]]</f>
        <v>3916.84</v>
      </c>
      <c r="R3976" s="6">
        <f>Table1[[#This Row],[Profit]]/Table1[[#This Row],[Revenue]]</f>
        <v>0.29134938882562134</v>
      </c>
    </row>
    <row r="3977" spans="1:18" x14ac:dyDescent="0.45">
      <c r="A3977" s="1" t="s">
        <v>7202</v>
      </c>
      <c r="B3977" s="1" t="s">
        <v>5418</v>
      </c>
      <c r="C3977" s="1" t="s">
        <v>2</v>
      </c>
      <c r="D3977" s="1" t="s">
        <v>68</v>
      </c>
      <c r="E3977" s="1" t="s">
        <v>4</v>
      </c>
      <c r="F3977" s="2">
        <v>45569</v>
      </c>
      <c r="G3977" s="1" t="str">
        <f>IF(WEEKDAY(Table1[[#This Row],[Order_Date]],2)&gt;=6,"Weekend","Weekday")</f>
        <v>Weekday</v>
      </c>
      <c r="H3977" s="2" t="str">
        <f>TEXT(Table1[[#This Row],[Order_Date]],"mmmm")</f>
        <v>October</v>
      </c>
      <c r="I3977" s="8">
        <f>MONTH(Table1[[#This Row],[Order_Date]])</f>
        <v>10</v>
      </c>
      <c r="J3977" s="8">
        <v>2</v>
      </c>
      <c r="K3977" s="1">
        <v>3711.91</v>
      </c>
      <c r="L3977" s="1">
        <v>0</v>
      </c>
      <c r="M3977" s="1">
        <v>7423.82</v>
      </c>
      <c r="N3977" s="1">
        <f>(Table1[[#This Row],[Quantity]]*Table1[[#This Row],[Unit_Price]])*(1-Table1[[#This Row],[Discount_%]]/100)</f>
        <v>7423.82</v>
      </c>
      <c r="O3977" s="1">
        <v>5501.8</v>
      </c>
      <c r="P3977" s="1">
        <v>1922.02</v>
      </c>
      <c r="Q3977">
        <f>Table1[[#This Row],[Revenue]]-Table1[[#This Row],[Cost]]</f>
        <v>1922.0199999999995</v>
      </c>
      <c r="R3977" s="6">
        <f>Table1[[#This Row],[Profit]]/Table1[[#This Row],[Revenue]]</f>
        <v>0.25889905735861052</v>
      </c>
    </row>
    <row r="3978" spans="1:18" x14ac:dyDescent="0.45">
      <c r="A3978" s="4" t="s">
        <v>7203</v>
      </c>
      <c r="B3978" s="4" t="s">
        <v>781</v>
      </c>
      <c r="C3978" s="4" t="s">
        <v>28</v>
      </c>
      <c r="D3978" s="4" t="s">
        <v>29</v>
      </c>
      <c r="E3978" s="4" t="s">
        <v>4</v>
      </c>
      <c r="F3978" s="5">
        <v>45480</v>
      </c>
      <c r="G3978" s="4" t="str">
        <f>IF(WEEKDAY(Table1[[#This Row],[Order_Date]],2)&gt;=6,"Weekend","Weekday")</f>
        <v>Weekend</v>
      </c>
      <c r="H3978" s="5" t="str">
        <f>TEXT(Table1[[#This Row],[Order_Date]],"mmmm")</f>
        <v>July</v>
      </c>
      <c r="I3978" s="7">
        <f>MONTH(Table1[[#This Row],[Order_Date]])</f>
        <v>7</v>
      </c>
      <c r="J3978" s="7">
        <v>1</v>
      </c>
      <c r="K3978" s="4">
        <v>3271.87</v>
      </c>
      <c r="L3978" s="4">
        <v>20</v>
      </c>
      <c r="M3978" s="4">
        <v>2617.5</v>
      </c>
      <c r="N3978" s="4">
        <f>(Table1[[#This Row],[Quantity]]*Table1[[#This Row],[Unit_Price]])*(1-Table1[[#This Row],[Discount_%]]/100)</f>
        <v>2617.4960000000001</v>
      </c>
      <c r="O3978" s="4">
        <v>1731.72</v>
      </c>
      <c r="P3978" s="4">
        <v>885.78</v>
      </c>
      <c r="Q3978">
        <f>Table1[[#This Row],[Revenue]]-Table1[[#This Row],[Cost]]</f>
        <v>885.78</v>
      </c>
      <c r="R3978" s="6">
        <f>Table1[[#This Row],[Profit]]/Table1[[#This Row],[Revenue]]</f>
        <v>0.33840687679083092</v>
      </c>
    </row>
    <row r="3979" spans="1:18" x14ac:dyDescent="0.45">
      <c r="A3979" s="1" t="s">
        <v>7204</v>
      </c>
      <c r="B3979" s="1" t="s">
        <v>7205</v>
      </c>
      <c r="C3979" s="1" t="s">
        <v>12</v>
      </c>
      <c r="D3979" s="1" t="s">
        <v>38</v>
      </c>
      <c r="E3979" s="1" t="s">
        <v>22</v>
      </c>
      <c r="F3979" s="2">
        <v>45599</v>
      </c>
      <c r="G3979" s="1" t="str">
        <f>IF(WEEKDAY(Table1[[#This Row],[Order_Date]],2)&gt;=6,"Weekend","Weekday")</f>
        <v>Weekend</v>
      </c>
      <c r="H3979" s="2" t="str">
        <f>TEXT(Table1[[#This Row],[Order_Date]],"mmmm")</f>
        <v>November</v>
      </c>
      <c r="I3979" s="8">
        <f>MONTH(Table1[[#This Row],[Order_Date]])</f>
        <v>11</v>
      </c>
      <c r="J3979" s="8">
        <v>2</v>
      </c>
      <c r="K3979" s="1">
        <v>3448.19</v>
      </c>
      <c r="L3979" s="1">
        <v>5</v>
      </c>
      <c r="M3979" s="1">
        <v>6551.56</v>
      </c>
      <c r="N3979" s="1">
        <f>(Table1[[#This Row],[Quantity]]*Table1[[#This Row],[Unit_Price]])*(1-Table1[[#This Row],[Discount_%]]/100)</f>
        <v>6551.5609999999997</v>
      </c>
      <c r="O3979" s="1">
        <v>5391.59</v>
      </c>
      <c r="P3979" s="1">
        <v>1159.97</v>
      </c>
      <c r="Q3979">
        <f>Table1[[#This Row],[Revenue]]-Table1[[#This Row],[Cost]]</f>
        <v>1159.9700000000003</v>
      </c>
      <c r="R3979" s="6">
        <f>Table1[[#This Row],[Profit]]/Table1[[#This Row],[Revenue]]</f>
        <v>0.17705248826233752</v>
      </c>
    </row>
    <row r="3980" spans="1:18" x14ac:dyDescent="0.45">
      <c r="A3980" s="4" t="s">
        <v>7206</v>
      </c>
      <c r="B3980" s="4" t="s">
        <v>7207</v>
      </c>
      <c r="C3980" s="4" t="s">
        <v>7</v>
      </c>
      <c r="D3980" s="4" t="s">
        <v>46</v>
      </c>
      <c r="E3980" s="4" t="s">
        <v>22</v>
      </c>
      <c r="F3980" s="5">
        <v>46014</v>
      </c>
      <c r="G3980" s="4" t="str">
        <f>IF(WEEKDAY(Table1[[#This Row],[Order_Date]],2)&gt;=6,"Weekend","Weekday")</f>
        <v>Weekday</v>
      </c>
      <c r="H3980" s="5" t="str">
        <f>TEXT(Table1[[#This Row],[Order_Date]],"mmmm")</f>
        <v>December</v>
      </c>
      <c r="I3980" s="7">
        <f>MONTH(Table1[[#This Row],[Order_Date]])</f>
        <v>12</v>
      </c>
      <c r="J3980" s="7">
        <v>3</v>
      </c>
      <c r="K3980" s="4">
        <v>3009.11</v>
      </c>
      <c r="L3980" s="4">
        <v>15</v>
      </c>
      <c r="M3980" s="4">
        <v>7673.23</v>
      </c>
      <c r="N3980" s="4">
        <f>(Table1[[#This Row],[Quantity]]*Table1[[#This Row],[Unit_Price]])*(1-Table1[[#This Row],[Discount_%]]/100)</f>
        <v>7673.2304999999997</v>
      </c>
      <c r="O3980" s="4">
        <v>4732.84</v>
      </c>
      <c r="P3980" s="4">
        <v>2940.39</v>
      </c>
      <c r="Q3980">
        <f>Table1[[#This Row],[Revenue]]-Table1[[#This Row],[Cost]]</f>
        <v>2940.3899999999994</v>
      </c>
      <c r="R3980" s="6">
        <f>Table1[[#This Row],[Profit]]/Table1[[#This Row],[Revenue]]</f>
        <v>0.3832010769910455</v>
      </c>
    </row>
    <row r="3981" spans="1:18" x14ac:dyDescent="0.45">
      <c r="A3981" s="1" t="s">
        <v>7208</v>
      </c>
      <c r="B3981" s="1" t="s">
        <v>482</v>
      </c>
      <c r="C3981" s="1" t="s">
        <v>2</v>
      </c>
      <c r="D3981" s="1" t="s">
        <v>3</v>
      </c>
      <c r="E3981" s="1" t="s">
        <v>4</v>
      </c>
      <c r="F3981" s="2">
        <v>45979</v>
      </c>
      <c r="G3981" s="1" t="str">
        <f>IF(WEEKDAY(Table1[[#This Row],[Order_Date]],2)&gt;=6,"Weekend","Weekday")</f>
        <v>Weekday</v>
      </c>
      <c r="H3981" s="2" t="str">
        <f>TEXT(Table1[[#This Row],[Order_Date]],"mmmm")</f>
        <v>November</v>
      </c>
      <c r="I3981" s="8">
        <f>MONTH(Table1[[#This Row],[Order_Date]])</f>
        <v>11</v>
      </c>
      <c r="J3981" s="8">
        <v>2</v>
      </c>
      <c r="K3981" s="1">
        <v>1839.33</v>
      </c>
      <c r="L3981" s="1">
        <v>10</v>
      </c>
      <c r="M3981" s="1">
        <v>3310.79</v>
      </c>
      <c r="N3981" s="1">
        <f>(Table1[[#This Row],[Quantity]]*Table1[[#This Row],[Unit_Price]])*(1-Table1[[#This Row],[Discount_%]]/100)</f>
        <v>3310.7939999999999</v>
      </c>
      <c r="O3981" s="1">
        <v>2725.34</v>
      </c>
      <c r="P3981" s="1">
        <v>585.45000000000005</v>
      </c>
      <c r="Q3981">
        <f>Table1[[#This Row],[Revenue]]-Table1[[#This Row],[Cost]]</f>
        <v>585.44999999999982</v>
      </c>
      <c r="R3981" s="6">
        <f>Table1[[#This Row],[Profit]]/Table1[[#This Row],[Revenue]]</f>
        <v>0.17683090742692834</v>
      </c>
    </row>
    <row r="3982" spans="1:18" x14ac:dyDescent="0.45">
      <c r="A3982" s="4" t="s">
        <v>7209</v>
      </c>
      <c r="B3982" s="4" t="s">
        <v>7210</v>
      </c>
      <c r="C3982" s="4" t="s">
        <v>12</v>
      </c>
      <c r="D3982" s="4" t="s">
        <v>38</v>
      </c>
      <c r="E3982" s="4" t="s">
        <v>9</v>
      </c>
      <c r="F3982" s="5">
        <v>45374</v>
      </c>
      <c r="G3982" s="4" t="str">
        <f>IF(WEEKDAY(Table1[[#This Row],[Order_Date]],2)&gt;=6,"Weekend","Weekday")</f>
        <v>Weekend</v>
      </c>
      <c r="H3982" s="5" t="str">
        <f>TEXT(Table1[[#This Row],[Order_Date]],"mmmm")</f>
        <v>March</v>
      </c>
      <c r="I3982" s="7">
        <f>MONTH(Table1[[#This Row],[Order_Date]])</f>
        <v>3</v>
      </c>
      <c r="J3982" s="7">
        <v>5</v>
      </c>
      <c r="K3982" s="4">
        <v>2569.79</v>
      </c>
      <c r="L3982" s="4">
        <v>20</v>
      </c>
      <c r="M3982" s="4">
        <v>10279.16</v>
      </c>
      <c r="N3982" s="4">
        <f>(Table1[[#This Row],[Quantity]]*Table1[[#This Row],[Unit_Price]])*(1-Table1[[#This Row],[Discount_%]]/100)</f>
        <v>10279.160000000002</v>
      </c>
      <c r="O3982" s="4">
        <v>7923.83</v>
      </c>
      <c r="P3982" s="4">
        <v>2355.33</v>
      </c>
      <c r="Q3982">
        <f>Table1[[#This Row],[Revenue]]-Table1[[#This Row],[Cost]]</f>
        <v>2355.33</v>
      </c>
      <c r="R3982" s="6">
        <f>Table1[[#This Row],[Profit]]/Table1[[#This Row],[Revenue]]</f>
        <v>0.22913642749018401</v>
      </c>
    </row>
    <row r="3983" spans="1:18" x14ac:dyDescent="0.45">
      <c r="A3983" s="1" t="s">
        <v>7211</v>
      </c>
      <c r="B3983" s="1" t="s">
        <v>7212</v>
      </c>
      <c r="C3983" s="1" t="s">
        <v>28</v>
      </c>
      <c r="D3983" s="1" t="s">
        <v>137</v>
      </c>
      <c r="E3983" s="1" t="s">
        <v>14</v>
      </c>
      <c r="F3983" s="2">
        <v>45641</v>
      </c>
      <c r="G3983" s="1" t="str">
        <f>IF(WEEKDAY(Table1[[#This Row],[Order_Date]],2)&gt;=6,"Weekend","Weekday")</f>
        <v>Weekend</v>
      </c>
      <c r="H3983" s="2" t="str">
        <f>TEXT(Table1[[#This Row],[Order_Date]],"mmmm")</f>
        <v>December</v>
      </c>
      <c r="I3983" s="8">
        <f>MONTH(Table1[[#This Row],[Order_Date]])</f>
        <v>12</v>
      </c>
      <c r="J3983" s="8">
        <v>4</v>
      </c>
      <c r="K3983" s="1">
        <v>4227.55</v>
      </c>
      <c r="L3983" s="1">
        <v>15</v>
      </c>
      <c r="M3983" s="1">
        <v>14373.67</v>
      </c>
      <c r="N3983" s="1">
        <f>(Table1[[#This Row],[Quantity]]*Table1[[#This Row],[Unit_Price]])*(1-Table1[[#This Row],[Discount_%]]/100)</f>
        <v>14373.67</v>
      </c>
      <c r="O3983" s="1">
        <v>9646.75</v>
      </c>
      <c r="P3983" s="1">
        <v>4726.92</v>
      </c>
      <c r="Q3983">
        <f>Table1[[#This Row],[Revenue]]-Table1[[#This Row],[Cost]]</f>
        <v>4726.92</v>
      </c>
      <c r="R3983" s="6">
        <f>Table1[[#This Row],[Profit]]/Table1[[#This Row],[Revenue]]</f>
        <v>0.32885964405750234</v>
      </c>
    </row>
    <row r="3984" spans="1:18" x14ac:dyDescent="0.45">
      <c r="A3984" s="4" t="s">
        <v>7213</v>
      </c>
      <c r="B3984" s="4" t="s">
        <v>7214</v>
      </c>
      <c r="C3984" s="4" t="s">
        <v>2</v>
      </c>
      <c r="D3984" s="4" t="s">
        <v>68</v>
      </c>
      <c r="E3984" s="4" t="s">
        <v>9</v>
      </c>
      <c r="F3984" s="5">
        <v>45542</v>
      </c>
      <c r="G3984" s="4" t="str">
        <f>IF(WEEKDAY(Table1[[#This Row],[Order_Date]],2)&gt;=6,"Weekend","Weekday")</f>
        <v>Weekend</v>
      </c>
      <c r="H3984" s="5" t="str">
        <f>TEXT(Table1[[#This Row],[Order_Date]],"mmmm")</f>
        <v>September</v>
      </c>
      <c r="I3984" s="7">
        <f>MONTH(Table1[[#This Row],[Order_Date]])</f>
        <v>9</v>
      </c>
      <c r="J3984" s="7">
        <v>5</v>
      </c>
      <c r="K3984" s="4">
        <v>703.85</v>
      </c>
      <c r="L3984" s="4">
        <v>0</v>
      </c>
      <c r="M3984" s="4">
        <v>3519.25</v>
      </c>
      <c r="N3984" s="4">
        <f>(Table1[[#This Row],[Quantity]]*Table1[[#This Row],[Unit_Price]])*(1-Table1[[#This Row],[Discount_%]]/100)</f>
        <v>3519.25</v>
      </c>
      <c r="O3984" s="4">
        <v>2718.81</v>
      </c>
      <c r="P3984" s="4">
        <v>800.44</v>
      </c>
      <c r="Q3984">
        <f>Table1[[#This Row],[Revenue]]-Table1[[#This Row],[Cost]]</f>
        <v>800.44</v>
      </c>
      <c r="R3984" s="6">
        <f>Table1[[#This Row],[Profit]]/Table1[[#This Row],[Revenue]]</f>
        <v>0.22744618881864034</v>
      </c>
    </row>
    <row r="3985" spans="1:18" x14ac:dyDescent="0.45">
      <c r="A3985" s="1" t="s">
        <v>7215</v>
      </c>
      <c r="B3985" s="1" t="s">
        <v>7216</v>
      </c>
      <c r="C3985" s="1" t="s">
        <v>12</v>
      </c>
      <c r="D3985" s="1" t="s">
        <v>111</v>
      </c>
      <c r="E3985" s="1" t="s">
        <v>22</v>
      </c>
      <c r="F3985" s="2">
        <v>45945</v>
      </c>
      <c r="G3985" s="1" t="str">
        <f>IF(WEEKDAY(Table1[[#This Row],[Order_Date]],2)&gt;=6,"Weekend","Weekday")</f>
        <v>Weekday</v>
      </c>
      <c r="H3985" s="2" t="str">
        <f>TEXT(Table1[[#This Row],[Order_Date]],"mmmm")</f>
        <v>October</v>
      </c>
      <c r="I3985" s="8">
        <f>MONTH(Table1[[#This Row],[Order_Date]])</f>
        <v>10</v>
      </c>
      <c r="J3985" s="8">
        <v>2</v>
      </c>
      <c r="K3985" s="1">
        <v>3731.29</v>
      </c>
      <c r="L3985" s="1">
        <v>15</v>
      </c>
      <c r="M3985" s="1">
        <v>6343.19</v>
      </c>
      <c r="N3985" s="1">
        <f>(Table1[[#This Row],[Quantity]]*Table1[[#This Row],[Unit_Price]])*(1-Table1[[#This Row],[Discount_%]]/100)</f>
        <v>6343.1930000000002</v>
      </c>
      <c r="O3985" s="1">
        <v>4307.1899999999996</v>
      </c>
      <c r="P3985" s="1">
        <v>2036</v>
      </c>
      <c r="Q3985">
        <f>Table1[[#This Row],[Revenue]]-Table1[[#This Row],[Cost]]</f>
        <v>2036</v>
      </c>
      <c r="R3985" s="6">
        <f>Table1[[#This Row],[Profit]]/Table1[[#This Row],[Revenue]]</f>
        <v>0.32097414707741689</v>
      </c>
    </row>
    <row r="3986" spans="1:18" x14ac:dyDescent="0.45">
      <c r="A3986" s="4" t="s">
        <v>7217</v>
      </c>
      <c r="B3986" s="4" t="s">
        <v>7218</v>
      </c>
      <c r="C3986" s="4" t="s">
        <v>12</v>
      </c>
      <c r="D3986" s="4" t="s">
        <v>32</v>
      </c>
      <c r="E3986" s="4" t="s">
        <v>22</v>
      </c>
      <c r="F3986" s="5">
        <v>45296</v>
      </c>
      <c r="G3986" s="4" t="str">
        <f>IF(WEEKDAY(Table1[[#This Row],[Order_Date]],2)&gt;=6,"Weekend","Weekday")</f>
        <v>Weekday</v>
      </c>
      <c r="H3986" s="5" t="str">
        <f>TEXT(Table1[[#This Row],[Order_Date]],"mmmm")</f>
        <v>January</v>
      </c>
      <c r="I3986" s="7">
        <f>MONTH(Table1[[#This Row],[Order_Date]])</f>
        <v>1</v>
      </c>
      <c r="J3986" s="7">
        <v>1</v>
      </c>
      <c r="K3986" s="4">
        <v>2136.2399999999998</v>
      </c>
      <c r="L3986" s="4">
        <v>15</v>
      </c>
      <c r="M3986" s="4">
        <v>1815.8</v>
      </c>
      <c r="N3986" s="4">
        <f>(Table1[[#This Row],[Quantity]]*Table1[[#This Row],[Unit_Price]])*(1-Table1[[#This Row],[Discount_%]]/100)</f>
        <v>1815.8039999999999</v>
      </c>
      <c r="O3986" s="4">
        <v>1263.95</v>
      </c>
      <c r="P3986" s="4">
        <v>551.85</v>
      </c>
      <c r="Q3986">
        <f>Table1[[#This Row],[Revenue]]-Table1[[#This Row],[Cost]]</f>
        <v>551.84999999999991</v>
      </c>
      <c r="R3986" s="6">
        <f>Table1[[#This Row],[Profit]]/Table1[[#This Row],[Revenue]]</f>
        <v>0.30391562947461176</v>
      </c>
    </row>
    <row r="3987" spans="1:18" x14ac:dyDescent="0.45">
      <c r="A3987" s="1" t="s">
        <v>7219</v>
      </c>
      <c r="B3987" s="1" t="s">
        <v>7220</v>
      </c>
      <c r="C3987" s="1" t="s">
        <v>28</v>
      </c>
      <c r="D3987" s="1" t="s">
        <v>100</v>
      </c>
      <c r="E3987" s="1" t="s">
        <v>22</v>
      </c>
      <c r="F3987" s="2">
        <v>45962</v>
      </c>
      <c r="G3987" s="1" t="str">
        <f>IF(WEEKDAY(Table1[[#This Row],[Order_Date]],2)&gt;=6,"Weekend","Weekday")</f>
        <v>Weekend</v>
      </c>
      <c r="H3987" s="2" t="str">
        <f>TEXT(Table1[[#This Row],[Order_Date]],"mmmm")</f>
        <v>November</v>
      </c>
      <c r="I3987" s="8">
        <f>MONTH(Table1[[#This Row],[Order_Date]])</f>
        <v>11</v>
      </c>
      <c r="J3987" s="8">
        <v>4</v>
      </c>
      <c r="K3987" s="1">
        <v>4662.01</v>
      </c>
      <c r="L3987" s="1">
        <v>20</v>
      </c>
      <c r="M3987" s="1">
        <v>14918.43</v>
      </c>
      <c r="N3987" s="1">
        <f>(Table1[[#This Row],[Quantity]]*Table1[[#This Row],[Unit_Price]])*(1-Table1[[#This Row],[Discount_%]]/100)</f>
        <v>14918.432000000001</v>
      </c>
      <c r="O3987" s="1">
        <v>11510.44</v>
      </c>
      <c r="P3987" s="1">
        <v>3407.99</v>
      </c>
      <c r="Q3987">
        <f>Table1[[#This Row],[Revenue]]-Table1[[#This Row],[Cost]]</f>
        <v>3407.99</v>
      </c>
      <c r="R3987" s="6">
        <f>Table1[[#This Row],[Profit]]/Table1[[#This Row],[Revenue]]</f>
        <v>0.22844159874732126</v>
      </c>
    </row>
    <row r="3988" spans="1:18" x14ac:dyDescent="0.45">
      <c r="A3988" s="4" t="s">
        <v>7221</v>
      </c>
      <c r="B3988" s="4" t="s">
        <v>7222</v>
      </c>
      <c r="C3988" s="4" t="s">
        <v>28</v>
      </c>
      <c r="D3988" s="4" t="s">
        <v>100</v>
      </c>
      <c r="E3988" s="4" t="s">
        <v>4</v>
      </c>
      <c r="F3988" s="5">
        <v>45615</v>
      </c>
      <c r="G3988" s="4" t="str">
        <f>IF(WEEKDAY(Table1[[#This Row],[Order_Date]],2)&gt;=6,"Weekend","Weekday")</f>
        <v>Weekday</v>
      </c>
      <c r="H3988" s="5" t="str">
        <f>TEXT(Table1[[#This Row],[Order_Date]],"mmmm")</f>
        <v>November</v>
      </c>
      <c r="I3988" s="7">
        <f>MONTH(Table1[[#This Row],[Order_Date]])</f>
        <v>11</v>
      </c>
      <c r="J3988" s="7">
        <v>1</v>
      </c>
      <c r="K3988" s="4">
        <v>4112.28</v>
      </c>
      <c r="L3988" s="4">
        <v>0</v>
      </c>
      <c r="M3988" s="4">
        <v>4112.28</v>
      </c>
      <c r="N3988" s="4">
        <f>(Table1[[#This Row],[Quantity]]*Table1[[#This Row],[Unit_Price]])*(1-Table1[[#This Row],[Discount_%]]/100)</f>
        <v>4112.28</v>
      </c>
      <c r="O3988" s="4">
        <v>2673.26</v>
      </c>
      <c r="P3988" s="4">
        <v>1439.02</v>
      </c>
      <c r="Q3988">
        <f>Table1[[#This Row],[Revenue]]-Table1[[#This Row],[Cost]]</f>
        <v>1439.0199999999995</v>
      </c>
      <c r="R3988" s="6">
        <f>Table1[[#This Row],[Profit]]/Table1[[#This Row],[Revenue]]</f>
        <v>0.34993239759938527</v>
      </c>
    </row>
    <row r="3989" spans="1:18" x14ac:dyDescent="0.45">
      <c r="A3989" s="1" t="s">
        <v>7223</v>
      </c>
      <c r="B3989" s="1" t="s">
        <v>7224</v>
      </c>
      <c r="C3989" s="1" t="s">
        <v>28</v>
      </c>
      <c r="D3989" s="1" t="s">
        <v>100</v>
      </c>
      <c r="E3989" s="1" t="s">
        <v>22</v>
      </c>
      <c r="F3989" s="2">
        <v>45700</v>
      </c>
      <c r="G3989" s="1" t="str">
        <f>IF(WEEKDAY(Table1[[#This Row],[Order_Date]],2)&gt;=6,"Weekend","Weekday")</f>
        <v>Weekday</v>
      </c>
      <c r="H3989" s="2" t="str">
        <f>TEXT(Table1[[#This Row],[Order_Date]],"mmmm")</f>
        <v>February</v>
      </c>
      <c r="I3989" s="8">
        <f>MONTH(Table1[[#This Row],[Order_Date]])</f>
        <v>2</v>
      </c>
      <c r="J3989" s="8">
        <v>4</v>
      </c>
      <c r="K3989" s="1">
        <v>2386.5100000000002</v>
      </c>
      <c r="L3989" s="1">
        <v>20</v>
      </c>
      <c r="M3989" s="1">
        <v>7636.83</v>
      </c>
      <c r="N3989" s="1">
        <f>(Table1[[#This Row],[Quantity]]*Table1[[#This Row],[Unit_Price]])*(1-Table1[[#This Row],[Discount_%]]/100)</f>
        <v>7636.8320000000012</v>
      </c>
      <c r="O3989" s="1">
        <v>5383.66</v>
      </c>
      <c r="P3989" s="1">
        <v>2253.17</v>
      </c>
      <c r="Q3989">
        <f>Table1[[#This Row],[Revenue]]-Table1[[#This Row],[Cost]]</f>
        <v>2253.17</v>
      </c>
      <c r="R3989" s="6">
        <f>Table1[[#This Row],[Profit]]/Table1[[#This Row],[Revenue]]</f>
        <v>0.29503995767877511</v>
      </c>
    </row>
    <row r="3990" spans="1:18" x14ac:dyDescent="0.45">
      <c r="A3990" s="4" t="s">
        <v>7225</v>
      </c>
      <c r="B3990" s="4" t="s">
        <v>7226</v>
      </c>
      <c r="C3990" s="4" t="s">
        <v>7</v>
      </c>
      <c r="D3990" s="4" t="s">
        <v>8</v>
      </c>
      <c r="E3990" s="4" t="s">
        <v>22</v>
      </c>
      <c r="F3990" s="5">
        <v>45672</v>
      </c>
      <c r="G3990" s="4" t="str">
        <f>IF(WEEKDAY(Table1[[#This Row],[Order_Date]],2)&gt;=6,"Weekend","Weekday")</f>
        <v>Weekday</v>
      </c>
      <c r="H3990" s="5" t="str">
        <f>TEXT(Table1[[#This Row],[Order_Date]],"mmmm")</f>
        <v>January</v>
      </c>
      <c r="I3990" s="7">
        <f>MONTH(Table1[[#This Row],[Order_Date]])</f>
        <v>1</v>
      </c>
      <c r="J3990" s="7">
        <v>2</v>
      </c>
      <c r="K3990" s="4">
        <v>2243.0700000000002</v>
      </c>
      <c r="L3990" s="4">
        <v>10</v>
      </c>
      <c r="M3990" s="4">
        <v>4037.53</v>
      </c>
      <c r="N3990" s="4">
        <f>(Table1[[#This Row],[Quantity]]*Table1[[#This Row],[Unit_Price]])*(1-Table1[[#This Row],[Discount_%]]/100)</f>
        <v>4037.5260000000003</v>
      </c>
      <c r="O3990" s="4">
        <v>2498.5700000000002</v>
      </c>
      <c r="P3990" s="4">
        <v>1538.96</v>
      </c>
      <c r="Q3990">
        <f>Table1[[#This Row],[Revenue]]-Table1[[#This Row],[Cost]]</f>
        <v>1538.96</v>
      </c>
      <c r="R3990" s="6">
        <f>Table1[[#This Row],[Profit]]/Table1[[#This Row],[Revenue]]</f>
        <v>0.38116373129116066</v>
      </c>
    </row>
    <row r="3991" spans="1:18" x14ac:dyDescent="0.45">
      <c r="A3991" s="1" t="s">
        <v>7227</v>
      </c>
      <c r="B3991" s="1" t="s">
        <v>7228</v>
      </c>
      <c r="C3991" s="1" t="s">
        <v>2</v>
      </c>
      <c r="D3991" s="1" t="s">
        <v>68</v>
      </c>
      <c r="E3991" s="1" t="s">
        <v>14</v>
      </c>
      <c r="F3991" s="2">
        <v>45379</v>
      </c>
      <c r="G3991" s="1" t="str">
        <f>IF(WEEKDAY(Table1[[#This Row],[Order_Date]],2)&gt;=6,"Weekend","Weekday")</f>
        <v>Weekday</v>
      </c>
      <c r="H3991" s="2" t="str">
        <f>TEXT(Table1[[#This Row],[Order_Date]],"mmmm")</f>
        <v>March</v>
      </c>
      <c r="I3991" s="8">
        <f>MONTH(Table1[[#This Row],[Order_Date]])</f>
        <v>3</v>
      </c>
      <c r="J3991" s="8">
        <v>1</v>
      </c>
      <c r="K3991" s="1">
        <v>2866.4</v>
      </c>
      <c r="L3991" s="1">
        <v>15</v>
      </c>
      <c r="M3991" s="1">
        <v>2436.44</v>
      </c>
      <c r="N3991" s="1">
        <f>(Table1[[#This Row],[Quantity]]*Table1[[#This Row],[Unit_Price]])*(1-Table1[[#This Row],[Discount_%]]/100)</f>
        <v>2436.44</v>
      </c>
      <c r="O3991" s="1">
        <v>1506.97</v>
      </c>
      <c r="P3991" s="1">
        <v>929.47</v>
      </c>
      <c r="Q3991">
        <f>Table1[[#This Row],[Revenue]]-Table1[[#This Row],[Cost]]</f>
        <v>929.47</v>
      </c>
      <c r="R3991" s="6">
        <f>Table1[[#This Row],[Profit]]/Table1[[#This Row],[Revenue]]</f>
        <v>0.38148692354418745</v>
      </c>
    </row>
    <row r="3992" spans="1:18" x14ac:dyDescent="0.45">
      <c r="A3992" s="4" t="s">
        <v>7229</v>
      </c>
      <c r="B3992" s="4" t="s">
        <v>1751</v>
      </c>
      <c r="C3992" s="4" t="s">
        <v>20</v>
      </c>
      <c r="D3992" s="4" t="s">
        <v>25</v>
      </c>
      <c r="E3992" s="4" t="s">
        <v>4</v>
      </c>
      <c r="F3992" s="5">
        <v>45761</v>
      </c>
      <c r="G3992" s="4" t="str">
        <f>IF(WEEKDAY(Table1[[#This Row],[Order_Date]],2)&gt;=6,"Weekend","Weekday")</f>
        <v>Weekday</v>
      </c>
      <c r="H3992" s="5" t="str">
        <f>TEXT(Table1[[#This Row],[Order_Date]],"mmmm")</f>
        <v>April</v>
      </c>
      <c r="I3992" s="7">
        <f>MONTH(Table1[[#This Row],[Order_Date]])</f>
        <v>4</v>
      </c>
      <c r="J3992" s="7">
        <v>4</v>
      </c>
      <c r="K3992" s="4">
        <v>2733.18</v>
      </c>
      <c r="L3992" s="4">
        <v>20</v>
      </c>
      <c r="M3992" s="4">
        <v>8746.18</v>
      </c>
      <c r="N3992" s="4">
        <f>(Table1[[#This Row],[Quantity]]*Table1[[#This Row],[Unit_Price]])*(1-Table1[[#This Row],[Discount_%]]/100)</f>
        <v>8746.1759999999995</v>
      </c>
      <c r="O3992" s="4">
        <v>5597.84</v>
      </c>
      <c r="P3992" s="4">
        <v>3148.34</v>
      </c>
      <c r="Q3992">
        <f>Table1[[#This Row],[Revenue]]-Table1[[#This Row],[Cost]]</f>
        <v>3148.34</v>
      </c>
      <c r="R3992" s="6">
        <f>Table1[[#This Row],[Profit]]/Table1[[#This Row],[Revenue]]</f>
        <v>0.35996743721258884</v>
      </c>
    </row>
    <row r="3993" spans="1:18" x14ac:dyDescent="0.45">
      <c r="A3993" s="1" t="s">
        <v>7230</v>
      </c>
      <c r="B3993" s="1" t="s">
        <v>7231</v>
      </c>
      <c r="C3993" s="1" t="s">
        <v>2</v>
      </c>
      <c r="D3993" s="1" t="s">
        <v>17</v>
      </c>
      <c r="E3993" s="1" t="s">
        <v>22</v>
      </c>
      <c r="F3993" s="2">
        <v>45568</v>
      </c>
      <c r="G3993" s="1" t="str">
        <f>IF(WEEKDAY(Table1[[#This Row],[Order_Date]],2)&gt;=6,"Weekend","Weekday")</f>
        <v>Weekday</v>
      </c>
      <c r="H3993" s="2" t="str">
        <f>TEXT(Table1[[#This Row],[Order_Date]],"mmmm")</f>
        <v>October</v>
      </c>
      <c r="I3993" s="8">
        <f>MONTH(Table1[[#This Row],[Order_Date]])</f>
        <v>10</v>
      </c>
      <c r="J3993" s="8">
        <v>4</v>
      </c>
      <c r="K3993" s="1">
        <v>772.36</v>
      </c>
      <c r="L3993" s="1">
        <v>15</v>
      </c>
      <c r="M3993" s="1">
        <v>2626.02</v>
      </c>
      <c r="N3993" s="1">
        <f>(Table1[[#This Row],[Quantity]]*Table1[[#This Row],[Unit_Price]])*(1-Table1[[#This Row],[Discount_%]]/100)</f>
        <v>2626.0239999999999</v>
      </c>
      <c r="O3993" s="1">
        <v>1680.99</v>
      </c>
      <c r="P3993" s="1">
        <v>945.03</v>
      </c>
      <c r="Q3993">
        <f>Table1[[#This Row],[Revenue]]-Table1[[#This Row],[Cost]]</f>
        <v>945.03</v>
      </c>
      <c r="R3993" s="6">
        <f>Table1[[#This Row],[Profit]]/Table1[[#This Row],[Revenue]]</f>
        <v>0.35987159275253044</v>
      </c>
    </row>
    <row r="3994" spans="1:18" x14ac:dyDescent="0.45">
      <c r="A3994" s="4" t="s">
        <v>7232</v>
      </c>
      <c r="B3994" s="4" t="s">
        <v>7233</v>
      </c>
      <c r="C3994" s="4" t="s">
        <v>7</v>
      </c>
      <c r="D3994" s="4" t="s">
        <v>106</v>
      </c>
      <c r="E3994" s="4" t="s">
        <v>4</v>
      </c>
      <c r="F3994" s="5">
        <v>45567</v>
      </c>
      <c r="G3994" s="4" t="str">
        <f>IF(WEEKDAY(Table1[[#This Row],[Order_Date]],2)&gt;=6,"Weekend","Weekday")</f>
        <v>Weekday</v>
      </c>
      <c r="H3994" s="5" t="str">
        <f>TEXT(Table1[[#This Row],[Order_Date]],"mmmm")</f>
        <v>October</v>
      </c>
      <c r="I3994" s="7">
        <f>MONTH(Table1[[#This Row],[Order_Date]])</f>
        <v>10</v>
      </c>
      <c r="J3994" s="7">
        <v>2</v>
      </c>
      <c r="K3994" s="4">
        <v>1530.46</v>
      </c>
      <c r="L3994" s="4">
        <v>5</v>
      </c>
      <c r="M3994" s="4">
        <v>2907.87</v>
      </c>
      <c r="N3994" s="4">
        <f>(Table1[[#This Row],[Quantity]]*Table1[[#This Row],[Unit_Price]])*(1-Table1[[#This Row],[Discount_%]]/100)</f>
        <v>2907.8739999999998</v>
      </c>
      <c r="O3994" s="4">
        <v>2141.0500000000002</v>
      </c>
      <c r="P3994" s="4">
        <v>766.82</v>
      </c>
      <c r="Q3994">
        <f>Table1[[#This Row],[Revenue]]-Table1[[#This Row],[Cost]]</f>
        <v>766.81999999999971</v>
      </c>
      <c r="R3994" s="6">
        <f>Table1[[#This Row],[Profit]]/Table1[[#This Row],[Revenue]]</f>
        <v>0.26370504871263162</v>
      </c>
    </row>
    <row r="3995" spans="1:18" x14ac:dyDescent="0.45">
      <c r="A3995" s="1" t="s">
        <v>7234</v>
      </c>
      <c r="B3995" s="1" t="s">
        <v>3973</v>
      </c>
      <c r="C3995" s="1" t="s">
        <v>12</v>
      </c>
      <c r="D3995" s="1" t="s">
        <v>111</v>
      </c>
      <c r="E3995" s="1" t="s">
        <v>9</v>
      </c>
      <c r="F3995" s="2">
        <v>45331</v>
      </c>
      <c r="G3995" s="1" t="str">
        <f>IF(WEEKDAY(Table1[[#This Row],[Order_Date]],2)&gt;=6,"Weekend","Weekday")</f>
        <v>Weekday</v>
      </c>
      <c r="H3995" s="2" t="str">
        <f>TEXT(Table1[[#This Row],[Order_Date]],"mmmm")</f>
        <v>February</v>
      </c>
      <c r="I3995" s="8">
        <f>MONTH(Table1[[#This Row],[Order_Date]])</f>
        <v>2</v>
      </c>
      <c r="J3995" s="8">
        <v>5</v>
      </c>
      <c r="K3995" s="1">
        <v>439.65</v>
      </c>
      <c r="L3995" s="1">
        <v>20</v>
      </c>
      <c r="M3995" s="1">
        <v>1758.6</v>
      </c>
      <c r="N3995" s="1">
        <f>(Table1[[#This Row],[Quantity]]*Table1[[#This Row],[Unit_Price]])*(1-Table1[[#This Row],[Discount_%]]/100)</f>
        <v>1758.6000000000001</v>
      </c>
      <c r="O3995" s="1">
        <v>1168.4000000000001</v>
      </c>
      <c r="P3995" s="1">
        <v>590.20000000000005</v>
      </c>
      <c r="Q3995">
        <f>Table1[[#This Row],[Revenue]]-Table1[[#This Row],[Cost]]</f>
        <v>590.19999999999982</v>
      </c>
      <c r="R3995" s="6">
        <f>Table1[[#This Row],[Profit]]/Table1[[#This Row],[Revenue]]</f>
        <v>0.33560786989650865</v>
      </c>
    </row>
    <row r="3996" spans="1:18" x14ac:dyDescent="0.45">
      <c r="A3996" s="4" t="s">
        <v>7235</v>
      </c>
      <c r="B3996" s="4" t="s">
        <v>7236</v>
      </c>
      <c r="C3996" s="4" t="s">
        <v>28</v>
      </c>
      <c r="D3996" s="4" t="s">
        <v>35</v>
      </c>
      <c r="E3996" s="4" t="s">
        <v>4</v>
      </c>
      <c r="F3996" s="5">
        <v>45398</v>
      </c>
      <c r="G3996" s="4" t="str">
        <f>IF(WEEKDAY(Table1[[#This Row],[Order_Date]],2)&gt;=6,"Weekend","Weekday")</f>
        <v>Weekday</v>
      </c>
      <c r="H3996" s="5" t="str">
        <f>TEXT(Table1[[#This Row],[Order_Date]],"mmmm")</f>
        <v>April</v>
      </c>
      <c r="I3996" s="7">
        <f>MONTH(Table1[[#This Row],[Order_Date]])</f>
        <v>4</v>
      </c>
      <c r="J3996" s="7">
        <v>2</v>
      </c>
      <c r="K3996" s="4">
        <v>3064.52</v>
      </c>
      <c r="L3996" s="4">
        <v>0</v>
      </c>
      <c r="M3996" s="4">
        <v>6129.04</v>
      </c>
      <c r="N3996" s="4">
        <f>(Table1[[#This Row],[Quantity]]*Table1[[#This Row],[Unit_Price]])*(1-Table1[[#This Row],[Discount_%]]/100)</f>
        <v>6129.04</v>
      </c>
      <c r="O3996" s="4">
        <v>4278.2700000000004</v>
      </c>
      <c r="P3996" s="4">
        <v>1850.77</v>
      </c>
      <c r="Q3996">
        <f>Table1[[#This Row],[Revenue]]-Table1[[#This Row],[Cost]]</f>
        <v>1850.7699999999995</v>
      </c>
      <c r="R3996" s="6">
        <f>Table1[[#This Row],[Profit]]/Table1[[#This Row],[Revenue]]</f>
        <v>0.3019673554096563</v>
      </c>
    </row>
    <row r="3997" spans="1:18" x14ac:dyDescent="0.45">
      <c r="A3997" s="1" t="s">
        <v>7237</v>
      </c>
      <c r="B3997" s="1" t="s">
        <v>7238</v>
      </c>
      <c r="C3997" s="1" t="s">
        <v>28</v>
      </c>
      <c r="D3997" s="1" t="s">
        <v>35</v>
      </c>
      <c r="E3997" s="1" t="s">
        <v>22</v>
      </c>
      <c r="F3997" s="2">
        <v>45757</v>
      </c>
      <c r="G3997" s="1" t="str">
        <f>IF(WEEKDAY(Table1[[#This Row],[Order_Date]],2)&gt;=6,"Weekend","Weekday")</f>
        <v>Weekday</v>
      </c>
      <c r="H3997" s="2" t="str">
        <f>TEXT(Table1[[#This Row],[Order_Date]],"mmmm")</f>
        <v>April</v>
      </c>
      <c r="I3997" s="8">
        <f>MONTH(Table1[[#This Row],[Order_Date]])</f>
        <v>4</v>
      </c>
      <c r="J3997" s="8">
        <v>5</v>
      </c>
      <c r="K3997" s="1">
        <v>3381.87</v>
      </c>
      <c r="L3997" s="1">
        <v>5</v>
      </c>
      <c r="M3997" s="1">
        <v>16063.88</v>
      </c>
      <c r="N3997" s="1">
        <f>(Table1[[#This Row],[Quantity]]*Table1[[#This Row],[Unit_Price]])*(1-Table1[[#This Row],[Discount_%]]/100)</f>
        <v>16063.882499999998</v>
      </c>
      <c r="O3997" s="1">
        <v>10938.36</v>
      </c>
      <c r="P3997" s="1">
        <v>5125.5200000000004</v>
      </c>
      <c r="Q3997">
        <f>Table1[[#This Row],[Revenue]]-Table1[[#This Row],[Cost]]</f>
        <v>5125.5199999999986</v>
      </c>
      <c r="R3997" s="6">
        <f>Table1[[#This Row],[Profit]]/Table1[[#This Row],[Revenue]]</f>
        <v>0.31907110859891885</v>
      </c>
    </row>
    <row r="3998" spans="1:18" x14ac:dyDescent="0.45">
      <c r="A3998" s="4" t="s">
        <v>7239</v>
      </c>
      <c r="B3998" s="4" t="s">
        <v>7240</v>
      </c>
      <c r="C3998" s="4" t="s">
        <v>28</v>
      </c>
      <c r="D3998" s="4" t="s">
        <v>29</v>
      </c>
      <c r="E3998" s="4" t="s">
        <v>4</v>
      </c>
      <c r="F3998" s="5">
        <v>45587</v>
      </c>
      <c r="G3998" s="4" t="str">
        <f>IF(WEEKDAY(Table1[[#This Row],[Order_Date]],2)&gt;=6,"Weekend","Weekday")</f>
        <v>Weekday</v>
      </c>
      <c r="H3998" s="5" t="str">
        <f>TEXT(Table1[[#This Row],[Order_Date]],"mmmm")</f>
        <v>October</v>
      </c>
      <c r="I3998" s="7">
        <f>MONTH(Table1[[#This Row],[Order_Date]])</f>
        <v>10</v>
      </c>
      <c r="J3998" s="7">
        <v>5</v>
      </c>
      <c r="K3998" s="4">
        <v>3401.69</v>
      </c>
      <c r="L3998" s="4">
        <v>15</v>
      </c>
      <c r="M3998" s="4">
        <v>14457.18</v>
      </c>
      <c r="N3998" s="4">
        <f>(Table1[[#This Row],[Quantity]]*Table1[[#This Row],[Unit_Price]])*(1-Table1[[#This Row],[Discount_%]]/100)</f>
        <v>14457.182500000001</v>
      </c>
      <c r="O3998" s="4">
        <v>10802.7</v>
      </c>
      <c r="P3998" s="4">
        <v>3654.48</v>
      </c>
      <c r="Q3998">
        <f>Table1[[#This Row],[Revenue]]-Table1[[#This Row],[Cost]]</f>
        <v>3654.4799999999996</v>
      </c>
      <c r="R3998" s="6">
        <f>Table1[[#This Row],[Profit]]/Table1[[#This Row],[Revenue]]</f>
        <v>0.2527795877204268</v>
      </c>
    </row>
    <row r="3999" spans="1:18" x14ac:dyDescent="0.45">
      <c r="A3999" s="1" t="s">
        <v>7241</v>
      </c>
      <c r="B3999" s="1" t="s">
        <v>5510</v>
      </c>
      <c r="C3999" s="1" t="s">
        <v>7</v>
      </c>
      <c r="D3999" s="1" t="s">
        <v>46</v>
      </c>
      <c r="E3999" s="1" t="s">
        <v>9</v>
      </c>
      <c r="F3999" s="2">
        <v>45500</v>
      </c>
      <c r="G3999" s="1" t="str">
        <f>IF(WEEKDAY(Table1[[#This Row],[Order_Date]],2)&gt;=6,"Weekend","Weekday")</f>
        <v>Weekend</v>
      </c>
      <c r="H3999" s="2" t="str">
        <f>TEXT(Table1[[#This Row],[Order_Date]],"mmmm")</f>
        <v>July</v>
      </c>
      <c r="I3999" s="8">
        <f>MONTH(Table1[[#This Row],[Order_Date]])</f>
        <v>7</v>
      </c>
      <c r="J3999" s="8">
        <v>5</v>
      </c>
      <c r="K3999" s="1">
        <v>421.84</v>
      </c>
      <c r="L3999" s="1">
        <v>20</v>
      </c>
      <c r="M3999" s="1">
        <v>1687.36</v>
      </c>
      <c r="N3999" s="1">
        <f>(Table1[[#This Row],[Quantity]]*Table1[[#This Row],[Unit_Price]])*(1-Table1[[#This Row],[Discount_%]]/100)</f>
        <v>1687.36</v>
      </c>
      <c r="O3999" s="1">
        <v>1117.49</v>
      </c>
      <c r="P3999" s="1">
        <v>569.87</v>
      </c>
      <c r="Q3999">
        <f>Table1[[#This Row],[Revenue]]-Table1[[#This Row],[Cost]]</f>
        <v>569.86999999999989</v>
      </c>
      <c r="R3999" s="6">
        <f>Table1[[#This Row],[Profit]]/Table1[[#This Row],[Revenue]]</f>
        <v>0.33772875971932487</v>
      </c>
    </row>
    <row r="4000" spans="1:18" x14ac:dyDescent="0.45">
      <c r="A4000" s="4" t="s">
        <v>7242</v>
      </c>
      <c r="B4000" s="4" t="s">
        <v>7243</v>
      </c>
      <c r="C4000" s="4" t="s">
        <v>20</v>
      </c>
      <c r="D4000" s="4" t="s">
        <v>103</v>
      </c>
      <c r="E4000" s="4" t="s">
        <v>14</v>
      </c>
      <c r="F4000" s="5">
        <v>45761</v>
      </c>
      <c r="G4000" s="4" t="str">
        <f>IF(WEEKDAY(Table1[[#This Row],[Order_Date]],2)&gt;=6,"Weekend","Weekday")</f>
        <v>Weekday</v>
      </c>
      <c r="H4000" s="5" t="str">
        <f>TEXT(Table1[[#This Row],[Order_Date]],"mmmm")</f>
        <v>April</v>
      </c>
      <c r="I4000" s="7">
        <f>MONTH(Table1[[#This Row],[Order_Date]])</f>
        <v>4</v>
      </c>
      <c r="J4000" s="7">
        <v>5</v>
      </c>
      <c r="K4000" s="4">
        <v>189.75</v>
      </c>
      <c r="L4000" s="4">
        <v>20</v>
      </c>
      <c r="M4000" s="4">
        <v>759</v>
      </c>
      <c r="N4000" s="4">
        <f>(Table1[[#This Row],[Quantity]]*Table1[[#This Row],[Unit_Price]])*(1-Table1[[#This Row],[Discount_%]]/100)</f>
        <v>759</v>
      </c>
      <c r="O4000" s="4">
        <v>502.96</v>
      </c>
      <c r="P4000" s="4">
        <v>256.04000000000002</v>
      </c>
      <c r="Q4000">
        <f>Table1[[#This Row],[Revenue]]-Table1[[#This Row],[Cost]]</f>
        <v>256.04000000000002</v>
      </c>
      <c r="R4000" s="6">
        <f>Table1[[#This Row],[Profit]]/Table1[[#This Row],[Revenue]]</f>
        <v>0.33733860342555999</v>
      </c>
    </row>
    <row r="4001" spans="1:18" x14ac:dyDescent="0.45">
      <c r="A4001" s="1" t="s">
        <v>7244</v>
      </c>
      <c r="B4001" s="1" t="s">
        <v>7245</v>
      </c>
      <c r="C4001" s="1" t="s">
        <v>7</v>
      </c>
      <c r="D4001" s="1" t="s">
        <v>46</v>
      </c>
      <c r="E4001" s="1" t="s">
        <v>22</v>
      </c>
      <c r="F4001" s="2">
        <v>45734</v>
      </c>
      <c r="G4001" s="1" t="str">
        <f>IF(WEEKDAY(Table1[[#This Row],[Order_Date]],2)&gt;=6,"Weekend","Weekday")</f>
        <v>Weekday</v>
      </c>
      <c r="H4001" s="2" t="str">
        <f>TEXT(Table1[[#This Row],[Order_Date]],"mmmm")</f>
        <v>March</v>
      </c>
      <c r="I4001" s="8">
        <f>MONTH(Table1[[#This Row],[Order_Date]])</f>
        <v>3</v>
      </c>
      <c r="J4001" s="8">
        <v>4</v>
      </c>
      <c r="K4001" s="1">
        <v>2220.25</v>
      </c>
      <c r="L4001" s="1">
        <v>5</v>
      </c>
      <c r="M4001" s="1">
        <v>8436.9500000000007</v>
      </c>
      <c r="N4001" s="1">
        <f>(Table1[[#This Row],[Quantity]]*Table1[[#This Row],[Unit_Price]])*(1-Table1[[#This Row],[Discount_%]]/100)</f>
        <v>8436.9499999999989</v>
      </c>
      <c r="O4001" s="1">
        <v>5330.16</v>
      </c>
      <c r="P4001" s="1">
        <v>3106.79</v>
      </c>
      <c r="Q4001">
        <f>Table1[[#This Row],[Revenue]]-Table1[[#This Row],[Cost]]</f>
        <v>3106.7900000000009</v>
      </c>
      <c r="R4001" s="6">
        <f>Table1[[#This Row],[Profit]]/Table1[[#This Row],[Revenue]]</f>
        <v>0.36823615168988788</v>
      </c>
    </row>
    <row r="4002" spans="1:18" x14ac:dyDescent="0.45">
      <c r="A4002" s="4" t="s">
        <v>7246</v>
      </c>
      <c r="B4002" s="4" t="s">
        <v>4023</v>
      </c>
      <c r="C4002" s="4" t="s">
        <v>28</v>
      </c>
      <c r="D4002" s="4" t="s">
        <v>137</v>
      </c>
      <c r="E4002" s="4" t="s">
        <v>9</v>
      </c>
      <c r="F4002" s="5">
        <v>45775</v>
      </c>
      <c r="G4002" s="4" t="str">
        <f>IF(WEEKDAY(Table1[[#This Row],[Order_Date]],2)&gt;=6,"Weekend","Weekday")</f>
        <v>Weekday</v>
      </c>
      <c r="H4002" s="5" t="str">
        <f>TEXT(Table1[[#This Row],[Order_Date]],"mmmm")</f>
        <v>April</v>
      </c>
      <c r="I4002" s="7">
        <f>MONTH(Table1[[#This Row],[Order_Date]])</f>
        <v>4</v>
      </c>
      <c r="J4002" s="7">
        <v>2</v>
      </c>
      <c r="K4002" s="4">
        <v>4640.24</v>
      </c>
      <c r="L4002" s="4">
        <v>0</v>
      </c>
      <c r="M4002" s="4">
        <v>9280.48</v>
      </c>
      <c r="N4002" s="4">
        <f>(Table1[[#This Row],[Quantity]]*Table1[[#This Row],[Unit_Price]])*(1-Table1[[#This Row],[Discount_%]]/100)</f>
        <v>9280.48</v>
      </c>
      <c r="O4002" s="4">
        <v>7080.9</v>
      </c>
      <c r="P4002" s="4">
        <v>2199.58</v>
      </c>
      <c r="Q4002">
        <f>Table1[[#This Row],[Revenue]]-Table1[[#This Row],[Cost]]</f>
        <v>2199.58</v>
      </c>
      <c r="R4002" s="6">
        <f>Table1[[#This Row],[Profit]]/Table1[[#This Row],[Revenue]]</f>
        <v>0.23701144768374049</v>
      </c>
    </row>
    <row r="4003" spans="1:18" x14ac:dyDescent="0.45">
      <c r="A4003" s="1" t="s">
        <v>7247</v>
      </c>
      <c r="B4003" s="1" t="s">
        <v>7248</v>
      </c>
      <c r="C4003" s="1" t="s">
        <v>28</v>
      </c>
      <c r="D4003" s="1" t="s">
        <v>100</v>
      </c>
      <c r="E4003" s="1" t="s">
        <v>14</v>
      </c>
      <c r="F4003" s="2">
        <v>45623</v>
      </c>
      <c r="G4003" s="1" t="str">
        <f>IF(WEEKDAY(Table1[[#This Row],[Order_Date]],2)&gt;=6,"Weekend","Weekday")</f>
        <v>Weekday</v>
      </c>
      <c r="H4003" s="2" t="str">
        <f>TEXT(Table1[[#This Row],[Order_Date]],"mmmm")</f>
        <v>November</v>
      </c>
      <c r="I4003" s="8">
        <f>MONTH(Table1[[#This Row],[Order_Date]])</f>
        <v>11</v>
      </c>
      <c r="J4003" s="8">
        <v>4</v>
      </c>
      <c r="K4003" s="1">
        <v>4210.5200000000004</v>
      </c>
      <c r="L4003" s="1">
        <v>5</v>
      </c>
      <c r="M4003" s="1">
        <v>15999.98</v>
      </c>
      <c r="N4003" s="1">
        <f>(Table1[[#This Row],[Quantity]]*Table1[[#This Row],[Unit_Price]])*(1-Table1[[#This Row],[Discount_%]]/100)</f>
        <v>15999.976000000001</v>
      </c>
      <c r="O4003" s="1">
        <v>11067.46</v>
      </c>
      <c r="P4003" s="1">
        <v>4932.5200000000004</v>
      </c>
      <c r="Q4003">
        <f>Table1[[#This Row],[Revenue]]-Table1[[#This Row],[Cost]]</f>
        <v>4932.5200000000004</v>
      </c>
      <c r="R4003" s="6">
        <f>Table1[[#This Row],[Profit]]/Table1[[#This Row],[Revenue]]</f>
        <v>0.30828288535360671</v>
      </c>
    </row>
    <row r="4004" spans="1:18" x14ac:dyDescent="0.45">
      <c r="A4004" s="4" t="s">
        <v>7249</v>
      </c>
      <c r="B4004" s="4" t="s">
        <v>7250</v>
      </c>
      <c r="C4004" s="4" t="s">
        <v>12</v>
      </c>
      <c r="D4004" s="4" t="s">
        <v>38</v>
      </c>
      <c r="E4004" s="4" t="s">
        <v>22</v>
      </c>
      <c r="F4004" s="5">
        <v>45926</v>
      </c>
      <c r="G4004" s="4" t="str">
        <f>IF(WEEKDAY(Table1[[#This Row],[Order_Date]],2)&gt;=6,"Weekend","Weekday")</f>
        <v>Weekday</v>
      </c>
      <c r="H4004" s="5" t="str">
        <f>TEXT(Table1[[#This Row],[Order_Date]],"mmmm")</f>
        <v>September</v>
      </c>
      <c r="I4004" s="7">
        <f>MONTH(Table1[[#This Row],[Order_Date]])</f>
        <v>9</v>
      </c>
      <c r="J4004" s="7">
        <v>4</v>
      </c>
      <c r="K4004" s="4">
        <v>2478.33</v>
      </c>
      <c r="L4004" s="4">
        <v>10</v>
      </c>
      <c r="M4004" s="4">
        <v>8921.99</v>
      </c>
      <c r="N4004" s="4">
        <f>(Table1[[#This Row],[Quantity]]*Table1[[#This Row],[Unit_Price]])*(1-Table1[[#This Row],[Discount_%]]/100)</f>
        <v>8921.9879999999994</v>
      </c>
      <c r="O4004" s="4">
        <v>5801.71</v>
      </c>
      <c r="P4004" s="4">
        <v>3120.28</v>
      </c>
      <c r="Q4004">
        <f>Table1[[#This Row],[Revenue]]-Table1[[#This Row],[Cost]]</f>
        <v>3120.2799999999997</v>
      </c>
      <c r="R4004" s="6">
        <f>Table1[[#This Row],[Profit]]/Table1[[#This Row],[Revenue]]</f>
        <v>0.34972915235278229</v>
      </c>
    </row>
    <row r="4005" spans="1:18" x14ac:dyDescent="0.45">
      <c r="A4005" s="1" t="s">
        <v>7251</v>
      </c>
      <c r="B4005" s="1" t="s">
        <v>7252</v>
      </c>
      <c r="C4005" s="1" t="s">
        <v>20</v>
      </c>
      <c r="D4005" s="1" t="s">
        <v>103</v>
      </c>
      <c r="E4005" s="1" t="s">
        <v>22</v>
      </c>
      <c r="F4005" s="2">
        <v>45458</v>
      </c>
      <c r="G4005" s="1" t="str">
        <f>IF(WEEKDAY(Table1[[#This Row],[Order_Date]],2)&gt;=6,"Weekend","Weekday")</f>
        <v>Weekend</v>
      </c>
      <c r="H4005" s="2" t="str">
        <f>TEXT(Table1[[#This Row],[Order_Date]],"mmmm")</f>
        <v>June</v>
      </c>
      <c r="I4005" s="8">
        <f>MONTH(Table1[[#This Row],[Order_Date]])</f>
        <v>6</v>
      </c>
      <c r="J4005" s="8">
        <v>4</v>
      </c>
      <c r="K4005" s="1">
        <v>4991.5200000000004</v>
      </c>
      <c r="L4005" s="1">
        <v>5</v>
      </c>
      <c r="M4005" s="1">
        <v>18967.78</v>
      </c>
      <c r="N4005" s="1">
        <f>(Table1[[#This Row],[Quantity]]*Table1[[#This Row],[Unit_Price]])*(1-Table1[[#This Row],[Discount_%]]/100)</f>
        <v>18967.776000000002</v>
      </c>
      <c r="O4005" s="1">
        <v>11613.92</v>
      </c>
      <c r="P4005" s="1">
        <v>7353.86</v>
      </c>
      <c r="Q4005">
        <f>Table1[[#This Row],[Revenue]]-Table1[[#This Row],[Cost]]</f>
        <v>7353.8599999999988</v>
      </c>
      <c r="R4005" s="6">
        <f>Table1[[#This Row],[Profit]]/Table1[[#This Row],[Revenue]]</f>
        <v>0.38770272535847633</v>
      </c>
    </row>
    <row r="4006" spans="1:18" x14ac:dyDescent="0.45">
      <c r="A4006" s="4" t="s">
        <v>7253</v>
      </c>
      <c r="B4006" s="4" t="s">
        <v>7254</v>
      </c>
      <c r="C4006" s="4" t="s">
        <v>28</v>
      </c>
      <c r="D4006" s="4" t="s">
        <v>85</v>
      </c>
      <c r="E4006" s="4" t="s">
        <v>9</v>
      </c>
      <c r="F4006" s="5">
        <v>45857</v>
      </c>
      <c r="G4006" s="4" t="str">
        <f>IF(WEEKDAY(Table1[[#This Row],[Order_Date]],2)&gt;=6,"Weekend","Weekday")</f>
        <v>Weekend</v>
      </c>
      <c r="H4006" s="5" t="str">
        <f>TEXT(Table1[[#This Row],[Order_Date]],"mmmm")</f>
        <v>July</v>
      </c>
      <c r="I4006" s="7">
        <f>MONTH(Table1[[#This Row],[Order_Date]])</f>
        <v>7</v>
      </c>
      <c r="J4006" s="7">
        <v>5</v>
      </c>
      <c r="K4006" s="4">
        <v>2315.2600000000002</v>
      </c>
      <c r="L4006" s="4">
        <v>20</v>
      </c>
      <c r="M4006" s="4">
        <v>9261.0400000000009</v>
      </c>
      <c r="N4006" s="4">
        <f>(Table1[[#This Row],[Quantity]]*Table1[[#This Row],[Unit_Price]])*(1-Table1[[#This Row],[Discount_%]]/100)</f>
        <v>9261.0400000000009</v>
      </c>
      <c r="O4006" s="4">
        <v>6252.67</v>
      </c>
      <c r="P4006" s="4">
        <v>3008.37</v>
      </c>
      <c r="Q4006">
        <f>Table1[[#This Row],[Revenue]]-Table1[[#This Row],[Cost]]</f>
        <v>3008.3700000000008</v>
      </c>
      <c r="R4006" s="6">
        <f>Table1[[#This Row],[Profit]]/Table1[[#This Row],[Revenue]]</f>
        <v>0.32484148648531908</v>
      </c>
    </row>
    <row r="4007" spans="1:18" x14ac:dyDescent="0.45">
      <c r="A4007" s="1" t="s">
        <v>7255</v>
      </c>
      <c r="B4007" s="1" t="s">
        <v>7256</v>
      </c>
      <c r="C4007" s="1" t="s">
        <v>7</v>
      </c>
      <c r="D4007" s="1" t="s">
        <v>46</v>
      </c>
      <c r="E4007" s="1" t="s">
        <v>9</v>
      </c>
      <c r="F4007" s="2">
        <v>45717</v>
      </c>
      <c r="G4007" s="1" t="str">
        <f>IF(WEEKDAY(Table1[[#This Row],[Order_Date]],2)&gt;=6,"Weekend","Weekday")</f>
        <v>Weekend</v>
      </c>
      <c r="H4007" s="2" t="str">
        <f>TEXT(Table1[[#This Row],[Order_Date]],"mmmm")</f>
        <v>March</v>
      </c>
      <c r="I4007" s="8">
        <f>MONTH(Table1[[#This Row],[Order_Date]])</f>
        <v>3</v>
      </c>
      <c r="J4007" s="8">
        <v>1</v>
      </c>
      <c r="K4007" s="1">
        <v>2225.73</v>
      </c>
      <c r="L4007" s="1">
        <v>5</v>
      </c>
      <c r="M4007" s="1">
        <v>2114.44</v>
      </c>
      <c r="N4007" s="1">
        <f>(Table1[[#This Row],[Quantity]]*Table1[[#This Row],[Unit_Price]])*(1-Table1[[#This Row],[Discount_%]]/100)</f>
        <v>2114.4434999999999</v>
      </c>
      <c r="O4007" s="1">
        <v>1624.68</v>
      </c>
      <c r="P4007" s="1">
        <v>489.76</v>
      </c>
      <c r="Q4007">
        <f>Table1[[#This Row],[Revenue]]-Table1[[#This Row],[Cost]]</f>
        <v>489.76</v>
      </c>
      <c r="R4007" s="6">
        <f>Table1[[#This Row],[Profit]]/Table1[[#This Row],[Revenue]]</f>
        <v>0.23162634078053762</v>
      </c>
    </row>
    <row r="4008" spans="1:18" x14ac:dyDescent="0.45">
      <c r="A4008" s="4" t="s">
        <v>7257</v>
      </c>
      <c r="B4008" s="4" t="s">
        <v>7258</v>
      </c>
      <c r="C4008" s="4" t="s">
        <v>12</v>
      </c>
      <c r="D4008" s="4" t="s">
        <v>13</v>
      </c>
      <c r="E4008" s="4" t="s">
        <v>14</v>
      </c>
      <c r="F4008" s="5">
        <v>45951</v>
      </c>
      <c r="G4008" s="4" t="str">
        <f>IF(WEEKDAY(Table1[[#This Row],[Order_Date]],2)&gt;=6,"Weekend","Weekday")</f>
        <v>Weekday</v>
      </c>
      <c r="H4008" s="5" t="str">
        <f>TEXT(Table1[[#This Row],[Order_Date]],"mmmm")</f>
        <v>October</v>
      </c>
      <c r="I4008" s="7">
        <f>MONTH(Table1[[#This Row],[Order_Date]])</f>
        <v>10</v>
      </c>
      <c r="J4008" s="7">
        <v>5</v>
      </c>
      <c r="K4008" s="4">
        <v>4374.8100000000004</v>
      </c>
      <c r="L4008" s="4">
        <v>0</v>
      </c>
      <c r="M4008" s="4">
        <v>21874.05</v>
      </c>
      <c r="N4008" s="4">
        <f>(Table1[[#This Row],[Quantity]]*Table1[[#This Row],[Unit_Price]])*(1-Table1[[#This Row],[Discount_%]]/100)</f>
        <v>21874.050000000003</v>
      </c>
      <c r="O4008" s="4">
        <v>14943.05</v>
      </c>
      <c r="P4008" s="4">
        <v>6931</v>
      </c>
      <c r="Q4008">
        <f>Table1[[#This Row],[Revenue]]-Table1[[#This Row],[Cost]]</f>
        <v>6931</v>
      </c>
      <c r="R4008" s="6">
        <f>Table1[[#This Row],[Profit]]/Table1[[#This Row],[Revenue]]</f>
        <v>0.3168594750400589</v>
      </c>
    </row>
    <row r="4009" spans="1:18" x14ac:dyDescent="0.45">
      <c r="A4009" s="1" t="s">
        <v>7259</v>
      </c>
      <c r="B4009" s="1" t="s">
        <v>7260</v>
      </c>
      <c r="C4009" s="1" t="s">
        <v>2</v>
      </c>
      <c r="D4009" s="1" t="s">
        <v>82</v>
      </c>
      <c r="E4009" s="1" t="s">
        <v>22</v>
      </c>
      <c r="F4009" s="2">
        <v>45521</v>
      </c>
      <c r="G4009" s="1" t="str">
        <f>IF(WEEKDAY(Table1[[#This Row],[Order_Date]],2)&gt;=6,"Weekend","Weekday")</f>
        <v>Weekend</v>
      </c>
      <c r="H4009" s="2" t="str">
        <f>TEXT(Table1[[#This Row],[Order_Date]],"mmmm")</f>
        <v>August</v>
      </c>
      <c r="I4009" s="8">
        <f>MONTH(Table1[[#This Row],[Order_Date]])</f>
        <v>8</v>
      </c>
      <c r="J4009" s="8">
        <v>4</v>
      </c>
      <c r="K4009" s="1">
        <v>2003.13</v>
      </c>
      <c r="L4009" s="1">
        <v>5</v>
      </c>
      <c r="M4009" s="1">
        <v>7611.89</v>
      </c>
      <c r="N4009" s="1">
        <f>(Table1[[#This Row],[Quantity]]*Table1[[#This Row],[Unit_Price]])*(1-Table1[[#This Row],[Discount_%]]/100)</f>
        <v>7611.8940000000002</v>
      </c>
      <c r="O4009" s="1">
        <v>5524.72</v>
      </c>
      <c r="P4009" s="1">
        <v>2087.17</v>
      </c>
      <c r="Q4009">
        <f>Table1[[#This Row],[Revenue]]-Table1[[#This Row],[Cost]]</f>
        <v>2087.17</v>
      </c>
      <c r="R4009" s="6">
        <f>Table1[[#This Row],[Profit]]/Table1[[#This Row],[Revenue]]</f>
        <v>0.27419865499895557</v>
      </c>
    </row>
    <row r="4010" spans="1:18" x14ac:dyDescent="0.45">
      <c r="A4010" s="4" t="s">
        <v>7261</v>
      </c>
      <c r="B4010" s="4" t="s">
        <v>2180</v>
      </c>
      <c r="C4010" s="4" t="s">
        <v>2</v>
      </c>
      <c r="D4010" s="4" t="s">
        <v>68</v>
      </c>
      <c r="E4010" s="4" t="s">
        <v>14</v>
      </c>
      <c r="F4010" s="5">
        <v>45979</v>
      </c>
      <c r="G4010" s="4" t="str">
        <f>IF(WEEKDAY(Table1[[#This Row],[Order_Date]],2)&gt;=6,"Weekend","Weekday")</f>
        <v>Weekday</v>
      </c>
      <c r="H4010" s="5" t="str">
        <f>TEXT(Table1[[#This Row],[Order_Date]],"mmmm")</f>
        <v>November</v>
      </c>
      <c r="I4010" s="7">
        <f>MONTH(Table1[[#This Row],[Order_Date]])</f>
        <v>11</v>
      </c>
      <c r="J4010" s="7">
        <v>3</v>
      </c>
      <c r="K4010" s="4">
        <v>608.53</v>
      </c>
      <c r="L4010" s="4">
        <v>15</v>
      </c>
      <c r="M4010" s="4">
        <v>1551.75</v>
      </c>
      <c r="N4010" s="4">
        <f>(Table1[[#This Row],[Quantity]]*Table1[[#This Row],[Unit_Price]])*(1-Table1[[#This Row],[Discount_%]]/100)</f>
        <v>1551.7514999999999</v>
      </c>
      <c r="O4010" s="4">
        <v>1080.3499999999999</v>
      </c>
      <c r="P4010" s="4">
        <v>471.4</v>
      </c>
      <c r="Q4010">
        <f>Table1[[#This Row],[Revenue]]-Table1[[#This Row],[Cost]]</f>
        <v>471.40000000000009</v>
      </c>
      <c r="R4010" s="6">
        <f>Table1[[#This Row],[Profit]]/Table1[[#This Row],[Revenue]]</f>
        <v>0.30378604801031095</v>
      </c>
    </row>
    <row r="4011" spans="1:18" x14ac:dyDescent="0.45">
      <c r="A4011" s="1" t="s">
        <v>7262</v>
      </c>
      <c r="B4011" s="1" t="s">
        <v>1021</v>
      </c>
      <c r="C4011" s="1" t="s">
        <v>28</v>
      </c>
      <c r="D4011" s="1" t="s">
        <v>29</v>
      </c>
      <c r="E4011" s="1" t="s">
        <v>4</v>
      </c>
      <c r="F4011" s="2">
        <v>45664</v>
      </c>
      <c r="G4011" s="1" t="str">
        <f>IF(WEEKDAY(Table1[[#This Row],[Order_Date]],2)&gt;=6,"Weekend","Weekday")</f>
        <v>Weekday</v>
      </c>
      <c r="H4011" s="2" t="str">
        <f>TEXT(Table1[[#This Row],[Order_Date]],"mmmm")</f>
        <v>January</v>
      </c>
      <c r="I4011" s="8">
        <f>MONTH(Table1[[#This Row],[Order_Date]])</f>
        <v>1</v>
      </c>
      <c r="J4011" s="8">
        <v>3</v>
      </c>
      <c r="K4011" s="1">
        <v>1727.92</v>
      </c>
      <c r="L4011" s="1">
        <v>20</v>
      </c>
      <c r="M4011" s="1">
        <v>4147.01</v>
      </c>
      <c r="N4011" s="1">
        <f>(Table1[[#This Row],[Quantity]]*Table1[[#This Row],[Unit_Price]])*(1-Table1[[#This Row],[Discount_%]]/100)</f>
        <v>4147.0080000000007</v>
      </c>
      <c r="O4011" s="1">
        <v>2914.65</v>
      </c>
      <c r="P4011" s="1">
        <v>1232.3599999999999</v>
      </c>
      <c r="Q4011">
        <f>Table1[[#This Row],[Revenue]]-Table1[[#This Row],[Cost]]</f>
        <v>1232.3600000000001</v>
      </c>
      <c r="R4011" s="6">
        <f>Table1[[#This Row],[Profit]]/Table1[[#This Row],[Revenue]]</f>
        <v>0.29716832127243481</v>
      </c>
    </row>
    <row r="4012" spans="1:18" x14ac:dyDescent="0.45">
      <c r="A4012" s="4" t="s">
        <v>7263</v>
      </c>
      <c r="B4012" s="4" t="s">
        <v>7264</v>
      </c>
      <c r="C4012" s="4" t="s">
        <v>28</v>
      </c>
      <c r="D4012" s="4" t="s">
        <v>29</v>
      </c>
      <c r="E4012" s="4" t="s">
        <v>9</v>
      </c>
      <c r="F4012" s="5">
        <v>45460</v>
      </c>
      <c r="G4012" s="4" t="str">
        <f>IF(WEEKDAY(Table1[[#This Row],[Order_Date]],2)&gt;=6,"Weekend","Weekday")</f>
        <v>Weekday</v>
      </c>
      <c r="H4012" s="5" t="str">
        <f>TEXT(Table1[[#This Row],[Order_Date]],"mmmm")</f>
        <v>June</v>
      </c>
      <c r="I4012" s="7">
        <f>MONTH(Table1[[#This Row],[Order_Date]])</f>
        <v>6</v>
      </c>
      <c r="J4012" s="7">
        <v>4</v>
      </c>
      <c r="K4012" s="4">
        <v>4999.05</v>
      </c>
      <c r="L4012" s="4">
        <v>20</v>
      </c>
      <c r="M4012" s="4">
        <v>15996.96</v>
      </c>
      <c r="N4012" s="4">
        <f>(Table1[[#This Row],[Quantity]]*Table1[[#This Row],[Unit_Price]])*(1-Table1[[#This Row],[Discount_%]]/100)</f>
        <v>15996.960000000001</v>
      </c>
      <c r="O4012" s="4">
        <v>11569.77</v>
      </c>
      <c r="P4012" s="4">
        <v>4427.1899999999996</v>
      </c>
      <c r="Q4012">
        <f>Table1[[#This Row],[Revenue]]-Table1[[#This Row],[Cost]]</f>
        <v>4427.1899999999987</v>
      </c>
      <c r="R4012" s="6">
        <f>Table1[[#This Row],[Profit]]/Table1[[#This Row],[Revenue]]</f>
        <v>0.27675195787199569</v>
      </c>
    </row>
    <row r="4013" spans="1:18" x14ac:dyDescent="0.45">
      <c r="A4013" s="1" t="s">
        <v>7265</v>
      </c>
      <c r="B4013" s="1" t="s">
        <v>4891</v>
      </c>
      <c r="C4013" s="1" t="s">
        <v>7</v>
      </c>
      <c r="D4013" s="1" t="s">
        <v>46</v>
      </c>
      <c r="E4013" s="1" t="s">
        <v>4</v>
      </c>
      <c r="F4013" s="2">
        <v>45666</v>
      </c>
      <c r="G4013" s="1" t="str">
        <f>IF(WEEKDAY(Table1[[#This Row],[Order_Date]],2)&gt;=6,"Weekend","Weekday")</f>
        <v>Weekday</v>
      </c>
      <c r="H4013" s="2" t="str">
        <f>TEXT(Table1[[#This Row],[Order_Date]],"mmmm")</f>
        <v>January</v>
      </c>
      <c r="I4013" s="8">
        <f>MONTH(Table1[[#This Row],[Order_Date]])</f>
        <v>1</v>
      </c>
      <c r="J4013" s="8">
        <v>2</v>
      </c>
      <c r="K4013" s="1">
        <v>4449.5200000000004</v>
      </c>
      <c r="L4013" s="1">
        <v>10</v>
      </c>
      <c r="M4013" s="1">
        <v>8009.14</v>
      </c>
      <c r="N4013" s="1">
        <f>(Table1[[#This Row],[Quantity]]*Table1[[#This Row],[Unit_Price]])*(1-Table1[[#This Row],[Discount_%]]/100)</f>
        <v>8009.1360000000013</v>
      </c>
      <c r="O4013" s="1">
        <v>6082.9</v>
      </c>
      <c r="P4013" s="1">
        <v>1926.24</v>
      </c>
      <c r="Q4013">
        <f>Table1[[#This Row],[Revenue]]-Table1[[#This Row],[Cost]]</f>
        <v>1926.2400000000007</v>
      </c>
      <c r="R4013" s="6">
        <f>Table1[[#This Row],[Profit]]/Table1[[#This Row],[Revenue]]</f>
        <v>0.24050522278297046</v>
      </c>
    </row>
    <row r="4014" spans="1:18" x14ac:dyDescent="0.45">
      <c r="A4014" s="4" t="s">
        <v>7266</v>
      </c>
      <c r="B4014" s="4" t="s">
        <v>7267</v>
      </c>
      <c r="C4014" s="4" t="s">
        <v>7</v>
      </c>
      <c r="D4014" s="4" t="s">
        <v>134</v>
      </c>
      <c r="E4014" s="4" t="s">
        <v>14</v>
      </c>
      <c r="F4014" s="5">
        <v>45708</v>
      </c>
      <c r="G4014" s="4" t="str">
        <f>IF(WEEKDAY(Table1[[#This Row],[Order_Date]],2)&gt;=6,"Weekend","Weekday")</f>
        <v>Weekday</v>
      </c>
      <c r="H4014" s="5" t="str">
        <f>TEXT(Table1[[#This Row],[Order_Date]],"mmmm")</f>
        <v>February</v>
      </c>
      <c r="I4014" s="7">
        <f>MONTH(Table1[[#This Row],[Order_Date]])</f>
        <v>2</v>
      </c>
      <c r="J4014" s="7">
        <v>1</v>
      </c>
      <c r="K4014" s="4">
        <v>3731.42</v>
      </c>
      <c r="L4014" s="4">
        <v>15</v>
      </c>
      <c r="M4014" s="4">
        <v>3171.71</v>
      </c>
      <c r="N4014" s="4">
        <f>(Table1[[#This Row],[Quantity]]*Table1[[#This Row],[Unit_Price]])*(1-Table1[[#This Row],[Discount_%]]/100)</f>
        <v>3171.7069999999999</v>
      </c>
      <c r="O4014" s="4">
        <v>2108.4699999999998</v>
      </c>
      <c r="P4014" s="4">
        <v>1063.24</v>
      </c>
      <c r="Q4014">
        <f>Table1[[#This Row],[Revenue]]-Table1[[#This Row],[Cost]]</f>
        <v>1063.2400000000002</v>
      </c>
      <c r="R4014" s="6">
        <f>Table1[[#This Row],[Profit]]/Table1[[#This Row],[Revenue]]</f>
        <v>0.33522610831381178</v>
      </c>
    </row>
    <row r="4015" spans="1:18" x14ac:dyDescent="0.45">
      <c r="A4015" s="1" t="s">
        <v>7268</v>
      </c>
      <c r="B4015" s="1" t="s">
        <v>3085</v>
      </c>
      <c r="C4015" s="1" t="s">
        <v>28</v>
      </c>
      <c r="D4015" s="1" t="s">
        <v>100</v>
      </c>
      <c r="E4015" s="1" t="s">
        <v>14</v>
      </c>
      <c r="F4015" s="2">
        <v>45433</v>
      </c>
      <c r="G4015" s="1" t="str">
        <f>IF(WEEKDAY(Table1[[#This Row],[Order_Date]],2)&gt;=6,"Weekend","Weekday")</f>
        <v>Weekday</v>
      </c>
      <c r="H4015" s="2" t="str">
        <f>TEXT(Table1[[#This Row],[Order_Date]],"mmmm")</f>
        <v>May</v>
      </c>
      <c r="I4015" s="8">
        <f>MONTH(Table1[[#This Row],[Order_Date]])</f>
        <v>5</v>
      </c>
      <c r="J4015" s="8">
        <v>3</v>
      </c>
      <c r="K4015" s="1">
        <v>2775.67</v>
      </c>
      <c r="L4015" s="1">
        <v>5</v>
      </c>
      <c r="M4015" s="1">
        <v>7910.66</v>
      </c>
      <c r="N4015" s="1">
        <f>(Table1[[#This Row],[Quantity]]*Table1[[#This Row],[Unit_Price]])*(1-Table1[[#This Row],[Discount_%]]/100)</f>
        <v>7910.6594999999998</v>
      </c>
      <c r="O4015" s="1">
        <v>6411.01</v>
      </c>
      <c r="P4015" s="1">
        <v>1499.65</v>
      </c>
      <c r="Q4015">
        <f>Table1[[#This Row],[Revenue]]-Table1[[#This Row],[Cost]]</f>
        <v>1499.6499999999996</v>
      </c>
      <c r="R4015" s="6">
        <f>Table1[[#This Row],[Profit]]/Table1[[#This Row],[Revenue]]</f>
        <v>0.18957330993874091</v>
      </c>
    </row>
    <row r="4016" spans="1:18" x14ac:dyDescent="0.45">
      <c r="A4016" s="4" t="s">
        <v>7269</v>
      </c>
      <c r="B4016" s="4" t="s">
        <v>3250</v>
      </c>
      <c r="C4016" s="4" t="s">
        <v>7</v>
      </c>
      <c r="D4016" s="4" t="s">
        <v>106</v>
      </c>
      <c r="E4016" s="4" t="s">
        <v>4</v>
      </c>
      <c r="F4016" s="5">
        <v>45341</v>
      </c>
      <c r="G4016" s="4" t="str">
        <f>IF(WEEKDAY(Table1[[#This Row],[Order_Date]],2)&gt;=6,"Weekend","Weekday")</f>
        <v>Weekday</v>
      </c>
      <c r="H4016" s="5" t="str">
        <f>TEXT(Table1[[#This Row],[Order_Date]],"mmmm")</f>
        <v>February</v>
      </c>
      <c r="I4016" s="7">
        <f>MONTH(Table1[[#This Row],[Order_Date]])</f>
        <v>2</v>
      </c>
      <c r="J4016" s="7">
        <v>3</v>
      </c>
      <c r="K4016" s="4">
        <v>3868.21</v>
      </c>
      <c r="L4016" s="4">
        <v>10</v>
      </c>
      <c r="M4016" s="4">
        <v>10444.17</v>
      </c>
      <c r="N4016" s="4">
        <f>(Table1[[#This Row],[Quantity]]*Table1[[#This Row],[Unit_Price]])*(1-Table1[[#This Row],[Discount_%]]/100)</f>
        <v>10444.167000000001</v>
      </c>
      <c r="O4016" s="4">
        <v>8010.04</v>
      </c>
      <c r="P4016" s="4">
        <v>2434.13</v>
      </c>
      <c r="Q4016">
        <f>Table1[[#This Row],[Revenue]]-Table1[[#This Row],[Cost]]</f>
        <v>2434.13</v>
      </c>
      <c r="R4016" s="6">
        <f>Table1[[#This Row],[Profit]]/Table1[[#This Row],[Revenue]]</f>
        <v>0.23306112405294055</v>
      </c>
    </row>
    <row r="4017" spans="1:18" x14ac:dyDescent="0.45">
      <c r="A4017" s="1" t="s">
        <v>7270</v>
      </c>
      <c r="B4017" s="1" t="s">
        <v>7271</v>
      </c>
      <c r="C4017" s="1" t="s">
        <v>20</v>
      </c>
      <c r="D4017" s="1" t="s">
        <v>60</v>
      </c>
      <c r="E4017" s="1" t="s">
        <v>9</v>
      </c>
      <c r="F4017" s="2">
        <v>45437</v>
      </c>
      <c r="G4017" s="1" t="str">
        <f>IF(WEEKDAY(Table1[[#This Row],[Order_Date]],2)&gt;=6,"Weekend","Weekday")</f>
        <v>Weekend</v>
      </c>
      <c r="H4017" s="2" t="str">
        <f>TEXT(Table1[[#This Row],[Order_Date]],"mmmm")</f>
        <v>May</v>
      </c>
      <c r="I4017" s="8">
        <f>MONTH(Table1[[#This Row],[Order_Date]])</f>
        <v>5</v>
      </c>
      <c r="J4017" s="8">
        <v>1</v>
      </c>
      <c r="K4017" s="1">
        <v>4702.17</v>
      </c>
      <c r="L4017" s="1">
        <v>10</v>
      </c>
      <c r="M4017" s="1">
        <v>4231.95</v>
      </c>
      <c r="N4017" s="1">
        <f>(Table1[[#This Row],[Quantity]]*Table1[[#This Row],[Unit_Price]])*(1-Table1[[#This Row],[Discount_%]]/100)</f>
        <v>4231.9530000000004</v>
      </c>
      <c r="O4017" s="1">
        <v>3152.79</v>
      </c>
      <c r="P4017" s="1">
        <v>1079.1600000000001</v>
      </c>
      <c r="Q4017">
        <f>Table1[[#This Row],[Revenue]]-Table1[[#This Row],[Cost]]</f>
        <v>1079.1599999999999</v>
      </c>
      <c r="R4017" s="6">
        <f>Table1[[#This Row],[Profit]]/Table1[[#This Row],[Revenue]]</f>
        <v>0.25500301279551985</v>
      </c>
    </row>
    <row r="4018" spans="1:18" x14ac:dyDescent="0.45">
      <c r="A4018" s="4" t="s">
        <v>7272</v>
      </c>
      <c r="B4018" s="4" t="s">
        <v>7273</v>
      </c>
      <c r="C4018" s="4" t="s">
        <v>12</v>
      </c>
      <c r="D4018" s="4" t="s">
        <v>32</v>
      </c>
      <c r="E4018" s="4" t="s">
        <v>14</v>
      </c>
      <c r="F4018" s="5">
        <v>45329</v>
      </c>
      <c r="G4018" s="4" t="str">
        <f>IF(WEEKDAY(Table1[[#This Row],[Order_Date]],2)&gt;=6,"Weekend","Weekday")</f>
        <v>Weekday</v>
      </c>
      <c r="H4018" s="5" t="str">
        <f>TEXT(Table1[[#This Row],[Order_Date]],"mmmm")</f>
        <v>February</v>
      </c>
      <c r="I4018" s="7">
        <f>MONTH(Table1[[#This Row],[Order_Date]])</f>
        <v>2</v>
      </c>
      <c r="J4018" s="7">
        <v>1</v>
      </c>
      <c r="K4018" s="4">
        <v>2053.2800000000002</v>
      </c>
      <c r="L4018" s="4">
        <v>10</v>
      </c>
      <c r="M4018" s="4">
        <v>1847.95</v>
      </c>
      <c r="N4018" s="4">
        <f>(Table1[[#This Row],[Quantity]]*Table1[[#This Row],[Unit_Price]])*(1-Table1[[#This Row],[Discount_%]]/100)</f>
        <v>1847.9520000000002</v>
      </c>
      <c r="O4018" s="4">
        <v>1459.1</v>
      </c>
      <c r="P4018" s="4">
        <v>388.85</v>
      </c>
      <c r="Q4018">
        <f>Table1[[#This Row],[Revenue]]-Table1[[#This Row],[Cost]]</f>
        <v>388.85000000000014</v>
      </c>
      <c r="R4018" s="6">
        <f>Table1[[#This Row],[Profit]]/Table1[[#This Row],[Revenue]]</f>
        <v>0.21042235991233529</v>
      </c>
    </row>
    <row r="4019" spans="1:18" x14ac:dyDescent="0.45">
      <c r="A4019" s="1" t="s">
        <v>7274</v>
      </c>
      <c r="B4019" s="1" t="s">
        <v>7275</v>
      </c>
      <c r="C4019" s="1" t="s">
        <v>7</v>
      </c>
      <c r="D4019" s="1" t="s">
        <v>134</v>
      </c>
      <c r="E4019" s="1" t="s">
        <v>9</v>
      </c>
      <c r="F4019" s="2">
        <v>45303</v>
      </c>
      <c r="G4019" s="1" t="str">
        <f>IF(WEEKDAY(Table1[[#This Row],[Order_Date]],2)&gt;=6,"Weekend","Weekday")</f>
        <v>Weekday</v>
      </c>
      <c r="H4019" s="2" t="str">
        <f>TEXT(Table1[[#This Row],[Order_Date]],"mmmm")</f>
        <v>January</v>
      </c>
      <c r="I4019" s="8">
        <f>MONTH(Table1[[#This Row],[Order_Date]])</f>
        <v>1</v>
      </c>
      <c r="J4019" s="8">
        <v>3</v>
      </c>
      <c r="K4019" s="1">
        <v>317.57</v>
      </c>
      <c r="L4019" s="1">
        <v>0</v>
      </c>
      <c r="M4019" s="1">
        <v>952.71</v>
      </c>
      <c r="N4019" s="1">
        <f>(Table1[[#This Row],[Quantity]]*Table1[[#This Row],[Unit_Price]])*(1-Table1[[#This Row],[Discount_%]]/100)</f>
        <v>952.71</v>
      </c>
      <c r="O4019" s="1">
        <v>761.32</v>
      </c>
      <c r="P4019" s="1">
        <v>191.39</v>
      </c>
      <c r="Q4019">
        <f>Table1[[#This Row],[Revenue]]-Table1[[#This Row],[Cost]]</f>
        <v>191.39</v>
      </c>
      <c r="R4019" s="6">
        <f>Table1[[#This Row],[Profit]]/Table1[[#This Row],[Revenue]]</f>
        <v>0.20089009247305054</v>
      </c>
    </row>
    <row r="4020" spans="1:18" x14ac:dyDescent="0.45">
      <c r="A4020" s="4" t="s">
        <v>7276</v>
      </c>
      <c r="B4020" s="4" t="s">
        <v>7277</v>
      </c>
      <c r="C4020" s="4" t="s">
        <v>2</v>
      </c>
      <c r="D4020" s="4" t="s">
        <v>68</v>
      </c>
      <c r="E4020" s="4" t="s">
        <v>4</v>
      </c>
      <c r="F4020" s="5">
        <v>45738</v>
      </c>
      <c r="G4020" s="4" t="str">
        <f>IF(WEEKDAY(Table1[[#This Row],[Order_Date]],2)&gt;=6,"Weekend","Weekday")</f>
        <v>Weekend</v>
      </c>
      <c r="H4020" s="5" t="str">
        <f>TEXT(Table1[[#This Row],[Order_Date]],"mmmm")</f>
        <v>March</v>
      </c>
      <c r="I4020" s="7">
        <f>MONTH(Table1[[#This Row],[Order_Date]])</f>
        <v>3</v>
      </c>
      <c r="J4020" s="7">
        <v>4</v>
      </c>
      <c r="K4020" s="4">
        <v>4326.3500000000004</v>
      </c>
      <c r="L4020" s="4">
        <v>10</v>
      </c>
      <c r="M4020" s="4">
        <v>15574.86</v>
      </c>
      <c r="N4020" s="4">
        <f>(Table1[[#This Row],[Quantity]]*Table1[[#This Row],[Unit_Price]])*(1-Table1[[#This Row],[Discount_%]]/100)</f>
        <v>15574.860000000002</v>
      </c>
      <c r="O4020" s="4">
        <v>10115.77</v>
      </c>
      <c r="P4020" s="4">
        <v>5459.09</v>
      </c>
      <c r="Q4020">
        <f>Table1[[#This Row],[Revenue]]-Table1[[#This Row],[Cost]]</f>
        <v>5459.09</v>
      </c>
      <c r="R4020" s="6">
        <f>Table1[[#This Row],[Profit]]/Table1[[#This Row],[Revenue]]</f>
        <v>0.350506521406934</v>
      </c>
    </row>
    <row r="4021" spans="1:18" x14ac:dyDescent="0.45">
      <c r="A4021" s="1" t="s">
        <v>7278</v>
      </c>
      <c r="B4021" s="1" t="s">
        <v>7279</v>
      </c>
      <c r="C4021" s="1" t="s">
        <v>28</v>
      </c>
      <c r="D4021" s="1" t="s">
        <v>85</v>
      </c>
      <c r="E4021" s="1" t="s">
        <v>9</v>
      </c>
      <c r="F4021" s="2">
        <v>45808</v>
      </c>
      <c r="G4021" s="1" t="str">
        <f>IF(WEEKDAY(Table1[[#This Row],[Order_Date]],2)&gt;=6,"Weekend","Weekday")</f>
        <v>Weekend</v>
      </c>
      <c r="H4021" s="2" t="str">
        <f>TEXT(Table1[[#This Row],[Order_Date]],"mmmm")</f>
        <v>May</v>
      </c>
      <c r="I4021" s="8">
        <f>MONTH(Table1[[#This Row],[Order_Date]])</f>
        <v>5</v>
      </c>
      <c r="J4021" s="8">
        <v>3</v>
      </c>
      <c r="K4021" s="1">
        <v>3739.68</v>
      </c>
      <c r="L4021" s="1">
        <v>10</v>
      </c>
      <c r="M4021" s="1">
        <v>10097.14</v>
      </c>
      <c r="N4021" s="1">
        <f>(Table1[[#This Row],[Quantity]]*Table1[[#This Row],[Unit_Price]])*(1-Table1[[#This Row],[Discount_%]]/100)</f>
        <v>10097.135999999999</v>
      </c>
      <c r="O4021" s="1">
        <v>7439.06</v>
      </c>
      <c r="P4021" s="1">
        <v>2658.08</v>
      </c>
      <c r="Q4021">
        <f>Table1[[#This Row],[Revenue]]-Table1[[#This Row],[Cost]]</f>
        <v>2658.079999999999</v>
      </c>
      <c r="R4021" s="6">
        <f>Table1[[#This Row],[Profit]]/Table1[[#This Row],[Revenue]]</f>
        <v>0.2632507819045789</v>
      </c>
    </row>
    <row r="4022" spans="1:18" x14ac:dyDescent="0.45">
      <c r="A4022" s="4" t="s">
        <v>7280</v>
      </c>
      <c r="B4022" s="4" t="s">
        <v>7281</v>
      </c>
      <c r="C4022" s="4" t="s">
        <v>20</v>
      </c>
      <c r="D4022" s="4" t="s">
        <v>21</v>
      </c>
      <c r="E4022" s="4" t="s">
        <v>9</v>
      </c>
      <c r="F4022" s="5">
        <v>45960</v>
      </c>
      <c r="G4022" s="4" t="str">
        <f>IF(WEEKDAY(Table1[[#This Row],[Order_Date]],2)&gt;=6,"Weekend","Weekday")</f>
        <v>Weekday</v>
      </c>
      <c r="H4022" s="5" t="str">
        <f>TEXT(Table1[[#This Row],[Order_Date]],"mmmm")</f>
        <v>October</v>
      </c>
      <c r="I4022" s="7">
        <f>MONTH(Table1[[#This Row],[Order_Date]])</f>
        <v>10</v>
      </c>
      <c r="J4022" s="7">
        <v>3</v>
      </c>
      <c r="K4022" s="4">
        <v>3388.34</v>
      </c>
      <c r="L4022" s="4">
        <v>5</v>
      </c>
      <c r="M4022" s="4">
        <v>9656.77</v>
      </c>
      <c r="N4022" s="4">
        <f>(Table1[[#This Row],[Quantity]]*Table1[[#This Row],[Unit_Price]])*(1-Table1[[#This Row],[Discount_%]]/100)</f>
        <v>9656.7690000000002</v>
      </c>
      <c r="O4022" s="4">
        <v>8106.65</v>
      </c>
      <c r="P4022" s="4">
        <v>1550.12</v>
      </c>
      <c r="Q4022">
        <f>Table1[[#This Row],[Revenue]]-Table1[[#This Row],[Cost]]</f>
        <v>1550.1200000000008</v>
      </c>
      <c r="R4022" s="6">
        <f>Table1[[#This Row],[Profit]]/Table1[[#This Row],[Revenue]]</f>
        <v>0.1605215822681911</v>
      </c>
    </row>
    <row r="4023" spans="1:18" x14ac:dyDescent="0.45">
      <c r="A4023" s="1" t="s">
        <v>7282</v>
      </c>
      <c r="B4023" s="1" t="s">
        <v>5680</v>
      </c>
      <c r="C4023" s="1" t="s">
        <v>28</v>
      </c>
      <c r="D4023" s="1" t="s">
        <v>35</v>
      </c>
      <c r="E4023" s="1" t="s">
        <v>4</v>
      </c>
      <c r="F4023" s="2">
        <v>45619</v>
      </c>
      <c r="G4023" s="1" t="str">
        <f>IF(WEEKDAY(Table1[[#This Row],[Order_Date]],2)&gt;=6,"Weekend","Weekday")</f>
        <v>Weekend</v>
      </c>
      <c r="H4023" s="2" t="str">
        <f>TEXT(Table1[[#This Row],[Order_Date]],"mmmm")</f>
        <v>November</v>
      </c>
      <c r="I4023" s="8">
        <f>MONTH(Table1[[#This Row],[Order_Date]])</f>
        <v>11</v>
      </c>
      <c r="J4023" s="8">
        <v>3</v>
      </c>
      <c r="K4023" s="1">
        <v>940.02</v>
      </c>
      <c r="L4023" s="1">
        <v>5</v>
      </c>
      <c r="M4023" s="1">
        <v>2679.06</v>
      </c>
      <c r="N4023" s="1">
        <f>(Table1[[#This Row],[Quantity]]*Table1[[#This Row],[Unit_Price]])*(1-Table1[[#This Row],[Discount_%]]/100)</f>
        <v>2679.0569999999998</v>
      </c>
      <c r="O4023" s="1">
        <v>2266.7399999999998</v>
      </c>
      <c r="P4023" s="1">
        <v>412.32</v>
      </c>
      <c r="Q4023">
        <f>Table1[[#This Row],[Revenue]]-Table1[[#This Row],[Cost]]</f>
        <v>412.32000000000016</v>
      </c>
      <c r="R4023" s="6">
        <f>Table1[[#This Row],[Profit]]/Table1[[#This Row],[Revenue]]</f>
        <v>0.15390472777765335</v>
      </c>
    </row>
    <row r="4024" spans="1:18" x14ac:dyDescent="0.45">
      <c r="A4024" s="4" t="s">
        <v>7283</v>
      </c>
      <c r="B4024" s="4" t="s">
        <v>7284</v>
      </c>
      <c r="C4024" s="4" t="s">
        <v>12</v>
      </c>
      <c r="D4024" s="4" t="s">
        <v>32</v>
      </c>
      <c r="E4024" s="4" t="s">
        <v>14</v>
      </c>
      <c r="F4024" s="5">
        <v>45384</v>
      </c>
      <c r="G4024" s="4" t="str">
        <f>IF(WEEKDAY(Table1[[#This Row],[Order_Date]],2)&gt;=6,"Weekend","Weekday")</f>
        <v>Weekday</v>
      </c>
      <c r="H4024" s="5" t="str">
        <f>TEXT(Table1[[#This Row],[Order_Date]],"mmmm")</f>
        <v>April</v>
      </c>
      <c r="I4024" s="7">
        <f>MONTH(Table1[[#This Row],[Order_Date]])</f>
        <v>4</v>
      </c>
      <c r="J4024" s="7">
        <v>4</v>
      </c>
      <c r="K4024" s="4">
        <v>257.44</v>
      </c>
      <c r="L4024" s="4">
        <v>15</v>
      </c>
      <c r="M4024" s="4">
        <v>875.3</v>
      </c>
      <c r="N4024" s="4">
        <f>(Table1[[#This Row],[Quantity]]*Table1[[#This Row],[Unit_Price]])*(1-Table1[[#This Row],[Discount_%]]/100)</f>
        <v>875.29599999999994</v>
      </c>
      <c r="O4024" s="4">
        <v>680.7</v>
      </c>
      <c r="P4024" s="4">
        <v>194.6</v>
      </c>
      <c r="Q4024">
        <f>Table1[[#This Row],[Revenue]]-Table1[[#This Row],[Cost]]</f>
        <v>194.59999999999991</v>
      </c>
      <c r="R4024" s="6">
        <f>Table1[[#This Row],[Profit]]/Table1[[#This Row],[Revenue]]</f>
        <v>0.22232377470581516</v>
      </c>
    </row>
    <row r="4025" spans="1:18" x14ac:dyDescent="0.45">
      <c r="A4025" s="1" t="s">
        <v>7285</v>
      </c>
      <c r="B4025" s="1" t="s">
        <v>7286</v>
      </c>
      <c r="C4025" s="1" t="s">
        <v>20</v>
      </c>
      <c r="D4025" s="1" t="s">
        <v>60</v>
      </c>
      <c r="E4025" s="1" t="s">
        <v>9</v>
      </c>
      <c r="F4025" s="2">
        <v>45726</v>
      </c>
      <c r="G4025" s="1" t="str">
        <f>IF(WEEKDAY(Table1[[#This Row],[Order_Date]],2)&gt;=6,"Weekend","Weekday")</f>
        <v>Weekday</v>
      </c>
      <c r="H4025" s="2" t="str">
        <f>TEXT(Table1[[#This Row],[Order_Date]],"mmmm")</f>
        <v>March</v>
      </c>
      <c r="I4025" s="8">
        <f>MONTH(Table1[[#This Row],[Order_Date]])</f>
        <v>3</v>
      </c>
      <c r="J4025" s="8">
        <v>3</v>
      </c>
      <c r="K4025" s="1">
        <v>3211.99</v>
      </c>
      <c r="L4025" s="1">
        <v>10</v>
      </c>
      <c r="M4025" s="1">
        <v>8672.3700000000008</v>
      </c>
      <c r="N4025" s="1">
        <f>(Table1[[#This Row],[Quantity]]*Table1[[#This Row],[Unit_Price]])*(1-Table1[[#This Row],[Discount_%]]/100)</f>
        <v>8672.3729999999996</v>
      </c>
      <c r="O4025" s="1">
        <v>7165.6</v>
      </c>
      <c r="P4025" s="1">
        <v>1506.77</v>
      </c>
      <c r="Q4025">
        <f>Table1[[#This Row],[Revenue]]-Table1[[#This Row],[Cost]]</f>
        <v>1506.7700000000004</v>
      </c>
      <c r="R4025" s="6">
        <f>Table1[[#This Row],[Profit]]/Table1[[#This Row],[Revenue]]</f>
        <v>0.17374374017713726</v>
      </c>
    </row>
    <row r="4026" spans="1:18" x14ac:dyDescent="0.45">
      <c r="A4026" s="4" t="s">
        <v>7287</v>
      </c>
      <c r="B4026" s="4" t="s">
        <v>6714</v>
      </c>
      <c r="C4026" s="4" t="s">
        <v>2</v>
      </c>
      <c r="D4026" s="4" t="s">
        <v>68</v>
      </c>
      <c r="E4026" s="4" t="s">
        <v>22</v>
      </c>
      <c r="F4026" s="5">
        <v>45384</v>
      </c>
      <c r="G4026" s="4" t="str">
        <f>IF(WEEKDAY(Table1[[#This Row],[Order_Date]],2)&gt;=6,"Weekend","Weekday")</f>
        <v>Weekday</v>
      </c>
      <c r="H4026" s="5" t="str">
        <f>TEXT(Table1[[#This Row],[Order_Date]],"mmmm")</f>
        <v>April</v>
      </c>
      <c r="I4026" s="7">
        <f>MONTH(Table1[[#This Row],[Order_Date]])</f>
        <v>4</v>
      </c>
      <c r="J4026" s="7">
        <v>5</v>
      </c>
      <c r="K4026" s="4">
        <v>988.17</v>
      </c>
      <c r="L4026" s="4">
        <v>20</v>
      </c>
      <c r="M4026" s="4">
        <v>3952.68</v>
      </c>
      <c r="N4026" s="4">
        <f>(Table1[[#This Row],[Quantity]]*Table1[[#This Row],[Unit_Price]])*(1-Table1[[#This Row],[Discount_%]]/100)</f>
        <v>3952.68</v>
      </c>
      <c r="O4026" s="4">
        <v>3285.32</v>
      </c>
      <c r="P4026" s="4">
        <v>667.36</v>
      </c>
      <c r="Q4026">
        <f>Table1[[#This Row],[Revenue]]-Table1[[#This Row],[Cost]]</f>
        <v>667.35999999999967</v>
      </c>
      <c r="R4026" s="6">
        <f>Table1[[#This Row],[Profit]]/Table1[[#This Row],[Revenue]]</f>
        <v>0.16883734580082377</v>
      </c>
    </row>
    <row r="4027" spans="1:18" x14ac:dyDescent="0.45">
      <c r="A4027" s="1" t="s">
        <v>7288</v>
      </c>
      <c r="B4027" s="1" t="s">
        <v>7289</v>
      </c>
      <c r="C4027" s="1" t="s">
        <v>7</v>
      </c>
      <c r="D4027" s="1" t="s">
        <v>8</v>
      </c>
      <c r="E4027" s="1" t="s">
        <v>4</v>
      </c>
      <c r="F4027" s="2">
        <v>45927</v>
      </c>
      <c r="G4027" s="1" t="str">
        <f>IF(WEEKDAY(Table1[[#This Row],[Order_Date]],2)&gt;=6,"Weekend","Weekday")</f>
        <v>Weekend</v>
      </c>
      <c r="H4027" s="2" t="str">
        <f>TEXT(Table1[[#This Row],[Order_Date]],"mmmm")</f>
        <v>September</v>
      </c>
      <c r="I4027" s="8">
        <f>MONTH(Table1[[#This Row],[Order_Date]])</f>
        <v>9</v>
      </c>
      <c r="J4027" s="8">
        <v>4</v>
      </c>
      <c r="K4027" s="1">
        <v>4417.83</v>
      </c>
      <c r="L4027" s="1">
        <v>5</v>
      </c>
      <c r="M4027" s="1">
        <v>16787.75</v>
      </c>
      <c r="N4027" s="1">
        <f>(Table1[[#This Row],[Quantity]]*Table1[[#This Row],[Unit_Price]])*(1-Table1[[#This Row],[Discount_%]]/100)</f>
        <v>16787.753999999997</v>
      </c>
      <c r="O4027" s="1">
        <v>11349.38</v>
      </c>
      <c r="P4027" s="1">
        <v>5438.37</v>
      </c>
      <c r="Q4027">
        <f>Table1[[#This Row],[Revenue]]-Table1[[#This Row],[Cost]]</f>
        <v>5438.3700000000008</v>
      </c>
      <c r="R4027" s="6">
        <f>Table1[[#This Row],[Profit]]/Table1[[#This Row],[Revenue]]</f>
        <v>0.32394871260293961</v>
      </c>
    </row>
    <row r="4028" spans="1:18" x14ac:dyDescent="0.45">
      <c r="A4028" s="4" t="s">
        <v>7290</v>
      </c>
      <c r="B4028" s="4" t="s">
        <v>7291</v>
      </c>
      <c r="C4028" s="4" t="s">
        <v>7</v>
      </c>
      <c r="D4028" s="4" t="s">
        <v>71</v>
      </c>
      <c r="E4028" s="4" t="s">
        <v>22</v>
      </c>
      <c r="F4028" s="5">
        <v>45754</v>
      </c>
      <c r="G4028" s="4" t="str">
        <f>IF(WEEKDAY(Table1[[#This Row],[Order_Date]],2)&gt;=6,"Weekend","Weekday")</f>
        <v>Weekday</v>
      </c>
      <c r="H4028" s="5" t="str">
        <f>TEXT(Table1[[#This Row],[Order_Date]],"mmmm")</f>
        <v>April</v>
      </c>
      <c r="I4028" s="7">
        <f>MONTH(Table1[[#This Row],[Order_Date]])</f>
        <v>4</v>
      </c>
      <c r="J4028" s="7">
        <v>4</v>
      </c>
      <c r="K4028" s="4">
        <v>2488.7600000000002</v>
      </c>
      <c r="L4028" s="4">
        <v>5</v>
      </c>
      <c r="M4028" s="4">
        <v>9457.2900000000009</v>
      </c>
      <c r="N4028" s="4">
        <f>(Table1[[#This Row],[Quantity]]*Table1[[#This Row],[Unit_Price]])*(1-Table1[[#This Row],[Discount_%]]/100)</f>
        <v>9457.2880000000005</v>
      </c>
      <c r="O4028" s="4">
        <v>6540.43</v>
      </c>
      <c r="P4028" s="4">
        <v>2916.86</v>
      </c>
      <c r="Q4028">
        <f>Table1[[#This Row],[Revenue]]-Table1[[#This Row],[Cost]]</f>
        <v>2916.8600000000006</v>
      </c>
      <c r="R4028" s="6">
        <f>Table1[[#This Row],[Profit]]/Table1[[#This Row],[Revenue]]</f>
        <v>0.30842450638607888</v>
      </c>
    </row>
    <row r="4029" spans="1:18" x14ac:dyDescent="0.45">
      <c r="A4029" s="1" t="s">
        <v>7292</v>
      </c>
      <c r="B4029" s="1" t="s">
        <v>7293</v>
      </c>
      <c r="C4029" s="1" t="s">
        <v>7</v>
      </c>
      <c r="D4029" s="1" t="s">
        <v>106</v>
      </c>
      <c r="E4029" s="1" t="s">
        <v>4</v>
      </c>
      <c r="F4029" s="2">
        <v>45651</v>
      </c>
      <c r="G4029" s="1" t="str">
        <f>IF(WEEKDAY(Table1[[#This Row],[Order_Date]],2)&gt;=6,"Weekend","Weekday")</f>
        <v>Weekday</v>
      </c>
      <c r="H4029" s="2" t="str">
        <f>TEXT(Table1[[#This Row],[Order_Date]],"mmmm")</f>
        <v>December</v>
      </c>
      <c r="I4029" s="8">
        <f>MONTH(Table1[[#This Row],[Order_Date]])</f>
        <v>12</v>
      </c>
      <c r="J4029" s="8">
        <v>3</v>
      </c>
      <c r="K4029" s="1">
        <v>302.22000000000003</v>
      </c>
      <c r="L4029" s="1">
        <v>5</v>
      </c>
      <c r="M4029" s="1">
        <v>861.33</v>
      </c>
      <c r="N4029" s="1">
        <f>(Table1[[#This Row],[Quantity]]*Table1[[#This Row],[Unit_Price]])*(1-Table1[[#This Row],[Discount_%]]/100)</f>
        <v>861.327</v>
      </c>
      <c r="O4029" s="1">
        <v>714.66</v>
      </c>
      <c r="P4029" s="1">
        <v>146.66999999999999</v>
      </c>
      <c r="Q4029">
        <f>Table1[[#This Row],[Revenue]]-Table1[[#This Row],[Cost]]</f>
        <v>146.67000000000007</v>
      </c>
      <c r="R4029" s="6">
        <f>Table1[[#This Row],[Profit]]/Table1[[#This Row],[Revenue]]</f>
        <v>0.17028316673052138</v>
      </c>
    </row>
    <row r="4030" spans="1:18" x14ac:dyDescent="0.45">
      <c r="A4030" s="4" t="s">
        <v>7294</v>
      </c>
      <c r="B4030" s="4" t="s">
        <v>7295</v>
      </c>
      <c r="C4030" s="4" t="s">
        <v>12</v>
      </c>
      <c r="D4030" s="4" t="s">
        <v>38</v>
      </c>
      <c r="E4030" s="4" t="s">
        <v>4</v>
      </c>
      <c r="F4030" s="5">
        <v>45565</v>
      </c>
      <c r="G4030" s="4" t="str">
        <f>IF(WEEKDAY(Table1[[#This Row],[Order_Date]],2)&gt;=6,"Weekend","Weekday")</f>
        <v>Weekday</v>
      </c>
      <c r="H4030" s="5" t="str">
        <f>TEXT(Table1[[#This Row],[Order_Date]],"mmmm")</f>
        <v>September</v>
      </c>
      <c r="I4030" s="7">
        <f>MONTH(Table1[[#This Row],[Order_Date]])</f>
        <v>9</v>
      </c>
      <c r="J4030" s="7">
        <v>1</v>
      </c>
      <c r="K4030" s="4">
        <v>4055.84</v>
      </c>
      <c r="L4030" s="4">
        <v>15</v>
      </c>
      <c r="M4030" s="4">
        <v>3447.46</v>
      </c>
      <c r="N4030" s="4">
        <f>(Table1[[#This Row],[Quantity]]*Table1[[#This Row],[Unit_Price]])*(1-Table1[[#This Row],[Discount_%]]/100)</f>
        <v>3447.4639999999999</v>
      </c>
      <c r="O4030" s="4">
        <v>2399.3200000000002</v>
      </c>
      <c r="P4030" s="4">
        <v>1048.1400000000001</v>
      </c>
      <c r="Q4030">
        <f>Table1[[#This Row],[Revenue]]-Table1[[#This Row],[Cost]]</f>
        <v>1048.1399999999999</v>
      </c>
      <c r="R4030" s="6">
        <f>Table1[[#This Row],[Profit]]/Table1[[#This Row],[Revenue]]</f>
        <v>0.30403253409756753</v>
      </c>
    </row>
    <row r="4031" spans="1:18" x14ac:dyDescent="0.45">
      <c r="A4031" s="1" t="s">
        <v>7296</v>
      </c>
      <c r="B4031" s="1" t="s">
        <v>7297</v>
      </c>
      <c r="C4031" s="1" t="s">
        <v>7</v>
      </c>
      <c r="D4031" s="1" t="s">
        <v>8</v>
      </c>
      <c r="E4031" s="1" t="s">
        <v>22</v>
      </c>
      <c r="F4031" s="2">
        <v>45868</v>
      </c>
      <c r="G4031" s="1" t="str">
        <f>IF(WEEKDAY(Table1[[#This Row],[Order_Date]],2)&gt;=6,"Weekend","Weekday")</f>
        <v>Weekday</v>
      </c>
      <c r="H4031" s="2" t="str">
        <f>TEXT(Table1[[#This Row],[Order_Date]],"mmmm")</f>
        <v>July</v>
      </c>
      <c r="I4031" s="8">
        <f>MONTH(Table1[[#This Row],[Order_Date]])</f>
        <v>7</v>
      </c>
      <c r="J4031" s="8">
        <v>1</v>
      </c>
      <c r="K4031" s="1">
        <v>2132.7600000000002</v>
      </c>
      <c r="L4031" s="1">
        <v>0</v>
      </c>
      <c r="M4031" s="1">
        <v>2132.7600000000002</v>
      </c>
      <c r="N4031" s="1">
        <f>(Table1[[#This Row],[Quantity]]*Table1[[#This Row],[Unit_Price]])*(1-Table1[[#This Row],[Discount_%]]/100)</f>
        <v>2132.7600000000002</v>
      </c>
      <c r="O4031" s="1">
        <v>1564.73</v>
      </c>
      <c r="P4031" s="1">
        <v>568.03</v>
      </c>
      <c r="Q4031">
        <f>Table1[[#This Row],[Revenue]]-Table1[[#This Row],[Cost]]</f>
        <v>568.0300000000002</v>
      </c>
      <c r="R4031" s="6">
        <f>Table1[[#This Row],[Profit]]/Table1[[#This Row],[Revenue]]</f>
        <v>0.26633564020330458</v>
      </c>
    </row>
    <row r="4032" spans="1:18" x14ac:dyDescent="0.45">
      <c r="A4032" s="4" t="s">
        <v>7298</v>
      </c>
      <c r="B4032" s="4" t="s">
        <v>3551</v>
      </c>
      <c r="C4032" s="4" t="s">
        <v>28</v>
      </c>
      <c r="D4032" s="4" t="s">
        <v>85</v>
      </c>
      <c r="E4032" s="4" t="s">
        <v>22</v>
      </c>
      <c r="F4032" s="5">
        <v>45931</v>
      </c>
      <c r="G4032" s="4" t="str">
        <f>IF(WEEKDAY(Table1[[#This Row],[Order_Date]],2)&gt;=6,"Weekend","Weekday")</f>
        <v>Weekday</v>
      </c>
      <c r="H4032" s="5" t="str">
        <f>TEXT(Table1[[#This Row],[Order_Date]],"mmmm")</f>
        <v>October</v>
      </c>
      <c r="I4032" s="7">
        <f>MONTH(Table1[[#This Row],[Order_Date]])</f>
        <v>10</v>
      </c>
      <c r="J4032" s="7">
        <v>1</v>
      </c>
      <c r="K4032" s="4">
        <v>143.66999999999999</v>
      </c>
      <c r="L4032" s="4">
        <v>5</v>
      </c>
      <c r="M4032" s="4">
        <v>136.49</v>
      </c>
      <c r="N4032" s="4">
        <f>(Table1[[#This Row],[Quantity]]*Table1[[#This Row],[Unit_Price]])*(1-Table1[[#This Row],[Discount_%]]/100)</f>
        <v>136.48649999999998</v>
      </c>
      <c r="O4032" s="4">
        <v>88.33</v>
      </c>
      <c r="P4032" s="4">
        <v>48.16</v>
      </c>
      <c r="Q4032">
        <f>Table1[[#This Row],[Revenue]]-Table1[[#This Row],[Cost]]</f>
        <v>48.160000000000011</v>
      </c>
      <c r="R4032" s="6">
        <f>Table1[[#This Row],[Profit]]/Table1[[#This Row],[Revenue]]</f>
        <v>0.35284636237086964</v>
      </c>
    </row>
    <row r="4033" spans="1:18" x14ac:dyDescent="0.45">
      <c r="A4033" s="1" t="s">
        <v>7299</v>
      </c>
      <c r="B4033" s="1" t="s">
        <v>3286</v>
      </c>
      <c r="C4033" s="1" t="s">
        <v>7</v>
      </c>
      <c r="D4033" s="1" t="s">
        <v>106</v>
      </c>
      <c r="E4033" s="1" t="s">
        <v>4</v>
      </c>
      <c r="F4033" s="2">
        <v>45406</v>
      </c>
      <c r="G4033" s="1" t="str">
        <f>IF(WEEKDAY(Table1[[#This Row],[Order_Date]],2)&gt;=6,"Weekend","Weekday")</f>
        <v>Weekday</v>
      </c>
      <c r="H4033" s="2" t="str">
        <f>TEXT(Table1[[#This Row],[Order_Date]],"mmmm")</f>
        <v>April</v>
      </c>
      <c r="I4033" s="8">
        <f>MONTH(Table1[[#This Row],[Order_Date]])</f>
        <v>4</v>
      </c>
      <c r="J4033" s="8">
        <v>5</v>
      </c>
      <c r="K4033" s="1">
        <v>422.85</v>
      </c>
      <c r="L4033" s="1">
        <v>15</v>
      </c>
      <c r="M4033" s="1">
        <v>1797.11</v>
      </c>
      <c r="N4033" s="1">
        <f>(Table1[[#This Row],[Quantity]]*Table1[[#This Row],[Unit_Price]])*(1-Table1[[#This Row],[Discount_%]]/100)</f>
        <v>1797.1125</v>
      </c>
      <c r="O4033" s="1">
        <v>1288.76</v>
      </c>
      <c r="P4033" s="1">
        <v>508.35</v>
      </c>
      <c r="Q4033">
        <f>Table1[[#This Row],[Revenue]]-Table1[[#This Row],[Cost]]</f>
        <v>508.34999999999991</v>
      </c>
      <c r="R4033" s="6">
        <f>Table1[[#This Row],[Profit]]/Table1[[#This Row],[Revenue]]</f>
        <v>0.28287083150168885</v>
      </c>
    </row>
    <row r="4034" spans="1:18" x14ac:dyDescent="0.45">
      <c r="A4034" s="4" t="s">
        <v>7300</v>
      </c>
      <c r="B4034" s="4" t="s">
        <v>7301</v>
      </c>
      <c r="C4034" s="4" t="s">
        <v>12</v>
      </c>
      <c r="D4034" s="4" t="s">
        <v>32</v>
      </c>
      <c r="E4034" s="4" t="s">
        <v>4</v>
      </c>
      <c r="F4034" s="5">
        <v>45397</v>
      </c>
      <c r="G4034" s="4" t="str">
        <f>IF(WEEKDAY(Table1[[#This Row],[Order_Date]],2)&gt;=6,"Weekend","Weekday")</f>
        <v>Weekday</v>
      </c>
      <c r="H4034" s="5" t="str">
        <f>TEXT(Table1[[#This Row],[Order_Date]],"mmmm")</f>
        <v>April</v>
      </c>
      <c r="I4034" s="7">
        <f>MONTH(Table1[[#This Row],[Order_Date]])</f>
        <v>4</v>
      </c>
      <c r="J4034" s="7">
        <v>4</v>
      </c>
      <c r="K4034" s="4">
        <v>3853.2</v>
      </c>
      <c r="L4034" s="4">
        <v>5</v>
      </c>
      <c r="M4034" s="4">
        <v>14642.16</v>
      </c>
      <c r="N4034" s="4">
        <f>(Table1[[#This Row],[Quantity]]*Table1[[#This Row],[Unit_Price]])*(1-Table1[[#This Row],[Discount_%]]/100)</f>
        <v>14642.159999999998</v>
      </c>
      <c r="O4034" s="4">
        <v>10446.51</v>
      </c>
      <c r="P4034" s="4">
        <v>4195.6499999999996</v>
      </c>
      <c r="Q4034">
        <f>Table1[[#This Row],[Revenue]]-Table1[[#This Row],[Cost]]</f>
        <v>4195.6499999999996</v>
      </c>
      <c r="R4034" s="6">
        <f>Table1[[#This Row],[Profit]]/Table1[[#This Row],[Revenue]]</f>
        <v>0.28654583749938534</v>
      </c>
    </row>
    <row r="4035" spans="1:18" x14ac:dyDescent="0.45">
      <c r="A4035" s="1" t="s">
        <v>7302</v>
      </c>
      <c r="B4035" s="1" t="s">
        <v>627</v>
      </c>
      <c r="C4035" s="1" t="s">
        <v>28</v>
      </c>
      <c r="D4035" s="1" t="s">
        <v>85</v>
      </c>
      <c r="E4035" s="1" t="s">
        <v>14</v>
      </c>
      <c r="F4035" s="2">
        <v>45610</v>
      </c>
      <c r="G4035" s="1" t="str">
        <f>IF(WEEKDAY(Table1[[#This Row],[Order_Date]],2)&gt;=6,"Weekend","Weekday")</f>
        <v>Weekday</v>
      </c>
      <c r="H4035" s="2" t="str">
        <f>TEXT(Table1[[#This Row],[Order_Date]],"mmmm")</f>
        <v>November</v>
      </c>
      <c r="I4035" s="8">
        <f>MONTH(Table1[[#This Row],[Order_Date]])</f>
        <v>11</v>
      </c>
      <c r="J4035" s="8">
        <v>3</v>
      </c>
      <c r="K4035" s="1">
        <v>2743.92</v>
      </c>
      <c r="L4035" s="1">
        <v>10</v>
      </c>
      <c r="M4035" s="1">
        <v>7408.58</v>
      </c>
      <c r="N4035" s="1">
        <f>(Table1[[#This Row],[Quantity]]*Table1[[#This Row],[Unit_Price]])*(1-Table1[[#This Row],[Discount_%]]/100)</f>
        <v>7408.5840000000007</v>
      </c>
      <c r="O4035" s="1">
        <v>4542.03</v>
      </c>
      <c r="P4035" s="1">
        <v>2866.55</v>
      </c>
      <c r="Q4035">
        <f>Table1[[#This Row],[Revenue]]-Table1[[#This Row],[Cost]]</f>
        <v>2866.55</v>
      </c>
      <c r="R4035" s="6">
        <f>Table1[[#This Row],[Profit]]/Table1[[#This Row],[Revenue]]</f>
        <v>0.38692300008908592</v>
      </c>
    </row>
    <row r="4036" spans="1:18" x14ac:dyDescent="0.45">
      <c r="A4036" s="4" t="s">
        <v>7303</v>
      </c>
      <c r="B4036" s="4" t="s">
        <v>7304</v>
      </c>
      <c r="C4036" s="4" t="s">
        <v>28</v>
      </c>
      <c r="D4036" s="4" t="s">
        <v>85</v>
      </c>
      <c r="E4036" s="4" t="s">
        <v>4</v>
      </c>
      <c r="F4036" s="5">
        <v>45963</v>
      </c>
      <c r="G4036" s="4" t="str">
        <f>IF(WEEKDAY(Table1[[#This Row],[Order_Date]],2)&gt;=6,"Weekend","Weekday")</f>
        <v>Weekend</v>
      </c>
      <c r="H4036" s="5" t="str">
        <f>TEXT(Table1[[#This Row],[Order_Date]],"mmmm")</f>
        <v>November</v>
      </c>
      <c r="I4036" s="7">
        <f>MONTH(Table1[[#This Row],[Order_Date]])</f>
        <v>11</v>
      </c>
      <c r="J4036" s="7">
        <v>3</v>
      </c>
      <c r="K4036" s="4">
        <v>4341.62</v>
      </c>
      <c r="L4036" s="4">
        <v>5</v>
      </c>
      <c r="M4036" s="4">
        <v>12373.62</v>
      </c>
      <c r="N4036" s="4">
        <f>(Table1[[#This Row],[Quantity]]*Table1[[#This Row],[Unit_Price]])*(1-Table1[[#This Row],[Discount_%]]/100)</f>
        <v>12373.617</v>
      </c>
      <c r="O4036" s="4">
        <v>7890.75</v>
      </c>
      <c r="P4036" s="4">
        <v>4482.87</v>
      </c>
      <c r="Q4036">
        <f>Table1[[#This Row],[Revenue]]-Table1[[#This Row],[Cost]]</f>
        <v>4482.8700000000008</v>
      </c>
      <c r="R4036" s="6">
        <f>Table1[[#This Row],[Profit]]/Table1[[#This Row],[Revenue]]</f>
        <v>0.36229252231764025</v>
      </c>
    </row>
    <row r="4037" spans="1:18" x14ac:dyDescent="0.45">
      <c r="A4037" s="1" t="s">
        <v>7305</v>
      </c>
      <c r="B4037" s="1" t="s">
        <v>7306</v>
      </c>
      <c r="C4037" s="1" t="s">
        <v>20</v>
      </c>
      <c r="D4037" s="1" t="s">
        <v>103</v>
      </c>
      <c r="E4037" s="1" t="s">
        <v>14</v>
      </c>
      <c r="F4037" s="2">
        <v>45483</v>
      </c>
      <c r="G4037" s="1" t="str">
        <f>IF(WEEKDAY(Table1[[#This Row],[Order_Date]],2)&gt;=6,"Weekend","Weekday")</f>
        <v>Weekday</v>
      </c>
      <c r="H4037" s="2" t="str">
        <f>TEXT(Table1[[#This Row],[Order_Date]],"mmmm")</f>
        <v>July</v>
      </c>
      <c r="I4037" s="8">
        <f>MONTH(Table1[[#This Row],[Order_Date]])</f>
        <v>7</v>
      </c>
      <c r="J4037" s="8">
        <v>1</v>
      </c>
      <c r="K4037" s="1">
        <v>638.9</v>
      </c>
      <c r="L4037" s="1">
        <v>10</v>
      </c>
      <c r="M4037" s="1">
        <v>575.01</v>
      </c>
      <c r="N4037" s="1">
        <f>(Table1[[#This Row],[Quantity]]*Table1[[#This Row],[Unit_Price]])*(1-Table1[[#This Row],[Discount_%]]/100)</f>
        <v>575.01</v>
      </c>
      <c r="O4037" s="1">
        <v>397.28</v>
      </c>
      <c r="P4037" s="1">
        <v>177.73</v>
      </c>
      <c r="Q4037">
        <f>Table1[[#This Row],[Revenue]]-Table1[[#This Row],[Cost]]</f>
        <v>177.73000000000002</v>
      </c>
      <c r="R4037" s="6">
        <f>Table1[[#This Row],[Profit]]/Table1[[#This Row],[Revenue]]</f>
        <v>0.30909027669084016</v>
      </c>
    </row>
    <row r="4038" spans="1:18" x14ac:dyDescent="0.45">
      <c r="A4038" s="4" t="s">
        <v>7307</v>
      </c>
      <c r="B4038" s="4" t="s">
        <v>7308</v>
      </c>
      <c r="C4038" s="4" t="s">
        <v>12</v>
      </c>
      <c r="D4038" s="4" t="s">
        <v>111</v>
      </c>
      <c r="E4038" s="4" t="s">
        <v>14</v>
      </c>
      <c r="F4038" s="5">
        <v>45610</v>
      </c>
      <c r="G4038" s="4" t="str">
        <f>IF(WEEKDAY(Table1[[#This Row],[Order_Date]],2)&gt;=6,"Weekend","Weekday")</f>
        <v>Weekday</v>
      </c>
      <c r="H4038" s="5" t="str">
        <f>TEXT(Table1[[#This Row],[Order_Date]],"mmmm")</f>
        <v>November</v>
      </c>
      <c r="I4038" s="7">
        <f>MONTH(Table1[[#This Row],[Order_Date]])</f>
        <v>11</v>
      </c>
      <c r="J4038" s="7">
        <v>4</v>
      </c>
      <c r="K4038" s="4">
        <v>590.09</v>
      </c>
      <c r="L4038" s="4">
        <v>0</v>
      </c>
      <c r="M4038" s="4">
        <v>2360.36</v>
      </c>
      <c r="N4038" s="4">
        <f>(Table1[[#This Row],[Quantity]]*Table1[[#This Row],[Unit_Price]])*(1-Table1[[#This Row],[Discount_%]]/100)</f>
        <v>2360.36</v>
      </c>
      <c r="O4038" s="4">
        <v>1824.51</v>
      </c>
      <c r="P4038" s="4">
        <v>535.85</v>
      </c>
      <c r="Q4038">
        <f>Table1[[#This Row],[Revenue]]-Table1[[#This Row],[Cost]]</f>
        <v>535.85000000000014</v>
      </c>
      <c r="R4038" s="6">
        <f>Table1[[#This Row],[Profit]]/Table1[[#This Row],[Revenue]]</f>
        <v>0.22702045450693961</v>
      </c>
    </row>
    <row r="4039" spans="1:18" x14ac:dyDescent="0.45">
      <c r="A4039" s="1" t="s">
        <v>7309</v>
      </c>
      <c r="B4039" s="1" t="s">
        <v>1704</v>
      </c>
      <c r="C4039" s="1" t="s">
        <v>2</v>
      </c>
      <c r="D4039" s="1" t="s">
        <v>65</v>
      </c>
      <c r="E4039" s="1" t="s">
        <v>22</v>
      </c>
      <c r="F4039" s="2">
        <v>45666</v>
      </c>
      <c r="G4039" s="1" t="str">
        <f>IF(WEEKDAY(Table1[[#This Row],[Order_Date]],2)&gt;=6,"Weekend","Weekday")</f>
        <v>Weekday</v>
      </c>
      <c r="H4039" s="2" t="str">
        <f>TEXT(Table1[[#This Row],[Order_Date]],"mmmm")</f>
        <v>January</v>
      </c>
      <c r="I4039" s="8">
        <f>MONTH(Table1[[#This Row],[Order_Date]])</f>
        <v>1</v>
      </c>
      <c r="J4039" s="8">
        <v>2</v>
      </c>
      <c r="K4039" s="1">
        <v>2488.6</v>
      </c>
      <c r="L4039" s="1">
        <v>20</v>
      </c>
      <c r="M4039" s="1">
        <v>3981.76</v>
      </c>
      <c r="N4039" s="1">
        <f>(Table1[[#This Row],[Quantity]]*Table1[[#This Row],[Unit_Price]])*(1-Table1[[#This Row],[Discount_%]]/100)</f>
        <v>3981.76</v>
      </c>
      <c r="O4039" s="1">
        <v>2752.61</v>
      </c>
      <c r="P4039" s="1">
        <v>1229.1500000000001</v>
      </c>
      <c r="Q4039">
        <f>Table1[[#This Row],[Revenue]]-Table1[[#This Row],[Cost]]</f>
        <v>1229.1500000000001</v>
      </c>
      <c r="R4039" s="6">
        <f>Table1[[#This Row],[Profit]]/Table1[[#This Row],[Revenue]]</f>
        <v>0.30869514988346863</v>
      </c>
    </row>
    <row r="4040" spans="1:18" x14ac:dyDescent="0.45">
      <c r="A4040" s="4" t="s">
        <v>7310</v>
      </c>
      <c r="B4040" s="4" t="s">
        <v>7311</v>
      </c>
      <c r="C4040" s="4" t="s">
        <v>7</v>
      </c>
      <c r="D4040" s="4" t="s">
        <v>71</v>
      </c>
      <c r="E4040" s="4" t="s">
        <v>4</v>
      </c>
      <c r="F4040" s="5">
        <v>45651</v>
      </c>
      <c r="G4040" s="4" t="str">
        <f>IF(WEEKDAY(Table1[[#This Row],[Order_Date]],2)&gt;=6,"Weekend","Weekday")</f>
        <v>Weekday</v>
      </c>
      <c r="H4040" s="5" t="str">
        <f>TEXT(Table1[[#This Row],[Order_Date]],"mmmm")</f>
        <v>December</v>
      </c>
      <c r="I4040" s="7">
        <f>MONTH(Table1[[#This Row],[Order_Date]])</f>
        <v>12</v>
      </c>
      <c r="J4040" s="7">
        <v>4</v>
      </c>
      <c r="K4040" s="4">
        <v>1204.97</v>
      </c>
      <c r="L4040" s="4">
        <v>0</v>
      </c>
      <c r="M4040" s="4">
        <v>4819.88</v>
      </c>
      <c r="N4040" s="4">
        <f>(Table1[[#This Row],[Quantity]]*Table1[[#This Row],[Unit_Price]])*(1-Table1[[#This Row],[Discount_%]]/100)</f>
        <v>4819.88</v>
      </c>
      <c r="O4040" s="4">
        <v>3632.29</v>
      </c>
      <c r="P4040" s="4">
        <v>1187.5899999999999</v>
      </c>
      <c r="Q4040">
        <f>Table1[[#This Row],[Revenue]]-Table1[[#This Row],[Cost]]</f>
        <v>1187.5900000000001</v>
      </c>
      <c r="R4040" s="6">
        <f>Table1[[#This Row],[Profit]]/Table1[[#This Row],[Revenue]]</f>
        <v>0.24639410109795262</v>
      </c>
    </row>
    <row r="4041" spans="1:18" x14ac:dyDescent="0.45">
      <c r="A4041" s="1" t="s">
        <v>7312</v>
      </c>
      <c r="B4041" s="1" t="s">
        <v>7313</v>
      </c>
      <c r="C4041" s="1" t="s">
        <v>2</v>
      </c>
      <c r="D4041" s="1" t="s">
        <v>17</v>
      </c>
      <c r="E4041" s="1" t="s">
        <v>14</v>
      </c>
      <c r="F4041" s="2">
        <v>45817</v>
      </c>
      <c r="G4041" s="1" t="str">
        <f>IF(WEEKDAY(Table1[[#This Row],[Order_Date]],2)&gt;=6,"Weekend","Weekday")</f>
        <v>Weekday</v>
      </c>
      <c r="H4041" s="2" t="str">
        <f>TEXT(Table1[[#This Row],[Order_Date]],"mmmm")</f>
        <v>June</v>
      </c>
      <c r="I4041" s="8">
        <f>MONTH(Table1[[#This Row],[Order_Date]])</f>
        <v>6</v>
      </c>
      <c r="J4041" s="8">
        <v>2</v>
      </c>
      <c r="K4041" s="1">
        <v>2662.64</v>
      </c>
      <c r="L4041" s="1">
        <v>0</v>
      </c>
      <c r="M4041" s="1">
        <v>5325.28</v>
      </c>
      <c r="N4041" s="1">
        <f>(Table1[[#This Row],[Quantity]]*Table1[[#This Row],[Unit_Price]])*(1-Table1[[#This Row],[Discount_%]]/100)</f>
        <v>5325.28</v>
      </c>
      <c r="O4041" s="1">
        <v>3252.71</v>
      </c>
      <c r="P4041" s="1">
        <v>2072.5700000000002</v>
      </c>
      <c r="Q4041">
        <f>Table1[[#This Row],[Revenue]]-Table1[[#This Row],[Cost]]</f>
        <v>2072.5699999999997</v>
      </c>
      <c r="R4041" s="6">
        <f>Table1[[#This Row],[Profit]]/Table1[[#This Row],[Revenue]]</f>
        <v>0.38919455878376352</v>
      </c>
    </row>
    <row r="4042" spans="1:18" x14ac:dyDescent="0.45">
      <c r="A4042" s="4" t="s">
        <v>7314</v>
      </c>
      <c r="B4042" s="4" t="s">
        <v>7315</v>
      </c>
      <c r="C4042" s="4" t="s">
        <v>28</v>
      </c>
      <c r="D4042" s="4" t="s">
        <v>29</v>
      </c>
      <c r="E4042" s="4" t="s">
        <v>4</v>
      </c>
      <c r="F4042" s="5">
        <v>45454</v>
      </c>
      <c r="G4042" s="4" t="str">
        <f>IF(WEEKDAY(Table1[[#This Row],[Order_Date]],2)&gt;=6,"Weekend","Weekday")</f>
        <v>Weekday</v>
      </c>
      <c r="H4042" s="5" t="str">
        <f>TEXT(Table1[[#This Row],[Order_Date]],"mmmm")</f>
        <v>June</v>
      </c>
      <c r="I4042" s="7">
        <f>MONTH(Table1[[#This Row],[Order_Date]])</f>
        <v>6</v>
      </c>
      <c r="J4042" s="7">
        <v>2</v>
      </c>
      <c r="K4042" s="4">
        <v>476.56</v>
      </c>
      <c r="L4042" s="4">
        <v>0</v>
      </c>
      <c r="M4042" s="4">
        <v>953.12</v>
      </c>
      <c r="N4042" s="4">
        <f>(Table1[[#This Row],[Quantity]]*Table1[[#This Row],[Unit_Price]])*(1-Table1[[#This Row],[Discount_%]]/100)</f>
        <v>953.12</v>
      </c>
      <c r="O4042" s="4">
        <v>665.5</v>
      </c>
      <c r="P4042" s="4">
        <v>287.62</v>
      </c>
      <c r="Q4042">
        <f>Table1[[#This Row],[Revenue]]-Table1[[#This Row],[Cost]]</f>
        <v>287.62</v>
      </c>
      <c r="R4042" s="6">
        <f>Table1[[#This Row],[Profit]]/Table1[[#This Row],[Revenue]]</f>
        <v>0.30176682894074197</v>
      </c>
    </row>
    <row r="4043" spans="1:18" x14ac:dyDescent="0.45">
      <c r="A4043" s="1" t="s">
        <v>7316</v>
      </c>
      <c r="B4043" s="1" t="s">
        <v>7317</v>
      </c>
      <c r="C4043" s="1" t="s">
        <v>12</v>
      </c>
      <c r="D4043" s="1" t="s">
        <v>32</v>
      </c>
      <c r="E4043" s="1" t="s">
        <v>14</v>
      </c>
      <c r="F4043" s="2">
        <v>45962</v>
      </c>
      <c r="G4043" s="1" t="str">
        <f>IF(WEEKDAY(Table1[[#This Row],[Order_Date]],2)&gt;=6,"Weekend","Weekday")</f>
        <v>Weekend</v>
      </c>
      <c r="H4043" s="2" t="str">
        <f>TEXT(Table1[[#This Row],[Order_Date]],"mmmm")</f>
        <v>November</v>
      </c>
      <c r="I4043" s="8">
        <f>MONTH(Table1[[#This Row],[Order_Date]])</f>
        <v>11</v>
      </c>
      <c r="J4043" s="8">
        <v>1</v>
      </c>
      <c r="K4043" s="1">
        <v>2402.46</v>
      </c>
      <c r="L4043" s="1">
        <v>15</v>
      </c>
      <c r="M4043" s="1">
        <v>2042.09</v>
      </c>
      <c r="N4043" s="1">
        <f>(Table1[[#This Row],[Quantity]]*Table1[[#This Row],[Unit_Price]])*(1-Table1[[#This Row],[Discount_%]]/100)</f>
        <v>2042.0909999999999</v>
      </c>
      <c r="O4043" s="1">
        <v>1421.15</v>
      </c>
      <c r="P4043" s="1">
        <v>620.94000000000005</v>
      </c>
      <c r="Q4043">
        <f>Table1[[#This Row],[Revenue]]-Table1[[#This Row],[Cost]]</f>
        <v>620.93999999999983</v>
      </c>
      <c r="R4043" s="6">
        <f>Table1[[#This Row],[Profit]]/Table1[[#This Row],[Revenue]]</f>
        <v>0.30407082939537439</v>
      </c>
    </row>
    <row r="4044" spans="1:18" x14ac:dyDescent="0.45">
      <c r="A4044" s="4" t="s">
        <v>7318</v>
      </c>
      <c r="B4044" s="4" t="s">
        <v>7319</v>
      </c>
      <c r="C4044" s="4" t="s">
        <v>12</v>
      </c>
      <c r="D4044" s="4" t="s">
        <v>41</v>
      </c>
      <c r="E4044" s="4" t="s">
        <v>22</v>
      </c>
      <c r="F4044" s="5">
        <v>45813</v>
      </c>
      <c r="G4044" s="4" t="str">
        <f>IF(WEEKDAY(Table1[[#This Row],[Order_Date]],2)&gt;=6,"Weekend","Weekday")</f>
        <v>Weekday</v>
      </c>
      <c r="H4044" s="5" t="str">
        <f>TEXT(Table1[[#This Row],[Order_Date]],"mmmm")</f>
        <v>June</v>
      </c>
      <c r="I4044" s="7">
        <f>MONTH(Table1[[#This Row],[Order_Date]])</f>
        <v>6</v>
      </c>
      <c r="J4044" s="7">
        <v>4</v>
      </c>
      <c r="K4044" s="4">
        <v>1136.3</v>
      </c>
      <c r="L4044" s="4">
        <v>10</v>
      </c>
      <c r="M4044" s="4">
        <v>4090.68</v>
      </c>
      <c r="N4044" s="4">
        <f>(Table1[[#This Row],[Quantity]]*Table1[[#This Row],[Unit_Price]])*(1-Table1[[#This Row],[Discount_%]]/100)</f>
        <v>4090.68</v>
      </c>
      <c r="O4044" s="4">
        <v>3021.67</v>
      </c>
      <c r="P4044" s="4">
        <v>1069.01</v>
      </c>
      <c r="Q4044">
        <f>Table1[[#This Row],[Revenue]]-Table1[[#This Row],[Cost]]</f>
        <v>1069.0099999999998</v>
      </c>
      <c r="R4044" s="6">
        <f>Table1[[#This Row],[Profit]]/Table1[[#This Row],[Revenue]]</f>
        <v>0.26132818993419188</v>
      </c>
    </row>
    <row r="4045" spans="1:18" x14ac:dyDescent="0.45">
      <c r="A4045" s="1" t="s">
        <v>7320</v>
      </c>
      <c r="B4045" s="1" t="s">
        <v>7321</v>
      </c>
      <c r="C4045" s="1" t="s">
        <v>2</v>
      </c>
      <c r="D4045" s="1" t="s">
        <v>65</v>
      </c>
      <c r="E4045" s="1" t="s">
        <v>9</v>
      </c>
      <c r="F4045" s="2">
        <v>45402</v>
      </c>
      <c r="G4045" s="1" t="str">
        <f>IF(WEEKDAY(Table1[[#This Row],[Order_Date]],2)&gt;=6,"Weekend","Weekday")</f>
        <v>Weekend</v>
      </c>
      <c r="H4045" s="2" t="str">
        <f>TEXT(Table1[[#This Row],[Order_Date]],"mmmm")</f>
        <v>April</v>
      </c>
      <c r="I4045" s="8">
        <f>MONTH(Table1[[#This Row],[Order_Date]])</f>
        <v>4</v>
      </c>
      <c r="J4045" s="8">
        <v>3</v>
      </c>
      <c r="K4045" s="1">
        <v>3017.33</v>
      </c>
      <c r="L4045" s="1">
        <v>15</v>
      </c>
      <c r="M4045" s="1">
        <v>7694.19</v>
      </c>
      <c r="N4045" s="1">
        <f>(Table1[[#This Row],[Quantity]]*Table1[[#This Row],[Unit_Price]])*(1-Table1[[#This Row],[Discount_%]]/100)</f>
        <v>7694.1914999999999</v>
      </c>
      <c r="O4045" s="1">
        <v>5275.79</v>
      </c>
      <c r="P4045" s="1">
        <v>2418.4</v>
      </c>
      <c r="Q4045">
        <f>Table1[[#This Row],[Revenue]]-Table1[[#This Row],[Cost]]</f>
        <v>2418.3999999999996</v>
      </c>
      <c r="R4045" s="6">
        <f>Table1[[#This Row],[Profit]]/Table1[[#This Row],[Revenue]]</f>
        <v>0.31431508709818712</v>
      </c>
    </row>
    <row r="4046" spans="1:18" x14ac:dyDescent="0.45">
      <c r="A4046" s="4" t="s">
        <v>7322</v>
      </c>
      <c r="B4046" s="4" t="s">
        <v>7323</v>
      </c>
      <c r="C4046" s="4" t="s">
        <v>2</v>
      </c>
      <c r="D4046" s="4" t="s">
        <v>68</v>
      </c>
      <c r="E4046" s="4" t="s">
        <v>22</v>
      </c>
      <c r="F4046" s="5">
        <v>45835</v>
      </c>
      <c r="G4046" s="4" t="str">
        <f>IF(WEEKDAY(Table1[[#This Row],[Order_Date]],2)&gt;=6,"Weekend","Weekday")</f>
        <v>Weekday</v>
      </c>
      <c r="H4046" s="5" t="str">
        <f>TEXT(Table1[[#This Row],[Order_Date]],"mmmm")</f>
        <v>June</v>
      </c>
      <c r="I4046" s="7">
        <f>MONTH(Table1[[#This Row],[Order_Date]])</f>
        <v>6</v>
      </c>
      <c r="J4046" s="7">
        <v>3</v>
      </c>
      <c r="K4046" s="4">
        <v>474.04</v>
      </c>
      <c r="L4046" s="4">
        <v>10</v>
      </c>
      <c r="M4046" s="4">
        <v>1279.9100000000001</v>
      </c>
      <c r="N4046" s="4">
        <f>(Table1[[#This Row],[Quantity]]*Table1[[#This Row],[Unit_Price]])*(1-Table1[[#This Row],[Discount_%]]/100)</f>
        <v>1279.9080000000001</v>
      </c>
      <c r="O4046" s="4">
        <v>977.64</v>
      </c>
      <c r="P4046" s="4">
        <v>302.27</v>
      </c>
      <c r="Q4046">
        <f>Table1[[#This Row],[Revenue]]-Table1[[#This Row],[Cost]]</f>
        <v>302.2700000000001</v>
      </c>
      <c r="R4046" s="6">
        <f>Table1[[#This Row],[Profit]]/Table1[[#This Row],[Revenue]]</f>
        <v>0.23616504285457568</v>
      </c>
    </row>
    <row r="4047" spans="1:18" x14ac:dyDescent="0.45">
      <c r="A4047" s="1" t="s">
        <v>7324</v>
      </c>
      <c r="B4047" s="1" t="s">
        <v>7325</v>
      </c>
      <c r="C4047" s="1" t="s">
        <v>7</v>
      </c>
      <c r="D4047" s="1" t="s">
        <v>71</v>
      </c>
      <c r="E4047" s="1" t="s">
        <v>14</v>
      </c>
      <c r="F4047" s="2">
        <v>45675</v>
      </c>
      <c r="G4047" s="1" t="str">
        <f>IF(WEEKDAY(Table1[[#This Row],[Order_Date]],2)&gt;=6,"Weekend","Weekday")</f>
        <v>Weekend</v>
      </c>
      <c r="H4047" s="2" t="str">
        <f>TEXT(Table1[[#This Row],[Order_Date]],"mmmm")</f>
        <v>January</v>
      </c>
      <c r="I4047" s="8">
        <f>MONTH(Table1[[#This Row],[Order_Date]])</f>
        <v>1</v>
      </c>
      <c r="J4047" s="8">
        <v>5</v>
      </c>
      <c r="K4047" s="1">
        <v>770.71</v>
      </c>
      <c r="L4047" s="1">
        <v>0</v>
      </c>
      <c r="M4047" s="1">
        <v>3853.55</v>
      </c>
      <c r="N4047" s="1">
        <f>(Table1[[#This Row],[Quantity]]*Table1[[#This Row],[Unit_Price]])*(1-Table1[[#This Row],[Discount_%]]/100)</f>
        <v>3853.55</v>
      </c>
      <c r="O4047" s="1">
        <v>3213.74</v>
      </c>
      <c r="P4047" s="1">
        <v>639.80999999999995</v>
      </c>
      <c r="Q4047">
        <f>Table1[[#This Row],[Revenue]]-Table1[[#This Row],[Cost]]</f>
        <v>639.8100000000004</v>
      </c>
      <c r="R4047" s="6">
        <f>Table1[[#This Row],[Profit]]/Table1[[#This Row],[Revenue]]</f>
        <v>0.16603132176823965</v>
      </c>
    </row>
    <row r="4048" spans="1:18" x14ac:dyDescent="0.45">
      <c r="A4048" s="4" t="s">
        <v>7326</v>
      </c>
      <c r="B4048" s="4" t="s">
        <v>2971</v>
      </c>
      <c r="C4048" s="4" t="s">
        <v>2</v>
      </c>
      <c r="D4048" s="4" t="s">
        <v>65</v>
      </c>
      <c r="E4048" s="4" t="s">
        <v>9</v>
      </c>
      <c r="F4048" s="5">
        <v>45690</v>
      </c>
      <c r="G4048" s="4" t="str">
        <f>IF(WEEKDAY(Table1[[#This Row],[Order_Date]],2)&gt;=6,"Weekend","Weekday")</f>
        <v>Weekend</v>
      </c>
      <c r="H4048" s="5" t="str">
        <f>TEXT(Table1[[#This Row],[Order_Date]],"mmmm")</f>
        <v>February</v>
      </c>
      <c r="I4048" s="7">
        <f>MONTH(Table1[[#This Row],[Order_Date]])</f>
        <v>2</v>
      </c>
      <c r="J4048" s="7">
        <v>3</v>
      </c>
      <c r="K4048" s="4">
        <v>4967.76</v>
      </c>
      <c r="L4048" s="4">
        <v>0</v>
      </c>
      <c r="M4048" s="4">
        <v>14903.28</v>
      </c>
      <c r="N4048" s="4">
        <f>(Table1[[#This Row],[Quantity]]*Table1[[#This Row],[Unit_Price]])*(1-Table1[[#This Row],[Discount_%]]/100)</f>
        <v>14903.28</v>
      </c>
      <c r="O4048" s="4">
        <v>10433.709999999999</v>
      </c>
      <c r="P4048" s="4">
        <v>4469.57</v>
      </c>
      <c r="Q4048">
        <f>Table1[[#This Row],[Revenue]]-Table1[[#This Row],[Cost]]</f>
        <v>4469.5700000000015</v>
      </c>
      <c r="R4048" s="6">
        <f>Table1[[#This Row],[Profit]]/Table1[[#This Row],[Revenue]]</f>
        <v>0.29990512155713372</v>
      </c>
    </row>
    <row r="4049" spans="1:18" x14ac:dyDescent="0.45">
      <c r="A4049" s="1" t="s">
        <v>7327</v>
      </c>
      <c r="B4049" s="1" t="s">
        <v>7328</v>
      </c>
      <c r="C4049" s="1" t="s">
        <v>7</v>
      </c>
      <c r="D4049" s="1" t="s">
        <v>46</v>
      </c>
      <c r="E4049" s="1" t="s">
        <v>4</v>
      </c>
      <c r="F4049" s="2">
        <v>45947</v>
      </c>
      <c r="G4049" s="1" t="str">
        <f>IF(WEEKDAY(Table1[[#This Row],[Order_Date]],2)&gt;=6,"Weekend","Weekday")</f>
        <v>Weekday</v>
      </c>
      <c r="H4049" s="2" t="str">
        <f>TEXT(Table1[[#This Row],[Order_Date]],"mmmm")</f>
        <v>October</v>
      </c>
      <c r="I4049" s="8">
        <f>MONTH(Table1[[#This Row],[Order_Date]])</f>
        <v>10</v>
      </c>
      <c r="J4049" s="8">
        <v>2</v>
      </c>
      <c r="K4049" s="1">
        <v>4079.3</v>
      </c>
      <c r="L4049" s="1">
        <v>5</v>
      </c>
      <c r="M4049" s="1">
        <v>7750.67</v>
      </c>
      <c r="N4049" s="1">
        <f>(Table1[[#This Row],[Quantity]]*Table1[[#This Row],[Unit_Price]])*(1-Table1[[#This Row],[Discount_%]]/100)</f>
        <v>7750.67</v>
      </c>
      <c r="O4049" s="1">
        <v>5087.79</v>
      </c>
      <c r="P4049" s="1">
        <v>2662.88</v>
      </c>
      <c r="Q4049">
        <f>Table1[[#This Row],[Revenue]]-Table1[[#This Row],[Cost]]</f>
        <v>2662.88</v>
      </c>
      <c r="R4049" s="6">
        <f>Table1[[#This Row],[Profit]]/Table1[[#This Row],[Revenue]]</f>
        <v>0.34356771737153047</v>
      </c>
    </row>
    <row r="4050" spans="1:18" x14ac:dyDescent="0.45">
      <c r="A4050" s="4" t="s">
        <v>7329</v>
      </c>
      <c r="B4050" s="4" t="s">
        <v>7330</v>
      </c>
      <c r="C4050" s="4" t="s">
        <v>2</v>
      </c>
      <c r="D4050" s="4" t="s">
        <v>17</v>
      </c>
      <c r="E4050" s="4" t="s">
        <v>14</v>
      </c>
      <c r="F4050" s="5">
        <v>45829</v>
      </c>
      <c r="G4050" s="4" t="str">
        <f>IF(WEEKDAY(Table1[[#This Row],[Order_Date]],2)&gt;=6,"Weekend","Weekday")</f>
        <v>Weekend</v>
      </c>
      <c r="H4050" s="5" t="str">
        <f>TEXT(Table1[[#This Row],[Order_Date]],"mmmm")</f>
        <v>June</v>
      </c>
      <c r="I4050" s="7">
        <f>MONTH(Table1[[#This Row],[Order_Date]])</f>
        <v>6</v>
      </c>
      <c r="J4050" s="7">
        <v>4</v>
      </c>
      <c r="K4050" s="4">
        <v>2425.7600000000002</v>
      </c>
      <c r="L4050" s="4">
        <v>20</v>
      </c>
      <c r="M4050" s="4">
        <v>7762.43</v>
      </c>
      <c r="N4050" s="4">
        <f>(Table1[[#This Row],[Quantity]]*Table1[[#This Row],[Unit_Price]])*(1-Table1[[#This Row],[Discount_%]]/100)</f>
        <v>7762.4320000000007</v>
      </c>
      <c r="O4050" s="4">
        <v>5740.59</v>
      </c>
      <c r="P4050" s="4">
        <v>2021.84</v>
      </c>
      <c r="Q4050">
        <f>Table1[[#This Row],[Revenue]]-Table1[[#This Row],[Cost]]</f>
        <v>2021.8400000000001</v>
      </c>
      <c r="R4050" s="6">
        <f>Table1[[#This Row],[Profit]]/Table1[[#This Row],[Revenue]]</f>
        <v>0.26046482866834225</v>
      </c>
    </row>
    <row r="4051" spans="1:18" x14ac:dyDescent="0.45">
      <c r="A4051" s="1" t="s">
        <v>7331</v>
      </c>
      <c r="B4051" s="1" t="s">
        <v>729</v>
      </c>
      <c r="C4051" s="1" t="s">
        <v>2</v>
      </c>
      <c r="D4051" s="1" t="s">
        <v>17</v>
      </c>
      <c r="E4051" s="1" t="s">
        <v>9</v>
      </c>
      <c r="F4051" s="2">
        <v>45542</v>
      </c>
      <c r="G4051" s="1" t="str">
        <f>IF(WEEKDAY(Table1[[#This Row],[Order_Date]],2)&gt;=6,"Weekend","Weekday")</f>
        <v>Weekend</v>
      </c>
      <c r="H4051" s="2" t="str">
        <f>TEXT(Table1[[#This Row],[Order_Date]],"mmmm")</f>
        <v>September</v>
      </c>
      <c r="I4051" s="8">
        <f>MONTH(Table1[[#This Row],[Order_Date]])</f>
        <v>9</v>
      </c>
      <c r="J4051" s="8">
        <v>2</v>
      </c>
      <c r="K4051" s="1">
        <v>2476.1999999999998</v>
      </c>
      <c r="L4051" s="1">
        <v>15</v>
      </c>
      <c r="M4051" s="1">
        <v>4209.54</v>
      </c>
      <c r="N4051" s="1">
        <f>(Table1[[#This Row],[Quantity]]*Table1[[#This Row],[Unit_Price]])*(1-Table1[[#This Row],[Discount_%]]/100)</f>
        <v>4209.54</v>
      </c>
      <c r="O4051" s="1">
        <v>3019.23</v>
      </c>
      <c r="P4051" s="1">
        <v>1190.31</v>
      </c>
      <c r="Q4051">
        <f>Table1[[#This Row],[Revenue]]-Table1[[#This Row],[Cost]]</f>
        <v>1190.31</v>
      </c>
      <c r="R4051" s="6">
        <f>Table1[[#This Row],[Profit]]/Table1[[#This Row],[Revenue]]</f>
        <v>0.28276486266908024</v>
      </c>
    </row>
    <row r="4052" spans="1:18" x14ac:dyDescent="0.45">
      <c r="A4052" s="4" t="s">
        <v>7332</v>
      </c>
      <c r="B4052" s="4" t="s">
        <v>7333</v>
      </c>
      <c r="C4052" s="4" t="s">
        <v>12</v>
      </c>
      <c r="D4052" s="4" t="s">
        <v>32</v>
      </c>
      <c r="E4052" s="4" t="s">
        <v>22</v>
      </c>
      <c r="F4052" s="5">
        <v>45768</v>
      </c>
      <c r="G4052" s="4" t="str">
        <f>IF(WEEKDAY(Table1[[#This Row],[Order_Date]],2)&gt;=6,"Weekend","Weekday")</f>
        <v>Weekday</v>
      </c>
      <c r="H4052" s="5" t="str">
        <f>TEXT(Table1[[#This Row],[Order_Date]],"mmmm")</f>
        <v>April</v>
      </c>
      <c r="I4052" s="7">
        <f>MONTH(Table1[[#This Row],[Order_Date]])</f>
        <v>4</v>
      </c>
      <c r="J4052" s="7">
        <v>5</v>
      </c>
      <c r="K4052" s="4">
        <v>4153.21</v>
      </c>
      <c r="L4052" s="4">
        <v>10</v>
      </c>
      <c r="M4052" s="4">
        <v>18689.439999999999</v>
      </c>
      <c r="N4052" s="4">
        <f>(Table1[[#This Row],[Quantity]]*Table1[[#This Row],[Unit_Price]])*(1-Table1[[#This Row],[Discount_%]]/100)</f>
        <v>18689.445</v>
      </c>
      <c r="O4052" s="4">
        <v>14346.86</v>
      </c>
      <c r="P4052" s="4">
        <v>4342.58</v>
      </c>
      <c r="Q4052">
        <f>Table1[[#This Row],[Revenue]]-Table1[[#This Row],[Cost]]</f>
        <v>4342.5799999999981</v>
      </c>
      <c r="R4052" s="6">
        <f>Table1[[#This Row],[Profit]]/Table1[[#This Row],[Revenue]]</f>
        <v>0.23235474150108298</v>
      </c>
    </row>
    <row r="4053" spans="1:18" x14ac:dyDescent="0.45">
      <c r="A4053" s="1" t="s">
        <v>7334</v>
      </c>
      <c r="B4053" s="1" t="s">
        <v>1262</v>
      </c>
      <c r="C4053" s="1" t="s">
        <v>7</v>
      </c>
      <c r="D4053" s="1" t="s">
        <v>8</v>
      </c>
      <c r="E4053" s="1" t="s">
        <v>4</v>
      </c>
      <c r="F4053" s="2">
        <v>45479</v>
      </c>
      <c r="G4053" s="1" t="str">
        <f>IF(WEEKDAY(Table1[[#This Row],[Order_Date]],2)&gt;=6,"Weekend","Weekday")</f>
        <v>Weekend</v>
      </c>
      <c r="H4053" s="2" t="str">
        <f>TEXT(Table1[[#This Row],[Order_Date]],"mmmm")</f>
        <v>July</v>
      </c>
      <c r="I4053" s="8">
        <f>MONTH(Table1[[#This Row],[Order_Date]])</f>
        <v>7</v>
      </c>
      <c r="J4053" s="8">
        <v>1</v>
      </c>
      <c r="K4053" s="1">
        <v>3025.12</v>
      </c>
      <c r="L4053" s="1">
        <v>10</v>
      </c>
      <c r="M4053" s="1">
        <v>2722.61</v>
      </c>
      <c r="N4053" s="1">
        <f>(Table1[[#This Row],[Quantity]]*Table1[[#This Row],[Unit_Price]])*(1-Table1[[#This Row],[Discount_%]]/100)</f>
        <v>2722.6080000000002</v>
      </c>
      <c r="O4053" s="1">
        <v>2020.89</v>
      </c>
      <c r="P4053" s="1">
        <v>701.72</v>
      </c>
      <c r="Q4053">
        <f>Table1[[#This Row],[Revenue]]-Table1[[#This Row],[Cost]]</f>
        <v>701.72</v>
      </c>
      <c r="R4053" s="6">
        <f>Table1[[#This Row],[Profit]]/Table1[[#This Row],[Revenue]]</f>
        <v>0.25773797936538834</v>
      </c>
    </row>
    <row r="4054" spans="1:18" x14ac:dyDescent="0.45">
      <c r="A4054" s="4" t="s">
        <v>7335</v>
      </c>
      <c r="B4054" s="4" t="s">
        <v>7336</v>
      </c>
      <c r="C4054" s="4" t="s">
        <v>28</v>
      </c>
      <c r="D4054" s="4" t="s">
        <v>85</v>
      </c>
      <c r="E4054" s="4" t="s">
        <v>4</v>
      </c>
      <c r="F4054" s="5">
        <v>45962</v>
      </c>
      <c r="G4054" s="4" t="str">
        <f>IF(WEEKDAY(Table1[[#This Row],[Order_Date]],2)&gt;=6,"Weekend","Weekday")</f>
        <v>Weekend</v>
      </c>
      <c r="H4054" s="5" t="str">
        <f>TEXT(Table1[[#This Row],[Order_Date]],"mmmm")</f>
        <v>November</v>
      </c>
      <c r="I4054" s="7">
        <f>MONTH(Table1[[#This Row],[Order_Date]])</f>
        <v>11</v>
      </c>
      <c r="J4054" s="7">
        <v>1</v>
      </c>
      <c r="K4054" s="4">
        <v>3246.68</v>
      </c>
      <c r="L4054" s="4">
        <v>20</v>
      </c>
      <c r="M4054" s="4">
        <v>2597.34</v>
      </c>
      <c r="N4054" s="4">
        <f>(Table1[[#This Row],[Quantity]]*Table1[[#This Row],[Unit_Price]])*(1-Table1[[#This Row],[Discount_%]]/100)</f>
        <v>2597.3440000000001</v>
      </c>
      <c r="O4054" s="4">
        <v>2175.86</v>
      </c>
      <c r="P4054" s="4">
        <v>421.48</v>
      </c>
      <c r="Q4054">
        <f>Table1[[#This Row],[Revenue]]-Table1[[#This Row],[Cost]]</f>
        <v>421.48</v>
      </c>
      <c r="R4054" s="6">
        <f>Table1[[#This Row],[Profit]]/Table1[[#This Row],[Revenue]]</f>
        <v>0.16227371079643019</v>
      </c>
    </row>
    <row r="4055" spans="1:18" x14ac:dyDescent="0.45">
      <c r="A4055" s="1" t="s">
        <v>7337</v>
      </c>
      <c r="B4055" s="1" t="s">
        <v>7338</v>
      </c>
      <c r="C4055" s="1" t="s">
        <v>7</v>
      </c>
      <c r="D4055" s="1" t="s">
        <v>46</v>
      </c>
      <c r="E4055" s="1" t="s">
        <v>9</v>
      </c>
      <c r="F4055" s="2">
        <v>45710</v>
      </c>
      <c r="G4055" s="1" t="str">
        <f>IF(WEEKDAY(Table1[[#This Row],[Order_Date]],2)&gt;=6,"Weekend","Weekday")</f>
        <v>Weekend</v>
      </c>
      <c r="H4055" s="2" t="str">
        <f>TEXT(Table1[[#This Row],[Order_Date]],"mmmm")</f>
        <v>February</v>
      </c>
      <c r="I4055" s="8">
        <f>MONTH(Table1[[#This Row],[Order_Date]])</f>
        <v>2</v>
      </c>
      <c r="J4055" s="8">
        <v>1</v>
      </c>
      <c r="K4055" s="1">
        <v>1777.67</v>
      </c>
      <c r="L4055" s="1">
        <v>10</v>
      </c>
      <c r="M4055" s="1">
        <v>1599.9</v>
      </c>
      <c r="N4055" s="1">
        <f>(Table1[[#This Row],[Quantity]]*Table1[[#This Row],[Unit_Price]])*(1-Table1[[#This Row],[Discount_%]]/100)</f>
        <v>1599.903</v>
      </c>
      <c r="O4055" s="1">
        <v>1066.5999999999999</v>
      </c>
      <c r="P4055" s="1">
        <v>533.29999999999995</v>
      </c>
      <c r="Q4055">
        <f>Table1[[#This Row],[Revenue]]-Table1[[#This Row],[Cost]]</f>
        <v>533.30000000000018</v>
      </c>
      <c r="R4055" s="6">
        <f>Table1[[#This Row],[Profit]]/Table1[[#This Row],[Revenue]]</f>
        <v>0.33333333333333326</v>
      </c>
    </row>
    <row r="4056" spans="1:18" x14ac:dyDescent="0.45">
      <c r="A4056" s="4" t="s">
        <v>7339</v>
      </c>
      <c r="B4056" s="4" t="s">
        <v>7340</v>
      </c>
      <c r="C4056" s="4" t="s">
        <v>20</v>
      </c>
      <c r="D4056" s="4" t="s">
        <v>21</v>
      </c>
      <c r="E4056" s="4" t="s">
        <v>4</v>
      </c>
      <c r="F4056" s="5">
        <v>45834</v>
      </c>
      <c r="G4056" s="4" t="str">
        <f>IF(WEEKDAY(Table1[[#This Row],[Order_Date]],2)&gt;=6,"Weekend","Weekday")</f>
        <v>Weekday</v>
      </c>
      <c r="H4056" s="5" t="str">
        <f>TEXT(Table1[[#This Row],[Order_Date]],"mmmm")</f>
        <v>June</v>
      </c>
      <c r="I4056" s="7">
        <f>MONTH(Table1[[#This Row],[Order_Date]])</f>
        <v>6</v>
      </c>
      <c r="J4056" s="7">
        <v>2</v>
      </c>
      <c r="K4056" s="4">
        <v>242.06</v>
      </c>
      <c r="L4056" s="4">
        <v>20</v>
      </c>
      <c r="M4056" s="4">
        <v>387.3</v>
      </c>
      <c r="N4056" s="4">
        <f>(Table1[[#This Row],[Quantity]]*Table1[[#This Row],[Unit_Price]])*(1-Table1[[#This Row],[Discount_%]]/100)</f>
        <v>387.29600000000005</v>
      </c>
      <c r="O4056" s="4">
        <v>307.01</v>
      </c>
      <c r="P4056" s="4">
        <v>80.290000000000006</v>
      </c>
      <c r="Q4056">
        <f>Table1[[#This Row],[Revenue]]-Table1[[#This Row],[Cost]]</f>
        <v>80.29000000000002</v>
      </c>
      <c r="R4056" s="6">
        <f>Table1[[#This Row],[Profit]]/Table1[[#This Row],[Revenue]]</f>
        <v>0.20730699715982442</v>
      </c>
    </row>
    <row r="4057" spans="1:18" x14ac:dyDescent="0.45">
      <c r="A4057" s="1" t="s">
        <v>7341</v>
      </c>
      <c r="B4057" s="1" t="s">
        <v>5800</v>
      </c>
      <c r="C4057" s="1" t="s">
        <v>7</v>
      </c>
      <c r="D4057" s="1" t="s">
        <v>46</v>
      </c>
      <c r="E4057" s="1" t="s">
        <v>4</v>
      </c>
      <c r="F4057" s="2">
        <v>45449</v>
      </c>
      <c r="G4057" s="1" t="str">
        <f>IF(WEEKDAY(Table1[[#This Row],[Order_Date]],2)&gt;=6,"Weekend","Weekday")</f>
        <v>Weekday</v>
      </c>
      <c r="H4057" s="2" t="str">
        <f>TEXT(Table1[[#This Row],[Order_Date]],"mmmm")</f>
        <v>June</v>
      </c>
      <c r="I4057" s="8">
        <f>MONTH(Table1[[#This Row],[Order_Date]])</f>
        <v>6</v>
      </c>
      <c r="J4057" s="8">
        <v>5</v>
      </c>
      <c r="K4057" s="1">
        <v>2077.81</v>
      </c>
      <c r="L4057" s="1">
        <v>0</v>
      </c>
      <c r="M4057" s="1">
        <v>10389.049999999999</v>
      </c>
      <c r="N4057" s="1">
        <f>(Table1[[#This Row],[Quantity]]*Table1[[#This Row],[Unit_Price]])*(1-Table1[[#This Row],[Discount_%]]/100)</f>
        <v>10389.049999999999</v>
      </c>
      <c r="O4057" s="1">
        <v>7056.22</v>
      </c>
      <c r="P4057" s="1">
        <v>3332.83</v>
      </c>
      <c r="Q4057">
        <f>Table1[[#This Row],[Revenue]]-Table1[[#This Row],[Cost]]</f>
        <v>3332.829999999999</v>
      </c>
      <c r="R4057" s="6">
        <f>Table1[[#This Row],[Profit]]/Table1[[#This Row],[Revenue]]</f>
        <v>0.32080219076816457</v>
      </c>
    </row>
    <row r="4058" spans="1:18" x14ac:dyDescent="0.45">
      <c r="A4058" s="4" t="s">
        <v>7342</v>
      </c>
      <c r="B4058" s="4" t="s">
        <v>2858</v>
      </c>
      <c r="C4058" s="4" t="s">
        <v>20</v>
      </c>
      <c r="D4058" s="4" t="s">
        <v>57</v>
      </c>
      <c r="E4058" s="4" t="s">
        <v>4</v>
      </c>
      <c r="F4058" s="5">
        <v>45653</v>
      </c>
      <c r="G4058" s="4" t="str">
        <f>IF(WEEKDAY(Table1[[#This Row],[Order_Date]],2)&gt;=6,"Weekend","Weekday")</f>
        <v>Weekday</v>
      </c>
      <c r="H4058" s="5" t="str">
        <f>TEXT(Table1[[#This Row],[Order_Date]],"mmmm")</f>
        <v>December</v>
      </c>
      <c r="I4058" s="7">
        <f>MONTH(Table1[[#This Row],[Order_Date]])</f>
        <v>12</v>
      </c>
      <c r="J4058" s="7">
        <v>3</v>
      </c>
      <c r="K4058" s="4">
        <v>3970.91</v>
      </c>
      <c r="L4058" s="4">
        <v>0</v>
      </c>
      <c r="M4058" s="4">
        <v>11912.73</v>
      </c>
      <c r="N4058" s="4">
        <f>(Table1[[#This Row],[Quantity]]*Table1[[#This Row],[Unit_Price]])*(1-Table1[[#This Row],[Discount_%]]/100)</f>
        <v>11912.73</v>
      </c>
      <c r="O4058" s="4">
        <v>7488.53</v>
      </c>
      <c r="P4058" s="4">
        <v>4424.2</v>
      </c>
      <c r="Q4058">
        <f>Table1[[#This Row],[Revenue]]-Table1[[#This Row],[Cost]]</f>
        <v>4424.2</v>
      </c>
      <c r="R4058" s="6">
        <f>Table1[[#This Row],[Profit]]/Table1[[#This Row],[Revenue]]</f>
        <v>0.37138422511044905</v>
      </c>
    </row>
    <row r="4059" spans="1:18" x14ac:dyDescent="0.45">
      <c r="A4059" s="1" t="s">
        <v>7343</v>
      </c>
      <c r="B4059" s="1" t="s">
        <v>7344</v>
      </c>
      <c r="C4059" s="1" t="s">
        <v>12</v>
      </c>
      <c r="D4059" s="1" t="s">
        <v>13</v>
      </c>
      <c r="E4059" s="1" t="s">
        <v>4</v>
      </c>
      <c r="F4059" s="2">
        <v>45624</v>
      </c>
      <c r="G4059" s="1" t="str">
        <f>IF(WEEKDAY(Table1[[#This Row],[Order_Date]],2)&gt;=6,"Weekend","Weekday")</f>
        <v>Weekday</v>
      </c>
      <c r="H4059" s="2" t="str">
        <f>TEXT(Table1[[#This Row],[Order_Date]],"mmmm")</f>
        <v>November</v>
      </c>
      <c r="I4059" s="8">
        <f>MONTH(Table1[[#This Row],[Order_Date]])</f>
        <v>11</v>
      </c>
      <c r="J4059" s="8">
        <v>1</v>
      </c>
      <c r="K4059" s="1">
        <v>498.91</v>
      </c>
      <c r="L4059" s="1">
        <v>20</v>
      </c>
      <c r="M4059" s="1">
        <v>399.13</v>
      </c>
      <c r="N4059" s="1">
        <f>(Table1[[#This Row],[Quantity]]*Table1[[#This Row],[Unit_Price]])*(1-Table1[[#This Row],[Discount_%]]/100)</f>
        <v>399.12800000000004</v>
      </c>
      <c r="O4059" s="1">
        <v>308.17</v>
      </c>
      <c r="P4059" s="1">
        <v>90.96</v>
      </c>
      <c r="Q4059">
        <f>Table1[[#This Row],[Revenue]]-Table1[[#This Row],[Cost]]</f>
        <v>90.95999999999998</v>
      </c>
      <c r="R4059" s="6">
        <f>Table1[[#This Row],[Profit]]/Table1[[#This Row],[Revenue]]</f>
        <v>0.22789567308896849</v>
      </c>
    </row>
    <row r="4060" spans="1:18" x14ac:dyDescent="0.45">
      <c r="A4060" s="4" t="s">
        <v>7345</v>
      </c>
      <c r="B4060" s="4" t="s">
        <v>1375</v>
      </c>
      <c r="C4060" s="4" t="s">
        <v>7</v>
      </c>
      <c r="D4060" s="4" t="s">
        <v>106</v>
      </c>
      <c r="E4060" s="4" t="s">
        <v>14</v>
      </c>
      <c r="F4060" s="5">
        <v>45373</v>
      </c>
      <c r="G4060" s="4" t="str">
        <f>IF(WEEKDAY(Table1[[#This Row],[Order_Date]],2)&gt;=6,"Weekend","Weekday")</f>
        <v>Weekday</v>
      </c>
      <c r="H4060" s="5" t="str">
        <f>TEXT(Table1[[#This Row],[Order_Date]],"mmmm")</f>
        <v>March</v>
      </c>
      <c r="I4060" s="7">
        <f>MONTH(Table1[[#This Row],[Order_Date]])</f>
        <v>3</v>
      </c>
      <c r="J4060" s="7">
        <v>5</v>
      </c>
      <c r="K4060" s="4">
        <v>272.41000000000003</v>
      </c>
      <c r="L4060" s="4">
        <v>0</v>
      </c>
      <c r="M4060" s="4">
        <v>1362.05</v>
      </c>
      <c r="N4060" s="4">
        <f>(Table1[[#This Row],[Quantity]]*Table1[[#This Row],[Unit_Price]])*(1-Table1[[#This Row],[Discount_%]]/100)</f>
        <v>1362.0500000000002</v>
      </c>
      <c r="O4060" s="4">
        <v>837.54</v>
      </c>
      <c r="P4060" s="4">
        <v>524.51</v>
      </c>
      <c r="Q4060">
        <f>Table1[[#This Row],[Revenue]]-Table1[[#This Row],[Cost]]</f>
        <v>524.51</v>
      </c>
      <c r="R4060" s="6">
        <f>Table1[[#This Row],[Profit]]/Table1[[#This Row],[Revenue]]</f>
        <v>0.38508865313314489</v>
      </c>
    </row>
    <row r="4061" spans="1:18" x14ac:dyDescent="0.45">
      <c r="A4061" s="1" t="s">
        <v>7346</v>
      </c>
      <c r="B4061" s="1" t="s">
        <v>5208</v>
      </c>
      <c r="C4061" s="1" t="s">
        <v>28</v>
      </c>
      <c r="D4061" s="1" t="s">
        <v>29</v>
      </c>
      <c r="E4061" s="1" t="s">
        <v>14</v>
      </c>
      <c r="F4061" s="2">
        <v>45477</v>
      </c>
      <c r="G4061" s="1" t="str">
        <f>IF(WEEKDAY(Table1[[#This Row],[Order_Date]],2)&gt;=6,"Weekend","Weekday")</f>
        <v>Weekday</v>
      </c>
      <c r="H4061" s="2" t="str">
        <f>TEXT(Table1[[#This Row],[Order_Date]],"mmmm")</f>
        <v>July</v>
      </c>
      <c r="I4061" s="8">
        <f>MONTH(Table1[[#This Row],[Order_Date]])</f>
        <v>7</v>
      </c>
      <c r="J4061" s="8">
        <v>1</v>
      </c>
      <c r="K4061" s="1">
        <v>4268.95</v>
      </c>
      <c r="L4061" s="1">
        <v>15</v>
      </c>
      <c r="M4061" s="1">
        <v>3628.61</v>
      </c>
      <c r="N4061" s="1">
        <f>(Table1[[#This Row],[Quantity]]*Table1[[#This Row],[Unit_Price]])*(1-Table1[[#This Row],[Discount_%]]/100)</f>
        <v>3628.6074999999996</v>
      </c>
      <c r="O4061" s="1">
        <v>3042.93</v>
      </c>
      <c r="P4061" s="1">
        <v>585.67999999999995</v>
      </c>
      <c r="Q4061">
        <f>Table1[[#This Row],[Revenue]]-Table1[[#This Row],[Cost]]</f>
        <v>585.68000000000029</v>
      </c>
      <c r="R4061" s="6">
        <f>Table1[[#This Row],[Profit]]/Table1[[#This Row],[Revenue]]</f>
        <v>0.16140615828099464</v>
      </c>
    </row>
    <row r="4062" spans="1:18" x14ac:dyDescent="0.45">
      <c r="A4062" s="4" t="s">
        <v>7347</v>
      </c>
      <c r="B4062" s="4" t="s">
        <v>7348</v>
      </c>
      <c r="C4062" s="4" t="s">
        <v>2</v>
      </c>
      <c r="D4062" s="4" t="s">
        <v>65</v>
      </c>
      <c r="E4062" s="4" t="s">
        <v>9</v>
      </c>
      <c r="F4062" s="5">
        <v>45515</v>
      </c>
      <c r="G4062" s="4" t="str">
        <f>IF(WEEKDAY(Table1[[#This Row],[Order_Date]],2)&gt;=6,"Weekend","Weekday")</f>
        <v>Weekend</v>
      </c>
      <c r="H4062" s="5" t="str">
        <f>TEXT(Table1[[#This Row],[Order_Date]],"mmmm")</f>
        <v>August</v>
      </c>
      <c r="I4062" s="7">
        <f>MONTH(Table1[[#This Row],[Order_Date]])</f>
        <v>8</v>
      </c>
      <c r="J4062" s="7">
        <v>3</v>
      </c>
      <c r="K4062" s="4">
        <v>2569.25</v>
      </c>
      <c r="L4062" s="4">
        <v>0</v>
      </c>
      <c r="M4062" s="4">
        <v>7707.75</v>
      </c>
      <c r="N4062" s="4">
        <f>(Table1[[#This Row],[Quantity]]*Table1[[#This Row],[Unit_Price]])*(1-Table1[[#This Row],[Discount_%]]/100)</f>
        <v>7707.75</v>
      </c>
      <c r="O4062" s="4">
        <v>5936.04</v>
      </c>
      <c r="P4062" s="4">
        <v>1771.71</v>
      </c>
      <c r="Q4062">
        <f>Table1[[#This Row],[Revenue]]-Table1[[#This Row],[Cost]]</f>
        <v>1771.71</v>
      </c>
      <c r="R4062" s="6">
        <f>Table1[[#This Row],[Profit]]/Table1[[#This Row],[Revenue]]</f>
        <v>0.22986085433492265</v>
      </c>
    </row>
    <row r="4063" spans="1:18" x14ac:dyDescent="0.45">
      <c r="A4063" s="1" t="s">
        <v>7349</v>
      </c>
      <c r="B4063" s="1" t="s">
        <v>7350</v>
      </c>
      <c r="C4063" s="1" t="s">
        <v>2</v>
      </c>
      <c r="D4063" s="1" t="s">
        <v>17</v>
      </c>
      <c r="E4063" s="1" t="s">
        <v>14</v>
      </c>
      <c r="F4063" s="2">
        <v>45327</v>
      </c>
      <c r="G4063" s="1" t="str">
        <f>IF(WEEKDAY(Table1[[#This Row],[Order_Date]],2)&gt;=6,"Weekend","Weekday")</f>
        <v>Weekday</v>
      </c>
      <c r="H4063" s="2" t="str">
        <f>TEXT(Table1[[#This Row],[Order_Date]],"mmmm")</f>
        <v>February</v>
      </c>
      <c r="I4063" s="8">
        <f>MONTH(Table1[[#This Row],[Order_Date]])</f>
        <v>2</v>
      </c>
      <c r="J4063" s="8">
        <v>1</v>
      </c>
      <c r="K4063" s="1">
        <v>3042.32</v>
      </c>
      <c r="L4063" s="1">
        <v>5</v>
      </c>
      <c r="M4063" s="1">
        <v>2890.2</v>
      </c>
      <c r="N4063" s="1">
        <f>(Table1[[#This Row],[Quantity]]*Table1[[#This Row],[Unit_Price]])*(1-Table1[[#This Row],[Discount_%]]/100)</f>
        <v>2890.2040000000002</v>
      </c>
      <c r="O4063" s="1">
        <v>1920.23</v>
      </c>
      <c r="P4063" s="1">
        <v>969.97</v>
      </c>
      <c r="Q4063">
        <f>Table1[[#This Row],[Revenue]]-Table1[[#This Row],[Cost]]</f>
        <v>969.9699999999998</v>
      </c>
      <c r="R4063" s="6">
        <f>Table1[[#This Row],[Profit]]/Table1[[#This Row],[Revenue]]</f>
        <v>0.33560653241990179</v>
      </c>
    </row>
    <row r="4064" spans="1:18" x14ac:dyDescent="0.45">
      <c r="A4064" s="4" t="s">
        <v>7351</v>
      </c>
      <c r="B4064" s="4" t="s">
        <v>121</v>
      </c>
      <c r="C4064" s="4" t="s">
        <v>28</v>
      </c>
      <c r="D4064" s="4" t="s">
        <v>29</v>
      </c>
      <c r="E4064" s="4" t="s">
        <v>4</v>
      </c>
      <c r="F4064" s="5">
        <v>45733</v>
      </c>
      <c r="G4064" s="4" t="str">
        <f>IF(WEEKDAY(Table1[[#This Row],[Order_Date]],2)&gt;=6,"Weekend","Weekday")</f>
        <v>Weekday</v>
      </c>
      <c r="H4064" s="5" t="str">
        <f>TEXT(Table1[[#This Row],[Order_Date]],"mmmm")</f>
        <v>March</v>
      </c>
      <c r="I4064" s="7">
        <f>MONTH(Table1[[#This Row],[Order_Date]])</f>
        <v>3</v>
      </c>
      <c r="J4064" s="7">
        <v>5</v>
      </c>
      <c r="K4064" s="4">
        <v>1718.31</v>
      </c>
      <c r="L4064" s="4">
        <v>5</v>
      </c>
      <c r="M4064" s="4">
        <v>8161.97</v>
      </c>
      <c r="N4064" s="4">
        <f>(Table1[[#This Row],[Quantity]]*Table1[[#This Row],[Unit_Price]])*(1-Table1[[#This Row],[Discount_%]]/100)</f>
        <v>8161.9724999999989</v>
      </c>
      <c r="O4064" s="4">
        <v>5153.7</v>
      </c>
      <c r="P4064" s="4">
        <v>3008.27</v>
      </c>
      <c r="Q4064">
        <f>Table1[[#This Row],[Revenue]]-Table1[[#This Row],[Cost]]</f>
        <v>3008.2700000000004</v>
      </c>
      <c r="R4064" s="6">
        <f>Table1[[#This Row],[Profit]]/Table1[[#This Row],[Revenue]]</f>
        <v>0.36857155809198022</v>
      </c>
    </row>
    <row r="4065" spans="1:18" x14ac:dyDescent="0.45">
      <c r="A4065" s="1" t="s">
        <v>7352</v>
      </c>
      <c r="B4065" s="1" t="s">
        <v>5349</v>
      </c>
      <c r="C4065" s="1" t="s">
        <v>7</v>
      </c>
      <c r="D4065" s="1" t="s">
        <v>46</v>
      </c>
      <c r="E4065" s="1" t="s">
        <v>22</v>
      </c>
      <c r="F4065" s="2">
        <v>45583</v>
      </c>
      <c r="G4065" s="1" t="str">
        <f>IF(WEEKDAY(Table1[[#This Row],[Order_Date]],2)&gt;=6,"Weekend","Weekday")</f>
        <v>Weekday</v>
      </c>
      <c r="H4065" s="2" t="str">
        <f>TEXT(Table1[[#This Row],[Order_Date]],"mmmm")</f>
        <v>October</v>
      </c>
      <c r="I4065" s="8">
        <f>MONTH(Table1[[#This Row],[Order_Date]])</f>
        <v>10</v>
      </c>
      <c r="J4065" s="8">
        <v>5</v>
      </c>
      <c r="K4065" s="1">
        <v>1950.53</v>
      </c>
      <c r="L4065" s="1">
        <v>15</v>
      </c>
      <c r="M4065" s="1">
        <v>8289.75</v>
      </c>
      <c r="N4065" s="1">
        <f>(Table1[[#This Row],[Quantity]]*Table1[[#This Row],[Unit_Price]])*(1-Table1[[#This Row],[Discount_%]]/100)</f>
        <v>8289.7524999999987</v>
      </c>
      <c r="O4065" s="1">
        <v>6775.16</v>
      </c>
      <c r="P4065" s="1">
        <v>1514.59</v>
      </c>
      <c r="Q4065">
        <f>Table1[[#This Row],[Revenue]]-Table1[[#This Row],[Cost]]</f>
        <v>1514.5900000000001</v>
      </c>
      <c r="R4065" s="6">
        <f>Table1[[#This Row],[Profit]]/Table1[[#This Row],[Revenue]]</f>
        <v>0.18270635423263668</v>
      </c>
    </row>
    <row r="4066" spans="1:18" x14ac:dyDescent="0.45">
      <c r="A4066" s="4" t="s">
        <v>7353</v>
      </c>
      <c r="B4066" s="4" t="s">
        <v>7354</v>
      </c>
      <c r="C4066" s="4" t="s">
        <v>20</v>
      </c>
      <c r="D4066" s="4" t="s">
        <v>25</v>
      </c>
      <c r="E4066" s="4" t="s">
        <v>14</v>
      </c>
      <c r="F4066" s="5">
        <v>45583</v>
      </c>
      <c r="G4066" s="4" t="str">
        <f>IF(WEEKDAY(Table1[[#This Row],[Order_Date]],2)&gt;=6,"Weekend","Weekday")</f>
        <v>Weekday</v>
      </c>
      <c r="H4066" s="5" t="str">
        <f>TEXT(Table1[[#This Row],[Order_Date]],"mmmm")</f>
        <v>October</v>
      </c>
      <c r="I4066" s="7">
        <f>MONTH(Table1[[#This Row],[Order_Date]])</f>
        <v>10</v>
      </c>
      <c r="J4066" s="7">
        <v>3</v>
      </c>
      <c r="K4066" s="4">
        <v>929.31</v>
      </c>
      <c r="L4066" s="4">
        <v>20</v>
      </c>
      <c r="M4066" s="4">
        <v>2230.34</v>
      </c>
      <c r="N4066" s="4">
        <f>(Table1[[#This Row],[Quantity]]*Table1[[#This Row],[Unit_Price]])*(1-Table1[[#This Row],[Discount_%]]/100)</f>
        <v>2230.3440000000001</v>
      </c>
      <c r="O4066" s="4">
        <v>1398.73</v>
      </c>
      <c r="P4066" s="4">
        <v>831.61</v>
      </c>
      <c r="Q4066">
        <f>Table1[[#This Row],[Revenue]]-Table1[[#This Row],[Cost]]</f>
        <v>831.61000000000013</v>
      </c>
      <c r="R4066" s="6">
        <f>Table1[[#This Row],[Profit]]/Table1[[#This Row],[Revenue]]</f>
        <v>0.37286243353031373</v>
      </c>
    </row>
    <row r="4067" spans="1:18" x14ac:dyDescent="0.45">
      <c r="A4067" s="1" t="s">
        <v>7355</v>
      </c>
      <c r="B4067" s="1" t="s">
        <v>2127</v>
      </c>
      <c r="C4067" s="1" t="s">
        <v>12</v>
      </c>
      <c r="D4067" s="1" t="s">
        <v>111</v>
      </c>
      <c r="E4067" s="1" t="s">
        <v>4</v>
      </c>
      <c r="F4067" s="2">
        <v>45404</v>
      </c>
      <c r="G4067" s="1" t="str">
        <f>IF(WEEKDAY(Table1[[#This Row],[Order_Date]],2)&gt;=6,"Weekend","Weekday")</f>
        <v>Weekday</v>
      </c>
      <c r="H4067" s="2" t="str">
        <f>TEXT(Table1[[#This Row],[Order_Date]],"mmmm")</f>
        <v>April</v>
      </c>
      <c r="I4067" s="8">
        <f>MONTH(Table1[[#This Row],[Order_Date]])</f>
        <v>4</v>
      </c>
      <c r="J4067" s="8">
        <v>2</v>
      </c>
      <c r="K4067" s="1">
        <v>3600.16</v>
      </c>
      <c r="L4067" s="1">
        <v>20</v>
      </c>
      <c r="M4067" s="1">
        <v>5760.26</v>
      </c>
      <c r="N4067" s="1">
        <f>(Table1[[#This Row],[Quantity]]*Table1[[#This Row],[Unit_Price]])*(1-Table1[[#This Row],[Discount_%]]/100)</f>
        <v>5760.2560000000003</v>
      </c>
      <c r="O4067" s="1">
        <v>3926.71</v>
      </c>
      <c r="P4067" s="1">
        <v>1833.55</v>
      </c>
      <c r="Q4067">
        <f>Table1[[#This Row],[Revenue]]-Table1[[#This Row],[Cost]]</f>
        <v>1833.5500000000002</v>
      </c>
      <c r="R4067" s="6">
        <f>Table1[[#This Row],[Profit]]/Table1[[#This Row],[Revenue]]</f>
        <v>0.31831028460520877</v>
      </c>
    </row>
    <row r="4068" spans="1:18" x14ac:dyDescent="0.45">
      <c r="A4068" s="4" t="s">
        <v>7356</v>
      </c>
      <c r="B4068" s="4" t="s">
        <v>4401</v>
      </c>
      <c r="C4068" s="4" t="s">
        <v>7</v>
      </c>
      <c r="D4068" s="4" t="s">
        <v>8</v>
      </c>
      <c r="E4068" s="4" t="s">
        <v>22</v>
      </c>
      <c r="F4068" s="5">
        <v>45488</v>
      </c>
      <c r="G4068" s="4" t="str">
        <f>IF(WEEKDAY(Table1[[#This Row],[Order_Date]],2)&gt;=6,"Weekend","Weekday")</f>
        <v>Weekday</v>
      </c>
      <c r="H4068" s="5" t="str">
        <f>TEXT(Table1[[#This Row],[Order_Date]],"mmmm")</f>
        <v>July</v>
      </c>
      <c r="I4068" s="7">
        <f>MONTH(Table1[[#This Row],[Order_Date]])</f>
        <v>7</v>
      </c>
      <c r="J4068" s="7">
        <v>4</v>
      </c>
      <c r="K4068" s="4">
        <v>2842.11</v>
      </c>
      <c r="L4068" s="4">
        <v>10</v>
      </c>
      <c r="M4068" s="4">
        <v>10231.6</v>
      </c>
      <c r="N4068" s="4">
        <f>(Table1[[#This Row],[Quantity]]*Table1[[#This Row],[Unit_Price]])*(1-Table1[[#This Row],[Discount_%]]/100)</f>
        <v>10231.596000000001</v>
      </c>
      <c r="O4068" s="4">
        <v>6564.12</v>
      </c>
      <c r="P4068" s="4">
        <v>3667.48</v>
      </c>
      <c r="Q4068">
        <f>Table1[[#This Row],[Revenue]]-Table1[[#This Row],[Cost]]</f>
        <v>3667.4800000000005</v>
      </c>
      <c r="R4068" s="6">
        <f>Table1[[#This Row],[Profit]]/Table1[[#This Row],[Revenue]]</f>
        <v>0.35844638179756833</v>
      </c>
    </row>
    <row r="4069" spans="1:18" x14ac:dyDescent="0.45">
      <c r="A4069" s="1" t="s">
        <v>7357</v>
      </c>
      <c r="B4069" s="1" t="s">
        <v>1074</v>
      </c>
      <c r="C4069" s="1" t="s">
        <v>28</v>
      </c>
      <c r="D4069" s="1" t="s">
        <v>137</v>
      </c>
      <c r="E4069" s="1" t="s">
        <v>22</v>
      </c>
      <c r="F4069" s="2">
        <v>45700</v>
      </c>
      <c r="G4069" s="1" t="str">
        <f>IF(WEEKDAY(Table1[[#This Row],[Order_Date]],2)&gt;=6,"Weekend","Weekday")</f>
        <v>Weekday</v>
      </c>
      <c r="H4069" s="2" t="str">
        <f>TEXT(Table1[[#This Row],[Order_Date]],"mmmm")</f>
        <v>February</v>
      </c>
      <c r="I4069" s="8">
        <f>MONTH(Table1[[#This Row],[Order_Date]])</f>
        <v>2</v>
      </c>
      <c r="J4069" s="8">
        <v>4</v>
      </c>
      <c r="K4069" s="1">
        <v>1458.19</v>
      </c>
      <c r="L4069" s="1">
        <v>15</v>
      </c>
      <c r="M4069" s="1">
        <v>4957.8500000000004</v>
      </c>
      <c r="N4069" s="1">
        <f>(Table1[[#This Row],[Quantity]]*Table1[[#This Row],[Unit_Price]])*(1-Table1[[#This Row],[Discount_%]]/100)</f>
        <v>4957.8460000000005</v>
      </c>
      <c r="O4069" s="1">
        <v>3235.35</v>
      </c>
      <c r="P4069" s="1">
        <v>1722.5</v>
      </c>
      <c r="Q4069">
        <f>Table1[[#This Row],[Revenue]]-Table1[[#This Row],[Cost]]</f>
        <v>1722.5000000000005</v>
      </c>
      <c r="R4069" s="6">
        <f>Table1[[#This Row],[Profit]]/Table1[[#This Row],[Revenue]]</f>
        <v>0.34742882499470534</v>
      </c>
    </row>
    <row r="4070" spans="1:18" x14ac:dyDescent="0.45">
      <c r="A4070" s="4" t="s">
        <v>7358</v>
      </c>
      <c r="B4070" s="4" t="s">
        <v>7359</v>
      </c>
      <c r="C4070" s="4" t="s">
        <v>20</v>
      </c>
      <c r="D4070" s="4" t="s">
        <v>103</v>
      </c>
      <c r="E4070" s="4" t="s">
        <v>22</v>
      </c>
      <c r="F4070" s="5">
        <v>45401</v>
      </c>
      <c r="G4070" s="4" t="str">
        <f>IF(WEEKDAY(Table1[[#This Row],[Order_Date]],2)&gt;=6,"Weekend","Weekday")</f>
        <v>Weekday</v>
      </c>
      <c r="H4070" s="5" t="str">
        <f>TEXT(Table1[[#This Row],[Order_Date]],"mmmm")</f>
        <v>April</v>
      </c>
      <c r="I4070" s="7">
        <f>MONTH(Table1[[#This Row],[Order_Date]])</f>
        <v>4</v>
      </c>
      <c r="J4070" s="7">
        <v>1</v>
      </c>
      <c r="K4070" s="4">
        <v>2803.73</v>
      </c>
      <c r="L4070" s="4">
        <v>15</v>
      </c>
      <c r="M4070" s="4">
        <v>2383.17</v>
      </c>
      <c r="N4070" s="4">
        <f>(Table1[[#This Row],[Quantity]]*Table1[[#This Row],[Unit_Price]])*(1-Table1[[#This Row],[Discount_%]]/100)</f>
        <v>2383.1705000000002</v>
      </c>
      <c r="O4070" s="4">
        <v>2013.27</v>
      </c>
      <c r="P4070" s="4">
        <v>369.9</v>
      </c>
      <c r="Q4070">
        <f>Table1[[#This Row],[Revenue]]-Table1[[#This Row],[Cost]]</f>
        <v>369.90000000000009</v>
      </c>
      <c r="R4070" s="6">
        <f>Table1[[#This Row],[Profit]]/Table1[[#This Row],[Revenue]]</f>
        <v>0.15521343420737924</v>
      </c>
    </row>
    <row r="4071" spans="1:18" x14ac:dyDescent="0.45">
      <c r="A4071" s="1" t="s">
        <v>7360</v>
      </c>
      <c r="B4071" s="1" t="s">
        <v>7361</v>
      </c>
      <c r="C4071" s="1" t="s">
        <v>28</v>
      </c>
      <c r="D4071" s="1" t="s">
        <v>85</v>
      </c>
      <c r="E4071" s="1" t="s">
        <v>22</v>
      </c>
      <c r="F4071" s="2">
        <v>45418</v>
      </c>
      <c r="G4071" s="1" t="str">
        <f>IF(WEEKDAY(Table1[[#This Row],[Order_Date]],2)&gt;=6,"Weekend","Weekday")</f>
        <v>Weekday</v>
      </c>
      <c r="H4071" s="2" t="str">
        <f>TEXT(Table1[[#This Row],[Order_Date]],"mmmm")</f>
        <v>May</v>
      </c>
      <c r="I4071" s="8">
        <f>MONTH(Table1[[#This Row],[Order_Date]])</f>
        <v>5</v>
      </c>
      <c r="J4071" s="8">
        <v>4</v>
      </c>
      <c r="K4071" s="1">
        <v>1491.2</v>
      </c>
      <c r="L4071" s="1">
        <v>20</v>
      </c>
      <c r="M4071" s="1">
        <v>4771.84</v>
      </c>
      <c r="N4071" s="1">
        <f>(Table1[[#This Row],[Quantity]]*Table1[[#This Row],[Unit_Price]])*(1-Table1[[#This Row],[Discount_%]]/100)</f>
        <v>4771.84</v>
      </c>
      <c r="O4071" s="1">
        <v>3152.99</v>
      </c>
      <c r="P4071" s="1">
        <v>1618.85</v>
      </c>
      <c r="Q4071">
        <f>Table1[[#This Row],[Revenue]]-Table1[[#This Row],[Cost]]</f>
        <v>1618.8500000000004</v>
      </c>
      <c r="R4071" s="6">
        <f>Table1[[#This Row],[Profit]]/Table1[[#This Row],[Revenue]]</f>
        <v>0.33925068736587982</v>
      </c>
    </row>
    <row r="4072" spans="1:18" x14ac:dyDescent="0.45">
      <c r="A4072" s="4" t="s">
        <v>7362</v>
      </c>
      <c r="B4072" s="4" t="s">
        <v>7003</v>
      </c>
      <c r="C4072" s="4" t="s">
        <v>7</v>
      </c>
      <c r="D4072" s="4" t="s">
        <v>134</v>
      </c>
      <c r="E4072" s="4" t="s">
        <v>4</v>
      </c>
      <c r="F4072" s="5">
        <v>45961</v>
      </c>
      <c r="G4072" s="4" t="str">
        <f>IF(WEEKDAY(Table1[[#This Row],[Order_Date]],2)&gt;=6,"Weekend","Weekday")</f>
        <v>Weekday</v>
      </c>
      <c r="H4072" s="5" t="str">
        <f>TEXT(Table1[[#This Row],[Order_Date]],"mmmm")</f>
        <v>October</v>
      </c>
      <c r="I4072" s="7">
        <f>MONTH(Table1[[#This Row],[Order_Date]])</f>
        <v>10</v>
      </c>
      <c r="J4072" s="7">
        <v>1</v>
      </c>
      <c r="K4072" s="4">
        <v>4468.74</v>
      </c>
      <c r="L4072" s="4">
        <v>15</v>
      </c>
      <c r="M4072" s="4">
        <v>3798.43</v>
      </c>
      <c r="N4072" s="4">
        <f>(Table1[[#This Row],[Quantity]]*Table1[[#This Row],[Unit_Price]])*(1-Table1[[#This Row],[Discount_%]]/100)</f>
        <v>3798.4289999999996</v>
      </c>
      <c r="O4072" s="4">
        <v>2813.62</v>
      </c>
      <c r="P4072" s="4">
        <v>984.81</v>
      </c>
      <c r="Q4072">
        <f>Table1[[#This Row],[Revenue]]-Table1[[#This Row],[Cost]]</f>
        <v>984.81</v>
      </c>
      <c r="R4072" s="6">
        <f>Table1[[#This Row],[Profit]]/Table1[[#This Row],[Revenue]]</f>
        <v>0.2592676447900843</v>
      </c>
    </row>
    <row r="4073" spans="1:18" x14ac:dyDescent="0.45">
      <c r="A4073" s="1" t="s">
        <v>7363</v>
      </c>
      <c r="B4073" s="1" t="s">
        <v>7364</v>
      </c>
      <c r="C4073" s="1" t="s">
        <v>12</v>
      </c>
      <c r="D4073" s="1" t="s">
        <v>13</v>
      </c>
      <c r="E4073" s="1" t="s">
        <v>22</v>
      </c>
      <c r="F4073" s="2">
        <v>45338</v>
      </c>
      <c r="G4073" s="1" t="str">
        <f>IF(WEEKDAY(Table1[[#This Row],[Order_Date]],2)&gt;=6,"Weekend","Weekday")</f>
        <v>Weekday</v>
      </c>
      <c r="H4073" s="2" t="str">
        <f>TEXT(Table1[[#This Row],[Order_Date]],"mmmm")</f>
        <v>February</v>
      </c>
      <c r="I4073" s="8">
        <f>MONTH(Table1[[#This Row],[Order_Date]])</f>
        <v>2</v>
      </c>
      <c r="J4073" s="8">
        <v>4</v>
      </c>
      <c r="K4073" s="1">
        <v>183.76</v>
      </c>
      <c r="L4073" s="1">
        <v>10</v>
      </c>
      <c r="M4073" s="1">
        <v>661.54</v>
      </c>
      <c r="N4073" s="1">
        <f>(Table1[[#This Row],[Quantity]]*Table1[[#This Row],[Unit_Price]])*(1-Table1[[#This Row],[Discount_%]]/100)</f>
        <v>661.53599999999994</v>
      </c>
      <c r="O4073" s="1">
        <v>464.33</v>
      </c>
      <c r="P4073" s="1">
        <v>197.21</v>
      </c>
      <c r="Q4073">
        <f>Table1[[#This Row],[Revenue]]-Table1[[#This Row],[Cost]]</f>
        <v>197.20999999999998</v>
      </c>
      <c r="R4073" s="6">
        <f>Table1[[#This Row],[Profit]]/Table1[[#This Row],[Revenue]]</f>
        <v>0.2981074462617529</v>
      </c>
    </row>
    <row r="4074" spans="1:18" x14ac:dyDescent="0.45">
      <c r="A4074" s="4" t="s">
        <v>7365</v>
      </c>
      <c r="B4074" s="4" t="s">
        <v>3306</v>
      </c>
      <c r="C4074" s="4" t="s">
        <v>2</v>
      </c>
      <c r="D4074" s="4" t="s">
        <v>82</v>
      </c>
      <c r="E4074" s="4" t="s">
        <v>9</v>
      </c>
      <c r="F4074" s="5">
        <v>45453</v>
      </c>
      <c r="G4074" s="4" t="str">
        <f>IF(WEEKDAY(Table1[[#This Row],[Order_Date]],2)&gt;=6,"Weekend","Weekday")</f>
        <v>Weekday</v>
      </c>
      <c r="H4074" s="5" t="str">
        <f>TEXT(Table1[[#This Row],[Order_Date]],"mmmm")</f>
        <v>June</v>
      </c>
      <c r="I4074" s="7">
        <f>MONTH(Table1[[#This Row],[Order_Date]])</f>
        <v>6</v>
      </c>
      <c r="J4074" s="7">
        <v>3</v>
      </c>
      <c r="K4074" s="4">
        <v>870.95</v>
      </c>
      <c r="L4074" s="4">
        <v>20</v>
      </c>
      <c r="M4074" s="4">
        <v>2090.2800000000002</v>
      </c>
      <c r="N4074" s="4">
        <f>(Table1[[#This Row],[Quantity]]*Table1[[#This Row],[Unit_Price]])*(1-Table1[[#This Row],[Discount_%]]/100)</f>
        <v>2090.2800000000002</v>
      </c>
      <c r="O4074" s="4">
        <v>1575.72</v>
      </c>
      <c r="P4074" s="4">
        <v>514.55999999999995</v>
      </c>
      <c r="Q4074">
        <f>Table1[[#This Row],[Revenue]]-Table1[[#This Row],[Cost]]</f>
        <v>514.56000000000017</v>
      </c>
      <c r="R4074" s="6">
        <f>Table1[[#This Row],[Profit]]/Table1[[#This Row],[Revenue]]</f>
        <v>0.24616797749583783</v>
      </c>
    </row>
    <row r="4075" spans="1:18" x14ac:dyDescent="0.45">
      <c r="A4075" s="1" t="s">
        <v>7366</v>
      </c>
      <c r="B4075" s="1" t="s">
        <v>7367</v>
      </c>
      <c r="C4075" s="1" t="s">
        <v>28</v>
      </c>
      <c r="D4075" s="1" t="s">
        <v>35</v>
      </c>
      <c r="E4075" s="1" t="s">
        <v>14</v>
      </c>
      <c r="F4075" s="2">
        <v>45372</v>
      </c>
      <c r="G4075" s="1" t="str">
        <f>IF(WEEKDAY(Table1[[#This Row],[Order_Date]],2)&gt;=6,"Weekend","Weekday")</f>
        <v>Weekday</v>
      </c>
      <c r="H4075" s="2" t="str">
        <f>TEXT(Table1[[#This Row],[Order_Date]],"mmmm")</f>
        <v>March</v>
      </c>
      <c r="I4075" s="8">
        <f>MONTH(Table1[[#This Row],[Order_Date]])</f>
        <v>3</v>
      </c>
      <c r="J4075" s="8">
        <v>5</v>
      </c>
      <c r="K4075" s="1">
        <v>970.99</v>
      </c>
      <c r="L4075" s="1">
        <v>15</v>
      </c>
      <c r="M4075" s="1">
        <v>4126.71</v>
      </c>
      <c r="N4075" s="1">
        <f>(Table1[[#This Row],[Quantity]]*Table1[[#This Row],[Unit_Price]])*(1-Table1[[#This Row],[Discount_%]]/100)</f>
        <v>4126.7074999999995</v>
      </c>
      <c r="O4075" s="1">
        <v>3039.76</v>
      </c>
      <c r="P4075" s="1">
        <v>1086.95</v>
      </c>
      <c r="Q4075">
        <f>Table1[[#This Row],[Revenue]]-Table1[[#This Row],[Cost]]</f>
        <v>1086.9499999999998</v>
      </c>
      <c r="R4075" s="6">
        <f>Table1[[#This Row],[Profit]]/Table1[[#This Row],[Revenue]]</f>
        <v>0.26339384158324669</v>
      </c>
    </row>
    <row r="4076" spans="1:18" x14ac:dyDescent="0.45">
      <c r="A4076" s="4" t="s">
        <v>7368</v>
      </c>
      <c r="B4076" s="4" t="s">
        <v>7369</v>
      </c>
      <c r="C4076" s="4" t="s">
        <v>7</v>
      </c>
      <c r="D4076" s="4" t="s">
        <v>71</v>
      </c>
      <c r="E4076" s="4" t="s">
        <v>4</v>
      </c>
      <c r="F4076" s="5">
        <v>45679</v>
      </c>
      <c r="G4076" s="4" t="str">
        <f>IF(WEEKDAY(Table1[[#This Row],[Order_Date]],2)&gt;=6,"Weekend","Weekday")</f>
        <v>Weekday</v>
      </c>
      <c r="H4076" s="5" t="str">
        <f>TEXT(Table1[[#This Row],[Order_Date]],"mmmm")</f>
        <v>January</v>
      </c>
      <c r="I4076" s="7">
        <f>MONTH(Table1[[#This Row],[Order_Date]])</f>
        <v>1</v>
      </c>
      <c r="J4076" s="7">
        <v>3</v>
      </c>
      <c r="K4076" s="4">
        <v>2723.99</v>
      </c>
      <c r="L4076" s="4">
        <v>0</v>
      </c>
      <c r="M4076" s="4">
        <v>8171.97</v>
      </c>
      <c r="N4076" s="4">
        <f>(Table1[[#This Row],[Quantity]]*Table1[[#This Row],[Unit_Price]])*(1-Table1[[#This Row],[Discount_%]]/100)</f>
        <v>8171.9699999999993</v>
      </c>
      <c r="O4076" s="4">
        <v>6655.66</v>
      </c>
      <c r="P4076" s="4">
        <v>1516.31</v>
      </c>
      <c r="Q4076">
        <f>Table1[[#This Row],[Revenue]]-Table1[[#This Row],[Cost]]</f>
        <v>1516.3100000000004</v>
      </c>
      <c r="R4076" s="6">
        <f>Table1[[#This Row],[Profit]]/Table1[[#This Row],[Revenue]]</f>
        <v>0.18555011827013559</v>
      </c>
    </row>
    <row r="4077" spans="1:18" x14ac:dyDescent="0.45">
      <c r="A4077" s="1" t="s">
        <v>7370</v>
      </c>
      <c r="B4077" s="1" t="s">
        <v>7371</v>
      </c>
      <c r="C4077" s="1" t="s">
        <v>2</v>
      </c>
      <c r="D4077" s="1" t="s">
        <v>82</v>
      </c>
      <c r="E4077" s="1" t="s">
        <v>4</v>
      </c>
      <c r="F4077" s="2">
        <v>45781</v>
      </c>
      <c r="G4077" s="1" t="str">
        <f>IF(WEEKDAY(Table1[[#This Row],[Order_Date]],2)&gt;=6,"Weekend","Weekday")</f>
        <v>Weekend</v>
      </c>
      <c r="H4077" s="2" t="str">
        <f>TEXT(Table1[[#This Row],[Order_Date]],"mmmm")</f>
        <v>May</v>
      </c>
      <c r="I4077" s="8">
        <f>MONTH(Table1[[#This Row],[Order_Date]])</f>
        <v>5</v>
      </c>
      <c r="J4077" s="8">
        <v>2</v>
      </c>
      <c r="K4077" s="1">
        <v>578.29</v>
      </c>
      <c r="L4077" s="1">
        <v>20</v>
      </c>
      <c r="M4077" s="1">
        <v>925.26</v>
      </c>
      <c r="N4077" s="1">
        <f>(Table1[[#This Row],[Quantity]]*Table1[[#This Row],[Unit_Price]])*(1-Table1[[#This Row],[Discount_%]]/100)</f>
        <v>925.26400000000001</v>
      </c>
      <c r="O4077" s="1">
        <v>610.77</v>
      </c>
      <c r="P4077" s="1">
        <v>314.49</v>
      </c>
      <c r="Q4077">
        <f>Table1[[#This Row],[Revenue]]-Table1[[#This Row],[Cost]]</f>
        <v>314.49</v>
      </c>
      <c r="R4077" s="6">
        <f>Table1[[#This Row],[Profit]]/Table1[[#This Row],[Revenue]]</f>
        <v>0.339893651514169</v>
      </c>
    </row>
    <row r="4078" spans="1:18" x14ac:dyDescent="0.45">
      <c r="A4078" s="4" t="s">
        <v>7372</v>
      </c>
      <c r="B4078" s="4" t="s">
        <v>7373</v>
      </c>
      <c r="C4078" s="4" t="s">
        <v>20</v>
      </c>
      <c r="D4078" s="4" t="s">
        <v>21</v>
      </c>
      <c r="E4078" s="4" t="s">
        <v>22</v>
      </c>
      <c r="F4078" s="5">
        <v>45920</v>
      </c>
      <c r="G4078" s="4" t="str">
        <f>IF(WEEKDAY(Table1[[#This Row],[Order_Date]],2)&gt;=6,"Weekend","Weekday")</f>
        <v>Weekend</v>
      </c>
      <c r="H4078" s="5" t="str">
        <f>TEXT(Table1[[#This Row],[Order_Date]],"mmmm")</f>
        <v>September</v>
      </c>
      <c r="I4078" s="7">
        <f>MONTH(Table1[[#This Row],[Order_Date]])</f>
        <v>9</v>
      </c>
      <c r="J4078" s="7">
        <v>5</v>
      </c>
      <c r="K4078" s="4">
        <v>3231.26</v>
      </c>
      <c r="L4078" s="4">
        <v>0</v>
      </c>
      <c r="M4078" s="4">
        <v>16156.3</v>
      </c>
      <c r="N4078" s="4">
        <f>(Table1[[#This Row],[Quantity]]*Table1[[#This Row],[Unit_Price]])*(1-Table1[[#This Row],[Discount_%]]/100)</f>
        <v>16156.300000000001</v>
      </c>
      <c r="O4078" s="4">
        <v>11333.16</v>
      </c>
      <c r="P4078" s="4">
        <v>4823.1400000000003</v>
      </c>
      <c r="Q4078">
        <f>Table1[[#This Row],[Revenue]]-Table1[[#This Row],[Cost]]</f>
        <v>4823.1399999999994</v>
      </c>
      <c r="R4078" s="6">
        <f>Table1[[#This Row],[Profit]]/Table1[[#This Row],[Revenue]]</f>
        <v>0.29852998520700907</v>
      </c>
    </row>
    <row r="4079" spans="1:18" x14ac:dyDescent="0.45">
      <c r="A4079" s="1" t="s">
        <v>7374</v>
      </c>
      <c r="B4079" s="1" t="s">
        <v>7375</v>
      </c>
      <c r="C4079" s="1" t="s">
        <v>20</v>
      </c>
      <c r="D4079" s="1" t="s">
        <v>57</v>
      </c>
      <c r="E4079" s="1" t="s">
        <v>4</v>
      </c>
      <c r="F4079" s="2">
        <v>45308</v>
      </c>
      <c r="G4079" s="1" t="str">
        <f>IF(WEEKDAY(Table1[[#This Row],[Order_Date]],2)&gt;=6,"Weekend","Weekday")</f>
        <v>Weekday</v>
      </c>
      <c r="H4079" s="2" t="str">
        <f>TEXT(Table1[[#This Row],[Order_Date]],"mmmm")</f>
        <v>January</v>
      </c>
      <c r="I4079" s="8">
        <f>MONTH(Table1[[#This Row],[Order_Date]])</f>
        <v>1</v>
      </c>
      <c r="J4079" s="8">
        <v>2</v>
      </c>
      <c r="K4079" s="1">
        <v>129.11000000000001</v>
      </c>
      <c r="L4079" s="1">
        <v>5</v>
      </c>
      <c r="M4079" s="1">
        <v>245.31</v>
      </c>
      <c r="N4079" s="1">
        <f>(Table1[[#This Row],[Quantity]]*Table1[[#This Row],[Unit_Price]])*(1-Table1[[#This Row],[Discount_%]]/100)</f>
        <v>245.30900000000003</v>
      </c>
      <c r="O4079" s="1">
        <v>150.11000000000001</v>
      </c>
      <c r="P4079" s="1">
        <v>95.2</v>
      </c>
      <c r="Q4079">
        <f>Table1[[#This Row],[Revenue]]-Table1[[#This Row],[Cost]]</f>
        <v>95.199999999999989</v>
      </c>
      <c r="R4079" s="6">
        <f>Table1[[#This Row],[Profit]]/Table1[[#This Row],[Revenue]]</f>
        <v>0.38808038808038808</v>
      </c>
    </row>
    <row r="4080" spans="1:18" x14ac:dyDescent="0.45">
      <c r="A4080" s="4" t="s">
        <v>7376</v>
      </c>
      <c r="B4080" s="4" t="s">
        <v>1360</v>
      </c>
      <c r="C4080" s="4" t="s">
        <v>12</v>
      </c>
      <c r="D4080" s="4" t="s">
        <v>111</v>
      </c>
      <c r="E4080" s="4" t="s">
        <v>9</v>
      </c>
      <c r="F4080" s="5">
        <v>45441</v>
      </c>
      <c r="G4080" s="4" t="str">
        <f>IF(WEEKDAY(Table1[[#This Row],[Order_Date]],2)&gt;=6,"Weekend","Weekday")</f>
        <v>Weekday</v>
      </c>
      <c r="H4080" s="5" t="str">
        <f>TEXT(Table1[[#This Row],[Order_Date]],"mmmm")</f>
        <v>May</v>
      </c>
      <c r="I4080" s="7">
        <f>MONTH(Table1[[#This Row],[Order_Date]])</f>
        <v>5</v>
      </c>
      <c r="J4080" s="7">
        <v>5</v>
      </c>
      <c r="K4080" s="4">
        <v>2771.99</v>
      </c>
      <c r="L4080" s="4">
        <v>20</v>
      </c>
      <c r="M4080" s="4">
        <v>11087.96</v>
      </c>
      <c r="N4080" s="4">
        <f>(Table1[[#This Row],[Quantity]]*Table1[[#This Row],[Unit_Price]])*(1-Table1[[#This Row],[Discount_%]]/100)</f>
        <v>11087.96</v>
      </c>
      <c r="O4080" s="4">
        <v>7825.47</v>
      </c>
      <c r="P4080" s="4">
        <v>3262.49</v>
      </c>
      <c r="Q4080">
        <f>Table1[[#This Row],[Revenue]]-Table1[[#This Row],[Cost]]</f>
        <v>3262.4899999999989</v>
      </c>
      <c r="R4080" s="6">
        <f>Table1[[#This Row],[Profit]]/Table1[[#This Row],[Revenue]]</f>
        <v>0.29423717257277265</v>
      </c>
    </row>
    <row r="4081" spans="1:18" x14ac:dyDescent="0.45">
      <c r="A4081" s="1" t="s">
        <v>7377</v>
      </c>
      <c r="B4081" s="1" t="s">
        <v>7378</v>
      </c>
      <c r="C4081" s="1" t="s">
        <v>12</v>
      </c>
      <c r="D4081" s="1" t="s">
        <v>38</v>
      </c>
      <c r="E4081" s="1" t="s">
        <v>14</v>
      </c>
      <c r="F4081" s="2">
        <v>45488</v>
      </c>
      <c r="G4081" s="1" t="str">
        <f>IF(WEEKDAY(Table1[[#This Row],[Order_Date]],2)&gt;=6,"Weekend","Weekday")</f>
        <v>Weekday</v>
      </c>
      <c r="H4081" s="2" t="str">
        <f>TEXT(Table1[[#This Row],[Order_Date]],"mmmm")</f>
        <v>July</v>
      </c>
      <c r="I4081" s="8">
        <f>MONTH(Table1[[#This Row],[Order_Date]])</f>
        <v>7</v>
      </c>
      <c r="J4081" s="8">
        <v>5</v>
      </c>
      <c r="K4081" s="1">
        <v>2006.25</v>
      </c>
      <c r="L4081" s="1">
        <v>5</v>
      </c>
      <c r="M4081" s="1">
        <v>9529.69</v>
      </c>
      <c r="N4081" s="1">
        <f>(Table1[[#This Row],[Quantity]]*Table1[[#This Row],[Unit_Price]])*(1-Table1[[#This Row],[Discount_%]]/100)</f>
        <v>9529.6875</v>
      </c>
      <c r="O4081" s="1">
        <v>8095.94</v>
      </c>
      <c r="P4081" s="1">
        <v>1433.75</v>
      </c>
      <c r="Q4081">
        <f>Table1[[#This Row],[Revenue]]-Table1[[#This Row],[Cost]]</f>
        <v>1433.7500000000009</v>
      </c>
      <c r="R4081" s="6">
        <f>Table1[[#This Row],[Profit]]/Table1[[#This Row],[Revenue]]</f>
        <v>0.15045085412012352</v>
      </c>
    </row>
    <row r="4082" spans="1:18" x14ac:dyDescent="0.45">
      <c r="A4082" s="4" t="s">
        <v>7379</v>
      </c>
      <c r="B4082" s="4" t="s">
        <v>7380</v>
      </c>
      <c r="C4082" s="4" t="s">
        <v>20</v>
      </c>
      <c r="D4082" s="4" t="s">
        <v>60</v>
      </c>
      <c r="E4082" s="4" t="s">
        <v>9</v>
      </c>
      <c r="F4082" s="5">
        <v>45544</v>
      </c>
      <c r="G4082" s="4" t="str">
        <f>IF(WEEKDAY(Table1[[#This Row],[Order_Date]],2)&gt;=6,"Weekend","Weekday")</f>
        <v>Weekday</v>
      </c>
      <c r="H4082" s="5" t="str">
        <f>TEXT(Table1[[#This Row],[Order_Date]],"mmmm")</f>
        <v>September</v>
      </c>
      <c r="I4082" s="7">
        <f>MONTH(Table1[[#This Row],[Order_Date]])</f>
        <v>9</v>
      </c>
      <c r="J4082" s="7">
        <v>2</v>
      </c>
      <c r="K4082" s="4">
        <v>4812.55</v>
      </c>
      <c r="L4082" s="4">
        <v>15</v>
      </c>
      <c r="M4082" s="4">
        <v>8181.34</v>
      </c>
      <c r="N4082" s="4">
        <f>(Table1[[#This Row],[Quantity]]*Table1[[#This Row],[Unit_Price]])*(1-Table1[[#This Row],[Discount_%]]/100)</f>
        <v>8181.335</v>
      </c>
      <c r="O4082" s="4">
        <v>6911.36</v>
      </c>
      <c r="P4082" s="4">
        <v>1269.98</v>
      </c>
      <c r="Q4082">
        <f>Table1[[#This Row],[Revenue]]-Table1[[#This Row],[Cost]]</f>
        <v>1269.9800000000005</v>
      </c>
      <c r="R4082" s="6">
        <f>Table1[[#This Row],[Profit]]/Table1[[#This Row],[Revenue]]</f>
        <v>0.15522885004168022</v>
      </c>
    </row>
    <row r="4083" spans="1:18" x14ac:dyDescent="0.45">
      <c r="A4083" s="1" t="s">
        <v>7381</v>
      </c>
      <c r="B4083" s="1" t="s">
        <v>7382</v>
      </c>
      <c r="C4083" s="1" t="s">
        <v>12</v>
      </c>
      <c r="D4083" s="1" t="s">
        <v>13</v>
      </c>
      <c r="E4083" s="1" t="s">
        <v>4</v>
      </c>
      <c r="F4083" s="2">
        <v>45479</v>
      </c>
      <c r="G4083" s="1" t="str">
        <f>IF(WEEKDAY(Table1[[#This Row],[Order_Date]],2)&gt;=6,"Weekend","Weekday")</f>
        <v>Weekend</v>
      </c>
      <c r="H4083" s="2" t="str">
        <f>TEXT(Table1[[#This Row],[Order_Date]],"mmmm")</f>
        <v>July</v>
      </c>
      <c r="I4083" s="8">
        <f>MONTH(Table1[[#This Row],[Order_Date]])</f>
        <v>7</v>
      </c>
      <c r="J4083" s="8">
        <v>5</v>
      </c>
      <c r="K4083" s="1">
        <v>4472.57</v>
      </c>
      <c r="L4083" s="1">
        <v>10</v>
      </c>
      <c r="M4083" s="1">
        <v>20126.560000000001</v>
      </c>
      <c r="N4083" s="1">
        <f>(Table1[[#This Row],[Quantity]]*Table1[[#This Row],[Unit_Price]])*(1-Table1[[#This Row],[Discount_%]]/100)</f>
        <v>20126.564999999999</v>
      </c>
      <c r="O4083" s="1">
        <v>14168.76</v>
      </c>
      <c r="P4083" s="1">
        <v>5957.8</v>
      </c>
      <c r="Q4083">
        <f>Table1[[#This Row],[Revenue]]-Table1[[#This Row],[Cost]]</f>
        <v>5957.8000000000011</v>
      </c>
      <c r="R4083" s="6">
        <f>Table1[[#This Row],[Profit]]/Table1[[#This Row],[Revenue]]</f>
        <v>0.2960168056538226</v>
      </c>
    </row>
    <row r="4084" spans="1:18" x14ac:dyDescent="0.45">
      <c r="A4084" s="4" t="s">
        <v>7383</v>
      </c>
      <c r="B4084" s="4" t="s">
        <v>4948</v>
      </c>
      <c r="C4084" s="4" t="s">
        <v>12</v>
      </c>
      <c r="D4084" s="4" t="s">
        <v>32</v>
      </c>
      <c r="E4084" s="4" t="s">
        <v>22</v>
      </c>
      <c r="F4084" s="5">
        <v>45596</v>
      </c>
      <c r="G4084" s="4" t="str">
        <f>IF(WEEKDAY(Table1[[#This Row],[Order_Date]],2)&gt;=6,"Weekend","Weekday")</f>
        <v>Weekday</v>
      </c>
      <c r="H4084" s="5" t="str">
        <f>TEXT(Table1[[#This Row],[Order_Date]],"mmmm")</f>
        <v>October</v>
      </c>
      <c r="I4084" s="7">
        <f>MONTH(Table1[[#This Row],[Order_Date]])</f>
        <v>10</v>
      </c>
      <c r="J4084" s="7">
        <v>1</v>
      </c>
      <c r="K4084" s="4">
        <v>4777.63</v>
      </c>
      <c r="L4084" s="4">
        <v>15</v>
      </c>
      <c r="M4084" s="4">
        <v>4060.99</v>
      </c>
      <c r="N4084" s="4">
        <f>(Table1[[#This Row],[Quantity]]*Table1[[#This Row],[Unit_Price]])*(1-Table1[[#This Row],[Discount_%]]/100)</f>
        <v>4060.9854999999998</v>
      </c>
      <c r="O4084" s="4">
        <v>2594.83</v>
      </c>
      <c r="P4084" s="4">
        <v>1466.16</v>
      </c>
      <c r="Q4084">
        <f>Table1[[#This Row],[Revenue]]-Table1[[#This Row],[Cost]]</f>
        <v>1466.1599999999999</v>
      </c>
      <c r="R4084" s="6">
        <f>Table1[[#This Row],[Profit]]/Table1[[#This Row],[Revenue]]</f>
        <v>0.36103511705273839</v>
      </c>
    </row>
    <row r="4085" spans="1:18" x14ac:dyDescent="0.45">
      <c r="A4085" s="1" t="s">
        <v>7384</v>
      </c>
      <c r="B4085" s="1" t="s">
        <v>7385</v>
      </c>
      <c r="C4085" s="1" t="s">
        <v>20</v>
      </c>
      <c r="D4085" s="1" t="s">
        <v>25</v>
      </c>
      <c r="E4085" s="1" t="s">
        <v>14</v>
      </c>
      <c r="F4085" s="2">
        <v>45986</v>
      </c>
      <c r="G4085" s="1" t="str">
        <f>IF(WEEKDAY(Table1[[#This Row],[Order_Date]],2)&gt;=6,"Weekend","Weekday")</f>
        <v>Weekday</v>
      </c>
      <c r="H4085" s="2" t="str">
        <f>TEXT(Table1[[#This Row],[Order_Date]],"mmmm")</f>
        <v>November</v>
      </c>
      <c r="I4085" s="8">
        <f>MONTH(Table1[[#This Row],[Order_Date]])</f>
        <v>11</v>
      </c>
      <c r="J4085" s="8">
        <v>5</v>
      </c>
      <c r="K4085" s="1">
        <v>4059.27</v>
      </c>
      <c r="L4085" s="1">
        <v>5</v>
      </c>
      <c r="M4085" s="1">
        <v>19281.53</v>
      </c>
      <c r="N4085" s="1">
        <f>(Table1[[#This Row],[Quantity]]*Table1[[#This Row],[Unit_Price]])*(1-Table1[[#This Row],[Discount_%]]/100)</f>
        <v>19281.532499999998</v>
      </c>
      <c r="O4085" s="1">
        <v>12826.22</v>
      </c>
      <c r="P4085" s="1">
        <v>6455.31</v>
      </c>
      <c r="Q4085">
        <f>Table1[[#This Row],[Revenue]]-Table1[[#This Row],[Cost]]</f>
        <v>6455.3099999999995</v>
      </c>
      <c r="R4085" s="6">
        <f>Table1[[#This Row],[Profit]]/Table1[[#This Row],[Revenue]]</f>
        <v>0.33479241533218584</v>
      </c>
    </row>
    <row r="4086" spans="1:18" x14ac:dyDescent="0.45">
      <c r="A4086" s="4" t="s">
        <v>7386</v>
      </c>
      <c r="B4086" s="4" t="s">
        <v>2942</v>
      </c>
      <c r="C4086" s="4" t="s">
        <v>7</v>
      </c>
      <c r="D4086" s="4" t="s">
        <v>134</v>
      </c>
      <c r="E4086" s="4" t="s">
        <v>14</v>
      </c>
      <c r="F4086" s="5">
        <v>45908</v>
      </c>
      <c r="G4086" s="4" t="str">
        <f>IF(WEEKDAY(Table1[[#This Row],[Order_Date]],2)&gt;=6,"Weekend","Weekday")</f>
        <v>Weekday</v>
      </c>
      <c r="H4086" s="5" t="str">
        <f>TEXT(Table1[[#This Row],[Order_Date]],"mmmm")</f>
        <v>September</v>
      </c>
      <c r="I4086" s="7">
        <f>MONTH(Table1[[#This Row],[Order_Date]])</f>
        <v>9</v>
      </c>
      <c r="J4086" s="7">
        <v>3</v>
      </c>
      <c r="K4086" s="4">
        <v>2633.37</v>
      </c>
      <c r="L4086" s="4">
        <v>0</v>
      </c>
      <c r="M4086" s="4">
        <v>7900.11</v>
      </c>
      <c r="N4086" s="4">
        <f>(Table1[[#This Row],[Quantity]]*Table1[[#This Row],[Unit_Price]])*(1-Table1[[#This Row],[Discount_%]]/100)</f>
        <v>7900.11</v>
      </c>
      <c r="O4086" s="4">
        <v>5128.53</v>
      </c>
      <c r="P4086" s="4">
        <v>2771.58</v>
      </c>
      <c r="Q4086">
        <f>Table1[[#This Row],[Revenue]]-Table1[[#This Row],[Cost]]</f>
        <v>2771.58</v>
      </c>
      <c r="R4086" s="6">
        <f>Table1[[#This Row],[Profit]]/Table1[[#This Row],[Revenue]]</f>
        <v>0.35082802644520139</v>
      </c>
    </row>
    <row r="4087" spans="1:18" x14ac:dyDescent="0.45">
      <c r="A4087" s="1" t="s">
        <v>7387</v>
      </c>
      <c r="B4087" s="1" t="s">
        <v>7388</v>
      </c>
      <c r="C4087" s="1" t="s">
        <v>12</v>
      </c>
      <c r="D4087" s="1" t="s">
        <v>111</v>
      </c>
      <c r="E4087" s="1" t="s">
        <v>14</v>
      </c>
      <c r="F4087" s="2">
        <v>45766</v>
      </c>
      <c r="G4087" s="1" t="str">
        <f>IF(WEEKDAY(Table1[[#This Row],[Order_Date]],2)&gt;=6,"Weekend","Weekday")</f>
        <v>Weekend</v>
      </c>
      <c r="H4087" s="2" t="str">
        <f>TEXT(Table1[[#This Row],[Order_Date]],"mmmm")</f>
        <v>April</v>
      </c>
      <c r="I4087" s="8">
        <f>MONTH(Table1[[#This Row],[Order_Date]])</f>
        <v>4</v>
      </c>
      <c r="J4087" s="8">
        <v>5</v>
      </c>
      <c r="K4087" s="1">
        <v>4837.58</v>
      </c>
      <c r="L4087" s="1">
        <v>5</v>
      </c>
      <c r="M4087" s="1">
        <v>22978.51</v>
      </c>
      <c r="N4087" s="1">
        <f>(Table1[[#This Row],[Quantity]]*Table1[[#This Row],[Unit_Price]])*(1-Table1[[#This Row],[Discount_%]]/100)</f>
        <v>22978.505000000001</v>
      </c>
      <c r="O4087" s="1">
        <v>17640.23</v>
      </c>
      <c r="P4087" s="1">
        <v>5338.28</v>
      </c>
      <c r="Q4087">
        <f>Table1[[#This Row],[Revenue]]-Table1[[#This Row],[Cost]]</f>
        <v>5338.2799999999988</v>
      </c>
      <c r="R4087" s="6">
        <f>Table1[[#This Row],[Profit]]/Table1[[#This Row],[Revenue]]</f>
        <v>0.23231619456614028</v>
      </c>
    </row>
    <row r="4088" spans="1:18" x14ac:dyDescent="0.45">
      <c r="A4088" s="4" t="s">
        <v>7389</v>
      </c>
      <c r="B4088" s="4" t="s">
        <v>249</v>
      </c>
      <c r="C4088" s="4" t="s">
        <v>28</v>
      </c>
      <c r="D4088" s="4" t="s">
        <v>29</v>
      </c>
      <c r="E4088" s="4" t="s">
        <v>14</v>
      </c>
      <c r="F4088" s="5">
        <v>45966</v>
      </c>
      <c r="G4088" s="4" t="str">
        <f>IF(WEEKDAY(Table1[[#This Row],[Order_Date]],2)&gt;=6,"Weekend","Weekday")</f>
        <v>Weekday</v>
      </c>
      <c r="H4088" s="5" t="str">
        <f>TEXT(Table1[[#This Row],[Order_Date]],"mmmm")</f>
        <v>November</v>
      </c>
      <c r="I4088" s="7">
        <f>MONTH(Table1[[#This Row],[Order_Date]])</f>
        <v>11</v>
      </c>
      <c r="J4088" s="7">
        <v>2</v>
      </c>
      <c r="K4088" s="4">
        <v>4020.78</v>
      </c>
      <c r="L4088" s="4">
        <v>0</v>
      </c>
      <c r="M4088" s="4">
        <v>8041.56</v>
      </c>
      <c r="N4088" s="4">
        <f>(Table1[[#This Row],[Quantity]]*Table1[[#This Row],[Unit_Price]])*(1-Table1[[#This Row],[Discount_%]]/100)</f>
        <v>8041.56</v>
      </c>
      <c r="O4088" s="4">
        <v>6115.08</v>
      </c>
      <c r="P4088" s="4">
        <v>1926.48</v>
      </c>
      <c r="Q4088">
        <f>Table1[[#This Row],[Revenue]]-Table1[[#This Row],[Cost]]</f>
        <v>1926.4800000000005</v>
      </c>
      <c r="R4088" s="6">
        <f>Table1[[#This Row],[Profit]]/Table1[[#This Row],[Revenue]]</f>
        <v>0.23956545744855476</v>
      </c>
    </row>
    <row r="4089" spans="1:18" x14ac:dyDescent="0.45">
      <c r="A4089" s="1" t="s">
        <v>7390</v>
      </c>
      <c r="B4089" s="1" t="s">
        <v>4919</v>
      </c>
      <c r="C4089" s="1" t="s">
        <v>2</v>
      </c>
      <c r="D4089" s="1" t="s">
        <v>68</v>
      </c>
      <c r="E4089" s="1" t="s">
        <v>4</v>
      </c>
      <c r="F4089" s="2">
        <v>45682</v>
      </c>
      <c r="G4089" s="1" t="str">
        <f>IF(WEEKDAY(Table1[[#This Row],[Order_Date]],2)&gt;=6,"Weekend","Weekday")</f>
        <v>Weekend</v>
      </c>
      <c r="H4089" s="2" t="str">
        <f>TEXT(Table1[[#This Row],[Order_Date]],"mmmm")</f>
        <v>January</v>
      </c>
      <c r="I4089" s="8">
        <f>MONTH(Table1[[#This Row],[Order_Date]])</f>
        <v>1</v>
      </c>
      <c r="J4089" s="8">
        <v>5</v>
      </c>
      <c r="K4089" s="1">
        <v>2383.42</v>
      </c>
      <c r="L4089" s="1">
        <v>0</v>
      </c>
      <c r="M4089" s="1">
        <v>11917.1</v>
      </c>
      <c r="N4089" s="1">
        <f>(Table1[[#This Row],[Quantity]]*Table1[[#This Row],[Unit_Price]])*(1-Table1[[#This Row],[Discount_%]]/100)</f>
        <v>11917.1</v>
      </c>
      <c r="O4089" s="1">
        <v>9046.99</v>
      </c>
      <c r="P4089" s="1">
        <v>2870.11</v>
      </c>
      <c r="Q4089">
        <f>Table1[[#This Row],[Revenue]]-Table1[[#This Row],[Cost]]</f>
        <v>2870.1100000000006</v>
      </c>
      <c r="R4089" s="6">
        <f>Table1[[#This Row],[Profit]]/Table1[[#This Row],[Revenue]]</f>
        <v>0.24083963380352602</v>
      </c>
    </row>
    <row r="4090" spans="1:18" x14ac:dyDescent="0.45">
      <c r="A4090" s="4" t="s">
        <v>7391</v>
      </c>
      <c r="B4090" s="4" t="s">
        <v>7392</v>
      </c>
      <c r="C4090" s="4" t="s">
        <v>7</v>
      </c>
      <c r="D4090" s="4" t="s">
        <v>134</v>
      </c>
      <c r="E4090" s="4" t="s">
        <v>22</v>
      </c>
      <c r="F4090" s="5">
        <v>45471</v>
      </c>
      <c r="G4090" s="4" t="str">
        <f>IF(WEEKDAY(Table1[[#This Row],[Order_Date]],2)&gt;=6,"Weekend","Weekday")</f>
        <v>Weekday</v>
      </c>
      <c r="H4090" s="5" t="str">
        <f>TEXT(Table1[[#This Row],[Order_Date]],"mmmm")</f>
        <v>June</v>
      </c>
      <c r="I4090" s="7">
        <f>MONTH(Table1[[#This Row],[Order_Date]])</f>
        <v>6</v>
      </c>
      <c r="J4090" s="7">
        <v>4</v>
      </c>
      <c r="K4090" s="4">
        <v>3996.28</v>
      </c>
      <c r="L4090" s="4">
        <v>5</v>
      </c>
      <c r="M4090" s="4">
        <v>15185.86</v>
      </c>
      <c r="N4090" s="4">
        <f>(Table1[[#This Row],[Quantity]]*Table1[[#This Row],[Unit_Price]])*(1-Table1[[#This Row],[Discount_%]]/100)</f>
        <v>15185.864</v>
      </c>
      <c r="O4090" s="4">
        <v>10665.69</v>
      </c>
      <c r="P4090" s="4">
        <v>4520.17</v>
      </c>
      <c r="Q4090">
        <f>Table1[[#This Row],[Revenue]]-Table1[[#This Row],[Cost]]</f>
        <v>4520.17</v>
      </c>
      <c r="R4090" s="6">
        <f>Table1[[#This Row],[Profit]]/Table1[[#This Row],[Revenue]]</f>
        <v>0.29765650414266953</v>
      </c>
    </row>
    <row r="4091" spans="1:18" x14ac:dyDescent="0.45">
      <c r="A4091" s="1" t="s">
        <v>7393</v>
      </c>
      <c r="B4091" s="1" t="s">
        <v>6580</v>
      </c>
      <c r="C4091" s="1" t="s">
        <v>28</v>
      </c>
      <c r="D4091" s="1" t="s">
        <v>137</v>
      </c>
      <c r="E4091" s="1" t="s">
        <v>22</v>
      </c>
      <c r="F4091" s="2">
        <v>45564</v>
      </c>
      <c r="G4091" s="1" t="str">
        <f>IF(WEEKDAY(Table1[[#This Row],[Order_Date]],2)&gt;=6,"Weekend","Weekday")</f>
        <v>Weekend</v>
      </c>
      <c r="H4091" s="2" t="str">
        <f>TEXT(Table1[[#This Row],[Order_Date]],"mmmm")</f>
        <v>September</v>
      </c>
      <c r="I4091" s="8">
        <f>MONTH(Table1[[#This Row],[Order_Date]])</f>
        <v>9</v>
      </c>
      <c r="J4091" s="8">
        <v>3</v>
      </c>
      <c r="K4091" s="1">
        <v>4775.76</v>
      </c>
      <c r="L4091" s="1">
        <v>5</v>
      </c>
      <c r="M4091" s="1">
        <v>13610.92</v>
      </c>
      <c r="N4091" s="1">
        <f>(Table1[[#This Row],[Quantity]]*Table1[[#This Row],[Unit_Price]])*(1-Table1[[#This Row],[Discount_%]]/100)</f>
        <v>13610.915999999999</v>
      </c>
      <c r="O4091" s="1">
        <v>11285.77</v>
      </c>
      <c r="P4091" s="1">
        <v>2325.15</v>
      </c>
      <c r="Q4091">
        <f>Table1[[#This Row],[Revenue]]-Table1[[#This Row],[Cost]]</f>
        <v>2325.1499999999996</v>
      </c>
      <c r="R4091" s="6">
        <f>Table1[[#This Row],[Profit]]/Table1[[#This Row],[Revenue]]</f>
        <v>0.17082974552785557</v>
      </c>
    </row>
    <row r="4092" spans="1:18" x14ac:dyDescent="0.45">
      <c r="A4092" s="4" t="s">
        <v>7394</v>
      </c>
      <c r="B4092" s="4" t="s">
        <v>7395</v>
      </c>
      <c r="C4092" s="4" t="s">
        <v>2</v>
      </c>
      <c r="D4092" s="4" t="s">
        <v>68</v>
      </c>
      <c r="E4092" s="4" t="s">
        <v>9</v>
      </c>
      <c r="F4092" s="5">
        <v>45361</v>
      </c>
      <c r="G4092" s="4" t="str">
        <f>IF(WEEKDAY(Table1[[#This Row],[Order_Date]],2)&gt;=6,"Weekend","Weekday")</f>
        <v>Weekend</v>
      </c>
      <c r="H4092" s="5" t="str">
        <f>TEXT(Table1[[#This Row],[Order_Date]],"mmmm")</f>
        <v>March</v>
      </c>
      <c r="I4092" s="7">
        <f>MONTH(Table1[[#This Row],[Order_Date]])</f>
        <v>3</v>
      </c>
      <c r="J4092" s="7">
        <v>1</v>
      </c>
      <c r="K4092" s="4">
        <v>3925.96</v>
      </c>
      <c r="L4092" s="4">
        <v>0</v>
      </c>
      <c r="M4092" s="4">
        <v>3925.96</v>
      </c>
      <c r="N4092" s="4">
        <f>(Table1[[#This Row],[Quantity]]*Table1[[#This Row],[Unit_Price]])*(1-Table1[[#This Row],[Discount_%]]/100)</f>
        <v>3925.96</v>
      </c>
      <c r="O4092" s="4">
        <v>2966.75</v>
      </c>
      <c r="P4092" s="4">
        <v>959.21</v>
      </c>
      <c r="Q4092">
        <f>Table1[[#This Row],[Revenue]]-Table1[[#This Row],[Cost]]</f>
        <v>959.21</v>
      </c>
      <c r="R4092" s="6">
        <f>Table1[[#This Row],[Profit]]/Table1[[#This Row],[Revenue]]</f>
        <v>0.24432495491548564</v>
      </c>
    </row>
    <row r="4093" spans="1:18" x14ac:dyDescent="0.45">
      <c r="A4093" s="1" t="s">
        <v>7396</v>
      </c>
      <c r="B4093" s="1" t="s">
        <v>197</v>
      </c>
      <c r="C4093" s="1" t="s">
        <v>2</v>
      </c>
      <c r="D4093" s="1" t="s">
        <v>68</v>
      </c>
      <c r="E4093" s="1" t="s">
        <v>14</v>
      </c>
      <c r="F4093" s="2">
        <v>45352</v>
      </c>
      <c r="G4093" s="1" t="str">
        <f>IF(WEEKDAY(Table1[[#This Row],[Order_Date]],2)&gt;=6,"Weekend","Weekday")</f>
        <v>Weekday</v>
      </c>
      <c r="H4093" s="2" t="str">
        <f>TEXT(Table1[[#This Row],[Order_Date]],"mmmm")</f>
        <v>March</v>
      </c>
      <c r="I4093" s="8">
        <f>MONTH(Table1[[#This Row],[Order_Date]])</f>
        <v>3</v>
      </c>
      <c r="J4093" s="8">
        <v>4</v>
      </c>
      <c r="K4093" s="1">
        <v>1845.08</v>
      </c>
      <c r="L4093" s="1">
        <v>20</v>
      </c>
      <c r="M4093" s="1">
        <v>5904.26</v>
      </c>
      <c r="N4093" s="1">
        <f>(Table1[[#This Row],[Quantity]]*Table1[[#This Row],[Unit_Price]])*(1-Table1[[#This Row],[Discount_%]]/100)</f>
        <v>5904.2560000000003</v>
      </c>
      <c r="O4093" s="1">
        <v>4965.1400000000003</v>
      </c>
      <c r="P4093" s="1">
        <v>939.12</v>
      </c>
      <c r="Q4093">
        <f>Table1[[#This Row],[Revenue]]-Table1[[#This Row],[Cost]]</f>
        <v>939.11999999999989</v>
      </c>
      <c r="R4093" s="6">
        <f>Table1[[#This Row],[Profit]]/Table1[[#This Row],[Revenue]]</f>
        <v>0.15905803606209754</v>
      </c>
    </row>
    <row r="4094" spans="1:18" x14ac:dyDescent="0.45">
      <c r="A4094" s="4" t="s">
        <v>7397</v>
      </c>
      <c r="B4094" s="4" t="s">
        <v>3719</v>
      </c>
      <c r="C4094" s="4" t="s">
        <v>12</v>
      </c>
      <c r="D4094" s="4" t="s">
        <v>38</v>
      </c>
      <c r="E4094" s="4" t="s">
        <v>14</v>
      </c>
      <c r="F4094" s="5">
        <v>45385</v>
      </c>
      <c r="G4094" s="4" t="str">
        <f>IF(WEEKDAY(Table1[[#This Row],[Order_Date]],2)&gt;=6,"Weekend","Weekday")</f>
        <v>Weekday</v>
      </c>
      <c r="H4094" s="5" t="str">
        <f>TEXT(Table1[[#This Row],[Order_Date]],"mmmm")</f>
        <v>April</v>
      </c>
      <c r="I4094" s="7">
        <f>MONTH(Table1[[#This Row],[Order_Date]])</f>
        <v>4</v>
      </c>
      <c r="J4094" s="7">
        <v>2</v>
      </c>
      <c r="K4094" s="4">
        <v>4255.34</v>
      </c>
      <c r="L4094" s="4">
        <v>20</v>
      </c>
      <c r="M4094" s="4">
        <v>6808.54</v>
      </c>
      <c r="N4094" s="4">
        <f>(Table1[[#This Row],[Quantity]]*Table1[[#This Row],[Unit_Price]])*(1-Table1[[#This Row],[Discount_%]]/100)</f>
        <v>6808.5440000000008</v>
      </c>
      <c r="O4094" s="4">
        <v>5651.6</v>
      </c>
      <c r="P4094" s="4">
        <v>1156.94</v>
      </c>
      <c r="Q4094">
        <f>Table1[[#This Row],[Revenue]]-Table1[[#This Row],[Cost]]</f>
        <v>1156.9399999999996</v>
      </c>
      <c r="R4094" s="6">
        <f>Table1[[#This Row],[Profit]]/Table1[[#This Row],[Revenue]]</f>
        <v>0.16992482969917194</v>
      </c>
    </row>
    <row r="4095" spans="1:18" x14ac:dyDescent="0.45">
      <c r="A4095" s="1" t="s">
        <v>7398</v>
      </c>
      <c r="B4095" s="1" t="s">
        <v>7399</v>
      </c>
      <c r="C4095" s="1" t="s">
        <v>2</v>
      </c>
      <c r="D4095" s="1" t="s">
        <v>65</v>
      </c>
      <c r="E4095" s="1" t="s">
        <v>9</v>
      </c>
      <c r="F4095" s="2">
        <v>45393</v>
      </c>
      <c r="G4095" s="1" t="str">
        <f>IF(WEEKDAY(Table1[[#This Row],[Order_Date]],2)&gt;=6,"Weekend","Weekday")</f>
        <v>Weekday</v>
      </c>
      <c r="H4095" s="2" t="str">
        <f>TEXT(Table1[[#This Row],[Order_Date]],"mmmm")</f>
        <v>April</v>
      </c>
      <c r="I4095" s="8">
        <f>MONTH(Table1[[#This Row],[Order_Date]])</f>
        <v>4</v>
      </c>
      <c r="J4095" s="8">
        <v>1</v>
      </c>
      <c r="K4095" s="1">
        <v>2728.51</v>
      </c>
      <c r="L4095" s="1">
        <v>15</v>
      </c>
      <c r="M4095" s="1">
        <v>2319.23</v>
      </c>
      <c r="N4095" s="1">
        <f>(Table1[[#This Row],[Quantity]]*Table1[[#This Row],[Unit_Price]])*(1-Table1[[#This Row],[Discount_%]]/100)</f>
        <v>2319.2335000000003</v>
      </c>
      <c r="O4095" s="1">
        <v>1821.81</v>
      </c>
      <c r="P4095" s="1">
        <v>497.42</v>
      </c>
      <c r="Q4095">
        <f>Table1[[#This Row],[Revenue]]-Table1[[#This Row],[Cost]]</f>
        <v>497.42000000000007</v>
      </c>
      <c r="R4095" s="6">
        <f>Table1[[#This Row],[Profit]]/Table1[[#This Row],[Revenue]]</f>
        <v>0.21447635637690096</v>
      </c>
    </row>
    <row r="4096" spans="1:18" x14ac:dyDescent="0.45">
      <c r="A4096" s="4" t="s">
        <v>7400</v>
      </c>
      <c r="B4096" s="4" t="s">
        <v>7401</v>
      </c>
      <c r="C4096" s="4" t="s">
        <v>7</v>
      </c>
      <c r="D4096" s="4" t="s">
        <v>134</v>
      </c>
      <c r="E4096" s="4" t="s">
        <v>14</v>
      </c>
      <c r="F4096" s="5">
        <v>45664</v>
      </c>
      <c r="G4096" s="4" t="str">
        <f>IF(WEEKDAY(Table1[[#This Row],[Order_Date]],2)&gt;=6,"Weekend","Weekday")</f>
        <v>Weekday</v>
      </c>
      <c r="H4096" s="5" t="str">
        <f>TEXT(Table1[[#This Row],[Order_Date]],"mmmm")</f>
        <v>January</v>
      </c>
      <c r="I4096" s="7">
        <f>MONTH(Table1[[#This Row],[Order_Date]])</f>
        <v>1</v>
      </c>
      <c r="J4096" s="7">
        <v>5</v>
      </c>
      <c r="K4096" s="4">
        <v>4464.33</v>
      </c>
      <c r="L4096" s="4">
        <v>20</v>
      </c>
      <c r="M4096" s="4">
        <v>17857.32</v>
      </c>
      <c r="N4096" s="4">
        <f>(Table1[[#This Row],[Quantity]]*Table1[[#This Row],[Unit_Price]])*(1-Table1[[#This Row],[Discount_%]]/100)</f>
        <v>17857.320000000003</v>
      </c>
      <c r="O4096" s="4">
        <v>13912.33</v>
      </c>
      <c r="P4096" s="4">
        <v>3944.99</v>
      </c>
      <c r="Q4096">
        <f>Table1[[#This Row],[Revenue]]-Table1[[#This Row],[Cost]]</f>
        <v>3944.99</v>
      </c>
      <c r="R4096" s="6">
        <f>Table1[[#This Row],[Profit]]/Table1[[#This Row],[Revenue]]</f>
        <v>0.22091724850089486</v>
      </c>
    </row>
    <row r="4097" spans="1:18" x14ac:dyDescent="0.45">
      <c r="A4097" s="1" t="s">
        <v>7402</v>
      </c>
      <c r="B4097" s="1" t="s">
        <v>7403</v>
      </c>
      <c r="C4097" s="1" t="s">
        <v>2</v>
      </c>
      <c r="D4097" s="1" t="s">
        <v>17</v>
      </c>
      <c r="E4097" s="1" t="s">
        <v>14</v>
      </c>
      <c r="F4097" s="2">
        <v>45786</v>
      </c>
      <c r="G4097" s="1" t="str">
        <f>IF(WEEKDAY(Table1[[#This Row],[Order_Date]],2)&gt;=6,"Weekend","Weekday")</f>
        <v>Weekday</v>
      </c>
      <c r="H4097" s="2" t="str">
        <f>TEXT(Table1[[#This Row],[Order_Date]],"mmmm")</f>
        <v>May</v>
      </c>
      <c r="I4097" s="8">
        <f>MONTH(Table1[[#This Row],[Order_Date]])</f>
        <v>5</v>
      </c>
      <c r="J4097" s="8">
        <v>1</v>
      </c>
      <c r="K4097" s="1">
        <v>3276.27</v>
      </c>
      <c r="L4097" s="1">
        <v>10</v>
      </c>
      <c r="M4097" s="1">
        <v>2948.64</v>
      </c>
      <c r="N4097" s="1">
        <f>(Table1[[#This Row],[Quantity]]*Table1[[#This Row],[Unit_Price]])*(1-Table1[[#This Row],[Discount_%]]/100)</f>
        <v>2948.643</v>
      </c>
      <c r="O4097" s="1">
        <v>2058.52</v>
      </c>
      <c r="P4097" s="1">
        <v>890.12</v>
      </c>
      <c r="Q4097">
        <f>Table1[[#This Row],[Revenue]]-Table1[[#This Row],[Cost]]</f>
        <v>890.11999999999989</v>
      </c>
      <c r="R4097" s="6">
        <f>Table1[[#This Row],[Profit]]/Table1[[#This Row],[Revenue]]</f>
        <v>0.30187476260242013</v>
      </c>
    </row>
    <row r="4098" spans="1:18" x14ac:dyDescent="0.45">
      <c r="A4098" s="4" t="s">
        <v>7404</v>
      </c>
      <c r="B4098" s="4" t="s">
        <v>7405</v>
      </c>
      <c r="C4098" s="4" t="s">
        <v>20</v>
      </c>
      <c r="D4098" s="4" t="s">
        <v>103</v>
      </c>
      <c r="E4098" s="4" t="s">
        <v>22</v>
      </c>
      <c r="F4098" s="5">
        <v>45562</v>
      </c>
      <c r="G4098" s="4" t="str">
        <f>IF(WEEKDAY(Table1[[#This Row],[Order_Date]],2)&gt;=6,"Weekend","Weekday")</f>
        <v>Weekday</v>
      </c>
      <c r="H4098" s="5" t="str">
        <f>TEXT(Table1[[#This Row],[Order_Date]],"mmmm")</f>
        <v>September</v>
      </c>
      <c r="I4098" s="7">
        <f>MONTH(Table1[[#This Row],[Order_Date]])</f>
        <v>9</v>
      </c>
      <c r="J4098" s="7">
        <v>4</v>
      </c>
      <c r="K4098" s="4">
        <v>3489.55</v>
      </c>
      <c r="L4098" s="4">
        <v>20</v>
      </c>
      <c r="M4098" s="4">
        <v>11166.56</v>
      </c>
      <c r="N4098" s="4">
        <f>(Table1[[#This Row],[Quantity]]*Table1[[#This Row],[Unit_Price]])*(1-Table1[[#This Row],[Discount_%]]/100)</f>
        <v>11166.560000000001</v>
      </c>
      <c r="O4098" s="4">
        <v>6881.87</v>
      </c>
      <c r="P4098" s="4">
        <v>4284.6899999999996</v>
      </c>
      <c r="Q4098">
        <f>Table1[[#This Row],[Revenue]]-Table1[[#This Row],[Cost]]</f>
        <v>4284.6899999999996</v>
      </c>
      <c r="R4098" s="6">
        <f>Table1[[#This Row],[Profit]]/Table1[[#This Row],[Revenue]]</f>
        <v>0.38370724735281053</v>
      </c>
    </row>
    <row r="4099" spans="1:18" x14ac:dyDescent="0.45">
      <c r="A4099" s="1" t="s">
        <v>7406</v>
      </c>
      <c r="B4099" s="1" t="s">
        <v>7407</v>
      </c>
      <c r="C4099" s="1" t="s">
        <v>20</v>
      </c>
      <c r="D4099" s="1" t="s">
        <v>21</v>
      </c>
      <c r="E4099" s="1" t="s">
        <v>22</v>
      </c>
      <c r="F4099" s="2">
        <v>45614</v>
      </c>
      <c r="G4099" s="1" t="str">
        <f>IF(WEEKDAY(Table1[[#This Row],[Order_Date]],2)&gt;=6,"Weekend","Weekday")</f>
        <v>Weekday</v>
      </c>
      <c r="H4099" s="2" t="str">
        <f>TEXT(Table1[[#This Row],[Order_Date]],"mmmm")</f>
        <v>November</v>
      </c>
      <c r="I4099" s="8">
        <f>MONTH(Table1[[#This Row],[Order_Date]])</f>
        <v>11</v>
      </c>
      <c r="J4099" s="8">
        <v>5</v>
      </c>
      <c r="K4099" s="1">
        <v>1810.05</v>
      </c>
      <c r="L4099" s="1">
        <v>5</v>
      </c>
      <c r="M4099" s="1">
        <v>8597.74</v>
      </c>
      <c r="N4099" s="1">
        <f>(Table1[[#This Row],[Quantity]]*Table1[[#This Row],[Unit_Price]])*(1-Table1[[#This Row],[Discount_%]]/100)</f>
        <v>8597.7374999999993</v>
      </c>
      <c r="O4099" s="1">
        <v>6946.64</v>
      </c>
      <c r="P4099" s="1">
        <v>1651.1</v>
      </c>
      <c r="Q4099">
        <f>Table1[[#This Row],[Revenue]]-Table1[[#This Row],[Cost]]</f>
        <v>1651.0999999999995</v>
      </c>
      <c r="R4099" s="6">
        <f>Table1[[#This Row],[Profit]]/Table1[[#This Row],[Revenue]]</f>
        <v>0.19203883811327163</v>
      </c>
    </row>
    <row r="4100" spans="1:18" x14ac:dyDescent="0.45">
      <c r="A4100" s="4" t="s">
        <v>7408</v>
      </c>
      <c r="B4100" s="4" t="s">
        <v>7409</v>
      </c>
      <c r="C4100" s="4" t="s">
        <v>20</v>
      </c>
      <c r="D4100" s="4" t="s">
        <v>103</v>
      </c>
      <c r="E4100" s="4" t="s">
        <v>4</v>
      </c>
      <c r="F4100" s="5">
        <v>46007</v>
      </c>
      <c r="G4100" s="4" t="str">
        <f>IF(WEEKDAY(Table1[[#This Row],[Order_Date]],2)&gt;=6,"Weekend","Weekday")</f>
        <v>Weekday</v>
      </c>
      <c r="H4100" s="5" t="str">
        <f>TEXT(Table1[[#This Row],[Order_Date]],"mmmm")</f>
        <v>December</v>
      </c>
      <c r="I4100" s="7">
        <f>MONTH(Table1[[#This Row],[Order_Date]])</f>
        <v>12</v>
      </c>
      <c r="J4100" s="7">
        <v>4</v>
      </c>
      <c r="K4100" s="4">
        <v>1218.77</v>
      </c>
      <c r="L4100" s="4">
        <v>10</v>
      </c>
      <c r="M4100" s="4">
        <v>4387.57</v>
      </c>
      <c r="N4100" s="4">
        <f>(Table1[[#This Row],[Quantity]]*Table1[[#This Row],[Unit_Price]])*(1-Table1[[#This Row],[Discount_%]]/100)</f>
        <v>4387.5720000000001</v>
      </c>
      <c r="O4100" s="4">
        <v>3051.4</v>
      </c>
      <c r="P4100" s="4">
        <v>1336.17</v>
      </c>
      <c r="Q4100">
        <f>Table1[[#This Row],[Revenue]]-Table1[[#This Row],[Cost]]</f>
        <v>1336.1699999999996</v>
      </c>
      <c r="R4100" s="6">
        <f>Table1[[#This Row],[Profit]]/Table1[[#This Row],[Revenue]]</f>
        <v>0.30453531225712643</v>
      </c>
    </row>
    <row r="4101" spans="1:18" x14ac:dyDescent="0.45">
      <c r="A4101" s="1" t="s">
        <v>7410</v>
      </c>
      <c r="B4101" s="1" t="s">
        <v>7411</v>
      </c>
      <c r="C4101" s="1" t="s">
        <v>7</v>
      </c>
      <c r="D4101" s="1" t="s">
        <v>134</v>
      </c>
      <c r="E4101" s="1" t="s">
        <v>14</v>
      </c>
      <c r="F4101" s="2">
        <v>46003</v>
      </c>
      <c r="G4101" s="1" t="str">
        <f>IF(WEEKDAY(Table1[[#This Row],[Order_Date]],2)&gt;=6,"Weekend","Weekday")</f>
        <v>Weekday</v>
      </c>
      <c r="H4101" s="2" t="str">
        <f>TEXT(Table1[[#This Row],[Order_Date]],"mmmm")</f>
        <v>December</v>
      </c>
      <c r="I4101" s="8">
        <f>MONTH(Table1[[#This Row],[Order_Date]])</f>
        <v>12</v>
      </c>
      <c r="J4101" s="8">
        <v>4</v>
      </c>
      <c r="K4101" s="1">
        <v>3057.65</v>
      </c>
      <c r="L4101" s="1">
        <v>15</v>
      </c>
      <c r="M4101" s="1">
        <v>10396.01</v>
      </c>
      <c r="N4101" s="1">
        <f>(Table1[[#This Row],[Quantity]]*Table1[[#This Row],[Unit_Price]])*(1-Table1[[#This Row],[Discount_%]]/100)</f>
        <v>10396.01</v>
      </c>
      <c r="O4101" s="1">
        <v>8657.86</v>
      </c>
      <c r="P4101" s="1">
        <v>1738.15</v>
      </c>
      <c r="Q4101">
        <f>Table1[[#This Row],[Revenue]]-Table1[[#This Row],[Cost]]</f>
        <v>1738.1499999999996</v>
      </c>
      <c r="R4101" s="6">
        <f>Table1[[#This Row],[Profit]]/Table1[[#This Row],[Revenue]]</f>
        <v>0.1671939522951594</v>
      </c>
    </row>
    <row r="4102" spans="1:18" x14ac:dyDescent="0.45">
      <c r="A4102" s="4" t="s">
        <v>7412</v>
      </c>
      <c r="B4102" s="4" t="s">
        <v>2424</v>
      </c>
      <c r="C4102" s="4" t="s">
        <v>12</v>
      </c>
      <c r="D4102" s="4" t="s">
        <v>32</v>
      </c>
      <c r="E4102" s="4" t="s">
        <v>14</v>
      </c>
      <c r="F4102" s="5">
        <v>45716</v>
      </c>
      <c r="G4102" s="4" t="str">
        <f>IF(WEEKDAY(Table1[[#This Row],[Order_Date]],2)&gt;=6,"Weekend","Weekday")</f>
        <v>Weekday</v>
      </c>
      <c r="H4102" s="5" t="str">
        <f>TEXT(Table1[[#This Row],[Order_Date]],"mmmm")</f>
        <v>February</v>
      </c>
      <c r="I4102" s="7">
        <f>MONTH(Table1[[#This Row],[Order_Date]])</f>
        <v>2</v>
      </c>
      <c r="J4102" s="7">
        <v>2</v>
      </c>
      <c r="K4102" s="4">
        <v>431.6</v>
      </c>
      <c r="L4102" s="4">
        <v>5</v>
      </c>
      <c r="M4102" s="4">
        <v>820.04</v>
      </c>
      <c r="N4102" s="4">
        <f>(Table1[[#This Row],[Quantity]]*Table1[[#This Row],[Unit_Price]])*(1-Table1[[#This Row],[Discount_%]]/100)</f>
        <v>820.04</v>
      </c>
      <c r="O4102" s="4">
        <v>695.68</v>
      </c>
      <c r="P4102" s="4">
        <v>124.36</v>
      </c>
      <c r="Q4102">
        <f>Table1[[#This Row],[Revenue]]-Table1[[#This Row],[Cost]]</f>
        <v>124.36000000000001</v>
      </c>
      <c r="R4102" s="6">
        <f>Table1[[#This Row],[Profit]]/Table1[[#This Row],[Revenue]]</f>
        <v>0.15165113896883078</v>
      </c>
    </row>
    <row r="4103" spans="1:18" x14ac:dyDescent="0.45">
      <c r="A4103" s="1" t="s">
        <v>7413</v>
      </c>
      <c r="B4103" s="1" t="s">
        <v>4153</v>
      </c>
      <c r="C4103" s="1" t="s">
        <v>20</v>
      </c>
      <c r="D4103" s="1" t="s">
        <v>25</v>
      </c>
      <c r="E4103" s="1" t="s">
        <v>14</v>
      </c>
      <c r="F4103" s="2">
        <v>45930</v>
      </c>
      <c r="G4103" s="1" t="str">
        <f>IF(WEEKDAY(Table1[[#This Row],[Order_Date]],2)&gt;=6,"Weekend","Weekday")</f>
        <v>Weekday</v>
      </c>
      <c r="H4103" s="2" t="str">
        <f>TEXT(Table1[[#This Row],[Order_Date]],"mmmm")</f>
        <v>September</v>
      </c>
      <c r="I4103" s="8">
        <f>MONTH(Table1[[#This Row],[Order_Date]])</f>
        <v>9</v>
      </c>
      <c r="J4103" s="8">
        <v>3</v>
      </c>
      <c r="K4103" s="1">
        <v>895.18</v>
      </c>
      <c r="L4103" s="1">
        <v>5</v>
      </c>
      <c r="M4103" s="1">
        <v>2551.2600000000002</v>
      </c>
      <c r="N4103" s="1">
        <f>(Table1[[#This Row],[Quantity]]*Table1[[#This Row],[Unit_Price]])*(1-Table1[[#This Row],[Discount_%]]/100)</f>
        <v>2551.2629999999999</v>
      </c>
      <c r="O4103" s="1">
        <v>1538.68</v>
      </c>
      <c r="P4103" s="1">
        <v>1012.58</v>
      </c>
      <c r="Q4103">
        <f>Table1[[#This Row],[Revenue]]-Table1[[#This Row],[Cost]]</f>
        <v>1012.5800000000002</v>
      </c>
      <c r="R4103" s="6">
        <f>Table1[[#This Row],[Profit]]/Table1[[#This Row],[Revenue]]</f>
        <v>0.39689408370765816</v>
      </c>
    </row>
    <row r="4104" spans="1:18" x14ac:dyDescent="0.45">
      <c r="A4104" s="4" t="s">
        <v>7414</v>
      </c>
      <c r="B4104" s="4" t="s">
        <v>7415</v>
      </c>
      <c r="C4104" s="4" t="s">
        <v>7</v>
      </c>
      <c r="D4104" s="4" t="s">
        <v>46</v>
      </c>
      <c r="E4104" s="4" t="s">
        <v>9</v>
      </c>
      <c r="F4104" s="5">
        <v>45451</v>
      </c>
      <c r="G4104" s="4" t="str">
        <f>IF(WEEKDAY(Table1[[#This Row],[Order_Date]],2)&gt;=6,"Weekend","Weekday")</f>
        <v>Weekend</v>
      </c>
      <c r="H4104" s="5" t="str">
        <f>TEXT(Table1[[#This Row],[Order_Date]],"mmmm")</f>
        <v>June</v>
      </c>
      <c r="I4104" s="7">
        <f>MONTH(Table1[[#This Row],[Order_Date]])</f>
        <v>6</v>
      </c>
      <c r="J4104" s="7">
        <v>1</v>
      </c>
      <c r="K4104" s="4">
        <v>3719.87</v>
      </c>
      <c r="L4104" s="4">
        <v>20</v>
      </c>
      <c r="M4104" s="4">
        <v>2975.9</v>
      </c>
      <c r="N4104" s="4">
        <f>(Table1[[#This Row],[Quantity]]*Table1[[#This Row],[Unit_Price]])*(1-Table1[[#This Row],[Discount_%]]/100)</f>
        <v>2975.8960000000002</v>
      </c>
      <c r="O4104" s="4">
        <v>1807.56</v>
      </c>
      <c r="P4104" s="4">
        <v>1168.3399999999999</v>
      </c>
      <c r="Q4104">
        <f>Table1[[#This Row],[Revenue]]-Table1[[#This Row],[Cost]]</f>
        <v>1168.3400000000001</v>
      </c>
      <c r="R4104" s="6">
        <f>Table1[[#This Row],[Profit]]/Table1[[#This Row],[Revenue]]</f>
        <v>0.39260055781444264</v>
      </c>
    </row>
    <row r="4105" spans="1:18" x14ac:dyDescent="0.45">
      <c r="A4105" s="1" t="s">
        <v>7416</v>
      </c>
      <c r="B4105" s="1" t="s">
        <v>7417</v>
      </c>
      <c r="C4105" s="1" t="s">
        <v>28</v>
      </c>
      <c r="D4105" s="1" t="s">
        <v>137</v>
      </c>
      <c r="E4105" s="1" t="s">
        <v>14</v>
      </c>
      <c r="F4105" s="2">
        <v>45507</v>
      </c>
      <c r="G4105" s="1" t="str">
        <f>IF(WEEKDAY(Table1[[#This Row],[Order_Date]],2)&gt;=6,"Weekend","Weekday")</f>
        <v>Weekend</v>
      </c>
      <c r="H4105" s="2" t="str">
        <f>TEXT(Table1[[#This Row],[Order_Date]],"mmmm")</f>
        <v>August</v>
      </c>
      <c r="I4105" s="8">
        <f>MONTH(Table1[[#This Row],[Order_Date]])</f>
        <v>8</v>
      </c>
      <c r="J4105" s="8">
        <v>3</v>
      </c>
      <c r="K4105" s="1">
        <v>2971.94</v>
      </c>
      <c r="L4105" s="1">
        <v>10</v>
      </c>
      <c r="M4105" s="1">
        <v>8024.24</v>
      </c>
      <c r="N4105" s="1">
        <f>(Table1[[#This Row],[Quantity]]*Table1[[#This Row],[Unit_Price]])*(1-Table1[[#This Row],[Discount_%]]/100)</f>
        <v>8024.2380000000003</v>
      </c>
      <c r="O4105" s="1">
        <v>6384.76</v>
      </c>
      <c r="P4105" s="1">
        <v>1639.48</v>
      </c>
      <c r="Q4105">
        <f>Table1[[#This Row],[Revenue]]-Table1[[#This Row],[Cost]]</f>
        <v>1639.4799999999996</v>
      </c>
      <c r="R4105" s="6">
        <f>Table1[[#This Row],[Profit]]/Table1[[#This Row],[Revenue]]</f>
        <v>0.20431592275405522</v>
      </c>
    </row>
    <row r="4106" spans="1:18" x14ac:dyDescent="0.45">
      <c r="A4106" s="4" t="s">
        <v>7418</v>
      </c>
      <c r="B4106" s="4" t="s">
        <v>7419</v>
      </c>
      <c r="C4106" s="4" t="s">
        <v>20</v>
      </c>
      <c r="D4106" s="4" t="s">
        <v>103</v>
      </c>
      <c r="E4106" s="4" t="s">
        <v>22</v>
      </c>
      <c r="F4106" s="5">
        <v>45480</v>
      </c>
      <c r="G4106" s="4" t="str">
        <f>IF(WEEKDAY(Table1[[#This Row],[Order_Date]],2)&gt;=6,"Weekend","Weekday")</f>
        <v>Weekend</v>
      </c>
      <c r="H4106" s="5" t="str">
        <f>TEXT(Table1[[#This Row],[Order_Date]],"mmmm")</f>
        <v>July</v>
      </c>
      <c r="I4106" s="7">
        <f>MONTH(Table1[[#This Row],[Order_Date]])</f>
        <v>7</v>
      </c>
      <c r="J4106" s="7">
        <v>1</v>
      </c>
      <c r="K4106" s="4">
        <v>1144.3699999999999</v>
      </c>
      <c r="L4106" s="4">
        <v>0</v>
      </c>
      <c r="M4106" s="4">
        <v>1144.3699999999999</v>
      </c>
      <c r="N4106" s="4">
        <f>(Table1[[#This Row],[Quantity]]*Table1[[#This Row],[Unit_Price]])*(1-Table1[[#This Row],[Discount_%]]/100)</f>
        <v>1144.3699999999999</v>
      </c>
      <c r="O4106" s="4">
        <v>939.78</v>
      </c>
      <c r="P4106" s="4">
        <v>204.59</v>
      </c>
      <c r="Q4106">
        <f>Table1[[#This Row],[Revenue]]-Table1[[#This Row],[Cost]]</f>
        <v>204.58999999999992</v>
      </c>
      <c r="R4106" s="6">
        <f>Table1[[#This Row],[Profit]]/Table1[[#This Row],[Revenue]]</f>
        <v>0.17877959051705308</v>
      </c>
    </row>
    <row r="4107" spans="1:18" x14ac:dyDescent="0.45">
      <c r="A4107" s="1" t="s">
        <v>7420</v>
      </c>
      <c r="B4107" s="1" t="s">
        <v>6676</v>
      </c>
      <c r="C4107" s="1" t="s">
        <v>7</v>
      </c>
      <c r="D4107" s="1" t="s">
        <v>134</v>
      </c>
      <c r="E4107" s="1" t="s">
        <v>14</v>
      </c>
      <c r="F4107" s="2">
        <v>45460</v>
      </c>
      <c r="G4107" s="1" t="str">
        <f>IF(WEEKDAY(Table1[[#This Row],[Order_Date]],2)&gt;=6,"Weekend","Weekday")</f>
        <v>Weekday</v>
      </c>
      <c r="H4107" s="2" t="str">
        <f>TEXT(Table1[[#This Row],[Order_Date]],"mmmm")</f>
        <v>June</v>
      </c>
      <c r="I4107" s="8">
        <f>MONTH(Table1[[#This Row],[Order_Date]])</f>
        <v>6</v>
      </c>
      <c r="J4107" s="8">
        <v>4</v>
      </c>
      <c r="K4107" s="1">
        <v>3257.01</v>
      </c>
      <c r="L4107" s="1">
        <v>20</v>
      </c>
      <c r="M4107" s="1">
        <v>10422.43</v>
      </c>
      <c r="N4107" s="1">
        <f>(Table1[[#This Row],[Quantity]]*Table1[[#This Row],[Unit_Price]])*(1-Table1[[#This Row],[Discount_%]]/100)</f>
        <v>10422.432000000001</v>
      </c>
      <c r="O4107" s="1">
        <v>6692.84</v>
      </c>
      <c r="P4107" s="1">
        <v>3729.59</v>
      </c>
      <c r="Q4107">
        <f>Table1[[#This Row],[Revenue]]-Table1[[#This Row],[Cost]]</f>
        <v>3729.59</v>
      </c>
      <c r="R4107" s="6">
        <f>Table1[[#This Row],[Profit]]/Table1[[#This Row],[Revenue]]</f>
        <v>0.35784265281704941</v>
      </c>
    </row>
    <row r="4108" spans="1:18" x14ac:dyDescent="0.45">
      <c r="A4108" s="4" t="s">
        <v>7421</v>
      </c>
      <c r="B4108" s="4" t="s">
        <v>7422</v>
      </c>
      <c r="C4108" s="4" t="s">
        <v>12</v>
      </c>
      <c r="D4108" s="4" t="s">
        <v>111</v>
      </c>
      <c r="E4108" s="4" t="s">
        <v>4</v>
      </c>
      <c r="F4108" s="5">
        <v>45463</v>
      </c>
      <c r="G4108" s="4" t="str">
        <f>IF(WEEKDAY(Table1[[#This Row],[Order_Date]],2)&gt;=6,"Weekend","Weekday")</f>
        <v>Weekday</v>
      </c>
      <c r="H4108" s="5" t="str">
        <f>TEXT(Table1[[#This Row],[Order_Date]],"mmmm")</f>
        <v>June</v>
      </c>
      <c r="I4108" s="7">
        <f>MONTH(Table1[[#This Row],[Order_Date]])</f>
        <v>6</v>
      </c>
      <c r="J4108" s="7">
        <v>2</v>
      </c>
      <c r="K4108" s="4">
        <v>2491.96</v>
      </c>
      <c r="L4108" s="4">
        <v>10</v>
      </c>
      <c r="M4108" s="4">
        <v>4485.53</v>
      </c>
      <c r="N4108" s="4">
        <f>(Table1[[#This Row],[Quantity]]*Table1[[#This Row],[Unit_Price]])*(1-Table1[[#This Row],[Discount_%]]/100)</f>
        <v>4485.5280000000002</v>
      </c>
      <c r="O4108" s="4">
        <v>2755.96</v>
      </c>
      <c r="P4108" s="4">
        <v>1729.57</v>
      </c>
      <c r="Q4108">
        <f>Table1[[#This Row],[Revenue]]-Table1[[#This Row],[Cost]]</f>
        <v>1729.5699999999997</v>
      </c>
      <c r="R4108" s="6">
        <f>Table1[[#This Row],[Profit]]/Table1[[#This Row],[Revenue]]</f>
        <v>0.38558877100364952</v>
      </c>
    </row>
    <row r="4109" spans="1:18" x14ac:dyDescent="0.45">
      <c r="A4109" s="1" t="s">
        <v>7423</v>
      </c>
      <c r="B4109" s="1" t="s">
        <v>1241</v>
      </c>
      <c r="C4109" s="1" t="s">
        <v>20</v>
      </c>
      <c r="D4109" s="1" t="s">
        <v>60</v>
      </c>
      <c r="E4109" s="1" t="s">
        <v>9</v>
      </c>
      <c r="F4109" s="2">
        <v>45710</v>
      </c>
      <c r="G4109" s="1" t="str">
        <f>IF(WEEKDAY(Table1[[#This Row],[Order_Date]],2)&gt;=6,"Weekend","Weekday")</f>
        <v>Weekend</v>
      </c>
      <c r="H4109" s="2" t="str">
        <f>TEXT(Table1[[#This Row],[Order_Date]],"mmmm")</f>
        <v>February</v>
      </c>
      <c r="I4109" s="8">
        <f>MONTH(Table1[[#This Row],[Order_Date]])</f>
        <v>2</v>
      </c>
      <c r="J4109" s="8">
        <v>1</v>
      </c>
      <c r="K4109" s="1">
        <v>4573.0200000000004</v>
      </c>
      <c r="L4109" s="1">
        <v>20</v>
      </c>
      <c r="M4109" s="1">
        <v>3658.42</v>
      </c>
      <c r="N4109" s="1">
        <f>(Table1[[#This Row],[Quantity]]*Table1[[#This Row],[Unit_Price]])*(1-Table1[[#This Row],[Discount_%]]/100)</f>
        <v>3658.4160000000006</v>
      </c>
      <c r="O4109" s="1">
        <v>2621.36</v>
      </c>
      <c r="P4109" s="1">
        <v>1037.06</v>
      </c>
      <c r="Q4109">
        <f>Table1[[#This Row],[Revenue]]-Table1[[#This Row],[Cost]]</f>
        <v>1037.06</v>
      </c>
      <c r="R4109" s="6">
        <f>Table1[[#This Row],[Profit]]/Table1[[#This Row],[Revenue]]</f>
        <v>0.28347209997758593</v>
      </c>
    </row>
    <row r="4110" spans="1:18" x14ac:dyDescent="0.45">
      <c r="A4110" s="4" t="s">
        <v>7424</v>
      </c>
      <c r="B4110" s="4" t="s">
        <v>6851</v>
      </c>
      <c r="C4110" s="4" t="s">
        <v>20</v>
      </c>
      <c r="D4110" s="4" t="s">
        <v>60</v>
      </c>
      <c r="E4110" s="4" t="s">
        <v>4</v>
      </c>
      <c r="F4110" s="5">
        <v>45716</v>
      </c>
      <c r="G4110" s="4" t="str">
        <f>IF(WEEKDAY(Table1[[#This Row],[Order_Date]],2)&gt;=6,"Weekend","Weekday")</f>
        <v>Weekday</v>
      </c>
      <c r="H4110" s="5" t="str">
        <f>TEXT(Table1[[#This Row],[Order_Date]],"mmmm")</f>
        <v>February</v>
      </c>
      <c r="I4110" s="7">
        <f>MONTH(Table1[[#This Row],[Order_Date]])</f>
        <v>2</v>
      </c>
      <c r="J4110" s="7">
        <v>1</v>
      </c>
      <c r="K4110" s="4">
        <v>262.35000000000002</v>
      </c>
      <c r="L4110" s="4">
        <v>10</v>
      </c>
      <c r="M4110" s="4">
        <v>236.12</v>
      </c>
      <c r="N4110" s="4">
        <f>(Table1[[#This Row],[Quantity]]*Table1[[#This Row],[Unit_Price]])*(1-Table1[[#This Row],[Discount_%]]/100)</f>
        <v>236.11500000000004</v>
      </c>
      <c r="O4110" s="4">
        <v>157.51</v>
      </c>
      <c r="P4110" s="4">
        <v>78.61</v>
      </c>
      <c r="Q4110">
        <f>Table1[[#This Row],[Revenue]]-Table1[[#This Row],[Cost]]</f>
        <v>78.610000000000014</v>
      </c>
      <c r="R4110" s="6">
        <f>Table1[[#This Row],[Profit]]/Table1[[#This Row],[Revenue]]</f>
        <v>0.33292393698119599</v>
      </c>
    </row>
    <row r="4111" spans="1:18" x14ac:dyDescent="0.45">
      <c r="A4111" s="1" t="s">
        <v>7425</v>
      </c>
      <c r="B4111" s="1" t="s">
        <v>7426</v>
      </c>
      <c r="C4111" s="1" t="s">
        <v>7</v>
      </c>
      <c r="D4111" s="1" t="s">
        <v>134</v>
      </c>
      <c r="E4111" s="1" t="s">
        <v>4</v>
      </c>
      <c r="F4111" s="2">
        <v>45667</v>
      </c>
      <c r="G4111" s="1" t="str">
        <f>IF(WEEKDAY(Table1[[#This Row],[Order_Date]],2)&gt;=6,"Weekend","Weekday")</f>
        <v>Weekday</v>
      </c>
      <c r="H4111" s="2" t="str">
        <f>TEXT(Table1[[#This Row],[Order_Date]],"mmmm")</f>
        <v>January</v>
      </c>
      <c r="I4111" s="8">
        <f>MONTH(Table1[[#This Row],[Order_Date]])</f>
        <v>1</v>
      </c>
      <c r="J4111" s="8">
        <v>5</v>
      </c>
      <c r="K4111" s="1">
        <v>475.36</v>
      </c>
      <c r="L4111" s="1">
        <v>15</v>
      </c>
      <c r="M4111" s="1">
        <v>2020.28</v>
      </c>
      <c r="N4111" s="1">
        <f>(Table1[[#This Row],[Quantity]]*Table1[[#This Row],[Unit_Price]])*(1-Table1[[#This Row],[Discount_%]]/100)</f>
        <v>2020.2800000000002</v>
      </c>
      <c r="O4111" s="1">
        <v>1568.7</v>
      </c>
      <c r="P4111" s="1">
        <v>451.58</v>
      </c>
      <c r="Q4111">
        <f>Table1[[#This Row],[Revenue]]-Table1[[#This Row],[Cost]]</f>
        <v>451.57999999999993</v>
      </c>
      <c r="R4111" s="6">
        <f>Table1[[#This Row],[Profit]]/Table1[[#This Row],[Revenue]]</f>
        <v>0.22352347199398104</v>
      </c>
    </row>
    <row r="4112" spans="1:18" x14ac:dyDescent="0.45">
      <c r="A4112" s="4" t="s">
        <v>7427</v>
      </c>
      <c r="B4112" s="4" t="s">
        <v>7428</v>
      </c>
      <c r="C4112" s="4" t="s">
        <v>28</v>
      </c>
      <c r="D4112" s="4" t="s">
        <v>35</v>
      </c>
      <c r="E4112" s="4" t="s">
        <v>14</v>
      </c>
      <c r="F4112" s="5">
        <v>45979</v>
      </c>
      <c r="G4112" s="4" t="str">
        <f>IF(WEEKDAY(Table1[[#This Row],[Order_Date]],2)&gt;=6,"Weekend","Weekday")</f>
        <v>Weekday</v>
      </c>
      <c r="H4112" s="5" t="str">
        <f>TEXT(Table1[[#This Row],[Order_Date]],"mmmm")</f>
        <v>November</v>
      </c>
      <c r="I4112" s="7">
        <f>MONTH(Table1[[#This Row],[Order_Date]])</f>
        <v>11</v>
      </c>
      <c r="J4112" s="7">
        <v>3</v>
      </c>
      <c r="K4112" s="4">
        <v>1436.07</v>
      </c>
      <c r="L4112" s="4">
        <v>5</v>
      </c>
      <c r="M4112" s="4">
        <v>4092.8</v>
      </c>
      <c r="N4112" s="4">
        <f>(Table1[[#This Row],[Quantity]]*Table1[[#This Row],[Unit_Price]])*(1-Table1[[#This Row],[Discount_%]]/100)</f>
        <v>4092.7994999999996</v>
      </c>
      <c r="O4112" s="4">
        <v>2459.14</v>
      </c>
      <c r="P4112" s="4">
        <v>1633.66</v>
      </c>
      <c r="Q4112">
        <f>Table1[[#This Row],[Revenue]]-Table1[[#This Row],[Cost]]</f>
        <v>1633.6600000000003</v>
      </c>
      <c r="R4112" s="6">
        <f>Table1[[#This Row],[Profit]]/Table1[[#This Row],[Revenue]]</f>
        <v>0.39915461297888977</v>
      </c>
    </row>
    <row r="4113" spans="1:18" x14ac:dyDescent="0.45">
      <c r="A4113" s="1" t="s">
        <v>7429</v>
      </c>
      <c r="B4113" s="1" t="s">
        <v>7430</v>
      </c>
      <c r="C4113" s="1" t="s">
        <v>20</v>
      </c>
      <c r="D4113" s="1" t="s">
        <v>60</v>
      </c>
      <c r="E4113" s="1" t="s">
        <v>14</v>
      </c>
      <c r="F4113" s="2">
        <v>45905</v>
      </c>
      <c r="G4113" s="1" t="str">
        <f>IF(WEEKDAY(Table1[[#This Row],[Order_Date]],2)&gt;=6,"Weekend","Weekday")</f>
        <v>Weekday</v>
      </c>
      <c r="H4113" s="2" t="str">
        <f>TEXT(Table1[[#This Row],[Order_Date]],"mmmm")</f>
        <v>September</v>
      </c>
      <c r="I4113" s="8">
        <f>MONTH(Table1[[#This Row],[Order_Date]])</f>
        <v>9</v>
      </c>
      <c r="J4113" s="8">
        <v>5</v>
      </c>
      <c r="K4113" s="1">
        <v>4185.67</v>
      </c>
      <c r="L4113" s="1">
        <v>15</v>
      </c>
      <c r="M4113" s="1">
        <v>17789.099999999999</v>
      </c>
      <c r="N4113" s="1">
        <f>(Table1[[#This Row],[Quantity]]*Table1[[#This Row],[Unit_Price]])*(1-Table1[[#This Row],[Discount_%]]/100)</f>
        <v>17789.0975</v>
      </c>
      <c r="O4113" s="1">
        <v>12430.31</v>
      </c>
      <c r="P4113" s="1">
        <v>5358.79</v>
      </c>
      <c r="Q4113">
        <f>Table1[[#This Row],[Revenue]]-Table1[[#This Row],[Cost]]</f>
        <v>5358.7899999999991</v>
      </c>
      <c r="R4113" s="6">
        <f>Table1[[#This Row],[Profit]]/Table1[[#This Row],[Revenue]]</f>
        <v>0.3012400852207251</v>
      </c>
    </row>
    <row r="4114" spans="1:18" x14ac:dyDescent="0.45">
      <c r="A4114" s="4" t="s">
        <v>7431</v>
      </c>
      <c r="B4114" s="4" t="s">
        <v>7432</v>
      </c>
      <c r="C4114" s="4" t="s">
        <v>20</v>
      </c>
      <c r="D4114" s="4" t="s">
        <v>21</v>
      </c>
      <c r="E4114" s="4" t="s">
        <v>4</v>
      </c>
      <c r="F4114" s="5">
        <v>45978</v>
      </c>
      <c r="G4114" s="4" t="str">
        <f>IF(WEEKDAY(Table1[[#This Row],[Order_Date]],2)&gt;=6,"Weekend","Weekday")</f>
        <v>Weekday</v>
      </c>
      <c r="H4114" s="5" t="str">
        <f>TEXT(Table1[[#This Row],[Order_Date]],"mmmm")</f>
        <v>November</v>
      </c>
      <c r="I4114" s="7">
        <f>MONTH(Table1[[#This Row],[Order_Date]])</f>
        <v>11</v>
      </c>
      <c r="J4114" s="7">
        <v>2</v>
      </c>
      <c r="K4114" s="4">
        <v>1215.6600000000001</v>
      </c>
      <c r="L4114" s="4">
        <v>20</v>
      </c>
      <c r="M4114" s="4">
        <v>1945.06</v>
      </c>
      <c r="N4114" s="4">
        <f>(Table1[[#This Row],[Quantity]]*Table1[[#This Row],[Unit_Price]])*(1-Table1[[#This Row],[Discount_%]]/100)</f>
        <v>1945.0560000000003</v>
      </c>
      <c r="O4114" s="4">
        <v>1469.59</v>
      </c>
      <c r="P4114" s="4">
        <v>475.47</v>
      </c>
      <c r="Q4114">
        <f>Table1[[#This Row],[Revenue]]-Table1[[#This Row],[Cost]]</f>
        <v>475.47</v>
      </c>
      <c r="R4114" s="6">
        <f>Table1[[#This Row],[Profit]]/Table1[[#This Row],[Revenue]]</f>
        <v>0.24445004267220549</v>
      </c>
    </row>
    <row r="4115" spans="1:18" x14ac:dyDescent="0.45">
      <c r="A4115" s="1" t="s">
        <v>7433</v>
      </c>
      <c r="B4115" s="1" t="s">
        <v>7434</v>
      </c>
      <c r="C4115" s="1" t="s">
        <v>7</v>
      </c>
      <c r="D4115" s="1" t="s">
        <v>71</v>
      </c>
      <c r="E4115" s="1" t="s">
        <v>14</v>
      </c>
      <c r="F4115" s="2">
        <v>45975</v>
      </c>
      <c r="G4115" s="1" t="str">
        <f>IF(WEEKDAY(Table1[[#This Row],[Order_Date]],2)&gt;=6,"Weekend","Weekday")</f>
        <v>Weekday</v>
      </c>
      <c r="H4115" s="2" t="str">
        <f>TEXT(Table1[[#This Row],[Order_Date]],"mmmm")</f>
        <v>November</v>
      </c>
      <c r="I4115" s="8">
        <f>MONTH(Table1[[#This Row],[Order_Date]])</f>
        <v>11</v>
      </c>
      <c r="J4115" s="8">
        <v>5</v>
      </c>
      <c r="K4115" s="1">
        <v>775.23</v>
      </c>
      <c r="L4115" s="1">
        <v>10</v>
      </c>
      <c r="M4115" s="1">
        <v>3488.54</v>
      </c>
      <c r="N4115" s="1">
        <f>(Table1[[#This Row],[Quantity]]*Table1[[#This Row],[Unit_Price]])*(1-Table1[[#This Row],[Discount_%]]/100)</f>
        <v>3488.5350000000003</v>
      </c>
      <c r="O4115" s="1">
        <v>2678.49</v>
      </c>
      <c r="P4115" s="1">
        <v>810.05</v>
      </c>
      <c r="Q4115">
        <f>Table1[[#This Row],[Revenue]]-Table1[[#This Row],[Cost]]</f>
        <v>810.05000000000018</v>
      </c>
      <c r="R4115" s="6">
        <f>Table1[[#This Row],[Profit]]/Table1[[#This Row],[Revenue]]</f>
        <v>0.23220315662139462</v>
      </c>
    </row>
    <row r="4116" spans="1:18" x14ac:dyDescent="0.45">
      <c r="A4116" s="4" t="s">
        <v>7435</v>
      </c>
      <c r="B4116" s="4" t="s">
        <v>7436</v>
      </c>
      <c r="C4116" s="4" t="s">
        <v>20</v>
      </c>
      <c r="D4116" s="4" t="s">
        <v>103</v>
      </c>
      <c r="E4116" s="4" t="s">
        <v>4</v>
      </c>
      <c r="F4116" s="5">
        <v>45779</v>
      </c>
      <c r="G4116" s="4" t="str">
        <f>IF(WEEKDAY(Table1[[#This Row],[Order_Date]],2)&gt;=6,"Weekend","Weekday")</f>
        <v>Weekday</v>
      </c>
      <c r="H4116" s="5" t="str">
        <f>TEXT(Table1[[#This Row],[Order_Date]],"mmmm")</f>
        <v>May</v>
      </c>
      <c r="I4116" s="7">
        <f>MONTH(Table1[[#This Row],[Order_Date]])</f>
        <v>5</v>
      </c>
      <c r="J4116" s="7">
        <v>1</v>
      </c>
      <c r="K4116" s="4">
        <v>1149.01</v>
      </c>
      <c r="L4116" s="4">
        <v>20</v>
      </c>
      <c r="M4116" s="4">
        <v>919.21</v>
      </c>
      <c r="N4116" s="4">
        <f>(Table1[[#This Row],[Quantity]]*Table1[[#This Row],[Unit_Price]])*(1-Table1[[#This Row],[Discount_%]]/100)</f>
        <v>919.20800000000008</v>
      </c>
      <c r="O4116" s="4">
        <v>695.22</v>
      </c>
      <c r="P4116" s="4">
        <v>223.99</v>
      </c>
      <c r="Q4116">
        <f>Table1[[#This Row],[Revenue]]-Table1[[#This Row],[Cost]]</f>
        <v>223.99</v>
      </c>
      <c r="R4116" s="6">
        <f>Table1[[#This Row],[Profit]]/Table1[[#This Row],[Revenue]]</f>
        <v>0.24367663537167786</v>
      </c>
    </row>
    <row r="4117" spans="1:18" x14ac:dyDescent="0.45">
      <c r="A4117" s="1" t="s">
        <v>7437</v>
      </c>
      <c r="B4117" s="1" t="s">
        <v>7438</v>
      </c>
      <c r="C4117" s="1" t="s">
        <v>2</v>
      </c>
      <c r="D4117" s="1" t="s">
        <v>3</v>
      </c>
      <c r="E4117" s="1" t="s">
        <v>22</v>
      </c>
      <c r="F4117" s="2">
        <v>45346</v>
      </c>
      <c r="G4117" s="1" t="str">
        <f>IF(WEEKDAY(Table1[[#This Row],[Order_Date]],2)&gt;=6,"Weekend","Weekday")</f>
        <v>Weekend</v>
      </c>
      <c r="H4117" s="2" t="str">
        <f>TEXT(Table1[[#This Row],[Order_Date]],"mmmm")</f>
        <v>February</v>
      </c>
      <c r="I4117" s="8">
        <f>MONTH(Table1[[#This Row],[Order_Date]])</f>
        <v>2</v>
      </c>
      <c r="J4117" s="8">
        <v>4</v>
      </c>
      <c r="K4117" s="1">
        <v>2442.7199999999998</v>
      </c>
      <c r="L4117" s="1">
        <v>15</v>
      </c>
      <c r="M4117" s="1">
        <v>8305.25</v>
      </c>
      <c r="N4117" s="1">
        <f>(Table1[[#This Row],[Quantity]]*Table1[[#This Row],[Unit_Price]])*(1-Table1[[#This Row],[Discount_%]]/100)</f>
        <v>8305.2479999999996</v>
      </c>
      <c r="O4117" s="1">
        <v>6382.05</v>
      </c>
      <c r="P4117" s="1">
        <v>1923.2</v>
      </c>
      <c r="Q4117">
        <f>Table1[[#This Row],[Revenue]]-Table1[[#This Row],[Cost]]</f>
        <v>1923.1999999999998</v>
      </c>
      <c r="R4117" s="6">
        <f>Table1[[#This Row],[Profit]]/Table1[[#This Row],[Revenue]]</f>
        <v>0.23156437193341561</v>
      </c>
    </row>
    <row r="4118" spans="1:18" x14ac:dyDescent="0.45">
      <c r="A4118" s="4" t="s">
        <v>7439</v>
      </c>
      <c r="B4118" s="4" t="s">
        <v>7440</v>
      </c>
      <c r="C4118" s="4" t="s">
        <v>7</v>
      </c>
      <c r="D4118" s="4" t="s">
        <v>134</v>
      </c>
      <c r="E4118" s="4" t="s">
        <v>22</v>
      </c>
      <c r="F4118" s="5">
        <v>45550</v>
      </c>
      <c r="G4118" s="4" t="str">
        <f>IF(WEEKDAY(Table1[[#This Row],[Order_Date]],2)&gt;=6,"Weekend","Weekday")</f>
        <v>Weekend</v>
      </c>
      <c r="H4118" s="5" t="str">
        <f>TEXT(Table1[[#This Row],[Order_Date]],"mmmm")</f>
        <v>September</v>
      </c>
      <c r="I4118" s="7">
        <f>MONTH(Table1[[#This Row],[Order_Date]])</f>
        <v>9</v>
      </c>
      <c r="J4118" s="7">
        <v>1</v>
      </c>
      <c r="K4118" s="4">
        <v>4231.24</v>
      </c>
      <c r="L4118" s="4">
        <v>10</v>
      </c>
      <c r="M4118" s="4">
        <v>3808.12</v>
      </c>
      <c r="N4118" s="4">
        <f>(Table1[[#This Row],[Quantity]]*Table1[[#This Row],[Unit_Price]])*(1-Table1[[#This Row],[Discount_%]]/100)</f>
        <v>3808.116</v>
      </c>
      <c r="O4118" s="4">
        <v>2294.9699999999998</v>
      </c>
      <c r="P4118" s="4">
        <v>1513.15</v>
      </c>
      <c r="Q4118">
        <f>Table1[[#This Row],[Revenue]]-Table1[[#This Row],[Cost]]</f>
        <v>1513.15</v>
      </c>
      <c r="R4118" s="6">
        <f>Table1[[#This Row],[Profit]]/Table1[[#This Row],[Revenue]]</f>
        <v>0.39734829784775694</v>
      </c>
    </row>
    <row r="4119" spans="1:18" x14ac:dyDescent="0.45">
      <c r="A4119" s="1" t="s">
        <v>7441</v>
      </c>
      <c r="B4119" s="1" t="s">
        <v>7442</v>
      </c>
      <c r="C4119" s="1" t="s">
        <v>12</v>
      </c>
      <c r="D4119" s="1" t="s">
        <v>41</v>
      </c>
      <c r="E4119" s="1" t="s">
        <v>14</v>
      </c>
      <c r="F4119" s="2">
        <v>45649</v>
      </c>
      <c r="G4119" s="1" t="str">
        <f>IF(WEEKDAY(Table1[[#This Row],[Order_Date]],2)&gt;=6,"Weekend","Weekday")</f>
        <v>Weekday</v>
      </c>
      <c r="H4119" s="2" t="str">
        <f>TEXT(Table1[[#This Row],[Order_Date]],"mmmm")</f>
        <v>December</v>
      </c>
      <c r="I4119" s="8">
        <f>MONTH(Table1[[#This Row],[Order_Date]])</f>
        <v>12</v>
      </c>
      <c r="J4119" s="8">
        <v>5</v>
      </c>
      <c r="K4119" s="1">
        <v>119.72</v>
      </c>
      <c r="L4119" s="1">
        <v>0</v>
      </c>
      <c r="M4119" s="1">
        <v>598.6</v>
      </c>
      <c r="N4119" s="1">
        <f>(Table1[[#This Row],[Quantity]]*Table1[[#This Row],[Unit_Price]])*(1-Table1[[#This Row],[Discount_%]]/100)</f>
        <v>598.6</v>
      </c>
      <c r="O4119" s="1">
        <v>419.27</v>
      </c>
      <c r="P4119" s="1">
        <v>179.33</v>
      </c>
      <c r="Q4119">
        <f>Table1[[#This Row],[Revenue]]-Table1[[#This Row],[Cost]]</f>
        <v>179.33000000000004</v>
      </c>
      <c r="R4119" s="6">
        <f>Table1[[#This Row],[Profit]]/Table1[[#This Row],[Revenue]]</f>
        <v>0.29958235883728701</v>
      </c>
    </row>
    <row r="4120" spans="1:18" x14ac:dyDescent="0.45">
      <c r="A4120" s="4" t="s">
        <v>7443</v>
      </c>
      <c r="B4120" s="4" t="s">
        <v>1009</v>
      </c>
      <c r="C4120" s="4" t="s">
        <v>20</v>
      </c>
      <c r="D4120" s="4" t="s">
        <v>21</v>
      </c>
      <c r="E4120" s="4" t="s">
        <v>22</v>
      </c>
      <c r="F4120" s="5">
        <v>45771</v>
      </c>
      <c r="G4120" s="4" t="str">
        <f>IF(WEEKDAY(Table1[[#This Row],[Order_Date]],2)&gt;=6,"Weekend","Weekday")</f>
        <v>Weekday</v>
      </c>
      <c r="H4120" s="5" t="str">
        <f>TEXT(Table1[[#This Row],[Order_Date]],"mmmm")</f>
        <v>April</v>
      </c>
      <c r="I4120" s="7">
        <f>MONTH(Table1[[#This Row],[Order_Date]])</f>
        <v>4</v>
      </c>
      <c r="J4120" s="7">
        <v>2</v>
      </c>
      <c r="K4120" s="4">
        <v>3973.97</v>
      </c>
      <c r="L4120" s="4">
        <v>10</v>
      </c>
      <c r="M4120" s="4">
        <v>7153.15</v>
      </c>
      <c r="N4120" s="4">
        <f>(Table1[[#This Row],[Quantity]]*Table1[[#This Row],[Unit_Price]])*(1-Table1[[#This Row],[Discount_%]]/100)</f>
        <v>7153.1459999999997</v>
      </c>
      <c r="O4120" s="4">
        <v>4792.8100000000004</v>
      </c>
      <c r="P4120" s="4">
        <v>2360.34</v>
      </c>
      <c r="Q4120">
        <f>Table1[[#This Row],[Revenue]]-Table1[[#This Row],[Cost]]</f>
        <v>2360.3399999999992</v>
      </c>
      <c r="R4120" s="6">
        <f>Table1[[#This Row],[Profit]]/Table1[[#This Row],[Revenue]]</f>
        <v>0.32997211018921735</v>
      </c>
    </row>
    <row r="4121" spans="1:18" x14ac:dyDescent="0.45">
      <c r="A4121" s="1" t="s">
        <v>7444</v>
      </c>
      <c r="B4121" s="1" t="s">
        <v>7445</v>
      </c>
      <c r="C4121" s="1" t="s">
        <v>2</v>
      </c>
      <c r="D4121" s="1" t="s">
        <v>17</v>
      </c>
      <c r="E4121" s="1" t="s">
        <v>22</v>
      </c>
      <c r="F4121" s="2">
        <v>45731</v>
      </c>
      <c r="G4121" s="1" t="str">
        <f>IF(WEEKDAY(Table1[[#This Row],[Order_Date]],2)&gt;=6,"Weekend","Weekday")</f>
        <v>Weekend</v>
      </c>
      <c r="H4121" s="2" t="str">
        <f>TEXT(Table1[[#This Row],[Order_Date]],"mmmm")</f>
        <v>March</v>
      </c>
      <c r="I4121" s="8">
        <f>MONTH(Table1[[#This Row],[Order_Date]])</f>
        <v>3</v>
      </c>
      <c r="J4121" s="8">
        <v>1</v>
      </c>
      <c r="K4121" s="1">
        <v>2047.86</v>
      </c>
      <c r="L4121" s="1">
        <v>15</v>
      </c>
      <c r="M4121" s="1">
        <v>1740.68</v>
      </c>
      <c r="N4121" s="1">
        <f>(Table1[[#This Row],[Quantity]]*Table1[[#This Row],[Unit_Price]])*(1-Table1[[#This Row],[Discount_%]]/100)</f>
        <v>1740.6809999999998</v>
      </c>
      <c r="O4121" s="1">
        <v>1228.67</v>
      </c>
      <c r="P4121" s="1">
        <v>512.01</v>
      </c>
      <c r="Q4121">
        <f>Table1[[#This Row],[Revenue]]-Table1[[#This Row],[Cost]]</f>
        <v>512.01</v>
      </c>
      <c r="R4121" s="6">
        <f>Table1[[#This Row],[Profit]]/Table1[[#This Row],[Revenue]]</f>
        <v>0.29414366799181929</v>
      </c>
    </row>
    <row r="4122" spans="1:18" x14ac:dyDescent="0.45">
      <c r="A4122" s="4" t="s">
        <v>7446</v>
      </c>
      <c r="B4122" s="4" t="s">
        <v>1337</v>
      </c>
      <c r="C4122" s="4" t="s">
        <v>28</v>
      </c>
      <c r="D4122" s="4" t="s">
        <v>100</v>
      </c>
      <c r="E4122" s="4" t="s">
        <v>14</v>
      </c>
      <c r="F4122" s="5">
        <v>45377</v>
      </c>
      <c r="G4122" s="4" t="str">
        <f>IF(WEEKDAY(Table1[[#This Row],[Order_Date]],2)&gt;=6,"Weekend","Weekday")</f>
        <v>Weekday</v>
      </c>
      <c r="H4122" s="5" t="str">
        <f>TEXT(Table1[[#This Row],[Order_Date]],"mmmm")</f>
        <v>March</v>
      </c>
      <c r="I4122" s="7">
        <f>MONTH(Table1[[#This Row],[Order_Date]])</f>
        <v>3</v>
      </c>
      <c r="J4122" s="7">
        <v>3</v>
      </c>
      <c r="K4122" s="4">
        <v>1167.18</v>
      </c>
      <c r="L4122" s="4">
        <v>20</v>
      </c>
      <c r="M4122" s="4">
        <v>2801.23</v>
      </c>
      <c r="N4122" s="4">
        <f>(Table1[[#This Row],[Quantity]]*Table1[[#This Row],[Unit_Price]])*(1-Table1[[#This Row],[Discount_%]]/100)</f>
        <v>2801.232</v>
      </c>
      <c r="O4122" s="4">
        <v>2166.31</v>
      </c>
      <c r="P4122" s="4">
        <v>634.91999999999996</v>
      </c>
      <c r="Q4122">
        <f>Table1[[#This Row],[Revenue]]-Table1[[#This Row],[Cost]]</f>
        <v>634.92000000000007</v>
      </c>
      <c r="R4122" s="6">
        <f>Table1[[#This Row],[Profit]]/Table1[[#This Row],[Revenue]]</f>
        <v>0.22665757542222523</v>
      </c>
    </row>
    <row r="4123" spans="1:18" x14ac:dyDescent="0.45">
      <c r="A4123" s="1" t="s">
        <v>7447</v>
      </c>
      <c r="B4123" s="1" t="s">
        <v>7448</v>
      </c>
      <c r="C4123" s="1" t="s">
        <v>28</v>
      </c>
      <c r="D4123" s="1" t="s">
        <v>100</v>
      </c>
      <c r="E4123" s="1" t="s">
        <v>4</v>
      </c>
      <c r="F4123" s="2">
        <v>45547</v>
      </c>
      <c r="G4123" s="1" t="str">
        <f>IF(WEEKDAY(Table1[[#This Row],[Order_Date]],2)&gt;=6,"Weekend","Weekday")</f>
        <v>Weekday</v>
      </c>
      <c r="H4123" s="2" t="str">
        <f>TEXT(Table1[[#This Row],[Order_Date]],"mmmm")</f>
        <v>September</v>
      </c>
      <c r="I4123" s="8">
        <f>MONTH(Table1[[#This Row],[Order_Date]])</f>
        <v>9</v>
      </c>
      <c r="J4123" s="8">
        <v>1</v>
      </c>
      <c r="K4123" s="1">
        <v>3594.5</v>
      </c>
      <c r="L4123" s="1">
        <v>15</v>
      </c>
      <c r="M4123" s="1">
        <v>3055.32</v>
      </c>
      <c r="N4123" s="1">
        <f>(Table1[[#This Row],[Quantity]]*Table1[[#This Row],[Unit_Price]])*(1-Table1[[#This Row],[Discount_%]]/100)</f>
        <v>3055.3249999999998</v>
      </c>
      <c r="O4123" s="1">
        <v>2279.63</v>
      </c>
      <c r="P4123" s="1">
        <v>775.69</v>
      </c>
      <c r="Q4123">
        <f>Table1[[#This Row],[Revenue]]-Table1[[#This Row],[Cost]]</f>
        <v>775.69</v>
      </c>
      <c r="R4123" s="6">
        <f>Table1[[#This Row],[Profit]]/Table1[[#This Row],[Revenue]]</f>
        <v>0.25388175379338335</v>
      </c>
    </row>
    <row r="4124" spans="1:18" x14ac:dyDescent="0.45">
      <c r="A4124" s="4" t="s">
        <v>7449</v>
      </c>
      <c r="B4124" s="4" t="s">
        <v>7450</v>
      </c>
      <c r="C4124" s="4" t="s">
        <v>12</v>
      </c>
      <c r="D4124" s="4" t="s">
        <v>13</v>
      </c>
      <c r="E4124" s="4" t="s">
        <v>14</v>
      </c>
      <c r="F4124" s="5">
        <v>45659</v>
      </c>
      <c r="G4124" s="4" t="str">
        <f>IF(WEEKDAY(Table1[[#This Row],[Order_Date]],2)&gt;=6,"Weekend","Weekday")</f>
        <v>Weekday</v>
      </c>
      <c r="H4124" s="5" t="str">
        <f>TEXT(Table1[[#This Row],[Order_Date]],"mmmm")</f>
        <v>January</v>
      </c>
      <c r="I4124" s="7">
        <f>MONTH(Table1[[#This Row],[Order_Date]])</f>
        <v>1</v>
      </c>
      <c r="J4124" s="7">
        <v>5</v>
      </c>
      <c r="K4124" s="4">
        <v>3196.26</v>
      </c>
      <c r="L4124" s="4">
        <v>0</v>
      </c>
      <c r="M4124" s="4">
        <v>15981.3</v>
      </c>
      <c r="N4124" s="4">
        <f>(Table1[[#This Row],[Quantity]]*Table1[[#This Row],[Unit_Price]])*(1-Table1[[#This Row],[Discount_%]]/100)</f>
        <v>15981.300000000001</v>
      </c>
      <c r="O4124" s="4">
        <v>11675.34</v>
      </c>
      <c r="P4124" s="4">
        <v>4305.96</v>
      </c>
      <c r="Q4124">
        <f>Table1[[#This Row],[Revenue]]-Table1[[#This Row],[Cost]]</f>
        <v>4305.9599999999991</v>
      </c>
      <c r="R4124" s="6">
        <f>Table1[[#This Row],[Profit]]/Table1[[#This Row],[Revenue]]</f>
        <v>0.26943740496705526</v>
      </c>
    </row>
    <row r="4125" spans="1:18" x14ac:dyDescent="0.45">
      <c r="A4125" s="1" t="s">
        <v>7451</v>
      </c>
      <c r="B4125" s="1" t="s">
        <v>7452</v>
      </c>
      <c r="C4125" s="1" t="s">
        <v>28</v>
      </c>
      <c r="D4125" s="1" t="s">
        <v>85</v>
      </c>
      <c r="E4125" s="1" t="s">
        <v>14</v>
      </c>
      <c r="F4125" s="2">
        <v>45357</v>
      </c>
      <c r="G4125" s="1" t="str">
        <f>IF(WEEKDAY(Table1[[#This Row],[Order_Date]],2)&gt;=6,"Weekend","Weekday")</f>
        <v>Weekday</v>
      </c>
      <c r="H4125" s="2" t="str">
        <f>TEXT(Table1[[#This Row],[Order_Date]],"mmmm")</f>
        <v>March</v>
      </c>
      <c r="I4125" s="8">
        <f>MONTH(Table1[[#This Row],[Order_Date]])</f>
        <v>3</v>
      </c>
      <c r="J4125" s="8">
        <v>5</v>
      </c>
      <c r="K4125" s="1">
        <v>807.68</v>
      </c>
      <c r="L4125" s="1">
        <v>5</v>
      </c>
      <c r="M4125" s="1">
        <v>3836.48</v>
      </c>
      <c r="N4125" s="1">
        <f>(Table1[[#This Row],[Quantity]]*Table1[[#This Row],[Unit_Price]])*(1-Table1[[#This Row],[Discount_%]]/100)</f>
        <v>3836.4799999999996</v>
      </c>
      <c r="O4125" s="1">
        <v>2832.28</v>
      </c>
      <c r="P4125" s="1">
        <v>1004.2</v>
      </c>
      <c r="Q4125">
        <f>Table1[[#This Row],[Revenue]]-Table1[[#This Row],[Cost]]</f>
        <v>1004.1999999999998</v>
      </c>
      <c r="R4125" s="6">
        <f>Table1[[#This Row],[Profit]]/Table1[[#This Row],[Revenue]]</f>
        <v>0.26175035449161732</v>
      </c>
    </row>
    <row r="4126" spans="1:18" x14ac:dyDescent="0.45">
      <c r="A4126" s="4" t="s">
        <v>7453</v>
      </c>
      <c r="B4126" s="4" t="s">
        <v>639</v>
      </c>
      <c r="C4126" s="4" t="s">
        <v>2</v>
      </c>
      <c r="D4126" s="4" t="s">
        <v>82</v>
      </c>
      <c r="E4126" s="4" t="s">
        <v>14</v>
      </c>
      <c r="F4126" s="5">
        <v>45667</v>
      </c>
      <c r="G4126" s="4" t="str">
        <f>IF(WEEKDAY(Table1[[#This Row],[Order_Date]],2)&gt;=6,"Weekend","Weekday")</f>
        <v>Weekday</v>
      </c>
      <c r="H4126" s="5" t="str">
        <f>TEXT(Table1[[#This Row],[Order_Date]],"mmmm")</f>
        <v>January</v>
      </c>
      <c r="I4126" s="7">
        <f>MONTH(Table1[[#This Row],[Order_Date]])</f>
        <v>1</v>
      </c>
      <c r="J4126" s="7">
        <v>1</v>
      </c>
      <c r="K4126" s="4">
        <v>2694.47</v>
      </c>
      <c r="L4126" s="4">
        <v>15</v>
      </c>
      <c r="M4126" s="4">
        <v>2290.3000000000002</v>
      </c>
      <c r="N4126" s="4">
        <f>(Table1[[#This Row],[Quantity]]*Table1[[#This Row],[Unit_Price]])*(1-Table1[[#This Row],[Discount_%]]/100)</f>
        <v>2290.2994999999996</v>
      </c>
      <c r="O4126" s="4">
        <v>1766.08</v>
      </c>
      <c r="P4126" s="4">
        <v>524.22</v>
      </c>
      <c r="Q4126">
        <f>Table1[[#This Row],[Revenue]]-Table1[[#This Row],[Cost]]</f>
        <v>524.22000000000025</v>
      </c>
      <c r="R4126" s="6">
        <f>Table1[[#This Row],[Profit]]/Table1[[#This Row],[Revenue]]</f>
        <v>0.22888704536523599</v>
      </c>
    </row>
    <row r="4127" spans="1:18" x14ac:dyDescent="0.45">
      <c r="A4127" s="1" t="s">
        <v>7454</v>
      </c>
      <c r="B4127" s="1" t="s">
        <v>7455</v>
      </c>
      <c r="C4127" s="1" t="s">
        <v>2</v>
      </c>
      <c r="D4127" s="1" t="s">
        <v>82</v>
      </c>
      <c r="E4127" s="1" t="s">
        <v>4</v>
      </c>
      <c r="F4127" s="2">
        <v>45702</v>
      </c>
      <c r="G4127" s="1" t="str">
        <f>IF(WEEKDAY(Table1[[#This Row],[Order_Date]],2)&gt;=6,"Weekend","Weekday")</f>
        <v>Weekday</v>
      </c>
      <c r="H4127" s="2" t="str">
        <f>TEXT(Table1[[#This Row],[Order_Date]],"mmmm")</f>
        <v>February</v>
      </c>
      <c r="I4127" s="8">
        <f>MONTH(Table1[[#This Row],[Order_Date]])</f>
        <v>2</v>
      </c>
      <c r="J4127" s="8">
        <v>1</v>
      </c>
      <c r="K4127" s="1">
        <v>2545.04</v>
      </c>
      <c r="L4127" s="1">
        <v>20</v>
      </c>
      <c r="M4127" s="1">
        <v>2036.03</v>
      </c>
      <c r="N4127" s="1">
        <f>(Table1[[#This Row],[Quantity]]*Table1[[#This Row],[Unit_Price]])*(1-Table1[[#This Row],[Discount_%]]/100)</f>
        <v>2036.0320000000002</v>
      </c>
      <c r="O4127" s="1">
        <v>1625.96</v>
      </c>
      <c r="P4127" s="1">
        <v>410.07</v>
      </c>
      <c r="Q4127">
        <f>Table1[[#This Row],[Revenue]]-Table1[[#This Row],[Cost]]</f>
        <v>410.06999999999994</v>
      </c>
      <c r="R4127" s="6">
        <f>Table1[[#This Row],[Profit]]/Table1[[#This Row],[Revenue]]</f>
        <v>0.20140665903744051</v>
      </c>
    </row>
    <row r="4128" spans="1:18" x14ac:dyDescent="0.45">
      <c r="A4128" s="4" t="s">
        <v>7456</v>
      </c>
      <c r="B4128" s="4" t="s">
        <v>7457</v>
      </c>
      <c r="C4128" s="4" t="s">
        <v>28</v>
      </c>
      <c r="D4128" s="4" t="s">
        <v>35</v>
      </c>
      <c r="E4128" s="4" t="s">
        <v>22</v>
      </c>
      <c r="F4128" s="5">
        <v>45495</v>
      </c>
      <c r="G4128" s="4" t="str">
        <f>IF(WEEKDAY(Table1[[#This Row],[Order_Date]],2)&gt;=6,"Weekend","Weekday")</f>
        <v>Weekday</v>
      </c>
      <c r="H4128" s="5" t="str">
        <f>TEXT(Table1[[#This Row],[Order_Date]],"mmmm")</f>
        <v>July</v>
      </c>
      <c r="I4128" s="7">
        <f>MONTH(Table1[[#This Row],[Order_Date]])</f>
        <v>7</v>
      </c>
      <c r="J4128" s="7">
        <v>4</v>
      </c>
      <c r="K4128" s="4">
        <v>1327.8</v>
      </c>
      <c r="L4128" s="4">
        <v>15</v>
      </c>
      <c r="M4128" s="4">
        <v>4514.5200000000004</v>
      </c>
      <c r="N4128" s="4">
        <f>(Table1[[#This Row],[Quantity]]*Table1[[#This Row],[Unit_Price]])*(1-Table1[[#This Row],[Discount_%]]/100)</f>
        <v>4514.5199999999995</v>
      </c>
      <c r="O4128" s="4">
        <v>3536.99</v>
      </c>
      <c r="P4128" s="4">
        <v>977.53</v>
      </c>
      <c r="Q4128">
        <f>Table1[[#This Row],[Revenue]]-Table1[[#This Row],[Cost]]</f>
        <v>977.53000000000065</v>
      </c>
      <c r="R4128" s="6">
        <f>Table1[[#This Row],[Profit]]/Table1[[#This Row],[Revenue]]</f>
        <v>0.2165302180519745</v>
      </c>
    </row>
    <row r="4129" spans="1:18" x14ac:dyDescent="0.45">
      <c r="A4129" s="1" t="s">
        <v>7458</v>
      </c>
      <c r="B4129" s="1" t="s">
        <v>1630</v>
      </c>
      <c r="C4129" s="1" t="s">
        <v>12</v>
      </c>
      <c r="D4129" s="1" t="s">
        <v>111</v>
      </c>
      <c r="E4129" s="1" t="s">
        <v>9</v>
      </c>
      <c r="F4129" s="2">
        <v>45292</v>
      </c>
      <c r="G4129" s="1" t="str">
        <f>IF(WEEKDAY(Table1[[#This Row],[Order_Date]],2)&gt;=6,"Weekend","Weekday")</f>
        <v>Weekday</v>
      </c>
      <c r="H4129" s="2" t="str">
        <f>TEXT(Table1[[#This Row],[Order_Date]],"mmmm")</f>
        <v>January</v>
      </c>
      <c r="I4129" s="8">
        <f>MONTH(Table1[[#This Row],[Order_Date]])</f>
        <v>1</v>
      </c>
      <c r="J4129" s="8">
        <v>3</v>
      </c>
      <c r="K4129" s="1">
        <v>1845.53</v>
      </c>
      <c r="L4129" s="1">
        <v>10</v>
      </c>
      <c r="M4129" s="1">
        <v>4982.93</v>
      </c>
      <c r="N4129" s="1">
        <f>(Table1[[#This Row],[Quantity]]*Table1[[#This Row],[Unit_Price]])*(1-Table1[[#This Row],[Discount_%]]/100)</f>
        <v>4982.9310000000005</v>
      </c>
      <c r="O4129" s="1">
        <v>3144.45</v>
      </c>
      <c r="P4129" s="1">
        <v>1838.48</v>
      </c>
      <c r="Q4129">
        <f>Table1[[#This Row],[Revenue]]-Table1[[#This Row],[Cost]]</f>
        <v>1838.4800000000005</v>
      </c>
      <c r="R4129" s="6">
        <f>Table1[[#This Row],[Profit]]/Table1[[#This Row],[Revenue]]</f>
        <v>0.36895561446779301</v>
      </c>
    </row>
    <row r="4130" spans="1:18" x14ac:dyDescent="0.45">
      <c r="A4130" s="4" t="s">
        <v>7459</v>
      </c>
      <c r="B4130" s="4" t="s">
        <v>4031</v>
      </c>
      <c r="C4130" s="4" t="s">
        <v>20</v>
      </c>
      <c r="D4130" s="4" t="s">
        <v>25</v>
      </c>
      <c r="E4130" s="4" t="s">
        <v>9</v>
      </c>
      <c r="F4130" s="5">
        <v>45431</v>
      </c>
      <c r="G4130" s="4" t="str">
        <f>IF(WEEKDAY(Table1[[#This Row],[Order_Date]],2)&gt;=6,"Weekend","Weekday")</f>
        <v>Weekend</v>
      </c>
      <c r="H4130" s="5" t="str">
        <f>TEXT(Table1[[#This Row],[Order_Date]],"mmmm")</f>
        <v>May</v>
      </c>
      <c r="I4130" s="7">
        <f>MONTH(Table1[[#This Row],[Order_Date]])</f>
        <v>5</v>
      </c>
      <c r="J4130" s="7">
        <v>5</v>
      </c>
      <c r="K4130" s="4">
        <v>2823.77</v>
      </c>
      <c r="L4130" s="4">
        <v>0</v>
      </c>
      <c r="M4130" s="4">
        <v>14118.85</v>
      </c>
      <c r="N4130" s="4">
        <f>(Table1[[#This Row],[Quantity]]*Table1[[#This Row],[Unit_Price]])*(1-Table1[[#This Row],[Discount_%]]/100)</f>
        <v>14118.85</v>
      </c>
      <c r="O4130" s="4">
        <v>8544.5499999999993</v>
      </c>
      <c r="P4130" s="4">
        <v>5574.3</v>
      </c>
      <c r="Q4130">
        <f>Table1[[#This Row],[Revenue]]-Table1[[#This Row],[Cost]]</f>
        <v>5574.3000000000011</v>
      </c>
      <c r="R4130" s="6">
        <f>Table1[[#This Row],[Profit]]/Table1[[#This Row],[Revenue]]</f>
        <v>0.39481260867563578</v>
      </c>
    </row>
    <row r="4131" spans="1:18" x14ac:dyDescent="0.45">
      <c r="A4131" s="1" t="s">
        <v>7460</v>
      </c>
      <c r="B4131" s="1" t="s">
        <v>1044</v>
      </c>
      <c r="C4131" s="1" t="s">
        <v>2</v>
      </c>
      <c r="D4131" s="1" t="s">
        <v>17</v>
      </c>
      <c r="E4131" s="1" t="s">
        <v>14</v>
      </c>
      <c r="F4131" s="2">
        <v>45979</v>
      </c>
      <c r="G4131" s="1" t="str">
        <f>IF(WEEKDAY(Table1[[#This Row],[Order_Date]],2)&gt;=6,"Weekend","Weekday")</f>
        <v>Weekday</v>
      </c>
      <c r="H4131" s="2" t="str">
        <f>TEXT(Table1[[#This Row],[Order_Date]],"mmmm")</f>
        <v>November</v>
      </c>
      <c r="I4131" s="8">
        <f>MONTH(Table1[[#This Row],[Order_Date]])</f>
        <v>11</v>
      </c>
      <c r="J4131" s="8">
        <v>4</v>
      </c>
      <c r="K4131" s="1">
        <v>2062.1799999999998</v>
      </c>
      <c r="L4131" s="1">
        <v>20</v>
      </c>
      <c r="M4131" s="1">
        <v>6598.98</v>
      </c>
      <c r="N4131" s="1">
        <f>(Table1[[#This Row],[Quantity]]*Table1[[#This Row],[Unit_Price]])*(1-Table1[[#This Row],[Discount_%]]/100)</f>
        <v>6598.9759999999997</v>
      </c>
      <c r="O4131" s="1">
        <v>4174.46</v>
      </c>
      <c r="P4131" s="1">
        <v>2424.52</v>
      </c>
      <c r="Q4131">
        <f>Table1[[#This Row],[Revenue]]-Table1[[#This Row],[Cost]]</f>
        <v>2424.5199999999995</v>
      </c>
      <c r="R4131" s="6">
        <f>Table1[[#This Row],[Profit]]/Table1[[#This Row],[Revenue]]</f>
        <v>0.36740829643369127</v>
      </c>
    </row>
    <row r="4132" spans="1:18" x14ac:dyDescent="0.45">
      <c r="A4132" s="4" t="s">
        <v>7461</v>
      </c>
      <c r="B4132" s="4" t="s">
        <v>5621</v>
      </c>
      <c r="C4132" s="4" t="s">
        <v>20</v>
      </c>
      <c r="D4132" s="4" t="s">
        <v>21</v>
      </c>
      <c r="E4132" s="4" t="s">
        <v>14</v>
      </c>
      <c r="F4132" s="5">
        <v>45447</v>
      </c>
      <c r="G4132" s="4" t="str">
        <f>IF(WEEKDAY(Table1[[#This Row],[Order_Date]],2)&gt;=6,"Weekend","Weekday")</f>
        <v>Weekday</v>
      </c>
      <c r="H4132" s="5" t="str">
        <f>TEXT(Table1[[#This Row],[Order_Date]],"mmmm")</f>
        <v>June</v>
      </c>
      <c r="I4132" s="7">
        <f>MONTH(Table1[[#This Row],[Order_Date]])</f>
        <v>6</v>
      </c>
      <c r="J4132" s="7">
        <v>2</v>
      </c>
      <c r="K4132" s="4">
        <v>3976.68</v>
      </c>
      <c r="L4132" s="4">
        <v>15</v>
      </c>
      <c r="M4132" s="4">
        <v>6760.36</v>
      </c>
      <c r="N4132" s="4">
        <f>(Table1[[#This Row],[Quantity]]*Table1[[#This Row],[Unit_Price]])*(1-Table1[[#This Row],[Discount_%]]/100)</f>
        <v>6760.3559999999998</v>
      </c>
      <c r="O4132" s="4">
        <v>5114.83</v>
      </c>
      <c r="P4132" s="4">
        <v>1645.53</v>
      </c>
      <c r="Q4132">
        <f>Table1[[#This Row],[Revenue]]-Table1[[#This Row],[Cost]]</f>
        <v>1645.5299999999997</v>
      </c>
      <c r="R4132" s="6">
        <f>Table1[[#This Row],[Profit]]/Table1[[#This Row],[Revenue]]</f>
        <v>0.24340863504310423</v>
      </c>
    </row>
    <row r="4133" spans="1:18" x14ac:dyDescent="0.45">
      <c r="A4133" s="1" t="s">
        <v>7462</v>
      </c>
      <c r="B4133" s="1" t="s">
        <v>7463</v>
      </c>
      <c r="C4133" s="1" t="s">
        <v>7</v>
      </c>
      <c r="D4133" s="1" t="s">
        <v>8</v>
      </c>
      <c r="E4133" s="1" t="s">
        <v>9</v>
      </c>
      <c r="F4133" s="2">
        <v>45378</v>
      </c>
      <c r="G4133" s="1" t="str">
        <f>IF(WEEKDAY(Table1[[#This Row],[Order_Date]],2)&gt;=6,"Weekend","Weekday")</f>
        <v>Weekday</v>
      </c>
      <c r="H4133" s="2" t="str">
        <f>TEXT(Table1[[#This Row],[Order_Date]],"mmmm")</f>
        <v>March</v>
      </c>
      <c r="I4133" s="8">
        <f>MONTH(Table1[[#This Row],[Order_Date]])</f>
        <v>3</v>
      </c>
      <c r="J4133" s="8">
        <v>5</v>
      </c>
      <c r="K4133" s="1">
        <v>549.98</v>
      </c>
      <c r="L4133" s="1">
        <v>5</v>
      </c>
      <c r="M4133" s="1">
        <v>2612.4</v>
      </c>
      <c r="N4133" s="1">
        <f>(Table1[[#This Row],[Quantity]]*Table1[[#This Row],[Unit_Price]])*(1-Table1[[#This Row],[Discount_%]]/100)</f>
        <v>2612.4049999999997</v>
      </c>
      <c r="O4133" s="1">
        <v>1971.81</v>
      </c>
      <c r="P4133" s="1">
        <v>640.59</v>
      </c>
      <c r="Q4133">
        <f>Table1[[#This Row],[Revenue]]-Table1[[#This Row],[Cost]]</f>
        <v>640.59000000000015</v>
      </c>
      <c r="R4133" s="6">
        <f>Table1[[#This Row],[Profit]]/Table1[[#This Row],[Revenue]]</f>
        <v>0.24521129995406524</v>
      </c>
    </row>
    <row r="4134" spans="1:18" x14ac:dyDescent="0.45">
      <c r="A4134" s="4" t="s">
        <v>7464</v>
      </c>
      <c r="B4134" s="4" t="s">
        <v>4781</v>
      </c>
      <c r="C4134" s="4" t="s">
        <v>7</v>
      </c>
      <c r="D4134" s="4" t="s">
        <v>8</v>
      </c>
      <c r="E4134" s="4" t="s">
        <v>9</v>
      </c>
      <c r="F4134" s="5">
        <v>45445</v>
      </c>
      <c r="G4134" s="4" t="str">
        <f>IF(WEEKDAY(Table1[[#This Row],[Order_Date]],2)&gt;=6,"Weekend","Weekday")</f>
        <v>Weekend</v>
      </c>
      <c r="H4134" s="5" t="str">
        <f>TEXT(Table1[[#This Row],[Order_Date]],"mmmm")</f>
        <v>June</v>
      </c>
      <c r="I4134" s="7">
        <f>MONTH(Table1[[#This Row],[Order_Date]])</f>
        <v>6</v>
      </c>
      <c r="J4134" s="7">
        <v>4</v>
      </c>
      <c r="K4134" s="4">
        <v>475.27</v>
      </c>
      <c r="L4134" s="4">
        <v>15</v>
      </c>
      <c r="M4134" s="4">
        <v>1615.92</v>
      </c>
      <c r="N4134" s="4">
        <f>(Table1[[#This Row],[Quantity]]*Table1[[#This Row],[Unit_Price]])*(1-Table1[[#This Row],[Discount_%]]/100)</f>
        <v>1615.9179999999999</v>
      </c>
      <c r="O4134" s="4">
        <v>1237.79</v>
      </c>
      <c r="P4134" s="4">
        <v>378.13</v>
      </c>
      <c r="Q4134">
        <f>Table1[[#This Row],[Revenue]]-Table1[[#This Row],[Cost]]</f>
        <v>378.13000000000011</v>
      </c>
      <c r="R4134" s="6">
        <f>Table1[[#This Row],[Profit]]/Table1[[#This Row],[Revenue]]</f>
        <v>0.23400292093668001</v>
      </c>
    </row>
    <row r="4135" spans="1:18" x14ac:dyDescent="0.45">
      <c r="A4135" s="1" t="s">
        <v>7465</v>
      </c>
      <c r="B4135" s="1" t="s">
        <v>7466</v>
      </c>
      <c r="C4135" s="1" t="s">
        <v>20</v>
      </c>
      <c r="D4135" s="1" t="s">
        <v>25</v>
      </c>
      <c r="E4135" s="1" t="s">
        <v>9</v>
      </c>
      <c r="F4135" s="2">
        <v>45860</v>
      </c>
      <c r="G4135" s="1" t="str">
        <f>IF(WEEKDAY(Table1[[#This Row],[Order_Date]],2)&gt;=6,"Weekend","Weekday")</f>
        <v>Weekday</v>
      </c>
      <c r="H4135" s="2" t="str">
        <f>TEXT(Table1[[#This Row],[Order_Date]],"mmmm")</f>
        <v>July</v>
      </c>
      <c r="I4135" s="8">
        <f>MONTH(Table1[[#This Row],[Order_Date]])</f>
        <v>7</v>
      </c>
      <c r="J4135" s="8">
        <v>1</v>
      </c>
      <c r="K4135" s="1">
        <v>300.88</v>
      </c>
      <c r="L4135" s="1">
        <v>0</v>
      </c>
      <c r="M4135" s="1">
        <v>300.88</v>
      </c>
      <c r="N4135" s="1">
        <f>(Table1[[#This Row],[Quantity]]*Table1[[#This Row],[Unit_Price]])*(1-Table1[[#This Row],[Discount_%]]/100)</f>
        <v>300.88</v>
      </c>
      <c r="O4135" s="1">
        <v>246.74</v>
      </c>
      <c r="P4135" s="1">
        <v>54.14</v>
      </c>
      <c r="Q4135">
        <f>Table1[[#This Row],[Revenue]]-Table1[[#This Row],[Cost]]</f>
        <v>54.139999999999986</v>
      </c>
      <c r="R4135" s="6">
        <f>Table1[[#This Row],[Profit]]/Table1[[#This Row],[Revenue]]</f>
        <v>0.17993884605158203</v>
      </c>
    </row>
    <row r="4136" spans="1:18" x14ac:dyDescent="0.45">
      <c r="A4136" s="4" t="s">
        <v>7467</v>
      </c>
      <c r="B4136" s="4" t="s">
        <v>7468</v>
      </c>
      <c r="C4136" s="4" t="s">
        <v>28</v>
      </c>
      <c r="D4136" s="4" t="s">
        <v>100</v>
      </c>
      <c r="E4136" s="4" t="s">
        <v>22</v>
      </c>
      <c r="F4136" s="5">
        <v>45357</v>
      </c>
      <c r="G4136" s="4" t="str">
        <f>IF(WEEKDAY(Table1[[#This Row],[Order_Date]],2)&gt;=6,"Weekend","Weekday")</f>
        <v>Weekday</v>
      </c>
      <c r="H4136" s="5" t="str">
        <f>TEXT(Table1[[#This Row],[Order_Date]],"mmmm")</f>
        <v>March</v>
      </c>
      <c r="I4136" s="7">
        <f>MONTH(Table1[[#This Row],[Order_Date]])</f>
        <v>3</v>
      </c>
      <c r="J4136" s="7">
        <v>5</v>
      </c>
      <c r="K4136" s="4">
        <v>2282.0700000000002</v>
      </c>
      <c r="L4136" s="4">
        <v>10</v>
      </c>
      <c r="M4136" s="4">
        <v>10269.32</v>
      </c>
      <c r="N4136" s="4">
        <f>(Table1[[#This Row],[Quantity]]*Table1[[#This Row],[Unit_Price]])*(1-Table1[[#This Row],[Discount_%]]/100)</f>
        <v>10269.315000000001</v>
      </c>
      <c r="O4136" s="4">
        <v>6316.57</v>
      </c>
      <c r="P4136" s="4">
        <v>3952.75</v>
      </c>
      <c r="Q4136">
        <f>Table1[[#This Row],[Revenue]]-Table1[[#This Row],[Cost]]</f>
        <v>3952.75</v>
      </c>
      <c r="R4136" s="6">
        <f>Table1[[#This Row],[Profit]]/Table1[[#This Row],[Revenue]]</f>
        <v>0.38490864049420997</v>
      </c>
    </row>
    <row r="4137" spans="1:18" x14ac:dyDescent="0.45">
      <c r="A4137" s="1" t="s">
        <v>7469</v>
      </c>
      <c r="B4137" s="1" t="s">
        <v>7470</v>
      </c>
      <c r="C4137" s="1" t="s">
        <v>20</v>
      </c>
      <c r="D4137" s="1" t="s">
        <v>60</v>
      </c>
      <c r="E4137" s="1" t="s">
        <v>9</v>
      </c>
      <c r="F4137" s="2">
        <v>45994</v>
      </c>
      <c r="G4137" s="1" t="str">
        <f>IF(WEEKDAY(Table1[[#This Row],[Order_Date]],2)&gt;=6,"Weekend","Weekday")</f>
        <v>Weekday</v>
      </c>
      <c r="H4137" s="2" t="str">
        <f>TEXT(Table1[[#This Row],[Order_Date]],"mmmm")</f>
        <v>December</v>
      </c>
      <c r="I4137" s="8">
        <f>MONTH(Table1[[#This Row],[Order_Date]])</f>
        <v>12</v>
      </c>
      <c r="J4137" s="8">
        <v>4</v>
      </c>
      <c r="K4137" s="1">
        <v>4789.72</v>
      </c>
      <c r="L4137" s="1">
        <v>0</v>
      </c>
      <c r="M4137" s="1">
        <v>19158.88</v>
      </c>
      <c r="N4137" s="1">
        <f>(Table1[[#This Row],[Quantity]]*Table1[[#This Row],[Unit_Price]])*(1-Table1[[#This Row],[Discount_%]]/100)</f>
        <v>19158.88</v>
      </c>
      <c r="O4137" s="1">
        <v>15800.04</v>
      </c>
      <c r="P4137" s="1">
        <v>3358.84</v>
      </c>
      <c r="Q4137">
        <f>Table1[[#This Row],[Revenue]]-Table1[[#This Row],[Cost]]</f>
        <v>3358.84</v>
      </c>
      <c r="R4137" s="6">
        <f>Table1[[#This Row],[Profit]]/Table1[[#This Row],[Revenue]]</f>
        <v>0.1753150497315083</v>
      </c>
    </row>
    <row r="4138" spans="1:18" x14ac:dyDescent="0.45">
      <c r="A4138" s="4" t="s">
        <v>7471</v>
      </c>
      <c r="B4138" s="4" t="s">
        <v>1487</v>
      </c>
      <c r="C4138" s="4" t="s">
        <v>2</v>
      </c>
      <c r="D4138" s="4" t="s">
        <v>65</v>
      </c>
      <c r="E4138" s="4" t="s">
        <v>9</v>
      </c>
      <c r="F4138" s="5">
        <v>45927</v>
      </c>
      <c r="G4138" s="4" t="str">
        <f>IF(WEEKDAY(Table1[[#This Row],[Order_Date]],2)&gt;=6,"Weekend","Weekday")</f>
        <v>Weekend</v>
      </c>
      <c r="H4138" s="5" t="str">
        <f>TEXT(Table1[[#This Row],[Order_Date]],"mmmm")</f>
        <v>September</v>
      </c>
      <c r="I4138" s="7">
        <f>MONTH(Table1[[#This Row],[Order_Date]])</f>
        <v>9</v>
      </c>
      <c r="J4138" s="7">
        <v>4</v>
      </c>
      <c r="K4138" s="4">
        <v>3509.53</v>
      </c>
      <c r="L4138" s="4">
        <v>5</v>
      </c>
      <c r="M4138" s="4">
        <v>13336.21</v>
      </c>
      <c r="N4138" s="4">
        <f>(Table1[[#This Row],[Quantity]]*Table1[[#This Row],[Unit_Price]])*(1-Table1[[#This Row],[Discount_%]]/100)</f>
        <v>13336.214</v>
      </c>
      <c r="O4138" s="4">
        <v>9936.91</v>
      </c>
      <c r="P4138" s="4">
        <v>3399.3</v>
      </c>
      <c r="Q4138">
        <f>Table1[[#This Row],[Revenue]]-Table1[[#This Row],[Cost]]</f>
        <v>3399.2999999999993</v>
      </c>
      <c r="R4138" s="6">
        <f>Table1[[#This Row],[Profit]]/Table1[[#This Row],[Revenue]]</f>
        <v>0.25489250694162735</v>
      </c>
    </row>
    <row r="4139" spans="1:18" x14ac:dyDescent="0.45">
      <c r="A4139" s="1" t="s">
        <v>7472</v>
      </c>
      <c r="B4139" s="1" t="s">
        <v>7473</v>
      </c>
      <c r="C4139" s="1" t="s">
        <v>2</v>
      </c>
      <c r="D4139" s="1" t="s">
        <v>68</v>
      </c>
      <c r="E4139" s="1" t="s">
        <v>22</v>
      </c>
      <c r="F4139" s="2">
        <v>45491</v>
      </c>
      <c r="G4139" s="1" t="str">
        <f>IF(WEEKDAY(Table1[[#This Row],[Order_Date]],2)&gt;=6,"Weekend","Weekday")</f>
        <v>Weekday</v>
      </c>
      <c r="H4139" s="2" t="str">
        <f>TEXT(Table1[[#This Row],[Order_Date]],"mmmm")</f>
        <v>July</v>
      </c>
      <c r="I4139" s="8">
        <f>MONTH(Table1[[#This Row],[Order_Date]])</f>
        <v>7</v>
      </c>
      <c r="J4139" s="8">
        <v>5</v>
      </c>
      <c r="K4139" s="1">
        <v>2341.9699999999998</v>
      </c>
      <c r="L4139" s="1">
        <v>0</v>
      </c>
      <c r="M4139" s="1">
        <v>11709.85</v>
      </c>
      <c r="N4139" s="1">
        <f>(Table1[[#This Row],[Quantity]]*Table1[[#This Row],[Unit_Price]])*(1-Table1[[#This Row],[Discount_%]]/100)</f>
        <v>11709.849999999999</v>
      </c>
      <c r="O4139" s="1">
        <v>8023.48</v>
      </c>
      <c r="P4139" s="1">
        <v>3686.37</v>
      </c>
      <c r="Q4139">
        <f>Table1[[#This Row],[Revenue]]-Table1[[#This Row],[Cost]]</f>
        <v>3686.3700000000008</v>
      </c>
      <c r="R4139" s="6">
        <f>Table1[[#This Row],[Profit]]/Table1[[#This Row],[Revenue]]</f>
        <v>0.31480932719035681</v>
      </c>
    </row>
    <row r="4140" spans="1:18" x14ac:dyDescent="0.45">
      <c r="A4140" s="4" t="s">
        <v>7474</v>
      </c>
      <c r="B4140" s="4" t="s">
        <v>7475</v>
      </c>
      <c r="C4140" s="4" t="s">
        <v>7</v>
      </c>
      <c r="D4140" s="4" t="s">
        <v>46</v>
      </c>
      <c r="E4140" s="4" t="s">
        <v>22</v>
      </c>
      <c r="F4140" s="5">
        <v>45513</v>
      </c>
      <c r="G4140" s="4" t="str">
        <f>IF(WEEKDAY(Table1[[#This Row],[Order_Date]],2)&gt;=6,"Weekend","Weekday")</f>
        <v>Weekday</v>
      </c>
      <c r="H4140" s="5" t="str">
        <f>TEXT(Table1[[#This Row],[Order_Date]],"mmmm")</f>
        <v>August</v>
      </c>
      <c r="I4140" s="7">
        <f>MONTH(Table1[[#This Row],[Order_Date]])</f>
        <v>8</v>
      </c>
      <c r="J4140" s="7">
        <v>5</v>
      </c>
      <c r="K4140" s="4">
        <v>4751.75</v>
      </c>
      <c r="L4140" s="4">
        <v>5</v>
      </c>
      <c r="M4140" s="4">
        <v>22570.81</v>
      </c>
      <c r="N4140" s="4">
        <f>(Table1[[#This Row],[Quantity]]*Table1[[#This Row],[Unit_Price]])*(1-Table1[[#This Row],[Discount_%]]/100)</f>
        <v>22570.8125</v>
      </c>
      <c r="O4140" s="4">
        <v>13605.8</v>
      </c>
      <c r="P4140" s="4">
        <v>8965.01</v>
      </c>
      <c r="Q4140">
        <f>Table1[[#This Row],[Revenue]]-Table1[[#This Row],[Cost]]</f>
        <v>8965.010000000002</v>
      </c>
      <c r="R4140" s="6">
        <f>Table1[[#This Row],[Profit]]/Table1[[#This Row],[Revenue]]</f>
        <v>0.39719487249239172</v>
      </c>
    </row>
    <row r="4141" spans="1:18" x14ac:dyDescent="0.45">
      <c r="A4141" s="1" t="s">
        <v>7476</v>
      </c>
      <c r="B4141" s="1" t="s">
        <v>3442</v>
      </c>
      <c r="C4141" s="1" t="s">
        <v>2</v>
      </c>
      <c r="D4141" s="1" t="s">
        <v>65</v>
      </c>
      <c r="E4141" s="1" t="s">
        <v>9</v>
      </c>
      <c r="F4141" s="2">
        <v>45535</v>
      </c>
      <c r="G4141" s="1" t="str">
        <f>IF(WEEKDAY(Table1[[#This Row],[Order_Date]],2)&gt;=6,"Weekend","Weekday")</f>
        <v>Weekend</v>
      </c>
      <c r="H4141" s="2" t="str">
        <f>TEXT(Table1[[#This Row],[Order_Date]],"mmmm")</f>
        <v>August</v>
      </c>
      <c r="I4141" s="8">
        <f>MONTH(Table1[[#This Row],[Order_Date]])</f>
        <v>8</v>
      </c>
      <c r="J4141" s="8">
        <v>2</v>
      </c>
      <c r="K4141" s="1">
        <v>2514.84</v>
      </c>
      <c r="L4141" s="1">
        <v>20</v>
      </c>
      <c r="M4141" s="1">
        <v>4023.74</v>
      </c>
      <c r="N4141" s="1">
        <f>(Table1[[#This Row],[Quantity]]*Table1[[#This Row],[Unit_Price]])*(1-Table1[[#This Row],[Discount_%]]/100)</f>
        <v>4023.7440000000006</v>
      </c>
      <c r="O4141" s="1">
        <v>2990.51</v>
      </c>
      <c r="P4141" s="1">
        <v>1033.23</v>
      </c>
      <c r="Q4141">
        <f>Table1[[#This Row],[Revenue]]-Table1[[#This Row],[Cost]]</f>
        <v>1033.2299999999996</v>
      </c>
      <c r="R4141" s="6">
        <f>Table1[[#This Row],[Profit]]/Table1[[#This Row],[Revenue]]</f>
        <v>0.25678348998692763</v>
      </c>
    </row>
    <row r="4142" spans="1:18" x14ac:dyDescent="0.45">
      <c r="A4142" s="4" t="s">
        <v>7477</v>
      </c>
      <c r="B4142" s="4" t="s">
        <v>7478</v>
      </c>
      <c r="C4142" s="4" t="s">
        <v>12</v>
      </c>
      <c r="D4142" s="4" t="s">
        <v>13</v>
      </c>
      <c r="E4142" s="4" t="s">
        <v>14</v>
      </c>
      <c r="F4142" s="5">
        <v>45378</v>
      </c>
      <c r="G4142" s="4" t="str">
        <f>IF(WEEKDAY(Table1[[#This Row],[Order_Date]],2)&gt;=6,"Weekend","Weekday")</f>
        <v>Weekday</v>
      </c>
      <c r="H4142" s="5" t="str">
        <f>TEXT(Table1[[#This Row],[Order_Date]],"mmmm")</f>
        <v>March</v>
      </c>
      <c r="I4142" s="7">
        <f>MONTH(Table1[[#This Row],[Order_Date]])</f>
        <v>3</v>
      </c>
      <c r="J4142" s="7">
        <v>2</v>
      </c>
      <c r="K4142" s="4">
        <v>4345.43</v>
      </c>
      <c r="L4142" s="4">
        <v>20</v>
      </c>
      <c r="M4142" s="4">
        <v>6952.69</v>
      </c>
      <c r="N4142" s="4">
        <f>(Table1[[#This Row],[Quantity]]*Table1[[#This Row],[Unit_Price]])*(1-Table1[[#This Row],[Discount_%]]/100)</f>
        <v>6952.688000000001</v>
      </c>
      <c r="O4142" s="4">
        <v>4209.5200000000004</v>
      </c>
      <c r="P4142" s="4">
        <v>2743.17</v>
      </c>
      <c r="Q4142">
        <f>Table1[[#This Row],[Revenue]]-Table1[[#This Row],[Cost]]</f>
        <v>2743.1699999999992</v>
      </c>
      <c r="R4142" s="6">
        <f>Table1[[#This Row],[Profit]]/Table1[[#This Row],[Revenue]]</f>
        <v>0.39454800947546925</v>
      </c>
    </row>
    <row r="4143" spans="1:18" x14ac:dyDescent="0.45">
      <c r="A4143" s="1" t="s">
        <v>7479</v>
      </c>
      <c r="B4143" s="1" t="s">
        <v>617</v>
      </c>
      <c r="C4143" s="1" t="s">
        <v>7</v>
      </c>
      <c r="D4143" s="1" t="s">
        <v>71</v>
      </c>
      <c r="E4143" s="1" t="s">
        <v>22</v>
      </c>
      <c r="F4143" s="2">
        <v>45409</v>
      </c>
      <c r="G4143" s="1" t="str">
        <f>IF(WEEKDAY(Table1[[#This Row],[Order_Date]],2)&gt;=6,"Weekend","Weekday")</f>
        <v>Weekend</v>
      </c>
      <c r="H4143" s="2" t="str">
        <f>TEXT(Table1[[#This Row],[Order_Date]],"mmmm")</f>
        <v>April</v>
      </c>
      <c r="I4143" s="8">
        <f>MONTH(Table1[[#This Row],[Order_Date]])</f>
        <v>4</v>
      </c>
      <c r="J4143" s="8">
        <v>5</v>
      </c>
      <c r="K4143" s="1">
        <v>2785.04</v>
      </c>
      <c r="L4143" s="1">
        <v>5</v>
      </c>
      <c r="M4143" s="1">
        <v>13228.94</v>
      </c>
      <c r="N4143" s="1">
        <f>(Table1[[#This Row],[Quantity]]*Table1[[#This Row],[Unit_Price]])*(1-Table1[[#This Row],[Discount_%]]/100)</f>
        <v>13228.94</v>
      </c>
      <c r="O4143" s="1">
        <v>8498.1299999999992</v>
      </c>
      <c r="P4143" s="1">
        <v>4730.8100000000004</v>
      </c>
      <c r="Q4143">
        <f>Table1[[#This Row],[Revenue]]-Table1[[#This Row],[Cost]]</f>
        <v>4730.8100000000013</v>
      </c>
      <c r="R4143" s="6">
        <f>Table1[[#This Row],[Profit]]/Table1[[#This Row],[Revenue]]</f>
        <v>0.35761066268348035</v>
      </c>
    </row>
    <row r="4144" spans="1:18" x14ac:dyDescent="0.45">
      <c r="A4144" s="4" t="s">
        <v>7480</v>
      </c>
      <c r="B4144" s="4" t="s">
        <v>7481</v>
      </c>
      <c r="C4144" s="4" t="s">
        <v>20</v>
      </c>
      <c r="D4144" s="4" t="s">
        <v>60</v>
      </c>
      <c r="E4144" s="4" t="s">
        <v>4</v>
      </c>
      <c r="F4144" s="5">
        <v>45458</v>
      </c>
      <c r="G4144" s="4" t="str">
        <f>IF(WEEKDAY(Table1[[#This Row],[Order_Date]],2)&gt;=6,"Weekend","Weekday")</f>
        <v>Weekend</v>
      </c>
      <c r="H4144" s="5" t="str">
        <f>TEXT(Table1[[#This Row],[Order_Date]],"mmmm")</f>
        <v>June</v>
      </c>
      <c r="I4144" s="7">
        <f>MONTH(Table1[[#This Row],[Order_Date]])</f>
        <v>6</v>
      </c>
      <c r="J4144" s="7">
        <v>4</v>
      </c>
      <c r="K4144" s="4">
        <v>1539.63</v>
      </c>
      <c r="L4144" s="4">
        <v>20</v>
      </c>
      <c r="M4144" s="4">
        <v>4926.82</v>
      </c>
      <c r="N4144" s="4">
        <f>(Table1[[#This Row],[Quantity]]*Table1[[#This Row],[Unit_Price]])*(1-Table1[[#This Row],[Discount_%]]/100)</f>
        <v>4926.8160000000007</v>
      </c>
      <c r="O4144" s="4">
        <v>3976.1</v>
      </c>
      <c r="P4144" s="4">
        <v>950.72</v>
      </c>
      <c r="Q4144">
        <f>Table1[[#This Row],[Revenue]]-Table1[[#This Row],[Cost]]</f>
        <v>950.7199999999998</v>
      </c>
      <c r="R4144" s="6">
        <f>Table1[[#This Row],[Profit]]/Table1[[#This Row],[Revenue]]</f>
        <v>0.19296828380172201</v>
      </c>
    </row>
    <row r="4145" spans="1:18" x14ac:dyDescent="0.45">
      <c r="A4145" s="1" t="s">
        <v>7482</v>
      </c>
      <c r="B4145" s="1" t="s">
        <v>7483</v>
      </c>
      <c r="C4145" s="1" t="s">
        <v>12</v>
      </c>
      <c r="D4145" s="1" t="s">
        <v>111</v>
      </c>
      <c r="E4145" s="1" t="s">
        <v>14</v>
      </c>
      <c r="F4145" s="2">
        <v>45581</v>
      </c>
      <c r="G4145" s="1" t="str">
        <f>IF(WEEKDAY(Table1[[#This Row],[Order_Date]],2)&gt;=6,"Weekend","Weekday")</f>
        <v>Weekday</v>
      </c>
      <c r="H4145" s="2" t="str">
        <f>TEXT(Table1[[#This Row],[Order_Date]],"mmmm")</f>
        <v>October</v>
      </c>
      <c r="I4145" s="8">
        <f>MONTH(Table1[[#This Row],[Order_Date]])</f>
        <v>10</v>
      </c>
      <c r="J4145" s="8">
        <v>2</v>
      </c>
      <c r="K4145" s="1">
        <v>4501.47</v>
      </c>
      <c r="L4145" s="1">
        <v>5</v>
      </c>
      <c r="M4145" s="1">
        <v>8552.7900000000009</v>
      </c>
      <c r="N4145" s="1">
        <f>(Table1[[#This Row],[Quantity]]*Table1[[#This Row],[Unit_Price]])*(1-Table1[[#This Row],[Discount_%]]/100)</f>
        <v>8552.7929999999997</v>
      </c>
      <c r="O4145" s="1">
        <v>6478.49</v>
      </c>
      <c r="P4145" s="1">
        <v>2074.3000000000002</v>
      </c>
      <c r="Q4145">
        <f>Table1[[#This Row],[Revenue]]-Table1[[#This Row],[Cost]]</f>
        <v>2074.3000000000011</v>
      </c>
      <c r="R4145" s="6">
        <f>Table1[[#This Row],[Profit]]/Table1[[#This Row],[Revenue]]</f>
        <v>0.24252904607736189</v>
      </c>
    </row>
    <row r="4146" spans="1:18" x14ac:dyDescent="0.45">
      <c r="A4146" s="4" t="s">
        <v>7484</v>
      </c>
      <c r="B4146" s="4" t="s">
        <v>7485</v>
      </c>
      <c r="C4146" s="4" t="s">
        <v>20</v>
      </c>
      <c r="D4146" s="4" t="s">
        <v>25</v>
      </c>
      <c r="E4146" s="4" t="s">
        <v>4</v>
      </c>
      <c r="F4146" s="5">
        <v>45806</v>
      </c>
      <c r="G4146" s="4" t="str">
        <f>IF(WEEKDAY(Table1[[#This Row],[Order_Date]],2)&gt;=6,"Weekend","Weekday")</f>
        <v>Weekday</v>
      </c>
      <c r="H4146" s="5" t="str">
        <f>TEXT(Table1[[#This Row],[Order_Date]],"mmmm")</f>
        <v>May</v>
      </c>
      <c r="I4146" s="7">
        <f>MONTH(Table1[[#This Row],[Order_Date]])</f>
        <v>5</v>
      </c>
      <c r="J4146" s="7">
        <v>5</v>
      </c>
      <c r="K4146" s="4">
        <v>368.22</v>
      </c>
      <c r="L4146" s="4">
        <v>15</v>
      </c>
      <c r="M4146" s="4">
        <v>1564.94</v>
      </c>
      <c r="N4146" s="4">
        <f>(Table1[[#This Row],[Quantity]]*Table1[[#This Row],[Unit_Price]])*(1-Table1[[#This Row],[Discount_%]]/100)</f>
        <v>1564.9350000000002</v>
      </c>
      <c r="O4146" s="4">
        <v>1242.58</v>
      </c>
      <c r="P4146" s="4">
        <v>322.36</v>
      </c>
      <c r="Q4146">
        <f>Table1[[#This Row],[Revenue]]-Table1[[#This Row],[Cost]]</f>
        <v>322.36000000000013</v>
      </c>
      <c r="R4146" s="6">
        <f>Table1[[#This Row],[Profit]]/Table1[[#This Row],[Revenue]]</f>
        <v>0.20598872800235152</v>
      </c>
    </row>
    <row r="4147" spans="1:18" x14ac:dyDescent="0.45">
      <c r="A4147" s="1" t="s">
        <v>7486</v>
      </c>
      <c r="B4147" s="1" t="s">
        <v>3486</v>
      </c>
      <c r="C4147" s="1" t="s">
        <v>20</v>
      </c>
      <c r="D4147" s="1" t="s">
        <v>25</v>
      </c>
      <c r="E4147" s="1" t="s">
        <v>4</v>
      </c>
      <c r="F4147" s="2">
        <v>45544</v>
      </c>
      <c r="G4147" s="1" t="str">
        <f>IF(WEEKDAY(Table1[[#This Row],[Order_Date]],2)&gt;=6,"Weekend","Weekday")</f>
        <v>Weekday</v>
      </c>
      <c r="H4147" s="2" t="str">
        <f>TEXT(Table1[[#This Row],[Order_Date]],"mmmm")</f>
        <v>September</v>
      </c>
      <c r="I4147" s="8">
        <f>MONTH(Table1[[#This Row],[Order_Date]])</f>
        <v>9</v>
      </c>
      <c r="J4147" s="8">
        <v>4</v>
      </c>
      <c r="K4147" s="1">
        <v>440.59</v>
      </c>
      <c r="L4147" s="1">
        <v>5</v>
      </c>
      <c r="M4147" s="1">
        <v>1674.24</v>
      </c>
      <c r="N4147" s="1">
        <f>(Table1[[#This Row],[Quantity]]*Table1[[#This Row],[Unit_Price]])*(1-Table1[[#This Row],[Discount_%]]/100)</f>
        <v>1674.2419999999997</v>
      </c>
      <c r="O4147" s="1">
        <v>1217.4100000000001</v>
      </c>
      <c r="P4147" s="1">
        <v>456.83</v>
      </c>
      <c r="Q4147">
        <f>Table1[[#This Row],[Revenue]]-Table1[[#This Row],[Cost]]</f>
        <v>456.82999999999993</v>
      </c>
      <c r="R4147" s="6">
        <f>Table1[[#This Row],[Profit]]/Table1[[#This Row],[Revenue]]</f>
        <v>0.27285813264525993</v>
      </c>
    </row>
    <row r="4148" spans="1:18" x14ac:dyDescent="0.45">
      <c r="A4148" s="4" t="s">
        <v>7487</v>
      </c>
      <c r="B4148" s="4" t="s">
        <v>7488</v>
      </c>
      <c r="C4148" s="4" t="s">
        <v>2</v>
      </c>
      <c r="D4148" s="4" t="s">
        <v>82</v>
      </c>
      <c r="E4148" s="4" t="s">
        <v>14</v>
      </c>
      <c r="F4148" s="5">
        <v>45811</v>
      </c>
      <c r="G4148" s="4" t="str">
        <f>IF(WEEKDAY(Table1[[#This Row],[Order_Date]],2)&gt;=6,"Weekend","Weekday")</f>
        <v>Weekday</v>
      </c>
      <c r="H4148" s="5" t="str">
        <f>TEXT(Table1[[#This Row],[Order_Date]],"mmmm")</f>
        <v>June</v>
      </c>
      <c r="I4148" s="7">
        <f>MONTH(Table1[[#This Row],[Order_Date]])</f>
        <v>6</v>
      </c>
      <c r="J4148" s="7">
        <v>4</v>
      </c>
      <c r="K4148" s="4">
        <v>1781.92</v>
      </c>
      <c r="L4148" s="4">
        <v>0</v>
      </c>
      <c r="M4148" s="4">
        <v>7127.68</v>
      </c>
      <c r="N4148" s="4">
        <f>(Table1[[#This Row],[Quantity]]*Table1[[#This Row],[Unit_Price]])*(1-Table1[[#This Row],[Discount_%]]/100)</f>
        <v>7127.68</v>
      </c>
      <c r="O4148" s="4">
        <v>4967.07</v>
      </c>
      <c r="P4148" s="4">
        <v>2160.61</v>
      </c>
      <c r="Q4148">
        <f>Table1[[#This Row],[Revenue]]-Table1[[#This Row],[Cost]]</f>
        <v>2160.6100000000006</v>
      </c>
      <c r="R4148" s="6">
        <f>Table1[[#This Row],[Profit]]/Table1[[#This Row],[Revenue]]</f>
        <v>0.30312948953937324</v>
      </c>
    </row>
    <row r="4149" spans="1:18" x14ac:dyDescent="0.45">
      <c r="A4149" s="1" t="s">
        <v>7489</v>
      </c>
      <c r="B4149" s="1" t="s">
        <v>7490</v>
      </c>
      <c r="C4149" s="1" t="s">
        <v>20</v>
      </c>
      <c r="D4149" s="1" t="s">
        <v>103</v>
      </c>
      <c r="E4149" s="1" t="s">
        <v>14</v>
      </c>
      <c r="F4149" s="2">
        <v>45604</v>
      </c>
      <c r="G4149" s="1" t="str">
        <f>IF(WEEKDAY(Table1[[#This Row],[Order_Date]],2)&gt;=6,"Weekend","Weekday")</f>
        <v>Weekday</v>
      </c>
      <c r="H4149" s="2" t="str">
        <f>TEXT(Table1[[#This Row],[Order_Date]],"mmmm")</f>
        <v>November</v>
      </c>
      <c r="I4149" s="8">
        <f>MONTH(Table1[[#This Row],[Order_Date]])</f>
        <v>11</v>
      </c>
      <c r="J4149" s="8">
        <v>1</v>
      </c>
      <c r="K4149" s="1">
        <v>2495.11</v>
      </c>
      <c r="L4149" s="1">
        <v>5</v>
      </c>
      <c r="M4149" s="1">
        <v>2370.35</v>
      </c>
      <c r="N4149" s="1">
        <f>(Table1[[#This Row],[Quantity]]*Table1[[#This Row],[Unit_Price]])*(1-Table1[[#This Row],[Discount_%]]/100)</f>
        <v>2370.3544999999999</v>
      </c>
      <c r="O4149" s="1">
        <v>1475.12</v>
      </c>
      <c r="P4149" s="1">
        <v>895.23</v>
      </c>
      <c r="Q4149">
        <f>Table1[[#This Row],[Revenue]]-Table1[[#This Row],[Cost]]</f>
        <v>895.23</v>
      </c>
      <c r="R4149" s="6">
        <f>Table1[[#This Row],[Profit]]/Table1[[#This Row],[Revenue]]</f>
        <v>0.37767840192376656</v>
      </c>
    </row>
    <row r="4150" spans="1:18" x14ac:dyDescent="0.45">
      <c r="A4150" s="4" t="s">
        <v>7491</v>
      </c>
      <c r="B4150" s="4" t="s">
        <v>7492</v>
      </c>
      <c r="C4150" s="4" t="s">
        <v>2</v>
      </c>
      <c r="D4150" s="4" t="s">
        <v>65</v>
      </c>
      <c r="E4150" s="4" t="s">
        <v>14</v>
      </c>
      <c r="F4150" s="5">
        <v>45404</v>
      </c>
      <c r="G4150" s="4" t="str">
        <f>IF(WEEKDAY(Table1[[#This Row],[Order_Date]],2)&gt;=6,"Weekend","Weekday")</f>
        <v>Weekday</v>
      </c>
      <c r="H4150" s="5" t="str">
        <f>TEXT(Table1[[#This Row],[Order_Date]],"mmmm")</f>
        <v>April</v>
      </c>
      <c r="I4150" s="7">
        <f>MONTH(Table1[[#This Row],[Order_Date]])</f>
        <v>4</v>
      </c>
      <c r="J4150" s="7">
        <v>1</v>
      </c>
      <c r="K4150" s="4">
        <v>562.88</v>
      </c>
      <c r="L4150" s="4">
        <v>5</v>
      </c>
      <c r="M4150" s="4">
        <v>534.74</v>
      </c>
      <c r="N4150" s="4">
        <f>(Table1[[#This Row],[Quantity]]*Table1[[#This Row],[Unit_Price]])*(1-Table1[[#This Row],[Discount_%]]/100)</f>
        <v>534.73599999999999</v>
      </c>
      <c r="O4150" s="4">
        <v>346.34</v>
      </c>
      <c r="P4150" s="4">
        <v>188.4</v>
      </c>
      <c r="Q4150">
        <f>Table1[[#This Row],[Revenue]]-Table1[[#This Row],[Cost]]</f>
        <v>188.40000000000003</v>
      </c>
      <c r="R4150" s="6">
        <f>Table1[[#This Row],[Profit]]/Table1[[#This Row],[Revenue]]</f>
        <v>0.3523207540112952</v>
      </c>
    </row>
    <row r="4151" spans="1:18" x14ac:dyDescent="0.45">
      <c r="A4151" s="1" t="s">
        <v>7493</v>
      </c>
      <c r="B4151" s="1" t="s">
        <v>7494</v>
      </c>
      <c r="C4151" s="1" t="s">
        <v>12</v>
      </c>
      <c r="D4151" s="1" t="s">
        <v>38</v>
      </c>
      <c r="E4151" s="1" t="s">
        <v>22</v>
      </c>
      <c r="F4151" s="2">
        <v>45526</v>
      </c>
      <c r="G4151" s="1" t="str">
        <f>IF(WEEKDAY(Table1[[#This Row],[Order_Date]],2)&gt;=6,"Weekend","Weekday")</f>
        <v>Weekday</v>
      </c>
      <c r="H4151" s="2" t="str">
        <f>TEXT(Table1[[#This Row],[Order_Date]],"mmmm")</f>
        <v>August</v>
      </c>
      <c r="I4151" s="8">
        <f>MONTH(Table1[[#This Row],[Order_Date]])</f>
        <v>8</v>
      </c>
      <c r="J4151" s="8">
        <v>1</v>
      </c>
      <c r="K4151" s="1">
        <v>1719.19</v>
      </c>
      <c r="L4151" s="1">
        <v>10</v>
      </c>
      <c r="M4151" s="1">
        <v>1547.27</v>
      </c>
      <c r="N4151" s="1">
        <f>(Table1[[#This Row],[Quantity]]*Table1[[#This Row],[Unit_Price]])*(1-Table1[[#This Row],[Discount_%]]/100)</f>
        <v>1547.2710000000002</v>
      </c>
      <c r="O4151" s="1">
        <v>1136.55</v>
      </c>
      <c r="P4151" s="1">
        <v>410.72</v>
      </c>
      <c r="Q4151">
        <f>Table1[[#This Row],[Revenue]]-Table1[[#This Row],[Cost]]</f>
        <v>410.72</v>
      </c>
      <c r="R4151" s="6">
        <f>Table1[[#This Row],[Profit]]/Table1[[#This Row],[Revenue]]</f>
        <v>0.26544817646564595</v>
      </c>
    </row>
    <row r="4152" spans="1:18" x14ac:dyDescent="0.45">
      <c r="A4152" s="4" t="s">
        <v>7495</v>
      </c>
      <c r="B4152" s="4" t="s">
        <v>7496</v>
      </c>
      <c r="C4152" s="4" t="s">
        <v>7</v>
      </c>
      <c r="D4152" s="4" t="s">
        <v>71</v>
      </c>
      <c r="E4152" s="4" t="s">
        <v>4</v>
      </c>
      <c r="F4152" s="5">
        <v>45724</v>
      </c>
      <c r="G4152" s="4" t="str">
        <f>IF(WEEKDAY(Table1[[#This Row],[Order_Date]],2)&gt;=6,"Weekend","Weekday")</f>
        <v>Weekend</v>
      </c>
      <c r="H4152" s="5" t="str">
        <f>TEXT(Table1[[#This Row],[Order_Date]],"mmmm")</f>
        <v>March</v>
      </c>
      <c r="I4152" s="7">
        <f>MONTH(Table1[[#This Row],[Order_Date]])</f>
        <v>3</v>
      </c>
      <c r="J4152" s="7">
        <v>3</v>
      </c>
      <c r="K4152" s="4">
        <v>2747.6</v>
      </c>
      <c r="L4152" s="4">
        <v>15</v>
      </c>
      <c r="M4152" s="4">
        <v>7006.38</v>
      </c>
      <c r="N4152" s="4">
        <f>(Table1[[#This Row],[Quantity]]*Table1[[#This Row],[Unit_Price]])*(1-Table1[[#This Row],[Discount_%]]/100)</f>
        <v>7006.3799999999992</v>
      </c>
      <c r="O4152" s="4">
        <v>5439.76</v>
      </c>
      <c r="P4152" s="4">
        <v>1566.62</v>
      </c>
      <c r="Q4152">
        <f>Table1[[#This Row],[Revenue]]-Table1[[#This Row],[Cost]]</f>
        <v>1566.62</v>
      </c>
      <c r="R4152" s="6">
        <f>Table1[[#This Row],[Profit]]/Table1[[#This Row],[Revenue]]</f>
        <v>0.22359906256868739</v>
      </c>
    </row>
    <row r="4153" spans="1:18" x14ac:dyDescent="0.45">
      <c r="A4153" s="1" t="s">
        <v>7497</v>
      </c>
      <c r="B4153" s="1" t="s">
        <v>7498</v>
      </c>
      <c r="C4153" s="1" t="s">
        <v>7</v>
      </c>
      <c r="D4153" s="1" t="s">
        <v>71</v>
      </c>
      <c r="E4153" s="1" t="s">
        <v>14</v>
      </c>
      <c r="F4153" s="2">
        <v>45722</v>
      </c>
      <c r="G4153" s="1" t="str">
        <f>IF(WEEKDAY(Table1[[#This Row],[Order_Date]],2)&gt;=6,"Weekend","Weekday")</f>
        <v>Weekday</v>
      </c>
      <c r="H4153" s="2" t="str">
        <f>TEXT(Table1[[#This Row],[Order_Date]],"mmmm")</f>
        <v>March</v>
      </c>
      <c r="I4153" s="8">
        <f>MONTH(Table1[[#This Row],[Order_Date]])</f>
        <v>3</v>
      </c>
      <c r="J4153" s="8">
        <v>4</v>
      </c>
      <c r="K4153" s="1">
        <v>2096.4299999999998</v>
      </c>
      <c r="L4153" s="1">
        <v>10</v>
      </c>
      <c r="M4153" s="1">
        <v>7547.15</v>
      </c>
      <c r="N4153" s="1">
        <f>(Table1[[#This Row],[Quantity]]*Table1[[#This Row],[Unit_Price]])*(1-Table1[[#This Row],[Discount_%]]/100)</f>
        <v>7547.1479999999992</v>
      </c>
      <c r="O4153" s="1">
        <v>5264.21</v>
      </c>
      <c r="P4153" s="1">
        <v>2282.94</v>
      </c>
      <c r="Q4153">
        <f>Table1[[#This Row],[Revenue]]-Table1[[#This Row],[Cost]]</f>
        <v>2282.9399999999996</v>
      </c>
      <c r="R4153" s="6">
        <f>Table1[[#This Row],[Profit]]/Table1[[#This Row],[Revenue]]</f>
        <v>0.30249034403715314</v>
      </c>
    </row>
    <row r="4154" spans="1:18" x14ac:dyDescent="0.45">
      <c r="A4154" s="4" t="s">
        <v>7499</v>
      </c>
      <c r="B4154" s="4" t="s">
        <v>7500</v>
      </c>
      <c r="C4154" s="4" t="s">
        <v>12</v>
      </c>
      <c r="D4154" s="4" t="s">
        <v>111</v>
      </c>
      <c r="E4154" s="4" t="s">
        <v>9</v>
      </c>
      <c r="F4154" s="5">
        <v>45342</v>
      </c>
      <c r="G4154" s="4" t="str">
        <f>IF(WEEKDAY(Table1[[#This Row],[Order_Date]],2)&gt;=6,"Weekend","Weekday")</f>
        <v>Weekday</v>
      </c>
      <c r="H4154" s="5" t="str">
        <f>TEXT(Table1[[#This Row],[Order_Date]],"mmmm")</f>
        <v>February</v>
      </c>
      <c r="I4154" s="7">
        <f>MONTH(Table1[[#This Row],[Order_Date]])</f>
        <v>2</v>
      </c>
      <c r="J4154" s="7">
        <v>5</v>
      </c>
      <c r="K4154" s="4">
        <v>229.63</v>
      </c>
      <c r="L4154" s="4">
        <v>15</v>
      </c>
      <c r="M4154" s="4">
        <v>975.93</v>
      </c>
      <c r="N4154" s="4">
        <f>(Table1[[#This Row],[Quantity]]*Table1[[#This Row],[Unit_Price]])*(1-Table1[[#This Row],[Discount_%]]/100)</f>
        <v>975.92750000000001</v>
      </c>
      <c r="O4154" s="4">
        <v>599.72</v>
      </c>
      <c r="P4154" s="4">
        <v>376.21</v>
      </c>
      <c r="Q4154">
        <f>Table1[[#This Row],[Revenue]]-Table1[[#This Row],[Cost]]</f>
        <v>376.20999999999992</v>
      </c>
      <c r="R4154" s="6">
        <f>Table1[[#This Row],[Profit]]/Table1[[#This Row],[Revenue]]</f>
        <v>0.38548871332984946</v>
      </c>
    </row>
    <row r="4155" spans="1:18" x14ac:dyDescent="0.45">
      <c r="A4155" s="1" t="s">
        <v>7501</v>
      </c>
      <c r="B4155" s="1" t="s">
        <v>7502</v>
      </c>
      <c r="C4155" s="1" t="s">
        <v>7</v>
      </c>
      <c r="D4155" s="1" t="s">
        <v>46</v>
      </c>
      <c r="E4155" s="1" t="s">
        <v>22</v>
      </c>
      <c r="F4155" s="2">
        <v>45717</v>
      </c>
      <c r="G4155" s="1" t="str">
        <f>IF(WEEKDAY(Table1[[#This Row],[Order_Date]],2)&gt;=6,"Weekend","Weekday")</f>
        <v>Weekend</v>
      </c>
      <c r="H4155" s="2" t="str">
        <f>TEXT(Table1[[#This Row],[Order_Date]],"mmmm")</f>
        <v>March</v>
      </c>
      <c r="I4155" s="8">
        <f>MONTH(Table1[[#This Row],[Order_Date]])</f>
        <v>3</v>
      </c>
      <c r="J4155" s="8">
        <v>1</v>
      </c>
      <c r="K4155" s="1">
        <v>1250.72</v>
      </c>
      <c r="L4155" s="1">
        <v>10</v>
      </c>
      <c r="M4155" s="1">
        <v>1125.6500000000001</v>
      </c>
      <c r="N4155" s="1">
        <f>(Table1[[#This Row],[Quantity]]*Table1[[#This Row],[Unit_Price]])*(1-Table1[[#This Row],[Discount_%]]/100)</f>
        <v>1125.6480000000001</v>
      </c>
      <c r="O4155" s="1">
        <v>695.95</v>
      </c>
      <c r="P4155" s="1">
        <v>429.7</v>
      </c>
      <c r="Q4155">
        <f>Table1[[#This Row],[Revenue]]-Table1[[#This Row],[Cost]]</f>
        <v>429.70000000000005</v>
      </c>
      <c r="R4155" s="6">
        <f>Table1[[#This Row],[Profit]]/Table1[[#This Row],[Revenue]]</f>
        <v>0.38173499755696705</v>
      </c>
    </row>
    <row r="4156" spans="1:18" x14ac:dyDescent="0.45">
      <c r="A4156" s="4" t="s">
        <v>7503</v>
      </c>
      <c r="B4156" s="4" t="s">
        <v>7504</v>
      </c>
      <c r="C4156" s="4" t="s">
        <v>12</v>
      </c>
      <c r="D4156" s="4" t="s">
        <v>38</v>
      </c>
      <c r="E4156" s="4" t="s">
        <v>14</v>
      </c>
      <c r="F4156" s="5">
        <v>45297</v>
      </c>
      <c r="G4156" s="4" t="str">
        <f>IF(WEEKDAY(Table1[[#This Row],[Order_Date]],2)&gt;=6,"Weekend","Weekday")</f>
        <v>Weekend</v>
      </c>
      <c r="H4156" s="5" t="str">
        <f>TEXT(Table1[[#This Row],[Order_Date]],"mmmm")</f>
        <v>January</v>
      </c>
      <c r="I4156" s="7">
        <f>MONTH(Table1[[#This Row],[Order_Date]])</f>
        <v>1</v>
      </c>
      <c r="J4156" s="7">
        <v>2</v>
      </c>
      <c r="K4156" s="4">
        <v>1887.22</v>
      </c>
      <c r="L4156" s="4">
        <v>20</v>
      </c>
      <c r="M4156" s="4">
        <v>3019.55</v>
      </c>
      <c r="N4156" s="4">
        <f>(Table1[[#This Row],[Quantity]]*Table1[[#This Row],[Unit_Price]])*(1-Table1[[#This Row],[Discount_%]]/100)</f>
        <v>3019.5520000000001</v>
      </c>
      <c r="O4156" s="4">
        <v>2300.6799999999998</v>
      </c>
      <c r="P4156" s="4">
        <v>718.87</v>
      </c>
      <c r="Q4156">
        <f>Table1[[#This Row],[Revenue]]-Table1[[#This Row],[Cost]]</f>
        <v>718.87000000000035</v>
      </c>
      <c r="R4156" s="6">
        <f>Table1[[#This Row],[Profit]]/Table1[[#This Row],[Revenue]]</f>
        <v>0.23807189813051613</v>
      </c>
    </row>
    <row r="4157" spans="1:18" x14ac:dyDescent="0.45">
      <c r="A4157" s="1" t="s">
        <v>7505</v>
      </c>
      <c r="B4157" s="1" t="s">
        <v>7506</v>
      </c>
      <c r="C4157" s="1" t="s">
        <v>12</v>
      </c>
      <c r="D4157" s="1" t="s">
        <v>111</v>
      </c>
      <c r="E4157" s="1" t="s">
        <v>22</v>
      </c>
      <c r="F4157" s="2">
        <v>46018</v>
      </c>
      <c r="G4157" s="1" t="str">
        <f>IF(WEEKDAY(Table1[[#This Row],[Order_Date]],2)&gt;=6,"Weekend","Weekday")</f>
        <v>Weekend</v>
      </c>
      <c r="H4157" s="2" t="str">
        <f>TEXT(Table1[[#This Row],[Order_Date]],"mmmm")</f>
        <v>December</v>
      </c>
      <c r="I4157" s="8">
        <f>MONTH(Table1[[#This Row],[Order_Date]])</f>
        <v>12</v>
      </c>
      <c r="J4157" s="8">
        <v>1</v>
      </c>
      <c r="K4157" s="1">
        <v>2836.51</v>
      </c>
      <c r="L4157" s="1">
        <v>20</v>
      </c>
      <c r="M4157" s="1">
        <v>2269.21</v>
      </c>
      <c r="N4157" s="1">
        <f>(Table1[[#This Row],[Quantity]]*Table1[[#This Row],[Unit_Price]])*(1-Table1[[#This Row],[Discount_%]]/100)</f>
        <v>2269.2080000000001</v>
      </c>
      <c r="O4157" s="1">
        <v>1807.88</v>
      </c>
      <c r="P4157" s="1">
        <v>461.33</v>
      </c>
      <c r="Q4157">
        <f>Table1[[#This Row],[Revenue]]-Table1[[#This Row],[Cost]]</f>
        <v>461.32999999999993</v>
      </c>
      <c r="R4157" s="6">
        <f>Table1[[#This Row],[Profit]]/Table1[[#This Row],[Revenue]]</f>
        <v>0.2032998268119742</v>
      </c>
    </row>
    <row r="4158" spans="1:18" x14ac:dyDescent="0.45">
      <c r="A4158" s="4" t="s">
        <v>7507</v>
      </c>
      <c r="B4158" s="4" t="s">
        <v>1147</v>
      </c>
      <c r="C4158" s="4" t="s">
        <v>12</v>
      </c>
      <c r="D4158" s="4" t="s">
        <v>13</v>
      </c>
      <c r="E4158" s="4" t="s">
        <v>4</v>
      </c>
      <c r="F4158" s="5">
        <v>45885</v>
      </c>
      <c r="G4158" s="4" t="str">
        <f>IF(WEEKDAY(Table1[[#This Row],[Order_Date]],2)&gt;=6,"Weekend","Weekday")</f>
        <v>Weekend</v>
      </c>
      <c r="H4158" s="5" t="str">
        <f>TEXT(Table1[[#This Row],[Order_Date]],"mmmm")</f>
        <v>August</v>
      </c>
      <c r="I4158" s="7">
        <f>MONTH(Table1[[#This Row],[Order_Date]])</f>
        <v>8</v>
      </c>
      <c r="J4158" s="7">
        <v>1</v>
      </c>
      <c r="K4158" s="4">
        <v>1846.24</v>
      </c>
      <c r="L4158" s="4">
        <v>0</v>
      </c>
      <c r="M4158" s="4">
        <v>1846.24</v>
      </c>
      <c r="N4158" s="4">
        <f>(Table1[[#This Row],[Quantity]]*Table1[[#This Row],[Unit_Price]])*(1-Table1[[#This Row],[Discount_%]]/100)</f>
        <v>1846.24</v>
      </c>
      <c r="O4158" s="4">
        <v>1402.98</v>
      </c>
      <c r="P4158" s="4">
        <v>443.26</v>
      </c>
      <c r="Q4158">
        <f>Table1[[#This Row],[Revenue]]-Table1[[#This Row],[Cost]]</f>
        <v>443.26</v>
      </c>
      <c r="R4158" s="6">
        <f>Table1[[#This Row],[Profit]]/Table1[[#This Row],[Revenue]]</f>
        <v>0.24008796256174711</v>
      </c>
    </row>
    <row r="4159" spans="1:18" x14ac:dyDescent="0.45">
      <c r="A4159" s="1" t="s">
        <v>7508</v>
      </c>
      <c r="B4159" s="1" t="s">
        <v>7509</v>
      </c>
      <c r="C4159" s="1" t="s">
        <v>28</v>
      </c>
      <c r="D4159" s="1" t="s">
        <v>35</v>
      </c>
      <c r="E4159" s="1" t="s">
        <v>9</v>
      </c>
      <c r="F4159" s="2">
        <v>45691</v>
      </c>
      <c r="G4159" s="1" t="str">
        <f>IF(WEEKDAY(Table1[[#This Row],[Order_Date]],2)&gt;=6,"Weekend","Weekday")</f>
        <v>Weekday</v>
      </c>
      <c r="H4159" s="2" t="str">
        <f>TEXT(Table1[[#This Row],[Order_Date]],"mmmm")</f>
        <v>February</v>
      </c>
      <c r="I4159" s="8">
        <f>MONTH(Table1[[#This Row],[Order_Date]])</f>
        <v>2</v>
      </c>
      <c r="J4159" s="8">
        <v>3</v>
      </c>
      <c r="K4159" s="1">
        <v>3484.01</v>
      </c>
      <c r="L4159" s="1">
        <v>0</v>
      </c>
      <c r="M4159" s="1">
        <v>10452.030000000001</v>
      </c>
      <c r="N4159" s="1">
        <f>(Table1[[#This Row],[Quantity]]*Table1[[#This Row],[Unit_Price]])*(1-Table1[[#This Row],[Discount_%]]/100)</f>
        <v>10452.030000000001</v>
      </c>
      <c r="O4159" s="1">
        <v>7650.97</v>
      </c>
      <c r="P4159" s="1">
        <v>2801.06</v>
      </c>
      <c r="Q4159">
        <f>Table1[[#This Row],[Revenue]]-Table1[[#This Row],[Cost]]</f>
        <v>2801.0600000000004</v>
      </c>
      <c r="R4159" s="6">
        <f>Table1[[#This Row],[Profit]]/Table1[[#This Row],[Revenue]]</f>
        <v>0.2679919594566797</v>
      </c>
    </row>
    <row r="4160" spans="1:18" x14ac:dyDescent="0.45">
      <c r="A4160" s="4" t="s">
        <v>7510</v>
      </c>
      <c r="B4160" s="4" t="s">
        <v>7511</v>
      </c>
      <c r="C4160" s="4" t="s">
        <v>7</v>
      </c>
      <c r="D4160" s="4" t="s">
        <v>46</v>
      </c>
      <c r="E4160" s="4" t="s">
        <v>14</v>
      </c>
      <c r="F4160" s="5">
        <v>45331</v>
      </c>
      <c r="G4160" s="4" t="str">
        <f>IF(WEEKDAY(Table1[[#This Row],[Order_Date]],2)&gt;=6,"Weekend","Weekday")</f>
        <v>Weekday</v>
      </c>
      <c r="H4160" s="5" t="str">
        <f>TEXT(Table1[[#This Row],[Order_Date]],"mmmm")</f>
        <v>February</v>
      </c>
      <c r="I4160" s="7">
        <f>MONTH(Table1[[#This Row],[Order_Date]])</f>
        <v>2</v>
      </c>
      <c r="J4160" s="7">
        <v>4</v>
      </c>
      <c r="K4160" s="4">
        <v>1521.25</v>
      </c>
      <c r="L4160" s="4">
        <v>15</v>
      </c>
      <c r="M4160" s="4">
        <v>5172.25</v>
      </c>
      <c r="N4160" s="4">
        <f>(Table1[[#This Row],[Quantity]]*Table1[[#This Row],[Unit_Price]])*(1-Table1[[#This Row],[Discount_%]]/100)</f>
        <v>5172.25</v>
      </c>
      <c r="O4160" s="4">
        <v>4385.3100000000004</v>
      </c>
      <c r="P4160" s="4">
        <v>786.94</v>
      </c>
      <c r="Q4160">
        <f>Table1[[#This Row],[Revenue]]-Table1[[#This Row],[Cost]]</f>
        <v>786.9399999999996</v>
      </c>
      <c r="R4160" s="6">
        <f>Table1[[#This Row],[Profit]]/Table1[[#This Row],[Revenue]]</f>
        <v>0.15214655130745808</v>
      </c>
    </row>
    <row r="4161" spans="1:18" x14ac:dyDescent="0.45">
      <c r="A4161" s="1" t="s">
        <v>7512</v>
      </c>
      <c r="B4161" s="1" t="s">
        <v>7513</v>
      </c>
      <c r="C4161" s="1" t="s">
        <v>2</v>
      </c>
      <c r="D4161" s="1" t="s">
        <v>68</v>
      </c>
      <c r="E4161" s="1" t="s">
        <v>22</v>
      </c>
      <c r="F4161" s="2">
        <v>45497</v>
      </c>
      <c r="G4161" s="1" t="str">
        <f>IF(WEEKDAY(Table1[[#This Row],[Order_Date]],2)&gt;=6,"Weekend","Weekday")</f>
        <v>Weekday</v>
      </c>
      <c r="H4161" s="2" t="str">
        <f>TEXT(Table1[[#This Row],[Order_Date]],"mmmm")</f>
        <v>July</v>
      </c>
      <c r="I4161" s="8">
        <f>MONTH(Table1[[#This Row],[Order_Date]])</f>
        <v>7</v>
      </c>
      <c r="J4161" s="8">
        <v>4</v>
      </c>
      <c r="K4161" s="1">
        <v>3569.1</v>
      </c>
      <c r="L4161" s="1">
        <v>0</v>
      </c>
      <c r="M4161" s="1">
        <v>14276.4</v>
      </c>
      <c r="N4161" s="1">
        <f>(Table1[[#This Row],[Quantity]]*Table1[[#This Row],[Unit_Price]])*(1-Table1[[#This Row],[Discount_%]]/100)</f>
        <v>14276.4</v>
      </c>
      <c r="O4161" s="1">
        <v>8784.7999999999993</v>
      </c>
      <c r="P4161" s="1">
        <v>5491.6</v>
      </c>
      <c r="Q4161">
        <f>Table1[[#This Row],[Revenue]]-Table1[[#This Row],[Cost]]</f>
        <v>5491.6</v>
      </c>
      <c r="R4161" s="6">
        <f>Table1[[#This Row],[Profit]]/Table1[[#This Row],[Revenue]]</f>
        <v>0.38466280014569504</v>
      </c>
    </row>
    <row r="4162" spans="1:18" x14ac:dyDescent="0.45">
      <c r="A4162" s="4" t="s">
        <v>7514</v>
      </c>
      <c r="B4162" s="4" t="s">
        <v>7515</v>
      </c>
      <c r="C4162" s="4" t="s">
        <v>20</v>
      </c>
      <c r="D4162" s="4" t="s">
        <v>21</v>
      </c>
      <c r="E4162" s="4" t="s">
        <v>22</v>
      </c>
      <c r="F4162" s="5">
        <v>45613</v>
      </c>
      <c r="G4162" s="4" t="str">
        <f>IF(WEEKDAY(Table1[[#This Row],[Order_Date]],2)&gt;=6,"Weekend","Weekday")</f>
        <v>Weekend</v>
      </c>
      <c r="H4162" s="5" t="str">
        <f>TEXT(Table1[[#This Row],[Order_Date]],"mmmm")</f>
        <v>November</v>
      </c>
      <c r="I4162" s="7">
        <f>MONTH(Table1[[#This Row],[Order_Date]])</f>
        <v>11</v>
      </c>
      <c r="J4162" s="7">
        <v>3</v>
      </c>
      <c r="K4162" s="4">
        <v>3971.27</v>
      </c>
      <c r="L4162" s="4">
        <v>20</v>
      </c>
      <c r="M4162" s="4">
        <v>9531.0499999999993</v>
      </c>
      <c r="N4162" s="4">
        <f>(Table1[[#This Row],[Quantity]]*Table1[[#This Row],[Unit_Price]])*(1-Table1[[#This Row],[Discount_%]]/100)</f>
        <v>9531.0480000000007</v>
      </c>
      <c r="O4162" s="4">
        <v>6264.34</v>
      </c>
      <c r="P4162" s="4">
        <v>3266.71</v>
      </c>
      <c r="Q4162">
        <f>Table1[[#This Row],[Revenue]]-Table1[[#This Row],[Cost]]</f>
        <v>3266.7099999999991</v>
      </c>
      <c r="R4162" s="6">
        <f>Table1[[#This Row],[Profit]]/Table1[[#This Row],[Revenue]]</f>
        <v>0.34274397889004887</v>
      </c>
    </row>
    <row r="4163" spans="1:18" x14ac:dyDescent="0.45">
      <c r="A4163" s="1" t="s">
        <v>7516</v>
      </c>
      <c r="B4163" s="1" t="s">
        <v>5864</v>
      </c>
      <c r="C4163" s="1" t="s">
        <v>28</v>
      </c>
      <c r="D4163" s="1" t="s">
        <v>137</v>
      </c>
      <c r="E4163" s="1" t="s">
        <v>9</v>
      </c>
      <c r="F4163" s="2">
        <v>45664</v>
      </c>
      <c r="G4163" s="1" t="str">
        <f>IF(WEEKDAY(Table1[[#This Row],[Order_Date]],2)&gt;=6,"Weekend","Weekday")</f>
        <v>Weekday</v>
      </c>
      <c r="H4163" s="2" t="str">
        <f>TEXT(Table1[[#This Row],[Order_Date]],"mmmm")</f>
        <v>January</v>
      </c>
      <c r="I4163" s="8">
        <f>MONTH(Table1[[#This Row],[Order_Date]])</f>
        <v>1</v>
      </c>
      <c r="J4163" s="8">
        <v>3</v>
      </c>
      <c r="K4163" s="1">
        <v>4923.6400000000003</v>
      </c>
      <c r="L4163" s="1">
        <v>5</v>
      </c>
      <c r="M4163" s="1">
        <v>14032.37</v>
      </c>
      <c r="N4163" s="1">
        <f>(Table1[[#This Row],[Quantity]]*Table1[[#This Row],[Unit_Price]])*(1-Table1[[#This Row],[Discount_%]]/100)</f>
        <v>14032.374000000002</v>
      </c>
      <c r="O4163" s="1">
        <v>11416.02</v>
      </c>
      <c r="P4163" s="1">
        <v>2616.35</v>
      </c>
      <c r="Q4163">
        <f>Table1[[#This Row],[Revenue]]-Table1[[#This Row],[Cost]]</f>
        <v>2616.3500000000004</v>
      </c>
      <c r="R4163" s="6">
        <f>Table1[[#This Row],[Profit]]/Table1[[#This Row],[Revenue]]</f>
        <v>0.18645104141353169</v>
      </c>
    </row>
    <row r="4164" spans="1:18" x14ac:dyDescent="0.45">
      <c r="A4164" s="4" t="s">
        <v>7517</v>
      </c>
      <c r="B4164" s="4" t="s">
        <v>7518</v>
      </c>
      <c r="C4164" s="4" t="s">
        <v>2</v>
      </c>
      <c r="D4164" s="4" t="s">
        <v>17</v>
      </c>
      <c r="E4164" s="4" t="s">
        <v>14</v>
      </c>
      <c r="F4164" s="5">
        <v>45671</v>
      </c>
      <c r="G4164" s="4" t="str">
        <f>IF(WEEKDAY(Table1[[#This Row],[Order_Date]],2)&gt;=6,"Weekend","Weekday")</f>
        <v>Weekday</v>
      </c>
      <c r="H4164" s="5" t="str">
        <f>TEXT(Table1[[#This Row],[Order_Date]],"mmmm")</f>
        <v>January</v>
      </c>
      <c r="I4164" s="7">
        <f>MONTH(Table1[[#This Row],[Order_Date]])</f>
        <v>1</v>
      </c>
      <c r="J4164" s="7">
        <v>1</v>
      </c>
      <c r="K4164" s="4">
        <v>2336.11</v>
      </c>
      <c r="L4164" s="4">
        <v>20</v>
      </c>
      <c r="M4164" s="4">
        <v>1868.89</v>
      </c>
      <c r="N4164" s="4">
        <f>(Table1[[#This Row],[Quantity]]*Table1[[#This Row],[Unit_Price]])*(1-Table1[[#This Row],[Discount_%]]/100)</f>
        <v>1868.8880000000001</v>
      </c>
      <c r="O4164" s="4">
        <v>1217.32</v>
      </c>
      <c r="P4164" s="4">
        <v>651.57000000000005</v>
      </c>
      <c r="Q4164">
        <f>Table1[[#This Row],[Revenue]]-Table1[[#This Row],[Cost]]</f>
        <v>651.57000000000016</v>
      </c>
      <c r="R4164" s="6">
        <f>Table1[[#This Row],[Profit]]/Table1[[#This Row],[Revenue]]</f>
        <v>0.34864010187865524</v>
      </c>
    </row>
    <row r="4165" spans="1:18" x14ac:dyDescent="0.45">
      <c r="A4165" s="1" t="s">
        <v>7519</v>
      </c>
      <c r="B4165" s="1" t="s">
        <v>1997</v>
      </c>
      <c r="C4165" s="1" t="s">
        <v>28</v>
      </c>
      <c r="D4165" s="1" t="s">
        <v>85</v>
      </c>
      <c r="E4165" s="1" t="s">
        <v>22</v>
      </c>
      <c r="F4165" s="2">
        <v>45834</v>
      </c>
      <c r="G4165" s="1" t="str">
        <f>IF(WEEKDAY(Table1[[#This Row],[Order_Date]],2)&gt;=6,"Weekend","Weekday")</f>
        <v>Weekday</v>
      </c>
      <c r="H4165" s="2" t="str">
        <f>TEXT(Table1[[#This Row],[Order_Date]],"mmmm")</f>
        <v>June</v>
      </c>
      <c r="I4165" s="8">
        <f>MONTH(Table1[[#This Row],[Order_Date]])</f>
        <v>6</v>
      </c>
      <c r="J4165" s="8">
        <v>5</v>
      </c>
      <c r="K4165" s="1">
        <v>3304.32</v>
      </c>
      <c r="L4165" s="1">
        <v>10</v>
      </c>
      <c r="M4165" s="1">
        <v>14869.44</v>
      </c>
      <c r="N4165" s="1">
        <f>(Table1[[#This Row],[Quantity]]*Table1[[#This Row],[Unit_Price]])*(1-Table1[[#This Row],[Discount_%]]/100)</f>
        <v>14869.440000000002</v>
      </c>
      <c r="O4165" s="1">
        <v>10909.78</v>
      </c>
      <c r="P4165" s="1">
        <v>3959.66</v>
      </c>
      <c r="Q4165">
        <f>Table1[[#This Row],[Revenue]]-Table1[[#This Row],[Cost]]</f>
        <v>3959.66</v>
      </c>
      <c r="R4165" s="6">
        <f>Table1[[#This Row],[Profit]]/Table1[[#This Row],[Revenue]]</f>
        <v>0.26629516646222046</v>
      </c>
    </row>
    <row r="4166" spans="1:18" x14ac:dyDescent="0.45">
      <c r="A4166" s="4" t="s">
        <v>7520</v>
      </c>
      <c r="B4166" s="4" t="s">
        <v>1610</v>
      </c>
      <c r="C4166" s="4" t="s">
        <v>20</v>
      </c>
      <c r="D4166" s="4" t="s">
        <v>60</v>
      </c>
      <c r="E4166" s="4" t="s">
        <v>9</v>
      </c>
      <c r="F4166" s="5">
        <v>45901</v>
      </c>
      <c r="G4166" s="4" t="str">
        <f>IF(WEEKDAY(Table1[[#This Row],[Order_Date]],2)&gt;=6,"Weekend","Weekday")</f>
        <v>Weekday</v>
      </c>
      <c r="H4166" s="5" t="str">
        <f>TEXT(Table1[[#This Row],[Order_Date]],"mmmm")</f>
        <v>September</v>
      </c>
      <c r="I4166" s="7">
        <f>MONTH(Table1[[#This Row],[Order_Date]])</f>
        <v>9</v>
      </c>
      <c r="J4166" s="7">
        <v>3</v>
      </c>
      <c r="K4166" s="4">
        <v>1919.68</v>
      </c>
      <c r="L4166" s="4">
        <v>0</v>
      </c>
      <c r="M4166" s="4">
        <v>5759.04</v>
      </c>
      <c r="N4166" s="4">
        <f>(Table1[[#This Row],[Quantity]]*Table1[[#This Row],[Unit_Price]])*(1-Table1[[#This Row],[Discount_%]]/100)</f>
        <v>5759.04</v>
      </c>
      <c r="O4166" s="4">
        <v>4815.26</v>
      </c>
      <c r="P4166" s="4">
        <v>943.78</v>
      </c>
      <c r="Q4166">
        <f>Table1[[#This Row],[Revenue]]-Table1[[#This Row],[Cost]]</f>
        <v>943.77999999999975</v>
      </c>
      <c r="R4166" s="6">
        <f>Table1[[#This Row],[Profit]]/Table1[[#This Row],[Revenue]]</f>
        <v>0.1638780074456854</v>
      </c>
    </row>
    <row r="4167" spans="1:18" x14ac:dyDescent="0.45">
      <c r="A4167" s="1" t="s">
        <v>7521</v>
      </c>
      <c r="B4167" s="1" t="s">
        <v>7522</v>
      </c>
      <c r="C4167" s="1" t="s">
        <v>20</v>
      </c>
      <c r="D4167" s="1" t="s">
        <v>57</v>
      </c>
      <c r="E4167" s="1" t="s">
        <v>22</v>
      </c>
      <c r="F4167" s="2">
        <v>45515</v>
      </c>
      <c r="G4167" s="1" t="str">
        <f>IF(WEEKDAY(Table1[[#This Row],[Order_Date]],2)&gt;=6,"Weekend","Weekday")</f>
        <v>Weekend</v>
      </c>
      <c r="H4167" s="2" t="str">
        <f>TEXT(Table1[[#This Row],[Order_Date]],"mmmm")</f>
        <v>August</v>
      </c>
      <c r="I4167" s="8">
        <f>MONTH(Table1[[#This Row],[Order_Date]])</f>
        <v>8</v>
      </c>
      <c r="J4167" s="8">
        <v>2</v>
      </c>
      <c r="K4167" s="1">
        <v>1287.8699999999999</v>
      </c>
      <c r="L4167" s="1">
        <v>5</v>
      </c>
      <c r="M4167" s="1">
        <v>2446.9499999999998</v>
      </c>
      <c r="N4167" s="1">
        <f>(Table1[[#This Row],[Quantity]]*Table1[[#This Row],[Unit_Price]])*(1-Table1[[#This Row],[Discount_%]]/100)</f>
        <v>2446.9529999999995</v>
      </c>
      <c r="O4167" s="1">
        <v>1571.3</v>
      </c>
      <c r="P4167" s="1">
        <v>875.65</v>
      </c>
      <c r="Q4167">
        <f>Table1[[#This Row],[Revenue]]-Table1[[#This Row],[Cost]]</f>
        <v>875.64999999999986</v>
      </c>
      <c r="R4167" s="6">
        <f>Table1[[#This Row],[Profit]]/Table1[[#This Row],[Revenue]]</f>
        <v>0.35785365454954127</v>
      </c>
    </row>
    <row r="4168" spans="1:18" x14ac:dyDescent="0.45">
      <c r="A4168" s="4" t="s">
        <v>7523</v>
      </c>
      <c r="B4168" s="4" t="s">
        <v>7524</v>
      </c>
      <c r="C4168" s="4" t="s">
        <v>2</v>
      </c>
      <c r="D4168" s="4" t="s">
        <v>17</v>
      </c>
      <c r="E4168" s="4" t="s">
        <v>14</v>
      </c>
      <c r="F4168" s="5">
        <v>45882</v>
      </c>
      <c r="G4168" s="4" t="str">
        <f>IF(WEEKDAY(Table1[[#This Row],[Order_Date]],2)&gt;=6,"Weekend","Weekday")</f>
        <v>Weekday</v>
      </c>
      <c r="H4168" s="5" t="str">
        <f>TEXT(Table1[[#This Row],[Order_Date]],"mmmm")</f>
        <v>August</v>
      </c>
      <c r="I4168" s="7">
        <f>MONTH(Table1[[#This Row],[Order_Date]])</f>
        <v>8</v>
      </c>
      <c r="J4168" s="7">
        <v>5</v>
      </c>
      <c r="K4168" s="4">
        <v>3856.7</v>
      </c>
      <c r="L4168" s="4">
        <v>20</v>
      </c>
      <c r="M4168" s="4">
        <v>15426.8</v>
      </c>
      <c r="N4168" s="4">
        <f>(Table1[[#This Row],[Quantity]]*Table1[[#This Row],[Unit_Price]])*(1-Table1[[#This Row],[Discount_%]]/100)</f>
        <v>15426.800000000001</v>
      </c>
      <c r="O4168" s="4">
        <v>12876.73</v>
      </c>
      <c r="P4168" s="4">
        <v>2550.0700000000002</v>
      </c>
      <c r="Q4168">
        <f>Table1[[#This Row],[Revenue]]-Table1[[#This Row],[Cost]]</f>
        <v>2550.0699999999997</v>
      </c>
      <c r="R4168" s="6">
        <f>Table1[[#This Row],[Profit]]/Table1[[#This Row],[Revenue]]</f>
        <v>0.16530129385225714</v>
      </c>
    </row>
    <row r="4169" spans="1:18" x14ac:dyDescent="0.45">
      <c r="A4169" s="1" t="s">
        <v>7525</v>
      </c>
      <c r="B4169" s="1" t="s">
        <v>7526</v>
      </c>
      <c r="C4169" s="1" t="s">
        <v>7</v>
      </c>
      <c r="D4169" s="1" t="s">
        <v>106</v>
      </c>
      <c r="E4169" s="1" t="s">
        <v>4</v>
      </c>
      <c r="F4169" s="2">
        <v>45916</v>
      </c>
      <c r="G4169" s="1" t="str">
        <f>IF(WEEKDAY(Table1[[#This Row],[Order_Date]],2)&gt;=6,"Weekend","Weekday")</f>
        <v>Weekday</v>
      </c>
      <c r="H4169" s="2" t="str">
        <f>TEXT(Table1[[#This Row],[Order_Date]],"mmmm")</f>
        <v>September</v>
      </c>
      <c r="I4169" s="8">
        <f>MONTH(Table1[[#This Row],[Order_Date]])</f>
        <v>9</v>
      </c>
      <c r="J4169" s="8">
        <v>4</v>
      </c>
      <c r="K4169" s="1">
        <v>4043.21</v>
      </c>
      <c r="L4169" s="1">
        <v>5</v>
      </c>
      <c r="M4169" s="1">
        <v>15364.2</v>
      </c>
      <c r="N4169" s="1">
        <f>(Table1[[#This Row],[Quantity]]*Table1[[#This Row],[Unit_Price]])*(1-Table1[[#This Row],[Discount_%]]/100)</f>
        <v>15364.198</v>
      </c>
      <c r="O4169" s="1">
        <v>12747.38</v>
      </c>
      <c r="P4169" s="1">
        <v>2616.8200000000002</v>
      </c>
      <c r="Q4169">
        <f>Table1[[#This Row],[Revenue]]-Table1[[#This Row],[Cost]]</f>
        <v>2616.8200000000015</v>
      </c>
      <c r="R4169" s="6">
        <f>Table1[[#This Row],[Profit]]/Table1[[#This Row],[Revenue]]</f>
        <v>0.1703193137293188</v>
      </c>
    </row>
    <row r="4170" spans="1:18" x14ac:dyDescent="0.45">
      <c r="A4170" s="4" t="s">
        <v>7527</v>
      </c>
      <c r="B4170" s="4" t="s">
        <v>403</v>
      </c>
      <c r="C4170" s="4" t="s">
        <v>28</v>
      </c>
      <c r="D4170" s="4" t="s">
        <v>137</v>
      </c>
      <c r="E4170" s="4" t="s">
        <v>4</v>
      </c>
      <c r="F4170" s="5">
        <v>45672</v>
      </c>
      <c r="G4170" s="4" t="str">
        <f>IF(WEEKDAY(Table1[[#This Row],[Order_Date]],2)&gt;=6,"Weekend","Weekday")</f>
        <v>Weekday</v>
      </c>
      <c r="H4170" s="5" t="str">
        <f>TEXT(Table1[[#This Row],[Order_Date]],"mmmm")</f>
        <v>January</v>
      </c>
      <c r="I4170" s="7">
        <f>MONTH(Table1[[#This Row],[Order_Date]])</f>
        <v>1</v>
      </c>
      <c r="J4170" s="7">
        <v>5</v>
      </c>
      <c r="K4170" s="4">
        <v>1595.33</v>
      </c>
      <c r="L4170" s="4">
        <v>20</v>
      </c>
      <c r="M4170" s="4">
        <v>6381.32</v>
      </c>
      <c r="N4170" s="4">
        <f>(Table1[[#This Row],[Quantity]]*Table1[[#This Row],[Unit_Price]])*(1-Table1[[#This Row],[Discount_%]]/100)</f>
        <v>6381.32</v>
      </c>
      <c r="O4170" s="4">
        <v>4618.12</v>
      </c>
      <c r="P4170" s="4">
        <v>1763.2</v>
      </c>
      <c r="Q4170">
        <f>Table1[[#This Row],[Revenue]]-Table1[[#This Row],[Cost]]</f>
        <v>1763.1999999999998</v>
      </c>
      <c r="R4170" s="6">
        <f>Table1[[#This Row],[Profit]]/Table1[[#This Row],[Revenue]]</f>
        <v>0.27630646950787613</v>
      </c>
    </row>
    <row r="4171" spans="1:18" x14ac:dyDescent="0.45">
      <c r="A4171" s="1" t="s">
        <v>7528</v>
      </c>
      <c r="B4171" s="1" t="s">
        <v>7529</v>
      </c>
      <c r="C4171" s="1" t="s">
        <v>28</v>
      </c>
      <c r="D4171" s="1" t="s">
        <v>85</v>
      </c>
      <c r="E4171" s="1" t="s">
        <v>14</v>
      </c>
      <c r="F4171" s="2">
        <v>45992</v>
      </c>
      <c r="G4171" s="1" t="str">
        <f>IF(WEEKDAY(Table1[[#This Row],[Order_Date]],2)&gt;=6,"Weekend","Weekday")</f>
        <v>Weekday</v>
      </c>
      <c r="H4171" s="2" t="str">
        <f>TEXT(Table1[[#This Row],[Order_Date]],"mmmm")</f>
        <v>December</v>
      </c>
      <c r="I4171" s="8">
        <f>MONTH(Table1[[#This Row],[Order_Date]])</f>
        <v>12</v>
      </c>
      <c r="J4171" s="8">
        <v>4</v>
      </c>
      <c r="K4171" s="1">
        <v>1242.95</v>
      </c>
      <c r="L4171" s="1">
        <v>15</v>
      </c>
      <c r="M4171" s="1">
        <v>4226.03</v>
      </c>
      <c r="N4171" s="1">
        <f>(Table1[[#This Row],[Quantity]]*Table1[[#This Row],[Unit_Price]])*(1-Table1[[#This Row],[Discount_%]]/100)</f>
        <v>4226.03</v>
      </c>
      <c r="O4171" s="1">
        <v>3079.7</v>
      </c>
      <c r="P4171" s="1">
        <v>1146.33</v>
      </c>
      <c r="Q4171">
        <f>Table1[[#This Row],[Revenue]]-Table1[[#This Row],[Cost]]</f>
        <v>1146.33</v>
      </c>
      <c r="R4171" s="6">
        <f>Table1[[#This Row],[Profit]]/Table1[[#This Row],[Revenue]]</f>
        <v>0.27125458172327221</v>
      </c>
    </row>
    <row r="4172" spans="1:18" x14ac:dyDescent="0.45">
      <c r="A4172" s="4" t="s">
        <v>7530</v>
      </c>
      <c r="B4172" s="4" t="s">
        <v>2410</v>
      </c>
      <c r="C4172" s="4" t="s">
        <v>12</v>
      </c>
      <c r="D4172" s="4" t="s">
        <v>13</v>
      </c>
      <c r="E4172" s="4" t="s">
        <v>14</v>
      </c>
      <c r="F4172" s="5">
        <v>45555</v>
      </c>
      <c r="G4172" s="4" t="str">
        <f>IF(WEEKDAY(Table1[[#This Row],[Order_Date]],2)&gt;=6,"Weekend","Weekday")</f>
        <v>Weekday</v>
      </c>
      <c r="H4172" s="5" t="str">
        <f>TEXT(Table1[[#This Row],[Order_Date]],"mmmm")</f>
        <v>September</v>
      </c>
      <c r="I4172" s="7">
        <f>MONTH(Table1[[#This Row],[Order_Date]])</f>
        <v>9</v>
      </c>
      <c r="J4172" s="7">
        <v>3</v>
      </c>
      <c r="K4172" s="4">
        <v>3717.03</v>
      </c>
      <c r="L4172" s="4">
        <v>0</v>
      </c>
      <c r="M4172" s="4">
        <v>11151.09</v>
      </c>
      <c r="N4172" s="4">
        <f>(Table1[[#This Row],[Quantity]]*Table1[[#This Row],[Unit_Price]])*(1-Table1[[#This Row],[Discount_%]]/100)</f>
        <v>11151.09</v>
      </c>
      <c r="O4172" s="4">
        <v>8738.01</v>
      </c>
      <c r="P4172" s="4">
        <v>2413.08</v>
      </c>
      <c r="Q4172">
        <f>Table1[[#This Row],[Revenue]]-Table1[[#This Row],[Cost]]</f>
        <v>2413.08</v>
      </c>
      <c r="R4172" s="6">
        <f>Table1[[#This Row],[Profit]]/Table1[[#This Row],[Revenue]]</f>
        <v>0.21639857628267728</v>
      </c>
    </row>
    <row r="4173" spans="1:18" x14ac:dyDescent="0.45">
      <c r="A4173" s="1" t="s">
        <v>7531</v>
      </c>
      <c r="B4173" s="1" t="s">
        <v>3932</v>
      </c>
      <c r="C4173" s="1" t="s">
        <v>20</v>
      </c>
      <c r="D4173" s="1" t="s">
        <v>103</v>
      </c>
      <c r="E4173" s="1" t="s">
        <v>22</v>
      </c>
      <c r="F4173" s="2">
        <v>45651</v>
      </c>
      <c r="G4173" s="1" t="str">
        <f>IF(WEEKDAY(Table1[[#This Row],[Order_Date]],2)&gt;=6,"Weekend","Weekday")</f>
        <v>Weekday</v>
      </c>
      <c r="H4173" s="2" t="str">
        <f>TEXT(Table1[[#This Row],[Order_Date]],"mmmm")</f>
        <v>December</v>
      </c>
      <c r="I4173" s="8">
        <f>MONTH(Table1[[#This Row],[Order_Date]])</f>
        <v>12</v>
      </c>
      <c r="J4173" s="8">
        <v>5</v>
      </c>
      <c r="K4173" s="1">
        <v>2274.3000000000002</v>
      </c>
      <c r="L4173" s="1">
        <v>20</v>
      </c>
      <c r="M4173" s="1">
        <v>9097.2000000000007</v>
      </c>
      <c r="N4173" s="1">
        <f>(Table1[[#This Row],[Quantity]]*Table1[[#This Row],[Unit_Price]])*(1-Table1[[#This Row],[Discount_%]]/100)</f>
        <v>9097.2000000000007</v>
      </c>
      <c r="O4173" s="1">
        <v>6958.72</v>
      </c>
      <c r="P4173" s="1">
        <v>2138.48</v>
      </c>
      <c r="Q4173">
        <f>Table1[[#This Row],[Revenue]]-Table1[[#This Row],[Cost]]</f>
        <v>2138.4800000000005</v>
      </c>
      <c r="R4173" s="6">
        <f>Table1[[#This Row],[Profit]]/Table1[[#This Row],[Revenue]]</f>
        <v>0.23507013146902342</v>
      </c>
    </row>
    <row r="4174" spans="1:18" x14ac:dyDescent="0.45">
      <c r="A4174" s="4" t="s">
        <v>7532</v>
      </c>
      <c r="B4174" s="4" t="s">
        <v>7533</v>
      </c>
      <c r="C4174" s="4" t="s">
        <v>28</v>
      </c>
      <c r="D4174" s="4" t="s">
        <v>85</v>
      </c>
      <c r="E4174" s="4" t="s">
        <v>14</v>
      </c>
      <c r="F4174" s="5">
        <v>45390</v>
      </c>
      <c r="G4174" s="4" t="str">
        <f>IF(WEEKDAY(Table1[[#This Row],[Order_Date]],2)&gt;=6,"Weekend","Weekday")</f>
        <v>Weekday</v>
      </c>
      <c r="H4174" s="5" t="str">
        <f>TEXT(Table1[[#This Row],[Order_Date]],"mmmm")</f>
        <v>April</v>
      </c>
      <c r="I4174" s="7">
        <f>MONTH(Table1[[#This Row],[Order_Date]])</f>
        <v>4</v>
      </c>
      <c r="J4174" s="7">
        <v>4</v>
      </c>
      <c r="K4174" s="4">
        <v>2370.31</v>
      </c>
      <c r="L4174" s="4">
        <v>10</v>
      </c>
      <c r="M4174" s="4">
        <v>8533.1200000000008</v>
      </c>
      <c r="N4174" s="4">
        <f>(Table1[[#This Row],[Quantity]]*Table1[[#This Row],[Unit_Price]])*(1-Table1[[#This Row],[Discount_%]]/100)</f>
        <v>8533.116</v>
      </c>
      <c r="O4174" s="4">
        <v>6528.21</v>
      </c>
      <c r="P4174" s="4">
        <v>2004.91</v>
      </c>
      <c r="Q4174">
        <f>Table1[[#This Row],[Revenue]]-Table1[[#This Row],[Cost]]</f>
        <v>2004.9100000000008</v>
      </c>
      <c r="R4174" s="6">
        <f>Table1[[#This Row],[Profit]]/Table1[[#This Row],[Revenue]]</f>
        <v>0.23495626453161328</v>
      </c>
    </row>
    <row r="4175" spans="1:18" x14ac:dyDescent="0.45">
      <c r="A4175" s="1" t="s">
        <v>7534</v>
      </c>
      <c r="B4175" s="1" t="s">
        <v>1608</v>
      </c>
      <c r="C4175" s="1" t="s">
        <v>2</v>
      </c>
      <c r="D4175" s="1" t="s">
        <v>68</v>
      </c>
      <c r="E4175" s="1" t="s">
        <v>22</v>
      </c>
      <c r="F4175" s="2">
        <v>45328</v>
      </c>
      <c r="G4175" s="1" t="str">
        <f>IF(WEEKDAY(Table1[[#This Row],[Order_Date]],2)&gt;=6,"Weekend","Weekday")</f>
        <v>Weekday</v>
      </c>
      <c r="H4175" s="2" t="str">
        <f>TEXT(Table1[[#This Row],[Order_Date]],"mmmm")</f>
        <v>February</v>
      </c>
      <c r="I4175" s="8">
        <f>MONTH(Table1[[#This Row],[Order_Date]])</f>
        <v>2</v>
      </c>
      <c r="J4175" s="8">
        <v>2</v>
      </c>
      <c r="K4175" s="1">
        <v>4564.22</v>
      </c>
      <c r="L4175" s="1">
        <v>20</v>
      </c>
      <c r="M4175" s="1">
        <v>7302.75</v>
      </c>
      <c r="N4175" s="1">
        <f>(Table1[[#This Row],[Quantity]]*Table1[[#This Row],[Unit_Price]])*(1-Table1[[#This Row],[Discount_%]]/100)</f>
        <v>7302.7520000000004</v>
      </c>
      <c r="O4175" s="1">
        <v>5109.17</v>
      </c>
      <c r="P4175" s="1">
        <v>2193.58</v>
      </c>
      <c r="Q4175">
        <f>Table1[[#This Row],[Revenue]]-Table1[[#This Row],[Cost]]</f>
        <v>2193.58</v>
      </c>
      <c r="R4175" s="6">
        <f>Table1[[#This Row],[Profit]]/Table1[[#This Row],[Revenue]]</f>
        <v>0.3003772551436103</v>
      </c>
    </row>
    <row r="4176" spans="1:18" x14ac:dyDescent="0.45">
      <c r="A4176" s="4" t="s">
        <v>7535</v>
      </c>
      <c r="B4176" s="4" t="s">
        <v>5006</v>
      </c>
      <c r="C4176" s="4" t="s">
        <v>7</v>
      </c>
      <c r="D4176" s="4" t="s">
        <v>134</v>
      </c>
      <c r="E4176" s="4" t="s">
        <v>22</v>
      </c>
      <c r="F4176" s="5">
        <v>45424</v>
      </c>
      <c r="G4176" s="4" t="str">
        <f>IF(WEEKDAY(Table1[[#This Row],[Order_Date]],2)&gt;=6,"Weekend","Weekday")</f>
        <v>Weekend</v>
      </c>
      <c r="H4176" s="5" t="str">
        <f>TEXT(Table1[[#This Row],[Order_Date]],"mmmm")</f>
        <v>May</v>
      </c>
      <c r="I4176" s="7">
        <f>MONTH(Table1[[#This Row],[Order_Date]])</f>
        <v>5</v>
      </c>
      <c r="J4176" s="7">
        <v>5</v>
      </c>
      <c r="K4176" s="4">
        <v>642.64</v>
      </c>
      <c r="L4176" s="4">
        <v>15</v>
      </c>
      <c r="M4176" s="4">
        <v>2731.22</v>
      </c>
      <c r="N4176" s="4">
        <f>(Table1[[#This Row],[Quantity]]*Table1[[#This Row],[Unit_Price]])*(1-Table1[[#This Row],[Discount_%]]/100)</f>
        <v>2731.22</v>
      </c>
      <c r="O4176" s="4">
        <v>1835.96</v>
      </c>
      <c r="P4176" s="4">
        <v>895.26</v>
      </c>
      <c r="Q4176">
        <f>Table1[[#This Row],[Revenue]]-Table1[[#This Row],[Cost]]</f>
        <v>895.25999999999976</v>
      </c>
      <c r="R4176" s="6">
        <f>Table1[[#This Row],[Profit]]/Table1[[#This Row],[Revenue]]</f>
        <v>0.32778758210616504</v>
      </c>
    </row>
    <row r="4177" spans="1:18" x14ac:dyDescent="0.45">
      <c r="A4177" s="1" t="s">
        <v>7536</v>
      </c>
      <c r="B4177" s="1" t="s">
        <v>2168</v>
      </c>
      <c r="C4177" s="1" t="s">
        <v>28</v>
      </c>
      <c r="D4177" s="1" t="s">
        <v>35</v>
      </c>
      <c r="E4177" s="1" t="s">
        <v>22</v>
      </c>
      <c r="F4177" s="2">
        <v>45947</v>
      </c>
      <c r="G4177" s="1" t="str">
        <f>IF(WEEKDAY(Table1[[#This Row],[Order_Date]],2)&gt;=6,"Weekend","Weekday")</f>
        <v>Weekday</v>
      </c>
      <c r="H4177" s="2" t="str">
        <f>TEXT(Table1[[#This Row],[Order_Date]],"mmmm")</f>
        <v>October</v>
      </c>
      <c r="I4177" s="8">
        <f>MONTH(Table1[[#This Row],[Order_Date]])</f>
        <v>10</v>
      </c>
      <c r="J4177" s="8">
        <v>4</v>
      </c>
      <c r="K4177" s="1">
        <v>644.96</v>
      </c>
      <c r="L4177" s="1">
        <v>15</v>
      </c>
      <c r="M4177" s="1">
        <v>2192.86</v>
      </c>
      <c r="N4177" s="1">
        <f>(Table1[[#This Row],[Quantity]]*Table1[[#This Row],[Unit_Price]])*(1-Table1[[#This Row],[Discount_%]]/100)</f>
        <v>2192.864</v>
      </c>
      <c r="O4177" s="1">
        <v>1333.17</v>
      </c>
      <c r="P4177" s="1">
        <v>859.69</v>
      </c>
      <c r="Q4177">
        <f>Table1[[#This Row],[Revenue]]-Table1[[#This Row],[Cost]]</f>
        <v>859.69</v>
      </c>
      <c r="R4177" s="6">
        <f>Table1[[#This Row],[Profit]]/Table1[[#This Row],[Revenue]]</f>
        <v>0.39204053154328139</v>
      </c>
    </row>
    <row r="4178" spans="1:18" x14ac:dyDescent="0.45">
      <c r="A4178" s="4" t="s">
        <v>7537</v>
      </c>
      <c r="B4178" s="4" t="s">
        <v>1562</v>
      </c>
      <c r="C4178" s="4" t="s">
        <v>20</v>
      </c>
      <c r="D4178" s="4" t="s">
        <v>25</v>
      </c>
      <c r="E4178" s="4" t="s">
        <v>14</v>
      </c>
      <c r="F4178" s="5">
        <v>45708</v>
      </c>
      <c r="G4178" s="4" t="str">
        <f>IF(WEEKDAY(Table1[[#This Row],[Order_Date]],2)&gt;=6,"Weekend","Weekday")</f>
        <v>Weekday</v>
      </c>
      <c r="H4178" s="5" t="str">
        <f>TEXT(Table1[[#This Row],[Order_Date]],"mmmm")</f>
        <v>February</v>
      </c>
      <c r="I4178" s="7">
        <f>MONTH(Table1[[#This Row],[Order_Date]])</f>
        <v>2</v>
      </c>
      <c r="J4178" s="7">
        <v>3</v>
      </c>
      <c r="K4178" s="4">
        <v>1963.86</v>
      </c>
      <c r="L4178" s="4">
        <v>10</v>
      </c>
      <c r="M4178" s="4">
        <v>5302.42</v>
      </c>
      <c r="N4178" s="4">
        <f>(Table1[[#This Row],[Quantity]]*Table1[[#This Row],[Unit_Price]])*(1-Table1[[#This Row],[Discount_%]]/100)</f>
        <v>5302.4220000000005</v>
      </c>
      <c r="O4178" s="4">
        <v>3186.23</v>
      </c>
      <c r="P4178" s="4">
        <v>2116.19</v>
      </c>
      <c r="Q4178">
        <f>Table1[[#This Row],[Revenue]]-Table1[[#This Row],[Cost]]</f>
        <v>2116.19</v>
      </c>
      <c r="R4178" s="6">
        <f>Table1[[#This Row],[Profit]]/Table1[[#This Row],[Revenue]]</f>
        <v>0.39909890201077997</v>
      </c>
    </row>
    <row r="4179" spans="1:18" x14ac:dyDescent="0.45">
      <c r="A4179" s="1" t="s">
        <v>7538</v>
      </c>
      <c r="B4179" s="1" t="s">
        <v>423</v>
      </c>
      <c r="C4179" s="1" t="s">
        <v>20</v>
      </c>
      <c r="D4179" s="1" t="s">
        <v>60</v>
      </c>
      <c r="E4179" s="1" t="s">
        <v>9</v>
      </c>
      <c r="F4179" s="2">
        <v>45374</v>
      </c>
      <c r="G4179" s="1" t="str">
        <f>IF(WEEKDAY(Table1[[#This Row],[Order_Date]],2)&gt;=6,"Weekend","Weekday")</f>
        <v>Weekend</v>
      </c>
      <c r="H4179" s="2" t="str">
        <f>TEXT(Table1[[#This Row],[Order_Date]],"mmmm")</f>
        <v>March</v>
      </c>
      <c r="I4179" s="8">
        <f>MONTH(Table1[[#This Row],[Order_Date]])</f>
        <v>3</v>
      </c>
      <c r="J4179" s="8">
        <v>2</v>
      </c>
      <c r="K4179" s="1">
        <v>2184.5300000000002</v>
      </c>
      <c r="L4179" s="1">
        <v>15</v>
      </c>
      <c r="M4179" s="1">
        <v>3713.7</v>
      </c>
      <c r="N4179" s="1">
        <f>(Table1[[#This Row],[Quantity]]*Table1[[#This Row],[Unit_Price]])*(1-Table1[[#This Row],[Discount_%]]/100)</f>
        <v>3713.701</v>
      </c>
      <c r="O4179" s="1">
        <v>2346.15</v>
      </c>
      <c r="P4179" s="1">
        <v>1367.55</v>
      </c>
      <c r="Q4179">
        <f>Table1[[#This Row],[Revenue]]-Table1[[#This Row],[Cost]]</f>
        <v>1367.5499999999997</v>
      </c>
      <c r="R4179" s="6">
        <f>Table1[[#This Row],[Profit]]/Table1[[#This Row],[Revenue]]</f>
        <v>0.36824460780353824</v>
      </c>
    </row>
    <row r="4180" spans="1:18" x14ac:dyDescent="0.45">
      <c r="A4180" s="4" t="s">
        <v>7539</v>
      </c>
      <c r="B4180" s="4" t="s">
        <v>7540</v>
      </c>
      <c r="C4180" s="4" t="s">
        <v>20</v>
      </c>
      <c r="D4180" s="4" t="s">
        <v>60</v>
      </c>
      <c r="E4180" s="4" t="s">
        <v>9</v>
      </c>
      <c r="F4180" s="5">
        <v>45546</v>
      </c>
      <c r="G4180" s="4" t="str">
        <f>IF(WEEKDAY(Table1[[#This Row],[Order_Date]],2)&gt;=6,"Weekend","Weekday")</f>
        <v>Weekday</v>
      </c>
      <c r="H4180" s="5" t="str">
        <f>TEXT(Table1[[#This Row],[Order_Date]],"mmmm")</f>
        <v>September</v>
      </c>
      <c r="I4180" s="7">
        <f>MONTH(Table1[[#This Row],[Order_Date]])</f>
        <v>9</v>
      </c>
      <c r="J4180" s="7">
        <v>2</v>
      </c>
      <c r="K4180" s="4">
        <v>3759.83</v>
      </c>
      <c r="L4180" s="4">
        <v>15</v>
      </c>
      <c r="M4180" s="4">
        <v>6391.71</v>
      </c>
      <c r="N4180" s="4">
        <f>(Table1[[#This Row],[Quantity]]*Table1[[#This Row],[Unit_Price]])*(1-Table1[[#This Row],[Discount_%]]/100)</f>
        <v>6391.7109999999993</v>
      </c>
      <c r="O4180" s="4">
        <v>4157.05</v>
      </c>
      <c r="P4180" s="4">
        <v>2234.66</v>
      </c>
      <c r="Q4180">
        <f>Table1[[#This Row],[Revenue]]-Table1[[#This Row],[Cost]]</f>
        <v>2234.66</v>
      </c>
      <c r="R4180" s="6">
        <f>Table1[[#This Row],[Profit]]/Table1[[#This Row],[Revenue]]</f>
        <v>0.34961849020058794</v>
      </c>
    </row>
    <row r="4181" spans="1:18" x14ac:dyDescent="0.45">
      <c r="A4181" s="1" t="s">
        <v>7541</v>
      </c>
      <c r="B4181" s="1" t="s">
        <v>7542</v>
      </c>
      <c r="C4181" s="1" t="s">
        <v>7</v>
      </c>
      <c r="D4181" s="1" t="s">
        <v>8</v>
      </c>
      <c r="E4181" s="1" t="s">
        <v>9</v>
      </c>
      <c r="F4181" s="2">
        <v>45891</v>
      </c>
      <c r="G4181" s="1" t="str">
        <f>IF(WEEKDAY(Table1[[#This Row],[Order_Date]],2)&gt;=6,"Weekend","Weekday")</f>
        <v>Weekday</v>
      </c>
      <c r="H4181" s="2" t="str">
        <f>TEXT(Table1[[#This Row],[Order_Date]],"mmmm")</f>
        <v>August</v>
      </c>
      <c r="I4181" s="8">
        <f>MONTH(Table1[[#This Row],[Order_Date]])</f>
        <v>8</v>
      </c>
      <c r="J4181" s="8">
        <v>3</v>
      </c>
      <c r="K4181" s="1">
        <v>4836.41</v>
      </c>
      <c r="L4181" s="1">
        <v>10</v>
      </c>
      <c r="M4181" s="1">
        <v>13058.31</v>
      </c>
      <c r="N4181" s="1">
        <f>(Table1[[#This Row],[Quantity]]*Table1[[#This Row],[Unit_Price]])*(1-Table1[[#This Row],[Discount_%]]/100)</f>
        <v>13058.307000000001</v>
      </c>
      <c r="O4181" s="1">
        <v>9774.67</v>
      </c>
      <c r="P4181" s="1">
        <v>3283.64</v>
      </c>
      <c r="Q4181">
        <f>Table1[[#This Row],[Revenue]]-Table1[[#This Row],[Cost]]</f>
        <v>3283.6399999999994</v>
      </c>
      <c r="R4181" s="6">
        <f>Table1[[#This Row],[Profit]]/Table1[[#This Row],[Revenue]]</f>
        <v>0.25145979839657656</v>
      </c>
    </row>
    <row r="4182" spans="1:18" x14ac:dyDescent="0.45">
      <c r="A4182" s="4" t="s">
        <v>7543</v>
      </c>
      <c r="B4182" s="4" t="s">
        <v>7544</v>
      </c>
      <c r="C4182" s="4" t="s">
        <v>20</v>
      </c>
      <c r="D4182" s="4" t="s">
        <v>25</v>
      </c>
      <c r="E4182" s="4" t="s">
        <v>4</v>
      </c>
      <c r="F4182" s="5">
        <v>45686</v>
      </c>
      <c r="G4182" s="4" t="str">
        <f>IF(WEEKDAY(Table1[[#This Row],[Order_Date]],2)&gt;=6,"Weekend","Weekday")</f>
        <v>Weekday</v>
      </c>
      <c r="H4182" s="5" t="str">
        <f>TEXT(Table1[[#This Row],[Order_Date]],"mmmm")</f>
        <v>January</v>
      </c>
      <c r="I4182" s="7">
        <f>MONTH(Table1[[#This Row],[Order_Date]])</f>
        <v>1</v>
      </c>
      <c r="J4182" s="7">
        <v>2</v>
      </c>
      <c r="K4182" s="4">
        <v>1129.26</v>
      </c>
      <c r="L4182" s="4">
        <v>10</v>
      </c>
      <c r="M4182" s="4">
        <v>2032.67</v>
      </c>
      <c r="N4182" s="4">
        <f>(Table1[[#This Row],[Quantity]]*Table1[[#This Row],[Unit_Price]])*(1-Table1[[#This Row],[Discount_%]]/100)</f>
        <v>2032.6680000000001</v>
      </c>
      <c r="O4182" s="4">
        <v>1617.96</v>
      </c>
      <c r="P4182" s="4">
        <v>414.71</v>
      </c>
      <c r="Q4182">
        <f>Table1[[#This Row],[Revenue]]-Table1[[#This Row],[Cost]]</f>
        <v>414.71000000000004</v>
      </c>
      <c r="R4182" s="6">
        <f>Table1[[#This Row],[Profit]]/Table1[[#This Row],[Revenue]]</f>
        <v>0.20402229579813741</v>
      </c>
    </row>
    <row r="4183" spans="1:18" x14ac:dyDescent="0.45">
      <c r="A4183" s="1" t="s">
        <v>7545</v>
      </c>
      <c r="B4183" s="1" t="s">
        <v>7546</v>
      </c>
      <c r="C4183" s="1" t="s">
        <v>20</v>
      </c>
      <c r="D4183" s="1" t="s">
        <v>25</v>
      </c>
      <c r="E4183" s="1" t="s">
        <v>9</v>
      </c>
      <c r="F4183" s="2">
        <v>45724</v>
      </c>
      <c r="G4183" s="1" t="str">
        <f>IF(WEEKDAY(Table1[[#This Row],[Order_Date]],2)&gt;=6,"Weekend","Weekday")</f>
        <v>Weekend</v>
      </c>
      <c r="H4183" s="2" t="str">
        <f>TEXT(Table1[[#This Row],[Order_Date]],"mmmm")</f>
        <v>March</v>
      </c>
      <c r="I4183" s="8">
        <f>MONTH(Table1[[#This Row],[Order_Date]])</f>
        <v>3</v>
      </c>
      <c r="J4183" s="8">
        <v>5</v>
      </c>
      <c r="K4183" s="1">
        <v>3436.79</v>
      </c>
      <c r="L4183" s="1">
        <v>15</v>
      </c>
      <c r="M4183" s="1">
        <v>14606.36</v>
      </c>
      <c r="N4183" s="1">
        <f>(Table1[[#This Row],[Quantity]]*Table1[[#This Row],[Unit_Price]])*(1-Table1[[#This Row],[Discount_%]]/100)</f>
        <v>14606.3575</v>
      </c>
      <c r="O4183" s="1">
        <v>10781.81</v>
      </c>
      <c r="P4183" s="1">
        <v>3824.55</v>
      </c>
      <c r="Q4183">
        <f>Table1[[#This Row],[Revenue]]-Table1[[#This Row],[Cost]]</f>
        <v>3824.5500000000011</v>
      </c>
      <c r="R4183" s="6">
        <f>Table1[[#This Row],[Profit]]/Table1[[#This Row],[Revenue]]</f>
        <v>0.26184141702655556</v>
      </c>
    </row>
    <row r="4184" spans="1:18" x14ac:dyDescent="0.45">
      <c r="A4184" s="4" t="s">
        <v>7547</v>
      </c>
      <c r="B4184" s="4" t="s">
        <v>7548</v>
      </c>
      <c r="C4184" s="4" t="s">
        <v>20</v>
      </c>
      <c r="D4184" s="4" t="s">
        <v>60</v>
      </c>
      <c r="E4184" s="4" t="s">
        <v>9</v>
      </c>
      <c r="F4184" s="5">
        <v>45874</v>
      </c>
      <c r="G4184" s="4" t="str">
        <f>IF(WEEKDAY(Table1[[#This Row],[Order_Date]],2)&gt;=6,"Weekend","Weekday")</f>
        <v>Weekday</v>
      </c>
      <c r="H4184" s="5" t="str">
        <f>TEXT(Table1[[#This Row],[Order_Date]],"mmmm")</f>
        <v>August</v>
      </c>
      <c r="I4184" s="7">
        <f>MONTH(Table1[[#This Row],[Order_Date]])</f>
        <v>8</v>
      </c>
      <c r="J4184" s="7">
        <v>1</v>
      </c>
      <c r="K4184" s="4">
        <v>1423.01</v>
      </c>
      <c r="L4184" s="4">
        <v>15</v>
      </c>
      <c r="M4184" s="4">
        <v>1209.56</v>
      </c>
      <c r="N4184" s="4">
        <f>(Table1[[#This Row],[Quantity]]*Table1[[#This Row],[Unit_Price]])*(1-Table1[[#This Row],[Discount_%]]/100)</f>
        <v>1209.5584999999999</v>
      </c>
      <c r="O4184" s="4">
        <v>832.41</v>
      </c>
      <c r="P4184" s="4">
        <v>377.15</v>
      </c>
      <c r="Q4184">
        <f>Table1[[#This Row],[Revenue]]-Table1[[#This Row],[Cost]]</f>
        <v>377.15</v>
      </c>
      <c r="R4184" s="6">
        <f>Table1[[#This Row],[Profit]]/Table1[[#This Row],[Revenue]]</f>
        <v>0.31180759945765402</v>
      </c>
    </row>
    <row r="4185" spans="1:18" x14ac:dyDescent="0.45">
      <c r="A4185" s="1" t="s">
        <v>7549</v>
      </c>
      <c r="B4185" s="1" t="s">
        <v>325</v>
      </c>
      <c r="C4185" s="1" t="s">
        <v>28</v>
      </c>
      <c r="D4185" s="1" t="s">
        <v>100</v>
      </c>
      <c r="E4185" s="1" t="s">
        <v>22</v>
      </c>
      <c r="F4185" s="2">
        <v>45673</v>
      </c>
      <c r="G4185" s="1" t="str">
        <f>IF(WEEKDAY(Table1[[#This Row],[Order_Date]],2)&gt;=6,"Weekend","Weekday")</f>
        <v>Weekday</v>
      </c>
      <c r="H4185" s="2" t="str">
        <f>TEXT(Table1[[#This Row],[Order_Date]],"mmmm")</f>
        <v>January</v>
      </c>
      <c r="I4185" s="8">
        <f>MONTH(Table1[[#This Row],[Order_Date]])</f>
        <v>1</v>
      </c>
      <c r="J4185" s="8">
        <v>2</v>
      </c>
      <c r="K4185" s="1">
        <v>1613.44</v>
      </c>
      <c r="L4185" s="1">
        <v>0</v>
      </c>
      <c r="M4185" s="1">
        <v>3226.88</v>
      </c>
      <c r="N4185" s="1">
        <f>(Table1[[#This Row],[Quantity]]*Table1[[#This Row],[Unit_Price]])*(1-Table1[[#This Row],[Discount_%]]/100)</f>
        <v>3226.88</v>
      </c>
      <c r="O4185" s="1">
        <v>2376.85</v>
      </c>
      <c r="P4185" s="1">
        <v>850.03</v>
      </c>
      <c r="Q4185">
        <f>Table1[[#This Row],[Revenue]]-Table1[[#This Row],[Cost]]</f>
        <v>850.0300000000002</v>
      </c>
      <c r="R4185" s="6">
        <f>Table1[[#This Row],[Profit]]/Table1[[#This Row],[Revenue]]</f>
        <v>0.26342163328044427</v>
      </c>
    </row>
    <row r="4186" spans="1:18" x14ac:dyDescent="0.45">
      <c r="A4186" s="4" t="s">
        <v>7550</v>
      </c>
      <c r="B4186" s="4" t="s">
        <v>7551</v>
      </c>
      <c r="C4186" s="4" t="s">
        <v>7</v>
      </c>
      <c r="D4186" s="4" t="s">
        <v>106</v>
      </c>
      <c r="E4186" s="4" t="s">
        <v>9</v>
      </c>
      <c r="F4186" s="5">
        <v>45719</v>
      </c>
      <c r="G4186" s="4" t="str">
        <f>IF(WEEKDAY(Table1[[#This Row],[Order_Date]],2)&gt;=6,"Weekend","Weekday")</f>
        <v>Weekday</v>
      </c>
      <c r="H4186" s="5" t="str">
        <f>TEXT(Table1[[#This Row],[Order_Date]],"mmmm")</f>
        <v>March</v>
      </c>
      <c r="I4186" s="7">
        <f>MONTH(Table1[[#This Row],[Order_Date]])</f>
        <v>3</v>
      </c>
      <c r="J4186" s="7">
        <v>2</v>
      </c>
      <c r="K4186" s="4">
        <v>2232.9299999999998</v>
      </c>
      <c r="L4186" s="4">
        <v>15</v>
      </c>
      <c r="M4186" s="4">
        <v>3795.98</v>
      </c>
      <c r="N4186" s="4">
        <f>(Table1[[#This Row],[Quantity]]*Table1[[#This Row],[Unit_Price]])*(1-Table1[[#This Row],[Discount_%]]/100)</f>
        <v>3795.9809999999998</v>
      </c>
      <c r="O4186" s="4">
        <v>2683.85</v>
      </c>
      <c r="P4186" s="4">
        <v>1112.1300000000001</v>
      </c>
      <c r="Q4186">
        <f>Table1[[#This Row],[Revenue]]-Table1[[#This Row],[Cost]]</f>
        <v>1112.1300000000001</v>
      </c>
      <c r="R4186" s="6">
        <f>Table1[[#This Row],[Profit]]/Table1[[#This Row],[Revenue]]</f>
        <v>0.29297572695325058</v>
      </c>
    </row>
    <row r="4187" spans="1:18" x14ac:dyDescent="0.45">
      <c r="A4187" s="1" t="s">
        <v>7552</v>
      </c>
      <c r="B4187" s="1" t="s">
        <v>6505</v>
      </c>
      <c r="C4187" s="1" t="s">
        <v>2</v>
      </c>
      <c r="D4187" s="1" t="s">
        <v>3</v>
      </c>
      <c r="E4187" s="1" t="s">
        <v>9</v>
      </c>
      <c r="F4187" s="2">
        <v>45417</v>
      </c>
      <c r="G4187" s="1" t="str">
        <f>IF(WEEKDAY(Table1[[#This Row],[Order_Date]],2)&gt;=6,"Weekend","Weekday")</f>
        <v>Weekend</v>
      </c>
      <c r="H4187" s="2" t="str">
        <f>TEXT(Table1[[#This Row],[Order_Date]],"mmmm")</f>
        <v>May</v>
      </c>
      <c r="I4187" s="8">
        <f>MONTH(Table1[[#This Row],[Order_Date]])</f>
        <v>5</v>
      </c>
      <c r="J4187" s="8">
        <v>2</v>
      </c>
      <c r="K4187" s="1">
        <v>4046.97</v>
      </c>
      <c r="L4187" s="1">
        <v>20</v>
      </c>
      <c r="M4187" s="1">
        <v>6475.15</v>
      </c>
      <c r="N4187" s="1">
        <f>(Table1[[#This Row],[Quantity]]*Table1[[#This Row],[Unit_Price]])*(1-Table1[[#This Row],[Discount_%]]/100)</f>
        <v>6475.152</v>
      </c>
      <c r="O4187" s="1">
        <v>5068.55</v>
      </c>
      <c r="P4187" s="1">
        <v>1406.6</v>
      </c>
      <c r="Q4187">
        <f>Table1[[#This Row],[Revenue]]-Table1[[#This Row],[Cost]]</f>
        <v>1406.5999999999995</v>
      </c>
      <c r="R4187" s="6">
        <f>Table1[[#This Row],[Profit]]/Table1[[#This Row],[Revenue]]</f>
        <v>0.21723048886898372</v>
      </c>
    </row>
    <row r="4188" spans="1:18" x14ac:dyDescent="0.45">
      <c r="A4188" s="4" t="s">
        <v>7553</v>
      </c>
      <c r="B4188" s="4" t="s">
        <v>1881</v>
      </c>
      <c r="C4188" s="4" t="s">
        <v>28</v>
      </c>
      <c r="D4188" s="4" t="s">
        <v>35</v>
      </c>
      <c r="E4188" s="4" t="s">
        <v>22</v>
      </c>
      <c r="F4188" s="5">
        <v>45864</v>
      </c>
      <c r="G4188" s="4" t="str">
        <f>IF(WEEKDAY(Table1[[#This Row],[Order_Date]],2)&gt;=6,"Weekend","Weekday")</f>
        <v>Weekend</v>
      </c>
      <c r="H4188" s="5" t="str">
        <f>TEXT(Table1[[#This Row],[Order_Date]],"mmmm")</f>
        <v>July</v>
      </c>
      <c r="I4188" s="7">
        <f>MONTH(Table1[[#This Row],[Order_Date]])</f>
        <v>7</v>
      </c>
      <c r="J4188" s="7">
        <v>4</v>
      </c>
      <c r="K4188" s="4">
        <v>3619.62</v>
      </c>
      <c r="L4188" s="4">
        <v>15</v>
      </c>
      <c r="M4188" s="4">
        <v>12306.71</v>
      </c>
      <c r="N4188" s="4">
        <f>(Table1[[#This Row],[Quantity]]*Table1[[#This Row],[Unit_Price]])*(1-Table1[[#This Row],[Discount_%]]/100)</f>
        <v>12306.707999999999</v>
      </c>
      <c r="O4188" s="4">
        <v>8420.5</v>
      </c>
      <c r="P4188" s="4">
        <v>3886.21</v>
      </c>
      <c r="Q4188">
        <f>Table1[[#This Row],[Revenue]]-Table1[[#This Row],[Cost]]</f>
        <v>3886.2099999999991</v>
      </c>
      <c r="R4188" s="6">
        <f>Table1[[#This Row],[Profit]]/Table1[[#This Row],[Revenue]]</f>
        <v>0.31577976567254779</v>
      </c>
    </row>
    <row r="4189" spans="1:18" x14ac:dyDescent="0.45">
      <c r="A4189" s="1" t="s">
        <v>7554</v>
      </c>
      <c r="B4189" s="1" t="s">
        <v>7555</v>
      </c>
      <c r="C4189" s="1" t="s">
        <v>20</v>
      </c>
      <c r="D4189" s="1" t="s">
        <v>103</v>
      </c>
      <c r="E4189" s="1" t="s">
        <v>22</v>
      </c>
      <c r="F4189" s="2">
        <v>45776</v>
      </c>
      <c r="G4189" s="1" t="str">
        <f>IF(WEEKDAY(Table1[[#This Row],[Order_Date]],2)&gt;=6,"Weekend","Weekday")</f>
        <v>Weekday</v>
      </c>
      <c r="H4189" s="2" t="str">
        <f>TEXT(Table1[[#This Row],[Order_Date]],"mmmm")</f>
        <v>April</v>
      </c>
      <c r="I4189" s="8">
        <f>MONTH(Table1[[#This Row],[Order_Date]])</f>
        <v>4</v>
      </c>
      <c r="J4189" s="8">
        <v>4</v>
      </c>
      <c r="K4189" s="1">
        <v>2542.02</v>
      </c>
      <c r="L4189" s="1">
        <v>20</v>
      </c>
      <c r="M4189" s="1">
        <v>8134.46</v>
      </c>
      <c r="N4189" s="1">
        <f>(Table1[[#This Row],[Quantity]]*Table1[[#This Row],[Unit_Price]])*(1-Table1[[#This Row],[Discount_%]]/100)</f>
        <v>8134.4639999999999</v>
      </c>
      <c r="O4189" s="1">
        <v>5627.25</v>
      </c>
      <c r="P4189" s="1">
        <v>2507.21</v>
      </c>
      <c r="Q4189">
        <f>Table1[[#This Row],[Revenue]]-Table1[[#This Row],[Cost]]</f>
        <v>2507.21</v>
      </c>
      <c r="R4189" s="6">
        <f>Table1[[#This Row],[Profit]]/Table1[[#This Row],[Revenue]]</f>
        <v>0.30822082842622622</v>
      </c>
    </row>
    <row r="4190" spans="1:18" x14ac:dyDescent="0.45">
      <c r="A4190" s="4" t="s">
        <v>7556</v>
      </c>
      <c r="B4190" s="4" t="s">
        <v>7557</v>
      </c>
      <c r="C4190" s="4" t="s">
        <v>7</v>
      </c>
      <c r="D4190" s="4" t="s">
        <v>71</v>
      </c>
      <c r="E4190" s="4" t="s">
        <v>4</v>
      </c>
      <c r="F4190" s="5">
        <v>45968</v>
      </c>
      <c r="G4190" s="4" t="str">
        <f>IF(WEEKDAY(Table1[[#This Row],[Order_Date]],2)&gt;=6,"Weekend","Weekday")</f>
        <v>Weekday</v>
      </c>
      <c r="H4190" s="5" t="str">
        <f>TEXT(Table1[[#This Row],[Order_Date]],"mmmm")</f>
        <v>November</v>
      </c>
      <c r="I4190" s="7">
        <f>MONTH(Table1[[#This Row],[Order_Date]])</f>
        <v>11</v>
      </c>
      <c r="J4190" s="7">
        <v>5</v>
      </c>
      <c r="K4190" s="4">
        <v>2485.92</v>
      </c>
      <c r="L4190" s="4">
        <v>15</v>
      </c>
      <c r="M4190" s="4">
        <v>10565.16</v>
      </c>
      <c r="N4190" s="4">
        <f>(Table1[[#This Row],[Quantity]]*Table1[[#This Row],[Unit_Price]])*(1-Table1[[#This Row],[Discount_%]]/100)</f>
        <v>10565.16</v>
      </c>
      <c r="O4190" s="4">
        <v>6852.48</v>
      </c>
      <c r="P4190" s="4">
        <v>3712.68</v>
      </c>
      <c r="Q4190">
        <f>Table1[[#This Row],[Revenue]]-Table1[[#This Row],[Cost]]</f>
        <v>3712.6800000000003</v>
      </c>
      <c r="R4190" s="6">
        <f>Table1[[#This Row],[Profit]]/Table1[[#This Row],[Revenue]]</f>
        <v>0.35140783480799154</v>
      </c>
    </row>
    <row r="4191" spans="1:18" x14ac:dyDescent="0.45">
      <c r="A4191" s="1" t="s">
        <v>7558</v>
      </c>
      <c r="B4191" s="1" t="s">
        <v>7559</v>
      </c>
      <c r="C4191" s="1" t="s">
        <v>2</v>
      </c>
      <c r="D4191" s="1" t="s">
        <v>65</v>
      </c>
      <c r="E4191" s="1" t="s">
        <v>9</v>
      </c>
      <c r="F4191" s="2">
        <v>45974</v>
      </c>
      <c r="G4191" s="1" t="str">
        <f>IF(WEEKDAY(Table1[[#This Row],[Order_Date]],2)&gt;=6,"Weekend","Weekday")</f>
        <v>Weekday</v>
      </c>
      <c r="H4191" s="2" t="str">
        <f>TEXT(Table1[[#This Row],[Order_Date]],"mmmm")</f>
        <v>November</v>
      </c>
      <c r="I4191" s="8">
        <f>MONTH(Table1[[#This Row],[Order_Date]])</f>
        <v>11</v>
      </c>
      <c r="J4191" s="8">
        <v>4</v>
      </c>
      <c r="K4191" s="1">
        <v>1342</v>
      </c>
      <c r="L4191" s="1">
        <v>10</v>
      </c>
      <c r="M4191" s="1">
        <v>4831.2</v>
      </c>
      <c r="N4191" s="1">
        <f>(Table1[[#This Row],[Quantity]]*Table1[[#This Row],[Unit_Price]])*(1-Table1[[#This Row],[Discount_%]]/100)</f>
        <v>4831.2</v>
      </c>
      <c r="O4191" s="1">
        <v>3663.78</v>
      </c>
      <c r="P4191" s="1">
        <v>1167.42</v>
      </c>
      <c r="Q4191">
        <f>Table1[[#This Row],[Revenue]]-Table1[[#This Row],[Cost]]</f>
        <v>1167.4199999999996</v>
      </c>
      <c r="R4191" s="6">
        <f>Table1[[#This Row],[Profit]]/Table1[[#This Row],[Revenue]]</f>
        <v>0.24164182811723797</v>
      </c>
    </row>
    <row r="4192" spans="1:18" x14ac:dyDescent="0.45">
      <c r="A4192" s="4" t="s">
        <v>7560</v>
      </c>
      <c r="B4192" s="4" t="s">
        <v>2575</v>
      </c>
      <c r="C4192" s="4" t="s">
        <v>2</v>
      </c>
      <c r="D4192" s="4" t="s">
        <v>65</v>
      </c>
      <c r="E4192" s="4" t="s">
        <v>14</v>
      </c>
      <c r="F4192" s="5">
        <v>45332</v>
      </c>
      <c r="G4192" s="4" t="str">
        <f>IF(WEEKDAY(Table1[[#This Row],[Order_Date]],2)&gt;=6,"Weekend","Weekday")</f>
        <v>Weekend</v>
      </c>
      <c r="H4192" s="5" t="str">
        <f>TEXT(Table1[[#This Row],[Order_Date]],"mmmm")</f>
        <v>February</v>
      </c>
      <c r="I4192" s="7">
        <f>MONTH(Table1[[#This Row],[Order_Date]])</f>
        <v>2</v>
      </c>
      <c r="J4192" s="7">
        <v>2</v>
      </c>
      <c r="K4192" s="4">
        <v>2084.08</v>
      </c>
      <c r="L4192" s="4">
        <v>15</v>
      </c>
      <c r="M4192" s="4">
        <v>3542.94</v>
      </c>
      <c r="N4192" s="4">
        <f>(Table1[[#This Row],[Quantity]]*Table1[[#This Row],[Unit_Price]])*(1-Table1[[#This Row],[Discount_%]]/100)</f>
        <v>3542.9359999999997</v>
      </c>
      <c r="O4192" s="4">
        <v>2922.36</v>
      </c>
      <c r="P4192" s="4">
        <v>620.58000000000004</v>
      </c>
      <c r="Q4192">
        <f>Table1[[#This Row],[Revenue]]-Table1[[#This Row],[Cost]]</f>
        <v>620.57999999999993</v>
      </c>
      <c r="R4192" s="6">
        <f>Table1[[#This Row],[Profit]]/Table1[[#This Row],[Revenue]]</f>
        <v>0.17515961320259446</v>
      </c>
    </row>
    <row r="4193" spans="1:18" x14ac:dyDescent="0.45">
      <c r="A4193" s="1" t="s">
        <v>7561</v>
      </c>
      <c r="B4193" s="1" t="s">
        <v>7562</v>
      </c>
      <c r="C4193" s="1" t="s">
        <v>2</v>
      </c>
      <c r="D4193" s="1" t="s">
        <v>65</v>
      </c>
      <c r="E4193" s="1" t="s">
        <v>14</v>
      </c>
      <c r="F4193" s="2">
        <v>45367</v>
      </c>
      <c r="G4193" s="1" t="str">
        <f>IF(WEEKDAY(Table1[[#This Row],[Order_Date]],2)&gt;=6,"Weekend","Weekday")</f>
        <v>Weekend</v>
      </c>
      <c r="H4193" s="2" t="str">
        <f>TEXT(Table1[[#This Row],[Order_Date]],"mmmm")</f>
        <v>March</v>
      </c>
      <c r="I4193" s="8">
        <f>MONTH(Table1[[#This Row],[Order_Date]])</f>
        <v>3</v>
      </c>
      <c r="J4193" s="8">
        <v>4</v>
      </c>
      <c r="K4193" s="1">
        <v>4496.96</v>
      </c>
      <c r="L4193" s="1">
        <v>5</v>
      </c>
      <c r="M4193" s="1">
        <v>17088.45</v>
      </c>
      <c r="N4193" s="1">
        <f>(Table1[[#This Row],[Quantity]]*Table1[[#This Row],[Unit_Price]])*(1-Table1[[#This Row],[Discount_%]]/100)</f>
        <v>17088.448</v>
      </c>
      <c r="O4193" s="1">
        <v>11485.4</v>
      </c>
      <c r="P4193" s="1">
        <v>5603.05</v>
      </c>
      <c r="Q4193">
        <f>Table1[[#This Row],[Revenue]]-Table1[[#This Row],[Cost]]</f>
        <v>5603.0500000000011</v>
      </c>
      <c r="R4193" s="6">
        <f>Table1[[#This Row],[Profit]]/Table1[[#This Row],[Revenue]]</f>
        <v>0.3278852090154461</v>
      </c>
    </row>
    <row r="4194" spans="1:18" x14ac:dyDescent="0.45">
      <c r="A4194" s="4" t="s">
        <v>7563</v>
      </c>
      <c r="B4194" s="4" t="s">
        <v>7564</v>
      </c>
      <c r="C4194" s="4" t="s">
        <v>28</v>
      </c>
      <c r="D4194" s="4" t="s">
        <v>29</v>
      </c>
      <c r="E4194" s="4" t="s">
        <v>14</v>
      </c>
      <c r="F4194" s="5">
        <v>45450</v>
      </c>
      <c r="G4194" s="4" t="str">
        <f>IF(WEEKDAY(Table1[[#This Row],[Order_Date]],2)&gt;=6,"Weekend","Weekday")</f>
        <v>Weekday</v>
      </c>
      <c r="H4194" s="5" t="str">
        <f>TEXT(Table1[[#This Row],[Order_Date]],"mmmm")</f>
        <v>June</v>
      </c>
      <c r="I4194" s="7">
        <f>MONTH(Table1[[#This Row],[Order_Date]])</f>
        <v>6</v>
      </c>
      <c r="J4194" s="7">
        <v>1</v>
      </c>
      <c r="K4194" s="4">
        <v>4702.07</v>
      </c>
      <c r="L4194" s="4">
        <v>0</v>
      </c>
      <c r="M4194" s="4">
        <v>4702.07</v>
      </c>
      <c r="N4194" s="4">
        <f>(Table1[[#This Row],[Quantity]]*Table1[[#This Row],[Unit_Price]])*(1-Table1[[#This Row],[Discount_%]]/100)</f>
        <v>4702.07</v>
      </c>
      <c r="O4194" s="4">
        <v>3772.52</v>
      </c>
      <c r="P4194" s="4">
        <v>929.55</v>
      </c>
      <c r="Q4194">
        <f>Table1[[#This Row],[Revenue]]-Table1[[#This Row],[Cost]]</f>
        <v>929.54999999999973</v>
      </c>
      <c r="R4194" s="6">
        <f>Table1[[#This Row],[Profit]]/Table1[[#This Row],[Revenue]]</f>
        <v>0.19768952822905655</v>
      </c>
    </row>
    <row r="4195" spans="1:18" x14ac:dyDescent="0.45">
      <c r="A4195" s="1" t="s">
        <v>7565</v>
      </c>
      <c r="B4195" s="1" t="s">
        <v>3328</v>
      </c>
      <c r="C4195" s="1" t="s">
        <v>28</v>
      </c>
      <c r="D4195" s="1" t="s">
        <v>29</v>
      </c>
      <c r="E4195" s="1" t="s">
        <v>22</v>
      </c>
      <c r="F4195" s="2">
        <v>45932</v>
      </c>
      <c r="G4195" s="1" t="str">
        <f>IF(WEEKDAY(Table1[[#This Row],[Order_Date]],2)&gt;=6,"Weekend","Weekday")</f>
        <v>Weekday</v>
      </c>
      <c r="H4195" s="2" t="str">
        <f>TEXT(Table1[[#This Row],[Order_Date]],"mmmm")</f>
        <v>October</v>
      </c>
      <c r="I4195" s="8">
        <f>MONTH(Table1[[#This Row],[Order_Date]])</f>
        <v>10</v>
      </c>
      <c r="J4195" s="8">
        <v>3</v>
      </c>
      <c r="K4195" s="1">
        <v>1431.67</v>
      </c>
      <c r="L4195" s="1">
        <v>10</v>
      </c>
      <c r="M4195" s="1">
        <v>3865.51</v>
      </c>
      <c r="N4195" s="1">
        <f>(Table1[[#This Row],[Quantity]]*Table1[[#This Row],[Unit_Price]])*(1-Table1[[#This Row],[Discount_%]]/100)</f>
        <v>3865.5090000000005</v>
      </c>
      <c r="O4195" s="1">
        <v>2707.18</v>
      </c>
      <c r="P4195" s="1">
        <v>1158.33</v>
      </c>
      <c r="Q4195">
        <f>Table1[[#This Row],[Revenue]]-Table1[[#This Row],[Cost]]</f>
        <v>1158.3300000000004</v>
      </c>
      <c r="R4195" s="6">
        <f>Table1[[#This Row],[Profit]]/Table1[[#This Row],[Revenue]]</f>
        <v>0.29965774244536941</v>
      </c>
    </row>
    <row r="4196" spans="1:18" x14ac:dyDescent="0.45">
      <c r="A4196" s="4" t="s">
        <v>7566</v>
      </c>
      <c r="B4196" s="4" t="s">
        <v>7567</v>
      </c>
      <c r="C4196" s="4" t="s">
        <v>28</v>
      </c>
      <c r="D4196" s="4" t="s">
        <v>85</v>
      </c>
      <c r="E4196" s="4" t="s">
        <v>9</v>
      </c>
      <c r="F4196" s="5">
        <v>45692</v>
      </c>
      <c r="G4196" s="4" t="str">
        <f>IF(WEEKDAY(Table1[[#This Row],[Order_Date]],2)&gt;=6,"Weekend","Weekday")</f>
        <v>Weekday</v>
      </c>
      <c r="H4196" s="5" t="str">
        <f>TEXT(Table1[[#This Row],[Order_Date]],"mmmm")</f>
        <v>February</v>
      </c>
      <c r="I4196" s="7">
        <f>MONTH(Table1[[#This Row],[Order_Date]])</f>
        <v>2</v>
      </c>
      <c r="J4196" s="7">
        <v>1</v>
      </c>
      <c r="K4196" s="4">
        <v>3893.53</v>
      </c>
      <c r="L4196" s="4">
        <v>5</v>
      </c>
      <c r="M4196" s="4">
        <v>3698.85</v>
      </c>
      <c r="N4196" s="4">
        <f>(Table1[[#This Row],[Quantity]]*Table1[[#This Row],[Unit_Price]])*(1-Table1[[#This Row],[Discount_%]]/100)</f>
        <v>3698.8535000000002</v>
      </c>
      <c r="O4196" s="4">
        <v>2441.2800000000002</v>
      </c>
      <c r="P4196" s="4">
        <v>1257.57</v>
      </c>
      <c r="Q4196">
        <f>Table1[[#This Row],[Revenue]]-Table1[[#This Row],[Cost]]</f>
        <v>1257.5699999999997</v>
      </c>
      <c r="R4196" s="6">
        <f>Table1[[#This Row],[Profit]]/Table1[[#This Row],[Revenue]]</f>
        <v>0.33998945618232695</v>
      </c>
    </row>
    <row r="4197" spans="1:18" x14ac:dyDescent="0.45">
      <c r="A4197" s="1" t="s">
        <v>7568</v>
      </c>
      <c r="B4197" s="1" t="s">
        <v>7569</v>
      </c>
      <c r="C4197" s="1" t="s">
        <v>20</v>
      </c>
      <c r="D4197" s="1" t="s">
        <v>25</v>
      </c>
      <c r="E4197" s="1" t="s">
        <v>22</v>
      </c>
      <c r="F4197" s="2">
        <v>45951</v>
      </c>
      <c r="G4197" s="1" t="str">
        <f>IF(WEEKDAY(Table1[[#This Row],[Order_Date]],2)&gt;=6,"Weekend","Weekday")</f>
        <v>Weekday</v>
      </c>
      <c r="H4197" s="2" t="str">
        <f>TEXT(Table1[[#This Row],[Order_Date]],"mmmm")</f>
        <v>October</v>
      </c>
      <c r="I4197" s="8">
        <f>MONTH(Table1[[#This Row],[Order_Date]])</f>
        <v>10</v>
      </c>
      <c r="J4197" s="8">
        <v>3</v>
      </c>
      <c r="K4197" s="1">
        <v>305.98</v>
      </c>
      <c r="L4197" s="1">
        <v>20</v>
      </c>
      <c r="M4197" s="1">
        <v>734.35</v>
      </c>
      <c r="N4197" s="1">
        <f>(Table1[[#This Row],[Quantity]]*Table1[[#This Row],[Unit_Price]])*(1-Table1[[#This Row],[Discount_%]]/100)</f>
        <v>734.35200000000009</v>
      </c>
      <c r="O4197" s="1">
        <v>618.76</v>
      </c>
      <c r="P4197" s="1">
        <v>115.59</v>
      </c>
      <c r="Q4197">
        <f>Table1[[#This Row],[Revenue]]-Table1[[#This Row],[Cost]]</f>
        <v>115.59000000000003</v>
      </c>
      <c r="R4197" s="6">
        <f>Table1[[#This Row],[Profit]]/Table1[[#This Row],[Revenue]]</f>
        <v>0.15740450738748554</v>
      </c>
    </row>
    <row r="4198" spans="1:18" x14ac:dyDescent="0.45">
      <c r="A4198" s="4" t="s">
        <v>7570</v>
      </c>
      <c r="B4198" s="4" t="s">
        <v>1855</v>
      </c>
      <c r="C4198" s="4" t="s">
        <v>7</v>
      </c>
      <c r="D4198" s="4" t="s">
        <v>71</v>
      </c>
      <c r="E4198" s="4" t="s">
        <v>4</v>
      </c>
      <c r="F4198" s="5">
        <v>45686</v>
      </c>
      <c r="G4198" s="4" t="str">
        <f>IF(WEEKDAY(Table1[[#This Row],[Order_Date]],2)&gt;=6,"Weekend","Weekday")</f>
        <v>Weekday</v>
      </c>
      <c r="H4198" s="5" t="str">
        <f>TEXT(Table1[[#This Row],[Order_Date]],"mmmm")</f>
        <v>January</v>
      </c>
      <c r="I4198" s="7">
        <f>MONTH(Table1[[#This Row],[Order_Date]])</f>
        <v>1</v>
      </c>
      <c r="J4198" s="7">
        <v>5</v>
      </c>
      <c r="K4198" s="4">
        <v>1867.45</v>
      </c>
      <c r="L4198" s="4">
        <v>20</v>
      </c>
      <c r="M4198" s="4">
        <v>7469.8</v>
      </c>
      <c r="N4198" s="4">
        <f>(Table1[[#This Row],[Quantity]]*Table1[[#This Row],[Unit_Price]])*(1-Table1[[#This Row],[Discount_%]]/100)</f>
        <v>7469.8</v>
      </c>
      <c r="O4198" s="4">
        <v>5381.82</v>
      </c>
      <c r="P4198" s="4">
        <v>2087.98</v>
      </c>
      <c r="Q4198">
        <f>Table1[[#This Row],[Revenue]]-Table1[[#This Row],[Cost]]</f>
        <v>2087.9800000000005</v>
      </c>
      <c r="R4198" s="6">
        <f>Table1[[#This Row],[Profit]]/Table1[[#This Row],[Revenue]]</f>
        <v>0.27952287879193555</v>
      </c>
    </row>
    <row r="4199" spans="1:18" x14ac:dyDescent="0.45">
      <c r="A4199" s="1" t="s">
        <v>7571</v>
      </c>
      <c r="B4199" s="1" t="s">
        <v>7572</v>
      </c>
      <c r="C4199" s="1" t="s">
        <v>7</v>
      </c>
      <c r="D4199" s="1" t="s">
        <v>71</v>
      </c>
      <c r="E4199" s="1" t="s">
        <v>22</v>
      </c>
      <c r="F4199" s="2">
        <v>45815</v>
      </c>
      <c r="G4199" s="1" t="str">
        <f>IF(WEEKDAY(Table1[[#This Row],[Order_Date]],2)&gt;=6,"Weekend","Weekday")</f>
        <v>Weekend</v>
      </c>
      <c r="H4199" s="2" t="str">
        <f>TEXT(Table1[[#This Row],[Order_Date]],"mmmm")</f>
        <v>June</v>
      </c>
      <c r="I4199" s="8">
        <f>MONTH(Table1[[#This Row],[Order_Date]])</f>
        <v>6</v>
      </c>
      <c r="J4199" s="8">
        <v>3</v>
      </c>
      <c r="K4199" s="1">
        <v>3026.5</v>
      </c>
      <c r="L4199" s="1">
        <v>10</v>
      </c>
      <c r="M4199" s="1">
        <v>8171.55</v>
      </c>
      <c r="N4199" s="1">
        <f>(Table1[[#This Row],[Quantity]]*Table1[[#This Row],[Unit_Price]])*(1-Table1[[#This Row],[Discount_%]]/100)</f>
        <v>8171.55</v>
      </c>
      <c r="O4199" s="1">
        <v>6368.31</v>
      </c>
      <c r="P4199" s="1">
        <v>1803.24</v>
      </c>
      <c r="Q4199">
        <f>Table1[[#This Row],[Revenue]]-Table1[[#This Row],[Cost]]</f>
        <v>1803.2399999999998</v>
      </c>
      <c r="R4199" s="6">
        <f>Table1[[#This Row],[Profit]]/Table1[[#This Row],[Revenue]]</f>
        <v>0.22067294454540448</v>
      </c>
    </row>
    <row r="4200" spans="1:18" x14ac:dyDescent="0.45">
      <c r="A4200" s="4" t="s">
        <v>7573</v>
      </c>
      <c r="B4200" s="4" t="s">
        <v>7574</v>
      </c>
      <c r="C4200" s="4" t="s">
        <v>2</v>
      </c>
      <c r="D4200" s="4" t="s">
        <v>82</v>
      </c>
      <c r="E4200" s="4" t="s">
        <v>22</v>
      </c>
      <c r="F4200" s="5">
        <v>45504</v>
      </c>
      <c r="G4200" s="4" t="str">
        <f>IF(WEEKDAY(Table1[[#This Row],[Order_Date]],2)&gt;=6,"Weekend","Weekday")</f>
        <v>Weekday</v>
      </c>
      <c r="H4200" s="5" t="str">
        <f>TEXT(Table1[[#This Row],[Order_Date]],"mmmm")</f>
        <v>July</v>
      </c>
      <c r="I4200" s="7">
        <f>MONTH(Table1[[#This Row],[Order_Date]])</f>
        <v>7</v>
      </c>
      <c r="J4200" s="7">
        <v>4</v>
      </c>
      <c r="K4200" s="4">
        <v>4106.21</v>
      </c>
      <c r="L4200" s="4">
        <v>0</v>
      </c>
      <c r="M4200" s="4">
        <v>16424.84</v>
      </c>
      <c r="N4200" s="4">
        <f>(Table1[[#This Row],[Quantity]]*Table1[[#This Row],[Unit_Price]])*(1-Table1[[#This Row],[Discount_%]]/100)</f>
        <v>16424.84</v>
      </c>
      <c r="O4200" s="4">
        <v>12089.71</v>
      </c>
      <c r="P4200" s="4">
        <v>4335.13</v>
      </c>
      <c r="Q4200">
        <f>Table1[[#This Row],[Revenue]]-Table1[[#This Row],[Cost]]</f>
        <v>4335.130000000001</v>
      </c>
      <c r="R4200" s="6">
        <f>Table1[[#This Row],[Profit]]/Table1[[#This Row],[Revenue]]</f>
        <v>0.26393742648330215</v>
      </c>
    </row>
    <row r="4201" spans="1:18" x14ac:dyDescent="0.45">
      <c r="A4201" s="1" t="s">
        <v>7575</v>
      </c>
      <c r="B4201" s="1" t="s">
        <v>7576</v>
      </c>
      <c r="C4201" s="1" t="s">
        <v>7</v>
      </c>
      <c r="D4201" s="1" t="s">
        <v>71</v>
      </c>
      <c r="E4201" s="1" t="s">
        <v>14</v>
      </c>
      <c r="F4201" s="2">
        <v>45954</v>
      </c>
      <c r="G4201" s="1" t="str">
        <f>IF(WEEKDAY(Table1[[#This Row],[Order_Date]],2)&gt;=6,"Weekend","Weekday")</f>
        <v>Weekday</v>
      </c>
      <c r="H4201" s="2" t="str">
        <f>TEXT(Table1[[#This Row],[Order_Date]],"mmmm")</f>
        <v>October</v>
      </c>
      <c r="I4201" s="8">
        <f>MONTH(Table1[[#This Row],[Order_Date]])</f>
        <v>10</v>
      </c>
      <c r="J4201" s="8">
        <v>1</v>
      </c>
      <c r="K4201" s="1">
        <v>3132.72</v>
      </c>
      <c r="L4201" s="1">
        <v>5</v>
      </c>
      <c r="M4201" s="1">
        <v>2976.08</v>
      </c>
      <c r="N4201" s="1">
        <f>(Table1[[#This Row],[Quantity]]*Table1[[#This Row],[Unit_Price]])*(1-Table1[[#This Row],[Discount_%]]/100)</f>
        <v>2976.0839999999998</v>
      </c>
      <c r="O4201" s="1">
        <v>1826.86</v>
      </c>
      <c r="P4201" s="1">
        <v>1149.22</v>
      </c>
      <c r="Q4201">
        <f>Table1[[#This Row],[Revenue]]-Table1[[#This Row],[Cost]]</f>
        <v>1149.22</v>
      </c>
      <c r="R4201" s="6">
        <f>Table1[[#This Row],[Profit]]/Table1[[#This Row],[Revenue]]</f>
        <v>0.38615225397166747</v>
      </c>
    </row>
    <row r="4202" spans="1:18" x14ac:dyDescent="0.45">
      <c r="A4202" s="4" t="s">
        <v>7577</v>
      </c>
      <c r="B4202" s="4" t="s">
        <v>7578</v>
      </c>
      <c r="C4202" s="4" t="s">
        <v>7</v>
      </c>
      <c r="D4202" s="4" t="s">
        <v>8</v>
      </c>
      <c r="E4202" s="4" t="s">
        <v>22</v>
      </c>
      <c r="F4202" s="5">
        <v>45449</v>
      </c>
      <c r="G4202" s="4" t="str">
        <f>IF(WEEKDAY(Table1[[#This Row],[Order_Date]],2)&gt;=6,"Weekend","Weekday")</f>
        <v>Weekday</v>
      </c>
      <c r="H4202" s="5" t="str">
        <f>TEXT(Table1[[#This Row],[Order_Date]],"mmmm")</f>
        <v>June</v>
      </c>
      <c r="I4202" s="7">
        <f>MONTH(Table1[[#This Row],[Order_Date]])</f>
        <v>6</v>
      </c>
      <c r="J4202" s="7">
        <v>4</v>
      </c>
      <c r="K4202" s="4">
        <v>3456.65</v>
      </c>
      <c r="L4202" s="4">
        <v>5</v>
      </c>
      <c r="M4202" s="4">
        <v>13135.27</v>
      </c>
      <c r="N4202" s="4">
        <f>(Table1[[#This Row],[Quantity]]*Table1[[#This Row],[Unit_Price]])*(1-Table1[[#This Row],[Discount_%]]/100)</f>
        <v>13135.27</v>
      </c>
      <c r="O4202" s="4">
        <v>8530.59</v>
      </c>
      <c r="P4202" s="4">
        <v>4604.68</v>
      </c>
      <c r="Q4202">
        <f>Table1[[#This Row],[Revenue]]-Table1[[#This Row],[Cost]]</f>
        <v>4604.68</v>
      </c>
      <c r="R4202" s="6">
        <f>Table1[[#This Row],[Profit]]/Table1[[#This Row],[Revenue]]</f>
        <v>0.35055845825780513</v>
      </c>
    </row>
    <row r="4203" spans="1:18" x14ac:dyDescent="0.45">
      <c r="A4203" s="1" t="s">
        <v>7579</v>
      </c>
      <c r="B4203" s="1" t="s">
        <v>2681</v>
      </c>
      <c r="C4203" s="1" t="s">
        <v>7</v>
      </c>
      <c r="D4203" s="1" t="s">
        <v>46</v>
      </c>
      <c r="E4203" s="1" t="s">
        <v>14</v>
      </c>
      <c r="F4203" s="2">
        <v>45570</v>
      </c>
      <c r="G4203" s="1" t="str">
        <f>IF(WEEKDAY(Table1[[#This Row],[Order_Date]],2)&gt;=6,"Weekend","Weekday")</f>
        <v>Weekend</v>
      </c>
      <c r="H4203" s="2" t="str">
        <f>TEXT(Table1[[#This Row],[Order_Date]],"mmmm")</f>
        <v>October</v>
      </c>
      <c r="I4203" s="8">
        <f>MONTH(Table1[[#This Row],[Order_Date]])</f>
        <v>10</v>
      </c>
      <c r="J4203" s="8">
        <v>1</v>
      </c>
      <c r="K4203" s="1">
        <v>1934.8</v>
      </c>
      <c r="L4203" s="1">
        <v>10</v>
      </c>
      <c r="M4203" s="1">
        <v>1741.32</v>
      </c>
      <c r="N4203" s="1">
        <f>(Table1[[#This Row],[Quantity]]*Table1[[#This Row],[Unit_Price]])*(1-Table1[[#This Row],[Discount_%]]/100)</f>
        <v>1741.32</v>
      </c>
      <c r="O4203" s="1">
        <v>1475.67</v>
      </c>
      <c r="P4203" s="1">
        <v>265.64999999999998</v>
      </c>
      <c r="Q4203">
        <f>Table1[[#This Row],[Revenue]]-Table1[[#This Row],[Cost]]</f>
        <v>265.64999999999986</v>
      </c>
      <c r="R4203" s="6">
        <f>Table1[[#This Row],[Profit]]/Table1[[#This Row],[Revenue]]</f>
        <v>0.1525566811384467</v>
      </c>
    </row>
    <row r="4204" spans="1:18" x14ac:dyDescent="0.45">
      <c r="A4204" s="4" t="s">
        <v>7580</v>
      </c>
      <c r="B4204" s="4" t="s">
        <v>7581</v>
      </c>
      <c r="C4204" s="4" t="s">
        <v>7</v>
      </c>
      <c r="D4204" s="4" t="s">
        <v>8</v>
      </c>
      <c r="E4204" s="4" t="s">
        <v>22</v>
      </c>
      <c r="F4204" s="5">
        <v>45763</v>
      </c>
      <c r="G4204" s="4" t="str">
        <f>IF(WEEKDAY(Table1[[#This Row],[Order_Date]],2)&gt;=6,"Weekend","Weekday")</f>
        <v>Weekday</v>
      </c>
      <c r="H4204" s="5" t="str">
        <f>TEXT(Table1[[#This Row],[Order_Date]],"mmmm")</f>
        <v>April</v>
      </c>
      <c r="I4204" s="7">
        <f>MONTH(Table1[[#This Row],[Order_Date]])</f>
        <v>4</v>
      </c>
      <c r="J4204" s="7">
        <v>1</v>
      </c>
      <c r="K4204" s="4">
        <v>1459.89</v>
      </c>
      <c r="L4204" s="4">
        <v>0</v>
      </c>
      <c r="M4204" s="4">
        <v>1459.89</v>
      </c>
      <c r="N4204" s="4">
        <f>(Table1[[#This Row],[Quantity]]*Table1[[#This Row],[Unit_Price]])*(1-Table1[[#This Row],[Discount_%]]/100)</f>
        <v>1459.89</v>
      </c>
      <c r="O4204" s="4">
        <v>1191.43</v>
      </c>
      <c r="P4204" s="4">
        <v>268.45999999999998</v>
      </c>
      <c r="Q4204">
        <f>Table1[[#This Row],[Revenue]]-Table1[[#This Row],[Cost]]</f>
        <v>268.46000000000004</v>
      </c>
      <c r="R4204" s="6">
        <f>Table1[[#This Row],[Profit]]/Table1[[#This Row],[Revenue]]</f>
        <v>0.18389056709752102</v>
      </c>
    </row>
    <row r="4205" spans="1:18" x14ac:dyDescent="0.45">
      <c r="A4205" s="1" t="s">
        <v>7582</v>
      </c>
      <c r="B4205" s="1" t="s">
        <v>2879</v>
      </c>
      <c r="C4205" s="1" t="s">
        <v>7</v>
      </c>
      <c r="D4205" s="1" t="s">
        <v>134</v>
      </c>
      <c r="E4205" s="1" t="s">
        <v>14</v>
      </c>
      <c r="F4205" s="2">
        <v>45731</v>
      </c>
      <c r="G4205" s="1" t="str">
        <f>IF(WEEKDAY(Table1[[#This Row],[Order_Date]],2)&gt;=6,"Weekend","Weekday")</f>
        <v>Weekend</v>
      </c>
      <c r="H4205" s="2" t="str">
        <f>TEXT(Table1[[#This Row],[Order_Date]],"mmmm")</f>
        <v>March</v>
      </c>
      <c r="I4205" s="8">
        <f>MONTH(Table1[[#This Row],[Order_Date]])</f>
        <v>3</v>
      </c>
      <c r="J4205" s="8">
        <v>3</v>
      </c>
      <c r="K4205" s="1">
        <v>2993.19</v>
      </c>
      <c r="L4205" s="1">
        <v>5</v>
      </c>
      <c r="M4205" s="1">
        <v>8530.59</v>
      </c>
      <c r="N4205" s="1">
        <f>(Table1[[#This Row],[Quantity]]*Table1[[#This Row],[Unit_Price]])*(1-Table1[[#This Row],[Discount_%]]/100)</f>
        <v>8530.5914999999986</v>
      </c>
      <c r="O4205" s="1">
        <v>5464.8</v>
      </c>
      <c r="P4205" s="1">
        <v>3065.79</v>
      </c>
      <c r="Q4205">
        <f>Table1[[#This Row],[Revenue]]-Table1[[#This Row],[Cost]]</f>
        <v>3065.79</v>
      </c>
      <c r="R4205" s="6">
        <f>Table1[[#This Row],[Profit]]/Table1[[#This Row],[Revenue]]</f>
        <v>0.35938780318829061</v>
      </c>
    </row>
    <row r="4206" spans="1:18" x14ac:dyDescent="0.45">
      <c r="A4206" s="4" t="s">
        <v>7583</v>
      </c>
      <c r="B4206" s="4" t="s">
        <v>4932</v>
      </c>
      <c r="C4206" s="4" t="s">
        <v>7</v>
      </c>
      <c r="D4206" s="4" t="s">
        <v>106</v>
      </c>
      <c r="E4206" s="4" t="s">
        <v>4</v>
      </c>
      <c r="F4206" s="5">
        <v>45542</v>
      </c>
      <c r="G4206" s="4" t="str">
        <f>IF(WEEKDAY(Table1[[#This Row],[Order_Date]],2)&gt;=6,"Weekend","Weekday")</f>
        <v>Weekend</v>
      </c>
      <c r="H4206" s="5" t="str">
        <f>TEXT(Table1[[#This Row],[Order_Date]],"mmmm")</f>
        <v>September</v>
      </c>
      <c r="I4206" s="7">
        <f>MONTH(Table1[[#This Row],[Order_Date]])</f>
        <v>9</v>
      </c>
      <c r="J4206" s="7">
        <v>5</v>
      </c>
      <c r="K4206" s="4">
        <v>4657.13</v>
      </c>
      <c r="L4206" s="4">
        <v>15</v>
      </c>
      <c r="M4206" s="4">
        <v>19792.8</v>
      </c>
      <c r="N4206" s="4">
        <f>(Table1[[#This Row],[Quantity]]*Table1[[#This Row],[Unit_Price]])*(1-Table1[[#This Row],[Discount_%]]/100)</f>
        <v>19792.802500000002</v>
      </c>
      <c r="O4206" s="4">
        <v>12459.1</v>
      </c>
      <c r="P4206" s="4">
        <v>7333.7</v>
      </c>
      <c r="Q4206">
        <f>Table1[[#This Row],[Revenue]]-Table1[[#This Row],[Cost]]</f>
        <v>7333.6999999999989</v>
      </c>
      <c r="R4206" s="6">
        <f>Table1[[#This Row],[Profit]]/Table1[[#This Row],[Revenue]]</f>
        <v>0.37052362475243522</v>
      </c>
    </row>
    <row r="4207" spans="1:18" x14ac:dyDescent="0.45">
      <c r="A4207" s="1" t="s">
        <v>7584</v>
      </c>
      <c r="B4207" s="1" t="s">
        <v>7585</v>
      </c>
      <c r="C4207" s="1" t="s">
        <v>20</v>
      </c>
      <c r="D4207" s="1" t="s">
        <v>103</v>
      </c>
      <c r="E4207" s="1" t="s">
        <v>14</v>
      </c>
      <c r="F4207" s="2">
        <v>46021</v>
      </c>
      <c r="G4207" s="1" t="str">
        <f>IF(WEEKDAY(Table1[[#This Row],[Order_Date]],2)&gt;=6,"Weekend","Weekday")</f>
        <v>Weekday</v>
      </c>
      <c r="H4207" s="2" t="str">
        <f>TEXT(Table1[[#This Row],[Order_Date]],"mmmm")</f>
        <v>December</v>
      </c>
      <c r="I4207" s="8">
        <f>MONTH(Table1[[#This Row],[Order_Date]])</f>
        <v>12</v>
      </c>
      <c r="J4207" s="8">
        <v>3</v>
      </c>
      <c r="K4207" s="1">
        <v>2792.81</v>
      </c>
      <c r="L4207" s="1">
        <v>20</v>
      </c>
      <c r="M4207" s="1">
        <v>6702.74</v>
      </c>
      <c r="N4207" s="1">
        <f>(Table1[[#This Row],[Quantity]]*Table1[[#This Row],[Unit_Price]])*(1-Table1[[#This Row],[Discount_%]]/100)</f>
        <v>6702.7440000000006</v>
      </c>
      <c r="O4207" s="1">
        <v>5335.99</v>
      </c>
      <c r="P4207" s="1">
        <v>1366.75</v>
      </c>
      <c r="Q4207">
        <f>Table1[[#This Row],[Revenue]]-Table1[[#This Row],[Cost]]</f>
        <v>1366.75</v>
      </c>
      <c r="R4207" s="6">
        <f>Table1[[#This Row],[Profit]]/Table1[[#This Row],[Revenue]]</f>
        <v>0.20390914760232384</v>
      </c>
    </row>
    <row r="4208" spans="1:18" x14ac:dyDescent="0.45">
      <c r="A4208" s="4" t="s">
        <v>7586</v>
      </c>
      <c r="B4208" s="4" t="s">
        <v>7587</v>
      </c>
      <c r="C4208" s="4" t="s">
        <v>20</v>
      </c>
      <c r="D4208" s="4" t="s">
        <v>25</v>
      </c>
      <c r="E4208" s="4" t="s">
        <v>9</v>
      </c>
      <c r="F4208" s="5">
        <v>45623</v>
      </c>
      <c r="G4208" s="4" t="str">
        <f>IF(WEEKDAY(Table1[[#This Row],[Order_Date]],2)&gt;=6,"Weekend","Weekday")</f>
        <v>Weekday</v>
      </c>
      <c r="H4208" s="5" t="str">
        <f>TEXT(Table1[[#This Row],[Order_Date]],"mmmm")</f>
        <v>November</v>
      </c>
      <c r="I4208" s="7">
        <f>MONTH(Table1[[#This Row],[Order_Date]])</f>
        <v>11</v>
      </c>
      <c r="J4208" s="7">
        <v>2</v>
      </c>
      <c r="K4208" s="4">
        <v>1497.79</v>
      </c>
      <c r="L4208" s="4">
        <v>20</v>
      </c>
      <c r="M4208" s="4">
        <v>2396.46</v>
      </c>
      <c r="N4208" s="4">
        <f>(Table1[[#This Row],[Quantity]]*Table1[[#This Row],[Unit_Price]])*(1-Table1[[#This Row],[Discount_%]]/100)</f>
        <v>2396.4639999999999</v>
      </c>
      <c r="O4208" s="4">
        <v>1749.64</v>
      </c>
      <c r="P4208" s="4">
        <v>646.82000000000005</v>
      </c>
      <c r="Q4208">
        <f>Table1[[#This Row],[Revenue]]-Table1[[#This Row],[Cost]]</f>
        <v>646.81999999999994</v>
      </c>
      <c r="R4208" s="6">
        <f>Table1[[#This Row],[Profit]]/Table1[[#This Row],[Revenue]]</f>
        <v>0.26990644534021013</v>
      </c>
    </row>
    <row r="4209" spans="1:18" x14ac:dyDescent="0.45">
      <c r="A4209" s="1" t="s">
        <v>7588</v>
      </c>
      <c r="B4209" s="1" t="s">
        <v>7589</v>
      </c>
      <c r="C4209" s="1" t="s">
        <v>20</v>
      </c>
      <c r="D4209" s="1" t="s">
        <v>25</v>
      </c>
      <c r="E4209" s="1" t="s">
        <v>4</v>
      </c>
      <c r="F4209" s="2">
        <v>45731</v>
      </c>
      <c r="G4209" s="1" t="str">
        <f>IF(WEEKDAY(Table1[[#This Row],[Order_Date]],2)&gt;=6,"Weekend","Weekday")</f>
        <v>Weekend</v>
      </c>
      <c r="H4209" s="2" t="str">
        <f>TEXT(Table1[[#This Row],[Order_Date]],"mmmm")</f>
        <v>March</v>
      </c>
      <c r="I4209" s="8">
        <f>MONTH(Table1[[#This Row],[Order_Date]])</f>
        <v>3</v>
      </c>
      <c r="J4209" s="8">
        <v>2</v>
      </c>
      <c r="K4209" s="1">
        <v>3566.94</v>
      </c>
      <c r="L4209" s="1">
        <v>20</v>
      </c>
      <c r="M4209" s="1">
        <v>5707.1</v>
      </c>
      <c r="N4209" s="1">
        <f>(Table1[[#This Row],[Quantity]]*Table1[[#This Row],[Unit_Price]])*(1-Table1[[#This Row],[Discount_%]]/100)</f>
        <v>5707.1040000000003</v>
      </c>
      <c r="O4209" s="1">
        <v>4311.55</v>
      </c>
      <c r="P4209" s="1">
        <v>1395.55</v>
      </c>
      <c r="Q4209">
        <f>Table1[[#This Row],[Revenue]]-Table1[[#This Row],[Cost]]</f>
        <v>1395.5500000000002</v>
      </c>
      <c r="R4209" s="6">
        <f>Table1[[#This Row],[Profit]]/Table1[[#This Row],[Revenue]]</f>
        <v>0.24452874489670759</v>
      </c>
    </row>
    <row r="4210" spans="1:18" x14ac:dyDescent="0.45">
      <c r="A4210" s="4" t="s">
        <v>7590</v>
      </c>
      <c r="B4210" s="4" t="s">
        <v>3022</v>
      </c>
      <c r="C4210" s="4" t="s">
        <v>7</v>
      </c>
      <c r="D4210" s="4" t="s">
        <v>134</v>
      </c>
      <c r="E4210" s="4" t="s">
        <v>22</v>
      </c>
      <c r="F4210" s="5">
        <v>45567</v>
      </c>
      <c r="G4210" s="4" t="str">
        <f>IF(WEEKDAY(Table1[[#This Row],[Order_Date]],2)&gt;=6,"Weekend","Weekday")</f>
        <v>Weekday</v>
      </c>
      <c r="H4210" s="5" t="str">
        <f>TEXT(Table1[[#This Row],[Order_Date]],"mmmm")</f>
        <v>October</v>
      </c>
      <c r="I4210" s="7">
        <f>MONTH(Table1[[#This Row],[Order_Date]])</f>
        <v>10</v>
      </c>
      <c r="J4210" s="7">
        <v>5</v>
      </c>
      <c r="K4210" s="4">
        <v>1563.55</v>
      </c>
      <c r="L4210" s="4">
        <v>20</v>
      </c>
      <c r="M4210" s="4">
        <v>6254.2</v>
      </c>
      <c r="N4210" s="4">
        <f>(Table1[[#This Row],[Quantity]]*Table1[[#This Row],[Unit_Price]])*(1-Table1[[#This Row],[Discount_%]]/100)</f>
        <v>6254.2000000000007</v>
      </c>
      <c r="O4210" s="4">
        <v>3938.97</v>
      </c>
      <c r="P4210" s="4">
        <v>2315.23</v>
      </c>
      <c r="Q4210">
        <f>Table1[[#This Row],[Revenue]]-Table1[[#This Row],[Cost]]</f>
        <v>2315.23</v>
      </c>
      <c r="R4210" s="6">
        <f>Table1[[#This Row],[Profit]]/Table1[[#This Row],[Revenue]]</f>
        <v>0.37018803364139302</v>
      </c>
    </row>
    <row r="4211" spans="1:18" x14ac:dyDescent="0.45">
      <c r="A4211" s="1" t="s">
        <v>7591</v>
      </c>
      <c r="B4211" s="1" t="s">
        <v>1512</v>
      </c>
      <c r="C4211" s="1" t="s">
        <v>20</v>
      </c>
      <c r="D4211" s="1" t="s">
        <v>57</v>
      </c>
      <c r="E4211" s="1" t="s">
        <v>22</v>
      </c>
      <c r="F4211" s="2">
        <v>45636</v>
      </c>
      <c r="G4211" s="1" t="str">
        <f>IF(WEEKDAY(Table1[[#This Row],[Order_Date]],2)&gt;=6,"Weekend","Weekday")</f>
        <v>Weekday</v>
      </c>
      <c r="H4211" s="2" t="str">
        <f>TEXT(Table1[[#This Row],[Order_Date]],"mmmm")</f>
        <v>December</v>
      </c>
      <c r="I4211" s="8">
        <f>MONTH(Table1[[#This Row],[Order_Date]])</f>
        <v>12</v>
      </c>
      <c r="J4211" s="8">
        <v>2</v>
      </c>
      <c r="K4211" s="1">
        <v>2219.17</v>
      </c>
      <c r="L4211" s="1">
        <v>20</v>
      </c>
      <c r="M4211" s="1">
        <v>3550.67</v>
      </c>
      <c r="N4211" s="1">
        <f>(Table1[[#This Row],[Quantity]]*Table1[[#This Row],[Unit_Price]])*(1-Table1[[#This Row],[Discount_%]]/100)</f>
        <v>3550.6720000000005</v>
      </c>
      <c r="O4211" s="1">
        <v>2501.98</v>
      </c>
      <c r="P4211" s="1">
        <v>1048.69</v>
      </c>
      <c r="Q4211">
        <f>Table1[[#This Row],[Revenue]]-Table1[[#This Row],[Cost]]</f>
        <v>1048.69</v>
      </c>
      <c r="R4211" s="6">
        <f>Table1[[#This Row],[Profit]]/Table1[[#This Row],[Revenue]]</f>
        <v>0.29534989171057857</v>
      </c>
    </row>
    <row r="4212" spans="1:18" x14ac:dyDescent="0.45">
      <c r="A4212" s="4" t="s">
        <v>7592</v>
      </c>
      <c r="B4212" s="4" t="s">
        <v>6348</v>
      </c>
      <c r="C4212" s="4" t="s">
        <v>7</v>
      </c>
      <c r="D4212" s="4" t="s">
        <v>71</v>
      </c>
      <c r="E4212" s="4" t="s">
        <v>14</v>
      </c>
      <c r="F4212" s="5">
        <v>45425</v>
      </c>
      <c r="G4212" s="4" t="str">
        <f>IF(WEEKDAY(Table1[[#This Row],[Order_Date]],2)&gt;=6,"Weekend","Weekday")</f>
        <v>Weekday</v>
      </c>
      <c r="H4212" s="5" t="str">
        <f>TEXT(Table1[[#This Row],[Order_Date]],"mmmm")</f>
        <v>May</v>
      </c>
      <c r="I4212" s="7">
        <f>MONTH(Table1[[#This Row],[Order_Date]])</f>
        <v>5</v>
      </c>
      <c r="J4212" s="7">
        <v>3</v>
      </c>
      <c r="K4212" s="4">
        <v>2361.33</v>
      </c>
      <c r="L4212" s="4">
        <v>0</v>
      </c>
      <c r="M4212" s="4">
        <v>7083.99</v>
      </c>
      <c r="N4212" s="4">
        <f>(Table1[[#This Row],[Quantity]]*Table1[[#This Row],[Unit_Price]])*(1-Table1[[#This Row],[Discount_%]]/100)</f>
        <v>7083.99</v>
      </c>
      <c r="O4212" s="4">
        <v>5911.58</v>
      </c>
      <c r="P4212" s="4">
        <v>1172.4100000000001</v>
      </c>
      <c r="Q4212">
        <f>Table1[[#This Row],[Revenue]]-Table1[[#This Row],[Cost]]</f>
        <v>1172.4099999999999</v>
      </c>
      <c r="R4212" s="6">
        <f>Table1[[#This Row],[Profit]]/Table1[[#This Row],[Revenue]]</f>
        <v>0.1655013629324717</v>
      </c>
    </row>
    <row r="4213" spans="1:18" x14ac:dyDescent="0.45">
      <c r="A4213" s="1" t="s">
        <v>7593</v>
      </c>
      <c r="B4213" s="1" t="s">
        <v>1054</v>
      </c>
      <c r="C4213" s="1" t="s">
        <v>2</v>
      </c>
      <c r="D4213" s="1" t="s">
        <v>82</v>
      </c>
      <c r="E4213" s="1" t="s">
        <v>4</v>
      </c>
      <c r="F4213" s="2">
        <v>45363</v>
      </c>
      <c r="G4213" s="1" t="str">
        <f>IF(WEEKDAY(Table1[[#This Row],[Order_Date]],2)&gt;=6,"Weekend","Weekday")</f>
        <v>Weekday</v>
      </c>
      <c r="H4213" s="2" t="str">
        <f>TEXT(Table1[[#This Row],[Order_Date]],"mmmm")</f>
        <v>March</v>
      </c>
      <c r="I4213" s="8">
        <f>MONTH(Table1[[#This Row],[Order_Date]])</f>
        <v>3</v>
      </c>
      <c r="J4213" s="8">
        <v>1</v>
      </c>
      <c r="K4213" s="1">
        <v>270.45</v>
      </c>
      <c r="L4213" s="1">
        <v>0</v>
      </c>
      <c r="M4213" s="1">
        <v>270.45</v>
      </c>
      <c r="N4213" s="1">
        <f>(Table1[[#This Row],[Quantity]]*Table1[[#This Row],[Unit_Price]])*(1-Table1[[#This Row],[Discount_%]]/100)</f>
        <v>270.45</v>
      </c>
      <c r="O4213" s="1">
        <v>215.89</v>
      </c>
      <c r="P4213" s="1">
        <v>54.56</v>
      </c>
      <c r="Q4213">
        <f>Table1[[#This Row],[Revenue]]-Table1[[#This Row],[Cost]]</f>
        <v>54.56</v>
      </c>
      <c r="R4213" s="6">
        <f>Table1[[#This Row],[Profit]]/Table1[[#This Row],[Revenue]]</f>
        <v>0.20173784433351824</v>
      </c>
    </row>
    <row r="4214" spans="1:18" x14ac:dyDescent="0.45">
      <c r="A4214" s="4" t="s">
        <v>7594</v>
      </c>
      <c r="B4214" s="4" t="s">
        <v>7595</v>
      </c>
      <c r="C4214" s="4" t="s">
        <v>7</v>
      </c>
      <c r="D4214" s="4" t="s">
        <v>71</v>
      </c>
      <c r="E4214" s="4" t="s">
        <v>9</v>
      </c>
      <c r="F4214" s="5">
        <v>45399</v>
      </c>
      <c r="G4214" s="4" t="str">
        <f>IF(WEEKDAY(Table1[[#This Row],[Order_Date]],2)&gt;=6,"Weekend","Weekday")</f>
        <v>Weekday</v>
      </c>
      <c r="H4214" s="5" t="str">
        <f>TEXT(Table1[[#This Row],[Order_Date]],"mmmm")</f>
        <v>April</v>
      </c>
      <c r="I4214" s="7">
        <f>MONTH(Table1[[#This Row],[Order_Date]])</f>
        <v>4</v>
      </c>
      <c r="J4214" s="7">
        <v>4</v>
      </c>
      <c r="K4214" s="4">
        <v>196.63</v>
      </c>
      <c r="L4214" s="4">
        <v>0</v>
      </c>
      <c r="M4214" s="4">
        <v>786.52</v>
      </c>
      <c r="N4214" s="4">
        <f>(Table1[[#This Row],[Quantity]]*Table1[[#This Row],[Unit_Price]])*(1-Table1[[#This Row],[Discount_%]]/100)</f>
        <v>786.52</v>
      </c>
      <c r="O4214" s="4">
        <v>620.91999999999996</v>
      </c>
      <c r="P4214" s="4">
        <v>165.6</v>
      </c>
      <c r="Q4214">
        <f>Table1[[#This Row],[Revenue]]-Table1[[#This Row],[Cost]]</f>
        <v>165.60000000000002</v>
      </c>
      <c r="R4214" s="6">
        <f>Table1[[#This Row],[Profit]]/Table1[[#This Row],[Revenue]]</f>
        <v>0.21054772923765447</v>
      </c>
    </row>
    <row r="4215" spans="1:18" x14ac:dyDescent="0.45">
      <c r="A4215" s="1" t="s">
        <v>7596</v>
      </c>
      <c r="B4215" s="1" t="s">
        <v>7597</v>
      </c>
      <c r="C4215" s="1" t="s">
        <v>12</v>
      </c>
      <c r="D4215" s="1" t="s">
        <v>32</v>
      </c>
      <c r="E4215" s="1" t="s">
        <v>9</v>
      </c>
      <c r="F4215" s="2">
        <v>45678</v>
      </c>
      <c r="G4215" s="1" t="str">
        <f>IF(WEEKDAY(Table1[[#This Row],[Order_Date]],2)&gt;=6,"Weekend","Weekday")</f>
        <v>Weekday</v>
      </c>
      <c r="H4215" s="2" t="str">
        <f>TEXT(Table1[[#This Row],[Order_Date]],"mmmm")</f>
        <v>January</v>
      </c>
      <c r="I4215" s="8">
        <f>MONTH(Table1[[#This Row],[Order_Date]])</f>
        <v>1</v>
      </c>
      <c r="J4215" s="8">
        <v>2</v>
      </c>
      <c r="K4215" s="1">
        <v>3717.26</v>
      </c>
      <c r="L4215" s="1">
        <v>0</v>
      </c>
      <c r="M4215" s="1">
        <v>7434.52</v>
      </c>
      <c r="N4215" s="1">
        <f>(Table1[[#This Row],[Quantity]]*Table1[[#This Row],[Unit_Price]])*(1-Table1[[#This Row],[Discount_%]]/100)</f>
        <v>7434.52</v>
      </c>
      <c r="O4215" s="1">
        <v>5207.41</v>
      </c>
      <c r="P4215" s="1">
        <v>2227.11</v>
      </c>
      <c r="Q4215">
        <f>Table1[[#This Row],[Revenue]]-Table1[[#This Row],[Cost]]</f>
        <v>2227.1100000000006</v>
      </c>
      <c r="R4215" s="6">
        <f>Table1[[#This Row],[Profit]]/Table1[[#This Row],[Revenue]]</f>
        <v>0.29956338808692423</v>
      </c>
    </row>
    <row r="4216" spans="1:18" x14ac:dyDescent="0.45">
      <c r="A4216" s="4" t="s">
        <v>7598</v>
      </c>
      <c r="B4216" s="4" t="s">
        <v>7599</v>
      </c>
      <c r="C4216" s="4" t="s">
        <v>28</v>
      </c>
      <c r="D4216" s="4" t="s">
        <v>35</v>
      </c>
      <c r="E4216" s="4" t="s">
        <v>4</v>
      </c>
      <c r="F4216" s="5">
        <v>45589</v>
      </c>
      <c r="G4216" s="4" t="str">
        <f>IF(WEEKDAY(Table1[[#This Row],[Order_Date]],2)&gt;=6,"Weekend","Weekday")</f>
        <v>Weekday</v>
      </c>
      <c r="H4216" s="5" t="str">
        <f>TEXT(Table1[[#This Row],[Order_Date]],"mmmm")</f>
        <v>October</v>
      </c>
      <c r="I4216" s="7">
        <f>MONTH(Table1[[#This Row],[Order_Date]])</f>
        <v>10</v>
      </c>
      <c r="J4216" s="7">
        <v>3</v>
      </c>
      <c r="K4216" s="4">
        <v>3860.78</v>
      </c>
      <c r="L4216" s="4">
        <v>5</v>
      </c>
      <c r="M4216" s="4">
        <v>11003.22</v>
      </c>
      <c r="N4216" s="4">
        <f>(Table1[[#This Row],[Quantity]]*Table1[[#This Row],[Unit_Price]])*(1-Table1[[#This Row],[Discount_%]]/100)</f>
        <v>11003.223</v>
      </c>
      <c r="O4216" s="4">
        <v>6797.93</v>
      </c>
      <c r="P4216" s="4">
        <v>4205.29</v>
      </c>
      <c r="Q4216">
        <f>Table1[[#This Row],[Revenue]]-Table1[[#This Row],[Cost]]</f>
        <v>4205.2899999999991</v>
      </c>
      <c r="R4216" s="6">
        <f>Table1[[#This Row],[Profit]]/Table1[[#This Row],[Revenue]]</f>
        <v>0.38218721428818114</v>
      </c>
    </row>
    <row r="4217" spans="1:18" x14ac:dyDescent="0.45">
      <c r="A4217" s="1" t="s">
        <v>7600</v>
      </c>
      <c r="B4217" s="1" t="s">
        <v>2446</v>
      </c>
      <c r="C4217" s="1" t="s">
        <v>12</v>
      </c>
      <c r="D4217" s="1" t="s">
        <v>38</v>
      </c>
      <c r="E4217" s="1" t="s">
        <v>9</v>
      </c>
      <c r="F4217" s="2">
        <v>45911</v>
      </c>
      <c r="G4217" s="1" t="str">
        <f>IF(WEEKDAY(Table1[[#This Row],[Order_Date]],2)&gt;=6,"Weekend","Weekday")</f>
        <v>Weekday</v>
      </c>
      <c r="H4217" s="2" t="str">
        <f>TEXT(Table1[[#This Row],[Order_Date]],"mmmm")</f>
        <v>September</v>
      </c>
      <c r="I4217" s="8">
        <f>MONTH(Table1[[#This Row],[Order_Date]])</f>
        <v>9</v>
      </c>
      <c r="J4217" s="8">
        <v>3</v>
      </c>
      <c r="K4217" s="1">
        <v>349.77</v>
      </c>
      <c r="L4217" s="1">
        <v>15</v>
      </c>
      <c r="M4217" s="1">
        <v>891.91</v>
      </c>
      <c r="N4217" s="1">
        <f>(Table1[[#This Row],[Quantity]]*Table1[[#This Row],[Unit_Price]])*(1-Table1[[#This Row],[Discount_%]]/100)</f>
        <v>891.91349999999989</v>
      </c>
      <c r="O4217" s="1">
        <v>642.02</v>
      </c>
      <c r="P4217" s="1">
        <v>249.89</v>
      </c>
      <c r="Q4217">
        <f>Table1[[#This Row],[Revenue]]-Table1[[#This Row],[Cost]]</f>
        <v>249.89</v>
      </c>
      <c r="R4217" s="6">
        <f>Table1[[#This Row],[Profit]]/Table1[[#This Row],[Revenue]]</f>
        <v>0.28017400858831049</v>
      </c>
    </row>
    <row r="4218" spans="1:18" x14ac:dyDescent="0.45">
      <c r="A4218" s="4" t="s">
        <v>7601</v>
      </c>
      <c r="B4218" s="4" t="s">
        <v>7602</v>
      </c>
      <c r="C4218" s="4" t="s">
        <v>12</v>
      </c>
      <c r="D4218" s="4" t="s">
        <v>111</v>
      </c>
      <c r="E4218" s="4" t="s">
        <v>4</v>
      </c>
      <c r="F4218" s="5">
        <v>45463</v>
      </c>
      <c r="G4218" s="4" t="str">
        <f>IF(WEEKDAY(Table1[[#This Row],[Order_Date]],2)&gt;=6,"Weekend","Weekday")</f>
        <v>Weekday</v>
      </c>
      <c r="H4218" s="5" t="str">
        <f>TEXT(Table1[[#This Row],[Order_Date]],"mmmm")</f>
        <v>June</v>
      </c>
      <c r="I4218" s="7">
        <f>MONTH(Table1[[#This Row],[Order_Date]])</f>
        <v>6</v>
      </c>
      <c r="J4218" s="7">
        <v>3</v>
      </c>
      <c r="K4218" s="4">
        <v>2026.91</v>
      </c>
      <c r="L4218" s="4">
        <v>10</v>
      </c>
      <c r="M4218" s="4">
        <v>5472.66</v>
      </c>
      <c r="N4218" s="4">
        <f>(Table1[[#This Row],[Quantity]]*Table1[[#This Row],[Unit_Price]])*(1-Table1[[#This Row],[Discount_%]]/100)</f>
        <v>5472.6570000000002</v>
      </c>
      <c r="O4218" s="4">
        <v>3580.81</v>
      </c>
      <c r="P4218" s="4">
        <v>1891.85</v>
      </c>
      <c r="Q4218">
        <f>Table1[[#This Row],[Revenue]]-Table1[[#This Row],[Cost]]</f>
        <v>1891.85</v>
      </c>
      <c r="R4218" s="6">
        <f>Table1[[#This Row],[Profit]]/Table1[[#This Row],[Revenue]]</f>
        <v>0.34569112643577343</v>
      </c>
    </row>
    <row r="4219" spans="1:18" x14ac:dyDescent="0.45">
      <c r="A4219" s="1" t="s">
        <v>7603</v>
      </c>
      <c r="B4219" s="1" t="s">
        <v>6390</v>
      </c>
      <c r="C4219" s="1" t="s">
        <v>7</v>
      </c>
      <c r="D4219" s="1" t="s">
        <v>8</v>
      </c>
      <c r="E4219" s="1" t="s">
        <v>4</v>
      </c>
      <c r="F4219" s="2">
        <v>45869</v>
      </c>
      <c r="G4219" s="1" t="str">
        <f>IF(WEEKDAY(Table1[[#This Row],[Order_Date]],2)&gt;=6,"Weekend","Weekday")</f>
        <v>Weekday</v>
      </c>
      <c r="H4219" s="2" t="str">
        <f>TEXT(Table1[[#This Row],[Order_Date]],"mmmm")</f>
        <v>July</v>
      </c>
      <c r="I4219" s="8">
        <f>MONTH(Table1[[#This Row],[Order_Date]])</f>
        <v>7</v>
      </c>
      <c r="J4219" s="8">
        <v>2</v>
      </c>
      <c r="K4219" s="1">
        <v>3943.04</v>
      </c>
      <c r="L4219" s="1">
        <v>10</v>
      </c>
      <c r="M4219" s="1">
        <v>7097.47</v>
      </c>
      <c r="N4219" s="1">
        <f>(Table1[[#This Row],[Quantity]]*Table1[[#This Row],[Unit_Price]])*(1-Table1[[#This Row],[Discount_%]]/100)</f>
        <v>7097.4719999999998</v>
      </c>
      <c r="O4219" s="1">
        <v>5895.68</v>
      </c>
      <c r="P4219" s="1">
        <v>1201.79</v>
      </c>
      <c r="Q4219">
        <f>Table1[[#This Row],[Revenue]]-Table1[[#This Row],[Cost]]</f>
        <v>1201.79</v>
      </c>
      <c r="R4219" s="6">
        <f>Table1[[#This Row],[Profit]]/Table1[[#This Row],[Revenue]]</f>
        <v>0.16932653466657835</v>
      </c>
    </row>
    <row r="4220" spans="1:18" x14ac:dyDescent="0.45">
      <c r="A4220" s="4" t="s">
        <v>7604</v>
      </c>
      <c r="B4220" s="4" t="s">
        <v>7605</v>
      </c>
      <c r="C4220" s="4" t="s">
        <v>2</v>
      </c>
      <c r="D4220" s="4" t="s">
        <v>82</v>
      </c>
      <c r="E4220" s="4" t="s">
        <v>4</v>
      </c>
      <c r="F4220" s="5">
        <v>45421</v>
      </c>
      <c r="G4220" s="4" t="str">
        <f>IF(WEEKDAY(Table1[[#This Row],[Order_Date]],2)&gt;=6,"Weekend","Weekday")</f>
        <v>Weekday</v>
      </c>
      <c r="H4220" s="5" t="str">
        <f>TEXT(Table1[[#This Row],[Order_Date]],"mmmm")</f>
        <v>May</v>
      </c>
      <c r="I4220" s="7">
        <f>MONTH(Table1[[#This Row],[Order_Date]])</f>
        <v>5</v>
      </c>
      <c r="J4220" s="7">
        <v>2</v>
      </c>
      <c r="K4220" s="4">
        <v>2580.63</v>
      </c>
      <c r="L4220" s="4">
        <v>0</v>
      </c>
      <c r="M4220" s="4">
        <v>5161.26</v>
      </c>
      <c r="N4220" s="4">
        <f>(Table1[[#This Row],[Quantity]]*Table1[[#This Row],[Unit_Price]])*(1-Table1[[#This Row],[Discount_%]]/100)</f>
        <v>5161.26</v>
      </c>
      <c r="O4220" s="4">
        <v>3565.31</v>
      </c>
      <c r="P4220" s="4">
        <v>1595.95</v>
      </c>
      <c r="Q4220">
        <f>Table1[[#This Row],[Revenue]]-Table1[[#This Row],[Cost]]</f>
        <v>1595.9500000000003</v>
      </c>
      <c r="R4220" s="6">
        <f>Table1[[#This Row],[Profit]]/Table1[[#This Row],[Revenue]]</f>
        <v>0.30921712915063376</v>
      </c>
    </row>
    <row r="4221" spans="1:18" x14ac:dyDescent="0.45">
      <c r="A4221" s="1" t="s">
        <v>7606</v>
      </c>
      <c r="B4221" s="1" t="s">
        <v>7540</v>
      </c>
      <c r="C4221" s="1" t="s">
        <v>28</v>
      </c>
      <c r="D4221" s="1" t="s">
        <v>137</v>
      </c>
      <c r="E4221" s="1" t="s">
        <v>22</v>
      </c>
      <c r="F4221" s="2">
        <v>45560</v>
      </c>
      <c r="G4221" s="1" t="str">
        <f>IF(WEEKDAY(Table1[[#This Row],[Order_Date]],2)&gt;=6,"Weekend","Weekday")</f>
        <v>Weekday</v>
      </c>
      <c r="H4221" s="2" t="str">
        <f>TEXT(Table1[[#This Row],[Order_Date]],"mmmm")</f>
        <v>September</v>
      </c>
      <c r="I4221" s="8">
        <f>MONTH(Table1[[#This Row],[Order_Date]])</f>
        <v>9</v>
      </c>
      <c r="J4221" s="8">
        <v>5</v>
      </c>
      <c r="K4221" s="1">
        <v>3780.06</v>
      </c>
      <c r="L4221" s="1">
        <v>10</v>
      </c>
      <c r="M4221" s="1">
        <v>17010.27</v>
      </c>
      <c r="N4221" s="1">
        <f>(Table1[[#This Row],[Quantity]]*Table1[[#This Row],[Unit_Price]])*(1-Table1[[#This Row],[Discount_%]]/100)</f>
        <v>17010.27</v>
      </c>
      <c r="O4221" s="1">
        <v>11650.55</v>
      </c>
      <c r="P4221" s="1">
        <v>5359.72</v>
      </c>
      <c r="Q4221">
        <f>Table1[[#This Row],[Revenue]]-Table1[[#This Row],[Cost]]</f>
        <v>5359.7200000000012</v>
      </c>
      <c r="R4221" s="6">
        <f>Table1[[#This Row],[Profit]]/Table1[[#This Row],[Revenue]]</f>
        <v>0.31508729726218337</v>
      </c>
    </row>
    <row r="4222" spans="1:18" x14ac:dyDescent="0.45">
      <c r="A4222" s="4" t="s">
        <v>7607</v>
      </c>
      <c r="B4222" s="4" t="s">
        <v>1143</v>
      </c>
      <c r="C4222" s="4" t="s">
        <v>20</v>
      </c>
      <c r="D4222" s="4" t="s">
        <v>57</v>
      </c>
      <c r="E4222" s="4" t="s">
        <v>22</v>
      </c>
      <c r="F4222" s="5">
        <v>45880</v>
      </c>
      <c r="G4222" s="4" t="str">
        <f>IF(WEEKDAY(Table1[[#This Row],[Order_Date]],2)&gt;=6,"Weekend","Weekday")</f>
        <v>Weekday</v>
      </c>
      <c r="H4222" s="5" t="str">
        <f>TEXT(Table1[[#This Row],[Order_Date]],"mmmm")</f>
        <v>August</v>
      </c>
      <c r="I4222" s="7">
        <f>MONTH(Table1[[#This Row],[Order_Date]])</f>
        <v>8</v>
      </c>
      <c r="J4222" s="7">
        <v>4</v>
      </c>
      <c r="K4222" s="4">
        <v>3554.07</v>
      </c>
      <c r="L4222" s="4">
        <v>0</v>
      </c>
      <c r="M4222" s="4">
        <v>14216.28</v>
      </c>
      <c r="N4222" s="4">
        <f>(Table1[[#This Row],[Quantity]]*Table1[[#This Row],[Unit_Price]])*(1-Table1[[#This Row],[Discount_%]]/100)</f>
        <v>14216.28</v>
      </c>
      <c r="O4222" s="4">
        <v>10942.64</v>
      </c>
      <c r="P4222" s="4">
        <v>3273.64</v>
      </c>
      <c r="Q4222">
        <f>Table1[[#This Row],[Revenue]]-Table1[[#This Row],[Cost]]</f>
        <v>3273.6400000000012</v>
      </c>
      <c r="R4222" s="6">
        <f>Table1[[#This Row],[Profit]]/Table1[[#This Row],[Revenue]]</f>
        <v>0.23027402386559631</v>
      </c>
    </row>
    <row r="4223" spans="1:18" x14ac:dyDescent="0.45">
      <c r="A4223" s="1" t="s">
        <v>7608</v>
      </c>
      <c r="B4223" s="1" t="s">
        <v>7609</v>
      </c>
      <c r="C4223" s="1" t="s">
        <v>12</v>
      </c>
      <c r="D4223" s="1" t="s">
        <v>38</v>
      </c>
      <c r="E4223" s="1" t="s">
        <v>4</v>
      </c>
      <c r="F4223" s="2">
        <v>45585</v>
      </c>
      <c r="G4223" s="1" t="str">
        <f>IF(WEEKDAY(Table1[[#This Row],[Order_Date]],2)&gt;=6,"Weekend","Weekday")</f>
        <v>Weekend</v>
      </c>
      <c r="H4223" s="2" t="str">
        <f>TEXT(Table1[[#This Row],[Order_Date]],"mmmm")</f>
        <v>October</v>
      </c>
      <c r="I4223" s="8">
        <f>MONTH(Table1[[#This Row],[Order_Date]])</f>
        <v>10</v>
      </c>
      <c r="J4223" s="8">
        <v>2</v>
      </c>
      <c r="K4223" s="1">
        <v>1185.2</v>
      </c>
      <c r="L4223" s="1">
        <v>15</v>
      </c>
      <c r="M4223" s="1">
        <v>2014.84</v>
      </c>
      <c r="N4223" s="1">
        <f>(Table1[[#This Row],[Quantity]]*Table1[[#This Row],[Unit_Price]])*(1-Table1[[#This Row],[Discount_%]]/100)</f>
        <v>2014.84</v>
      </c>
      <c r="O4223" s="1">
        <v>1252.3599999999999</v>
      </c>
      <c r="P4223" s="1">
        <v>762.48</v>
      </c>
      <c r="Q4223">
        <f>Table1[[#This Row],[Revenue]]-Table1[[#This Row],[Cost]]</f>
        <v>762.48</v>
      </c>
      <c r="R4223" s="6">
        <f>Table1[[#This Row],[Profit]]/Table1[[#This Row],[Revenue]]</f>
        <v>0.37843203430545358</v>
      </c>
    </row>
    <row r="4224" spans="1:18" x14ac:dyDescent="0.45">
      <c r="A4224" s="4" t="s">
        <v>7610</v>
      </c>
      <c r="B4224" s="4" t="s">
        <v>7611</v>
      </c>
      <c r="C4224" s="4" t="s">
        <v>2</v>
      </c>
      <c r="D4224" s="4" t="s">
        <v>3</v>
      </c>
      <c r="E4224" s="4" t="s">
        <v>4</v>
      </c>
      <c r="F4224" s="5">
        <v>45942</v>
      </c>
      <c r="G4224" s="4" t="str">
        <f>IF(WEEKDAY(Table1[[#This Row],[Order_Date]],2)&gt;=6,"Weekend","Weekday")</f>
        <v>Weekend</v>
      </c>
      <c r="H4224" s="5" t="str">
        <f>TEXT(Table1[[#This Row],[Order_Date]],"mmmm")</f>
        <v>October</v>
      </c>
      <c r="I4224" s="7">
        <f>MONTH(Table1[[#This Row],[Order_Date]])</f>
        <v>10</v>
      </c>
      <c r="J4224" s="7">
        <v>4</v>
      </c>
      <c r="K4224" s="4">
        <v>3128.07</v>
      </c>
      <c r="L4224" s="4">
        <v>15</v>
      </c>
      <c r="M4224" s="4">
        <v>10635.44</v>
      </c>
      <c r="N4224" s="4">
        <f>(Table1[[#This Row],[Quantity]]*Table1[[#This Row],[Unit_Price]])*(1-Table1[[#This Row],[Discount_%]]/100)</f>
        <v>10635.438</v>
      </c>
      <c r="O4224" s="4">
        <v>8150.41</v>
      </c>
      <c r="P4224" s="4">
        <v>2485.0300000000002</v>
      </c>
      <c r="Q4224">
        <f>Table1[[#This Row],[Revenue]]-Table1[[#This Row],[Cost]]</f>
        <v>2485.0300000000007</v>
      </c>
      <c r="R4224" s="6">
        <f>Table1[[#This Row],[Profit]]/Table1[[#This Row],[Revenue]]</f>
        <v>0.23365558923749277</v>
      </c>
    </row>
    <row r="4225" spans="1:18" x14ac:dyDescent="0.45">
      <c r="A4225" s="1" t="s">
        <v>7612</v>
      </c>
      <c r="B4225" s="1" t="s">
        <v>2679</v>
      </c>
      <c r="C4225" s="1" t="s">
        <v>20</v>
      </c>
      <c r="D4225" s="1" t="s">
        <v>21</v>
      </c>
      <c r="E4225" s="1" t="s">
        <v>4</v>
      </c>
      <c r="F4225" s="2">
        <v>45349</v>
      </c>
      <c r="G4225" s="1" t="str">
        <f>IF(WEEKDAY(Table1[[#This Row],[Order_Date]],2)&gt;=6,"Weekend","Weekday")</f>
        <v>Weekday</v>
      </c>
      <c r="H4225" s="2" t="str">
        <f>TEXT(Table1[[#This Row],[Order_Date]],"mmmm")</f>
        <v>February</v>
      </c>
      <c r="I4225" s="8">
        <f>MONTH(Table1[[#This Row],[Order_Date]])</f>
        <v>2</v>
      </c>
      <c r="J4225" s="8">
        <v>4</v>
      </c>
      <c r="K4225" s="1">
        <v>3358.74</v>
      </c>
      <c r="L4225" s="1">
        <v>5</v>
      </c>
      <c r="M4225" s="1">
        <v>12763.21</v>
      </c>
      <c r="N4225" s="1">
        <f>(Table1[[#This Row],[Quantity]]*Table1[[#This Row],[Unit_Price]])*(1-Table1[[#This Row],[Discount_%]]/100)</f>
        <v>12763.211999999998</v>
      </c>
      <c r="O4225" s="1">
        <v>8509.24</v>
      </c>
      <c r="P4225" s="1">
        <v>4253.97</v>
      </c>
      <c r="Q4225">
        <f>Table1[[#This Row],[Revenue]]-Table1[[#This Row],[Cost]]</f>
        <v>4253.9699999999993</v>
      </c>
      <c r="R4225" s="6">
        <f>Table1[[#This Row],[Profit]]/Table1[[#This Row],[Revenue]]</f>
        <v>0.33329938158190614</v>
      </c>
    </row>
    <row r="4226" spans="1:18" x14ac:dyDescent="0.45">
      <c r="A4226" s="4" t="s">
        <v>7613</v>
      </c>
      <c r="B4226" s="4" t="s">
        <v>7614</v>
      </c>
      <c r="C4226" s="4" t="s">
        <v>7</v>
      </c>
      <c r="D4226" s="4" t="s">
        <v>46</v>
      </c>
      <c r="E4226" s="4" t="s">
        <v>9</v>
      </c>
      <c r="F4226" s="5">
        <v>45490</v>
      </c>
      <c r="G4226" s="4" t="str">
        <f>IF(WEEKDAY(Table1[[#This Row],[Order_Date]],2)&gt;=6,"Weekend","Weekday")</f>
        <v>Weekday</v>
      </c>
      <c r="H4226" s="5" t="str">
        <f>TEXT(Table1[[#This Row],[Order_Date]],"mmmm")</f>
        <v>July</v>
      </c>
      <c r="I4226" s="7">
        <f>MONTH(Table1[[#This Row],[Order_Date]])</f>
        <v>7</v>
      </c>
      <c r="J4226" s="7">
        <v>1</v>
      </c>
      <c r="K4226" s="4">
        <v>1533.72</v>
      </c>
      <c r="L4226" s="4">
        <v>5</v>
      </c>
      <c r="M4226" s="4">
        <v>1457.03</v>
      </c>
      <c r="N4226" s="4">
        <f>(Table1[[#This Row],[Quantity]]*Table1[[#This Row],[Unit_Price]])*(1-Table1[[#This Row],[Discount_%]]/100)</f>
        <v>1457.0339999999999</v>
      </c>
      <c r="O4226" s="4">
        <v>1075.21</v>
      </c>
      <c r="P4226" s="4">
        <v>381.82</v>
      </c>
      <c r="Q4226">
        <f>Table1[[#This Row],[Revenue]]-Table1[[#This Row],[Cost]]</f>
        <v>381.81999999999994</v>
      </c>
      <c r="R4226" s="6">
        <f>Table1[[#This Row],[Profit]]/Table1[[#This Row],[Revenue]]</f>
        <v>0.26205362964386458</v>
      </c>
    </row>
    <row r="4227" spans="1:18" x14ac:dyDescent="0.45">
      <c r="A4227" s="1" t="s">
        <v>7615</v>
      </c>
      <c r="B4227" s="1" t="s">
        <v>7616</v>
      </c>
      <c r="C4227" s="1" t="s">
        <v>7</v>
      </c>
      <c r="D4227" s="1" t="s">
        <v>134</v>
      </c>
      <c r="E4227" s="1" t="s">
        <v>14</v>
      </c>
      <c r="F4227" s="2">
        <v>45688</v>
      </c>
      <c r="G4227" s="1" t="str">
        <f>IF(WEEKDAY(Table1[[#This Row],[Order_Date]],2)&gt;=6,"Weekend","Weekday")</f>
        <v>Weekday</v>
      </c>
      <c r="H4227" s="2" t="str">
        <f>TEXT(Table1[[#This Row],[Order_Date]],"mmmm")</f>
        <v>January</v>
      </c>
      <c r="I4227" s="8">
        <f>MONTH(Table1[[#This Row],[Order_Date]])</f>
        <v>1</v>
      </c>
      <c r="J4227" s="8">
        <v>4</v>
      </c>
      <c r="K4227" s="1">
        <v>767.52</v>
      </c>
      <c r="L4227" s="1">
        <v>15</v>
      </c>
      <c r="M4227" s="1">
        <v>2609.5700000000002</v>
      </c>
      <c r="N4227" s="1">
        <f>(Table1[[#This Row],[Quantity]]*Table1[[#This Row],[Unit_Price]])*(1-Table1[[#This Row],[Discount_%]]/100)</f>
        <v>2609.5679999999998</v>
      </c>
      <c r="O4227" s="1">
        <v>1683.88</v>
      </c>
      <c r="P4227" s="1">
        <v>925.69</v>
      </c>
      <c r="Q4227">
        <f>Table1[[#This Row],[Revenue]]-Table1[[#This Row],[Cost]]</f>
        <v>925.69</v>
      </c>
      <c r="R4227" s="6">
        <f>Table1[[#This Row],[Profit]]/Table1[[#This Row],[Revenue]]</f>
        <v>0.35472894001693767</v>
      </c>
    </row>
    <row r="4228" spans="1:18" x14ac:dyDescent="0.45">
      <c r="A4228" s="4" t="s">
        <v>7617</v>
      </c>
      <c r="B4228" s="4" t="s">
        <v>7618</v>
      </c>
      <c r="C4228" s="4" t="s">
        <v>7</v>
      </c>
      <c r="D4228" s="4" t="s">
        <v>46</v>
      </c>
      <c r="E4228" s="4" t="s">
        <v>22</v>
      </c>
      <c r="F4228" s="5">
        <v>45502</v>
      </c>
      <c r="G4228" s="4" t="str">
        <f>IF(WEEKDAY(Table1[[#This Row],[Order_Date]],2)&gt;=6,"Weekend","Weekday")</f>
        <v>Weekday</v>
      </c>
      <c r="H4228" s="5" t="str">
        <f>TEXT(Table1[[#This Row],[Order_Date]],"mmmm")</f>
        <v>July</v>
      </c>
      <c r="I4228" s="7">
        <f>MONTH(Table1[[#This Row],[Order_Date]])</f>
        <v>7</v>
      </c>
      <c r="J4228" s="7">
        <v>4</v>
      </c>
      <c r="K4228" s="4">
        <v>3117.37</v>
      </c>
      <c r="L4228" s="4">
        <v>5</v>
      </c>
      <c r="M4228" s="4">
        <v>11846.01</v>
      </c>
      <c r="N4228" s="4">
        <f>(Table1[[#This Row],[Quantity]]*Table1[[#This Row],[Unit_Price]])*(1-Table1[[#This Row],[Discount_%]]/100)</f>
        <v>11846.005999999999</v>
      </c>
      <c r="O4228" s="4">
        <v>8738.7000000000007</v>
      </c>
      <c r="P4228" s="4">
        <v>3107.31</v>
      </c>
      <c r="Q4228">
        <f>Table1[[#This Row],[Revenue]]-Table1[[#This Row],[Cost]]</f>
        <v>3107.3099999999995</v>
      </c>
      <c r="R4228" s="6">
        <f>Table1[[#This Row],[Profit]]/Table1[[#This Row],[Revenue]]</f>
        <v>0.26230857478594055</v>
      </c>
    </row>
    <row r="4229" spans="1:18" x14ac:dyDescent="0.45">
      <c r="A4229" s="1" t="s">
        <v>7619</v>
      </c>
      <c r="B4229" s="1" t="s">
        <v>7620</v>
      </c>
      <c r="C4229" s="1" t="s">
        <v>12</v>
      </c>
      <c r="D4229" s="1" t="s">
        <v>111</v>
      </c>
      <c r="E4229" s="1" t="s">
        <v>22</v>
      </c>
      <c r="F4229" s="2">
        <v>45453</v>
      </c>
      <c r="G4229" s="1" t="str">
        <f>IF(WEEKDAY(Table1[[#This Row],[Order_Date]],2)&gt;=6,"Weekend","Weekday")</f>
        <v>Weekday</v>
      </c>
      <c r="H4229" s="2" t="str">
        <f>TEXT(Table1[[#This Row],[Order_Date]],"mmmm")</f>
        <v>June</v>
      </c>
      <c r="I4229" s="8">
        <f>MONTH(Table1[[#This Row],[Order_Date]])</f>
        <v>6</v>
      </c>
      <c r="J4229" s="8">
        <v>2</v>
      </c>
      <c r="K4229" s="1">
        <v>573.78</v>
      </c>
      <c r="L4229" s="1">
        <v>0</v>
      </c>
      <c r="M4229" s="1">
        <v>1147.56</v>
      </c>
      <c r="N4229" s="1">
        <f>(Table1[[#This Row],[Quantity]]*Table1[[#This Row],[Unit_Price]])*(1-Table1[[#This Row],[Discount_%]]/100)</f>
        <v>1147.56</v>
      </c>
      <c r="O4229" s="1">
        <v>753.51</v>
      </c>
      <c r="P4229" s="1">
        <v>394.05</v>
      </c>
      <c r="Q4229">
        <f>Table1[[#This Row],[Revenue]]-Table1[[#This Row],[Cost]]</f>
        <v>394.04999999999995</v>
      </c>
      <c r="R4229" s="6">
        <f>Table1[[#This Row],[Profit]]/Table1[[#This Row],[Revenue]]</f>
        <v>0.34338073826205168</v>
      </c>
    </row>
    <row r="4230" spans="1:18" x14ac:dyDescent="0.45">
      <c r="A4230" s="4" t="s">
        <v>7621</v>
      </c>
      <c r="B4230" s="4" t="s">
        <v>7622</v>
      </c>
      <c r="C4230" s="4" t="s">
        <v>20</v>
      </c>
      <c r="D4230" s="4" t="s">
        <v>60</v>
      </c>
      <c r="E4230" s="4" t="s">
        <v>22</v>
      </c>
      <c r="F4230" s="5">
        <v>45944</v>
      </c>
      <c r="G4230" s="4" t="str">
        <f>IF(WEEKDAY(Table1[[#This Row],[Order_Date]],2)&gt;=6,"Weekend","Weekday")</f>
        <v>Weekday</v>
      </c>
      <c r="H4230" s="5" t="str">
        <f>TEXT(Table1[[#This Row],[Order_Date]],"mmmm")</f>
        <v>October</v>
      </c>
      <c r="I4230" s="7">
        <f>MONTH(Table1[[#This Row],[Order_Date]])</f>
        <v>10</v>
      </c>
      <c r="J4230" s="7">
        <v>1</v>
      </c>
      <c r="K4230" s="4">
        <v>600.1</v>
      </c>
      <c r="L4230" s="4">
        <v>20</v>
      </c>
      <c r="M4230" s="4">
        <v>480.08</v>
      </c>
      <c r="N4230" s="4">
        <f>(Table1[[#This Row],[Quantity]]*Table1[[#This Row],[Unit_Price]])*(1-Table1[[#This Row],[Discount_%]]/100)</f>
        <v>480.08000000000004</v>
      </c>
      <c r="O4230" s="4">
        <v>316</v>
      </c>
      <c r="P4230" s="4">
        <v>164.08</v>
      </c>
      <c r="Q4230">
        <f>Table1[[#This Row],[Revenue]]-Table1[[#This Row],[Cost]]</f>
        <v>164.07999999999998</v>
      </c>
      <c r="R4230" s="6">
        <f>Table1[[#This Row],[Profit]]/Table1[[#This Row],[Revenue]]</f>
        <v>0.34177637060489924</v>
      </c>
    </row>
    <row r="4231" spans="1:18" x14ac:dyDescent="0.45">
      <c r="A4231" s="1" t="s">
        <v>7623</v>
      </c>
      <c r="B4231" s="1" t="s">
        <v>679</v>
      </c>
      <c r="C4231" s="1" t="s">
        <v>20</v>
      </c>
      <c r="D4231" s="1" t="s">
        <v>25</v>
      </c>
      <c r="E4231" s="1" t="s">
        <v>4</v>
      </c>
      <c r="F4231" s="2">
        <v>45703</v>
      </c>
      <c r="G4231" s="1" t="str">
        <f>IF(WEEKDAY(Table1[[#This Row],[Order_Date]],2)&gt;=6,"Weekend","Weekday")</f>
        <v>Weekend</v>
      </c>
      <c r="H4231" s="2" t="str">
        <f>TEXT(Table1[[#This Row],[Order_Date]],"mmmm")</f>
        <v>February</v>
      </c>
      <c r="I4231" s="8">
        <f>MONTH(Table1[[#This Row],[Order_Date]])</f>
        <v>2</v>
      </c>
      <c r="J4231" s="8">
        <v>5</v>
      </c>
      <c r="K4231" s="1">
        <v>584.87</v>
      </c>
      <c r="L4231" s="1">
        <v>0</v>
      </c>
      <c r="M4231" s="1">
        <v>2924.35</v>
      </c>
      <c r="N4231" s="1">
        <f>(Table1[[#This Row],[Quantity]]*Table1[[#This Row],[Unit_Price]])*(1-Table1[[#This Row],[Discount_%]]/100)</f>
        <v>2924.35</v>
      </c>
      <c r="O4231" s="1">
        <v>2253.6799999999998</v>
      </c>
      <c r="P4231" s="1">
        <v>670.67</v>
      </c>
      <c r="Q4231">
        <f>Table1[[#This Row],[Revenue]]-Table1[[#This Row],[Cost]]</f>
        <v>670.67000000000007</v>
      </c>
      <c r="R4231" s="6">
        <f>Table1[[#This Row],[Profit]]/Table1[[#This Row],[Revenue]]</f>
        <v>0.22933985330073348</v>
      </c>
    </row>
    <row r="4232" spans="1:18" x14ac:dyDescent="0.45">
      <c r="A4232" s="4" t="s">
        <v>7624</v>
      </c>
      <c r="B4232" s="4" t="s">
        <v>7625</v>
      </c>
      <c r="C4232" s="4" t="s">
        <v>7</v>
      </c>
      <c r="D4232" s="4" t="s">
        <v>46</v>
      </c>
      <c r="E4232" s="4" t="s">
        <v>4</v>
      </c>
      <c r="F4232" s="5">
        <v>45939</v>
      </c>
      <c r="G4232" s="4" t="str">
        <f>IF(WEEKDAY(Table1[[#This Row],[Order_Date]],2)&gt;=6,"Weekend","Weekday")</f>
        <v>Weekday</v>
      </c>
      <c r="H4232" s="5" t="str">
        <f>TEXT(Table1[[#This Row],[Order_Date]],"mmmm")</f>
        <v>October</v>
      </c>
      <c r="I4232" s="7">
        <f>MONTH(Table1[[#This Row],[Order_Date]])</f>
        <v>10</v>
      </c>
      <c r="J4232" s="7">
        <v>1</v>
      </c>
      <c r="K4232" s="4">
        <v>2027.09</v>
      </c>
      <c r="L4232" s="4">
        <v>20</v>
      </c>
      <c r="M4232" s="4">
        <v>1621.67</v>
      </c>
      <c r="N4232" s="4">
        <f>(Table1[[#This Row],[Quantity]]*Table1[[#This Row],[Unit_Price]])*(1-Table1[[#This Row],[Discount_%]]/100)</f>
        <v>1621.672</v>
      </c>
      <c r="O4232" s="4">
        <v>1265.52</v>
      </c>
      <c r="P4232" s="4">
        <v>356.15</v>
      </c>
      <c r="Q4232">
        <f>Table1[[#This Row],[Revenue]]-Table1[[#This Row],[Cost]]</f>
        <v>356.15000000000009</v>
      </c>
      <c r="R4232" s="6">
        <f>Table1[[#This Row],[Profit]]/Table1[[#This Row],[Revenue]]</f>
        <v>0.21961928135810613</v>
      </c>
    </row>
    <row r="4233" spans="1:18" x14ac:dyDescent="0.45">
      <c r="A4233" s="1" t="s">
        <v>7626</v>
      </c>
      <c r="B4233" s="1" t="s">
        <v>7627</v>
      </c>
      <c r="C4233" s="1" t="s">
        <v>20</v>
      </c>
      <c r="D4233" s="1" t="s">
        <v>21</v>
      </c>
      <c r="E4233" s="1" t="s">
        <v>22</v>
      </c>
      <c r="F4233" s="2">
        <v>46003</v>
      </c>
      <c r="G4233" s="1" t="str">
        <f>IF(WEEKDAY(Table1[[#This Row],[Order_Date]],2)&gt;=6,"Weekend","Weekday")</f>
        <v>Weekday</v>
      </c>
      <c r="H4233" s="2" t="str">
        <f>TEXT(Table1[[#This Row],[Order_Date]],"mmmm")</f>
        <v>December</v>
      </c>
      <c r="I4233" s="8">
        <f>MONTH(Table1[[#This Row],[Order_Date]])</f>
        <v>12</v>
      </c>
      <c r="J4233" s="8">
        <v>3</v>
      </c>
      <c r="K4233" s="1">
        <v>1738.79</v>
      </c>
      <c r="L4233" s="1">
        <v>20</v>
      </c>
      <c r="M4233" s="1">
        <v>4173.1000000000004</v>
      </c>
      <c r="N4233" s="1">
        <f>(Table1[[#This Row],[Quantity]]*Table1[[#This Row],[Unit_Price]])*(1-Table1[[#This Row],[Discount_%]]/100)</f>
        <v>4173.0960000000005</v>
      </c>
      <c r="O4233" s="1">
        <v>2860.19</v>
      </c>
      <c r="P4233" s="1">
        <v>1312.91</v>
      </c>
      <c r="Q4233">
        <f>Table1[[#This Row],[Revenue]]-Table1[[#This Row],[Cost]]</f>
        <v>1312.9100000000003</v>
      </c>
      <c r="R4233" s="6">
        <f>Table1[[#This Row],[Profit]]/Table1[[#This Row],[Revenue]]</f>
        <v>0.31461263808679396</v>
      </c>
    </row>
    <row r="4234" spans="1:18" x14ac:dyDescent="0.45">
      <c r="A4234" s="4" t="s">
        <v>7628</v>
      </c>
      <c r="B4234" s="4" t="s">
        <v>2930</v>
      </c>
      <c r="C4234" s="4" t="s">
        <v>2</v>
      </c>
      <c r="D4234" s="4" t="s">
        <v>3</v>
      </c>
      <c r="E4234" s="4" t="s">
        <v>14</v>
      </c>
      <c r="F4234" s="5">
        <v>45812</v>
      </c>
      <c r="G4234" s="4" t="str">
        <f>IF(WEEKDAY(Table1[[#This Row],[Order_Date]],2)&gt;=6,"Weekend","Weekday")</f>
        <v>Weekday</v>
      </c>
      <c r="H4234" s="5" t="str">
        <f>TEXT(Table1[[#This Row],[Order_Date]],"mmmm")</f>
        <v>June</v>
      </c>
      <c r="I4234" s="7">
        <f>MONTH(Table1[[#This Row],[Order_Date]])</f>
        <v>6</v>
      </c>
      <c r="J4234" s="7">
        <v>2</v>
      </c>
      <c r="K4234" s="4">
        <v>2346.89</v>
      </c>
      <c r="L4234" s="4">
        <v>0</v>
      </c>
      <c r="M4234" s="4">
        <v>4693.78</v>
      </c>
      <c r="N4234" s="4">
        <f>(Table1[[#This Row],[Quantity]]*Table1[[#This Row],[Unit_Price]])*(1-Table1[[#This Row],[Discount_%]]/100)</f>
        <v>4693.78</v>
      </c>
      <c r="O4234" s="4">
        <v>3050.75</v>
      </c>
      <c r="P4234" s="4">
        <v>1643.03</v>
      </c>
      <c r="Q4234">
        <f>Table1[[#This Row],[Revenue]]-Table1[[#This Row],[Cost]]</f>
        <v>1643.0299999999997</v>
      </c>
      <c r="R4234" s="6">
        <f>Table1[[#This Row],[Profit]]/Table1[[#This Row],[Revenue]]</f>
        <v>0.3500441009165321</v>
      </c>
    </row>
    <row r="4235" spans="1:18" x14ac:dyDescent="0.45">
      <c r="A4235" s="1" t="s">
        <v>7629</v>
      </c>
      <c r="B4235" s="1" t="s">
        <v>4109</v>
      </c>
      <c r="C4235" s="1" t="s">
        <v>12</v>
      </c>
      <c r="D4235" s="1" t="s">
        <v>13</v>
      </c>
      <c r="E4235" s="1" t="s">
        <v>9</v>
      </c>
      <c r="F4235" s="2">
        <v>45727</v>
      </c>
      <c r="G4235" s="1" t="str">
        <f>IF(WEEKDAY(Table1[[#This Row],[Order_Date]],2)&gt;=6,"Weekend","Weekday")</f>
        <v>Weekday</v>
      </c>
      <c r="H4235" s="2" t="str">
        <f>TEXT(Table1[[#This Row],[Order_Date]],"mmmm")</f>
        <v>March</v>
      </c>
      <c r="I4235" s="8">
        <f>MONTH(Table1[[#This Row],[Order_Date]])</f>
        <v>3</v>
      </c>
      <c r="J4235" s="8">
        <v>1</v>
      </c>
      <c r="K4235" s="1">
        <v>870.19</v>
      </c>
      <c r="L4235" s="1">
        <v>20</v>
      </c>
      <c r="M4235" s="1">
        <v>696.15</v>
      </c>
      <c r="N4235" s="1">
        <f>(Table1[[#This Row],[Quantity]]*Table1[[#This Row],[Unit_Price]])*(1-Table1[[#This Row],[Discount_%]]/100)</f>
        <v>696.15200000000004</v>
      </c>
      <c r="O4235" s="1">
        <v>454.32</v>
      </c>
      <c r="P4235" s="1">
        <v>241.83</v>
      </c>
      <c r="Q4235">
        <f>Table1[[#This Row],[Revenue]]-Table1[[#This Row],[Cost]]</f>
        <v>241.82999999999998</v>
      </c>
      <c r="R4235" s="6">
        <f>Table1[[#This Row],[Profit]]/Table1[[#This Row],[Revenue]]</f>
        <v>0.34738202973497095</v>
      </c>
    </row>
    <row r="4236" spans="1:18" x14ac:dyDescent="0.45">
      <c r="A4236" s="4" t="s">
        <v>7630</v>
      </c>
      <c r="B4236" s="4" t="s">
        <v>7631</v>
      </c>
      <c r="C4236" s="4" t="s">
        <v>20</v>
      </c>
      <c r="D4236" s="4" t="s">
        <v>103</v>
      </c>
      <c r="E4236" s="4" t="s">
        <v>9</v>
      </c>
      <c r="F4236" s="5">
        <v>45582</v>
      </c>
      <c r="G4236" s="4" t="str">
        <f>IF(WEEKDAY(Table1[[#This Row],[Order_Date]],2)&gt;=6,"Weekend","Weekday")</f>
        <v>Weekday</v>
      </c>
      <c r="H4236" s="5" t="str">
        <f>TEXT(Table1[[#This Row],[Order_Date]],"mmmm")</f>
        <v>October</v>
      </c>
      <c r="I4236" s="7">
        <f>MONTH(Table1[[#This Row],[Order_Date]])</f>
        <v>10</v>
      </c>
      <c r="J4236" s="7">
        <v>2</v>
      </c>
      <c r="K4236" s="4">
        <v>4413.71</v>
      </c>
      <c r="L4236" s="4">
        <v>20</v>
      </c>
      <c r="M4236" s="4">
        <v>7061.94</v>
      </c>
      <c r="N4236" s="4">
        <f>(Table1[[#This Row],[Quantity]]*Table1[[#This Row],[Unit_Price]])*(1-Table1[[#This Row],[Discount_%]]/100)</f>
        <v>7061.9360000000006</v>
      </c>
      <c r="O4236" s="4">
        <v>4469.83</v>
      </c>
      <c r="P4236" s="4">
        <v>2592.11</v>
      </c>
      <c r="Q4236">
        <f>Table1[[#This Row],[Revenue]]-Table1[[#This Row],[Cost]]</f>
        <v>2592.1099999999997</v>
      </c>
      <c r="R4236" s="6">
        <f>Table1[[#This Row],[Profit]]/Table1[[#This Row],[Revenue]]</f>
        <v>0.36705352920019146</v>
      </c>
    </row>
    <row r="4237" spans="1:18" x14ac:dyDescent="0.45">
      <c r="A4237" s="1" t="s">
        <v>7632</v>
      </c>
      <c r="B4237" s="1" t="s">
        <v>1307</v>
      </c>
      <c r="C4237" s="1" t="s">
        <v>28</v>
      </c>
      <c r="D4237" s="1" t="s">
        <v>137</v>
      </c>
      <c r="E4237" s="1" t="s">
        <v>4</v>
      </c>
      <c r="F4237" s="2">
        <v>46004</v>
      </c>
      <c r="G4237" s="1" t="str">
        <f>IF(WEEKDAY(Table1[[#This Row],[Order_Date]],2)&gt;=6,"Weekend","Weekday")</f>
        <v>Weekend</v>
      </c>
      <c r="H4237" s="2" t="str">
        <f>TEXT(Table1[[#This Row],[Order_Date]],"mmmm")</f>
        <v>December</v>
      </c>
      <c r="I4237" s="8">
        <f>MONTH(Table1[[#This Row],[Order_Date]])</f>
        <v>12</v>
      </c>
      <c r="J4237" s="8">
        <v>1</v>
      </c>
      <c r="K4237" s="1">
        <v>2886.77</v>
      </c>
      <c r="L4237" s="1">
        <v>10</v>
      </c>
      <c r="M4237" s="1">
        <v>2598.09</v>
      </c>
      <c r="N4237" s="1">
        <f>(Table1[[#This Row],[Quantity]]*Table1[[#This Row],[Unit_Price]])*(1-Table1[[#This Row],[Discount_%]]/100)</f>
        <v>2598.0929999999998</v>
      </c>
      <c r="O4237" s="1">
        <v>1852.2</v>
      </c>
      <c r="P4237" s="1">
        <v>745.89</v>
      </c>
      <c r="Q4237">
        <f>Table1[[#This Row],[Revenue]]-Table1[[#This Row],[Cost]]</f>
        <v>745.8900000000001</v>
      </c>
      <c r="R4237" s="6">
        <f>Table1[[#This Row],[Profit]]/Table1[[#This Row],[Revenue]]</f>
        <v>0.28709167118921974</v>
      </c>
    </row>
    <row r="4238" spans="1:18" x14ac:dyDescent="0.45">
      <c r="A4238" s="4" t="s">
        <v>7633</v>
      </c>
      <c r="B4238" s="4" t="s">
        <v>7634</v>
      </c>
      <c r="C4238" s="4" t="s">
        <v>7</v>
      </c>
      <c r="D4238" s="4" t="s">
        <v>71</v>
      </c>
      <c r="E4238" s="4" t="s">
        <v>22</v>
      </c>
      <c r="F4238" s="5">
        <v>45340</v>
      </c>
      <c r="G4238" s="4" t="str">
        <f>IF(WEEKDAY(Table1[[#This Row],[Order_Date]],2)&gt;=6,"Weekend","Weekday")</f>
        <v>Weekend</v>
      </c>
      <c r="H4238" s="5" t="str">
        <f>TEXT(Table1[[#This Row],[Order_Date]],"mmmm")</f>
        <v>February</v>
      </c>
      <c r="I4238" s="7">
        <f>MONTH(Table1[[#This Row],[Order_Date]])</f>
        <v>2</v>
      </c>
      <c r="J4238" s="7">
        <v>4</v>
      </c>
      <c r="K4238" s="4">
        <v>4806.1400000000003</v>
      </c>
      <c r="L4238" s="4">
        <v>15</v>
      </c>
      <c r="M4238" s="4">
        <v>16340.88</v>
      </c>
      <c r="N4238" s="4">
        <f>(Table1[[#This Row],[Quantity]]*Table1[[#This Row],[Unit_Price]])*(1-Table1[[#This Row],[Discount_%]]/100)</f>
        <v>16340.876</v>
      </c>
      <c r="O4238" s="4">
        <v>10516.94</v>
      </c>
      <c r="P4238" s="4">
        <v>5823.94</v>
      </c>
      <c r="Q4238">
        <f>Table1[[#This Row],[Revenue]]-Table1[[#This Row],[Cost]]</f>
        <v>5823.9399999999987</v>
      </c>
      <c r="R4238" s="6">
        <f>Table1[[#This Row],[Profit]]/Table1[[#This Row],[Revenue]]</f>
        <v>0.35640308233093931</v>
      </c>
    </row>
    <row r="4239" spans="1:18" x14ac:dyDescent="0.45">
      <c r="A4239" s="1" t="s">
        <v>7635</v>
      </c>
      <c r="B4239" s="1" t="s">
        <v>7636</v>
      </c>
      <c r="C4239" s="1" t="s">
        <v>20</v>
      </c>
      <c r="D4239" s="1" t="s">
        <v>21</v>
      </c>
      <c r="E4239" s="1" t="s">
        <v>4</v>
      </c>
      <c r="F4239" s="2">
        <v>46012</v>
      </c>
      <c r="G4239" s="1" t="str">
        <f>IF(WEEKDAY(Table1[[#This Row],[Order_Date]],2)&gt;=6,"Weekend","Weekday")</f>
        <v>Weekend</v>
      </c>
      <c r="H4239" s="2" t="str">
        <f>TEXT(Table1[[#This Row],[Order_Date]],"mmmm")</f>
        <v>December</v>
      </c>
      <c r="I4239" s="8">
        <f>MONTH(Table1[[#This Row],[Order_Date]])</f>
        <v>12</v>
      </c>
      <c r="J4239" s="8">
        <v>3</v>
      </c>
      <c r="K4239" s="1">
        <v>2956.07</v>
      </c>
      <c r="L4239" s="1">
        <v>0</v>
      </c>
      <c r="M4239" s="1">
        <v>8868.2099999999991</v>
      </c>
      <c r="N4239" s="1">
        <f>(Table1[[#This Row],[Quantity]]*Table1[[#This Row],[Unit_Price]])*(1-Table1[[#This Row],[Discount_%]]/100)</f>
        <v>8868.2100000000009</v>
      </c>
      <c r="O4239" s="1">
        <v>6944.68</v>
      </c>
      <c r="P4239" s="1">
        <v>1923.53</v>
      </c>
      <c r="Q4239">
        <f>Table1[[#This Row],[Revenue]]-Table1[[#This Row],[Cost]]</f>
        <v>1923.5299999999988</v>
      </c>
      <c r="R4239" s="6">
        <f>Table1[[#This Row],[Profit]]/Table1[[#This Row],[Revenue]]</f>
        <v>0.21690171973825612</v>
      </c>
    </row>
    <row r="4240" spans="1:18" x14ac:dyDescent="0.45">
      <c r="A4240" s="4" t="s">
        <v>7637</v>
      </c>
      <c r="B4240" s="4" t="s">
        <v>7599</v>
      </c>
      <c r="C4240" s="4" t="s">
        <v>7</v>
      </c>
      <c r="D4240" s="4" t="s">
        <v>71</v>
      </c>
      <c r="E4240" s="4" t="s">
        <v>22</v>
      </c>
      <c r="F4240" s="5">
        <v>45721</v>
      </c>
      <c r="G4240" s="4" t="str">
        <f>IF(WEEKDAY(Table1[[#This Row],[Order_Date]],2)&gt;=6,"Weekend","Weekday")</f>
        <v>Weekday</v>
      </c>
      <c r="H4240" s="5" t="str">
        <f>TEXT(Table1[[#This Row],[Order_Date]],"mmmm")</f>
        <v>March</v>
      </c>
      <c r="I4240" s="7">
        <f>MONTH(Table1[[#This Row],[Order_Date]])</f>
        <v>3</v>
      </c>
      <c r="J4240" s="7">
        <v>4</v>
      </c>
      <c r="K4240" s="4">
        <v>4506.47</v>
      </c>
      <c r="L4240" s="4">
        <v>20</v>
      </c>
      <c r="M4240" s="4">
        <v>14420.7</v>
      </c>
      <c r="N4240" s="4">
        <f>(Table1[[#This Row],[Quantity]]*Table1[[#This Row],[Unit_Price]])*(1-Table1[[#This Row],[Discount_%]]/100)</f>
        <v>14420.704000000002</v>
      </c>
      <c r="O4240" s="4">
        <v>11271.79</v>
      </c>
      <c r="P4240" s="4">
        <v>3148.91</v>
      </c>
      <c r="Q4240">
        <f>Table1[[#This Row],[Revenue]]-Table1[[#This Row],[Cost]]</f>
        <v>3148.91</v>
      </c>
      <c r="R4240" s="6">
        <f>Table1[[#This Row],[Profit]]/Table1[[#This Row],[Revenue]]</f>
        <v>0.21836041246264049</v>
      </c>
    </row>
    <row r="4241" spans="1:18" x14ac:dyDescent="0.45">
      <c r="A4241" s="1" t="s">
        <v>7638</v>
      </c>
      <c r="B4241" s="1" t="s">
        <v>7639</v>
      </c>
      <c r="C4241" s="1" t="s">
        <v>7</v>
      </c>
      <c r="D4241" s="1" t="s">
        <v>8</v>
      </c>
      <c r="E4241" s="1" t="s">
        <v>4</v>
      </c>
      <c r="F4241" s="2">
        <v>45784</v>
      </c>
      <c r="G4241" s="1" t="str">
        <f>IF(WEEKDAY(Table1[[#This Row],[Order_Date]],2)&gt;=6,"Weekend","Weekday")</f>
        <v>Weekday</v>
      </c>
      <c r="H4241" s="2" t="str">
        <f>TEXT(Table1[[#This Row],[Order_Date]],"mmmm")</f>
        <v>May</v>
      </c>
      <c r="I4241" s="8">
        <f>MONTH(Table1[[#This Row],[Order_Date]])</f>
        <v>5</v>
      </c>
      <c r="J4241" s="8">
        <v>2</v>
      </c>
      <c r="K4241" s="1">
        <v>1971.66</v>
      </c>
      <c r="L4241" s="1">
        <v>15</v>
      </c>
      <c r="M4241" s="1">
        <v>3351.82</v>
      </c>
      <c r="N4241" s="1">
        <f>(Table1[[#This Row],[Quantity]]*Table1[[#This Row],[Unit_Price]])*(1-Table1[[#This Row],[Discount_%]]/100)</f>
        <v>3351.8220000000001</v>
      </c>
      <c r="O4241" s="1">
        <v>2774.83</v>
      </c>
      <c r="P4241" s="1">
        <v>576.99</v>
      </c>
      <c r="Q4241">
        <f>Table1[[#This Row],[Revenue]]-Table1[[#This Row],[Cost]]</f>
        <v>576.99000000000024</v>
      </c>
      <c r="R4241" s="6">
        <f>Table1[[#This Row],[Profit]]/Table1[[#This Row],[Revenue]]</f>
        <v>0.17214229881079532</v>
      </c>
    </row>
    <row r="4242" spans="1:18" x14ac:dyDescent="0.45">
      <c r="A4242" s="4" t="s">
        <v>7640</v>
      </c>
      <c r="B4242" s="4" t="s">
        <v>7641</v>
      </c>
      <c r="C4242" s="4" t="s">
        <v>28</v>
      </c>
      <c r="D4242" s="4" t="s">
        <v>137</v>
      </c>
      <c r="E4242" s="4" t="s">
        <v>14</v>
      </c>
      <c r="F4242" s="5">
        <v>45517</v>
      </c>
      <c r="G4242" s="4" t="str">
        <f>IF(WEEKDAY(Table1[[#This Row],[Order_Date]],2)&gt;=6,"Weekend","Weekday")</f>
        <v>Weekday</v>
      </c>
      <c r="H4242" s="5" t="str">
        <f>TEXT(Table1[[#This Row],[Order_Date]],"mmmm")</f>
        <v>August</v>
      </c>
      <c r="I4242" s="7">
        <f>MONTH(Table1[[#This Row],[Order_Date]])</f>
        <v>8</v>
      </c>
      <c r="J4242" s="7">
        <v>3</v>
      </c>
      <c r="K4242" s="4">
        <v>1105.8699999999999</v>
      </c>
      <c r="L4242" s="4">
        <v>10</v>
      </c>
      <c r="M4242" s="4">
        <v>2985.85</v>
      </c>
      <c r="N4242" s="4">
        <f>(Table1[[#This Row],[Quantity]]*Table1[[#This Row],[Unit_Price]])*(1-Table1[[#This Row],[Discount_%]]/100)</f>
        <v>2985.8489999999997</v>
      </c>
      <c r="O4242" s="4">
        <v>2063.39</v>
      </c>
      <c r="P4242" s="4">
        <v>922.46</v>
      </c>
      <c r="Q4242">
        <f>Table1[[#This Row],[Revenue]]-Table1[[#This Row],[Cost]]</f>
        <v>922.46</v>
      </c>
      <c r="R4242" s="6">
        <f>Table1[[#This Row],[Profit]]/Table1[[#This Row],[Revenue]]</f>
        <v>0.30894385183448603</v>
      </c>
    </row>
    <row r="4243" spans="1:18" x14ac:dyDescent="0.45">
      <c r="A4243" s="1" t="s">
        <v>7642</v>
      </c>
      <c r="B4243" s="1" t="s">
        <v>1835</v>
      </c>
      <c r="C4243" s="1" t="s">
        <v>20</v>
      </c>
      <c r="D4243" s="1" t="s">
        <v>21</v>
      </c>
      <c r="E4243" s="1" t="s">
        <v>9</v>
      </c>
      <c r="F4243" s="2">
        <v>45830</v>
      </c>
      <c r="G4243" s="1" t="str">
        <f>IF(WEEKDAY(Table1[[#This Row],[Order_Date]],2)&gt;=6,"Weekend","Weekday")</f>
        <v>Weekend</v>
      </c>
      <c r="H4243" s="2" t="str">
        <f>TEXT(Table1[[#This Row],[Order_Date]],"mmmm")</f>
        <v>June</v>
      </c>
      <c r="I4243" s="8">
        <f>MONTH(Table1[[#This Row],[Order_Date]])</f>
        <v>6</v>
      </c>
      <c r="J4243" s="8">
        <v>3</v>
      </c>
      <c r="K4243" s="1">
        <v>4082.83</v>
      </c>
      <c r="L4243" s="1">
        <v>20</v>
      </c>
      <c r="M4243" s="1">
        <v>9798.7900000000009</v>
      </c>
      <c r="N4243" s="1">
        <f>(Table1[[#This Row],[Quantity]]*Table1[[#This Row],[Unit_Price]])*(1-Table1[[#This Row],[Discount_%]]/100)</f>
        <v>9798.7919999999995</v>
      </c>
      <c r="O4243" s="1">
        <v>7317.05</v>
      </c>
      <c r="P4243" s="1">
        <v>2481.7399999999998</v>
      </c>
      <c r="Q4243">
        <f>Table1[[#This Row],[Revenue]]-Table1[[#This Row],[Cost]]</f>
        <v>2481.7400000000007</v>
      </c>
      <c r="R4243" s="6">
        <f>Table1[[#This Row],[Profit]]/Table1[[#This Row],[Revenue]]</f>
        <v>0.2532700466077954</v>
      </c>
    </row>
    <row r="4244" spans="1:18" x14ac:dyDescent="0.45">
      <c r="A4244" s="4" t="s">
        <v>7643</v>
      </c>
      <c r="B4244" s="4" t="s">
        <v>7644</v>
      </c>
      <c r="C4244" s="4" t="s">
        <v>20</v>
      </c>
      <c r="D4244" s="4" t="s">
        <v>57</v>
      </c>
      <c r="E4244" s="4" t="s">
        <v>22</v>
      </c>
      <c r="F4244" s="5">
        <v>45688</v>
      </c>
      <c r="G4244" s="4" t="str">
        <f>IF(WEEKDAY(Table1[[#This Row],[Order_Date]],2)&gt;=6,"Weekend","Weekday")</f>
        <v>Weekday</v>
      </c>
      <c r="H4244" s="5" t="str">
        <f>TEXT(Table1[[#This Row],[Order_Date]],"mmmm")</f>
        <v>January</v>
      </c>
      <c r="I4244" s="7">
        <f>MONTH(Table1[[#This Row],[Order_Date]])</f>
        <v>1</v>
      </c>
      <c r="J4244" s="7">
        <v>5</v>
      </c>
      <c r="K4244" s="4">
        <v>930.97</v>
      </c>
      <c r="L4244" s="4">
        <v>15</v>
      </c>
      <c r="M4244" s="4">
        <v>3956.62</v>
      </c>
      <c r="N4244" s="4">
        <f>(Table1[[#This Row],[Quantity]]*Table1[[#This Row],[Unit_Price]])*(1-Table1[[#This Row],[Discount_%]]/100)</f>
        <v>3956.6225000000004</v>
      </c>
      <c r="O4244" s="4">
        <v>3227.41</v>
      </c>
      <c r="P4244" s="4">
        <v>729.21</v>
      </c>
      <c r="Q4244">
        <f>Table1[[#This Row],[Revenue]]-Table1[[#This Row],[Cost]]</f>
        <v>729.21</v>
      </c>
      <c r="R4244" s="6">
        <f>Table1[[#This Row],[Profit]]/Table1[[#This Row],[Revenue]]</f>
        <v>0.18430124702397502</v>
      </c>
    </row>
    <row r="4245" spans="1:18" x14ac:dyDescent="0.45">
      <c r="A4245" s="1" t="s">
        <v>7645</v>
      </c>
      <c r="B4245" s="1" t="s">
        <v>7646</v>
      </c>
      <c r="C4245" s="1" t="s">
        <v>20</v>
      </c>
      <c r="D4245" s="1" t="s">
        <v>25</v>
      </c>
      <c r="E4245" s="1" t="s">
        <v>9</v>
      </c>
      <c r="F4245" s="2">
        <v>45724</v>
      </c>
      <c r="G4245" s="1" t="str">
        <f>IF(WEEKDAY(Table1[[#This Row],[Order_Date]],2)&gt;=6,"Weekend","Weekday")</f>
        <v>Weekend</v>
      </c>
      <c r="H4245" s="2" t="str">
        <f>TEXT(Table1[[#This Row],[Order_Date]],"mmmm")</f>
        <v>March</v>
      </c>
      <c r="I4245" s="8">
        <f>MONTH(Table1[[#This Row],[Order_Date]])</f>
        <v>3</v>
      </c>
      <c r="J4245" s="8">
        <v>5</v>
      </c>
      <c r="K4245" s="1">
        <v>725.57</v>
      </c>
      <c r="L4245" s="1">
        <v>5</v>
      </c>
      <c r="M4245" s="1">
        <v>3446.46</v>
      </c>
      <c r="N4245" s="1">
        <f>(Table1[[#This Row],[Quantity]]*Table1[[#This Row],[Unit_Price]])*(1-Table1[[#This Row],[Discount_%]]/100)</f>
        <v>3446.4575</v>
      </c>
      <c r="O4245" s="1">
        <v>2759.36</v>
      </c>
      <c r="P4245" s="1">
        <v>687.1</v>
      </c>
      <c r="Q4245">
        <f>Table1[[#This Row],[Revenue]]-Table1[[#This Row],[Cost]]</f>
        <v>687.09999999999991</v>
      </c>
      <c r="R4245" s="6">
        <f>Table1[[#This Row],[Profit]]/Table1[[#This Row],[Revenue]]</f>
        <v>0.19936398507454026</v>
      </c>
    </row>
    <row r="4246" spans="1:18" x14ac:dyDescent="0.45">
      <c r="A4246" s="4" t="s">
        <v>7647</v>
      </c>
      <c r="B4246" s="4" t="s">
        <v>1680</v>
      </c>
      <c r="C4246" s="4" t="s">
        <v>2</v>
      </c>
      <c r="D4246" s="4" t="s">
        <v>65</v>
      </c>
      <c r="E4246" s="4" t="s">
        <v>14</v>
      </c>
      <c r="F4246" s="5">
        <v>45951</v>
      </c>
      <c r="G4246" s="4" t="str">
        <f>IF(WEEKDAY(Table1[[#This Row],[Order_Date]],2)&gt;=6,"Weekend","Weekday")</f>
        <v>Weekday</v>
      </c>
      <c r="H4246" s="5" t="str">
        <f>TEXT(Table1[[#This Row],[Order_Date]],"mmmm")</f>
        <v>October</v>
      </c>
      <c r="I4246" s="7">
        <f>MONTH(Table1[[#This Row],[Order_Date]])</f>
        <v>10</v>
      </c>
      <c r="J4246" s="7">
        <v>1</v>
      </c>
      <c r="K4246" s="4">
        <v>2527.81</v>
      </c>
      <c r="L4246" s="4">
        <v>15</v>
      </c>
      <c r="M4246" s="4">
        <v>2148.64</v>
      </c>
      <c r="N4246" s="4">
        <f>(Table1[[#This Row],[Quantity]]*Table1[[#This Row],[Unit_Price]])*(1-Table1[[#This Row],[Discount_%]]/100)</f>
        <v>2148.6385</v>
      </c>
      <c r="O4246" s="4">
        <v>1794.88</v>
      </c>
      <c r="P4246" s="4">
        <v>353.76</v>
      </c>
      <c r="Q4246">
        <f>Table1[[#This Row],[Revenue]]-Table1[[#This Row],[Cost]]</f>
        <v>353.75999999999976</v>
      </c>
      <c r="R4246" s="6">
        <f>Table1[[#This Row],[Profit]]/Table1[[#This Row],[Revenue]]</f>
        <v>0.16464368158463027</v>
      </c>
    </row>
    <row r="4247" spans="1:18" x14ac:dyDescent="0.45">
      <c r="A4247" s="1" t="s">
        <v>7648</v>
      </c>
      <c r="B4247" s="1" t="s">
        <v>7649</v>
      </c>
      <c r="C4247" s="1" t="s">
        <v>2</v>
      </c>
      <c r="D4247" s="1" t="s">
        <v>68</v>
      </c>
      <c r="E4247" s="1" t="s">
        <v>9</v>
      </c>
      <c r="F4247" s="2">
        <v>45441</v>
      </c>
      <c r="G4247" s="1" t="str">
        <f>IF(WEEKDAY(Table1[[#This Row],[Order_Date]],2)&gt;=6,"Weekend","Weekday")</f>
        <v>Weekday</v>
      </c>
      <c r="H4247" s="2" t="str">
        <f>TEXT(Table1[[#This Row],[Order_Date]],"mmmm")</f>
        <v>May</v>
      </c>
      <c r="I4247" s="8">
        <f>MONTH(Table1[[#This Row],[Order_Date]])</f>
        <v>5</v>
      </c>
      <c r="J4247" s="8">
        <v>4</v>
      </c>
      <c r="K4247" s="1">
        <v>1164.1099999999999</v>
      </c>
      <c r="L4247" s="1">
        <v>20</v>
      </c>
      <c r="M4247" s="1">
        <v>3725.15</v>
      </c>
      <c r="N4247" s="1">
        <f>(Table1[[#This Row],[Quantity]]*Table1[[#This Row],[Unit_Price]])*(1-Table1[[#This Row],[Discount_%]]/100)</f>
        <v>3725.152</v>
      </c>
      <c r="O4247" s="1">
        <v>2665.89</v>
      </c>
      <c r="P4247" s="1">
        <v>1059.26</v>
      </c>
      <c r="Q4247">
        <f>Table1[[#This Row],[Revenue]]-Table1[[#This Row],[Cost]]</f>
        <v>1059.2600000000002</v>
      </c>
      <c r="R4247" s="6">
        <f>Table1[[#This Row],[Profit]]/Table1[[#This Row],[Revenue]]</f>
        <v>0.284353650188583</v>
      </c>
    </row>
    <row r="4248" spans="1:18" x14ac:dyDescent="0.45">
      <c r="A4248" s="4" t="s">
        <v>7650</v>
      </c>
      <c r="B4248" s="4" t="s">
        <v>4752</v>
      </c>
      <c r="C4248" s="4" t="s">
        <v>28</v>
      </c>
      <c r="D4248" s="4" t="s">
        <v>35</v>
      </c>
      <c r="E4248" s="4" t="s">
        <v>4</v>
      </c>
      <c r="F4248" s="5">
        <v>45311</v>
      </c>
      <c r="G4248" s="4" t="str">
        <f>IF(WEEKDAY(Table1[[#This Row],[Order_Date]],2)&gt;=6,"Weekend","Weekday")</f>
        <v>Weekend</v>
      </c>
      <c r="H4248" s="5" t="str">
        <f>TEXT(Table1[[#This Row],[Order_Date]],"mmmm")</f>
        <v>January</v>
      </c>
      <c r="I4248" s="7">
        <f>MONTH(Table1[[#This Row],[Order_Date]])</f>
        <v>1</v>
      </c>
      <c r="J4248" s="7">
        <v>5</v>
      </c>
      <c r="K4248" s="4">
        <v>322.83999999999997</v>
      </c>
      <c r="L4248" s="4">
        <v>20</v>
      </c>
      <c r="M4248" s="4">
        <v>1291.3599999999999</v>
      </c>
      <c r="N4248" s="4">
        <f>(Table1[[#This Row],[Quantity]]*Table1[[#This Row],[Unit_Price]])*(1-Table1[[#This Row],[Discount_%]]/100)</f>
        <v>1291.3599999999999</v>
      </c>
      <c r="O4248" s="4">
        <v>965.03</v>
      </c>
      <c r="P4248" s="4">
        <v>326.33</v>
      </c>
      <c r="Q4248">
        <f>Table1[[#This Row],[Revenue]]-Table1[[#This Row],[Cost]]</f>
        <v>326.32999999999993</v>
      </c>
      <c r="R4248" s="6">
        <f>Table1[[#This Row],[Profit]]/Table1[[#This Row],[Revenue]]</f>
        <v>0.2527025771279891</v>
      </c>
    </row>
    <row r="4249" spans="1:18" x14ac:dyDescent="0.45">
      <c r="A4249" s="1" t="s">
        <v>7651</v>
      </c>
      <c r="B4249" s="1" t="s">
        <v>3777</v>
      </c>
      <c r="C4249" s="1" t="s">
        <v>20</v>
      </c>
      <c r="D4249" s="1" t="s">
        <v>103</v>
      </c>
      <c r="E4249" s="1" t="s">
        <v>14</v>
      </c>
      <c r="F4249" s="2">
        <v>45578</v>
      </c>
      <c r="G4249" s="1" t="str">
        <f>IF(WEEKDAY(Table1[[#This Row],[Order_Date]],2)&gt;=6,"Weekend","Weekday")</f>
        <v>Weekend</v>
      </c>
      <c r="H4249" s="2" t="str">
        <f>TEXT(Table1[[#This Row],[Order_Date]],"mmmm")</f>
        <v>October</v>
      </c>
      <c r="I4249" s="8">
        <f>MONTH(Table1[[#This Row],[Order_Date]])</f>
        <v>10</v>
      </c>
      <c r="J4249" s="8">
        <v>3</v>
      </c>
      <c r="K4249" s="1">
        <v>3890.24</v>
      </c>
      <c r="L4249" s="1">
        <v>20</v>
      </c>
      <c r="M4249" s="1">
        <v>9336.58</v>
      </c>
      <c r="N4249" s="1">
        <f>(Table1[[#This Row],[Quantity]]*Table1[[#This Row],[Unit_Price]])*(1-Table1[[#This Row],[Discount_%]]/100)</f>
        <v>9336.5759999999991</v>
      </c>
      <c r="O4249" s="1">
        <v>5951.64</v>
      </c>
      <c r="P4249" s="1">
        <v>3384.94</v>
      </c>
      <c r="Q4249">
        <f>Table1[[#This Row],[Revenue]]-Table1[[#This Row],[Cost]]</f>
        <v>3384.9399999999996</v>
      </c>
      <c r="R4249" s="6">
        <f>Table1[[#This Row],[Profit]]/Table1[[#This Row],[Revenue]]</f>
        <v>0.3625460286314689</v>
      </c>
    </row>
    <row r="4250" spans="1:18" x14ac:dyDescent="0.45">
      <c r="A4250" s="4" t="s">
        <v>7652</v>
      </c>
      <c r="B4250" s="4" t="s">
        <v>4886</v>
      </c>
      <c r="C4250" s="4" t="s">
        <v>12</v>
      </c>
      <c r="D4250" s="4" t="s">
        <v>32</v>
      </c>
      <c r="E4250" s="4" t="s">
        <v>4</v>
      </c>
      <c r="F4250" s="5">
        <v>45947</v>
      </c>
      <c r="G4250" s="4" t="str">
        <f>IF(WEEKDAY(Table1[[#This Row],[Order_Date]],2)&gt;=6,"Weekend","Weekday")</f>
        <v>Weekday</v>
      </c>
      <c r="H4250" s="5" t="str">
        <f>TEXT(Table1[[#This Row],[Order_Date]],"mmmm")</f>
        <v>October</v>
      </c>
      <c r="I4250" s="7">
        <f>MONTH(Table1[[#This Row],[Order_Date]])</f>
        <v>10</v>
      </c>
      <c r="J4250" s="7">
        <v>1</v>
      </c>
      <c r="K4250" s="4">
        <v>3344.42</v>
      </c>
      <c r="L4250" s="4">
        <v>20</v>
      </c>
      <c r="M4250" s="4">
        <v>2675.54</v>
      </c>
      <c r="N4250" s="4">
        <f>(Table1[[#This Row],[Quantity]]*Table1[[#This Row],[Unit_Price]])*(1-Table1[[#This Row],[Discount_%]]/100)</f>
        <v>2675.5360000000001</v>
      </c>
      <c r="O4250" s="4">
        <v>1710.97</v>
      </c>
      <c r="P4250" s="4">
        <v>964.57</v>
      </c>
      <c r="Q4250">
        <f>Table1[[#This Row],[Revenue]]-Table1[[#This Row],[Cost]]</f>
        <v>964.56999999999994</v>
      </c>
      <c r="R4250" s="6">
        <f>Table1[[#This Row],[Profit]]/Table1[[#This Row],[Revenue]]</f>
        <v>0.36051413920180603</v>
      </c>
    </row>
    <row r="4251" spans="1:18" x14ac:dyDescent="0.45">
      <c r="A4251" s="1" t="s">
        <v>7653</v>
      </c>
      <c r="B4251" s="1" t="s">
        <v>7654</v>
      </c>
      <c r="C4251" s="1" t="s">
        <v>12</v>
      </c>
      <c r="D4251" s="1" t="s">
        <v>13</v>
      </c>
      <c r="E4251" s="1" t="s">
        <v>9</v>
      </c>
      <c r="F4251" s="2">
        <v>45592</v>
      </c>
      <c r="G4251" s="1" t="str">
        <f>IF(WEEKDAY(Table1[[#This Row],[Order_Date]],2)&gt;=6,"Weekend","Weekday")</f>
        <v>Weekend</v>
      </c>
      <c r="H4251" s="2" t="str">
        <f>TEXT(Table1[[#This Row],[Order_Date]],"mmmm")</f>
        <v>October</v>
      </c>
      <c r="I4251" s="8">
        <f>MONTH(Table1[[#This Row],[Order_Date]])</f>
        <v>10</v>
      </c>
      <c r="J4251" s="8">
        <v>4</v>
      </c>
      <c r="K4251" s="1">
        <v>779.92</v>
      </c>
      <c r="L4251" s="1">
        <v>15</v>
      </c>
      <c r="M4251" s="1">
        <v>2651.73</v>
      </c>
      <c r="N4251" s="1">
        <f>(Table1[[#This Row],[Quantity]]*Table1[[#This Row],[Unit_Price]])*(1-Table1[[#This Row],[Discount_%]]/100)</f>
        <v>2651.7279999999996</v>
      </c>
      <c r="O4251" s="1">
        <v>1667.45</v>
      </c>
      <c r="P4251" s="1">
        <v>984.28</v>
      </c>
      <c r="Q4251">
        <f>Table1[[#This Row],[Revenue]]-Table1[[#This Row],[Cost]]</f>
        <v>984.28</v>
      </c>
      <c r="R4251" s="6">
        <f>Table1[[#This Row],[Profit]]/Table1[[#This Row],[Revenue]]</f>
        <v>0.37118409491162374</v>
      </c>
    </row>
    <row r="4252" spans="1:18" x14ac:dyDescent="0.45">
      <c r="A4252" s="4" t="s">
        <v>7655</v>
      </c>
      <c r="B4252" s="4" t="s">
        <v>4866</v>
      </c>
      <c r="C4252" s="4" t="s">
        <v>20</v>
      </c>
      <c r="D4252" s="4" t="s">
        <v>21</v>
      </c>
      <c r="E4252" s="4" t="s">
        <v>14</v>
      </c>
      <c r="F4252" s="5">
        <v>45610</v>
      </c>
      <c r="G4252" s="4" t="str">
        <f>IF(WEEKDAY(Table1[[#This Row],[Order_Date]],2)&gt;=6,"Weekend","Weekday")</f>
        <v>Weekday</v>
      </c>
      <c r="H4252" s="5" t="str">
        <f>TEXT(Table1[[#This Row],[Order_Date]],"mmmm")</f>
        <v>November</v>
      </c>
      <c r="I4252" s="7">
        <f>MONTH(Table1[[#This Row],[Order_Date]])</f>
        <v>11</v>
      </c>
      <c r="J4252" s="7">
        <v>5</v>
      </c>
      <c r="K4252" s="4">
        <v>217.58</v>
      </c>
      <c r="L4252" s="4">
        <v>15</v>
      </c>
      <c r="M4252" s="4">
        <v>924.72</v>
      </c>
      <c r="N4252" s="4">
        <f>(Table1[[#This Row],[Quantity]]*Table1[[#This Row],[Unit_Price]])*(1-Table1[[#This Row],[Discount_%]]/100)</f>
        <v>924.71500000000003</v>
      </c>
      <c r="O4252" s="4">
        <v>669.17</v>
      </c>
      <c r="P4252" s="4">
        <v>255.55</v>
      </c>
      <c r="Q4252">
        <f>Table1[[#This Row],[Revenue]]-Table1[[#This Row],[Cost]]</f>
        <v>255.55000000000007</v>
      </c>
      <c r="R4252" s="6">
        <f>Table1[[#This Row],[Profit]]/Table1[[#This Row],[Revenue]]</f>
        <v>0.27635392334977077</v>
      </c>
    </row>
    <row r="4253" spans="1:18" x14ac:dyDescent="0.45">
      <c r="A4253" s="1" t="s">
        <v>7656</v>
      </c>
      <c r="B4253" s="1" t="s">
        <v>7657</v>
      </c>
      <c r="C4253" s="1" t="s">
        <v>7</v>
      </c>
      <c r="D4253" s="1" t="s">
        <v>46</v>
      </c>
      <c r="E4253" s="1" t="s">
        <v>4</v>
      </c>
      <c r="F4253" s="2">
        <v>45343</v>
      </c>
      <c r="G4253" s="1" t="str">
        <f>IF(WEEKDAY(Table1[[#This Row],[Order_Date]],2)&gt;=6,"Weekend","Weekday")</f>
        <v>Weekday</v>
      </c>
      <c r="H4253" s="2" t="str">
        <f>TEXT(Table1[[#This Row],[Order_Date]],"mmmm")</f>
        <v>February</v>
      </c>
      <c r="I4253" s="8">
        <f>MONTH(Table1[[#This Row],[Order_Date]])</f>
        <v>2</v>
      </c>
      <c r="J4253" s="8">
        <v>3</v>
      </c>
      <c r="K4253" s="1">
        <v>4928.1899999999996</v>
      </c>
      <c r="L4253" s="1">
        <v>10</v>
      </c>
      <c r="M4253" s="1">
        <v>13306.11</v>
      </c>
      <c r="N4253" s="1">
        <f>(Table1[[#This Row],[Quantity]]*Table1[[#This Row],[Unit_Price]])*(1-Table1[[#This Row],[Discount_%]]/100)</f>
        <v>13306.112999999999</v>
      </c>
      <c r="O4253" s="1">
        <v>9940.0400000000009</v>
      </c>
      <c r="P4253" s="1">
        <v>3366.07</v>
      </c>
      <c r="Q4253">
        <f>Table1[[#This Row],[Revenue]]-Table1[[#This Row],[Cost]]</f>
        <v>3366.0699999999997</v>
      </c>
      <c r="R4253" s="6">
        <f>Table1[[#This Row],[Profit]]/Table1[[#This Row],[Revenue]]</f>
        <v>0.2529717550809365</v>
      </c>
    </row>
    <row r="4254" spans="1:18" x14ac:dyDescent="0.45">
      <c r="A4254" s="4" t="s">
        <v>7658</v>
      </c>
      <c r="B4254" s="4" t="s">
        <v>7659</v>
      </c>
      <c r="C4254" s="4" t="s">
        <v>12</v>
      </c>
      <c r="D4254" s="4" t="s">
        <v>41</v>
      </c>
      <c r="E4254" s="4" t="s">
        <v>22</v>
      </c>
      <c r="F4254" s="5">
        <v>45456</v>
      </c>
      <c r="G4254" s="4" t="str">
        <f>IF(WEEKDAY(Table1[[#This Row],[Order_Date]],2)&gt;=6,"Weekend","Weekday")</f>
        <v>Weekday</v>
      </c>
      <c r="H4254" s="5" t="str">
        <f>TEXT(Table1[[#This Row],[Order_Date]],"mmmm")</f>
        <v>June</v>
      </c>
      <c r="I4254" s="7">
        <f>MONTH(Table1[[#This Row],[Order_Date]])</f>
        <v>6</v>
      </c>
      <c r="J4254" s="7">
        <v>1</v>
      </c>
      <c r="K4254" s="4">
        <v>2862.22</v>
      </c>
      <c r="L4254" s="4">
        <v>0</v>
      </c>
      <c r="M4254" s="4">
        <v>2862.22</v>
      </c>
      <c r="N4254" s="4">
        <f>(Table1[[#This Row],[Quantity]]*Table1[[#This Row],[Unit_Price]])*(1-Table1[[#This Row],[Discount_%]]/100)</f>
        <v>2862.22</v>
      </c>
      <c r="O4254" s="4">
        <v>1772.33</v>
      </c>
      <c r="P4254" s="4">
        <v>1089.8900000000001</v>
      </c>
      <c r="Q4254">
        <f>Table1[[#This Row],[Revenue]]-Table1[[#This Row],[Cost]]</f>
        <v>1089.8899999999999</v>
      </c>
      <c r="R4254" s="6">
        <f>Table1[[#This Row],[Profit]]/Table1[[#This Row],[Revenue]]</f>
        <v>0.38078484532984891</v>
      </c>
    </row>
    <row r="4255" spans="1:18" x14ac:dyDescent="0.45">
      <c r="A4255" s="1" t="s">
        <v>7660</v>
      </c>
      <c r="B4255" s="1" t="s">
        <v>7661</v>
      </c>
      <c r="C4255" s="1" t="s">
        <v>12</v>
      </c>
      <c r="D4255" s="1" t="s">
        <v>38</v>
      </c>
      <c r="E4255" s="1" t="s">
        <v>9</v>
      </c>
      <c r="F4255" s="2">
        <v>45587</v>
      </c>
      <c r="G4255" s="1" t="str">
        <f>IF(WEEKDAY(Table1[[#This Row],[Order_Date]],2)&gt;=6,"Weekend","Weekday")</f>
        <v>Weekday</v>
      </c>
      <c r="H4255" s="2" t="str">
        <f>TEXT(Table1[[#This Row],[Order_Date]],"mmmm")</f>
        <v>October</v>
      </c>
      <c r="I4255" s="8">
        <f>MONTH(Table1[[#This Row],[Order_Date]])</f>
        <v>10</v>
      </c>
      <c r="J4255" s="8">
        <v>5</v>
      </c>
      <c r="K4255" s="1">
        <v>4384.78</v>
      </c>
      <c r="L4255" s="1">
        <v>0</v>
      </c>
      <c r="M4255" s="1">
        <v>21923.9</v>
      </c>
      <c r="N4255" s="1">
        <f>(Table1[[#This Row],[Quantity]]*Table1[[#This Row],[Unit_Price]])*(1-Table1[[#This Row],[Discount_%]]/100)</f>
        <v>21923.899999999998</v>
      </c>
      <c r="O4255" s="1">
        <v>15027.5</v>
      </c>
      <c r="P4255" s="1">
        <v>6896.4</v>
      </c>
      <c r="Q4255">
        <f>Table1[[#This Row],[Revenue]]-Table1[[#This Row],[Cost]]</f>
        <v>6896.4000000000015</v>
      </c>
      <c r="R4255" s="6">
        <f>Table1[[#This Row],[Profit]]/Table1[[#This Row],[Revenue]]</f>
        <v>0.31456082175160438</v>
      </c>
    </row>
    <row r="4256" spans="1:18" x14ac:dyDescent="0.45">
      <c r="A4256" s="4" t="s">
        <v>7662</v>
      </c>
      <c r="B4256" s="4" t="s">
        <v>5776</v>
      </c>
      <c r="C4256" s="4" t="s">
        <v>20</v>
      </c>
      <c r="D4256" s="4" t="s">
        <v>25</v>
      </c>
      <c r="E4256" s="4" t="s">
        <v>22</v>
      </c>
      <c r="F4256" s="5">
        <v>45446</v>
      </c>
      <c r="G4256" s="4" t="str">
        <f>IF(WEEKDAY(Table1[[#This Row],[Order_Date]],2)&gt;=6,"Weekend","Weekday")</f>
        <v>Weekday</v>
      </c>
      <c r="H4256" s="5" t="str">
        <f>TEXT(Table1[[#This Row],[Order_Date]],"mmmm")</f>
        <v>June</v>
      </c>
      <c r="I4256" s="7">
        <f>MONTH(Table1[[#This Row],[Order_Date]])</f>
        <v>6</v>
      </c>
      <c r="J4256" s="7">
        <v>4</v>
      </c>
      <c r="K4256" s="4">
        <v>899.79</v>
      </c>
      <c r="L4256" s="4">
        <v>5</v>
      </c>
      <c r="M4256" s="4">
        <v>3419.2</v>
      </c>
      <c r="N4256" s="4">
        <f>(Table1[[#This Row],[Quantity]]*Table1[[#This Row],[Unit_Price]])*(1-Table1[[#This Row],[Discount_%]]/100)</f>
        <v>3419.2019999999998</v>
      </c>
      <c r="O4256" s="4">
        <v>2761.25</v>
      </c>
      <c r="P4256" s="4">
        <v>657.95</v>
      </c>
      <c r="Q4256">
        <f>Table1[[#This Row],[Revenue]]-Table1[[#This Row],[Cost]]</f>
        <v>657.94999999999982</v>
      </c>
      <c r="R4256" s="6">
        <f>Table1[[#This Row],[Profit]]/Table1[[#This Row],[Revenue]]</f>
        <v>0.19242805334581192</v>
      </c>
    </row>
    <row r="4257" spans="1:18" x14ac:dyDescent="0.45">
      <c r="A4257" s="1" t="s">
        <v>7663</v>
      </c>
      <c r="B4257" s="1" t="s">
        <v>7664</v>
      </c>
      <c r="C4257" s="1" t="s">
        <v>12</v>
      </c>
      <c r="D4257" s="1" t="s">
        <v>32</v>
      </c>
      <c r="E4257" s="1" t="s">
        <v>4</v>
      </c>
      <c r="F4257" s="2">
        <v>45378</v>
      </c>
      <c r="G4257" s="1" t="str">
        <f>IF(WEEKDAY(Table1[[#This Row],[Order_Date]],2)&gt;=6,"Weekend","Weekday")</f>
        <v>Weekday</v>
      </c>
      <c r="H4257" s="2" t="str">
        <f>TEXT(Table1[[#This Row],[Order_Date]],"mmmm")</f>
        <v>March</v>
      </c>
      <c r="I4257" s="8">
        <f>MONTH(Table1[[#This Row],[Order_Date]])</f>
        <v>3</v>
      </c>
      <c r="J4257" s="8">
        <v>2</v>
      </c>
      <c r="K4257" s="1">
        <v>922.61</v>
      </c>
      <c r="L4257" s="1">
        <v>0</v>
      </c>
      <c r="M4257" s="1">
        <v>1845.22</v>
      </c>
      <c r="N4257" s="1">
        <f>(Table1[[#This Row],[Quantity]]*Table1[[#This Row],[Unit_Price]])*(1-Table1[[#This Row],[Discount_%]]/100)</f>
        <v>1845.22</v>
      </c>
      <c r="O4257" s="1">
        <v>1111.5899999999999</v>
      </c>
      <c r="P4257" s="1">
        <v>733.63</v>
      </c>
      <c r="Q4257">
        <f>Table1[[#This Row],[Revenue]]-Table1[[#This Row],[Cost]]</f>
        <v>733.63000000000011</v>
      </c>
      <c r="R4257" s="6">
        <f>Table1[[#This Row],[Profit]]/Table1[[#This Row],[Revenue]]</f>
        <v>0.39758402792078995</v>
      </c>
    </row>
    <row r="4258" spans="1:18" x14ac:dyDescent="0.45">
      <c r="A4258" s="4" t="s">
        <v>7665</v>
      </c>
      <c r="B4258" s="4" t="s">
        <v>7666</v>
      </c>
      <c r="C4258" s="4" t="s">
        <v>28</v>
      </c>
      <c r="D4258" s="4" t="s">
        <v>100</v>
      </c>
      <c r="E4258" s="4" t="s">
        <v>4</v>
      </c>
      <c r="F4258" s="5">
        <v>45308</v>
      </c>
      <c r="G4258" s="4" t="str">
        <f>IF(WEEKDAY(Table1[[#This Row],[Order_Date]],2)&gt;=6,"Weekend","Weekday")</f>
        <v>Weekday</v>
      </c>
      <c r="H4258" s="5" t="str">
        <f>TEXT(Table1[[#This Row],[Order_Date]],"mmmm")</f>
        <v>January</v>
      </c>
      <c r="I4258" s="7">
        <f>MONTH(Table1[[#This Row],[Order_Date]])</f>
        <v>1</v>
      </c>
      <c r="J4258" s="7">
        <v>5</v>
      </c>
      <c r="K4258" s="4">
        <v>1194.52</v>
      </c>
      <c r="L4258" s="4">
        <v>5</v>
      </c>
      <c r="M4258" s="4">
        <v>5673.97</v>
      </c>
      <c r="N4258" s="4">
        <f>(Table1[[#This Row],[Quantity]]*Table1[[#This Row],[Unit_Price]])*(1-Table1[[#This Row],[Discount_%]]/100)</f>
        <v>5673.97</v>
      </c>
      <c r="O4258" s="4">
        <v>3451.6</v>
      </c>
      <c r="P4258" s="4">
        <v>2222.37</v>
      </c>
      <c r="Q4258">
        <f>Table1[[#This Row],[Revenue]]-Table1[[#This Row],[Cost]]</f>
        <v>2222.3700000000003</v>
      </c>
      <c r="R4258" s="6">
        <f>Table1[[#This Row],[Profit]]/Table1[[#This Row],[Revenue]]</f>
        <v>0.39167813717732025</v>
      </c>
    </row>
    <row r="4259" spans="1:18" x14ac:dyDescent="0.45">
      <c r="A4259" s="1" t="s">
        <v>7667</v>
      </c>
      <c r="B4259" s="1" t="s">
        <v>1598</v>
      </c>
      <c r="C4259" s="1" t="s">
        <v>20</v>
      </c>
      <c r="D4259" s="1" t="s">
        <v>103</v>
      </c>
      <c r="E4259" s="1" t="s">
        <v>4</v>
      </c>
      <c r="F4259" s="2">
        <v>45931</v>
      </c>
      <c r="G4259" s="1" t="str">
        <f>IF(WEEKDAY(Table1[[#This Row],[Order_Date]],2)&gt;=6,"Weekend","Weekday")</f>
        <v>Weekday</v>
      </c>
      <c r="H4259" s="2" t="str">
        <f>TEXT(Table1[[#This Row],[Order_Date]],"mmmm")</f>
        <v>October</v>
      </c>
      <c r="I4259" s="8">
        <f>MONTH(Table1[[#This Row],[Order_Date]])</f>
        <v>10</v>
      </c>
      <c r="J4259" s="8">
        <v>4</v>
      </c>
      <c r="K4259" s="1">
        <v>1510.89</v>
      </c>
      <c r="L4259" s="1">
        <v>20</v>
      </c>
      <c r="M4259" s="1">
        <v>4834.8500000000004</v>
      </c>
      <c r="N4259" s="1">
        <f>(Table1[[#This Row],[Quantity]]*Table1[[#This Row],[Unit_Price]])*(1-Table1[[#This Row],[Discount_%]]/100)</f>
        <v>4834.8480000000009</v>
      </c>
      <c r="O4259" s="1">
        <v>3246.01</v>
      </c>
      <c r="P4259" s="1">
        <v>1588.84</v>
      </c>
      <c r="Q4259">
        <f>Table1[[#This Row],[Revenue]]-Table1[[#This Row],[Cost]]</f>
        <v>1588.8400000000001</v>
      </c>
      <c r="R4259" s="6">
        <f>Table1[[#This Row],[Profit]]/Table1[[#This Row],[Revenue]]</f>
        <v>0.32862239779931118</v>
      </c>
    </row>
    <row r="4260" spans="1:18" x14ac:dyDescent="0.45">
      <c r="A4260" s="4" t="s">
        <v>7668</v>
      </c>
      <c r="B4260" s="4" t="s">
        <v>1068</v>
      </c>
      <c r="C4260" s="4" t="s">
        <v>28</v>
      </c>
      <c r="D4260" s="4" t="s">
        <v>35</v>
      </c>
      <c r="E4260" s="4" t="s">
        <v>22</v>
      </c>
      <c r="F4260" s="5">
        <v>45372</v>
      </c>
      <c r="G4260" s="4" t="str">
        <f>IF(WEEKDAY(Table1[[#This Row],[Order_Date]],2)&gt;=6,"Weekend","Weekday")</f>
        <v>Weekday</v>
      </c>
      <c r="H4260" s="5" t="str">
        <f>TEXT(Table1[[#This Row],[Order_Date]],"mmmm")</f>
        <v>March</v>
      </c>
      <c r="I4260" s="7">
        <f>MONTH(Table1[[#This Row],[Order_Date]])</f>
        <v>3</v>
      </c>
      <c r="J4260" s="7">
        <v>1</v>
      </c>
      <c r="K4260" s="4">
        <v>2518.23</v>
      </c>
      <c r="L4260" s="4">
        <v>10</v>
      </c>
      <c r="M4260" s="4">
        <v>2266.41</v>
      </c>
      <c r="N4260" s="4">
        <f>(Table1[[#This Row],[Quantity]]*Table1[[#This Row],[Unit_Price]])*(1-Table1[[#This Row],[Discount_%]]/100)</f>
        <v>2266.4070000000002</v>
      </c>
      <c r="O4260" s="4">
        <v>1595.89</v>
      </c>
      <c r="P4260" s="4">
        <v>670.52</v>
      </c>
      <c r="Q4260">
        <f>Table1[[#This Row],[Revenue]]-Table1[[#This Row],[Cost]]</f>
        <v>670.51999999999975</v>
      </c>
      <c r="R4260" s="6">
        <f>Table1[[#This Row],[Profit]]/Table1[[#This Row],[Revenue]]</f>
        <v>0.29585114785056543</v>
      </c>
    </row>
    <row r="4261" spans="1:18" x14ac:dyDescent="0.45">
      <c r="A4261" s="1" t="s">
        <v>7669</v>
      </c>
      <c r="B4261" s="1" t="s">
        <v>7670</v>
      </c>
      <c r="C4261" s="1" t="s">
        <v>7</v>
      </c>
      <c r="D4261" s="1" t="s">
        <v>106</v>
      </c>
      <c r="E4261" s="1" t="s">
        <v>4</v>
      </c>
      <c r="F4261" s="2">
        <v>45361</v>
      </c>
      <c r="G4261" s="1" t="str">
        <f>IF(WEEKDAY(Table1[[#This Row],[Order_Date]],2)&gt;=6,"Weekend","Weekday")</f>
        <v>Weekend</v>
      </c>
      <c r="H4261" s="2" t="str">
        <f>TEXT(Table1[[#This Row],[Order_Date]],"mmmm")</f>
        <v>March</v>
      </c>
      <c r="I4261" s="8">
        <f>MONTH(Table1[[#This Row],[Order_Date]])</f>
        <v>3</v>
      </c>
      <c r="J4261" s="8">
        <v>1</v>
      </c>
      <c r="K4261" s="1">
        <v>4675.95</v>
      </c>
      <c r="L4261" s="1">
        <v>15</v>
      </c>
      <c r="M4261" s="1">
        <v>3974.56</v>
      </c>
      <c r="N4261" s="1">
        <f>(Table1[[#This Row],[Quantity]]*Table1[[#This Row],[Unit_Price]])*(1-Table1[[#This Row],[Discount_%]]/100)</f>
        <v>3974.5574999999999</v>
      </c>
      <c r="O4261" s="1">
        <v>2421.85</v>
      </c>
      <c r="P4261" s="1">
        <v>1552.71</v>
      </c>
      <c r="Q4261">
        <f>Table1[[#This Row],[Revenue]]-Table1[[#This Row],[Cost]]</f>
        <v>1552.71</v>
      </c>
      <c r="R4261" s="6">
        <f>Table1[[#This Row],[Profit]]/Table1[[#This Row],[Revenue]]</f>
        <v>0.39066211102612619</v>
      </c>
    </row>
    <row r="4262" spans="1:18" x14ac:dyDescent="0.45">
      <c r="A4262" s="4" t="s">
        <v>7671</v>
      </c>
      <c r="B4262" s="4" t="s">
        <v>7672</v>
      </c>
      <c r="C4262" s="4" t="s">
        <v>20</v>
      </c>
      <c r="D4262" s="4" t="s">
        <v>57</v>
      </c>
      <c r="E4262" s="4" t="s">
        <v>9</v>
      </c>
      <c r="F4262" s="5">
        <v>45656</v>
      </c>
      <c r="G4262" s="4" t="str">
        <f>IF(WEEKDAY(Table1[[#This Row],[Order_Date]],2)&gt;=6,"Weekend","Weekday")</f>
        <v>Weekday</v>
      </c>
      <c r="H4262" s="5" t="str">
        <f>TEXT(Table1[[#This Row],[Order_Date]],"mmmm")</f>
        <v>December</v>
      </c>
      <c r="I4262" s="7">
        <f>MONTH(Table1[[#This Row],[Order_Date]])</f>
        <v>12</v>
      </c>
      <c r="J4262" s="7">
        <v>5</v>
      </c>
      <c r="K4262" s="4">
        <v>3720</v>
      </c>
      <c r="L4262" s="4">
        <v>10</v>
      </c>
      <c r="M4262" s="4">
        <v>16740</v>
      </c>
      <c r="N4262" s="4">
        <f>(Table1[[#This Row],[Quantity]]*Table1[[#This Row],[Unit_Price]])*(1-Table1[[#This Row],[Discount_%]]/100)</f>
        <v>16740</v>
      </c>
      <c r="O4262" s="4">
        <v>13129.39</v>
      </c>
      <c r="P4262" s="4">
        <v>3610.61</v>
      </c>
      <c r="Q4262">
        <f>Table1[[#This Row],[Revenue]]-Table1[[#This Row],[Cost]]</f>
        <v>3610.6100000000006</v>
      </c>
      <c r="R4262" s="6">
        <f>Table1[[#This Row],[Profit]]/Table1[[#This Row],[Revenue]]</f>
        <v>0.21568757467144564</v>
      </c>
    </row>
    <row r="4263" spans="1:18" x14ac:dyDescent="0.45">
      <c r="A4263" s="1" t="s">
        <v>7673</v>
      </c>
      <c r="B4263" s="1" t="s">
        <v>7674</v>
      </c>
      <c r="C4263" s="1" t="s">
        <v>28</v>
      </c>
      <c r="D4263" s="1" t="s">
        <v>29</v>
      </c>
      <c r="E4263" s="1" t="s">
        <v>22</v>
      </c>
      <c r="F4263" s="2">
        <v>45407</v>
      </c>
      <c r="G4263" s="1" t="str">
        <f>IF(WEEKDAY(Table1[[#This Row],[Order_Date]],2)&gt;=6,"Weekend","Weekday")</f>
        <v>Weekday</v>
      </c>
      <c r="H4263" s="2" t="str">
        <f>TEXT(Table1[[#This Row],[Order_Date]],"mmmm")</f>
        <v>April</v>
      </c>
      <c r="I4263" s="8">
        <f>MONTH(Table1[[#This Row],[Order_Date]])</f>
        <v>4</v>
      </c>
      <c r="J4263" s="8">
        <v>4</v>
      </c>
      <c r="K4263" s="1">
        <v>301.23</v>
      </c>
      <c r="L4263" s="1">
        <v>0</v>
      </c>
      <c r="M4263" s="1">
        <v>1204.92</v>
      </c>
      <c r="N4263" s="1">
        <f>(Table1[[#This Row],[Quantity]]*Table1[[#This Row],[Unit_Price]])*(1-Table1[[#This Row],[Discount_%]]/100)</f>
        <v>1204.92</v>
      </c>
      <c r="O4263" s="1">
        <v>744.5</v>
      </c>
      <c r="P4263" s="1">
        <v>460.42</v>
      </c>
      <c r="Q4263">
        <f>Table1[[#This Row],[Revenue]]-Table1[[#This Row],[Cost]]</f>
        <v>460.42000000000007</v>
      </c>
      <c r="R4263" s="6">
        <f>Table1[[#This Row],[Profit]]/Table1[[#This Row],[Revenue]]</f>
        <v>0.38211665504763803</v>
      </c>
    </row>
    <row r="4264" spans="1:18" x14ac:dyDescent="0.45">
      <c r="A4264" s="4" t="s">
        <v>7675</v>
      </c>
      <c r="B4264" s="4" t="s">
        <v>6244</v>
      </c>
      <c r="C4264" s="4" t="s">
        <v>2</v>
      </c>
      <c r="D4264" s="4" t="s">
        <v>65</v>
      </c>
      <c r="E4264" s="4" t="s">
        <v>9</v>
      </c>
      <c r="F4264" s="5">
        <v>45358</v>
      </c>
      <c r="G4264" s="4" t="str">
        <f>IF(WEEKDAY(Table1[[#This Row],[Order_Date]],2)&gt;=6,"Weekend","Weekday")</f>
        <v>Weekday</v>
      </c>
      <c r="H4264" s="5" t="str">
        <f>TEXT(Table1[[#This Row],[Order_Date]],"mmmm")</f>
        <v>March</v>
      </c>
      <c r="I4264" s="7">
        <f>MONTH(Table1[[#This Row],[Order_Date]])</f>
        <v>3</v>
      </c>
      <c r="J4264" s="7">
        <v>2</v>
      </c>
      <c r="K4264" s="4">
        <v>1240.6199999999999</v>
      </c>
      <c r="L4264" s="4">
        <v>5</v>
      </c>
      <c r="M4264" s="4">
        <v>2357.1799999999998</v>
      </c>
      <c r="N4264" s="4">
        <f>(Table1[[#This Row],[Quantity]]*Table1[[#This Row],[Unit_Price]])*(1-Table1[[#This Row],[Discount_%]]/100)</f>
        <v>2357.1779999999999</v>
      </c>
      <c r="O4264" s="4">
        <v>1570.43</v>
      </c>
      <c r="P4264" s="4">
        <v>786.75</v>
      </c>
      <c r="Q4264">
        <f>Table1[[#This Row],[Revenue]]-Table1[[#This Row],[Cost]]</f>
        <v>786.74999999999977</v>
      </c>
      <c r="R4264" s="6">
        <f>Table1[[#This Row],[Profit]]/Table1[[#This Row],[Revenue]]</f>
        <v>0.33376746790656636</v>
      </c>
    </row>
    <row r="4265" spans="1:18" x14ac:dyDescent="0.45">
      <c r="A4265" s="1" t="s">
        <v>7676</v>
      </c>
      <c r="B4265" s="1" t="s">
        <v>4262</v>
      </c>
      <c r="C4265" s="1" t="s">
        <v>20</v>
      </c>
      <c r="D4265" s="1" t="s">
        <v>57</v>
      </c>
      <c r="E4265" s="1" t="s">
        <v>14</v>
      </c>
      <c r="F4265" s="2">
        <v>45638</v>
      </c>
      <c r="G4265" s="1" t="str">
        <f>IF(WEEKDAY(Table1[[#This Row],[Order_Date]],2)&gt;=6,"Weekend","Weekday")</f>
        <v>Weekday</v>
      </c>
      <c r="H4265" s="2" t="str">
        <f>TEXT(Table1[[#This Row],[Order_Date]],"mmmm")</f>
        <v>December</v>
      </c>
      <c r="I4265" s="8">
        <f>MONTH(Table1[[#This Row],[Order_Date]])</f>
        <v>12</v>
      </c>
      <c r="J4265" s="8">
        <v>2</v>
      </c>
      <c r="K4265" s="1">
        <v>799.86</v>
      </c>
      <c r="L4265" s="1">
        <v>20</v>
      </c>
      <c r="M4265" s="1">
        <v>1279.78</v>
      </c>
      <c r="N4265" s="1">
        <f>(Table1[[#This Row],[Quantity]]*Table1[[#This Row],[Unit_Price]])*(1-Table1[[#This Row],[Discount_%]]/100)</f>
        <v>1279.7760000000001</v>
      </c>
      <c r="O4265" s="1">
        <v>785.64</v>
      </c>
      <c r="P4265" s="1">
        <v>494.14</v>
      </c>
      <c r="Q4265">
        <f>Table1[[#This Row],[Revenue]]-Table1[[#This Row],[Cost]]</f>
        <v>494.14</v>
      </c>
      <c r="R4265" s="6">
        <f>Table1[[#This Row],[Profit]]/Table1[[#This Row],[Revenue]]</f>
        <v>0.38611323821281784</v>
      </c>
    </row>
    <row r="4266" spans="1:18" x14ac:dyDescent="0.45">
      <c r="A4266" s="4" t="s">
        <v>7677</v>
      </c>
      <c r="B4266" s="4" t="s">
        <v>7678</v>
      </c>
      <c r="C4266" s="4" t="s">
        <v>12</v>
      </c>
      <c r="D4266" s="4" t="s">
        <v>111</v>
      </c>
      <c r="E4266" s="4" t="s">
        <v>4</v>
      </c>
      <c r="F4266" s="5">
        <v>45623</v>
      </c>
      <c r="G4266" s="4" t="str">
        <f>IF(WEEKDAY(Table1[[#This Row],[Order_Date]],2)&gt;=6,"Weekend","Weekday")</f>
        <v>Weekday</v>
      </c>
      <c r="H4266" s="5" t="str">
        <f>TEXT(Table1[[#This Row],[Order_Date]],"mmmm")</f>
        <v>November</v>
      </c>
      <c r="I4266" s="7">
        <f>MONTH(Table1[[#This Row],[Order_Date]])</f>
        <v>11</v>
      </c>
      <c r="J4266" s="7">
        <v>1</v>
      </c>
      <c r="K4266" s="4">
        <v>1293.9000000000001</v>
      </c>
      <c r="L4266" s="4">
        <v>15</v>
      </c>
      <c r="M4266" s="4">
        <v>1099.82</v>
      </c>
      <c r="N4266" s="4">
        <f>(Table1[[#This Row],[Quantity]]*Table1[[#This Row],[Unit_Price]])*(1-Table1[[#This Row],[Discount_%]]/100)</f>
        <v>1099.8150000000001</v>
      </c>
      <c r="O4266" s="4">
        <v>923.02</v>
      </c>
      <c r="P4266" s="4">
        <v>176.8</v>
      </c>
      <c r="Q4266">
        <f>Table1[[#This Row],[Revenue]]-Table1[[#This Row],[Cost]]</f>
        <v>176.79999999999995</v>
      </c>
      <c r="R4266" s="6">
        <f>Table1[[#This Row],[Profit]]/Table1[[#This Row],[Revenue]]</f>
        <v>0.160753577858195</v>
      </c>
    </row>
    <row r="4267" spans="1:18" x14ac:dyDescent="0.45">
      <c r="A4267" s="1" t="s">
        <v>7679</v>
      </c>
      <c r="B4267" s="1" t="s">
        <v>4715</v>
      </c>
      <c r="C4267" s="1" t="s">
        <v>2</v>
      </c>
      <c r="D4267" s="1" t="s">
        <v>68</v>
      </c>
      <c r="E4267" s="1" t="s">
        <v>4</v>
      </c>
      <c r="F4267" s="2">
        <v>45430</v>
      </c>
      <c r="G4267" s="1" t="str">
        <f>IF(WEEKDAY(Table1[[#This Row],[Order_Date]],2)&gt;=6,"Weekend","Weekday")</f>
        <v>Weekend</v>
      </c>
      <c r="H4267" s="2" t="str">
        <f>TEXT(Table1[[#This Row],[Order_Date]],"mmmm")</f>
        <v>May</v>
      </c>
      <c r="I4267" s="8">
        <f>MONTH(Table1[[#This Row],[Order_Date]])</f>
        <v>5</v>
      </c>
      <c r="J4267" s="8">
        <v>4</v>
      </c>
      <c r="K4267" s="1">
        <v>244.19</v>
      </c>
      <c r="L4267" s="1">
        <v>5</v>
      </c>
      <c r="M4267" s="1">
        <v>927.92</v>
      </c>
      <c r="N4267" s="1">
        <f>(Table1[[#This Row],[Quantity]]*Table1[[#This Row],[Unit_Price]])*(1-Table1[[#This Row],[Discount_%]]/100)</f>
        <v>927.92199999999991</v>
      </c>
      <c r="O4267" s="1">
        <v>635.59</v>
      </c>
      <c r="P4267" s="1">
        <v>292.33</v>
      </c>
      <c r="Q4267">
        <f>Table1[[#This Row],[Revenue]]-Table1[[#This Row],[Cost]]</f>
        <v>292.32999999999993</v>
      </c>
      <c r="R4267" s="6">
        <f>Table1[[#This Row],[Profit]]/Table1[[#This Row],[Revenue]]</f>
        <v>0.31503793430468141</v>
      </c>
    </row>
    <row r="4268" spans="1:18" x14ac:dyDescent="0.45">
      <c r="A4268" s="4" t="s">
        <v>7680</v>
      </c>
      <c r="B4268" s="4" t="s">
        <v>3610</v>
      </c>
      <c r="C4268" s="4" t="s">
        <v>28</v>
      </c>
      <c r="D4268" s="4" t="s">
        <v>137</v>
      </c>
      <c r="E4268" s="4" t="s">
        <v>4</v>
      </c>
      <c r="F4268" s="5">
        <v>45667</v>
      </c>
      <c r="G4268" s="4" t="str">
        <f>IF(WEEKDAY(Table1[[#This Row],[Order_Date]],2)&gt;=6,"Weekend","Weekday")</f>
        <v>Weekday</v>
      </c>
      <c r="H4268" s="5" t="str">
        <f>TEXT(Table1[[#This Row],[Order_Date]],"mmmm")</f>
        <v>January</v>
      </c>
      <c r="I4268" s="7">
        <f>MONTH(Table1[[#This Row],[Order_Date]])</f>
        <v>1</v>
      </c>
      <c r="J4268" s="7">
        <v>5</v>
      </c>
      <c r="K4268" s="4">
        <v>2277.13</v>
      </c>
      <c r="L4268" s="4">
        <v>20</v>
      </c>
      <c r="M4268" s="4">
        <v>9108.52</v>
      </c>
      <c r="N4268" s="4">
        <f>(Table1[[#This Row],[Quantity]]*Table1[[#This Row],[Unit_Price]])*(1-Table1[[#This Row],[Discount_%]]/100)</f>
        <v>9108.5200000000023</v>
      </c>
      <c r="O4268" s="4">
        <v>5706.27</v>
      </c>
      <c r="P4268" s="4">
        <v>3402.25</v>
      </c>
      <c r="Q4268">
        <f>Table1[[#This Row],[Revenue]]-Table1[[#This Row],[Cost]]</f>
        <v>3402.25</v>
      </c>
      <c r="R4268" s="6">
        <f>Table1[[#This Row],[Profit]]/Table1[[#This Row],[Revenue]]</f>
        <v>0.37352390948255038</v>
      </c>
    </row>
    <row r="4269" spans="1:18" x14ac:dyDescent="0.45">
      <c r="A4269" s="1" t="s">
        <v>7681</v>
      </c>
      <c r="B4269" s="1" t="s">
        <v>7682</v>
      </c>
      <c r="C4269" s="1" t="s">
        <v>2</v>
      </c>
      <c r="D4269" s="1" t="s">
        <v>17</v>
      </c>
      <c r="E4269" s="1" t="s">
        <v>9</v>
      </c>
      <c r="F4269" s="2">
        <v>45472</v>
      </c>
      <c r="G4269" s="1" t="str">
        <f>IF(WEEKDAY(Table1[[#This Row],[Order_Date]],2)&gt;=6,"Weekend","Weekday")</f>
        <v>Weekend</v>
      </c>
      <c r="H4269" s="2" t="str">
        <f>TEXT(Table1[[#This Row],[Order_Date]],"mmmm")</f>
        <v>June</v>
      </c>
      <c r="I4269" s="8">
        <f>MONTH(Table1[[#This Row],[Order_Date]])</f>
        <v>6</v>
      </c>
      <c r="J4269" s="8">
        <v>1</v>
      </c>
      <c r="K4269" s="1">
        <v>3135.98</v>
      </c>
      <c r="L4269" s="1">
        <v>0</v>
      </c>
      <c r="M4269" s="1">
        <v>3135.98</v>
      </c>
      <c r="N4269" s="1">
        <f>(Table1[[#This Row],[Quantity]]*Table1[[#This Row],[Unit_Price]])*(1-Table1[[#This Row],[Discount_%]]/100)</f>
        <v>3135.98</v>
      </c>
      <c r="O4269" s="1">
        <v>1911.19</v>
      </c>
      <c r="P4269" s="1">
        <v>1224.79</v>
      </c>
      <c r="Q4269">
        <f>Table1[[#This Row],[Revenue]]-Table1[[#This Row],[Cost]]</f>
        <v>1224.79</v>
      </c>
      <c r="R4269" s="6">
        <f>Table1[[#This Row],[Profit]]/Table1[[#This Row],[Revenue]]</f>
        <v>0.39056052653397022</v>
      </c>
    </row>
    <row r="4270" spans="1:18" x14ac:dyDescent="0.45">
      <c r="A4270" s="4" t="s">
        <v>7683</v>
      </c>
      <c r="B4270" s="4" t="s">
        <v>5037</v>
      </c>
      <c r="C4270" s="4" t="s">
        <v>28</v>
      </c>
      <c r="D4270" s="4" t="s">
        <v>100</v>
      </c>
      <c r="E4270" s="4" t="s">
        <v>9</v>
      </c>
      <c r="F4270" s="5">
        <v>45326</v>
      </c>
      <c r="G4270" s="4" t="str">
        <f>IF(WEEKDAY(Table1[[#This Row],[Order_Date]],2)&gt;=6,"Weekend","Weekday")</f>
        <v>Weekend</v>
      </c>
      <c r="H4270" s="5" t="str">
        <f>TEXT(Table1[[#This Row],[Order_Date]],"mmmm")</f>
        <v>February</v>
      </c>
      <c r="I4270" s="7">
        <f>MONTH(Table1[[#This Row],[Order_Date]])</f>
        <v>2</v>
      </c>
      <c r="J4270" s="7">
        <v>4</v>
      </c>
      <c r="K4270" s="4">
        <v>2127.06</v>
      </c>
      <c r="L4270" s="4">
        <v>15</v>
      </c>
      <c r="M4270" s="4">
        <v>7232</v>
      </c>
      <c r="N4270" s="4">
        <f>(Table1[[#This Row],[Quantity]]*Table1[[#This Row],[Unit_Price]])*(1-Table1[[#This Row],[Discount_%]]/100)</f>
        <v>7232.0039999999999</v>
      </c>
      <c r="O4270" s="4">
        <v>5334.08</v>
      </c>
      <c r="P4270" s="4">
        <v>1897.92</v>
      </c>
      <c r="Q4270">
        <f>Table1[[#This Row],[Revenue]]-Table1[[#This Row],[Cost]]</f>
        <v>1897.92</v>
      </c>
      <c r="R4270" s="6">
        <f>Table1[[#This Row],[Profit]]/Table1[[#This Row],[Revenue]]</f>
        <v>0.26243362831858408</v>
      </c>
    </row>
    <row r="4271" spans="1:18" x14ac:dyDescent="0.45">
      <c r="A4271" s="1" t="s">
        <v>7684</v>
      </c>
      <c r="B4271" s="1" t="s">
        <v>7685</v>
      </c>
      <c r="C4271" s="1" t="s">
        <v>2</v>
      </c>
      <c r="D4271" s="1" t="s">
        <v>3</v>
      </c>
      <c r="E4271" s="1" t="s">
        <v>9</v>
      </c>
      <c r="F4271" s="2">
        <v>45562</v>
      </c>
      <c r="G4271" s="1" t="str">
        <f>IF(WEEKDAY(Table1[[#This Row],[Order_Date]],2)&gt;=6,"Weekend","Weekday")</f>
        <v>Weekday</v>
      </c>
      <c r="H4271" s="2" t="str">
        <f>TEXT(Table1[[#This Row],[Order_Date]],"mmmm")</f>
        <v>September</v>
      </c>
      <c r="I4271" s="8">
        <f>MONTH(Table1[[#This Row],[Order_Date]])</f>
        <v>9</v>
      </c>
      <c r="J4271" s="8">
        <v>5</v>
      </c>
      <c r="K4271" s="1">
        <v>1509.96</v>
      </c>
      <c r="L4271" s="1">
        <v>20</v>
      </c>
      <c r="M4271" s="1">
        <v>6039.84</v>
      </c>
      <c r="N4271" s="1">
        <f>(Table1[[#This Row],[Quantity]]*Table1[[#This Row],[Unit_Price]])*(1-Table1[[#This Row],[Discount_%]]/100)</f>
        <v>6039.84</v>
      </c>
      <c r="O4271" s="1">
        <v>5108.22</v>
      </c>
      <c r="P4271" s="1">
        <v>931.62</v>
      </c>
      <c r="Q4271">
        <f>Table1[[#This Row],[Revenue]]-Table1[[#This Row],[Cost]]</f>
        <v>931.61999999999989</v>
      </c>
      <c r="R4271" s="6">
        <f>Table1[[#This Row],[Profit]]/Table1[[#This Row],[Revenue]]</f>
        <v>0.15424580783596917</v>
      </c>
    </row>
    <row r="4272" spans="1:18" x14ac:dyDescent="0.45">
      <c r="A4272" s="4" t="s">
        <v>7686</v>
      </c>
      <c r="B4272" s="4" t="s">
        <v>7687</v>
      </c>
      <c r="C4272" s="4" t="s">
        <v>28</v>
      </c>
      <c r="D4272" s="4" t="s">
        <v>29</v>
      </c>
      <c r="E4272" s="4" t="s">
        <v>22</v>
      </c>
      <c r="F4272" s="5">
        <v>45966</v>
      </c>
      <c r="G4272" s="4" t="str">
        <f>IF(WEEKDAY(Table1[[#This Row],[Order_Date]],2)&gt;=6,"Weekend","Weekday")</f>
        <v>Weekday</v>
      </c>
      <c r="H4272" s="5" t="str">
        <f>TEXT(Table1[[#This Row],[Order_Date]],"mmmm")</f>
        <v>November</v>
      </c>
      <c r="I4272" s="7">
        <f>MONTH(Table1[[#This Row],[Order_Date]])</f>
        <v>11</v>
      </c>
      <c r="J4272" s="7">
        <v>1</v>
      </c>
      <c r="K4272" s="4">
        <v>1903.85</v>
      </c>
      <c r="L4272" s="4">
        <v>20</v>
      </c>
      <c r="M4272" s="4">
        <v>1523.08</v>
      </c>
      <c r="N4272" s="4">
        <f>(Table1[[#This Row],[Quantity]]*Table1[[#This Row],[Unit_Price]])*(1-Table1[[#This Row],[Discount_%]]/100)</f>
        <v>1523.08</v>
      </c>
      <c r="O4272" s="4">
        <v>928.75</v>
      </c>
      <c r="P4272" s="4">
        <v>594.33000000000004</v>
      </c>
      <c r="Q4272">
        <f>Table1[[#This Row],[Revenue]]-Table1[[#This Row],[Cost]]</f>
        <v>594.32999999999993</v>
      </c>
      <c r="R4272" s="6">
        <f>Table1[[#This Row],[Profit]]/Table1[[#This Row],[Revenue]]</f>
        <v>0.39021587835176097</v>
      </c>
    </row>
    <row r="4273" spans="1:18" x14ac:dyDescent="0.45">
      <c r="A4273" s="1" t="s">
        <v>7688</v>
      </c>
      <c r="B4273" s="1" t="s">
        <v>4118</v>
      </c>
      <c r="C4273" s="1" t="s">
        <v>7</v>
      </c>
      <c r="D4273" s="1" t="s">
        <v>8</v>
      </c>
      <c r="E4273" s="1" t="s">
        <v>4</v>
      </c>
      <c r="F4273" s="2">
        <v>45674</v>
      </c>
      <c r="G4273" s="1" t="str">
        <f>IF(WEEKDAY(Table1[[#This Row],[Order_Date]],2)&gt;=6,"Weekend","Weekday")</f>
        <v>Weekday</v>
      </c>
      <c r="H4273" s="2" t="str">
        <f>TEXT(Table1[[#This Row],[Order_Date]],"mmmm")</f>
        <v>January</v>
      </c>
      <c r="I4273" s="8">
        <f>MONTH(Table1[[#This Row],[Order_Date]])</f>
        <v>1</v>
      </c>
      <c r="J4273" s="8">
        <v>4</v>
      </c>
      <c r="K4273" s="1">
        <v>4452.9799999999996</v>
      </c>
      <c r="L4273" s="1">
        <v>20</v>
      </c>
      <c r="M4273" s="1">
        <v>14249.54</v>
      </c>
      <c r="N4273" s="1">
        <f>(Table1[[#This Row],[Quantity]]*Table1[[#This Row],[Unit_Price]])*(1-Table1[[#This Row],[Discount_%]]/100)</f>
        <v>14249.536</v>
      </c>
      <c r="O4273" s="1">
        <v>8640.73</v>
      </c>
      <c r="P4273" s="1">
        <v>5608.81</v>
      </c>
      <c r="Q4273">
        <f>Table1[[#This Row],[Revenue]]-Table1[[#This Row],[Cost]]</f>
        <v>5608.8100000000013</v>
      </c>
      <c r="R4273" s="6">
        <f>Table1[[#This Row],[Profit]]/Table1[[#This Row],[Revenue]]</f>
        <v>0.39361340787141197</v>
      </c>
    </row>
    <row r="4274" spans="1:18" x14ac:dyDescent="0.45">
      <c r="A4274" s="4" t="s">
        <v>7689</v>
      </c>
      <c r="B4274" s="4" t="s">
        <v>7690</v>
      </c>
      <c r="C4274" s="4" t="s">
        <v>2</v>
      </c>
      <c r="D4274" s="4" t="s">
        <v>82</v>
      </c>
      <c r="E4274" s="4" t="s">
        <v>4</v>
      </c>
      <c r="F4274" s="5">
        <v>45822</v>
      </c>
      <c r="G4274" s="4" t="str">
        <f>IF(WEEKDAY(Table1[[#This Row],[Order_Date]],2)&gt;=6,"Weekend","Weekday")</f>
        <v>Weekend</v>
      </c>
      <c r="H4274" s="5" t="str">
        <f>TEXT(Table1[[#This Row],[Order_Date]],"mmmm")</f>
        <v>June</v>
      </c>
      <c r="I4274" s="7">
        <f>MONTH(Table1[[#This Row],[Order_Date]])</f>
        <v>6</v>
      </c>
      <c r="J4274" s="7">
        <v>5</v>
      </c>
      <c r="K4274" s="4">
        <v>253.86</v>
      </c>
      <c r="L4274" s="4">
        <v>15</v>
      </c>
      <c r="M4274" s="4">
        <v>1078.9100000000001</v>
      </c>
      <c r="N4274" s="4">
        <f>(Table1[[#This Row],[Quantity]]*Table1[[#This Row],[Unit_Price]])*(1-Table1[[#This Row],[Discount_%]]/100)</f>
        <v>1078.9050000000002</v>
      </c>
      <c r="O4274" s="4">
        <v>747.39</v>
      </c>
      <c r="P4274" s="4">
        <v>331.52</v>
      </c>
      <c r="Q4274">
        <f>Table1[[#This Row],[Revenue]]-Table1[[#This Row],[Cost]]</f>
        <v>331.5200000000001</v>
      </c>
      <c r="R4274" s="6">
        <f>Table1[[#This Row],[Profit]]/Table1[[#This Row],[Revenue]]</f>
        <v>0.30727308116525009</v>
      </c>
    </row>
    <row r="4275" spans="1:18" x14ac:dyDescent="0.45">
      <c r="A4275" s="1" t="s">
        <v>7691</v>
      </c>
      <c r="B4275" s="1" t="s">
        <v>7692</v>
      </c>
      <c r="C4275" s="1" t="s">
        <v>28</v>
      </c>
      <c r="D4275" s="1" t="s">
        <v>35</v>
      </c>
      <c r="E4275" s="1" t="s">
        <v>14</v>
      </c>
      <c r="F4275" s="2">
        <v>45292</v>
      </c>
      <c r="G4275" s="1" t="str">
        <f>IF(WEEKDAY(Table1[[#This Row],[Order_Date]],2)&gt;=6,"Weekend","Weekday")</f>
        <v>Weekday</v>
      </c>
      <c r="H4275" s="2" t="str">
        <f>TEXT(Table1[[#This Row],[Order_Date]],"mmmm")</f>
        <v>January</v>
      </c>
      <c r="I4275" s="8">
        <f>MONTH(Table1[[#This Row],[Order_Date]])</f>
        <v>1</v>
      </c>
      <c r="J4275" s="8">
        <v>1</v>
      </c>
      <c r="K4275" s="1">
        <v>3551.03</v>
      </c>
      <c r="L4275" s="1">
        <v>0</v>
      </c>
      <c r="M4275" s="1">
        <v>3551.03</v>
      </c>
      <c r="N4275" s="1">
        <f>(Table1[[#This Row],[Quantity]]*Table1[[#This Row],[Unit_Price]])*(1-Table1[[#This Row],[Discount_%]]/100)</f>
        <v>3551.03</v>
      </c>
      <c r="O4275" s="1">
        <v>2789.53</v>
      </c>
      <c r="P4275" s="1">
        <v>761.5</v>
      </c>
      <c r="Q4275">
        <f>Table1[[#This Row],[Revenue]]-Table1[[#This Row],[Cost]]</f>
        <v>761.5</v>
      </c>
      <c r="R4275" s="6">
        <f>Table1[[#This Row],[Profit]]/Table1[[#This Row],[Revenue]]</f>
        <v>0.21444482305134002</v>
      </c>
    </row>
    <row r="4276" spans="1:18" x14ac:dyDescent="0.45">
      <c r="A4276" s="4" t="s">
        <v>7693</v>
      </c>
      <c r="B4276" s="4" t="s">
        <v>7694</v>
      </c>
      <c r="C4276" s="4" t="s">
        <v>28</v>
      </c>
      <c r="D4276" s="4" t="s">
        <v>137</v>
      </c>
      <c r="E4276" s="4" t="s">
        <v>22</v>
      </c>
      <c r="F4276" s="5">
        <v>45941</v>
      </c>
      <c r="G4276" s="4" t="str">
        <f>IF(WEEKDAY(Table1[[#This Row],[Order_Date]],2)&gt;=6,"Weekend","Weekday")</f>
        <v>Weekend</v>
      </c>
      <c r="H4276" s="5" t="str">
        <f>TEXT(Table1[[#This Row],[Order_Date]],"mmmm")</f>
        <v>October</v>
      </c>
      <c r="I4276" s="7">
        <f>MONTH(Table1[[#This Row],[Order_Date]])</f>
        <v>10</v>
      </c>
      <c r="J4276" s="7">
        <v>5</v>
      </c>
      <c r="K4276" s="4">
        <v>2987.76</v>
      </c>
      <c r="L4276" s="4">
        <v>20</v>
      </c>
      <c r="M4276" s="4">
        <v>11951.04</v>
      </c>
      <c r="N4276" s="4">
        <f>(Table1[[#This Row],[Quantity]]*Table1[[#This Row],[Unit_Price]])*(1-Table1[[#This Row],[Discount_%]]/100)</f>
        <v>11951.04</v>
      </c>
      <c r="O4276" s="4">
        <v>7595.21</v>
      </c>
      <c r="P4276" s="4">
        <v>4355.83</v>
      </c>
      <c r="Q4276">
        <f>Table1[[#This Row],[Revenue]]-Table1[[#This Row],[Cost]]</f>
        <v>4355.8300000000008</v>
      </c>
      <c r="R4276" s="6">
        <f>Table1[[#This Row],[Profit]]/Table1[[#This Row],[Revenue]]</f>
        <v>0.36447288269472777</v>
      </c>
    </row>
    <row r="4277" spans="1:18" x14ac:dyDescent="0.45">
      <c r="A4277" s="1" t="s">
        <v>7695</v>
      </c>
      <c r="B4277" s="1" t="s">
        <v>143</v>
      </c>
      <c r="C4277" s="1" t="s">
        <v>7</v>
      </c>
      <c r="D4277" s="1" t="s">
        <v>134</v>
      </c>
      <c r="E4277" s="1" t="s">
        <v>4</v>
      </c>
      <c r="F4277" s="2">
        <v>45399</v>
      </c>
      <c r="G4277" s="1" t="str">
        <f>IF(WEEKDAY(Table1[[#This Row],[Order_Date]],2)&gt;=6,"Weekend","Weekday")</f>
        <v>Weekday</v>
      </c>
      <c r="H4277" s="2" t="str">
        <f>TEXT(Table1[[#This Row],[Order_Date]],"mmmm")</f>
        <v>April</v>
      </c>
      <c r="I4277" s="8">
        <f>MONTH(Table1[[#This Row],[Order_Date]])</f>
        <v>4</v>
      </c>
      <c r="J4277" s="8">
        <v>2</v>
      </c>
      <c r="K4277" s="1">
        <v>220.03</v>
      </c>
      <c r="L4277" s="1">
        <v>10</v>
      </c>
      <c r="M4277" s="1">
        <v>396.05</v>
      </c>
      <c r="N4277" s="1">
        <f>(Table1[[#This Row],[Quantity]]*Table1[[#This Row],[Unit_Price]])*(1-Table1[[#This Row],[Discount_%]]/100)</f>
        <v>396.05400000000003</v>
      </c>
      <c r="O4277" s="1">
        <v>330.28</v>
      </c>
      <c r="P4277" s="1">
        <v>65.77</v>
      </c>
      <c r="Q4277">
        <f>Table1[[#This Row],[Revenue]]-Table1[[#This Row],[Cost]]</f>
        <v>65.770000000000039</v>
      </c>
      <c r="R4277" s="6">
        <f>Table1[[#This Row],[Profit]]/Table1[[#This Row],[Revenue]]</f>
        <v>0.16606489079661657</v>
      </c>
    </row>
    <row r="4278" spans="1:18" x14ac:dyDescent="0.45">
      <c r="A4278" s="4" t="s">
        <v>7696</v>
      </c>
      <c r="B4278" s="4" t="s">
        <v>7697</v>
      </c>
      <c r="C4278" s="4" t="s">
        <v>28</v>
      </c>
      <c r="D4278" s="4" t="s">
        <v>35</v>
      </c>
      <c r="E4278" s="4" t="s">
        <v>9</v>
      </c>
      <c r="F4278" s="5">
        <v>45464</v>
      </c>
      <c r="G4278" s="4" t="str">
        <f>IF(WEEKDAY(Table1[[#This Row],[Order_Date]],2)&gt;=6,"Weekend","Weekday")</f>
        <v>Weekday</v>
      </c>
      <c r="H4278" s="5" t="str">
        <f>TEXT(Table1[[#This Row],[Order_Date]],"mmmm")</f>
        <v>June</v>
      </c>
      <c r="I4278" s="7">
        <f>MONTH(Table1[[#This Row],[Order_Date]])</f>
        <v>6</v>
      </c>
      <c r="J4278" s="7">
        <v>5</v>
      </c>
      <c r="K4278" s="4">
        <v>4746.3999999999996</v>
      </c>
      <c r="L4278" s="4">
        <v>0</v>
      </c>
      <c r="M4278" s="4">
        <v>23732</v>
      </c>
      <c r="N4278" s="4">
        <f>(Table1[[#This Row],[Quantity]]*Table1[[#This Row],[Unit_Price]])*(1-Table1[[#This Row],[Discount_%]]/100)</f>
        <v>23732</v>
      </c>
      <c r="O4278" s="4">
        <v>14926.27</v>
      </c>
      <c r="P4278" s="4">
        <v>8805.73</v>
      </c>
      <c r="Q4278">
        <f>Table1[[#This Row],[Revenue]]-Table1[[#This Row],[Cost]]</f>
        <v>8805.73</v>
      </c>
      <c r="R4278" s="6">
        <f>Table1[[#This Row],[Profit]]/Table1[[#This Row],[Revenue]]</f>
        <v>0.37104879487611664</v>
      </c>
    </row>
    <row r="4279" spans="1:18" x14ac:dyDescent="0.45">
      <c r="A4279" s="1" t="s">
        <v>7698</v>
      </c>
      <c r="B4279" s="1" t="s">
        <v>7699</v>
      </c>
      <c r="C4279" s="1" t="s">
        <v>28</v>
      </c>
      <c r="D4279" s="1" t="s">
        <v>35</v>
      </c>
      <c r="E4279" s="1" t="s">
        <v>9</v>
      </c>
      <c r="F4279" s="2">
        <v>45653</v>
      </c>
      <c r="G4279" s="1" t="str">
        <f>IF(WEEKDAY(Table1[[#This Row],[Order_Date]],2)&gt;=6,"Weekend","Weekday")</f>
        <v>Weekday</v>
      </c>
      <c r="H4279" s="2" t="str">
        <f>TEXT(Table1[[#This Row],[Order_Date]],"mmmm")</f>
        <v>December</v>
      </c>
      <c r="I4279" s="8">
        <f>MONTH(Table1[[#This Row],[Order_Date]])</f>
        <v>12</v>
      </c>
      <c r="J4279" s="8">
        <v>3</v>
      </c>
      <c r="K4279" s="1">
        <v>1665.79</v>
      </c>
      <c r="L4279" s="1">
        <v>15</v>
      </c>
      <c r="M4279" s="1">
        <v>4247.76</v>
      </c>
      <c r="N4279" s="1">
        <f>(Table1[[#This Row],[Quantity]]*Table1[[#This Row],[Unit_Price]])*(1-Table1[[#This Row],[Discount_%]]/100)</f>
        <v>4247.7645000000002</v>
      </c>
      <c r="O4279" s="1">
        <v>2709.2</v>
      </c>
      <c r="P4279" s="1">
        <v>1538.56</v>
      </c>
      <c r="Q4279">
        <f>Table1[[#This Row],[Revenue]]-Table1[[#This Row],[Cost]]</f>
        <v>1538.5600000000004</v>
      </c>
      <c r="R4279" s="6">
        <f>Table1[[#This Row],[Profit]]/Table1[[#This Row],[Revenue]]</f>
        <v>0.36220502099930313</v>
      </c>
    </row>
    <row r="4280" spans="1:18" x14ac:dyDescent="0.45">
      <c r="A4280" s="4" t="s">
        <v>7700</v>
      </c>
      <c r="B4280" s="4" t="s">
        <v>7701</v>
      </c>
      <c r="C4280" s="4" t="s">
        <v>12</v>
      </c>
      <c r="D4280" s="4" t="s">
        <v>111</v>
      </c>
      <c r="E4280" s="4" t="s">
        <v>4</v>
      </c>
      <c r="F4280" s="5">
        <v>45952</v>
      </c>
      <c r="G4280" s="4" t="str">
        <f>IF(WEEKDAY(Table1[[#This Row],[Order_Date]],2)&gt;=6,"Weekend","Weekday")</f>
        <v>Weekday</v>
      </c>
      <c r="H4280" s="5" t="str">
        <f>TEXT(Table1[[#This Row],[Order_Date]],"mmmm")</f>
        <v>October</v>
      </c>
      <c r="I4280" s="7">
        <f>MONTH(Table1[[#This Row],[Order_Date]])</f>
        <v>10</v>
      </c>
      <c r="J4280" s="7">
        <v>2</v>
      </c>
      <c r="K4280" s="4">
        <v>3823.41</v>
      </c>
      <c r="L4280" s="4">
        <v>0</v>
      </c>
      <c r="M4280" s="4">
        <v>7646.82</v>
      </c>
      <c r="N4280" s="4">
        <f>(Table1[[#This Row],[Quantity]]*Table1[[#This Row],[Unit_Price]])*(1-Table1[[#This Row],[Discount_%]]/100)</f>
        <v>7646.82</v>
      </c>
      <c r="O4280" s="4">
        <v>5514.17</v>
      </c>
      <c r="P4280" s="4">
        <v>2132.65</v>
      </c>
      <c r="Q4280">
        <f>Table1[[#This Row],[Revenue]]-Table1[[#This Row],[Cost]]</f>
        <v>2132.6499999999996</v>
      </c>
      <c r="R4280" s="6">
        <f>Table1[[#This Row],[Profit]]/Table1[[#This Row],[Revenue]]</f>
        <v>0.278893710065099</v>
      </c>
    </row>
    <row r="4281" spans="1:18" x14ac:dyDescent="0.45">
      <c r="A4281" s="1" t="s">
        <v>7702</v>
      </c>
      <c r="B4281" s="1" t="s">
        <v>7703</v>
      </c>
      <c r="C4281" s="1" t="s">
        <v>20</v>
      </c>
      <c r="D4281" s="1" t="s">
        <v>21</v>
      </c>
      <c r="E4281" s="1" t="s">
        <v>22</v>
      </c>
      <c r="F4281" s="2">
        <v>45956</v>
      </c>
      <c r="G4281" s="1" t="str">
        <f>IF(WEEKDAY(Table1[[#This Row],[Order_Date]],2)&gt;=6,"Weekend","Weekday")</f>
        <v>Weekend</v>
      </c>
      <c r="H4281" s="2" t="str">
        <f>TEXT(Table1[[#This Row],[Order_Date]],"mmmm")</f>
        <v>October</v>
      </c>
      <c r="I4281" s="8">
        <f>MONTH(Table1[[#This Row],[Order_Date]])</f>
        <v>10</v>
      </c>
      <c r="J4281" s="8">
        <v>4</v>
      </c>
      <c r="K4281" s="1">
        <v>391.77</v>
      </c>
      <c r="L4281" s="1">
        <v>20</v>
      </c>
      <c r="M4281" s="1">
        <v>1253.6600000000001</v>
      </c>
      <c r="N4281" s="1">
        <f>(Table1[[#This Row],[Quantity]]*Table1[[#This Row],[Unit_Price]])*(1-Table1[[#This Row],[Discount_%]]/100)</f>
        <v>1253.664</v>
      </c>
      <c r="O4281" s="1">
        <v>926.3</v>
      </c>
      <c r="P4281" s="1">
        <v>327.36</v>
      </c>
      <c r="Q4281">
        <f>Table1[[#This Row],[Revenue]]-Table1[[#This Row],[Cost]]</f>
        <v>327.36000000000013</v>
      </c>
      <c r="R4281" s="6">
        <f>Table1[[#This Row],[Profit]]/Table1[[#This Row],[Revenue]]</f>
        <v>0.2611234305952172</v>
      </c>
    </row>
    <row r="4282" spans="1:18" x14ac:dyDescent="0.45">
      <c r="A4282" s="4" t="s">
        <v>7704</v>
      </c>
      <c r="B4282" s="4" t="s">
        <v>4086</v>
      </c>
      <c r="C4282" s="4" t="s">
        <v>7</v>
      </c>
      <c r="D4282" s="4" t="s">
        <v>71</v>
      </c>
      <c r="E4282" s="4" t="s">
        <v>4</v>
      </c>
      <c r="F4282" s="5">
        <v>45961</v>
      </c>
      <c r="G4282" s="4" t="str">
        <f>IF(WEEKDAY(Table1[[#This Row],[Order_Date]],2)&gt;=6,"Weekend","Weekday")</f>
        <v>Weekday</v>
      </c>
      <c r="H4282" s="5" t="str">
        <f>TEXT(Table1[[#This Row],[Order_Date]],"mmmm")</f>
        <v>October</v>
      </c>
      <c r="I4282" s="7">
        <f>MONTH(Table1[[#This Row],[Order_Date]])</f>
        <v>10</v>
      </c>
      <c r="J4282" s="7">
        <v>2</v>
      </c>
      <c r="K4282" s="4">
        <v>2911.76</v>
      </c>
      <c r="L4282" s="4">
        <v>10</v>
      </c>
      <c r="M4282" s="4">
        <v>5241.17</v>
      </c>
      <c r="N4282" s="4">
        <f>(Table1[[#This Row],[Quantity]]*Table1[[#This Row],[Unit_Price]])*(1-Table1[[#This Row],[Discount_%]]/100)</f>
        <v>5241.1680000000006</v>
      </c>
      <c r="O4282" s="4">
        <v>3492.33</v>
      </c>
      <c r="P4282" s="4">
        <v>1748.84</v>
      </c>
      <c r="Q4282">
        <f>Table1[[#This Row],[Revenue]]-Table1[[#This Row],[Cost]]</f>
        <v>1748.8400000000001</v>
      </c>
      <c r="R4282" s="6">
        <f>Table1[[#This Row],[Profit]]/Table1[[#This Row],[Revenue]]</f>
        <v>0.33367358814921094</v>
      </c>
    </row>
    <row r="4283" spans="1:18" x14ac:dyDescent="0.45">
      <c r="A4283" s="1" t="s">
        <v>7705</v>
      </c>
      <c r="B4283" s="1" t="s">
        <v>7706</v>
      </c>
      <c r="C4283" s="1" t="s">
        <v>2</v>
      </c>
      <c r="D4283" s="1" t="s">
        <v>82</v>
      </c>
      <c r="E4283" s="1" t="s">
        <v>14</v>
      </c>
      <c r="F4283" s="2">
        <v>45966</v>
      </c>
      <c r="G4283" s="1" t="str">
        <f>IF(WEEKDAY(Table1[[#This Row],[Order_Date]],2)&gt;=6,"Weekend","Weekday")</f>
        <v>Weekday</v>
      </c>
      <c r="H4283" s="2" t="str">
        <f>TEXT(Table1[[#This Row],[Order_Date]],"mmmm")</f>
        <v>November</v>
      </c>
      <c r="I4283" s="8">
        <f>MONTH(Table1[[#This Row],[Order_Date]])</f>
        <v>11</v>
      </c>
      <c r="J4283" s="8">
        <v>5</v>
      </c>
      <c r="K4283" s="1">
        <v>3864.29</v>
      </c>
      <c r="L4283" s="1">
        <v>15</v>
      </c>
      <c r="M4283" s="1">
        <v>16423.23</v>
      </c>
      <c r="N4283" s="1">
        <f>(Table1[[#This Row],[Quantity]]*Table1[[#This Row],[Unit_Price]])*(1-Table1[[#This Row],[Discount_%]]/100)</f>
        <v>16423.232500000002</v>
      </c>
      <c r="O4283" s="1">
        <v>10940.87</v>
      </c>
      <c r="P4283" s="1">
        <v>5482.36</v>
      </c>
      <c r="Q4283">
        <f>Table1[[#This Row],[Revenue]]-Table1[[#This Row],[Cost]]</f>
        <v>5482.3599999999988</v>
      </c>
      <c r="R4283" s="6">
        <f>Table1[[#This Row],[Profit]]/Table1[[#This Row],[Revenue]]</f>
        <v>0.3338174037628408</v>
      </c>
    </row>
    <row r="4284" spans="1:18" x14ac:dyDescent="0.45">
      <c r="A4284" s="4" t="s">
        <v>7707</v>
      </c>
      <c r="B4284" s="4" t="s">
        <v>7708</v>
      </c>
      <c r="C4284" s="4" t="s">
        <v>7</v>
      </c>
      <c r="D4284" s="4" t="s">
        <v>106</v>
      </c>
      <c r="E4284" s="4" t="s">
        <v>4</v>
      </c>
      <c r="F4284" s="5">
        <v>45509</v>
      </c>
      <c r="G4284" s="4" t="str">
        <f>IF(WEEKDAY(Table1[[#This Row],[Order_Date]],2)&gt;=6,"Weekend","Weekday")</f>
        <v>Weekday</v>
      </c>
      <c r="H4284" s="5" t="str">
        <f>TEXT(Table1[[#This Row],[Order_Date]],"mmmm")</f>
        <v>August</v>
      </c>
      <c r="I4284" s="7">
        <f>MONTH(Table1[[#This Row],[Order_Date]])</f>
        <v>8</v>
      </c>
      <c r="J4284" s="7">
        <v>3</v>
      </c>
      <c r="K4284" s="4">
        <v>3039.73</v>
      </c>
      <c r="L4284" s="4">
        <v>5</v>
      </c>
      <c r="M4284" s="4">
        <v>8663.23</v>
      </c>
      <c r="N4284" s="4">
        <f>(Table1[[#This Row],[Quantity]]*Table1[[#This Row],[Unit_Price]])*(1-Table1[[#This Row],[Discount_%]]/100)</f>
        <v>8663.2304999999997</v>
      </c>
      <c r="O4284" s="4">
        <v>5712.81</v>
      </c>
      <c r="P4284" s="4">
        <v>2950.42</v>
      </c>
      <c r="Q4284">
        <f>Table1[[#This Row],[Revenue]]-Table1[[#This Row],[Cost]]</f>
        <v>2950.4199999999992</v>
      </c>
      <c r="R4284" s="6">
        <f>Table1[[#This Row],[Profit]]/Table1[[#This Row],[Revenue]]</f>
        <v>0.34056812528352592</v>
      </c>
    </row>
    <row r="4285" spans="1:18" x14ac:dyDescent="0.45">
      <c r="A4285" s="1" t="s">
        <v>7709</v>
      </c>
      <c r="B4285" s="1" t="s">
        <v>7478</v>
      </c>
      <c r="C4285" s="1" t="s">
        <v>28</v>
      </c>
      <c r="D4285" s="1" t="s">
        <v>35</v>
      </c>
      <c r="E4285" s="1" t="s">
        <v>14</v>
      </c>
      <c r="F4285" s="2">
        <v>45308</v>
      </c>
      <c r="G4285" s="1" t="str">
        <f>IF(WEEKDAY(Table1[[#This Row],[Order_Date]],2)&gt;=6,"Weekend","Weekday")</f>
        <v>Weekday</v>
      </c>
      <c r="H4285" s="2" t="str">
        <f>TEXT(Table1[[#This Row],[Order_Date]],"mmmm")</f>
        <v>January</v>
      </c>
      <c r="I4285" s="8">
        <f>MONTH(Table1[[#This Row],[Order_Date]])</f>
        <v>1</v>
      </c>
      <c r="J4285" s="8">
        <v>4</v>
      </c>
      <c r="K4285" s="1">
        <v>1996.94</v>
      </c>
      <c r="L4285" s="1">
        <v>20</v>
      </c>
      <c r="M4285" s="1">
        <v>6390.21</v>
      </c>
      <c r="N4285" s="1">
        <f>(Table1[[#This Row],[Quantity]]*Table1[[#This Row],[Unit_Price]])*(1-Table1[[#This Row],[Discount_%]]/100)</f>
        <v>6390.2080000000005</v>
      </c>
      <c r="O4285" s="1">
        <v>3889.03</v>
      </c>
      <c r="P4285" s="1">
        <v>2501.1799999999998</v>
      </c>
      <c r="Q4285">
        <f>Table1[[#This Row],[Revenue]]-Table1[[#This Row],[Cost]]</f>
        <v>2501.1799999999998</v>
      </c>
      <c r="R4285" s="6">
        <f>Table1[[#This Row],[Profit]]/Table1[[#This Row],[Revenue]]</f>
        <v>0.39140810708881241</v>
      </c>
    </row>
    <row r="4286" spans="1:18" x14ac:dyDescent="0.45">
      <c r="A4286" s="4" t="s">
        <v>7710</v>
      </c>
      <c r="B4286" s="4" t="s">
        <v>7711</v>
      </c>
      <c r="C4286" s="4" t="s">
        <v>20</v>
      </c>
      <c r="D4286" s="4" t="s">
        <v>103</v>
      </c>
      <c r="E4286" s="4" t="s">
        <v>14</v>
      </c>
      <c r="F4286" s="5">
        <v>46010</v>
      </c>
      <c r="G4286" s="4" t="str">
        <f>IF(WEEKDAY(Table1[[#This Row],[Order_Date]],2)&gt;=6,"Weekend","Weekday")</f>
        <v>Weekday</v>
      </c>
      <c r="H4286" s="5" t="str">
        <f>TEXT(Table1[[#This Row],[Order_Date]],"mmmm")</f>
        <v>December</v>
      </c>
      <c r="I4286" s="7">
        <f>MONTH(Table1[[#This Row],[Order_Date]])</f>
        <v>12</v>
      </c>
      <c r="J4286" s="7">
        <v>5</v>
      </c>
      <c r="K4286" s="4">
        <v>1536.25</v>
      </c>
      <c r="L4286" s="4">
        <v>20</v>
      </c>
      <c r="M4286" s="4">
        <v>6145</v>
      </c>
      <c r="N4286" s="4">
        <f>(Table1[[#This Row],[Quantity]]*Table1[[#This Row],[Unit_Price]])*(1-Table1[[#This Row],[Discount_%]]/100)</f>
        <v>6145</v>
      </c>
      <c r="O4286" s="4">
        <v>4182.95</v>
      </c>
      <c r="P4286" s="4">
        <v>1962.05</v>
      </c>
      <c r="Q4286">
        <f>Table1[[#This Row],[Revenue]]-Table1[[#This Row],[Cost]]</f>
        <v>1962.0500000000002</v>
      </c>
      <c r="R4286" s="6">
        <f>Table1[[#This Row],[Profit]]/Table1[[#This Row],[Revenue]]</f>
        <v>0.31929210740439379</v>
      </c>
    </row>
    <row r="4287" spans="1:18" x14ac:dyDescent="0.45">
      <c r="A4287" s="1" t="s">
        <v>7712</v>
      </c>
      <c r="B4287" s="1" t="s">
        <v>631</v>
      </c>
      <c r="C4287" s="1" t="s">
        <v>12</v>
      </c>
      <c r="D4287" s="1" t="s">
        <v>41</v>
      </c>
      <c r="E4287" s="1" t="s">
        <v>4</v>
      </c>
      <c r="F4287" s="2">
        <v>45402</v>
      </c>
      <c r="G4287" s="1" t="str">
        <f>IF(WEEKDAY(Table1[[#This Row],[Order_Date]],2)&gt;=6,"Weekend","Weekday")</f>
        <v>Weekend</v>
      </c>
      <c r="H4287" s="2" t="str">
        <f>TEXT(Table1[[#This Row],[Order_Date]],"mmmm")</f>
        <v>April</v>
      </c>
      <c r="I4287" s="8">
        <f>MONTH(Table1[[#This Row],[Order_Date]])</f>
        <v>4</v>
      </c>
      <c r="J4287" s="8">
        <v>1</v>
      </c>
      <c r="K4287" s="1">
        <v>3321.61</v>
      </c>
      <c r="L4287" s="1">
        <v>5</v>
      </c>
      <c r="M4287" s="1">
        <v>3155.53</v>
      </c>
      <c r="N4287" s="1">
        <f>(Table1[[#This Row],[Quantity]]*Table1[[#This Row],[Unit_Price]])*(1-Table1[[#This Row],[Discount_%]]/100)</f>
        <v>3155.5295000000001</v>
      </c>
      <c r="O4287" s="1">
        <v>2579.7600000000002</v>
      </c>
      <c r="P4287" s="1">
        <v>575.77</v>
      </c>
      <c r="Q4287">
        <f>Table1[[#This Row],[Revenue]]-Table1[[#This Row],[Cost]]</f>
        <v>575.77</v>
      </c>
      <c r="R4287" s="6">
        <f>Table1[[#This Row],[Profit]]/Table1[[#This Row],[Revenue]]</f>
        <v>0.18246380164346399</v>
      </c>
    </row>
    <row r="4288" spans="1:18" x14ac:dyDescent="0.45">
      <c r="A4288" s="4" t="s">
        <v>7713</v>
      </c>
      <c r="B4288" s="4" t="s">
        <v>2278</v>
      </c>
      <c r="C4288" s="4" t="s">
        <v>2</v>
      </c>
      <c r="D4288" s="4" t="s">
        <v>65</v>
      </c>
      <c r="E4288" s="4" t="s">
        <v>14</v>
      </c>
      <c r="F4288" s="5">
        <v>45863</v>
      </c>
      <c r="G4288" s="4" t="str">
        <f>IF(WEEKDAY(Table1[[#This Row],[Order_Date]],2)&gt;=6,"Weekend","Weekday")</f>
        <v>Weekday</v>
      </c>
      <c r="H4288" s="5" t="str">
        <f>TEXT(Table1[[#This Row],[Order_Date]],"mmmm")</f>
        <v>July</v>
      </c>
      <c r="I4288" s="7">
        <f>MONTH(Table1[[#This Row],[Order_Date]])</f>
        <v>7</v>
      </c>
      <c r="J4288" s="7">
        <v>5</v>
      </c>
      <c r="K4288" s="4">
        <v>3254.33</v>
      </c>
      <c r="L4288" s="4">
        <v>5</v>
      </c>
      <c r="M4288" s="4">
        <v>15458.07</v>
      </c>
      <c r="N4288" s="4">
        <f>(Table1[[#This Row],[Quantity]]*Table1[[#This Row],[Unit_Price]])*(1-Table1[[#This Row],[Discount_%]]/100)</f>
        <v>15458.067499999999</v>
      </c>
      <c r="O4288" s="4">
        <v>11305.6</v>
      </c>
      <c r="P4288" s="4">
        <v>4152.47</v>
      </c>
      <c r="Q4288">
        <f>Table1[[#This Row],[Revenue]]-Table1[[#This Row],[Cost]]</f>
        <v>4152.4699999999993</v>
      </c>
      <c r="R4288" s="6">
        <f>Table1[[#This Row],[Profit]]/Table1[[#This Row],[Revenue]]</f>
        <v>0.26862797231478447</v>
      </c>
    </row>
    <row r="4289" spans="1:18" x14ac:dyDescent="0.45">
      <c r="A4289" s="1" t="s">
        <v>7714</v>
      </c>
      <c r="B4289" s="1" t="s">
        <v>7715</v>
      </c>
      <c r="C4289" s="1" t="s">
        <v>7</v>
      </c>
      <c r="D4289" s="1" t="s">
        <v>134</v>
      </c>
      <c r="E4289" s="1" t="s">
        <v>14</v>
      </c>
      <c r="F4289" s="2">
        <v>45785</v>
      </c>
      <c r="G4289" s="1" t="str">
        <f>IF(WEEKDAY(Table1[[#This Row],[Order_Date]],2)&gt;=6,"Weekend","Weekday")</f>
        <v>Weekday</v>
      </c>
      <c r="H4289" s="2" t="str">
        <f>TEXT(Table1[[#This Row],[Order_Date]],"mmmm")</f>
        <v>May</v>
      </c>
      <c r="I4289" s="8">
        <f>MONTH(Table1[[#This Row],[Order_Date]])</f>
        <v>5</v>
      </c>
      <c r="J4289" s="8">
        <v>5</v>
      </c>
      <c r="K4289" s="1">
        <v>3746.51</v>
      </c>
      <c r="L4289" s="1">
        <v>15</v>
      </c>
      <c r="M4289" s="1">
        <v>15922.67</v>
      </c>
      <c r="N4289" s="1">
        <f>(Table1[[#This Row],[Quantity]]*Table1[[#This Row],[Unit_Price]])*(1-Table1[[#This Row],[Discount_%]]/100)</f>
        <v>15922.667500000001</v>
      </c>
      <c r="O4289" s="1">
        <v>11671.24</v>
      </c>
      <c r="P4289" s="1">
        <v>4251.43</v>
      </c>
      <c r="Q4289">
        <f>Table1[[#This Row],[Revenue]]-Table1[[#This Row],[Cost]]</f>
        <v>4251.43</v>
      </c>
      <c r="R4289" s="6">
        <f>Table1[[#This Row],[Profit]]/Table1[[#This Row],[Revenue]]</f>
        <v>0.26700484278076481</v>
      </c>
    </row>
    <row r="4290" spans="1:18" x14ac:dyDescent="0.45">
      <c r="A4290" s="4" t="s">
        <v>7716</v>
      </c>
      <c r="B4290" s="4" t="s">
        <v>5418</v>
      </c>
      <c r="C4290" s="4" t="s">
        <v>12</v>
      </c>
      <c r="D4290" s="4" t="s">
        <v>41</v>
      </c>
      <c r="E4290" s="4" t="s">
        <v>14</v>
      </c>
      <c r="F4290" s="5">
        <v>45765</v>
      </c>
      <c r="G4290" s="4" t="str">
        <f>IF(WEEKDAY(Table1[[#This Row],[Order_Date]],2)&gt;=6,"Weekend","Weekday")</f>
        <v>Weekday</v>
      </c>
      <c r="H4290" s="5" t="str">
        <f>TEXT(Table1[[#This Row],[Order_Date]],"mmmm")</f>
        <v>April</v>
      </c>
      <c r="I4290" s="7">
        <f>MONTH(Table1[[#This Row],[Order_Date]])</f>
        <v>4</v>
      </c>
      <c r="J4290" s="7">
        <v>4</v>
      </c>
      <c r="K4290" s="4">
        <v>4695.16</v>
      </c>
      <c r="L4290" s="4">
        <v>0</v>
      </c>
      <c r="M4290" s="4">
        <v>18780.64</v>
      </c>
      <c r="N4290" s="4">
        <f>(Table1[[#This Row],[Quantity]]*Table1[[#This Row],[Unit_Price]])*(1-Table1[[#This Row],[Discount_%]]/100)</f>
        <v>18780.64</v>
      </c>
      <c r="O4290" s="4">
        <v>11304.03</v>
      </c>
      <c r="P4290" s="4">
        <v>7476.61</v>
      </c>
      <c r="Q4290">
        <f>Table1[[#This Row],[Revenue]]-Table1[[#This Row],[Cost]]</f>
        <v>7476.6099999999988</v>
      </c>
      <c r="R4290" s="6">
        <f>Table1[[#This Row],[Profit]]/Table1[[#This Row],[Revenue]]</f>
        <v>0.39810198161511001</v>
      </c>
    </row>
    <row r="4291" spans="1:18" x14ac:dyDescent="0.45">
      <c r="A4291" s="1" t="s">
        <v>7717</v>
      </c>
      <c r="B4291" s="1" t="s">
        <v>7718</v>
      </c>
      <c r="C4291" s="1" t="s">
        <v>2</v>
      </c>
      <c r="D4291" s="1" t="s">
        <v>65</v>
      </c>
      <c r="E4291" s="1" t="s">
        <v>4</v>
      </c>
      <c r="F4291" s="2">
        <v>45634</v>
      </c>
      <c r="G4291" s="1" t="str">
        <f>IF(WEEKDAY(Table1[[#This Row],[Order_Date]],2)&gt;=6,"Weekend","Weekday")</f>
        <v>Weekend</v>
      </c>
      <c r="H4291" s="2" t="str">
        <f>TEXT(Table1[[#This Row],[Order_Date]],"mmmm")</f>
        <v>December</v>
      </c>
      <c r="I4291" s="8">
        <f>MONTH(Table1[[#This Row],[Order_Date]])</f>
        <v>12</v>
      </c>
      <c r="J4291" s="8">
        <v>1</v>
      </c>
      <c r="K4291" s="1">
        <v>3614.22</v>
      </c>
      <c r="L4291" s="1">
        <v>10</v>
      </c>
      <c r="M4291" s="1">
        <v>3252.8</v>
      </c>
      <c r="N4291" s="1">
        <f>(Table1[[#This Row],[Quantity]]*Table1[[#This Row],[Unit_Price]])*(1-Table1[[#This Row],[Discount_%]]/100)</f>
        <v>3252.7979999999998</v>
      </c>
      <c r="O4291" s="1">
        <v>2557.58</v>
      </c>
      <c r="P4291" s="1">
        <v>695.22</v>
      </c>
      <c r="Q4291">
        <f>Table1[[#This Row],[Revenue]]-Table1[[#This Row],[Cost]]</f>
        <v>695.22000000000025</v>
      </c>
      <c r="R4291" s="6">
        <f>Table1[[#This Row],[Profit]]/Table1[[#This Row],[Revenue]]</f>
        <v>0.2137297097884899</v>
      </c>
    </row>
    <row r="4292" spans="1:18" x14ac:dyDescent="0.45">
      <c r="A4292" s="4" t="s">
        <v>7719</v>
      </c>
      <c r="B4292" s="4" t="s">
        <v>7720</v>
      </c>
      <c r="C4292" s="4" t="s">
        <v>2</v>
      </c>
      <c r="D4292" s="4" t="s">
        <v>82</v>
      </c>
      <c r="E4292" s="4" t="s">
        <v>22</v>
      </c>
      <c r="F4292" s="5">
        <v>45837</v>
      </c>
      <c r="G4292" s="4" t="str">
        <f>IF(WEEKDAY(Table1[[#This Row],[Order_Date]],2)&gt;=6,"Weekend","Weekday")</f>
        <v>Weekend</v>
      </c>
      <c r="H4292" s="5" t="str">
        <f>TEXT(Table1[[#This Row],[Order_Date]],"mmmm")</f>
        <v>June</v>
      </c>
      <c r="I4292" s="7">
        <f>MONTH(Table1[[#This Row],[Order_Date]])</f>
        <v>6</v>
      </c>
      <c r="J4292" s="7">
        <v>4</v>
      </c>
      <c r="K4292" s="4">
        <v>121.57</v>
      </c>
      <c r="L4292" s="4">
        <v>20</v>
      </c>
      <c r="M4292" s="4">
        <v>389.02</v>
      </c>
      <c r="N4292" s="4">
        <f>(Table1[[#This Row],[Quantity]]*Table1[[#This Row],[Unit_Price]])*(1-Table1[[#This Row],[Discount_%]]/100)</f>
        <v>389.024</v>
      </c>
      <c r="O4292" s="4">
        <v>233.44</v>
      </c>
      <c r="P4292" s="4">
        <v>155.58000000000001</v>
      </c>
      <c r="Q4292">
        <f>Table1[[#This Row],[Revenue]]-Table1[[#This Row],[Cost]]</f>
        <v>155.57999999999998</v>
      </c>
      <c r="R4292" s="6">
        <f>Table1[[#This Row],[Profit]]/Table1[[#This Row],[Revenue]]</f>
        <v>0.39992802426610463</v>
      </c>
    </row>
    <row r="4293" spans="1:18" x14ac:dyDescent="0.45">
      <c r="A4293" s="1" t="s">
        <v>7721</v>
      </c>
      <c r="B4293" s="1" t="s">
        <v>7722</v>
      </c>
      <c r="C4293" s="1" t="s">
        <v>2</v>
      </c>
      <c r="D4293" s="1" t="s">
        <v>68</v>
      </c>
      <c r="E4293" s="1" t="s">
        <v>14</v>
      </c>
      <c r="F4293" s="2">
        <v>45707</v>
      </c>
      <c r="G4293" s="1" t="str">
        <f>IF(WEEKDAY(Table1[[#This Row],[Order_Date]],2)&gt;=6,"Weekend","Weekday")</f>
        <v>Weekday</v>
      </c>
      <c r="H4293" s="2" t="str">
        <f>TEXT(Table1[[#This Row],[Order_Date]],"mmmm")</f>
        <v>February</v>
      </c>
      <c r="I4293" s="8">
        <f>MONTH(Table1[[#This Row],[Order_Date]])</f>
        <v>2</v>
      </c>
      <c r="J4293" s="8">
        <v>2</v>
      </c>
      <c r="K4293" s="1">
        <v>243.54</v>
      </c>
      <c r="L4293" s="1">
        <v>0</v>
      </c>
      <c r="M4293" s="1">
        <v>487.08</v>
      </c>
      <c r="N4293" s="1">
        <f>(Table1[[#This Row],[Quantity]]*Table1[[#This Row],[Unit_Price]])*(1-Table1[[#This Row],[Discount_%]]/100)</f>
        <v>487.08</v>
      </c>
      <c r="O4293" s="1">
        <v>410.92</v>
      </c>
      <c r="P4293" s="1">
        <v>76.16</v>
      </c>
      <c r="Q4293">
        <f>Table1[[#This Row],[Revenue]]-Table1[[#This Row],[Cost]]</f>
        <v>76.159999999999968</v>
      </c>
      <c r="R4293" s="6">
        <f>Table1[[#This Row],[Profit]]/Table1[[#This Row],[Revenue]]</f>
        <v>0.15636035148230271</v>
      </c>
    </row>
    <row r="4294" spans="1:18" x14ac:dyDescent="0.45">
      <c r="A4294" s="4" t="s">
        <v>7723</v>
      </c>
      <c r="B4294" s="4" t="s">
        <v>7724</v>
      </c>
      <c r="C4294" s="4" t="s">
        <v>7</v>
      </c>
      <c r="D4294" s="4" t="s">
        <v>8</v>
      </c>
      <c r="E4294" s="4" t="s">
        <v>4</v>
      </c>
      <c r="F4294" s="5">
        <v>45886</v>
      </c>
      <c r="G4294" s="4" t="str">
        <f>IF(WEEKDAY(Table1[[#This Row],[Order_Date]],2)&gt;=6,"Weekend","Weekday")</f>
        <v>Weekend</v>
      </c>
      <c r="H4294" s="5" t="str">
        <f>TEXT(Table1[[#This Row],[Order_Date]],"mmmm")</f>
        <v>August</v>
      </c>
      <c r="I4294" s="7">
        <f>MONTH(Table1[[#This Row],[Order_Date]])</f>
        <v>8</v>
      </c>
      <c r="J4294" s="7">
        <v>2</v>
      </c>
      <c r="K4294" s="4">
        <v>497.31</v>
      </c>
      <c r="L4294" s="4">
        <v>20</v>
      </c>
      <c r="M4294" s="4">
        <v>795.7</v>
      </c>
      <c r="N4294" s="4">
        <f>(Table1[[#This Row],[Quantity]]*Table1[[#This Row],[Unit_Price]])*(1-Table1[[#This Row],[Discount_%]]/100)</f>
        <v>795.69600000000003</v>
      </c>
      <c r="O4294" s="4">
        <v>635.66999999999996</v>
      </c>
      <c r="P4294" s="4">
        <v>160.03</v>
      </c>
      <c r="Q4294">
        <f>Table1[[#This Row],[Revenue]]-Table1[[#This Row],[Cost]]</f>
        <v>160.03000000000009</v>
      </c>
      <c r="R4294" s="6">
        <f>Table1[[#This Row],[Profit]]/Table1[[#This Row],[Revenue]]</f>
        <v>0.20111851200201081</v>
      </c>
    </row>
    <row r="4295" spans="1:18" x14ac:dyDescent="0.45">
      <c r="A4295" s="1" t="s">
        <v>7725</v>
      </c>
      <c r="B4295" s="1" t="s">
        <v>1859</v>
      </c>
      <c r="C4295" s="1" t="s">
        <v>28</v>
      </c>
      <c r="D4295" s="1" t="s">
        <v>35</v>
      </c>
      <c r="E4295" s="1" t="s">
        <v>9</v>
      </c>
      <c r="F4295" s="2">
        <v>45987</v>
      </c>
      <c r="G4295" s="1" t="str">
        <f>IF(WEEKDAY(Table1[[#This Row],[Order_Date]],2)&gt;=6,"Weekend","Weekday")</f>
        <v>Weekday</v>
      </c>
      <c r="H4295" s="2" t="str">
        <f>TEXT(Table1[[#This Row],[Order_Date]],"mmmm")</f>
        <v>November</v>
      </c>
      <c r="I4295" s="8">
        <f>MONTH(Table1[[#This Row],[Order_Date]])</f>
        <v>11</v>
      </c>
      <c r="J4295" s="8">
        <v>1</v>
      </c>
      <c r="K4295" s="1">
        <v>3080.75</v>
      </c>
      <c r="L4295" s="1">
        <v>0</v>
      </c>
      <c r="M4295" s="1">
        <v>3080.75</v>
      </c>
      <c r="N4295" s="1">
        <f>(Table1[[#This Row],[Quantity]]*Table1[[#This Row],[Unit_Price]])*(1-Table1[[#This Row],[Discount_%]]/100)</f>
        <v>3080.75</v>
      </c>
      <c r="O4295" s="1">
        <v>2367.27</v>
      </c>
      <c r="P4295" s="1">
        <v>713.48</v>
      </c>
      <c r="Q4295">
        <f>Table1[[#This Row],[Revenue]]-Table1[[#This Row],[Cost]]</f>
        <v>713.48</v>
      </c>
      <c r="R4295" s="6">
        <f>Table1[[#This Row],[Profit]]/Table1[[#This Row],[Revenue]]</f>
        <v>0.23159295626065082</v>
      </c>
    </row>
    <row r="4296" spans="1:18" x14ac:dyDescent="0.45">
      <c r="A4296" s="4" t="s">
        <v>7726</v>
      </c>
      <c r="B4296" s="4" t="s">
        <v>7727</v>
      </c>
      <c r="C4296" s="4" t="s">
        <v>28</v>
      </c>
      <c r="D4296" s="4" t="s">
        <v>137</v>
      </c>
      <c r="E4296" s="4" t="s">
        <v>4</v>
      </c>
      <c r="F4296" s="5">
        <v>45425</v>
      </c>
      <c r="G4296" s="4" t="str">
        <f>IF(WEEKDAY(Table1[[#This Row],[Order_Date]],2)&gt;=6,"Weekend","Weekday")</f>
        <v>Weekday</v>
      </c>
      <c r="H4296" s="5" t="str">
        <f>TEXT(Table1[[#This Row],[Order_Date]],"mmmm")</f>
        <v>May</v>
      </c>
      <c r="I4296" s="7">
        <f>MONTH(Table1[[#This Row],[Order_Date]])</f>
        <v>5</v>
      </c>
      <c r="J4296" s="7">
        <v>5</v>
      </c>
      <c r="K4296" s="4">
        <v>2340.7399999999998</v>
      </c>
      <c r="L4296" s="4">
        <v>15</v>
      </c>
      <c r="M4296" s="4">
        <v>9948.14</v>
      </c>
      <c r="N4296" s="4">
        <f>(Table1[[#This Row],[Quantity]]*Table1[[#This Row],[Unit_Price]])*(1-Table1[[#This Row],[Discount_%]]/100)</f>
        <v>9948.1449999999986</v>
      </c>
      <c r="O4296" s="4">
        <v>6994.33</v>
      </c>
      <c r="P4296" s="4">
        <v>2953.81</v>
      </c>
      <c r="Q4296">
        <f>Table1[[#This Row],[Revenue]]-Table1[[#This Row],[Cost]]</f>
        <v>2953.8099999999995</v>
      </c>
      <c r="R4296" s="6">
        <f>Table1[[#This Row],[Profit]]/Table1[[#This Row],[Revenue]]</f>
        <v>0.29692083143180537</v>
      </c>
    </row>
    <row r="4297" spans="1:18" x14ac:dyDescent="0.45">
      <c r="A4297" s="1" t="s">
        <v>7728</v>
      </c>
      <c r="B4297" s="1" t="s">
        <v>5101</v>
      </c>
      <c r="C4297" s="1" t="s">
        <v>7</v>
      </c>
      <c r="D4297" s="1" t="s">
        <v>134</v>
      </c>
      <c r="E4297" s="1" t="s">
        <v>9</v>
      </c>
      <c r="F4297" s="2">
        <v>45901</v>
      </c>
      <c r="G4297" s="1" t="str">
        <f>IF(WEEKDAY(Table1[[#This Row],[Order_Date]],2)&gt;=6,"Weekend","Weekday")</f>
        <v>Weekday</v>
      </c>
      <c r="H4297" s="2" t="str">
        <f>TEXT(Table1[[#This Row],[Order_Date]],"mmmm")</f>
        <v>September</v>
      </c>
      <c r="I4297" s="8">
        <f>MONTH(Table1[[#This Row],[Order_Date]])</f>
        <v>9</v>
      </c>
      <c r="J4297" s="8">
        <v>5</v>
      </c>
      <c r="K4297" s="1">
        <v>4179.3100000000004</v>
      </c>
      <c r="L4297" s="1">
        <v>0</v>
      </c>
      <c r="M4297" s="1">
        <v>20896.55</v>
      </c>
      <c r="N4297" s="1">
        <f>(Table1[[#This Row],[Quantity]]*Table1[[#This Row],[Unit_Price]])*(1-Table1[[#This Row],[Discount_%]]/100)</f>
        <v>20896.550000000003</v>
      </c>
      <c r="O4297" s="1">
        <v>15787.78</v>
      </c>
      <c r="P4297" s="1">
        <v>5108.7700000000004</v>
      </c>
      <c r="Q4297">
        <f>Table1[[#This Row],[Revenue]]-Table1[[#This Row],[Cost]]</f>
        <v>5108.7699999999986</v>
      </c>
      <c r="R4297" s="6">
        <f>Table1[[#This Row],[Profit]]/Table1[[#This Row],[Revenue]]</f>
        <v>0.24447911258078489</v>
      </c>
    </row>
    <row r="4298" spans="1:18" x14ac:dyDescent="0.45">
      <c r="A4298" s="4" t="s">
        <v>7729</v>
      </c>
      <c r="B4298" s="4" t="s">
        <v>5016</v>
      </c>
      <c r="C4298" s="4" t="s">
        <v>12</v>
      </c>
      <c r="D4298" s="4" t="s">
        <v>111</v>
      </c>
      <c r="E4298" s="4" t="s">
        <v>9</v>
      </c>
      <c r="F4298" s="5">
        <v>45643</v>
      </c>
      <c r="G4298" s="4" t="str">
        <f>IF(WEEKDAY(Table1[[#This Row],[Order_Date]],2)&gt;=6,"Weekend","Weekday")</f>
        <v>Weekday</v>
      </c>
      <c r="H4298" s="5" t="str">
        <f>TEXT(Table1[[#This Row],[Order_Date]],"mmmm")</f>
        <v>December</v>
      </c>
      <c r="I4298" s="7">
        <f>MONTH(Table1[[#This Row],[Order_Date]])</f>
        <v>12</v>
      </c>
      <c r="J4298" s="7">
        <v>2</v>
      </c>
      <c r="K4298" s="4">
        <v>3512.24</v>
      </c>
      <c r="L4298" s="4">
        <v>20</v>
      </c>
      <c r="M4298" s="4">
        <v>5619.58</v>
      </c>
      <c r="N4298" s="4">
        <f>(Table1[[#This Row],[Quantity]]*Table1[[#This Row],[Unit_Price]])*(1-Table1[[#This Row],[Discount_%]]/100)</f>
        <v>5619.5839999999998</v>
      </c>
      <c r="O4298" s="4">
        <v>3526.91</v>
      </c>
      <c r="P4298" s="4">
        <v>2092.67</v>
      </c>
      <c r="Q4298">
        <f>Table1[[#This Row],[Revenue]]-Table1[[#This Row],[Cost]]</f>
        <v>2092.67</v>
      </c>
      <c r="R4298" s="6">
        <f>Table1[[#This Row],[Profit]]/Table1[[#This Row],[Revenue]]</f>
        <v>0.37238903975030163</v>
      </c>
    </row>
    <row r="4299" spans="1:18" x14ac:dyDescent="0.45">
      <c r="A4299" s="1" t="s">
        <v>7730</v>
      </c>
      <c r="B4299" s="1" t="s">
        <v>7731</v>
      </c>
      <c r="C4299" s="1" t="s">
        <v>20</v>
      </c>
      <c r="D4299" s="1" t="s">
        <v>60</v>
      </c>
      <c r="E4299" s="1" t="s">
        <v>22</v>
      </c>
      <c r="F4299" s="2">
        <v>45586</v>
      </c>
      <c r="G4299" s="1" t="str">
        <f>IF(WEEKDAY(Table1[[#This Row],[Order_Date]],2)&gt;=6,"Weekend","Weekday")</f>
        <v>Weekday</v>
      </c>
      <c r="H4299" s="2" t="str">
        <f>TEXT(Table1[[#This Row],[Order_Date]],"mmmm")</f>
        <v>October</v>
      </c>
      <c r="I4299" s="8">
        <f>MONTH(Table1[[#This Row],[Order_Date]])</f>
        <v>10</v>
      </c>
      <c r="J4299" s="8">
        <v>1</v>
      </c>
      <c r="K4299" s="1">
        <v>3299.25</v>
      </c>
      <c r="L4299" s="1">
        <v>0</v>
      </c>
      <c r="M4299" s="1">
        <v>3299.25</v>
      </c>
      <c r="N4299" s="1">
        <f>(Table1[[#This Row],[Quantity]]*Table1[[#This Row],[Unit_Price]])*(1-Table1[[#This Row],[Discount_%]]/100)</f>
        <v>3299.25</v>
      </c>
      <c r="O4299" s="1">
        <v>2523.6799999999998</v>
      </c>
      <c r="P4299" s="1">
        <v>775.57</v>
      </c>
      <c r="Q4299">
        <f>Table1[[#This Row],[Revenue]]-Table1[[#This Row],[Cost]]</f>
        <v>775.57000000000016</v>
      </c>
      <c r="R4299" s="6">
        <f>Table1[[#This Row],[Profit]]/Table1[[#This Row],[Revenue]]</f>
        <v>0.23507463817534291</v>
      </c>
    </row>
    <row r="4300" spans="1:18" x14ac:dyDescent="0.45">
      <c r="A4300" s="4" t="s">
        <v>7732</v>
      </c>
      <c r="B4300" s="4" t="s">
        <v>7733</v>
      </c>
      <c r="C4300" s="4" t="s">
        <v>28</v>
      </c>
      <c r="D4300" s="4" t="s">
        <v>137</v>
      </c>
      <c r="E4300" s="4" t="s">
        <v>22</v>
      </c>
      <c r="F4300" s="5">
        <v>45992</v>
      </c>
      <c r="G4300" s="4" t="str">
        <f>IF(WEEKDAY(Table1[[#This Row],[Order_Date]],2)&gt;=6,"Weekend","Weekday")</f>
        <v>Weekday</v>
      </c>
      <c r="H4300" s="5" t="str">
        <f>TEXT(Table1[[#This Row],[Order_Date]],"mmmm")</f>
        <v>December</v>
      </c>
      <c r="I4300" s="7">
        <f>MONTH(Table1[[#This Row],[Order_Date]])</f>
        <v>12</v>
      </c>
      <c r="J4300" s="7">
        <v>3</v>
      </c>
      <c r="K4300" s="4">
        <v>1342</v>
      </c>
      <c r="L4300" s="4">
        <v>15</v>
      </c>
      <c r="M4300" s="4">
        <v>3422.1</v>
      </c>
      <c r="N4300" s="4">
        <f>(Table1[[#This Row],[Quantity]]*Table1[[#This Row],[Unit_Price]])*(1-Table1[[#This Row],[Discount_%]]/100)</f>
        <v>3422.1</v>
      </c>
      <c r="O4300" s="4">
        <v>2802.44</v>
      </c>
      <c r="P4300" s="4">
        <v>619.66</v>
      </c>
      <c r="Q4300">
        <f>Table1[[#This Row],[Revenue]]-Table1[[#This Row],[Cost]]</f>
        <v>619.65999999999985</v>
      </c>
      <c r="R4300" s="6">
        <f>Table1[[#This Row],[Profit]]/Table1[[#This Row],[Revenue]]</f>
        <v>0.18107594751760614</v>
      </c>
    </row>
    <row r="4301" spans="1:18" x14ac:dyDescent="0.45">
      <c r="A4301" s="1" t="s">
        <v>7734</v>
      </c>
      <c r="B4301" s="1" t="s">
        <v>6184</v>
      </c>
      <c r="C4301" s="1" t="s">
        <v>12</v>
      </c>
      <c r="D4301" s="1" t="s">
        <v>13</v>
      </c>
      <c r="E4301" s="1" t="s">
        <v>22</v>
      </c>
      <c r="F4301" s="2">
        <v>45930</v>
      </c>
      <c r="G4301" s="1" t="str">
        <f>IF(WEEKDAY(Table1[[#This Row],[Order_Date]],2)&gt;=6,"Weekend","Weekday")</f>
        <v>Weekday</v>
      </c>
      <c r="H4301" s="2" t="str">
        <f>TEXT(Table1[[#This Row],[Order_Date]],"mmmm")</f>
        <v>September</v>
      </c>
      <c r="I4301" s="8">
        <f>MONTH(Table1[[#This Row],[Order_Date]])</f>
        <v>9</v>
      </c>
      <c r="J4301" s="8">
        <v>4</v>
      </c>
      <c r="K4301" s="1">
        <v>3776.53</v>
      </c>
      <c r="L4301" s="1">
        <v>5</v>
      </c>
      <c r="M4301" s="1">
        <v>14350.81</v>
      </c>
      <c r="N4301" s="1">
        <f>(Table1[[#This Row],[Quantity]]*Table1[[#This Row],[Unit_Price]])*(1-Table1[[#This Row],[Discount_%]]/100)</f>
        <v>14350.814</v>
      </c>
      <c r="O4301" s="1">
        <v>10576.67</v>
      </c>
      <c r="P4301" s="1">
        <v>3774.14</v>
      </c>
      <c r="Q4301">
        <f>Table1[[#This Row],[Revenue]]-Table1[[#This Row],[Cost]]</f>
        <v>3774.1399999999994</v>
      </c>
      <c r="R4301" s="6">
        <f>Table1[[#This Row],[Profit]]/Table1[[#This Row],[Revenue]]</f>
        <v>0.26299142696474975</v>
      </c>
    </row>
    <row r="4302" spans="1:18" x14ac:dyDescent="0.45">
      <c r="A4302" s="4" t="s">
        <v>7735</v>
      </c>
      <c r="B4302" s="4" t="s">
        <v>1784</v>
      </c>
      <c r="C4302" s="4" t="s">
        <v>12</v>
      </c>
      <c r="D4302" s="4" t="s">
        <v>41</v>
      </c>
      <c r="E4302" s="4" t="s">
        <v>4</v>
      </c>
      <c r="F4302" s="5">
        <v>45511</v>
      </c>
      <c r="G4302" s="4" t="str">
        <f>IF(WEEKDAY(Table1[[#This Row],[Order_Date]],2)&gt;=6,"Weekend","Weekday")</f>
        <v>Weekday</v>
      </c>
      <c r="H4302" s="5" t="str">
        <f>TEXT(Table1[[#This Row],[Order_Date]],"mmmm")</f>
        <v>August</v>
      </c>
      <c r="I4302" s="7">
        <f>MONTH(Table1[[#This Row],[Order_Date]])</f>
        <v>8</v>
      </c>
      <c r="J4302" s="7">
        <v>4</v>
      </c>
      <c r="K4302" s="4">
        <v>4068.39</v>
      </c>
      <c r="L4302" s="4">
        <v>0</v>
      </c>
      <c r="M4302" s="4">
        <v>16273.56</v>
      </c>
      <c r="N4302" s="4">
        <f>(Table1[[#This Row],[Quantity]]*Table1[[#This Row],[Unit_Price]])*(1-Table1[[#This Row],[Discount_%]]/100)</f>
        <v>16273.56</v>
      </c>
      <c r="O4302" s="4">
        <v>12141.99</v>
      </c>
      <c r="P4302" s="4">
        <v>4131.57</v>
      </c>
      <c r="Q4302">
        <f>Table1[[#This Row],[Revenue]]-Table1[[#This Row],[Cost]]</f>
        <v>4131.57</v>
      </c>
      <c r="R4302" s="6">
        <f>Table1[[#This Row],[Profit]]/Table1[[#This Row],[Revenue]]</f>
        <v>0.25388237115910717</v>
      </c>
    </row>
    <row r="4303" spans="1:18" x14ac:dyDescent="0.45">
      <c r="A4303" s="1" t="s">
        <v>7736</v>
      </c>
      <c r="B4303" s="1" t="s">
        <v>1111</v>
      </c>
      <c r="C4303" s="1" t="s">
        <v>28</v>
      </c>
      <c r="D4303" s="1" t="s">
        <v>85</v>
      </c>
      <c r="E4303" s="1" t="s">
        <v>22</v>
      </c>
      <c r="F4303" s="2">
        <v>45747</v>
      </c>
      <c r="G4303" s="1" t="str">
        <f>IF(WEEKDAY(Table1[[#This Row],[Order_Date]],2)&gt;=6,"Weekend","Weekday")</f>
        <v>Weekday</v>
      </c>
      <c r="H4303" s="2" t="str">
        <f>TEXT(Table1[[#This Row],[Order_Date]],"mmmm")</f>
        <v>March</v>
      </c>
      <c r="I4303" s="8">
        <f>MONTH(Table1[[#This Row],[Order_Date]])</f>
        <v>3</v>
      </c>
      <c r="J4303" s="8">
        <v>2</v>
      </c>
      <c r="K4303" s="1">
        <v>835.09</v>
      </c>
      <c r="L4303" s="1">
        <v>20</v>
      </c>
      <c r="M4303" s="1">
        <v>1336.14</v>
      </c>
      <c r="N4303" s="1">
        <f>(Table1[[#This Row],[Quantity]]*Table1[[#This Row],[Unit_Price]])*(1-Table1[[#This Row],[Discount_%]]/100)</f>
        <v>1336.1440000000002</v>
      </c>
      <c r="O4303" s="1">
        <v>989.42</v>
      </c>
      <c r="P4303" s="1">
        <v>346.72</v>
      </c>
      <c r="Q4303">
        <f>Table1[[#This Row],[Revenue]]-Table1[[#This Row],[Cost]]</f>
        <v>346.72000000000014</v>
      </c>
      <c r="R4303" s="6">
        <f>Table1[[#This Row],[Profit]]/Table1[[#This Row],[Revenue]]</f>
        <v>0.25949376562336285</v>
      </c>
    </row>
    <row r="4304" spans="1:18" x14ac:dyDescent="0.45">
      <c r="A4304" s="4" t="s">
        <v>7737</v>
      </c>
      <c r="B4304" s="4" t="s">
        <v>6629</v>
      </c>
      <c r="C4304" s="4" t="s">
        <v>7</v>
      </c>
      <c r="D4304" s="4" t="s">
        <v>134</v>
      </c>
      <c r="E4304" s="4" t="s">
        <v>4</v>
      </c>
      <c r="F4304" s="5">
        <v>45876</v>
      </c>
      <c r="G4304" s="4" t="str">
        <f>IF(WEEKDAY(Table1[[#This Row],[Order_Date]],2)&gt;=6,"Weekend","Weekday")</f>
        <v>Weekday</v>
      </c>
      <c r="H4304" s="5" t="str">
        <f>TEXT(Table1[[#This Row],[Order_Date]],"mmmm")</f>
        <v>August</v>
      </c>
      <c r="I4304" s="7">
        <f>MONTH(Table1[[#This Row],[Order_Date]])</f>
        <v>8</v>
      </c>
      <c r="J4304" s="7">
        <v>5</v>
      </c>
      <c r="K4304" s="4">
        <v>1863.81</v>
      </c>
      <c r="L4304" s="4">
        <v>20</v>
      </c>
      <c r="M4304" s="4">
        <v>7455.24</v>
      </c>
      <c r="N4304" s="4">
        <f>(Table1[[#This Row],[Quantity]]*Table1[[#This Row],[Unit_Price]])*(1-Table1[[#This Row],[Discount_%]]/100)</f>
        <v>7455.24</v>
      </c>
      <c r="O4304" s="4">
        <v>5664.75</v>
      </c>
      <c r="P4304" s="4">
        <v>1790.49</v>
      </c>
      <c r="Q4304">
        <f>Table1[[#This Row],[Revenue]]-Table1[[#This Row],[Cost]]</f>
        <v>1790.4899999999998</v>
      </c>
      <c r="R4304" s="6">
        <f>Table1[[#This Row],[Profit]]/Table1[[#This Row],[Revenue]]</f>
        <v>0.24016530654948734</v>
      </c>
    </row>
    <row r="4305" spans="1:18" x14ac:dyDescent="0.45">
      <c r="A4305" s="1" t="s">
        <v>7738</v>
      </c>
      <c r="B4305" s="1" t="s">
        <v>7551</v>
      </c>
      <c r="C4305" s="1" t="s">
        <v>7</v>
      </c>
      <c r="D4305" s="1" t="s">
        <v>71</v>
      </c>
      <c r="E4305" s="1" t="s">
        <v>14</v>
      </c>
      <c r="F4305" s="2">
        <v>45665</v>
      </c>
      <c r="G4305" s="1" t="str">
        <f>IF(WEEKDAY(Table1[[#This Row],[Order_Date]],2)&gt;=6,"Weekend","Weekday")</f>
        <v>Weekday</v>
      </c>
      <c r="H4305" s="2" t="str">
        <f>TEXT(Table1[[#This Row],[Order_Date]],"mmmm")</f>
        <v>January</v>
      </c>
      <c r="I4305" s="8">
        <f>MONTH(Table1[[#This Row],[Order_Date]])</f>
        <v>1</v>
      </c>
      <c r="J4305" s="8">
        <v>3</v>
      </c>
      <c r="K4305" s="1">
        <v>843.36</v>
      </c>
      <c r="L4305" s="1">
        <v>5</v>
      </c>
      <c r="M4305" s="1">
        <v>2403.58</v>
      </c>
      <c r="N4305" s="1">
        <f>(Table1[[#This Row],[Quantity]]*Table1[[#This Row],[Unit_Price]])*(1-Table1[[#This Row],[Discount_%]]/100)</f>
        <v>2403.576</v>
      </c>
      <c r="O4305" s="1">
        <v>1782.83</v>
      </c>
      <c r="P4305" s="1">
        <v>620.75</v>
      </c>
      <c r="Q4305">
        <f>Table1[[#This Row],[Revenue]]-Table1[[#This Row],[Cost]]</f>
        <v>620.75</v>
      </c>
      <c r="R4305" s="6">
        <f>Table1[[#This Row],[Profit]]/Table1[[#This Row],[Revenue]]</f>
        <v>0.25826059461303558</v>
      </c>
    </row>
    <row r="4306" spans="1:18" x14ac:dyDescent="0.45">
      <c r="A4306" s="4" t="s">
        <v>7739</v>
      </c>
      <c r="B4306" s="4" t="s">
        <v>423</v>
      </c>
      <c r="C4306" s="4" t="s">
        <v>20</v>
      </c>
      <c r="D4306" s="4" t="s">
        <v>103</v>
      </c>
      <c r="E4306" s="4" t="s">
        <v>4</v>
      </c>
      <c r="F4306" s="5">
        <v>45544</v>
      </c>
      <c r="G4306" s="4" t="str">
        <f>IF(WEEKDAY(Table1[[#This Row],[Order_Date]],2)&gt;=6,"Weekend","Weekday")</f>
        <v>Weekday</v>
      </c>
      <c r="H4306" s="5" t="str">
        <f>TEXT(Table1[[#This Row],[Order_Date]],"mmmm")</f>
        <v>September</v>
      </c>
      <c r="I4306" s="7">
        <f>MONTH(Table1[[#This Row],[Order_Date]])</f>
        <v>9</v>
      </c>
      <c r="J4306" s="7">
        <v>2</v>
      </c>
      <c r="K4306" s="4">
        <v>3812.16</v>
      </c>
      <c r="L4306" s="4">
        <v>10</v>
      </c>
      <c r="M4306" s="4">
        <v>6861.89</v>
      </c>
      <c r="N4306" s="4">
        <f>(Table1[[#This Row],[Quantity]]*Table1[[#This Row],[Unit_Price]])*(1-Table1[[#This Row],[Discount_%]]/100)</f>
        <v>6861.8879999999999</v>
      </c>
      <c r="O4306" s="4">
        <v>5018.84</v>
      </c>
      <c r="P4306" s="4">
        <v>1843.05</v>
      </c>
      <c r="Q4306">
        <f>Table1[[#This Row],[Revenue]]-Table1[[#This Row],[Cost]]</f>
        <v>1843.0500000000002</v>
      </c>
      <c r="R4306" s="6">
        <f>Table1[[#This Row],[Profit]]/Table1[[#This Row],[Revenue]]</f>
        <v>0.26859218087145087</v>
      </c>
    </row>
    <row r="4307" spans="1:18" x14ac:dyDescent="0.45">
      <c r="A4307" s="1" t="s">
        <v>7740</v>
      </c>
      <c r="B4307" s="1" t="s">
        <v>7741</v>
      </c>
      <c r="C4307" s="1" t="s">
        <v>7</v>
      </c>
      <c r="D4307" s="1" t="s">
        <v>46</v>
      </c>
      <c r="E4307" s="1" t="s">
        <v>9</v>
      </c>
      <c r="F4307" s="2">
        <v>45650</v>
      </c>
      <c r="G4307" s="1" t="str">
        <f>IF(WEEKDAY(Table1[[#This Row],[Order_Date]],2)&gt;=6,"Weekend","Weekday")</f>
        <v>Weekday</v>
      </c>
      <c r="H4307" s="2" t="str">
        <f>TEXT(Table1[[#This Row],[Order_Date]],"mmmm")</f>
        <v>December</v>
      </c>
      <c r="I4307" s="8">
        <f>MONTH(Table1[[#This Row],[Order_Date]])</f>
        <v>12</v>
      </c>
      <c r="J4307" s="8">
        <v>1</v>
      </c>
      <c r="K4307" s="1">
        <v>3652.53</v>
      </c>
      <c r="L4307" s="1">
        <v>15</v>
      </c>
      <c r="M4307" s="1">
        <v>3104.65</v>
      </c>
      <c r="N4307" s="1">
        <f>(Table1[[#This Row],[Quantity]]*Table1[[#This Row],[Unit_Price]])*(1-Table1[[#This Row],[Discount_%]]/100)</f>
        <v>3104.6505000000002</v>
      </c>
      <c r="O4307" s="1">
        <v>1880.89</v>
      </c>
      <c r="P4307" s="1">
        <v>1223.76</v>
      </c>
      <c r="Q4307">
        <f>Table1[[#This Row],[Revenue]]-Table1[[#This Row],[Cost]]</f>
        <v>1223.76</v>
      </c>
      <c r="R4307" s="6">
        <f>Table1[[#This Row],[Profit]]/Table1[[#This Row],[Revenue]]</f>
        <v>0.39417003526967609</v>
      </c>
    </row>
    <row r="4308" spans="1:18" x14ac:dyDescent="0.45">
      <c r="A4308" s="4" t="s">
        <v>7742</v>
      </c>
      <c r="B4308" s="4" t="s">
        <v>4666</v>
      </c>
      <c r="C4308" s="4" t="s">
        <v>20</v>
      </c>
      <c r="D4308" s="4" t="s">
        <v>21</v>
      </c>
      <c r="E4308" s="4" t="s">
        <v>22</v>
      </c>
      <c r="F4308" s="5">
        <v>45295</v>
      </c>
      <c r="G4308" s="4" t="str">
        <f>IF(WEEKDAY(Table1[[#This Row],[Order_Date]],2)&gt;=6,"Weekend","Weekday")</f>
        <v>Weekday</v>
      </c>
      <c r="H4308" s="5" t="str">
        <f>TEXT(Table1[[#This Row],[Order_Date]],"mmmm")</f>
        <v>January</v>
      </c>
      <c r="I4308" s="7">
        <f>MONTH(Table1[[#This Row],[Order_Date]])</f>
        <v>1</v>
      </c>
      <c r="J4308" s="7">
        <v>2</v>
      </c>
      <c r="K4308" s="4">
        <v>219.88</v>
      </c>
      <c r="L4308" s="4">
        <v>10</v>
      </c>
      <c r="M4308" s="4">
        <v>395.78</v>
      </c>
      <c r="N4308" s="4">
        <f>(Table1[[#This Row],[Quantity]]*Table1[[#This Row],[Unit_Price]])*(1-Table1[[#This Row],[Discount_%]]/100)</f>
        <v>395.78399999999999</v>
      </c>
      <c r="O4308" s="4">
        <v>273.35000000000002</v>
      </c>
      <c r="P4308" s="4">
        <v>122.43</v>
      </c>
      <c r="Q4308">
        <f>Table1[[#This Row],[Revenue]]-Table1[[#This Row],[Cost]]</f>
        <v>122.42999999999995</v>
      </c>
      <c r="R4308" s="6">
        <f>Table1[[#This Row],[Profit]]/Table1[[#This Row],[Revenue]]</f>
        <v>0.30933852140077822</v>
      </c>
    </row>
    <row r="4309" spans="1:18" x14ac:dyDescent="0.45">
      <c r="A4309" s="1" t="s">
        <v>7743</v>
      </c>
      <c r="B4309" s="1" t="s">
        <v>7744</v>
      </c>
      <c r="C4309" s="1" t="s">
        <v>20</v>
      </c>
      <c r="D4309" s="1" t="s">
        <v>60</v>
      </c>
      <c r="E4309" s="1" t="s">
        <v>22</v>
      </c>
      <c r="F4309" s="2">
        <v>45877</v>
      </c>
      <c r="G4309" s="1" t="str">
        <f>IF(WEEKDAY(Table1[[#This Row],[Order_Date]],2)&gt;=6,"Weekend","Weekday")</f>
        <v>Weekday</v>
      </c>
      <c r="H4309" s="2" t="str">
        <f>TEXT(Table1[[#This Row],[Order_Date]],"mmmm")</f>
        <v>August</v>
      </c>
      <c r="I4309" s="8">
        <f>MONTH(Table1[[#This Row],[Order_Date]])</f>
        <v>8</v>
      </c>
      <c r="J4309" s="8">
        <v>2</v>
      </c>
      <c r="K4309" s="1">
        <v>4830.6499999999996</v>
      </c>
      <c r="L4309" s="1">
        <v>5</v>
      </c>
      <c r="M4309" s="1">
        <v>9178.23</v>
      </c>
      <c r="N4309" s="1">
        <f>(Table1[[#This Row],[Quantity]]*Table1[[#This Row],[Unit_Price]])*(1-Table1[[#This Row],[Discount_%]]/100)</f>
        <v>9178.2349999999988</v>
      </c>
      <c r="O4309" s="1">
        <v>6506.3</v>
      </c>
      <c r="P4309" s="1">
        <v>2671.93</v>
      </c>
      <c r="Q4309">
        <f>Table1[[#This Row],[Revenue]]-Table1[[#This Row],[Cost]]</f>
        <v>2671.9299999999994</v>
      </c>
      <c r="R4309" s="6">
        <f>Table1[[#This Row],[Profit]]/Table1[[#This Row],[Revenue]]</f>
        <v>0.29111604307148548</v>
      </c>
    </row>
    <row r="4310" spans="1:18" x14ac:dyDescent="0.45">
      <c r="A4310" s="4" t="s">
        <v>7745</v>
      </c>
      <c r="B4310" s="4" t="s">
        <v>7746</v>
      </c>
      <c r="C4310" s="4" t="s">
        <v>7</v>
      </c>
      <c r="D4310" s="4" t="s">
        <v>46</v>
      </c>
      <c r="E4310" s="4" t="s">
        <v>4</v>
      </c>
      <c r="F4310" s="5">
        <v>45803</v>
      </c>
      <c r="G4310" s="4" t="str">
        <f>IF(WEEKDAY(Table1[[#This Row],[Order_Date]],2)&gt;=6,"Weekend","Weekday")</f>
        <v>Weekday</v>
      </c>
      <c r="H4310" s="5" t="str">
        <f>TEXT(Table1[[#This Row],[Order_Date]],"mmmm")</f>
        <v>May</v>
      </c>
      <c r="I4310" s="7">
        <f>MONTH(Table1[[#This Row],[Order_Date]])</f>
        <v>5</v>
      </c>
      <c r="J4310" s="7">
        <v>1</v>
      </c>
      <c r="K4310" s="4">
        <v>3180.33</v>
      </c>
      <c r="L4310" s="4">
        <v>5</v>
      </c>
      <c r="M4310" s="4">
        <v>3021.31</v>
      </c>
      <c r="N4310" s="4">
        <f>(Table1[[#This Row],[Quantity]]*Table1[[#This Row],[Unit_Price]])*(1-Table1[[#This Row],[Discount_%]]/100)</f>
        <v>3021.3134999999997</v>
      </c>
      <c r="O4310" s="4">
        <v>2518.89</v>
      </c>
      <c r="P4310" s="4">
        <v>502.42</v>
      </c>
      <c r="Q4310">
        <f>Table1[[#This Row],[Revenue]]-Table1[[#This Row],[Cost]]</f>
        <v>502.42000000000007</v>
      </c>
      <c r="R4310" s="6">
        <f>Table1[[#This Row],[Profit]]/Table1[[#This Row],[Revenue]]</f>
        <v>0.16629210508024667</v>
      </c>
    </row>
    <row r="4311" spans="1:18" x14ac:dyDescent="0.45">
      <c r="A4311" s="1" t="s">
        <v>7747</v>
      </c>
      <c r="B4311" s="1" t="s">
        <v>7141</v>
      </c>
      <c r="C4311" s="1" t="s">
        <v>28</v>
      </c>
      <c r="D4311" s="1" t="s">
        <v>100</v>
      </c>
      <c r="E4311" s="1" t="s">
        <v>14</v>
      </c>
      <c r="F4311" s="2">
        <v>45818</v>
      </c>
      <c r="G4311" s="1" t="str">
        <f>IF(WEEKDAY(Table1[[#This Row],[Order_Date]],2)&gt;=6,"Weekend","Weekday")</f>
        <v>Weekday</v>
      </c>
      <c r="H4311" s="2" t="str">
        <f>TEXT(Table1[[#This Row],[Order_Date]],"mmmm")</f>
        <v>June</v>
      </c>
      <c r="I4311" s="8">
        <f>MONTH(Table1[[#This Row],[Order_Date]])</f>
        <v>6</v>
      </c>
      <c r="J4311" s="8">
        <v>4</v>
      </c>
      <c r="K4311" s="1">
        <v>409.52</v>
      </c>
      <c r="L4311" s="1">
        <v>5</v>
      </c>
      <c r="M4311" s="1">
        <v>1556.18</v>
      </c>
      <c r="N4311" s="1">
        <f>(Table1[[#This Row],[Quantity]]*Table1[[#This Row],[Unit_Price]])*(1-Table1[[#This Row],[Discount_%]]/100)</f>
        <v>1556.1759999999999</v>
      </c>
      <c r="O4311" s="1">
        <v>1037.8800000000001</v>
      </c>
      <c r="P4311" s="1">
        <v>518.29999999999995</v>
      </c>
      <c r="Q4311">
        <f>Table1[[#This Row],[Revenue]]-Table1[[#This Row],[Cost]]</f>
        <v>518.29999999999995</v>
      </c>
      <c r="R4311" s="6">
        <f>Table1[[#This Row],[Profit]]/Table1[[#This Row],[Revenue]]</f>
        <v>0.33305915768098804</v>
      </c>
    </row>
    <row r="4312" spans="1:18" x14ac:dyDescent="0.45">
      <c r="A4312" s="4" t="s">
        <v>7748</v>
      </c>
      <c r="B4312" s="4" t="s">
        <v>7749</v>
      </c>
      <c r="C4312" s="4" t="s">
        <v>28</v>
      </c>
      <c r="D4312" s="4" t="s">
        <v>100</v>
      </c>
      <c r="E4312" s="4" t="s">
        <v>4</v>
      </c>
      <c r="F4312" s="5">
        <v>45527</v>
      </c>
      <c r="G4312" s="4" t="str">
        <f>IF(WEEKDAY(Table1[[#This Row],[Order_Date]],2)&gt;=6,"Weekend","Weekday")</f>
        <v>Weekday</v>
      </c>
      <c r="H4312" s="5" t="str">
        <f>TEXT(Table1[[#This Row],[Order_Date]],"mmmm")</f>
        <v>August</v>
      </c>
      <c r="I4312" s="7">
        <f>MONTH(Table1[[#This Row],[Order_Date]])</f>
        <v>8</v>
      </c>
      <c r="J4312" s="7">
        <v>2</v>
      </c>
      <c r="K4312" s="4">
        <v>3141.48</v>
      </c>
      <c r="L4312" s="4">
        <v>0</v>
      </c>
      <c r="M4312" s="4">
        <v>6282.96</v>
      </c>
      <c r="N4312" s="4">
        <f>(Table1[[#This Row],[Quantity]]*Table1[[#This Row],[Unit_Price]])*(1-Table1[[#This Row],[Discount_%]]/100)</f>
        <v>6282.96</v>
      </c>
      <c r="O4312" s="4">
        <v>5155.3</v>
      </c>
      <c r="P4312" s="4">
        <v>1127.6600000000001</v>
      </c>
      <c r="Q4312">
        <f>Table1[[#This Row],[Revenue]]-Table1[[#This Row],[Cost]]</f>
        <v>1127.6599999999999</v>
      </c>
      <c r="R4312" s="6">
        <f>Table1[[#This Row],[Profit]]/Table1[[#This Row],[Revenue]]</f>
        <v>0.17947909902339026</v>
      </c>
    </row>
    <row r="4313" spans="1:18" x14ac:dyDescent="0.45">
      <c r="A4313" s="1" t="s">
        <v>7750</v>
      </c>
      <c r="B4313" s="1" t="s">
        <v>611</v>
      </c>
      <c r="C4313" s="1" t="s">
        <v>2</v>
      </c>
      <c r="D4313" s="1" t="s">
        <v>3</v>
      </c>
      <c r="E4313" s="1" t="s">
        <v>22</v>
      </c>
      <c r="F4313" s="2">
        <v>45554</v>
      </c>
      <c r="G4313" s="1" t="str">
        <f>IF(WEEKDAY(Table1[[#This Row],[Order_Date]],2)&gt;=6,"Weekend","Weekday")</f>
        <v>Weekday</v>
      </c>
      <c r="H4313" s="2" t="str">
        <f>TEXT(Table1[[#This Row],[Order_Date]],"mmmm")</f>
        <v>September</v>
      </c>
      <c r="I4313" s="8">
        <f>MONTH(Table1[[#This Row],[Order_Date]])</f>
        <v>9</v>
      </c>
      <c r="J4313" s="8">
        <v>3</v>
      </c>
      <c r="K4313" s="1">
        <v>2808.08</v>
      </c>
      <c r="L4313" s="1">
        <v>5</v>
      </c>
      <c r="M4313" s="1">
        <v>8003.03</v>
      </c>
      <c r="N4313" s="1">
        <f>(Table1[[#This Row],[Quantity]]*Table1[[#This Row],[Unit_Price]])*(1-Table1[[#This Row],[Discount_%]]/100)</f>
        <v>8003.0279999999993</v>
      </c>
      <c r="O4313" s="1">
        <v>6086.57</v>
      </c>
      <c r="P4313" s="1">
        <v>1916.46</v>
      </c>
      <c r="Q4313">
        <f>Table1[[#This Row],[Revenue]]-Table1[[#This Row],[Cost]]</f>
        <v>1916.46</v>
      </c>
      <c r="R4313" s="6">
        <f>Table1[[#This Row],[Profit]]/Table1[[#This Row],[Revenue]]</f>
        <v>0.23946680194876191</v>
      </c>
    </row>
    <row r="4314" spans="1:18" x14ac:dyDescent="0.45">
      <c r="A4314" s="4" t="s">
        <v>7751</v>
      </c>
      <c r="B4314" s="4" t="s">
        <v>7752</v>
      </c>
      <c r="C4314" s="4" t="s">
        <v>20</v>
      </c>
      <c r="D4314" s="4" t="s">
        <v>21</v>
      </c>
      <c r="E4314" s="4" t="s">
        <v>22</v>
      </c>
      <c r="F4314" s="5">
        <v>45376</v>
      </c>
      <c r="G4314" s="4" t="str">
        <f>IF(WEEKDAY(Table1[[#This Row],[Order_Date]],2)&gt;=6,"Weekend","Weekday")</f>
        <v>Weekday</v>
      </c>
      <c r="H4314" s="5" t="str">
        <f>TEXT(Table1[[#This Row],[Order_Date]],"mmmm")</f>
        <v>March</v>
      </c>
      <c r="I4314" s="7">
        <f>MONTH(Table1[[#This Row],[Order_Date]])</f>
        <v>3</v>
      </c>
      <c r="J4314" s="7">
        <v>3</v>
      </c>
      <c r="K4314" s="4">
        <v>4526.3999999999996</v>
      </c>
      <c r="L4314" s="4">
        <v>5</v>
      </c>
      <c r="M4314" s="4">
        <v>12900.24</v>
      </c>
      <c r="N4314" s="4">
        <f>(Table1[[#This Row],[Quantity]]*Table1[[#This Row],[Unit_Price]])*(1-Table1[[#This Row],[Discount_%]]/100)</f>
        <v>12900.239999999998</v>
      </c>
      <c r="O4314" s="4">
        <v>8910.0499999999993</v>
      </c>
      <c r="P4314" s="4">
        <v>3990.19</v>
      </c>
      <c r="Q4314">
        <f>Table1[[#This Row],[Revenue]]-Table1[[#This Row],[Cost]]</f>
        <v>3990.1900000000005</v>
      </c>
      <c r="R4314" s="6">
        <f>Table1[[#This Row],[Profit]]/Table1[[#This Row],[Revenue]]</f>
        <v>0.30931129963473547</v>
      </c>
    </row>
    <row r="4315" spans="1:18" x14ac:dyDescent="0.45">
      <c r="A4315" s="1" t="s">
        <v>7753</v>
      </c>
      <c r="B4315" s="1" t="s">
        <v>4475</v>
      </c>
      <c r="C4315" s="1" t="s">
        <v>20</v>
      </c>
      <c r="D4315" s="1" t="s">
        <v>57</v>
      </c>
      <c r="E4315" s="1" t="s">
        <v>4</v>
      </c>
      <c r="F4315" s="2">
        <v>45690</v>
      </c>
      <c r="G4315" s="1" t="str">
        <f>IF(WEEKDAY(Table1[[#This Row],[Order_Date]],2)&gt;=6,"Weekend","Weekday")</f>
        <v>Weekend</v>
      </c>
      <c r="H4315" s="2" t="str">
        <f>TEXT(Table1[[#This Row],[Order_Date]],"mmmm")</f>
        <v>February</v>
      </c>
      <c r="I4315" s="8">
        <f>MONTH(Table1[[#This Row],[Order_Date]])</f>
        <v>2</v>
      </c>
      <c r="J4315" s="8">
        <v>3</v>
      </c>
      <c r="K4315" s="1">
        <v>1292.8800000000001</v>
      </c>
      <c r="L4315" s="1">
        <v>10</v>
      </c>
      <c r="M4315" s="1">
        <v>3490.78</v>
      </c>
      <c r="N4315" s="1">
        <f>(Table1[[#This Row],[Quantity]]*Table1[[#This Row],[Unit_Price]])*(1-Table1[[#This Row],[Discount_%]]/100)</f>
        <v>3490.7760000000003</v>
      </c>
      <c r="O4315" s="1">
        <v>2959.07</v>
      </c>
      <c r="P4315" s="1">
        <v>531.71</v>
      </c>
      <c r="Q4315">
        <f>Table1[[#This Row],[Revenue]]-Table1[[#This Row],[Cost]]</f>
        <v>531.71</v>
      </c>
      <c r="R4315" s="6">
        <f>Table1[[#This Row],[Profit]]/Table1[[#This Row],[Revenue]]</f>
        <v>0.1523183930239087</v>
      </c>
    </row>
    <row r="4316" spans="1:18" x14ac:dyDescent="0.45">
      <c r="A4316" s="4" t="s">
        <v>7754</v>
      </c>
      <c r="B4316" s="4" t="s">
        <v>7755</v>
      </c>
      <c r="C4316" s="4" t="s">
        <v>20</v>
      </c>
      <c r="D4316" s="4" t="s">
        <v>103</v>
      </c>
      <c r="E4316" s="4" t="s">
        <v>22</v>
      </c>
      <c r="F4316" s="5">
        <v>45872</v>
      </c>
      <c r="G4316" s="4" t="str">
        <f>IF(WEEKDAY(Table1[[#This Row],[Order_Date]],2)&gt;=6,"Weekend","Weekday")</f>
        <v>Weekend</v>
      </c>
      <c r="H4316" s="5" t="str">
        <f>TEXT(Table1[[#This Row],[Order_Date]],"mmmm")</f>
        <v>August</v>
      </c>
      <c r="I4316" s="7">
        <f>MONTH(Table1[[#This Row],[Order_Date]])</f>
        <v>8</v>
      </c>
      <c r="J4316" s="7">
        <v>5</v>
      </c>
      <c r="K4316" s="4">
        <v>803.65</v>
      </c>
      <c r="L4316" s="4">
        <v>20</v>
      </c>
      <c r="M4316" s="4">
        <v>3214.6</v>
      </c>
      <c r="N4316" s="4">
        <f>(Table1[[#This Row],[Quantity]]*Table1[[#This Row],[Unit_Price]])*(1-Table1[[#This Row],[Discount_%]]/100)</f>
        <v>3214.6000000000004</v>
      </c>
      <c r="O4316" s="4">
        <v>2316.29</v>
      </c>
      <c r="P4316" s="4">
        <v>898.31</v>
      </c>
      <c r="Q4316">
        <f>Table1[[#This Row],[Revenue]]-Table1[[#This Row],[Cost]]</f>
        <v>898.31</v>
      </c>
      <c r="R4316" s="6">
        <f>Table1[[#This Row],[Profit]]/Table1[[#This Row],[Revenue]]</f>
        <v>0.27944689852547749</v>
      </c>
    </row>
    <row r="4317" spans="1:18" x14ac:dyDescent="0.45">
      <c r="A4317" s="1" t="s">
        <v>7756</v>
      </c>
      <c r="B4317" s="1" t="s">
        <v>7757</v>
      </c>
      <c r="C4317" s="1" t="s">
        <v>20</v>
      </c>
      <c r="D4317" s="1" t="s">
        <v>60</v>
      </c>
      <c r="E4317" s="1" t="s">
        <v>14</v>
      </c>
      <c r="F4317" s="2">
        <v>45947</v>
      </c>
      <c r="G4317" s="1" t="str">
        <f>IF(WEEKDAY(Table1[[#This Row],[Order_Date]],2)&gt;=6,"Weekend","Weekday")</f>
        <v>Weekday</v>
      </c>
      <c r="H4317" s="2" t="str">
        <f>TEXT(Table1[[#This Row],[Order_Date]],"mmmm")</f>
        <v>October</v>
      </c>
      <c r="I4317" s="8">
        <f>MONTH(Table1[[#This Row],[Order_Date]])</f>
        <v>10</v>
      </c>
      <c r="J4317" s="8">
        <v>5</v>
      </c>
      <c r="K4317" s="1">
        <v>3100.77</v>
      </c>
      <c r="L4317" s="1">
        <v>5</v>
      </c>
      <c r="M4317" s="1">
        <v>14728.66</v>
      </c>
      <c r="N4317" s="1">
        <f>(Table1[[#This Row],[Quantity]]*Table1[[#This Row],[Unit_Price]])*(1-Table1[[#This Row],[Discount_%]]/100)</f>
        <v>14728.657499999999</v>
      </c>
      <c r="O4317" s="1">
        <v>12339.33</v>
      </c>
      <c r="P4317" s="1">
        <v>2389.33</v>
      </c>
      <c r="Q4317">
        <f>Table1[[#This Row],[Revenue]]-Table1[[#This Row],[Cost]]</f>
        <v>2389.33</v>
      </c>
      <c r="R4317" s="6">
        <f>Table1[[#This Row],[Profit]]/Table1[[#This Row],[Revenue]]</f>
        <v>0.16222317576751721</v>
      </c>
    </row>
    <row r="4318" spans="1:18" x14ac:dyDescent="0.45">
      <c r="A4318" s="4" t="s">
        <v>7758</v>
      </c>
      <c r="B4318" s="4" t="s">
        <v>5314</v>
      </c>
      <c r="C4318" s="4" t="s">
        <v>28</v>
      </c>
      <c r="D4318" s="4" t="s">
        <v>100</v>
      </c>
      <c r="E4318" s="4" t="s">
        <v>4</v>
      </c>
      <c r="F4318" s="5">
        <v>45917</v>
      </c>
      <c r="G4318" s="4" t="str">
        <f>IF(WEEKDAY(Table1[[#This Row],[Order_Date]],2)&gt;=6,"Weekend","Weekday")</f>
        <v>Weekday</v>
      </c>
      <c r="H4318" s="5" t="str">
        <f>TEXT(Table1[[#This Row],[Order_Date]],"mmmm")</f>
        <v>September</v>
      </c>
      <c r="I4318" s="7">
        <f>MONTH(Table1[[#This Row],[Order_Date]])</f>
        <v>9</v>
      </c>
      <c r="J4318" s="7">
        <v>3</v>
      </c>
      <c r="K4318" s="4">
        <v>1703.65</v>
      </c>
      <c r="L4318" s="4">
        <v>0</v>
      </c>
      <c r="M4318" s="4">
        <v>5110.95</v>
      </c>
      <c r="N4318" s="4">
        <f>(Table1[[#This Row],[Quantity]]*Table1[[#This Row],[Unit_Price]])*(1-Table1[[#This Row],[Discount_%]]/100)</f>
        <v>5110.9500000000007</v>
      </c>
      <c r="O4318" s="4">
        <v>3963.2</v>
      </c>
      <c r="P4318" s="4">
        <v>1147.75</v>
      </c>
      <c r="Q4318">
        <f>Table1[[#This Row],[Revenue]]-Table1[[#This Row],[Cost]]</f>
        <v>1147.75</v>
      </c>
      <c r="R4318" s="6">
        <f>Table1[[#This Row],[Profit]]/Table1[[#This Row],[Revenue]]</f>
        <v>0.22456686134671638</v>
      </c>
    </row>
    <row r="4319" spans="1:18" x14ac:dyDescent="0.45">
      <c r="A4319" s="1" t="s">
        <v>7759</v>
      </c>
      <c r="B4319" s="1" t="s">
        <v>7760</v>
      </c>
      <c r="C4319" s="1" t="s">
        <v>7</v>
      </c>
      <c r="D4319" s="1" t="s">
        <v>8</v>
      </c>
      <c r="E4319" s="1" t="s">
        <v>4</v>
      </c>
      <c r="F4319" s="2">
        <v>45463</v>
      </c>
      <c r="G4319" s="1" t="str">
        <f>IF(WEEKDAY(Table1[[#This Row],[Order_Date]],2)&gt;=6,"Weekend","Weekday")</f>
        <v>Weekday</v>
      </c>
      <c r="H4319" s="2" t="str">
        <f>TEXT(Table1[[#This Row],[Order_Date]],"mmmm")</f>
        <v>June</v>
      </c>
      <c r="I4319" s="8">
        <f>MONTH(Table1[[#This Row],[Order_Date]])</f>
        <v>6</v>
      </c>
      <c r="J4319" s="8">
        <v>5</v>
      </c>
      <c r="K4319" s="1">
        <v>1510</v>
      </c>
      <c r="L4319" s="1">
        <v>10</v>
      </c>
      <c r="M4319" s="1">
        <v>6795</v>
      </c>
      <c r="N4319" s="1">
        <f>(Table1[[#This Row],[Quantity]]*Table1[[#This Row],[Unit_Price]])*(1-Table1[[#This Row],[Discount_%]]/100)</f>
        <v>6795</v>
      </c>
      <c r="O4319" s="1">
        <v>4335.67</v>
      </c>
      <c r="P4319" s="1">
        <v>2459.33</v>
      </c>
      <c r="Q4319">
        <f>Table1[[#This Row],[Revenue]]-Table1[[#This Row],[Cost]]</f>
        <v>2459.33</v>
      </c>
      <c r="R4319" s="6">
        <f>Table1[[#This Row],[Profit]]/Table1[[#This Row],[Revenue]]</f>
        <v>0.36193230316409125</v>
      </c>
    </row>
    <row r="4320" spans="1:18" x14ac:dyDescent="0.45">
      <c r="A4320" s="4" t="s">
        <v>7761</v>
      </c>
      <c r="B4320" s="4" t="s">
        <v>607</v>
      </c>
      <c r="C4320" s="4" t="s">
        <v>7</v>
      </c>
      <c r="D4320" s="4" t="s">
        <v>106</v>
      </c>
      <c r="E4320" s="4" t="s">
        <v>14</v>
      </c>
      <c r="F4320" s="5">
        <v>45976</v>
      </c>
      <c r="G4320" s="4" t="str">
        <f>IF(WEEKDAY(Table1[[#This Row],[Order_Date]],2)&gt;=6,"Weekend","Weekday")</f>
        <v>Weekend</v>
      </c>
      <c r="H4320" s="5" t="str">
        <f>TEXT(Table1[[#This Row],[Order_Date]],"mmmm")</f>
        <v>November</v>
      </c>
      <c r="I4320" s="7">
        <f>MONTH(Table1[[#This Row],[Order_Date]])</f>
        <v>11</v>
      </c>
      <c r="J4320" s="7">
        <v>4</v>
      </c>
      <c r="K4320" s="4">
        <v>2887.05</v>
      </c>
      <c r="L4320" s="4">
        <v>0</v>
      </c>
      <c r="M4320" s="4">
        <v>11548.2</v>
      </c>
      <c r="N4320" s="4">
        <f>(Table1[[#This Row],[Quantity]]*Table1[[#This Row],[Unit_Price]])*(1-Table1[[#This Row],[Discount_%]]/100)</f>
        <v>11548.2</v>
      </c>
      <c r="O4320" s="4">
        <v>7265.4</v>
      </c>
      <c r="P4320" s="4">
        <v>4282.8</v>
      </c>
      <c r="Q4320">
        <f>Table1[[#This Row],[Revenue]]-Table1[[#This Row],[Cost]]</f>
        <v>4282.8000000000011</v>
      </c>
      <c r="R4320" s="6">
        <f>Table1[[#This Row],[Profit]]/Table1[[#This Row],[Revenue]]</f>
        <v>0.37086299163505998</v>
      </c>
    </row>
    <row r="4321" spans="1:18" x14ac:dyDescent="0.45">
      <c r="A4321" s="1" t="s">
        <v>7762</v>
      </c>
      <c r="B4321" s="1" t="s">
        <v>1548</v>
      </c>
      <c r="C4321" s="1" t="s">
        <v>2</v>
      </c>
      <c r="D4321" s="1" t="s">
        <v>17</v>
      </c>
      <c r="E4321" s="1" t="s">
        <v>14</v>
      </c>
      <c r="F4321" s="2">
        <v>45343</v>
      </c>
      <c r="G4321" s="1" t="str">
        <f>IF(WEEKDAY(Table1[[#This Row],[Order_Date]],2)&gt;=6,"Weekend","Weekday")</f>
        <v>Weekday</v>
      </c>
      <c r="H4321" s="2" t="str">
        <f>TEXT(Table1[[#This Row],[Order_Date]],"mmmm")</f>
        <v>February</v>
      </c>
      <c r="I4321" s="8">
        <f>MONTH(Table1[[#This Row],[Order_Date]])</f>
        <v>2</v>
      </c>
      <c r="J4321" s="8">
        <v>1</v>
      </c>
      <c r="K4321" s="1">
        <v>3914.82</v>
      </c>
      <c r="L4321" s="1">
        <v>15</v>
      </c>
      <c r="M4321" s="1">
        <v>3327.6</v>
      </c>
      <c r="N4321" s="1">
        <f>(Table1[[#This Row],[Quantity]]*Table1[[#This Row],[Unit_Price]])*(1-Table1[[#This Row],[Discount_%]]/100)</f>
        <v>3327.5970000000002</v>
      </c>
      <c r="O4321" s="1">
        <v>2269.6799999999998</v>
      </c>
      <c r="P4321" s="1">
        <v>1057.92</v>
      </c>
      <c r="Q4321">
        <f>Table1[[#This Row],[Revenue]]-Table1[[#This Row],[Cost]]</f>
        <v>1057.92</v>
      </c>
      <c r="R4321" s="6">
        <f>Table1[[#This Row],[Profit]]/Table1[[#This Row],[Revenue]]</f>
        <v>0.31792282726289223</v>
      </c>
    </row>
    <row r="4322" spans="1:18" x14ac:dyDescent="0.45">
      <c r="A4322" s="4" t="s">
        <v>7763</v>
      </c>
      <c r="B4322" s="4" t="s">
        <v>7764</v>
      </c>
      <c r="C4322" s="4" t="s">
        <v>12</v>
      </c>
      <c r="D4322" s="4" t="s">
        <v>41</v>
      </c>
      <c r="E4322" s="4" t="s">
        <v>4</v>
      </c>
      <c r="F4322" s="5">
        <v>46016</v>
      </c>
      <c r="G4322" s="4" t="str">
        <f>IF(WEEKDAY(Table1[[#This Row],[Order_Date]],2)&gt;=6,"Weekend","Weekday")</f>
        <v>Weekday</v>
      </c>
      <c r="H4322" s="5" t="str">
        <f>TEXT(Table1[[#This Row],[Order_Date]],"mmmm")</f>
        <v>December</v>
      </c>
      <c r="I4322" s="7">
        <f>MONTH(Table1[[#This Row],[Order_Date]])</f>
        <v>12</v>
      </c>
      <c r="J4322" s="7">
        <v>3</v>
      </c>
      <c r="K4322" s="4">
        <v>876.85</v>
      </c>
      <c r="L4322" s="4">
        <v>5</v>
      </c>
      <c r="M4322" s="4">
        <v>2499.02</v>
      </c>
      <c r="N4322" s="4">
        <f>(Table1[[#This Row],[Quantity]]*Table1[[#This Row],[Unit_Price]])*(1-Table1[[#This Row],[Discount_%]]/100)</f>
        <v>2499.0225</v>
      </c>
      <c r="O4322" s="4">
        <v>1748.04</v>
      </c>
      <c r="P4322" s="4">
        <v>750.98</v>
      </c>
      <c r="Q4322">
        <f>Table1[[#This Row],[Revenue]]-Table1[[#This Row],[Cost]]</f>
        <v>750.98</v>
      </c>
      <c r="R4322" s="6">
        <f>Table1[[#This Row],[Profit]]/Table1[[#This Row],[Revenue]]</f>
        <v>0.30050979984153792</v>
      </c>
    </row>
    <row r="4323" spans="1:18" x14ac:dyDescent="0.45">
      <c r="A4323" s="1" t="s">
        <v>7765</v>
      </c>
      <c r="B4323" s="1" t="s">
        <v>1608</v>
      </c>
      <c r="C4323" s="1" t="s">
        <v>12</v>
      </c>
      <c r="D4323" s="1" t="s">
        <v>13</v>
      </c>
      <c r="E4323" s="1" t="s">
        <v>14</v>
      </c>
      <c r="F4323" s="2">
        <v>45778</v>
      </c>
      <c r="G4323" s="1" t="str">
        <f>IF(WEEKDAY(Table1[[#This Row],[Order_Date]],2)&gt;=6,"Weekend","Weekday")</f>
        <v>Weekday</v>
      </c>
      <c r="H4323" s="2" t="str">
        <f>TEXT(Table1[[#This Row],[Order_Date]],"mmmm")</f>
        <v>May</v>
      </c>
      <c r="I4323" s="8">
        <f>MONTH(Table1[[#This Row],[Order_Date]])</f>
        <v>5</v>
      </c>
      <c r="J4323" s="8">
        <v>3</v>
      </c>
      <c r="K4323" s="1">
        <v>1755.72</v>
      </c>
      <c r="L4323" s="1">
        <v>0</v>
      </c>
      <c r="M4323" s="1">
        <v>5267.16</v>
      </c>
      <c r="N4323" s="1">
        <f>(Table1[[#This Row],[Quantity]]*Table1[[#This Row],[Unit_Price]])*(1-Table1[[#This Row],[Discount_%]]/100)</f>
        <v>5267.16</v>
      </c>
      <c r="O4323" s="1">
        <v>4474.68</v>
      </c>
      <c r="P4323" s="1">
        <v>792.48</v>
      </c>
      <c r="Q4323">
        <f>Table1[[#This Row],[Revenue]]-Table1[[#This Row],[Cost]]</f>
        <v>792.47999999999956</v>
      </c>
      <c r="R4323" s="6">
        <f>Table1[[#This Row],[Profit]]/Table1[[#This Row],[Revenue]]</f>
        <v>0.15045679265486525</v>
      </c>
    </row>
    <row r="4324" spans="1:18" x14ac:dyDescent="0.45">
      <c r="A4324" s="4" t="s">
        <v>7766</v>
      </c>
      <c r="B4324" s="4" t="s">
        <v>6037</v>
      </c>
      <c r="C4324" s="4" t="s">
        <v>20</v>
      </c>
      <c r="D4324" s="4" t="s">
        <v>21</v>
      </c>
      <c r="E4324" s="4" t="s">
        <v>14</v>
      </c>
      <c r="F4324" s="5">
        <v>45381</v>
      </c>
      <c r="G4324" s="4" t="str">
        <f>IF(WEEKDAY(Table1[[#This Row],[Order_Date]],2)&gt;=6,"Weekend","Weekday")</f>
        <v>Weekend</v>
      </c>
      <c r="H4324" s="5" t="str">
        <f>TEXT(Table1[[#This Row],[Order_Date]],"mmmm")</f>
        <v>March</v>
      </c>
      <c r="I4324" s="7">
        <f>MONTH(Table1[[#This Row],[Order_Date]])</f>
        <v>3</v>
      </c>
      <c r="J4324" s="7">
        <v>4</v>
      </c>
      <c r="K4324" s="4">
        <v>4431.12</v>
      </c>
      <c r="L4324" s="4">
        <v>15</v>
      </c>
      <c r="M4324" s="4">
        <v>15065.81</v>
      </c>
      <c r="N4324" s="4">
        <f>(Table1[[#This Row],[Quantity]]*Table1[[#This Row],[Unit_Price]])*(1-Table1[[#This Row],[Discount_%]]/100)</f>
        <v>15065.807999999999</v>
      </c>
      <c r="O4324" s="4">
        <v>12568.86</v>
      </c>
      <c r="P4324" s="4">
        <v>2496.9499999999998</v>
      </c>
      <c r="Q4324">
        <f>Table1[[#This Row],[Revenue]]-Table1[[#This Row],[Cost]]</f>
        <v>2496.9499999999989</v>
      </c>
      <c r="R4324" s="6">
        <f>Table1[[#This Row],[Profit]]/Table1[[#This Row],[Revenue]]</f>
        <v>0.16573619340745702</v>
      </c>
    </row>
    <row r="4325" spans="1:18" x14ac:dyDescent="0.45">
      <c r="A4325" s="1" t="s">
        <v>7767</v>
      </c>
      <c r="B4325" s="1" t="s">
        <v>24</v>
      </c>
      <c r="C4325" s="1" t="s">
        <v>2</v>
      </c>
      <c r="D4325" s="1" t="s">
        <v>68</v>
      </c>
      <c r="E4325" s="1" t="s">
        <v>22</v>
      </c>
      <c r="F4325" s="2">
        <v>45561</v>
      </c>
      <c r="G4325" s="1" t="str">
        <f>IF(WEEKDAY(Table1[[#This Row],[Order_Date]],2)&gt;=6,"Weekend","Weekday")</f>
        <v>Weekday</v>
      </c>
      <c r="H4325" s="2" t="str">
        <f>TEXT(Table1[[#This Row],[Order_Date]],"mmmm")</f>
        <v>September</v>
      </c>
      <c r="I4325" s="8">
        <f>MONTH(Table1[[#This Row],[Order_Date]])</f>
        <v>9</v>
      </c>
      <c r="J4325" s="8">
        <v>1</v>
      </c>
      <c r="K4325" s="1">
        <v>1555.68</v>
      </c>
      <c r="L4325" s="1">
        <v>20</v>
      </c>
      <c r="M4325" s="1">
        <v>1244.54</v>
      </c>
      <c r="N4325" s="1">
        <f>(Table1[[#This Row],[Quantity]]*Table1[[#This Row],[Unit_Price]])*(1-Table1[[#This Row],[Discount_%]]/100)</f>
        <v>1244.5440000000001</v>
      </c>
      <c r="O4325" s="1">
        <v>819.55</v>
      </c>
      <c r="P4325" s="1">
        <v>424.99</v>
      </c>
      <c r="Q4325">
        <f>Table1[[#This Row],[Revenue]]-Table1[[#This Row],[Cost]]</f>
        <v>424.99</v>
      </c>
      <c r="R4325" s="6">
        <f>Table1[[#This Row],[Profit]]/Table1[[#This Row],[Revenue]]</f>
        <v>0.34148360036640046</v>
      </c>
    </row>
    <row r="4326" spans="1:18" x14ac:dyDescent="0.45">
      <c r="A4326" s="4" t="s">
        <v>7768</v>
      </c>
      <c r="B4326" s="4" t="s">
        <v>7226</v>
      </c>
      <c r="C4326" s="4" t="s">
        <v>2</v>
      </c>
      <c r="D4326" s="4" t="s">
        <v>65</v>
      </c>
      <c r="E4326" s="4" t="s">
        <v>14</v>
      </c>
      <c r="F4326" s="5">
        <v>45876</v>
      </c>
      <c r="G4326" s="4" t="str">
        <f>IF(WEEKDAY(Table1[[#This Row],[Order_Date]],2)&gt;=6,"Weekend","Weekday")</f>
        <v>Weekday</v>
      </c>
      <c r="H4326" s="5" t="str">
        <f>TEXT(Table1[[#This Row],[Order_Date]],"mmmm")</f>
        <v>August</v>
      </c>
      <c r="I4326" s="7">
        <f>MONTH(Table1[[#This Row],[Order_Date]])</f>
        <v>8</v>
      </c>
      <c r="J4326" s="7">
        <v>1</v>
      </c>
      <c r="K4326" s="4">
        <v>3429.8</v>
      </c>
      <c r="L4326" s="4">
        <v>5</v>
      </c>
      <c r="M4326" s="4">
        <v>3258.31</v>
      </c>
      <c r="N4326" s="4">
        <f>(Table1[[#This Row],[Quantity]]*Table1[[#This Row],[Unit_Price]])*(1-Table1[[#This Row],[Discount_%]]/100)</f>
        <v>3258.31</v>
      </c>
      <c r="O4326" s="4">
        <v>2147.37</v>
      </c>
      <c r="P4326" s="4">
        <v>1110.94</v>
      </c>
      <c r="Q4326">
        <f>Table1[[#This Row],[Revenue]]-Table1[[#This Row],[Cost]]</f>
        <v>1110.94</v>
      </c>
      <c r="R4326" s="6">
        <f>Table1[[#This Row],[Profit]]/Table1[[#This Row],[Revenue]]</f>
        <v>0.34095589431330969</v>
      </c>
    </row>
    <row r="4327" spans="1:18" x14ac:dyDescent="0.45">
      <c r="A4327" s="1" t="s">
        <v>7769</v>
      </c>
      <c r="B4327" s="1" t="s">
        <v>7770</v>
      </c>
      <c r="C4327" s="1" t="s">
        <v>7</v>
      </c>
      <c r="D4327" s="1" t="s">
        <v>46</v>
      </c>
      <c r="E4327" s="1" t="s">
        <v>9</v>
      </c>
      <c r="F4327" s="2">
        <v>45513</v>
      </c>
      <c r="G4327" s="1" t="str">
        <f>IF(WEEKDAY(Table1[[#This Row],[Order_Date]],2)&gt;=6,"Weekend","Weekday")</f>
        <v>Weekday</v>
      </c>
      <c r="H4327" s="2" t="str">
        <f>TEXT(Table1[[#This Row],[Order_Date]],"mmmm")</f>
        <v>August</v>
      </c>
      <c r="I4327" s="8">
        <f>MONTH(Table1[[#This Row],[Order_Date]])</f>
        <v>8</v>
      </c>
      <c r="J4327" s="8">
        <v>4</v>
      </c>
      <c r="K4327" s="1">
        <v>2810.06</v>
      </c>
      <c r="L4327" s="1">
        <v>5</v>
      </c>
      <c r="M4327" s="1">
        <v>10678.23</v>
      </c>
      <c r="N4327" s="1">
        <f>(Table1[[#This Row],[Quantity]]*Table1[[#This Row],[Unit_Price]])*(1-Table1[[#This Row],[Discount_%]]/100)</f>
        <v>10678.227999999999</v>
      </c>
      <c r="O4327" s="1">
        <v>7839.99</v>
      </c>
      <c r="P4327" s="1">
        <v>2838.24</v>
      </c>
      <c r="Q4327">
        <f>Table1[[#This Row],[Revenue]]-Table1[[#This Row],[Cost]]</f>
        <v>2838.24</v>
      </c>
      <c r="R4327" s="6">
        <f>Table1[[#This Row],[Profit]]/Table1[[#This Row],[Revenue]]</f>
        <v>0.26579685959189864</v>
      </c>
    </row>
    <row r="4328" spans="1:18" x14ac:dyDescent="0.45">
      <c r="A4328" s="4" t="s">
        <v>7771</v>
      </c>
      <c r="B4328" s="4" t="s">
        <v>993</v>
      </c>
      <c r="C4328" s="4" t="s">
        <v>12</v>
      </c>
      <c r="D4328" s="4" t="s">
        <v>41</v>
      </c>
      <c r="E4328" s="4" t="s">
        <v>9</v>
      </c>
      <c r="F4328" s="5">
        <v>45733</v>
      </c>
      <c r="G4328" s="4" t="str">
        <f>IF(WEEKDAY(Table1[[#This Row],[Order_Date]],2)&gt;=6,"Weekend","Weekday")</f>
        <v>Weekday</v>
      </c>
      <c r="H4328" s="5" t="str">
        <f>TEXT(Table1[[#This Row],[Order_Date]],"mmmm")</f>
        <v>March</v>
      </c>
      <c r="I4328" s="7">
        <f>MONTH(Table1[[#This Row],[Order_Date]])</f>
        <v>3</v>
      </c>
      <c r="J4328" s="7">
        <v>2</v>
      </c>
      <c r="K4328" s="4">
        <v>2262.6999999999998</v>
      </c>
      <c r="L4328" s="4">
        <v>10</v>
      </c>
      <c r="M4328" s="4">
        <v>4072.86</v>
      </c>
      <c r="N4328" s="4">
        <f>(Table1[[#This Row],[Quantity]]*Table1[[#This Row],[Unit_Price]])*(1-Table1[[#This Row],[Discount_%]]/100)</f>
        <v>4072.8599999999997</v>
      </c>
      <c r="O4328" s="4">
        <v>3203.68</v>
      </c>
      <c r="P4328" s="4">
        <v>869.18</v>
      </c>
      <c r="Q4328">
        <f>Table1[[#This Row],[Revenue]]-Table1[[#This Row],[Cost]]</f>
        <v>869.18000000000029</v>
      </c>
      <c r="R4328" s="6">
        <f>Table1[[#This Row],[Profit]]/Table1[[#This Row],[Revenue]]</f>
        <v>0.21340777733582789</v>
      </c>
    </row>
    <row r="4329" spans="1:18" x14ac:dyDescent="0.45">
      <c r="A4329" s="1" t="s">
        <v>7772</v>
      </c>
      <c r="B4329" s="1" t="s">
        <v>7773</v>
      </c>
      <c r="C4329" s="1" t="s">
        <v>12</v>
      </c>
      <c r="D4329" s="1" t="s">
        <v>13</v>
      </c>
      <c r="E4329" s="1" t="s">
        <v>22</v>
      </c>
      <c r="F4329" s="2">
        <v>45631</v>
      </c>
      <c r="G4329" s="1" t="str">
        <f>IF(WEEKDAY(Table1[[#This Row],[Order_Date]],2)&gt;=6,"Weekend","Weekday")</f>
        <v>Weekday</v>
      </c>
      <c r="H4329" s="2" t="str">
        <f>TEXT(Table1[[#This Row],[Order_Date]],"mmmm")</f>
        <v>December</v>
      </c>
      <c r="I4329" s="8">
        <f>MONTH(Table1[[#This Row],[Order_Date]])</f>
        <v>12</v>
      </c>
      <c r="J4329" s="8">
        <v>5</v>
      </c>
      <c r="K4329" s="1">
        <v>379.07</v>
      </c>
      <c r="L4329" s="1">
        <v>20</v>
      </c>
      <c r="M4329" s="1">
        <v>1516.28</v>
      </c>
      <c r="N4329" s="1">
        <f>(Table1[[#This Row],[Quantity]]*Table1[[#This Row],[Unit_Price]])*(1-Table1[[#This Row],[Discount_%]]/100)</f>
        <v>1516.28</v>
      </c>
      <c r="O4329" s="1">
        <v>987.74</v>
      </c>
      <c r="P4329" s="1">
        <v>528.54</v>
      </c>
      <c r="Q4329">
        <f>Table1[[#This Row],[Revenue]]-Table1[[#This Row],[Cost]]</f>
        <v>528.54</v>
      </c>
      <c r="R4329" s="6">
        <f>Table1[[#This Row],[Profit]]/Table1[[#This Row],[Revenue]]</f>
        <v>0.34857678001424536</v>
      </c>
    </row>
    <row r="4330" spans="1:18" x14ac:dyDescent="0.45">
      <c r="A4330" s="4" t="s">
        <v>7774</v>
      </c>
      <c r="B4330" s="4" t="s">
        <v>7775</v>
      </c>
      <c r="C4330" s="4" t="s">
        <v>28</v>
      </c>
      <c r="D4330" s="4" t="s">
        <v>29</v>
      </c>
      <c r="E4330" s="4" t="s">
        <v>22</v>
      </c>
      <c r="F4330" s="5">
        <v>45833</v>
      </c>
      <c r="G4330" s="4" t="str">
        <f>IF(WEEKDAY(Table1[[#This Row],[Order_Date]],2)&gt;=6,"Weekend","Weekday")</f>
        <v>Weekday</v>
      </c>
      <c r="H4330" s="5" t="str">
        <f>TEXT(Table1[[#This Row],[Order_Date]],"mmmm")</f>
        <v>June</v>
      </c>
      <c r="I4330" s="7">
        <f>MONTH(Table1[[#This Row],[Order_Date]])</f>
        <v>6</v>
      </c>
      <c r="J4330" s="7">
        <v>2</v>
      </c>
      <c r="K4330" s="4">
        <v>1600.18</v>
      </c>
      <c r="L4330" s="4">
        <v>5</v>
      </c>
      <c r="M4330" s="4">
        <v>3040.34</v>
      </c>
      <c r="N4330" s="4">
        <f>(Table1[[#This Row],[Quantity]]*Table1[[#This Row],[Unit_Price]])*(1-Table1[[#This Row],[Discount_%]]/100)</f>
        <v>3040.3420000000001</v>
      </c>
      <c r="O4330" s="4">
        <v>1937.14</v>
      </c>
      <c r="P4330" s="4">
        <v>1103.2</v>
      </c>
      <c r="Q4330">
        <f>Table1[[#This Row],[Revenue]]-Table1[[#This Row],[Cost]]</f>
        <v>1103.2</v>
      </c>
      <c r="R4330" s="6">
        <f>Table1[[#This Row],[Profit]]/Table1[[#This Row],[Revenue]]</f>
        <v>0.36285415446956593</v>
      </c>
    </row>
    <row r="4331" spans="1:18" x14ac:dyDescent="0.45">
      <c r="A4331" s="1" t="s">
        <v>7776</v>
      </c>
      <c r="B4331" s="1" t="s">
        <v>7777</v>
      </c>
      <c r="C4331" s="1" t="s">
        <v>12</v>
      </c>
      <c r="D4331" s="1" t="s">
        <v>13</v>
      </c>
      <c r="E4331" s="1" t="s">
        <v>22</v>
      </c>
      <c r="F4331" s="2">
        <v>45418</v>
      </c>
      <c r="G4331" s="1" t="str">
        <f>IF(WEEKDAY(Table1[[#This Row],[Order_Date]],2)&gt;=6,"Weekend","Weekday")</f>
        <v>Weekday</v>
      </c>
      <c r="H4331" s="2" t="str">
        <f>TEXT(Table1[[#This Row],[Order_Date]],"mmmm")</f>
        <v>May</v>
      </c>
      <c r="I4331" s="8">
        <f>MONTH(Table1[[#This Row],[Order_Date]])</f>
        <v>5</v>
      </c>
      <c r="J4331" s="8">
        <v>3</v>
      </c>
      <c r="K4331" s="1">
        <v>2314.11</v>
      </c>
      <c r="L4331" s="1">
        <v>15</v>
      </c>
      <c r="M4331" s="1">
        <v>5900.98</v>
      </c>
      <c r="N4331" s="1">
        <f>(Table1[[#This Row],[Quantity]]*Table1[[#This Row],[Unit_Price]])*(1-Table1[[#This Row],[Discount_%]]/100)</f>
        <v>5900.9804999999997</v>
      </c>
      <c r="O4331" s="1">
        <v>3824.44</v>
      </c>
      <c r="P4331" s="1">
        <v>2076.54</v>
      </c>
      <c r="Q4331">
        <f>Table1[[#This Row],[Revenue]]-Table1[[#This Row],[Cost]]</f>
        <v>2076.5399999999995</v>
      </c>
      <c r="R4331" s="6">
        <f>Table1[[#This Row],[Profit]]/Table1[[#This Row],[Revenue]]</f>
        <v>0.35189748143528704</v>
      </c>
    </row>
    <row r="4332" spans="1:18" x14ac:dyDescent="0.45">
      <c r="A4332" s="4" t="s">
        <v>7778</v>
      </c>
      <c r="B4332" s="4" t="s">
        <v>916</v>
      </c>
      <c r="C4332" s="4" t="s">
        <v>28</v>
      </c>
      <c r="D4332" s="4" t="s">
        <v>35</v>
      </c>
      <c r="E4332" s="4" t="s">
        <v>4</v>
      </c>
      <c r="F4332" s="5">
        <v>45871</v>
      </c>
      <c r="G4332" s="4" t="str">
        <f>IF(WEEKDAY(Table1[[#This Row],[Order_Date]],2)&gt;=6,"Weekend","Weekday")</f>
        <v>Weekend</v>
      </c>
      <c r="H4332" s="5" t="str">
        <f>TEXT(Table1[[#This Row],[Order_Date]],"mmmm")</f>
        <v>August</v>
      </c>
      <c r="I4332" s="7">
        <f>MONTH(Table1[[#This Row],[Order_Date]])</f>
        <v>8</v>
      </c>
      <c r="J4332" s="7">
        <v>2</v>
      </c>
      <c r="K4332" s="4">
        <v>159.37</v>
      </c>
      <c r="L4332" s="4">
        <v>15</v>
      </c>
      <c r="M4332" s="4">
        <v>270.93</v>
      </c>
      <c r="N4332" s="4">
        <f>(Table1[[#This Row],[Quantity]]*Table1[[#This Row],[Unit_Price]])*(1-Table1[[#This Row],[Discount_%]]/100)</f>
        <v>270.92899999999997</v>
      </c>
      <c r="O4332" s="4">
        <v>171.57</v>
      </c>
      <c r="P4332" s="4">
        <v>99.36</v>
      </c>
      <c r="Q4332">
        <f>Table1[[#This Row],[Revenue]]-Table1[[#This Row],[Cost]]</f>
        <v>99.360000000000014</v>
      </c>
      <c r="R4332" s="6">
        <f>Table1[[#This Row],[Profit]]/Table1[[#This Row],[Revenue]]</f>
        <v>0.36673679548222787</v>
      </c>
    </row>
    <row r="4333" spans="1:18" x14ac:dyDescent="0.45">
      <c r="A4333" s="1" t="s">
        <v>7779</v>
      </c>
      <c r="B4333" s="1" t="s">
        <v>7780</v>
      </c>
      <c r="C4333" s="1" t="s">
        <v>12</v>
      </c>
      <c r="D4333" s="1" t="s">
        <v>111</v>
      </c>
      <c r="E4333" s="1" t="s">
        <v>22</v>
      </c>
      <c r="F4333" s="2">
        <v>45568</v>
      </c>
      <c r="G4333" s="1" t="str">
        <f>IF(WEEKDAY(Table1[[#This Row],[Order_Date]],2)&gt;=6,"Weekend","Weekday")</f>
        <v>Weekday</v>
      </c>
      <c r="H4333" s="2" t="str">
        <f>TEXT(Table1[[#This Row],[Order_Date]],"mmmm")</f>
        <v>October</v>
      </c>
      <c r="I4333" s="8">
        <f>MONTH(Table1[[#This Row],[Order_Date]])</f>
        <v>10</v>
      </c>
      <c r="J4333" s="8">
        <v>1</v>
      </c>
      <c r="K4333" s="1">
        <v>873.91</v>
      </c>
      <c r="L4333" s="1">
        <v>15</v>
      </c>
      <c r="M4333" s="1">
        <v>742.82</v>
      </c>
      <c r="N4333" s="1">
        <f>(Table1[[#This Row],[Quantity]]*Table1[[#This Row],[Unit_Price]])*(1-Table1[[#This Row],[Discount_%]]/100)</f>
        <v>742.82349999999997</v>
      </c>
      <c r="O4333" s="1">
        <v>545.14</v>
      </c>
      <c r="P4333" s="1">
        <v>197.68</v>
      </c>
      <c r="Q4333">
        <f>Table1[[#This Row],[Revenue]]-Table1[[#This Row],[Cost]]</f>
        <v>197.68000000000006</v>
      </c>
      <c r="R4333" s="6">
        <f>Table1[[#This Row],[Profit]]/Table1[[#This Row],[Revenue]]</f>
        <v>0.26612099835761016</v>
      </c>
    </row>
    <row r="4334" spans="1:18" x14ac:dyDescent="0.45">
      <c r="A4334" s="4" t="s">
        <v>7781</v>
      </c>
      <c r="B4334" s="4" t="s">
        <v>1375</v>
      </c>
      <c r="C4334" s="4" t="s">
        <v>7</v>
      </c>
      <c r="D4334" s="4" t="s">
        <v>134</v>
      </c>
      <c r="E4334" s="4" t="s">
        <v>14</v>
      </c>
      <c r="F4334" s="5">
        <v>45554</v>
      </c>
      <c r="G4334" s="4" t="str">
        <f>IF(WEEKDAY(Table1[[#This Row],[Order_Date]],2)&gt;=6,"Weekend","Weekday")</f>
        <v>Weekday</v>
      </c>
      <c r="H4334" s="5" t="str">
        <f>TEXT(Table1[[#This Row],[Order_Date]],"mmmm")</f>
        <v>September</v>
      </c>
      <c r="I4334" s="7">
        <f>MONTH(Table1[[#This Row],[Order_Date]])</f>
        <v>9</v>
      </c>
      <c r="J4334" s="7">
        <v>1</v>
      </c>
      <c r="K4334" s="4">
        <v>867.25</v>
      </c>
      <c r="L4334" s="4">
        <v>0</v>
      </c>
      <c r="M4334" s="4">
        <v>867.25</v>
      </c>
      <c r="N4334" s="4">
        <f>(Table1[[#This Row],[Quantity]]*Table1[[#This Row],[Unit_Price]])*(1-Table1[[#This Row],[Discount_%]]/100)</f>
        <v>867.25</v>
      </c>
      <c r="O4334" s="4">
        <v>560.74</v>
      </c>
      <c r="P4334" s="4">
        <v>306.51</v>
      </c>
      <c r="Q4334">
        <f>Table1[[#This Row],[Revenue]]-Table1[[#This Row],[Cost]]</f>
        <v>306.51</v>
      </c>
      <c r="R4334" s="6">
        <f>Table1[[#This Row],[Profit]]/Table1[[#This Row],[Revenue]]</f>
        <v>0.35342750072066875</v>
      </c>
    </row>
    <row r="4335" spans="1:18" x14ac:dyDescent="0.45">
      <c r="A4335" s="1" t="s">
        <v>7782</v>
      </c>
      <c r="B4335" s="1" t="s">
        <v>7783</v>
      </c>
      <c r="C4335" s="1" t="s">
        <v>2</v>
      </c>
      <c r="D4335" s="1" t="s">
        <v>17</v>
      </c>
      <c r="E4335" s="1" t="s">
        <v>9</v>
      </c>
      <c r="F4335" s="2">
        <v>45351</v>
      </c>
      <c r="G4335" s="1" t="str">
        <f>IF(WEEKDAY(Table1[[#This Row],[Order_Date]],2)&gt;=6,"Weekend","Weekday")</f>
        <v>Weekday</v>
      </c>
      <c r="H4335" s="2" t="str">
        <f>TEXT(Table1[[#This Row],[Order_Date]],"mmmm")</f>
        <v>February</v>
      </c>
      <c r="I4335" s="8">
        <f>MONTH(Table1[[#This Row],[Order_Date]])</f>
        <v>2</v>
      </c>
      <c r="J4335" s="8">
        <v>2</v>
      </c>
      <c r="K4335" s="1">
        <v>3557.87</v>
      </c>
      <c r="L4335" s="1">
        <v>5</v>
      </c>
      <c r="M4335" s="1">
        <v>6759.95</v>
      </c>
      <c r="N4335" s="1">
        <f>(Table1[[#This Row],[Quantity]]*Table1[[#This Row],[Unit_Price]])*(1-Table1[[#This Row],[Discount_%]]/100)</f>
        <v>6759.9529999999995</v>
      </c>
      <c r="O4335" s="1">
        <v>4312.79</v>
      </c>
      <c r="P4335" s="1">
        <v>2447.16</v>
      </c>
      <c r="Q4335">
        <f>Table1[[#This Row],[Revenue]]-Table1[[#This Row],[Cost]]</f>
        <v>2447.16</v>
      </c>
      <c r="R4335" s="6">
        <f>Table1[[#This Row],[Profit]]/Table1[[#This Row],[Revenue]]</f>
        <v>0.36200859473812674</v>
      </c>
    </row>
    <row r="4336" spans="1:18" x14ac:dyDescent="0.45">
      <c r="A4336" s="4" t="s">
        <v>7784</v>
      </c>
      <c r="B4336" s="4" t="s">
        <v>2712</v>
      </c>
      <c r="C4336" s="4" t="s">
        <v>2</v>
      </c>
      <c r="D4336" s="4" t="s">
        <v>82</v>
      </c>
      <c r="E4336" s="4" t="s">
        <v>22</v>
      </c>
      <c r="F4336" s="5">
        <v>45524</v>
      </c>
      <c r="G4336" s="4" t="str">
        <f>IF(WEEKDAY(Table1[[#This Row],[Order_Date]],2)&gt;=6,"Weekend","Weekday")</f>
        <v>Weekday</v>
      </c>
      <c r="H4336" s="5" t="str">
        <f>TEXT(Table1[[#This Row],[Order_Date]],"mmmm")</f>
        <v>August</v>
      </c>
      <c r="I4336" s="7">
        <f>MONTH(Table1[[#This Row],[Order_Date]])</f>
        <v>8</v>
      </c>
      <c r="J4336" s="7">
        <v>5</v>
      </c>
      <c r="K4336" s="4">
        <v>1338.27</v>
      </c>
      <c r="L4336" s="4">
        <v>15</v>
      </c>
      <c r="M4336" s="4">
        <v>5687.65</v>
      </c>
      <c r="N4336" s="4">
        <f>(Table1[[#This Row],[Quantity]]*Table1[[#This Row],[Unit_Price]])*(1-Table1[[#This Row],[Discount_%]]/100)</f>
        <v>5687.6475</v>
      </c>
      <c r="O4336" s="4">
        <v>3693.92</v>
      </c>
      <c r="P4336" s="4">
        <v>1993.73</v>
      </c>
      <c r="Q4336">
        <f>Table1[[#This Row],[Revenue]]-Table1[[#This Row],[Cost]]</f>
        <v>1993.7299999999996</v>
      </c>
      <c r="R4336" s="6">
        <f>Table1[[#This Row],[Profit]]/Table1[[#This Row],[Revenue]]</f>
        <v>0.35053668914226438</v>
      </c>
    </row>
    <row r="4337" spans="1:18" x14ac:dyDescent="0.45">
      <c r="A4337" s="1" t="s">
        <v>7785</v>
      </c>
      <c r="B4337" s="1" t="s">
        <v>7786</v>
      </c>
      <c r="C4337" s="1" t="s">
        <v>12</v>
      </c>
      <c r="D4337" s="1" t="s">
        <v>111</v>
      </c>
      <c r="E4337" s="1" t="s">
        <v>4</v>
      </c>
      <c r="F4337" s="2">
        <v>45610</v>
      </c>
      <c r="G4337" s="1" t="str">
        <f>IF(WEEKDAY(Table1[[#This Row],[Order_Date]],2)&gt;=6,"Weekend","Weekday")</f>
        <v>Weekday</v>
      </c>
      <c r="H4337" s="2" t="str">
        <f>TEXT(Table1[[#This Row],[Order_Date]],"mmmm")</f>
        <v>November</v>
      </c>
      <c r="I4337" s="8">
        <f>MONTH(Table1[[#This Row],[Order_Date]])</f>
        <v>11</v>
      </c>
      <c r="J4337" s="8">
        <v>4</v>
      </c>
      <c r="K4337" s="1">
        <v>3048.18</v>
      </c>
      <c r="L4337" s="1">
        <v>20</v>
      </c>
      <c r="M4337" s="1">
        <v>9754.18</v>
      </c>
      <c r="N4337" s="1">
        <f>(Table1[[#This Row],[Quantity]]*Table1[[#This Row],[Unit_Price]])*(1-Table1[[#This Row],[Discount_%]]/100)</f>
        <v>9754.1759999999995</v>
      </c>
      <c r="O4337" s="1">
        <v>7336.54</v>
      </c>
      <c r="P4337" s="1">
        <v>2417.64</v>
      </c>
      <c r="Q4337">
        <f>Table1[[#This Row],[Revenue]]-Table1[[#This Row],[Cost]]</f>
        <v>2417.6400000000003</v>
      </c>
      <c r="R4337" s="6">
        <f>Table1[[#This Row],[Profit]]/Table1[[#This Row],[Revenue]]</f>
        <v>0.24785681625723535</v>
      </c>
    </row>
    <row r="4338" spans="1:18" x14ac:dyDescent="0.45">
      <c r="A4338" s="4" t="s">
        <v>7787</v>
      </c>
      <c r="B4338" s="4" t="s">
        <v>7788</v>
      </c>
      <c r="C4338" s="4" t="s">
        <v>12</v>
      </c>
      <c r="D4338" s="4" t="s">
        <v>41</v>
      </c>
      <c r="E4338" s="4" t="s">
        <v>22</v>
      </c>
      <c r="F4338" s="5">
        <v>45519</v>
      </c>
      <c r="G4338" s="4" t="str">
        <f>IF(WEEKDAY(Table1[[#This Row],[Order_Date]],2)&gt;=6,"Weekend","Weekday")</f>
        <v>Weekday</v>
      </c>
      <c r="H4338" s="5" t="str">
        <f>TEXT(Table1[[#This Row],[Order_Date]],"mmmm")</f>
        <v>August</v>
      </c>
      <c r="I4338" s="7">
        <f>MONTH(Table1[[#This Row],[Order_Date]])</f>
        <v>8</v>
      </c>
      <c r="J4338" s="7">
        <v>2</v>
      </c>
      <c r="K4338" s="4">
        <v>2164.0300000000002</v>
      </c>
      <c r="L4338" s="4">
        <v>20</v>
      </c>
      <c r="M4338" s="4">
        <v>3462.45</v>
      </c>
      <c r="N4338" s="4">
        <f>(Table1[[#This Row],[Quantity]]*Table1[[#This Row],[Unit_Price]])*(1-Table1[[#This Row],[Discount_%]]/100)</f>
        <v>3462.4480000000003</v>
      </c>
      <c r="O4338" s="4">
        <v>2799.6</v>
      </c>
      <c r="P4338" s="4">
        <v>662.85</v>
      </c>
      <c r="Q4338">
        <f>Table1[[#This Row],[Revenue]]-Table1[[#This Row],[Cost]]</f>
        <v>662.84999999999991</v>
      </c>
      <c r="R4338" s="6">
        <f>Table1[[#This Row],[Profit]]/Table1[[#This Row],[Revenue]]</f>
        <v>0.19143958757527185</v>
      </c>
    </row>
    <row r="4339" spans="1:18" x14ac:dyDescent="0.45">
      <c r="A4339" s="1" t="s">
        <v>7789</v>
      </c>
      <c r="B4339" s="1" t="s">
        <v>1800</v>
      </c>
      <c r="C4339" s="1" t="s">
        <v>2</v>
      </c>
      <c r="D4339" s="1" t="s">
        <v>82</v>
      </c>
      <c r="E4339" s="1" t="s">
        <v>14</v>
      </c>
      <c r="F4339" s="2">
        <v>45851</v>
      </c>
      <c r="G4339" s="1" t="str">
        <f>IF(WEEKDAY(Table1[[#This Row],[Order_Date]],2)&gt;=6,"Weekend","Weekday")</f>
        <v>Weekend</v>
      </c>
      <c r="H4339" s="2" t="str">
        <f>TEXT(Table1[[#This Row],[Order_Date]],"mmmm")</f>
        <v>July</v>
      </c>
      <c r="I4339" s="8">
        <f>MONTH(Table1[[#This Row],[Order_Date]])</f>
        <v>7</v>
      </c>
      <c r="J4339" s="8">
        <v>3</v>
      </c>
      <c r="K4339" s="1">
        <v>2150.33</v>
      </c>
      <c r="L4339" s="1">
        <v>10</v>
      </c>
      <c r="M4339" s="1">
        <v>5805.89</v>
      </c>
      <c r="N4339" s="1">
        <f>(Table1[[#This Row],[Quantity]]*Table1[[#This Row],[Unit_Price]])*(1-Table1[[#This Row],[Discount_%]]/100)</f>
        <v>5805.8909999999996</v>
      </c>
      <c r="O4339" s="1">
        <v>4646.8100000000004</v>
      </c>
      <c r="P4339" s="1">
        <v>1159.08</v>
      </c>
      <c r="Q4339">
        <f>Table1[[#This Row],[Revenue]]-Table1[[#This Row],[Cost]]</f>
        <v>1159.08</v>
      </c>
      <c r="R4339" s="6">
        <f>Table1[[#This Row],[Profit]]/Table1[[#This Row],[Revenue]]</f>
        <v>0.19963864282650892</v>
      </c>
    </row>
    <row r="4340" spans="1:18" x14ac:dyDescent="0.45">
      <c r="A4340" s="4" t="s">
        <v>7790</v>
      </c>
      <c r="B4340" s="4" t="s">
        <v>7791</v>
      </c>
      <c r="C4340" s="4" t="s">
        <v>7</v>
      </c>
      <c r="D4340" s="4" t="s">
        <v>71</v>
      </c>
      <c r="E4340" s="4" t="s">
        <v>9</v>
      </c>
      <c r="F4340" s="5">
        <v>45985</v>
      </c>
      <c r="G4340" s="4" t="str">
        <f>IF(WEEKDAY(Table1[[#This Row],[Order_Date]],2)&gt;=6,"Weekend","Weekday")</f>
        <v>Weekday</v>
      </c>
      <c r="H4340" s="5" t="str">
        <f>TEXT(Table1[[#This Row],[Order_Date]],"mmmm")</f>
        <v>November</v>
      </c>
      <c r="I4340" s="7">
        <f>MONTH(Table1[[#This Row],[Order_Date]])</f>
        <v>11</v>
      </c>
      <c r="J4340" s="7">
        <v>5</v>
      </c>
      <c r="K4340" s="4">
        <v>1570.78</v>
      </c>
      <c r="L4340" s="4">
        <v>10</v>
      </c>
      <c r="M4340" s="4">
        <v>7068.51</v>
      </c>
      <c r="N4340" s="4">
        <f>(Table1[[#This Row],[Quantity]]*Table1[[#This Row],[Unit_Price]])*(1-Table1[[#This Row],[Discount_%]]/100)</f>
        <v>7068.51</v>
      </c>
      <c r="O4340" s="4">
        <v>4713.26</v>
      </c>
      <c r="P4340" s="4">
        <v>2355.25</v>
      </c>
      <c r="Q4340">
        <f>Table1[[#This Row],[Revenue]]-Table1[[#This Row],[Cost]]</f>
        <v>2355.25</v>
      </c>
      <c r="R4340" s="6">
        <f>Table1[[#This Row],[Profit]]/Table1[[#This Row],[Revenue]]</f>
        <v>0.33320317860482618</v>
      </c>
    </row>
    <row r="4341" spans="1:18" x14ac:dyDescent="0.45">
      <c r="A4341" s="1" t="s">
        <v>7792</v>
      </c>
      <c r="B4341" s="1" t="s">
        <v>4183</v>
      </c>
      <c r="C4341" s="1" t="s">
        <v>7</v>
      </c>
      <c r="D4341" s="1" t="s">
        <v>106</v>
      </c>
      <c r="E4341" s="1" t="s">
        <v>22</v>
      </c>
      <c r="F4341" s="2">
        <v>45977</v>
      </c>
      <c r="G4341" s="1" t="str">
        <f>IF(WEEKDAY(Table1[[#This Row],[Order_Date]],2)&gt;=6,"Weekend","Weekday")</f>
        <v>Weekend</v>
      </c>
      <c r="H4341" s="2" t="str">
        <f>TEXT(Table1[[#This Row],[Order_Date]],"mmmm")</f>
        <v>November</v>
      </c>
      <c r="I4341" s="8">
        <f>MONTH(Table1[[#This Row],[Order_Date]])</f>
        <v>11</v>
      </c>
      <c r="J4341" s="8">
        <v>2</v>
      </c>
      <c r="K4341" s="1">
        <v>4136.28</v>
      </c>
      <c r="L4341" s="1">
        <v>20</v>
      </c>
      <c r="M4341" s="1">
        <v>6618.05</v>
      </c>
      <c r="N4341" s="1">
        <f>(Table1[[#This Row],[Quantity]]*Table1[[#This Row],[Unit_Price]])*(1-Table1[[#This Row],[Discount_%]]/100)</f>
        <v>6618.0479999999998</v>
      </c>
      <c r="O4341" s="1">
        <v>4933.53</v>
      </c>
      <c r="P4341" s="1">
        <v>1684.52</v>
      </c>
      <c r="Q4341">
        <f>Table1[[#This Row],[Revenue]]-Table1[[#This Row],[Cost]]</f>
        <v>1684.5200000000004</v>
      </c>
      <c r="R4341" s="6">
        <f>Table1[[#This Row],[Profit]]/Table1[[#This Row],[Revenue]]</f>
        <v>0.25453419058483995</v>
      </c>
    </row>
    <row r="4342" spans="1:18" x14ac:dyDescent="0.45">
      <c r="A4342" s="4" t="s">
        <v>7793</v>
      </c>
      <c r="B4342" s="4" t="s">
        <v>7794</v>
      </c>
      <c r="C4342" s="4" t="s">
        <v>7</v>
      </c>
      <c r="D4342" s="4" t="s">
        <v>46</v>
      </c>
      <c r="E4342" s="4" t="s">
        <v>4</v>
      </c>
      <c r="F4342" s="5">
        <v>45975</v>
      </c>
      <c r="G4342" s="4" t="str">
        <f>IF(WEEKDAY(Table1[[#This Row],[Order_Date]],2)&gt;=6,"Weekend","Weekday")</f>
        <v>Weekday</v>
      </c>
      <c r="H4342" s="5" t="str">
        <f>TEXT(Table1[[#This Row],[Order_Date]],"mmmm")</f>
        <v>November</v>
      </c>
      <c r="I4342" s="7">
        <f>MONTH(Table1[[#This Row],[Order_Date]])</f>
        <v>11</v>
      </c>
      <c r="J4342" s="7">
        <v>4</v>
      </c>
      <c r="K4342" s="4">
        <v>4935.62</v>
      </c>
      <c r="L4342" s="4">
        <v>15</v>
      </c>
      <c r="M4342" s="4">
        <v>16781.11</v>
      </c>
      <c r="N4342" s="4">
        <f>(Table1[[#This Row],[Quantity]]*Table1[[#This Row],[Unit_Price]])*(1-Table1[[#This Row],[Discount_%]]/100)</f>
        <v>16781.108</v>
      </c>
      <c r="O4342" s="4">
        <v>11115.32</v>
      </c>
      <c r="P4342" s="4">
        <v>5665.79</v>
      </c>
      <c r="Q4342">
        <f>Table1[[#This Row],[Revenue]]-Table1[[#This Row],[Cost]]</f>
        <v>5665.7900000000009</v>
      </c>
      <c r="R4342" s="6">
        <f>Table1[[#This Row],[Profit]]/Table1[[#This Row],[Revenue]]</f>
        <v>0.3376290364582557</v>
      </c>
    </row>
    <row r="4343" spans="1:18" x14ac:dyDescent="0.45">
      <c r="A4343" s="1" t="s">
        <v>7795</v>
      </c>
      <c r="B4343" s="1" t="s">
        <v>2658</v>
      </c>
      <c r="C4343" s="1" t="s">
        <v>7</v>
      </c>
      <c r="D4343" s="1" t="s">
        <v>106</v>
      </c>
      <c r="E4343" s="1" t="s">
        <v>22</v>
      </c>
      <c r="F4343" s="2">
        <v>45664</v>
      </c>
      <c r="G4343" s="1" t="str">
        <f>IF(WEEKDAY(Table1[[#This Row],[Order_Date]],2)&gt;=6,"Weekend","Weekday")</f>
        <v>Weekday</v>
      </c>
      <c r="H4343" s="2" t="str">
        <f>TEXT(Table1[[#This Row],[Order_Date]],"mmmm")</f>
        <v>January</v>
      </c>
      <c r="I4343" s="8">
        <f>MONTH(Table1[[#This Row],[Order_Date]])</f>
        <v>1</v>
      </c>
      <c r="J4343" s="8">
        <v>3</v>
      </c>
      <c r="K4343" s="1">
        <v>4556.8900000000003</v>
      </c>
      <c r="L4343" s="1">
        <v>0</v>
      </c>
      <c r="M4343" s="1">
        <v>13670.67</v>
      </c>
      <c r="N4343" s="1">
        <f>(Table1[[#This Row],[Quantity]]*Table1[[#This Row],[Unit_Price]])*(1-Table1[[#This Row],[Discount_%]]/100)</f>
        <v>13670.670000000002</v>
      </c>
      <c r="O4343" s="1">
        <v>9739.2000000000007</v>
      </c>
      <c r="P4343" s="1">
        <v>3931.47</v>
      </c>
      <c r="Q4343">
        <f>Table1[[#This Row],[Revenue]]-Table1[[#This Row],[Cost]]</f>
        <v>3931.4699999999993</v>
      </c>
      <c r="R4343" s="6">
        <f>Table1[[#This Row],[Profit]]/Table1[[#This Row],[Revenue]]</f>
        <v>0.28758429542955832</v>
      </c>
    </row>
    <row r="4344" spans="1:18" x14ac:dyDescent="0.45">
      <c r="A4344" s="4" t="s">
        <v>7796</v>
      </c>
      <c r="B4344" s="4" t="s">
        <v>7797</v>
      </c>
      <c r="C4344" s="4" t="s">
        <v>12</v>
      </c>
      <c r="D4344" s="4" t="s">
        <v>111</v>
      </c>
      <c r="E4344" s="4" t="s">
        <v>22</v>
      </c>
      <c r="F4344" s="5">
        <v>45575</v>
      </c>
      <c r="G4344" s="4" t="str">
        <f>IF(WEEKDAY(Table1[[#This Row],[Order_Date]],2)&gt;=6,"Weekend","Weekday")</f>
        <v>Weekday</v>
      </c>
      <c r="H4344" s="5" t="str">
        <f>TEXT(Table1[[#This Row],[Order_Date]],"mmmm")</f>
        <v>October</v>
      </c>
      <c r="I4344" s="7">
        <f>MONTH(Table1[[#This Row],[Order_Date]])</f>
        <v>10</v>
      </c>
      <c r="J4344" s="7">
        <v>4</v>
      </c>
      <c r="K4344" s="4">
        <v>790.08</v>
      </c>
      <c r="L4344" s="4">
        <v>10</v>
      </c>
      <c r="M4344" s="4">
        <v>2844.29</v>
      </c>
      <c r="N4344" s="4">
        <f>(Table1[[#This Row],[Quantity]]*Table1[[#This Row],[Unit_Price]])*(1-Table1[[#This Row],[Discount_%]]/100)</f>
        <v>2844.288</v>
      </c>
      <c r="O4344" s="4">
        <v>2192.7800000000002</v>
      </c>
      <c r="P4344" s="4">
        <v>651.51</v>
      </c>
      <c r="Q4344">
        <f>Table1[[#This Row],[Revenue]]-Table1[[#This Row],[Cost]]</f>
        <v>651.50999999999976</v>
      </c>
      <c r="R4344" s="6">
        <f>Table1[[#This Row],[Profit]]/Table1[[#This Row],[Revenue]]</f>
        <v>0.2290589215586315</v>
      </c>
    </row>
    <row r="4345" spans="1:18" x14ac:dyDescent="0.45">
      <c r="A4345" s="1" t="s">
        <v>7798</v>
      </c>
      <c r="B4345" s="1" t="s">
        <v>7799</v>
      </c>
      <c r="C4345" s="1" t="s">
        <v>20</v>
      </c>
      <c r="D4345" s="1" t="s">
        <v>103</v>
      </c>
      <c r="E4345" s="1" t="s">
        <v>14</v>
      </c>
      <c r="F4345" s="2">
        <v>45397</v>
      </c>
      <c r="G4345" s="1" t="str">
        <f>IF(WEEKDAY(Table1[[#This Row],[Order_Date]],2)&gt;=6,"Weekend","Weekday")</f>
        <v>Weekday</v>
      </c>
      <c r="H4345" s="2" t="str">
        <f>TEXT(Table1[[#This Row],[Order_Date]],"mmmm")</f>
        <v>April</v>
      </c>
      <c r="I4345" s="8">
        <f>MONTH(Table1[[#This Row],[Order_Date]])</f>
        <v>4</v>
      </c>
      <c r="J4345" s="8">
        <v>2</v>
      </c>
      <c r="K4345" s="1">
        <v>3387.96</v>
      </c>
      <c r="L4345" s="1">
        <v>15</v>
      </c>
      <c r="M4345" s="1">
        <v>5759.53</v>
      </c>
      <c r="N4345" s="1">
        <f>(Table1[[#This Row],[Quantity]]*Table1[[#This Row],[Unit_Price]])*(1-Table1[[#This Row],[Discount_%]]/100)</f>
        <v>5759.5320000000002</v>
      </c>
      <c r="O4345" s="1">
        <v>4385.43</v>
      </c>
      <c r="P4345" s="1">
        <v>1374.1</v>
      </c>
      <c r="Q4345">
        <f>Table1[[#This Row],[Revenue]]-Table1[[#This Row],[Cost]]</f>
        <v>1374.0999999999995</v>
      </c>
      <c r="R4345" s="6">
        <f>Table1[[#This Row],[Profit]]/Table1[[#This Row],[Revenue]]</f>
        <v>0.23857849512026155</v>
      </c>
    </row>
    <row r="4346" spans="1:18" x14ac:dyDescent="0.45">
      <c r="A4346" s="4" t="s">
        <v>7800</v>
      </c>
      <c r="B4346" s="4" t="s">
        <v>2382</v>
      </c>
      <c r="C4346" s="4" t="s">
        <v>2</v>
      </c>
      <c r="D4346" s="4" t="s">
        <v>82</v>
      </c>
      <c r="E4346" s="4" t="s">
        <v>14</v>
      </c>
      <c r="F4346" s="5">
        <v>45634</v>
      </c>
      <c r="G4346" s="4" t="str">
        <f>IF(WEEKDAY(Table1[[#This Row],[Order_Date]],2)&gt;=6,"Weekend","Weekday")</f>
        <v>Weekend</v>
      </c>
      <c r="H4346" s="5" t="str">
        <f>TEXT(Table1[[#This Row],[Order_Date]],"mmmm")</f>
        <v>December</v>
      </c>
      <c r="I4346" s="7">
        <f>MONTH(Table1[[#This Row],[Order_Date]])</f>
        <v>12</v>
      </c>
      <c r="J4346" s="7">
        <v>1</v>
      </c>
      <c r="K4346" s="4">
        <v>3415.68</v>
      </c>
      <c r="L4346" s="4">
        <v>15</v>
      </c>
      <c r="M4346" s="4">
        <v>2903.33</v>
      </c>
      <c r="N4346" s="4">
        <f>(Table1[[#This Row],[Quantity]]*Table1[[#This Row],[Unit_Price]])*(1-Table1[[#This Row],[Discount_%]]/100)</f>
        <v>2903.328</v>
      </c>
      <c r="O4346" s="4">
        <v>2395.87</v>
      </c>
      <c r="P4346" s="4">
        <v>507.46</v>
      </c>
      <c r="Q4346">
        <f>Table1[[#This Row],[Revenue]]-Table1[[#This Row],[Cost]]</f>
        <v>507.46000000000004</v>
      </c>
      <c r="R4346" s="6">
        <f>Table1[[#This Row],[Profit]]/Table1[[#This Row],[Revenue]]</f>
        <v>0.1747855049202123</v>
      </c>
    </row>
    <row r="4347" spans="1:18" x14ac:dyDescent="0.45">
      <c r="A4347" s="1" t="s">
        <v>7801</v>
      </c>
      <c r="B4347" s="1" t="s">
        <v>3581</v>
      </c>
      <c r="C4347" s="1" t="s">
        <v>28</v>
      </c>
      <c r="D4347" s="1" t="s">
        <v>137</v>
      </c>
      <c r="E4347" s="1" t="s">
        <v>4</v>
      </c>
      <c r="F4347" s="2">
        <v>45554</v>
      </c>
      <c r="G4347" s="1" t="str">
        <f>IF(WEEKDAY(Table1[[#This Row],[Order_Date]],2)&gt;=6,"Weekend","Weekday")</f>
        <v>Weekday</v>
      </c>
      <c r="H4347" s="2" t="str">
        <f>TEXT(Table1[[#This Row],[Order_Date]],"mmmm")</f>
        <v>September</v>
      </c>
      <c r="I4347" s="8">
        <f>MONTH(Table1[[#This Row],[Order_Date]])</f>
        <v>9</v>
      </c>
      <c r="J4347" s="8">
        <v>5</v>
      </c>
      <c r="K4347" s="1">
        <v>2744.56</v>
      </c>
      <c r="L4347" s="1">
        <v>20</v>
      </c>
      <c r="M4347" s="1">
        <v>10978.24</v>
      </c>
      <c r="N4347" s="1">
        <f>(Table1[[#This Row],[Quantity]]*Table1[[#This Row],[Unit_Price]])*(1-Table1[[#This Row],[Discount_%]]/100)</f>
        <v>10978.24</v>
      </c>
      <c r="O4347" s="1">
        <v>6995.03</v>
      </c>
      <c r="P4347" s="1">
        <v>3983.21</v>
      </c>
      <c r="Q4347">
        <f>Table1[[#This Row],[Revenue]]-Table1[[#This Row],[Cost]]</f>
        <v>3983.21</v>
      </c>
      <c r="R4347" s="6">
        <f>Table1[[#This Row],[Profit]]/Table1[[#This Row],[Revenue]]</f>
        <v>0.36282773923689043</v>
      </c>
    </row>
    <row r="4348" spans="1:18" x14ac:dyDescent="0.45">
      <c r="A4348" s="4" t="s">
        <v>7802</v>
      </c>
      <c r="B4348" s="4" t="s">
        <v>7803</v>
      </c>
      <c r="C4348" s="4" t="s">
        <v>12</v>
      </c>
      <c r="D4348" s="4" t="s">
        <v>38</v>
      </c>
      <c r="E4348" s="4" t="s">
        <v>22</v>
      </c>
      <c r="F4348" s="5">
        <v>45593</v>
      </c>
      <c r="G4348" s="4" t="str">
        <f>IF(WEEKDAY(Table1[[#This Row],[Order_Date]],2)&gt;=6,"Weekend","Weekday")</f>
        <v>Weekday</v>
      </c>
      <c r="H4348" s="5" t="str">
        <f>TEXT(Table1[[#This Row],[Order_Date]],"mmmm")</f>
        <v>October</v>
      </c>
      <c r="I4348" s="7">
        <f>MONTH(Table1[[#This Row],[Order_Date]])</f>
        <v>10</v>
      </c>
      <c r="J4348" s="7">
        <v>3</v>
      </c>
      <c r="K4348" s="4">
        <v>2960.33</v>
      </c>
      <c r="L4348" s="4">
        <v>15</v>
      </c>
      <c r="M4348" s="4">
        <v>7548.84</v>
      </c>
      <c r="N4348" s="4">
        <f>(Table1[[#This Row],[Quantity]]*Table1[[#This Row],[Unit_Price]])*(1-Table1[[#This Row],[Discount_%]]/100)</f>
        <v>7548.8414999999995</v>
      </c>
      <c r="O4348" s="4">
        <v>6172.37</v>
      </c>
      <c r="P4348" s="4">
        <v>1376.47</v>
      </c>
      <c r="Q4348">
        <f>Table1[[#This Row],[Revenue]]-Table1[[#This Row],[Cost]]</f>
        <v>1376.4700000000003</v>
      </c>
      <c r="R4348" s="6">
        <f>Table1[[#This Row],[Profit]]/Table1[[#This Row],[Revenue]]</f>
        <v>0.1823419227324993</v>
      </c>
    </row>
    <row r="4349" spans="1:18" x14ac:dyDescent="0.45">
      <c r="A4349" s="1" t="s">
        <v>7804</v>
      </c>
      <c r="B4349" s="1" t="s">
        <v>7805</v>
      </c>
      <c r="C4349" s="1" t="s">
        <v>20</v>
      </c>
      <c r="D4349" s="1" t="s">
        <v>103</v>
      </c>
      <c r="E4349" s="1" t="s">
        <v>22</v>
      </c>
      <c r="F4349" s="2">
        <v>45661</v>
      </c>
      <c r="G4349" s="1" t="str">
        <f>IF(WEEKDAY(Table1[[#This Row],[Order_Date]],2)&gt;=6,"Weekend","Weekday")</f>
        <v>Weekend</v>
      </c>
      <c r="H4349" s="2" t="str">
        <f>TEXT(Table1[[#This Row],[Order_Date]],"mmmm")</f>
        <v>January</v>
      </c>
      <c r="I4349" s="8">
        <f>MONTH(Table1[[#This Row],[Order_Date]])</f>
        <v>1</v>
      </c>
      <c r="J4349" s="8">
        <v>1</v>
      </c>
      <c r="K4349" s="1">
        <v>964.86</v>
      </c>
      <c r="L4349" s="1">
        <v>20</v>
      </c>
      <c r="M4349" s="1">
        <v>771.89</v>
      </c>
      <c r="N4349" s="1">
        <f>(Table1[[#This Row],[Quantity]]*Table1[[#This Row],[Unit_Price]])*(1-Table1[[#This Row],[Discount_%]]/100)</f>
        <v>771.88800000000003</v>
      </c>
      <c r="O4349" s="1">
        <v>580.91999999999996</v>
      </c>
      <c r="P4349" s="1">
        <v>190.97</v>
      </c>
      <c r="Q4349">
        <f>Table1[[#This Row],[Revenue]]-Table1[[#This Row],[Cost]]</f>
        <v>190.97000000000003</v>
      </c>
      <c r="R4349" s="6">
        <f>Table1[[#This Row],[Profit]]/Table1[[#This Row],[Revenue]]</f>
        <v>0.2474057184313827</v>
      </c>
    </row>
    <row r="4350" spans="1:18" x14ac:dyDescent="0.45">
      <c r="A4350" s="4" t="s">
        <v>7806</v>
      </c>
      <c r="B4350" s="4" t="s">
        <v>7807</v>
      </c>
      <c r="C4350" s="4" t="s">
        <v>7</v>
      </c>
      <c r="D4350" s="4" t="s">
        <v>8</v>
      </c>
      <c r="E4350" s="4" t="s">
        <v>14</v>
      </c>
      <c r="F4350" s="5">
        <v>45665</v>
      </c>
      <c r="G4350" s="4" t="str">
        <f>IF(WEEKDAY(Table1[[#This Row],[Order_Date]],2)&gt;=6,"Weekend","Weekday")</f>
        <v>Weekday</v>
      </c>
      <c r="H4350" s="5" t="str">
        <f>TEXT(Table1[[#This Row],[Order_Date]],"mmmm")</f>
        <v>January</v>
      </c>
      <c r="I4350" s="7">
        <f>MONTH(Table1[[#This Row],[Order_Date]])</f>
        <v>1</v>
      </c>
      <c r="J4350" s="7">
        <v>3</v>
      </c>
      <c r="K4350" s="4">
        <v>3477.49</v>
      </c>
      <c r="L4350" s="4">
        <v>5</v>
      </c>
      <c r="M4350" s="4">
        <v>9910.85</v>
      </c>
      <c r="N4350" s="4">
        <f>(Table1[[#This Row],[Quantity]]*Table1[[#This Row],[Unit_Price]])*(1-Table1[[#This Row],[Discount_%]]/100)</f>
        <v>9910.8464999999997</v>
      </c>
      <c r="O4350" s="4">
        <v>6784.25</v>
      </c>
      <c r="P4350" s="4">
        <v>3126.6</v>
      </c>
      <c r="Q4350">
        <f>Table1[[#This Row],[Revenue]]-Table1[[#This Row],[Cost]]</f>
        <v>3126.6000000000004</v>
      </c>
      <c r="R4350" s="6">
        <f>Table1[[#This Row],[Profit]]/Table1[[#This Row],[Revenue]]</f>
        <v>0.31547243677383874</v>
      </c>
    </row>
    <row r="4351" spans="1:18" x14ac:dyDescent="0.45">
      <c r="A4351" s="1" t="s">
        <v>7808</v>
      </c>
      <c r="B4351" s="1" t="s">
        <v>7809</v>
      </c>
      <c r="C4351" s="1" t="s">
        <v>12</v>
      </c>
      <c r="D4351" s="1" t="s">
        <v>32</v>
      </c>
      <c r="E4351" s="1" t="s">
        <v>4</v>
      </c>
      <c r="F4351" s="2">
        <v>45555</v>
      </c>
      <c r="G4351" s="1" t="str">
        <f>IF(WEEKDAY(Table1[[#This Row],[Order_Date]],2)&gt;=6,"Weekend","Weekday")</f>
        <v>Weekday</v>
      </c>
      <c r="H4351" s="2" t="str">
        <f>TEXT(Table1[[#This Row],[Order_Date]],"mmmm")</f>
        <v>September</v>
      </c>
      <c r="I4351" s="8">
        <f>MONTH(Table1[[#This Row],[Order_Date]])</f>
        <v>9</v>
      </c>
      <c r="J4351" s="8">
        <v>3</v>
      </c>
      <c r="K4351" s="1">
        <v>2197.4299999999998</v>
      </c>
      <c r="L4351" s="1">
        <v>0</v>
      </c>
      <c r="M4351" s="1">
        <v>6592.29</v>
      </c>
      <c r="N4351" s="1">
        <f>(Table1[[#This Row],[Quantity]]*Table1[[#This Row],[Unit_Price]])*(1-Table1[[#This Row],[Discount_%]]/100)</f>
        <v>6592.2899999999991</v>
      </c>
      <c r="O4351" s="1">
        <v>4492.68</v>
      </c>
      <c r="P4351" s="1">
        <v>2099.61</v>
      </c>
      <c r="Q4351">
        <f>Table1[[#This Row],[Revenue]]-Table1[[#This Row],[Cost]]</f>
        <v>2099.6099999999997</v>
      </c>
      <c r="R4351" s="6">
        <f>Table1[[#This Row],[Profit]]/Table1[[#This Row],[Revenue]]</f>
        <v>0.31849478709219409</v>
      </c>
    </row>
    <row r="4352" spans="1:18" x14ac:dyDescent="0.45">
      <c r="A4352" s="4" t="s">
        <v>7810</v>
      </c>
      <c r="B4352" s="4" t="s">
        <v>7811</v>
      </c>
      <c r="C4352" s="4" t="s">
        <v>2</v>
      </c>
      <c r="D4352" s="4" t="s">
        <v>17</v>
      </c>
      <c r="E4352" s="4" t="s">
        <v>14</v>
      </c>
      <c r="F4352" s="5">
        <v>45758</v>
      </c>
      <c r="G4352" s="4" t="str">
        <f>IF(WEEKDAY(Table1[[#This Row],[Order_Date]],2)&gt;=6,"Weekend","Weekday")</f>
        <v>Weekday</v>
      </c>
      <c r="H4352" s="5" t="str">
        <f>TEXT(Table1[[#This Row],[Order_Date]],"mmmm")</f>
        <v>April</v>
      </c>
      <c r="I4352" s="7">
        <f>MONTH(Table1[[#This Row],[Order_Date]])</f>
        <v>4</v>
      </c>
      <c r="J4352" s="7">
        <v>4</v>
      </c>
      <c r="K4352" s="4">
        <v>2573.96</v>
      </c>
      <c r="L4352" s="4">
        <v>5</v>
      </c>
      <c r="M4352" s="4">
        <v>9781.0499999999993</v>
      </c>
      <c r="N4352" s="4">
        <f>(Table1[[#This Row],[Quantity]]*Table1[[#This Row],[Unit_Price]])*(1-Table1[[#This Row],[Discount_%]]/100)</f>
        <v>9781.0479999999989</v>
      </c>
      <c r="O4352" s="4">
        <v>8195.9699999999993</v>
      </c>
      <c r="P4352" s="4">
        <v>1585.08</v>
      </c>
      <c r="Q4352">
        <f>Table1[[#This Row],[Revenue]]-Table1[[#This Row],[Cost]]</f>
        <v>1585.08</v>
      </c>
      <c r="R4352" s="6">
        <f>Table1[[#This Row],[Profit]]/Table1[[#This Row],[Revenue]]</f>
        <v>0.16205622095787262</v>
      </c>
    </row>
    <row r="4353" spans="1:18" x14ac:dyDescent="0.45">
      <c r="A4353" s="1" t="s">
        <v>7812</v>
      </c>
      <c r="B4353" s="1" t="s">
        <v>7813</v>
      </c>
      <c r="C4353" s="1" t="s">
        <v>20</v>
      </c>
      <c r="D4353" s="1" t="s">
        <v>60</v>
      </c>
      <c r="E4353" s="1" t="s">
        <v>4</v>
      </c>
      <c r="F4353" s="2">
        <v>45326</v>
      </c>
      <c r="G4353" s="1" t="str">
        <f>IF(WEEKDAY(Table1[[#This Row],[Order_Date]],2)&gt;=6,"Weekend","Weekday")</f>
        <v>Weekend</v>
      </c>
      <c r="H4353" s="2" t="str">
        <f>TEXT(Table1[[#This Row],[Order_Date]],"mmmm")</f>
        <v>February</v>
      </c>
      <c r="I4353" s="8">
        <f>MONTH(Table1[[#This Row],[Order_Date]])</f>
        <v>2</v>
      </c>
      <c r="J4353" s="8">
        <v>1</v>
      </c>
      <c r="K4353" s="1">
        <v>1691.94</v>
      </c>
      <c r="L4353" s="1">
        <v>10</v>
      </c>
      <c r="M4353" s="1">
        <v>1522.75</v>
      </c>
      <c r="N4353" s="1">
        <f>(Table1[[#This Row],[Quantity]]*Table1[[#This Row],[Unit_Price]])*(1-Table1[[#This Row],[Discount_%]]/100)</f>
        <v>1522.7460000000001</v>
      </c>
      <c r="O4353" s="1">
        <v>1110.48</v>
      </c>
      <c r="P4353" s="1">
        <v>412.27</v>
      </c>
      <c r="Q4353">
        <f>Table1[[#This Row],[Revenue]]-Table1[[#This Row],[Cost]]</f>
        <v>412.27</v>
      </c>
      <c r="R4353" s="6">
        <f>Table1[[#This Row],[Profit]]/Table1[[#This Row],[Revenue]]</f>
        <v>0.27074043670989983</v>
      </c>
    </row>
    <row r="4354" spans="1:18" x14ac:dyDescent="0.45">
      <c r="A4354" s="4" t="s">
        <v>7814</v>
      </c>
      <c r="B4354" s="4" t="s">
        <v>7815</v>
      </c>
      <c r="C4354" s="4" t="s">
        <v>7</v>
      </c>
      <c r="D4354" s="4" t="s">
        <v>46</v>
      </c>
      <c r="E4354" s="4" t="s">
        <v>9</v>
      </c>
      <c r="F4354" s="5">
        <v>45324</v>
      </c>
      <c r="G4354" s="4" t="str">
        <f>IF(WEEKDAY(Table1[[#This Row],[Order_Date]],2)&gt;=6,"Weekend","Weekday")</f>
        <v>Weekday</v>
      </c>
      <c r="H4354" s="5" t="str">
        <f>TEXT(Table1[[#This Row],[Order_Date]],"mmmm")</f>
        <v>February</v>
      </c>
      <c r="I4354" s="7">
        <f>MONTH(Table1[[#This Row],[Order_Date]])</f>
        <v>2</v>
      </c>
      <c r="J4354" s="7">
        <v>1</v>
      </c>
      <c r="K4354" s="4">
        <v>4770.0600000000004</v>
      </c>
      <c r="L4354" s="4">
        <v>0</v>
      </c>
      <c r="M4354" s="4">
        <v>4770.0600000000004</v>
      </c>
      <c r="N4354" s="4">
        <f>(Table1[[#This Row],[Quantity]]*Table1[[#This Row],[Unit_Price]])*(1-Table1[[#This Row],[Discount_%]]/100)</f>
        <v>4770.0600000000004</v>
      </c>
      <c r="O4354" s="4">
        <v>3151.01</v>
      </c>
      <c r="P4354" s="4">
        <v>1619.05</v>
      </c>
      <c r="Q4354">
        <f>Table1[[#This Row],[Revenue]]-Table1[[#This Row],[Cost]]</f>
        <v>1619.0500000000002</v>
      </c>
      <c r="R4354" s="6">
        <f>Table1[[#This Row],[Profit]]/Table1[[#This Row],[Revenue]]</f>
        <v>0.33941921065982394</v>
      </c>
    </row>
    <row r="4355" spans="1:18" x14ac:dyDescent="0.45">
      <c r="A4355" s="1" t="s">
        <v>7816</v>
      </c>
      <c r="B4355" s="1" t="s">
        <v>7817</v>
      </c>
      <c r="C4355" s="1" t="s">
        <v>12</v>
      </c>
      <c r="D4355" s="1" t="s">
        <v>13</v>
      </c>
      <c r="E4355" s="1" t="s">
        <v>4</v>
      </c>
      <c r="F4355" s="2">
        <v>45693</v>
      </c>
      <c r="G4355" s="1" t="str">
        <f>IF(WEEKDAY(Table1[[#This Row],[Order_Date]],2)&gt;=6,"Weekend","Weekday")</f>
        <v>Weekday</v>
      </c>
      <c r="H4355" s="2" t="str">
        <f>TEXT(Table1[[#This Row],[Order_Date]],"mmmm")</f>
        <v>February</v>
      </c>
      <c r="I4355" s="8">
        <f>MONTH(Table1[[#This Row],[Order_Date]])</f>
        <v>2</v>
      </c>
      <c r="J4355" s="8">
        <v>4</v>
      </c>
      <c r="K4355" s="1">
        <v>4696.59</v>
      </c>
      <c r="L4355" s="1">
        <v>15</v>
      </c>
      <c r="M4355" s="1">
        <v>15968.41</v>
      </c>
      <c r="N4355" s="1">
        <f>(Table1[[#This Row],[Quantity]]*Table1[[#This Row],[Unit_Price]])*(1-Table1[[#This Row],[Discount_%]]/100)</f>
        <v>15968.406000000001</v>
      </c>
      <c r="O4355" s="1">
        <v>12731.54</v>
      </c>
      <c r="P4355" s="1">
        <v>3236.87</v>
      </c>
      <c r="Q4355">
        <f>Table1[[#This Row],[Revenue]]-Table1[[#This Row],[Cost]]</f>
        <v>3236.869999999999</v>
      </c>
      <c r="R4355" s="6">
        <f>Table1[[#This Row],[Profit]]/Table1[[#This Row],[Revenue]]</f>
        <v>0.20270458987463372</v>
      </c>
    </row>
    <row r="4356" spans="1:18" x14ac:dyDescent="0.45">
      <c r="A4356" s="4" t="s">
        <v>7818</v>
      </c>
      <c r="B4356" s="4" t="s">
        <v>7819</v>
      </c>
      <c r="C4356" s="4" t="s">
        <v>2</v>
      </c>
      <c r="D4356" s="4" t="s">
        <v>17</v>
      </c>
      <c r="E4356" s="4" t="s">
        <v>9</v>
      </c>
      <c r="F4356" s="5">
        <v>45995</v>
      </c>
      <c r="G4356" s="4" t="str">
        <f>IF(WEEKDAY(Table1[[#This Row],[Order_Date]],2)&gt;=6,"Weekend","Weekday")</f>
        <v>Weekday</v>
      </c>
      <c r="H4356" s="5" t="str">
        <f>TEXT(Table1[[#This Row],[Order_Date]],"mmmm")</f>
        <v>December</v>
      </c>
      <c r="I4356" s="7">
        <f>MONTH(Table1[[#This Row],[Order_Date]])</f>
        <v>12</v>
      </c>
      <c r="J4356" s="7">
        <v>1</v>
      </c>
      <c r="K4356" s="4">
        <v>1735.56</v>
      </c>
      <c r="L4356" s="4">
        <v>0</v>
      </c>
      <c r="M4356" s="4">
        <v>1735.56</v>
      </c>
      <c r="N4356" s="4">
        <f>(Table1[[#This Row],[Quantity]]*Table1[[#This Row],[Unit_Price]])*(1-Table1[[#This Row],[Discount_%]]/100)</f>
        <v>1735.56</v>
      </c>
      <c r="O4356" s="4">
        <v>1400.01</v>
      </c>
      <c r="P4356" s="4">
        <v>335.55</v>
      </c>
      <c r="Q4356">
        <f>Table1[[#This Row],[Revenue]]-Table1[[#This Row],[Cost]]</f>
        <v>335.54999999999995</v>
      </c>
      <c r="R4356" s="6">
        <f>Table1[[#This Row],[Profit]]/Table1[[#This Row],[Revenue]]</f>
        <v>0.19333817326972275</v>
      </c>
    </row>
    <row r="4357" spans="1:18" x14ac:dyDescent="0.45">
      <c r="A4357" s="1" t="s">
        <v>7820</v>
      </c>
      <c r="B4357" s="1" t="s">
        <v>7821</v>
      </c>
      <c r="C4357" s="1" t="s">
        <v>7</v>
      </c>
      <c r="D4357" s="1" t="s">
        <v>71</v>
      </c>
      <c r="E4357" s="1" t="s">
        <v>9</v>
      </c>
      <c r="F4357" s="2">
        <v>45739</v>
      </c>
      <c r="G4357" s="1" t="str">
        <f>IF(WEEKDAY(Table1[[#This Row],[Order_Date]],2)&gt;=6,"Weekend","Weekday")</f>
        <v>Weekend</v>
      </c>
      <c r="H4357" s="2" t="str">
        <f>TEXT(Table1[[#This Row],[Order_Date]],"mmmm")</f>
        <v>March</v>
      </c>
      <c r="I4357" s="8">
        <f>MONTH(Table1[[#This Row],[Order_Date]])</f>
        <v>3</v>
      </c>
      <c r="J4357" s="8">
        <v>4</v>
      </c>
      <c r="K4357" s="1">
        <v>907.39</v>
      </c>
      <c r="L4357" s="1">
        <v>15</v>
      </c>
      <c r="M4357" s="1">
        <v>3085.13</v>
      </c>
      <c r="N4357" s="1">
        <f>(Table1[[#This Row],[Quantity]]*Table1[[#This Row],[Unit_Price]])*(1-Table1[[#This Row],[Discount_%]]/100)</f>
        <v>3085.1259999999997</v>
      </c>
      <c r="O4357" s="1">
        <v>2395.83</v>
      </c>
      <c r="P4357" s="1">
        <v>689.3</v>
      </c>
      <c r="Q4357">
        <f>Table1[[#This Row],[Revenue]]-Table1[[#This Row],[Cost]]</f>
        <v>689.30000000000018</v>
      </c>
      <c r="R4357" s="6">
        <f>Table1[[#This Row],[Profit]]/Table1[[#This Row],[Revenue]]</f>
        <v>0.22342656549318826</v>
      </c>
    </row>
    <row r="4358" spans="1:18" x14ac:dyDescent="0.45">
      <c r="A4358" s="4" t="s">
        <v>7822</v>
      </c>
      <c r="B4358" s="4" t="s">
        <v>7823</v>
      </c>
      <c r="C4358" s="4" t="s">
        <v>20</v>
      </c>
      <c r="D4358" s="4" t="s">
        <v>57</v>
      </c>
      <c r="E4358" s="4" t="s">
        <v>9</v>
      </c>
      <c r="F4358" s="5">
        <v>45555</v>
      </c>
      <c r="G4358" s="4" t="str">
        <f>IF(WEEKDAY(Table1[[#This Row],[Order_Date]],2)&gt;=6,"Weekend","Weekday")</f>
        <v>Weekday</v>
      </c>
      <c r="H4358" s="5" t="str">
        <f>TEXT(Table1[[#This Row],[Order_Date]],"mmmm")</f>
        <v>September</v>
      </c>
      <c r="I4358" s="7">
        <f>MONTH(Table1[[#This Row],[Order_Date]])</f>
        <v>9</v>
      </c>
      <c r="J4358" s="7">
        <v>2</v>
      </c>
      <c r="K4358" s="4">
        <v>4406.8500000000004</v>
      </c>
      <c r="L4358" s="4">
        <v>0</v>
      </c>
      <c r="M4358" s="4">
        <v>8813.7000000000007</v>
      </c>
      <c r="N4358" s="4">
        <f>(Table1[[#This Row],[Quantity]]*Table1[[#This Row],[Unit_Price]])*(1-Table1[[#This Row],[Discount_%]]/100)</f>
        <v>8813.7000000000007</v>
      </c>
      <c r="O4358" s="4">
        <v>7407.75</v>
      </c>
      <c r="P4358" s="4">
        <v>1405.95</v>
      </c>
      <c r="Q4358">
        <f>Table1[[#This Row],[Revenue]]-Table1[[#This Row],[Cost]]</f>
        <v>1405.9500000000007</v>
      </c>
      <c r="R4358" s="6">
        <f>Table1[[#This Row],[Profit]]/Table1[[#This Row],[Revenue]]</f>
        <v>0.15951870383607339</v>
      </c>
    </row>
    <row r="4359" spans="1:18" x14ac:dyDescent="0.45">
      <c r="A4359" s="1" t="s">
        <v>7824</v>
      </c>
      <c r="B4359" s="1" t="s">
        <v>7825</v>
      </c>
      <c r="C4359" s="1" t="s">
        <v>28</v>
      </c>
      <c r="D4359" s="1" t="s">
        <v>137</v>
      </c>
      <c r="E4359" s="1" t="s">
        <v>14</v>
      </c>
      <c r="F4359" s="2">
        <v>45982</v>
      </c>
      <c r="G4359" s="1" t="str">
        <f>IF(WEEKDAY(Table1[[#This Row],[Order_Date]],2)&gt;=6,"Weekend","Weekday")</f>
        <v>Weekday</v>
      </c>
      <c r="H4359" s="2" t="str">
        <f>TEXT(Table1[[#This Row],[Order_Date]],"mmmm")</f>
        <v>November</v>
      </c>
      <c r="I4359" s="8">
        <f>MONTH(Table1[[#This Row],[Order_Date]])</f>
        <v>11</v>
      </c>
      <c r="J4359" s="8">
        <v>1</v>
      </c>
      <c r="K4359" s="1">
        <v>1583.59</v>
      </c>
      <c r="L4359" s="1">
        <v>10</v>
      </c>
      <c r="M4359" s="1">
        <v>1425.23</v>
      </c>
      <c r="N4359" s="1">
        <f>(Table1[[#This Row],[Quantity]]*Table1[[#This Row],[Unit_Price]])*(1-Table1[[#This Row],[Discount_%]]/100)</f>
        <v>1425.231</v>
      </c>
      <c r="O4359" s="1">
        <v>926.53</v>
      </c>
      <c r="P4359" s="1">
        <v>498.7</v>
      </c>
      <c r="Q4359">
        <f>Table1[[#This Row],[Revenue]]-Table1[[#This Row],[Cost]]</f>
        <v>498.70000000000005</v>
      </c>
      <c r="R4359" s="6">
        <f>Table1[[#This Row],[Profit]]/Table1[[#This Row],[Revenue]]</f>
        <v>0.34990843583140968</v>
      </c>
    </row>
    <row r="4360" spans="1:18" x14ac:dyDescent="0.45">
      <c r="A4360" s="4" t="s">
        <v>7826</v>
      </c>
      <c r="B4360" s="4" t="s">
        <v>7827</v>
      </c>
      <c r="C4360" s="4" t="s">
        <v>28</v>
      </c>
      <c r="D4360" s="4" t="s">
        <v>100</v>
      </c>
      <c r="E4360" s="4" t="s">
        <v>9</v>
      </c>
      <c r="F4360" s="5">
        <v>45371</v>
      </c>
      <c r="G4360" s="4" t="str">
        <f>IF(WEEKDAY(Table1[[#This Row],[Order_Date]],2)&gt;=6,"Weekend","Weekday")</f>
        <v>Weekday</v>
      </c>
      <c r="H4360" s="5" t="str">
        <f>TEXT(Table1[[#This Row],[Order_Date]],"mmmm")</f>
        <v>March</v>
      </c>
      <c r="I4360" s="7">
        <f>MONTH(Table1[[#This Row],[Order_Date]])</f>
        <v>3</v>
      </c>
      <c r="J4360" s="7">
        <v>4</v>
      </c>
      <c r="K4360" s="4">
        <v>932.42</v>
      </c>
      <c r="L4360" s="4">
        <v>20</v>
      </c>
      <c r="M4360" s="4">
        <v>2983.74</v>
      </c>
      <c r="N4360" s="4">
        <f>(Table1[[#This Row],[Quantity]]*Table1[[#This Row],[Unit_Price]])*(1-Table1[[#This Row],[Discount_%]]/100)</f>
        <v>2983.7440000000001</v>
      </c>
      <c r="O4360" s="4">
        <v>2426.48</v>
      </c>
      <c r="P4360" s="4">
        <v>557.26</v>
      </c>
      <c r="Q4360">
        <f>Table1[[#This Row],[Revenue]]-Table1[[#This Row],[Cost]]</f>
        <v>557.25999999999976</v>
      </c>
      <c r="R4360" s="6">
        <f>Table1[[#This Row],[Profit]]/Table1[[#This Row],[Revenue]]</f>
        <v>0.18676560290105707</v>
      </c>
    </row>
    <row r="4361" spans="1:18" x14ac:dyDescent="0.45">
      <c r="A4361" s="1" t="s">
        <v>7828</v>
      </c>
      <c r="B4361" s="1" t="s">
        <v>534</v>
      </c>
      <c r="C4361" s="1" t="s">
        <v>28</v>
      </c>
      <c r="D4361" s="1" t="s">
        <v>29</v>
      </c>
      <c r="E4361" s="1" t="s">
        <v>9</v>
      </c>
      <c r="F4361" s="2">
        <v>45997</v>
      </c>
      <c r="G4361" s="1" t="str">
        <f>IF(WEEKDAY(Table1[[#This Row],[Order_Date]],2)&gt;=6,"Weekend","Weekday")</f>
        <v>Weekend</v>
      </c>
      <c r="H4361" s="2" t="str">
        <f>TEXT(Table1[[#This Row],[Order_Date]],"mmmm")</f>
        <v>December</v>
      </c>
      <c r="I4361" s="8">
        <f>MONTH(Table1[[#This Row],[Order_Date]])</f>
        <v>12</v>
      </c>
      <c r="J4361" s="8">
        <v>2</v>
      </c>
      <c r="K4361" s="1">
        <v>1759.85</v>
      </c>
      <c r="L4361" s="1">
        <v>5</v>
      </c>
      <c r="M4361" s="1">
        <v>3343.71</v>
      </c>
      <c r="N4361" s="1">
        <f>(Table1[[#This Row],[Quantity]]*Table1[[#This Row],[Unit_Price]])*(1-Table1[[#This Row],[Discount_%]]/100)</f>
        <v>3343.7149999999997</v>
      </c>
      <c r="O4361" s="1">
        <v>2350.4299999999998</v>
      </c>
      <c r="P4361" s="1">
        <v>993.28</v>
      </c>
      <c r="Q4361">
        <f>Table1[[#This Row],[Revenue]]-Table1[[#This Row],[Cost]]</f>
        <v>993.2800000000002</v>
      </c>
      <c r="R4361" s="6">
        <f>Table1[[#This Row],[Profit]]/Table1[[#This Row],[Revenue]]</f>
        <v>0.29705925454061505</v>
      </c>
    </row>
    <row r="4362" spans="1:18" x14ac:dyDescent="0.45">
      <c r="A4362" s="4" t="s">
        <v>7829</v>
      </c>
      <c r="B4362" s="4" t="s">
        <v>7830</v>
      </c>
      <c r="C4362" s="4" t="s">
        <v>7</v>
      </c>
      <c r="D4362" s="4" t="s">
        <v>106</v>
      </c>
      <c r="E4362" s="4" t="s">
        <v>14</v>
      </c>
      <c r="F4362" s="5">
        <v>45815</v>
      </c>
      <c r="G4362" s="4" t="str">
        <f>IF(WEEKDAY(Table1[[#This Row],[Order_Date]],2)&gt;=6,"Weekend","Weekday")</f>
        <v>Weekend</v>
      </c>
      <c r="H4362" s="5" t="str">
        <f>TEXT(Table1[[#This Row],[Order_Date]],"mmmm")</f>
        <v>June</v>
      </c>
      <c r="I4362" s="7">
        <f>MONTH(Table1[[#This Row],[Order_Date]])</f>
        <v>6</v>
      </c>
      <c r="J4362" s="7">
        <v>5</v>
      </c>
      <c r="K4362" s="4">
        <v>1871.23</v>
      </c>
      <c r="L4362" s="4">
        <v>20</v>
      </c>
      <c r="M4362" s="4">
        <v>7484.92</v>
      </c>
      <c r="N4362" s="4">
        <f>(Table1[[#This Row],[Quantity]]*Table1[[#This Row],[Unit_Price]])*(1-Table1[[#This Row],[Discount_%]]/100)</f>
        <v>7484.92</v>
      </c>
      <c r="O4362" s="4">
        <v>5787.85</v>
      </c>
      <c r="P4362" s="4">
        <v>1697.07</v>
      </c>
      <c r="Q4362">
        <f>Table1[[#This Row],[Revenue]]-Table1[[#This Row],[Cost]]</f>
        <v>1697.0699999999997</v>
      </c>
      <c r="R4362" s="6">
        <f>Table1[[#This Row],[Profit]]/Table1[[#This Row],[Revenue]]</f>
        <v>0.22673188223788629</v>
      </c>
    </row>
    <row r="4363" spans="1:18" x14ac:dyDescent="0.45">
      <c r="A4363" s="1" t="s">
        <v>7831</v>
      </c>
      <c r="B4363" s="1" t="s">
        <v>7832</v>
      </c>
      <c r="C4363" s="1" t="s">
        <v>2</v>
      </c>
      <c r="D4363" s="1" t="s">
        <v>68</v>
      </c>
      <c r="E4363" s="1" t="s">
        <v>4</v>
      </c>
      <c r="F4363" s="2">
        <v>45717</v>
      </c>
      <c r="G4363" s="1" t="str">
        <f>IF(WEEKDAY(Table1[[#This Row],[Order_Date]],2)&gt;=6,"Weekend","Weekday")</f>
        <v>Weekend</v>
      </c>
      <c r="H4363" s="2" t="str">
        <f>TEXT(Table1[[#This Row],[Order_Date]],"mmmm")</f>
        <v>March</v>
      </c>
      <c r="I4363" s="8">
        <f>MONTH(Table1[[#This Row],[Order_Date]])</f>
        <v>3</v>
      </c>
      <c r="J4363" s="8">
        <v>1</v>
      </c>
      <c r="K4363" s="1">
        <v>1690.77</v>
      </c>
      <c r="L4363" s="1">
        <v>20</v>
      </c>
      <c r="M4363" s="1">
        <v>1352.62</v>
      </c>
      <c r="N4363" s="1">
        <f>(Table1[[#This Row],[Quantity]]*Table1[[#This Row],[Unit_Price]])*(1-Table1[[#This Row],[Discount_%]]/100)</f>
        <v>1352.616</v>
      </c>
      <c r="O4363" s="1">
        <v>919.46</v>
      </c>
      <c r="P4363" s="1">
        <v>433.16</v>
      </c>
      <c r="Q4363">
        <f>Table1[[#This Row],[Revenue]]-Table1[[#This Row],[Cost]]</f>
        <v>433.15999999999985</v>
      </c>
      <c r="R4363" s="6">
        <f>Table1[[#This Row],[Profit]]/Table1[[#This Row],[Revenue]]</f>
        <v>0.32023776079017024</v>
      </c>
    </row>
    <row r="4364" spans="1:18" x14ac:dyDescent="0.45">
      <c r="A4364" s="4" t="s">
        <v>7833</v>
      </c>
      <c r="B4364" s="4" t="s">
        <v>7834</v>
      </c>
      <c r="C4364" s="4" t="s">
        <v>28</v>
      </c>
      <c r="D4364" s="4" t="s">
        <v>137</v>
      </c>
      <c r="E4364" s="4" t="s">
        <v>22</v>
      </c>
      <c r="F4364" s="5">
        <v>45847</v>
      </c>
      <c r="G4364" s="4" t="str">
        <f>IF(WEEKDAY(Table1[[#This Row],[Order_Date]],2)&gt;=6,"Weekend","Weekday")</f>
        <v>Weekday</v>
      </c>
      <c r="H4364" s="5" t="str">
        <f>TEXT(Table1[[#This Row],[Order_Date]],"mmmm")</f>
        <v>July</v>
      </c>
      <c r="I4364" s="7">
        <f>MONTH(Table1[[#This Row],[Order_Date]])</f>
        <v>7</v>
      </c>
      <c r="J4364" s="7">
        <v>1</v>
      </c>
      <c r="K4364" s="4">
        <v>3203.3</v>
      </c>
      <c r="L4364" s="4">
        <v>10</v>
      </c>
      <c r="M4364" s="4">
        <v>2882.97</v>
      </c>
      <c r="N4364" s="4">
        <f>(Table1[[#This Row],[Quantity]]*Table1[[#This Row],[Unit_Price]])*(1-Table1[[#This Row],[Discount_%]]/100)</f>
        <v>2882.9700000000003</v>
      </c>
      <c r="O4364" s="4">
        <v>2226.0300000000002</v>
      </c>
      <c r="P4364" s="4">
        <v>656.94</v>
      </c>
      <c r="Q4364">
        <f>Table1[[#This Row],[Revenue]]-Table1[[#This Row],[Cost]]</f>
        <v>656.9399999999996</v>
      </c>
      <c r="R4364" s="6">
        <f>Table1[[#This Row],[Profit]]/Table1[[#This Row],[Revenue]]</f>
        <v>0.22786917657832031</v>
      </c>
    </row>
    <row r="4365" spans="1:18" x14ac:dyDescent="0.45">
      <c r="A4365" s="1" t="s">
        <v>7835</v>
      </c>
      <c r="B4365" s="1" t="s">
        <v>7836</v>
      </c>
      <c r="C4365" s="1" t="s">
        <v>12</v>
      </c>
      <c r="D4365" s="1" t="s">
        <v>13</v>
      </c>
      <c r="E4365" s="1" t="s">
        <v>22</v>
      </c>
      <c r="F4365" s="2">
        <v>45947</v>
      </c>
      <c r="G4365" s="1" t="str">
        <f>IF(WEEKDAY(Table1[[#This Row],[Order_Date]],2)&gt;=6,"Weekend","Weekday")</f>
        <v>Weekday</v>
      </c>
      <c r="H4365" s="2" t="str">
        <f>TEXT(Table1[[#This Row],[Order_Date]],"mmmm")</f>
        <v>October</v>
      </c>
      <c r="I4365" s="8">
        <f>MONTH(Table1[[#This Row],[Order_Date]])</f>
        <v>10</v>
      </c>
      <c r="J4365" s="8">
        <v>1</v>
      </c>
      <c r="K4365" s="1">
        <v>3056.14</v>
      </c>
      <c r="L4365" s="1">
        <v>5</v>
      </c>
      <c r="M4365" s="1">
        <v>2903.33</v>
      </c>
      <c r="N4365" s="1">
        <f>(Table1[[#This Row],[Quantity]]*Table1[[#This Row],[Unit_Price]])*(1-Table1[[#This Row],[Discount_%]]/100)</f>
        <v>2903.3329999999996</v>
      </c>
      <c r="O4365" s="1">
        <v>2042.21</v>
      </c>
      <c r="P4365" s="1">
        <v>861.12</v>
      </c>
      <c r="Q4365">
        <f>Table1[[#This Row],[Revenue]]-Table1[[#This Row],[Cost]]</f>
        <v>861.11999999999989</v>
      </c>
      <c r="R4365" s="6">
        <f>Table1[[#This Row],[Profit]]/Table1[[#This Row],[Revenue]]</f>
        <v>0.29659735545046551</v>
      </c>
    </row>
    <row r="4366" spans="1:18" x14ac:dyDescent="0.45">
      <c r="A4366" s="4" t="s">
        <v>7837</v>
      </c>
      <c r="B4366" s="4" t="s">
        <v>359</v>
      </c>
      <c r="C4366" s="4" t="s">
        <v>2</v>
      </c>
      <c r="D4366" s="4" t="s">
        <v>3</v>
      </c>
      <c r="E4366" s="4" t="s">
        <v>22</v>
      </c>
      <c r="F4366" s="5">
        <v>45329</v>
      </c>
      <c r="G4366" s="4" t="str">
        <f>IF(WEEKDAY(Table1[[#This Row],[Order_Date]],2)&gt;=6,"Weekend","Weekday")</f>
        <v>Weekday</v>
      </c>
      <c r="H4366" s="5" t="str">
        <f>TEXT(Table1[[#This Row],[Order_Date]],"mmmm")</f>
        <v>February</v>
      </c>
      <c r="I4366" s="7">
        <f>MONTH(Table1[[#This Row],[Order_Date]])</f>
        <v>2</v>
      </c>
      <c r="J4366" s="7">
        <v>5</v>
      </c>
      <c r="K4366" s="4">
        <v>412.15</v>
      </c>
      <c r="L4366" s="4">
        <v>20</v>
      </c>
      <c r="M4366" s="4">
        <v>1648.6</v>
      </c>
      <c r="N4366" s="4">
        <f>(Table1[[#This Row],[Quantity]]*Table1[[#This Row],[Unit_Price]])*(1-Table1[[#This Row],[Discount_%]]/100)</f>
        <v>1648.6000000000001</v>
      </c>
      <c r="O4366" s="4">
        <v>1350.13</v>
      </c>
      <c r="P4366" s="4">
        <v>298.47000000000003</v>
      </c>
      <c r="Q4366">
        <f>Table1[[#This Row],[Revenue]]-Table1[[#This Row],[Cost]]</f>
        <v>298.4699999999998</v>
      </c>
      <c r="R4366" s="6">
        <f>Table1[[#This Row],[Profit]]/Table1[[#This Row],[Revenue]]</f>
        <v>0.18104452262525783</v>
      </c>
    </row>
    <row r="4367" spans="1:18" x14ac:dyDescent="0.45">
      <c r="A4367" s="1" t="s">
        <v>7838</v>
      </c>
      <c r="B4367" s="1" t="s">
        <v>177</v>
      </c>
      <c r="C4367" s="1" t="s">
        <v>28</v>
      </c>
      <c r="D4367" s="1" t="s">
        <v>35</v>
      </c>
      <c r="E4367" s="1" t="s">
        <v>14</v>
      </c>
      <c r="F4367" s="2">
        <v>45671</v>
      </c>
      <c r="G4367" s="1" t="str">
        <f>IF(WEEKDAY(Table1[[#This Row],[Order_Date]],2)&gt;=6,"Weekend","Weekday")</f>
        <v>Weekday</v>
      </c>
      <c r="H4367" s="2" t="str">
        <f>TEXT(Table1[[#This Row],[Order_Date]],"mmmm")</f>
        <v>January</v>
      </c>
      <c r="I4367" s="8">
        <f>MONTH(Table1[[#This Row],[Order_Date]])</f>
        <v>1</v>
      </c>
      <c r="J4367" s="8">
        <v>2</v>
      </c>
      <c r="K4367" s="1">
        <v>3699.81</v>
      </c>
      <c r="L4367" s="1">
        <v>15</v>
      </c>
      <c r="M4367" s="1">
        <v>6289.68</v>
      </c>
      <c r="N4367" s="1">
        <f>(Table1[[#This Row],[Quantity]]*Table1[[#This Row],[Unit_Price]])*(1-Table1[[#This Row],[Discount_%]]/100)</f>
        <v>6289.6769999999997</v>
      </c>
      <c r="O4367" s="1">
        <v>5232.6499999999996</v>
      </c>
      <c r="P4367" s="1">
        <v>1057.03</v>
      </c>
      <c r="Q4367">
        <f>Table1[[#This Row],[Revenue]]-Table1[[#This Row],[Cost]]</f>
        <v>1057.0300000000007</v>
      </c>
      <c r="R4367" s="6">
        <f>Table1[[#This Row],[Profit]]/Table1[[#This Row],[Revenue]]</f>
        <v>0.16805783442082903</v>
      </c>
    </row>
    <row r="4368" spans="1:18" x14ac:dyDescent="0.45">
      <c r="A4368" s="4" t="s">
        <v>7839</v>
      </c>
      <c r="B4368" s="4" t="s">
        <v>7840</v>
      </c>
      <c r="C4368" s="4" t="s">
        <v>12</v>
      </c>
      <c r="D4368" s="4" t="s">
        <v>111</v>
      </c>
      <c r="E4368" s="4" t="s">
        <v>22</v>
      </c>
      <c r="F4368" s="5">
        <v>45744</v>
      </c>
      <c r="G4368" s="4" t="str">
        <f>IF(WEEKDAY(Table1[[#This Row],[Order_Date]],2)&gt;=6,"Weekend","Weekday")</f>
        <v>Weekday</v>
      </c>
      <c r="H4368" s="5" t="str">
        <f>TEXT(Table1[[#This Row],[Order_Date]],"mmmm")</f>
        <v>March</v>
      </c>
      <c r="I4368" s="7">
        <f>MONTH(Table1[[#This Row],[Order_Date]])</f>
        <v>3</v>
      </c>
      <c r="J4368" s="7">
        <v>2</v>
      </c>
      <c r="K4368" s="4">
        <v>505.39</v>
      </c>
      <c r="L4368" s="4">
        <v>5</v>
      </c>
      <c r="M4368" s="4">
        <v>960.24</v>
      </c>
      <c r="N4368" s="4">
        <f>(Table1[[#This Row],[Quantity]]*Table1[[#This Row],[Unit_Price]])*(1-Table1[[#This Row],[Discount_%]]/100)</f>
        <v>960.24099999999999</v>
      </c>
      <c r="O4368" s="4">
        <v>701.78</v>
      </c>
      <c r="P4368" s="4">
        <v>258.45999999999998</v>
      </c>
      <c r="Q4368">
        <f>Table1[[#This Row],[Revenue]]-Table1[[#This Row],[Cost]]</f>
        <v>258.46000000000004</v>
      </c>
      <c r="R4368" s="6">
        <f>Table1[[#This Row],[Profit]]/Table1[[#This Row],[Revenue]]</f>
        <v>0.26916187619761722</v>
      </c>
    </row>
    <row r="4369" spans="1:18" x14ac:dyDescent="0.45">
      <c r="A4369" s="1" t="s">
        <v>7841</v>
      </c>
      <c r="B4369" s="1" t="s">
        <v>6930</v>
      </c>
      <c r="C4369" s="1" t="s">
        <v>7</v>
      </c>
      <c r="D4369" s="1" t="s">
        <v>8</v>
      </c>
      <c r="E4369" s="1" t="s">
        <v>22</v>
      </c>
      <c r="F4369" s="2">
        <v>45681</v>
      </c>
      <c r="G4369" s="1" t="str">
        <f>IF(WEEKDAY(Table1[[#This Row],[Order_Date]],2)&gt;=6,"Weekend","Weekday")</f>
        <v>Weekday</v>
      </c>
      <c r="H4369" s="2" t="str">
        <f>TEXT(Table1[[#This Row],[Order_Date]],"mmmm")</f>
        <v>January</v>
      </c>
      <c r="I4369" s="8">
        <f>MONTH(Table1[[#This Row],[Order_Date]])</f>
        <v>1</v>
      </c>
      <c r="J4369" s="8">
        <v>5</v>
      </c>
      <c r="K4369" s="1">
        <v>3119.64</v>
      </c>
      <c r="L4369" s="1">
        <v>15</v>
      </c>
      <c r="M4369" s="1">
        <v>13258.47</v>
      </c>
      <c r="N4369" s="1">
        <f>(Table1[[#This Row],[Quantity]]*Table1[[#This Row],[Unit_Price]])*(1-Table1[[#This Row],[Discount_%]]/100)</f>
        <v>13258.47</v>
      </c>
      <c r="O4369" s="1">
        <v>10963.56</v>
      </c>
      <c r="P4369" s="1">
        <v>2294.91</v>
      </c>
      <c r="Q4369">
        <f>Table1[[#This Row],[Revenue]]-Table1[[#This Row],[Cost]]</f>
        <v>2294.91</v>
      </c>
      <c r="R4369" s="6">
        <f>Table1[[#This Row],[Profit]]/Table1[[#This Row],[Revenue]]</f>
        <v>0.17309010768210811</v>
      </c>
    </row>
    <row r="4370" spans="1:18" x14ac:dyDescent="0.45">
      <c r="A4370" s="4" t="s">
        <v>7842</v>
      </c>
      <c r="B4370" s="4" t="s">
        <v>7843</v>
      </c>
      <c r="C4370" s="4" t="s">
        <v>28</v>
      </c>
      <c r="D4370" s="4" t="s">
        <v>29</v>
      </c>
      <c r="E4370" s="4" t="s">
        <v>9</v>
      </c>
      <c r="F4370" s="5">
        <v>45982</v>
      </c>
      <c r="G4370" s="4" t="str">
        <f>IF(WEEKDAY(Table1[[#This Row],[Order_Date]],2)&gt;=6,"Weekend","Weekday")</f>
        <v>Weekday</v>
      </c>
      <c r="H4370" s="5" t="str">
        <f>TEXT(Table1[[#This Row],[Order_Date]],"mmmm")</f>
        <v>November</v>
      </c>
      <c r="I4370" s="7">
        <f>MONTH(Table1[[#This Row],[Order_Date]])</f>
        <v>11</v>
      </c>
      <c r="J4370" s="7">
        <v>5</v>
      </c>
      <c r="K4370" s="4">
        <v>3509.76</v>
      </c>
      <c r="L4370" s="4">
        <v>5</v>
      </c>
      <c r="M4370" s="4">
        <v>16671.36</v>
      </c>
      <c r="N4370" s="4">
        <f>(Table1[[#This Row],[Quantity]]*Table1[[#This Row],[Unit_Price]])*(1-Table1[[#This Row],[Discount_%]]/100)</f>
        <v>16671.36</v>
      </c>
      <c r="O4370" s="4">
        <v>12446.77</v>
      </c>
      <c r="P4370" s="4">
        <v>4224.59</v>
      </c>
      <c r="Q4370">
        <f>Table1[[#This Row],[Revenue]]-Table1[[#This Row],[Cost]]</f>
        <v>4224.59</v>
      </c>
      <c r="R4370" s="6">
        <f>Table1[[#This Row],[Profit]]/Table1[[#This Row],[Revenue]]</f>
        <v>0.25340404142193557</v>
      </c>
    </row>
    <row r="4371" spans="1:18" x14ac:dyDescent="0.45">
      <c r="A4371" s="1" t="s">
        <v>7844</v>
      </c>
      <c r="B4371" s="1" t="s">
        <v>7845</v>
      </c>
      <c r="C4371" s="1" t="s">
        <v>28</v>
      </c>
      <c r="D4371" s="1" t="s">
        <v>100</v>
      </c>
      <c r="E4371" s="1" t="s">
        <v>14</v>
      </c>
      <c r="F4371" s="2">
        <v>45765</v>
      </c>
      <c r="G4371" s="1" t="str">
        <f>IF(WEEKDAY(Table1[[#This Row],[Order_Date]],2)&gt;=6,"Weekend","Weekday")</f>
        <v>Weekday</v>
      </c>
      <c r="H4371" s="2" t="str">
        <f>TEXT(Table1[[#This Row],[Order_Date]],"mmmm")</f>
        <v>April</v>
      </c>
      <c r="I4371" s="8">
        <f>MONTH(Table1[[#This Row],[Order_Date]])</f>
        <v>4</v>
      </c>
      <c r="J4371" s="8">
        <v>5</v>
      </c>
      <c r="K4371" s="1">
        <v>4038.16</v>
      </c>
      <c r="L4371" s="1">
        <v>15</v>
      </c>
      <c r="M4371" s="1">
        <v>17162.18</v>
      </c>
      <c r="N4371" s="1">
        <f>(Table1[[#This Row],[Quantity]]*Table1[[#This Row],[Unit_Price]])*(1-Table1[[#This Row],[Discount_%]]/100)</f>
        <v>17162.18</v>
      </c>
      <c r="O4371" s="1">
        <v>14498.75</v>
      </c>
      <c r="P4371" s="1">
        <v>2663.43</v>
      </c>
      <c r="Q4371">
        <f>Table1[[#This Row],[Revenue]]-Table1[[#This Row],[Cost]]</f>
        <v>2663.4300000000003</v>
      </c>
      <c r="R4371" s="6">
        <f>Table1[[#This Row],[Profit]]/Table1[[#This Row],[Revenue]]</f>
        <v>0.15519182295023126</v>
      </c>
    </row>
    <row r="4372" spans="1:18" x14ac:dyDescent="0.45">
      <c r="A4372" s="4" t="s">
        <v>7846</v>
      </c>
      <c r="B4372" s="4" t="s">
        <v>7847</v>
      </c>
      <c r="C4372" s="4" t="s">
        <v>28</v>
      </c>
      <c r="D4372" s="4" t="s">
        <v>35</v>
      </c>
      <c r="E4372" s="4" t="s">
        <v>22</v>
      </c>
      <c r="F4372" s="5">
        <v>45593</v>
      </c>
      <c r="G4372" s="4" t="str">
        <f>IF(WEEKDAY(Table1[[#This Row],[Order_Date]],2)&gt;=6,"Weekend","Weekday")</f>
        <v>Weekday</v>
      </c>
      <c r="H4372" s="5" t="str">
        <f>TEXT(Table1[[#This Row],[Order_Date]],"mmmm")</f>
        <v>October</v>
      </c>
      <c r="I4372" s="7">
        <f>MONTH(Table1[[#This Row],[Order_Date]])</f>
        <v>10</v>
      </c>
      <c r="J4372" s="7">
        <v>3</v>
      </c>
      <c r="K4372" s="4">
        <v>184.74</v>
      </c>
      <c r="L4372" s="4">
        <v>0</v>
      </c>
      <c r="M4372" s="4">
        <v>554.22</v>
      </c>
      <c r="N4372" s="4">
        <f>(Table1[[#This Row],[Quantity]]*Table1[[#This Row],[Unit_Price]])*(1-Table1[[#This Row],[Discount_%]]/100)</f>
        <v>554.22</v>
      </c>
      <c r="O4372" s="4">
        <v>376.92</v>
      </c>
      <c r="P4372" s="4">
        <v>177.3</v>
      </c>
      <c r="Q4372">
        <f>Table1[[#This Row],[Revenue]]-Table1[[#This Row],[Cost]]</f>
        <v>177.3</v>
      </c>
      <c r="R4372" s="6">
        <f>Table1[[#This Row],[Profit]]/Table1[[#This Row],[Revenue]]</f>
        <v>0.31990906138356612</v>
      </c>
    </row>
    <row r="4373" spans="1:18" x14ac:dyDescent="0.45">
      <c r="A4373" s="1" t="s">
        <v>7848</v>
      </c>
      <c r="B4373" s="1" t="s">
        <v>7849</v>
      </c>
      <c r="C4373" s="1" t="s">
        <v>28</v>
      </c>
      <c r="D4373" s="1" t="s">
        <v>137</v>
      </c>
      <c r="E4373" s="1" t="s">
        <v>14</v>
      </c>
      <c r="F4373" s="2">
        <v>45822</v>
      </c>
      <c r="G4373" s="1" t="str">
        <f>IF(WEEKDAY(Table1[[#This Row],[Order_Date]],2)&gt;=6,"Weekend","Weekday")</f>
        <v>Weekend</v>
      </c>
      <c r="H4373" s="2" t="str">
        <f>TEXT(Table1[[#This Row],[Order_Date]],"mmmm")</f>
        <v>June</v>
      </c>
      <c r="I4373" s="8">
        <f>MONTH(Table1[[#This Row],[Order_Date]])</f>
        <v>6</v>
      </c>
      <c r="J4373" s="8">
        <v>5</v>
      </c>
      <c r="K4373" s="1">
        <v>3875.12</v>
      </c>
      <c r="L4373" s="1">
        <v>10</v>
      </c>
      <c r="M4373" s="1">
        <v>17438.04</v>
      </c>
      <c r="N4373" s="1">
        <f>(Table1[[#This Row],[Quantity]]*Table1[[#This Row],[Unit_Price]])*(1-Table1[[#This Row],[Discount_%]]/100)</f>
        <v>17438.04</v>
      </c>
      <c r="O4373" s="1">
        <v>11470.29</v>
      </c>
      <c r="P4373" s="1">
        <v>5967.75</v>
      </c>
      <c r="Q4373">
        <f>Table1[[#This Row],[Revenue]]-Table1[[#This Row],[Cost]]</f>
        <v>5967.75</v>
      </c>
      <c r="R4373" s="6">
        <f>Table1[[#This Row],[Profit]]/Table1[[#This Row],[Revenue]]</f>
        <v>0.34222596117453563</v>
      </c>
    </row>
    <row r="4374" spans="1:18" x14ac:dyDescent="0.45">
      <c r="A4374" s="4" t="s">
        <v>7850</v>
      </c>
      <c r="B4374" s="4" t="s">
        <v>7851</v>
      </c>
      <c r="C4374" s="4" t="s">
        <v>28</v>
      </c>
      <c r="D4374" s="4" t="s">
        <v>85</v>
      </c>
      <c r="E4374" s="4" t="s">
        <v>22</v>
      </c>
      <c r="F4374" s="5">
        <v>45397</v>
      </c>
      <c r="G4374" s="4" t="str">
        <f>IF(WEEKDAY(Table1[[#This Row],[Order_Date]],2)&gt;=6,"Weekend","Weekday")</f>
        <v>Weekday</v>
      </c>
      <c r="H4374" s="5" t="str">
        <f>TEXT(Table1[[#This Row],[Order_Date]],"mmmm")</f>
        <v>April</v>
      </c>
      <c r="I4374" s="7">
        <f>MONTH(Table1[[#This Row],[Order_Date]])</f>
        <v>4</v>
      </c>
      <c r="J4374" s="7">
        <v>1</v>
      </c>
      <c r="K4374" s="4">
        <v>576.67999999999995</v>
      </c>
      <c r="L4374" s="4">
        <v>20</v>
      </c>
      <c r="M4374" s="4">
        <v>461.34</v>
      </c>
      <c r="N4374" s="4">
        <f>(Table1[[#This Row],[Quantity]]*Table1[[#This Row],[Unit_Price]])*(1-Table1[[#This Row],[Discount_%]]/100)</f>
        <v>461.34399999999999</v>
      </c>
      <c r="O4374" s="4">
        <v>306.05</v>
      </c>
      <c r="P4374" s="4">
        <v>155.29</v>
      </c>
      <c r="Q4374">
        <f>Table1[[#This Row],[Revenue]]-Table1[[#This Row],[Cost]]</f>
        <v>155.28999999999996</v>
      </c>
      <c r="R4374" s="6">
        <f>Table1[[#This Row],[Profit]]/Table1[[#This Row],[Revenue]]</f>
        <v>0.33660640742185804</v>
      </c>
    </row>
    <row r="4375" spans="1:18" x14ac:dyDescent="0.45">
      <c r="A4375" s="1" t="s">
        <v>7852</v>
      </c>
      <c r="B4375" s="1" t="s">
        <v>1584</v>
      </c>
      <c r="C4375" s="1" t="s">
        <v>12</v>
      </c>
      <c r="D4375" s="1" t="s">
        <v>41</v>
      </c>
      <c r="E4375" s="1" t="s">
        <v>14</v>
      </c>
      <c r="F4375" s="2">
        <v>45852</v>
      </c>
      <c r="G4375" s="1" t="str">
        <f>IF(WEEKDAY(Table1[[#This Row],[Order_Date]],2)&gt;=6,"Weekend","Weekday")</f>
        <v>Weekday</v>
      </c>
      <c r="H4375" s="2" t="str">
        <f>TEXT(Table1[[#This Row],[Order_Date]],"mmmm")</f>
        <v>July</v>
      </c>
      <c r="I4375" s="8">
        <f>MONTH(Table1[[#This Row],[Order_Date]])</f>
        <v>7</v>
      </c>
      <c r="J4375" s="8">
        <v>1</v>
      </c>
      <c r="K4375" s="1">
        <v>3315.07</v>
      </c>
      <c r="L4375" s="1">
        <v>5</v>
      </c>
      <c r="M4375" s="1">
        <v>3149.32</v>
      </c>
      <c r="N4375" s="1">
        <f>(Table1[[#This Row],[Quantity]]*Table1[[#This Row],[Unit_Price]])*(1-Table1[[#This Row],[Discount_%]]/100)</f>
        <v>3149.3164999999999</v>
      </c>
      <c r="O4375" s="1">
        <v>2216.71</v>
      </c>
      <c r="P4375" s="1">
        <v>932.61</v>
      </c>
      <c r="Q4375">
        <f>Table1[[#This Row],[Revenue]]-Table1[[#This Row],[Cost]]</f>
        <v>932.61000000000013</v>
      </c>
      <c r="R4375" s="6">
        <f>Table1[[#This Row],[Profit]]/Table1[[#This Row],[Revenue]]</f>
        <v>0.29613059327092833</v>
      </c>
    </row>
    <row r="4376" spans="1:18" x14ac:dyDescent="0.45">
      <c r="A4376" s="4" t="s">
        <v>7853</v>
      </c>
      <c r="B4376" s="4" t="s">
        <v>2297</v>
      </c>
      <c r="C4376" s="4" t="s">
        <v>12</v>
      </c>
      <c r="D4376" s="4" t="s">
        <v>32</v>
      </c>
      <c r="E4376" s="4" t="s">
        <v>22</v>
      </c>
      <c r="F4376" s="5">
        <v>46012</v>
      </c>
      <c r="G4376" s="4" t="str">
        <f>IF(WEEKDAY(Table1[[#This Row],[Order_Date]],2)&gt;=6,"Weekend","Weekday")</f>
        <v>Weekend</v>
      </c>
      <c r="H4376" s="5" t="str">
        <f>TEXT(Table1[[#This Row],[Order_Date]],"mmmm")</f>
        <v>December</v>
      </c>
      <c r="I4376" s="7">
        <f>MONTH(Table1[[#This Row],[Order_Date]])</f>
        <v>12</v>
      </c>
      <c r="J4376" s="7">
        <v>1</v>
      </c>
      <c r="K4376" s="4">
        <v>3208.95</v>
      </c>
      <c r="L4376" s="4">
        <v>10</v>
      </c>
      <c r="M4376" s="4">
        <v>2888.05</v>
      </c>
      <c r="N4376" s="4">
        <f>(Table1[[#This Row],[Quantity]]*Table1[[#This Row],[Unit_Price]])*(1-Table1[[#This Row],[Discount_%]]/100)</f>
        <v>2888.0549999999998</v>
      </c>
      <c r="O4376" s="4">
        <v>2159.58</v>
      </c>
      <c r="P4376" s="4">
        <v>728.47</v>
      </c>
      <c r="Q4376">
        <f>Table1[[#This Row],[Revenue]]-Table1[[#This Row],[Cost]]</f>
        <v>728.47000000000025</v>
      </c>
      <c r="R4376" s="6">
        <f>Table1[[#This Row],[Profit]]/Table1[[#This Row],[Revenue]]</f>
        <v>0.25223593774346009</v>
      </c>
    </row>
    <row r="4377" spans="1:18" x14ac:dyDescent="0.45">
      <c r="A4377" s="1" t="s">
        <v>7854</v>
      </c>
      <c r="B4377" s="1" t="s">
        <v>7855</v>
      </c>
      <c r="C4377" s="1" t="s">
        <v>2</v>
      </c>
      <c r="D4377" s="1" t="s">
        <v>82</v>
      </c>
      <c r="E4377" s="1" t="s">
        <v>14</v>
      </c>
      <c r="F4377" s="2">
        <v>45850</v>
      </c>
      <c r="G4377" s="1" t="str">
        <f>IF(WEEKDAY(Table1[[#This Row],[Order_Date]],2)&gt;=6,"Weekend","Weekday")</f>
        <v>Weekend</v>
      </c>
      <c r="H4377" s="2" t="str">
        <f>TEXT(Table1[[#This Row],[Order_Date]],"mmmm")</f>
        <v>July</v>
      </c>
      <c r="I4377" s="8">
        <f>MONTH(Table1[[#This Row],[Order_Date]])</f>
        <v>7</v>
      </c>
      <c r="J4377" s="8">
        <v>2</v>
      </c>
      <c r="K4377" s="1">
        <v>2134.4699999999998</v>
      </c>
      <c r="L4377" s="1">
        <v>5</v>
      </c>
      <c r="M4377" s="1">
        <v>4055.49</v>
      </c>
      <c r="N4377" s="1">
        <f>(Table1[[#This Row],[Quantity]]*Table1[[#This Row],[Unit_Price]])*(1-Table1[[#This Row],[Discount_%]]/100)</f>
        <v>4055.4929999999995</v>
      </c>
      <c r="O4377" s="1">
        <v>3070.7</v>
      </c>
      <c r="P4377" s="1">
        <v>984.79</v>
      </c>
      <c r="Q4377">
        <f>Table1[[#This Row],[Revenue]]-Table1[[#This Row],[Cost]]</f>
        <v>984.79</v>
      </c>
      <c r="R4377" s="6">
        <f>Table1[[#This Row],[Profit]]/Table1[[#This Row],[Revenue]]</f>
        <v>0.24282885668562862</v>
      </c>
    </row>
    <row r="4378" spans="1:18" x14ac:dyDescent="0.45">
      <c r="A4378" s="4" t="s">
        <v>7856</v>
      </c>
      <c r="B4378" s="4" t="s">
        <v>7857</v>
      </c>
      <c r="C4378" s="4" t="s">
        <v>12</v>
      </c>
      <c r="D4378" s="4" t="s">
        <v>38</v>
      </c>
      <c r="E4378" s="4" t="s">
        <v>14</v>
      </c>
      <c r="F4378" s="5">
        <v>45729</v>
      </c>
      <c r="G4378" s="4" t="str">
        <f>IF(WEEKDAY(Table1[[#This Row],[Order_Date]],2)&gt;=6,"Weekend","Weekday")</f>
        <v>Weekday</v>
      </c>
      <c r="H4378" s="5" t="str">
        <f>TEXT(Table1[[#This Row],[Order_Date]],"mmmm")</f>
        <v>March</v>
      </c>
      <c r="I4378" s="7">
        <f>MONTH(Table1[[#This Row],[Order_Date]])</f>
        <v>3</v>
      </c>
      <c r="J4378" s="7">
        <v>3</v>
      </c>
      <c r="K4378" s="4">
        <v>1293.94</v>
      </c>
      <c r="L4378" s="4">
        <v>15</v>
      </c>
      <c r="M4378" s="4">
        <v>3299.55</v>
      </c>
      <c r="N4378" s="4">
        <f>(Table1[[#This Row],[Quantity]]*Table1[[#This Row],[Unit_Price]])*(1-Table1[[#This Row],[Discount_%]]/100)</f>
        <v>3299.547</v>
      </c>
      <c r="O4378" s="4">
        <v>2139.52</v>
      </c>
      <c r="P4378" s="4">
        <v>1160.03</v>
      </c>
      <c r="Q4378">
        <f>Table1[[#This Row],[Revenue]]-Table1[[#This Row],[Cost]]</f>
        <v>1160.0300000000002</v>
      </c>
      <c r="R4378" s="6">
        <f>Table1[[#This Row],[Profit]]/Table1[[#This Row],[Revenue]]</f>
        <v>0.35157218408570862</v>
      </c>
    </row>
    <row r="4379" spans="1:18" x14ac:dyDescent="0.45">
      <c r="A4379" s="1" t="s">
        <v>7858</v>
      </c>
      <c r="B4379" s="1" t="s">
        <v>7859</v>
      </c>
      <c r="C4379" s="1" t="s">
        <v>28</v>
      </c>
      <c r="D4379" s="1" t="s">
        <v>85</v>
      </c>
      <c r="E4379" s="1" t="s">
        <v>22</v>
      </c>
      <c r="F4379" s="2">
        <v>45837</v>
      </c>
      <c r="G4379" s="1" t="str">
        <f>IF(WEEKDAY(Table1[[#This Row],[Order_Date]],2)&gt;=6,"Weekend","Weekday")</f>
        <v>Weekend</v>
      </c>
      <c r="H4379" s="2" t="str">
        <f>TEXT(Table1[[#This Row],[Order_Date]],"mmmm")</f>
        <v>June</v>
      </c>
      <c r="I4379" s="8">
        <f>MONTH(Table1[[#This Row],[Order_Date]])</f>
        <v>6</v>
      </c>
      <c r="J4379" s="8">
        <v>5</v>
      </c>
      <c r="K4379" s="1">
        <v>301.39</v>
      </c>
      <c r="L4379" s="1">
        <v>0</v>
      </c>
      <c r="M4379" s="1">
        <v>1506.95</v>
      </c>
      <c r="N4379" s="1">
        <f>(Table1[[#This Row],[Quantity]]*Table1[[#This Row],[Unit_Price]])*(1-Table1[[#This Row],[Discount_%]]/100)</f>
        <v>1506.9499999999998</v>
      </c>
      <c r="O4379" s="1">
        <v>1090.9100000000001</v>
      </c>
      <c r="P4379" s="1">
        <v>416.04</v>
      </c>
      <c r="Q4379">
        <f>Table1[[#This Row],[Revenue]]-Table1[[#This Row],[Cost]]</f>
        <v>416.03999999999996</v>
      </c>
      <c r="R4379" s="6">
        <f>Table1[[#This Row],[Profit]]/Table1[[#This Row],[Revenue]]</f>
        <v>0.2760808255084774</v>
      </c>
    </row>
    <row r="4380" spans="1:18" x14ac:dyDescent="0.45">
      <c r="A4380" s="4" t="s">
        <v>7860</v>
      </c>
      <c r="B4380" s="4" t="s">
        <v>7861</v>
      </c>
      <c r="C4380" s="4" t="s">
        <v>7</v>
      </c>
      <c r="D4380" s="4" t="s">
        <v>71</v>
      </c>
      <c r="E4380" s="4" t="s">
        <v>4</v>
      </c>
      <c r="F4380" s="5">
        <v>45584</v>
      </c>
      <c r="G4380" s="4" t="str">
        <f>IF(WEEKDAY(Table1[[#This Row],[Order_Date]],2)&gt;=6,"Weekend","Weekday")</f>
        <v>Weekend</v>
      </c>
      <c r="H4380" s="5" t="str">
        <f>TEXT(Table1[[#This Row],[Order_Date]],"mmmm")</f>
        <v>October</v>
      </c>
      <c r="I4380" s="7">
        <f>MONTH(Table1[[#This Row],[Order_Date]])</f>
        <v>10</v>
      </c>
      <c r="J4380" s="7">
        <v>3</v>
      </c>
      <c r="K4380" s="4">
        <v>4758.16</v>
      </c>
      <c r="L4380" s="4">
        <v>20</v>
      </c>
      <c r="M4380" s="4">
        <v>11419.58</v>
      </c>
      <c r="N4380" s="4">
        <f>(Table1[[#This Row],[Quantity]]*Table1[[#This Row],[Unit_Price]])*(1-Table1[[#This Row],[Discount_%]]/100)</f>
        <v>11419.584000000001</v>
      </c>
      <c r="O4380" s="4">
        <v>9126.2000000000007</v>
      </c>
      <c r="P4380" s="4">
        <v>2293.38</v>
      </c>
      <c r="Q4380">
        <f>Table1[[#This Row],[Revenue]]-Table1[[#This Row],[Cost]]</f>
        <v>2293.3799999999992</v>
      </c>
      <c r="R4380" s="6">
        <f>Table1[[#This Row],[Profit]]/Table1[[#This Row],[Revenue]]</f>
        <v>0.20082875202065226</v>
      </c>
    </row>
    <row r="4381" spans="1:18" x14ac:dyDescent="0.45">
      <c r="A4381" s="1" t="s">
        <v>7862</v>
      </c>
      <c r="B4381" s="1" t="s">
        <v>7863</v>
      </c>
      <c r="C4381" s="1" t="s">
        <v>12</v>
      </c>
      <c r="D4381" s="1" t="s">
        <v>38</v>
      </c>
      <c r="E4381" s="1" t="s">
        <v>9</v>
      </c>
      <c r="F4381" s="2">
        <v>45432</v>
      </c>
      <c r="G4381" s="1" t="str">
        <f>IF(WEEKDAY(Table1[[#This Row],[Order_Date]],2)&gt;=6,"Weekend","Weekday")</f>
        <v>Weekday</v>
      </c>
      <c r="H4381" s="2" t="str">
        <f>TEXT(Table1[[#This Row],[Order_Date]],"mmmm")</f>
        <v>May</v>
      </c>
      <c r="I4381" s="8">
        <f>MONTH(Table1[[#This Row],[Order_Date]])</f>
        <v>5</v>
      </c>
      <c r="J4381" s="8">
        <v>4</v>
      </c>
      <c r="K4381" s="1">
        <v>1509.1</v>
      </c>
      <c r="L4381" s="1">
        <v>15</v>
      </c>
      <c r="M4381" s="1">
        <v>5130.9399999999996</v>
      </c>
      <c r="N4381" s="1">
        <f>(Table1[[#This Row],[Quantity]]*Table1[[#This Row],[Unit_Price]])*(1-Table1[[#This Row],[Discount_%]]/100)</f>
        <v>5130.9399999999996</v>
      </c>
      <c r="O4381" s="1">
        <v>4339.29</v>
      </c>
      <c r="P4381" s="1">
        <v>791.65</v>
      </c>
      <c r="Q4381">
        <f>Table1[[#This Row],[Revenue]]-Table1[[#This Row],[Cost]]</f>
        <v>791.64999999999964</v>
      </c>
      <c r="R4381" s="6">
        <f>Table1[[#This Row],[Profit]]/Table1[[#This Row],[Revenue]]</f>
        <v>0.15428946742702118</v>
      </c>
    </row>
    <row r="4382" spans="1:18" x14ac:dyDescent="0.45">
      <c r="A4382" s="4" t="s">
        <v>7864</v>
      </c>
      <c r="B4382" s="4" t="s">
        <v>7865</v>
      </c>
      <c r="C4382" s="4" t="s">
        <v>28</v>
      </c>
      <c r="D4382" s="4" t="s">
        <v>85</v>
      </c>
      <c r="E4382" s="4" t="s">
        <v>9</v>
      </c>
      <c r="F4382" s="5">
        <v>45902</v>
      </c>
      <c r="G4382" s="4" t="str">
        <f>IF(WEEKDAY(Table1[[#This Row],[Order_Date]],2)&gt;=6,"Weekend","Weekday")</f>
        <v>Weekday</v>
      </c>
      <c r="H4382" s="5" t="str">
        <f>TEXT(Table1[[#This Row],[Order_Date]],"mmmm")</f>
        <v>September</v>
      </c>
      <c r="I4382" s="7">
        <f>MONTH(Table1[[#This Row],[Order_Date]])</f>
        <v>9</v>
      </c>
      <c r="J4382" s="7">
        <v>3</v>
      </c>
      <c r="K4382" s="4">
        <v>131.79</v>
      </c>
      <c r="L4382" s="4">
        <v>20</v>
      </c>
      <c r="M4382" s="4">
        <v>316.3</v>
      </c>
      <c r="N4382" s="4">
        <f>(Table1[[#This Row],[Quantity]]*Table1[[#This Row],[Unit_Price]])*(1-Table1[[#This Row],[Discount_%]]/100)</f>
        <v>316.29600000000005</v>
      </c>
      <c r="O4382" s="4">
        <v>245.67</v>
      </c>
      <c r="P4382" s="4">
        <v>70.63</v>
      </c>
      <c r="Q4382">
        <f>Table1[[#This Row],[Revenue]]-Table1[[#This Row],[Cost]]</f>
        <v>70.630000000000024</v>
      </c>
      <c r="R4382" s="6">
        <f>Table1[[#This Row],[Profit]]/Table1[[#This Row],[Revenue]]</f>
        <v>0.22330066392665188</v>
      </c>
    </row>
    <row r="4383" spans="1:18" x14ac:dyDescent="0.45">
      <c r="A4383" s="1" t="s">
        <v>7866</v>
      </c>
      <c r="B4383" s="1" t="s">
        <v>7867</v>
      </c>
      <c r="C4383" s="1" t="s">
        <v>7</v>
      </c>
      <c r="D4383" s="1" t="s">
        <v>106</v>
      </c>
      <c r="E4383" s="1" t="s">
        <v>4</v>
      </c>
      <c r="F4383" s="2">
        <v>45842</v>
      </c>
      <c r="G4383" s="1" t="str">
        <f>IF(WEEKDAY(Table1[[#This Row],[Order_Date]],2)&gt;=6,"Weekend","Weekday")</f>
        <v>Weekday</v>
      </c>
      <c r="H4383" s="2" t="str">
        <f>TEXT(Table1[[#This Row],[Order_Date]],"mmmm")</f>
        <v>July</v>
      </c>
      <c r="I4383" s="8">
        <f>MONTH(Table1[[#This Row],[Order_Date]])</f>
        <v>7</v>
      </c>
      <c r="J4383" s="8">
        <v>1</v>
      </c>
      <c r="K4383" s="1">
        <v>1015.98</v>
      </c>
      <c r="L4383" s="1">
        <v>0</v>
      </c>
      <c r="M4383" s="1">
        <v>1015.98</v>
      </c>
      <c r="N4383" s="1">
        <f>(Table1[[#This Row],[Quantity]]*Table1[[#This Row],[Unit_Price]])*(1-Table1[[#This Row],[Discount_%]]/100)</f>
        <v>1015.98</v>
      </c>
      <c r="O4383" s="1">
        <v>771.37</v>
      </c>
      <c r="P4383" s="1">
        <v>244.61</v>
      </c>
      <c r="Q4383">
        <f>Table1[[#This Row],[Revenue]]-Table1[[#This Row],[Cost]]</f>
        <v>244.61</v>
      </c>
      <c r="R4383" s="6">
        <f>Table1[[#This Row],[Profit]]/Table1[[#This Row],[Revenue]]</f>
        <v>0.2407626134372724</v>
      </c>
    </row>
    <row r="4384" spans="1:18" x14ac:dyDescent="0.45">
      <c r="A4384" s="4" t="s">
        <v>7868</v>
      </c>
      <c r="B4384" s="4" t="s">
        <v>7869</v>
      </c>
      <c r="C4384" s="4" t="s">
        <v>7</v>
      </c>
      <c r="D4384" s="4" t="s">
        <v>46</v>
      </c>
      <c r="E4384" s="4" t="s">
        <v>4</v>
      </c>
      <c r="F4384" s="5">
        <v>45515</v>
      </c>
      <c r="G4384" s="4" t="str">
        <f>IF(WEEKDAY(Table1[[#This Row],[Order_Date]],2)&gt;=6,"Weekend","Weekday")</f>
        <v>Weekend</v>
      </c>
      <c r="H4384" s="5" t="str">
        <f>TEXT(Table1[[#This Row],[Order_Date]],"mmmm")</f>
        <v>August</v>
      </c>
      <c r="I4384" s="7">
        <f>MONTH(Table1[[#This Row],[Order_Date]])</f>
        <v>8</v>
      </c>
      <c r="J4384" s="7">
        <v>5</v>
      </c>
      <c r="K4384" s="4">
        <v>3269.62</v>
      </c>
      <c r="L4384" s="4">
        <v>20</v>
      </c>
      <c r="M4384" s="4">
        <v>13078.48</v>
      </c>
      <c r="N4384" s="4">
        <f>(Table1[[#This Row],[Quantity]]*Table1[[#This Row],[Unit_Price]])*(1-Table1[[#This Row],[Discount_%]]/100)</f>
        <v>13078.48</v>
      </c>
      <c r="O4384" s="4">
        <v>11019.58</v>
      </c>
      <c r="P4384" s="4">
        <v>2058.9</v>
      </c>
      <c r="Q4384">
        <f>Table1[[#This Row],[Revenue]]-Table1[[#This Row],[Cost]]</f>
        <v>2058.8999999999996</v>
      </c>
      <c r="R4384" s="6">
        <f>Table1[[#This Row],[Profit]]/Table1[[#This Row],[Revenue]]</f>
        <v>0.15742655109768108</v>
      </c>
    </row>
    <row r="4385" spans="1:18" x14ac:dyDescent="0.45">
      <c r="A4385" s="1" t="s">
        <v>7870</v>
      </c>
      <c r="B4385" s="1" t="s">
        <v>7871</v>
      </c>
      <c r="C4385" s="1" t="s">
        <v>2</v>
      </c>
      <c r="D4385" s="1" t="s">
        <v>68</v>
      </c>
      <c r="E4385" s="1" t="s">
        <v>14</v>
      </c>
      <c r="F4385" s="2">
        <v>45877</v>
      </c>
      <c r="G4385" s="1" t="str">
        <f>IF(WEEKDAY(Table1[[#This Row],[Order_Date]],2)&gt;=6,"Weekend","Weekday")</f>
        <v>Weekday</v>
      </c>
      <c r="H4385" s="2" t="str">
        <f>TEXT(Table1[[#This Row],[Order_Date]],"mmmm")</f>
        <v>August</v>
      </c>
      <c r="I4385" s="8">
        <f>MONTH(Table1[[#This Row],[Order_Date]])</f>
        <v>8</v>
      </c>
      <c r="J4385" s="8">
        <v>3</v>
      </c>
      <c r="K4385" s="1">
        <v>3685.68</v>
      </c>
      <c r="L4385" s="1">
        <v>10</v>
      </c>
      <c r="M4385" s="1">
        <v>9951.34</v>
      </c>
      <c r="N4385" s="1">
        <f>(Table1[[#This Row],[Quantity]]*Table1[[#This Row],[Unit_Price]])*(1-Table1[[#This Row],[Discount_%]]/100)</f>
        <v>9951.3359999999993</v>
      </c>
      <c r="O4385" s="1">
        <v>7840.95</v>
      </c>
      <c r="P4385" s="1">
        <v>2110.39</v>
      </c>
      <c r="Q4385">
        <f>Table1[[#This Row],[Revenue]]-Table1[[#This Row],[Cost]]</f>
        <v>2110.3900000000003</v>
      </c>
      <c r="R4385" s="6">
        <f>Table1[[#This Row],[Profit]]/Table1[[#This Row],[Revenue]]</f>
        <v>0.21207093718031941</v>
      </c>
    </row>
    <row r="4386" spans="1:18" x14ac:dyDescent="0.45">
      <c r="A4386" s="4" t="s">
        <v>7872</v>
      </c>
      <c r="B4386" s="4" t="s">
        <v>7873</v>
      </c>
      <c r="C4386" s="4" t="s">
        <v>12</v>
      </c>
      <c r="D4386" s="4" t="s">
        <v>38</v>
      </c>
      <c r="E4386" s="4" t="s">
        <v>4</v>
      </c>
      <c r="F4386" s="5">
        <v>45471</v>
      </c>
      <c r="G4386" s="4" t="str">
        <f>IF(WEEKDAY(Table1[[#This Row],[Order_Date]],2)&gt;=6,"Weekend","Weekday")</f>
        <v>Weekday</v>
      </c>
      <c r="H4386" s="5" t="str">
        <f>TEXT(Table1[[#This Row],[Order_Date]],"mmmm")</f>
        <v>June</v>
      </c>
      <c r="I4386" s="7">
        <f>MONTH(Table1[[#This Row],[Order_Date]])</f>
        <v>6</v>
      </c>
      <c r="J4386" s="7">
        <v>2</v>
      </c>
      <c r="K4386" s="4">
        <v>2659.22</v>
      </c>
      <c r="L4386" s="4">
        <v>20</v>
      </c>
      <c r="M4386" s="4">
        <v>4254.75</v>
      </c>
      <c r="N4386" s="4">
        <f>(Table1[[#This Row],[Quantity]]*Table1[[#This Row],[Unit_Price]])*(1-Table1[[#This Row],[Discount_%]]/100)</f>
        <v>4254.7519999999995</v>
      </c>
      <c r="O4386" s="4">
        <v>2935.75</v>
      </c>
      <c r="P4386" s="4">
        <v>1319</v>
      </c>
      <c r="Q4386">
        <f>Table1[[#This Row],[Revenue]]-Table1[[#This Row],[Cost]]</f>
        <v>1319</v>
      </c>
      <c r="R4386" s="6">
        <f>Table1[[#This Row],[Profit]]/Table1[[#This Row],[Revenue]]</f>
        <v>0.31000646336447502</v>
      </c>
    </row>
    <row r="4387" spans="1:18" x14ac:dyDescent="0.45">
      <c r="A4387" s="1" t="s">
        <v>7874</v>
      </c>
      <c r="B4387" s="1" t="s">
        <v>7875</v>
      </c>
      <c r="C4387" s="1" t="s">
        <v>2</v>
      </c>
      <c r="D4387" s="1" t="s">
        <v>17</v>
      </c>
      <c r="E4387" s="1" t="s">
        <v>4</v>
      </c>
      <c r="F4387" s="2">
        <v>45357</v>
      </c>
      <c r="G4387" s="1" t="str">
        <f>IF(WEEKDAY(Table1[[#This Row],[Order_Date]],2)&gt;=6,"Weekend","Weekday")</f>
        <v>Weekday</v>
      </c>
      <c r="H4387" s="2" t="str">
        <f>TEXT(Table1[[#This Row],[Order_Date]],"mmmm")</f>
        <v>March</v>
      </c>
      <c r="I4387" s="8">
        <f>MONTH(Table1[[#This Row],[Order_Date]])</f>
        <v>3</v>
      </c>
      <c r="J4387" s="8">
        <v>1</v>
      </c>
      <c r="K4387" s="1">
        <v>492.2</v>
      </c>
      <c r="L4387" s="1">
        <v>20</v>
      </c>
      <c r="M4387" s="1">
        <v>393.76</v>
      </c>
      <c r="N4387" s="1">
        <f>(Table1[[#This Row],[Quantity]]*Table1[[#This Row],[Unit_Price]])*(1-Table1[[#This Row],[Discount_%]]/100)</f>
        <v>393.76</v>
      </c>
      <c r="O4387" s="1">
        <v>310.63</v>
      </c>
      <c r="P4387" s="1">
        <v>83.13</v>
      </c>
      <c r="Q4387">
        <f>Table1[[#This Row],[Revenue]]-Table1[[#This Row],[Cost]]</f>
        <v>83.13</v>
      </c>
      <c r="R4387" s="6">
        <f>Table1[[#This Row],[Profit]]/Table1[[#This Row],[Revenue]]</f>
        <v>0.21111844778545305</v>
      </c>
    </row>
    <row r="4388" spans="1:18" x14ac:dyDescent="0.45">
      <c r="A4388" s="4" t="s">
        <v>7876</v>
      </c>
      <c r="B4388" s="4" t="s">
        <v>7877</v>
      </c>
      <c r="C4388" s="4" t="s">
        <v>2</v>
      </c>
      <c r="D4388" s="4" t="s">
        <v>68</v>
      </c>
      <c r="E4388" s="4" t="s">
        <v>22</v>
      </c>
      <c r="F4388" s="5">
        <v>45297</v>
      </c>
      <c r="G4388" s="4" t="str">
        <f>IF(WEEKDAY(Table1[[#This Row],[Order_Date]],2)&gt;=6,"Weekend","Weekday")</f>
        <v>Weekend</v>
      </c>
      <c r="H4388" s="5" t="str">
        <f>TEXT(Table1[[#This Row],[Order_Date]],"mmmm")</f>
        <v>January</v>
      </c>
      <c r="I4388" s="7">
        <f>MONTH(Table1[[#This Row],[Order_Date]])</f>
        <v>1</v>
      </c>
      <c r="J4388" s="7">
        <v>1</v>
      </c>
      <c r="K4388" s="4">
        <v>2226.5</v>
      </c>
      <c r="L4388" s="4">
        <v>10</v>
      </c>
      <c r="M4388" s="4">
        <v>2003.85</v>
      </c>
      <c r="N4388" s="4">
        <f>(Table1[[#This Row],[Quantity]]*Table1[[#This Row],[Unit_Price]])*(1-Table1[[#This Row],[Discount_%]]/100)</f>
        <v>2003.8500000000001</v>
      </c>
      <c r="O4388" s="4">
        <v>1358.11</v>
      </c>
      <c r="P4388" s="4">
        <v>645.74</v>
      </c>
      <c r="Q4388">
        <f>Table1[[#This Row],[Revenue]]-Table1[[#This Row],[Cost]]</f>
        <v>645.74</v>
      </c>
      <c r="R4388" s="6">
        <f>Table1[[#This Row],[Profit]]/Table1[[#This Row],[Revenue]]</f>
        <v>0.32224966938643113</v>
      </c>
    </row>
    <row r="4389" spans="1:18" x14ac:dyDescent="0.45">
      <c r="A4389" s="1" t="s">
        <v>7878</v>
      </c>
      <c r="B4389" s="1" t="s">
        <v>1786</v>
      </c>
      <c r="C4389" s="1" t="s">
        <v>28</v>
      </c>
      <c r="D4389" s="1" t="s">
        <v>85</v>
      </c>
      <c r="E4389" s="1" t="s">
        <v>4</v>
      </c>
      <c r="F4389" s="2">
        <v>45959</v>
      </c>
      <c r="G4389" s="1" t="str">
        <f>IF(WEEKDAY(Table1[[#This Row],[Order_Date]],2)&gt;=6,"Weekend","Weekday")</f>
        <v>Weekday</v>
      </c>
      <c r="H4389" s="2" t="str">
        <f>TEXT(Table1[[#This Row],[Order_Date]],"mmmm")</f>
        <v>October</v>
      </c>
      <c r="I4389" s="8">
        <f>MONTH(Table1[[#This Row],[Order_Date]])</f>
        <v>10</v>
      </c>
      <c r="J4389" s="8">
        <v>4</v>
      </c>
      <c r="K4389" s="1">
        <v>1376.39</v>
      </c>
      <c r="L4389" s="1">
        <v>15</v>
      </c>
      <c r="M4389" s="1">
        <v>4679.7299999999996</v>
      </c>
      <c r="N4389" s="1">
        <f>(Table1[[#This Row],[Quantity]]*Table1[[#This Row],[Unit_Price]])*(1-Table1[[#This Row],[Discount_%]]/100)</f>
        <v>4679.7260000000006</v>
      </c>
      <c r="O4389" s="1">
        <v>3811.12</v>
      </c>
      <c r="P4389" s="1">
        <v>868.61</v>
      </c>
      <c r="Q4389">
        <f>Table1[[#This Row],[Revenue]]-Table1[[#This Row],[Cost]]</f>
        <v>868.60999999999967</v>
      </c>
      <c r="R4389" s="6">
        <f>Table1[[#This Row],[Profit]]/Table1[[#This Row],[Revenue]]</f>
        <v>0.18561113568517845</v>
      </c>
    </row>
    <row r="4390" spans="1:18" x14ac:dyDescent="0.45">
      <c r="A4390" s="4" t="s">
        <v>7879</v>
      </c>
      <c r="B4390" s="4" t="s">
        <v>7880</v>
      </c>
      <c r="C4390" s="4" t="s">
        <v>20</v>
      </c>
      <c r="D4390" s="4" t="s">
        <v>103</v>
      </c>
      <c r="E4390" s="4" t="s">
        <v>9</v>
      </c>
      <c r="F4390" s="5">
        <v>45342</v>
      </c>
      <c r="G4390" s="4" t="str">
        <f>IF(WEEKDAY(Table1[[#This Row],[Order_Date]],2)&gt;=6,"Weekend","Weekday")</f>
        <v>Weekday</v>
      </c>
      <c r="H4390" s="5" t="str">
        <f>TEXT(Table1[[#This Row],[Order_Date]],"mmmm")</f>
        <v>February</v>
      </c>
      <c r="I4390" s="7">
        <f>MONTH(Table1[[#This Row],[Order_Date]])</f>
        <v>2</v>
      </c>
      <c r="J4390" s="7">
        <v>2</v>
      </c>
      <c r="K4390" s="4">
        <v>182.48</v>
      </c>
      <c r="L4390" s="4">
        <v>5</v>
      </c>
      <c r="M4390" s="4">
        <v>346.71</v>
      </c>
      <c r="N4390" s="4">
        <f>(Table1[[#This Row],[Quantity]]*Table1[[#This Row],[Unit_Price]])*(1-Table1[[#This Row],[Discount_%]]/100)</f>
        <v>346.71199999999999</v>
      </c>
      <c r="O4390" s="4">
        <v>241.86</v>
      </c>
      <c r="P4390" s="4">
        <v>104.85</v>
      </c>
      <c r="Q4390">
        <f>Table1[[#This Row],[Revenue]]-Table1[[#This Row],[Cost]]</f>
        <v>104.84999999999997</v>
      </c>
      <c r="R4390" s="6">
        <f>Table1[[#This Row],[Profit]]/Table1[[#This Row],[Revenue]]</f>
        <v>0.3024141213117591</v>
      </c>
    </row>
    <row r="4391" spans="1:18" x14ac:dyDescent="0.45">
      <c r="A4391" s="1" t="s">
        <v>7881</v>
      </c>
      <c r="B4391" s="1" t="s">
        <v>7882</v>
      </c>
      <c r="C4391" s="1" t="s">
        <v>2</v>
      </c>
      <c r="D4391" s="1" t="s">
        <v>68</v>
      </c>
      <c r="E4391" s="1" t="s">
        <v>9</v>
      </c>
      <c r="F4391" s="2">
        <v>45574</v>
      </c>
      <c r="G4391" s="1" t="str">
        <f>IF(WEEKDAY(Table1[[#This Row],[Order_Date]],2)&gt;=6,"Weekend","Weekday")</f>
        <v>Weekday</v>
      </c>
      <c r="H4391" s="2" t="str">
        <f>TEXT(Table1[[#This Row],[Order_Date]],"mmmm")</f>
        <v>October</v>
      </c>
      <c r="I4391" s="8">
        <f>MONTH(Table1[[#This Row],[Order_Date]])</f>
        <v>10</v>
      </c>
      <c r="J4391" s="8">
        <v>3</v>
      </c>
      <c r="K4391" s="1">
        <v>1346.36</v>
      </c>
      <c r="L4391" s="1">
        <v>20</v>
      </c>
      <c r="M4391" s="1">
        <v>3231.26</v>
      </c>
      <c r="N4391" s="1">
        <f>(Table1[[#This Row],[Quantity]]*Table1[[#This Row],[Unit_Price]])*(1-Table1[[#This Row],[Discount_%]]/100)</f>
        <v>3231.2640000000001</v>
      </c>
      <c r="O4391" s="1">
        <v>2287.7199999999998</v>
      </c>
      <c r="P4391" s="1">
        <v>943.54</v>
      </c>
      <c r="Q4391">
        <f>Table1[[#This Row],[Revenue]]-Table1[[#This Row],[Cost]]</f>
        <v>943.54000000000042</v>
      </c>
      <c r="R4391" s="6">
        <f>Table1[[#This Row],[Profit]]/Table1[[#This Row],[Revenue]]</f>
        <v>0.29200373847972616</v>
      </c>
    </row>
    <row r="4392" spans="1:18" x14ac:dyDescent="0.45">
      <c r="A4392" s="4" t="s">
        <v>7883</v>
      </c>
      <c r="B4392" s="4" t="s">
        <v>3681</v>
      </c>
      <c r="C4392" s="4" t="s">
        <v>28</v>
      </c>
      <c r="D4392" s="4" t="s">
        <v>85</v>
      </c>
      <c r="E4392" s="4" t="s">
        <v>22</v>
      </c>
      <c r="F4392" s="5">
        <v>45450</v>
      </c>
      <c r="G4392" s="4" t="str">
        <f>IF(WEEKDAY(Table1[[#This Row],[Order_Date]],2)&gt;=6,"Weekend","Weekday")</f>
        <v>Weekday</v>
      </c>
      <c r="H4392" s="5" t="str">
        <f>TEXT(Table1[[#This Row],[Order_Date]],"mmmm")</f>
        <v>June</v>
      </c>
      <c r="I4392" s="7">
        <f>MONTH(Table1[[#This Row],[Order_Date]])</f>
        <v>6</v>
      </c>
      <c r="J4392" s="7">
        <v>1</v>
      </c>
      <c r="K4392" s="4">
        <v>2981.65</v>
      </c>
      <c r="L4392" s="4">
        <v>5</v>
      </c>
      <c r="M4392" s="4">
        <v>2832.57</v>
      </c>
      <c r="N4392" s="4">
        <f>(Table1[[#This Row],[Quantity]]*Table1[[#This Row],[Unit_Price]])*(1-Table1[[#This Row],[Discount_%]]/100)</f>
        <v>2832.5675000000001</v>
      </c>
      <c r="O4392" s="4">
        <v>2235.11</v>
      </c>
      <c r="P4392" s="4">
        <v>597.46</v>
      </c>
      <c r="Q4392">
        <f>Table1[[#This Row],[Revenue]]-Table1[[#This Row],[Cost]]</f>
        <v>597.46</v>
      </c>
      <c r="R4392" s="6">
        <f>Table1[[#This Row],[Profit]]/Table1[[#This Row],[Revenue]]</f>
        <v>0.21092506098701885</v>
      </c>
    </row>
    <row r="4393" spans="1:18" x14ac:dyDescent="0.45">
      <c r="A4393" s="1" t="s">
        <v>7884</v>
      </c>
      <c r="B4393" s="1" t="s">
        <v>7885</v>
      </c>
      <c r="C4393" s="1" t="s">
        <v>7</v>
      </c>
      <c r="D4393" s="1" t="s">
        <v>8</v>
      </c>
      <c r="E4393" s="1" t="s">
        <v>9</v>
      </c>
      <c r="F4393" s="2">
        <v>45778</v>
      </c>
      <c r="G4393" s="1" t="str">
        <f>IF(WEEKDAY(Table1[[#This Row],[Order_Date]],2)&gt;=6,"Weekend","Weekday")</f>
        <v>Weekday</v>
      </c>
      <c r="H4393" s="2" t="str">
        <f>TEXT(Table1[[#This Row],[Order_Date]],"mmmm")</f>
        <v>May</v>
      </c>
      <c r="I4393" s="8">
        <f>MONTH(Table1[[#This Row],[Order_Date]])</f>
        <v>5</v>
      </c>
      <c r="J4393" s="8">
        <v>1</v>
      </c>
      <c r="K4393" s="1">
        <v>2159.14</v>
      </c>
      <c r="L4393" s="1">
        <v>15</v>
      </c>
      <c r="M4393" s="1">
        <v>1835.27</v>
      </c>
      <c r="N4393" s="1">
        <f>(Table1[[#This Row],[Quantity]]*Table1[[#This Row],[Unit_Price]])*(1-Table1[[#This Row],[Discount_%]]/100)</f>
        <v>1835.2689999999998</v>
      </c>
      <c r="O4393" s="1">
        <v>1141.67</v>
      </c>
      <c r="P4393" s="1">
        <v>693.6</v>
      </c>
      <c r="Q4393">
        <f>Table1[[#This Row],[Revenue]]-Table1[[#This Row],[Cost]]</f>
        <v>693.59999999999991</v>
      </c>
      <c r="R4393" s="6">
        <f>Table1[[#This Row],[Profit]]/Table1[[#This Row],[Revenue]]</f>
        <v>0.3779280432851842</v>
      </c>
    </row>
    <row r="4394" spans="1:18" x14ac:dyDescent="0.45">
      <c r="A4394" s="4" t="s">
        <v>7886</v>
      </c>
      <c r="B4394" s="4" t="s">
        <v>7887</v>
      </c>
      <c r="C4394" s="4" t="s">
        <v>2</v>
      </c>
      <c r="D4394" s="4" t="s">
        <v>3</v>
      </c>
      <c r="E4394" s="4" t="s">
        <v>4</v>
      </c>
      <c r="F4394" s="5">
        <v>45802</v>
      </c>
      <c r="G4394" s="4" t="str">
        <f>IF(WEEKDAY(Table1[[#This Row],[Order_Date]],2)&gt;=6,"Weekend","Weekday")</f>
        <v>Weekend</v>
      </c>
      <c r="H4394" s="5" t="str">
        <f>TEXT(Table1[[#This Row],[Order_Date]],"mmmm")</f>
        <v>May</v>
      </c>
      <c r="I4394" s="7">
        <f>MONTH(Table1[[#This Row],[Order_Date]])</f>
        <v>5</v>
      </c>
      <c r="J4394" s="7">
        <v>1</v>
      </c>
      <c r="K4394" s="4">
        <v>3841.34</v>
      </c>
      <c r="L4394" s="4">
        <v>0</v>
      </c>
      <c r="M4394" s="4">
        <v>3841.34</v>
      </c>
      <c r="N4394" s="4">
        <f>(Table1[[#This Row],[Quantity]]*Table1[[#This Row],[Unit_Price]])*(1-Table1[[#This Row],[Discount_%]]/100)</f>
        <v>3841.34</v>
      </c>
      <c r="O4394" s="4">
        <v>3183.65</v>
      </c>
      <c r="P4394" s="4">
        <v>657.69</v>
      </c>
      <c r="Q4394">
        <f>Table1[[#This Row],[Revenue]]-Table1[[#This Row],[Cost]]</f>
        <v>657.69</v>
      </c>
      <c r="R4394" s="6">
        <f>Table1[[#This Row],[Profit]]/Table1[[#This Row],[Revenue]]</f>
        <v>0.17121369105572534</v>
      </c>
    </row>
    <row r="4395" spans="1:18" x14ac:dyDescent="0.45">
      <c r="A4395" s="1" t="s">
        <v>7888</v>
      </c>
      <c r="B4395" s="1" t="s">
        <v>7889</v>
      </c>
      <c r="C4395" s="1" t="s">
        <v>28</v>
      </c>
      <c r="D4395" s="1" t="s">
        <v>29</v>
      </c>
      <c r="E4395" s="1" t="s">
        <v>14</v>
      </c>
      <c r="F4395" s="2">
        <v>45961</v>
      </c>
      <c r="G4395" s="1" t="str">
        <f>IF(WEEKDAY(Table1[[#This Row],[Order_Date]],2)&gt;=6,"Weekend","Weekday")</f>
        <v>Weekday</v>
      </c>
      <c r="H4395" s="2" t="str">
        <f>TEXT(Table1[[#This Row],[Order_Date]],"mmmm")</f>
        <v>October</v>
      </c>
      <c r="I4395" s="8">
        <f>MONTH(Table1[[#This Row],[Order_Date]])</f>
        <v>10</v>
      </c>
      <c r="J4395" s="8">
        <v>5</v>
      </c>
      <c r="K4395" s="1">
        <v>2202.08</v>
      </c>
      <c r="L4395" s="1">
        <v>10</v>
      </c>
      <c r="M4395" s="1">
        <v>9909.36</v>
      </c>
      <c r="N4395" s="1">
        <f>(Table1[[#This Row],[Quantity]]*Table1[[#This Row],[Unit_Price]])*(1-Table1[[#This Row],[Discount_%]]/100)</f>
        <v>9909.36</v>
      </c>
      <c r="O4395" s="1">
        <v>6248.13</v>
      </c>
      <c r="P4395" s="1">
        <v>3661.23</v>
      </c>
      <c r="Q4395">
        <f>Table1[[#This Row],[Revenue]]-Table1[[#This Row],[Cost]]</f>
        <v>3661.2300000000005</v>
      </c>
      <c r="R4395" s="6">
        <f>Table1[[#This Row],[Profit]]/Table1[[#This Row],[Revenue]]</f>
        <v>0.36947189324033031</v>
      </c>
    </row>
    <row r="4396" spans="1:18" x14ac:dyDescent="0.45">
      <c r="A4396" s="4" t="s">
        <v>7890</v>
      </c>
      <c r="B4396" s="4" t="s">
        <v>7891</v>
      </c>
      <c r="C4396" s="4" t="s">
        <v>2</v>
      </c>
      <c r="D4396" s="4" t="s">
        <v>82</v>
      </c>
      <c r="E4396" s="4" t="s">
        <v>4</v>
      </c>
      <c r="F4396" s="5">
        <v>45630</v>
      </c>
      <c r="G4396" s="4" t="str">
        <f>IF(WEEKDAY(Table1[[#This Row],[Order_Date]],2)&gt;=6,"Weekend","Weekday")</f>
        <v>Weekday</v>
      </c>
      <c r="H4396" s="5" t="str">
        <f>TEXT(Table1[[#This Row],[Order_Date]],"mmmm")</f>
        <v>December</v>
      </c>
      <c r="I4396" s="7">
        <f>MONTH(Table1[[#This Row],[Order_Date]])</f>
        <v>12</v>
      </c>
      <c r="J4396" s="7">
        <v>5</v>
      </c>
      <c r="K4396" s="4">
        <v>2629.54</v>
      </c>
      <c r="L4396" s="4">
        <v>15</v>
      </c>
      <c r="M4396" s="4">
        <v>11175.55</v>
      </c>
      <c r="N4396" s="4">
        <f>(Table1[[#This Row],[Quantity]]*Table1[[#This Row],[Unit_Price]])*(1-Table1[[#This Row],[Discount_%]]/100)</f>
        <v>11175.545</v>
      </c>
      <c r="O4396" s="4">
        <v>9144.84</v>
      </c>
      <c r="P4396" s="4">
        <v>2030.71</v>
      </c>
      <c r="Q4396">
        <f>Table1[[#This Row],[Revenue]]-Table1[[#This Row],[Cost]]</f>
        <v>2030.7099999999991</v>
      </c>
      <c r="R4396" s="6">
        <f>Table1[[#This Row],[Profit]]/Table1[[#This Row],[Revenue]]</f>
        <v>0.18171007243491374</v>
      </c>
    </row>
    <row r="4397" spans="1:18" x14ac:dyDescent="0.45">
      <c r="A4397" s="1" t="s">
        <v>7892</v>
      </c>
      <c r="B4397" s="1" t="s">
        <v>1630</v>
      </c>
      <c r="C4397" s="1" t="s">
        <v>20</v>
      </c>
      <c r="D4397" s="1" t="s">
        <v>21</v>
      </c>
      <c r="E4397" s="1" t="s">
        <v>22</v>
      </c>
      <c r="F4397" s="2">
        <v>45522</v>
      </c>
      <c r="G4397" s="1" t="str">
        <f>IF(WEEKDAY(Table1[[#This Row],[Order_Date]],2)&gt;=6,"Weekend","Weekday")</f>
        <v>Weekend</v>
      </c>
      <c r="H4397" s="2" t="str">
        <f>TEXT(Table1[[#This Row],[Order_Date]],"mmmm")</f>
        <v>August</v>
      </c>
      <c r="I4397" s="8">
        <f>MONTH(Table1[[#This Row],[Order_Date]])</f>
        <v>8</v>
      </c>
      <c r="J4397" s="8">
        <v>4</v>
      </c>
      <c r="K4397" s="1">
        <v>1301.58</v>
      </c>
      <c r="L4397" s="1">
        <v>5</v>
      </c>
      <c r="M4397" s="1">
        <v>4946</v>
      </c>
      <c r="N4397" s="1">
        <f>(Table1[[#This Row],[Quantity]]*Table1[[#This Row],[Unit_Price]])*(1-Table1[[#This Row],[Discount_%]]/100)</f>
        <v>4946.0039999999999</v>
      </c>
      <c r="O4397" s="1">
        <v>3405.07</v>
      </c>
      <c r="P4397" s="1">
        <v>1540.93</v>
      </c>
      <c r="Q4397">
        <f>Table1[[#This Row],[Revenue]]-Table1[[#This Row],[Cost]]</f>
        <v>1540.9299999999998</v>
      </c>
      <c r="R4397" s="6">
        <f>Table1[[#This Row],[Profit]]/Table1[[#This Row],[Revenue]]</f>
        <v>0.31155074807925598</v>
      </c>
    </row>
    <row r="4398" spans="1:18" x14ac:dyDescent="0.45">
      <c r="A4398" s="4" t="s">
        <v>7893</v>
      </c>
      <c r="B4398" s="4" t="s">
        <v>7894</v>
      </c>
      <c r="C4398" s="4" t="s">
        <v>12</v>
      </c>
      <c r="D4398" s="4" t="s">
        <v>32</v>
      </c>
      <c r="E4398" s="4" t="s">
        <v>9</v>
      </c>
      <c r="F4398" s="5">
        <v>45524</v>
      </c>
      <c r="G4398" s="4" t="str">
        <f>IF(WEEKDAY(Table1[[#This Row],[Order_Date]],2)&gt;=6,"Weekend","Weekday")</f>
        <v>Weekday</v>
      </c>
      <c r="H4398" s="5" t="str">
        <f>TEXT(Table1[[#This Row],[Order_Date]],"mmmm")</f>
        <v>August</v>
      </c>
      <c r="I4398" s="7">
        <f>MONTH(Table1[[#This Row],[Order_Date]])</f>
        <v>8</v>
      </c>
      <c r="J4398" s="7">
        <v>3</v>
      </c>
      <c r="K4398" s="4">
        <v>2989.8</v>
      </c>
      <c r="L4398" s="4">
        <v>15</v>
      </c>
      <c r="M4398" s="4">
        <v>7623.99</v>
      </c>
      <c r="N4398" s="4">
        <f>(Table1[[#This Row],[Quantity]]*Table1[[#This Row],[Unit_Price]])*(1-Table1[[#This Row],[Discount_%]]/100)</f>
        <v>7623.9900000000007</v>
      </c>
      <c r="O4398" s="4">
        <v>4835.09</v>
      </c>
      <c r="P4398" s="4">
        <v>2788.9</v>
      </c>
      <c r="Q4398">
        <f>Table1[[#This Row],[Revenue]]-Table1[[#This Row],[Cost]]</f>
        <v>2788.8999999999996</v>
      </c>
      <c r="R4398" s="6">
        <f>Table1[[#This Row],[Profit]]/Table1[[#This Row],[Revenue]]</f>
        <v>0.36580583132978928</v>
      </c>
    </row>
    <row r="4399" spans="1:18" x14ac:dyDescent="0.45">
      <c r="A4399" s="1" t="s">
        <v>7895</v>
      </c>
      <c r="B4399" s="1" t="s">
        <v>7896</v>
      </c>
      <c r="C4399" s="1" t="s">
        <v>7</v>
      </c>
      <c r="D4399" s="1" t="s">
        <v>8</v>
      </c>
      <c r="E4399" s="1" t="s">
        <v>14</v>
      </c>
      <c r="F4399" s="2">
        <v>45415</v>
      </c>
      <c r="G4399" s="1" t="str">
        <f>IF(WEEKDAY(Table1[[#This Row],[Order_Date]],2)&gt;=6,"Weekend","Weekday")</f>
        <v>Weekday</v>
      </c>
      <c r="H4399" s="2" t="str">
        <f>TEXT(Table1[[#This Row],[Order_Date]],"mmmm")</f>
        <v>May</v>
      </c>
      <c r="I4399" s="8">
        <f>MONTH(Table1[[#This Row],[Order_Date]])</f>
        <v>5</v>
      </c>
      <c r="J4399" s="8">
        <v>5</v>
      </c>
      <c r="K4399" s="1">
        <v>2428.4299999999998</v>
      </c>
      <c r="L4399" s="1">
        <v>10</v>
      </c>
      <c r="M4399" s="1">
        <v>10927.93</v>
      </c>
      <c r="N4399" s="1">
        <f>(Table1[[#This Row],[Quantity]]*Table1[[#This Row],[Unit_Price]])*(1-Table1[[#This Row],[Discount_%]]/100)</f>
        <v>10927.934999999999</v>
      </c>
      <c r="O4399" s="1">
        <v>7000.35</v>
      </c>
      <c r="P4399" s="1">
        <v>3927.58</v>
      </c>
      <c r="Q4399">
        <f>Table1[[#This Row],[Revenue]]-Table1[[#This Row],[Cost]]</f>
        <v>3927.58</v>
      </c>
      <c r="R4399" s="6">
        <f>Table1[[#This Row],[Profit]]/Table1[[#This Row],[Revenue]]</f>
        <v>0.35940749986502474</v>
      </c>
    </row>
    <row r="4400" spans="1:18" x14ac:dyDescent="0.45">
      <c r="A4400" s="4" t="s">
        <v>7897</v>
      </c>
      <c r="B4400" s="4" t="s">
        <v>3168</v>
      </c>
      <c r="C4400" s="4" t="s">
        <v>2</v>
      </c>
      <c r="D4400" s="4" t="s">
        <v>17</v>
      </c>
      <c r="E4400" s="4" t="s">
        <v>14</v>
      </c>
      <c r="F4400" s="5">
        <v>45763</v>
      </c>
      <c r="G4400" s="4" t="str">
        <f>IF(WEEKDAY(Table1[[#This Row],[Order_Date]],2)&gt;=6,"Weekend","Weekday")</f>
        <v>Weekday</v>
      </c>
      <c r="H4400" s="5" t="str">
        <f>TEXT(Table1[[#This Row],[Order_Date]],"mmmm")</f>
        <v>April</v>
      </c>
      <c r="I4400" s="7">
        <f>MONTH(Table1[[#This Row],[Order_Date]])</f>
        <v>4</v>
      </c>
      <c r="J4400" s="7">
        <v>4</v>
      </c>
      <c r="K4400" s="4">
        <v>1479.52</v>
      </c>
      <c r="L4400" s="4">
        <v>15</v>
      </c>
      <c r="M4400" s="4">
        <v>5030.37</v>
      </c>
      <c r="N4400" s="4">
        <f>(Table1[[#This Row],[Quantity]]*Table1[[#This Row],[Unit_Price]])*(1-Table1[[#This Row],[Discount_%]]/100)</f>
        <v>5030.3679999999995</v>
      </c>
      <c r="O4400" s="4">
        <v>4160.8599999999997</v>
      </c>
      <c r="P4400" s="4">
        <v>869.51</v>
      </c>
      <c r="Q4400">
        <f>Table1[[#This Row],[Revenue]]-Table1[[#This Row],[Cost]]</f>
        <v>869.51000000000022</v>
      </c>
      <c r="R4400" s="6">
        <f>Table1[[#This Row],[Profit]]/Table1[[#This Row],[Revenue]]</f>
        <v>0.17285209636666884</v>
      </c>
    </row>
    <row r="4401" spans="1:18" x14ac:dyDescent="0.45">
      <c r="A4401" s="1" t="s">
        <v>7898</v>
      </c>
      <c r="B4401" s="1" t="s">
        <v>7899</v>
      </c>
      <c r="C4401" s="1" t="s">
        <v>12</v>
      </c>
      <c r="D4401" s="1" t="s">
        <v>41</v>
      </c>
      <c r="E4401" s="1" t="s">
        <v>4</v>
      </c>
      <c r="F4401" s="2">
        <v>45672</v>
      </c>
      <c r="G4401" s="1" t="str">
        <f>IF(WEEKDAY(Table1[[#This Row],[Order_Date]],2)&gt;=6,"Weekend","Weekday")</f>
        <v>Weekday</v>
      </c>
      <c r="H4401" s="2" t="str">
        <f>TEXT(Table1[[#This Row],[Order_Date]],"mmmm")</f>
        <v>January</v>
      </c>
      <c r="I4401" s="8">
        <f>MONTH(Table1[[#This Row],[Order_Date]])</f>
        <v>1</v>
      </c>
      <c r="J4401" s="8">
        <v>2</v>
      </c>
      <c r="K4401" s="1">
        <v>1991.02</v>
      </c>
      <c r="L4401" s="1">
        <v>0</v>
      </c>
      <c r="M4401" s="1">
        <v>3982.04</v>
      </c>
      <c r="N4401" s="1">
        <f>(Table1[[#This Row],[Quantity]]*Table1[[#This Row],[Unit_Price]])*(1-Table1[[#This Row],[Discount_%]]/100)</f>
        <v>3982.04</v>
      </c>
      <c r="O4401" s="1">
        <v>3087.01</v>
      </c>
      <c r="P4401" s="1">
        <v>895.03</v>
      </c>
      <c r="Q4401">
        <f>Table1[[#This Row],[Revenue]]-Table1[[#This Row],[Cost]]</f>
        <v>895.02999999999975</v>
      </c>
      <c r="R4401" s="6">
        <f>Table1[[#This Row],[Profit]]/Table1[[#This Row],[Revenue]]</f>
        <v>0.22476670249419894</v>
      </c>
    </row>
    <row r="4402" spans="1:18" x14ac:dyDescent="0.45">
      <c r="A4402" s="4" t="s">
        <v>7900</v>
      </c>
      <c r="B4402" s="4" t="s">
        <v>7901</v>
      </c>
      <c r="C4402" s="4" t="s">
        <v>2</v>
      </c>
      <c r="D4402" s="4" t="s">
        <v>82</v>
      </c>
      <c r="E4402" s="4" t="s">
        <v>4</v>
      </c>
      <c r="F4402" s="5">
        <v>45816</v>
      </c>
      <c r="G4402" s="4" t="str">
        <f>IF(WEEKDAY(Table1[[#This Row],[Order_Date]],2)&gt;=6,"Weekend","Weekday")</f>
        <v>Weekend</v>
      </c>
      <c r="H4402" s="5" t="str">
        <f>TEXT(Table1[[#This Row],[Order_Date]],"mmmm")</f>
        <v>June</v>
      </c>
      <c r="I4402" s="7">
        <f>MONTH(Table1[[#This Row],[Order_Date]])</f>
        <v>6</v>
      </c>
      <c r="J4402" s="7">
        <v>4</v>
      </c>
      <c r="K4402" s="4">
        <v>1582.96</v>
      </c>
      <c r="L4402" s="4">
        <v>10</v>
      </c>
      <c r="M4402" s="4">
        <v>5698.66</v>
      </c>
      <c r="N4402" s="4">
        <f>(Table1[[#This Row],[Quantity]]*Table1[[#This Row],[Unit_Price]])*(1-Table1[[#This Row],[Discount_%]]/100)</f>
        <v>5698.6559999999999</v>
      </c>
      <c r="O4402" s="4">
        <v>4655.9399999999996</v>
      </c>
      <c r="P4402" s="4">
        <v>1042.72</v>
      </c>
      <c r="Q4402">
        <f>Table1[[#This Row],[Revenue]]-Table1[[#This Row],[Cost]]</f>
        <v>1042.7200000000003</v>
      </c>
      <c r="R4402" s="6">
        <f>Table1[[#This Row],[Profit]]/Table1[[#This Row],[Revenue]]</f>
        <v>0.18297634882586433</v>
      </c>
    </row>
    <row r="4403" spans="1:18" x14ac:dyDescent="0.45">
      <c r="A4403" s="1" t="s">
        <v>7902</v>
      </c>
      <c r="B4403" s="1" t="s">
        <v>7903</v>
      </c>
      <c r="C4403" s="1" t="s">
        <v>12</v>
      </c>
      <c r="D4403" s="1" t="s">
        <v>38</v>
      </c>
      <c r="E4403" s="1" t="s">
        <v>4</v>
      </c>
      <c r="F4403" s="2">
        <v>45327</v>
      </c>
      <c r="G4403" s="1" t="str">
        <f>IF(WEEKDAY(Table1[[#This Row],[Order_Date]],2)&gt;=6,"Weekend","Weekday")</f>
        <v>Weekday</v>
      </c>
      <c r="H4403" s="2" t="str">
        <f>TEXT(Table1[[#This Row],[Order_Date]],"mmmm")</f>
        <v>February</v>
      </c>
      <c r="I4403" s="8">
        <f>MONTH(Table1[[#This Row],[Order_Date]])</f>
        <v>2</v>
      </c>
      <c r="J4403" s="8">
        <v>1</v>
      </c>
      <c r="K4403" s="1">
        <v>4511.3599999999997</v>
      </c>
      <c r="L4403" s="1">
        <v>15</v>
      </c>
      <c r="M4403" s="1">
        <v>3834.66</v>
      </c>
      <c r="N4403" s="1">
        <f>(Table1[[#This Row],[Quantity]]*Table1[[#This Row],[Unit_Price]])*(1-Table1[[#This Row],[Discount_%]]/100)</f>
        <v>3834.6559999999995</v>
      </c>
      <c r="O4403" s="1">
        <v>2609.83</v>
      </c>
      <c r="P4403" s="1">
        <v>1224.83</v>
      </c>
      <c r="Q4403">
        <f>Table1[[#This Row],[Revenue]]-Table1[[#This Row],[Cost]]</f>
        <v>1224.83</v>
      </c>
      <c r="R4403" s="6">
        <f>Table1[[#This Row],[Profit]]/Table1[[#This Row],[Revenue]]</f>
        <v>0.31941032581767353</v>
      </c>
    </row>
    <row r="4404" spans="1:18" x14ac:dyDescent="0.45">
      <c r="A4404" s="4" t="s">
        <v>7904</v>
      </c>
      <c r="B4404" s="4" t="s">
        <v>7905</v>
      </c>
      <c r="C4404" s="4" t="s">
        <v>2</v>
      </c>
      <c r="D4404" s="4" t="s">
        <v>65</v>
      </c>
      <c r="E4404" s="4" t="s">
        <v>4</v>
      </c>
      <c r="F4404" s="5">
        <v>45967</v>
      </c>
      <c r="G4404" s="4" t="str">
        <f>IF(WEEKDAY(Table1[[#This Row],[Order_Date]],2)&gt;=6,"Weekend","Weekday")</f>
        <v>Weekday</v>
      </c>
      <c r="H4404" s="5" t="str">
        <f>TEXT(Table1[[#This Row],[Order_Date]],"mmmm")</f>
        <v>November</v>
      </c>
      <c r="I4404" s="7">
        <f>MONTH(Table1[[#This Row],[Order_Date]])</f>
        <v>11</v>
      </c>
      <c r="J4404" s="7">
        <v>1</v>
      </c>
      <c r="K4404" s="4">
        <v>2578.34</v>
      </c>
      <c r="L4404" s="4">
        <v>15</v>
      </c>
      <c r="M4404" s="4">
        <v>2191.59</v>
      </c>
      <c r="N4404" s="4">
        <f>(Table1[[#This Row],[Quantity]]*Table1[[#This Row],[Unit_Price]])*(1-Table1[[#This Row],[Discount_%]]/100)</f>
        <v>2191.5889999999999</v>
      </c>
      <c r="O4404" s="4">
        <v>1671.33</v>
      </c>
      <c r="P4404" s="4">
        <v>520.26</v>
      </c>
      <c r="Q4404">
        <f>Table1[[#This Row],[Revenue]]-Table1[[#This Row],[Cost]]</f>
        <v>520.26000000000022</v>
      </c>
      <c r="R4404" s="6">
        <f>Table1[[#This Row],[Profit]]/Table1[[#This Row],[Revenue]]</f>
        <v>0.23738929270529613</v>
      </c>
    </row>
    <row r="4405" spans="1:18" x14ac:dyDescent="0.45">
      <c r="A4405" s="1" t="s">
        <v>7906</v>
      </c>
      <c r="B4405" s="1" t="s">
        <v>2005</v>
      </c>
      <c r="C4405" s="1" t="s">
        <v>2</v>
      </c>
      <c r="D4405" s="1" t="s">
        <v>3</v>
      </c>
      <c r="E4405" s="1" t="s">
        <v>22</v>
      </c>
      <c r="F4405" s="2">
        <v>46014</v>
      </c>
      <c r="G4405" s="1" t="str">
        <f>IF(WEEKDAY(Table1[[#This Row],[Order_Date]],2)&gt;=6,"Weekend","Weekday")</f>
        <v>Weekday</v>
      </c>
      <c r="H4405" s="2" t="str">
        <f>TEXT(Table1[[#This Row],[Order_Date]],"mmmm")</f>
        <v>December</v>
      </c>
      <c r="I4405" s="8">
        <f>MONTH(Table1[[#This Row],[Order_Date]])</f>
        <v>12</v>
      </c>
      <c r="J4405" s="8">
        <v>1</v>
      </c>
      <c r="K4405" s="1">
        <v>3766.55</v>
      </c>
      <c r="L4405" s="1">
        <v>20</v>
      </c>
      <c r="M4405" s="1">
        <v>3013.24</v>
      </c>
      <c r="N4405" s="1">
        <f>(Table1[[#This Row],[Quantity]]*Table1[[#This Row],[Unit_Price]])*(1-Table1[[#This Row],[Discount_%]]/100)</f>
        <v>3013.2400000000002</v>
      </c>
      <c r="O4405" s="1">
        <v>2523.36</v>
      </c>
      <c r="P4405" s="1">
        <v>489.88</v>
      </c>
      <c r="Q4405">
        <f>Table1[[#This Row],[Revenue]]-Table1[[#This Row],[Cost]]</f>
        <v>489.87999999999965</v>
      </c>
      <c r="R4405" s="6">
        <f>Table1[[#This Row],[Profit]]/Table1[[#This Row],[Revenue]]</f>
        <v>0.1625758319947963</v>
      </c>
    </row>
    <row r="4406" spans="1:18" x14ac:dyDescent="0.45">
      <c r="A4406" s="4" t="s">
        <v>7907</v>
      </c>
      <c r="B4406" s="4" t="s">
        <v>7908</v>
      </c>
      <c r="C4406" s="4" t="s">
        <v>28</v>
      </c>
      <c r="D4406" s="4" t="s">
        <v>137</v>
      </c>
      <c r="E4406" s="4" t="s">
        <v>14</v>
      </c>
      <c r="F4406" s="5">
        <v>45984</v>
      </c>
      <c r="G4406" s="4" t="str">
        <f>IF(WEEKDAY(Table1[[#This Row],[Order_Date]],2)&gt;=6,"Weekend","Weekday")</f>
        <v>Weekend</v>
      </c>
      <c r="H4406" s="5" t="str">
        <f>TEXT(Table1[[#This Row],[Order_Date]],"mmmm")</f>
        <v>November</v>
      </c>
      <c r="I4406" s="7">
        <f>MONTH(Table1[[#This Row],[Order_Date]])</f>
        <v>11</v>
      </c>
      <c r="J4406" s="7">
        <v>2</v>
      </c>
      <c r="K4406" s="4">
        <v>482.29</v>
      </c>
      <c r="L4406" s="4">
        <v>5</v>
      </c>
      <c r="M4406" s="4">
        <v>916.35</v>
      </c>
      <c r="N4406" s="4">
        <f>(Table1[[#This Row],[Quantity]]*Table1[[#This Row],[Unit_Price]])*(1-Table1[[#This Row],[Discount_%]]/100)</f>
        <v>916.351</v>
      </c>
      <c r="O4406" s="4">
        <v>754.24</v>
      </c>
      <c r="P4406" s="4">
        <v>162.11000000000001</v>
      </c>
      <c r="Q4406">
        <f>Table1[[#This Row],[Revenue]]-Table1[[#This Row],[Cost]]</f>
        <v>162.11000000000001</v>
      </c>
      <c r="R4406" s="6">
        <f>Table1[[#This Row],[Profit]]/Table1[[#This Row],[Revenue]]</f>
        <v>0.17690838653352978</v>
      </c>
    </row>
    <row r="4407" spans="1:18" x14ac:dyDescent="0.45">
      <c r="A4407" s="1" t="s">
        <v>7909</v>
      </c>
      <c r="B4407" s="1" t="s">
        <v>4325</v>
      </c>
      <c r="C4407" s="1" t="s">
        <v>12</v>
      </c>
      <c r="D4407" s="1" t="s">
        <v>38</v>
      </c>
      <c r="E4407" s="1" t="s">
        <v>9</v>
      </c>
      <c r="F4407" s="2">
        <v>45851</v>
      </c>
      <c r="G4407" s="1" t="str">
        <f>IF(WEEKDAY(Table1[[#This Row],[Order_Date]],2)&gt;=6,"Weekend","Weekday")</f>
        <v>Weekend</v>
      </c>
      <c r="H4407" s="2" t="str">
        <f>TEXT(Table1[[#This Row],[Order_Date]],"mmmm")</f>
        <v>July</v>
      </c>
      <c r="I4407" s="8">
        <f>MONTH(Table1[[#This Row],[Order_Date]])</f>
        <v>7</v>
      </c>
      <c r="J4407" s="8">
        <v>3</v>
      </c>
      <c r="K4407" s="1">
        <v>413.39</v>
      </c>
      <c r="L4407" s="1">
        <v>5</v>
      </c>
      <c r="M4407" s="1">
        <v>1178.1600000000001</v>
      </c>
      <c r="N4407" s="1">
        <f>(Table1[[#This Row],[Quantity]]*Table1[[#This Row],[Unit_Price]])*(1-Table1[[#This Row],[Discount_%]]/100)</f>
        <v>1178.1614999999999</v>
      </c>
      <c r="O4407" s="1">
        <v>865.12</v>
      </c>
      <c r="P4407" s="1">
        <v>313.04000000000002</v>
      </c>
      <c r="Q4407">
        <f>Table1[[#This Row],[Revenue]]-Table1[[#This Row],[Cost]]</f>
        <v>313.04000000000008</v>
      </c>
      <c r="R4407" s="6">
        <f>Table1[[#This Row],[Profit]]/Table1[[#This Row],[Revenue]]</f>
        <v>0.26570245127996195</v>
      </c>
    </row>
    <row r="4408" spans="1:18" x14ac:dyDescent="0.45">
      <c r="A4408" s="4" t="s">
        <v>7910</v>
      </c>
      <c r="B4408" s="4" t="s">
        <v>7659</v>
      </c>
      <c r="C4408" s="4" t="s">
        <v>7</v>
      </c>
      <c r="D4408" s="4" t="s">
        <v>134</v>
      </c>
      <c r="E4408" s="4" t="s">
        <v>9</v>
      </c>
      <c r="F4408" s="5">
        <v>45728</v>
      </c>
      <c r="G4408" s="4" t="str">
        <f>IF(WEEKDAY(Table1[[#This Row],[Order_Date]],2)&gt;=6,"Weekend","Weekday")</f>
        <v>Weekday</v>
      </c>
      <c r="H4408" s="5" t="str">
        <f>TEXT(Table1[[#This Row],[Order_Date]],"mmmm")</f>
        <v>March</v>
      </c>
      <c r="I4408" s="7">
        <f>MONTH(Table1[[#This Row],[Order_Date]])</f>
        <v>3</v>
      </c>
      <c r="J4408" s="7">
        <v>4</v>
      </c>
      <c r="K4408" s="4">
        <v>2092.5100000000002</v>
      </c>
      <c r="L4408" s="4">
        <v>5</v>
      </c>
      <c r="M4408" s="4">
        <v>7951.54</v>
      </c>
      <c r="N4408" s="4">
        <f>(Table1[[#This Row],[Quantity]]*Table1[[#This Row],[Unit_Price]])*(1-Table1[[#This Row],[Discount_%]]/100)</f>
        <v>7951.5380000000005</v>
      </c>
      <c r="O4408" s="4">
        <v>6327.57</v>
      </c>
      <c r="P4408" s="4">
        <v>1623.97</v>
      </c>
      <c r="Q4408">
        <f>Table1[[#This Row],[Revenue]]-Table1[[#This Row],[Cost]]</f>
        <v>1623.9700000000003</v>
      </c>
      <c r="R4408" s="6">
        <f>Table1[[#This Row],[Profit]]/Table1[[#This Row],[Revenue]]</f>
        <v>0.20423339378283956</v>
      </c>
    </row>
    <row r="4409" spans="1:18" x14ac:dyDescent="0.45">
      <c r="A4409" s="1" t="s">
        <v>7911</v>
      </c>
      <c r="B4409" s="1" t="s">
        <v>4636</v>
      </c>
      <c r="C4409" s="1" t="s">
        <v>28</v>
      </c>
      <c r="D4409" s="1" t="s">
        <v>35</v>
      </c>
      <c r="E4409" s="1" t="s">
        <v>14</v>
      </c>
      <c r="F4409" s="2">
        <v>45809</v>
      </c>
      <c r="G4409" s="1" t="str">
        <f>IF(WEEKDAY(Table1[[#This Row],[Order_Date]],2)&gt;=6,"Weekend","Weekday")</f>
        <v>Weekend</v>
      </c>
      <c r="H4409" s="2" t="str">
        <f>TEXT(Table1[[#This Row],[Order_Date]],"mmmm")</f>
        <v>June</v>
      </c>
      <c r="I4409" s="8">
        <f>MONTH(Table1[[#This Row],[Order_Date]])</f>
        <v>6</v>
      </c>
      <c r="J4409" s="8">
        <v>1</v>
      </c>
      <c r="K4409" s="1">
        <v>2326.58</v>
      </c>
      <c r="L4409" s="1">
        <v>15</v>
      </c>
      <c r="M4409" s="1">
        <v>1977.59</v>
      </c>
      <c r="N4409" s="1">
        <f>(Table1[[#This Row],[Quantity]]*Table1[[#This Row],[Unit_Price]])*(1-Table1[[#This Row],[Discount_%]]/100)</f>
        <v>1977.5929999999998</v>
      </c>
      <c r="O4409" s="1">
        <v>1478.72</v>
      </c>
      <c r="P4409" s="1">
        <v>498.87</v>
      </c>
      <c r="Q4409">
        <f>Table1[[#This Row],[Revenue]]-Table1[[#This Row],[Cost]]</f>
        <v>498.86999999999989</v>
      </c>
      <c r="R4409" s="6">
        <f>Table1[[#This Row],[Profit]]/Table1[[#This Row],[Revenue]]</f>
        <v>0.25226159112859592</v>
      </c>
    </row>
    <row r="4410" spans="1:18" x14ac:dyDescent="0.45">
      <c r="A4410" s="4" t="s">
        <v>7912</v>
      </c>
      <c r="B4410" s="4" t="s">
        <v>7913</v>
      </c>
      <c r="C4410" s="4" t="s">
        <v>28</v>
      </c>
      <c r="D4410" s="4" t="s">
        <v>100</v>
      </c>
      <c r="E4410" s="4" t="s">
        <v>14</v>
      </c>
      <c r="F4410" s="5">
        <v>45407</v>
      </c>
      <c r="G4410" s="4" t="str">
        <f>IF(WEEKDAY(Table1[[#This Row],[Order_Date]],2)&gt;=6,"Weekend","Weekday")</f>
        <v>Weekday</v>
      </c>
      <c r="H4410" s="5" t="str">
        <f>TEXT(Table1[[#This Row],[Order_Date]],"mmmm")</f>
        <v>April</v>
      </c>
      <c r="I4410" s="7">
        <f>MONTH(Table1[[#This Row],[Order_Date]])</f>
        <v>4</v>
      </c>
      <c r="J4410" s="7">
        <v>4</v>
      </c>
      <c r="K4410" s="4">
        <v>3445.22</v>
      </c>
      <c r="L4410" s="4">
        <v>15</v>
      </c>
      <c r="M4410" s="4">
        <v>11713.75</v>
      </c>
      <c r="N4410" s="4">
        <f>(Table1[[#This Row],[Quantity]]*Table1[[#This Row],[Unit_Price]])*(1-Table1[[#This Row],[Discount_%]]/100)</f>
        <v>11713.748</v>
      </c>
      <c r="O4410" s="4">
        <v>8178.56</v>
      </c>
      <c r="P4410" s="4">
        <v>3535.19</v>
      </c>
      <c r="Q4410">
        <f>Table1[[#This Row],[Revenue]]-Table1[[#This Row],[Cost]]</f>
        <v>3535.1899999999996</v>
      </c>
      <c r="R4410" s="6">
        <f>Table1[[#This Row],[Profit]]/Table1[[#This Row],[Revenue]]</f>
        <v>0.30179831394728418</v>
      </c>
    </row>
    <row r="4411" spans="1:18" x14ac:dyDescent="0.45">
      <c r="A4411" s="1" t="s">
        <v>7914</v>
      </c>
      <c r="B4411" s="1" t="s">
        <v>1179</v>
      </c>
      <c r="C4411" s="1" t="s">
        <v>20</v>
      </c>
      <c r="D4411" s="1" t="s">
        <v>25</v>
      </c>
      <c r="E4411" s="1" t="s">
        <v>9</v>
      </c>
      <c r="F4411" s="2">
        <v>45473</v>
      </c>
      <c r="G4411" s="1" t="str">
        <f>IF(WEEKDAY(Table1[[#This Row],[Order_Date]],2)&gt;=6,"Weekend","Weekday")</f>
        <v>Weekend</v>
      </c>
      <c r="H4411" s="2" t="str">
        <f>TEXT(Table1[[#This Row],[Order_Date]],"mmmm")</f>
        <v>June</v>
      </c>
      <c r="I4411" s="8">
        <f>MONTH(Table1[[#This Row],[Order_Date]])</f>
        <v>6</v>
      </c>
      <c r="J4411" s="8">
        <v>4</v>
      </c>
      <c r="K4411" s="1">
        <v>2549.5500000000002</v>
      </c>
      <c r="L4411" s="1">
        <v>0</v>
      </c>
      <c r="M4411" s="1">
        <v>10198.200000000001</v>
      </c>
      <c r="N4411" s="1">
        <f>(Table1[[#This Row],[Quantity]]*Table1[[#This Row],[Unit_Price]])*(1-Table1[[#This Row],[Discount_%]]/100)</f>
        <v>10198.200000000001</v>
      </c>
      <c r="O4411" s="1">
        <v>8347.0300000000007</v>
      </c>
      <c r="P4411" s="1">
        <v>1851.17</v>
      </c>
      <c r="Q4411">
        <f>Table1[[#This Row],[Revenue]]-Table1[[#This Row],[Cost]]</f>
        <v>1851.17</v>
      </c>
      <c r="R4411" s="6">
        <f>Table1[[#This Row],[Profit]]/Table1[[#This Row],[Revenue]]</f>
        <v>0.18151928771744033</v>
      </c>
    </row>
    <row r="4412" spans="1:18" x14ac:dyDescent="0.45">
      <c r="A4412" s="4" t="s">
        <v>7915</v>
      </c>
      <c r="B4412" s="4" t="s">
        <v>6485</v>
      </c>
      <c r="C4412" s="4" t="s">
        <v>20</v>
      </c>
      <c r="D4412" s="4" t="s">
        <v>57</v>
      </c>
      <c r="E4412" s="4" t="s">
        <v>22</v>
      </c>
      <c r="F4412" s="5">
        <v>45785</v>
      </c>
      <c r="G4412" s="4" t="str">
        <f>IF(WEEKDAY(Table1[[#This Row],[Order_Date]],2)&gt;=6,"Weekend","Weekday")</f>
        <v>Weekday</v>
      </c>
      <c r="H4412" s="5" t="str">
        <f>TEXT(Table1[[#This Row],[Order_Date]],"mmmm")</f>
        <v>May</v>
      </c>
      <c r="I4412" s="7">
        <f>MONTH(Table1[[#This Row],[Order_Date]])</f>
        <v>5</v>
      </c>
      <c r="J4412" s="7">
        <v>5</v>
      </c>
      <c r="K4412" s="4">
        <v>435.39</v>
      </c>
      <c r="L4412" s="4">
        <v>10</v>
      </c>
      <c r="M4412" s="4">
        <v>1959.25</v>
      </c>
      <c r="N4412" s="4">
        <f>(Table1[[#This Row],[Quantity]]*Table1[[#This Row],[Unit_Price]])*(1-Table1[[#This Row],[Discount_%]]/100)</f>
        <v>1959.2549999999999</v>
      </c>
      <c r="O4412" s="4">
        <v>1394.74</v>
      </c>
      <c r="P4412" s="4">
        <v>564.51</v>
      </c>
      <c r="Q4412">
        <f>Table1[[#This Row],[Revenue]]-Table1[[#This Row],[Cost]]</f>
        <v>564.51</v>
      </c>
      <c r="R4412" s="6">
        <f>Table1[[#This Row],[Profit]]/Table1[[#This Row],[Revenue]]</f>
        <v>0.28812555824933012</v>
      </c>
    </row>
    <row r="4413" spans="1:18" x14ac:dyDescent="0.45">
      <c r="A4413" s="1" t="s">
        <v>7916</v>
      </c>
      <c r="B4413" s="1" t="s">
        <v>7917</v>
      </c>
      <c r="C4413" s="1" t="s">
        <v>7</v>
      </c>
      <c r="D4413" s="1" t="s">
        <v>46</v>
      </c>
      <c r="E4413" s="1" t="s">
        <v>22</v>
      </c>
      <c r="F4413" s="2">
        <v>45931</v>
      </c>
      <c r="G4413" s="1" t="str">
        <f>IF(WEEKDAY(Table1[[#This Row],[Order_Date]],2)&gt;=6,"Weekend","Weekday")</f>
        <v>Weekday</v>
      </c>
      <c r="H4413" s="2" t="str">
        <f>TEXT(Table1[[#This Row],[Order_Date]],"mmmm")</f>
        <v>October</v>
      </c>
      <c r="I4413" s="8">
        <f>MONTH(Table1[[#This Row],[Order_Date]])</f>
        <v>10</v>
      </c>
      <c r="J4413" s="8">
        <v>4</v>
      </c>
      <c r="K4413" s="1">
        <v>1795.91</v>
      </c>
      <c r="L4413" s="1">
        <v>5</v>
      </c>
      <c r="M4413" s="1">
        <v>6824.46</v>
      </c>
      <c r="N4413" s="1">
        <f>(Table1[[#This Row],[Quantity]]*Table1[[#This Row],[Unit_Price]])*(1-Table1[[#This Row],[Discount_%]]/100)</f>
        <v>6824.4579999999996</v>
      </c>
      <c r="O4413" s="1">
        <v>5493.66</v>
      </c>
      <c r="P4413" s="1">
        <v>1330.8</v>
      </c>
      <c r="Q4413">
        <f>Table1[[#This Row],[Revenue]]-Table1[[#This Row],[Cost]]</f>
        <v>1330.8000000000002</v>
      </c>
      <c r="R4413" s="6">
        <f>Table1[[#This Row],[Profit]]/Table1[[#This Row],[Revenue]]</f>
        <v>0.19500443991172928</v>
      </c>
    </row>
    <row r="4414" spans="1:18" x14ac:dyDescent="0.45">
      <c r="A4414" s="4" t="s">
        <v>7918</v>
      </c>
      <c r="B4414" s="4" t="s">
        <v>7919</v>
      </c>
      <c r="C4414" s="4" t="s">
        <v>20</v>
      </c>
      <c r="D4414" s="4" t="s">
        <v>103</v>
      </c>
      <c r="E4414" s="4" t="s">
        <v>22</v>
      </c>
      <c r="F4414" s="5">
        <v>45565</v>
      </c>
      <c r="G4414" s="4" t="str">
        <f>IF(WEEKDAY(Table1[[#This Row],[Order_Date]],2)&gt;=6,"Weekend","Weekday")</f>
        <v>Weekday</v>
      </c>
      <c r="H4414" s="5" t="str">
        <f>TEXT(Table1[[#This Row],[Order_Date]],"mmmm")</f>
        <v>September</v>
      </c>
      <c r="I4414" s="7">
        <f>MONTH(Table1[[#This Row],[Order_Date]])</f>
        <v>9</v>
      </c>
      <c r="J4414" s="7">
        <v>4</v>
      </c>
      <c r="K4414" s="4">
        <v>3620.81</v>
      </c>
      <c r="L4414" s="4">
        <v>15</v>
      </c>
      <c r="M4414" s="4">
        <v>12310.75</v>
      </c>
      <c r="N4414" s="4">
        <f>(Table1[[#This Row],[Quantity]]*Table1[[#This Row],[Unit_Price]])*(1-Table1[[#This Row],[Discount_%]]/100)</f>
        <v>12310.753999999999</v>
      </c>
      <c r="O4414" s="4">
        <v>7867.08</v>
      </c>
      <c r="P4414" s="4">
        <v>4443.67</v>
      </c>
      <c r="Q4414">
        <f>Table1[[#This Row],[Revenue]]-Table1[[#This Row],[Cost]]</f>
        <v>4443.67</v>
      </c>
      <c r="R4414" s="6">
        <f>Table1[[#This Row],[Profit]]/Table1[[#This Row],[Revenue]]</f>
        <v>0.3609585118697074</v>
      </c>
    </row>
    <row r="4415" spans="1:18" x14ac:dyDescent="0.45">
      <c r="A4415" s="1" t="s">
        <v>7920</v>
      </c>
      <c r="B4415" s="1" t="s">
        <v>5621</v>
      </c>
      <c r="C4415" s="1" t="s">
        <v>20</v>
      </c>
      <c r="D4415" s="1" t="s">
        <v>57</v>
      </c>
      <c r="E4415" s="1" t="s">
        <v>22</v>
      </c>
      <c r="F4415" s="2">
        <v>45529</v>
      </c>
      <c r="G4415" s="1" t="str">
        <f>IF(WEEKDAY(Table1[[#This Row],[Order_Date]],2)&gt;=6,"Weekend","Weekday")</f>
        <v>Weekend</v>
      </c>
      <c r="H4415" s="2" t="str">
        <f>TEXT(Table1[[#This Row],[Order_Date]],"mmmm")</f>
        <v>August</v>
      </c>
      <c r="I4415" s="8">
        <f>MONTH(Table1[[#This Row],[Order_Date]])</f>
        <v>8</v>
      </c>
      <c r="J4415" s="8">
        <v>2</v>
      </c>
      <c r="K4415" s="1">
        <v>3253.8</v>
      </c>
      <c r="L4415" s="1">
        <v>20</v>
      </c>
      <c r="M4415" s="1">
        <v>5206.08</v>
      </c>
      <c r="N4415" s="1">
        <f>(Table1[[#This Row],[Quantity]]*Table1[[#This Row],[Unit_Price]])*(1-Table1[[#This Row],[Discount_%]]/100)</f>
        <v>5206.0800000000008</v>
      </c>
      <c r="O4415" s="1">
        <v>3476.3</v>
      </c>
      <c r="P4415" s="1">
        <v>1729.78</v>
      </c>
      <c r="Q4415">
        <f>Table1[[#This Row],[Revenue]]-Table1[[#This Row],[Cost]]</f>
        <v>1729.7799999999997</v>
      </c>
      <c r="R4415" s="6">
        <f>Table1[[#This Row],[Profit]]/Table1[[#This Row],[Revenue]]</f>
        <v>0.33226150961952178</v>
      </c>
    </row>
    <row r="4416" spans="1:18" x14ac:dyDescent="0.45">
      <c r="A4416" s="4" t="s">
        <v>7921</v>
      </c>
      <c r="B4416" s="4" t="s">
        <v>7825</v>
      </c>
      <c r="C4416" s="4" t="s">
        <v>7</v>
      </c>
      <c r="D4416" s="4" t="s">
        <v>8</v>
      </c>
      <c r="E4416" s="4" t="s">
        <v>14</v>
      </c>
      <c r="F4416" s="5">
        <v>45441</v>
      </c>
      <c r="G4416" s="4" t="str">
        <f>IF(WEEKDAY(Table1[[#This Row],[Order_Date]],2)&gt;=6,"Weekend","Weekday")</f>
        <v>Weekday</v>
      </c>
      <c r="H4416" s="5" t="str">
        <f>TEXT(Table1[[#This Row],[Order_Date]],"mmmm")</f>
        <v>May</v>
      </c>
      <c r="I4416" s="7">
        <f>MONTH(Table1[[#This Row],[Order_Date]])</f>
        <v>5</v>
      </c>
      <c r="J4416" s="7">
        <v>3</v>
      </c>
      <c r="K4416" s="4">
        <v>833.66</v>
      </c>
      <c r="L4416" s="4">
        <v>15</v>
      </c>
      <c r="M4416" s="4">
        <v>2125.83</v>
      </c>
      <c r="N4416" s="4">
        <f>(Table1[[#This Row],[Quantity]]*Table1[[#This Row],[Unit_Price]])*(1-Table1[[#This Row],[Discount_%]]/100)</f>
        <v>2125.8330000000001</v>
      </c>
      <c r="O4416" s="4">
        <v>1691.45</v>
      </c>
      <c r="P4416" s="4">
        <v>434.38</v>
      </c>
      <c r="Q4416">
        <f>Table1[[#This Row],[Revenue]]-Table1[[#This Row],[Cost]]</f>
        <v>434.37999999999988</v>
      </c>
      <c r="R4416" s="6">
        <f>Table1[[#This Row],[Profit]]/Table1[[#This Row],[Revenue]]</f>
        <v>0.20433430707065006</v>
      </c>
    </row>
    <row r="4417" spans="1:18" x14ac:dyDescent="0.45">
      <c r="A4417" s="1" t="s">
        <v>7922</v>
      </c>
      <c r="B4417" s="1" t="s">
        <v>7430</v>
      </c>
      <c r="C4417" s="1" t="s">
        <v>20</v>
      </c>
      <c r="D4417" s="1" t="s">
        <v>25</v>
      </c>
      <c r="E4417" s="1" t="s">
        <v>9</v>
      </c>
      <c r="F4417" s="2">
        <v>45484</v>
      </c>
      <c r="G4417" s="1" t="str">
        <f>IF(WEEKDAY(Table1[[#This Row],[Order_Date]],2)&gt;=6,"Weekend","Weekday")</f>
        <v>Weekday</v>
      </c>
      <c r="H4417" s="2" t="str">
        <f>TEXT(Table1[[#This Row],[Order_Date]],"mmmm")</f>
        <v>July</v>
      </c>
      <c r="I4417" s="8">
        <f>MONTH(Table1[[#This Row],[Order_Date]])</f>
        <v>7</v>
      </c>
      <c r="J4417" s="8">
        <v>5</v>
      </c>
      <c r="K4417" s="1">
        <v>1965.72</v>
      </c>
      <c r="L4417" s="1">
        <v>10</v>
      </c>
      <c r="M4417" s="1">
        <v>8845.74</v>
      </c>
      <c r="N4417" s="1">
        <f>(Table1[[#This Row],[Quantity]]*Table1[[#This Row],[Unit_Price]])*(1-Table1[[#This Row],[Discount_%]]/100)</f>
        <v>8845.74</v>
      </c>
      <c r="O4417" s="1">
        <v>6043.63</v>
      </c>
      <c r="P4417" s="1">
        <v>2802.11</v>
      </c>
      <c r="Q4417">
        <f>Table1[[#This Row],[Revenue]]-Table1[[#This Row],[Cost]]</f>
        <v>2802.1099999999997</v>
      </c>
      <c r="R4417" s="6">
        <f>Table1[[#This Row],[Profit]]/Table1[[#This Row],[Revenue]]</f>
        <v>0.31677508043419772</v>
      </c>
    </row>
    <row r="4418" spans="1:18" x14ac:dyDescent="0.45">
      <c r="A4418" s="4" t="s">
        <v>7923</v>
      </c>
      <c r="B4418" s="4" t="s">
        <v>7924</v>
      </c>
      <c r="C4418" s="4" t="s">
        <v>20</v>
      </c>
      <c r="D4418" s="4" t="s">
        <v>57</v>
      </c>
      <c r="E4418" s="4" t="s">
        <v>4</v>
      </c>
      <c r="F4418" s="5">
        <v>45885</v>
      </c>
      <c r="G4418" s="4" t="str">
        <f>IF(WEEKDAY(Table1[[#This Row],[Order_Date]],2)&gt;=6,"Weekend","Weekday")</f>
        <v>Weekend</v>
      </c>
      <c r="H4418" s="5" t="str">
        <f>TEXT(Table1[[#This Row],[Order_Date]],"mmmm")</f>
        <v>August</v>
      </c>
      <c r="I4418" s="7">
        <f>MONTH(Table1[[#This Row],[Order_Date]])</f>
        <v>8</v>
      </c>
      <c r="J4418" s="7">
        <v>4</v>
      </c>
      <c r="K4418" s="4">
        <v>2670.27</v>
      </c>
      <c r="L4418" s="4">
        <v>5</v>
      </c>
      <c r="M4418" s="4">
        <v>10147.030000000001</v>
      </c>
      <c r="N4418" s="4">
        <f>(Table1[[#This Row],[Quantity]]*Table1[[#This Row],[Unit_Price]])*(1-Table1[[#This Row],[Discount_%]]/100)</f>
        <v>10147.026</v>
      </c>
      <c r="O4418" s="4">
        <v>8159.35</v>
      </c>
      <c r="P4418" s="4">
        <v>1987.68</v>
      </c>
      <c r="Q4418">
        <f>Table1[[#This Row],[Revenue]]-Table1[[#This Row],[Cost]]</f>
        <v>1987.6800000000003</v>
      </c>
      <c r="R4418" s="6">
        <f>Table1[[#This Row],[Profit]]/Table1[[#This Row],[Revenue]]</f>
        <v>0.19588786078290887</v>
      </c>
    </row>
    <row r="4419" spans="1:18" x14ac:dyDescent="0.45">
      <c r="A4419" s="1" t="s">
        <v>7925</v>
      </c>
      <c r="B4419" s="1" t="s">
        <v>7926</v>
      </c>
      <c r="C4419" s="1" t="s">
        <v>12</v>
      </c>
      <c r="D4419" s="1" t="s">
        <v>13</v>
      </c>
      <c r="E4419" s="1" t="s">
        <v>22</v>
      </c>
      <c r="F4419" s="2">
        <v>45405</v>
      </c>
      <c r="G4419" s="1" t="str">
        <f>IF(WEEKDAY(Table1[[#This Row],[Order_Date]],2)&gt;=6,"Weekend","Weekday")</f>
        <v>Weekday</v>
      </c>
      <c r="H4419" s="2" t="str">
        <f>TEXT(Table1[[#This Row],[Order_Date]],"mmmm")</f>
        <v>April</v>
      </c>
      <c r="I4419" s="8">
        <f>MONTH(Table1[[#This Row],[Order_Date]])</f>
        <v>4</v>
      </c>
      <c r="J4419" s="8">
        <v>2</v>
      </c>
      <c r="K4419" s="1">
        <v>1952.14</v>
      </c>
      <c r="L4419" s="1">
        <v>5</v>
      </c>
      <c r="M4419" s="1">
        <v>3709.07</v>
      </c>
      <c r="N4419" s="1">
        <f>(Table1[[#This Row],[Quantity]]*Table1[[#This Row],[Unit_Price]])*(1-Table1[[#This Row],[Discount_%]]/100)</f>
        <v>3709.0659999999998</v>
      </c>
      <c r="O4419" s="1">
        <v>2981.74</v>
      </c>
      <c r="P4419" s="1">
        <v>727.33</v>
      </c>
      <c r="Q4419">
        <f>Table1[[#This Row],[Revenue]]-Table1[[#This Row],[Cost]]</f>
        <v>727.33000000000038</v>
      </c>
      <c r="R4419" s="6">
        <f>Table1[[#This Row],[Profit]]/Table1[[#This Row],[Revenue]]</f>
        <v>0.19609497798639552</v>
      </c>
    </row>
    <row r="4420" spans="1:18" x14ac:dyDescent="0.45">
      <c r="A4420" s="4" t="s">
        <v>7927</v>
      </c>
      <c r="B4420" s="4" t="s">
        <v>7928</v>
      </c>
      <c r="C4420" s="4" t="s">
        <v>20</v>
      </c>
      <c r="D4420" s="4" t="s">
        <v>25</v>
      </c>
      <c r="E4420" s="4" t="s">
        <v>22</v>
      </c>
      <c r="F4420" s="5">
        <v>45432</v>
      </c>
      <c r="G4420" s="4" t="str">
        <f>IF(WEEKDAY(Table1[[#This Row],[Order_Date]],2)&gt;=6,"Weekend","Weekday")</f>
        <v>Weekday</v>
      </c>
      <c r="H4420" s="5" t="str">
        <f>TEXT(Table1[[#This Row],[Order_Date]],"mmmm")</f>
        <v>May</v>
      </c>
      <c r="I4420" s="7">
        <f>MONTH(Table1[[#This Row],[Order_Date]])</f>
        <v>5</v>
      </c>
      <c r="J4420" s="7">
        <v>3</v>
      </c>
      <c r="K4420" s="4">
        <v>2179.4499999999998</v>
      </c>
      <c r="L4420" s="4">
        <v>20</v>
      </c>
      <c r="M4420" s="4">
        <v>5230.68</v>
      </c>
      <c r="N4420" s="4">
        <f>(Table1[[#This Row],[Quantity]]*Table1[[#This Row],[Unit_Price]])*(1-Table1[[#This Row],[Discount_%]]/100)</f>
        <v>5230.68</v>
      </c>
      <c r="O4420" s="4">
        <v>3848.03</v>
      </c>
      <c r="P4420" s="4">
        <v>1382.65</v>
      </c>
      <c r="Q4420">
        <f>Table1[[#This Row],[Revenue]]-Table1[[#This Row],[Cost]]</f>
        <v>1382.65</v>
      </c>
      <c r="R4420" s="6">
        <f>Table1[[#This Row],[Profit]]/Table1[[#This Row],[Revenue]]</f>
        <v>0.26433465629707803</v>
      </c>
    </row>
    <row r="4421" spans="1:18" x14ac:dyDescent="0.45">
      <c r="A4421" s="1" t="s">
        <v>7929</v>
      </c>
      <c r="B4421" s="1" t="s">
        <v>7930</v>
      </c>
      <c r="C4421" s="1" t="s">
        <v>12</v>
      </c>
      <c r="D4421" s="1" t="s">
        <v>111</v>
      </c>
      <c r="E4421" s="1" t="s">
        <v>22</v>
      </c>
      <c r="F4421" s="2">
        <v>45965</v>
      </c>
      <c r="G4421" s="1" t="str">
        <f>IF(WEEKDAY(Table1[[#This Row],[Order_Date]],2)&gt;=6,"Weekend","Weekday")</f>
        <v>Weekday</v>
      </c>
      <c r="H4421" s="2" t="str">
        <f>TEXT(Table1[[#This Row],[Order_Date]],"mmmm")</f>
        <v>November</v>
      </c>
      <c r="I4421" s="8">
        <f>MONTH(Table1[[#This Row],[Order_Date]])</f>
        <v>11</v>
      </c>
      <c r="J4421" s="8">
        <v>3</v>
      </c>
      <c r="K4421" s="1">
        <v>1574.83</v>
      </c>
      <c r="L4421" s="1">
        <v>10</v>
      </c>
      <c r="M4421" s="1">
        <v>4252.04</v>
      </c>
      <c r="N4421" s="1">
        <f>(Table1[[#This Row],[Quantity]]*Table1[[#This Row],[Unit_Price]])*(1-Table1[[#This Row],[Discount_%]]/100)</f>
        <v>4252.0410000000002</v>
      </c>
      <c r="O4421" s="1">
        <v>2552.46</v>
      </c>
      <c r="P4421" s="1">
        <v>1699.58</v>
      </c>
      <c r="Q4421">
        <f>Table1[[#This Row],[Revenue]]-Table1[[#This Row],[Cost]]</f>
        <v>1699.58</v>
      </c>
      <c r="R4421" s="6">
        <f>Table1[[#This Row],[Profit]]/Table1[[#This Row],[Revenue]]</f>
        <v>0.39970931599890874</v>
      </c>
    </row>
    <row r="4422" spans="1:18" x14ac:dyDescent="0.45">
      <c r="A4422" s="4" t="s">
        <v>7931</v>
      </c>
      <c r="B4422" s="4" t="s">
        <v>5272</v>
      </c>
      <c r="C4422" s="4" t="s">
        <v>28</v>
      </c>
      <c r="D4422" s="4" t="s">
        <v>29</v>
      </c>
      <c r="E4422" s="4" t="s">
        <v>4</v>
      </c>
      <c r="F4422" s="5">
        <v>45323</v>
      </c>
      <c r="G4422" s="4" t="str">
        <f>IF(WEEKDAY(Table1[[#This Row],[Order_Date]],2)&gt;=6,"Weekend","Weekday")</f>
        <v>Weekday</v>
      </c>
      <c r="H4422" s="5" t="str">
        <f>TEXT(Table1[[#This Row],[Order_Date]],"mmmm")</f>
        <v>February</v>
      </c>
      <c r="I4422" s="7">
        <f>MONTH(Table1[[#This Row],[Order_Date]])</f>
        <v>2</v>
      </c>
      <c r="J4422" s="7">
        <v>4</v>
      </c>
      <c r="K4422" s="4">
        <v>2573.5300000000002</v>
      </c>
      <c r="L4422" s="4">
        <v>10</v>
      </c>
      <c r="M4422" s="4">
        <v>9264.7099999999991</v>
      </c>
      <c r="N4422" s="4">
        <f>(Table1[[#This Row],[Quantity]]*Table1[[#This Row],[Unit_Price]])*(1-Table1[[#This Row],[Discount_%]]/100)</f>
        <v>9264.7080000000005</v>
      </c>
      <c r="O4422" s="4">
        <v>6050.6</v>
      </c>
      <c r="P4422" s="4">
        <v>3214.11</v>
      </c>
      <c r="Q4422">
        <f>Table1[[#This Row],[Revenue]]-Table1[[#This Row],[Cost]]</f>
        <v>3214.1099999999988</v>
      </c>
      <c r="R4422" s="6">
        <f>Table1[[#This Row],[Profit]]/Table1[[#This Row],[Revenue]]</f>
        <v>0.34691965533729607</v>
      </c>
    </row>
    <row r="4423" spans="1:18" x14ac:dyDescent="0.45">
      <c r="A4423" s="1" t="s">
        <v>7932</v>
      </c>
      <c r="B4423" s="1" t="s">
        <v>7933</v>
      </c>
      <c r="C4423" s="1" t="s">
        <v>28</v>
      </c>
      <c r="D4423" s="1" t="s">
        <v>85</v>
      </c>
      <c r="E4423" s="1" t="s">
        <v>22</v>
      </c>
      <c r="F4423" s="2">
        <v>45757</v>
      </c>
      <c r="G4423" s="1" t="str">
        <f>IF(WEEKDAY(Table1[[#This Row],[Order_Date]],2)&gt;=6,"Weekend","Weekday")</f>
        <v>Weekday</v>
      </c>
      <c r="H4423" s="2" t="str">
        <f>TEXT(Table1[[#This Row],[Order_Date]],"mmmm")</f>
        <v>April</v>
      </c>
      <c r="I4423" s="8">
        <f>MONTH(Table1[[#This Row],[Order_Date]])</f>
        <v>4</v>
      </c>
      <c r="J4423" s="8">
        <v>5</v>
      </c>
      <c r="K4423" s="1">
        <v>3125.51</v>
      </c>
      <c r="L4423" s="1">
        <v>10</v>
      </c>
      <c r="M4423" s="1">
        <v>14064.8</v>
      </c>
      <c r="N4423" s="1">
        <f>(Table1[[#This Row],[Quantity]]*Table1[[#This Row],[Unit_Price]])*(1-Table1[[#This Row],[Discount_%]]/100)</f>
        <v>14064.795000000002</v>
      </c>
      <c r="O4423" s="1">
        <v>11786.19</v>
      </c>
      <c r="P4423" s="1">
        <v>2278.61</v>
      </c>
      <c r="Q4423">
        <f>Table1[[#This Row],[Revenue]]-Table1[[#This Row],[Cost]]</f>
        <v>2278.6099999999988</v>
      </c>
      <c r="R4423" s="6">
        <f>Table1[[#This Row],[Profit]]/Table1[[#This Row],[Revenue]]</f>
        <v>0.1620079915818213</v>
      </c>
    </row>
    <row r="4424" spans="1:18" x14ac:dyDescent="0.45">
      <c r="A4424" s="4" t="s">
        <v>7934</v>
      </c>
      <c r="B4424" s="4" t="s">
        <v>7935</v>
      </c>
      <c r="C4424" s="4" t="s">
        <v>20</v>
      </c>
      <c r="D4424" s="4" t="s">
        <v>25</v>
      </c>
      <c r="E4424" s="4" t="s">
        <v>14</v>
      </c>
      <c r="F4424" s="5">
        <v>45592</v>
      </c>
      <c r="G4424" s="4" t="str">
        <f>IF(WEEKDAY(Table1[[#This Row],[Order_Date]],2)&gt;=6,"Weekend","Weekday")</f>
        <v>Weekend</v>
      </c>
      <c r="H4424" s="5" t="str">
        <f>TEXT(Table1[[#This Row],[Order_Date]],"mmmm")</f>
        <v>October</v>
      </c>
      <c r="I4424" s="7">
        <f>MONTH(Table1[[#This Row],[Order_Date]])</f>
        <v>10</v>
      </c>
      <c r="J4424" s="7">
        <v>1</v>
      </c>
      <c r="K4424" s="4">
        <v>575.57000000000005</v>
      </c>
      <c r="L4424" s="4">
        <v>5</v>
      </c>
      <c r="M4424" s="4">
        <v>546.79</v>
      </c>
      <c r="N4424" s="4">
        <f>(Table1[[#This Row],[Quantity]]*Table1[[#This Row],[Unit_Price]])*(1-Table1[[#This Row],[Discount_%]]/100)</f>
        <v>546.79150000000004</v>
      </c>
      <c r="O4424" s="4">
        <v>387.22</v>
      </c>
      <c r="P4424" s="4">
        <v>159.57</v>
      </c>
      <c r="Q4424">
        <f>Table1[[#This Row],[Revenue]]-Table1[[#This Row],[Cost]]</f>
        <v>159.56999999999994</v>
      </c>
      <c r="R4424" s="6">
        <f>Table1[[#This Row],[Profit]]/Table1[[#This Row],[Revenue]]</f>
        <v>0.29183050165511443</v>
      </c>
    </row>
    <row r="4425" spans="1:18" x14ac:dyDescent="0.45">
      <c r="A4425" s="1" t="s">
        <v>7936</v>
      </c>
      <c r="B4425" s="1" t="s">
        <v>7937</v>
      </c>
      <c r="C4425" s="1" t="s">
        <v>12</v>
      </c>
      <c r="D4425" s="1" t="s">
        <v>32</v>
      </c>
      <c r="E4425" s="1" t="s">
        <v>9</v>
      </c>
      <c r="F4425" s="2">
        <v>45796</v>
      </c>
      <c r="G4425" s="1" t="str">
        <f>IF(WEEKDAY(Table1[[#This Row],[Order_Date]],2)&gt;=6,"Weekend","Weekday")</f>
        <v>Weekday</v>
      </c>
      <c r="H4425" s="2" t="str">
        <f>TEXT(Table1[[#This Row],[Order_Date]],"mmmm")</f>
        <v>May</v>
      </c>
      <c r="I4425" s="8">
        <f>MONTH(Table1[[#This Row],[Order_Date]])</f>
        <v>5</v>
      </c>
      <c r="J4425" s="8">
        <v>5</v>
      </c>
      <c r="K4425" s="1">
        <v>700.83</v>
      </c>
      <c r="L4425" s="1">
        <v>20</v>
      </c>
      <c r="M4425" s="1">
        <v>2803.32</v>
      </c>
      <c r="N4425" s="1">
        <f>(Table1[[#This Row],[Quantity]]*Table1[[#This Row],[Unit_Price]])*(1-Table1[[#This Row],[Discount_%]]/100)</f>
        <v>2803.32</v>
      </c>
      <c r="O4425" s="1">
        <v>1889.52</v>
      </c>
      <c r="P4425" s="1">
        <v>913.8</v>
      </c>
      <c r="Q4425">
        <f>Table1[[#This Row],[Revenue]]-Table1[[#This Row],[Cost]]</f>
        <v>913.80000000000018</v>
      </c>
      <c r="R4425" s="6">
        <f>Table1[[#This Row],[Profit]]/Table1[[#This Row],[Revenue]]</f>
        <v>0.32597063481871491</v>
      </c>
    </row>
    <row r="4426" spans="1:18" x14ac:dyDescent="0.45">
      <c r="A4426" s="4" t="s">
        <v>7938</v>
      </c>
      <c r="B4426" s="4" t="s">
        <v>7939</v>
      </c>
      <c r="C4426" s="4" t="s">
        <v>20</v>
      </c>
      <c r="D4426" s="4" t="s">
        <v>57</v>
      </c>
      <c r="E4426" s="4" t="s">
        <v>22</v>
      </c>
      <c r="F4426" s="5">
        <v>45728</v>
      </c>
      <c r="G4426" s="4" t="str">
        <f>IF(WEEKDAY(Table1[[#This Row],[Order_Date]],2)&gt;=6,"Weekend","Weekday")</f>
        <v>Weekday</v>
      </c>
      <c r="H4426" s="5" t="str">
        <f>TEXT(Table1[[#This Row],[Order_Date]],"mmmm")</f>
        <v>March</v>
      </c>
      <c r="I4426" s="7">
        <f>MONTH(Table1[[#This Row],[Order_Date]])</f>
        <v>3</v>
      </c>
      <c r="J4426" s="7">
        <v>2</v>
      </c>
      <c r="K4426" s="4">
        <v>2407.69</v>
      </c>
      <c r="L4426" s="4">
        <v>15</v>
      </c>
      <c r="M4426" s="4">
        <v>4093.07</v>
      </c>
      <c r="N4426" s="4">
        <f>(Table1[[#This Row],[Quantity]]*Table1[[#This Row],[Unit_Price]])*(1-Table1[[#This Row],[Discount_%]]/100)</f>
        <v>4093.0729999999999</v>
      </c>
      <c r="O4426" s="4">
        <v>3275.3</v>
      </c>
      <c r="P4426" s="4">
        <v>817.77</v>
      </c>
      <c r="Q4426">
        <f>Table1[[#This Row],[Revenue]]-Table1[[#This Row],[Cost]]</f>
        <v>817.77</v>
      </c>
      <c r="R4426" s="6">
        <f>Table1[[#This Row],[Profit]]/Table1[[#This Row],[Revenue]]</f>
        <v>0.19979379780946818</v>
      </c>
    </row>
    <row r="4427" spans="1:18" x14ac:dyDescent="0.45">
      <c r="A4427" s="1" t="s">
        <v>7940</v>
      </c>
      <c r="B4427" s="1" t="s">
        <v>7941</v>
      </c>
      <c r="C4427" s="1" t="s">
        <v>7</v>
      </c>
      <c r="D4427" s="1" t="s">
        <v>106</v>
      </c>
      <c r="E4427" s="1" t="s">
        <v>14</v>
      </c>
      <c r="F4427" s="2">
        <v>45969</v>
      </c>
      <c r="G4427" s="1" t="str">
        <f>IF(WEEKDAY(Table1[[#This Row],[Order_Date]],2)&gt;=6,"Weekend","Weekday")</f>
        <v>Weekend</v>
      </c>
      <c r="H4427" s="2" t="str">
        <f>TEXT(Table1[[#This Row],[Order_Date]],"mmmm")</f>
        <v>November</v>
      </c>
      <c r="I4427" s="8">
        <f>MONTH(Table1[[#This Row],[Order_Date]])</f>
        <v>11</v>
      </c>
      <c r="J4427" s="8">
        <v>5</v>
      </c>
      <c r="K4427" s="1">
        <v>1271.23</v>
      </c>
      <c r="L4427" s="1">
        <v>10</v>
      </c>
      <c r="M4427" s="1">
        <v>5720.53</v>
      </c>
      <c r="N4427" s="1">
        <f>(Table1[[#This Row],[Quantity]]*Table1[[#This Row],[Unit_Price]])*(1-Table1[[#This Row],[Discount_%]]/100)</f>
        <v>5720.5349999999999</v>
      </c>
      <c r="O4427" s="1">
        <v>3960.06</v>
      </c>
      <c r="P4427" s="1">
        <v>1760.47</v>
      </c>
      <c r="Q4427">
        <f>Table1[[#This Row],[Revenue]]-Table1[[#This Row],[Cost]]</f>
        <v>1760.4699999999998</v>
      </c>
      <c r="R4427" s="6">
        <f>Table1[[#This Row],[Profit]]/Table1[[#This Row],[Revenue]]</f>
        <v>0.30774596060155268</v>
      </c>
    </row>
    <row r="4428" spans="1:18" x14ac:dyDescent="0.45">
      <c r="A4428" s="4" t="s">
        <v>7942</v>
      </c>
      <c r="B4428" s="4" t="s">
        <v>1584</v>
      </c>
      <c r="C4428" s="4" t="s">
        <v>20</v>
      </c>
      <c r="D4428" s="4" t="s">
        <v>103</v>
      </c>
      <c r="E4428" s="4" t="s">
        <v>9</v>
      </c>
      <c r="F4428" s="5">
        <v>45649</v>
      </c>
      <c r="G4428" s="4" t="str">
        <f>IF(WEEKDAY(Table1[[#This Row],[Order_Date]],2)&gt;=6,"Weekend","Weekday")</f>
        <v>Weekday</v>
      </c>
      <c r="H4428" s="5" t="str">
        <f>TEXT(Table1[[#This Row],[Order_Date]],"mmmm")</f>
        <v>December</v>
      </c>
      <c r="I4428" s="7">
        <f>MONTH(Table1[[#This Row],[Order_Date]])</f>
        <v>12</v>
      </c>
      <c r="J4428" s="7">
        <v>3</v>
      </c>
      <c r="K4428" s="4">
        <v>1818.69</v>
      </c>
      <c r="L4428" s="4">
        <v>0</v>
      </c>
      <c r="M4428" s="4">
        <v>5456.07</v>
      </c>
      <c r="N4428" s="4">
        <f>(Table1[[#This Row],[Quantity]]*Table1[[#This Row],[Unit_Price]])*(1-Table1[[#This Row],[Discount_%]]/100)</f>
        <v>5456.07</v>
      </c>
      <c r="O4428" s="4">
        <v>3566.76</v>
      </c>
      <c r="P4428" s="4">
        <v>1889.31</v>
      </c>
      <c r="Q4428">
        <f>Table1[[#This Row],[Revenue]]-Table1[[#This Row],[Cost]]</f>
        <v>1889.3099999999995</v>
      </c>
      <c r="R4428" s="6">
        <f>Table1[[#This Row],[Profit]]/Table1[[#This Row],[Revenue]]</f>
        <v>0.34627671565797358</v>
      </c>
    </row>
    <row r="4429" spans="1:18" x14ac:dyDescent="0.45">
      <c r="A4429" s="1" t="s">
        <v>7943</v>
      </c>
      <c r="B4429" s="1" t="s">
        <v>7944</v>
      </c>
      <c r="C4429" s="1" t="s">
        <v>20</v>
      </c>
      <c r="D4429" s="1" t="s">
        <v>60</v>
      </c>
      <c r="E4429" s="1" t="s">
        <v>22</v>
      </c>
      <c r="F4429" s="2">
        <v>45935</v>
      </c>
      <c r="G4429" s="1" t="str">
        <f>IF(WEEKDAY(Table1[[#This Row],[Order_Date]],2)&gt;=6,"Weekend","Weekday")</f>
        <v>Weekend</v>
      </c>
      <c r="H4429" s="2" t="str">
        <f>TEXT(Table1[[#This Row],[Order_Date]],"mmmm")</f>
        <v>October</v>
      </c>
      <c r="I4429" s="8">
        <f>MONTH(Table1[[#This Row],[Order_Date]])</f>
        <v>10</v>
      </c>
      <c r="J4429" s="8">
        <v>4</v>
      </c>
      <c r="K4429" s="1">
        <v>4410.8599999999997</v>
      </c>
      <c r="L4429" s="1">
        <v>15</v>
      </c>
      <c r="M4429" s="1">
        <v>14996.92</v>
      </c>
      <c r="N4429" s="1">
        <f>(Table1[[#This Row],[Quantity]]*Table1[[#This Row],[Unit_Price]])*(1-Table1[[#This Row],[Discount_%]]/100)</f>
        <v>14996.923999999999</v>
      </c>
      <c r="O4429" s="1">
        <v>10648.99</v>
      </c>
      <c r="P4429" s="1">
        <v>4347.93</v>
      </c>
      <c r="Q4429">
        <f>Table1[[#This Row],[Revenue]]-Table1[[#This Row],[Cost]]</f>
        <v>4347.93</v>
      </c>
      <c r="R4429" s="6">
        <f>Table1[[#This Row],[Profit]]/Table1[[#This Row],[Revenue]]</f>
        <v>0.28992153055427383</v>
      </c>
    </row>
    <row r="4430" spans="1:18" x14ac:dyDescent="0.45">
      <c r="A4430" s="4" t="s">
        <v>7945</v>
      </c>
      <c r="B4430" s="4" t="s">
        <v>7946</v>
      </c>
      <c r="C4430" s="4" t="s">
        <v>7</v>
      </c>
      <c r="D4430" s="4" t="s">
        <v>71</v>
      </c>
      <c r="E4430" s="4" t="s">
        <v>14</v>
      </c>
      <c r="F4430" s="5">
        <v>45870</v>
      </c>
      <c r="G4430" s="4" t="str">
        <f>IF(WEEKDAY(Table1[[#This Row],[Order_Date]],2)&gt;=6,"Weekend","Weekday")</f>
        <v>Weekday</v>
      </c>
      <c r="H4430" s="5" t="str">
        <f>TEXT(Table1[[#This Row],[Order_Date]],"mmmm")</f>
        <v>August</v>
      </c>
      <c r="I4430" s="7">
        <f>MONTH(Table1[[#This Row],[Order_Date]])</f>
        <v>8</v>
      </c>
      <c r="J4430" s="7">
        <v>3</v>
      </c>
      <c r="K4430" s="4">
        <v>3152.09</v>
      </c>
      <c r="L4430" s="4">
        <v>10</v>
      </c>
      <c r="M4430" s="4">
        <v>8510.64</v>
      </c>
      <c r="N4430" s="4">
        <f>(Table1[[#This Row],[Quantity]]*Table1[[#This Row],[Unit_Price]])*(1-Table1[[#This Row],[Discount_%]]/100)</f>
        <v>8510.643</v>
      </c>
      <c r="O4430" s="4">
        <v>5658.75</v>
      </c>
      <c r="P4430" s="4">
        <v>2851.89</v>
      </c>
      <c r="Q4430">
        <f>Table1[[#This Row],[Revenue]]-Table1[[#This Row],[Cost]]</f>
        <v>2851.8899999999994</v>
      </c>
      <c r="R4430" s="6">
        <f>Table1[[#This Row],[Profit]]/Table1[[#This Row],[Revenue]]</f>
        <v>0.33509700798059844</v>
      </c>
    </row>
    <row r="4431" spans="1:18" x14ac:dyDescent="0.45">
      <c r="A4431" s="1" t="s">
        <v>7947</v>
      </c>
      <c r="B4431" s="1" t="s">
        <v>7948</v>
      </c>
      <c r="C4431" s="1" t="s">
        <v>20</v>
      </c>
      <c r="D4431" s="1" t="s">
        <v>103</v>
      </c>
      <c r="E4431" s="1" t="s">
        <v>4</v>
      </c>
      <c r="F4431" s="2">
        <v>45468</v>
      </c>
      <c r="G4431" s="1" t="str">
        <f>IF(WEEKDAY(Table1[[#This Row],[Order_Date]],2)&gt;=6,"Weekend","Weekday")</f>
        <v>Weekday</v>
      </c>
      <c r="H4431" s="2" t="str">
        <f>TEXT(Table1[[#This Row],[Order_Date]],"mmmm")</f>
        <v>June</v>
      </c>
      <c r="I4431" s="8">
        <f>MONTH(Table1[[#This Row],[Order_Date]])</f>
        <v>6</v>
      </c>
      <c r="J4431" s="8">
        <v>1</v>
      </c>
      <c r="K4431" s="1">
        <v>646.59</v>
      </c>
      <c r="L4431" s="1">
        <v>15</v>
      </c>
      <c r="M4431" s="1">
        <v>549.6</v>
      </c>
      <c r="N4431" s="1">
        <f>(Table1[[#This Row],[Quantity]]*Table1[[#This Row],[Unit_Price]])*(1-Table1[[#This Row],[Discount_%]]/100)</f>
        <v>549.60149999999999</v>
      </c>
      <c r="O4431" s="1">
        <v>354.18</v>
      </c>
      <c r="P4431" s="1">
        <v>195.42</v>
      </c>
      <c r="Q4431">
        <f>Table1[[#This Row],[Revenue]]-Table1[[#This Row],[Cost]]</f>
        <v>195.42000000000002</v>
      </c>
      <c r="R4431" s="6">
        <f>Table1[[#This Row],[Profit]]/Table1[[#This Row],[Revenue]]</f>
        <v>0.35556768558951962</v>
      </c>
    </row>
    <row r="4432" spans="1:18" x14ac:dyDescent="0.45">
      <c r="A4432" s="4" t="s">
        <v>7949</v>
      </c>
      <c r="B4432" s="4" t="s">
        <v>4916</v>
      </c>
      <c r="C4432" s="4" t="s">
        <v>2</v>
      </c>
      <c r="D4432" s="4" t="s">
        <v>82</v>
      </c>
      <c r="E4432" s="4" t="s">
        <v>9</v>
      </c>
      <c r="F4432" s="5">
        <v>45783</v>
      </c>
      <c r="G4432" s="4" t="str">
        <f>IF(WEEKDAY(Table1[[#This Row],[Order_Date]],2)&gt;=6,"Weekend","Weekday")</f>
        <v>Weekday</v>
      </c>
      <c r="H4432" s="5" t="str">
        <f>TEXT(Table1[[#This Row],[Order_Date]],"mmmm")</f>
        <v>May</v>
      </c>
      <c r="I4432" s="7">
        <f>MONTH(Table1[[#This Row],[Order_Date]])</f>
        <v>5</v>
      </c>
      <c r="J4432" s="7">
        <v>5</v>
      </c>
      <c r="K4432" s="4">
        <v>4195.67</v>
      </c>
      <c r="L4432" s="4">
        <v>0</v>
      </c>
      <c r="M4432" s="4">
        <v>20978.35</v>
      </c>
      <c r="N4432" s="4">
        <f>(Table1[[#This Row],[Quantity]]*Table1[[#This Row],[Unit_Price]])*(1-Table1[[#This Row],[Discount_%]]/100)</f>
        <v>20978.35</v>
      </c>
      <c r="O4432" s="4">
        <v>15446.31</v>
      </c>
      <c r="P4432" s="4">
        <v>5532.04</v>
      </c>
      <c r="Q4432">
        <f>Table1[[#This Row],[Revenue]]-Table1[[#This Row],[Cost]]</f>
        <v>5532.0399999999991</v>
      </c>
      <c r="R4432" s="6">
        <f>Table1[[#This Row],[Profit]]/Table1[[#This Row],[Revenue]]</f>
        <v>0.26370234074653154</v>
      </c>
    </row>
    <row r="4433" spans="1:18" x14ac:dyDescent="0.45">
      <c r="A4433" s="1" t="s">
        <v>7950</v>
      </c>
      <c r="B4433" s="1" t="s">
        <v>6464</v>
      </c>
      <c r="C4433" s="1" t="s">
        <v>28</v>
      </c>
      <c r="D4433" s="1" t="s">
        <v>137</v>
      </c>
      <c r="E4433" s="1" t="s">
        <v>22</v>
      </c>
      <c r="F4433" s="2">
        <v>45989</v>
      </c>
      <c r="G4433" s="1" t="str">
        <f>IF(WEEKDAY(Table1[[#This Row],[Order_Date]],2)&gt;=6,"Weekend","Weekday")</f>
        <v>Weekday</v>
      </c>
      <c r="H4433" s="2" t="str">
        <f>TEXT(Table1[[#This Row],[Order_Date]],"mmmm")</f>
        <v>November</v>
      </c>
      <c r="I4433" s="8">
        <f>MONTH(Table1[[#This Row],[Order_Date]])</f>
        <v>11</v>
      </c>
      <c r="J4433" s="8">
        <v>3</v>
      </c>
      <c r="K4433" s="1">
        <v>3196.47</v>
      </c>
      <c r="L4433" s="1">
        <v>10</v>
      </c>
      <c r="M4433" s="1">
        <v>8630.4699999999993</v>
      </c>
      <c r="N4433" s="1">
        <f>(Table1[[#This Row],[Quantity]]*Table1[[#This Row],[Unit_Price]])*(1-Table1[[#This Row],[Discount_%]]/100)</f>
        <v>8630.469000000001</v>
      </c>
      <c r="O4433" s="1">
        <v>6125.73</v>
      </c>
      <c r="P4433" s="1">
        <v>2504.7399999999998</v>
      </c>
      <c r="Q4433">
        <f>Table1[[#This Row],[Revenue]]-Table1[[#This Row],[Cost]]</f>
        <v>2504.7399999999998</v>
      </c>
      <c r="R4433" s="6">
        <f>Table1[[#This Row],[Profit]]/Table1[[#This Row],[Revenue]]</f>
        <v>0.29022057894877101</v>
      </c>
    </row>
    <row r="4434" spans="1:18" x14ac:dyDescent="0.45">
      <c r="A4434" s="4" t="s">
        <v>7951</v>
      </c>
      <c r="B4434" s="4" t="s">
        <v>7952</v>
      </c>
      <c r="C4434" s="4" t="s">
        <v>20</v>
      </c>
      <c r="D4434" s="4" t="s">
        <v>25</v>
      </c>
      <c r="E4434" s="4" t="s">
        <v>4</v>
      </c>
      <c r="F4434" s="5">
        <v>45806</v>
      </c>
      <c r="G4434" s="4" t="str">
        <f>IF(WEEKDAY(Table1[[#This Row],[Order_Date]],2)&gt;=6,"Weekend","Weekday")</f>
        <v>Weekday</v>
      </c>
      <c r="H4434" s="5" t="str">
        <f>TEXT(Table1[[#This Row],[Order_Date]],"mmmm")</f>
        <v>May</v>
      </c>
      <c r="I4434" s="7">
        <f>MONTH(Table1[[#This Row],[Order_Date]])</f>
        <v>5</v>
      </c>
      <c r="J4434" s="7">
        <v>3</v>
      </c>
      <c r="K4434" s="4">
        <v>4613.62</v>
      </c>
      <c r="L4434" s="4">
        <v>15</v>
      </c>
      <c r="M4434" s="4">
        <v>11764.73</v>
      </c>
      <c r="N4434" s="4">
        <f>(Table1[[#This Row],[Quantity]]*Table1[[#This Row],[Unit_Price]])*(1-Table1[[#This Row],[Discount_%]]/100)</f>
        <v>11764.731</v>
      </c>
      <c r="O4434" s="4">
        <v>9659.17</v>
      </c>
      <c r="P4434" s="4">
        <v>2105.56</v>
      </c>
      <c r="Q4434">
        <f>Table1[[#This Row],[Revenue]]-Table1[[#This Row],[Cost]]</f>
        <v>2105.5599999999995</v>
      </c>
      <c r="R4434" s="6">
        <f>Table1[[#This Row],[Profit]]/Table1[[#This Row],[Revenue]]</f>
        <v>0.17897223310692215</v>
      </c>
    </row>
    <row r="4435" spans="1:18" x14ac:dyDescent="0.45">
      <c r="A4435" s="1" t="s">
        <v>7953</v>
      </c>
      <c r="B4435" s="1" t="s">
        <v>3449</v>
      </c>
      <c r="C4435" s="1" t="s">
        <v>28</v>
      </c>
      <c r="D4435" s="1" t="s">
        <v>85</v>
      </c>
      <c r="E4435" s="1" t="s">
        <v>9</v>
      </c>
      <c r="F4435" s="2">
        <v>45981</v>
      </c>
      <c r="G4435" s="1" t="str">
        <f>IF(WEEKDAY(Table1[[#This Row],[Order_Date]],2)&gt;=6,"Weekend","Weekday")</f>
        <v>Weekday</v>
      </c>
      <c r="H4435" s="2" t="str">
        <f>TEXT(Table1[[#This Row],[Order_Date]],"mmmm")</f>
        <v>November</v>
      </c>
      <c r="I4435" s="8">
        <f>MONTH(Table1[[#This Row],[Order_Date]])</f>
        <v>11</v>
      </c>
      <c r="J4435" s="8">
        <v>1</v>
      </c>
      <c r="K4435" s="1">
        <v>1649.98</v>
      </c>
      <c r="L4435" s="1">
        <v>20</v>
      </c>
      <c r="M4435" s="1">
        <v>1319.98</v>
      </c>
      <c r="N4435" s="1">
        <f>(Table1[[#This Row],[Quantity]]*Table1[[#This Row],[Unit_Price]])*(1-Table1[[#This Row],[Discount_%]]/100)</f>
        <v>1319.9840000000002</v>
      </c>
      <c r="O4435" s="1">
        <v>845.1</v>
      </c>
      <c r="P4435" s="1">
        <v>474.88</v>
      </c>
      <c r="Q4435">
        <f>Table1[[#This Row],[Revenue]]-Table1[[#This Row],[Cost]]</f>
        <v>474.88</v>
      </c>
      <c r="R4435" s="6">
        <f>Table1[[#This Row],[Profit]]/Table1[[#This Row],[Revenue]]</f>
        <v>0.35976302671252591</v>
      </c>
    </row>
    <row r="4436" spans="1:18" x14ac:dyDescent="0.45">
      <c r="A4436" s="4" t="s">
        <v>7954</v>
      </c>
      <c r="B4436" s="4" t="s">
        <v>7955</v>
      </c>
      <c r="C4436" s="4" t="s">
        <v>12</v>
      </c>
      <c r="D4436" s="4" t="s">
        <v>13</v>
      </c>
      <c r="E4436" s="4" t="s">
        <v>14</v>
      </c>
      <c r="F4436" s="5">
        <v>45803</v>
      </c>
      <c r="G4436" s="4" t="str">
        <f>IF(WEEKDAY(Table1[[#This Row],[Order_Date]],2)&gt;=6,"Weekend","Weekday")</f>
        <v>Weekday</v>
      </c>
      <c r="H4436" s="5" t="str">
        <f>TEXT(Table1[[#This Row],[Order_Date]],"mmmm")</f>
        <v>May</v>
      </c>
      <c r="I4436" s="7">
        <f>MONTH(Table1[[#This Row],[Order_Date]])</f>
        <v>5</v>
      </c>
      <c r="J4436" s="7">
        <v>4</v>
      </c>
      <c r="K4436" s="4">
        <v>4871.1899999999996</v>
      </c>
      <c r="L4436" s="4">
        <v>20</v>
      </c>
      <c r="M4436" s="4">
        <v>15587.81</v>
      </c>
      <c r="N4436" s="4">
        <f>(Table1[[#This Row],[Quantity]]*Table1[[#This Row],[Unit_Price]])*(1-Table1[[#This Row],[Discount_%]]/100)</f>
        <v>15587.807999999999</v>
      </c>
      <c r="O4436" s="4">
        <v>11192.81</v>
      </c>
      <c r="P4436" s="4">
        <v>4395</v>
      </c>
      <c r="Q4436">
        <f>Table1[[#This Row],[Revenue]]-Table1[[#This Row],[Cost]]</f>
        <v>4395</v>
      </c>
      <c r="R4436" s="6">
        <f>Table1[[#This Row],[Profit]]/Table1[[#This Row],[Revenue]]</f>
        <v>0.281951088703288</v>
      </c>
    </row>
    <row r="4437" spans="1:18" x14ac:dyDescent="0.45">
      <c r="A4437" s="1" t="s">
        <v>7956</v>
      </c>
      <c r="B4437" s="1" t="s">
        <v>6599</v>
      </c>
      <c r="C4437" s="1" t="s">
        <v>28</v>
      </c>
      <c r="D4437" s="1" t="s">
        <v>35</v>
      </c>
      <c r="E4437" s="1" t="s">
        <v>14</v>
      </c>
      <c r="F4437" s="2">
        <v>45718</v>
      </c>
      <c r="G4437" s="1" t="str">
        <f>IF(WEEKDAY(Table1[[#This Row],[Order_Date]],2)&gt;=6,"Weekend","Weekday")</f>
        <v>Weekend</v>
      </c>
      <c r="H4437" s="2" t="str">
        <f>TEXT(Table1[[#This Row],[Order_Date]],"mmmm")</f>
        <v>March</v>
      </c>
      <c r="I4437" s="8">
        <f>MONTH(Table1[[#This Row],[Order_Date]])</f>
        <v>3</v>
      </c>
      <c r="J4437" s="8">
        <v>4</v>
      </c>
      <c r="K4437" s="1">
        <v>228.8</v>
      </c>
      <c r="L4437" s="1">
        <v>15</v>
      </c>
      <c r="M4437" s="1">
        <v>777.92</v>
      </c>
      <c r="N4437" s="1">
        <f>(Table1[[#This Row],[Quantity]]*Table1[[#This Row],[Unit_Price]])*(1-Table1[[#This Row],[Discount_%]]/100)</f>
        <v>777.92000000000007</v>
      </c>
      <c r="O4437" s="1">
        <v>554.39</v>
      </c>
      <c r="P4437" s="1">
        <v>223.53</v>
      </c>
      <c r="Q4437">
        <f>Table1[[#This Row],[Revenue]]-Table1[[#This Row],[Cost]]</f>
        <v>223.52999999999997</v>
      </c>
      <c r="R4437" s="6">
        <f>Table1[[#This Row],[Profit]]/Table1[[#This Row],[Revenue]]</f>
        <v>0.28734317153434802</v>
      </c>
    </row>
    <row r="4438" spans="1:18" x14ac:dyDescent="0.45">
      <c r="A4438" s="4" t="s">
        <v>7957</v>
      </c>
      <c r="B4438" s="4" t="s">
        <v>7958</v>
      </c>
      <c r="C4438" s="4" t="s">
        <v>7</v>
      </c>
      <c r="D4438" s="4" t="s">
        <v>134</v>
      </c>
      <c r="E4438" s="4" t="s">
        <v>22</v>
      </c>
      <c r="F4438" s="5">
        <v>45934</v>
      </c>
      <c r="G4438" s="4" t="str">
        <f>IF(WEEKDAY(Table1[[#This Row],[Order_Date]],2)&gt;=6,"Weekend","Weekday")</f>
        <v>Weekend</v>
      </c>
      <c r="H4438" s="5" t="str">
        <f>TEXT(Table1[[#This Row],[Order_Date]],"mmmm")</f>
        <v>October</v>
      </c>
      <c r="I4438" s="7">
        <f>MONTH(Table1[[#This Row],[Order_Date]])</f>
        <v>10</v>
      </c>
      <c r="J4438" s="7">
        <v>4</v>
      </c>
      <c r="K4438" s="4">
        <v>3292.23</v>
      </c>
      <c r="L4438" s="4">
        <v>5</v>
      </c>
      <c r="M4438" s="4">
        <v>12510.47</v>
      </c>
      <c r="N4438" s="4">
        <f>(Table1[[#This Row],[Quantity]]*Table1[[#This Row],[Unit_Price]])*(1-Table1[[#This Row],[Discount_%]]/100)</f>
        <v>12510.474</v>
      </c>
      <c r="O4438" s="4">
        <v>9122.25</v>
      </c>
      <c r="P4438" s="4">
        <v>3388.22</v>
      </c>
      <c r="Q4438">
        <f>Table1[[#This Row],[Revenue]]-Table1[[#This Row],[Cost]]</f>
        <v>3388.2199999999993</v>
      </c>
      <c r="R4438" s="6">
        <f>Table1[[#This Row],[Profit]]/Table1[[#This Row],[Revenue]]</f>
        <v>0.2708307521619891</v>
      </c>
    </row>
    <row r="4439" spans="1:18" x14ac:dyDescent="0.45">
      <c r="A4439" s="1" t="s">
        <v>7959</v>
      </c>
      <c r="B4439" s="1" t="s">
        <v>7960</v>
      </c>
      <c r="C4439" s="1" t="s">
        <v>2</v>
      </c>
      <c r="D4439" s="1" t="s">
        <v>82</v>
      </c>
      <c r="E4439" s="1" t="s">
        <v>4</v>
      </c>
      <c r="F4439" s="2">
        <v>45910</v>
      </c>
      <c r="G4439" s="1" t="str">
        <f>IF(WEEKDAY(Table1[[#This Row],[Order_Date]],2)&gt;=6,"Weekend","Weekday")</f>
        <v>Weekday</v>
      </c>
      <c r="H4439" s="2" t="str">
        <f>TEXT(Table1[[#This Row],[Order_Date]],"mmmm")</f>
        <v>September</v>
      </c>
      <c r="I4439" s="8">
        <f>MONTH(Table1[[#This Row],[Order_Date]])</f>
        <v>9</v>
      </c>
      <c r="J4439" s="8">
        <v>1</v>
      </c>
      <c r="K4439" s="1">
        <v>2684.4</v>
      </c>
      <c r="L4439" s="1">
        <v>20</v>
      </c>
      <c r="M4439" s="1">
        <v>2147.52</v>
      </c>
      <c r="N4439" s="1">
        <f>(Table1[[#This Row],[Quantity]]*Table1[[#This Row],[Unit_Price]])*(1-Table1[[#This Row],[Discount_%]]/100)</f>
        <v>2147.52</v>
      </c>
      <c r="O4439" s="1">
        <v>1462.7</v>
      </c>
      <c r="P4439" s="1">
        <v>684.82</v>
      </c>
      <c r="Q4439">
        <f>Table1[[#This Row],[Revenue]]-Table1[[#This Row],[Cost]]</f>
        <v>684.81999999999994</v>
      </c>
      <c r="R4439" s="6">
        <f>Table1[[#This Row],[Profit]]/Table1[[#This Row],[Revenue]]</f>
        <v>0.31888876471464761</v>
      </c>
    </row>
    <row r="4440" spans="1:18" x14ac:dyDescent="0.45">
      <c r="A4440" s="4" t="s">
        <v>7961</v>
      </c>
      <c r="B4440" s="4" t="s">
        <v>7962</v>
      </c>
      <c r="C4440" s="4" t="s">
        <v>28</v>
      </c>
      <c r="D4440" s="4" t="s">
        <v>85</v>
      </c>
      <c r="E4440" s="4" t="s">
        <v>14</v>
      </c>
      <c r="F4440" s="5">
        <v>45865</v>
      </c>
      <c r="G4440" s="4" t="str">
        <f>IF(WEEKDAY(Table1[[#This Row],[Order_Date]],2)&gt;=6,"Weekend","Weekday")</f>
        <v>Weekend</v>
      </c>
      <c r="H4440" s="5" t="str">
        <f>TEXT(Table1[[#This Row],[Order_Date]],"mmmm")</f>
        <v>July</v>
      </c>
      <c r="I4440" s="7">
        <f>MONTH(Table1[[#This Row],[Order_Date]])</f>
        <v>7</v>
      </c>
      <c r="J4440" s="7">
        <v>1</v>
      </c>
      <c r="K4440" s="4">
        <v>737.03</v>
      </c>
      <c r="L4440" s="4">
        <v>0</v>
      </c>
      <c r="M4440" s="4">
        <v>737.03</v>
      </c>
      <c r="N4440" s="4">
        <f>(Table1[[#This Row],[Quantity]]*Table1[[#This Row],[Unit_Price]])*(1-Table1[[#This Row],[Discount_%]]/100)</f>
        <v>737.03</v>
      </c>
      <c r="O4440" s="4">
        <v>570.11</v>
      </c>
      <c r="P4440" s="4">
        <v>166.92</v>
      </c>
      <c r="Q4440">
        <f>Table1[[#This Row],[Revenue]]-Table1[[#This Row],[Cost]]</f>
        <v>166.91999999999996</v>
      </c>
      <c r="R4440" s="6">
        <f>Table1[[#This Row],[Profit]]/Table1[[#This Row],[Revenue]]</f>
        <v>0.22647653419806521</v>
      </c>
    </row>
    <row r="4441" spans="1:18" x14ac:dyDescent="0.45">
      <c r="A4441" s="1" t="s">
        <v>7963</v>
      </c>
      <c r="B4441" s="1" t="s">
        <v>7964</v>
      </c>
      <c r="C4441" s="1" t="s">
        <v>7</v>
      </c>
      <c r="D4441" s="1" t="s">
        <v>106</v>
      </c>
      <c r="E4441" s="1" t="s">
        <v>14</v>
      </c>
      <c r="F4441" s="2">
        <v>45704</v>
      </c>
      <c r="G4441" s="1" t="str">
        <f>IF(WEEKDAY(Table1[[#This Row],[Order_Date]],2)&gt;=6,"Weekend","Weekday")</f>
        <v>Weekend</v>
      </c>
      <c r="H4441" s="2" t="str">
        <f>TEXT(Table1[[#This Row],[Order_Date]],"mmmm")</f>
        <v>February</v>
      </c>
      <c r="I4441" s="8">
        <f>MONTH(Table1[[#This Row],[Order_Date]])</f>
        <v>2</v>
      </c>
      <c r="J4441" s="8">
        <v>3</v>
      </c>
      <c r="K4441" s="1">
        <v>465.6</v>
      </c>
      <c r="L4441" s="1">
        <v>10</v>
      </c>
      <c r="M4441" s="1">
        <v>1257.1199999999999</v>
      </c>
      <c r="N4441" s="1">
        <f>(Table1[[#This Row],[Quantity]]*Table1[[#This Row],[Unit_Price]])*(1-Table1[[#This Row],[Discount_%]]/100)</f>
        <v>1257.1200000000001</v>
      </c>
      <c r="O4441" s="1">
        <v>880.89</v>
      </c>
      <c r="P4441" s="1">
        <v>376.23</v>
      </c>
      <c r="Q4441">
        <f>Table1[[#This Row],[Revenue]]-Table1[[#This Row],[Cost]]</f>
        <v>376.2299999999999</v>
      </c>
      <c r="R4441" s="6">
        <f>Table1[[#This Row],[Profit]]/Table1[[#This Row],[Revenue]]</f>
        <v>0.29927930507827422</v>
      </c>
    </row>
    <row r="4442" spans="1:18" x14ac:dyDescent="0.45">
      <c r="A4442" s="4" t="s">
        <v>7965</v>
      </c>
      <c r="B4442" s="4" t="s">
        <v>7966</v>
      </c>
      <c r="C4442" s="4" t="s">
        <v>2</v>
      </c>
      <c r="D4442" s="4" t="s">
        <v>17</v>
      </c>
      <c r="E4442" s="4" t="s">
        <v>22</v>
      </c>
      <c r="F4442" s="5">
        <v>45299</v>
      </c>
      <c r="G4442" s="4" t="str">
        <f>IF(WEEKDAY(Table1[[#This Row],[Order_Date]],2)&gt;=6,"Weekend","Weekday")</f>
        <v>Weekday</v>
      </c>
      <c r="H4442" s="5" t="str">
        <f>TEXT(Table1[[#This Row],[Order_Date]],"mmmm")</f>
        <v>January</v>
      </c>
      <c r="I4442" s="7">
        <f>MONTH(Table1[[#This Row],[Order_Date]])</f>
        <v>1</v>
      </c>
      <c r="J4442" s="7">
        <v>4</v>
      </c>
      <c r="K4442" s="4">
        <v>3174.48</v>
      </c>
      <c r="L4442" s="4">
        <v>5</v>
      </c>
      <c r="M4442" s="4">
        <v>12063.02</v>
      </c>
      <c r="N4442" s="4">
        <f>(Table1[[#This Row],[Quantity]]*Table1[[#This Row],[Unit_Price]])*(1-Table1[[#This Row],[Discount_%]]/100)</f>
        <v>12063.023999999999</v>
      </c>
      <c r="O4442" s="4">
        <v>7238.57</v>
      </c>
      <c r="P4442" s="4">
        <v>4824.45</v>
      </c>
      <c r="Q4442">
        <f>Table1[[#This Row],[Revenue]]-Table1[[#This Row],[Cost]]</f>
        <v>4824.4500000000007</v>
      </c>
      <c r="R4442" s="6">
        <f>Table1[[#This Row],[Profit]]/Table1[[#This Row],[Revenue]]</f>
        <v>0.39993716333057555</v>
      </c>
    </row>
    <row r="4443" spans="1:18" x14ac:dyDescent="0.45">
      <c r="A4443" s="1" t="s">
        <v>7967</v>
      </c>
      <c r="B4443" s="1" t="s">
        <v>7968</v>
      </c>
      <c r="C4443" s="1" t="s">
        <v>12</v>
      </c>
      <c r="D4443" s="1" t="s">
        <v>38</v>
      </c>
      <c r="E4443" s="1" t="s">
        <v>22</v>
      </c>
      <c r="F4443" s="2">
        <v>45383</v>
      </c>
      <c r="G4443" s="1" t="str">
        <f>IF(WEEKDAY(Table1[[#This Row],[Order_Date]],2)&gt;=6,"Weekend","Weekday")</f>
        <v>Weekday</v>
      </c>
      <c r="H4443" s="2" t="str">
        <f>TEXT(Table1[[#This Row],[Order_Date]],"mmmm")</f>
        <v>April</v>
      </c>
      <c r="I4443" s="8">
        <f>MONTH(Table1[[#This Row],[Order_Date]])</f>
        <v>4</v>
      </c>
      <c r="J4443" s="8">
        <v>1</v>
      </c>
      <c r="K4443" s="1">
        <v>4551.3900000000003</v>
      </c>
      <c r="L4443" s="1">
        <v>15</v>
      </c>
      <c r="M4443" s="1">
        <v>3868.68</v>
      </c>
      <c r="N4443" s="1">
        <f>(Table1[[#This Row],[Quantity]]*Table1[[#This Row],[Unit_Price]])*(1-Table1[[#This Row],[Discount_%]]/100)</f>
        <v>3868.6815000000001</v>
      </c>
      <c r="O4443" s="1">
        <v>2827.92</v>
      </c>
      <c r="P4443" s="1">
        <v>1040.76</v>
      </c>
      <c r="Q4443">
        <f>Table1[[#This Row],[Revenue]]-Table1[[#This Row],[Cost]]</f>
        <v>1040.7599999999998</v>
      </c>
      <c r="R4443" s="6">
        <f>Table1[[#This Row],[Profit]]/Table1[[#This Row],[Revenue]]</f>
        <v>0.26902199199727039</v>
      </c>
    </row>
    <row r="4444" spans="1:18" x14ac:dyDescent="0.45">
      <c r="A4444" s="4" t="s">
        <v>7969</v>
      </c>
      <c r="B4444" s="4" t="s">
        <v>7970</v>
      </c>
      <c r="C4444" s="4" t="s">
        <v>20</v>
      </c>
      <c r="D4444" s="4" t="s">
        <v>60</v>
      </c>
      <c r="E4444" s="4" t="s">
        <v>14</v>
      </c>
      <c r="F4444" s="5">
        <v>45515</v>
      </c>
      <c r="G4444" s="4" t="str">
        <f>IF(WEEKDAY(Table1[[#This Row],[Order_Date]],2)&gt;=6,"Weekend","Weekday")</f>
        <v>Weekend</v>
      </c>
      <c r="H4444" s="5" t="str">
        <f>TEXT(Table1[[#This Row],[Order_Date]],"mmmm")</f>
        <v>August</v>
      </c>
      <c r="I4444" s="7">
        <f>MONTH(Table1[[#This Row],[Order_Date]])</f>
        <v>8</v>
      </c>
      <c r="J4444" s="7">
        <v>3</v>
      </c>
      <c r="K4444" s="4">
        <v>2038.35</v>
      </c>
      <c r="L4444" s="4">
        <v>5</v>
      </c>
      <c r="M4444" s="4">
        <v>5809.3</v>
      </c>
      <c r="N4444" s="4">
        <f>(Table1[[#This Row],[Quantity]]*Table1[[#This Row],[Unit_Price]])*(1-Table1[[#This Row],[Discount_%]]/100)</f>
        <v>5809.2974999999988</v>
      </c>
      <c r="O4444" s="4">
        <v>4933.28</v>
      </c>
      <c r="P4444" s="4">
        <v>876.02</v>
      </c>
      <c r="Q4444">
        <f>Table1[[#This Row],[Revenue]]-Table1[[#This Row],[Cost]]</f>
        <v>876.02000000000044</v>
      </c>
      <c r="R4444" s="6">
        <f>Table1[[#This Row],[Profit]]/Table1[[#This Row],[Revenue]]</f>
        <v>0.15079613722823748</v>
      </c>
    </row>
    <row r="4445" spans="1:18" x14ac:dyDescent="0.45">
      <c r="A4445" s="1" t="s">
        <v>7971</v>
      </c>
      <c r="B4445" s="1" t="s">
        <v>2902</v>
      </c>
      <c r="C4445" s="1" t="s">
        <v>28</v>
      </c>
      <c r="D4445" s="1" t="s">
        <v>100</v>
      </c>
      <c r="E4445" s="1" t="s">
        <v>9</v>
      </c>
      <c r="F4445" s="2">
        <v>45475</v>
      </c>
      <c r="G4445" s="1" t="str">
        <f>IF(WEEKDAY(Table1[[#This Row],[Order_Date]],2)&gt;=6,"Weekend","Weekday")</f>
        <v>Weekday</v>
      </c>
      <c r="H4445" s="2" t="str">
        <f>TEXT(Table1[[#This Row],[Order_Date]],"mmmm")</f>
        <v>July</v>
      </c>
      <c r="I4445" s="8">
        <f>MONTH(Table1[[#This Row],[Order_Date]])</f>
        <v>7</v>
      </c>
      <c r="J4445" s="8">
        <v>1</v>
      </c>
      <c r="K4445" s="1">
        <v>4489.75</v>
      </c>
      <c r="L4445" s="1">
        <v>15</v>
      </c>
      <c r="M4445" s="1">
        <v>3816.29</v>
      </c>
      <c r="N4445" s="1">
        <f>(Table1[[#This Row],[Quantity]]*Table1[[#This Row],[Unit_Price]])*(1-Table1[[#This Row],[Discount_%]]/100)</f>
        <v>3816.2874999999999</v>
      </c>
      <c r="O4445" s="1">
        <v>3000.07</v>
      </c>
      <c r="P4445" s="1">
        <v>816.22</v>
      </c>
      <c r="Q4445">
        <f>Table1[[#This Row],[Revenue]]-Table1[[#This Row],[Cost]]</f>
        <v>816.2199999999998</v>
      </c>
      <c r="R4445" s="6">
        <f>Table1[[#This Row],[Profit]]/Table1[[#This Row],[Revenue]]</f>
        <v>0.21387787615721029</v>
      </c>
    </row>
    <row r="4446" spans="1:18" x14ac:dyDescent="0.45">
      <c r="A4446" s="4" t="s">
        <v>7972</v>
      </c>
      <c r="B4446" s="4" t="s">
        <v>7436</v>
      </c>
      <c r="C4446" s="4" t="s">
        <v>12</v>
      </c>
      <c r="D4446" s="4" t="s">
        <v>111</v>
      </c>
      <c r="E4446" s="4" t="s">
        <v>14</v>
      </c>
      <c r="F4446" s="5">
        <v>45572</v>
      </c>
      <c r="G4446" s="4" t="str">
        <f>IF(WEEKDAY(Table1[[#This Row],[Order_Date]],2)&gt;=6,"Weekend","Weekday")</f>
        <v>Weekday</v>
      </c>
      <c r="H4446" s="5" t="str">
        <f>TEXT(Table1[[#This Row],[Order_Date]],"mmmm")</f>
        <v>October</v>
      </c>
      <c r="I4446" s="7">
        <f>MONTH(Table1[[#This Row],[Order_Date]])</f>
        <v>10</v>
      </c>
      <c r="J4446" s="7">
        <v>3</v>
      </c>
      <c r="K4446" s="4">
        <v>3681.71</v>
      </c>
      <c r="L4446" s="4">
        <v>5</v>
      </c>
      <c r="M4446" s="4">
        <v>10492.87</v>
      </c>
      <c r="N4446" s="4">
        <f>(Table1[[#This Row],[Quantity]]*Table1[[#This Row],[Unit_Price]])*(1-Table1[[#This Row],[Discount_%]]/100)</f>
        <v>10492.8735</v>
      </c>
      <c r="O4446" s="4">
        <v>8526.83</v>
      </c>
      <c r="P4446" s="4">
        <v>1966.04</v>
      </c>
      <c r="Q4446">
        <f>Table1[[#This Row],[Revenue]]-Table1[[#This Row],[Cost]]</f>
        <v>1966.0400000000009</v>
      </c>
      <c r="R4446" s="6">
        <f>Table1[[#This Row],[Profit]]/Table1[[#This Row],[Revenue]]</f>
        <v>0.18736913732849067</v>
      </c>
    </row>
    <row r="4447" spans="1:18" x14ac:dyDescent="0.45">
      <c r="A4447" s="1" t="s">
        <v>7973</v>
      </c>
      <c r="B4447" s="1" t="s">
        <v>7974</v>
      </c>
      <c r="C4447" s="1" t="s">
        <v>28</v>
      </c>
      <c r="D4447" s="1" t="s">
        <v>100</v>
      </c>
      <c r="E4447" s="1" t="s">
        <v>22</v>
      </c>
      <c r="F4447" s="2">
        <v>45408</v>
      </c>
      <c r="G4447" s="1" t="str">
        <f>IF(WEEKDAY(Table1[[#This Row],[Order_Date]],2)&gt;=6,"Weekend","Weekday")</f>
        <v>Weekday</v>
      </c>
      <c r="H4447" s="2" t="str">
        <f>TEXT(Table1[[#This Row],[Order_Date]],"mmmm")</f>
        <v>April</v>
      </c>
      <c r="I4447" s="8">
        <f>MONTH(Table1[[#This Row],[Order_Date]])</f>
        <v>4</v>
      </c>
      <c r="J4447" s="8">
        <v>3</v>
      </c>
      <c r="K4447" s="1">
        <v>1419.13</v>
      </c>
      <c r="L4447" s="1">
        <v>5</v>
      </c>
      <c r="M4447" s="1">
        <v>4044.52</v>
      </c>
      <c r="N4447" s="1">
        <f>(Table1[[#This Row],[Quantity]]*Table1[[#This Row],[Unit_Price]])*(1-Table1[[#This Row],[Discount_%]]/100)</f>
        <v>4044.5205000000001</v>
      </c>
      <c r="O4447" s="1">
        <v>3265.14</v>
      </c>
      <c r="P4447" s="1">
        <v>779.38</v>
      </c>
      <c r="Q4447">
        <f>Table1[[#This Row],[Revenue]]-Table1[[#This Row],[Cost]]</f>
        <v>779.38000000000011</v>
      </c>
      <c r="R4447" s="6">
        <f>Table1[[#This Row],[Profit]]/Table1[[#This Row],[Revenue]]</f>
        <v>0.19270024625913582</v>
      </c>
    </row>
    <row r="4448" spans="1:18" x14ac:dyDescent="0.45">
      <c r="A4448" s="4" t="s">
        <v>7975</v>
      </c>
      <c r="B4448" s="4" t="s">
        <v>4157</v>
      </c>
      <c r="C4448" s="4" t="s">
        <v>2</v>
      </c>
      <c r="D4448" s="4" t="s">
        <v>82</v>
      </c>
      <c r="E4448" s="4" t="s">
        <v>9</v>
      </c>
      <c r="F4448" s="5">
        <v>45890</v>
      </c>
      <c r="G4448" s="4" t="str">
        <f>IF(WEEKDAY(Table1[[#This Row],[Order_Date]],2)&gt;=6,"Weekend","Weekday")</f>
        <v>Weekday</v>
      </c>
      <c r="H4448" s="5" t="str">
        <f>TEXT(Table1[[#This Row],[Order_Date]],"mmmm")</f>
        <v>August</v>
      </c>
      <c r="I4448" s="7">
        <f>MONTH(Table1[[#This Row],[Order_Date]])</f>
        <v>8</v>
      </c>
      <c r="J4448" s="7">
        <v>2</v>
      </c>
      <c r="K4448" s="4">
        <v>1193.26</v>
      </c>
      <c r="L4448" s="4">
        <v>0</v>
      </c>
      <c r="M4448" s="4">
        <v>2386.52</v>
      </c>
      <c r="N4448" s="4">
        <f>(Table1[[#This Row],[Quantity]]*Table1[[#This Row],[Unit_Price]])*(1-Table1[[#This Row],[Discount_%]]/100)</f>
        <v>2386.52</v>
      </c>
      <c r="O4448" s="4">
        <v>1793.02</v>
      </c>
      <c r="P4448" s="4">
        <v>593.5</v>
      </c>
      <c r="Q4448">
        <f>Table1[[#This Row],[Revenue]]-Table1[[#This Row],[Cost]]</f>
        <v>593.5</v>
      </c>
      <c r="R4448" s="6">
        <f>Table1[[#This Row],[Profit]]/Table1[[#This Row],[Revenue]]</f>
        <v>0.24868846688902671</v>
      </c>
    </row>
    <row r="4449" spans="1:18" x14ac:dyDescent="0.45">
      <c r="A4449" s="1" t="s">
        <v>7976</v>
      </c>
      <c r="B4449" s="1" t="s">
        <v>2182</v>
      </c>
      <c r="C4449" s="1" t="s">
        <v>12</v>
      </c>
      <c r="D4449" s="1" t="s">
        <v>13</v>
      </c>
      <c r="E4449" s="1" t="s">
        <v>22</v>
      </c>
      <c r="F4449" s="2">
        <v>45381</v>
      </c>
      <c r="G4449" s="1" t="str">
        <f>IF(WEEKDAY(Table1[[#This Row],[Order_Date]],2)&gt;=6,"Weekend","Weekday")</f>
        <v>Weekend</v>
      </c>
      <c r="H4449" s="2" t="str">
        <f>TEXT(Table1[[#This Row],[Order_Date]],"mmmm")</f>
        <v>March</v>
      </c>
      <c r="I4449" s="8">
        <f>MONTH(Table1[[#This Row],[Order_Date]])</f>
        <v>3</v>
      </c>
      <c r="J4449" s="8">
        <v>3</v>
      </c>
      <c r="K4449" s="1">
        <v>2384.9299999999998</v>
      </c>
      <c r="L4449" s="1">
        <v>5</v>
      </c>
      <c r="M4449" s="1">
        <v>6797.05</v>
      </c>
      <c r="N4449" s="1">
        <f>(Table1[[#This Row],[Quantity]]*Table1[[#This Row],[Unit_Price]])*(1-Table1[[#This Row],[Discount_%]]/100)</f>
        <v>6797.0504999999985</v>
      </c>
      <c r="O4449" s="1">
        <v>4819.46</v>
      </c>
      <c r="P4449" s="1">
        <v>1977.59</v>
      </c>
      <c r="Q4449">
        <f>Table1[[#This Row],[Revenue]]-Table1[[#This Row],[Cost]]</f>
        <v>1977.5900000000001</v>
      </c>
      <c r="R4449" s="6">
        <f>Table1[[#This Row],[Profit]]/Table1[[#This Row],[Revenue]]</f>
        <v>0.29094827903281567</v>
      </c>
    </row>
    <row r="4450" spans="1:18" x14ac:dyDescent="0.45">
      <c r="A4450" s="4" t="s">
        <v>7977</v>
      </c>
      <c r="B4450" s="4" t="s">
        <v>4137</v>
      </c>
      <c r="C4450" s="4" t="s">
        <v>28</v>
      </c>
      <c r="D4450" s="4" t="s">
        <v>137</v>
      </c>
      <c r="E4450" s="4" t="s">
        <v>9</v>
      </c>
      <c r="F4450" s="5">
        <v>45437</v>
      </c>
      <c r="G4450" s="4" t="str">
        <f>IF(WEEKDAY(Table1[[#This Row],[Order_Date]],2)&gt;=6,"Weekend","Weekday")</f>
        <v>Weekend</v>
      </c>
      <c r="H4450" s="5" t="str">
        <f>TEXT(Table1[[#This Row],[Order_Date]],"mmmm")</f>
        <v>May</v>
      </c>
      <c r="I4450" s="7">
        <f>MONTH(Table1[[#This Row],[Order_Date]])</f>
        <v>5</v>
      </c>
      <c r="J4450" s="7">
        <v>1</v>
      </c>
      <c r="K4450" s="4">
        <v>3234.54</v>
      </c>
      <c r="L4450" s="4">
        <v>0</v>
      </c>
      <c r="M4450" s="4">
        <v>3234.54</v>
      </c>
      <c r="N4450" s="4">
        <f>(Table1[[#This Row],[Quantity]]*Table1[[#This Row],[Unit_Price]])*(1-Table1[[#This Row],[Discount_%]]/100)</f>
        <v>3234.54</v>
      </c>
      <c r="O4450" s="4">
        <v>2710.39</v>
      </c>
      <c r="P4450" s="4">
        <v>524.15</v>
      </c>
      <c r="Q4450">
        <f>Table1[[#This Row],[Revenue]]-Table1[[#This Row],[Cost]]</f>
        <v>524.15000000000009</v>
      </c>
      <c r="R4450" s="6">
        <f>Table1[[#This Row],[Profit]]/Table1[[#This Row],[Revenue]]</f>
        <v>0.16204777186245958</v>
      </c>
    </row>
    <row r="4451" spans="1:18" x14ac:dyDescent="0.45">
      <c r="A4451" s="1" t="s">
        <v>7978</v>
      </c>
      <c r="B4451" s="1" t="s">
        <v>7979</v>
      </c>
      <c r="C4451" s="1" t="s">
        <v>2</v>
      </c>
      <c r="D4451" s="1" t="s">
        <v>82</v>
      </c>
      <c r="E4451" s="1" t="s">
        <v>9</v>
      </c>
      <c r="F4451" s="2">
        <v>45995</v>
      </c>
      <c r="G4451" s="1" t="str">
        <f>IF(WEEKDAY(Table1[[#This Row],[Order_Date]],2)&gt;=6,"Weekend","Weekday")</f>
        <v>Weekday</v>
      </c>
      <c r="H4451" s="2" t="str">
        <f>TEXT(Table1[[#This Row],[Order_Date]],"mmmm")</f>
        <v>December</v>
      </c>
      <c r="I4451" s="8">
        <f>MONTH(Table1[[#This Row],[Order_Date]])</f>
        <v>12</v>
      </c>
      <c r="J4451" s="8">
        <v>3</v>
      </c>
      <c r="K4451" s="1">
        <v>2239.94</v>
      </c>
      <c r="L4451" s="1">
        <v>15</v>
      </c>
      <c r="M4451" s="1">
        <v>5711.85</v>
      </c>
      <c r="N4451" s="1">
        <f>(Table1[[#This Row],[Quantity]]*Table1[[#This Row],[Unit_Price]])*(1-Table1[[#This Row],[Discount_%]]/100)</f>
        <v>5711.8469999999998</v>
      </c>
      <c r="O4451" s="1">
        <v>4358.3</v>
      </c>
      <c r="P4451" s="1">
        <v>1353.55</v>
      </c>
      <c r="Q4451">
        <f>Table1[[#This Row],[Revenue]]-Table1[[#This Row],[Cost]]</f>
        <v>1353.5500000000002</v>
      </c>
      <c r="R4451" s="6">
        <f>Table1[[#This Row],[Profit]]/Table1[[#This Row],[Revenue]]</f>
        <v>0.23697225942558012</v>
      </c>
    </row>
    <row r="4452" spans="1:18" x14ac:dyDescent="0.45">
      <c r="A4452" s="4" t="s">
        <v>7980</v>
      </c>
      <c r="B4452" s="4" t="s">
        <v>4718</v>
      </c>
      <c r="C4452" s="4" t="s">
        <v>20</v>
      </c>
      <c r="D4452" s="4" t="s">
        <v>25</v>
      </c>
      <c r="E4452" s="4" t="s">
        <v>9</v>
      </c>
      <c r="F4452" s="5">
        <v>45774</v>
      </c>
      <c r="G4452" s="4" t="str">
        <f>IF(WEEKDAY(Table1[[#This Row],[Order_Date]],2)&gt;=6,"Weekend","Weekday")</f>
        <v>Weekend</v>
      </c>
      <c r="H4452" s="5" t="str">
        <f>TEXT(Table1[[#This Row],[Order_Date]],"mmmm")</f>
        <v>April</v>
      </c>
      <c r="I4452" s="7">
        <f>MONTH(Table1[[#This Row],[Order_Date]])</f>
        <v>4</v>
      </c>
      <c r="J4452" s="7">
        <v>3</v>
      </c>
      <c r="K4452" s="4">
        <v>4938.54</v>
      </c>
      <c r="L4452" s="4">
        <v>20</v>
      </c>
      <c r="M4452" s="4">
        <v>11852.5</v>
      </c>
      <c r="N4452" s="4">
        <f>(Table1[[#This Row],[Quantity]]*Table1[[#This Row],[Unit_Price]])*(1-Table1[[#This Row],[Discount_%]]/100)</f>
        <v>11852.495999999999</v>
      </c>
      <c r="O4452" s="4">
        <v>9200.57</v>
      </c>
      <c r="P4452" s="4">
        <v>2651.93</v>
      </c>
      <c r="Q4452">
        <f>Table1[[#This Row],[Revenue]]-Table1[[#This Row],[Cost]]</f>
        <v>2651.9300000000003</v>
      </c>
      <c r="R4452" s="6">
        <f>Table1[[#This Row],[Profit]]/Table1[[#This Row],[Revenue]]</f>
        <v>0.2237443577304366</v>
      </c>
    </row>
    <row r="4453" spans="1:18" x14ac:dyDescent="0.45">
      <c r="A4453" s="1" t="s">
        <v>7981</v>
      </c>
      <c r="B4453" s="1" t="s">
        <v>7982</v>
      </c>
      <c r="C4453" s="1" t="s">
        <v>28</v>
      </c>
      <c r="D4453" s="1" t="s">
        <v>100</v>
      </c>
      <c r="E4453" s="1" t="s">
        <v>14</v>
      </c>
      <c r="F4453" s="2">
        <v>45954</v>
      </c>
      <c r="G4453" s="1" t="str">
        <f>IF(WEEKDAY(Table1[[#This Row],[Order_Date]],2)&gt;=6,"Weekend","Weekday")</f>
        <v>Weekday</v>
      </c>
      <c r="H4453" s="2" t="str">
        <f>TEXT(Table1[[#This Row],[Order_Date]],"mmmm")</f>
        <v>October</v>
      </c>
      <c r="I4453" s="8">
        <f>MONTH(Table1[[#This Row],[Order_Date]])</f>
        <v>10</v>
      </c>
      <c r="J4453" s="8">
        <v>3</v>
      </c>
      <c r="K4453" s="1">
        <v>2133.7199999999998</v>
      </c>
      <c r="L4453" s="1">
        <v>5</v>
      </c>
      <c r="M4453" s="1">
        <v>6081.1</v>
      </c>
      <c r="N4453" s="1">
        <f>(Table1[[#This Row],[Quantity]]*Table1[[#This Row],[Unit_Price]])*(1-Table1[[#This Row],[Discount_%]]/100)</f>
        <v>6081.1019999999999</v>
      </c>
      <c r="O4453" s="1">
        <v>3975.29</v>
      </c>
      <c r="P4453" s="1">
        <v>2105.81</v>
      </c>
      <c r="Q4453">
        <f>Table1[[#This Row],[Revenue]]-Table1[[#This Row],[Cost]]</f>
        <v>2105.8100000000004</v>
      </c>
      <c r="R4453" s="6">
        <f>Table1[[#This Row],[Profit]]/Table1[[#This Row],[Revenue]]</f>
        <v>0.34628767821611217</v>
      </c>
    </row>
    <row r="4454" spans="1:18" x14ac:dyDescent="0.45">
      <c r="A4454" s="4" t="s">
        <v>7983</v>
      </c>
      <c r="B4454" s="4" t="s">
        <v>7984</v>
      </c>
      <c r="C4454" s="4" t="s">
        <v>7</v>
      </c>
      <c r="D4454" s="4" t="s">
        <v>8</v>
      </c>
      <c r="E4454" s="4" t="s">
        <v>14</v>
      </c>
      <c r="F4454" s="5">
        <v>45742</v>
      </c>
      <c r="G4454" s="4" t="str">
        <f>IF(WEEKDAY(Table1[[#This Row],[Order_Date]],2)&gt;=6,"Weekend","Weekday")</f>
        <v>Weekday</v>
      </c>
      <c r="H4454" s="5" t="str">
        <f>TEXT(Table1[[#This Row],[Order_Date]],"mmmm")</f>
        <v>March</v>
      </c>
      <c r="I4454" s="7">
        <f>MONTH(Table1[[#This Row],[Order_Date]])</f>
        <v>3</v>
      </c>
      <c r="J4454" s="7">
        <v>1</v>
      </c>
      <c r="K4454" s="4">
        <v>1135.1500000000001</v>
      </c>
      <c r="L4454" s="4">
        <v>5</v>
      </c>
      <c r="M4454" s="4">
        <v>1078.3900000000001</v>
      </c>
      <c r="N4454" s="4">
        <f>(Table1[[#This Row],[Quantity]]*Table1[[#This Row],[Unit_Price]])*(1-Table1[[#This Row],[Discount_%]]/100)</f>
        <v>1078.3924999999999</v>
      </c>
      <c r="O4454" s="4">
        <v>697.69</v>
      </c>
      <c r="P4454" s="4">
        <v>380.7</v>
      </c>
      <c r="Q4454">
        <f>Table1[[#This Row],[Revenue]]-Table1[[#This Row],[Cost]]</f>
        <v>380.70000000000005</v>
      </c>
      <c r="R4454" s="6">
        <f>Table1[[#This Row],[Profit]]/Table1[[#This Row],[Revenue]]</f>
        <v>0.35302627064420106</v>
      </c>
    </row>
    <row r="4455" spans="1:18" x14ac:dyDescent="0.45">
      <c r="A4455" s="1" t="s">
        <v>7985</v>
      </c>
      <c r="B4455" s="1" t="s">
        <v>7986</v>
      </c>
      <c r="C4455" s="1" t="s">
        <v>20</v>
      </c>
      <c r="D4455" s="1" t="s">
        <v>25</v>
      </c>
      <c r="E4455" s="1" t="s">
        <v>9</v>
      </c>
      <c r="F4455" s="2">
        <v>45402</v>
      </c>
      <c r="G4455" s="1" t="str">
        <f>IF(WEEKDAY(Table1[[#This Row],[Order_Date]],2)&gt;=6,"Weekend","Weekday")</f>
        <v>Weekend</v>
      </c>
      <c r="H4455" s="2" t="str">
        <f>TEXT(Table1[[#This Row],[Order_Date]],"mmmm")</f>
        <v>April</v>
      </c>
      <c r="I4455" s="8">
        <f>MONTH(Table1[[#This Row],[Order_Date]])</f>
        <v>4</v>
      </c>
      <c r="J4455" s="8">
        <v>1</v>
      </c>
      <c r="K4455" s="1">
        <v>2127.86</v>
      </c>
      <c r="L4455" s="1">
        <v>5</v>
      </c>
      <c r="M4455" s="1">
        <v>2021.47</v>
      </c>
      <c r="N4455" s="1">
        <f>(Table1[[#This Row],[Quantity]]*Table1[[#This Row],[Unit_Price]])*(1-Table1[[#This Row],[Discount_%]]/100)</f>
        <v>2021.4670000000001</v>
      </c>
      <c r="O4455" s="1">
        <v>1505.03</v>
      </c>
      <c r="P4455" s="1">
        <v>516.44000000000005</v>
      </c>
      <c r="Q4455">
        <f>Table1[[#This Row],[Revenue]]-Table1[[#This Row],[Cost]]</f>
        <v>516.44000000000005</v>
      </c>
      <c r="R4455" s="6">
        <f>Table1[[#This Row],[Profit]]/Table1[[#This Row],[Revenue]]</f>
        <v>0.25547744957877189</v>
      </c>
    </row>
    <row r="4456" spans="1:18" x14ac:dyDescent="0.45">
      <c r="A4456" s="4" t="s">
        <v>7987</v>
      </c>
      <c r="B4456" s="4" t="s">
        <v>1532</v>
      </c>
      <c r="C4456" s="4" t="s">
        <v>2</v>
      </c>
      <c r="D4456" s="4" t="s">
        <v>3</v>
      </c>
      <c r="E4456" s="4" t="s">
        <v>4</v>
      </c>
      <c r="F4456" s="5">
        <v>45792</v>
      </c>
      <c r="G4456" s="4" t="str">
        <f>IF(WEEKDAY(Table1[[#This Row],[Order_Date]],2)&gt;=6,"Weekend","Weekday")</f>
        <v>Weekday</v>
      </c>
      <c r="H4456" s="5" t="str">
        <f>TEXT(Table1[[#This Row],[Order_Date]],"mmmm")</f>
        <v>May</v>
      </c>
      <c r="I4456" s="7">
        <f>MONTH(Table1[[#This Row],[Order_Date]])</f>
        <v>5</v>
      </c>
      <c r="J4456" s="7">
        <v>2</v>
      </c>
      <c r="K4456" s="4">
        <v>1745.69</v>
      </c>
      <c r="L4456" s="4">
        <v>15</v>
      </c>
      <c r="M4456" s="4">
        <v>2967.67</v>
      </c>
      <c r="N4456" s="4">
        <f>(Table1[[#This Row],[Quantity]]*Table1[[#This Row],[Unit_Price]])*(1-Table1[[#This Row],[Discount_%]]/100)</f>
        <v>2967.6730000000002</v>
      </c>
      <c r="O4456" s="4">
        <v>1915.59</v>
      </c>
      <c r="P4456" s="4">
        <v>1052.08</v>
      </c>
      <c r="Q4456">
        <f>Table1[[#This Row],[Revenue]]-Table1[[#This Row],[Cost]]</f>
        <v>1052.0800000000002</v>
      </c>
      <c r="R4456" s="6">
        <f>Table1[[#This Row],[Profit]]/Table1[[#This Row],[Revenue]]</f>
        <v>0.3545138104977979</v>
      </c>
    </row>
    <row r="4457" spans="1:18" x14ac:dyDescent="0.45">
      <c r="A4457" s="1" t="s">
        <v>7988</v>
      </c>
      <c r="B4457" s="1" t="s">
        <v>7989</v>
      </c>
      <c r="C4457" s="1" t="s">
        <v>2</v>
      </c>
      <c r="D4457" s="1" t="s">
        <v>82</v>
      </c>
      <c r="E4457" s="1" t="s">
        <v>9</v>
      </c>
      <c r="F4457" s="2">
        <v>45892</v>
      </c>
      <c r="G4457" s="1" t="str">
        <f>IF(WEEKDAY(Table1[[#This Row],[Order_Date]],2)&gt;=6,"Weekend","Weekday")</f>
        <v>Weekend</v>
      </c>
      <c r="H4457" s="2" t="str">
        <f>TEXT(Table1[[#This Row],[Order_Date]],"mmmm")</f>
        <v>August</v>
      </c>
      <c r="I4457" s="8">
        <f>MONTH(Table1[[#This Row],[Order_Date]])</f>
        <v>8</v>
      </c>
      <c r="J4457" s="8">
        <v>3</v>
      </c>
      <c r="K4457" s="1">
        <v>4757.17</v>
      </c>
      <c r="L4457" s="1">
        <v>0</v>
      </c>
      <c r="M4457" s="1">
        <v>14271.51</v>
      </c>
      <c r="N4457" s="1">
        <f>(Table1[[#This Row],[Quantity]]*Table1[[#This Row],[Unit_Price]])*(1-Table1[[#This Row],[Discount_%]]/100)</f>
        <v>14271.51</v>
      </c>
      <c r="O4457" s="1">
        <v>10636.37</v>
      </c>
      <c r="P4457" s="1">
        <v>3635.14</v>
      </c>
      <c r="Q4457">
        <f>Table1[[#This Row],[Revenue]]-Table1[[#This Row],[Cost]]</f>
        <v>3635.1399999999994</v>
      </c>
      <c r="R4457" s="6">
        <f>Table1[[#This Row],[Profit]]/Table1[[#This Row],[Revenue]]</f>
        <v>0.25471306119674791</v>
      </c>
    </row>
    <row r="4458" spans="1:18" x14ac:dyDescent="0.45">
      <c r="A4458" s="4" t="s">
        <v>7990</v>
      </c>
      <c r="B4458" s="4" t="s">
        <v>3316</v>
      </c>
      <c r="C4458" s="4" t="s">
        <v>12</v>
      </c>
      <c r="D4458" s="4" t="s">
        <v>111</v>
      </c>
      <c r="E4458" s="4" t="s">
        <v>14</v>
      </c>
      <c r="F4458" s="5">
        <v>45747</v>
      </c>
      <c r="G4458" s="4" t="str">
        <f>IF(WEEKDAY(Table1[[#This Row],[Order_Date]],2)&gt;=6,"Weekend","Weekday")</f>
        <v>Weekday</v>
      </c>
      <c r="H4458" s="5" t="str">
        <f>TEXT(Table1[[#This Row],[Order_Date]],"mmmm")</f>
        <v>March</v>
      </c>
      <c r="I4458" s="7">
        <f>MONTH(Table1[[#This Row],[Order_Date]])</f>
        <v>3</v>
      </c>
      <c r="J4458" s="7">
        <v>4</v>
      </c>
      <c r="K4458" s="4">
        <v>1814.06</v>
      </c>
      <c r="L4458" s="4">
        <v>10</v>
      </c>
      <c r="M4458" s="4">
        <v>6530.62</v>
      </c>
      <c r="N4458" s="4">
        <f>(Table1[[#This Row],[Quantity]]*Table1[[#This Row],[Unit_Price]])*(1-Table1[[#This Row],[Discount_%]]/100)</f>
        <v>6530.616</v>
      </c>
      <c r="O4458" s="4">
        <v>4894.28</v>
      </c>
      <c r="P4458" s="4">
        <v>1636.34</v>
      </c>
      <c r="Q4458">
        <f>Table1[[#This Row],[Revenue]]-Table1[[#This Row],[Cost]]</f>
        <v>1636.3400000000001</v>
      </c>
      <c r="R4458" s="6">
        <f>Table1[[#This Row],[Profit]]/Table1[[#This Row],[Revenue]]</f>
        <v>0.25056426495493533</v>
      </c>
    </row>
    <row r="4459" spans="1:18" x14ac:dyDescent="0.45">
      <c r="A4459" s="1" t="s">
        <v>7991</v>
      </c>
      <c r="B4459" s="1" t="s">
        <v>2804</v>
      </c>
      <c r="C4459" s="1" t="s">
        <v>28</v>
      </c>
      <c r="D4459" s="1" t="s">
        <v>29</v>
      </c>
      <c r="E4459" s="1" t="s">
        <v>4</v>
      </c>
      <c r="F4459" s="2">
        <v>45650</v>
      </c>
      <c r="G4459" s="1" t="str">
        <f>IF(WEEKDAY(Table1[[#This Row],[Order_Date]],2)&gt;=6,"Weekend","Weekday")</f>
        <v>Weekday</v>
      </c>
      <c r="H4459" s="2" t="str">
        <f>TEXT(Table1[[#This Row],[Order_Date]],"mmmm")</f>
        <v>December</v>
      </c>
      <c r="I4459" s="8">
        <f>MONTH(Table1[[#This Row],[Order_Date]])</f>
        <v>12</v>
      </c>
      <c r="J4459" s="8">
        <v>1</v>
      </c>
      <c r="K4459" s="1">
        <v>4329.03</v>
      </c>
      <c r="L4459" s="1">
        <v>15</v>
      </c>
      <c r="M4459" s="1">
        <v>3679.68</v>
      </c>
      <c r="N4459" s="1">
        <f>(Table1[[#This Row],[Quantity]]*Table1[[#This Row],[Unit_Price]])*(1-Table1[[#This Row],[Discount_%]]/100)</f>
        <v>3679.6754999999998</v>
      </c>
      <c r="O4459" s="1">
        <v>2477.4699999999998</v>
      </c>
      <c r="P4459" s="1">
        <v>1202.21</v>
      </c>
      <c r="Q4459">
        <f>Table1[[#This Row],[Revenue]]-Table1[[#This Row],[Cost]]</f>
        <v>1202.21</v>
      </c>
      <c r="R4459" s="6">
        <f>Table1[[#This Row],[Profit]]/Table1[[#This Row],[Revenue]]</f>
        <v>0.32671591007913736</v>
      </c>
    </row>
    <row r="4460" spans="1:18" x14ac:dyDescent="0.45">
      <c r="A4460" s="4" t="s">
        <v>7992</v>
      </c>
      <c r="B4460" s="4" t="s">
        <v>7993</v>
      </c>
      <c r="C4460" s="4" t="s">
        <v>20</v>
      </c>
      <c r="D4460" s="4" t="s">
        <v>57</v>
      </c>
      <c r="E4460" s="4" t="s">
        <v>9</v>
      </c>
      <c r="F4460" s="5">
        <v>45893</v>
      </c>
      <c r="G4460" s="4" t="str">
        <f>IF(WEEKDAY(Table1[[#This Row],[Order_Date]],2)&gt;=6,"Weekend","Weekday")</f>
        <v>Weekend</v>
      </c>
      <c r="H4460" s="5" t="str">
        <f>TEXT(Table1[[#This Row],[Order_Date]],"mmmm")</f>
        <v>August</v>
      </c>
      <c r="I4460" s="7">
        <f>MONTH(Table1[[#This Row],[Order_Date]])</f>
        <v>8</v>
      </c>
      <c r="J4460" s="7">
        <v>2</v>
      </c>
      <c r="K4460" s="4">
        <v>3070.01</v>
      </c>
      <c r="L4460" s="4">
        <v>10</v>
      </c>
      <c r="M4460" s="4">
        <v>5526.02</v>
      </c>
      <c r="N4460" s="4">
        <f>(Table1[[#This Row],[Quantity]]*Table1[[#This Row],[Unit_Price]])*(1-Table1[[#This Row],[Discount_%]]/100)</f>
        <v>5526.0180000000009</v>
      </c>
      <c r="O4460" s="4">
        <v>3991.42</v>
      </c>
      <c r="P4460" s="4">
        <v>1534.6</v>
      </c>
      <c r="Q4460">
        <f>Table1[[#This Row],[Revenue]]-Table1[[#This Row],[Cost]]</f>
        <v>1534.6000000000004</v>
      </c>
      <c r="R4460" s="6">
        <f>Table1[[#This Row],[Profit]]/Table1[[#This Row],[Revenue]]</f>
        <v>0.27770438760626992</v>
      </c>
    </row>
    <row r="4461" spans="1:18" x14ac:dyDescent="0.45">
      <c r="A4461" s="1" t="s">
        <v>7994</v>
      </c>
      <c r="B4461" s="1" t="s">
        <v>7995</v>
      </c>
      <c r="C4461" s="1" t="s">
        <v>7</v>
      </c>
      <c r="D4461" s="1" t="s">
        <v>106</v>
      </c>
      <c r="E4461" s="1" t="s">
        <v>14</v>
      </c>
      <c r="F4461" s="2">
        <v>45995</v>
      </c>
      <c r="G4461" s="1" t="str">
        <f>IF(WEEKDAY(Table1[[#This Row],[Order_Date]],2)&gt;=6,"Weekend","Weekday")</f>
        <v>Weekday</v>
      </c>
      <c r="H4461" s="2" t="str">
        <f>TEXT(Table1[[#This Row],[Order_Date]],"mmmm")</f>
        <v>December</v>
      </c>
      <c r="I4461" s="8">
        <f>MONTH(Table1[[#This Row],[Order_Date]])</f>
        <v>12</v>
      </c>
      <c r="J4461" s="8">
        <v>5</v>
      </c>
      <c r="K4461" s="1">
        <v>2038.53</v>
      </c>
      <c r="L4461" s="1">
        <v>15</v>
      </c>
      <c r="M4461" s="1">
        <v>8663.75</v>
      </c>
      <c r="N4461" s="1">
        <f>(Table1[[#This Row],[Quantity]]*Table1[[#This Row],[Unit_Price]])*(1-Table1[[#This Row],[Discount_%]]/100)</f>
        <v>8663.7524999999987</v>
      </c>
      <c r="O4461" s="1">
        <v>6313.22</v>
      </c>
      <c r="P4461" s="1">
        <v>2350.5300000000002</v>
      </c>
      <c r="Q4461">
        <f>Table1[[#This Row],[Revenue]]-Table1[[#This Row],[Cost]]</f>
        <v>2350.5299999999997</v>
      </c>
      <c r="R4461" s="6">
        <f>Table1[[#This Row],[Profit]]/Table1[[#This Row],[Revenue]]</f>
        <v>0.27130630500649261</v>
      </c>
    </row>
    <row r="4462" spans="1:18" x14ac:dyDescent="0.45">
      <c r="A4462" s="4" t="s">
        <v>7996</v>
      </c>
      <c r="B4462" s="4" t="s">
        <v>7997</v>
      </c>
      <c r="C4462" s="4" t="s">
        <v>7</v>
      </c>
      <c r="D4462" s="4" t="s">
        <v>71</v>
      </c>
      <c r="E4462" s="4" t="s">
        <v>4</v>
      </c>
      <c r="F4462" s="5">
        <v>45376</v>
      </c>
      <c r="G4462" s="4" t="str">
        <f>IF(WEEKDAY(Table1[[#This Row],[Order_Date]],2)&gt;=6,"Weekend","Weekday")</f>
        <v>Weekday</v>
      </c>
      <c r="H4462" s="5" t="str">
        <f>TEXT(Table1[[#This Row],[Order_Date]],"mmmm")</f>
        <v>March</v>
      </c>
      <c r="I4462" s="7">
        <f>MONTH(Table1[[#This Row],[Order_Date]])</f>
        <v>3</v>
      </c>
      <c r="J4462" s="7">
        <v>1</v>
      </c>
      <c r="K4462" s="4">
        <v>472.9</v>
      </c>
      <c r="L4462" s="4">
        <v>0</v>
      </c>
      <c r="M4462" s="4">
        <v>472.9</v>
      </c>
      <c r="N4462" s="4">
        <f>(Table1[[#This Row],[Quantity]]*Table1[[#This Row],[Unit_Price]])*(1-Table1[[#This Row],[Discount_%]]/100)</f>
        <v>472.9</v>
      </c>
      <c r="O4462" s="4">
        <v>324.94</v>
      </c>
      <c r="P4462" s="4">
        <v>147.96</v>
      </c>
      <c r="Q4462">
        <f>Table1[[#This Row],[Revenue]]-Table1[[#This Row],[Cost]]</f>
        <v>147.95999999999998</v>
      </c>
      <c r="R4462" s="6">
        <f>Table1[[#This Row],[Profit]]/Table1[[#This Row],[Revenue]]</f>
        <v>0.31287798688940582</v>
      </c>
    </row>
    <row r="4463" spans="1:18" x14ac:dyDescent="0.45">
      <c r="A4463" s="1" t="s">
        <v>7998</v>
      </c>
      <c r="B4463" s="1" t="s">
        <v>7999</v>
      </c>
      <c r="C4463" s="1" t="s">
        <v>7</v>
      </c>
      <c r="D4463" s="1" t="s">
        <v>134</v>
      </c>
      <c r="E4463" s="1" t="s">
        <v>9</v>
      </c>
      <c r="F4463" s="2">
        <v>45391</v>
      </c>
      <c r="G4463" s="1" t="str">
        <f>IF(WEEKDAY(Table1[[#This Row],[Order_Date]],2)&gt;=6,"Weekend","Weekday")</f>
        <v>Weekday</v>
      </c>
      <c r="H4463" s="2" t="str">
        <f>TEXT(Table1[[#This Row],[Order_Date]],"mmmm")</f>
        <v>April</v>
      </c>
      <c r="I4463" s="8">
        <f>MONTH(Table1[[#This Row],[Order_Date]])</f>
        <v>4</v>
      </c>
      <c r="J4463" s="8">
        <v>3</v>
      </c>
      <c r="K4463" s="1">
        <v>3277.28</v>
      </c>
      <c r="L4463" s="1">
        <v>0</v>
      </c>
      <c r="M4463" s="1">
        <v>9831.84</v>
      </c>
      <c r="N4463" s="1">
        <f>(Table1[[#This Row],[Quantity]]*Table1[[#This Row],[Unit_Price]])*(1-Table1[[#This Row],[Discount_%]]/100)</f>
        <v>9831.84</v>
      </c>
      <c r="O4463" s="1">
        <v>6611.81</v>
      </c>
      <c r="P4463" s="1">
        <v>3220.03</v>
      </c>
      <c r="Q4463">
        <f>Table1[[#This Row],[Revenue]]-Table1[[#This Row],[Cost]]</f>
        <v>3220.0299999999997</v>
      </c>
      <c r="R4463" s="6">
        <f>Table1[[#This Row],[Profit]]/Table1[[#This Row],[Revenue]]</f>
        <v>0.32751041514101126</v>
      </c>
    </row>
    <row r="4464" spans="1:18" x14ac:dyDescent="0.45">
      <c r="A4464" s="4" t="s">
        <v>8000</v>
      </c>
      <c r="B4464" s="4" t="s">
        <v>8001</v>
      </c>
      <c r="C4464" s="4" t="s">
        <v>12</v>
      </c>
      <c r="D4464" s="4" t="s">
        <v>13</v>
      </c>
      <c r="E4464" s="4" t="s">
        <v>22</v>
      </c>
      <c r="F4464" s="5">
        <v>45736</v>
      </c>
      <c r="G4464" s="4" t="str">
        <f>IF(WEEKDAY(Table1[[#This Row],[Order_Date]],2)&gt;=6,"Weekend","Weekday")</f>
        <v>Weekday</v>
      </c>
      <c r="H4464" s="5" t="str">
        <f>TEXT(Table1[[#This Row],[Order_Date]],"mmmm")</f>
        <v>March</v>
      </c>
      <c r="I4464" s="7">
        <f>MONTH(Table1[[#This Row],[Order_Date]])</f>
        <v>3</v>
      </c>
      <c r="J4464" s="7">
        <v>2</v>
      </c>
      <c r="K4464" s="4">
        <v>3138.54</v>
      </c>
      <c r="L4464" s="4">
        <v>20</v>
      </c>
      <c r="M4464" s="4">
        <v>5021.66</v>
      </c>
      <c r="N4464" s="4">
        <f>(Table1[[#This Row],[Quantity]]*Table1[[#This Row],[Unit_Price]])*(1-Table1[[#This Row],[Discount_%]]/100)</f>
        <v>5021.6640000000007</v>
      </c>
      <c r="O4464" s="4">
        <v>3761.47</v>
      </c>
      <c r="P4464" s="4">
        <v>1260.19</v>
      </c>
      <c r="Q4464">
        <f>Table1[[#This Row],[Revenue]]-Table1[[#This Row],[Cost]]</f>
        <v>1260.19</v>
      </c>
      <c r="R4464" s="6">
        <f>Table1[[#This Row],[Profit]]/Table1[[#This Row],[Revenue]]</f>
        <v>0.25095088078444183</v>
      </c>
    </row>
    <row r="4465" spans="1:18" x14ac:dyDescent="0.45">
      <c r="A4465" s="1" t="s">
        <v>8002</v>
      </c>
      <c r="B4465" s="1" t="s">
        <v>8003</v>
      </c>
      <c r="C4465" s="1" t="s">
        <v>20</v>
      </c>
      <c r="D4465" s="1" t="s">
        <v>57</v>
      </c>
      <c r="E4465" s="1" t="s">
        <v>14</v>
      </c>
      <c r="F4465" s="2">
        <v>45894</v>
      </c>
      <c r="G4465" s="1" t="str">
        <f>IF(WEEKDAY(Table1[[#This Row],[Order_Date]],2)&gt;=6,"Weekend","Weekday")</f>
        <v>Weekday</v>
      </c>
      <c r="H4465" s="2" t="str">
        <f>TEXT(Table1[[#This Row],[Order_Date]],"mmmm")</f>
        <v>August</v>
      </c>
      <c r="I4465" s="8">
        <f>MONTH(Table1[[#This Row],[Order_Date]])</f>
        <v>8</v>
      </c>
      <c r="J4465" s="8">
        <v>4</v>
      </c>
      <c r="K4465" s="1">
        <v>960.65</v>
      </c>
      <c r="L4465" s="1">
        <v>0</v>
      </c>
      <c r="M4465" s="1">
        <v>3842.6</v>
      </c>
      <c r="N4465" s="1">
        <f>(Table1[[#This Row],[Quantity]]*Table1[[#This Row],[Unit_Price]])*(1-Table1[[#This Row],[Discount_%]]/100)</f>
        <v>3842.6</v>
      </c>
      <c r="O4465" s="1">
        <v>2548.9699999999998</v>
      </c>
      <c r="P4465" s="1">
        <v>1293.6300000000001</v>
      </c>
      <c r="Q4465">
        <f>Table1[[#This Row],[Revenue]]-Table1[[#This Row],[Cost]]</f>
        <v>1293.6300000000001</v>
      </c>
      <c r="R4465" s="6">
        <f>Table1[[#This Row],[Profit]]/Table1[[#This Row],[Revenue]]</f>
        <v>0.33665486909904757</v>
      </c>
    </row>
    <row r="4466" spans="1:18" x14ac:dyDescent="0.45">
      <c r="A4466" s="4" t="s">
        <v>8004</v>
      </c>
      <c r="B4466" s="4" t="s">
        <v>8005</v>
      </c>
      <c r="C4466" s="4" t="s">
        <v>2</v>
      </c>
      <c r="D4466" s="4" t="s">
        <v>65</v>
      </c>
      <c r="E4466" s="4" t="s">
        <v>22</v>
      </c>
      <c r="F4466" s="5">
        <v>45488</v>
      </c>
      <c r="G4466" s="4" t="str">
        <f>IF(WEEKDAY(Table1[[#This Row],[Order_Date]],2)&gt;=6,"Weekend","Weekday")</f>
        <v>Weekday</v>
      </c>
      <c r="H4466" s="5" t="str">
        <f>TEXT(Table1[[#This Row],[Order_Date]],"mmmm")</f>
        <v>July</v>
      </c>
      <c r="I4466" s="7">
        <f>MONTH(Table1[[#This Row],[Order_Date]])</f>
        <v>7</v>
      </c>
      <c r="J4466" s="7">
        <v>5</v>
      </c>
      <c r="K4466" s="4">
        <v>201.76</v>
      </c>
      <c r="L4466" s="4">
        <v>5</v>
      </c>
      <c r="M4466" s="4">
        <v>958.36</v>
      </c>
      <c r="N4466" s="4">
        <f>(Table1[[#This Row],[Quantity]]*Table1[[#This Row],[Unit_Price]])*(1-Table1[[#This Row],[Discount_%]]/100)</f>
        <v>958.3599999999999</v>
      </c>
      <c r="O4466" s="4">
        <v>669.78</v>
      </c>
      <c r="P4466" s="4">
        <v>288.58</v>
      </c>
      <c r="Q4466">
        <f>Table1[[#This Row],[Revenue]]-Table1[[#This Row],[Cost]]</f>
        <v>288.58000000000004</v>
      </c>
      <c r="R4466" s="6">
        <f>Table1[[#This Row],[Profit]]/Table1[[#This Row],[Revenue]]</f>
        <v>0.30111857757001542</v>
      </c>
    </row>
    <row r="4467" spans="1:18" x14ac:dyDescent="0.45">
      <c r="A4467" s="1" t="s">
        <v>8006</v>
      </c>
      <c r="B4467" s="1" t="s">
        <v>127</v>
      </c>
      <c r="C4467" s="1" t="s">
        <v>2</v>
      </c>
      <c r="D4467" s="1" t="s">
        <v>68</v>
      </c>
      <c r="E4467" s="1" t="s">
        <v>22</v>
      </c>
      <c r="F4467" s="2">
        <v>45965</v>
      </c>
      <c r="G4467" s="1" t="str">
        <f>IF(WEEKDAY(Table1[[#This Row],[Order_Date]],2)&gt;=6,"Weekend","Weekday")</f>
        <v>Weekday</v>
      </c>
      <c r="H4467" s="2" t="str">
        <f>TEXT(Table1[[#This Row],[Order_Date]],"mmmm")</f>
        <v>November</v>
      </c>
      <c r="I4467" s="8">
        <f>MONTH(Table1[[#This Row],[Order_Date]])</f>
        <v>11</v>
      </c>
      <c r="J4467" s="8">
        <v>2</v>
      </c>
      <c r="K4467" s="1">
        <v>3119.91</v>
      </c>
      <c r="L4467" s="1">
        <v>15</v>
      </c>
      <c r="M4467" s="1">
        <v>5303.85</v>
      </c>
      <c r="N4467" s="1">
        <f>(Table1[[#This Row],[Quantity]]*Table1[[#This Row],[Unit_Price]])*(1-Table1[[#This Row],[Discount_%]]/100)</f>
        <v>5303.8469999999998</v>
      </c>
      <c r="O4467" s="1">
        <v>3408.13</v>
      </c>
      <c r="P4467" s="1">
        <v>1895.72</v>
      </c>
      <c r="Q4467">
        <f>Table1[[#This Row],[Revenue]]-Table1[[#This Row],[Cost]]</f>
        <v>1895.7200000000003</v>
      </c>
      <c r="R4467" s="6">
        <f>Table1[[#This Row],[Profit]]/Table1[[#This Row],[Revenue]]</f>
        <v>0.35742338112880262</v>
      </c>
    </row>
    <row r="4468" spans="1:18" x14ac:dyDescent="0.45">
      <c r="A4468" s="4" t="s">
        <v>8007</v>
      </c>
      <c r="B4468" s="4" t="s">
        <v>8008</v>
      </c>
      <c r="C4468" s="4" t="s">
        <v>20</v>
      </c>
      <c r="D4468" s="4" t="s">
        <v>60</v>
      </c>
      <c r="E4468" s="4" t="s">
        <v>9</v>
      </c>
      <c r="F4468" s="5">
        <v>45629</v>
      </c>
      <c r="G4468" s="4" t="str">
        <f>IF(WEEKDAY(Table1[[#This Row],[Order_Date]],2)&gt;=6,"Weekend","Weekday")</f>
        <v>Weekday</v>
      </c>
      <c r="H4468" s="5" t="str">
        <f>TEXT(Table1[[#This Row],[Order_Date]],"mmmm")</f>
        <v>December</v>
      </c>
      <c r="I4468" s="7">
        <f>MONTH(Table1[[#This Row],[Order_Date]])</f>
        <v>12</v>
      </c>
      <c r="J4468" s="7">
        <v>4</v>
      </c>
      <c r="K4468" s="4">
        <v>2316.52</v>
      </c>
      <c r="L4468" s="4">
        <v>15</v>
      </c>
      <c r="M4468" s="4">
        <v>7876.17</v>
      </c>
      <c r="N4468" s="4">
        <f>(Table1[[#This Row],[Quantity]]*Table1[[#This Row],[Unit_Price]])*(1-Table1[[#This Row],[Discount_%]]/100)</f>
        <v>7876.1679999999997</v>
      </c>
      <c r="O4468" s="4">
        <v>5744.45</v>
      </c>
      <c r="P4468" s="4">
        <v>2131.7199999999998</v>
      </c>
      <c r="Q4468">
        <f>Table1[[#This Row],[Revenue]]-Table1[[#This Row],[Cost]]</f>
        <v>2131.7200000000003</v>
      </c>
      <c r="R4468" s="6">
        <f>Table1[[#This Row],[Profit]]/Table1[[#This Row],[Revenue]]</f>
        <v>0.27065439166498434</v>
      </c>
    </row>
    <row r="4469" spans="1:18" x14ac:dyDescent="0.45">
      <c r="A4469" s="1" t="s">
        <v>8009</v>
      </c>
      <c r="B4469" s="1" t="s">
        <v>8010</v>
      </c>
      <c r="C4469" s="1" t="s">
        <v>7</v>
      </c>
      <c r="D4469" s="1" t="s">
        <v>8</v>
      </c>
      <c r="E4469" s="1" t="s">
        <v>14</v>
      </c>
      <c r="F4469" s="2">
        <v>45976</v>
      </c>
      <c r="G4469" s="1" t="str">
        <f>IF(WEEKDAY(Table1[[#This Row],[Order_Date]],2)&gt;=6,"Weekend","Weekday")</f>
        <v>Weekend</v>
      </c>
      <c r="H4469" s="2" t="str">
        <f>TEXT(Table1[[#This Row],[Order_Date]],"mmmm")</f>
        <v>November</v>
      </c>
      <c r="I4469" s="8">
        <f>MONTH(Table1[[#This Row],[Order_Date]])</f>
        <v>11</v>
      </c>
      <c r="J4469" s="8">
        <v>3</v>
      </c>
      <c r="K4469" s="1">
        <v>3846.33</v>
      </c>
      <c r="L4469" s="1">
        <v>20</v>
      </c>
      <c r="M4469" s="1">
        <v>9231.19</v>
      </c>
      <c r="N4469" s="1">
        <f>(Table1[[#This Row],[Quantity]]*Table1[[#This Row],[Unit_Price]])*(1-Table1[[#This Row],[Discount_%]]/100)</f>
        <v>9231.1920000000009</v>
      </c>
      <c r="O4469" s="1">
        <v>7466.71</v>
      </c>
      <c r="P4469" s="1">
        <v>1764.48</v>
      </c>
      <c r="Q4469">
        <f>Table1[[#This Row],[Revenue]]-Table1[[#This Row],[Cost]]</f>
        <v>1764.4800000000005</v>
      </c>
      <c r="R4469" s="6">
        <f>Table1[[#This Row],[Profit]]/Table1[[#This Row],[Revenue]]</f>
        <v>0.19114328705183187</v>
      </c>
    </row>
    <row r="4470" spans="1:18" x14ac:dyDescent="0.45">
      <c r="A4470" s="4" t="s">
        <v>8011</v>
      </c>
      <c r="B4470" s="4" t="s">
        <v>6159</v>
      </c>
      <c r="C4470" s="4" t="s">
        <v>28</v>
      </c>
      <c r="D4470" s="4" t="s">
        <v>137</v>
      </c>
      <c r="E4470" s="4" t="s">
        <v>14</v>
      </c>
      <c r="F4470" s="5">
        <v>45299</v>
      </c>
      <c r="G4470" s="4" t="str">
        <f>IF(WEEKDAY(Table1[[#This Row],[Order_Date]],2)&gt;=6,"Weekend","Weekday")</f>
        <v>Weekday</v>
      </c>
      <c r="H4470" s="5" t="str">
        <f>TEXT(Table1[[#This Row],[Order_Date]],"mmmm")</f>
        <v>January</v>
      </c>
      <c r="I4470" s="7">
        <f>MONTH(Table1[[#This Row],[Order_Date]])</f>
        <v>1</v>
      </c>
      <c r="J4470" s="7">
        <v>3</v>
      </c>
      <c r="K4470" s="4">
        <v>2661.26</v>
      </c>
      <c r="L4470" s="4">
        <v>10</v>
      </c>
      <c r="M4470" s="4">
        <v>7185.4</v>
      </c>
      <c r="N4470" s="4">
        <f>(Table1[[#This Row],[Quantity]]*Table1[[#This Row],[Unit_Price]])*(1-Table1[[#This Row],[Discount_%]]/100)</f>
        <v>7185.402000000001</v>
      </c>
      <c r="O4470" s="4">
        <v>5422.02</v>
      </c>
      <c r="P4470" s="4">
        <v>1763.38</v>
      </c>
      <c r="Q4470">
        <f>Table1[[#This Row],[Revenue]]-Table1[[#This Row],[Cost]]</f>
        <v>1763.3799999999992</v>
      </c>
      <c r="R4470" s="6">
        <f>Table1[[#This Row],[Profit]]/Table1[[#This Row],[Revenue]]</f>
        <v>0.24541152893367107</v>
      </c>
    </row>
    <row r="4471" spans="1:18" x14ac:dyDescent="0.45">
      <c r="A4471" s="1" t="s">
        <v>8012</v>
      </c>
      <c r="B4471" s="1" t="s">
        <v>8013</v>
      </c>
      <c r="C4471" s="1" t="s">
        <v>20</v>
      </c>
      <c r="D4471" s="1" t="s">
        <v>103</v>
      </c>
      <c r="E4471" s="1" t="s">
        <v>14</v>
      </c>
      <c r="F4471" s="2">
        <v>45550</v>
      </c>
      <c r="G4471" s="1" t="str">
        <f>IF(WEEKDAY(Table1[[#This Row],[Order_Date]],2)&gt;=6,"Weekend","Weekday")</f>
        <v>Weekend</v>
      </c>
      <c r="H4471" s="2" t="str">
        <f>TEXT(Table1[[#This Row],[Order_Date]],"mmmm")</f>
        <v>September</v>
      </c>
      <c r="I4471" s="8">
        <f>MONTH(Table1[[#This Row],[Order_Date]])</f>
        <v>9</v>
      </c>
      <c r="J4471" s="8">
        <v>2</v>
      </c>
      <c r="K4471" s="1">
        <v>3619.97</v>
      </c>
      <c r="L4471" s="1">
        <v>0</v>
      </c>
      <c r="M4471" s="1">
        <v>7239.94</v>
      </c>
      <c r="N4471" s="1">
        <f>(Table1[[#This Row],[Quantity]]*Table1[[#This Row],[Unit_Price]])*(1-Table1[[#This Row],[Discount_%]]/100)</f>
        <v>7239.94</v>
      </c>
      <c r="O4471" s="1">
        <v>4974.83</v>
      </c>
      <c r="P4471" s="1">
        <v>2265.11</v>
      </c>
      <c r="Q4471">
        <f>Table1[[#This Row],[Revenue]]-Table1[[#This Row],[Cost]]</f>
        <v>2265.1099999999997</v>
      </c>
      <c r="R4471" s="6">
        <f>Table1[[#This Row],[Profit]]/Table1[[#This Row],[Revenue]]</f>
        <v>0.31286309002560797</v>
      </c>
    </row>
    <row r="4472" spans="1:18" x14ac:dyDescent="0.45">
      <c r="A4472" s="4" t="s">
        <v>8014</v>
      </c>
      <c r="B4472" s="4" t="s">
        <v>7382</v>
      </c>
      <c r="C4472" s="4" t="s">
        <v>28</v>
      </c>
      <c r="D4472" s="4" t="s">
        <v>100</v>
      </c>
      <c r="E4472" s="4" t="s">
        <v>14</v>
      </c>
      <c r="F4472" s="5">
        <v>45857</v>
      </c>
      <c r="G4472" s="4" t="str">
        <f>IF(WEEKDAY(Table1[[#This Row],[Order_Date]],2)&gt;=6,"Weekend","Weekday")</f>
        <v>Weekend</v>
      </c>
      <c r="H4472" s="5" t="str">
        <f>TEXT(Table1[[#This Row],[Order_Date]],"mmmm")</f>
        <v>July</v>
      </c>
      <c r="I4472" s="7">
        <f>MONTH(Table1[[#This Row],[Order_Date]])</f>
        <v>7</v>
      </c>
      <c r="J4472" s="7">
        <v>3</v>
      </c>
      <c r="K4472" s="4">
        <v>1622.73</v>
      </c>
      <c r="L4472" s="4">
        <v>20</v>
      </c>
      <c r="M4472" s="4">
        <v>3894.55</v>
      </c>
      <c r="N4472" s="4">
        <f>(Table1[[#This Row],[Quantity]]*Table1[[#This Row],[Unit_Price]])*(1-Table1[[#This Row],[Discount_%]]/100)</f>
        <v>3894.5520000000006</v>
      </c>
      <c r="O4472" s="4">
        <v>3309.54</v>
      </c>
      <c r="P4472" s="4">
        <v>585.01</v>
      </c>
      <c r="Q4472">
        <f>Table1[[#This Row],[Revenue]]-Table1[[#This Row],[Cost]]</f>
        <v>585.01000000000022</v>
      </c>
      <c r="R4472" s="6">
        <f>Table1[[#This Row],[Profit]]/Table1[[#This Row],[Revenue]]</f>
        <v>0.15021247640934124</v>
      </c>
    </row>
    <row r="4473" spans="1:18" x14ac:dyDescent="0.45">
      <c r="A4473" s="1" t="s">
        <v>8015</v>
      </c>
      <c r="B4473" s="1" t="s">
        <v>7359</v>
      </c>
      <c r="C4473" s="1" t="s">
        <v>7</v>
      </c>
      <c r="D4473" s="1" t="s">
        <v>46</v>
      </c>
      <c r="E4473" s="1" t="s">
        <v>14</v>
      </c>
      <c r="F4473" s="2">
        <v>45698</v>
      </c>
      <c r="G4473" s="1" t="str">
        <f>IF(WEEKDAY(Table1[[#This Row],[Order_Date]],2)&gt;=6,"Weekend","Weekday")</f>
        <v>Weekday</v>
      </c>
      <c r="H4473" s="2" t="str">
        <f>TEXT(Table1[[#This Row],[Order_Date]],"mmmm")</f>
        <v>February</v>
      </c>
      <c r="I4473" s="8">
        <f>MONTH(Table1[[#This Row],[Order_Date]])</f>
        <v>2</v>
      </c>
      <c r="J4473" s="8">
        <v>2</v>
      </c>
      <c r="K4473" s="1">
        <v>1773.92</v>
      </c>
      <c r="L4473" s="1">
        <v>15</v>
      </c>
      <c r="M4473" s="1">
        <v>3015.66</v>
      </c>
      <c r="N4473" s="1">
        <f>(Table1[[#This Row],[Quantity]]*Table1[[#This Row],[Unit_Price]])*(1-Table1[[#This Row],[Discount_%]]/100)</f>
        <v>3015.6640000000002</v>
      </c>
      <c r="O4473" s="1">
        <v>1831.16</v>
      </c>
      <c r="P4473" s="1">
        <v>1184.5</v>
      </c>
      <c r="Q4473">
        <f>Table1[[#This Row],[Revenue]]-Table1[[#This Row],[Cost]]</f>
        <v>1184.4999999999998</v>
      </c>
      <c r="R4473" s="6">
        <f>Table1[[#This Row],[Profit]]/Table1[[#This Row],[Revenue]]</f>
        <v>0.39278300604179517</v>
      </c>
    </row>
    <row r="4474" spans="1:18" x14ac:dyDescent="0.45">
      <c r="A4474" s="4" t="s">
        <v>8016</v>
      </c>
      <c r="B4474" s="4" t="s">
        <v>8017</v>
      </c>
      <c r="C4474" s="4" t="s">
        <v>7</v>
      </c>
      <c r="D4474" s="4" t="s">
        <v>71</v>
      </c>
      <c r="E4474" s="4" t="s">
        <v>4</v>
      </c>
      <c r="F4474" s="5">
        <v>45616</v>
      </c>
      <c r="G4474" s="4" t="str">
        <f>IF(WEEKDAY(Table1[[#This Row],[Order_Date]],2)&gt;=6,"Weekend","Weekday")</f>
        <v>Weekday</v>
      </c>
      <c r="H4474" s="5" t="str">
        <f>TEXT(Table1[[#This Row],[Order_Date]],"mmmm")</f>
        <v>November</v>
      </c>
      <c r="I4474" s="7">
        <f>MONTH(Table1[[#This Row],[Order_Date]])</f>
        <v>11</v>
      </c>
      <c r="J4474" s="7">
        <v>1</v>
      </c>
      <c r="K4474" s="4">
        <v>2802.78</v>
      </c>
      <c r="L4474" s="4">
        <v>5</v>
      </c>
      <c r="M4474" s="4">
        <v>2662.64</v>
      </c>
      <c r="N4474" s="4">
        <f>(Table1[[#This Row],[Quantity]]*Table1[[#This Row],[Unit_Price]])*(1-Table1[[#This Row],[Discount_%]]/100)</f>
        <v>2662.6410000000001</v>
      </c>
      <c r="O4474" s="4">
        <v>2252.9</v>
      </c>
      <c r="P4474" s="4">
        <v>409.74</v>
      </c>
      <c r="Q4474">
        <f>Table1[[#This Row],[Revenue]]-Table1[[#This Row],[Cost]]</f>
        <v>409.73999999999978</v>
      </c>
      <c r="R4474" s="6">
        <f>Table1[[#This Row],[Profit]]/Table1[[#This Row],[Revenue]]</f>
        <v>0.15388486614788333</v>
      </c>
    </row>
    <row r="4475" spans="1:18" x14ac:dyDescent="0.45">
      <c r="A4475" s="1" t="s">
        <v>8018</v>
      </c>
      <c r="B4475" s="1" t="s">
        <v>8019</v>
      </c>
      <c r="C4475" s="1" t="s">
        <v>2</v>
      </c>
      <c r="D4475" s="1" t="s">
        <v>68</v>
      </c>
      <c r="E4475" s="1" t="s">
        <v>14</v>
      </c>
      <c r="F4475" s="2">
        <v>45964</v>
      </c>
      <c r="G4475" s="1" t="str">
        <f>IF(WEEKDAY(Table1[[#This Row],[Order_Date]],2)&gt;=6,"Weekend","Weekday")</f>
        <v>Weekday</v>
      </c>
      <c r="H4475" s="2" t="str">
        <f>TEXT(Table1[[#This Row],[Order_Date]],"mmmm")</f>
        <v>November</v>
      </c>
      <c r="I4475" s="8">
        <f>MONTH(Table1[[#This Row],[Order_Date]])</f>
        <v>11</v>
      </c>
      <c r="J4475" s="8">
        <v>2</v>
      </c>
      <c r="K4475" s="1">
        <v>513.51</v>
      </c>
      <c r="L4475" s="1">
        <v>10</v>
      </c>
      <c r="M4475" s="1">
        <v>924.32</v>
      </c>
      <c r="N4475" s="1">
        <f>(Table1[[#This Row],[Quantity]]*Table1[[#This Row],[Unit_Price]])*(1-Table1[[#This Row],[Discount_%]]/100)</f>
        <v>924.31799999999998</v>
      </c>
      <c r="O4475" s="1">
        <v>645.86</v>
      </c>
      <c r="P4475" s="1">
        <v>278.45999999999998</v>
      </c>
      <c r="Q4475">
        <f>Table1[[#This Row],[Revenue]]-Table1[[#This Row],[Cost]]</f>
        <v>278.46000000000004</v>
      </c>
      <c r="R4475" s="6">
        <f>Table1[[#This Row],[Profit]]/Table1[[#This Row],[Revenue]]</f>
        <v>0.30125930413709534</v>
      </c>
    </row>
    <row r="4476" spans="1:18" x14ac:dyDescent="0.45">
      <c r="A4476" s="4" t="s">
        <v>8020</v>
      </c>
      <c r="B4476" s="4" t="s">
        <v>1001</v>
      </c>
      <c r="C4476" s="4" t="s">
        <v>28</v>
      </c>
      <c r="D4476" s="4" t="s">
        <v>137</v>
      </c>
      <c r="E4476" s="4" t="s">
        <v>4</v>
      </c>
      <c r="F4476" s="5">
        <v>45446</v>
      </c>
      <c r="G4476" s="4" t="str">
        <f>IF(WEEKDAY(Table1[[#This Row],[Order_Date]],2)&gt;=6,"Weekend","Weekday")</f>
        <v>Weekday</v>
      </c>
      <c r="H4476" s="5" t="str">
        <f>TEXT(Table1[[#This Row],[Order_Date]],"mmmm")</f>
        <v>June</v>
      </c>
      <c r="I4476" s="7">
        <f>MONTH(Table1[[#This Row],[Order_Date]])</f>
        <v>6</v>
      </c>
      <c r="J4476" s="7">
        <v>4</v>
      </c>
      <c r="K4476" s="4">
        <v>3673.79</v>
      </c>
      <c r="L4476" s="4">
        <v>5</v>
      </c>
      <c r="M4476" s="4">
        <v>13960.4</v>
      </c>
      <c r="N4476" s="4">
        <f>(Table1[[#This Row],[Quantity]]*Table1[[#This Row],[Unit_Price]])*(1-Table1[[#This Row],[Discount_%]]/100)</f>
        <v>13960.402</v>
      </c>
      <c r="O4476" s="4">
        <v>9665.34</v>
      </c>
      <c r="P4476" s="4">
        <v>4295.0600000000004</v>
      </c>
      <c r="Q4476">
        <f>Table1[[#This Row],[Revenue]]-Table1[[#This Row],[Cost]]</f>
        <v>4295.0599999999995</v>
      </c>
      <c r="R4476" s="6">
        <f>Table1[[#This Row],[Profit]]/Table1[[#This Row],[Revenue]]</f>
        <v>0.30766023896163436</v>
      </c>
    </row>
    <row r="4477" spans="1:18" x14ac:dyDescent="0.45">
      <c r="A4477" s="1" t="s">
        <v>8021</v>
      </c>
      <c r="B4477" s="1" t="s">
        <v>1072</v>
      </c>
      <c r="C4477" s="1" t="s">
        <v>7</v>
      </c>
      <c r="D4477" s="1" t="s">
        <v>134</v>
      </c>
      <c r="E4477" s="1" t="s">
        <v>4</v>
      </c>
      <c r="F4477" s="2">
        <v>45963</v>
      </c>
      <c r="G4477" s="1" t="str">
        <f>IF(WEEKDAY(Table1[[#This Row],[Order_Date]],2)&gt;=6,"Weekend","Weekday")</f>
        <v>Weekend</v>
      </c>
      <c r="H4477" s="2" t="str">
        <f>TEXT(Table1[[#This Row],[Order_Date]],"mmmm")</f>
        <v>November</v>
      </c>
      <c r="I4477" s="8">
        <f>MONTH(Table1[[#This Row],[Order_Date]])</f>
        <v>11</v>
      </c>
      <c r="J4477" s="8">
        <v>2</v>
      </c>
      <c r="K4477" s="1">
        <v>2926.86</v>
      </c>
      <c r="L4477" s="1">
        <v>15</v>
      </c>
      <c r="M4477" s="1">
        <v>4975.66</v>
      </c>
      <c r="N4477" s="1">
        <f>(Table1[[#This Row],[Quantity]]*Table1[[#This Row],[Unit_Price]])*(1-Table1[[#This Row],[Discount_%]]/100)</f>
        <v>4975.6620000000003</v>
      </c>
      <c r="O4477" s="1">
        <v>3142.19</v>
      </c>
      <c r="P4477" s="1">
        <v>1833.47</v>
      </c>
      <c r="Q4477">
        <f>Table1[[#This Row],[Revenue]]-Table1[[#This Row],[Cost]]</f>
        <v>1833.4699999999998</v>
      </c>
      <c r="R4477" s="6">
        <f>Table1[[#This Row],[Profit]]/Table1[[#This Row],[Revenue]]</f>
        <v>0.36848779860360237</v>
      </c>
    </row>
    <row r="4478" spans="1:18" x14ac:dyDescent="0.45">
      <c r="A4478" s="4" t="s">
        <v>8022</v>
      </c>
      <c r="B4478" s="4" t="s">
        <v>7581</v>
      </c>
      <c r="C4478" s="4" t="s">
        <v>2</v>
      </c>
      <c r="D4478" s="4" t="s">
        <v>65</v>
      </c>
      <c r="E4478" s="4" t="s">
        <v>9</v>
      </c>
      <c r="F4478" s="5">
        <v>45797</v>
      </c>
      <c r="G4478" s="4" t="str">
        <f>IF(WEEKDAY(Table1[[#This Row],[Order_Date]],2)&gt;=6,"Weekend","Weekday")</f>
        <v>Weekday</v>
      </c>
      <c r="H4478" s="5" t="str">
        <f>TEXT(Table1[[#This Row],[Order_Date]],"mmmm")</f>
        <v>May</v>
      </c>
      <c r="I4478" s="7">
        <f>MONTH(Table1[[#This Row],[Order_Date]])</f>
        <v>5</v>
      </c>
      <c r="J4478" s="7">
        <v>3</v>
      </c>
      <c r="K4478" s="4">
        <v>3934.84</v>
      </c>
      <c r="L4478" s="4">
        <v>20</v>
      </c>
      <c r="M4478" s="4">
        <v>9443.6200000000008</v>
      </c>
      <c r="N4478" s="4">
        <f>(Table1[[#This Row],[Quantity]]*Table1[[#This Row],[Unit_Price]])*(1-Table1[[#This Row],[Discount_%]]/100)</f>
        <v>9443.616</v>
      </c>
      <c r="O4478" s="4">
        <v>7233.36</v>
      </c>
      <c r="P4478" s="4">
        <v>2210.2600000000002</v>
      </c>
      <c r="Q4478">
        <f>Table1[[#This Row],[Revenue]]-Table1[[#This Row],[Cost]]</f>
        <v>2210.2600000000011</v>
      </c>
      <c r="R4478" s="6">
        <f>Table1[[#This Row],[Profit]]/Table1[[#This Row],[Revenue]]</f>
        <v>0.23404796042195683</v>
      </c>
    </row>
    <row r="4479" spans="1:18" x14ac:dyDescent="0.45">
      <c r="A4479" s="1" t="s">
        <v>8023</v>
      </c>
      <c r="B4479" s="1" t="s">
        <v>8024</v>
      </c>
      <c r="C4479" s="1" t="s">
        <v>2</v>
      </c>
      <c r="D4479" s="1" t="s">
        <v>65</v>
      </c>
      <c r="E4479" s="1" t="s">
        <v>22</v>
      </c>
      <c r="F4479" s="2">
        <v>45842</v>
      </c>
      <c r="G4479" s="1" t="str">
        <f>IF(WEEKDAY(Table1[[#This Row],[Order_Date]],2)&gt;=6,"Weekend","Weekday")</f>
        <v>Weekday</v>
      </c>
      <c r="H4479" s="2" t="str">
        <f>TEXT(Table1[[#This Row],[Order_Date]],"mmmm")</f>
        <v>July</v>
      </c>
      <c r="I4479" s="8">
        <f>MONTH(Table1[[#This Row],[Order_Date]])</f>
        <v>7</v>
      </c>
      <c r="J4479" s="8">
        <v>2</v>
      </c>
      <c r="K4479" s="1">
        <v>4378.2</v>
      </c>
      <c r="L4479" s="1">
        <v>20</v>
      </c>
      <c r="M4479" s="1">
        <v>7005.12</v>
      </c>
      <c r="N4479" s="1">
        <f>(Table1[[#This Row],[Quantity]]*Table1[[#This Row],[Unit_Price]])*(1-Table1[[#This Row],[Discount_%]]/100)</f>
        <v>7005.12</v>
      </c>
      <c r="O4479" s="1">
        <v>4709.09</v>
      </c>
      <c r="P4479" s="1">
        <v>2296.0300000000002</v>
      </c>
      <c r="Q4479">
        <f>Table1[[#This Row],[Revenue]]-Table1[[#This Row],[Cost]]</f>
        <v>2296.0299999999997</v>
      </c>
      <c r="R4479" s="6">
        <f>Table1[[#This Row],[Profit]]/Table1[[#This Row],[Revenue]]</f>
        <v>0.32776454935818378</v>
      </c>
    </row>
    <row r="4480" spans="1:18" x14ac:dyDescent="0.45">
      <c r="A4480" s="4" t="s">
        <v>8025</v>
      </c>
      <c r="B4480" s="4" t="s">
        <v>8026</v>
      </c>
      <c r="C4480" s="4" t="s">
        <v>20</v>
      </c>
      <c r="D4480" s="4" t="s">
        <v>60</v>
      </c>
      <c r="E4480" s="4" t="s">
        <v>22</v>
      </c>
      <c r="F4480" s="5">
        <v>45706</v>
      </c>
      <c r="G4480" s="4" t="str">
        <f>IF(WEEKDAY(Table1[[#This Row],[Order_Date]],2)&gt;=6,"Weekend","Weekday")</f>
        <v>Weekday</v>
      </c>
      <c r="H4480" s="5" t="str">
        <f>TEXT(Table1[[#This Row],[Order_Date]],"mmmm")</f>
        <v>February</v>
      </c>
      <c r="I4480" s="7">
        <f>MONTH(Table1[[#This Row],[Order_Date]])</f>
        <v>2</v>
      </c>
      <c r="J4480" s="7">
        <v>1</v>
      </c>
      <c r="K4480" s="4">
        <v>372.18</v>
      </c>
      <c r="L4480" s="4">
        <v>20</v>
      </c>
      <c r="M4480" s="4">
        <v>297.74</v>
      </c>
      <c r="N4480" s="4">
        <f>(Table1[[#This Row],[Quantity]]*Table1[[#This Row],[Unit_Price]])*(1-Table1[[#This Row],[Discount_%]]/100)</f>
        <v>297.74400000000003</v>
      </c>
      <c r="O4480" s="4">
        <v>189.72</v>
      </c>
      <c r="P4480" s="4">
        <v>108.02</v>
      </c>
      <c r="Q4480">
        <f>Table1[[#This Row],[Revenue]]-Table1[[#This Row],[Cost]]</f>
        <v>108.02000000000001</v>
      </c>
      <c r="R4480" s="6">
        <f>Table1[[#This Row],[Profit]]/Table1[[#This Row],[Revenue]]</f>
        <v>0.36279975817827631</v>
      </c>
    </row>
    <row r="4481" spans="1:18" x14ac:dyDescent="0.45">
      <c r="A4481" s="1" t="s">
        <v>8027</v>
      </c>
      <c r="B4481" s="1" t="s">
        <v>1985</v>
      </c>
      <c r="C4481" s="1" t="s">
        <v>28</v>
      </c>
      <c r="D4481" s="1" t="s">
        <v>29</v>
      </c>
      <c r="E4481" s="1" t="s">
        <v>22</v>
      </c>
      <c r="F4481" s="2">
        <v>45727</v>
      </c>
      <c r="G4481" s="1" t="str">
        <f>IF(WEEKDAY(Table1[[#This Row],[Order_Date]],2)&gt;=6,"Weekend","Weekday")</f>
        <v>Weekday</v>
      </c>
      <c r="H4481" s="2" t="str">
        <f>TEXT(Table1[[#This Row],[Order_Date]],"mmmm")</f>
        <v>March</v>
      </c>
      <c r="I4481" s="8">
        <f>MONTH(Table1[[#This Row],[Order_Date]])</f>
        <v>3</v>
      </c>
      <c r="J4481" s="8">
        <v>3</v>
      </c>
      <c r="K4481" s="1">
        <v>473.63</v>
      </c>
      <c r="L4481" s="1">
        <v>10</v>
      </c>
      <c r="M4481" s="1">
        <v>1278.8</v>
      </c>
      <c r="N4481" s="1">
        <f>(Table1[[#This Row],[Quantity]]*Table1[[#This Row],[Unit_Price]])*(1-Table1[[#This Row],[Discount_%]]/100)</f>
        <v>1278.8009999999999</v>
      </c>
      <c r="O4481" s="1">
        <v>1061.6500000000001</v>
      </c>
      <c r="P4481" s="1">
        <v>217.15</v>
      </c>
      <c r="Q4481">
        <f>Table1[[#This Row],[Revenue]]-Table1[[#This Row],[Cost]]</f>
        <v>217.14999999999986</v>
      </c>
      <c r="R4481" s="6">
        <f>Table1[[#This Row],[Profit]]/Table1[[#This Row],[Revenue]]</f>
        <v>0.16980763215514547</v>
      </c>
    </row>
    <row r="4482" spans="1:18" x14ac:dyDescent="0.45">
      <c r="A4482" s="4" t="s">
        <v>8028</v>
      </c>
      <c r="B4482" s="4" t="s">
        <v>8029</v>
      </c>
      <c r="C4482" s="4" t="s">
        <v>12</v>
      </c>
      <c r="D4482" s="4" t="s">
        <v>13</v>
      </c>
      <c r="E4482" s="4" t="s">
        <v>4</v>
      </c>
      <c r="F4482" s="5">
        <v>45747</v>
      </c>
      <c r="G4482" s="4" t="str">
        <f>IF(WEEKDAY(Table1[[#This Row],[Order_Date]],2)&gt;=6,"Weekend","Weekday")</f>
        <v>Weekday</v>
      </c>
      <c r="H4482" s="5" t="str">
        <f>TEXT(Table1[[#This Row],[Order_Date]],"mmmm")</f>
        <v>March</v>
      </c>
      <c r="I4482" s="7">
        <f>MONTH(Table1[[#This Row],[Order_Date]])</f>
        <v>3</v>
      </c>
      <c r="J4482" s="7">
        <v>2</v>
      </c>
      <c r="K4482" s="4">
        <v>3069.16</v>
      </c>
      <c r="L4482" s="4">
        <v>10</v>
      </c>
      <c r="M4482" s="4">
        <v>5524.49</v>
      </c>
      <c r="N4482" s="4">
        <f>(Table1[[#This Row],[Quantity]]*Table1[[#This Row],[Unit_Price]])*(1-Table1[[#This Row],[Discount_%]]/100)</f>
        <v>5524.4880000000003</v>
      </c>
      <c r="O4482" s="4">
        <v>3979.35</v>
      </c>
      <c r="P4482" s="4">
        <v>1545.14</v>
      </c>
      <c r="Q4482">
        <f>Table1[[#This Row],[Revenue]]-Table1[[#This Row],[Cost]]</f>
        <v>1545.1399999999999</v>
      </c>
      <c r="R4482" s="6">
        <f>Table1[[#This Row],[Profit]]/Table1[[#This Row],[Revenue]]</f>
        <v>0.27968916587775527</v>
      </c>
    </row>
    <row r="4483" spans="1:18" x14ac:dyDescent="0.45">
      <c r="A4483" s="1" t="s">
        <v>8030</v>
      </c>
      <c r="B4483" s="1" t="s">
        <v>8031</v>
      </c>
      <c r="C4483" s="1" t="s">
        <v>2</v>
      </c>
      <c r="D4483" s="1" t="s">
        <v>65</v>
      </c>
      <c r="E4483" s="1" t="s">
        <v>14</v>
      </c>
      <c r="F4483" s="2">
        <v>45963</v>
      </c>
      <c r="G4483" s="1" t="str">
        <f>IF(WEEKDAY(Table1[[#This Row],[Order_Date]],2)&gt;=6,"Weekend","Weekday")</f>
        <v>Weekend</v>
      </c>
      <c r="H4483" s="2" t="str">
        <f>TEXT(Table1[[#This Row],[Order_Date]],"mmmm")</f>
        <v>November</v>
      </c>
      <c r="I4483" s="8">
        <f>MONTH(Table1[[#This Row],[Order_Date]])</f>
        <v>11</v>
      </c>
      <c r="J4483" s="8">
        <v>3</v>
      </c>
      <c r="K4483" s="1">
        <v>2517</v>
      </c>
      <c r="L4483" s="1">
        <v>15</v>
      </c>
      <c r="M4483" s="1">
        <v>6418.35</v>
      </c>
      <c r="N4483" s="1">
        <f>(Table1[[#This Row],[Quantity]]*Table1[[#This Row],[Unit_Price]])*(1-Table1[[#This Row],[Discount_%]]/100)</f>
        <v>6418.3499999999995</v>
      </c>
      <c r="O4483" s="1">
        <v>5321.05</v>
      </c>
      <c r="P4483" s="1">
        <v>1097.3</v>
      </c>
      <c r="Q4483">
        <f>Table1[[#This Row],[Revenue]]-Table1[[#This Row],[Cost]]</f>
        <v>1097.3000000000002</v>
      </c>
      <c r="R4483" s="6">
        <f>Table1[[#This Row],[Profit]]/Table1[[#This Row],[Revenue]]</f>
        <v>0.17096294218919192</v>
      </c>
    </row>
    <row r="4484" spans="1:18" x14ac:dyDescent="0.45">
      <c r="A4484" s="4" t="s">
        <v>8032</v>
      </c>
      <c r="B4484" s="4" t="s">
        <v>4104</v>
      </c>
      <c r="C4484" s="4" t="s">
        <v>12</v>
      </c>
      <c r="D4484" s="4" t="s">
        <v>41</v>
      </c>
      <c r="E4484" s="4" t="s">
        <v>4</v>
      </c>
      <c r="F4484" s="5">
        <v>45466</v>
      </c>
      <c r="G4484" s="4" t="str">
        <f>IF(WEEKDAY(Table1[[#This Row],[Order_Date]],2)&gt;=6,"Weekend","Weekday")</f>
        <v>Weekend</v>
      </c>
      <c r="H4484" s="5" t="str">
        <f>TEXT(Table1[[#This Row],[Order_Date]],"mmmm")</f>
        <v>June</v>
      </c>
      <c r="I4484" s="7">
        <f>MONTH(Table1[[#This Row],[Order_Date]])</f>
        <v>6</v>
      </c>
      <c r="J4484" s="7">
        <v>1</v>
      </c>
      <c r="K4484" s="4">
        <v>4642.6400000000003</v>
      </c>
      <c r="L4484" s="4">
        <v>15</v>
      </c>
      <c r="M4484" s="4">
        <v>3946.24</v>
      </c>
      <c r="N4484" s="4">
        <f>(Table1[[#This Row],[Quantity]]*Table1[[#This Row],[Unit_Price]])*(1-Table1[[#This Row],[Discount_%]]/100)</f>
        <v>3946.2440000000001</v>
      </c>
      <c r="O4484" s="4">
        <v>2626.66</v>
      </c>
      <c r="P4484" s="4">
        <v>1319.58</v>
      </c>
      <c r="Q4484">
        <f>Table1[[#This Row],[Revenue]]-Table1[[#This Row],[Cost]]</f>
        <v>1319.58</v>
      </c>
      <c r="R4484" s="6">
        <f>Table1[[#This Row],[Profit]]/Table1[[#This Row],[Revenue]]</f>
        <v>0.33438919072332146</v>
      </c>
    </row>
    <row r="4485" spans="1:18" x14ac:dyDescent="0.45">
      <c r="A4485" s="1" t="s">
        <v>8033</v>
      </c>
      <c r="B4485" s="1" t="s">
        <v>8034</v>
      </c>
      <c r="C4485" s="1" t="s">
        <v>2</v>
      </c>
      <c r="D4485" s="1" t="s">
        <v>65</v>
      </c>
      <c r="E4485" s="1" t="s">
        <v>22</v>
      </c>
      <c r="F4485" s="2">
        <v>45500</v>
      </c>
      <c r="G4485" s="1" t="str">
        <f>IF(WEEKDAY(Table1[[#This Row],[Order_Date]],2)&gt;=6,"Weekend","Weekday")</f>
        <v>Weekend</v>
      </c>
      <c r="H4485" s="2" t="str">
        <f>TEXT(Table1[[#This Row],[Order_Date]],"mmmm")</f>
        <v>July</v>
      </c>
      <c r="I4485" s="8">
        <f>MONTH(Table1[[#This Row],[Order_Date]])</f>
        <v>7</v>
      </c>
      <c r="J4485" s="8">
        <v>3</v>
      </c>
      <c r="K4485" s="1">
        <v>1558.56</v>
      </c>
      <c r="L4485" s="1">
        <v>5</v>
      </c>
      <c r="M4485" s="1">
        <v>4441.8999999999996</v>
      </c>
      <c r="N4485" s="1">
        <f>(Table1[[#This Row],[Quantity]]*Table1[[#This Row],[Unit_Price]])*(1-Table1[[#This Row],[Discount_%]]/100)</f>
        <v>4441.8959999999997</v>
      </c>
      <c r="O4485" s="1">
        <v>3155.2</v>
      </c>
      <c r="P4485" s="1">
        <v>1286.7</v>
      </c>
      <c r="Q4485">
        <f>Table1[[#This Row],[Revenue]]-Table1[[#This Row],[Cost]]</f>
        <v>1286.6999999999998</v>
      </c>
      <c r="R4485" s="6">
        <f>Table1[[#This Row],[Profit]]/Table1[[#This Row],[Revenue]]</f>
        <v>0.28967333798599704</v>
      </c>
    </row>
    <row r="4486" spans="1:18" x14ac:dyDescent="0.45">
      <c r="A4486" s="4" t="s">
        <v>8035</v>
      </c>
      <c r="B4486" s="4" t="s">
        <v>8036</v>
      </c>
      <c r="C4486" s="4" t="s">
        <v>28</v>
      </c>
      <c r="D4486" s="4" t="s">
        <v>29</v>
      </c>
      <c r="E4486" s="4" t="s">
        <v>4</v>
      </c>
      <c r="F4486" s="5">
        <v>45785</v>
      </c>
      <c r="G4486" s="4" t="str">
        <f>IF(WEEKDAY(Table1[[#This Row],[Order_Date]],2)&gt;=6,"Weekend","Weekday")</f>
        <v>Weekday</v>
      </c>
      <c r="H4486" s="5" t="str">
        <f>TEXT(Table1[[#This Row],[Order_Date]],"mmmm")</f>
        <v>May</v>
      </c>
      <c r="I4486" s="7">
        <f>MONTH(Table1[[#This Row],[Order_Date]])</f>
        <v>5</v>
      </c>
      <c r="J4486" s="7">
        <v>4</v>
      </c>
      <c r="K4486" s="4">
        <v>1933.64</v>
      </c>
      <c r="L4486" s="4">
        <v>0</v>
      </c>
      <c r="M4486" s="4">
        <v>7734.56</v>
      </c>
      <c r="N4486" s="4">
        <f>(Table1[[#This Row],[Quantity]]*Table1[[#This Row],[Unit_Price]])*(1-Table1[[#This Row],[Discount_%]]/100)</f>
        <v>7734.56</v>
      </c>
      <c r="O4486" s="4">
        <v>5840.82</v>
      </c>
      <c r="P4486" s="4">
        <v>1893.74</v>
      </c>
      <c r="Q4486">
        <f>Table1[[#This Row],[Revenue]]-Table1[[#This Row],[Cost]]</f>
        <v>1893.7400000000007</v>
      </c>
      <c r="R4486" s="6">
        <f>Table1[[#This Row],[Profit]]/Table1[[#This Row],[Revenue]]</f>
        <v>0.24484133551229803</v>
      </c>
    </row>
    <row r="4487" spans="1:18" x14ac:dyDescent="0.45">
      <c r="A4487" s="1" t="s">
        <v>8037</v>
      </c>
      <c r="B4487" s="1" t="s">
        <v>5121</v>
      </c>
      <c r="C4487" s="1" t="s">
        <v>20</v>
      </c>
      <c r="D4487" s="1" t="s">
        <v>21</v>
      </c>
      <c r="E4487" s="1" t="s">
        <v>14</v>
      </c>
      <c r="F4487" s="2">
        <v>45778</v>
      </c>
      <c r="G4487" s="1" t="str">
        <f>IF(WEEKDAY(Table1[[#This Row],[Order_Date]],2)&gt;=6,"Weekend","Weekday")</f>
        <v>Weekday</v>
      </c>
      <c r="H4487" s="2" t="str">
        <f>TEXT(Table1[[#This Row],[Order_Date]],"mmmm")</f>
        <v>May</v>
      </c>
      <c r="I4487" s="8">
        <f>MONTH(Table1[[#This Row],[Order_Date]])</f>
        <v>5</v>
      </c>
      <c r="J4487" s="8">
        <v>4</v>
      </c>
      <c r="K4487" s="1">
        <v>3704.24</v>
      </c>
      <c r="L4487" s="1">
        <v>10</v>
      </c>
      <c r="M4487" s="1">
        <v>13335.26</v>
      </c>
      <c r="N4487" s="1">
        <f>(Table1[[#This Row],[Quantity]]*Table1[[#This Row],[Unit_Price]])*(1-Table1[[#This Row],[Discount_%]]/100)</f>
        <v>13335.263999999999</v>
      </c>
      <c r="O4487" s="1">
        <v>10716.29</v>
      </c>
      <c r="P4487" s="1">
        <v>2618.9699999999998</v>
      </c>
      <c r="Q4487">
        <f>Table1[[#This Row],[Revenue]]-Table1[[#This Row],[Cost]]</f>
        <v>2618.9699999999993</v>
      </c>
      <c r="R4487" s="6">
        <f>Table1[[#This Row],[Profit]]/Table1[[#This Row],[Revenue]]</f>
        <v>0.19639437101338855</v>
      </c>
    </row>
    <row r="4488" spans="1:18" x14ac:dyDescent="0.45">
      <c r="A4488" s="4" t="s">
        <v>8038</v>
      </c>
      <c r="B4488" s="4" t="s">
        <v>1196</v>
      </c>
      <c r="C4488" s="4" t="s">
        <v>12</v>
      </c>
      <c r="D4488" s="4" t="s">
        <v>32</v>
      </c>
      <c r="E4488" s="4" t="s">
        <v>9</v>
      </c>
      <c r="F4488" s="5">
        <v>45376</v>
      </c>
      <c r="G4488" s="4" t="str">
        <f>IF(WEEKDAY(Table1[[#This Row],[Order_Date]],2)&gt;=6,"Weekend","Weekday")</f>
        <v>Weekday</v>
      </c>
      <c r="H4488" s="5" t="str">
        <f>TEXT(Table1[[#This Row],[Order_Date]],"mmmm")</f>
        <v>March</v>
      </c>
      <c r="I4488" s="7">
        <f>MONTH(Table1[[#This Row],[Order_Date]])</f>
        <v>3</v>
      </c>
      <c r="J4488" s="7">
        <v>4</v>
      </c>
      <c r="K4488" s="4">
        <v>3967.98</v>
      </c>
      <c r="L4488" s="4">
        <v>10</v>
      </c>
      <c r="M4488" s="4">
        <v>14284.73</v>
      </c>
      <c r="N4488" s="4">
        <f>(Table1[[#This Row],[Quantity]]*Table1[[#This Row],[Unit_Price]])*(1-Table1[[#This Row],[Discount_%]]/100)</f>
        <v>14284.728000000001</v>
      </c>
      <c r="O4488" s="4">
        <v>10474.56</v>
      </c>
      <c r="P4488" s="4">
        <v>3810.17</v>
      </c>
      <c r="Q4488">
        <f>Table1[[#This Row],[Revenue]]-Table1[[#This Row],[Cost]]</f>
        <v>3810.17</v>
      </c>
      <c r="R4488" s="6">
        <f>Table1[[#This Row],[Profit]]/Table1[[#This Row],[Revenue]]</f>
        <v>0.26673027771613467</v>
      </c>
    </row>
    <row r="4489" spans="1:18" x14ac:dyDescent="0.45">
      <c r="A4489" s="1" t="s">
        <v>8039</v>
      </c>
      <c r="B4489" s="1" t="s">
        <v>538</v>
      </c>
      <c r="C4489" s="1" t="s">
        <v>12</v>
      </c>
      <c r="D4489" s="1" t="s">
        <v>38</v>
      </c>
      <c r="E4489" s="1" t="s">
        <v>9</v>
      </c>
      <c r="F4489" s="2">
        <v>45426</v>
      </c>
      <c r="G4489" s="1" t="str">
        <f>IF(WEEKDAY(Table1[[#This Row],[Order_Date]],2)&gt;=6,"Weekend","Weekday")</f>
        <v>Weekday</v>
      </c>
      <c r="H4489" s="2" t="str">
        <f>TEXT(Table1[[#This Row],[Order_Date]],"mmmm")</f>
        <v>May</v>
      </c>
      <c r="I4489" s="8">
        <f>MONTH(Table1[[#This Row],[Order_Date]])</f>
        <v>5</v>
      </c>
      <c r="J4489" s="8">
        <v>4</v>
      </c>
      <c r="K4489" s="1">
        <v>357.68</v>
      </c>
      <c r="L4489" s="1">
        <v>20</v>
      </c>
      <c r="M4489" s="1">
        <v>1144.58</v>
      </c>
      <c r="N4489" s="1">
        <f>(Table1[[#This Row],[Quantity]]*Table1[[#This Row],[Unit_Price]])*(1-Table1[[#This Row],[Discount_%]]/100)</f>
        <v>1144.576</v>
      </c>
      <c r="O4489" s="1">
        <v>759.8</v>
      </c>
      <c r="P4489" s="1">
        <v>384.78</v>
      </c>
      <c r="Q4489">
        <f>Table1[[#This Row],[Revenue]]-Table1[[#This Row],[Cost]]</f>
        <v>384.78</v>
      </c>
      <c r="R4489" s="6">
        <f>Table1[[#This Row],[Profit]]/Table1[[#This Row],[Revenue]]</f>
        <v>0.33617571510947247</v>
      </c>
    </row>
    <row r="4490" spans="1:18" x14ac:dyDescent="0.45">
      <c r="A4490" s="4" t="s">
        <v>8040</v>
      </c>
      <c r="B4490" s="4" t="s">
        <v>7901</v>
      </c>
      <c r="C4490" s="4" t="s">
        <v>20</v>
      </c>
      <c r="D4490" s="4" t="s">
        <v>60</v>
      </c>
      <c r="E4490" s="4" t="s">
        <v>4</v>
      </c>
      <c r="F4490" s="5">
        <v>45912</v>
      </c>
      <c r="G4490" s="4" t="str">
        <f>IF(WEEKDAY(Table1[[#This Row],[Order_Date]],2)&gt;=6,"Weekend","Weekday")</f>
        <v>Weekday</v>
      </c>
      <c r="H4490" s="5" t="str">
        <f>TEXT(Table1[[#This Row],[Order_Date]],"mmmm")</f>
        <v>September</v>
      </c>
      <c r="I4490" s="7">
        <f>MONTH(Table1[[#This Row],[Order_Date]])</f>
        <v>9</v>
      </c>
      <c r="J4490" s="7">
        <v>1</v>
      </c>
      <c r="K4490" s="4">
        <v>4593.22</v>
      </c>
      <c r="L4490" s="4">
        <v>10</v>
      </c>
      <c r="M4490" s="4">
        <v>4133.8999999999996</v>
      </c>
      <c r="N4490" s="4">
        <f>(Table1[[#This Row],[Quantity]]*Table1[[#This Row],[Unit_Price]])*(1-Table1[[#This Row],[Discount_%]]/100)</f>
        <v>4133.8980000000001</v>
      </c>
      <c r="O4490" s="4">
        <v>2997.51</v>
      </c>
      <c r="P4490" s="4">
        <v>1136.3900000000001</v>
      </c>
      <c r="Q4490">
        <f>Table1[[#This Row],[Revenue]]-Table1[[#This Row],[Cost]]</f>
        <v>1136.3899999999994</v>
      </c>
      <c r="R4490" s="6">
        <f>Table1[[#This Row],[Profit]]/Table1[[#This Row],[Revenue]]</f>
        <v>0.27489537724666785</v>
      </c>
    </row>
    <row r="4491" spans="1:18" x14ac:dyDescent="0.45">
      <c r="A4491" s="1" t="s">
        <v>8041</v>
      </c>
      <c r="B4491" s="1" t="s">
        <v>8042</v>
      </c>
      <c r="C4491" s="1" t="s">
        <v>12</v>
      </c>
      <c r="D4491" s="1" t="s">
        <v>41</v>
      </c>
      <c r="E4491" s="1" t="s">
        <v>9</v>
      </c>
      <c r="F4491" s="2">
        <v>45549</v>
      </c>
      <c r="G4491" s="1" t="str">
        <f>IF(WEEKDAY(Table1[[#This Row],[Order_Date]],2)&gt;=6,"Weekend","Weekday")</f>
        <v>Weekend</v>
      </c>
      <c r="H4491" s="2" t="str">
        <f>TEXT(Table1[[#This Row],[Order_Date]],"mmmm")</f>
        <v>September</v>
      </c>
      <c r="I4491" s="8">
        <f>MONTH(Table1[[#This Row],[Order_Date]])</f>
        <v>9</v>
      </c>
      <c r="J4491" s="8">
        <v>2</v>
      </c>
      <c r="K4491" s="1">
        <v>2632.61</v>
      </c>
      <c r="L4491" s="1">
        <v>15</v>
      </c>
      <c r="M4491" s="1">
        <v>4475.4399999999996</v>
      </c>
      <c r="N4491" s="1">
        <f>(Table1[[#This Row],[Quantity]]*Table1[[#This Row],[Unit_Price]])*(1-Table1[[#This Row],[Discount_%]]/100)</f>
        <v>4475.4369999999999</v>
      </c>
      <c r="O4491" s="1">
        <v>3697.93</v>
      </c>
      <c r="P4491" s="1">
        <v>777.51</v>
      </c>
      <c r="Q4491">
        <f>Table1[[#This Row],[Revenue]]-Table1[[#This Row],[Cost]]</f>
        <v>777.50999999999976</v>
      </c>
      <c r="R4491" s="6">
        <f>Table1[[#This Row],[Profit]]/Table1[[#This Row],[Revenue]]</f>
        <v>0.17372816974420394</v>
      </c>
    </row>
    <row r="4492" spans="1:18" x14ac:dyDescent="0.45">
      <c r="A4492" s="4" t="s">
        <v>8043</v>
      </c>
      <c r="B4492" s="4" t="s">
        <v>5985</v>
      </c>
      <c r="C4492" s="4" t="s">
        <v>20</v>
      </c>
      <c r="D4492" s="4" t="s">
        <v>103</v>
      </c>
      <c r="E4492" s="4" t="s">
        <v>22</v>
      </c>
      <c r="F4492" s="5">
        <v>45591</v>
      </c>
      <c r="G4492" s="4" t="str">
        <f>IF(WEEKDAY(Table1[[#This Row],[Order_Date]],2)&gt;=6,"Weekend","Weekday")</f>
        <v>Weekend</v>
      </c>
      <c r="H4492" s="5" t="str">
        <f>TEXT(Table1[[#This Row],[Order_Date]],"mmmm")</f>
        <v>October</v>
      </c>
      <c r="I4492" s="7">
        <f>MONTH(Table1[[#This Row],[Order_Date]])</f>
        <v>10</v>
      </c>
      <c r="J4492" s="7">
        <v>4</v>
      </c>
      <c r="K4492" s="4">
        <v>4554.46</v>
      </c>
      <c r="L4492" s="4">
        <v>15</v>
      </c>
      <c r="M4492" s="4">
        <v>15485.16</v>
      </c>
      <c r="N4492" s="4">
        <f>(Table1[[#This Row],[Quantity]]*Table1[[#This Row],[Unit_Price]])*(1-Table1[[#This Row],[Discount_%]]/100)</f>
        <v>15485.163999999999</v>
      </c>
      <c r="O4492" s="4">
        <v>10135.99</v>
      </c>
      <c r="P4492" s="4">
        <v>5349.17</v>
      </c>
      <c r="Q4492">
        <f>Table1[[#This Row],[Revenue]]-Table1[[#This Row],[Cost]]</f>
        <v>5349.17</v>
      </c>
      <c r="R4492" s="6">
        <f>Table1[[#This Row],[Profit]]/Table1[[#This Row],[Revenue]]</f>
        <v>0.34543847141392148</v>
      </c>
    </row>
    <row r="4493" spans="1:18" x14ac:dyDescent="0.45">
      <c r="A4493" s="1" t="s">
        <v>8044</v>
      </c>
      <c r="B4493" s="1" t="s">
        <v>1266</v>
      </c>
      <c r="C4493" s="1" t="s">
        <v>20</v>
      </c>
      <c r="D4493" s="1" t="s">
        <v>57</v>
      </c>
      <c r="E4493" s="1" t="s">
        <v>14</v>
      </c>
      <c r="F4493" s="2">
        <v>45630</v>
      </c>
      <c r="G4493" s="1" t="str">
        <f>IF(WEEKDAY(Table1[[#This Row],[Order_Date]],2)&gt;=6,"Weekend","Weekday")</f>
        <v>Weekday</v>
      </c>
      <c r="H4493" s="2" t="str">
        <f>TEXT(Table1[[#This Row],[Order_Date]],"mmmm")</f>
        <v>December</v>
      </c>
      <c r="I4493" s="8">
        <f>MONTH(Table1[[#This Row],[Order_Date]])</f>
        <v>12</v>
      </c>
      <c r="J4493" s="8">
        <v>2</v>
      </c>
      <c r="K4493" s="1">
        <v>644.62</v>
      </c>
      <c r="L4493" s="1">
        <v>15</v>
      </c>
      <c r="M4493" s="1">
        <v>1095.8499999999999</v>
      </c>
      <c r="N4493" s="1">
        <f>(Table1[[#This Row],[Quantity]]*Table1[[#This Row],[Unit_Price]])*(1-Table1[[#This Row],[Discount_%]]/100)</f>
        <v>1095.854</v>
      </c>
      <c r="O4493" s="1">
        <v>875.22</v>
      </c>
      <c r="P4493" s="1">
        <v>220.63</v>
      </c>
      <c r="Q4493">
        <f>Table1[[#This Row],[Revenue]]-Table1[[#This Row],[Cost]]</f>
        <v>220.62999999999988</v>
      </c>
      <c r="R4493" s="6">
        <f>Table1[[#This Row],[Profit]]/Table1[[#This Row],[Revenue]]</f>
        <v>0.20133229912853037</v>
      </c>
    </row>
    <row r="4494" spans="1:18" x14ac:dyDescent="0.45">
      <c r="A4494" s="4" t="s">
        <v>8045</v>
      </c>
      <c r="B4494" s="4" t="s">
        <v>8046</v>
      </c>
      <c r="C4494" s="4" t="s">
        <v>28</v>
      </c>
      <c r="D4494" s="4" t="s">
        <v>35</v>
      </c>
      <c r="E4494" s="4" t="s">
        <v>9</v>
      </c>
      <c r="F4494" s="5">
        <v>45795</v>
      </c>
      <c r="G4494" s="4" t="str">
        <f>IF(WEEKDAY(Table1[[#This Row],[Order_Date]],2)&gt;=6,"Weekend","Weekday")</f>
        <v>Weekend</v>
      </c>
      <c r="H4494" s="5" t="str">
        <f>TEXT(Table1[[#This Row],[Order_Date]],"mmmm")</f>
        <v>May</v>
      </c>
      <c r="I4494" s="7">
        <f>MONTH(Table1[[#This Row],[Order_Date]])</f>
        <v>5</v>
      </c>
      <c r="J4494" s="7">
        <v>5</v>
      </c>
      <c r="K4494" s="4">
        <v>4059.78</v>
      </c>
      <c r="L4494" s="4">
        <v>10</v>
      </c>
      <c r="M4494" s="4">
        <v>18269.009999999998</v>
      </c>
      <c r="N4494" s="4">
        <f>(Table1[[#This Row],[Quantity]]*Table1[[#This Row],[Unit_Price]])*(1-Table1[[#This Row],[Discount_%]]/100)</f>
        <v>18269.010000000002</v>
      </c>
      <c r="O4494" s="4">
        <v>13756.57</v>
      </c>
      <c r="P4494" s="4">
        <v>4512.4399999999996</v>
      </c>
      <c r="Q4494">
        <f>Table1[[#This Row],[Revenue]]-Table1[[#This Row],[Cost]]</f>
        <v>4512.4399999999987</v>
      </c>
      <c r="R4494" s="6">
        <f>Table1[[#This Row],[Profit]]/Table1[[#This Row],[Revenue]]</f>
        <v>0.24699970058585549</v>
      </c>
    </row>
    <row r="4495" spans="1:18" x14ac:dyDescent="0.45">
      <c r="A4495" s="1" t="s">
        <v>8047</v>
      </c>
      <c r="B4495" s="1" t="s">
        <v>7937</v>
      </c>
      <c r="C4495" s="1" t="s">
        <v>28</v>
      </c>
      <c r="D4495" s="1" t="s">
        <v>29</v>
      </c>
      <c r="E4495" s="1" t="s">
        <v>14</v>
      </c>
      <c r="F4495" s="2">
        <v>45298</v>
      </c>
      <c r="G4495" s="1" t="str">
        <f>IF(WEEKDAY(Table1[[#This Row],[Order_Date]],2)&gt;=6,"Weekend","Weekday")</f>
        <v>Weekend</v>
      </c>
      <c r="H4495" s="2" t="str">
        <f>TEXT(Table1[[#This Row],[Order_Date]],"mmmm")</f>
        <v>January</v>
      </c>
      <c r="I4495" s="8">
        <f>MONTH(Table1[[#This Row],[Order_Date]])</f>
        <v>1</v>
      </c>
      <c r="J4495" s="8">
        <v>5</v>
      </c>
      <c r="K4495" s="1">
        <v>3205.88</v>
      </c>
      <c r="L4495" s="1">
        <v>0</v>
      </c>
      <c r="M4495" s="1">
        <v>16029.4</v>
      </c>
      <c r="N4495" s="1">
        <f>(Table1[[#This Row],[Quantity]]*Table1[[#This Row],[Unit_Price]])*(1-Table1[[#This Row],[Discount_%]]/100)</f>
        <v>16029.400000000001</v>
      </c>
      <c r="O4495" s="1">
        <v>11329.77</v>
      </c>
      <c r="P4495" s="1">
        <v>4699.63</v>
      </c>
      <c r="Q4495">
        <f>Table1[[#This Row],[Revenue]]-Table1[[#This Row],[Cost]]</f>
        <v>4699.6299999999992</v>
      </c>
      <c r="R4495" s="6">
        <f>Table1[[#This Row],[Profit]]/Table1[[#This Row],[Revenue]]</f>
        <v>0.2931881417894619</v>
      </c>
    </row>
    <row r="4496" spans="1:18" x14ac:dyDescent="0.45">
      <c r="A4496" s="4" t="s">
        <v>8048</v>
      </c>
      <c r="B4496" s="4" t="s">
        <v>5832</v>
      </c>
      <c r="C4496" s="4" t="s">
        <v>2</v>
      </c>
      <c r="D4496" s="4" t="s">
        <v>3</v>
      </c>
      <c r="E4496" s="4" t="s">
        <v>22</v>
      </c>
      <c r="F4496" s="5">
        <v>45577</v>
      </c>
      <c r="G4496" s="4" t="str">
        <f>IF(WEEKDAY(Table1[[#This Row],[Order_Date]],2)&gt;=6,"Weekend","Weekday")</f>
        <v>Weekend</v>
      </c>
      <c r="H4496" s="5" t="str">
        <f>TEXT(Table1[[#This Row],[Order_Date]],"mmmm")</f>
        <v>October</v>
      </c>
      <c r="I4496" s="7">
        <f>MONTH(Table1[[#This Row],[Order_Date]])</f>
        <v>10</v>
      </c>
      <c r="J4496" s="7">
        <v>5</v>
      </c>
      <c r="K4496" s="4">
        <v>3657.8</v>
      </c>
      <c r="L4496" s="4">
        <v>20</v>
      </c>
      <c r="M4496" s="4">
        <v>14631.2</v>
      </c>
      <c r="N4496" s="4">
        <f>(Table1[[#This Row],[Quantity]]*Table1[[#This Row],[Unit_Price]])*(1-Table1[[#This Row],[Discount_%]]/100)</f>
        <v>14631.2</v>
      </c>
      <c r="O4496" s="4">
        <v>10527.22</v>
      </c>
      <c r="P4496" s="4">
        <v>4103.9799999999996</v>
      </c>
      <c r="Q4496">
        <f>Table1[[#This Row],[Revenue]]-Table1[[#This Row],[Cost]]</f>
        <v>4103.9800000000014</v>
      </c>
      <c r="R4496" s="6">
        <f>Table1[[#This Row],[Profit]]/Table1[[#This Row],[Revenue]]</f>
        <v>0.28049510634807806</v>
      </c>
    </row>
    <row r="4497" spans="1:18" x14ac:dyDescent="0.45">
      <c r="A4497" s="1" t="s">
        <v>8049</v>
      </c>
      <c r="B4497" s="1" t="s">
        <v>6415</v>
      </c>
      <c r="C4497" s="1" t="s">
        <v>28</v>
      </c>
      <c r="D4497" s="1" t="s">
        <v>29</v>
      </c>
      <c r="E4497" s="1" t="s">
        <v>4</v>
      </c>
      <c r="F4497" s="2">
        <v>45930</v>
      </c>
      <c r="G4497" s="1" t="str">
        <f>IF(WEEKDAY(Table1[[#This Row],[Order_Date]],2)&gt;=6,"Weekend","Weekday")</f>
        <v>Weekday</v>
      </c>
      <c r="H4497" s="2" t="str">
        <f>TEXT(Table1[[#This Row],[Order_Date]],"mmmm")</f>
        <v>September</v>
      </c>
      <c r="I4497" s="8">
        <f>MONTH(Table1[[#This Row],[Order_Date]])</f>
        <v>9</v>
      </c>
      <c r="J4497" s="8">
        <v>5</v>
      </c>
      <c r="K4497" s="1">
        <v>2688.89</v>
      </c>
      <c r="L4497" s="1">
        <v>15</v>
      </c>
      <c r="M4497" s="1">
        <v>11427.78</v>
      </c>
      <c r="N4497" s="1">
        <f>(Table1[[#This Row],[Quantity]]*Table1[[#This Row],[Unit_Price]])*(1-Table1[[#This Row],[Discount_%]]/100)</f>
        <v>11427.782499999999</v>
      </c>
      <c r="O4497" s="1">
        <v>9152.42</v>
      </c>
      <c r="P4497" s="1">
        <v>2275.36</v>
      </c>
      <c r="Q4497">
        <f>Table1[[#This Row],[Revenue]]-Table1[[#This Row],[Cost]]</f>
        <v>2275.3600000000006</v>
      </c>
      <c r="R4497" s="6">
        <f>Table1[[#This Row],[Profit]]/Table1[[#This Row],[Revenue]]</f>
        <v>0.19910778821433384</v>
      </c>
    </row>
    <row r="4498" spans="1:18" x14ac:dyDescent="0.45">
      <c r="A4498" s="4" t="s">
        <v>8050</v>
      </c>
      <c r="B4498" s="4" t="s">
        <v>5717</v>
      </c>
      <c r="C4498" s="4" t="s">
        <v>12</v>
      </c>
      <c r="D4498" s="4" t="s">
        <v>41</v>
      </c>
      <c r="E4498" s="4" t="s">
        <v>4</v>
      </c>
      <c r="F4498" s="5">
        <v>45861</v>
      </c>
      <c r="G4498" s="4" t="str">
        <f>IF(WEEKDAY(Table1[[#This Row],[Order_Date]],2)&gt;=6,"Weekend","Weekday")</f>
        <v>Weekday</v>
      </c>
      <c r="H4498" s="5" t="str">
        <f>TEXT(Table1[[#This Row],[Order_Date]],"mmmm")</f>
        <v>July</v>
      </c>
      <c r="I4498" s="7">
        <f>MONTH(Table1[[#This Row],[Order_Date]])</f>
        <v>7</v>
      </c>
      <c r="J4498" s="7">
        <v>4</v>
      </c>
      <c r="K4498" s="4">
        <v>3960.08</v>
      </c>
      <c r="L4498" s="4">
        <v>0</v>
      </c>
      <c r="M4498" s="4">
        <v>15840.32</v>
      </c>
      <c r="N4498" s="4">
        <f>(Table1[[#This Row],[Quantity]]*Table1[[#This Row],[Unit_Price]])*(1-Table1[[#This Row],[Discount_%]]/100)</f>
        <v>15840.32</v>
      </c>
      <c r="O4498" s="4">
        <v>12196.42</v>
      </c>
      <c r="P4498" s="4">
        <v>3643.9</v>
      </c>
      <c r="Q4498">
        <f>Table1[[#This Row],[Revenue]]-Table1[[#This Row],[Cost]]</f>
        <v>3643.8999999999996</v>
      </c>
      <c r="R4498" s="6">
        <f>Table1[[#This Row],[Profit]]/Table1[[#This Row],[Revenue]]</f>
        <v>0.23003954465566354</v>
      </c>
    </row>
    <row r="4499" spans="1:18" x14ac:dyDescent="0.45">
      <c r="A4499" s="1" t="s">
        <v>8051</v>
      </c>
      <c r="B4499" s="1" t="s">
        <v>8052</v>
      </c>
      <c r="C4499" s="1" t="s">
        <v>7</v>
      </c>
      <c r="D4499" s="1" t="s">
        <v>8</v>
      </c>
      <c r="E4499" s="1" t="s">
        <v>14</v>
      </c>
      <c r="F4499" s="2">
        <v>45442</v>
      </c>
      <c r="G4499" s="1" t="str">
        <f>IF(WEEKDAY(Table1[[#This Row],[Order_Date]],2)&gt;=6,"Weekend","Weekday")</f>
        <v>Weekday</v>
      </c>
      <c r="H4499" s="2" t="str">
        <f>TEXT(Table1[[#This Row],[Order_Date]],"mmmm")</f>
        <v>May</v>
      </c>
      <c r="I4499" s="8">
        <f>MONTH(Table1[[#This Row],[Order_Date]])</f>
        <v>5</v>
      </c>
      <c r="J4499" s="8">
        <v>2</v>
      </c>
      <c r="K4499" s="1">
        <v>1907.12</v>
      </c>
      <c r="L4499" s="1">
        <v>15</v>
      </c>
      <c r="M4499" s="1">
        <v>3242.1</v>
      </c>
      <c r="N4499" s="1">
        <f>(Table1[[#This Row],[Quantity]]*Table1[[#This Row],[Unit_Price]])*(1-Table1[[#This Row],[Discount_%]]/100)</f>
        <v>3242.1039999999998</v>
      </c>
      <c r="O4499" s="1">
        <v>2111.48</v>
      </c>
      <c r="P4499" s="1">
        <v>1130.6199999999999</v>
      </c>
      <c r="Q4499">
        <f>Table1[[#This Row],[Revenue]]-Table1[[#This Row],[Cost]]</f>
        <v>1130.6199999999999</v>
      </c>
      <c r="R4499" s="6">
        <f>Table1[[#This Row],[Profit]]/Table1[[#This Row],[Revenue]]</f>
        <v>0.34873076092655991</v>
      </c>
    </row>
    <row r="4500" spans="1:18" x14ac:dyDescent="0.45">
      <c r="A4500" s="4" t="s">
        <v>8053</v>
      </c>
      <c r="B4500" s="4" t="s">
        <v>7468</v>
      </c>
      <c r="C4500" s="4" t="s">
        <v>7</v>
      </c>
      <c r="D4500" s="4" t="s">
        <v>134</v>
      </c>
      <c r="E4500" s="4" t="s">
        <v>9</v>
      </c>
      <c r="F4500" s="5">
        <v>45785</v>
      </c>
      <c r="G4500" s="4" t="str">
        <f>IF(WEEKDAY(Table1[[#This Row],[Order_Date]],2)&gt;=6,"Weekend","Weekday")</f>
        <v>Weekday</v>
      </c>
      <c r="H4500" s="5" t="str">
        <f>TEXT(Table1[[#This Row],[Order_Date]],"mmmm")</f>
        <v>May</v>
      </c>
      <c r="I4500" s="7">
        <f>MONTH(Table1[[#This Row],[Order_Date]])</f>
        <v>5</v>
      </c>
      <c r="J4500" s="7">
        <v>3</v>
      </c>
      <c r="K4500" s="4">
        <v>547.61</v>
      </c>
      <c r="L4500" s="4">
        <v>20</v>
      </c>
      <c r="M4500" s="4">
        <v>1314.26</v>
      </c>
      <c r="N4500" s="4">
        <f>(Table1[[#This Row],[Quantity]]*Table1[[#This Row],[Unit_Price]])*(1-Table1[[#This Row],[Discount_%]]/100)</f>
        <v>1314.2640000000001</v>
      </c>
      <c r="O4500" s="4">
        <v>1107.44</v>
      </c>
      <c r="P4500" s="4">
        <v>206.82</v>
      </c>
      <c r="Q4500">
        <f>Table1[[#This Row],[Revenue]]-Table1[[#This Row],[Cost]]</f>
        <v>206.81999999999994</v>
      </c>
      <c r="R4500" s="6">
        <f>Table1[[#This Row],[Profit]]/Table1[[#This Row],[Revenue]]</f>
        <v>0.15736612238065528</v>
      </c>
    </row>
    <row r="4501" spans="1:18" x14ac:dyDescent="0.45">
      <c r="A4501" s="1" t="s">
        <v>8054</v>
      </c>
      <c r="B4501" s="1" t="s">
        <v>8055</v>
      </c>
      <c r="C4501" s="1" t="s">
        <v>20</v>
      </c>
      <c r="D4501" s="1" t="s">
        <v>25</v>
      </c>
      <c r="E4501" s="1" t="s">
        <v>9</v>
      </c>
      <c r="F4501" s="2">
        <v>45951</v>
      </c>
      <c r="G4501" s="1" t="str">
        <f>IF(WEEKDAY(Table1[[#This Row],[Order_Date]],2)&gt;=6,"Weekend","Weekday")</f>
        <v>Weekday</v>
      </c>
      <c r="H4501" s="2" t="str">
        <f>TEXT(Table1[[#This Row],[Order_Date]],"mmmm")</f>
        <v>October</v>
      </c>
      <c r="I4501" s="8">
        <f>MONTH(Table1[[#This Row],[Order_Date]])</f>
        <v>10</v>
      </c>
      <c r="J4501" s="8">
        <v>3</v>
      </c>
      <c r="K4501" s="1">
        <v>4550.6099999999997</v>
      </c>
      <c r="L4501" s="1">
        <v>5</v>
      </c>
      <c r="M4501" s="1">
        <v>12969.24</v>
      </c>
      <c r="N4501" s="1">
        <f>(Table1[[#This Row],[Quantity]]*Table1[[#This Row],[Unit_Price]])*(1-Table1[[#This Row],[Discount_%]]/100)</f>
        <v>12969.238499999998</v>
      </c>
      <c r="O4501" s="1">
        <v>9132.5499999999993</v>
      </c>
      <c r="P4501" s="1">
        <v>3836.69</v>
      </c>
      <c r="Q4501">
        <f>Table1[[#This Row],[Revenue]]-Table1[[#This Row],[Cost]]</f>
        <v>3836.6900000000005</v>
      </c>
      <c r="R4501" s="6">
        <f>Table1[[#This Row],[Profit]]/Table1[[#This Row],[Revenue]]</f>
        <v>0.29582997924319393</v>
      </c>
    </row>
    <row r="4502" spans="1:18" x14ac:dyDescent="0.45">
      <c r="A4502" s="4" t="s">
        <v>8056</v>
      </c>
      <c r="B4502" s="4" t="s">
        <v>4625</v>
      </c>
      <c r="C4502" s="4" t="s">
        <v>2</v>
      </c>
      <c r="D4502" s="4" t="s">
        <v>3</v>
      </c>
      <c r="E4502" s="4" t="s">
        <v>4</v>
      </c>
      <c r="F4502" s="5">
        <v>45935</v>
      </c>
      <c r="G4502" s="4" t="str">
        <f>IF(WEEKDAY(Table1[[#This Row],[Order_Date]],2)&gt;=6,"Weekend","Weekday")</f>
        <v>Weekend</v>
      </c>
      <c r="H4502" s="5" t="str">
        <f>TEXT(Table1[[#This Row],[Order_Date]],"mmmm")</f>
        <v>October</v>
      </c>
      <c r="I4502" s="7">
        <f>MONTH(Table1[[#This Row],[Order_Date]])</f>
        <v>10</v>
      </c>
      <c r="J4502" s="7">
        <v>3</v>
      </c>
      <c r="K4502" s="4">
        <v>1882.63</v>
      </c>
      <c r="L4502" s="4">
        <v>10</v>
      </c>
      <c r="M4502" s="4">
        <v>5083.1000000000004</v>
      </c>
      <c r="N4502" s="4">
        <f>(Table1[[#This Row],[Quantity]]*Table1[[#This Row],[Unit_Price]])*(1-Table1[[#This Row],[Discount_%]]/100)</f>
        <v>5083.1010000000006</v>
      </c>
      <c r="O4502" s="4">
        <v>3943.96</v>
      </c>
      <c r="P4502" s="4">
        <v>1139.1400000000001</v>
      </c>
      <c r="Q4502">
        <f>Table1[[#This Row],[Revenue]]-Table1[[#This Row],[Cost]]</f>
        <v>1139.1400000000003</v>
      </c>
      <c r="R4502" s="6">
        <f>Table1[[#This Row],[Profit]]/Table1[[#This Row],[Revenue]]</f>
        <v>0.22410340146760835</v>
      </c>
    </row>
    <row r="4503" spans="1:18" x14ac:dyDescent="0.45">
      <c r="A4503" s="1" t="s">
        <v>8057</v>
      </c>
      <c r="B4503" s="1" t="s">
        <v>8058</v>
      </c>
      <c r="C4503" s="1" t="s">
        <v>12</v>
      </c>
      <c r="D4503" s="1" t="s">
        <v>32</v>
      </c>
      <c r="E4503" s="1" t="s">
        <v>4</v>
      </c>
      <c r="F4503" s="2">
        <v>45621</v>
      </c>
      <c r="G4503" s="1" t="str">
        <f>IF(WEEKDAY(Table1[[#This Row],[Order_Date]],2)&gt;=6,"Weekend","Weekday")</f>
        <v>Weekday</v>
      </c>
      <c r="H4503" s="2" t="str">
        <f>TEXT(Table1[[#This Row],[Order_Date]],"mmmm")</f>
        <v>November</v>
      </c>
      <c r="I4503" s="8">
        <f>MONTH(Table1[[#This Row],[Order_Date]])</f>
        <v>11</v>
      </c>
      <c r="J4503" s="8">
        <v>3</v>
      </c>
      <c r="K4503" s="1">
        <v>1880.29</v>
      </c>
      <c r="L4503" s="1">
        <v>15</v>
      </c>
      <c r="M4503" s="1">
        <v>4794.74</v>
      </c>
      <c r="N4503" s="1">
        <f>(Table1[[#This Row],[Quantity]]*Table1[[#This Row],[Unit_Price]])*(1-Table1[[#This Row],[Discount_%]]/100)</f>
        <v>4794.7394999999997</v>
      </c>
      <c r="O4503" s="1">
        <v>3226.03</v>
      </c>
      <c r="P4503" s="1">
        <v>1568.71</v>
      </c>
      <c r="Q4503">
        <f>Table1[[#This Row],[Revenue]]-Table1[[#This Row],[Cost]]</f>
        <v>1568.7099999999996</v>
      </c>
      <c r="R4503" s="6">
        <f>Table1[[#This Row],[Profit]]/Table1[[#This Row],[Revenue]]</f>
        <v>0.32717311053362647</v>
      </c>
    </row>
    <row r="4504" spans="1:18" x14ac:dyDescent="0.45">
      <c r="A4504" s="4" t="s">
        <v>8059</v>
      </c>
      <c r="B4504" s="4" t="s">
        <v>1210</v>
      </c>
      <c r="C4504" s="4" t="s">
        <v>20</v>
      </c>
      <c r="D4504" s="4" t="s">
        <v>25</v>
      </c>
      <c r="E4504" s="4" t="s">
        <v>4</v>
      </c>
      <c r="F4504" s="5">
        <v>45402</v>
      </c>
      <c r="G4504" s="4" t="str">
        <f>IF(WEEKDAY(Table1[[#This Row],[Order_Date]],2)&gt;=6,"Weekend","Weekday")</f>
        <v>Weekend</v>
      </c>
      <c r="H4504" s="5" t="str">
        <f>TEXT(Table1[[#This Row],[Order_Date]],"mmmm")</f>
        <v>April</v>
      </c>
      <c r="I4504" s="7">
        <f>MONTH(Table1[[#This Row],[Order_Date]])</f>
        <v>4</v>
      </c>
      <c r="J4504" s="7">
        <v>5</v>
      </c>
      <c r="K4504" s="4">
        <v>3104.23</v>
      </c>
      <c r="L4504" s="4">
        <v>0</v>
      </c>
      <c r="M4504" s="4">
        <v>15521.15</v>
      </c>
      <c r="N4504" s="4">
        <f>(Table1[[#This Row],[Quantity]]*Table1[[#This Row],[Unit_Price]])*(1-Table1[[#This Row],[Discount_%]]/100)</f>
        <v>15521.15</v>
      </c>
      <c r="O4504" s="4">
        <v>12720.42</v>
      </c>
      <c r="P4504" s="4">
        <v>2800.73</v>
      </c>
      <c r="Q4504">
        <f>Table1[[#This Row],[Revenue]]-Table1[[#This Row],[Cost]]</f>
        <v>2800.7299999999996</v>
      </c>
      <c r="R4504" s="6">
        <f>Table1[[#This Row],[Profit]]/Table1[[#This Row],[Revenue]]</f>
        <v>0.18044603653724112</v>
      </c>
    </row>
    <row r="4505" spans="1:18" x14ac:dyDescent="0.45">
      <c r="A4505" s="1" t="s">
        <v>8060</v>
      </c>
      <c r="B4505" s="1" t="s">
        <v>7452</v>
      </c>
      <c r="C4505" s="1" t="s">
        <v>7</v>
      </c>
      <c r="D4505" s="1" t="s">
        <v>134</v>
      </c>
      <c r="E4505" s="1" t="s">
        <v>9</v>
      </c>
      <c r="F4505" s="2">
        <v>45703</v>
      </c>
      <c r="G4505" s="1" t="str">
        <f>IF(WEEKDAY(Table1[[#This Row],[Order_Date]],2)&gt;=6,"Weekend","Weekday")</f>
        <v>Weekend</v>
      </c>
      <c r="H4505" s="2" t="str">
        <f>TEXT(Table1[[#This Row],[Order_Date]],"mmmm")</f>
        <v>February</v>
      </c>
      <c r="I4505" s="8">
        <f>MONTH(Table1[[#This Row],[Order_Date]])</f>
        <v>2</v>
      </c>
      <c r="J4505" s="8">
        <v>4</v>
      </c>
      <c r="K4505" s="1">
        <v>308.7</v>
      </c>
      <c r="L4505" s="1">
        <v>5</v>
      </c>
      <c r="M4505" s="1">
        <v>1173.06</v>
      </c>
      <c r="N4505" s="1">
        <f>(Table1[[#This Row],[Quantity]]*Table1[[#This Row],[Unit_Price]])*(1-Table1[[#This Row],[Discount_%]]/100)</f>
        <v>1173.06</v>
      </c>
      <c r="O4505" s="1">
        <v>988.08</v>
      </c>
      <c r="P4505" s="1">
        <v>184.98</v>
      </c>
      <c r="Q4505">
        <f>Table1[[#This Row],[Revenue]]-Table1[[#This Row],[Cost]]</f>
        <v>184.9799999999999</v>
      </c>
      <c r="R4505" s="6">
        <f>Table1[[#This Row],[Profit]]/Table1[[#This Row],[Revenue]]</f>
        <v>0.1576901437266636</v>
      </c>
    </row>
    <row r="4506" spans="1:18" x14ac:dyDescent="0.45">
      <c r="A4506" s="4" t="s">
        <v>8061</v>
      </c>
      <c r="B4506" s="4" t="s">
        <v>8062</v>
      </c>
      <c r="C4506" s="4" t="s">
        <v>7</v>
      </c>
      <c r="D4506" s="4" t="s">
        <v>71</v>
      </c>
      <c r="E4506" s="4" t="s">
        <v>22</v>
      </c>
      <c r="F4506" s="5">
        <v>45437</v>
      </c>
      <c r="G4506" s="4" t="str">
        <f>IF(WEEKDAY(Table1[[#This Row],[Order_Date]],2)&gt;=6,"Weekend","Weekday")</f>
        <v>Weekend</v>
      </c>
      <c r="H4506" s="5" t="str">
        <f>TEXT(Table1[[#This Row],[Order_Date]],"mmmm")</f>
        <v>May</v>
      </c>
      <c r="I4506" s="7">
        <f>MONTH(Table1[[#This Row],[Order_Date]])</f>
        <v>5</v>
      </c>
      <c r="J4506" s="7">
        <v>2</v>
      </c>
      <c r="K4506" s="4">
        <v>1746.22</v>
      </c>
      <c r="L4506" s="4">
        <v>20</v>
      </c>
      <c r="M4506" s="4">
        <v>2793.95</v>
      </c>
      <c r="N4506" s="4">
        <f>(Table1[[#This Row],[Quantity]]*Table1[[#This Row],[Unit_Price]])*(1-Table1[[#This Row],[Discount_%]]/100)</f>
        <v>2793.9520000000002</v>
      </c>
      <c r="O4506" s="4">
        <v>1779.16</v>
      </c>
      <c r="P4506" s="4">
        <v>1014.79</v>
      </c>
      <c r="Q4506">
        <f>Table1[[#This Row],[Revenue]]-Table1[[#This Row],[Cost]]</f>
        <v>1014.7899999999997</v>
      </c>
      <c r="R4506" s="6">
        <f>Table1[[#This Row],[Profit]]/Table1[[#This Row],[Revenue]]</f>
        <v>0.36320979258755526</v>
      </c>
    </row>
    <row r="4507" spans="1:18" x14ac:dyDescent="0.45">
      <c r="A4507" s="1" t="s">
        <v>8063</v>
      </c>
      <c r="B4507" s="1" t="s">
        <v>2446</v>
      </c>
      <c r="C4507" s="1" t="s">
        <v>28</v>
      </c>
      <c r="D4507" s="1" t="s">
        <v>137</v>
      </c>
      <c r="E4507" s="1" t="s">
        <v>14</v>
      </c>
      <c r="F4507" s="2">
        <v>45649</v>
      </c>
      <c r="G4507" s="1" t="str">
        <f>IF(WEEKDAY(Table1[[#This Row],[Order_Date]],2)&gt;=6,"Weekend","Weekday")</f>
        <v>Weekday</v>
      </c>
      <c r="H4507" s="2" t="str">
        <f>TEXT(Table1[[#This Row],[Order_Date]],"mmmm")</f>
        <v>December</v>
      </c>
      <c r="I4507" s="8">
        <f>MONTH(Table1[[#This Row],[Order_Date]])</f>
        <v>12</v>
      </c>
      <c r="J4507" s="8">
        <v>4</v>
      </c>
      <c r="K4507" s="1">
        <v>1620.17</v>
      </c>
      <c r="L4507" s="1">
        <v>0</v>
      </c>
      <c r="M4507" s="1">
        <v>6480.68</v>
      </c>
      <c r="N4507" s="1">
        <f>(Table1[[#This Row],[Quantity]]*Table1[[#This Row],[Unit_Price]])*(1-Table1[[#This Row],[Discount_%]]/100)</f>
        <v>6480.68</v>
      </c>
      <c r="O4507" s="1">
        <v>4709.3100000000004</v>
      </c>
      <c r="P4507" s="1">
        <v>1771.37</v>
      </c>
      <c r="Q4507">
        <f>Table1[[#This Row],[Revenue]]-Table1[[#This Row],[Cost]]</f>
        <v>1771.37</v>
      </c>
      <c r="R4507" s="6">
        <f>Table1[[#This Row],[Profit]]/Table1[[#This Row],[Revenue]]</f>
        <v>0.27333088503058317</v>
      </c>
    </row>
    <row r="4508" spans="1:18" x14ac:dyDescent="0.45">
      <c r="A4508" s="4" t="s">
        <v>8064</v>
      </c>
      <c r="B4508" s="4" t="s">
        <v>8065</v>
      </c>
      <c r="C4508" s="4" t="s">
        <v>2</v>
      </c>
      <c r="D4508" s="4" t="s">
        <v>17</v>
      </c>
      <c r="E4508" s="4" t="s">
        <v>4</v>
      </c>
      <c r="F4508" s="5">
        <v>45453</v>
      </c>
      <c r="G4508" s="4" t="str">
        <f>IF(WEEKDAY(Table1[[#This Row],[Order_Date]],2)&gt;=6,"Weekend","Weekday")</f>
        <v>Weekday</v>
      </c>
      <c r="H4508" s="5" t="str">
        <f>TEXT(Table1[[#This Row],[Order_Date]],"mmmm")</f>
        <v>June</v>
      </c>
      <c r="I4508" s="7">
        <f>MONTH(Table1[[#This Row],[Order_Date]])</f>
        <v>6</v>
      </c>
      <c r="J4508" s="7">
        <v>3</v>
      </c>
      <c r="K4508" s="4">
        <v>426.66</v>
      </c>
      <c r="L4508" s="4">
        <v>10</v>
      </c>
      <c r="M4508" s="4">
        <v>1151.98</v>
      </c>
      <c r="N4508" s="4">
        <f>(Table1[[#This Row],[Quantity]]*Table1[[#This Row],[Unit_Price]])*(1-Table1[[#This Row],[Discount_%]]/100)</f>
        <v>1151.982</v>
      </c>
      <c r="O4508" s="4">
        <v>878.8</v>
      </c>
      <c r="P4508" s="4">
        <v>273.18</v>
      </c>
      <c r="Q4508">
        <f>Table1[[#This Row],[Revenue]]-Table1[[#This Row],[Cost]]</f>
        <v>273.18000000000006</v>
      </c>
      <c r="R4508" s="6">
        <f>Table1[[#This Row],[Profit]]/Table1[[#This Row],[Revenue]]</f>
        <v>0.2371395336724596</v>
      </c>
    </row>
    <row r="4509" spans="1:18" x14ac:dyDescent="0.45">
      <c r="A4509" s="1" t="s">
        <v>8066</v>
      </c>
      <c r="B4509" s="1" t="s">
        <v>891</v>
      </c>
      <c r="C4509" s="1" t="s">
        <v>12</v>
      </c>
      <c r="D4509" s="1" t="s">
        <v>111</v>
      </c>
      <c r="E4509" s="1" t="s">
        <v>14</v>
      </c>
      <c r="F4509" s="2">
        <v>45967</v>
      </c>
      <c r="G4509" s="1" t="str">
        <f>IF(WEEKDAY(Table1[[#This Row],[Order_Date]],2)&gt;=6,"Weekend","Weekday")</f>
        <v>Weekday</v>
      </c>
      <c r="H4509" s="2" t="str">
        <f>TEXT(Table1[[#This Row],[Order_Date]],"mmmm")</f>
        <v>November</v>
      </c>
      <c r="I4509" s="8">
        <f>MONTH(Table1[[#This Row],[Order_Date]])</f>
        <v>11</v>
      </c>
      <c r="J4509" s="8">
        <v>5</v>
      </c>
      <c r="K4509" s="1">
        <v>4180.7</v>
      </c>
      <c r="L4509" s="1">
        <v>5</v>
      </c>
      <c r="M4509" s="1">
        <v>19858.330000000002</v>
      </c>
      <c r="N4509" s="1">
        <f>(Table1[[#This Row],[Quantity]]*Table1[[#This Row],[Unit_Price]])*(1-Table1[[#This Row],[Discount_%]]/100)</f>
        <v>19858.325000000001</v>
      </c>
      <c r="O4509" s="1">
        <v>13614.01</v>
      </c>
      <c r="P4509" s="1">
        <v>6244.32</v>
      </c>
      <c r="Q4509">
        <f>Table1[[#This Row],[Revenue]]-Table1[[#This Row],[Cost]]</f>
        <v>6244.3200000000015</v>
      </c>
      <c r="R4509" s="6">
        <f>Table1[[#This Row],[Profit]]/Table1[[#This Row],[Revenue]]</f>
        <v>0.31444335953728231</v>
      </c>
    </row>
    <row r="4510" spans="1:18" x14ac:dyDescent="0.45">
      <c r="A4510" s="4" t="s">
        <v>8067</v>
      </c>
      <c r="B4510" s="4" t="s">
        <v>8068</v>
      </c>
      <c r="C4510" s="4" t="s">
        <v>28</v>
      </c>
      <c r="D4510" s="4" t="s">
        <v>85</v>
      </c>
      <c r="E4510" s="4" t="s">
        <v>9</v>
      </c>
      <c r="F4510" s="5">
        <v>45964</v>
      </c>
      <c r="G4510" s="4" t="str">
        <f>IF(WEEKDAY(Table1[[#This Row],[Order_Date]],2)&gt;=6,"Weekend","Weekday")</f>
        <v>Weekday</v>
      </c>
      <c r="H4510" s="5" t="str">
        <f>TEXT(Table1[[#This Row],[Order_Date]],"mmmm")</f>
        <v>November</v>
      </c>
      <c r="I4510" s="7">
        <f>MONTH(Table1[[#This Row],[Order_Date]])</f>
        <v>11</v>
      </c>
      <c r="J4510" s="7">
        <v>3</v>
      </c>
      <c r="K4510" s="4">
        <v>2803.87</v>
      </c>
      <c r="L4510" s="4">
        <v>5</v>
      </c>
      <c r="M4510" s="4">
        <v>7991.03</v>
      </c>
      <c r="N4510" s="4">
        <f>(Table1[[#This Row],[Quantity]]*Table1[[#This Row],[Unit_Price]])*(1-Table1[[#This Row],[Discount_%]]/100)</f>
        <v>7991.0295000000006</v>
      </c>
      <c r="O4510" s="4">
        <v>6682.54</v>
      </c>
      <c r="P4510" s="4">
        <v>1308.49</v>
      </c>
      <c r="Q4510">
        <f>Table1[[#This Row],[Revenue]]-Table1[[#This Row],[Cost]]</f>
        <v>1308.4899999999998</v>
      </c>
      <c r="R4510" s="6">
        <f>Table1[[#This Row],[Profit]]/Table1[[#This Row],[Revenue]]</f>
        <v>0.16374484891184241</v>
      </c>
    </row>
    <row r="4511" spans="1:18" x14ac:dyDescent="0.45">
      <c r="A4511" s="1" t="s">
        <v>8069</v>
      </c>
      <c r="B4511" s="1" t="s">
        <v>2835</v>
      </c>
      <c r="C4511" s="1" t="s">
        <v>20</v>
      </c>
      <c r="D4511" s="1" t="s">
        <v>60</v>
      </c>
      <c r="E4511" s="1" t="s">
        <v>14</v>
      </c>
      <c r="F4511" s="2">
        <v>45708</v>
      </c>
      <c r="G4511" s="1" t="str">
        <f>IF(WEEKDAY(Table1[[#This Row],[Order_Date]],2)&gt;=6,"Weekend","Weekday")</f>
        <v>Weekday</v>
      </c>
      <c r="H4511" s="2" t="str">
        <f>TEXT(Table1[[#This Row],[Order_Date]],"mmmm")</f>
        <v>February</v>
      </c>
      <c r="I4511" s="8">
        <f>MONTH(Table1[[#This Row],[Order_Date]])</f>
        <v>2</v>
      </c>
      <c r="J4511" s="8">
        <v>5</v>
      </c>
      <c r="K4511" s="1">
        <v>4176.37</v>
      </c>
      <c r="L4511" s="1">
        <v>20</v>
      </c>
      <c r="M4511" s="1">
        <v>16705.48</v>
      </c>
      <c r="N4511" s="1">
        <f>(Table1[[#This Row],[Quantity]]*Table1[[#This Row],[Unit_Price]])*(1-Table1[[#This Row],[Discount_%]]/100)</f>
        <v>16705.48</v>
      </c>
      <c r="O4511" s="1">
        <v>13184.93</v>
      </c>
      <c r="P4511" s="1">
        <v>3520.55</v>
      </c>
      <c r="Q4511">
        <f>Table1[[#This Row],[Revenue]]-Table1[[#This Row],[Cost]]</f>
        <v>3520.5499999999993</v>
      </c>
      <c r="R4511" s="6">
        <f>Table1[[#This Row],[Profit]]/Table1[[#This Row],[Revenue]]</f>
        <v>0.21074222350989019</v>
      </c>
    </row>
    <row r="4512" spans="1:18" x14ac:dyDescent="0.45">
      <c r="A4512" s="4" t="s">
        <v>8070</v>
      </c>
      <c r="B4512" s="4" t="s">
        <v>8071</v>
      </c>
      <c r="C4512" s="4" t="s">
        <v>2</v>
      </c>
      <c r="D4512" s="4" t="s">
        <v>82</v>
      </c>
      <c r="E4512" s="4" t="s">
        <v>14</v>
      </c>
      <c r="F4512" s="5">
        <v>45319</v>
      </c>
      <c r="G4512" s="4" t="str">
        <f>IF(WEEKDAY(Table1[[#This Row],[Order_Date]],2)&gt;=6,"Weekend","Weekday")</f>
        <v>Weekend</v>
      </c>
      <c r="H4512" s="5" t="str">
        <f>TEXT(Table1[[#This Row],[Order_Date]],"mmmm")</f>
        <v>January</v>
      </c>
      <c r="I4512" s="7">
        <f>MONTH(Table1[[#This Row],[Order_Date]])</f>
        <v>1</v>
      </c>
      <c r="J4512" s="7">
        <v>1</v>
      </c>
      <c r="K4512" s="4">
        <v>3273.02</v>
      </c>
      <c r="L4512" s="4">
        <v>20</v>
      </c>
      <c r="M4512" s="4">
        <v>2618.42</v>
      </c>
      <c r="N4512" s="4">
        <f>(Table1[[#This Row],[Quantity]]*Table1[[#This Row],[Unit_Price]])*(1-Table1[[#This Row],[Discount_%]]/100)</f>
        <v>2618.4160000000002</v>
      </c>
      <c r="O4512" s="4">
        <v>1837.27</v>
      </c>
      <c r="P4512" s="4">
        <v>781.15</v>
      </c>
      <c r="Q4512">
        <f>Table1[[#This Row],[Revenue]]-Table1[[#This Row],[Cost]]</f>
        <v>781.15000000000009</v>
      </c>
      <c r="R4512" s="6">
        <f>Table1[[#This Row],[Profit]]/Table1[[#This Row],[Revenue]]</f>
        <v>0.29832876314724144</v>
      </c>
    </row>
    <row r="4513" spans="1:18" x14ac:dyDescent="0.45">
      <c r="A4513" s="1" t="s">
        <v>8072</v>
      </c>
      <c r="B4513" s="1" t="s">
        <v>4399</v>
      </c>
      <c r="C4513" s="1" t="s">
        <v>28</v>
      </c>
      <c r="D4513" s="1" t="s">
        <v>100</v>
      </c>
      <c r="E4513" s="1" t="s">
        <v>22</v>
      </c>
      <c r="F4513" s="2">
        <v>45648</v>
      </c>
      <c r="G4513" s="1" t="str">
        <f>IF(WEEKDAY(Table1[[#This Row],[Order_Date]],2)&gt;=6,"Weekend","Weekday")</f>
        <v>Weekend</v>
      </c>
      <c r="H4513" s="2" t="str">
        <f>TEXT(Table1[[#This Row],[Order_Date]],"mmmm")</f>
        <v>December</v>
      </c>
      <c r="I4513" s="8">
        <f>MONTH(Table1[[#This Row],[Order_Date]])</f>
        <v>12</v>
      </c>
      <c r="J4513" s="8">
        <v>4</v>
      </c>
      <c r="K4513" s="1">
        <v>2657.18</v>
      </c>
      <c r="L4513" s="1">
        <v>20</v>
      </c>
      <c r="M4513" s="1">
        <v>8502.98</v>
      </c>
      <c r="N4513" s="1">
        <f>(Table1[[#This Row],[Quantity]]*Table1[[#This Row],[Unit_Price]])*(1-Table1[[#This Row],[Discount_%]]/100)</f>
        <v>8502.9760000000006</v>
      </c>
      <c r="O4513" s="1">
        <v>6839.47</v>
      </c>
      <c r="P4513" s="1">
        <v>1663.51</v>
      </c>
      <c r="Q4513">
        <f>Table1[[#This Row],[Revenue]]-Table1[[#This Row],[Cost]]</f>
        <v>1663.5099999999993</v>
      </c>
      <c r="R4513" s="6">
        <f>Table1[[#This Row],[Profit]]/Table1[[#This Row],[Revenue]]</f>
        <v>0.19563847027747919</v>
      </c>
    </row>
    <row r="4514" spans="1:18" x14ac:dyDescent="0.45">
      <c r="A4514" s="4" t="s">
        <v>8073</v>
      </c>
      <c r="B4514" s="4" t="s">
        <v>2226</v>
      </c>
      <c r="C4514" s="4" t="s">
        <v>2</v>
      </c>
      <c r="D4514" s="4" t="s">
        <v>3</v>
      </c>
      <c r="E4514" s="4" t="s">
        <v>4</v>
      </c>
      <c r="F4514" s="5">
        <v>45479</v>
      </c>
      <c r="G4514" s="4" t="str">
        <f>IF(WEEKDAY(Table1[[#This Row],[Order_Date]],2)&gt;=6,"Weekend","Weekday")</f>
        <v>Weekend</v>
      </c>
      <c r="H4514" s="5" t="str">
        <f>TEXT(Table1[[#This Row],[Order_Date]],"mmmm")</f>
        <v>July</v>
      </c>
      <c r="I4514" s="7">
        <f>MONTH(Table1[[#This Row],[Order_Date]])</f>
        <v>7</v>
      </c>
      <c r="J4514" s="7">
        <v>5</v>
      </c>
      <c r="K4514" s="4">
        <v>3964.68</v>
      </c>
      <c r="L4514" s="4">
        <v>5</v>
      </c>
      <c r="M4514" s="4">
        <v>18832.23</v>
      </c>
      <c r="N4514" s="4">
        <f>(Table1[[#This Row],[Quantity]]*Table1[[#This Row],[Unit_Price]])*(1-Table1[[#This Row],[Discount_%]]/100)</f>
        <v>18832.229999999996</v>
      </c>
      <c r="O4514" s="4">
        <v>14523.67</v>
      </c>
      <c r="P4514" s="4">
        <v>4308.5600000000004</v>
      </c>
      <c r="Q4514">
        <f>Table1[[#This Row],[Revenue]]-Table1[[#This Row],[Cost]]</f>
        <v>4308.5599999999995</v>
      </c>
      <c r="R4514" s="6">
        <f>Table1[[#This Row],[Profit]]/Table1[[#This Row],[Revenue]]</f>
        <v>0.22878650058968059</v>
      </c>
    </row>
    <row r="4515" spans="1:18" x14ac:dyDescent="0.45">
      <c r="A4515" s="1" t="s">
        <v>8074</v>
      </c>
      <c r="B4515" s="1" t="s">
        <v>8075</v>
      </c>
      <c r="C4515" s="1" t="s">
        <v>20</v>
      </c>
      <c r="D4515" s="1" t="s">
        <v>25</v>
      </c>
      <c r="E4515" s="1" t="s">
        <v>9</v>
      </c>
      <c r="F4515" s="2">
        <v>45397</v>
      </c>
      <c r="G4515" s="1" t="str">
        <f>IF(WEEKDAY(Table1[[#This Row],[Order_Date]],2)&gt;=6,"Weekend","Weekday")</f>
        <v>Weekday</v>
      </c>
      <c r="H4515" s="2" t="str">
        <f>TEXT(Table1[[#This Row],[Order_Date]],"mmmm")</f>
        <v>April</v>
      </c>
      <c r="I4515" s="8">
        <f>MONTH(Table1[[#This Row],[Order_Date]])</f>
        <v>4</v>
      </c>
      <c r="J4515" s="8">
        <v>4</v>
      </c>
      <c r="K4515" s="1">
        <v>487.83</v>
      </c>
      <c r="L4515" s="1">
        <v>15</v>
      </c>
      <c r="M4515" s="1">
        <v>1658.62</v>
      </c>
      <c r="N4515" s="1">
        <f>(Table1[[#This Row],[Quantity]]*Table1[[#This Row],[Unit_Price]])*(1-Table1[[#This Row],[Discount_%]]/100)</f>
        <v>1658.6219999999998</v>
      </c>
      <c r="O4515" s="1">
        <v>1238.72</v>
      </c>
      <c r="P4515" s="1">
        <v>419.9</v>
      </c>
      <c r="Q4515">
        <f>Table1[[#This Row],[Revenue]]-Table1[[#This Row],[Cost]]</f>
        <v>419.89999999999986</v>
      </c>
      <c r="R4515" s="6">
        <f>Table1[[#This Row],[Profit]]/Table1[[#This Row],[Revenue]]</f>
        <v>0.25316226742713821</v>
      </c>
    </row>
    <row r="4516" spans="1:18" x14ac:dyDescent="0.45">
      <c r="A4516" s="4" t="s">
        <v>8076</v>
      </c>
      <c r="B4516" s="4" t="s">
        <v>5997</v>
      </c>
      <c r="C4516" s="4" t="s">
        <v>20</v>
      </c>
      <c r="D4516" s="4" t="s">
        <v>57</v>
      </c>
      <c r="E4516" s="4" t="s">
        <v>22</v>
      </c>
      <c r="F4516" s="5">
        <v>45401</v>
      </c>
      <c r="G4516" s="4" t="str">
        <f>IF(WEEKDAY(Table1[[#This Row],[Order_Date]],2)&gt;=6,"Weekend","Weekday")</f>
        <v>Weekday</v>
      </c>
      <c r="H4516" s="5" t="str">
        <f>TEXT(Table1[[#This Row],[Order_Date]],"mmmm")</f>
        <v>April</v>
      </c>
      <c r="I4516" s="7">
        <f>MONTH(Table1[[#This Row],[Order_Date]])</f>
        <v>4</v>
      </c>
      <c r="J4516" s="7">
        <v>4</v>
      </c>
      <c r="K4516" s="4">
        <v>432.01</v>
      </c>
      <c r="L4516" s="4">
        <v>0</v>
      </c>
      <c r="M4516" s="4">
        <v>1728.04</v>
      </c>
      <c r="N4516" s="4">
        <f>(Table1[[#This Row],[Quantity]]*Table1[[#This Row],[Unit_Price]])*(1-Table1[[#This Row],[Discount_%]]/100)</f>
        <v>1728.04</v>
      </c>
      <c r="O4516" s="4">
        <v>1429.01</v>
      </c>
      <c r="P4516" s="4">
        <v>299.02999999999997</v>
      </c>
      <c r="Q4516">
        <f>Table1[[#This Row],[Revenue]]-Table1[[#This Row],[Cost]]</f>
        <v>299.02999999999997</v>
      </c>
      <c r="R4516" s="6">
        <f>Table1[[#This Row],[Profit]]/Table1[[#This Row],[Revenue]]</f>
        <v>0.17304576282956413</v>
      </c>
    </row>
    <row r="4517" spans="1:18" x14ac:dyDescent="0.45">
      <c r="A4517" s="1" t="s">
        <v>8077</v>
      </c>
      <c r="B4517" s="1" t="s">
        <v>8078</v>
      </c>
      <c r="C4517" s="1" t="s">
        <v>20</v>
      </c>
      <c r="D4517" s="1" t="s">
        <v>25</v>
      </c>
      <c r="E4517" s="1" t="s">
        <v>22</v>
      </c>
      <c r="F4517" s="2">
        <v>45466</v>
      </c>
      <c r="G4517" s="1" t="str">
        <f>IF(WEEKDAY(Table1[[#This Row],[Order_Date]],2)&gt;=6,"Weekend","Weekday")</f>
        <v>Weekend</v>
      </c>
      <c r="H4517" s="2" t="str">
        <f>TEXT(Table1[[#This Row],[Order_Date]],"mmmm")</f>
        <v>June</v>
      </c>
      <c r="I4517" s="8">
        <f>MONTH(Table1[[#This Row],[Order_Date]])</f>
        <v>6</v>
      </c>
      <c r="J4517" s="8">
        <v>3</v>
      </c>
      <c r="K4517" s="1">
        <v>4208.66</v>
      </c>
      <c r="L4517" s="1">
        <v>0</v>
      </c>
      <c r="M4517" s="1">
        <v>12625.98</v>
      </c>
      <c r="N4517" s="1">
        <f>(Table1[[#This Row],[Quantity]]*Table1[[#This Row],[Unit_Price]])*(1-Table1[[#This Row],[Discount_%]]/100)</f>
        <v>12625.98</v>
      </c>
      <c r="O4517" s="1">
        <v>9855.58</v>
      </c>
      <c r="P4517" s="1">
        <v>2770.4</v>
      </c>
      <c r="Q4517">
        <f>Table1[[#This Row],[Revenue]]-Table1[[#This Row],[Cost]]</f>
        <v>2770.3999999999996</v>
      </c>
      <c r="R4517" s="6">
        <f>Table1[[#This Row],[Profit]]/Table1[[#This Row],[Revenue]]</f>
        <v>0.21942059151052037</v>
      </c>
    </row>
    <row r="4518" spans="1:18" x14ac:dyDescent="0.45">
      <c r="A4518" s="4" t="s">
        <v>8079</v>
      </c>
      <c r="B4518" s="4" t="s">
        <v>8080</v>
      </c>
      <c r="C4518" s="4" t="s">
        <v>7</v>
      </c>
      <c r="D4518" s="4" t="s">
        <v>46</v>
      </c>
      <c r="E4518" s="4" t="s">
        <v>22</v>
      </c>
      <c r="F4518" s="5">
        <v>45325</v>
      </c>
      <c r="G4518" s="4" t="str">
        <f>IF(WEEKDAY(Table1[[#This Row],[Order_Date]],2)&gt;=6,"Weekend","Weekday")</f>
        <v>Weekend</v>
      </c>
      <c r="H4518" s="5" t="str">
        <f>TEXT(Table1[[#This Row],[Order_Date]],"mmmm")</f>
        <v>February</v>
      </c>
      <c r="I4518" s="7">
        <f>MONTH(Table1[[#This Row],[Order_Date]])</f>
        <v>2</v>
      </c>
      <c r="J4518" s="7">
        <v>3</v>
      </c>
      <c r="K4518" s="4">
        <v>3003.13</v>
      </c>
      <c r="L4518" s="4">
        <v>10</v>
      </c>
      <c r="M4518" s="4">
        <v>8108.45</v>
      </c>
      <c r="N4518" s="4">
        <f>(Table1[[#This Row],[Quantity]]*Table1[[#This Row],[Unit_Price]])*(1-Table1[[#This Row],[Discount_%]]/100)</f>
        <v>8108.451</v>
      </c>
      <c r="O4518" s="4">
        <v>6227.8</v>
      </c>
      <c r="P4518" s="4">
        <v>1880.65</v>
      </c>
      <c r="Q4518">
        <f>Table1[[#This Row],[Revenue]]-Table1[[#This Row],[Cost]]</f>
        <v>1880.6499999999996</v>
      </c>
      <c r="R4518" s="6">
        <f>Table1[[#This Row],[Profit]]/Table1[[#This Row],[Revenue]]</f>
        <v>0.23193705332091832</v>
      </c>
    </row>
    <row r="4519" spans="1:18" x14ac:dyDescent="0.45">
      <c r="A4519" s="1" t="s">
        <v>8081</v>
      </c>
      <c r="B4519" s="1" t="s">
        <v>2540</v>
      </c>
      <c r="C4519" s="1" t="s">
        <v>2</v>
      </c>
      <c r="D4519" s="1" t="s">
        <v>82</v>
      </c>
      <c r="E4519" s="1" t="s">
        <v>4</v>
      </c>
      <c r="F4519" s="2">
        <v>45313</v>
      </c>
      <c r="G4519" s="1" t="str">
        <f>IF(WEEKDAY(Table1[[#This Row],[Order_Date]],2)&gt;=6,"Weekend","Weekday")</f>
        <v>Weekday</v>
      </c>
      <c r="H4519" s="2" t="str">
        <f>TEXT(Table1[[#This Row],[Order_Date]],"mmmm")</f>
        <v>January</v>
      </c>
      <c r="I4519" s="8">
        <f>MONTH(Table1[[#This Row],[Order_Date]])</f>
        <v>1</v>
      </c>
      <c r="J4519" s="8">
        <v>2</v>
      </c>
      <c r="K4519" s="1">
        <v>3729.98</v>
      </c>
      <c r="L4519" s="1">
        <v>0</v>
      </c>
      <c r="M4519" s="1">
        <v>7459.96</v>
      </c>
      <c r="N4519" s="1">
        <f>(Table1[[#This Row],[Quantity]]*Table1[[#This Row],[Unit_Price]])*(1-Table1[[#This Row],[Discount_%]]/100)</f>
        <v>7459.96</v>
      </c>
      <c r="O4519" s="1">
        <v>4522.07</v>
      </c>
      <c r="P4519" s="1">
        <v>2937.89</v>
      </c>
      <c r="Q4519">
        <f>Table1[[#This Row],[Revenue]]-Table1[[#This Row],[Cost]]</f>
        <v>2937.8900000000003</v>
      </c>
      <c r="R4519" s="6">
        <f>Table1[[#This Row],[Profit]]/Table1[[#This Row],[Revenue]]</f>
        <v>0.39382114649408306</v>
      </c>
    </row>
    <row r="4520" spans="1:18" x14ac:dyDescent="0.45">
      <c r="A4520" s="4" t="s">
        <v>8082</v>
      </c>
      <c r="B4520" s="4" t="s">
        <v>8083</v>
      </c>
      <c r="C4520" s="4" t="s">
        <v>7</v>
      </c>
      <c r="D4520" s="4" t="s">
        <v>106</v>
      </c>
      <c r="E4520" s="4" t="s">
        <v>14</v>
      </c>
      <c r="F4520" s="5">
        <v>45907</v>
      </c>
      <c r="G4520" s="4" t="str">
        <f>IF(WEEKDAY(Table1[[#This Row],[Order_Date]],2)&gt;=6,"Weekend","Weekday")</f>
        <v>Weekend</v>
      </c>
      <c r="H4520" s="5" t="str">
        <f>TEXT(Table1[[#This Row],[Order_Date]],"mmmm")</f>
        <v>September</v>
      </c>
      <c r="I4520" s="7">
        <f>MONTH(Table1[[#This Row],[Order_Date]])</f>
        <v>9</v>
      </c>
      <c r="J4520" s="7">
        <v>2</v>
      </c>
      <c r="K4520" s="4">
        <v>3750.33</v>
      </c>
      <c r="L4520" s="4">
        <v>0</v>
      </c>
      <c r="M4520" s="4">
        <v>7500.66</v>
      </c>
      <c r="N4520" s="4">
        <f>(Table1[[#This Row],[Quantity]]*Table1[[#This Row],[Unit_Price]])*(1-Table1[[#This Row],[Discount_%]]/100)</f>
        <v>7500.66</v>
      </c>
      <c r="O4520" s="4">
        <v>5688.19</v>
      </c>
      <c r="P4520" s="4">
        <v>1812.47</v>
      </c>
      <c r="Q4520">
        <f>Table1[[#This Row],[Revenue]]-Table1[[#This Row],[Cost]]</f>
        <v>1812.4700000000003</v>
      </c>
      <c r="R4520" s="6">
        <f>Table1[[#This Row],[Profit]]/Table1[[#This Row],[Revenue]]</f>
        <v>0.24164140222327102</v>
      </c>
    </row>
    <row r="4521" spans="1:18" x14ac:dyDescent="0.45">
      <c r="A4521" s="1" t="s">
        <v>8084</v>
      </c>
      <c r="B4521" s="1" t="s">
        <v>79</v>
      </c>
      <c r="C4521" s="1" t="s">
        <v>7</v>
      </c>
      <c r="D4521" s="1" t="s">
        <v>106</v>
      </c>
      <c r="E4521" s="1" t="s">
        <v>4</v>
      </c>
      <c r="F4521" s="2">
        <v>45627</v>
      </c>
      <c r="G4521" s="1" t="str">
        <f>IF(WEEKDAY(Table1[[#This Row],[Order_Date]],2)&gt;=6,"Weekend","Weekday")</f>
        <v>Weekend</v>
      </c>
      <c r="H4521" s="2" t="str">
        <f>TEXT(Table1[[#This Row],[Order_Date]],"mmmm")</f>
        <v>December</v>
      </c>
      <c r="I4521" s="8">
        <f>MONTH(Table1[[#This Row],[Order_Date]])</f>
        <v>12</v>
      </c>
      <c r="J4521" s="8">
        <v>1</v>
      </c>
      <c r="K4521" s="1">
        <v>1942.21</v>
      </c>
      <c r="L4521" s="1">
        <v>5</v>
      </c>
      <c r="M4521" s="1">
        <v>1845.1</v>
      </c>
      <c r="N4521" s="1">
        <f>(Table1[[#This Row],[Quantity]]*Table1[[#This Row],[Unit_Price]])*(1-Table1[[#This Row],[Discount_%]]/100)</f>
        <v>1845.0995</v>
      </c>
      <c r="O4521" s="1">
        <v>1520.85</v>
      </c>
      <c r="P4521" s="1">
        <v>324.25</v>
      </c>
      <c r="Q4521">
        <f>Table1[[#This Row],[Revenue]]-Table1[[#This Row],[Cost]]</f>
        <v>324.25</v>
      </c>
      <c r="R4521" s="6">
        <f>Table1[[#This Row],[Profit]]/Table1[[#This Row],[Revenue]]</f>
        <v>0.17573573248062435</v>
      </c>
    </row>
    <row r="4522" spans="1:18" x14ac:dyDescent="0.45">
      <c r="A4522" s="4" t="s">
        <v>8085</v>
      </c>
      <c r="B4522" s="4" t="s">
        <v>8086</v>
      </c>
      <c r="C4522" s="4" t="s">
        <v>7</v>
      </c>
      <c r="D4522" s="4" t="s">
        <v>46</v>
      </c>
      <c r="E4522" s="4" t="s">
        <v>9</v>
      </c>
      <c r="F4522" s="5">
        <v>45307</v>
      </c>
      <c r="G4522" s="4" t="str">
        <f>IF(WEEKDAY(Table1[[#This Row],[Order_Date]],2)&gt;=6,"Weekend","Weekday")</f>
        <v>Weekday</v>
      </c>
      <c r="H4522" s="5" t="str">
        <f>TEXT(Table1[[#This Row],[Order_Date]],"mmmm")</f>
        <v>January</v>
      </c>
      <c r="I4522" s="7">
        <f>MONTH(Table1[[#This Row],[Order_Date]])</f>
        <v>1</v>
      </c>
      <c r="J4522" s="7">
        <v>2</v>
      </c>
      <c r="K4522" s="4">
        <v>3524.22</v>
      </c>
      <c r="L4522" s="4">
        <v>15</v>
      </c>
      <c r="M4522" s="4">
        <v>5991.17</v>
      </c>
      <c r="N4522" s="4">
        <f>(Table1[[#This Row],[Quantity]]*Table1[[#This Row],[Unit_Price]])*(1-Table1[[#This Row],[Discount_%]]/100)</f>
        <v>5991.1739999999991</v>
      </c>
      <c r="O4522" s="4">
        <v>5024.76</v>
      </c>
      <c r="P4522" s="4">
        <v>966.41</v>
      </c>
      <c r="Q4522">
        <f>Table1[[#This Row],[Revenue]]-Table1[[#This Row],[Cost]]</f>
        <v>966.40999999999985</v>
      </c>
      <c r="R4522" s="6">
        <f>Table1[[#This Row],[Profit]]/Table1[[#This Row],[Revenue]]</f>
        <v>0.16130572158693543</v>
      </c>
    </row>
    <row r="4523" spans="1:18" x14ac:dyDescent="0.45">
      <c r="A4523" s="1" t="s">
        <v>8087</v>
      </c>
      <c r="B4523" s="1" t="s">
        <v>2562</v>
      </c>
      <c r="C4523" s="1" t="s">
        <v>2</v>
      </c>
      <c r="D4523" s="1" t="s">
        <v>65</v>
      </c>
      <c r="E4523" s="1" t="s">
        <v>4</v>
      </c>
      <c r="F4523" s="2">
        <v>45503</v>
      </c>
      <c r="G4523" s="1" t="str">
        <f>IF(WEEKDAY(Table1[[#This Row],[Order_Date]],2)&gt;=6,"Weekend","Weekday")</f>
        <v>Weekday</v>
      </c>
      <c r="H4523" s="2" t="str">
        <f>TEXT(Table1[[#This Row],[Order_Date]],"mmmm")</f>
        <v>July</v>
      </c>
      <c r="I4523" s="8">
        <f>MONTH(Table1[[#This Row],[Order_Date]])</f>
        <v>7</v>
      </c>
      <c r="J4523" s="8">
        <v>1</v>
      </c>
      <c r="K4523" s="1">
        <v>4970.17</v>
      </c>
      <c r="L4523" s="1">
        <v>20</v>
      </c>
      <c r="M4523" s="1">
        <v>3976.14</v>
      </c>
      <c r="N4523" s="1">
        <f>(Table1[[#This Row],[Quantity]]*Table1[[#This Row],[Unit_Price]])*(1-Table1[[#This Row],[Discount_%]]/100)</f>
        <v>3976.1360000000004</v>
      </c>
      <c r="O4523" s="1">
        <v>3069.13</v>
      </c>
      <c r="P4523" s="1">
        <v>907.01</v>
      </c>
      <c r="Q4523">
        <f>Table1[[#This Row],[Revenue]]-Table1[[#This Row],[Cost]]</f>
        <v>907.00999999999976</v>
      </c>
      <c r="R4523" s="6">
        <f>Table1[[#This Row],[Profit]]/Table1[[#This Row],[Revenue]]</f>
        <v>0.22811319520942422</v>
      </c>
    </row>
    <row r="4524" spans="1:18" x14ac:dyDescent="0.45">
      <c r="A4524" s="4" t="s">
        <v>8088</v>
      </c>
      <c r="B4524" s="4" t="s">
        <v>8089</v>
      </c>
      <c r="C4524" s="4" t="s">
        <v>28</v>
      </c>
      <c r="D4524" s="4" t="s">
        <v>100</v>
      </c>
      <c r="E4524" s="4" t="s">
        <v>4</v>
      </c>
      <c r="F4524" s="5">
        <v>45838</v>
      </c>
      <c r="G4524" s="4" t="str">
        <f>IF(WEEKDAY(Table1[[#This Row],[Order_Date]],2)&gt;=6,"Weekend","Weekday")</f>
        <v>Weekday</v>
      </c>
      <c r="H4524" s="5" t="str">
        <f>TEXT(Table1[[#This Row],[Order_Date]],"mmmm")</f>
        <v>June</v>
      </c>
      <c r="I4524" s="7">
        <f>MONTH(Table1[[#This Row],[Order_Date]])</f>
        <v>6</v>
      </c>
      <c r="J4524" s="7">
        <v>1</v>
      </c>
      <c r="K4524" s="4">
        <v>4152.3500000000004</v>
      </c>
      <c r="L4524" s="4">
        <v>0</v>
      </c>
      <c r="M4524" s="4">
        <v>4152.3500000000004</v>
      </c>
      <c r="N4524" s="4">
        <f>(Table1[[#This Row],[Quantity]]*Table1[[#This Row],[Unit_Price]])*(1-Table1[[#This Row],[Discount_%]]/100)</f>
        <v>4152.3500000000004</v>
      </c>
      <c r="O4524" s="4">
        <v>2786.88</v>
      </c>
      <c r="P4524" s="4">
        <v>1365.47</v>
      </c>
      <c r="Q4524">
        <f>Table1[[#This Row],[Revenue]]-Table1[[#This Row],[Cost]]</f>
        <v>1365.4700000000003</v>
      </c>
      <c r="R4524" s="6">
        <f>Table1[[#This Row],[Profit]]/Table1[[#This Row],[Revenue]]</f>
        <v>0.32884270352932676</v>
      </c>
    </row>
    <row r="4525" spans="1:18" x14ac:dyDescent="0.45">
      <c r="A4525" s="1" t="s">
        <v>8090</v>
      </c>
      <c r="B4525" s="1" t="s">
        <v>8091</v>
      </c>
      <c r="C4525" s="1" t="s">
        <v>28</v>
      </c>
      <c r="D4525" s="1" t="s">
        <v>100</v>
      </c>
      <c r="E4525" s="1" t="s">
        <v>22</v>
      </c>
      <c r="F4525" s="2">
        <v>45919</v>
      </c>
      <c r="G4525" s="1" t="str">
        <f>IF(WEEKDAY(Table1[[#This Row],[Order_Date]],2)&gt;=6,"Weekend","Weekday")</f>
        <v>Weekday</v>
      </c>
      <c r="H4525" s="2" t="str">
        <f>TEXT(Table1[[#This Row],[Order_Date]],"mmmm")</f>
        <v>September</v>
      </c>
      <c r="I4525" s="8">
        <f>MONTH(Table1[[#This Row],[Order_Date]])</f>
        <v>9</v>
      </c>
      <c r="J4525" s="8">
        <v>1</v>
      </c>
      <c r="K4525" s="1">
        <v>1629.25</v>
      </c>
      <c r="L4525" s="1">
        <v>15</v>
      </c>
      <c r="M4525" s="1">
        <v>1384.86</v>
      </c>
      <c r="N4525" s="1">
        <f>(Table1[[#This Row],[Quantity]]*Table1[[#This Row],[Unit_Price]])*(1-Table1[[#This Row],[Discount_%]]/100)</f>
        <v>1384.8625</v>
      </c>
      <c r="O4525" s="1">
        <v>923.89</v>
      </c>
      <c r="P4525" s="1">
        <v>460.97</v>
      </c>
      <c r="Q4525">
        <f>Table1[[#This Row],[Revenue]]-Table1[[#This Row],[Cost]]</f>
        <v>460.96999999999991</v>
      </c>
      <c r="R4525" s="6">
        <f>Table1[[#This Row],[Profit]]/Table1[[#This Row],[Revenue]]</f>
        <v>0.33286397180942484</v>
      </c>
    </row>
    <row r="4526" spans="1:18" x14ac:dyDescent="0.45">
      <c r="A4526" s="4" t="s">
        <v>8092</v>
      </c>
      <c r="B4526" s="4" t="s">
        <v>1940</v>
      </c>
      <c r="C4526" s="4" t="s">
        <v>12</v>
      </c>
      <c r="D4526" s="4" t="s">
        <v>111</v>
      </c>
      <c r="E4526" s="4" t="s">
        <v>4</v>
      </c>
      <c r="F4526" s="5">
        <v>46022</v>
      </c>
      <c r="G4526" s="4" t="str">
        <f>IF(WEEKDAY(Table1[[#This Row],[Order_Date]],2)&gt;=6,"Weekend","Weekday")</f>
        <v>Weekday</v>
      </c>
      <c r="H4526" s="5" t="str">
        <f>TEXT(Table1[[#This Row],[Order_Date]],"mmmm")</f>
        <v>December</v>
      </c>
      <c r="I4526" s="7">
        <f>MONTH(Table1[[#This Row],[Order_Date]])</f>
        <v>12</v>
      </c>
      <c r="J4526" s="7">
        <v>2</v>
      </c>
      <c r="K4526" s="4">
        <v>1955.88</v>
      </c>
      <c r="L4526" s="4">
        <v>5</v>
      </c>
      <c r="M4526" s="4">
        <v>3716.17</v>
      </c>
      <c r="N4526" s="4">
        <f>(Table1[[#This Row],[Quantity]]*Table1[[#This Row],[Unit_Price]])*(1-Table1[[#This Row],[Discount_%]]/100)</f>
        <v>3716.172</v>
      </c>
      <c r="O4526" s="4">
        <v>2818.1</v>
      </c>
      <c r="P4526" s="4">
        <v>898.07</v>
      </c>
      <c r="Q4526">
        <f>Table1[[#This Row],[Revenue]]-Table1[[#This Row],[Cost]]</f>
        <v>898.07000000000016</v>
      </c>
      <c r="R4526" s="6">
        <f>Table1[[#This Row],[Profit]]/Table1[[#This Row],[Revenue]]</f>
        <v>0.24166547816703757</v>
      </c>
    </row>
    <row r="4527" spans="1:18" x14ac:dyDescent="0.45">
      <c r="A4527" s="1" t="s">
        <v>8093</v>
      </c>
      <c r="B4527" s="1" t="s">
        <v>8094</v>
      </c>
      <c r="C4527" s="1" t="s">
        <v>2</v>
      </c>
      <c r="D4527" s="1" t="s">
        <v>68</v>
      </c>
      <c r="E4527" s="1" t="s">
        <v>14</v>
      </c>
      <c r="F4527" s="2">
        <v>45316</v>
      </c>
      <c r="G4527" s="1" t="str">
        <f>IF(WEEKDAY(Table1[[#This Row],[Order_Date]],2)&gt;=6,"Weekend","Weekday")</f>
        <v>Weekday</v>
      </c>
      <c r="H4527" s="2" t="str">
        <f>TEXT(Table1[[#This Row],[Order_Date]],"mmmm")</f>
        <v>January</v>
      </c>
      <c r="I4527" s="8">
        <f>MONTH(Table1[[#This Row],[Order_Date]])</f>
        <v>1</v>
      </c>
      <c r="J4527" s="8">
        <v>3</v>
      </c>
      <c r="K4527" s="1">
        <v>322.32</v>
      </c>
      <c r="L4527" s="1">
        <v>10</v>
      </c>
      <c r="M4527" s="1">
        <v>870.26</v>
      </c>
      <c r="N4527" s="1">
        <f>(Table1[[#This Row],[Quantity]]*Table1[[#This Row],[Unit_Price]])*(1-Table1[[#This Row],[Discount_%]]/100)</f>
        <v>870.26400000000001</v>
      </c>
      <c r="O4527" s="1">
        <v>643.41</v>
      </c>
      <c r="P4527" s="1">
        <v>226.85</v>
      </c>
      <c r="Q4527">
        <f>Table1[[#This Row],[Revenue]]-Table1[[#This Row],[Cost]]</f>
        <v>226.85000000000002</v>
      </c>
      <c r="R4527" s="6">
        <f>Table1[[#This Row],[Profit]]/Table1[[#This Row],[Revenue]]</f>
        <v>0.26066922528899411</v>
      </c>
    </row>
    <row r="4528" spans="1:18" x14ac:dyDescent="0.45">
      <c r="A4528" s="4" t="s">
        <v>8095</v>
      </c>
      <c r="B4528" s="4" t="s">
        <v>3908</v>
      </c>
      <c r="C4528" s="4" t="s">
        <v>2</v>
      </c>
      <c r="D4528" s="4" t="s">
        <v>3</v>
      </c>
      <c r="E4528" s="4" t="s">
        <v>14</v>
      </c>
      <c r="F4528" s="5">
        <v>45516</v>
      </c>
      <c r="G4528" s="4" t="str">
        <f>IF(WEEKDAY(Table1[[#This Row],[Order_Date]],2)&gt;=6,"Weekend","Weekday")</f>
        <v>Weekday</v>
      </c>
      <c r="H4528" s="5" t="str">
        <f>TEXT(Table1[[#This Row],[Order_Date]],"mmmm")</f>
        <v>August</v>
      </c>
      <c r="I4528" s="7">
        <f>MONTH(Table1[[#This Row],[Order_Date]])</f>
        <v>8</v>
      </c>
      <c r="J4528" s="7">
        <v>4</v>
      </c>
      <c r="K4528" s="4">
        <v>178.13</v>
      </c>
      <c r="L4528" s="4">
        <v>5</v>
      </c>
      <c r="M4528" s="4">
        <v>676.89</v>
      </c>
      <c r="N4528" s="4">
        <f>(Table1[[#This Row],[Quantity]]*Table1[[#This Row],[Unit_Price]])*(1-Table1[[#This Row],[Discount_%]]/100)</f>
        <v>676.89400000000001</v>
      </c>
      <c r="O4528" s="4">
        <v>550.49</v>
      </c>
      <c r="P4528" s="4">
        <v>126.4</v>
      </c>
      <c r="Q4528">
        <f>Table1[[#This Row],[Revenue]]-Table1[[#This Row],[Cost]]</f>
        <v>126.39999999999998</v>
      </c>
      <c r="R4528" s="6">
        <f>Table1[[#This Row],[Profit]]/Table1[[#This Row],[Revenue]]</f>
        <v>0.18673639734668854</v>
      </c>
    </row>
    <row r="4529" spans="1:18" x14ac:dyDescent="0.45">
      <c r="A4529" s="1" t="s">
        <v>8096</v>
      </c>
      <c r="B4529" s="1" t="s">
        <v>5255</v>
      </c>
      <c r="C4529" s="1" t="s">
        <v>7</v>
      </c>
      <c r="D4529" s="1" t="s">
        <v>106</v>
      </c>
      <c r="E4529" s="1" t="s">
        <v>9</v>
      </c>
      <c r="F4529" s="2">
        <v>45334</v>
      </c>
      <c r="G4529" s="1" t="str">
        <f>IF(WEEKDAY(Table1[[#This Row],[Order_Date]],2)&gt;=6,"Weekend","Weekday")</f>
        <v>Weekday</v>
      </c>
      <c r="H4529" s="2" t="str">
        <f>TEXT(Table1[[#This Row],[Order_Date]],"mmmm")</f>
        <v>February</v>
      </c>
      <c r="I4529" s="8">
        <f>MONTH(Table1[[#This Row],[Order_Date]])</f>
        <v>2</v>
      </c>
      <c r="J4529" s="8">
        <v>1</v>
      </c>
      <c r="K4529" s="1">
        <v>2219.81</v>
      </c>
      <c r="L4529" s="1">
        <v>15</v>
      </c>
      <c r="M4529" s="1">
        <v>1886.84</v>
      </c>
      <c r="N4529" s="1">
        <f>(Table1[[#This Row],[Quantity]]*Table1[[#This Row],[Unit_Price]])*(1-Table1[[#This Row],[Discount_%]]/100)</f>
        <v>1886.8384999999998</v>
      </c>
      <c r="O4529" s="1">
        <v>1239.32</v>
      </c>
      <c r="P4529" s="1">
        <v>647.52</v>
      </c>
      <c r="Q4529">
        <f>Table1[[#This Row],[Revenue]]-Table1[[#This Row],[Cost]]</f>
        <v>647.52</v>
      </c>
      <c r="R4529" s="6">
        <f>Table1[[#This Row],[Profit]]/Table1[[#This Row],[Revenue]]</f>
        <v>0.3431769519408111</v>
      </c>
    </row>
    <row r="4530" spans="1:18" x14ac:dyDescent="0.45">
      <c r="A4530" s="4" t="s">
        <v>8097</v>
      </c>
      <c r="B4530" s="4" t="s">
        <v>1600</v>
      </c>
      <c r="C4530" s="4" t="s">
        <v>12</v>
      </c>
      <c r="D4530" s="4" t="s">
        <v>111</v>
      </c>
      <c r="E4530" s="4" t="s">
        <v>9</v>
      </c>
      <c r="F4530" s="5">
        <v>45892</v>
      </c>
      <c r="G4530" s="4" t="str">
        <f>IF(WEEKDAY(Table1[[#This Row],[Order_Date]],2)&gt;=6,"Weekend","Weekday")</f>
        <v>Weekend</v>
      </c>
      <c r="H4530" s="5" t="str">
        <f>TEXT(Table1[[#This Row],[Order_Date]],"mmmm")</f>
        <v>August</v>
      </c>
      <c r="I4530" s="7">
        <f>MONTH(Table1[[#This Row],[Order_Date]])</f>
        <v>8</v>
      </c>
      <c r="J4530" s="7">
        <v>4</v>
      </c>
      <c r="K4530" s="4">
        <v>4939.8100000000004</v>
      </c>
      <c r="L4530" s="4">
        <v>15</v>
      </c>
      <c r="M4530" s="4">
        <v>16795.349999999999</v>
      </c>
      <c r="N4530" s="4">
        <f>(Table1[[#This Row],[Quantity]]*Table1[[#This Row],[Unit_Price]])*(1-Table1[[#This Row],[Discount_%]]/100)</f>
        <v>16795.353999999999</v>
      </c>
      <c r="O4530" s="4">
        <v>13281.71</v>
      </c>
      <c r="P4530" s="4">
        <v>3513.64</v>
      </c>
      <c r="Q4530">
        <f>Table1[[#This Row],[Revenue]]-Table1[[#This Row],[Cost]]</f>
        <v>3513.6399999999994</v>
      </c>
      <c r="R4530" s="6">
        <f>Table1[[#This Row],[Profit]]/Table1[[#This Row],[Revenue]]</f>
        <v>0.20920314253647587</v>
      </c>
    </row>
    <row r="4531" spans="1:18" x14ac:dyDescent="0.45">
      <c r="A4531" s="1" t="s">
        <v>8098</v>
      </c>
      <c r="B4531" s="1" t="s">
        <v>8099</v>
      </c>
      <c r="C4531" s="1" t="s">
        <v>20</v>
      </c>
      <c r="D4531" s="1" t="s">
        <v>57</v>
      </c>
      <c r="E4531" s="1" t="s">
        <v>4</v>
      </c>
      <c r="F4531" s="2">
        <v>45326</v>
      </c>
      <c r="G4531" s="1" t="str">
        <f>IF(WEEKDAY(Table1[[#This Row],[Order_Date]],2)&gt;=6,"Weekend","Weekday")</f>
        <v>Weekend</v>
      </c>
      <c r="H4531" s="2" t="str">
        <f>TEXT(Table1[[#This Row],[Order_Date]],"mmmm")</f>
        <v>February</v>
      </c>
      <c r="I4531" s="8">
        <f>MONTH(Table1[[#This Row],[Order_Date]])</f>
        <v>2</v>
      </c>
      <c r="J4531" s="8">
        <v>3</v>
      </c>
      <c r="K4531" s="1">
        <v>3807.39</v>
      </c>
      <c r="L4531" s="1">
        <v>0</v>
      </c>
      <c r="M4531" s="1">
        <v>11422.17</v>
      </c>
      <c r="N4531" s="1">
        <f>(Table1[[#This Row],[Quantity]]*Table1[[#This Row],[Unit_Price]])*(1-Table1[[#This Row],[Discount_%]]/100)</f>
        <v>11422.17</v>
      </c>
      <c r="O4531" s="1">
        <v>7633.54</v>
      </c>
      <c r="P4531" s="1">
        <v>3788.63</v>
      </c>
      <c r="Q4531">
        <f>Table1[[#This Row],[Revenue]]-Table1[[#This Row],[Cost]]</f>
        <v>3788.63</v>
      </c>
      <c r="R4531" s="6">
        <f>Table1[[#This Row],[Profit]]/Table1[[#This Row],[Revenue]]</f>
        <v>0.331690913372853</v>
      </c>
    </row>
    <row r="4532" spans="1:18" x14ac:dyDescent="0.45">
      <c r="A4532" s="4" t="s">
        <v>8100</v>
      </c>
      <c r="B4532" s="4" t="s">
        <v>5572</v>
      </c>
      <c r="C4532" s="4" t="s">
        <v>20</v>
      </c>
      <c r="D4532" s="4" t="s">
        <v>103</v>
      </c>
      <c r="E4532" s="4" t="s">
        <v>4</v>
      </c>
      <c r="F4532" s="5">
        <v>45801</v>
      </c>
      <c r="G4532" s="4" t="str">
        <f>IF(WEEKDAY(Table1[[#This Row],[Order_Date]],2)&gt;=6,"Weekend","Weekday")</f>
        <v>Weekend</v>
      </c>
      <c r="H4532" s="5" t="str">
        <f>TEXT(Table1[[#This Row],[Order_Date]],"mmmm")</f>
        <v>May</v>
      </c>
      <c r="I4532" s="7">
        <f>MONTH(Table1[[#This Row],[Order_Date]])</f>
        <v>5</v>
      </c>
      <c r="J4532" s="7">
        <v>2</v>
      </c>
      <c r="K4532" s="4">
        <v>1344.44</v>
      </c>
      <c r="L4532" s="4">
        <v>20</v>
      </c>
      <c r="M4532" s="4">
        <v>2151.1</v>
      </c>
      <c r="N4532" s="4">
        <f>(Table1[[#This Row],[Quantity]]*Table1[[#This Row],[Unit_Price]])*(1-Table1[[#This Row],[Discount_%]]/100)</f>
        <v>2151.1040000000003</v>
      </c>
      <c r="O4532" s="4">
        <v>1414.4</v>
      </c>
      <c r="P4532" s="4">
        <v>736.7</v>
      </c>
      <c r="Q4532">
        <f>Table1[[#This Row],[Revenue]]-Table1[[#This Row],[Cost]]</f>
        <v>736.69999999999982</v>
      </c>
      <c r="R4532" s="6">
        <f>Table1[[#This Row],[Profit]]/Table1[[#This Row],[Revenue]]</f>
        <v>0.34247594254102554</v>
      </c>
    </row>
    <row r="4533" spans="1:18" x14ac:dyDescent="0.45">
      <c r="A4533" s="1" t="s">
        <v>8101</v>
      </c>
      <c r="B4533" s="1" t="s">
        <v>2837</v>
      </c>
      <c r="C4533" s="1" t="s">
        <v>2</v>
      </c>
      <c r="D4533" s="1" t="s">
        <v>82</v>
      </c>
      <c r="E4533" s="1" t="s">
        <v>22</v>
      </c>
      <c r="F4533" s="2">
        <v>45827</v>
      </c>
      <c r="G4533" s="1" t="str">
        <f>IF(WEEKDAY(Table1[[#This Row],[Order_Date]],2)&gt;=6,"Weekend","Weekday")</f>
        <v>Weekday</v>
      </c>
      <c r="H4533" s="2" t="str">
        <f>TEXT(Table1[[#This Row],[Order_Date]],"mmmm")</f>
        <v>June</v>
      </c>
      <c r="I4533" s="8">
        <f>MONTH(Table1[[#This Row],[Order_Date]])</f>
        <v>6</v>
      </c>
      <c r="J4533" s="8">
        <v>4</v>
      </c>
      <c r="K4533" s="1">
        <v>4272.5</v>
      </c>
      <c r="L4533" s="1">
        <v>15</v>
      </c>
      <c r="M4533" s="1">
        <v>14526.5</v>
      </c>
      <c r="N4533" s="1">
        <f>(Table1[[#This Row],[Quantity]]*Table1[[#This Row],[Unit_Price]])*(1-Table1[[#This Row],[Discount_%]]/100)</f>
        <v>14526.5</v>
      </c>
      <c r="O4533" s="1">
        <v>10979.03</v>
      </c>
      <c r="P4533" s="1">
        <v>3547.47</v>
      </c>
      <c r="Q4533">
        <f>Table1[[#This Row],[Revenue]]-Table1[[#This Row],[Cost]]</f>
        <v>3547.4699999999993</v>
      </c>
      <c r="R4533" s="6">
        <f>Table1[[#This Row],[Profit]]/Table1[[#This Row],[Revenue]]</f>
        <v>0.24420679447905549</v>
      </c>
    </row>
    <row r="4534" spans="1:18" x14ac:dyDescent="0.45">
      <c r="A4534" s="4" t="s">
        <v>8102</v>
      </c>
      <c r="B4534" s="4" t="s">
        <v>8103</v>
      </c>
      <c r="C4534" s="4" t="s">
        <v>12</v>
      </c>
      <c r="D4534" s="4" t="s">
        <v>111</v>
      </c>
      <c r="E4534" s="4" t="s">
        <v>14</v>
      </c>
      <c r="F4534" s="5">
        <v>45398</v>
      </c>
      <c r="G4534" s="4" t="str">
        <f>IF(WEEKDAY(Table1[[#This Row],[Order_Date]],2)&gt;=6,"Weekend","Weekday")</f>
        <v>Weekday</v>
      </c>
      <c r="H4534" s="5" t="str">
        <f>TEXT(Table1[[#This Row],[Order_Date]],"mmmm")</f>
        <v>April</v>
      </c>
      <c r="I4534" s="7">
        <f>MONTH(Table1[[#This Row],[Order_Date]])</f>
        <v>4</v>
      </c>
      <c r="J4534" s="7">
        <v>4</v>
      </c>
      <c r="K4534" s="4">
        <v>3133.53</v>
      </c>
      <c r="L4534" s="4">
        <v>5</v>
      </c>
      <c r="M4534" s="4">
        <v>11907.41</v>
      </c>
      <c r="N4534" s="4">
        <f>(Table1[[#This Row],[Quantity]]*Table1[[#This Row],[Unit_Price]])*(1-Table1[[#This Row],[Discount_%]]/100)</f>
        <v>11907.414000000001</v>
      </c>
      <c r="O4534" s="4">
        <v>8884.26</v>
      </c>
      <c r="P4534" s="4">
        <v>3023.15</v>
      </c>
      <c r="Q4534">
        <f>Table1[[#This Row],[Revenue]]-Table1[[#This Row],[Cost]]</f>
        <v>3023.1499999999996</v>
      </c>
      <c r="R4534" s="6">
        <f>Table1[[#This Row],[Profit]]/Table1[[#This Row],[Revenue]]</f>
        <v>0.25388812512544712</v>
      </c>
    </row>
    <row r="4535" spans="1:18" x14ac:dyDescent="0.45">
      <c r="A4535" s="1" t="s">
        <v>8104</v>
      </c>
      <c r="B4535" s="1" t="s">
        <v>8105</v>
      </c>
      <c r="C4535" s="1" t="s">
        <v>20</v>
      </c>
      <c r="D4535" s="1" t="s">
        <v>103</v>
      </c>
      <c r="E4535" s="1" t="s">
        <v>14</v>
      </c>
      <c r="F4535" s="2">
        <v>45602</v>
      </c>
      <c r="G4535" s="1" t="str">
        <f>IF(WEEKDAY(Table1[[#This Row],[Order_Date]],2)&gt;=6,"Weekend","Weekday")</f>
        <v>Weekday</v>
      </c>
      <c r="H4535" s="2" t="str">
        <f>TEXT(Table1[[#This Row],[Order_Date]],"mmmm")</f>
        <v>November</v>
      </c>
      <c r="I4535" s="8">
        <f>MONTH(Table1[[#This Row],[Order_Date]])</f>
        <v>11</v>
      </c>
      <c r="J4535" s="8">
        <v>1</v>
      </c>
      <c r="K4535" s="1">
        <v>3134.38</v>
      </c>
      <c r="L4535" s="1">
        <v>10</v>
      </c>
      <c r="M4535" s="1">
        <v>2820.94</v>
      </c>
      <c r="N4535" s="1">
        <f>(Table1[[#This Row],[Quantity]]*Table1[[#This Row],[Unit_Price]])*(1-Table1[[#This Row],[Discount_%]]/100)</f>
        <v>2820.942</v>
      </c>
      <c r="O4535" s="1">
        <v>2289.94</v>
      </c>
      <c r="P4535" s="1">
        <v>531</v>
      </c>
      <c r="Q4535">
        <f>Table1[[#This Row],[Revenue]]-Table1[[#This Row],[Cost]]</f>
        <v>531</v>
      </c>
      <c r="R4535" s="6">
        <f>Table1[[#This Row],[Profit]]/Table1[[#This Row],[Revenue]]</f>
        <v>0.18823512729799285</v>
      </c>
    </row>
    <row r="4536" spans="1:18" x14ac:dyDescent="0.45">
      <c r="A4536" s="4" t="s">
        <v>8106</v>
      </c>
      <c r="B4536" s="4" t="s">
        <v>8107</v>
      </c>
      <c r="C4536" s="4" t="s">
        <v>20</v>
      </c>
      <c r="D4536" s="4" t="s">
        <v>57</v>
      </c>
      <c r="E4536" s="4" t="s">
        <v>22</v>
      </c>
      <c r="F4536" s="5">
        <v>45924</v>
      </c>
      <c r="G4536" s="4" t="str">
        <f>IF(WEEKDAY(Table1[[#This Row],[Order_Date]],2)&gt;=6,"Weekend","Weekday")</f>
        <v>Weekday</v>
      </c>
      <c r="H4536" s="5" t="str">
        <f>TEXT(Table1[[#This Row],[Order_Date]],"mmmm")</f>
        <v>September</v>
      </c>
      <c r="I4536" s="7">
        <f>MONTH(Table1[[#This Row],[Order_Date]])</f>
        <v>9</v>
      </c>
      <c r="J4536" s="7">
        <v>5</v>
      </c>
      <c r="K4536" s="4">
        <v>869.59</v>
      </c>
      <c r="L4536" s="4">
        <v>15</v>
      </c>
      <c r="M4536" s="4">
        <v>3695.76</v>
      </c>
      <c r="N4536" s="4">
        <f>(Table1[[#This Row],[Quantity]]*Table1[[#This Row],[Unit_Price]])*(1-Table1[[#This Row],[Discount_%]]/100)</f>
        <v>3695.7574999999997</v>
      </c>
      <c r="O4536" s="4">
        <v>2632.39</v>
      </c>
      <c r="P4536" s="4">
        <v>1063.3699999999999</v>
      </c>
      <c r="Q4536">
        <f>Table1[[#This Row],[Revenue]]-Table1[[#This Row],[Cost]]</f>
        <v>1063.3700000000003</v>
      </c>
      <c r="R4536" s="6">
        <f>Table1[[#This Row],[Profit]]/Table1[[#This Row],[Revenue]]</f>
        <v>0.28772701690585967</v>
      </c>
    </row>
    <row r="4537" spans="1:18" x14ac:dyDescent="0.45">
      <c r="A4537" s="1" t="s">
        <v>8108</v>
      </c>
      <c r="B4537" s="1" t="s">
        <v>2386</v>
      </c>
      <c r="C4537" s="1" t="s">
        <v>28</v>
      </c>
      <c r="D4537" s="1" t="s">
        <v>85</v>
      </c>
      <c r="E4537" s="1" t="s">
        <v>4</v>
      </c>
      <c r="F4537" s="2">
        <v>45502</v>
      </c>
      <c r="G4537" s="1" t="str">
        <f>IF(WEEKDAY(Table1[[#This Row],[Order_Date]],2)&gt;=6,"Weekend","Weekday")</f>
        <v>Weekday</v>
      </c>
      <c r="H4537" s="2" t="str">
        <f>TEXT(Table1[[#This Row],[Order_Date]],"mmmm")</f>
        <v>July</v>
      </c>
      <c r="I4537" s="8">
        <f>MONTH(Table1[[#This Row],[Order_Date]])</f>
        <v>7</v>
      </c>
      <c r="J4537" s="8">
        <v>5</v>
      </c>
      <c r="K4537" s="1">
        <v>1878.71</v>
      </c>
      <c r="L4537" s="1">
        <v>5</v>
      </c>
      <c r="M4537" s="1">
        <v>8923.8700000000008</v>
      </c>
      <c r="N4537" s="1">
        <f>(Table1[[#This Row],[Quantity]]*Table1[[#This Row],[Unit_Price]])*(1-Table1[[#This Row],[Discount_%]]/100)</f>
        <v>8923.8724999999995</v>
      </c>
      <c r="O4537" s="1">
        <v>5493.14</v>
      </c>
      <c r="P4537" s="1">
        <v>3430.73</v>
      </c>
      <c r="Q4537">
        <f>Table1[[#This Row],[Revenue]]-Table1[[#This Row],[Cost]]</f>
        <v>3430.7300000000005</v>
      </c>
      <c r="R4537" s="6">
        <f>Table1[[#This Row],[Profit]]/Table1[[#This Row],[Revenue]]</f>
        <v>0.38444419293423143</v>
      </c>
    </row>
    <row r="4538" spans="1:18" x14ac:dyDescent="0.45">
      <c r="A4538" s="4" t="s">
        <v>8109</v>
      </c>
      <c r="B4538" s="4" t="s">
        <v>7279</v>
      </c>
      <c r="C4538" s="4" t="s">
        <v>7</v>
      </c>
      <c r="D4538" s="4" t="s">
        <v>106</v>
      </c>
      <c r="E4538" s="4" t="s">
        <v>14</v>
      </c>
      <c r="F4538" s="5">
        <v>45438</v>
      </c>
      <c r="G4538" s="4" t="str">
        <f>IF(WEEKDAY(Table1[[#This Row],[Order_Date]],2)&gt;=6,"Weekend","Weekday")</f>
        <v>Weekend</v>
      </c>
      <c r="H4538" s="5" t="str">
        <f>TEXT(Table1[[#This Row],[Order_Date]],"mmmm")</f>
        <v>May</v>
      </c>
      <c r="I4538" s="7">
        <f>MONTH(Table1[[#This Row],[Order_Date]])</f>
        <v>5</v>
      </c>
      <c r="J4538" s="7">
        <v>5</v>
      </c>
      <c r="K4538" s="4">
        <v>4768.55</v>
      </c>
      <c r="L4538" s="4">
        <v>20</v>
      </c>
      <c r="M4538" s="4">
        <v>19074.2</v>
      </c>
      <c r="N4538" s="4">
        <f>(Table1[[#This Row],[Quantity]]*Table1[[#This Row],[Unit_Price]])*(1-Table1[[#This Row],[Discount_%]]/100)</f>
        <v>19074.2</v>
      </c>
      <c r="O4538" s="4">
        <v>14613.6</v>
      </c>
      <c r="P4538" s="4">
        <v>4460.6000000000004</v>
      </c>
      <c r="Q4538">
        <f>Table1[[#This Row],[Revenue]]-Table1[[#This Row],[Cost]]</f>
        <v>4460.6000000000004</v>
      </c>
      <c r="R4538" s="6">
        <f>Table1[[#This Row],[Profit]]/Table1[[#This Row],[Revenue]]</f>
        <v>0.23385515513101468</v>
      </c>
    </row>
    <row r="4539" spans="1:18" x14ac:dyDescent="0.45">
      <c r="A4539" s="1" t="s">
        <v>8110</v>
      </c>
      <c r="B4539" s="1" t="s">
        <v>6093</v>
      </c>
      <c r="C4539" s="1" t="s">
        <v>7</v>
      </c>
      <c r="D4539" s="1" t="s">
        <v>46</v>
      </c>
      <c r="E4539" s="1" t="s">
        <v>14</v>
      </c>
      <c r="F4539" s="2">
        <v>45794</v>
      </c>
      <c r="G4539" s="1" t="str">
        <f>IF(WEEKDAY(Table1[[#This Row],[Order_Date]],2)&gt;=6,"Weekend","Weekday")</f>
        <v>Weekend</v>
      </c>
      <c r="H4539" s="2" t="str">
        <f>TEXT(Table1[[#This Row],[Order_Date]],"mmmm")</f>
        <v>May</v>
      </c>
      <c r="I4539" s="8">
        <f>MONTH(Table1[[#This Row],[Order_Date]])</f>
        <v>5</v>
      </c>
      <c r="J4539" s="8">
        <v>3</v>
      </c>
      <c r="K4539" s="1">
        <v>2624.57</v>
      </c>
      <c r="L4539" s="1">
        <v>10</v>
      </c>
      <c r="M4539" s="1">
        <v>7086.34</v>
      </c>
      <c r="N4539" s="1">
        <f>(Table1[[#This Row],[Quantity]]*Table1[[#This Row],[Unit_Price]])*(1-Table1[[#This Row],[Discount_%]]/100)</f>
        <v>7086.3390000000009</v>
      </c>
      <c r="O4539" s="1">
        <v>4338.67</v>
      </c>
      <c r="P4539" s="1">
        <v>2747.67</v>
      </c>
      <c r="Q4539">
        <f>Table1[[#This Row],[Revenue]]-Table1[[#This Row],[Cost]]</f>
        <v>2747.67</v>
      </c>
      <c r="R4539" s="6">
        <f>Table1[[#This Row],[Profit]]/Table1[[#This Row],[Revenue]]</f>
        <v>0.38774176796484505</v>
      </c>
    </row>
    <row r="4540" spans="1:18" x14ac:dyDescent="0.45">
      <c r="A4540" s="4" t="s">
        <v>8111</v>
      </c>
      <c r="B4540" s="4" t="s">
        <v>8112</v>
      </c>
      <c r="C4540" s="4" t="s">
        <v>2</v>
      </c>
      <c r="D4540" s="4" t="s">
        <v>3</v>
      </c>
      <c r="E4540" s="4" t="s">
        <v>4</v>
      </c>
      <c r="F4540" s="5">
        <v>45910</v>
      </c>
      <c r="G4540" s="4" t="str">
        <f>IF(WEEKDAY(Table1[[#This Row],[Order_Date]],2)&gt;=6,"Weekend","Weekday")</f>
        <v>Weekday</v>
      </c>
      <c r="H4540" s="5" t="str">
        <f>TEXT(Table1[[#This Row],[Order_Date]],"mmmm")</f>
        <v>September</v>
      </c>
      <c r="I4540" s="7">
        <f>MONTH(Table1[[#This Row],[Order_Date]])</f>
        <v>9</v>
      </c>
      <c r="J4540" s="7">
        <v>5</v>
      </c>
      <c r="K4540" s="4">
        <v>4792.5200000000004</v>
      </c>
      <c r="L4540" s="4">
        <v>0</v>
      </c>
      <c r="M4540" s="4">
        <v>23962.6</v>
      </c>
      <c r="N4540" s="4">
        <f>(Table1[[#This Row],[Quantity]]*Table1[[#This Row],[Unit_Price]])*(1-Table1[[#This Row],[Discount_%]]/100)</f>
        <v>23962.600000000002</v>
      </c>
      <c r="O4540" s="4">
        <v>19305.37</v>
      </c>
      <c r="P4540" s="4">
        <v>4657.2299999999996</v>
      </c>
      <c r="Q4540">
        <f>Table1[[#This Row],[Revenue]]-Table1[[#This Row],[Cost]]</f>
        <v>4657.2299999999996</v>
      </c>
      <c r="R4540" s="6">
        <f>Table1[[#This Row],[Profit]]/Table1[[#This Row],[Revenue]]</f>
        <v>0.19435411850133125</v>
      </c>
    </row>
    <row r="4541" spans="1:18" x14ac:dyDescent="0.45">
      <c r="A4541" s="1" t="s">
        <v>8113</v>
      </c>
      <c r="B4541" s="1" t="s">
        <v>8114</v>
      </c>
      <c r="C4541" s="1" t="s">
        <v>12</v>
      </c>
      <c r="D4541" s="1" t="s">
        <v>41</v>
      </c>
      <c r="E4541" s="1" t="s">
        <v>9</v>
      </c>
      <c r="F4541" s="2">
        <v>45300</v>
      </c>
      <c r="G4541" s="1" t="str">
        <f>IF(WEEKDAY(Table1[[#This Row],[Order_Date]],2)&gt;=6,"Weekend","Weekday")</f>
        <v>Weekday</v>
      </c>
      <c r="H4541" s="2" t="str">
        <f>TEXT(Table1[[#This Row],[Order_Date]],"mmmm")</f>
        <v>January</v>
      </c>
      <c r="I4541" s="8">
        <f>MONTH(Table1[[#This Row],[Order_Date]])</f>
        <v>1</v>
      </c>
      <c r="J4541" s="8">
        <v>2</v>
      </c>
      <c r="K4541" s="1">
        <v>4458.99</v>
      </c>
      <c r="L4541" s="1">
        <v>15</v>
      </c>
      <c r="M4541" s="1">
        <v>7580.28</v>
      </c>
      <c r="N4541" s="1">
        <f>(Table1[[#This Row],[Quantity]]*Table1[[#This Row],[Unit_Price]])*(1-Table1[[#This Row],[Discount_%]]/100)</f>
        <v>7580.2829999999994</v>
      </c>
      <c r="O4541" s="1">
        <v>5435.64</v>
      </c>
      <c r="P4541" s="1">
        <v>2144.64</v>
      </c>
      <c r="Q4541">
        <f>Table1[[#This Row],[Revenue]]-Table1[[#This Row],[Cost]]</f>
        <v>2144.6399999999994</v>
      </c>
      <c r="R4541" s="6">
        <f>Table1[[#This Row],[Profit]]/Table1[[#This Row],[Revenue]]</f>
        <v>0.28292358593613953</v>
      </c>
    </row>
    <row r="4542" spans="1:18" x14ac:dyDescent="0.45">
      <c r="A4542" s="4" t="s">
        <v>8115</v>
      </c>
      <c r="B4542" s="4" t="s">
        <v>8116</v>
      </c>
      <c r="C4542" s="4" t="s">
        <v>20</v>
      </c>
      <c r="D4542" s="4" t="s">
        <v>25</v>
      </c>
      <c r="E4542" s="4" t="s">
        <v>9</v>
      </c>
      <c r="F4542" s="5">
        <v>45936</v>
      </c>
      <c r="G4542" s="4" t="str">
        <f>IF(WEEKDAY(Table1[[#This Row],[Order_Date]],2)&gt;=6,"Weekend","Weekday")</f>
        <v>Weekday</v>
      </c>
      <c r="H4542" s="5" t="str">
        <f>TEXT(Table1[[#This Row],[Order_Date]],"mmmm")</f>
        <v>October</v>
      </c>
      <c r="I4542" s="7">
        <f>MONTH(Table1[[#This Row],[Order_Date]])</f>
        <v>10</v>
      </c>
      <c r="J4542" s="7">
        <v>2</v>
      </c>
      <c r="K4542" s="4">
        <v>2588.4699999999998</v>
      </c>
      <c r="L4542" s="4">
        <v>10</v>
      </c>
      <c r="M4542" s="4">
        <v>4659.25</v>
      </c>
      <c r="N4542" s="4">
        <f>(Table1[[#This Row],[Quantity]]*Table1[[#This Row],[Unit_Price]])*(1-Table1[[#This Row],[Discount_%]]/100)</f>
        <v>4659.2460000000001</v>
      </c>
      <c r="O4542" s="4">
        <v>3597.21</v>
      </c>
      <c r="P4542" s="4">
        <v>1062.04</v>
      </c>
      <c r="Q4542">
        <f>Table1[[#This Row],[Revenue]]-Table1[[#This Row],[Cost]]</f>
        <v>1062.04</v>
      </c>
      <c r="R4542" s="6">
        <f>Table1[[#This Row],[Profit]]/Table1[[#This Row],[Revenue]]</f>
        <v>0.22794226538605997</v>
      </c>
    </row>
    <row r="4543" spans="1:18" x14ac:dyDescent="0.45">
      <c r="A4543" s="1" t="s">
        <v>8117</v>
      </c>
      <c r="B4543" s="1" t="s">
        <v>1642</v>
      </c>
      <c r="C4543" s="1" t="s">
        <v>28</v>
      </c>
      <c r="D4543" s="1" t="s">
        <v>85</v>
      </c>
      <c r="E4543" s="1" t="s">
        <v>4</v>
      </c>
      <c r="F4543" s="2">
        <v>45917</v>
      </c>
      <c r="G4543" s="1" t="str">
        <f>IF(WEEKDAY(Table1[[#This Row],[Order_Date]],2)&gt;=6,"Weekend","Weekday")</f>
        <v>Weekday</v>
      </c>
      <c r="H4543" s="2" t="str">
        <f>TEXT(Table1[[#This Row],[Order_Date]],"mmmm")</f>
        <v>September</v>
      </c>
      <c r="I4543" s="8">
        <f>MONTH(Table1[[#This Row],[Order_Date]])</f>
        <v>9</v>
      </c>
      <c r="J4543" s="8">
        <v>4</v>
      </c>
      <c r="K4543" s="1">
        <v>925.75</v>
      </c>
      <c r="L4543" s="1">
        <v>5</v>
      </c>
      <c r="M4543" s="1">
        <v>3517.85</v>
      </c>
      <c r="N4543" s="1">
        <f>(Table1[[#This Row],[Quantity]]*Table1[[#This Row],[Unit_Price]])*(1-Table1[[#This Row],[Discount_%]]/100)</f>
        <v>3517.85</v>
      </c>
      <c r="O4543" s="1">
        <v>2411.5</v>
      </c>
      <c r="P4543" s="1">
        <v>1106.3499999999999</v>
      </c>
      <c r="Q4543">
        <f>Table1[[#This Row],[Revenue]]-Table1[[#This Row],[Cost]]</f>
        <v>1106.3499999999999</v>
      </c>
      <c r="R4543" s="6">
        <f>Table1[[#This Row],[Profit]]/Table1[[#This Row],[Revenue]]</f>
        <v>0.31449607004278179</v>
      </c>
    </row>
    <row r="4544" spans="1:18" x14ac:dyDescent="0.45">
      <c r="A4544" s="4" t="s">
        <v>8118</v>
      </c>
      <c r="B4544" s="4" t="s">
        <v>8119</v>
      </c>
      <c r="C4544" s="4" t="s">
        <v>12</v>
      </c>
      <c r="D4544" s="4" t="s">
        <v>13</v>
      </c>
      <c r="E4544" s="4" t="s">
        <v>22</v>
      </c>
      <c r="F4544" s="5">
        <v>46010</v>
      </c>
      <c r="G4544" s="4" t="str">
        <f>IF(WEEKDAY(Table1[[#This Row],[Order_Date]],2)&gt;=6,"Weekend","Weekday")</f>
        <v>Weekday</v>
      </c>
      <c r="H4544" s="5" t="str">
        <f>TEXT(Table1[[#This Row],[Order_Date]],"mmmm")</f>
        <v>December</v>
      </c>
      <c r="I4544" s="7">
        <f>MONTH(Table1[[#This Row],[Order_Date]])</f>
        <v>12</v>
      </c>
      <c r="J4544" s="7">
        <v>1</v>
      </c>
      <c r="K4544" s="4">
        <v>1492.4</v>
      </c>
      <c r="L4544" s="4">
        <v>20</v>
      </c>
      <c r="M4544" s="4">
        <v>1193.92</v>
      </c>
      <c r="N4544" s="4">
        <f>(Table1[[#This Row],[Quantity]]*Table1[[#This Row],[Unit_Price]])*(1-Table1[[#This Row],[Discount_%]]/100)</f>
        <v>1193.92</v>
      </c>
      <c r="O4544" s="4">
        <v>938.12</v>
      </c>
      <c r="P4544" s="4">
        <v>255.8</v>
      </c>
      <c r="Q4544">
        <f>Table1[[#This Row],[Revenue]]-Table1[[#This Row],[Cost]]</f>
        <v>255.80000000000007</v>
      </c>
      <c r="R4544" s="6">
        <f>Table1[[#This Row],[Profit]]/Table1[[#This Row],[Revenue]]</f>
        <v>0.21425221120343071</v>
      </c>
    </row>
    <row r="4545" spans="1:18" x14ac:dyDescent="0.45">
      <c r="A4545" s="1" t="s">
        <v>8120</v>
      </c>
      <c r="B4545" s="1" t="s">
        <v>8121</v>
      </c>
      <c r="C4545" s="1" t="s">
        <v>2</v>
      </c>
      <c r="D4545" s="1" t="s">
        <v>82</v>
      </c>
      <c r="E4545" s="1" t="s">
        <v>9</v>
      </c>
      <c r="F4545" s="2">
        <v>45387</v>
      </c>
      <c r="G4545" s="1" t="str">
        <f>IF(WEEKDAY(Table1[[#This Row],[Order_Date]],2)&gt;=6,"Weekend","Weekday")</f>
        <v>Weekday</v>
      </c>
      <c r="H4545" s="2" t="str">
        <f>TEXT(Table1[[#This Row],[Order_Date]],"mmmm")</f>
        <v>April</v>
      </c>
      <c r="I4545" s="8">
        <f>MONTH(Table1[[#This Row],[Order_Date]])</f>
        <v>4</v>
      </c>
      <c r="J4545" s="8">
        <v>2</v>
      </c>
      <c r="K4545" s="1">
        <v>1937.7</v>
      </c>
      <c r="L4545" s="1">
        <v>5</v>
      </c>
      <c r="M4545" s="1">
        <v>3681.63</v>
      </c>
      <c r="N4545" s="1">
        <f>(Table1[[#This Row],[Quantity]]*Table1[[#This Row],[Unit_Price]])*(1-Table1[[#This Row],[Discount_%]]/100)</f>
        <v>3681.63</v>
      </c>
      <c r="O4545" s="1">
        <v>2548.35</v>
      </c>
      <c r="P4545" s="1">
        <v>1133.28</v>
      </c>
      <c r="Q4545">
        <f>Table1[[#This Row],[Revenue]]-Table1[[#This Row],[Cost]]</f>
        <v>1133.2800000000002</v>
      </c>
      <c r="R4545" s="6">
        <f>Table1[[#This Row],[Profit]]/Table1[[#This Row],[Revenue]]</f>
        <v>0.30782017747573764</v>
      </c>
    </row>
    <row r="4546" spans="1:18" x14ac:dyDescent="0.45">
      <c r="A4546" s="4" t="s">
        <v>8122</v>
      </c>
      <c r="B4546" s="4" t="s">
        <v>8123</v>
      </c>
      <c r="C4546" s="4" t="s">
        <v>2</v>
      </c>
      <c r="D4546" s="4" t="s">
        <v>68</v>
      </c>
      <c r="E4546" s="4" t="s">
        <v>14</v>
      </c>
      <c r="F4546" s="5">
        <v>45608</v>
      </c>
      <c r="G4546" s="4" t="str">
        <f>IF(WEEKDAY(Table1[[#This Row],[Order_Date]],2)&gt;=6,"Weekend","Weekday")</f>
        <v>Weekday</v>
      </c>
      <c r="H4546" s="5" t="str">
        <f>TEXT(Table1[[#This Row],[Order_Date]],"mmmm")</f>
        <v>November</v>
      </c>
      <c r="I4546" s="7">
        <f>MONTH(Table1[[#This Row],[Order_Date]])</f>
        <v>11</v>
      </c>
      <c r="J4546" s="7">
        <v>5</v>
      </c>
      <c r="K4546" s="4">
        <v>3160.71</v>
      </c>
      <c r="L4546" s="4">
        <v>0</v>
      </c>
      <c r="M4546" s="4">
        <v>15803.55</v>
      </c>
      <c r="N4546" s="4">
        <f>(Table1[[#This Row],[Quantity]]*Table1[[#This Row],[Unit_Price]])*(1-Table1[[#This Row],[Discount_%]]/100)</f>
        <v>15803.55</v>
      </c>
      <c r="O4546" s="4">
        <v>10031.92</v>
      </c>
      <c r="P4546" s="4">
        <v>5771.63</v>
      </c>
      <c r="Q4546">
        <f>Table1[[#This Row],[Revenue]]-Table1[[#This Row],[Cost]]</f>
        <v>5771.6299999999992</v>
      </c>
      <c r="R4546" s="6">
        <f>Table1[[#This Row],[Profit]]/Table1[[#This Row],[Revenue]]</f>
        <v>0.36521098107703653</v>
      </c>
    </row>
    <row r="4547" spans="1:18" x14ac:dyDescent="0.45">
      <c r="A4547" s="1" t="s">
        <v>8124</v>
      </c>
      <c r="B4547" s="1" t="s">
        <v>1788</v>
      </c>
      <c r="C4547" s="1" t="s">
        <v>7</v>
      </c>
      <c r="D4547" s="1" t="s">
        <v>71</v>
      </c>
      <c r="E4547" s="1" t="s">
        <v>22</v>
      </c>
      <c r="F4547" s="2">
        <v>45675</v>
      </c>
      <c r="G4547" s="1" t="str">
        <f>IF(WEEKDAY(Table1[[#This Row],[Order_Date]],2)&gt;=6,"Weekend","Weekday")</f>
        <v>Weekend</v>
      </c>
      <c r="H4547" s="2" t="str">
        <f>TEXT(Table1[[#This Row],[Order_Date]],"mmmm")</f>
        <v>January</v>
      </c>
      <c r="I4547" s="8">
        <f>MONTH(Table1[[#This Row],[Order_Date]])</f>
        <v>1</v>
      </c>
      <c r="J4547" s="8">
        <v>4</v>
      </c>
      <c r="K4547" s="1">
        <v>2272.08</v>
      </c>
      <c r="L4547" s="1">
        <v>15</v>
      </c>
      <c r="M4547" s="1">
        <v>7725.07</v>
      </c>
      <c r="N4547" s="1">
        <f>(Table1[[#This Row],[Quantity]]*Table1[[#This Row],[Unit_Price]])*(1-Table1[[#This Row],[Discount_%]]/100)</f>
        <v>7725.0719999999992</v>
      </c>
      <c r="O4547" s="1">
        <v>6465.81</v>
      </c>
      <c r="P4547" s="1">
        <v>1259.26</v>
      </c>
      <c r="Q4547">
        <f>Table1[[#This Row],[Revenue]]-Table1[[#This Row],[Cost]]</f>
        <v>1259.2599999999993</v>
      </c>
      <c r="R4547" s="6">
        <f>Table1[[#This Row],[Profit]]/Table1[[#This Row],[Revenue]]</f>
        <v>0.16300952612727135</v>
      </c>
    </row>
    <row r="4548" spans="1:18" x14ac:dyDescent="0.45">
      <c r="A4548" s="4" t="s">
        <v>8125</v>
      </c>
      <c r="B4548" s="4" t="s">
        <v>8126</v>
      </c>
      <c r="C4548" s="4" t="s">
        <v>2</v>
      </c>
      <c r="D4548" s="4" t="s">
        <v>17</v>
      </c>
      <c r="E4548" s="4" t="s">
        <v>4</v>
      </c>
      <c r="F4548" s="5">
        <v>45490</v>
      </c>
      <c r="G4548" s="4" t="str">
        <f>IF(WEEKDAY(Table1[[#This Row],[Order_Date]],2)&gt;=6,"Weekend","Weekday")</f>
        <v>Weekday</v>
      </c>
      <c r="H4548" s="5" t="str">
        <f>TEXT(Table1[[#This Row],[Order_Date]],"mmmm")</f>
        <v>July</v>
      </c>
      <c r="I4548" s="7">
        <f>MONTH(Table1[[#This Row],[Order_Date]])</f>
        <v>7</v>
      </c>
      <c r="J4548" s="7">
        <v>1</v>
      </c>
      <c r="K4548" s="4">
        <v>3859.36</v>
      </c>
      <c r="L4548" s="4">
        <v>0</v>
      </c>
      <c r="M4548" s="4">
        <v>3859.36</v>
      </c>
      <c r="N4548" s="4">
        <f>(Table1[[#This Row],[Quantity]]*Table1[[#This Row],[Unit_Price]])*(1-Table1[[#This Row],[Discount_%]]/100)</f>
        <v>3859.36</v>
      </c>
      <c r="O4548" s="4">
        <v>2911.54</v>
      </c>
      <c r="P4548" s="4">
        <v>947.82</v>
      </c>
      <c r="Q4548">
        <f>Table1[[#This Row],[Revenue]]-Table1[[#This Row],[Cost]]</f>
        <v>947.82000000000016</v>
      </c>
      <c r="R4548" s="6">
        <f>Table1[[#This Row],[Profit]]/Table1[[#This Row],[Revenue]]</f>
        <v>0.24558994237386511</v>
      </c>
    </row>
    <row r="4549" spans="1:18" x14ac:dyDescent="0.45">
      <c r="A4549" s="1" t="s">
        <v>8127</v>
      </c>
      <c r="B4549" s="1" t="s">
        <v>8128</v>
      </c>
      <c r="C4549" s="1" t="s">
        <v>7</v>
      </c>
      <c r="D4549" s="1" t="s">
        <v>134</v>
      </c>
      <c r="E4549" s="1" t="s">
        <v>4</v>
      </c>
      <c r="F4549" s="2">
        <v>45832</v>
      </c>
      <c r="G4549" s="1" t="str">
        <f>IF(WEEKDAY(Table1[[#This Row],[Order_Date]],2)&gt;=6,"Weekend","Weekday")</f>
        <v>Weekday</v>
      </c>
      <c r="H4549" s="2" t="str">
        <f>TEXT(Table1[[#This Row],[Order_Date]],"mmmm")</f>
        <v>June</v>
      </c>
      <c r="I4549" s="8">
        <f>MONTH(Table1[[#This Row],[Order_Date]])</f>
        <v>6</v>
      </c>
      <c r="J4549" s="8">
        <v>1</v>
      </c>
      <c r="K4549" s="1">
        <v>4817.8999999999996</v>
      </c>
      <c r="L4549" s="1">
        <v>5</v>
      </c>
      <c r="M4549" s="1">
        <v>4577</v>
      </c>
      <c r="N4549" s="1">
        <f>(Table1[[#This Row],[Quantity]]*Table1[[#This Row],[Unit_Price]])*(1-Table1[[#This Row],[Discount_%]]/100)</f>
        <v>4577.0049999999992</v>
      </c>
      <c r="O4549" s="1">
        <v>3463.57</v>
      </c>
      <c r="P4549" s="1">
        <v>1113.43</v>
      </c>
      <c r="Q4549">
        <f>Table1[[#This Row],[Revenue]]-Table1[[#This Row],[Cost]]</f>
        <v>1113.4299999999998</v>
      </c>
      <c r="R4549" s="6">
        <f>Table1[[#This Row],[Profit]]/Table1[[#This Row],[Revenue]]</f>
        <v>0.24326633165829148</v>
      </c>
    </row>
    <row r="4550" spans="1:18" x14ac:dyDescent="0.45">
      <c r="A4550" s="4" t="s">
        <v>8129</v>
      </c>
      <c r="B4550" s="4" t="s">
        <v>2832</v>
      </c>
      <c r="C4550" s="4" t="s">
        <v>20</v>
      </c>
      <c r="D4550" s="4" t="s">
        <v>103</v>
      </c>
      <c r="E4550" s="4" t="s">
        <v>22</v>
      </c>
      <c r="F4550" s="5">
        <v>45646</v>
      </c>
      <c r="G4550" s="4" t="str">
        <f>IF(WEEKDAY(Table1[[#This Row],[Order_Date]],2)&gt;=6,"Weekend","Weekday")</f>
        <v>Weekday</v>
      </c>
      <c r="H4550" s="5" t="str">
        <f>TEXT(Table1[[#This Row],[Order_Date]],"mmmm")</f>
        <v>December</v>
      </c>
      <c r="I4550" s="7">
        <f>MONTH(Table1[[#This Row],[Order_Date]])</f>
        <v>12</v>
      </c>
      <c r="J4550" s="7">
        <v>4</v>
      </c>
      <c r="K4550" s="4">
        <v>3253.84</v>
      </c>
      <c r="L4550" s="4">
        <v>20</v>
      </c>
      <c r="M4550" s="4">
        <v>10412.290000000001</v>
      </c>
      <c r="N4550" s="4">
        <f>(Table1[[#This Row],[Quantity]]*Table1[[#This Row],[Unit_Price]])*(1-Table1[[#This Row],[Discount_%]]/100)</f>
        <v>10412.288</v>
      </c>
      <c r="O4550" s="4">
        <v>8778.14</v>
      </c>
      <c r="P4550" s="4">
        <v>1634.15</v>
      </c>
      <c r="Q4550">
        <f>Table1[[#This Row],[Revenue]]-Table1[[#This Row],[Cost]]</f>
        <v>1634.1500000000015</v>
      </c>
      <c r="R4550" s="6">
        <f>Table1[[#This Row],[Profit]]/Table1[[#This Row],[Revenue]]</f>
        <v>0.15694434173462321</v>
      </c>
    </row>
    <row r="4551" spans="1:18" x14ac:dyDescent="0.45">
      <c r="A4551" s="1" t="s">
        <v>8130</v>
      </c>
      <c r="B4551" s="1" t="s">
        <v>3830</v>
      </c>
      <c r="C4551" s="1" t="s">
        <v>28</v>
      </c>
      <c r="D4551" s="1" t="s">
        <v>100</v>
      </c>
      <c r="E4551" s="1" t="s">
        <v>4</v>
      </c>
      <c r="F4551" s="2">
        <v>45579</v>
      </c>
      <c r="G4551" s="1" t="str">
        <f>IF(WEEKDAY(Table1[[#This Row],[Order_Date]],2)&gt;=6,"Weekend","Weekday")</f>
        <v>Weekday</v>
      </c>
      <c r="H4551" s="2" t="str">
        <f>TEXT(Table1[[#This Row],[Order_Date]],"mmmm")</f>
        <v>October</v>
      </c>
      <c r="I4551" s="8">
        <f>MONTH(Table1[[#This Row],[Order_Date]])</f>
        <v>10</v>
      </c>
      <c r="J4551" s="8">
        <v>1</v>
      </c>
      <c r="K4551" s="1">
        <v>4287.01</v>
      </c>
      <c r="L4551" s="1">
        <v>5</v>
      </c>
      <c r="M4551" s="1">
        <v>4072.66</v>
      </c>
      <c r="N4551" s="1">
        <f>(Table1[[#This Row],[Quantity]]*Table1[[#This Row],[Unit_Price]])*(1-Table1[[#This Row],[Discount_%]]/100)</f>
        <v>4072.6595000000002</v>
      </c>
      <c r="O4551" s="1">
        <v>2932.9</v>
      </c>
      <c r="P4551" s="1">
        <v>1139.76</v>
      </c>
      <c r="Q4551">
        <f>Table1[[#This Row],[Revenue]]-Table1[[#This Row],[Cost]]</f>
        <v>1139.7599999999998</v>
      </c>
      <c r="R4551" s="6">
        <f>Table1[[#This Row],[Profit]]/Table1[[#This Row],[Revenue]]</f>
        <v>0.27985640834245923</v>
      </c>
    </row>
    <row r="4552" spans="1:18" x14ac:dyDescent="0.45">
      <c r="A4552" s="4" t="s">
        <v>8131</v>
      </c>
      <c r="B4552" s="4" t="s">
        <v>5355</v>
      </c>
      <c r="C4552" s="4" t="s">
        <v>28</v>
      </c>
      <c r="D4552" s="4" t="s">
        <v>85</v>
      </c>
      <c r="E4552" s="4" t="s">
        <v>22</v>
      </c>
      <c r="F4552" s="5">
        <v>45910</v>
      </c>
      <c r="G4552" s="4" t="str">
        <f>IF(WEEKDAY(Table1[[#This Row],[Order_Date]],2)&gt;=6,"Weekend","Weekday")</f>
        <v>Weekday</v>
      </c>
      <c r="H4552" s="5" t="str">
        <f>TEXT(Table1[[#This Row],[Order_Date]],"mmmm")</f>
        <v>September</v>
      </c>
      <c r="I4552" s="7">
        <f>MONTH(Table1[[#This Row],[Order_Date]])</f>
        <v>9</v>
      </c>
      <c r="J4552" s="7">
        <v>5</v>
      </c>
      <c r="K4552" s="4">
        <v>3078.61</v>
      </c>
      <c r="L4552" s="4">
        <v>0</v>
      </c>
      <c r="M4552" s="4">
        <v>15393.05</v>
      </c>
      <c r="N4552" s="4">
        <f>(Table1[[#This Row],[Quantity]]*Table1[[#This Row],[Unit_Price]])*(1-Table1[[#This Row],[Discount_%]]/100)</f>
        <v>15393.050000000001</v>
      </c>
      <c r="O4552" s="4">
        <v>12184.28</v>
      </c>
      <c r="P4552" s="4">
        <v>3208.77</v>
      </c>
      <c r="Q4552">
        <f>Table1[[#This Row],[Revenue]]-Table1[[#This Row],[Cost]]</f>
        <v>3208.7699999999986</v>
      </c>
      <c r="R4552" s="6">
        <f>Table1[[#This Row],[Profit]]/Table1[[#This Row],[Revenue]]</f>
        <v>0.2084557641273172</v>
      </c>
    </row>
    <row r="4553" spans="1:18" x14ac:dyDescent="0.45">
      <c r="A4553" s="1" t="s">
        <v>8132</v>
      </c>
      <c r="B4553" s="1" t="s">
        <v>8133</v>
      </c>
      <c r="C4553" s="1" t="s">
        <v>20</v>
      </c>
      <c r="D4553" s="1" t="s">
        <v>57</v>
      </c>
      <c r="E4553" s="1" t="s">
        <v>22</v>
      </c>
      <c r="F4553" s="2">
        <v>45298</v>
      </c>
      <c r="G4553" s="1" t="str">
        <f>IF(WEEKDAY(Table1[[#This Row],[Order_Date]],2)&gt;=6,"Weekend","Weekday")</f>
        <v>Weekend</v>
      </c>
      <c r="H4553" s="2" t="str">
        <f>TEXT(Table1[[#This Row],[Order_Date]],"mmmm")</f>
        <v>January</v>
      </c>
      <c r="I4553" s="8">
        <f>MONTH(Table1[[#This Row],[Order_Date]])</f>
        <v>1</v>
      </c>
      <c r="J4553" s="8">
        <v>3</v>
      </c>
      <c r="K4553" s="1">
        <v>3342.93</v>
      </c>
      <c r="L4553" s="1">
        <v>0</v>
      </c>
      <c r="M4553" s="1">
        <v>10028.790000000001</v>
      </c>
      <c r="N4553" s="1">
        <f>(Table1[[#This Row],[Quantity]]*Table1[[#This Row],[Unit_Price]])*(1-Table1[[#This Row],[Discount_%]]/100)</f>
        <v>10028.789999999999</v>
      </c>
      <c r="O4553" s="1">
        <v>8091.42</v>
      </c>
      <c r="P4553" s="1">
        <v>1937.37</v>
      </c>
      <c r="Q4553">
        <f>Table1[[#This Row],[Revenue]]-Table1[[#This Row],[Cost]]</f>
        <v>1937.3700000000008</v>
      </c>
      <c r="R4553" s="6">
        <f>Table1[[#This Row],[Profit]]/Table1[[#This Row],[Revenue]]</f>
        <v>0.19318083238356767</v>
      </c>
    </row>
    <row r="4554" spans="1:18" x14ac:dyDescent="0.45">
      <c r="A4554" s="4" t="s">
        <v>8134</v>
      </c>
      <c r="B4554" s="4" t="s">
        <v>7086</v>
      </c>
      <c r="C4554" s="4" t="s">
        <v>28</v>
      </c>
      <c r="D4554" s="4" t="s">
        <v>85</v>
      </c>
      <c r="E4554" s="4" t="s">
        <v>14</v>
      </c>
      <c r="F4554" s="5">
        <v>45414</v>
      </c>
      <c r="G4554" s="4" t="str">
        <f>IF(WEEKDAY(Table1[[#This Row],[Order_Date]],2)&gt;=6,"Weekend","Weekday")</f>
        <v>Weekday</v>
      </c>
      <c r="H4554" s="5" t="str">
        <f>TEXT(Table1[[#This Row],[Order_Date]],"mmmm")</f>
        <v>May</v>
      </c>
      <c r="I4554" s="7">
        <f>MONTH(Table1[[#This Row],[Order_Date]])</f>
        <v>5</v>
      </c>
      <c r="J4554" s="7">
        <v>4</v>
      </c>
      <c r="K4554" s="4">
        <v>2716.61</v>
      </c>
      <c r="L4554" s="4">
        <v>5</v>
      </c>
      <c r="M4554" s="4">
        <v>10323.120000000001</v>
      </c>
      <c r="N4554" s="4">
        <f>(Table1[[#This Row],[Quantity]]*Table1[[#This Row],[Unit_Price]])*(1-Table1[[#This Row],[Discount_%]]/100)</f>
        <v>10323.118</v>
      </c>
      <c r="O4554" s="4">
        <v>6805.4</v>
      </c>
      <c r="P4554" s="4">
        <v>3517.72</v>
      </c>
      <c r="Q4554">
        <f>Table1[[#This Row],[Revenue]]-Table1[[#This Row],[Cost]]</f>
        <v>3517.7200000000012</v>
      </c>
      <c r="R4554" s="6">
        <f>Table1[[#This Row],[Profit]]/Table1[[#This Row],[Revenue]]</f>
        <v>0.3407613202210184</v>
      </c>
    </row>
    <row r="4555" spans="1:18" x14ac:dyDescent="0.45">
      <c r="A4555" s="1" t="s">
        <v>8135</v>
      </c>
      <c r="B4555" s="1" t="s">
        <v>8136</v>
      </c>
      <c r="C4555" s="1" t="s">
        <v>12</v>
      </c>
      <c r="D4555" s="1" t="s">
        <v>41</v>
      </c>
      <c r="E4555" s="1" t="s">
        <v>14</v>
      </c>
      <c r="F4555" s="2">
        <v>45519</v>
      </c>
      <c r="G4555" s="1" t="str">
        <f>IF(WEEKDAY(Table1[[#This Row],[Order_Date]],2)&gt;=6,"Weekend","Weekday")</f>
        <v>Weekday</v>
      </c>
      <c r="H4555" s="2" t="str">
        <f>TEXT(Table1[[#This Row],[Order_Date]],"mmmm")</f>
        <v>August</v>
      </c>
      <c r="I4555" s="8">
        <f>MONTH(Table1[[#This Row],[Order_Date]])</f>
        <v>8</v>
      </c>
      <c r="J4555" s="8">
        <v>3</v>
      </c>
      <c r="K4555" s="1">
        <v>4855.05</v>
      </c>
      <c r="L4555" s="1">
        <v>15</v>
      </c>
      <c r="M4555" s="1">
        <v>12380.38</v>
      </c>
      <c r="N4555" s="1">
        <f>(Table1[[#This Row],[Quantity]]*Table1[[#This Row],[Unit_Price]])*(1-Table1[[#This Row],[Discount_%]]/100)</f>
        <v>12380.377500000001</v>
      </c>
      <c r="O4555" s="1">
        <v>7616.35</v>
      </c>
      <c r="P4555" s="1">
        <v>4764.03</v>
      </c>
      <c r="Q4555">
        <f>Table1[[#This Row],[Revenue]]-Table1[[#This Row],[Cost]]</f>
        <v>4764.0299999999988</v>
      </c>
      <c r="R4555" s="6">
        <f>Table1[[#This Row],[Profit]]/Table1[[#This Row],[Revenue]]</f>
        <v>0.38480482828475376</v>
      </c>
    </row>
    <row r="4556" spans="1:18" x14ac:dyDescent="0.45">
      <c r="A4556" s="4" t="s">
        <v>8137</v>
      </c>
      <c r="B4556" s="4" t="s">
        <v>3265</v>
      </c>
      <c r="C4556" s="4" t="s">
        <v>2</v>
      </c>
      <c r="D4556" s="4" t="s">
        <v>65</v>
      </c>
      <c r="E4556" s="4" t="s">
        <v>22</v>
      </c>
      <c r="F4556" s="5">
        <v>45878</v>
      </c>
      <c r="G4556" s="4" t="str">
        <f>IF(WEEKDAY(Table1[[#This Row],[Order_Date]],2)&gt;=6,"Weekend","Weekday")</f>
        <v>Weekend</v>
      </c>
      <c r="H4556" s="5" t="str">
        <f>TEXT(Table1[[#This Row],[Order_Date]],"mmmm")</f>
        <v>August</v>
      </c>
      <c r="I4556" s="7">
        <f>MONTH(Table1[[#This Row],[Order_Date]])</f>
        <v>8</v>
      </c>
      <c r="J4556" s="7">
        <v>2</v>
      </c>
      <c r="K4556" s="4">
        <v>4692.96</v>
      </c>
      <c r="L4556" s="4">
        <v>10</v>
      </c>
      <c r="M4556" s="4">
        <v>8447.33</v>
      </c>
      <c r="N4556" s="4">
        <f>(Table1[[#This Row],[Quantity]]*Table1[[#This Row],[Unit_Price]])*(1-Table1[[#This Row],[Discount_%]]/100)</f>
        <v>8447.3279999999995</v>
      </c>
      <c r="O4556" s="4">
        <v>5417.78</v>
      </c>
      <c r="P4556" s="4">
        <v>3029.55</v>
      </c>
      <c r="Q4556">
        <f>Table1[[#This Row],[Revenue]]-Table1[[#This Row],[Cost]]</f>
        <v>3029.55</v>
      </c>
      <c r="R4556" s="6">
        <f>Table1[[#This Row],[Profit]]/Table1[[#This Row],[Revenue]]</f>
        <v>0.35863994895428497</v>
      </c>
    </row>
    <row r="4557" spans="1:18" x14ac:dyDescent="0.45">
      <c r="A4557" s="1" t="s">
        <v>8138</v>
      </c>
      <c r="B4557" s="1" t="s">
        <v>6830</v>
      </c>
      <c r="C4557" s="1" t="s">
        <v>20</v>
      </c>
      <c r="D4557" s="1" t="s">
        <v>103</v>
      </c>
      <c r="E4557" s="1" t="s">
        <v>14</v>
      </c>
      <c r="F4557" s="2">
        <v>45595</v>
      </c>
      <c r="G4557" s="1" t="str">
        <f>IF(WEEKDAY(Table1[[#This Row],[Order_Date]],2)&gt;=6,"Weekend","Weekday")</f>
        <v>Weekday</v>
      </c>
      <c r="H4557" s="2" t="str">
        <f>TEXT(Table1[[#This Row],[Order_Date]],"mmmm")</f>
        <v>October</v>
      </c>
      <c r="I4557" s="8">
        <f>MONTH(Table1[[#This Row],[Order_Date]])</f>
        <v>10</v>
      </c>
      <c r="J4557" s="8">
        <v>1</v>
      </c>
      <c r="K4557" s="1">
        <v>1296.77</v>
      </c>
      <c r="L4557" s="1">
        <v>5</v>
      </c>
      <c r="M4557" s="1">
        <v>1231.93</v>
      </c>
      <c r="N4557" s="1">
        <f>(Table1[[#This Row],[Quantity]]*Table1[[#This Row],[Unit_Price]])*(1-Table1[[#This Row],[Discount_%]]/100)</f>
        <v>1231.9314999999999</v>
      </c>
      <c r="O4557" s="1">
        <v>1017.45</v>
      </c>
      <c r="P4557" s="1">
        <v>214.48</v>
      </c>
      <c r="Q4557">
        <f>Table1[[#This Row],[Revenue]]-Table1[[#This Row],[Cost]]</f>
        <v>214.48000000000002</v>
      </c>
      <c r="R4557" s="6">
        <f>Table1[[#This Row],[Profit]]/Table1[[#This Row],[Revenue]]</f>
        <v>0.17410080118188531</v>
      </c>
    </row>
    <row r="4558" spans="1:18" x14ac:dyDescent="0.45">
      <c r="A4558" s="4" t="s">
        <v>8139</v>
      </c>
      <c r="B4558" s="4" t="s">
        <v>8140</v>
      </c>
      <c r="C4558" s="4" t="s">
        <v>28</v>
      </c>
      <c r="D4558" s="4" t="s">
        <v>137</v>
      </c>
      <c r="E4558" s="4" t="s">
        <v>4</v>
      </c>
      <c r="F4558" s="5">
        <v>45356</v>
      </c>
      <c r="G4558" s="4" t="str">
        <f>IF(WEEKDAY(Table1[[#This Row],[Order_Date]],2)&gt;=6,"Weekend","Weekday")</f>
        <v>Weekday</v>
      </c>
      <c r="H4558" s="5" t="str">
        <f>TEXT(Table1[[#This Row],[Order_Date]],"mmmm")</f>
        <v>March</v>
      </c>
      <c r="I4558" s="7">
        <f>MONTH(Table1[[#This Row],[Order_Date]])</f>
        <v>3</v>
      </c>
      <c r="J4558" s="7">
        <v>3</v>
      </c>
      <c r="K4558" s="4">
        <v>3315.19</v>
      </c>
      <c r="L4558" s="4">
        <v>10</v>
      </c>
      <c r="M4558" s="4">
        <v>8951.01</v>
      </c>
      <c r="N4558" s="4">
        <f>(Table1[[#This Row],[Quantity]]*Table1[[#This Row],[Unit_Price]])*(1-Table1[[#This Row],[Discount_%]]/100)</f>
        <v>8951.0130000000008</v>
      </c>
      <c r="O4558" s="4">
        <v>7140.86</v>
      </c>
      <c r="P4558" s="4">
        <v>1810.15</v>
      </c>
      <c r="Q4558">
        <f>Table1[[#This Row],[Revenue]]-Table1[[#This Row],[Cost]]</f>
        <v>1810.1500000000005</v>
      </c>
      <c r="R4558" s="6">
        <f>Table1[[#This Row],[Profit]]/Table1[[#This Row],[Revenue]]</f>
        <v>0.20222857532278482</v>
      </c>
    </row>
    <row r="4559" spans="1:18" x14ac:dyDescent="0.45">
      <c r="A4559" s="1" t="s">
        <v>8141</v>
      </c>
      <c r="B4559" s="1" t="s">
        <v>8142</v>
      </c>
      <c r="C4559" s="1" t="s">
        <v>12</v>
      </c>
      <c r="D4559" s="1" t="s">
        <v>41</v>
      </c>
      <c r="E4559" s="1" t="s">
        <v>9</v>
      </c>
      <c r="F4559" s="2">
        <v>45808</v>
      </c>
      <c r="G4559" s="1" t="str">
        <f>IF(WEEKDAY(Table1[[#This Row],[Order_Date]],2)&gt;=6,"Weekend","Weekday")</f>
        <v>Weekend</v>
      </c>
      <c r="H4559" s="2" t="str">
        <f>TEXT(Table1[[#This Row],[Order_Date]],"mmmm")</f>
        <v>May</v>
      </c>
      <c r="I4559" s="8">
        <f>MONTH(Table1[[#This Row],[Order_Date]])</f>
        <v>5</v>
      </c>
      <c r="J4559" s="8">
        <v>2</v>
      </c>
      <c r="K4559" s="1">
        <v>1144.57</v>
      </c>
      <c r="L4559" s="1">
        <v>20</v>
      </c>
      <c r="M4559" s="1">
        <v>1831.31</v>
      </c>
      <c r="N4559" s="1">
        <f>(Table1[[#This Row],[Quantity]]*Table1[[#This Row],[Unit_Price]])*(1-Table1[[#This Row],[Discount_%]]/100)</f>
        <v>1831.3119999999999</v>
      </c>
      <c r="O4559" s="1">
        <v>1384.94</v>
      </c>
      <c r="P4559" s="1">
        <v>446.37</v>
      </c>
      <c r="Q4559">
        <f>Table1[[#This Row],[Revenue]]-Table1[[#This Row],[Cost]]</f>
        <v>446.36999999999989</v>
      </c>
      <c r="R4559" s="6">
        <f>Table1[[#This Row],[Profit]]/Table1[[#This Row],[Revenue]]</f>
        <v>0.24374354969939552</v>
      </c>
    </row>
    <row r="4560" spans="1:18" x14ac:dyDescent="0.45">
      <c r="A4560" s="4" t="s">
        <v>8143</v>
      </c>
      <c r="B4560" s="4" t="s">
        <v>1481</v>
      </c>
      <c r="C4560" s="4" t="s">
        <v>12</v>
      </c>
      <c r="D4560" s="4" t="s">
        <v>13</v>
      </c>
      <c r="E4560" s="4" t="s">
        <v>14</v>
      </c>
      <c r="F4560" s="5">
        <v>45407</v>
      </c>
      <c r="G4560" s="4" t="str">
        <f>IF(WEEKDAY(Table1[[#This Row],[Order_Date]],2)&gt;=6,"Weekend","Weekday")</f>
        <v>Weekday</v>
      </c>
      <c r="H4560" s="5" t="str">
        <f>TEXT(Table1[[#This Row],[Order_Date]],"mmmm")</f>
        <v>April</v>
      </c>
      <c r="I4560" s="7">
        <f>MONTH(Table1[[#This Row],[Order_Date]])</f>
        <v>4</v>
      </c>
      <c r="J4560" s="7">
        <v>2</v>
      </c>
      <c r="K4560" s="4">
        <v>949.96</v>
      </c>
      <c r="L4560" s="4">
        <v>5</v>
      </c>
      <c r="M4560" s="4">
        <v>1804.92</v>
      </c>
      <c r="N4560" s="4">
        <f>(Table1[[#This Row],[Quantity]]*Table1[[#This Row],[Unit_Price]])*(1-Table1[[#This Row],[Discount_%]]/100)</f>
        <v>1804.924</v>
      </c>
      <c r="O4560" s="4">
        <v>1177.3499999999999</v>
      </c>
      <c r="P4560" s="4">
        <v>627.57000000000005</v>
      </c>
      <c r="Q4560">
        <f>Table1[[#This Row],[Revenue]]-Table1[[#This Row],[Cost]]</f>
        <v>627.57000000000016</v>
      </c>
      <c r="R4560" s="6">
        <f>Table1[[#This Row],[Profit]]/Table1[[#This Row],[Revenue]]</f>
        <v>0.3476996210358354</v>
      </c>
    </row>
    <row r="4561" spans="1:18" x14ac:dyDescent="0.45">
      <c r="A4561" s="1" t="s">
        <v>8144</v>
      </c>
      <c r="B4561" s="1" t="s">
        <v>8145</v>
      </c>
      <c r="C4561" s="1" t="s">
        <v>7</v>
      </c>
      <c r="D4561" s="1" t="s">
        <v>46</v>
      </c>
      <c r="E4561" s="1" t="s">
        <v>4</v>
      </c>
      <c r="F4561" s="2">
        <v>45723</v>
      </c>
      <c r="G4561" s="1" t="str">
        <f>IF(WEEKDAY(Table1[[#This Row],[Order_Date]],2)&gt;=6,"Weekend","Weekday")</f>
        <v>Weekday</v>
      </c>
      <c r="H4561" s="2" t="str">
        <f>TEXT(Table1[[#This Row],[Order_Date]],"mmmm")</f>
        <v>March</v>
      </c>
      <c r="I4561" s="8">
        <f>MONTH(Table1[[#This Row],[Order_Date]])</f>
        <v>3</v>
      </c>
      <c r="J4561" s="8">
        <v>1</v>
      </c>
      <c r="K4561" s="1">
        <v>1305.57</v>
      </c>
      <c r="L4561" s="1">
        <v>5</v>
      </c>
      <c r="M4561" s="1">
        <v>1240.29</v>
      </c>
      <c r="N4561" s="1">
        <f>(Table1[[#This Row],[Quantity]]*Table1[[#This Row],[Unit_Price]])*(1-Table1[[#This Row],[Discount_%]]/100)</f>
        <v>1240.2914999999998</v>
      </c>
      <c r="O4561" s="1">
        <v>1016.19</v>
      </c>
      <c r="P4561" s="1">
        <v>224.1</v>
      </c>
      <c r="Q4561">
        <f>Table1[[#This Row],[Revenue]]-Table1[[#This Row],[Cost]]</f>
        <v>224.09999999999991</v>
      </c>
      <c r="R4561" s="6">
        <f>Table1[[#This Row],[Profit]]/Table1[[#This Row],[Revenue]]</f>
        <v>0.18068354981496262</v>
      </c>
    </row>
    <row r="4562" spans="1:18" x14ac:dyDescent="0.45">
      <c r="A4562" s="4" t="s">
        <v>8146</v>
      </c>
      <c r="B4562" s="4" t="s">
        <v>8147</v>
      </c>
      <c r="C4562" s="4" t="s">
        <v>7</v>
      </c>
      <c r="D4562" s="4" t="s">
        <v>46</v>
      </c>
      <c r="E4562" s="4" t="s">
        <v>22</v>
      </c>
      <c r="F4562" s="5">
        <v>45542</v>
      </c>
      <c r="G4562" s="4" t="str">
        <f>IF(WEEKDAY(Table1[[#This Row],[Order_Date]],2)&gt;=6,"Weekend","Weekday")</f>
        <v>Weekend</v>
      </c>
      <c r="H4562" s="5" t="str">
        <f>TEXT(Table1[[#This Row],[Order_Date]],"mmmm")</f>
        <v>September</v>
      </c>
      <c r="I4562" s="7">
        <f>MONTH(Table1[[#This Row],[Order_Date]])</f>
        <v>9</v>
      </c>
      <c r="J4562" s="7">
        <v>2</v>
      </c>
      <c r="K4562" s="4">
        <v>258.61</v>
      </c>
      <c r="L4562" s="4">
        <v>5</v>
      </c>
      <c r="M4562" s="4">
        <v>491.36</v>
      </c>
      <c r="N4562" s="4">
        <f>(Table1[[#This Row],[Quantity]]*Table1[[#This Row],[Unit_Price]])*(1-Table1[[#This Row],[Discount_%]]/100)</f>
        <v>491.35899999999998</v>
      </c>
      <c r="O4562" s="4">
        <v>305.67</v>
      </c>
      <c r="P4562" s="4">
        <v>185.69</v>
      </c>
      <c r="Q4562">
        <f>Table1[[#This Row],[Revenue]]-Table1[[#This Row],[Cost]]</f>
        <v>185.69</v>
      </c>
      <c r="R4562" s="6">
        <f>Table1[[#This Row],[Profit]]/Table1[[#This Row],[Revenue]]</f>
        <v>0.37791028980788016</v>
      </c>
    </row>
    <row r="4563" spans="1:18" x14ac:dyDescent="0.45">
      <c r="A4563" s="1" t="s">
        <v>8148</v>
      </c>
      <c r="B4563" s="1" t="s">
        <v>8149</v>
      </c>
      <c r="C4563" s="1" t="s">
        <v>20</v>
      </c>
      <c r="D4563" s="1" t="s">
        <v>103</v>
      </c>
      <c r="E4563" s="1" t="s">
        <v>22</v>
      </c>
      <c r="F4563" s="2">
        <v>45428</v>
      </c>
      <c r="G4563" s="1" t="str">
        <f>IF(WEEKDAY(Table1[[#This Row],[Order_Date]],2)&gt;=6,"Weekend","Weekday")</f>
        <v>Weekday</v>
      </c>
      <c r="H4563" s="2" t="str">
        <f>TEXT(Table1[[#This Row],[Order_Date]],"mmmm")</f>
        <v>May</v>
      </c>
      <c r="I4563" s="8">
        <f>MONTH(Table1[[#This Row],[Order_Date]])</f>
        <v>5</v>
      </c>
      <c r="J4563" s="8">
        <v>4</v>
      </c>
      <c r="K4563" s="1">
        <v>3291.02</v>
      </c>
      <c r="L4563" s="1">
        <v>0</v>
      </c>
      <c r="M4563" s="1">
        <v>13164.08</v>
      </c>
      <c r="N4563" s="1">
        <f>(Table1[[#This Row],[Quantity]]*Table1[[#This Row],[Unit_Price]])*(1-Table1[[#This Row],[Discount_%]]/100)</f>
        <v>13164.08</v>
      </c>
      <c r="O4563" s="1">
        <v>11050.4</v>
      </c>
      <c r="P4563" s="1">
        <v>2113.6799999999998</v>
      </c>
      <c r="Q4563">
        <f>Table1[[#This Row],[Revenue]]-Table1[[#This Row],[Cost]]</f>
        <v>2113.6800000000003</v>
      </c>
      <c r="R4563" s="6">
        <f>Table1[[#This Row],[Profit]]/Table1[[#This Row],[Revenue]]</f>
        <v>0.16056420197993326</v>
      </c>
    </row>
    <row r="4564" spans="1:18" x14ac:dyDescent="0.45">
      <c r="A4564" s="4" t="s">
        <v>8150</v>
      </c>
      <c r="B4564" s="4" t="s">
        <v>6966</v>
      </c>
      <c r="C4564" s="4" t="s">
        <v>7</v>
      </c>
      <c r="D4564" s="4" t="s">
        <v>71</v>
      </c>
      <c r="E4564" s="4" t="s">
        <v>4</v>
      </c>
      <c r="F4564" s="5">
        <v>45575</v>
      </c>
      <c r="G4564" s="4" t="str">
        <f>IF(WEEKDAY(Table1[[#This Row],[Order_Date]],2)&gt;=6,"Weekend","Weekday")</f>
        <v>Weekday</v>
      </c>
      <c r="H4564" s="5" t="str">
        <f>TEXT(Table1[[#This Row],[Order_Date]],"mmmm")</f>
        <v>October</v>
      </c>
      <c r="I4564" s="7">
        <f>MONTH(Table1[[#This Row],[Order_Date]])</f>
        <v>10</v>
      </c>
      <c r="J4564" s="7">
        <v>4</v>
      </c>
      <c r="K4564" s="4">
        <v>1142.1199999999999</v>
      </c>
      <c r="L4564" s="4">
        <v>10</v>
      </c>
      <c r="M4564" s="4">
        <v>4111.63</v>
      </c>
      <c r="N4564" s="4">
        <f>(Table1[[#This Row],[Quantity]]*Table1[[#This Row],[Unit_Price]])*(1-Table1[[#This Row],[Discount_%]]/100)</f>
        <v>4111.6319999999996</v>
      </c>
      <c r="O4564" s="4">
        <v>3044.64</v>
      </c>
      <c r="P4564" s="4">
        <v>1066.99</v>
      </c>
      <c r="Q4564">
        <f>Table1[[#This Row],[Revenue]]-Table1[[#This Row],[Cost]]</f>
        <v>1066.9900000000002</v>
      </c>
      <c r="R4564" s="6">
        <f>Table1[[#This Row],[Profit]]/Table1[[#This Row],[Revenue]]</f>
        <v>0.25950535432419747</v>
      </c>
    </row>
    <row r="4565" spans="1:18" x14ac:dyDescent="0.45">
      <c r="A4565" s="1" t="s">
        <v>8151</v>
      </c>
      <c r="B4565" s="1" t="s">
        <v>8152</v>
      </c>
      <c r="C4565" s="1" t="s">
        <v>28</v>
      </c>
      <c r="D4565" s="1" t="s">
        <v>137</v>
      </c>
      <c r="E4565" s="1" t="s">
        <v>22</v>
      </c>
      <c r="F4565" s="2">
        <v>45644</v>
      </c>
      <c r="G4565" s="1" t="str">
        <f>IF(WEEKDAY(Table1[[#This Row],[Order_Date]],2)&gt;=6,"Weekend","Weekday")</f>
        <v>Weekday</v>
      </c>
      <c r="H4565" s="2" t="str">
        <f>TEXT(Table1[[#This Row],[Order_Date]],"mmmm")</f>
        <v>December</v>
      </c>
      <c r="I4565" s="8">
        <f>MONTH(Table1[[#This Row],[Order_Date]])</f>
        <v>12</v>
      </c>
      <c r="J4565" s="8">
        <v>2</v>
      </c>
      <c r="K4565" s="1">
        <v>2996.02</v>
      </c>
      <c r="L4565" s="1">
        <v>15</v>
      </c>
      <c r="M4565" s="1">
        <v>5093.2299999999996</v>
      </c>
      <c r="N4565" s="1">
        <f>(Table1[[#This Row],[Quantity]]*Table1[[#This Row],[Unit_Price]])*(1-Table1[[#This Row],[Discount_%]]/100)</f>
        <v>5093.2339999999995</v>
      </c>
      <c r="O4565" s="1">
        <v>3498.46</v>
      </c>
      <c r="P4565" s="1">
        <v>1594.77</v>
      </c>
      <c r="Q4565">
        <f>Table1[[#This Row],[Revenue]]-Table1[[#This Row],[Cost]]</f>
        <v>1594.7699999999995</v>
      </c>
      <c r="R4565" s="6">
        <f>Table1[[#This Row],[Profit]]/Table1[[#This Row],[Revenue]]</f>
        <v>0.3131156456708219</v>
      </c>
    </row>
    <row r="4566" spans="1:18" x14ac:dyDescent="0.45">
      <c r="A4566" s="4" t="s">
        <v>8153</v>
      </c>
      <c r="B4566" s="4" t="s">
        <v>217</v>
      </c>
      <c r="C4566" s="4" t="s">
        <v>20</v>
      </c>
      <c r="D4566" s="4" t="s">
        <v>57</v>
      </c>
      <c r="E4566" s="4" t="s">
        <v>22</v>
      </c>
      <c r="F4566" s="5">
        <v>45641</v>
      </c>
      <c r="G4566" s="4" t="str">
        <f>IF(WEEKDAY(Table1[[#This Row],[Order_Date]],2)&gt;=6,"Weekend","Weekday")</f>
        <v>Weekend</v>
      </c>
      <c r="H4566" s="5" t="str">
        <f>TEXT(Table1[[#This Row],[Order_Date]],"mmmm")</f>
        <v>December</v>
      </c>
      <c r="I4566" s="7">
        <f>MONTH(Table1[[#This Row],[Order_Date]])</f>
        <v>12</v>
      </c>
      <c r="J4566" s="7">
        <v>4</v>
      </c>
      <c r="K4566" s="4">
        <v>3352.75</v>
      </c>
      <c r="L4566" s="4">
        <v>15</v>
      </c>
      <c r="M4566" s="4">
        <v>11399.35</v>
      </c>
      <c r="N4566" s="4">
        <f>(Table1[[#This Row],[Quantity]]*Table1[[#This Row],[Unit_Price]])*(1-Table1[[#This Row],[Discount_%]]/100)</f>
        <v>11399.35</v>
      </c>
      <c r="O4566" s="4">
        <v>8330.81</v>
      </c>
      <c r="P4566" s="4">
        <v>3068.54</v>
      </c>
      <c r="Q4566">
        <f>Table1[[#This Row],[Revenue]]-Table1[[#This Row],[Cost]]</f>
        <v>3068.5400000000009</v>
      </c>
      <c r="R4566" s="6">
        <f>Table1[[#This Row],[Profit]]/Table1[[#This Row],[Revenue]]</f>
        <v>0.26918552373600246</v>
      </c>
    </row>
    <row r="4567" spans="1:18" x14ac:dyDescent="0.45">
      <c r="A4567" s="1" t="s">
        <v>8154</v>
      </c>
      <c r="B4567" s="1" t="s">
        <v>8155</v>
      </c>
      <c r="C4567" s="1" t="s">
        <v>20</v>
      </c>
      <c r="D4567" s="1" t="s">
        <v>57</v>
      </c>
      <c r="E4567" s="1" t="s">
        <v>14</v>
      </c>
      <c r="F4567" s="2">
        <v>45884</v>
      </c>
      <c r="G4567" s="1" t="str">
        <f>IF(WEEKDAY(Table1[[#This Row],[Order_Date]],2)&gt;=6,"Weekend","Weekday")</f>
        <v>Weekday</v>
      </c>
      <c r="H4567" s="2" t="str">
        <f>TEXT(Table1[[#This Row],[Order_Date]],"mmmm")</f>
        <v>August</v>
      </c>
      <c r="I4567" s="8">
        <f>MONTH(Table1[[#This Row],[Order_Date]])</f>
        <v>8</v>
      </c>
      <c r="J4567" s="8">
        <v>1</v>
      </c>
      <c r="K4567" s="1">
        <v>1572.01</v>
      </c>
      <c r="L4567" s="1">
        <v>0</v>
      </c>
      <c r="M4567" s="1">
        <v>1572.01</v>
      </c>
      <c r="N4567" s="1">
        <f>(Table1[[#This Row],[Quantity]]*Table1[[#This Row],[Unit_Price]])*(1-Table1[[#This Row],[Discount_%]]/100)</f>
        <v>1572.01</v>
      </c>
      <c r="O4567" s="1">
        <v>1263.69</v>
      </c>
      <c r="P4567" s="1">
        <v>308.32</v>
      </c>
      <c r="Q4567">
        <f>Table1[[#This Row],[Revenue]]-Table1[[#This Row],[Cost]]</f>
        <v>308.31999999999994</v>
      </c>
      <c r="R4567" s="6">
        <f>Table1[[#This Row],[Profit]]/Table1[[#This Row],[Revenue]]</f>
        <v>0.19613106786852499</v>
      </c>
    </row>
    <row r="4568" spans="1:18" x14ac:dyDescent="0.45">
      <c r="A4568" s="4" t="s">
        <v>8156</v>
      </c>
      <c r="B4568" s="4" t="s">
        <v>8157</v>
      </c>
      <c r="C4568" s="4" t="s">
        <v>20</v>
      </c>
      <c r="D4568" s="4" t="s">
        <v>57</v>
      </c>
      <c r="E4568" s="4" t="s">
        <v>9</v>
      </c>
      <c r="F4568" s="5">
        <v>45336</v>
      </c>
      <c r="G4568" s="4" t="str">
        <f>IF(WEEKDAY(Table1[[#This Row],[Order_Date]],2)&gt;=6,"Weekend","Weekday")</f>
        <v>Weekday</v>
      </c>
      <c r="H4568" s="5" t="str">
        <f>TEXT(Table1[[#This Row],[Order_Date]],"mmmm")</f>
        <v>February</v>
      </c>
      <c r="I4568" s="7">
        <f>MONTH(Table1[[#This Row],[Order_Date]])</f>
        <v>2</v>
      </c>
      <c r="J4568" s="7">
        <v>3</v>
      </c>
      <c r="K4568" s="4">
        <v>573.82000000000005</v>
      </c>
      <c r="L4568" s="4">
        <v>15</v>
      </c>
      <c r="M4568" s="4">
        <v>1463.24</v>
      </c>
      <c r="N4568" s="4">
        <f>(Table1[[#This Row],[Quantity]]*Table1[[#This Row],[Unit_Price]])*(1-Table1[[#This Row],[Discount_%]]/100)</f>
        <v>1463.241</v>
      </c>
      <c r="O4568" s="4">
        <v>1235.67</v>
      </c>
      <c r="P4568" s="4">
        <v>227.57</v>
      </c>
      <c r="Q4568">
        <f>Table1[[#This Row],[Revenue]]-Table1[[#This Row],[Cost]]</f>
        <v>227.56999999999994</v>
      </c>
      <c r="R4568" s="6">
        <f>Table1[[#This Row],[Profit]]/Table1[[#This Row],[Revenue]]</f>
        <v>0.1555247259506301</v>
      </c>
    </row>
    <row r="4569" spans="1:18" x14ac:dyDescent="0.45">
      <c r="A4569" s="1" t="s">
        <v>8158</v>
      </c>
      <c r="B4569" s="1" t="s">
        <v>8159</v>
      </c>
      <c r="C4569" s="1" t="s">
        <v>7</v>
      </c>
      <c r="D4569" s="1" t="s">
        <v>134</v>
      </c>
      <c r="E4569" s="1" t="s">
        <v>22</v>
      </c>
      <c r="F4569" s="2">
        <v>45896</v>
      </c>
      <c r="G4569" s="1" t="str">
        <f>IF(WEEKDAY(Table1[[#This Row],[Order_Date]],2)&gt;=6,"Weekend","Weekday")</f>
        <v>Weekday</v>
      </c>
      <c r="H4569" s="2" t="str">
        <f>TEXT(Table1[[#This Row],[Order_Date]],"mmmm")</f>
        <v>August</v>
      </c>
      <c r="I4569" s="8">
        <f>MONTH(Table1[[#This Row],[Order_Date]])</f>
        <v>8</v>
      </c>
      <c r="J4569" s="8">
        <v>2</v>
      </c>
      <c r="K4569" s="1">
        <v>3386.91</v>
      </c>
      <c r="L4569" s="1">
        <v>5</v>
      </c>
      <c r="M4569" s="1">
        <v>6435.13</v>
      </c>
      <c r="N4569" s="1">
        <f>(Table1[[#This Row],[Quantity]]*Table1[[#This Row],[Unit_Price]])*(1-Table1[[#This Row],[Discount_%]]/100)</f>
        <v>6435.128999999999</v>
      </c>
      <c r="O4569" s="1">
        <v>4444.12</v>
      </c>
      <c r="P4569" s="1">
        <v>1991.01</v>
      </c>
      <c r="Q4569">
        <f>Table1[[#This Row],[Revenue]]-Table1[[#This Row],[Cost]]</f>
        <v>1991.0100000000002</v>
      </c>
      <c r="R4569" s="6">
        <f>Table1[[#This Row],[Profit]]/Table1[[#This Row],[Revenue]]</f>
        <v>0.30939701295855715</v>
      </c>
    </row>
    <row r="4570" spans="1:18" x14ac:dyDescent="0.45">
      <c r="A4570" s="4" t="s">
        <v>8160</v>
      </c>
      <c r="B4570" s="4" t="s">
        <v>6252</v>
      </c>
      <c r="C4570" s="4" t="s">
        <v>28</v>
      </c>
      <c r="D4570" s="4" t="s">
        <v>100</v>
      </c>
      <c r="E4570" s="4" t="s">
        <v>22</v>
      </c>
      <c r="F4570" s="5">
        <v>45815</v>
      </c>
      <c r="G4570" s="4" t="str">
        <f>IF(WEEKDAY(Table1[[#This Row],[Order_Date]],2)&gt;=6,"Weekend","Weekday")</f>
        <v>Weekend</v>
      </c>
      <c r="H4570" s="5" t="str">
        <f>TEXT(Table1[[#This Row],[Order_Date]],"mmmm")</f>
        <v>June</v>
      </c>
      <c r="I4570" s="7">
        <f>MONTH(Table1[[#This Row],[Order_Date]])</f>
        <v>6</v>
      </c>
      <c r="J4570" s="7">
        <v>4</v>
      </c>
      <c r="K4570" s="4">
        <v>1997.22</v>
      </c>
      <c r="L4570" s="4">
        <v>20</v>
      </c>
      <c r="M4570" s="4">
        <v>6391.1</v>
      </c>
      <c r="N4570" s="4">
        <f>(Table1[[#This Row],[Quantity]]*Table1[[#This Row],[Unit_Price]])*(1-Table1[[#This Row],[Discount_%]]/100)</f>
        <v>6391.1040000000003</v>
      </c>
      <c r="O4570" s="4">
        <v>4884.3999999999996</v>
      </c>
      <c r="P4570" s="4">
        <v>1506.7</v>
      </c>
      <c r="Q4570">
        <f>Table1[[#This Row],[Revenue]]-Table1[[#This Row],[Cost]]</f>
        <v>1506.7000000000007</v>
      </c>
      <c r="R4570" s="6">
        <f>Table1[[#This Row],[Profit]]/Table1[[#This Row],[Revenue]]</f>
        <v>0.23574971444665238</v>
      </c>
    </row>
    <row r="4571" spans="1:18" x14ac:dyDescent="0.45">
      <c r="A4571" s="1" t="s">
        <v>8161</v>
      </c>
      <c r="B4571" s="1" t="s">
        <v>1684</v>
      </c>
      <c r="C4571" s="1" t="s">
        <v>28</v>
      </c>
      <c r="D4571" s="1" t="s">
        <v>35</v>
      </c>
      <c r="E4571" s="1" t="s">
        <v>22</v>
      </c>
      <c r="F4571" s="2">
        <v>45948</v>
      </c>
      <c r="G4571" s="1" t="str">
        <f>IF(WEEKDAY(Table1[[#This Row],[Order_Date]],2)&gt;=6,"Weekend","Weekday")</f>
        <v>Weekend</v>
      </c>
      <c r="H4571" s="2" t="str">
        <f>TEXT(Table1[[#This Row],[Order_Date]],"mmmm")</f>
        <v>October</v>
      </c>
      <c r="I4571" s="8">
        <f>MONTH(Table1[[#This Row],[Order_Date]])</f>
        <v>10</v>
      </c>
      <c r="J4571" s="8">
        <v>2</v>
      </c>
      <c r="K4571" s="1">
        <v>1031.6199999999999</v>
      </c>
      <c r="L4571" s="1">
        <v>10</v>
      </c>
      <c r="M4571" s="1">
        <v>1856.92</v>
      </c>
      <c r="N4571" s="1">
        <f>(Table1[[#This Row],[Quantity]]*Table1[[#This Row],[Unit_Price]])*(1-Table1[[#This Row],[Discount_%]]/100)</f>
        <v>1856.9159999999999</v>
      </c>
      <c r="O4571" s="1">
        <v>1268.55</v>
      </c>
      <c r="P4571" s="1">
        <v>588.37</v>
      </c>
      <c r="Q4571">
        <f>Table1[[#This Row],[Revenue]]-Table1[[#This Row],[Cost]]</f>
        <v>588.37000000000012</v>
      </c>
      <c r="R4571" s="6">
        <f>Table1[[#This Row],[Profit]]/Table1[[#This Row],[Revenue]]</f>
        <v>0.31685263770113953</v>
      </c>
    </row>
    <row r="4572" spans="1:18" x14ac:dyDescent="0.45">
      <c r="A4572" s="4" t="s">
        <v>8162</v>
      </c>
      <c r="B4572" s="4" t="s">
        <v>8163</v>
      </c>
      <c r="C4572" s="4" t="s">
        <v>7</v>
      </c>
      <c r="D4572" s="4" t="s">
        <v>134</v>
      </c>
      <c r="E4572" s="4" t="s">
        <v>22</v>
      </c>
      <c r="F4572" s="5">
        <v>45351</v>
      </c>
      <c r="G4572" s="4" t="str">
        <f>IF(WEEKDAY(Table1[[#This Row],[Order_Date]],2)&gt;=6,"Weekend","Weekday")</f>
        <v>Weekday</v>
      </c>
      <c r="H4572" s="5" t="str">
        <f>TEXT(Table1[[#This Row],[Order_Date]],"mmmm")</f>
        <v>February</v>
      </c>
      <c r="I4572" s="7">
        <f>MONTH(Table1[[#This Row],[Order_Date]])</f>
        <v>2</v>
      </c>
      <c r="J4572" s="7">
        <v>2</v>
      </c>
      <c r="K4572" s="4">
        <v>4283.4399999999996</v>
      </c>
      <c r="L4572" s="4">
        <v>10</v>
      </c>
      <c r="M4572" s="4">
        <v>7710.19</v>
      </c>
      <c r="N4572" s="4">
        <f>(Table1[[#This Row],[Quantity]]*Table1[[#This Row],[Unit_Price]])*(1-Table1[[#This Row],[Discount_%]]/100)</f>
        <v>7710.1919999999991</v>
      </c>
      <c r="O4572" s="4">
        <v>6173.22</v>
      </c>
      <c r="P4572" s="4">
        <v>1536.97</v>
      </c>
      <c r="Q4572">
        <f>Table1[[#This Row],[Revenue]]-Table1[[#This Row],[Cost]]</f>
        <v>1536.9699999999993</v>
      </c>
      <c r="R4572" s="6">
        <f>Table1[[#This Row],[Profit]]/Table1[[#This Row],[Revenue]]</f>
        <v>0.199342688053083</v>
      </c>
    </row>
    <row r="4573" spans="1:18" x14ac:dyDescent="0.45">
      <c r="A4573" s="1" t="s">
        <v>8164</v>
      </c>
      <c r="B4573" s="1" t="s">
        <v>8165</v>
      </c>
      <c r="C4573" s="1" t="s">
        <v>2</v>
      </c>
      <c r="D4573" s="1" t="s">
        <v>17</v>
      </c>
      <c r="E4573" s="1" t="s">
        <v>4</v>
      </c>
      <c r="F4573" s="2">
        <v>45600</v>
      </c>
      <c r="G4573" s="1" t="str">
        <f>IF(WEEKDAY(Table1[[#This Row],[Order_Date]],2)&gt;=6,"Weekend","Weekday")</f>
        <v>Weekday</v>
      </c>
      <c r="H4573" s="2" t="str">
        <f>TEXT(Table1[[#This Row],[Order_Date]],"mmmm")</f>
        <v>November</v>
      </c>
      <c r="I4573" s="8">
        <f>MONTH(Table1[[#This Row],[Order_Date]])</f>
        <v>11</v>
      </c>
      <c r="J4573" s="8">
        <v>2</v>
      </c>
      <c r="K4573" s="1">
        <v>2777.21</v>
      </c>
      <c r="L4573" s="1">
        <v>15</v>
      </c>
      <c r="M4573" s="1">
        <v>4721.26</v>
      </c>
      <c r="N4573" s="1">
        <f>(Table1[[#This Row],[Quantity]]*Table1[[#This Row],[Unit_Price]])*(1-Table1[[#This Row],[Discount_%]]/100)</f>
        <v>4721.2569999999996</v>
      </c>
      <c r="O4573" s="1">
        <v>3818.24</v>
      </c>
      <c r="P4573" s="1">
        <v>903.02</v>
      </c>
      <c r="Q4573">
        <f>Table1[[#This Row],[Revenue]]-Table1[[#This Row],[Cost]]</f>
        <v>903.02000000000044</v>
      </c>
      <c r="R4573" s="6">
        <f>Table1[[#This Row],[Profit]]/Table1[[#This Row],[Revenue]]</f>
        <v>0.19126673811651973</v>
      </c>
    </row>
    <row r="4574" spans="1:18" x14ac:dyDescent="0.45">
      <c r="A4574" s="4" t="s">
        <v>8166</v>
      </c>
      <c r="B4574" s="4" t="s">
        <v>8167</v>
      </c>
      <c r="C4574" s="4" t="s">
        <v>28</v>
      </c>
      <c r="D4574" s="4" t="s">
        <v>35</v>
      </c>
      <c r="E4574" s="4" t="s">
        <v>4</v>
      </c>
      <c r="F4574" s="5">
        <v>45436</v>
      </c>
      <c r="G4574" s="4" t="str">
        <f>IF(WEEKDAY(Table1[[#This Row],[Order_Date]],2)&gt;=6,"Weekend","Weekday")</f>
        <v>Weekday</v>
      </c>
      <c r="H4574" s="5" t="str">
        <f>TEXT(Table1[[#This Row],[Order_Date]],"mmmm")</f>
        <v>May</v>
      </c>
      <c r="I4574" s="7">
        <f>MONTH(Table1[[#This Row],[Order_Date]])</f>
        <v>5</v>
      </c>
      <c r="J4574" s="7">
        <v>1</v>
      </c>
      <c r="K4574" s="4">
        <v>4179.99</v>
      </c>
      <c r="L4574" s="4">
        <v>0</v>
      </c>
      <c r="M4574" s="4">
        <v>4179.99</v>
      </c>
      <c r="N4574" s="4">
        <f>(Table1[[#This Row],[Quantity]]*Table1[[#This Row],[Unit_Price]])*(1-Table1[[#This Row],[Discount_%]]/100)</f>
        <v>4179.99</v>
      </c>
      <c r="O4574" s="4">
        <v>3327.92</v>
      </c>
      <c r="P4574" s="4">
        <v>852.07</v>
      </c>
      <c r="Q4574">
        <f>Table1[[#This Row],[Revenue]]-Table1[[#This Row],[Cost]]</f>
        <v>852.06999999999971</v>
      </c>
      <c r="R4574" s="6">
        <f>Table1[[#This Row],[Profit]]/Table1[[#This Row],[Revenue]]</f>
        <v>0.20384498527508441</v>
      </c>
    </row>
    <row r="4575" spans="1:18" x14ac:dyDescent="0.45">
      <c r="A4575" s="1" t="s">
        <v>8168</v>
      </c>
      <c r="B4575" s="1" t="s">
        <v>8169</v>
      </c>
      <c r="C4575" s="1" t="s">
        <v>12</v>
      </c>
      <c r="D4575" s="1" t="s">
        <v>38</v>
      </c>
      <c r="E4575" s="1" t="s">
        <v>22</v>
      </c>
      <c r="F4575" s="2">
        <v>45378</v>
      </c>
      <c r="G4575" s="1" t="str">
        <f>IF(WEEKDAY(Table1[[#This Row],[Order_Date]],2)&gt;=6,"Weekend","Weekday")</f>
        <v>Weekday</v>
      </c>
      <c r="H4575" s="2" t="str">
        <f>TEXT(Table1[[#This Row],[Order_Date]],"mmmm")</f>
        <v>March</v>
      </c>
      <c r="I4575" s="8">
        <f>MONTH(Table1[[#This Row],[Order_Date]])</f>
        <v>3</v>
      </c>
      <c r="J4575" s="8">
        <v>2</v>
      </c>
      <c r="K4575" s="1">
        <v>2760.42</v>
      </c>
      <c r="L4575" s="1">
        <v>0</v>
      </c>
      <c r="M4575" s="1">
        <v>5520.84</v>
      </c>
      <c r="N4575" s="1">
        <f>(Table1[[#This Row],[Quantity]]*Table1[[#This Row],[Unit_Price]])*(1-Table1[[#This Row],[Discount_%]]/100)</f>
        <v>5520.84</v>
      </c>
      <c r="O4575" s="1">
        <v>4302.97</v>
      </c>
      <c r="P4575" s="1">
        <v>1217.8699999999999</v>
      </c>
      <c r="Q4575">
        <f>Table1[[#This Row],[Revenue]]-Table1[[#This Row],[Cost]]</f>
        <v>1217.8699999999999</v>
      </c>
      <c r="R4575" s="6">
        <f>Table1[[#This Row],[Profit]]/Table1[[#This Row],[Revenue]]</f>
        <v>0.22059505437578336</v>
      </c>
    </row>
    <row r="4576" spans="1:18" x14ac:dyDescent="0.45">
      <c r="A4576" s="4" t="s">
        <v>8170</v>
      </c>
      <c r="B4576" s="4" t="s">
        <v>5740</v>
      </c>
      <c r="C4576" s="4" t="s">
        <v>7</v>
      </c>
      <c r="D4576" s="4" t="s">
        <v>8</v>
      </c>
      <c r="E4576" s="4" t="s">
        <v>22</v>
      </c>
      <c r="F4576" s="5">
        <v>45679</v>
      </c>
      <c r="G4576" s="4" t="str">
        <f>IF(WEEKDAY(Table1[[#This Row],[Order_Date]],2)&gt;=6,"Weekend","Weekday")</f>
        <v>Weekday</v>
      </c>
      <c r="H4576" s="5" t="str">
        <f>TEXT(Table1[[#This Row],[Order_Date]],"mmmm")</f>
        <v>January</v>
      </c>
      <c r="I4576" s="7">
        <f>MONTH(Table1[[#This Row],[Order_Date]])</f>
        <v>1</v>
      </c>
      <c r="J4576" s="7">
        <v>2</v>
      </c>
      <c r="K4576" s="4">
        <v>1963.69</v>
      </c>
      <c r="L4576" s="4">
        <v>20</v>
      </c>
      <c r="M4576" s="4">
        <v>3141.9</v>
      </c>
      <c r="N4576" s="4">
        <f>(Table1[[#This Row],[Quantity]]*Table1[[#This Row],[Unit_Price]])*(1-Table1[[#This Row],[Discount_%]]/100)</f>
        <v>3141.9040000000005</v>
      </c>
      <c r="O4576" s="4">
        <v>2030.16</v>
      </c>
      <c r="P4576" s="4">
        <v>1111.74</v>
      </c>
      <c r="Q4576">
        <f>Table1[[#This Row],[Revenue]]-Table1[[#This Row],[Cost]]</f>
        <v>1111.74</v>
      </c>
      <c r="R4576" s="6">
        <f>Table1[[#This Row],[Profit]]/Table1[[#This Row],[Revenue]]</f>
        <v>0.35384321588847512</v>
      </c>
    </row>
    <row r="4577" spans="1:18" x14ac:dyDescent="0.45">
      <c r="A4577" s="1" t="s">
        <v>8171</v>
      </c>
      <c r="B4577" s="1" t="s">
        <v>298</v>
      </c>
      <c r="C4577" s="1" t="s">
        <v>2</v>
      </c>
      <c r="D4577" s="1" t="s">
        <v>68</v>
      </c>
      <c r="E4577" s="1" t="s">
        <v>22</v>
      </c>
      <c r="F4577" s="2">
        <v>45495</v>
      </c>
      <c r="G4577" s="1" t="str">
        <f>IF(WEEKDAY(Table1[[#This Row],[Order_Date]],2)&gt;=6,"Weekend","Weekday")</f>
        <v>Weekday</v>
      </c>
      <c r="H4577" s="2" t="str">
        <f>TEXT(Table1[[#This Row],[Order_Date]],"mmmm")</f>
        <v>July</v>
      </c>
      <c r="I4577" s="8">
        <f>MONTH(Table1[[#This Row],[Order_Date]])</f>
        <v>7</v>
      </c>
      <c r="J4577" s="8">
        <v>4</v>
      </c>
      <c r="K4577" s="1">
        <v>3507.61</v>
      </c>
      <c r="L4577" s="1">
        <v>15</v>
      </c>
      <c r="M4577" s="1">
        <v>11925.87</v>
      </c>
      <c r="N4577" s="1">
        <f>(Table1[[#This Row],[Quantity]]*Table1[[#This Row],[Unit_Price]])*(1-Table1[[#This Row],[Discount_%]]/100)</f>
        <v>11925.874</v>
      </c>
      <c r="O4577" s="1">
        <v>7695.8</v>
      </c>
      <c r="P4577" s="1">
        <v>4230.07</v>
      </c>
      <c r="Q4577">
        <f>Table1[[#This Row],[Revenue]]-Table1[[#This Row],[Cost]]</f>
        <v>4230.0700000000006</v>
      </c>
      <c r="R4577" s="6">
        <f>Table1[[#This Row],[Profit]]/Table1[[#This Row],[Revenue]]</f>
        <v>0.35469697388953592</v>
      </c>
    </row>
    <row r="4578" spans="1:18" x14ac:dyDescent="0.45">
      <c r="A4578" s="4" t="s">
        <v>8172</v>
      </c>
      <c r="B4578" s="4" t="s">
        <v>8173</v>
      </c>
      <c r="C4578" s="4" t="s">
        <v>20</v>
      </c>
      <c r="D4578" s="4" t="s">
        <v>21</v>
      </c>
      <c r="E4578" s="4" t="s">
        <v>14</v>
      </c>
      <c r="F4578" s="5">
        <v>45904</v>
      </c>
      <c r="G4578" s="4" t="str">
        <f>IF(WEEKDAY(Table1[[#This Row],[Order_Date]],2)&gt;=6,"Weekend","Weekday")</f>
        <v>Weekday</v>
      </c>
      <c r="H4578" s="5" t="str">
        <f>TEXT(Table1[[#This Row],[Order_Date]],"mmmm")</f>
        <v>September</v>
      </c>
      <c r="I4578" s="7">
        <f>MONTH(Table1[[#This Row],[Order_Date]])</f>
        <v>9</v>
      </c>
      <c r="J4578" s="7">
        <v>1</v>
      </c>
      <c r="K4578" s="4">
        <v>1496.16</v>
      </c>
      <c r="L4578" s="4">
        <v>20</v>
      </c>
      <c r="M4578" s="4">
        <v>1196.93</v>
      </c>
      <c r="N4578" s="4">
        <f>(Table1[[#This Row],[Quantity]]*Table1[[#This Row],[Unit_Price]])*(1-Table1[[#This Row],[Discount_%]]/100)</f>
        <v>1196.9280000000001</v>
      </c>
      <c r="O4578" s="4">
        <v>911.82</v>
      </c>
      <c r="P4578" s="4">
        <v>285.11</v>
      </c>
      <c r="Q4578">
        <f>Table1[[#This Row],[Revenue]]-Table1[[#This Row],[Cost]]</f>
        <v>285.11</v>
      </c>
      <c r="R4578" s="6">
        <f>Table1[[#This Row],[Profit]]/Table1[[#This Row],[Revenue]]</f>
        <v>0.2382010643897304</v>
      </c>
    </row>
    <row r="4579" spans="1:18" x14ac:dyDescent="0.45">
      <c r="A4579" s="1" t="s">
        <v>8174</v>
      </c>
      <c r="B4579" s="1" t="s">
        <v>2184</v>
      </c>
      <c r="C4579" s="1" t="s">
        <v>28</v>
      </c>
      <c r="D4579" s="1" t="s">
        <v>85</v>
      </c>
      <c r="E4579" s="1" t="s">
        <v>9</v>
      </c>
      <c r="F4579" s="2">
        <v>45369</v>
      </c>
      <c r="G4579" s="1" t="str">
        <f>IF(WEEKDAY(Table1[[#This Row],[Order_Date]],2)&gt;=6,"Weekend","Weekday")</f>
        <v>Weekday</v>
      </c>
      <c r="H4579" s="2" t="str">
        <f>TEXT(Table1[[#This Row],[Order_Date]],"mmmm")</f>
        <v>March</v>
      </c>
      <c r="I4579" s="8">
        <f>MONTH(Table1[[#This Row],[Order_Date]])</f>
        <v>3</v>
      </c>
      <c r="J4579" s="8">
        <v>4</v>
      </c>
      <c r="K4579" s="1">
        <v>252.43</v>
      </c>
      <c r="L4579" s="1">
        <v>0</v>
      </c>
      <c r="M4579" s="1">
        <v>1009.72</v>
      </c>
      <c r="N4579" s="1">
        <f>(Table1[[#This Row],[Quantity]]*Table1[[#This Row],[Unit_Price]])*(1-Table1[[#This Row],[Discount_%]]/100)</f>
        <v>1009.72</v>
      </c>
      <c r="O4579" s="1">
        <v>735.4</v>
      </c>
      <c r="P4579" s="1">
        <v>274.32</v>
      </c>
      <c r="Q4579">
        <f>Table1[[#This Row],[Revenue]]-Table1[[#This Row],[Cost]]</f>
        <v>274.32000000000005</v>
      </c>
      <c r="R4579" s="6">
        <f>Table1[[#This Row],[Profit]]/Table1[[#This Row],[Revenue]]</f>
        <v>0.27167927742344411</v>
      </c>
    </row>
    <row r="4580" spans="1:18" x14ac:dyDescent="0.45">
      <c r="A4580" s="4" t="s">
        <v>8175</v>
      </c>
      <c r="B4580" s="4" t="s">
        <v>381</v>
      </c>
      <c r="C4580" s="4" t="s">
        <v>2</v>
      </c>
      <c r="D4580" s="4" t="s">
        <v>17</v>
      </c>
      <c r="E4580" s="4" t="s">
        <v>4</v>
      </c>
      <c r="F4580" s="5">
        <v>45536</v>
      </c>
      <c r="G4580" s="4" t="str">
        <f>IF(WEEKDAY(Table1[[#This Row],[Order_Date]],2)&gt;=6,"Weekend","Weekday")</f>
        <v>Weekend</v>
      </c>
      <c r="H4580" s="5" t="str">
        <f>TEXT(Table1[[#This Row],[Order_Date]],"mmmm")</f>
        <v>September</v>
      </c>
      <c r="I4580" s="7">
        <f>MONTH(Table1[[#This Row],[Order_Date]])</f>
        <v>9</v>
      </c>
      <c r="J4580" s="7">
        <v>1</v>
      </c>
      <c r="K4580" s="4">
        <v>209.99</v>
      </c>
      <c r="L4580" s="4">
        <v>0</v>
      </c>
      <c r="M4580" s="4">
        <v>209.99</v>
      </c>
      <c r="N4580" s="4">
        <f>(Table1[[#This Row],[Quantity]]*Table1[[#This Row],[Unit_Price]])*(1-Table1[[#This Row],[Discount_%]]/100)</f>
        <v>209.99</v>
      </c>
      <c r="O4580" s="4">
        <v>177.97</v>
      </c>
      <c r="P4580" s="4">
        <v>32.020000000000003</v>
      </c>
      <c r="Q4580">
        <f>Table1[[#This Row],[Revenue]]-Table1[[#This Row],[Cost]]</f>
        <v>32.02000000000001</v>
      </c>
      <c r="R4580" s="6">
        <f>Table1[[#This Row],[Profit]]/Table1[[#This Row],[Revenue]]</f>
        <v>0.152483451592933</v>
      </c>
    </row>
    <row r="4581" spans="1:18" x14ac:dyDescent="0.45">
      <c r="A4581" s="1" t="s">
        <v>8176</v>
      </c>
      <c r="B4581" s="1" t="s">
        <v>8177</v>
      </c>
      <c r="C4581" s="1" t="s">
        <v>28</v>
      </c>
      <c r="D4581" s="1" t="s">
        <v>35</v>
      </c>
      <c r="E4581" s="1" t="s">
        <v>14</v>
      </c>
      <c r="F4581" s="2">
        <v>45455</v>
      </c>
      <c r="G4581" s="1" t="str">
        <f>IF(WEEKDAY(Table1[[#This Row],[Order_Date]],2)&gt;=6,"Weekend","Weekday")</f>
        <v>Weekday</v>
      </c>
      <c r="H4581" s="2" t="str">
        <f>TEXT(Table1[[#This Row],[Order_Date]],"mmmm")</f>
        <v>June</v>
      </c>
      <c r="I4581" s="8">
        <f>MONTH(Table1[[#This Row],[Order_Date]])</f>
        <v>6</v>
      </c>
      <c r="J4581" s="8">
        <v>5</v>
      </c>
      <c r="K4581" s="1">
        <v>1198.6300000000001</v>
      </c>
      <c r="L4581" s="1">
        <v>10</v>
      </c>
      <c r="M4581" s="1">
        <v>5393.84</v>
      </c>
      <c r="N4581" s="1">
        <f>(Table1[[#This Row],[Quantity]]*Table1[[#This Row],[Unit_Price]])*(1-Table1[[#This Row],[Discount_%]]/100)</f>
        <v>5393.8350000000009</v>
      </c>
      <c r="O4581" s="1">
        <v>4144.71</v>
      </c>
      <c r="P4581" s="1">
        <v>1249.1300000000001</v>
      </c>
      <c r="Q4581">
        <f>Table1[[#This Row],[Revenue]]-Table1[[#This Row],[Cost]]</f>
        <v>1249.1300000000001</v>
      </c>
      <c r="R4581" s="6">
        <f>Table1[[#This Row],[Profit]]/Table1[[#This Row],[Revenue]]</f>
        <v>0.23158454829954173</v>
      </c>
    </row>
    <row r="4582" spans="1:18" x14ac:dyDescent="0.45">
      <c r="A4582" s="4" t="s">
        <v>8178</v>
      </c>
      <c r="B4582" s="4" t="s">
        <v>8179</v>
      </c>
      <c r="C4582" s="4" t="s">
        <v>7</v>
      </c>
      <c r="D4582" s="4" t="s">
        <v>71</v>
      </c>
      <c r="E4582" s="4" t="s">
        <v>22</v>
      </c>
      <c r="F4582" s="5">
        <v>45652</v>
      </c>
      <c r="G4582" s="4" t="str">
        <f>IF(WEEKDAY(Table1[[#This Row],[Order_Date]],2)&gt;=6,"Weekend","Weekday")</f>
        <v>Weekday</v>
      </c>
      <c r="H4582" s="5" t="str">
        <f>TEXT(Table1[[#This Row],[Order_Date]],"mmmm")</f>
        <v>December</v>
      </c>
      <c r="I4582" s="7">
        <f>MONTH(Table1[[#This Row],[Order_Date]])</f>
        <v>12</v>
      </c>
      <c r="J4582" s="7">
        <v>2</v>
      </c>
      <c r="K4582" s="4">
        <v>4081.01</v>
      </c>
      <c r="L4582" s="4">
        <v>5</v>
      </c>
      <c r="M4582" s="4">
        <v>7753.92</v>
      </c>
      <c r="N4582" s="4">
        <f>(Table1[[#This Row],[Quantity]]*Table1[[#This Row],[Unit_Price]])*(1-Table1[[#This Row],[Discount_%]]/100)</f>
        <v>7753.9189999999999</v>
      </c>
      <c r="O4582" s="4">
        <v>5741.42</v>
      </c>
      <c r="P4582" s="4">
        <v>2012.5</v>
      </c>
      <c r="Q4582">
        <f>Table1[[#This Row],[Revenue]]-Table1[[#This Row],[Cost]]</f>
        <v>2012.5</v>
      </c>
      <c r="R4582" s="6">
        <f>Table1[[#This Row],[Profit]]/Table1[[#This Row],[Revenue]]</f>
        <v>0.25954613924311831</v>
      </c>
    </row>
    <row r="4583" spans="1:18" x14ac:dyDescent="0.45">
      <c r="A4583" s="1" t="s">
        <v>8180</v>
      </c>
      <c r="B4583" s="1" t="s">
        <v>3286</v>
      </c>
      <c r="C4583" s="1" t="s">
        <v>20</v>
      </c>
      <c r="D4583" s="1" t="s">
        <v>21</v>
      </c>
      <c r="E4583" s="1" t="s">
        <v>22</v>
      </c>
      <c r="F4583" s="2">
        <v>45507</v>
      </c>
      <c r="G4583" s="1" t="str">
        <f>IF(WEEKDAY(Table1[[#This Row],[Order_Date]],2)&gt;=6,"Weekend","Weekday")</f>
        <v>Weekend</v>
      </c>
      <c r="H4583" s="2" t="str">
        <f>TEXT(Table1[[#This Row],[Order_Date]],"mmmm")</f>
        <v>August</v>
      </c>
      <c r="I4583" s="8">
        <f>MONTH(Table1[[#This Row],[Order_Date]])</f>
        <v>8</v>
      </c>
      <c r="J4583" s="8">
        <v>4</v>
      </c>
      <c r="K4583" s="1">
        <v>102.07</v>
      </c>
      <c r="L4583" s="1">
        <v>20</v>
      </c>
      <c r="M4583" s="1">
        <v>326.62</v>
      </c>
      <c r="N4583" s="1">
        <f>(Table1[[#This Row],[Quantity]]*Table1[[#This Row],[Unit_Price]])*(1-Table1[[#This Row],[Discount_%]]/100)</f>
        <v>326.62400000000002</v>
      </c>
      <c r="O4583" s="1">
        <v>201.39</v>
      </c>
      <c r="P4583" s="1">
        <v>125.23</v>
      </c>
      <c r="Q4583">
        <f>Table1[[#This Row],[Revenue]]-Table1[[#This Row],[Cost]]</f>
        <v>125.23000000000002</v>
      </c>
      <c r="R4583" s="6">
        <f>Table1[[#This Row],[Profit]]/Table1[[#This Row],[Revenue]]</f>
        <v>0.38341191598799829</v>
      </c>
    </row>
    <row r="4584" spans="1:18" x14ac:dyDescent="0.45">
      <c r="A4584" s="4" t="s">
        <v>8181</v>
      </c>
      <c r="B4584" s="4" t="s">
        <v>8182</v>
      </c>
      <c r="C4584" s="4" t="s">
        <v>2</v>
      </c>
      <c r="D4584" s="4" t="s">
        <v>65</v>
      </c>
      <c r="E4584" s="4" t="s">
        <v>22</v>
      </c>
      <c r="F4584" s="5">
        <v>45707</v>
      </c>
      <c r="G4584" s="4" t="str">
        <f>IF(WEEKDAY(Table1[[#This Row],[Order_Date]],2)&gt;=6,"Weekend","Weekday")</f>
        <v>Weekday</v>
      </c>
      <c r="H4584" s="5" t="str">
        <f>TEXT(Table1[[#This Row],[Order_Date]],"mmmm")</f>
        <v>February</v>
      </c>
      <c r="I4584" s="7">
        <f>MONTH(Table1[[#This Row],[Order_Date]])</f>
        <v>2</v>
      </c>
      <c r="J4584" s="7">
        <v>1</v>
      </c>
      <c r="K4584" s="4">
        <v>4131.0200000000004</v>
      </c>
      <c r="L4584" s="4">
        <v>5</v>
      </c>
      <c r="M4584" s="4">
        <v>3924.47</v>
      </c>
      <c r="N4584" s="4">
        <f>(Table1[[#This Row],[Quantity]]*Table1[[#This Row],[Unit_Price]])*(1-Table1[[#This Row],[Discount_%]]/100)</f>
        <v>3924.4690000000001</v>
      </c>
      <c r="O4584" s="4">
        <v>3175.62</v>
      </c>
      <c r="P4584" s="4">
        <v>748.85</v>
      </c>
      <c r="Q4584">
        <f>Table1[[#This Row],[Revenue]]-Table1[[#This Row],[Cost]]</f>
        <v>748.84999999999991</v>
      </c>
      <c r="R4584" s="6">
        <f>Table1[[#This Row],[Profit]]/Table1[[#This Row],[Revenue]]</f>
        <v>0.19081557509676467</v>
      </c>
    </row>
    <row r="4585" spans="1:18" x14ac:dyDescent="0.45">
      <c r="A4585" s="1" t="s">
        <v>8183</v>
      </c>
      <c r="B4585" s="1" t="s">
        <v>6244</v>
      </c>
      <c r="C4585" s="1" t="s">
        <v>12</v>
      </c>
      <c r="D4585" s="1" t="s">
        <v>13</v>
      </c>
      <c r="E4585" s="1" t="s">
        <v>22</v>
      </c>
      <c r="F4585" s="2">
        <v>45493</v>
      </c>
      <c r="G4585" s="1" t="str">
        <f>IF(WEEKDAY(Table1[[#This Row],[Order_Date]],2)&gt;=6,"Weekend","Weekday")</f>
        <v>Weekend</v>
      </c>
      <c r="H4585" s="2" t="str">
        <f>TEXT(Table1[[#This Row],[Order_Date]],"mmmm")</f>
        <v>July</v>
      </c>
      <c r="I4585" s="8">
        <f>MONTH(Table1[[#This Row],[Order_Date]])</f>
        <v>7</v>
      </c>
      <c r="J4585" s="8">
        <v>4</v>
      </c>
      <c r="K4585" s="1">
        <v>1828.45</v>
      </c>
      <c r="L4585" s="1">
        <v>15</v>
      </c>
      <c r="M4585" s="1">
        <v>6216.73</v>
      </c>
      <c r="N4585" s="1">
        <f>(Table1[[#This Row],[Quantity]]*Table1[[#This Row],[Unit_Price]])*(1-Table1[[#This Row],[Discount_%]]/100)</f>
        <v>6216.73</v>
      </c>
      <c r="O4585" s="1">
        <v>5006.42</v>
      </c>
      <c r="P4585" s="1">
        <v>1210.31</v>
      </c>
      <c r="Q4585">
        <f>Table1[[#This Row],[Revenue]]-Table1[[#This Row],[Cost]]</f>
        <v>1210.3099999999995</v>
      </c>
      <c r="R4585" s="6">
        <f>Table1[[#This Row],[Profit]]/Table1[[#This Row],[Revenue]]</f>
        <v>0.19468595226107616</v>
      </c>
    </row>
    <row r="4586" spans="1:18" x14ac:dyDescent="0.45">
      <c r="A4586" s="4" t="s">
        <v>8184</v>
      </c>
      <c r="B4586" s="4" t="s">
        <v>8185</v>
      </c>
      <c r="C4586" s="4" t="s">
        <v>7</v>
      </c>
      <c r="D4586" s="4" t="s">
        <v>106</v>
      </c>
      <c r="E4586" s="4" t="s">
        <v>9</v>
      </c>
      <c r="F4586" s="5">
        <v>45463</v>
      </c>
      <c r="G4586" s="4" t="str">
        <f>IF(WEEKDAY(Table1[[#This Row],[Order_Date]],2)&gt;=6,"Weekend","Weekday")</f>
        <v>Weekday</v>
      </c>
      <c r="H4586" s="5" t="str">
        <f>TEXT(Table1[[#This Row],[Order_Date]],"mmmm")</f>
        <v>June</v>
      </c>
      <c r="I4586" s="7">
        <f>MONTH(Table1[[#This Row],[Order_Date]])</f>
        <v>6</v>
      </c>
      <c r="J4586" s="7">
        <v>5</v>
      </c>
      <c r="K4586" s="4">
        <v>4589.32</v>
      </c>
      <c r="L4586" s="4">
        <v>15</v>
      </c>
      <c r="M4586" s="4">
        <v>19504.61</v>
      </c>
      <c r="N4586" s="4">
        <f>(Table1[[#This Row],[Quantity]]*Table1[[#This Row],[Unit_Price]])*(1-Table1[[#This Row],[Discount_%]]/100)</f>
        <v>19504.609999999997</v>
      </c>
      <c r="O4586" s="4">
        <v>13934.65</v>
      </c>
      <c r="P4586" s="4">
        <v>5569.96</v>
      </c>
      <c r="Q4586">
        <f>Table1[[#This Row],[Revenue]]-Table1[[#This Row],[Cost]]</f>
        <v>5569.9600000000009</v>
      </c>
      <c r="R4586" s="6">
        <f>Table1[[#This Row],[Profit]]/Table1[[#This Row],[Revenue]]</f>
        <v>0.28557146233633995</v>
      </c>
    </row>
    <row r="4587" spans="1:18" x14ac:dyDescent="0.45">
      <c r="A4587" s="1" t="s">
        <v>8186</v>
      </c>
      <c r="B4587" s="1" t="s">
        <v>1734</v>
      </c>
      <c r="C4587" s="1" t="s">
        <v>12</v>
      </c>
      <c r="D4587" s="1" t="s">
        <v>13</v>
      </c>
      <c r="E4587" s="1" t="s">
        <v>9</v>
      </c>
      <c r="F4587" s="2">
        <v>45698</v>
      </c>
      <c r="G4587" s="1" t="str">
        <f>IF(WEEKDAY(Table1[[#This Row],[Order_Date]],2)&gt;=6,"Weekend","Weekday")</f>
        <v>Weekday</v>
      </c>
      <c r="H4587" s="2" t="str">
        <f>TEXT(Table1[[#This Row],[Order_Date]],"mmmm")</f>
        <v>February</v>
      </c>
      <c r="I4587" s="8">
        <f>MONTH(Table1[[#This Row],[Order_Date]])</f>
        <v>2</v>
      </c>
      <c r="J4587" s="8">
        <v>2</v>
      </c>
      <c r="K4587" s="1">
        <v>604.88</v>
      </c>
      <c r="L4587" s="1">
        <v>0</v>
      </c>
      <c r="M4587" s="1">
        <v>1209.76</v>
      </c>
      <c r="N4587" s="1">
        <f>(Table1[[#This Row],[Quantity]]*Table1[[#This Row],[Unit_Price]])*(1-Table1[[#This Row],[Discount_%]]/100)</f>
        <v>1209.76</v>
      </c>
      <c r="O4587" s="1">
        <v>999.4</v>
      </c>
      <c r="P4587" s="1">
        <v>210.36</v>
      </c>
      <c r="Q4587">
        <f>Table1[[#This Row],[Revenue]]-Table1[[#This Row],[Cost]]</f>
        <v>210.36</v>
      </c>
      <c r="R4587" s="6">
        <f>Table1[[#This Row],[Profit]]/Table1[[#This Row],[Revenue]]</f>
        <v>0.17388572940087291</v>
      </c>
    </row>
    <row r="4588" spans="1:18" x14ac:dyDescent="0.45">
      <c r="A4588" s="4" t="s">
        <v>8187</v>
      </c>
      <c r="B4588" s="4" t="s">
        <v>8188</v>
      </c>
      <c r="C4588" s="4" t="s">
        <v>7</v>
      </c>
      <c r="D4588" s="4" t="s">
        <v>134</v>
      </c>
      <c r="E4588" s="4" t="s">
        <v>4</v>
      </c>
      <c r="F4588" s="5">
        <v>46021</v>
      </c>
      <c r="G4588" s="4" t="str">
        <f>IF(WEEKDAY(Table1[[#This Row],[Order_Date]],2)&gt;=6,"Weekend","Weekday")</f>
        <v>Weekday</v>
      </c>
      <c r="H4588" s="5" t="str">
        <f>TEXT(Table1[[#This Row],[Order_Date]],"mmmm")</f>
        <v>December</v>
      </c>
      <c r="I4588" s="7">
        <f>MONTH(Table1[[#This Row],[Order_Date]])</f>
        <v>12</v>
      </c>
      <c r="J4588" s="7">
        <v>4</v>
      </c>
      <c r="K4588" s="4">
        <v>3923.66</v>
      </c>
      <c r="L4588" s="4">
        <v>15</v>
      </c>
      <c r="M4588" s="4">
        <v>13340.44</v>
      </c>
      <c r="N4588" s="4">
        <f>(Table1[[#This Row],[Quantity]]*Table1[[#This Row],[Unit_Price]])*(1-Table1[[#This Row],[Discount_%]]/100)</f>
        <v>13340.444</v>
      </c>
      <c r="O4588" s="4">
        <v>10653.81</v>
      </c>
      <c r="P4588" s="4">
        <v>2686.63</v>
      </c>
      <c r="Q4588">
        <f>Table1[[#This Row],[Revenue]]-Table1[[#This Row],[Cost]]</f>
        <v>2686.630000000001</v>
      </c>
      <c r="R4588" s="6">
        <f>Table1[[#This Row],[Profit]]/Table1[[#This Row],[Revenue]]</f>
        <v>0.20138990917840791</v>
      </c>
    </row>
    <row r="4589" spans="1:18" x14ac:dyDescent="0.45">
      <c r="A4589" s="1" t="s">
        <v>8189</v>
      </c>
      <c r="B4589" s="1" t="s">
        <v>8190</v>
      </c>
      <c r="C4589" s="1" t="s">
        <v>7</v>
      </c>
      <c r="D4589" s="1" t="s">
        <v>71</v>
      </c>
      <c r="E4589" s="1" t="s">
        <v>9</v>
      </c>
      <c r="F4589" s="2">
        <v>45753</v>
      </c>
      <c r="G4589" s="1" t="str">
        <f>IF(WEEKDAY(Table1[[#This Row],[Order_Date]],2)&gt;=6,"Weekend","Weekday")</f>
        <v>Weekend</v>
      </c>
      <c r="H4589" s="2" t="str">
        <f>TEXT(Table1[[#This Row],[Order_Date]],"mmmm")</f>
        <v>April</v>
      </c>
      <c r="I4589" s="8">
        <f>MONTH(Table1[[#This Row],[Order_Date]])</f>
        <v>4</v>
      </c>
      <c r="J4589" s="8">
        <v>5</v>
      </c>
      <c r="K4589" s="1">
        <v>318.14</v>
      </c>
      <c r="L4589" s="1">
        <v>0</v>
      </c>
      <c r="M4589" s="1">
        <v>1590.7</v>
      </c>
      <c r="N4589" s="1">
        <f>(Table1[[#This Row],[Quantity]]*Table1[[#This Row],[Unit_Price]])*(1-Table1[[#This Row],[Discount_%]]/100)</f>
        <v>1590.6999999999998</v>
      </c>
      <c r="O4589" s="1">
        <v>1334.66</v>
      </c>
      <c r="P4589" s="1">
        <v>256.04000000000002</v>
      </c>
      <c r="Q4589">
        <f>Table1[[#This Row],[Revenue]]-Table1[[#This Row],[Cost]]</f>
        <v>256.03999999999996</v>
      </c>
      <c r="R4589" s="6">
        <f>Table1[[#This Row],[Profit]]/Table1[[#This Row],[Revenue]]</f>
        <v>0.16096058339095995</v>
      </c>
    </row>
    <row r="4590" spans="1:18" x14ac:dyDescent="0.45">
      <c r="A4590" s="4" t="s">
        <v>8191</v>
      </c>
      <c r="B4590" s="4" t="s">
        <v>8192</v>
      </c>
      <c r="C4590" s="4" t="s">
        <v>20</v>
      </c>
      <c r="D4590" s="4" t="s">
        <v>60</v>
      </c>
      <c r="E4590" s="4" t="s">
        <v>9</v>
      </c>
      <c r="F4590" s="5">
        <v>45958</v>
      </c>
      <c r="G4590" s="4" t="str">
        <f>IF(WEEKDAY(Table1[[#This Row],[Order_Date]],2)&gt;=6,"Weekend","Weekday")</f>
        <v>Weekday</v>
      </c>
      <c r="H4590" s="5" t="str">
        <f>TEXT(Table1[[#This Row],[Order_Date]],"mmmm")</f>
        <v>October</v>
      </c>
      <c r="I4590" s="7">
        <f>MONTH(Table1[[#This Row],[Order_Date]])</f>
        <v>10</v>
      </c>
      <c r="J4590" s="7">
        <v>1</v>
      </c>
      <c r="K4590" s="4">
        <v>2705.92</v>
      </c>
      <c r="L4590" s="4">
        <v>5</v>
      </c>
      <c r="M4590" s="4">
        <v>2570.62</v>
      </c>
      <c r="N4590" s="4">
        <f>(Table1[[#This Row],[Quantity]]*Table1[[#This Row],[Unit_Price]])*(1-Table1[[#This Row],[Discount_%]]/100)</f>
        <v>2570.6239999999998</v>
      </c>
      <c r="O4590" s="4">
        <v>2057.2800000000002</v>
      </c>
      <c r="P4590" s="4">
        <v>513.34</v>
      </c>
      <c r="Q4590">
        <f>Table1[[#This Row],[Revenue]]-Table1[[#This Row],[Cost]]</f>
        <v>513.33999999999969</v>
      </c>
      <c r="R4590" s="6">
        <f>Table1[[#This Row],[Profit]]/Table1[[#This Row],[Revenue]]</f>
        <v>0.19969501521033839</v>
      </c>
    </row>
    <row r="4591" spans="1:18" x14ac:dyDescent="0.45">
      <c r="A4591" s="1" t="s">
        <v>8193</v>
      </c>
      <c r="B4591" s="1" t="s">
        <v>8194</v>
      </c>
      <c r="C4591" s="1" t="s">
        <v>7</v>
      </c>
      <c r="D4591" s="1" t="s">
        <v>106</v>
      </c>
      <c r="E4591" s="1" t="s">
        <v>9</v>
      </c>
      <c r="F4591" s="2">
        <v>45780</v>
      </c>
      <c r="G4591" s="1" t="str">
        <f>IF(WEEKDAY(Table1[[#This Row],[Order_Date]],2)&gt;=6,"Weekend","Weekday")</f>
        <v>Weekend</v>
      </c>
      <c r="H4591" s="2" t="str">
        <f>TEXT(Table1[[#This Row],[Order_Date]],"mmmm")</f>
        <v>May</v>
      </c>
      <c r="I4591" s="8">
        <f>MONTH(Table1[[#This Row],[Order_Date]])</f>
        <v>5</v>
      </c>
      <c r="J4591" s="8">
        <v>2</v>
      </c>
      <c r="K4591" s="1">
        <v>3261.02</v>
      </c>
      <c r="L4591" s="1">
        <v>15</v>
      </c>
      <c r="M4591" s="1">
        <v>5543.73</v>
      </c>
      <c r="N4591" s="1">
        <f>(Table1[[#This Row],[Quantity]]*Table1[[#This Row],[Unit_Price]])*(1-Table1[[#This Row],[Discount_%]]/100)</f>
        <v>5543.7339999999995</v>
      </c>
      <c r="O4591" s="1">
        <v>4019.09</v>
      </c>
      <c r="P4591" s="1">
        <v>1524.64</v>
      </c>
      <c r="Q4591">
        <f>Table1[[#This Row],[Revenue]]-Table1[[#This Row],[Cost]]</f>
        <v>1524.6399999999994</v>
      </c>
      <c r="R4591" s="6">
        <f>Table1[[#This Row],[Profit]]/Table1[[#This Row],[Revenue]]</f>
        <v>0.27502060886803653</v>
      </c>
    </row>
    <row r="4592" spans="1:18" x14ac:dyDescent="0.45">
      <c r="A4592" s="4" t="s">
        <v>8195</v>
      </c>
      <c r="B4592" s="4" t="s">
        <v>8196</v>
      </c>
      <c r="C4592" s="4" t="s">
        <v>7</v>
      </c>
      <c r="D4592" s="4" t="s">
        <v>134</v>
      </c>
      <c r="E4592" s="4" t="s">
        <v>4</v>
      </c>
      <c r="F4592" s="5">
        <v>45968</v>
      </c>
      <c r="G4592" s="4" t="str">
        <f>IF(WEEKDAY(Table1[[#This Row],[Order_Date]],2)&gt;=6,"Weekend","Weekday")</f>
        <v>Weekday</v>
      </c>
      <c r="H4592" s="5" t="str">
        <f>TEXT(Table1[[#This Row],[Order_Date]],"mmmm")</f>
        <v>November</v>
      </c>
      <c r="I4592" s="7">
        <f>MONTH(Table1[[#This Row],[Order_Date]])</f>
        <v>11</v>
      </c>
      <c r="J4592" s="7">
        <v>2</v>
      </c>
      <c r="K4592" s="4">
        <v>776.35</v>
      </c>
      <c r="L4592" s="4">
        <v>10</v>
      </c>
      <c r="M4592" s="4">
        <v>1397.43</v>
      </c>
      <c r="N4592" s="4">
        <f>(Table1[[#This Row],[Quantity]]*Table1[[#This Row],[Unit_Price]])*(1-Table1[[#This Row],[Discount_%]]/100)</f>
        <v>1397.43</v>
      </c>
      <c r="O4592" s="4">
        <v>851.97</v>
      </c>
      <c r="P4592" s="4">
        <v>545.46</v>
      </c>
      <c r="Q4592">
        <f>Table1[[#This Row],[Revenue]]-Table1[[#This Row],[Cost]]</f>
        <v>545.46</v>
      </c>
      <c r="R4592" s="6">
        <f>Table1[[#This Row],[Profit]]/Table1[[#This Row],[Revenue]]</f>
        <v>0.39033082157961402</v>
      </c>
    </row>
    <row r="4593" spans="1:18" x14ac:dyDescent="0.45">
      <c r="A4593" s="1" t="s">
        <v>8197</v>
      </c>
      <c r="B4593" s="1" t="s">
        <v>8198</v>
      </c>
      <c r="C4593" s="1" t="s">
        <v>28</v>
      </c>
      <c r="D4593" s="1" t="s">
        <v>137</v>
      </c>
      <c r="E4593" s="1" t="s">
        <v>4</v>
      </c>
      <c r="F4593" s="2">
        <v>45770</v>
      </c>
      <c r="G4593" s="1" t="str">
        <f>IF(WEEKDAY(Table1[[#This Row],[Order_Date]],2)&gt;=6,"Weekend","Weekday")</f>
        <v>Weekday</v>
      </c>
      <c r="H4593" s="2" t="str">
        <f>TEXT(Table1[[#This Row],[Order_Date]],"mmmm")</f>
        <v>April</v>
      </c>
      <c r="I4593" s="8">
        <f>MONTH(Table1[[#This Row],[Order_Date]])</f>
        <v>4</v>
      </c>
      <c r="J4593" s="8">
        <v>4</v>
      </c>
      <c r="K4593" s="1">
        <v>1827.39</v>
      </c>
      <c r="L4593" s="1">
        <v>0</v>
      </c>
      <c r="M4593" s="1">
        <v>7309.56</v>
      </c>
      <c r="N4593" s="1">
        <f>(Table1[[#This Row],[Quantity]]*Table1[[#This Row],[Unit_Price]])*(1-Table1[[#This Row],[Discount_%]]/100)</f>
        <v>7309.56</v>
      </c>
      <c r="O4593" s="1">
        <v>4526.1000000000004</v>
      </c>
      <c r="P4593" s="1">
        <v>2783.46</v>
      </c>
      <c r="Q4593">
        <f>Table1[[#This Row],[Revenue]]-Table1[[#This Row],[Cost]]</f>
        <v>2783.46</v>
      </c>
      <c r="R4593" s="6">
        <f>Table1[[#This Row],[Profit]]/Table1[[#This Row],[Revenue]]</f>
        <v>0.38079720256759642</v>
      </c>
    </row>
    <row r="4594" spans="1:18" x14ac:dyDescent="0.45">
      <c r="A4594" s="4" t="s">
        <v>8199</v>
      </c>
      <c r="B4594" s="4" t="s">
        <v>6903</v>
      </c>
      <c r="C4594" s="4" t="s">
        <v>12</v>
      </c>
      <c r="D4594" s="4" t="s">
        <v>111</v>
      </c>
      <c r="E4594" s="4" t="s">
        <v>4</v>
      </c>
      <c r="F4594" s="5">
        <v>45672</v>
      </c>
      <c r="G4594" s="4" t="str">
        <f>IF(WEEKDAY(Table1[[#This Row],[Order_Date]],2)&gt;=6,"Weekend","Weekday")</f>
        <v>Weekday</v>
      </c>
      <c r="H4594" s="5" t="str">
        <f>TEXT(Table1[[#This Row],[Order_Date]],"mmmm")</f>
        <v>January</v>
      </c>
      <c r="I4594" s="7">
        <f>MONTH(Table1[[#This Row],[Order_Date]])</f>
        <v>1</v>
      </c>
      <c r="J4594" s="7">
        <v>3</v>
      </c>
      <c r="K4594" s="4">
        <v>290.18</v>
      </c>
      <c r="L4594" s="4">
        <v>20</v>
      </c>
      <c r="M4594" s="4">
        <v>696.43</v>
      </c>
      <c r="N4594" s="4">
        <f>(Table1[[#This Row],[Quantity]]*Table1[[#This Row],[Unit_Price]])*(1-Table1[[#This Row],[Discount_%]]/100)</f>
        <v>696.43200000000002</v>
      </c>
      <c r="O4594" s="4">
        <v>423.93</v>
      </c>
      <c r="P4594" s="4">
        <v>272.5</v>
      </c>
      <c r="Q4594">
        <f>Table1[[#This Row],[Revenue]]-Table1[[#This Row],[Cost]]</f>
        <v>272.49999999999994</v>
      </c>
      <c r="R4594" s="6">
        <f>Table1[[#This Row],[Profit]]/Table1[[#This Row],[Revenue]]</f>
        <v>0.39128124865384895</v>
      </c>
    </row>
    <row r="4595" spans="1:18" x14ac:dyDescent="0.45">
      <c r="A4595" s="1" t="s">
        <v>8200</v>
      </c>
      <c r="B4595" s="1" t="s">
        <v>681</v>
      </c>
      <c r="C4595" s="1" t="s">
        <v>12</v>
      </c>
      <c r="D4595" s="1" t="s">
        <v>111</v>
      </c>
      <c r="E4595" s="1" t="s">
        <v>9</v>
      </c>
      <c r="F4595" s="2">
        <v>45934</v>
      </c>
      <c r="G4595" s="1" t="str">
        <f>IF(WEEKDAY(Table1[[#This Row],[Order_Date]],2)&gt;=6,"Weekend","Weekday")</f>
        <v>Weekend</v>
      </c>
      <c r="H4595" s="2" t="str">
        <f>TEXT(Table1[[#This Row],[Order_Date]],"mmmm")</f>
        <v>October</v>
      </c>
      <c r="I4595" s="8">
        <f>MONTH(Table1[[#This Row],[Order_Date]])</f>
        <v>10</v>
      </c>
      <c r="J4595" s="8">
        <v>2</v>
      </c>
      <c r="K4595" s="1">
        <v>3755.18</v>
      </c>
      <c r="L4595" s="1">
        <v>20</v>
      </c>
      <c r="M4595" s="1">
        <v>6008.29</v>
      </c>
      <c r="N4595" s="1">
        <f>(Table1[[#This Row],[Quantity]]*Table1[[#This Row],[Unit_Price]])*(1-Table1[[#This Row],[Discount_%]]/100)</f>
        <v>6008.2880000000005</v>
      </c>
      <c r="O4595" s="1">
        <v>4552.3100000000004</v>
      </c>
      <c r="P4595" s="1">
        <v>1455.98</v>
      </c>
      <c r="Q4595">
        <f>Table1[[#This Row],[Revenue]]-Table1[[#This Row],[Cost]]</f>
        <v>1455.9799999999996</v>
      </c>
      <c r="R4595" s="6">
        <f>Table1[[#This Row],[Profit]]/Table1[[#This Row],[Revenue]]</f>
        <v>0.24232851610025483</v>
      </c>
    </row>
    <row r="4596" spans="1:18" x14ac:dyDescent="0.45">
      <c r="A4596" s="4" t="s">
        <v>8201</v>
      </c>
      <c r="B4596" s="4" t="s">
        <v>7243</v>
      </c>
      <c r="C4596" s="4" t="s">
        <v>7</v>
      </c>
      <c r="D4596" s="4" t="s">
        <v>106</v>
      </c>
      <c r="E4596" s="4" t="s">
        <v>4</v>
      </c>
      <c r="F4596" s="5">
        <v>45470</v>
      </c>
      <c r="G4596" s="4" t="str">
        <f>IF(WEEKDAY(Table1[[#This Row],[Order_Date]],2)&gt;=6,"Weekend","Weekday")</f>
        <v>Weekday</v>
      </c>
      <c r="H4596" s="5" t="str">
        <f>TEXT(Table1[[#This Row],[Order_Date]],"mmmm")</f>
        <v>June</v>
      </c>
      <c r="I4596" s="7">
        <f>MONTH(Table1[[#This Row],[Order_Date]])</f>
        <v>6</v>
      </c>
      <c r="J4596" s="7">
        <v>3</v>
      </c>
      <c r="K4596" s="4">
        <v>3289.75</v>
      </c>
      <c r="L4596" s="4">
        <v>10</v>
      </c>
      <c r="M4596" s="4">
        <v>8882.33</v>
      </c>
      <c r="N4596" s="4">
        <f>(Table1[[#This Row],[Quantity]]*Table1[[#This Row],[Unit_Price]])*(1-Table1[[#This Row],[Discount_%]]/100)</f>
        <v>8882.3250000000007</v>
      </c>
      <c r="O4596" s="4">
        <v>6213.98</v>
      </c>
      <c r="P4596" s="4">
        <v>2668.35</v>
      </c>
      <c r="Q4596">
        <f>Table1[[#This Row],[Revenue]]-Table1[[#This Row],[Cost]]</f>
        <v>2668.3500000000004</v>
      </c>
      <c r="R4596" s="6">
        <f>Table1[[#This Row],[Profit]]/Table1[[#This Row],[Revenue]]</f>
        <v>0.30041104079672787</v>
      </c>
    </row>
    <row r="4597" spans="1:18" x14ac:dyDescent="0.45">
      <c r="A4597" s="1" t="s">
        <v>8202</v>
      </c>
      <c r="B4597" s="1" t="s">
        <v>5016</v>
      </c>
      <c r="C4597" s="1" t="s">
        <v>28</v>
      </c>
      <c r="D4597" s="1" t="s">
        <v>137</v>
      </c>
      <c r="E4597" s="1" t="s">
        <v>14</v>
      </c>
      <c r="F4597" s="2">
        <v>45407</v>
      </c>
      <c r="G4597" s="1" t="str">
        <f>IF(WEEKDAY(Table1[[#This Row],[Order_Date]],2)&gt;=6,"Weekend","Weekday")</f>
        <v>Weekday</v>
      </c>
      <c r="H4597" s="2" t="str">
        <f>TEXT(Table1[[#This Row],[Order_Date]],"mmmm")</f>
        <v>April</v>
      </c>
      <c r="I4597" s="8">
        <f>MONTH(Table1[[#This Row],[Order_Date]])</f>
        <v>4</v>
      </c>
      <c r="J4597" s="8">
        <v>2</v>
      </c>
      <c r="K4597" s="1">
        <v>2764.26</v>
      </c>
      <c r="L4597" s="1">
        <v>5</v>
      </c>
      <c r="M4597" s="1">
        <v>5252.09</v>
      </c>
      <c r="N4597" s="1">
        <f>(Table1[[#This Row],[Quantity]]*Table1[[#This Row],[Unit_Price]])*(1-Table1[[#This Row],[Discount_%]]/100)</f>
        <v>5252.0940000000001</v>
      </c>
      <c r="O4597" s="1">
        <v>3513.17</v>
      </c>
      <c r="P4597" s="1">
        <v>1738.92</v>
      </c>
      <c r="Q4597">
        <f>Table1[[#This Row],[Revenue]]-Table1[[#This Row],[Cost]]</f>
        <v>1738.92</v>
      </c>
      <c r="R4597" s="6">
        <f>Table1[[#This Row],[Profit]]/Table1[[#This Row],[Revenue]]</f>
        <v>0.33109105137193001</v>
      </c>
    </row>
    <row r="4598" spans="1:18" x14ac:dyDescent="0.45">
      <c r="A4598" s="4" t="s">
        <v>8203</v>
      </c>
      <c r="B4598" s="4" t="s">
        <v>5422</v>
      </c>
      <c r="C4598" s="4" t="s">
        <v>20</v>
      </c>
      <c r="D4598" s="4" t="s">
        <v>103</v>
      </c>
      <c r="E4598" s="4" t="s">
        <v>9</v>
      </c>
      <c r="F4598" s="5">
        <v>45370</v>
      </c>
      <c r="G4598" s="4" t="str">
        <f>IF(WEEKDAY(Table1[[#This Row],[Order_Date]],2)&gt;=6,"Weekend","Weekday")</f>
        <v>Weekday</v>
      </c>
      <c r="H4598" s="5" t="str">
        <f>TEXT(Table1[[#This Row],[Order_Date]],"mmmm")</f>
        <v>March</v>
      </c>
      <c r="I4598" s="7">
        <f>MONTH(Table1[[#This Row],[Order_Date]])</f>
        <v>3</v>
      </c>
      <c r="J4598" s="7">
        <v>5</v>
      </c>
      <c r="K4598" s="4">
        <v>1191.75</v>
      </c>
      <c r="L4598" s="4">
        <v>0</v>
      </c>
      <c r="M4598" s="4">
        <v>5958.75</v>
      </c>
      <c r="N4598" s="4">
        <f>(Table1[[#This Row],[Quantity]]*Table1[[#This Row],[Unit_Price]])*(1-Table1[[#This Row],[Discount_%]]/100)</f>
        <v>5958.75</v>
      </c>
      <c r="O4598" s="4">
        <v>5056.45</v>
      </c>
      <c r="P4598" s="4">
        <v>902.3</v>
      </c>
      <c r="Q4598">
        <f>Table1[[#This Row],[Revenue]]-Table1[[#This Row],[Cost]]</f>
        <v>902.30000000000018</v>
      </c>
      <c r="R4598" s="6">
        <f>Table1[[#This Row],[Profit]]/Table1[[#This Row],[Revenue]]</f>
        <v>0.15142437591776797</v>
      </c>
    </row>
    <row r="4599" spans="1:18" x14ac:dyDescent="0.45">
      <c r="A4599" s="1" t="s">
        <v>8204</v>
      </c>
      <c r="B4599" s="1" t="s">
        <v>8205</v>
      </c>
      <c r="C4599" s="1" t="s">
        <v>2</v>
      </c>
      <c r="D4599" s="1" t="s">
        <v>3</v>
      </c>
      <c r="E4599" s="1" t="s">
        <v>4</v>
      </c>
      <c r="F4599" s="2">
        <v>45997</v>
      </c>
      <c r="G4599" s="1" t="str">
        <f>IF(WEEKDAY(Table1[[#This Row],[Order_Date]],2)&gt;=6,"Weekend","Weekday")</f>
        <v>Weekend</v>
      </c>
      <c r="H4599" s="2" t="str">
        <f>TEXT(Table1[[#This Row],[Order_Date]],"mmmm")</f>
        <v>December</v>
      </c>
      <c r="I4599" s="8">
        <f>MONTH(Table1[[#This Row],[Order_Date]])</f>
        <v>12</v>
      </c>
      <c r="J4599" s="8">
        <v>2</v>
      </c>
      <c r="K4599" s="1">
        <v>3554.72</v>
      </c>
      <c r="L4599" s="1">
        <v>5</v>
      </c>
      <c r="M4599" s="1">
        <v>6753.97</v>
      </c>
      <c r="N4599" s="1">
        <f>(Table1[[#This Row],[Quantity]]*Table1[[#This Row],[Unit_Price]])*(1-Table1[[#This Row],[Discount_%]]/100)</f>
        <v>6753.9679999999989</v>
      </c>
      <c r="O4599" s="1">
        <v>4596.3</v>
      </c>
      <c r="P4599" s="1">
        <v>2157.67</v>
      </c>
      <c r="Q4599">
        <f>Table1[[#This Row],[Revenue]]-Table1[[#This Row],[Cost]]</f>
        <v>2157.67</v>
      </c>
      <c r="R4599" s="6">
        <f>Table1[[#This Row],[Profit]]/Table1[[#This Row],[Revenue]]</f>
        <v>0.31946692093687118</v>
      </c>
    </row>
    <row r="4600" spans="1:18" x14ac:dyDescent="0.45">
      <c r="A4600" s="4" t="s">
        <v>8206</v>
      </c>
      <c r="B4600" s="4" t="s">
        <v>8207</v>
      </c>
      <c r="C4600" s="4" t="s">
        <v>12</v>
      </c>
      <c r="D4600" s="4" t="s">
        <v>38</v>
      </c>
      <c r="E4600" s="4" t="s">
        <v>22</v>
      </c>
      <c r="F4600" s="5">
        <v>45908</v>
      </c>
      <c r="G4600" s="4" t="str">
        <f>IF(WEEKDAY(Table1[[#This Row],[Order_Date]],2)&gt;=6,"Weekend","Weekday")</f>
        <v>Weekday</v>
      </c>
      <c r="H4600" s="5" t="str">
        <f>TEXT(Table1[[#This Row],[Order_Date]],"mmmm")</f>
        <v>September</v>
      </c>
      <c r="I4600" s="7">
        <f>MONTH(Table1[[#This Row],[Order_Date]])</f>
        <v>9</v>
      </c>
      <c r="J4600" s="7">
        <v>4</v>
      </c>
      <c r="K4600" s="4">
        <v>2861.4</v>
      </c>
      <c r="L4600" s="4">
        <v>0</v>
      </c>
      <c r="M4600" s="4">
        <v>11445.6</v>
      </c>
      <c r="N4600" s="4">
        <f>(Table1[[#This Row],[Quantity]]*Table1[[#This Row],[Unit_Price]])*(1-Table1[[#This Row],[Discount_%]]/100)</f>
        <v>11445.6</v>
      </c>
      <c r="O4600" s="4">
        <v>9306.34</v>
      </c>
      <c r="P4600" s="4">
        <v>2139.2600000000002</v>
      </c>
      <c r="Q4600">
        <f>Table1[[#This Row],[Revenue]]-Table1[[#This Row],[Cost]]</f>
        <v>2139.2600000000002</v>
      </c>
      <c r="R4600" s="6">
        <f>Table1[[#This Row],[Profit]]/Table1[[#This Row],[Revenue]]</f>
        <v>0.1869067589291955</v>
      </c>
    </row>
    <row r="4601" spans="1:18" x14ac:dyDescent="0.45">
      <c r="A4601" s="1" t="s">
        <v>8208</v>
      </c>
      <c r="B4601" s="1" t="s">
        <v>8209</v>
      </c>
      <c r="C4601" s="1" t="s">
        <v>7</v>
      </c>
      <c r="D4601" s="1" t="s">
        <v>8</v>
      </c>
      <c r="E4601" s="1" t="s">
        <v>14</v>
      </c>
      <c r="F4601" s="2">
        <v>45313</v>
      </c>
      <c r="G4601" s="1" t="str">
        <f>IF(WEEKDAY(Table1[[#This Row],[Order_Date]],2)&gt;=6,"Weekend","Weekday")</f>
        <v>Weekday</v>
      </c>
      <c r="H4601" s="2" t="str">
        <f>TEXT(Table1[[#This Row],[Order_Date]],"mmmm")</f>
        <v>January</v>
      </c>
      <c r="I4601" s="8">
        <f>MONTH(Table1[[#This Row],[Order_Date]])</f>
        <v>1</v>
      </c>
      <c r="J4601" s="8">
        <v>1</v>
      </c>
      <c r="K4601" s="1">
        <v>1115.83</v>
      </c>
      <c r="L4601" s="1">
        <v>10</v>
      </c>
      <c r="M4601" s="1">
        <v>1004.25</v>
      </c>
      <c r="N4601" s="1">
        <f>(Table1[[#This Row],[Quantity]]*Table1[[#This Row],[Unit_Price]])*(1-Table1[[#This Row],[Discount_%]]/100)</f>
        <v>1004.247</v>
      </c>
      <c r="O4601" s="1">
        <v>838.35</v>
      </c>
      <c r="P4601" s="1">
        <v>165.9</v>
      </c>
      <c r="Q4601">
        <f>Table1[[#This Row],[Revenue]]-Table1[[#This Row],[Cost]]</f>
        <v>165.89999999999998</v>
      </c>
      <c r="R4601" s="6">
        <f>Table1[[#This Row],[Profit]]/Table1[[#This Row],[Revenue]]</f>
        <v>0.16519790888722929</v>
      </c>
    </row>
    <row r="4602" spans="1:18" x14ac:dyDescent="0.45">
      <c r="A4602" s="4" t="s">
        <v>8210</v>
      </c>
      <c r="B4602" s="4" t="s">
        <v>8211</v>
      </c>
      <c r="C4602" s="4" t="s">
        <v>20</v>
      </c>
      <c r="D4602" s="4" t="s">
        <v>60</v>
      </c>
      <c r="E4602" s="4" t="s">
        <v>4</v>
      </c>
      <c r="F4602" s="5">
        <v>45512</v>
      </c>
      <c r="G4602" s="4" t="str">
        <f>IF(WEEKDAY(Table1[[#This Row],[Order_Date]],2)&gt;=6,"Weekend","Weekday")</f>
        <v>Weekday</v>
      </c>
      <c r="H4602" s="5" t="str">
        <f>TEXT(Table1[[#This Row],[Order_Date]],"mmmm")</f>
        <v>August</v>
      </c>
      <c r="I4602" s="7">
        <f>MONTH(Table1[[#This Row],[Order_Date]])</f>
        <v>8</v>
      </c>
      <c r="J4602" s="7">
        <v>1</v>
      </c>
      <c r="K4602" s="4">
        <v>1535.64</v>
      </c>
      <c r="L4602" s="4">
        <v>20</v>
      </c>
      <c r="M4602" s="4">
        <v>1228.51</v>
      </c>
      <c r="N4602" s="4">
        <f>(Table1[[#This Row],[Quantity]]*Table1[[#This Row],[Unit_Price]])*(1-Table1[[#This Row],[Discount_%]]/100)</f>
        <v>1228.5120000000002</v>
      </c>
      <c r="O4602" s="4">
        <v>752.53</v>
      </c>
      <c r="P4602" s="4">
        <v>475.98</v>
      </c>
      <c r="Q4602">
        <f>Table1[[#This Row],[Revenue]]-Table1[[#This Row],[Cost]]</f>
        <v>475.98</v>
      </c>
      <c r="R4602" s="6">
        <f>Table1[[#This Row],[Profit]]/Table1[[#This Row],[Revenue]]</f>
        <v>0.387444953643031</v>
      </c>
    </row>
    <row r="4603" spans="1:18" x14ac:dyDescent="0.45">
      <c r="A4603" s="1" t="s">
        <v>8212</v>
      </c>
      <c r="B4603" s="1" t="s">
        <v>3839</v>
      </c>
      <c r="C4603" s="1" t="s">
        <v>28</v>
      </c>
      <c r="D4603" s="1" t="s">
        <v>85</v>
      </c>
      <c r="E4603" s="1" t="s">
        <v>9</v>
      </c>
      <c r="F4603" s="2">
        <v>45755</v>
      </c>
      <c r="G4603" s="1" t="str">
        <f>IF(WEEKDAY(Table1[[#This Row],[Order_Date]],2)&gt;=6,"Weekend","Weekday")</f>
        <v>Weekday</v>
      </c>
      <c r="H4603" s="2" t="str">
        <f>TEXT(Table1[[#This Row],[Order_Date]],"mmmm")</f>
        <v>April</v>
      </c>
      <c r="I4603" s="8">
        <f>MONTH(Table1[[#This Row],[Order_Date]])</f>
        <v>4</v>
      </c>
      <c r="J4603" s="8">
        <v>3</v>
      </c>
      <c r="K4603" s="1">
        <v>650.16999999999996</v>
      </c>
      <c r="L4603" s="1">
        <v>20</v>
      </c>
      <c r="M4603" s="1">
        <v>1560.41</v>
      </c>
      <c r="N4603" s="1">
        <f>(Table1[[#This Row],[Quantity]]*Table1[[#This Row],[Unit_Price]])*(1-Table1[[#This Row],[Discount_%]]/100)</f>
        <v>1560.4079999999999</v>
      </c>
      <c r="O4603" s="1">
        <v>1108</v>
      </c>
      <c r="P4603" s="1">
        <v>452.41</v>
      </c>
      <c r="Q4603">
        <f>Table1[[#This Row],[Revenue]]-Table1[[#This Row],[Cost]]</f>
        <v>452.41000000000008</v>
      </c>
      <c r="R4603" s="6">
        <f>Table1[[#This Row],[Profit]]/Table1[[#This Row],[Revenue]]</f>
        <v>0.28993021064976515</v>
      </c>
    </row>
    <row r="4604" spans="1:18" x14ac:dyDescent="0.45">
      <c r="A4604" s="4" t="s">
        <v>8213</v>
      </c>
      <c r="B4604" s="4" t="s">
        <v>8214</v>
      </c>
      <c r="C4604" s="4" t="s">
        <v>2</v>
      </c>
      <c r="D4604" s="4" t="s">
        <v>65</v>
      </c>
      <c r="E4604" s="4" t="s">
        <v>14</v>
      </c>
      <c r="F4604" s="5">
        <v>45408</v>
      </c>
      <c r="G4604" s="4" t="str">
        <f>IF(WEEKDAY(Table1[[#This Row],[Order_Date]],2)&gt;=6,"Weekend","Weekday")</f>
        <v>Weekday</v>
      </c>
      <c r="H4604" s="5" t="str">
        <f>TEXT(Table1[[#This Row],[Order_Date]],"mmmm")</f>
        <v>April</v>
      </c>
      <c r="I4604" s="7">
        <f>MONTH(Table1[[#This Row],[Order_Date]])</f>
        <v>4</v>
      </c>
      <c r="J4604" s="7">
        <v>3</v>
      </c>
      <c r="K4604" s="4">
        <v>3691.37</v>
      </c>
      <c r="L4604" s="4">
        <v>0</v>
      </c>
      <c r="M4604" s="4">
        <v>11074.11</v>
      </c>
      <c r="N4604" s="4">
        <f>(Table1[[#This Row],[Quantity]]*Table1[[#This Row],[Unit_Price]])*(1-Table1[[#This Row],[Discount_%]]/100)</f>
        <v>11074.11</v>
      </c>
      <c r="O4604" s="4">
        <v>7292.77</v>
      </c>
      <c r="P4604" s="4">
        <v>3781.34</v>
      </c>
      <c r="Q4604">
        <f>Table1[[#This Row],[Revenue]]-Table1[[#This Row],[Cost]]</f>
        <v>3781.34</v>
      </c>
      <c r="R4604" s="6">
        <f>Table1[[#This Row],[Profit]]/Table1[[#This Row],[Revenue]]</f>
        <v>0.34145768824763345</v>
      </c>
    </row>
    <row r="4605" spans="1:18" x14ac:dyDescent="0.45">
      <c r="A4605" s="1" t="s">
        <v>8215</v>
      </c>
      <c r="B4605" s="1" t="s">
        <v>2950</v>
      </c>
      <c r="C4605" s="1" t="s">
        <v>2</v>
      </c>
      <c r="D4605" s="1" t="s">
        <v>82</v>
      </c>
      <c r="E4605" s="1" t="s">
        <v>14</v>
      </c>
      <c r="F4605" s="2">
        <v>45386</v>
      </c>
      <c r="G4605" s="1" t="str">
        <f>IF(WEEKDAY(Table1[[#This Row],[Order_Date]],2)&gt;=6,"Weekend","Weekday")</f>
        <v>Weekday</v>
      </c>
      <c r="H4605" s="2" t="str">
        <f>TEXT(Table1[[#This Row],[Order_Date]],"mmmm")</f>
        <v>April</v>
      </c>
      <c r="I4605" s="8">
        <f>MONTH(Table1[[#This Row],[Order_Date]])</f>
        <v>4</v>
      </c>
      <c r="J4605" s="8">
        <v>3</v>
      </c>
      <c r="K4605" s="1">
        <v>2333.06</v>
      </c>
      <c r="L4605" s="1">
        <v>20</v>
      </c>
      <c r="M4605" s="1">
        <v>5599.34</v>
      </c>
      <c r="N4605" s="1">
        <f>(Table1[[#This Row],[Quantity]]*Table1[[#This Row],[Unit_Price]])*(1-Table1[[#This Row],[Discount_%]]/100)</f>
        <v>5599.344000000001</v>
      </c>
      <c r="O4605" s="1">
        <v>4755.47</v>
      </c>
      <c r="P4605" s="1">
        <v>843.87</v>
      </c>
      <c r="Q4605">
        <f>Table1[[#This Row],[Revenue]]-Table1[[#This Row],[Cost]]</f>
        <v>843.86999999999989</v>
      </c>
      <c r="R4605" s="6">
        <f>Table1[[#This Row],[Profit]]/Table1[[#This Row],[Revenue]]</f>
        <v>0.1507088335410959</v>
      </c>
    </row>
    <row r="4606" spans="1:18" x14ac:dyDescent="0.45">
      <c r="A4606" s="4" t="s">
        <v>8216</v>
      </c>
      <c r="B4606" s="4" t="s">
        <v>376</v>
      </c>
      <c r="C4606" s="4" t="s">
        <v>12</v>
      </c>
      <c r="D4606" s="4" t="s">
        <v>111</v>
      </c>
      <c r="E4606" s="4" t="s">
        <v>22</v>
      </c>
      <c r="F4606" s="5">
        <v>45310</v>
      </c>
      <c r="G4606" s="4" t="str">
        <f>IF(WEEKDAY(Table1[[#This Row],[Order_Date]],2)&gt;=6,"Weekend","Weekday")</f>
        <v>Weekday</v>
      </c>
      <c r="H4606" s="5" t="str">
        <f>TEXT(Table1[[#This Row],[Order_Date]],"mmmm")</f>
        <v>January</v>
      </c>
      <c r="I4606" s="7">
        <f>MONTH(Table1[[#This Row],[Order_Date]])</f>
        <v>1</v>
      </c>
      <c r="J4606" s="7">
        <v>5</v>
      </c>
      <c r="K4606" s="4">
        <v>4174.57</v>
      </c>
      <c r="L4606" s="4">
        <v>5</v>
      </c>
      <c r="M4606" s="4">
        <v>19829.21</v>
      </c>
      <c r="N4606" s="4">
        <f>(Table1[[#This Row],[Quantity]]*Table1[[#This Row],[Unit_Price]])*(1-Table1[[#This Row],[Discount_%]]/100)</f>
        <v>19829.207499999997</v>
      </c>
      <c r="O4606" s="4">
        <v>14946.69</v>
      </c>
      <c r="P4606" s="4">
        <v>4882.5200000000004</v>
      </c>
      <c r="Q4606">
        <f>Table1[[#This Row],[Revenue]]-Table1[[#This Row],[Cost]]</f>
        <v>4882.5199999999986</v>
      </c>
      <c r="R4606" s="6">
        <f>Table1[[#This Row],[Profit]]/Table1[[#This Row],[Revenue]]</f>
        <v>0.24622866972511767</v>
      </c>
    </row>
    <row r="4607" spans="1:18" x14ac:dyDescent="0.45">
      <c r="A4607" s="1" t="s">
        <v>8217</v>
      </c>
      <c r="B4607" s="1" t="s">
        <v>8218</v>
      </c>
      <c r="C4607" s="1" t="s">
        <v>20</v>
      </c>
      <c r="D4607" s="1" t="s">
        <v>57</v>
      </c>
      <c r="E4607" s="1" t="s">
        <v>9</v>
      </c>
      <c r="F4607" s="2">
        <v>45845</v>
      </c>
      <c r="G4607" s="1" t="str">
        <f>IF(WEEKDAY(Table1[[#This Row],[Order_Date]],2)&gt;=6,"Weekend","Weekday")</f>
        <v>Weekday</v>
      </c>
      <c r="H4607" s="2" t="str">
        <f>TEXT(Table1[[#This Row],[Order_Date]],"mmmm")</f>
        <v>July</v>
      </c>
      <c r="I4607" s="8">
        <f>MONTH(Table1[[#This Row],[Order_Date]])</f>
        <v>7</v>
      </c>
      <c r="J4607" s="8">
        <v>1</v>
      </c>
      <c r="K4607" s="1">
        <v>2788.33</v>
      </c>
      <c r="L4607" s="1">
        <v>15</v>
      </c>
      <c r="M4607" s="1">
        <v>2370.08</v>
      </c>
      <c r="N4607" s="1">
        <f>(Table1[[#This Row],[Quantity]]*Table1[[#This Row],[Unit_Price]])*(1-Table1[[#This Row],[Discount_%]]/100)</f>
        <v>2370.0805</v>
      </c>
      <c r="O4607" s="1">
        <v>1797.73</v>
      </c>
      <c r="P4607" s="1">
        <v>572.35</v>
      </c>
      <c r="Q4607">
        <f>Table1[[#This Row],[Revenue]]-Table1[[#This Row],[Cost]]</f>
        <v>572.34999999999991</v>
      </c>
      <c r="R4607" s="6">
        <f>Table1[[#This Row],[Profit]]/Table1[[#This Row],[Revenue]]</f>
        <v>0.24148973874299604</v>
      </c>
    </row>
    <row r="4608" spans="1:18" x14ac:dyDescent="0.45">
      <c r="A4608" s="4" t="s">
        <v>8219</v>
      </c>
      <c r="B4608" s="4" t="s">
        <v>2233</v>
      </c>
      <c r="C4608" s="4" t="s">
        <v>2</v>
      </c>
      <c r="D4608" s="4" t="s">
        <v>17</v>
      </c>
      <c r="E4608" s="4" t="s">
        <v>4</v>
      </c>
      <c r="F4608" s="5">
        <v>45603</v>
      </c>
      <c r="G4608" s="4" t="str">
        <f>IF(WEEKDAY(Table1[[#This Row],[Order_Date]],2)&gt;=6,"Weekend","Weekday")</f>
        <v>Weekday</v>
      </c>
      <c r="H4608" s="5" t="str">
        <f>TEXT(Table1[[#This Row],[Order_Date]],"mmmm")</f>
        <v>November</v>
      </c>
      <c r="I4608" s="7">
        <f>MONTH(Table1[[#This Row],[Order_Date]])</f>
        <v>11</v>
      </c>
      <c r="J4608" s="7">
        <v>1</v>
      </c>
      <c r="K4608" s="4">
        <v>848.21</v>
      </c>
      <c r="L4608" s="4">
        <v>0</v>
      </c>
      <c r="M4608" s="4">
        <v>848.21</v>
      </c>
      <c r="N4608" s="4">
        <f>(Table1[[#This Row],[Quantity]]*Table1[[#This Row],[Unit_Price]])*(1-Table1[[#This Row],[Discount_%]]/100)</f>
        <v>848.21</v>
      </c>
      <c r="O4608" s="4">
        <v>545.5</v>
      </c>
      <c r="P4608" s="4">
        <v>302.70999999999998</v>
      </c>
      <c r="Q4608">
        <f>Table1[[#This Row],[Revenue]]-Table1[[#This Row],[Cost]]</f>
        <v>302.71000000000004</v>
      </c>
      <c r="R4608" s="6">
        <f>Table1[[#This Row],[Profit]]/Table1[[#This Row],[Revenue]]</f>
        <v>0.35688096108275069</v>
      </c>
    </row>
    <row r="4609" spans="1:18" x14ac:dyDescent="0.45">
      <c r="A4609" s="1" t="s">
        <v>8220</v>
      </c>
      <c r="B4609" s="1" t="s">
        <v>8221</v>
      </c>
      <c r="C4609" s="1" t="s">
        <v>20</v>
      </c>
      <c r="D4609" s="1" t="s">
        <v>25</v>
      </c>
      <c r="E4609" s="1" t="s">
        <v>22</v>
      </c>
      <c r="F4609" s="2">
        <v>45840</v>
      </c>
      <c r="G4609" s="1" t="str">
        <f>IF(WEEKDAY(Table1[[#This Row],[Order_Date]],2)&gt;=6,"Weekend","Weekday")</f>
        <v>Weekday</v>
      </c>
      <c r="H4609" s="2" t="str">
        <f>TEXT(Table1[[#This Row],[Order_Date]],"mmmm")</f>
        <v>July</v>
      </c>
      <c r="I4609" s="8">
        <f>MONTH(Table1[[#This Row],[Order_Date]])</f>
        <v>7</v>
      </c>
      <c r="J4609" s="8">
        <v>3</v>
      </c>
      <c r="K4609" s="1">
        <v>4179.1400000000003</v>
      </c>
      <c r="L4609" s="1">
        <v>5</v>
      </c>
      <c r="M4609" s="1">
        <v>11910.55</v>
      </c>
      <c r="N4609" s="1">
        <f>(Table1[[#This Row],[Quantity]]*Table1[[#This Row],[Unit_Price]])*(1-Table1[[#This Row],[Discount_%]]/100)</f>
        <v>11910.549000000001</v>
      </c>
      <c r="O4609" s="1">
        <v>7952.77</v>
      </c>
      <c r="P4609" s="1">
        <v>3957.78</v>
      </c>
      <c r="Q4609">
        <f>Table1[[#This Row],[Revenue]]-Table1[[#This Row],[Cost]]</f>
        <v>3957.7799999999988</v>
      </c>
      <c r="R4609" s="6">
        <f>Table1[[#This Row],[Profit]]/Table1[[#This Row],[Revenue]]</f>
        <v>0.33229195964921859</v>
      </c>
    </row>
    <row r="4610" spans="1:18" x14ac:dyDescent="0.45">
      <c r="A4610" s="4" t="s">
        <v>8222</v>
      </c>
      <c r="B4610" s="4" t="s">
        <v>8223</v>
      </c>
      <c r="C4610" s="4" t="s">
        <v>7</v>
      </c>
      <c r="D4610" s="4" t="s">
        <v>8</v>
      </c>
      <c r="E4610" s="4" t="s">
        <v>4</v>
      </c>
      <c r="F4610" s="5">
        <v>45695</v>
      </c>
      <c r="G4610" s="4" t="str">
        <f>IF(WEEKDAY(Table1[[#This Row],[Order_Date]],2)&gt;=6,"Weekend","Weekday")</f>
        <v>Weekday</v>
      </c>
      <c r="H4610" s="5" t="str">
        <f>TEXT(Table1[[#This Row],[Order_Date]],"mmmm")</f>
        <v>February</v>
      </c>
      <c r="I4610" s="7">
        <f>MONTH(Table1[[#This Row],[Order_Date]])</f>
        <v>2</v>
      </c>
      <c r="J4610" s="7">
        <v>3</v>
      </c>
      <c r="K4610" s="4">
        <v>120.57</v>
      </c>
      <c r="L4610" s="4">
        <v>0</v>
      </c>
      <c r="M4610" s="4">
        <v>361.71</v>
      </c>
      <c r="N4610" s="4">
        <f>(Table1[[#This Row],[Quantity]]*Table1[[#This Row],[Unit_Price]])*(1-Table1[[#This Row],[Discount_%]]/100)</f>
        <v>361.71</v>
      </c>
      <c r="O4610" s="4">
        <v>234.03</v>
      </c>
      <c r="P4610" s="4">
        <v>127.68</v>
      </c>
      <c r="Q4610">
        <f>Table1[[#This Row],[Revenue]]-Table1[[#This Row],[Cost]]</f>
        <v>127.67999999999998</v>
      </c>
      <c r="R4610" s="6">
        <f>Table1[[#This Row],[Profit]]/Table1[[#This Row],[Revenue]]</f>
        <v>0.35298996433607038</v>
      </c>
    </row>
    <row r="4611" spans="1:18" x14ac:dyDescent="0.45">
      <c r="A4611" s="1" t="s">
        <v>8224</v>
      </c>
      <c r="B4611" s="1" t="s">
        <v>8225</v>
      </c>
      <c r="C4611" s="1" t="s">
        <v>2</v>
      </c>
      <c r="D4611" s="1" t="s">
        <v>68</v>
      </c>
      <c r="E4611" s="1" t="s">
        <v>22</v>
      </c>
      <c r="F4611" s="2">
        <v>45442</v>
      </c>
      <c r="G4611" s="1" t="str">
        <f>IF(WEEKDAY(Table1[[#This Row],[Order_Date]],2)&gt;=6,"Weekend","Weekday")</f>
        <v>Weekday</v>
      </c>
      <c r="H4611" s="2" t="str">
        <f>TEXT(Table1[[#This Row],[Order_Date]],"mmmm")</f>
        <v>May</v>
      </c>
      <c r="I4611" s="8">
        <f>MONTH(Table1[[#This Row],[Order_Date]])</f>
        <v>5</v>
      </c>
      <c r="J4611" s="8">
        <v>5</v>
      </c>
      <c r="K4611" s="1">
        <v>4066.45</v>
      </c>
      <c r="L4611" s="1">
        <v>5</v>
      </c>
      <c r="M4611" s="1">
        <v>19315.64</v>
      </c>
      <c r="N4611" s="1">
        <f>(Table1[[#This Row],[Quantity]]*Table1[[#This Row],[Unit_Price]])*(1-Table1[[#This Row],[Discount_%]]/100)</f>
        <v>19315.637500000001</v>
      </c>
      <c r="O4611" s="1">
        <v>14613.32</v>
      </c>
      <c r="P4611" s="1">
        <v>4702.32</v>
      </c>
      <c r="Q4611">
        <f>Table1[[#This Row],[Revenue]]-Table1[[#This Row],[Cost]]</f>
        <v>4702.32</v>
      </c>
      <c r="R4611" s="6">
        <f>Table1[[#This Row],[Profit]]/Table1[[#This Row],[Revenue]]</f>
        <v>0.24344624356221176</v>
      </c>
    </row>
    <row r="4612" spans="1:18" x14ac:dyDescent="0.45">
      <c r="A4612" s="4" t="s">
        <v>8226</v>
      </c>
      <c r="B4612" s="4" t="s">
        <v>2584</v>
      </c>
      <c r="C4612" s="4" t="s">
        <v>20</v>
      </c>
      <c r="D4612" s="4" t="s">
        <v>25</v>
      </c>
      <c r="E4612" s="4" t="s">
        <v>14</v>
      </c>
      <c r="F4612" s="5">
        <v>45401</v>
      </c>
      <c r="G4612" s="4" t="str">
        <f>IF(WEEKDAY(Table1[[#This Row],[Order_Date]],2)&gt;=6,"Weekend","Weekday")</f>
        <v>Weekday</v>
      </c>
      <c r="H4612" s="5" t="str">
        <f>TEXT(Table1[[#This Row],[Order_Date]],"mmmm")</f>
        <v>April</v>
      </c>
      <c r="I4612" s="7">
        <f>MONTH(Table1[[#This Row],[Order_Date]])</f>
        <v>4</v>
      </c>
      <c r="J4612" s="7">
        <v>2</v>
      </c>
      <c r="K4612" s="4">
        <v>1927.36</v>
      </c>
      <c r="L4612" s="4">
        <v>5</v>
      </c>
      <c r="M4612" s="4">
        <v>3661.98</v>
      </c>
      <c r="N4612" s="4">
        <f>(Table1[[#This Row],[Quantity]]*Table1[[#This Row],[Unit_Price]])*(1-Table1[[#This Row],[Discount_%]]/100)</f>
        <v>3661.9839999999995</v>
      </c>
      <c r="O4612" s="4">
        <v>2636.16</v>
      </c>
      <c r="P4612" s="4">
        <v>1025.82</v>
      </c>
      <c r="Q4612">
        <f>Table1[[#This Row],[Revenue]]-Table1[[#This Row],[Cost]]</f>
        <v>1025.8200000000002</v>
      </c>
      <c r="R4612" s="6">
        <f>Table1[[#This Row],[Profit]]/Table1[[#This Row],[Revenue]]</f>
        <v>0.28012714433175495</v>
      </c>
    </row>
    <row r="4613" spans="1:18" x14ac:dyDescent="0.45">
      <c r="A4613" s="1" t="s">
        <v>8227</v>
      </c>
      <c r="B4613" s="1" t="s">
        <v>8228</v>
      </c>
      <c r="C4613" s="1" t="s">
        <v>2</v>
      </c>
      <c r="D4613" s="1" t="s">
        <v>82</v>
      </c>
      <c r="E4613" s="1" t="s">
        <v>4</v>
      </c>
      <c r="F4613" s="2">
        <v>45806</v>
      </c>
      <c r="G4613" s="1" t="str">
        <f>IF(WEEKDAY(Table1[[#This Row],[Order_Date]],2)&gt;=6,"Weekend","Weekday")</f>
        <v>Weekday</v>
      </c>
      <c r="H4613" s="2" t="str">
        <f>TEXT(Table1[[#This Row],[Order_Date]],"mmmm")</f>
        <v>May</v>
      </c>
      <c r="I4613" s="8">
        <f>MONTH(Table1[[#This Row],[Order_Date]])</f>
        <v>5</v>
      </c>
      <c r="J4613" s="8">
        <v>4</v>
      </c>
      <c r="K4613" s="1">
        <v>1185.1099999999999</v>
      </c>
      <c r="L4613" s="1">
        <v>20</v>
      </c>
      <c r="M4613" s="1">
        <v>3792.35</v>
      </c>
      <c r="N4613" s="1">
        <f>(Table1[[#This Row],[Quantity]]*Table1[[#This Row],[Unit_Price]])*(1-Table1[[#This Row],[Discount_%]]/100)</f>
        <v>3792.3519999999999</v>
      </c>
      <c r="O4613" s="1">
        <v>2276.6</v>
      </c>
      <c r="P4613" s="1">
        <v>1515.75</v>
      </c>
      <c r="Q4613">
        <f>Table1[[#This Row],[Revenue]]-Table1[[#This Row],[Cost]]</f>
        <v>1515.75</v>
      </c>
      <c r="R4613" s="6">
        <f>Table1[[#This Row],[Profit]]/Table1[[#This Row],[Revenue]]</f>
        <v>0.39968621039724711</v>
      </c>
    </row>
    <row r="4614" spans="1:18" x14ac:dyDescent="0.45">
      <c r="A4614" s="4" t="s">
        <v>8229</v>
      </c>
      <c r="B4614" s="4" t="s">
        <v>8230</v>
      </c>
      <c r="C4614" s="4" t="s">
        <v>7</v>
      </c>
      <c r="D4614" s="4" t="s">
        <v>8</v>
      </c>
      <c r="E4614" s="4" t="s">
        <v>4</v>
      </c>
      <c r="F4614" s="5">
        <v>45576</v>
      </c>
      <c r="G4614" s="4" t="str">
        <f>IF(WEEKDAY(Table1[[#This Row],[Order_Date]],2)&gt;=6,"Weekend","Weekday")</f>
        <v>Weekday</v>
      </c>
      <c r="H4614" s="5" t="str">
        <f>TEXT(Table1[[#This Row],[Order_Date]],"mmmm")</f>
        <v>October</v>
      </c>
      <c r="I4614" s="7">
        <f>MONTH(Table1[[#This Row],[Order_Date]])</f>
        <v>10</v>
      </c>
      <c r="J4614" s="7">
        <v>3</v>
      </c>
      <c r="K4614" s="4">
        <v>1599.47</v>
      </c>
      <c r="L4614" s="4">
        <v>5</v>
      </c>
      <c r="M4614" s="4">
        <v>4558.49</v>
      </c>
      <c r="N4614" s="4">
        <f>(Table1[[#This Row],[Quantity]]*Table1[[#This Row],[Unit_Price]])*(1-Table1[[#This Row],[Discount_%]]/100)</f>
        <v>4558.4894999999997</v>
      </c>
      <c r="O4614" s="4">
        <v>2959.18</v>
      </c>
      <c r="P4614" s="4">
        <v>1599.31</v>
      </c>
      <c r="Q4614">
        <f>Table1[[#This Row],[Revenue]]-Table1[[#This Row],[Cost]]</f>
        <v>1599.31</v>
      </c>
      <c r="R4614" s="6">
        <f>Table1[[#This Row],[Profit]]/Table1[[#This Row],[Revenue]]</f>
        <v>0.35084205515422873</v>
      </c>
    </row>
    <row r="4615" spans="1:18" x14ac:dyDescent="0.45">
      <c r="A4615" s="1" t="s">
        <v>8231</v>
      </c>
      <c r="B4615" s="1" t="s">
        <v>8232</v>
      </c>
      <c r="C4615" s="1" t="s">
        <v>28</v>
      </c>
      <c r="D4615" s="1" t="s">
        <v>137</v>
      </c>
      <c r="E4615" s="1" t="s">
        <v>4</v>
      </c>
      <c r="F4615" s="2">
        <v>45973</v>
      </c>
      <c r="G4615" s="1" t="str">
        <f>IF(WEEKDAY(Table1[[#This Row],[Order_Date]],2)&gt;=6,"Weekend","Weekday")</f>
        <v>Weekday</v>
      </c>
      <c r="H4615" s="2" t="str">
        <f>TEXT(Table1[[#This Row],[Order_Date]],"mmmm")</f>
        <v>November</v>
      </c>
      <c r="I4615" s="8">
        <f>MONTH(Table1[[#This Row],[Order_Date]])</f>
        <v>11</v>
      </c>
      <c r="J4615" s="8">
        <v>1</v>
      </c>
      <c r="K4615" s="1">
        <v>1719.19</v>
      </c>
      <c r="L4615" s="1">
        <v>15</v>
      </c>
      <c r="M4615" s="1">
        <v>1461.31</v>
      </c>
      <c r="N4615" s="1">
        <f>(Table1[[#This Row],[Quantity]]*Table1[[#This Row],[Unit_Price]])*(1-Table1[[#This Row],[Discount_%]]/100)</f>
        <v>1461.3115</v>
      </c>
      <c r="O4615" s="1">
        <v>1050.1500000000001</v>
      </c>
      <c r="P4615" s="1">
        <v>411.16</v>
      </c>
      <c r="Q4615">
        <f>Table1[[#This Row],[Revenue]]-Table1[[#This Row],[Cost]]</f>
        <v>411.15999999999985</v>
      </c>
      <c r="R4615" s="6">
        <f>Table1[[#This Row],[Profit]]/Table1[[#This Row],[Revenue]]</f>
        <v>0.28136398163291843</v>
      </c>
    </row>
    <row r="4616" spans="1:18" x14ac:dyDescent="0.45">
      <c r="A4616" s="4" t="s">
        <v>8233</v>
      </c>
      <c r="B4616" s="4" t="s">
        <v>8234</v>
      </c>
      <c r="C4616" s="4" t="s">
        <v>28</v>
      </c>
      <c r="D4616" s="4" t="s">
        <v>137</v>
      </c>
      <c r="E4616" s="4" t="s">
        <v>9</v>
      </c>
      <c r="F4616" s="5">
        <v>46007</v>
      </c>
      <c r="G4616" s="4" t="str">
        <f>IF(WEEKDAY(Table1[[#This Row],[Order_Date]],2)&gt;=6,"Weekend","Weekday")</f>
        <v>Weekday</v>
      </c>
      <c r="H4616" s="5" t="str">
        <f>TEXT(Table1[[#This Row],[Order_Date]],"mmmm")</f>
        <v>December</v>
      </c>
      <c r="I4616" s="7">
        <f>MONTH(Table1[[#This Row],[Order_Date]])</f>
        <v>12</v>
      </c>
      <c r="J4616" s="7">
        <v>5</v>
      </c>
      <c r="K4616" s="4">
        <v>358.1</v>
      </c>
      <c r="L4616" s="4">
        <v>15</v>
      </c>
      <c r="M4616" s="4">
        <v>1521.92</v>
      </c>
      <c r="N4616" s="4">
        <f>(Table1[[#This Row],[Quantity]]*Table1[[#This Row],[Unit_Price]])*(1-Table1[[#This Row],[Discount_%]]/100)</f>
        <v>1521.925</v>
      </c>
      <c r="O4616" s="4">
        <v>1024.5999999999999</v>
      </c>
      <c r="P4616" s="4">
        <v>497.32</v>
      </c>
      <c r="Q4616">
        <f>Table1[[#This Row],[Revenue]]-Table1[[#This Row],[Cost]]</f>
        <v>497.32000000000016</v>
      </c>
      <c r="R4616" s="6">
        <f>Table1[[#This Row],[Profit]]/Table1[[#This Row],[Revenue]]</f>
        <v>0.32677144659377627</v>
      </c>
    </row>
    <row r="4617" spans="1:18" x14ac:dyDescent="0.45">
      <c r="A4617" s="1" t="s">
        <v>8235</v>
      </c>
      <c r="B4617" s="1" t="s">
        <v>5195</v>
      </c>
      <c r="C4617" s="1" t="s">
        <v>20</v>
      </c>
      <c r="D4617" s="1" t="s">
        <v>25</v>
      </c>
      <c r="E4617" s="1" t="s">
        <v>22</v>
      </c>
      <c r="F4617" s="2">
        <v>45883</v>
      </c>
      <c r="G4617" s="1" t="str">
        <f>IF(WEEKDAY(Table1[[#This Row],[Order_Date]],2)&gt;=6,"Weekend","Weekday")</f>
        <v>Weekday</v>
      </c>
      <c r="H4617" s="2" t="str">
        <f>TEXT(Table1[[#This Row],[Order_Date]],"mmmm")</f>
        <v>August</v>
      </c>
      <c r="I4617" s="8">
        <f>MONTH(Table1[[#This Row],[Order_Date]])</f>
        <v>8</v>
      </c>
      <c r="J4617" s="8">
        <v>2</v>
      </c>
      <c r="K4617" s="1">
        <v>676.47</v>
      </c>
      <c r="L4617" s="1">
        <v>10</v>
      </c>
      <c r="M4617" s="1">
        <v>1217.6500000000001</v>
      </c>
      <c r="N4617" s="1">
        <f>(Table1[[#This Row],[Quantity]]*Table1[[#This Row],[Unit_Price]])*(1-Table1[[#This Row],[Discount_%]]/100)</f>
        <v>1217.6460000000002</v>
      </c>
      <c r="O4617" s="1">
        <v>853.81</v>
      </c>
      <c r="P4617" s="1">
        <v>363.84</v>
      </c>
      <c r="Q4617">
        <f>Table1[[#This Row],[Revenue]]-Table1[[#This Row],[Cost]]</f>
        <v>363.84000000000015</v>
      </c>
      <c r="R4617" s="6">
        <f>Table1[[#This Row],[Profit]]/Table1[[#This Row],[Revenue]]</f>
        <v>0.29880507535005951</v>
      </c>
    </row>
    <row r="4618" spans="1:18" x14ac:dyDescent="0.45">
      <c r="A4618" s="4" t="s">
        <v>8236</v>
      </c>
      <c r="B4618" s="4" t="s">
        <v>8237</v>
      </c>
      <c r="C4618" s="4" t="s">
        <v>12</v>
      </c>
      <c r="D4618" s="4" t="s">
        <v>32</v>
      </c>
      <c r="E4618" s="4" t="s">
        <v>14</v>
      </c>
      <c r="F4618" s="5">
        <v>45604</v>
      </c>
      <c r="G4618" s="4" t="str">
        <f>IF(WEEKDAY(Table1[[#This Row],[Order_Date]],2)&gt;=6,"Weekend","Weekday")</f>
        <v>Weekday</v>
      </c>
      <c r="H4618" s="5" t="str">
        <f>TEXT(Table1[[#This Row],[Order_Date]],"mmmm")</f>
        <v>November</v>
      </c>
      <c r="I4618" s="7">
        <f>MONTH(Table1[[#This Row],[Order_Date]])</f>
        <v>11</v>
      </c>
      <c r="J4618" s="7">
        <v>2</v>
      </c>
      <c r="K4618" s="4">
        <v>227.67</v>
      </c>
      <c r="L4618" s="4">
        <v>15</v>
      </c>
      <c r="M4618" s="4">
        <v>387.04</v>
      </c>
      <c r="N4618" s="4">
        <f>(Table1[[#This Row],[Quantity]]*Table1[[#This Row],[Unit_Price]])*(1-Table1[[#This Row],[Discount_%]]/100)</f>
        <v>387.03899999999999</v>
      </c>
      <c r="O4618" s="4">
        <v>317.93</v>
      </c>
      <c r="P4618" s="4">
        <v>69.11</v>
      </c>
      <c r="Q4618">
        <f>Table1[[#This Row],[Revenue]]-Table1[[#This Row],[Cost]]</f>
        <v>69.110000000000014</v>
      </c>
      <c r="R4618" s="6">
        <f>Table1[[#This Row],[Profit]]/Table1[[#This Row],[Revenue]]</f>
        <v>0.17856035551880942</v>
      </c>
    </row>
    <row r="4619" spans="1:18" x14ac:dyDescent="0.45">
      <c r="A4619" s="1" t="s">
        <v>8238</v>
      </c>
      <c r="B4619" s="1" t="s">
        <v>8239</v>
      </c>
      <c r="C4619" s="1" t="s">
        <v>2</v>
      </c>
      <c r="D4619" s="1" t="s">
        <v>82</v>
      </c>
      <c r="E4619" s="1" t="s">
        <v>22</v>
      </c>
      <c r="F4619" s="2">
        <v>45713</v>
      </c>
      <c r="G4619" s="1" t="str">
        <f>IF(WEEKDAY(Table1[[#This Row],[Order_Date]],2)&gt;=6,"Weekend","Weekday")</f>
        <v>Weekday</v>
      </c>
      <c r="H4619" s="2" t="str">
        <f>TEXT(Table1[[#This Row],[Order_Date]],"mmmm")</f>
        <v>February</v>
      </c>
      <c r="I4619" s="8">
        <f>MONTH(Table1[[#This Row],[Order_Date]])</f>
        <v>2</v>
      </c>
      <c r="J4619" s="8">
        <v>5</v>
      </c>
      <c r="K4619" s="1">
        <v>3647.44</v>
      </c>
      <c r="L4619" s="1">
        <v>20</v>
      </c>
      <c r="M4619" s="1">
        <v>14589.76</v>
      </c>
      <c r="N4619" s="1">
        <f>(Table1[[#This Row],[Quantity]]*Table1[[#This Row],[Unit_Price]])*(1-Table1[[#This Row],[Discount_%]]/100)</f>
        <v>14589.760000000002</v>
      </c>
      <c r="O4619" s="1">
        <v>10280.370000000001</v>
      </c>
      <c r="P4619" s="1">
        <v>4309.3900000000003</v>
      </c>
      <c r="Q4619">
        <f>Table1[[#This Row],[Revenue]]-Table1[[#This Row],[Cost]]</f>
        <v>4309.3899999999994</v>
      </c>
      <c r="R4619" s="6">
        <f>Table1[[#This Row],[Profit]]/Table1[[#This Row],[Revenue]]</f>
        <v>0.29537086285175357</v>
      </c>
    </row>
    <row r="4620" spans="1:18" x14ac:dyDescent="0.45">
      <c r="A4620" s="4" t="s">
        <v>8240</v>
      </c>
      <c r="B4620" s="4" t="s">
        <v>8241</v>
      </c>
      <c r="C4620" s="4" t="s">
        <v>7</v>
      </c>
      <c r="D4620" s="4" t="s">
        <v>71</v>
      </c>
      <c r="E4620" s="4" t="s">
        <v>22</v>
      </c>
      <c r="F4620" s="5">
        <v>45356</v>
      </c>
      <c r="G4620" s="4" t="str">
        <f>IF(WEEKDAY(Table1[[#This Row],[Order_Date]],2)&gt;=6,"Weekend","Weekday")</f>
        <v>Weekday</v>
      </c>
      <c r="H4620" s="5" t="str">
        <f>TEXT(Table1[[#This Row],[Order_Date]],"mmmm")</f>
        <v>March</v>
      </c>
      <c r="I4620" s="7">
        <f>MONTH(Table1[[#This Row],[Order_Date]])</f>
        <v>3</v>
      </c>
      <c r="J4620" s="7">
        <v>3</v>
      </c>
      <c r="K4620" s="4">
        <v>4791.96</v>
      </c>
      <c r="L4620" s="4">
        <v>15</v>
      </c>
      <c r="M4620" s="4">
        <v>12219.5</v>
      </c>
      <c r="N4620" s="4">
        <f>(Table1[[#This Row],[Quantity]]*Table1[[#This Row],[Unit_Price]])*(1-Table1[[#This Row],[Discount_%]]/100)</f>
        <v>12219.498000000001</v>
      </c>
      <c r="O4620" s="4">
        <v>8484.4500000000007</v>
      </c>
      <c r="P4620" s="4">
        <v>3735.05</v>
      </c>
      <c r="Q4620">
        <f>Table1[[#This Row],[Revenue]]-Table1[[#This Row],[Cost]]</f>
        <v>3735.0499999999993</v>
      </c>
      <c r="R4620" s="6">
        <f>Table1[[#This Row],[Profit]]/Table1[[#This Row],[Revenue]]</f>
        <v>0.3056630795040714</v>
      </c>
    </row>
    <row r="4621" spans="1:18" x14ac:dyDescent="0.45">
      <c r="A4621" s="1" t="s">
        <v>8242</v>
      </c>
      <c r="B4621" s="1" t="s">
        <v>8243</v>
      </c>
      <c r="C4621" s="1" t="s">
        <v>12</v>
      </c>
      <c r="D4621" s="1" t="s">
        <v>41</v>
      </c>
      <c r="E4621" s="1" t="s">
        <v>14</v>
      </c>
      <c r="F4621" s="2">
        <v>45580</v>
      </c>
      <c r="G4621" s="1" t="str">
        <f>IF(WEEKDAY(Table1[[#This Row],[Order_Date]],2)&gt;=6,"Weekend","Weekday")</f>
        <v>Weekday</v>
      </c>
      <c r="H4621" s="2" t="str">
        <f>TEXT(Table1[[#This Row],[Order_Date]],"mmmm")</f>
        <v>October</v>
      </c>
      <c r="I4621" s="8">
        <f>MONTH(Table1[[#This Row],[Order_Date]])</f>
        <v>10</v>
      </c>
      <c r="J4621" s="8">
        <v>5</v>
      </c>
      <c r="K4621" s="1">
        <v>4403.09</v>
      </c>
      <c r="L4621" s="1">
        <v>5</v>
      </c>
      <c r="M4621" s="1">
        <v>20914.68</v>
      </c>
      <c r="N4621" s="1">
        <f>(Table1[[#This Row],[Quantity]]*Table1[[#This Row],[Unit_Price]])*(1-Table1[[#This Row],[Discount_%]]/100)</f>
        <v>20914.677499999998</v>
      </c>
      <c r="O4621" s="1">
        <v>14901.47</v>
      </c>
      <c r="P4621" s="1">
        <v>6013.21</v>
      </c>
      <c r="Q4621">
        <f>Table1[[#This Row],[Revenue]]-Table1[[#This Row],[Cost]]</f>
        <v>6013.2100000000009</v>
      </c>
      <c r="R4621" s="6">
        <f>Table1[[#This Row],[Profit]]/Table1[[#This Row],[Revenue]]</f>
        <v>0.2875114512868473</v>
      </c>
    </row>
    <row r="4622" spans="1:18" x14ac:dyDescent="0.45">
      <c r="A4622" s="4" t="s">
        <v>8244</v>
      </c>
      <c r="B4622" s="4" t="s">
        <v>6212</v>
      </c>
      <c r="C4622" s="4" t="s">
        <v>28</v>
      </c>
      <c r="D4622" s="4" t="s">
        <v>137</v>
      </c>
      <c r="E4622" s="4" t="s">
        <v>9</v>
      </c>
      <c r="F4622" s="5">
        <v>45850</v>
      </c>
      <c r="G4622" s="4" t="str">
        <f>IF(WEEKDAY(Table1[[#This Row],[Order_Date]],2)&gt;=6,"Weekend","Weekday")</f>
        <v>Weekend</v>
      </c>
      <c r="H4622" s="5" t="str">
        <f>TEXT(Table1[[#This Row],[Order_Date]],"mmmm")</f>
        <v>July</v>
      </c>
      <c r="I4622" s="7">
        <f>MONTH(Table1[[#This Row],[Order_Date]])</f>
        <v>7</v>
      </c>
      <c r="J4622" s="7">
        <v>5</v>
      </c>
      <c r="K4622" s="4">
        <v>1949.49</v>
      </c>
      <c r="L4622" s="4">
        <v>10</v>
      </c>
      <c r="M4622" s="4">
        <v>8772.7099999999991</v>
      </c>
      <c r="N4622" s="4">
        <f>(Table1[[#This Row],[Quantity]]*Table1[[#This Row],[Unit_Price]])*(1-Table1[[#This Row],[Discount_%]]/100)</f>
        <v>8772.7050000000017</v>
      </c>
      <c r="O4622" s="4">
        <v>5563.14</v>
      </c>
      <c r="P4622" s="4">
        <v>3209.57</v>
      </c>
      <c r="Q4622">
        <f>Table1[[#This Row],[Revenue]]-Table1[[#This Row],[Cost]]</f>
        <v>3209.5699999999988</v>
      </c>
      <c r="R4622" s="6">
        <f>Table1[[#This Row],[Profit]]/Table1[[#This Row],[Revenue]]</f>
        <v>0.36585844055029754</v>
      </c>
    </row>
    <row r="4623" spans="1:18" x14ac:dyDescent="0.45">
      <c r="A4623" s="1" t="s">
        <v>8245</v>
      </c>
      <c r="B4623" s="1" t="s">
        <v>8246</v>
      </c>
      <c r="C4623" s="1" t="s">
        <v>12</v>
      </c>
      <c r="D4623" s="1" t="s">
        <v>38</v>
      </c>
      <c r="E4623" s="1" t="s">
        <v>22</v>
      </c>
      <c r="F4623" s="2">
        <v>45439</v>
      </c>
      <c r="G4623" s="1" t="str">
        <f>IF(WEEKDAY(Table1[[#This Row],[Order_Date]],2)&gt;=6,"Weekend","Weekday")</f>
        <v>Weekday</v>
      </c>
      <c r="H4623" s="2" t="str">
        <f>TEXT(Table1[[#This Row],[Order_Date]],"mmmm")</f>
        <v>May</v>
      </c>
      <c r="I4623" s="8">
        <f>MONTH(Table1[[#This Row],[Order_Date]])</f>
        <v>5</v>
      </c>
      <c r="J4623" s="8">
        <v>3</v>
      </c>
      <c r="K4623" s="1">
        <v>1268.28</v>
      </c>
      <c r="L4623" s="1">
        <v>5</v>
      </c>
      <c r="M4623" s="1">
        <v>3614.6</v>
      </c>
      <c r="N4623" s="1">
        <f>(Table1[[#This Row],[Quantity]]*Table1[[#This Row],[Unit_Price]])*(1-Table1[[#This Row],[Discount_%]]/100)</f>
        <v>3614.598</v>
      </c>
      <c r="O4623" s="1">
        <v>2170.5700000000002</v>
      </c>
      <c r="P4623" s="1">
        <v>1444.03</v>
      </c>
      <c r="Q4623">
        <f>Table1[[#This Row],[Revenue]]-Table1[[#This Row],[Cost]]</f>
        <v>1444.0299999999997</v>
      </c>
      <c r="R4623" s="6">
        <f>Table1[[#This Row],[Profit]]/Table1[[#This Row],[Revenue]]</f>
        <v>0.39949925302938083</v>
      </c>
    </row>
    <row r="4624" spans="1:18" x14ac:dyDescent="0.45">
      <c r="A4624" s="4" t="s">
        <v>8247</v>
      </c>
      <c r="B4624" s="4" t="s">
        <v>8248</v>
      </c>
      <c r="C4624" s="4" t="s">
        <v>12</v>
      </c>
      <c r="D4624" s="4" t="s">
        <v>38</v>
      </c>
      <c r="E4624" s="4" t="s">
        <v>22</v>
      </c>
      <c r="F4624" s="5">
        <v>45491</v>
      </c>
      <c r="G4624" s="4" t="str">
        <f>IF(WEEKDAY(Table1[[#This Row],[Order_Date]],2)&gt;=6,"Weekend","Weekday")</f>
        <v>Weekday</v>
      </c>
      <c r="H4624" s="5" t="str">
        <f>TEXT(Table1[[#This Row],[Order_Date]],"mmmm")</f>
        <v>July</v>
      </c>
      <c r="I4624" s="7">
        <f>MONTH(Table1[[#This Row],[Order_Date]])</f>
        <v>7</v>
      </c>
      <c r="J4624" s="7">
        <v>2</v>
      </c>
      <c r="K4624" s="4">
        <v>1270.4100000000001</v>
      </c>
      <c r="L4624" s="4">
        <v>10</v>
      </c>
      <c r="M4624" s="4">
        <v>2286.7399999999998</v>
      </c>
      <c r="N4624" s="4">
        <f>(Table1[[#This Row],[Quantity]]*Table1[[#This Row],[Unit_Price]])*(1-Table1[[#This Row],[Discount_%]]/100)</f>
        <v>2286.7380000000003</v>
      </c>
      <c r="O4624" s="4">
        <v>1522.28</v>
      </c>
      <c r="P4624" s="4">
        <v>764.46</v>
      </c>
      <c r="Q4624">
        <f>Table1[[#This Row],[Revenue]]-Table1[[#This Row],[Cost]]</f>
        <v>764.45999999999981</v>
      </c>
      <c r="R4624" s="6">
        <f>Table1[[#This Row],[Profit]]/Table1[[#This Row],[Revenue]]</f>
        <v>0.33430123232199555</v>
      </c>
    </row>
    <row r="4625" spans="1:18" x14ac:dyDescent="0.45">
      <c r="A4625" s="1" t="s">
        <v>8249</v>
      </c>
      <c r="B4625" s="1" t="s">
        <v>5825</v>
      </c>
      <c r="C4625" s="1" t="s">
        <v>2</v>
      </c>
      <c r="D4625" s="1" t="s">
        <v>82</v>
      </c>
      <c r="E4625" s="1" t="s">
        <v>22</v>
      </c>
      <c r="F4625" s="2">
        <v>45430</v>
      </c>
      <c r="G4625" s="1" t="str">
        <f>IF(WEEKDAY(Table1[[#This Row],[Order_Date]],2)&gt;=6,"Weekend","Weekday")</f>
        <v>Weekend</v>
      </c>
      <c r="H4625" s="2" t="str">
        <f>TEXT(Table1[[#This Row],[Order_Date]],"mmmm")</f>
        <v>May</v>
      </c>
      <c r="I4625" s="8">
        <f>MONTH(Table1[[#This Row],[Order_Date]])</f>
        <v>5</v>
      </c>
      <c r="J4625" s="8">
        <v>2</v>
      </c>
      <c r="K4625" s="1">
        <v>934.63</v>
      </c>
      <c r="L4625" s="1">
        <v>0</v>
      </c>
      <c r="M4625" s="1">
        <v>1869.26</v>
      </c>
      <c r="N4625" s="1">
        <f>(Table1[[#This Row],[Quantity]]*Table1[[#This Row],[Unit_Price]])*(1-Table1[[#This Row],[Discount_%]]/100)</f>
        <v>1869.26</v>
      </c>
      <c r="O4625" s="1">
        <v>1384.12</v>
      </c>
      <c r="P4625" s="1">
        <v>485.14</v>
      </c>
      <c r="Q4625">
        <f>Table1[[#This Row],[Revenue]]-Table1[[#This Row],[Cost]]</f>
        <v>485.1400000000001</v>
      </c>
      <c r="R4625" s="6">
        <f>Table1[[#This Row],[Profit]]/Table1[[#This Row],[Revenue]]</f>
        <v>0.25953585911002214</v>
      </c>
    </row>
    <row r="4626" spans="1:18" x14ac:dyDescent="0.45">
      <c r="A4626" s="4" t="s">
        <v>8250</v>
      </c>
      <c r="B4626" s="4" t="s">
        <v>8251</v>
      </c>
      <c r="C4626" s="4" t="s">
        <v>20</v>
      </c>
      <c r="D4626" s="4" t="s">
        <v>21</v>
      </c>
      <c r="E4626" s="4" t="s">
        <v>14</v>
      </c>
      <c r="F4626" s="5">
        <v>45933</v>
      </c>
      <c r="G4626" s="4" t="str">
        <f>IF(WEEKDAY(Table1[[#This Row],[Order_Date]],2)&gt;=6,"Weekend","Weekday")</f>
        <v>Weekday</v>
      </c>
      <c r="H4626" s="5" t="str">
        <f>TEXT(Table1[[#This Row],[Order_Date]],"mmmm")</f>
        <v>October</v>
      </c>
      <c r="I4626" s="7">
        <f>MONTH(Table1[[#This Row],[Order_Date]])</f>
        <v>10</v>
      </c>
      <c r="J4626" s="7">
        <v>3</v>
      </c>
      <c r="K4626" s="4">
        <v>3056.24</v>
      </c>
      <c r="L4626" s="4">
        <v>15</v>
      </c>
      <c r="M4626" s="4">
        <v>7793.41</v>
      </c>
      <c r="N4626" s="4">
        <f>(Table1[[#This Row],[Quantity]]*Table1[[#This Row],[Unit_Price]])*(1-Table1[[#This Row],[Discount_%]]/100)</f>
        <v>7793.4119999999994</v>
      </c>
      <c r="O4626" s="4">
        <v>6435.71</v>
      </c>
      <c r="P4626" s="4">
        <v>1357.7</v>
      </c>
      <c r="Q4626">
        <f>Table1[[#This Row],[Revenue]]-Table1[[#This Row],[Cost]]</f>
        <v>1357.6999999999998</v>
      </c>
      <c r="R4626" s="6">
        <f>Table1[[#This Row],[Profit]]/Table1[[#This Row],[Revenue]]</f>
        <v>0.1742112887683312</v>
      </c>
    </row>
    <row r="4627" spans="1:18" x14ac:dyDescent="0.45">
      <c r="A4627" s="1" t="s">
        <v>8252</v>
      </c>
      <c r="B4627" s="1" t="s">
        <v>8253</v>
      </c>
      <c r="C4627" s="1" t="s">
        <v>20</v>
      </c>
      <c r="D4627" s="1" t="s">
        <v>57</v>
      </c>
      <c r="E4627" s="1" t="s">
        <v>14</v>
      </c>
      <c r="F4627" s="2">
        <v>45327</v>
      </c>
      <c r="G4627" s="1" t="str">
        <f>IF(WEEKDAY(Table1[[#This Row],[Order_Date]],2)&gt;=6,"Weekend","Weekday")</f>
        <v>Weekday</v>
      </c>
      <c r="H4627" s="2" t="str">
        <f>TEXT(Table1[[#This Row],[Order_Date]],"mmmm")</f>
        <v>February</v>
      </c>
      <c r="I4627" s="8">
        <f>MONTH(Table1[[#This Row],[Order_Date]])</f>
        <v>2</v>
      </c>
      <c r="J4627" s="8">
        <v>5</v>
      </c>
      <c r="K4627" s="1">
        <v>3670.68</v>
      </c>
      <c r="L4627" s="1">
        <v>15</v>
      </c>
      <c r="M4627" s="1">
        <v>15600.39</v>
      </c>
      <c r="N4627" s="1">
        <f>(Table1[[#This Row],[Quantity]]*Table1[[#This Row],[Unit_Price]])*(1-Table1[[#This Row],[Discount_%]]/100)</f>
        <v>15600.389999999998</v>
      </c>
      <c r="O4627" s="1">
        <v>12329.03</v>
      </c>
      <c r="P4627" s="1">
        <v>3271.36</v>
      </c>
      <c r="Q4627">
        <f>Table1[[#This Row],[Revenue]]-Table1[[#This Row],[Cost]]</f>
        <v>3271.3599999999988</v>
      </c>
      <c r="R4627" s="6">
        <f>Table1[[#This Row],[Profit]]/Table1[[#This Row],[Revenue]]</f>
        <v>0.20969732166952237</v>
      </c>
    </row>
    <row r="4628" spans="1:18" x14ac:dyDescent="0.45">
      <c r="A4628" s="4" t="s">
        <v>8254</v>
      </c>
      <c r="B4628" s="4" t="s">
        <v>7551</v>
      </c>
      <c r="C4628" s="4" t="s">
        <v>20</v>
      </c>
      <c r="D4628" s="4" t="s">
        <v>57</v>
      </c>
      <c r="E4628" s="4" t="s">
        <v>14</v>
      </c>
      <c r="F4628" s="5">
        <v>45457</v>
      </c>
      <c r="G4628" s="4" t="str">
        <f>IF(WEEKDAY(Table1[[#This Row],[Order_Date]],2)&gt;=6,"Weekend","Weekday")</f>
        <v>Weekday</v>
      </c>
      <c r="H4628" s="5" t="str">
        <f>TEXT(Table1[[#This Row],[Order_Date]],"mmmm")</f>
        <v>June</v>
      </c>
      <c r="I4628" s="7">
        <f>MONTH(Table1[[#This Row],[Order_Date]])</f>
        <v>6</v>
      </c>
      <c r="J4628" s="7">
        <v>3</v>
      </c>
      <c r="K4628" s="4">
        <v>925.94</v>
      </c>
      <c r="L4628" s="4">
        <v>5</v>
      </c>
      <c r="M4628" s="4">
        <v>2638.93</v>
      </c>
      <c r="N4628" s="4">
        <f>(Table1[[#This Row],[Quantity]]*Table1[[#This Row],[Unit_Price]])*(1-Table1[[#This Row],[Discount_%]]/100)</f>
        <v>2638.9290000000001</v>
      </c>
      <c r="O4628" s="4">
        <v>1661.27</v>
      </c>
      <c r="P4628" s="4">
        <v>977.66</v>
      </c>
      <c r="Q4628">
        <f>Table1[[#This Row],[Revenue]]-Table1[[#This Row],[Cost]]</f>
        <v>977.65999999999985</v>
      </c>
      <c r="R4628" s="6">
        <f>Table1[[#This Row],[Profit]]/Table1[[#This Row],[Revenue]]</f>
        <v>0.37047591258578288</v>
      </c>
    </row>
    <row r="4629" spans="1:18" x14ac:dyDescent="0.45">
      <c r="A4629" s="1" t="s">
        <v>8255</v>
      </c>
      <c r="B4629" s="1" t="s">
        <v>8256</v>
      </c>
      <c r="C4629" s="1" t="s">
        <v>12</v>
      </c>
      <c r="D4629" s="1" t="s">
        <v>13</v>
      </c>
      <c r="E4629" s="1" t="s">
        <v>14</v>
      </c>
      <c r="F4629" s="2">
        <v>45599</v>
      </c>
      <c r="G4629" s="1" t="str">
        <f>IF(WEEKDAY(Table1[[#This Row],[Order_Date]],2)&gt;=6,"Weekend","Weekday")</f>
        <v>Weekend</v>
      </c>
      <c r="H4629" s="2" t="str">
        <f>TEXT(Table1[[#This Row],[Order_Date]],"mmmm")</f>
        <v>November</v>
      </c>
      <c r="I4629" s="8">
        <f>MONTH(Table1[[#This Row],[Order_Date]])</f>
        <v>11</v>
      </c>
      <c r="J4629" s="8">
        <v>3</v>
      </c>
      <c r="K4629" s="1">
        <v>2829.33</v>
      </c>
      <c r="L4629" s="1">
        <v>20</v>
      </c>
      <c r="M4629" s="1">
        <v>6790.39</v>
      </c>
      <c r="N4629" s="1">
        <f>(Table1[[#This Row],[Quantity]]*Table1[[#This Row],[Unit_Price]])*(1-Table1[[#This Row],[Discount_%]]/100)</f>
        <v>6790.3919999999998</v>
      </c>
      <c r="O4629" s="1">
        <v>4967.09</v>
      </c>
      <c r="P4629" s="1">
        <v>1823.3</v>
      </c>
      <c r="Q4629">
        <f>Table1[[#This Row],[Revenue]]-Table1[[#This Row],[Cost]]</f>
        <v>1823.3000000000002</v>
      </c>
      <c r="R4629" s="6">
        <f>Table1[[#This Row],[Profit]]/Table1[[#This Row],[Revenue]]</f>
        <v>0.26851182332678974</v>
      </c>
    </row>
    <row r="4630" spans="1:18" x14ac:dyDescent="0.45">
      <c r="A4630" s="4" t="s">
        <v>8257</v>
      </c>
      <c r="B4630" s="4" t="s">
        <v>8258</v>
      </c>
      <c r="C4630" s="4" t="s">
        <v>20</v>
      </c>
      <c r="D4630" s="4" t="s">
        <v>57</v>
      </c>
      <c r="E4630" s="4" t="s">
        <v>22</v>
      </c>
      <c r="F4630" s="5">
        <v>45430</v>
      </c>
      <c r="G4630" s="4" t="str">
        <f>IF(WEEKDAY(Table1[[#This Row],[Order_Date]],2)&gt;=6,"Weekend","Weekday")</f>
        <v>Weekend</v>
      </c>
      <c r="H4630" s="5" t="str">
        <f>TEXT(Table1[[#This Row],[Order_Date]],"mmmm")</f>
        <v>May</v>
      </c>
      <c r="I4630" s="7">
        <f>MONTH(Table1[[#This Row],[Order_Date]])</f>
        <v>5</v>
      </c>
      <c r="J4630" s="7">
        <v>1</v>
      </c>
      <c r="K4630" s="4">
        <v>1112.0899999999999</v>
      </c>
      <c r="L4630" s="4">
        <v>5</v>
      </c>
      <c r="M4630" s="4">
        <v>1056.49</v>
      </c>
      <c r="N4630" s="4">
        <f>(Table1[[#This Row],[Quantity]]*Table1[[#This Row],[Unit_Price]])*(1-Table1[[#This Row],[Discount_%]]/100)</f>
        <v>1056.4854999999998</v>
      </c>
      <c r="O4630" s="4">
        <v>739.62</v>
      </c>
      <c r="P4630" s="4">
        <v>316.87</v>
      </c>
      <c r="Q4630">
        <f>Table1[[#This Row],[Revenue]]-Table1[[#This Row],[Cost]]</f>
        <v>316.87</v>
      </c>
      <c r="R4630" s="6">
        <f>Table1[[#This Row],[Profit]]/Table1[[#This Row],[Revenue]]</f>
        <v>0.29992711715207904</v>
      </c>
    </row>
    <row r="4631" spans="1:18" x14ac:dyDescent="0.45">
      <c r="A4631" s="1" t="s">
        <v>8259</v>
      </c>
      <c r="B4631" s="1" t="s">
        <v>708</v>
      </c>
      <c r="C4631" s="1" t="s">
        <v>28</v>
      </c>
      <c r="D4631" s="1" t="s">
        <v>35</v>
      </c>
      <c r="E4631" s="1" t="s">
        <v>14</v>
      </c>
      <c r="F4631" s="2">
        <v>45864</v>
      </c>
      <c r="G4631" s="1" t="str">
        <f>IF(WEEKDAY(Table1[[#This Row],[Order_Date]],2)&gt;=6,"Weekend","Weekday")</f>
        <v>Weekend</v>
      </c>
      <c r="H4631" s="2" t="str">
        <f>TEXT(Table1[[#This Row],[Order_Date]],"mmmm")</f>
        <v>July</v>
      </c>
      <c r="I4631" s="8">
        <f>MONTH(Table1[[#This Row],[Order_Date]])</f>
        <v>7</v>
      </c>
      <c r="J4631" s="8">
        <v>2</v>
      </c>
      <c r="K4631" s="1">
        <v>1347.13</v>
      </c>
      <c r="L4631" s="1">
        <v>15</v>
      </c>
      <c r="M4631" s="1">
        <v>2290.12</v>
      </c>
      <c r="N4631" s="1">
        <f>(Table1[[#This Row],[Quantity]]*Table1[[#This Row],[Unit_Price]])*(1-Table1[[#This Row],[Discount_%]]/100)</f>
        <v>2290.1210000000001</v>
      </c>
      <c r="O4631" s="1">
        <v>1774.05</v>
      </c>
      <c r="P4631" s="1">
        <v>516.07000000000005</v>
      </c>
      <c r="Q4631">
        <f>Table1[[#This Row],[Revenue]]-Table1[[#This Row],[Cost]]</f>
        <v>516.06999999999994</v>
      </c>
      <c r="R4631" s="6">
        <f>Table1[[#This Row],[Profit]]/Table1[[#This Row],[Revenue]]</f>
        <v>0.22534627006445079</v>
      </c>
    </row>
    <row r="4632" spans="1:18" x14ac:dyDescent="0.45">
      <c r="A4632" s="4" t="s">
        <v>8260</v>
      </c>
      <c r="B4632" s="4" t="s">
        <v>8261</v>
      </c>
      <c r="C4632" s="4" t="s">
        <v>2</v>
      </c>
      <c r="D4632" s="4" t="s">
        <v>82</v>
      </c>
      <c r="E4632" s="4" t="s">
        <v>4</v>
      </c>
      <c r="F4632" s="5">
        <v>45350</v>
      </c>
      <c r="G4632" s="4" t="str">
        <f>IF(WEEKDAY(Table1[[#This Row],[Order_Date]],2)&gt;=6,"Weekend","Weekday")</f>
        <v>Weekday</v>
      </c>
      <c r="H4632" s="5" t="str">
        <f>TEXT(Table1[[#This Row],[Order_Date]],"mmmm")</f>
        <v>February</v>
      </c>
      <c r="I4632" s="7">
        <f>MONTH(Table1[[#This Row],[Order_Date]])</f>
        <v>2</v>
      </c>
      <c r="J4632" s="7">
        <v>1</v>
      </c>
      <c r="K4632" s="4">
        <v>4831</v>
      </c>
      <c r="L4632" s="4">
        <v>0</v>
      </c>
      <c r="M4632" s="4">
        <v>4831</v>
      </c>
      <c r="N4632" s="4">
        <f>(Table1[[#This Row],[Quantity]]*Table1[[#This Row],[Unit_Price]])*(1-Table1[[#This Row],[Discount_%]]/100)</f>
        <v>4831</v>
      </c>
      <c r="O4632" s="4">
        <v>3116.77</v>
      </c>
      <c r="P4632" s="4">
        <v>1714.23</v>
      </c>
      <c r="Q4632">
        <f>Table1[[#This Row],[Revenue]]-Table1[[#This Row],[Cost]]</f>
        <v>1714.23</v>
      </c>
      <c r="R4632" s="6">
        <f>Table1[[#This Row],[Profit]]/Table1[[#This Row],[Revenue]]</f>
        <v>0.35483957772717867</v>
      </c>
    </row>
    <row r="4633" spans="1:18" x14ac:dyDescent="0.45">
      <c r="A4633" s="1" t="s">
        <v>8262</v>
      </c>
      <c r="B4633" s="1" t="s">
        <v>8263</v>
      </c>
      <c r="C4633" s="1" t="s">
        <v>20</v>
      </c>
      <c r="D4633" s="1" t="s">
        <v>103</v>
      </c>
      <c r="E4633" s="1" t="s">
        <v>22</v>
      </c>
      <c r="F4633" s="2">
        <v>45718</v>
      </c>
      <c r="G4633" s="1" t="str">
        <f>IF(WEEKDAY(Table1[[#This Row],[Order_Date]],2)&gt;=6,"Weekend","Weekday")</f>
        <v>Weekend</v>
      </c>
      <c r="H4633" s="2" t="str">
        <f>TEXT(Table1[[#This Row],[Order_Date]],"mmmm")</f>
        <v>March</v>
      </c>
      <c r="I4633" s="8">
        <f>MONTH(Table1[[#This Row],[Order_Date]])</f>
        <v>3</v>
      </c>
      <c r="J4633" s="8">
        <v>2</v>
      </c>
      <c r="K4633" s="1">
        <v>3690.43</v>
      </c>
      <c r="L4633" s="1">
        <v>5</v>
      </c>
      <c r="M4633" s="1">
        <v>7011.82</v>
      </c>
      <c r="N4633" s="1">
        <f>(Table1[[#This Row],[Quantity]]*Table1[[#This Row],[Unit_Price]])*(1-Table1[[#This Row],[Discount_%]]/100)</f>
        <v>7011.8169999999991</v>
      </c>
      <c r="O4633" s="1">
        <v>4554.3100000000004</v>
      </c>
      <c r="P4633" s="1">
        <v>2457.5100000000002</v>
      </c>
      <c r="Q4633">
        <f>Table1[[#This Row],[Revenue]]-Table1[[#This Row],[Cost]]</f>
        <v>2457.5099999999993</v>
      </c>
      <c r="R4633" s="6">
        <f>Table1[[#This Row],[Profit]]/Table1[[#This Row],[Revenue]]</f>
        <v>0.35048104486424358</v>
      </c>
    </row>
    <row r="4634" spans="1:18" x14ac:dyDescent="0.45">
      <c r="A4634" s="4" t="s">
        <v>8264</v>
      </c>
      <c r="B4634" s="4" t="s">
        <v>265</v>
      </c>
      <c r="C4634" s="4" t="s">
        <v>28</v>
      </c>
      <c r="D4634" s="4" t="s">
        <v>85</v>
      </c>
      <c r="E4634" s="4" t="s">
        <v>4</v>
      </c>
      <c r="F4634" s="5">
        <v>45395</v>
      </c>
      <c r="G4634" s="4" t="str">
        <f>IF(WEEKDAY(Table1[[#This Row],[Order_Date]],2)&gt;=6,"Weekend","Weekday")</f>
        <v>Weekend</v>
      </c>
      <c r="H4634" s="5" t="str">
        <f>TEXT(Table1[[#This Row],[Order_Date]],"mmmm")</f>
        <v>April</v>
      </c>
      <c r="I4634" s="7">
        <f>MONTH(Table1[[#This Row],[Order_Date]])</f>
        <v>4</v>
      </c>
      <c r="J4634" s="7">
        <v>2</v>
      </c>
      <c r="K4634" s="4">
        <v>4068.42</v>
      </c>
      <c r="L4634" s="4">
        <v>20</v>
      </c>
      <c r="M4634" s="4">
        <v>6509.47</v>
      </c>
      <c r="N4634" s="4">
        <f>(Table1[[#This Row],[Quantity]]*Table1[[#This Row],[Unit_Price]])*(1-Table1[[#This Row],[Discount_%]]/100)</f>
        <v>6509.4720000000007</v>
      </c>
      <c r="O4634" s="4">
        <v>5128.09</v>
      </c>
      <c r="P4634" s="4">
        <v>1381.38</v>
      </c>
      <c r="Q4634">
        <f>Table1[[#This Row],[Revenue]]-Table1[[#This Row],[Cost]]</f>
        <v>1381.38</v>
      </c>
      <c r="R4634" s="6">
        <f>Table1[[#This Row],[Profit]]/Table1[[#This Row],[Revenue]]</f>
        <v>0.21221082515166367</v>
      </c>
    </row>
    <row r="4635" spans="1:18" x14ac:dyDescent="0.45">
      <c r="A4635" s="1" t="s">
        <v>8265</v>
      </c>
      <c r="B4635" s="1" t="s">
        <v>8266</v>
      </c>
      <c r="C4635" s="1" t="s">
        <v>28</v>
      </c>
      <c r="D4635" s="1" t="s">
        <v>85</v>
      </c>
      <c r="E4635" s="1" t="s">
        <v>9</v>
      </c>
      <c r="F4635" s="2">
        <v>45835</v>
      </c>
      <c r="G4635" s="1" t="str">
        <f>IF(WEEKDAY(Table1[[#This Row],[Order_Date]],2)&gt;=6,"Weekend","Weekday")</f>
        <v>Weekday</v>
      </c>
      <c r="H4635" s="2" t="str">
        <f>TEXT(Table1[[#This Row],[Order_Date]],"mmmm")</f>
        <v>June</v>
      </c>
      <c r="I4635" s="8">
        <f>MONTH(Table1[[#This Row],[Order_Date]])</f>
        <v>6</v>
      </c>
      <c r="J4635" s="8">
        <v>2</v>
      </c>
      <c r="K4635" s="1">
        <v>4503.66</v>
      </c>
      <c r="L4635" s="1">
        <v>10</v>
      </c>
      <c r="M4635" s="1">
        <v>8106.59</v>
      </c>
      <c r="N4635" s="1">
        <f>(Table1[[#This Row],[Quantity]]*Table1[[#This Row],[Unit_Price]])*(1-Table1[[#This Row],[Discount_%]]/100)</f>
        <v>8106.5879999999997</v>
      </c>
      <c r="O4635" s="1">
        <v>5223.12</v>
      </c>
      <c r="P4635" s="1">
        <v>2883.47</v>
      </c>
      <c r="Q4635">
        <f>Table1[[#This Row],[Revenue]]-Table1[[#This Row],[Cost]]</f>
        <v>2883.4700000000003</v>
      </c>
      <c r="R4635" s="6">
        <f>Table1[[#This Row],[Profit]]/Table1[[#This Row],[Revenue]]</f>
        <v>0.35569456454563508</v>
      </c>
    </row>
    <row r="4636" spans="1:18" x14ac:dyDescent="0.45">
      <c r="A4636" s="4" t="s">
        <v>8267</v>
      </c>
      <c r="B4636" s="4" t="s">
        <v>8268</v>
      </c>
      <c r="C4636" s="4" t="s">
        <v>20</v>
      </c>
      <c r="D4636" s="4" t="s">
        <v>25</v>
      </c>
      <c r="E4636" s="4" t="s">
        <v>9</v>
      </c>
      <c r="F4636" s="5">
        <v>45540</v>
      </c>
      <c r="G4636" s="4" t="str">
        <f>IF(WEEKDAY(Table1[[#This Row],[Order_Date]],2)&gt;=6,"Weekend","Weekday")</f>
        <v>Weekday</v>
      </c>
      <c r="H4636" s="5" t="str">
        <f>TEXT(Table1[[#This Row],[Order_Date]],"mmmm")</f>
        <v>September</v>
      </c>
      <c r="I4636" s="7">
        <f>MONTH(Table1[[#This Row],[Order_Date]])</f>
        <v>9</v>
      </c>
      <c r="J4636" s="7">
        <v>1</v>
      </c>
      <c r="K4636" s="4">
        <v>1776.65</v>
      </c>
      <c r="L4636" s="4">
        <v>20</v>
      </c>
      <c r="M4636" s="4">
        <v>1421.32</v>
      </c>
      <c r="N4636" s="4">
        <f>(Table1[[#This Row],[Quantity]]*Table1[[#This Row],[Unit_Price]])*(1-Table1[[#This Row],[Discount_%]]/100)</f>
        <v>1421.3200000000002</v>
      </c>
      <c r="O4636" s="4">
        <v>1204.33</v>
      </c>
      <c r="P4636" s="4">
        <v>216.99</v>
      </c>
      <c r="Q4636">
        <f>Table1[[#This Row],[Revenue]]-Table1[[#This Row],[Cost]]</f>
        <v>216.99</v>
      </c>
      <c r="R4636" s="6">
        <f>Table1[[#This Row],[Profit]]/Table1[[#This Row],[Revenue]]</f>
        <v>0.15266794247600823</v>
      </c>
    </row>
    <row r="4637" spans="1:18" x14ac:dyDescent="0.45">
      <c r="A4637" s="1" t="s">
        <v>8269</v>
      </c>
      <c r="B4637" s="1" t="s">
        <v>8270</v>
      </c>
      <c r="C4637" s="1" t="s">
        <v>7</v>
      </c>
      <c r="D4637" s="1" t="s">
        <v>71</v>
      </c>
      <c r="E4637" s="1" t="s">
        <v>22</v>
      </c>
      <c r="F4637" s="2">
        <v>45945</v>
      </c>
      <c r="G4637" s="1" t="str">
        <f>IF(WEEKDAY(Table1[[#This Row],[Order_Date]],2)&gt;=6,"Weekend","Weekday")</f>
        <v>Weekday</v>
      </c>
      <c r="H4637" s="2" t="str">
        <f>TEXT(Table1[[#This Row],[Order_Date]],"mmmm")</f>
        <v>October</v>
      </c>
      <c r="I4637" s="8">
        <f>MONTH(Table1[[#This Row],[Order_Date]])</f>
        <v>10</v>
      </c>
      <c r="J4637" s="8">
        <v>3</v>
      </c>
      <c r="K4637" s="1">
        <v>4230.41</v>
      </c>
      <c r="L4637" s="1">
        <v>20</v>
      </c>
      <c r="M4637" s="1">
        <v>10152.98</v>
      </c>
      <c r="N4637" s="1">
        <f>(Table1[[#This Row],[Quantity]]*Table1[[#This Row],[Unit_Price]])*(1-Table1[[#This Row],[Discount_%]]/100)</f>
        <v>10152.984</v>
      </c>
      <c r="O4637" s="1">
        <v>7580.62</v>
      </c>
      <c r="P4637" s="1">
        <v>2572.36</v>
      </c>
      <c r="Q4637">
        <f>Table1[[#This Row],[Revenue]]-Table1[[#This Row],[Cost]]</f>
        <v>2572.3599999999997</v>
      </c>
      <c r="R4637" s="6">
        <f>Table1[[#This Row],[Profit]]/Table1[[#This Row],[Revenue]]</f>
        <v>0.25336009723253666</v>
      </c>
    </row>
    <row r="4638" spans="1:18" x14ac:dyDescent="0.45">
      <c r="A4638" s="4" t="s">
        <v>8271</v>
      </c>
      <c r="B4638" s="4" t="s">
        <v>1960</v>
      </c>
      <c r="C4638" s="4" t="s">
        <v>20</v>
      </c>
      <c r="D4638" s="4" t="s">
        <v>25</v>
      </c>
      <c r="E4638" s="4" t="s">
        <v>14</v>
      </c>
      <c r="F4638" s="5">
        <v>45758</v>
      </c>
      <c r="G4638" s="4" t="str">
        <f>IF(WEEKDAY(Table1[[#This Row],[Order_Date]],2)&gt;=6,"Weekend","Weekday")</f>
        <v>Weekday</v>
      </c>
      <c r="H4638" s="5" t="str">
        <f>TEXT(Table1[[#This Row],[Order_Date]],"mmmm")</f>
        <v>April</v>
      </c>
      <c r="I4638" s="7">
        <f>MONTH(Table1[[#This Row],[Order_Date]])</f>
        <v>4</v>
      </c>
      <c r="J4638" s="7">
        <v>3</v>
      </c>
      <c r="K4638" s="4">
        <v>992.13</v>
      </c>
      <c r="L4638" s="4">
        <v>15</v>
      </c>
      <c r="M4638" s="4">
        <v>2529.9299999999998</v>
      </c>
      <c r="N4638" s="4">
        <f>(Table1[[#This Row],[Quantity]]*Table1[[#This Row],[Unit_Price]])*(1-Table1[[#This Row],[Discount_%]]/100)</f>
        <v>2529.9314999999997</v>
      </c>
      <c r="O4638" s="4">
        <v>2125.69</v>
      </c>
      <c r="P4638" s="4">
        <v>404.24</v>
      </c>
      <c r="Q4638">
        <f>Table1[[#This Row],[Revenue]]-Table1[[#This Row],[Cost]]</f>
        <v>404.23999999999978</v>
      </c>
      <c r="R4638" s="6">
        <f>Table1[[#This Row],[Profit]]/Table1[[#This Row],[Revenue]]</f>
        <v>0.15978307700213051</v>
      </c>
    </row>
    <row r="4639" spans="1:18" x14ac:dyDescent="0.45">
      <c r="A4639" s="1" t="s">
        <v>8272</v>
      </c>
      <c r="B4639" s="1" t="s">
        <v>719</v>
      </c>
      <c r="C4639" s="1" t="s">
        <v>28</v>
      </c>
      <c r="D4639" s="1" t="s">
        <v>85</v>
      </c>
      <c r="E4639" s="1" t="s">
        <v>4</v>
      </c>
      <c r="F4639" s="2">
        <v>45447</v>
      </c>
      <c r="G4639" s="1" t="str">
        <f>IF(WEEKDAY(Table1[[#This Row],[Order_Date]],2)&gt;=6,"Weekend","Weekday")</f>
        <v>Weekday</v>
      </c>
      <c r="H4639" s="2" t="str">
        <f>TEXT(Table1[[#This Row],[Order_Date]],"mmmm")</f>
        <v>June</v>
      </c>
      <c r="I4639" s="8">
        <f>MONTH(Table1[[#This Row],[Order_Date]])</f>
        <v>6</v>
      </c>
      <c r="J4639" s="8">
        <v>2</v>
      </c>
      <c r="K4639" s="1">
        <v>3771.98</v>
      </c>
      <c r="L4639" s="1">
        <v>10</v>
      </c>
      <c r="M4639" s="1">
        <v>6789.56</v>
      </c>
      <c r="N4639" s="1">
        <f>(Table1[[#This Row],[Quantity]]*Table1[[#This Row],[Unit_Price]])*(1-Table1[[#This Row],[Discount_%]]/100)</f>
        <v>6789.5640000000003</v>
      </c>
      <c r="O4639" s="1">
        <v>4813.75</v>
      </c>
      <c r="P4639" s="1">
        <v>1975.81</v>
      </c>
      <c r="Q4639">
        <f>Table1[[#This Row],[Revenue]]-Table1[[#This Row],[Cost]]</f>
        <v>1975.8100000000004</v>
      </c>
      <c r="R4639" s="6">
        <f>Table1[[#This Row],[Profit]]/Table1[[#This Row],[Revenue]]</f>
        <v>0.29100707556896172</v>
      </c>
    </row>
    <row r="4640" spans="1:18" x14ac:dyDescent="0.45">
      <c r="A4640" s="4" t="s">
        <v>8273</v>
      </c>
      <c r="B4640" s="4" t="s">
        <v>5945</v>
      </c>
      <c r="C4640" s="4" t="s">
        <v>28</v>
      </c>
      <c r="D4640" s="4" t="s">
        <v>100</v>
      </c>
      <c r="E4640" s="4" t="s">
        <v>9</v>
      </c>
      <c r="F4640" s="5">
        <v>45586</v>
      </c>
      <c r="G4640" s="4" t="str">
        <f>IF(WEEKDAY(Table1[[#This Row],[Order_Date]],2)&gt;=6,"Weekend","Weekday")</f>
        <v>Weekday</v>
      </c>
      <c r="H4640" s="5" t="str">
        <f>TEXT(Table1[[#This Row],[Order_Date]],"mmmm")</f>
        <v>October</v>
      </c>
      <c r="I4640" s="7">
        <f>MONTH(Table1[[#This Row],[Order_Date]])</f>
        <v>10</v>
      </c>
      <c r="J4640" s="7">
        <v>4</v>
      </c>
      <c r="K4640" s="4">
        <v>1688.36</v>
      </c>
      <c r="L4640" s="4">
        <v>15</v>
      </c>
      <c r="M4640" s="4">
        <v>5740.42</v>
      </c>
      <c r="N4640" s="4">
        <f>(Table1[[#This Row],[Quantity]]*Table1[[#This Row],[Unit_Price]])*(1-Table1[[#This Row],[Discount_%]]/100)</f>
        <v>5740.4239999999991</v>
      </c>
      <c r="O4640" s="4">
        <v>4164.53</v>
      </c>
      <c r="P4640" s="4">
        <v>1575.89</v>
      </c>
      <c r="Q4640">
        <f>Table1[[#This Row],[Revenue]]-Table1[[#This Row],[Cost]]</f>
        <v>1575.8900000000003</v>
      </c>
      <c r="R4640" s="6">
        <f>Table1[[#This Row],[Profit]]/Table1[[#This Row],[Revenue]]</f>
        <v>0.27452520895683591</v>
      </c>
    </row>
    <row r="4641" spans="1:18" x14ac:dyDescent="0.45">
      <c r="A4641" s="1" t="s">
        <v>8274</v>
      </c>
      <c r="B4641" s="1" t="s">
        <v>8275</v>
      </c>
      <c r="C4641" s="1" t="s">
        <v>20</v>
      </c>
      <c r="D4641" s="1" t="s">
        <v>57</v>
      </c>
      <c r="E4641" s="1" t="s">
        <v>9</v>
      </c>
      <c r="F4641" s="2">
        <v>45340</v>
      </c>
      <c r="G4641" s="1" t="str">
        <f>IF(WEEKDAY(Table1[[#This Row],[Order_Date]],2)&gt;=6,"Weekend","Weekday")</f>
        <v>Weekend</v>
      </c>
      <c r="H4641" s="2" t="str">
        <f>TEXT(Table1[[#This Row],[Order_Date]],"mmmm")</f>
        <v>February</v>
      </c>
      <c r="I4641" s="8">
        <f>MONTH(Table1[[#This Row],[Order_Date]])</f>
        <v>2</v>
      </c>
      <c r="J4641" s="8">
        <v>4</v>
      </c>
      <c r="K4641" s="1">
        <v>1237.67</v>
      </c>
      <c r="L4641" s="1">
        <v>0</v>
      </c>
      <c r="M4641" s="1">
        <v>4950.68</v>
      </c>
      <c r="N4641" s="1">
        <f>(Table1[[#This Row],[Quantity]]*Table1[[#This Row],[Unit_Price]])*(1-Table1[[#This Row],[Discount_%]]/100)</f>
        <v>4950.68</v>
      </c>
      <c r="O4641" s="1">
        <v>3859.92</v>
      </c>
      <c r="P4641" s="1">
        <v>1090.76</v>
      </c>
      <c r="Q4641">
        <f>Table1[[#This Row],[Revenue]]-Table1[[#This Row],[Cost]]</f>
        <v>1090.7600000000002</v>
      </c>
      <c r="R4641" s="6">
        <f>Table1[[#This Row],[Profit]]/Table1[[#This Row],[Revenue]]</f>
        <v>0.22032528864721612</v>
      </c>
    </row>
    <row r="4642" spans="1:18" x14ac:dyDescent="0.45">
      <c r="A4642" s="4" t="s">
        <v>8276</v>
      </c>
      <c r="B4642" s="4" t="s">
        <v>8277</v>
      </c>
      <c r="C4642" s="4" t="s">
        <v>7</v>
      </c>
      <c r="D4642" s="4" t="s">
        <v>46</v>
      </c>
      <c r="E4642" s="4" t="s">
        <v>14</v>
      </c>
      <c r="F4642" s="5">
        <v>45889</v>
      </c>
      <c r="G4642" s="4" t="str">
        <f>IF(WEEKDAY(Table1[[#This Row],[Order_Date]],2)&gt;=6,"Weekend","Weekday")</f>
        <v>Weekday</v>
      </c>
      <c r="H4642" s="5" t="str">
        <f>TEXT(Table1[[#This Row],[Order_Date]],"mmmm")</f>
        <v>August</v>
      </c>
      <c r="I4642" s="7">
        <f>MONTH(Table1[[#This Row],[Order_Date]])</f>
        <v>8</v>
      </c>
      <c r="J4642" s="7">
        <v>2</v>
      </c>
      <c r="K4642" s="4">
        <v>1273.5899999999999</v>
      </c>
      <c r="L4642" s="4">
        <v>10</v>
      </c>
      <c r="M4642" s="4">
        <v>2292.46</v>
      </c>
      <c r="N4642" s="4">
        <f>(Table1[[#This Row],[Quantity]]*Table1[[#This Row],[Unit_Price]])*(1-Table1[[#This Row],[Discount_%]]/100)</f>
        <v>2292.462</v>
      </c>
      <c r="O4642" s="4">
        <v>1642.9</v>
      </c>
      <c r="P4642" s="4">
        <v>649.55999999999995</v>
      </c>
      <c r="Q4642">
        <f>Table1[[#This Row],[Revenue]]-Table1[[#This Row],[Cost]]</f>
        <v>649.55999999999995</v>
      </c>
      <c r="R4642" s="6">
        <f>Table1[[#This Row],[Profit]]/Table1[[#This Row],[Revenue]]</f>
        <v>0.28334627430794862</v>
      </c>
    </row>
    <row r="4643" spans="1:18" x14ac:dyDescent="0.45">
      <c r="A4643" s="1" t="s">
        <v>8278</v>
      </c>
      <c r="B4643" s="1" t="s">
        <v>2815</v>
      </c>
      <c r="C4643" s="1" t="s">
        <v>28</v>
      </c>
      <c r="D4643" s="1" t="s">
        <v>35</v>
      </c>
      <c r="E4643" s="1" t="s">
        <v>22</v>
      </c>
      <c r="F4643" s="2">
        <v>46022</v>
      </c>
      <c r="G4643" s="1" t="str">
        <f>IF(WEEKDAY(Table1[[#This Row],[Order_Date]],2)&gt;=6,"Weekend","Weekday")</f>
        <v>Weekday</v>
      </c>
      <c r="H4643" s="2" t="str">
        <f>TEXT(Table1[[#This Row],[Order_Date]],"mmmm")</f>
        <v>December</v>
      </c>
      <c r="I4643" s="8">
        <f>MONTH(Table1[[#This Row],[Order_Date]])</f>
        <v>12</v>
      </c>
      <c r="J4643" s="8">
        <v>5</v>
      </c>
      <c r="K4643" s="1">
        <v>4387.79</v>
      </c>
      <c r="L4643" s="1">
        <v>0</v>
      </c>
      <c r="M4643" s="1">
        <v>21938.95</v>
      </c>
      <c r="N4643" s="1">
        <f>(Table1[[#This Row],[Quantity]]*Table1[[#This Row],[Unit_Price]])*(1-Table1[[#This Row],[Discount_%]]/100)</f>
        <v>21938.95</v>
      </c>
      <c r="O4643" s="1">
        <v>17647.599999999999</v>
      </c>
      <c r="P4643" s="1">
        <v>4291.3500000000004</v>
      </c>
      <c r="Q4643">
        <f>Table1[[#This Row],[Revenue]]-Table1[[#This Row],[Cost]]</f>
        <v>4291.3500000000022</v>
      </c>
      <c r="R4643" s="6">
        <f>Table1[[#This Row],[Profit]]/Table1[[#This Row],[Revenue]]</f>
        <v>0.19560416519477916</v>
      </c>
    </row>
    <row r="4644" spans="1:18" x14ac:dyDescent="0.45">
      <c r="A4644" s="4" t="s">
        <v>8279</v>
      </c>
      <c r="B4644" s="4" t="s">
        <v>8280</v>
      </c>
      <c r="C4644" s="4" t="s">
        <v>28</v>
      </c>
      <c r="D4644" s="4" t="s">
        <v>35</v>
      </c>
      <c r="E4644" s="4" t="s">
        <v>14</v>
      </c>
      <c r="F4644" s="5">
        <v>45748</v>
      </c>
      <c r="G4644" s="4" t="str">
        <f>IF(WEEKDAY(Table1[[#This Row],[Order_Date]],2)&gt;=6,"Weekend","Weekday")</f>
        <v>Weekday</v>
      </c>
      <c r="H4644" s="5" t="str">
        <f>TEXT(Table1[[#This Row],[Order_Date]],"mmmm")</f>
        <v>April</v>
      </c>
      <c r="I4644" s="7">
        <f>MONTH(Table1[[#This Row],[Order_Date]])</f>
        <v>4</v>
      </c>
      <c r="J4644" s="7">
        <v>5</v>
      </c>
      <c r="K4644" s="4">
        <v>1903.39</v>
      </c>
      <c r="L4644" s="4">
        <v>20</v>
      </c>
      <c r="M4644" s="4">
        <v>7613.56</v>
      </c>
      <c r="N4644" s="4">
        <f>(Table1[[#This Row],[Quantity]]*Table1[[#This Row],[Unit_Price]])*(1-Table1[[#This Row],[Discount_%]]/100)</f>
        <v>7613.5600000000013</v>
      </c>
      <c r="O4644" s="4">
        <v>5476.39</v>
      </c>
      <c r="P4644" s="4">
        <v>2137.17</v>
      </c>
      <c r="Q4644">
        <f>Table1[[#This Row],[Revenue]]-Table1[[#This Row],[Cost]]</f>
        <v>2137.17</v>
      </c>
      <c r="R4644" s="6">
        <f>Table1[[#This Row],[Profit]]/Table1[[#This Row],[Revenue]]</f>
        <v>0.28070574080981825</v>
      </c>
    </row>
    <row r="4645" spans="1:18" x14ac:dyDescent="0.45">
      <c r="A4645" s="1" t="s">
        <v>8281</v>
      </c>
      <c r="B4645" s="1" t="s">
        <v>8282</v>
      </c>
      <c r="C4645" s="1" t="s">
        <v>20</v>
      </c>
      <c r="D4645" s="1" t="s">
        <v>21</v>
      </c>
      <c r="E4645" s="1" t="s">
        <v>22</v>
      </c>
      <c r="F4645" s="2">
        <v>45877</v>
      </c>
      <c r="G4645" s="1" t="str">
        <f>IF(WEEKDAY(Table1[[#This Row],[Order_Date]],2)&gt;=6,"Weekend","Weekday")</f>
        <v>Weekday</v>
      </c>
      <c r="H4645" s="2" t="str">
        <f>TEXT(Table1[[#This Row],[Order_Date]],"mmmm")</f>
        <v>August</v>
      </c>
      <c r="I4645" s="8">
        <f>MONTH(Table1[[#This Row],[Order_Date]])</f>
        <v>8</v>
      </c>
      <c r="J4645" s="8">
        <v>2</v>
      </c>
      <c r="K4645" s="1">
        <v>540.29999999999995</v>
      </c>
      <c r="L4645" s="1">
        <v>20</v>
      </c>
      <c r="M4645" s="1">
        <v>864.48</v>
      </c>
      <c r="N4645" s="1">
        <f>(Table1[[#This Row],[Quantity]]*Table1[[#This Row],[Unit_Price]])*(1-Table1[[#This Row],[Discount_%]]/100)</f>
        <v>864.48</v>
      </c>
      <c r="O4645" s="1">
        <v>697.94</v>
      </c>
      <c r="P4645" s="1">
        <v>166.54</v>
      </c>
      <c r="Q4645">
        <f>Table1[[#This Row],[Revenue]]-Table1[[#This Row],[Cost]]</f>
        <v>166.53999999999996</v>
      </c>
      <c r="R4645" s="6">
        <f>Table1[[#This Row],[Profit]]/Table1[[#This Row],[Revenue]]</f>
        <v>0.19264760318341662</v>
      </c>
    </row>
    <row r="4646" spans="1:18" x14ac:dyDescent="0.45">
      <c r="A4646" s="4" t="s">
        <v>8283</v>
      </c>
      <c r="B4646" s="4" t="s">
        <v>8284</v>
      </c>
      <c r="C4646" s="4" t="s">
        <v>7</v>
      </c>
      <c r="D4646" s="4" t="s">
        <v>134</v>
      </c>
      <c r="E4646" s="4" t="s">
        <v>22</v>
      </c>
      <c r="F4646" s="5">
        <v>45783</v>
      </c>
      <c r="G4646" s="4" t="str">
        <f>IF(WEEKDAY(Table1[[#This Row],[Order_Date]],2)&gt;=6,"Weekend","Weekday")</f>
        <v>Weekday</v>
      </c>
      <c r="H4646" s="5" t="str">
        <f>TEXT(Table1[[#This Row],[Order_Date]],"mmmm")</f>
        <v>May</v>
      </c>
      <c r="I4646" s="7">
        <f>MONTH(Table1[[#This Row],[Order_Date]])</f>
        <v>5</v>
      </c>
      <c r="J4646" s="7">
        <v>2</v>
      </c>
      <c r="K4646" s="4">
        <v>105.62</v>
      </c>
      <c r="L4646" s="4">
        <v>5</v>
      </c>
      <c r="M4646" s="4">
        <v>200.68</v>
      </c>
      <c r="N4646" s="4">
        <f>(Table1[[#This Row],[Quantity]]*Table1[[#This Row],[Unit_Price]])*(1-Table1[[#This Row],[Discount_%]]/100)</f>
        <v>200.678</v>
      </c>
      <c r="O4646" s="4">
        <v>134.58000000000001</v>
      </c>
      <c r="P4646" s="4">
        <v>66.099999999999994</v>
      </c>
      <c r="Q4646">
        <f>Table1[[#This Row],[Revenue]]-Table1[[#This Row],[Cost]]</f>
        <v>66.099999999999994</v>
      </c>
      <c r="R4646" s="6">
        <f>Table1[[#This Row],[Profit]]/Table1[[#This Row],[Revenue]]</f>
        <v>0.32938010763404418</v>
      </c>
    </row>
    <row r="4647" spans="1:18" x14ac:dyDescent="0.45">
      <c r="A4647" s="1" t="s">
        <v>8285</v>
      </c>
      <c r="B4647" s="1" t="s">
        <v>8286</v>
      </c>
      <c r="C4647" s="1" t="s">
        <v>28</v>
      </c>
      <c r="D4647" s="1" t="s">
        <v>100</v>
      </c>
      <c r="E4647" s="1" t="s">
        <v>14</v>
      </c>
      <c r="F4647" s="2">
        <v>45483</v>
      </c>
      <c r="G4647" s="1" t="str">
        <f>IF(WEEKDAY(Table1[[#This Row],[Order_Date]],2)&gt;=6,"Weekend","Weekday")</f>
        <v>Weekday</v>
      </c>
      <c r="H4647" s="2" t="str">
        <f>TEXT(Table1[[#This Row],[Order_Date]],"mmmm")</f>
        <v>July</v>
      </c>
      <c r="I4647" s="8">
        <f>MONTH(Table1[[#This Row],[Order_Date]])</f>
        <v>7</v>
      </c>
      <c r="J4647" s="8">
        <v>5</v>
      </c>
      <c r="K4647" s="1">
        <v>3017.7</v>
      </c>
      <c r="L4647" s="1">
        <v>15</v>
      </c>
      <c r="M4647" s="1">
        <v>12825.23</v>
      </c>
      <c r="N4647" s="1">
        <f>(Table1[[#This Row],[Quantity]]*Table1[[#This Row],[Unit_Price]])*(1-Table1[[#This Row],[Discount_%]]/100)</f>
        <v>12825.225</v>
      </c>
      <c r="O4647" s="1">
        <v>10186.93</v>
      </c>
      <c r="P4647" s="1">
        <v>2638.3</v>
      </c>
      <c r="Q4647">
        <f>Table1[[#This Row],[Revenue]]-Table1[[#This Row],[Cost]]</f>
        <v>2638.2999999999993</v>
      </c>
      <c r="R4647" s="6">
        <f>Table1[[#This Row],[Profit]]/Table1[[#This Row],[Revenue]]</f>
        <v>0.2057117104332632</v>
      </c>
    </row>
    <row r="4648" spans="1:18" x14ac:dyDescent="0.45">
      <c r="A4648" s="4" t="s">
        <v>8287</v>
      </c>
      <c r="B4648" s="4" t="s">
        <v>8288</v>
      </c>
      <c r="C4648" s="4" t="s">
        <v>7</v>
      </c>
      <c r="D4648" s="4" t="s">
        <v>106</v>
      </c>
      <c r="E4648" s="4" t="s">
        <v>14</v>
      </c>
      <c r="F4648" s="5">
        <v>45827</v>
      </c>
      <c r="G4648" s="4" t="str">
        <f>IF(WEEKDAY(Table1[[#This Row],[Order_Date]],2)&gt;=6,"Weekend","Weekday")</f>
        <v>Weekday</v>
      </c>
      <c r="H4648" s="5" t="str">
        <f>TEXT(Table1[[#This Row],[Order_Date]],"mmmm")</f>
        <v>June</v>
      </c>
      <c r="I4648" s="7">
        <f>MONTH(Table1[[#This Row],[Order_Date]])</f>
        <v>6</v>
      </c>
      <c r="J4648" s="7">
        <v>2</v>
      </c>
      <c r="K4648" s="4">
        <v>2596.0700000000002</v>
      </c>
      <c r="L4648" s="4">
        <v>20</v>
      </c>
      <c r="M4648" s="4">
        <v>4153.71</v>
      </c>
      <c r="N4648" s="4">
        <f>(Table1[[#This Row],[Quantity]]*Table1[[#This Row],[Unit_Price]])*(1-Table1[[#This Row],[Discount_%]]/100)</f>
        <v>4153.7120000000004</v>
      </c>
      <c r="O4648" s="4">
        <v>3245.41</v>
      </c>
      <c r="P4648" s="4">
        <v>908.3</v>
      </c>
      <c r="Q4648">
        <f>Table1[[#This Row],[Revenue]]-Table1[[#This Row],[Cost]]</f>
        <v>908.30000000000018</v>
      </c>
      <c r="R4648" s="6">
        <f>Table1[[#This Row],[Profit]]/Table1[[#This Row],[Revenue]]</f>
        <v>0.21867198239646002</v>
      </c>
    </row>
    <row r="4649" spans="1:18" x14ac:dyDescent="0.45">
      <c r="A4649" s="1" t="s">
        <v>8289</v>
      </c>
      <c r="B4649" s="1" t="s">
        <v>1662</v>
      </c>
      <c r="C4649" s="1" t="s">
        <v>2</v>
      </c>
      <c r="D4649" s="1" t="s">
        <v>3</v>
      </c>
      <c r="E4649" s="1" t="s">
        <v>22</v>
      </c>
      <c r="F4649" s="2">
        <v>45596</v>
      </c>
      <c r="G4649" s="1" t="str">
        <f>IF(WEEKDAY(Table1[[#This Row],[Order_Date]],2)&gt;=6,"Weekend","Weekday")</f>
        <v>Weekday</v>
      </c>
      <c r="H4649" s="2" t="str">
        <f>TEXT(Table1[[#This Row],[Order_Date]],"mmmm")</f>
        <v>October</v>
      </c>
      <c r="I4649" s="8">
        <f>MONTH(Table1[[#This Row],[Order_Date]])</f>
        <v>10</v>
      </c>
      <c r="J4649" s="8">
        <v>2</v>
      </c>
      <c r="K4649" s="1">
        <v>3081.61</v>
      </c>
      <c r="L4649" s="1">
        <v>15</v>
      </c>
      <c r="M4649" s="1">
        <v>5238.74</v>
      </c>
      <c r="N4649" s="1">
        <f>(Table1[[#This Row],[Quantity]]*Table1[[#This Row],[Unit_Price]])*(1-Table1[[#This Row],[Discount_%]]/100)</f>
        <v>5238.7370000000001</v>
      </c>
      <c r="O4649" s="1">
        <v>4319.05</v>
      </c>
      <c r="P4649" s="1">
        <v>919.69</v>
      </c>
      <c r="Q4649">
        <f>Table1[[#This Row],[Revenue]]-Table1[[#This Row],[Cost]]</f>
        <v>919.6899999999996</v>
      </c>
      <c r="R4649" s="6">
        <f>Table1[[#This Row],[Profit]]/Table1[[#This Row],[Revenue]]</f>
        <v>0.17555557252316398</v>
      </c>
    </row>
    <row r="4650" spans="1:18" x14ac:dyDescent="0.45">
      <c r="A4650" s="4" t="s">
        <v>8290</v>
      </c>
      <c r="B4650" s="4" t="s">
        <v>2540</v>
      </c>
      <c r="C4650" s="4" t="s">
        <v>7</v>
      </c>
      <c r="D4650" s="4" t="s">
        <v>106</v>
      </c>
      <c r="E4650" s="4" t="s">
        <v>4</v>
      </c>
      <c r="F4650" s="5">
        <v>45509</v>
      </c>
      <c r="G4650" s="4" t="str">
        <f>IF(WEEKDAY(Table1[[#This Row],[Order_Date]],2)&gt;=6,"Weekend","Weekday")</f>
        <v>Weekday</v>
      </c>
      <c r="H4650" s="5" t="str">
        <f>TEXT(Table1[[#This Row],[Order_Date]],"mmmm")</f>
        <v>August</v>
      </c>
      <c r="I4650" s="7">
        <f>MONTH(Table1[[#This Row],[Order_Date]])</f>
        <v>8</v>
      </c>
      <c r="J4650" s="7">
        <v>2</v>
      </c>
      <c r="K4650" s="4">
        <v>171.62</v>
      </c>
      <c r="L4650" s="4">
        <v>5</v>
      </c>
      <c r="M4650" s="4">
        <v>326.08</v>
      </c>
      <c r="N4650" s="4">
        <f>(Table1[[#This Row],[Quantity]]*Table1[[#This Row],[Unit_Price]])*(1-Table1[[#This Row],[Discount_%]]/100)</f>
        <v>326.07799999999997</v>
      </c>
      <c r="O4650" s="4">
        <v>246.58</v>
      </c>
      <c r="P4650" s="4">
        <v>79.5</v>
      </c>
      <c r="Q4650">
        <f>Table1[[#This Row],[Revenue]]-Table1[[#This Row],[Cost]]</f>
        <v>79.499999999999972</v>
      </c>
      <c r="R4650" s="6">
        <f>Table1[[#This Row],[Profit]]/Table1[[#This Row],[Revenue]]</f>
        <v>0.24380520117762514</v>
      </c>
    </row>
    <row r="4651" spans="1:18" x14ac:dyDescent="0.45">
      <c r="A4651" s="1" t="s">
        <v>8291</v>
      </c>
      <c r="B4651" s="1" t="s">
        <v>3411</v>
      </c>
      <c r="C4651" s="1" t="s">
        <v>7</v>
      </c>
      <c r="D4651" s="1" t="s">
        <v>8</v>
      </c>
      <c r="E4651" s="1" t="s">
        <v>9</v>
      </c>
      <c r="F4651" s="2">
        <v>45876</v>
      </c>
      <c r="G4651" s="1" t="str">
        <f>IF(WEEKDAY(Table1[[#This Row],[Order_Date]],2)&gt;=6,"Weekend","Weekday")</f>
        <v>Weekday</v>
      </c>
      <c r="H4651" s="2" t="str">
        <f>TEXT(Table1[[#This Row],[Order_Date]],"mmmm")</f>
        <v>August</v>
      </c>
      <c r="I4651" s="8">
        <f>MONTH(Table1[[#This Row],[Order_Date]])</f>
        <v>8</v>
      </c>
      <c r="J4651" s="8">
        <v>2</v>
      </c>
      <c r="K4651" s="1">
        <v>2570.33</v>
      </c>
      <c r="L4651" s="1">
        <v>15</v>
      </c>
      <c r="M4651" s="1">
        <v>4369.5600000000004</v>
      </c>
      <c r="N4651" s="1">
        <f>(Table1[[#This Row],[Quantity]]*Table1[[#This Row],[Unit_Price]])*(1-Table1[[#This Row],[Discount_%]]/100)</f>
        <v>4369.5609999999997</v>
      </c>
      <c r="O4651" s="1">
        <v>3500.27</v>
      </c>
      <c r="P4651" s="1">
        <v>869.29</v>
      </c>
      <c r="Q4651">
        <f>Table1[[#This Row],[Revenue]]-Table1[[#This Row],[Cost]]</f>
        <v>869.29000000000042</v>
      </c>
      <c r="R4651" s="6">
        <f>Table1[[#This Row],[Profit]]/Table1[[#This Row],[Revenue]]</f>
        <v>0.19894222759270955</v>
      </c>
    </row>
    <row r="4652" spans="1:18" x14ac:dyDescent="0.45">
      <c r="A4652" s="4" t="s">
        <v>8292</v>
      </c>
      <c r="B4652" s="4" t="s">
        <v>8293</v>
      </c>
      <c r="C4652" s="4" t="s">
        <v>12</v>
      </c>
      <c r="D4652" s="4" t="s">
        <v>32</v>
      </c>
      <c r="E4652" s="4" t="s">
        <v>14</v>
      </c>
      <c r="F4652" s="5">
        <v>45495</v>
      </c>
      <c r="G4652" s="4" t="str">
        <f>IF(WEEKDAY(Table1[[#This Row],[Order_Date]],2)&gt;=6,"Weekend","Weekday")</f>
        <v>Weekday</v>
      </c>
      <c r="H4652" s="5" t="str">
        <f>TEXT(Table1[[#This Row],[Order_Date]],"mmmm")</f>
        <v>July</v>
      </c>
      <c r="I4652" s="7">
        <f>MONTH(Table1[[#This Row],[Order_Date]])</f>
        <v>7</v>
      </c>
      <c r="J4652" s="7">
        <v>1</v>
      </c>
      <c r="K4652" s="4">
        <v>1421.22</v>
      </c>
      <c r="L4652" s="4">
        <v>20</v>
      </c>
      <c r="M4652" s="4">
        <v>1136.98</v>
      </c>
      <c r="N4652" s="4">
        <f>(Table1[[#This Row],[Quantity]]*Table1[[#This Row],[Unit_Price]])*(1-Table1[[#This Row],[Discount_%]]/100)</f>
        <v>1136.9760000000001</v>
      </c>
      <c r="O4652" s="4">
        <v>905.65</v>
      </c>
      <c r="P4652" s="4">
        <v>231.33</v>
      </c>
      <c r="Q4652">
        <f>Table1[[#This Row],[Revenue]]-Table1[[#This Row],[Cost]]</f>
        <v>231.33000000000004</v>
      </c>
      <c r="R4652" s="6">
        <f>Table1[[#This Row],[Profit]]/Table1[[#This Row],[Revenue]]</f>
        <v>0.20346004327252898</v>
      </c>
    </row>
    <row r="4653" spans="1:18" x14ac:dyDescent="0.45">
      <c r="A4653" s="1" t="s">
        <v>8294</v>
      </c>
      <c r="B4653" s="1" t="s">
        <v>8295</v>
      </c>
      <c r="C4653" s="1" t="s">
        <v>28</v>
      </c>
      <c r="D4653" s="1" t="s">
        <v>137</v>
      </c>
      <c r="E4653" s="1" t="s">
        <v>9</v>
      </c>
      <c r="F4653" s="2">
        <v>45698</v>
      </c>
      <c r="G4653" s="1" t="str">
        <f>IF(WEEKDAY(Table1[[#This Row],[Order_Date]],2)&gt;=6,"Weekend","Weekday")</f>
        <v>Weekday</v>
      </c>
      <c r="H4653" s="2" t="str">
        <f>TEXT(Table1[[#This Row],[Order_Date]],"mmmm")</f>
        <v>February</v>
      </c>
      <c r="I4653" s="8">
        <f>MONTH(Table1[[#This Row],[Order_Date]])</f>
        <v>2</v>
      </c>
      <c r="J4653" s="8">
        <v>2</v>
      </c>
      <c r="K4653" s="1">
        <v>1032.73</v>
      </c>
      <c r="L4653" s="1">
        <v>0</v>
      </c>
      <c r="M4653" s="1">
        <v>2065.46</v>
      </c>
      <c r="N4653" s="1">
        <f>(Table1[[#This Row],[Quantity]]*Table1[[#This Row],[Unit_Price]])*(1-Table1[[#This Row],[Discount_%]]/100)</f>
        <v>2065.46</v>
      </c>
      <c r="O4653" s="1">
        <v>1419.19</v>
      </c>
      <c r="P4653" s="1">
        <v>646.27</v>
      </c>
      <c r="Q4653">
        <f>Table1[[#This Row],[Revenue]]-Table1[[#This Row],[Cost]]</f>
        <v>646.27</v>
      </c>
      <c r="R4653" s="6">
        <f>Table1[[#This Row],[Profit]]/Table1[[#This Row],[Revenue]]</f>
        <v>0.31289398003350344</v>
      </c>
    </row>
    <row r="4654" spans="1:18" x14ac:dyDescent="0.45">
      <c r="A4654" s="4" t="s">
        <v>8296</v>
      </c>
      <c r="B4654" s="4" t="s">
        <v>8297</v>
      </c>
      <c r="C4654" s="4" t="s">
        <v>20</v>
      </c>
      <c r="D4654" s="4" t="s">
        <v>21</v>
      </c>
      <c r="E4654" s="4" t="s">
        <v>22</v>
      </c>
      <c r="F4654" s="5">
        <v>45319</v>
      </c>
      <c r="G4654" s="4" t="str">
        <f>IF(WEEKDAY(Table1[[#This Row],[Order_Date]],2)&gt;=6,"Weekend","Weekday")</f>
        <v>Weekend</v>
      </c>
      <c r="H4654" s="5" t="str">
        <f>TEXT(Table1[[#This Row],[Order_Date]],"mmmm")</f>
        <v>January</v>
      </c>
      <c r="I4654" s="7">
        <f>MONTH(Table1[[#This Row],[Order_Date]])</f>
        <v>1</v>
      </c>
      <c r="J4654" s="7">
        <v>4</v>
      </c>
      <c r="K4654" s="4">
        <v>1393.93</v>
      </c>
      <c r="L4654" s="4">
        <v>0</v>
      </c>
      <c r="M4654" s="4">
        <v>5575.72</v>
      </c>
      <c r="N4654" s="4">
        <f>(Table1[[#This Row],[Quantity]]*Table1[[#This Row],[Unit_Price]])*(1-Table1[[#This Row],[Discount_%]]/100)</f>
        <v>5575.72</v>
      </c>
      <c r="O4654" s="4">
        <v>4389.9399999999996</v>
      </c>
      <c r="P4654" s="4">
        <v>1185.78</v>
      </c>
      <c r="Q4654">
        <f>Table1[[#This Row],[Revenue]]-Table1[[#This Row],[Cost]]</f>
        <v>1185.7800000000007</v>
      </c>
      <c r="R4654" s="6">
        <f>Table1[[#This Row],[Profit]]/Table1[[#This Row],[Revenue]]</f>
        <v>0.21266849841814151</v>
      </c>
    </row>
    <row r="4655" spans="1:18" x14ac:dyDescent="0.45">
      <c r="A4655" s="1" t="s">
        <v>8298</v>
      </c>
      <c r="B4655" s="1" t="s">
        <v>2202</v>
      </c>
      <c r="C4655" s="1" t="s">
        <v>12</v>
      </c>
      <c r="D4655" s="1" t="s">
        <v>38</v>
      </c>
      <c r="E4655" s="1" t="s">
        <v>9</v>
      </c>
      <c r="F4655" s="2">
        <v>45614</v>
      </c>
      <c r="G4655" s="1" t="str">
        <f>IF(WEEKDAY(Table1[[#This Row],[Order_Date]],2)&gt;=6,"Weekend","Weekday")</f>
        <v>Weekday</v>
      </c>
      <c r="H4655" s="2" t="str">
        <f>TEXT(Table1[[#This Row],[Order_Date]],"mmmm")</f>
        <v>November</v>
      </c>
      <c r="I4655" s="8">
        <f>MONTH(Table1[[#This Row],[Order_Date]])</f>
        <v>11</v>
      </c>
      <c r="J4655" s="8">
        <v>1</v>
      </c>
      <c r="K4655" s="1">
        <v>168.57</v>
      </c>
      <c r="L4655" s="1">
        <v>0</v>
      </c>
      <c r="M4655" s="1">
        <v>168.57</v>
      </c>
      <c r="N4655" s="1">
        <f>(Table1[[#This Row],[Quantity]]*Table1[[#This Row],[Unit_Price]])*(1-Table1[[#This Row],[Discount_%]]/100)</f>
        <v>168.57</v>
      </c>
      <c r="O4655" s="1">
        <v>132.01</v>
      </c>
      <c r="P4655" s="1">
        <v>36.56</v>
      </c>
      <c r="Q4655">
        <f>Table1[[#This Row],[Revenue]]-Table1[[#This Row],[Cost]]</f>
        <v>36.56</v>
      </c>
      <c r="R4655" s="6">
        <f>Table1[[#This Row],[Profit]]/Table1[[#This Row],[Revenue]]</f>
        <v>0.21688319392537228</v>
      </c>
    </row>
    <row r="4656" spans="1:18" x14ac:dyDescent="0.45">
      <c r="A4656" s="4" t="s">
        <v>8299</v>
      </c>
      <c r="B4656" s="4" t="s">
        <v>1483</v>
      </c>
      <c r="C4656" s="4" t="s">
        <v>12</v>
      </c>
      <c r="D4656" s="4" t="s">
        <v>32</v>
      </c>
      <c r="E4656" s="4" t="s">
        <v>4</v>
      </c>
      <c r="F4656" s="5">
        <v>45823</v>
      </c>
      <c r="G4656" s="4" t="str">
        <f>IF(WEEKDAY(Table1[[#This Row],[Order_Date]],2)&gt;=6,"Weekend","Weekday")</f>
        <v>Weekend</v>
      </c>
      <c r="H4656" s="5" t="str">
        <f>TEXT(Table1[[#This Row],[Order_Date]],"mmmm")</f>
        <v>June</v>
      </c>
      <c r="I4656" s="7">
        <f>MONTH(Table1[[#This Row],[Order_Date]])</f>
        <v>6</v>
      </c>
      <c r="J4656" s="7">
        <v>5</v>
      </c>
      <c r="K4656" s="4">
        <v>1150.21</v>
      </c>
      <c r="L4656" s="4">
        <v>0</v>
      </c>
      <c r="M4656" s="4">
        <v>5751.05</v>
      </c>
      <c r="N4656" s="4">
        <f>(Table1[[#This Row],[Quantity]]*Table1[[#This Row],[Unit_Price]])*(1-Table1[[#This Row],[Discount_%]]/100)</f>
        <v>5751.05</v>
      </c>
      <c r="O4656" s="4">
        <v>4438.91</v>
      </c>
      <c r="P4656" s="4">
        <v>1312.14</v>
      </c>
      <c r="Q4656">
        <f>Table1[[#This Row],[Revenue]]-Table1[[#This Row],[Cost]]</f>
        <v>1312.1400000000003</v>
      </c>
      <c r="R4656" s="6">
        <f>Table1[[#This Row],[Profit]]/Table1[[#This Row],[Revenue]]</f>
        <v>0.22815659749089298</v>
      </c>
    </row>
    <row r="4657" spans="1:18" x14ac:dyDescent="0.45">
      <c r="A4657" s="1" t="s">
        <v>8300</v>
      </c>
      <c r="B4657" s="1" t="s">
        <v>8301</v>
      </c>
      <c r="C4657" s="1" t="s">
        <v>20</v>
      </c>
      <c r="D4657" s="1" t="s">
        <v>21</v>
      </c>
      <c r="E4657" s="1" t="s">
        <v>9</v>
      </c>
      <c r="F4657" s="2">
        <v>45488</v>
      </c>
      <c r="G4657" s="1" t="str">
        <f>IF(WEEKDAY(Table1[[#This Row],[Order_Date]],2)&gt;=6,"Weekend","Weekday")</f>
        <v>Weekday</v>
      </c>
      <c r="H4657" s="2" t="str">
        <f>TEXT(Table1[[#This Row],[Order_Date]],"mmmm")</f>
        <v>July</v>
      </c>
      <c r="I4657" s="8">
        <f>MONTH(Table1[[#This Row],[Order_Date]])</f>
        <v>7</v>
      </c>
      <c r="J4657" s="8">
        <v>1</v>
      </c>
      <c r="K4657" s="1">
        <v>2882.81</v>
      </c>
      <c r="L4657" s="1">
        <v>0</v>
      </c>
      <c r="M4657" s="1">
        <v>2882.81</v>
      </c>
      <c r="N4657" s="1">
        <f>(Table1[[#This Row],[Quantity]]*Table1[[#This Row],[Unit_Price]])*(1-Table1[[#This Row],[Discount_%]]/100)</f>
        <v>2882.81</v>
      </c>
      <c r="O4657" s="1">
        <v>2085.1999999999998</v>
      </c>
      <c r="P4657" s="1">
        <v>797.61</v>
      </c>
      <c r="Q4657">
        <f>Table1[[#This Row],[Revenue]]-Table1[[#This Row],[Cost]]</f>
        <v>797.61000000000013</v>
      </c>
      <c r="R4657" s="6">
        <f>Table1[[#This Row],[Profit]]/Table1[[#This Row],[Revenue]]</f>
        <v>0.27667796351476509</v>
      </c>
    </row>
    <row r="4658" spans="1:18" x14ac:dyDescent="0.45">
      <c r="A4658" s="4" t="s">
        <v>8302</v>
      </c>
      <c r="B4658" s="4" t="s">
        <v>215</v>
      </c>
      <c r="C4658" s="4" t="s">
        <v>2</v>
      </c>
      <c r="D4658" s="4" t="s">
        <v>3</v>
      </c>
      <c r="E4658" s="4" t="s">
        <v>9</v>
      </c>
      <c r="F4658" s="5">
        <v>45511</v>
      </c>
      <c r="G4658" s="4" t="str">
        <f>IF(WEEKDAY(Table1[[#This Row],[Order_Date]],2)&gt;=6,"Weekend","Weekday")</f>
        <v>Weekday</v>
      </c>
      <c r="H4658" s="5" t="str">
        <f>TEXT(Table1[[#This Row],[Order_Date]],"mmmm")</f>
        <v>August</v>
      </c>
      <c r="I4658" s="7">
        <f>MONTH(Table1[[#This Row],[Order_Date]])</f>
        <v>8</v>
      </c>
      <c r="J4658" s="7">
        <v>4</v>
      </c>
      <c r="K4658" s="4">
        <v>2749.48</v>
      </c>
      <c r="L4658" s="4">
        <v>20</v>
      </c>
      <c r="M4658" s="4">
        <v>8798.34</v>
      </c>
      <c r="N4658" s="4">
        <f>(Table1[[#This Row],[Quantity]]*Table1[[#This Row],[Unit_Price]])*(1-Table1[[#This Row],[Discount_%]]/100)</f>
        <v>8798.3360000000011</v>
      </c>
      <c r="O4658" s="4">
        <v>6269.43</v>
      </c>
      <c r="P4658" s="4">
        <v>2528.91</v>
      </c>
      <c r="Q4658">
        <f>Table1[[#This Row],[Revenue]]-Table1[[#This Row],[Cost]]</f>
        <v>2528.91</v>
      </c>
      <c r="R4658" s="6">
        <f>Table1[[#This Row],[Profit]]/Table1[[#This Row],[Revenue]]</f>
        <v>0.28743035618082502</v>
      </c>
    </row>
    <row r="4659" spans="1:18" x14ac:dyDescent="0.45">
      <c r="A4659" s="1" t="s">
        <v>8303</v>
      </c>
      <c r="B4659" s="1" t="s">
        <v>8304</v>
      </c>
      <c r="C4659" s="1" t="s">
        <v>12</v>
      </c>
      <c r="D4659" s="1" t="s">
        <v>38</v>
      </c>
      <c r="E4659" s="1" t="s">
        <v>4</v>
      </c>
      <c r="F4659" s="2">
        <v>45396</v>
      </c>
      <c r="G4659" s="1" t="str">
        <f>IF(WEEKDAY(Table1[[#This Row],[Order_Date]],2)&gt;=6,"Weekend","Weekday")</f>
        <v>Weekend</v>
      </c>
      <c r="H4659" s="2" t="str">
        <f>TEXT(Table1[[#This Row],[Order_Date]],"mmmm")</f>
        <v>April</v>
      </c>
      <c r="I4659" s="8">
        <f>MONTH(Table1[[#This Row],[Order_Date]])</f>
        <v>4</v>
      </c>
      <c r="J4659" s="8">
        <v>3</v>
      </c>
      <c r="K4659" s="1">
        <v>3227.34</v>
      </c>
      <c r="L4659" s="1">
        <v>5</v>
      </c>
      <c r="M4659" s="1">
        <v>9197.92</v>
      </c>
      <c r="N4659" s="1">
        <f>(Table1[[#This Row],[Quantity]]*Table1[[#This Row],[Unit_Price]])*(1-Table1[[#This Row],[Discount_%]]/100)</f>
        <v>9197.9189999999999</v>
      </c>
      <c r="O4659" s="1">
        <v>6819.04</v>
      </c>
      <c r="P4659" s="1">
        <v>2378.88</v>
      </c>
      <c r="Q4659">
        <f>Table1[[#This Row],[Revenue]]-Table1[[#This Row],[Cost]]</f>
        <v>2378.88</v>
      </c>
      <c r="R4659" s="6">
        <f>Table1[[#This Row],[Profit]]/Table1[[#This Row],[Revenue]]</f>
        <v>0.25863238645258929</v>
      </c>
    </row>
    <row r="4660" spans="1:18" x14ac:dyDescent="0.45">
      <c r="A4660" s="4" t="s">
        <v>8305</v>
      </c>
      <c r="B4660" s="4" t="s">
        <v>8306</v>
      </c>
      <c r="C4660" s="4" t="s">
        <v>2</v>
      </c>
      <c r="D4660" s="4" t="s">
        <v>68</v>
      </c>
      <c r="E4660" s="4" t="s">
        <v>14</v>
      </c>
      <c r="F4660" s="5">
        <v>45542</v>
      </c>
      <c r="G4660" s="4" t="str">
        <f>IF(WEEKDAY(Table1[[#This Row],[Order_Date]],2)&gt;=6,"Weekend","Weekday")</f>
        <v>Weekend</v>
      </c>
      <c r="H4660" s="5" t="str">
        <f>TEXT(Table1[[#This Row],[Order_Date]],"mmmm")</f>
        <v>September</v>
      </c>
      <c r="I4660" s="7">
        <f>MONTH(Table1[[#This Row],[Order_Date]])</f>
        <v>9</v>
      </c>
      <c r="J4660" s="7">
        <v>1</v>
      </c>
      <c r="K4660" s="4">
        <v>4598.58</v>
      </c>
      <c r="L4660" s="4">
        <v>20</v>
      </c>
      <c r="M4660" s="4">
        <v>3678.86</v>
      </c>
      <c r="N4660" s="4">
        <f>(Table1[[#This Row],[Quantity]]*Table1[[#This Row],[Unit_Price]])*(1-Table1[[#This Row],[Discount_%]]/100)</f>
        <v>3678.864</v>
      </c>
      <c r="O4660" s="4">
        <v>2383.15</v>
      </c>
      <c r="P4660" s="4">
        <v>1295.71</v>
      </c>
      <c r="Q4660">
        <f>Table1[[#This Row],[Revenue]]-Table1[[#This Row],[Cost]]</f>
        <v>1295.71</v>
      </c>
      <c r="R4660" s="6">
        <f>Table1[[#This Row],[Profit]]/Table1[[#This Row],[Revenue]]</f>
        <v>0.35220421543630365</v>
      </c>
    </row>
    <row r="4661" spans="1:18" x14ac:dyDescent="0.45">
      <c r="A4661" s="1" t="s">
        <v>8307</v>
      </c>
      <c r="B4661" s="1" t="s">
        <v>8308</v>
      </c>
      <c r="C4661" s="1" t="s">
        <v>7</v>
      </c>
      <c r="D4661" s="1" t="s">
        <v>8</v>
      </c>
      <c r="E4661" s="1" t="s">
        <v>14</v>
      </c>
      <c r="F4661" s="2">
        <v>45991</v>
      </c>
      <c r="G4661" s="1" t="str">
        <f>IF(WEEKDAY(Table1[[#This Row],[Order_Date]],2)&gt;=6,"Weekend","Weekday")</f>
        <v>Weekend</v>
      </c>
      <c r="H4661" s="2" t="str">
        <f>TEXT(Table1[[#This Row],[Order_Date]],"mmmm")</f>
        <v>November</v>
      </c>
      <c r="I4661" s="8">
        <f>MONTH(Table1[[#This Row],[Order_Date]])</f>
        <v>11</v>
      </c>
      <c r="J4661" s="8">
        <v>4</v>
      </c>
      <c r="K4661" s="1">
        <v>319.94</v>
      </c>
      <c r="L4661" s="1">
        <v>10</v>
      </c>
      <c r="M4661" s="1">
        <v>1151.78</v>
      </c>
      <c r="N4661" s="1">
        <f>(Table1[[#This Row],[Quantity]]*Table1[[#This Row],[Unit_Price]])*(1-Table1[[#This Row],[Discount_%]]/100)</f>
        <v>1151.7840000000001</v>
      </c>
      <c r="O4661" s="1">
        <v>737.66</v>
      </c>
      <c r="P4661" s="1">
        <v>414.12</v>
      </c>
      <c r="Q4661">
        <f>Table1[[#This Row],[Revenue]]-Table1[[#This Row],[Cost]]</f>
        <v>414.12</v>
      </c>
      <c r="R4661" s="6">
        <f>Table1[[#This Row],[Profit]]/Table1[[#This Row],[Revenue]]</f>
        <v>0.35954783031481707</v>
      </c>
    </row>
    <row r="4662" spans="1:18" x14ac:dyDescent="0.45">
      <c r="A4662" s="4" t="s">
        <v>8309</v>
      </c>
      <c r="B4662" s="4" t="s">
        <v>4836</v>
      </c>
      <c r="C4662" s="4" t="s">
        <v>28</v>
      </c>
      <c r="D4662" s="4" t="s">
        <v>137</v>
      </c>
      <c r="E4662" s="4" t="s">
        <v>4</v>
      </c>
      <c r="F4662" s="5">
        <v>45483</v>
      </c>
      <c r="G4662" s="4" t="str">
        <f>IF(WEEKDAY(Table1[[#This Row],[Order_Date]],2)&gt;=6,"Weekend","Weekday")</f>
        <v>Weekday</v>
      </c>
      <c r="H4662" s="5" t="str">
        <f>TEXT(Table1[[#This Row],[Order_Date]],"mmmm")</f>
        <v>July</v>
      </c>
      <c r="I4662" s="7">
        <f>MONTH(Table1[[#This Row],[Order_Date]])</f>
        <v>7</v>
      </c>
      <c r="J4662" s="7">
        <v>2</v>
      </c>
      <c r="K4662" s="4">
        <v>3689.95</v>
      </c>
      <c r="L4662" s="4">
        <v>0</v>
      </c>
      <c r="M4662" s="4">
        <v>7379.9</v>
      </c>
      <c r="N4662" s="4">
        <f>(Table1[[#This Row],[Quantity]]*Table1[[#This Row],[Unit_Price]])*(1-Table1[[#This Row],[Discount_%]]/100)</f>
        <v>7379.9</v>
      </c>
      <c r="O4662" s="4">
        <v>4886.63</v>
      </c>
      <c r="P4662" s="4">
        <v>2493.27</v>
      </c>
      <c r="Q4662">
        <f>Table1[[#This Row],[Revenue]]-Table1[[#This Row],[Cost]]</f>
        <v>2493.2699999999995</v>
      </c>
      <c r="R4662" s="6">
        <f>Table1[[#This Row],[Profit]]/Table1[[#This Row],[Revenue]]</f>
        <v>0.33784604127427204</v>
      </c>
    </row>
    <row r="4663" spans="1:18" x14ac:dyDescent="0.45">
      <c r="A4663" s="1" t="s">
        <v>8310</v>
      </c>
      <c r="B4663" s="1" t="s">
        <v>8311</v>
      </c>
      <c r="C4663" s="1" t="s">
        <v>20</v>
      </c>
      <c r="D4663" s="1" t="s">
        <v>25</v>
      </c>
      <c r="E4663" s="1" t="s">
        <v>4</v>
      </c>
      <c r="F4663" s="2">
        <v>45594</v>
      </c>
      <c r="G4663" s="1" t="str">
        <f>IF(WEEKDAY(Table1[[#This Row],[Order_Date]],2)&gt;=6,"Weekend","Weekday")</f>
        <v>Weekday</v>
      </c>
      <c r="H4663" s="2" t="str">
        <f>TEXT(Table1[[#This Row],[Order_Date]],"mmmm")</f>
        <v>October</v>
      </c>
      <c r="I4663" s="8">
        <f>MONTH(Table1[[#This Row],[Order_Date]])</f>
        <v>10</v>
      </c>
      <c r="J4663" s="8">
        <v>1</v>
      </c>
      <c r="K4663" s="1">
        <v>4131.3100000000004</v>
      </c>
      <c r="L4663" s="1">
        <v>0</v>
      </c>
      <c r="M4663" s="1">
        <v>4131.3100000000004</v>
      </c>
      <c r="N4663" s="1">
        <f>(Table1[[#This Row],[Quantity]]*Table1[[#This Row],[Unit_Price]])*(1-Table1[[#This Row],[Discount_%]]/100)</f>
        <v>4131.3100000000004</v>
      </c>
      <c r="O4663" s="1">
        <v>2597.21</v>
      </c>
      <c r="P4663" s="1">
        <v>1534.1</v>
      </c>
      <c r="Q4663">
        <f>Table1[[#This Row],[Revenue]]-Table1[[#This Row],[Cost]]</f>
        <v>1534.1000000000004</v>
      </c>
      <c r="R4663" s="6">
        <f>Table1[[#This Row],[Profit]]/Table1[[#This Row],[Revenue]]</f>
        <v>0.37133500027836203</v>
      </c>
    </row>
    <row r="4664" spans="1:18" x14ac:dyDescent="0.45">
      <c r="A4664" s="4" t="s">
        <v>8312</v>
      </c>
      <c r="B4664" s="4" t="s">
        <v>8313</v>
      </c>
      <c r="C4664" s="4" t="s">
        <v>28</v>
      </c>
      <c r="D4664" s="4" t="s">
        <v>85</v>
      </c>
      <c r="E4664" s="4" t="s">
        <v>4</v>
      </c>
      <c r="F4664" s="5">
        <v>45425</v>
      </c>
      <c r="G4664" s="4" t="str">
        <f>IF(WEEKDAY(Table1[[#This Row],[Order_Date]],2)&gt;=6,"Weekend","Weekday")</f>
        <v>Weekday</v>
      </c>
      <c r="H4664" s="5" t="str">
        <f>TEXT(Table1[[#This Row],[Order_Date]],"mmmm")</f>
        <v>May</v>
      </c>
      <c r="I4664" s="7">
        <f>MONTH(Table1[[#This Row],[Order_Date]])</f>
        <v>5</v>
      </c>
      <c r="J4664" s="7">
        <v>1</v>
      </c>
      <c r="K4664" s="4">
        <v>1859.95</v>
      </c>
      <c r="L4664" s="4">
        <v>5</v>
      </c>
      <c r="M4664" s="4">
        <v>1766.95</v>
      </c>
      <c r="N4664" s="4">
        <f>(Table1[[#This Row],[Quantity]]*Table1[[#This Row],[Unit_Price]])*(1-Table1[[#This Row],[Discount_%]]/100)</f>
        <v>1766.9524999999999</v>
      </c>
      <c r="O4664" s="4">
        <v>1272.18</v>
      </c>
      <c r="P4664" s="4">
        <v>494.77</v>
      </c>
      <c r="Q4664">
        <f>Table1[[#This Row],[Revenue]]-Table1[[#This Row],[Cost]]</f>
        <v>494.77</v>
      </c>
      <c r="R4664" s="6">
        <f>Table1[[#This Row],[Profit]]/Table1[[#This Row],[Revenue]]</f>
        <v>0.28001358272729843</v>
      </c>
    </row>
    <row r="4665" spans="1:18" x14ac:dyDescent="0.45">
      <c r="A4665" s="1" t="s">
        <v>8314</v>
      </c>
      <c r="B4665" s="1" t="s">
        <v>8315</v>
      </c>
      <c r="C4665" s="1" t="s">
        <v>7</v>
      </c>
      <c r="D4665" s="1" t="s">
        <v>46</v>
      </c>
      <c r="E4665" s="1" t="s">
        <v>22</v>
      </c>
      <c r="F4665" s="2">
        <v>45780</v>
      </c>
      <c r="G4665" s="1" t="str">
        <f>IF(WEEKDAY(Table1[[#This Row],[Order_Date]],2)&gt;=6,"Weekend","Weekday")</f>
        <v>Weekend</v>
      </c>
      <c r="H4665" s="2" t="str">
        <f>TEXT(Table1[[#This Row],[Order_Date]],"mmmm")</f>
        <v>May</v>
      </c>
      <c r="I4665" s="8">
        <f>MONTH(Table1[[#This Row],[Order_Date]])</f>
        <v>5</v>
      </c>
      <c r="J4665" s="8">
        <v>4</v>
      </c>
      <c r="K4665" s="1">
        <v>3634.15</v>
      </c>
      <c r="L4665" s="1">
        <v>15</v>
      </c>
      <c r="M4665" s="1">
        <v>12356.11</v>
      </c>
      <c r="N4665" s="1">
        <f>(Table1[[#This Row],[Quantity]]*Table1[[#This Row],[Unit_Price]])*(1-Table1[[#This Row],[Discount_%]]/100)</f>
        <v>12356.11</v>
      </c>
      <c r="O4665" s="1">
        <v>9746.25</v>
      </c>
      <c r="P4665" s="1">
        <v>2609.86</v>
      </c>
      <c r="Q4665">
        <f>Table1[[#This Row],[Revenue]]-Table1[[#This Row],[Cost]]</f>
        <v>2609.8600000000006</v>
      </c>
      <c r="R4665" s="6">
        <f>Table1[[#This Row],[Profit]]/Table1[[#This Row],[Revenue]]</f>
        <v>0.21122019794255636</v>
      </c>
    </row>
    <row r="4666" spans="1:18" x14ac:dyDescent="0.45">
      <c r="A4666" s="4" t="s">
        <v>8316</v>
      </c>
      <c r="B4666" s="4" t="s">
        <v>8317</v>
      </c>
      <c r="C4666" s="4" t="s">
        <v>7</v>
      </c>
      <c r="D4666" s="4" t="s">
        <v>106</v>
      </c>
      <c r="E4666" s="4" t="s">
        <v>4</v>
      </c>
      <c r="F4666" s="5">
        <v>45731</v>
      </c>
      <c r="G4666" s="4" t="str">
        <f>IF(WEEKDAY(Table1[[#This Row],[Order_Date]],2)&gt;=6,"Weekend","Weekday")</f>
        <v>Weekend</v>
      </c>
      <c r="H4666" s="5" t="str">
        <f>TEXT(Table1[[#This Row],[Order_Date]],"mmmm")</f>
        <v>March</v>
      </c>
      <c r="I4666" s="7">
        <f>MONTH(Table1[[#This Row],[Order_Date]])</f>
        <v>3</v>
      </c>
      <c r="J4666" s="7">
        <v>1</v>
      </c>
      <c r="K4666" s="4">
        <v>2554.88</v>
      </c>
      <c r="L4666" s="4">
        <v>20</v>
      </c>
      <c r="M4666" s="4">
        <v>2043.9</v>
      </c>
      <c r="N4666" s="4">
        <f>(Table1[[#This Row],[Quantity]]*Table1[[#This Row],[Unit_Price]])*(1-Table1[[#This Row],[Discount_%]]/100)</f>
        <v>2043.9040000000002</v>
      </c>
      <c r="O4666" s="4">
        <v>1405.28</v>
      </c>
      <c r="P4666" s="4">
        <v>638.62</v>
      </c>
      <c r="Q4666">
        <f>Table1[[#This Row],[Revenue]]-Table1[[#This Row],[Cost]]</f>
        <v>638.62000000000012</v>
      </c>
      <c r="R4666" s="6">
        <f>Table1[[#This Row],[Profit]]/Table1[[#This Row],[Revenue]]</f>
        <v>0.31245168550320462</v>
      </c>
    </row>
    <row r="4667" spans="1:18" x14ac:dyDescent="0.45">
      <c r="A4667" s="1" t="s">
        <v>8318</v>
      </c>
      <c r="B4667" s="1" t="s">
        <v>8319</v>
      </c>
      <c r="C4667" s="1" t="s">
        <v>12</v>
      </c>
      <c r="D4667" s="1" t="s">
        <v>32</v>
      </c>
      <c r="E4667" s="1" t="s">
        <v>22</v>
      </c>
      <c r="F4667" s="2">
        <v>45748</v>
      </c>
      <c r="G4667" s="1" t="str">
        <f>IF(WEEKDAY(Table1[[#This Row],[Order_Date]],2)&gt;=6,"Weekend","Weekday")</f>
        <v>Weekday</v>
      </c>
      <c r="H4667" s="2" t="str">
        <f>TEXT(Table1[[#This Row],[Order_Date]],"mmmm")</f>
        <v>April</v>
      </c>
      <c r="I4667" s="8">
        <f>MONTH(Table1[[#This Row],[Order_Date]])</f>
        <v>4</v>
      </c>
      <c r="J4667" s="8">
        <v>4</v>
      </c>
      <c r="K4667" s="1">
        <v>4010.09</v>
      </c>
      <c r="L4667" s="1">
        <v>5</v>
      </c>
      <c r="M4667" s="1">
        <v>15238.34</v>
      </c>
      <c r="N4667" s="1">
        <f>(Table1[[#This Row],[Quantity]]*Table1[[#This Row],[Unit_Price]])*(1-Table1[[#This Row],[Discount_%]]/100)</f>
        <v>15238.342000000001</v>
      </c>
      <c r="O4667" s="1">
        <v>9866.3799999999992</v>
      </c>
      <c r="P4667" s="1">
        <v>5371.96</v>
      </c>
      <c r="Q4667">
        <f>Table1[[#This Row],[Revenue]]-Table1[[#This Row],[Cost]]</f>
        <v>5371.9600000000009</v>
      </c>
      <c r="R4667" s="6">
        <f>Table1[[#This Row],[Profit]]/Table1[[#This Row],[Revenue]]</f>
        <v>0.35252921249952424</v>
      </c>
    </row>
    <row r="4668" spans="1:18" x14ac:dyDescent="0.45">
      <c r="A4668" s="4" t="s">
        <v>8320</v>
      </c>
      <c r="B4668" s="4" t="s">
        <v>1218</v>
      </c>
      <c r="C4668" s="4" t="s">
        <v>20</v>
      </c>
      <c r="D4668" s="4" t="s">
        <v>103</v>
      </c>
      <c r="E4668" s="4" t="s">
        <v>14</v>
      </c>
      <c r="F4668" s="5">
        <v>45776</v>
      </c>
      <c r="G4668" s="4" t="str">
        <f>IF(WEEKDAY(Table1[[#This Row],[Order_Date]],2)&gt;=6,"Weekend","Weekday")</f>
        <v>Weekday</v>
      </c>
      <c r="H4668" s="5" t="str">
        <f>TEXT(Table1[[#This Row],[Order_Date]],"mmmm")</f>
        <v>April</v>
      </c>
      <c r="I4668" s="7">
        <f>MONTH(Table1[[#This Row],[Order_Date]])</f>
        <v>4</v>
      </c>
      <c r="J4668" s="7">
        <v>1</v>
      </c>
      <c r="K4668" s="4">
        <v>2957.29</v>
      </c>
      <c r="L4668" s="4">
        <v>0</v>
      </c>
      <c r="M4668" s="4">
        <v>2957.29</v>
      </c>
      <c r="N4668" s="4">
        <f>(Table1[[#This Row],[Quantity]]*Table1[[#This Row],[Unit_Price]])*(1-Table1[[#This Row],[Discount_%]]/100)</f>
        <v>2957.29</v>
      </c>
      <c r="O4668" s="4">
        <v>1802.96</v>
      </c>
      <c r="P4668" s="4">
        <v>1154.33</v>
      </c>
      <c r="Q4668">
        <f>Table1[[#This Row],[Revenue]]-Table1[[#This Row],[Cost]]</f>
        <v>1154.33</v>
      </c>
      <c r="R4668" s="6">
        <f>Table1[[#This Row],[Profit]]/Table1[[#This Row],[Revenue]]</f>
        <v>0.3903337176942403</v>
      </c>
    </row>
    <row r="4669" spans="1:18" x14ac:dyDescent="0.45">
      <c r="A4669" s="1" t="s">
        <v>8321</v>
      </c>
      <c r="B4669" s="1" t="s">
        <v>8322</v>
      </c>
      <c r="C4669" s="1" t="s">
        <v>12</v>
      </c>
      <c r="D4669" s="1" t="s">
        <v>111</v>
      </c>
      <c r="E4669" s="1" t="s">
        <v>4</v>
      </c>
      <c r="F4669" s="2">
        <v>45572</v>
      </c>
      <c r="G4669" s="1" t="str">
        <f>IF(WEEKDAY(Table1[[#This Row],[Order_Date]],2)&gt;=6,"Weekend","Weekday")</f>
        <v>Weekday</v>
      </c>
      <c r="H4669" s="2" t="str">
        <f>TEXT(Table1[[#This Row],[Order_Date]],"mmmm")</f>
        <v>October</v>
      </c>
      <c r="I4669" s="8">
        <f>MONTH(Table1[[#This Row],[Order_Date]])</f>
        <v>10</v>
      </c>
      <c r="J4669" s="8">
        <v>4</v>
      </c>
      <c r="K4669" s="1">
        <v>828.57</v>
      </c>
      <c r="L4669" s="1">
        <v>0</v>
      </c>
      <c r="M4669" s="1">
        <v>3314.28</v>
      </c>
      <c r="N4669" s="1">
        <f>(Table1[[#This Row],[Quantity]]*Table1[[#This Row],[Unit_Price]])*(1-Table1[[#This Row],[Discount_%]]/100)</f>
        <v>3314.28</v>
      </c>
      <c r="O4669" s="1">
        <v>2391.52</v>
      </c>
      <c r="P4669" s="1">
        <v>922.76</v>
      </c>
      <c r="Q4669">
        <f>Table1[[#This Row],[Revenue]]-Table1[[#This Row],[Cost]]</f>
        <v>922.76000000000022</v>
      </c>
      <c r="R4669" s="6">
        <f>Table1[[#This Row],[Profit]]/Table1[[#This Row],[Revenue]]</f>
        <v>0.2784194455507682</v>
      </c>
    </row>
    <row r="4670" spans="1:18" x14ac:dyDescent="0.45">
      <c r="A4670" s="4" t="s">
        <v>8323</v>
      </c>
      <c r="B4670" s="4" t="s">
        <v>8324</v>
      </c>
      <c r="C4670" s="4" t="s">
        <v>28</v>
      </c>
      <c r="D4670" s="4" t="s">
        <v>85</v>
      </c>
      <c r="E4670" s="4" t="s">
        <v>9</v>
      </c>
      <c r="F4670" s="5">
        <v>45650</v>
      </c>
      <c r="G4670" s="4" t="str">
        <f>IF(WEEKDAY(Table1[[#This Row],[Order_Date]],2)&gt;=6,"Weekend","Weekday")</f>
        <v>Weekday</v>
      </c>
      <c r="H4670" s="5" t="str">
        <f>TEXT(Table1[[#This Row],[Order_Date]],"mmmm")</f>
        <v>December</v>
      </c>
      <c r="I4670" s="7">
        <f>MONTH(Table1[[#This Row],[Order_Date]])</f>
        <v>12</v>
      </c>
      <c r="J4670" s="7">
        <v>2</v>
      </c>
      <c r="K4670" s="4">
        <v>2241.7399999999998</v>
      </c>
      <c r="L4670" s="4">
        <v>0</v>
      </c>
      <c r="M4670" s="4">
        <v>4483.4799999999996</v>
      </c>
      <c r="N4670" s="4">
        <f>(Table1[[#This Row],[Quantity]]*Table1[[#This Row],[Unit_Price]])*(1-Table1[[#This Row],[Discount_%]]/100)</f>
        <v>4483.4799999999996</v>
      </c>
      <c r="O4670" s="4">
        <v>2814.08</v>
      </c>
      <c r="P4670" s="4">
        <v>1669.4</v>
      </c>
      <c r="Q4670">
        <f>Table1[[#This Row],[Revenue]]-Table1[[#This Row],[Cost]]</f>
        <v>1669.3999999999996</v>
      </c>
      <c r="R4670" s="6">
        <f>Table1[[#This Row],[Profit]]/Table1[[#This Row],[Revenue]]</f>
        <v>0.37234469653037378</v>
      </c>
    </row>
    <row r="4671" spans="1:18" x14ac:dyDescent="0.45">
      <c r="A4671" s="1" t="s">
        <v>8325</v>
      </c>
      <c r="B4671" s="1" t="s">
        <v>8326</v>
      </c>
      <c r="C4671" s="1" t="s">
        <v>20</v>
      </c>
      <c r="D4671" s="1" t="s">
        <v>57</v>
      </c>
      <c r="E4671" s="1" t="s">
        <v>22</v>
      </c>
      <c r="F4671" s="2">
        <v>45784</v>
      </c>
      <c r="G4671" s="1" t="str">
        <f>IF(WEEKDAY(Table1[[#This Row],[Order_Date]],2)&gt;=6,"Weekend","Weekday")</f>
        <v>Weekday</v>
      </c>
      <c r="H4671" s="2" t="str">
        <f>TEXT(Table1[[#This Row],[Order_Date]],"mmmm")</f>
        <v>May</v>
      </c>
      <c r="I4671" s="8">
        <f>MONTH(Table1[[#This Row],[Order_Date]])</f>
        <v>5</v>
      </c>
      <c r="J4671" s="8">
        <v>1</v>
      </c>
      <c r="K4671" s="1">
        <v>4885.6400000000003</v>
      </c>
      <c r="L4671" s="1">
        <v>5</v>
      </c>
      <c r="M4671" s="1">
        <v>4641.3599999999997</v>
      </c>
      <c r="N4671" s="1">
        <f>(Table1[[#This Row],[Quantity]]*Table1[[#This Row],[Unit_Price]])*(1-Table1[[#This Row],[Discount_%]]/100)</f>
        <v>4641.3580000000002</v>
      </c>
      <c r="O4671" s="1">
        <v>3306.02</v>
      </c>
      <c r="P4671" s="1">
        <v>1335.34</v>
      </c>
      <c r="Q4671">
        <f>Table1[[#This Row],[Revenue]]-Table1[[#This Row],[Cost]]</f>
        <v>1335.3399999999997</v>
      </c>
      <c r="R4671" s="6">
        <f>Table1[[#This Row],[Profit]]/Table1[[#This Row],[Revenue]]</f>
        <v>0.28770446593239912</v>
      </c>
    </row>
    <row r="4672" spans="1:18" x14ac:dyDescent="0.45">
      <c r="A4672" s="4" t="s">
        <v>8327</v>
      </c>
      <c r="B4672" s="4" t="s">
        <v>2926</v>
      </c>
      <c r="C4672" s="4" t="s">
        <v>12</v>
      </c>
      <c r="D4672" s="4" t="s">
        <v>111</v>
      </c>
      <c r="E4672" s="4" t="s">
        <v>14</v>
      </c>
      <c r="F4672" s="5">
        <v>46014</v>
      </c>
      <c r="G4672" s="4" t="str">
        <f>IF(WEEKDAY(Table1[[#This Row],[Order_Date]],2)&gt;=6,"Weekend","Weekday")</f>
        <v>Weekday</v>
      </c>
      <c r="H4672" s="5" t="str">
        <f>TEXT(Table1[[#This Row],[Order_Date]],"mmmm")</f>
        <v>December</v>
      </c>
      <c r="I4672" s="7">
        <f>MONTH(Table1[[#This Row],[Order_Date]])</f>
        <v>12</v>
      </c>
      <c r="J4672" s="7">
        <v>3</v>
      </c>
      <c r="K4672" s="4">
        <v>3896.14</v>
      </c>
      <c r="L4672" s="4">
        <v>20</v>
      </c>
      <c r="M4672" s="4">
        <v>9350.74</v>
      </c>
      <c r="N4672" s="4">
        <f>(Table1[[#This Row],[Quantity]]*Table1[[#This Row],[Unit_Price]])*(1-Table1[[#This Row],[Discount_%]]/100)</f>
        <v>9350.7360000000008</v>
      </c>
      <c r="O4672" s="4">
        <v>7180.84</v>
      </c>
      <c r="P4672" s="4">
        <v>2169.9</v>
      </c>
      <c r="Q4672">
        <f>Table1[[#This Row],[Revenue]]-Table1[[#This Row],[Cost]]</f>
        <v>2169.8999999999996</v>
      </c>
      <c r="R4672" s="6">
        <f>Table1[[#This Row],[Profit]]/Table1[[#This Row],[Revenue]]</f>
        <v>0.2320565003411495</v>
      </c>
    </row>
    <row r="4673" spans="1:18" x14ac:dyDescent="0.45">
      <c r="A4673" s="1" t="s">
        <v>8328</v>
      </c>
      <c r="B4673" s="1" t="s">
        <v>8329</v>
      </c>
      <c r="C4673" s="1" t="s">
        <v>7</v>
      </c>
      <c r="D4673" s="1" t="s">
        <v>8</v>
      </c>
      <c r="E4673" s="1" t="s">
        <v>22</v>
      </c>
      <c r="F4673" s="2">
        <v>45457</v>
      </c>
      <c r="G4673" s="1" t="str">
        <f>IF(WEEKDAY(Table1[[#This Row],[Order_Date]],2)&gt;=6,"Weekend","Weekday")</f>
        <v>Weekday</v>
      </c>
      <c r="H4673" s="2" t="str">
        <f>TEXT(Table1[[#This Row],[Order_Date]],"mmmm")</f>
        <v>June</v>
      </c>
      <c r="I4673" s="8">
        <f>MONTH(Table1[[#This Row],[Order_Date]])</f>
        <v>6</v>
      </c>
      <c r="J4673" s="8">
        <v>3</v>
      </c>
      <c r="K4673" s="1">
        <v>4426.9799999999996</v>
      </c>
      <c r="L4673" s="1">
        <v>15</v>
      </c>
      <c r="M4673" s="1">
        <v>11288.8</v>
      </c>
      <c r="N4673" s="1">
        <f>(Table1[[#This Row],[Quantity]]*Table1[[#This Row],[Unit_Price]])*(1-Table1[[#This Row],[Discount_%]]/100)</f>
        <v>11288.798999999999</v>
      </c>
      <c r="O4673" s="1">
        <v>7930.85</v>
      </c>
      <c r="P4673" s="1">
        <v>3357.95</v>
      </c>
      <c r="Q4673">
        <f>Table1[[#This Row],[Revenue]]-Table1[[#This Row],[Cost]]</f>
        <v>3357.9499999999989</v>
      </c>
      <c r="R4673" s="6">
        <f>Table1[[#This Row],[Profit]]/Table1[[#This Row],[Revenue]]</f>
        <v>0.29745854298065338</v>
      </c>
    </row>
    <row r="4674" spans="1:18" x14ac:dyDescent="0.45">
      <c r="A4674" s="4" t="s">
        <v>8330</v>
      </c>
      <c r="B4674" s="4" t="s">
        <v>8331</v>
      </c>
      <c r="C4674" s="4" t="s">
        <v>7</v>
      </c>
      <c r="D4674" s="4" t="s">
        <v>8</v>
      </c>
      <c r="E4674" s="4" t="s">
        <v>9</v>
      </c>
      <c r="F4674" s="5">
        <v>45910</v>
      </c>
      <c r="G4674" s="4" t="str">
        <f>IF(WEEKDAY(Table1[[#This Row],[Order_Date]],2)&gt;=6,"Weekend","Weekday")</f>
        <v>Weekday</v>
      </c>
      <c r="H4674" s="5" t="str">
        <f>TEXT(Table1[[#This Row],[Order_Date]],"mmmm")</f>
        <v>September</v>
      </c>
      <c r="I4674" s="7">
        <f>MONTH(Table1[[#This Row],[Order_Date]])</f>
        <v>9</v>
      </c>
      <c r="J4674" s="7">
        <v>5</v>
      </c>
      <c r="K4674" s="4">
        <v>1956.52</v>
      </c>
      <c r="L4674" s="4">
        <v>0</v>
      </c>
      <c r="M4674" s="4">
        <v>9782.6</v>
      </c>
      <c r="N4674" s="4">
        <f>(Table1[[#This Row],[Quantity]]*Table1[[#This Row],[Unit_Price]])*(1-Table1[[#This Row],[Discount_%]]/100)</f>
        <v>9782.6</v>
      </c>
      <c r="O4674" s="4">
        <v>6818.02</v>
      </c>
      <c r="P4674" s="4">
        <v>2964.58</v>
      </c>
      <c r="Q4674">
        <f>Table1[[#This Row],[Revenue]]-Table1[[#This Row],[Cost]]</f>
        <v>2964.58</v>
      </c>
      <c r="R4674" s="6">
        <f>Table1[[#This Row],[Profit]]/Table1[[#This Row],[Revenue]]</f>
        <v>0.30304622492997768</v>
      </c>
    </row>
    <row r="4675" spans="1:18" x14ac:dyDescent="0.45">
      <c r="A4675" s="1" t="s">
        <v>8332</v>
      </c>
      <c r="B4675" s="1" t="s">
        <v>8333</v>
      </c>
      <c r="C4675" s="1" t="s">
        <v>12</v>
      </c>
      <c r="D4675" s="1" t="s">
        <v>41</v>
      </c>
      <c r="E4675" s="1" t="s">
        <v>9</v>
      </c>
      <c r="F4675" s="2">
        <v>45726</v>
      </c>
      <c r="G4675" s="1" t="str">
        <f>IF(WEEKDAY(Table1[[#This Row],[Order_Date]],2)&gt;=6,"Weekend","Weekday")</f>
        <v>Weekday</v>
      </c>
      <c r="H4675" s="2" t="str">
        <f>TEXT(Table1[[#This Row],[Order_Date]],"mmmm")</f>
        <v>March</v>
      </c>
      <c r="I4675" s="8">
        <f>MONTH(Table1[[#This Row],[Order_Date]])</f>
        <v>3</v>
      </c>
      <c r="J4675" s="8">
        <v>4</v>
      </c>
      <c r="K4675" s="1">
        <v>4607.5200000000004</v>
      </c>
      <c r="L4675" s="1">
        <v>0</v>
      </c>
      <c r="M4675" s="1">
        <v>18430.080000000002</v>
      </c>
      <c r="N4675" s="1">
        <f>(Table1[[#This Row],[Quantity]]*Table1[[#This Row],[Unit_Price]])*(1-Table1[[#This Row],[Discount_%]]/100)</f>
        <v>18430.080000000002</v>
      </c>
      <c r="O4675" s="1">
        <v>13501.93</v>
      </c>
      <c r="P4675" s="1">
        <v>4928.1499999999996</v>
      </c>
      <c r="Q4675">
        <f>Table1[[#This Row],[Revenue]]-Table1[[#This Row],[Cost]]</f>
        <v>4928.1500000000015</v>
      </c>
      <c r="R4675" s="6">
        <f>Table1[[#This Row],[Profit]]/Table1[[#This Row],[Revenue]]</f>
        <v>0.26739710299683989</v>
      </c>
    </row>
    <row r="4676" spans="1:18" x14ac:dyDescent="0.45">
      <c r="A4676" s="4" t="s">
        <v>8334</v>
      </c>
      <c r="B4676" s="4" t="s">
        <v>5782</v>
      </c>
      <c r="C4676" s="4" t="s">
        <v>20</v>
      </c>
      <c r="D4676" s="4" t="s">
        <v>103</v>
      </c>
      <c r="E4676" s="4" t="s">
        <v>14</v>
      </c>
      <c r="F4676" s="5">
        <v>45350</v>
      </c>
      <c r="G4676" s="4" t="str">
        <f>IF(WEEKDAY(Table1[[#This Row],[Order_Date]],2)&gt;=6,"Weekend","Weekday")</f>
        <v>Weekday</v>
      </c>
      <c r="H4676" s="5" t="str">
        <f>TEXT(Table1[[#This Row],[Order_Date]],"mmmm")</f>
        <v>February</v>
      </c>
      <c r="I4676" s="7">
        <f>MONTH(Table1[[#This Row],[Order_Date]])</f>
        <v>2</v>
      </c>
      <c r="J4676" s="7">
        <v>5</v>
      </c>
      <c r="K4676" s="4">
        <v>1822.13</v>
      </c>
      <c r="L4676" s="4">
        <v>5</v>
      </c>
      <c r="M4676" s="4">
        <v>8655.1200000000008</v>
      </c>
      <c r="N4676" s="4">
        <f>(Table1[[#This Row],[Quantity]]*Table1[[#This Row],[Unit_Price]])*(1-Table1[[#This Row],[Discount_%]]/100)</f>
        <v>8655.1175000000003</v>
      </c>
      <c r="O4676" s="4">
        <v>6587.8</v>
      </c>
      <c r="P4676" s="4">
        <v>2067.3200000000002</v>
      </c>
      <c r="Q4676">
        <f>Table1[[#This Row],[Revenue]]-Table1[[#This Row],[Cost]]</f>
        <v>2067.3200000000006</v>
      </c>
      <c r="R4676" s="6">
        <f>Table1[[#This Row],[Profit]]/Table1[[#This Row],[Revenue]]</f>
        <v>0.23885515163279075</v>
      </c>
    </row>
    <row r="4677" spans="1:18" x14ac:dyDescent="0.45">
      <c r="A4677" s="1" t="s">
        <v>8335</v>
      </c>
      <c r="B4677" s="1" t="s">
        <v>8336</v>
      </c>
      <c r="C4677" s="1" t="s">
        <v>2</v>
      </c>
      <c r="D4677" s="1" t="s">
        <v>65</v>
      </c>
      <c r="E4677" s="1" t="s">
        <v>9</v>
      </c>
      <c r="F4677" s="2">
        <v>45540</v>
      </c>
      <c r="G4677" s="1" t="str">
        <f>IF(WEEKDAY(Table1[[#This Row],[Order_Date]],2)&gt;=6,"Weekend","Weekday")</f>
        <v>Weekday</v>
      </c>
      <c r="H4677" s="2" t="str">
        <f>TEXT(Table1[[#This Row],[Order_Date]],"mmmm")</f>
        <v>September</v>
      </c>
      <c r="I4677" s="8">
        <f>MONTH(Table1[[#This Row],[Order_Date]])</f>
        <v>9</v>
      </c>
      <c r="J4677" s="8">
        <v>2</v>
      </c>
      <c r="K4677" s="1">
        <v>4370.5600000000004</v>
      </c>
      <c r="L4677" s="1">
        <v>15</v>
      </c>
      <c r="M4677" s="1">
        <v>7429.95</v>
      </c>
      <c r="N4677" s="1">
        <f>(Table1[[#This Row],[Quantity]]*Table1[[#This Row],[Unit_Price]])*(1-Table1[[#This Row],[Discount_%]]/100)</f>
        <v>7429.9520000000002</v>
      </c>
      <c r="O4677" s="1">
        <v>5815.3</v>
      </c>
      <c r="P4677" s="1">
        <v>1614.65</v>
      </c>
      <c r="Q4677">
        <f>Table1[[#This Row],[Revenue]]-Table1[[#This Row],[Cost]]</f>
        <v>1614.6499999999996</v>
      </c>
      <c r="R4677" s="6">
        <f>Table1[[#This Row],[Profit]]/Table1[[#This Row],[Revenue]]</f>
        <v>0.21731640186003945</v>
      </c>
    </row>
    <row r="4678" spans="1:18" x14ac:dyDescent="0.45">
      <c r="A4678" s="4" t="s">
        <v>8337</v>
      </c>
      <c r="B4678" s="4" t="s">
        <v>8338</v>
      </c>
      <c r="C4678" s="4" t="s">
        <v>2</v>
      </c>
      <c r="D4678" s="4" t="s">
        <v>68</v>
      </c>
      <c r="E4678" s="4" t="s">
        <v>14</v>
      </c>
      <c r="F4678" s="5">
        <v>45455</v>
      </c>
      <c r="G4678" s="4" t="str">
        <f>IF(WEEKDAY(Table1[[#This Row],[Order_Date]],2)&gt;=6,"Weekend","Weekday")</f>
        <v>Weekday</v>
      </c>
      <c r="H4678" s="5" t="str">
        <f>TEXT(Table1[[#This Row],[Order_Date]],"mmmm")</f>
        <v>June</v>
      </c>
      <c r="I4678" s="7">
        <f>MONTH(Table1[[#This Row],[Order_Date]])</f>
        <v>6</v>
      </c>
      <c r="J4678" s="7">
        <v>2</v>
      </c>
      <c r="K4678" s="4">
        <v>229.06</v>
      </c>
      <c r="L4678" s="4">
        <v>10</v>
      </c>
      <c r="M4678" s="4">
        <v>412.31</v>
      </c>
      <c r="N4678" s="4">
        <f>(Table1[[#This Row],[Quantity]]*Table1[[#This Row],[Unit_Price]])*(1-Table1[[#This Row],[Discount_%]]/100)</f>
        <v>412.30799999999999</v>
      </c>
      <c r="O4678" s="4">
        <v>349.42</v>
      </c>
      <c r="P4678" s="4">
        <v>62.89</v>
      </c>
      <c r="Q4678">
        <f>Table1[[#This Row],[Revenue]]-Table1[[#This Row],[Cost]]</f>
        <v>62.889999999999986</v>
      </c>
      <c r="R4678" s="6">
        <f>Table1[[#This Row],[Profit]]/Table1[[#This Row],[Revenue]]</f>
        <v>0.15253086270039534</v>
      </c>
    </row>
    <row r="4679" spans="1:18" x14ac:dyDescent="0.45">
      <c r="A4679" s="1" t="s">
        <v>8339</v>
      </c>
      <c r="B4679" s="1" t="s">
        <v>8340</v>
      </c>
      <c r="C4679" s="1" t="s">
        <v>28</v>
      </c>
      <c r="D4679" s="1" t="s">
        <v>137</v>
      </c>
      <c r="E4679" s="1" t="s">
        <v>22</v>
      </c>
      <c r="F4679" s="2">
        <v>45760</v>
      </c>
      <c r="G4679" s="1" t="str">
        <f>IF(WEEKDAY(Table1[[#This Row],[Order_Date]],2)&gt;=6,"Weekend","Weekday")</f>
        <v>Weekend</v>
      </c>
      <c r="H4679" s="2" t="str">
        <f>TEXT(Table1[[#This Row],[Order_Date]],"mmmm")</f>
        <v>April</v>
      </c>
      <c r="I4679" s="8">
        <f>MONTH(Table1[[#This Row],[Order_Date]])</f>
        <v>4</v>
      </c>
      <c r="J4679" s="8">
        <v>3</v>
      </c>
      <c r="K4679" s="1">
        <v>4625.3599999999997</v>
      </c>
      <c r="L4679" s="1">
        <v>15</v>
      </c>
      <c r="M4679" s="1">
        <v>11794.67</v>
      </c>
      <c r="N4679" s="1">
        <f>(Table1[[#This Row],[Quantity]]*Table1[[#This Row],[Unit_Price]])*(1-Table1[[#This Row],[Discount_%]]/100)</f>
        <v>11794.667999999998</v>
      </c>
      <c r="O4679" s="1">
        <v>10013.34</v>
      </c>
      <c r="P4679" s="1">
        <v>1781.33</v>
      </c>
      <c r="Q4679">
        <f>Table1[[#This Row],[Revenue]]-Table1[[#This Row],[Cost]]</f>
        <v>1781.33</v>
      </c>
      <c r="R4679" s="6">
        <f>Table1[[#This Row],[Profit]]/Table1[[#This Row],[Revenue]]</f>
        <v>0.15102838824655543</v>
      </c>
    </row>
    <row r="4680" spans="1:18" x14ac:dyDescent="0.45">
      <c r="A4680" s="4" t="s">
        <v>8341</v>
      </c>
      <c r="B4680" s="4" t="s">
        <v>6755</v>
      </c>
      <c r="C4680" s="4" t="s">
        <v>12</v>
      </c>
      <c r="D4680" s="4" t="s">
        <v>41</v>
      </c>
      <c r="E4680" s="4" t="s">
        <v>14</v>
      </c>
      <c r="F4680" s="5">
        <v>45965</v>
      </c>
      <c r="G4680" s="4" t="str">
        <f>IF(WEEKDAY(Table1[[#This Row],[Order_Date]],2)&gt;=6,"Weekend","Weekday")</f>
        <v>Weekday</v>
      </c>
      <c r="H4680" s="5" t="str">
        <f>TEXT(Table1[[#This Row],[Order_Date]],"mmmm")</f>
        <v>November</v>
      </c>
      <c r="I4680" s="7">
        <f>MONTH(Table1[[#This Row],[Order_Date]])</f>
        <v>11</v>
      </c>
      <c r="J4680" s="7">
        <v>3</v>
      </c>
      <c r="K4680" s="4">
        <v>499.8</v>
      </c>
      <c r="L4680" s="4">
        <v>0</v>
      </c>
      <c r="M4680" s="4">
        <v>1499.4</v>
      </c>
      <c r="N4680" s="4">
        <f>(Table1[[#This Row],[Quantity]]*Table1[[#This Row],[Unit_Price]])*(1-Table1[[#This Row],[Discount_%]]/100)</f>
        <v>1499.4</v>
      </c>
      <c r="O4680" s="4">
        <v>1080.1600000000001</v>
      </c>
      <c r="P4680" s="4">
        <v>419.24</v>
      </c>
      <c r="Q4680">
        <f>Table1[[#This Row],[Revenue]]-Table1[[#This Row],[Cost]]</f>
        <v>419.24</v>
      </c>
      <c r="R4680" s="6">
        <f>Table1[[#This Row],[Profit]]/Table1[[#This Row],[Revenue]]</f>
        <v>0.27960517540349472</v>
      </c>
    </row>
    <row r="4681" spans="1:18" x14ac:dyDescent="0.45">
      <c r="A4681" s="1" t="s">
        <v>8342</v>
      </c>
      <c r="B4681" s="1" t="s">
        <v>8343</v>
      </c>
      <c r="C4681" s="1" t="s">
        <v>12</v>
      </c>
      <c r="D4681" s="1" t="s">
        <v>41</v>
      </c>
      <c r="E4681" s="1" t="s">
        <v>9</v>
      </c>
      <c r="F4681" s="2">
        <v>45704</v>
      </c>
      <c r="G4681" s="1" t="str">
        <f>IF(WEEKDAY(Table1[[#This Row],[Order_Date]],2)&gt;=6,"Weekend","Weekday")</f>
        <v>Weekend</v>
      </c>
      <c r="H4681" s="2" t="str">
        <f>TEXT(Table1[[#This Row],[Order_Date]],"mmmm")</f>
        <v>February</v>
      </c>
      <c r="I4681" s="8">
        <f>MONTH(Table1[[#This Row],[Order_Date]])</f>
        <v>2</v>
      </c>
      <c r="J4681" s="8">
        <v>3</v>
      </c>
      <c r="K4681" s="1">
        <v>4676.9799999999996</v>
      </c>
      <c r="L4681" s="1">
        <v>0</v>
      </c>
      <c r="M4681" s="1">
        <v>14030.94</v>
      </c>
      <c r="N4681" s="1">
        <f>(Table1[[#This Row],[Quantity]]*Table1[[#This Row],[Unit_Price]])*(1-Table1[[#This Row],[Discount_%]]/100)</f>
        <v>14030.939999999999</v>
      </c>
      <c r="O4681" s="1">
        <v>10294.290000000001</v>
      </c>
      <c r="P4681" s="1">
        <v>3736.65</v>
      </c>
      <c r="Q4681">
        <f>Table1[[#This Row],[Revenue]]-Table1[[#This Row],[Cost]]</f>
        <v>3736.6499999999996</v>
      </c>
      <c r="R4681" s="6">
        <f>Table1[[#This Row],[Profit]]/Table1[[#This Row],[Revenue]]</f>
        <v>0.26631501524488022</v>
      </c>
    </row>
    <row r="4682" spans="1:18" x14ac:dyDescent="0.45">
      <c r="A4682" s="4" t="s">
        <v>8344</v>
      </c>
      <c r="B4682" s="4" t="s">
        <v>5864</v>
      </c>
      <c r="C4682" s="4" t="s">
        <v>7</v>
      </c>
      <c r="D4682" s="4" t="s">
        <v>106</v>
      </c>
      <c r="E4682" s="4" t="s">
        <v>4</v>
      </c>
      <c r="F4682" s="5">
        <v>45672</v>
      </c>
      <c r="G4682" s="4" t="str">
        <f>IF(WEEKDAY(Table1[[#This Row],[Order_Date]],2)&gt;=6,"Weekend","Weekday")</f>
        <v>Weekday</v>
      </c>
      <c r="H4682" s="5" t="str">
        <f>TEXT(Table1[[#This Row],[Order_Date]],"mmmm")</f>
        <v>January</v>
      </c>
      <c r="I4682" s="7">
        <f>MONTH(Table1[[#This Row],[Order_Date]])</f>
        <v>1</v>
      </c>
      <c r="J4682" s="7">
        <v>2</v>
      </c>
      <c r="K4682" s="4">
        <v>2449.73</v>
      </c>
      <c r="L4682" s="4">
        <v>5</v>
      </c>
      <c r="M4682" s="4">
        <v>4654.49</v>
      </c>
      <c r="N4682" s="4">
        <f>(Table1[[#This Row],[Quantity]]*Table1[[#This Row],[Unit_Price]])*(1-Table1[[#This Row],[Discount_%]]/100)</f>
        <v>4654.4870000000001</v>
      </c>
      <c r="O4682" s="4">
        <v>3352.9</v>
      </c>
      <c r="P4682" s="4">
        <v>1301.5899999999999</v>
      </c>
      <c r="Q4682">
        <f>Table1[[#This Row],[Revenue]]-Table1[[#This Row],[Cost]]</f>
        <v>1301.5899999999997</v>
      </c>
      <c r="R4682" s="6">
        <f>Table1[[#This Row],[Profit]]/Table1[[#This Row],[Revenue]]</f>
        <v>0.27964180823248092</v>
      </c>
    </row>
    <row r="4683" spans="1:18" x14ac:dyDescent="0.45">
      <c r="A4683" s="1" t="s">
        <v>8345</v>
      </c>
      <c r="B4683" s="1" t="s">
        <v>8346</v>
      </c>
      <c r="C4683" s="1" t="s">
        <v>12</v>
      </c>
      <c r="D4683" s="1" t="s">
        <v>32</v>
      </c>
      <c r="E4683" s="1" t="s">
        <v>14</v>
      </c>
      <c r="F4683" s="2">
        <v>45844</v>
      </c>
      <c r="G4683" s="1" t="str">
        <f>IF(WEEKDAY(Table1[[#This Row],[Order_Date]],2)&gt;=6,"Weekend","Weekday")</f>
        <v>Weekend</v>
      </c>
      <c r="H4683" s="2" t="str">
        <f>TEXT(Table1[[#This Row],[Order_Date]],"mmmm")</f>
        <v>July</v>
      </c>
      <c r="I4683" s="8">
        <f>MONTH(Table1[[#This Row],[Order_Date]])</f>
        <v>7</v>
      </c>
      <c r="J4683" s="8">
        <v>2</v>
      </c>
      <c r="K4683" s="1">
        <v>3926.05</v>
      </c>
      <c r="L4683" s="1">
        <v>5</v>
      </c>
      <c r="M4683" s="1">
        <v>7459.49</v>
      </c>
      <c r="N4683" s="1">
        <f>(Table1[[#This Row],[Quantity]]*Table1[[#This Row],[Unit_Price]])*(1-Table1[[#This Row],[Discount_%]]/100)</f>
        <v>7459.4949999999999</v>
      </c>
      <c r="O4683" s="1">
        <v>5755.36</v>
      </c>
      <c r="P4683" s="1">
        <v>1704.13</v>
      </c>
      <c r="Q4683">
        <f>Table1[[#This Row],[Revenue]]-Table1[[#This Row],[Cost]]</f>
        <v>1704.13</v>
      </c>
      <c r="R4683" s="6">
        <f>Table1[[#This Row],[Profit]]/Table1[[#This Row],[Revenue]]</f>
        <v>0.22845127481905603</v>
      </c>
    </row>
    <row r="4684" spans="1:18" x14ac:dyDescent="0.45">
      <c r="A4684" s="4" t="s">
        <v>8347</v>
      </c>
      <c r="B4684" s="4" t="s">
        <v>4539</v>
      </c>
      <c r="C4684" s="4" t="s">
        <v>7</v>
      </c>
      <c r="D4684" s="4" t="s">
        <v>106</v>
      </c>
      <c r="E4684" s="4" t="s">
        <v>22</v>
      </c>
      <c r="F4684" s="5">
        <v>45890</v>
      </c>
      <c r="G4684" s="4" t="str">
        <f>IF(WEEKDAY(Table1[[#This Row],[Order_Date]],2)&gt;=6,"Weekend","Weekday")</f>
        <v>Weekday</v>
      </c>
      <c r="H4684" s="5" t="str">
        <f>TEXT(Table1[[#This Row],[Order_Date]],"mmmm")</f>
        <v>August</v>
      </c>
      <c r="I4684" s="7">
        <f>MONTH(Table1[[#This Row],[Order_Date]])</f>
        <v>8</v>
      </c>
      <c r="J4684" s="7">
        <v>1</v>
      </c>
      <c r="K4684" s="4">
        <v>455.69</v>
      </c>
      <c r="L4684" s="4">
        <v>0</v>
      </c>
      <c r="M4684" s="4">
        <v>455.69</v>
      </c>
      <c r="N4684" s="4">
        <f>(Table1[[#This Row],[Quantity]]*Table1[[#This Row],[Unit_Price]])*(1-Table1[[#This Row],[Discount_%]]/100)</f>
        <v>455.69</v>
      </c>
      <c r="O4684" s="4">
        <v>274.14999999999998</v>
      </c>
      <c r="P4684" s="4">
        <v>181.54</v>
      </c>
      <c r="Q4684">
        <f>Table1[[#This Row],[Revenue]]-Table1[[#This Row],[Cost]]</f>
        <v>181.54000000000002</v>
      </c>
      <c r="R4684" s="6">
        <f>Table1[[#This Row],[Profit]]/Table1[[#This Row],[Revenue]]</f>
        <v>0.39838486690513286</v>
      </c>
    </row>
    <row r="4685" spans="1:18" x14ac:dyDescent="0.45">
      <c r="A4685" s="1" t="s">
        <v>8348</v>
      </c>
      <c r="B4685" s="1" t="s">
        <v>8349</v>
      </c>
      <c r="C4685" s="1" t="s">
        <v>2</v>
      </c>
      <c r="D4685" s="1" t="s">
        <v>82</v>
      </c>
      <c r="E4685" s="1" t="s">
        <v>9</v>
      </c>
      <c r="F4685" s="2">
        <v>45870</v>
      </c>
      <c r="G4685" s="1" t="str">
        <f>IF(WEEKDAY(Table1[[#This Row],[Order_Date]],2)&gt;=6,"Weekend","Weekday")</f>
        <v>Weekday</v>
      </c>
      <c r="H4685" s="2" t="str">
        <f>TEXT(Table1[[#This Row],[Order_Date]],"mmmm")</f>
        <v>August</v>
      </c>
      <c r="I4685" s="8">
        <f>MONTH(Table1[[#This Row],[Order_Date]])</f>
        <v>8</v>
      </c>
      <c r="J4685" s="8">
        <v>1</v>
      </c>
      <c r="K4685" s="1">
        <v>2145.71</v>
      </c>
      <c r="L4685" s="1">
        <v>5</v>
      </c>
      <c r="M4685" s="1">
        <v>2038.42</v>
      </c>
      <c r="N4685" s="1">
        <f>(Table1[[#This Row],[Quantity]]*Table1[[#This Row],[Unit_Price]])*(1-Table1[[#This Row],[Discount_%]]/100)</f>
        <v>2038.4244999999999</v>
      </c>
      <c r="O4685" s="1">
        <v>1628.72</v>
      </c>
      <c r="P4685" s="1">
        <v>409.7</v>
      </c>
      <c r="Q4685">
        <f>Table1[[#This Row],[Revenue]]-Table1[[#This Row],[Cost]]</f>
        <v>409.70000000000005</v>
      </c>
      <c r="R4685" s="6">
        <f>Table1[[#This Row],[Profit]]/Table1[[#This Row],[Revenue]]</f>
        <v>0.20098900128530919</v>
      </c>
    </row>
    <row r="4686" spans="1:18" x14ac:dyDescent="0.45">
      <c r="A4686" s="4" t="s">
        <v>8350</v>
      </c>
      <c r="B4686" s="4" t="s">
        <v>8351</v>
      </c>
      <c r="C4686" s="4" t="s">
        <v>2</v>
      </c>
      <c r="D4686" s="4" t="s">
        <v>3</v>
      </c>
      <c r="E4686" s="4" t="s">
        <v>14</v>
      </c>
      <c r="F4686" s="5">
        <v>46009</v>
      </c>
      <c r="G4686" s="4" t="str">
        <f>IF(WEEKDAY(Table1[[#This Row],[Order_Date]],2)&gt;=6,"Weekend","Weekday")</f>
        <v>Weekday</v>
      </c>
      <c r="H4686" s="5" t="str">
        <f>TEXT(Table1[[#This Row],[Order_Date]],"mmmm")</f>
        <v>December</v>
      </c>
      <c r="I4686" s="7">
        <f>MONTH(Table1[[#This Row],[Order_Date]])</f>
        <v>12</v>
      </c>
      <c r="J4686" s="7">
        <v>2</v>
      </c>
      <c r="K4686" s="4">
        <v>4689.8599999999997</v>
      </c>
      <c r="L4686" s="4">
        <v>20</v>
      </c>
      <c r="M4686" s="4">
        <v>7503.78</v>
      </c>
      <c r="N4686" s="4">
        <f>(Table1[[#This Row],[Quantity]]*Table1[[#This Row],[Unit_Price]])*(1-Table1[[#This Row],[Discount_%]]/100)</f>
        <v>7503.7759999999998</v>
      </c>
      <c r="O4686" s="4">
        <v>4870.22</v>
      </c>
      <c r="P4686" s="4">
        <v>2633.56</v>
      </c>
      <c r="Q4686">
        <f>Table1[[#This Row],[Revenue]]-Table1[[#This Row],[Cost]]</f>
        <v>2633.5599999999995</v>
      </c>
      <c r="R4686" s="6">
        <f>Table1[[#This Row],[Profit]]/Table1[[#This Row],[Revenue]]</f>
        <v>0.35096444725191839</v>
      </c>
    </row>
    <row r="4687" spans="1:18" x14ac:dyDescent="0.45">
      <c r="A4687" s="1" t="s">
        <v>8352</v>
      </c>
      <c r="B4687" s="1" t="s">
        <v>1991</v>
      </c>
      <c r="C4687" s="1" t="s">
        <v>28</v>
      </c>
      <c r="D4687" s="1" t="s">
        <v>29</v>
      </c>
      <c r="E4687" s="1" t="s">
        <v>22</v>
      </c>
      <c r="F4687" s="2">
        <v>45470</v>
      </c>
      <c r="G4687" s="1" t="str">
        <f>IF(WEEKDAY(Table1[[#This Row],[Order_Date]],2)&gt;=6,"Weekend","Weekday")</f>
        <v>Weekday</v>
      </c>
      <c r="H4687" s="2" t="str">
        <f>TEXT(Table1[[#This Row],[Order_Date]],"mmmm")</f>
        <v>June</v>
      </c>
      <c r="I4687" s="8">
        <f>MONTH(Table1[[#This Row],[Order_Date]])</f>
        <v>6</v>
      </c>
      <c r="J4687" s="8">
        <v>2</v>
      </c>
      <c r="K4687" s="1">
        <v>814.13</v>
      </c>
      <c r="L4687" s="1">
        <v>15</v>
      </c>
      <c r="M4687" s="1">
        <v>1384.02</v>
      </c>
      <c r="N4687" s="1">
        <f>(Table1[[#This Row],[Quantity]]*Table1[[#This Row],[Unit_Price]])*(1-Table1[[#This Row],[Discount_%]]/100)</f>
        <v>1384.021</v>
      </c>
      <c r="O4687" s="1">
        <v>909.99</v>
      </c>
      <c r="P4687" s="1">
        <v>474.03</v>
      </c>
      <c r="Q4687">
        <f>Table1[[#This Row],[Revenue]]-Table1[[#This Row],[Cost]]</f>
        <v>474.03</v>
      </c>
      <c r="R4687" s="6">
        <f>Table1[[#This Row],[Profit]]/Table1[[#This Row],[Revenue]]</f>
        <v>0.34250227597867083</v>
      </c>
    </row>
    <row r="4688" spans="1:18" x14ac:dyDescent="0.45">
      <c r="A4688" s="4" t="s">
        <v>8353</v>
      </c>
      <c r="B4688" s="4" t="s">
        <v>8354</v>
      </c>
      <c r="C4688" s="4" t="s">
        <v>28</v>
      </c>
      <c r="D4688" s="4" t="s">
        <v>100</v>
      </c>
      <c r="E4688" s="4" t="s">
        <v>4</v>
      </c>
      <c r="F4688" s="5">
        <v>45860</v>
      </c>
      <c r="G4688" s="4" t="str">
        <f>IF(WEEKDAY(Table1[[#This Row],[Order_Date]],2)&gt;=6,"Weekend","Weekday")</f>
        <v>Weekday</v>
      </c>
      <c r="H4688" s="5" t="str">
        <f>TEXT(Table1[[#This Row],[Order_Date]],"mmmm")</f>
        <v>July</v>
      </c>
      <c r="I4688" s="7">
        <f>MONTH(Table1[[#This Row],[Order_Date]])</f>
        <v>7</v>
      </c>
      <c r="J4688" s="7">
        <v>4</v>
      </c>
      <c r="K4688" s="4">
        <v>760.69</v>
      </c>
      <c r="L4688" s="4">
        <v>10</v>
      </c>
      <c r="M4688" s="4">
        <v>2738.48</v>
      </c>
      <c r="N4688" s="4">
        <f>(Table1[[#This Row],[Quantity]]*Table1[[#This Row],[Unit_Price]])*(1-Table1[[#This Row],[Discount_%]]/100)</f>
        <v>2738.4840000000004</v>
      </c>
      <c r="O4688" s="4">
        <v>2130.1999999999998</v>
      </c>
      <c r="P4688" s="4">
        <v>608.28</v>
      </c>
      <c r="Q4688">
        <f>Table1[[#This Row],[Revenue]]-Table1[[#This Row],[Cost]]</f>
        <v>608.2800000000002</v>
      </c>
      <c r="R4688" s="6">
        <f>Table1[[#This Row],[Profit]]/Table1[[#This Row],[Revenue]]</f>
        <v>0.22212322164120241</v>
      </c>
    </row>
    <row r="4689" spans="1:18" x14ac:dyDescent="0.45">
      <c r="A4689" s="1" t="s">
        <v>8355</v>
      </c>
      <c r="B4689" s="1" t="s">
        <v>8356</v>
      </c>
      <c r="C4689" s="1" t="s">
        <v>7</v>
      </c>
      <c r="D4689" s="1" t="s">
        <v>46</v>
      </c>
      <c r="E4689" s="1" t="s">
        <v>14</v>
      </c>
      <c r="F4689" s="2">
        <v>45537</v>
      </c>
      <c r="G4689" s="1" t="str">
        <f>IF(WEEKDAY(Table1[[#This Row],[Order_Date]],2)&gt;=6,"Weekend","Weekday")</f>
        <v>Weekday</v>
      </c>
      <c r="H4689" s="2" t="str">
        <f>TEXT(Table1[[#This Row],[Order_Date]],"mmmm")</f>
        <v>September</v>
      </c>
      <c r="I4689" s="8">
        <f>MONTH(Table1[[#This Row],[Order_Date]])</f>
        <v>9</v>
      </c>
      <c r="J4689" s="8">
        <v>3</v>
      </c>
      <c r="K4689" s="1">
        <v>4810.3599999999997</v>
      </c>
      <c r="L4689" s="1">
        <v>10</v>
      </c>
      <c r="M4689" s="1">
        <v>12987.97</v>
      </c>
      <c r="N4689" s="1">
        <f>(Table1[[#This Row],[Quantity]]*Table1[[#This Row],[Unit_Price]])*(1-Table1[[#This Row],[Discount_%]]/100)</f>
        <v>12987.971999999998</v>
      </c>
      <c r="O4689" s="1">
        <v>8850.16</v>
      </c>
      <c r="P4689" s="1">
        <v>4137.8100000000004</v>
      </c>
      <c r="Q4689">
        <f>Table1[[#This Row],[Revenue]]-Table1[[#This Row],[Cost]]</f>
        <v>4137.8099999999995</v>
      </c>
      <c r="R4689" s="6">
        <f>Table1[[#This Row],[Profit]]/Table1[[#This Row],[Revenue]]</f>
        <v>0.31858789325814585</v>
      </c>
    </row>
    <row r="4690" spans="1:18" x14ac:dyDescent="0.45">
      <c r="A4690" s="4" t="s">
        <v>8357</v>
      </c>
      <c r="B4690" s="4" t="s">
        <v>881</v>
      </c>
      <c r="C4690" s="4" t="s">
        <v>20</v>
      </c>
      <c r="D4690" s="4" t="s">
        <v>103</v>
      </c>
      <c r="E4690" s="4" t="s">
        <v>14</v>
      </c>
      <c r="F4690" s="5">
        <v>45705</v>
      </c>
      <c r="G4690" s="4" t="str">
        <f>IF(WEEKDAY(Table1[[#This Row],[Order_Date]],2)&gt;=6,"Weekend","Weekday")</f>
        <v>Weekday</v>
      </c>
      <c r="H4690" s="5" t="str">
        <f>TEXT(Table1[[#This Row],[Order_Date]],"mmmm")</f>
        <v>February</v>
      </c>
      <c r="I4690" s="7">
        <f>MONTH(Table1[[#This Row],[Order_Date]])</f>
        <v>2</v>
      </c>
      <c r="J4690" s="7">
        <v>5</v>
      </c>
      <c r="K4690" s="4">
        <v>603.79</v>
      </c>
      <c r="L4690" s="4">
        <v>15</v>
      </c>
      <c r="M4690" s="4">
        <v>2566.11</v>
      </c>
      <c r="N4690" s="4">
        <f>(Table1[[#This Row],[Quantity]]*Table1[[#This Row],[Unit_Price]])*(1-Table1[[#This Row],[Discount_%]]/100)</f>
        <v>2566.1074999999996</v>
      </c>
      <c r="O4690" s="4">
        <v>1740.19</v>
      </c>
      <c r="P4690" s="4">
        <v>825.92</v>
      </c>
      <c r="Q4690">
        <f>Table1[[#This Row],[Revenue]]-Table1[[#This Row],[Cost]]</f>
        <v>825.92000000000007</v>
      </c>
      <c r="R4690" s="6">
        <f>Table1[[#This Row],[Profit]]/Table1[[#This Row],[Revenue]]</f>
        <v>0.32185681829695528</v>
      </c>
    </row>
    <row r="4691" spans="1:18" x14ac:dyDescent="0.45">
      <c r="A4691" s="1" t="s">
        <v>8358</v>
      </c>
      <c r="B4691" s="1" t="s">
        <v>8359</v>
      </c>
      <c r="C4691" s="1" t="s">
        <v>20</v>
      </c>
      <c r="D4691" s="1" t="s">
        <v>60</v>
      </c>
      <c r="E4691" s="1" t="s">
        <v>14</v>
      </c>
      <c r="F4691" s="2">
        <v>45644</v>
      </c>
      <c r="G4691" s="1" t="str">
        <f>IF(WEEKDAY(Table1[[#This Row],[Order_Date]],2)&gt;=6,"Weekend","Weekday")</f>
        <v>Weekday</v>
      </c>
      <c r="H4691" s="2" t="str">
        <f>TEXT(Table1[[#This Row],[Order_Date]],"mmmm")</f>
        <v>December</v>
      </c>
      <c r="I4691" s="8">
        <f>MONTH(Table1[[#This Row],[Order_Date]])</f>
        <v>12</v>
      </c>
      <c r="J4691" s="8">
        <v>3</v>
      </c>
      <c r="K4691" s="1">
        <v>1778.44</v>
      </c>
      <c r="L4691" s="1">
        <v>20</v>
      </c>
      <c r="M4691" s="1">
        <v>4268.26</v>
      </c>
      <c r="N4691" s="1">
        <f>(Table1[[#This Row],[Quantity]]*Table1[[#This Row],[Unit_Price]])*(1-Table1[[#This Row],[Discount_%]]/100)</f>
        <v>4268.2560000000003</v>
      </c>
      <c r="O4691" s="1">
        <v>2584.27</v>
      </c>
      <c r="P4691" s="1">
        <v>1683.99</v>
      </c>
      <c r="Q4691">
        <f>Table1[[#This Row],[Revenue]]-Table1[[#This Row],[Cost]]</f>
        <v>1683.9900000000002</v>
      </c>
      <c r="R4691" s="6">
        <f>Table1[[#This Row],[Profit]]/Table1[[#This Row],[Revenue]]</f>
        <v>0.39453782103245816</v>
      </c>
    </row>
    <row r="4692" spans="1:18" x14ac:dyDescent="0.45">
      <c r="A4692" s="4" t="s">
        <v>8360</v>
      </c>
      <c r="B4692" s="4" t="s">
        <v>2846</v>
      </c>
      <c r="C4692" s="4" t="s">
        <v>28</v>
      </c>
      <c r="D4692" s="4" t="s">
        <v>100</v>
      </c>
      <c r="E4692" s="4" t="s">
        <v>22</v>
      </c>
      <c r="F4692" s="5">
        <v>45725</v>
      </c>
      <c r="G4692" s="4" t="str">
        <f>IF(WEEKDAY(Table1[[#This Row],[Order_Date]],2)&gt;=6,"Weekend","Weekday")</f>
        <v>Weekend</v>
      </c>
      <c r="H4692" s="5" t="str">
        <f>TEXT(Table1[[#This Row],[Order_Date]],"mmmm")</f>
        <v>March</v>
      </c>
      <c r="I4692" s="7">
        <f>MONTH(Table1[[#This Row],[Order_Date]])</f>
        <v>3</v>
      </c>
      <c r="J4692" s="7">
        <v>2</v>
      </c>
      <c r="K4692" s="4">
        <v>4458.5</v>
      </c>
      <c r="L4692" s="4">
        <v>5</v>
      </c>
      <c r="M4692" s="4">
        <v>8471.15</v>
      </c>
      <c r="N4692" s="4">
        <f>(Table1[[#This Row],[Quantity]]*Table1[[#This Row],[Unit_Price]])*(1-Table1[[#This Row],[Discount_%]]/100)</f>
        <v>8471.15</v>
      </c>
      <c r="O4692" s="4">
        <v>6544.8</v>
      </c>
      <c r="P4692" s="4">
        <v>1926.35</v>
      </c>
      <c r="Q4692">
        <f>Table1[[#This Row],[Revenue]]-Table1[[#This Row],[Cost]]</f>
        <v>1926.3499999999995</v>
      </c>
      <c r="R4692" s="6">
        <f>Table1[[#This Row],[Profit]]/Table1[[#This Row],[Revenue]]</f>
        <v>0.22740123832065304</v>
      </c>
    </row>
    <row r="4693" spans="1:18" x14ac:dyDescent="0.45">
      <c r="A4693" s="1" t="s">
        <v>8361</v>
      </c>
      <c r="B4693" s="1" t="s">
        <v>6890</v>
      </c>
      <c r="C4693" s="1" t="s">
        <v>28</v>
      </c>
      <c r="D4693" s="1" t="s">
        <v>85</v>
      </c>
      <c r="E4693" s="1" t="s">
        <v>14</v>
      </c>
      <c r="F4693" s="2">
        <v>45345</v>
      </c>
      <c r="G4693" s="1" t="str">
        <f>IF(WEEKDAY(Table1[[#This Row],[Order_Date]],2)&gt;=6,"Weekend","Weekday")</f>
        <v>Weekday</v>
      </c>
      <c r="H4693" s="2" t="str">
        <f>TEXT(Table1[[#This Row],[Order_Date]],"mmmm")</f>
        <v>February</v>
      </c>
      <c r="I4693" s="8">
        <f>MONTH(Table1[[#This Row],[Order_Date]])</f>
        <v>2</v>
      </c>
      <c r="J4693" s="8">
        <v>2</v>
      </c>
      <c r="K4693" s="1">
        <v>1722.76</v>
      </c>
      <c r="L4693" s="1">
        <v>10</v>
      </c>
      <c r="M4693" s="1">
        <v>3100.97</v>
      </c>
      <c r="N4693" s="1">
        <f>(Table1[[#This Row],[Quantity]]*Table1[[#This Row],[Unit_Price]])*(1-Table1[[#This Row],[Discount_%]]/100)</f>
        <v>3100.9679999999998</v>
      </c>
      <c r="O4693" s="1">
        <v>2632.93</v>
      </c>
      <c r="P4693" s="1">
        <v>468.04</v>
      </c>
      <c r="Q4693">
        <f>Table1[[#This Row],[Revenue]]-Table1[[#This Row],[Cost]]</f>
        <v>468.03999999999996</v>
      </c>
      <c r="R4693" s="6">
        <f>Table1[[#This Row],[Profit]]/Table1[[#This Row],[Revenue]]</f>
        <v>0.1509334176080388</v>
      </c>
    </row>
    <row r="4694" spans="1:18" x14ac:dyDescent="0.45">
      <c r="A4694" s="4" t="s">
        <v>8362</v>
      </c>
      <c r="B4694" s="4" t="s">
        <v>8363</v>
      </c>
      <c r="C4694" s="4" t="s">
        <v>12</v>
      </c>
      <c r="D4694" s="4" t="s">
        <v>41</v>
      </c>
      <c r="E4694" s="4" t="s">
        <v>4</v>
      </c>
      <c r="F4694" s="5">
        <v>45412</v>
      </c>
      <c r="G4694" s="4" t="str">
        <f>IF(WEEKDAY(Table1[[#This Row],[Order_Date]],2)&gt;=6,"Weekend","Weekday")</f>
        <v>Weekday</v>
      </c>
      <c r="H4694" s="5" t="str">
        <f>TEXT(Table1[[#This Row],[Order_Date]],"mmmm")</f>
        <v>April</v>
      </c>
      <c r="I4694" s="7">
        <f>MONTH(Table1[[#This Row],[Order_Date]])</f>
        <v>4</v>
      </c>
      <c r="J4694" s="7">
        <v>4</v>
      </c>
      <c r="K4694" s="4">
        <v>2200.15</v>
      </c>
      <c r="L4694" s="4">
        <v>0</v>
      </c>
      <c r="M4694" s="4">
        <v>8800.6</v>
      </c>
      <c r="N4694" s="4">
        <f>(Table1[[#This Row],[Quantity]]*Table1[[#This Row],[Unit_Price]])*(1-Table1[[#This Row],[Discount_%]]/100)</f>
        <v>8800.6</v>
      </c>
      <c r="O4694" s="4">
        <v>7060.56</v>
      </c>
      <c r="P4694" s="4">
        <v>1740.04</v>
      </c>
      <c r="Q4694">
        <f>Table1[[#This Row],[Revenue]]-Table1[[#This Row],[Cost]]</f>
        <v>1740.04</v>
      </c>
      <c r="R4694" s="6">
        <f>Table1[[#This Row],[Profit]]/Table1[[#This Row],[Revenue]]</f>
        <v>0.1977183373860873</v>
      </c>
    </row>
    <row r="4695" spans="1:18" x14ac:dyDescent="0.45">
      <c r="A4695" s="1" t="s">
        <v>8364</v>
      </c>
      <c r="B4695" s="1" t="s">
        <v>8365</v>
      </c>
      <c r="C4695" s="1" t="s">
        <v>7</v>
      </c>
      <c r="D4695" s="1" t="s">
        <v>71</v>
      </c>
      <c r="E4695" s="1" t="s">
        <v>4</v>
      </c>
      <c r="F4695" s="2">
        <v>45833</v>
      </c>
      <c r="G4695" s="1" t="str">
        <f>IF(WEEKDAY(Table1[[#This Row],[Order_Date]],2)&gt;=6,"Weekend","Weekday")</f>
        <v>Weekday</v>
      </c>
      <c r="H4695" s="2" t="str">
        <f>TEXT(Table1[[#This Row],[Order_Date]],"mmmm")</f>
        <v>June</v>
      </c>
      <c r="I4695" s="8">
        <f>MONTH(Table1[[#This Row],[Order_Date]])</f>
        <v>6</v>
      </c>
      <c r="J4695" s="8">
        <v>4</v>
      </c>
      <c r="K4695" s="1">
        <v>519.98</v>
      </c>
      <c r="L4695" s="1">
        <v>5</v>
      </c>
      <c r="M4695" s="1">
        <v>1975.92</v>
      </c>
      <c r="N4695" s="1">
        <f>(Table1[[#This Row],[Quantity]]*Table1[[#This Row],[Unit_Price]])*(1-Table1[[#This Row],[Discount_%]]/100)</f>
        <v>1975.924</v>
      </c>
      <c r="O4695" s="1">
        <v>1254.3699999999999</v>
      </c>
      <c r="P4695" s="1">
        <v>721.55</v>
      </c>
      <c r="Q4695">
        <f>Table1[[#This Row],[Revenue]]-Table1[[#This Row],[Cost]]</f>
        <v>721.55000000000018</v>
      </c>
      <c r="R4695" s="6">
        <f>Table1[[#This Row],[Profit]]/Table1[[#This Row],[Revenue]]</f>
        <v>0.36517166686910396</v>
      </c>
    </row>
    <row r="4696" spans="1:18" x14ac:dyDescent="0.45">
      <c r="A4696" s="4" t="s">
        <v>8366</v>
      </c>
      <c r="B4696" s="4" t="s">
        <v>4955</v>
      </c>
      <c r="C4696" s="4" t="s">
        <v>12</v>
      </c>
      <c r="D4696" s="4" t="s">
        <v>13</v>
      </c>
      <c r="E4696" s="4" t="s">
        <v>9</v>
      </c>
      <c r="F4696" s="5">
        <v>45793</v>
      </c>
      <c r="G4696" s="4" t="str">
        <f>IF(WEEKDAY(Table1[[#This Row],[Order_Date]],2)&gt;=6,"Weekend","Weekday")</f>
        <v>Weekday</v>
      </c>
      <c r="H4696" s="5" t="str">
        <f>TEXT(Table1[[#This Row],[Order_Date]],"mmmm")</f>
        <v>May</v>
      </c>
      <c r="I4696" s="7">
        <f>MONTH(Table1[[#This Row],[Order_Date]])</f>
        <v>5</v>
      </c>
      <c r="J4696" s="7">
        <v>4</v>
      </c>
      <c r="K4696" s="4">
        <v>1402.29</v>
      </c>
      <c r="L4696" s="4">
        <v>5</v>
      </c>
      <c r="M4696" s="4">
        <v>5328.7</v>
      </c>
      <c r="N4696" s="4">
        <f>(Table1[[#This Row],[Quantity]]*Table1[[#This Row],[Unit_Price]])*(1-Table1[[#This Row],[Discount_%]]/100)</f>
        <v>5328.7019999999993</v>
      </c>
      <c r="O4696" s="4">
        <v>3883.27</v>
      </c>
      <c r="P4696" s="4">
        <v>1445.43</v>
      </c>
      <c r="Q4696">
        <f>Table1[[#This Row],[Revenue]]-Table1[[#This Row],[Cost]]</f>
        <v>1445.4299999999998</v>
      </c>
      <c r="R4696" s="6">
        <f>Table1[[#This Row],[Profit]]/Table1[[#This Row],[Revenue]]</f>
        <v>0.27125377671852424</v>
      </c>
    </row>
    <row r="4697" spans="1:18" x14ac:dyDescent="0.45">
      <c r="A4697" s="1" t="s">
        <v>8367</v>
      </c>
      <c r="B4697" s="1" t="s">
        <v>2107</v>
      </c>
      <c r="C4697" s="1" t="s">
        <v>20</v>
      </c>
      <c r="D4697" s="1" t="s">
        <v>21</v>
      </c>
      <c r="E4697" s="1" t="s">
        <v>4</v>
      </c>
      <c r="F4697" s="2">
        <v>45308</v>
      </c>
      <c r="G4697" s="1" t="str">
        <f>IF(WEEKDAY(Table1[[#This Row],[Order_Date]],2)&gt;=6,"Weekend","Weekday")</f>
        <v>Weekday</v>
      </c>
      <c r="H4697" s="2" t="str">
        <f>TEXT(Table1[[#This Row],[Order_Date]],"mmmm")</f>
        <v>January</v>
      </c>
      <c r="I4697" s="8">
        <f>MONTH(Table1[[#This Row],[Order_Date]])</f>
        <v>1</v>
      </c>
      <c r="J4697" s="8">
        <v>3</v>
      </c>
      <c r="K4697" s="1">
        <v>2644.32</v>
      </c>
      <c r="L4697" s="1">
        <v>5</v>
      </c>
      <c r="M4697" s="1">
        <v>7536.31</v>
      </c>
      <c r="N4697" s="1">
        <f>(Table1[[#This Row],[Quantity]]*Table1[[#This Row],[Unit_Price]])*(1-Table1[[#This Row],[Discount_%]]/100)</f>
        <v>7536.3120000000008</v>
      </c>
      <c r="O4697" s="1">
        <v>6066.34</v>
      </c>
      <c r="P4697" s="1">
        <v>1469.97</v>
      </c>
      <c r="Q4697">
        <f>Table1[[#This Row],[Revenue]]-Table1[[#This Row],[Cost]]</f>
        <v>1469.9700000000003</v>
      </c>
      <c r="R4697" s="6">
        <f>Table1[[#This Row],[Profit]]/Table1[[#This Row],[Revenue]]</f>
        <v>0.19505168975267737</v>
      </c>
    </row>
    <row r="4698" spans="1:18" x14ac:dyDescent="0.45">
      <c r="A4698" s="4" t="s">
        <v>8368</v>
      </c>
      <c r="B4698" s="4" t="s">
        <v>8369</v>
      </c>
      <c r="C4698" s="4" t="s">
        <v>28</v>
      </c>
      <c r="D4698" s="4" t="s">
        <v>29</v>
      </c>
      <c r="E4698" s="4" t="s">
        <v>14</v>
      </c>
      <c r="F4698" s="5">
        <v>45980</v>
      </c>
      <c r="G4698" s="4" t="str">
        <f>IF(WEEKDAY(Table1[[#This Row],[Order_Date]],2)&gt;=6,"Weekend","Weekday")</f>
        <v>Weekday</v>
      </c>
      <c r="H4698" s="5" t="str">
        <f>TEXT(Table1[[#This Row],[Order_Date]],"mmmm")</f>
        <v>November</v>
      </c>
      <c r="I4698" s="7">
        <f>MONTH(Table1[[#This Row],[Order_Date]])</f>
        <v>11</v>
      </c>
      <c r="J4698" s="7">
        <v>2</v>
      </c>
      <c r="K4698" s="4">
        <v>4263.7299999999996</v>
      </c>
      <c r="L4698" s="4">
        <v>5</v>
      </c>
      <c r="M4698" s="4">
        <v>8101.09</v>
      </c>
      <c r="N4698" s="4">
        <f>(Table1[[#This Row],[Quantity]]*Table1[[#This Row],[Unit_Price]])*(1-Table1[[#This Row],[Discount_%]]/100)</f>
        <v>8101.0869999999986</v>
      </c>
      <c r="O4698" s="4">
        <v>6505.44</v>
      </c>
      <c r="P4698" s="4">
        <v>1595.65</v>
      </c>
      <c r="Q4698">
        <f>Table1[[#This Row],[Revenue]]-Table1[[#This Row],[Cost]]</f>
        <v>1595.6500000000005</v>
      </c>
      <c r="R4698" s="6">
        <f>Table1[[#This Row],[Profit]]/Table1[[#This Row],[Revenue]]</f>
        <v>0.19696732168140338</v>
      </c>
    </row>
    <row r="4699" spans="1:18" x14ac:dyDescent="0.45">
      <c r="A4699" s="1" t="s">
        <v>8370</v>
      </c>
      <c r="B4699" s="1" t="s">
        <v>7636</v>
      </c>
      <c r="C4699" s="1" t="s">
        <v>20</v>
      </c>
      <c r="D4699" s="1" t="s">
        <v>60</v>
      </c>
      <c r="E4699" s="1" t="s">
        <v>9</v>
      </c>
      <c r="F4699" s="2">
        <v>45708</v>
      </c>
      <c r="G4699" s="1" t="str">
        <f>IF(WEEKDAY(Table1[[#This Row],[Order_Date]],2)&gt;=6,"Weekend","Weekday")</f>
        <v>Weekday</v>
      </c>
      <c r="H4699" s="2" t="str">
        <f>TEXT(Table1[[#This Row],[Order_Date]],"mmmm")</f>
        <v>February</v>
      </c>
      <c r="I4699" s="8">
        <f>MONTH(Table1[[#This Row],[Order_Date]])</f>
        <v>2</v>
      </c>
      <c r="J4699" s="8">
        <v>2</v>
      </c>
      <c r="K4699" s="1">
        <v>2577.15</v>
      </c>
      <c r="L4699" s="1">
        <v>20</v>
      </c>
      <c r="M4699" s="1">
        <v>4123.4399999999996</v>
      </c>
      <c r="N4699" s="1">
        <f>(Table1[[#This Row],[Quantity]]*Table1[[#This Row],[Unit_Price]])*(1-Table1[[#This Row],[Discount_%]]/100)</f>
        <v>4123.4400000000005</v>
      </c>
      <c r="O4699" s="1">
        <v>3189.72</v>
      </c>
      <c r="P4699" s="1">
        <v>933.72</v>
      </c>
      <c r="Q4699">
        <f>Table1[[#This Row],[Revenue]]-Table1[[#This Row],[Cost]]</f>
        <v>933.7199999999998</v>
      </c>
      <c r="R4699" s="6">
        <f>Table1[[#This Row],[Profit]]/Table1[[#This Row],[Revenue]]</f>
        <v>0.22644199988359237</v>
      </c>
    </row>
    <row r="4700" spans="1:18" x14ac:dyDescent="0.45">
      <c r="A4700" s="4" t="s">
        <v>8371</v>
      </c>
      <c r="B4700" s="4" t="s">
        <v>8372</v>
      </c>
      <c r="C4700" s="4" t="s">
        <v>7</v>
      </c>
      <c r="D4700" s="4" t="s">
        <v>134</v>
      </c>
      <c r="E4700" s="4" t="s">
        <v>4</v>
      </c>
      <c r="F4700" s="5">
        <v>45905</v>
      </c>
      <c r="G4700" s="4" t="str">
        <f>IF(WEEKDAY(Table1[[#This Row],[Order_Date]],2)&gt;=6,"Weekend","Weekday")</f>
        <v>Weekday</v>
      </c>
      <c r="H4700" s="5" t="str">
        <f>TEXT(Table1[[#This Row],[Order_Date]],"mmmm")</f>
        <v>September</v>
      </c>
      <c r="I4700" s="7">
        <f>MONTH(Table1[[#This Row],[Order_Date]])</f>
        <v>9</v>
      </c>
      <c r="J4700" s="7">
        <v>1</v>
      </c>
      <c r="K4700" s="4">
        <v>600.6</v>
      </c>
      <c r="L4700" s="4">
        <v>20</v>
      </c>
      <c r="M4700" s="4">
        <v>480.48</v>
      </c>
      <c r="N4700" s="4">
        <f>(Table1[[#This Row],[Quantity]]*Table1[[#This Row],[Unit_Price]])*(1-Table1[[#This Row],[Discount_%]]/100)</f>
        <v>480.48</v>
      </c>
      <c r="O4700" s="4">
        <v>396.67</v>
      </c>
      <c r="P4700" s="4">
        <v>83.81</v>
      </c>
      <c r="Q4700">
        <f>Table1[[#This Row],[Revenue]]-Table1[[#This Row],[Cost]]</f>
        <v>83.81</v>
      </c>
      <c r="R4700" s="6">
        <f>Table1[[#This Row],[Profit]]/Table1[[#This Row],[Revenue]]</f>
        <v>0.17442973692973693</v>
      </c>
    </row>
    <row r="4701" spans="1:18" x14ac:dyDescent="0.45">
      <c r="A4701" s="1" t="s">
        <v>8373</v>
      </c>
      <c r="B4701" s="1" t="s">
        <v>999</v>
      </c>
      <c r="C4701" s="1" t="s">
        <v>28</v>
      </c>
      <c r="D4701" s="1" t="s">
        <v>29</v>
      </c>
      <c r="E4701" s="1" t="s">
        <v>9</v>
      </c>
      <c r="F4701" s="2">
        <v>45725</v>
      </c>
      <c r="G4701" s="1" t="str">
        <f>IF(WEEKDAY(Table1[[#This Row],[Order_Date]],2)&gt;=6,"Weekend","Weekday")</f>
        <v>Weekend</v>
      </c>
      <c r="H4701" s="2" t="str">
        <f>TEXT(Table1[[#This Row],[Order_Date]],"mmmm")</f>
        <v>March</v>
      </c>
      <c r="I4701" s="8">
        <f>MONTH(Table1[[#This Row],[Order_Date]])</f>
        <v>3</v>
      </c>
      <c r="J4701" s="8">
        <v>5</v>
      </c>
      <c r="K4701" s="1">
        <v>2771.53</v>
      </c>
      <c r="L4701" s="1">
        <v>0</v>
      </c>
      <c r="M4701" s="1">
        <v>13857.65</v>
      </c>
      <c r="N4701" s="1">
        <f>(Table1[[#This Row],[Quantity]]*Table1[[#This Row],[Unit_Price]])*(1-Table1[[#This Row],[Discount_%]]/100)</f>
        <v>13857.650000000001</v>
      </c>
      <c r="O4701" s="1">
        <v>10634.87</v>
      </c>
      <c r="P4701" s="1">
        <v>3222.78</v>
      </c>
      <c r="Q4701">
        <f>Table1[[#This Row],[Revenue]]-Table1[[#This Row],[Cost]]</f>
        <v>3222.7799999999988</v>
      </c>
      <c r="R4701" s="6">
        <f>Table1[[#This Row],[Profit]]/Table1[[#This Row],[Revenue]]</f>
        <v>0.23256324124220198</v>
      </c>
    </row>
    <row r="4702" spans="1:18" x14ac:dyDescent="0.45">
      <c r="A4702" s="4" t="s">
        <v>8374</v>
      </c>
      <c r="B4702" s="4" t="s">
        <v>8375</v>
      </c>
      <c r="C4702" s="4" t="s">
        <v>7</v>
      </c>
      <c r="D4702" s="4" t="s">
        <v>46</v>
      </c>
      <c r="E4702" s="4" t="s">
        <v>22</v>
      </c>
      <c r="F4702" s="5">
        <v>45652</v>
      </c>
      <c r="G4702" s="4" t="str">
        <f>IF(WEEKDAY(Table1[[#This Row],[Order_Date]],2)&gt;=6,"Weekend","Weekday")</f>
        <v>Weekday</v>
      </c>
      <c r="H4702" s="5" t="str">
        <f>TEXT(Table1[[#This Row],[Order_Date]],"mmmm")</f>
        <v>December</v>
      </c>
      <c r="I4702" s="7">
        <f>MONTH(Table1[[#This Row],[Order_Date]])</f>
        <v>12</v>
      </c>
      <c r="J4702" s="7">
        <v>3</v>
      </c>
      <c r="K4702" s="4">
        <v>2751.4</v>
      </c>
      <c r="L4702" s="4">
        <v>5</v>
      </c>
      <c r="M4702" s="4">
        <v>7841.49</v>
      </c>
      <c r="N4702" s="4">
        <f>(Table1[[#This Row],[Quantity]]*Table1[[#This Row],[Unit_Price]])*(1-Table1[[#This Row],[Discount_%]]/100)</f>
        <v>7841.4900000000007</v>
      </c>
      <c r="O4702" s="4">
        <v>6533.17</v>
      </c>
      <c r="P4702" s="4">
        <v>1308.32</v>
      </c>
      <c r="Q4702">
        <f>Table1[[#This Row],[Revenue]]-Table1[[#This Row],[Cost]]</f>
        <v>1308.3199999999997</v>
      </c>
      <c r="R4702" s="6">
        <f>Table1[[#This Row],[Profit]]/Table1[[#This Row],[Revenue]]</f>
        <v>0.16684584179792361</v>
      </c>
    </row>
    <row r="4703" spans="1:18" x14ac:dyDescent="0.45">
      <c r="A4703" s="1" t="s">
        <v>8376</v>
      </c>
      <c r="B4703" s="1" t="s">
        <v>5879</v>
      </c>
      <c r="C4703" s="1" t="s">
        <v>28</v>
      </c>
      <c r="D4703" s="1" t="s">
        <v>29</v>
      </c>
      <c r="E4703" s="1" t="s">
        <v>22</v>
      </c>
      <c r="F4703" s="2">
        <v>45591</v>
      </c>
      <c r="G4703" s="1" t="str">
        <f>IF(WEEKDAY(Table1[[#This Row],[Order_Date]],2)&gt;=6,"Weekend","Weekday")</f>
        <v>Weekend</v>
      </c>
      <c r="H4703" s="2" t="str">
        <f>TEXT(Table1[[#This Row],[Order_Date]],"mmmm")</f>
        <v>October</v>
      </c>
      <c r="I4703" s="8">
        <f>MONTH(Table1[[#This Row],[Order_Date]])</f>
        <v>10</v>
      </c>
      <c r="J4703" s="8">
        <v>4</v>
      </c>
      <c r="K4703" s="1">
        <v>3528.46</v>
      </c>
      <c r="L4703" s="1">
        <v>5</v>
      </c>
      <c r="M4703" s="1">
        <v>13408.15</v>
      </c>
      <c r="N4703" s="1">
        <f>(Table1[[#This Row],[Quantity]]*Table1[[#This Row],[Unit_Price]])*(1-Table1[[#This Row],[Discount_%]]/100)</f>
        <v>13408.147999999999</v>
      </c>
      <c r="O4703" s="1">
        <v>8205.8700000000008</v>
      </c>
      <c r="P4703" s="1">
        <v>5202.28</v>
      </c>
      <c r="Q4703">
        <f>Table1[[#This Row],[Revenue]]-Table1[[#This Row],[Cost]]</f>
        <v>5202.2799999999988</v>
      </c>
      <c r="R4703" s="6">
        <f>Table1[[#This Row],[Profit]]/Table1[[#This Row],[Revenue]]</f>
        <v>0.38799386940032743</v>
      </c>
    </row>
    <row r="4704" spans="1:18" x14ac:dyDescent="0.45">
      <c r="A4704" s="4" t="s">
        <v>8377</v>
      </c>
      <c r="B4704" s="4" t="s">
        <v>8378</v>
      </c>
      <c r="C4704" s="4" t="s">
        <v>7</v>
      </c>
      <c r="D4704" s="4" t="s">
        <v>71</v>
      </c>
      <c r="E4704" s="4" t="s">
        <v>9</v>
      </c>
      <c r="F4704" s="5">
        <v>45575</v>
      </c>
      <c r="G4704" s="4" t="str">
        <f>IF(WEEKDAY(Table1[[#This Row],[Order_Date]],2)&gt;=6,"Weekend","Weekday")</f>
        <v>Weekday</v>
      </c>
      <c r="H4704" s="5" t="str">
        <f>TEXT(Table1[[#This Row],[Order_Date]],"mmmm")</f>
        <v>October</v>
      </c>
      <c r="I4704" s="7">
        <f>MONTH(Table1[[#This Row],[Order_Date]])</f>
        <v>10</v>
      </c>
      <c r="J4704" s="7">
        <v>2</v>
      </c>
      <c r="K4704" s="4">
        <v>3505.85</v>
      </c>
      <c r="L4704" s="4">
        <v>0</v>
      </c>
      <c r="M4704" s="4">
        <v>7011.7</v>
      </c>
      <c r="N4704" s="4">
        <f>(Table1[[#This Row],[Quantity]]*Table1[[#This Row],[Unit_Price]])*(1-Table1[[#This Row],[Discount_%]]/100)</f>
        <v>7011.7</v>
      </c>
      <c r="O4704" s="4">
        <v>5595.43</v>
      </c>
      <c r="P4704" s="4">
        <v>1416.27</v>
      </c>
      <c r="Q4704">
        <f>Table1[[#This Row],[Revenue]]-Table1[[#This Row],[Cost]]</f>
        <v>1416.2699999999995</v>
      </c>
      <c r="R4704" s="6">
        <f>Table1[[#This Row],[Profit]]/Table1[[#This Row],[Revenue]]</f>
        <v>0.20198667940727641</v>
      </c>
    </row>
    <row r="4705" spans="1:18" x14ac:dyDescent="0.45">
      <c r="A4705" s="1" t="s">
        <v>8379</v>
      </c>
      <c r="B4705" s="1" t="s">
        <v>2293</v>
      </c>
      <c r="C4705" s="1" t="s">
        <v>28</v>
      </c>
      <c r="D4705" s="1" t="s">
        <v>100</v>
      </c>
      <c r="E4705" s="1" t="s">
        <v>22</v>
      </c>
      <c r="F4705" s="2">
        <v>45608</v>
      </c>
      <c r="G4705" s="1" t="str">
        <f>IF(WEEKDAY(Table1[[#This Row],[Order_Date]],2)&gt;=6,"Weekend","Weekday")</f>
        <v>Weekday</v>
      </c>
      <c r="H4705" s="2" t="str">
        <f>TEXT(Table1[[#This Row],[Order_Date]],"mmmm")</f>
        <v>November</v>
      </c>
      <c r="I4705" s="8">
        <f>MONTH(Table1[[#This Row],[Order_Date]])</f>
        <v>11</v>
      </c>
      <c r="J4705" s="8">
        <v>1</v>
      </c>
      <c r="K4705" s="1">
        <v>3684.29</v>
      </c>
      <c r="L4705" s="1">
        <v>15</v>
      </c>
      <c r="M4705" s="1">
        <v>3131.65</v>
      </c>
      <c r="N4705" s="1">
        <f>(Table1[[#This Row],[Quantity]]*Table1[[#This Row],[Unit_Price]])*(1-Table1[[#This Row],[Discount_%]]/100)</f>
        <v>3131.6464999999998</v>
      </c>
      <c r="O4705" s="1">
        <v>2626.99</v>
      </c>
      <c r="P4705" s="1">
        <v>504.66</v>
      </c>
      <c r="Q4705">
        <f>Table1[[#This Row],[Revenue]]-Table1[[#This Row],[Cost]]</f>
        <v>504.66000000000031</v>
      </c>
      <c r="R4705" s="6">
        <f>Table1[[#This Row],[Profit]]/Table1[[#This Row],[Revenue]]</f>
        <v>0.16114827646767679</v>
      </c>
    </row>
    <row r="4706" spans="1:18" x14ac:dyDescent="0.45">
      <c r="A4706" s="4" t="s">
        <v>8380</v>
      </c>
      <c r="B4706" s="4" t="s">
        <v>8381</v>
      </c>
      <c r="C4706" s="4" t="s">
        <v>20</v>
      </c>
      <c r="D4706" s="4" t="s">
        <v>57</v>
      </c>
      <c r="E4706" s="4" t="s">
        <v>14</v>
      </c>
      <c r="F4706" s="5">
        <v>45802</v>
      </c>
      <c r="G4706" s="4" t="str">
        <f>IF(WEEKDAY(Table1[[#This Row],[Order_Date]],2)&gt;=6,"Weekend","Weekday")</f>
        <v>Weekend</v>
      </c>
      <c r="H4706" s="5" t="str">
        <f>TEXT(Table1[[#This Row],[Order_Date]],"mmmm")</f>
        <v>May</v>
      </c>
      <c r="I4706" s="7">
        <f>MONTH(Table1[[#This Row],[Order_Date]])</f>
        <v>5</v>
      </c>
      <c r="J4706" s="7">
        <v>2</v>
      </c>
      <c r="K4706" s="4">
        <v>3967.94</v>
      </c>
      <c r="L4706" s="4">
        <v>20</v>
      </c>
      <c r="M4706" s="4">
        <v>6348.7</v>
      </c>
      <c r="N4706" s="4">
        <f>(Table1[[#This Row],[Quantity]]*Table1[[#This Row],[Unit_Price]])*(1-Table1[[#This Row],[Discount_%]]/100)</f>
        <v>6348.7040000000006</v>
      </c>
      <c r="O4706" s="4">
        <v>4939.8100000000004</v>
      </c>
      <c r="P4706" s="4">
        <v>1408.89</v>
      </c>
      <c r="Q4706">
        <f>Table1[[#This Row],[Revenue]]-Table1[[#This Row],[Cost]]</f>
        <v>1408.8899999999994</v>
      </c>
      <c r="R4706" s="6">
        <f>Table1[[#This Row],[Profit]]/Table1[[#This Row],[Revenue]]</f>
        <v>0.2219178729503678</v>
      </c>
    </row>
    <row r="4707" spans="1:18" x14ac:dyDescent="0.45">
      <c r="A4707" s="1" t="s">
        <v>8382</v>
      </c>
      <c r="B4707" s="1" t="s">
        <v>8383</v>
      </c>
      <c r="C4707" s="1" t="s">
        <v>20</v>
      </c>
      <c r="D4707" s="1" t="s">
        <v>25</v>
      </c>
      <c r="E4707" s="1" t="s">
        <v>22</v>
      </c>
      <c r="F4707" s="2">
        <v>45706</v>
      </c>
      <c r="G4707" s="1" t="str">
        <f>IF(WEEKDAY(Table1[[#This Row],[Order_Date]],2)&gt;=6,"Weekend","Weekday")</f>
        <v>Weekday</v>
      </c>
      <c r="H4707" s="2" t="str">
        <f>TEXT(Table1[[#This Row],[Order_Date]],"mmmm")</f>
        <v>February</v>
      </c>
      <c r="I4707" s="8">
        <f>MONTH(Table1[[#This Row],[Order_Date]])</f>
        <v>2</v>
      </c>
      <c r="J4707" s="8">
        <v>1</v>
      </c>
      <c r="K4707" s="1">
        <v>3206.13</v>
      </c>
      <c r="L4707" s="1">
        <v>0</v>
      </c>
      <c r="M4707" s="1">
        <v>3206.13</v>
      </c>
      <c r="N4707" s="1">
        <f>(Table1[[#This Row],[Quantity]]*Table1[[#This Row],[Unit_Price]])*(1-Table1[[#This Row],[Discount_%]]/100)</f>
        <v>3206.13</v>
      </c>
      <c r="O4707" s="1">
        <v>2439.2800000000002</v>
      </c>
      <c r="P4707" s="1">
        <v>766.85</v>
      </c>
      <c r="Q4707">
        <f>Table1[[#This Row],[Revenue]]-Table1[[#This Row],[Cost]]</f>
        <v>766.84999999999991</v>
      </c>
      <c r="R4707" s="6">
        <f>Table1[[#This Row],[Profit]]/Table1[[#This Row],[Revenue]]</f>
        <v>0.23918244113619846</v>
      </c>
    </row>
    <row r="4708" spans="1:18" x14ac:dyDescent="0.45">
      <c r="A4708" s="4" t="s">
        <v>8384</v>
      </c>
      <c r="B4708" s="4" t="s">
        <v>8385</v>
      </c>
      <c r="C4708" s="4" t="s">
        <v>7</v>
      </c>
      <c r="D4708" s="4" t="s">
        <v>46</v>
      </c>
      <c r="E4708" s="4" t="s">
        <v>4</v>
      </c>
      <c r="F4708" s="5">
        <v>45323</v>
      </c>
      <c r="G4708" s="4" t="str">
        <f>IF(WEEKDAY(Table1[[#This Row],[Order_Date]],2)&gt;=6,"Weekend","Weekday")</f>
        <v>Weekday</v>
      </c>
      <c r="H4708" s="5" t="str">
        <f>TEXT(Table1[[#This Row],[Order_Date]],"mmmm")</f>
        <v>February</v>
      </c>
      <c r="I4708" s="7">
        <f>MONTH(Table1[[#This Row],[Order_Date]])</f>
        <v>2</v>
      </c>
      <c r="J4708" s="7">
        <v>1</v>
      </c>
      <c r="K4708" s="4">
        <v>4765.3</v>
      </c>
      <c r="L4708" s="4">
        <v>15</v>
      </c>
      <c r="M4708" s="4">
        <v>4050.51</v>
      </c>
      <c r="N4708" s="4">
        <f>(Table1[[#This Row],[Quantity]]*Table1[[#This Row],[Unit_Price]])*(1-Table1[[#This Row],[Discount_%]]/100)</f>
        <v>4050.5050000000001</v>
      </c>
      <c r="O4708" s="4">
        <v>2729.34</v>
      </c>
      <c r="P4708" s="4">
        <v>1321.17</v>
      </c>
      <c r="Q4708">
        <f>Table1[[#This Row],[Revenue]]-Table1[[#This Row],[Cost]]</f>
        <v>1321.17</v>
      </c>
      <c r="R4708" s="6">
        <f>Table1[[#This Row],[Profit]]/Table1[[#This Row],[Revenue]]</f>
        <v>0.32617374108445601</v>
      </c>
    </row>
    <row r="4709" spans="1:18" x14ac:dyDescent="0.45">
      <c r="A4709" s="1" t="s">
        <v>8386</v>
      </c>
      <c r="B4709" s="1" t="s">
        <v>6740</v>
      </c>
      <c r="C4709" s="1" t="s">
        <v>7</v>
      </c>
      <c r="D4709" s="1" t="s">
        <v>106</v>
      </c>
      <c r="E4709" s="1" t="s">
        <v>9</v>
      </c>
      <c r="F4709" s="2">
        <v>45534</v>
      </c>
      <c r="G4709" s="1" t="str">
        <f>IF(WEEKDAY(Table1[[#This Row],[Order_Date]],2)&gt;=6,"Weekend","Weekday")</f>
        <v>Weekday</v>
      </c>
      <c r="H4709" s="2" t="str">
        <f>TEXT(Table1[[#This Row],[Order_Date]],"mmmm")</f>
        <v>August</v>
      </c>
      <c r="I4709" s="8">
        <f>MONTH(Table1[[#This Row],[Order_Date]])</f>
        <v>8</v>
      </c>
      <c r="J4709" s="8">
        <v>4</v>
      </c>
      <c r="K4709" s="1">
        <v>3917.57</v>
      </c>
      <c r="L4709" s="1">
        <v>20</v>
      </c>
      <c r="M4709" s="1">
        <v>12536.22</v>
      </c>
      <c r="N4709" s="1">
        <f>(Table1[[#This Row],[Quantity]]*Table1[[#This Row],[Unit_Price]])*(1-Table1[[#This Row],[Discount_%]]/100)</f>
        <v>12536.224000000002</v>
      </c>
      <c r="O4709" s="1">
        <v>9283.32</v>
      </c>
      <c r="P4709" s="1">
        <v>3252.9</v>
      </c>
      <c r="Q4709">
        <f>Table1[[#This Row],[Revenue]]-Table1[[#This Row],[Cost]]</f>
        <v>3252.8999999999996</v>
      </c>
      <c r="R4709" s="6">
        <f>Table1[[#This Row],[Profit]]/Table1[[#This Row],[Revenue]]</f>
        <v>0.25948013037422768</v>
      </c>
    </row>
    <row r="4710" spans="1:18" x14ac:dyDescent="0.45">
      <c r="A4710" s="4" t="s">
        <v>8387</v>
      </c>
      <c r="B4710" s="4" t="s">
        <v>2739</v>
      </c>
      <c r="C4710" s="4" t="s">
        <v>12</v>
      </c>
      <c r="D4710" s="4" t="s">
        <v>38</v>
      </c>
      <c r="E4710" s="4" t="s">
        <v>9</v>
      </c>
      <c r="F4710" s="5">
        <v>45839</v>
      </c>
      <c r="G4710" s="4" t="str">
        <f>IF(WEEKDAY(Table1[[#This Row],[Order_Date]],2)&gt;=6,"Weekend","Weekday")</f>
        <v>Weekday</v>
      </c>
      <c r="H4710" s="5" t="str">
        <f>TEXT(Table1[[#This Row],[Order_Date]],"mmmm")</f>
        <v>July</v>
      </c>
      <c r="I4710" s="7">
        <f>MONTH(Table1[[#This Row],[Order_Date]])</f>
        <v>7</v>
      </c>
      <c r="J4710" s="7">
        <v>2</v>
      </c>
      <c r="K4710" s="4">
        <v>3140.03</v>
      </c>
      <c r="L4710" s="4">
        <v>10</v>
      </c>
      <c r="M4710" s="4">
        <v>5652.05</v>
      </c>
      <c r="N4710" s="4">
        <f>(Table1[[#This Row],[Quantity]]*Table1[[#This Row],[Unit_Price]])*(1-Table1[[#This Row],[Discount_%]]/100)</f>
        <v>5652.0540000000001</v>
      </c>
      <c r="O4710" s="4">
        <v>3490.3</v>
      </c>
      <c r="P4710" s="4">
        <v>2161.75</v>
      </c>
      <c r="Q4710">
        <f>Table1[[#This Row],[Revenue]]-Table1[[#This Row],[Cost]]</f>
        <v>2161.75</v>
      </c>
      <c r="R4710" s="6">
        <f>Table1[[#This Row],[Profit]]/Table1[[#This Row],[Revenue]]</f>
        <v>0.38247184649817323</v>
      </c>
    </row>
    <row r="4711" spans="1:18" x14ac:dyDescent="0.45">
      <c r="A4711" s="1" t="s">
        <v>8388</v>
      </c>
      <c r="B4711" s="1" t="s">
        <v>31</v>
      </c>
      <c r="C4711" s="1" t="s">
        <v>20</v>
      </c>
      <c r="D4711" s="1" t="s">
        <v>60</v>
      </c>
      <c r="E4711" s="1" t="s">
        <v>4</v>
      </c>
      <c r="F4711" s="2">
        <v>45550</v>
      </c>
      <c r="G4711" s="1" t="str">
        <f>IF(WEEKDAY(Table1[[#This Row],[Order_Date]],2)&gt;=6,"Weekend","Weekday")</f>
        <v>Weekend</v>
      </c>
      <c r="H4711" s="2" t="str">
        <f>TEXT(Table1[[#This Row],[Order_Date]],"mmmm")</f>
        <v>September</v>
      </c>
      <c r="I4711" s="8">
        <f>MONTH(Table1[[#This Row],[Order_Date]])</f>
        <v>9</v>
      </c>
      <c r="J4711" s="8">
        <v>1</v>
      </c>
      <c r="K4711" s="1">
        <v>1743.33</v>
      </c>
      <c r="L4711" s="1">
        <v>20</v>
      </c>
      <c r="M4711" s="1">
        <v>1394.66</v>
      </c>
      <c r="N4711" s="1">
        <f>(Table1[[#This Row],[Quantity]]*Table1[[#This Row],[Unit_Price]])*(1-Table1[[#This Row],[Discount_%]]/100)</f>
        <v>1394.664</v>
      </c>
      <c r="O4711" s="1">
        <v>965.31</v>
      </c>
      <c r="P4711" s="1">
        <v>429.35</v>
      </c>
      <c r="Q4711">
        <f>Table1[[#This Row],[Revenue]]-Table1[[#This Row],[Cost]]</f>
        <v>429.35000000000014</v>
      </c>
      <c r="R4711" s="6">
        <f>Table1[[#This Row],[Profit]]/Table1[[#This Row],[Revenue]]</f>
        <v>0.30785281000387194</v>
      </c>
    </row>
    <row r="4712" spans="1:18" x14ac:dyDescent="0.45">
      <c r="A4712" s="4" t="s">
        <v>8389</v>
      </c>
      <c r="B4712" s="4" t="s">
        <v>3801</v>
      </c>
      <c r="C4712" s="4" t="s">
        <v>2</v>
      </c>
      <c r="D4712" s="4" t="s">
        <v>17</v>
      </c>
      <c r="E4712" s="4" t="s">
        <v>22</v>
      </c>
      <c r="F4712" s="5">
        <v>45410</v>
      </c>
      <c r="G4712" s="4" t="str">
        <f>IF(WEEKDAY(Table1[[#This Row],[Order_Date]],2)&gt;=6,"Weekend","Weekday")</f>
        <v>Weekend</v>
      </c>
      <c r="H4712" s="5" t="str">
        <f>TEXT(Table1[[#This Row],[Order_Date]],"mmmm")</f>
        <v>April</v>
      </c>
      <c r="I4712" s="7">
        <f>MONTH(Table1[[#This Row],[Order_Date]])</f>
        <v>4</v>
      </c>
      <c r="J4712" s="7">
        <v>2</v>
      </c>
      <c r="K4712" s="4">
        <v>3696.29</v>
      </c>
      <c r="L4712" s="4">
        <v>5</v>
      </c>
      <c r="M4712" s="4">
        <v>7022.95</v>
      </c>
      <c r="N4712" s="4">
        <f>(Table1[[#This Row],[Quantity]]*Table1[[#This Row],[Unit_Price]])*(1-Table1[[#This Row],[Discount_%]]/100)</f>
        <v>7022.951</v>
      </c>
      <c r="O4712" s="4">
        <v>5831.31</v>
      </c>
      <c r="P4712" s="4">
        <v>1191.6400000000001</v>
      </c>
      <c r="Q4712">
        <f>Table1[[#This Row],[Revenue]]-Table1[[#This Row],[Cost]]</f>
        <v>1191.6399999999994</v>
      </c>
      <c r="R4712" s="6">
        <f>Table1[[#This Row],[Profit]]/Table1[[#This Row],[Revenue]]</f>
        <v>0.16967798432282732</v>
      </c>
    </row>
    <row r="4713" spans="1:18" x14ac:dyDescent="0.45">
      <c r="A4713" s="1" t="s">
        <v>8390</v>
      </c>
      <c r="B4713" s="1" t="s">
        <v>8391</v>
      </c>
      <c r="C4713" s="1" t="s">
        <v>12</v>
      </c>
      <c r="D4713" s="1" t="s">
        <v>111</v>
      </c>
      <c r="E4713" s="1" t="s">
        <v>9</v>
      </c>
      <c r="F4713" s="2">
        <v>45347</v>
      </c>
      <c r="G4713" s="1" t="str">
        <f>IF(WEEKDAY(Table1[[#This Row],[Order_Date]],2)&gt;=6,"Weekend","Weekday")</f>
        <v>Weekend</v>
      </c>
      <c r="H4713" s="2" t="str">
        <f>TEXT(Table1[[#This Row],[Order_Date]],"mmmm")</f>
        <v>February</v>
      </c>
      <c r="I4713" s="8">
        <f>MONTH(Table1[[#This Row],[Order_Date]])</f>
        <v>2</v>
      </c>
      <c r="J4713" s="8">
        <v>3</v>
      </c>
      <c r="K4713" s="1">
        <v>1840.65</v>
      </c>
      <c r="L4713" s="1">
        <v>10</v>
      </c>
      <c r="M4713" s="1">
        <v>4969.76</v>
      </c>
      <c r="N4713" s="1">
        <f>(Table1[[#This Row],[Quantity]]*Table1[[#This Row],[Unit_Price]])*(1-Table1[[#This Row],[Discount_%]]/100)</f>
        <v>4969.755000000001</v>
      </c>
      <c r="O4713" s="1">
        <v>3173.14</v>
      </c>
      <c r="P4713" s="1">
        <v>1796.62</v>
      </c>
      <c r="Q4713">
        <f>Table1[[#This Row],[Revenue]]-Table1[[#This Row],[Cost]]</f>
        <v>1796.6200000000003</v>
      </c>
      <c r="R4713" s="6">
        <f>Table1[[#This Row],[Profit]]/Table1[[#This Row],[Revenue]]</f>
        <v>0.36151041498985864</v>
      </c>
    </row>
    <row r="4714" spans="1:18" x14ac:dyDescent="0.45">
      <c r="A4714" s="4" t="s">
        <v>8392</v>
      </c>
      <c r="B4714" s="4" t="s">
        <v>8393</v>
      </c>
      <c r="C4714" s="4" t="s">
        <v>20</v>
      </c>
      <c r="D4714" s="4" t="s">
        <v>60</v>
      </c>
      <c r="E4714" s="4" t="s">
        <v>9</v>
      </c>
      <c r="F4714" s="5">
        <v>45938</v>
      </c>
      <c r="G4714" s="4" t="str">
        <f>IF(WEEKDAY(Table1[[#This Row],[Order_Date]],2)&gt;=6,"Weekend","Weekday")</f>
        <v>Weekday</v>
      </c>
      <c r="H4714" s="5" t="str">
        <f>TEXT(Table1[[#This Row],[Order_Date]],"mmmm")</f>
        <v>October</v>
      </c>
      <c r="I4714" s="7">
        <f>MONTH(Table1[[#This Row],[Order_Date]])</f>
        <v>10</v>
      </c>
      <c r="J4714" s="7">
        <v>1</v>
      </c>
      <c r="K4714" s="4">
        <v>4311.84</v>
      </c>
      <c r="L4714" s="4">
        <v>0</v>
      </c>
      <c r="M4714" s="4">
        <v>4311.84</v>
      </c>
      <c r="N4714" s="4">
        <f>(Table1[[#This Row],[Quantity]]*Table1[[#This Row],[Unit_Price]])*(1-Table1[[#This Row],[Discount_%]]/100)</f>
        <v>4311.84</v>
      </c>
      <c r="O4714" s="4">
        <v>3603.24</v>
      </c>
      <c r="P4714" s="4">
        <v>708.6</v>
      </c>
      <c r="Q4714">
        <f>Table1[[#This Row],[Revenue]]-Table1[[#This Row],[Cost]]</f>
        <v>708.60000000000036</v>
      </c>
      <c r="R4714" s="6">
        <f>Table1[[#This Row],[Profit]]/Table1[[#This Row],[Revenue]]</f>
        <v>0.16433819436713792</v>
      </c>
    </row>
    <row r="4715" spans="1:18" x14ac:dyDescent="0.45">
      <c r="A4715" s="1" t="s">
        <v>8394</v>
      </c>
      <c r="B4715" s="1" t="s">
        <v>8395</v>
      </c>
      <c r="C4715" s="1" t="s">
        <v>20</v>
      </c>
      <c r="D4715" s="1" t="s">
        <v>57</v>
      </c>
      <c r="E4715" s="1" t="s">
        <v>9</v>
      </c>
      <c r="F4715" s="2">
        <v>45898</v>
      </c>
      <c r="G4715" s="1" t="str">
        <f>IF(WEEKDAY(Table1[[#This Row],[Order_Date]],2)&gt;=6,"Weekend","Weekday")</f>
        <v>Weekday</v>
      </c>
      <c r="H4715" s="2" t="str">
        <f>TEXT(Table1[[#This Row],[Order_Date]],"mmmm")</f>
        <v>August</v>
      </c>
      <c r="I4715" s="8">
        <f>MONTH(Table1[[#This Row],[Order_Date]])</f>
        <v>8</v>
      </c>
      <c r="J4715" s="8">
        <v>4</v>
      </c>
      <c r="K4715" s="1">
        <v>838.23</v>
      </c>
      <c r="L4715" s="1">
        <v>10</v>
      </c>
      <c r="M4715" s="1">
        <v>3017.63</v>
      </c>
      <c r="N4715" s="1">
        <f>(Table1[[#This Row],[Quantity]]*Table1[[#This Row],[Unit_Price]])*(1-Table1[[#This Row],[Discount_%]]/100)</f>
        <v>3017.6280000000002</v>
      </c>
      <c r="O4715" s="1">
        <v>2473.42</v>
      </c>
      <c r="P4715" s="1">
        <v>544.21</v>
      </c>
      <c r="Q4715">
        <f>Table1[[#This Row],[Revenue]]-Table1[[#This Row],[Cost]]</f>
        <v>544.21</v>
      </c>
      <c r="R4715" s="6">
        <f>Table1[[#This Row],[Profit]]/Table1[[#This Row],[Revenue]]</f>
        <v>0.18034351461246079</v>
      </c>
    </row>
    <row r="4716" spans="1:18" x14ac:dyDescent="0.45">
      <c r="A4716" s="4" t="s">
        <v>8396</v>
      </c>
      <c r="B4716" s="4" t="s">
        <v>8397</v>
      </c>
      <c r="C4716" s="4" t="s">
        <v>7</v>
      </c>
      <c r="D4716" s="4" t="s">
        <v>46</v>
      </c>
      <c r="E4716" s="4" t="s">
        <v>14</v>
      </c>
      <c r="F4716" s="5">
        <v>45782</v>
      </c>
      <c r="G4716" s="4" t="str">
        <f>IF(WEEKDAY(Table1[[#This Row],[Order_Date]],2)&gt;=6,"Weekend","Weekday")</f>
        <v>Weekday</v>
      </c>
      <c r="H4716" s="5" t="str">
        <f>TEXT(Table1[[#This Row],[Order_Date]],"mmmm")</f>
        <v>May</v>
      </c>
      <c r="I4716" s="7">
        <f>MONTH(Table1[[#This Row],[Order_Date]])</f>
        <v>5</v>
      </c>
      <c r="J4716" s="7">
        <v>2</v>
      </c>
      <c r="K4716" s="4">
        <v>4533.17</v>
      </c>
      <c r="L4716" s="4">
        <v>15</v>
      </c>
      <c r="M4716" s="4">
        <v>7706.39</v>
      </c>
      <c r="N4716" s="4">
        <f>(Table1[[#This Row],[Quantity]]*Table1[[#This Row],[Unit_Price]])*(1-Table1[[#This Row],[Discount_%]]/100)</f>
        <v>7706.3890000000001</v>
      </c>
      <c r="O4716" s="4">
        <v>6352.88</v>
      </c>
      <c r="P4716" s="4">
        <v>1353.51</v>
      </c>
      <c r="Q4716">
        <f>Table1[[#This Row],[Revenue]]-Table1[[#This Row],[Cost]]</f>
        <v>1353.5100000000002</v>
      </c>
      <c r="R4716" s="6">
        <f>Table1[[#This Row],[Profit]]/Table1[[#This Row],[Revenue]]</f>
        <v>0.17563476543491829</v>
      </c>
    </row>
    <row r="4717" spans="1:18" x14ac:dyDescent="0.45">
      <c r="A4717" s="1" t="s">
        <v>8398</v>
      </c>
      <c r="B4717" s="1" t="s">
        <v>7403</v>
      </c>
      <c r="C4717" s="1" t="s">
        <v>12</v>
      </c>
      <c r="D4717" s="1" t="s">
        <v>38</v>
      </c>
      <c r="E4717" s="1" t="s">
        <v>4</v>
      </c>
      <c r="F4717" s="2">
        <v>45896</v>
      </c>
      <c r="G4717" s="1" t="str">
        <f>IF(WEEKDAY(Table1[[#This Row],[Order_Date]],2)&gt;=6,"Weekend","Weekday")</f>
        <v>Weekday</v>
      </c>
      <c r="H4717" s="2" t="str">
        <f>TEXT(Table1[[#This Row],[Order_Date]],"mmmm")</f>
        <v>August</v>
      </c>
      <c r="I4717" s="8">
        <f>MONTH(Table1[[#This Row],[Order_Date]])</f>
        <v>8</v>
      </c>
      <c r="J4717" s="8">
        <v>1</v>
      </c>
      <c r="K4717" s="1">
        <v>3086.29</v>
      </c>
      <c r="L4717" s="1">
        <v>20</v>
      </c>
      <c r="M4717" s="1">
        <v>2469.0300000000002</v>
      </c>
      <c r="N4717" s="1">
        <f>(Table1[[#This Row],[Quantity]]*Table1[[#This Row],[Unit_Price]])*(1-Table1[[#This Row],[Discount_%]]/100)</f>
        <v>2469.0320000000002</v>
      </c>
      <c r="O4717" s="1">
        <v>1558.37</v>
      </c>
      <c r="P4717" s="1">
        <v>910.66</v>
      </c>
      <c r="Q4717">
        <f>Table1[[#This Row],[Revenue]]-Table1[[#This Row],[Cost]]</f>
        <v>910.66000000000031</v>
      </c>
      <c r="R4717" s="6">
        <f>Table1[[#This Row],[Profit]]/Table1[[#This Row],[Revenue]]</f>
        <v>0.36883310449852774</v>
      </c>
    </row>
    <row r="4718" spans="1:18" x14ac:dyDescent="0.45">
      <c r="A4718" s="4" t="s">
        <v>8399</v>
      </c>
      <c r="B4718" s="4" t="s">
        <v>3431</v>
      </c>
      <c r="C4718" s="4" t="s">
        <v>20</v>
      </c>
      <c r="D4718" s="4" t="s">
        <v>57</v>
      </c>
      <c r="E4718" s="4" t="s">
        <v>14</v>
      </c>
      <c r="F4718" s="5">
        <v>45385</v>
      </c>
      <c r="G4718" s="4" t="str">
        <f>IF(WEEKDAY(Table1[[#This Row],[Order_Date]],2)&gt;=6,"Weekend","Weekday")</f>
        <v>Weekday</v>
      </c>
      <c r="H4718" s="5" t="str">
        <f>TEXT(Table1[[#This Row],[Order_Date]],"mmmm")</f>
        <v>April</v>
      </c>
      <c r="I4718" s="7">
        <f>MONTH(Table1[[#This Row],[Order_Date]])</f>
        <v>4</v>
      </c>
      <c r="J4718" s="7">
        <v>4</v>
      </c>
      <c r="K4718" s="4">
        <v>2296.56</v>
      </c>
      <c r="L4718" s="4">
        <v>20</v>
      </c>
      <c r="M4718" s="4">
        <v>7348.99</v>
      </c>
      <c r="N4718" s="4">
        <f>(Table1[[#This Row],[Quantity]]*Table1[[#This Row],[Unit_Price]])*(1-Table1[[#This Row],[Discount_%]]/100)</f>
        <v>7348.9920000000002</v>
      </c>
      <c r="O4718" s="4">
        <v>4588.7</v>
      </c>
      <c r="P4718" s="4">
        <v>2760.29</v>
      </c>
      <c r="Q4718">
        <f>Table1[[#This Row],[Revenue]]-Table1[[#This Row],[Cost]]</f>
        <v>2760.29</v>
      </c>
      <c r="R4718" s="6">
        <f>Table1[[#This Row],[Profit]]/Table1[[#This Row],[Revenue]]</f>
        <v>0.3756012731001131</v>
      </c>
    </row>
    <row r="4719" spans="1:18" x14ac:dyDescent="0.45">
      <c r="A4719" s="1" t="s">
        <v>8400</v>
      </c>
      <c r="B4719" s="1" t="s">
        <v>8401</v>
      </c>
      <c r="C4719" s="1" t="s">
        <v>7</v>
      </c>
      <c r="D4719" s="1" t="s">
        <v>46</v>
      </c>
      <c r="E4719" s="1" t="s">
        <v>14</v>
      </c>
      <c r="F4719" s="2">
        <v>45821</v>
      </c>
      <c r="G4719" s="1" t="str">
        <f>IF(WEEKDAY(Table1[[#This Row],[Order_Date]],2)&gt;=6,"Weekend","Weekday")</f>
        <v>Weekday</v>
      </c>
      <c r="H4719" s="2" t="str">
        <f>TEXT(Table1[[#This Row],[Order_Date]],"mmmm")</f>
        <v>June</v>
      </c>
      <c r="I4719" s="8">
        <f>MONTH(Table1[[#This Row],[Order_Date]])</f>
        <v>6</v>
      </c>
      <c r="J4719" s="8">
        <v>1</v>
      </c>
      <c r="K4719" s="1">
        <v>3682.08</v>
      </c>
      <c r="L4719" s="1">
        <v>15</v>
      </c>
      <c r="M4719" s="1">
        <v>3129.77</v>
      </c>
      <c r="N4719" s="1">
        <f>(Table1[[#This Row],[Quantity]]*Table1[[#This Row],[Unit_Price]])*(1-Table1[[#This Row],[Discount_%]]/100)</f>
        <v>3129.768</v>
      </c>
      <c r="O4719" s="1">
        <v>2270</v>
      </c>
      <c r="P4719" s="1">
        <v>859.77</v>
      </c>
      <c r="Q4719">
        <f>Table1[[#This Row],[Revenue]]-Table1[[#This Row],[Cost]]</f>
        <v>859.77</v>
      </c>
      <c r="R4719" s="6">
        <f>Table1[[#This Row],[Profit]]/Table1[[#This Row],[Revenue]]</f>
        <v>0.27470708710224712</v>
      </c>
    </row>
    <row r="4720" spans="1:18" x14ac:dyDescent="0.45">
      <c r="A4720" s="4" t="s">
        <v>8402</v>
      </c>
      <c r="B4720" s="4" t="s">
        <v>8403</v>
      </c>
      <c r="C4720" s="4" t="s">
        <v>7</v>
      </c>
      <c r="D4720" s="4" t="s">
        <v>71</v>
      </c>
      <c r="E4720" s="4" t="s">
        <v>14</v>
      </c>
      <c r="F4720" s="5">
        <v>45331</v>
      </c>
      <c r="G4720" s="4" t="str">
        <f>IF(WEEKDAY(Table1[[#This Row],[Order_Date]],2)&gt;=6,"Weekend","Weekday")</f>
        <v>Weekday</v>
      </c>
      <c r="H4720" s="5" t="str">
        <f>TEXT(Table1[[#This Row],[Order_Date]],"mmmm")</f>
        <v>February</v>
      </c>
      <c r="I4720" s="7">
        <f>MONTH(Table1[[#This Row],[Order_Date]])</f>
        <v>2</v>
      </c>
      <c r="J4720" s="7">
        <v>2</v>
      </c>
      <c r="K4720" s="4">
        <v>617.52</v>
      </c>
      <c r="L4720" s="4">
        <v>0</v>
      </c>
      <c r="M4720" s="4">
        <v>1235.04</v>
      </c>
      <c r="N4720" s="4">
        <f>(Table1[[#This Row],[Quantity]]*Table1[[#This Row],[Unit_Price]])*(1-Table1[[#This Row],[Discount_%]]/100)</f>
        <v>1235.04</v>
      </c>
      <c r="O4720" s="4">
        <v>967.11</v>
      </c>
      <c r="P4720" s="4">
        <v>267.93</v>
      </c>
      <c r="Q4720">
        <f>Table1[[#This Row],[Revenue]]-Table1[[#This Row],[Cost]]</f>
        <v>267.92999999999995</v>
      </c>
      <c r="R4720" s="6">
        <f>Table1[[#This Row],[Profit]]/Table1[[#This Row],[Revenue]]</f>
        <v>0.21694034201321416</v>
      </c>
    </row>
    <row r="4721" spans="1:18" x14ac:dyDescent="0.45">
      <c r="A4721" s="1" t="s">
        <v>8404</v>
      </c>
      <c r="B4721" s="1" t="s">
        <v>7151</v>
      </c>
      <c r="C4721" s="1" t="s">
        <v>7</v>
      </c>
      <c r="D4721" s="1" t="s">
        <v>106</v>
      </c>
      <c r="E4721" s="1" t="s">
        <v>22</v>
      </c>
      <c r="F4721" s="2">
        <v>45897</v>
      </c>
      <c r="G4721" s="1" t="str">
        <f>IF(WEEKDAY(Table1[[#This Row],[Order_Date]],2)&gt;=6,"Weekend","Weekday")</f>
        <v>Weekday</v>
      </c>
      <c r="H4721" s="2" t="str">
        <f>TEXT(Table1[[#This Row],[Order_Date]],"mmmm")</f>
        <v>August</v>
      </c>
      <c r="I4721" s="8">
        <f>MONTH(Table1[[#This Row],[Order_Date]])</f>
        <v>8</v>
      </c>
      <c r="J4721" s="8">
        <v>5</v>
      </c>
      <c r="K4721" s="1">
        <v>1400.09</v>
      </c>
      <c r="L4721" s="1">
        <v>10</v>
      </c>
      <c r="M4721" s="1">
        <v>6300.4</v>
      </c>
      <c r="N4721" s="1">
        <f>(Table1[[#This Row],[Quantity]]*Table1[[#This Row],[Unit_Price]])*(1-Table1[[#This Row],[Discount_%]]/100)</f>
        <v>6300.4049999999997</v>
      </c>
      <c r="O4721" s="1">
        <v>4807.71</v>
      </c>
      <c r="P4721" s="1">
        <v>1492.69</v>
      </c>
      <c r="Q4721">
        <f>Table1[[#This Row],[Revenue]]-Table1[[#This Row],[Cost]]</f>
        <v>1492.6899999999996</v>
      </c>
      <c r="R4721" s="6">
        <f>Table1[[#This Row],[Profit]]/Table1[[#This Row],[Revenue]]</f>
        <v>0.2369198781029776</v>
      </c>
    </row>
    <row r="4722" spans="1:18" x14ac:dyDescent="0.45">
      <c r="A4722" s="4" t="s">
        <v>8405</v>
      </c>
      <c r="B4722" s="4" t="s">
        <v>8406</v>
      </c>
      <c r="C4722" s="4" t="s">
        <v>12</v>
      </c>
      <c r="D4722" s="4" t="s">
        <v>41</v>
      </c>
      <c r="E4722" s="4" t="s">
        <v>9</v>
      </c>
      <c r="F4722" s="5">
        <v>46022</v>
      </c>
      <c r="G4722" s="4" t="str">
        <f>IF(WEEKDAY(Table1[[#This Row],[Order_Date]],2)&gt;=6,"Weekend","Weekday")</f>
        <v>Weekday</v>
      </c>
      <c r="H4722" s="5" t="str">
        <f>TEXT(Table1[[#This Row],[Order_Date]],"mmmm")</f>
        <v>December</v>
      </c>
      <c r="I4722" s="7">
        <f>MONTH(Table1[[#This Row],[Order_Date]])</f>
        <v>12</v>
      </c>
      <c r="J4722" s="7">
        <v>3</v>
      </c>
      <c r="K4722" s="4">
        <v>4741.3</v>
      </c>
      <c r="L4722" s="4">
        <v>0</v>
      </c>
      <c r="M4722" s="4">
        <v>14223.9</v>
      </c>
      <c r="N4722" s="4">
        <f>(Table1[[#This Row],[Quantity]]*Table1[[#This Row],[Unit_Price]])*(1-Table1[[#This Row],[Discount_%]]/100)</f>
        <v>14223.900000000001</v>
      </c>
      <c r="O4722" s="4">
        <v>11635.12</v>
      </c>
      <c r="P4722" s="4">
        <v>2588.7800000000002</v>
      </c>
      <c r="Q4722">
        <f>Table1[[#This Row],[Revenue]]-Table1[[#This Row],[Cost]]</f>
        <v>2588.7799999999988</v>
      </c>
      <c r="R4722" s="6">
        <f>Table1[[#This Row],[Profit]]/Table1[[#This Row],[Revenue]]</f>
        <v>0.1820021231870303</v>
      </c>
    </row>
    <row r="4723" spans="1:18" x14ac:dyDescent="0.45">
      <c r="A4723" s="1" t="s">
        <v>8407</v>
      </c>
      <c r="B4723" s="1" t="s">
        <v>8408</v>
      </c>
      <c r="C4723" s="1" t="s">
        <v>12</v>
      </c>
      <c r="D4723" s="1" t="s">
        <v>13</v>
      </c>
      <c r="E4723" s="1" t="s">
        <v>14</v>
      </c>
      <c r="F4723" s="2">
        <v>45700</v>
      </c>
      <c r="G4723" s="1" t="str">
        <f>IF(WEEKDAY(Table1[[#This Row],[Order_Date]],2)&gt;=6,"Weekend","Weekday")</f>
        <v>Weekday</v>
      </c>
      <c r="H4723" s="2" t="str">
        <f>TEXT(Table1[[#This Row],[Order_Date]],"mmmm")</f>
        <v>February</v>
      </c>
      <c r="I4723" s="8">
        <f>MONTH(Table1[[#This Row],[Order_Date]])</f>
        <v>2</v>
      </c>
      <c r="J4723" s="8">
        <v>1</v>
      </c>
      <c r="K4723" s="1">
        <v>4305.07</v>
      </c>
      <c r="L4723" s="1">
        <v>10</v>
      </c>
      <c r="M4723" s="1">
        <v>3874.56</v>
      </c>
      <c r="N4723" s="1">
        <f>(Table1[[#This Row],[Quantity]]*Table1[[#This Row],[Unit_Price]])*(1-Table1[[#This Row],[Discount_%]]/100)</f>
        <v>3874.5629999999996</v>
      </c>
      <c r="O4723" s="1">
        <v>2806.77</v>
      </c>
      <c r="P4723" s="1">
        <v>1067.79</v>
      </c>
      <c r="Q4723">
        <f>Table1[[#This Row],[Revenue]]-Table1[[#This Row],[Cost]]</f>
        <v>1067.79</v>
      </c>
      <c r="R4723" s="6">
        <f>Table1[[#This Row],[Profit]]/Table1[[#This Row],[Revenue]]</f>
        <v>0.27559000247770071</v>
      </c>
    </row>
    <row r="4724" spans="1:18" x14ac:dyDescent="0.45">
      <c r="A4724" s="4" t="s">
        <v>8409</v>
      </c>
      <c r="B4724" s="4" t="s">
        <v>4508</v>
      </c>
      <c r="C4724" s="4" t="s">
        <v>28</v>
      </c>
      <c r="D4724" s="4" t="s">
        <v>85</v>
      </c>
      <c r="E4724" s="4" t="s">
        <v>9</v>
      </c>
      <c r="F4724" s="5">
        <v>45501</v>
      </c>
      <c r="G4724" s="4" t="str">
        <f>IF(WEEKDAY(Table1[[#This Row],[Order_Date]],2)&gt;=6,"Weekend","Weekday")</f>
        <v>Weekend</v>
      </c>
      <c r="H4724" s="5" t="str">
        <f>TEXT(Table1[[#This Row],[Order_Date]],"mmmm")</f>
        <v>July</v>
      </c>
      <c r="I4724" s="7">
        <f>MONTH(Table1[[#This Row],[Order_Date]])</f>
        <v>7</v>
      </c>
      <c r="J4724" s="7">
        <v>1</v>
      </c>
      <c r="K4724" s="4">
        <v>3568.67</v>
      </c>
      <c r="L4724" s="4">
        <v>15</v>
      </c>
      <c r="M4724" s="4">
        <v>3033.37</v>
      </c>
      <c r="N4724" s="4">
        <f>(Table1[[#This Row],[Quantity]]*Table1[[#This Row],[Unit_Price]])*(1-Table1[[#This Row],[Discount_%]]/100)</f>
        <v>3033.3694999999998</v>
      </c>
      <c r="O4724" s="4">
        <v>1958.52</v>
      </c>
      <c r="P4724" s="4">
        <v>1074.8499999999999</v>
      </c>
      <c r="Q4724">
        <f>Table1[[#This Row],[Revenue]]-Table1[[#This Row],[Cost]]</f>
        <v>1074.8499999999999</v>
      </c>
      <c r="R4724" s="6">
        <f>Table1[[#This Row],[Profit]]/Table1[[#This Row],[Revenue]]</f>
        <v>0.35434187059277306</v>
      </c>
    </row>
    <row r="4725" spans="1:18" x14ac:dyDescent="0.45">
      <c r="A4725" s="1" t="s">
        <v>8410</v>
      </c>
      <c r="B4725" s="1" t="s">
        <v>2665</v>
      </c>
      <c r="C4725" s="1" t="s">
        <v>12</v>
      </c>
      <c r="D4725" s="1" t="s">
        <v>32</v>
      </c>
      <c r="E4725" s="1" t="s">
        <v>9</v>
      </c>
      <c r="F4725" s="2">
        <v>45487</v>
      </c>
      <c r="G4725" s="1" t="str">
        <f>IF(WEEKDAY(Table1[[#This Row],[Order_Date]],2)&gt;=6,"Weekend","Weekday")</f>
        <v>Weekend</v>
      </c>
      <c r="H4725" s="2" t="str">
        <f>TEXT(Table1[[#This Row],[Order_Date]],"mmmm")</f>
        <v>July</v>
      </c>
      <c r="I4725" s="8">
        <f>MONTH(Table1[[#This Row],[Order_Date]])</f>
        <v>7</v>
      </c>
      <c r="J4725" s="8">
        <v>5</v>
      </c>
      <c r="K4725" s="1">
        <v>4208.16</v>
      </c>
      <c r="L4725" s="1">
        <v>10</v>
      </c>
      <c r="M4725" s="1">
        <v>18936.72</v>
      </c>
      <c r="N4725" s="1">
        <f>(Table1[[#This Row],[Quantity]]*Table1[[#This Row],[Unit_Price]])*(1-Table1[[#This Row],[Discount_%]]/100)</f>
        <v>18936.72</v>
      </c>
      <c r="O4725" s="1">
        <v>15038.59</v>
      </c>
      <c r="P4725" s="1">
        <v>3898.13</v>
      </c>
      <c r="Q4725">
        <f>Table1[[#This Row],[Revenue]]-Table1[[#This Row],[Cost]]</f>
        <v>3898.130000000001</v>
      </c>
      <c r="R4725" s="6">
        <f>Table1[[#This Row],[Profit]]/Table1[[#This Row],[Revenue]]</f>
        <v>0.20585032677253504</v>
      </c>
    </row>
    <row r="4726" spans="1:18" x14ac:dyDescent="0.45">
      <c r="A4726" s="4" t="s">
        <v>8411</v>
      </c>
      <c r="B4726" s="4" t="s">
        <v>8412</v>
      </c>
      <c r="C4726" s="4" t="s">
        <v>28</v>
      </c>
      <c r="D4726" s="4" t="s">
        <v>85</v>
      </c>
      <c r="E4726" s="4" t="s">
        <v>4</v>
      </c>
      <c r="F4726" s="5">
        <v>45501</v>
      </c>
      <c r="G4726" s="4" t="str">
        <f>IF(WEEKDAY(Table1[[#This Row],[Order_Date]],2)&gt;=6,"Weekend","Weekday")</f>
        <v>Weekend</v>
      </c>
      <c r="H4726" s="5" t="str">
        <f>TEXT(Table1[[#This Row],[Order_Date]],"mmmm")</f>
        <v>July</v>
      </c>
      <c r="I4726" s="7">
        <f>MONTH(Table1[[#This Row],[Order_Date]])</f>
        <v>7</v>
      </c>
      <c r="J4726" s="7">
        <v>1</v>
      </c>
      <c r="K4726" s="4">
        <v>817.87</v>
      </c>
      <c r="L4726" s="4">
        <v>10</v>
      </c>
      <c r="M4726" s="4">
        <v>736.08</v>
      </c>
      <c r="N4726" s="4">
        <f>(Table1[[#This Row],[Quantity]]*Table1[[#This Row],[Unit_Price]])*(1-Table1[[#This Row],[Discount_%]]/100)</f>
        <v>736.08299999999997</v>
      </c>
      <c r="O4726" s="4">
        <v>586.12</v>
      </c>
      <c r="P4726" s="4">
        <v>149.96</v>
      </c>
      <c r="Q4726">
        <f>Table1[[#This Row],[Revenue]]-Table1[[#This Row],[Cost]]</f>
        <v>149.96000000000004</v>
      </c>
      <c r="R4726" s="6">
        <f>Table1[[#This Row],[Profit]]/Table1[[#This Row],[Revenue]]</f>
        <v>0.2037278556678622</v>
      </c>
    </row>
    <row r="4727" spans="1:18" x14ac:dyDescent="0.45">
      <c r="A4727" s="1" t="s">
        <v>8413</v>
      </c>
      <c r="B4727" s="1" t="s">
        <v>8414</v>
      </c>
      <c r="C4727" s="1" t="s">
        <v>12</v>
      </c>
      <c r="D4727" s="1" t="s">
        <v>13</v>
      </c>
      <c r="E4727" s="1" t="s">
        <v>9</v>
      </c>
      <c r="F4727" s="2">
        <v>45412</v>
      </c>
      <c r="G4727" s="1" t="str">
        <f>IF(WEEKDAY(Table1[[#This Row],[Order_Date]],2)&gt;=6,"Weekend","Weekday")</f>
        <v>Weekday</v>
      </c>
      <c r="H4727" s="2" t="str">
        <f>TEXT(Table1[[#This Row],[Order_Date]],"mmmm")</f>
        <v>April</v>
      </c>
      <c r="I4727" s="8">
        <f>MONTH(Table1[[#This Row],[Order_Date]])</f>
        <v>4</v>
      </c>
      <c r="J4727" s="8">
        <v>4</v>
      </c>
      <c r="K4727" s="1">
        <v>3715.31</v>
      </c>
      <c r="L4727" s="1">
        <v>0</v>
      </c>
      <c r="M4727" s="1">
        <v>14861.24</v>
      </c>
      <c r="N4727" s="1">
        <f>(Table1[[#This Row],[Quantity]]*Table1[[#This Row],[Unit_Price]])*(1-Table1[[#This Row],[Discount_%]]/100)</f>
        <v>14861.24</v>
      </c>
      <c r="O4727" s="1">
        <v>10607.22</v>
      </c>
      <c r="P4727" s="1">
        <v>4254.0200000000004</v>
      </c>
      <c r="Q4727">
        <f>Table1[[#This Row],[Revenue]]-Table1[[#This Row],[Cost]]</f>
        <v>4254.0200000000004</v>
      </c>
      <c r="R4727" s="6">
        <f>Table1[[#This Row],[Profit]]/Table1[[#This Row],[Revenue]]</f>
        <v>0.28624933047309647</v>
      </c>
    </row>
    <row r="4728" spans="1:18" x14ac:dyDescent="0.45">
      <c r="A4728" s="4" t="s">
        <v>8415</v>
      </c>
      <c r="B4728" s="4" t="s">
        <v>3234</v>
      </c>
      <c r="C4728" s="4" t="s">
        <v>12</v>
      </c>
      <c r="D4728" s="4" t="s">
        <v>38</v>
      </c>
      <c r="E4728" s="4" t="s">
        <v>22</v>
      </c>
      <c r="F4728" s="5">
        <v>45320</v>
      </c>
      <c r="G4728" s="4" t="str">
        <f>IF(WEEKDAY(Table1[[#This Row],[Order_Date]],2)&gt;=6,"Weekend","Weekday")</f>
        <v>Weekday</v>
      </c>
      <c r="H4728" s="5" t="str">
        <f>TEXT(Table1[[#This Row],[Order_Date]],"mmmm")</f>
        <v>January</v>
      </c>
      <c r="I4728" s="7">
        <f>MONTH(Table1[[#This Row],[Order_Date]])</f>
        <v>1</v>
      </c>
      <c r="J4728" s="7">
        <v>4</v>
      </c>
      <c r="K4728" s="4">
        <v>2941.48</v>
      </c>
      <c r="L4728" s="4">
        <v>5</v>
      </c>
      <c r="M4728" s="4">
        <v>11177.62</v>
      </c>
      <c r="N4728" s="4">
        <f>(Table1[[#This Row],[Quantity]]*Table1[[#This Row],[Unit_Price]])*(1-Table1[[#This Row],[Discount_%]]/100)</f>
        <v>11177.624</v>
      </c>
      <c r="O4728" s="4">
        <v>8474.25</v>
      </c>
      <c r="P4728" s="4">
        <v>2703.37</v>
      </c>
      <c r="Q4728">
        <f>Table1[[#This Row],[Revenue]]-Table1[[#This Row],[Cost]]</f>
        <v>2703.3700000000008</v>
      </c>
      <c r="R4728" s="6">
        <f>Table1[[#This Row],[Profit]]/Table1[[#This Row],[Revenue]]</f>
        <v>0.24185560074506018</v>
      </c>
    </row>
    <row r="4729" spans="1:18" x14ac:dyDescent="0.45">
      <c r="A4729" s="1" t="s">
        <v>8416</v>
      </c>
      <c r="B4729" s="1" t="s">
        <v>8417</v>
      </c>
      <c r="C4729" s="1" t="s">
        <v>12</v>
      </c>
      <c r="D4729" s="1" t="s">
        <v>32</v>
      </c>
      <c r="E4729" s="1" t="s">
        <v>22</v>
      </c>
      <c r="F4729" s="2">
        <v>45958</v>
      </c>
      <c r="G4729" s="1" t="str">
        <f>IF(WEEKDAY(Table1[[#This Row],[Order_Date]],2)&gt;=6,"Weekend","Weekday")</f>
        <v>Weekday</v>
      </c>
      <c r="H4729" s="2" t="str">
        <f>TEXT(Table1[[#This Row],[Order_Date]],"mmmm")</f>
        <v>October</v>
      </c>
      <c r="I4729" s="8">
        <f>MONTH(Table1[[#This Row],[Order_Date]])</f>
        <v>10</v>
      </c>
      <c r="J4729" s="8">
        <v>1</v>
      </c>
      <c r="K4729" s="1">
        <v>2524.94</v>
      </c>
      <c r="L4729" s="1">
        <v>5</v>
      </c>
      <c r="M4729" s="1">
        <v>2398.69</v>
      </c>
      <c r="N4729" s="1">
        <f>(Table1[[#This Row],[Quantity]]*Table1[[#This Row],[Unit_Price]])*(1-Table1[[#This Row],[Discount_%]]/100)</f>
        <v>2398.6929999999998</v>
      </c>
      <c r="O4729" s="1">
        <v>1450.05</v>
      </c>
      <c r="P4729" s="1">
        <v>948.64</v>
      </c>
      <c r="Q4729">
        <f>Table1[[#This Row],[Revenue]]-Table1[[#This Row],[Cost]]</f>
        <v>948.6400000000001</v>
      </c>
      <c r="R4729" s="6">
        <f>Table1[[#This Row],[Profit]]/Table1[[#This Row],[Revenue]]</f>
        <v>0.39548253421659318</v>
      </c>
    </row>
    <row r="4730" spans="1:18" x14ac:dyDescent="0.45">
      <c r="A4730" s="4" t="s">
        <v>8418</v>
      </c>
      <c r="B4730" s="4" t="s">
        <v>8419</v>
      </c>
      <c r="C4730" s="4" t="s">
        <v>20</v>
      </c>
      <c r="D4730" s="4" t="s">
        <v>60</v>
      </c>
      <c r="E4730" s="4" t="s">
        <v>9</v>
      </c>
      <c r="F4730" s="5">
        <v>45872</v>
      </c>
      <c r="G4730" s="4" t="str">
        <f>IF(WEEKDAY(Table1[[#This Row],[Order_Date]],2)&gt;=6,"Weekend","Weekday")</f>
        <v>Weekend</v>
      </c>
      <c r="H4730" s="5" t="str">
        <f>TEXT(Table1[[#This Row],[Order_Date]],"mmmm")</f>
        <v>August</v>
      </c>
      <c r="I4730" s="7">
        <f>MONTH(Table1[[#This Row],[Order_Date]])</f>
        <v>8</v>
      </c>
      <c r="J4730" s="7">
        <v>3</v>
      </c>
      <c r="K4730" s="4">
        <v>4169.25</v>
      </c>
      <c r="L4730" s="4">
        <v>20</v>
      </c>
      <c r="M4730" s="4">
        <v>10006.200000000001</v>
      </c>
      <c r="N4730" s="4">
        <f>(Table1[[#This Row],[Quantity]]*Table1[[#This Row],[Unit_Price]])*(1-Table1[[#This Row],[Discount_%]]/100)</f>
        <v>10006.200000000001</v>
      </c>
      <c r="O4730" s="4">
        <v>6596.09</v>
      </c>
      <c r="P4730" s="4">
        <v>3410.11</v>
      </c>
      <c r="Q4730">
        <f>Table1[[#This Row],[Revenue]]-Table1[[#This Row],[Cost]]</f>
        <v>3410.1100000000006</v>
      </c>
      <c r="R4730" s="6">
        <f>Table1[[#This Row],[Profit]]/Table1[[#This Row],[Revenue]]</f>
        <v>0.34079970418340627</v>
      </c>
    </row>
    <row r="4731" spans="1:18" x14ac:dyDescent="0.45">
      <c r="A4731" s="1" t="s">
        <v>8420</v>
      </c>
      <c r="B4731" s="1" t="s">
        <v>8421</v>
      </c>
      <c r="C4731" s="1" t="s">
        <v>2</v>
      </c>
      <c r="D4731" s="1" t="s">
        <v>82</v>
      </c>
      <c r="E4731" s="1" t="s">
        <v>9</v>
      </c>
      <c r="F4731" s="2">
        <v>45779</v>
      </c>
      <c r="G4731" s="1" t="str">
        <f>IF(WEEKDAY(Table1[[#This Row],[Order_Date]],2)&gt;=6,"Weekend","Weekday")</f>
        <v>Weekday</v>
      </c>
      <c r="H4731" s="2" t="str">
        <f>TEXT(Table1[[#This Row],[Order_Date]],"mmmm")</f>
        <v>May</v>
      </c>
      <c r="I4731" s="8">
        <f>MONTH(Table1[[#This Row],[Order_Date]])</f>
        <v>5</v>
      </c>
      <c r="J4731" s="8">
        <v>2</v>
      </c>
      <c r="K4731" s="1">
        <v>3083.54</v>
      </c>
      <c r="L4731" s="1">
        <v>0</v>
      </c>
      <c r="M4731" s="1">
        <v>6167.08</v>
      </c>
      <c r="N4731" s="1">
        <f>(Table1[[#This Row],[Quantity]]*Table1[[#This Row],[Unit_Price]])*(1-Table1[[#This Row],[Discount_%]]/100)</f>
        <v>6167.08</v>
      </c>
      <c r="O4731" s="1">
        <v>4961.38</v>
      </c>
      <c r="P4731" s="1">
        <v>1205.7</v>
      </c>
      <c r="Q4731">
        <f>Table1[[#This Row],[Revenue]]-Table1[[#This Row],[Cost]]</f>
        <v>1205.6999999999998</v>
      </c>
      <c r="R4731" s="6">
        <f>Table1[[#This Row],[Profit]]/Table1[[#This Row],[Revenue]]</f>
        <v>0.19550581474539006</v>
      </c>
    </row>
    <row r="4732" spans="1:18" x14ac:dyDescent="0.45">
      <c r="A4732" s="4" t="s">
        <v>8422</v>
      </c>
      <c r="B4732" s="4" t="s">
        <v>8423</v>
      </c>
      <c r="C4732" s="4" t="s">
        <v>20</v>
      </c>
      <c r="D4732" s="4" t="s">
        <v>25</v>
      </c>
      <c r="E4732" s="4" t="s">
        <v>14</v>
      </c>
      <c r="F4732" s="5">
        <v>45462</v>
      </c>
      <c r="G4732" s="4" t="str">
        <f>IF(WEEKDAY(Table1[[#This Row],[Order_Date]],2)&gt;=6,"Weekend","Weekday")</f>
        <v>Weekday</v>
      </c>
      <c r="H4732" s="5" t="str">
        <f>TEXT(Table1[[#This Row],[Order_Date]],"mmmm")</f>
        <v>June</v>
      </c>
      <c r="I4732" s="7">
        <f>MONTH(Table1[[#This Row],[Order_Date]])</f>
        <v>6</v>
      </c>
      <c r="J4732" s="7">
        <v>2</v>
      </c>
      <c r="K4732" s="4">
        <v>4668.09</v>
      </c>
      <c r="L4732" s="4">
        <v>5</v>
      </c>
      <c r="M4732" s="4">
        <v>8869.3700000000008</v>
      </c>
      <c r="N4732" s="4">
        <f>(Table1[[#This Row],[Quantity]]*Table1[[#This Row],[Unit_Price]])*(1-Table1[[#This Row],[Discount_%]]/100)</f>
        <v>8869.3709999999992</v>
      </c>
      <c r="O4732" s="4">
        <v>7377.96</v>
      </c>
      <c r="P4732" s="4">
        <v>1491.41</v>
      </c>
      <c r="Q4732">
        <f>Table1[[#This Row],[Revenue]]-Table1[[#This Row],[Cost]]</f>
        <v>1491.4100000000008</v>
      </c>
      <c r="R4732" s="6">
        <f>Table1[[#This Row],[Profit]]/Table1[[#This Row],[Revenue]]</f>
        <v>0.16815286767831311</v>
      </c>
    </row>
    <row r="4733" spans="1:18" x14ac:dyDescent="0.45">
      <c r="A4733" s="1" t="s">
        <v>8424</v>
      </c>
      <c r="B4733" s="1" t="s">
        <v>8425</v>
      </c>
      <c r="C4733" s="1" t="s">
        <v>12</v>
      </c>
      <c r="D4733" s="1" t="s">
        <v>41</v>
      </c>
      <c r="E4733" s="1" t="s">
        <v>22</v>
      </c>
      <c r="F4733" s="2">
        <v>45353</v>
      </c>
      <c r="G4733" s="1" t="str">
        <f>IF(WEEKDAY(Table1[[#This Row],[Order_Date]],2)&gt;=6,"Weekend","Weekday")</f>
        <v>Weekend</v>
      </c>
      <c r="H4733" s="2" t="str">
        <f>TEXT(Table1[[#This Row],[Order_Date]],"mmmm")</f>
        <v>March</v>
      </c>
      <c r="I4733" s="8">
        <f>MONTH(Table1[[#This Row],[Order_Date]])</f>
        <v>3</v>
      </c>
      <c r="J4733" s="8">
        <v>3</v>
      </c>
      <c r="K4733" s="1">
        <v>2393.6</v>
      </c>
      <c r="L4733" s="1">
        <v>10</v>
      </c>
      <c r="M4733" s="1">
        <v>6462.72</v>
      </c>
      <c r="N4733" s="1">
        <f>(Table1[[#This Row],[Quantity]]*Table1[[#This Row],[Unit_Price]])*(1-Table1[[#This Row],[Discount_%]]/100)</f>
        <v>6462.7199999999993</v>
      </c>
      <c r="O4733" s="1">
        <v>4919.6899999999996</v>
      </c>
      <c r="P4733" s="1">
        <v>1543.03</v>
      </c>
      <c r="Q4733">
        <f>Table1[[#This Row],[Revenue]]-Table1[[#This Row],[Cost]]</f>
        <v>1543.0300000000007</v>
      </c>
      <c r="R4733" s="6">
        <f>Table1[[#This Row],[Profit]]/Table1[[#This Row],[Revenue]]</f>
        <v>0.23875860318875022</v>
      </c>
    </row>
    <row r="4734" spans="1:18" x14ac:dyDescent="0.45">
      <c r="A4734" s="4" t="s">
        <v>8426</v>
      </c>
      <c r="B4734" s="4" t="s">
        <v>3658</v>
      </c>
      <c r="C4734" s="4" t="s">
        <v>7</v>
      </c>
      <c r="D4734" s="4" t="s">
        <v>8</v>
      </c>
      <c r="E4734" s="4" t="s">
        <v>14</v>
      </c>
      <c r="F4734" s="5">
        <v>45985</v>
      </c>
      <c r="G4734" s="4" t="str">
        <f>IF(WEEKDAY(Table1[[#This Row],[Order_Date]],2)&gt;=6,"Weekend","Weekday")</f>
        <v>Weekday</v>
      </c>
      <c r="H4734" s="5" t="str">
        <f>TEXT(Table1[[#This Row],[Order_Date]],"mmmm")</f>
        <v>November</v>
      </c>
      <c r="I4734" s="7">
        <f>MONTH(Table1[[#This Row],[Order_Date]])</f>
        <v>11</v>
      </c>
      <c r="J4734" s="7">
        <v>4</v>
      </c>
      <c r="K4734" s="4">
        <v>2280.0100000000002</v>
      </c>
      <c r="L4734" s="4">
        <v>15</v>
      </c>
      <c r="M4734" s="4">
        <v>7752.03</v>
      </c>
      <c r="N4734" s="4">
        <f>(Table1[[#This Row],[Quantity]]*Table1[[#This Row],[Unit_Price]])*(1-Table1[[#This Row],[Discount_%]]/100)</f>
        <v>7752.0340000000006</v>
      </c>
      <c r="O4734" s="4">
        <v>4978.74</v>
      </c>
      <c r="P4734" s="4">
        <v>2773.29</v>
      </c>
      <c r="Q4734">
        <f>Table1[[#This Row],[Revenue]]-Table1[[#This Row],[Cost]]</f>
        <v>2773.29</v>
      </c>
      <c r="R4734" s="6">
        <f>Table1[[#This Row],[Profit]]/Table1[[#This Row],[Revenue]]</f>
        <v>0.35775016350555922</v>
      </c>
    </row>
    <row r="4735" spans="1:18" x14ac:dyDescent="0.45">
      <c r="A4735" s="1" t="s">
        <v>8427</v>
      </c>
      <c r="B4735" s="1" t="s">
        <v>1409</v>
      </c>
      <c r="C4735" s="1" t="s">
        <v>7</v>
      </c>
      <c r="D4735" s="1" t="s">
        <v>106</v>
      </c>
      <c r="E4735" s="1" t="s">
        <v>9</v>
      </c>
      <c r="F4735" s="2">
        <v>45765</v>
      </c>
      <c r="G4735" s="1" t="str">
        <f>IF(WEEKDAY(Table1[[#This Row],[Order_Date]],2)&gt;=6,"Weekend","Weekday")</f>
        <v>Weekday</v>
      </c>
      <c r="H4735" s="2" t="str">
        <f>TEXT(Table1[[#This Row],[Order_Date]],"mmmm")</f>
        <v>April</v>
      </c>
      <c r="I4735" s="8">
        <f>MONTH(Table1[[#This Row],[Order_Date]])</f>
        <v>4</v>
      </c>
      <c r="J4735" s="8">
        <v>5</v>
      </c>
      <c r="K4735" s="1">
        <v>2363.14</v>
      </c>
      <c r="L4735" s="1">
        <v>10</v>
      </c>
      <c r="M4735" s="1">
        <v>10634.13</v>
      </c>
      <c r="N4735" s="1">
        <f>(Table1[[#This Row],[Quantity]]*Table1[[#This Row],[Unit_Price]])*(1-Table1[[#This Row],[Discount_%]]/100)</f>
        <v>10634.13</v>
      </c>
      <c r="O4735" s="1">
        <v>8080.88</v>
      </c>
      <c r="P4735" s="1">
        <v>2553.25</v>
      </c>
      <c r="Q4735">
        <f>Table1[[#This Row],[Revenue]]-Table1[[#This Row],[Cost]]</f>
        <v>2553.2499999999991</v>
      </c>
      <c r="R4735" s="6">
        <f>Table1[[#This Row],[Profit]]/Table1[[#This Row],[Revenue]]</f>
        <v>0.24009956620804901</v>
      </c>
    </row>
    <row r="4736" spans="1:18" x14ac:dyDescent="0.45">
      <c r="A4736" s="4" t="s">
        <v>8428</v>
      </c>
      <c r="B4736" s="4" t="s">
        <v>810</v>
      </c>
      <c r="C4736" s="4" t="s">
        <v>28</v>
      </c>
      <c r="D4736" s="4" t="s">
        <v>100</v>
      </c>
      <c r="E4736" s="4" t="s">
        <v>4</v>
      </c>
      <c r="F4736" s="5">
        <v>45822</v>
      </c>
      <c r="G4736" s="4" t="str">
        <f>IF(WEEKDAY(Table1[[#This Row],[Order_Date]],2)&gt;=6,"Weekend","Weekday")</f>
        <v>Weekend</v>
      </c>
      <c r="H4736" s="5" t="str">
        <f>TEXT(Table1[[#This Row],[Order_Date]],"mmmm")</f>
        <v>June</v>
      </c>
      <c r="I4736" s="7">
        <f>MONTH(Table1[[#This Row],[Order_Date]])</f>
        <v>6</v>
      </c>
      <c r="J4736" s="7">
        <v>3</v>
      </c>
      <c r="K4736" s="4">
        <v>179.9</v>
      </c>
      <c r="L4736" s="4">
        <v>20</v>
      </c>
      <c r="M4736" s="4">
        <v>431.76</v>
      </c>
      <c r="N4736" s="4">
        <f>(Table1[[#This Row],[Quantity]]*Table1[[#This Row],[Unit_Price]])*(1-Table1[[#This Row],[Discount_%]]/100)</f>
        <v>431.76000000000005</v>
      </c>
      <c r="O4736" s="4">
        <v>277.83999999999997</v>
      </c>
      <c r="P4736" s="4">
        <v>153.91999999999999</v>
      </c>
      <c r="Q4736">
        <f>Table1[[#This Row],[Revenue]]-Table1[[#This Row],[Cost]]</f>
        <v>153.92000000000002</v>
      </c>
      <c r="R4736" s="6">
        <f>Table1[[#This Row],[Profit]]/Table1[[#This Row],[Revenue]]</f>
        <v>0.3564943487122475</v>
      </c>
    </row>
    <row r="4737" spans="1:18" x14ac:dyDescent="0.45">
      <c r="A4737" s="1" t="s">
        <v>8429</v>
      </c>
      <c r="B4737" s="1" t="s">
        <v>8430</v>
      </c>
      <c r="C4737" s="1" t="s">
        <v>20</v>
      </c>
      <c r="D4737" s="1" t="s">
        <v>103</v>
      </c>
      <c r="E4737" s="1" t="s">
        <v>14</v>
      </c>
      <c r="F4737" s="2">
        <v>45529</v>
      </c>
      <c r="G4737" s="1" t="str">
        <f>IF(WEEKDAY(Table1[[#This Row],[Order_Date]],2)&gt;=6,"Weekend","Weekday")</f>
        <v>Weekend</v>
      </c>
      <c r="H4737" s="2" t="str">
        <f>TEXT(Table1[[#This Row],[Order_Date]],"mmmm")</f>
        <v>August</v>
      </c>
      <c r="I4737" s="8">
        <f>MONTH(Table1[[#This Row],[Order_Date]])</f>
        <v>8</v>
      </c>
      <c r="J4737" s="8">
        <v>2</v>
      </c>
      <c r="K4737" s="1">
        <v>1104.9000000000001</v>
      </c>
      <c r="L4737" s="1">
        <v>15</v>
      </c>
      <c r="M4737" s="1">
        <v>1878.33</v>
      </c>
      <c r="N4737" s="1">
        <f>(Table1[[#This Row],[Quantity]]*Table1[[#This Row],[Unit_Price]])*(1-Table1[[#This Row],[Discount_%]]/100)</f>
        <v>1878.3300000000002</v>
      </c>
      <c r="O4737" s="1">
        <v>1397.08</v>
      </c>
      <c r="P4737" s="1">
        <v>481.25</v>
      </c>
      <c r="Q4737">
        <f>Table1[[#This Row],[Revenue]]-Table1[[#This Row],[Cost]]</f>
        <v>481.25</v>
      </c>
      <c r="R4737" s="6">
        <f>Table1[[#This Row],[Profit]]/Table1[[#This Row],[Revenue]]</f>
        <v>0.25621163480325609</v>
      </c>
    </row>
    <row r="4738" spans="1:18" x14ac:dyDescent="0.45">
      <c r="A4738" s="4" t="s">
        <v>8431</v>
      </c>
      <c r="B4738" s="4" t="s">
        <v>8432</v>
      </c>
      <c r="C4738" s="4" t="s">
        <v>2</v>
      </c>
      <c r="D4738" s="4" t="s">
        <v>68</v>
      </c>
      <c r="E4738" s="4" t="s">
        <v>4</v>
      </c>
      <c r="F4738" s="5">
        <v>45738</v>
      </c>
      <c r="G4738" s="4" t="str">
        <f>IF(WEEKDAY(Table1[[#This Row],[Order_Date]],2)&gt;=6,"Weekend","Weekday")</f>
        <v>Weekend</v>
      </c>
      <c r="H4738" s="5" t="str">
        <f>TEXT(Table1[[#This Row],[Order_Date]],"mmmm")</f>
        <v>March</v>
      </c>
      <c r="I4738" s="7">
        <f>MONTH(Table1[[#This Row],[Order_Date]])</f>
        <v>3</v>
      </c>
      <c r="J4738" s="7">
        <v>5</v>
      </c>
      <c r="K4738" s="4">
        <v>1870.56</v>
      </c>
      <c r="L4738" s="4">
        <v>10</v>
      </c>
      <c r="M4738" s="4">
        <v>8417.52</v>
      </c>
      <c r="N4738" s="4">
        <f>(Table1[[#This Row],[Quantity]]*Table1[[#This Row],[Unit_Price]])*(1-Table1[[#This Row],[Discount_%]]/100)</f>
        <v>8417.52</v>
      </c>
      <c r="O4738" s="4">
        <v>5352.86</v>
      </c>
      <c r="P4738" s="4">
        <v>3064.66</v>
      </c>
      <c r="Q4738">
        <f>Table1[[#This Row],[Revenue]]-Table1[[#This Row],[Cost]]</f>
        <v>3064.6600000000008</v>
      </c>
      <c r="R4738" s="6">
        <f>Table1[[#This Row],[Profit]]/Table1[[#This Row],[Revenue]]</f>
        <v>0.36408110702439672</v>
      </c>
    </row>
    <row r="4739" spans="1:18" x14ac:dyDescent="0.45">
      <c r="A4739" s="1" t="s">
        <v>8433</v>
      </c>
      <c r="B4739" s="1" t="s">
        <v>8434</v>
      </c>
      <c r="C4739" s="1" t="s">
        <v>7</v>
      </c>
      <c r="D4739" s="1" t="s">
        <v>71</v>
      </c>
      <c r="E4739" s="1" t="s">
        <v>14</v>
      </c>
      <c r="F4739" s="2">
        <v>45496</v>
      </c>
      <c r="G4739" s="1" t="str">
        <f>IF(WEEKDAY(Table1[[#This Row],[Order_Date]],2)&gt;=6,"Weekend","Weekday")</f>
        <v>Weekday</v>
      </c>
      <c r="H4739" s="2" t="str">
        <f>TEXT(Table1[[#This Row],[Order_Date]],"mmmm")</f>
        <v>July</v>
      </c>
      <c r="I4739" s="8">
        <f>MONTH(Table1[[#This Row],[Order_Date]])</f>
        <v>7</v>
      </c>
      <c r="J4739" s="8">
        <v>4</v>
      </c>
      <c r="K4739" s="1">
        <v>3626.96</v>
      </c>
      <c r="L4739" s="1">
        <v>15</v>
      </c>
      <c r="M4739" s="1">
        <v>12331.66</v>
      </c>
      <c r="N4739" s="1">
        <f>(Table1[[#This Row],[Quantity]]*Table1[[#This Row],[Unit_Price]])*(1-Table1[[#This Row],[Discount_%]]/100)</f>
        <v>12331.664000000001</v>
      </c>
      <c r="O4739" s="1">
        <v>8470.56</v>
      </c>
      <c r="P4739" s="1">
        <v>3861.1</v>
      </c>
      <c r="Q4739">
        <f>Table1[[#This Row],[Revenue]]-Table1[[#This Row],[Cost]]</f>
        <v>3861.1000000000004</v>
      </c>
      <c r="R4739" s="6">
        <f>Table1[[#This Row],[Profit]]/Table1[[#This Row],[Revenue]]</f>
        <v>0.31310464284613748</v>
      </c>
    </row>
    <row r="4740" spans="1:18" x14ac:dyDescent="0.45">
      <c r="A4740" s="4" t="s">
        <v>8435</v>
      </c>
      <c r="B4740" s="4" t="s">
        <v>8436</v>
      </c>
      <c r="C4740" s="4" t="s">
        <v>2</v>
      </c>
      <c r="D4740" s="4" t="s">
        <v>82</v>
      </c>
      <c r="E4740" s="4" t="s">
        <v>9</v>
      </c>
      <c r="F4740" s="5">
        <v>45681</v>
      </c>
      <c r="G4740" s="4" t="str">
        <f>IF(WEEKDAY(Table1[[#This Row],[Order_Date]],2)&gt;=6,"Weekend","Weekday")</f>
        <v>Weekday</v>
      </c>
      <c r="H4740" s="5" t="str">
        <f>TEXT(Table1[[#This Row],[Order_Date]],"mmmm")</f>
        <v>January</v>
      </c>
      <c r="I4740" s="7">
        <f>MONTH(Table1[[#This Row],[Order_Date]])</f>
        <v>1</v>
      </c>
      <c r="J4740" s="7">
        <v>2</v>
      </c>
      <c r="K4740" s="4">
        <v>1262.68</v>
      </c>
      <c r="L4740" s="4">
        <v>10</v>
      </c>
      <c r="M4740" s="4">
        <v>2272.8200000000002</v>
      </c>
      <c r="N4740" s="4">
        <f>(Table1[[#This Row],[Quantity]]*Table1[[#This Row],[Unit_Price]])*(1-Table1[[#This Row],[Discount_%]]/100)</f>
        <v>2272.8240000000001</v>
      </c>
      <c r="O4740" s="4">
        <v>1689.15</v>
      </c>
      <c r="P4740" s="4">
        <v>583.66999999999996</v>
      </c>
      <c r="Q4740">
        <f>Table1[[#This Row],[Revenue]]-Table1[[#This Row],[Cost]]</f>
        <v>583.67000000000007</v>
      </c>
      <c r="R4740" s="6">
        <f>Table1[[#This Row],[Profit]]/Table1[[#This Row],[Revenue]]</f>
        <v>0.2568043223836467</v>
      </c>
    </row>
    <row r="4741" spans="1:18" x14ac:dyDescent="0.45">
      <c r="A4741" s="1" t="s">
        <v>8437</v>
      </c>
      <c r="B4741" s="1" t="s">
        <v>3161</v>
      </c>
      <c r="C4741" s="1" t="s">
        <v>2</v>
      </c>
      <c r="D4741" s="1" t="s">
        <v>82</v>
      </c>
      <c r="E4741" s="1" t="s">
        <v>4</v>
      </c>
      <c r="F4741" s="2">
        <v>45480</v>
      </c>
      <c r="G4741" s="1" t="str">
        <f>IF(WEEKDAY(Table1[[#This Row],[Order_Date]],2)&gt;=6,"Weekend","Weekday")</f>
        <v>Weekend</v>
      </c>
      <c r="H4741" s="2" t="str">
        <f>TEXT(Table1[[#This Row],[Order_Date]],"mmmm")</f>
        <v>July</v>
      </c>
      <c r="I4741" s="8">
        <f>MONTH(Table1[[#This Row],[Order_Date]])</f>
        <v>7</v>
      </c>
      <c r="J4741" s="8">
        <v>4</v>
      </c>
      <c r="K4741" s="1">
        <v>497.27</v>
      </c>
      <c r="L4741" s="1">
        <v>20</v>
      </c>
      <c r="M4741" s="1">
        <v>1591.26</v>
      </c>
      <c r="N4741" s="1">
        <f>(Table1[[#This Row],[Quantity]]*Table1[[#This Row],[Unit_Price]])*(1-Table1[[#This Row],[Discount_%]]/100)</f>
        <v>1591.2640000000001</v>
      </c>
      <c r="O4741" s="1">
        <v>1318.45</v>
      </c>
      <c r="P4741" s="1">
        <v>272.81</v>
      </c>
      <c r="Q4741">
        <f>Table1[[#This Row],[Revenue]]-Table1[[#This Row],[Cost]]</f>
        <v>272.80999999999995</v>
      </c>
      <c r="R4741" s="6">
        <f>Table1[[#This Row],[Profit]]/Table1[[#This Row],[Revenue]]</f>
        <v>0.17144275605495016</v>
      </c>
    </row>
    <row r="4742" spans="1:18" x14ac:dyDescent="0.45">
      <c r="A4742" s="4" t="s">
        <v>8438</v>
      </c>
      <c r="B4742" s="4" t="s">
        <v>8439</v>
      </c>
      <c r="C4742" s="4" t="s">
        <v>28</v>
      </c>
      <c r="D4742" s="4" t="s">
        <v>100</v>
      </c>
      <c r="E4742" s="4" t="s">
        <v>9</v>
      </c>
      <c r="F4742" s="5">
        <v>45585</v>
      </c>
      <c r="G4742" s="4" t="str">
        <f>IF(WEEKDAY(Table1[[#This Row],[Order_Date]],2)&gt;=6,"Weekend","Weekday")</f>
        <v>Weekend</v>
      </c>
      <c r="H4742" s="5" t="str">
        <f>TEXT(Table1[[#This Row],[Order_Date]],"mmmm")</f>
        <v>October</v>
      </c>
      <c r="I4742" s="7">
        <f>MONTH(Table1[[#This Row],[Order_Date]])</f>
        <v>10</v>
      </c>
      <c r="J4742" s="7">
        <v>3</v>
      </c>
      <c r="K4742" s="4">
        <v>2295.65</v>
      </c>
      <c r="L4742" s="4">
        <v>5</v>
      </c>
      <c r="M4742" s="4">
        <v>6542.6</v>
      </c>
      <c r="N4742" s="4">
        <f>(Table1[[#This Row],[Quantity]]*Table1[[#This Row],[Unit_Price]])*(1-Table1[[#This Row],[Discount_%]]/100)</f>
        <v>6542.6025</v>
      </c>
      <c r="O4742" s="4">
        <v>5517.55</v>
      </c>
      <c r="P4742" s="4">
        <v>1025.05</v>
      </c>
      <c r="Q4742">
        <f>Table1[[#This Row],[Revenue]]-Table1[[#This Row],[Cost]]</f>
        <v>1025.0500000000002</v>
      </c>
      <c r="R4742" s="6">
        <f>Table1[[#This Row],[Profit]]/Table1[[#This Row],[Revenue]]</f>
        <v>0.15667318802922384</v>
      </c>
    </row>
    <row r="4743" spans="1:18" x14ac:dyDescent="0.45">
      <c r="A4743" s="1" t="s">
        <v>8440</v>
      </c>
      <c r="B4743" s="1" t="s">
        <v>3338</v>
      </c>
      <c r="C4743" s="1" t="s">
        <v>2</v>
      </c>
      <c r="D4743" s="1" t="s">
        <v>3</v>
      </c>
      <c r="E4743" s="1" t="s">
        <v>4</v>
      </c>
      <c r="F4743" s="2">
        <v>45817</v>
      </c>
      <c r="G4743" s="1" t="str">
        <f>IF(WEEKDAY(Table1[[#This Row],[Order_Date]],2)&gt;=6,"Weekend","Weekday")</f>
        <v>Weekday</v>
      </c>
      <c r="H4743" s="2" t="str">
        <f>TEXT(Table1[[#This Row],[Order_Date]],"mmmm")</f>
        <v>June</v>
      </c>
      <c r="I4743" s="8">
        <f>MONTH(Table1[[#This Row],[Order_Date]])</f>
        <v>6</v>
      </c>
      <c r="J4743" s="8">
        <v>2</v>
      </c>
      <c r="K4743" s="1">
        <v>3285.87</v>
      </c>
      <c r="L4743" s="1">
        <v>5</v>
      </c>
      <c r="M4743" s="1">
        <v>6243.15</v>
      </c>
      <c r="N4743" s="1">
        <f>(Table1[[#This Row],[Quantity]]*Table1[[#This Row],[Unit_Price]])*(1-Table1[[#This Row],[Discount_%]]/100)</f>
        <v>6243.1529999999993</v>
      </c>
      <c r="O4743" s="1">
        <v>3944.3</v>
      </c>
      <c r="P4743" s="1">
        <v>2298.85</v>
      </c>
      <c r="Q4743">
        <f>Table1[[#This Row],[Revenue]]-Table1[[#This Row],[Cost]]</f>
        <v>2298.8499999999995</v>
      </c>
      <c r="R4743" s="6">
        <f>Table1[[#This Row],[Profit]]/Table1[[#This Row],[Revenue]]</f>
        <v>0.36821956864723737</v>
      </c>
    </row>
    <row r="4744" spans="1:18" x14ac:dyDescent="0.45">
      <c r="A4744" s="4" t="s">
        <v>8441</v>
      </c>
      <c r="B4744" s="4" t="s">
        <v>5161</v>
      </c>
      <c r="C4744" s="4" t="s">
        <v>7</v>
      </c>
      <c r="D4744" s="4" t="s">
        <v>8</v>
      </c>
      <c r="E4744" s="4" t="s">
        <v>22</v>
      </c>
      <c r="F4744" s="5">
        <v>45341</v>
      </c>
      <c r="G4744" s="4" t="str">
        <f>IF(WEEKDAY(Table1[[#This Row],[Order_Date]],2)&gt;=6,"Weekend","Weekday")</f>
        <v>Weekday</v>
      </c>
      <c r="H4744" s="5" t="str">
        <f>TEXT(Table1[[#This Row],[Order_Date]],"mmmm")</f>
        <v>February</v>
      </c>
      <c r="I4744" s="7">
        <f>MONTH(Table1[[#This Row],[Order_Date]])</f>
        <v>2</v>
      </c>
      <c r="J4744" s="7">
        <v>1</v>
      </c>
      <c r="K4744" s="4">
        <v>2692.9</v>
      </c>
      <c r="L4744" s="4">
        <v>0</v>
      </c>
      <c r="M4744" s="4">
        <v>2692.9</v>
      </c>
      <c r="N4744" s="4">
        <f>(Table1[[#This Row],[Quantity]]*Table1[[#This Row],[Unit_Price]])*(1-Table1[[#This Row],[Discount_%]]/100)</f>
        <v>2692.9</v>
      </c>
      <c r="O4744" s="4">
        <v>1962.08</v>
      </c>
      <c r="P4744" s="4">
        <v>730.82</v>
      </c>
      <c r="Q4744">
        <f>Table1[[#This Row],[Revenue]]-Table1[[#This Row],[Cost]]</f>
        <v>730.82000000000016</v>
      </c>
      <c r="R4744" s="6">
        <f>Table1[[#This Row],[Profit]]/Table1[[#This Row],[Revenue]]</f>
        <v>0.27138772327230865</v>
      </c>
    </row>
    <row r="4745" spans="1:18" x14ac:dyDescent="0.45">
      <c r="A4745" s="1" t="s">
        <v>8442</v>
      </c>
      <c r="B4745" s="1" t="s">
        <v>8443</v>
      </c>
      <c r="C4745" s="1" t="s">
        <v>20</v>
      </c>
      <c r="D4745" s="1" t="s">
        <v>25</v>
      </c>
      <c r="E4745" s="1" t="s">
        <v>4</v>
      </c>
      <c r="F4745" s="2">
        <v>45507</v>
      </c>
      <c r="G4745" s="1" t="str">
        <f>IF(WEEKDAY(Table1[[#This Row],[Order_Date]],2)&gt;=6,"Weekend","Weekday")</f>
        <v>Weekend</v>
      </c>
      <c r="H4745" s="2" t="str">
        <f>TEXT(Table1[[#This Row],[Order_Date]],"mmmm")</f>
        <v>August</v>
      </c>
      <c r="I4745" s="8">
        <f>MONTH(Table1[[#This Row],[Order_Date]])</f>
        <v>8</v>
      </c>
      <c r="J4745" s="8">
        <v>1</v>
      </c>
      <c r="K4745" s="1">
        <v>2760.37</v>
      </c>
      <c r="L4745" s="1">
        <v>0</v>
      </c>
      <c r="M4745" s="1">
        <v>2760.37</v>
      </c>
      <c r="N4745" s="1">
        <f>(Table1[[#This Row],[Quantity]]*Table1[[#This Row],[Unit_Price]])*(1-Table1[[#This Row],[Discount_%]]/100)</f>
        <v>2760.37</v>
      </c>
      <c r="O4745" s="1">
        <v>2215.6</v>
      </c>
      <c r="P4745" s="1">
        <v>544.77</v>
      </c>
      <c r="Q4745">
        <f>Table1[[#This Row],[Revenue]]-Table1[[#This Row],[Cost]]</f>
        <v>544.77</v>
      </c>
      <c r="R4745" s="6">
        <f>Table1[[#This Row],[Profit]]/Table1[[#This Row],[Revenue]]</f>
        <v>0.19735397790875861</v>
      </c>
    </row>
    <row r="4746" spans="1:18" x14ac:dyDescent="0.45">
      <c r="A4746" s="4" t="s">
        <v>8444</v>
      </c>
      <c r="B4746" s="4" t="s">
        <v>8445</v>
      </c>
      <c r="C4746" s="4" t="s">
        <v>2</v>
      </c>
      <c r="D4746" s="4" t="s">
        <v>65</v>
      </c>
      <c r="E4746" s="4" t="s">
        <v>22</v>
      </c>
      <c r="F4746" s="5">
        <v>45855</v>
      </c>
      <c r="G4746" s="4" t="str">
        <f>IF(WEEKDAY(Table1[[#This Row],[Order_Date]],2)&gt;=6,"Weekend","Weekday")</f>
        <v>Weekday</v>
      </c>
      <c r="H4746" s="5" t="str">
        <f>TEXT(Table1[[#This Row],[Order_Date]],"mmmm")</f>
        <v>July</v>
      </c>
      <c r="I4746" s="7">
        <f>MONTH(Table1[[#This Row],[Order_Date]])</f>
        <v>7</v>
      </c>
      <c r="J4746" s="7">
        <v>4</v>
      </c>
      <c r="K4746" s="4">
        <v>2990.62</v>
      </c>
      <c r="L4746" s="4">
        <v>0</v>
      </c>
      <c r="M4746" s="4">
        <v>11962.48</v>
      </c>
      <c r="N4746" s="4">
        <f>(Table1[[#This Row],[Quantity]]*Table1[[#This Row],[Unit_Price]])*(1-Table1[[#This Row],[Discount_%]]/100)</f>
        <v>11962.48</v>
      </c>
      <c r="O4746" s="4">
        <v>9781.1200000000008</v>
      </c>
      <c r="P4746" s="4">
        <v>2181.36</v>
      </c>
      <c r="Q4746">
        <f>Table1[[#This Row],[Revenue]]-Table1[[#This Row],[Cost]]</f>
        <v>2181.3599999999988</v>
      </c>
      <c r="R4746" s="6">
        <f>Table1[[#This Row],[Profit]]/Table1[[#This Row],[Revenue]]</f>
        <v>0.18235014812981926</v>
      </c>
    </row>
    <row r="4747" spans="1:18" x14ac:dyDescent="0.45">
      <c r="A4747" s="1" t="s">
        <v>8446</v>
      </c>
      <c r="B4747" s="1" t="s">
        <v>8447</v>
      </c>
      <c r="C4747" s="1" t="s">
        <v>28</v>
      </c>
      <c r="D4747" s="1" t="s">
        <v>137</v>
      </c>
      <c r="E4747" s="1" t="s">
        <v>14</v>
      </c>
      <c r="F4747" s="2">
        <v>45912</v>
      </c>
      <c r="G4747" s="1" t="str">
        <f>IF(WEEKDAY(Table1[[#This Row],[Order_Date]],2)&gt;=6,"Weekend","Weekday")</f>
        <v>Weekday</v>
      </c>
      <c r="H4747" s="2" t="str">
        <f>TEXT(Table1[[#This Row],[Order_Date]],"mmmm")</f>
        <v>September</v>
      </c>
      <c r="I4747" s="8">
        <f>MONTH(Table1[[#This Row],[Order_Date]])</f>
        <v>9</v>
      </c>
      <c r="J4747" s="8">
        <v>3</v>
      </c>
      <c r="K4747" s="1">
        <v>1475.68</v>
      </c>
      <c r="L4747" s="1">
        <v>15</v>
      </c>
      <c r="M4747" s="1">
        <v>3762.98</v>
      </c>
      <c r="N4747" s="1">
        <f>(Table1[[#This Row],[Quantity]]*Table1[[#This Row],[Unit_Price]])*(1-Table1[[#This Row],[Discount_%]]/100)</f>
        <v>3762.9839999999999</v>
      </c>
      <c r="O4747" s="1">
        <v>2734.75</v>
      </c>
      <c r="P4747" s="1">
        <v>1028.23</v>
      </c>
      <c r="Q4747">
        <f>Table1[[#This Row],[Revenue]]-Table1[[#This Row],[Cost]]</f>
        <v>1028.23</v>
      </c>
      <c r="R4747" s="6">
        <f>Table1[[#This Row],[Profit]]/Table1[[#This Row],[Revenue]]</f>
        <v>0.27324886127484072</v>
      </c>
    </row>
    <row r="4748" spans="1:18" x14ac:dyDescent="0.45">
      <c r="A4748" s="4" t="s">
        <v>8448</v>
      </c>
      <c r="B4748" s="4" t="s">
        <v>8449</v>
      </c>
      <c r="C4748" s="4" t="s">
        <v>7</v>
      </c>
      <c r="D4748" s="4" t="s">
        <v>71</v>
      </c>
      <c r="E4748" s="4" t="s">
        <v>9</v>
      </c>
      <c r="F4748" s="5">
        <v>45321</v>
      </c>
      <c r="G4748" s="4" t="str">
        <f>IF(WEEKDAY(Table1[[#This Row],[Order_Date]],2)&gt;=6,"Weekend","Weekday")</f>
        <v>Weekday</v>
      </c>
      <c r="H4748" s="5" t="str">
        <f>TEXT(Table1[[#This Row],[Order_Date]],"mmmm")</f>
        <v>January</v>
      </c>
      <c r="I4748" s="7">
        <f>MONTH(Table1[[#This Row],[Order_Date]])</f>
        <v>1</v>
      </c>
      <c r="J4748" s="7">
        <v>5</v>
      </c>
      <c r="K4748" s="4">
        <v>3557.67</v>
      </c>
      <c r="L4748" s="4">
        <v>0</v>
      </c>
      <c r="M4748" s="4">
        <v>17788.349999999999</v>
      </c>
      <c r="N4748" s="4">
        <f>(Table1[[#This Row],[Quantity]]*Table1[[#This Row],[Unit_Price]])*(1-Table1[[#This Row],[Discount_%]]/100)</f>
        <v>17788.349999999999</v>
      </c>
      <c r="O4748" s="4">
        <v>11201.78</v>
      </c>
      <c r="P4748" s="4">
        <v>6586.57</v>
      </c>
      <c r="Q4748">
        <f>Table1[[#This Row],[Revenue]]-Table1[[#This Row],[Cost]]</f>
        <v>6586.5699999999979</v>
      </c>
      <c r="R4748" s="6">
        <f>Table1[[#This Row],[Profit]]/Table1[[#This Row],[Revenue]]</f>
        <v>0.37027436496358573</v>
      </c>
    </row>
    <row r="4749" spans="1:18" x14ac:dyDescent="0.45">
      <c r="A4749" s="1" t="s">
        <v>8450</v>
      </c>
      <c r="B4749" s="1" t="s">
        <v>4082</v>
      </c>
      <c r="C4749" s="1" t="s">
        <v>20</v>
      </c>
      <c r="D4749" s="1" t="s">
        <v>60</v>
      </c>
      <c r="E4749" s="1" t="s">
        <v>22</v>
      </c>
      <c r="F4749" s="2">
        <v>45490</v>
      </c>
      <c r="G4749" s="1" t="str">
        <f>IF(WEEKDAY(Table1[[#This Row],[Order_Date]],2)&gt;=6,"Weekend","Weekday")</f>
        <v>Weekday</v>
      </c>
      <c r="H4749" s="2" t="str">
        <f>TEXT(Table1[[#This Row],[Order_Date]],"mmmm")</f>
        <v>July</v>
      </c>
      <c r="I4749" s="8">
        <f>MONTH(Table1[[#This Row],[Order_Date]])</f>
        <v>7</v>
      </c>
      <c r="J4749" s="8">
        <v>4</v>
      </c>
      <c r="K4749" s="1">
        <v>4755.53</v>
      </c>
      <c r="L4749" s="1">
        <v>5</v>
      </c>
      <c r="M4749" s="1">
        <v>18071.009999999998</v>
      </c>
      <c r="N4749" s="1">
        <f>(Table1[[#This Row],[Quantity]]*Table1[[#This Row],[Unit_Price]])*(1-Table1[[#This Row],[Discount_%]]/100)</f>
        <v>18071.013999999999</v>
      </c>
      <c r="O4749" s="1">
        <v>14000.25</v>
      </c>
      <c r="P4749" s="1">
        <v>4070.76</v>
      </c>
      <c r="Q4749">
        <f>Table1[[#This Row],[Revenue]]-Table1[[#This Row],[Cost]]</f>
        <v>4070.7599999999984</v>
      </c>
      <c r="R4749" s="6">
        <f>Table1[[#This Row],[Profit]]/Table1[[#This Row],[Revenue]]</f>
        <v>0.22526466423293445</v>
      </c>
    </row>
    <row r="4750" spans="1:18" x14ac:dyDescent="0.45">
      <c r="A4750" s="4" t="s">
        <v>8451</v>
      </c>
      <c r="B4750" s="4" t="s">
        <v>8452</v>
      </c>
      <c r="C4750" s="4" t="s">
        <v>20</v>
      </c>
      <c r="D4750" s="4" t="s">
        <v>103</v>
      </c>
      <c r="E4750" s="4" t="s">
        <v>4</v>
      </c>
      <c r="F4750" s="5">
        <v>45749</v>
      </c>
      <c r="G4750" s="4" t="str">
        <f>IF(WEEKDAY(Table1[[#This Row],[Order_Date]],2)&gt;=6,"Weekend","Weekday")</f>
        <v>Weekday</v>
      </c>
      <c r="H4750" s="5" t="str">
        <f>TEXT(Table1[[#This Row],[Order_Date]],"mmmm")</f>
        <v>April</v>
      </c>
      <c r="I4750" s="7">
        <f>MONTH(Table1[[#This Row],[Order_Date]])</f>
        <v>4</v>
      </c>
      <c r="J4750" s="7">
        <v>5</v>
      </c>
      <c r="K4750" s="4">
        <v>995.18</v>
      </c>
      <c r="L4750" s="4">
        <v>20</v>
      </c>
      <c r="M4750" s="4">
        <v>3980.72</v>
      </c>
      <c r="N4750" s="4">
        <f>(Table1[[#This Row],[Quantity]]*Table1[[#This Row],[Unit_Price]])*(1-Table1[[#This Row],[Discount_%]]/100)</f>
        <v>3980.72</v>
      </c>
      <c r="O4750" s="4">
        <v>2511.06</v>
      </c>
      <c r="P4750" s="4">
        <v>1469.66</v>
      </c>
      <c r="Q4750">
        <f>Table1[[#This Row],[Revenue]]-Table1[[#This Row],[Cost]]</f>
        <v>1469.6599999999999</v>
      </c>
      <c r="R4750" s="6">
        <f>Table1[[#This Row],[Profit]]/Table1[[#This Row],[Revenue]]</f>
        <v>0.36919451757471017</v>
      </c>
    </row>
    <row r="4751" spans="1:18" x14ac:dyDescent="0.45">
      <c r="A4751" s="1" t="s">
        <v>8453</v>
      </c>
      <c r="B4751" s="1" t="s">
        <v>5988</v>
      </c>
      <c r="C4751" s="1" t="s">
        <v>12</v>
      </c>
      <c r="D4751" s="1" t="s">
        <v>111</v>
      </c>
      <c r="E4751" s="1" t="s">
        <v>14</v>
      </c>
      <c r="F4751" s="2">
        <v>45896</v>
      </c>
      <c r="G4751" s="1" t="str">
        <f>IF(WEEKDAY(Table1[[#This Row],[Order_Date]],2)&gt;=6,"Weekend","Weekday")</f>
        <v>Weekday</v>
      </c>
      <c r="H4751" s="2" t="str">
        <f>TEXT(Table1[[#This Row],[Order_Date]],"mmmm")</f>
        <v>August</v>
      </c>
      <c r="I4751" s="8">
        <f>MONTH(Table1[[#This Row],[Order_Date]])</f>
        <v>8</v>
      </c>
      <c r="J4751" s="8">
        <v>1</v>
      </c>
      <c r="K4751" s="1">
        <v>186.8</v>
      </c>
      <c r="L4751" s="1">
        <v>5</v>
      </c>
      <c r="M4751" s="1">
        <v>177.46</v>
      </c>
      <c r="N4751" s="1">
        <f>(Table1[[#This Row],[Quantity]]*Table1[[#This Row],[Unit_Price]])*(1-Table1[[#This Row],[Discount_%]]/100)</f>
        <v>177.46</v>
      </c>
      <c r="O4751" s="1">
        <v>145.43</v>
      </c>
      <c r="P4751" s="1">
        <v>32.03</v>
      </c>
      <c r="Q4751">
        <f>Table1[[#This Row],[Revenue]]-Table1[[#This Row],[Cost]]</f>
        <v>32.03</v>
      </c>
      <c r="R4751" s="6">
        <f>Table1[[#This Row],[Profit]]/Table1[[#This Row],[Revenue]]</f>
        <v>0.18049137833878057</v>
      </c>
    </row>
    <row r="4752" spans="1:18" x14ac:dyDescent="0.45">
      <c r="A4752" s="4" t="s">
        <v>8454</v>
      </c>
      <c r="B4752" s="4" t="s">
        <v>8455</v>
      </c>
      <c r="C4752" s="4" t="s">
        <v>20</v>
      </c>
      <c r="D4752" s="4" t="s">
        <v>60</v>
      </c>
      <c r="E4752" s="4" t="s">
        <v>4</v>
      </c>
      <c r="F4752" s="5">
        <v>45523</v>
      </c>
      <c r="G4752" s="4" t="str">
        <f>IF(WEEKDAY(Table1[[#This Row],[Order_Date]],2)&gt;=6,"Weekend","Weekday")</f>
        <v>Weekday</v>
      </c>
      <c r="H4752" s="5" t="str">
        <f>TEXT(Table1[[#This Row],[Order_Date]],"mmmm")</f>
        <v>August</v>
      </c>
      <c r="I4752" s="7">
        <f>MONTH(Table1[[#This Row],[Order_Date]])</f>
        <v>8</v>
      </c>
      <c r="J4752" s="7">
        <v>4</v>
      </c>
      <c r="K4752" s="4">
        <v>2882.32</v>
      </c>
      <c r="L4752" s="4">
        <v>0</v>
      </c>
      <c r="M4752" s="4">
        <v>11529.28</v>
      </c>
      <c r="N4752" s="4">
        <f>(Table1[[#This Row],[Quantity]]*Table1[[#This Row],[Unit_Price]])*(1-Table1[[#This Row],[Discount_%]]/100)</f>
        <v>11529.28</v>
      </c>
      <c r="O4752" s="4">
        <v>9796.2099999999991</v>
      </c>
      <c r="P4752" s="4">
        <v>1733.07</v>
      </c>
      <c r="Q4752">
        <f>Table1[[#This Row],[Revenue]]-Table1[[#This Row],[Cost]]</f>
        <v>1733.0700000000015</v>
      </c>
      <c r="R4752" s="6">
        <f>Table1[[#This Row],[Profit]]/Table1[[#This Row],[Revenue]]</f>
        <v>0.15031901384995419</v>
      </c>
    </row>
    <row r="4753" spans="1:18" x14ac:dyDescent="0.45">
      <c r="A4753" s="1" t="s">
        <v>8456</v>
      </c>
      <c r="B4753" s="1" t="s">
        <v>8457</v>
      </c>
      <c r="C4753" s="1" t="s">
        <v>20</v>
      </c>
      <c r="D4753" s="1" t="s">
        <v>25</v>
      </c>
      <c r="E4753" s="1" t="s">
        <v>22</v>
      </c>
      <c r="F4753" s="2">
        <v>45983</v>
      </c>
      <c r="G4753" s="1" t="str">
        <f>IF(WEEKDAY(Table1[[#This Row],[Order_Date]],2)&gt;=6,"Weekend","Weekday")</f>
        <v>Weekend</v>
      </c>
      <c r="H4753" s="2" t="str">
        <f>TEXT(Table1[[#This Row],[Order_Date]],"mmmm")</f>
        <v>November</v>
      </c>
      <c r="I4753" s="8">
        <f>MONTH(Table1[[#This Row],[Order_Date]])</f>
        <v>11</v>
      </c>
      <c r="J4753" s="8">
        <v>4</v>
      </c>
      <c r="K4753" s="1">
        <v>2626.41</v>
      </c>
      <c r="L4753" s="1">
        <v>10</v>
      </c>
      <c r="M4753" s="1">
        <v>9455.08</v>
      </c>
      <c r="N4753" s="1">
        <f>(Table1[[#This Row],[Quantity]]*Table1[[#This Row],[Unit_Price]])*(1-Table1[[#This Row],[Discount_%]]/100)</f>
        <v>9455.0759999999991</v>
      </c>
      <c r="O4753" s="1">
        <v>6045.92</v>
      </c>
      <c r="P4753" s="1">
        <v>3409.16</v>
      </c>
      <c r="Q4753">
        <f>Table1[[#This Row],[Revenue]]-Table1[[#This Row],[Cost]]</f>
        <v>3409.16</v>
      </c>
      <c r="R4753" s="6">
        <f>Table1[[#This Row],[Profit]]/Table1[[#This Row],[Revenue]]</f>
        <v>0.36056384504414557</v>
      </c>
    </row>
    <row r="4754" spans="1:18" x14ac:dyDescent="0.45">
      <c r="A4754" s="4" t="s">
        <v>8458</v>
      </c>
      <c r="B4754" s="4" t="s">
        <v>755</v>
      </c>
      <c r="C4754" s="4" t="s">
        <v>2</v>
      </c>
      <c r="D4754" s="4" t="s">
        <v>68</v>
      </c>
      <c r="E4754" s="4" t="s">
        <v>14</v>
      </c>
      <c r="F4754" s="5">
        <v>45609</v>
      </c>
      <c r="G4754" s="4" t="str">
        <f>IF(WEEKDAY(Table1[[#This Row],[Order_Date]],2)&gt;=6,"Weekend","Weekday")</f>
        <v>Weekday</v>
      </c>
      <c r="H4754" s="5" t="str">
        <f>TEXT(Table1[[#This Row],[Order_Date]],"mmmm")</f>
        <v>November</v>
      </c>
      <c r="I4754" s="7">
        <f>MONTH(Table1[[#This Row],[Order_Date]])</f>
        <v>11</v>
      </c>
      <c r="J4754" s="7">
        <v>5</v>
      </c>
      <c r="K4754" s="4">
        <v>2144.9699999999998</v>
      </c>
      <c r="L4754" s="4">
        <v>5</v>
      </c>
      <c r="M4754" s="4">
        <v>10188.61</v>
      </c>
      <c r="N4754" s="4">
        <f>(Table1[[#This Row],[Quantity]]*Table1[[#This Row],[Unit_Price]])*(1-Table1[[#This Row],[Discount_%]]/100)</f>
        <v>10188.607499999998</v>
      </c>
      <c r="O4754" s="4">
        <v>8589.93</v>
      </c>
      <c r="P4754" s="4">
        <v>1598.68</v>
      </c>
      <c r="Q4754">
        <f>Table1[[#This Row],[Revenue]]-Table1[[#This Row],[Cost]]</f>
        <v>1598.6800000000003</v>
      </c>
      <c r="R4754" s="6">
        <f>Table1[[#This Row],[Profit]]/Table1[[#This Row],[Revenue]]</f>
        <v>0.15690854787846428</v>
      </c>
    </row>
    <row r="4755" spans="1:18" x14ac:dyDescent="0.45">
      <c r="A4755" s="1" t="s">
        <v>8459</v>
      </c>
      <c r="B4755" s="1" t="s">
        <v>1747</v>
      </c>
      <c r="C4755" s="1" t="s">
        <v>28</v>
      </c>
      <c r="D4755" s="1" t="s">
        <v>85</v>
      </c>
      <c r="E4755" s="1" t="s">
        <v>22</v>
      </c>
      <c r="F4755" s="2">
        <v>45576</v>
      </c>
      <c r="G4755" s="1" t="str">
        <f>IF(WEEKDAY(Table1[[#This Row],[Order_Date]],2)&gt;=6,"Weekend","Weekday")</f>
        <v>Weekday</v>
      </c>
      <c r="H4755" s="2" t="str">
        <f>TEXT(Table1[[#This Row],[Order_Date]],"mmmm")</f>
        <v>October</v>
      </c>
      <c r="I4755" s="8">
        <f>MONTH(Table1[[#This Row],[Order_Date]])</f>
        <v>10</v>
      </c>
      <c r="J4755" s="8">
        <v>5</v>
      </c>
      <c r="K4755" s="1">
        <v>4411.93</v>
      </c>
      <c r="L4755" s="1">
        <v>5</v>
      </c>
      <c r="M4755" s="1">
        <v>20956.669999999998</v>
      </c>
      <c r="N4755" s="1">
        <f>(Table1[[#This Row],[Quantity]]*Table1[[#This Row],[Unit_Price]])*(1-Table1[[#This Row],[Discount_%]]/100)</f>
        <v>20956.6675</v>
      </c>
      <c r="O4755" s="1">
        <v>13102.14</v>
      </c>
      <c r="P4755" s="1">
        <v>7854.53</v>
      </c>
      <c r="Q4755">
        <f>Table1[[#This Row],[Revenue]]-Table1[[#This Row],[Cost]]</f>
        <v>7854.5299999999988</v>
      </c>
      <c r="R4755" s="6">
        <f>Table1[[#This Row],[Profit]]/Table1[[#This Row],[Revenue]]</f>
        <v>0.37479857248312831</v>
      </c>
    </row>
    <row r="4756" spans="1:18" x14ac:dyDescent="0.45">
      <c r="A4756" s="4" t="s">
        <v>8460</v>
      </c>
      <c r="B4756" s="4" t="s">
        <v>8461</v>
      </c>
      <c r="C4756" s="4" t="s">
        <v>2</v>
      </c>
      <c r="D4756" s="4" t="s">
        <v>65</v>
      </c>
      <c r="E4756" s="4" t="s">
        <v>4</v>
      </c>
      <c r="F4756" s="5">
        <v>45627</v>
      </c>
      <c r="G4756" s="4" t="str">
        <f>IF(WEEKDAY(Table1[[#This Row],[Order_Date]],2)&gt;=6,"Weekend","Weekday")</f>
        <v>Weekend</v>
      </c>
      <c r="H4756" s="5" t="str">
        <f>TEXT(Table1[[#This Row],[Order_Date]],"mmmm")</f>
        <v>December</v>
      </c>
      <c r="I4756" s="7">
        <f>MONTH(Table1[[#This Row],[Order_Date]])</f>
        <v>12</v>
      </c>
      <c r="J4756" s="7">
        <v>1</v>
      </c>
      <c r="K4756" s="4">
        <v>4207.1400000000003</v>
      </c>
      <c r="L4756" s="4">
        <v>5</v>
      </c>
      <c r="M4756" s="4">
        <v>3996.78</v>
      </c>
      <c r="N4756" s="4">
        <f>(Table1[[#This Row],[Quantity]]*Table1[[#This Row],[Unit_Price]])*(1-Table1[[#This Row],[Discount_%]]/100)</f>
        <v>3996.7829999999999</v>
      </c>
      <c r="O4756" s="4">
        <v>2868.01</v>
      </c>
      <c r="P4756" s="4">
        <v>1128.77</v>
      </c>
      <c r="Q4756">
        <f>Table1[[#This Row],[Revenue]]-Table1[[#This Row],[Cost]]</f>
        <v>1128.77</v>
      </c>
      <c r="R4756" s="6">
        <f>Table1[[#This Row],[Profit]]/Table1[[#This Row],[Revenue]]</f>
        <v>0.28241984797762199</v>
      </c>
    </row>
    <row r="4757" spans="1:18" x14ac:dyDescent="0.45">
      <c r="A4757" s="1" t="s">
        <v>8462</v>
      </c>
      <c r="B4757" s="1" t="s">
        <v>7616</v>
      </c>
      <c r="C4757" s="1" t="s">
        <v>20</v>
      </c>
      <c r="D4757" s="1" t="s">
        <v>60</v>
      </c>
      <c r="E4757" s="1" t="s">
        <v>4</v>
      </c>
      <c r="F4757" s="2">
        <v>45892</v>
      </c>
      <c r="G4757" s="1" t="str">
        <f>IF(WEEKDAY(Table1[[#This Row],[Order_Date]],2)&gt;=6,"Weekend","Weekday")</f>
        <v>Weekend</v>
      </c>
      <c r="H4757" s="2" t="str">
        <f>TEXT(Table1[[#This Row],[Order_Date]],"mmmm")</f>
        <v>August</v>
      </c>
      <c r="I4757" s="8">
        <f>MONTH(Table1[[#This Row],[Order_Date]])</f>
        <v>8</v>
      </c>
      <c r="J4757" s="8">
        <v>4</v>
      </c>
      <c r="K4757" s="1">
        <v>1780.16</v>
      </c>
      <c r="L4757" s="1">
        <v>20</v>
      </c>
      <c r="M4757" s="1">
        <v>5696.51</v>
      </c>
      <c r="N4757" s="1">
        <f>(Table1[[#This Row],[Quantity]]*Table1[[#This Row],[Unit_Price]])*(1-Table1[[#This Row],[Discount_%]]/100)</f>
        <v>5696.5120000000006</v>
      </c>
      <c r="O4757" s="1">
        <v>3883.14</v>
      </c>
      <c r="P4757" s="1">
        <v>1813.37</v>
      </c>
      <c r="Q4757">
        <f>Table1[[#This Row],[Revenue]]-Table1[[#This Row],[Cost]]</f>
        <v>1813.3700000000003</v>
      </c>
      <c r="R4757" s="6">
        <f>Table1[[#This Row],[Profit]]/Table1[[#This Row],[Revenue]]</f>
        <v>0.3183299950320459</v>
      </c>
    </row>
    <row r="4758" spans="1:18" x14ac:dyDescent="0.45">
      <c r="A4758" s="4" t="s">
        <v>8463</v>
      </c>
      <c r="B4758" s="4" t="s">
        <v>8464</v>
      </c>
      <c r="C4758" s="4" t="s">
        <v>20</v>
      </c>
      <c r="D4758" s="4" t="s">
        <v>25</v>
      </c>
      <c r="E4758" s="4" t="s">
        <v>9</v>
      </c>
      <c r="F4758" s="5">
        <v>45560</v>
      </c>
      <c r="G4758" s="4" t="str">
        <f>IF(WEEKDAY(Table1[[#This Row],[Order_Date]],2)&gt;=6,"Weekend","Weekday")</f>
        <v>Weekday</v>
      </c>
      <c r="H4758" s="5" t="str">
        <f>TEXT(Table1[[#This Row],[Order_Date]],"mmmm")</f>
        <v>September</v>
      </c>
      <c r="I4758" s="7">
        <f>MONTH(Table1[[#This Row],[Order_Date]])</f>
        <v>9</v>
      </c>
      <c r="J4758" s="7">
        <v>2</v>
      </c>
      <c r="K4758" s="4">
        <v>565.97</v>
      </c>
      <c r="L4758" s="4">
        <v>15</v>
      </c>
      <c r="M4758" s="4">
        <v>962.15</v>
      </c>
      <c r="N4758" s="4">
        <f>(Table1[[#This Row],[Quantity]]*Table1[[#This Row],[Unit_Price]])*(1-Table1[[#This Row],[Discount_%]]/100)</f>
        <v>962.149</v>
      </c>
      <c r="O4758" s="4">
        <v>610.22</v>
      </c>
      <c r="P4758" s="4">
        <v>351.93</v>
      </c>
      <c r="Q4758">
        <f>Table1[[#This Row],[Revenue]]-Table1[[#This Row],[Cost]]</f>
        <v>351.92999999999995</v>
      </c>
      <c r="R4758" s="6">
        <f>Table1[[#This Row],[Profit]]/Table1[[#This Row],[Revenue]]</f>
        <v>0.36577456737514941</v>
      </c>
    </row>
    <row r="4759" spans="1:18" x14ac:dyDescent="0.45">
      <c r="A4759" s="1" t="s">
        <v>8465</v>
      </c>
      <c r="B4759" s="1" t="s">
        <v>3381</v>
      </c>
      <c r="C4759" s="1" t="s">
        <v>20</v>
      </c>
      <c r="D4759" s="1" t="s">
        <v>21</v>
      </c>
      <c r="E4759" s="1" t="s">
        <v>14</v>
      </c>
      <c r="F4759" s="2">
        <v>45862</v>
      </c>
      <c r="G4759" s="1" t="str">
        <f>IF(WEEKDAY(Table1[[#This Row],[Order_Date]],2)&gt;=6,"Weekend","Weekday")</f>
        <v>Weekday</v>
      </c>
      <c r="H4759" s="2" t="str">
        <f>TEXT(Table1[[#This Row],[Order_Date]],"mmmm")</f>
        <v>July</v>
      </c>
      <c r="I4759" s="8">
        <f>MONTH(Table1[[#This Row],[Order_Date]])</f>
        <v>7</v>
      </c>
      <c r="J4759" s="8">
        <v>5</v>
      </c>
      <c r="K4759" s="1">
        <v>3734.74</v>
      </c>
      <c r="L4759" s="1">
        <v>20</v>
      </c>
      <c r="M4759" s="1">
        <v>14938.96</v>
      </c>
      <c r="N4759" s="1">
        <f>(Table1[[#This Row],[Quantity]]*Table1[[#This Row],[Unit_Price]])*(1-Table1[[#This Row],[Discount_%]]/100)</f>
        <v>14938.96</v>
      </c>
      <c r="O4759" s="1">
        <v>12439.81</v>
      </c>
      <c r="P4759" s="1">
        <v>2499.15</v>
      </c>
      <c r="Q4759">
        <f>Table1[[#This Row],[Revenue]]-Table1[[#This Row],[Cost]]</f>
        <v>2499.1499999999996</v>
      </c>
      <c r="R4759" s="6">
        <f>Table1[[#This Row],[Profit]]/Table1[[#This Row],[Revenue]]</f>
        <v>0.16729076187365119</v>
      </c>
    </row>
    <row r="4760" spans="1:18" x14ac:dyDescent="0.45">
      <c r="A4760" s="4" t="s">
        <v>8466</v>
      </c>
      <c r="B4760" s="4" t="s">
        <v>5840</v>
      </c>
      <c r="C4760" s="4" t="s">
        <v>7</v>
      </c>
      <c r="D4760" s="4" t="s">
        <v>134</v>
      </c>
      <c r="E4760" s="4" t="s">
        <v>22</v>
      </c>
      <c r="F4760" s="5">
        <v>45607</v>
      </c>
      <c r="G4760" s="4" t="str">
        <f>IF(WEEKDAY(Table1[[#This Row],[Order_Date]],2)&gt;=6,"Weekend","Weekday")</f>
        <v>Weekday</v>
      </c>
      <c r="H4760" s="5" t="str">
        <f>TEXT(Table1[[#This Row],[Order_Date]],"mmmm")</f>
        <v>November</v>
      </c>
      <c r="I4760" s="7">
        <f>MONTH(Table1[[#This Row],[Order_Date]])</f>
        <v>11</v>
      </c>
      <c r="J4760" s="7">
        <v>1</v>
      </c>
      <c r="K4760" s="4">
        <v>2753</v>
      </c>
      <c r="L4760" s="4">
        <v>0</v>
      </c>
      <c r="M4760" s="4">
        <v>2753</v>
      </c>
      <c r="N4760" s="4">
        <f>(Table1[[#This Row],[Quantity]]*Table1[[#This Row],[Unit_Price]])*(1-Table1[[#This Row],[Discount_%]]/100)</f>
        <v>2753</v>
      </c>
      <c r="O4760" s="4">
        <v>2074.6799999999998</v>
      </c>
      <c r="P4760" s="4">
        <v>678.32</v>
      </c>
      <c r="Q4760">
        <f>Table1[[#This Row],[Revenue]]-Table1[[#This Row],[Cost]]</f>
        <v>678.32000000000016</v>
      </c>
      <c r="R4760" s="6">
        <f>Table1[[#This Row],[Profit]]/Table1[[#This Row],[Revenue]]</f>
        <v>0.24639302579004724</v>
      </c>
    </row>
    <row r="4761" spans="1:18" x14ac:dyDescent="0.45">
      <c r="A4761" s="1" t="s">
        <v>8467</v>
      </c>
      <c r="B4761" s="1" t="s">
        <v>8024</v>
      </c>
      <c r="C4761" s="1" t="s">
        <v>20</v>
      </c>
      <c r="D4761" s="1" t="s">
        <v>25</v>
      </c>
      <c r="E4761" s="1" t="s">
        <v>14</v>
      </c>
      <c r="F4761" s="2">
        <v>45388</v>
      </c>
      <c r="G4761" s="1" t="str">
        <f>IF(WEEKDAY(Table1[[#This Row],[Order_Date]],2)&gt;=6,"Weekend","Weekday")</f>
        <v>Weekend</v>
      </c>
      <c r="H4761" s="2" t="str">
        <f>TEXT(Table1[[#This Row],[Order_Date]],"mmmm")</f>
        <v>April</v>
      </c>
      <c r="I4761" s="8">
        <f>MONTH(Table1[[#This Row],[Order_Date]])</f>
        <v>4</v>
      </c>
      <c r="J4761" s="8">
        <v>1</v>
      </c>
      <c r="K4761" s="1">
        <v>983.86</v>
      </c>
      <c r="L4761" s="1">
        <v>5</v>
      </c>
      <c r="M4761" s="1">
        <v>934.67</v>
      </c>
      <c r="N4761" s="1">
        <f>(Table1[[#This Row],[Quantity]]*Table1[[#This Row],[Unit_Price]])*(1-Table1[[#This Row],[Discount_%]]/100)</f>
        <v>934.66699999999992</v>
      </c>
      <c r="O4761" s="1">
        <v>672.87</v>
      </c>
      <c r="P4761" s="1">
        <v>261.8</v>
      </c>
      <c r="Q4761">
        <f>Table1[[#This Row],[Revenue]]-Table1[[#This Row],[Cost]]</f>
        <v>261.79999999999995</v>
      </c>
      <c r="R4761" s="6">
        <f>Table1[[#This Row],[Profit]]/Table1[[#This Row],[Revenue]]</f>
        <v>0.28009885842061905</v>
      </c>
    </row>
    <row r="4762" spans="1:18" x14ac:dyDescent="0.45">
      <c r="A4762" s="4" t="s">
        <v>8468</v>
      </c>
      <c r="B4762" s="4" t="s">
        <v>4463</v>
      </c>
      <c r="C4762" s="4" t="s">
        <v>20</v>
      </c>
      <c r="D4762" s="4" t="s">
        <v>103</v>
      </c>
      <c r="E4762" s="4" t="s">
        <v>14</v>
      </c>
      <c r="F4762" s="5">
        <v>45533</v>
      </c>
      <c r="G4762" s="4" t="str">
        <f>IF(WEEKDAY(Table1[[#This Row],[Order_Date]],2)&gt;=6,"Weekend","Weekday")</f>
        <v>Weekday</v>
      </c>
      <c r="H4762" s="5" t="str">
        <f>TEXT(Table1[[#This Row],[Order_Date]],"mmmm")</f>
        <v>August</v>
      </c>
      <c r="I4762" s="7">
        <f>MONTH(Table1[[#This Row],[Order_Date]])</f>
        <v>8</v>
      </c>
      <c r="J4762" s="7">
        <v>5</v>
      </c>
      <c r="K4762" s="4">
        <v>2220.2600000000002</v>
      </c>
      <c r="L4762" s="4">
        <v>5</v>
      </c>
      <c r="M4762" s="4">
        <v>10546.24</v>
      </c>
      <c r="N4762" s="4">
        <f>(Table1[[#This Row],[Quantity]]*Table1[[#This Row],[Unit_Price]])*(1-Table1[[#This Row],[Discount_%]]/100)</f>
        <v>10546.235000000001</v>
      </c>
      <c r="O4762" s="4">
        <v>8119.15</v>
      </c>
      <c r="P4762" s="4">
        <v>2427.09</v>
      </c>
      <c r="Q4762">
        <f>Table1[[#This Row],[Revenue]]-Table1[[#This Row],[Cost]]</f>
        <v>2427.09</v>
      </c>
      <c r="R4762" s="6">
        <f>Table1[[#This Row],[Profit]]/Table1[[#This Row],[Revenue]]</f>
        <v>0.23013794489789727</v>
      </c>
    </row>
    <row r="4763" spans="1:18" x14ac:dyDescent="0.45">
      <c r="A4763" s="1" t="s">
        <v>8469</v>
      </c>
      <c r="B4763" s="1" t="s">
        <v>8470</v>
      </c>
      <c r="C4763" s="1" t="s">
        <v>12</v>
      </c>
      <c r="D4763" s="1" t="s">
        <v>32</v>
      </c>
      <c r="E4763" s="1" t="s">
        <v>9</v>
      </c>
      <c r="F4763" s="2">
        <v>45695</v>
      </c>
      <c r="G4763" s="1" t="str">
        <f>IF(WEEKDAY(Table1[[#This Row],[Order_Date]],2)&gt;=6,"Weekend","Weekday")</f>
        <v>Weekday</v>
      </c>
      <c r="H4763" s="2" t="str">
        <f>TEXT(Table1[[#This Row],[Order_Date]],"mmmm")</f>
        <v>February</v>
      </c>
      <c r="I4763" s="8">
        <f>MONTH(Table1[[#This Row],[Order_Date]])</f>
        <v>2</v>
      </c>
      <c r="J4763" s="8">
        <v>4</v>
      </c>
      <c r="K4763" s="1">
        <v>4031.77</v>
      </c>
      <c r="L4763" s="1">
        <v>15</v>
      </c>
      <c r="M4763" s="1">
        <v>13708.02</v>
      </c>
      <c r="N4763" s="1">
        <f>(Table1[[#This Row],[Quantity]]*Table1[[#This Row],[Unit_Price]])*(1-Table1[[#This Row],[Discount_%]]/100)</f>
        <v>13708.018</v>
      </c>
      <c r="O4763" s="1">
        <v>10381.64</v>
      </c>
      <c r="P4763" s="1">
        <v>3326.38</v>
      </c>
      <c r="Q4763">
        <f>Table1[[#This Row],[Revenue]]-Table1[[#This Row],[Cost]]</f>
        <v>3326.380000000001</v>
      </c>
      <c r="R4763" s="6">
        <f>Table1[[#This Row],[Profit]]/Table1[[#This Row],[Revenue]]</f>
        <v>0.24265940668309502</v>
      </c>
    </row>
    <row r="4764" spans="1:18" x14ac:dyDescent="0.45">
      <c r="A4764" s="4" t="s">
        <v>8471</v>
      </c>
      <c r="B4764" s="4" t="s">
        <v>8472</v>
      </c>
      <c r="C4764" s="4" t="s">
        <v>12</v>
      </c>
      <c r="D4764" s="4" t="s">
        <v>13</v>
      </c>
      <c r="E4764" s="4" t="s">
        <v>14</v>
      </c>
      <c r="F4764" s="5">
        <v>45980</v>
      </c>
      <c r="G4764" s="4" t="str">
        <f>IF(WEEKDAY(Table1[[#This Row],[Order_Date]],2)&gt;=6,"Weekend","Weekday")</f>
        <v>Weekday</v>
      </c>
      <c r="H4764" s="5" t="str">
        <f>TEXT(Table1[[#This Row],[Order_Date]],"mmmm")</f>
        <v>November</v>
      </c>
      <c r="I4764" s="7">
        <f>MONTH(Table1[[#This Row],[Order_Date]])</f>
        <v>11</v>
      </c>
      <c r="J4764" s="7">
        <v>3</v>
      </c>
      <c r="K4764" s="4">
        <v>1837.67</v>
      </c>
      <c r="L4764" s="4">
        <v>5</v>
      </c>
      <c r="M4764" s="4">
        <v>5237.3599999999997</v>
      </c>
      <c r="N4764" s="4">
        <f>(Table1[[#This Row],[Quantity]]*Table1[[#This Row],[Unit_Price]])*(1-Table1[[#This Row],[Discount_%]]/100)</f>
        <v>5237.3594999999996</v>
      </c>
      <c r="O4764" s="4">
        <v>3202.69</v>
      </c>
      <c r="P4764" s="4">
        <v>2034.67</v>
      </c>
      <c r="Q4764">
        <f>Table1[[#This Row],[Revenue]]-Table1[[#This Row],[Cost]]</f>
        <v>2034.6699999999996</v>
      </c>
      <c r="R4764" s="6">
        <f>Table1[[#This Row],[Profit]]/Table1[[#This Row],[Revenue]]</f>
        <v>0.38849153008385906</v>
      </c>
    </row>
    <row r="4765" spans="1:18" x14ac:dyDescent="0.45">
      <c r="A4765" s="1" t="s">
        <v>8473</v>
      </c>
      <c r="B4765" s="1" t="s">
        <v>8474</v>
      </c>
      <c r="C4765" s="1" t="s">
        <v>12</v>
      </c>
      <c r="D4765" s="1" t="s">
        <v>111</v>
      </c>
      <c r="E4765" s="1" t="s">
        <v>14</v>
      </c>
      <c r="F4765" s="2">
        <v>45594</v>
      </c>
      <c r="G4765" s="1" t="str">
        <f>IF(WEEKDAY(Table1[[#This Row],[Order_Date]],2)&gt;=6,"Weekend","Weekday")</f>
        <v>Weekday</v>
      </c>
      <c r="H4765" s="2" t="str">
        <f>TEXT(Table1[[#This Row],[Order_Date]],"mmmm")</f>
        <v>October</v>
      </c>
      <c r="I4765" s="8">
        <f>MONTH(Table1[[#This Row],[Order_Date]])</f>
        <v>10</v>
      </c>
      <c r="J4765" s="8">
        <v>4</v>
      </c>
      <c r="K4765" s="1">
        <v>3648.61</v>
      </c>
      <c r="L4765" s="1">
        <v>0</v>
      </c>
      <c r="M4765" s="1">
        <v>14594.44</v>
      </c>
      <c r="N4765" s="1">
        <f>(Table1[[#This Row],[Quantity]]*Table1[[#This Row],[Unit_Price]])*(1-Table1[[#This Row],[Discount_%]]/100)</f>
        <v>14594.44</v>
      </c>
      <c r="O4765" s="1">
        <v>9742.33</v>
      </c>
      <c r="P4765" s="1">
        <v>4852.1099999999997</v>
      </c>
      <c r="Q4765">
        <f>Table1[[#This Row],[Revenue]]-Table1[[#This Row],[Cost]]</f>
        <v>4852.1100000000006</v>
      </c>
      <c r="R4765" s="6">
        <f>Table1[[#This Row],[Profit]]/Table1[[#This Row],[Revenue]]</f>
        <v>0.33246291053305227</v>
      </c>
    </row>
    <row r="4766" spans="1:18" x14ac:dyDescent="0.45">
      <c r="A4766" s="4" t="s">
        <v>8475</v>
      </c>
      <c r="B4766" s="4" t="s">
        <v>8476</v>
      </c>
      <c r="C4766" s="4" t="s">
        <v>20</v>
      </c>
      <c r="D4766" s="4" t="s">
        <v>60</v>
      </c>
      <c r="E4766" s="4" t="s">
        <v>9</v>
      </c>
      <c r="F4766" s="5">
        <v>45929</v>
      </c>
      <c r="G4766" s="4" t="str">
        <f>IF(WEEKDAY(Table1[[#This Row],[Order_Date]],2)&gt;=6,"Weekend","Weekday")</f>
        <v>Weekday</v>
      </c>
      <c r="H4766" s="5" t="str">
        <f>TEXT(Table1[[#This Row],[Order_Date]],"mmmm")</f>
        <v>September</v>
      </c>
      <c r="I4766" s="7">
        <f>MONTH(Table1[[#This Row],[Order_Date]])</f>
        <v>9</v>
      </c>
      <c r="J4766" s="7">
        <v>4</v>
      </c>
      <c r="K4766" s="4">
        <v>1540.19</v>
      </c>
      <c r="L4766" s="4">
        <v>5</v>
      </c>
      <c r="M4766" s="4">
        <v>5852.72</v>
      </c>
      <c r="N4766" s="4">
        <f>(Table1[[#This Row],[Quantity]]*Table1[[#This Row],[Unit_Price]])*(1-Table1[[#This Row],[Discount_%]]/100)</f>
        <v>5852.7219999999998</v>
      </c>
      <c r="O4766" s="4">
        <v>4352.53</v>
      </c>
      <c r="P4766" s="4">
        <v>1500.19</v>
      </c>
      <c r="Q4766">
        <f>Table1[[#This Row],[Revenue]]-Table1[[#This Row],[Cost]]</f>
        <v>1500.1900000000005</v>
      </c>
      <c r="R4766" s="6">
        <f>Table1[[#This Row],[Profit]]/Table1[[#This Row],[Revenue]]</f>
        <v>0.25632355554340547</v>
      </c>
    </row>
    <row r="4767" spans="1:18" x14ac:dyDescent="0.45">
      <c r="A4767" s="1" t="s">
        <v>8477</v>
      </c>
      <c r="B4767" s="1" t="s">
        <v>5054</v>
      </c>
      <c r="C4767" s="1" t="s">
        <v>7</v>
      </c>
      <c r="D4767" s="1" t="s">
        <v>8</v>
      </c>
      <c r="E4767" s="1" t="s">
        <v>9</v>
      </c>
      <c r="F4767" s="2">
        <v>45327</v>
      </c>
      <c r="G4767" s="1" t="str">
        <f>IF(WEEKDAY(Table1[[#This Row],[Order_Date]],2)&gt;=6,"Weekend","Weekday")</f>
        <v>Weekday</v>
      </c>
      <c r="H4767" s="2" t="str">
        <f>TEXT(Table1[[#This Row],[Order_Date]],"mmmm")</f>
        <v>February</v>
      </c>
      <c r="I4767" s="8">
        <f>MONTH(Table1[[#This Row],[Order_Date]])</f>
        <v>2</v>
      </c>
      <c r="J4767" s="8">
        <v>5</v>
      </c>
      <c r="K4767" s="1">
        <v>1718.41</v>
      </c>
      <c r="L4767" s="1">
        <v>10</v>
      </c>
      <c r="M4767" s="1">
        <v>7732.85</v>
      </c>
      <c r="N4767" s="1">
        <f>(Table1[[#This Row],[Quantity]]*Table1[[#This Row],[Unit_Price]])*(1-Table1[[#This Row],[Discount_%]]/100)</f>
        <v>7732.8450000000012</v>
      </c>
      <c r="O4767" s="1">
        <v>6041.04</v>
      </c>
      <c r="P4767" s="1">
        <v>1691.81</v>
      </c>
      <c r="Q4767">
        <f>Table1[[#This Row],[Revenue]]-Table1[[#This Row],[Cost]]</f>
        <v>1691.8100000000004</v>
      </c>
      <c r="R4767" s="6">
        <f>Table1[[#This Row],[Profit]]/Table1[[#This Row],[Revenue]]</f>
        <v>0.21878220837078177</v>
      </c>
    </row>
    <row r="4768" spans="1:18" x14ac:dyDescent="0.45">
      <c r="A4768" s="4" t="s">
        <v>8478</v>
      </c>
      <c r="B4768" s="4" t="s">
        <v>8479</v>
      </c>
      <c r="C4768" s="4" t="s">
        <v>28</v>
      </c>
      <c r="D4768" s="4" t="s">
        <v>85</v>
      </c>
      <c r="E4768" s="4" t="s">
        <v>14</v>
      </c>
      <c r="F4768" s="5">
        <v>45698</v>
      </c>
      <c r="G4768" s="4" t="str">
        <f>IF(WEEKDAY(Table1[[#This Row],[Order_Date]],2)&gt;=6,"Weekend","Weekday")</f>
        <v>Weekday</v>
      </c>
      <c r="H4768" s="5" t="str">
        <f>TEXT(Table1[[#This Row],[Order_Date]],"mmmm")</f>
        <v>February</v>
      </c>
      <c r="I4768" s="7">
        <f>MONTH(Table1[[#This Row],[Order_Date]])</f>
        <v>2</v>
      </c>
      <c r="J4768" s="7">
        <v>5</v>
      </c>
      <c r="K4768" s="4">
        <v>686.91</v>
      </c>
      <c r="L4768" s="4">
        <v>10</v>
      </c>
      <c r="M4768" s="4">
        <v>3091.09</v>
      </c>
      <c r="N4768" s="4">
        <f>(Table1[[#This Row],[Quantity]]*Table1[[#This Row],[Unit_Price]])*(1-Table1[[#This Row],[Discount_%]]/100)</f>
        <v>3091.0949999999998</v>
      </c>
      <c r="O4768" s="4">
        <v>1980.87</v>
      </c>
      <c r="P4768" s="4">
        <v>1110.22</v>
      </c>
      <c r="Q4768">
        <f>Table1[[#This Row],[Revenue]]-Table1[[#This Row],[Cost]]</f>
        <v>1110.2200000000003</v>
      </c>
      <c r="R4768" s="6">
        <f>Table1[[#This Row],[Profit]]/Table1[[#This Row],[Revenue]]</f>
        <v>0.35916780164925638</v>
      </c>
    </row>
    <row r="4769" spans="1:18" x14ac:dyDescent="0.45">
      <c r="A4769" s="1" t="s">
        <v>8480</v>
      </c>
      <c r="B4769" s="1" t="s">
        <v>2314</v>
      </c>
      <c r="C4769" s="1" t="s">
        <v>20</v>
      </c>
      <c r="D4769" s="1" t="s">
        <v>103</v>
      </c>
      <c r="E4769" s="1" t="s">
        <v>9</v>
      </c>
      <c r="F4769" s="2">
        <v>45481</v>
      </c>
      <c r="G4769" s="1" t="str">
        <f>IF(WEEKDAY(Table1[[#This Row],[Order_Date]],2)&gt;=6,"Weekend","Weekday")</f>
        <v>Weekday</v>
      </c>
      <c r="H4769" s="2" t="str">
        <f>TEXT(Table1[[#This Row],[Order_Date]],"mmmm")</f>
        <v>July</v>
      </c>
      <c r="I4769" s="8">
        <f>MONTH(Table1[[#This Row],[Order_Date]])</f>
        <v>7</v>
      </c>
      <c r="J4769" s="8">
        <v>5</v>
      </c>
      <c r="K4769" s="1">
        <v>4085.74</v>
      </c>
      <c r="L4769" s="1">
        <v>20</v>
      </c>
      <c r="M4769" s="1">
        <v>16342.96</v>
      </c>
      <c r="N4769" s="1">
        <f>(Table1[[#This Row],[Quantity]]*Table1[[#This Row],[Unit_Price]])*(1-Table1[[#This Row],[Discount_%]]/100)</f>
        <v>16342.96</v>
      </c>
      <c r="O4769" s="1">
        <v>11233.64</v>
      </c>
      <c r="P4769" s="1">
        <v>5109.32</v>
      </c>
      <c r="Q4769">
        <f>Table1[[#This Row],[Revenue]]-Table1[[#This Row],[Cost]]</f>
        <v>5109.32</v>
      </c>
      <c r="R4769" s="6">
        <f>Table1[[#This Row],[Profit]]/Table1[[#This Row],[Revenue]]</f>
        <v>0.31263124917395624</v>
      </c>
    </row>
    <row r="4770" spans="1:18" x14ac:dyDescent="0.45">
      <c r="A4770" s="4" t="s">
        <v>8481</v>
      </c>
      <c r="B4770" s="4" t="s">
        <v>8482</v>
      </c>
      <c r="C4770" s="4" t="s">
        <v>20</v>
      </c>
      <c r="D4770" s="4" t="s">
        <v>60</v>
      </c>
      <c r="E4770" s="4" t="s">
        <v>14</v>
      </c>
      <c r="F4770" s="5">
        <v>45890</v>
      </c>
      <c r="G4770" s="4" t="str">
        <f>IF(WEEKDAY(Table1[[#This Row],[Order_Date]],2)&gt;=6,"Weekend","Weekday")</f>
        <v>Weekday</v>
      </c>
      <c r="H4770" s="5" t="str">
        <f>TEXT(Table1[[#This Row],[Order_Date]],"mmmm")</f>
        <v>August</v>
      </c>
      <c r="I4770" s="7">
        <f>MONTH(Table1[[#This Row],[Order_Date]])</f>
        <v>8</v>
      </c>
      <c r="J4770" s="7">
        <v>4</v>
      </c>
      <c r="K4770" s="4">
        <v>3922.36</v>
      </c>
      <c r="L4770" s="4">
        <v>10</v>
      </c>
      <c r="M4770" s="4">
        <v>14120.5</v>
      </c>
      <c r="N4770" s="4">
        <f>(Table1[[#This Row],[Quantity]]*Table1[[#This Row],[Unit_Price]])*(1-Table1[[#This Row],[Discount_%]]/100)</f>
        <v>14120.496000000001</v>
      </c>
      <c r="O4770" s="4">
        <v>10210.52</v>
      </c>
      <c r="P4770" s="4">
        <v>3909.98</v>
      </c>
      <c r="Q4770">
        <f>Table1[[#This Row],[Revenue]]-Table1[[#This Row],[Cost]]</f>
        <v>3909.9799999999996</v>
      </c>
      <c r="R4770" s="6">
        <f>Table1[[#This Row],[Profit]]/Table1[[#This Row],[Revenue]]</f>
        <v>0.27690095959774796</v>
      </c>
    </row>
    <row r="4771" spans="1:18" x14ac:dyDescent="0.45">
      <c r="A4771" s="1" t="s">
        <v>8483</v>
      </c>
      <c r="B4771" s="1" t="s">
        <v>8484</v>
      </c>
      <c r="C4771" s="1" t="s">
        <v>20</v>
      </c>
      <c r="D4771" s="1" t="s">
        <v>57</v>
      </c>
      <c r="E4771" s="1" t="s">
        <v>9</v>
      </c>
      <c r="F4771" s="2">
        <v>45605</v>
      </c>
      <c r="G4771" s="1" t="str">
        <f>IF(WEEKDAY(Table1[[#This Row],[Order_Date]],2)&gt;=6,"Weekend","Weekday")</f>
        <v>Weekend</v>
      </c>
      <c r="H4771" s="2" t="str">
        <f>TEXT(Table1[[#This Row],[Order_Date]],"mmmm")</f>
        <v>November</v>
      </c>
      <c r="I4771" s="8">
        <f>MONTH(Table1[[#This Row],[Order_Date]])</f>
        <v>11</v>
      </c>
      <c r="J4771" s="8">
        <v>3</v>
      </c>
      <c r="K4771" s="1">
        <v>1366.8</v>
      </c>
      <c r="L4771" s="1">
        <v>20</v>
      </c>
      <c r="M4771" s="1">
        <v>3280.32</v>
      </c>
      <c r="N4771" s="1">
        <f>(Table1[[#This Row],[Quantity]]*Table1[[#This Row],[Unit_Price]])*(1-Table1[[#This Row],[Discount_%]]/100)</f>
        <v>3280.3199999999997</v>
      </c>
      <c r="O4771" s="1">
        <v>2052.4299999999998</v>
      </c>
      <c r="P4771" s="1">
        <v>1227.8900000000001</v>
      </c>
      <c r="Q4771">
        <f>Table1[[#This Row],[Revenue]]-Table1[[#This Row],[Cost]]</f>
        <v>1227.8900000000003</v>
      </c>
      <c r="R4771" s="6">
        <f>Table1[[#This Row],[Profit]]/Table1[[#This Row],[Revenue]]</f>
        <v>0.37432018827431474</v>
      </c>
    </row>
    <row r="4772" spans="1:18" x14ac:dyDescent="0.45">
      <c r="A4772" s="4" t="s">
        <v>8485</v>
      </c>
      <c r="B4772" s="4" t="s">
        <v>7086</v>
      </c>
      <c r="C4772" s="4" t="s">
        <v>20</v>
      </c>
      <c r="D4772" s="4" t="s">
        <v>60</v>
      </c>
      <c r="E4772" s="4" t="s">
        <v>14</v>
      </c>
      <c r="F4772" s="5">
        <v>46003</v>
      </c>
      <c r="G4772" s="4" t="str">
        <f>IF(WEEKDAY(Table1[[#This Row],[Order_Date]],2)&gt;=6,"Weekend","Weekday")</f>
        <v>Weekday</v>
      </c>
      <c r="H4772" s="5" t="str">
        <f>TEXT(Table1[[#This Row],[Order_Date]],"mmmm")</f>
        <v>December</v>
      </c>
      <c r="I4772" s="7">
        <f>MONTH(Table1[[#This Row],[Order_Date]])</f>
        <v>12</v>
      </c>
      <c r="J4772" s="7">
        <v>4</v>
      </c>
      <c r="K4772" s="4">
        <v>4862.34</v>
      </c>
      <c r="L4772" s="4">
        <v>20</v>
      </c>
      <c r="M4772" s="4">
        <v>15559.49</v>
      </c>
      <c r="N4772" s="4">
        <f>(Table1[[#This Row],[Quantity]]*Table1[[#This Row],[Unit_Price]])*(1-Table1[[#This Row],[Discount_%]]/100)</f>
        <v>15559.488000000001</v>
      </c>
      <c r="O4772" s="4">
        <v>12126.01</v>
      </c>
      <c r="P4772" s="4">
        <v>3433.48</v>
      </c>
      <c r="Q4772">
        <f>Table1[[#This Row],[Revenue]]-Table1[[#This Row],[Cost]]</f>
        <v>3433.4799999999996</v>
      </c>
      <c r="R4772" s="6">
        <f>Table1[[#This Row],[Profit]]/Table1[[#This Row],[Revenue]]</f>
        <v>0.22066790106873682</v>
      </c>
    </row>
    <row r="4773" spans="1:18" x14ac:dyDescent="0.45">
      <c r="A4773" s="1" t="s">
        <v>8486</v>
      </c>
      <c r="B4773" s="1" t="s">
        <v>8487</v>
      </c>
      <c r="C4773" s="1" t="s">
        <v>28</v>
      </c>
      <c r="D4773" s="1" t="s">
        <v>29</v>
      </c>
      <c r="E4773" s="1" t="s">
        <v>14</v>
      </c>
      <c r="F4773" s="2">
        <v>45376</v>
      </c>
      <c r="G4773" s="1" t="str">
        <f>IF(WEEKDAY(Table1[[#This Row],[Order_Date]],2)&gt;=6,"Weekend","Weekday")</f>
        <v>Weekday</v>
      </c>
      <c r="H4773" s="2" t="str">
        <f>TEXT(Table1[[#This Row],[Order_Date]],"mmmm")</f>
        <v>March</v>
      </c>
      <c r="I4773" s="8">
        <f>MONTH(Table1[[#This Row],[Order_Date]])</f>
        <v>3</v>
      </c>
      <c r="J4773" s="8">
        <v>1</v>
      </c>
      <c r="K4773" s="1">
        <v>2943.58</v>
      </c>
      <c r="L4773" s="1">
        <v>20</v>
      </c>
      <c r="M4773" s="1">
        <v>2354.86</v>
      </c>
      <c r="N4773" s="1">
        <f>(Table1[[#This Row],[Quantity]]*Table1[[#This Row],[Unit_Price]])*(1-Table1[[#This Row],[Discount_%]]/100)</f>
        <v>2354.864</v>
      </c>
      <c r="O4773" s="1">
        <v>1612.67</v>
      </c>
      <c r="P4773" s="1">
        <v>742.19</v>
      </c>
      <c r="Q4773">
        <f>Table1[[#This Row],[Revenue]]-Table1[[#This Row],[Cost]]</f>
        <v>742.19</v>
      </c>
      <c r="R4773" s="6">
        <f>Table1[[#This Row],[Profit]]/Table1[[#This Row],[Revenue]]</f>
        <v>0.31517372582658842</v>
      </c>
    </row>
    <row r="4774" spans="1:18" x14ac:dyDescent="0.45">
      <c r="A4774" s="4" t="s">
        <v>8488</v>
      </c>
      <c r="B4774" s="4" t="s">
        <v>8489</v>
      </c>
      <c r="C4774" s="4" t="s">
        <v>28</v>
      </c>
      <c r="D4774" s="4" t="s">
        <v>35</v>
      </c>
      <c r="E4774" s="4" t="s">
        <v>9</v>
      </c>
      <c r="F4774" s="5">
        <v>45620</v>
      </c>
      <c r="G4774" s="4" t="str">
        <f>IF(WEEKDAY(Table1[[#This Row],[Order_Date]],2)&gt;=6,"Weekend","Weekday")</f>
        <v>Weekend</v>
      </c>
      <c r="H4774" s="5" t="str">
        <f>TEXT(Table1[[#This Row],[Order_Date]],"mmmm")</f>
        <v>November</v>
      </c>
      <c r="I4774" s="7">
        <f>MONTH(Table1[[#This Row],[Order_Date]])</f>
        <v>11</v>
      </c>
      <c r="J4774" s="7">
        <v>2</v>
      </c>
      <c r="K4774" s="4">
        <v>4972.97</v>
      </c>
      <c r="L4774" s="4">
        <v>5</v>
      </c>
      <c r="M4774" s="4">
        <v>9448.64</v>
      </c>
      <c r="N4774" s="4">
        <f>(Table1[[#This Row],[Quantity]]*Table1[[#This Row],[Unit_Price]])*(1-Table1[[#This Row],[Discount_%]]/100)</f>
        <v>9448.643</v>
      </c>
      <c r="O4774" s="4">
        <v>7000.91</v>
      </c>
      <c r="P4774" s="4">
        <v>2447.73</v>
      </c>
      <c r="Q4774">
        <f>Table1[[#This Row],[Revenue]]-Table1[[#This Row],[Cost]]</f>
        <v>2447.7299999999996</v>
      </c>
      <c r="R4774" s="6">
        <f>Table1[[#This Row],[Profit]]/Table1[[#This Row],[Revenue]]</f>
        <v>0.25905632979984422</v>
      </c>
    </row>
    <row r="4775" spans="1:18" x14ac:dyDescent="0.45">
      <c r="A4775" s="1" t="s">
        <v>8490</v>
      </c>
      <c r="B4775" s="1" t="s">
        <v>6942</v>
      </c>
      <c r="C4775" s="1" t="s">
        <v>12</v>
      </c>
      <c r="D4775" s="1" t="s">
        <v>13</v>
      </c>
      <c r="E4775" s="1" t="s">
        <v>14</v>
      </c>
      <c r="F4775" s="2">
        <v>46001</v>
      </c>
      <c r="G4775" s="1" t="str">
        <f>IF(WEEKDAY(Table1[[#This Row],[Order_Date]],2)&gt;=6,"Weekend","Weekday")</f>
        <v>Weekday</v>
      </c>
      <c r="H4775" s="2" t="str">
        <f>TEXT(Table1[[#This Row],[Order_Date]],"mmmm")</f>
        <v>December</v>
      </c>
      <c r="I4775" s="8">
        <f>MONTH(Table1[[#This Row],[Order_Date]])</f>
        <v>12</v>
      </c>
      <c r="J4775" s="8">
        <v>4</v>
      </c>
      <c r="K4775" s="1">
        <v>648.11</v>
      </c>
      <c r="L4775" s="1">
        <v>15</v>
      </c>
      <c r="M4775" s="1">
        <v>2203.5700000000002</v>
      </c>
      <c r="N4775" s="1">
        <f>(Table1[[#This Row],[Quantity]]*Table1[[#This Row],[Unit_Price]])*(1-Table1[[#This Row],[Discount_%]]/100)</f>
        <v>2203.5740000000001</v>
      </c>
      <c r="O4775" s="1">
        <v>1670.05</v>
      </c>
      <c r="P4775" s="1">
        <v>533.52</v>
      </c>
      <c r="Q4775">
        <f>Table1[[#This Row],[Revenue]]-Table1[[#This Row],[Cost]]</f>
        <v>533.52000000000021</v>
      </c>
      <c r="R4775" s="6">
        <f>Table1[[#This Row],[Profit]]/Table1[[#This Row],[Revenue]]</f>
        <v>0.2421162023443775</v>
      </c>
    </row>
    <row r="4776" spans="1:18" x14ac:dyDescent="0.45">
      <c r="A4776" s="4" t="s">
        <v>8491</v>
      </c>
      <c r="B4776" s="4" t="s">
        <v>8492</v>
      </c>
      <c r="C4776" s="4" t="s">
        <v>7</v>
      </c>
      <c r="D4776" s="4" t="s">
        <v>8</v>
      </c>
      <c r="E4776" s="4" t="s">
        <v>4</v>
      </c>
      <c r="F4776" s="5">
        <v>45507</v>
      </c>
      <c r="G4776" s="4" t="str">
        <f>IF(WEEKDAY(Table1[[#This Row],[Order_Date]],2)&gt;=6,"Weekend","Weekday")</f>
        <v>Weekend</v>
      </c>
      <c r="H4776" s="5" t="str">
        <f>TEXT(Table1[[#This Row],[Order_Date]],"mmmm")</f>
        <v>August</v>
      </c>
      <c r="I4776" s="7">
        <f>MONTH(Table1[[#This Row],[Order_Date]])</f>
        <v>8</v>
      </c>
      <c r="J4776" s="7">
        <v>1</v>
      </c>
      <c r="K4776" s="4">
        <v>1460.34</v>
      </c>
      <c r="L4776" s="4">
        <v>10</v>
      </c>
      <c r="M4776" s="4">
        <v>1314.31</v>
      </c>
      <c r="N4776" s="4">
        <f>(Table1[[#This Row],[Quantity]]*Table1[[#This Row],[Unit_Price]])*(1-Table1[[#This Row],[Discount_%]]/100)</f>
        <v>1314.306</v>
      </c>
      <c r="O4776" s="4">
        <v>1083.73</v>
      </c>
      <c r="P4776" s="4">
        <v>230.58</v>
      </c>
      <c r="Q4776">
        <f>Table1[[#This Row],[Revenue]]-Table1[[#This Row],[Cost]]</f>
        <v>230.57999999999993</v>
      </c>
      <c r="R4776" s="6">
        <f>Table1[[#This Row],[Profit]]/Table1[[#This Row],[Revenue]]</f>
        <v>0.17543806255753971</v>
      </c>
    </row>
    <row r="4777" spans="1:18" x14ac:dyDescent="0.45">
      <c r="A4777" s="1" t="s">
        <v>8493</v>
      </c>
      <c r="B4777" s="1" t="s">
        <v>5121</v>
      </c>
      <c r="C4777" s="1" t="s">
        <v>20</v>
      </c>
      <c r="D4777" s="1" t="s">
        <v>60</v>
      </c>
      <c r="E4777" s="1" t="s">
        <v>22</v>
      </c>
      <c r="F4777" s="2">
        <v>45418</v>
      </c>
      <c r="G4777" s="1" t="str">
        <f>IF(WEEKDAY(Table1[[#This Row],[Order_Date]],2)&gt;=6,"Weekend","Weekday")</f>
        <v>Weekday</v>
      </c>
      <c r="H4777" s="2" t="str">
        <f>TEXT(Table1[[#This Row],[Order_Date]],"mmmm")</f>
        <v>May</v>
      </c>
      <c r="I4777" s="8">
        <f>MONTH(Table1[[#This Row],[Order_Date]])</f>
        <v>5</v>
      </c>
      <c r="J4777" s="8">
        <v>5</v>
      </c>
      <c r="K4777" s="1">
        <v>4858.22</v>
      </c>
      <c r="L4777" s="1">
        <v>10</v>
      </c>
      <c r="M4777" s="1">
        <v>21861.99</v>
      </c>
      <c r="N4777" s="1">
        <f>(Table1[[#This Row],[Quantity]]*Table1[[#This Row],[Unit_Price]])*(1-Table1[[#This Row],[Discount_%]]/100)</f>
        <v>21861.99</v>
      </c>
      <c r="O4777" s="1">
        <v>13814.6</v>
      </c>
      <c r="P4777" s="1">
        <v>8047.39</v>
      </c>
      <c r="Q4777">
        <f>Table1[[#This Row],[Revenue]]-Table1[[#This Row],[Cost]]</f>
        <v>8047.3900000000012</v>
      </c>
      <c r="R4777" s="6">
        <f>Table1[[#This Row],[Profit]]/Table1[[#This Row],[Revenue]]</f>
        <v>0.36809961032824551</v>
      </c>
    </row>
    <row r="4778" spans="1:18" x14ac:dyDescent="0.45">
      <c r="A4778" s="4" t="s">
        <v>8494</v>
      </c>
      <c r="B4778" s="4" t="s">
        <v>8479</v>
      </c>
      <c r="C4778" s="4" t="s">
        <v>20</v>
      </c>
      <c r="D4778" s="4" t="s">
        <v>21</v>
      </c>
      <c r="E4778" s="4" t="s">
        <v>9</v>
      </c>
      <c r="F4778" s="5">
        <v>45583</v>
      </c>
      <c r="G4778" s="4" t="str">
        <f>IF(WEEKDAY(Table1[[#This Row],[Order_Date]],2)&gt;=6,"Weekend","Weekday")</f>
        <v>Weekday</v>
      </c>
      <c r="H4778" s="5" t="str">
        <f>TEXT(Table1[[#This Row],[Order_Date]],"mmmm")</f>
        <v>October</v>
      </c>
      <c r="I4778" s="7">
        <f>MONTH(Table1[[#This Row],[Order_Date]])</f>
        <v>10</v>
      </c>
      <c r="J4778" s="7">
        <v>3</v>
      </c>
      <c r="K4778" s="4">
        <v>2296.37</v>
      </c>
      <c r="L4778" s="4">
        <v>10</v>
      </c>
      <c r="M4778" s="4">
        <v>6200.2</v>
      </c>
      <c r="N4778" s="4">
        <f>(Table1[[#This Row],[Quantity]]*Table1[[#This Row],[Unit_Price]])*(1-Table1[[#This Row],[Discount_%]]/100)</f>
        <v>6200.1989999999996</v>
      </c>
      <c r="O4778" s="4">
        <v>4666.8599999999997</v>
      </c>
      <c r="P4778" s="4">
        <v>1533.34</v>
      </c>
      <c r="Q4778">
        <f>Table1[[#This Row],[Revenue]]-Table1[[#This Row],[Cost]]</f>
        <v>1533.3400000000001</v>
      </c>
      <c r="R4778" s="6">
        <f>Table1[[#This Row],[Profit]]/Table1[[#This Row],[Revenue]]</f>
        <v>0.24730492564755974</v>
      </c>
    </row>
    <row r="4779" spans="1:18" x14ac:dyDescent="0.45">
      <c r="A4779" s="1" t="s">
        <v>8495</v>
      </c>
      <c r="B4779" s="1" t="s">
        <v>8496</v>
      </c>
      <c r="C4779" s="1" t="s">
        <v>20</v>
      </c>
      <c r="D4779" s="1" t="s">
        <v>25</v>
      </c>
      <c r="E4779" s="1" t="s">
        <v>14</v>
      </c>
      <c r="F4779" s="2">
        <v>45292</v>
      </c>
      <c r="G4779" s="1" t="str">
        <f>IF(WEEKDAY(Table1[[#This Row],[Order_Date]],2)&gt;=6,"Weekend","Weekday")</f>
        <v>Weekday</v>
      </c>
      <c r="H4779" s="2" t="str">
        <f>TEXT(Table1[[#This Row],[Order_Date]],"mmmm")</f>
        <v>January</v>
      </c>
      <c r="I4779" s="8">
        <f>MONTH(Table1[[#This Row],[Order_Date]])</f>
        <v>1</v>
      </c>
      <c r="J4779" s="8">
        <v>3</v>
      </c>
      <c r="K4779" s="1">
        <v>3884.8</v>
      </c>
      <c r="L4779" s="1">
        <v>0</v>
      </c>
      <c r="M4779" s="1">
        <v>11654.4</v>
      </c>
      <c r="N4779" s="1">
        <f>(Table1[[#This Row],[Quantity]]*Table1[[#This Row],[Unit_Price]])*(1-Table1[[#This Row],[Discount_%]]/100)</f>
        <v>11654.400000000001</v>
      </c>
      <c r="O4779" s="1">
        <v>9823.14</v>
      </c>
      <c r="P4779" s="1">
        <v>1831.26</v>
      </c>
      <c r="Q4779">
        <f>Table1[[#This Row],[Revenue]]-Table1[[#This Row],[Cost]]</f>
        <v>1831.2600000000002</v>
      </c>
      <c r="R4779" s="6">
        <f>Table1[[#This Row],[Profit]]/Table1[[#This Row],[Revenue]]</f>
        <v>0.15713035420098848</v>
      </c>
    </row>
    <row r="4780" spans="1:18" x14ac:dyDescent="0.45">
      <c r="A4780" s="4" t="s">
        <v>8497</v>
      </c>
      <c r="B4780" s="4" t="s">
        <v>8498</v>
      </c>
      <c r="C4780" s="4" t="s">
        <v>28</v>
      </c>
      <c r="D4780" s="4" t="s">
        <v>29</v>
      </c>
      <c r="E4780" s="4" t="s">
        <v>22</v>
      </c>
      <c r="F4780" s="5">
        <v>45511</v>
      </c>
      <c r="G4780" s="4" t="str">
        <f>IF(WEEKDAY(Table1[[#This Row],[Order_Date]],2)&gt;=6,"Weekend","Weekday")</f>
        <v>Weekday</v>
      </c>
      <c r="H4780" s="5" t="str">
        <f>TEXT(Table1[[#This Row],[Order_Date]],"mmmm")</f>
        <v>August</v>
      </c>
      <c r="I4780" s="7">
        <f>MONTH(Table1[[#This Row],[Order_Date]])</f>
        <v>8</v>
      </c>
      <c r="J4780" s="7">
        <v>2</v>
      </c>
      <c r="K4780" s="4">
        <v>4791.7</v>
      </c>
      <c r="L4780" s="4">
        <v>0</v>
      </c>
      <c r="M4780" s="4">
        <v>9583.4</v>
      </c>
      <c r="N4780" s="4">
        <f>(Table1[[#This Row],[Quantity]]*Table1[[#This Row],[Unit_Price]])*(1-Table1[[#This Row],[Discount_%]]/100)</f>
        <v>9583.4</v>
      </c>
      <c r="O4780" s="4">
        <v>6848.85</v>
      </c>
      <c r="P4780" s="4">
        <v>2734.55</v>
      </c>
      <c r="Q4780">
        <f>Table1[[#This Row],[Revenue]]-Table1[[#This Row],[Cost]]</f>
        <v>2734.5499999999993</v>
      </c>
      <c r="R4780" s="6">
        <f>Table1[[#This Row],[Profit]]/Table1[[#This Row],[Revenue]]</f>
        <v>0.28534236283573683</v>
      </c>
    </row>
    <row r="4781" spans="1:18" x14ac:dyDescent="0.45">
      <c r="A4781" s="1" t="s">
        <v>8499</v>
      </c>
      <c r="B4781" s="1" t="s">
        <v>8500</v>
      </c>
      <c r="C4781" s="1" t="s">
        <v>28</v>
      </c>
      <c r="D4781" s="1" t="s">
        <v>85</v>
      </c>
      <c r="E4781" s="1" t="s">
        <v>22</v>
      </c>
      <c r="F4781" s="2">
        <v>45598</v>
      </c>
      <c r="G4781" s="1" t="str">
        <f>IF(WEEKDAY(Table1[[#This Row],[Order_Date]],2)&gt;=6,"Weekend","Weekday")</f>
        <v>Weekend</v>
      </c>
      <c r="H4781" s="2" t="str">
        <f>TEXT(Table1[[#This Row],[Order_Date]],"mmmm")</f>
        <v>November</v>
      </c>
      <c r="I4781" s="8">
        <f>MONTH(Table1[[#This Row],[Order_Date]])</f>
        <v>11</v>
      </c>
      <c r="J4781" s="8">
        <v>2</v>
      </c>
      <c r="K4781" s="1">
        <v>890.73</v>
      </c>
      <c r="L4781" s="1">
        <v>5</v>
      </c>
      <c r="M4781" s="1">
        <v>1692.39</v>
      </c>
      <c r="N4781" s="1">
        <f>(Table1[[#This Row],[Quantity]]*Table1[[#This Row],[Unit_Price]])*(1-Table1[[#This Row],[Discount_%]]/100)</f>
        <v>1692.3869999999999</v>
      </c>
      <c r="O4781" s="1">
        <v>1299.5</v>
      </c>
      <c r="P4781" s="1">
        <v>392.89</v>
      </c>
      <c r="Q4781">
        <f>Table1[[#This Row],[Revenue]]-Table1[[#This Row],[Cost]]</f>
        <v>392.8900000000001</v>
      </c>
      <c r="R4781" s="6">
        <f>Table1[[#This Row],[Profit]]/Table1[[#This Row],[Revenue]]</f>
        <v>0.23215098174770588</v>
      </c>
    </row>
    <row r="4782" spans="1:18" x14ac:dyDescent="0.45">
      <c r="A4782" s="4" t="s">
        <v>8501</v>
      </c>
      <c r="B4782" s="4" t="s">
        <v>8502</v>
      </c>
      <c r="C4782" s="4" t="s">
        <v>7</v>
      </c>
      <c r="D4782" s="4" t="s">
        <v>106</v>
      </c>
      <c r="E4782" s="4" t="s">
        <v>22</v>
      </c>
      <c r="F4782" s="5">
        <v>45703</v>
      </c>
      <c r="G4782" s="4" t="str">
        <f>IF(WEEKDAY(Table1[[#This Row],[Order_Date]],2)&gt;=6,"Weekend","Weekday")</f>
        <v>Weekend</v>
      </c>
      <c r="H4782" s="5" t="str">
        <f>TEXT(Table1[[#This Row],[Order_Date]],"mmmm")</f>
        <v>February</v>
      </c>
      <c r="I4782" s="7">
        <f>MONTH(Table1[[#This Row],[Order_Date]])</f>
        <v>2</v>
      </c>
      <c r="J4782" s="7">
        <v>1</v>
      </c>
      <c r="K4782" s="4">
        <v>415.53</v>
      </c>
      <c r="L4782" s="4">
        <v>10</v>
      </c>
      <c r="M4782" s="4">
        <v>373.98</v>
      </c>
      <c r="N4782" s="4">
        <f>(Table1[[#This Row],[Quantity]]*Table1[[#This Row],[Unit_Price]])*(1-Table1[[#This Row],[Discount_%]]/100)</f>
        <v>373.97699999999998</v>
      </c>
      <c r="O4782" s="4">
        <v>249.56</v>
      </c>
      <c r="P4782" s="4">
        <v>124.42</v>
      </c>
      <c r="Q4782">
        <f>Table1[[#This Row],[Revenue]]-Table1[[#This Row],[Cost]]</f>
        <v>124.42000000000002</v>
      </c>
      <c r="R4782" s="6">
        <f>Table1[[#This Row],[Profit]]/Table1[[#This Row],[Revenue]]</f>
        <v>0.33269158778544305</v>
      </c>
    </row>
    <row r="4783" spans="1:18" x14ac:dyDescent="0.45">
      <c r="A4783" s="1" t="s">
        <v>8503</v>
      </c>
      <c r="B4783" s="1" t="s">
        <v>8504</v>
      </c>
      <c r="C4783" s="1" t="s">
        <v>28</v>
      </c>
      <c r="D4783" s="1" t="s">
        <v>85</v>
      </c>
      <c r="E4783" s="1" t="s">
        <v>14</v>
      </c>
      <c r="F4783" s="2">
        <v>45318</v>
      </c>
      <c r="G4783" s="1" t="str">
        <f>IF(WEEKDAY(Table1[[#This Row],[Order_Date]],2)&gt;=6,"Weekend","Weekday")</f>
        <v>Weekend</v>
      </c>
      <c r="H4783" s="2" t="str">
        <f>TEXT(Table1[[#This Row],[Order_Date]],"mmmm")</f>
        <v>January</v>
      </c>
      <c r="I4783" s="8">
        <f>MONTH(Table1[[#This Row],[Order_Date]])</f>
        <v>1</v>
      </c>
      <c r="J4783" s="8">
        <v>5</v>
      </c>
      <c r="K4783" s="1">
        <v>2410.81</v>
      </c>
      <c r="L4783" s="1">
        <v>10</v>
      </c>
      <c r="M4783" s="1">
        <v>10848.65</v>
      </c>
      <c r="N4783" s="1">
        <f>(Table1[[#This Row],[Quantity]]*Table1[[#This Row],[Unit_Price]])*(1-Table1[[#This Row],[Discount_%]]/100)</f>
        <v>10848.645</v>
      </c>
      <c r="O4783" s="1">
        <v>8210.6299999999992</v>
      </c>
      <c r="P4783" s="1">
        <v>2638.02</v>
      </c>
      <c r="Q4783">
        <f>Table1[[#This Row],[Revenue]]-Table1[[#This Row],[Cost]]</f>
        <v>2638.0200000000004</v>
      </c>
      <c r="R4783" s="6">
        <f>Table1[[#This Row],[Profit]]/Table1[[#This Row],[Revenue]]</f>
        <v>0.24316573951597664</v>
      </c>
    </row>
    <row r="4784" spans="1:18" x14ac:dyDescent="0.45">
      <c r="A4784" s="4" t="s">
        <v>8505</v>
      </c>
      <c r="B4784" s="4" t="s">
        <v>4567</v>
      </c>
      <c r="C4784" s="4" t="s">
        <v>20</v>
      </c>
      <c r="D4784" s="4" t="s">
        <v>25</v>
      </c>
      <c r="E4784" s="4" t="s">
        <v>9</v>
      </c>
      <c r="F4784" s="5">
        <v>45472</v>
      </c>
      <c r="G4784" s="4" t="str">
        <f>IF(WEEKDAY(Table1[[#This Row],[Order_Date]],2)&gt;=6,"Weekend","Weekday")</f>
        <v>Weekend</v>
      </c>
      <c r="H4784" s="5" t="str">
        <f>TEXT(Table1[[#This Row],[Order_Date]],"mmmm")</f>
        <v>June</v>
      </c>
      <c r="I4784" s="7">
        <f>MONTH(Table1[[#This Row],[Order_Date]])</f>
        <v>6</v>
      </c>
      <c r="J4784" s="7">
        <v>1</v>
      </c>
      <c r="K4784" s="4">
        <v>1226.3599999999999</v>
      </c>
      <c r="L4784" s="4">
        <v>0</v>
      </c>
      <c r="M4784" s="4">
        <v>1226.3599999999999</v>
      </c>
      <c r="N4784" s="4">
        <f>(Table1[[#This Row],[Quantity]]*Table1[[#This Row],[Unit_Price]])*(1-Table1[[#This Row],[Discount_%]]/100)</f>
        <v>1226.3599999999999</v>
      </c>
      <c r="O4784" s="4">
        <v>986.41</v>
      </c>
      <c r="P4784" s="4">
        <v>239.95</v>
      </c>
      <c r="Q4784">
        <f>Table1[[#This Row],[Revenue]]-Table1[[#This Row],[Cost]]</f>
        <v>239.94999999999993</v>
      </c>
      <c r="R4784" s="6">
        <f>Table1[[#This Row],[Profit]]/Table1[[#This Row],[Revenue]]</f>
        <v>0.19566032812550965</v>
      </c>
    </row>
    <row r="4785" spans="1:18" x14ac:dyDescent="0.45">
      <c r="A4785" s="1" t="s">
        <v>8506</v>
      </c>
      <c r="B4785" s="1" t="s">
        <v>8507</v>
      </c>
      <c r="C4785" s="1" t="s">
        <v>2</v>
      </c>
      <c r="D4785" s="1" t="s">
        <v>3</v>
      </c>
      <c r="E4785" s="1" t="s">
        <v>4</v>
      </c>
      <c r="F4785" s="2">
        <v>45950</v>
      </c>
      <c r="G4785" s="1" t="str">
        <f>IF(WEEKDAY(Table1[[#This Row],[Order_Date]],2)&gt;=6,"Weekend","Weekday")</f>
        <v>Weekday</v>
      </c>
      <c r="H4785" s="2" t="str">
        <f>TEXT(Table1[[#This Row],[Order_Date]],"mmmm")</f>
        <v>October</v>
      </c>
      <c r="I4785" s="8">
        <f>MONTH(Table1[[#This Row],[Order_Date]])</f>
        <v>10</v>
      </c>
      <c r="J4785" s="8">
        <v>4</v>
      </c>
      <c r="K4785" s="1">
        <v>3416.16</v>
      </c>
      <c r="L4785" s="1">
        <v>5</v>
      </c>
      <c r="M4785" s="1">
        <v>12981.41</v>
      </c>
      <c r="N4785" s="1">
        <f>(Table1[[#This Row],[Quantity]]*Table1[[#This Row],[Unit_Price]])*(1-Table1[[#This Row],[Discount_%]]/100)</f>
        <v>12981.407999999999</v>
      </c>
      <c r="O4785" s="1">
        <v>9186.5300000000007</v>
      </c>
      <c r="P4785" s="1">
        <v>3794.88</v>
      </c>
      <c r="Q4785">
        <f>Table1[[#This Row],[Revenue]]-Table1[[#This Row],[Cost]]</f>
        <v>3794.8799999999992</v>
      </c>
      <c r="R4785" s="6">
        <f>Table1[[#This Row],[Profit]]/Table1[[#This Row],[Revenue]]</f>
        <v>0.29233188074330912</v>
      </c>
    </row>
    <row r="4786" spans="1:18" x14ac:dyDescent="0.45">
      <c r="A4786" s="4" t="s">
        <v>8508</v>
      </c>
      <c r="B4786" s="4" t="s">
        <v>8509</v>
      </c>
      <c r="C4786" s="4" t="s">
        <v>7</v>
      </c>
      <c r="D4786" s="4" t="s">
        <v>8</v>
      </c>
      <c r="E4786" s="4" t="s">
        <v>4</v>
      </c>
      <c r="F4786" s="5">
        <v>45360</v>
      </c>
      <c r="G4786" s="4" t="str">
        <f>IF(WEEKDAY(Table1[[#This Row],[Order_Date]],2)&gt;=6,"Weekend","Weekday")</f>
        <v>Weekend</v>
      </c>
      <c r="H4786" s="5" t="str">
        <f>TEXT(Table1[[#This Row],[Order_Date]],"mmmm")</f>
        <v>March</v>
      </c>
      <c r="I4786" s="7">
        <f>MONTH(Table1[[#This Row],[Order_Date]])</f>
        <v>3</v>
      </c>
      <c r="J4786" s="7">
        <v>4</v>
      </c>
      <c r="K4786" s="4">
        <v>965.45</v>
      </c>
      <c r="L4786" s="4">
        <v>10</v>
      </c>
      <c r="M4786" s="4">
        <v>3475.62</v>
      </c>
      <c r="N4786" s="4">
        <f>(Table1[[#This Row],[Quantity]]*Table1[[#This Row],[Unit_Price]])*(1-Table1[[#This Row],[Discount_%]]/100)</f>
        <v>3475.6200000000003</v>
      </c>
      <c r="O4786" s="4">
        <v>2396.7199999999998</v>
      </c>
      <c r="P4786" s="4">
        <v>1078.9000000000001</v>
      </c>
      <c r="Q4786">
        <f>Table1[[#This Row],[Revenue]]-Table1[[#This Row],[Cost]]</f>
        <v>1078.9000000000001</v>
      </c>
      <c r="R4786" s="6">
        <f>Table1[[#This Row],[Profit]]/Table1[[#This Row],[Revenue]]</f>
        <v>0.3104194359567502</v>
      </c>
    </row>
    <row r="4787" spans="1:18" x14ac:dyDescent="0.45">
      <c r="A4787" s="1" t="s">
        <v>8510</v>
      </c>
      <c r="B4787" s="1" t="s">
        <v>8511</v>
      </c>
      <c r="C4787" s="1" t="s">
        <v>7</v>
      </c>
      <c r="D4787" s="1" t="s">
        <v>106</v>
      </c>
      <c r="E4787" s="1" t="s">
        <v>22</v>
      </c>
      <c r="F4787" s="2">
        <v>45345</v>
      </c>
      <c r="G4787" s="1" t="str">
        <f>IF(WEEKDAY(Table1[[#This Row],[Order_Date]],2)&gt;=6,"Weekend","Weekday")</f>
        <v>Weekday</v>
      </c>
      <c r="H4787" s="2" t="str">
        <f>TEXT(Table1[[#This Row],[Order_Date]],"mmmm")</f>
        <v>February</v>
      </c>
      <c r="I4787" s="8">
        <f>MONTH(Table1[[#This Row],[Order_Date]])</f>
        <v>2</v>
      </c>
      <c r="J4787" s="8">
        <v>3</v>
      </c>
      <c r="K4787" s="1">
        <v>2335.81</v>
      </c>
      <c r="L4787" s="1">
        <v>0</v>
      </c>
      <c r="M4787" s="1">
        <v>7007.43</v>
      </c>
      <c r="N4787" s="1">
        <f>(Table1[[#This Row],[Quantity]]*Table1[[#This Row],[Unit_Price]])*(1-Table1[[#This Row],[Discount_%]]/100)</f>
        <v>7007.43</v>
      </c>
      <c r="O4787" s="1">
        <v>4254.58</v>
      </c>
      <c r="P4787" s="1">
        <v>2752.85</v>
      </c>
      <c r="Q4787">
        <f>Table1[[#This Row],[Revenue]]-Table1[[#This Row],[Cost]]</f>
        <v>2752.8500000000004</v>
      </c>
      <c r="R4787" s="6">
        <f>Table1[[#This Row],[Profit]]/Table1[[#This Row],[Revenue]]</f>
        <v>0.39284730635910736</v>
      </c>
    </row>
    <row r="4788" spans="1:18" x14ac:dyDescent="0.45">
      <c r="A4788" s="4" t="s">
        <v>8512</v>
      </c>
      <c r="B4788" s="4" t="s">
        <v>8513</v>
      </c>
      <c r="C4788" s="4" t="s">
        <v>7</v>
      </c>
      <c r="D4788" s="4" t="s">
        <v>106</v>
      </c>
      <c r="E4788" s="4" t="s">
        <v>22</v>
      </c>
      <c r="F4788" s="5">
        <v>45866</v>
      </c>
      <c r="G4788" s="4" t="str">
        <f>IF(WEEKDAY(Table1[[#This Row],[Order_Date]],2)&gt;=6,"Weekend","Weekday")</f>
        <v>Weekday</v>
      </c>
      <c r="H4788" s="5" t="str">
        <f>TEXT(Table1[[#This Row],[Order_Date]],"mmmm")</f>
        <v>July</v>
      </c>
      <c r="I4788" s="7">
        <f>MONTH(Table1[[#This Row],[Order_Date]])</f>
        <v>7</v>
      </c>
      <c r="J4788" s="7">
        <v>3</v>
      </c>
      <c r="K4788" s="4">
        <v>1245.95</v>
      </c>
      <c r="L4788" s="4">
        <v>5</v>
      </c>
      <c r="M4788" s="4">
        <v>3550.96</v>
      </c>
      <c r="N4788" s="4">
        <f>(Table1[[#This Row],[Quantity]]*Table1[[#This Row],[Unit_Price]])*(1-Table1[[#This Row],[Discount_%]]/100)</f>
        <v>3550.9575</v>
      </c>
      <c r="O4788" s="4">
        <v>2178.21</v>
      </c>
      <c r="P4788" s="4">
        <v>1372.75</v>
      </c>
      <c r="Q4788">
        <f>Table1[[#This Row],[Revenue]]-Table1[[#This Row],[Cost]]</f>
        <v>1372.75</v>
      </c>
      <c r="R4788" s="6">
        <f>Table1[[#This Row],[Profit]]/Table1[[#This Row],[Revenue]]</f>
        <v>0.38658559938720799</v>
      </c>
    </row>
    <row r="4789" spans="1:18" x14ac:dyDescent="0.45">
      <c r="A4789" s="1" t="s">
        <v>8514</v>
      </c>
      <c r="B4789" s="1" t="s">
        <v>8515</v>
      </c>
      <c r="C4789" s="1" t="s">
        <v>2</v>
      </c>
      <c r="D4789" s="1" t="s">
        <v>65</v>
      </c>
      <c r="E4789" s="1" t="s">
        <v>4</v>
      </c>
      <c r="F4789" s="2">
        <v>45572</v>
      </c>
      <c r="G4789" s="1" t="str">
        <f>IF(WEEKDAY(Table1[[#This Row],[Order_Date]],2)&gt;=6,"Weekend","Weekday")</f>
        <v>Weekday</v>
      </c>
      <c r="H4789" s="2" t="str">
        <f>TEXT(Table1[[#This Row],[Order_Date]],"mmmm")</f>
        <v>October</v>
      </c>
      <c r="I4789" s="8">
        <f>MONTH(Table1[[#This Row],[Order_Date]])</f>
        <v>10</v>
      </c>
      <c r="J4789" s="8">
        <v>5</v>
      </c>
      <c r="K4789" s="1">
        <v>2774.08</v>
      </c>
      <c r="L4789" s="1">
        <v>0</v>
      </c>
      <c r="M4789" s="1">
        <v>13870.4</v>
      </c>
      <c r="N4789" s="1">
        <f>(Table1[[#This Row],[Quantity]]*Table1[[#This Row],[Unit_Price]])*(1-Table1[[#This Row],[Discount_%]]/100)</f>
        <v>13870.4</v>
      </c>
      <c r="O4789" s="1">
        <v>9678.2199999999993</v>
      </c>
      <c r="P4789" s="1">
        <v>4192.18</v>
      </c>
      <c r="Q4789">
        <f>Table1[[#This Row],[Revenue]]-Table1[[#This Row],[Cost]]</f>
        <v>4192.18</v>
      </c>
      <c r="R4789" s="6">
        <f>Table1[[#This Row],[Profit]]/Table1[[#This Row],[Revenue]]</f>
        <v>0.30223930095743456</v>
      </c>
    </row>
    <row r="4790" spans="1:18" x14ac:dyDescent="0.45">
      <c r="A4790" s="4" t="s">
        <v>8516</v>
      </c>
      <c r="B4790" s="4" t="s">
        <v>8517</v>
      </c>
      <c r="C4790" s="4" t="s">
        <v>20</v>
      </c>
      <c r="D4790" s="4" t="s">
        <v>60</v>
      </c>
      <c r="E4790" s="4" t="s">
        <v>14</v>
      </c>
      <c r="F4790" s="5">
        <v>45756</v>
      </c>
      <c r="G4790" s="4" t="str">
        <f>IF(WEEKDAY(Table1[[#This Row],[Order_Date]],2)&gt;=6,"Weekend","Weekday")</f>
        <v>Weekday</v>
      </c>
      <c r="H4790" s="5" t="str">
        <f>TEXT(Table1[[#This Row],[Order_Date]],"mmmm")</f>
        <v>April</v>
      </c>
      <c r="I4790" s="7">
        <f>MONTH(Table1[[#This Row],[Order_Date]])</f>
        <v>4</v>
      </c>
      <c r="J4790" s="7">
        <v>2</v>
      </c>
      <c r="K4790" s="4">
        <v>4309.1899999999996</v>
      </c>
      <c r="L4790" s="4">
        <v>10</v>
      </c>
      <c r="M4790" s="4">
        <v>7756.54</v>
      </c>
      <c r="N4790" s="4">
        <f>(Table1[[#This Row],[Quantity]]*Table1[[#This Row],[Unit_Price]])*(1-Table1[[#This Row],[Discount_%]]/100)</f>
        <v>7756.5419999999995</v>
      </c>
      <c r="O4790" s="4">
        <v>4668.8</v>
      </c>
      <c r="P4790" s="4">
        <v>3087.74</v>
      </c>
      <c r="Q4790">
        <f>Table1[[#This Row],[Revenue]]-Table1[[#This Row],[Cost]]</f>
        <v>3087.74</v>
      </c>
      <c r="R4790" s="6">
        <f>Table1[[#This Row],[Profit]]/Table1[[#This Row],[Revenue]]</f>
        <v>0.39808213455999708</v>
      </c>
    </row>
    <row r="4791" spans="1:18" x14ac:dyDescent="0.45">
      <c r="A4791" s="1" t="s">
        <v>8518</v>
      </c>
      <c r="B4791" s="1" t="s">
        <v>8519</v>
      </c>
      <c r="C4791" s="1" t="s">
        <v>28</v>
      </c>
      <c r="D4791" s="1" t="s">
        <v>85</v>
      </c>
      <c r="E4791" s="1" t="s">
        <v>14</v>
      </c>
      <c r="F4791" s="2">
        <v>45463</v>
      </c>
      <c r="G4791" s="1" t="str">
        <f>IF(WEEKDAY(Table1[[#This Row],[Order_Date]],2)&gt;=6,"Weekend","Weekday")</f>
        <v>Weekday</v>
      </c>
      <c r="H4791" s="2" t="str">
        <f>TEXT(Table1[[#This Row],[Order_Date]],"mmmm")</f>
        <v>June</v>
      </c>
      <c r="I4791" s="8">
        <f>MONTH(Table1[[#This Row],[Order_Date]])</f>
        <v>6</v>
      </c>
      <c r="J4791" s="8">
        <v>4</v>
      </c>
      <c r="K4791" s="1">
        <v>3168.65</v>
      </c>
      <c r="L4791" s="1">
        <v>20</v>
      </c>
      <c r="M4791" s="1">
        <v>10139.68</v>
      </c>
      <c r="N4791" s="1">
        <f>(Table1[[#This Row],[Quantity]]*Table1[[#This Row],[Unit_Price]])*(1-Table1[[#This Row],[Discount_%]]/100)</f>
        <v>10139.68</v>
      </c>
      <c r="O4791" s="1">
        <v>8309.9500000000007</v>
      </c>
      <c r="P4791" s="1">
        <v>1829.73</v>
      </c>
      <c r="Q4791">
        <f>Table1[[#This Row],[Revenue]]-Table1[[#This Row],[Cost]]</f>
        <v>1829.7299999999996</v>
      </c>
      <c r="R4791" s="6">
        <f>Table1[[#This Row],[Profit]]/Table1[[#This Row],[Revenue]]</f>
        <v>0.18045244031369825</v>
      </c>
    </row>
    <row r="4792" spans="1:18" x14ac:dyDescent="0.45">
      <c r="A4792" s="4" t="s">
        <v>8520</v>
      </c>
      <c r="B4792" s="4" t="s">
        <v>8521</v>
      </c>
      <c r="C4792" s="4" t="s">
        <v>12</v>
      </c>
      <c r="D4792" s="4" t="s">
        <v>41</v>
      </c>
      <c r="E4792" s="4" t="s">
        <v>22</v>
      </c>
      <c r="F4792" s="5">
        <v>45849</v>
      </c>
      <c r="G4792" s="4" t="str">
        <f>IF(WEEKDAY(Table1[[#This Row],[Order_Date]],2)&gt;=6,"Weekend","Weekday")</f>
        <v>Weekday</v>
      </c>
      <c r="H4792" s="5" t="str">
        <f>TEXT(Table1[[#This Row],[Order_Date]],"mmmm")</f>
        <v>July</v>
      </c>
      <c r="I4792" s="7">
        <f>MONTH(Table1[[#This Row],[Order_Date]])</f>
        <v>7</v>
      </c>
      <c r="J4792" s="7">
        <v>4</v>
      </c>
      <c r="K4792" s="4">
        <v>2395.73</v>
      </c>
      <c r="L4792" s="4">
        <v>0</v>
      </c>
      <c r="M4792" s="4">
        <v>9582.92</v>
      </c>
      <c r="N4792" s="4">
        <f>(Table1[[#This Row],[Quantity]]*Table1[[#This Row],[Unit_Price]])*(1-Table1[[#This Row],[Discount_%]]/100)</f>
        <v>9582.92</v>
      </c>
      <c r="O4792" s="4">
        <v>7687.86</v>
      </c>
      <c r="P4792" s="4">
        <v>1895.06</v>
      </c>
      <c r="Q4792">
        <f>Table1[[#This Row],[Revenue]]-Table1[[#This Row],[Cost]]</f>
        <v>1895.0600000000004</v>
      </c>
      <c r="R4792" s="6">
        <f>Table1[[#This Row],[Profit]]/Table1[[#This Row],[Revenue]]</f>
        <v>0.19775392051691967</v>
      </c>
    </row>
    <row r="4793" spans="1:18" x14ac:dyDescent="0.45">
      <c r="A4793" s="1" t="s">
        <v>8522</v>
      </c>
      <c r="B4793" s="1" t="s">
        <v>5335</v>
      </c>
      <c r="C4793" s="1" t="s">
        <v>2</v>
      </c>
      <c r="D4793" s="1" t="s">
        <v>82</v>
      </c>
      <c r="E4793" s="1" t="s">
        <v>14</v>
      </c>
      <c r="F4793" s="2">
        <v>45718</v>
      </c>
      <c r="G4793" s="1" t="str">
        <f>IF(WEEKDAY(Table1[[#This Row],[Order_Date]],2)&gt;=6,"Weekend","Weekday")</f>
        <v>Weekend</v>
      </c>
      <c r="H4793" s="2" t="str">
        <f>TEXT(Table1[[#This Row],[Order_Date]],"mmmm")</f>
        <v>March</v>
      </c>
      <c r="I4793" s="8">
        <f>MONTH(Table1[[#This Row],[Order_Date]])</f>
        <v>3</v>
      </c>
      <c r="J4793" s="8">
        <v>4</v>
      </c>
      <c r="K4793" s="1">
        <v>1260.8800000000001</v>
      </c>
      <c r="L4793" s="1">
        <v>0</v>
      </c>
      <c r="M4793" s="1">
        <v>5043.5200000000004</v>
      </c>
      <c r="N4793" s="1">
        <f>(Table1[[#This Row],[Quantity]]*Table1[[#This Row],[Unit_Price]])*(1-Table1[[#This Row],[Discount_%]]/100)</f>
        <v>5043.5200000000004</v>
      </c>
      <c r="O4793" s="1">
        <v>3706.49</v>
      </c>
      <c r="P4793" s="1">
        <v>1337.03</v>
      </c>
      <c r="Q4793">
        <f>Table1[[#This Row],[Revenue]]-Table1[[#This Row],[Cost]]</f>
        <v>1337.0300000000007</v>
      </c>
      <c r="R4793" s="6">
        <f>Table1[[#This Row],[Profit]]/Table1[[#This Row],[Revenue]]</f>
        <v>0.26509858194277008</v>
      </c>
    </row>
    <row r="4794" spans="1:18" x14ac:dyDescent="0.45">
      <c r="A4794" s="4" t="s">
        <v>8523</v>
      </c>
      <c r="B4794" s="4" t="s">
        <v>8524</v>
      </c>
      <c r="C4794" s="4" t="s">
        <v>20</v>
      </c>
      <c r="D4794" s="4" t="s">
        <v>60</v>
      </c>
      <c r="E4794" s="4" t="s">
        <v>14</v>
      </c>
      <c r="F4794" s="5">
        <v>45404</v>
      </c>
      <c r="G4794" s="4" t="str">
        <f>IF(WEEKDAY(Table1[[#This Row],[Order_Date]],2)&gt;=6,"Weekend","Weekday")</f>
        <v>Weekday</v>
      </c>
      <c r="H4794" s="5" t="str">
        <f>TEXT(Table1[[#This Row],[Order_Date]],"mmmm")</f>
        <v>April</v>
      </c>
      <c r="I4794" s="7">
        <f>MONTH(Table1[[#This Row],[Order_Date]])</f>
        <v>4</v>
      </c>
      <c r="J4794" s="7">
        <v>4</v>
      </c>
      <c r="K4794" s="4">
        <v>4714.47</v>
      </c>
      <c r="L4794" s="4">
        <v>10</v>
      </c>
      <c r="M4794" s="4">
        <v>16972.09</v>
      </c>
      <c r="N4794" s="4">
        <f>(Table1[[#This Row],[Quantity]]*Table1[[#This Row],[Unit_Price]])*(1-Table1[[#This Row],[Discount_%]]/100)</f>
        <v>16972.092000000001</v>
      </c>
      <c r="O4794" s="4">
        <v>12890.54</v>
      </c>
      <c r="P4794" s="4">
        <v>4081.55</v>
      </c>
      <c r="Q4794">
        <f>Table1[[#This Row],[Revenue]]-Table1[[#This Row],[Cost]]</f>
        <v>4081.5499999999993</v>
      </c>
      <c r="R4794" s="6">
        <f>Table1[[#This Row],[Profit]]/Table1[[#This Row],[Revenue]]</f>
        <v>0.24048599789418981</v>
      </c>
    </row>
    <row r="4795" spans="1:18" x14ac:dyDescent="0.45">
      <c r="A4795" s="1" t="s">
        <v>8525</v>
      </c>
      <c r="B4795" s="1" t="s">
        <v>8526</v>
      </c>
      <c r="C4795" s="1" t="s">
        <v>2</v>
      </c>
      <c r="D4795" s="1" t="s">
        <v>65</v>
      </c>
      <c r="E4795" s="1" t="s">
        <v>22</v>
      </c>
      <c r="F4795" s="2">
        <v>45984</v>
      </c>
      <c r="G4795" s="1" t="str">
        <f>IF(WEEKDAY(Table1[[#This Row],[Order_Date]],2)&gt;=6,"Weekend","Weekday")</f>
        <v>Weekend</v>
      </c>
      <c r="H4795" s="2" t="str">
        <f>TEXT(Table1[[#This Row],[Order_Date]],"mmmm")</f>
        <v>November</v>
      </c>
      <c r="I4795" s="8">
        <f>MONTH(Table1[[#This Row],[Order_Date]])</f>
        <v>11</v>
      </c>
      <c r="J4795" s="8">
        <v>5</v>
      </c>
      <c r="K4795" s="1">
        <v>995.06</v>
      </c>
      <c r="L4795" s="1">
        <v>15</v>
      </c>
      <c r="M4795" s="1">
        <v>4229</v>
      </c>
      <c r="N4795" s="1">
        <f>(Table1[[#This Row],[Quantity]]*Table1[[#This Row],[Unit_Price]])*(1-Table1[[#This Row],[Discount_%]]/100)</f>
        <v>4229.0049999999992</v>
      </c>
      <c r="O4795" s="1">
        <v>3271.28</v>
      </c>
      <c r="P4795" s="1">
        <v>957.72</v>
      </c>
      <c r="Q4795">
        <f>Table1[[#This Row],[Revenue]]-Table1[[#This Row],[Cost]]</f>
        <v>957.7199999999998</v>
      </c>
      <c r="R4795" s="6">
        <f>Table1[[#This Row],[Profit]]/Table1[[#This Row],[Revenue]]</f>
        <v>0.22646488531567746</v>
      </c>
    </row>
    <row r="4796" spans="1:18" x14ac:dyDescent="0.45">
      <c r="A4796" s="4" t="s">
        <v>8527</v>
      </c>
      <c r="B4796" s="4" t="s">
        <v>8528</v>
      </c>
      <c r="C4796" s="4" t="s">
        <v>28</v>
      </c>
      <c r="D4796" s="4" t="s">
        <v>35</v>
      </c>
      <c r="E4796" s="4" t="s">
        <v>14</v>
      </c>
      <c r="F4796" s="5">
        <v>45477</v>
      </c>
      <c r="G4796" s="4" t="str">
        <f>IF(WEEKDAY(Table1[[#This Row],[Order_Date]],2)&gt;=6,"Weekend","Weekday")</f>
        <v>Weekday</v>
      </c>
      <c r="H4796" s="5" t="str">
        <f>TEXT(Table1[[#This Row],[Order_Date]],"mmmm")</f>
        <v>July</v>
      </c>
      <c r="I4796" s="7">
        <f>MONTH(Table1[[#This Row],[Order_Date]])</f>
        <v>7</v>
      </c>
      <c r="J4796" s="7">
        <v>5</v>
      </c>
      <c r="K4796" s="4">
        <v>1562.62</v>
      </c>
      <c r="L4796" s="4">
        <v>0</v>
      </c>
      <c r="M4796" s="4">
        <v>7813.1</v>
      </c>
      <c r="N4796" s="4">
        <f>(Table1[[#This Row],[Quantity]]*Table1[[#This Row],[Unit_Price]])*(1-Table1[[#This Row],[Discount_%]]/100)</f>
        <v>7813.0999999999995</v>
      </c>
      <c r="O4796" s="4">
        <v>5692.21</v>
      </c>
      <c r="P4796" s="4">
        <v>2120.89</v>
      </c>
      <c r="Q4796">
        <f>Table1[[#This Row],[Revenue]]-Table1[[#This Row],[Cost]]</f>
        <v>2120.8900000000003</v>
      </c>
      <c r="R4796" s="6">
        <f>Table1[[#This Row],[Profit]]/Table1[[#This Row],[Revenue]]</f>
        <v>0.27145307240403932</v>
      </c>
    </row>
    <row r="4797" spans="1:18" x14ac:dyDescent="0.45">
      <c r="A4797" s="1" t="s">
        <v>8529</v>
      </c>
      <c r="B4797" s="1" t="s">
        <v>8530</v>
      </c>
      <c r="C4797" s="1" t="s">
        <v>20</v>
      </c>
      <c r="D4797" s="1" t="s">
        <v>60</v>
      </c>
      <c r="E4797" s="1" t="s">
        <v>22</v>
      </c>
      <c r="F4797" s="2">
        <v>45739</v>
      </c>
      <c r="G4797" s="1" t="str">
        <f>IF(WEEKDAY(Table1[[#This Row],[Order_Date]],2)&gt;=6,"Weekend","Weekday")</f>
        <v>Weekend</v>
      </c>
      <c r="H4797" s="2" t="str">
        <f>TEXT(Table1[[#This Row],[Order_Date]],"mmmm")</f>
        <v>March</v>
      </c>
      <c r="I4797" s="8">
        <f>MONTH(Table1[[#This Row],[Order_Date]])</f>
        <v>3</v>
      </c>
      <c r="J4797" s="8">
        <v>4</v>
      </c>
      <c r="K4797" s="1">
        <v>319.60000000000002</v>
      </c>
      <c r="L4797" s="1">
        <v>15</v>
      </c>
      <c r="M4797" s="1">
        <v>1086.6400000000001</v>
      </c>
      <c r="N4797" s="1">
        <f>(Table1[[#This Row],[Quantity]]*Table1[[#This Row],[Unit_Price]])*(1-Table1[[#This Row],[Discount_%]]/100)</f>
        <v>1086.6400000000001</v>
      </c>
      <c r="O4797" s="1">
        <v>912.1</v>
      </c>
      <c r="P4797" s="1">
        <v>174.54</v>
      </c>
      <c r="Q4797">
        <f>Table1[[#This Row],[Revenue]]-Table1[[#This Row],[Cost]]</f>
        <v>174.54000000000008</v>
      </c>
      <c r="R4797" s="6">
        <f>Table1[[#This Row],[Profit]]/Table1[[#This Row],[Revenue]]</f>
        <v>0.16062357358462781</v>
      </c>
    </row>
    <row r="4798" spans="1:18" x14ac:dyDescent="0.45">
      <c r="A4798" s="4" t="s">
        <v>8531</v>
      </c>
      <c r="B4798" s="4" t="s">
        <v>4794</v>
      </c>
      <c r="C4798" s="4" t="s">
        <v>12</v>
      </c>
      <c r="D4798" s="4" t="s">
        <v>13</v>
      </c>
      <c r="E4798" s="4" t="s">
        <v>4</v>
      </c>
      <c r="F4798" s="5">
        <v>45580</v>
      </c>
      <c r="G4798" s="4" t="str">
        <f>IF(WEEKDAY(Table1[[#This Row],[Order_Date]],2)&gt;=6,"Weekend","Weekday")</f>
        <v>Weekday</v>
      </c>
      <c r="H4798" s="5" t="str">
        <f>TEXT(Table1[[#This Row],[Order_Date]],"mmmm")</f>
        <v>October</v>
      </c>
      <c r="I4798" s="7">
        <f>MONTH(Table1[[#This Row],[Order_Date]])</f>
        <v>10</v>
      </c>
      <c r="J4798" s="7">
        <v>2</v>
      </c>
      <c r="K4798" s="4">
        <v>1468.85</v>
      </c>
      <c r="L4798" s="4">
        <v>0</v>
      </c>
      <c r="M4798" s="4">
        <v>2937.7</v>
      </c>
      <c r="N4798" s="4">
        <f>(Table1[[#This Row],[Quantity]]*Table1[[#This Row],[Unit_Price]])*(1-Table1[[#This Row],[Discount_%]]/100)</f>
        <v>2937.7</v>
      </c>
      <c r="O4798" s="4">
        <v>2299.87</v>
      </c>
      <c r="P4798" s="4">
        <v>637.83000000000004</v>
      </c>
      <c r="Q4798">
        <f>Table1[[#This Row],[Revenue]]-Table1[[#This Row],[Cost]]</f>
        <v>637.82999999999993</v>
      </c>
      <c r="R4798" s="6">
        <f>Table1[[#This Row],[Profit]]/Table1[[#This Row],[Revenue]]</f>
        <v>0.21711883446233451</v>
      </c>
    </row>
    <row r="4799" spans="1:18" x14ac:dyDescent="0.45">
      <c r="A4799" s="1" t="s">
        <v>8532</v>
      </c>
      <c r="B4799" s="1" t="s">
        <v>5075</v>
      </c>
      <c r="C4799" s="1" t="s">
        <v>7</v>
      </c>
      <c r="D4799" s="1" t="s">
        <v>106</v>
      </c>
      <c r="E4799" s="1" t="s">
        <v>22</v>
      </c>
      <c r="F4799" s="2">
        <v>45603</v>
      </c>
      <c r="G4799" s="1" t="str">
        <f>IF(WEEKDAY(Table1[[#This Row],[Order_Date]],2)&gt;=6,"Weekend","Weekday")</f>
        <v>Weekday</v>
      </c>
      <c r="H4799" s="2" t="str">
        <f>TEXT(Table1[[#This Row],[Order_Date]],"mmmm")</f>
        <v>November</v>
      </c>
      <c r="I4799" s="8">
        <f>MONTH(Table1[[#This Row],[Order_Date]])</f>
        <v>11</v>
      </c>
      <c r="J4799" s="8">
        <v>2</v>
      </c>
      <c r="K4799" s="1">
        <v>2337.36</v>
      </c>
      <c r="L4799" s="1">
        <v>10</v>
      </c>
      <c r="M4799" s="1">
        <v>4207.25</v>
      </c>
      <c r="N4799" s="1">
        <f>(Table1[[#This Row],[Quantity]]*Table1[[#This Row],[Unit_Price]])*(1-Table1[[#This Row],[Discount_%]]/100)</f>
        <v>4207.2480000000005</v>
      </c>
      <c r="O4799" s="1">
        <v>2546.4299999999998</v>
      </c>
      <c r="P4799" s="1">
        <v>1660.82</v>
      </c>
      <c r="Q4799">
        <f>Table1[[#This Row],[Revenue]]-Table1[[#This Row],[Cost]]</f>
        <v>1660.8200000000002</v>
      </c>
      <c r="R4799" s="6">
        <f>Table1[[#This Row],[Profit]]/Table1[[#This Row],[Revenue]]</f>
        <v>0.39475191633489809</v>
      </c>
    </row>
    <row r="4800" spans="1:18" x14ac:dyDescent="0.45">
      <c r="A4800" s="4" t="s">
        <v>8533</v>
      </c>
      <c r="B4800" s="4" t="s">
        <v>1337</v>
      </c>
      <c r="C4800" s="4" t="s">
        <v>28</v>
      </c>
      <c r="D4800" s="4" t="s">
        <v>100</v>
      </c>
      <c r="E4800" s="4" t="s">
        <v>14</v>
      </c>
      <c r="F4800" s="5">
        <v>45461</v>
      </c>
      <c r="G4800" s="4" t="str">
        <f>IF(WEEKDAY(Table1[[#This Row],[Order_Date]],2)&gt;=6,"Weekend","Weekday")</f>
        <v>Weekday</v>
      </c>
      <c r="H4800" s="5" t="str">
        <f>TEXT(Table1[[#This Row],[Order_Date]],"mmmm")</f>
        <v>June</v>
      </c>
      <c r="I4800" s="7">
        <f>MONTH(Table1[[#This Row],[Order_Date]])</f>
        <v>6</v>
      </c>
      <c r="J4800" s="7">
        <v>1</v>
      </c>
      <c r="K4800" s="4">
        <v>683.45</v>
      </c>
      <c r="L4800" s="4">
        <v>10</v>
      </c>
      <c r="M4800" s="4">
        <v>615.11</v>
      </c>
      <c r="N4800" s="4">
        <f>(Table1[[#This Row],[Quantity]]*Table1[[#This Row],[Unit_Price]])*(1-Table1[[#This Row],[Discount_%]]/100)</f>
        <v>615.10500000000002</v>
      </c>
      <c r="O4800" s="4">
        <v>394.15</v>
      </c>
      <c r="P4800" s="4">
        <v>220.96</v>
      </c>
      <c r="Q4800">
        <f>Table1[[#This Row],[Revenue]]-Table1[[#This Row],[Cost]]</f>
        <v>220.96000000000004</v>
      </c>
      <c r="R4800" s="6">
        <f>Table1[[#This Row],[Profit]]/Table1[[#This Row],[Revenue]]</f>
        <v>0.35922030205979416</v>
      </c>
    </row>
    <row r="4801" spans="1:18" x14ac:dyDescent="0.45">
      <c r="A4801" s="1" t="s">
        <v>8534</v>
      </c>
      <c r="B4801" s="1" t="s">
        <v>8535</v>
      </c>
      <c r="C4801" s="1" t="s">
        <v>12</v>
      </c>
      <c r="D4801" s="1" t="s">
        <v>38</v>
      </c>
      <c r="E4801" s="1" t="s">
        <v>9</v>
      </c>
      <c r="F4801" s="2">
        <v>45965</v>
      </c>
      <c r="G4801" s="1" t="str">
        <f>IF(WEEKDAY(Table1[[#This Row],[Order_Date]],2)&gt;=6,"Weekend","Weekday")</f>
        <v>Weekday</v>
      </c>
      <c r="H4801" s="2" t="str">
        <f>TEXT(Table1[[#This Row],[Order_Date]],"mmmm")</f>
        <v>November</v>
      </c>
      <c r="I4801" s="8">
        <f>MONTH(Table1[[#This Row],[Order_Date]])</f>
        <v>11</v>
      </c>
      <c r="J4801" s="8">
        <v>4</v>
      </c>
      <c r="K4801" s="1">
        <v>3899.84</v>
      </c>
      <c r="L4801" s="1">
        <v>0</v>
      </c>
      <c r="M4801" s="1">
        <v>15599.36</v>
      </c>
      <c r="N4801" s="1">
        <f>(Table1[[#This Row],[Quantity]]*Table1[[#This Row],[Unit_Price]])*(1-Table1[[#This Row],[Discount_%]]/100)</f>
        <v>15599.36</v>
      </c>
      <c r="O4801" s="1">
        <v>10623.64</v>
      </c>
      <c r="P4801" s="1">
        <v>4975.72</v>
      </c>
      <c r="Q4801">
        <f>Table1[[#This Row],[Revenue]]-Table1[[#This Row],[Cost]]</f>
        <v>4975.7200000000012</v>
      </c>
      <c r="R4801" s="6">
        <f>Table1[[#This Row],[Profit]]/Table1[[#This Row],[Revenue]]</f>
        <v>0.31896949618445886</v>
      </c>
    </row>
    <row r="4802" spans="1:18" x14ac:dyDescent="0.45">
      <c r="A4802" s="4" t="s">
        <v>8536</v>
      </c>
      <c r="B4802" s="4" t="s">
        <v>8537</v>
      </c>
      <c r="C4802" s="4" t="s">
        <v>12</v>
      </c>
      <c r="D4802" s="4" t="s">
        <v>111</v>
      </c>
      <c r="E4802" s="4" t="s">
        <v>9</v>
      </c>
      <c r="F4802" s="5">
        <v>45738</v>
      </c>
      <c r="G4802" s="4" t="str">
        <f>IF(WEEKDAY(Table1[[#This Row],[Order_Date]],2)&gt;=6,"Weekend","Weekday")</f>
        <v>Weekend</v>
      </c>
      <c r="H4802" s="5" t="str">
        <f>TEXT(Table1[[#This Row],[Order_Date]],"mmmm")</f>
        <v>March</v>
      </c>
      <c r="I4802" s="7">
        <f>MONTH(Table1[[#This Row],[Order_Date]])</f>
        <v>3</v>
      </c>
      <c r="J4802" s="7">
        <v>4</v>
      </c>
      <c r="K4802" s="4">
        <v>3120.26</v>
      </c>
      <c r="L4802" s="4">
        <v>10</v>
      </c>
      <c r="M4802" s="4">
        <v>11232.94</v>
      </c>
      <c r="N4802" s="4">
        <f>(Table1[[#This Row],[Quantity]]*Table1[[#This Row],[Unit_Price]])*(1-Table1[[#This Row],[Discount_%]]/100)</f>
        <v>11232.936000000002</v>
      </c>
      <c r="O4802" s="4">
        <v>7460.97</v>
      </c>
      <c r="P4802" s="4">
        <v>3771.97</v>
      </c>
      <c r="Q4802">
        <f>Table1[[#This Row],[Revenue]]-Table1[[#This Row],[Cost]]</f>
        <v>3771.9700000000003</v>
      </c>
      <c r="R4802" s="6">
        <f>Table1[[#This Row],[Profit]]/Table1[[#This Row],[Revenue]]</f>
        <v>0.33579543734765782</v>
      </c>
    </row>
    <row r="4803" spans="1:18" x14ac:dyDescent="0.45">
      <c r="A4803" s="1" t="s">
        <v>8538</v>
      </c>
      <c r="B4803" s="1" t="s">
        <v>8123</v>
      </c>
      <c r="C4803" s="1" t="s">
        <v>2</v>
      </c>
      <c r="D4803" s="1" t="s">
        <v>68</v>
      </c>
      <c r="E4803" s="1" t="s">
        <v>22</v>
      </c>
      <c r="F4803" s="2">
        <v>45972</v>
      </c>
      <c r="G4803" s="1" t="str">
        <f>IF(WEEKDAY(Table1[[#This Row],[Order_Date]],2)&gt;=6,"Weekend","Weekday")</f>
        <v>Weekday</v>
      </c>
      <c r="H4803" s="2" t="str">
        <f>TEXT(Table1[[#This Row],[Order_Date]],"mmmm")</f>
        <v>November</v>
      </c>
      <c r="I4803" s="8">
        <f>MONTH(Table1[[#This Row],[Order_Date]])</f>
        <v>11</v>
      </c>
      <c r="J4803" s="8">
        <v>2</v>
      </c>
      <c r="K4803" s="1">
        <v>827.21</v>
      </c>
      <c r="L4803" s="1">
        <v>10</v>
      </c>
      <c r="M4803" s="1">
        <v>1488.98</v>
      </c>
      <c r="N4803" s="1">
        <f>(Table1[[#This Row],[Quantity]]*Table1[[#This Row],[Unit_Price]])*(1-Table1[[#This Row],[Discount_%]]/100)</f>
        <v>1488.9780000000001</v>
      </c>
      <c r="O4803" s="1">
        <v>1146.4100000000001</v>
      </c>
      <c r="P4803" s="1">
        <v>342.57</v>
      </c>
      <c r="Q4803">
        <f>Table1[[#This Row],[Revenue]]-Table1[[#This Row],[Cost]]</f>
        <v>342.56999999999994</v>
      </c>
      <c r="R4803" s="6">
        <f>Table1[[#This Row],[Profit]]/Table1[[#This Row],[Revenue]]</f>
        <v>0.2300702494324974</v>
      </c>
    </row>
    <row r="4804" spans="1:18" x14ac:dyDescent="0.45">
      <c r="A4804" s="4" t="s">
        <v>8539</v>
      </c>
      <c r="B4804" s="4" t="s">
        <v>8540</v>
      </c>
      <c r="C4804" s="4" t="s">
        <v>7</v>
      </c>
      <c r="D4804" s="4" t="s">
        <v>8</v>
      </c>
      <c r="E4804" s="4" t="s">
        <v>9</v>
      </c>
      <c r="F4804" s="5">
        <v>45795</v>
      </c>
      <c r="G4804" s="4" t="str">
        <f>IF(WEEKDAY(Table1[[#This Row],[Order_Date]],2)&gt;=6,"Weekend","Weekday")</f>
        <v>Weekend</v>
      </c>
      <c r="H4804" s="5" t="str">
        <f>TEXT(Table1[[#This Row],[Order_Date]],"mmmm")</f>
        <v>May</v>
      </c>
      <c r="I4804" s="7">
        <f>MONTH(Table1[[#This Row],[Order_Date]])</f>
        <v>5</v>
      </c>
      <c r="J4804" s="7">
        <v>5</v>
      </c>
      <c r="K4804" s="4">
        <v>4373.34</v>
      </c>
      <c r="L4804" s="4">
        <v>20</v>
      </c>
      <c r="M4804" s="4">
        <v>17493.36</v>
      </c>
      <c r="N4804" s="4">
        <f>(Table1[[#This Row],[Quantity]]*Table1[[#This Row],[Unit_Price]])*(1-Table1[[#This Row],[Discount_%]]/100)</f>
        <v>17493.36</v>
      </c>
      <c r="O4804" s="4">
        <v>12755.55</v>
      </c>
      <c r="P4804" s="4">
        <v>4737.8100000000004</v>
      </c>
      <c r="Q4804">
        <f>Table1[[#This Row],[Revenue]]-Table1[[#This Row],[Cost]]</f>
        <v>4737.8100000000013</v>
      </c>
      <c r="R4804" s="6">
        <f>Table1[[#This Row],[Profit]]/Table1[[#This Row],[Revenue]]</f>
        <v>0.27083476244700849</v>
      </c>
    </row>
    <row r="4805" spans="1:18" x14ac:dyDescent="0.45">
      <c r="A4805" s="1" t="s">
        <v>8541</v>
      </c>
      <c r="B4805" s="1" t="s">
        <v>8542</v>
      </c>
      <c r="C4805" s="1" t="s">
        <v>12</v>
      </c>
      <c r="D4805" s="1" t="s">
        <v>38</v>
      </c>
      <c r="E4805" s="1" t="s">
        <v>9</v>
      </c>
      <c r="F4805" s="2">
        <v>45475</v>
      </c>
      <c r="G4805" s="1" t="str">
        <f>IF(WEEKDAY(Table1[[#This Row],[Order_Date]],2)&gt;=6,"Weekend","Weekday")</f>
        <v>Weekday</v>
      </c>
      <c r="H4805" s="2" t="str">
        <f>TEXT(Table1[[#This Row],[Order_Date]],"mmmm")</f>
        <v>July</v>
      </c>
      <c r="I4805" s="8">
        <f>MONTH(Table1[[#This Row],[Order_Date]])</f>
        <v>7</v>
      </c>
      <c r="J4805" s="8">
        <v>3</v>
      </c>
      <c r="K4805" s="1">
        <v>379.33</v>
      </c>
      <c r="L4805" s="1">
        <v>20</v>
      </c>
      <c r="M4805" s="1">
        <v>910.39</v>
      </c>
      <c r="N4805" s="1">
        <f>(Table1[[#This Row],[Quantity]]*Table1[[#This Row],[Unit_Price]])*(1-Table1[[#This Row],[Discount_%]]/100)</f>
        <v>910.39200000000005</v>
      </c>
      <c r="O4805" s="1">
        <v>632.9</v>
      </c>
      <c r="P4805" s="1">
        <v>277.49</v>
      </c>
      <c r="Q4805">
        <f>Table1[[#This Row],[Revenue]]-Table1[[#This Row],[Cost]]</f>
        <v>277.49</v>
      </c>
      <c r="R4805" s="6">
        <f>Table1[[#This Row],[Profit]]/Table1[[#This Row],[Revenue]]</f>
        <v>0.30480343589011305</v>
      </c>
    </row>
    <row r="4806" spans="1:18" x14ac:dyDescent="0.45">
      <c r="A4806" s="4" t="s">
        <v>8543</v>
      </c>
      <c r="B4806" s="4" t="s">
        <v>1451</v>
      </c>
      <c r="C4806" s="4" t="s">
        <v>7</v>
      </c>
      <c r="D4806" s="4" t="s">
        <v>8</v>
      </c>
      <c r="E4806" s="4" t="s">
        <v>9</v>
      </c>
      <c r="F4806" s="5">
        <v>45728</v>
      </c>
      <c r="G4806" s="4" t="str">
        <f>IF(WEEKDAY(Table1[[#This Row],[Order_Date]],2)&gt;=6,"Weekend","Weekday")</f>
        <v>Weekday</v>
      </c>
      <c r="H4806" s="5" t="str">
        <f>TEXT(Table1[[#This Row],[Order_Date]],"mmmm")</f>
        <v>March</v>
      </c>
      <c r="I4806" s="7">
        <f>MONTH(Table1[[#This Row],[Order_Date]])</f>
        <v>3</v>
      </c>
      <c r="J4806" s="7">
        <v>3</v>
      </c>
      <c r="K4806" s="4">
        <v>532.08000000000004</v>
      </c>
      <c r="L4806" s="4">
        <v>20</v>
      </c>
      <c r="M4806" s="4">
        <v>1276.99</v>
      </c>
      <c r="N4806" s="4">
        <f>(Table1[[#This Row],[Quantity]]*Table1[[#This Row],[Unit_Price]])*(1-Table1[[#This Row],[Discount_%]]/100)</f>
        <v>1276.9920000000002</v>
      </c>
      <c r="O4806" s="4">
        <v>873.74</v>
      </c>
      <c r="P4806" s="4">
        <v>403.25</v>
      </c>
      <c r="Q4806">
        <f>Table1[[#This Row],[Revenue]]-Table1[[#This Row],[Cost]]</f>
        <v>403.25</v>
      </c>
      <c r="R4806" s="6">
        <f>Table1[[#This Row],[Profit]]/Table1[[#This Row],[Revenue]]</f>
        <v>0.31578164276932474</v>
      </c>
    </row>
    <row r="4807" spans="1:18" x14ac:dyDescent="0.45">
      <c r="A4807" s="1" t="s">
        <v>8544</v>
      </c>
      <c r="B4807" s="1" t="s">
        <v>8545</v>
      </c>
      <c r="C4807" s="1" t="s">
        <v>20</v>
      </c>
      <c r="D4807" s="1" t="s">
        <v>103</v>
      </c>
      <c r="E4807" s="1" t="s">
        <v>9</v>
      </c>
      <c r="F4807" s="2">
        <v>45921</v>
      </c>
      <c r="G4807" s="1" t="str">
        <f>IF(WEEKDAY(Table1[[#This Row],[Order_Date]],2)&gt;=6,"Weekend","Weekday")</f>
        <v>Weekend</v>
      </c>
      <c r="H4807" s="2" t="str">
        <f>TEXT(Table1[[#This Row],[Order_Date]],"mmmm")</f>
        <v>September</v>
      </c>
      <c r="I4807" s="8">
        <f>MONTH(Table1[[#This Row],[Order_Date]])</f>
        <v>9</v>
      </c>
      <c r="J4807" s="8">
        <v>1</v>
      </c>
      <c r="K4807" s="1">
        <v>2198.06</v>
      </c>
      <c r="L4807" s="1">
        <v>20</v>
      </c>
      <c r="M4807" s="1">
        <v>1758.45</v>
      </c>
      <c r="N4807" s="1">
        <f>(Table1[[#This Row],[Quantity]]*Table1[[#This Row],[Unit_Price]])*(1-Table1[[#This Row],[Discount_%]]/100)</f>
        <v>1758.4480000000001</v>
      </c>
      <c r="O4807" s="1">
        <v>1309.4100000000001</v>
      </c>
      <c r="P4807" s="1">
        <v>449.04</v>
      </c>
      <c r="Q4807">
        <f>Table1[[#This Row],[Revenue]]-Table1[[#This Row],[Cost]]</f>
        <v>449.03999999999996</v>
      </c>
      <c r="R4807" s="6">
        <f>Table1[[#This Row],[Profit]]/Table1[[#This Row],[Revenue]]</f>
        <v>0.25536125565128381</v>
      </c>
    </row>
    <row r="4808" spans="1:18" x14ac:dyDescent="0.45">
      <c r="A4808" s="4" t="s">
        <v>8546</v>
      </c>
      <c r="B4808" s="4" t="s">
        <v>6252</v>
      </c>
      <c r="C4808" s="4" t="s">
        <v>12</v>
      </c>
      <c r="D4808" s="4" t="s">
        <v>111</v>
      </c>
      <c r="E4808" s="4" t="s">
        <v>4</v>
      </c>
      <c r="F4808" s="5">
        <v>45728</v>
      </c>
      <c r="G4808" s="4" t="str">
        <f>IF(WEEKDAY(Table1[[#This Row],[Order_Date]],2)&gt;=6,"Weekend","Weekday")</f>
        <v>Weekday</v>
      </c>
      <c r="H4808" s="5" t="str">
        <f>TEXT(Table1[[#This Row],[Order_Date]],"mmmm")</f>
        <v>March</v>
      </c>
      <c r="I4808" s="7">
        <f>MONTH(Table1[[#This Row],[Order_Date]])</f>
        <v>3</v>
      </c>
      <c r="J4808" s="7">
        <v>5</v>
      </c>
      <c r="K4808" s="4">
        <v>926.15</v>
      </c>
      <c r="L4808" s="4">
        <v>10</v>
      </c>
      <c r="M4808" s="4">
        <v>4167.68</v>
      </c>
      <c r="N4808" s="4">
        <f>(Table1[[#This Row],[Quantity]]*Table1[[#This Row],[Unit_Price]])*(1-Table1[[#This Row],[Discount_%]]/100)</f>
        <v>4167.6750000000002</v>
      </c>
      <c r="O4808" s="4">
        <v>2519.94</v>
      </c>
      <c r="P4808" s="4">
        <v>1647.74</v>
      </c>
      <c r="Q4808">
        <f>Table1[[#This Row],[Revenue]]-Table1[[#This Row],[Cost]]</f>
        <v>1647.7400000000002</v>
      </c>
      <c r="R4808" s="6">
        <f>Table1[[#This Row],[Profit]]/Table1[[#This Row],[Revenue]]</f>
        <v>0.39536144809582308</v>
      </c>
    </row>
    <row r="4809" spans="1:18" x14ac:dyDescent="0.45">
      <c r="A4809" s="1" t="s">
        <v>8547</v>
      </c>
      <c r="B4809" s="1" t="s">
        <v>8548</v>
      </c>
      <c r="C4809" s="1" t="s">
        <v>12</v>
      </c>
      <c r="D4809" s="1" t="s">
        <v>41</v>
      </c>
      <c r="E4809" s="1" t="s">
        <v>22</v>
      </c>
      <c r="F4809" s="2">
        <v>45459</v>
      </c>
      <c r="G4809" s="1" t="str">
        <f>IF(WEEKDAY(Table1[[#This Row],[Order_Date]],2)&gt;=6,"Weekend","Weekday")</f>
        <v>Weekend</v>
      </c>
      <c r="H4809" s="2" t="str">
        <f>TEXT(Table1[[#This Row],[Order_Date]],"mmmm")</f>
        <v>June</v>
      </c>
      <c r="I4809" s="8">
        <f>MONTH(Table1[[#This Row],[Order_Date]])</f>
        <v>6</v>
      </c>
      <c r="J4809" s="8">
        <v>4</v>
      </c>
      <c r="K4809" s="1">
        <v>4611.95</v>
      </c>
      <c r="L4809" s="1">
        <v>10</v>
      </c>
      <c r="M4809" s="1">
        <v>16603.02</v>
      </c>
      <c r="N4809" s="1">
        <f>(Table1[[#This Row],[Quantity]]*Table1[[#This Row],[Unit_Price]])*(1-Table1[[#This Row],[Discount_%]]/100)</f>
        <v>16603.02</v>
      </c>
      <c r="O4809" s="1">
        <v>10403.299999999999</v>
      </c>
      <c r="P4809" s="1">
        <v>6199.72</v>
      </c>
      <c r="Q4809">
        <f>Table1[[#This Row],[Revenue]]-Table1[[#This Row],[Cost]]</f>
        <v>6199.7200000000012</v>
      </c>
      <c r="R4809" s="6">
        <f>Table1[[#This Row],[Profit]]/Table1[[#This Row],[Revenue]]</f>
        <v>0.37340917495732706</v>
      </c>
    </row>
    <row r="4810" spans="1:18" x14ac:dyDescent="0.45">
      <c r="A4810" s="4" t="s">
        <v>8549</v>
      </c>
      <c r="B4810" s="4" t="s">
        <v>1674</v>
      </c>
      <c r="C4810" s="4" t="s">
        <v>28</v>
      </c>
      <c r="D4810" s="4" t="s">
        <v>100</v>
      </c>
      <c r="E4810" s="4" t="s">
        <v>9</v>
      </c>
      <c r="F4810" s="5">
        <v>45962</v>
      </c>
      <c r="G4810" s="4" t="str">
        <f>IF(WEEKDAY(Table1[[#This Row],[Order_Date]],2)&gt;=6,"Weekend","Weekday")</f>
        <v>Weekend</v>
      </c>
      <c r="H4810" s="5" t="str">
        <f>TEXT(Table1[[#This Row],[Order_Date]],"mmmm")</f>
        <v>November</v>
      </c>
      <c r="I4810" s="7">
        <f>MONTH(Table1[[#This Row],[Order_Date]])</f>
        <v>11</v>
      </c>
      <c r="J4810" s="7">
        <v>2</v>
      </c>
      <c r="K4810" s="4">
        <v>4062.84</v>
      </c>
      <c r="L4810" s="4">
        <v>5</v>
      </c>
      <c r="M4810" s="4">
        <v>7719.4</v>
      </c>
      <c r="N4810" s="4">
        <f>(Table1[[#This Row],[Quantity]]*Table1[[#This Row],[Unit_Price]])*(1-Table1[[#This Row],[Discount_%]]/100)</f>
        <v>7719.3959999999997</v>
      </c>
      <c r="O4810" s="4">
        <v>5151.2700000000004</v>
      </c>
      <c r="P4810" s="4">
        <v>2568.13</v>
      </c>
      <c r="Q4810">
        <f>Table1[[#This Row],[Revenue]]-Table1[[#This Row],[Cost]]</f>
        <v>2568.1299999999992</v>
      </c>
      <c r="R4810" s="6">
        <f>Table1[[#This Row],[Profit]]/Table1[[#This Row],[Revenue]]</f>
        <v>0.33268518278622694</v>
      </c>
    </row>
    <row r="4811" spans="1:18" x14ac:dyDescent="0.45">
      <c r="A4811" s="1" t="s">
        <v>8550</v>
      </c>
      <c r="B4811" s="1" t="s">
        <v>8031</v>
      </c>
      <c r="C4811" s="1" t="s">
        <v>7</v>
      </c>
      <c r="D4811" s="1" t="s">
        <v>71</v>
      </c>
      <c r="E4811" s="1" t="s">
        <v>14</v>
      </c>
      <c r="F4811" s="2">
        <v>45535</v>
      </c>
      <c r="G4811" s="1" t="str">
        <f>IF(WEEKDAY(Table1[[#This Row],[Order_Date]],2)&gt;=6,"Weekend","Weekday")</f>
        <v>Weekend</v>
      </c>
      <c r="H4811" s="2" t="str">
        <f>TEXT(Table1[[#This Row],[Order_Date]],"mmmm")</f>
        <v>August</v>
      </c>
      <c r="I4811" s="8">
        <f>MONTH(Table1[[#This Row],[Order_Date]])</f>
        <v>8</v>
      </c>
      <c r="J4811" s="8">
        <v>1</v>
      </c>
      <c r="K4811" s="1">
        <v>4274.46</v>
      </c>
      <c r="L4811" s="1">
        <v>10</v>
      </c>
      <c r="M4811" s="1">
        <v>3847.01</v>
      </c>
      <c r="N4811" s="1">
        <f>(Table1[[#This Row],[Quantity]]*Table1[[#This Row],[Unit_Price]])*(1-Table1[[#This Row],[Discount_%]]/100)</f>
        <v>3847.0140000000001</v>
      </c>
      <c r="O4811" s="1">
        <v>3053.43</v>
      </c>
      <c r="P4811" s="1">
        <v>793.58</v>
      </c>
      <c r="Q4811">
        <f>Table1[[#This Row],[Revenue]]-Table1[[#This Row],[Cost]]</f>
        <v>793.58000000000038</v>
      </c>
      <c r="R4811" s="6">
        <f>Table1[[#This Row],[Profit]]/Table1[[#This Row],[Revenue]]</f>
        <v>0.20628488098549264</v>
      </c>
    </row>
    <row r="4812" spans="1:18" x14ac:dyDescent="0.45">
      <c r="A4812" s="4" t="s">
        <v>8551</v>
      </c>
      <c r="B4812" s="4" t="s">
        <v>2129</v>
      </c>
      <c r="C4812" s="4" t="s">
        <v>2</v>
      </c>
      <c r="D4812" s="4" t="s">
        <v>3</v>
      </c>
      <c r="E4812" s="4" t="s">
        <v>14</v>
      </c>
      <c r="F4812" s="5">
        <v>45513</v>
      </c>
      <c r="G4812" s="4" t="str">
        <f>IF(WEEKDAY(Table1[[#This Row],[Order_Date]],2)&gt;=6,"Weekend","Weekday")</f>
        <v>Weekday</v>
      </c>
      <c r="H4812" s="5" t="str">
        <f>TEXT(Table1[[#This Row],[Order_Date]],"mmmm")</f>
        <v>August</v>
      </c>
      <c r="I4812" s="7">
        <f>MONTH(Table1[[#This Row],[Order_Date]])</f>
        <v>8</v>
      </c>
      <c r="J4812" s="7">
        <v>3</v>
      </c>
      <c r="K4812" s="4">
        <v>1688.75</v>
      </c>
      <c r="L4812" s="4">
        <v>20</v>
      </c>
      <c r="M4812" s="4">
        <v>4053</v>
      </c>
      <c r="N4812" s="4">
        <f>(Table1[[#This Row],[Quantity]]*Table1[[#This Row],[Unit_Price]])*(1-Table1[[#This Row],[Discount_%]]/100)</f>
        <v>4053</v>
      </c>
      <c r="O4812" s="4">
        <v>2746.19</v>
      </c>
      <c r="P4812" s="4">
        <v>1306.81</v>
      </c>
      <c r="Q4812">
        <f>Table1[[#This Row],[Revenue]]-Table1[[#This Row],[Cost]]</f>
        <v>1306.81</v>
      </c>
      <c r="R4812" s="6">
        <f>Table1[[#This Row],[Profit]]/Table1[[#This Row],[Revenue]]</f>
        <v>0.32243029854428817</v>
      </c>
    </row>
    <row r="4813" spans="1:18" x14ac:dyDescent="0.45">
      <c r="A4813" s="1" t="s">
        <v>8552</v>
      </c>
      <c r="B4813" s="1" t="s">
        <v>3312</v>
      </c>
      <c r="C4813" s="1" t="s">
        <v>2</v>
      </c>
      <c r="D4813" s="1" t="s">
        <v>65</v>
      </c>
      <c r="E4813" s="1" t="s">
        <v>9</v>
      </c>
      <c r="F4813" s="2">
        <v>45543</v>
      </c>
      <c r="G4813" s="1" t="str">
        <f>IF(WEEKDAY(Table1[[#This Row],[Order_Date]],2)&gt;=6,"Weekend","Weekday")</f>
        <v>Weekend</v>
      </c>
      <c r="H4813" s="2" t="str">
        <f>TEXT(Table1[[#This Row],[Order_Date]],"mmmm")</f>
        <v>September</v>
      </c>
      <c r="I4813" s="8">
        <f>MONTH(Table1[[#This Row],[Order_Date]])</f>
        <v>9</v>
      </c>
      <c r="J4813" s="8">
        <v>1</v>
      </c>
      <c r="K4813" s="1">
        <v>4283.1099999999997</v>
      </c>
      <c r="L4813" s="1">
        <v>0</v>
      </c>
      <c r="M4813" s="1">
        <v>4283.1099999999997</v>
      </c>
      <c r="N4813" s="1">
        <f>(Table1[[#This Row],[Quantity]]*Table1[[#This Row],[Unit_Price]])*(1-Table1[[#This Row],[Discount_%]]/100)</f>
        <v>4283.1099999999997</v>
      </c>
      <c r="O4813" s="1">
        <v>3378.22</v>
      </c>
      <c r="P4813" s="1">
        <v>904.89</v>
      </c>
      <c r="Q4813">
        <f>Table1[[#This Row],[Revenue]]-Table1[[#This Row],[Cost]]</f>
        <v>904.88999999999987</v>
      </c>
      <c r="R4813" s="6">
        <f>Table1[[#This Row],[Profit]]/Table1[[#This Row],[Revenue]]</f>
        <v>0.21126938136074022</v>
      </c>
    </row>
    <row r="4814" spans="1:18" x14ac:dyDescent="0.45">
      <c r="A4814" s="4" t="s">
        <v>8553</v>
      </c>
      <c r="B4814" s="4" t="s">
        <v>8554</v>
      </c>
      <c r="C4814" s="4" t="s">
        <v>28</v>
      </c>
      <c r="D4814" s="4" t="s">
        <v>137</v>
      </c>
      <c r="E4814" s="4" t="s">
        <v>9</v>
      </c>
      <c r="F4814" s="5">
        <v>45305</v>
      </c>
      <c r="G4814" s="4" t="str">
        <f>IF(WEEKDAY(Table1[[#This Row],[Order_Date]],2)&gt;=6,"Weekend","Weekday")</f>
        <v>Weekend</v>
      </c>
      <c r="H4814" s="5" t="str">
        <f>TEXT(Table1[[#This Row],[Order_Date]],"mmmm")</f>
        <v>January</v>
      </c>
      <c r="I4814" s="7">
        <f>MONTH(Table1[[#This Row],[Order_Date]])</f>
        <v>1</v>
      </c>
      <c r="J4814" s="7">
        <v>5</v>
      </c>
      <c r="K4814" s="4">
        <v>2903.47</v>
      </c>
      <c r="L4814" s="4">
        <v>15</v>
      </c>
      <c r="M4814" s="4">
        <v>12339.75</v>
      </c>
      <c r="N4814" s="4">
        <f>(Table1[[#This Row],[Quantity]]*Table1[[#This Row],[Unit_Price]])*(1-Table1[[#This Row],[Discount_%]]/100)</f>
        <v>12339.747499999998</v>
      </c>
      <c r="O4814" s="4">
        <v>7804.56</v>
      </c>
      <c r="P4814" s="4">
        <v>4535.1899999999996</v>
      </c>
      <c r="Q4814">
        <f>Table1[[#This Row],[Revenue]]-Table1[[#This Row],[Cost]]</f>
        <v>4535.1899999999996</v>
      </c>
      <c r="R4814" s="6">
        <f>Table1[[#This Row],[Profit]]/Table1[[#This Row],[Revenue]]</f>
        <v>0.36752689479122347</v>
      </c>
    </row>
    <row r="4815" spans="1:18" x14ac:dyDescent="0.45">
      <c r="A4815" s="1" t="s">
        <v>8555</v>
      </c>
      <c r="B4815" s="1" t="s">
        <v>1117</v>
      </c>
      <c r="C4815" s="1" t="s">
        <v>20</v>
      </c>
      <c r="D4815" s="1" t="s">
        <v>25</v>
      </c>
      <c r="E4815" s="1" t="s">
        <v>22</v>
      </c>
      <c r="F4815" s="2">
        <v>45857</v>
      </c>
      <c r="G4815" s="1" t="str">
        <f>IF(WEEKDAY(Table1[[#This Row],[Order_Date]],2)&gt;=6,"Weekend","Weekday")</f>
        <v>Weekend</v>
      </c>
      <c r="H4815" s="2" t="str">
        <f>TEXT(Table1[[#This Row],[Order_Date]],"mmmm")</f>
        <v>July</v>
      </c>
      <c r="I4815" s="8">
        <f>MONTH(Table1[[#This Row],[Order_Date]])</f>
        <v>7</v>
      </c>
      <c r="J4815" s="8">
        <v>4</v>
      </c>
      <c r="K4815" s="1">
        <v>4825.8500000000004</v>
      </c>
      <c r="L4815" s="1">
        <v>20</v>
      </c>
      <c r="M4815" s="1">
        <v>15442.72</v>
      </c>
      <c r="N4815" s="1">
        <f>(Table1[[#This Row],[Quantity]]*Table1[[#This Row],[Unit_Price]])*(1-Table1[[#This Row],[Discount_%]]/100)</f>
        <v>15442.720000000001</v>
      </c>
      <c r="O4815" s="1">
        <v>12659.29</v>
      </c>
      <c r="P4815" s="1">
        <v>2783.43</v>
      </c>
      <c r="Q4815">
        <f>Table1[[#This Row],[Revenue]]-Table1[[#This Row],[Cost]]</f>
        <v>2783.4299999999985</v>
      </c>
      <c r="R4815" s="6">
        <f>Table1[[#This Row],[Profit]]/Table1[[#This Row],[Revenue]]</f>
        <v>0.18024221121667686</v>
      </c>
    </row>
    <row r="4816" spans="1:18" x14ac:dyDescent="0.45">
      <c r="A4816" s="4" t="s">
        <v>8556</v>
      </c>
      <c r="B4816" s="4" t="s">
        <v>2896</v>
      </c>
      <c r="C4816" s="4" t="s">
        <v>20</v>
      </c>
      <c r="D4816" s="4" t="s">
        <v>21</v>
      </c>
      <c r="E4816" s="4" t="s">
        <v>4</v>
      </c>
      <c r="F4816" s="5">
        <v>45843</v>
      </c>
      <c r="G4816" s="4" t="str">
        <f>IF(WEEKDAY(Table1[[#This Row],[Order_Date]],2)&gt;=6,"Weekend","Weekday")</f>
        <v>Weekend</v>
      </c>
      <c r="H4816" s="5" t="str">
        <f>TEXT(Table1[[#This Row],[Order_Date]],"mmmm")</f>
        <v>July</v>
      </c>
      <c r="I4816" s="7">
        <f>MONTH(Table1[[#This Row],[Order_Date]])</f>
        <v>7</v>
      </c>
      <c r="J4816" s="7">
        <v>2</v>
      </c>
      <c r="K4816" s="4">
        <v>3128.31</v>
      </c>
      <c r="L4816" s="4">
        <v>10</v>
      </c>
      <c r="M4816" s="4">
        <v>5630.96</v>
      </c>
      <c r="N4816" s="4">
        <f>(Table1[[#This Row],[Quantity]]*Table1[[#This Row],[Unit_Price]])*(1-Table1[[#This Row],[Discount_%]]/100)</f>
        <v>5630.9579999999996</v>
      </c>
      <c r="O4816" s="4">
        <v>4188.6499999999996</v>
      </c>
      <c r="P4816" s="4">
        <v>1442.31</v>
      </c>
      <c r="Q4816">
        <f>Table1[[#This Row],[Revenue]]-Table1[[#This Row],[Cost]]</f>
        <v>1442.3100000000004</v>
      </c>
      <c r="R4816" s="6">
        <f>Table1[[#This Row],[Profit]]/Table1[[#This Row],[Revenue]]</f>
        <v>0.25613927287709376</v>
      </c>
    </row>
    <row r="4817" spans="1:18" x14ac:dyDescent="0.45">
      <c r="A4817" s="1" t="s">
        <v>8557</v>
      </c>
      <c r="B4817" s="1" t="s">
        <v>8558</v>
      </c>
      <c r="C4817" s="1" t="s">
        <v>28</v>
      </c>
      <c r="D4817" s="1" t="s">
        <v>100</v>
      </c>
      <c r="E4817" s="1" t="s">
        <v>22</v>
      </c>
      <c r="F4817" s="2">
        <v>45674</v>
      </c>
      <c r="G4817" s="1" t="str">
        <f>IF(WEEKDAY(Table1[[#This Row],[Order_Date]],2)&gt;=6,"Weekend","Weekday")</f>
        <v>Weekday</v>
      </c>
      <c r="H4817" s="2" t="str">
        <f>TEXT(Table1[[#This Row],[Order_Date]],"mmmm")</f>
        <v>January</v>
      </c>
      <c r="I4817" s="8">
        <f>MONTH(Table1[[#This Row],[Order_Date]])</f>
        <v>1</v>
      </c>
      <c r="J4817" s="8">
        <v>3</v>
      </c>
      <c r="K4817" s="1">
        <v>1602.7</v>
      </c>
      <c r="L4817" s="1">
        <v>5</v>
      </c>
      <c r="M4817" s="1">
        <v>4567.6899999999996</v>
      </c>
      <c r="N4817" s="1">
        <f>(Table1[[#This Row],[Quantity]]*Table1[[#This Row],[Unit_Price]])*(1-Table1[[#This Row],[Discount_%]]/100)</f>
        <v>4567.6949999999997</v>
      </c>
      <c r="O4817" s="1">
        <v>3205.39</v>
      </c>
      <c r="P4817" s="1">
        <v>1362.3</v>
      </c>
      <c r="Q4817">
        <f>Table1[[#This Row],[Revenue]]-Table1[[#This Row],[Cost]]</f>
        <v>1362.2999999999997</v>
      </c>
      <c r="R4817" s="6">
        <f>Table1[[#This Row],[Profit]]/Table1[[#This Row],[Revenue]]</f>
        <v>0.29824703515343642</v>
      </c>
    </row>
    <row r="4818" spans="1:18" x14ac:dyDescent="0.45">
      <c r="A4818" s="4" t="s">
        <v>8559</v>
      </c>
      <c r="B4818" s="4" t="s">
        <v>8560</v>
      </c>
      <c r="C4818" s="4" t="s">
        <v>20</v>
      </c>
      <c r="D4818" s="4" t="s">
        <v>25</v>
      </c>
      <c r="E4818" s="4" t="s">
        <v>4</v>
      </c>
      <c r="F4818" s="5">
        <v>45801</v>
      </c>
      <c r="G4818" s="4" t="str">
        <f>IF(WEEKDAY(Table1[[#This Row],[Order_Date]],2)&gt;=6,"Weekend","Weekday")</f>
        <v>Weekend</v>
      </c>
      <c r="H4818" s="5" t="str">
        <f>TEXT(Table1[[#This Row],[Order_Date]],"mmmm")</f>
        <v>May</v>
      </c>
      <c r="I4818" s="7">
        <f>MONTH(Table1[[#This Row],[Order_Date]])</f>
        <v>5</v>
      </c>
      <c r="J4818" s="7">
        <v>5</v>
      </c>
      <c r="K4818" s="4">
        <v>2197.86</v>
      </c>
      <c r="L4818" s="4">
        <v>15</v>
      </c>
      <c r="M4818" s="4">
        <v>9340.91</v>
      </c>
      <c r="N4818" s="4">
        <f>(Table1[[#This Row],[Quantity]]*Table1[[#This Row],[Unit_Price]])*(1-Table1[[#This Row],[Discount_%]]/100)</f>
        <v>9340.9050000000007</v>
      </c>
      <c r="O4818" s="4">
        <v>6220.05</v>
      </c>
      <c r="P4818" s="4">
        <v>3120.86</v>
      </c>
      <c r="Q4818">
        <f>Table1[[#This Row],[Revenue]]-Table1[[#This Row],[Cost]]</f>
        <v>3120.8599999999997</v>
      </c>
      <c r="R4818" s="6">
        <f>Table1[[#This Row],[Profit]]/Table1[[#This Row],[Revenue]]</f>
        <v>0.33410663415020592</v>
      </c>
    </row>
    <row r="4819" spans="1:18" x14ac:dyDescent="0.45">
      <c r="A4819" s="1" t="s">
        <v>8561</v>
      </c>
      <c r="B4819" s="1" t="s">
        <v>8562</v>
      </c>
      <c r="C4819" s="1" t="s">
        <v>7</v>
      </c>
      <c r="D4819" s="1" t="s">
        <v>71</v>
      </c>
      <c r="E4819" s="1" t="s">
        <v>14</v>
      </c>
      <c r="F4819" s="2">
        <v>45869</v>
      </c>
      <c r="G4819" s="1" t="str">
        <f>IF(WEEKDAY(Table1[[#This Row],[Order_Date]],2)&gt;=6,"Weekend","Weekday")</f>
        <v>Weekday</v>
      </c>
      <c r="H4819" s="2" t="str">
        <f>TEXT(Table1[[#This Row],[Order_Date]],"mmmm")</f>
        <v>July</v>
      </c>
      <c r="I4819" s="8">
        <f>MONTH(Table1[[#This Row],[Order_Date]])</f>
        <v>7</v>
      </c>
      <c r="J4819" s="8">
        <v>1</v>
      </c>
      <c r="K4819" s="1">
        <v>4084.94</v>
      </c>
      <c r="L4819" s="1">
        <v>5</v>
      </c>
      <c r="M4819" s="1">
        <v>3880.69</v>
      </c>
      <c r="N4819" s="1">
        <f>(Table1[[#This Row],[Quantity]]*Table1[[#This Row],[Unit_Price]])*(1-Table1[[#This Row],[Discount_%]]/100)</f>
        <v>3880.6929999999998</v>
      </c>
      <c r="O4819" s="1">
        <v>2959.19</v>
      </c>
      <c r="P4819" s="1">
        <v>921.5</v>
      </c>
      <c r="Q4819">
        <f>Table1[[#This Row],[Revenue]]-Table1[[#This Row],[Cost]]</f>
        <v>921.5</v>
      </c>
      <c r="R4819" s="6">
        <f>Table1[[#This Row],[Profit]]/Table1[[#This Row],[Revenue]]</f>
        <v>0.23745777168493232</v>
      </c>
    </row>
    <row r="4820" spans="1:18" x14ac:dyDescent="0.45">
      <c r="A4820" s="4" t="s">
        <v>8563</v>
      </c>
      <c r="B4820" s="4" t="s">
        <v>8564</v>
      </c>
      <c r="C4820" s="4" t="s">
        <v>2</v>
      </c>
      <c r="D4820" s="4" t="s">
        <v>17</v>
      </c>
      <c r="E4820" s="4" t="s">
        <v>4</v>
      </c>
      <c r="F4820" s="5">
        <v>45455</v>
      </c>
      <c r="G4820" s="4" t="str">
        <f>IF(WEEKDAY(Table1[[#This Row],[Order_Date]],2)&gt;=6,"Weekend","Weekday")</f>
        <v>Weekday</v>
      </c>
      <c r="H4820" s="5" t="str">
        <f>TEXT(Table1[[#This Row],[Order_Date]],"mmmm")</f>
        <v>June</v>
      </c>
      <c r="I4820" s="7">
        <f>MONTH(Table1[[#This Row],[Order_Date]])</f>
        <v>6</v>
      </c>
      <c r="J4820" s="7">
        <v>1</v>
      </c>
      <c r="K4820" s="4">
        <v>1669.27</v>
      </c>
      <c r="L4820" s="4">
        <v>20</v>
      </c>
      <c r="M4820" s="4">
        <v>1335.42</v>
      </c>
      <c r="N4820" s="4">
        <f>(Table1[[#This Row],[Quantity]]*Table1[[#This Row],[Unit_Price]])*(1-Table1[[#This Row],[Discount_%]]/100)</f>
        <v>1335.4160000000002</v>
      </c>
      <c r="O4820" s="4">
        <v>1109.82</v>
      </c>
      <c r="P4820" s="4">
        <v>225.6</v>
      </c>
      <c r="Q4820">
        <f>Table1[[#This Row],[Revenue]]-Table1[[#This Row],[Cost]]</f>
        <v>225.60000000000014</v>
      </c>
      <c r="R4820" s="6">
        <f>Table1[[#This Row],[Profit]]/Table1[[#This Row],[Revenue]]</f>
        <v>0.16893561576133351</v>
      </c>
    </row>
    <row r="4821" spans="1:18" x14ac:dyDescent="0.45">
      <c r="A4821" s="1" t="s">
        <v>8565</v>
      </c>
      <c r="B4821" s="1" t="s">
        <v>8566</v>
      </c>
      <c r="C4821" s="1" t="s">
        <v>7</v>
      </c>
      <c r="D4821" s="1" t="s">
        <v>106</v>
      </c>
      <c r="E4821" s="1" t="s">
        <v>9</v>
      </c>
      <c r="F4821" s="2">
        <v>45875</v>
      </c>
      <c r="G4821" s="1" t="str">
        <f>IF(WEEKDAY(Table1[[#This Row],[Order_Date]],2)&gt;=6,"Weekend","Weekday")</f>
        <v>Weekday</v>
      </c>
      <c r="H4821" s="2" t="str">
        <f>TEXT(Table1[[#This Row],[Order_Date]],"mmmm")</f>
        <v>August</v>
      </c>
      <c r="I4821" s="8">
        <f>MONTH(Table1[[#This Row],[Order_Date]])</f>
        <v>8</v>
      </c>
      <c r="J4821" s="8">
        <v>2</v>
      </c>
      <c r="K4821" s="1">
        <v>1658.35</v>
      </c>
      <c r="L4821" s="1">
        <v>10</v>
      </c>
      <c r="M4821" s="1">
        <v>2985.03</v>
      </c>
      <c r="N4821" s="1">
        <f>(Table1[[#This Row],[Quantity]]*Table1[[#This Row],[Unit_Price]])*(1-Table1[[#This Row],[Discount_%]]/100)</f>
        <v>2985.0299999999997</v>
      </c>
      <c r="O4821" s="1">
        <v>1814.27</v>
      </c>
      <c r="P4821" s="1">
        <v>1170.76</v>
      </c>
      <c r="Q4821">
        <f>Table1[[#This Row],[Revenue]]-Table1[[#This Row],[Cost]]</f>
        <v>1170.7600000000002</v>
      </c>
      <c r="R4821" s="6">
        <f>Table1[[#This Row],[Profit]]/Table1[[#This Row],[Revenue]]</f>
        <v>0.39221046354642997</v>
      </c>
    </row>
    <row r="4822" spans="1:18" x14ac:dyDescent="0.45">
      <c r="A4822" s="4" t="s">
        <v>8567</v>
      </c>
      <c r="B4822" s="4" t="s">
        <v>7817</v>
      </c>
      <c r="C4822" s="4" t="s">
        <v>12</v>
      </c>
      <c r="D4822" s="4" t="s">
        <v>13</v>
      </c>
      <c r="E4822" s="4" t="s">
        <v>14</v>
      </c>
      <c r="F4822" s="5">
        <v>45978</v>
      </c>
      <c r="G4822" s="4" t="str">
        <f>IF(WEEKDAY(Table1[[#This Row],[Order_Date]],2)&gt;=6,"Weekend","Weekday")</f>
        <v>Weekday</v>
      </c>
      <c r="H4822" s="5" t="str">
        <f>TEXT(Table1[[#This Row],[Order_Date]],"mmmm")</f>
        <v>November</v>
      </c>
      <c r="I4822" s="7">
        <f>MONTH(Table1[[#This Row],[Order_Date]])</f>
        <v>11</v>
      </c>
      <c r="J4822" s="7">
        <v>4</v>
      </c>
      <c r="K4822" s="4">
        <v>343.19</v>
      </c>
      <c r="L4822" s="4">
        <v>20</v>
      </c>
      <c r="M4822" s="4">
        <v>1098.21</v>
      </c>
      <c r="N4822" s="4">
        <f>(Table1[[#This Row],[Quantity]]*Table1[[#This Row],[Unit_Price]])*(1-Table1[[#This Row],[Discount_%]]/100)</f>
        <v>1098.2080000000001</v>
      </c>
      <c r="O4822" s="4">
        <v>793.94</v>
      </c>
      <c r="P4822" s="4">
        <v>304.27</v>
      </c>
      <c r="Q4822">
        <f>Table1[[#This Row],[Revenue]]-Table1[[#This Row],[Cost]]</f>
        <v>304.27</v>
      </c>
      <c r="R4822" s="6">
        <f>Table1[[#This Row],[Profit]]/Table1[[#This Row],[Revenue]]</f>
        <v>0.27705994299815151</v>
      </c>
    </row>
    <row r="4823" spans="1:18" x14ac:dyDescent="0.45">
      <c r="A4823" s="1" t="s">
        <v>8568</v>
      </c>
      <c r="B4823" s="1" t="s">
        <v>7475</v>
      </c>
      <c r="C4823" s="1" t="s">
        <v>20</v>
      </c>
      <c r="D4823" s="1" t="s">
        <v>21</v>
      </c>
      <c r="E4823" s="1" t="s">
        <v>9</v>
      </c>
      <c r="F4823" s="2">
        <v>45897</v>
      </c>
      <c r="G4823" s="1" t="str">
        <f>IF(WEEKDAY(Table1[[#This Row],[Order_Date]],2)&gt;=6,"Weekend","Weekday")</f>
        <v>Weekday</v>
      </c>
      <c r="H4823" s="2" t="str">
        <f>TEXT(Table1[[#This Row],[Order_Date]],"mmmm")</f>
        <v>August</v>
      </c>
      <c r="I4823" s="8">
        <f>MONTH(Table1[[#This Row],[Order_Date]])</f>
        <v>8</v>
      </c>
      <c r="J4823" s="8">
        <v>1</v>
      </c>
      <c r="K4823" s="1">
        <v>1383.07</v>
      </c>
      <c r="L4823" s="1">
        <v>5</v>
      </c>
      <c r="M4823" s="1">
        <v>1313.92</v>
      </c>
      <c r="N4823" s="1">
        <f>(Table1[[#This Row],[Quantity]]*Table1[[#This Row],[Unit_Price]])*(1-Table1[[#This Row],[Discount_%]]/100)</f>
        <v>1313.9164999999998</v>
      </c>
      <c r="O4823" s="1">
        <v>1101.5</v>
      </c>
      <c r="P4823" s="1">
        <v>212.42</v>
      </c>
      <c r="Q4823">
        <f>Table1[[#This Row],[Revenue]]-Table1[[#This Row],[Cost]]</f>
        <v>212.42000000000007</v>
      </c>
      <c r="R4823" s="6">
        <f>Table1[[#This Row],[Profit]]/Table1[[#This Row],[Revenue]]</f>
        <v>0.16166889917194349</v>
      </c>
    </row>
    <row r="4824" spans="1:18" x14ac:dyDescent="0.45">
      <c r="A4824" s="4" t="s">
        <v>8569</v>
      </c>
      <c r="B4824" s="4" t="s">
        <v>8570</v>
      </c>
      <c r="C4824" s="4" t="s">
        <v>7</v>
      </c>
      <c r="D4824" s="4" t="s">
        <v>8</v>
      </c>
      <c r="E4824" s="4" t="s">
        <v>14</v>
      </c>
      <c r="F4824" s="5">
        <v>45357</v>
      </c>
      <c r="G4824" s="4" t="str">
        <f>IF(WEEKDAY(Table1[[#This Row],[Order_Date]],2)&gt;=6,"Weekend","Weekday")</f>
        <v>Weekday</v>
      </c>
      <c r="H4824" s="5" t="str">
        <f>TEXT(Table1[[#This Row],[Order_Date]],"mmmm")</f>
        <v>March</v>
      </c>
      <c r="I4824" s="7">
        <f>MONTH(Table1[[#This Row],[Order_Date]])</f>
        <v>3</v>
      </c>
      <c r="J4824" s="7">
        <v>3</v>
      </c>
      <c r="K4824" s="4">
        <v>3241.95</v>
      </c>
      <c r="L4824" s="4">
        <v>20</v>
      </c>
      <c r="M4824" s="4">
        <v>7780.68</v>
      </c>
      <c r="N4824" s="4">
        <f>(Table1[[#This Row],[Quantity]]*Table1[[#This Row],[Unit_Price]])*(1-Table1[[#This Row],[Discount_%]]/100)</f>
        <v>7780.6799999999994</v>
      </c>
      <c r="O4824" s="4">
        <v>4793.75</v>
      </c>
      <c r="P4824" s="4">
        <v>2986.93</v>
      </c>
      <c r="Q4824">
        <f>Table1[[#This Row],[Revenue]]-Table1[[#This Row],[Cost]]</f>
        <v>2986.9300000000003</v>
      </c>
      <c r="R4824" s="6">
        <f>Table1[[#This Row],[Profit]]/Table1[[#This Row],[Revenue]]</f>
        <v>0.38389061110339967</v>
      </c>
    </row>
    <row r="4825" spans="1:18" x14ac:dyDescent="0.45">
      <c r="A4825" s="1" t="s">
        <v>8571</v>
      </c>
      <c r="B4825" s="1" t="s">
        <v>8572</v>
      </c>
      <c r="C4825" s="1" t="s">
        <v>2</v>
      </c>
      <c r="D4825" s="1" t="s">
        <v>3</v>
      </c>
      <c r="E4825" s="1" t="s">
        <v>14</v>
      </c>
      <c r="F4825" s="2">
        <v>45496</v>
      </c>
      <c r="G4825" s="1" t="str">
        <f>IF(WEEKDAY(Table1[[#This Row],[Order_Date]],2)&gt;=6,"Weekend","Weekday")</f>
        <v>Weekday</v>
      </c>
      <c r="H4825" s="2" t="str">
        <f>TEXT(Table1[[#This Row],[Order_Date]],"mmmm")</f>
        <v>July</v>
      </c>
      <c r="I4825" s="8">
        <f>MONTH(Table1[[#This Row],[Order_Date]])</f>
        <v>7</v>
      </c>
      <c r="J4825" s="8">
        <v>3</v>
      </c>
      <c r="K4825" s="1">
        <v>2741.54</v>
      </c>
      <c r="L4825" s="1">
        <v>5</v>
      </c>
      <c r="M4825" s="1">
        <v>7813.39</v>
      </c>
      <c r="N4825" s="1">
        <f>(Table1[[#This Row],[Quantity]]*Table1[[#This Row],[Unit_Price]])*(1-Table1[[#This Row],[Discount_%]]/100)</f>
        <v>7813.3889999999983</v>
      </c>
      <c r="O4825" s="1">
        <v>5075.9399999999996</v>
      </c>
      <c r="P4825" s="1">
        <v>2737.45</v>
      </c>
      <c r="Q4825">
        <f>Table1[[#This Row],[Revenue]]-Table1[[#This Row],[Cost]]</f>
        <v>2737.4500000000007</v>
      </c>
      <c r="R4825" s="6">
        <f>Table1[[#This Row],[Profit]]/Table1[[#This Row],[Revenue]]</f>
        <v>0.35035368770789627</v>
      </c>
    </row>
    <row r="4826" spans="1:18" x14ac:dyDescent="0.45">
      <c r="A4826" s="4" t="s">
        <v>8573</v>
      </c>
      <c r="B4826" s="4" t="s">
        <v>2798</v>
      </c>
      <c r="C4826" s="4" t="s">
        <v>12</v>
      </c>
      <c r="D4826" s="4" t="s">
        <v>41</v>
      </c>
      <c r="E4826" s="4" t="s">
        <v>9</v>
      </c>
      <c r="F4826" s="5">
        <v>45623</v>
      </c>
      <c r="G4826" s="4" t="str">
        <f>IF(WEEKDAY(Table1[[#This Row],[Order_Date]],2)&gt;=6,"Weekend","Weekday")</f>
        <v>Weekday</v>
      </c>
      <c r="H4826" s="5" t="str">
        <f>TEXT(Table1[[#This Row],[Order_Date]],"mmmm")</f>
        <v>November</v>
      </c>
      <c r="I4826" s="7">
        <f>MONTH(Table1[[#This Row],[Order_Date]])</f>
        <v>11</v>
      </c>
      <c r="J4826" s="7">
        <v>2</v>
      </c>
      <c r="K4826" s="4">
        <v>320.47000000000003</v>
      </c>
      <c r="L4826" s="4">
        <v>0</v>
      </c>
      <c r="M4826" s="4">
        <v>640.94000000000005</v>
      </c>
      <c r="N4826" s="4">
        <f>(Table1[[#This Row],[Quantity]]*Table1[[#This Row],[Unit_Price]])*(1-Table1[[#This Row],[Discount_%]]/100)</f>
        <v>640.94000000000005</v>
      </c>
      <c r="O4826" s="4">
        <v>397.53</v>
      </c>
      <c r="P4826" s="4">
        <v>243.41</v>
      </c>
      <c r="Q4826">
        <f>Table1[[#This Row],[Revenue]]-Table1[[#This Row],[Cost]]</f>
        <v>243.41000000000008</v>
      </c>
      <c r="R4826" s="6">
        <f>Table1[[#This Row],[Profit]]/Table1[[#This Row],[Revenue]]</f>
        <v>0.3797703373170655</v>
      </c>
    </row>
    <row r="4827" spans="1:18" x14ac:dyDescent="0.45">
      <c r="A4827" s="1" t="s">
        <v>8574</v>
      </c>
      <c r="B4827" s="1" t="s">
        <v>5101</v>
      </c>
      <c r="C4827" s="1" t="s">
        <v>28</v>
      </c>
      <c r="D4827" s="1" t="s">
        <v>85</v>
      </c>
      <c r="E4827" s="1" t="s">
        <v>9</v>
      </c>
      <c r="F4827" s="2">
        <v>45519</v>
      </c>
      <c r="G4827" s="1" t="str">
        <f>IF(WEEKDAY(Table1[[#This Row],[Order_Date]],2)&gt;=6,"Weekend","Weekday")</f>
        <v>Weekday</v>
      </c>
      <c r="H4827" s="2" t="str">
        <f>TEXT(Table1[[#This Row],[Order_Date]],"mmmm")</f>
        <v>August</v>
      </c>
      <c r="I4827" s="8">
        <f>MONTH(Table1[[#This Row],[Order_Date]])</f>
        <v>8</v>
      </c>
      <c r="J4827" s="8">
        <v>5</v>
      </c>
      <c r="K4827" s="1">
        <v>1015.17</v>
      </c>
      <c r="L4827" s="1">
        <v>0</v>
      </c>
      <c r="M4827" s="1">
        <v>5075.8500000000004</v>
      </c>
      <c r="N4827" s="1">
        <f>(Table1[[#This Row],[Quantity]]*Table1[[#This Row],[Unit_Price]])*(1-Table1[[#This Row],[Discount_%]]/100)</f>
        <v>5075.8499999999995</v>
      </c>
      <c r="O4827" s="1">
        <v>3982.7</v>
      </c>
      <c r="P4827" s="1">
        <v>1093.1500000000001</v>
      </c>
      <c r="Q4827">
        <f>Table1[[#This Row],[Revenue]]-Table1[[#This Row],[Cost]]</f>
        <v>1093.1500000000005</v>
      </c>
      <c r="R4827" s="6">
        <f>Table1[[#This Row],[Profit]]/Table1[[#This Row],[Revenue]]</f>
        <v>0.21536294413743512</v>
      </c>
    </row>
    <row r="4828" spans="1:18" x14ac:dyDescent="0.45">
      <c r="A4828" s="4" t="s">
        <v>8575</v>
      </c>
      <c r="B4828" s="4" t="s">
        <v>595</v>
      </c>
      <c r="C4828" s="4" t="s">
        <v>7</v>
      </c>
      <c r="D4828" s="4" t="s">
        <v>71</v>
      </c>
      <c r="E4828" s="4" t="s">
        <v>14</v>
      </c>
      <c r="F4828" s="5">
        <v>45344</v>
      </c>
      <c r="G4828" s="4" t="str">
        <f>IF(WEEKDAY(Table1[[#This Row],[Order_Date]],2)&gt;=6,"Weekend","Weekday")</f>
        <v>Weekday</v>
      </c>
      <c r="H4828" s="5" t="str">
        <f>TEXT(Table1[[#This Row],[Order_Date]],"mmmm")</f>
        <v>February</v>
      </c>
      <c r="I4828" s="7">
        <f>MONTH(Table1[[#This Row],[Order_Date]])</f>
        <v>2</v>
      </c>
      <c r="J4828" s="7">
        <v>1</v>
      </c>
      <c r="K4828" s="4">
        <v>2323.33</v>
      </c>
      <c r="L4828" s="4">
        <v>5</v>
      </c>
      <c r="M4828" s="4">
        <v>2207.16</v>
      </c>
      <c r="N4828" s="4">
        <f>(Table1[[#This Row],[Quantity]]*Table1[[#This Row],[Unit_Price]])*(1-Table1[[#This Row],[Discount_%]]/100)</f>
        <v>2207.1634999999997</v>
      </c>
      <c r="O4828" s="4">
        <v>1794.11</v>
      </c>
      <c r="P4828" s="4">
        <v>413.05</v>
      </c>
      <c r="Q4828">
        <f>Table1[[#This Row],[Revenue]]-Table1[[#This Row],[Cost]]</f>
        <v>413.04999999999995</v>
      </c>
      <c r="R4828" s="6">
        <f>Table1[[#This Row],[Profit]]/Table1[[#This Row],[Revenue]]</f>
        <v>0.18714094130013231</v>
      </c>
    </row>
    <row r="4829" spans="1:18" x14ac:dyDescent="0.45">
      <c r="A4829" s="1" t="s">
        <v>8576</v>
      </c>
      <c r="B4829" s="1" t="s">
        <v>7442</v>
      </c>
      <c r="C4829" s="1" t="s">
        <v>28</v>
      </c>
      <c r="D4829" s="1" t="s">
        <v>100</v>
      </c>
      <c r="E4829" s="1" t="s">
        <v>22</v>
      </c>
      <c r="F4829" s="2">
        <v>45415</v>
      </c>
      <c r="G4829" s="1" t="str">
        <f>IF(WEEKDAY(Table1[[#This Row],[Order_Date]],2)&gt;=6,"Weekend","Weekday")</f>
        <v>Weekday</v>
      </c>
      <c r="H4829" s="2" t="str">
        <f>TEXT(Table1[[#This Row],[Order_Date]],"mmmm")</f>
        <v>May</v>
      </c>
      <c r="I4829" s="8">
        <f>MONTH(Table1[[#This Row],[Order_Date]])</f>
        <v>5</v>
      </c>
      <c r="J4829" s="8">
        <v>1</v>
      </c>
      <c r="K4829" s="1">
        <v>261.26</v>
      </c>
      <c r="L4829" s="1">
        <v>20</v>
      </c>
      <c r="M4829" s="1">
        <v>209.01</v>
      </c>
      <c r="N4829" s="1">
        <f>(Table1[[#This Row],[Quantity]]*Table1[[#This Row],[Unit_Price]])*(1-Table1[[#This Row],[Discount_%]]/100)</f>
        <v>209.00800000000001</v>
      </c>
      <c r="O4829" s="1">
        <v>140.88</v>
      </c>
      <c r="P4829" s="1">
        <v>68.13</v>
      </c>
      <c r="Q4829">
        <f>Table1[[#This Row],[Revenue]]-Table1[[#This Row],[Cost]]</f>
        <v>68.13</v>
      </c>
      <c r="R4829" s="6">
        <f>Table1[[#This Row],[Profit]]/Table1[[#This Row],[Revenue]]</f>
        <v>0.3259652648198651</v>
      </c>
    </row>
    <row r="4830" spans="1:18" x14ac:dyDescent="0.45">
      <c r="A4830" s="4" t="s">
        <v>8577</v>
      </c>
      <c r="B4830" s="4" t="s">
        <v>8578</v>
      </c>
      <c r="C4830" s="4" t="s">
        <v>7</v>
      </c>
      <c r="D4830" s="4" t="s">
        <v>134</v>
      </c>
      <c r="E4830" s="4" t="s">
        <v>4</v>
      </c>
      <c r="F4830" s="5">
        <v>45382</v>
      </c>
      <c r="G4830" s="4" t="str">
        <f>IF(WEEKDAY(Table1[[#This Row],[Order_Date]],2)&gt;=6,"Weekend","Weekday")</f>
        <v>Weekend</v>
      </c>
      <c r="H4830" s="5" t="str">
        <f>TEXT(Table1[[#This Row],[Order_Date]],"mmmm")</f>
        <v>March</v>
      </c>
      <c r="I4830" s="7">
        <f>MONTH(Table1[[#This Row],[Order_Date]])</f>
        <v>3</v>
      </c>
      <c r="J4830" s="7">
        <v>3</v>
      </c>
      <c r="K4830" s="4">
        <v>3554.9</v>
      </c>
      <c r="L4830" s="4">
        <v>10</v>
      </c>
      <c r="M4830" s="4">
        <v>9598.23</v>
      </c>
      <c r="N4830" s="4">
        <f>(Table1[[#This Row],[Quantity]]*Table1[[#This Row],[Unit_Price]])*(1-Table1[[#This Row],[Discount_%]]/100)</f>
        <v>9598.2300000000014</v>
      </c>
      <c r="O4830" s="4">
        <v>7538.09</v>
      </c>
      <c r="P4830" s="4">
        <v>2060.14</v>
      </c>
      <c r="Q4830">
        <f>Table1[[#This Row],[Revenue]]-Table1[[#This Row],[Cost]]</f>
        <v>2060.1399999999994</v>
      </c>
      <c r="R4830" s="6">
        <f>Table1[[#This Row],[Profit]]/Table1[[#This Row],[Revenue]]</f>
        <v>0.21463749045396913</v>
      </c>
    </row>
    <row r="4831" spans="1:18" x14ac:dyDescent="0.45">
      <c r="A4831" s="1" t="s">
        <v>8579</v>
      </c>
      <c r="B4831" s="1" t="s">
        <v>8580</v>
      </c>
      <c r="C4831" s="1" t="s">
        <v>7</v>
      </c>
      <c r="D4831" s="1" t="s">
        <v>8</v>
      </c>
      <c r="E4831" s="1" t="s">
        <v>4</v>
      </c>
      <c r="F4831" s="2">
        <v>45472</v>
      </c>
      <c r="G4831" s="1" t="str">
        <f>IF(WEEKDAY(Table1[[#This Row],[Order_Date]],2)&gt;=6,"Weekend","Weekday")</f>
        <v>Weekend</v>
      </c>
      <c r="H4831" s="2" t="str">
        <f>TEXT(Table1[[#This Row],[Order_Date]],"mmmm")</f>
        <v>June</v>
      </c>
      <c r="I4831" s="8">
        <f>MONTH(Table1[[#This Row],[Order_Date]])</f>
        <v>6</v>
      </c>
      <c r="J4831" s="8">
        <v>1</v>
      </c>
      <c r="K4831" s="1">
        <v>1262.74</v>
      </c>
      <c r="L4831" s="1">
        <v>0</v>
      </c>
      <c r="M4831" s="1">
        <v>1262.74</v>
      </c>
      <c r="N4831" s="1">
        <f>(Table1[[#This Row],[Quantity]]*Table1[[#This Row],[Unit_Price]])*(1-Table1[[#This Row],[Discount_%]]/100)</f>
        <v>1262.74</v>
      </c>
      <c r="O4831" s="1">
        <v>817.45</v>
      </c>
      <c r="P4831" s="1">
        <v>445.29</v>
      </c>
      <c r="Q4831">
        <f>Table1[[#This Row],[Revenue]]-Table1[[#This Row],[Cost]]</f>
        <v>445.28999999999996</v>
      </c>
      <c r="R4831" s="6">
        <f>Table1[[#This Row],[Profit]]/Table1[[#This Row],[Revenue]]</f>
        <v>0.35263791437667297</v>
      </c>
    </row>
    <row r="4832" spans="1:18" x14ac:dyDescent="0.45">
      <c r="A4832" s="4" t="s">
        <v>8581</v>
      </c>
      <c r="B4832" s="4" t="s">
        <v>5499</v>
      </c>
      <c r="C4832" s="4" t="s">
        <v>28</v>
      </c>
      <c r="D4832" s="4" t="s">
        <v>29</v>
      </c>
      <c r="E4832" s="4" t="s">
        <v>9</v>
      </c>
      <c r="F4832" s="5">
        <v>45536</v>
      </c>
      <c r="G4832" s="4" t="str">
        <f>IF(WEEKDAY(Table1[[#This Row],[Order_Date]],2)&gt;=6,"Weekend","Weekday")</f>
        <v>Weekend</v>
      </c>
      <c r="H4832" s="5" t="str">
        <f>TEXT(Table1[[#This Row],[Order_Date]],"mmmm")</f>
        <v>September</v>
      </c>
      <c r="I4832" s="7">
        <f>MONTH(Table1[[#This Row],[Order_Date]])</f>
        <v>9</v>
      </c>
      <c r="J4832" s="7">
        <v>2</v>
      </c>
      <c r="K4832" s="4">
        <v>3014.9</v>
      </c>
      <c r="L4832" s="4">
        <v>0</v>
      </c>
      <c r="M4832" s="4">
        <v>6029.8</v>
      </c>
      <c r="N4832" s="4">
        <f>(Table1[[#This Row],[Quantity]]*Table1[[#This Row],[Unit_Price]])*(1-Table1[[#This Row],[Discount_%]]/100)</f>
        <v>6029.8</v>
      </c>
      <c r="O4832" s="4">
        <v>4386.83</v>
      </c>
      <c r="P4832" s="4">
        <v>1642.97</v>
      </c>
      <c r="Q4832">
        <f>Table1[[#This Row],[Revenue]]-Table1[[#This Row],[Cost]]</f>
        <v>1642.9700000000003</v>
      </c>
      <c r="R4832" s="6">
        <f>Table1[[#This Row],[Profit]]/Table1[[#This Row],[Revenue]]</f>
        <v>0.27247504063153005</v>
      </c>
    </row>
    <row r="4833" spans="1:18" x14ac:dyDescent="0.45">
      <c r="A4833" s="1" t="s">
        <v>8582</v>
      </c>
      <c r="B4833" s="1" t="s">
        <v>4666</v>
      </c>
      <c r="C4833" s="1" t="s">
        <v>12</v>
      </c>
      <c r="D4833" s="1" t="s">
        <v>13</v>
      </c>
      <c r="E4833" s="1" t="s">
        <v>22</v>
      </c>
      <c r="F4833" s="2">
        <v>45665</v>
      </c>
      <c r="G4833" s="1" t="str">
        <f>IF(WEEKDAY(Table1[[#This Row],[Order_Date]],2)&gt;=6,"Weekend","Weekday")</f>
        <v>Weekday</v>
      </c>
      <c r="H4833" s="2" t="str">
        <f>TEXT(Table1[[#This Row],[Order_Date]],"mmmm")</f>
        <v>January</v>
      </c>
      <c r="I4833" s="8">
        <f>MONTH(Table1[[#This Row],[Order_Date]])</f>
        <v>1</v>
      </c>
      <c r="J4833" s="8">
        <v>5</v>
      </c>
      <c r="K4833" s="1">
        <v>2820.67</v>
      </c>
      <c r="L4833" s="1">
        <v>20</v>
      </c>
      <c r="M4833" s="1">
        <v>11282.68</v>
      </c>
      <c r="N4833" s="1">
        <f>(Table1[[#This Row],[Quantity]]*Table1[[#This Row],[Unit_Price]])*(1-Table1[[#This Row],[Discount_%]]/100)</f>
        <v>11282.68</v>
      </c>
      <c r="O4833" s="1">
        <v>9400.7199999999993</v>
      </c>
      <c r="P4833" s="1">
        <v>1881.96</v>
      </c>
      <c r="Q4833">
        <f>Table1[[#This Row],[Revenue]]-Table1[[#This Row],[Cost]]</f>
        <v>1881.9600000000009</v>
      </c>
      <c r="R4833" s="6">
        <f>Table1[[#This Row],[Profit]]/Table1[[#This Row],[Revenue]]</f>
        <v>0.16680079555566585</v>
      </c>
    </row>
    <row r="4834" spans="1:18" x14ac:dyDescent="0.45">
      <c r="A4834" s="4" t="s">
        <v>8583</v>
      </c>
      <c r="B4834" s="4" t="s">
        <v>5784</v>
      </c>
      <c r="C4834" s="4" t="s">
        <v>7</v>
      </c>
      <c r="D4834" s="4" t="s">
        <v>8</v>
      </c>
      <c r="E4834" s="4" t="s">
        <v>14</v>
      </c>
      <c r="F4834" s="5">
        <v>45914</v>
      </c>
      <c r="G4834" s="4" t="str">
        <f>IF(WEEKDAY(Table1[[#This Row],[Order_Date]],2)&gt;=6,"Weekend","Weekday")</f>
        <v>Weekend</v>
      </c>
      <c r="H4834" s="5" t="str">
        <f>TEXT(Table1[[#This Row],[Order_Date]],"mmmm")</f>
        <v>September</v>
      </c>
      <c r="I4834" s="7">
        <f>MONTH(Table1[[#This Row],[Order_Date]])</f>
        <v>9</v>
      </c>
      <c r="J4834" s="7">
        <v>2</v>
      </c>
      <c r="K4834" s="4">
        <v>1776.18</v>
      </c>
      <c r="L4834" s="4">
        <v>20</v>
      </c>
      <c r="M4834" s="4">
        <v>2841.89</v>
      </c>
      <c r="N4834" s="4">
        <f>(Table1[[#This Row],[Quantity]]*Table1[[#This Row],[Unit_Price]])*(1-Table1[[#This Row],[Discount_%]]/100)</f>
        <v>2841.8880000000004</v>
      </c>
      <c r="O4834" s="4">
        <v>2366.4</v>
      </c>
      <c r="P4834" s="4">
        <v>475.49</v>
      </c>
      <c r="Q4834">
        <f>Table1[[#This Row],[Revenue]]-Table1[[#This Row],[Cost]]</f>
        <v>475.48999999999978</v>
      </c>
      <c r="R4834" s="6">
        <f>Table1[[#This Row],[Profit]]/Table1[[#This Row],[Revenue]]</f>
        <v>0.16731470957707723</v>
      </c>
    </row>
    <row r="4835" spans="1:18" x14ac:dyDescent="0.45">
      <c r="A4835" s="1" t="s">
        <v>8584</v>
      </c>
      <c r="B4835" s="1" t="s">
        <v>2575</v>
      </c>
      <c r="C4835" s="1" t="s">
        <v>12</v>
      </c>
      <c r="D4835" s="1" t="s">
        <v>41</v>
      </c>
      <c r="E4835" s="1" t="s">
        <v>9</v>
      </c>
      <c r="F4835" s="2">
        <v>45913</v>
      </c>
      <c r="G4835" s="1" t="str">
        <f>IF(WEEKDAY(Table1[[#This Row],[Order_Date]],2)&gt;=6,"Weekend","Weekday")</f>
        <v>Weekend</v>
      </c>
      <c r="H4835" s="2" t="str">
        <f>TEXT(Table1[[#This Row],[Order_Date]],"mmmm")</f>
        <v>September</v>
      </c>
      <c r="I4835" s="8">
        <f>MONTH(Table1[[#This Row],[Order_Date]])</f>
        <v>9</v>
      </c>
      <c r="J4835" s="8">
        <v>3</v>
      </c>
      <c r="K4835" s="1">
        <v>4954.7299999999996</v>
      </c>
      <c r="L4835" s="1">
        <v>20</v>
      </c>
      <c r="M4835" s="1">
        <v>11891.35</v>
      </c>
      <c r="N4835" s="1">
        <f>(Table1[[#This Row],[Quantity]]*Table1[[#This Row],[Unit_Price]])*(1-Table1[[#This Row],[Discount_%]]/100)</f>
        <v>11891.351999999999</v>
      </c>
      <c r="O4835" s="1">
        <v>9582.7999999999993</v>
      </c>
      <c r="P4835" s="1">
        <v>2308.5500000000002</v>
      </c>
      <c r="Q4835">
        <f>Table1[[#This Row],[Revenue]]-Table1[[#This Row],[Cost]]</f>
        <v>2308.5500000000011</v>
      </c>
      <c r="R4835" s="6">
        <f>Table1[[#This Row],[Profit]]/Table1[[#This Row],[Revenue]]</f>
        <v>0.1941369146480425</v>
      </c>
    </row>
    <row r="4836" spans="1:18" x14ac:dyDescent="0.45">
      <c r="A4836" s="4" t="s">
        <v>8585</v>
      </c>
      <c r="B4836" s="4" t="s">
        <v>3011</v>
      </c>
      <c r="C4836" s="4" t="s">
        <v>7</v>
      </c>
      <c r="D4836" s="4" t="s">
        <v>106</v>
      </c>
      <c r="E4836" s="4" t="s">
        <v>4</v>
      </c>
      <c r="F4836" s="5">
        <v>45788</v>
      </c>
      <c r="G4836" s="4" t="str">
        <f>IF(WEEKDAY(Table1[[#This Row],[Order_Date]],2)&gt;=6,"Weekend","Weekday")</f>
        <v>Weekend</v>
      </c>
      <c r="H4836" s="5" t="str">
        <f>TEXT(Table1[[#This Row],[Order_Date]],"mmmm")</f>
        <v>May</v>
      </c>
      <c r="I4836" s="7">
        <f>MONTH(Table1[[#This Row],[Order_Date]])</f>
        <v>5</v>
      </c>
      <c r="J4836" s="7">
        <v>4</v>
      </c>
      <c r="K4836" s="4">
        <v>1342.74</v>
      </c>
      <c r="L4836" s="4">
        <v>0</v>
      </c>
      <c r="M4836" s="4">
        <v>5370.96</v>
      </c>
      <c r="N4836" s="4">
        <f>(Table1[[#This Row],[Quantity]]*Table1[[#This Row],[Unit_Price]])*(1-Table1[[#This Row],[Discount_%]]/100)</f>
        <v>5370.96</v>
      </c>
      <c r="O4836" s="4">
        <v>3639.76</v>
      </c>
      <c r="P4836" s="4">
        <v>1731.2</v>
      </c>
      <c r="Q4836">
        <f>Table1[[#This Row],[Revenue]]-Table1[[#This Row],[Cost]]</f>
        <v>1731.1999999999998</v>
      </c>
      <c r="R4836" s="6">
        <f>Table1[[#This Row],[Profit]]/Table1[[#This Row],[Revenue]]</f>
        <v>0.32232599013956537</v>
      </c>
    </row>
    <row r="4837" spans="1:18" x14ac:dyDescent="0.45">
      <c r="A4837" s="1" t="s">
        <v>8586</v>
      </c>
      <c r="B4837" s="1" t="s">
        <v>8587</v>
      </c>
      <c r="C4837" s="1" t="s">
        <v>20</v>
      </c>
      <c r="D4837" s="1" t="s">
        <v>103</v>
      </c>
      <c r="E4837" s="1" t="s">
        <v>22</v>
      </c>
      <c r="F4837" s="2">
        <v>45468</v>
      </c>
      <c r="G4837" s="1" t="str">
        <f>IF(WEEKDAY(Table1[[#This Row],[Order_Date]],2)&gt;=6,"Weekend","Weekday")</f>
        <v>Weekday</v>
      </c>
      <c r="H4837" s="2" t="str">
        <f>TEXT(Table1[[#This Row],[Order_Date]],"mmmm")</f>
        <v>June</v>
      </c>
      <c r="I4837" s="8">
        <f>MONTH(Table1[[#This Row],[Order_Date]])</f>
        <v>6</v>
      </c>
      <c r="J4837" s="8">
        <v>1</v>
      </c>
      <c r="K4837" s="1">
        <v>1548.28</v>
      </c>
      <c r="L4837" s="1">
        <v>5</v>
      </c>
      <c r="M4837" s="1">
        <v>1470.87</v>
      </c>
      <c r="N4837" s="1">
        <f>(Table1[[#This Row],[Quantity]]*Table1[[#This Row],[Unit_Price]])*(1-Table1[[#This Row],[Discount_%]]/100)</f>
        <v>1470.866</v>
      </c>
      <c r="O4837" s="1">
        <v>1212.21</v>
      </c>
      <c r="P4837" s="1">
        <v>258.66000000000003</v>
      </c>
      <c r="Q4837">
        <f>Table1[[#This Row],[Revenue]]-Table1[[#This Row],[Cost]]</f>
        <v>258.65999999999985</v>
      </c>
      <c r="R4837" s="6">
        <f>Table1[[#This Row],[Profit]]/Table1[[#This Row],[Revenue]]</f>
        <v>0.17585510616165945</v>
      </c>
    </row>
    <row r="4838" spans="1:18" x14ac:dyDescent="0.45">
      <c r="A4838" s="4" t="s">
        <v>8588</v>
      </c>
      <c r="B4838" s="4" t="s">
        <v>3168</v>
      </c>
      <c r="C4838" s="4" t="s">
        <v>2</v>
      </c>
      <c r="D4838" s="4" t="s">
        <v>82</v>
      </c>
      <c r="E4838" s="4" t="s">
        <v>4</v>
      </c>
      <c r="F4838" s="5">
        <v>45596</v>
      </c>
      <c r="G4838" s="4" t="str">
        <f>IF(WEEKDAY(Table1[[#This Row],[Order_Date]],2)&gt;=6,"Weekend","Weekday")</f>
        <v>Weekday</v>
      </c>
      <c r="H4838" s="5" t="str">
        <f>TEXT(Table1[[#This Row],[Order_Date]],"mmmm")</f>
        <v>October</v>
      </c>
      <c r="I4838" s="7">
        <f>MONTH(Table1[[#This Row],[Order_Date]])</f>
        <v>10</v>
      </c>
      <c r="J4838" s="7">
        <v>2</v>
      </c>
      <c r="K4838" s="4">
        <v>1313.33</v>
      </c>
      <c r="L4838" s="4">
        <v>20</v>
      </c>
      <c r="M4838" s="4">
        <v>2101.33</v>
      </c>
      <c r="N4838" s="4">
        <f>(Table1[[#This Row],[Quantity]]*Table1[[#This Row],[Unit_Price]])*(1-Table1[[#This Row],[Discount_%]]/100)</f>
        <v>2101.328</v>
      </c>
      <c r="O4838" s="4">
        <v>1404.12</v>
      </c>
      <c r="P4838" s="4">
        <v>697.21</v>
      </c>
      <c r="Q4838">
        <f>Table1[[#This Row],[Revenue]]-Table1[[#This Row],[Cost]]</f>
        <v>697.21</v>
      </c>
      <c r="R4838" s="6">
        <f>Table1[[#This Row],[Profit]]/Table1[[#This Row],[Revenue]]</f>
        <v>0.33179462530873305</v>
      </c>
    </row>
    <row r="4839" spans="1:18" x14ac:dyDescent="0.45">
      <c r="A4839" s="1" t="s">
        <v>8589</v>
      </c>
      <c r="B4839" s="1" t="s">
        <v>8590</v>
      </c>
      <c r="C4839" s="1" t="s">
        <v>7</v>
      </c>
      <c r="D4839" s="1" t="s">
        <v>8</v>
      </c>
      <c r="E4839" s="1" t="s">
        <v>9</v>
      </c>
      <c r="F4839" s="2">
        <v>45591</v>
      </c>
      <c r="G4839" s="1" t="str">
        <f>IF(WEEKDAY(Table1[[#This Row],[Order_Date]],2)&gt;=6,"Weekend","Weekday")</f>
        <v>Weekend</v>
      </c>
      <c r="H4839" s="2" t="str">
        <f>TEXT(Table1[[#This Row],[Order_Date]],"mmmm")</f>
        <v>October</v>
      </c>
      <c r="I4839" s="8">
        <f>MONTH(Table1[[#This Row],[Order_Date]])</f>
        <v>10</v>
      </c>
      <c r="J4839" s="8">
        <v>3</v>
      </c>
      <c r="K4839" s="1">
        <v>4665.24</v>
      </c>
      <c r="L4839" s="1">
        <v>5</v>
      </c>
      <c r="M4839" s="1">
        <v>13295.93</v>
      </c>
      <c r="N4839" s="1">
        <f>(Table1[[#This Row],[Quantity]]*Table1[[#This Row],[Unit_Price]])*(1-Table1[[#This Row],[Discount_%]]/100)</f>
        <v>13295.933999999999</v>
      </c>
      <c r="O4839" s="1">
        <v>10753.07</v>
      </c>
      <c r="P4839" s="1">
        <v>2542.86</v>
      </c>
      <c r="Q4839">
        <f>Table1[[#This Row],[Revenue]]-Table1[[#This Row],[Cost]]</f>
        <v>2542.8600000000006</v>
      </c>
      <c r="R4839" s="6">
        <f>Table1[[#This Row],[Profit]]/Table1[[#This Row],[Revenue]]</f>
        <v>0.19125100688706995</v>
      </c>
    </row>
    <row r="4840" spans="1:18" x14ac:dyDescent="0.45">
      <c r="A4840" s="4" t="s">
        <v>8591</v>
      </c>
      <c r="B4840" s="4" t="s">
        <v>4773</v>
      </c>
      <c r="C4840" s="4" t="s">
        <v>7</v>
      </c>
      <c r="D4840" s="4" t="s">
        <v>71</v>
      </c>
      <c r="E4840" s="4" t="s">
        <v>9</v>
      </c>
      <c r="F4840" s="5">
        <v>45624</v>
      </c>
      <c r="G4840" s="4" t="str">
        <f>IF(WEEKDAY(Table1[[#This Row],[Order_Date]],2)&gt;=6,"Weekend","Weekday")</f>
        <v>Weekday</v>
      </c>
      <c r="H4840" s="5" t="str">
        <f>TEXT(Table1[[#This Row],[Order_Date]],"mmmm")</f>
        <v>November</v>
      </c>
      <c r="I4840" s="7">
        <f>MONTH(Table1[[#This Row],[Order_Date]])</f>
        <v>11</v>
      </c>
      <c r="J4840" s="7">
        <v>3</v>
      </c>
      <c r="K4840" s="4">
        <v>3583.29</v>
      </c>
      <c r="L4840" s="4">
        <v>0</v>
      </c>
      <c r="M4840" s="4">
        <v>10749.87</v>
      </c>
      <c r="N4840" s="4">
        <f>(Table1[[#This Row],[Quantity]]*Table1[[#This Row],[Unit_Price]])*(1-Table1[[#This Row],[Discount_%]]/100)</f>
        <v>10749.869999999999</v>
      </c>
      <c r="O4840" s="4">
        <v>7814.56</v>
      </c>
      <c r="P4840" s="4">
        <v>2935.31</v>
      </c>
      <c r="Q4840">
        <f>Table1[[#This Row],[Revenue]]-Table1[[#This Row],[Cost]]</f>
        <v>2935.3100000000004</v>
      </c>
      <c r="R4840" s="6">
        <f>Table1[[#This Row],[Profit]]/Table1[[#This Row],[Revenue]]</f>
        <v>0.27305539508849874</v>
      </c>
    </row>
    <row r="4841" spans="1:18" x14ac:dyDescent="0.45">
      <c r="A4841" s="1" t="s">
        <v>8592</v>
      </c>
      <c r="B4841" s="1" t="s">
        <v>8593</v>
      </c>
      <c r="C4841" s="1" t="s">
        <v>28</v>
      </c>
      <c r="D4841" s="1" t="s">
        <v>85</v>
      </c>
      <c r="E4841" s="1" t="s">
        <v>14</v>
      </c>
      <c r="F4841" s="2">
        <v>45948</v>
      </c>
      <c r="G4841" s="1" t="str">
        <f>IF(WEEKDAY(Table1[[#This Row],[Order_Date]],2)&gt;=6,"Weekend","Weekday")</f>
        <v>Weekend</v>
      </c>
      <c r="H4841" s="2" t="str">
        <f>TEXT(Table1[[#This Row],[Order_Date]],"mmmm")</f>
        <v>October</v>
      </c>
      <c r="I4841" s="8">
        <f>MONTH(Table1[[#This Row],[Order_Date]])</f>
        <v>10</v>
      </c>
      <c r="J4841" s="8">
        <v>1</v>
      </c>
      <c r="K4841" s="1">
        <v>2099.81</v>
      </c>
      <c r="L4841" s="1">
        <v>10</v>
      </c>
      <c r="M4841" s="1">
        <v>1889.83</v>
      </c>
      <c r="N4841" s="1">
        <f>(Table1[[#This Row],[Quantity]]*Table1[[#This Row],[Unit_Price]])*(1-Table1[[#This Row],[Discount_%]]/100)</f>
        <v>1889.829</v>
      </c>
      <c r="O4841" s="1">
        <v>1413.88</v>
      </c>
      <c r="P4841" s="1">
        <v>475.95</v>
      </c>
      <c r="Q4841">
        <f>Table1[[#This Row],[Revenue]]-Table1[[#This Row],[Cost]]</f>
        <v>475.94999999999982</v>
      </c>
      <c r="R4841" s="6">
        <f>Table1[[#This Row],[Profit]]/Table1[[#This Row],[Revenue]]</f>
        <v>0.25184804982458742</v>
      </c>
    </row>
    <row r="4842" spans="1:18" x14ac:dyDescent="0.45">
      <c r="A4842" s="4" t="s">
        <v>8594</v>
      </c>
      <c r="B4842" s="4" t="s">
        <v>8595</v>
      </c>
      <c r="C4842" s="4" t="s">
        <v>7</v>
      </c>
      <c r="D4842" s="4" t="s">
        <v>71</v>
      </c>
      <c r="E4842" s="4" t="s">
        <v>14</v>
      </c>
      <c r="F4842" s="5">
        <v>45326</v>
      </c>
      <c r="G4842" s="4" t="str">
        <f>IF(WEEKDAY(Table1[[#This Row],[Order_Date]],2)&gt;=6,"Weekend","Weekday")</f>
        <v>Weekend</v>
      </c>
      <c r="H4842" s="5" t="str">
        <f>TEXT(Table1[[#This Row],[Order_Date]],"mmmm")</f>
        <v>February</v>
      </c>
      <c r="I4842" s="7">
        <f>MONTH(Table1[[#This Row],[Order_Date]])</f>
        <v>2</v>
      </c>
      <c r="J4842" s="7">
        <v>4</v>
      </c>
      <c r="K4842" s="4">
        <v>2512.6</v>
      </c>
      <c r="L4842" s="4">
        <v>20</v>
      </c>
      <c r="M4842" s="4">
        <v>8040.32</v>
      </c>
      <c r="N4842" s="4">
        <f>(Table1[[#This Row],[Quantity]]*Table1[[#This Row],[Unit_Price]])*(1-Table1[[#This Row],[Discount_%]]/100)</f>
        <v>8040.32</v>
      </c>
      <c r="O4842" s="4">
        <v>5934.41</v>
      </c>
      <c r="P4842" s="4">
        <v>2105.91</v>
      </c>
      <c r="Q4842">
        <f>Table1[[#This Row],[Revenue]]-Table1[[#This Row],[Cost]]</f>
        <v>2105.91</v>
      </c>
      <c r="R4842" s="6">
        <f>Table1[[#This Row],[Profit]]/Table1[[#This Row],[Revenue]]</f>
        <v>0.26191867985353817</v>
      </c>
    </row>
    <row r="4843" spans="1:18" x14ac:dyDescent="0.45">
      <c r="A4843" s="1" t="s">
        <v>8596</v>
      </c>
      <c r="B4843" s="1" t="s">
        <v>8597</v>
      </c>
      <c r="C4843" s="1" t="s">
        <v>12</v>
      </c>
      <c r="D4843" s="1" t="s">
        <v>41</v>
      </c>
      <c r="E4843" s="1" t="s">
        <v>14</v>
      </c>
      <c r="F4843" s="2">
        <v>45468</v>
      </c>
      <c r="G4843" s="1" t="str">
        <f>IF(WEEKDAY(Table1[[#This Row],[Order_Date]],2)&gt;=6,"Weekend","Weekday")</f>
        <v>Weekday</v>
      </c>
      <c r="H4843" s="2" t="str">
        <f>TEXT(Table1[[#This Row],[Order_Date]],"mmmm")</f>
        <v>June</v>
      </c>
      <c r="I4843" s="8">
        <f>MONTH(Table1[[#This Row],[Order_Date]])</f>
        <v>6</v>
      </c>
      <c r="J4843" s="8">
        <v>1</v>
      </c>
      <c r="K4843" s="1">
        <v>3992.28</v>
      </c>
      <c r="L4843" s="1">
        <v>20</v>
      </c>
      <c r="M4843" s="1">
        <v>3193.82</v>
      </c>
      <c r="N4843" s="1">
        <f>(Table1[[#This Row],[Quantity]]*Table1[[#This Row],[Unit_Price]])*(1-Table1[[#This Row],[Discount_%]]/100)</f>
        <v>3193.8240000000005</v>
      </c>
      <c r="O4843" s="1">
        <v>2202.84</v>
      </c>
      <c r="P4843" s="1">
        <v>990.98</v>
      </c>
      <c r="Q4843">
        <f>Table1[[#This Row],[Revenue]]-Table1[[#This Row],[Cost]]</f>
        <v>990.98</v>
      </c>
      <c r="R4843" s="6">
        <f>Table1[[#This Row],[Profit]]/Table1[[#This Row],[Revenue]]</f>
        <v>0.31028047917540752</v>
      </c>
    </row>
    <row r="4844" spans="1:18" x14ac:dyDescent="0.45">
      <c r="A4844" s="4" t="s">
        <v>8598</v>
      </c>
      <c r="B4844" s="4" t="s">
        <v>2397</v>
      </c>
      <c r="C4844" s="4" t="s">
        <v>20</v>
      </c>
      <c r="D4844" s="4" t="s">
        <v>60</v>
      </c>
      <c r="E4844" s="4" t="s">
        <v>4</v>
      </c>
      <c r="F4844" s="5">
        <v>45498</v>
      </c>
      <c r="G4844" s="4" t="str">
        <f>IF(WEEKDAY(Table1[[#This Row],[Order_Date]],2)&gt;=6,"Weekend","Weekday")</f>
        <v>Weekday</v>
      </c>
      <c r="H4844" s="5" t="str">
        <f>TEXT(Table1[[#This Row],[Order_Date]],"mmmm")</f>
        <v>July</v>
      </c>
      <c r="I4844" s="7">
        <f>MONTH(Table1[[#This Row],[Order_Date]])</f>
        <v>7</v>
      </c>
      <c r="J4844" s="7">
        <v>2</v>
      </c>
      <c r="K4844" s="4">
        <v>3402.51</v>
      </c>
      <c r="L4844" s="4">
        <v>5</v>
      </c>
      <c r="M4844" s="4">
        <v>6464.77</v>
      </c>
      <c r="N4844" s="4">
        <f>(Table1[[#This Row],[Quantity]]*Table1[[#This Row],[Unit_Price]])*(1-Table1[[#This Row],[Discount_%]]/100)</f>
        <v>6464.7690000000002</v>
      </c>
      <c r="O4844" s="4">
        <v>5251.43</v>
      </c>
      <c r="P4844" s="4">
        <v>1213.3399999999999</v>
      </c>
      <c r="Q4844">
        <f>Table1[[#This Row],[Revenue]]-Table1[[#This Row],[Cost]]</f>
        <v>1213.3400000000001</v>
      </c>
      <c r="R4844" s="6">
        <f>Table1[[#This Row],[Profit]]/Table1[[#This Row],[Revenue]]</f>
        <v>0.1876849447080097</v>
      </c>
    </row>
    <row r="4845" spans="1:18" x14ac:dyDescent="0.45">
      <c r="A4845" s="1" t="s">
        <v>8599</v>
      </c>
      <c r="B4845" s="1" t="s">
        <v>7562</v>
      </c>
      <c r="C4845" s="1" t="s">
        <v>28</v>
      </c>
      <c r="D4845" s="1" t="s">
        <v>29</v>
      </c>
      <c r="E4845" s="1" t="s">
        <v>22</v>
      </c>
      <c r="F4845" s="2">
        <v>45663</v>
      </c>
      <c r="G4845" s="1" t="str">
        <f>IF(WEEKDAY(Table1[[#This Row],[Order_Date]],2)&gt;=6,"Weekend","Weekday")</f>
        <v>Weekday</v>
      </c>
      <c r="H4845" s="2" t="str">
        <f>TEXT(Table1[[#This Row],[Order_Date]],"mmmm")</f>
        <v>January</v>
      </c>
      <c r="I4845" s="8">
        <f>MONTH(Table1[[#This Row],[Order_Date]])</f>
        <v>1</v>
      </c>
      <c r="J4845" s="8">
        <v>4</v>
      </c>
      <c r="K4845" s="1">
        <v>250.69</v>
      </c>
      <c r="L4845" s="1">
        <v>20</v>
      </c>
      <c r="M4845" s="1">
        <v>802.21</v>
      </c>
      <c r="N4845" s="1">
        <f>(Table1[[#This Row],[Quantity]]*Table1[[#This Row],[Unit_Price]])*(1-Table1[[#This Row],[Discount_%]]/100)</f>
        <v>802.20800000000008</v>
      </c>
      <c r="O4845" s="1">
        <v>668.72</v>
      </c>
      <c r="P4845" s="1">
        <v>133.49</v>
      </c>
      <c r="Q4845">
        <f>Table1[[#This Row],[Revenue]]-Table1[[#This Row],[Cost]]</f>
        <v>133.49</v>
      </c>
      <c r="R4845" s="6">
        <f>Table1[[#This Row],[Profit]]/Table1[[#This Row],[Revenue]]</f>
        <v>0.16640281223121128</v>
      </c>
    </row>
    <row r="4846" spans="1:18" x14ac:dyDescent="0.45">
      <c r="A4846" s="4" t="s">
        <v>8600</v>
      </c>
      <c r="B4846" s="4" t="s">
        <v>6545</v>
      </c>
      <c r="C4846" s="4" t="s">
        <v>7</v>
      </c>
      <c r="D4846" s="4" t="s">
        <v>8</v>
      </c>
      <c r="E4846" s="4" t="s">
        <v>9</v>
      </c>
      <c r="F4846" s="5">
        <v>45511</v>
      </c>
      <c r="G4846" s="4" t="str">
        <f>IF(WEEKDAY(Table1[[#This Row],[Order_Date]],2)&gt;=6,"Weekend","Weekday")</f>
        <v>Weekday</v>
      </c>
      <c r="H4846" s="5" t="str">
        <f>TEXT(Table1[[#This Row],[Order_Date]],"mmmm")</f>
        <v>August</v>
      </c>
      <c r="I4846" s="7">
        <f>MONTH(Table1[[#This Row],[Order_Date]])</f>
        <v>8</v>
      </c>
      <c r="J4846" s="7">
        <v>5</v>
      </c>
      <c r="K4846" s="4">
        <v>4067.3</v>
      </c>
      <c r="L4846" s="4">
        <v>0</v>
      </c>
      <c r="M4846" s="4">
        <v>20336.5</v>
      </c>
      <c r="N4846" s="4">
        <f>(Table1[[#This Row],[Quantity]]*Table1[[#This Row],[Unit_Price]])*(1-Table1[[#This Row],[Discount_%]]/100)</f>
        <v>20336.5</v>
      </c>
      <c r="O4846" s="4">
        <v>16387.2</v>
      </c>
      <c r="P4846" s="4">
        <v>3949.3</v>
      </c>
      <c r="Q4846">
        <f>Table1[[#This Row],[Revenue]]-Table1[[#This Row],[Cost]]</f>
        <v>3949.2999999999993</v>
      </c>
      <c r="R4846" s="6">
        <f>Table1[[#This Row],[Profit]]/Table1[[#This Row],[Revenue]]</f>
        <v>0.19419762496004722</v>
      </c>
    </row>
    <row r="4847" spans="1:18" x14ac:dyDescent="0.45">
      <c r="A4847" s="1" t="s">
        <v>8601</v>
      </c>
      <c r="B4847" s="1" t="s">
        <v>2121</v>
      </c>
      <c r="C4847" s="1" t="s">
        <v>28</v>
      </c>
      <c r="D4847" s="1" t="s">
        <v>29</v>
      </c>
      <c r="E4847" s="1" t="s">
        <v>22</v>
      </c>
      <c r="F4847" s="2">
        <v>45637</v>
      </c>
      <c r="G4847" s="1" t="str">
        <f>IF(WEEKDAY(Table1[[#This Row],[Order_Date]],2)&gt;=6,"Weekend","Weekday")</f>
        <v>Weekday</v>
      </c>
      <c r="H4847" s="2" t="str">
        <f>TEXT(Table1[[#This Row],[Order_Date]],"mmmm")</f>
        <v>December</v>
      </c>
      <c r="I4847" s="8">
        <f>MONTH(Table1[[#This Row],[Order_Date]])</f>
        <v>12</v>
      </c>
      <c r="J4847" s="8">
        <v>4</v>
      </c>
      <c r="K4847" s="1">
        <v>3370.25</v>
      </c>
      <c r="L4847" s="1">
        <v>15</v>
      </c>
      <c r="M4847" s="1">
        <v>11458.85</v>
      </c>
      <c r="N4847" s="1">
        <f>(Table1[[#This Row],[Quantity]]*Table1[[#This Row],[Unit_Price]])*(1-Table1[[#This Row],[Discount_%]]/100)</f>
        <v>11458.85</v>
      </c>
      <c r="O4847" s="1">
        <v>9422.2900000000009</v>
      </c>
      <c r="P4847" s="1">
        <v>2036.56</v>
      </c>
      <c r="Q4847">
        <f>Table1[[#This Row],[Revenue]]-Table1[[#This Row],[Cost]]</f>
        <v>2036.5599999999995</v>
      </c>
      <c r="R4847" s="6">
        <f>Table1[[#This Row],[Profit]]/Table1[[#This Row],[Revenue]]</f>
        <v>0.17772813153152367</v>
      </c>
    </row>
    <row r="4848" spans="1:18" x14ac:dyDescent="0.45">
      <c r="A4848" s="4" t="s">
        <v>8602</v>
      </c>
      <c r="B4848" s="4" t="s">
        <v>8603</v>
      </c>
      <c r="C4848" s="4" t="s">
        <v>12</v>
      </c>
      <c r="D4848" s="4" t="s">
        <v>32</v>
      </c>
      <c r="E4848" s="4" t="s">
        <v>22</v>
      </c>
      <c r="F4848" s="5">
        <v>45667</v>
      </c>
      <c r="G4848" s="4" t="str">
        <f>IF(WEEKDAY(Table1[[#This Row],[Order_Date]],2)&gt;=6,"Weekend","Weekday")</f>
        <v>Weekday</v>
      </c>
      <c r="H4848" s="5" t="str">
        <f>TEXT(Table1[[#This Row],[Order_Date]],"mmmm")</f>
        <v>January</v>
      </c>
      <c r="I4848" s="7">
        <f>MONTH(Table1[[#This Row],[Order_Date]])</f>
        <v>1</v>
      </c>
      <c r="J4848" s="7">
        <v>3</v>
      </c>
      <c r="K4848" s="4">
        <v>1299.6400000000001</v>
      </c>
      <c r="L4848" s="4">
        <v>20</v>
      </c>
      <c r="M4848" s="4">
        <v>3119.14</v>
      </c>
      <c r="N4848" s="4">
        <f>(Table1[[#This Row],[Quantity]]*Table1[[#This Row],[Unit_Price]])*(1-Table1[[#This Row],[Discount_%]]/100)</f>
        <v>3119.1360000000004</v>
      </c>
      <c r="O4848" s="4">
        <v>2022.07</v>
      </c>
      <c r="P4848" s="4">
        <v>1097.07</v>
      </c>
      <c r="Q4848">
        <f>Table1[[#This Row],[Revenue]]-Table1[[#This Row],[Cost]]</f>
        <v>1097.07</v>
      </c>
      <c r="R4848" s="6">
        <f>Table1[[#This Row],[Profit]]/Table1[[#This Row],[Revenue]]</f>
        <v>0.35172194899876247</v>
      </c>
    </row>
    <row r="4849" spans="1:18" x14ac:dyDescent="0.45">
      <c r="A4849" s="1" t="s">
        <v>8604</v>
      </c>
      <c r="B4849" s="1" t="s">
        <v>8605</v>
      </c>
      <c r="C4849" s="1" t="s">
        <v>2</v>
      </c>
      <c r="D4849" s="1" t="s">
        <v>3</v>
      </c>
      <c r="E4849" s="1" t="s">
        <v>4</v>
      </c>
      <c r="F4849" s="2">
        <v>45719</v>
      </c>
      <c r="G4849" s="1" t="str">
        <f>IF(WEEKDAY(Table1[[#This Row],[Order_Date]],2)&gt;=6,"Weekend","Weekday")</f>
        <v>Weekday</v>
      </c>
      <c r="H4849" s="2" t="str">
        <f>TEXT(Table1[[#This Row],[Order_Date]],"mmmm")</f>
        <v>March</v>
      </c>
      <c r="I4849" s="8">
        <f>MONTH(Table1[[#This Row],[Order_Date]])</f>
        <v>3</v>
      </c>
      <c r="J4849" s="8">
        <v>4</v>
      </c>
      <c r="K4849" s="1">
        <v>3780.84</v>
      </c>
      <c r="L4849" s="1">
        <v>20</v>
      </c>
      <c r="M4849" s="1">
        <v>12098.69</v>
      </c>
      <c r="N4849" s="1">
        <f>(Table1[[#This Row],[Quantity]]*Table1[[#This Row],[Unit_Price]])*(1-Table1[[#This Row],[Discount_%]]/100)</f>
        <v>12098.688000000002</v>
      </c>
      <c r="O4849" s="1">
        <v>7872.23</v>
      </c>
      <c r="P4849" s="1">
        <v>4226.46</v>
      </c>
      <c r="Q4849">
        <f>Table1[[#This Row],[Revenue]]-Table1[[#This Row],[Cost]]</f>
        <v>4226.4600000000009</v>
      </c>
      <c r="R4849" s="6">
        <f>Table1[[#This Row],[Profit]]/Table1[[#This Row],[Revenue]]</f>
        <v>0.34933203512115774</v>
      </c>
    </row>
    <row r="4850" spans="1:18" x14ac:dyDescent="0.45">
      <c r="A4850" s="4" t="s">
        <v>8606</v>
      </c>
      <c r="B4850" s="4" t="s">
        <v>1135</v>
      </c>
      <c r="C4850" s="4" t="s">
        <v>12</v>
      </c>
      <c r="D4850" s="4" t="s">
        <v>41</v>
      </c>
      <c r="E4850" s="4" t="s">
        <v>22</v>
      </c>
      <c r="F4850" s="5">
        <v>45428</v>
      </c>
      <c r="G4850" s="4" t="str">
        <f>IF(WEEKDAY(Table1[[#This Row],[Order_Date]],2)&gt;=6,"Weekend","Weekday")</f>
        <v>Weekday</v>
      </c>
      <c r="H4850" s="5" t="str">
        <f>TEXT(Table1[[#This Row],[Order_Date]],"mmmm")</f>
        <v>May</v>
      </c>
      <c r="I4850" s="7">
        <f>MONTH(Table1[[#This Row],[Order_Date]])</f>
        <v>5</v>
      </c>
      <c r="J4850" s="7">
        <v>3</v>
      </c>
      <c r="K4850" s="4">
        <v>3859.2</v>
      </c>
      <c r="L4850" s="4">
        <v>5</v>
      </c>
      <c r="M4850" s="4">
        <v>10998.72</v>
      </c>
      <c r="N4850" s="4">
        <f>(Table1[[#This Row],[Quantity]]*Table1[[#This Row],[Unit_Price]])*(1-Table1[[#This Row],[Discount_%]]/100)</f>
        <v>10998.719999999998</v>
      </c>
      <c r="O4850" s="4">
        <v>9289.56</v>
      </c>
      <c r="P4850" s="4">
        <v>1709.16</v>
      </c>
      <c r="Q4850">
        <f>Table1[[#This Row],[Revenue]]-Table1[[#This Row],[Cost]]</f>
        <v>1709.1599999999999</v>
      </c>
      <c r="R4850" s="6">
        <f>Table1[[#This Row],[Profit]]/Table1[[#This Row],[Revenue]]</f>
        <v>0.15539626429257225</v>
      </c>
    </row>
    <row r="4851" spans="1:18" x14ac:dyDescent="0.45">
      <c r="A4851" s="1" t="s">
        <v>8607</v>
      </c>
      <c r="B4851" s="1" t="s">
        <v>397</v>
      </c>
      <c r="C4851" s="1" t="s">
        <v>12</v>
      </c>
      <c r="D4851" s="1" t="s">
        <v>13</v>
      </c>
      <c r="E4851" s="1" t="s">
        <v>14</v>
      </c>
      <c r="F4851" s="2">
        <v>45592</v>
      </c>
      <c r="G4851" s="1" t="str">
        <f>IF(WEEKDAY(Table1[[#This Row],[Order_Date]],2)&gt;=6,"Weekend","Weekday")</f>
        <v>Weekend</v>
      </c>
      <c r="H4851" s="2" t="str">
        <f>TEXT(Table1[[#This Row],[Order_Date]],"mmmm")</f>
        <v>October</v>
      </c>
      <c r="I4851" s="8">
        <f>MONTH(Table1[[#This Row],[Order_Date]])</f>
        <v>10</v>
      </c>
      <c r="J4851" s="8">
        <v>4</v>
      </c>
      <c r="K4851" s="1">
        <v>4357.28</v>
      </c>
      <c r="L4851" s="1">
        <v>20</v>
      </c>
      <c r="M4851" s="1">
        <v>13943.3</v>
      </c>
      <c r="N4851" s="1">
        <f>(Table1[[#This Row],[Quantity]]*Table1[[#This Row],[Unit_Price]])*(1-Table1[[#This Row],[Discount_%]]/100)</f>
        <v>13943.296</v>
      </c>
      <c r="O4851" s="1">
        <v>11394.09</v>
      </c>
      <c r="P4851" s="1">
        <v>2549.21</v>
      </c>
      <c r="Q4851">
        <f>Table1[[#This Row],[Revenue]]-Table1[[#This Row],[Cost]]</f>
        <v>2549.2099999999991</v>
      </c>
      <c r="R4851" s="6">
        <f>Table1[[#This Row],[Profit]]/Table1[[#This Row],[Revenue]]</f>
        <v>0.18282687742499984</v>
      </c>
    </row>
    <row r="4852" spans="1:18" x14ac:dyDescent="0.45">
      <c r="A4852" s="4" t="s">
        <v>8608</v>
      </c>
      <c r="B4852" s="4" t="s">
        <v>1724</v>
      </c>
      <c r="C4852" s="4" t="s">
        <v>7</v>
      </c>
      <c r="D4852" s="4" t="s">
        <v>106</v>
      </c>
      <c r="E4852" s="4" t="s">
        <v>4</v>
      </c>
      <c r="F4852" s="5">
        <v>45857</v>
      </c>
      <c r="G4852" s="4" t="str">
        <f>IF(WEEKDAY(Table1[[#This Row],[Order_Date]],2)&gt;=6,"Weekend","Weekday")</f>
        <v>Weekend</v>
      </c>
      <c r="H4852" s="5" t="str">
        <f>TEXT(Table1[[#This Row],[Order_Date]],"mmmm")</f>
        <v>July</v>
      </c>
      <c r="I4852" s="7">
        <f>MONTH(Table1[[#This Row],[Order_Date]])</f>
        <v>7</v>
      </c>
      <c r="J4852" s="7">
        <v>2</v>
      </c>
      <c r="K4852" s="4">
        <v>1399.94</v>
      </c>
      <c r="L4852" s="4">
        <v>20</v>
      </c>
      <c r="M4852" s="4">
        <v>2239.9</v>
      </c>
      <c r="N4852" s="4">
        <f>(Table1[[#This Row],[Quantity]]*Table1[[#This Row],[Unit_Price]])*(1-Table1[[#This Row],[Discount_%]]/100)</f>
        <v>2239.904</v>
      </c>
      <c r="O4852" s="4">
        <v>1858.72</v>
      </c>
      <c r="P4852" s="4">
        <v>381.18</v>
      </c>
      <c r="Q4852">
        <f>Table1[[#This Row],[Revenue]]-Table1[[#This Row],[Cost]]</f>
        <v>381.18000000000006</v>
      </c>
      <c r="R4852" s="6">
        <f>Table1[[#This Row],[Profit]]/Table1[[#This Row],[Revenue]]</f>
        <v>0.17017724005535961</v>
      </c>
    </row>
    <row r="4853" spans="1:18" x14ac:dyDescent="0.45">
      <c r="A4853" s="1" t="s">
        <v>8609</v>
      </c>
      <c r="B4853" s="1" t="s">
        <v>8610</v>
      </c>
      <c r="C4853" s="1" t="s">
        <v>20</v>
      </c>
      <c r="D4853" s="1" t="s">
        <v>21</v>
      </c>
      <c r="E4853" s="1" t="s">
        <v>9</v>
      </c>
      <c r="F4853" s="2">
        <v>45863</v>
      </c>
      <c r="G4853" s="1" t="str">
        <f>IF(WEEKDAY(Table1[[#This Row],[Order_Date]],2)&gt;=6,"Weekend","Weekday")</f>
        <v>Weekday</v>
      </c>
      <c r="H4853" s="2" t="str">
        <f>TEXT(Table1[[#This Row],[Order_Date]],"mmmm")</f>
        <v>July</v>
      </c>
      <c r="I4853" s="8">
        <f>MONTH(Table1[[#This Row],[Order_Date]])</f>
        <v>7</v>
      </c>
      <c r="J4853" s="8">
        <v>3</v>
      </c>
      <c r="K4853" s="1">
        <v>2472.2800000000002</v>
      </c>
      <c r="L4853" s="1">
        <v>0</v>
      </c>
      <c r="M4853" s="1">
        <v>7416.84</v>
      </c>
      <c r="N4853" s="1">
        <f>(Table1[[#This Row],[Quantity]]*Table1[[#This Row],[Unit_Price]])*(1-Table1[[#This Row],[Discount_%]]/100)</f>
        <v>7416.84</v>
      </c>
      <c r="O4853" s="1">
        <v>5144.6000000000004</v>
      </c>
      <c r="P4853" s="1">
        <v>2272.2399999999998</v>
      </c>
      <c r="Q4853">
        <f>Table1[[#This Row],[Revenue]]-Table1[[#This Row],[Cost]]</f>
        <v>2272.2399999999998</v>
      </c>
      <c r="R4853" s="6">
        <f>Table1[[#This Row],[Profit]]/Table1[[#This Row],[Revenue]]</f>
        <v>0.3063622782748448</v>
      </c>
    </row>
    <row r="4854" spans="1:18" x14ac:dyDescent="0.45">
      <c r="A4854" s="4" t="s">
        <v>8611</v>
      </c>
      <c r="B4854" s="4" t="s">
        <v>8612</v>
      </c>
      <c r="C4854" s="4" t="s">
        <v>7</v>
      </c>
      <c r="D4854" s="4" t="s">
        <v>134</v>
      </c>
      <c r="E4854" s="4" t="s">
        <v>4</v>
      </c>
      <c r="F4854" s="5">
        <v>45692</v>
      </c>
      <c r="G4854" s="4" t="str">
        <f>IF(WEEKDAY(Table1[[#This Row],[Order_Date]],2)&gt;=6,"Weekend","Weekday")</f>
        <v>Weekday</v>
      </c>
      <c r="H4854" s="5" t="str">
        <f>TEXT(Table1[[#This Row],[Order_Date]],"mmmm")</f>
        <v>February</v>
      </c>
      <c r="I4854" s="7">
        <f>MONTH(Table1[[#This Row],[Order_Date]])</f>
        <v>2</v>
      </c>
      <c r="J4854" s="7">
        <v>1</v>
      </c>
      <c r="K4854" s="4">
        <v>4567.7</v>
      </c>
      <c r="L4854" s="4">
        <v>15</v>
      </c>
      <c r="M4854" s="4">
        <v>3882.54</v>
      </c>
      <c r="N4854" s="4">
        <f>(Table1[[#This Row],[Quantity]]*Table1[[#This Row],[Unit_Price]])*(1-Table1[[#This Row],[Discount_%]]/100)</f>
        <v>3882.5449999999996</v>
      </c>
      <c r="O4854" s="4">
        <v>3130.72</v>
      </c>
      <c r="P4854" s="4">
        <v>751.82</v>
      </c>
      <c r="Q4854">
        <f>Table1[[#This Row],[Revenue]]-Table1[[#This Row],[Cost]]</f>
        <v>751.82000000000016</v>
      </c>
      <c r="R4854" s="6">
        <f>Table1[[#This Row],[Profit]]/Table1[[#This Row],[Revenue]]</f>
        <v>0.19364127607184989</v>
      </c>
    </row>
    <row r="4855" spans="1:18" x14ac:dyDescent="0.45">
      <c r="A4855" s="1" t="s">
        <v>8613</v>
      </c>
      <c r="B4855" s="1" t="s">
        <v>8614</v>
      </c>
      <c r="C4855" s="1" t="s">
        <v>7</v>
      </c>
      <c r="D4855" s="1" t="s">
        <v>71</v>
      </c>
      <c r="E4855" s="1" t="s">
        <v>4</v>
      </c>
      <c r="F4855" s="2">
        <v>45957</v>
      </c>
      <c r="G4855" s="1" t="str">
        <f>IF(WEEKDAY(Table1[[#This Row],[Order_Date]],2)&gt;=6,"Weekend","Weekday")</f>
        <v>Weekday</v>
      </c>
      <c r="H4855" s="2" t="str">
        <f>TEXT(Table1[[#This Row],[Order_Date]],"mmmm")</f>
        <v>October</v>
      </c>
      <c r="I4855" s="8">
        <f>MONTH(Table1[[#This Row],[Order_Date]])</f>
        <v>10</v>
      </c>
      <c r="J4855" s="8">
        <v>3</v>
      </c>
      <c r="K4855" s="1">
        <v>1810.68</v>
      </c>
      <c r="L4855" s="1">
        <v>15</v>
      </c>
      <c r="M4855" s="1">
        <v>4617.2299999999996</v>
      </c>
      <c r="N4855" s="1">
        <f>(Table1[[#This Row],[Quantity]]*Table1[[#This Row],[Unit_Price]])*(1-Table1[[#This Row],[Discount_%]]/100)</f>
        <v>4617.2339999999995</v>
      </c>
      <c r="O4855" s="1">
        <v>3656.94</v>
      </c>
      <c r="P4855" s="1">
        <v>960.29</v>
      </c>
      <c r="Q4855">
        <f>Table1[[#This Row],[Revenue]]-Table1[[#This Row],[Cost]]</f>
        <v>960.28999999999951</v>
      </c>
      <c r="R4855" s="6">
        <f>Table1[[#This Row],[Profit]]/Table1[[#This Row],[Revenue]]</f>
        <v>0.20797967612616222</v>
      </c>
    </row>
    <row r="4856" spans="1:18" x14ac:dyDescent="0.45">
      <c r="A4856" s="4" t="s">
        <v>8615</v>
      </c>
      <c r="B4856" s="4" t="s">
        <v>8616</v>
      </c>
      <c r="C4856" s="4" t="s">
        <v>2</v>
      </c>
      <c r="D4856" s="4" t="s">
        <v>17</v>
      </c>
      <c r="E4856" s="4" t="s">
        <v>22</v>
      </c>
      <c r="F4856" s="5">
        <v>45742</v>
      </c>
      <c r="G4856" s="4" t="str">
        <f>IF(WEEKDAY(Table1[[#This Row],[Order_Date]],2)&gt;=6,"Weekend","Weekday")</f>
        <v>Weekday</v>
      </c>
      <c r="H4856" s="5" t="str">
        <f>TEXT(Table1[[#This Row],[Order_Date]],"mmmm")</f>
        <v>March</v>
      </c>
      <c r="I4856" s="7">
        <f>MONTH(Table1[[#This Row],[Order_Date]])</f>
        <v>3</v>
      </c>
      <c r="J4856" s="7">
        <v>5</v>
      </c>
      <c r="K4856" s="4">
        <v>4858.42</v>
      </c>
      <c r="L4856" s="4">
        <v>0</v>
      </c>
      <c r="M4856" s="4">
        <v>24292.1</v>
      </c>
      <c r="N4856" s="4">
        <f>(Table1[[#This Row],[Quantity]]*Table1[[#This Row],[Unit_Price]])*(1-Table1[[#This Row],[Discount_%]]/100)</f>
        <v>24292.1</v>
      </c>
      <c r="O4856" s="4">
        <v>18060.669999999998</v>
      </c>
      <c r="P4856" s="4">
        <v>6231.43</v>
      </c>
      <c r="Q4856">
        <f>Table1[[#This Row],[Revenue]]-Table1[[#This Row],[Cost]]</f>
        <v>6231.43</v>
      </c>
      <c r="R4856" s="6">
        <f>Table1[[#This Row],[Profit]]/Table1[[#This Row],[Revenue]]</f>
        <v>0.25652084422507732</v>
      </c>
    </row>
    <row r="4857" spans="1:18" x14ac:dyDescent="0.45">
      <c r="A4857" s="1" t="s">
        <v>8617</v>
      </c>
      <c r="B4857" s="1" t="s">
        <v>8618</v>
      </c>
      <c r="C4857" s="1" t="s">
        <v>12</v>
      </c>
      <c r="D4857" s="1" t="s">
        <v>111</v>
      </c>
      <c r="E4857" s="1" t="s">
        <v>14</v>
      </c>
      <c r="F4857" s="2">
        <v>45565</v>
      </c>
      <c r="G4857" s="1" t="str">
        <f>IF(WEEKDAY(Table1[[#This Row],[Order_Date]],2)&gt;=6,"Weekend","Weekday")</f>
        <v>Weekday</v>
      </c>
      <c r="H4857" s="2" t="str">
        <f>TEXT(Table1[[#This Row],[Order_Date]],"mmmm")</f>
        <v>September</v>
      </c>
      <c r="I4857" s="8">
        <f>MONTH(Table1[[#This Row],[Order_Date]])</f>
        <v>9</v>
      </c>
      <c r="J4857" s="8">
        <v>4</v>
      </c>
      <c r="K4857" s="1">
        <v>1828.75</v>
      </c>
      <c r="L4857" s="1">
        <v>5</v>
      </c>
      <c r="M4857" s="1">
        <v>6949.25</v>
      </c>
      <c r="N4857" s="1">
        <f>(Table1[[#This Row],[Quantity]]*Table1[[#This Row],[Unit_Price]])*(1-Table1[[#This Row],[Discount_%]]/100)</f>
        <v>6949.25</v>
      </c>
      <c r="O4857" s="1">
        <v>5119.93</v>
      </c>
      <c r="P4857" s="1">
        <v>1829.32</v>
      </c>
      <c r="Q4857">
        <f>Table1[[#This Row],[Revenue]]-Table1[[#This Row],[Cost]]</f>
        <v>1829.3199999999997</v>
      </c>
      <c r="R4857" s="6">
        <f>Table1[[#This Row],[Profit]]/Table1[[#This Row],[Revenue]]</f>
        <v>0.26323991797676005</v>
      </c>
    </row>
    <row r="4858" spans="1:18" x14ac:dyDescent="0.45">
      <c r="A4858" s="4" t="s">
        <v>8619</v>
      </c>
      <c r="B4858" s="4" t="s">
        <v>8620</v>
      </c>
      <c r="C4858" s="4" t="s">
        <v>2</v>
      </c>
      <c r="D4858" s="4" t="s">
        <v>82</v>
      </c>
      <c r="E4858" s="4" t="s">
        <v>14</v>
      </c>
      <c r="F4858" s="5">
        <v>45436</v>
      </c>
      <c r="G4858" s="4" t="str">
        <f>IF(WEEKDAY(Table1[[#This Row],[Order_Date]],2)&gt;=6,"Weekend","Weekday")</f>
        <v>Weekday</v>
      </c>
      <c r="H4858" s="5" t="str">
        <f>TEXT(Table1[[#This Row],[Order_Date]],"mmmm")</f>
        <v>May</v>
      </c>
      <c r="I4858" s="7">
        <f>MONTH(Table1[[#This Row],[Order_Date]])</f>
        <v>5</v>
      </c>
      <c r="J4858" s="7">
        <v>5</v>
      </c>
      <c r="K4858" s="4">
        <v>2480.23</v>
      </c>
      <c r="L4858" s="4">
        <v>10</v>
      </c>
      <c r="M4858" s="4">
        <v>11161.03</v>
      </c>
      <c r="N4858" s="4">
        <f>(Table1[[#This Row],[Quantity]]*Table1[[#This Row],[Unit_Price]])*(1-Table1[[#This Row],[Discount_%]]/100)</f>
        <v>11161.035</v>
      </c>
      <c r="O4858" s="4">
        <v>7543.19</v>
      </c>
      <c r="P4858" s="4">
        <v>3617.84</v>
      </c>
      <c r="Q4858">
        <f>Table1[[#This Row],[Revenue]]-Table1[[#This Row],[Cost]]</f>
        <v>3617.8400000000011</v>
      </c>
      <c r="R4858" s="6">
        <f>Table1[[#This Row],[Profit]]/Table1[[#This Row],[Revenue]]</f>
        <v>0.32414929446475815</v>
      </c>
    </row>
    <row r="4859" spans="1:18" x14ac:dyDescent="0.45">
      <c r="A4859" s="1" t="s">
        <v>8621</v>
      </c>
      <c r="B4859" s="1" t="s">
        <v>4880</v>
      </c>
      <c r="C4859" s="1" t="s">
        <v>28</v>
      </c>
      <c r="D4859" s="1" t="s">
        <v>29</v>
      </c>
      <c r="E4859" s="1" t="s">
        <v>9</v>
      </c>
      <c r="F4859" s="2">
        <v>45801</v>
      </c>
      <c r="G4859" s="1" t="str">
        <f>IF(WEEKDAY(Table1[[#This Row],[Order_Date]],2)&gt;=6,"Weekend","Weekday")</f>
        <v>Weekend</v>
      </c>
      <c r="H4859" s="2" t="str">
        <f>TEXT(Table1[[#This Row],[Order_Date]],"mmmm")</f>
        <v>May</v>
      </c>
      <c r="I4859" s="8">
        <f>MONTH(Table1[[#This Row],[Order_Date]])</f>
        <v>5</v>
      </c>
      <c r="J4859" s="8">
        <v>1</v>
      </c>
      <c r="K4859" s="1">
        <v>2513.11</v>
      </c>
      <c r="L4859" s="1">
        <v>0</v>
      </c>
      <c r="M4859" s="1">
        <v>2513.11</v>
      </c>
      <c r="N4859" s="1">
        <f>(Table1[[#This Row],[Quantity]]*Table1[[#This Row],[Unit_Price]])*(1-Table1[[#This Row],[Discount_%]]/100)</f>
        <v>2513.11</v>
      </c>
      <c r="O4859" s="1">
        <v>1633.85</v>
      </c>
      <c r="P4859" s="1">
        <v>879.26</v>
      </c>
      <c r="Q4859">
        <f>Table1[[#This Row],[Revenue]]-Table1[[#This Row],[Cost]]</f>
        <v>879.26000000000022</v>
      </c>
      <c r="R4859" s="6">
        <f>Table1[[#This Row],[Profit]]/Table1[[#This Row],[Revenue]]</f>
        <v>0.34986928546701096</v>
      </c>
    </row>
    <row r="4860" spans="1:18" x14ac:dyDescent="0.45">
      <c r="A4860" s="4" t="s">
        <v>8622</v>
      </c>
      <c r="B4860" s="4" t="s">
        <v>8623</v>
      </c>
      <c r="C4860" s="4" t="s">
        <v>12</v>
      </c>
      <c r="D4860" s="4" t="s">
        <v>32</v>
      </c>
      <c r="E4860" s="4" t="s">
        <v>14</v>
      </c>
      <c r="F4860" s="5">
        <v>45852</v>
      </c>
      <c r="G4860" s="4" t="str">
        <f>IF(WEEKDAY(Table1[[#This Row],[Order_Date]],2)&gt;=6,"Weekend","Weekday")</f>
        <v>Weekday</v>
      </c>
      <c r="H4860" s="5" t="str">
        <f>TEXT(Table1[[#This Row],[Order_Date]],"mmmm")</f>
        <v>July</v>
      </c>
      <c r="I4860" s="7">
        <f>MONTH(Table1[[#This Row],[Order_Date]])</f>
        <v>7</v>
      </c>
      <c r="J4860" s="7">
        <v>5</v>
      </c>
      <c r="K4860" s="4">
        <v>1960.17</v>
      </c>
      <c r="L4860" s="4">
        <v>0</v>
      </c>
      <c r="M4860" s="4">
        <v>9800.85</v>
      </c>
      <c r="N4860" s="4">
        <f>(Table1[[#This Row],[Quantity]]*Table1[[#This Row],[Unit_Price]])*(1-Table1[[#This Row],[Discount_%]]/100)</f>
        <v>9800.85</v>
      </c>
      <c r="O4860" s="4">
        <v>7406.41</v>
      </c>
      <c r="P4860" s="4">
        <v>2394.44</v>
      </c>
      <c r="Q4860">
        <f>Table1[[#This Row],[Revenue]]-Table1[[#This Row],[Cost]]</f>
        <v>2394.4400000000005</v>
      </c>
      <c r="R4860" s="6">
        <f>Table1[[#This Row],[Profit]]/Table1[[#This Row],[Revenue]]</f>
        <v>0.24430942214195708</v>
      </c>
    </row>
    <row r="4861" spans="1:18" x14ac:dyDescent="0.45">
      <c r="A4861" s="1" t="s">
        <v>8624</v>
      </c>
      <c r="B4861" s="1" t="s">
        <v>1532</v>
      </c>
      <c r="C4861" s="1" t="s">
        <v>28</v>
      </c>
      <c r="D4861" s="1" t="s">
        <v>35</v>
      </c>
      <c r="E4861" s="1" t="s">
        <v>14</v>
      </c>
      <c r="F4861" s="2">
        <v>45944</v>
      </c>
      <c r="G4861" s="1" t="str">
        <f>IF(WEEKDAY(Table1[[#This Row],[Order_Date]],2)&gt;=6,"Weekend","Weekday")</f>
        <v>Weekday</v>
      </c>
      <c r="H4861" s="2" t="str">
        <f>TEXT(Table1[[#This Row],[Order_Date]],"mmmm")</f>
        <v>October</v>
      </c>
      <c r="I4861" s="8">
        <f>MONTH(Table1[[#This Row],[Order_Date]])</f>
        <v>10</v>
      </c>
      <c r="J4861" s="8">
        <v>4</v>
      </c>
      <c r="K4861" s="1">
        <v>1635.31</v>
      </c>
      <c r="L4861" s="1">
        <v>5</v>
      </c>
      <c r="M4861" s="1">
        <v>6214.18</v>
      </c>
      <c r="N4861" s="1">
        <f>(Table1[[#This Row],[Quantity]]*Table1[[#This Row],[Unit_Price]])*(1-Table1[[#This Row],[Discount_%]]/100)</f>
        <v>6214.1779999999999</v>
      </c>
      <c r="O4861" s="1">
        <v>4377.5200000000004</v>
      </c>
      <c r="P4861" s="1">
        <v>1836.66</v>
      </c>
      <c r="Q4861">
        <f>Table1[[#This Row],[Revenue]]-Table1[[#This Row],[Cost]]</f>
        <v>1836.6599999999999</v>
      </c>
      <c r="R4861" s="6">
        <f>Table1[[#This Row],[Profit]]/Table1[[#This Row],[Revenue]]</f>
        <v>0.29555951066753777</v>
      </c>
    </row>
    <row r="4862" spans="1:18" x14ac:dyDescent="0.45">
      <c r="A4862" s="4" t="s">
        <v>8625</v>
      </c>
      <c r="B4862" s="4" t="s">
        <v>8626</v>
      </c>
      <c r="C4862" s="4" t="s">
        <v>7</v>
      </c>
      <c r="D4862" s="4" t="s">
        <v>71</v>
      </c>
      <c r="E4862" s="4" t="s">
        <v>4</v>
      </c>
      <c r="F4862" s="5">
        <v>45385</v>
      </c>
      <c r="G4862" s="4" t="str">
        <f>IF(WEEKDAY(Table1[[#This Row],[Order_Date]],2)&gt;=6,"Weekend","Weekday")</f>
        <v>Weekday</v>
      </c>
      <c r="H4862" s="5" t="str">
        <f>TEXT(Table1[[#This Row],[Order_Date]],"mmmm")</f>
        <v>April</v>
      </c>
      <c r="I4862" s="7">
        <f>MONTH(Table1[[#This Row],[Order_Date]])</f>
        <v>4</v>
      </c>
      <c r="J4862" s="7">
        <v>1</v>
      </c>
      <c r="K4862" s="4">
        <v>2579.7600000000002</v>
      </c>
      <c r="L4862" s="4">
        <v>5</v>
      </c>
      <c r="M4862" s="4">
        <v>2450.77</v>
      </c>
      <c r="N4862" s="4">
        <f>(Table1[[#This Row],[Quantity]]*Table1[[#This Row],[Unit_Price]])*(1-Table1[[#This Row],[Discount_%]]/100)</f>
        <v>2450.7719999999999</v>
      </c>
      <c r="O4862" s="4">
        <v>1522.67</v>
      </c>
      <c r="P4862" s="4">
        <v>928.1</v>
      </c>
      <c r="Q4862">
        <f>Table1[[#This Row],[Revenue]]-Table1[[#This Row],[Cost]]</f>
        <v>928.09999999999991</v>
      </c>
      <c r="R4862" s="6">
        <f>Table1[[#This Row],[Profit]]/Table1[[#This Row],[Revenue]]</f>
        <v>0.37869730737686524</v>
      </c>
    </row>
    <row r="4863" spans="1:18" x14ac:dyDescent="0.45">
      <c r="A4863" s="1" t="s">
        <v>8627</v>
      </c>
      <c r="B4863" s="1" t="s">
        <v>4455</v>
      </c>
      <c r="C4863" s="1" t="s">
        <v>20</v>
      </c>
      <c r="D4863" s="1" t="s">
        <v>57</v>
      </c>
      <c r="E4863" s="1" t="s">
        <v>4</v>
      </c>
      <c r="F4863" s="2">
        <v>45556</v>
      </c>
      <c r="G4863" s="1" t="str">
        <f>IF(WEEKDAY(Table1[[#This Row],[Order_Date]],2)&gt;=6,"Weekend","Weekday")</f>
        <v>Weekend</v>
      </c>
      <c r="H4863" s="2" t="str">
        <f>TEXT(Table1[[#This Row],[Order_Date]],"mmmm")</f>
        <v>September</v>
      </c>
      <c r="I4863" s="8">
        <f>MONTH(Table1[[#This Row],[Order_Date]])</f>
        <v>9</v>
      </c>
      <c r="J4863" s="8">
        <v>2</v>
      </c>
      <c r="K4863" s="1">
        <v>2357.4299999999998</v>
      </c>
      <c r="L4863" s="1">
        <v>15</v>
      </c>
      <c r="M4863" s="1">
        <v>4007.63</v>
      </c>
      <c r="N4863" s="1">
        <f>(Table1[[#This Row],[Quantity]]*Table1[[#This Row],[Unit_Price]])*(1-Table1[[#This Row],[Discount_%]]/100)</f>
        <v>4007.6309999999994</v>
      </c>
      <c r="O4863" s="1">
        <v>3212.9</v>
      </c>
      <c r="P4863" s="1">
        <v>794.73</v>
      </c>
      <c r="Q4863">
        <f>Table1[[#This Row],[Revenue]]-Table1[[#This Row],[Cost]]</f>
        <v>794.73</v>
      </c>
      <c r="R4863" s="6">
        <f>Table1[[#This Row],[Profit]]/Table1[[#This Row],[Revenue]]</f>
        <v>0.19830423467236247</v>
      </c>
    </row>
    <row r="4864" spans="1:18" x14ac:dyDescent="0.45">
      <c r="A4864" s="4" t="s">
        <v>8628</v>
      </c>
      <c r="B4864" s="4" t="s">
        <v>8629</v>
      </c>
      <c r="C4864" s="4" t="s">
        <v>12</v>
      </c>
      <c r="D4864" s="4" t="s">
        <v>111</v>
      </c>
      <c r="E4864" s="4" t="s">
        <v>4</v>
      </c>
      <c r="F4864" s="5">
        <v>45458</v>
      </c>
      <c r="G4864" s="4" t="str">
        <f>IF(WEEKDAY(Table1[[#This Row],[Order_Date]],2)&gt;=6,"Weekend","Weekday")</f>
        <v>Weekend</v>
      </c>
      <c r="H4864" s="5" t="str">
        <f>TEXT(Table1[[#This Row],[Order_Date]],"mmmm")</f>
        <v>June</v>
      </c>
      <c r="I4864" s="7">
        <f>MONTH(Table1[[#This Row],[Order_Date]])</f>
        <v>6</v>
      </c>
      <c r="J4864" s="7">
        <v>3</v>
      </c>
      <c r="K4864" s="4">
        <v>3648.54</v>
      </c>
      <c r="L4864" s="4">
        <v>5</v>
      </c>
      <c r="M4864" s="4">
        <v>10398.34</v>
      </c>
      <c r="N4864" s="4">
        <f>(Table1[[#This Row],[Quantity]]*Table1[[#This Row],[Unit_Price]])*(1-Table1[[#This Row],[Discount_%]]/100)</f>
        <v>10398.338999999998</v>
      </c>
      <c r="O4864" s="4">
        <v>8359.27</v>
      </c>
      <c r="P4864" s="4">
        <v>2039.07</v>
      </c>
      <c r="Q4864">
        <f>Table1[[#This Row],[Revenue]]-Table1[[#This Row],[Cost]]</f>
        <v>2039.0699999999997</v>
      </c>
      <c r="R4864" s="6">
        <f>Table1[[#This Row],[Profit]]/Table1[[#This Row],[Revenue]]</f>
        <v>0.19609572297116654</v>
      </c>
    </row>
    <row r="4865" spans="1:18" x14ac:dyDescent="0.45">
      <c r="A4865" s="1" t="s">
        <v>8630</v>
      </c>
      <c r="B4865" s="1" t="s">
        <v>3426</v>
      </c>
      <c r="C4865" s="1" t="s">
        <v>12</v>
      </c>
      <c r="D4865" s="1" t="s">
        <v>41</v>
      </c>
      <c r="E4865" s="1" t="s">
        <v>9</v>
      </c>
      <c r="F4865" s="2">
        <v>45719</v>
      </c>
      <c r="G4865" s="1" t="str">
        <f>IF(WEEKDAY(Table1[[#This Row],[Order_Date]],2)&gt;=6,"Weekend","Weekday")</f>
        <v>Weekday</v>
      </c>
      <c r="H4865" s="2" t="str">
        <f>TEXT(Table1[[#This Row],[Order_Date]],"mmmm")</f>
        <v>March</v>
      </c>
      <c r="I4865" s="8">
        <f>MONTH(Table1[[#This Row],[Order_Date]])</f>
        <v>3</v>
      </c>
      <c r="J4865" s="8">
        <v>5</v>
      </c>
      <c r="K4865" s="1">
        <v>3839.91</v>
      </c>
      <c r="L4865" s="1">
        <v>0</v>
      </c>
      <c r="M4865" s="1">
        <v>19199.55</v>
      </c>
      <c r="N4865" s="1">
        <f>(Table1[[#This Row],[Quantity]]*Table1[[#This Row],[Unit_Price]])*(1-Table1[[#This Row],[Discount_%]]/100)</f>
        <v>19199.55</v>
      </c>
      <c r="O4865" s="1">
        <v>14440.02</v>
      </c>
      <c r="P4865" s="1">
        <v>4759.53</v>
      </c>
      <c r="Q4865">
        <f>Table1[[#This Row],[Revenue]]-Table1[[#This Row],[Cost]]</f>
        <v>4759.5299999999988</v>
      </c>
      <c r="R4865" s="6">
        <f>Table1[[#This Row],[Profit]]/Table1[[#This Row],[Revenue]]</f>
        <v>0.24789799760931897</v>
      </c>
    </row>
    <row r="4866" spans="1:18" x14ac:dyDescent="0.45">
      <c r="A4866" s="4" t="s">
        <v>8631</v>
      </c>
      <c r="B4866" s="4" t="s">
        <v>8632</v>
      </c>
      <c r="C4866" s="4" t="s">
        <v>28</v>
      </c>
      <c r="D4866" s="4" t="s">
        <v>85</v>
      </c>
      <c r="E4866" s="4" t="s">
        <v>14</v>
      </c>
      <c r="F4866" s="5">
        <v>45378</v>
      </c>
      <c r="G4866" s="4" t="str">
        <f>IF(WEEKDAY(Table1[[#This Row],[Order_Date]],2)&gt;=6,"Weekend","Weekday")</f>
        <v>Weekday</v>
      </c>
      <c r="H4866" s="5" t="str">
        <f>TEXT(Table1[[#This Row],[Order_Date]],"mmmm")</f>
        <v>March</v>
      </c>
      <c r="I4866" s="7">
        <f>MONTH(Table1[[#This Row],[Order_Date]])</f>
        <v>3</v>
      </c>
      <c r="J4866" s="7">
        <v>4</v>
      </c>
      <c r="K4866" s="4">
        <v>2634.98</v>
      </c>
      <c r="L4866" s="4">
        <v>0</v>
      </c>
      <c r="M4866" s="4">
        <v>10539.92</v>
      </c>
      <c r="N4866" s="4">
        <f>(Table1[[#This Row],[Quantity]]*Table1[[#This Row],[Unit_Price]])*(1-Table1[[#This Row],[Discount_%]]/100)</f>
        <v>10539.92</v>
      </c>
      <c r="O4866" s="4">
        <v>6837.26</v>
      </c>
      <c r="P4866" s="4">
        <v>3702.66</v>
      </c>
      <c r="Q4866">
        <f>Table1[[#This Row],[Revenue]]-Table1[[#This Row],[Cost]]</f>
        <v>3702.66</v>
      </c>
      <c r="R4866" s="6">
        <f>Table1[[#This Row],[Profit]]/Table1[[#This Row],[Revenue]]</f>
        <v>0.35129868158392091</v>
      </c>
    </row>
    <row r="4867" spans="1:18" x14ac:dyDescent="0.45">
      <c r="A4867" s="1" t="s">
        <v>8633</v>
      </c>
      <c r="B4867" s="1" t="s">
        <v>3007</v>
      </c>
      <c r="C4867" s="1" t="s">
        <v>2</v>
      </c>
      <c r="D4867" s="1" t="s">
        <v>17</v>
      </c>
      <c r="E4867" s="1" t="s">
        <v>4</v>
      </c>
      <c r="F4867" s="2">
        <v>45326</v>
      </c>
      <c r="G4867" s="1" t="str">
        <f>IF(WEEKDAY(Table1[[#This Row],[Order_Date]],2)&gt;=6,"Weekend","Weekday")</f>
        <v>Weekend</v>
      </c>
      <c r="H4867" s="2" t="str">
        <f>TEXT(Table1[[#This Row],[Order_Date]],"mmmm")</f>
        <v>February</v>
      </c>
      <c r="I4867" s="8">
        <f>MONTH(Table1[[#This Row],[Order_Date]])</f>
        <v>2</v>
      </c>
      <c r="J4867" s="8">
        <v>5</v>
      </c>
      <c r="K4867" s="1">
        <v>3646.03</v>
      </c>
      <c r="L4867" s="1">
        <v>10</v>
      </c>
      <c r="M4867" s="1">
        <v>16407.14</v>
      </c>
      <c r="N4867" s="1">
        <f>(Table1[[#This Row],[Quantity]]*Table1[[#This Row],[Unit_Price]])*(1-Table1[[#This Row],[Discount_%]]/100)</f>
        <v>16407.135000000002</v>
      </c>
      <c r="O4867" s="1">
        <v>11875.05</v>
      </c>
      <c r="P4867" s="1">
        <v>4532.09</v>
      </c>
      <c r="Q4867">
        <f>Table1[[#This Row],[Revenue]]-Table1[[#This Row],[Cost]]</f>
        <v>4532.09</v>
      </c>
      <c r="R4867" s="6">
        <f>Table1[[#This Row],[Profit]]/Table1[[#This Row],[Revenue]]</f>
        <v>0.27622669155014223</v>
      </c>
    </row>
    <row r="4868" spans="1:18" x14ac:dyDescent="0.45">
      <c r="A4868" s="4" t="s">
        <v>8634</v>
      </c>
      <c r="B4868" s="4" t="s">
        <v>8635</v>
      </c>
      <c r="C4868" s="4" t="s">
        <v>28</v>
      </c>
      <c r="D4868" s="4" t="s">
        <v>29</v>
      </c>
      <c r="E4868" s="4" t="s">
        <v>22</v>
      </c>
      <c r="F4868" s="5">
        <v>45756</v>
      </c>
      <c r="G4868" s="4" t="str">
        <f>IF(WEEKDAY(Table1[[#This Row],[Order_Date]],2)&gt;=6,"Weekend","Weekday")</f>
        <v>Weekday</v>
      </c>
      <c r="H4868" s="5" t="str">
        <f>TEXT(Table1[[#This Row],[Order_Date]],"mmmm")</f>
        <v>April</v>
      </c>
      <c r="I4868" s="7">
        <f>MONTH(Table1[[#This Row],[Order_Date]])</f>
        <v>4</v>
      </c>
      <c r="J4868" s="7">
        <v>1</v>
      </c>
      <c r="K4868" s="4">
        <v>2235.48</v>
      </c>
      <c r="L4868" s="4">
        <v>5</v>
      </c>
      <c r="M4868" s="4">
        <v>2123.71</v>
      </c>
      <c r="N4868" s="4">
        <f>(Table1[[#This Row],[Quantity]]*Table1[[#This Row],[Unit_Price]])*(1-Table1[[#This Row],[Discount_%]]/100)</f>
        <v>2123.7060000000001</v>
      </c>
      <c r="O4868" s="4">
        <v>1353.14</v>
      </c>
      <c r="P4868" s="4">
        <v>770.57</v>
      </c>
      <c r="Q4868">
        <f>Table1[[#This Row],[Revenue]]-Table1[[#This Row],[Cost]]</f>
        <v>770.56999999999994</v>
      </c>
      <c r="R4868" s="6">
        <f>Table1[[#This Row],[Profit]]/Table1[[#This Row],[Revenue]]</f>
        <v>0.36284144256984241</v>
      </c>
    </row>
    <row r="4869" spans="1:18" x14ac:dyDescent="0.45">
      <c r="A4869" s="1" t="s">
        <v>8636</v>
      </c>
      <c r="B4869" s="1" t="s">
        <v>8637</v>
      </c>
      <c r="C4869" s="1" t="s">
        <v>20</v>
      </c>
      <c r="D4869" s="1" t="s">
        <v>60</v>
      </c>
      <c r="E4869" s="1" t="s">
        <v>14</v>
      </c>
      <c r="F4869" s="2">
        <v>45660</v>
      </c>
      <c r="G4869" s="1" t="str">
        <f>IF(WEEKDAY(Table1[[#This Row],[Order_Date]],2)&gt;=6,"Weekend","Weekday")</f>
        <v>Weekday</v>
      </c>
      <c r="H4869" s="2" t="str">
        <f>TEXT(Table1[[#This Row],[Order_Date]],"mmmm")</f>
        <v>January</v>
      </c>
      <c r="I4869" s="8">
        <f>MONTH(Table1[[#This Row],[Order_Date]])</f>
        <v>1</v>
      </c>
      <c r="J4869" s="8">
        <v>2</v>
      </c>
      <c r="K4869" s="1">
        <v>409.04</v>
      </c>
      <c r="L4869" s="1">
        <v>10</v>
      </c>
      <c r="M4869" s="1">
        <v>736.27</v>
      </c>
      <c r="N4869" s="1">
        <f>(Table1[[#This Row],[Quantity]]*Table1[[#This Row],[Unit_Price]])*(1-Table1[[#This Row],[Discount_%]]/100)</f>
        <v>736.27200000000005</v>
      </c>
      <c r="O4869" s="1">
        <v>615.25</v>
      </c>
      <c r="P4869" s="1">
        <v>121.02</v>
      </c>
      <c r="Q4869">
        <f>Table1[[#This Row],[Revenue]]-Table1[[#This Row],[Cost]]</f>
        <v>121.01999999999998</v>
      </c>
      <c r="R4869" s="6">
        <f>Table1[[#This Row],[Profit]]/Table1[[#This Row],[Revenue]]</f>
        <v>0.16436904939763944</v>
      </c>
    </row>
    <row r="4870" spans="1:18" x14ac:dyDescent="0.45">
      <c r="A4870" s="4" t="s">
        <v>8638</v>
      </c>
      <c r="B4870" s="4" t="s">
        <v>1428</v>
      </c>
      <c r="C4870" s="4" t="s">
        <v>12</v>
      </c>
      <c r="D4870" s="4" t="s">
        <v>41</v>
      </c>
      <c r="E4870" s="4" t="s">
        <v>14</v>
      </c>
      <c r="F4870" s="5">
        <v>45558</v>
      </c>
      <c r="G4870" s="4" t="str">
        <f>IF(WEEKDAY(Table1[[#This Row],[Order_Date]],2)&gt;=6,"Weekend","Weekday")</f>
        <v>Weekday</v>
      </c>
      <c r="H4870" s="5" t="str">
        <f>TEXT(Table1[[#This Row],[Order_Date]],"mmmm")</f>
        <v>September</v>
      </c>
      <c r="I4870" s="7">
        <f>MONTH(Table1[[#This Row],[Order_Date]])</f>
        <v>9</v>
      </c>
      <c r="J4870" s="7">
        <v>3</v>
      </c>
      <c r="K4870" s="4">
        <v>1773.6</v>
      </c>
      <c r="L4870" s="4">
        <v>5</v>
      </c>
      <c r="M4870" s="4">
        <v>5054.76</v>
      </c>
      <c r="N4870" s="4">
        <f>(Table1[[#This Row],[Quantity]]*Table1[[#This Row],[Unit_Price]])*(1-Table1[[#This Row],[Discount_%]]/100)</f>
        <v>5054.7599999999993</v>
      </c>
      <c r="O4870" s="4">
        <v>3423.73</v>
      </c>
      <c r="P4870" s="4">
        <v>1631.03</v>
      </c>
      <c r="Q4870">
        <f>Table1[[#This Row],[Revenue]]-Table1[[#This Row],[Cost]]</f>
        <v>1631.0300000000002</v>
      </c>
      <c r="R4870" s="6">
        <f>Table1[[#This Row],[Profit]]/Table1[[#This Row],[Revenue]]</f>
        <v>0.32267209521322476</v>
      </c>
    </row>
    <row r="4871" spans="1:18" x14ac:dyDescent="0.45">
      <c r="A4871" s="1" t="s">
        <v>8639</v>
      </c>
      <c r="B4871" s="1" t="s">
        <v>8640</v>
      </c>
      <c r="C4871" s="1" t="s">
        <v>12</v>
      </c>
      <c r="D4871" s="1" t="s">
        <v>38</v>
      </c>
      <c r="E4871" s="1" t="s">
        <v>4</v>
      </c>
      <c r="F4871" s="2">
        <v>45724</v>
      </c>
      <c r="G4871" s="1" t="str">
        <f>IF(WEEKDAY(Table1[[#This Row],[Order_Date]],2)&gt;=6,"Weekend","Weekday")</f>
        <v>Weekend</v>
      </c>
      <c r="H4871" s="2" t="str">
        <f>TEXT(Table1[[#This Row],[Order_Date]],"mmmm")</f>
        <v>March</v>
      </c>
      <c r="I4871" s="8">
        <f>MONTH(Table1[[#This Row],[Order_Date]])</f>
        <v>3</v>
      </c>
      <c r="J4871" s="8">
        <v>5</v>
      </c>
      <c r="K4871" s="1">
        <v>2531.86</v>
      </c>
      <c r="L4871" s="1">
        <v>15</v>
      </c>
      <c r="M4871" s="1">
        <v>10760.41</v>
      </c>
      <c r="N4871" s="1">
        <f>(Table1[[#This Row],[Quantity]]*Table1[[#This Row],[Unit_Price]])*(1-Table1[[#This Row],[Discount_%]]/100)</f>
        <v>10760.405000000001</v>
      </c>
      <c r="O4871" s="1">
        <v>8127.5</v>
      </c>
      <c r="P4871" s="1">
        <v>2632.91</v>
      </c>
      <c r="Q4871">
        <f>Table1[[#This Row],[Revenue]]-Table1[[#This Row],[Cost]]</f>
        <v>2632.91</v>
      </c>
      <c r="R4871" s="6">
        <f>Table1[[#This Row],[Profit]]/Table1[[#This Row],[Revenue]]</f>
        <v>0.24468491442240584</v>
      </c>
    </row>
    <row r="4872" spans="1:18" x14ac:dyDescent="0.45">
      <c r="A4872" s="4" t="s">
        <v>8641</v>
      </c>
      <c r="B4872" s="4" t="s">
        <v>8642</v>
      </c>
      <c r="C4872" s="4" t="s">
        <v>2</v>
      </c>
      <c r="D4872" s="4" t="s">
        <v>17</v>
      </c>
      <c r="E4872" s="4" t="s">
        <v>9</v>
      </c>
      <c r="F4872" s="5">
        <v>45415</v>
      </c>
      <c r="G4872" s="4" t="str">
        <f>IF(WEEKDAY(Table1[[#This Row],[Order_Date]],2)&gt;=6,"Weekend","Weekday")</f>
        <v>Weekday</v>
      </c>
      <c r="H4872" s="5" t="str">
        <f>TEXT(Table1[[#This Row],[Order_Date]],"mmmm")</f>
        <v>May</v>
      </c>
      <c r="I4872" s="7">
        <f>MONTH(Table1[[#This Row],[Order_Date]])</f>
        <v>5</v>
      </c>
      <c r="J4872" s="7">
        <v>4</v>
      </c>
      <c r="K4872" s="4">
        <v>3184.84</v>
      </c>
      <c r="L4872" s="4">
        <v>20</v>
      </c>
      <c r="M4872" s="4">
        <v>10191.49</v>
      </c>
      <c r="N4872" s="4">
        <f>(Table1[[#This Row],[Quantity]]*Table1[[#This Row],[Unit_Price]])*(1-Table1[[#This Row],[Discount_%]]/100)</f>
        <v>10191.488000000001</v>
      </c>
      <c r="O4872" s="4">
        <v>7796.79</v>
      </c>
      <c r="P4872" s="4">
        <v>2394.6999999999998</v>
      </c>
      <c r="Q4872">
        <f>Table1[[#This Row],[Revenue]]-Table1[[#This Row],[Cost]]</f>
        <v>2394.6999999999998</v>
      </c>
      <c r="R4872" s="6">
        <f>Table1[[#This Row],[Profit]]/Table1[[#This Row],[Revenue]]</f>
        <v>0.23497054895800318</v>
      </c>
    </row>
    <row r="4873" spans="1:18" x14ac:dyDescent="0.45">
      <c r="A4873" s="1" t="s">
        <v>8643</v>
      </c>
      <c r="B4873" s="1" t="s">
        <v>8644</v>
      </c>
      <c r="C4873" s="1" t="s">
        <v>12</v>
      </c>
      <c r="D4873" s="1" t="s">
        <v>111</v>
      </c>
      <c r="E4873" s="1" t="s">
        <v>22</v>
      </c>
      <c r="F4873" s="2">
        <v>45648</v>
      </c>
      <c r="G4873" s="1" t="str">
        <f>IF(WEEKDAY(Table1[[#This Row],[Order_Date]],2)&gt;=6,"Weekend","Weekday")</f>
        <v>Weekend</v>
      </c>
      <c r="H4873" s="2" t="str">
        <f>TEXT(Table1[[#This Row],[Order_Date]],"mmmm")</f>
        <v>December</v>
      </c>
      <c r="I4873" s="8">
        <f>MONTH(Table1[[#This Row],[Order_Date]])</f>
        <v>12</v>
      </c>
      <c r="J4873" s="8">
        <v>5</v>
      </c>
      <c r="K4873" s="1">
        <v>4548.3900000000003</v>
      </c>
      <c r="L4873" s="1">
        <v>15</v>
      </c>
      <c r="M4873" s="1">
        <v>19330.66</v>
      </c>
      <c r="N4873" s="1">
        <f>(Table1[[#This Row],[Quantity]]*Table1[[#This Row],[Unit_Price]])*(1-Table1[[#This Row],[Discount_%]]/100)</f>
        <v>19330.657500000001</v>
      </c>
      <c r="O4873" s="1">
        <v>13073.65</v>
      </c>
      <c r="P4873" s="1">
        <v>6257.01</v>
      </c>
      <c r="Q4873">
        <f>Table1[[#This Row],[Revenue]]-Table1[[#This Row],[Cost]]</f>
        <v>6257.01</v>
      </c>
      <c r="R4873" s="6">
        <f>Table1[[#This Row],[Profit]]/Table1[[#This Row],[Revenue]]</f>
        <v>0.32368320585018828</v>
      </c>
    </row>
    <row r="4874" spans="1:18" x14ac:dyDescent="0.45">
      <c r="A4874" s="4" t="s">
        <v>8645</v>
      </c>
      <c r="B4874" s="4" t="s">
        <v>583</v>
      </c>
      <c r="C4874" s="4" t="s">
        <v>2</v>
      </c>
      <c r="D4874" s="4" t="s">
        <v>82</v>
      </c>
      <c r="E4874" s="4" t="s">
        <v>4</v>
      </c>
      <c r="F4874" s="5">
        <v>45999</v>
      </c>
      <c r="G4874" s="4" t="str">
        <f>IF(WEEKDAY(Table1[[#This Row],[Order_Date]],2)&gt;=6,"Weekend","Weekday")</f>
        <v>Weekday</v>
      </c>
      <c r="H4874" s="5" t="str">
        <f>TEXT(Table1[[#This Row],[Order_Date]],"mmmm")</f>
        <v>December</v>
      </c>
      <c r="I4874" s="7">
        <f>MONTH(Table1[[#This Row],[Order_Date]])</f>
        <v>12</v>
      </c>
      <c r="J4874" s="7">
        <v>5</v>
      </c>
      <c r="K4874" s="4">
        <v>2217.62</v>
      </c>
      <c r="L4874" s="4">
        <v>10</v>
      </c>
      <c r="M4874" s="4">
        <v>9979.2900000000009</v>
      </c>
      <c r="N4874" s="4">
        <f>(Table1[[#This Row],[Quantity]]*Table1[[#This Row],[Unit_Price]])*(1-Table1[[#This Row],[Discount_%]]/100)</f>
        <v>9979.2899999999991</v>
      </c>
      <c r="O4874" s="4">
        <v>7768.61</v>
      </c>
      <c r="P4874" s="4">
        <v>2210.6799999999998</v>
      </c>
      <c r="Q4874">
        <f>Table1[[#This Row],[Revenue]]-Table1[[#This Row],[Cost]]</f>
        <v>2210.6800000000012</v>
      </c>
      <c r="R4874" s="6">
        <f>Table1[[#This Row],[Profit]]/Table1[[#This Row],[Revenue]]</f>
        <v>0.22152678196545042</v>
      </c>
    </row>
    <row r="4875" spans="1:18" x14ac:dyDescent="0.45">
      <c r="A4875" s="1" t="s">
        <v>8646</v>
      </c>
      <c r="B4875" s="1" t="s">
        <v>8029</v>
      </c>
      <c r="C4875" s="1" t="s">
        <v>7</v>
      </c>
      <c r="D4875" s="1" t="s">
        <v>106</v>
      </c>
      <c r="E4875" s="1" t="s">
        <v>14</v>
      </c>
      <c r="F4875" s="2">
        <v>45717</v>
      </c>
      <c r="G4875" s="1" t="str">
        <f>IF(WEEKDAY(Table1[[#This Row],[Order_Date]],2)&gt;=6,"Weekend","Weekday")</f>
        <v>Weekend</v>
      </c>
      <c r="H4875" s="2" t="str">
        <f>TEXT(Table1[[#This Row],[Order_Date]],"mmmm")</f>
        <v>March</v>
      </c>
      <c r="I4875" s="8">
        <f>MONTH(Table1[[#This Row],[Order_Date]])</f>
        <v>3</v>
      </c>
      <c r="J4875" s="8">
        <v>5</v>
      </c>
      <c r="K4875" s="1">
        <v>3921.23</v>
      </c>
      <c r="L4875" s="1">
        <v>5</v>
      </c>
      <c r="M4875" s="1">
        <v>18625.84</v>
      </c>
      <c r="N4875" s="1">
        <f>(Table1[[#This Row],[Quantity]]*Table1[[#This Row],[Unit_Price]])*(1-Table1[[#This Row],[Discount_%]]/100)</f>
        <v>18625.842499999999</v>
      </c>
      <c r="O4875" s="1">
        <v>14299.33</v>
      </c>
      <c r="P4875" s="1">
        <v>4326.51</v>
      </c>
      <c r="Q4875">
        <f>Table1[[#This Row],[Revenue]]-Table1[[#This Row],[Cost]]</f>
        <v>4326.51</v>
      </c>
      <c r="R4875" s="6">
        <f>Table1[[#This Row],[Profit]]/Table1[[#This Row],[Revenue]]</f>
        <v>0.23228536270042049</v>
      </c>
    </row>
    <row r="4876" spans="1:18" x14ac:dyDescent="0.45">
      <c r="A4876" s="4" t="s">
        <v>8647</v>
      </c>
      <c r="B4876" s="4" t="s">
        <v>6093</v>
      </c>
      <c r="C4876" s="4" t="s">
        <v>7</v>
      </c>
      <c r="D4876" s="4" t="s">
        <v>106</v>
      </c>
      <c r="E4876" s="4" t="s">
        <v>9</v>
      </c>
      <c r="F4876" s="5">
        <v>45798</v>
      </c>
      <c r="G4876" s="4" t="str">
        <f>IF(WEEKDAY(Table1[[#This Row],[Order_Date]],2)&gt;=6,"Weekend","Weekday")</f>
        <v>Weekday</v>
      </c>
      <c r="H4876" s="5" t="str">
        <f>TEXT(Table1[[#This Row],[Order_Date]],"mmmm")</f>
        <v>May</v>
      </c>
      <c r="I4876" s="7">
        <f>MONTH(Table1[[#This Row],[Order_Date]])</f>
        <v>5</v>
      </c>
      <c r="J4876" s="7">
        <v>5</v>
      </c>
      <c r="K4876" s="4">
        <v>4077.87</v>
      </c>
      <c r="L4876" s="4">
        <v>15</v>
      </c>
      <c r="M4876" s="4">
        <v>17330.95</v>
      </c>
      <c r="N4876" s="4">
        <f>(Table1[[#This Row],[Quantity]]*Table1[[#This Row],[Unit_Price]])*(1-Table1[[#This Row],[Discount_%]]/100)</f>
        <v>17330.947499999998</v>
      </c>
      <c r="O4876" s="4">
        <v>13792.12</v>
      </c>
      <c r="P4876" s="4">
        <v>3538.83</v>
      </c>
      <c r="Q4876">
        <f>Table1[[#This Row],[Revenue]]-Table1[[#This Row],[Cost]]</f>
        <v>3538.83</v>
      </c>
      <c r="R4876" s="6">
        <f>Table1[[#This Row],[Profit]]/Table1[[#This Row],[Revenue]]</f>
        <v>0.20419134554078108</v>
      </c>
    </row>
    <row r="4877" spans="1:18" x14ac:dyDescent="0.45">
      <c r="A4877" s="1" t="s">
        <v>8648</v>
      </c>
      <c r="B4877" s="1" t="s">
        <v>8649</v>
      </c>
      <c r="C4877" s="1" t="s">
        <v>20</v>
      </c>
      <c r="D4877" s="1" t="s">
        <v>103</v>
      </c>
      <c r="E4877" s="1" t="s">
        <v>4</v>
      </c>
      <c r="F4877" s="2">
        <v>45893</v>
      </c>
      <c r="G4877" s="1" t="str">
        <f>IF(WEEKDAY(Table1[[#This Row],[Order_Date]],2)&gt;=6,"Weekend","Weekday")</f>
        <v>Weekend</v>
      </c>
      <c r="H4877" s="2" t="str">
        <f>TEXT(Table1[[#This Row],[Order_Date]],"mmmm")</f>
        <v>August</v>
      </c>
      <c r="I4877" s="8">
        <f>MONTH(Table1[[#This Row],[Order_Date]])</f>
        <v>8</v>
      </c>
      <c r="J4877" s="8">
        <v>4</v>
      </c>
      <c r="K4877" s="1">
        <v>2254.34</v>
      </c>
      <c r="L4877" s="1">
        <v>20</v>
      </c>
      <c r="M4877" s="1">
        <v>7213.89</v>
      </c>
      <c r="N4877" s="1">
        <f>(Table1[[#This Row],[Quantity]]*Table1[[#This Row],[Unit_Price]])*(1-Table1[[#This Row],[Discount_%]]/100)</f>
        <v>7213.8880000000008</v>
      </c>
      <c r="O4877" s="1">
        <v>6102.23</v>
      </c>
      <c r="P4877" s="1">
        <v>1111.6600000000001</v>
      </c>
      <c r="Q4877">
        <f>Table1[[#This Row],[Revenue]]-Table1[[#This Row],[Cost]]</f>
        <v>1111.6600000000008</v>
      </c>
      <c r="R4877" s="6">
        <f>Table1[[#This Row],[Profit]]/Table1[[#This Row],[Revenue]]</f>
        <v>0.15409993775896222</v>
      </c>
    </row>
    <row r="4878" spans="1:18" x14ac:dyDescent="0.45">
      <c r="A4878" s="4" t="s">
        <v>8650</v>
      </c>
      <c r="B4878" s="4" t="s">
        <v>4473</v>
      </c>
      <c r="C4878" s="4" t="s">
        <v>28</v>
      </c>
      <c r="D4878" s="4" t="s">
        <v>85</v>
      </c>
      <c r="E4878" s="4" t="s">
        <v>22</v>
      </c>
      <c r="F4878" s="5">
        <v>45569</v>
      </c>
      <c r="G4878" s="4" t="str">
        <f>IF(WEEKDAY(Table1[[#This Row],[Order_Date]],2)&gt;=6,"Weekend","Weekday")</f>
        <v>Weekday</v>
      </c>
      <c r="H4878" s="5" t="str">
        <f>TEXT(Table1[[#This Row],[Order_Date]],"mmmm")</f>
        <v>October</v>
      </c>
      <c r="I4878" s="7">
        <f>MONTH(Table1[[#This Row],[Order_Date]])</f>
        <v>10</v>
      </c>
      <c r="J4878" s="7">
        <v>5</v>
      </c>
      <c r="K4878" s="4">
        <v>1093.57</v>
      </c>
      <c r="L4878" s="4">
        <v>20</v>
      </c>
      <c r="M4878" s="4">
        <v>4374.28</v>
      </c>
      <c r="N4878" s="4">
        <f>(Table1[[#This Row],[Quantity]]*Table1[[#This Row],[Unit_Price]])*(1-Table1[[#This Row],[Discount_%]]/100)</f>
        <v>4374.28</v>
      </c>
      <c r="O4878" s="4">
        <v>2944.78</v>
      </c>
      <c r="P4878" s="4">
        <v>1429.5</v>
      </c>
      <c r="Q4878">
        <f>Table1[[#This Row],[Revenue]]-Table1[[#This Row],[Cost]]</f>
        <v>1429.4999999999995</v>
      </c>
      <c r="R4878" s="6">
        <f>Table1[[#This Row],[Profit]]/Table1[[#This Row],[Revenue]]</f>
        <v>0.32679663853251278</v>
      </c>
    </row>
    <row r="4879" spans="1:18" x14ac:dyDescent="0.45">
      <c r="A4879" s="1" t="s">
        <v>8651</v>
      </c>
      <c r="B4879" s="1" t="s">
        <v>8652</v>
      </c>
      <c r="C4879" s="1" t="s">
        <v>28</v>
      </c>
      <c r="D4879" s="1" t="s">
        <v>100</v>
      </c>
      <c r="E4879" s="1" t="s">
        <v>9</v>
      </c>
      <c r="F4879" s="2">
        <v>45839</v>
      </c>
      <c r="G4879" s="1" t="str">
        <f>IF(WEEKDAY(Table1[[#This Row],[Order_Date]],2)&gt;=6,"Weekend","Weekday")</f>
        <v>Weekday</v>
      </c>
      <c r="H4879" s="2" t="str">
        <f>TEXT(Table1[[#This Row],[Order_Date]],"mmmm")</f>
        <v>July</v>
      </c>
      <c r="I4879" s="8">
        <f>MONTH(Table1[[#This Row],[Order_Date]])</f>
        <v>7</v>
      </c>
      <c r="J4879" s="8">
        <v>1</v>
      </c>
      <c r="K4879" s="1">
        <v>4631.22</v>
      </c>
      <c r="L4879" s="1">
        <v>0</v>
      </c>
      <c r="M4879" s="1">
        <v>4631.22</v>
      </c>
      <c r="N4879" s="1">
        <f>(Table1[[#This Row],[Quantity]]*Table1[[#This Row],[Unit_Price]])*(1-Table1[[#This Row],[Discount_%]]/100)</f>
        <v>4631.22</v>
      </c>
      <c r="O4879" s="1">
        <v>2985.66</v>
      </c>
      <c r="P4879" s="1">
        <v>1645.56</v>
      </c>
      <c r="Q4879">
        <f>Table1[[#This Row],[Revenue]]-Table1[[#This Row],[Cost]]</f>
        <v>1645.5600000000004</v>
      </c>
      <c r="R4879" s="6">
        <f>Table1[[#This Row],[Profit]]/Table1[[#This Row],[Revenue]]</f>
        <v>0.35531890085117956</v>
      </c>
    </row>
    <row r="4880" spans="1:18" x14ac:dyDescent="0.45">
      <c r="A4880" s="4" t="s">
        <v>8653</v>
      </c>
      <c r="B4880" s="4" t="s">
        <v>8654</v>
      </c>
      <c r="C4880" s="4" t="s">
        <v>12</v>
      </c>
      <c r="D4880" s="4" t="s">
        <v>13</v>
      </c>
      <c r="E4880" s="4" t="s">
        <v>4</v>
      </c>
      <c r="F4880" s="5">
        <v>45657</v>
      </c>
      <c r="G4880" s="4" t="str">
        <f>IF(WEEKDAY(Table1[[#This Row],[Order_Date]],2)&gt;=6,"Weekend","Weekday")</f>
        <v>Weekday</v>
      </c>
      <c r="H4880" s="5" t="str">
        <f>TEXT(Table1[[#This Row],[Order_Date]],"mmmm")</f>
        <v>December</v>
      </c>
      <c r="I4880" s="7">
        <f>MONTH(Table1[[#This Row],[Order_Date]])</f>
        <v>12</v>
      </c>
      <c r="J4880" s="7">
        <v>4</v>
      </c>
      <c r="K4880" s="4">
        <v>4584.8599999999997</v>
      </c>
      <c r="L4880" s="4">
        <v>15</v>
      </c>
      <c r="M4880" s="4">
        <v>15588.52</v>
      </c>
      <c r="N4880" s="4">
        <f>(Table1[[#This Row],[Quantity]]*Table1[[#This Row],[Unit_Price]])*(1-Table1[[#This Row],[Discount_%]]/100)</f>
        <v>15588.523999999998</v>
      </c>
      <c r="O4880" s="4">
        <v>10430.200000000001</v>
      </c>
      <c r="P4880" s="4">
        <v>5158.32</v>
      </c>
      <c r="Q4880">
        <f>Table1[[#This Row],[Revenue]]-Table1[[#This Row],[Cost]]</f>
        <v>5158.32</v>
      </c>
      <c r="R4880" s="6">
        <f>Table1[[#This Row],[Profit]]/Table1[[#This Row],[Revenue]]</f>
        <v>0.33090505063982978</v>
      </c>
    </row>
    <row r="4881" spans="1:18" x14ac:dyDescent="0.45">
      <c r="A4881" s="1" t="s">
        <v>8655</v>
      </c>
      <c r="B4881" s="1" t="s">
        <v>3763</v>
      </c>
      <c r="C4881" s="1" t="s">
        <v>2</v>
      </c>
      <c r="D4881" s="1" t="s">
        <v>3</v>
      </c>
      <c r="E4881" s="1" t="s">
        <v>4</v>
      </c>
      <c r="F4881" s="2">
        <v>45963</v>
      </c>
      <c r="G4881" s="1" t="str">
        <f>IF(WEEKDAY(Table1[[#This Row],[Order_Date]],2)&gt;=6,"Weekend","Weekday")</f>
        <v>Weekend</v>
      </c>
      <c r="H4881" s="2" t="str">
        <f>TEXT(Table1[[#This Row],[Order_Date]],"mmmm")</f>
        <v>November</v>
      </c>
      <c r="I4881" s="8">
        <f>MONTH(Table1[[#This Row],[Order_Date]])</f>
        <v>11</v>
      </c>
      <c r="J4881" s="8">
        <v>3</v>
      </c>
      <c r="K4881" s="1">
        <v>1716.66</v>
      </c>
      <c r="L4881" s="1">
        <v>0</v>
      </c>
      <c r="M4881" s="1">
        <v>5149.9799999999996</v>
      </c>
      <c r="N4881" s="1">
        <f>(Table1[[#This Row],[Quantity]]*Table1[[#This Row],[Unit_Price]])*(1-Table1[[#This Row],[Discount_%]]/100)</f>
        <v>5149.9800000000005</v>
      </c>
      <c r="O4881" s="1">
        <v>4219.33</v>
      </c>
      <c r="P4881" s="1">
        <v>930.65</v>
      </c>
      <c r="Q4881">
        <f>Table1[[#This Row],[Revenue]]-Table1[[#This Row],[Cost]]</f>
        <v>930.64999999999964</v>
      </c>
      <c r="R4881" s="6">
        <f>Table1[[#This Row],[Profit]]/Table1[[#This Row],[Revenue]]</f>
        <v>0.18070943964830932</v>
      </c>
    </row>
    <row r="4882" spans="1:18" x14ac:dyDescent="0.45">
      <c r="A4882" s="4" t="s">
        <v>8656</v>
      </c>
      <c r="B4882" s="4" t="s">
        <v>8657</v>
      </c>
      <c r="C4882" s="4" t="s">
        <v>20</v>
      </c>
      <c r="D4882" s="4" t="s">
        <v>21</v>
      </c>
      <c r="E4882" s="4" t="s">
        <v>4</v>
      </c>
      <c r="F4882" s="5">
        <v>45766</v>
      </c>
      <c r="G4882" s="4" t="str">
        <f>IF(WEEKDAY(Table1[[#This Row],[Order_Date]],2)&gt;=6,"Weekend","Weekday")</f>
        <v>Weekend</v>
      </c>
      <c r="H4882" s="5" t="str">
        <f>TEXT(Table1[[#This Row],[Order_Date]],"mmmm")</f>
        <v>April</v>
      </c>
      <c r="I4882" s="7">
        <f>MONTH(Table1[[#This Row],[Order_Date]])</f>
        <v>4</v>
      </c>
      <c r="J4882" s="7">
        <v>3</v>
      </c>
      <c r="K4882" s="4">
        <v>286.11</v>
      </c>
      <c r="L4882" s="4">
        <v>0</v>
      </c>
      <c r="M4882" s="4">
        <v>858.33</v>
      </c>
      <c r="N4882" s="4">
        <f>(Table1[[#This Row],[Quantity]]*Table1[[#This Row],[Unit_Price]])*(1-Table1[[#This Row],[Discount_%]]/100)</f>
        <v>858.33</v>
      </c>
      <c r="O4882" s="4">
        <v>559.74</v>
      </c>
      <c r="P4882" s="4">
        <v>298.58999999999997</v>
      </c>
      <c r="Q4882">
        <f>Table1[[#This Row],[Revenue]]-Table1[[#This Row],[Cost]]</f>
        <v>298.59000000000003</v>
      </c>
      <c r="R4882" s="6">
        <f>Table1[[#This Row],[Profit]]/Table1[[#This Row],[Revenue]]</f>
        <v>0.3478731956240606</v>
      </c>
    </row>
    <row r="4883" spans="1:18" x14ac:dyDescent="0.45">
      <c r="A4883" s="1" t="s">
        <v>8658</v>
      </c>
      <c r="B4883" s="1" t="s">
        <v>8659</v>
      </c>
      <c r="C4883" s="1" t="s">
        <v>12</v>
      </c>
      <c r="D4883" s="1" t="s">
        <v>32</v>
      </c>
      <c r="E4883" s="1" t="s">
        <v>14</v>
      </c>
      <c r="F4883" s="2">
        <v>45922</v>
      </c>
      <c r="G4883" s="1" t="str">
        <f>IF(WEEKDAY(Table1[[#This Row],[Order_Date]],2)&gt;=6,"Weekend","Weekday")</f>
        <v>Weekday</v>
      </c>
      <c r="H4883" s="2" t="str">
        <f>TEXT(Table1[[#This Row],[Order_Date]],"mmmm")</f>
        <v>September</v>
      </c>
      <c r="I4883" s="8">
        <f>MONTH(Table1[[#This Row],[Order_Date]])</f>
        <v>9</v>
      </c>
      <c r="J4883" s="8">
        <v>3</v>
      </c>
      <c r="K4883" s="1">
        <v>653.34</v>
      </c>
      <c r="L4883" s="1">
        <v>15</v>
      </c>
      <c r="M4883" s="1">
        <v>1666.02</v>
      </c>
      <c r="N4883" s="1">
        <f>(Table1[[#This Row],[Quantity]]*Table1[[#This Row],[Unit_Price]])*(1-Table1[[#This Row],[Discount_%]]/100)</f>
        <v>1666.0170000000001</v>
      </c>
      <c r="O4883" s="1">
        <v>1026.97</v>
      </c>
      <c r="P4883" s="1">
        <v>639.04999999999995</v>
      </c>
      <c r="Q4883">
        <f>Table1[[#This Row],[Revenue]]-Table1[[#This Row],[Cost]]</f>
        <v>639.04999999999995</v>
      </c>
      <c r="R4883" s="6">
        <f>Table1[[#This Row],[Profit]]/Table1[[#This Row],[Revenue]]</f>
        <v>0.38357882858549114</v>
      </c>
    </row>
    <row r="4884" spans="1:18" x14ac:dyDescent="0.45">
      <c r="A4884" s="4" t="s">
        <v>8660</v>
      </c>
      <c r="B4884" s="4" t="s">
        <v>8661</v>
      </c>
      <c r="C4884" s="4" t="s">
        <v>20</v>
      </c>
      <c r="D4884" s="4" t="s">
        <v>25</v>
      </c>
      <c r="E4884" s="4" t="s">
        <v>4</v>
      </c>
      <c r="F4884" s="5">
        <v>45506</v>
      </c>
      <c r="G4884" s="4" t="str">
        <f>IF(WEEKDAY(Table1[[#This Row],[Order_Date]],2)&gt;=6,"Weekend","Weekday")</f>
        <v>Weekday</v>
      </c>
      <c r="H4884" s="5" t="str">
        <f>TEXT(Table1[[#This Row],[Order_Date]],"mmmm")</f>
        <v>August</v>
      </c>
      <c r="I4884" s="7">
        <f>MONTH(Table1[[#This Row],[Order_Date]])</f>
        <v>8</v>
      </c>
      <c r="J4884" s="7">
        <v>4</v>
      </c>
      <c r="K4884" s="4">
        <v>904.96</v>
      </c>
      <c r="L4884" s="4">
        <v>15</v>
      </c>
      <c r="M4884" s="4">
        <v>3076.86</v>
      </c>
      <c r="N4884" s="4">
        <f>(Table1[[#This Row],[Quantity]]*Table1[[#This Row],[Unit_Price]])*(1-Table1[[#This Row],[Discount_%]]/100)</f>
        <v>3076.864</v>
      </c>
      <c r="O4884" s="4">
        <v>2549.12</v>
      </c>
      <c r="P4884" s="4">
        <v>527.74</v>
      </c>
      <c r="Q4884">
        <f>Table1[[#This Row],[Revenue]]-Table1[[#This Row],[Cost]]</f>
        <v>527.74000000000024</v>
      </c>
      <c r="R4884" s="6">
        <f>Table1[[#This Row],[Profit]]/Table1[[#This Row],[Revenue]]</f>
        <v>0.17151901613983087</v>
      </c>
    </row>
    <row r="4885" spans="1:18" x14ac:dyDescent="0.45">
      <c r="A4885" s="1" t="s">
        <v>8662</v>
      </c>
      <c r="B4885" s="1" t="s">
        <v>2480</v>
      </c>
      <c r="C4885" s="1" t="s">
        <v>20</v>
      </c>
      <c r="D4885" s="1" t="s">
        <v>57</v>
      </c>
      <c r="E4885" s="1" t="s">
        <v>22</v>
      </c>
      <c r="F4885" s="2">
        <v>45680</v>
      </c>
      <c r="G4885" s="1" t="str">
        <f>IF(WEEKDAY(Table1[[#This Row],[Order_Date]],2)&gt;=6,"Weekend","Weekday")</f>
        <v>Weekday</v>
      </c>
      <c r="H4885" s="2" t="str">
        <f>TEXT(Table1[[#This Row],[Order_Date]],"mmmm")</f>
        <v>January</v>
      </c>
      <c r="I4885" s="8">
        <f>MONTH(Table1[[#This Row],[Order_Date]])</f>
        <v>1</v>
      </c>
      <c r="J4885" s="8">
        <v>2</v>
      </c>
      <c r="K4885" s="1">
        <v>1204.47</v>
      </c>
      <c r="L4885" s="1">
        <v>5</v>
      </c>
      <c r="M4885" s="1">
        <v>2288.4899999999998</v>
      </c>
      <c r="N4885" s="1">
        <f>(Table1[[#This Row],[Quantity]]*Table1[[#This Row],[Unit_Price]])*(1-Table1[[#This Row],[Discount_%]]/100)</f>
        <v>2288.4929999999999</v>
      </c>
      <c r="O4885" s="1">
        <v>1510.59</v>
      </c>
      <c r="P4885" s="1">
        <v>777.9</v>
      </c>
      <c r="Q4885">
        <f>Table1[[#This Row],[Revenue]]-Table1[[#This Row],[Cost]]</f>
        <v>777.89999999999986</v>
      </c>
      <c r="R4885" s="6">
        <f>Table1[[#This Row],[Profit]]/Table1[[#This Row],[Revenue]]</f>
        <v>0.33991846151829375</v>
      </c>
    </row>
    <row r="4886" spans="1:18" x14ac:dyDescent="0.45">
      <c r="A4886" s="4" t="s">
        <v>8663</v>
      </c>
      <c r="B4886" s="4" t="s">
        <v>6177</v>
      </c>
      <c r="C4886" s="4" t="s">
        <v>7</v>
      </c>
      <c r="D4886" s="4" t="s">
        <v>46</v>
      </c>
      <c r="E4886" s="4" t="s">
        <v>14</v>
      </c>
      <c r="F4886" s="5">
        <v>45578</v>
      </c>
      <c r="G4886" s="4" t="str">
        <f>IF(WEEKDAY(Table1[[#This Row],[Order_Date]],2)&gt;=6,"Weekend","Weekday")</f>
        <v>Weekend</v>
      </c>
      <c r="H4886" s="5" t="str">
        <f>TEXT(Table1[[#This Row],[Order_Date]],"mmmm")</f>
        <v>October</v>
      </c>
      <c r="I4886" s="7">
        <f>MONTH(Table1[[#This Row],[Order_Date]])</f>
        <v>10</v>
      </c>
      <c r="J4886" s="7">
        <v>5</v>
      </c>
      <c r="K4886" s="4">
        <v>3866.77</v>
      </c>
      <c r="L4886" s="4">
        <v>5</v>
      </c>
      <c r="M4886" s="4">
        <v>18367.16</v>
      </c>
      <c r="N4886" s="4">
        <f>(Table1[[#This Row],[Quantity]]*Table1[[#This Row],[Unit_Price]])*(1-Table1[[#This Row],[Discount_%]]/100)</f>
        <v>18367.157499999998</v>
      </c>
      <c r="O4886" s="4">
        <v>14500.02</v>
      </c>
      <c r="P4886" s="4">
        <v>3867.14</v>
      </c>
      <c r="Q4886">
        <f>Table1[[#This Row],[Revenue]]-Table1[[#This Row],[Cost]]</f>
        <v>3867.1399999999994</v>
      </c>
      <c r="R4886" s="6">
        <f>Table1[[#This Row],[Profit]]/Table1[[#This Row],[Revenue]]</f>
        <v>0.21054643178368349</v>
      </c>
    </row>
    <row r="4887" spans="1:18" x14ac:dyDescent="0.45">
      <c r="A4887" s="1" t="s">
        <v>8664</v>
      </c>
      <c r="B4887" s="1" t="s">
        <v>8665</v>
      </c>
      <c r="C4887" s="1" t="s">
        <v>7</v>
      </c>
      <c r="D4887" s="1" t="s">
        <v>71</v>
      </c>
      <c r="E4887" s="1" t="s">
        <v>14</v>
      </c>
      <c r="F4887" s="2">
        <v>45552</v>
      </c>
      <c r="G4887" s="1" t="str">
        <f>IF(WEEKDAY(Table1[[#This Row],[Order_Date]],2)&gt;=6,"Weekend","Weekday")</f>
        <v>Weekday</v>
      </c>
      <c r="H4887" s="2" t="str">
        <f>TEXT(Table1[[#This Row],[Order_Date]],"mmmm")</f>
        <v>September</v>
      </c>
      <c r="I4887" s="8">
        <f>MONTH(Table1[[#This Row],[Order_Date]])</f>
        <v>9</v>
      </c>
      <c r="J4887" s="8">
        <v>3</v>
      </c>
      <c r="K4887" s="1">
        <v>734.94</v>
      </c>
      <c r="L4887" s="1">
        <v>10</v>
      </c>
      <c r="M4887" s="1">
        <v>1984.34</v>
      </c>
      <c r="N4887" s="1">
        <f>(Table1[[#This Row],[Quantity]]*Table1[[#This Row],[Unit_Price]])*(1-Table1[[#This Row],[Discount_%]]/100)</f>
        <v>1984.3380000000002</v>
      </c>
      <c r="O4887" s="1">
        <v>1245.98</v>
      </c>
      <c r="P4887" s="1">
        <v>738.36</v>
      </c>
      <c r="Q4887">
        <f>Table1[[#This Row],[Revenue]]-Table1[[#This Row],[Cost]]</f>
        <v>738.3599999999999</v>
      </c>
      <c r="R4887" s="6">
        <f>Table1[[#This Row],[Profit]]/Table1[[#This Row],[Revenue]]</f>
        <v>0.37209349204269432</v>
      </c>
    </row>
    <row r="4888" spans="1:18" x14ac:dyDescent="0.45">
      <c r="A4888" s="4" t="s">
        <v>8666</v>
      </c>
      <c r="B4888" s="4" t="s">
        <v>8667</v>
      </c>
      <c r="C4888" s="4" t="s">
        <v>12</v>
      </c>
      <c r="D4888" s="4" t="s">
        <v>41</v>
      </c>
      <c r="E4888" s="4" t="s">
        <v>9</v>
      </c>
      <c r="F4888" s="5">
        <v>45589</v>
      </c>
      <c r="G4888" s="4" t="str">
        <f>IF(WEEKDAY(Table1[[#This Row],[Order_Date]],2)&gt;=6,"Weekend","Weekday")</f>
        <v>Weekday</v>
      </c>
      <c r="H4888" s="5" t="str">
        <f>TEXT(Table1[[#This Row],[Order_Date]],"mmmm")</f>
        <v>October</v>
      </c>
      <c r="I4888" s="7">
        <f>MONTH(Table1[[#This Row],[Order_Date]])</f>
        <v>10</v>
      </c>
      <c r="J4888" s="7">
        <v>2</v>
      </c>
      <c r="K4888" s="4">
        <v>3328.55</v>
      </c>
      <c r="L4888" s="4">
        <v>15</v>
      </c>
      <c r="M4888" s="4">
        <v>5658.53</v>
      </c>
      <c r="N4888" s="4">
        <f>(Table1[[#This Row],[Quantity]]*Table1[[#This Row],[Unit_Price]])*(1-Table1[[#This Row],[Discount_%]]/100)</f>
        <v>5658.5349999999999</v>
      </c>
      <c r="O4888" s="4">
        <v>3897.2</v>
      </c>
      <c r="P4888" s="4">
        <v>1761.33</v>
      </c>
      <c r="Q4888">
        <f>Table1[[#This Row],[Revenue]]-Table1[[#This Row],[Cost]]</f>
        <v>1761.33</v>
      </c>
      <c r="R4888" s="6">
        <f>Table1[[#This Row],[Profit]]/Table1[[#This Row],[Revenue]]</f>
        <v>0.31126988811581807</v>
      </c>
    </row>
    <row r="4889" spans="1:18" x14ac:dyDescent="0.45">
      <c r="A4889" s="1" t="s">
        <v>8668</v>
      </c>
      <c r="B4889" s="1" t="s">
        <v>8669</v>
      </c>
      <c r="C4889" s="1" t="s">
        <v>2</v>
      </c>
      <c r="D4889" s="1" t="s">
        <v>3</v>
      </c>
      <c r="E4889" s="1" t="s">
        <v>4</v>
      </c>
      <c r="F4889" s="2">
        <v>45747</v>
      </c>
      <c r="G4889" s="1" t="str">
        <f>IF(WEEKDAY(Table1[[#This Row],[Order_Date]],2)&gt;=6,"Weekend","Weekday")</f>
        <v>Weekday</v>
      </c>
      <c r="H4889" s="2" t="str">
        <f>TEXT(Table1[[#This Row],[Order_Date]],"mmmm")</f>
        <v>March</v>
      </c>
      <c r="I4889" s="8">
        <f>MONTH(Table1[[#This Row],[Order_Date]])</f>
        <v>3</v>
      </c>
      <c r="J4889" s="8">
        <v>3</v>
      </c>
      <c r="K4889" s="1">
        <v>4112.92</v>
      </c>
      <c r="L4889" s="1">
        <v>5</v>
      </c>
      <c r="M4889" s="1">
        <v>11721.82</v>
      </c>
      <c r="N4889" s="1">
        <f>(Table1[[#This Row],[Quantity]]*Table1[[#This Row],[Unit_Price]])*(1-Table1[[#This Row],[Discount_%]]/100)</f>
        <v>11721.822</v>
      </c>
      <c r="O4889" s="1">
        <v>8097.15</v>
      </c>
      <c r="P4889" s="1">
        <v>3624.67</v>
      </c>
      <c r="Q4889">
        <f>Table1[[#This Row],[Revenue]]-Table1[[#This Row],[Cost]]</f>
        <v>3624.67</v>
      </c>
      <c r="R4889" s="6">
        <f>Table1[[#This Row],[Profit]]/Table1[[#This Row],[Revenue]]</f>
        <v>0.30922416484812087</v>
      </c>
    </row>
    <row r="4890" spans="1:18" x14ac:dyDescent="0.45">
      <c r="A4890" s="4" t="s">
        <v>8670</v>
      </c>
      <c r="B4890" s="4" t="s">
        <v>3041</v>
      </c>
      <c r="C4890" s="4" t="s">
        <v>28</v>
      </c>
      <c r="D4890" s="4" t="s">
        <v>100</v>
      </c>
      <c r="E4890" s="4" t="s">
        <v>9</v>
      </c>
      <c r="F4890" s="5">
        <v>45775</v>
      </c>
      <c r="G4890" s="4" t="str">
        <f>IF(WEEKDAY(Table1[[#This Row],[Order_Date]],2)&gt;=6,"Weekend","Weekday")</f>
        <v>Weekday</v>
      </c>
      <c r="H4890" s="5" t="str">
        <f>TEXT(Table1[[#This Row],[Order_Date]],"mmmm")</f>
        <v>April</v>
      </c>
      <c r="I4890" s="7">
        <f>MONTH(Table1[[#This Row],[Order_Date]])</f>
        <v>4</v>
      </c>
      <c r="J4890" s="7">
        <v>4</v>
      </c>
      <c r="K4890" s="4">
        <v>1888.92</v>
      </c>
      <c r="L4890" s="4">
        <v>15</v>
      </c>
      <c r="M4890" s="4">
        <v>6422.33</v>
      </c>
      <c r="N4890" s="4">
        <f>(Table1[[#This Row],[Quantity]]*Table1[[#This Row],[Unit_Price]])*(1-Table1[[#This Row],[Discount_%]]/100)</f>
        <v>6422.3280000000004</v>
      </c>
      <c r="O4890" s="4">
        <v>4197.88</v>
      </c>
      <c r="P4890" s="4">
        <v>2224.4499999999998</v>
      </c>
      <c r="Q4890">
        <f>Table1[[#This Row],[Revenue]]-Table1[[#This Row],[Cost]]</f>
        <v>2224.4499999999998</v>
      </c>
      <c r="R4890" s="6">
        <f>Table1[[#This Row],[Profit]]/Table1[[#This Row],[Revenue]]</f>
        <v>0.34636183441212143</v>
      </c>
    </row>
    <row r="4891" spans="1:18" x14ac:dyDescent="0.45">
      <c r="A4891" s="1" t="s">
        <v>8671</v>
      </c>
      <c r="B4891" s="1" t="s">
        <v>8672</v>
      </c>
      <c r="C4891" s="1" t="s">
        <v>7</v>
      </c>
      <c r="D4891" s="1" t="s">
        <v>46</v>
      </c>
      <c r="E4891" s="1" t="s">
        <v>14</v>
      </c>
      <c r="F4891" s="2">
        <v>45693</v>
      </c>
      <c r="G4891" s="1" t="str">
        <f>IF(WEEKDAY(Table1[[#This Row],[Order_Date]],2)&gt;=6,"Weekend","Weekday")</f>
        <v>Weekday</v>
      </c>
      <c r="H4891" s="2" t="str">
        <f>TEXT(Table1[[#This Row],[Order_Date]],"mmmm")</f>
        <v>February</v>
      </c>
      <c r="I4891" s="8">
        <f>MONTH(Table1[[#This Row],[Order_Date]])</f>
        <v>2</v>
      </c>
      <c r="J4891" s="8">
        <v>2</v>
      </c>
      <c r="K4891" s="1">
        <v>3374.62</v>
      </c>
      <c r="L4891" s="1">
        <v>5</v>
      </c>
      <c r="M4891" s="1">
        <v>6411.78</v>
      </c>
      <c r="N4891" s="1">
        <f>(Table1[[#This Row],[Quantity]]*Table1[[#This Row],[Unit_Price]])*(1-Table1[[#This Row],[Discount_%]]/100)</f>
        <v>6411.7779999999993</v>
      </c>
      <c r="O4891" s="1">
        <v>5128.71</v>
      </c>
      <c r="P4891" s="1">
        <v>1283.07</v>
      </c>
      <c r="Q4891">
        <f>Table1[[#This Row],[Revenue]]-Table1[[#This Row],[Cost]]</f>
        <v>1283.0699999999997</v>
      </c>
      <c r="R4891" s="6">
        <f>Table1[[#This Row],[Profit]]/Table1[[#This Row],[Revenue]]</f>
        <v>0.20011135753254167</v>
      </c>
    </row>
    <row r="4892" spans="1:18" x14ac:dyDescent="0.45">
      <c r="A4892" s="4" t="s">
        <v>8673</v>
      </c>
      <c r="B4892" s="4" t="s">
        <v>1390</v>
      </c>
      <c r="C4892" s="4" t="s">
        <v>12</v>
      </c>
      <c r="D4892" s="4" t="s">
        <v>111</v>
      </c>
      <c r="E4892" s="4" t="s">
        <v>9</v>
      </c>
      <c r="F4892" s="5">
        <v>45647</v>
      </c>
      <c r="G4892" s="4" t="str">
        <f>IF(WEEKDAY(Table1[[#This Row],[Order_Date]],2)&gt;=6,"Weekend","Weekday")</f>
        <v>Weekend</v>
      </c>
      <c r="H4892" s="5" t="str">
        <f>TEXT(Table1[[#This Row],[Order_Date]],"mmmm")</f>
        <v>December</v>
      </c>
      <c r="I4892" s="7">
        <f>MONTH(Table1[[#This Row],[Order_Date]])</f>
        <v>12</v>
      </c>
      <c r="J4892" s="7">
        <v>1</v>
      </c>
      <c r="K4892" s="4">
        <v>918.07</v>
      </c>
      <c r="L4892" s="4">
        <v>0</v>
      </c>
      <c r="M4892" s="4">
        <v>918.07</v>
      </c>
      <c r="N4892" s="4">
        <f>(Table1[[#This Row],[Quantity]]*Table1[[#This Row],[Unit_Price]])*(1-Table1[[#This Row],[Discount_%]]/100)</f>
        <v>918.07</v>
      </c>
      <c r="O4892" s="4">
        <v>555.34</v>
      </c>
      <c r="P4892" s="4">
        <v>362.73</v>
      </c>
      <c r="Q4892">
        <f>Table1[[#This Row],[Revenue]]-Table1[[#This Row],[Cost]]</f>
        <v>362.73</v>
      </c>
      <c r="R4892" s="6">
        <f>Table1[[#This Row],[Profit]]/Table1[[#This Row],[Revenue]]</f>
        <v>0.39510059145816767</v>
      </c>
    </row>
    <row r="4893" spans="1:18" x14ac:dyDescent="0.45">
      <c r="A4893" s="1" t="s">
        <v>8674</v>
      </c>
      <c r="B4893" s="1" t="s">
        <v>8675</v>
      </c>
      <c r="C4893" s="1" t="s">
        <v>20</v>
      </c>
      <c r="D4893" s="1" t="s">
        <v>21</v>
      </c>
      <c r="E4893" s="1" t="s">
        <v>4</v>
      </c>
      <c r="F4893" s="2">
        <v>45863</v>
      </c>
      <c r="G4893" s="1" t="str">
        <f>IF(WEEKDAY(Table1[[#This Row],[Order_Date]],2)&gt;=6,"Weekend","Weekday")</f>
        <v>Weekday</v>
      </c>
      <c r="H4893" s="2" t="str">
        <f>TEXT(Table1[[#This Row],[Order_Date]],"mmmm")</f>
        <v>July</v>
      </c>
      <c r="I4893" s="8">
        <f>MONTH(Table1[[#This Row],[Order_Date]])</f>
        <v>7</v>
      </c>
      <c r="J4893" s="8">
        <v>5</v>
      </c>
      <c r="K4893" s="1">
        <v>3538.6</v>
      </c>
      <c r="L4893" s="1">
        <v>10</v>
      </c>
      <c r="M4893" s="1">
        <v>15923.7</v>
      </c>
      <c r="N4893" s="1">
        <f>(Table1[[#This Row],[Quantity]]*Table1[[#This Row],[Unit_Price]])*(1-Table1[[#This Row],[Discount_%]]/100)</f>
        <v>15923.7</v>
      </c>
      <c r="O4893" s="1">
        <v>11019.48</v>
      </c>
      <c r="P4893" s="1">
        <v>4904.22</v>
      </c>
      <c r="Q4893">
        <f>Table1[[#This Row],[Revenue]]-Table1[[#This Row],[Cost]]</f>
        <v>4904.2200000000012</v>
      </c>
      <c r="R4893" s="6">
        <f>Table1[[#This Row],[Profit]]/Table1[[#This Row],[Revenue]]</f>
        <v>0.30798244126679103</v>
      </c>
    </row>
    <row r="4894" spans="1:18" x14ac:dyDescent="0.45">
      <c r="A4894" s="4" t="s">
        <v>8676</v>
      </c>
      <c r="B4894" s="4" t="s">
        <v>8677</v>
      </c>
      <c r="C4894" s="4" t="s">
        <v>7</v>
      </c>
      <c r="D4894" s="4" t="s">
        <v>134</v>
      </c>
      <c r="E4894" s="4" t="s">
        <v>14</v>
      </c>
      <c r="F4894" s="5">
        <v>45536</v>
      </c>
      <c r="G4894" s="4" t="str">
        <f>IF(WEEKDAY(Table1[[#This Row],[Order_Date]],2)&gt;=6,"Weekend","Weekday")</f>
        <v>Weekend</v>
      </c>
      <c r="H4894" s="5" t="str">
        <f>TEXT(Table1[[#This Row],[Order_Date]],"mmmm")</f>
        <v>September</v>
      </c>
      <c r="I4894" s="7">
        <f>MONTH(Table1[[#This Row],[Order_Date]])</f>
        <v>9</v>
      </c>
      <c r="J4894" s="7">
        <v>1</v>
      </c>
      <c r="K4894" s="4">
        <v>558.57000000000005</v>
      </c>
      <c r="L4894" s="4">
        <v>20</v>
      </c>
      <c r="M4894" s="4">
        <v>446.86</v>
      </c>
      <c r="N4894" s="4">
        <f>(Table1[[#This Row],[Quantity]]*Table1[[#This Row],[Unit_Price]])*(1-Table1[[#This Row],[Discount_%]]/100)</f>
        <v>446.85600000000005</v>
      </c>
      <c r="O4894" s="4">
        <v>312.79000000000002</v>
      </c>
      <c r="P4894" s="4">
        <v>134.07</v>
      </c>
      <c r="Q4894">
        <f>Table1[[#This Row],[Revenue]]-Table1[[#This Row],[Cost]]</f>
        <v>134.07</v>
      </c>
      <c r="R4894" s="6">
        <f>Table1[[#This Row],[Profit]]/Table1[[#This Row],[Revenue]]</f>
        <v>0.30002685404824775</v>
      </c>
    </row>
    <row r="4895" spans="1:18" x14ac:dyDescent="0.45">
      <c r="A4895" s="1" t="s">
        <v>8678</v>
      </c>
      <c r="B4895" s="1" t="s">
        <v>8679</v>
      </c>
      <c r="C4895" s="1" t="s">
        <v>20</v>
      </c>
      <c r="D4895" s="1" t="s">
        <v>25</v>
      </c>
      <c r="E4895" s="1" t="s">
        <v>4</v>
      </c>
      <c r="F4895" s="2">
        <v>46006</v>
      </c>
      <c r="G4895" s="1" t="str">
        <f>IF(WEEKDAY(Table1[[#This Row],[Order_Date]],2)&gt;=6,"Weekend","Weekday")</f>
        <v>Weekday</v>
      </c>
      <c r="H4895" s="2" t="str">
        <f>TEXT(Table1[[#This Row],[Order_Date]],"mmmm")</f>
        <v>December</v>
      </c>
      <c r="I4895" s="8">
        <f>MONTH(Table1[[#This Row],[Order_Date]])</f>
        <v>12</v>
      </c>
      <c r="J4895" s="8">
        <v>3</v>
      </c>
      <c r="K4895" s="1">
        <v>3432.87</v>
      </c>
      <c r="L4895" s="1">
        <v>0</v>
      </c>
      <c r="M4895" s="1">
        <v>10298.61</v>
      </c>
      <c r="N4895" s="1">
        <f>(Table1[[#This Row],[Quantity]]*Table1[[#This Row],[Unit_Price]])*(1-Table1[[#This Row],[Discount_%]]/100)</f>
        <v>10298.61</v>
      </c>
      <c r="O4895" s="1">
        <v>7117.46</v>
      </c>
      <c r="P4895" s="1">
        <v>3181.15</v>
      </c>
      <c r="Q4895">
        <f>Table1[[#This Row],[Revenue]]-Table1[[#This Row],[Cost]]</f>
        <v>3181.1500000000005</v>
      </c>
      <c r="R4895" s="6">
        <f>Table1[[#This Row],[Profit]]/Table1[[#This Row],[Revenue]]</f>
        <v>0.30889119988037217</v>
      </c>
    </row>
    <row r="4896" spans="1:18" x14ac:dyDescent="0.45">
      <c r="A4896" s="4" t="s">
        <v>8680</v>
      </c>
      <c r="B4896" s="4" t="s">
        <v>8681</v>
      </c>
      <c r="C4896" s="4" t="s">
        <v>7</v>
      </c>
      <c r="D4896" s="4" t="s">
        <v>46</v>
      </c>
      <c r="E4896" s="4" t="s">
        <v>14</v>
      </c>
      <c r="F4896" s="5">
        <v>45787</v>
      </c>
      <c r="G4896" s="4" t="str">
        <f>IF(WEEKDAY(Table1[[#This Row],[Order_Date]],2)&gt;=6,"Weekend","Weekday")</f>
        <v>Weekend</v>
      </c>
      <c r="H4896" s="5" t="str">
        <f>TEXT(Table1[[#This Row],[Order_Date]],"mmmm")</f>
        <v>May</v>
      </c>
      <c r="I4896" s="7">
        <f>MONTH(Table1[[#This Row],[Order_Date]])</f>
        <v>5</v>
      </c>
      <c r="J4896" s="7">
        <v>4</v>
      </c>
      <c r="K4896" s="4">
        <v>1218.02</v>
      </c>
      <c r="L4896" s="4">
        <v>5</v>
      </c>
      <c r="M4896" s="4">
        <v>4628.4799999999996</v>
      </c>
      <c r="N4896" s="4">
        <f>(Table1[[#This Row],[Quantity]]*Table1[[#This Row],[Unit_Price]])*(1-Table1[[#This Row],[Discount_%]]/100)</f>
        <v>4628.4759999999997</v>
      </c>
      <c r="O4896" s="4">
        <v>2999.87</v>
      </c>
      <c r="P4896" s="4">
        <v>1628.61</v>
      </c>
      <c r="Q4896">
        <f>Table1[[#This Row],[Revenue]]-Table1[[#This Row],[Cost]]</f>
        <v>1628.6099999999997</v>
      </c>
      <c r="R4896" s="6">
        <f>Table1[[#This Row],[Profit]]/Table1[[#This Row],[Revenue]]</f>
        <v>0.35186713564712391</v>
      </c>
    </row>
    <row r="4897" spans="1:18" x14ac:dyDescent="0.45">
      <c r="A4897" s="1" t="s">
        <v>8682</v>
      </c>
      <c r="B4897" s="1" t="s">
        <v>8683</v>
      </c>
      <c r="C4897" s="1" t="s">
        <v>2</v>
      </c>
      <c r="D4897" s="1" t="s">
        <v>65</v>
      </c>
      <c r="E4897" s="1" t="s">
        <v>22</v>
      </c>
      <c r="F4897" s="2">
        <v>45888</v>
      </c>
      <c r="G4897" s="1" t="str">
        <f>IF(WEEKDAY(Table1[[#This Row],[Order_Date]],2)&gt;=6,"Weekend","Weekday")</f>
        <v>Weekday</v>
      </c>
      <c r="H4897" s="2" t="str">
        <f>TEXT(Table1[[#This Row],[Order_Date]],"mmmm")</f>
        <v>August</v>
      </c>
      <c r="I4897" s="8">
        <f>MONTH(Table1[[#This Row],[Order_Date]])</f>
        <v>8</v>
      </c>
      <c r="J4897" s="8">
        <v>4</v>
      </c>
      <c r="K4897" s="1">
        <v>3731.32</v>
      </c>
      <c r="L4897" s="1">
        <v>15</v>
      </c>
      <c r="M4897" s="1">
        <v>12686.49</v>
      </c>
      <c r="N4897" s="1">
        <f>(Table1[[#This Row],[Quantity]]*Table1[[#This Row],[Unit_Price]])*(1-Table1[[#This Row],[Discount_%]]/100)</f>
        <v>12686.487999999999</v>
      </c>
      <c r="O4897" s="1">
        <v>8624.08</v>
      </c>
      <c r="P4897" s="1">
        <v>4062.41</v>
      </c>
      <c r="Q4897">
        <f>Table1[[#This Row],[Revenue]]-Table1[[#This Row],[Cost]]</f>
        <v>4062.41</v>
      </c>
      <c r="R4897" s="6">
        <f>Table1[[#This Row],[Profit]]/Table1[[#This Row],[Revenue]]</f>
        <v>0.32021544178098116</v>
      </c>
    </row>
    <row r="4898" spans="1:18" x14ac:dyDescent="0.45">
      <c r="A4898" s="4" t="s">
        <v>8684</v>
      </c>
      <c r="B4898" s="4" t="s">
        <v>8685</v>
      </c>
      <c r="C4898" s="4" t="s">
        <v>28</v>
      </c>
      <c r="D4898" s="4" t="s">
        <v>137</v>
      </c>
      <c r="E4898" s="4" t="s">
        <v>22</v>
      </c>
      <c r="F4898" s="5">
        <v>45995</v>
      </c>
      <c r="G4898" s="4" t="str">
        <f>IF(WEEKDAY(Table1[[#This Row],[Order_Date]],2)&gt;=6,"Weekend","Weekday")</f>
        <v>Weekday</v>
      </c>
      <c r="H4898" s="5" t="str">
        <f>TEXT(Table1[[#This Row],[Order_Date]],"mmmm")</f>
        <v>December</v>
      </c>
      <c r="I4898" s="7">
        <f>MONTH(Table1[[#This Row],[Order_Date]])</f>
        <v>12</v>
      </c>
      <c r="J4898" s="7">
        <v>1</v>
      </c>
      <c r="K4898" s="4">
        <v>4416.95</v>
      </c>
      <c r="L4898" s="4">
        <v>0</v>
      </c>
      <c r="M4898" s="4">
        <v>4416.95</v>
      </c>
      <c r="N4898" s="4">
        <f>(Table1[[#This Row],[Quantity]]*Table1[[#This Row],[Unit_Price]])*(1-Table1[[#This Row],[Discount_%]]/100)</f>
        <v>4416.95</v>
      </c>
      <c r="O4898" s="4">
        <v>3040.64</v>
      </c>
      <c r="P4898" s="4">
        <v>1376.31</v>
      </c>
      <c r="Q4898">
        <f>Table1[[#This Row],[Revenue]]-Table1[[#This Row],[Cost]]</f>
        <v>1376.31</v>
      </c>
      <c r="R4898" s="6">
        <f>Table1[[#This Row],[Profit]]/Table1[[#This Row],[Revenue]]</f>
        <v>0.31159736922537046</v>
      </c>
    </row>
    <row r="4899" spans="1:18" x14ac:dyDescent="0.45">
      <c r="A4899" s="1" t="s">
        <v>8686</v>
      </c>
      <c r="B4899" s="1" t="s">
        <v>8687</v>
      </c>
      <c r="C4899" s="1" t="s">
        <v>2</v>
      </c>
      <c r="D4899" s="1" t="s">
        <v>68</v>
      </c>
      <c r="E4899" s="1" t="s">
        <v>4</v>
      </c>
      <c r="F4899" s="2">
        <v>45392</v>
      </c>
      <c r="G4899" s="1" t="str">
        <f>IF(WEEKDAY(Table1[[#This Row],[Order_Date]],2)&gt;=6,"Weekend","Weekday")</f>
        <v>Weekday</v>
      </c>
      <c r="H4899" s="2" t="str">
        <f>TEXT(Table1[[#This Row],[Order_Date]],"mmmm")</f>
        <v>April</v>
      </c>
      <c r="I4899" s="8">
        <f>MONTH(Table1[[#This Row],[Order_Date]])</f>
        <v>4</v>
      </c>
      <c r="J4899" s="8">
        <v>1</v>
      </c>
      <c r="K4899" s="1">
        <v>1019.23</v>
      </c>
      <c r="L4899" s="1">
        <v>15</v>
      </c>
      <c r="M4899" s="1">
        <v>866.35</v>
      </c>
      <c r="N4899" s="1">
        <f>(Table1[[#This Row],[Quantity]]*Table1[[#This Row],[Unit_Price]])*(1-Table1[[#This Row],[Discount_%]]/100)</f>
        <v>866.34550000000002</v>
      </c>
      <c r="O4899" s="1">
        <v>688.13</v>
      </c>
      <c r="P4899" s="1">
        <v>178.22</v>
      </c>
      <c r="Q4899">
        <f>Table1[[#This Row],[Revenue]]-Table1[[#This Row],[Cost]]</f>
        <v>178.22000000000003</v>
      </c>
      <c r="R4899" s="6">
        <f>Table1[[#This Row],[Profit]]/Table1[[#This Row],[Revenue]]</f>
        <v>0.20571362613262537</v>
      </c>
    </row>
    <row r="4900" spans="1:18" x14ac:dyDescent="0.45">
      <c r="A4900" s="4" t="s">
        <v>8688</v>
      </c>
      <c r="B4900" s="4" t="s">
        <v>8689</v>
      </c>
      <c r="C4900" s="4" t="s">
        <v>20</v>
      </c>
      <c r="D4900" s="4" t="s">
        <v>21</v>
      </c>
      <c r="E4900" s="4" t="s">
        <v>22</v>
      </c>
      <c r="F4900" s="5">
        <v>45766</v>
      </c>
      <c r="G4900" s="4" t="str">
        <f>IF(WEEKDAY(Table1[[#This Row],[Order_Date]],2)&gt;=6,"Weekend","Weekday")</f>
        <v>Weekend</v>
      </c>
      <c r="H4900" s="5" t="str">
        <f>TEXT(Table1[[#This Row],[Order_Date]],"mmmm")</f>
        <v>April</v>
      </c>
      <c r="I4900" s="7">
        <f>MONTH(Table1[[#This Row],[Order_Date]])</f>
        <v>4</v>
      </c>
      <c r="J4900" s="7">
        <v>1</v>
      </c>
      <c r="K4900" s="4">
        <v>4096.54</v>
      </c>
      <c r="L4900" s="4">
        <v>5</v>
      </c>
      <c r="M4900" s="4">
        <v>3891.71</v>
      </c>
      <c r="N4900" s="4">
        <f>(Table1[[#This Row],[Quantity]]*Table1[[#This Row],[Unit_Price]])*(1-Table1[[#This Row],[Discount_%]]/100)</f>
        <v>3891.7129999999997</v>
      </c>
      <c r="O4900" s="4">
        <v>3060.05</v>
      </c>
      <c r="P4900" s="4">
        <v>831.66</v>
      </c>
      <c r="Q4900">
        <f>Table1[[#This Row],[Revenue]]-Table1[[#This Row],[Cost]]</f>
        <v>831.65999999999985</v>
      </c>
      <c r="R4900" s="6">
        <f>Table1[[#This Row],[Profit]]/Table1[[#This Row],[Revenue]]</f>
        <v>0.2137004041925015</v>
      </c>
    </row>
    <row r="4901" spans="1:18" x14ac:dyDescent="0.45">
      <c r="A4901" s="1" t="s">
        <v>8690</v>
      </c>
      <c r="B4901" s="1" t="s">
        <v>8691</v>
      </c>
      <c r="C4901" s="1" t="s">
        <v>28</v>
      </c>
      <c r="D4901" s="1" t="s">
        <v>35</v>
      </c>
      <c r="E4901" s="1" t="s">
        <v>14</v>
      </c>
      <c r="F4901" s="2">
        <v>45328</v>
      </c>
      <c r="G4901" s="1" t="str">
        <f>IF(WEEKDAY(Table1[[#This Row],[Order_Date]],2)&gt;=6,"Weekend","Weekday")</f>
        <v>Weekday</v>
      </c>
      <c r="H4901" s="2" t="str">
        <f>TEXT(Table1[[#This Row],[Order_Date]],"mmmm")</f>
        <v>February</v>
      </c>
      <c r="I4901" s="8">
        <f>MONTH(Table1[[#This Row],[Order_Date]])</f>
        <v>2</v>
      </c>
      <c r="J4901" s="8">
        <v>4</v>
      </c>
      <c r="K4901" s="1">
        <v>687.44</v>
      </c>
      <c r="L4901" s="1">
        <v>10</v>
      </c>
      <c r="M4901" s="1">
        <v>2474.7800000000002</v>
      </c>
      <c r="N4901" s="1">
        <f>(Table1[[#This Row],[Quantity]]*Table1[[#This Row],[Unit_Price]])*(1-Table1[[#This Row],[Discount_%]]/100)</f>
        <v>2474.7840000000001</v>
      </c>
      <c r="O4901" s="1">
        <v>1615.79</v>
      </c>
      <c r="P4901" s="1">
        <v>858.99</v>
      </c>
      <c r="Q4901">
        <f>Table1[[#This Row],[Revenue]]-Table1[[#This Row],[Cost]]</f>
        <v>858.99000000000024</v>
      </c>
      <c r="R4901" s="6">
        <f>Table1[[#This Row],[Profit]]/Table1[[#This Row],[Revenue]]</f>
        <v>0.34709751977953596</v>
      </c>
    </row>
    <row r="4902" spans="1:18" x14ac:dyDescent="0.45">
      <c r="A4902" s="4" t="s">
        <v>8692</v>
      </c>
      <c r="B4902" s="4" t="s">
        <v>7382</v>
      </c>
      <c r="C4902" s="4" t="s">
        <v>7</v>
      </c>
      <c r="D4902" s="4" t="s">
        <v>106</v>
      </c>
      <c r="E4902" s="4" t="s">
        <v>9</v>
      </c>
      <c r="F4902" s="5">
        <v>45845</v>
      </c>
      <c r="G4902" s="4" t="str">
        <f>IF(WEEKDAY(Table1[[#This Row],[Order_Date]],2)&gt;=6,"Weekend","Weekday")</f>
        <v>Weekday</v>
      </c>
      <c r="H4902" s="5" t="str">
        <f>TEXT(Table1[[#This Row],[Order_Date]],"mmmm")</f>
        <v>July</v>
      </c>
      <c r="I4902" s="7">
        <f>MONTH(Table1[[#This Row],[Order_Date]])</f>
        <v>7</v>
      </c>
      <c r="J4902" s="7">
        <v>4</v>
      </c>
      <c r="K4902" s="4">
        <v>429.42</v>
      </c>
      <c r="L4902" s="4">
        <v>20</v>
      </c>
      <c r="M4902" s="4">
        <v>1374.14</v>
      </c>
      <c r="N4902" s="4">
        <f>(Table1[[#This Row],[Quantity]]*Table1[[#This Row],[Unit_Price]])*(1-Table1[[#This Row],[Discount_%]]/100)</f>
        <v>1374.1440000000002</v>
      </c>
      <c r="O4902" s="4">
        <v>1055.1099999999999</v>
      </c>
      <c r="P4902" s="4">
        <v>319.02999999999997</v>
      </c>
      <c r="Q4902">
        <f>Table1[[#This Row],[Revenue]]-Table1[[#This Row],[Cost]]</f>
        <v>319.0300000000002</v>
      </c>
      <c r="R4902" s="6">
        <f>Table1[[#This Row],[Profit]]/Table1[[#This Row],[Revenue]]</f>
        <v>0.23216702810485099</v>
      </c>
    </row>
    <row r="4903" spans="1:18" x14ac:dyDescent="0.45">
      <c r="A4903" s="1" t="s">
        <v>8693</v>
      </c>
      <c r="B4903" s="1" t="s">
        <v>8694</v>
      </c>
      <c r="C4903" s="1" t="s">
        <v>12</v>
      </c>
      <c r="D4903" s="1" t="s">
        <v>32</v>
      </c>
      <c r="E4903" s="1" t="s">
        <v>9</v>
      </c>
      <c r="F4903" s="2">
        <v>45599</v>
      </c>
      <c r="G4903" s="1" t="str">
        <f>IF(WEEKDAY(Table1[[#This Row],[Order_Date]],2)&gt;=6,"Weekend","Weekday")</f>
        <v>Weekend</v>
      </c>
      <c r="H4903" s="2" t="str">
        <f>TEXT(Table1[[#This Row],[Order_Date]],"mmmm")</f>
        <v>November</v>
      </c>
      <c r="I4903" s="8">
        <f>MONTH(Table1[[#This Row],[Order_Date]])</f>
        <v>11</v>
      </c>
      <c r="J4903" s="8">
        <v>2</v>
      </c>
      <c r="K4903" s="1">
        <v>4172.16</v>
      </c>
      <c r="L4903" s="1">
        <v>0</v>
      </c>
      <c r="M4903" s="1">
        <v>8344.32</v>
      </c>
      <c r="N4903" s="1">
        <f>(Table1[[#This Row],[Quantity]]*Table1[[#This Row],[Unit_Price]])*(1-Table1[[#This Row],[Discount_%]]/100)</f>
        <v>8344.32</v>
      </c>
      <c r="O4903" s="1">
        <v>5212.8900000000003</v>
      </c>
      <c r="P4903" s="1">
        <v>3131.43</v>
      </c>
      <c r="Q4903">
        <f>Table1[[#This Row],[Revenue]]-Table1[[#This Row],[Cost]]</f>
        <v>3131.4299999999994</v>
      </c>
      <c r="R4903" s="6">
        <f>Table1[[#This Row],[Profit]]/Table1[[#This Row],[Revenue]]</f>
        <v>0.37527683502070869</v>
      </c>
    </row>
    <row r="4904" spans="1:18" x14ac:dyDescent="0.45">
      <c r="A4904" s="4" t="s">
        <v>8695</v>
      </c>
      <c r="B4904" s="4" t="s">
        <v>6493</v>
      </c>
      <c r="C4904" s="4" t="s">
        <v>7</v>
      </c>
      <c r="D4904" s="4" t="s">
        <v>46</v>
      </c>
      <c r="E4904" s="4" t="s">
        <v>9</v>
      </c>
      <c r="F4904" s="5">
        <v>45778</v>
      </c>
      <c r="G4904" s="4" t="str">
        <f>IF(WEEKDAY(Table1[[#This Row],[Order_Date]],2)&gt;=6,"Weekend","Weekday")</f>
        <v>Weekday</v>
      </c>
      <c r="H4904" s="5" t="str">
        <f>TEXT(Table1[[#This Row],[Order_Date]],"mmmm")</f>
        <v>May</v>
      </c>
      <c r="I4904" s="7">
        <f>MONTH(Table1[[#This Row],[Order_Date]])</f>
        <v>5</v>
      </c>
      <c r="J4904" s="7">
        <v>1</v>
      </c>
      <c r="K4904" s="4">
        <v>3625.08</v>
      </c>
      <c r="L4904" s="4">
        <v>10</v>
      </c>
      <c r="M4904" s="4">
        <v>3262.57</v>
      </c>
      <c r="N4904" s="4">
        <f>(Table1[[#This Row],[Quantity]]*Table1[[#This Row],[Unit_Price]])*(1-Table1[[#This Row],[Discount_%]]/100)</f>
        <v>3262.5720000000001</v>
      </c>
      <c r="O4904" s="4">
        <v>2414.23</v>
      </c>
      <c r="P4904" s="4">
        <v>848.34</v>
      </c>
      <c r="Q4904">
        <f>Table1[[#This Row],[Revenue]]-Table1[[#This Row],[Cost]]</f>
        <v>848.34000000000015</v>
      </c>
      <c r="R4904" s="6">
        <f>Table1[[#This Row],[Profit]]/Table1[[#This Row],[Revenue]]</f>
        <v>0.26002200719065033</v>
      </c>
    </row>
    <row r="4905" spans="1:18" x14ac:dyDescent="0.45">
      <c r="A4905" s="1" t="s">
        <v>8696</v>
      </c>
      <c r="B4905" s="1" t="s">
        <v>3757</v>
      </c>
      <c r="C4905" s="1" t="s">
        <v>7</v>
      </c>
      <c r="D4905" s="1" t="s">
        <v>71</v>
      </c>
      <c r="E4905" s="1" t="s">
        <v>4</v>
      </c>
      <c r="F4905" s="2">
        <v>46004</v>
      </c>
      <c r="G4905" s="1" t="str">
        <f>IF(WEEKDAY(Table1[[#This Row],[Order_Date]],2)&gt;=6,"Weekend","Weekday")</f>
        <v>Weekend</v>
      </c>
      <c r="H4905" s="2" t="str">
        <f>TEXT(Table1[[#This Row],[Order_Date]],"mmmm")</f>
        <v>December</v>
      </c>
      <c r="I4905" s="8">
        <f>MONTH(Table1[[#This Row],[Order_Date]])</f>
        <v>12</v>
      </c>
      <c r="J4905" s="8">
        <v>1</v>
      </c>
      <c r="K4905" s="1">
        <v>962.12</v>
      </c>
      <c r="L4905" s="1">
        <v>15</v>
      </c>
      <c r="M4905" s="1">
        <v>817.8</v>
      </c>
      <c r="N4905" s="1">
        <f>(Table1[[#This Row],[Quantity]]*Table1[[#This Row],[Unit_Price]])*(1-Table1[[#This Row],[Discount_%]]/100)</f>
        <v>817.80200000000002</v>
      </c>
      <c r="O4905" s="1">
        <v>587.16999999999996</v>
      </c>
      <c r="P4905" s="1">
        <v>230.63</v>
      </c>
      <c r="Q4905">
        <f>Table1[[#This Row],[Revenue]]-Table1[[#This Row],[Cost]]</f>
        <v>230.63</v>
      </c>
      <c r="R4905" s="6">
        <f>Table1[[#This Row],[Profit]]/Table1[[#This Row],[Revenue]]</f>
        <v>0.28201271704573244</v>
      </c>
    </row>
    <row r="4906" spans="1:18" x14ac:dyDescent="0.45">
      <c r="A4906" s="4" t="s">
        <v>8697</v>
      </c>
      <c r="B4906" s="4" t="s">
        <v>8698</v>
      </c>
      <c r="C4906" s="4" t="s">
        <v>12</v>
      </c>
      <c r="D4906" s="4" t="s">
        <v>13</v>
      </c>
      <c r="E4906" s="4" t="s">
        <v>14</v>
      </c>
      <c r="F4906" s="5">
        <v>45769</v>
      </c>
      <c r="G4906" s="4" t="str">
        <f>IF(WEEKDAY(Table1[[#This Row],[Order_Date]],2)&gt;=6,"Weekend","Weekday")</f>
        <v>Weekday</v>
      </c>
      <c r="H4906" s="5" t="str">
        <f>TEXT(Table1[[#This Row],[Order_Date]],"mmmm")</f>
        <v>April</v>
      </c>
      <c r="I4906" s="7">
        <f>MONTH(Table1[[#This Row],[Order_Date]])</f>
        <v>4</v>
      </c>
      <c r="J4906" s="7">
        <v>4</v>
      </c>
      <c r="K4906" s="4">
        <v>4754.88</v>
      </c>
      <c r="L4906" s="4">
        <v>20</v>
      </c>
      <c r="M4906" s="4">
        <v>15215.62</v>
      </c>
      <c r="N4906" s="4">
        <f>(Table1[[#This Row],[Quantity]]*Table1[[#This Row],[Unit_Price]])*(1-Table1[[#This Row],[Discount_%]]/100)</f>
        <v>15215.616000000002</v>
      </c>
      <c r="O4906" s="4">
        <v>12400.06</v>
      </c>
      <c r="P4906" s="4">
        <v>2815.56</v>
      </c>
      <c r="Q4906">
        <f>Table1[[#This Row],[Revenue]]-Table1[[#This Row],[Cost]]</f>
        <v>2815.5600000000013</v>
      </c>
      <c r="R4906" s="6">
        <f>Table1[[#This Row],[Profit]]/Table1[[#This Row],[Revenue]]</f>
        <v>0.18504405341353161</v>
      </c>
    </row>
    <row r="4907" spans="1:18" x14ac:dyDescent="0.45">
      <c r="A4907" s="1" t="s">
        <v>8699</v>
      </c>
      <c r="B4907" s="1" t="s">
        <v>8700</v>
      </c>
      <c r="C4907" s="1" t="s">
        <v>7</v>
      </c>
      <c r="D4907" s="1" t="s">
        <v>8</v>
      </c>
      <c r="E4907" s="1" t="s">
        <v>14</v>
      </c>
      <c r="F4907" s="2">
        <v>45589</v>
      </c>
      <c r="G4907" s="1" t="str">
        <f>IF(WEEKDAY(Table1[[#This Row],[Order_Date]],2)&gt;=6,"Weekend","Weekday")</f>
        <v>Weekday</v>
      </c>
      <c r="H4907" s="2" t="str">
        <f>TEXT(Table1[[#This Row],[Order_Date]],"mmmm")</f>
        <v>October</v>
      </c>
      <c r="I4907" s="8">
        <f>MONTH(Table1[[#This Row],[Order_Date]])</f>
        <v>10</v>
      </c>
      <c r="J4907" s="8">
        <v>5</v>
      </c>
      <c r="K4907" s="1">
        <v>944.73</v>
      </c>
      <c r="L4907" s="1">
        <v>15</v>
      </c>
      <c r="M4907" s="1">
        <v>4015.1</v>
      </c>
      <c r="N4907" s="1">
        <f>(Table1[[#This Row],[Quantity]]*Table1[[#This Row],[Unit_Price]])*(1-Table1[[#This Row],[Discount_%]]/100)</f>
        <v>4015.1024999999995</v>
      </c>
      <c r="O4907" s="1">
        <v>2923.43</v>
      </c>
      <c r="P4907" s="1">
        <v>1091.67</v>
      </c>
      <c r="Q4907">
        <f>Table1[[#This Row],[Revenue]]-Table1[[#This Row],[Cost]]</f>
        <v>1091.67</v>
      </c>
      <c r="R4907" s="6">
        <f>Table1[[#This Row],[Profit]]/Table1[[#This Row],[Revenue]]</f>
        <v>0.27189111105576452</v>
      </c>
    </row>
    <row r="4908" spans="1:18" x14ac:dyDescent="0.45">
      <c r="A4908" s="4" t="s">
        <v>8701</v>
      </c>
      <c r="B4908" s="4" t="s">
        <v>8702</v>
      </c>
      <c r="C4908" s="4" t="s">
        <v>12</v>
      </c>
      <c r="D4908" s="4" t="s">
        <v>111</v>
      </c>
      <c r="E4908" s="4" t="s">
        <v>4</v>
      </c>
      <c r="F4908" s="5">
        <v>45803</v>
      </c>
      <c r="G4908" s="4" t="str">
        <f>IF(WEEKDAY(Table1[[#This Row],[Order_Date]],2)&gt;=6,"Weekend","Weekday")</f>
        <v>Weekday</v>
      </c>
      <c r="H4908" s="5" t="str">
        <f>TEXT(Table1[[#This Row],[Order_Date]],"mmmm")</f>
        <v>May</v>
      </c>
      <c r="I4908" s="7">
        <f>MONTH(Table1[[#This Row],[Order_Date]])</f>
        <v>5</v>
      </c>
      <c r="J4908" s="7">
        <v>3</v>
      </c>
      <c r="K4908" s="4">
        <v>3456.72</v>
      </c>
      <c r="L4908" s="4">
        <v>0</v>
      </c>
      <c r="M4908" s="4">
        <v>10370.16</v>
      </c>
      <c r="N4908" s="4">
        <f>(Table1[[#This Row],[Quantity]]*Table1[[#This Row],[Unit_Price]])*(1-Table1[[#This Row],[Discount_%]]/100)</f>
        <v>10370.16</v>
      </c>
      <c r="O4908" s="4">
        <v>7963.07</v>
      </c>
      <c r="P4908" s="4">
        <v>2407.09</v>
      </c>
      <c r="Q4908">
        <f>Table1[[#This Row],[Revenue]]-Table1[[#This Row],[Cost]]</f>
        <v>2407.09</v>
      </c>
      <c r="R4908" s="6">
        <f>Table1[[#This Row],[Profit]]/Table1[[#This Row],[Revenue]]</f>
        <v>0.23211695865830423</v>
      </c>
    </row>
    <row r="4909" spans="1:18" x14ac:dyDescent="0.45">
      <c r="A4909" s="1" t="s">
        <v>8703</v>
      </c>
      <c r="B4909" s="1" t="s">
        <v>8704</v>
      </c>
      <c r="C4909" s="1" t="s">
        <v>7</v>
      </c>
      <c r="D4909" s="1" t="s">
        <v>8</v>
      </c>
      <c r="E4909" s="1" t="s">
        <v>4</v>
      </c>
      <c r="F4909" s="2">
        <v>45679</v>
      </c>
      <c r="G4909" s="1" t="str">
        <f>IF(WEEKDAY(Table1[[#This Row],[Order_Date]],2)&gt;=6,"Weekend","Weekday")</f>
        <v>Weekday</v>
      </c>
      <c r="H4909" s="2" t="str">
        <f>TEXT(Table1[[#This Row],[Order_Date]],"mmmm")</f>
        <v>January</v>
      </c>
      <c r="I4909" s="8">
        <f>MONTH(Table1[[#This Row],[Order_Date]])</f>
        <v>1</v>
      </c>
      <c r="J4909" s="8">
        <v>3</v>
      </c>
      <c r="K4909" s="1">
        <v>1796.03</v>
      </c>
      <c r="L4909" s="1">
        <v>5</v>
      </c>
      <c r="M4909" s="1">
        <v>5118.6899999999996</v>
      </c>
      <c r="N4909" s="1">
        <f>(Table1[[#This Row],[Quantity]]*Table1[[#This Row],[Unit_Price]])*(1-Table1[[#This Row],[Discount_%]]/100)</f>
        <v>5118.6854999999996</v>
      </c>
      <c r="O4909" s="1">
        <v>3126.13</v>
      </c>
      <c r="P4909" s="1">
        <v>1992.56</v>
      </c>
      <c r="Q4909">
        <f>Table1[[#This Row],[Revenue]]-Table1[[#This Row],[Cost]]</f>
        <v>1992.5599999999995</v>
      </c>
      <c r="R4909" s="6">
        <f>Table1[[#This Row],[Profit]]/Table1[[#This Row],[Revenue]]</f>
        <v>0.38927147375598053</v>
      </c>
    </row>
    <row r="4910" spans="1:18" x14ac:dyDescent="0.45">
      <c r="A4910" s="4" t="s">
        <v>8705</v>
      </c>
      <c r="B4910" s="4" t="s">
        <v>8706</v>
      </c>
      <c r="C4910" s="4" t="s">
        <v>7</v>
      </c>
      <c r="D4910" s="4" t="s">
        <v>106</v>
      </c>
      <c r="E4910" s="4" t="s">
        <v>22</v>
      </c>
      <c r="F4910" s="5">
        <v>45921</v>
      </c>
      <c r="G4910" s="4" t="str">
        <f>IF(WEEKDAY(Table1[[#This Row],[Order_Date]],2)&gt;=6,"Weekend","Weekday")</f>
        <v>Weekend</v>
      </c>
      <c r="H4910" s="5" t="str">
        <f>TEXT(Table1[[#This Row],[Order_Date]],"mmmm")</f>
        <v>September</v>
      </c>
      <c r="I4910" s="7">
        <f>MONTH(Table1[[#This Row],[Order_Date]])</f>
        <v>9</v>
      </c>
      <c r="J4910" s="7">
        <v>2</v>
      </c>
      <c r="K4910" s="4">
        <v>4767.67</v>
      </c>
      <c r="L4910" s="4">
        <v>15</v>
      </c>
      <c r="M4910" s="4">
        <v>8105.04</v>
      </c>
      <c r="N4910" s="4">
        <f>(Table1[[#This Row],[Quantity]]*Table1[[#This Row],[Unit_Price]])*(1-Table1[[#This Row],[Discount_%]]/100)</f>
        <v>8105.0389999999998</v>
      </c>
      <c r="O4910" s="4">
        <v>5398.18</v>
      </c>
      <c r="P4910" s="4">
        <v>2706.86</v>
      </c>
      <c r="Q4910">
        <f>Table1[[#This Row],[Revenue]]-Table1[[#This Row],[Cost]]</f>
        <v>2706.8599999999997</v>
      </c>
      <c r="R4910" s="6">
        <f>Table1[[#This Row],[Profit]]/Table1[[#This Row],[Revenue]]</f>
        <v>0.33397244183865843</v>
      </c>
    </row>
    <row r="4911" spans="1:18" x14ac:dyDescent="0.45">
      <c r="A4911" s="1" t="s">
        <v>8707</v>
      </c>
      <c r="B4911" s="1" t="s">
        <v>8708</v>
      </c>
      <c r="C4911" s="1" t="s">
        <v>20</v>
      </c>
      <c r="D4911" s="1" t="s">
        <v>21</v>
      </c>
      <c r="E4911" s="1" t="s">
        <v>14</v>
      </c>
      <c r="F4911" s="2">
        <v>45883</v>
      </c>
      <c r="G4911" s="1" t="str">
        <f>IF(WEEKDAY(Table1[[#This Row],[Order_Date]],2)&gt;=6,"Weekend","Weekday")</f>
        <v>Weekday</v>
      </c>
      <c r="H4911" s="2" t="str">
        <f>TEXT(Table1[[#This Row],[Order_Date]],"mmmm")</f>
        <v>August</v>
      </c>
      <c r="I4911" s="8">
        <f>MONTH(Table1[[#This Row],[Order_Date]])</f>
        <v>8</v>
      </c>
      <c r="J4911" s="8">
        <v>3</v>
      </c>
      <c r="K4911" s="1">
        <v>1112.6400000000001</v>
      </c>
      <c r="L4911" s="1">
        <v>20</v>
      </c>
      <c r="M4911" s="1">
        <v>2670.34</v>
      </c>
      <c r="N4911" s="1">
        <f>(Table1[[#This Row],[Quantity]]*Table1[[#This Row],[Unit_Price]])*(1-Table1[[#This Row],[Discount_%]]/100)</f>
        <v>2670.3360000000002</v>
      </c>
      <c r="O4911" s="1">
        <v>1662.17</v>
      </c>
      <c r="P4911" s="1">
        <v>1008.17</v>
      </c>
      <c r="Q4911">
        <f>Table1[[#This Row],[Revenue]]-Table1[[#This Row],[Cost]]</f>
        <v>1008.1700000000001</v>
      </c>
      <c r="R4911" s="6">
        <f>Table1[[#This Row],[Profit]]/Table1[[#This Row],[Revenue]]</f>
        <v>0.3775436835758742</v>
      </c>
    </row>
    <row r="4912" spans="1:18" x14ac:dyDescent="0.45">
      <c r="A4912" s="4" t="s">
        <v>8709</v>
      </c>
      <c r="B4912" s="4" t="s">
        <v>8710</v>
      </c>
      <c r="C4912" s="4" t="s">
        <v>7</v>
      </c>
      <c r="D4912" s="4" t="s">
        <v>71</v>
      </c>
      <c r="E4912" s="4" t="s">
        <v>22</v>
      </c>
      <c r="F4912" s="5">
        <v>45809</v>
      </c>
      <c r="G4912" s="4" t="str">
        <f>IF(WEEKDAY(Table1[[#This Row],[Order_Date]],2)&gt;=6,"Weekend","Weekday")</f>
        <v>Weekend</v>
      </c>
      <c r="H4912" s="5" t="str">
        <f>TEXT(Table1[[#This Row],[Order_Date]],"mmmm")</f>
        <v>June</v>
      </c>
      <c r="I4912" s="7">
        <f>MONTH(Table1[[#This Row],[Order_Date]])</f>
        <v>6</v>
      </c>
      <c r="J4912" s="7">
        <v>3</v>
      </c>
      <c r="K4912" s="4">
        <v>4873.93</v>
      </c>
      <c r="L4912" s="4">
        <v>0</v>
      </c>
      <c r="M4912" s="4">
        <v>14621.79</v>
      </c>
      <c r="N4912" s="4">
        <f>(Table1[[#This Row],[Quantity]]*Table1[[#This Row],[Unit_Price]])*(1-Table1[[#This Row],[Discount_%]]/100)</f>
        <v>14621.79</v>
      </c>
      <c r="O4912" s="4">
        <v>11802.16</v>
      </c>
      <c r="P4912" s="4">
        <v>2819.63</v>
      </c>
      <c r="Q4912">
        <f>Table1[[#This Row],[Revenue]]-Table1[[#This Row],[Cost]]</f>
        <v>2819.630000000001</v>
      </c>
      <c r="R4912" s="6">
        <f>Table1[[#This Row],[Profit]]/Table1[[#This Row],[Revenue]]</f>
        <v>0.19283753904275741</v>
      </c>
    </row>
    <row r="4913" spans="1:18" x14ac:dyDescent="0.45">
      <c r="A4913" s="1" t="s">
        <v>8711</v>
      </c>
      <c r="B4913" s="1" t="s">
        <v>5923</v>
      </c>
      <c r="C4913" s="1" t="s">
        <v>12</v>
      </c>
      <c r="D4913" s="1" t="s">
        <v>111</v>
      </c>
      <c r="E4913" s="1" t="s">
        <v>22</v>
      </c>
      <c r="F4913" s="2">
        <v>45914</v>
      </c>
      <c r="G4913" s="1" t="str">
        <f>IF(WEEKDAY(Table1[[#This Row],[Order_Date]],2)&gt;=6,"Weekend","Weekday")</f>
        <v>Weekend</v>
      </c>
      <c r="H4913" s="2" t="str">
        <f>TEXT(Table1[[#This Row],[Order_Date]],"mmmm")</f>
        <v>September</v>
      </c>
      <c r="I4913" s="8">
        <f>MONTH(Table1[[#This Row],[Order_Date]])</f>
        <v>9</v>
      </c>
      <c r="J4913" s="8">
        <v>5</v>
      </c>
      <c r="K4913" s="1">
        <v>750.7</v>
      </c>
      <c r="L4913" s="1">
        <v>0</v>
      </c>
      <c r="M4913" s="1">
        <v>3753.5</v>
      </c>
      <c r="N4913" s="1">
        <f>(Table1[[#This Row],[Quantity]]*Table1[[#This Row],[Unit_Price]])*(1-Table1[[#This Row],[Discount_%]]/100)</f>
        <v>3753.5</v>
      </c>
      <c r="O4913" s="1">
        <v>2573.71</v>
      </c>
      <c r="P4913" s="1">
        <v>1179.79</v>
      </c>
      <c r="Q4913">
        <f>Table1[[#This Row],[Revenue]]-Table1[[#This Row],[Cost]]</f>
        <v>1179.79</v>
      </c>
      <c r="R4913" s="6">
        <f>Table1[[#This Row],[Profit]]/Table1[[#This Row],[Revenue]]</f>
        <v>0.31431730384974021</v>
      </c>
    </row>
    <row r="4914" spans="1:18" x14ac:dyDescent="0.45">
      <c r="A4914" s="4" t="s">
        <v>8712</v>
      </c>
      <c r="B4914" s="4" t="s">
        <v>8713</v>
      </c>
      <c r="C4914" s="4" t="s">
        <v>20</v>
      </c>
      <c r="D4914" s="4" t="s">
        <v>25</v>
      </c>
      <c r="E4914" s="4" t="s">
        <v>9</v>
      </c>
      <c r="F4914" s="5">
        <v>45815</v>
      </c>
      <c r="G4914" s="4" t="str">
        <f>IF(WEEKDAY(Table1[[#This Row],[Order_Date]],2)&gt;=6,"Weekend","Weekday")</f>
        <v>Weekend</v>
      </c>
      <c r="H4914" s="5" t="str">
        <f>TEXT(Table1[[#This Row],[Order_Date]],"mmmm")</f>
        <v>June</v>
      </c>
      <c r="I4914" s="7">
        <f>MONTH(Table1[[#This Row],[Order_Date]])</f>
        <v>6</v>
      </c>
      <c r="J4914" s="7">
        <v>2</v>
      </c>
      <c r="K4914" s="4">
        <v>390.32</v>
      </c>
      <c r="L4914" s="4">
        <v>15</v>
      </c>
      <c r="M4914" s="4">
        <v>663.54</v>
      </c>
      <c r="N4914" s="4">
        <f>(Table1[[#This Row],[Quantity]]*Table1[[#This Row],[Unit_Price]])*(1-Table1[[#This Row],[Discount_%]]/100)</f>
        <v>663.54399999999998</v>
      </c>
      <c r="O4914" s="4">
        <v>556.98</v>
      </c>
      <c r="P4914" s="4">
        <v>106.56</v>
      </c>
      <c r="Q4914">
        <f>Table1[[#This Row],[Revenue]]-Table1[[#This Row],[Cost]]</f>
        <v>106.55999999999995</v>
      </c>
      <c r="R4914" s="6">
        <f>Table1[[#This Row],[Profit]]/Table1[[#This Row],[Revenue]]</f>
        <v>0.16059318202369113</v>
      </c>
    </row>
    <row r="4915" spans="1:18" x14ac:dyDescent="0.45">
      <c r="A4915" s="1" t="s">
        <v>8714</v>
      </c>
      <c r="B4915" s="1" t="s">
        <v>6206</v>
      </c>
      <c r="C4915" s="1" t="s">
        <v>20</v>
      </c>
      <c r="D4915" s="1" t="s">
        <v>57</v>
      </c>
      <c r="E4915" s="1" t="s">
        <v>22</v>
      </c>
      <c r="F4915" s="2">
        <v>45772</v>
      </c>
      <c r="G4915" s="1" t="str">
        <f>IF(WEEKDAY(Table1[[#This Row],[Order_Date]],2)&gt;=6,"Weekend","Weekday")</f>
        <v>Weekday</v>
      </c>
      <c r="H4915" s="2" t="str">
        <f>TEXT(Table1[[#This Row],[Order_Date]],"mmmm")</f>
        <v>April</v>
      </c>
      <c r="I4915" s="8">
        <f>MONTH(Table1[[#This Row],[Order_Date]])</f>
        <v>4</v>
      </c>
      <c r="J4915" s="8">
        <v>1</v>
      </c>
      <c r="K4915" s="1">
        <v>3217.07</v>
      </c>
      <c r="L4915" s="1">
        <v>0</v>
      </c>
      <c r="M4915" s="1">
        <v>3217.07</v>
      </c>
      <c r="N4915" s="1">
        <f>(Table1[[#This Row],[Quantity]]*Table1[[#This Row],[Unit_Price]])*(1-Table1[[#This Row],[Discount_%]]/100)</f>
        <v>3217.07</v>
      </c>
      <c r="O4915" s="1">
        <v>2081.06</v>
      </c>
      <c r="P4915" s="1">
        <v>1136.01</v>
      </c>
      <c r="Q4915">
        <f>Table1[[#This Row],[Revenue]]-Table1[[#This Row],[Cost]]</f>
        <v>1136.0100000000002</v>
      </c>
      <c r="R4915" s="6">
        <f>Table1[[#This Row],[Profit]]/Table1[[#This Row],[Revenue]]</f>
        <v>0.35311945341568568</v>
      </c>
    </row>
    <row r="4916" spans="1:18" x14ac:dyDescent="0.45">
      <c r="A4916" s="4" t="s">
        <v>8715</v>
      </c>
      <c r="B4916" s="4" t="s">
        <v>641</v>
      </c>
      <c r="C4916" s="4" t="s">
        <v>12</v>
      </c>
      <c r="D4916" s="4" t="s">
        <v>38</v>
      </c>
      <c r="E4916" s="4" t="s">
        <v>14</v>
      </c>
      <c r="F4916" s="5">
        <v>45702</v>
      </c>
      <c r="G4916" s="4" t="str">
        <f>IF(WEEKDAY(Table1[[#This Row],[Order_Date]],2)&gt;=6,"Weekend","Weekday")</f>
        <v>Weekday</v>
      </c>
      <c r="H4916" s="5" t="str">
        <f>TEXT(Table1[[#This Row],[Order_Date]],"mmmm")</f>
        <v>February</v>
      </c>
      <c r="I4916" s="7">
        <f>MONTH(Table1[[#This Row],[Order_Date]])</f>
        <v>2</v>
      </c>
      <c r="J4916" s="7">
        <v>3</v>
      </c>
      <c r="K4916" s="4">
        <v>4364.6099999999997</v>
      </c>
      <c r="L4916" s="4">
        <v>5</v>
      </c>
      <c r="M4916" s="4">
        <v>12439.14</v>
      </c>
      <c r="N4916" s="4">
        <f>(Table1[[#This Row],[Quantity]]*Table1[[#This Row],[Unit_Price]])*(1-Table1[[#This Row],[Discount_%]]/100)</f>
        <v>12439.138499999997</v>
      </c>
      <c r="O4916" s="4">
        <v>8768.64</v>
      </c>
      <c r="P4916" s="4">
        <v>3670.5</v>
      </c>
      <c r="Q4916">
        <f>Table1[[#This Row],[Revenue]]-Table1[[#This Row],[Cost]]</f>
        <v>3670.5</v>
      </c>
      <c r="R4916" s="6">
        <f>Table1[[#This Row],[Profit]]/Table1[[#This Row],[Revenue]]</f>
        <v>0.29507666928742665</v>
      </c>
    </row>
    <row r="4917" spans="1:18" x14ac:dyDescent="0.45">
      <c r="A4917" s="1" t="s">
        <v>8716</v>
      </c>
      <c r="B4917" s="1" t="s">
        <v>8717</v>
      </c>
      <c r="C4917" s="1" t="s">
        <v>7</v>
      </c>
      <c r="D4917" s="1" t="s">
        <v>71</v>
      </c>
      <c r="E4917" s="1" t="s">
        <v>9</v>
      </c>
      <c r="F4917" s="2">
        <v>45643</v>
      </c>
      <c r="G4917" s="1" t="str">
        <f>IF(WEEKDAY(Table1[[#This Row],[Order_Date]],2)&gt;=6,"Weekend","Weekday")</f>
        <v>Weekday</v>
      </c>
      <c r="H4917" s="2" t="str">
        <f>TEXT(Table1[[#This Row],[Order_Date]],"mmmm")</f>
        <v>December</v>
      </c>
      <c r="I4917" s="8">
        <f>MONTH(Table1[[#This Row],[Order_Date]])</f>
        <v>12</v>
      </c>
      <c r="J4917" s="8">
        <v>2</v>
      </c>
      <c r="K4917" s="1">
        <v>2569.9499999999998</v>
      </c>
      <c r="L4917" s="1">
        <v>20</v>
      </c>
      <c r="M4917" s="1">
        <v>4111.92</v>
      </c>
      <c r="N4917" s="1">
        <f>(Table1[[#This Row],[Quantity]]*Table1[[#This Row],[Unit_Price]])*(1-Table1[[#This Row],[Discount_%]]/100)</f>
        <v>4111.92</v>
      </c>
      <c r="O4917" s="1">
        <v>3214.86</v>
      </c>
      <c r="P4917" s="1">
        <v>897.06</v>
      </c>
      <c r="Q4917">
        <f>Table1[[#This Row],[Revenue]]-Table1[[#This Row],[Cost]]</f>
        <v>897.06</v>
      </c>
      <c r="R4917" s="6">
        <f>Table1[[#This Row],[Profit]]/Table1[[#This Row],[Revenue]]</f>
        <v>0.21816085916068403</v>
      </c>
    </row>
    <row r="4918" spans="1:18" x14ac:dyDescent="0.45">
      <c r="A4918" s="4" t="s">
        <v>8718</v>
      </c>
      <c r="B4918" s="4" t="s">
        <v>8719</v>
      </c>
      <c r="C4918" s="4" t="s">
        <v>12</v>
      </c>
      <c r="D4918" s="4" t="s">
        <v>38</v>
      </c>
      <c r="E4918" s="4" t="s">
        <v>14</v>
      </c>
      <c r="F4918" s="5">
        <v>45333</v>
      </c>
      <c r="G4918" s="4" t="str">
        <f>IF(WEEKDAY(Table1[[#This Row],[Order_Date]],2)&gt;=6,"Weekend","Weekday")</f>
        <v>Weekend</v>
      </c>
      <c r="H4918" s="5" t="str">
        <f>TEXT(Table1[[#This Row],[Order_Date]],"mmmm")</f>
        <v>February</v>
      </c>
      <c r="I4918" s="7">
        <f>MONTH(Table1[[#This Row],[Order_Date]])</f>
        <v>2</v>
      </c>
      <c r="J4918" s="7">
        <v>4</v>
      </c>
      <c r="K4918" s="4">
        <v>1508.16</v>
      </c>
      <c r="L4918" s="4">
        <v>20</v>
      </c>
      <c r="M4918" s="4">
        <v>4826.1099999999997</v>
      </c>
      <c r="N4918" s="4">
        <f>(Table1[[#This Row],[Quantity]]*Table1[[#This Row],[Unit_Price]])*(1-Table1[[#This Row],[Discount_%]]/100)</f>
        <v>4826.1120000000001</v>
      </c>
      <c r="O4918" s="4">
        <v>3334.1</v>
      </c>
      <c r="P4918" s="4">
        <v>1492.01</v>
      </c>
      <c r="Q4918">
        <f>Table1[[#This Row],[Revenue]]-Table1[[#This Row],[Cost]]</f>
        <v>1492.0099999999998</v>
      </c>
      <c r="R4918" s="6">
        <f>Table1[[#This Row],[Profit]]/Table1[[#This Row],[Revenue]]</f>
        <v>0.30915374908570259</v>
      </c>
    </row>
    <row r="4919" spans="1:18" x14ac:dyDescent="0.45">
      <c r="A4919" s="1" t="s">
        <v>8720</v>
      </c>
      <c r="B4919" s="1" t="s">
        <v>8721</v>
      </c>
      <c r="C4919" s="1" t="s">
        <v>12</v>
      </c>
      <c r="D4919" s="1" t="s">
        <v>13</v>
      </c>
      <c r="E4919" s="1" t="s">
        <v>9</v>
      </c>
      <c r="F4919" s="2">
        <v>45956</v>
      </c>
      <c r="G4919" s="1" t="str">
        <f>IF(WEEKDAY(Table1[[#This Row],[Order_Date]],2)&gt;=6,"Weekend","Weekday")</f>
        <v>Weekend</v>
      </c>
      <c r="H4919" s="2" t="str">
        <f>TEXT(Table1[[#This Row],[Order_Date]],"mmmm")</f>
        <v>October</v>
      </c>
      <c r="I4919" s="8">
        <f>MONTH(Table1[[#This Row],[Order_Date]])</f>
        <v>10</v>
      </c>
      <c r="J4919" s="8">
        <v>3</v>
      </c>
      <c r="K4919" s="1">
        <v>2393.37</v>
      </c>
      <c r="L4919" s="1">
        <v>15</v>
      </c>
      <c r="M4919" s="1">
        <v>6103.09</v>
      </c>
      <c r="N4919" s="1">
        <f>(Table1[[#This Row],[Quantity]]*Table1[[#This Row],[Unit_Price]])*(1-Table1[[#This Row],[Discount_%]]/100)</f>
        <v>6103.0934999999999</v>
      </c>
      <c r="O4919" s="1">
        <v>3987.53</v>
      </c>
      <c r="P4919" s="1">
        <v>2115.56</v>
      </c>
      <c r="Q4919">
        <f>Table1[[#This Row],[Revenue]]-Table1[[#This Row],[Cost]]</f>
        <v>2115.56</v>
      </c>
      <c r="R4919" s="6">
        <f>Table1[[#This Row],[Profit]]/Table1[[#This Row],[Revenue]]</f>
        <v>0.34663752295968109</v>
      </c>
    </row>
    <row r="4920" spans="1:18" x14ac:dyDescent="0.45">
      <c r="A4920" s="4" t="s">
        <v>8722</v>
      </c>
      <c r="B4920" s="4" t="s">
        <v>7306</v>
      </c>
      <c r="C4920" s="4" t="s">
        <v>28</v>
      </c>
      <c r="D4920" s="4" t="s">
        <v>100</v>
      </c>
      <c r="E4920" s="4" t="s">
        <v>9</v>
      </c>
      <c r="F4920" s="5">
        <v>45660</v>
      </c>
      <c r="G4920" s="4" t="str">
        <f>IF(WEEKDAY(Table1[[#This Row],[Order_Date]],2)&gt;=6,"Weekend","Weekday")</f>
        <v>Weekday</v>
      </c>
      <c r="H4920" s="5" t="str">
        <f>TEXT(Table1[[#This Row],[Order_Date]],"mmmm")</f>
        <v>January</v>
      </c>
      <c r="I4920" s="7">
        <f>MONTH(Table1[[#This Row],[Order_Date]])</f>
        <v>1</v>
      </c>
      <c r="J4920" s="7">
        <v>4</v>
      </c>
      <c r="K4920" s="4">
        <v>4003.34</v>
      </c>
      <c r="L4920" s="4">
        <v>15</v>
      </c>
      <c r="M4920" s="4">
        <v>13611.36</v>
      </c>
      <c r="N4920" s="4">
        <f>(Table1[[#This Row],[Quantity]]*Table1[[#This Row],[Unit_Price]])*(1-Table1[[#This Row],[Discount_%]]/100)</f>
        <v>13611.356</v>
      </c>
      <c r="O4920" s="4">
        <v>8356.24</v>
      </c>
      <c r="P4920" s="4">
        <v>5255.12</v>
      </c>
      <c r="Q4920">
        <f>Table1[[#This Row],[Revenue]]-Table1[[#This Row],[Cost]]</f>
        <v>5255.1200000000008</v>
      </c>
      <c r="R4920" s="6">
        <f>Table1[[#This Row],[Profit]]/Table1[[#This Row],[Revenue]]</f>
        <v>0.386083389169047</v>
      </c>
    </row>
    <row r="4921" spans="1:18" x14ac:dyDescent="0.45">
      <c r="A4921" s="1" t="s">
        <v>8723</v>
      </c>
      <c r="B4921" s="1" t="s">
        <v>8724</v>
      </c>
      <c r="C4921" s="1" t="s">
        <v>20</v>
      </c>
      <c r="D4921" s="1" t="s">
        <v>103</v>
      </c>
      <c r="E4921" s="1" t="s">
        <v>14</v>
      </c>
      <c r="F4921" s="2">
        <v>45579</v>
      </c>
      <c r="G4921" s="1" t="str">
        <f>IF(WEEKDAY(Table1[[#This Row],[Order_Date]],2)&gt;=6,"Weekend","Weekday")</f>
        <v>Weekday</v>
      </c>
      <c r="H4921" s="2" t="str">
        <f>TEXT(Table1[[#This Row],[Order_Date]],"mmmm")</f>
        <v>October</v>
      </c>
      <c r="I4921" s="8">
        <f>MONTH(Table1[[#This Row],[Order_Date]])</f>
        <v>10</v>
      </c>
      <c r="J4921" s="8">
        <v>4</v>
      </c>
      <c r="K4921" s="1">
        <v>1681.41</v>
      </c>
      <c r="L4921" s="1">
        <v>20</v>
      </c>
      <c r="M4921" s="1">
        <v>5380.51</v>
      </c>
      <c r="N4921" s="1">
        <f>(Table1[[#This Row],[Quantity]]*Table1[[#This Row],[Unit_Price]])*(1-Table1[[#This Row],[Discount_%]]/100)</f>
        <v>5380.5120000000006</v>
      </c>
      <c r="O4921" s="1">
        <v>4301.0600000000004</v>
      </c>
      <c r="P4921" s="1">
        <v>1079.45</v>
      </c>
      <c r="Q4921">
        <f>Table1[[#This Row],[Revenue]]-Table1[[#This Row],[Cost]]</f>
        <v>1079.4499999999998</v>
      </c>
      <c r="R4921" s="6">
        <f>Table1[[#This Row],[Profit]]/Table1[[#This Row],[Revenue]]</f>
        <v>0.20062224584658331</v>
      </c>
    </row>
    <row r="4922" spans="1:18" x14ac:dyDescent="0.45">
      <c r="A4922" s="4" t="s">
        <v>8725</v>
      </c>
      <c r="B4922" s="4" t="s">
        <v>7966</v>
      </c>
      <c r="C4922" s="4" t="s">
        <v>20</v>
      </c>
      <c r="D4922" s="4" t="s">
        <v>21</v>
      </c>
      <c r="E4922" s="4" t="s">
        <v>9</v>
      </c>
      <c r="F4922" s="5">
        <v>45701</v>
      </c>
      <c r="G4922" s="4" t="str">
        <f>IF(WEEKDAY(Table1[[#This Row],[Order_Date]],2)&gt;=6,"Weekend","Weekday")</f>
        <v>Weekday</v>
      </c>
      <c r="H4922" s="5" t="str">
        <f>TEXT(Table1[[#This Row],[Order_Date]],"mmmm")</f>
        <v>February</v>
      </c>
      <c r="I4922" s="7">
        <f>MONTH(Table1[[#This Row],[Order_Date]])</f>
        <v>2</v>
      </c>
      <c r="J4922" s="7">
        <v>5</v>
      </c>
      <c r="K4922" s="4">
        <v>1354.92</v>
      </c>
      <c r="L4922" s="4">
        <v>15</v>
      </c>
      <c r="M4922" s="4">
        <v>5758.41</v>
      </c>
      <c r="N4922" s="4">
        <f>(Table1[[#This Row],[Quantity]]*Table1[[#This Row],[Unit_Price]])*(1-Table1[[#This Row],[Discount_%]]/100)</f>
        <v>5758.41</v>
      </c>
      <c r="O4922" s="4">
        <v>3775.28</v>
      </c>
      <c r="P4922" s="4">
        <v>1983.13</v>
      </c>
      <c r="Q4922">
        <f>Table1[[#This Row],[Revenue]]-Table1[[#This Row],[Cost]]</f>
        <v>1983.1299999999997</v>
      </c>
      <c r="R4922" s="6">
        <f>Table1[[#This Row],[Profit]]/Table1[[#This Row],[Revenue]]</f>
        <v>0.34438846834456044</v>
      </c>
    </row>
    <row r="4923" spans="1:18" x14ac:dyDescent="0.45">
      <c r="A4923" s="1" t="s">
        <v>8726</v>
      </c>
      <c r="B4923" s="1" t="s">
        <v>3615</v>
      </c>
      <c r="C4923" s="1" t="s">
        <v>2</v>
      </c>
      <c r="D4923" s="1" t="s">
        <v>3</v>
      </c>
      <c r="E4923" s="1" t="s">
        <v>9</v>
      </c>
      <c r="F4923" s="2">
        <v>45558</v>
      </c>
      <c r="G4923" s="1" t="str">
        <f>IF(WEEKDAY(Table1[[#This Row],[Order_Date]],2)&gt;=6,"Weekend","Weekday")</f>
        <v>Weekday</v>
      </c>
      <c r="H4923" s="2" t="str">
        <f>TEXT(Table1[[#This Row],[Order_Date]],"mmmm")</f>
        <v>September</v>
      </c>
      <c r="I4923" s="8">
        <f>MONTH(Table1[[#This Row],[Order_Date]])</f>
        <v>9</v>
      </c>
      <c r="J4923" s="8">
        <v>4</v>
      </c>
      <c r="K4923" s="1">
        <v>517.67999999999995</v>
      </c>
      <c r="L4923" s="1">
        <v>10</v>
      </c>
      <c r="M4923" s="1">
        <v>1863.65</v>
      </c>
      <c r="N4923" s="1">
        <f>(Table1[[#This Row],[Quantity]]*Table1[[#This Row],[Unit_Price]])*(1-Table1[[#This Row],[Discount_%]]/100)</f>
        <v>1863.6479999999999</v>
      </c>
      <c r="O4923" s="1">
        <v>1264.3800000000001</v>
      </c>
      <c r="P4923" s="1">
        <v>599.27</v>
      </c>
      <c r="Q4923">
        <f>Table1[[#This Row],[Revenue]]-Table1[[#This Row],[Cost]]</f>
        <v>599.27</v>
      </c>
      <c r="R4923" s="6">
        <f>Table1[[#This Row],[Profit]]/Table1[[#This Row],[Revenue]]</f>
        <v>0.3215571593378585</v>
      </c>
    </row>
    <row r="4924" spans="1:18" x14ac:dyDescent="0.45">
      <c r="A4924" s="4" t="s">
        <v>8727</v>
      </c>
      <c r="B4924" s="4" t="s">
        <v>773</v>
      </c>
      <c r="C4924" s="4" t="s">
        <v>7</v>
      </c>
      <c r="D4924" s="4" t="s">
        <v>46</v>
      </c>
      <c r="E4924" s="4" t="s">
        <v>22</v>
      </c>
      <c r="F4924" s="5">
        <v>45892</v>
      </c>
      <c r="G4924" s="4" t="str">
        <f>IF(WEEKDAY(Table1[[#This Row],[Order_Date]],2)&gt;=6,"Weekend","Weekday")</f>
        <v>Weekend</v>
      </c>
      <c r="H4924" s="5" t="str">
        <f>TEXT(Table1[[#This Row],[Order_Date]],"mmmm")</f>
        <v>August</v>
      </c>
      <c r="I4924" s="7">
        <f>MONTH(Table1[[#This Row],[Order_Date]])</f>
        <v>8</v>
      </c>
      <c r="J4924" s="7">
        <v>4</v>
      </c>
      <c r="K4924" s="4">
        <v>2790.97</v>
      </c>
      <c r="L4924" s="4">
        <v>20</v>
      </c>
      <c r="M4924" s="4">
        <v>8931.1</v>
      </c>
      <c r="N4924" s="4">
        <f>(Table1[[#This Row],[Quantity]]*Table1[[#This Row],[Unit_Price]])*(1-Table1[[#This Row],[Discount_%]]/100)</f>
        <v>8931.1039999999994</v>
      </c>
      <c r="O4924" s="4">
        <v>7020.53</v>
      </c>
      <c r="P4924" s="4">
        <v>1910.57</v>
      </c>
      <c r="Q4924">
        <f>Table1[[#This Row],[Revenue]]-Table1[[#This Row],[Cost]]</f>
        <v>1910.5700000000006</v>
      </c>
      <c r="R4924" s="6">
        <f>Table1[[#This Row],[Profit]]/Table1[[#This Row],[Revenue]]</f>
        <v>0.21392325693363637</v>
      </c>
    </row>
    <row r="4925" spans="1:18" x14ac:dyDescent="0.45">
      <c r="A4925" s="1" t="s">
        <v>8728</v>
      </c>
      <c r="B4925" s="1" t="s">
        <v>6159</v>
      </c>
      <c r="C4925" s="1" t="s">
        <v>2</v>
      </c>
      <c r="D4925" s="1" t="s">
        <v>68</v>
      </c>
      <c r="E4925" s="1" t="s">
        <v>14</v>
      </c>
      <c r="F4925" s="2">
        <v>45876</v>
      </c>
      <c r="G4925" s="1" t="str">
        <f>IF(WEEKDAY(Table1[[#This Row],[Order_Date]],2)&gt;=6,"Weekend","Weekday")</f>
        <v>Weekday</v>
      </c>
      <c r="H4925" s="2" t="str">
        <f>TEXT(Table1[[#This Row],[Order_Date]],"mmmm")</f>
        <v>August</v>
      </c>
      <c r="I4925" s="8">
        <f>MONTH(Table1[[#This Row],[Order_Date]])</f>
        <v>8</v>
      </c>
      <c r="J4925" s="8">
        <v>3</v>
      </c>
      <c r="K4925" s="1">
        <v>4998.5</v>
      </c>
      <c r="L4925" s="1">
        <v>20</v>
      </c>
      <c r="M4925" s="1">
        <v>11996.4</v>
      </c>
      <c r="N4925" s="1">
        <f>(Table1[[#This Row],[Quantity]]*Table1[[#This Row],[Unit_Price]])*(1-Table1[[#This Row],[Discount_%]]/100)</f>
        <v>11996.400000000001</v>
      </c>
      <c r="O4925" s="1">
        <v>8091.42</v>
      </c>
      <c r="P4925" s="1">
        <v>3904.98</v>
      </c>
      <c r="Q4925">
        <f>Table1[[#This Row],[Revenue]]-Table1[[#This Row],[Cost]]</f>
        <v>3904.9799999999996</v>
      </c>
      <c r="R4925" s="6">
        <f>Table1[[#This Row],[Profit]]/Table1[[#This Row],[Revenue]]</f>
        <v>0.32551265379613886</v>
      </c>
    </row>
    <row r="4926" spans="1:18" x14ac:dyDescent="0.45">
      <c r="A4926" s="4" t="s">
        <v>8729</v>
      </c>
      <c r="B4926" s="4" t="s">
        <v>655</v>
      </c>
      <c r="C4926" s="4" t="s">
        <v>12</v>
      </c>
      <c r="D4926" s="4" t="s">
        <v>32</v>
      </c>
      <c r="E4926" s="4" t="s">
        <v>14</v>
      </c>
      <c r="F4926" s="5">
        <v>45687</v>
      </c>
      <c r="G4926" s="4" t="str">
        <f>IF(WEEKDAY(Table1[[#This Row],[Order_Date]],2)&gt;=6,"Weekend","Weekday")</f>
        <v>Weekday</v>
      </c>
      <c r="H4926" s="5" t="str">
        <f>TEXT(Table1[[#This Row],[Order_Date]],"mmmm")</f>
        <v>January</v>
      </c>
      <c r="I4926" s="7">
        <f>MONTH(Table1[[#This Row],[Order_Date]])</f>
        <v>1</v>
      </c>
      <c r="J4926" s="7">
        <v>3</v>
      </c>
      <c r="K4926" s="4">
        <v>643.57000000000005</v>
      </c>
      <c r="L4926" s="4">
        <v>20</v>
      </c>
      <c r="M4926" s="4">
        <v>1544.57</v>
      </c>
      <c r="N4926" s="4">
        <f>(Table1[[#This Row],[Quantity]]*Table1[[#This Row],[Unit_Price]])*(1-Table1[[#This Row],[Discount_%]]/100)</f>
        <v>1544.5680000000002</v>
      </c>
      <c r="O4926" s="4">
        <v>1216.67</v>
      </c>
      <c r="P4926" s="4">
        <v>327.9</v>
      </c>
      <c r="Q4926">
        <f>Table1[[#This Row],[Revenue]]-Table1[[#This Row],[Cost]]</f>
        <v>327.89999999999986</v>
      </c>
      <c r="R4926" s="6">
        <f>Table1[[#This Row],[Profit]]/Table1[[#This Row],[Revenue]]</f>
        <v>0.21229209423982079</v>
      </c>
    </row>
    <row r="4927" spans="1:18" x14ac:dyDescent="0.45">
      <c r="A4927" s="1" t="s">
        <v>8730</v>
      </c>
      <c r="B4927" s="1" t="s">
        <v>3621</v>
      </c>
      <c r="C4927" s="1" t="s">
        <v>2</v>
      </c>
      <c r="D4927" s="1" t="s">
        <v>3</v>
      </c>
      <c r="E4927" s="1" t="s">
        <v>4</v>
      </c>
      <c r="F4927" s="2">
        <v>45725</v>
      </c>
      <c r="G4927" s="1" t="str">
        <f>IF(WEEKDAY(Table1[[#This Row],[Order_Date]],2)&gt;=6,"Weekend","Weekday")</f>
        <v>Weekend</v>
      </c>
      <c r="H4927" s="2" t="str">
        <f>TEXT(Table1[[#This Row],[Order_Date]],"mmmm")</f>
        <v>March</v>
      </c>
      <c r="I4927" s="8">
        <f>MONTH(Table1[[#This Row],[Order_Date]])</f>
        <v>3</v>
      </c>
      <c r="J4927" s="8">
        <v>1</v>
      </c>
      <c r="K4927" s="1">
        <v>3861.27</v>
      </c>
      <c r="L4927" s="1">
        <v>0</v>
      </c>
      <c r="M4927" s="1">
        <v>3861.27</v>
      </c>
      <c r="N4927" s="1">
        <f>(Table1[[#This Row],[Quantity]]*Table1[[#This Row],[Unit_Price]])*(1-Table1[[#This Row],[Discount_%]]/100)</f>
        <v>3861.27</v>
      </c>
      <c r="O4927" s="1">
        <v>2804.4</v>
      </c>
      <c r="P4927" s="1">
        <v>1056.8699999999999</v>
      </c>
      <c r="Q4927">
        <f>Table1[[#This Row],[Revenue]]-Table1[[#This Row],[Cost]]</f>
        <v>1056.8699999999999</v>
      </c>
      <c r="R4927" s="6">
        <f>Table1[[#This Row],[Profit]]/Table1[[#This Row],[Revenue]]</f>
        <v>0.27371046313777586</v>
      </c>
    </row>
    <row r="4928" spans="1:18" x14ac:dyDescent="0.45">
      <c r="A4928" s="4" t="s">
        <v>8731</v>
      </c>
      <c r="B4928" s="4" t="s">
        <v>8732</v>
      </c>
      <c r="C4928" s="4" t="s">
        <v>2</v>
      </c>
      <c r="D4928" s="4" t="s">
        <v>82</v>
      </c>
      <c r="E4928" s="4" t="s">
        <v>22</v>
      </c>
      <c r="F4928" s="5">
        <v>45343</v>
      </c>
      <c r="G4928" s="4" t="str">
        <f>IF(WEEKDAY(Table1[[#This Row],[Order_Date]],2)&gt;=6,"Weekend","Weekday")</f>
        <v>Weekday</v>
      </c>
      <c r="H4928" s="5" t="str">
        <f>TEXT(Table1[[#This Row],[Order_Date]],"mmmm")</f>
        <v>February</v>
      </c>
      <c r="I4928" s="7">
        <f>MONTH(Table1[[#This Row],[Order_Date]])</f>
        <v>2</v>
      </c>
      <c r="J4928" s="7">
        <v>5</v>
      </c>
      <c r="K4928" s="4">
        <v>3780.34</v>
      </c>
      <c r="L4928" s="4">
        <v>5</v>
      </c>
      <c r="M4928" s="4">
        <v>17956.62</v>
      </c>
      <c r="N4928" s="4">
        <f>(Table1[[#This Row],[Quantity]]*Table1[[#This Row],[Unit_Price]])*(1-Table1[[#This Row],[Discount_%]]/100)</f>
        <v>17956.615000000002</v>
      </c>
      <c r="O4928" s="4">
        <v>14269.15</v>
      </c>
      <c r="P4928" s="4">
        <v>3687.47</v>
      </c>
      <c r="Q4928">
        <f>Table1[[#This Row],[Revenue]]-Table1[[#This Row],[Cost]]</f>
        <v>3687.4699999999993</v>
      </c>
      <c r="R4928" s="6">
        <f>Table1[[#This Row],[Profit]]/Table1[[#This Row],[Revenue]]</f>
        <v>0.20535434842414663</v>
      </c>
    </row>
    <row r="4929" spans="1:18" x14ac:dyDescent="0.45">
      <c r="A4929" s="1" t="s">
        <v>8733</v>
      </c>
      <c r="B4929" s="1" t="s">
        <v>8734</v>
      </c>
      <c r="C4929" s="1" t="s">
        <v>2</v>
      </c>
      <c r="D4929" s="1" t="s">
        <v>17</v>
      </c>
      <c r="E4929" s="1" t="s">
        <v>22</v>
      </c>
      <c r="F4929" s="2">
        <v>45342</v>
      </c>
      <c r="G4929" s="1" t="str">
        <f>IF(WEEKDAY(Table1[[#This Row],[Order_Date]],2)&gt;=6,"Weekend","Weekday")</f>
        <v>Weekday</v>
      </c>
      <c r="H4929" s="2" t="str">
        <f>TEXT(Table1[[#This Row],[Order_Date]],"mmmm")</f>
        <v>February</v>
      </c>
      <c r="I4929" s="8">
        <f>MONTH(Table1[[#This Row],[Order_Date]])</f>
        <v>2</v>
      </c>
      <c r="J4929" s="8">
        <v>3</v>
      </c>
      <c r="K4929" s="1">
        <v>2237.42</v>
      </c>
      <c r="L4929" s="1">
        <v>20</v>
      </c>
      <c r="M4929" s="1">
        <v>5369.81</v>
      </c>
      <c r="N4929" s="1">
        <f>(Table1[[#This Row],[Quantity]]*Table1[[#This Row],[Unit_Price]])*(1-Table1[[#This Row],[Discount_%]]/100)</f>
        <v>5369.8080000000009</v>
      </c>
      <c r="O4929" s="1">
        <v>3565.89</v>
      </c>
      <c r="P4929" s="1">
        <v>1803.92</v>
      </c>
      <c r="Q4929">
        <f>Table1[[#This Row],[Revenue]]-Table1[[#This Row],[Cost]]</f>
        <v>1803.9200000000005</v>
      </c>
      <c r="R4929" s="6">
        <f>Table1[[#This Row],[Profit]]/Table1[[#This Row],[Revenue]]</f>
        <v>0.3359373981574767</v>
      </c>
    </row>
    <row r="4930" spans="1:18" x14ac:dyDescent="0.45">
      <c r="A4930" s="4" t="s">
        <v>8735</v>
      </c>
      <c r="B4930" s="4" t="s">
        <v>4843</v>
      </c>
      <c r="C4930" s="4" t="s">
        <v>28</v>
      </c>
      <c r="D4930" s="4" t="s">
        <v>100</v>
      </c>
      <c r="E4930" s="4" t="s">
        <v>14</v>
      </c>
      <c r="F4930" s="5">
        <v>45555</v>
      </c>
      <c r="G4930" s="4" t="str">
        <f>IF(WEEKDAY(Table1[[#This Row],[Order_Date]],2)&gt;=6,"Weekend","Weekday")</f>
        <v>Weekday</v>
      </c>
      <c r="H4930" s="5" t="str">
        <f>TEXT(Table1[[#This Row],[Order_Date]],"mmmm")</f>
        <v>September</v>
      </c>
      <c r="I4930" s="7">
        <f>MONTH(Table1[[#This Row],[Order_Date]])</f>
        <v>9</v>
      </c>
      <c r="J4930" s="7">
        <v>5</v>
      </c>
      <c r="K4930" s="4">
        <v>1753.78</v>
      </c>
      <c r="L4930" s="4">
        <v>10</v>
      </c>
      <c r="M4930" s="4">
        <v>7892.01</v>
      </c>
      <c r="N4930" s="4">
        <f>(Table1[[#This Row],[Quantity]]*Table1[[#This Row],[Unit_Price]])*(1-Table1[[#This Row],[Discount_%]]/100)</f>
        <v>7892.01</v>
      </c>
      <c r="O4930" s="4">
        <v>5642.83</v>
      </c>
      <c r="P4930" s="4">
        <v>2249.1799999999998</v>
      </c>
      <c r="Q4930">
        <f>Table1[[#This Row],[Revenue]]-Table1[[#This Row],[Cost]]</f>
        <v>2249.1800000000003</v>
      </c>
      <c r="R4930" s="6">
        <f>Table1[[#This Row],[Profit]]/Table1[[#This Row],[Revenue]]</f>
        <v>0.2849945704579695</v>
      </c>
    </row>
    <row r="4931" spans="1:18" x14ac:dyDescent="0.45">
      <c r="A4931" s="1" t="s">
        <v>8736</v>
      </c>
      <c r="B4931" s="1" t="s">
        <v>8737</v>
      </c>
      <c r="C4931" s="1" t="s">
        <v>12</v>
      </c>
      <c r="D4931" s="1" t="s">
        <v>41</v>
      </c>
      <c r="E4931" s="1" t="s">
        <v>9</v>
      </c>
      <c r="F4931" s="2">
        <v>45321</v>
      </c>
      <c r="G4931" s="1" t="str">
        <f>IF(WEEKDAY(Table1[[#This Row],[Order_Date]],2)&gt;=6,"Weekend","Weekday")</f>
        <v>Weekday</v>
      </c>
      <c r="H4931" s="2" t="str">
        <f>TEXT(Table1[[#This Row],[Order_Date]],"mmmm")</f>
        <v>January</v>
      </c>
      <c r="I4931" s="8">
        <f>MONTH(Table1[[#This Row],[Order_Date]])</f>
        <v>1</v>
      </c>
      <c r="J4931" s="8">
        <v>4</v>
      </c>
      <c r="K4931" s="1">
        <v>808.68</v>
      </c>
      <c r="L4931" s="1">
        <v>10</v>
      </c>
      <c r="M4931" s="1">
        <v>2911.25</v>
      </c>
      <c r="N4931" s="1">
        <f>(Table1[[#This Row],[Quantity]]*Table1[[#This Row],[Unit_Price]])*(1-Table1[[#This Row],[Discount_%]]/100)</f>
        <v>2911.248</v>
      </c>
      <c r="O4931" s="1">
        <v>2113.4899999999998</v>
      </c>
      <c r="P4931" s="1">
        <v>797.76</v>
      </c>
      <c r="Q4931">
        <f>Table1[[#This Row],[Revenue]]-Table1[[#This Row],[Cost]]</f>
        <v>797.76000000000022</v>
      </c>
      <c r="R4931" s="6">
        <f>Table1[[#This Row],[Profit]]/Table1[[#This Row],[Revenue]]</f>
        <v>0.27402662086732504</v>
      </c>
    </row>
    <row r="4932" spans="1:18" x14ac:dyDescent="0.45">
      <c r="A4932" s="4" t="s">
        <v>8738</v>
      </c>
      <c r="B4932" s="4" t="s">
        <v>8739</v>
      </c>
      <c r="C4932" s="4" t="s">
        <v>2</v>
      </c>
      <c r="D4932" s="4" t="s">
        <v>82</v>
      </c>
      <c r="E4932" s="4" t="s">
        <v>4</v>
      </c>
      <c r="F4932" s="5">
        <v>45395</v>
      </c>
      <c r="G4932" s="4" t="str">
        <f>IF(WEEKDAY(Table1[[#This Row],[Order_Date]],2)&gt;=6,"Weekend","Weekday")</f>
        <v>Weekend</v>
      </c>
      <c r="H4932" s="5" t="str">
        <f>TEXT(Table1[[#This Row],[Order_Date]],"mmmm")</f>
        <v>April</v>
      </c>
      <c r="I4932" s="7">
        <f>MONTH(Table1[[#This Row],[Order_Date]])</f>
        <v>4</v>
      </c>
      <c r="J4932" s="7">
        <v>1</v>
      </c>
      <c r="K4932" s="4">
        <v>727.58</v>
      </c>
      <c r="L4932" s="4">
        <v>15</v>
      </c>
      <c r="M4932" s="4">
        <v>618.44000000000005</v>
      </c>
      <c r="N4932" s="4">
        <f>(Table1[[#This Row],[Quantity]]*Table1[[#This Row],[Unit_Price]])*(1-Table1[[#This Row],[Discount_%]]/100)</f>
        <v>618.44299999999998</v>
      </c>
      <c r="O4932" s="4">
        <v>372.95</v>
      </c>
      <c r="P4932" s="4">
        <v>245.49</v>
      </c>
      <c r="Q4932">
        <f>Table1[[#This Row],[Revenue]]-Table1[[#This Row],[Cost]]</f>
        <v>245.49000000000007</v>
      </c>
      <c r="R4932" s="6">
        <f>Table1[[#This Row],[Profit]]/Table1[[#This Row],[Revenue]]</f>
        <v>0.39695039130715992</v>
      </c>
    </row>
    <row r="4933" spans="1:18" x14ac:dyDescent="0.45">
      <c r="A4933" s="1" t="s">
        <v>8740</v>
      </c>
      <c r="B4933" s="1" t="s">
        <v>4816</v>
      </c>
      <c r="C4933" s="1" t="s">
        <v>12</v>
      </c>
      <c r="D4933" s="1" t="s">
        <v>32</v>
      </c>
      <c r="E4933" s="1" t="s">
        <v>9</v>
      </c>
      <c r="F4933" s="2">
        <v>45754</v>
      </c>
      <c r="G4933" s="1" t="str">
        <f>IF(WEEKDAY(Table1[[#This Row],[Order_Date]],2)&gt;=6,"Weekend","Weekday")</f>
        <v>Weekday</v>
      </c>
      <c r="H4933" s="2" t="str">
        <f>TEXT(Table1[[#This Row],[Order_Date]],"mmmm")</f>
        <v>April</v>
      </c>
      <c r="I4933" s="8">
        <f>MONTH(Table1[[#This Row],[Order_Date]])</f>
        <v>4</v>
      </c>
      <c r="J4933" s="8">
        <v>4</v>
      </c>
      <c r="K4933" s="1">
        <v>4572.5200000000004</v>
      </c>
      <c r="L4933" s="1">
        <v>10</v>
      </c>
      <c r="M4933" s="1">
        <v>16461.07</v>
      </c>
      <c r="N4933" s="1">
        <f>(Table1[[#This Row],[Quantity]]*Table1[[#This Row],[Unit_Price]])*(1-Table1[[#This Row],[Discount_%]]/100)</f>
        <v>16461.072000000004</v>
      </c>
      <c r="O4933" s="1">
        <v>12381.49</v>
      </c>
      <c r="P4933" s="1">
        <v>4079.58</v>
      </c>
      <c r="Q4933">
        <f>Table1[[#This Row],[Revenue]]-Table1[[#This Row],[Cost]]</f>
        <v>4079.58</v>
      </c>
      <c r="R4933" s="6">
        <f>Table1[[#This Row],[Profit]]/Table1[[#This Row],[Revenue]]</f>
        <v>0.24783200606035938</v>
      </c>
    </row>
    <row r="4934" spans="1:18" x14ac:dyDescent="0.45">
      <c r="A4934" s="4" t="s">
        <v>8741</v>
      </c>
      <c r="B4934" s="4" t="s">
        <v>8742</v>
      </c>
      <c r="C4934" s="4" t="s">
        <v>28</v>
      </c>
      <c r="D4934" s="4" t="s">
        <v>100</v>
      </c>
      <c r="E4934" s="4" t="s">
        <v>9</v>
      </c>
      <c r="F4934" s="5">
        <v>45988</v>
      </c>
      <c r="G4934" s="4" t="str">
        <f>IF(WEEKDAY(Table1[[#This Row],[Order_Date]],2)&gt;=6,"Weekend","Weekday")</f>
        <v>Weekday</v>
      </c>
      <c r="H4934" s="5" t="str">
        <f>TEXT(Table1[[#This Row],[Order_Date]],"mmmm")</f>
        <v>November</v>
      </c>
      <c r="I4934" s="7">
        <f>MONTH(Table1[[#This Row],[Order_Date]])</f>
        <v>11</v>
      </c>
      <c r="J4934" s="7">
        <v>5</v>
      </c>
      <c r="K4934" s="4">
        <v>656.91</v>
      </c>
      <c r="L4934" s="4">
        <v>0</v>
      </c>
      <c r="M4934" s="4">
        <v>3284.55</v>
      </c>
      <c r="N4934" s="4">
        <f>(Table1[[#This Row],[Quantity]]*Table1[[#This Row],[Unit_Price]])*(1-Table1[[#This Row],[Discount_%]]/100)</f>
        <v>3284.5499999999997</v>
      </c>
      <c r="O4934" s="4">
        <v>2589.4499999999998</v>
      </c>
      <c r="P4934" s="4">
        <v>695.1</v>
      </c>
      <c r="Q4934">
        <f>Table1[[#This Row],[Revenue]]-Table1[[#This Row],[Cost]]</f>
        <v>695.10000000000036</v>
      </c>
      <c r="R4934" s="6">
        <f>Table1[[#This Row],[Profit]]/Table1[[#This Row],[Revenue]]</f>
        <v>0.21162716353838426</v>
      </c>
    </row>
    <row r="4935" spans="1:18" x14ac:dyDescent="0.45">
      <c r="A4935" s="1" t="s">
        <v>8743</v>
      </c>
      <c r="B4935" s="1" t="s">
        <v>8744</v>
      </c>
      <c r="C4935" s="1" t="s">
        <v>20</v>
      </c>
      <c r="D4935" s="1" t="s">
        <v>103</v>
      </c>
      <c r="E4935" s="1" t="s">
        <v>22</v>
      </c>
      <c r="F4935" s="2">
        <v>45762</v>
      </c>
      <c r="G4935" s="1" t="str">
        <f>IF(WEEKDAY(Table1[[#This Row],[Order_Date]],2)&gt;=6,"Weekend","Weekday")</f>
        <v>Weekday</v>
      </c>
      <c r="H4935" s="2" t="str">
        <f>TEXT(Table1[[#This Row],[Order_Date]],"mmmm")</f>
        <v>April</v>
      </c>
      <c r="I4935" s="8">
        <f>MONTH(Table1[[#This Row],[Order_Date]])</f>
        <v>4</v>
      </c>
      <c r="J4935" s="8">
        <v>2</v>
      </c>
      <c r="K4935" s="1">
        <v>852.14</v>
      </c>
      <c r="L4935" s="1">
        <v>20</v>
      </c>
      <c r="M4935" s="1">
        <v>1363.42</v>
      </c>
      <c r="N4935" s="1">
        <f>(Table1[[#This Row],[Quantity]]*Table1[[#This Row],[Unit_Price]])*(1-Table1[[#This Row],[Discount_%]]/100)</f>
        <v>1363.424</v>
      </c>
      <c r="O4935" s="1">
        <v>838.13</v>
      </c>
      <c r="P4935" s="1">
        <v>525.29</v>
      </c>
      <c r="Q4935">
        <f>Table1[[#This Row],[Revenue]]-Table1[[#This Row],[Cost]]</f>
        <v>525.29000000000008</v>
      </c>
      <c r="R4935" s="6">
        <f>Table1[[#This Row],[Profit]]/Table1[[#This Row],[Revenue]]</f>
        <v>0.38527379677575502</v>
      </c>
    </row>
    <row r="4936" spans="1:18" x14ac:dyDescent="0.45">
      <c r="A4936" s="4" t="s">
        <v>8745</v>
      </c>
      <c r="B4936" s="4" t="s">
        <v>8746</v>
      </c>
      <c r="C4936" s="4" t="s">
        <v>12</v>
      </c>
      <c r="D4936" s="4" t="s">
        <v>13</v>
      </c>
      <c r="E4936" s="4" t="s">
        <v>9</v>
      </c>
      <c r="F4936" s="5">
        <v>45315</v>
      </c>
      <c r="G4936" s="4" t="str">
        <f>IF(WEEKDAY(Table1[[#This Row],[Order_Date]],2)&gt;=6,"Weekend","Weekday")</f>
        <v>Weekday</v>
      </c>
      <c r="H4936" s="5" t="str">
        <f>TEXT(Table1[[#This Row],[Order_Date]],"mmmm")</f>
        <v>January</v>
      </c>
      <c r="I4936" s="7">
        <f>MONTH(Table1[[#This Row],[Order_Date]])</f>
        <v>1</v>
      </c>
      <c r="J4936" s="7">
        <v>4</v>
      </c>
      <c r="K4936" s="4">
        <v>3215.12</v>
      </c>
      <c r="L4936" s="4">
        <v>20</v>
      </c>
      <c r="M4936" s="4">
        <v>10288.379999999999</v>
      </c>
      <c r="N4936" s="4">
        <f>(Table1[[#This Row],[Quantity]]*Table1[[#This Row],[Unit_Price]])*(1-Table1[[#This Row],[Discount_%]]/100)</f>
        <v>10288.384</v>
      </c>
      <c r="O4936" s="4">
        <v>6521.03</v>
      </c>
      <c r="P4936" s="4">
        <v>3767.35</v>
      </c>
      <c r="Q4936">
        <f>Table1[[#This Row],[Revenue]]-Table1[[#This Row],[Cost]]</f>
        <v>3767.3499999999995</v>
      </c>
      <c r="R4936" s="6">
        <f>Table1[[#This Row],[Profit]]/Table1[[#This Row],[Revenue]]</f>
        <v>0.366175238472918</v>
      </c>
    </row>
    <row r="4937" spans="1:18" x14ac:dyDescent="0.45">
      <c r="A4937" s="1" t="s">
        <v>8747</v>
      </c>
      <c r="B4937" s="1" t="s">
        <v>8748</v>
      </c>
      <c r="C4937" s="1" t="s">
        <v>12</v>
      </c>
      <c r="D4937" s="1" t="s">
        <v>41</v>
      </c>
      <c r="E4937" s="1" t="s">
        <v>9</v>
      </c>
      <c r="F4937" s="2">
        <v>45342</v>
      </c>
      <c r="G4937" s="1" t="str">
        <f>IF(WEEKDAY(Table1[[#This Row],[Order_Date]],2)&gt;=6,"Weekend","Weekday")</f>
        <v>Weekday</v>
      </c>
      <c r="H4937" s="2" t="str">
        <f>TEXT(Table1[[#This Row],[Order_Date]],"mmmm")</f>
        <v>February</v>
      </c>
      <c r="I4937" s="8">
        <f>MONTH(Table1[[#This Row],[Order_Date]])</f>
        <v>2</v>
      </c>
      <c r="J4937" s="8">
        <v>1</v>
      </c>
      <c r="K4937" s="1">
        <v>1598.57</v>
      </c>
      <c r="L4937" s="1">
        <v>5</v>
      </c>
      <c r="M4937" s="1">
        <v>1518.64</v>
      </c>
      <c r="N4937" s="1">
        <f>(Table1[[#This Row],[Quantity]]*Table1[[#This Row],[Unit_Price]])*(1-Table1[[#This Row],[Discount_%]]/100)</f>
        <v>1518.6415</v>
      </c>
      <c r="O4937" s="1">
        <v>1264.76</v>
      </c>
      <c r="P4937" s="1">
        <v>253.88</v>
      </c>
      <c r="Q4937">
        <f>Table1[[#This Row],[Revenue]]-Table1[[#This Row],[Cost]]</f>
        <v>253.88000000000011</v>
      </c>
      <c r="R4937" s="6">
        <f>Table1[[#This Row],[Profit]]/Table1[[#This Row],[Revenue]]</f>
        <v>0.16717589422114523</v>
      </c>
    </row>
    <row r="4938" spans="1:18" x14ac:dyDescent="0.45">
      <c r="A4938" s="4" t="s">
        <v>8749</v>
      </c>
      <c r="B4938" s="4" t="s">
        <v>5653</v>
      </c>
      <c r="C4938" s="4" t="s">
        <v>7</v>
      </c>
      <c r="D4938" s="4" t="s">
        <v>134</v>
      </c>
      <c r="E4938" s="4" t="s">
        <v>14</v>
      </c>
      <c r="F4938" s="5">
        <v>45908</v>
      </c>
      <c r="G4938" s="4" t="str">
        <f>IF(WEEKDAY(Table1[[#This Row],[Order_Date]],2)&gt;=6,"Weekend","Weekday")</f>
        <v>Weekday</v>
      </c>
      <c r="H4938" s="5" t="str">
        <f>TEXT(Table1[[#This Row],[Order_Date]],"mmmm")</f>
        <v>September</v>
      </c>
      <c r="I4938" s="7">
        <f>MONTH(Table1[[#This Row],[Order_Date]])</f>
        <v>9</v>
      </c>
      <c r="J4938" s="7">
        <v>4</v>
      </c>
      <c r="K4938" s="4">
        <v>2633.29</v>
      </c>
      <c r="L4938" s="4">
        <v>0</v>
      </c>
      <c r="M4938" s="4">
        <v>10533.16</v>
      </c>
      <c r="N4938" s="4">
        <f>(Table1[[#This Row],[Quantity]]*Table1[[#This Row],[Unit_Price]])*(1-Table1[[#This Row],[Discount_%]]/100)</f>
        <v>10533.16</v>
      </c>
      <c r="O4938" s="4">
        <v>6581.84</v>
      </c>
      <c r="P4938" s="4">
        <v>3951.32</v>
      </c>
      <c r="Q4938">
        <f>Table1[[#This Row],[Revenue]]-Table1[[#This Row],[Cost]]</f>
        <v>3951.3199999999997</v>
      </c>
      <c r="R4938" s="6">
        <f>Table1[[#This Row],[Profit]]/Table1[[#This Row],[Revenue]]</f>
        <v>0.37513148950552355</v>
      </c>
    </row>
    <row r="4939" spans="1:18" x14ac:dyDescent="0.45">
      <c r="A4939" s="1" t="s">
        <v>8750</v>
      </c>
      <c r="B4939" s="1" t="s">
        <v>2047</v>
      </c>
      <c r="C4939" s="1" t="s">
        <v>2</v>
      </c>
      <c r="D4939" s="1" t="s">
        <v>82</v>
      </c>
      <c r="E4939" s="1" t="s">
        <v>4</v>
      </c>
      <c r="F4939" s="2">
        <v>45526</v>
      </c>
      <c r="G4939" s="1" t="str">
        <f>IF(WEEKDAY(Table1[[#This Row],[Order_Date]],2)&gt;=6,"Weekend","Weekday")</f>
        <v>Weekday</v>
      </c>
      <c r="H4939" s="2" t="str">
        <f>TEXT(Table1[[#This Row],[Order_Date]],"mmmm")</f>
        <v>August</v>
      </c>
      <c r="I4939" s="8">
        <f>MONTH(Table1[[#This Row],[Order_Date]])</f>
        <v>8</v>
      </c>
      <c r="J4939" s="8">
        <v>2</v>
      </c>
      <c r="K4939" s="1">
        <v>2871.07</v>
      </c>
      <c r="L4939" s="1">
        <v>0</v>
      </c>
      <c r="M4939" s="1">
        <v>5742.14</v>
      </c>
      <c r="N4939" s="1">
        <f>(Table1[[#This Row],[Quantity]]*Table1[[#This Row],[Unit_Price]])*(1-Table1[[#This Row],[Discount_%]]/100)</f>
        <v>5742.14</v>
      </c>
      <c r="O4939" s="1">
        <v>3460.25</v>
      </c>
      <c r="P4939" s="1">
        <v>2281.89</v>
      </c>
      <c r="Q4939">
        <f>Table1[[#This Row],[Revenue]]-Table1[[#This Row],[Cost]]</f>
        <v>2281.8900000000003</v>
      </c>
      <c r="R4939" s="6">
        <f>Table1[[#This Row],[Profit]]/Table1[[#This Row],[Revenue]]</f>
        <v>0.39739365463050358</v>
      </c>
    </row>
    <row r="4940" spans="1:18" x14ac:dyDescent="0.45">
      <c r="A4940" s="4" t="s">
        <v>8751</v>
      </c>
      <c r="B4940" s="4" t="s">
        <v>3005</v>
      </c>
      <c r="C4940" s="4" t="s">
        <v>7</v>
      </c>
      <c r="D4940" s="4" t="s">
        <v>134</v>
      </c>
      <c r="E4940" s="4" t="s">
        <v>14</v>
      </c>
      <c r="F4940" s="5">
        <v>45944</v>
      </c>
      <c r="G4940" s="4" t="str">
        <f>IF(WEEKDAY(Table1[[#This Row],[Order_Date]],2)&gt;=6,"Weekend","Weekday")</f>
        <v>Weekday</v>
      </c>
      <c r="H4940" s="5" t="str">
        <f>TEXT(Table1[[#This Row],[Order_Date]],"mmmm")</f>
        <v>October</v>
      </c>
      <c r="I4940" s="7">
        <f>MONTH(Table1[[#This Row],[Order_Date]])</f>
        <v>10</v>
      </c>
      <c r="J4940" s="7">
        <v>4</v>
      </c>
      <c r="K4940" s="4">
        <v>164.5</v>
      </c>
      <c r="L4940" s="4">
        <v>15</v>
      </c>
      <c r="M4940" s="4">
        <v>559.29999999999995</v>
      </c>
      <c r="N4940" s="4">
        <f>(Table1[[#This Row],[Quantity]]*Table1[[#This Row],[Unit_Price]])*(1-Table1[[#This Row],[Discount_%]]/100)</f>
        <v>559.29999999999995</v>
      </c>
      <c r="O4940" s="4">
        <v>438.52</v>
      </c>
      <c r="P4940" s="4">
        <v>120.78</v>
      </c>
      <c r="Q4940">
        <f>Table1[[#This Row],[Revenue]]-Table1[[#This Row],[Cost]]</f>
        <v>120.77999999999997</v>
      </c>
      <c r="R4940" s="6">
        <f>Table1[[#This Row],[Profit]]/Table1[[#This Row],[Revenue]]</f>
        <v>0.21594850706239946</v>
      </c>
    </row>
    <row r="4941" spans="1:18" x14ac:dyDescent="0.45">
      <c r="A4941" s="1" t="s">
        <v>8752</v>
      </c>
      <c r="B4941" s="1" t="s">
        <v>8753</v>
      </c>
      <c r="C4941" s="1" t="s">
        <v>20</v>
      </c>
      <c r="D4941" s="1" t="s">
        <v>60</v>
      </c>
      <c r="E4941" s="1" t="s">
        <v>22</v>
      </c>
      <c r="F4941" s="2">
        <v>45976</v>
      </c>
      <c r="G4941" s="1" t="str">
        <f>IF(WEEKDAY(Table1[[#This Row],[Order_Date]],2)&gt;=6,"Weekend","Weekday")</f>
        <v>Weekend</v>
      </c>
      <c r="H4941" s="2" t="str">
        <f>TEXT(Table1[[#This Row],[Order_Date]],"mmmm")</f>
        <v>November</v>
      </c>
      <c r="I4941" s="8">
        <f>MONTH(Table1[[#This Row],[Order_Date]])</f>
        <v>11</v>
      </c>
      <c r="J4941" s="8">
        <v>2</v>
      </c>
      <c r="K4941" s="1">
        <v>4615.4799999999996</v>
      </c>
      <c r="L4941" s="1">
        <v>5</v>
      </c>
      <c r="M4941" s="1">
        <v>8769.41</v>
      </c>
      <c r="N4941" s="1">
        <f>(Table1[[#This Row],[Quantity]]*Table1[[#This Row],[Unit_Price]])*(1-Table1[[#This Row],[Discount_%]]/100)</f>
        <v>8769.4119999999984</v>
      </c>
      <c r="O4941" s="1">
        <v>6438.01</v>
      </c>
      <c r="P4941" s="1">
        <v>2331.4</v>
      </c>
      <c r="Q4941">
        <f>Table1[[#This Row],[Revenue]]-Table1[[#This Row],[Cost]]</f>
        <v>2331.3999999999996</v>
      </c>
      <c r="R4941" s="6">
        <f>Table1[[#This Row],[Profit]]/Table1[[#This Row],[Revenue]]</f>
        <v>0.26585596978588072</v>
      </c>
    </row>
    <row r="4942" spans="1:18" x14ac:dyDescent="0.45">
      <c r="A4942" s="4" t="s">
        <v>8754</v>
      </c>
      <c r="B4942" s="4" t="s">
        <v>5708</v>
      </c>
      <c r="C4942" s="4" t="s">
        <v>12</v>
      </c>
      <c r="D4942" s="4" t="s">
        <v>32</v>
      </c>
      <c r="E4942" s="4" t="s">
        <v>22</v>
      </c>
      <c r="F4942" s="5">
        <v>45625</v>
      </c>
      <c r="G4942" s="4" t="str">
        <f>IF(WEEKDAY(Table1[[#This Row],[Order_Date]],2)&gt;=6,"Weekend","Weekday")</f>
        <v>Weekday</v>
      </c>
      <c r="H4942" s="5" t="str">
        <f>TEXT(Table1[[#This Row],[Order_Date]],"mmmm")</f>
        <v>November</v>
      </c>
      <c r="I4942" s="7">
        <f>MONTH(Table1[[#This Row],[Order_Date]])</f>
        <v>11</v>
      </c>
      <c r="J4942" s="7">
        <v>4</v>
      </c>
      <c r="K4942" s="4">
        <v>297.64999999999998</v>
      </c>
      <c r="L4942" s="4">
        <v>10</v>
      </c>
      <c r="M4942" s="4">
        <v>1071.54</v>
      </c>
      <c r="N4942" s="4">
        <f>(Table1[[#This Row],[Quantity]]*Table1[[#This Row],[Unit_Price]])*(1-Table1[[#This Row],[Discount_%]]/100)</f>
        <v>1071.54</v>
      </c>
      <c r="O4942" s="4">
        <v>712.37</v>
      </c>
      <c r="P4942" s="4">
        <v>359.17</v>
      </c>
      <c r="Q4942">
        <f>Table1[[#This Row],[Revenue]]-Table1[[#This Row],[Cost]]</f>
        <v>359.16999999999996</v>
      </c>
      <c r="R4942" s="6">
        <f>Table1[[#This Row],[Profit]]/Table1[[#This Row],[Revenue]]</f>
        <v>0.33519047352408687</v>
      </c>
    </row>
    <row r="4943" spans="1:18" x14ac:dyDescent="0.45">
      <c r="A4943" s="1" t="s">
        <v>8755</v>
      </c>
      <c r="B4943" s="1" t="s">
        <v>4251</v>
      </c>
      <c r="C4943" s="1" t="s">
        <v>28</v>
      </c>
      <c r="D4943" s="1" t="s">
        <v>85</v>
      </c>
      <c r="E4943" s="1" t="s">
        <v>14</v>
      </c>
      <c r="F4943" s="2">
        <v>45503</v>
      </c>
      <c r="G4943" s="1" t="str">
        <f>IF(WEEKDAY(Table1[[#This Row],[Order_Date]],2)&gt;=6,"Weekend","Weekday")</f>
        <v>Weekday</v>
      </c>
      <c r="H4943" s="2" t="str">
        <f>TEXT(Table1[[#This Row],[Order_Date]],"mmmm")</f>
        <v>July</v>
      </c>
      <c r="I4943" s="8">
        <f>MONTH(Table1[[#This Row],[Order_Date]])</f>
        <v>7</v>
      </c>
      <c r="J4943" s="8">
        <v>4</v>
      </c>
      <c r="K4943" s="1">
        <v>4152.1899999999996</v>
      </c>
      <c r="L4943" s="1">
        <v>5</v>
      </c>
      <c r="M4943" s="1">
        <v>15778.32</v>
      </c>
      <c r="N4943" s="1">
        <f>(Table1[[#This Row],[Quantity]]*Table1[[#This Row],[Unit_Price]])*(1-Table1[[#This Row],[Discount_%]]/100)</f>
        <v>15778.321999999998</v>
      </c>
      <c r="O4943" s="1">
        <v>9504.7099999999991</v>
      </c>
      <c r="P4943" s="1">
        <v>6273.61</v>
      </c>
      <c r="Q4943">
        <f>Table1[[#This Row],[Revenue]]-Table1[[#This Row],[Cost]]</f>
        <v>6273.6100000000006</v>
      </c>
      <c r="R4943" s="6">
        <f>Table1[[#This Row],[Profit]]/Table1[[#This Row],[Revenue]]</f>
        <v>0.39760950468744455</v>
      </c>
    </row>
    <row r="4944" spans="1:18" x14ac:dyDescent="0.45">
      <c r="A4944" s="4" t="s">
        <v>8756</v>
      </c>
      <c r="B4944" s="4" t="s">
        <v>8757</v>
      </c>
      <c r="C4944" s="4" t="s">
        <v>2</v>
      </c>
      <c r="D4944" s="4" t="s">
        <v>3</v>
      </c>
      <c r="E4944" s="4" t="s">
        <v>22</v>
      </c>
      <c r="F4944" s="5">
        <v>45890</v>
      </c>
      <c r="G4944" s="4" t="str">
        <f>IF(WEEKDAY(Table1[[#This Row],[Order_Date]],2)&gt;=6,"Weekend","Weekday")</f>
        <v>Weekday</v>
      </c>
      <c r="H4944" s="5" t="str">
        <f>TEXT(Table1[[#This Row],[Order_Date]],"mmmm")</f>
        <v>August</v>
      </c>
      <c r="I4944" s="7">
        <f>MONTH(Table1[[#This Row],[Order_Date]])</f>
        <v>8</v>
      </c>
      <c r="J4944" s="7">
        <v>4</v>
      </c>
      <c r="K4944" s="4">
        <v>4287.07</v>
      </c>
      <c r="L4944" s="4">
        <v>20</v>
      </c>
      <c r="M4944" s="4">
        <v>13718.62</v>
      </c>
      <c r="N4944" s="4">
        <f>(Table1[[#This Row],[Quantity]]*Table1[[#This Row],[Unit_Price]])*(1-Table1[[#This Row],[Discount_%]]/100)</f>
        <v>13718.624</v>
      </c>
      <c r="O4944" s="4">
        <v>10165.31</v>
      </c>
      <c r="P4944" s="4">
        <v>3553.31</v>
      </c>
      <c r="Q4944">
        <f>Table1[[#This Row],[Revenue]]-Table1[[#This Row],[Cost]]</f>
        <v>3553.3100000000013</v>
      </c>
      <c r="R4944" s="6">
        <f>Table1[[#This Row],[Profit]]/Table1[[#This Row],[Revenue]]</f>
        <v>0.25901366172399265</v>
      </c>
    </row>
    <row r="4945" spans="1:18" x14ac:dyDescent="0.45">
      <c r="A4945" s="1" t="s">
        <v>8758</v>
      </c>
      <c r="B4945" s="1" t="s">
        <v>8759</v>
      </c>
      <c r="C4945" s="1" t="s">
        <v>2</v>
      </c>
      <c r="D4945" s="1" t="s">
        <v>82</v>
      </c>
      <c r="E4945" s="1" t="s">
        <v>4</v>
      </c>
      <c r="F4945" s="2">
        <v>45559</v>
      </c>
      <c r="G4945" s="1" t="str">
        <f>IF(WEEKDAY(Table1[[#This Row],[Order_Date]],2)&gt;=6,"Weekend","Weekday")</f>
        <v>Weekday</v>
      </c>
      <c r="H4945" s="2" t="str">
        <f>TEXT(Table1[[#This Row],[Order_Date]],"mmmm")</f>
        <v>September</v>
      </c>
      <c r="I4945" s="8">
        <f>MONTH(Table1[[#This Row],[Order_Date]])</f>
        <v>9</v>
      </c>
      <c r="J4945" s="8">
        <v>3</v>
      </c>
      <c r="K4945" s="1">
        <v>1605.49</v>
      </c>
      <c r="L4945" s="1">
        <v>0</v>
      </c>
      <c r="M4945" s="1">
        <v>4816.47</v>
      </c>
      <c r="N4945" s="1">
        <f>(Table1[[#This Row],[Quantity]]*Table1[[#This Row],[Unit_Price]])*(1-Table1[[#This Row],[Discount_%]]/100)</f>
        <v>4816.47</v>
      </c>
      <c r="O4945" s="1">
        <v>3337.76</v>
      </c>
      <c r="P4945" s="1">
        <v>1478.71</v>
      </c>
      <c r="Q4945">
        <f>Table1[[#This Row],[Revenue]]-Table1[[#This Row],[Cost]]</f>
        <v>1478.71</v>
      </c>
      <c r="R4945" s="6">
        <f>Table1[[#This Row],[Profit]]/Table1[[#This Row],[Revenue]]</f>
        <v>0.30701115132036533</v>
      </c>
    </row>
    <row r="4946" spans="1:18" x14ac:dyDescent="0.45">
      <c r="A4946" s="4" t="s">
        <v>8760</v>
      </c>
      <c r="B4946" s="4" t="s">
        <v>3223</v>
      </c>
      <c r="C4946" s="4" t="s">
        <v>12</v>
      </c>
      <c r="D4946" s="4" t="s">
        <v>38</v>
      </c>
      <c r="E4946" s="4" t="s">
        <v>4</v>
      </c>
      <c r="F4946" s="5">
        <v>45621</v>
      </c>
      <c r="G4946" s="4" t="str">
        <f>IF(WEEKDAY(Table1[[#This Row],[Order_Date]],2)&gt;=6,"Weekend","Weekday")</f>
        <v>Weekday</v>
      </c>
      <c r="H4946" s="5" t="str">
        <f>TEXT(Table1[[#This Row],[Order_Date]],"mmmm")</f>
        <v>November</v>
      </c>
      <c r="I4946" s="7">
        <f>MONTH(Table1[[#This Row],[Order_Date]])</f>
        <v>11</v>
      </c>
      <c r="J4946" s="7">
        <v>4</v>
      </c>
      <c r="K4946" s="4">
        <v>3002.95</v>
      </c>
      <c r="L4946" s="4">
        <v>10</v>
      </c>
      <c r="M4946" s="4">
        <v>10810.62</v>
      </c>
      <c r="N4946" s="4">
        <f>(Table1[[#This Row],[Quantity]]*Table1[[#This Row],[Unit_Price]])*(1-Table1[[#This Row],[Discount_%]]/100)</f>
        <v>10810.619999999999</v>
      </c>
      <c r="O4946" s="4">
        <v>6712.39</v>
      </c>
      <c r="P4946" s="4">
        <v>4098.2299999999996</v>
      </c>
      <c r="Q4946">
        <f>Table1[[#This Row],[Revenue]]-Table1[[#This Row],[Cost]]</f>
        <v>4098.2300000000005</v>
      </c>
      <c r="R4946" s="6">
        <f>Table1[[#This Row],[Profit]]/Table1[[#This Row],[Revenue]]</f>
        <v>0.37909296599084968</v>
      </c>
    </row>
    <row r="4947" spans="1:18" x14ac:dyDescent="0.45">
      <c r="A4947" s="1" t="s">
        <v>8761</v>
      </c>
      <c r="B4947" s="1" t="s">
        <v>8762</v>
      </c>
      <c r="C4947" s="1" t="s">
        <v>12</v>
      </c>
      <c r="D4947" s="1" t="s">
        <v>111</v>
      </c>
      <c r="E4947" s="1" t="s">
        <v>14</v>
      </c>
      <c r="F4947" s="2">
        <v>45828</v>
      </c>
      <c r="G4947" s="1" t="str">
        <f>IF(WEEKDAY(Table1[[#This Row],[Order_Date]],2)&gt;=6,"Weekend","Weekday")</f>
        <v>Weekday</v>
      </c>
      <c r="H4947" s="2" t="str">
        <f>TEXT(Table1[[#This Row],[Order_Date]],"mmmm")</f>
        <v>June</v>
      </c>
      <c r="I4947" s="8">
        <f>MONTH(Table1[[#This Row],[Order_Date]])</f>
        <v>6</v>
      </c>
      <c r="J4947" s="8">
        <v>4</v>
      </c>
      <c r="K4947" s="1">
        <v>4345.6000000000004</v>
      </c>
      <c r="L4947" s="1">
        <v>10</v>
      </c>
      <c r="M4947" s="1">
        <v>15644.16</v>
      </c>
      <c r="N4947" s="1">
        <f>(Table1[[#This Row],[Quantity]]*Table1[[#This Row],[Unit_Price]])*(1-Table1[[#This Row],[Discount_%]]/100)</f>
        <v>15644.160000000002</v>
      </c>
      <c r="O4947" s="1">
        <v>12943.79</v>
      </c>
      <c r="P4947" s="1">
        <v>2700.37</v>
      </c>
      <c r="Q4947">
        <f>Table1[[#This Row],[Revenue]]-Table1[[#This Row],[Cost]]</f>
        <v>2700.369999999999</v>
      </c>
      <c r="R4947" s="6">
        <f>Table1[[#This Row],[Profit]]/Table1[[#This Row],[Revenue]]</f>
        <v>0.17261201624120437</v>
      </c>
    </row>
    <row r="4948" spans="1:18" x14ac:dyDescent="0.45">
      <c r="A4948" s="4" t="s">
        <v>8763</v>
      </c>
      <c r="B4948" s="4" t="s">
        <v>4255</v>
      </c>
      <c r="C4948" s="4" t="s">
        <v>2</v>
      </c>
      <c r="D4948" s="4" t="s">
        <v>17</v>
      </c>
      <c r="E4948" s="4" t="s">
        <v>9</v>
      </c>
      <c r="F4948" s="5">
        <v>45921</v>
      </c>
      <c r="G4948" s="4" t="str">
        <f>IF(WEEKDAY(Table1[[#This Row],[Order_Date]],2)&gt;=6,"Weekend","Weekday")</f>
        <v>Weekend</v>
      </c>
      <c r="H4948" s="5" t="str">
        <f>TEXT(Table1[[#This Row],[Order_Date]],"mmmm")</f>
        <v>September</v>
      </c>
      <c r="I4948" s="7">
        <f>MONTH(Table1[[#This Row],[Order_Date]])</f>
        <v>9</v>
      </c>
      <c r="J4948" s="7">
        <v>5</v>
      </c>
      <c r="K4948" s="4">
        <v>4171.93</v>
      </c>
      <c r="L4948" s="4">
        <v>10</v>
      </c>
      <c r="M4948" s="4">
        <v>18773.689999999999</v>
      </c>
      <c r="N4948" s="4">
        <f>(Table1[[#This Row],[Quantity]]*Table1[[#This Row],[Unit_Price]])*(1-Table1[[#This Row],[Discount_%]]/100)</f>
        <v>18773.685000000001</v>
      </c>
      <c r="O4948" s="4">
        <v>14591.18</v>
      </c>
      <c r="P4948" s="4">
        <v>4182.51</v>
      </c>
      <c r="Q4948">
        <f>Table1[[#This Row],[Revenue]]-Table1[[#This Row],[Cost]]</f>
        <v>4182.5099999999984</v>
      </c>
      <c r="R4948" s="6">
        <f>Table1[[#This Row],[Profit]]/Table1[[#This Row],[Revenue]]</f>
        <v>0.22278571767191216</v>
      </c>
    </row>
    <row r="4949" spans="1:18" x14ac:dyDescent="0.45">
      <c r="A4949" s="1" t="s">
        <v>8764</v>
      </c>
      <c r="B4949" s="1" t="s">
        <v>4391</v>
      </c>
      <c r="C4949" s="1" t="s">
        <v>12</v>
      </c>
      <c r="D4949" s="1" t="s">
        <v>41</v>
      </c>
      <c r="E4949" s="1" t="s">
        <v>14</v>
      </c>
      <c r="F4949" s="2">
        <v>45679</v>
      </c>
      <c r="G4949" s="1" t="str">
        <f>IF(WEEKDAY(Table1[[#This Row],[Order_Date]],2)&gt;=6,"Weekend","Weekday")</f>
        <v>Weekday</v>
      </c>
      <c r="H4949" s="2" t="str">
        <f>TEXT(Table1[[#This Row],[Order_Date]],"mmmm")</f>
        <v>January</v>
      </c>
      <c r="I4949" s="8">
        <f>MONTH(Table1[[#This Row],[Order_Date]])</f>
        <v>1</v>
      </c>
      <c r="J4949" s="8">
        <v>1</v>
      </c>
      <c r="K4949" s="1">
        <v>3562.8</v>
      </c>
      <c r="L4949" s="1">
        <v>5</v>
      </c>
      <c r="M4949" s="1">
        <v>3384.66</v>
      </c>
      <c r="N4949" s="1">
        <f>(Table1[[#This Row],[Quantity]]*Table1[[#This Row],[Unit_Price]])*(1-Table1[[#This Row],[Discount_%]]/100)</f>
        <v>3384.66</v>
      </c>
      <c r="O4949" s="1">
        <v>2552.11</v>
      </c>
      <c r="P4949" s="1">
        <v>832.55</v>
      </c>
      <c r="Q4949">
        <f>Table1[[#This Row],[Revenue]]-Table1[[#This Row],[Cost]]</f>
        <v>832.54999999999973</v>
      </c>
      <c r="R4949" s="6">
        <f>Table1[[#This Row],[Profit]]/Table1[[#This Row],[Revenue]]</f>
        <v>0.24597743938829897</v>
      </c>
    </row>
    <row r="4950" spans="1:18" x14ac:dyDescent="0.45">
      <c r="A4950" s="4" t="s">
        <v>8765</v>
      </c>
      <c r="B4950" s="4" t="s">
        <v>522</v>
      </c>
      <c r="C4950" s="4" t="s">
        <v>7</v>
      </c>
      <c r="D4950" s="4" t="s">
        <v>106</v>
      </c>
      <c r="E4950" s="4" t="s">
        <v>14</v>
      </c>
      <c r="F4950" s="5">
        <v>45689</v>
      </c>
      <c r="G4950" s="4" t="str">
        <f>IF(WEEKDAY(Table1[[#This Row],[Order_Date]],2)&gt;=6,"Weekend","Weekday")</f>
        <v>Weekend</v>
      </c>
      <c r="H4950" s="5" t="str">
        <f>TEXT(Table1[[#This Row],[Order_Date]],"mmmm")</f>
        <v>February</v>
      </c>
      <c r="I4950" s="7">
        <f>MONTH(Table1[[#This Row],[Order_Date]])</f>
        <v>2</v>
      </c>
      <c r="J4950" s="7">
        <v>4</v>
      </c>
      <c r="K4950" s="4">
        <v>1179.57</v>
      </c>
      <c r="L4950" s="4">
        <v>0</v>
      </c>
      <c r="M4950" s="4">
        <v>4718.28</v>
      </c>
      <c r="N4950" s="4">
        <f>(Table1[[#This Row],[Quantity]]*Table1[[#This Row],[Unit_Price]])*(1-Table1[[#This Row],[Discount_%]]/100)</f>
        <v>4718.28</v>
      </c>
      <c r="O4950" s="4">
        <v>3295.85</v>
      </c>
      <c r="P4950" s="4">
        <v>1422.43</v>
      </c>
      <c r="Q4950">
        <f>Table1[[#This Row],[Revenue]]-Table1[[#This Row],[Cost]]</f>
        <v>1422.4299999999998</v>
      </c>
      <c r="R4950" s="6">
        <f>Table1[[#This Row],[Profit]]/Table1[[#This Row],[Revenue]]</f>
        <v>0.30147214662970406</v>
      </c>
    </row>
    <row r="4951" spans="1:18" x14ac:dyDescent="0.45">
      <c r="A4951" s="1" t="s">
        <v>8766</v>
      </c>
      <c r="B4951" s="1" t="s">
        <v>8767</v>
      </c>
      <c r="C4951" s="1" t="s">
        <v>28</v>
      </c>
      <c r="D4951" s="1" t="s">
        <v>100</v>
      </c>
      <c r="E4951" s="1" t="s">
        <v>22</v>
      </c>
      <c r="F4951" s="2">
        <v>45453</v>
      </c>
      <c r="G4951" s="1" t="str">
        <f>IF(WEEKDAY(Table1[[#This Row],[Order_Date]],2)&gt;=6,"Weekend","Weekday")</f>
        <v>Weekday</v>
      </c>
      <c r="H4951" s="2" t="str">
        <f>TEXT(Table1[[#This Row],[Order_Date]],"mmmm")</f>
        <v>June</v>
      </c>
      <c r="I4951" s="8">
        <f>MONTH(Table1[[#This Row],[Order_Date]])</f>
        <v>6</v>
      </c>
      <c r="J4951" s="8">
        <v>5</v>
      </c>
      <c r="K4951" s="1">
        <v>1933.12</v>
      </c>
      <c r="L4951" s="1">
        <v>5</v>
      </c>
      <c r="M4951" s="1">
        <v>9182.32</v>
      </c>
      <c r="N4951" s="1">
        <f>(Table1[[#This Row],[Quantity]]*Table1[[#This Row],[Unit_Price]])*(1-Table1[[#This Row],[Discount_%]]/100)</f>
        <v>9182.3199999999979</v>
      </c>
      <c r="O4951" s="1">
        <v>6370.11</v>
      </c>
      <c r="P4951" s="1">
        <v>2812.21</v>
      </c>
      <c r="Q4951">
        <f>Table1[[#This Row],[Revenue]]-Table1[[#This Row],[Cost]]</f>
        <v>2812.21</v>
      </c>
      <c r="R4951" s="6">
        <f>Table1[[#This Row],[Profit]]/Table1[[#This Row],[Revenue]]</f>
        <v>0.30626355866491256</v>
      </c>
    </row>
    <row r="4952" spans="1:18" x14ac:dyDescent="0.45">
      <c r="A4952" s="4" t="s">
        <v>8768</v>
      </c>
      <c r="B4952" s="4" t="s">
        <v>8769</v>
      </c>
      <c r="C4952" s="4" t="s">
        <v>20</v>
      </c>
      <c r="D4952" s="4" t="s">
        <v>60</v>
      </c>
      <c r="E4952" s="4" t="s">
        <v>14</v>
      </c>
      <c r="F4952" s="5">
        <v>45861</v>
      </c>
      <c r="G4952" s="4" t="str">
        <f>IF(WEEKDAY(Table1[[#This Row],[Order_Date]],2)&gt;=6,"Weekend","Weekday")</f>
        <v>Weekday</v>
      </c>
      <c r="H4952" s="5" t="str">
        <f>TEXT(Table1[[#This Row],[Order_Date]],"mmmm")</f>
        <v>July</v>
      </c>
      <c r="I4952" s="7">
        <f>MONTH(Table1[[#This Row],[Order_Date]])</f>
        <v>7</v>
      </c>
      <c r="J4952" s="7">
        <v>4</v>
      </c>
      <c r="K4952" s="4">
        <v>3777.42</v>
      </c>
      <c r="L4952" s="4">
        <v>10</v>
      </c>
      <c r="M4952" s="4">
        <v>13598.71</v>
      </c>
      <c r="N4952" s="4">
        <f>(Table1[[#This Row],[Quantity]]*Table1[[#This Row],[Unit_Price]])*(1-Table1[[#This Row],[Discount_%]]/100)</f>
        <v>13598.712000000001</v>
      </c>
      <c r="O4952" s="4">
        <v>8163.45</v>
      </c>
      <c r="P4952" s="4">
        <v>5435.26</v>
      </c>
      <c r="Q4952">
        <f>Table1[[#This Row],[Revenue]]-Table1[[#This Row],[Cost]]</f>
        <v>5435.2599999999993</v>
      </c>
      <c r="R4952" s="6">
        <f>Table1[[#This Row],[Profit]]/Table1[[#This Row],[Revenue]]</f>
        <v>0.39968938230170364</v>
      </c>
    </row>
    <row r="4953" spans="1:18" x14ac:dyDescent="0.45">
      <c r="A4953" s="1" t="s">
        <v>8770</v>
      </c>
      <c r="B4953" s="1" t="s">
        <v>5274</v>
      </c>
      <c r="C4953" s="1" t="s">
        <v>7</v>
      </c>
      <c r="D4953" s="1" t="s">
        <v>71</v>
      </c>
      <c r="E4953" s="1" t="s">
        <v>9</v>
      </c>
      <c r="F4953" s="2">
        <v>45526</v>
      </c>
      <c r="G4953" s="1" t="str">
        <f>IF(WEEKDAY(Table1[[#This Row],[Order_Date]],2)&gt;=6,"Weekend","Weekday")</f>
        <v>Weekday</v>
      </c>
      <c r="H4953" s="2" t="str">
        <f>TEXT(Table1[[#This Row],[Order_Date]],"mmmm")</f>
        <v>August</v>
      </c>
      <c r="I4953" s="8">
        <f>MONTH(Table1[[#This Row],[Order_Date]])</f>
        <v>8</v>
      </c>
      <c r="J4953" s="8">
        <v>2</v>
      </c>
      <c r="K4953" s="1">
        <v>591.54</v>
      </c>
      <c r="L4953" s="1">
        <v>10</v>
      </c>
      <c r="M4953" s="1">
        <v>1064.77</v>
      </c>
      <c r="N4953" s="1">
        <f>(Table1[[#This Row],[Quantity]]*Table1[[#This Row],[Unit_Price]])*(1-Table1[[#This Row],[Discount_%]]/100)</f>
        <v>1064.7719999999999</v>
      </c>
      <c r="O4953" s="1">
        <v>735.58</v>
      </c>
      <c r="P4953" s="1">
        <v>329.19</v>
      </c>
      <c r="Q4953">
        <f>Table1[[#This Row],[Revenue]]-Table1[[#This Row],[Cost]]</f>
        <v>329.18999999999994</v>
      </c>
      <c r="R4953" s="6">
        <f>Table1[[#This Row],[Profit]]/Table1[[#This Row],[Revenue]]</f>
        <v>0.30916535965513681</v>
      </c>
    </row>
    <row r="4954" spans="1:18" x14ac:dyDescent="0.45">
      <c r="A4954" s="4" t="s">
        <v>8771</v>
      </c>
      <c r="B4954" s="4" t="s">
        <v>6405</v>
      </c>
      <c r="C4954" s="4" t="s">
        <v>12</v>
      </c>
      <c r="D4954" s="4" t="s">
        <v>41</v>
      </c>
      <c r="E4954" s="4" t="s">
        <v>14</v>
      </c>
      <c r="F4954" s="5">
        <v>45370</v>
      </c>
      <c r="G4954" s="4" t="str">
        <f>IF(WEEKDAY(Table1[[#This Row],[Order_Date]],2)&gt;=6,"Weekend","Weekday")</f>
        <v>Weekday</v>
      </c>
      <c r="H4954" s="5" t="str">
        <f>TEXT(Table1[[#This Row],[Order_Date]],"mmmm")</f>
        <v>March</v>
      </c>
      <c r="I4954" s="7">
        <f>MONTH(Table1[[#This Row],[Order_Date]])</f>
        <v>3</v>
      </c>
      <c r="J4954" s="7">
        <v>5</v>
      </c>
      <c r="K4954" s="4">
        <v>2377.23</v>
      </c>
      <c r="L4954" s="4">
        <v>20</v>
      </c>
      <c r="M4954" s="4">
        <v>9508.92</v>
      </c>
      <c r="N4954" s="4">
        <f>(Table1[[#This Row],[Quantity]]*Table1[[#This Row],[Unit_Price]])*(1-Table1[[#This Row],[Discount_%]]/100)</f>
        <v>9508.92</v>
      </c>
      <c r="O4954" s="4">
        <v>7709.13</v>
      </c>
      <c r="P4954" s="4">
        <v>1799.79</v>
      </c>
      <c r="Q4954">
        <f>Table1[[#This Row],[Revenue]]-Table1[[#This Row],[Cost]]</f>
        <v>1799.79</v>
      </c>
      <c r="R4954" s="6">
        <f>Table1[[#This Row],[Profit]]/Table1[[#This Row],[Revenue]]</f>
        <v>0.18927386075390265</v>
      </c>
    </row>
    <row r="4955" spans="1:18" x14ac:dyDescent="0.45">
      <c r="A4955" s="1" t="s">
        <v>8772</v>
      </c>
      <c r="B4955" s="1" t="s">
        <v>8773</v>
      </c>
      <c r="C4955" s="1" t="s">
        <v>12</v>
      </c>
      <c r="D4955" s="1" t="s">
        <v>38</v>
      </c>
      <c r="E4955" s="1" t="s">
        <v>14</v>
      </c>
      <c r="F4955" s="2">
        <v>45472</v>
      </c>
      <c r="G4955" s="1" t="str">
        <f>IF(WEEKDAY(Table1[[#This Row],[Order_Date]],2)&gt;=6,"Weekend","Weekday")</f>
        <v>Weekend</v>
      </c>
      <c r="H4955" s="2" t="str">
        <f>TEXT(Table1[[#This Row],[Order_Date]],"mmmm")</f>
        <v>June</v>
      </c>
      <c r="I4955" s="8">
        <f>MONTH(Table1[[#This Row],[Order_Date]])</f>
        <v>6</v>
      </c>
      <c r="J4955" s="8">
        <v>1</v>
      </c>
      <c r="K4955" s="1">
        <v>4884.4399999999996</v>
      </c>
      <c r="L4955" s="1">
        <v>15</v>
      </c>
      <c r="M4955" s="1">
        <v>4151.7700000000004</v>
      </c>
      <c r="N4955" s="1">
        <f>(Table1[[#This Row],[Quantity]]*Table1[[#This Row],[Unit_Price]])*(1-Table1[[#This Row],[Discount_%]]/100)</f>
        <v>4151.7739999999994</v>
      </c>
      <c r="O4955" s="1">
        <v>2742.29</v>
      </c>
      <c r="P4955" s="1">
        <v>1409.48</v>
      </c>
      <c r="Q4955">
        <f>Table1[[#This Row],[Revenue]]-Table1[[#This Row],[Cost]]</f>
        <v>1409.4800000000005</v>
      </c>
      <c r="R4955" s="6">
        <f>Table1[[#This Row],[Profit]]/Table1[[#This Row],[Revenue]]</f>
        <v>0.33948894086136755</v>
      </c>
    </row>
    <row r="4956" spans="1:18" x14ac:dyDescent="0.45">
      <c r="A4956" s="4" t="s">
        <v>8774</v>
      </c>
      <c r="B4956" s="4" t="s">
        <v>8775</v>
      </c>
      <c r="C4956" s="4" t="s">
        <v>7</v>
      </c>
      <c r="D4956" s="4" t="s">
        <v>106</v>
      </c>
      <c r="E4956" s="4" t="s">
        <v>9</v>
      </c>
      <c r="F4956" s="5">
        <v>45804</v>
      </c>
      <c r="G4956" s="4" t="str">
        <f>IF(WEEKDAY(Table1[[#This Row],[Order_Date]],2)&gt;=6,"Weekend","Weekday")</f>
        <v>Weekday</v>
      </c>
      <c r="H4956" s="5" t="str">
        <f>TEXT(Table1[[#This Row],[Order_Date]],"mmmm")</f>
        <v>May</v>
      </c>
      <c r="I4956" s="7">
        <f>MONTH(Table1[[#This Row],[Order_Date]])</f>
        <v>5</v>
      </c>
      <c r="J4956" s="7">
        <v>3</v>
      </c>
      <c r="K4956" s="4">
        <v>2576.56</v>
      </c>
      <c r="L4956" s="4">
        <v>20</v>
      </c>
      <c r="M4956" s="4">
        <v>6183.74</v>
      </c>
      <c r="N4956" s="4">
        <f>(Table1[[#This Row],[Quantity]]*Table1[[#This Row],[Unit_Price]])*(1-Table1[[#This Row],[Discount_%]]/100)</f>
        <v>6183.7440000000006</v>
      </c>
      <c r="O4956" s="4">
        <v>4200</v>
      </c>
      <c r="P4956" s="4">
        <v>1983.74</v>
      </c>
      <c r="Q4956">
        <f>Table1[[#This Row],[Revenue]]-Table1[[#This Row],[Cost]]</f>
        <v>1983.7399999999998</v>
      </c>
      <c r="R4956" s="6">
        <f>Table1[[#This Row],[Profit]]/Table1[[#This Row],[Revenue]]</f>
        <v>0.32079938677887493</v>
      </c>
    </row>
    <row r="4957" spans="1:18" x14ac:dyDescent="0.45">
      <c r="A4957" s="1" t="s">
        <v>8776</v>
      </c>
      <c r="B4957" s="1" t="s">
        <v>6179</v>
      </c>
      <c r="C4957" s="1" t="s">
        <v>28</v>
      </c>
      <c r="D4957" s="1" t="s">
        <v>35</v>
      </c>
      <c r="E4957" s="1" t="s">
        <v>9</v>
      </c>
      <c r="F4957" s="2">
        <v>45553</v>
      </c>
      <c r="G4957" s="1" t="str">
        <f>IF(WEEKDAY(Table1[[#This Row],[Order_Date]],2)&gt;=6,"Weekend","Weekday")</f>
        <v>Weekday</v>
      </c>
      <c r="H4957" s="2" t="str">
        <f>TEXT(Table1[[#This Row],[Order_Date]],"mmmm")</f>
        <v>September</v>
      </c>
      <c r="I4957" s="8">
        <f>MONTH(Table1[[#This Row],[Order_Date]])</f>
        <v>9</v>
      </c>
      <c r="J4957" s="8">
        <v>5</v>
      </c>
      <c r="K4957" s="1">
        <v>256.98</v>
      </c>
      <c r="L4957" s="1">
        <v>5</v>
      </c>
      <c r="M4957" s="1">
        <v>1220.6500000000001</v>
      </c>
      <c r="N4957" s="1">
        <f>(Table1[[#This Row],[Quantity]]*Table1[[#This Row],[Unit_Price]])*(1-Table1[[#This Row],[Discount_%]]/100)</f>
        <v>1220.655</v>
      </c>
      <c r="O4957" s="1">
        <v>740.94</v>
      </c>
      <c r="P4957" s="1">
        <v>479.71</v>
      </c>
      <c r="Q4957">
        <f>Table1[[#This Row],[Revenue]]-Table1[[#This Row],[Cost]]</f>
        <v>479.71000000000004</v>
      </c>
      <c r="R4957" s="6">
        <f>Table1[[#This Row],[Profit]]/Table1[[#This Row],[Revenue]]</f>
        <v>0.39299553516569036</v>
      </c>
    </row>
    <row r="4958" spans="1:18" x14ac:dyDescent="0.45">
      <c r="A4958" s="4" t="s">
        <v>8777</v>
      </c>
      <c r="B4958" s="4" t="s">
        <v>5923</v>
      </c>
      <c r="C4958" s="4" t="s">
        <v>28</v>
      </c>
      <c r="D4958" s="4" t="s">
        <v>100</v>
      </c>
      <c r="E4958" s="4" t="s">
        <v>22</v>
      </c>
      <c r="F4958" s="5">
        <v>45407</v>
      </c>
      <c r="G4958" s="4" t="str">
        <f>IF(WEEKDAY(Table1[[#This Row],[Order_Date]],2)&gt;=6,"Weekend","Weekday")</f>
        <v>Weekday</v>
      </c>
      <c r="H4958" s="5" t="str">
        <f>TEXT(Table1[[#This Row],[Order_Date]],"mmmm")</f>
        <v>April</v>
      </c>
      <c r="I4958" s="7">
        <f>MONTH(Table1[[#This Row],[Order_Date]])</f>
        <v>4</v>
      </c>
      <c r="J4958" s="7">
        <v>5</v>
      </c>
      <c r="K4958" s="4">
        <v>1007.19</v>
      </c>
      <c r="L4958" s="4">
        <v>20</v>
      </c>
      <c r="M4958" s="4">
        <v>4028.76</v>
      </c>
      <c r="N4958" s="4">
        <f>(Table1[[#This Row],[Quantity]]*Table1[[#This Row],[Unit_Price]])*(1-Table1[[#This Row],[Discount_%]]/100)</f>
        <v>4028.7600000000007</v>
      </c>
      <c r="O4958" s="4">
        <v>2644.24</v>
      </c>
      <c r="P4958" s="4">
        <v>1384.52</v>
      </c>
      <c r="Q4958">
        <f>Table1[[#This Row],[Revenue]]-Table1[[#This Row],[Cost]]</f>
        <v>1384.5200000000004</v>
      </c>
      <c r="R4958" s="6">
        <f>Table1[[#This Row],[Profit]]/Table1[[#This Row],[Revenue]]</f>
        <v>0.34365909113474119</v>
      </c>
    </row>
    <row r="4959" spans="1:18" x14ac:dyDescent="0.45">
      <c r="A4959" s="1" t="s">
        <v>8778</v>
      </c>
      <c r="B4959" s="1" t="s">
        <v>8068</v>
      </c>
      <c r="C4959" s="1" t="s">
        <v>28</v>
      </c>
      <c r="D4959" s="1" t="s">
        <v>137</v>
      </c>
      <c r="E4959" s="1" t="s">
        <v>9</v>
      </c>
      <c r="F4959" s="2">
        <v>45666</v>
      </c>
      <c r="G4959" s="1" t="str">
        <f>IF(WEEKDAY(Table1[[#This Row],[Order_Date]],2)&gt;=6,"Weekend","Weekday")</f>
        <v>Weekday</v>
      </c>
      <c r="H4959" s="2" t="str">
        <f>TEXT(Table1[[#This Row],[Order_Date]],"mmmm")</f>
        <v>January</v>
      </c>
      <c r="I4959" s="8">
        <f>MONTH(Table1[[#This Row],[Order_Date]])</f>
        <v>1</v>
      </c>
      <c r="J4959" s="8">
        <v>3</v>
      </c>
      <c r="K4959" s="1">
        <v>1712.58</v>
      </c>
      <c r="L4959" s="1">
        <v>5</v>
      </c>
      <c r="M4959" s="1">
        <v>4880.8500000000004</v>
      </c>
      <c r="N4959" s="1">
        <f>(Table1[[#This Row],[Quantity]]*Table1[[#This Row],[Unit_Price]])*(1-Table1[[#This Row],[Discount_%]]/100)</f>
        <v>4880.8529999999992</v>
      </c>
      <c r="O4959" s="1">
        <v>3775.26</v>
      </c>
      <c r="P4959" s="1">
        <v>1105.5899999999999</v>
      </c>
      <c r="Q4959">
        <f>Table1[[#This Row],[Revenue]]-Table1[[#This Row],[Cost]]</f>
        <v>1105.5900000000001</v>
      </c>
      <c r="R4959" s="6">
        <f>Table1[[#This Row],[Profit]]/Table1[[#This Row],[Revenue]]</f>
        <v>0.22651587325978054</v>
      </c>
    </row>
    <row r="4960" spans="1:18" x14ac:dyDescent="0.45">
      <c r="A4960" s="4" t="s">
        <v>8779</v>
      </c>
      <c r="B4960" s="4" t="s">
        <v>8780</v>
      </c>
      <c r="C4960" s="4" t="s">
        <v>28</v>
      </c>
      <c r="D4960" s="4" t="s">
        <v>100</v>
      </c>
      <c r="E4960" s="4" t="s">
        <v>4</v>
      </c>
      <c r="F4960" s="5">
        <v>45773</v>
      </c>
      <c r="G4960" s="4" t="str">
        <f>IF(WEEKDAY(Table1[[#This Row],[Order_Date]],2)&gt;=6,"Weekend","Weekday")</f>
        <v>Weekend</v>
      </c>
      <c r="H4960" s="5" t="str">
        <f>TEXT(Table1[[#This Row],[Order_Date]],"mmmm")</f>
        <v>April</v>
      </c>
      <c r="I4960" s="7">
        <f>MONTH(Table1[[#This Row],[Order_Date]])</f>
        <v>4</v>
      </c>
      <c r="J4960" s="7">
        <v>4</v>
      </c>
      <c r="K4960" s="4">
        <v>4827.8100000000004</v>
      </c>
      <c r="L4960" s="4">
        <v>15</v>
      </c>
      <c r="M4960" s="4">
        <v>16414.55</v>
      </c>
      <c r="N4960" s="4">
        <f>(Table1[[#This Row],[Quantity]]*Table1[[#This Row],[Unit_Price]])*(1-Table1[[#This Row],[Discount_%]]/100)</f>
        <v>16414.554</v>
      </c>
      <c r="O4960" s="4">
        <v>10936.16</v>
      </c>
      <c r="P4960" s="4">
        <v>5478.39</v>
      </c>
      <c r="Q4960">
        <f>Table1[[#This Row],[Revenue]]-Table1[[#This Row],[Cost]]</f>
        <v>5478.3899999999994</v>
      </c>
      <c r="R4960" s="6">
        <f>Table1[[#This Row],[Profit]]/Table1[[#This Row],[Revenue]]</f>
        <v>0.33375206752545761</v>
      </c>
    </row>
    <row r="4961" spans="1:18" x14ac:dyDescent="0.45">
      <c r="A4961" s="1" t="s">
        <v>8781</v>
      </c>
      <c r="B4961" s="1" t="s">
        <v>6672</v>
      </c>
      <c r="C4961" s="1" t="s">
        <v>12</v>
      </c>
      <c r="D4961" s="1" t="s">
        <v>111</v>
      </c>
      <c r="E4961" s="1" t="s">
        <v>9</v>
      </c>
      <c r="F4961" s="2">
        <v>45902</v>
      </c>
      <c r="G4961" s="1" t="str">
        <f>IF(WEEKDAY(Table1[[#This Row],[Order_Date]],2)&gt;=6,"Weekend","Weekday")</f>
        <v>Weekday</v>
      </c>
      <c r="H4961" s="2" t="str">
        <f>TEXT(Table1[[#This Row],[Order_Date]],"mmmm")</f>
        <v>September</v>
      </c>
      <c r="I4961" s="8">
        <f>MONTH(Table1[[#This Row],[Order_Date]])</f>
        <v>9</v>
      </c>
      <c r="J4961" s="8">
        <v>3</v>
      </c>
      <c r="K4961" s="1">
        <v>4609.6099999999997</v>
      </c>
      <c r="L4961" s="1">
        <v>5</v>
      </c>
      <c r="M4961" s="1">
        <v>13137.39</v>
      </c>
      <c r="N4961" s="1">
        <f>(Table1[[#This Row],[Quantity]]*Table1[[#This Row],[Unit_Price]])*(1-Table1[[#This Row],[Discount_%]]/100)</f>
        <v>13137.388499999997</v>
      </c>
      <c r="O4961" s="1">
        <v>11067.13</v>
      </c>
      <c r="P4961" s="1">
        <v>2070.2600000000002</v>
      </c>
      <c r="Q4961">
        <f>Table1[[#This Row],[Revenue]]-Table1[[#This Row],[Cost]]</f>
        <v>2070.2600000000002</v>
      </c>
      <c r="R4961" s="6">
        <f>Table1[[#This Row],[Profit]]/Table1[[#This Row],[Revenue]]</f>
        <v>0.1575853346821553</v>
      </c>
    </row>
    <row r="4962" spans="1:18" x14ac:dyDescent="0.45">
      <c r="A4962" s="4" t="s">
        <v>8782</v>
      </c>
      <c r="B4962" s="4" t="s">
        <v>4284</v>
      </c>
      <c r="C4962" s="4" t="s">
        <v>7</v>
      </c>
      <c r="D4962" s="4" t="s">
        <v>8</v>
      </c>
      <c r="E4962" s="4" t="s">
        <v>14</v>
      </c>
      <c r="F4962" s="5">
        <v>45872</v>
      </c>
      <c r="G4962" s="4" t="str">
        <f>IF(WEEKDAY(Table1[[#This Row],[Order_Date]],2)&gt;=6,"Weekend","Weekday")</f>
        <v>Weekend</v>
      </c>
      <c r="H4962" s="5" t="str">
        <f>TEXT(Table1[[#This Row],[Order_Date]],"mmmm")</f>
        <v>August</v>
      </c>
      <c r="I4962" s="7">
        <f>MONTH(Table1[[#This Row],[Order_Date]])</f>
        <v>8</v>
      </c>
      <c r="J4962" s="7">
        <v>1</v>
      </c>
      <c r="K4962" s="4">
        <v>768.31</v>
      </c>
      <c r="L4962" s="4">
        <v>20</v>
      </c>
      <c r="M4962" s="4">
        <v>614.65</v>
      </c>
      <c r="N4962" s="4">
        <f>(Table1[[#This Row],[Quantity]]*Table1[[#This Row],[Unit_Price]])*(1-Table1[[#This Row],[Discount_%]]/100)</f>
        <v>614.64800000000002</v>
      </c>
      <c r="O4962" s="4">
        <v>485.43</v>
      </c>
      <c r="P4962" s="4">
        <v>129.22</v>
      </c>
      <c r="Q4962">
        <f>Table1[[#This Row],[Revenue]]-Table1[[#This Row],[Cost]]</f>
        <v>129.21999999999997</v>
      </c>
      <c r="R4962" s="6">
        <f>Table1[[#This Row],[Profit]]/Table1[[#This Row],[Revenue]]</f>
        <v>0.21023346620027658</v>
      </c>
    </row>
    <row r="4963" spans="1:18" x14ac:dyDescent="0.45">
      <c r="A4963" s="1" t="s">
        <v>8783</v>
      </c>
      <c r="B4963" s="1" t="s">
        <v>8784</v>
      </c>
      <c r="C4963" s="1" t="s">
        <v>7</v>
      </c>
      <c r="D4963" s="1" t="s">
        <v>46</v>
      </c>
      <c r="E4963" s="1" t="s">
        <v>22</v>
      </c>
      <c r="F4963" s="2">
        <v>45964</v>
      </c>
      <c r="G4963" s="1" t="str">
        <f>IF(WEEKDAY(Table1[[#This Row],[Order_Date]],2)&gt;=6,"Weekend","Weekday")</f>
        <v>Weekday</v>
      </c>
      <c r="H4963" s="2" t="str">
        <f>TEXT(Table1[[#This Row],[Order_Date]],"mmmm")</f>
        <v>November</v>
      </c>
      <c r="I4963" s="8">
        <f>MONTH(Table1[[#This Row],[Order_Date]])</f>
        <v>11</v>
      </c>
      <c r="J4963" s="8">
        <v>3</v>
      </c>
      <c r="K4963" s="1">
        <v>3043.5</v>
      </c>
      <c r="L4963" s="1">
        <v>10</v>
      </c>
      <c r="M4963" s="1">
        <v>8217.4500000000007</v>
      </c>
      <c r="N4963" s="1">
        <f>(Table1[[#This Row],[Quantity]]*Table1[[#This Row],[Unit_Price]])*(1-Table1[[#This Row],[Discount_%]]/100)</f>
        <v>8217.4500000000007</v>
      </c>
      <c r="O4963" s="1">
        <v>6234</v>
      </c>
      <c r="P4963" s="1">
        <v>1983.45</v>
      </c>
      <c r="Q4963">
        <f>Table1[[#This Row],[Revenue]]-Table1[[#This Row],[Cost]]</f>
        <v>1983.4500000000007</v>
      </c>
      <c r="R4963" s="6">
        <f>Table1[[#This Row],[Profit]]/Table1[[#This Row],[Revenue]]</f>
        <v>0.24137049814723543</v>
      </c>
    </row>
    <row r="4964" spans="1:18" x14ac:dyDescent="0.45">
      <c r="A4964" s="4" t="s">
        <v>8785</v>
      </c>
      <c r="B4964" s="4" t="s">
        <v>8786</v>
      </c>
      <c r="C4964" s="4" t="s">
        <v>2</v>
      </c>
      <c r="D4964" s="4" t="s">
        <v>65</v>
      </c>
      <c r="E4964" s="4" t="s">
        <v>4</v>
      </c>
      <c r="F4964" s="5">
        <v>45609</v>
      </c>
      <c r="G4964" s="4" t="str">
        <f>IF(WEEKDAY(Table1[[#This Row],[Order_Date]],2)&gt;=6,"Weekend","Weekday")</f>
        <v>Weekday</v>
      </c>
      <c r="H4964" s="5" t="str">
        <f>TEXT(Table1[[#This Row],[Order_Date]],"mmmm")</f>
        <v>November</v>
      </c>
      <c r="I4964" s="7">
        <f>MONTH(Table1[[#This Row],[Order_Date]])</f>
        <v>11</v>
      </c>
      <c r="J4964" s="7">
        <v>2</v>
      </c>
      <c r="K4964" s="4">
        <v>850.12</v>
      </c>
      <c r="L4964" s="4">
        <v>0</v>
      </c>
      <c r="M4964" s="4">
        <v>1700.24</v>
      </c>
      <c r="N4964" s="4">
        <f>(Table1[[#This Row],[Quantity]]*Table1[[#This Row],[Unit_Price]])*(1-Table1[[#This Row],[Discount_%]]/100)</f>
        <v>1700.24</v>
      </c>
      <c r="O4964" s="4">
        <v>1433.93</v>
      </c>
      <c r="P4964" s="4">
        <v>266.31</v>
      </c>
      <c r="Q4964">
        <f>Table1[[#This Row],[Revenue]]-Table1[[#This Row],[Cost]]</f>
        <v>266.30999999999995</v>
      </c>
      <c r="R4964" s="6">
        <f>Table1[[#This Row],[Profit]]/Table1[[#This Row],[Revenue]]</f>
        <v>0.15663082858890509</v>
      </c>
    </row>
    <row r="4965" spans="1:18" x14ac:dyDescent="0.45">
      <c r="A4965" s="1" t="s">
        <v>8787</v>
      </c>
      <c r="B4965" s="1" t="s">
        <v>8788</v>
      </c>
      <c r="C4965" s="1" t="s">
        <v>12</v>
      </c>
      <c r="D4965" s="1" t="s">
        <v>41</v>
      </c>
      <c r="E4965" s="1" t="s">
        <v>22</v>
      </c>
      <c r="F4965" s="2">
        <v>45481</v>
      </c>
      <c r="G4965" s="1" t="str">
        <f>IF(WEEKDAY(Table1[[#This Row],[Order_Date]],2)&gt;=6,"Weekend","Weekday")</f>
        <v>Weekday</v>
      </c>
      <c r="H4965" s="2" t="str">
        <f>TEXT(Table1[[#This Row],[Order_Date]],"mmmm")</f>
        <v>July</v>
      </c>
      <c r="I4965" s="8">
        <f>MONTH(Table1[[#This Row],[Order_Date]])</f>
        <v>7</v>
      </c>
      <c r="J4965" s="8">
        <v>3</v>
      </c>
      <c r="K4965" s="1">
        <v>3077.84</v>
      </c>
      <c r="L4965" s="1">
        <v>0</v>
      </c>
      <c r="M4965" s="1">
        <v>9233.52</v>
      </c>
      <c r="N4965" s="1">
        <f>(Table1[[#This Row],[Quantity]]*Table1[[#This Row],[Unit_Price]])*(1-Table1[[#This Row],[Discount_%]]/100)</f>
        <v>9233.52</v>
      </c>
      <c r="O4965" s="1">
        <v>6869.53</v>
      </c>
      <c r="P4965" s="1">
        <v>2363.9899999999998</v>
      </c>
      <c r="Q4965">
        <f>Table1[[#This Row],[Revenue]]-Table1[[#This Row],[Cost]]</f>
        <v>2363.9900000000007</v>
      </c>
      <c r="R4965" s="6">
        <f>Table1[[#This Row],[Profit]]/Table1[[#This Row],[Revenue]]</f>
        <v>0.25602262192533287</v>
      </c>
    </row>
    <row r="4966" spans="1:18" x14ac:dyDescent="0.45">
      <c r="A4966" s="4" t="s">
        <v>8789</v>
      </c>
      <c r="B4966" s="4" t="s">
        <v>1111</v>
      </c>
      <c r="C4966" s="4" t="s">
        <v>7</v>
      </c>
      <c r="D4966" s="4" t="s">
        <v>46</v>
      </c>
      <c r="E4966" s="4" t="s">
        <v>4</v>
      </c>
      <c r="F4966" s="5">
        <v>45858</v>
      </c>
      <c r="G4966" s="4" t="str">
        <f>IF(WEEKDAY(Table1[[#This Row],[Order_Date]],2)&gt;=6,"Weekend","Weekday")</f>
        <v>Weekend</v>
      </c>
      <c r="H4966" s="5" t="str">
        <f>TEXT(Table1[[#This Row],[Order_Date]],"mmmm")</f>
        <v>July</v>
      </c>
      <c r="I4966" s="7">
        <f>MONTH(Table1[[#This Row],[Order_Date]])</f>
        <v>7</v>
      </c>
      <c r="J4966" s="7">
        <v>3</v>
      </c>
      <c r="K4966" s="4">
        <v>4973.8500000000004</v>
      </c>
      <c r="L4966" s="4">
        <v>10</v>
      </c>
      <c r="M4966" s="4">
        <v>13429.4</v>
      </c>
      <c r="N4966" s="4">
        <f>(Table1[[#This Row],[Quantity]]*Table1[[#This Row],[Unit_Price]])*(1-Table1[[#This Row],[Discount_%]]/100)</f>
        <v>13429.395</v>
      </c>
      <c r="O4966" s="4">
        <v>10270.33</v>
      </c>
      <c r="P4966" s="4">
        <v>3159.07</v>
      </c>
      <c r="Q4966">
        <f>Table1[[#This Row],[Revenue]]-Table1[[#This Row],[Cost]]</f>
        <v>3159.0699999999997</v>
      </c>
      <c r="R4966" s="6">
        <f>Table1[[#This Row],[Profit]]/Table1[[#This Row],[Revenue]]</f>
        <v>0.2352353790936304</v>
      </c>
    </row>
    <row r="4967" spans="1:18" x14ac:dyDescent="0.45">
      <c r="A4967" s="1" t="s">
        <v>8790</v>
      </c>
      <c r="B4967" s="1" t="s">
        <v>8791</v>
      </c>
      <c r="C4967" s="1" t="s">
        <v>2</v>
      </c>
      <c r="D4967" s="1" t="s">
        <v>3</v>
      </c>
      <c r="E4967" s="1" t="s">
        <v>22</v>
      </c>
      <c r="F4967" s="2">
        <v>45877</v>
      </c>
      <c r="G4967" s="1" t="str">
        <f>IF(WEEKDAY(Table1[[#This Row],[Order_Date]],2)&gt;=6,"Weekend","Weekday")</f>
        <v>Weekday</v>
      </c>
      <c r="H4967" s="2" t="str">
        <f>TEXT(Table1[[#This Row],[Order_Date]],"mmmm")</f>
        <v>August</v>
      </c>
      <c r="I4967" s="8">
        <f>MONTH(Table1[[#This Row],[Order_Date]])</f>
        <v>8</v>
      </c>
      <c r="J4967" s="8">
        <v>2</v>
      </c>
      <c r="K4967" s="1">
        <v>4071.09</v>
      </c>
      <c r="L4967" s="1">
        <v>15</v>
      </c>
      <c r="M4967" s="1">
        <v>6920.85</v>
      </c>
      <c r="N4967" s="1">
        <f>(Table1[[#This Row],[Quantity]]*Table1[[#This Row],[Unit_Price]])*(1-Table1[[#This Row],[Discount_%]]/100)</f>
        <v>6920.8530000000001</v>
      </c>
      <c r="O4967" s="1">
        <v>4671.53</v>
      </c>
      <c r="P4967" s="1">
        <v>2249.3200000000002</v>
      </c>
      <c r="Q4967">
        <f>Table1[[#This Row],[Revenue]]-Table1[[#This Row],[Cost]]</f>
        <v>2249.3200000000006</v>
      </c>
      <c r="R4967" s="6">
        <f>Table1[[#This Row],[Profit]]/Table1[[#This Row],[Revenue]]</f>
        <v>0.32500632147785313</v>
      </c>
    </row>
    <row r="4968" spans="1:18" x14ac:dyDescent="0.45">
      <c r="A4968" s="4" t="s">
        <v>8792</v>
      </c>
      <c r="B4968" s="4" t="s">
        <v>8793</v>
      </c>
      <c r="C4968" s="4" t="s">
        <v>2</v>
      </c>
      <c r="D4968" s="4" t="s">
        <v>17</v>
      </c>
      <c r="E4968" s="4" t="s">
        <v>4</v>
      </c>
      <c r="F4968" s="5">
        <v>45903</v>
      </c>
      <c r="G4968" s="4" t="str">
        <f>IF(WEEKDAY(Table1[[#This Row],[Order_Date]],2)&gt;=6,"Weekend","Weekday")</f>
        <v>Weekday</v>
      </c>
      <c r="H4968" s="5" t="str">
        <f>TEXT(Table1[[#This Row],[Order_Date]],"mmmm")</f>
        <v>September</v>
      </c>
      <c r="I4968" s="7">
        <f>MONTH(Table1[[#This Row],[Order_Date]])</f>
        <v>9</v>
      </c>
      <c r="J4968" s="7">
        <v>4</v>
      </c>
      <c r="K4968" s="4">
        <v>4423.12</v>
      </c>
      <c r="L4968" s="4">
        <v>0</v>
      </c>
      <c r="M4968" s="4">
        <v>17692.48</v>
      </c>
      <c r="N4968" s="4">
        <f>(Table1[[#This Row],[Quantity]]*Table1[[#This Row],[Unit_Price]])*(1-Table1[[#This Row],[Discount_%]]/100)</f>
        <v>17692.48</v>
      </c>
      <c r="O4968" s="4">
        <v>11269.72</v>
      </c>
      <c r="P4968" s="4">
        <v>6422.76</v>
      </c>
      <c r="Q4968">
        <f>Table1[[#This Row],[Revenue]]-Table1[[#This Row],[Cost]]</f>
        <v>6422.76</v>
      </c>
      <c r="R4968" s="6">
        <f>Table1[[#This Row],[Profit]]/Table1[[#This Row],[Revenue]]</f>
        <v>0.3630220296984934</v>
      </c>
    </row>
    <row r="4969" spans="1:18" x14ac:dyDescent="0.45">
      <c r="A4969" s="1" t="s">
        <v>8794</v>
      </c>
      <c r="B4969" s="1" t="s">
        <v>3883</v>
      </c>
      <c r="C4969" s="1" t="s">
        <v>20</v>
      </c>
      <c r="D4969" s="1" t="s">
        <v>103</v>
      </c>
      <c r="E4969" s="1" t="s">
        <v>4</v>
      </c>
      <c r="F4969" s="2">
        <v>45531</v>
      </c>
      <c r="G4969" s="1" t="str">
        <f>IF(WEEKDAY(Table1[[#This Row],[Order_Date]],2)&gt;=6,"Weekend","Weekday")</f>
        <v>Weekday</v>
      </c>
      <c r="H4969" s="2" t="str">
        <f>TEXT(Table1[[#This Row],[Order_Date]],"mmmm")</f>
        <v>August</v>
      </c>
      <c r="I4969" s="8">
        <f>MONTH(Table1[[#This Row],[Order_Date]])</f>
        <v>8</v>
      </c>
      <c r="J4969" s="8">
        <v>4</v>
      </c>
      <c r="K4969" s="1">
        <v>3270.13</v>
      </c>
      <c r="L4969" s="1">
        <v>5</v>
      </c>
      <c r="M4969" s="1">
        <v>12426.49</v>
      </c>
      <c r="N4969" s="1">
        <f>(Table1[[#This Row],[Quantity]]*Table1[[#This Row],[Unit_Price]])*(1-Table1[[#This Row],[Discount_%]]/100)</f>
        <v>12426.494000000001</v>
      </c>
      <c r="O4969" s="1">
        <v>9061.5499999999993</v>
      </c>
      <c r="P4969" s="1">
        <v>3364.94</v>
      </c>
      <c r="Q4969">
        <f>Table1[[#This Row],[Revenue]]-Table1[[#This Row],[Cost]]</f>
        <v>3364.9400000000005</v>
      </c>
      <c r="R4969" s="6">
        <f>Table1[[#This Row],[Profit]]/Table1[[#This Row],[Revenue]]</f>
        <v>0.27078764800036054</v>
      </c>
    </row>
    <row r="4970" spans="1:18" x14ac:dyDescent="0.45">
      <c r="A4970" s="4" t="s">
        <v>8795</v>
      </c>
      <c r="B4970" s="4" t="s">
        <v>1718</v>
      </c>
      <c r="C4970" s="4" t="s">
        <v>2</v>
      </c>
      <c r="D4970" s="4" t="s">
        <v>65</v>
      </c>
      <c r="E4970" s="4" t="s">
        <v>22</v>
      </c>
      <c r="F4970" s="5">
        <v>45795</v>
      </c>
      <c r="G4970" s="4" t="str">
        <f>IF(WEEKDAY(Table1[[#This Row],[Order_Date]],2)&gt;=6,"Weekend","Weekday")</f>
        <v>Weekend</v>
      </c>
      <c r="H4970" s="5" t="str">
        <f>TEXT(Table1[[#This Row],[Order_Date]],"mmmm")</f>
        <v>May</v>
      </c>
      <c r="I4970" s="7">
        <f>MONTH(Table1[[#This Row],[Order_Date]])</f>
        <v>5</v>
      </c>
      <c r="J4970" s="7">
        <v>5</v>
      </c>
      <c r="K4970" s="4">
        <v>4948.8599999999997</v>
      </c>
      <c r="L4970" s="4">
        <v>5</v>
      </c>
      <c r="M4970" s="4">
        <v>23507.08</v>
      </c>
      <c r="N4970" s="4">
        <f>(Table1[[#This Row],[Quantity]]*Table1[[#This Row],[Unit_Price]])*(1-Table1[[#This Row],[Discount_%]]/100)</f>
        <v>23507.084999999999</v>
      </c>
      <c r="O4970" s="4">
        <v>14784.98</v>
      </c>
      <c r="P4970" s="4">
        <v>8722.1</v>
      </c>
      <c r="Q4970">
        <f>Table1[[#This Row],[Revenue]]-Table1[[#This Row],[Cost]]</f>
        <v>8722.1000000000022</v>
      </c>
      <c r="R4970" s="6">
        <f>Table1[[#This Row],[Profit]]/Table1[[#This Row],[Revenue]]</f>
        <v>0.37104140539786312</v>
      </c>
    </row>
    <row r="4971" spans="1:18" x14ac:dyDescent="0.45">
      <c r="A4971" s="1" t="s">
        <v>8796</v>
      </c>
      <c r="B4971" s="1" t="s">
        <v>8797</v>
      </c>
      <c r="C4971" s="1" t="s">
        <v>28</v>
      </c>
      <c r="D4971" s="1" t="s">
        <v>29</v>
      </c>
      <c r="E4971" s="1" t="s">
        <v>22</v>
      </c>
      <c r="F4971" s="2">
        <v>45772</v>
      </c>
      <c r="G4971" s="1" t="str">
        <f>IF(WEEKDAY(Table1[[#This Row],[Order_Date]],2)&gt;=6,"Weekend","Weekday")</f>
        <v>Weekday</v>
      </c>
      <c r="H4971" s="2" t="str">
        <f>TEXT(Table1[[#This Row],[Order_Date]],"mmmm")</f>
        <v>April</v>
      </c>
      <c r="I4971" s="8">
        <f>MONTH(Table1[[#This Row],[Order_Date]])</f>
        <v>4</v>
      </c>
      <c r="J4971" s="8">
        <v>3</v>
      </c>
      <c r="K4971" s="1">
        <v>4105.08</v>
      </c>
      <c r="L4971" s="1">
        <v>20</v>
      </c>
      <c r="M4971" s="1">
        <v>9852.19</v>
      </c>
      <c r="N4971" s="1">
        <f>(Table1[[#This Row],[Quantity]]*Table1[[#This Row],[Unit_Price]])*(1-Table1[[#This Row],[Discount_%]]/100)</f>
        <v>9852.1920000000009</v>
      </c>
      <c r="O4971" s="1">
        <v>7744.31</v>
      </c>
      <c r="P4971" s="1">
        <v>2107.88</v>
      </c>
      <c r="Q4971">
        <f>Table1[[#This Row],[Revenue]]-Table1[[#This Row],[Cost]]</f>
        <v>2107.88</v>
      </c>
      <c r="R4971" s="6">
        <f>Table1[[#This Row],[Profit]]/Table1[[#This Row],[Revenue]]</f>
        <v>0.21395040087533837</v>
      </c>
    </row>
    <row r="4972" spans="1:18" x14ac:dyDescent="0.45">
      <c r="A4972" s="4" t="s">
        <v>8798</v>
      </c>
      <c r="B4972" s="4" t="s">
        <v>8799</v>
      </c>
      <c r="C4972" s="4" t="s">
        <v>28</v>
      </c>
      <c r="D4972" s="4" t="s">
        <v>85</v>
      </c>
      <c r="E4972" s="4" t="s">
        <v>9</v>
      </c>
      <c r="F4972" s="5">
        <v>45960</v>
      </c>
      <c r="G4972" s="4" t="str">
        <f>IF(WEEKDAY(Table1[[#This Row],[Order_Date]],2)&gt;=6,"Weekend","Weekday")</f>
        <v>Weekday</v>
      </c>
      <c r="H4972" s="5" t="str">
        <f>TEXT(Table1[[#This Row],[Order_Date]],"mmmm")</f>
        <v>October</v>
      </c>
      <c r="I4972" s="7">
        <f>MONTH(Table1[[#This Row],[Order_Date]])</f>
        <v>10</v>
      </c>
      <c r="J4972" s="7">
        <v>1</v>
      </c>
      <c r="K4972" s="4">
        <v>1152.1199999999999</v>
      </c>
      <c r="L4972" s="4">
        <v>5</v>
      </c>
      <c r="M4972" s="4">
        <v>1094.51</v>
      </c>
      <c r="N4972" s="4">
        <f>(Table1[[#This Row],[Quantity]]*Table1[[#This Row],[Unit_Price]])*(1-Table1[[#This Row],[Discount_%]]/100)</f>
        <v>1094.5139999999999</v>
      </c>
      <c r="O4972" s="4">
        <v>767.48</v>
      </c>
      <c r="P4972" s="4">
        <v>327.02999999999997</v>
      </c>
      <c r="Q4972">
        <f>Table1[[#This Row],[Revenue]]-Table1[[#This Row],[Cost]]</f>
        <v>327.02999999999997</v>
      </c>
      <c r="R4972" s="6">
        <f>Table1[[#This Row],[Profit]]/Table1[[#This Row],[Revenue]]</f>
        <v>0.29879123991557865</v>
      </c>
    </row>
    <row r="4973" spans="1:18" x14ac:dyDescent="0.45">
      <c r="A4973" s="1" t="s">
        <v>8800</v>
      </c>
      <c r="B4973" s="1" t="s">
        <v>8801</v>
      </c>
      <c r="C4973" s="1" t="s">
        <v>28</v>
      </c>
      <c r="D4973" s="1" t="s">
        <v>137</v>
      </c>
      <c r="E4973" s="1" t="s">
        <v>4</v>
      </c>
      <c r="F4973" s="2">
        <v>45678</v>
      </c>
      <c r="G4973" s="1" t="str">
        <f>IF(WEEKDAY(Table1[[#This Row],[Order_Date]],2)&gt;=6,"Weekend","Weekday")</f>
        <v>Weekday</v>
      </c>
      <c r="H4973" s="2" t="str">
        <f>TEXT(Table1[[#This Row],[Order_Date]],"mmmm")</f>
        <v>January</v>
      </c>
      <c r="I4973" s="8">
        <f>MONTH(Table1[[#This Row],[Order_Date]])</f>
        <v>1</v>
      </c>
      <c r="J4973" s="8">
        <v>1</v>
      </c>
      <c r="K4973" s="1">
        <v>2112.83</v>
      </c>
      <c r="L4973" s="1">
        <v>5</v>
      </c>
      <c r="M4973" s="1">
        <v>2007.19</v>
      </c>
      <c r="N4973" s="1">
        <f>(Table1[[#This Row],[Quantity]]*Table1[[#This Row],[Unit_Price]])*(1-Table1[[#This Row],[Discount_%]]/100)</f>
        <v>2007.1884999999997</v>
      </c>
      <c r="O4973" s="1">
        <v>1478.18</v>
      </c>
      <c r="P4973" s="1">
        <v>529.01</v>
      </c>
      <c r="Q4973">
        <f>Table1[[#This Row],[Revenue]]-Table1[[#This Row],[Cost]]</f>
        <v>529.01</v>
      </c>
      <c r="R4973" s="6">
        <f>Table1[[#This Row],[Profit]]/Table1[[#This Row],[Revenue]]</f>
        <v>0.26355751074885786</v>
      </c>
    </row>
    <row r="4974" spans="1:18" x14ac:dyDescent="0.45">
      <c r="A4974" s="4" t="s">
        <v>8802</v>
      </c>
      <c r="B4974" s="4" t="s">
        <v>8803</v>
      </c>
      <c r="C4974" s="4" t="s">
        <v>2</v>
      </c>
      <c r="D4974" s="4" t="s">
        <v>82</v>
      </c>
      <c r="E4974" s="4" t="s">
        <v>14</v>
      </c>
      <c r="F4974" s="5">
        <v>45381</v>
      </c>
      <c r="G4974" s="4" t="str">
        <f>IF(WEEKDAY(Table1[[#This Row],[Order_Date]],2)&gt;=6,"Weekend","Weekday")</f>
        <v>Weekend</v>
      </c>
      <c r="H4974" s="5" t="str">
        <f>TEXT(Table1[[#This Row],[Order_Date]],"mmmm")</f>
        <v>March</v>
      </c>
      <c r="I4974" s="7">
        <f>MONTH(Table1[[#This Row],[Order_Date]])</f>
        <v>3</v>
      </c>
      <c r="J4974" s="7">
        <v>2</v>
      </c>
      <c r="K4974" s="4">
        <v>4542</v>
      </c>
      <c r="L4974" s="4">
        <v>15</v>
      </c>
      <c r="M4974" s="4">
        <v>7721.4</v>
      </c>
      <c r="N4974" s="4">
        <f>(Table1[[#This Row],[Quantity]]*Table1[[#This Row],[Unit_Price]])*(1-Table1[[#This Row],[Discount_%]]/100)</f>
        <v>7721.4</v>
      </c>
      <c r="O4974" s="4">
        <v>6219.43</v>
      </c>
      <c r="P4974" s="4">
        <v>1501.97</v>
      </c>
      <c r="Q4974">
        <f>Table1[[#This Row],[Revenue]]-Table1[[#This Row],[Cost]]</f>
        <v>1501.9699999999993</v>
      </c>
      <c r="R4974" s="6">
        <f>Table1[[#This Row],[Profit]]/Table1[[#This Row],[Revenue]]</f>
        <v>0.19452042375734971</v>
      </c>
    </row>
    <row r="4975" spans="1:18" x14ac:dyDescent="0.45">
      <c r="A4975" s="1" t="s">
        <v>8804</v>
      </c>
      <c r="B4975" s="1" t="s">
        <v>2557</v>
      </c>
      <c r="C4975" s="1" t="s">
        <v>7</v>
      </c>
      <c r="D4975" s="1" t="s">
        <v>8</v>
      </c>
      <c r="E4975" s="1" t="s">
        <v>9</v>
      </c>
      <c r="F4975" s="2">
        <v>45575</v>
      </c>
      <c r="G4975" s="1" t="str">
        <f>IF(WEEKDAY(Table1[[#This Row],[Order_Date]],2)&gt;=6,"Weekend","Weekday")</f>
        <v>Weekday</v>
      </c>
      <c r="H4975" s="2" t="str">
        <f>TEXT(Table1[[#This Row],[Order_Date]],"mmmm")</f>
        <v>October</v>
      </c>
      <c r="I4975" s="8">
        <f>MONTH(Table1[[#This Row],[Order_Date]])</f>
        <v>10</v>
      </c>
      <c r="J4975" s="8">
        <v>2</v>
      </c>
      <c r="K4975" s="1">
        <v>3614.77</v>
      </c>
      <c r="L4975" s="1">
        <v>10</v>
      </c>
      <c r="M4975" s="1">
        <v>6506.59</v>
      </c>
      <c r="N4975" s="1">
        <f>(Table1[[#This Row],[Quantity]]*Table1[[#This Row],[Unit_Price]])*(1-Table1[[#This Row],[Discount_%]]/100)</f>
        <v>6506.5860000000002</v>
      </c>
      <c r="O4975" s="1">
        <v>4546.95</v>
      </c>
      <c r="P4975" s="1">
        <v>1959.64</v>
      </c>
      <c r="Q4975">
        <f>Table1[[#This Row],[Revenue]]-Table1[[#This Row],[Cost]]</f>
        <v>1959.6400000000003</v>
      </c>
      <c r="R4975" s="6">
        <f>Table1[[#This Row],[Profit]]/Table1[[#This Row],[Revenue]]</f>
        <v>0.30117772904086471</v>
      </c>
    </row>
    <row r="4976" spans="1:18" x14ac:dyDescent="0.45">
      <c r="A4976" s="4" t="s">
        <v>8805</v>
      </c>
      <c r="B4976" s="4" t="s">
        <v>8806</v>
      </c>
      <c r="C4976" s="4" t="s">
        <v>28</v>
      </c>
      <c r="D4976" s="4" t="s">
        <v>137</v>
      </c>
      <c r="E4976" s="4" t="s">
        <v>22</v>
      </c>
      <c r="F4976" s="5">
        <v>45521</v>
      </c>
      <c r="G4976" s="4" t="str">
        <f>IF(WEEKDAY(Table1[[#This Row],[Order_Date]],2)&gt;=6,"Weekend","Weekday")</f>
        <v>Weekend</v>
      </c>
      <c r="H4976" s="5" t="str">
        <f>TEXT(Table1[[#This Row],[Order_Date]],"mmmm")</f>
        <v>August</v>
      </c>
      <c r="I4976" s="7">
        <f>MONTH(Table1[[#This Row],[Order_Date]])</f>
        <v>8</v>
      </c>
      <c r="J4976" s="7">
        <v>5</v>
      </c>
      <c r="K4976" s="4">
        <v>1780.22</v>
      </c>
      <c r="L4976" s="4">
        <v>10</v>
      </c>
      <c r="M4976" s="4">
        <v>8010.99</v>
      </c>
      <c r="N4976" s="4">
        <f>(Table1[[#This Row],[Quantity]]*Table1[[#This Row],[Unit_Price]])*(1-Table1[[#This Row],[Discount_%]]/100)</f>
        <v>8010.9900000000007</v>
      </c>
      <c r="O4976" s="4">
        <v>4948.72</v>
      </c>
      <c r="P4976" s="4">
        <v>3062.27</v>
      </c>
      <c r="Q4976">
        <f>Table1[[#This Row],[Revenue]]-Table1[[#This Row],[Cost]]</f>
        <v>3062.2699999999995</v>
      </c>
      <c r="R4976" s="6">
        <f>Table1[[#This Row],[Profit]]/Table1[[#This Row],[Revenue]]</f>
        <v>0.38225862221772838</v>
      </c>
    </row>
    <row r="4977" spans="1:18" x14ac:dyDescent="0.45">
      <c r="A4977" s="1" t="s">
        <v>8807</v>
      </c>
      <c r="B4977" s="1" t="s">
        <v>6419</v>
      </c>
      <c r="C4977" s="1" t="s">
        <v>20</v>
      </c>
      <c r="D4977" s="1" t="s">
        <v>25</v>
      </c>
      <c r="E4977" s="1" t="s">
        <v>9</v>
      </c>
      <c r="F4977" s="2">
        <v>45813</v>
      </c>
      <c r="G4977" s="1" t="str">
        <f>IF(WEEKDAY(Table1[[#This Row],[Order_Date]],2)&gt;=6,"Weekend","Weekday")</f>
        <v>Weekday</v>
      </c>
      <c r="H4977" s="2" t="str">
        <f>TEXT(Table1[[#This Row],[Order_Date]],"mmmm")</f>
        <v>June</v>
      </c>
      <c r="I4977" s="8">
        <f>MONTH(Table1[[#This Row],[Order_Date]])</f>
        <v>6</v>
      </c>
      <c r="J4977" s="8">
        <v>4</v>
      </c>
      <c r="K4977" s="1">
        <v>3012.94</v>
      </c>
      <c r="L4977" s="1">
        <v>20</v>
      </c>
      <c r="M4977" s="1">
        <v>9641.41</v>
      </c>
      <c r="N4977" s="1">
        <f>(Table1[[#This Row],[Quantity]]*Table1[[#This Row],[Unit_Price]])*(1-Table1[[#This Row],[Discount_%]]/100)</f>
        <v>9641.4080000000013</v>
      </c>
      <c r="O4977" s="1">
        <v>7821.33</v>
      </c>
      <c r="P4977" s="1">
        <v>1820.08</v>
      </c>
      <c r="Q4977">
        <f>Table1[[#This Row],[Revenue]]-Table1[[#This Row],[Cost]]</f>
        <v>1820.08</v>
      </c>
      <c r="R4977" s="6">
        <f>Table1[[#This Row],[Profit]]/Table1[[#This Row],[Revenue]]</f>
        <v>0.18877736762568958</v>
      </c>
    </row>
    <row r="4978" spans="1:18" x14ac:dyDescent="0.45">
      <c r="A4978" s="4" t="s">
        <v>8808</v>
      </c>
      <c r="B4978" s="4" t="s">
        <v>2660</v>
      </c>
      <c r="C4978" s="4" t="s">
        <v>20</v>
      </c>
      <c r="D4978" s="4" t="s">
        <v>103</v>
      </c>
      <c r="E4978" s="4" t="s">
        <v>4</v>
      </c>
      <c r="F4978" s="5">
        <v>45735</v>
      </c>
      <c r="G4978" s="4" t="str">
        <f>IF(WEEKDAY(Table1[[#This Row],[Order_Date]],2)&gt;=6,"Weekend","Weekday")</f>
        <v>Weekday</v>
      </c>
      <c r="H4978" s="5" t="str">
        <f>TEXT(Table1[[#This Row],[Order_Date]],"mmmm")</f>
        <v>March</v>
      </c>
      <c r="I4978" s="7">
        <f>MONTH(Table1[[#This Row],[Order_Date]])</f>
        <v>3</v>
      </c>
      <c r="J4978" s="7">
        <v>3</v>
      </c>
      <c r="K4978" s="4">
        <v>3322.85</v>
      </c>
      <c r="L4978" s="4">
        <v>20</v>
      </c>
      <c r="M4978" s="4">
        <v>7974.84</v>
      </c>
      <c r="N4978" s="4">
        <f>(Table1[[#This Row],[Quantity]]*Table1[[#This Row],[Unit_Price]])*(1-Table1[[#This Row],[Discount_%]]/100)</f>
        <v>7974.84</v>
      </c>
      <c r="O4978" s="4">
        <v>6409.83</v>
      </c>
      <c r="P4978" s="4">
        <v>1565.01</v>
      </c>
      <c r="Q4978">
        <f>Table1[[#This Row],[Revenue]]-Table1[[#This Row],[Cost]]</f>
        <v>1565.0100000000002</v>
      </c>
      <c r="R4978" s="6">
        <f>Table1[[#This Row],[Profit]]/Table1[[#This Row],[Revenue]]</f>
        <v>0.19624343560497765</v>
      </c>
    </row>
    <row r="4979" spans="1:18" x14ac:dyDescent="0.45">
      <c r="A4979" s="1" t="s">
        <v>8809</v>
      </c>
      <c r="B4979" s="1" t="s">
        <v>8810</v>
      </c>
      <c r="C4979" s="1" t="s">
        <v>7</v>
      </c>
      <c r="D4979" s="1" t="s">
        <v>46</v>
      </c>
      <c r="E4979" s="1" t="s">
        <v>4</v>
      </c>
      <c r="F4979" s="2">
        <v>45465</v>
      </c>
      <c r="G4979" s="1" t="str">
        <f>IF(WEEKDAY(Table1[[#This Row],[Order_Date]],2)&gt;=6,"Weekend","Weekday")</f>
        <v>Weekend</v>
      </c>
      <c r="H4979" s="2" t="str">
        <f>TEXT(Table1[[#This Row],[Order_Date]],"mmmm")</f>
        <v>June</v>
      </c>
      <c r="I4979" s="8">
        <f>MONTH(Table1[[#This Row],[Order_Date]])</f>
        <v>6</v>
      </c>
      <c r="J4979" s="8">
        <v>3</v>
      </c>
      <c r="K4979" s="1">
        <v>3395.31</v>
      </c>
      <c r="L4979" s="1">
        <v>5</v>
      </c>
      <c r="M4979" s="1">
        <v>9676.6299999999992</v>
      </c>
      <c r="N4979" s="1">
        <f>(Table1[[#This Row],[Quantity]]*Table1[[#This Row],[Unit_Price]])*(1-Table1[[#This Row],[Discount_%]]/100)</f>
        <v>9676.6334999999999</v>
      </c>
      <c r="O4979" s="1">
        <v>5913.22</v>
      </c>
      <c r="P4979" s="1">
        <v>3763.41</v>
      </c>
      <c r="Q4979">
        <f>Table1[[#This Row],[Revenue]]-Table1[[#This Row],[Cost]]</f>
        <v>3763.4099999999989</v>
      </c>
      <c r="R4979" s="6">
        <f>Table1[[#This Row],[Profit]]/Table1[[#This Row],[Revenue]]</f>
        <v>0.38891742269777807</v>
      </c>
    </row>
    <row r="4980" spans="1:18" x14ac:dyDescent="0.45">
      <c r="A4980" s="4" t="s">
        <v>8811</v>
      </c>
      <c r="B4980" s="4" t="s">
        <v>6244</v>
      </c>
      <c r="C4980" s="4" t="s">
        <v>12</v>
      </c>
      <c r="D4980" s="4" t="s">
        <v>32</v>
      </c>
      <c r="E4980" s="4" t="s">
        <v>14</v>
      </c>
      <c r="F4980" s="5">
        <v>45663</v>
      </c>
      <c r="G4980" s="4" t="str">
        <f>IF(WEEKDAY(Table1[[#This Row],[Order_Date]],2)&gt;=6,"Weekend","Weekday")</f>
        <v>Weekday</v>
      </c>
      <c r="H4980" s="5" t="str">
        <f>TEXT(Table1[[#This Row],[Order_Date]],"mmmm")</f>
        <v>January</v>
      </c>
      <c r="I4980" s="7">
        <f>MONTH(Table1[[#This Row],[Order_Date]])</f>
        <v>1</v>
      </c>
      <c r="J4980" s="7">
        <v>1</v>
      </c>
      <c r="K4980" s="4">
        <v>2332.85</v>
      </c>
      <c r="L4980" s="4">
        <v>5</v>
      </c>
      <c r="M4980" s="4">
        <v>2216.21</v>
      </c>
      <c r="N4980" s="4">
        <f>(Table1[[#This Row],[Quantity]]*Table1[[#This Row],[Unit_Price]])*(1-Table1[[#This Row],[Discount_%]]/100)</f>
        <v>2216.2075</v>
      </c>
      <c r="O4980" s="4">
        <v>1513.12</v>
      </c>
      <c r="P4980" s="4">
        <v>703.09</v>
      </c>
      <c r="Q4980">
        <f>Table1[[#This Row],[Revenue]]-Table1[[#This Row],[Cost]]</f>
        <v>703.09000000000015</v>
      </c>
      <c r="R4980" s="6">
        <f>Table1[[#This Row],[Profit]]/Table1[[#This Row],[Revenue]]</f>
        <v>0.31724881667351018</v>
      </c>
    </row>
    <row r="4981" spans="1:18" x14ac:dyDescent="0.45">
      <c r="A4981" s="1" t="s">
        <v>8812</v>
      </c>
      <c r="B4981" s="1" t="s">
        <v>4692</v>
      </c>
      <c r="C4981" s="1" t="s">
        <v>20</v>
      </c>
      <c r="D4981" s="1" t="s">
        <v>60</v>
      </c>
      <c r="E4981" s="1" t="s">
        <v>9</v>
      </c>
      <c r="F4981" s="2">
        <v>45501</v>
      </c>
      <c r="G4981" s="1" t="str">
        <f>IF(WEEKDAY(Table1[[#This Row],[Order_Date]],2)&gt;=6,"Weekend","Weekday")</f>
        <v>Weekend</v>
      </c>
      <c r="H4981" s="2" t="str">
        <f>TEXT(Table1[[#This Row],[Order_Date]],"mmmm")</f>
        <v>July</v>
      </c>
      <c r="I4981" s="8">
        <f>MONTH(Table1[[#This Row],[Order_Date]])</f>
        <v>7</v>
      </c>
      <c r="J4981" s="8">
        <v>4</v>
      </c>
      <c r="K4981" s="1">
        <v>4109.51</v>
      </c>
      <c r="L4981" s="1">
        <v>20</v>
      </c>
      <c r="M4981" s="1">
        <v>13150.43</v>
      </c>
      <c r="N4981" s="1">
        <f>(Table1[[#This Row],[Quantity]]*Table1[[#This Row],[Unit_Price]])*(1-Table1[[#This Row],[Discount_%]]/100)</f>
        <v>13150.432000000001</v>
      </c>
      <c r="O4981" s="1">
        <v>11132.92</v>
      </c>
      <c r="P4981" s="1">
        <v>2017.51</v>
      </c>
      <c r="Q4981">
        <f>Table1[[#This Row],[Revenue]]-Table1[[#This Row],[Cost]]</f>
        <v>2017.5100000000002</v>
      </c>
      <c r="R4981" s="6">
        <f>Table1[[#This Row],[Profit]]/Table1[[#This Row],[Revenue]]</f>
        <v>0.1534177969845853</v>
      </c>
    </row>
    <row r="4982" spans="1:18" x14ac:dyDescent="0.45">
      <c r="A4982" s="4" t="s">
        <v>8813</v>
      </c>
      <c r="B4982" s="4" t="s">
        <v>8814</v>
      </c>
      <c r="C4982" s="4" t="s">
        <v>20</v>
      </c>
      <c r="D4982" s="4" t="s">
        <v>25</v>
      </c>
      <c r="E4982" s="4" t="s">
        <v>4</v>
      </c>
      <c r="F4982" s="5">
        <v>45962</v>
      </c>
      <c r="G4982" s="4" t="str">
        <f>IF(WEEKDAY(Table1[[#This Row],[Order_Date]],2)&gt;=6,"Weekend","Weekday")</f>
        <v>Weekend</v>
      </c>
      <c r="H4982" s="5" t="str">
        <f>TEXT(Table1[[#This Row],[Order_Date]],"mmmm")</f>
        <v>November</v>
      </c>
      <c r="I4982" s="7">
        <f>MONTH(Table1[[#This Row],[Order_Date]])</f>
        <v>11</v>
      </c>
      <c r="J4982" s="7">
        <v>2</v>
      </c>
      <c r="K4982" s="4">
        <v>3921.59</v>
      </c>
      <c r="L4982" s="4">
        <v>0</v>
      </c>
      <c r="M4982" s="4">
        <v>7843.18</v>
      </c>
      <c r="N4982" s="4">
        <f>(Table1[[#This Row],[Quantity]]*Table1[[#This Row],[Unit_Price]])*(1-Table1[[#This Row],[Discount_%]]/100)</f>
        <v>7843.18</v>
      </c>
      <c r="O4982" s="4">
        <v>6594.46</v>
      </c>
      <c r="P4982" s="4">
        <v>1248.72</v>
      </c>
      <c r="Q4982">
        <f>Table1[[#This Row],[Revenue]]-Table1[[#This Row],[Cost]]</f>
        <v>1248.7200000000003</v>
      </c>
      <c r="R4982" s="6">
        <f>Table1[[#This Row],[Profit]]/Table1[[#This Row],[Revenue]]</f>
        <v>0.15921093230041897</v>
      </c>
    </row>
    <row r="4983" spans="1:18" x14ac:dyDescent="0.45">
      <c r="A4983" s="1" t="s">
        <v>8815</v>
      </c>
      <c r="B4983" s="1" t="s">
        <v>8816</v>
      </c>
      <c r="C4983" s="1" t="s">
        <v>28</v>
      </c>
      <c r="D4983" s="1" t="s">
        <v>137</v>
      </c>
      <c r="E4983" s="1" t="s">
        <v>22</v>
      </c>
      <c r="F4983" s="2">
        <v>45969</v>
      </c>
      <c r="G4983" s="1" t="str">
        <f>IF(WEEKDAY(Table1[[#This Row],[Order_Date]],2)&gt;=6,"Weekend","Weekday")</f>
        <v>Weekend</v>
      </c>
      <c r="H4983" s="2" t="str">
        <f>TEXT(Table1[[#This Row],[Order_Date]],"mmmm")</f>
        <v>November</v>
      </c>
      <c r="I4983" s="8">
        <f>MONTH(Table1[[#This Row],[Order_Date]])</f>
        <v>11</v>
      </c>
      <c r="J4983" s="8">
        <v>2</v>
      </c>
      <c r="K4983" s="1">
        <v>1432.23</v>
      </c>
      <c r="L4983" s="1">
        <v>10</v>
      </c>
      <c r="M4983" s="1">
        <v>2578.0100000000002</v>
      </c>
      <c r="N4983" s="1">
        <f>(Table1[[#This Row],[Quantity]]*Table1[[#This Row],[Unit_Price]])*(1-Table1[[#This Row],[Discount_%]]/100)</f>
        <v>2578.0140000000001</v>
      </c>
      <c r="O4983" s="1">
        <v>2151.62</v>
      </c>
      <c r="P4983" s="1">
        <v>426.39</v>
      </c>
      <c r="Q4983">
        <f>Table1[[#This Row],[Revenue]]-Table1[[#This Row],[Cost]]</f>
        <v>426.39000000000033</v>
      </c>
      <c r="R4983" s="6">
        <f>Table1[[#This Row],[Profit]]/Table1[[#This Row],[Revenue]]</f>
        <v>0.16539501398365403</v>
      </c>
    </row>
    <row r="4984" spans="1:18" x14ac:dyDescent="0.45">
      <c r="A4984" s="4" t="s">
        <v>8817</v>
      </c>
      <c r="B4984" s="4" t="s">
        <v>486</v>
      </c>
      <c r="C4984" s="4" t="s">
        <v>7</v>
      </c>
      <c r="D4984" s="4" t="s">
        <v>46</v>
      </c>
      <c r="E4984" s="4" t="s">
        <v>4</v>
      </c>
      <c r="F4984" s="5">
        <v>45830</v>
      </c>
      <c r="G4984" s="4" t="str">
        <f>IF(WEEKDAY(Table1[[#This Row],[Order_Date]],2)&gt;=6,"Weekend","Weekday")</f>
        <v>Weekend</v>
      </c>
      <c r="H4984" s="5" t="str">
        <f>TEXT(Table1[[#This Row],[Order_Date]],"mmmm")</f>
        <v>June</v>
      </c>
      <c r="I4984" s="7">
        <f>MONTH(Table1[[#This Row],[Order_Date]])</f>
        <v>6</v>
      </c>
      <c r="J4984" s="7">
        <v>5</v>
      </c>
      <c r="K4984" s="4">
        <v>345.83</v>
      </c>
      <c r="L4984" s="4">
        <v>0</v>
      </c>
      <c r="M4984" s="4">
        <v>1729.15</v>
      </c>
      <c r="N4984" s="4">
        <f>(Table1[[#This Row],[Quantity]]*Table1[[#This Row],[Unit_Price]])*(1-Table1[[#This Row],[Discount_%]]/100)</f>
        <v>1729.1499999999999</v>
      </c>
      <c r="O4984" s="4">
        <v>1418.75</v>
      </c>
      <c r="P4984" s="4">
        <v>310.39999999999998</v>
      </c>
      <c r="Q4984">
        <f>Table1[[#This Row],[Revenue]]-Table1[[#This Row],[Cost]]</f>
        <v>310.40000000000009</v>
      </c>
      <c r="R4984" s="6">
        <f>Table1[[#This Row],[Profit]]/Table1[[#This Row],[Revenue]]</f>
        <v>0.17951016395338748</v>
      </c>
    </row>
    <row r="4985" spans="1:18" x14ac:dyDescent="0.45">
      <c r="A4985" s="1" t="s">
        <v>8818</v>
      </c>
      <c r="B4985" s="1" t="s">
        <v>8819</v>
      </c>
      <c r="C4985" s="1" t="s">
        <v>20</v>
      </c>
      <c r="D4985" s="1" t="s">
        <v>21</v>
      </c>
      <c r="E4985" s="1" t="s">
        <v>4</v>
      </c>
      <c r="F4985" s="2">
        <v>45451</v>
      </c>
      <c r="G4985" s="1" t="str">
        <f>IF(WEEKDAY(Table1[[#This Row],[Order_Date]],2)&gt;=6,"Weekend","Weekday")</f>
        <v>Weekend</v>
      </c>
      <c r="H4985" s="2" t="str">
        <f>TEXT(Table1[[#This Row],[Order_Date]],"mmmm")</f>
        <v>June</v>
      </c>
      <c r="I4985" s="8">
        <f>MONTH(Table1[[#This Row],[Order_Date]])</f>
        <v>6</v>
      </c>
      <c r="J4985" s="8">
        <v>3</v>
      </c>
      <c r="K4985" s="1">
        <v>4565.78</v>
      </c>
      <c r="L4985" s="1">
        <v>10</v>
      </c>
      <c r="M4985" s="1">
        <v>12327.61</v>
      </c>
      <c r="N4985" s="1">
        <f>(Table1[[#This Row],[Quantity]]*Table1[[#This Row],[Unit_Price]])*(1-Table1[[#This Row],[Discount_%]]/100)</f>
        <v>12327.606</v>
      </c>
      <c r="O4985" s="1">
        <v>9112.16</v>
      </c>
      <c r="P4985" s="1">
        <v>3215.45</v>
      </c>
      <c r="Q4985">
        <f>Table1[[#This Row],[Revenue]]-Table1[[#This Row],[Cost]]</f>
        <v>3215.4500000000007</v>
      </c>
      <c r="R4985" s="6">
        <f>Table1[[#This Row],[Profit]]/Table1[[#This Row],[Revenue]]</f>
        <v>0.26083320286738465</v>
      </c>
    </row>
    <row r="4986" spans="1:18" x14ac:dyDescent="0.45">
      <c r="A4986" s="4" t="s">
        <v>8820</v>
      </c>
      <c r="B4986" s="4" t="s">
        <v>8517</v>
      </c>
      <c r="C4986" s="4" t="s">
        <v>20</v>
      </c>
      <c r="D4986" s="4" t="s">
        <v>21</v>
      </c>
      <c r="E4986" s="4" t="s">
        <v>14</v>
      </c>
      <c r="F4986" s="5">
        <v>45973</v>
      </c>
      <c r="G4986" s="4" t="str">
        <f>IF(WEEKDAY(Table1[[#This Row],[Order_Date]],2)&gt;=6,"Weekend","Weekday")</f>
        <v>Weekday</v>
      </c>
      <c r="H4986" s="5" t="str">
        <f>TEXT(Table1[[#This Row],[Order_Date]],"mmmm")</f>
        <v>November</v>
      </c>
      <c r="I4986" s="7">
        <f>MONTH(Table1[[#This Row],[Order_Date]])</f>
        <v>11</v>
      </c>
      <c r="J4986" s="7">
        <v>2</v>
      </c>
      <c r="K4986" s="4">
        <v>4789.58</v>
      </c>
      <c r="L4986" s="4">
        <v>0</v>
      </c>
      <c r="M4986" s="4">
        <v>9579.16</v>
      </c>
      <c r="N4986" s="4">
        <f>(Table1[[#This Row],[Quantity]]*Table1[[#This Row],[Unit_Price]])*(1-Table1[[#This Row],[Discount_%]]/100)</f>
        <v>9579.16</v>
      </c>
      <c r="O4986" s="4">
        <v>6332.58</v>
      </c>
      <c r="P4986" s="4">
        <v>3246.58</v>
      </c>
      <c r="Q4986">
        <f>Table1[[#This Row],[Revenue]]-Table1[[#This Row],[Cost]]</f>
        <v>3246.58</v>
      </c>
      <c r="R4986" s="6">
        <f>Table1[[#This Row],[Profit]]/Table1[[#This Row],[Revenue]]</f>
        <v>0.33892115801385508</v>
      </c>
    </row>
    <row r="4987" spans="1:18" x14ac:dyDescent="0.45">
      <c r="A4987" s="1" t="s">
        <v>8821</v>
      </c>
      <c r="B4987" s="1" t="s">
        <v>8822</v>
      </c>
      <c r="C4987" s="1" t="s">
        <v>28</v>
      </c>
      <c r="D4987" s="1" t="s">
        <v>35</v>
      </c>
      <c r="E4987" s="1" t="s">
        <v>9</v>
      </c>
      <c r="F4987" s="2">
        <v>45668</v>
      </c>
      <c r="G4987" s="1" t="str">
        <f>IF(WEEKDAY(Table1[[#This Row],[Order_Date]],2)&gt;=6,"Weekend","Weekday")</f>
        <v>Weekend</v>
      </c>
      <c r="H4987" s="2" t="str">
        <f>TEXT(Table1[[#This Row],[Order_Date]],"mmmm")</f>
        <v>January</v>
      </c>
      <c r="I4987" s="8">
        <f>MONTH(Table1[[#This Row],[Order_Date]])</f>
        <v>1</v>
      </c>
      <c r="J4987" s="8">
        <v>5</v>
      </c>
      <c r="K4987" s="1">
        <v>3656.27</v>
      </c>
      <c r="L4987" s="1">
        <v>5</v>
      </c>
      <c r="M4987" s="1">
        <v>17367.28</v>
      </c>
      <c r="N4987" s="1">
        <f>(Table1[[#This Row],[Quantity]]*Table1[[#This Row],[Unit_Price]])*(1-Table1[[#This Row],[Discount_%]]/100)</f>
        <v>17367.282499999998</v>
      </c>
      <c r="O4987" s="1">
        <v>13635.58</v>
      </c>
      <c r="P4987" s="1">
        <v>3731.7</v>
      </c>
      <c r="Q4987">
        <f>Table1[[#This Row],[Revenue]]-Table1[[#This Row],[Cost]]</f>
        <v>3731.6999999999989</v>
      </c>
      <c r="R4987" s="6">
        <f>Table1[[#This Row],[Profit]]/Table1[[#This Row],[Revenue]]</f>
        <v>0.21486957082513786</v>
      </c>
    </row>
    <row r="4988" spans="1:18" x14ac:dyDescent="0.45">
      <c r="A4988" s="4" t="s">
        <v>8823</v>
      </c>
      <c r="B4988" s="4" t="s">
        <v>688</v>
      </c>
      <c r="C4988" s="4" t="s">
        <v>28</v>
      </c>
      <c r="D4988" s="4" t="s">
        <v>137</v>
      </c>
      <c r="E4988" s="4" t="s">
        <v>9</v>
      </c>
      <c r="F4988" s="5">
        <v>45336</v>
      </c>
      <c r="G4988" s="4" t="str">
        <f>IF(WEEKDAY(Table1[[#This Row],[Order_Date]],2)&gt;=6,"Weekend","Weekday")</f>
        <v>Weekday</v>
      </c>
      <c r="H4988" s="5" t="str">
        <f>TEXT(Table1[[#This Row],[Order_Date]],"mmmm")</f>
        <v>February</v>
      </c>
      <c r="I4988" s="7">
        <f>MONTH(Table1[[#This Row],[Order_Date]])</f>
        <v>2</v>
      </c>
      <c r="J4988" s="7">
        <v>5</v>
      </c>
      <c r="K4988" s="4">
        <v>2582.19</v>
      </c>
      <c r="L4988" s="4">
        <v>0</v>
      </c>
      <c r="M4988" s="4">
        <v>12910.95</v>
      </c>
      <c r="N4988" s="4">
        <f>(Table1[[#This Row],[Quantity]]*Table1[[#This Row],[Unit_Price]])*(1-Table1[[#This Row],[Discount_%]]/100)</f>
        <v>12910.95</v>
      </c>
      <c r="O4988" s="4">
        <v>10375.82</v>
      </c>
      <c r="P4988" s="4">
        <v>2535.13</v>
      </c>
      <c r="Q4988">
        <f>Table1[[#This Row],[Revenue]]-Table1[[#This Row],[Cost]]</f>
        <v>2535.130000000001</v>
      </c>
      <c r="R4988" s="6">
        <f>Table1[[#This Row],[Profit]]/Table1[[#This Row],[Revenue]]</f>
        <v>0.19635503196898757</v>
      </c>
    </row>
    <row r="4989" spans="1:18" x14ac:dyDescent="0.45">
      <c r="A4989" s="1" t="s">
        <v>8824</v>
      </c>
      <c r="B4989" s="1" t="s">
        <v>8825</v>
      </c>
      <c r="C4989" s="1" t="s">
        <v>28</v>
      </c>
      <c r="D4989" s="1" t="s">
        <v>29</v>
      </c>
      <c r="E4989" s="1" t="s">
        <v>9</v>
      </c>
      <c r="F4989" s="2">
        <v>45860</v>
      </c>
      <c r="G4989" s="1" t="str">
        <f>IF(WEEKDAY(Table1[[#This Row],[Order_Date]],2)&gt;=6,"Weekend","Weekday")</f>
        <v>Weekday</v>
      </c>
      <c r="H4989" s="2" t="str">
        <f>TEXT(Table1[[#This Row],[Order_Date]],"mmmm")</f>
        <v>July</v>
      </c>
      <c r="I4989" s="8">
        <f>MONTH(Table1[[#This Row],[Order_Date]])</f>
        <v>7</v>
      </c>
      <c r="J4989" s="8">
        <v>5</v>
      </c>
      <c r="K4989" s="1">
        <v>1866.38</v>
      </c>
      <c r="L4989" s="1">
        <v>20</v>
      </c>
      <c r="M4989" s="1">
        <v>7465.52</v>
      </c>
      <c r="N4989" s="1">
        <f>(Table1[[#This Row],[Quantity]]*Table1[[#This Row],[Unit_Price]])*(1-Table1[[#This Row],[Discount_%]]/100)</f>
        <v>7465.5200000000013</v>
      </c>
      <c r="O4989" s="1">
        <v>5226.51</v>
      </c>
      <c r="P4989" s="1">
        <v>2239.0100000000002</v>
      </c>
      <c r="Q4989">
        <f>Table1[[#This Row],[Revenue]]-Table1[[#This Row],[Cost]]</f>
        <v>2239.0100000000002</v>
      </c>
      <c r="R4989" s="6">
        <f>Table1[[#This Row],[Profit]]/Table1[[#This Row],[Revenue]]</f>
        <v>0.29991346885414549</v>
      </c>
    </row>
    <row r="4990" spans="1:18" x14ac:dyDescent="0.45">
      <c r="A4990" s="4" t="s">
        <v>8826</v>
      </c>
      <c r="B4990" s="4" t="s">
        <v>8827</v>
      </c>
      <c r="C4990" s="4" t="s">
        <v>7</v>
      </c>
      <c r="D4990" s="4" t="s">
        <v>71</v>
      </c>
      <c r="E4990" s="4" t="s">
        <v>4</v>
      </c>
      <c r="F4990" s="5">
        <v>46015</v>
      </c>
      <c r="G4990" s="4" t="str">
        <f>IF(WEEKDAY(Table1[[#This Row],[Order_Date]],2)&gt;=6,"Weekend","Weekday")</f>
        <v>Weekday</v>
      </c>
      <c r="H4990" s="5" t="str">
        <f>TEXT(Table1[[#This Row],[Order_Date]],"mmmm")</f>
        <v>December</v>
      </c>
      <c r="I4990" s="7">
        <f>MONTH(Table1[[#This Row],[Order_Date]])</f>
        <v>12</v>
      </c>
      <c r="J4990" s="7">
        <v>3</v>
      </c>
      <c r="K4990" s="4">
        <v>834.86</v>
      </c>
      <c r="L4990" s="4">
        <v>5</v>
      </c>
      <c r="M4990" s="4">
        <v>2379.35</v>
      </c>
      <c r="N4990" s="4">
        <f>(Table1[[#This Row],[Quantity]]*Table1[[#This Row],[Unit_Price]])*(1-Table1[[#This Row],[Discount_%]]/100)</f>
        <v>2379.3509999999997</v>
      </c>
      <c r="O4990" s="4">
        <v>1623.72</v>
      </c>
      <c r="P4990" s="4">
        <v>755.63</v>
      </c>
      <c r="Q4990">
        <f>Table1[[#This Row],[Revenue]]-Table1[[#This Row],[Cost]]</f>
        <v>755.62999999999988</v>
      </c>
      <c r="R4990" s="6">
        <f>Table1[[#This Row],[Profit]]/Table1[[#This Row],[Revenue]]</f>
        <v>0.31757833021623555</v>
      </c>
    </row>
    <row r="4991" spans="1:18" x14ac:dyDescent="0.45">
      <c r="A4991" s="1" t="s">
        <v>8828</v>
      </c>
      <c r="B4991" s="1" t="s">
        <v>3230</v>
      </c>
      <c r="C4991" s="1" t="s">
        <v>28</v>
      </c>
      <c r="D4991" s="1" t="s">
        <v>35</v>
      </c>
      <c r="E4991" s="1" t="s">
        <v>9</v>
      </c>
      <c r="F4991" s="2">
        <v>45328</v>
      </c>
      <c r="G4991" s="1" t="str">
        <f>IF(WEEKDAY(Table1[[#This Row],[Order_Date]],2)&gt;=6,"Weekend","Weekday")</f>
        <v>Weekday</v>
      </c>
      <c r="H4991" s="2" t="str">
        <f>TEXT(Table1[[#This Row],[Order_Date]],"mmmm")</f>
        <v>February</v>
      </c>
      <c r="I4991" s="8">
        <f>MONTH(Table1[[#This Row],[Order_Date]])</f>
        <v>2</v>
      </c>
      <c r="J4991" s="8">
        <v>5</v>
      </c>
      <c r="K4991" s="1">
        <v>251.81</v>
      </c>
      <c r="L4991" s="1">
        <v>5</v>
      </c>
      <c r="M4991" s="1">
        <v>1196.0999999999999</v>
      </c>
      <c r="N4991" s="1">
        <f>(Table1[[#This Row],[Quantity]]*Table1[[#This Row],[Unit_Price]])*(1-Table1[[#This Row],[Discount_%]]/100)</f>
        <v>1196.0974999999999</v>
      </c>
      <c r="O4991" s="1">
        <v>800.76</v>
      </c>
      <c r="P4991" s="1">
        <v>395.34</v>
      </c>
      <c r="Q4991">
        <f>Table1[[#This Row],[Revenue]]-Table1[[#This Row],[Cost]]</f>
        <v>395.33999999999992</v>
      </c>
      <c r="R4991" s="6">
        <f>Table1[[#This Row],[Profit]]/Table1[[#This Row],[Revenue]]</f>
        <v>0.33052420366190116</v>
      </c>
    </row>
    <row r="4992" spans="1:18" x14ac:dyDescent="0.45">
      <c r="A4992" s="4" t="s">
        <v>8829</v>
      </c>
      <c r="B4992" s="4" t="s">
        <v>8830</v>
      </c>
      <c r="C4992" s="4" t="s">
        <v>2</v>
      </c>
      <c r="D4992" s="4" t="s">
        <v>65</v>
      </c>
      <c r="E4992" s="4" t="s">
        <v>22</v>
      </c>
      <c r="F4992" s="5">
        <v>45400</v>
      </c>
      <c r="G4992" s="4" t="str">
        <f>IF(WEEKDAY(Table1[[#This Row],[Order_Date]],2)&gt;=6,"Weekend","Weekday")</f>
        <v>Weekday</v>
      </c>
      <c r="H4992" s="5" t="str">
        <f>TEXT(Table1[[#This Row],[Order_Date]],"mmmm")</f>
        <v>April</v>
      </c>
      <c r="I4992" s="7">
        <f>MONTH(Table1[[#This Row],[Order_Date]])</f>
        <v>4</v>
      </c>
      <c r="J4992" s="7">
        <v>1</v>
      </c>
      <c r="K4992" s="4">
        <v>2977.85</v>
      </c>
      <c r="L4992" s="4">
        <v>10</v>
      </c>
      <c r="M4992" s="4">
        <v>2680.07</v>
      </c>
      <c r="N4992" s="4">
        <f>(Table1[[#This Row],[Quantity]]*Table1[[#This Row],[Unit_Price]])*(1-Table1[[#This Row],[Discount_%]]/100)</f>
        <v>2680.0650000000001</v>
      </c>
      <c r="O4992" s="4">
        <v>2030.44</v>
      </c>
      <c r="P4992" s="4">
        <v>649.63</v>
      </c>
      <c r="Q4992">
        <f>Table1[[#This Row],[Revenue]]-Table1[[#This Row],[Cost]]</f>
        <v>649.63000000000011</v>
      </c>
      <c r="R4992" s="6">
        <f>Table1[[#This Row],[Profit]]/Table1[[#This Row],[Revenue]]</f>
        <v>0.24239292257291786</v>
      </c>
    </row>
    <row r="4993" spans="1:18" x14ac:dyDescent="0.45">
      <c r="A4993" s="1" t="s">
        <v>8831</v>
      </c>
      <c r="B4993" s="1" t="s">
        <v>8832</v>
      </c>
      <c r="C4993" s="1" t="s">
        <v>12</v>
      </c>
      <c r="D4993" s="1" t="s">
        <v>38</v>
      </c>
      <c r="E4993" s="1" t="s">
        <v>9</v>
      </c>
      <c r="F4993" s="2">
        <v>45848</v>
      </c>
      <c r="G4993" s="1" t="str">
        <f>IF(WEEKDAY(Table1[[#This Row],[Order_Date]],2)&gt;=6,"Weekend","Weekday")</f>
        <v>Weekday</v>
      </c>
      <c r="H4993" s="2" t="str">
        <f>TEXT(Table1[[#This Row],[Order_Date]],"mmmm")</f>
        <v>July</v>
      </c>
      <c r="I4993" s="8">
        <f>MONTH(Table1[[#This Row],[Order_Date]])</f>
        <v>7</v>
      </c>
      <c r="J4993" s="8">
        <v>1</v>
      </c>
      <c r="K4993" s="1">
        <v>3315.54</v>
      </c>
      <c r="L4993" s="1">
        <v>5</v>
      </c>
      <c r="M4993" s="1">
        <v>3149.76</v>
      </c>
      <c r="N4993" s="1">
        <f>(Table1[[#This Row],[Quantity]]*Table1[[#This Row],[Unit_Price]])*(1-Table1[[#This Row],[Discount_%]]/100)</f>
        <v>3149.7629999999999</v>
      </c>
      <c r="O4993" s="1">
        <v>2558.06</v>
      </c>
      <c r="P4993" s="1">
        <v>591.70000000000005</v>
      </c>
      <c r="Q4993">
        <f>Table1[[#This Row],[Revenue]]-Table1[[#This Row],[Cost]]</f>
        <v>591.70000000000027</v>
      </c>
      <c r="R4993" s="6">
        <f>Table1[[#This Row],[Profit]]/Table1[[#This Row],[Revenue]]</f>
        <v>0.1878555826475668</v>
      </c>
    </row>
    <row r="4994" spans="1:18" x14ac:dyDescent="0.45">
      <c r="A4994" s="4" t="s">
        <v>8833</v>
      </c>
      <c r="B4994" s="4" t="s">
        <v>8237</v>
      </c>
      <c r="C4994" s="4" t="s">
        <v>2</v>
      </c>
      <c r="D4994" s="4" t="s">
        <v>68</v>
      </c>
      <c r="E4994" s="4" t="s">
        <v>22</v>
      </c>
      <c r="F4994" s="5">
        <v>45553</v>
      </c>
      <c r="G4994" s="4" t="str">
        <f>IF(WEEKDAY(Table1[[#This Row],[Order_Date]],2)&gt;=6,"Weekend","Weekday")</f>
        <v>Weekday</v>
      </c>
      <c r="H4994" s="5" t="str">
        <f>TEXT(Table1[[#This Row],[Order_Date]],"mmmm")</f>
        <v>September</v>
      </c>
      <c r="I4994" s="7">
        <f>MONTH(Table1[[#This Row],[Order_Date]])</f>
        <v>9</v>
      </c>
      <c r="J4994" s="7">
        <v>4</v>
      </c>
      <c r="K4994" s="4">
        <v>4162.4399999999996</v>
      </c>
      <c r="L4994" s="4">
        <v>15</v>
      </c>
      <c r="M4994" s="4">
        <v>14152.3</v>
      </c>
      <c r="N4994" s="4">
        <f>(Table1[[#This Row],[Quantity]]*Table1[[#This Row],[Unit_Price]])*(1-Table1[[#This Row],[Discount_%]]/100)</f>
        <v>14152.295999999998</v>
      </c>
      <c r="O4994" s="4">
        <v>11183.88</v>
      </c>
      <c r="P4994" s="4">
        <v>2968.42</v>
      </c>
      <c r="Q4994">
        <f>Table1[[#This Row],[Revenue]]-Table1[[#This Row],[Cost]]</f>
        <v>2968.42</v>
      </c>
      <c r="R4994" s="6">
        <f>Table1[[#This Row],[Profit]]/Table1[[#This Row],[Revenue]]</f>
        <v>0.20974823880217353</v>
      </c>
    </row>
    <row r="4995" spans="1:18" x14ac:dyDescent="0.45">
      <c r="A4995" s="1" t="s">
        <v>8834</v>
      </c>
      <c r="B4995" s="1" t="s">
        <v>7074</v>
      </c>
      <c r="C4995" s="1" t="s">
        <v>20</v>
      </c>
      <c r="D4995" s="1" t="s">
        <v>103</v>
      </c>
      <c r="E4995" s="1" t="s">
        <v>9</v>
      </c>
      <c r="F4995" s="2">
        <v>45951</v>
      </c>
      <c r="G4995" s="1" t="str">
        <f>IF(WEEKDAY(Table1[[#This Row],[Order_Date]],2)&gt;=6,"Weekend","Weekday")</f>
        <v>Weekday</v>
      </c>
      <c r="H4995" s="2" t="str">
        <f>TEXT(Table1[[#This Row],[Order_Date]],"mmmm")</f>
        <v>October</v>
      </c>
      <c r="I4995" s="8">
        <f>MONTH(Table1[[#This Row],[Order_Date]])</f>
        <v>10</v>
      </c>
      <c r="J4995" s="8">
        <v>4</v>
      </c>
      <c r="K4995" s="1">
        <v>1966.35</v>
      </c>
      <c r="L4995" s="1">
        <v>15</v>
      </c>
      <c r="M4995" s="1">
        <v>6685.59</v>
      </c>
      <c r="N4995" s="1">
        <f>(Table1[[#This Row],[Quantity]]*Table1[[#This Row],[Unit_Price]])*(1-Table1[[#This Row],[Discount_%]]/100)</f>
        <v>6685.5899999999992</v>
      </c>
      <c r="O4995" s="1">
        <v>4604.1400000000003</v>
      </c>
      <c r="P4995" s="1">
        <v>2081.4499999999998</v>
      </c>
      <c r="Q4995">
        <f>Table1[[#This Row],[Revenue]]-Table1[[#This Row],[Cost]]</f>
        <v>2081.4499999999998</v>
      </c>
      <c r="R4995" s="6">
        <f>Table1[[#This Row],[Profit]]/Table1[[#This Row],[Revenue]]</f>
        <v>0.3113337790681151</v>
      </c>
    </row>
    <row r="4996" spans="1:18" x14ac:dyDescent="0.45">
      <c r="A4996" s="4" t="s">
        <v>8835</v>
      </c>
      <c r="B4996" s="4" t="s">
        <v>2424</v>
      </c>
      <c r="C4996" s="4" t="s">
        <v>12</v>
      </c>
      <c r="D4996" s="4" t="s">
        <v>38</v>
      </c>
      <c r="E4996" s="4" t="s">
        <v>14</v>
      </c>
      <c r="F4996" s="5">
        <v>45925</v>
      </c>
      <c r="G4996" s="4" t="str">
        <f>IF(WEEKDAY(Table1[[#This Row],[Order_Date]],2)&gt;=6,"Weekend","Weekday")</f>
        <v>Weekday</v>
      </c>
      <c r="H4996" s="5" t="str">
        <f>TEXT(Table1[[#This Row],[Order_Date]],"mmmm")</f>
        <v>September</v>
      </c>
      <c r="I4996" s="7">
        <f>MONTH(Table1[[#This Row],[Order_Date]])</f>
        <v>9</v>
      </c>
      <c r="J4996" s="7">
        <v>5</v>
      </c>
      <c r="K4996" s="4">
        <v>872.19</v>
      </c>
      <c r="L4996" s="4">
        <v>5</v>
      </c>
      <c r="M4996" s="4">
        <v>4142.8999999999996</v>
      </c>
      <c r="N4996" s="4">
        <f>(Table1[[#This Row],[Quantity]]*Table1[[#This Row],[Unit_Price]])*(1-Table1[[#This Row],[Discount_%]]/100)</f>
        <v>4142.9025000000001</v>
      </c>
      <c r="O4996" s="4">
        <v>2730.67</v>
      </c>
      <c r="P4996" s="4">
        <v>1412.23</v>
      </c>
      <c r="Q4996">
        <f>Table1[[#This Row],[Revenue]]-Table1[[#This Row],[Cost]]</f>
        <v>1412.2299999999996</v>
      </c>
      <c r="R4996" s="6">
        <f>Table1[[#This Row],[Profit]]/Table1[[#This Row],[Revenue]]</f>
        <v>0.34087957710782307</v>
      </c>
    </row>
    <row r="4997" spans="1:18" x14ac:dyDescent="0.45">
      <c r="A4997" s="1" t="s">
        <v>8836</v>
      </c>
      <c r="B4997" s="1" t="s">
        <v>8837</v>
      </c>
      <c r="C4997" s="1" t="s">
        <v>28</v>
      </c>
      <c r="D4997" s="1" t="s">
        <v>35</v>
      </c>
      <c r="E4997" s="1" t="s">
        <v>4</v>
      </c>
      <c r="F4997" s="2">
        <v>45344</v>
      </c>
      <c r="G4997" s="1" t="str">
        <f>IF(WEEKDAY(Table1[[#This Row],[Order_Date]],2)&gt;=6,"Weekend","Weekday")</f>
        <v>Weekday</v>
      </c>
      <c r="H4997" s="2" t="str">
        <f>TEXT(Table1[[#This Row],[Order_Date]],"mmmm")</f>
        <v>February</v>
      </c>
      <c r="I4997" s="8">
        <f>MONTH(Table1[[#This Row],[Order_Date]])</f>
        <v>2</v>
      </c>
      <c r="J4997" s="8">
        <v>5</v>
      </c>
      <c r="K4997" s="1">
        <v>3988.96</v>
      </c>
      <c r="L4997" s="1">
        <v>15</v>
      </c>
      <c r="M4997" s="1">
        <v>16953.080000000002</v>
      </c>
      <c r="N4997" s="1">
        <f>(Table1[[#This Row],[Quantity]]*Table1[[#This Row],[Unit_Price]])*(1-Table1[[#This Row],[Discount_%]]/100)</f>
        <v>16953.079999999998</v>
      </c>
      <c r="O4997" s="1">
        <v>13299.37</v>
      </c>
      <c r="P4997" s="1">
        <v>3653.71</v>
      </c>
      <c r="Q4997">
        <f>Table1[[#This Row],[Revenue]]-Table1[[#This Row],[Cost]]</f>
        <v>3653.7100000000009</v>
      </c>
      <c r="R4997" s="6">
        <f>Table1[[#This Row],[Profit]]/Table1[[#This Row],[Revenue]]</f>
        <v>0.21551894994891782</v>
      </c>
    </row>
    <row r="4998" spans="1:18" x14ac:dyDescent="0.45">
      <c r="A4998" s="4" t="s">
        <v>8838</v>
      </c>
      <c r="B4998" s="4" t="s">
        <v>8839</v>
      </c>
      <c r="C4998" s="4" t="s">
        <v>28</v>
      </c>
      <c r="D4998" s="4" t="s">
        <v>137</v>
      </c>
      <c r="E4998" s="4" t="s">
        <v>9</v>
      </c>
      <c r="F4998" s="5">
        <v>45488</v>
      </c>
      <c r="G4998" s="4" t="str">
        <f>IF(WEEKDAY(Table1[[#This Row],[Order_Date]],2)&gt;=6,"Weekend","Weekday")</f>
        <v>Weekday</v>
      </c>
      <c r="H4998" s="5" t="str">
        <f>TEXT(Table1[[#This Row],[Order_Date]],"mmmm")</f>
        <v>July</v>
      </c>
      <c r="I4998" s="7">
        <f>MONTH(Table1[[#This Row],[Order_Date]])</f>
        <v>7</v>
      </c>
      <c r="J4998" s="7">
        <v>5</v>
      </c>
      <c r="K4998" s="4">
        <v>156.63</v>
      </c>
      <c r="L4998" s="4">
        <v>15</v>
      </c>
      <c r="M4998" s="4">
        <v>665.68</v>
      </c>
      <c r="N4998" s="4">
        <f>(Table1[[#This Row],[Quantity]]*Table1[[#This Row],[Unit_Price]])*(1-Table1[[#This Row],[Discount_%]]/100)</f>
        <v>665.67750000000001</v>
      </c>
      <c r="O4998" s="4">
        <v>515.76</v>
      </c>
      <c r="P4998" s="4">
        <v>149.91999999999999</v>
      </c>
      <c r="Q4998">
        <f>Table1[[#This Row],[Revenue]]-Table1[[#This Row],[Cost]]</f>
        <v>149.91999999999996</v>
      </c>
      <c r="R4998" s="6">
        <f>Table1[[#This Row],[Profit]]/Table1[[#This Row],[Revenue]]</f>
        <v>0.22521331570724673</v>
      </c>
    </row>
    <row r="4999" spans="1:18" x14ac:dyDescent="0.45">
      <c r="A4999" s="1" t="s">
        <v>8840</v>
      </c>
      <c r="B4999" s="1" t="s">
        <v>3706</v>
      </c>
      <c r="C4999" s="1" t="s">
        <v>2</v>
      </c>
      <c r="D4999" s="1" t="s">
        <v>82</v>
      </c>
      <c r="E4999" s="1" t="s">
        <v>4</v>
      </c>
      <c r="F4999" s="2">
        <v>45776</v>
      </c>
      <c r="G4999" s="1" t="str">
        <f>IF(WEEKDAY(Table1[[#This Row],[Order_Date]],2)&gt;=6,"Weekend","Weekday")</f>
        <v>Weekday</v>
      </c>
      <c r="H4999" s="2" t="str">
        <f>TEXT(Table1[[#This Row],[Order_Date]],"mmmm")</f>
        <v>April</v>
      </c>
      <c r="I4999" s="8">
        <f>MONTH(Table1[[#This Row],[Order_Date]])</f>
        <v>4</v>
      </c>
      <c r="J4999" s="8">
        <v>5</v>
      </c>
      <c r="K4999" s="1">
        <v>1723.36</v>
      </c>
      <c r="L4999" s="1">
        <v>5</v>
      </c>
      <c r="M4999" s="1">
        <v>8185.96</v>
      </c>
      <c r="N4999" s="1">
        <f>(Table1[[#This Row],[Quantity]]*Table1[[#This Row],[Unit_Price]])*(1-Table1[[#This Row],[Discount_%]]/100)</f>
        <v>8185.9599999999991</v>
      </c>
      <c r="O4999" s="1">
        <v>6106.81</v>
      </c>
      <c r="P4999" s="1">
        <v>2079.15</v>
      </c>
      <c r="Q4999">
        <f>Table1[[#This Row],[Revenue]]-Table1[[#This Row],[Cost]]</f>
        <v>2079.1499999999996</v>
      </c>
      <c r="R4999" s="6">
        <f>Table1[[#This Row],[Profit]]/Table1[[#This Row],[Revenue]]</f>
        <v>0.25398975807357965</v>
      </c>
    </row>
    <row r="5000" spans="1:18" x14ac:dyDescent="0.45">
      <c r="A5000" s="4" t="s">
        <v>8841</v>
      </c>
      <c r="B5000" s="4" t="s">
        <v>8842</v>
      </c>
      <c r="C5000" s="4" t="s">
        <v>12</v>
      </c>
      <c r="D5000" s="4" t="s">
        <v>38</v>
      </c>
      <c r="E5000" s="4" t="s">
        <v>4</v>
      </c>
      <c r="F5000" s="5">
        <v>45962</v>
      </c>
      <c r="G5000" s="4" t="str">
        <f>IF(WEEKDAY(Table1[[#This Row],[Order_Date]],2)&gt;=6,"Weekend","Weekday")</f>
        <v>Weekend</v>
      </c>
      <c r="H5000" s="5" t="str">
        <f>TEXT(Table1[[#This Row],[Order_Date]],"mmmm")</f>
        <v>November</v>
      </c>
      <c r="I5000" s="7">
        <f>MONTH(Table1[[#This Row],[Order_Date]])</f>
        <v>11</v>
      </c>
      <c r="J5000" s="7">
        <v>1</v>
      </c>
      <c r="K5000" s="4">
        <v>1693.22</v>
      </c>
      <c r="L5000" s="4">
        <v>0</v>
      </c>
      <c r="M5000" s="4">
        <v>1693.22</v>
      </c>
      <c r="N5000" s="4">
        <f>(Table1[[#This Row],[Quantity]]*Table1[[#This Row],[Unit_Price]])*(1-Table1[[#This Row],[Discount_%]]/100)</f>
        <v>1693.22</v>
      </c>
      <c r="O5000" s="4">
        <v>1283.76</v>
      </c>
      <c r="P5000" s="4">
        <v>409.46</v>
      </c>
      <c r="Q5000">
        <f>Table1[[#This Row],[Revenue]]-Table1[[#This Row],[Cost]]</f>
        <v>409.46000000000004</v>
      </c>
      <c r="R5000" s="6">
        <f>Table1[[#This Row],[Profit]]/Table1[[#This Row],[Revenue]]</f>
        <v>0.24182327163629061</v>
      </c>
    </row>
    <row r="5001" spans="1:18" x14ac:dyDescent="0.45">
      <c r="A5001" s="1" t="s">
        <v>8843</v>
      </c>
      <c r="B5001" s="1" t="s">
        <v>8844</v>
      </c>
      <c r="C5001" s="1" t="s">
        <v>2</v>
      </c>
      <c r="D5001" s="1" t="s">
        <v>65</v>
      </c>
      <c r="E5001" s="1" t="s">
        <v>22</v>
      </c>
      <c r="F5001" s="2">
        <v>45856</v>
      </c>
      <c r="G5001" s="1" t="str">
        <f>IF(WEEKDAY(Table1[[#This Row],[Order_Date]],2)&gt;=6,"Weekend","Weekday")</f>
        <v>Weekday</v>
      </c>
      <c r="H5001" s="2" t="str">
        <f>TEXT(Table1[[#This Row],[Order_Date]],"mmmm")</f>
        <v>July</v>
      </c>
      <c r="I5001" s="8">
        <f>MONTH(Table1[[#This Row],[Order_Date]])</f>
        <v>7</v>
      </c>
      <c r="J5001" s="8">
        <v>1</v>
      </c>
      <c r="K5001" s="1">
        <v>2700.37</v>
      </c>
      <c r="L5001" s="1">
        <v>0</v>
      </c>
      <c r="M5001" s="1">
        <v>2700.37</v>
      </c>
      <c r="N5001" s="1">
        <f>(Table1[[#This Row],[Quantity]]*Table1[[#This Row],[Unit_Price]])*(1-Table1[[#This Row],[Discount_%]]/100)</f>
        <v>2700.37</v>
      </c>
      <c r="O5001" s="1">
        <v>2243.2800000000002</v>
      </c>
      <c r="P5001" s="1">
        <v>457.09</v>
      </c>
      <c r="Q5001">
        <f>Table1[[#This Row],[Revenue]]-Table1[[#This Row],[Cost]]</f>
        <v>457.08999999999969</v>
      </c>
      <c r="R5001" s="6">
        <f>Table1[[#This Row],[Profit]]/Table1[[#This Row],[Revenue]]</f>
        <v>0.16926939641604669</v>
      </c>
    </row>
    <row r="5002" spans="1:18" x14ac:dyDescent="0.45">
      <c r="A5002" s="4" t="s">
        <v>8845</v>
      </c>
      <c r="B5002" s="4" t="s">
        <v>6372</v>
      </c>
      <c r="C5002" s="4" t="s">
        <v>12</v>
      </c>
      <c r="D5002" s="4" t="s">
        <v>41</v>
      </c>
      <c r="E5002" s="4" t="s">
        <v>9</v>
      </c>
      <c r="F5002" s="5">
        <v>45786</v>
      </c>
      <c r="G5002" s="4" t="str">
        <f>IF(WEEKDAY(Table1[[#This Row],[Order_Date]],2)&gt;=6,"Weekend","Weekday")</f>
        <v>Weekday</v>
      </c>
      <c r="H5002" s="5" t="str">
        <f>TEXT(Table1[[#This Row],[Order_Date]],"mmmm")</f>
        <v>May</v>
      </c>
      <c r="I5002" s="7">
        <f>MONTH(Table1[[#This Row],[Order_Date]])</f>
        <v>5</v>
      </c>
      <c r="J5002" s="7">
        <v>5</v>
      </c>
      <c r="K5002" s="4">
        <v>2079.0500000000002</v>
      </c>
      <c r="L5002" s="4">
        <v>5</v>
      </c>
      <c r="M5002" s="4">
        <v>9875.49</v>
      </c>
      <c r="N5002" s="4">
        <f>(Table1[[#This Row],[Quantity]]*Table1[[#This Row],[Unit_Price]])*(1-Table1[[#This Row],[Discount_%]]/100)</f>
        <v>9875.4874999999993</v>
      </c>
      <c r="O5002" s="4">
        <v>7836.75</v>
      </c>
      <c r="P5002" s="4">
        <v>2038.74</v>
      </c>
      <c r="Q5002">
        <f>Table1[[#This Row],[Revenue]]-Table1[[#This Row],[Cost]]</f>
        <v>2038.7399999999998</v>
      </c>
      <c r="R5002" s="6">
        <f>Table1[[#This Row],[Profit]]/Table1[[#This Row],[Revenue]]</f>
        <v>0.20644443971894053</v>
      </c>
    </row>
    <row r="5003" spans="1:18" x14ac:dyDescent="0.45">
      <c r="A5003" s="1" t="s">
        <v>8846</v>
      </c>
      <c r="B5003" s="1" t="s">
        <v>8847</v>
      </c>
      <c r="C5003" s="1" t="s">
        <v>12</v>
      </c>
      <c r="D5003" s="1" t="s">
        <v>111</v>
      </c>
      <c r="E5003" s="1" t="s">
        <v>22</v>
      </c>
      <c r="F5003" s="2">
        <v>45461</v>
      </c>
      <c r="G5003" s="1" t="str">
        <f>IF(WEEKDAY(Table1[[#This Row],[Order_Date]],2)&gt;=6,"Weekend","Weekday")</f>
        <v>Weekday</v>
      </c>
      <c r="H5003" s="2" t="str">
        <f>TEXT(Table1[[#This Row],[Order_Date]],"mmmm")</f>
        <v>June</v>
      </c>
      <c r="I5003" s="8">
        <f>MONTH(Table1[[#This Row],[Order_Date]])</f>
        <v>6</v>
      </c>
      <c r="J5003" s="8">
        <v>5</v>
      </c>
      <c r="K5003" s="1">
        <v>2523.13</v>
      </c>
      <c r="L5003" s="1">
        <v>15</v>
      </c>
      <c r="M5003" s="1">
        <v>10723.3</v>
      </c>
      <c r="N5003" s="1">
        <f>(Table1[[#This Row],[Quantity]]*Table1[[#This Row],[Unit_Price]])*(1-Table1[[#This Row],[Discount_%]]/100)</f>
        <v>10723.302500000002</v>
      </c>
      <c r="O5003" s="1">
        <v>8881.5300000000007</v>
      </c>
      <c r="P5003" s="1">
        <v>1841.77</v>
      </c>
      <c r="Q5003">
        <f>Table1[[#This Row],[Revenue]]-Table1[[#This Row],[Cost]]</f>
        <v>1841.7699999999986</v>
      </c>
      <c r="R5003" s="6">
        <f>Table1[[#This Row],[Profit]]/Table1[[#This Row],[Revenue]]</f>
        <v>0.17175403094196751</v>
      </c>
    </row>
    <row r="5004" spans="1:18" x14ac:dyDescent="0.45">
      <c r="A5004" s="4" t="s">
        <v>8848</v>
      </c>
      <c r="B5004" s="4" t="s">
        <v>8629</v>
      </c>
      <c r="C5004" s="4" t="s">
        <v>12</v>
      </c>
      <c r="D5004" s="4" t="s">
        <v>111</v>
      </c>
      <c r="E5004" s="4" t="s">
        <v>14</v>
      </c>
      <c r="F5004" s="5">
        <v>45476</v>
      </c>
      <c r="G5004" s="4" t="str">
        <f>IF(WEEKDAY(Table1[[#This Row],[Order_Date]],2)&gt;=6,"Weekend","Weekday")</f>
        <v>Weekday</v>
      </c>
      <c r="H5004" s="5" t="str">
        <f>TEXT(Table1[[#This Row],[Order_Date]],"mmmm")</f>
        <v>July</v>
      </c>
      <c r="I5004" s="7">
        <f>MONTH(Table1[[#This Row],[Order_Date]])</f>
        <v>7</v>
      </c>
      <c r="J5004" s="7">
        <v>2</v>
      </c>
      <c r="K5004" s="4">
        <v>3079.7</v>
      </c>
      <c r="L5004" s="4">
        <v>10</v>
      </c>
      <c r="M5004" s="4">
        <v>5543.46</v>
      </c>
      <c r="N5004" s="4">
        <f>(Table1[[#This Row],[Quantity]]*Table1[[#This Row],[Unit_Price]])*(1-Table1[[#This Row],[Discount_%]]/100)</f>
        <v>5543.46</v>
      </c>
      <c r="O5004" s="4">
        <v>4190.8999999999996</v>
      </c>
      <c r="P5004" s="4">
        <v>1352.56</v>
      </c>
      <c r="Q5004">
        <f>Table1[[#This Row],[Revenue]]-Table1[[#This Row],[Cost]]</f>
        <v>1352.5600000000004</v>
      </c>
      <c r="R5004" s="6">
        <f>Table1[[#This Row],[Profit]]/Table1[[#This Row],[Revenue]]</f>
        <v>0.24399201942469143</v>
      </c>
    </row>
    <row r="5005" spans="1:18" x14ac:dyDescent="0.45">
      <c r="A5005" s="1" t="s">
        <v>8849</v>
      </c>
      <c r="B5005" s="1" t="s">
        <v>5418</v>
      </c>
      <c r="C5005" s="1" t="s">
        <v>12</v>
      </c>
      <c r="D5005" s="1" t="s">
        <v>41</v>
      </c>
      <c r="E5005" s="1" t="s">
        <v>22</v>
      </c>
      <c r="F5005" s="2">
        <v>45799</v>
      </c>
      <c r="G5005" s="1" t="str">
        <f>IF(WEEKDAY(Table1[[#This Row],[Order_Date]],2)&gt;=6,"Weekend","Weekday")</f>
        <v>Weekday</v>
      </c>
      <c r="H5005" s="2" t="str">
        <f>TEXT(Table1[[#This Row],[Order_Date]],"mmmm")</f>
        <v>May</v>
      </c>
      <c r="I5005" s="8">
        <f>MONTH(Table1[[#This Row],[Order_Date]])</f>
        <v>5</v>
      </c>
      <c r="J5005" s="8">
        <v>3</v>
      </c>
      <c r="K5005" s="1">
        <v>2484.39</v>
      </c>
      <c r="L5005" s="1">
        <v>10</v>
      </c>
      <c r="M5005" s="1">
        <v>6707.85</v>
      </c>
      <c r="N5005" s="1">
        <f>(Table1[[#This Row],[Quantity]]*Table1[[#This Row],[Unit_Price]])*(1-Table1[[#This Row],[Discount_%]]/100)</f>
        <v>6707.8530000000001</v>
      </c>
      <c r="O5005" s="1">
        <v>5633.85</v>
      </c>
      <c r="P5005" s="1">
        <v>1074</v>
      </c>
      <c r="Q5005">
        <f>Table1[[#This Row],[Revenue]]-Table1[[#This Row],[Cost]]</f>
        <v>1074</v>
      </c>
      <c r="R5005" s="6">
        <f>Table1[[#This Row],[Profit]]/Table1[[#This Row],[Revenue]]</f>
        <v>0.16011091482367673</v>
      </c>
    </row>
    <row r="5006" spans="1:18" x14ac:dyDescent="0.45">
      <c r="A5006" s="4" t="s">
        <v>8850</v>
      </c>
      <c r="B5006" s="4" t="s">
        <v>8851</v>
      </c>
      <c r="C5006" s="4" t="s">
        <v>12</v>
      </c>
      <c r="D5006" s="4" t="s">
        <v>41</v>
      </c>
      <c r="E5006" s="4" t="s">
        <v>14</v>
      </c>
      <c r="F5006" s="5">
        <v>45516</v>
      </c>
      <c r="G5006" s="4" t="str">
        <f>IF(WEEKDAY(Table1[[#This Row],[Order_Date]],2)&gt;=6,"Weekend","Weekday")</f>
        <v>Weekday</v>
      </c>
      <c r="H5006" s="5" t="str">
        <f>TEXT(Table1[[#This Row],[Order_Date]],"mmmm")</f>
        <v>August</v>
      </c>
      <c r="I5006" s="7">
        <f>MONTH(Table1[[#This Row],[Order_Date]])</f>
        <v>8</v>
      </c>
      <c r="J5006" s="7">
        <v>1</v>
      </c>
      <c r="K5006" s="4">
        <v>641.95000000000005</v>
      </c>
      <c r="L5006" s="4">
        <v>0</v>
      </c>
      <c r="M5006" s="4">
        <v>641.95000000000005</v>
      </c>
      <c r="N5006" s="4">
        <f>(Table1[[#This Row],[Quantity]]*Table1[[#This Row],[Unit_Price]])*(1-Table1[[#This Row],[Discount_%]]/100)</f>
        <v>641.95000000000005</v>
      </c>
      <c r="O5006" s="4">
        <v>419.21</v>
      </c>
      <c r="P5006" s="4">
        <v>222.74</v>
      </c>
      <c r="Q5006">
        <f>Table1[[#This Row],[Revenue]]-Table1[[#This Row],[Cost]]</f>
        <v>222.74000000000007</v>
      </c>
      <c r="R5006" s="6">
        <f>Table1[[#This Row],[Profit]]/Table1[[#This Row],[Revenue]]</f>
        <v>0.34697406340057635</v>
      </c>
    </row>
    <row r="5007" spans="1:18" x14ac:dyDescent="0.45">
      <c r="A5007" s="1" t="s">
        <v>8852</v>
      </c>
      <c r="B5007" s="1" t="s">
        <v>8853</v>
      </c>
      <c r="C5007" s="1" t="s">
        <v>20</v>
      </c>
      <c r="D5007" s="1" t="s">
        <v>25</v>
      </c>
      <c r="E5007" s="1" t="s">
        <v>22</v>
      </c>
      <c r="F5007" s="2">
        <v>45524</v>
      </c>
      <c r="G5007" s="1" t="str">
        <f>IF(WEEKDAY(Table1[[#This Row],[Order_Date]],2)&gt;=6,"Weekend","Weekday")</f>
        <v>Weekday</v>
      </c>
      <c r="H5007" s="2" t="str">
        <f>TEXT(Table1[[#This Row],[Order_Date]],"mmmm")</f>
        <v>August</v>
      </c>
      <c r="I5007" s="8">
        <f>MONTH(Table1[[#This Row],[Order_Date]])</f>
        <v>8</v>
      </c>
      <c r="J5007" s="8">
        <v>2</v>
      </c>
      <c r="K5007" s="1">
        <v>4583.72</v>
      </c>
      <c r="L5007" s="1">
        <v>20</v>
      </c>
      <c r="M5007" s="1">
        <v>7333.95</v>
      </c>
      <c r="N5007" s="1">
        <f>(Table1[[#This Row],[Quantity]]*Table1[[#This Row],[Unit_Price]])*(1-Table1[[#This Row],[Discount_%]]/100)</f>
        <v>7333.9520000000011</v>
      </c>
      <c r="O5007" s="1">
        <v>4957.5</v>
      </c>
      <c r="P5007" s="1">
        <v>2376.4499999999998</v>
      </c>
      <c r="Q5007">
        <f>Table1[[#This Row],[Revenue]]-Table1[[#This Row],[Cost]]</f>
        <v>2376.4499999999998</v>
      </c>
      <c r="R5007" s="6">
        <f>Table1[[#This Row],[Profit]]/Table1[[#This Row],[Revenue]]</f>
        <v>0.3240341153130305</v>
      </c>
    </row>
    <row r="5008" spans="1:18" x14ac:dyDescent="0.45">
      <c r="A5008" s="4" t="s">
        <v>8854</v>
      </c>
      <c r="B5008" s="4" t="s">
        <v>8855</v>
      </c>
      <c r="C5008" s="4" t="s">
        <v>20</v>
      </c>
      <c r="D5008" s="4" t="s">
        <v>103</v>
      </c>
      <c r="E5008" s="4" t="s">
        <v>9</v>
      </c>
      <c r="F5008" s="5">
        <v>45444</v>
      </c>
      <c r="G5008" s="4" t="str">
        <f>IF(WEEKDAY(Table1[[#This Row],[Order_Date]],2)&gt;=6,"Weekend","Weekday")</f>
        <v>Weekend</v>
      </c>
      <c r="H5008" s="5" t="str">
        <f>TEXT(Table1[[#This Row],[Order_Date]],"mmmm")</f>
        <v>June</v>
      </c>
      <c r="I5008" s="7">
        <f>MONTH(Table1[[#This Row],[Order_Date]])</f>
        <v>6</v>
      </c>
      <c r="J5008" s="7">
        <v>2</v>
      </c>
      <c r="K5008" s="4">
        <v>1619.13</v>
      </c>
      <c r="L5008" s="4">
        <v>0</v>
      </c>
      <c r="M5008" s="4">
        <v>3238.26</v>
      </c>
      <c r="N5008" s="4">
        <f>(Table1[[#This Row],[Quantity]]*Table1[[#This Row],[Unit_Price]])*(1-Table1[[#This Row],[Discount_%]]/100)</f>
        <v>3238.26</v>
      </c>
      <c r="O5008" s="4">
        <v>2547.9499999999998</v>
      </c>
      <c r="P5008" s="4">
        <v>690.31</v>
      </c>
      <c r="Q5008">
        <f>Table1[[#This Row],[Revenue]]-Table1[[#This Row],[Cost]]</f>
        <v>690.3100000000004</v>
      </c>
      <c r="R5008" s="6">
        <f>Table1[[#This Row],[Profit]]/Table1[[#This Row],[Revenue]]</f>
        <v>0.21317312383811055</v>
      </c>
    </row>
    <row r="5009" spans="1:18" x14ac:dyDescent="0.45">
      <c r="A5009" s="1" t="s">
        <v>8856</v>
      </c>
      <c r="B5009" s="1" t="s">
        <v>8857</v>
      </c>
      <c r="C5009" s="1" t="s">
        <v>7</v>
      </c>
      <c r="D5009" s="1" t="s">
        <v>8</v>
      </c>
      <c r="E5009" s="1" t="s">
        <v>4</v>
      </c>
      <c r="F5009" s="2">
        <v>45771</v>
      </c>
      <c r="G5009" s="1" t="str">
        <f>IF(WEEKDAY(Table1[[#This Row],[Order_Date]],2)&gt;=6,"Weekend","Weekday")</f>
        <v>Weekday</v>
      </c>
      <c r="H5009" s="2" t="str">
        <f>TEXT(Table1[[#This Row],[Order_Date]],"mmmm")</f>
        <v>April</v>
      </c>
      <c r="I5009" s="8">
        <f>MONTH(Table1[[#This Row],[Order_Date]])</f>
        <v>4</v>
      </c>
      <c r="J5009" s="8">
        <v>2</v>
      </c>
      <c r="K5009" s="1">
        <v>2637.16</v>
      </c>
      <c r="L5009" s="1">
        <v>0</v>
      </c>
      <c r="M5009" s="1">
        <v>5274.32</v>
      </c>
      <c r="N5009" s="1">
        <f>(Table1[[#This Row],[Quantity]]*Table1[[#This Row],[Unit_Price]])*(1-Table1[[#This Row],[Discount_%]]/100)</f>
        <v>5274.32</v>
      </c>
      <c r="O5009" s="1">
        <v>4031.71</v>
      </c>
      <c r="P5009" s="1">
        <v>1242.6099999999999</v>
      </c>
      <c r="Q5009">
        <f>Table1[[#This Row],[Revenue]]-Table1[[#This Row],[Cost]]</f>
        <v>1242.6099999999997</v>
      </c>
      <c r="R5009" s="6">
        <f>Table1[[#This Row],[Profit]]/Table1[[#This Row],[Revenue]]</f>
        <v>0.23559624747834793</v>
      </c>
    </row>
    <row r="5010" spans="1:18" x14ac:dyDescent="0.45">
      <c r="A5010" s="4" t="s">
        <v>8858</v>
      </c>
      <c r="B5010" s="4" t="s">
        <v>8859</v>
      </c>
      <c r="C5010" s="4" t="s">
        <v>2</v>
      </c>
      <c r="D5010" s="4" t="s">
        <v>3</v>
      </c>
      <c r="E5010" s="4" t="s">
        <v>22</v>
      </c>
      <c r="F5010" s="5">
        <v>45744</v>
      </c>
      <c r="G5010" s="4" t="str">
        <f>IF(WEEKDAY(Table1[[#This Row],[Order_Date]],2)&gt;=6,"Weekend","Weekday")</f>
        <v>Weekday</v>
      </c>
      <c r="H5010" s="5" t="str">
        <f>TEXT(Table1[[#This Row],[Order_Date]],"mmmm")</f>
        <v>March</v>
      </c>
      <c r="I5010" s="7">
        <f>MONTH(Table1[[#This Row],[Order_Date]])</f>
        <v>3</v>
      </c>
      <c r="J5010" s="7">
        <v>2</v>
      </c>
      <c r="K5010" s="4">
        <v>4036.78</v>
      </c>
      <c r="L5010" s="4">
        <v>0</v>
      </c>
      <c r="M5010" s="4">
        <v>8073.56</v>
      </c>
      <c r="N5010" s="4">
        <f>(Table1[[#This Row],[Quantity]]*Table1[[#This Row],[Unit_Price]])*(1-Table1[[#This Row],[Discount_%]]/100)</f>
        <v>8073.56</v>
      </c>
      <c r="O5010" s="4">
        <v>5829.28</v>
      </c>
      <c r="P5010" s="4">
        <v>2244.2800000000002</v>
      </c>
      <c r="Q5010">
        <f>Table1[[#This Row],[Revenue]]-Table1[[#This Row],[Cost]]</f>
        <v>2244.2800000000007</v>
      </c>
      <c r="R5010" s="6">
        <f>Table1[[#This Row],[Profit]]/Table1[[#This Row],[Revenue]]</f>
        <v>0.2779789832490252</v>
      </c>
    </row>
    <row r="5011" spans="1:18" x14ac:dyDescent="0.45">
      <c r="A5011" s="1" t="s">
        <v>8860</v>
      </c>
      <c r="B5011" s="1" t="s">
        <v>8861</v>
      </c>
      <c r="C5011" s="1" t="s">
        <v>2</v>
      </c>
      <c r="D5011" s="1" t="s">
        <v>3</v>
      </c>
      <c r="E5011" s="1" t="s">
        <v>4</v>
      </c>
      <c r="F5011" s="2">
        <v>45821</v>
      </c>
      <c r="G5011" s="1" t="str">
        <f>IF(WEEKDAY(Table1[[#This Row],[Order_Date]],2)&gt;=6,"Weekend","Weekday")</f>
        <v>Weekday</v>
      </c>
      <c r="H5011" s="2" t="str">
        <f>TEXT(Table1[[#This Row],[Order_Date]],"mmmm")</f>
        <v>June</v>
      </c>
      <c r="I5011" s="8">
        <f>MONTH(Table1[[#This Row],[Order_Date]])</f>
        <v>6</v>
      </c>
      <c r="J5011" s="8">
        <v>4</v>
      </c>
      <c r="K5011" s="1">
        <v>4574.8100000000004</v>
      </c>
      <c r="L5011" s="1">
        <v>20</v>
      </c>
      <c r="M5011" s="1">
        <v>14639.39</v>
      </c>
      <c r="N5011" s="1">
        <f>(Table1[[#This Row],[Quantity]]*Table1[[#This Row],[Unit_Price]])*(1-Table1[[#This Row],[Discount_%]]/100)</f>
        <v>14639.392000000002</v>
      </c>
      <c r="O5011" s="1">
        <v>8892.36</v>
      </c>
      <c r="P5011" s="1">
        <v>5747.03</v>
      </c>
      <c r="Q5011">
        <f>Table1[[#This Row],[Revenue]]-Table1[[#This Row],[Cost]]</f>
        <v>5747.0299999999988</v>
      </c>
      <c r="R5011" s="6">
        <f>Table1[[#This Row],[Profit]]/Table1[[#This Row],[Revenue]]</f>
        <v>0.39257305119953767</v>
      </c>
    </row>
    <row r="5012" spans="1:18" x14ac:dyDescent="0.45">
      <c r="A5012" s="4" t="s">
        <v>8862</v>
      </c>
      <c r="B5012" s="4" t="s">
        <v>8863</v>
      </c>
      <c r="C5012" s="4" t="s">
        <v>7</v>
      </c>
      <c r="D5012" s="4" t="s">
        <v>71</v>
      </c>
      <c r="E5012" s="4" t="s">
        <v>4</v>
      </c>
      <c r="F5012" s="5">
        <v>45817</v>
      </c>
      <c r="G5012" s="4" t="str">
        <f>IF(WEEKDAY(Table1[[#This Row],[Order_Date]],2)&gt;=6,"Weekend","Weekday")</f>
        <v>Weekday</v>
      </c>
      <c r="H5012" s="5" t="str">
        <f>TEXT(Table1[[#This Row],[Order_Date]],"mmmm")</f>
        <v>June</v>
      </c>
      <c r="I5012" s="7">
        <f>MONTH(Table1[[#This Row],[Order_Date]])</f>
        <v>6</v>
      </c>
      <c r="J5012" s="7">
        <v>2</v>
      </c>
      <c r="K5012" s="4">
        <v>795.06</v>
      </c>
      <c r="L5012" s="4">
        <v>0</v>
      </c>
      <c r="M5012" s="4">
        <v>1590.12</v>
      </c>
      <c r="N5012" s="4">
        <f>(Table1[[#This Row],[Quantity]]*Table1[[#This Row],[Unit_Price]])*(1-Table1[[#This Row],[Discount_%]]/100)</f>
        <v>1590.12</v>
      </c>
      <c r="O5012" s="4">
        <v>1229.02</v>
      </c>
      <c r="P5012" s="4">
        <v>361.1</v>
      </c>
      <c r="Q5012">
        <f>Table1[[#This Row],[Revenue]]-Table1[[#This Row],[Cost]]</f>
        <v>361.09999999999991</v>
      </c>
      <c r="R5012" s="6">
        <f>Table1[[#This Row],[Profit]]/Table1[[#This Row],[Revenue]]</f>
        <v>0.22708977938771921</v>
      </c>
    </row>
    <row r="5013" spans="1:18" x14ac:dyDescent="0.45">
      <c r="A5013" s="1" t="s">
        <v>8864</v>
      </c>
      <c r="B5013" s="1" t="s">
        <v>3500</v>
      </c>
      <c r="C5013" s="1" t="s">
        <v>12</v>
      </c>
      <c r="D5013" s="1" t="s">
        <v>32</v>
      </c>
      <c r="E5013" s="1" t="s">
        <v>14</v>
      </c>
      <c r="F5013" s="2">
        <v>45572</v>
      </c>
      <c r="G5013" s="1" t="str">
        <f>IF(WEEKDAY(Table1[[#This Row],[Order_Date]],2)&gt;=6,"Weekend","Weekday")</f>
        <v>Weekday</v>
      </c>
      <c r="H5013" s="2" t="str">
        <f>TEXT(Table1[[#This Row],[Order_Date]],"mmmm")</f>
        <v>October</v>
      </c>
      <c r="I5013" s="8">
        <f>MONTH(Table1[[#This Row],[Order_Date]])</f>
        <v>10</v>
      </c>
      <c r="J5013" s="8">
        <v>5</v>
      </c>
      <c r="K5013" s="1">
        <v>4786.8900000000003</v>
      </c>
      <c r="L5013" s="1">
        <v>20</v>
      </c>
      <c r="M5013" s="1">
        <v>19147.560000000001</v>
      </c>
      <c r="N5013" s="1">
        <f>(Table1[[#This Row],[Quantity]]*Table1[[#This Row],[Unit_Price]])*(1-Table1[[#This Row],[Discount_%]]/100)</f>
        <v>19147.560000000001</v>
      </c>
      <c r="O5013" s="1">
        <v>15207.38</v>
      </c>
      <c r="P5013" s="1">
        <v>3940.18</v>
      </c>
      <c r="Q5013">
        <f>Table1[[#This Row],[Revenue]]-Table1[[#This Row],[Cost]]</f>
        <v>3940.1800000000021</v>
      </c>
      <c r="R5013" s="6">
        <f>Table1[[#This Row],[Profit]]/Table1[[#This Row],[Revenue]]</f>
        <v>0.20577974425984299</v>
      </c>
    </row>
    <row r="5014" spans="1:18" x14ac:dyDescent="0.45">
      <c r="A5014" s="4" t="s">
        <v>8865</v>
      </c>
      <c r="B5014" s="4" t="s">
        <v>3422</v>
      </c>
      <c r="C5014" s="4" t="s">
        <v>20</v>
      </c>
      <c r="D5014" s="4" t="s">
        <v>21</v>
      </c>
      <c r="E5014" s="4" t="s">
        <v>22</v>
      </c>
      <c r="F5014" s="5">
        <v>45828</v>
      </c>
      <c r="G5014" s="4" t="str">
        <f>IF(WEEKDAY(Table1[[#This Row],[Order_Date]],2)&gt;=6,"Weekend","Weekday")</f>
        <v>Weekday</v>
      </c>
      <c r="H5014" s="5" t="str">
        <f>TEXT(Table1[[#This Row],[Order_Date]],"mmmm")</f>
        <v>June</v>
      </c>
      <c r="I5014" s="7">
        <f>MONTH(Table1[[#This Row],[Order_Date]])</f>
        <v>6</v>
      </c>
      <c r="J5014" s="7">
        <v>5</v>
      </c>
      <c r="K5014" s="4">
        <v>3156.24</v>
      </c>
      <c r="L5014" s="4">
        <v>15</v>
      </c>
      <c r="M5014" s="4">
        <v>13414.02</v>
      </c>
      <c r="N5014" s="4">
        <f>(Table1[[#This Row],[Quantity]]*Table1[[#This Row],[Unit_Price]])*(1-Table1[[#This Row],[Discount_%]]/100)</f>
        <v>13414.019999999999</v>
      </c>
      <c r="O5014" s="4">
        <v>10862.58</v>
      </c>
      <c r="P5014" s="4">
        <v>2551.44</v>
      </c>
      <c r="Q5014">
        <f>Table1[[#This Row],[Revenue]]-Table1[[#This Row],[Cost]]</f>
        <v>2551.4400000000005</v>
      </c>
      <c r="R5014" s="6">
        <f>Table1[[#This Row],[Profit]]/Table1[[#This Row],[Revenue]]</f>
        <v>0.19020696256603165</v>
      </c>
    </row>
    <row r="5015" spans="1:18" x14ac:dyDescent="0.45">
      <c r="A5015" s="1" t="s">
        <v>8866</v>
      </c>
      <c r="B5015" s="1" t="s">
        <v>6280</v>
      </c>
      <c r="C5015" s="1" t="s">
        <v>7</v>
      </c>
      <c r="D5015" s="1" t="s">
        <v>46</v>
      </c>
      <c r="E5015" s="1" t="s">
        <v>9</v>
      </c>
      <c r="F5015" s="2">
        <v>45976</v>
      </c>
      <c r="G5015" s="1" t="str">
        <f>IF(WEEKDAY(Table1[[#This Row],[Order_Date]],2)&gt;=6,"Weekend","Weekday")</f>
        <v>Weekend</v>
      </c>
      <c r="H5015" s="2" t="str">
        <f>TEXT(Table1[[#This Row],[Order_Date]],"mmmm")</f>
        <v>November</v>
      </c>
      <c r="I5015" s="8">
        <f>MONTH(Table1[[#This Row],[Order_Date]])</f>
        <v>11</v>
      </c>
      <c r="J5015" s="8">
        <v>3</v>
      </c>
      <c r="K5015" s="1">
        <v>4809.51</v>
      </c>
      <c r="L5015" s="1">
        <v>0</v>
      </c>
      <c r="M5015" s="1">
        <v>14428.53</v>
      </c>
      <c r="N5015" s="1">
        <f>(Table1[[#This Row],[Quantity]]*Table1[[#This Row],[Unit_Price]])*(1-Table1[[#This Row],[Discount_%]]/100)</f>
        <v>14428.53</v>
      </c>
      <c r="O5015" s="1">
        <v>9348.23</v>
      </c>
      <c r="P5015" s="1">
        <v>5080.3</v>
      </c>
      <c r="Q5015">
        <f>Table1[[#This Row],[Revenue]]-Table1[[#This Row],[Cost]]</f>
        <v>5080.3000000000011</v>
      </c>
      <c r="R5015" s="6">
        <f>Table1[[#This Row],[Profit]]/Table1[[#This Row],[Revenue]]</f>
        <v>0.35210101098310082</v>
      </c>
    </row>
    <row r="5016" spans="1:18" x14ac:dyDescent="0.45">
      <c r="A5016" s="4" t="s">
        <v>8867</v>
      </c>
      <c r="B5016" s="4" t="s">
        <v>2701</v>
      </c>
      <c r="C5016" s="4" t="s">
        <v>20</v>
      </c>
      <c r="D5016" s="4" t="s">
        <v>25</v>
      </c>
      <c r="E5016" s="4" t="s">
        <v>4</v>
      </c>
      <c r="F5016" s="5">
        <v>45905</v>
      </c>
      <c r="G5016" s="4" t="str">
        <f>IF(WEEKDAY(Table1[[#This Row],[Order_Date]],2)&gt;=6,"Weekend","Weekday")</f>
        <v>Weekday</v>
      </c>
      <c r="H5016" s="5" t="str">
        <f>TEXT(Table1[[#This Row],[Order_Date]],"mmmm")</f>
        <v>September</v>
      </c>
      <c r="I5016" s="7">
        <f>MONTH(Table1[[#This Row],[Order_Date]])</f>
        <v>9</v>
      </c>
      <c r="J5016" s="7">
        <v>2</v>
      </c>
      <c r="K5016" s="4">
        <v>2067.0500000000002</v>
      </c>
      <c r="L5016" s="4">
        <v>20</v>
      </c>
      <c r="M5016" s="4">
        <v>3307.28</v>
      </c>
      <c r="N5016" s="4">
        <f>(Table1[[#This Row],[Quantity]]*Table1[[#This Row],[Unit_Price]])*(1-Table1[[#This Row],[Discount_%]]/100)</f>
        <v>3307.2800000000007</v>
      </c>
      <c r="O5016" s="4">
        <v>2421.2600000000002</v>
      </c>
      <c r="P5016" s="4">
        <v>886.02</v>
      </c>
      <c r="Q5016">
        <f>Table1[[#This Row],[Revenue]]-Table1[[#This Row],[Cost]]</f>
        <v>886.02</v>
      </c>
      <c r="R5016" s="6">
        <f>Table1[[#This Row],[Profit]]/Table1[[#This Row],[Revenue]]</f>
        <v>0.26789990566265931</v>
      </c>
    </row>
    <row r="5017" spans="1:18" x14ac:dyDescent="0.45">
      <c r="A5017" s="1" t="s">
        <v>8868</v>
      </c>
      <c r="B5017" s="1" t="s">
        <v>8869</v>
      </c>
      <c r="C5017" s="1" t="s">
        <v>7</v>
      </c>
      <c r="D5017" s="1" t="s">
        <v>106</v>
      </c>
      <c r="E5017" s="1" t="s">
        <v>14</v>
      </c>
      <c r="F5017" s="2">
        <v>45995</v>
      </c>
      <c r="G5017" s="1" t="str">
        <f>IF(WEEKDAY(Table1[[#This Row],[Order_Date]],2)&gt;=6,"Weekend","Weekday")</f>
        <v>Weekday</v>
      </c>
      <c r="H5017" s="2" t="str">
        <f>TEXT(Table1[[#This Row],[Order_Date]],"mmmm")</f>
        <v>December</v>
      </c>
      <c r="I5017" s="8">
        <f>MONTH(Table1[[#This Row],[Order_Date]])</f>
        <v>12</v>
      </c>
      <c r="J5017" s="8">
        <v>1</v>
      </c>
      <c r="K5017" s="1">
        <v>2746.53</v>
      </c>
      <c r="L5017" s="1">
        <v>5</v>
      </c>
      <c r="M5017" s="1">
        <v>2609.1999999999998</v>
      </c>
      <c r="N5017" s="1">
        <f>(Table1[[#This Row],[Quantity]]*Table1[[#This Row],[Unit_Price]])*(1-Table1[[#This Row],[Discount_%]]/100)</f>
        <v>2609.2035000000001</v>
      </c>
      <c r="O5017" s="1">
        <v>1964.21</v>
      </c>
      <c r="P5017" s="1">
        <v>644.99</v>
      </c>
      <c r="Q5017">
        <f>Table1[[#This Row],[Revenue]]-Table1[[#This Row],[Cost]]</f>
        <v>644.98999999999978</v>
      </c>
      <c r="R5017" s="6">
        <f>Table1[[#This Row],[Profit]]/Table1[[#This Row],[Revenue]]</f>
        <v>0.24719837498083705</v>
      </c>
    </row>
    <row r="5018" spans="1:18" x14ac:dyDescent="0.45">
      <c r="A5018" s="4" t="s">
        <v>8870</v>
      </c>
      <c r="B5018" s="4" t="s">
        <v>4442</v>
      </c>
      <c r="C5018" s="4" t="s">
        <v>2</v>
      </c>
      <c r="D5018" s="4" t="s">
        <v>65</v>
      </c>
      <c r="E5018" s="4" t="s">
        <v>14</v>
      </c>
      <c r="F5018" s="5">
        <v>45728</v>
      </c>
      <c r="G5018" s="4" t="str">
        <f>IF(WEEKDAY(Table1[[#This Row],[Order_Date]],2)&gt;=6,"Weekend","Weekday")</f>
        <v>Weekday</v>
      </c>
      <c r="H5018" s="5" t="str">
        <f>TEXT(Table1[[#This Row],[Order_Date]],"mmmm")</f>
        <v>March</v>
      </c>
      <c r="I5018" s="7">
        <f>MONTH(Table1[[#This Row],[Order_Date]])</f>
        <v>3</v>
      </c>
      <c r="J5018" s="7">
        <v>3</v>
      </c>
      <c r="K5018" s="4">
        <v>3906.63</v>
      </c>
      <c r="L5018" s="4">
        <v>0</v>
      </c>
      <c r="M5018" s="4">
        <v>11719.89</v>
      </c>
      <c r="N5018" s="4">
        <f>(Table1[[#This Row],[Quantity]]*Table1[[#This Row],[Unit_Price]])*(1-Table1[[#This Row],[Discount_%]]/100)</f>
        <v>11719.89</v>
      </c>
      <c r="O5018" s="4">
        <v>9553.82</v>
      </c>
      <c r="P5018" s="4">
        <v>2166.0700000000002</v>
      </c>
      <c r="Q5018">
        <f>Table1[[#This Row],[Revenue]]-Table1[[#This Row],[Cost]]</f>
        <v>2166.0699999999997</v>
      </c>
      <c r="R5018" s="6">
        <f>Table1[[#This Row],[Profit]]/Table1[[#This Row],[Revenue]]</f>
        <v>0.18481999404431274</v>
      </c>
    </row>
    <row r="5019" spans="1:18" x14ac:dyDescent="0.45">
      <c r="A5019" s="1" t="s">
        <v>8871</v>
      </c>
      <c r="B5019" s="1" t="s">
        <v>8872</v>
      </c>
      <c r="C5019" s="1" t="s">
        <v>28</v>
      </c>
      <c r="D5019" s="1" t="s">
        <v>85</v>
      </c>
      <c r="E5019" s="1" t="s">
        <v>4</v>
      </c>
      <c r="F5019" s="2">
        <v>45429</v>
      </c>
      <c r="G5019" s="1" t="str">
        <f>IF(WEEKDAY(Table1[[#This Row],[Order_Date]],2)&gt;=6,"Weekend","Weekday")</f>
        <v>Weekday</v>
      </c>
      <c r="H5019" s="2" t="str">
        <f>TEXT(Table1[[#This Row],[Order_Date]],"mmmm")</f>
        <v>May</v>
      </c>
      <c r="I5019" s="8">
        <f>MONTH(Table1[[#This Row],[Order_Date]])</f>
        <v>5</v>
      </c>
      <c r="J5019" s="8">
        <v>2</v>
      </c>
      <c r="K5019" s="1">
        <v>1589.97</v>
      </c>
      <c r="L5019" s="1">
        <v>20</v>
      </c>
      <c r="M5019" s="1">
        <v>2543.9499999999998</v>
      </c>
      <c r="N5019" s="1">
        <f>(Table1[[#This Row],[Quantity]]*Table1[[#This Row],[Unit_Price]])*(1-Table1[[#This Row],[Discount_%]]/100)</f>
        <v>2543.9520000000002</v>
      </c>
      <c r="O5019" s="1">
        <v>1946.59</v>
      </c>
      <c r="P5019" s="1">
        <v>597.36</v>
      </c>
      <c r="Q5019">
        <f>Table1[[#This Row],[Revenue]]-Table1[[#This Row],[Cost]]</f>
        <v>597.3599999999999</v>
      </c>
      <c r="R5019" s="6">
        <f>Table1[[#This Row],[Profit]]/Table1[[#This Row],[Revenue]]</f>
        <v>0.23481593584779578</v>
      </c>
    </row>
    <row r="5020" spans="1:18" x14ac:dyDescent="0.45">
      <c r="A5020" s="4" t="s">
        <v>8873</v>
      </c>
      <c r="B5020" s="4" t="s">
        <v>8874</v>
      </c>
      <c r="C5020" s="4" t="s">
        <v>28</v>
      </c>
      <c r="D5020" s="4" t="s">
        <v>35</v>
      </c>
      <c r="E5020" s="4" t="s">
        <v>4</v>
      </c>
      <c r="F5020" s="5">
        <v>45981</v>
      </c>
      <c r="G5020" s="4" t="str">
        <f>IF(WEEKDAY(Table1[[#This Row],[Order_Date]],2)&gt;=6,"Weekend","Weekday")</f>
        <v>Weekday</v>
      </c>
      <c r="H5020" s="5" t="str">
        <f>TEXT(Table1[[#This Row],[Order_Date]],"mmmm")</f>
        <v>November</v>
      </c>
      <c r="I5020" s="7">
        <f>MONTH(Table1[[#This Row],[Order_Date]])</f>
        <v>11</v>
      </c>
      <c r="J5020" s="7">
        <v>1</v>
      </c>
      <c r="K5020" s="4">
        <v>3837.51</v>
      </c>
      <c r="L5020" s="4">
        <v>10</v>
      </c>
      <c r="M5020" s="4">
        <v>3453.76</v>
      </c>
      <c r="N5020" s="4">
        <f>(Table1[[#This Row],[Quantity]]*Table1[[#This Row],[Unit_Price]])*(1-Table1[[#This Row],[Discount_%]]/100)</f>
        <v>3453.7590000000005</v>
      </c>
      <c r="O5020" s="4">
        <v>2176.3200000000002</v>
      </c>
      <c r="P5020" s="4">
        <v>1277.44</v>
      </c>
      <c r="Q5020">
        <f>Table1[[#This Row],[Revenue]]-Table1[[#This Row],[Cost]]</f>
        <v>1277.44</v>
      </c>
      <c r="R5020" s="6">
        <f>Table1[[#This Row],[Profit]]/Table1[[#This Row],[Revenue]]</f>
        <v>0.36986935977022145</v>
      </c>
    </row>
    <row r="5021" spans="1:18" x14ac:dyDescent="0.45">
      <c r="A5021" s="1" t="s">
        <v>8875</v>
      </c>
      <c r="B5021" s="1" t="s">
        <v>8876</v>
      </c>
      <c r="C5021" s="1" t="s">
        <v>28</v>
      </c>
      <c r="D5021" s="1" t="s">
        <v>29</v>
      </c>
      <c r="E5021" s="1" t="s">
        <v>14</v>
      </c>
      <c r="F5021" s="2">
        <v>45570</v>
      </c>
      <c r="G5021" s="1" t="str">
        <f>IF(WEEKDAY(Table1[[#This Row],[Order_Date]],2)&gt;=6,"Weekend","Weekday")</f>
        <v>Weekend</v>
      </c>
      <c r="H5021" s="2" t="str">
        <f>TEXT(Table1[[#This Row],[Order_Date]],"mmmm")</f>
        <v>October</v>
      </c>
      <c r="I5021" s="8">
        <f>MONTH(Table1[[#This Row],[Order_Date]])</f>
        <v>10</v>
      </c>
      <c r="J5021" s="8">
        <v>3</v>
      </c>
      <c r="K5021" s="1">
        <v>3450.3</v>
      </c>
      <c r="L5021" s="1">
        <v>20</v>
      </c>
      <c r="M5021" s="1">
        <v>8280.7199999999993</v>
      </c>
      <c r="N5021" s="1">
        <f>(Table1[[#This Row],[Quantity]]*Table1[[#This Row],[Unit_Price]])*(1-Table1[[#This Row],[Discount_%]]/100)</f>
        <v>8280.7200000000012</v>
      </c>
      <c r="O5021" s="1">
        <v>6620.05</v>
      </c>
      <c r="P5021" s="1">
        <v>1660.67</v>
      </c>
      <c r="Q5021">
        <f>Table1[[#This Row],[Revenue]]-Table1[[#This Row],[Cost]]</f>
        <v>1660.6699999999992</v>
      </c>
      <c r="R5021" s="6">
        <f>Table1[[#This Row],[Profit]]/Table1[[#This Row],[Revenue]]</f>
        <v>0.20054657082958971</v>
      </c>
    </row>
    <row r="5022" spans="1:18" x14ac:dyDescent="0.45">
      <c r="A5022" s="4" t="s">
        <v>8877</v>
      </c>
      <c r="B5022" s="4" t="s">
        <v>7908</v>
      </c>
      <c r="C5022" s="4" t="s">
        <v>20</v>
      </c>
      <c r="D5022" s="4" t="s">
        <v>21</v>
      </c>
      <c r="E5022" s="4" t="s">
        <v>14</v>
      </c>
      <c r="F5022" s="5">
        <v>45742</v>
      </c>
      <c r="G5022" s="4" t="str">
        <f>IF(WEEKDAY(Table1[[#This Row],[Order_Date]],2)&gt;=6,"Weekend","Weekday")</f>
        <v>Weekday</v>
      </c>
      <c r="H5022" s="5" t="str">
        <f>TEXT(Table1[[#This Row],[Order_Date]],"mmmm")</f>
        <v>March</v>
      </c>
      <c r="I5022" s="7">
        <f>MONTH(Table1[[#This Row],[Order_Date]])</f>
        <v>3</v>
      </c>
      <c r="J5022" s="7">
        <v>1</v>
      </c>
      <c r="K5022" s="4">
        <v>3636.13</v>
      </c>
      <c r="L5022" s="4">
        <v>15</v>
      </c>
      <c r="M5022" s="4">
        <v>3090.71</v>
      </c>
      <c r="N5022" s="4">
        <f>(Table1[[#This Row],[Quantity]]*Table1[[#This Row],[Unit_Price]])*(1-Table1[[#This Row],[Discount_%]]/100)</f>
        <v>3090.7105000000001</v>
      </c>
      <c r="O5022" s="4">
        <v>2331.98</v>
      </c>
      <c r="P5022" s="4">
        <v>758.73</v>
      </c>
      <c r="Q5022">
        <f>Table1[[#This Row],[Revenue]]-Table1[[#This Row],[Cost]]</f>
        <v>758.73</v>
      </c>
      <c r="R5022" s="6">
        <f>Table1[[#This Row],[Profit]]/Table1[[#This Row],[Revenue]]</f>
        <v>0.24548728285733698</v>
      </c>
    </row>
    <row r="5023" spans="1:18" x14ac:dyDescent="0.45">
      <c r="A5023" s="1" t="s">
        <v>8878</v>
      </c>
      <c r="B5023" s="1" t="s">
        <v>5332</v>
      </c>
      <c r="C5023" s="1" t="s">
        <v>12</v>
      </c>
      <c r="D5023" s="1" t="s">
        <v>13</v>
      </c>
      <c r="E5023" s="1" t="s">
        <v>14</v>
      </c>
      <c r="F5023" s="2">
        <v>45315</v>
      </c>
      <c r="G5023" s="1" t="str">
        <f>IF(WEEKDAY(Table1[[#This Row],[Order_Date]],2)&gt;=6,"Weekend","Weekday")</f>
        <v>Weekday</v>
      </c>
      <c r="H5023" s="2" t="str">
        <f>TEXT(Table1[[#This Row],[Order_Date]],"mmmm")</f>
        <v>January</v>
      </c>
      <c r="I5023" s="8">
        <f>MONTH(Table1[[#This Row],[Order_Date]])</f>
        <v>1</v>
      </c>
      <c r="J5023" s="8">
        <v>5</v>
      </c>
      <c r="K5023" s="1">
        <v>3859.3</v>
      </c>
      <c r="L5023" s="1">
        <v>10</v>
      </c>
      <c r="M5023" s="1">
        <v>17366.849999999999</v>
      </c>
      <c r="N5023" s="1">
        <f>(Table1[[#This Row],[Quantity]]*Table1[[#This Row],[Unit_Price]])*(1-Table1[[#This Row],[Discount_%]]/100)</f>
        <v>17366.850000000002</v>
      </c>
      <c r="O5023" s="1">
        <v>14721.34</v>
      </c>
      <c r="P5023" s="1">
        <v>2645.51</v>
      </c>
      <c r="Q5023">
        <f>Table1[[#This Row],[Revenue]]-Table1[[#This Row],[Cost]]</f>
        <v>2645.5099999999984</v>
      </c>
      <c r="R5023" s="6">
        <f>Table1[[#This Row],[Profit]]/Table1[[#This Row],[Revenue]]</f>
        <v>0.15233102145754701</v>
      </c>
    </row>
    <row r="5024" spans="1:18" x14ac:dyDescent="0.45">
      <c r="A5024" s="4" t="s">
        <v>8879</v>
      </c>
      <c r="B5024" s="4" t="s">
        <v>8880</v>
      </c>
      <c r="C5024" s="4" t="s">
        <v>12</v>
      </c>
      <c r="D5024" s="4" t="s">
        <v>38</v>
      </c>
      <c r="E5024" s="4" t="s">
        <v>22</v>
      </c>
      <c r="F5024" s="5">
        <v>45803</v>
      </c>
      <c r="G5024" s="4" t="str">
        <f>IF(WEEKDAY(Table1[[#This Row],[Order_Date]],2)&gt;=6,"Weekend","Weekday")</f>
        <v>Weekday</v>
      </c>
      <c r="H5024" s="5" t="str">
        <f>TEXT(Table1[[#This Row],[Order_Date]],"mmmm")</f>
        <v>May</v>
      </c>
      <c r="I5024" s="7">
        <f>MONTH(Table1[[#This Row],[Order_Date]])</f>
        <v>5</v>
      </c>
      <c r="J5024" s="7">
        <v>3</v>
      </c>
      <c r="K5024" s="4">
        <v>3561.73</v>
      </c>
      <c r="L5024" s="4">
        <v>10</v>
      </c>
      <c r="M5024" s="4">
        <v>9616.67</v>
      </c>
      <c r="N5024" s="4">
        <f>(Table1[[#This Row],[Quantity]]*Table1[[#This Row],[Unit_Price]])*(1-Table1[[#This Row],[Discount_%]]/100)</f>
        <v>9616.6710000000003</v>
      </c>
      <c r="O5024" s="4">
        <v>7416.19</v>
      </c>
      <c r="P5024" s="4">
        <v>2200.48</v>
      </c>
      <c r="Q5024">
        <f>Table1[[#This Row],[Revenue]]-Table1[[#This Row],[Cost]]</f>
        <v>2200.4800000000005</v>
      </c>
      <c r="R5024" s="6">
        <f>Table1[[#This Row],[Profit]]/Table1[[#This Row],[Revenue]]</f>
        <v>0.22881933143177421</v>
      </c>
    </row>
    <row r="5025" spans="1:18" x14ac:dyDescent="0.45">
      <c r="A5025" s="1" t="s">
        <v>8881</v>
      </c>
      <c r="B5025" s="1" t="s">
        <v>1900</v>
      </c>
      <c r="C5025" s="1" t="s">
        <v>12</v>
      </c>
      <c r="D5025" s="1" t="s">
        <v>13</v>
      </c>
      <c r="E5025" s="1" t="s">
        <v>4</v>
      </c>
      <c r="F5025" s="2">
        <v>45303</v>
      </c>
      <c r="G5025" s="1" t="str">
        <f>IF(WEEKDAY(Table1[[#This Row],[Order_Date]],2)&gt;=6,"Weekend","Weekday")</f>
        <v>Weekday</v>
      </c>
      <c r="H5025" s="2" t="str">
        <f>TEXT(Table1[[#This Row],[Order_Date]],"mmmm")</f>
        <v>January</v>
      </c>
      <c r="I5025" s="8">
        <f>MONTH(Table1[[#This Row],[Order_Date]])</f>
        <v>1</v>
      </c>
      <c r="J5025" s="8">
        <v>1</v>
      </c>
      <c r="K5025" s="1">
        <v>1767.36</v>
      </c>
      <c r="L5025" s="1">
        <v>0</v>
      </c>
      <c r="M5025" s="1">
        <v>1767.36</v>
      </c>
      <c r="N5025" s="1">
        <f>(Table1[[#This Row],[Quantity]]*Table1[[#This Row],[Unit_Price]])*(1-Table1[[#This Row],[Discount_%]]/100)</f>
        <v>1767.36</v>
      </c>
      <c r="O5025" s="1">
        <v>1061.3</v>
      </c>
      <c r="P5025" s="1">
        <v>706.06</v>
      </c>
      <c r="Q5025">
        <f>Table1[[#This Row],[Revenue]]-Table1[[#This Row],[Cost]]</f>
        <v>706.06</v>
      </c>
      <c r="R5025" s="6">
        <f>Table1[[#This Row],[Profit]]/Table1[[#This Row],[Revenue]]</f>
        <v>0.39949981893898245</v>
      </c>
    </row>
    <row r="5026" spans="1:18" x14ac:dyDescent="0.45">
      <c r="A5026" s="4" t="s">
        <v>8882</v>
      </c>
      <c r="B5026" s="4" t="s">
        <v>8883</v>
      </c>
      <c r="C5026" s="4" t="s">
        <v>20</v>
      </c>
      <c r="D5026" s="4" t="s">
        <v>60</v>
      </c>
      <c r="E5026" s="4" t="s">
        <v>9</v>
      </c>
      <c r="F5026" s="5">
        <v>45818</v>
      </c>
      <c r="G5026" s="4" t="str">
        <f>IF(WEEKDAY(Table1[[#This Row],[Order_Date]],2)&gt;=6,"Weekend","Weekday")</f>
        <v>Weekday</v>
      </c>
      <c r="H5026" s="5" t="str">
        <f>TEXT(Table1[[#This Row],[Order_Date]],"mmmm")</f>
        <v>June</v>
      </c>
      <c r="I5026" s="7">
        <f>MONTH(Table1[[#This Row],[Order_Date]])</f>
        <v>6</v>
      </c>
      <c r="J5026" s="7">
        <v>3</v>
      </c>
      <c r="K5026" s="4">
        <v>3742.25</v>
      </c>
      <c r="L5026" s="4">
        <v>0</v>
      </c>
      <c r="M5026" s="4">
        <v>11226.75</v>
      </c>
      <c r="N5026" s="4">
        <f>(Table1[[#This Row],[Quantity]]*Table1[[#This Row],[Unit_Price]])*(1-Table1[[#This Row],[Discount_%]]/100)</f>
        <v>11226.75</v>
      </c>
      <c r="O5026" s="4">
        <v>7745.79</v>
      </c>
      <c r="P5026" s="4">
        <v>3480.96</v>
      </c>
      <c r="Q5026">
        <f>Table1[[#This Row],[Revenue]]-Table1[[#This Row],[Cost]]</f>
        <v>3480.96</v>
      </c>
      <c r="R5026" s="6">
        <f>Table1[[#This Row],[Profit]]/Table1[[#This Row],[Revenue]]</f>
        <v>0.31005945620949965</v>
      </c>
    </row>
    <row r="5027" spans="1:18" x14ac:dyDescent="0.45">
      <c r="A5027" s="1" t="s">
        <v>8884</v>
      </c>
      <c r="B5027" s="1" t="s">
        <v>8885</v>
      </c>
      <c r="C5027" s="1" t="s">
        <v>28</v>
      </c>
      <c r="D5027" s="1" t="s">
        <v>85</v>
      </c>
      <c r="E5027" s="1" t="s">
        <v>22</v>
      </c>
      <c r="F5027" s="2">
        <v>45656</v>
      </c>
      <c r="G5027" s="1" t="str">
        <f>IF(WEEKDAY(Table1[[#This Row],[Order_Date]],2)&gt;=6,"Weekend","Weekday")</f>
        <v>Weekday</v>
      </c>
      <c r="H5027" s="2" t="str">
        <f>TEXT(Table1[[#This Row],[Order_Date]],"mmmm")</f>
        <v>December</v>
      </c>
      <c r="I5027" s="8">
        <f>MONTH(Table1[[#This Row],[Order_Date]])</f>
        <v>12</v>
      </c>
      <c r="J5027" s="8">
        <v>4</v>
      </c>
      <c r="K5027" s="1">
        <v>3539.53</v>
      </c>
      <c r="L5027" s="1">
        <v>5</v>
      </c>
      <c r="M5027" s="1">
        <v>13450.21</v>
      </c>
      <c r="N5027" s="1">
        <f>(Table1[[#This Row],[Quantity]]*Table1[[#This Row],[Unit_Price]])*(1-Table1[[#This Row],[Discount_%]]/100)</f>
        <v>13450.214</v>
      </c>
      <c r="O5027" s="1">
        <v>8221.81</v>
      </c>
      <c r="P5027" s="1">
        <v>5228.3999999999996</v>
      </c>
      <c r="Q5027">
        <f>Table1[[#This Row],[Revenue]]-Table1[[#This Row],[Cost]]</f>
        <v>5228.3999999999996</v>
      </c>
      <c r="R5027" s="6">
        <f>Table1[[#This Row],[Profit]]/Table1[[#This Row],[Revenue]]</f>
        <v>0.38872255526121896</v>
      </c>
    </row>
    <row r="5028" spans="1:18" x14ac:dyDescent="0.45">
      <c r="A5028" s="4" t="s">
        <v>8886</v>
      </c>
      <c r="B5028" s="4" t="s">
        <v>8887</v>
      </c>
      <c r="C5028" s="4" t="s">
        <v>12</v>
      </c>
      <c r="D5028" s="4" t="s">
        <v>38</v>
      </c>
      <c r="E5028" s="4" t="s">
        <v>14</v>
      </c>
      <c r="F5028" s="5">
        <v>45674</v>
      </c>
      <c r="G5028" s="4" t="str">
        <f>IF(WEEKDAY(Table1[[#This Row],[Order_Date]],2)&gt;=6,"Weekend","Weekday")</f>
        <v>Weekday</v>
      </c>
      <c r="H5028" s="5" t="str">
        <f>TEXT(Table1[[#This Row],[Order_Date]],"mmmm")</f>
        <v>January</v>
      </c>
      <c r="I5028" s="7">
        <f>MONTH(Table1[[#This Row],[Order_Date]])</f>
        <v>1</v>
      </c>
      <c r="J5028" s="7">
        <v>4</v>
      </c>
      <c r="K5028" s="4">
        <v>4101.7299999999996</v>
      </c>
      <c r="L5028" s="4">
        <v>15</v>
      </c>
      <c r="M5028" s="4">
        <v>13945.88</v>
      </c>
      <c r="N5028" s="4">
        <f>(Table1[[#This Row],[Quantity]]*Table1[[#This Row],[Unit_Price]])*(1-Table1[[#This Row],[Discount_%]]/100)</f>
        <v>13945.881999999998</v>
      </c>
      <c r="O5028" s="4">
        <v>11739.14</v>
      </c>
      <c r="P5028" s="4">
        <v>2206.7399999999998</v>
      </c>
      <c r="Q5028">
        <f>Table1[[#This Row],[Revenue]]-Table1[[#This Row],[Cost]]</f>
        <v>2206.7399999999998</v>
      </c>
      <c r="R5028" s="6">
        <f>Table1[[#This Row],[Profit]]/Table1[[#This Row],[Revenue]]</f>
        <v>0.1582359808058007</v>
      </c>
    </row>
    <row r="5029" spans="1:18" x14ac:dyDescent="0.45">
      <c r="A5029" s="1" t="s">
        <v>8888</v>
      </c>
      <c r="B5029" s="1" t="s">
        <v>8889</v>
      </c>
      <c r="C5029" s="1" t="s">
        <v>7</v>
      </c>
      <c r="D5029" s="1" t="s">
        <v>46</v>
      </c>
      <c r="E5029" s="1" t="s">
        <v>14</v>
      </c>
      <c r="F5029" s="2">
        <v>45816</v>
      </c>
      <c r="G5029" s="1" t="str">
        <f>IF(WEEKDAY(Table1[[#This Row],[Order_Date]],2)&gt;=6,"Weekend","Weekday")</f>
        <v>Weekend</v>
      </c>
      <c r="H5029" s="2" t="str">
        <f>TEXT(Table1[[#This Row],[Order_Date]],"mmmm")</f>
        <v>June</v>
      </c>
      <c r="I5029" s="8">
        <f>MONTH(Table1[[#This Row],[Order_Date]])</f>
        <v>6</v>
      </c>
      <c r="J5029" s="8">
        <v>3</v>
      </c>
      <c r="K5029" s="1">
        <v>4141.7</v>
      </c>
      <c r="L5029" s="1">
        <v>20</v>
      </c>
      <c r="M5029" s="1">
        <v>9940.08</v>
      </c>
      <c r="N5029" s="1">
        <f>(Table1[[#This Row],[Quantity]]*Table1[[#This Row],[Unit_Price]])*(1-Table1[[#This Row],[Discount_%]]/100)</f>
        <v>9940.08</v>
      </c>
      <c r="O5029" s="1">
        <v>7702.8</v>
      </c>
      <c r="P5029" s="1">
        <v>2237.2800000000002</v>
      </c>
      <c r="Q5029">
        <f>Table1[[#This Row],[Revenue]]-Table1[[#This Row],[Cost]]</f>
        <v>2237.2799999999997</v>
      </c>
      <c r="R5029" s="6">
        <f>Table1[[#This Row],[Profit]]/Table1[[#This Row],[Revenue]]</f>
        <v>0.22507665934278198</v>
      </c>
    </row>
    <row r="5030" spans="1:18" x14ac:dyDescent="0.45">
      <c r="A5030" s="4" t="s">
        <v>8890</v>
      </c>
      <c r="B5030" s="4" t="s">
        <v>4135</v>
      </c>
      <c r="C5030" s="4" t="s">
        <v>12</v>
      </c>
      <c r="D5030" s="4" t="s">
        <v>32</v>
      </c>
      <c r="E5030" s="4" t="s">
        <v>22</v>
      </c>
      <c r="F5030" s="5">
        <v>45521</v>
      </c>
      <c r="G5030" s="4" t="str">
        <f>IF(WEEKDAY(Table1[[#This Row],[Order_Date]],2)&gt;=6,"Weekend","Weekday")</f>
        <v>Weekend</v>
      </c>
      <c r="H5030" s="5" t="str">
        <f>TEXT(Table1[[#This Row],[Order_Date]],"mmmm")</f>
        <v>August</v>
      </c>
      <c r="I5030" s="7">
        <f>MONTH(Table1[[#This Row],[Order_Date]])</f>
        <v>8</v>
      </c>
      <c r="J5030" s="7">
        <v>5</v>
      </c>
      <c r="K5030" s="4">
        <v>4074.43</v>
      </c>
      <c r="L5030" s="4">
        <v>20</v>
      </c>
      <c r="M5030" s="4">
        <v>16297.72</v>
      </c>
      <c r="N5030" s="4">
        <f>(Table1[[#This Row],[Quantity]]*Table1[[#This Row],[Unit_Price]])*(1-Table1[[#This Row],[Discount_%]]/100)</f>
        <v>16297.72</v>
      </c>
      <c r="O5030" s="4">
        <v>10094.31</v>
      </c>
      <c r="P5030" s="4">
        <v>6203.41</v>
      </c>
      <c r="Q5030">
        <f>Table1[[#This Row],[Revenue]]-Table1[[#This Row],[Cost]]</f>
        <v>6203.41</v>
      </c>
      <c r="R5030" s="6">
        <f>Table1[[#This Row],[Profit]]/Table1[[#This Row],[Revenue]]</f>
        <v>0.38063054218626902</v>
      </c>
    </row>
    <row r="5031" spans="1:18" x14ac:dyDescent="0.45">
      <c r="A5031" s="1" t="s">
        <v>8891</v>
      </c>
      <c r="B5031" s="1" t="s">
        <v>8892</v>
      </c>
      <c r="C5031" s="1" t="s">
        <v>28</v>
      </c>
      <c r="D5031" s="1" t="s">
        <v>137</v>
      </c>
      <c r="E5031" s="1" t="s">
        <v>22</v>
      </c>
      <c r="F5031" s="2">
        <v>45859</v>
      </c>
      <c r="G5031" s="1" t="str">
        <f>IF(WEEKDAY(Table1[[#This Row],[Order_Date]],2)&gt;=6,"Weekend","Weekday")</f>
        <v>Weekday</v>
      </c>
      <c r="H5031" s="2" t="str">
        <f>TEXT(Table1[[#This Row],[Order_Date]],"mmmm")</f>
        <v>July</v>
      </c>
      <c r="I5031" s="8">
        <f>MONTH(Table1[[#This Row],[Order_Date]])</f>
        <v>7</v>
      </c>
      <c r="J5031" s="8">
        <v>4</v>
      </c>
      <c r="K5031" s="1">
        <v>2723.95</v>
      </c>
      <c r="L5031" s="1">
        <v>5</v>
      </c>
      <c r="M5031" s="1">
        <v>10351.01</v>
      </c>
      <c r="N5031" s="1">
        <f>(Table1[[#This Row],[Quantity]]*Table1[[#This Row],[Unit_Price]])*(1-Table1[[#This Row],[Discount_%]]/100)</f>
        <v>10351.009999999998</v>
      </c>
      <c r="O5031" s="1">
        <v>6253.14</v>
      </c>
      <c r="P5031" s="1">
        <v>4097.87</v>
      </c>
      <c r="Q5031">
        <f>Table1[[#This Row],[Revenue]]-Table1[[#This Row],[Cost]]</f>
        <v>4097.87</v>
      </c>
      <c r="R5031" s="6">
        <f>Table1[[#This Row],[Profit]]/Table1[[#This Row],[Revenue]]</f>
        <v>0.39589083577351386</v>
      </c>
    </row>
    <row r="5032" spans="1:18" x14ac:dyDescent="0.45">
      <c r="A5032" s="4" t="s">
        <v>8893</v>
      </c>
      <c r="B5032" s="4" t="s">
        <v>3189</v>
      </c>
      <c r="C5032" s="4" t="s">
        <v>7</v>
      </c>
      <c r="D5032" s="4" t="s">
        <v>71</v>
      </c>
      <c r="E5032" s="4" t="s">
        <v>22</v>
      </c>
      <c r="F5032" s="5">
        <v>46001</v>
      </c>
      <c r="G5032" s="4" t="str">
        <f>IF(WEEKDAY(Table1[[#This Row],[Order_Date]],2)&gt;=6,"Weekend","Weekday")</f>
        <v>Weekday</v>
      </c>
      <c r="H5032" s="5" t="str">
        <f>TEXT(Table1[[#This Row],[Order_Date]],"mmmm")</f>
        <v>December</v>
      </c>
      <c r="I5032" s="7">
        <f>MONTH(Table1[[#This Row],[Order_Date]])</f>
        <v>12</v>
      </c>
      <c r="J5032" s="7">
        <v>5</v>
      </c>
      <c r="K5032" s="4">
        <v>4616.6000000000004</v>
      </c>
      <c r="L5032" s="4">
        <v>20</v>
      </c>
      <c r="M5032" s="4">
        <v>18466.400000000001</v>
      </c>
      <c r="N5032" s="4">
        <f>(Table1[[#This Row],[Quantity]]*Table1[[#This Row],[Unit_Price]])*(1-Table1[[#This Row],[Discount_%]]/100)</f>
        <v>18466.400000000001</v>
      </c>
      <c r="O5032" s="4">
        <v>15355.09</v>
      </c>
      <c r="P5032" s="4">
        <v>3111.31</v>
      </c>
      <c r="Q5032">
        <f>Table1[[#This Row],[Revenue]]-Table1[[#This Row],[Cost]]</f>
        <v>3111.3100000000013</v>
      </c>
      <c r="R5032" s="6">
        <f>Table1[[#This Row],[Profit]]/Table1[[#This Row],[Revenue]]</f>
        <v>0.16848492397002121</v>
      </c>
    </row>
    <row r="5033" spans="1:18" x14ac:dyDescent="0.45">
      <c r="A5033" s="1" t="s">
        <v>8894</v>
      </c>
      <c r="B5033" s="1" t="s">
        <v>8895</v>
      </c>
      <c r="C5033" s="1" t="s">
        <v>12</v>
      </c>
      <c r="D5033" s="1" t="s">
        <v>13</v>
      </c>
      <c r="E5033" s="1" t="s">
        <v>14</v>
      </c>
      <c r="F5033" s="2">
        <v>45712</v>
      </c>
      <c r="G5033" s="1" t="str">
        <f>IF(WEEKDAY(Table1[[#This Row],[Order_Date]],2)&gt;=6,"Weekend","Weekday")</f>
        <v>Weekday</v>
      </c>
      <c r="H5033" s="2" t="str">
        <f>TEXT(Table1[[#This Row],[Order_Date]],"mmmm")</f>
        <v>February</v>
      </c>
      <c r="I5033" s="8">
        <f>MONTH(Table1[[#This Row],[Order_Date]])</f>
        <v>2</v>
      </c>
      <c r="J5033" s="8">
        <v>1</v>
      </c>
      <c r="K5033" s="1">
        <v>1058.67</v>
      </c>
      <c r="L5033" s="1">
        <v>0</v>
      </c>
      <c r="M5033" s="1">
        <v>1058.67</v>
      </c>
      <c r="N5033" s="1">
        <f>(Table1[[#This Row],[Quantity]]*Table1[[#This Row],[Unit_Price]])*(1-Table1[[#This Row],[Discount_%]]/100)</f>
        <v>1058.67</v>
      </c>
      <c r="O5033" s="1">
        <v>678.03</v>
      </c>
      <c r="P5033" s="1">
        <v>380.64</v>
      </c>
      <c r="Q5033">
        <f>Table1[[#This Row],[Revenue]]-Table1[[#This Row],[Cost]]</f>
        <v>380.6400000000001</v>
      </c>
      <c r="R5033" s="6">
        <f>Table1[[#This Row],[Profit]]/Table1[[#This Row],[Revenue]]</f>
        <v>0.3595454674261101</v>
      </c>
    </row>
    <row r="5034" spans="1:18" x14ac:dyDescent="0.45">
      <c r="A5034" s="4" t="s">
        <v>8896</v>
      </c>
      <c r="B5034" s="4" t="s">
        <v>8897</v>
      </c>
      <c r="C5034" s="4" t="s">
        <v>28</v>
      </c>
      <c r="D5034" s="4" t="s">
        <v>137</v>
      </c>
      <c r="E5034" s="4" t="s">
        <v>14</v>
      </c>
      <c r="F5034" s="5">
        <v>45612</v>
      </c>
      <c r="G5034" s="4" t="str">
        <f>IF(WEEKDAY(Table1[[#This Row],[Order_Date]],2)&gt;=6,"Weekend","Weekday")</f>
        <v>Weekend</v>
      </c>
      <c r="H5034" s="5" t="str">
        <f>TEXT(Table1[[#This Row],[Order_Date]],"mmmm")</f>
        <v>November</v>
      </c>
      <c r="I5034" s="7">
        <f>MONTH(Table1[[#This Row],[Order_Date]])</f>
        <v>11</v>
      </c>
      <c r="J5034" s="7">
        <v>1</v>
      </c>
      <c r="K5034" s="4">
        <v>1299.51</v>
      </c>
      <c r="L5034" s="4">
        <v>5</v>
      </c>
      <c r="M5034" s="4">
        <v>1234.53</v>
      </c>
      <c r="N5034" s="4">
        <f>(Table1[[#This Row],[Quantity]]*Table1[[#This Row],[Unit_Price]])*(1-Table1[[#This Row],[Discount_%]]/100)</f>
        <v>1234.5345</v>
      </c>
      <c r="O5034" s="4">
        <v>741.58</v>
      </c>
      <c r="P5034" s="4">
        <v>492.95</v>
      </c>
      <c r="Q5034">
        <f>Table1[[#This Row],[Revenue]]-Table1[[#This Row],[Cost]]</f>
        <v>492.94999999999993</v>
      </c>
      <c r="R5034" s="6">
        <f>Table1[[#This Row],[Profit]]/Table1[[#This Row],[Revenue]]</f>
        <v>0.39930175856398792</v>
      </c>
    </row>
    <row r="5035" spans="1:18" x14ac:dyDescent="0.45">
      <c r="A5035" s="1" t="s">
        <v>8898</v>
      </c>
      <c r="B5035" s="1" t="s">
        <v>329</v>
      </c>
      <c r="C5035" s="1" t="s">
        <v>12</v>
      </c>
      <c r="D5035" s="1" t="s">
        <v>32</v>
      </c>
      <c r="E5035" s="1" t="s">
        <v>9</v>
      </c>
      <c r="F5035" s="2">
        <v>45783</v>
      </c>
      <c r="G5035" s="1" t="str">
        <f>IF(WEEKDAY(Table1[[#This Row],[Order_Date]],2)&gt;=6,"Weekend","Weekday")</f>
        <v>Weekday</v>
      </c>
      <c r="H5035" s="2" t="str">
        <f>TEXT(Table1[[#This Row],[Order_Date]],"mmmm")</f>
        <v>May</v>
      </c>
      <c r="I5035" s="8">
        <f>MONTH(Table1[[#This Row],[Order_Date]])</f>
        <v>5</v>
      </c>
      <c r="J5035" s="8">
        <v>3</v>
      </c>
      <c r="K5035" s="1">
        <v>3119.39</v>
      </c>
      <c r="L5035" s="1">
        <v>15</v>
      </c>
      <c r="M5035" s="1">
        <v>7954.44</v>
      </c>
      <c r="N5035" s="1">
        <f>(Table1[[#This Row],[Quantity]]*Table1[[#This Row],[Unit_Price]])*(1-Table1[[#This Row],[Discount_%]]/100)</f>
        <v>7954.4444999999996</v>
      </c>
      <c r="O5035" s="1">
        <v>6618.44</v>
      </c>
      <c r="P5035" s="1">
        <v>1336</v>
      </c>
      <c r="Q5035">
        <f>Table1[[#This Row],[Revenue]]-Table1[[#This Row],[Cost]]</f>
        <v>1336</v>
      </c>
      <c r="R5035" s="6">
        <f>Table1[[#This Row],[Profit]]/Table1[[#This Row],[Revenue]]</f>
        <v>0.16795651233776357</v>
      </c>
    </row>
    <row r="5036" spans="1:18" x14ac:dyDescent="0.45">
      <c r="A5036" s="4" t="s">
        <v>8899</v>
      </c>
      <c r="B5036" s="4" t="s">
        <v>6761</v>
      </c>
      <c r="C5036" s="4" t="s">
        <v>20</v>
      </c>
      <c r="D5036" s="4" t="s">
        <v>25</v>
      </c>
      <c r="E5036" s="4" t="s">
        <v>4</v>
      </c>
      <c r="F5036" s="5">
        <v>45618</v>
      </c>
      <c r="G5036" s="4" t="str">
        <f>IF(WEEKDAY(Table1[[#This Row],[Order_Date]],2)&gt;=6,"Weekend","Weekday")</f>
        <v>Weekday</v>
      </c>
      <c r="H5036" s="5" t="str">
        <f>TEXT(Table1[[#This Row],[Order_Date]],"mmmm")</f>
        <v>November</v>
      </c>
      <c r="I5036" s="7">
        <f>MONTH(Table1[[#This Row],[Order_Date]])</f>
        <v>11</v>
      </c>
      <c r="J5036" s="7">
        <v>4</v>
      </c>
      <c r="K5036" s="4">
        <v>4456.28</v>
      </c>
      <c r="L5036" s="4">
        <v>5</v>
      </c>
      <c r="M5036" s="4">
        <v>16933.86</v>
      </c>
      <c r="N5036" s="4">
        <f>(Table1[[#This Row],[Quantity]]*Table1[[#This Row],[Unit_Price]])*(1-Table1[[#This Row],[Discount_%]]/100)</f>
        <v>16933.863999999998</v>
      </c>
      <c r="O5036" s="4">
        <v>12082.59</v>
      </c>
      <c r="P5036" s="4">
        <v>4851.2700000000004</v>
      </c>
      <c r="Q5036">
        <f>Table1[[#This Row],[Revenue]]-Table1[[#This Row],[Cost]]</f>
        <v>4851.2700000000004</v>
      </c>
      <c r="R5036" s="6">
        <f>Table1[[#This Row],[Profit]]/Table1[[#This Row],[Revenue]]</f>
        <v>0.28648341252378373</v>
      </c>
    </row>
    <row r="5037" spans="1:18" x14ac:dyDescent="0.45">
      <c r="A5037" s="1" t="s">
        <v>8900</v>
      </c>
      <c r="B5037" s="1" t="s">
        <v>8901</v>
      </c>
      <c r="C5037" s="1" t="s">
        <v>7</v>
      </c>
      <c r="D5037" s="1" t="s">
        <v>106</v>
      </c>
      <c r="E5037" s="1" t="s">
        <v>4</v>
      </c>
      <c r="F5037" s="2">
        <v>45699</v>
      </c>
      <c r="G5037" s="1" t="str">
        <f>IF(WEEKDAY(Table1[[#This Row],[Order_Date]],2)&gt;=6,"Weekend","Weekday")</f>
        <v>Weekday</v>
      </c>
      <c r="H5037" s="2" t="str">
        <f>TEXT(Table1[[#This Row],[Order_Date]],"mmmm")</f>
        <v>February</v>
      </c>
      <c r="I5037" s="8">
        <f>MONTH(Table1[[#This Row],[Order_Date]])</f>
        <v>2</v>
      </c>
      <c r="J5037" s="8">
        <v>5</v>
      </c>
      <c r="K5037" s="1">
        <v>2000.88</v>
      </c>
      <c r="L5037" s="1">
        <v>15</v>
      </c>
      <c r="M5037" s="1">
        <v>8503.74</v>
      </c>
      <c r="N5037" s="1">
        <f>(Table1[[#This Row],[Quantity]]*Table1[[#This Row],[Unit_Price]])*(1-Table1[[#This Row],[Discount_%]]/100)</f>
        <v>8503.7400000000016</v>
      </c>
      <c r="O5037" s="1">
        <v>6172.45</v>
      </c>
      <c r="P5037" s="1">
        <v>2331.29</v>
      </c>
      <c r="Q5037">
        <f>Table1[[#This Row],[Revenue]]-Table1[[#This Row],[Cost]]</f>
        <v>2331.29</v>
      </c>
      <c r="R5037" s="6">
        <f>Table1[[#This Row],[Profit]]/Table1[[#This Row],[Revenue]]</f>
        <v>0.27414878629873446</v>
      </c>
    </row>
    <row r="5038" spans="1:18" x14ac:dyDescent="0.45">
      <c r="A5038" s="4" t="s">
        <v>8902</v>
      </c>
      <c r="B5038" s="4" t="s">
        <v>8903</v>
      </c>
      <c r="C5038" s="4" t="s">
        <v>12</v>
      </c>
      <c r="D5038" s="4" t="s">
        <v>38</v>
      </c>
      <c r="E5038" s="4" t="s">
        <v>22</v>
      </c>
      <c r="F5038" s="5">
        <v>45408</v>
      </c>
      <c r="G5038" s="4" t="str">
        <f>IF(WEEKDAY(Table1[[#This Row],[Order_Date]],2)&gt;=6,"Weekend","Weekday")</f>
        <v>Weekday</v>
      </c>
      <c r="H5038" s="5" t="str">
        <f>TEXT(Table1[[#This Row],[Order_Date]],"mmmm")</f>
        <v>April</v>
      </c>
      <c r="I5038" s="7">
        <f>MONTH(Table1[[#This Row],[Order_Date]])</f>
        <v>4</v>
      </c>
      <c r="J5038" s="7">
        <v>4</v>
      </c>
      <c r="K5038" s="4">
        <v>1615.9</v>
      </c>
      <c r="L5038" s="4">
        <v>15</v>
      </c>
      <c r="M5038" s="4">
        <v>5494.06</v>
      </c>
      <c r="N5038" s="4">
        <f>(Table1[[#This Row],[Quantity]]*Table1[[#This Row],[Unit_Price]])*(1-Table1[[#This Row],[Discount_%]]/100)</f>
        <v>5494.06</v>
      </c>
      <c r="O5038" s="4">
        <v>4068.14</v>
      </c>
      <c r="P5038" s="4">
        <v>1425.92</v>
      </c>
      <c r="Q5038">
        <f>Table1[[#This Row],[Revenue]]-Table1[[#This Row],[Cost]]</f>
        <v>1425.9200000000005</v>
      </c>
      <c r="R5038" s="6">
        <f>Table1[[#This Row],[Profit]]/Table1[[#This Row],[Revenue]]</f>
        <v>0.25953848338023244</v>
      </c>
    </row>
    <row r="5039" spans="1:18" x14ac:dyDescent="0.45">
      <c r="A5039" s="1" t="s">
        <v>8904</v>
      </c>
      <c r="B5039" s="1" t="s">
        <v>5014</v>
      </c>
      <c r="C5039" s="1" t="s">
        <v>12</v>
      </c>
      <c r="D5039" s="1" t="s">
        <v>41</v>
      </c>
      <c r="E5039" s="1" t="s">
        <v>9</v>
      </c>
      <c r="F5039" s="2">
        <v>45912</v>
      </c>
      <c r="G5039" s="1" t="str">
        <f>IF(WEEKDAY(Table1[[#This Row],[Order_Date]],2)&gt;=6,"Weekend","Weekday")</f>
        <v>Weekday</v>
      </c>
      <c r="H5039" s="2" t="str">
        <f>TEXT(Table1[[#This Row],[Order_Date]],"mmmm")</f>
        <v>September</v>
      </c>
      <c r="I5039" s="8">
        <f>MONTH(Table1[[#This Row],[Order_Date]])</f>
        <v>9</v>
      </c>
      <c r="J5039" s="8">
        <v>3</v>
      </c>
      <c r="K5039" s="1">
        <v>2300.58</v>
      </c>
      <c r="L5039" s="1">
        <v>20</v>
      </c>
      <c r="M5039" s="1">
        <v>5521.39</v>
      </c>
      <c r="N5039" s="1">
        <f>(Table1[[#This Row],[Quantity]]*Table1[[#This Row],[Unit_Price]])*(1-Table1[[#This Row],[Discount_%]]/100)</f>
        <v>5521.3919999999998</v>
      </c>
      <c r="O5039" s="1">
        <v>4253.8100000000004</v>
      </c>
      <c r="P5039" s="1">
        <v>1267.58</v>
      </c>
      <c r="Q5039">
        <f>Table1[[#This Row],[Revenue]]-Table1[[#This Row],[Cost]]</f>
        <v>1267.58</v>
      </c>
      <c r="R5039" s="6">
        <f>Table1[[#This Row],[Profit]]/Table1[[#This Row],[Revenue]]</f>
        <v>0.22957624801001195</v>
      </c>
    </row>
    <row r="5040" spans="1:18" x14ac:dyDescent="0.45">
      <c r="A5040" s="4" t="s">
        <v>8905</v>
      </c>
      <c r="B5040" s="4" t="s">
        <v>8906</v>
      </c>
      <c r="C5040" s="4" t="s">
        <v>20</v>
      </c>
      <c r="D5040" s="4" t="s">
        <v>25</v>
      </c>
      <c r="E5040" s="4" t="s">
        <v>22</v>
      </c>
      <c r="F5040" s="5">
        <v>45689</v>
      </c>
      <c r="G5040" s="4" t="str">
        <f>IF(WEEKDAY(Table1[[#This Row],[Order_Date]],2)&gt;=6,"Weekend","Weekday")</f>
        <v>Weekend</v>
      </c>
      <c r="H5040" s="5" t="str">
        <f>TEXT(Table1[[#This Row],[Order_Date]],"mmmm")</f>
        <v>February</v>
      </c>
      <c r="I5040" s="7">
        <f>MONTH(Table1[[#This Row],[Order_Date]])</f>
        <v>2</v>
      </c>
      <c r="J5040" s="7">
        <v>4</v>
      </c>
      <c r="K5040" s="4">
        <v>2812.08</v>
      </c>
      <c r="L5040" s="4">
        <v>10</v>
      </c>
      <c r="M5040" s="4">
        <v>10123.49</v>
      </c>
      <c r="N5040" s="4">
        <f>(Table1[[#This Row],[Quantity]]*Table1[[#This Row],[Unit_Price]])*(1-Table1[[#This Row],[Discount_%]]/100)</f>
        <v>10123.487999999999</v>
      </c>
      <c r="O5040" s="4">
        <v>6820.51</v>
      </c>
      <c r="P5040" s="4">
        <v>3302.98</v>
      </c>
      <c r="Q5040">
        <f>Table1[[#This Row],[Revenue]]-Table1[[#This Row],[Cost]]</f>
        <v>3302.9799999999996</v>
      </c>
      <c r="R5040" s="6">
        <f>Table1[[#This Row],[Profit]]/Table1[[#This Row],[Revenue]]</f>
        <v>0.3262689052885912</v>
      </c>
    </row>
    <row r="5041" spans="1:18" x14ac:dyDescent="0.45">
      <c r="A5041" s="1" t="s">
        <v>8907</v>
      </c>
      <c r="B5041" s="1" t="s">
        <v>8908</v>
      </c>
      <c r="C5041" s="1" t="s">
        <v>2</v>
      </c>
      <c r="D5041" s="1" t="s">
        <v>17</v>
      </c>
      <c r="E5041" s="1" t="s">
        <v>4</v>
      </c>
      <c r="F5041" s="2">
        <v>45512</v>
      </c>
      <c r="G5041" s="1" t="str">
        <f>IF(WEEKDAY(Table1[[#This Row],[Order_Date]],2)&gt;=6,"Weekend","Weekday")</f>
        <v>Weekday</v>
      </c>
      <c r="H5041" s="2" t="str">
        <f>TEXT(Table1[[#This Row],[Order_Date]],"mmmm")</f>
        <v>August</v>
      </c>
      <c r="I5041" s="8">
        <f>MONTH(Table1[[#This Row],[Order_Date]])</f>
        <v>8</v>
      </c>
      <c r="J5041" s="8">
        <v>1</v>
      </c>
      <c r="K5041" s="1">
        <v>1165.3399999999999</v>
      </c>
      <c r="L5041" s="1">
        <v>20</v>
      </c>
      <c r="M5041" s="1">
        <v>932.27</v>
      </c>
      <c r="N5041" s="1">
        <f>(Table1[[#This Row],[Quantity]]*Table1[[#This Row],[Unit_Price]])*(1-Table1[[#This Row],[Discount_%]]/100)</f>
        <v>932.27199999999993</v>
      </c>
      <c r="O5041" s="1">
        <v>611.49</v>
      </c>
      <c r="P5041" s="1">
        <v>320.77999999999997</v>
      </c>
      <c r="Q5041">
        <f>Table1[[#This Row],[Revenue]]-Table1[[#This Row],[Cost]]</f>
        <v>320.77999999999997</v>
      </c>
      <c r="R5041" s="6">
        <f>Table1[[#This Row],[Profit]]/Table1[[#This Row],[Revenue]]</f>
        <v>0.34408486811760541</v>
      </c>
    </row>
    <row r="5042" spans="1:18" x14ac:dyDescent="0.45">
      <c r="A5042" s="4" t="s">
        <v>8909</v>
      </c>
      <c r="B5042" s="4" t="s">
        <v>8910</v>
      </c>
      <c r="C5042" s="4" t="s">
        <v>7</v>
      </c>
      <c r="D5042" s="4" t="s">
        <v>106</v>
      </c>
      <c r="E5042" s="4" t="s">
        <v>22</v>
      </c>
      <c r="F5042" s="5">
        <v>45309</v>
      </c>
      <c r="G5042" s="4" t="str">
        <f>IF(WEEKDAY(Table1[[#This Row],[Order_Date]],2)&gt;=6,"Weekend","Weekday")</f>
        <v>Weekday</v>
      </c>
      <c r="H5042" s="5" t="str">
        <f>TEXT(Table1[[#This Row],[Order_Date]],"mmmm")</f>
        <v>January</v>
      </c>
      <c r="I5042" s="7">
        <f>MONTH(Table1[[#This Row],[Order_Date]])</f>
        <v>1</v>
      </c>
      <c r="J5042" s="7">
        <v>3</v>
      </c>
      <c r="K5042" s="4">
        <v>4543.8599999999997</v>
      </c>
      <c r="L5042" s="4">
        <v>20</v>
      </c>
      <c r="M5042" s="4">
        <v>10905.26</v>
      </c>
      <c r="N5042" s="4">
        <f>(Table1[[#This Row],[Quantity]]*Table1[[#This Row],[Unit_Price]])*(1-Table1[[#This Row],[Discount_%]]/100)</f>
        <v>10905.263999999999</v>
      </c>
      <c r="O5042" s="4">
        <v>8153.14</v>
      </c>
      <c r="P5042" s="4">
        <v>2752.12</v>
      </c>
      <c r="Q5042">
        <f>Table1[[#This Row],[Revenue]]-Table1[[#This Row],[Cost]]</f>
        <v>2752.12</v>
      </c>
      <c r="R5042" s="6">
        <f>Table1[[#This Row],[Profit]]/Table1[[#This Row],[Revenue]]</f>
        <v>0.25236628929525751</v>
      </c>
    </row>
    <row r="5043" spans="1:18" x14ac:dyDescent="0.45">
      <c r="A5043" s="1" t="s">
        <v>8911</v>
      </c>
      <c r="B5043" s="1" t="s">
        <v>8509</v>
      </c>
      <c r="C5043" s="1" t="s">
        <v>20</v>
      </c>
      <c r="D5043" s="1" t="s">
        <v>25</v>
      </c>
      <c r="E5043" s="1" t="s">
        <v>4</v>
      </c>
      <c r="F5043" s="2">
        <v>45769</v>
      </c>
      <c r="G5043" s="1" t="str">
        <f>IF(WEEKDAY(Table1[[#This Row],[Order_Date]],2)&gt;=6,"Weekend","Weekday")</f>
        <v>Weekday</v>
      </c>
      <c r="H5043" s="2" t="str">
        <f>TEXT(Table1[[#This Row],[Order_Date]],"mmmm")</f>
        <v>April</v>
      </c>
      <c r="I5043" s="8">
        <f>MONTH(Table1[[#This Row],[Order_Date]])</f>
        <v>4</v>
      </c>
      <c r="J5043" s="8">
        <v>2</v>
      </c>
      <c r="K5043" s="1">
        <v>1726.69</v>
      </c>
      <c r="L5043" s="1">
        <v>15</v>
      </c>
      <c r="M5043" s="1">
        <v>2935.37</v>
      </c>
      <c r="N5043" s="1">
        <f>(Table1[[#This Row],[Quantity]]*Table1[[#This Row],[Unit_Price]])*(1-Table1[[#This Row],[Discount_%]]/100)</f>
        <v>2935.373</v>
      </c>
      <c r="O5043" s="1">
        <v>2410.06</v>
      </c>
      <c r="P5043" s="1">
        <v>525.30999999999995</v>
      </c>
      <c r="Q5043">
        <f>Table1[[#This Row],[Revenue]]-Table1[[#This Row],[Cost]]</f>
        <v>525.30999999999995</v>
      </c>
      <c r="R5043" s="6">
        <f>Table1[[#This Row],[Profit]]/Table1[[#This Row],[Revenue]]</f>
        <v>0.17895870026606525</v>
      </c>
    </row>
    <row r="5044" spans="1:18" x14ac:dyDescent="0.45">
      <c r="A5044" s="4" t="s">
        <v>8912</v>
      </c>
      <c r="B5044" s="4" t="s">
        <v>6692</v>
      </c>
      <c r="C5044" s="4" t="s">
        <v>12</v>
      </c>
      <c r="D5044" s="4" t="s">
        <v>41</v>
      </c>
      <c r="E5044" s="4" t="s">
        <v>9</v>
      </c>
      <c r="F5044" s="5">
        <v>45653</v>
      </c>
      <c r="G5044" s="4" t="str">
        <f>IF(WEEKDAY(Table1[[#This Row],[Order_Date]],2)&gt;=6,"Weekend","Weekday")</f>
        <v>Weekday</v>
      </c>
      <c r="H5044" s="5" t="str">
        <f>TEXT(Table1[[#This Row],[Order_Date]],"mmmm")</f>
        <v>December</v>
      </c>
      <c r="I5044" s="7">
        <f>MONTH(Table1[[#This Row],[Order_Date]])</f>
        <v>12</v>
      </c>
      <c r="J5044" s="7">
        <v>5</v>
      </c>
      <c r="K5044" s="4">
        <v>3166.86</v>
      </c>
      <c r="L5044" s="4">
        <v>15</v>
      </c>
      <c r="M5044" s="4">
        <v>13459.16</v>
      </c>
      <c r="N5044" s="4">
        <f>(Table1[[#This Row],[Quantity]]*Table1[[#This Row],[Unit_Price]])*(1-Table1[[#This Row],[Discount_%]]/100)</f>
        <v>13459.155000000001</v>
      </c>
      <c r="O5044" s="4">
        <v>9212.94</v>
      </c>
      <c r="P5044" s="4">
        <v>4246.22</v>
      </c>
      <c r="Q5044">
        <f>Table1[[#This Row],[Revenue]]-Table1[[#This Row],[Cost]]</f>
        <v>4246.2199999999993</v>
      </c>
      <c r="R5044" s="6">
        <f>Table1[[#This Row],[Profit]]/Table1[[#This Row],[Revenue]]</f>
        <v>0.31548922815391156</v>
      </c>
    </row>
    <row r="5045" spans="1:18" x14ac:dyDescent="0.45">
      <c r="A5045" s="1" t="s">
        <v>8913</v>
      </c>
      <c r="B5045" s="1" t="s">
        <v>8914</v>
      </c>
      <c r="C5045" s="1" t="s">
        <v>7</v>
      </c>
      <c r="D5045" s="1" t="s">
        <v>8</v>
      </c>
      <c r="E5045" s="1" t="s">
        <v>14</v>
      </c>
      <c r="F5045" s="2">
        <v>45508</v>
      </c>
      <c r="G5045" s="1" t="str">
        <f>IF(WEEKDAY(Table1[[#This Row],[Order_Date]],2)&gt;=6,"Weekend","Weekday")</f>
        <v>Weekend</v>
      </c>
      <c r="H5045" s="2" t="str">
        <f>TEXT(Table1[[#This Row],[Order_Date]],"mmmm")</f>
        <v>August</v>
      </c>
      <c r="I5045" s="8">
        <f>MONTH(Table1[[#This Row],[Order_Date]])</f>
        <v>8</v>
      </c>
      <c r="J5045" s="8">
        <v>1</v>
      </c>
      <c r="K5045" s="1">
        <v>4233.83</v>
      </c>
      <c r="L5045" s="1">
        <v>0</v>
      </c>
      <c r="M5045" s="1">
        <v>4233.83</v>
      </c>
      <c r="N5045" s="1">
        <f>(Table1[[#This Row],[Quantity]]*Table1[[#This Row],[Unit_Price]])*(1-Table1[[#This Row],[Discount_%]]/100)</f>
        <v>4233.83</v>
      </c>
      <c r="O5045" s="1">
        <v>3169.9</v>
      </c>
      <c r="P5045" s="1">
        <v>1063.93</v>
      </c>
      <c r="Q5045">
        <f>Table1[[#This Row],[Revenue]]-Table1[[#This Row],[Cost]]</f>
        <v>1063.9299999999998</v>
      </c>
      <c r="R5045" s="6">
        <f>Table1[[#This Row],[Profit]]/Table1[[#This Row],[Revenue]]</f>
        <v>0.25129256488805646</v>
      </c>
    </row>
    <row r="5046" spans="1:18" x14ac:dyDescent="0.45">
      <c r="A5046" s="4" t="s">
        <v>8915</v>
      </c>
      <c r="B5046" s="4" t="s">
        <v>1204</v>
      </c>
      <c r="C5046" s="4" t="s">
        <v>12</v>
      </c>
      <c r="D5046" s="4" t="s">
        <v>38</v>
      </c>
      <c r="E5046" s="4" t="s">
        <v>9</v>
      </c>
      <c r="F5046" s="5">
        <v>45804</v>
      </c>
      <c r="G5046" s="4" t="str">
        <f>IF(WEEKDAY(Table1[[#This Row],[Order_Date]],2)&gt;=6,"Weekend","Weekday")</f>
        <v>Weekday</v>
      </c>
      <c r="H5046" s="5" t="str">
        <f>TEXT(Table1[[#This Row],[Order_Date]],"mmmm")</f>
        <v>May</v>
      </c>
      <c r="I5046" s="7">
        <f>MONTH(Table1[[#This Row],[Order_Date]])</f>
        <v>5</v>
      </c>
      <c r="J5046" s="7">
        <v>4</v>
      </c>
      <c r="K5046" s="4">
        <v>4592.16</v>
      </c>
      <c r="L5046" s="4">
        <v>5</v>
      </c>
      <c r="M5046" s="4">
        <v>17450.21</v>
      </c>
      <c r="N5046" s="4">
        <f>(Table1[[#This Row],[Quantity]]*Table1[[#This Row],[Unit_Price]])*(1-Table1[[#This Row],[Discount_%]]/100)</f>
        <v>17450.207999999999</v>
      </c>
      <c r="O5046" s="4">
        <v>10825.74</v>
      </c>
      <c r="P5046" s="4">
        <v>6624.47</v>
      </c>
      <c r="Q5046">
        <f>Table1[[#This Row],[Revenue]]-Table1[[#This Row],[Cost]]</f>
        <v>6624.4699999999993</v>
      </c>
      <c r="R5046" s="6">
        <f>Table1[[#This Row],[Profit]]/Table1[[#This Row],[Revenue]]</f>
        <v>0.37962121945810395</v>
      </c>
    </row>
    <row r="5047" spans="1:18" x14ac:dyDescent="0.45">
      <c r="A5047" s="1" t="s">
        <v>8916</v>
      </c>
      <c r="B5047" s="1" t="s">
        <v>8917</v>
      </c>
      <c r="C5047" s="1" t="s">
        <v>2</v>
      </c>
      <c r="D5047" s="1" t="s">
        <v>82</v>
      </c>
      <c r="E5047" s="1" t="s">
        <v>14</v>
      </c>
      <c r="F5047" s="2">
        <v>45641</v>
      </c>
      <c r="G5047" s="1" t="str">
        <f>IF(WEEKDAY(Table1[[#This Row],[Order_Date]],2)&gt;=6,"Weekend","Weekday")</f>
        <v>Weekend</v>
      </c>
      <c r="H5047" s="2" t="str">
        <f>TEXT(Table1[[#This Row],[Order_Date]],"mmmm")</f>
        <v>December</v>
      </c>
      <c r="I5047" s="8">
        <f>MONTH(Table1[[#This Row],[Order_Date]])</f>
        <v>12</v>
      </c>
      <c r="J5047" s="8">
        <v>3</v>
      </c>
      <c r="K5047" s="1">
        <v>3919.49</v>
      </c>
      <c r="L5047" s="1">
        <v>0</v>
      </c>
      <c r="M5047" s="1">
        <v>11758.47</v>
      </c>
      <c r="N5047" s="1">
        <f>(Table1[[#This Row],[Quantity]]*Table1[[#This Row],[Unit_Price]])*(1-Table1[[#This Row],[Discount_%]]/100)</f>
        <v>11758.47</v>
      </c>
      <c r="O5047" s="1">
        <v>9420.14</v>
      </c>
      <c r="P5047" s="1">
        <v>2338.33</v>
      </c>
      <c r="Q5047">
        <f>Table1[[#This Row],[Revenue]]-Table1[[#This Row],[Cost]]</f>
        <v>2338.33</v>
      </c>
      <c r="R5047" s="6">
        <f>Table1[[#This Row],[Profit]]/Table1[[#This Row],[Revenue]]</f>
        <v>0.19886345757568799</v>
      </c>
    </row>
    <row r="5048" spans="1:18" x14ac:dyDescent="0.45">
      <c r="A5048" s="4" t="s">
        <v>8918</v>
      </c>
      <c r="B5048" s="4" t="s">
        <v>8919</v>
      </c>
      <c r="C5048" s="4" t="s">
        <v>12</v>
      </c>
      <c r="D5048" s="4" t="s">
        <v>41</v>
      </c>
      <c r="E5048" s="4" t="s">
        <v>14</v>
      </c>
      <c r="F5048" s="5">
        <v>45561</v>
      </c>
      <c r="G5048" s="4" t="str">
        <f>IF(WEEKDAY(Table1[[#This Row],[Order_Date]],2)&gt;=6,"Weekend","Weekday")</f>
        <v>Weekday</v>
      </c>
      <c r="H5048" s="5" t="str">
        <f>TEXT(Table1[[#This Row],[Order_Date]],"mmmm")</f>
        <v>September</v>
      </c>
      <c r="I5048" s="7">
        <f>MONTH(Table1[[#This Row],[Order_Date]])</f>
        <v>9</v>
      </c>
      <c r="J5048" s="7">
        <v>2</v>
      </c>
      <c r="K5048" s="4">
        <v>2417.29</v>
      </c>
      <c r="L5048" s="4">
        <v>10</v>
      </c>
      <c r="M5048" s="4">
        <v>4351.12</v>
      </c>
      <c r="N5048" s="4">
        <f>(Table1[[#This Row],[Quantity]]*Table1[[#This Row],[Unit_Price]])*(1-Table1[[#This Row],[Discount_%]]/100)</f>
        <v>4351.1220000000003</v>
      </c>
      <c r="O5048" s="4">
        <v>2820.05</v>
      </c>
      <c r="P5048" s="4">
        <v>1531.07</v>
      </c>
      <c r="Q5048">
        <f>Table1[[#This Row],[Revenue]]-Table1[[#This Row],[Cost]]</f>
        <v>1531.0699999999997</v>
      </c>
      <c r="R5048" s="6">
        <f>Table1[[#This Row],[Profit]]/Table1[[#This Row],[Revenue]]</f>
        <v>0.35187951607861884</v>
      </c>
    </row>
    <row r="5049" spans="1:18" x14ac:dyDescent="0.45">
      <c r="A5049" s="1" t="s">
        <v>8920</v>
      </c>
      <c r="B5049" s="1" t="s">
        <v>173</v>
      </c>
      <c r="C5049" s="1" t="s">
        <v>28</v>
      </c>
      <c r="D5049" s="1" t="s">
        <v>137</v>
      </c>
      <c r="E5049" s="1" t="s">
        <v>4</v>
      </c>
      <c r="F5049" s="2">
        <v>46000</v>
      </c>
      <c r="G5049" s="1" t="str">
        <f>IF(WEEKDAY(Table1[[#This Row],[Order_Date]],2)&gt;=6,"Weekend","Weekday")</f>
        <v>Weekday</v>
      </c>
      <c r="H5049" s="2" t="str">
        <f>TEXT(Table1[[#This Row],[Order_Date]],"mmmm")</f>
        <v>December</v>
      </c>
      <c r="I5049" s="8">
        <f>MONTH(Table1[[#This Row],[Order_Date]])</f>
        <v>12</v>
      </c>
      <c r="J5049" s="8">
        <v>3</v>
      </c>
      <c r="K5049" s="1">
        <v>4442.68</v>
      </c>
      <c r="L5049" s="1">
        <v>20</v>
      </c>
      <c r="M5049" s="1">
        <v>10662.43</v>
      </c>
      <c r="N5049" s="1">
        <f>(Table1[[#This Row],[Quantity]]*Table1[[#This Row],[Unit_Price]])*(1-Table1[[#This Row],[Discount_%]]/100)</f>
        <v>10662.432000000001</v>
      </c>
      <c r="O5049" s="1">
        <v>8132.34</v>
      </c>
      <c r="P5049" s="1">
        <v>2530.09</v>
      </c>
      <c r="Q5049">
        <f>Table1[[#This Row],[Revenue]]-Table1[[#This Row],[Cost]]</f>
        <v>2530.09</v>
      </c>
      <c r="R5049" s="6">
        <f>Table1[[#This Row],[Profit]]/Table1[[#This Row],[Revenue]]</f>
        <v>0.23729018619582967</v>
      </c>
    </row>
    <row r="5050" spans="1:18" x14ac:dyDescent="0.45">
      <c r="A5050" s="4" t="s">
        <v>8921</v>
      </c>
      <c r="B5050" s="4" t="s">
        <v>8922</v>
      </c>
      <c r="C5050" s="4" t="s">
        <v>7</v>
      </c>
      <c r="D5050" s="4" t="s">
        <v>134</v>
      </c>
      <c r="E5050" s="4" t="s">
        <v>22</v>
      </c>
      <c r="F5050" s="5">
        <v>45684</v>
      </c>
      <c r="G5050" s="4" t="str">
        <f>IF(WEEKDAY(Table1[[#This Row],[Order_Date]],2)&gt;=6,"Weekend","Weekday")</f>
        <v>Weekday</v>
      </c>
      <c r="H5050" s="5" t="str">
        <f>TEXT(Table1[[#This Row],[Order_Date]],"mmmm")</f>
        <v>January</v>
      </c>
      <c r="I5050" s="7">
        <f>MONTH(Table1[[#This Row],[Order_Date]])</f>
        <v>1</v>
      </c>
      <c r="J5050" s="7">
        <v>4</v>
      </c>
      <c r="K5050" s="4">
        <v>4946.6000000000004</v>
      </c>
      <c r="L5050" s="4">
        <v>5</v>
      </c>
      <c r="M5050" s="4">
        <v>18797.080000000002</v>
      </c>
      <c r="N5050" s="4">
        <f>(Table1[[#This Row],[Quantity]]*Table1[[#This Row],[Unit_Price]])*(1-Table1[[#This Row],[Discount_%]]/100)</f>
        <v>18797.080000000002</v>
      </c>
      <c r="O5050" s="4">
        <v>13314.81</v>
      </c>
      <c r="P5050" s="4">
        <v>5482.27</v>
      </c>
      <c r="Q5050">
        <f>Table1[[#This Row],[Revenue]]-Table1[[#This Row],[Cost]]</f>
        <v>5482.2700000000023</v>
      </c>
      <c r="R5050" s="6">
        <f>Table1[[#This Row],[Profit]]/Table1[[#This Row],[Revenue]]</f>
        <v>0.2916554060524294</v>
      </c>
    </row>
    <row r="5051" spans="1:18" x14ac:dyDescent="0.45">
      <c r="A5051" s="1" t="s">
        <v>8923</v>
      </c>
      <c r="B5051" s="1" t="s">
        <v>8924</v>
      </c>
      <c r="C5051" s="1" t="s">
        <v>2</v>
      </c>
      <c r="D5051" s="1" t="s">
        <v>65</v>
      </c>
      <c r="E5051" s="1" t="s">
        <v>4</v>
      </c>
      <c r="F5051" s="2">
        <v>45533</v>
      </c>
      <c r="G5051" s="1" t="str">
        <f>IF(WEEKDAY(Table1[[#This Row],[Order_Date]],2)&gt;=6,"Weekend","Weekday")</f>
        <v>Weekday</v>
      </c>
      <c r="H5051" s="2" t="str">
        <f>TEXT(Table1[[#This Row],[Order_Date]],"mmmm")</f>
        <v>August</v>
      </c>
      <c r="I5051" s="8">
        <f>MONTH(Table1[[#This Row],[Order_Date]])</f>
        <v>8</v>
      </c>
      <c r="J5051" s="8">
        <v>3</v>
      </c>
      <c r="K5051" s="1">
        <v>547.98</v>
      </c>
      <c r="L5051" s="1">
        <v>20</v>
      </c>
      <c r="M5051" s="1">
        <v>1315.15</v>
      </c>
      <c r="N5051" s="1">
        <f>(Table1[[#This Row],[Quantity]]*Table1[[#This Row],[Unit_Price]])*(1-Table1[[#This Row],[Discount_%]]/100)</f>
        <v>1315.152</v>
      </c>
      <c r="O5051" s="1">
        <v>967.59</v>
      </c>
      <c r="P5051" s="1">
        <v>347.56</v>
      </c>
      <c r="Q5051">
        <f>Table1[[#This Row],[Revenue]]-Table1[[#This Row],[Cost]]</f>
        <v>347.56000000000006</v>
      </c>
      <c r="R5051" s="6">
        <f>Table1[[#This Row],[Profit]]/Table1[[#This Row],[Revenue]]</f>
        <v>0.26427403718207049</v>
      </c>
    </row>
    <row r="5052" spans="1:18" x14ac:dyDescent="0.45">
      <c r="A5052" s="4" t="s">
        <v>8925</v>
      </c>
      <c r="B5052" s="4" t="s">
        <v>8926</v>
      </c>
      <c r="C5052" s="4" t="s">
        <v>20</v>
      </c>
      <c r="D5052" s="4" t="s">
        <v>25</v>
      </c>
      <c r="E5052" s="4" t="s">
        <v>9</v>
      </c>
      <c r="F5052" s="5">
        <v>45520</v>
      </c>
      <c r="G5052" s="4" t="str">
        <f>IF(WEEKDAY(Table1[[#This Row],[Order_Date]],2)&gt;=6,"Weekend","Weekday")</f>
        <v>Weekday</v>
      </c>
      <c r="H5052" s="5" t="str">
        <f>TEXT(Table1[[#This Row],[Order_Date]],"mmmm")</f>
        <v>August</v>
      </c>
      <c r="I5052" s="7">
        <f>MONTH(Table1[[#This Row],[Order_Date]])</f>
        <v>8</v>
      </c>
      <c r="J5052" s="7">
        <v>2</v>
      </c>
      <c r="K5052" s="4">
        <v>2404.04</v>
      </c>
      <c r="L5052" s="4">
        <v>10</v>
      </c>
      <c r="M5052" s="4">
        <v>4327.2700000000004</v>
      </c>
      <c r="N5052" s="4">
        <f>(Table1[[#This Row],[Quantity]]*Table1[[#This Row],[Unit_Price]])*(1-Table1[[#This Row],[Discount_%]]/100)</f>
        <v>4327.2719999999999</v>
      </c>
      <c r="O5052" s="4">
        <v>2733.53</v>
      </c>
      <c r="P5052" s="4">
        <v>1593.74</v>
      </c>
      <c r="Q5052">
        <f>Table1[[#This Row],[Revenue]]-Table1[[#This Row],[Cost]]</f>
        <v>1593.7400000000002</v>
      </c>
      <c r="R5052" s="6">
        <f>Table1[[#This Row],[Profit]]/Table1[[#This Row],[Revenue]]</f>
        <v>0.36830149262699113</v>
      </c>
    </row>
    <row r="5053" spans="1:18" x14ac:dyDescent="0.45">
      <c r="A5053" s="1" t="s">
        <v>8927</v>
      </c>
      <c r="B5053" s="1" t="s">
        <v>437</v>
      </c>
      <c r="C5053" s="1" t="s">
        <v>28</v>
      </c>
      <c r="D5053" s="1" t="s">
        <v>29</v>
      </c>
      <c r="E5053" s="1" t="s">
        <v>4</v>
      </c>
      <c r="F5053" s="2">
        <v>45363</v>
      </c>
      <c r="G5053" s="1" t="str">
        <f>IF(WEEKDAY(Table1[[#This Row],[Order_Date]],2)&gt;=6,"Weekend","Weekday")</f>
        <v>Weekday</v>
      </c>
      <c r="H5053" s="2" t="str">
        <f>TEXT(Table1[[#This Row],[Order_Date]],"mmmm")</f>
        <v>March</v>
      </c>
      <c r="I5053" s="8">
        <f>MONTH(Table1[[#This Row],[Order_Date]])</f>
        <v>3</v>
      </c>
      <c r="J5053" s="8">
        <v>2</v>
      </c>
      <c r="K5053" s="1">
        <v>1350.75</v>
      </c>
      <c r="L5053" s="1">
        <v>10</v>
      </c>
      <c r="M5053" s="1">
        <v>2431.35</v>
      </c>
      <c r="N5053" s="1">
        <f>(Table1[[#This Row],[Quantity]]*Table1[[#This Row],[Unit_Price]])*(1-Table1[[#This Row],[Discount_%]]/100)</f>
        <v>2431.35</v>
      </c>
      <c r="O5053" s="1">
        <v>1626.73</v>
      </c>
      <c r="P5053" s="1">
        <v>804.62</v>
      </c>
      <c r="Q5053">
        <f>Table1[[#This Row],[Revenue]]-Table1[[#This Row],[Cost]]</f>
        <v>804.61999999999989</v>
      </c>
      <c r="R5053" s="6">
        <f>Table1[[#This Row],[Profit]]/Table1[[#This Row],[Revenue]]</f>
        <v>0.33093548851461124</v>
      </c>
    </row>
    <row r="5054" spans="1:18" x14ac:dyDescent="0.45">
      <c r="A5054" s="4" t="s">
        <v>8928</v>
      </c>
      <c r="B5054" s="4" t="s">
        <v>8929</v>
      </c>
      <c r="C5054" s="4" t="s">
        <v>28</v>
      </c>
      <c r="D5054" s="4" t="s">
        <v>100</v>
      </c>
      <c r="E5054" s="4" t="s">
        <v>4</v>
      </c>
      <c r="F5054" s="5">
        <v>45975</v>
      </c>
      <c r="G5054" s="4" t="str">
        <f>IF(WEEKDAY(Table1[[#This Row],[Order_Date]],2)&gt;=6,"Weekend","Weekday")</f>
        <v>Weekday</v>
      </c>
      <c r="H5054" s="5" t="str">
        <f>TEXT(Table1[[#This Row],[Order_Date]],"mmmm")</f>
        <v>November</v>
      </c>
      <c r="I5054" s="7">
        <f>MONTH(Table1[[#This Row],[Order_Date]])</f>
        <v>11</v>
      </c>
      <c r="J5054" s="7">
        <v>2</v>
      </c>
      <c r="K5054" s="4">
        <v>369.41</v>
      </c>
      <c r="L5054" s="4">
        <v>15</v>
      </c>
      <c r="M5054" s="4">
        <v>628</v>
      </c>
      <c r="N5054" s="4">
        <f>(Table1[[#This Row],[Quantity]]*Table1[[#This Row],[Unit_Price]])*(1-Table1[[#This Row],[Discount_%]]/100)</f>
        <v>627.99700000000007</v>
      </c>
      <c r="O5054" s="4">
        <v>389.49</v>
      </c>
      <c r="P5054" s="4">
        <v>238.51</v>
      </c>
      <c r="Q5054">
        <f>Table1[[#This Row],[Revenue]]-Table1[[#This Row],[Cost]]</f>
        <v>238.51</v>
      </c>
      <c r="R5054" s="6">
        <f>Table1[[#This Row],[Profit]]/Table1[[#This Row],[Revenue]]</f>
        <v>0.37979299363057323</v>
      </c>
    </row>
    <row r="5055" spans="1:18" x14ac:dyDescent="0.45">
      <c r="A5055" s="1" t="s">
        <v>8930</v>
      </c>
      <c r="B5055" s="1" t="s">
        <v>8700</v>
      </c>
      <c r="C5055" s="1" t="s">
        <v>28</v>
      </c>
      <c r="D5055" s="1" t="s">
        <v>29</v>
      </c>
      <c r="E5055" s="1" t="s">
        <v>14</v>
      </c>
      <c r="F5055" s="2">
        <v>45618</v>
      </c>
      <c r="G5055" s="1" t="str">
        <f>IF(WEEKDAY(Table1[[#This Row],[Order_Date]],2)&gt;=6,"Weekend","Weekday")</f>
        <v>Weekday</v>
      </c>
      <c r="H5055" s="2" t="str">
        <f>TEXT(Table1[[#This Row],[Order_Date]],"mmmm")</f>
        <v>November</v>
      </c>
      <c r="I5055" s="8">
        <f>MONTH(Table1[[#This Row],[Order_Date]])</f>
        <v>11</v>
      </c>
      <c r="J5055" s="8">
        <v>2</v>
      </c>
      <c r="K5055" s="1">
        <v>3180.16</v>
      </c>
      <c r="L5055" s="1">
        <v>5</v>
      </c>
      <c r="M5055" s="1">
        <v>6042.3</v>
      </c>
      <c r="N5055" s="1">
        <f>(Table1[[#This Row],[Quantity]]*Table1[[#This Row],[Unit_Price]])*(1-Table1[[#This Row],[Discount_%]]/100)</f>
        <v>6042.3039999999992</v>
      </c>
      <c r="O5055" s="1">
        <v>4728.66</v>
      </c>
      <c r="P5055" s="1">
        <v>1313.64</v>
      </c>
      <c r="Q5055">
        <f>Table1[[#This Row],[Revenue]]-Table1[[#This Row],[Cost]]</f>
        <v>1313.6400000000003</v>
      </c>
      <c r="R5055" s="6">
        <f>Table1[[#This Row],[Profit]]/Table1[[#This Row],[Revenue]]</f>
        <v>0.21740727868526885</v>
      </c>
    </row>
    <row r="5056" spans="1:18" x14ac:dyDescent="0.45">
      <c r="A5056" s="4" t="s">
        <v>8931</v>
      </c>
      <c r="B5056" s="4" t="s">
        <v>8932</v>
      </c>
      <c r="C5056" s="4" t="s">
        <v>20</v>
      </c>
      <c r="D5056" s="4" t="s">
        <v>57</v>
      </c>
      <c r="E5056" s="4" t="s">
        <v>14</v>
      </c>
      <c r="F5056" s="5">
        <v>45784</v>
      </c>
      <c r="G5056" s="4" t="str">
        <f>IF(WEEKDAY(Table1[[#This Row],[Order_Date]],2)&gt;=6,"Weekend","Weekday")</f>
        <v>Weekday</v>
      </c>
      <c r="H5056" s="5" t="str">
        <f>TEXT(Table1[[#This Row],[Order_Date]],"mmmm")</f>
        <v>May</v>
      </c>
      <c r="I5056" s="7">
        <f>MONTH(Table1[[#This Row],[Order_Date]])</f>
        <v>5</v>
      </c>
      <c r="J5056" s="7">
        <v>3</v>
      </c>
      <c r="K5056" s="4">
        <v>4096.16</v>
      </c>
      <c r="L5056" s="4">
        <v>0</v>
      </c>
      <c r="M5056" s="4">
        <v>12288.48</v>
      </c>
      <c r="N5056" s="4">
        <f>(Table1[[#This Row],[Quantity]]*Table1[[#This Row],[Unit_Price]])*(1-Table1[[#This Row],[Discount_%]]/100)</f>
        <v>12288.48</v>
      </c>
      <c r="O5056" s="4">
        <v>9278.51</v>
      </c>
      <c r="P5056" s="4">
        <v>3009.97</v>
      </c>
      <c r="Q5056">
        <f>Table1[[#This Row],[Revenue]]-Table1[[#This Row],[Cost]]</f>
        <v>3009.9699999999993</v>
      </c>
      <c r="R5056" s="6">
        <f>Table1[[#This Row],[Profit]]/Table1[[#This Row],[Revenue]]</f>
        <v>0.24494241761389529</v>
      </c>
    </row>
    <row r="5057" spans="1:18" x14ac:dyDescent="0.45">
      <c r="A5057" s="1" t="s">
        <v>8933</v>
      </c>
      <c r="B5057" s="1" t="s">
        <v>8934</v>
      </c>
      <c r="C5057" s="1" t="s">
        <v>12</v>
      </c>
      <c r="D5057" s="1" t="s">
        <v>32</v>
      </c>
      <c r="E5057" s="1" t="s">
        <v>4</v>
      </c>
      <c r="F5057" s="2">
        <v>45903</v>
      </c>
      <c r="G5057" s="1" t="str">
        <f>IF(WEEKDAY(Table1[[#This Row],[Order_Date]],2)&gt;=6,"Weekend","Weekday")</f>
        <v>Weekday</v>
      </c>
      <c r="H5057" s="2" t="str">
        <f>TEXT(Table1[[#This Row],[Order_Date]],"mmmm")</f>
        <v>September</v>
      </c>
      <c r="I5057" s="8">
        <f>MONTH(Table1[[#This Row],[Order_Date]])</f>
        <v>9</v>
      </c>
      <c r="J5057" s="8">
        <v>5</v>
      </c>
      <c r="K5057" s="1">
        <v>1335.97</v>
      </c>
      <c r="L5057" s="1">
        <v>15</v>
      </c>
      <c r="M5057" s="1">
        <v>5677.87</v>
      </c>
      <c r="N5057" s="1">
        <f>(Table1[[#This Row],[Quantity]]*Table1[[#This Row],[Unit_Price]])*(1-Table1[[#This Row],[Discount_%]]/100)</f>
        <v>5677.8725000000004</v>
      </c>
      <c r="O5057" s="1">
        <v>3507.54</v>
      </c>
      <c r="P5057" s="1">
        <v>2170.33</v>
      </c>
      <c r="Q5057">
        <f>Table1[[#This Row],[Revenue]]-Table1[[#This Row],[Cost]]</f>
        <v>2170.33</v>
      </c>
      <c r="R5057" s="6">
        <f>Table1[[#This Row],[Profit]]/Table1[[#This Row],[Revenue]]</f>
        <v>0.38224369349773768</v>
      </c>
    </row>
    <row r="5058" spans="1:18" x14ac:dyDescent="0.45">
      <c r="A5058" s="4" t="s">
        <v>8935</v>
      </c>
      <c r="B5058" s="4" t="s">
        <v>1175</v>
      </c>
      <c r="C5058" s="4" t="s">
        <v>20</v>
      </c>
      <c r="D5058" s="4" t="s">
        <v>25</v>
      </c>
      <c r="E5058" s="4" t="s">
        <v>4</v>
      </c>
      <c r="F5058" s="5">
        <v>45670</v>
      </c>
      <c r="G5058" s="4" t="str">
        <f>IF(WEEKDAY(Table1[[#This Row],[Order_Date]],2)&gt;=6,"Weekend","Weekday")</f>
        <v>Weekday</v>
      </c>
      <c r="H5058" s="5" t="str">
        <f>TEXT(Table1[[#This Row],[Order_Date]],"mmmm")</f>
        <v>January</v>
      </c>
      <c r="I5058" s="7">
        <f>MONTH(Table1[[#This Row],[Order_Date]])</f>
        <v>1</v>
      </c>
      <c r="J5058" s="7">
        <v>4</v>
      </c>
      <c r="K5058" s="4">
        <v>1382.77</v>
      </c>
      <c r="L5058" s="4">
        <v>5</v>
      </c>
      <c r="M5058" s="4">
        <v>5254.53</v>
      </c>
      <c r="N5058" s="4">
        <f>(Table1[[#This Row],[Quantity]]*Table1[[#This Row],[Unit_Price]])*(1-Table1[[#This Row],[Discount_%]]/100)</f>
        <v>5254.5259999999998</v>
      </c>
      <c r="O5058" s="4">
        <v>3318.21</v>
      </c>
      <c r="P5058" s="4">
        <v>1936.32</v>
      </c>
      <c r="Q5058">
        <f>Table1[[#This Row],[Revenue]]-Table1[[#This Row],[Cost]]</f>
        <v>1936.3199999999997</v>
      </c>
      <c r="R5058" s="6">
        <f>Table1[[#This Row],[Profit]]/Table1[[#This Row],[Revenue]]</f>
        <v>0.36850489006628567</v>
      </c>
    </row>
    <row r="5059" spans="1:18" x14ac:dyDescent="0.45">
      <c r="A5059" s="1" t="s">
        <v>8936</v>
      </c>
      <c r="B5059" s="1" t="s">
        <v>8937</v>
      </c>
      <c r="C5059" s="1" t="s">
        <v>12</v>
      </c>
      <c r="D5059" s="1" t="s">
        <v>111</v>
      </c>
      <c r="E5059" s="1" t="s">
        <v>4</v>
      </c>
      <c r="F5059" s="2">
        <v>46014</v>
      </c>
      <c r="G5059" s="1" t="str">
        <f>IF(WEEKDAY(Table1[[#This Row],[Order_Date]],2)&gt;=6,"Weekend","Weekday")</f>
        <v>Weekday</v>
      </c>
      <c r="H5059" s="2" t="str">
        <f>TEXT(Table1[[#This Row],[Order_Date]],"mmmm")</f>
        <v>December</v>
      </c>
      <c r="I5059" s="8">
        <f>MONTH(Table1[[#This Row],[Order_Date]])</f>
        <v>12</v>
      </c>
      <c r="J5059" s="8">
        <v>2</v>
      </c>
      <c r="K5059" s="1">
        <v>791.08</v>
      </c>
      <c r="L5059" s="1">
        <v>0</v>
      </c>
      <c r="M5059" s="1">
        <v>1582.16</v>
      </c>
      <c r="N5059" s="1">
        <f>(Table1[[#This Row],[Quantity]]*Table1[[#This Row],[Unit_Price]])*(1-Table1[[#This Row],[Discount_%]]/100)</f>
        <v>1582.16</v>
      </c>
      <c r="O5059" s="1">
        <v>1332.46</v>
      </c>
      <c r="P5059" s="1">
        <v>249.7</v>
      </c>
      <c r="Q5059">
        <f>Table1[[#This Row],[Revenue]]-Table1[[#This Row],[Cost]]</f>
        <v>249.70000000000005</v>
      </c>
      <c r="R5059" s="6">
        <f>Table1[[#This Row],[Profit]]/Table1[[#This Row],[Revenue]]</f>
        <v>0.15782221772766344</v>
      </c>
    </row>
    <row r="5060" spans="1:18" x14ac:dyDescent="0.45">
      <c r="A5060" s="4" t="s">
        <v>8938</v>
      </c>
      <c r="B5060" s="4" t="s">
        <v>2502</v>
      </c>
      <c r="C5060" s="4" t="s">
        <v>12</v>
      </c>
      <c r="D5060" s="4" t="s">
        <v>32</v>
      </c>
      <c r="E5060" s="4" t="s">
        <v>22</v>
      </c>
      <c r="F5060" s="5">
        <v>45719</v>
      </c>
      <c r="G5060" s="4" t="str">
        <f>IF(WEEKDAY(Table1[[#This Row],[Order_Date]],2)&gt;=6,"Weekend","Weekday")</f>
        <v>Weekday</v>
      </c>
      <c r="H5060" s="5" t="str">
        <f>TEXT(Table1[[#This Row],[Order_Date]],"mmmm")</f>
        <v>March</v>
      </c>
      <c r="I5060" s="7">
        <f>MONTH(Table1[[#This Row],[Order_Date]])</f>
        <v>3</v>
      </c>
      <c r="J5060" s="7">
        <v>4</v>
      </c>
      <c r="K5060" s="4">
        <v>4503.2</v>
      </c>
      <c r="L5060" s="4">
        <v>20</v>
      </c>
      <c r="M5060" s="4">
        <v>14410.24</v>
      </c>
      <c r="N5060" s="4">
        <f>(Table1[[#This Row],[Quantity]]*Table1[[#This Row],[Unit_Price]])*(1-Table1[[#This Row],[Discount_%]]/100)</f>
        <v>14410.24</v>
      </c>
      <c r="O5060" s="4">
        <v>11086.24</v>
      </c>
      <c r="P5060" s="4">
        <v>3324</v>
      </c>
      <c r="Q5060">
        <f>Table1[[#This Row],[Revenue]]-Table1[[#This Row],[Cost]]</f>
        <v>3324</v>
      </c>
      <c r="R5060" s="6">
        <f>Table1[[#This Row],[Profit]]/Table1[[#This Row],[Revenue]]</f>
        <v>0.23066930182980991</v>
      </c>
    </row>
    <row r="5061" spans="1:18" x14ac:dyDescent="0.45">
      <c r="A5061" s="1" t="s">
        <v>8939</v>
      </c>
      <c r="B5061" s="1" t="s">
        <v>8940</v>
      </c>
      <c r="C5061" s="1" t="s">
        <v>28</v>
      </c>
      <c r="D5061" s="1" t="s">
        <v>29</v>
      </c>
      <c r="E5061" s="1" t="s">
        <v>14</v>
      </c>
      <c r="F5061" s="2">
        <v>45614</v>
      </c>
      <c r="G5061" s="1" t="str">
        <f>IF(WEEKDAY(Table1[[#This Row],[Order_Date]],2)&gt;=6,"Weekend","Weekday")</f>
        <v>Weekday</v>
      </c>
      <c r="H5061" s="2" t="str">
        <f>TEXT(Table1[[#This Row],[Order_Date]],"mmmm")</f>
        <v>November</v>
      </c>
      <c r="I5061" s="8">
        <f>MONTH(Table1[[#This Row],[Order_Date]])</f>
        <v>11</v>
      </c>
      <c r="J5061" s="8">
        <v>1</v>
      </c>
      <c r="K5061" s="1">
        <v>4161.2299999999996</v>
      </c>
      <c r="L5061" s="1">
        <v>10</v>
      </c>
      <c r="M5061" s="1">
        <v>3745.11</v>
      </c>
      <c r="N5061" s="1">
        <f>(Table1[[#This Row],[Quantity]]*Table1[[#This Row],[Unit_Price]])*(1-Table1[[#This Row],[Discount_%]]/100)</f>
        <v>3745.1069999999995</v>
      </c>
      <c r="O5061" s="1">
        <v>3068.81</v>
      </c>
      <c r="P5061" s="1">
        <v>676.3</v>
      </c>
      <c r="Q5061">
        <f>Table1[[#This Row],[Revenue]]-Table1[[#This Row],[Cost]]</f>
        <v>676.30000000000018</v>
      </c>
      <c r="R5061" s="6">
        <f>Table1[[#This Row],[Profit]]/Table1[[#This Row],[Revenue]]</f>
        <v>0.18058214578477</v>
      </c>
    </row>
    <row r="5062" spans="1:18" x14ac:dyDescent="0.45">
      <c r="A5062" s="4" t="s">
        <v>8941</v>
      </c>
      <c r="B5062" s="4" t="s">
        <v>8942</v>
      </c>
      <c r="C5062" s="4" t="s">
        <v>7</v>
      </c>
      <c r="D5062" s="4" t="s">
        <v>46</v>
      </c>
      <c r="E5062" s="4" t="s">
        <v>9</v>
      </c>
      <c r="F5062" s="5">
        <v>45964</v>
      </c>
      <c r="G5062" s="4" t="str">
        <f>IF(WEEKDAY(Table1[[#This Row],[Order_Date]],2)&gt;=6,"Weekend","Weekday")</f>
        <v>Weekday</v>
      </c>
      <c r="H5062" s="5" t="str">
        <f>TEXT(Table1[[#This Row],[Order_Date]],"mmmm")</f>
        <v>November</v>
      </c>
      <c r="I5062" s="7">
        <f>MONTH(Table1[[#This Row],[Order_Date]])</f>
        <v>11</v>
      </c>
      <c r="J5062" s="7">
        <v>1</v>
      </c>
      <c r="K5062" s="4">
        <v>4461.04</v>
      </c>
      <c r="L5062" s="4">
        <v>5</v>
      </c>
      <c r="M5062" s="4">
        <v>4237.99</v>
      </c>
      <c r="N5062" s="4">
        <f>(Table1[[#This Row],[Quantity]]*Table1[[#This Row],[Unit_Price]])*(1-Table1[[#This Row],[Discount_%]]/100)</f>
        <v>4237.9879999999994</v>
      </c>
      <c r="O5062" s="4">
        <v>3110.05</v>
      </c>
      <c r="P5062" s="4">
        <v>1127.94</v>
      </c>
      <c r="Q5062">
        <f>Table1[[#This Row],[Revenue]]-Table1[[#This Row],[Cost]]</f>
        <v>1127.9399999999996</v>
      </c>
      <c r="R5062" s="6">
        <f>Table1[[#This Row],[Profit]]/Table1[[#This Row],[Revenue]]</f>
        <v>0.26614975495458937</v>
      </c>
    </row>
    <row r="5063" spans="1:18" x14ac:dyDescent="0.45">
      <c r="A5063" s="1" t="s">
        <v>8943</v>
      </c>
      <c r="B5063" s="1" t="s">
        <v>8944</v>
      </c>
      <c r="C5063" s="1" t="s">
        <v>20</v>
      </c>
      <c r="D5063" s="1" t="s">
        <v>25</v>
      </c>
      <c r="E5063" s="1" t="s">
        <v>22</v>
      </c>
      <c r="F5063" s="2">
        <v>45776</v>
      </c>
      <c r="G5063" s="1" t="str">
        <f>IF(WEEKDAY(Table1[[#This Row],[Order_Date]],2)&gt;=6,"Weekend","Weekday")</f>
        <v>Weekday</v>
      </c>
      <c r="H5063" s="2" t="str">
        <f>TEXT(Table1[[#This Row],[Order_Date]],"mmmm")</f>
        <v>April</v>
      </c>
      <c r="I5063" s="8">
        <f>MONTH(Table1[[#This Row],[Order_Date]])</f>
        <v>4</v>
      </c>
      <c r="J5063" s="8">
        <v>5</v>
      </c>
      <c r="K5063" s="1">
        <v>4412.38</v>
      </c>
      <c r="L5063" s="1">
        <v>10</v>
      </c>
      <c r="M5063" s="1">
        <v>19855.71</v>
      </c>
      <c r="N5063" s="1">
        <f>(Table1[[#This Row],[Quantity]]*Table1[[#This Row],[Unit_Price]])*(1-Table1[[#This Row],[Discount_%]]/100)</f>
        <v>19855.710000000003</v>
      </c>
      <c r="O5063" s="1">
        <v>14601.26</v>
      </c>
      <c r="P5063" s="1">
        <v>5254.45</v>
      </c>
      <c r="Q5063">
        <f>Table1[[#This Row],[Revenue]]-Table1[[#This Row],[Cost]]</f>
        <v>5254.4499999999989</v>
      </c>
      <c r="R5063" s="6">
        <f>Table1[[#This Row],[Profit]]/Table1[[#This Row],[Revenue]]</f>
        <v>0.2646316852935503</v>
      </c>
    </row>
    <row r="5064" spans="1:18" x14ac:dyDescent="0.45">
      <c r="A5064" s="4" t="s">
        <v>8945</v>
      </c>
      <c r="B5064" s="4" t="s">
        <v>8062</v>
      </c>
      <c r="C5064" s="4" t="s">
        <v>12</v>
      </c>
      <c r="D5064" s="4" t="s">
        <v>13</v>
      </c>
      <c r="E5064" s="4" t="s">
        <v>9</v>
      </c>
      <c r="F5064" s="5">
        <v>45779</v>
      </c>
      <c r="G5064" s="4" t="str">
        <f>IF(WEEKDAY(Table1[[#This Row],[Order_Date]],2)&gt;=6,"Weekend","Weekday")</f>
        <v>Weekday</v>
      </c>
      <c r="H5064" s="5" t="str">
        <f>TEXT(Table1[[#This Row],[Order_Date]],"mmmm")</f>
        <v>May</v>
      </c>
      <c r="I5064" s="7">
        <f>MONTH(Table1[[#This Row],[Order_Date]])</f>
        <v>5</v>
      </c>
      <c r="J5064" s="7">
        <v>1</v>
      </c>
      <c r="K5064" s="4">
        <v>3663.15</v>
      </c>
      <c r="L5064" s="4">
        <v>10</v>
      </c>
      <c r="M5064" s="4">
        <v>3296.84</v>
      </c>
      <c r="N5064" s="4">
        <f>(Table1[[#This Row],[Quantity]]*Table1[[#This Row],[Unit_Price]])*(1-Table1[[#This Row],[Discount_%]]/100)</f>
        <v>3296.835</v>
      </c>
      <c r="O5064" s="4">
        <v>1991.35</v>
      </c>
      <c r="P5064" s="4">
        <v>1305.49</v>
      </c>
      <c r="Q5064">
        <f>Table1[[#This Row],[Revenue]]-Table1[[#This Row],[Cost]]</f>
        <v>1305.4900000000002</v>
      </c>
      <c r="R5064" s="6">
        <f>Table1[[#This Row],[Profit]]/Table1[[#This Row],[Revenue]]</f>
        <v>0.39598221327088967</v>
      </c>
    </row>
    <row r="5065" spans="1:18" x14ac:dyDescent="0.45">
      <c r="A5065" s="1" t="s">
        <v>8946</v>
      </c>
      <c r="B5065" s="1" t="s">
        <v>8947</v>
      </c>
      <c r="C5065" s="1" t="s">
        <v>20</v>
      </c>
      <c r="D5065" s="1" t="s">
        <v>60</v>
      </c>
      <c r="E5065" s="1" t="s">
        <v>14</v>
      </c>
      <c r="F5065" s="2">
        <v>45809</v>
      </c>
      <c r="G5065" s="1" t="str">
        <f>IF(WEEKDAY(Table1[[#This Row],[Order_Date]],2)&gt;=6,"Weekend","Weekday")</f>
        <v>Weekend</v>
      </c>
      <c r="H5065" s="2" t="str">
        <f>TEXT(Table1[[#This Row],[Order_Date]],"mmmm")</f>
        <v>June</v>
      </c>
      <c r="I5065" s="8">
        <f>MONTH(Table1[[#This Row],[Order_Date]])</f>
        <v>6</v>
      </c>
      <c r="J5065" s="8">
        <v>3</v>
      </c>
      <c r="K5065" s="1">
        <v>4774.12</v>
      </c>
      <c r="L5065" s="1">
        <v>5</v>
      </c>
      <c r="M5065" s="1">
        <v>13606.24</v>
      </c>
      <c r="N5065" s="1">
        <f>(Table1[[#This Row],[Quantity]]*Table1[[#This Row],[Unit_Price]])*(1-Table1[[#This Row],[Discount_%]]/100)</f>
        <v>13606.242</v>
      </c>
      <c r="O5065" s="1">
        <v>11164.4</v>
      </c>
      <c r="P5065" s="1">
        <v>2441.84</v>
      </c>
      <c r="Q5065">
        <f>Table1[[#This Row],[Revenue]]-Table1[[#This Row],[Cost]]</f>
        <v>2441.84</v>
      </c>
      <c r="R5065" s="6">
        <f>Table1[[#This Row],[Profit]]/Table1[[#This Row],[Revenue]]</f>
        <v>0.17946471618904269</v>
      </c>
    </row>
    <row r="5066" spans="1:18" x14ac:dyDescent="0.45">
      <c r="A5066" s="4" t="s">
        <v>8948</v>
      </c>
      <c r="B5066" s="4" t="s">
        <v>8949</v>
      </c>
      <c r="C5066" s="4" t="s">
        <v>28</v>
      </c>
      <c r="D5066" s="4" t="s">
        <v>85</v>
      </c>
      <c r="E5066" s="4" t="s">
        <v>22</v>
      </c>
      <c r="F5066" s="5">
        <v>45770</v>
      </c>
      <c r="G5066" s="4" t="str">
        <f>IF(WEEKDAY(Table1[[#This Row],[Order_Date]],2)&gt;=6,"Weekend","Weekday")</f>
        <v>Weekday</v>
      </c>
      <c r="H5066" s="5" t="str">
        <f>TEXT(Table1[[#This Row],[Order_Date]],"mmmm")</f>
        <v>April</v>
      </c>
      <c r="I5066" s="7">
        <f>MONTH(Table1[[#This Row],[Order_Date]])</f>
        <v>4</v>
      </c>
      <c r="J5066" s="7">
        <v>3</v>
      </c>
      <c r="K5066" s="4">
        <v>3270</v>
      </c>
      <c r="L5066" s="4">
        <v>5</v>
      </c>
      <c r="M5066" s="4">
        <v>9319.5</v>
      </c>
      <c r="N5066" s="4">
        <f>(Table1[[#This Row],[Quantity]]*Table1[[#This Row],[Unit_Price]])*(1-Table1[[#This Row],[Discount_%]]/100)</f>
        <v>9319.5</v>
      </c>
      <c r="O5066" s="4">
        <v>7617.8</v>
      </c>
      <c r="P5066" s="4">
        <v>1701.7</v>
      </c>
      <c r="Q5066">
        <f>Table1[[#This Row],[Revenue]]-Table1[[#This Row],[Cost]]</f>
        <v>1701.6999999999998</v>
      </c>
      <c r="R5066" s="6">
        <f>Table1[[#This Row],[Profit]]/Table1[[#This Row],[Revenue]]</f>
        <v>0.18259563281291916</v>
      </c>
    </row>
    <row r="5067" spans="1:18" x14ac:dyDescent="0.45">
      <c r="A5067" s="1" t="s">
        <v>8950</v>
      </c>
      <c r="B5067" s="1" t="s">
        <v>8951</v>
      </c>
      <c r="C5067" s="1" t="s">
        <v>7</v>
      </c>
      <c r="D5067" s="1" t="s">
        <v>106</v>
      </c>
      <c r="E5067" s="1" t="s">
        <v>4</v>
      </c>
      <c r="F5067" s="2">
        <v>45415</v>
      </c>
      <c r="G5067" s="1" t="str">
        <f>IF(WEEKDAY(Table1[[#This Row],[Order_Date]],2)&gt;=6,"Weekend","Weekday")</f>
        <v>Weekday</v>
      </c>
      <c r="H5067" s="2" t="str">
        <f>TEXT(Table1[[#This Row],[Order_Date]],"mmmm")</f>
        <v>May</v>
      </c>
      <c r="I5067" s="8">
        <f>MONTH(Table1[[#This Row],[Order_Date]])</f>
        <v>5</v>
      </c>
      <c r="J5067" s="8">
        <v>4</v>
      </c>
      <c r="K5067" s="1">
        <v>4513.33</v>
      </c>
      <c r="L5067" s="1">
        <v>15</v>
      </c>
      <c r="M5067" s="1">
        <v>15345.32</v>
      </c>
      <c r="N5067" s="1">
        <f>(Table1[[#This Row],[Quantity]]*Table1[[#This Row],[Unit_Price]])*(1-Table1[[#This Row],[Discount_%]]/100)</f>
        <v>15345.322</v>
      </c>
      <c r="O5067" s="1">
        <v>9326.24</v>
      </c>
      <c r="P5067" s="1">
        <v>6019.08</v>
      </c>
      <c r="Q5067">
        <f>Table1[[#This Row],[Revenue]]-Table1[[#This Row],[Cost]]</f>
        <v>6019.08</v>
      </c>
      <c r="R5067" s="6">
        <f>Table1[[#This Row],[Profit]]/Table1[[#This Row],[Revenue]]</f>
        <v>0.39224206468160977</v>
      </c>
    </row>
    <row r="5068" spans="1:18" x14ac:dyDescent="0.45">
      <c r="A5068" s="4" t="s">
        <v>8952</v>
      </c>
      <c r="B5068" s="4" t="s">
        <v>8953</v>
      </c>
      <c r="C5068" s="4" t="s">
        <v>12</v>
      </c>
      <c r="D5068" s="4" t="s">
        <v>38</v>
      </c>
      <c r="E5068" s="4" t="s">
        <v>4</v>
      </c>
      <c r="F5068" s="5">
        <v>45644</v>
      </c>
      <c r="G5068" s="4" t="str">
        <f>IF(WEEKDAY(Table1[[#This Row],[Order_Date]],2)&gt;=6,"Weekend","Weekday")</f>
        <v>Weekday</v>
      </c>
      <c r="H5068" s="5" t="str">
        <f>TEXT(Table1[[#This Row],[Order_Date]],"mmmm")</f>
        <v>December</v>
      </c>
      <c r="I5068" s="7">
        <f>MONTH(Table1[[#This Row],[Order_Date]])</f>
        <v>12</v>
      </c>
      <c r="J5068" s="7">
        <v>3</v>
      </c>
      <c r="K5068" s="4">
        <v>3408.23</v>
      </c>
      <c r="L5068" s="4">
        <v>5</v>
      </c>
      <c r="M5068" s="4">
        <v>9713.4599999999991</v>
      </c>
      <c r="N5068" s="4">
        <f>(Table1[[#This Row],[Quantity]]*Table1[[#This Row],[Unit_Price]])*(1-Table1[[#This Row],[Discount_%]]/100)</f>
        <v>9713.4555</v>
      </c>
      <c r="O5068" s="4">
        <v>6418.31</v>
      </c>
      <c r="P5068" s="4">
        <v>3295.15</v>
      </c>
      <c r="Q5068">
        <f>Table1[[#This Row],[Revenue]]-Table1[[#This Row],[Cost]]</f>
        <v>3295.1499999999987</v>
      </c>
      <c r="R5068" s="6">
        <f>Table1[[#This Row],[Profit]]/Table1[[#This Row],[Revenue]]</f>
        <v>0.33923545266053501</v>
      </c>
    </row>
    <row r="5069" spans="1:18" x14ac:dyDescent="0.45">
      <c r="A5069" s="1" t="s">
        <v>8954</v>
      </c>
      <c r="B5069" s="1" t="s">
        <v>550</v>
      </c>
      <c r="C5069" s="1" t="s">
        <v>7</v>
      </c>
      <c r="D5069" s="1" t="s">
        <v>8</v>
      </c>
      <c r="E5069" s="1" t="s">
        <v>14</v>
      </c>
      <c r="F5069" s="2">
        <v>45612</v>
      </c>
      <c r="G5069" s="1" t="str">
        <f>IF(WEEKDAY(Table1[[#This Row],[Order_Date]],2)&gt;=6,"Weekend","Weekday")</f>
        <v>Weekend</v>
      </c>
      <c r="H5069" s="2" t="str">
        <f>TEXT(Table1[[#This Row],[Order_Date]],"mmmm")</f>
        <v>November</v>
      </c>
      <c r="I5069" s="8">
        <f>MONTH(Table1[[#This Row],[Order_Date]])</f>
        <v>11</v>
      </c>
      <c r="J5069" s="8">
        <v>5</v>
      </c>
      <c r="K5069" s="1">
        <v>3616.38</v>
      </c>
      <c r="L5069" s="1">
        <v>10</v>
      </c>
      <c r="M5069" s="1">
        <v>16273.71</v>
      </c>
      <c r="N5069" s="1">
        <f>(Table1[[#This Row],[Quantity]]*Table1[[#This Row],[Unit_Price]])*(1-Table1[[#This Row],[Discount_%]]/100)</f>
        <v>16273.710000000001</v>
      </c>
      <c r="O5069" s="1">
        <v>10789.86</v>
      </c>
      <c r="P5069" s="1">
        <v>5483.85</v>
      </c>
      <c r="Q5069">
        <f>Table1[[#This Row],[Revenue]]-Table1[[#This Row],[Cost]]</f>
        <v>5483.8499999999985</v>
      </c>
      <c r="R5069" s="6">
        <f>Table1[[#This Row],[Profit]]/Table1[[#This Row],[Revenue]]</f>
        <v>0.33697601837565011</v>
      </c>
    </row>
    <row r="5070" spans="1:18" x14ac:dyDescent="0.45">
      <c r="A5070" s="4" t="s">
        <v>8955</v>
      </c>
      <c r="B5070" s="4" t="s">
        <v>4598</v>
      </c>
      <c r="C5070" s="4" t="s">
        <v>2</v>
      </c>
      <c r="D5070" s="4" t="s">
        <v>65</v>
      </c>
      <c r="E5070" s="4" t="s">
        <v>4</v>
      </c>
      <c r="F5070" s="5">
        <v>45317</v>
      </c>
      <c r="G5070" s="4" t="str">
        <f>IF(WEEKDAY(Table1[[#This Row],[Order_Date]],2)&gt;=6,"Weekend","Weekday")</f>
        <v>Weekday</v>
      </c>
      <c r="H5070" s="5" t="str">
        <f>TEXT(Table1[[#This Row],[Order_Date]],"mmmm")</f>
        <v>January</v>
      </c>
      <c r="I5070" s="7">
        <f>MONTH(Table1[[#This Row],[Order_Date]])</f>
        <v>1</v>
      </c>
      <c r="J5070" s="7">
        <v>4</v>
      </c>
      <c r="K5070" s="4">
        <v>2737.28</v>
      </c>
      <c r="L5070" s="4">
        <v>0</v>
      </c>
      <c r="M5070" s="4">
        <v>10949.12</v>
      </c>
      <c r="N5070" s="4">
        <f>(Table1[[#This Row],[Quantity]]*Table1[[#This Row],[Unit_Price]])*(1-Table1[[#This Row],[Discount_%]]/100)</f>
        <v>10949.12</v>
      </c>
      <c r="O5070" s="4">
        <v>6660.86</v>
      </c>
      <c r="P5070" s="4">
        <v>4288.26</v>
      </c>
      <c r="Q5070">
        <f>Table1[[#This Row],[Revenue]]-Table1[[#This Row],[Cost]]</f>
        <v>4288.2600000000011</v>
      </c>
      <c r="R5070" s="6">
        <f>Table1[[#This Row],[Profit]]/Table1[[#This Row],[Revenue]]</f>
        <v>0.39165339314940378</v>
      </c>
    </row>
    <row r="5071" spans="1:18" x14ac:dyDescent="0.45">
      <c r="A5071" s="1" t="s">
        <v>8956</v>
      </c>
      <c r="B5071" s="1" t="s">
        <v>8957</v>
      </c>
      <c r="C5071" s="1" t="s">
        <v>7</v>
      </c>
      <c r="D5071" s="1" t="s">
        <v>8</v>
      </c>
      <c r="E5071" s="1" t="s">
        <v>4</v>
      </c>
      <c r="F5071" s="2">
        <v>45726</v>
      </c>
      <c r="G5071" s="1" t="str">
        <f>IF(WEEKDAY(Table1[[#This Row],[Order_Date]],2)&gt;=6,"Weekend","Weekday")</f>
        <v>Weekday</v>
      </c>
      <c r="H5071" s="2" t="str">
        <f>TEXT(Table1[[#This Row],[Order_Date]],"mmmm")</f>
        <v>March</v>
      </c>
      <c r="I5071" s="8">
        <f>MONTH(Table1[[#This Row],[Order_Date]])</f>
        <v>3</v>
      </c>
      <c r="J5071" s="8">
        <v>2</v>
      </c>
      <c r="K5071" s="1">
        <v>833.42</v>
      </c>
      <c r="L5071" s="1">
        <v>20</v>
      </c>
      <c r="M5071" s="1">
        <v>1333.47</v>
      </c>
      <c r="N5071" s="1">
        <f>(Table1[[#This Row],[Quantity]]*Table1[[#This Row],[Unit_Price]])*(1-Table1[[#This Row],[Discount_%]]/100)</f>
        <v>1333.472</v>
      </c>
      <c r="O5071" s="1">
        <v>1048.71</v>
      </c>
      <c r="P5071" s="1">
        <v>284.76</v>
      </c>
      <c r="Q5071">
        <f>Table1[[#This Row],[Revenue]]-Table1[[#This Row],[Cost]]</f>
        <v>284.76</v>
      </c>
      <c r="R5071" s="6">
        <f>Table1[[#This Row],[Profit]]/Table1[[#This Row],[Revenue]]</f>
        <v>0.21354811131858983</v>
      </c>
    </row>
    <row r="5072" spans="1:18" x14ac:dyDescent="0.45">
      <c r="A5072" s="4" t="s">
        <v>8958</v>
      </c>
      <c r="B5072" s="4" t="s">
        <v>6051</v>
      </c>
      <c r="C5072" s="4" t="s">
        <v>12</v>
      </c>
      <c r="D5072" s="4" t="s">
        <v>32</v>
      </c>
      <c r="E5072" s="4" t="s">
        <v>14</v>
      </c>
      <c r="F5072" s="5">
        <v>45509</v>
      </c>
      <c r="G5072" s="4" t="str">
        <f>IF(WEEKDAY(Table1[[#This Row],[Order_Date]],2)&gt;=6,"Weekend","Weekday")</f>
        <v>Weekday</v>
      </c>
      <c r="H5072" s="5" t="str">
        <f>TEXT(Table1[[#This Row],[Order_Date]],"mmmm")</f>
        <v>August</v>
      </c>
      <c r="I5072" s="7">
        <f>MONTH(Table1[[#This Row],[Order_Date]])</f>
        <v>8</v>
      </c>
      <c r="J5072" s="7">
        <v>2</v>
      </c>
      <c r="K5072" s="4">
        <v>1254.02</v>
      </c>
      <c r="L5072" s="4">
        <v>15</v>
      </c>
      <c r="M5072" s="4">
        <v>2131.83</v>
      </c>
      <c r="N5072" s="4">
        <f>(Table1[[#This Row],[Quantity]]*Table1[[#This Row],[Unit_Price]])*(1-Table1[[#This Row],[Discount_%]]/100)</f>
        <v>2131.8339999999998</v>
      </c>
      <c r="O5072" s="4">
        <v>1701.72</v>
      </c>
      <c r="P5072" s="4">
        <v>430.11</v>
      </c>
      <c r="Q5072">
        <f>Table1[[#This Row],[Revenue]]-Table1[[#This Row],[Cost]]</f>
        <v>430.1099999999999</v>
      </c>
      <c r="R5072" s="6">
        <f>Table1[[#This Row],[Profit]]/Table1[[#This Row],[Revenue]]</f>
        <v>0.20175623759868283</v>
      </c>
    </row>
    <row r="5073" spans="1:18" x14ac:dyDescent="0.45">
      <c r="A5073" s="1" t="s">
        <v>8959</v>
      </c>
      <c r="B5073" s="1" t="s">
        <v>8960</v>
      </c>
      <c r="C5073" s="1" t="s">
        <v>2</v>
      </c>
      <c r="D5073" s="1" t="s">
        <v>68</v>
      </c>
      <c r="E5073" s="1" t="s">
        <v>22</v>
      </c>
      <c r="F5073" s="2">
        <v>45608</v>
      </c>
      <c r="G5073" s="1" t="str">
        <f>IF(WEEKDAY(Table1[[#This Row],[Order_Date]],2)&gt;=6,"Weekend","Weekday")</f>
        <v>Weekday</v>
      </c>
      <c r="H5073" s="2" t="str">
        <f>TEXT(Table1[[#This Row],[Order_Date]],"mmmm")</f>
        <v>November</v>
      </c>
      <c r="I5073" s="8">
        <f>MONTH(Table1[[#This Row],[Order_Date]])</f>
        <v>11</v>
      </c>
      <c r="J5073" s="8">
        <v>3</v>
      </c>
      <c r="K5073" s="1">
        <v>2803.71</v>
      </c>
      <c r="L5073" s="1">
        <v>0</v>
      </c>
      <c r="M5073" s="1">
        <v>8411.1299999999992</v>
      </c>
      <c r="N5073" s="1">
        <f>(Table1[[#This Row],[Quantity]]*Table1[[#This Row],[Unit_Price]])*(1-Table1[[#This Row],[Discount_%]]/100)</f>
        <v>8411.130000000001</v>
      </c>
      <c r="O5073" s="1">
        <v>5893.58</v>
      </c>
      <c r="P5073" s="1">
        <v>2517.5500000000002</v>
      </c>
      <c r="Q5073">
        <f>Table1[[#This Row],[Revenue]]-Table1[[#This Row],[Cost]]</f>
        <v>2517.5499999999993</v>
      </c>
      <c r="R5073" s="6">
        <f>Table1[[#This Row],[Profit]]/Table1[[#This Row],[Revenue]]</f>
        <v>0.29931174527084953</v>
      </c>
    </row>
    <row r="5074" spans="1:18" x14ac:dyDescent="0.45">
      <c r="A5074" s="4" t="s">
        <v>8961</v>
      </c>
      <c r="B5074" s="4" t="s">
        <v>4262</v>
      </c>
      <c r="C5074" s="4" t="s">
        <v>2</v>
      </c>
      <c r="D5074" s="4" t="s">
        <v>65</v>
      </c>
      <c r="E5074" s="4" t="s">
        <v>9</v>
      </c>
      <c r="F5074" s="5">
        <v>45688</v>
      </c>
      <c r="G5074" s="4" t="str">
        <f>IF(WEEKDAY(Table1[[#This Row],[Order_Date]],2)&gt;=6,"Weekend","Weekday")</f>
        <v>Weekday</v>
      </c>
      <c r="H5074" s="5" t="str">
        <f>TEXT(Table1[[#This Row],[Order_Date]],"mmmm")</f>
        <v>January</v>
      </c>
      <c r="I5074" s="7">
        <f>MONTH(Table1[[#This Row],[Order_Date]])</f>
        <v>1</v>
      </c>
      <c r="J5074" s="7">
        <v>1</v>
      </c>
      <c r="K5074" s="4">
        <v>3886.08</v>
      </c>
      <c r="L5074" s="4">
        <v>20</v>
      </c>
      <c r="M5074" s="4">
        <v>3108.86</v>
      </c>
      <c r="N5074" s="4">
        <f>(Table1[[#This Row],[Quantity]]*Table1[[#This Row],[Unit_Price]])*(1-Table1[[#This Row],[Discount_%]]/100)</f>
        <v>3108.864</v>
      </c>
      <c r="O5074" s="4">
        <v>2245.37</v>
      </c>
      <c r="P5074" s="4">
        <v>863.49</v>
      </c>
      <c r="Q5074">
        <f>Table1[[#This Row],[Revenue]]-Table1[[#This Row],[Cost]]</f>
        <v>863.49000000000024</v>
      </c>
      <c r="R5074" s="6">
        <f>Table1[[#This Row],[Profit]]/Table1[[#This Row],[Revenue]]</f>
        <v>0.27775133006954317</v>
      </c>
    </row>
    <row r="5075" spans="1:18" x14ac:dyDescent="0.45">
      <c r="A5075" s="1" t="s">
        <v>8962</v>
      </c>
      <c r="B5075" s="1" t="s">
        <v>8963</v>
      </c>
      <c r="C5075" s="1" t="s">
        <v>12</v>
      </c>
      <c r="D5075" s="1" t="s">
        <v>38</v>
      </c>
      <c r="E5075" s="1" t="s">
        <v>14</v>
      </c>
      <c r="F5075" s="2">
        <v>45965</v>
      </c>
      <c r="G5075" s="1" t="str">
        <f>IF(WEEKDAY(Table1[[#This Row],[Order_Date]],2)&gt;=6,"Weekend","Weekday")</f>
        <v>Weekday</v>
      </c>
      <c r="H5075" s="2" t="str">
        <f>TEXT(Table1[[#This Row],[Order_Date]],"mmmm")</f>
        <v>November</v>
      </c>
      <c r="I5075" s="8">
        <f>MONTH(Table1[[#This Row],[Order_Date]])</f>
        <v>11</v>
      </c>
      <c r="J5075" s="8">
        <v>2</v>
      </c>
      <c r="K5075" s="1">
        <v>3381.03</v>
      </c>
      <c r="L5075" s="1">
        <v>5</v>
      </c>
      <c r="M5075" s="1">
        <v>6423.96</v>
      </c>
      <c r="N5075" s="1">
        <f>(Table1[[#This Row],[Quantity]]*Table1[[#This Row],[Unit_Price]])*(1-Table1[[#This Row],[Discount_%]]/100)</f>
        <v>6423.9570000000003</v>
      </c>
      <c r="O5075" s="1">
        <v>4208.16</v>
      </c>
      <c r="P5075" s="1">
        <v>2215.8000000000002</v>
      </c>
      <c r="Q5075">
        <f>Table1[[#This Row],[Revenue]]-Table1[[#This Row],[Cost]]</f>
        <v>2215.8000000000002</v>
      </c>
      <c r="R5075" s="6">
        <f>Table1[[#This Row],[Profit]]/Table1[[#This Row],[Revenue]]</f>
        <v>0.34492742794164349</v>
      </c>
    </row>
    <row r="5076" spans="1:18" x14ac:dyDescent="0.45">
      <c r="A5076" s="4" t="s">
        <v>8964</v>
      </c>
      <c r="B5076" s="4" t="s">
        <v>6969</v>
      </c>
      <c r="C5076" s="4" t="s">
        <v>12</v>
      </c>
      <c r="D5076" s="4" t="s">
        <v>32</v>
      </c>
      <c r="E5076" s="4" t="s">
        <v>14</v>
      </c>
      <c r="F5076" s="5">
        <v>45339</v>
      </c>
      <c r="G5076" s="4" t="str">
        <f>IF(WEEKDAY(Table1[[#This Row],[Order_Date]],2)&gt;=6,"Weekend","Weekday")</f>
        <v>Weekend</v>
      </c>
      <c r="H5076" s="5" t="str">
        <f>TEXT(Table1[[#This Row],[Order_Date]],"mmmm")</f>
        <v>February</v>
      </c>
      <c r="I5076" s="7">
        <f>MONTH(Table1[[#This Row],[Order_Date]])</f>
        <v>2</v>
      </c>
      <c r="J5076" s="7">
        <v>5</v>
      </c>
      <c r="K5076" s="4">
        <v>1727.68</v>
      </c>
      <c r="L5076" s="4">
        <v>10</v>
      </c>
      <c r="M5076" s="4">
        <v>7774.56</v>
      </c>
      <c r="N5076" s="4">
        <f>(Table1[[#This Row],[Quantity]]*Table1[[#This Row],[Unit_Price]])*(1-Table1[[#This Row],[Discount_%]]/100)</f>
        <v>7774.5599999999995</v>
      </c>
      <c r="O5076" s="4">
        <v>6291.01</v>
      </c>
      <c r="P5076" s="4">
        <v>1483.55</v>
      </c>
      <c r="Q5076">
        <f>Table1[[#This Row],[Revenue]]-Table1[[#This Row],[Cost]]</f>
        <v>1483.5500000000002</v>
      </c>
      <c r="R5076" s="6">
        <f>Table1[[#This Row],[Profit]]/Table1[[#This Row],[Revenue]]</f>
        <v>0.19082108826737459</v>
      </c>
    </row>
    <row r="5077" spans="1:18" x14ac:dyDescent="0.45">
      <c r="A5077" s="1" t="s">
        <v>8965</v>
      </c>
      <c r="B5077" s="1" t="s">
        <v>4414</v>
      </c>
      <c r="C5077" s="1" t="s">
        <v>28</v>
      </c>
      <c r="D5077" s="1" t="s">
        <v>35</v>
      </c>
      <c r="E5077" s="1" t="s">
        <v>4</v>
      </c>
      <c r="F5077" s="2">
        <v>46021</v>
      </c>
      <c r="G5077" s="1" t="str">
        <f>IF(WEEKDAY(Table1[[#This Row],[Order_Date]],2)&gt;=6,"Weekend","Weekday")</f>
        <v>Weekday</v>
      </c>
      <c r="H5077" s="2" t="str">
        <f>TEXT(Table1[[#This Row],[Order_Date]],"mmmm")</f>
        <v>December</v>
      </c>
      <c r="I5077" s="8">
        <f>MONTH(Table1[[#This Row],[Order_Date]])</f>
        <v>12</v>
      </c>
      <c r="J5077" s="8">
        <v>2</v>
      </c>
      <c r="K5077" s="1">
        <v>1343.37</v>
      </c>
      <c r="L5077" s="1">
        <v>0</v>
      </c>
      <c r="M5077" s="1">
        <v>2686.74</v>
      </c>
      <c r="N5077" s="1">
        <f>(Table1[[#This Row],[Quantity]]*Table1[[#This Row],[Unit_Price]])*(1-Table1[[#This Row],[Discount_%]]/100)</f>
        <v>2686.74</v>
      </c>
      <c r="O5077" s="1">
        <v>1679.65</v>
      </c>
      <c r="P5077" s="1">
        <v>1007.09</v>
      </c>
      <c r="Q5077">
        <f>Table1[[#This Row],[Revenue]]-Table1[[#This Row],[Cost]]</f>
        <v>1007.0899999999997</v>
      </c>
      <c r="R5077" s="6">
        <f>Table1[[#This Row],[Profit]]/Table1[[#This Row],[Revenue]]</f>
        <v>0.3748371632536085</v>
      </c>
    </row>
    <row r="5078" spans="1:18" x14ac:dyDescent="0.45">
      <c r="A5078" s="4" t="s">
        <v>8966</v>
      </c>
      <c r="B5078" s="4" t="s">
        <v>3294</v>
      </c>
      <c r="C5078" s="4" t="s">
        <v>12</v>
      </c>
      <c r="D5078" s="4" t="s">
        <v>32</v>
      </c>
      <c r="E5078" s="4" t="s">
        <v>22</v>
      </c>
      <c r="F5078" s="5">
        <v>45984</v>
      </c>
      <c r="G5078" s="4" t="str">
        <f>IF(WEEKDAY(Table1[[#This Row],[Order_Date]],2)&gt;=6,"Weekend","Weekday")</f>
        <v>Weekend</v>
      </c>
      <c r="H5078" s="5" t="str">
        <f>TEXT(Table1[[#This Row],[Order_Date]],"mmmm")</f>
        <v>November</v>
      </c>
      <c r="I5078" s="7">
        <f>MONTH(Table1[[#This Row],[Order_Date]])</f>
        <v>11</v>
      </c>
      <c r="J5078" s="7">
        <v>2</v>
      </c>
      <c r="K5078" s="4">
        <v>2370.3000000000002</v>
      </c>
      <c r="L5078" s="4">
        <v>20</v>
      </c>
      <c r="M5078" s="4">
        <v>3792.48</v>
      </c>
      <c r="N5078" s="4">
        <f>(Table1[[#This Row],[Quantity]]*Table1[[#This Row],[Unit_Price]])*(1-Table1[[#This Row],[Discount_%]]/100)</f>
        <v>3792.4800000000005</v>
      </c>
      <c r="O5078" s="4">
        <v>2747.64</v>
      </c>
      <c r="P5078" s="4">
        <v>1044.8399999999999</v>
      </c>
      <c r="Q5078">
        <f>Table1[[#This Row],[Revenue]]-Table1[[#This Row],[Cost]]</f>
        <v>1044.8400000000001</v>
      </c>
      <c r="R5078" s="6">
        <f>Table1[[#This Row],[Profit]]/Table1[[#This Row],[Revenue]]</f>
        <v>0.27550310087330715</v>
      </c>
    </row>
    <row r="5079" spans="1:18" x14ac:dyDescent="0.45">
      <c r="A5079" s="1" t="s">
        <v>8967</v>
      </c>
      <c r="B5079" s="1" t="s">
        <v>306</v>
      </c>
      <c r="C5079" s="1" t="s">
        <v>12</v>
      </c>
      <c r="D5079" s="1" t="s">
        <v>38</v>
      </c>
      <c r="E5079" s="1" t="s">
        <v>4</v>
      </c>
      <c r="F5079" s="2">
        <v>45858</v>
      </c>
      <c r="G5079" s="1" t="str">
        <f>IF(WEEKDAY(Table1[[#This Row],[Order_Date]],2)&gt;=6,"Weekend","Weekday")</f>
        <v>Weekend</v>
      </c>
      <c r="H5079" s="2" t="str">
        <f>TEXT(Table1[[#This Row],[Order_Date]],"mmmm")</f>
        <v>July</v>
      </c>
      <c r="I5079" s="8">
        <f>MONTH(Table1[[#This Row],[Order_Date]])</f>
        <v>7</v>
      </c>
      <c r="J5079" s="8">
        <v>1</v>
      </c>
      <c r="K5079" s="1">
        <v>1573.07</v>
      </c>
      <c r="L5079" s="1">
        <v>20</v>
      </c>
      <c r="M5079" s="1">
        <v>1258.46</v>
      </c>
      <c r="N5079" s="1">
        <f>(Table1[[#This Row],[Quantity]]*Table1[[#This Row],[Unit_Price]])*(1-Table1[[#This Row],[Discount_%]]/100)</f>
        <v>1258.4560000000001</v>
      </c>
      <c r="O5079" s="1">
        <v>965.01</v>
      </c>
      <c r="P5079" s="1">
        <v>293.45</v>
      </c>
      <c r="Q5079">
        <f>Table1[[#This Row],[Revenue]]-Table1[[#This Row],[Cost]]</f>
        <v>293.45000000000005</v>
      </c>
      <c r="R5079" s="6">
        <f>Table1[[#This Row],[Profit]]/Table1[[#This Row],[Revenue]]</f>
        <v>0.23318182540565452</v>
      </c>
    </row>
    <row r="5080" spans="1:18" x14ac:dyDescent="0.45">
      <c r="A5080" s="4" t="s">
        <v>8968</v>
      </c>
      <c r="B5080" s="4" t="s">
        <v>8969</v>
      </c>
      <c r="C5080" s="4" t="s">
        <v>20</v>
      </c>
      <c r="D5080" s="4" t="s">
        <v>21</v>
      </c>
      <c r="E5080" s="4" t="s">
        <v>22</v>
      </c>
      <c r="F5080" s="5">
        <v>45786</v>
      </c>
      <c r="G5080" s="4" t="str">
        <f>IF(WEEKDAY(Table1[[#This Row],[Order_Date]],2)&gt;=6,"Weekend","Weekday")</f>
        <v>Weekday</v>
      </c>
      <c r="H5080" s="5" t="str">
        <f>TEXT(Table1[[#This Row],[Order_Date]],"mmmm")</f>
        <v>May</v>
      </c>
      <c r="I5080" s="7">
        <f>MONTH(Table1[[#This Row],[Order_Date]])</f>
        <v>5</v>
      </c>
      <c r="J5080" s="7">
        <v>2</v>
      </c>
      <c r="K5080" s="4">
        <v>2931.33</v>
      </c>
      <c r="L5080" s="4">
        <v>15</v>
      </c>
      <c r="M5080" s="4">
        <v>4983.26</v>
      </c>
      <c r="N5080" s="4">
        <f>(Table1[[#This Row],[Quantity]]*Table1[[#This Row],[Unit_Price]])*(1-Table1[[#This Row],[Discount_%]]/100)</f>
        <v>4983.2609999999995</v>
      </c>
      <c r="O5080" s="4">
        <v>3131.68</v>
      </c>
      <c r="P5080" s="4">
        <v>1851.58</v>
      </c>
      <c r="Q5080">
        <f>Table1[[#This Row],[Revenue]]-Table1[[#This Row],[Cost]]</f>
        <v>1851.5800000000004</v>
      </c>
      <c r="R5080" s="6">
        <f>Table1[[#This Row],[Profit]]/Table1[[#This Row],[Revenue]]</f>
        <v>0.37155998282248964</v>
      </c>
    </row>
    <row r="5081" spans="1:18" x14ac:dyDescent="0.45">
      <c r="A5081" s="1" t="s">
        <v>8970</v>
      </c>
      <c r="B5081" s="1" t="s">
        <v>6417</v>
      </c>
      <c r="C5081" s="1" t="s">
        <v>20</v>
      </c>
      <c r="D5081" s="1" t="s">
        <v>60</v>
      </c>
      <c r="E5081" s="1" t="s">
        <v>9</v>
      </c>
      <c r="F5081" s="2">
        <v>45898</v>
      </c>
      <c r="G5081" s="1" t="str">
        <f>IF(WEEKDAY(Table1[[#This Row],[Order_Date]],2)&gt;=6,"Weekend","Weekday")</f>
        <v>Weekday</v>
      </c>
      <c r="H5081" s="2" t="str">
        <f>TEXT(Table1[[#This Row],[Order_Date]],"mmmm")</f>
        <v>August</v>
      </c>
      <c r="I5081" s="8">
        <f>MONTH(Table1[[#This Row],[Order_Date]])</f>
        <v>8</v>
      </c>
      <c r="J5081" s="8">
        <v>4</v>
      </c>
      <c r="K5081" s="1">
        <v>2507.54</v>
      </c>
      <c r="L5081" s="1">
        <v>15</v>
      </c>
      <c r="M5081" s="1">
        <v>8525.64</v>
      </c>
      <c r="N5081" s="1">
        <f>(Table1[[#This Row],[Quantity]]*Table1[[#This Row],[Unit_Price]])*(1-Table1[[#This Row],[Discount_%]]/100)</f>
        <v>8525.6360000000004</v>
      </c>
      <c r="O5081" s="1">
        <v>6782.72</v>
      </c>
      <c r="P5081" s="1">
        <v>1742.92</v>
      </c>
      <c r="Q5081">
        <f>Table1[[#This Row],[Revenue]]-Table1[[#This Row],[Cost]]</f>
        <v>1742.9199999999992</v>
      </c>
      <c r="R5081" s="6">
        <f>Table1[[#This Row],[Profit]]/Table1[[#This Row],[Revenue]]</f>
        <v>0.20443274639792441</v>
      </c>
    </row>
    <row r="5082" spans="1:18" x14ac:dyDescent="0.45">
      <c r="A5082" s="4" t="s">
        <v>8971</v>
      </c>
      <c r="B5082" s="4" t="s">
        <v>659</v>
      </c>
      <c r="C5082" s="4" t="s">
        <v>2</v>
      </c>
      <c r="D5082" s="4" t="s">
        <v>3</v>
      </c>
      <c r="E5082" s="4" t="s">
        <v>14</v>
      </c>
      <c r="F5082" s="5">
        <v>45581</v>
      </c>
      <c r="G5082" s="4" t="str">
        <f>IF(WEEKDAY(Table1[[#This Row],[Order_Date]],2)&gt;=6,"Weekend","Weekday")</f>
        <v>Weekday</v>
      </c>
      <c r="H5082" s="5" t="str">
        <f>TEXT(Table1[[#This Row],[Order_Date]],"mmmm")</f>
        <v>October</v>
      </c>
      <c r="I5082" s="7">
        <f>MONTH(Table1[[#This Row],[Order_Date]])</f>
        <v>10</v>
      </c>
      <c r="J5082" s="7">
        <v>1</v>
      </c>
      <c r="K5082" s="4">
        <v>168.51</v>
      </c>
      <c r="L5082" s="4">
        <v>5</v>
      </c>
      <c r="M5082" s="4">
        <v>160.08000000000001</v>
      </c>
      <c r="N5082" s="4">
        <f>(Table1[[#This Row],[Quantity]]*Table1[[#This Row],[Unit_Price]])*(1-Table1[[#This Row],[Discount_%]]/100)</f>
        <v>160.08449999999999</v>
      </c>
      <c r="O5082" s="4">
        <v>113.61</v>
      </c>
      <c r="P5082" s="4">
        <v>46.47</v>
      </c>
      <c r="Q5082">
        <f>Table1[[#This Row],[Revenue]]-Table1[[#This Row],[Cost]]</f>
        <v>46.470000000000013</v>
      </c>
      <c r="R5082" s="6">
        <f>Table1[[#This Row],[Profit]]/Table1[[#This Row],[Revenue]]</f>
        <v>0.29029235382308843</v>
      </c>
    </row>
    <row r="5083" spans="1:18" x14ac:dyDescent="0.45">
      <c r="A5083" s="1" t="s">
        <v>8972</v>
      </c>
      <c r="B5083" s="1" t="s">
        <v>8973</v>
      </c>
      <c r="C5083" s="1" t="s">
        <v>12</v>
      </c>
      <c r="D5083" s="1" t="s">
        <v>111</v>
      </c>
      <c r="E5083" s="1" t="s">
        <v>4</v>
      </c>
      <c r="F5083" s="2">
        <v>45919</v>
      </c>
      <c r="G5083" s="1" t="str">
        <f>IF(WEEKDAY(Table1[[#This Row],[Order_Date]],2)&gt;=6,"Weekend","Weekday")</f>
        <v>Weekday</v>
      </c>
      <c r="H5083" s="2" t="str">
        <f>TEXT(Table1[[#This Row],[Order_Date]],"mmmm")</f>
        <v>September</v>
      </c>
      <c r="I5083" s="8">
        <f>MONTH(Table1[[#This Row],[Order_Date]])</f>
        <v>9</v>
      </c>
      <c r="J5083" s="8">
        <v>4</v>
      </c>
      <c r="K5083" s="1">
        <v>4098.03</v>
      </c>
      <c r="L5083" s="1">
        <v>5</v>
      </c>
      <c r="M5083" s="1">
        <v>15572.51</v>
      </c>
      <c r="N5083" s="1">
        <f>(Table1[[#This Row],[Quantity]]*Table1[[#This Row],[Unit_Price]])*(1-Table1[[#This Row],[Discount_%]]/100)</f>
        <v>15572.513999999999</v>
      </c>
      <c r="O5083" s="1">
        <v>10303.959999999999</v>
      </c>
      <c r="P5083" s="1">
        <v>5268.55</v>
      </c>
      <c r="Q5083">
        <f>Table1[[#This Row],[Revenue]]-Table1[[#This Row],[Cost]]</f>
        <v>5268.5500000000011</v>
      </c>
      <c r="R5083" s="6">
        <f>Table1[[#This Row],[Profit]]/Table1[[#This Row],[Revenue]]</f>
        <v>0.33832375127709019</v>
      </c>
    </row>
    <row r="5084" spans="1:18" x14ac:dyDescent="0.45">
      <c r="A5084" s="4" t="s">
        <v>8974</v>
      </c>
      <c r="B5084" s="4" t="s">
        <v>2335</v>
      </c>
      <c r="C5084" s="4" t="s">
        <v>20</v>
      </c>
      <c r="D5084" s="4" t="s">
        <v>57</v>
      </c>
      <c r="E5084" s="4" t="s">
        <v>9</v>
      </c>
      <c r="F5084" s="5">
        <v>45823</v>
      </c>
      <c r="G5084" s="4" t="str">
        <f>IF(WEEKDAY(Table1[[#This Row],[Order_Date]],2)&gt;=6,"Weekend","Weekday")</f>
        <v>Weekend</v>
      </c>
      <c r="H5084" s="5" t="str">
        <f>TEXT(Table1[[#This Row],[Order_Date]],"mmmm")</f>
        <v>June</v>
      </c>
      <c r="I5084" s="7">
        <f>MONTH(Table1[[#This Row],[Order_Date]])</f>
        <v>6</v>
      </c>
      <c r="J5084" s="7">
        <v>2</v>
      </c>
      <c r="K5084" s="4">
        <v>3309.25</v>
      </c>
      <c r="L5084" s="4">
        <v>10</v>
      </c>
      <c r="M5084" s="4">
        <v>5956.65</v>
      </c>
      <c r="N5084" s="4">
        <f>(Table1[[#This Row],[Quantity]]*Table1[[#This Row],[Unit_Price]])*(1-Table1[[#This Row],[Discount_%]]/100)</f>
        <v>5956.6500000000005</v>
      </c>
      <c r="O5084" s="4">
        <v>3810.57</v>
      </c>
      <c r="P5084" s="4">
        <v>2146.08</v>
      </c>
      <c r="Q5084">
        <f>Table1[[#This Row],[Revenue]]-Table1[[#This Row],[Cost]]</f>
        <v>2146.0799999999995</v>
      </c>
      <c r="R5084" s="6">
        <f>Table1[[#This Row],[Profit]]/Table1[[#This Row],[Revenue]]</f>
        <v>0.36028304500012592</v>
      </c>
    </row>
    <row r="5085" spans="1:18" x14ac:dyDescent="0.45">
      <c r="A5085" s="1" t="s">
        <v>8975</v>
      </c>
      <c r="B5085" s="1" t="s">
        <v>8976</v>
      </c>
      <c r="C5085" s="1" t="s">
        <v>28</v>
      </c>
      <c r="D5085" s="1" t="s">
        <v>85</v>
      </c>
      <c r="E5085" s="1" t="s">
        <v>22</v>
      </c>
      <c r="F5085" s="2">
        <v>45531</v>
      </c>
      <c r="G5085" s="1" t="str">
        <f>IF(WEEKDAY(Table1[[#This Row],[Order_Date]],2)&gt;=6,"Weekend","Weekday")</f>
        <v>Weekday</v>
      </c>
      <c r="H5085" s="2" t="str">
        <f>TEXT(Table1[[#This Row],[Order_Date]],"mmmm")</f>
        <v>August</v>
      </c>
      <c r="I5085" s="8">
        <f>MONTH(Table1[[#This Row],[Order_Date]])</f>
        <v>8</v>
      </c>
      <c r="J5085" s="8">
        <v>5</v>
      </c>
      <c r="K5085" s="1">
        <v>2761.11</v>
      </c>
      <c r="L5085" s="1">
        <v>20</v>
      </c>
      <c r="M5085" s="1">
        <v>11044.44</v>
      </c>
      <c r="N5085" s="1">
        <f>(Table1[[#This Row],[Quantity]]*Table1[[#This Row],[Unit_Price]])*(1-Table1[[#This Row],[Discount_%]]/100)</f>
        <v>11044.440000000002</v>
      </c>
      <c r="O5085" s="1">
        <v>8189.15</v>
      </c>
      <c r="P5085" s="1">
        <v>2855.29</v>
      </c>
      <c r="Q5085">
        <f>Table1[[#This Row],[Revenue]]-Table1[[#This Row],[Cost]]</f>
        <v>2855.2900000000009</v>
      </c>
      <c r="R5085" s="6">
        <f>Table1[[#This Row],[Profit]]/Table1[[#This Row],[Revenue]]</f>
        <v>0.25852736761664691</v>
      </c>
    </row>
    <row r="5086" spans="1:18" x14ac:dyDescent="0.45">
      <c r="A5086" s="4" t="s">
        <v>8977</v>
      </c>
      <c r="B5086" s="4" t="s">
        <v>8978</v>
      </c>
      <c r="C5086" s="4" t="s">
        <v>7</v>
      </c>
      <c r="D5086" s="4" t="s">
        <v>71</v>
      </c>
      <c r="E5086" s="4" t="s">
        <v>14</v>
      </c>
      <c r="F5086" s="5">
        <v>45946</v>
      </c>
      <c r="G5086" s="4" t="str">
        <f>IF(WEEKDAY(Table1[[#This Row],[Order_Date]],2)&gt;=6,"Weekend","Weekday")</f>
        <v>Weekday</v>
      </c>
      <c r="H5086" s="5" t="str">
        <f>TEXT(Table1[[#This Row],[Order_Date]],"mmmm")</f>
        <v>October</v>
      </c>
      <c r="I5086" s="7">
        <f>MONTH(Table1[[#This Row],[Order_Date]])</f>
        <v>10</v>
      </c>
      <c r="J5086" s="7">
        <v>5</v>
      </c>
      <c r="K5086" s="4">
        <v>2236.15</v>
      </c>
      <c r="L5086" s="4">
        <v>10</v>
      </c>
      <c r="M5086" s="4">
        <v>10062.68</v>
      </c>
      <c r="N5086" s="4">
        <f>(Table1[[#This Row],[Quantity]]*Table1[[#This Row],[Unit_Price]])*(1-Table1[[#This Row],[Discount_%]]/100)</f>
        <v>10062.675000000001</v>
      </c>
      <c r="O5086" s="4">
        <v>6255.39</v>
      </c>
      <c r="P5086" s="4">
        <v>3807.29</v>
      </c>
      <c r="Q5086">
        <f>Table1[[#This Row],[Revenue]]-Table1[[#This Row],[Cost]]</f>
        <v>3807.29</v>
      </c>
      <c r="R5086" s="6">
        <f>Table1[[#This Row],[Profit]]/Table1[[#This Row],[Revenue]]</f>
        <v>0.37835745546911953</v>
      </c>
    </row>
    <row r="5087" spans="1:18" x14ac:dyDescent="0.45">
      <c r="A5087" s="1" t="s">
        <v>8979</v>
      </c>
      <c r="B5087" s="1" t="s">
        <v>5556</v>
      </c>
      <c r="C5087" s="1" t="s">
        <v>20</v>
      </c>
      <c r="D5087" s="1" t="s">
        <v>25</v>
      </c>
      <c r="E5087" s="1" t="s">
        <v>9</v>
      </c>
      <c r="F5087" s="2">
        <v>45760</v>
      </c>
      <c r="G5087" s="1" t="str">
        <f>IF(WEEKDAY(Table1[[#This Row],[Order_Date]],2)&gt;=6,"Weekend","Weekday")</f>
        <v>Weekend</v>
      </c>
      <c r="H5087" s="2" t="str">
        <f>TEXT(Table1[[#This Row],[Order_Date]],"mmmm")</f>
        <v>April</v>
      </c>
      <c r="I5087" s="8">
        <f>MONTH(Table1[[#This Row],[Order_Date]])</f>
        <v>4</v>
      </c>
      <c r="J5087" s="8">
        <v>2</v>
      </c>
      <c r="K5087" s="1">
        <v>433.2</v>
      </c>
      <c r="L5087" s="1">
        <v>5</v>
      </c>
      <c r="M5087" s="1">
        <v>823.08</v>
      </c>
      <c r="N5087" s="1">
        <f>(Table1[[#This Row],[Quantity]]*Table1[[#This Row],[Unit_Price]])*(1-Table1[[#This Row],[Discount_%]]/100)</f>
        <v>823.07999999999993</v>
      </c>
      <c r="O5087" s="1">
        <v>634.29999999999995</v>
      </c>
      <c r="P5087" s="1">
        <v>188.78</v>
      </c>
      <c r="Q5087">
        <f>Table1[[#This Row],[Revenue]]-Table1[[#This Row],[Cost]]</f>
        <v>188.78000000000009</v>
      </c>
      <c r="R5087" s="6">
        <f>Table1[[#This Row],[Profit]]/Table1[[#This Row],[Revenue]]</f>
        <v>0.22935802109150993</v>
      </c>
    </row>
    <row r="5088" spans="1:18" x14ac:dyDescent="0.45">
      <c r="A5088" s="4" t="s">
        <v>8980</v>
      </c>
      <c r="B5088" s="4" t="s">
        <v>8981</v>
      </c>
      <c r="C5088" s="4" t="s">
        <v>2</v>
      </c>
      <c r="D5088" s="4" t="s">
        <v>68</v>
      </c>
      <c r="E5088" s="4" t="s">
        <v>9</v>
      </c>
      <c r="F5088" s="5">
        <v>45514</v>
      </c>
      <c r="G5088" s="4" t="str">
        <f>IF(WEEKDAY(Table1[[#This Row],[Order_Date]],2)&gt;=6,"Weekend","Weekday")</f>
        <v>Weekend</v>
      </c>
      <c r="H5088" s="5" t="str">
        <f>TEXT(Table1[[#This Row],[Order_Date]],"mmmm")</f>
        <v>August</v>
      </c>
      <c r="I5088" s="7">
        <f>MONTH(Table1[[#This Row],[Order_Date]])</f>
        <v>8</v>
      </c>
      <c r="J5088" s="7">
        <v>5</v>
      </c>
      <c r="K5088" s="4">
        <v>1833.32</v>
      </c>
      <c r="L5088" s="4">
        <v>5</v>
      </c>
      <c r="M5088" s="4">
        <v>8708.27</v>
      </c>
      <c r="N5088" s="4">
        <f>(Table1[[#This Row],[Quantity]]*Table1[[#This Row],[Unit_Price]])*(1-Table1[[#This Row],[Discount_%]]/100)</f>
        <v>8708.27</v>
      </c>
      <c r="O5088" s="4">
        <v>6834.87</v>
      </c>
      <c r="P5088" s="4">
        <v>1873.4</v>
      </c>
      <c r="Q5088">
        <f>Table1[[#This Row],[Revenue]]-Table1[[#This Row],[Cost]]</f>
        <v>1873.4000000000005</v>
      </c>
      <c r="R5088" s="6">
        <f>Table1[[#This Row],[Profit]]/Table1[[#This Row],[Revenue]]</f>
        <v>0.21512883730063492</v>
      </c>
    </row>
    <row r="5089" spans="1:18" x14ac:dyDescent="0.45">
      <c r="A5089" s="1" t="s">
        <v>8982</v>
      </c>
      <c r="B5089" s="1" t="s">
        <v>8983</v>
      </c>
      <c r="C5089" s="1" t="s">
        <v>12</v>
      </c>
      <c r="D5089" s="1" t="s">
        <v>13</v>
      </c>
      <c r="E5089" s="1" t="s">
        <v>4</v>
      </c>
      <c r="F5089" s="2">
        <v>45932</v>
      </c>
      <c r="G5089" s="1" t="str">
        <f>IF(WEEKDAY(Table1[[#This Row],[Order_Date]],2)&gt;=6,"Weekend","Weekday")</f>
        <v>Weekday</v>
      </c>
      <c r="H5089" s="2" t="str">
        <f>TEXT(Table1[[#This Row],[Order_Date]],"mmmm")</f>
        <v>October</v>
      </c>
      <c r="I5089" s="8">
        <f>MONTH(Table1[[#This Row],[Order_Date]])</f>
        <v>10</v>
      </c>
      <c r="J5089" s="8">
        <v>3</v>
      </c>
      <c r="K5089" s="1">
        <v>3122.56</v>
      </c>
      <c r="L5089" s="1">
        <v>5</v>
      </c>
      <c r="M5089" s="1">
        <v>8899.2999999999993</v>
      </c>
      <c r="N5089" s="1">
        <f>(Table1[[#This Row],[Quantity]]*Table1[[#This Row],[Unit_Price]])*(1-Table1[[#This Row],[Discount_%]]/100)</f>
        <v>8899.2960000000003</v>
      </c>
      <c r="O5089" s="1">
        <v>6254.95</v>
      </c>
      <c r="P5089" s="1">
        <v>2644.35</v>
      </c>
      <c r="Q5089">
        <f>Table1[[#This Row],[Revenue]]-Table1[[#This Row],[Cost]]</f>
        <v>2644.3499999999995</v>
      </c>
      <c r="R5089" s="6">
        <f>Table1[[#This Row],[Profit]]/Table1[[#This Row],[Revenue]]</f>
        <v>0.29714134819592553</v>
      </c>
    </row>
    <row r="5090" spans="1:18" x14ac:dyDescent="0.45">
      <c r="A5090" s="4" t="s">
        <v>8984</v>
      </c>
      <c r="B5090" s="4" t="s">
        <v>6009</v>
      </c>
      <c r="C5090" s="4" t="s">
        <v>12</v>
      </c>
      <c r="D5090" s="4" t="s">
        <v>41</v>
      </c>
      <c r="E5090" s="4" t="s">
        <v>9</v>
      </c>
      <c r="F5090" s="5">
        <v>45701</v>
      </c>
      <c r="G5090" s="4" t="str">
        <f>IF(WEEKDAY(Table1[[#This Row],[Order_Date]],2)&gt;=6,"Weekend","Weekday")</f>
        <v>Weekday</v>
      </c>
      <c r="H5090" s="5" t="str">
        <f>TEXT(Table1[[#This Row],[Order_Date]],"mmmm")</f>
        <v>February</v>
      </c>
      <c r="I5090" s="7">
        <f>MONTH(Table1[[#This Row],[Order_Date]])</f>
        <v>2</v>
      </c>
      <c r="J5090" s="7">
        <v>5</v>
      </c>
      <c r="K5090" s="4">
        <v>2547.86</v>
      </c>
      <c r="L5090" s="4">
        <v>0</v>
      </c>
      <c r="M5090" s="4">
        <v>12739.3</v>
      </c>
      <c r="N5090" s="4">
        <f>(Table1[[#This Row],[Quantity]]*Table1[[#This Row],[Unit_Price]])*(1-Table1[[#This Row],[Discount_%]]/100)</f>
        <v>12739.300000000001</v>
      </c>
      <c r="O5090" s="4">
        <v>9901.5400000000009</v>
      </c>
      <c r="P5090" s="4">
        <v>2837.76</v>
      </c>
      <c r="Q5090">
        <f>Table1[[#This Row],[Revenue]]-Table1[[#This Row],[Cost]]</f>
        <v>2837.7599999999984</v>
      </c>
      <c r="R5090" s="6">
        <f>Table1[[#This Row],[Profit]]/Table1[[#This Row],[Revenue]]</f>
        <v>0.22275635238984876</v>
      </c>
    </row>
    <row r="5091" spans="1:18" x14ac:dyDescent="0.45">
      <c r="A5091" s="1" t="s">
        <v>8985</v>
      </c>
      <c r="B5091" s="1" t="s">
        <v>8986</v>
      </c>
      <c r="C5091" s="1" t="s">
        <v>7</v>
      </c>
      <c r="D5091" s="1" t="s">
        <v>8</v>
      </c>
      <c r="E5091" s="1" t="s">
        <v>9</v>
      </c>
      <c r="F5091" s="2">
        <v>45539</v>
      </c>
      <c r="G5091" s="1" t="str">
        <f>IF(WEEKDAY(Table1[[#This Row],[Order_Date]],2)&gt;=6,"Weekend","Weekday")</f>
        <v>Weekday</v>
      </c>
      <c r="H5091" s="2" t="str">
        <f>TEXT(Table1[[#This Row],[Order_Date]],"mmmm")</f>
        <v>September</v>
      </c>
      <c r="I5091" s="8">
        <f>MONTH(Table1[[#This Row],[Order_Date]])</f>
        <v>9</v>
      </c>
      <c r="J5091" s="8">
        <v>1</v>
      </c>
      <c r="K5091" s="1">
        <v>3828.77</v>
      </c>
      <c r="L5091" s="1">
        <v>10</v>
      </c>
      <c r="M5091" s="1">
        <v>3445.89</v>
      </c>
      <c r="N5091" s="1">
        <f>(Table1[[#This Row],[Quantity]]*Table1[[#This Row],[Unit_Price]])*(1-Table1[[#This Row],[Discount_%]]/100)</f>
        <v>3445.893</v>
      </c>
      <c r="O5091" s="1">
        <v>2688.62</v>
      </c>
      <c r="P5091" s="1">
        <v>757.27</v>
      </c>
      <c r="Q5091">
        <f>Table1[[#This Row],[Revenue]]-Table1[[#This Row],[Cost]]</f>
        <v>757.27</v>
      </c>
      <c r="R5091" s="6">
        <f>Table1[[#This Row],[Profit]]/Table1[[#This Row],[Revenue]]</f>
        <v>0.21976035218767867</v>
      </c>
    </row>
    <row r="5092" spans="1:18" x14ac:dyDescent="0.45">
      <c r="A5092" s="4" t="s">
        <v>8987</v>
      </c>
      <c r="B5092" s="4" t="s">
        <v>8988</v>
      </c>
      <c r="C5092" s="4" t="s">
        <v>28</v>
      </c>
      <c r="D5092" s="4" t="s">
        <v>35</v>
      </c>
      <c r="E5092" s="4" t="s">
        <v>4</v>
      </c>
      <c r="F5092" s="5">
        <v>45399</v>
      </c>
      <c r="G5092" s="4" t="str">
        <f>IF(WEEKDAY(Table1[[#This Row],[Order_Date]],2)&gt;=6,"Weekend","Weekday")</f>
        <v>Weekday</v>
      </c>
      <c r="H5092" s="5" t="str">
        <f>TEXT(Table1[[#This Row],[Order_Date]],"mmmm")</f>
        <v>April</v>
      </c>
      <c r="I5092" s="7">
        <f>MONTH(Table1[[#This Row],[Order_Date]])</f>
        <v>4</v>
      </c>
      <c r="J5092" s="7">
        <v>4</v>
      </c>
      <c r="K5092" s="4">
        <v>4553.03</v>
      </c>
      <c r="L5092" s="4">
        <v>5</v>
      </c>
      <c r="M5092" s="4">
        <v>17301.509999999998</v>
      </c>
      <c r="N5092" s="4">
        <f>(Table1[[#This Row],[Quantity]]*Table1[[#This Row],[Unit_Price]])*(1-Table1[[#This Row],[Discount_%]]/100)</f>
        <v>17301.513999999999</v>
      </c>
      <c r="O5092" s="4">
        <v>14328.37</v>
      </c>
      <c r="P5092" s="4">
        <v>2973.14</v>
      </c>
      <c r="Q5092">
        <f>Table1[[#This Row],[Revenue]]-Table1[[#This Row],[Cost]]</f>
        <v>2973.1399999999976</v>
      </c>
      <c r="R5092" s="6">
        <f>Table1[[#This Row],[Profit]]/Table1[[#This Row],[Revenue]]</f>
        <v>0.17184280447197961</v>
      </c>
    </row>
    <row r="5093" spans="1:18" x14ac:dyDescent="0.45">
      <c r="A5093" s="1" t="s">
        <v>8989</v>
      </c>
      <c r="B5093" s="1" t="s">
        <v>4932</v>
      </c>
      <c r="C5093" s="1" t="s">
        <v>2</v>
      </c>
      <c r="D5093" s="1" t="s">
        <v>68</v>
      </c>
      <c r="E5093" s="1" t="s">
        <v>14</v>
      </c>
      <c r="F5093" s="2">
        <v>45566</v>
      </c>
      <c r="G5093" s="1" t="str">
        <f>IF(WEEKDAY(Table1[[#This Row],[Order_Date]],2)&gt;=6,"Weekend","Weekday")</f>
        <v>Weekday</v>
      </c>
      <c r="H5093" s="2" t="str">
        <f>TEXT(Table1[[#This Row],[Order_Date]],"mmmm")</f>
        <v>October</v>
      </c>
      <c r="I5093" s="8">
        <f>MONTH(Table1[[#This Row],[Order_Date]])</f>
        <v>10</v>
      </c>
      <c r="J5093" s="8">
        <v>1</v>
      </c>
      <c r="K5093" s="1">
        <v>4716.5200000000004</v>
      </c>
      <c r="L5093" s="1">
        <v>5</v>
      </c>
      <c r="M5093" s="1">
        <v>4480.6899999999996</v>
      </c>
      <c r="N5093" s="1">
        <f>(Table1[[#This Row],[Quantity]]*Table1[[#This Row],[Unit_Price]])*(1-Table1[[#This Row],[Discount_%]]/100)</f>
        <v>4480.6940000000004</v>
      </c>
      <c r="O5093" s="1">
        <v>3176.74</v>
      </c>
      <c r="P5093" s="1">
        <v>1303.95</v>
      </c>
      <c r="Q5093">
        <f>Table1[[#This Row],[Revenue]]-Table1[[#This Row],[Cost]]</f>
        <v>1303.9499999999998</v>
      </c>
      <c r="R5093" s="6">
        <f>Table1[[#This Row],[Profit]]/Table1[[#This Row],[Revenue]]</f>
        <v>0.29101544628171111</v>
      </c>
    </row>
    <row r="5094" spans="1:18" x14ac:dyDescent="0.45">
      <c r="A5094" s="4" t="s">
        <v>8990</v>
      </c>
      <c r="B5094" s="4" t="s">
        <v>3102</v>
      </c>
      <c r="C5094" s="4" t="s">
        <v>28</v>
      </c>
      <c r="D5094" s="4" t="s">
        <v>100</v>
      </c>
      <c r="E5094" s="4" t="s">
        <v>4</v>
      </c>
      <c r="F5094" s="5">
        <v>45757</v>
      </c>
      <c r="G5094" s="4" t="str">
        <f>IF(WEEKDAY(Table1[[#This Row],[Order_Date]],2)&gt;=6,"Weekend","Weekday")</f>
        <v>Weekday</v>
      </c>
      <c r="H5094" s="5" t="str">
        <f>TEXT(Table1[[#This Row],[Order_Date]],"mmmm")</f>
        <v>April</v>
      </c>
      <c r="I5094" s="7">
        <f>MONTH(Table1[[#This Row],[Order_Date]])</f>
        <v>4</v>
      </c>
      <c r="J5094" s="7">
        <v>4</v>
      </c>
      <c r="K5094" s="4">
        <v>3234.95</v>
      </c>
      <c r="L5094" s="4">
        <v>5</v>
      </c>
      <c r="M5094" s="4">
        <v>12292.81</v>
      </c>
      <c r="N5094" s="4">
        <f>(Table1[[#This Row],[Quantity]]*Table1[[#This Row],[Unit_Price]])*(1-Table1[[#This Row],[Discount_%]]/100)</f>
        <v>12292.81</v>
      </c>
      <c r="O5094" s="4">
        <v>9355.99</v>
      </c>
      <c r="P5094" s="4">
        <v>2936.82</v>
      </c>
      <c r="Q5094">
        <f>Table1[[#This Row],[Revenue]]-Table1[[#This Row],[Cost]]</f>
        <v>2936.8199999999997</v>
      </c>
      <c r="R5094" s="6">
        <f>Table1[[#This Row],[Profit]]/Table1[[#This Row],[Revenue]]</f>
        <v>0.23890550655220411</v>
      </c>
    </row>
    <row r="5095" spans="1:18" x14ac:dyDescent="0.45">
      <c r="A5095" s="1" t="s">
        <v>8991</v>
      </c>
      <c r="B5095" s="1" t="s">
        <v>7871</v>
      </c>
      <c r="C5095" s="1" t="s">
        <v>20</v>
      </c>
      <c r="D5095" s="1" t="s">
        <v>25</v>
      </c>
      <c r="E5095" s="1" t="s">
        <v>9</v>
      </c>
      <c r="F5095" s="2">
        <v>45860</v>
      </c>
      <c r="G5095" s="1" t="str">
        <f>IF(WEEKDAY(Table1[[#This Row],[Order_Date]],2)&gt;=6,"Weekend","Weekday")</f>
        <v>Weekday</v>
      </c>
      <c r="H5095" s="2" t="str">
        <f>TEXT(Table1[[#This Row],[Order_Date]],"mmmm")</f>
        <v>July</v>
      </c>
      <c r="I5095" s="8">
        <f>MONTH(Table1[[#This Row],[Order_Date]])</f>
        <v>7</v>
      </c>
      <c r="J5095" s="8">
        <v>2</v>
      </c>
      <c r="K5095" s="1">
        <v>4857.1499999999996</v>
      </c>
      <c r="L5095" s="1">
        <v>15</v>
      </c>
      <c r="M5095" s="1">
        <v>8257.15</v>
      </c>
      <c r="N5095" s="1">
        <f>(Table1[[#This Row],[Quantity]]*Table1[[#This Row],[Unit_Price]])*(1-Table1[[#This Row],[Discount_%]]/100)</f>
        <v>8257.1549999999988</v>
      </c>
      <c r="O5095" s="1">
        <v>5221.93</v>
      </c>
      <c r="P5095" s="1">
        <v>3035.22</v>
      </c>
      <c r="Q5095">
        <f>Table1[[#This Row],[Revenue]]-Table1[[#This Row],[Cost]]</f>
        <v>3035.2199999999993</v>
      </c>
      <c r="R5095" s="6">
        <f>Table1[[#This Row],[Profit]]/Table1[[#This Row],[Revenue]]</f>
        <v>0.36758687925010447</v>
      </c>
    </row>
    <row r="5096" spans="1:18" x14ac:dyDescent="0.45">
      <c r="A5096" s="4" t="s">
        <v>8992</v>
      </c>
      <c r="B5096" s="4" t="s">
        <v>3210</v>
      </c>
      <c r="C5096" s="4" t="s">
        <v>7</v>
      </c>
      <c r="D5096" s="4" t="s">
        <v>71</v>
      </c>
      <c r="E5096" s="4" t="s">
        <v>4</v>
      </c>
      <c r="F5096" s="5">
        <v>45343</v>
      </c>
      <c r="G5096" s="4" t="str">
        <f>IF(WEEKDAY(Table1[[#This Row],[Order_Date]],2)&gt;=6,"Weekend","Weekday")</f>
        <v>Weekday</v>
      </c>
      <c r="H5096" s="5" t="str">
        <f>TEXT(Table1[[#This Row],[Order_Date]],"mmmm")</f>
        <v>February</v>
      </c>
      <c r="I5096" s="7">
        <f>MONTH(Table1[[#This Row],[Order_Date]])</f>
        <v>2</v>
      </c>
      <c r="J5096" s="7">
        <v>4</v>
      </c>
      <c r="K5096" s="4">
        <v>1369.08</v>
      </c>
      <c r="L5096" s="4">
        <v>0</v>
      </c>
      <c r="M5096" s="4">
        <v>5476.32</v>
      </c>
      <c r="N5096" s="4">
        <f>(Table1[[#This Row],[Quantity]]*Table1[[#This Row],[Unit_Price]])*(1-Table1[[#This Row],[Discount_%]]/100)</f>
        <v>5476.32</v>
      </c>
      <c r="O5096" s="4">
        <v>4520.25</v>
      </c>
      <c r="P5096" s="4">
        <v>956.07</v>
      </c>
      <c r="Q5096">
        <f>Table1[[#This Row],[Revenue]]-Table1[[#This Row],[Cost]]</f>
        <v>956.06999999999971</v>
      </c>
      <c r="R5096" s="6">
        <f>Table1[[#This Row],[Profit]]/Table1[[#This Row],[Revenue]]</f>
        <v>0.17458256639495137</v>
      </c>
    </row>
    <row r="5097" spans="1:18" x14ac:dyDescent="0.45">
      <c r="A5097" s="1" t="s">
        <v>8993</v>
      </c>
      <c r="B5097" s="1" t="s">
        <v>7463</v>
      </c>
      <c r="C5097" s="1" t="s">
        <v>12</v>
      </c>
      <c r="D5097" s="1" t="s">
        <v>32</v>
      </c>
      <c r="E5097" s="1" t="s">
        <v>22</v>
      </c>
      <c r="F5097" s="2">
        <v>46004</v>
      </c>
      <c r="G5097" s="1" t="str">
        <f>IF(WEEKDAY(Table1[[#This Row],[Order_Date]],2)&gt;=6,"Weekend","Weekday")</f>
        <v>Weekend</v>
      </c>
      <c r="H5097" s="2" t="str">
        <f>TEXT(Table1[[#This Row],[Order_Date]],"mmmm")</f>
        <v>December</v>
      </c>
      <c r="I5097" s="8">
        <f>MONTH(Table1[[#This Row],[Order_Date]])</f>
        <v>12</v>
      </c>
      <c r="J5097" s="8">
        <v>2</v>
      </c>
      <c r="K5097" s="1">
        <v>2005.3</v>
      </c>
      <c r="L5097" s="1">
        <v>5</v>
      </c>
      <c r="M5097" s="1">
        <v>3810.07</v>
      </c>
      <c r="N5097" s="1">
        <f>(Table1[[#This Row],[Quantity]]*Table1[[#This Row],[Unit_Price]])*(1-Table1[[#This Row],[Discount_%]]/100)</f>
        <v>3810.0699999999997</v>
      </c>
      <c r="O5097" s="1">
        <v>3096.57</v>
      </c>
      <c r="P5097" s="1">
        <v>713.5</v>
      </c>
      <c r="Q5097">
        <f>Table1[[#This Row],[Revenue]]-Table1[[#This Row],[Cost]]</f>
        <v>713.5</v>
      </c>
      <c r="R5097" s="6">
        <f>Table1[[#This Row],[Profit]]/Table1[[#This Row],[Revenue]]</f>
        <v>0.18726690060812531</v>
      </c>
    </row>
    <row r="5098" spans="1:18" x14ac:dyDescent="0.45">
      <c r="A5098" s="4" t="s">
        <v>8994</v>
      </c>
      <c r="B5098" s="4" t="s">
        <v>8995</v>
      </c>
      <c r="C5098" s="4" t="s">
        <v>20</v>
      </c>
      <c r="D5098" s="4" t="s">
        <v>21</v>
      </c>
      <c r="E5098" s="4" t="s">
        <v>9</v>
      </c>
      <c r="F5098" s="5">
        <v>45450</v>
      </c>
      <c r="G5098" s="4" t="str">
        <f>IF(WEEKDAY(Table1[[#This Row],[Order_Date]],2)&gt;=6,"Weekend","Weekday")</f>
        <v>Weekday</v>
      </c>
      <c r="H5098" s="5" t="str">
        <f>TEXT(Table1[[#This Row],[Order_Date]],"mmmm")</f>
        <v>June</v>
      </c>
      <c r="I5098" s="7">
        <f>MONTH(Table1[[#This Row],[Order_Date]])</f>
        <v>6</v>
      </c>
      <c r="J5098" s="7">
        <v>3</v>
      </c>
      <c r="K5098" s="4">
        <v>3538.12</v>
      </c>
      <c r="L5098" s="4">
        <v>15</v>
      </c>
      <c r="M5098" s="4">
        <v>9022.2099999999991</v>
      </c>
      <c r="N5098" s="4">
        <f>(Table1[[#This Row],[Quantity]]*Table1[[#This Row],[Unit_Price]])*(1-Table1[[#This Row],[Discount_%]]/100)</f>
        <v>9022.2060000000001</v>
      </c>
      <c r="O5098" s="4">
        <v>7141.47</v>
      </c>
      <c r="P5098" s="4">
        <v>1880.74</v>
      </c>
      <c r="Q5098">
        <f>Table1[[#This Row],[Revenue]]-Table1[[#This Row],[Cost]]</f>
        <v>1880.7399999999989</v>
      </c>
      <c r="R5098" s="6">
        <f>Table1[[#This Row],[Profit]]/Table1[[#This Row],[Revenue]]</f>
        <v>0.20845668633294948</v>
      </c>
    </row>
    <row r="5099" spans="1:18" x14ac:dyDescent="0.45">
      <c r="A5099" s="1" t="s">
        <v>8996</v>
      </c>
      <c r="B5099" s="1" t="s">
        <v>8997</v>
      </c>
      <c r="C5099" s="1" t="s">
        <v>28</v>
      </c>
      <c r="D5099" s="1" t="s">
        <v>137</v>
      </c>
      <c r="E5099" s="1" t="s">
        <v>4</v>
      </c>
      <c r="F5099" s="2">
        <v>45508</v>
      </c>
      <c r="G5099" s="1" t="str">
        <f>IF(WEEKDAY(Table1[[#This Row],[Order_Date]],2)&gt;=6,"Weekend","Weekday")</f>
        <v>Weekend</v>
      </c>
      <c r="H5099" s="2" t="str">
        <f>TEXT(Table1[[#This Row],[Order_Date]],"mmmm")</f>
        <v>August</v>
      </c>
      <c r="I5099" s="8">
        <f>MONTH(Table1[[#This Row],[Order_Date]])</f>
        <v>8</v>
      </c>
      <c r="J5099" s="8">
        <v>5</v>
      </c>
      <c r="K5099" s="1">
        <v>207.88</v>
      </c>
      <c r="L5099" s="1">
        <v>10</v>
      </c>
      <c r="M5099" s="1">
        <v>935.46</v>
      </c>
      <c r="N5099" s="1">
        <f>(Table1[[#This Row],[Quantity]]*Table1[[#This Row],[Unit_Price]])*(1-Table1[[#This Row],[Discount_%]]/100)</f>
        <v>935.46000000000015</v>
      </c>
      <c r="O5099" s="1">
        <v>610.83000000000004</v>
      </c>
      <c r="P5099" s="1">
        <v>324.63</v>
      </c>
      <c r="Q5099">
        <f>Table1[[#This Row],[Revenue]]-Table1[[#This Row],[Cost]]</f>
        <v>324.63</v>
      </c>
      <c r="R5099" s="6">
        <f>Table1[[#This Row],[Profit]]/Table1[[#This Row],[Revenue]]</f>
        <v>0.34702713103713678</v>
      </c>
    </row>
    <row r="5100" spans="1:18" x14ac:dyDescent="0.45">
      <c r="A5100" s="4" t="s">
        <v>8998</v>
      </c>
      <c r="B5100" s="4" t="s">
        <v>8999</v>
      </c>
      <c r="C5100" s="4" t="s">
        <v>12</v>
      </c>
      <c r="D5100" s="4" t="s">
        <v>111</v>
      </c>
      <c r="E5100" s="4" t="s">
        <v>14</v>
      </c>
      <c r="F5100" s="5">
        <v>45673</v>
      </c>
      <c r="G5100" s="4" t="str">
        <f>IF(WEEKDAY(Table1[[#This Row],[Order_Date]],2)&gt;=6,"Weekend","Weekday")</f>
        <v>Weekday</v>
      </c>
      <c r="H5100" s="5" t="str">
        <f>TEXT(Table1[[#This Row],[Order_Date]],"mmmm")</f>
        <v>January</v>
      </c>
      <c r="I5100" s="7">
        <f>MONTH(Table1[[#This Row],[Order_Date]])</f>
        <v>1</v>
      </c>
      <c r="J5100" s="7">
        <v>4</v>
      </c>
      <c r="K5100" s="4">
        <v>4943.93</v>
      </c>
      <c r="L5100" s="4">
        <v>20</v>
      </c>
      <c r="M5100" s="4">
        <v>15820.58</v>
      </c>
      <c r="N5100" s="4">
        <f>(Table1[[#This Row],[Quantity]]*Table1[[#This Row],[Unit_Price]])*(1-Table1[[#This Row],[Discount_%]]/100)</f>
        <v>15820.576000000001</v>
      </c>
      <c r="O5100" s="4">
        <v>12503.99</v>
      </c>
      <c r="P5100" s="4">
        <v>3316.59</v>
      </c>
      <c r="Q5100">
        <f>Table1[[#This Row],[Revenue]]-Table1[[#This Row],[Cost]]</f>
        <v>3316.59</v>
      </c>
      <c r="R5100" s="6">
        <f>Table1[[#This Row],[Profit]]/Table1[[#This Row],[Revenue]]</f>
        <v>0.20963769975563476</v>
      </c>
    </row>
    <row r="5101" spans="1:18" x14ac:dyDescent="0.45">
      <c r="A5101" s="1" t="s">
        <v>9000</v>
      </c>
      <c r="B5101" s="1" t="s">
        <v>1512</v>
      </c>
      <c r="C5101" s="1" t="s">
        <v>20</v>
      </c>
      <c r="D5101" s="1" t="s">
        <v>21</v>
      </c>
      <c r="E5101" s="1" t="s">
        <v>14</v>
      </c>
      <c r="F5101" s="2">
        <v>46016</v>
      </c>
      <c r="G5101" s="1" t="str">
        <f>IF(WEEKDAY(Table1[[#This Row],[Order_Date]],2)&gt;=6,"Weekend","Weekday")</f>
        <v>Weekday</v>
      </c>
      <c r="H5101" s="2" t="str">
        <f>TEXT(Table1[[#This Row],[Order_Date]],"mmmm")</f>
        <v>December</v>
      </c>
      <c r="I5101" s="8">
        <f>MONTH(Table1[[#This Row],[Order_Date]])</f>
        <v>12</v>
      </c>
      <c r="J5101" s="8">
        <v>3</v>
      </c>
      <c r="K5101" s="1">
        <v>1427.11</v>
      </c>
      <c r="L5101" s="1">
        <v>5</v>
      </c>
      <c r="M5101" s="1">
        <v>4067.26</v>
      </c>
      <c r="N5101" s="1">
        <f>(Table1[[#This Row],[Quantity]]*Table1[[#This Row],[Unit_Price]])*(1-Table1[[#This Row],[Discount_%]]/100)</f>
        <v>4067.2634999999996</v>
      </c>
      <c r="O5101" s="1">
        <v>2688.17</v>
      </c>
      <c r="P5101" s="1">
        <v>1379.09</v>
      </c>
      <c r="Q5101">
        <f>Table1[[#This Row],[Revenue]]-Table1[[#This Row],[Cost]]</f>
        <v>1379.0900000000001</v>
      </c>
      <c r="R5101" s="6">
        <f>Table1[[#This Row],[Profit]]/Table1[[#This Row],[Revenue]]</f>
        <v>0.33907102078549189</v>
      </c>
    </row>
    <row r="5102" spans="1:18" x14ac:dyDescent="0.45">
      <c r="A5102" s="4" t="s">
        <v>9001</v>
      </c>
      <c r="B5102" s="4" t="s">
        <v>9002</v>
      </c>
      <c r="C5102" s="4" t="s">
        <v>20</v>
      </c>
      <c r="D5102" s="4" t="s">
        <v>103</v>
      </c>
      <c r="E5102" s="4" t="s">
        <v>22</v>
      </c>
      <c r="F5102" s="5">
        <v>45906</v>
      </c>
      <c r="G5102" s="4" t="str">
        <f>IF(WEEKDAY(Table1[[#This Row],[Order_Date]],2)&gt;=6,"Weekend","Weekday")</f>
        <v>Weekend</v>
      </c>
      <c r="H5102" s="5" t="str">
        <f>TEXT(Table1[[#This Row],[Order_Date]],"mmmm")</f>
        <v>September</v>
      </c>
      <c r="I5102" s="7">
        <f>MONTH(Table1[[#This Row],[Order_Date]])</f>
        <v>9</v>
      </c>
      <c r="J5102" s="7">
        <v>3</v>
      </c>
      <c r="K5102" s="4">
        <v>2549.9</v>
      </c>
      <c r="L5102" s="4">
        <v>20</v>
      </c>
      <c r="M5102" s="4">
        <v>6119.76</v>
      </c>
      <c r="N5102" s="4">
        <f>(Table1[[#This Row],[Quantity]]*Table1[[#This Row],[Unit_Price]])*(1-Table1[[#This Row],[Discount_%]]/100)</f>
        <v>6119.7600000000011</v>
      </c>
      <c r="O5102" s="4">
        <v>4696.1099999999997</v>
      </c>
      <c r="P5102" s="4">
        <v>1423.65</v>
      </c>
      <c r="Q5102">
        <f>Table1[[#This Row],[Revenue]]-Table1[[#This Row],[Cost]]</f>
        <v>1423.6500000000005</v>
      </c>
      <c r="R5102" s="6">
        <f>Table1[[#This Row],[Profit]]/Table1[[#This Row],[Revenue]]</f>
        <v>0.23263167183026787</v>
      </c>
    </row>
    <row r="5103" spans="1:18" x14ac:dyDescent="0.45">
      <c r="A5103" s="1" t="s">
        <v>9003</v>
      </c>
      <c r="B5103" s="1" t="s">
        <v>9004</v>
      </c>
      <c r="C5103" s="1" t="s">
        <v>2</v>
      </c>
      <c r="D5103" s="1" t="s">
        <v>82</v>
      </c>
      <c r="E5103" s="1" t="s">
        <v>9</v>
      </c>
      <c r="F5103" s="2">
        <v>45357</v>
      </c>
      <c r="G5103" s="1" t="str">
        <f>IF(WEEKDAY(Table1[[#This Row],[Order_Date]],2)&gt;=6,"Weekend","Weekday")</f>
        <v>Weekday</v>
      </c>
      <c r="H5103" s="2" t="str">
        <f>TEXT(Table1[[#This Row],[Order_Date]],"mmmm")</f>
        <v>March</v>
      </c>
      <c r="I5103" s="8">
        <f>MONTH(Table1[[#This Row],[Order_Date]])</f>
        <v>3</v>
      </c>
      <c r="J5103" s="8">
        <v>3</v>
      </c>
      <c r="K5103" s="1">
        <v>4129.88</v>
      </c>
      <c r="L5103" s="1">
        <v>0</v>
      </c>
      <c r="M5103" s="1">
        <v>12389.64</v>
      </c>
      <c r="N5103" s="1">
        <f>(Table1[[#This Row],[Quantity]]*Table1[[#This Row],[Unit_Price]])*(1-Table1[[#This Row],[Discount_%]]/100)</f>
        <v>12389.64</v>
      </c>
      <c r="O5103" s="1">
        <v>7815.36</v>
      </c>
      <c r="P5103" s="1">
        <v>4574.28</v>
      </c>
      <c r="Q5103">
        <f>Table1[[#This Row],[Revenue]]-Table1[[#This Row],[Cost]]</f>
        <v>4574.28</v>
      </c>
      <c r="R5103" s="6">
        <f>Table1[[#This Row],[Profit]]/Table1[[#This Row],[Revenue]]</f>
        <v>0.36920201071217568</v>
      </c>
    </row>
    <row r="5104" spans="1:18" x14ac:dyDescent="0.45">
      <c r="A5104" s="4" t="s">
        <v>9005</v>
      </c>
      <c r="B5104" s="4" t="s">
        <v>9006</v>
      </c>
      <c r="C5104" s="4" t="s">
        <v>7</v>
      </c>
      <c r="D5104" s="4" t="s">
        <v>46</v>
      </c>
      <c r="E5104" s="4" t="s">
        <v>22</v>
      </c>
      <c r="F5104" s="5">
        <v>45508</v>
      </c>
      <c r="G5104" s="4" t="str">
        <f>IF(WEEKDAY(Table1[[#This Row],[Order_Date]],2)&gt;=6,"Weekend","Weekday")</f>
        <v>Weekend</v>
      </c>
      <c r="H5104" s="5" t="str">
        <f>TEXT(Table1[[#This Row],[Order_Date]],"mmmm")</f>
        <v>August</v>
      </c>
      <c r="I5104" s="7">
        <f>MONTH(Table1[[#This Row],[Order_Date]])</f>
        <v>8</v>
      </c>
      <c r="J5104" s="7">
        <v>5</v>
      </c>
      <c r="K5104" s="4">
        <v>3340.56</v>
      </c>
      <c r="L5104" s="4">
        <v>10</v>
      </c>
      <c r="M5104" s="4">
        <v>15032.52</v>
      </c>
      <c r="N5104" s="4">
        <f>(Table1[[#This Row],[Quantity]]*Table1[[#This Row],[Unit_Price]])*(1-Table1[[#This Row],[Discount_%]]/100)</f>
        <v>15032.52</v>
      </c>
      <c r="O5104" s="4">
        <v>11470.23</v>
      </c>
      <c r="P5104" s="4">
        <v>3562.29</v>
      </c>
      <c r="Q5104">
        <f>Table1[[#This Row],[Revenue]]-Table1[[#This Row],[Cost]]</f>
        <v>3562.2900000000009</v>
      </c>
      <c r="R5104" s="6">
        <f>Table1[[#This Row],[Profit]]/Table1[[#This Row],[Revenue]]</f>
        <v>0.23697224417462939</v>
      </c>
    </row>
    <row r="5105" spans="1:18" x14ac:dyDescent="0.45">
      <c r="A5105" s="1" t="s">
        <v>9007</v>
      </c>
      <c r="B5105" s="1" t="s">
        <v>9008</v>
      </c>
      <c r="C5105" s="1" t="s">
        <v>2</v>
      </c>
      <c r="D5105" s="1" t="s">
        <v>82</v>
      </c>
      <c r="E5105" s="1" t="s">
        <v>4</v>
      </c>
      <c r="F5105" s="2">
        <v>45526</v>
      </c>
      <c r="G5105" s="1" t="str">
        <f>IF(WEEKDAY(Table1[[#This Row],[Order_Date]],2)&gt;=6,"Weekend","Weekday")</f>
        <v>Weekday</v>
      </c>
      <c r="H5105" s="2" t="str">
        <f>TEXT(Table1[[#This Row],[Order_Date]],"mmmm")</f>
        <v>August</v>
      </c>
      <c r="I5105" s="8">
        <f>MONTH(Table1[[#This Row],[Order_Date]])</f>
        <v>8</v>
      </c>
      <c r="J5105" s="8">
        <v>2</v>
      </c>
      <c r="K5105" s="1">
        <v>4830.68</v>
      </c>
      <c r="L5105" s="1">
        <v>10</v>
      </c>
      <c r="M5105" s="1">
        <v>8695.2199999999993</v>
      </c>
      <c r="N5105" s="1">
        <f>(Table1[[#This Row],[Quantity]]*Table1[[#This Row],[Unit_Price]])*(1-Table1[[#This Row],[Discount_%]]/100)</f>
        <v>8695.2240000000002</v>
      </c>
      <c r="O5105" s="1">
        <v>5488.01</v>
      </c>
      <c r="P5105" s="1">
        <v>3207.21</v>
      </c>
      <c r="Q5105">
        <f>Table1[[#This Row],[Revenue]]-Table1[[#This Row],[Cost]]</f>
        <v>3207.2099999999991</v>
      </c>
      <c r="R5105" s="6">
        <f>Table1[[#This Row],[Profit]]/Table1[[#This Row],[Revenue]]</f>
        <v>0.3688474817198415</v>
      </c>
    </row>
    <row r="5106" spans="1:18" x14ac:dyDescent="0.45">
      <c r="A5106" s="4" t="s">
        <v>9009</v>
      </c>
      <c r="B5106" s="4" t="s">
        <v>8739</v>
      </c>
      <c r="C5106" s="4" t="s">
        <v>7</v>
      </c>
      <c r="D5106" s="4" t="s">
        <v>46</v>
      </c>
      <c r="E5106" s="4" t="s">
        <v>9</v>
      </c>
      <c r="F5106" s="5">
        <v>45980</v>
      </c>
      <c r="G5106" s="4" t="str">
        <f>IF(WEEKDAY(Table1[[#This Row],[Order_Date]],2)&gt;=6,"Weekend","Weekday")</f>
        <v>Weekday</v>
      </c>
      <c r="H5106" s="5" t="str">
        <f>TEXT(Table1[[#This Row],[Order_Date]],"mmmm")</f>
        <v>November</v>
      </c>
      <c r="I5106" s="7">
        <f>MONTH(Table1[[#This Row],[Order_Date]])</f>
        <v>11</v>
      </c>
      <c r="J5106" s="7">
        <v>1</v>
      </c>
      <c r="K5106" s="4">
        <v>516.64</v>
      </c>
      <c r="L5106" s="4">
        <v>10</v>
      </c>
      <c r="M5106" s="4">
        <v>464.98</v>
      </c>
      <c r="N5106" s="4">
        <f>(Table1[[#This Row],[Quantity]]*Table1[[#This Row],[Unit_Price]])*(1-Table1[[#This Row],[Discount_%]]/100)</f>
        <v>464.976</v>
      </c>
      <c r="O5106" s="4">
        <v>281.62</v>
      </c>
      <c r="P5106" s="4">
        <v>183.36</v>
      </c>
      <c r="Q5106">
        <f>Table1[[#This Row],[Revenue]]-Table1[[#This Row],[Cost]]</f>
        <v>183.36</v>
      </c>
      <c r="R5106" s="6">
        <f>Table1[[#This Row],[Profit]]/Table1[[#This Row],[Revenue]]</f>
        <v>0.39433954148565531</v>
      </c>
    </row>
    <row r="5107" spans="1:18" x14ac:dyDescent="0.45">
      <c r="A5107" s="1" t="s">
        <v>9010</v>
      </c>
      <c r="B5107" s="1" t="s">
        <v>9011</v>
      </c>
      <c r="C5107" s="1" t="s">
        <v>7</v>
      </c>
      <c r="D5107" s="1" t="s">
        <v>8</v>
      </c>
      <c r="E5107" s="1" t="s">
        <v>14</v>
      </c>
      <c r="F5107" s="2">
        <v>45493</v>
      </c>
      <c r="G5107" s="1" t="str">
        <f>IF(WEEKDAY(Table1[[#This Row],[Order_Date]],2)&gt;=6,"Weekend","Weekday")</f>
        <v>Weekend</v>
      </c>
      <c r="H5107" s="2" t="str">
        <f>TEXT(Table1[[#This Row],[Order_Date]],"mmmm")</f>
        <v>July</v>
      </c>
      <c r="I5107" s="8">
        <f>MONTH(Table1[[#This Row],[Order_Date]])</f>
        <v>7</v>
      </c>
      <c r="J5107" s="8">
        <v>2</v>
      </c>
      <c r="K5107" s="1">
        <v>4070.89</v>
      </c>
      <c r="L5107" s="1">
        <v>20</v>
      </c>
      <c r="M5107" s="1">
        <v>6513.42</v>
      </c>
      <c r="N5107" s="1">
        <f>(Table1[[#This Row],[Quantity]]*Table1[[#This Row],[Unit_Price]])*(1-Table1[[#This Row],[Discount_%]]/100)</f>
        <v>6513.424</v>
      </c>
      <c r="O5107" s="1">
        <v>5038.38</v>
      </c>
      <c r="P5107" s="1">
        <v>1475.04</v>
      </c>
      <c r="Q5107">
        <f>Table1[[#This Row],[Revenue]]-Table1[[#This Row],[Cost]]</f>
        <v>1475.04</v>
      </c>
      <c r="R5107" s="6">
        <f>Table1[[#This Row],[Profit]]/Table1[[#This Row],[Revenue]]</f>
        <v>0.22646167451200752</v>
      </c>
    </row>
    <row r="5108" spans="1:18" x14ac:dyDescent="0.45">
      <c r="A5108" s="4" t="s">
        <v>9012</v>
      </c>
      <c r="B5108" s="4" t="s">
        <v>4722</v>
      </c>
      <c r="C5108" s="4" t="s">
        <v>28</v>
      </c>
      <c r="D5108" s="4" t="s">
        <v>85</v>
      </c>
      <c r="E5108" s="4" t="s">
        <v>14</v>
      </c>
      <c r="F5108" s="5">
        <v>45656</v>
      </c>
      <c r="G5108" s="4" t="str">
        <f>IF(WEEKDAY(Table1[[#This Row],[Order_Date]],2)&gt;=6,"Weekend","Weekday")</f>
        <v>Weekday</v>
      </c>
      <c r="H5108" s="5" t="str">
        <f>TEXT(Table1[[#This Row],[Order_Date]],"mmmm")</f>
        <v>December</v>
      </c>
      <c r="I5108" s="7">
        <f>MONTH(Table1[[#This Row],[Order_Date]])</f>
        <v>12</v>
      </c>
      <c r="J5108" s="7">
        <v>4</v>
      </c>
      <c r="K5108" s="4">
        <v>4251.9799999999996</v>
      </c>
      <c r="L5108" s="4">
        <v>15</v>
      </c>
      <c r="M5108" s="4">
        <v>14456.73</v>
      </c>
      <c r="N5108" s="4">
        <f>(Table1[[#This Row],[Quantity]]*Table1[[#This Row],[Unit_Price]])*(1-Table1[[#This Row],[Discount_%]]/100)</f>
        <v>14456.731999999998</v>
      </c>
      <c r="O5108" s="4">
        <v>10086.459999999999</v>
      </c>
      <c r="P5108" s="4">
        <v>4370.2700000000004</v>
      </c>
      <c r="Q5108">
        <f>Table1[[#This Row],[Revenue]]-Table1[[#This Row],[Cost]]</f>
        <v>4370.2700000000004</v>
      </c>
      <c r="R5108" s="6">
        <f>Table1[[#This Row],[Profit]]/Table1[[#This Row],[Revenue]]</f>
        <v>0.30230003603857863</v>
      </c>
    </row>
    <row r="5109" spans="1:18" x14ac:dyDescent="0.45">
      <c r="A5109" s="1" t="s">
        <v>9013</v>
      </c>
      <c r="B5109" s="1" t="s">
        <v>9014</v>
      </c>
      <c r="C5109" s="1" t="s">
        <v>12</v>
      </c>
      <c r="D5109" s="1" t="s">
        <v>13</v>
      </c>
      <c r="E5109" s="1" t="s">
        <v>9</v>
      </c>
      <c r="F5109" s="2">
        <v>45722</v>
      </c>
      <c r="G5109" s="1" t="str">
        <f>IF(WEEKDAY(Table1[[#This Row],[Order_Date]],2)&gt;=6,"Weekend","Weekday")</f>
        <v>Weekday</v>
      </c>
      <c r="H5109" s="2" t="str">
        <f>TEXT(Table1[[#This Row],[Order_Date]],"mmmm")</f>
        <v>March</v>
      </c>
      <c r="I5109" s="8">
        <f>MONTH(Table1[[#This Row],[Order_Date]])</f>
        <v>3</v>
      </c>
      <c r="J5109" s="8">
        <v>3</v>
      </c>
      <c r="K5109" s="1">
        <v>515.51</v>
      </c>
      <c r="L5109" s="1">
        <v>5</v>
      </c>
      <c r="M5109" s="1">
        <v>1469.2</v>
      </c>
      <c r="N5109" s="1">
        <f>(Table1[[#This Row],[Quantity]]*Table1[[#This Row],[Unit_Price]])*(1-Table1[[#This Row],[Discount_%]]/100)</f>
        <v>1469.2034999999998</v>
      </c>
      <c r="O5109" s="1">
        <v>1196.9000000000001</v>
      </c>
      <c r="P5109" s="1">
        <v>272.3</v>
      </c>
      <c r="Q5109">
        <f>Table1[[#This Row],[Revenue]]-Table1[[#This Row],[Cost]]</f>
        <v>272.29999999999995</v>
      </c>
      <c r="R5109" s="6">
        <f>Table1[[#This Row],[Profit]]/Table1[[#This Row],[Revenue]]</f>
        <v>0.18533895997821945</v>
      </c>
    </row>
    <row r="5110" spans="1:18" x14ac:dyDescent="0.45">
      <c r="A5110" s="4" t="s">
        <v>9015</v>
      </c>
      <c r="B5110" s="4" t="s">
        <v>9016</v>
      </c>
      <c r="C5110" s="4" t="s">
        <v>12</v>
      </c>
      <c r="D5110" s="4" t="s">
        <v>13</v>
      </c>
      <c r="E5110" s="4" t="s">
        <v>22</v>
      </c>
      <c r="F5110" s="5">
        <v>45303</v>
      </c>
      <c r="G5110" s="4" t="str">
        <f>IF(WEEKDAY(Table1[[#This Row],[Order_Date]],2)&gt;=6,"Weekend","Weekday")</f>
        <v>Weekday</v>
      </c>
      <c r="H5110" s="5" t="str">
        <f>TEXT(Table1[[#This Row],[Order_Date]],"mmmm")</f>
        <v>January</v>
      </c>
      <c r="I5110" s="7">
        <f>MONTH(Table1[[#This Row],[Order_Date]])</f>
        <v>1</v>
      </c>
      <c r="J5110" s="7">
        <v>4</v>
      </c>
      <c r="K5110" s="4">
        <v>4336.25</v>
      </c>
      <c r="L5110" s="4">
        <v>5</v>
      </c>
      <c r="M5110" s="4">
        <v>16477.75</v>
      </c>
      <c r="N5110" s="4">
        <f>(Table1[[#This Row],[Quantity]]*Table1[[#This Row],[Unit_Price]])*(1-Table1[[#This Row],[Discount_%]]/100)</f>
        <v>16477.75</v>
      </c>
      <c r="O5110" s="4">
        <v>11169.17</v>
      </c>
      <c r="P5110" s="4">
        <v>5308.58</v>
      </c>
      <c r="Q5110">
        <f>Table1[[#This Row],[Revenue]]-Table1[[#This Row],[Cost]]</f>
        <v>5308.58</v>
      </c>
      <c r="R5110" s="6">
        <f>Table1[[#This Row],[Profit]]/Table1[[#This Row],[Revenue]]</f>
        <v>0.32216655793418397</v>
      </c>
    </row>
    <row r="5111" spans="1:18" x14ac:dyDescent="0.45">
      <c r="A5111" s="1" t="s">
        <v>9017</v>
      </c>
      <c r="B5111" s="1" t="s">
        <v>9018</v>
      </c>
      <c r="C5111" s="1" t="s">
        <v>12</v>
      </c>
      <c r="D5111" s="1" t="s">
        <v>13</v>
      </c>
      <c r="E5111" s="1" t="s">
        <v>22</v>
      </c>
      <c r="F5111" s="2">
        <v>45887</v>
      </c>
      <c r="G5111" s="1" t="str">
        <f>IF(WEEKDAY(Table1[[#This Row],[Order_Date]],2)&gt;=6,"Weekend","Weekday")</f>
        <v>Weekday</v>
      </c>
      <c r="H5111" s="2" t="str">
        <f>TEXT(Table1[[#This Row],[Order_Date]],"mmmm")</f>
        <v>August</v>
      </c>
      <c r="I5111" s="8">
        <f>MONTH(Table1[[#This Row],[Order_Date]])</f>
        <v>8</v>
      </c>
      <c r="J5111" s="8">
        <v>3</v>
      </c>
      <c r="K5111" s="1">
        <v>3801.18</v>
      </c>
      <c r="L5111" s="1">
        <v>10</v>
      </c>
      <c r="M5111" s="1">
        <v>10263.19</v>
      </c>
      <c r="N5111" s="1">
        <f>(Table1[[#This Row],[Quantity]]*Table1[[#This Row],[Unit_Price]])*(1-Table1[[#This Row],[Discount_%]]/100)</f>
        <v>10263.186</v>
      </c>
      <c r="O5111" s="1">
        <v>8008.54</v>
      </c>
      <c r="P5111" s="1">
        <v>2254.65</v>
      </c>
      <c r="Q5111">
        <f>Table1[[#This Row],[Revenue]]-Table1[[#This Row],[Cost]]</f>
        <v>2254.6500000000005</v>
      </c>
      <c r="R5111" s="6">
        <f>Table1[[#This Row],[Profit]]/Table1[[#This Row],[Revenue]]</f>
        <v>0.21968315893986179</v>
      </c>
    </row>
    <row r="5112" spans="1:18" x14ac:dyDescent="0.45">
      <c r="A5112" s="4" t="s">
        <v>9019</v>
      </c>
      <c r="B5112" s="4" t="s">
        <v>9020</v>
      </c>
      <c r="C5112" s="4" t="s">
        <v>12</v>
      </c>
      <c r="D5112" s="4" t="s">
        <v>32</v>
      </c>
      <c r="E5112" s="4" t="s">
        <v>14</v>
      </c>
      <c r="F5112" s="5">
        <v>45296</v>
      </c>
      <c r="G5112" s="4" t="str">
        <f>IF(WEEKDAY(Table1[[#This Row],[Order_Date]],2)&gt;=6,"Weekend","Weekday")</f>
        <v>Weekday</v>
      </c>
      <c r="H5112" s="5" t="str">
        <f>TEXT(Table1[[#This Row],[Order_Date]],"mmmm")</f>
        <v>January</v>
      </c>
      <c r="I5112" s="7">
        <f>MONTH(Table1[[#This Row],[Order_Date]])</f>
        <v>1</v>
      </c>
      <c r="J5112" s="7">
        <v>4</v>
      </c>
      <c r="K5112" s="4">
        <v>479.37</v>
      </c>
      <c r="L5112" s="4">
        <v>10</v>
      </c>
      <c r="M5112" s="4">
        <v>1725.73</v>
      </c>
      <c r="N5112" s="4">
        <f>(Table1[[#This Row],[Quantity]]*Table1[[#This Row],[Unit_Price]])*(1-Table1[[#This Row],[Discount_%]]/100)</f>
        <v>1725.732</v>
      </c>
      <c r="O5112" s="4">
        <v>1040.6600000000001</v>
      </c>
      <c r="P5112" s="4">
        <v>685.07</v>
      </c>
      <c r="Q5112">
        <f>Table1[[#This Row],[Revenue]]-Table1[[#This Row],[Cost]]</f>
        <v>685.06999999999994</v>
      </c>
      <c r="R5112" s="6">
        <f>Table1[[#This Row],[Profit]]/Table1[[#This Row],[Revenue]]</f>
        <v>0.39697403417684113</v>
      </c>
    </row>
    <row r="5113" spans="1:18" x14ac:dyDescent="0.45">
      <c r="A5113" s="1" t="s">
        <v>9021</v>
      </c>
      <c r="B5113" s="1" t="s">
        <v>9022</v>
      </c>
      <c r="C5113" s="1" t="s">
        <v>20</v>
      </c>
      <c r="D5113" s="1" t="s">
        <v>25</v>
      </c>
      <c r="E5113" s="1" t="s">
        <v>14</v>
      </c>
      <c r="F5113" s="2">
        <v>45941</v>
      </c>
      <c r="G5113" s="1" t="str">
        <f>IF(WEEKDAY(Table1[[#This Row],[Order_Date]],2)&gt;=6,"Weekend","Weekday")</f>
        <v>Weekend</v>
      </c>
      <c r="H5113" s="2" t="str">
        <f>TEXT(Table1[[#This Row],[Order_Date]],"mmmm")</f>
        <v>October</v>
      </c>
      <c r="I5113" s="8">
        <f>MONTH(Table1[[#This Row],[Order_Date]])</f>
        <v>10</v>
      </c>
      <c r="J5113" s="8">
        <v>5</v>
      </c>
      <c r="K5113" s="1">
        <v>2155.5500000000002</v>
      </c>
      <c r="L5113" s="1">
        <v>5</v>
      </c>
      <c r="M5113" s="1">
        <v>10238.86</v>
      </c>
      <c r="N5113" s="1">
        <f>(Table1[[#This Row],[Quantity]]*Table1[[#This Row],[Unit_Price]])*(1-Table1[[#This Row],[Discount_%]]/100)</f>
        <v>10238.862499999999</v>
      </c>
      <c r="O5113" s="1">
        <v>6454.11</v>
      </c>
      <c r="P5113" s="1">
        <v>3784.75</v>
      </c>
      <c r="Q5113">
        <f>Table1[[#This Row],[Revenue]]-Table1[[#This Row],[Cost]]</f>
        <v>3784.7500000000009</v>
      </c>
      <c r="R5113" s="6">
        <f>Table1[[#This Row],[Profit]]/Table1[[#This Row],[Revenue]]</f>
        <v>0.36964564414397694</v>
      </c>
    </row>
    <row r="5114" spans="1:18" x14ac:dyDescent="0.45">
      <c r="A5114" s="4" t="s">
        <v>9023</v>
      </c>
      <c r="B5114" s="4" t="s">
        <v>7958</v>
      </c>
      <c r="C5114" s="4" t="s">
        <v>7</v>
      </c>
      <c r="D5114" s="4" t="s">
        <v>71</v>
      </c>
      <c r="E5114" s="4" t="s">
        <v>14</v>
      </c>
      <c r="F5114" s="5">
        <v>45849</v>
      </c>
      <c r="G5114" s="4" t="str">
        <f>IF(WEEKDAY(Table1[[#This Row],[Order_Date]],2)&gt;=6,"Weekend","Weekday")</f>
        <v>Weekday</v>
      </c>
      <c r="H5114" s="5" t="str">
        <f>TEXT(Table1[[#This Row],[Order_Date]],"mmmm")</f>
        <v>July</v>
      </c>
      <c r="I5114" s="7">
        <f>MONTH(Table1[[#This Row],[Order_Date]])</f>
        <v>7</v>
      </c>
      <c r="J5114" s="7">
        <v>5</v>
      </c>
      <c r="K5114" s="4">
        <v>4589.9399999999996</v>
      </c>
      <c r="L5114" s="4">
        <v>20</v>
      </c>
      <c r="M5114" s="4">
        <v>18359.759999999998</v>
      </c>
      <c r="N5114" s="4">
        <f>(Table1[[#This Row],[Quantity]]*Table1[[#This Row],[Unit_Price]])*(1-Table1[[#This Row],[Discount_%]]/100)</f>
        <v>18359.759999999998</v>
      </c>
      <c r="O5114" s="4">
        <v>11509.49</v>
      </c>
      <c r="P5114" s="4">
        <v>6850.27</v>
      </c>
      <c r="Q5114">
        <f>Table1[[#This Row],[Revenue]]-Table1[[#This Row],[Cost]]</f>
        <v>6850.2699999999986</v>
      </c>
      <c r="R5114" s="6">
        <f>Table1[[#This Row],[Profit]]/Table1[[#This Row],[Revenue]]</f>
        <v>0.37311326509714732</v>
      </c>
    </row>
    <row r="5115" spans="1:18" x14ac:dyDescent="0.45">
      <c r="A5115" s="1" t="s">
        <v>9024</v>
      </c>
      <c r="B5115" s="1" t="s">
        <v>2916</v>
      </c>
      <c r="C5115" s="1" t="s">
        <v>12</v>
      </c>
      <c r="D5115" s="1" t="s">
        <v>38</v>
      </c>
      <c r="E5115" s="1" t="s">
        <v>9</v>
      </c>
      <c r="F5115" s="2">
        <v>46003</v>
      </c>
      <c r="G5115" s="1" t="str">
        <f>IF(WEEKDAY(Table1[[#This Row],[Order_Date]],2)&gt;=6,"Weekend","Weekday")</f>
        <v>Weekday</v>
      </c>
      <c r="H5115" s="2" t="str">
        <f>TEXT(Table1[[#This Row],[Order_Date]],"mmmm")</f>
        <v>December</v>
      </c>
      <c r="I5115" s="8">
        <f>MONTH(Table1[[#This Row],[Order_Date]])</f>
        <v>12</v>
      </c>
      <c r="J5115" s="8">
        <v>4</v>
      </c>
      <c r="K5115" s="1">
        <v>173.61</v>
      </c>
      <c r="L5115" s="1">
        <v>15</v>
      </c>
      <c r="M5115" s="1">
        <v>590.27</v>
      </c>
      <c r="N5115" s="1">
        <f>(Table1[[#This Row],[Quantity]]*Table1[[#This Row],[Unit_Price]])*(1-Table1[[#This Row],[Discount_%]]/100)</f>
        <v>590.274</v>
      </c>
      <c r="O5115" s="1">
        <v>429.16</v>
      </c>
      <c r="P5115" s="1">
        <v>161.11000000000001</v>
      </c>
      <c r="Q5115">
        <f>Table1[[#This Row],[Revenue]]-Table1[[#This Row],[Cost]]</f>
        <v>161.10999999999996</v>
      </c>
      <c r="R5115" s="6">
        <f>Table1[[#This Row],[Profit]]/Table1[[#This Row],[Revenue]]</f>
        <v>0.27294289054161658</v>
      </c>
    </row>
    <row r="5116" spans="1:18" x14ac:dyDescent="0.45">
      <c r="A5116" s="4" t="s">
        <v>9025</v>
      </c>
      <c r="B5116" s="4" t="s">
        <v>1534</v>
      </c>
      <c r="C5116" s="4" t="s">
        <v>7</v>
      </c>
      <c r="D5116" s="4" t="s">
        <v>106</v>
      </c>
      <c r="E5116" s="4" t="s">
        <v>9</v>
      </c>
      <c r="F5116" s="5">
        <v>45497</v>
      </c>
      <c r="G5116" s="4" t="str">
        <f>IF(WEEKDAY(Table1[[#This Row],[Order_Date]],2)&gt;=6,"Weekend","Weekday")</f>
        <v>Weekday</v>
      </c>
      <c r="H5116" s="5" t="str">
        <f>TEXT(Table1[[#This Row],[Order_Date]],"mmmm")</f>
        <v>July</v>
      </c>
      <c r="I5116" s="7">
        <f>MONTH(Table1[[#This Row],[Order_Date]])</f>
        <v>7</v>
      </c>
      <c r="J5116" s="7">
        <v>1</v>
      </c>
      <c r="K5116" s="4">
        <v>110.2</v>
      </c>
      <c r="L5116" s="4">
        <v>20</v>
      </c>
      <c r="M5116" s="4">
        <v>88.16</v>
      </c>
      <c r="N5116" s="4">
        <f>(Table1[[#This Row],[Quantity]]*Table1[[#This Row],[Unit_Price]])*(1-Table1[[#This Row],[Discount_%]]/100)</f>
        <v>88.160000000000011</v>
      </c>
      <c r="O5116" s="4">
        <v>73.430000000000007</v>
      </c>
      <c r="P5116" s="4">
        <v>14.73</v>
      </c>
      <c r="Q5116">
        <f>Table1[[#This Row],[Revenue]]-Table1[[#This Row],[Cost]]</f>
        <v>14.72999999999999</v>
      </c>
      <c r="R5116" s="6">
        <f>Table1[[#This Row],[Profit]]/Table1[[#This Row],[Revenue]]</f>
        <v>0.16708257713248639</v>
      </c>
    </row>
    <row r="5117" spans="1:18" x14ac:dyDescent="0.45">
      <c r="A5117" s="1" t="s">
        <v>9026</v>
      </c>
      <c r="B5117" s="1" t="s">
        <v>2354</v>
      </c>
      <c r="C5117" s="1" t="s">
        <v>12</v>
      </c>
      <c r="D5117" s="1" t="s">
        <v>13</v>
      </c>
      <c r="E5117" s="1" t="s">
        <v>14</v>
      </c>
      <c r="F5117" s="2">
        <v>45346</v>
      </c>
      <c r="G5117" s="1" t="str">
        <f>IF(WEEKDAY(Table1[[#This Row],[Order_Date]],2)&gt;=6,"Weekend","Weekday")</f>
        <v>Weekend</v>
      </c>
      <c r="H5117" s="2" t="str">
        <f>TEXT(Table1[[#This Row],[Order_Date]],"mmmm")</f>
        <v>February</v>
      </c>
      <c r="I5117" s="8">
        <f>MONTH(Table1[[#This Row],[Order_Date]])</f>
        <v>2</v>
      </c>
      <c r="J5117" s="8">
        <v>3</v>
      </c>
      <c r="K5117" s="1">
        <v>3772.16</v>
      </c>
      <c r="L5117" s="1">
        <v>10</v>
      </c>
      <c r="M5117" s="1">
        <v>10184.83</v>
      </c>
      <c r="N5117" s="1">
        <f>(Table1[[#This Row],[Quantity]]*Table1[[#This Row],[Unit_Price]])*(1-Table1[[#This Row],[Discount_%]]/100)</f>
        <v>10184.832</v>
      </c>
      <c r="O5117" s="1">
        <v>7755.93</v>
      </c>
      <c r="P5117" s="1">
        <v>2428.9</v>
      </c>
      <c r="Q5117">
        <f>Table1[[#This Row],[Revenue]]-Table1[[#This Row],[Cost]]</f>
        <v>2428.8999999999996</v>
      </c>
      <c r="R5117" s="6">
        <f>Table1[[#This Row],[Profit]]/Table1[[#This Row],[Revenue]]</f>
        <v>0.23848213470426116</v>
      </c>
    </row>
    <row r="5118" spans="1:18" x14ac:dyDescent="0.45">
      <c r="A5118" s="4" t="s">
        <v>9027</v>
      </c>
      <c r="B5118" s="4" t="s">
        <v>3318</v>
      </c>
      <c r="C5118" s="4" t="s">
        <v>12</v>
      </c>
      <c r="D5118" s="4" t="s">
        <v>38</v>
      </c>
      <c r="E5118" s="4" t="s">
        <v>9</v>
      </c>
      <c r="F5118" s="5">
        <v>45916</v>
      </c>
      <c r="G5118" s="4" t="str">
        <f>IF(WEEKDAY(Table1[[#This Row],[Order_Date]],2)&gt;=6,"Weekend","Weekday")</f>
        <v>Weekday</v>
      </c>
      <c r="H5118" s="5" t="str">
        <f>TEXT(Table1[[#This Row],[Order_Date]],"mmmm")</f>
        <v>September</v>
      </c>
      <c r="I5118" s="7">
        <f>MONTH(Table1[[#This Row],[Order_Date]])</f>
        <v>9</v>
      </c>
      <c r="J5118" s="7">
        <v>4</v>
      </c>
      <c r="K5118" s="4">
        <v>3559.6</v>
      </c>
      <c r="L5118" s="4">
        <v>15</v>
      </c>
      <c r="M5118" s="4">
        <v>12102.64</v>
      </c>
      <c r="N5118" s="4">
        <f>(Table1[[#This Row],[Quantity]]*Table1[[#This Row],[Unit_Price]])*(1-Table1[[#This Row],[Discount_%]]/100)</f>
        <v>12102.64</v>
      </c>
      <c r="O5118" s="4">
        <v>8973.5300000000007</v>
      </c>
      <c r="P5118" s="4">
        <v>3129.11</v>
      </c>
      <c r="Q5118">
        <f>Table1[[#This Row],[Revenue]]-Table1[[#This Row],[Cost]]</f>
        <v>3129.1099999999988</v>
      </c>
      <c r="R5118" s="6">
        <f>Table1[[#This Row],[Profit]]/Table1[[#This Row],[Revenue]]</f>
        <v>0.25854772181937169</v>
      </c>
    </row>
    <row r="5119" spans="1:18" x14ac:dyDescent="0.45">
      <c r="A5119" s="1" t="s">
        <v>9028</v>
      </c>
      <c r="B5119" s="1" t="s">
        <v>9029</v>
      </c>
      <c r="C5119" s="1" t="s">
        <v>2</v>
      </c>
      <c r="D5119" s="1" t="s">
        <v>17</v>
      </c>
      <c r="E5119" s="1" t="s">
        <v>4</v>
      </c>
      <c r="F5119" s="2">
        <v>45572</v>
      </c>
      <c r="G5119" s="1" t="str">
        <f>IF(WEEKDAY(Table1[[#This Row],[Order_Date]],2)&gt;=6,"Weekend","Weekday")</f>
        <v>Weekday</v>
      </c>
      <c r="H5119" s="2" t="str">
        <f>TEXT(Table1[[#This Row],[Order_Date]],"mmmm")</f>
        <v>October</v>
      </c>
      <c r="I5119" s="8">
        <f>MONTH(Table1[[#This Row],[Order_Date]])</f>
        <v>10</v>
      </c>
      <c r="J5119" s="8">
        <v>1</v>
      </c>
      <c r="K5119" s="1">
        <v>224.66</v>
      </c>
      <c r="L5119" s="1">
        <v>10</v>
      </c>
      <c r="M5119" s="1">
        <v>202.19</v>
      </c>
      <c r="N5119" s="1">
        <f>(Table1[[#This Row],[Quantity]]*Table1[[#This Row],[Unit_Price]])*(1-Table1[[#This Row],[Discount_%]]/100)</f>
        <v>202.19399999999999</v>
      </c>
      <c r="O5119" s="1">
        <v>157.11000000000001</v>
      </c>
      <c r="P5119" s="1">
        <v>45.08</v>
      </c>
      <c r="Q5119">
        <f>Table1[[#This Row],[Revenue]]-Table1[[#This Row],[Cost]]</f>
        <v>45.079999999999984</v>
      </c>
      <c r="R5119" s="6">
        <f>Table1[[#This Row],[Profit]]/Table1[[#This Row],[Revenue]]</f>
        <v>0.22295860329393144</v>
      </c>
    </row>
    <row r="5120" spans="1:18" x14ac:dyDescent="0.45">
      <c r="A5120" s="4" t="s">
        <v>9030</v>
      </c>
      <c r="B5120" s="4" t="s">
        <v>9031</v>
      </c>
      <c r="C5120" s="4" t="s">
        <v>7</v>
      </c>
      <c r="D5120" s="4" t="s">
        <v>106</v>
      </c>
      <c r="E5120" s="4" t="s">
        <v>9</v>
      </c>
      <c r="F5120" s="5">
        <v>45499</v>
      </c>
      <c r="G5120" s="4" t="str">
        <f>IF(WEEKDAY(Table1[[#This Row],[Order_Date]],2)&gt;=6,"Weekend","Weekday")</f>
        <v>Weekday</v>
      </c>
      <c r="H5120" s="5" t="str">
        <f>TEXT(Table1[[#This Row],[Order_Date]],"mmmm")</f>
        <v>July</v>
      </c>
      <c r="I5120" s="7">
        <f>MONTH(Table1[[#This Row],[Order_Date]])</f>
        <v>7</v>
      </c>
      <c r="J5120" s="7">
        <v>3</v>
      </c>
      <c r="K5120" s="4">
        <v>983.14</v>
      </c>
      <c r="L5120" s="4">
        <v>5</v>
      </c>
      <c r="M5120" s="4">
        <v>2801.95</v>
      </c>
      <c r="N5120" s="4">
        <f>(Table1[[#This Row],[Quantity]]*Table1[[#This Row],[Unit_Price]])*(1-Table1[[#This Row],[Discount_%]]/100)</f>
        <v>2801.9490000000001</v>
      </c>
      <c r="O5120" s="4">
        <v>2038.7</v>
      </c>
      <c r="P5120" s="4">
        <v>763.25</v>
      </c>
      <c r="Q5120">
        <f>Table1[[#This Row],[Revenue]]-Table1[[#This Row],[Cost]]</f>
        <v>763.24999999999977</v>
      </c>
      <c r="R5120" s="6">
        <f>Table1[[#This Row],[Profit]]/Table1[[#This Row],[Revenue]]</f>
        <v>0.27239957886471922</v>
      </c>
    </row>
    <row r="5121" spans="1:18" x14ac:dyDescent="0.45">
      <c r="A5121" s="1" t="s">
        <v>9032</v>
      </c>
      <c r="B5121" s="1" t="s">
        <v>9033</v>
      </c>
      <c r="C5121" s="1" t="s">
        <v>20</v>
      </c>
      <c r="D5121" s="1" t="s">
        <v>103</v>
      </c>
      <c r="E5121" s="1" t="s">
        <v>14</v>
      </c>
      <c r="F5121" s="2">
        <v>45777</v>
      </c>
      <c r="G5121" s="1" t="str">
        <f>IF(WEEKDAY(Table1[[#This Row],[Order_Date]],2)&gt;=6,"Weekend","Weekday")</f>
        <v>Weekday</v>
      </c>
      <c r="H5121" s="2" t="str">
        <f>TEXT(Table1[[#This Row],[Order_Date]],"mmmm")</f>
        <v>April</v>
      </c>
      <c r="I5121" s="8">
        <f>MONTH(Table1[[#This Row],[Order_Date]])</f>
        <v>4</v>
      </c>
      <c r="J5121" s="8">
        <v>5</v>
      </c>
      <c r="K5121" s="1">
        <v>4909.37</v>
      </c>
      <c r="L5121" s="1">
        <v>5</v>
      </c>
      <c r="M5121" s="1">
        <v>23319.51</v>
      </c>
      <c r="N5121" s="1">
        <f>(Table1[[#This Row],[Quantity]]*Table1[[#This Row],[Unit_Price]])*(1-Table1[[#This Row],[Discount_%]]/100)</f>
        <v>23319.507499999996</v>
      </c>
      <c r="O5121" s="1">
        <v>19508.62</v>
      </c>
      <c r="P5121" s="1">
        <v>3810.89</v>
      </c>
      <c r="Q5121">
        <f>Table1[[#This Row],[Revenue]]-Table1[[#This Row],[Cost]]</f>
        <v>3810.8899999999994</v>
      </c>
      <c r="R5121" s="6">
        <f>Table1[[#This Row],[Profit]]/Table1[[#This Row],[Revenue]]</f>
        <v>0.1634206722182413</v>
      </c>
    </row>
    <row r="5122" spans="1:18" x14ac:dyDescent="0.45">
      <c r="A5122" s="4" t="s">
        <v>9034</v>
      </c>
      <c r="B5122" s="4" t="s">
        <v>9035</v>
      </c>
      <c r="C5122" s="4" t="s">
        <v>20</v>
      </c>
      <c r="D5122" s="4" t="s">
        <v>60</v>
      </c>
      <c r="E5122" s="4" t="s">
        <v>22</v>
      </c>
      <c r="F5122" s="5">
        <v>45301</v>
      </c>
      <c r="G5122" s="4" t="str">
        <f>IF(WEEKDAY(Table1[[#This Row],[Order_Date]],2)&gt;=6,"Weekend","Weekday")</f>
        <v>Weekday</v>
      </c>
      <c r="H5122" s="5" t="str">
        <f>TEXT(Table1[[#This Row],[Order_Date]],"mmmm")</f>
        <v>January</v>
      </c>
      <c r="I5122" s="7">
        <f>MONTH(Table1[[#This Row],[Order_Date]])</f>
        <v>1</v>
      </c>
      <c r="J5122" s="7">
        <v>5</v>
      </c>
      <c r="K5122" s="4">
        <v>1656.03</v>
      </c>
      <c r="L5122" s="4">
        <v>20</v>
      </c>
      <c r="M5122" s="4">
        <v>6624.12</v>
      </c>
      <c r="N5122" s="4">
        <f>(Table1[[#This Row],[Quantity]]*Table1[[#This Row],[Unit_Price]])*(1-Table1[[#This Row],[Discount_%]]/100)</f>
        <v>6624.12</v>
      </c>
      <c r="O5122" s="4">
        <v>4220.47</v>
      </c>
      <c r="P5122" s="4">
        <v>2403.65</v>
      </c>
      <c r="Q5122">
        <f>Table1[[#This Row],[Revenue]]-Table1[[#This Row],[Cost]]</f>
        <v>2403.6499999999996</v>
      </c>
      <c r="R5122" s="6">
        <f>Table1[[#This Row],[Profit]]/Table1[[#This Row],[Revenue]]</f>
        <v>0.36286329353936825</v>
      </c>
    </row>
    <row r="5123" spans="1:18" x14ac:dyDescent="0.45">
      <c r="A5123" s="1" t="s">
        <v>9036</v>
      </c>
      <c r="B5123" s="1" t="s">
        <v>9037</v>
      </c>
      <c r="C5123" s="1" t="s">
        <v>7</v>
      </c>
      <c r="D5123" s="1" t="s">
        <v>46</v>
      </c>
      <c r="E5123" s="1" t="s">
        <v>14</v>
      </c>
      <c r="F5123" s="2">
        <v>45577</v>
      </c>
      <c r="G5123" s="1" t="str">
        <f>IF(WEEKDAY(Table1[[#This Row],[Order_Date]],2)&gt;=6,"Weekend","Weekday")</f>
        <v>Weekend</v>
      </c>
      <c r="H5123" s="2" t="str">
        <f>TEXT(Table1[[#This Row],[Order_Date]],"mmmm")</f>
        <v>October</v>
      </c>
      <c r="I5123" s="8">
        <f>MONTH(Table1[[#This Row],[Order_Date]])</f>
        <v>10</v>
      </c>
      <c r="J5123" s="8">
        <v>5</v>
      </c>
      <c r="K5123" s="1">
        <v>4854.1499999999996</v>
      </c>
      <c r="L5123" s="1">
        <v>0</v>
      </c>
      <c r="M5123" s="1">
        <v>24270.75</v>
      </c>
      <c r="N5123" s="1">
        <f>(Table1[[#This Row],[Quantity]]*Table1[[#This Row],[Unit_Price]])*(1-Table1[[#This Row],[Discount_%]]/100)</f>
        <v>24270.75</v>
      </c>
      <c r="O5123" s="1">
        <v>20287.310000000001</v>
      </c>
      <c r="P5123" s="1">
        <v>3983.44</v>
      </c>
      <c r="Q5123">
        <f>Table1[[#This Row],[Revenue]]-Table1[[#This Row],[Cost]]</f>
        <v>3983.4399999999987</v>
      </c>
      <c r="R5123" s="6">
        <f>Table1[[#This Row],[Profit]]/Table1[[#This Row],[Revenue]]</f>
        <v>0.16412513004336496</v>
      </c>
    </row>
    <row r="5124" spans="1:18" x14ac:dyDescent="0.45">
      <c r="A5124" s="4" t="s">
        <v>9038</v>
      </c>
      <c r="B5124" s="4" t="s">
        <v>2967</v>
      </c>
      <c r="C5124" s="4" t="s">
        <v>20</v>
      </c>
      <c r="D5124" s="4" t="s">
        <v>103</v>
      </c>
      <c r="E5124" s="4" t="s">
        <v>4</v>
      </c>
      <c r="F5124" s="5">
        <v>45706</v>
      </c>
      <c r="G5124" s="4" t="str">
        <f>IF(WEEKDAY(Table1[[#This Row],[Order_Date]],2)&gt;=6,"Weekend","Weekday")</f>
        <v>Weekday</v>
      </c>
      <c r="H5124" s="5" t="str">
        <f>TEXT(Table1[[#This Row],[Order_Date]],"mmmm")</f>
        <v>February</v>
      </c>
      <c r="I5124" s="7">
        <f>MONTH(Table1[[#This Row],[Order_Date]])</f>
        <v>2</v>
      </c>
      <c r="J5124" s="7">
        <v>5</v>
      </c>
      <c r="K5124" s="4">
        <v>4975.75</v>
      </c>
      <c r="L5124" s="4">
        <v>5</v>
      </c>
      <c r="M5124" s="4">
        <v>23634.81</v>
      </c>
      <c r="N5124" s="4">
        <f>(Table1[[#This Row],[Quantity]]*Table1[[#This Row],[Unit_Price]])*(1-Table1[[#This Row],[Discount_%]]/100)</f>
        <v>23634.8125</v>
      </c>
      <c r="O5124" s="4">
        <v>18161.310000000001</v>
      </c>
      <c r="P5124" s="4">
        <v>5473.5</v>
      </c>
      <c r="Q5124">
        <f>Table1[[#This Row],[Revenue]]-Table1[[#This Row],[Cost]]</f>
        <v>5473.5</v>
      </c>
      <c r="R5124" s="6">
        <f>Table1[[#This Row],[Profit]]/Table1[[#This Row],[Revenue]]</f>
        <v>0.23158637619680461</v>
      </c>
    </row>
    <row r="5125" spans="1:18" x14ac:dyDescent="0.45">
      <c r="A5125" s="1" t="s">
        <v>9039</v>
      </c>
      <c r="B5125" s="1" t="s">
        <v>9040</v>
      </c>
      <c r="C5125" s="1" t="s">
        <v>7</v>
      </c>
      <c r="D5125" s="1" t="s">
        <v>71</v>
      </c>
      <c r="E5125" s="1" t="s">
        <v>4</v>
      </c>
      <c r="F5125" s="2">
        <v>45493</v>
      </c>
      <c r="G5125" s="1" t="str">
        <f>IF(WEEKDAY(Table1[[#This Row],[Order_Date]],2)&gt;=6,"Weekend","Weekday")</f>
        <v>Weekend</v>
      </c>
      <c r="H5125" s="2" t="str">
        <f>TEXT(Table1[[#This Row],[Order_Date]],"mmmm")</f>
        <v>July</v>
      </c>
      <c r="I5125" s="8">
        <f>MONTH(Table1[[#This Row],[Order_Date]])</f>
        <v>7</v>
      </c>
      <c r="J5125" s="8">
        <v>2</v>
      </c>
      <c r="K5125" s="1">
        <v>1203.0999999999999</v>
      </c>
      <c r="L5125" s="1">
        <v>20</v>
      </c>
      <c r="M5125" s="1">
        <v>1924.96</v>
      </c>
      <c r="N5125" s="1">
        <f>(Table1[[#This Row],[Quantity]]*Table1[[#This Row],[Unit_Price]])*(1-Table1[[#This Row],[Discount_%]]/100)</f>
        <v>1924.96</v>
      </c>
      <c r="O5125" s="1">
        <v>1184.02</v>
      </c>
      <c r="P5125" s="1">
        <v>740.94</v>
      </c>
      <c r="Q5125">
        <f>Table1[[#This Row],[Revenue]]-Table1[[#This Row],[Cost]]</f>
        <v>740.94</v>
      </c>
      <c r="R5125" s="6">
        <f>Table1[[#This Row],[Profit]]/Table1[[#This Row],[Revenue]]</f>
        <v>0.38491189427312777</v>
      </c>
    </row>
    <row r="5126" spans="1:18" x14ac:dyDescent="0.45">
      <c r="A5126" s="4" t="s">
        <v>9041</v>
      </c>
      <c r="B5126" s="4" t="s">
        <v>8165</v>
      </c>
      <c r="C5126" s="4" t="s">
        <v>7</v>
      </c>
      <c r="D5126" s="4" t="s">
        <v>134</v>
      </c>
      <c r="E5126" s="4" t="s">
        <v>9</v>
      </c>
      <c r="F5126" s="5">
        <v>45334</v>
      </c>
      <c r="G5126" s="4" t="str">
        <f>IF(WEEKDAY(Table1[[#This Row],[Order_Date]],2)&gt;=6,"Weekend","Weekday")</f>
        <v>Weekday</v>
      </c>
      <c r="H5126" s="5" t="str">
        <f>TEXT(Table1[[#This Row],[Order_Date]],"mmmm")</f>
        <v>February</v>
      </c>
      <c r="I5126" s="7">
        <f>MONTH(Table1[[#This Row],[Order_Date]])</f>
        <v>2</v>
      </c>
      <c r="J5126" s="7">
        <v>5</v>
      </c>
      <c r="K5126" s="4">
        <v>2294.92</v>
      </c>
      <c r="L5126" s="4">
        <v>15</v>
      </c>
      <c r="M5126" s="4">
        <v>9753.41</v>
      </c>
      <c r="N5126" s="4">
        <f>(Table1[[#This Row],[Quantity]]*Table1[[#This Row],[Unit_Price]])*(1-Table1[[#This Row],[Discount_%]]/100)</f>
        <v>9753.41</v>
      </c>
      <c r="O5126" s="4">
        <v>5970.37</v>
      </c>
      <c r="P5126" s="4">
        <v>3783.04</v>
      </c>
      <c r="Q5126">
        <f>Table1[[#This Row],[Revenue]]-Table1[[#This Row],[Cost]]</f>
        <v>3783.04</v>
      </c>
      <c r="R5126" s="6">
        <f>Table1[[#This Row],[Profit]]/Table1[[#This Row],[Revenue]]</f>
        <v>0.38786844806072951</v>
      </c>
    </row>
    <row r="5127" spans="1:18" x14ac:dyDescent="0.45">
      <c r="A5127" s="1" t="s">
        <v>9042</v>
      </c>
      <c r="B5127" s="1" t="s">
        <v>9043</v>
      </c>
      <c r="C5127" s="1" t="s">
        <v>20</v>
      </c>
      <c r="D5127" s="1" t="s">
        <v>103</v>
      </c>
      <c r="E5127" s="1" t="s">
        <v>9</v>
      </c>
      <c r="F5127" s="2">
        <v>45793</v>
      </c>
      <c r="G5127" s="1" t="str">
        <f>IF(WEEKDAY(Table1[[#This Row],[Order_Date]],2)&gt;=6,"Weekend","Weekday")</f>
        <v>Weekday</v>
      </c>
      <c r="H5127" s="2" t="str">
        <f>TEXT(Table1[[#This Row],[Order_Date]],"mmmm")</f>
        <v>May</v>
      </c>
      <c r="I5127" s="8">
        <f>MONTH(Table1[[#This Row],[Order_Date]])</f>
        <v>5</v>
      </c>
      <c r="J5127" s="8">
        <v>3</v>
      </c>
      <c r="K5127" s="1">
        <v>2625.8</v>
      </c>
      <c r="L5127" s="1">
        <v>0</v>
      </c>
      <c r="M5127" s="1">
        <v>7877.4</v>
      </c>
      <c r="N5127" s="1">
        <f>(Table1[[#This Row],[Quantity]]*Table1[[#This Row],[Unit_Price]])*(1-Table1[[#This Row],[Discount_%]]/100)</f>
        <v>7877.4000000000005</v>
      </c>
      <c r="O5127" s="1">
        <v>5263.53</v>
      </c>
      <c r="P5127" s="1">
        <v>2613.87</v>
      </c>
      <c r="Q5127">
        <f>Table1[[#This Row],[Revenue]]-Table1[[#This Row],[Cost]]</f>
        <v>2613.87</v>
      </c>
      <c r="R5127" s="6">
        <f>Table1[[#This Row],[Profit]]/Table1[[#This Row],[Revenue]]</f>
        <v>0.33181887424784828</v>
      </c>
    </row>
    <row r="5128" spans="1:18" x14ac:dyDescent="0.45">
      <c r="A5128" s="4" t="s">
        <v>9044</v>
      </c>
      <c r="B5128" s="4" t="s">
        <v>9045</v>
      </c>
      <c r="C5128" s="4" t="s">
        <v>12</v>
      </c>
      <c r="D5128" s="4" t="s">
        <v>38</v>
      </c>
      <c r="E5128" s="4" t="s">
        <v>22</v>
      </c>
      <c r="F5128" s="5">
        <v>45702</v>
      </c>
      <c r="G5128" s="4" t="str">
        <f>IF(WEEKDAY(Table1[[#This Row],[Order_Date]],2)&gt;=6,"Weekend","Weekday")</f>
        <v>Weekday</v>
      </c>
      <c r="H5128" s="5" t="str">
        <f>TEXT(Table1[[#This Row],[Order_Date]],"mmmm")</f>
        <v>February</v>
      </c>
      <c r="I5128" s="7">
        <f>MONTH(Table1[[#This Row],[Order_Date]])</f>
        <v>2</v>
      </c>
      <c r="J5128" s="7">
        <v>2</v>
      </c>
      <c r="K5128" s="4">
        <v>3444.6</v>
      </c>
      <c r="L5128" s="4">
        <v>0</v>
      </c>
      <c r="M5128" s="4">
        <v>6889.2</v>
      </c>
      <c r="N5128" s="4">
        <f>(Table1[[#This Row],[Quantity]]*Table1[[#This Row],[Unit_Price]])*(1-Table1[[#This Row],[Discount_%]]/100)</f>
        <v>6889.2</v>
      </c>
      <c r="O5128" s="4">
        <v>4293.25</v>
      </c>
      <c r="P5128" s="4">
        <v>2595.9499999999998</v>
      </c>
      <c r="Q5128">
        <f>Table1[[#This Row],[Revenue]]-Table1[[#This Row],[Cost]]</f>
        <v>2595.9499999999998</v>
      </c>
      <c r="R5128" s="6">
        <f>Table1[[#This Row],[Profit]]/Table1[[#This Row],[Revenue]]</f>
        <v>0.37681443418684318</v>
      </c>
    </row>
    <row r="5129" spans="1:18" x14ac:dyDescent="0.45">
      <c r="A5129" s="1" t="s">
        <v>9046</v>
      </c>
      <c r="B5129" s="1" t="s">
        <v>8880</v>
      </c>
      <c r="C5129" s="1" t="s">
        <v>2</v>
      </c>
      <c r="D5129" s="1" t="s">
        <v>3</v>
      </c>
      <c r="E5129" s="1" t="s">
        <v>22</v>
      </c>
      <c r="F5129" s="2">
        <v>45852</v>
      </c>
      <c r="G5129" s="1" t="str">
        <f>IF(WEEKDAY(Table1[[#This Row],[Order_Date]],2)&gt;=6,"Weekend","Weekday")</f>
        <v>Weekday</v>
      </c>
      <c r="H5129" s="2" t="str">
        <f>TEXT(Table1[[#This Row],[Order_Date]],"mmmm")</f>
        <v>July</v>
      </c>
      <c r="I5129" s="8">
        <f>MONTH(Table1[[#This Row],[Order_Date]])</f>
        <v>7</v>
      </c>
      <c r="J5129" s="8">
        <v>1</v>
      </c>
      <c r="K5129" s="1">
        <v>2486.17</v>
      </c>
      <c r="L5129" s="1">
        <v>20</v>
      </c>
      <c r="M5129" s="1">
        <v>1988.94</v>
      </c>
      <c r="N5129" s="1">
        <f>(Table1[[#This Row],[Quantity]]*Table1[[#This Row],[Unit_Price]])*(1-Table1[[#This Row],[Discount_%]]/100)</f>
        <v>1988.9360000000001</v>
      </c>
      <c r="O5129" s="1">
        <v>1388.75</v>
      </c>
      <c r="P5129" s="1">
        <v>600.19000000000005</v>
      </c>
      <c r="Q5129">
        <f>Table1[[#This Row],[Revenue]]-Table1[[#This Row],[Cost]]</f>
        <v>600.19000000000005</v>
      </c>
      <c r="R5129" s="6">
        <f>Table1[[#This Row],[Profit]]/Table1[[#This Row],[Revenue]]</f>
        <v>0.30176375355717117</v>
      </c>
    </row>
    <row r="5130" spans="1:18" x14ac:dyDescent="0.45">
      <c r="A5130" s="4" t="s">
        <v>9047</v>
      </c>
      <c r="B5130" s="4" t="s">
        <v>9048</v>
      </c>
      <c r="C5130" s="4" t="s">
        <v>7</v>
      </c>
      <c r="D5130" s="4" t="s">
        <v>71</v>
      </c>
      <c r="E5130" s="4" t="s">
        <v>14</v>
      </c>
      <c r="F5130" s="5">
        <v>45873</v>
      </c>
      <c r="G5130" s="4" t="str">
        <f>IF(WEEKDAY(Table1[[#This Row],[Order_Date]],2)&gt;=6,"Weekend","Weekday")</f>
        <v>Weekday</v>
      </c>
      <c r="H5130" s="5" t="str">
        <f>TEXT(Table1[[#This Row],[Order_Date]],"mmmm")</f>
        <v>August</v>
      </c>
      <c r="I5130" s="7">
        <f>MONTH(Table1[[#This Row],[Order_Date]])</f>
        <v>8</v>
      </c>
      <c r="J5130" s="7">
        <v>4</v>
      </c>
      <c r="K5130" s="4">
        <v>4278.75</v>
      </c>
      <c r="L5130" s="4">
        <v>15</v>
      </c>
      <c r="M5130" s="4">
        <v>14547.75</v>
      </c>
      <c r="N5130" s="4">
        <f>(Table1[[#This Row],[Quantity]]*Table1[[#This Row],[Unit_Price]])*(1-Table1[[#This Row],[Discount_%]]/100)</f>
        <v>14547.75</v>
      </c>
      <c r="O5130" s="4">
        <v>10570.38</v>
      </c>
      <c r="P5130" s="4">
        <v>3977.37</v>
      </c>
      <c r="Q5130">
        <f>Table1[[#This Row],[Revenue]]-Table1[[#This Row],[Cost]]</f>
        <v>3977.3700000000008</v>
      </c>
      <c r="R5130" s="6">
        <f>Table1[[#This Row],[Profit]]/Table1[[#This Row],[Revenue]]</f>
        <v>0.27340104139815435</v>
      </c>
    </row>
    <row r="5131" spans="1:18" x14ac:dyDescent="0.45">
      <c r="A5131" s="1" t="s">
        <v>9049</v>
      </c>
      <c r="B5131" s="1" t="s">
        <v>3783</v>
      </c>
      <c r="C5131" s="1" t="s">
        <v>28</v>
      </c>
      <c r="D5131" s="1" t="s">
        <v>35</v>
      </c>
      <c r="E5131" s="1" t="s">
        <v>22</v>
      </c>
      <c r="F5131" s="2">
        <v>45766</v>
      </c>
      <c r="G5131" s="1" t="str">
        <f>IF(WEEKDAY(Table1[[#This Row],[Order_Date]],2)&gt;=6,"Weekend","Weekday")</f>
        <v>Weekend</v>
      </c>
      <c r="H5131" s="2" t="str">
        <f>TEXT(Table1[[#This Row],[Order_Date]],"mmmm")</f>
        <v>April</v>
      </c>
      <c r="I5131" s="8">
        <f>MONTH(Table1[[#This Row],[Order_Date]])</f>
        <v>4</v>
      </c>
      <c r="J5131" s="8">
        <v>3</v>
      </c>
      <c r="K5131" s="1">
        <v>1155.57</v>
      </c>
      <c r="L5131" s="1">
        <v>5</v>
      </c>
      <c r="M5131" s="1">
        <v>3293.37</v>
      </c>
      <c r="N5131" s="1">
        <f>(Table1[[#This Row],[Quantity]]*Table1[[#This Row],[Unit_Price]])*(1-Table1[[#This Row],[Discount_%]]/100)</f>
        <v>3293.3744999999999</v>
      </c>
      <c r="O5131" s="1">
        <v>2658.46</v>
      </c>
      <c r="P5131" s="1">
        <v>634.91</v>
      </c>
      <c r="Q5131">
        <f>Table1[[#This Row],[Revenue]]-Table1[[#This Row],[Cost]]</f>
        <v>634.90999999999985</v>
      </c>
      <c r="R5131" s="6">
        <f>Table1[[#This Row],[Profit]]/Table1[[#This Row],[Revenue]]</f>
        <v>0.1927842908631584</v>
      </c>
    </row>
    <row r="5132" spans="1:18" x14ac:dyDescent="0.45">
      <c r="A5132" s="4" t="s">
        <v>9050</v>
      </c>
      <c r="B5132" s="4" t="s">
        <v>269</v>
      </c>
      <c r="C5132" s="4" t="s">
        <v>28</v>
      </c>
      <c r="D5132" s="4" t="s">
        <v>35</v>
      </c>
      <c r="E5132" s="4" t="s">
        <v>9</v>
      </c>
      <c r="F5132" s="5">
        <v>45302</v>
      </c>
      <c r="G5132" s="4" t="str">
        <f>IF(WEEKDAY(Table1[[#This Row],[Order_Date]],2)&gt;=6,"Weekend","Weekday")</f>
        <v>Weekday</v>
      </c>
      <c r="H5132" s="5" t="str">
        <f>TEXT(Table1[[#This Row],[Order_Date]],"mmmm")</f>
        <v>January</v>
      </c>
      <c r="I5132" s="7">
        <f>MONTH(Table1[[#This Row],[Order_Date]])</f>
        <v>1</v>
      </c>
      <c r="J5132" s="7">
        <v>5</v>
      </c>
      <c r="K5132" s="4">
        <v>2693.27</v>
      </c>
      <c r="L5132" s="4">
        <v>20</v>
      </c>
      <c r="M5132" s="4">
        <v>10773.08</v>
      </c>
      <c r="N5132" s="4">
        <f>(Table1[[#This Row],[Quantity]]*Table1[[#This Row],[Unit_Price]])*(1-Table1[[#This Row],[Discount_%]]/100)</f>
        <v>10773.080000000002</v>
      </c>
      <c r="O5132" s="4">
        <v>8362.81</v>
      </c>
      <c r="P5132" s="4">
        <v>2410.27</v>
      </c>
      <c r="Q5132">
        <f>Table1[[#This Row],[Revenue]]-Table1[[#This Row],[Cost]]</f>
        <v>2410.2700000000004</v>
      </c>
      <c r="R5132" s="6">
        <f>Table1[[#This Row],[Profit]]/Table1[[#This Row],[Revenue]]</f>
        <v>0.22373081792764929</v>
      </c>
    </row>
    <row r="5133" spans="1:18" x14ac:dyDescent="0.45">
      <c r="A5133" s="1" t="s">
        <v>9051</v>
      </c>
      <c r="B5133" s="1" t="s">
        <v>9052</v>
      </c>
      <c r="C5133" s="1" t="s">
        <v>28</v>
      </c>
      <c r="D5133" s="1" t="s">
        <v>35</v>
      </c>
      <c r="E5133" s="1" t="s">
        <v>9</v>
      </c>
      <c r="F5133" s="2">
        <v>45475</v>
      </c>
      <c r="G5133" s="1" t="str">
        <f>IF(WEEKDAY(Table1[[#This Row],[Order_Date]],2)&gt;=6,"Weekend","Weekday")</f>
        <v>Weekday</v>
      </c>
      <c r="H5133" s="2" t="str">
        <f>TEXT(Table1[[#This Row],[Order_Date]],"mmmm")</f>
        <v>July</v>
      </c>
      <c r="I5133" s="8">
        <f>MONTH(Table1[[#This Row],[Order_Date]])</f>
        <v>7</v>
      </c>
      <c r="J5133" s="8">
        <v>4</v>
      </c>
      <c r="K5133" s="1">
        <v>1253.92</v>
      </c>
      <c r="L5133" s="1">
        <v>15</v>
      </c>
      <c r="M5133" s="1">
        <v>4263.33</v>
      </c>
      <c r="N5133" s="1">
        <f>(Table1[[#This Row],[Quantity]]*Table1[[#This Row],[Unit_Price]])*(1-Table1[[#This Row],[Discount_%]]/100)</f>
        <v>4263.3280000000004</v>
      </c>
      <c r="O5133" s="1">
        <v>2738.62</v>
      </c>
      <c r="P5133" s="1">
        <v>1524.71</v>
      </c>
      <c r="Q5133">
        <f>Table1[[#This Row],[Revenue]]-Table1[[#This Row],[Cost]]</f>
        <v>1524.71</v>
      </c>
      <c r="R5133" s="6">
        <f>Table1[[#This Row],[Profit]]/Table1[[#This Row],[Revenue]]</f>
        <v>0.35763358689099839</v>
      </c>
    </row>
    <row r="5134" spans="1:18" x14ac:dyDescent="0.45">
      <c r="A5134" s="4" t="s">
        <v>9053</v>
      </c>
      <c r="B5134" s="4" t="s">
        <v>1910</v>
      </c>
      <c r="C5134" s="4" t="s">
        <v>28</v>
      </c>
      <c r="D5134" s="4" t="s">
        <v>35</v>
      </c>
      <c r="E5134" s="4" t="s">
        <v>14</v>
      </c>
      <c r="F5134" s="5">
        <v>45461</v>
      </c>
      <c r="G5134" s="4" t="str">
        <f>IF(WEEKDAY(Table1[[#This Row],[Order_Date]],2)&gt;=6,"Weekend","Weekday")</f>
        <v>Weekday</v>
      </c>
      <c r="H5134" s="5" t="str">
        <f>TEXT(Table1[[#This Row],[Order_Date]],"mmmm")</f>
        <v>June</v>
      </c>
      <c r="I5134" s="7">
        <f>MONTH(Table1[[#This Row],[Order_Date]])</f>
        <v>6</v>
      </c>
      <c r="J5134" s="7">
        <v>1</v>
      </c>
      <c r="K5134" s="4">
        <v>775.96</v>
      </c>
      <c r="L5134" s="4">
        <v>5</v>
      </c>
      <c r="M5134" s="4">
        <v>737.16</v>
      </c>
      <c r="N5134" s="4">
        <f>(Table1[[#This Row],[Quantity]]*Table1[[#This Row],[Unit_Price]])*(1-Table1[[#This Row],[Discount_%]]/100)</f>
        <v>737.16200000000003</v>
      </c>
      <c r="O5134" s="4">
        <v>483.28</v>
      </c>
      <c r="P5134" s="4">
        <v>253.88</v>
      </c>
      <c r="Q5134">
        <f>Table1[[#This Row],[Revenue]]-Table1[[#This Row],[Cost]]</f>
        <v>253.88</v>
      </c>
      <c r="R5134" s="6">
        <f>Table1[[#This Row],[Profit]]/Table1[[#This Row],[Revenue]]</f>
        <v>0.34440284334472843</v>
      </c>
    </row>
    <row r="5135" spans="1:18" x14ac:dyDescent="0.45">
      <c r="A5135" s="1" t="s">
        <v>9054</v>
      </c>
      <c r="B5135" s="1" t="s">
        <v>9055</v>
      </c>
      <c r="C5135" s="1" t="s">
        <v>7</v>
      </c>
      <c r="D5135" s="1" t="s">
        <v>106</v>
      </c>
      <c r="E5135" s="1" t="s">
        <v>4</v>
      </c>
      <c r="F5135" s="2">
        <v>45540</v>
      </c>
      <c r="G5135" s="1" t="str">
        <f>IF(WEEKDAY(Table1[[#This Row],[Order_Date]],2)&gt;=6,"Weekend","Weekday")</f>
        <v>Weekday</v>
      </c>
      <c r="H5135" s="2" t="str">
        <f>TEXT(Table1[[#This Row],[Order_Date]],"mmmm")</f>
        <v>September</v>
      </c>
      <c r="I5135" s="8">
        <f>MONTH(Table1[[#This Row],[Order_Date]])</f>
        <v>9</v>
      </c>
      <c r="J5135" s="8">
        <v>5</v>
      </c>
      <c r="K5135" s="1">
        <v>1398.41</v>
      </c>
      <c r="L5135" s="1">
        <v>15</v>
      </c>
      <c r="M5135" s="1">
        <v>5943.24</v>
      </c>
      <c r="N5135" s="1">
        <f>(Table1[[#This Row],[Quantity]]*Table1[[#This Row],[Unit_Price]])*(1-Table1[[#This Row],[Discount_%]]/100)</f>
        <v>5943.2425000000003</v>
      </c>
      <c r="O5135" s="1">
        <v>4548.58</v>
      </c>
      <c r="P5135" s="1">
        <v>1394.66</v>
      </c>
      <c r="Q5135">
        <f>Table1[[#This Row],[Revenue]]-Table1[[#This Row],[Cost]]</f>
        <v>1394.6599999999999</v>
      </c>
      <c r="R5135" s="6">
        <f>Table1[[#This Row],[Profit]]/Table1[[#This Row],[Revenue]]</f>
        <v>0.23466324765616065</v>
      </c>
    </row>
    <row r="5136" spans="1:18" x14ac:dyDescent="0.45">
      <c r="A5136" s="4" t="s">
        <v>9056</v>
      </c>
      <c r="B5136" s="4" t="s">
        <v>6295</v>
      </c>
      <c r="C5136" s="4" t="s">
        <v>12</v>
      </c>
      <c r="D5136" s="4" t="s">
        <v>13</v>
      </c>
      <c r="E5136" s="4" t="s">
        <v>4</v>
      </c>
      <c r="F5136" s="5">
        <v>45677</v>
      </c>
      <c r="G5136" s="4" t="str">
        <f>IF(WEEKDAY(Table1[[#This Row],[Order_Date]],2)&gt;=6,"Weekend","Weekday")</f>
        <v>Weekday</v>
      </c>
      <c r="H5136" s="5" t="str">
        <f>TEXT(Table1[[#This Row],[Order_Date]],"mmmm")</f>
        <v>January</v>
      </c>
      <c r="I5136" s="7">
        <f>MONTH(Table1[[#This Row],[Order_Date]])</f>
        <v>1</v>
      </c>
      <c r="J5136" s="7">
        <v>3</v>
      </c>
      <c r="K5136" s="4">
        <v>629.92999999999995</v>
      </c>
      <c r="L5136" s="4">
        <v>10</v>
      </c>
      <c r="M5136" s="4">
        <v>1700.81</v>
      </c>
      <c r="N5136" s="4">
        <f>(Table1[[#This Row],[Quantity]]*Table1[[#This Row],[Unit_Price]])*(1-Table1[[#This Row],[Discount_%]]/100)</f>
        <v>1700.8109999999999</v>
      </c>
      <c r="O5136" s="4">
        <v>1299.43</v>
      </c>
      <c r="P5136" s="4">
        <v>401.38</v>
      </c>
      <c r="Q5136">
        <f>Table1[[#This Row],[Revenue]]-Table1[[#This Row],[Cost]]</f>
        <v>401.37999999999988</v>
      </c>
      <c r="R5136" s="6">
        <f>Table1[[#This Row],[Profit]]/Table1[[#This Row],[Revenue]]</f>
        <v>0.23599343842051729</v>
      </c>
    </row>
    <row r="5137" spans="1:18" x14ac:dyDescent="0.45">
      <c r="A5137" s="1" t="s">
        <v>9057</v>
      </c>
      <c r="B5137" s="1" t="s">
        <v>9058</v>
      </c>
      <c r="C5137" s="1" t="s">
        <v>20</v>
      </c>
      <c r="D5137" s="1" t="s">
        <v>103</v>
      </c>
      <c r="E5137" s="1" t="s">
        <v>4</v>
      </c>
      <c r="F5137" s="2">
        <v>45867</v>
      </c>
      <c r="G5137" s="1" t="str">
        <f>IF(WEEKDAY(Table1[[#This Row],[Order_Date]],2)&gt;=6,"Weekend","Weekday")</f>
        <v>Weekday</v>
      </c>
      <c r="H5137" s="2" t="str">
        <f>TEXT(Table1[[#This Row],[Order_Date]],"mmmm")</f>
        <v>July</v>
      </c>
      <c r="I5137" s="8">
        <f>MONTH(Table1[[#This Row],[Order_Date]])</f>
        <v>7</v>
      </c>
      <c r="J5137" s="8">
        <v>2</v>
      </c>
      <c r="K5137" s="1">
        <v>889.44</v>
      </c>
      <c r="L5137" s="1">
        <v>10</v>
      </c>
      <c r="M5137" s="1">
        <v>1600.99</v>
      </c>
      <c r="N5137" s="1">
        <f>(Table1[[#This Row],[Quantity]]*Table1[[#This Row],[Unit_Price]])*(1-Table1[[#This Row],[Discount_%]]/100)</f>
        <v>1600.9920000000002</v>
      </c>
      <c r="O5137" s="1">
        <v>1199.57</v>
      </c>
      <c r="P5137" s="1">
        <v>401.42</v>
      </c>
      <c r="Q5137">
        <f>Table1[[#This Row],[Revenue]]-Table1[[#This Row],[Cost]]</f>
        <v>401.42000000000007</v>
      </c>
      <c r="R5137" s="6">
        <f>Table1[[#This Row],[Profit]]/Table1[[#This Row],[Revenue]]</f>
        <v>0.25073235935265054</v>
      </c>
    </row>
    <row r="5138" spans="1:18" x14ac:dyDescent="0.45">
      <c r="A5138" s="4" t="s">
        <v>9059</v>
      </c>
      <c r="B5138" s="4" t="s">
        <v>9060</v>
      </c>
      <c r="C5138" s="4" t="s">
        <v>7</v>
      </c>
      <c r="D5138" s="4" t="s">
        <v>71</v>
      </c>
      <c r="E5138" s="4" t="s">
        <v>9</v>
      </c>
      <c r="F5138" s="5">
        <v>45544</v>
      </c>
      <c r="G5138" s="4" t="str">
        <f>IF(WEEKDAY(Table1[[#This Row],[Order_Date]],2)&gt;=6,"Weekend","Weekday")</f>
        <v>Weekday</v>
      </c>
      <c r="H5138" s="5" t="str">
        <f>TEXT(Table1[[#This Row],[Order_Date]],"mmmm")</f>
        <v>September</v>
      </c>
      <c r="I5138" s="7">
        <f>MONTH(Table1[[#This Row],[Order_Date]])</f>
        <v>9</v>
      </c>
      <c r="J5138" s="7">
        <v>4</v>
      </c>
      <c r="K5138" s="4">
        <v>4860.71</v>
      </c>
      <c r="L5138" s="4">
        <v>20</v>
      </c>
      <c r="M5138" s="4">
        <v>15554.27</v>
      </c>
      <c r="N5138" s="4">
        <f>(Table1[[#This Row],[Quantity]]*Table1[[#This Row],[Unit_Price]])*(1-Table1[[#This Row],[Discount_%]]/100)</f>
        <v>15554.272000000001</v>
      </c>
      <c r="O5138" s="4">
        <v>10988.24</v>
      </c>
      <c r="P5138" s="4">
        <v>4566.03</v>
      </c>
      <c r="Q5138">
        <f>Table1[[#This Row],[Revenue]]-Table1[[#This Row],[Cost]]</f>
        <v>4566.0300000000007</v>
      </c>
      <c r="R5138" s="6">
        <f>Table1[[#This Row],[Profit]]/Table1[[#This Row],[Revenue]]</f>
        <v>0.29355476020411114</v>
      </c>
    </row>
    <row r="5139" spans="1:18" x14ac:dyDescent="0.45">
      <c r="A5139" s="1" t="s">
        <v>9061</v>
      </c>
      <c r="B5139" s="1" t="s">
        <v>9062</v>
      </c>
      <c r="C5139" s="1" t="s">
        <v>20</v>
      </c>
      <c r="D5139" s="1" t="s">
        <v>25</v>
      </c>
      <c r="E5139" s="1" t="s">
        <v>9</v>
      </c>
      <c r="F5139" s="2">
        <v>45803</v>
      </c>
      <c r="G5139" s="1" t="str">
        <f>IF(WEEKDAY(Table1[[#This Row],[Order_Date]],2)&gt;=6,"Weekend","Weekday")</f>
        <v>Weekday</v>
      </c>
      <c r="H5139" s="2" t="str">
        <f>TEXT(Table1[[#This Row],[Order_Date]],"mmmm")</f>
        <v>May</v>
      </c>
      <c r="I5139" s="8">
        <f>MONTH(Table1[[#This Row],[Order_Date]])</f>
        <v>5</v>
      </c>
      <c r="J5139" s="8">
        <v>4</v>
      </c>
      <c r="K5139" s="1">
        <v>970.73</v>
      </c>
      <c r="L5139" s="1">
        <v>10</v>
      </c>
      <c r="M5139" s="1">
        <v>3494.63</v>
      </c>
      <c r="N5139" s="1">
        <f>(Table1[[#This Row],[Quantity]]*Table1[[#This Row],[Unit_Price]])*(1-Table1[[#This Row],[Discount_%]]/100)</f>
        <v>3494.6280000000002</v>
      </c>
      <c r="O5139" s="1">
        <v>2966.23</v>
      </c>
      <c r="P5139" s="1">
        <v>528.4</v>
      </c>
      <c r="Q5139">
        <f>Table1[[#This Row],[Revenue]]-Table1[[#This Row],[Cost]]</f>
        <v>528.40000000000009</v>
      </c>
      <c r="R5139" s="6">
        <f>Table1[[#This Row],[Profit]]/Table1[[#This Row],[Revenue]]</f>
        <v>0.15120341781533381</v>
      </c>
    </row>
    <row r="5140" spans="1:18" x14ac:dyDescent="0.45">
      <c r="A5140" s="4" t="s">
        <v>9063</v>
      </c>
      <c r="B5140" s="4" t="s">
        <v>849</v>
      </c>
      <c r="C5140" s="4" t="s">
        <v>20</v>
      </c>
      <c r="D5140" s="4" t="s">
        <v>60</v>
      </c>
      <c r="E5140" s="4" t="s">
        <v>22</v>
      </c>
      <c r="F5140" s="5">
        <v>45499</v>
      </c>
      <c r="G5140" s="4" t="str">
        <f>IF(WEEKDAY(Table1[[#This Row],[Order_Date]],2)&gt;=6,"Weekend","Weekday")</f>
        <v>Weekday</v>
      </c>
      <c r="H5140" s="5" t="str">
        <f>TEXT(Table1[[#This Row],[Order_Date]],"mmmm")</f>
        <v>July</v>
      </c>
      <c r="I5140" s="7">
        <f>MONTH(Table1[[#This Row],[Order_Date]])</f>
        <v>7</v>
      </c>
      <c r="J5140" s="7">
        <v>5</v>
      </c>
      <c r="K5140" s="4">
        <v>2102.4299999999998</v>
      </c>
      <c r="L5140" s="4">
        <v>10</v>
      </c>
      <c r="M5140" s="4">
        <v>9460.93</v>
      </c>
      <c r="N5140" s="4">
        <f>(Table1[[#This Row],[Quantity]]*Table1[[#This Row],[Unit_Price]])*(1-Table1[[#This Row],[Discount_%]]/100)</f>
        <v>9460.9349999999995</v>
      </c>
      <c r="O5140" s="4">
        <v>7631.1</v>
      </c>
      <c r="P5140" s="4">
        <v>1829.83</v>
      </c>
      <c r="Q5140">
        <f>Table1[[#This Row],[Revenue]]-Table1[[#This Row],[Cost]]</f>
        <v>1829.83</v>
      </c>
      <c r="R5140" s="6">
        <f>Table1[[#This Row],[Profit]]/Table1[[#This Row],[Revenue]]</f>
        <v>0.19340910460176747</v>
      </c>
    </row>
    <row r="5141" spans="1:18" x14ac:dyDescent="0.45">
      <c r="A5141" s="1" t="s">
        <v>9064</v>
      </c>
      <c r="B5141" s="1" t="s">
        <v>9065</v>
      </c>
      <c r="C5141" s="1" t="s">
        <v>28</v>
      </c>
      <c r="D5141" s="1" t="s">
        <v>100</v>
      </c>
      <c r="E5141" s="1" t="s">
        <v>22</v>
      </c>
      <c r="F5141" s="2">
        <v>45664</v>
      </c>
      <c r="G5141" s="1" t="str">
        <f>IF(WEEKDAY(Table1[[#This Row],[Order_Date]],2)&gt;=6,"Weekend","Weekday")</f>
        <v>Weekday</v>
      </c>
      <c r="H5141" s="2" t="str">
        <f>TEXT(Table1[[#This Row],[Order_Date]],"mmmm")</f>
        <v>January</v>
      </c>
      <c r="I5141" s="8">
        <f>MONTH(Table1[[#This Row],[Order_Date]])</f>
        <v>1</v>
      </c>
      <c r="J5141" s="8">
        <v>5</v>
      </c>
      <c r="K5141" s="1">
        <v>3754.88</v>
      </c>
      <c r="L5141" s="1">
        <v>5</v>
      </c>
      <c r="M5141" s="1">
        <v>17835.68</v>
      </c>
      <c r="N5141" s="1">
        <f>(Table1[[#This Row],[Quantity]]*Table1[[#This Row],[Unit_Price]])*(1-Table1[[#This Row],[Discount_%]]/100)</f>
        <v>17835.68</v>
      </c>
      <c r="O5141" s="1">
        <v>12931.62</v>
      </c>
      <c r="P5141" s="1">
        <v>4904.0600000000004</v>
      </c>
      <c r="Q5141">
        <f>Table1[[#This Row],[Revenue]]-Table1[[#This Row],[Cost]]</f>
        <v>4904.0599999999995</v>
      </c>
      <c r="R5141" s="6">
        <f>Table1[[#This Row],[Profit]]/Table1[[#This Row],[Revenue]]</f>
        <v>0.27495783732383627</v>
      </c>
    </row>
    <row r="5142" spans="1:18" x14ac:dyDescent="0.45">
      <c r="A5142" s="4" t="s">
        <v>9066</v>
      </c>
      <c r="B5142" s="4" t="s">
        <v>3604</v>
      </c>
      <c r="C5142" s="4" t="s">
        <v>20</v>
      </c>
      <c r="D5142" s="4" t="s">
        <v>60</v>
      </c>
      <c r="E5142" s="4" t="s">
        <v>22</v>
      </c>
      <c r="F5142" s="5">
        <v>45949</v>
      </c>
      <c r="G5142" s="4" t="str">
        <f>IF(WEEKDAY(Table1[[#This Row],[Order_Date]],2)&gt;=6,"Weekend","Weekday")</f>
        <v>Weekend</v>
      </c>
      <c r="H5142" s="5" t="str">
        <f>TEXT(Table1[[#This Row],[Order_Date]],"mmmm")</f>
        <v>October</v>
      </c>
      <c r="I5142" s="7">
        <f>MONTH(Table1[[#This Row],[Order_Date]])</f>
        <v>10</v>
      </c>
      <c r="J5142" s="7">
        <v>2</v>
      </c>
      <c r="K5142" s="4">
        <v>3423.62</v>
      </c>
      <c r="L5142" s="4">
        <v>15</v>
      </c>
      <c r="M5142" s="4">
        <v>5820.15</v>
      </c>
      <c r="N5142" s="4">
        <f>(Table1[[#This Row],[Quantity]]*Table1[[#This Row],[Unit_Price]])*(1-Table1[[#This Row],[Discount_%]]/100)</f>
        <v>5820.1539999999995</v>
      </c>
      <c r="O5142" s="4">
        <v>4712.97</v>
      </c>
      <c r="P5142" s="4">
        <v>1107.18</v>
      </c>
      <c r="Q5142">
        <f>Table1[[#This Row],[Revenue]]-Table1[[#This Row],[Cost]]</f>
        <v>1107.1799999999994</v>
      </c>
      <c r="R5142" s="6">
        <f>Table1[[#This Row],[Profit]]/Table1[[#This Row],[Revenue]]</f>
        <v>0.19023221051003841</v>
      </c>
    </row>
    <row r="5143" spans="1:18" x14ac:dyDescent="0.45">
      <c r="A5143" s="1" t="s">
        <v>9067</v>
      </c>
      <c r="B5143" s="1" t="s">
        <v>9068</v>
      </c>
      <c r="C5143" s="1" t="s">
        <v>2</v>
      </c>
      <c r="D5143" s="1" t="s">
        <v>3</v>
      </c>
      <c r="E5143" s="1" t="s">
        <v>22</v>
      </c>
      <c r="F5143" s="2">
        <v>45853</v>
      </c>
      <c r="G5143" s="1" t="str">
        <f>IF(WEEKDAY(Table1[[#This Row],[Order_Date]],2)&gt;=6,"Weekend","Weekday")</f>
        <v>Weekday</v>
      </c>
      <c r="H5143" s="2" t="str">
        <f>TEXT(Table1[[#This Row],[Order_Date]],"mmmm")</f>
        <v>July</v>
      </c>
      <c r="I5143" s="8">
        <f>MONTH(Table1[[#This Row],[Order_Date]])</f>
        <v>7</v>
      </c>
      <c r="J5143" s="8">
        <v>5</v>
      </c>
      <c r="K5143" s="1">
        <v>4494.9799999999996</v>
      </c>
      <c r="L5143" s="1">
        <v>5</v>
      </c>
      <c r="M5143" s="1">
        <v>21351.15</v>
      </c>
      <c r="N5143" s="1">
        <f>(Table1[[#This Row],[Quantity]]*Table1[[#This Row],[Unit_Price]])*(1-Table1[[#This Row],[Discount_%]]/100)</f>
        <v>21351.154999999995</v>
      </c>
      <c r="O5143" s="1">
        <v>13613.48</v>
      </c>
      <c r="P5143" s="1">
        <v>7737.67</v>
      </c>
      <c r="Q5143">
        <f>Table1[[#This Row],[Revenue]]-Table1[[#This Row],[Cost]]</f>
        <v>7737.6700000000019</v>
      </c>
      <c r="R5143" s="6">
        <f>Table1[[#This Row],[Profit]]/Table1[[#This Row],[Revenue]]</f>
        <v>0.36240062010711366</v>
      </c>
    </row>
    <row r="5144" spans="1:18" x14ac:dyDescent="0.45">
      <c r="A5144" s="4" t="s">
        <v>9069</v>
      </c>
      <c r="B5144" s="4" t="s">
        <v>9070</v>
      </c>
      <c r="C5144" s="4" t="s">
        <v>7</v>
      </c>
      <c r="D5144" s="4" t="s">
        <v>71</v>
      </c>
      <c r="E5144" s="4" t="s">
        <v>14</v>
      </c>
      <c r="F5144" s="5">
        <v>45564</v>
      </c>
      <c r="G5144" s="4" t="str">
        <f>IF(WEEKDAY(Table1[[#This Row],[Order_Date]],2)&gt;=6,"Weekend","Weekday")</f>
        <v>Weekend</v>
      </c>
      <c r="H5144" s="5" t="str">
        <f>TEXT(Table1[[#This Row],[Order_Date]],"mmmm")</f>
        <v>September</v>
      </c>
      <c r="I5144" s="7">
        <f>MONTH(Table1[[#This Row],[Order_Date]])</f>
        <v>9</v>
      </c>
      <c r="J5144" s="7">
        <v>3</v>
      </c>
      <c r="K5144" s="4">
        <v>2374.14</v>
      </c>
      <c r="L5144" s="4">
        <v>10</v>
      </c>
      <c r="M5144" s="4">
        <v>6410.18</v>
      </c>
      <c r="N5144" s="4">
        <f>(Table1[[#This Row],[Quantity]]*Table1[[#This Row],[Unit_Price]])*(1-Table1[[#This Row],[Discount_%]]/100)</f>
        <v>6410.1779999999999</v>
      </c>
      <c r="O5144" s="4">
        <v>4323.13</v>
      </c>
      <c r="P5144" s="4">
        <v>2087.0500000000002</v>
      </c>
      <c r="Q5144">
        <f>Table1[[#This Row],[Revenue]]-Table1[[#This Row],[Cost]]</f>
        <v>2087.0500000000002</v>
      </c>
      <c r="R5144" s="6">
        <f>Table1[[#This Row],[Profit]]/Table1[[#This Row],[Revenue]]</f>
        <v>0.32558368095747703</v>
      </c>
    </row>
    <row r="5145" spans="1:18" x14ac:dyDescent="0.45">
      <c r="A5145" s="1" t="s">
        <v>9071</v>
      </c>
      <c r="B5145" s="1" t="s">
        <v>8152</v>
      </c>
      <c r="C5145" s="1" t="s">
        <v>20</v>
      </c>
      <c r="D5145" s="1" t="s">
        <v>25</v>
      </c>
      <c r="E5145" s="1" t="s">
        <v>9</v>
      </c>
      <c r="F5145" s="2">
        <v>45944</v>
      </c>
      <c r="G5145" s="1" t="str">
        <f>IF(WEEKDAY(Table1[[#This Row],[Order_Date]],2)&gt;=6,"Weekend","Weekday")</f>
        <v>Weekday</v>
      </c>
      <c r="H5145" s="2" t="str">
        <f>TEXT(Table1[[#This Row],[Order_Date]],"mmmm")</f>
        <v>October</v>
      </c>
      <c r="I5145" s="8">
        <f>MONTH(Table1[[#This Row],[Order_Date]])</f>
        <v>10</v>
      </c>
      <c r="J5145" s="8">
        <v>5</v>
      </c>
      <c r="K5145" s="1">
        <v>2121.16</v>
      </c>
      <c r="L5145" s="1">
        <v>5</v>
      </c>
      <c r="M5145" s="1">
        <v>10075.51</v>
      </c>
      <c r="N5145" s="1">
        <f>(Table1[[#This Row],[Quantity]]*Table1[[#This Row],[Unit_Price]])*(1-Table1[[#This Row],[Discount_%]]/100)</f>
        <v>10075.509999999998</v>
      </c>
      <c r="O5145" s="1">
        <v>8416.93</v>
      </c>
      <c r="P5145" s="1">
        <v>1658.58</v>
      </c>
      <c r="Q5145">
        <f>Table1[[#This Row],[Revenue]]-Table1[[#This Row],[Cost]]</f>
        <v>1658.58</v>
      </c>
      <c r="R5145" s="6">
        <f>Table1[[#This Row],[Profit]]/Table1[[#This Row],[Revenue]]</f>
        <v>0.16461499219394352</v>
      </c>
    </row>
    <row r="5146" spans="1:18" x14ac:dyDescent="0.45">
      <c r="A5146" s="4" t="s">
        <v>9072</v>
      </c>
      <c r="B5146" s="4" t="s">
        <v>9073</v>
      </c>
      <c r="C5146" s="4" t="s">
        <v>28</v>
      </c>
      <c r="D5146" s="4" t="s">
        <v>100</v>
      </c>
      <c r="E5146" s="4" t="s">
        <v>4</v>
      </c>
      <c r="F5146" s="5">
        <v>45356</v>
      </c>
      <c r="G5146" s="4" t="str">
        <f>IF(WEEKDAY(Table1[[#This Row],[Order_Date]],2)&gt;=6,"Weekend","Weekday")</f>
        <v>Weekday</v>
      </c>
      <c r="H5146" s="5" t="str">
        <f>TEXT(Table1[[#This Row],[Order_Date]],"mmmm")</f>
        <v>March</v>
      </c>
      <c r="I5146" s="7">
        <f>MONTH(Table1[[#This Row],[Order_Date]])</f>
        <v>3</v>
      </c>
      <c r="J5146" s="7">
        <v>3</v>
      </c>
      <c r="K5146" s="4">
        <v>3041.08</v>
      </c>
      <c r="L5146" s="4">
        <v>10</v>
      </c>
      <c r="M5146" s="4">
        <v>8210.92</v>
      </c>
      <c r="N5146" s="4">
        <f>(Table1[[#This Row],[Quantity]]*Table1[[#This Row],[Unit_Price]])*(1-Table1[[#This Row],[Discount_%]]/100)</f>
        <v>8210.9159999999993</v>
      </c>
      <c r="O5146" s="4">
        <v>5477.36</v>
      </c>
      <c r="P5146" s="4">
        <v>2733.56</v>
      </c>
      <c r="Q5146">
        <f>Table1[[#This Row],[Revenue]]-Table1[[#This Row],[Cost]]</f>
        <v>2733.5600000000004</v>
      </c>
      <c r="R5146" s="6">
        <f>Table1[[#This Row],[Profit]]/Table1[[#This Row],[Revenue]]</f>
        <v>0.33291762677020359</v>
      </c>
    </row>
    <row r="5147" spans="1:18" x14ac:dyDescent="0.45">
      <c r="A5147" s="1" t="s">
        <v>9074</v>
      </c>
      <c r="B5147" s="1" t="s">
        <v>2948</v>
      </c>
      <c r="C5147" s="1" t="s">
        <v>7</v>
      </c>
      <c r="D5147" s="1" t="s">
        <v>46</v>
      </c>
      <c r="E5147" s="1" t="s">
        <v>4</v>
      </c>
      <c r="F5147" s="2">
        <v>45353</v>
      </c>
      <c r="G5147" s="1" t="str">
        <f>IF(WEEKDAY(Table1[[#This Row],[Order_Date]],2)&gt;=6,"Weekend","Weekday")</f>
        <v>Weekend</v>
      </c>
      <c r="H5147" s="2" t="str">
        <f>TEXT(Table1[[#This Row],[Order_Date]],"mmmm")</f>
        <v>March</v>
      </c>
      <c r="I5147" s="8">
        <f>MONTH(Table1[[#This Row],[Order_Date]])</f>
        <v>3</v>
      </c>
      <c r="J5147" s="8">
        <v>4</v>
      </c>
      <c r="K5147" s="1">
        <v>3249.19</v>
      </c>
      <c r="L5147" s="1">
        <v>20</v>
      </c>
      <c r="M5147" s="1">
        <v>10397.41</v>
      </c>
      <c r="N5147" s="1">
        <f>(Table1[[#This Row],[Quantity]]*Table1[[#This Row],[Unit_Price]])*(1-Table1[[#This Row],[Discount_%]]/100)</f>
        <v>10397.408000000001</v>
      </c>
      <c r="O5147" s="1">
        <v>7104.33</v>
      </c>
      <c r="P5147" s="1">
        <v>3293.08</v>
      </c>
      <c r="Q5147">
        <f>Table1[[#This Row],[Revenue]]-Table1[[#This Row],[Cost]]</f>
        <v>3293.08</v>
      </c>
      <c r="R5147" s="6">
        <f>Table1[[#This Row],[Profit]]/Table1[[#This Row],[Revenue]]</f>
        <v>0.31672118344857036</v>
      </c>
    </row>
    <row r="5148" spans="1:18" x14ac:dyDescent="0.45">
      <c r="A5148" s="4" t="s">
        <v>9075</v>
      </c>
      <c r="B5148" s="4" t="s">
        <v>9076</v>
      </c>
      <c r="C5148" s="4" t="s">
        <v>12</v>
      </c>
      <c r="D5148" s="4" t="s">
        <v>41</v>
      </c>
      <c r="E5148" s="4" t="s">
        <v>9</v>
      </c>
      <c r="F5148" s="5">
        <v>45519</v>
      </c>
      <c r="G5148" s="4" t="str">
        <f>IF(WEEKDAY(Table1[[#This Row],[Order_Date]],2)&gt;=6,"Weekend","Weekday")</f>
        <v>Weekday</v>
      </c>
      <c r="H5148" s="5" t="str">
        <f>TEXT(Table1[[#This Row],[Order_Date]],"mmmm")</f>
        <v>August</v>
      </c>
      <c r="I5148" s="7">
        <f>MONTH(Table1[[#This Row],[Order_Date]])</f>
        <v>8</v>
      </c>
      <c r="J5148" s="7">
        <v>2</v>
      </c>
      <c r="K5148" s="4">
        <v>4910.16</v>
      </c>
      <c r="L5148" s="4">
        <v>5</v>
      </c>
      <c r="M5148" s="4">
        <v>9329.2999999999993</v>
      </c>
      <c r="N5148" s="4">
        <f>(Table1[[#This Row],[Quantity]]*Table1[[#This Row],[Unit_Price]])*(1-Table1[[#This Row],[Discount_%]]/100)</f>
        <v>9329.3040000000001</v>
      </c>
      <c r="O5148" s="4">
        <v>6747.38</v>
      </c>
      <c r="P5148" s="4">
        <v>2581.92</v>
      </c>
      <c r="Q5148">
        <f>Table1[[#This Row],[Revenue]]-Table1[[#This Row],[Cost]]</f>
        <v>2581.9199999999992</v>
      </c>
      <c r="R5148" s="6">
        <f>Table1[[#This Row],[Profit]]/Table1[[#This Row],[Revenue]]</f>
        <v>0.27675388292797964</v>
      </c>
    </row>
    <row r="5149" spans="1:18" x14ac:dyDescent="0.45">
      <c r="A5149" s="1" t="s">
        <v>9077</v>
      </c>
      <c r="B5149" s="1" t="s">
        <v>9078</v>
      </c>
      <c r="C5149" s="1" t="s">
        <v>20</v>
      </c>
      <c r="D5149" s="1" t="s">
        <v>57</v>
      </c>
      <c r="E5149" s="1" t="s">
        <v>4</v>
      </c>
      <c r="F5149" s="2">
        <v>45385</v>
      </c>
      <c r="G5149" s="1" t="str">
        <f>IF(WEEKDAY(Table1[[#This Row],[Order_Date]],2)&gt;=6,"Weekend","Weekday")</f>
        <v>Weekday</v>
      </c>
      <c r="H5149" s="2" t="str">
        <f>TEXT(Table1[[#This Row],[Order_Date]],"mmmm")</f>
        <v>April</v>
      </c>
      <c r="I5149" s="8">
        <f>MONTH(Table1[[#This Row],[Order_Date]])</f>
        <v>4</v>
      </c>
      <c r="J5149" s="8">
        <v>5</v>
      </c>
      <c r="K5149" s="1">
        <v>947.55</v>
      </c>
      <c r="L5149" s="1">
        <v>0</v>
      </c>
      <c r="M5149" s="1">
        <v>4737.75</v>
      </c>
      <c r="N5149" s="1">
        <f>(Table1[[#This Row],[Quantity]]*Table1[[#This Row],[Unit_Price]])*(1-Table1[[#This Row],[Discount_%]]/100)</f>
        <v>4737.75</v>
      </c>
      <c r="O5149" s="1">
        <v>3935.74</v>
      </c>
      <c r="P5149" s="1">
        <v>802.01</v>
      </c>
      <c r="Q5149">
        <f>Table1[[#This Row],[Revenue]]-Table1[[#This Row],[Cost]]</f>
        <v>802.01000000000022</v>
      </c>
      <c r="R5149" s="6">
        <f>Table1[[#This Row],[Profit]]/Table1[[#This Row],[Revenue]]</f>
        <v>0.16928077674001371</v>
      </c>
    </row>
    <row r="5150" spans="1:18" x14ac:dyDescent="0.45">
      <c r="A5150" s="4" t="s">
        <v>9079</v>
      </c>
      <c r="B5150" s="4" t="s">
        <v>9080</v>
      </c>
      <c r="C5150" s="4" t="s">
        <v>20</v>
      </c>
      <c r="D5150" s="4" t="s">
        <v>60</v>
      </c>
      <c r="E5150" s="4" t="s">
        <v>14</v>
      </c>
      <c r="F5150" s="5">
        <v>45589</v>
      </c>
      <c r="G5150" s="4" t="str">
        <f>IF(WEEKDAY(Table1[[#This Row],[Order_Date]],2)&gt;=6,"Weekend","Weekday")</f>
        <v>Weekday</v>
      </c>
      <c r="H5150" s="5" t="str">
        <f>TEXT(Table1[[#This Row],[Order_Date]],"mmmm")</f>
        <v>October</v>
      </c>
      <c r="I5150" s="7">
        <f>MONTH(Table1[[#This Row],[Order_Date]])</f>
        <v>10</v>
      </c>
      <c r="J5150" s="7">
        <v>2</v>
      </c>
      <c r="K5150" s="4">
        <v>640.20000000000005</v>
      </c>
      <c r="L5150" s="4">
        <v>20</v>
      </c>
      <c r="M5150" s="4">
        <v>1024.32</v>
      </c>
      <c r="N5150" s="4">
        <f>(Table1[[#This Row],[Quantity]]*Table1[[#This Row],[Unit_Price]])*(1-Table1[[#This Row],[Discount_%]]/100)</f>
        <v>1024.3200000000002</v>
      </c>
      <c r="O5150" s="4">
        <v>683.49</v>
      </c>
      <c r="P5150" s="4">
        <v>340.83</v>
      </c>
      <c r="Q5150">
        <f>Table1[[#This Row],[Revenue]]-Table1[[#This Row],[Cost]]</f>
        <v>340.82999999999993</v>
      </c>
      <c r="R5150" s="6">
        <f>Table1[[#This Row],[Profit]]/Table1[[#This Row],[Revenue]]</f>
        <v>0.33273781630740396</v>
      </c>
    </row>
    <row r="5151" spans="1:18" x14ac:dyDescent="0.45">
      <c r="A5151" s="1" t="s">
        <v>9081</v>
      </c>
      <c r="B5151" s="1" t="s">
        <v>9082</v>
      </c>
      <c r="C5151" s="1" t="s">
        <v>7</v>
      </c>
      <c r="D5151" s="1" t="s">
        <v>71</v>
      </c>
      <c r="E5151" s="1" t="s">
        <v>4</v>
      </c>
      <c r="F5151" s="2">
        <v>45581</v>
      </c>
      <c r="G5151" s="1" t="str">
        <f>IF(WEEKDAY(Table1[[#This Row],[Order_Date]],2)&gt;=6,"Weekend","Weekday")</f>
        <v>Weekday</v>
      </c>
      <c r="H5151" s="2" t="str">
        <f>TEXT(Table1[[#This Row],[Order_Date]],"mmmm")</f>
        <v>October</v>
      </c>
      <c r="I5151" s="8">
        <f>MONTH(Table1[[#This Row],[Order_Date]])</f>
        <v>10</v>
      </c>
      <c r="J5151" s="8">
        <v>3</v>
      </c>
      <c r="K5151" s="1">
        <v>1068.23</v>
      </c>
      <c r="L5151" s="1">
        <v>0</v>
      </c>
      <c r="M5151" s="1">
        <v>3204.69</v>
      </c>
      <c r="N5151" s="1">
        <f>(Table1[[#This Row],[Quantity]]*Table1[[#This Row],[Unit_Price]])*(1-Table1[[#This Row],[Discount_%]]/100)</f>
        <v>3204.69</v>
      </c>
      <c r="O5151" s="1">
        <v>2026.22</v>
      </c>
      <c r="P5151" s="1">
        <v>1178.47</v>
      </c>
      <c r="Q5151">
        <f>Table1[[#This Row],[Revenue]]-Table1[[#This Row],[Cost]]</f>
        <v>1178.47</v>
      </c>
      <c r="R5151" s="6">
        <f>Table1[[#This Row],[Profit]]/Table1[[#This Row],[Revenue]]</f>
        <v>0.36773291644433626</v>
      </c>
    </row>
    <row r="5152" spans="1:18" x14ac:dyDescent="0.45">
      <c r="A5152" s="4" t="s">
        <v>9083</v>
      </c>
      <c r="B5152" s="4" t="s">
        <v>9084</v>
      </c>
      <c r="C5152" s="4" t="s">
        <v>2</v>
      </c>
      <c r="D5152" s="4" t="s">
        <v>65</v>
      </c>
      <c r="E5152" s="4" t="s">
        <v>22</v>
      </c>
      <c r="F5152" s="5">
        <v>45733</v>
      </c>
      <c r="G5152" s="4" t="str">
        <f>IF(WEEKDAY(Table1[[#This Row],[Order_Date]],2)&gt;=6,"Weekend","Weekday")</f>
        <v>Weekday</v>
      </c>
      <c r="H5152" s="5" t="str">
        <f>TEXT(Table1[[#This Row],[Order_Date]],"mmmm")</f>
        <v>March</v>
      </c>
      <c r="I5152" s="7">
        <f>MONTH(Table1[[#This Row],[Order_Date]])</f>
        <v>3</v>
      </c>
      <c r="J5152" s="7">
        <v>1</v>
      </c>
      <c r="K5152" s="4">
        <v>2331.3000000000002</v>
      </c>
      <c r="L5152" s="4">
        <v>0</v>
      </c>
      <c r="M5152" s="4">
        <v>2331.3000000000002</v>
      </c>
      <c r="N5152" s="4">
        <f>(Table1[[#This Row],[Quantity]]*Table1[[#This Row],[Unit_Price]])*(1-Table1[[#This Row],[Discount_%]]/100)</f>
        <v>2331.3000000000002</v>
      </c>
      <c r="O5152" s="4">
        <v>1721.52</v>
      </c>
      <c r="P5152" s="4">
        <v>609.78</v>
      </c>
      <c r="Q5152">
        <f>Table1[[#This Row],[Revenue]]-Table1[[#This Row],[Cost]]</f>
        <v>609.7800000000002</v>
      </c>
      <c r="R5152" s="6">
        <f>Table1[[#This Row],[Profit]]/Table1[[#This Row],[Revenue]]</f>
        <v>0.26156221850469691</v>
      </c>
    </row>
    <row r="5153" spans="1:18" x14ac:dyDescent="0.45">
      <c r="A5153" s="1" t="s">
        <v>9085</v>
      </c>
      <c r="B5153" s="1" t="s">
        <v>9086</v>
      </c>
      <c r="C5153" s="1" t="s">
        <v>28</v>
      </c>
      <c r="D5153" s="1" t="s">
        <v>35</v>
      </c>
      <c r="E5153" s="1" t="s">
        <v>9</v>
      </c>
      <c r="F5153" s="2">
        <v>45362</v>
      </c>
      <c r="G5153" s="1" t="str">
        <f>IF(WEEKDAY(Table1[[#This Row],[Order_Date]],2)&gt;=6,"Weekend","Weekday")</f>
        <v>Weekday</v>
      </c>
      <c r="H5153" s="2" t="str">
        <f>TEXT(Table1[[#This Row],[Order_Date]],"mmmm")</f>
        <v>March</v>
      </c>
      <c r="I5153" s="8">
        <f>MONTH(Table1[[#This Row],[Order_Date]])</f>
        <v>3</v>
      </c>
      <c r="J5153" s="8">
        <v>3</v>
      </c>
      <c r="K5153" s="1">
        <v>4030.37</v>
      </c>
      <c r="L5153" s="1">
        <v>5</v>
      </c>
      <c r="M5153" s="1">
        <v>11486.55</v>
      </c>
      <c r="N5153" s="1">
        <f>(Table1[[#This Row],[Quantity]]*Table1[[#This Row],[Unit_Price]])*(1-Table1[[#This Row],[Discount_%]]/100)</f>
        <v>11486.5545</v>
      </c>
      <c r="O5153" s="1">
        <v>9143.57</v>
      </c>
      <c r="P5153" s="1">
        <v>2342.98</v>
      </c>
      <c r="Q5153">
        <f>Table1[[#This Row],[Revenue]]-Table1[[#This Row],[Cost]]</f>
        <v>2342.9799999999996</v>
      </c>
      <c r="R5153" s="6">
        <f>Table1[[#This Row],[Profit]]/Table1[[#This Row],[Revenue]]</f>
        <v>0.20397595448589875</v>
      </c>
    </row>
    <row r="5154" spans="1:18" x14ac:dyDescent="0.45">
      <c r="A5154" s="4" t="s">
        <v>9087</v>
      </c>
      <c r="B5154" s="4" t="s">
        <v>7518</v>
      </c>
      <c r="C5154" s="4" t="s">
        <v>2</v>
      </c>
      <c r="D5154" s="4" t="s">
        <v>68</v>
      </c>
      <c r="E5154" s="4" t="s">
        <v>14</v>
      </c>
      <c r="F5154" s="5">
        <v>45927</v>
      </c>
      <c r="G5154" s="4" t="str">
        <f>IF(WEEKDAY(Table1[[#This Row],[Order_Date]],2)&gt;=6,"Weekend","Weekday")</f>
        <v>Weekend</v>
      </c>
      <c r="H5154" s="5" t="str">
        <f>TEXT(Table1[[#This Row],[Order_Date]],"mmmm")</f>
        <v>September</v>
      </c>
      <c r="I5154" s="7">
        <f>MONTH(Table1[[#This Row],[Order_Date]])</f>
        <v>9</v>
      </c>
      <c r="J5154" s="7">
        <v>1</v>
      </c>
      <c r="K5154" s="4">
        <v>4753.82</v>
      </c>
      <c r="L5154" s="4">
        <v>5</v>
      </c>
      <c r="M5154" s="4">
        <v>4516.13</v>
      </c>
      <c r="N5154" s="4">
        <f>(Table1[[#This Row],[Quantity]]*Table1[[#This Row],[Unit_Price]])*(1-Table1[[#This Row],[Discount_%]]/100)</f>
        <v>4516.1289999999999</v>
      </c>
      <c r="O5154" s="4">
        <v>2764.71</v>
      </c>
      <c r="P5154" s="4">
        <v>1751.42</v>
      </c>
      <c r="Q5154">
        <f>Table1[[#This Row],[Revenue]]-Table1[[#This Row],[Cost]]</f>
        <v>1751.42</v>
      </c>
      <c r="R5154" s="6">
        <f>Table1[[#This Row],[Profit]]/Table1[[#This Row],[Revenue]]</f>
        <v>0.38781434546835453</v>
      </c>
    </row>
    <row r="5155" spans="1:18" x14ac:dyDescent="0.45">
      <c r="A5155" s="1" t="s">
        <v>9088</v>
      </c>
      <c r="B5155" s="1" t="s">
        <v>1825</v>
      </c>
      <c r="C5155" s="1" t="s">
        <v>28</v>
      </c>
      <c r="D5155" s="1" t="s">
        <v>85</v>
      </c>
      <c r="E5155" s="1" t="s">
        <v>4</v>
      </c>
      <c r="F5155" s="2">
        <v>45440</v>
      </c>
      <c r="G5155" s="1" t="str">
        <f>IF(WEEKDAY(Table1[[#This Row],[Order_Date]],2)&gt;=6,"Weekend","Weekday")</f>
        <v>Weekday</v>
      </c>
      <c r="H5155" s="2" t="str">
        <f>TEXT(Table1[[#This Row],[Order_Date]],"mmmm")</f>
        <v>May</v>
      </c>
      <c r="I5155" s="8">
        <f>MONTH(Table1[[#This Row],[Order_Date]])</f>
        <v>5</v>
      </c>
      <c r="J5155" s="8">
        <v>2</v>
      </c>
      <c r="K5155" s="1">
        <v>3525.48</v>
      </c>
      <c r="L5155" s="1">
        <v>0</v>
      </c>
      <c r="M5155" s="1">
        <v>7050.96</v>
      </c>
      <c r="N5155" s="1">
        <f>(Table1[[#This Row],[Quantity]]*Table1[[#This Row],[Unit_Price]])*(1-Table1[[#This Row],[Discount_%]]/100)</f>
        <v>7050.96</v>
      </c>
      <c r="O5155" s="1">
        <v>4690.46</v>
      </c>
      <c r="P5155" s="1">
        <v>2360.5</v>
      </c>
      <c r="Q5155">
        <f>Table1[[#This Row],[Revenue]]-Table1[[#This Row],[Cost]]</f>
        <v>2360.5</v>
      </c>
      <c r="R5155" s="6">
        <f>Table1[[#This Row],[Profit]]/Table1[[#This Row],[Revenue]]</f>
        <v>0.33477710836538571</v>
      </c>
    </row>
    <row r="5156" spans="1:18" x14ac:dyDescent="0.45">
      <c r="A5156" s="4" t="s">
        <v>9089</v>
      </c>
      <c r="B5156" s="4" t="s">
        <v>9090</v>
      </c>
      <c r="C5156" s="4" t="s">
        <v>2</v>
      </c>
      <c r="D5156" s="4" t="s">
        <v>3</v>
      </c>
      <c r="E5156" s="4" t="s">
        <v>22</v>
      </c>
      <c r="F5156" s="5">
        <v>45861</v>
      </c>
      <c r="G5156" s="4" t="str">
        <f>IF(WEEKDAY(Table1[[#This Row],[Order_Date]],2)&gt;=6,"Weekend","Weekday")</f>
        <v>Weekday</v>
      </c>
      <c r="H5156" s="5" t="str">
        <f>TEXT(Table1[[#This Row],[Order_Date]],"mmmm")</f>
        <v>July</v>
      </c>
      <c r="I5156" s="7">
        <f>MONTH(Table1[[#This Row],[Order_Date]])</f>
        <v>7</v>
      </c>
      <c r="J5156" s="7">
        <v>3</v>
      </c>
      <c r="K5156" s="4">
        <v>1919.05</v>
      </c>
      <c r="L5156" s="4">
        <v>5</v>
      </c>
      <c r="M5156" s="4">
        <v>5469.29</v>
      </c>
      <c r="N5156" s="4">
        <f>(Table1[[#This Row],[Quantity]]*Table1[[#This Row],[Unit_Price]])*(1-Table1[[#This Row],[Discount_%]]/100)</f>
        <v>5469.2924999999996</v>
      </c>
      <c r="O5156" s="4">
        <v>3995.65</v>
      </c>
      <c r="P5156" s="4">
        <v>1473.64</v>
      </c>
      <c r="Q5156">
        <f>Table1[[#This Row],[Revenue]]-Table1[[#This Row],[Cost]]</f>
        <v>1473.6399999999999</v>
      </c>
      <c r="R5156" s="6">
        <f>Table1[[#This Row],[Profit]]/Table1[[#This Row],[Revenue]]</f>
        <v>0.26943899482382544</v>
      </c>
    </row>
    <row r="5157" spans="1:18" x14ac:dyDescent="0.45">
      <c r="A5157" s="1" t="s">
        <v>9091</v>
      </c>
      <c r="B5157" s="1" t="s">
        <v>9092</v>
      </c>
      <c r="C5157" s="1" t="s">
        <v>7</v>
      </c>
      <c r="D5157" s="1" t="s">
        <v>71</v>
      </c>
      <c r="E5157" s="1" t="s">
        <v>14</v>
      </c>
      <c r="F5157" s="2">
        <v>45812</v>
      </c>
      <c r="G5157" s="1" t="str">
        <f>IF(WEEKDAY(Table1[[#This Row],[Order_Date]],2)&gt;=6,"Weekend","Weekday")</f>
        <v>Weekday</v>
      </c>
      <c r="H5157" s="2" t="str">
        <f>TEXT(Table1[[#This Row],[Order_Date]],"mmmm")</f>
        <v>June</v>
      </c>
      <c r="I5157" s="8">
        <f>MONTH(Table1[[#This Row],[Order_Date]])</f>
        <v>6</v>
      </c>
      <c r="J5157" s="8">
        <v>5</v>
      </c>
      <c r="K5157" s="1">
        <v>3602.87</v>
      </c>
      <c r="L5157" s="1">
        <v>15</v>
      </c>
      <c r="M5157" s="1">
        <v>15312.2</v>
      </c>
      <c r="N5157" s="1">
        <f>(Table1[[#This Row],[Quantity]]*Table1[[#This Row],[Unit_Price]])*(1-Table1[[#This Row],[Discount_%]]/100)</f>
        <v>15312.197499999998</v>
      </c>
      <c r="O5157" s="1">
        <v>11267.07</v>
      </c>
      <c r="P5157" s="1">
        <v>4045.13</v>
      </c>
      <c r="Q5157">
        <f>Table1[[#This Row],[Revenue]]-Table1[[#This Row],[Cost]]</f>
        <v>4045.130000000001</v>
      </c>
      <c r="R5157" s="6">
        <f>Table1[[#This Row],[Profit]]/Table1[[#This Row],[Revenue]]</f>
        <v>0.26417693081333837</v>
      </c>
    </row>
    <row r="5158" spans="1:18" x14ac:dyDescent="0.45">
      <c r="A5158" s="4" t="s">
        <v>9093</v>
      </c>
      <c r="B5158" s="4" t="s">
        <v>6357</v>
      </c>
      <c r="C5158" s="4" t="s">
        <v>2</v>
      </c>
      <c r="D5158" s="4" t="s">
        <v>68</v>
      </c>
      <c r="E5158" s="4" t="s">
        <v>9</v>
      </c>
      <c r="F5158" s="5">
        <v>45466</v>
      </c>
      <c r="G5158" s="4" t="str">
        <f>IF(WEEKDAY(Table1[[#This Row],[Order_Date]],2)&gt;=6,"Weekend","Weekday")</f>
        <v>Weekend</v>
      </c>
      <c r="H5158" s="5" t="str">
        <f>TEXT(Table1[[#This Row],[Order_Date]],"mmmm")</f>
        <v>June</v>
      </c>
      <c r="I5158" s="7">
        <f>MONTH(Table1[[#This Row],[Order_Date]])</f>
        <v>6</v>
      </c>
      <c r="J5158" s="7">
        <v>2</v>
      </c>
      <c r="K5158" s="4">
        <v>3081.18</v>
      </c>
      <c r="L5158" s="4">
        <v>0</v>
      </c>
      <c r="M5158" s="4">
        <v>6162.36</v>
      </c>
      <c r="N5158" s="4">
        <f>(Table1[[#This Row],[Quantity]]*Table1[[#This Row],[Unit_Price]])*(1-Table1[[#This Row],[Discount_%]]/100)</f>
        <v>6162.36</v>
      </c>
      <c r="O5158" s="4">
        <v>4857.4799999999996</v>
      </c>
      <c r="P5158" s="4">
        <v>1304.8800000000001</v>
      </c>
      <c r="Q5158">
        <f>Table1[[#This Row],[Revenue]]-Table1[[#This Row],[Cost]]</f>
        <v>1304.8800000000001</v>
      </c>
      <c r="R5158" s="6">
        <f>Table1[[#This Row],[Profit]]/Table1[[#This Row],[Revenue]]</f>
        <v>0.21175004381438284</v>
      </c>
    </row>
    <row r="5159" spans="1:18" x14ac:dyDescent="0.45">
      <c r="A5159" s="1" t="s">
        <v>9094</v>
      </c>
      <c r="B5159" s="1" t="s">
        <v>9095</v>
      </c>
      <c r="C5159" s="1" t="s">
        <v>20</v>
      </c>
      <c r="D5159" s="1" t="s">
        <v>57</v>
      </c>
      <c r="E5159" s="1" t="s">
        <v>22</v>
      </c>
      <c r="F5159" s="2">
        <v>45728</v>
      </c>
      <c r="G5159" s="1" t="str">
        <f>IF(WEEKDAY(Table1[[#This Row],[Order_Date]],2)&gt;=6,"Weekend","Weekday")</f>
        <v>Weekday</v>
      </c>
      <c r="H5159" s="2" t="str">
        <f>TEXT(Table1[[#This Row],[Order_Date]],"mmmm")</f>
        <v>March</v>
      </c>
      <c r="I5159" s="8">
        <f>MONTH(Table1[[#This Row],[Order_Date]])</f>
        <v>3</v>
      </c>
      <c r="J5159" s="8">
        <v>2</v>
      </c>
      <c r="K5159" s="1">
        <v>197.01</v>
      </c>
      <c r="L5159" s="1">
        <v>15</v>
      </c>
      <c r="M5159" s="1">
        <v>334.92</v>
      </c>
      <c r="N5159" s="1">
        <f>(Table1[[#This Row],[Quantity]]*Table1[[#This Row],[Unit_Price]])*(1-Table1[[#This Row],[Discount_%]]/100)</f>
        <v>334.91699999999997</v>
      </c>
      <c r="O5159" s="1">
        <v>258.51</v>
      </c>
      <c r="P5159" s="1">
        <v>76.41</v>
      </c>
      <c r="Q5159">
        <f>Table1[[#This Row],[Revenue]]-Table1[[#This Row],[Cost]]</f>
        <v>76.410000000000025</v>
      </c>
      <c r="R5159" s="6">
        <f>Table1[[#This Row],[Profit]]/Table1[[#This Row],[Revenue]]</f>
        <v>0.2281440343962737</v>
      </c>
    </row>
    <row r="5160" spans="1:18" x14ac:dyDescent="0.45">
      <c r="A5160" s="4" t="s">
        <v>9096</v>
      </c>
      <c r="B5160" s="4" t="s">
        <v>9097</v>
      </c>
      <c r="C5160" s="4" t="s">
        <v>7</v>
      </c>
      <c r="D5160" s="4" t="s">
        <v>71</v>
      </c>
      <c r="E5160" s="4" t="s">
        <v>14</v>
      </c>
      <c r="F5160" s="5">
        <v>45789</v>
      </c>
      <c r="G5160" s="4" t="str">
        <f>IF(WEEKDAY(Table1[[#This Row],[Order_Date]],2)&gt;=6,"Weekend","Weekday")</f>
        <v>Weekday</v>
      </c>
      <c r="H5160" s="5" t="str">
        <f>TEXT(Table1[[#This Row],[Order_Date]],"mmmm")</f>
        <v>May</v>
      </c>
      <c r="I5160" s="7">
        <f>MONTH(Table1[[#This Row],[Order_Date]])</f>
        <v>5</v>
      </c>
      <c r="J5160" s="7">
        <v>3</v>
      </c>
      <c r="K5160" s="4">
        <v>3592.49</v>
      </c>
      <c r="L5160" s="4">
        <v>20</v>
      </c>
      <c r="M5160" s="4">
        <v>8621.98</v>
      </c>
      <c r="N5160" s="4">
        <f>(Table1[[#This Row],[Quantity]]*Table1[[#This Row],[Unit_Price]])*(1-Table1[[#This Row],[Discount_%]]/100)</f>
        <v>8621.9760000000006</v>
      </c>
      <c r="O5160" s="4">
        <v>7297.18</v>
      </c>
      <c r="P5160" s="4">
        <v>1324.8</v>
      </c>
      <c r="Q5160">
        <f>Table1[[#This Row],[Revenue]]-Table1[[#This Row],[Cost]]</f>
        <v>1324.7999999999993</v>
      </c>
      <c r="R5160" s="6">
        <f>Table1[[#This Row],[Profit]]/Table1[[#This Row],[Revenue]]</f>
        <v>0.1536538010990515</v>
      </c>
    </row>
    <row r="5161" spans="1:18" x14ac:dyDescent="0.45">
      <c r="A5161" s="1" t="s">
        <v>9098</v>
      </c>
      <c r="B5161" s="1" t="s">
        <v>9099</v>
      </c>
      <c r="C5161" s="1" t="s">
        <v>28</v>
      </c>
      <c r="D5161" s="1" t="s">
        <v>35</v>
      </c>
      <c r="E5161" s="1" t="s">
        <v>9</v>
      </c>
      <c r="F5161" s="2">
        <v>45448</v>
      </c>
      <c r="G5161" s="1" t="str">
        <f>IF(WEEKDAY(Table1[[#This Row],[Order_Date]],2)&gt;=6,"Weekend","Weekday")</f>
        <v>Weekday</v>
      </c>
      <c r="H5161" s="2" t="str">
        <f>TEXT(Table1[[#This Row],[Order_Date]],"mmmm")</f>
        <v>June</v>
      </c>
      <c r="I5161" s="8">
        <f>MONTH(Table1[[#This Row],[Order_Date]])</f>
        <v>6</v>
      </c>
      <c r="J5161" s="8">
        <v>5</v>
      </c>
      <c r="K5161" s="1">
        <v>4898.9399999999996</v>
      </c>
      <c r="L5161" s="1">
        <v>15</v>
      </c>
      <c r="M5161" s="1">
        <v>20820.490000000002</v>
      </c>
      <c r="N5161" s="1">
        <f>(Table1[[#This Row],[Quantity]]*Table1[[#This Row],[Unit_Price]])*(1-Table1[[#This Row],[Discount_%]]/100)</f>
        <v>20820.494999999995</v>
      </c>
      <c r="O5161" s="1">
        <v>13414.71</v>
      </c>
      <c r="P5161" s="1">
        <v>7405.78</v>
      </c>
      <c r="Q5161">
        <f>Table1[[#This Row],[Revenue]]-Table1[[#This Row],[Cost]]</f>
        <v>7405.7800000000025</v>
      </c>
      <c r="R5161" s="6">
        <f>Table1[[#This Row],[Profit]]/Table1[[#This Row],[Revenue]]</f>
        <v>0.35569671991389246</v>
      </c>
    </row>
    <row r="5162" spans="1:18" x14ac:dyDescent="0.45">
      <c r="A5162" s="4" t="s">
        <v>9100</v>
      </c>
      <c r="B5162" s="4" t="s">
        <v>9101</v>
      </c>
      <c r="C5162" s="4" t="s">
        <v>20</v>
      </c>
      <c r="D5162" s="4" t="s">
        <v>57</v>
      </c>
      <c r="E5162" s="4" t="s">
        <v>4</v>
      </c>
      <c r="F5162" s="5">
        <v>45490</v>
      </c>
      <c r="G5162" s="4" t="str">
        <f>IF(WEEKDAY(Table1[[#This Row],[Order_Date]],2)&gt;=6,"Weekend","Weekday")</f>
        <v>Weekday</v>
      </c>
      <c r="H5162" s="5" t="str">
        <f>TEXT(Table1[[#This Row],[Order_Date]],"mmmm")</f>
        <v>July</v>
      </c>
      <c r="I5162" s="7">
        <f>MONTH(Table1[[#This Row],[Order_Date]])</f>
        <v>7</v>
      </c>
      <c r="J5162" s="7">
        <v>5</v>
      </c>
      <c r="K5162" s="4">
        <v>2755.22</v>
      </c>
      <c r="L5162" s="4">
        <v>15</v>
      </c>
      <c r="M5162" s="4">
        <v>11709.68</v>
      </c>
      <c r="N5162" s="4">
        <f>(Table1[[#This Row],[Quantity]]*Table1[[#This Row],[Unit_Price]])*(1-Table1[[#This Row],[Discount_%]]/100)</f>
        <v>11709.684999999998</v>
      </c>
      <c r="O5162" s="4">
        <v>7524.1</v>
      </c>
      <c r="P5162" s="4">
        <v>4185.58</v>
      </c>
      <c r="Q5162">
        <f>Table1[[#This Row],[Revenue]]-Table1[[#This Row],[Cost]]</f>
        <v>4185.58</v>
      </c>
      <c r="R5162" s="6">
        <f>Table1[[#This Row],[Profit]]/Table1[[#This Row],[Revenue]]</f>
        <v>0.35744614711930639</v>
      </c>
    </row>
    <row r="5163" spans="1:18" x14ac:dyDescent="0.45">
      <c r="A5163" s="1" t="s">
        <v>9102</v>
      </c>
      <c r="B5163" s="1" t="s">
        <v>9103</v>
      </c>
      <c r="C5163" s="1" t="s">
        <v>12</v>
      </c>
      <c r="D5163" s="1" t="s">
        <v>13</v>
      </c>
      <c r="E5163" s="1" t="s">
        <v>14</v>
      </c>
      <c r="F5163" s="2">
        <v>45485</v>
      </c>
      <c r="G5163" s="1" t="str">
        <f>IF(WEEKDAY(Table1[[#This Row],[Order_Date]],2)&gt;=6,"Weekend","Weekday")</f>
        <v>Weekday</v>
      </c>
      <c r="H5163" s="2" t="str">
        <f>TEXT(Table1[[#This Row],[Order_Date]],"mmmm")</f>
        <v>July</v>
      </c>
      <c r="I5163" s="8">
        <f>MONTH(Table1[[#This Row],[Order_Date]])</f>
        <v>7</v>
      </c>
      <c r="J5163" s="8">
        <v>4</v>
      </c>
      <c r="K5163" s="1">
        <v>1751.22</v>
      </c>
      <c r="L5163" s="1">
        <v>0</v>
      </c>
      <c r="M5163" s="1">
        <v>7004.88</v>
      </c>
      <c r="N5163" s="1">
        <f>(Table1[[#This Row],[Quantity]]*Table1[[#This Row],[Unit_Price]])*(1-Table1[[#This Row],[Discount_%]]/100)</f>
        <v>7004.88</v>
      </c>
      <c r="O5163" s="1">
        <v>5718.38</v>
      </c>
      <c r="P5163" s="1">
        <v>1286.5</v>
      </c>
      <c r="Q5163">
        <f>Table1[[#This Row],[Revenue]]-Table1[[#This Row],[Cost]]</f>
        <v>1286.5</v>
      </c>
      <c r="R5163" s="6">
        <f>Table1[[#This Row],[Profit]]/Table1[[#This Row],[Revenue]]</f>
        <v>0.18365767864688617</v>
      </c>
    </row>
    <row r="5164" spans="1:18" x14ac:dyDescent="0.45">
      <c r="A5164" s="4" t="s">
        <v>9104</v>
      </c>
      <c r="B5164" s="4" t="s">
        <v>7984</v>
      </c>
      <c r="C5164" s="4" t="s">
        <v>7</v>
      </c>
      <c r="D5164" s="4" t="s">
        <v>134</v>
      </c>
      <c r="E5164" s="4" t="s">
        <v>22</v>
      </c>
      <c r="F5164" s="5">
        <v>45474</v>
      </c>
      <c r="G5164" s="4" t="str">
        <f>IF(WEEKDAY(Table1[[#This Row],[Order_Date]],2)&gt;=6,"Weekend","Weekday")</f>
        <v>Weekday</v>
      </c>
      <c r="H5164" s="5" t="str">
        <f>TEXT(Table1[[#This Row],[Order_Date]],"mmmm")</f>
        <v>July</v>
      </c>
      <c r="I5164" s="7">
        <f>MONTH(Table1[[#This Row],[Order_Date]])</f>
        <v>7</v>
      </c>
      <c r="J5164" s="7">
        <v>4</v>
      </c>
      <c r="K5164" s="4">
        <v>3834.78</v>
      </c>
      <c r="L5164" s="4">
        <v>0</v>
      </c>
      <c r="M5164" s="4">
        <v>15339.12</v>
      </c>
      <c r="N5164" s="4">
        <f>(Table1[[#This Row],[Quantity]]*Table1[[#This Row],[Unit_Price]])*(1-Table1[[#This Row],[Discount_%]]/100)</f>
        <v>15339.12</v>
      </c>
      <c r="O5164" s="4">
        <v>12858.72</v>
      </c>
      <c r="P5164" s="4">
        <v>2480.4</v>
      </c>
      <c r="Q5164">
        <f>Table1[[#This Row],[Revenue]]-Table1[[#This Row],[Cost]]</f>
        <v>2480.4000000000015</v>
      </c>
      <c r="R5164" s="6">
        <f>Table1[[#This Row],[Profit]]/Table1[[#This Row],[Revenue]]</f>
        <v>0.16170419163550451</v>
      </c>
    </row>
    <row r="5165" spans="1:18" x14ac:dyDescent="0.45">
      <c r="A5165" s="1" t="s">
        <v>9105</v>
      </c>
      <c r="B5165" s="1" t="s">
        <v>9106</v>
      </c>
      <c r="C5165" s="1" t="s">
        <v>7</v>
      </c>
      <c r="D5165" s="1" t="s">
        <v>46</v>
      </c>
      <c r="E5165" s="1" t="s">
        <v>14</v>
      </c>
      <c r="F5165" s="2">
        <v>45825</v>
      </c>
      <c r="G5165" s="1" t="str">
        <f>IF(WEEKDAY(Table1[[#This Row],[Order_Date]],2)&gt;=6,"Weekend","Weekday")</f>
        <v>Weekday</v>
      </c>
      <c r="H5165" s="2" t="str">
        <f>TEXT(Table1[[#This Row],[Order_Date]],"mmmm")</f>
        <v>June</v>
      </c>
      <c r="I5165" s="8">
        <f>MONTH(Table1[[#This Row],[Order_Date]])</f>
        <v>6</v>
      </c>
      <c r="J5165" s="8">
        <v>3</v>
      </c>
      <c r="K5165" s="1">
        <v>2167.65</v>
      </c>
      <c r="L5165" s="1">
        <v>0</v>
      </c>
      <c r="M5165" s="1">
        <v>6502.95</v>
      </c>
      <c r="N5165" s="1">
        <f>(Table1[[#This Row],[Quantity]]*Table1[[#This Row],[Unit_Price]])*(1-Table1[[#This Row],[Discount_%]]/100)</f>
        <v>6502.9500000000007</v>
      </c>
      <c r="O5165" s="1">
        <v>5446.85</v>
      </c>
      <c r="P5165" s="1">
        <v>1056.0999999999999</v>
      </c>
      <c r="Q5165">
        <f>Table1[[#This Row],[Revenue]]-Table1[[#This Row],[Cost]]</f>
        <v>1056.0999999999995</v>
      </c>
      <c r="R5165" s="6">
        <f>Table1[[#This Row],[Profit]]/Table1[[#This Row],[Revenue]]</f>
        <v>0.16240321700151469</v>
      </c>
    </row>
    <row r="5166" spans="1:18" x14ac:dyDescent="0.45">
      <c r="A5166" s="4" t="s">
        <v>9107</v>
      </c>
      <c r="B5166" s="4" t="s">
        <v>1143</v>
      </c>
      <c r="C5166" s="4" t="s">
        <v>12</v>
      </c>
      <c r="D5166" s="4" t="s">
        <v>111</v>
      </c>
      <c r="E5166" s="4" t="s">
        <v>14</v>
      </c>
      <c r="F5166" s="5">
        <v>45562</v>
      </c>
      <c r="G5166" s="4" t="str">
        <f>IF(WEEKDAY(Table1[[#This Row],[Order_Date]],2)&gt;=6,"Weekend","Weekday")</f>
        <v>Weekday</v>
      </c>
      <c r="H5166" s="5" t="str">
        <f>TEXT(Table1[[#This Row],[Order_Date]],"mmmm")</f>
        <v>September</v>
      </c>
      <c r="I5166" s="7">
        <f>MONTH(Table1[[#This Row],[Order_Date]])</f>
        <v>9</v>
      </c>
      <c r="J5166" s="7">
        <v>5</v>
      </c>
      <c r="K5166" s="4">
        <v>2302.71</v>
      </c>
      <c r="L5166" s="4">
        <v>0</v>
      </c>
      <c r="M5166" s="4">
        <v>11513.55</v>
      </c>
      <c r="N5166" s="4">
        <f>(Table1[[#This Row],[Quantity]]*Table1[[#This Row],[Unit_Price]])*(1-Table1[[#This Row],[Discount_%]]/100)</f>
        <v>11513.55</v>
      </c>
      <c r="O5166" s="4">
        <v>9244.09</v>
      </c>
      <c r="P5166" s="4">
        <v>2269.46</v>
      </c>
      <c r="Q5166">
        <f>Table1[[#This Row],[Revenue]]-Table1[[#This Row],[Cost]]</f>
        <v>2269.4599999999991</v>
      </c>
      <c r="R5166" s="6">
        <f>Table1[[#This Row],[Profit]]/Table1[[#This Row],[Revenue]]</f>
        <v>0.19711209835367893</v>
      </c>
    </row>
    <row r="5167" spans="1:18" x14ac:dyDescent="0.45">
      <c r="A5167" s="1" t="s">
        <v>9108</v>
      </c>
      <c r="B5167" s="1" t="s">
        <v>9109</v>
      </c>
      <c r="C5167" s="1" t="s">
        <v>12</v>
      </c>
      <c r="D5167" s="1" t="s">
        <v>32</v>
      </c>
      <c r="E5167" s="1" t="s">
        <v>14</v>
      </c>
      <c r="F5167" s="2">
        <v>45355</v>
      </c>
      <c r="G5167" s="1" t="str">
        <f>IF(WEEKDAY(Table1[[#This Row],[Order_Date]],2)&gt;=6,"Weekend","Weekday")</f>
        <v>Weekday</v>
      </c>
      <c r="H5167" s="2" t="str">
        <f>TEXT(Table1[[#This Row],[Order_Date]],"mmmm")</f>
        <v>March</v>
      </c>
      <c r="I5167" s="8">
        <f>MONTH(Table1[[#This Row],[Order_Date]])</f>
        <v>3</v>
      </c>
      <c r="J5167" s="8">
        <v>4</v>
      </c>
      <c r="K5167" s="1">
        <v>1747</v>
      </c>
      <c r="L5167" s="1">
        <v>5</v>
      </c>
      <c r="M5167" s="1">
        <v>6638.6</v>
      </c>
      <c r="N5167" s="1">
        <f>(Table1[[#This Row],[Quantity]]*Table1[[#This Row],[Unit_Price]])*(1-Table1[[#This Row],[Discount_%]]/100)</f>
        <v>6638.5999999999995</v>
      </c>
      <c r="O5167" s="1">
        <v>4534.1499999999996</v>
      </c>
      <c r="P5167" s="1">
        <v>2104.4499999999998</v>
      </c>
      <c r="Q5167">
        <f>Table1[[#This Row],[Revenue]]-Table1[[#This Row],[Cost]]</f>
        <v>2104.4500000000007</v>
      </c>
      <c r="R5167" s="6">
        <f>Table1[[#This Row],[Profit]]/Table1[[#This Row],[Revenue]]</f>
        <v>0.31700207875154396</v>
      </c>
    </row>
    <row r="5168" spans="1:18" x14ac:dyDescent="0.45">
      <c r="A5168" s="4" t="s">
        <v>9110</v>
      </c>
      <c r="B5168" s="4" t="s">
        <v>8075</v>
      </c>
      <c r="C5168" s="4" t="s">
        <v>2</v>
      </c>
      <c r="D5168" s="4" t="s">
        <v>65</v>
      </c>
      <c r="E5168" s="4" t="s">
        <v>22</v>
      </c>
      <c r="F5168" s="5">
        <v>45817</v>
      </c>
      <c r="G5168" s="4" t="str">
        <f>IF(WEEKDAY(Table1[[#This Row],[Order_Date]],2)&gt;=6,"Weekend","Weekday")</f>
        <v>Weekday</v>
      </c>
      <c r="H5168" s="5" t="str">
        <f>TEXT(Table1[[#This Row],[Order_Date]],"mmmm")</f>
        <v>June</v>
      </c>
      <c r="I5168" s="7">
        <f>MONTH(Table1[[#This Row],[Order_Date]])</f>
        <v>6</v>
      </c>
      <c r="J5168" s="7">
        <v>5</v>
      </c>
      <c r="K5168" s="4">
        <v>1110.21</v>
      </c>
      <c r="L5168" s="4">
        <v>0</v>
      </c>
      <c r="M5168" s="4">
        <v>5551.05</v>
      </c>
      <c r="N5168" s="4">
        <f>(Table1[[#This Row],[Quantity]]*Table1[[#This Row],[Unit_Price]])*(1-Table1[[#This Row],[Discount_%]]/100)</f>
        <v>5551.05</v>
      </c>
      <c r="O5168" s="4">
        <v>4707.2299999999996</v>
      </c>
      <c r="P5168" s="4">
        <v>843.82</v>
      </c>
      <c r="Q5168">
        <f>Table1[[#This Row],[Revenue]]-Table1[[#This Row],[Cost]]</f>
        <v>843.82000000000062</v>
      </c>
      <c r="R5168" s="6">
        <f>Table1[[#This Row],[Profit]]/Table1[[#This Row],[Revenue]]</f>
        <v>0.15201088082434855</v>
      </c>
    </row>
    <row r="5169" spans="1:18" x14ac:dyDescent="0.45">
      <c r="A5169" s="1" t="s">
        <v>9111</v>
      </c>
      <c r="B5169" s="1" t="s">
        <v>9112</v>
      </c>
      <c r="C5169" s="1" t="s">
        <v>12</v>
      </c>
      <c r="D5169" s="1" t="s">
        <v>13</v>
      </c>
      <c r="E5169" s="1" t="s">
        <v>9</v>
      </c>
      <c r="F5169" s="2">
        <v>45561</v>
      </c>
      <c r="G5169" s="1" t="str">
        <f>IF(WEEKDAY(Table1[[#This Row],[Order_Date]],2)&gt;=6,"Weekend","Weekday")</f>
        <v>Weekday</v>
      </c>
      <c r="H5169" s="2" t="str">
        <f>TEXT(Table1[[#This Row],[Order_Date]],"mmmm")</f>
        <v>September</v>
      </c>
      <c r="I5169" s="8">
        <f>MONTH(Table1[[#This Row],[Order_Date]])</f>
        <v>9</v>
      </c>
      <c r="J5169" s="8">
        <v>1</v>
      </c>
      <c r="K5169" s="1">
        <v>1549.67</v>
      </c>
      <c r="L5169" s="1">
        <v>20</v>
      </c>
      <c r="M5169" s="1">
        <v>1239.74</v>
      </c>
      <c r="N5169" s="1">
        <f>(Table1[[#This Row],[Quantity]]*Table1[[#This Row],[Unit_Price]])*(1-Table1[[#This Row],[Discount_%]]/100)</f>
        <v>1239.7360000000001</v>
      </c>
      <c r="O5169" s="1">
        <v>794.85</v>
      </c>
      <c r="P5169" s="1">
        <v>444.89</v>
      </c>
      <c r="Q5169">
        <f>Table1[[#This Row],[Revenue]]-Table1[[#This Row],[Cost]]</f>
        <v>444.89</v>
      </c>
      <c r="R5169" s="6">
        <f>Table1[[#This Row],[Profit]]/Table1[[#This Row],[Revenue]]</f>
        <v>0.35885750237953118</v>
      </c>
    </row>
    <row r="5170" spans="1:18" x14ac:dyDescent="0.45">
      <c r="A5170" s="4" t="s">
        <v>9113</v>
      </c>
      <c r="B5170" s="4" t="s">
        <v>9114</v>
      </c>
      <c r="C5170" s="4" t="s">
        <v>12</v>
      </c>
      <c r="D5170" s="4" t="s">
        <v>38</v>
      </c>
      <c r="E5170" s="4" t="s">
        <v>9</v>
      </c>
      <c r="F5170" s="5">
        <v>45316</v>
      </c>
      <c r="G5170" s="4" t="str">
        <f>IF(WEEKDAY(Table1[[#This Row],[Order_Date]],2)&gt;=6,"Weekend","Weekday")</f>
        <v>Weekday</v>
      </c>
      <c r="H5170" s="5" t="str">
        <f>TEXT(Table1[[#This Row],[Order_Date]],"mmmm")</f>
        <v>January</v>
      </c>
      <c r="I5170" s="7">
        <f>MONTH(Table1[[#This Row],[Order_Date]])</f>
        <v>1</v>
      </c>
      <c r="J5170" s="7">
        <v>1</v>
      </c>
      <c r="K5170" s="4">
        <v>2523.87</v>
      </c>
      <c r="L5170" s="4">
        <v>20</v>
      </c>
      <c r="M5170" s="4">
        <v>2019.1</v>
      </c>
      <c r="N5170" s="4">
        <f>(Table1[[#This Row],[Quantity]]*Table1[[#This Row],[Unit_Price]])*(1-Table1[[#This Row],[Discount_%]]/100)</f>
        <v>2019.096</v>
      </c>
      <c r="O5170" s="4">
        <v>1299.77</v>
      </c>
      <c r="P5170" s="4">
        <v>719.33</v>
      </c>
      <c r="Q5170">
        <f>Table1[[#This Row],[Revenue]]-Table1[[#This Row],[Cost]]</f>
        <v>719.32999999999993</v>
      </c>
      <c r="R5170" s="6">
        <f>Table1[[#This Row],[Profit]]/Table1[[#This Row],[Revenue]]</f>
        <v>0.35626269129810317</v>
      </c>
    </row>
    <row r="5171" spans="1:18" x14ac:dyDescent="0.45">
      <c r="A5171" s="1" t="s">
        <v>9115</v>
      </c>
      <c r="B5171" s="1" t="s">
        <v>9116</v>
      </c>
      <c r="C5171" s="1" t="s">
        <v>2</v>
      </c>
      <c r="D5171" s="1" t="s">
        <v>82</v>
      </c>
      <c r="E5171" s="1" t="s">
        <v>4</v>
      </c>
      <c r="F5171" s="2">
        <v>45943</v>
      </c>
      <c r="G5171" s="1" t="str">
        <f>IF(WEEKDAY(Table1[[#This Row],[Order_Date]],2)&gt;=6,"Weekend","Weekday")</f>
        <v>Weekday</v>
      </c>
      <c r="H5171" s="2" t="str">
        <f>TEXT(Table1[[#This Row],[Order_Date]],"mmmm")</f>
        <v>October</v>
      </c>
      <c r="I5171" s="8">
        <f>MONTH(Table1[[#This Row],[Order_Date]])</f>
        <v>10</v>
      </c>
      <c r="J5171" s="8">
        <v>2</v>
      </c>
      <c r="K5171" s="1">
        <v>3597.66</v>
      </c>
      <c r="L5171" s="1">
        <v>20</v>
      </c>
      <c r="M5171" s="1">
        <v>5756.26</v>
      </c>
      <c r="N5171" s="1">
        <f>(Table1[[#This Row],[Quantity]]*Table1[[#This Row],[Unit_Price]])*(1-Table1[[#This Row],[Discount_%]]/100)</f>
        <v>5756.2560000000003</v>
      </c>
      <c r="O5171" s="1">
        <v>4711.05</v>
      </c>
      <c r="P5171" s="1">
        <v>1045.21</v>
      </c>
      <c r="Q5171">
        <f>Table1[[#This Row],[Revenue]]-Table1[[#This Row],[Cost]]</f>
        <v>1045.21</v>
      </c>
      <c r="R5171" s="6">
        <f>Table1[[#This Row],[Profit]]/Table1[[#This Row],[Revenue]]</f>
        <v>0.18157796902850115</v>
      </c>
    </row>
    <row r="5172" spans="1:18" x14ac:dyDescent="0.45">
      <c r="A5172" s="4" t="s">
        <v>9117</v>
      </c>
      <c r="B5172" s="4" t="s">
        <v>1682</v>
      </c>
      <c r="C5172" s="4" t="s">
        <v>20</v>
      </c>
      <c r="D5172" s="4" t="s">
        <v>57</v>
      </c>
      <c r="E5172" s="4" t="s">
        <v>4</v>
      </c>
      <c r="F5172" s="5">
        <v>45299</v>
      </c>
      <c r="G5172" s="4" t="str">
        <f>IF(WEEKDAY(Table1[[#This Row],[Order_Date]],2)&gt;=6,"Weekend","Weekday")</f>
        <v>Weekday</v>
      </c>
      <c r="H5172" s="5" t="str">
        <f>TEXT(Table1[[#This Row],[Order_Date]],"mmmm")</f>
        <v>January</v>
      </c>
      <c r="I5172" s="7">
        <f>MONTH(Table1[[#This Row],[Order_Date]])</f>
        <v>1</v>
      </c>
      <c r="J5172" s="7">
        <v>4</v>
      </c>
      <c r="K5172" s="4">
        <v>780.84</v>
      </c>
      <c r="L5172" s="4">
        <v>20</v>
      </c>
      <c r="M5172" s="4">
        <v>2498.69</v>
      </c>
      <c r="N5172" s="4">
        <f>(Table1[[#This Row],[Quantity]]*Table1[[#This Row],[Unit_Price]])*(1-Table1[[#This Row],[Discount_%]]/100)</f>
        <v>2498.6880000000001</v>
      </c>
      <c r="O5172" s="4">
        <v>2070.6</v>
      </c>
      <c r="P5172" s="4">
        <v>428.09</v>
      </c>
      <c r="Q5172">
        <f>Table1[[#This Row],[Revenue]]-Table1[[#This Row],[Cost]]</f>
        <v>428.09000000000015</v>
      </c>
      <c r="R5172" s="6">
        <f>Table1[[#This Row],[Profit]]/Table1[[#This Row],[Revenue]]</f>
        <v>0.1713257747059459</v>
      </c>
    </row>
    <row r="5173" spans="1:18" x14ac:dyDescent="0.45">
      <c r="A5173" s="1" t="s">
        <v>9118</v>
      </c>
      <c r="B5173" s="1" t="s">
        <v>9119</v>
      </c>
      <c r="C5173" s="1" t="s">
        <v>12</v>
      </c>
      <c r="D5173" s="1" t="s">
        <v>41</v>
      </c>
      <c r="E5173" s="1" t="s">
        <v>4</v>
      </c>
      <c r="F5173" s="2">
        <v>45326</v>
      </c>
      <c r="G5173" s="1" t="str">
        <f>IF(WEEKDAY(Table1[[#This Row],[Order_Date]],2)&gt;=6,"Weekend","Weekday")</f>
        <v>Weekend</v>
      </c>
      <c r="H5173" s="2" t="str">
        <f>TEXT(Table1[[#This Row],[Order_Date]],"mmmm")</f>
        <v>February</v>
      </c>
      <c r="I5173" s="8">
        <f>MONTH(Table1[[#This Row],[Order_Date]])</f>
        <v>2</v>
      </c>
      <c r="J5173" s="8">
        <v>4</v>
      </c>
      <c r="K5173" s="1">
        <v>3448.79</v>
      </c>
      <c r="L5173" s="1">
        <v>10</v>
      </c>
      <c r="M5173" s="1">
        <v>12415.64</v>
      </c>
      <c r="N5173" s="1">
        <f>(Table1[[#This Row],[Quantity]]*Table1[[#This Row],[Unit_Price]])*(1-Table1[[#This Row],[Discount_%]]/100)</f>
        <v>12415.644</v>
      </c>
      <c r="O5173" s="1">
        <v>7504.11</v>
      </c>
      <c r="P5173" s="1">
        <v>4911.53</v>
      </c>
      <c r="Q5173">
        <f>Table1[[#This Row],[Revenue]]-Table1[[#This Row],[Cost]]</f>
        <v>4911.53</v>
      </c>
      <c r="R5173" s="6">
        <f>Table1[[#This Row],[Profit]]/Table1[[#This Row],[Revenue]]</f>
        <v>0.39559217245345385</v>
      </c>
    </row>
    <row r="5174" spans="1:18" x14ac:dyDescent="0.45">
      <c r="A5174" s="4" t="s">
        <v>9120</v>
      </c>
      <c r="B5174" s="4" t="s">
        <v>9121</v>
      </c>
      <c r="C5174" s="4" t="s">
        <v>28</v>
      </c>
      <c r="D5174" s="4" t="s">
        <v>85</v>
      </c>
      <c r="E5174" s="4" t="s">
        <v>22</v>
      </c>
      <c r="F5174" s="5">
        <v>45481</v>
      </c>
      <c r="G5174" s="4" t="str">
        <f>IF(WEEKDAY(Table1[[#This Row],[Order_Date]],2)&gt;=6,"Weekend","Weekday")</f>
        <v>Weekday</v>
      </c>
      <c r="H5174" s="5" t="str">
        <f>TEXT(Table1[[#This Row],[Order_Date]],"mmmm")</f>
        <v>July</v>
      </c>
      <c r="I5174" s="7">
        <f>MONTH(Table1[[#This Row],[Order_Date]])</f>
        <v>7</v>
      </c>
      <c r="J5174" s="7">
        <v>1</v>
      </c>
      <c r="K5174" s="4">
        <v>4760.1099999999997</v>
      </c>
      <c r="L5174" s="4">
        <v>20</v>
      </c>
      <c r="M5174" s="4">
        <v>3808.09</v>
      </c>
      <c r="N5174" s="4">
        <f>(Table1[[#This Row],[Quantity]]*Table1[[#This Row],[Unit_Price]])*(1-Table1[[#This Row],[Discount_%]]/100)</f>
        <v>3808.0879999999997</v>
      </c>
      <c r="O5174" s="4">
        <v>2915.21</v>
      </c>
      <c r="P5174" s="4">
        <v>892.88</v>
      </c>
      <c r="Q5174">
        <f>Table1[[#This Row],[Revenue]]-Table1[[#This Row],[Cost]]</f>
        <v>892.88000000000011</v>
      </c>
      <c r="R5174" s="6">
        <f>Table1[[#This Row],[Profit]]/Table1[[#This Row],[Revenue]]</f>
        <v>0.23446924836335276</v>
      </c>
    </row>
    <row r="5175" spans="1:18" x14ac:dyDescent="0.45">
      <c r="A5175" s="1" t="s">
        <v>9122</v>
      </c>
      <c r="B5175" s="1" t="s">
        <v>4080</v>
      </c>
      <c r="C5175" s="1" t="s">
        <v>12</v>
      </c>
      <c r="D5175" s="1" t="s">
        <v>32</v>
      </c>
      <c r="E5175" s="1" t="s">
        <v>22</v>
      </c>
      <c r="F5175" s="2">
        <v>45565</v>
      </c>
      <c r="G5175" s="1" t="str">
        <f>IF(WEEKDAY(Table1[[#This Row],[Order_Date]],2)&gt;=6,"Weekend","Weekday")</f>
        <v>Weekday</v>
      </c>
      <c r="H5175" s="2" t="str">
        <f>TEXT(Table1[[#This Row],[Order_Date]],"mmmm")</f>
        <v>September</v>
      </c>
      <c r="I5175" s="8">
        <f>MONTH(Table1[[#This Row],[Order_Date]])</f>
        <v>9</v>
      </c>
      <c r="J5175" s="8">
        <v>4</v>
      </c>
      <c r="K5175" s="1">
        <v>3656.08</v>
      </c>
      <c r="L5175" s="1">
        <v>20</v>
      </c>
      <c r="M5175" s="1">
        <v>11699.46</v>
      </c>
      <c r="N5175" s="1">
        <f>(Table1[[#This Row],[Quantity]]*Table1[[#This Row],[Unit_Price]])*(1-Table1[[#This Row],[Discount_%]]/100)</f>
        <v>11699.456</v>
      </c>
      <c r="O5175" s="1">
        <v>7974.24</v>
      </c>
      <c r="P5175" s="1">
        <v>3725.22</v>
      </c>
      <c r="Q5175">
        <f>Table1[[#This Row],[Revenue]]-Table1[[#This Row],[Cost]]</f>
        <v>3725.2199999999993</v>
      </c>
      <c r="R5175" s="6">
        <f>Table1[[#This Row],[Profit]]/Table1[[#This Row],[Revenue]]</f>
        <v>0.3184095676210697</v>
      </c>
    </row>
    <row r="5176" spans="1:18" x14ac:dyDescent="0.45">
      <c r="A5176" s="4" t="s">
        <v>9123</v>
      </c>
      <c r="B5176" s="4" t="s">
        <v>1940</v>
      </c>
      <c r="C5176" s="4" t="s">
        <v>20</v>
      </c>
      <c r="D5176" s="4" t="s">
        <v>103</v>
      </c>
      <c r="E5176" s="4" t="s">
        <v>4</v>
      </c>
      <c r="F5176" s="5">
        <v>45526</v>
      </c>
      <c r="G5176" s="4" t="str">
        <f>IF(WEEKDAY(Table1[[#This Row],[Order_Date]],2)&gt;=6,"Weekend","Weekday")</f>
        <v>Weekday</v>
      </c>
      <c r="H5176" s="5" t="str">
        <f>TEXT(Table1[[#This Row],[Order_Date]],"mmmm")</f>
        <v>August</v>
      </c>
      <c r="I5176" s="7">
        <f>MONTH(Table1[[#This Row],[Order_Date]])</f>
        <v>8</v>
      </c>
      <c r="J5176" s="7">
        <v>1</v>
      </c>
      <c r="K5176" s="4">
        <v>786.33</v>
      </c>
      <c r="L5176" s="4">
        <v>15</v>
      </c>
      <c r="M5176" s="4">
        <v>668.38</v>
      </c>
      <c r="N5176" s="4">
        <f>(Table1[[#This Row],[Quantity]]*Table1[[#This Row],[Unit_Price]])*(1-Table1[[#This Row],[Discount_%]]/100)</f>
        <v>668.38049999999998</v>
      </c>
      <c r="O5176" s="4">
        <v>520.69000000000005</v>
      </c>
      <c r="P5176" s="4">
        <v>147.69</v>
      </c>
      <c r="Q5176">
        <f>Table1[[#This Row],[Revenue]]-Table1[[#This Row],[Cost]]</f>
        <v>147.68999999999994</v>
      </c>
      <c r="R5176" s="6">
        <f>Table1[[#This Row],[Profit]]/Table1[[#This Row],[Revenue]]</f>
        <v>0.22096711451569467</v>
      </c>
    </row>
    <row r="5177" spans="1:18" x14ac:dyDescent="0.45">
      <c r="A5177" s="1" t="s">
        <v>9124</v>
      </c>
      <c r="B5177" s="1" t="s">
        <v>9125</v>
      </c>
      <c r="C5177" s="1" t="s">
        <v>12</v>
      </c>
      <c r="D5177" s="1" t="s">
        <v>41</v>
      </c>
      <c r="E5177" s="1" t="s">
        <v>9</v>
      </c>
      <c r="F5177" s="2">
        <v>45610</v>
      </c>
      <c r="G5177" s="1" t="str">
        <f>IF(WEEKDAY(Table1[[#This Row],[Order_Date]],2)&gt;=6,"Weekend","Weekday")</f>
        <v>Weekday</v>
      </c>
      <c r="H5177" s="2" t="str">
        <f>TEXT(Table1[[#This Row],[Order_Date]],"mmmm")</f>
        <v>November</v>
      </c>
      <c r="I5177" s="8">
        <f>MONTH(Table1[[#This Row],[Order_Date]])</f>
        <v>11</v>
      </c>
      <c r="J5177" s="8">
        <v>1</v>
      </c>
      <c r="K5177" s="1">
        <v>1628.5</v>
      </c>
      <c r="L5177" s="1">
        <v>10</v>
      </c>
      <c r="M5177" s="1">
        <v>1465.65</v>
      </c>
      <c r="N5177" s="1">
        <f>(Table1[[#This Row],[Quantity]]*Table1[[#This Row],[Unit_Price]])*(1-Table1[[#This Row],[Discount_%]]/100)</f>
        <v>1465.65</v>
      </c>
      <c r="O5177" s="1">
        <v>894.94</v>
      </c>
      <c r="P5177" s="1">
        <v>570.71</v>
      </c>
      <c r="Q5177">
        <f>Table1[[#This Row],[Revenue]]-Table1[[#This Row],[Cost]]</f>
        <v>570.71</v>
      </c>
      <c r="R5177" s="6">
        <f>Table1[[#This Row],[Profit]]/Table1[[#This Row],[Revenue]]</f>
        <v>0.38939037287210454</v>
      </c>
    </row>
    <row r="5178" spans="1:18" x14ac:dyDescent="0.45">
      <c r="A5178" s="4" t="s">
        <v>9126</v>
      </c>
      <c r="B5178" s="4" t="s">
        <v>9127</v>
      </c>
      <c r="C5178" s="4" t="s">
        <v>20</v>
      </c>
      <c r="D5178" s="4" t="s">
        <v>60</v>
      </c>
      <c r="E5178" s="4" t="s">
        <v>14</v>
      </c>
      <c r="F5178" s="5">
        <v>45396</v>
      </c>
      <c r="G5178" s="4" t="str">
        <f>IF(WEEKDAY(Table1[[#This Row],[Order_Date]],2)&gt;=6,"Weekend","Weekday")</f>
        <v>Weekend</v>
      </c>
      <c r="H5178" s="5" t="str">
        <f>TEXT(Table1[[#This Row],[Order_Date]],"mmmm")</f>
        <v>April</v>
      </c>
      <c r="I5178" s="7">
        <f>MONTH(Table1[[#This Row],[Order_Date]])</f>
        <v>4</v>
      </c>
      <c r="J5178" s="7">
        <v>1</v>
      </c>
      <c r="K5178" s="4">
        <v>2075.0700000000002</v>
      </c>
      <c r="L5178" s="4">
        <v>20</v>
      </c>
      <c r="M5178" s="4">
        <v>1660.06</v>
      </c>
      <c r="N5178" s="4">
        <f>(Table1[[#This Row],[Quantity]]*Table1[[#This Row],[Unit_Price]])*(1-Table1[[#This Row],[Discount_%]]/100)</f>
        <v>1660.0560000000003</v>
      </c>
      <c r="O5178" s="4">
        <v>1409.8</v>
      </c>
      <c r="P5178" s="4">
        <v>250.26</v>
      </c>
      <c r="Q5178">
        <f>Table1[[#This Row],[Revenue]]-Table1[[#This Row],[Cost]]</f>
        <v>250.26</v>
      </c>
      <c r="R5178" s="6">
        <f>Table1[[#This Row],[Profit]]/Table1[[#This Row],[Revenue]]</f>
        <v>0.15075358721973905</v>
      </c>
    </row>
    <row r="5179" spans="1:18" x14ac:dyDescent="0.45">
      <c r="A5179" s="1" t="s">
        <v>9128</v>
      </c>
      <c r="B5179" s="1" t="s">
        <v>385</v>
      </c>
      <c r="C5179" s="1" t="s">
        <v>28</v>
      </c>
      <c r="D5179" s="1" t="s">
        <v>29</v>
      </c>
      <c r="E5179" s="1" t="s">
        <v>22</v>
      </c>
      <c r="F5179" s="2">
        <v>45383</v>
      </c>
      <c r="G5179" s="1" t="str">
        <f>IF(WEEKDAY(Table1[[#This Row],[Order_Date]],2)&gt;=6,"Weekend","Weekday")</f>
        <v>Weekday</v>
      </c>
      <c r="H5179" s="2" t="str">
        <f>TEXT(Table1[[#This Row],[Order_Date]],"mmmm")</f>
        <v>April</v>
      </c>
      <c r="I5179" s="8">
        <f>MONTH(Table1[[#This Row],[Order_Date]])</f>
        <v>4</v>
      </c>
      <c r="J5179" s="8">
        <v>4</v>
      </c>
      <c r="K5179" s="1">
        <v>315.29000000000002</v>
      </c>
      <c r="L5179" s="1">
        <v>10</v>
      </c>
      <c r="M5179" s="1">
        <v>1135.04</v>
      </c>
      <c r="N5179" s="1">
        <f>(Table1[[#This Row],[Quantity]]*Table1[[#This Row],[Unit_Price]])*(1-Table1[[#This Row],[Discount_%]]/100)</f>
        <v>1135.0440000000001</v>
      </c>
      <c r="O5179" s="1">
        <v>785.56</v>
      </c>
      <c r="P5179" s="1">
        <v>349.48</v>
      </c>
      <c r="Q5179">
        <f>Table1[[#This Row],[Revenue]]-Table1[[#This Row],[Cost]]</f>
        <v>349.48</v>
      </c>
      <c r="R5179" s="6">
        <f>Table1[[#This Row],[Profit]]/Table1[[#This Row],[Revenue]]</f>
        <v>0.30790104313504374</v>
      </c>
    </row>
    <row r="5180" spans="1:18" x14ac:dyDescent="0.45">
      <c r="A5180" s="4" t="s">
        <v>9129</v>
      </c>
      <c r="B5180" s="4" t="s">
        <v>9130</v>
      </c>
      <c r="C5180" s="4" t="s">
        <v>12</v>
      </c>
      <c r="D5180" s="4" t="s">
        <v>13</v>
      </c>
      <c r="E5180" s="4" t="s">
        <v>4</v>
      </c>
      <c r="F5180" s="5">
        <v>45801</v>
      </c>
      <c r="G5180" s="4" t="str">
        <f>IF(WEEKDAY(Table1[[#This Row],[Order_Date]],2)&gt;=6,"Weekend","Weekday")</f>
        <v>Weekend</v>
      </c>
      <c r="H5180" s="5" t="str">
        <f>TEXT(Table1[[#This Row],[Order_Date]],"mmmm")</f>
        <v>May</v>
      </c>
      <c r="I5180" s="7">
        <f>MONTH(Table1[[#This Row],[Order_Date]])</f>
        <v>5</v>
      </c>
      <c r="J5180" s="7">
        <v>2</v>
      </c>
      <c r="K5180" s="4">
        <v>586.70000000000005</v>
      </c>
      <c r="L5180" s="4">
        <v>20</v>
      </c>
      <c r="M5180" s="4">
        <v>938.72</v>
      </c>
      <c r="N5180" s="4">
        <f>(Table1[[#This Row],[Quantity]]*Table1[[#This Row],[Unit_Price]])*(1-Table1[[#This Row],[Discount_%]]/100)</f>
        <v>938.72000000000014</v>
      </c>
      <c r="O5180" s="4">
        <v>618.16999999999996</v>
      </c>
      <c r="P5180" s="4">
        <v>320.55</v>
      </c>
      <c r="Q5180">
        <f>Table1[[#This Row],[Revenue]]-Table1[[#This Row],[Cost]]</f>
        <v>320.55000000000007</v>
      </c>
      <c r="R5180" s="6">
        <f>Table1[[#This Row],[Profit]]/Table1[[#This Row],[Revenue]]</f>
        <v>0.34147562638486451</v>
      </c>
    </row>
    <row r="5181" spans="1:18" x14ac:dyDescent="0.45">
      <c r="A5181" s="1" t="s">
        <v>9131</v>
      </c>
      <c r="B5181" s="1" t="s">
        <v>9132</v>
      </c>
      <c r="C5181" s="1" t="s">
        <v>12</v>
      </c>
      <c r="D5181" s="1" t="s">
        <v>32</v>
      </c>
      <c r="E5181" s="1" t="s">
        <v>9</v>
      </c>
      <c r="F5181" s="2">
        <v>45547</v>
      </c>
      <c r="G5181" s="1" t="str">
        <f>IF(WEEKDAY(Table1[[#This Row],[Order_Date]],2)&gt;=6,"Weekend","Weekday")</f>
        <v>Weekday</v>
      </c>
      <c r="H5181" s="2" t="str">
        <f>TEXT(Table1[[#This Row],[Order_Date]],"mmmm")</f>
        <v>September</v>
      </c>
      <c r="I5181" s="8">
        <f>MONTH(Table1[[#This Row],[Order_Date]])</f>
        <v>9</v>
      </c>
      <c r="J5181" s="8">
        <v>3</v>
      </c>
      <c r="K5181" s="1">
        <v>1248.42</v>
      </c>
      <c r="L5181" s="1">
        <v>0</v>
      </c>
      <c r="M5181" s="1">
        <v>3745.26</v>
      </c>
      <c r="N5181" s="1">
        <f>(Table1[[#This Row],[Quantity]]*Table1[[#This Row],[Unit_Price]])*(1-Table1[[#This Row],[Discount_%]]/100)</f>
        <v>3745.26</v>
      </c>
      <c r="O5181" s="1">
        <v>2618.4499999999998</v>
      </c>
      <c r="P5181" s="1">
        <v>1126.81</v>
      </c>
      <c r="Q5181">
        <f>Table1[[#This Row],[Revenue]]-Table1[[#This Row],[Cost]]</f>
        <v>1126.8100000000004</v>
      </c>
      <c r="R5181" s="6">
        <f>Table1[[#This Row],[Profit]]/Table1[[#This Row],[Revenue]]</f>
        <v>0.30086295744487696</v>
      </c>
    </row>
    <row r="5182" spans="1:18" x14ac:dyDescent="0.45">
      <c r="A5182" s="4" t="s">
        <v>9133</v>
      </c>
      <c r="B5182" s="4" t="s">
        <v>2593</v>
      </c>
      <c r="C5182" s="4" t="s">
        <v>20</v>
      </c>
      <c r="D5182" s="4" t="s">
        <v>21</v>
      </c>
      <c r="E5182" s="4" t="s">
        <v>4</v>
      </c>
      <c r="F5182" s="5">
        <v>45953</v>
      </c>
      <c r="G5182" s="4" t="str">
        <f>IF(WEEKDAY(Table1[[#This Row],[Order_Date]],2)&gt;=6,"Weekend","Weekday")</f>
        <v>Weekday</v>
      </c>
      <c r="H5182" s="5" t="str">
        <f>TEXT(Table1[[#This Row],[Order_Date]],"mmmm")</f>
        <v>October</v>
      </c>
      <c r="I5182" s="7">
        <f>MONTH(Table1[[#This Row],[Order_Date]])</f>
        <v>10</v>
      </c>
      <c r="J5182" s="7">
        <v>2</v>
      </c>
      <c r="K5182" s="4">
        <v>2098.5300000000002</v>
      </c>
      <c r="L5182" s="4">
        <v>0</v>
      </c>
      <c r="M5182" s="4">
        <v>4197.0600000000004</v>
      </c>
      <c r="N5182" s="4">
        <f>(Table1[[#This Row],[Quantity]]*Table1[[#This Row],[Unit_Price]])*(1-Table1[[#This Row],[Discount_%]]/100)</f>
        <v>4197.0600000000004</v>
      </c>
      <c r="O5182" s="4">
        <v>2955.24</v>
      </c>
      <c r="P5182" s="4">
        <v>1241.82</v>
      </c>
      <c r="Q5182">
        <f>Table1[[#This Row],[Revenue]]-Table1[[#This Row],[Cost]]</f>
        <v>1241.8200000000006</v>
      </c>
      <c r="R5182" s="6">
        <f>Table1[[#This Row],[Profit]]/Table1[[#This Row],[Revenue]]</f>
        <v>0.29587854355191484</v>
      </c>
    </row>
    <row r="5183" spans="1:18" x14ac:dyDescent="0.45">
      <c r="A5183" s="1" t="s">
        <v>9134</v>
      </c>
      <c r="B5183" s="1" t="s">
        <v>4824</v>
      </c>
      <c r="C5183" s="1" t="s">
        <v>7</v>
      </c>
      <c r="D5183" s="1" t="s">
        <v>71</v>
      </c>
      <c r="E5183" s="1" t="s">
        <v>14</v>
      </c>
      <c r="F5183" s="2">
        <v>45651</v>
      </c>
      <c r="G5183" s="1" t="str">
        <f>IF(WEEKDAY(Table1[[#This Row],[Order_Date]],2)&gt;=6,"Weekend","Weekday")</f>
        <v>Weekday</v>
      </c>
      <c r="H5183" s="2" t="str">
        <f>TEXT(Table1[[#This Row],[Order_Date]],"mmmm")</f>
        <v>December</v>
      </c>
      <c r="I5183" s="8">
        <f>MONTH(Table1[[#This Row],[Order_Date]])</f>
        <v>12</v>
      </c>
      <c r="J5183" s="8">
        <v>4</v>
      </c>
      <c r="K5183" s="1">
        <v>1783.93</v>
      </c>
      <c r="L5183" s="1">
        <v>20</v>
      </c>
      <c r="M5183" s="1">
        <v>5708.58</v>
      </c>
      <c r="N5183" s="1">
        <f>(Table1[[#This Row],[Quantity]]*Table1[[#This Row],[Unit_Price]])*(1-Table1[[#This Row],[Discount_%]]/100)</f>
        <v>5708.5760000000009</v>
      </c>
      <c r="O5183" s="1">
        <v>4026.73</v>
      </c>
      <c r="P5183" s="1">
        <v>1681.85</v>
      </c>
      <c r="Q5183">
        <f>Table1[[#This Row],[Revenue]]-Table1[[#This Row],[Cost]]</f>
        <v>1681.85</v>
      </c>
      <c r="R5183" s="6">
        <f>Table1[[#This Row],[Profit]]/Table1[[#This Row],[Revenue]]</f>
        <v>0.29461792599911008</v>
      </c>
    </row>
    <row r="5184" spans="1:18" x14ac:dyDescent="0.45">
      <c r="A5184" s="4" t="s">
        <v>9135</v>
      </c>
      <c r="B5184" s="4" t="s">
        <v>9136</v>
      </c>
      <c r="C5184" s="4" t="s">
        <v>12</v>
      </c>
      <c r="D5184" s="4" t="s">
        <v>41</v>
      </c>
      <c r="E5184" s="4" t="s">
        <v>4</v>
      </c>
      <c r="F5184" s="5">
        <v>45634</v>
      </c>
      <c r="G5184" s="4" t="str">
        <f>IF(WEEKDAY(Table1[[#This Row],[Order_Date]],2)&gt;=6,"Weekend","Weekday")</f>
        <v>Weekend</v>
      </c>
      <c r="H5184" s="5" t="str">
        <f>TEXT(Table1[[#This Row],[Order_Date]],"mmmm")</f>
        <v>December</v>
      </c>
      <c r="I5184" s="7">
        <f>MONTH(Table1[[#This Row],[Order_Date]])</f>
        <v>12</v>
      </c>
      <c r="J5184" s="7">
        <v>3</v>
      </c>
      <c r="K5184" s="4">
        <v>3973.71</v>
      </c>
      <c r="L5184" s="4">
        <v>0</v>
      </c>
      <c r="M5184" s="4">
        <v>11921.13</v>
      </c>
      <c r="N5184" s="4">
        <f>(Table1[[#This Row],[Quantity]]*Table1[[#This Row],[Unit_Price]])*(1-Table1[[#This Row],[Discount_%]]/100)</f>
        <v>11921.130000000001</v>
      </c>
      <c r="O5184" s="4">
        <v>7852.83</v>
      </c>
      <c r="P5184" s="4">
        <v>4068.3</v>
      </c>
      <c r="Q5184">
        <f>Table1[[#This Row],[Revenue]]-Table1[[#This Row],[Cost]]</f>
        <v>4068.2999999999993</v>
      </c>
      <c r="R5184" s="6">
        <f>Table1[[#This Row],[Profit]]/Table1[[#This Row],[Revenue]]</f>
        <v>0.34126798382368118</v>
      </c>
    </row>
    <row r="5185" spans="1:18" x14ac:dyDescent="0.45">
      <c r="A5185" s="1" t="s">
        <v>9137</v>
      </c>
      <c r="B5185" s="1" t="s">
        <v>9138</v>
      </c>
      <c r="C5185" s="1" t="s">
        <v>20</v>
      </c>
      <c r="D5185" s="1" t="s">
        <v>57</v>
      </c>
      <c r="E5185" s="1" t="s">
        <v>4</v>
      </c>
      <c r="F5185" s="2">
        <v>45664</v>
      </c>
      <c r="G5185" s="1" t="str">
        <f>IF(WEEKDAY(Table1[[#This Row],[Order_Date]],2)&gt;=6,"Weekend","Weekday")</f>
        <v>Weekday</v>
      </c>
      <c r="H5185" s="2" t="str">
        <f>TEXT(Table1[[#This Row],[Order_Date]],"mmmm")</f>
        <v>January</v>
      </c>
      <c r="I5185" s="8">
        <f>MONTH(Table1[[#This Row],[Order_Date]])</f>
        <v>1</v>
      </c>
      <c r="J5185" s="8">
        <v>2</v>
      </c>
      <c r="K5185" s="1">
        <v>928.43</v>
      </c>
      <c r="L5185" s="1">
        <v>0</v>
      </c>
      <c r="M5185" s="1">
        <v>1856.86</v>
      </c>
      <c r="N5185" s="1">
        <f>(Table1[[#This Row],[Quantity]]*Table1[[#This Row],[Unit_Price]])*(1-Table1[[#This Row],[Discount_%]]/100)</f>
        <v>1856.86</v>
      </c>
      <c r="O5185" s="1">
        <v>1345.99</v>
      </c>
      <c r="P5185" s="1">
        <v>510.87</v>
      </c>
      <c r="Q5185">
        <f>Table1[[#This Row],[Revenue]]-Table1[[#This Row],[Cost]]</f>
        <v>510.86999999999989</v>
      </c>
      <c r="R5185" s="6">
        <f>Table1[[#This Row],[Profit]]/Table1[[#This Row],[Revenue]]</f>
        <v>0.27512574992191119</v>
      </c>
    </row>
    <row r="5186" spans="1:18" x14ac:dyDescent="0.45">
      <c r="A5186" s="4" t="s">
        <v>9139</v>
      </c>
      <c r="B5186" s="4" t="s">
        <v>9140</v>
      </c>
      <c r="C5186" s="4" t="s">
        <v>7</v>
      </c>
      <c r="D5186" s="4" t="s">
        <v>134</v>
      </c>
      <c r="E5186" s="4" t="s">
        <v>14</v>
      </c>
      <c r="F5186" s="5">
        <v>45353</v>
      </c>
      <c r="G5186" s="4" t="str">
        <f>IF(WEEKDAY(Table1[[#This Row],[Order_Date]],2)&gt;=6,"Weekend","Weekday")</f>
        <v>Weekend</v>
      </c>
      <c r="H5186" s="5" t="str">
        <f>TEXT(Table1[[#This Row],[Order_Date]],"mmmm")</f>
        <v>March</v>
      </c>
      <c r="I5186" s="7">
        <f>MONTH(Table1[[#This Row],[Order_Date]])</f>
        <v>3</v>
      </c>
      <c r="J5186" s="7">
        <v>5</v>
      </c>
      <c r="K5186" s="4">
        <v>508.03</v>
      </c>
      <c r="L5186" s="4">
        <v>5</v>
      </c>
      <c r="M5186" s="4">
        <v>2413.14</v>
      </c>
      <c r="N5186" s="4">
        <f>(Table1[[#This Row],[Quantity]]*Table1[[#This Row],[Unit_Price]])*(1-Table1[[#This Row],[Discount_%]]/100)</f>
        <v>2413.1424999999995</v>
      </c>
      <c r="O5186" s="4">
        <v>1830.54</v>
      </c>
      <c r="P5186" s="4">
        <v>582.6</v>
      </c>
      <c r="Q5186">
        <f>Table1[[#This Row],[Revenue]]-Table1[[#This Row],[Cost]]</f>
        <v>582.59999999999991</v>
      </c>
      <c r="R5186" s="6">
        <f>Table1[[#This Row],[Profit]]/Table1[[#This Row],[Revenue]]</f>
        <v>0.24142818071060942</v>
      </c>
    </row>
    <row r="5187" spans="1:18" x14ac:dyDescent="0.45">
      <c r="A5187" s="1" t="s">
        <v>9141</v>
      </c>
      <c r="B5187" s="1" t="s">
        <v>9142</v>
      </c>
      <c r="C5187" s="1" t="s">
        <v>2</v>
      </c>
      <c r="D5187" s="1" t="s">
        <v>17</v>
      </c>
      <c r="E5187" s="1" t="s">
        <v>9</v>
      </c>
      <c r="F5187" s="2">
        <v>45966</v>
      </c>
      <c r="G5187" s="1" t="str">
        <f>IF(WEEKDAY(Table1[[#This Row],[Order_Date]],2)&gt;=6,"Weekend","Weekday")</f>
        <v>Weekday</v>
      </c>
      <c r="H5187" s="2" t="str">
        <f>TEXT(Table1[[#This Row],[Order_Date]],"mmmm")</f>
        <v>November</v>
      </c>
      <c r="I5187" s="8">
        <f>MONTH(Table1[[#This Row],[Order_Date]])</f>
        <v>11</v>
      </c>
      <c r="J5187" s="8">
        <v>1</v>
      </c>
      <c r="K5187" s="1">
        <v>3496.3</v>
      </c>
      <c r="L5187" s="1">
        <v>5</v>
      </c>
      <c r="M5187" s="1">
        <v>3321.49</v>
      </c>
      <c r="N5187" s="1">
        <f>(Table1[[#This Row],[Quantity]]*Table1[[#This Row],[Unit_Price]])*(1-Table1[[#This Row],[Discount_%]]/100)</f>
        <v>3321.4850000000001</v>
      </c>
      <c r="O5187" s="1">
        <v>2324.9699999999998</v>
      </c>
      <c r="P5187" s="1">
        <v>996.52</v>
      </c>
      <c r="Q5187">
        <f>Table1[[#This Row],[Revenue]]-Table1[[#This Row],[Cost]]</f>
        <v>996.52</v>
      </c>
      <c r="R5187" s="6">
        <f>Table1[[#This Row],[Profit]]/Table1[[#This Row],[Revenue]]</f>
        <v>0.30002197808814718</v>
      </c>
    </row>
    <row r="5188" spans="1:18" x14ac:dyDescent="0.45">
      <c r="A5188" s="4" t="s">
        <v>9143</v>
      </c>
      <c r="B5188" s="4" t="s">
        <v>9144</v>
      </c>
      <c r="C5188" s="4" t="s">
        <v>12</v>
      </c>
      <c r="D5188" s="4" t="s">
        <v>41</v>
      </c>
      <c r="E5188" s="4" t="s">
        <v>22</v>
      </c>
      <c r="F5188" s="5">
        <v>45887</v>
      </c>
      <c r="G5188" s="4" t="str">
        <f>IF(WEEKDAY(Table1[[#This Row],[Order_Date]],2)&gt;=6,"Weekend","Weekday")</f>
        <v>Weekday</v>
      </c>
      <c r="H5188" s="5" t="str">
        <f>TEXT(Table1[[#This Row],[Order_Date]],"mmmm")</f>
        <v>August</v>
      </c>
      <c r="I5188" s="7">
        <f>MONTH(Table1[[#This Row],[Order_Date]])</f>
        <v>8</v>
      </c>
      <c r="J5188" s="7">
        <v>2</v>
      </c>
      <c r="K5188" s="4">
        <v>1370.97</v>
      </c>
      <c r="L5188" s="4">
        <v>5</v>
      </c>
      <c r="M5188" s="4">
        <v>2604.84</v>
      </c>
      <c r="N5188" s="4">
        <f>(Table1[[#This Row],[Quantity]]*Table1[[#This Row],[Unit_Price]])*(1-Table1[[#This Row],[Discount_%]]/100)</f>
        <v>2604.8429999999998</v>
      </c>
      <c r="O5188" s="4">
        <v>2041.84</v>
      </c>
      <c r="P5188" s="4">
        <v>563</v>
      </c>
      <c r="Q5188">
        <f>Table1[[#This Row],[Revenue]]-Table1[[#This Row],[Cost]]</f>
        <v>563.00000000000023</v>
      </c>
      <c r="R5188" s="6">
        <f>Table1[[#This Row],[Profit]]/Table1[[#This Row],[Revenue]]</f>
        <v>0.21613611584588688</v>
      </c>
    </row>
    <row r="5189" spans="1:18" x14ac:dyDescent="0.45">
      <c r="A5189" s="1" t="s">
        <v>9145</v>
      </c>
      <c r="B5189" s="1" t="s">
        <v>9146</v>
      </c>
      <c r="C5189" s="1" t="s">
        <v>12</v>
      </c>
      <c r="D5189" s="1" t="s">
        <v>41</v>
      </c>
      <c r="E5189" s="1" t="s">
        <v>14</v>
      </c>
      <c r="F5189" s="2">
        <v>45687</v>
      </c>
      <c r="G5189" s="1" t="str">
        <f>IF(WEEKDAY(Table1[[#This Row],[Order_Date]],2)&gt;=6,"Weekend","Weekday")</f>
        <v>Weekday</v>
      </c>
      <c r="H5189" s="2" t="str">
        <f>TEXT(Table1[[#This Row],[Order_Date]],"mmmm")</f>
        <v>January</v>
      </c>
      <c r="I5189" s="8">
        <f>MONTH(Table1[[#This Row],[Order_Date]])</f>
        <v>1</v>
      </c>
      <c r="J5189" s="8">
        <v>4</v>
      </c>
      <c r="K5189" s="1">
        <v>886.88</v>
      </c>
      <c r="L5189" s="1">
        <v>0</v>
      </c>
      <c r="M5189" s="1">
        <v>3547.52</v>
      </c>
      <c r="N5189" s="1">
        <f>(Table1[[#This Row],[Quantity]]*Table1[[#This Row],[Unit_Price]])*(1-Table1[[#This Row],[Discount_%]]/100)</f>
        <v>3547.52</v>
      </c>
      <c r="O5189" s="1">
        <v>2923.05</v>
      </c>
      <c r="P5189" s="1">
        <v>624.47</v>
      </c>
      <c r="Q5189">
        <f>Table1[[#This Row],[Revenue]]-Table1[[#This Row],[Cost]]</f>
        <v>624.4699999999998</v>
      </c>
      <c r="R5189" s="6">
        <f>Table1[[#This Row],[Profit]]/Table1[[#This Row],[Revenue]]</f>
        <v>0.17603001533465634</v>
      </c>
    </row>
    <row r="5190" spans="1:18" x14ac:dyDescent="0.45">
      <c r="A5190" s="4" t="s">
        <v>9147</v>
      </c>
      <c r="B5190" s="4" t="s">
        <v>8679</v>
      </c>
      <c r="C5190" s="4" t="s">
        <v>12</v>
      </c>
      <c r="D5190" s="4" t="s">
        <v>32</v>
      </c>
      <c r="E5190" s="4" t="s">
        <v>22</v>
      </c>
      <c r="F5190" s="5">
        <v>45692</v>
      </c>
      <c r="G5190" s="4" t="str">
        <f>IF(WEEKDAY(Table1[[#This Row],[Order_Date]],2)&gt;=6,"Weekend","Weekday")</f>
        <v>Weekday</v>
      </c>
      <c r="H5190" s="5" t="str">
        <f>TEXT(Table1[[#This Row],[Order_Date]],"mmmm")</f>
        <v>February</v>
      </c>
      <c r="I5190" s="7">
        <f>MONTH(Table1[[#This Row],[Order_Date]])</f>
        <v>2</v>
      </c>
      <c r="J5190" s="7">
        <v>5</v>
      </c>
      <c r="K5190" s="4">
        <v>2248.4899999999998</v>
      </c>
      <c r="L5190" s="4">
        <v>15</v>
      </c>
      <c r="M5190" s="4">
        <v>9556.08</v>
      </c>
      <c r="N5190" s="4">
        <f>(Table1[[#This Row],[Quantity]]*Table1[[#This Row],[Unit_Price]])*(1-Table1[[#This Row],[Discount_%]]/100)</f>
        <v>9556.0824999999986</v>
      </c>
      <c r="O5190" s="4">
        <v>7474.97</v>
      </c>
      <c r="P5190" s="4">
        <v>2081.11</v>
      </c>
      <c r="Q5190">
        <f>Table1[[#This Row],[Revenue]]-Table1[[#This Row],[Cost]]</f>
        <v>2081.1099999999997</v>
      </c>
      <c r="R5190" s="6">
        <f>Table1[[#This Row],[Profit]]/Table1[[#This Row],[Revenue]]</f>
        <v>0.21777862889385607</v>
      </c>
    </row>
    <row r="5191" spans="1:18" x14ac:dyDescent="0.45">
      <c r="A5191" s="1" t="s">
        <v>9148</v>
      </c>
      <c r="B5191" s="1" t="s">
        <v>7962</v>
      </c>
      <c r="C5191" s="1" t="s">
        <v>12</v>
      </c>
      <c r="D5191" s="1" t="s">
        <v>32</v>
      </c>
      <c r="E5191" s="1" t="s">
        <v>4</v>
      </c>
      <c r="F5191" s="2">
        <v>45535</v>
      </c>
      <c r="G5191" s="1" t="str">
        <f>IF(WEEKDAY(Table1[[#This Row],[Order_Date]],2)&gt;=6,"Weekend","Weekday")</f>
        <v>Weekend</v>
      </c>
      <c r="H5191" s="2" t="str">
        <f>TEXT(Table1[[#This Row],[Order_Date]],"mmmm")</f>
        <v>August</v>
      </c>
      <c r="I5191" s="8">
        <f>MONTH(Table1[[#This Row],[Order_Date]])</f>
        <v>8</v>
      </c>
      <c r="J5191" s="8">
        <v>3</v>
      </c>
      <c r="K5191" s="1">
        <v>3938.77</v>
      </c>
      <c r="L5191" s="1">
        <v>5</v>
      </c>
      <c r="M5191" s="1">
        <v>11225.49</v>
      </c>
      <c r="N5191" s="1">
        <f>(Table1[[#This Row],[Quantity]]*Table1[[#This Row],[Unit_Price]])*(1-Table1[[#This Row],[Discount_%]]/100)</f>
        <v>11225.494499999999</v>
      </c>
      <c r="O5191" s="1">
        <v>8364.5300000000007</v>
      </c>
      <c r="P5191" s="1">
        <v>2860.96</v>
      </c>
      <c r="Q5191">
        <f>Table1[[#This Row],[Revenue]]-Table1[[#This Row],[Cost]]</f>
        <v>2860.9599999999991</v>
      </c>
      <c r="R5191" s="6">
        <f>Table1[[#This Row],[Profit]]/Table1[[#This Row],[Revenue]]</f>
        <v>0.25486281667882649</v>
      </c>
    </row>
    <row r="5192" spans="1:18" x14ac:dyDescent="0.45">
      <c r="A5192" s="4" t="s">
        <v>9149</v>
      </c>
      <c r="B5192" s="4" t="s">
        <v>9150</v>
      </c>
      <c r="C5192" s="4" t="s">
        <v>2</v>
      </c>
      <c r="D5192" s="4" t="s">
        <v>3</v>
      </c>
      <c r="E5192" s="4" t="s">
        <v>14</v>
      </c>
      <c r="F5192" s="5">
        <v>45531</v>
      </c>
      <c r="G5192" s="4" t="str">
        <f>IF(WEEKDAY(Table1[[#This Row],[Order_Date]],2)&gt;=6,"Weekend","Weekday")</f>
        <v>Weekday</v>
      </c>
      <c r="H5192" s="5" t="str">
        <f>TEXT(Table1[[#This Row],[Order_Date]],"mmmm")</f>
        <v>August</v>
      </c>
      <c r="I5192" s="7">
        <f>MONTH(Table1[[#This Row],[Order_Date]])</f>
        <v>8</v>
      </c>
      <c r="J5192" s="7">
        <v>2</v>
      </c>
      <c r="K5192" s="4">
        <v>4145.1499999999996</v>
      </c>
      <c r="L5192" s="4">
        <v>15</v>
      </c>
      <c r="M5192" s="4">
        <v>7046.75</v>
      </c>
      <c r="N5192" s="4">
        <f>(Table1[[#This Row],[Quantity]]*Table1[[#This Row],[Unit_Price]])*(1-Table1[[#This Row],[Discount_%]]/100)</f>
        <v>7046.7549999999992</v>
      </c>
      <c r="O5192" s="4">
        <v>4540.12</v>
      </c>
      <c r="P5192" s="4">
        <v>2506.63</v>
      </c>
      <c r="Q5192">
        <f>Table1[[#This Row],[Revenue]]-Table1[[#This Row],[Cost]]</f>
        <v>2506.63</v>
      </c>
      <c r="R5192" s="6">
        <f>Table1[[#This Row],[Profit]]/Table1[[#This Row],[Revenue]]</f>
        <v>0.35571433639621103</v>
      </c>
    </row>
    <row r="5193" spans="1:18" x14ac:dyDescent="0.45">
      <c r="A5193" s="1" t="s">
        <v>9151</v>
      </c>
      <c r="B5193" s="1" t="s">
        <v>8194</v>
      </c>
      <c r="C5193" s="1" t="s">
        <v>28</v>
      </c>
      <c r="D5193" s="1" t="s">
        <v>35</v>
      </c>
      <c r="E5193" s="1" t="s">
        <v>14</v>
      </c>
      <c r="F5193" s="2">
        <v>45567</v>
      </c>
      <c r="G5193" s="1" t="str">
        <f>IF(WEEKDAY(Table1[[#This Row],[Order_Date]],2)&gt;=6,"Weekend","Weekday")</f>
        <v>Weekday</v>
      </c>
      <c r="H5193" s="2" t="str">
        <f>TEXT(Table1[[#This Row],[Order_Date]],"mmmm")</f>
        <v>October</v>
      </c>
      <c r="I5193" s="8">
        <f>MONTH(Table1[[#This Row],[Order_Date]])</f>
        <v>10</v>
      </c>
      <c r="J5193" s="8">
        <v>2</v>
      </c>
      <c r="K5193" s="1">
        <v>729.9</v>
      </c>
      <c r="L5193" s="1">
        <v>10</v>
      </c>
      <c r="M5193" s="1">
        <v>1313.82</v>
      </c>
      <c r="N5193" s="1">
        <f>(Table1[[#This Row],[Quantity]]*Table1[[#This Row],[Unit_Price]])*(1-Table1[[#This Row],[Discount_%]]/100)</f>
        <v>1313.82</v>
      </c>
      <c r="O5193" s="1">
        <v>915.25</v>
      </c>
      <c r="P5193" s="1">
        <v>398.57</v>
      </c>
      <c r="Q5193">
        <f>Table1[[#This Row],[Revenue]]-Table1[[#This Row],[Cost]]</f>
        <v>398.56999999999994</v>
      </c>
      <c r="R5193" s="6">
        <f>Table1[[#This Row],[Profit]]/Table1[[#This Row],[Revenue]]</f>
        <v>0.30336728014492093</v>
      </c>
    </row>
    <row r="5194" spans="1:18" x14ac:dyDescent="0.45">
      <c r="A5194" s="4" t="s">
        <v>9152</v>
      </c>
      <c r="B5194" s="4" t="s">
        <v>831</v>
      </c>
      <c r="C5194" s="4" t="s">
        <v>7</v>
      </c>
      <c r="D5194" s="4" t="s">
        <v>8</v>
      </c>
      <c r="E5194" s="4" t="s">
        <v>14</v>
      </c>
      <c r="F5194" s="5">
        <v>45869</v>
      </c>
      <c r="G5194" s="4" t="str">
        <f>IF(WEEKDAY(Table1[[#This Row],[Order_Date]],2)&gt;=6,"Weekend","Weekday")</f>
        <v>Weekday</v>
      </c>
      <c r="H5194" s="5" t="str">
        <f>TEXT(Table1[[#This Row],[Order_Date]],"mmmm")</f>
        <v>July</v>
      </c>
      <c r="I5194" s="7">
        <f>MONTH(Table1[[#This Row],[Order_Date]])</f>
        <v>7</v>
      </c>
      <c r="J5194" s="7">
        <v>2</v>
      </c>
      <c r="K5194" s="4">
        <v>3226.25</v>
      </c>
      <c r="L5194" s="4">
        <v>5</v>
      </c>
      <c r="M5194" s="4">
        <v>6129.88</v>
      </c>
      <c r="N5194" s="4">
        <f>(Table1[[#This Row],[Quantity]]*Table1[[#This Row],[Unit_Price]])*(1-Table1[[#This Row],[Discount_%]]/100)</f>
        <v>6129.875</v>
      </c>
      <c r="O5194" s="4">
        <v>4110.74</v>
      </c>
      <c r="P5194" s="4">
        <v>2019.14</v>
      </c>
      <c r="Q5194">
        <f>Table1[[#This Row],[Revenue]]-Table1[[#This Row],[Cost]]</f>
        <v>2019.1400000000003</v>
      </c>
      <c r="R5194" s="6">
        <f>Table1[[#This Row],[Profit]]/Table1[[#This Row],[Revenue]]</f>
        <v>0.32939307131624113</v>
      </c>
    </row>
    <row r="5195" spans="1:18" x14ac:dyDescent="0.45">
      <c r="A5195" s="1" t="s">
        <v>9153</v>
      </c>
      <c r="B5195" s="1" t="s">
        <v>9154</v>
      </c>
      <c r="C5195" s="1" t="s">
        <v>2</v>
      </c>
      <c r="D5195" s="1" t="s">
        <v>68</v>
      </c>
      <c r="E5195" s="1" t="s">
        <v>14</v>
      </c>
      <c r="F5195" s="2">
        <v>45314</v>
      </c>
      <c r="G5195" s="1" t="str">
        <f>IF(WEEKDAY(Table1[[#This Row],[Order_Date]],2)&gt;=6,"Weekend","Weekday")</f>
        <v>Weekday</v>
      </c>
      <c r="H5195" s="2" t="str">
        <f>TEXT(Table1[[#This Row],[Order_Date]],"mmmm")</f>
        <v>January</v>
      </c>
      <c r="I5195" s="8">
        <f>MONTH(Table1[[#This Row],[Order_Date]])</f>
        <v>1</v>
      </c>
      <c r="J5195" s="8">
        <v>1</v>
      </c>
      <c r="K5195" s="1">
        <v>470.45</v>
      </c>
      <c r="L5195" s="1">
        <v>10</v>
      </c>
      <c r="M5195" s="1">
        <v>423.4</v>
      </c>
      <c r="N5195" s="1">
        <f>(Table1[[#This Row],[Quantity]]*Table1[[#This Row],[Unit_Price]])*(1-Table1[[#This Row],[Discount_%]]/100)</f>
        <v>423.40499999999997</v>
      </c>
      <c r="O5195" s="1">
        <v>284.36</v>
      </c>
      <c r="P5195" s="1">
        <v>139.04</v>
      </c>
      <c r="Q5195">
        <f>Table1[[#This Row],[Revenue]]-Table1[[#This Row],[Cost]]</f>
        <v>139.03999999999996</v>
      </c>
      <c r="R5195" s="6">
        <f>Table1[[#This Row],[Profit]]/Table1[[#This Row],[Revenue]]</f>
        <v>0.32838923004251297</v>
      </c>
    </row>
    <row r="5196" spans="1:18" x14ac:dyDescent="0.45">
      <c r="A5196" s="4" t="s">
        <v>9155</v>
      </c>
      <c r="B5196" s="4" t="s">
        <v>5807</v>
      </c>
      <c r="C5196" s="4" t="s">
        <v>28</v>
      </c>
      <c r="D5196" s="4" t="s">
        <v>85</v>
      </c>
      <c r="E5196" s="4" t="s">
        <v>22</v>
      </c>
      <c r="F5196" s="5">
        <v>45807</v>
      </c>
      <c r="G5196" s="4" t="str">
        <f>IF(WEEKDAY(Table1[[#This Row],[Order_Date]],2)&gt;=6,"Weekend","Weekday")</f>
        <v>Weekday</v>
      </c>
      <c r="H5196" s="5" t="str">
        <f>TEXT(Table1[[#This Row],[Order_Date]],"mmmm")</f>
        <v>May</v>
      </c>
      <c r="I5196" s="7">
        <f>MONTH(Table1[[#This Row],[Order_Date]])</f>
        <v>5</v>
      </c>
      <c r="J5196" s="7">
        <v>1</v>
      </c>
      <c r="K5196" s="4">
        <v>4311.6899999999996</v>
      </c>
      <c r="L5196" s="4">
        <v>10</v>
      </c>
      <c r="M5196" s="4">
        <v>3880.52</v>
      </c>
      <c r="N5196" s="4">
        <f>(Table1[[#This Row],[Quantity]]*Table1[[#This Row],[Unit_Price]])*(1-Table1[[#This Row],[Discount_%]]/100)</f>
        <v>3880.5209999999997</v>
      </c>
      <c r="O5196" s="4">
        <v>2901.73</v>
      </c>
      <c r="P5196" s="4">
        <v>978.79</v>
      </c>
      <c r="Q5196">
        <f>Table1[[#This Row],[Revenue]]-Table1[[#This Row],[Cost]]</f>
        <v>978.79</v>
      </c>
      <c r="R5196" s="6">
        <f>Table1[[#This Row],[Profit]]/Table1[[#This Row],[Revenue]]</f>
        <v>0.25223165967447658</v>
      </c>
    </row>
    <row r="5197" spans="1:18" x14ac:dyDescent="0.45">
      <c r="A5197" s="1" t="s">
        <v>9156</v>
      </c>
      <c r="B5197" s="1" t="s">
        <v>9157</v>
      </c>
      <c r="C5197" s="1" t="s">
        <v>2</v>
      </c>
      <c r="D5197" s="1" t="s">
        <v>17</v>
      </c>
      <c r="E5197" s="1" t="s">
        <v>14</v>
      </c>
      <c r="F5197" s="2">
        <v>45326</v>
      </c>
      <c r="G5197" s="1" t="str">
        <f>IF(WEEKDAY(Table1[[#This Row],[Order_Date]],2)&gt;=6,"Weekend","Weekday")</f>
        <v>Weekend</v>
      </c>
      <c r="H5197" s="2" t="str">
        <f>TEXT(Table1[[#This Row],[Order_Date]],"mmmm")</f>
        <v>February</v>
      </c>
      <c r="I5197" s="8">
        <f>MONTH(Table1[[#This Row],[Order_Date]])</f>
        <v>2</v>
      </c>
      <c r="J5197" s="8">
        <v>1</v>
      </c>
      <c r="K5197" s="1">
        <v>4858.04</v>
      </c>
      <c r="L5197" s="1">
        <v>5</v>
      </c>
      <c r="M5197" s="1">
        <v>4615.1400000000003</v>
      </c>
      <c r="N5197" s="1">
        <f>(Table1[[#This Row],[Quantity]]*Table1[[#This Row],[Unit_Price]])*(1-Table1[[#This Row],[Discount_%]]/100)</f>
        <v>4615.1379999999999</v>
      </c>
      <c r="O5197" s="1">
        <v>3357.37</v>
      </c>
      <c r="P5197" s="1">
        <v>1257.77</v>
      </c>
      <c r="Q5197">
        <f>Table1[[#This Row],[Revenue]]-Table1[[#This Row],[Cost]]</f>
        <v>1257.7700000000004</v>
      </c>
      <c r="R5197" s="6">
        <f>Table1[[#This Row],[Profit]]/Table1[[#This Row],[Revenue]]</f>
        <v>0.27253127749104034</v>
      </c>
    </row>
    <row r="5198" spans="1:18" x14ac:dyDescent="0.45">
      <c r="A5198" s="4" t="s">
        <v>9158</v>
      </c>
      <c r="B5198" s="4" t="s">
        <v>6181</v>
      </c>
      <c r="C5198" s="4" t="s">
        <v>12</v>
      </c>
      <c r="D5198" s="4" t="s">
        <v>32</v>
      </c>
      <c r="E5198" s="4" t="s">
        <v>22</v>
      </c>
      <c r="F5198" s="5">
        <v>45744</v>
      </c>
      <c r="G5198" s="4" t="str">
        <f>IF(WEEKDAY(Table1[[#This Row],[Order_Date]],2)&gt;=6,"Weekend","Weekday")</f>
        <v>Weekday</v>
      </c>
      <c r="H5198" s="5" t="str">
        <f>TEXT(Table1[[#This Row],[Order_Date]],"mmmm")</f>
        <v>March</v>
      </c>
      <c r="I5198" s="7">
        <f>MONTH(Table1[[#This Row],[Order_Date]])</f>
        <v>3</v>
      </c>
      <c r="J5198" s="7">
        <v>2</v>
      </c>
      <c r="K5198" s="4">
        <v>2923.91</v>
      </c>
      <c r="L5198" s="4">
        <v>5</v>
      </c>
      <c r="M5198" s="4">
        <v>5555.43</v>
      </c>
      <c r="N5198" s="4">
        <f>(Table1[[#This Row],[Quantity]]*Table1[[#This Row],[Unit_Price]])*(1-Table1[[#This Row],[Discount_%]]/100)</f>
        <v>5555.4289999999992</v>
      </c>
      <c r="O5198" s="4">
        <v>4005.83</v>
      </c>
      <c r="P5198" s="4">
        <v>1549.6</v>
      </c>
      <c r="Q5198">
        <f>Table1[[#This Row],[Revenue]]-Table1[[#This Row],[Cost]]</f>
        <v>1549.6000000000004</v>
      </c>
      <c r="R5198" s="6">
        <f>Table1[[#This Row],[Profit]]/Table1[[#This Row],[Revenue]]</f>
        <v>0.27893430391526847</v>
      </c>
    </row>
    <row r="5199" spans="1:18" x14ac:dyDescent="0.45">
      <c r="A5199" s="1" t="s">
        <v>9159</v>
      </c>
      <c r="B5199" s="1" t="s">
        <v>9160</v>
      </c>
      <c r="C5199" s="1" t="s">
        <v>28</v>
      </c>
      <c r="D5199" s="1" t="s">
        <v>85</v>
      </c>
      <c r="E5199" s="1" t="s">
        <v>9</v>
      </c>
      <c r="F5199" s="2">
        <v>45408</v>
      </c>
      <c r="G5199" s="1" t="str">
        <f>IF(WEEKDAY(Table1[[#This Row],[Order_Date]],2)&gt;=6,"Weekend","Weekday")</f>
        <v>Weekday</v>
      </c>
      <c r="H5199" s="2" t="str">
        <f>TEXT(Table1[[#This Row],[Order_Date]],"mmmm")</f>
        <v>April</v>
      </c>
      <c r="I5199" s="8">
        <f>MONTH(Table1[[#This Row],[Order_Date]])</f>
        <v>4</v>
      </c>
      <c r="J5199" s="8">
        <v>3</v>
      </c>
      <c r="K5199" s="1">
        <v>3258.17</v>
      </c>
      <c r="L5199" s="1">
        <v>10</v>
      </c>
      <c r="M5199" s="1">
        <v>8797.06</v>
      </c>
      <c r="N5199" s="1">
        <f>(Table1[[#This Row],[Quantity]]*Table1[[#This Row],[Unit_Price]])*(1-Table1[[#This Row],[Discount_%]]/100)</f>
        <v>8797.0590000000011</v>
      </c>
      <c r="O5199" s="1">
        <v>7040.53</v>
      </c>
      <c r="P5199" s="1">
        <v>1756.53</v>
      </c>
      <c r="Q5199">
        <f>Table1[[#This Row],[Revenue]]-Table1[[#This Row],[Cost]]</f>
        <v>1756.5299999999997</v>
      </c>
      <c r="R5199" s="6">
        <f>Table1[[#This Row],[Profit]]/Table1[[#This Row],[Revenue]]</f>
        <v>0.19967239054866059</v>
      </c>
    </row>
    <row r="5200" spans="1:18" x14ac:dyDescent="0.45">
      <c r="A5200" s="4" t="s">
        <v>9161</v>
      </c>
      <c r="B5200" s="4" t="s">
        <v>2795</v>
      </c>
      <c r="C5200" s="4" t="s">
        <v>7</v>
      </c>
      <c r="D5200" s="4" t="s">
        <v>134</v>
      </c>
      <c r="E5200" s="4" t="s">
        <v>14</v>
      </c>
      <c r="F5200" s="5">
        <v>45801</v>
      </c>
      <c r="G5200" s="4" t="str">
        <f>IF(WEEKDAY(Table1[[#This Row],[Order_Date]],2)&gt;=6,"Weekend","Weekday")</f>
        <v>Weekend</v>
      </c>
      <c r="H5200" s="5" t="str">
        <f>TEXT(Table1[[#This Row],[Order_Date]],"mmmm")</f>
        <v>May</v>
      </c>
      <c r="I5200" s="7">
        <f>MONTH(Table1[[#This Row],[Order_Date]])</f>
        <v>5</v>
      </c>
      <c r="J5200" s="7">
        <v>5</v>
      </c>
      <c r="K5200" s="4">
        <v>3285.8</v>
      </c>
      <c r="L5200" s="4">
        <v>15</v>
      </c>
      <c r="M5200" s="4">
        <v>13964.65</v>
      </c>
      <c r="N5200" s="4">
        <f>(Table1[[#This Row],[Quantity]]*Table1[[#This Row],[Unit_Price]])*(1-Table1[[#This Row],[Discount_%]]/100)</f>
        <v>13964.65</v>
      </c>
      <c r="O5200" s="4">
        <v>9075.7900000000009</v>
      </c>
      <c r="P5200" s="4">
        <v>4888.8599999999997</v>
      </c>
      <c r="Q5200">
        <f>Table1[[#This Row],[Revenue]]-Table1[[#This Row],[Cost]]</f>
        <v>4888.8599999999988</v>
      </c>
      <c r="R5200" s="6">
        <f>Table1[[#This Row],[Profit]]/Table1[[#This Row],[Revenue]]</f>
        <v>0.3500882585671678</v>
      </c>
    </row>
    <row r="5201" spans="1:18" x14ac:dyDescent="0.45">
      <c r="A5201" s="1" t="s">
        <v>9162</v>
      </c>
      <c r="B5201" s="1" t="s">
        <v>9163</v>
      </c>
      <c r="C5201" s="1" t="s">
        <v>2</v>
      </c>
      <c r="D5201" s="1" t="s">
        <v>68</v>
      </c>
      <c r="E5201" s="1" t="s">
        <v>4</v>
      </c>
      <c r="F5201" s="2">
        <v>45440</v>
      </c>
      <c r="G5201" s="1" t="str">
        <f>IF(WEEKDAY(Table1[[#This Row],[Order_Date]],2)&gt;=6,"Weekend","Weekday")</f>
        <v>Weekday</v>
      </c>
      <c r="H5201" s="2" t="str">
        <f>TEXT(Table1[[#This Row],[Order_Date]],"mmmm")</f>
        <v>May</v>
      </c>
      <c r="I5201" s="8">
        <f>MONTH(Table1[[#This Row],[Order_Date]])</f>
        <v>5</v>
      </c>
      <c r="J5201" s="8">
        <v>2</v>
      </c>
      <c r="K5201" s="1">
        <v>1152.42</v>
      </c>
      <c r="L5201" s="1">
        <v>0</v>
      </c>
      <c r="M5201" s="1">
        <v>2304.84</v>
      </c>
      <c r="N5201" s="1">
        <f>(Table1[[#This Row],[Quantity]]*Table1[[#This Row],[Unit_Price]])*(1-Table1[[#This Row],[Discount_%]]/100)</f>
        <v>2304.84</v>
      </c>
      <c r="O5201" s="1">
        <v>1723.1</v>
      </c>
      <c r="P5201" s="1">
        <v>581.74</v>
      </c>
      <c r="Q5201">
        <f>Table1[[#This Row],[Revenue]]-Table1[[#This Row],[Cost]]</f>
        <v>581.74000000000024</v>
      </c>
      <c r="R5201" s="6">
        <f>Table1[[#This Row],[Profit]]/Table1[[#This Row],[Revenue]]</f>
        <v>0.25239929886673262</v>
      </c>
    </row>
    <row r="5202" spans="1:18" x14ac:dyDescent="0.45">
      <c r="A5202" s="4" t="s">
        <v>9164</v>
      </c>
      <c r="B5202" s="4" t="s">
        <v>9165</v>
      </c>
      <c r="C5202" s="4" t="s">
        <v>2</v>
      </c>
      <c r="D5202" s="4" t="s">
        <v>65</v>
      </c>
      <c r="E5202" s="4" t="s">
        <v>14</v>
      </c>
      <c r="F5202" s="5">
        <v>45461</v>
      </c>
      <c r="G5202" s="4" t="str">
        <f>IF(WEEKDAY(Table1[[#This Row],[Order_Date]],2)&gt;=6,"Weekend","Weekday")</f>
        <v>Weekday</v>
      </c>
      <c r="H5202" s="5" t="str">
        <f>TEXT(Table1[[#This Row],[Order_Date]],"mmmm")</f>
        <v>June</v>
      </c>
      <c r="I5202" s="7">
        <f>MONTH(Table1[[#This Row],[Order_Date]])</f>
        <v>6</v>
      </c>
      <c r="J5202" s="7">
        <v>4</v>
      </c>
      <c r="K5202" s="4">
        <v>4192.6000000000004</v>
      </c>
      <c r="L5202" s="4">
        <v>10</v>
      </c>
      <c r="M5202" s="4">
        <v>15093.36</v>
      </c>
      <c r="N5202" s="4">
        <f>(Table1[[#This Row],[Quantity]]*Table1[[#This Row],[Unit_Price]])*(1-Table1[[#This Row],[Discount_%]]/100)</f>
        <v>15093.360000000002</v>
      </c>
      <c r="O5202" s="4">
        <v>9743.8700000000008</v>
      </c>
      <c r="P5202" s="4">
        <v>5349.49</v>
      </c>
      <c r="Q5202">
        <f>Table1[[#This Row],[Revenue]]-Table1[[#This Row],[Cost]]</f>
        <v>5349.49</v>
      </c>
      <c r="R5202" s="6">
        <f>Table1[[#This Row],[Profit]]/Table1[[#This Row],[Revenue]]</f>
        <v>0.35442671479379007</v>
      </c>
    </row>
    <row r="5203" spans="1:18" x14ac:dyDescent="0.45">
      <c r="A5203" s="1" t="s">
        <v>9166</v>
      </c>
      <c r="B5203" s="1" t="s">
        <v>6419</v>
      </c>
      <c r="C5203" s="1" t="s">
        <v>2</v>
      </c>
      <c r="D5203" s="1" t="s">
        <v>65</v>
      </c>
      <c r="E5203" s="1" t="s">
        <v>9</v>
      </c>
      <c r="F5203" s="2">
        <v>45664</v>
      </c>
      <c r="G5203" s="1" t="str">
        <f>IF(WEEKDAY(Table1[[#This Row],[Order_Date]],2)&gt;=6,"Weekend","Weekday")</f>
        <v>Weekday</v>
      </c>
      <c r="H5203" s="2" t="str">
        <f>TEXT(Table1[[#This Row],[Order_Date]],"mmmm")</f>
        <v>January</v>
      </c>
      <c r="I5203" s="8">
        <f>MONTH(Table1[[#This Row],[Order_Date]])</f>
        <v>1</v>
      </c>
      <c r="J5203" s="8">
        <v>2</v>
      </c>
      <c r="K5203" s="1">
        <v>4235.88</v>
      </c>
      <c r="L5203" s="1">
        <v>20</v>
      </c>
      <c r="M5203" s="1">
        <v>6777.41</v>
      </c>
      <c r="N5203" s="1">
        <f>(Table1[[#This Row],[Quantity]]*Table1[[#This Row],[Unit_Price]])*(1-Table1[[#This Row],[Discount_%]]/100)</f>
        <v>6777.4080000000004</v>
      </c>
      <c r="O5203" s="1">
        <v>5315.15</v>
      </c>
      <c r="P5203" s="1">
        <v>1462.26</v>
      </c>
      <c r="Q5203">
        <f>Table1[[#This Row],[Revenue]]-Table1[[#This Row],[Cost]]</f>
        <v>1462.2600000000002</v>
      </c>
      <c r="R5203" s="6">
        <f>Table1[[#This Row],[Profit]]/Table1[[#This Row],[Revenue]]</f>
        <v>0.21575498604924301</v>
      </c>
    </row>
    <row r="5204" spans="1:18" x14ac:dyDescent="0.45">
      <c r="A5204" s="4" t="s">
        <v>9167</v>
      </c>
      <c r="B5204" s="4" t="s">
        <v>4457</v>
      </c>
      <c r="C5204" s="4" t="s">
        <v>12</v>
      </c>
      <c r="D5204" s="4" t="s">
        <v>13</v>
      </c>
      <c r="E5204" s="4" t="s">
        <v>14</v>
      </c>
      <c r="F5204" s="5">
        <v>45615</v>
      </c>
      <c r="G5204" s="4" t="str">
        <f>IF(WEEKDAY(Table1[[#This Row],[Order_Date]],2)&gt;=6,"Weekend","Weekday")</f>
        <v>Weekday</v>
      </c>
      <c r="H5204" s="5" t="str">
        <f>TEXT(Table1[[#This Row],[Order_Date]],"mmmm")</f>
        <v>November</v>
      </c>
      <c r="I5204" s="7">
        <f>MONTH(Table1[[#This Row],[Order_Date]])</f>
        <v>11</v>
      </c>
      <c r="J5204" s="7">
        <v>5</v>
      </c>
      <c r="K5204" s="4">
        <v>1682.01</v>
      </c>
      <c r="L5204" s="4">
        <v>5</v>
      </c>
      <c r="M5204" s="4">
        <v>7989.55</v>
      </c>
      <c r="N5204" s="4">
        <f>(Table1[[#This Row],[Quantity]]*Table1[[#This Row],[Unit_Price]])*(1-Table1[[#This Row],[Discount_%]]/100)</f>
        <v>7989.5474999999988</v>
      </c>
      <c r="O5204" s="4">
        <v>4969.8100000000004</v>
      </c>
      <c r="P5204" s="4">
        <v>3019.74</v>
      </c>
      <c r="Q5204">
        <f>Table1[[#This Row],[Revenue]]-Table1[[#This Row],[Cost]]</f>
        <v>3019.74</v>
      </c>
      <c r="R5204" s="6">
        <f>Table1[[#This Row],[Profit]]/Table1[[#This Row],[Revenue]]</f>
        <v>0.37796121183295678</v>
      </c>
    </row>
    <row r="5205" spans="1:18" x14ac:dyDescent="0.45">
      <c r="A5205" s="1" t="s">
        <v>9168</v>
      </c>
      <c r="B5205" s="1" t="s">
        <v>9169</v>
      </c>
      <c r="C5205" s="1" t="s">
        <v>2</v>
      </c>
      <c r="D5205" s="1" t="s">
        <v>82</v>
      </c>
      <c r="E5205" s="1" t="s">
        <v>4</v>
      </c>
      <c r="F5205" s="2">
        <v>45846</v>
      </c>
      <c r="G5205" s="1" t="str">
        <f>IF(WEEKDAY(Table1[[#This Row],[Order_Date]],2)&gt;=6,"Weekend","Weekday")</f>
        <v>Weekday</v>
      </c>
      <c r="H5205" s="2" t="str">
        <f>TEXT(Table1[[#This Row],[Order_Date]],"mmmm")</f>
        <v>July</v>
      </c>
      <c r="I5205" s="8">
        <f>MONTH(Table1[[#This Row],[Order_Date]])</f>
        <v>7</v>
      </c>
      <c r="J5205" s="8">
        <v>5</v>
      </c>
      <c r="K5205" s="1">
        <v>4396.7700000000004</v>
      </c>
      <c r="L5205" s="1">
        <v>5</v>
      </c>
      <c r="M5205" s="1">
        <v>20884.66</v>
      </c>
      <c r="N5205" s="1">
        <f>(Table1[[#This Row],[Quantity]]*Table1[[#This Row],[Unit_Price]])*(1-Table1[[#This Row],[Discount_%]]/100)</f>
        <v>20884.657500000001</v>
      </c>
      <c r="O5205" s="1">
        <v>13151.27</v>
      </c>
      <c r="P5205" s="1">
        <v>7733.39</v>
      </c>
      <c r="Q5205">
        <f>Table1[[#This Row],[Revenue]]-Table1[[#This Row],[Cost]]</f>
        <v>7733.3899999999994</v>
      </c>
      <c r="R5205" s="6">
        <f>Table1[[#This Row],[Profit]]/Table1[[#This Row],[Revenue]]</f>
        <v>0.37029044284177959</v>
      </c>
    </row>
    <row r="5206" spans="1:18" x14ac:dyDescent="0.45">
      <c r="A5206" s="4" t="s">
        <v>9170</v>
      </c>
      <c r="B5206" s="4" t="s">
        <v>6049</v>
      </c>
      <c r="C5206" s="4" t="s">
        <v>12</v>
      </c>
      <c r="D5206" s="4" t="s">
        <v>41</v>
      </c>
      <c r="E5206" s="4" t="s">
        <v>9</v>
      </c>
      <c r="F5206" s="5">
        <v>45740</v>
      </c>
      <c r="G5206" s="4" t="str">
        <f>IF(WEEKDAY(Table1[[#This Row],[Order_Date]],2)&gt;=6,"Weekend","Weekday")</f>
        <v>Weekday</v>
      </c>
      <c r="H5206" s="5" t="str">
        <f>TEXT(Table1[[#This Row],[Order_Date]],"mmmm")</f>
        <v>March</v>
      </c>
      <c r="I5206" s="7">
        <f>MONTH(Table1[[#This Row],[Order_Date]])</f>
        <v>3</v>
      </c>
      <c r="J5206" s="7">
        <v>1</v>
      </c>
      <c r="K5206" s="4">
        <v>3963.39</v>
      </c>
      <c r="L5206" s="4">
        <v>15</v>
      </c>
      <c r="M5206" s="4">
        <v>3368.88</v>
      </c>
      <c r="N5206" s="4">
        <f>(Table1[[#This Row],[Quantity]]*Table1[[#This Row],[Unit_Price]])*(1-Table1[[#This Row],[Discount_%]]/100)</f>
        <v>3368.8815</v>
      </c>
      <c r="O5206" s="4">
        <v>2706.29</v>
      </c>
      <c r="P5206" s="4">
        <v>662.59</v>
      </c>
      <c r="Q5206">
        <f>Table1[[#This Row],[Revenue]]-Table1[[#This Row],[Cost]]</f>
        <v>662.59000000000015</v>
      </c>
      <c r="R5206" s="6">
        <f>Table1[[#This Row],[Profit]]/Table1[[#This Row],[Revenue]]</f>
        <v>0.19667960865332099</v>
      </c>
    </row>
    <row r="5207" spans="1:18" x14ac:dyDescent="0.45">
      <c r="A5207" s="1" t="s">
        <v>9171</v>
      </c>
      <c r="B5207" s="1" t="s">
        <v>1690</v>
      </c>
      <c r="C5207" s="1" t="s">
        <v>12</v>
      </c>
      <c r="D5207" s="1" t="s">
        <v>41</v>
      </c>
      <c r="E5207" s="1" t="s">
        <v>4</v>
      </c>
      <c r="F5207" s="2">
        <v>45720</v>
      </c>
      <c r="G5207" s="1" t="str">
        <f>IF(WEEKDAY(Table1[[#This Row],[Order_Date]],2)&gt;=6,"Weekend","Weekday")</f>
        <v>Weekday</v>
      </c>
      <c r="H5207" s="2" t="str">
        <f>TEXT(Table1[[#This Row],[Order_Date]],"mmmm")</f>
        <v>March</v>
      </c>
      <c r="I5207" s="8">
        <f>MONTH(Table1[[#This Row],[Order_Date]])</f>
        <v>3</v>
      </c>
      <c r="J5207" s="8">
        <v>3</v>
      </c>
      <c r="K5207" s="1">
        <v>1721.47</v>
      </c>
      <c r="L5207" s="1">
        <v>5</v>
      </c>
      <c r="M5207" s="1">
        <v>4906.1899999999996</v>
      </c>
      <c r="N5207" s="1">
        <f>(Table1[[#This Row],[Quantity]]*Table1[[#This Row],[Unit_Price]])*(1-Table1[[#This Row],[Discount_%]]/100)</f>
        <v>4906.1894999999995</v>
      </c>
      <c r="O5207" s="1">
        <v>3829.46</v>
      </c>
      <c r="P5207" s="1">
        <v>1076.73</v>
      </c>
      <c r="Q5207">
        <f>Table1[[#This Row],[Revenue]]-Table1[[#This Row],[Cost]]</f>
        <v>1076.7299999999996</v>
      </c>
      <c r="R5207" s="6">
        <f>Table1[[#This Row],[Profit]]/Table1[[#This Row],[Revenue]]</f>
        <v>0.21946357560551061</v>
      </c>
    </row>
    <row r="5208" spans="1:18" x14ac:dyDescent="0.45">
      <c r="A5208" s="4" t="s">
        <v>9172</v>
      </c>
      <c r="B5208" s="4" t="s">
        <v>4362</v>
      </c>
      <c r="C5208" s="4" t="s">
        <v>2</v>
      </c>
      <c r="D5208" s="4" t="s">
        <v>65</v>
      </c>
      <c r="E5208" s="4" t="s">
        <v>14</v>
      </c>
      <c r="F5208" s="5">
        <v>45933</v>
      </c>
      <c r="G5208" s="4" t="str">
        <f>IF(WEEKDAY(Table1[[#This Row],[Order_Date]],2)&gt;=6,"Weekend","Weekday")</f>
        <v>Weekday</v>
      </c>
      <c r="H5208" s="5" t="str">
        <f>TEXT(Table1[[#This Row],[Order_Date]],"mmmm")</f>
        <v>October</v>
      </c>
      <c r="I5208" s="7">
        <f>MONTH(Table1[[#This Row],[Order_Date]])</f>
        <v>10</v>
      </c>
      <c r="J5208" s="7">
        <v>4</v>
      </c>
      <c r="K5208" s="4">
        <v>1985.77</v>
      </c>
      <c r="L5208" s="4">
        <v>5</v>
      </c>
      <c r="M5208" s="4">
        <v>7545.93</v>
      </c>
      <c r="N5208" s="4">
        <f>(Table1[[#This Row],[Quantity]]*Table1[[#This Row],[Unit_Price]])*(1-Table1[[#This Row],[Discount_%]]/100)</f>
        <v>7545.9259999999995</v>
      </c>
      <c r="O5208" s="4">
        <v>4925.3999999999996</v>
      </c>
      <c r="P5208" s="4">
        <v>2620.5300000000002</v>
      </c>
      <c r="Q5208">
        <f>Table1[[#This Row],[Revenue]]-Table1[[#This Row],[Cost]]</f>
        <v>2620.5300000000007</v>
      </c>
      <c r="R5208" s="6">
        <f>Table1[[#This Row],[Profit]]/Table1[[#This Row],[Revenue]]</f>
        <v>0.34727727397418212</v>
      </c>
    </row>
    <row r="5209" spans="1:18" x14ac:dyDescent="0.45">
      <c r="A5209" s="1" t="s">
        <v>9173</v>
      </c>
      <c r="B5209" s="1" t="s">
        <v>9174</v>
      </c>
      <c r="C5209" s="1" t="s">
        <v>20</v>
      </c>
      <c r="D5209" s="1" t="s">
        <v>25</v>
      </c>
      <c r="E5209" s="1" t="s">
        <v>14</v>
      </c>
      <c r="F5209" s="2">
        <v>45565</v>
      </c>
      <c r="G5209" s="1" t="str">
        <f>IF(WEEKDAY(Table1[[#This Row],[Order_Date]],2)&gt;=6,"Weekend","Weekday")</f>
        <v>Weekday</v>
      </c>
      <c r="H5209" s="2" t="str">
        <f>TEXT(Table1[[#This Row],[Order_Date]],"mmmm")</f>
        <v>September</v>
      </c>
      <c r="I5209" s="8">
        <f>MONTH(Table1[[#This Row],[Order_Date]])</f>
        <v>9</v>
      </c>
      <c r="J5209" s="8">
        <v>1</v>
      </c>
      <c r="K5209" s="1">
        <v>836.78</v>
      </c>
      <c r="L5209" s="1">
        <v>15</v>
      </c>
      <c r="M5209" s="1">
        <v>711.26</v>
      </c>
      <c r="N5209" s="1">
        <f>(Table1[[#This Row],[Quantity]]*Table1[[#This Row],[Unit_Price]])*(1-Table1[[#This Row],[Discount_%]]/100)</f>
        <v>711.26299999999992</v>
      </c>
      <c r="O5209" s="1">
        <v>568.80999999999995</v>
      </c>
      <c r="P5209" s="1">
        <v>142.44999999999999</v>
      </c>
      <c r="Q5209">
        <f>Table1[[#This Row],[Revenue]]-Table1[[#This Row],[Cost]]</f>
        <v>142.45000000000005</v>
      </c>
      <c r="R5209" s="6">
        <f>Table1[[#This Row],[Profit]]/Table1[[#This Row],[Revenue]]</f>
        <v>0.20027837921435199</v>
      </c>
    </row>
    <row r="5210" spans="1:18" x14ac:dyDescent="0.45">
      <c r="A5210" s="4" t="s">
        <v>9175</v>
      </c>
      <c r="B5210" s="4" t="s">
        <v>9176</v>
      </c>
      <c r="C5210" s="4" t="s">
        <v>12</v>
      </c>
      <c r="D5210" s="4" t="s">
        <v>41</v>
      </c>
      <c r="E5210" s="4" t="s">
        <v>14</v>
      </c>
      <c r="F5210" s="5">
        <v>45833</v>
      </c>
      <c r="G5210" s="4" t="str">
        <f>IF(WEEKDAY(Table1[[#This Row],[Order_Date]],2)&gt;=6,"Weekend","Weekday")</f>
        <v>Weekday</v>
      </c>
      <c r="H5210" s="5" t="str">
        <f>TEXT(Table1[[#This Row],[Order_Date]],"mmmm")</f>
        <v>June</v>
      </c>
      <c r="I5210" s="7">
        <f>MONTH(Table1[[#This Row],[Order_Date]])</f>
        <v>6</v>
      </c>
      <c r="J5210" s="7">
        <v>4</v>
      </c>
      <c r="K5210" s="4">
        <v>3771.02</v>
      </c>
      <c r="L5210" s="4">
        <v>5</v>
      </c>
      <c r="M5210" s="4">
        <v>14329.88</v>
      </c>
      <c r="N5210" s="4">
        <f>(Table1[[#This Row],[Quantity]]*Table1[[#This Row],[Unit_Price]])*(1-Table1[[#This Row],[Discount_%]]/100)</f>
        <v>14329.875999999998</v>
      </c>
      <c r="O5210" s="4">
        <v>8782.48</v>
      </c>
      <c r="P5210" s="4">
        <v>5547.4</v>
      </c>
      <c r="Q5210">
        <f>Table1[[#This Row],[Revenue]]-Table1[[#This Row],[Cost]]</f>
        <v>5547.4</v>
      </c>
      <c r="R5210" s="6">
        <f>Table1[[#This Row],[Profit]]/Table1[[#This Row],[Revenue]]</f>
        <v>0.38712117617174741</v>
      </c>
    </row>
    <row r="5211" spans="1:18" x14ac:dyDescent="0.45">
      <c r="A5211" s="1" t="s">
        <v>9177</v>
      </c>
      <c r="B5211" s="1" t="s">
        <v>9178</v>
      </c>
      <c r="C5211" s="1" t="s">
        <v>2</v>
      </c>
      <c r="D5211" s="1" t="s">
        <v>82</v>
      </c>
      <c r="E5211" s="1" t="s">
        <v>22</v>
      </c>
      <c r="F5211" s="2">
        <v>45411</v>
      </c>
      <c r="G5211" s="1" t="str">
        <f>IF(WEEKDAY(Table1[[#This Row],[Order_Date]],2)&gt;=6,"Weekend","Weekday")</f>
        <v>Weekday</v>
      </c>
      <c r="H5211" s="2" t="str">
        <f>TEXT(Table1[[#This Row],[Order_Date]],"mmmm")</f>
        <v>April</v>
      </c>
      <c r="I5211" s="8">
        <f>MONTH(Table1[[#This Row],[Order_Date]])</f>
        <v>4</v>
      </c>
      <c r="J5211" s="8">
        <v>2</v>
      </c>
      <c r="K5211" s="1">
        <v>2587.5300000000002</v>
      </c>
      <c r="L5211" s="1">
        <v>5</v>
      </c>
      <c r="M5211" s="1">
        <v>4916.3100000000004</v>
      </c>
      <c r="N5211" s="1">
        <f>(Table1[[#This Row],[Quantity]]*Table1[[#This Row],[Unit_Price]])*(1-Table1[[#This Row],[Discount_%]]/100)</f>
        <v>4916.3069999999998</v>
      </c>
      <c r="O5211" s="1">
        <v>3460.78</v>
      </c>
      <c r="P5211" s="1">
        <v>1455.53</v>
      </c>
      <c r="Q5211">
        <f>Table1[[#This Row],[Revenue]]-Table1[[#This Row],[Cost]]</f>
        <v>1455.5300000000002</v>
      </c>
      <c r="R5211" s="6">
        <f>Table1[[#This Row],[Profit]]/Table1[[#This Row],[Revenue]]</f>
        <v>0.29606147700206048</v>
      </c>
    </row>
    <row r="5212" spans="1:18" x14ac:dyDescent="0.45">
      <c r="A5212" s="4" t="s">
        <v>9179</v>
      </c>
      <c r="B5212" s="4" t="s">
        <v>9180</v>
      </c>
      <c r="C5212" s="4" t="s">
        <v>7</v>
      </c>
      <c r="D5212" s="4" t="s">
        <v>134</v>
      </c>
      <c r="E5212" s="4" t="s">
        <v>9</v>
      </c>
      <c r="F5212" s="5">
        <v>45723</v>
      </c>
      <c r="G5212" s="4" t="str">
        <f>IF(WEEKDAY(Table1[[#This Row],[Order_Date]],2)&gt;=6,"Weekend","Weekday")</f>
        <v>Weekday</v>
      </c>
      <c r="H5212" s="5" t="str">
        <f>TEXT(Table1[[#This Row],[Order_Date]],"mmmm")</f>
        <v>March</v>
      </c>
      <c r="I5212" s="7">
        <f>MONTH(Table1[[#This Row],[Order_Date]])</f>
        <v>3</v>
      </c>
      <c r="J5212" s="7">
        <v>4</v>
      </c>
      <c r="K5212" s="4">
        <v>4486.22</v>
      </c>
      <c r="L5212" s="4">
        <v>15</v>
      </c>
      <c r="M5212" s="4">
        <v>15253.15</v>
      </c>
      <c r="N5212" s="4">
        <f>(Table1[[#This Row],[Quantity]]*Table1[[#This Row],[Unit_Price]])*(1-Table1[[#This Row],[Discount_%]]/100)</f>
        <v>15253.148000000001</v>
      </c>
      <c r="O5212" s="4">
        <v>12157.31</v>
      </c>
      <c r="P5212" s="4">
        <v>3095.84</v>
      </c>
      <c r="Q5212">
        <f>Table1[[#This Row],[Revenue]]-Table1[[#This Row],[Cost]]</f>
        <v>3095.84</v>
      </c>
      <c r="R5212" s="6">
        <f>Table1[[#This Row],[Profit]]/Table1[[#This Row],[Revenue]]</f>
        <v>0.2029639779324271</v>
      </c>
    </row>
    <row r="5213" spans="1:18" x14ac:dyDescent="0.45">
      <c r="A5213" s="1" t="s">
        <v>9181</v>
      </c>
      <c r="B5213" s="1" t="s">
        <v>939</v>
      </c>
      <c r="C5213" s="1" t="s">
        <v>28</v>
      </c>
      <c r="D5213" s="1" t="s">
        <v>137</v>
      </c>
      <c r="E5213" s="1" t="s">
        <v>9</v>
      </c>
      <c r="F5213" s="2">
        <v>45394</v>
      </c>
      <c r="G5213" s="1" t="str">
        <f>IF(WEEKDAY(Table1[[#This Row],[Order_Date]],2)&gt;=6,"Weekend","Weekday")</f>
        <v>Weekday</v>
      </c>
      <c r="H5213" s="2" t="str">
        <f>TEXT(Table1[[#This Row],[Order_Date]],"mmmm")</f>
        <v>April</v>
      </c>
      <c r="I5213" s="8">
        <f>MONTH(Table1[[#This Row],[Order_Date]])</f>
        <v>4</v>
      </c>
      <c r="J5213" s="8">
        <v>2</v>
      </c>
      <c r="K5213" s="1">
        <v>4113.26</v>
      </c>
      <c r="L5213" s="1">
        <v>15</v>
      </c>
      <c r="M5213" s="1">
        <v>6992.54</v>
      </c>
      <c r="N5213" s="1">
        <f>(Table1[[#This Row],[Quantity]]*Table1[[#This Row],[Unit_Price]])*(1-Table1[[#This Row],[Discount_%]]/100)</f>
        <v>6992.5420000000004</v>
      </c>
      <c r="O5213" s="1">
        <v>5196.8</v>
      </c>
      <c r="P5213" s="1">
        <v>1795.74</v>
      </c>
      <c r="Q5213">
        <f>Table1[[#This Row],[Revenue]]-Table1[[#This Row],[Cost]]</f>
        <v>1795.7399999999998</v>
      </c>
      <c r="R5213" s="6">
        <f>Table1[[#This Row],[Profit]]/Table1[[#This Row],[Revenue]]</f>
        <v>0.25680796963621233</v>
      </c>
    </row>
    <row r="5214" spans="1:18" x14ac:dyDescent="0.45">
      <c r="A5214" s="4" t="s">
        <v>9182</v>
      </c>
      <c r="B5214" s="4" t="s">
        <v>3945</v>
      </c>
      <c r="C5214" s="4" t="s">
        <v>28</v>
      </c>
      <c r="D5214" s="4" t="s">
        <v>85</v>
      </c>
      <c r="E5214" s="4" t="s">
        <v>9</v>
      </c>
      <c r="F5214" s="5">
        <v>45695</v>
      </c>
      <c r="G5214" s="4" t="str">
        <f>IF(WEEKDAY(Table1[[#This Row],[Order_Date]],2)&gt;=6,"Weekend","Weekday")</f>
        <v>Weekday</v>
      </c>
      <c r="H5214" s="5" t="str">
        <f>TEXT(Table1[[#This Row],[Order_Date]],"mmmm")</f>
        <v>February</v>
      </c>
      <c r="I5214" s="7">
        <f>MONTH(Table1[[#This Row],[Order_Date]])</f>
        <v>2</v>
      </c>
      <c r="J5214" s="7">
        <v>4</v>
      </c>
      <c r="K5214" s="4">
        <v>3868.4</v>
      </c>
      <c r="L5214" s="4">
        <v>5</v>
      </c>
      <c r="M5214" s="4">
        <v>14699.92</v>
      </c>
      <c r="N5214" s="4">
        <f>(Table1[[#This Row],[Quantity]]*Table1[[#This Row],[Unit_Price]])*(1-Table1[[#This Row],[Discount_%]]/100)</f>
        <v>14699.92</v>
      </c>
      <c r="O5214" s="4">
        <v>10107.36</v>
      </c>
      <c r="P5214" s="4">
        <v>4592.5600000000004</v>
      </c>
      <c r="Q5214">
        <f>Table1[[#This Row],[Revenue]]-Table1[[#This Row],[Cost]]</f>
        <v>4592.5599999999995</v>
      </c>
      <c r="R5214" s="6">
        <f>Table1[[#This Row],[Profit]]/Table1[[#This Row],[Revenue]]</f>
        <v>0.31242074786801566</v>
      </c>
    </row>
    <row r="5215" spans="1:18" x14ac:dyDescent="0.45">
      <c r="A5215" s="1" t="s">
        <v>9183</v>
      </c>
      <c r="B5215" s="1" t="s">
        <v>9184</v>
      </c>
      <c r="C5215" s="1" t="s">
        <v>28</v>
      </c>
      <c r="D5215" s="1" t="s">
        <v>100</v>
      </c>
      <c r="E5215" s="1" t="s">
        <v>9</v>
      </c>
      <c r="F5215" s="2">
        <v>45856</v>
      </c>
      <c r="G5215" s="1" t="str">
        <f>IF(WEEKDAY(Table1[[#This Row],[Order_Date]],2)&gt;=6,"Weekend","Weekday")</f>
        <v>Weekday</v>
      </c>
      <c r="H5215" s="2" t="str">
        <f>TEXT(Table1[[#This Row],[Order_Date]],"mmmm")</f>
        <v>July</v>
      </c>
      <c r="I5215" s="8">
        <f>MONTH(Table1[[#This Row],[Order_Date]])</f>
        <v>7</v>
      </c>
      <c r="J5215" s="8">
        <v>5</v>
      </c>
      <c r="K5215" s="1">
        <v>2549.92</v>
      </c>
      <c r="L5215" s="1">
        <v>10</v>
      </c>
      <c r="M5215" s="1">
        <v>11474.64</v>
      </c>
      <c r="N5215" s="1">
        <f>(Table1[[#This Row],[Quantity]]*Table1[[#This Row],[Unit_Price]])*(1-Table1[[#This Row],[Discount_%]]/100)</f>
        <v>11474.640000000001</v>
      </c>
      <c r="O5215" s="1">
        <v>8521.56</v>
      </c>
      <c r="P5215" s="1">
        <v>2953.08</v>
      </c>
      <c r="Q5215">
        <f>Table1[[#This Row],[Revenue]]-Table1[[#This Row],[Cost]]</f>
        <v>2953.08</v>
      </c>
      <c r="R5215" s="6">
        <f>Table1[[#This Row],[Profit]]/Table1[[#This Row],[Revenue]]</f>
        <v>0.25735709355587627</v>
      </c>
    </row>
    <row r="5216" spans="1:18" x14ac:dyDescent="0.45">
      <c r="A5216" s="4" t="s">
        <v>9185</v>
      </c>
      <c r="B5216" s="4" t="s">
        <v>7611</v>
      </c>
      <c r="C5216" s="4" t="s">
        <v>12</v>
      </c>
      <c r="D5216" s="4" t="s">
        <v>111</v>
      </c>
      <c r="E5216" s="4" t="s">
        <v>9</v>
      </c>
      <c r="F5216" s="5">
        <v>45877</v>
      </c>
      <c r="G5216" s="4" t="str">
        <f>IF(WEEKDAY(Table1[[#This Row],[Order_Date]],2)&gt;=6,"Weekend","Weekday")</f>
        <v>Weekday</v>
      </c>
      <c r="H5216" s="5" t="str">
        <f>TEXT(Table1[[#This Row],[Order_Date]],"mmmm")</f>
        <v>August</v>
      </c>
      <c r="I5216" s="7">
        <f>MONTH(Table1[[#This Row],[Order_Date]])</f>
        <v>8</v>
      </c>
      <c r="J5216" s="7">
        <v>1</v>
      </c>
      <c r="K5216" s="4">
        <v>2445.73</v>
      </c>
      <c r="L5216" s="4">
        <v>0</v>
      </c>
      <c r="M5216" s="4">
        <v>2445.73</v>
      </c>
      <c r="N5216" s="4">
        <f>(Table1[[#This Row],[Quantity]]*Table1[[#This Row],[Unit_Price]])*(1-Table1[[#This Row],[Discount_%]]/100)</f>
        <v>2445.73</v>
      </c>
      <c r="O5216" s="4">
        <v>1576.07</v>
      </c>
      <c r="P5216" s="4">
        <v>869.66</v>
      </c>
      <c r="Q5216">
        <f>Table1[[#This Row],[Revenue]]-Table1[[#This Row],[Cost]]</f>
        <v>869.66000000000008</v>
      </c>
      <c r="R5216" s="6">
        <f>Table1[[#This Row],[Profit]]/Table1[[#This Row],[Revenue]]</f>
        <v>0.35558299567000445</v>
      </c>
    </row>
    <row r="5217" spans="1:18" x14ac:dyDescent="0.45">
      <c r="A5217" s="1" t="s">
        <v>9186</v>
      </c>
      <c r="B5217" s="1" t="s">
        <v>9187</v>
      </c>
      <c r="C5217" s="1" t="s">
        <v>2</v>
      </c>
      <c r="D5217" s="1" t="s">
        <v>82</v>
      </c>
      <c r="E5217" s="1" t="s">
        <v>14</v>
      </c>
      <c r="F5217" s="2">
        <v>45595</v>
      </c>
      <c r="G5217" s="1" t="str">
        <f>IF(WEEKDAY(Table1[[#This Row],[Order_Date]],2)&gt;=6,"Weekend","Weekday")</f>
        <v>Weekday</v>
      </c>
      <c r="H5217" s="2" t="str">
        <f>TEXT(Table1[[#This Row],[Order_Date]],"mmmm")</f>
        <v>October</v>
      </c>
      <c r="I5217" s="8">
        <f>MONTH(Table1[[#This Row],[Order_Date]])</f>
        <v>10</v>
      </c>
      <c r="J5217" s="8">
        <v>3</v>
      </c>
      <c r="K5217" s="1">
        <v>2586.94</v>
      </c>
      <c r="L5217" s="1">
        <v>15</v>
      </c>
      <c r="M5217" s="1">
        <v>6596.7</v>
      </c>
      <c r="N5217" s="1">
        <f>(Table1[[#This Row],[Quantity]]*Table1[[#This Row],[Unit_Price]])*(1-Table1[[#This Row],[Discount_%]]/100)</f>
        <v>6596.6969999999992</v>
      </c>
      <c r="O5217" s="1">
        <v>4522.2700000000004</v>
      </c>
      <c r="P5217" s="1">
        <v>2074.4299999999998</v>
      </c>
      <c r="Q5217">
        <f>Table1[[#This Row],[Revenue]]-Table1[[#This Row],[Cost]]</f>
        <v>2074.4299999999994</v>
      </c>
      <c r="R5217" s="6">
        <f>Table1[[#This Row],[Profit]]/Table1[[#This Row],[Revenue]]</f>
        <v>0.31446480816165656</v>
      </c>
    </row>
    <row r="5218" spans="1:18" x14ac:dyDescent="0.45">
      <c r="A5218" s="4" t="s">
        <v>9188</v>
      </c>
      <c r="B5218" s="4" t="s">
        <v>4511</v>
      </c>
      <c r="C5218" s="4" t="s">
        <v>28</v>
      </c>
      <c r="D5218" s="4" t="s">
        <v>85</v>
      </c>
      <c r="E5218" s="4" t="s">
        <v>14</v>
      </c>
      <c r="F5218" s="5">
        <v>45870</v>
      </c>
      <c r="G5218" s="4" t="str">
        <f>IF(WEEKDAY(Table1[[#This Row],[Order_Date]],2)&gt;=6,"Weekend","Weekday")</f>
        <v>Weekday</v>
      </c>
      <c r="H5218" s="5" t="str">
        <f>TEXT(Table1[[#This Row],[Order_Date]],"mmmm")</f>
        <v>August</v>
      </c>
      <c r="I5218" s="7">
        <f>MONTH(Table1[[#This Row],[Order_Date]])</f>
        <v>8</v>
      </c>
      <c r="J5218" s="7">
        <v>5</v>
      </c>
      <c r="K5218" s="4">
        <v>822.61</v>
      </c>
      <c r="L5218" s="4">
        <v>0</v>
      </c>
      <c r="M5218" s="4">
        <v>4113.05</v>
      </c>
      <c r="N5218" s="4">
        <f>(Table1[[#This Row],[Quantity]]*Table1[[#This Row],[Unit_Price]])*(1-Table1[[#This Row],[Discount_%]]/100)</f>
        <v>4113.05</v>
      </c>
      <c r="O5218" s="4">
        <v>2548.91</v>
      </c>
      <c r="P5218" s="4">
        <v>1564.14</v>
      </c>
      <c r="Q5218">
        <f>Table1[[#This Row],[Revenue]]-Table1[[#This Row],[Cost]]</f>
        <v>1564.1400000000003</v>
      </c>
      <c r="R5218" s="6">
        <f>Table1[[#This Row],[Profit]]/Table1[[#This Row],[Revenue]]</f>
        <v>0.38028713485126608</v>
      </c>
    </row>
    <row r="5219" spans="1:18" x14ac:dyDescent="0.45">
      <c r="A5219" s="1" t="s">
        <v>9189</v>
      </c>
      <c r="B5219" s="1" t="s">
        <v>9190</v>
      </c>
      <c r="C5219" s="1" t="s">
        <v>2</v>
      </c>
      <c r="D5219" s="1" t="s">
        <v>3</v>
      </c>
      <c r="E5219" s="1" t="s">
        <v>14</v>
      </c>
      <c r="F5219" s="2">
        <v>45514</v>
      </c>
      <c r="G5219" s="1" t="str">
        <f>IF(WEEKDAY(Table1[[#This Row],[Order_Date]],2)&gt;=6,"Weekend","Weekday")</f>
        <v>Weekend</v>
      </c>
      <c r="H5219" s="2" t="str">
        <f>TEXT(Table1[[#This Row],[Order_Date]],"mmmm")</f>
        <v>August</v>
      </c>
      <c r="I5219" s="8">
        <f>MONTH(Table1[[#This Row],[Order_Date]])</f>
        <v>8</v>
      </c>
      <c r="J5219" s="8">
        <v>3</v>
      </c>
      <c r="K5219" s="1">
        <v>4566.05</v>
      </c>
      <c r="L5219" s="1">
        <v>10</v>
      </c>
      <c r="M5219" s="1">
        <v>12328.34</v>
      </c>
      <c r="N5219" s="1">
        <f>(Table1[[#This Row],[Quantity]]*Table1[[#This Row],[Unit_Price]])*(1-Table1[[#This Row],[Discount_%]]/100)</f>
        <v>12328.335000000001</v>
      </c>
      <c r="O5219" s="1">
        <v>10286.040000000001</v>
      </c>
      <c r="P5219" s="1">
        <v>2042.3</v>
      </c>
      <c r="Q5219">
        <f>Table1[[#This Row],[Revenue]]-Table1[[#This Row],[Cost]]</f>
        <v>2042.2999999999993</v>
      </c>
      <c r="R5219" s="6">
        <f>Table1[[#This Row],[Profit]]/Table1[[#This Row],[Revenue]]</f>
        <v>0.16565896138490663</v>
      </c>
    </row>
    <row r="5220" spans="1:18" x14ac:dyDescent="0.45">
      <c r="A5220" s="4" t="s">
        <v>9191</v>
      </c>
      <c r="B5220" s="4" t="s">
        <v>9192</v>
      </c>
      <c r="C5220" s="4" t="s">
        <v>28</v>
      </c>
      <c r="D5220" s="4" t="s">
        <v>29</v>
      </c>
      <c r="E5220" s="4" t="s">
        <v>9</v>
      </c>
      <c r="F5220" s="5">
        <v>45316</v>
      </c>
      <c r="G5220" s="4" t="str">
        <f>IF(WEEKDAY(Table1[[#This Row],[Order_Date]],2)&gt;=6,"Weekend","Weekday")</f>
        <v>Weekday</v>
      </c>
      <c r="H5220" s="5" t="str">
        <f>TEXT(Table1[[#This Row],[Order_Date]],"mmmm")</f>
        <v>January</v>
      </c>
      <c r="I5220" s="7">
        <f>MONTH(Table1[[#This Row],[Order_Date]])</f>
        <v>1</v>
      </c>
      <c r="J5220" s="7">
        <v>4</v>
      </c>
      <c r="K5220" s="4">
        <v>2739.48</v>
      </c>
      <c r="L5220" s="4">
        <v>20</v>
      </c>
      <c r="M5220" s="4">
        <v>8766.34</v>
      </c>
      <c r="N5220" s="4">
        <f>(Table1[[#This Row],[Quantity]]*Table1[[#This Row],[Unit_Price]])*(1-Table1[[#This Row],[Discount_%]]/100)</f>
        <v>8766.3360000000011</v>
      </c>
      <c r="O5220" s="4">
        <v>7180.53</v>
      </c>
      <c r="P5220" s="4">
        <v>1585.81</v>
      </c>
      <c r="Q5220">
        <f>Table1[[#This Row],[Revenue]]-Table1[[#This Row],[Cost]]</f>
        <v>1585.8100000000004</v>
      </c>
      <c r="R5220" s="6">
        <f>Table1[[#This Row],[Profit]]/Table1[[#This Row],[Revenue]]</f>
        <v>0.18089761519630768</v>
      </c>
    </row>
    <row r="5221" spans="1:18" x14ac:dyDescent="0.45">
      <c r="A5221" s="1" t="s">
        <v>9193</v>
      </c>
      <c r="B5221" s="1" t="s">
        <v>4496</v>
      </c>
      <c r="C5221" s="1" t="s">
        <v>12</v>
      </c>
      <c r="D5221" s="1" t="s">
        <v>41</v>
      </c>
      <c r="E5221" s="1" t="s">
        <v>4</v>
      </c>
      <c r="F5221" s="2">
        <v>45598</v>
      </c>
      <c r="G5221" s="1" t="str">
        <f>IF(WEEKDAY(Table1[[#This Row],[Order_Date]],2)&gt;=6,"Weekend","Weekday")</f>
        <v>Weekend</v>
      </c>
      <c r="H5221" s="2" t="str">
        <f>TEXT(Table1[[#This Row],[Order_Date]],"mmmm")</f>
        <v>November</v>
      </c>
      <c r="I5221" s="8">
        <f>MONTH(Table1[[#This Row],[Order_Date]])</f>
        <v>11</v>
      </c>
      <c r="J5221" s="8">
        <v>4</v>
      </c>
      <c r="K5221" s="1">
        <v>2519.56</v>
      </c>
      <c r="L5221" s="1">
        <v>0</v>
      </c>
      <c r="M5221" s="1">
        <v>10078.24</v>
      </c>
      <c r="N5221" s="1">
        <f>(Table1[[#This Row],[Quantity]]*Table1[[#This Row],[Unit_Price]])*(1-Table1[[#This Row],[Discount_%]]/100)</f>
        <v>10078.24</v>
      </c>
      <c r="O5221" s="1">
        <v>7198.45</v>
      </c>
      <c r="P5221" s="1">
        <v>2879.79</v>
      </c>
      <c r="Q5221">
        <f>Table1[[#This Row],[Revenue]]-Table1[[#This Row],[Cost]]</f>
        <v>2879.79</v>
      </c>
      <c r="R5221" s="6">
        <f>Table1[[#This Row],[Profit]]/Table1[[#This Row],[Revenue]]</f>
        <v>0.28574334407594976</v>
      </c>
    </row>
    <row r="5222" spans="1:18" x14ac:dyDescent="0.45">
      <c r="A5222" s="4" t="s">
        <v>9194</v>
      </c>
      <c r="B5222" s="4" t="s">
        <v>9195</v>
      </c>
      <c r="C5222" s="4" t="s">
        <v>7</v>
      </c>
      <c r="D5222" s="4" t="s">
        <v>46</v>
      </c>
      <c r="E5222" s="4" t="s">
        <v>14</v>
      </c>
      <c r="F5222" s="5">
        <v>45947</v>
      </c>
      <c r="G5222" s="4" t="str">
        <f>IF(WEEKDAY(Table1[[#This Row],[Order_Date]],2)&gt;=6,"Weekend","Weekday")</f>
        <v>Weekday</v>
      </c>
      <c r="H5222" s="5" t="str">
        <f>TEXT(Table1[[#This Row],[Order_Date]],"mmmm")</f>
        <v>October</v>
      </c>
      <c r="I5222" s="7">
        <f>MONTH(Table1[[#This Row],[Order_Date]])</f>
        <v>10</v>
      </c>
      <c r="J5222" s="7">
        <v>1</v>
      </c>
      <c r="K5222" s="4">
        <v>2271.96</v>
      </c>
      <c r="L5222" s="4">
        <v>10</v>
      </c>
      <c r="M5222" s="4">
        <v>2044.76</v>
      </c>
      <c r="N5222" s="4">
        <f>(Table1[[#This Row],[Quantity]]*Table1[[#This Row],[Unit_Price]])*(1-Table1[[#This Row],[Discount_%]]/100)</f>
        <v>2044.7640000000001</v>
      </c>
      <c r="O5222" s="4">
        <v>1415.5</v>
      </c>
      <c r="P5222" s="4">
        <v>629.26</v>
      </c>
      <c r="Q5222">
        <f>Table1[[#This Row],[Revenue]]-Table1[[#This Row],[Cost]]</f>
        <v>629.26</v>
      </c>
      <c r="R5222" s="6">
        <f>Table1[[#This Row],[Profit]]/Table1[[#This Row],[Revenue]]</f>
        <v>0.30774271797179131</v>
      </c>
    </row>
    <row r="5223" spans="1:18" x14ac:dyDescent="0.45">
      <c r="A5223" s="1" t="s">
        <v>9196</v>
      </c>
      <c r="B5223" s="1" t="s">
        <v>1155</v>
      </c>
      <c r="C5223" s="1" t="s">
        <v>2</v>
      </c>
      <c r="D5223" s="1" t="s">
        <v>68</v>
      </c>
      <c r="E5223" s="1" t="s">
        <v>22</v>
      </c>
      <c r="F5223" s="2">
        <v>45985</v>
      </c>
      <c r="G5223" s="1" t="str">
        <f>IF(WEEKDAY(Table1[[#This Row],[Order_Date]],2)&gt;=6,"Weekend","Weekday")</f>
        <v>Weekday</v>
      </c>
      <c r="H5223" s="2" t="str">
        <f>TEXT(Table1[[#This Row],[Order_Date]],"mmmm")</f>
        <v>November</v>
      </c>
      <c r="I5223" s="8">
        <f>MONTH(Table1[[#This Row],[Order_Date]])</f>
        <v>11</v>
      </c>
      <c r="J5223" s="8">
        <v>1</v>
      </c>
      <c r="K5223" s="1">
        <v>520.38</v>
      </c>
      <c r="L5223" s="1">
        <v>10</v>
      </c>
      <c r="M5223" s="1">
        <v>468.34</v>
      </c>
      <c r="N5223" s="1">
        <f>(Table1[[#This Row],[Quantity]]*Table1[[#This Row],[Unit_Price]])*(1-Table1[[#This Row],[Discount_%]]/100)</f>
        <v>468.34199999999998</v>
      </c>
      <c r="O5223" s="1">
        <v>319.35000000000002</v>
      </c>
      <c r="P5223" s="1">
        <v>148.99</v>
      </c>
      <c r="Q5223">
        <f>Table1[[#This Row],[Revenue]]-Table1[[#This Row],[Cost]]</f>
        <v>148.98999999999995</v>
      </c>
      <c r="R5223" s="6">
        <f>Table1[[#This Row],[Profit]]/Table1[[#This Row],[Revenue]]</f>
        <v>0.31812358542938896</v>
      </c>
    </row>
    <row r="5224" spans="1:18" x14ac:dyDescent="0.45">
      <c r="A5224" s="4" t="s">
        <v>9197</v>
      </c>
      <c r="B5224" s="4" t="s">
        <v>1153</v>
      </c>
      <c r="C5224" s="4" t="s">
        <v>7</v>
      </c>
      <c r="D5224" s="4" t="s">
        <v>71</v>
      </c>
      <c r="E5224" s="4" t="s">
        <v>14</v>
      </c>
      <c r="F5224" s="5">
        <v>45364</v>
      </c>
      <c r="G5224" s="4" t="str">
        <f>IF(WEEKDAY(Table1[[#This Row],[Order_Date]],2)&gt;=6,"Weekend","Weekday")</f>
        <v>Weekday</v>
      </c>
      <c r="H5224" s="5" t="str">
        <f>TEXT(Table1[[#This Row],[Order_Date]],"mmmm")</f>
        <v>March</v>
      </c>
      <c r="I5224" s="7">
        <f>MONTH(Table1[[#This Row],[Order_Date]])</f>
        <v>3</v>
      </c>
      <c r="J5224" s="7">
        <v>4</v>
      </c>
      <c r="K5224" s="4">
        <v>3896.57</v>
      </c>
      <c r="L5224" s="4">
        <v>5</v>
      </c>
      <c r="M5224" s="4">
        <v>14806.97</v>
      </c>
      <c r="N5224" s="4">
        <f>(Table1[[#This Row],[Quantity]]*Table1[[#This Row],[Unit_Price]])*(1-Table1[[#This Row],[Discount_%]]/100)</f>
        <v>14806.966</v>
      </c>
      <c r="O5224" s="4">
        <v>10525.52</v>
      </c>
      <c r="P5224" s="4">
        <v>4281.45</v>
      </c>
      <c r="Q5224">
        <f>Table1[[#This Row],[Revenue]]-Table1[[#This Row],[Cost]]</f>
        <v>4281.4499999999989</v>
      </c>
      <c r="R5224" s="6">
        <f>Table1[[#This Row],[Profit]]/Table1[[#This Row],[Revenue]]</f>
        <v>0.28915098767674952</v>
      </c>
    </row>
    <row r="5225" spans="1:18" x14ac:dyDescent="0.45">
      <c r="A5225" s="1" t="s">
        <v>9198</v>
      </c>
      <c r="B5225" s="1" t="s">
        <v>3965</v>
      </c>
      <c r="C5225" s="1" t="s">
        <v>28</v>
      </c>
      <c r="D5225" s="1" t="s">
        <v>29</v>
      </c>
      <c r="E5225" s="1" t="s">
        <v>9</v>
      </c>
      <c r="F5225" s="2">
        <v>45618</v>
      </c>
      <c r="G5225" s="1" t="str">
        <f>IF(WEEKDAY(Table1[[#This Row],[Order_Date]],2)&gt;=6,"Weekend","Weekday")</f>
        <v>Weekday</v>
      </c>
      <c r="H5225" s="2" t="str">
        <f>TEXT(Table1[[#This Row],[Order_Date]],"mmmm")</f>
        <v>November</v>
      </c>
      <c r="I5225" s="8">
        <f>MONTH(Table1[[#This Row],[Order_Date]])</f>
        <v>11</v>
      </c>
      <c r="J5225" s="8">
        <v>5</v>
      </c>
      <c r="K5225" s="1">
        <v>3579.51</v>
      </c>
      <c r="L5225" s="1">
        <v>10</v>
      </c>
      <c r="M5225" s="1">
        <v>16107.8</v>
      </c>
      <c r="N5225" s="1">
        <f>(Table1[[#This Row],[Quantity]]*Table1[[#This Row],[Unit_Price]])*(1-Table1[[#This Row],[Discount_%]]/100)</f>
        <v>16107.795000000004</v>
      </c>
      <c r="O5225" s="1">
        <v>13227.84</v>
      </c>
      <c r="P5225" s="1">
        <v>2879.96</v>
      </c>
      <c r="Q5225">
        <f>Table1[[#This Row],[Revenue]]-Table1[[#This Row],[Cost]]</f>
        <v>2879.9599999999991</v>
      </c>
      <c r="R5225" s="6">
        <f>Table1[[#This Row],[Profit]]/Table1[[#This Row],[Revenue]]</f>
        <v>0.17879288295111687</v>
      </c>
    </row>
    <row r="5226" spans="1:18" x14ac:dyDescent="0.45">
      <c r="A5226" s="4" t="s">
        <v>9199</v>
      </c>
      <c r="B5226" s="4" t="s">
        <v>9200</v>
      </c>
      <c r="C5226" s="4" t="s">
        <v>20</v>
      </c>
      <c r="D5226" s="4" t="s">
        <v>57</v>
      </c>
      <c r="E5226" s="4" t="s">
        <v>22</v>
      </c>
      <c r="F5226" s="5">
        <v>45843</v>
      </c>
      <c r="G5226" s="4" t="str">
        <f>IF(WEEKDAY(Table1[[#This Row],[Order_Date]],2)&gt;=6,"Weekend","Weekday")</f>
        <v>Weekend</v>
      </c>
      <c r="H5226" s="5" t="str">
        <f>TEXT(Table1[[#This Row],[Order_Date]],"mmmm")</f>
        <v>July</v>
      </c>
      <c r="I5226" s="7">
        <f>MONTH(Table1[[#This Row],[Order_Date]])</f>
        <v>7</v>
      </c>
      <c r="J5226" s="7">
        <v>4</v>
      </c>
      <c r="K5226" s="4">
        <v>2947.43</v>
      </c>
      <c r="L5226" s="4">
        <v>20</v>
      </c>
      <c r="M5226" s="4">
        <v>9431.7800000000007</v>
      </c>
      <c r="N5226" s="4">
        <f>(Table1[[#This Row],[Quantity]]*Table1[[#This Row],[Unit_Price]])*(1-Table1[[#This Row],[Discount_%]]/100)</f>
        <v>9431.7759999999998</v>
      </c>
      <c r="O5226" s="4">
        <v>6043.26</v>
      </c>
      <c r="P5226" s="4">
        <v>3388.52</v>
      </c>
      <c r="Q5226">
        <f>Table1[[#This Row],[Revenue]]-Table1[[#This Row],[Cost]]</f>
        <v>3388.5200000000004</v>
      </c>
      <c r="R5226" s="6">
        <f>Table1[[#This Row],[Profit]]/Table1[[#This Row],[Revenue]]</f>
        <v>0.35926622546327414</v>
      </c>
    </row>
    <row r="5227" spans="1:18" x14ac:dyDescent="0.45">
      <c r="A5227" s="1" t="s">
        <v>9201</v>
      </c>
      <c r="B5227" s="1" t="s">
        <v>9202</v>
      </c>
      <c r="C5227" s="1" t="s">
        <v>12</v>
      </c>
      <c r="D5227" s="1" t="s">
        <v>38</v>
      </c>
      <c r="E5227" s="1" t="s">
        <v>14</v>
      </c>
      <c r="F5227" s="2">
        <v>45692</v>
      </c>
      <c r="G5227" s="1" t="str">
        <f>IF(WEEKDAY(Table1[[#This Row],[Order_Date]],2)&gt;=6,"Weekend","Weekday")</f>
        <v>Weekday</v>
      </c>
      <c r="H5227" s="2" t="str">
        <f>TEXT(Table1[[#This Row],[Order_Date]],"mmmm")</f>
        <v>February</v>
      </c>
      <c r="I5227" s="8">
        <f>MONTH(Table1[[#This Row],[Order_Date]])</f>
        <v>2</v>
      </c>
      <c r="J5227" s="8">
        <v>4</v>
      </c>
      <c r="K5227" s="1">
        <v>1252.33</v>
      </c>
      <c r="L5227" s="1">
        <v>20</v>
      </c>
      <c r="M5227" s="1">
        <v>4007.46</v>
      </c>
      <c r="N5227" s="1">
        <f>(Table1[[#This Row],[Quantity]]*Table1[[#This Row],[Unit_Price]])*(1-Table1[[#This Row],[Discount_%]]/100)</f>
        <v>4007.4560000000001</v>
      </c>
      <c r="O5227" s="1">
        <v>2836.02</v>
      </c>
      <c r="P5227" s="1">
        <v>1171.44</v>
      </c>
      <c r="Q5227">
        <f>Table1[[#This Row],[Revenue]]-Table1[[#This Row],[Cost]]</f>
        <v>1171.44</v>
      </c>
      <c r="R5227" s="6">
        <f>Table1[[#This Row],[Profit]]/Table1[[#This Row],[Revenue]]</f>
        <v>0.29231483283675946</v>
      </c>
    </row>
    <row r="5228" spans="1:18" x14ac:dyDescent="0.45">
      <c r="A5228" s="4" t="s">
        <v>9203</v>
      </c>
      <c r="B5228" s="4" t="s">
        <v>9204</v>
      </c>
      <c r="C5228" s="4" t="s">
        <v>2</v>
      </c>
      <c r="D5228" s="4" t="s">
        <v>17</v>
      </c>
      <c r="E5228" s="4" t="s">
        <v>4</v>
      </c>
      <c r="F5228" s="5">
        <v>45844</v>
      </c>
      <c r="G5228" s="4" t="str">
        <f>IF(WEEKDAY(Table1[[#This Row],[Order_Date]],2)&gt;=6,"Weekend","Weekday")</f>
        <v>Weekend</v>
      </c>
      <c r="H5228" s="5" t="str">
        <f>TEXT(Table1[[#This Row],[Order_Date]],"mmmm")</f>
        <v>July</v>
      </c>
      <c r="I5228" s="7">
        <f>MONTH(Table1[[#This Row],[Order_Date]])</f>
        <v>7</v>
      </c>
      <c r="J5228" s="7">
        <v>3</v>
      </c>
      <c r="K5228" s="4">
        <v>1041.28</v>
      </c>
      <c r="L5228" s="4">
        <v>20</v>
      </c>
      <c r="M5228" s="4">
        <v>2499.0700000000002</v>
      </c>
      <c r="N5228" s="4">
        <f>(Table1[[#This Row],[Quantity]]*Table1[[#This Row],[Unit_Price]])*(1-Table1[[#This Row],[Discount_%]]/100)</f>
        <v>2499.0720000000001</v>
      </c>
      <c r="O5228" s="4">
        <v>1665.68</v>
      </c>
      <c r="P5228" s="4">
        <v>833.39</v>
      </c>
      <c r="Q5228">
        <f>Table1[[#This Row],[Revenue]]-Table1[[#This Row],[Cost]]</f>
        <v>833.3900000000001</v>
      </c>
      <c r="R5228" s="6">
        <f>Table1[[#This Row],[Profit]]/Table1[[#This Row],[Revenue]]</f>
        <v>0.33348005458030383</v>
      </c>
    </row>
    <row r="5229" spans="1:18" x14ac:dyDescent="0.45">
      <c r="A5229" s="1" t="s">
        <v>9205</v>
      </c>
      <c r="B5229" s="1" t="s">
        <v>9206</v>
      </c>
      <c r="C5229" s="1" t="s">
        <v>28</v>
      </c>
      <c r="D5229" s="1" t="s">
        <v>100</v>
      </c>
      <c r="E5229" s="1" t="s">
        <v>4</v>
      </c>
      <c r="F5229" s="2">
        <v>45682</v>
      </c>
      <c r="G5229" s="1" t="str">
        <f>IF(WEEKDAY(Table1[[#This Row],[Order_Date]],2)&gt;=6,"Weekend","Weekday")</f>
        <v>Weekend</v>
      </c>
      <c r="H5229" s="2" t="str">
        <f>TEXT(Table1[[#This Row],[Order_Date]],"mmmm")</f>
        <v>January</v>
      </c>
      <c r="I5229" s="8">
        <f>MONTH(Table1[[#This Row],[Order_Date]])</f>
        <v>1</v>
      </c>
      <c r="J5229" s="8">
        <v>2</v>
      </c>
      <c r="K5229" s="1">
        <v>2256.16</v>
      </c>
      <c r="L5229" s="1">
        <v>10</v>
      </c>
      <c r="M5229" s="1">
        <v>4061.09</v>
      </c>
      <c r="N5229" s="1">
        <f>(Table1[[#This Row],[Quantity]]*Table1[[#This Row],[Unit_Price]])*(1-Table1[[#This Row],[Discount_%]]/100)</f>
        <v>4061.0879999999997</v>
      </c>
      <c r="O5229" s="1">
        <v>2835.09</v>
      </c>
      <c r="P5229" s="1">
        <v>1226</v>
      </c>
      <c r="Q5229">
        <f>Table1[[#This Row],[Revenue]]-Table1[[#This Row],[Cost]]</f>
        <v>1226</v>
      </c>
      <c r="R5229" s="6">
        <f>Table1[[#This Row],[Profit]]/Table1[[#This Row],[Revenue]]</f>
        <v>0.3018893942266731</v>
      </c>
    </row>
    <row r="5230" spans="1:18" x14ac:dyDescent="0.45">
      <c r="A5230" s="4" t="s">
        <v>9207</v>
      </c>
      <c r="B5230" s="4" t="s">
        <v>9208</v>
      </c>
      <c r="C5230" s="4" t="s">
        <v>28</v>
      </c>
      <c r="D5230" s="4" t="s">
        <v>100</v>
      </c>
      <c r="E5230" s="4" t="s">
        <v>4</v>
      </c>
      <c r="F5230" s="5">
        <v>45936</v>
      </c>
      <c r="G5230" s="4" t="str">
        <f>IF(WEEKDAY(Table1[[#This Row],[Order_Date]],2)&gt;=6,"Weekend","Weekday")</f>
        <v>Weekday</v>
      </c>
      <c r="H5230" s="5" t="str">
        <f>TEXT(Table1[[#This Row],[Order_Date]],"mmmm")</f>
        <v>October</v>
      </c>
      <c r="I5230" s="7">
        <f>MONTH(Table1[[#This Row],[Order_Date]])</f>
        <v>10</v>
      </c>
      <c r="J5230" s="7">
        <v>4</v>
      </c>
      <c r="K5230" s="4">
        <v>2911.03</v>
      </c>
      <c r="L5230" s="4">
        <v>20</v>
      </c>
      <c r="M5230" s="4">
        <v>9315.2999999999993</v>
      </c>
      <c r="N5230" s="4">
        <f>(Table1[[#This Row],[Quantity]]*Table1[[#This Row],[Unit_Price]])*(1-Table1[[#This Row],[Discount_%]]/100)</f>
        <v>9315.2960000000003</v>
      </c>
      <c r="O5230" s="4">
        <v>7866.93</v>
      </c>
      <c r="P5230" s="4">
        <v>1448.37</v>
      </c>
      <c r="Q5230">
        <f>Table1[[#This Row],[Revenue]]-Table1[[#This Row],[Cost]]</f>
        <v>1448.369999999999</v>
      </c>
      <c r="R5230" s="6">
        <f>Table1[[#This Row],[Profit]]/Table1[[#This Row],[Revenue]]</f>
        <v>0.15548291520401919</v>
      </c>
    </row>
    <row r="5231" spans="1:18" x14ac:dyDescent="0.45">
      <c r="A5231" s="1" t="s">
        <v>9209</v>
      </c>
      <c r="B5231" s="1" t="s">
        <v>7832</v>
      </c>
      <c r="C5231" s="1" t="s">
        <v>28</v>
      </c>
      <c r="D5231" s="1" t="s">
        <v>100</v>
      </c>
      <c r="E5231" s="1" t="s">
        <v>4</v>
      </c>
      <c r="F5231" s="2">
        <v>45829</v>
      </c>
      <c r="G5231" s="1" t="str">
        <f>IF(WEEKDAY(Table1[[#This Row],[Order_Date]],2)&gt;=6,"Weekend","Weekday")</f>
        <v>Weekend</v>
      </c>
      <c r="H5231" s="2" t="str">
        <f>TEXT(Table1[[#This Row],[Order_Date]],"mmmm")</f>
        <v>June</v>
      </c>
      <c r="I5231" s="8">
        <f>MONTH(Table1[[#This Row],[Order_Date]])</f>
        <v>6</v>
      </c>
      <c r="J5231" s="8">
        <v>3</v>
      </c>
      <c r="K5231" s="1">
        <v>548.79999999999995</v>
      </c>
      <c r="L5231" s="1">
        <v>10</v>
      </c>
      <c r="M5231" s="1">
        <v>1481.76</v>
      </c>
      <c r="N5231" s="1">
        <f>(Table1[[#This Row],[Quantity]]*Table1[[#This Row],[Unit_Price]])*(1-Table1[[#This Row],[Discount_%]]/100)</f>
        <v>1481.76</v>
      </c>
      <c r="O5231" s="1">
        <v>1013.65</v>
      </c>
      <c r="P5231" s="1">
        <v>468.11</v>
      </c>
      <c r="Q5231">
        <f>Table1[[#This Row],[Revenue]]-Table1[[#This Row],[Cost]]</f>
        <v>468.11</v>
      </c>
      <c r="R5231" s="6">
        <f>Table1[[#This Row],[Profit]]/Table1[[#This Row],[Revenue]]</f>
        <v>0.31591485800669478</v>
      </c>
    </row>
    <row r="5232" spans="1:18" x14ac:dyDescent="0.45">
      <c r="A5232" s="4" t="s">
        <v>9210</v>
      </c>
      <c r="B5232" s="4" t="s">
        <v>7948</v>
      </c>
      <c r="C5232" s="4" t="s">
        <v>28</v>
      </c>
      <c r="D5232" s="4" t="s">
        <v>100</v>
      </c>
      <c r="E5232" s="4" t="s">
        <v>22</v>
      </c>
      <c r="F5232" s="5">
        <v>45833</v>
      </c>
      <c r="G5232" s="4" t="str">
        <f>IF(WEEKDAY(Table1[[#This Row],[Order_Date]],2)&gt;=6,"Weekend","Weekday")</f>
        <v>Weekday</v>
      </c>
      <c r="H5232" s="5" t="str">
        <f>TEXT(Table1[[#This Row],[Order_Date]],"mmmm")</f>
        <v>June</v>
      </c>
      <c r="I5232" s="7">
        <f>MONTH(Table1[[#This Row],[Order_Date]])</f>
        <v>6</v>
      </c>
      <c r="J5232" s="7">
        <v>4</v>
      </c>
      <c r="K5232" s="4">
        <v>4279.45</v>
      </c>
      <c r="L5232" s="4">
        <v>15</v>
      </c>
      <c r="M5232" s="4">
        <v>14550.13</v>
      </c>
      <c r="N5232" s="4">
        <f>(Table1[[#This Row],[Quantity]]*Table1[[#This Row],[Unit_Price]])*(1-Table1[[#This Row],[Discount_%]]/100)</f>
        <v>14550.13</v>
      </c>
      <c r="O5232" s="4">
        <v>11307.96</v>
      </c>
      <c r="P5232" s="4">
        <v>3242.17</v>
      </c>
      <c r="Q5232">
        <f>Table1[[#This Row],[Revenue]]-Table1[[#This Row],[Cost]]</f>
        <v>3242.17</v>
      </c>
      <c r="R5232" s="6">
        <f>Table1[[#This Row],[Profit]]/Table1[[#This Row],[Revenue]]</f>
        <v>0.22282756236542217</v>
      </c>
    </row>
    <row r="5233" spans="1:18" x14ac:dyDescent="0.45">
      <c r="A5233" s="1" t="s">
        <v>9211</v>
      </c>
      <c r="B5233" s="1" t="s">
        <v>8610</v>
      </c>
      <c r="C5233" s="1" t="s">
        <v>2</v>
      </c>
      <c r="D5233" s="1" t="s">
        <v>3</v>
      </c>
      <c r="E5233" s="1" t="s">
        <v>4</v>
      </c>
      <c r="F5233" s="2">
        <v>45934</v>
      </c>
      <c r="G5233" s="1" t="str">
        <f>IF(WEEKDAY(Table1[[#This Row],[Order_Date]],2)&gt;=6,"Weekend","Weekday")</f>
        <v>Weekend</v>
      </c>
      <c r="H5233" s="2" t="str">
        <f>TEXT(Table1[[#This Row],[Order_Date]],"mmmm")</f>
        <v>October</v>
      </c>
      <c r="I5233" s="8">
        <f>MONTH(Table1[[#This Row],[Order_Date]])</f>
        <v>10</v>
      </c>
      <c r="J5233" s="8">
        <v>5</v>
      </c>
      <c r="K5233" s="1">
        <v>1479.86</v>
      </c>
      <c r="L5233" s="1">
        <v>10</v>
      </c>
      <c r="M5233" s="1">
        <v>6659.37</v>
      </c>
      <c r="N5233" s="1">
        <f>(Table1[[#This Row],[Quantity]]*Table1[[#This Row],[Unit_Price]])*(1-Table1[[#This Row],[Discount_%]]/100)</f>
        <v>6659.37</v>
      </c>
      <c r="O5233" s="1">
        <v>4575.2</v>
      </c>
      <c r="P5233" s="1">
        <v>2084.17</v>
      </c>
      <c r="Q5233">
        <f>Table1[[#This Row],[Revenue]]-Table1[[#This Row],[Cost]]</f>
        <v>2084.17</v>
      </c>
      <c r="R5233" s="6">
        <f>Table1[[#This Row],[Profit]]/Table1[[#This Row],[Revenue]]</f>
        <v>0.31296804352363666</v>
      </c>
    </row>
    <row r="5234" spans="1:18" x14ac:dyDescent="0.45">
      <c r="A5234" s="4" t="s">
        <v>9212</v>
      </c>
      <c r="B5234" s="4" t="s">
        <v>239</v>
      </c>
      <c r="C5234" s="4" t="s">
        <v>2</v>
      </c>
      <c r="D5234" s="4" t="s">
        <v>3</v>
      </c>
      <c r="E5234" s="4" t="s">
        <v>9</v>
      </c>
      <c r="F5234" s="5">
        <v>45414</v>
      </c>
      <c r="G5234" s="4" t="str">
        <f>IF(WEEKDAY(Table1[[#This Row],[Order_Date]],2)&gt;=6,"Weekend","Weekday")</f>
        <v>Weekday</v>
      </c>
      <c r="H5234" s="5" t="str">
        <f>TEXT(Table1[[#This Row],[Order_Date]],"mmmm")</f>
        <v>May</v>
      </c>
      <c r="I5234" s="7">
        <f>MONTH(Table1[[#This Row],[Order_Date]])</f>
        <v>5</v>
      </c>
      <c r="J5234" s="7">
        <v>3</v>
      </c>
      <c r="K5234" s="4">
        <v>258.24</v>
      </c>
      <c r="L5234" s="4">
        <v>15</v>
      </c>
      <c r="M5234" s="4">
        <v>658.51</v>
      </c>
      <c r="N5234" s="4">
        <f>(Table1[[#This Row],[Quantity]]*Table1[[#This Row],[Unit_Price]])*(1-Table1[[#This Row],[Discount_%]]/100)</f>
        <v>658.51200000000006</v>
      </c>
      <c r="O5234" s="4">
        <v>468.51</v>
      </c>
      <c r="P5234" s="4">
        <v>190</v>
      </c>
      <c r="Q5234">
        <f>Table1[[#This Row],[Revenue]]-Table1[[#This Row],[Cost]]</f>
        <v>190</v>
      </c>
      <c r="R5234" s="6">
        <f>Table1[[#This Row],[Profit]]/Table1[[#This Row],[Revenue]]</f>
        <v>0.28853016658820674</v>
      </c>
    </row>
    <row r="5235" spans="1:18" x14ac:dyDescent="0.45">
      <c r="A5235" s="1" t="s">
        <v>9213</v>
      </c>
      <c r="B5235" s="1" t="s">
        <v>9214</v>
      </c>
      <c r="C5235" s="1" t="s">
        <v>12</v>
      </c>
      <c r="D5235" s="1" t="s">
        <v>32</v>
      </c>
      <c r="E5235" s="1" t="s">
        <v>9</v>
      </c>
      <c r="F5235" s="2">
        <v>45801</v>
      </c>
      <c r="G5235" s="1" t="str">
        <f>IF(WEEKDAY(Table1[[#This Row],[Order_Date]],2)&gt;=6,"Weekend","Weekday")</f>
        <v>Weekend</v>
      </c>
      <c r="H5235" s="2" t="str">
        <f>TEXT(Table1[[#This Row],[Order_Date]],"mmmm")</f>
        <v>May</v>
      </c>
      <c r="I5235" s="8">
        <f>MONTH(Table1[[#This Row],[Order_Date]])</f>
        <v>5</v>
      </c>
      <c r="J5235" s="8">
        <v>2</v>
      </c>
      <c r="K5235" s="1">
        <v>319.81</v>
      </c>
      <c r="L5235" s="1">
        <v>20</v>
      </c>
      <c r="M5235" s="1">
        <v>511.7</v>
      </c>
      <c r="N5235" s="1">
        <f>(Table1[[#This Row],[Quantity]]*Table1[[#This Row],[Unit_Price]])*(1-Table1[[#This Row],[Discount_%]]/100)</f>
        <v>511.69600000000003</v>
      </c>
      <c r="O5235" s="1">
        <v>344.43</v>
      </c>
      <c r="P5235" s="1">
        <v>167.27</v>
      </c>
      <c r="Q5235">
        <f>Table1[[#This Row],[Revenue]]-Table1[[#This Row],[Cost]]</f>
        <v>167.26999999999998</v>
      </c>
      <c r="R5235" s="6">
        <f>Table1[[#This Row],[Profit]]/Table1[[#This Row],[Revenue]]</f>
        <v>0.32689075630252101</v>
      </c>
    </row>
    <row r="5236" spans="1:18" x14ac:dyDescent="0.45">
      <c r="A5236" s="4" t="s">
        <v>9215</v>
      </c>
      <c r="B5236" s="4" t="s">
        <v>9216</v>
      </c>
      <c r="C5236" s="4" t="s">
        <v>2</v>
      </c>
      <c r="D5236" s="4" t="s">
        <v>82</v>
      </c>
      <c r="E5236" s="4" t="s">
        <v>22</v>
      </c>
      <c r="F5236" s="5">
        <v>45688</v>
      </c>
      <c r="G5236" s="4" t="str">
        <f>IF(WEEKDAY(Table1[[#This Row],[Order_Date]],2)&gt;=6,"Weekend","Weekday")</f>
        <v>Weekday</v>
      </c>
      <c r="H5236" s="5" t="str">
        <f>TEXT(Table1[[#This Row],[Order_Date]],"mmmm")</f>
        <v>January</v>
      </c>
      <c r="I5236" s="7">
        <f>MONTH(Table1[[#This Row],[Order_Date]])</f>
        <v>1</v>
      </c>
      <c r="J5236" s="7">
        <v>3</v>
      </c>
      <c r="K5236" s="4">
        <v>3393.98</v>
      </c>
      <c r="L5236" s="4">
        <v>5</v>
      </c>
      <c r="M5236" s="4">
        <v>9672.84</v>
      </c>
      <c r="N5236" s="4">
        <f>(Table1[[#This Row],[Quantity]]*Table1[[#This Row],[Unit_Price]])*(1-Table1[[#This Row],[Discount_%]]/100)</f>
        <v>9672.8430000000008</v>
      </c>
      <c r="O5236" s="4">
        <v>8217.1299999999992</v>
      </c>
      <c r="P5236" s="4">
        <v>1455.71</v>
      </c>
      <c r="Q5236">
        <f>Table1[[#This Row],[Revenue]]-Table1[[#This Row],[Cost]]</f>
        <v>1455.7100000000009</v>
      </c>
      <c r="R5236" s="6">
        <f>Table1[[#This Row],[Profit]]/Table1[[#This Row],[Revenue]]</f>
        <v>0.15049458070225497</v>
      </c>
    </row>
    <row r="5237" spans="1:18" x14ac:dyDescent="0.45">
      <c r="A5237" s="1" t="s">
        <v>9217</v>
      </c>
      <c r="B5237" s="1" t="s">
        <v>261</v>
      </c>
      <c r="C5237" s="1" t="s">
        <v>12</v>
      </c>
      <c r="D5237" s="1" t="s">
        <v>41</v>
      </c>
      <c r="E5237" s="1" t="s">
        <v>4</v>
      </c>
      <c r="F5237" s="2">
        <v>45757</v>
      </c>
      <c r="G5237" s="1" t="str">
        <f>IF(WEEKDAY(Table1[[#This Row],[Order_Date]],2)&gt;=6,"Weekend","Weekday")</f>
        <v>Weekday</v>
      </c>
      <c r="H5237" s="2" t="str">
        <f>TEXT(Table1[[#This Row],[Order_Date]],"mmmm")</f>
        <v>April</v>
      </c>
      <c r="I5237" s="8">
        <f>MONTH(Table1[[#This Row],[Order_Date]])</f>
        <v>4</v>
      </c>
      <c r="J5237" s="8">
        <v>3</v>
      </c>
      <c r="K5237" s="1">
        <v>1037.49</v>
      </c>
      <c r="L5237" s="1">
        <v>20</v>
      </c>
      <c r="M5237" s="1">
        <v>2489.98</v>
      </c>
      <c r="N5237" s="1">
        <f>(Table1[[#This Row],[Quantity]]*Table1[[#This Row],[Unit_Price]])*(1-Table1[[#This Row],[Discount_%]]/100)</f>
        <v>2489.9760000000006</v>
      </c>
      <c r="O5237" s="1">
        <v>1590.79</v>
      </c>
      <c r="P5237" s="1">
        <v>899.19</v>
      </c>
      <c r="Q5237">
        <f>Table1[[#This Row],[Revenue]]-Table1[[#This Row],[Cost]]</f>
        <v>899.19</v>
      </c>
      <c r="R5237" s="6">
        <f>Table1[[#This Row],[Profit]]/Table1[[#This Row],[Revenue]]</f>
        <v>0.36112338251712867</v>
      </c>
    </row>
    <row r="5238" spans="1:18" x14ac:dyDescent="0.45">
      <c r="A5238" s="4" t="s">
        <v>9218</v>
      </c>
      <c r="B5238" s="4" t="s">
        <v>9219</v>
      </c>
      <c r="C5238" s="4" t="s">
        <v>2</v>
      </c>
      <c r="D5238" s="4" t="s">
        <v>17</v>
      </c>
      <c r="E5238" s="4" t="s">
        <v>14</v>
      </c>
      <c r="F5238" s="5">
        <v>45786</v>
      </c>
      <c r="G5238" s="4" t="str">
        <f>IF(WEEKDAY(Table1[[#This Row],[Order_Date]],2)&gt;=6,"Weekend","Weekday")</f>
        <v>Weekday</v>
      </c>
      <c r="H5238" s="5" t="str">
        <f>TEXT(Table1[[#This Row],[Order_Date]],"mmmm")</f>
        <v>May</v>
      </c>
      <c r="I5238" s="7">
        <f>MONTH(Table1[[#This Row],[Order_Date]])</f>
        <v>5</v>
      </c>
      <c r="J5238" s="7">
        <v>4</v>
      </c>
      <c r="K5238" s="4">
        <v>2604.9499999999998</v>
      </c>
      <c r="L5238" s="4">
        <v>20</v>
      </c>
      <c r="M5238" s="4">
        <v>8335.84</v>
      </c>
      <c r="N5238" s="4">
        <f>(Table1[[#This Row],[Quantity]]*Table1[[#This Row],[Unit_Price]])*(1-Table1[[#This Row],[Discount_%]]/100)</f>
        <v>8335.84</v>
      </c>
      <c r="O5238" s="4">
        <v>5500.93</v>
      </c>
      <c r="P5238" s="4">
        <v>2834.91</v>
      </c>
      <c r="Q5238">
        <f>Table1[[#This Row],[Revenue]]-Table1[[#This Row],[Cost]]</f>
        <v>2834.91</v>
      </c>
      <c r="R5238" s="6">
        <f>Table1[[#This Row],[Profit]]/Table1[[#This Row],[Revenue]]</f>
        <v>0.34008690185992052</v>
      </c>
    </row>
    <row r="5239" spans="1:18" x14ac:dyDescent="0.45">
      <c r="A5239" s="1" t="s">
        <v>9220</v>
      </c>
      <c r="B5239" s="1" t="s">
        <v>6299</v>
      </c>
      <c r="C5239" s="1" t="s">
        <v>28</v>
      </c>
      <c r="D5239" s="1" t="s">
        <v>100</v>
      </c>
      <c r="E5239" s="1" t="s">
        <v>4</v>
      </c>
      <c r="F5239" s="2">
        <v>45333</v>
      </c>
      <c r="G5239" s="1" t="str">
        <f>IF(WEEKDAY(Table1[[#This Row],[Order_Date]],2)&gt;=6,"Weekend","Weekday")</f>
        <v>Weekend</v>
      </c>
      <c r="H5239" s="2" t="str">
        <f>TEXT(Table1[[#This Row],[Order_Date]],"mmmm")</f>
        <v>February</v>
      </c>
      <c r="I5239" s="8">
        <f>MONTH(Table1[[#This Row],[Order_Date]])</f>
        <v>2</v>
      </c>
      <c r="J5239" s="8">
        <v>2</v>
      </c>
      <c r="K5239" s="1">
        <v>4909.45</v>
      </c>
      <c r="L5239" s="1">
        <v>20</v>
      </c>
      <c r="M5239" s="1">
        <v>7855.12</v>
      </c>
      <c r="N5239" s="1">
        <f>(Table1[[#This Row],[Quantity]]*Table1[[#This Row],[Unit_Price]])*(1-Table1[[#This Row],[Discount_%]]/100)</f>
        <v>7855.12</v>
      </c>
      <c r="O5239" s="1">
        <v>6312.96</v>
      </c>
      <c r="P5239" s="1">
        <v>1542.16</v>
      </c>
      <c r="Q5239">
        <f>Table1[[#This Row],[Revenue]]-Table1[[#This Row],[Cost]]</f>
        <v>1542.1599999999999</v>
      </c>
      <c r="R5239" s="6">
        <f>Table1[[#This Row],[Profit]]/Table1[[#This Row],[Revenue]]</f>
        <v>0.19632545397142248</v>
      </c>
    </row>
    <row r="5240" spans="1:18" x14ac:dyDescent="0.45">
      <c r="A5240" s="4" t="s">
        <v>9221</v>
      </c>
      <c r="B5240" s="4" t="s">
        <v>9222</v>
      </c>
      <c r="C5240" s="4" t="s">
        <v>2</v>
      </c>
      <c r="D5240" s="4" t="s">
        <v>17</v>
      </c>
      <c r="E5240" s="4" t="s">
        <v>9</v>
      </c>
      <c r="F5240" s="5">
        <v>45903</v>
      </c>
      <c r="G5240" s="4" t="str">
        <f>IF(WEEKDAY(Table1[[#This Row],[Order_Date]],2)&gt;=6,"Weekend","Weekday")</f>
        <v>Weekday</v>
      </c>
      <c r="H5240" s="5" t="str">
        <f>TEXT(Table1[[#This Row],[Order_Date]],"mmmm")</f>
        <v>September</v>
      </c>
      <c r="I5240" s="7">
        <f>MONTH(Table1[[#This Row],[Order_Date]])</f>
        <v>9</v>
      </c>
      <c r="J5240" s="7">
        <v>5</v>
      </c>
      <c r="K5240" s="4">
        <v>1122.17</v>
      </c>
      <c r="L5240" s="4">
        <v>15</v>
      </c>
      <c r="M5240" s="4">
        <v>4769.22</v>
      </c>
      <c r="N5240" s="4">
        <f>(Table1[[#This Row],[Quantity]]*Table1[[#This Row],[Unit_Price]])*(1-Table1[[#This Row],[Discount_%]]/100)</f>
        <v>4769.2224999999999</v>
      </c>
      <c r="O5240" s="4">
        <v>3270.72</v>
      </c>
      <c r="P5240" s="4">
        <v>1498.5</v>
      </c>
      <c r="Q5240">
        <f>Table1[[#This Row],[Revenue]]-Table1[[#This Row],[Cost]]</f>
        <v>1498.5000000000005</v>
      </c>
      <c r="R5240" s="6">
        <f>Table1[[#This Row],[Profit]]/Table1[[#This Row],[Revenue]]</f>
        <v>0.31420232239234086</v>
      </c>
    </row>
    <row r="5241" spans="1:18" x14ac:dyDescent="0.45">
      <c r="A5241" s="1" t="s">
        <v>9223</v>
      </c>
      <c r="B5241" s="1" t="s">
        <v>9224</v>
      </c>
      <c r="C5241" s="1" t="s">
        <v>12</v>
      </c>
      <c r="D5241" s="1" t="s">
        <v>38</v>
      </c>
      <c r="E5241" s="1" t="s">
        <v>22</v>
      </c>
      <c r="F5241" s="2">
        <v>45437</v>
      </c>
      <c r="G5241" s="1" t="str">
        <f>IF(WEEKDAY(Table1[[#This Row],[Order_Date]],2)&gt;=6,"Weekend","Weekday")</f>
        <v>Weekend</v>
      </c>
      <c r="H5241" s="2" t="str">
        <f>TEXT(Table1[[#This Row],[Order_Date]],"mmmm")</f>
        <v>May</v>
      </c>
      <c r="I5241" s="8">
        <f>MONTH(Table1[[#This Row],[Order_Date]])</f>
        <v>5</v>
      </c>
      <c r="J5241" s="8">
        <v>5</v>
      </c>
      <c r="K5241" s="1">
        <v>3101.35</v>
      </c>
      <c r="L5241" s="1">
        <v>0</v>
      </c>
      <c r="M5241" s="1">
        <v>15506.75</v>
      </c>
      <c r="N5241" s="1">
        <f>(Table1[[#This Row],[Quantity]]*Table1[[#This Row],[Unit_Price]])*(1-Table1[[#This Row],[Discount_%]]/100)</f>
        <v>15506.75</v>
      </c>
      <c r="O5241" s="1">
        <v>13177.81</v>
      </c>
      <c r="P5241" s="1">
        <v>2328.94</v>
      </c>
      <c r="Q5241">
        <f>Table1[[#This Row],[Revenue]]-Table1[[#This Row],[Cost]]</f>
        <v>2328.9400000000005</v>
      </c>
      <c r="R5241" s="6">
        <f>Table1[[#This Row],[Profit]]/Table1[[#This Row],[Revenue]]</f>
        <v>0.15018878875328487</v>
      </c>
    </row>
    <row r="5242" spans="1:18" x14ac:dyDescent="0.45">
      <c r="A5242" s="4" t="s">
        <v>9225</v>
      </c>
      <c r="B5242" s="4" t="s">
        <v>9226</v>
      </c>
      <c r="C5242" s="4" t="s">
        <v>28</v>
      </c>
      <c r="D5242" s="4" t="s">
        <v>35</v>
      </c>
      <c r="E5242" s="4" t="s">
        <v>4</v>
      </c>
      <c r="F5242" s="5">
        <v>45688</v>
      </c>
      <c r="G5242" s="4" t="str">
        <f>IF(WEEKDAY(Table1[[#This Row],[Order_Date]],2)&gt;=6,"Weekend","Weekday")</f>
        <v>Weekday</v>
      </c>
      <c r="H5242" s="5" t="str">
        <f>TEXT(Table1[[#This Row],[Order_Date]],"mmmm")</f>
        <v>January</v>
      </c>
      <c r="I5242" s="7">
        <f>MONTH(Table1[[#This Row],[Order_Date]])</f>
        <v>1</v>
      </c>
      <c r="J5242" s="7">
        <v>3</v>
      </c>
      <c r="K5242" s="4">
        <v>3194.35</v>
      </c>
      <c r="L5242" s="4">
        <v>20</v>
      </c>
      <c r="M5242" s="4">
        <v>7666.44</v>
      </c>
      <c r="N5242" s="4">
        <f>(Table1[[#This Row],[Quantity]]*Table1[[#This Row],[Unit_Price]])*(1-Table1[[#This Row],[Discount_%]]/100)</f>
        <v>7666.44</v>
      </c>
      <c r="O5242" s="4">
        <v>5338.53</v>
      </c>
      <c r="P5242" s="4">
        <v>2327.91</v>
      </c>
      <c r="Q5242">
        <f>Table1[[#This Row],[Revenue]]-Table1[[#This Row],[Cost]]</f>
        <v>2327.91</v>
      </c>
      <c r="R5242" s="6">
        <f>Table1[[#This Row],[Profit]]/Table1[[#This Row],[Revenue]]</f>
        <v>0.3036494122434924</v>
      </c>
    </row>
    <row r="5243" spans="1:18" x14ac:dyDescent="0.45">
      <c r="A5243" s="1" t="s">
        <v>9227</v>
      </c>
      <c r="B5243" s="1" t="s">
        <v>9228</v>
      </c>
      <c r="C5243" s="1" t="s">
        <v>12</v>
      </c>
      <c r="D5243" s="1" t="s">
        <v>38</v>
      </c>
      <c r="E5243" s="1" t="s">
        <v>22</v>
      </c>
      <c r="F5243" s="2">
        <v>45625</v>
      </c>
      <c r="G5243" s="1" t="str">
        <f>IF(WEEKDAY(Table1[[#This Row],[Order_Date]],2)&gt;=6,"Weekend","Weekday")</f>
        <v>Weekday</v>
      </c>
      <c r="H5243" s="2" t="str">
        <f>TEXT(Table1[[#This Row],[Order_Date]],"mmmm")</f>
        <v>November</v>
      </c>
      <c r="I5243" s="8">
        <f>MONTH(Table1[[#This Row],[Order_Date]])</f>
        <v>11</v>
      </c>
      <c r="J5243" s="8">
        <v>1</v>
      </c>
      <c r="K5243" s="1">
        <v>2414.56</v>
      </c>
      <c r="L5243" s="1">
        <v>0</v>
      </c>
      <c r="M5243" s="1">
        <v>2414.56</v>
      </c>
      <c r="N5243" s="1">
        <f>(Table1[[#This Row],[Quantity]]*Table1[[#This Row],[Unit_Price]])*(1-Table1[[#This Row],[Discount_%]]/100)</f>
        <v>2414.56</v>
      </c>
      <c r="O5243" s="1">
        <v>1662.07</v>
      </c>
      <c r="P5243" s="1">
        <v>752.49</v>
      </c>
      <c r="Q5243">
        <f>Table1[[#This Row],[Revenue]]-Table1[[#This Row],[Cost]]</f>
        <v>752.49</v>
      </c>
      <c r="R5243" s="6">
        <f>Table1[[#This Row],[Profit]]/Table1[[#This Row],[Revenue]]</f>
        <v>0.31164684248890068</v>
      </c>
    </row>
    <row r="5244" spans="1:18" x14ac:dyDescent="0.45">
      <c r="A5244" s="4" t="s">
        <v>9229</v>
      </c>
      <c r="B5244" s="4" t="s">
        <v>9230</v>
      </c>
      <c r="C5244" s="4" t="s">
        <v>2</v>
      </c>
      <c r="D5244" s="4" t="s">
        <v>82</v>
      </c>
      <c r="E5244" s="4" t="s">
        <v>9</v>
      </c>
      <c r="F5244" s="5">
        <v>45448</v>
      </c>
      <c r="G5244" s="4" t="str">
        <f>IF(WEEKDAY(Table1[[#This Row],[Order_Date]],2)&gt;=6,"Weekend","Weekday")</f>
        <v>Weekday</v>
      </c>
      <c r="H5244" s="5" t="str">
        <f>TEXT(Table1[[#This Row],[Order_Date]],"mmmm")</f>
        <v>June</v>
      </c>
      <c r="I5244" s="7">
        <f>MONTH(Table1[[#This Row],[Order_Date]])</f>
        <v>6</v>
      </c>
      <c r="J5244" s="7">
        <v>2</v>
      </c>
      <c r="K5244" s="4">
        <v>3624.43</v>
      </c>
      <c r="L5244" s="4">
        <v>10</v>
      </c>
      <c r="M5244" s="4">
        <v>6523.97</v>
      </c>
      <c r="N5244" s="4">
        <f>(Table1[[#This Row],[Quantity]]*Table1[[#This Row],[Unit_Price]])*(1-Table1[[#This Row],[Discount_%]]/100)</f>
        <v>6523.9740000000002</v>
      </c>
      <c r="O5244" s="4">
        <v>4809.46</v>
      </c>
      <c r="P5244" s="4">
        <v>1714.51</v>
      </c>
      <c r="Q5244">
        <f>Table1[[#This Row],[Revenue]]-Table1[[#This Row],[Cost]]</f>
        <v>1714.5100000000002</v>
      </c>
      <c r="R5244" s="6">
        <f>Table1[[#This Row],[Profit]]/Table1[[#This Row],[Revenue]]</f>
        <v>0.26280163765314679</v>
      </c>
    </row>
    <row r="5245" spans="1:18" x14ac:dyDescent="0.45">
      <c r="A5245" s="1" t="s">
        <v>9231</v>
      </c>
      <c r="B5245" s="1" t="s">
        <v>9232</v>
      </c>
      <c r="C5245" s="1" t="s">
        <v>12</v>
      </c>
      <c r="D5245" s="1" t="s">
        <v>41</v>
      </c>
      <c r="E5245" s="1" t="s">
        <v>22</v>
      </c>
      <c r="F5245" s="2">
        <v>45306</v>
      </c>
      <c r="G5245" s="1" t="str">
        <f>IF(WEEKDAY(Table1[[#This Row],[Order_Date]],2)&gt;=6,"Weekend","Weekday")</f>
        <v>Weekday</v>
      </c>
      <c r="H5245" s="2" t="str">
        <f>TEXT(Table1[[#This Row],[Order_Date]],"mmmm")</f>
        <v>January</v>
      </c>
      <c r="I5245" s="8">
        <f>MONTH(Table1[[#This Row],[Order_Date]])</f>
        <v>1</v>
      </c>
      <c r="J5245" s="8">
        <v>1</v>
      </c>
      <c r="K5245" s="1">
        <v>4996.57</v>
      </c>
      <c r="L5245" s="1">
        <v>20</v>
      </c>
      <c r="M5245" s="1">
        <v>3997.26</v>
      </c>
      <c r="N5245" s="1">
        <f>(Table1[[#This Row],[Quantity]]*Table1[[#This Row],[Unit_Price]])*(1-Table1[[#This Row],[Discount_%]]/100)</f>
        <v>3997.2559999999999</v>
      </c>
      <c r="O5245" s="1">
        <v>2987.7</v>
      </c>
      <c r="P5245" s="1">
        <v>1009.56</v>
      </c>
      <c r="Q5245">
        <f>Table1[[#This Row],[Revenue]]-Table1[[#This Row],[Cost]]</f>
        <v>1009.5600000000004</v>
      </c>
      <c r="R5245" s="6">
        <f>Table1[[#This Row],[Profit]]/Table1[[#This Row],[Revenue]]</f>
        <v>0.25256300565887629</v>
      </c>
    </row>
    <row r="5246" spans="1:18" x14ac:dyDescent="0.45">
      <c r="A5246" s="4" t="s">
        <v>9233</v>
      </c>
      <c r="B5246" s="4" t="s">
        <v>877</v>
      </c>
      <c r="C5246" s="4" t="s">
        <v>12</v>
      </c>
      <c r="D5246" s="4" t="s">
        <v>38</v>
      </c>
      <c r="E5246" s="4" t="s">
        <v>9</v>
      </c>
      <c r="F5246" s="5">
        <v>45742</v>
      </c>
      <c r="G5246" s="4" t="str">
        <f>IF(WEEKDAY(Table1[[#This Row],[Order_Date]],2)&gt;=6,"Weekend","Weekday")</f>
        <v>Weekday</v>
      </c>
      <c r="H5246" s="5" t="str">
        <f>TEXT(Table1[[#This Row],[Order_Date]],"mmmm")</f>
        <v>March</v>
      </c>
      <c r="I5246" s="7">
        <f>MONTH(Table1[[#This Row],[Order_Date]])</f>
        <v>3</v>
      </c>
      <c r="J5246" s="7">
        <v>1</v>
      </c>
      <c r="K5246" s="4">
        <v>3443.79</v>
      </c>
      <c r="L5246" s="4">
        <v>10</v>
      </c>
      <c r="M5246" s="4">
        <v>3099.41</v>
      </c>
      <c r="N5246" s="4">
        <f>(Table1[[#This Row],[Quantity]]*Table1[[#This Row],[Unit_Price]])*(1-Table1[[#This Row],[Discount_%]]/100)</f>
        <v>3099.4110000000001</v>
      </c>
      <c r="O5246" s="4">
        <v>2514.59</v>
      </c>
      <c r="P5246" s="4">
        <v>584.82000000000005</v>
      </c>
      <c r="Q5246">
        <f>Table1[[#This Row],[Revenue]]-Table1[[#This Row],[Cost]]</f>
        <v>584.81999999999971</v>
      </c>
      <c r="R5246" s="6">
        <f>Table1[[#This Row],[Profit]]/Table1[[#This Row],[Revenue]]</f>
        <v>0.18868752439980516</v>
      </c>
    </row>
    <row r="5247" spans="1:18" x14ac:dyDescent="0.45">
      <c r="A5247" s="1" t="s">
        <v>9234</v>
      </c>
      <c r="B5247" s="1" t="s">
        <v>5221</v>
      </c>
      <c r="C5247" s="1" t="s">
        <v>7</v>
      </c>
      <c r="D5247" s="1" t="s">
        <v>46</v>
      </c>
      <c r="E5247" s="1" t="s">
        <v>4</v>
      </c>
      <c r="F5247" s="2">
        <v>45647</v>
      </c>
      <c r="G5247" s="1" t="str">
        <f>IF(WEEKDAY(Table1[[#This Row],[Order_Date]],2)&gt;=6,"Weekend","Weekday")</f>
        <v>Weekend</v>
      </c>
      <c r="H5247" s="2" t="str">
        <f>TEXT(Table1[[#This Row],[Order_Date]],"mmmm")</f>
        <v>December</v>
      </c>
      <c r="I5247" s="8">
        <f>MONTH(Table1[[#This Row],[Order_Date]])</f>
        <v>12</v>
      </c>
      <c r="J5247" s="8">
        <v>4</v>
      </c>
      <c r="K5247" s="1">
        <v>3361.12</v>
      </c>
      <c r="L5247" s="1">
        <v>5</v>
      </c>
      <c r="M5247" s="1">
        <v>12772.26</v>
      </c>
      <c r="N5247" s="1">
        <f>(Table1[[#This Row],[Quantity]]*Table1[[#This Row],[Unit_Price]])*(1-Table1[[#This Row],[Discount_%]]/100)</f>
        <v>12772.255999999999</v>
      </c>
      <c r="O5247" s="1">
        <v>10521.61</v>
      </c>
      <c r="P5247" s="1">
        <v>2250.65</v>
      </c>
      <c r="Q5247">
        <f>Table1[[#This Row],[Revenue]]-Table1[[#This Row],[Cost]]</f>
        <v>2250.6499999999996</v>
      </c>
      <c r="R5247" s="6">
        <f>Table1[[#This Row],[Profit]]/Table1[[#This Row],[Revenue]]</f>
        <v>0.17621391985443455</v>
      </c>
    </row>
    <row r="5248" spans="1:18" x14ac:dyDescent="0.45">
      <c r="A5248" s="4" t="s">
        <v>9235</v>
      </c>
      <c r="B5248" s="4" t="s">
        <v>2667</v>
      </c>
      <c r="C5248" s="4" t="s">
        <v>20</v>
      </c>
      <c r="D5248" s="4" t="s">
        <v>103</v>
      </c>
      <c r="E5248" s="4" t="s">
        <v>9</v>
      </c>
      <c r="F5248" s="5">
        <v>45960</v>
      </c>
      <c r="G5248" s="4" t="str">
        <f>IF(WEEKDAY(Table1[[#This Row],[Order_Date]],2)&gt;=6,"Weekend","Weekday")</f>
        <v>Weekday</v>
      </c>
      <c r="H5248" s="5" t="str">
        <f>TEXT(Table1[[#This Row],[Order_Date]],"mmmm")</f>
        <v>October</v>
      </c>
      <c r="I5248" s="7">
        <f>MONTH(Table1[[#This Row],[Order_Date]])</f>
        <v>10</v>
      </c>
      <c r="J5248" s="7">
        <v>4</v>
      </c>
      <c r="K5248" s="4">
        <v>3491.13</v>
      </c>
      <c r="L5248" s="4">
        <v>20</v>
      </c>
      <c r="M5248" s="4">
        <v>11171.62</v>
      </c>
      <c r="N5248" s="4">
        <f>(Table1[[#This Row],[Quantity]]*Table1[[#This Row],[Unit_Price]])*(1-Table1[[#This Row],[Discount_%]]/100)</f>
        <v>11171.616000000002</v>
      </c>
      <c r="O5248" s="4">
        <v>7266.08</v>
      </c>
      <c r="P5248" s="4">
        <v>3905.54</v>
      </c>
      <c r="Q5248">
        <f>Table1[[#This Row],[Revenue]]-Table1[[#This Row],[Cost]]</f>
        <v>3905.5400000000009</v>
      </c>
      <c r="R5248" s="6">
        <f>Table1[[#This Row],[Profit]]/Table1[[#This Row],[Revenue]]</f>
        <v>0.3495947767646948</v>
      </c>
    </row>
    <row r="5249" spans="1:18" x14ac:dyDescent="0.45">
      <c r="A5249" s="1" t="s">
        <v>9236</v>
      </c>
      <c r="B5249" s="1" t="s">
        <v>9237</v>
      </c>
      <c r="C5249" s="1" t="s">
        <v>20</v>
      </c>
      <c r="D5249" s="1" t="s">
        <v>60</v>
      </c>
      <c r="E5249" s="1" t="s">
        <v>22</v>
      </c>
      <c r="F5249" s="2">
        <v>45773</v>
      </c>
      <c r="G5249" s="1" t="str">
        <f>IF(WEEKDAY(Table1[[#This Row],[Order_Date]],2)&gt;=6,"Weekend","Weekday")</f>
        <v>Weekend</v>
      </c>
      <c r="H5249" s="2" t="str">
        <f>TEXT(Table1[[#This Row],[Order_Date]],"mmmm")</f>
        <v>April</v>
      </c>
      <c r="I5249" s="8">
        <f>MONTH(Table1[[#This Row],[Order_Date]])</f>
        <v>4</v>
      </c>
      <c r="J5249" s="8">
        <v>4</v>
      </c>
      <c r="K5249" s="1">
        <v>3074.58</v>
      </c>
      <c r="L5249" s="1">
        <v>20</v>
      </c>
      <c r="M5249" s="1">
        <v>9838.66</v>
      </c>
      <c r="N5249" s="1">
        <f>(Table1[[#This Row],[Quantity]]*Table1[[#This Row],[Unit_Price]])*(1-Table1[[#This Row],[Discount_%]]/100)</f>
        <v>9838.6560000000009</v>
      </c>
      <c r="O5249" s="1">
        <v>6620.11</v>
      </c>
      <c r="P5249" s="1">
        <v>3218.55</v>
      </c>
      <c r="Q5249">
        <f>Table1[[#This Row],[Revenue]]-Table1[[#This Row],[Cost]]</f>
        <v>3218.55</v>
      </c>
      <c r="R5249" s="6">
        <f>Table1[[#This Row],[Profit]]/Table1[[#This Row],[Revenue]]</f>
        <v>0.32713296322873237</v>
      </c>
    </row>
    <row r="5250" spans="1:18" x14ac:dyDescent="0.45">
      <c r="A5250" s="4" t="s">
        <v>9238</v>
      </c>
      <c r="B5250" s="4" t="s">
        <v>3779</v>
      </c>
      <c r="C5250" s="4" t="s">
        <v>2</v>
      </c>
      <c r="D5250" s="4" t="s">
        <v>3</v>
      </c>
      <c r="E5250" s="4" t="s">
        <v>22</v>
      </c>
      <c r="F5250" s="5">
        <v>45588</v>
      </c>
      <c r="G5250" s="4" t="str">
        <f>IF(WEEKDAY(Table1[[#This Row],[Order_Date]],2)&gt;=6,"Weekend","Weekday")</f>
        <v>Weekday</v>
      </c>
      <c r="H5250" s="5" t="str">
        <f>TEXT(Table1[[#This Row],[Order_Date]],"mmmm")</f>
        <v>October</v>
      </c>
      <c r="I5250" s="7">
        <f>MONTH(Table1[[#This Row],[Order_Date]])</f>
        <v>10</v>
      </c>
      <c r="J5250" s="7">
        <v>3</v>
      </c>
      <c r="K5250" s="4">
        <v>3973.41</v>
      </c>
      <c r="L5250" s="4">
        <v>0</v>
      </c>
      <c r="M5250" s="4">
        <v>11920.23</v>
      </c>
      <c r="N5250" s="4">
        <f>(Table1[[#This Row],[Quantity]]*Table1[[#This Row],[Unit_Price]])*(1-Table1[[#This Row],[Discount_%]]/100)</f>
        <v>11920.23</v>
      </c>
      <c r="O5250" s="4">
        <v>7790.79</v>
      </c>
      <c r="P5250" s="4">
        <v>4129.4399999999996</v>
      </c>
      <c r="Q5250">
        <f>Table1[[#This Row],[Revenue]]-Table1[[#This Row],[Cost]]</f>
        <v>4129.4399999999996</v>
      </c>
      <c r="R5250" s="6">
        <f>Table1[[#This Row],[Profit]]/Table1[[#This Row],[Revenue]]</f>
        <v>0.34642284586790689</v>
      </c>
    </row>
    <row r="5251" spans="1:18" x14ac:dyDescent="0.45">
      <c r="A5251" s="1" t="s">
        <v>9239</v>
      </c>
      <c r="B5251" s="1" t="s">
        <v>7875</v>
      </c>
      <c r="C5251" s="1" t="s">
        <v>20</v>
      </c>
      <c r="D5251" s="1" t="s">
        <v>25</v>
      </c>
      <c r="E5251" s="1" t="s">
        <v>4</v>
      </c>
      <c r="F5251" s="2">
        <v>45519</v>
      </c>
      <c r="G5251" s="1" t="str">
        <f>IF(WEEKDAY(Table1[[#This Row],[Order_Date]],2)&gt;=6,"Weekend","Weekday")</f>
        <v>Weekday</v>
      </c>
      <c r="H5251" s="2" t="str">
        <f>TEXT(Table1[[#This Row],[Order_Date]],"mmmm")</f>
        <v>August</v>
      </c>
      <c r="I5251" s="8">
        <f>MONTH(Table1[[#This Row],[Order_Date]])</f>
        <v>8</v>
      </c>
      <c r="J5251" s="8">
        <v>2</v>
      </c>
      <c r="K5251" s="1">
        <v>4385.4399999999996</v>
      </c>
      <c r="L5251" s="1">
        <v>20</v>
      </c>
      <c r="M5251" s="1">
        <v>7016.7</v>
      </c>
      <c r="N5251" s="1">
        <f>(Table1[[#This Row],[Quantity]]*Table1[[#This Row],[Unit_Price]])*(1-Table1[[#This Row],[Discount_%]]/100)</f>
        <v>7016.7039999999997</v>
      </c>
      <c r="O5251" s="1">
        <v>4297.92</v>
      </c>
      <c r="P5251" s="1">
        <v>2718.78</v>
      </c>
      <c r="Q5251">
        <f>Table1[[#This Row],[Revenue]]-Table1[[#This Row],[Cost]]</f>
        <v>2718.7799999999997</v>
      </c>
      <c r="R5251" s="6">
        <f>Table1[[#This Row],[Profit]]/Table1[[#This Row],[Revenue]]</f>
        <v>0.38747274359741762</v>
      </c>
    </row>
    <row r="5252" spans="1:18" x14ac:dyDescent="0.45">
      <c r="A5252" s="4" t="s">
        <v>9240</v>
      </c>
      <c r="B5252" s="4" t="s">
        <v>2636</v>
      </c>
      <c r="C5252" s="4" t="s">
        <v>12</v>
      </c>
      <c r="D5252" s="4" t="s">
        <v>13</v>
      </c>
      <c r="E5252" s="4" t="s">
        <v>4</v>
      </c>
      <c r="F5252" s="5">
        <v>45384</v>
      </c>
      <c r="G5252" s="4" t="str">
        <f>IF(WEEKDAY(Table1[[#This Row],[Order_Date]],2)&gt;=6,"Weekend","Weekday")</f>
        <v>Weekday</v>
      </c>
      <c r="H5252" s="5" t="str">
        <f>TEXT(Table1[[#This Row],[Order_Date]],"mmmm")</f>
        <v>April</v>
      </c>
      <c r="I5252" s="7">
        <f>MONTH(Table1[[#This Row],[Order_Date]])</f>
        <v>4</v>
      </c>
      <c r="J5252" s="7">
        <v>3</v>
      </c>
      <c r="K5252" s="4">
        <v>442.08</v>
      </c>
      <c r="L5252" s="4">
        <v>10</v>
      </c>
      <c r="M5252" s="4">
        <v>1193.6199999999999</v>
      </c>
      <c r="N5252" s="4">
        <f>(Table1[[#This Row],[Quantity]]*Table1[[#This Row],[Unit_Price]])*(1-Table1[[#This Row],[Discount_%]]/100)</f>
        <v>1193.616</v>
      </c>
      <c r="O5252" s="4">
        <v>763.99</v>
      </c>
      <c r="P5252" s="4">
        <v>429.63</v>
      </c>
      <c r="Q5252">
        <f>Table1[[#This Row],[Revenue]]-Table1[[#This Row],[Cost]]</f>
        <v>429.62999999999988</v>
      </c>
      <c r="R5252" s="6">
        <f>Table1[[#This Row],[Profit]]/Table1[[#This Row],[Revenue]]</f>
        <v>0.35993867394983331</v>
      </c>
    </row>
    <row r="5253" spans="1:18" x14ac:dyDescent="0.45">
      <c r="A5253" s="1" t="s">
        <v>9241</v>
      </c>
      <c r="B5253" s="1" t="s">
        <v>9242</v>
      </c>
      <c r="C5253" s="1" t="s">
        <v>28</v>
      </c>
      <c r="D5253" s="1" t="s">
        <v>100</v>
      </c>
      <c r="E5253" s="1" t="s">
        <v>9</v>
      </c>
      <c r="F5253" s="2">
        <v>45699</v>
      </c>
      <c r="G5253" s="1" t="str">
        <f>IF(WEEKDAY(Table1[[#This Row],[Order_Date]],2)&gt;=6,"Weekend","Weekday")</f>
        <v>Weekday</v>
      </c>
      <c r="H5253" s="2" t="str">
        <f>TEXT(Table1[[#This Row],[Order_Date]],"mmmm")</f>
        <v>February</v>
      </c>
      <c r="I5253" s="8">
        <f>MONTH(Table1[[#This Row],[Order_Date]])</f>
        <v>2</v>
      </c>
      <c r="J5253" s="8">
        <v>2</v>
      </c>
      <c r="K5253" s="1">
        <v>4638.05</v>
      </c>
      <c r="L5253" s="1">
        <v>20</v>
      </c>
      <c r="M5253" s="1">
        <v>7420.88</v>
      </c>
      <c r="N5253" s="1">
        <f>(Table1[[#This Row],[Quantity]]*Table1[[#This Row],[Unit_Price]])*(1-Table1[[#This Row],[Discount_%]]/100)</f>
        <v>7420.880000000001</v>
      </c>
      <c r="O5253" s="1">
        <v>5513.18</v>
      </c>
      <c r="P5253" s="1">
        <v>1907.7</v>
      </c>
      <c r="Q5253">
        <f>Table1[[#This Row],[Revenue]]-Table1[[#This Row],[Cost]]</f>
        <v>1907.6999999999998</v>
      </c>
      <c r="R5253" s="6">
        <f>Table1[[#This Row],[Profit]]/Table1[[#This Row],[Revenue]]</f>
        <v>0.25707193755996594</v>
      </c>
    </row>
    <row r="5254" spans="1:18" x14ac:dyDescent="0.45">
      <c r="A5254" s="4" t="s">
        <v>9243</v>
      </c>
      <c r="B5254" s="4" t="s">
        <v>6872</v>
      </c>
      <c r="C5254" s="4" t="s">
        <v>2</v>
      </c>
      <c r="D5254" s="4" t="s">
        <v>82</v>
      </c>
      <c r="E5254" s="4" t="s">
        <v>14</v>
      </c>
      <c r="F5254" s="5">
        <v>45944</v>
      </c>
      <c r="G5254" s="4" t="str">
        <f>IF(WEEKDAY(Table1[[#This Row],[Order_Date]],2)&gt;=6,"Weekend","Weekday")</f>
        <v>Weekday</v>
      </c>
      <c r="H5254" s="5" t="str">
        <f>TEXT(Table1[[#This Row],[Order_Date]],"mmmm")</f>
        <v>October</v>
      </c>
      <c r="I5254" s="7">
        <f>MONTH(Table1[[#This Row],[Order_Date]])</f>
        <v>10</v>
      </c>
      <c r="J5254" s="7">
        <v>3</v>
      </c>
      <c r="K5254" s="4">
        <v>659.8</v>
      </c>
      <c r="L5254" s="4">
        <v>0</v>
      </c>
      <c r="M5254" s="4">
        <v>1979.4</v>
      </c>
      <c r="N5254" s="4">
        <f>(Table1[[#This Row],[Quantity]]*Table1[[#This Row],[Unit_Price]])*(1-Table1[[#This Row],[Discount_%]]/100)</f>
        <v>1979.3999999999999</v>
      </c>
      <c r="O5254" s="4">
        <v>1373.31</v>
      </c>
      <c r="P5254" s="4">
        <v>606.09</v>
      </c>
      <c r="Q5254">
        <f>Table1[[#This Row],[Revenue]]-Table1[[#This Row],[Cost]]</f>
        <v>606.09000000000015</v>
      </c>
      <c r="R5254" s="6">
        <f>Table1[[#This Row],[Profit]]/Table1[[#This Row],[Revenue]]</f>
        <v>0.30619884813579873</v>
      </c>
    </row>
    <row r="5255" spans="1:18" x14ac:dyDescent="0.45">
      <c r="A5255" s="1" t="s">
        <v>9244</v>
      </c>
      <c r="B5255" s="1" t="s">
        <v>8205</v>
      </c>
      <c r="C5255" s="1" t="s">
        <v>12</v>
      </c>
      <c r="D5255" s="1" t="s">
        <v>32</v>
      </c>
      <c r="E5255" s="1" t="s">
        <v>14</v>
      </c>
      <c r="F5255" s="2">
        <v>45797</v>
      </c>
      <c r="G5255" s="1" t="str">
        <f>IF(WEEKDAY(Table1[[#This Row],[Order_Date]],2)&gt;=6,"Weekend","Weekday")</f>
        <v>Weekday</v>
      </c>
      <c r="H5255" s="2" t="str">
        <f>TEXT(Table1[[#This Row],[Order_Date]],"mmmm")</f>
        <v>May</v>
      </c>
      <c r="I5255" s="8">
        <f>MONTH(Table1[[#This Row],[Order_Date]])</f>
        <v>5</v>
      </c>
      <c r="J5255" s="8">
        <v>2</v>
      </c>
      <c r="K5255" s="1">
        <v>1235.8</v>
      </c>
      <c r="L5255" s="1">
        <v>10</v>
      </c>
      <c r="M5255" s="1">
        <v>2224.44</v>
      </c>
      <c r="N5255" s="1">
        <f>(Table1[[#This Row],[Quantity]]*Table1[[#This Row],[Unit_Price]])*(1-Table1[[#This Row],[Discount_%]]/100)</f>
        <v>2224.44</v>
      </c>
      <c r="O5255" s="1">
        <v>1573.57</v>
      </c>
      <c r="P5255" s="1">
        <v>650.87</v>
      </c>
      <c r="Q5255">
        <f>Table1[[#This Row],[Revenue]]-Table1[[#This Row],[Cost]]</f>
        <v>650.87000000000012</v>
      </c>
      <c r="R5255" s="6">
        <f>Table1[[#This Row],[Profit]]/Table1[[#This Row],[Revenue]]</f>
        <v>0.29259948571325817</v>
      </c>
    </row>
    <row r="5256" spans="1:18" x14ac:dyDescent="0.45">
      <c r="A5256" s="4" t="s">
        <v>9245</v>
      </c>
      <c r="B5256" s="4" t="s">
        <v>9246</v>
      </c>
      <c r="C5256" s="4" t="s">
        <v>28</v>
      </c>
      <c r="D5256" s="4" t="s">
        <v>35</v>
      </c>
      <c r="E5256" s="4" t="s">
        <v>14</v>
      </c>
      <c r="F5256" s="5">
        <v>45662</v>
      </c>
      <c r="G5256" s="4" t="str">
        <f>IF(WEEKDAY(Table1[[#This Row],[Order_Date]],2)&gt;=6,"Weekend","Weekday")</f>
        <v>Weekend</v>
      </c>
      <c r="H5256" s="5" t="str">
        <f>TEXT(Table1[[#This Row],[Order_Date]],"mmmm")</f>
        <v>January</v>
      </c>
      <c r="I5256" s="7">
        <f>MONTH(Table1[[#This Row],[Order_Date]])</f>
        <v>1</v>
      </c>
      <c r="J5256" s="7">
        <v>2</v>
      </c>
      <c r="K5256" s="4">
        <v>750.17</v>
      </c>
      <c r="L5256" s="4">
        <v>5</v>
      </c>
      <c r="M5256" s="4">
        <v>1425.32</v>
      </c>
      <c r="N5256" s="4">
        <f>(Table1[[#This Row],[Quantity]]*Table1[[#This Row],[Unit_Price]])*(1-Table1[[#This Row],[Discount_%]]/100)</f>
        <v>1425.3229999999999</v>
      </c>
      <c r="O5256" s="4">
        <v>1118.1500000000001</v>
      </c>
      <c r="P5256" s="4">
        <v>307.17</v>
      </c>
      <c r="Q5256">
        <f>Table1[[#This Row],[Revenue]]-Table1[[#This Row],[Cost]]</f>
        <v>307.16999999999985</v>
      </c>
      <c r="R5256" s="6">
        <f>Table1[[#This Row],[Profit]]/Table1[[#This Row],[Revenue]]</f>
        <v>0.21550949962113772</v>
      </c>
    </row>
    <row r="5257" spans="1:18" x14ac:dyDescent="0.45">
      <c r="A5257" s="1" t="s">
        <v>9247</v>
      </c>
      <c r="B5257" s="1" t="s">
        <v>9248</v>
      </c>
      <c r="C5257" s="1" t="s">
        <v>2</v>
      </c>
      <c r="D5257" s="1" t="s">
        <v>68</v>
      </c>
      <c r="E5257" s="1" t="s">
        <v>4</v>
      </c>
      <c r="F5257" s="2">
        <v>45753</v>
      </c>
      <c r="G5257" s="1" t="str">
        <f>IF(WEEKDAY(Table1[[#This Row],[Order_Date]],2)&gt;=6,"Weekend","Weekday")</f>
        <v>Weekend</v>
      </c>
      <c r="H5257" s="2" t="str">
        <f>TEXT(Table1[[#This Row],[Order_Date]],"mmmm")</f>
        <v>April</v>
      </c>
      <c r="I5257" s="8">
        <f>MONTH(Table1[[#This Row],[Order_Date]])</f>
        <v>4</v>
      </c>
      <c r="J5257" s="8">
        <v>5</v>
      </c>
      <c r="K5257" s="1">
        <v>3292.25</v>
      </c>
      <c r="L5257" s="1">
        <v>5</v>
      </c>
      <c r="M5257" s="1">
        <v>15638.19</v>
      </c>
      <c r="N5257" s="1">
        <f>(Table1[[#This Row],[Quantity]]*Table1[[#This Row],[Unit_Price]])*(1-Table1[[#This Row],[Discount_%]]/100)</f>
        <v>15638.1875</v>
      </c>
      <c r="O5257" s="1">
        <v>9553.86</v>
      </c>
      <c r="P5257" s="1">
        <v>6084.33</v>
      </c>
      <c r="Q5257">
        <f>Table1[[#This Row],[Revenue]]-Table1[[#This Row],[Cost]]</f>
        <v>6084.33</v>
      </c>
      <c r="R5257" s="6">
        <f>Table1[[#This Row],[Profit]]/Table1[[#This Row],[Revenue]]</f>
        <v>0.38906868377990034</v>
      </c>
    </row>
    <row r="5258" spans="1:18" x14ac:dyDescent="0.45">
      <c r="A5258" s="4" t="s">
        <v>9249</v>
      </c>
      <c r="B5258" s="4" t="s">
        <v>9250</v>
      </c>
      <c r="C5258" s="4" t="s">
        <v>20</v>
      </c>
      <c r="D5258" s="4" t="s">
        <v>25</v>
      </c>
      <c r="E5258" s="4" t="s">
        <v>14</v>
      </c>
      <c r="F5258" s="5">
        <v>45405</v>
      </c>
      <c r="G5258" s="4" t="str">
        <f>IF(WEEKDAY(Table1[[#This Row],[Order_Date]],2)&gt;=6,"Weekend","Weekday")</f>
        <v>Weekday</v>
      </c>
      <c r="H5258" s="5" t="str">
        <f>TEXT(Table1[[#This Row],[Order_Date]],"mmmm")</f>
        <v>April</v>
      </c>
      <c r="I5258" s="7">
        <f>MONTH(Table1[[#This Row],[Order_Date]])</f>
        <v>4</v>
      </c>
      <c r="J5258" s="7">
        <v>3</v>
      </c>
      <c r="K5258" s="4">
        <v>3751.24</v>
      </c>
      <c r="L5258" s="4">
        <v>10</v>
      </c>
      <c r="M5258" s="4">
        <v>10128.35</v>
      </c>
      <c r="N5258" s="4">
        <f>(Table1[[#This Row],[Quantity]]*Table1[[#This Row],[Unit_Price]])*(1-Table1[[#This Row],[Discount_%]]/100)</f>
        <v>10128.348</v>
      </c>
      <c r="O5258" s="4">
        <v>6932.85</v>
      </c>
      <c r="P5258" s="4">
        <v>3195.5</v>
      </c>
      <c r="Q5258">
        <f>Table1[[#This Row],[Revenue]]-Table1[[#This Row],[Cost]]</f>
        <v>3195.5</v>
      </c>
      <c r="R5258" s="6">
        <f>Table1[[#This Row],[Profit]]/Table1[[#This Row],[Revenue]]</f>
        <v>0.31550055043516467</v>
      </c>
    </row>
    <row r="5259" spans="1:18" x14ac:dyDescent="0.45">
      <c r="A5259" s="1" t="s">
        <v>9251</v>
      </c>
      <c r="B5259" s="1" t="s">
        <v>9252</v>
      </c>
      <c r="C5259" s="1" t="s">
        <v>7</v>
      </c>
      <c r="D5259" s="1" t="s">
        <v>46</v>
      </c>
      <c r="E5259" s="1" t="s">
        <v>22</v>
      </c>
      <c r="F5259" s="2">
        <v>46009</v>
      </c>
      <c r="G5259" s="1" t="str">
        <f>IF(WEEKDAY(Table1[[#This Row],[Order_Date]],2)&gt;=6,"Weekend","Weekday")</f>
        <v>Weekday</v>
      </c>
      <c r="H5259" s="2" t="str">
        <f>TEXT(Table1[[#This Row],[Order_Date]],"mmmm")</f>
        <v>December</v>
      </c>
      <c r="I5259" s="8">
        <f>MONTH(Table1[[#This Row],[Order_Date]])</f>
        <v>12</v>
      </c>
      <c r="J5259" s="8">
        <v>3</v>
      </c>
      <c r="K5259" s="1">
        <v>4470.6499999999996</v>
      </c>
      <c r="L5259" s="1">
        <v>5</v>
      </c>
      <c r="M5259" s="1">
        <v>12741.35</v>
      </c>
      <c r="N5259" s="1">
        <f>(Table1[[#This Row],[Quantity]]*Table1[[#This Row],[Unit_Price]])*(1-Table1[[#This Row],[Discount_%]]/100)</f>
        <v>12741.352499999999</v>
      </c>
      <c r="O5259" s="1">
        <v>8817.84</v>
      </c>
      <c r="P5259" s="1">
        <v>3923.51</v>
      </c>
      <c r="Q5259">
        <f>Table1[[#This Row],[Revenue]]-Table1[[#This Row],[Cost]]</f>
        <v>3923.51</v>
      </c>
      <c r="R5259" s="6">
        <f>Table1[[#This Row],[Profit]]/Table1[[#This Row],[Revenue]]</f>
        <v>0.30793518740164899</v>
      </c>
    </row>
    <row r="5260" spans="1:18" x14ac:dyDescent="0.45">
      <c r="A5260" s="4" t="s">
        <v>9253</v>
      </c>
      <c r="B5260" s="4" t="s">
        <v>9254</v>
      </c>
      <c r="C5260" s="4" t="s">
        <v>28</v>
      </c>
      <c r="D5260" s="4" t="s">
        <v>29</v>
      </c>
      <c r="E5260" s="4" t="s">
        <v>9</v>
      </c>
      <c r="F5260" s="5">
        <v>45934</v>
      </c>
      <c r="G5260" s="4" t="str">
        <f>IF(WEEKDAY(Table1[[#This Row],[Order_Date]],2)&gt;=6,"Weekend","Weekday")</f>
        <v>Weekend</v>
      </c>
      <c r="H5260" s="5" t="str">
        <f>TEXT(Table1[[#This Row],[Order_Date]],"mmmm")</f>
        <v>October</v>
      </c>
      <c r="I5260" s="7">
        <f>MONTH(Table1[[#This Row],[Order_Date]])</f>
        <v>10</v>
      </c>
      <c r="J5260" s="7">
        <v>2</v>
      </c>
      <c r="K5260" s="4">
        <v>4851.87</v>
      </c>
      <c r="L5260" s="4">
        <v>5</v>
      </c>
      <c r="M5260" s="4">
        <v>9218.5499999999993</v>
      </c>
      <c r="N5260" s="4">
        <f>(Table1[[#This Row],[Quantity]]*Table1[[#This Row],[Unit_Price]])*(1-Table1[[#This Row],[Discount_%]]/100)</f>
        <v>9218.5529999999999</v>
      </c>
      <c r="O5260" s="4">
        <v>7517.3</v>
      </c>
      <c r="P5260" s="4">
        <v>1701.25</v>
      </c>
      <c r="Q5260">
        <f>Table1[[#This Row],[Revenue]]-Table1[[#This Row],[Cost]]</f>
        <v>1701.2499999999991</v>
      </c>
      <c r="R5260" s="6">
        <f>Table1[[#This Row],[Profit]]/Table1[[#This Row],[Revenue]]</f>
        <v>0.18454637659935674</v>
      </c>
    </row>
    <row r="5261" spans="1:18" x14ac:dyDescent="0.45">
      <c r="A5261" s="1" t="s">
        <v>9255</v>
      </c>
      <c r="B5261" s="1" t="s">
        <v>4589</v>
      </c>
      <c r="C5261" s="1" t="s">
        <v>12</v>
      </c>
      <c r="D5261" s="1" t="s">
        <v>111</v>
      </c>
      <c r="E5261" s="1" t="s">
        <v>22</v>
      </c>
      <c r="F5261" s="2">
        <v>45520</v>
      </c>
      <c r="G5261" s="1" t="str">
        <f>IF(WEEKDAY(Table1[[#This Row],[Order_Date]],2)&gt;=6,"Weekend","Weekday")</f>
        <v>Weekday</v>
      </c>
      <c r="H5261" s="2" t="str">
        <f>TEXT(Table1[[#This Row],[Order_Date]],"mmmm")</f>
        <v>August</v>
      </c>
      <c r="I5261" s="8">
        <f>MONTH(Table1[[#This Row],[Order_Date]])</f>
        <v>8</v>
      </c>
      <c r="J5261" s="8">
        <v>5</v>
      </c>
      <c r="K5261" s="1">
        <v>3626.91</v>
      </c>
      <c r="L5261" s="1">
        <v>5</v>
      </c>
      <c r="M5261" s="1">
        <v>17227.82</v>
      </c>
      <c r="N5261" s="1">
        <f>(Table1[[#This Row],[Quantity]]*Table1[[#This Row],[Unit_Price]])*(1-Table1[[#This Row],[Discount_%]]/100)</f>
        <v>17227.822499999998</v>
      </c>
      <c r="O5261" s="1">
        <v>11581.84</v>
      </c>
      <c r="P5261" s="1">
        <v>5645.98</v>
      </c>
      <c r="Q5261">
        <f>Table1[[#This Row],[Revenue]]-Table1[[#This Row],[Cost]]</f>
        <v>5645.98</v>
      </c>
      <c r="R5261" s="6">
        <f>Table1[[#This Row],[Profit]]/Table1[[#This Row],[Revenue]]</f>
        <v>0.32772457571532554</v>
      </c>
    </row>
    <row r="5262" spans="1:18" x14ac:dyDescent="0.45">
      <c r="A5262" s="4" t="s">
        <v>9256</v>
      </c>
      <c r="B5262" s="4" t="s">
        <v>1538</v>
      </c>
      <c r="C5262" s="4" t="s">
        <v>20</v>
      </c>
      <c r="D5262" s="4" t="s">
        <v>60</v>
      </c>
      <c r="E5262" s="4" t="s">
        <v>9</v>
      </c>
      <c r="F5262" s="5">
        <v>45341</v>
      </c>
      <c r="G5262" s="4" t="str">
        <f>IF(WEEKDAY(Table1[[#This Row],[Order_Date]],2)&gt;=6,"Weekend","Weekday")</f>
        <v>Weekday</v>
      </c>
      <c r="H5262" s="5" t="str">
        <f>TEXT(Table1[[#This Row],[Order_Date]],"mmmm")</f>
        <v>February</v>
      </c>
      <c r="I5262" s="7">
        <f>MONTH(Table1[[#This Row],[Order_Date]])</f>
        <v>2</v>
      </c>
      <c r="J5262" s="7">
        <v>4</v>
      </c>
      <c r="K5262" s="4">
        <v>3362.45</v>
      </c>
      <c r="L5262" s="4">
        <v>15</v>
      </c>
      <c r="M5262" s="4">
        <v>11432.33</v>
      </c>
      <c r="N5262" s="4">
        <f>(Table1[[#This Row],[Quantity]]*Table1[[#This Row],[Unit_Price]])*(1-Table1[[#This Row],[Discount_%]]/100)</f>
        <v>11432.33</v>
      </c>
      <c r="O5262" s="4">
        <v>7638.03</v>
      </c>
      <c r="P5262" s="4">
        <v>3794.3</v>
      </c>
      <c r="Q5262">
        <f>Table1[[#This Row],[Revenue]]-Table1[[#This Row],[Cost]]</f>
        <v>3794.3</v>
      </c>
      <c r="R5262" s="6">
        <f>Table1[[#This Row],[Profit]]/Table1[[#This Row],[Revenue]]</f>
        <v>0.33189209898594602</v>
      </c>
    </row>
    <row r="5263" spans="1:18" x14ac:dyDescent="0.45">
      <c r="A5263" s="1" t="s">
        <v>9257</v>
      </c>
      <c r="B5263" s="1" t="s">
        <v>9258</v>
      </c>
      <c r="C5263" s="1" t="s">
        <v>7</v>
      </c>
      <c r="D5263" s="1" t="s">
        <v>8</v>
      </c>
      <c r="E5263" s="1" t="s">
        <v>14</v>
      </c>
      <c r="F5263" s="2">
        <v>45968</v>
      </c>
      <c r="G5263" s="1" t="str">
        <f>IF(WEEKDAY(Table1[[#This Row],[Order_Date]],2)&gt;=6,"Weekend","Weekday")</f>
        <v>Weekday</v>
      </c>
      <c r="H5263" s="2" t="str">
        <f>TEXT(Table1[[#This Row],[Order_Date]],"mmmm")</f>
        <v>November</v>
      </c>
      <c r="I5263" s="8">
        <f>MONTH(Table1[[#This Row],[Order_Date]])</f>
        <v>11</v>
      </c>
      <c r="J5263" s="8">
        <v>1</v>
      </c>
      <c r="K5263" s="1">
        <v>1206.72</v>
      </c>
      <c r="L5263" s="1">
        <v>0</v>
      </c>
      <c r="M5263" s="1">
        <v>1206.72</v>
      </c>
      <c r="N5263" s="1">
        <f>(Table1[[#This Row],[Quantity]]*Table1[[#This Row],[Unit_Price]])*(1-Table1[[#This Row],[Discount_%]]/100)</f>
        <v>1206.72</v>
      </c>
      <c r="O5263" s="1">
        <v>940.91</v>
      </c>
      <c r="P5263" s="1">
        <v>265.81</v>
      </c>
      <c r="Q5263">
        <f>Table1[[#This Row],[Revenue]]-Table1[[#This Row],[Cost]]</f>
        <v>265.81000000000006</v>
      </c>
      <c r="R5263" s="6">
        <f>Table1[[#This Row],[Profit]]/Table1[[#This Row],[Revenue]]</f>
        <v>0.22027479448422169</v>
      </c>
    </row>
    <row r="5264" spans="1:18" x14ac:dyDescent="0.45">
      <c r="A5264" s="4" t="s">
        <v>9259</v>
      </c>
      <c r="B5264" s="4" t="s">
        <v>9260</v>
      </c>
      <c r="C5264" s="4" t="s">
        <v>7</v>
      </c>
      <c r="D5264" s="4" t="s">
        <v>106</v>
      </c>
      <c r="E5264" s="4" t="s">
        <v>14</v>
      </c>
      <c r="F5264" s="5">
        <v>45821</v>
      </c>
      <c r="G5264" s="4" t="str">
        <f>IF(WEEKDAY(Table1[[#This Row],[Order_Date]],2)&gt;=6,"Weekend","Weekday")</f>
        <v>Weekday</v>
      </c>
      <c r="H5264" s="5" t="str">
        <f>TEXT(Table1[[#This Row],[Order_Date]],"mmmm")</f>
        <v>June</v>
      </c>
      <c r="I5264" s="7">
        <f>MONTH(Table1[[#This Row],[Order_Date]])</f>
        <v>6</v>
      </c>
      <c r="J5264" s="7">
        <v>3</v>
      </c>
      <c r="K5264" s="4">
        <v>3780.25</v>
      </c>
      <c r="L5264" s="4">
        <v>15</v>
      </c>
      <c r="M5264" s="4">
        <v>9639.64</v>
      </c>
      <c r="N5264" s="4">
        <f>(Table1[[#This Row],[Quantity]]*Table1[[#This Row],[Unit_Price]])*(1-Table1[[#This Row],[Discount_%]]/100)</f>
        <v>9639.6374999999989</v>
      </c>
      <c r="O5264" s="4">
        <v>7025.6</v>
      </c>
      <c r="P5264" s="4">
        <v>2614.04</v>
      </c>
      <c r="Q5264">
        <f>Table1[[#This Row],[Revenue]]-Table1[[#This Row],[Cost]]</f>
        <v>2614.0399999999991</v>
      </c>
      <c r="R5264" s="6">
        <f>Table1[[#This Row],[Profit]]/Table1[[#This Row],[Revenue]]</f>
        <v>0.27117610201210834</v>
      </c>
    </row>
    <row r="5265" spans="1:18" x14ac:dyDescent="0.45">
      <c r="A5265" s="1" t="s">
        <v>9261</v>
      </c>
      <c r="B5265" s="1" t="s">
        <v>4280</v>
      </c>
      <c r="C5265" s="1" t="s">
        <v>20</v>
      </c>
      <c r="D5265" s="1" t="s">
        <v>103</v>
      </c>
      <c r="E5265" s="1" t="s">
        <v>9</v>
      </c>
      <c r="F5265" s="2">
        <v>45979</v>
      </c>
      <c r="G5265" s="1" t="str">
        <f>IF(WEEKDAY(Table1[[#This Row],[Order_Date]],2)&gt;=6,"Weekend","Weekday")</f>
        <v>Weekday</v>
      </c>
      <c r="H5265" s="2" t="str">
        <f>TEXT(Table1[[#This Row],[Order_Date]],"mmmm")</f>
        <v>November</v>
      </c>
      <c r="I5265" s="8">
        <f>MONTH(Table1[[#This Row],[Order_Date]])</f>
        <v>11</v>
      </c>
      <c r="J5265" s="8">
        <v>3</v>
      </c>
      <c r="K5265" s="1">
        <v>1039.82</v>
      </c>
      <c r="L5265" s="1">
        <v>0</v>
      </c>
      <c r="M5265" s="1">
        <v>3119.46</v>
      </c>
      <c r="N5265" s="1">
        <f>(Table1[[#This Row],[Quantity]]*Table1[[#This Row],[Unit_Price]])*(1-Table1[[#This Row],[Discount_%]]/100)</f>
        <v>3119.46</v>
      </c>
      <c r="O5265" s="1">
        <v>2429.71</v>
      </c>
      <c r="P5265" s="1">
        <v>689.75</v>
      </c>
      <c r="Q5265">
        <f>Table1[[#This Row],[Revenue]]-Table1[[#This Row],[Cost]]</f>
        <v>689.75</v>
      </c>
      <c r="R5265" s="6">
        <f>Table1[[#This Row],[Profit]]/Table1[[#This Row],[Revenue]]</f>
        <v>0.22111198733114065</v>
      </c>
    </row>
    <row r="5266" spans="1:18" x14ac:dyDescent="0.45">
      <c r="A5266" s="4" t="s">
        <v>9262</v>
      </c>
      <c r="B5266" s="4" t="s">
        <v>9263</v>
      </c>
      <c r="C5266" s="4" t="s">
        <v>12</v>
      </c>
      <c r="D5266" s="4" t="s">
        <v>41</v>
      </c>
      <c r="E5266" s="4" t="s">
        <v>22</v>
      </c>
      <c r="F5266" s="5">
        <v>45587</v>
      </c>
      <c r="G5266" s="4" t="str">
        <f>IF(WEEKDAY(Table1[[#This Row],[Order_Date]],2)&gt;=6,"Weekend","Weekday")</f>
        <v>Weekday</v>
      </c>
      <c r="H5266" s="5" t="str">
        <f>TEXT(Table1[[#This Row],[Order_Date]],"mmmm")</f>
        <v>October</v>
      </c>
      <c r="I5266" s="7">
        <f>MONTH(Table1[[#This Row],[Order_Date]])</f>
        <v>10</v>
      </c>
      <c r="J5266" s="7">
        <v>5</v>
      </c>
      <c r="K5266" s="4">
        <v>3785.02</v>
      </c>
      <c r="L5266" s="4">
        <v>10</v>
      </c>
      <c r="M5266" s="4">
        <v>17032.59</v>
      </c>
      <c r="N5266" s="4">
        <f>(Table1[[#This Row],[Quantity]]*Table1[[#This Row],[Unit_Price]])*(1-Table1[[#This Row],[Discount_%]]/100)</f>
        <v>17032.59</v>
      </c>
      <c r="O5266" s="4">
        <v>10882.76</v>
      </c>
      <c r="P5266" s="4">
        <v>6149.83</v>
      </c>
      <c r="Q5266">
        <f>Table1[[#This Row],[Revenue]]-Table1[[#This Row],[Cost]]</f>
        <v>6149.83</v>
      </c>
      <c r="R5266" s="6">
        <f>Table1[[#This Row],[Profit]]/Table1[[#This Row],[Revenue]]</f>
        <v>0.36106252777763098</v>
      </c>
    </row>
    <row r="5267" spans="1:18" x14ac:dyDescent="0.45">
      <c r="A5267" s="1" t="s">
        <v>9264</v>
      </c>
      <c r="B5267" s="1" t="s">
        <v>9265</v>
      </c>
      <c r="C5267" s="1" t="s">
        <v>12</v>
      </c>
      <c r="D5267" s="1" t="s">
        <v>38</v>
      </c>
      <c r="E5267" s="1" t="s">
        <v>9</v>
      </c>
      <c r="F5267" s="2">
        <v>45896</v>
      </c>
      <c r="G5267" s="1" t="str">
        <f>IF(WEEKDAY(Table1[[#This Row],[Order_Date]],2)&gt;=6,"Weekend","Weekday")</f>
        <v>Weekday</v>
      </c>
      <c r="H5267" s="2" t="str">
        <f>TEXT(Table1[[#This Row],[Order_Date]],"mmmm")</f>
        <v>August</v>
      </c>
      <c r="I5267" s="8">
        <f>MONTH(Table1[[#This Row],[Order_Date]])</f>
        <v>8</v>
      </c>
      <c r="J5267" s="8">
        <v>5</v>
      </c>
      <c r="K5267" s="1">
        <v>447.34</v>
      </c>
      <c r="L5267" s="1">
        <v>20</v>
      </c>
      <c r="M5267" s="1">
        <v>1789.36</v>
      </c>
      <c r="N5267" s="1">
        <f>(Table1[[#This Row],[Quantity]]*Table1[[#This Row],[Unit_Price]])*(1-Table1[[#This Row],[Discount_%]]/100)</f>
        <v>1789.36</v>
      </c>
      <c r="O5267" s="1">
        <v>1216.73</v>
      </c>
      <c r="P5267" s="1">
        <v>572.63</v>
      </c>
      <c r="Q5267">
        <f>Table1[[#This Row],[Revenue]]-Table1[[#This Row],[Cost]]</f>
        <v>572.62999999999988</v>
      </c>
      <c r="R5267" s="6">
        <f>Table1[[#This Row],[Profit]]/Table1[[#This Row],[Revenue]]</f>
        <v>0.32001944829436224</v>
      </c>
    </row>
    <row r="5268" spans="1:18" x14ac:dyDescent="0.45">
      <c r="A5268" s="4" t="s">
        <v>9266</v>
      </c>
      <c r="B5268" s="4" t="s">
        <v>9267</v>
      </c>
      <c r="C5268" s="4" t="s">
        <v>7</v>
      </c>
      <c r="D5268" s="4" t="s">
        <v>134</v>
      </c>
      <c r="E5268" s="4" t="s">
        <v>9</v>
      </c>
      <c r="F5268" s="5">
        <v>45590</v>
      </c>
      <c r="G5268" s="4" t="str">
        <f>IF(WEEKDAY(Table1[[#This Row],[Order_Date]],2)&gt;=6,"Weekend","Weekday")</f>
        <v>Weekday</v>
      </c>
      <c r="H5268" s="5" t="str">
        <f>TEXT(Table1[[#This Row],[Order_Date]],"mmmm")</f>
        <v>October</v>
      </c>
      <c r="I5268" s="7">
        <f>MONTH(Table1[[#This Row],[Order_Date]])</f>
        <v>10</v>
      </c>
      <c r="J5268" s="7">
        <v>1</v>
      </c>
      <c r="K5268" s="4">
        <v>2211.87</v>
      </c>
      <c r="L5268" s="4">
        <v>10</v>
      </c>
      <c r="M5268" s="4">
        <v>1990.68</v>
      </c>
      <c r="N5268" s="4">
        <f>(Table1[[#This Row],[Quantity]]*Table1[[#This Row],[Unit_Price]])*(1-Table1[[#This Row],[Discount_%]]/100)</f>
        <v>1990.683</v>
      </c>
      <c r="O5268" s="4">
        <v>1555.84</v>
      </c>
      <c r="P5268" s="4">
        <v>434.84</v>
      </c>
      <c r="Q5268">
        <f>Table1[[#This Row],[Revenue]]-Table1[[#This Row],[Cost]]</f>
        <v>434.84000000000015</v>
      </c>
      <c r="R5268" s="6">
        <f>Table1[[#This Row],[Profit]]/Table1[[#This Row],[Revenue]]</f>
        <v>0.21843792071051096</v>
      </c>
    </row>
    <row r="5269" spans="1:18" x14ac:dyDescent="0.45">
      <c r="A5269" s="1" t="s">
        <v>9268</v>
      </c>
      <c r="B5269" s="1" t="s">
        <v>6980</v>
      </c>
      <c r="C5269" s="1" t="s">
        <v>2</v>
      </c>
      <c r="D5269" s="1" t="s">
        <v>68</v>
      </c>
      <c r="E5269" s="1" t="s">
        <v>4</v>
      </c>
      <c r="F5269" s="2">
        <v>45580</v>
      </c>
      <c r="G5269" s="1" t="str">
        <f>IF(WEEKDAY(Table1[[#This Row],[Order_Date]],2)&gt;=6,"Weekend","Weekday")</f>
        <v>Weekday</v>
      </c>
      <c r="H5269" s="2" t="str">
        <f>TEXT(Table1[[#This Row],[Order_Date]],"mmmm")</f>
        <v>October</v>
      </c>
      <c r="I5269" s="8">
        <f>MONTH(Table1[[#This Row],[Order_Date]])</f>
        <v>10</v>
      </c>
      <c r="J5269" s="8">
        <v>3</v>
      </c>
      <c r="K5269" s="1">
        <v>3920.24</v>
      </c>
      <c r="L5269" s="1">
        <v>20</v>
      </c>
      <c r="M5269" s="1">
        <v>9408.58</v>
      </c>
      <c r="N5269" s="1">
        <f>(Table1[[#This Row],[Quantity]]*Table1[[#This Row],[Unit_Price]])*(1-Table1[[#This Row],[Discount_%]]/100)</f>
        <v>9408.5759999999991</v>
      </c>
      <c r="O5269" s="1">
        <v>7854.51</v>
      </c>
      <c r="P5269" s="1">
        <v>1554.07</v>
      </c>
      <c r="Q5269">
        <f>Table1[[#This Row],[Revenue]]-Table1[[#This Row],[Cost]]</f>
        <v>1554.0699999999997</v>
      </c>
      <c r="R5269" s="6">
        <f>Table1[[#This Row],[Profit]]/Table1[[#This Row],[Revenue]]</f>
        <v>0.16517582887109425</v>
      </c>
    </row>
    <row r="5270" spans="1:18" x14ac:dyDescent="0.45">
      <c r="A5270" s="4" t="s">
        <v>9269</v>
      </c>
      <c r="B5270" s="4" t="s">
        <v>9270</v>
      </c>
      <c r="C5270" s="4" t="s">
        <v>28</v>
      </c>
      <c r="D5270" s="4" t="s">
        <v>85</v>
      </c>
      <c r="E5270" s="4" t="s">
        <v>9</v>
      </c>
      <c r="F5270" s="5">
        <v>45505</v>
      </c>
      <c r="G5270" s="4" t="str">
        <f>IF(WEEKDAY(Table1[[#This Row],[Order_Date]],2)&gt;=6,"Weekend","Weekday")</f>
        <v>Weekday</v>
      </c>
      <c r="H5270" s="5" t="str">
        <f>TEXT(Table1[[#This Row],[Order_Date]],"mmmm")</f>
        <v>August</v>
      </c>
      <c r="I5270" s="7">
        <f>MONTH(Table1[[#This Row],[Order_Date]])</f>
        <v>8</v>
      </c>
      <c r="J5270" s="7">
        <v>5</v>
      </c>
      <c r="K5270" s="4">
        <v>1857.19</v>
      </c>
      <c r="L5270" s="4">
        <v>20</v>
      </c>
      <c r="M5270" s="4">
        <v>7428.76</v>
      </c>
      <c r="N5270" s="4">
        <f>(Table1[[#This Row],[Quantity]]*Table1[[#This Row],[Unit_Price]])*(1-Table1[[#This Row],[Discount_%]]/100)</f>
        <v>7428.7600000000011</v>
      </c>
      <c r="O5270" s="4">
        <v>6121.98</v>
      </c>
      <c r="P5270" s="4">
        <v>1306.78</v>
      </c>
      <c r="Q5270">
        <f>Table1[[#This Row],[Revenue]]-Table1[[#This Row],[Cost]]</f>
        <v>1306.7800000000007</v>
      </c>
      <c r="R5270" s="6">
        <f>Table1[[#This Row],[Profit]]/Table1[[#This Row],[Revenue]]</f>
        <v>0.17590822694500832</v>
      </c>
    </row>
    <row r="5271" spans="1:18" x14ac:dyDescent="0.45">
      <c r="A5271" s="1" t="s">
        <v>9271</v>
      </c>
      <c r="B5271" s="1" t="s">
        <v>9272</v>
      </c>
      <c r="C5271" s="1" t="s">
        <v>28</v>
      </c>
      <c r="D5271" s="1" t="s">
        <v>29</v>
      </c>
      <c r="E5271" s="1" t="s">
        <v>9</v>
      </c>
      <c r="F5271" s="2">
        <v>45874</v>
      </c>
      <c r="G5271" s="1" t="str">
        <f>IF(WEEKDAY(Table1[[#This Row],[Order_Date]],2)&gt;=6,"Weekend","Weekday")</f>
        <v>Weekday</v>
      </c>
      <c r="H5271" s="2" t="str">
        <f>TEXT(Table1[[#This Row],[Order_Date]],"mmmm")</f>
        <v>August</v>
      </c>
      <c r="I5271" s="8">
        <f>MONTH(Table1[[#This Row],[Order_Date]])</f>
        <v>8</v>
      </c>
      <c r="J5271" s="8">
        <v>4</v>
      </c>
      <c r="K5271" s="1">
        <v>3478.12</v>
      </c>
      <c r="L5271" s="1">
        <v>0</v>
      </c>
      <c r="M5271" s="1">
        <v>13912.48</v>
      </c>
      <c r="N5271" s="1">
        <f>(Table1[[#This Row],[Quantity]]*Table1[[#This Row],[Unit_Price]])*(1-Table1[[#This Row],[Discount_%]]/100)</f>
        <v>13912.48</v>
      </c>
      <c r="O5271" s="1">
        <v>10428.280000000001</v>
      </c>
      <c r="P5271" s="1">
        <v>3484.2</v>
      </c>
      <c r="Q5271">
        <f>Table1[[#This Row],[Revenue]]-Table1[[#This Row],[Cost]]</f>
        <v>3484.1999999999989</v>
      </c>
      <c r="R5271" s="6">
        <f>Table1[[#This Row],[Profit]]/Table1[[#This Row],[Revenue]]</f>
        <v>0.25043701769921684</v>
      </c>
    </row>
    <row r="5272" spans="1:18" x14ac:dyDescent="0.45">
      <c r="A5272" s="4" t="s">
        <v>9273</v>
      </c>
      <c r="B5272" s="4" t="s">
        <v>625</v>
      </c>
      <c r="C5272" s="4" t="s">
        <v>20</v>
      </c>
      <c r="D5272" s="4" t="s">
        <v>25</v>
      </c>
      <c r="E5272" s="4" t="s">
        <v>22</v>
      </c>
      <c r="F5272" s="5">
        <v>45504</v>
      </c>
      <c r="G5272" s="4" t="str">
        <f>IF(WEEKDAY(Table1[[#This Row],[Order_Date]],2)&gt;=6,"Weekend","Weekday")</f>
        <v>Weekday</v>
      </c>
      <c r="H5272" s="5" t="str">
        <f>TEXT(Table1[[#This Row],[Order_Date]],"mmmm")</f>
        <v>July</v>
      </c>
      <c r="I5272" s="7">
        <f>MONTH(Table1[[#This Row],[Order_Date]])</f>
        <v>7</v>
      </c>
      <c r="J5272" s="7">
        <v>3</v>
      </c>
      <c r="K5272" s="4">
        <v>484.1</v>
      </c>
      <c r="L5272" s="4">
        <v>10</v>
      </c>
      <c r="M5272" s="4">
        <v>1307.07</v>
      </c>
      <c r="N5272" s="4">
        <f>(Table1[[#This Row],[Quantity]]*Table1[[#This Row],[Unit_Price]])*(1-Table1[[#This Row],[Discount_%]]/100)</f>
        <v>1307.0700000000002</v>
      </c>
      <c r="O5272" s="4">
        <v>791.03</v>
      </c>
      <c r="P5272" s="4">
        <v>516.04</v>
      </c>
      <c r="Q5272">
        <f>Table1[[#This Row],[Revenue]]-Table1[[#This Row],[Cost]]</f>
        <v>516.04</v>
      </c>
      <c r="R5272" s="6">
        <f>Table1[[#This Row],[Profit]]/Table1[[#This Row],[Revenue]]</f>
        <v>0.39480670507317894</v>
      </c>
    </row>
    <row r="5273" spans="1:18" x14ac:dyDescent="0.45">
      <c r="A5273" s="1" t="s">
        <v>9274</v>
      </c>
      <c r="B5273" s="1" t="s">
        <v>7216</v>
      </c>
      <c r="C5273" s="1" t="s">
        <v>20</v>
      </c>
      <c r="D5273" s="1" t="s">
        <v>60</v>
      </c>
      <c r="E5273" s="1" t="s">
        <v>4</v>
      </c>
      <c r="F5273" s="2">
        <v>45837</v>
      </c>
      <c r="G5273" s="1" t="str">
        <f>IF(WEEKDAY(Table1[[#This Row],[Order_Date]],2)&gt;=6,"Weekend","Weekday")</f>
        <v>Weekend</v>
      </c>
      <c r="H5273" s="2" t="str">
        <f>TEXT(Table1[[#This Row],[Order_Date]],"mmmm")</f>
        <v>June</v>
      </c>
      <c r="I5273" s="8">
        <f>MONTH(Table1[[#This Row],[Order_Date]])</f>
        <v>6</v>
      </c>
      <c r="J5273" s="8">
        <v>1</v>
      </c>
      <c r="K5273" s="1">
        <v>2457.7800000000002</v>
      </c>
      <c r="L5273" s="1">
        <v>15</v>
      </c>
      <c r="M5273" s="1">
        <v>2089.11</v>
      </c>
      <c r="N5273" s="1">
        <f>(Table1[[#This Row],[Quantity]]*Table1[[#This Row],[Unit_Price]])*(1-Table1[[#This Row],[Discount_%]]/100)</f>
        <v>2089.1130000000003</v>
      </c>
      <c r="O5273" s="1">
        <v>1733.2</v>
      </c>
      <c r="P5273" s="1">
        <v>355.91</v>
      </c>
      <c r="Q5273">
        <f>Table1[[#This Row],[Revenue]]-Table1[[#This Row],[Cost]]</f>
        <v>355.91000000000008</v>
      </c>
      <c r="R5273" s="6">
        <f>Table1[[#This Row],[Profit]]/Table1[[#This Row],[Revenue]]</f>
        <v>0.1703644135540972</v>
      </c>
    </row>
    <row r="5274" spans="1:18" x14ac:dyDescent="0.45">
      <c r="A5274" s="4" t="s">
        <v>9275</v>
      </c>
      <c r="B5274" s="4" t="s">
        <v>9276</v>
      </c>
      <c r="C5274" s="4" t="s">
        <v>7</v>
      </c>
      <c r="D5274" s="4" t="s">
        <v>71</v>
      </c>
      <c r="E5274" s="4" t="s">
        <v>14</v>
      </c>
      <c r="F5274" s="5">
        <v>45901</v>
      </c>
      <c r="G5274" s="4" t="str">
        <f>IF(WEEKDAY(Table1[[#This Row],[Order_Date]],2)&gt;=6,"Weekend","Weekday")</f>
        <v>Weekday</v>
      </c>
      <c r="H5274" s="5" t="str">
        <f>TEXT(Table1[[#This Row],[Order_Date]],"mmmm")</f>
        <v>September</v>
      </c>
      <c r="I5274" s="7">
        <f>MONTH(Table1[[#This Row],[Order_Date]])</f>
        <v>9</v>
      </c>
      <c r="J5274" s="7">
        <v>1</v>
      </c>
      <c r="K5274" s="4">
        <v>899.34</v>
      </c>
      <c r="L5274" s="4">
        <v>0</v>
      </c>
      <c r="M5274" s="4">
        <v>899.34</v>
      </c>
      <c r="N5274" s="4">
        <f>(Table1[[#This Row],[Quantity]]*Table1[[#This Row],[Unit_Price]])*(1-Table1[[#This Row],[Discount_%]]/100)</f>
        <v>899.34</v>
      </c>
      <c r="O5274" s="4">
        <v>642.36</v>
      </c>
      <c r="P5274" s="4">
        <v>256.98</v>
      </c>
      <c r="Q5274">
        <f>Table1[[#This Row],[Revenue]]-Table1[[#This Row],[Cost]]</f>
        <v>256.98</v>
      </c>
      <c r="R5274" s="6">
        <f>Table1[[#This Row],[Profit]]/Table1[[#This Row],[Revenue]]</f>
        <v>0.28574287811061444</v>
      </c>
    </row>
    <row r="5275" spans="1:18" x14ac:dyDescent="0.45">
      <c r="A5275" s="1" t="s">
        <v>9277</v>
      </c>
      <c r="B5275" s="1" t="s">
        <v>1155</v>
      </c>
      <c r="C5275" s="1" t="s">
        <v>7</v>
      </c>
      <c r="D5275" s="1" t="s">
        <v>8</v>
      </c>
      <c r="E5275" s="1" t="s">
        <v>4</v>
      </c>
      <c r="F5275" s="2">
        <v>45608</v>
      </c>
      <c r="G5275" s="1" t="str">
        <f>IF(WEEKDAY(Table1[[#This Row],[Order_Date]],2)&gt;=6,"Weekend","Weekday")</f>
        <v>Weekday</v>
      </c>
      <c r="H5275" s="2" t="str">
        <f>TEXT(Table1[[#This Row],[Order_Date]],"mmmm")</f>
        <v>November</v>
      </c>
      <c r="I5275" s="8">
        <f>MONTH(Table1[[#This Row],[Order_Date]])</f>
        <v>11</v>
      </c>
      <c r="J5275" s="8">
        <v>3</v>
      </c>
      <c r="K5275" s="1">
        <v>2611.36</v>
      </c>
      <c r="L5275" s="1">
        <v>5</v>
      </c>
      <c r="M5275" s="1">
        <v>7442.38</v>
      </c>
      <c r="N5275" s="1">
        <f>(Table1[[#This Row],[Quantity]]*Table1[[#This Row],[Unit_Price]])*(1-Table1[[#This Row],[Discount_%]]/100)</f>
        <v>7442.3759999999993</v>
      </c>
      <c r="O5275" s="1">
        <v>5587.38</v>
      </c>
      <c r="P5275" s="1">
        <v>1855</v>
      </c>
      <c r="Q5275">
        <f>Table1[[#This Row],[Revenue]]-Table1[[#This Row],[Cost]]</f>
        <v>1855</v>
      </c>
      <c r="R5275" s="6">
        <f>Table1[[#This Row],[Profit]]/Table1[[#This Row],[Revenue]]</f>
        <v>0.24924822435833699</v>
      </c>
    </row>
    <row r="5276" spans="1:18" x14ac:dyDescent="0.45">
      <c r="A5276" s="4" t="s">
        <v>9278</v>
      </c>
      <c r="B5276" s="4" t="s">
        <v>4651</v>
      </c>
      <c r="C5276" s="4" t="s">
        <v>2</v>
      </c>
      <c r="D5276" s="4" t="s">
        <v>17</v>
      </c>
      <c r="E5276" s="4" t="s">
        <v>22</v>
      </c>
      <c r="F5276" s="5">
        <v>45812</v>
      </c>
      <c r="G5276" s="4" t="str">
        <f>IF(WEEKDAY(Table1[[#This Row],[Order_Date]],2)&gt;=6,"Weekend","Weekday")</f>
        <v>Weekday</v>
      </c>
      <c r="H5276" s="5" t="str">
        <f>TEXT(Table1[[#This Row],[Order_Date]],"mmmm")</f>
        <v>June</v>
      </c>
      <c r="I5276" s="7">
        <f>MONTH(Table1[[#This Row],[Order_Date]])</f>
        <v>6</v>
      </c>
      <c r="J5276" s="7">
        <v>5</v>
      </c>
      <c r="K5276" s="4">
        <v>3403.63</v>
      </c>
      <c r="L5276" s="4">
        <v>10</v>
      </c>
      <c r="M5276" s="4">
        <v>15316.34</v>
      </c>
      <c r="N5276" s="4">
        <f>(Table1[[#This Row],[Quantity]]*Table1[[#This Row],[Unit_Price]])*(1-Table1[[#This Row],[Discount_%]]/100)</f>
        <v>15316.335000000001</v>
      </c>
      <c r="O5276" s="4">
        <v>11817.46</v>
      </c>
      <c r="P5276" s="4">
        <v>3498.88</v>
      </c>
      <c r="Q5276">
        <f>Table1[[#This Row],[Revenue]]-Table1[[#This Row],[Cost]]</f>
        <v>3498.880000000001</v>
      </c>
      <c r="R5276" s="6">
        <f>Table1[[#This Row],[Profit]]/Table1[[#This Row],[Revenue]]</f>
        <v>0.2284409983063839</v>
      </c>
    </row>
    <row r="5277" spans="1:18" x14ac:dyDescent="0.45">
      <c r="A5277" s="1" t="s">
        <v>9279</v>
      </c>
      <c r="B5277" s="1" t="s">
        <v>9280</v>
      </c>
      <c r="C5277" s="1" t="s">
        <v>20</v>
      </c>
      <c r="D5277" s="1" t="s">
        <v>60</v>
      </c>
      <c r="E5277" s="1" t="s">
        <v>4</v>
      </c>
      <c r="F5277" s="2">
        <v>45690</v>
      </c>
      <c r="G5277" s="1" t="str">
        <f>IF(WEEKDAY(Table1[[#This Row],[Order_Date]],2)&gt;=6,"Weekend","Weekday")</f>
        <v>Weekend</v>
      </c>
      <c r="H5277" s="2" t="str">
        <f>TEXT(Table1[[#This Row],[Order_Date]],"mmmm")</f>
        <v>February</v>
      </c>
      <c r="I5277" s="8">
        <f>MONTH(Table1[[#This Row],[Order_Date]])</f>
        <v>2</v>
      </c>
      <c r="J5277" s="8">
        <v>1</v>
      </c>
      <c r="K5277" s="1">
        <v>4990.4399999999996</v>
      </c>
      <c r="L5277" s="1">
        <v>20</v>
      </c>
      <c r="M5277" s="1">
        <v>3992.35</v>
      </c>
      <c r="N5277" s="1">
        <f>(Table1[[#This Row],[Quantity]]*Table1[[#This Row],[Unit_Price]])*(1-Table1[[#This Row],[Discount_%]]/100)</f>
        <v>3992.3519999999999</v>
      </c>
      <c r="O5277" s="1">
        <v>2850.85</v>
      </c>
      <c r="P5277" s="1">
        <v>1141.5</v>
      </c>
      <c r="Q5277">
        <f>Table1[[#This Row],[Revenue]]-Table1[[#This Row],[Cost]]</f>
        <v>1141.5</v>
      </c>
      <c r="R5277" s="6">
        <f>Table1[[#This Row],[Profit]]/Table1[[#This Row],[Revenue]]</f>
        <v>0.285921825491252</v>
      </c>
    </row>
    <row r="5278" spans="1:18" x14ac:dyDescent="0.45">
      <c r="A5278" s="4" t="s">
        <v>9281</v>
      </c>
      <c r="B5278" s="4" t="s">
        <v>9282</v>
      </c>
      <c r="C5278" s="4" t="s">
        <v>12</v>
      </c>
      <c r="D5278" s="4" t="s">
        <v>13</v>
      </c>
      <c r="E5278" s="4" t="s">
        <v>14</v>
      </c>
      <c r="F5278" s="5">
        <v>45673</v>
      </c>
      <c r="G5278" s="4" t="str">
        <f>IF(WEEKDAY(Table1[[#This Row],[Order_Date]],2)&gt;=6,"Weekend","Weekday")</f>
        <v>Weekday</v>
      </c>
      <c r="H5278" s="5" t="str">
        <f>TEXT(Table1[[#This Row],[Order_Date]],"mmmm")</f>
        <v>January</v>
      </c>
      <c r="I5278" s="7">
        <f>MONTH(Table1[[#This Row],[Order_Date]])</f>
        <v>1</v>
      </c>
      <c r="J5278" s="7">
        <v>1</v>
      </c>
      <c r="K5278" s="4">
        <v>2985.24</v>
      </c>
      <c r="L5278" s="4">
        <v>10</v>
      </c>
      <c r="M5278" s="4">
        <v>2686.72</v>
      </c>
      <c r="N5278" s="4">
        <f>(Table1[[#This Row],[Quantity]]*Table1[[#This Row],[Unit_Price]])*(1-Table1[[#This Row],[Discount_%]]/100)</f>
        <v>2686.7159999999999</v>
      </c>
      <c r="O5278" s="4">
        <v>1741.53</v>
      </c>
      <c r="P5278" s="4">
        <v>945.19</v>
      </c>
      <c r="Q5278">
        <f>Table1[[#This Row],[Revenue]]-Table1[[#This Row],[Cost]]</f>
        <v>945.18999999999983</v>
      </c>
      <c r="R5278" s="6">
        <f>Table1[[#This Row],[Profit]]/Table1[[#This Row],[Revenue]]</f>
        <v>0.35180070867079566</v>
      </c>
    </row>
    <row r="5279" spans="1:18" x14ac:dyDescent="0.45">
      <c r="A5279" s="1" t="s">
        <v>9283</v>
      </c>
      <c r="B5279" s="1" t="s">
        <v>177</v>
      </c>
      <c r="C5279" s="1" t="s">
        <v>20</v>
      </c>
      <c r="D5279" s="1" t="s">
        <v>57</v>
      </c>
      <c r="E5279" s="1" t="s">
        <v>4</v>
      </c>
      <c r="F5279" s="2">
        <v>45437</v>
      </c>
      <c r="G5279" s="1" t="str">
        <f>IF(WEEKDAY(Table1[[#This Row],[Order_Date]],2)&gt;=6,"Weekend","Weekday")</f>
        <v>Weekend</v>
      </c>
      <c r="H5279" s="2" t="str">
        <f>TEXT(Table1[[#This Row],[Order_Date]],"mmmm")</f>
        <v>May</v>
      </c>
      <c r="I5279" s="8">
        <f>MONTH(Table1[[#This Row],[Order_Date]])</f>
        <v>5</v>
      </c>
      <c r="J5279" s="8">
        <v>1</v>
      </c>
      <c r="K5279" s="1">
        <v>4366.83</v>
      </c>
      <c r="L5279" s="1">
        <v>0</v>
      </c>
      <c r="M5279" s="1">
        <v>4366.83</v>
      </c>
      <c r="N5279" s="1">
        <f>(Table1[[#This Row],[Quantity]]*Table1[[#This Row],[Unit_Price]])*(1-Table1[[#This Row],[Discount_%]]/100)</f>
        <v>4366.83</v>
      </c>
      <c r="O5279" s="1">
        <v>2965.81</v>
      </c>
      <c r="P5279" s="1">
        <v>1401.02</v>
      </c>
      <c r="Q5279">
        <f>Table1[[#This Row],[Revenue]]-Table1[[#This Row],[Cost]]</f>
        <v>1401.02</v>
      </c>
      <c r="R5279" s="6">
        <f>Table1[[#This Row],[Profit]]/Table1[[#This Row],[Revenue]]</f>
        <v>0.32083227421264393</v>
      </c>
    </row>
    <row r="5280" spans="1:18" x14ac:dyDescent="0.45">
      <c r="A5280" s="4" t="s">
        <v>9284</v>
      </c>
      <c r="B5280" s="4" t="s">
        <v>9285</v>
      </c>
      <c r="C5280" s="4" t="s">
        <v>2</v>
      </c>
      <c r="D5280" s="4" t="s">
        <v>17</v>
      </c>
      <c r="E5280" s="4" t="s">
        <v>4</v>
      </c>
      <c r="F5280" s="5">
        <v>45475</v>
      </c>
      <c r="G5280" s="4" t="str">
        <f>IF(WEEKDAY(Table1[[#This Row],[Order_Date]],2)&gt;=6,"Weekend","Weekday")</f>
        <v>Weekday</v>
      </c>
      <c r="H5280" s="5" t="str">
        <f>TEXT(Table1[[#This Row],[Order_Date]],"mmmm")</f>
        <v>July</v>
      </c>
      <c r="I5280" s="7">
        <f>MONTH(Table1[[#This Row],[Order_Date]])</f>
        <v>7</v>
      </c>
      <c r="J5280" s="7">
        <v>5</v>
      </c>
      <c r="K5280" s="4">
        <v>4397.45</v>
      </c>
      <c r="L5280" s="4">
        <v>10</v>
      </c>
      <c r="M5280" s="4">
        <v>19788.53</v>
      </c>
      <c r="N5280" s="4">
        <f>(Table1[[#This Row],[Quantity]]*Table1[[#This Row],[Unit_Price]])*(1-Table1[[#This Row],[Discount_%]]/100)</f>
        <v>19788.525000000001</v>
      </c>
      <c r="O5280" s="4">
        <v>13712.29</v>
      </c>
      <c r="P5280" s="4">
        <v>6076.24</v>
      </c>
      <c r="Q5280">
        <f>Table1[[#This Row],[Revenue]]-Table1[[#This Row],[Cost]]</f>
        <v>6076.239999999998</v>
      </c>
      <c r="R5280" s="6">
        <f>Table1[[#This Row],[Profit]]/Table1[[#This Row],[Revenue]]</f>
        <v>0.30705868500590999</v>
      </c>
    </row>
    <row r="5281" spans="1:18" x14ac:dyDescent="0.45">
      <c r="A5281" s="1" t="s">
        <v>9286</v>
      </c>
      <c r="B5281" s="1" t="s">
        <v>9287</v>
      </c>
      <c r="C5281" s="1" t="s">
        <v>12</v>
      </c>
      <c r="D5281" s="1" t="s">
        <v>13</v>
      </c>
      <c r="E5281" s="1" t="s">
        <v>14</v>
      </c>
      <c r="F5281" s="2">
        <v>45847</v>
      </c>
      <c r="G5281" s="1" t="str">
        <f>IF(WEEKDAY(Table1[[#This Row],[Order_Date]],2)&gt;=6,"Weekend","Weekday")</f>
        <v>Weekday</v>
      </c>
      <c r="H5281" s="2" t="str">
        <f>TEXT(Table1[[#This Row],[Order_Date]],"mmmm")</f>
        <v>July</v>
      </c>
      <c r="I5281" s="8">
        <f>MONTH(Table1[[#This Row],[Order_Date]])</f>
        <v>7</v>
      </c>
      <c r="J5281" s="8">
        <v>4</v>
      </c>
      <c r="K5281" s="1">
        <v>4184.32</v>
      </c>
      <c r="L5281" s="1">
        <v>15</v>
      </c>
      <c r="M5281" s="1">
        <v>14226.69</v>
      </c>
      <c r="N5281" s="1">
        <f>(Table1[[#This Row],[Quantity]]*Table1[[#This Row],[Unit_Price]])*(1-Table1[[#This Row],[Discount_%]]/100)</f>
        <v>14226.687999999998</v>
      </c>
      <c r="O5281" s="1">
        <v>10613.18</v>
      </c>
      <c r="P5281" s="1">
        <v>3613.51</v>
      </c>
      <c r="Q5281">
        <f>Table1[[#This Row],[Revenue]]-Table1[[#This Row],[Cost]]</f>
        <v>3613.51</v>
      </c>
      <c r="R5281" s="6">
        <f>Table1[[#This Row],[Profit]]/Table1[[#This Row],[Revenue]]</f>
        <v>0.25399513168558535</v>
      </c>
    </row>
    <row r="5282" spans="1:18" x14ac:dyDescent="0.45">
      <c r="A5282" s="4" t="s">
        <v>9288</v>
      </c>
      <c r="B5282" s="4" t="s">
        <v>9289</v>
      </c>
      <c r="C5282" s="4" t="s">
        <v>7</v>
      </c>
      <c r="D5282" s="4" t="s">
        <v>134</v>
      </c>
      <c r="E5282" s="4" t="s">
        <v>22</v>
      </c>
      <c r="F5282" s="5">
        <v>45484</v>
      </c>
      <c r="G5282" s="4" t="str">
        <f>IF(WEEKDAY(Table1[[#This Row],[Order_Date]],2)&gt;=6,"Weekend","Weekday")</f>
        <v>Weekday</v>
      </c>
      <c r="H5282" s="5" t="str">
        <f>TEXT(Table1[[#This Row],[Order_Date]],"mmmm")</f>
        <v>July</v>
      </c>
      <c r="I5282" s="7">
        <f>MONTH(Table1[[#This Row],[Order_Date]])</f>
        <v>7</v>
      </c>
      <c r="J5282" s="7">
        <v>3</v>
      </c>
      <c r="K5282" s="4">
        <v>1556.03</v>
      </c>
      <c r="L5282" s="4">
        <v>0</v>
      </c>
      <c r="M5282" s="4">
        <v>4668.09</v>
      </c>
      <c r="N5282" s="4">
        <f>(Table1[[#This Row],[Quantity]]*Table1[[#This Row],[Unit_Price]])*(1-Table1[[#This Row],[Discount_%]]/100)</f>
        <v>4668.09</v>
      </c>
      <c r="O5282" s="4">
        <v>3363.78</v>
      </c>
      <c r="P5282" s="4">
        <v>1304.31</v>
      </c>
      <c r="Q5282">
        <f>Table1[[#This Row],[Revenue]]-Table1[[#This Row],[Cost]]</f>
        <v>1304.31</v>
      </c>
      <c r="R5282" s="6">
        <f>Table1[[#This Row],[Profit]]/Table1[[#This Row],[Revenue]]</f>
        <v>0.27940978001709477</v>
      </c>
    </row>
    <row r="5283" spans="1:18" x14ac:dyDescent="0.45">
      <c r="A5283" s="1" t="s">
        <v>9290</v>
      </c>
      <c r="B5283" s="1" t="s">
        <v>7297</v>
      </c>
      <c r="C5283" s="1" t="s">
        <v>2</v>
      </c>
      <c r="D5283" s="1" t="s">
        <v>68</v>
      </c>
      <c r="E5283" s="1" t="s">
        <v>22</v>
      </c>
      <c r="F5283" s="2">
        <v>45639</v>
      </c>
      <c r="G5283" s="1" t="str">
        <f>IF(WEEKDAY(Table1[[#This Row],[Order_Date]],2)&gt;=6,"Weekend","Weekday")</f>
        <v>Weekday</v>
      </c>
      <c r="H5283" s="2" t="str">
        <f>TEXT(Table1[[#This Row],[Order_Date]],"mmmm")</f>
        <v>December</v>
      </c>
      <c r="I5283" s="8">
        <f>MONTH(Table1[[#This Row],[Order_Date]])</f>
        <v>12</v>
      </c>
      <c r="J5283" s="8">
        <v>5</v>
      </c>
      <c r="K5283" s="1">
        <v>2720.91</v>
      </c>
      <c r="L5283" s="1">
        <v>20</v>
      </c>
      <c r="M5283" s="1">
        <v>10883.64</v>
      </c>
      <c r="N5283" s="1">
        <f>(Table1[[#This Row],[Quantity]]*Table1[[#This Row],[Unit_Price]])*(1-Table1[[#This Row],[Discount_%]]/100)</f>
        <v>10883.64</v>
      </c>
      <c r="O5283" s="1">
        <v>8393.11</v>
      </c>
      <c r="P5283" s="1">
        <v>2490.5300000000002</v>
      </c>
      <c r="Q5283">
        <f>Table1[[#This Row],[Revenue]]-Table1[[#This Row],[Cost]]</f>
        <v>2490.5299999999988</v>
      </c>
      <c r="R5283" s="6">
        <f>Table1[[#This Row],[Profit]]/Table1[[#This Row],[Revenue]]</f>
        <v>0.22883244943787193</v>
      </c>
    </row>
    <row r="5284" spans="1:18" x14ac:dyDescent="0.45">
      <c r="A5284" s="4" t="s">
        <v>9291</v>
      </c>
      <c r="B5284" s="4" t="s">
        <v>2096</v>
      </c>
      <c r="C5284" s="4" t="s">
        <v>7</v>
      </c>
      <c r="D5284" s="4" t="s">
        <v>46</v>
      </c>
      <c r="E5284" s="4" t="s">
        <v>9</v>
      </c>
      <c r="F5284" s="5">
        <v>45692</v>
      </c>
      <c r="G5284" s="4" t="str">
        <f>IF(WEEKDAY(Table1[[#This Row],[Order_Date]],2)&gt;=6,"Weekend","Weekday")</f>
        <v>Weekday</v>
      </c>
      <c r="H5284" s="5" t="str">
        <f>TEXT(Table1[[#This Row],[Order_Date]],"mmmm")</f>
        <v>February</v>
      </c>
      <c r="I5284" s="7">
        <f>MONTH(Table1[[#This Row],[Order_Date]])</f>
        <v>2</v>
      </c>
      <c r="J5284" s="7">
        <v>3</v>
      </c>
      <c r="K5284" s="4">
        <v>3562.18</v>
      </c>
      <c r="L5284" s="4">
        <v>10</v>
      </c>
      <c r="M5284" s="4">
        <v>9617.89</v>
      </c>
      <c r="N5284" s="4">
        <f>(Table1[[#This Row],[Quantity]]*Table1[[#This Row],[Unit_Price]])*(1-Table1[[#This Row],[Discount_%]]/100)</f>
        <v>9617.8859999999986</v>
      </c>
      <c r="O5284" s="4">
        <v>6665.58</v>
      </c>
      <c r="P5284" s="4">
        <v>2952.31</v>
      </c>
      <c r="Q5284">
        <f>Table1[[#This Row],[Revenue]]-Table1[[#This Row],[Cost]]</f>
        <v>2952.3099999999995</v>
      </c>
      <c r="R5284" s="6">
        <f>Table1[[#This Row],[Profit]]/Table1[[#This Row],[Revenue]]</f>
        <v>0.30696025843506219</v>
      </c>
    </row>
    <row r="5285" spans="1:18" x14ac:dyDescent="0.45">
      <c r="A5285" s="1" t="s">
        <v>9292</v>
      </c>
      <c r="B5285" s="1" t="s">
        <v>9293</v>
      </c>
      <c r="C5285" s="1" t="s">
        <v>12</v>
      </c>
      <c r="D5285" s="1" t="s">
        <v>13</v>
      </c>
      <c r="E5285" s="1" t="s">
        <v>9</v>
      </c>
      <c r="F5285" s="2">
        <v>45859</v>
      </c>
      <c r="G5285" s="1" t="str">
        <f>IF(WEEKDAY(Table1[[#This Row],[Order_Date]],2)&gt;=6,"Weekend","Weekday")</f>
        <v>Weekday</v>
      </c>
      <c r="H5285" s="2" t="str">
        <f>TEXT(Table1[[#This Row],[Order_Date]],"mmmm")</f>
        <v>July</v>
      </c>
      <c r="I5285" s="8">
        <f>MONTH(Table1[[#This Row],[Order_Date]])</f>
        <v>7</v>
      </c>
      <c r="J5285" s="8">
        <v>5</v>
      </c>
      <c r="K5285" s="1">
        <v>116.48</v>
      </c>
      <c r="L5285" s="1">
        <v>15</v>
      </c>
      <c r="M5285" s="1">
        <v>495.04</v>
      </c>
      <c r="N5285" s="1">
        <f>(Table1[[#This Row],[Quantity]]*Table1[[#This Row],[Unit_Price]])*(1-Table1[[#This Row],[Discount_%]]/100)</f>
        <v>495.03999999999996</v>
      </c>
      <c r="O5285" s="1">
        <v>344.14</v>
      </c>
      <c r="P5285" s="1">
        <v>150.9</v>
      </c>
      <c r="Q5285">
        <f>Table1[[#This Row],[Revenue]]-Table1[[#This Row],[Cost]]</f>
        <v>150.90000000000003</v>
      </c>
      <c r="R5285" s="6">
        <f>Table1[[#This Row],[Profit]]/Table1[[#This Row],[Revenue]]</f>
        <v>0.30482385261797024</v>
      </c>
    </row>
    <row r="5286" spans="1:18" x14ac:dyDescent="0.45">
      <c r="A5286" s="4" t="s">
        <v>9294</v>
      </c>
      <c r="B5286" s="4" t="s">
        <v>9295</v>
      </c>
      <c r="C5286" s="4" t="s">
        <v>7</v>
      </c>
      <c r="D5286" s="4" t="s">
        <v>134</v>
      </c>
      <c r="E5286" s="4" t="s">
        <v>22</v>
      </c>
      <c r="F5286" s="5">
        <v>45370</v>
      </c>
      <c r="G5286" s="4" t="str">
        <f>IF(WEEKDAY(Table1[[#This Row],[Order_Date]],2)&gt;=6,"Weekend","Weekday")</f>
        <v>Weekday</v>
      </c>
      <c r="H5286" s="5" t="str">
        <f>TEXT(Table1[[#This Row],[Order_Date]],"mmmm")</f>
        <v>March</v>
      </c>
      <c r="I5286" s="7">
        <f>MONTH(Table1[[#This Row],[Order_Date]])</f>
        <v>3</v>
      </c>
      <c r="J5286" s="7">
        <v>1</v>
      </c>
      <c r="K5286" s="4">
        <v>711.93</v>
      </c>
      <c r="L5286" s="4">
        <v>20</v>
      </c>
      <c r="M5286" s="4">
        <v>569.54</v>
      </c>
      <c r="N5286" s="4">
        <f>(Table1[[#This Row],[Quantity]]*Table1[[#This Row],[Unit_Price]])*(1-Table1[[#This Row],[Discount_%]]/100)</f>
        <v>569.54399999999998</v>
      </c>
      <c r="O5286" s="4">
        <v>366</v>
      </c>
      <c r="P5286" s="4">
        <v>203.54</v>
      </c>
      <c r="Q5286">
        <f>Table1[[#This Row],[Revenue]]-Table1[[#This Row],[Cost]]</f>
        <v>203.53999999999996</v>
      </c>
      <c r="R5286" s="6">
        <f>Table1[[#This Row],[Profit]]/Table1[[#This Row],[Revenue]]</f>
        <v>0.35737612810338171</v>
      </c>
    </row>
    <row r="5287" spans="1:18" x14ac:dyDescent="0.45">
      <c r="A5287" s="1" t="s">
        <v>9296</v>
      </c>
      <c r="B5287" s="1" t="s">
        <v>3712</v>
      </c>
      <c r="C5287" s="1" t="s">
        <v>2</v>
      </c>
      <c r="D5287" s="1" t="s">
        <v>68</v>
      </c>
      <c r="E5287" s="1" t="s">
        <v>4</v>
      </c>
      <c r="F5287" s="2">
        <v>45981</v>
      </c>
      <c r="G5287" s="1" t="str">
        <f>IF(WEEKDAY(Table1[[#This Row],[Order_Date]],2)&gt;=6,"Weekend","Weekday")</f>
        <v>Weekday</v>
      </c>
      <c r="H5287" s="2" t="str">
        <f>TEXT(Table1[[#This Row],[Order_Date]],"mmmm")</f>
        <v>November</v>
      </c>
      <c r="I5287" s="8">
        <f>MONTH(Table1[[#This Row],[Order_Date]])</f>
        <v>11</v>
      </c>
      <c r="J5287" s="8">
        <v>2</v>
      </c>
      <c r="K5287" s="1">
        <v>4352.76</v>
      </c>
      <c r="L5287" s="1">
        <v>0</v>
      </c>
      <c r="M5287" s="1">
        <v>8705.52</v>
      </c>
      <c r="N5287" s="1">
        <f>(Table1[[#This Row],[Quantity]]*Table1[[#This Row],[Unit_Price]])*(1-Table1[[#This Row],[Discount_%]]/100)</f>
        <v>8705.52</v>
      </c>
      <c r="O5287" s="1">
        <v>6689.97</v>
      </c>
      <c r="P5287" s="1">
        <v>2015.55</v>
      </c>
      <c r="Q5287">
        <f>Table1[[#This Row],[Revenue]]-Table1[[#This Row],[Cost]]</f>
        <v>2015.5500000000002</v>
      </c>
      <c r="R5287" s="6">
        <f>Table1[[#This Row],[Profit]]/Table1[[#This Row],[Revenue]]</f>
        <v>0.23152551484575301</v>
      </c>
    </row>
    <row r="5288" spans="1:18" x14ac:dyDescent="0.45">
      <c r="A5288" s="4" t="s">
        <v>9297</v>
      </c>
      <c r="B5288" s="4" t="s">
        <v>1483</v>
      </c>
      <c r="C5288" s="4" t="s">
        <v>28</v>
      </c>
      <c r="D5288" s="4" t="s">
        <v>137</v>
      </c>
      <c r="E5288" s="4" t="s">
        <v>4</v>
      </c>
      <c r="F5288" s="5">
        <v>45370</v>
      </c>
      <c r="G5288" s="4" t="str">
        <f>IF(WEEKDAY(Table1[[#This Row],[Order_Date]],2)&gt;=6,"Weekend","Weekday")</f>
        <v>Weekday</v>
      </c>
      <c r="H5288" s="5" t="str">
        <f>TEXT(Table1[[#This Row],[Order_Date]],"mmmm")</f>
        <v>March</v>
      </c>
      <c r="I5288" s="7">
        <f>MONTH(Table1[[#This Row],[Order_Date]])</f>
        <v>3</v>
      </c>
      <c r="J5288" s="7">
        <v>1</v>
      </c>
      <c r="K5288" s="4">
        <v>116.14</v>
      </c>
      <c r="L5288" s="4">
        <v>20</v>
      </c>
      <c r="M5288" s="4">
        <v>92.91</v>
      </c>
      <c r="N5288" s="4">
        <f>(Table1[[#This Row],[Quantity]]*Table1[[#This Row],[Unit_Price]])*(1-Table1[[#This Row],[Discount_%]]/100)</f>
        <v>92.912000000000006</v>
      </c>
      <c r="O5288" s="4">
        <v>56.83</v>
      </c>
      <c r="P5288" s="4">
        <v>36.08</v>
      </c>
      <c r="Q5288">
        <f>Table1[[#This Row],[Revenue]]-Table1[[#This Row],[Cost]]</f>
        <v>36.08</v>
      </c>
      <c r="R5288" s="6">
        <f>Table1[[#This Row],[Profit]]/Table1[[#This Row],[Revenue]]</f>
        <v>0.38833279517812935</v>
      </c>
    </row>
    <row r="5289" spans="1:18" x14ac:dyDescent="0.45">
      <c r="A5289" s="1" t="s">
        <v>9298</v>
      </c>
      <c r="B5289" s="1" t="s">
        <v>9299</v>
      </c>
      <c r="C5289" s="1" t="s">
        <v>2</v>
      </c>
      <c r="D5289" s="1" t="s">
        <v>65</v>
      </c>
      <c r="E5289" s="1" t="s">
        <v>22</v>
      </c>
      <c r="F5289" s="2">
        <v>45761</v>
      </c>
      <c r="G5289" s="1" t="str">
        <f>IF(WEEKDAY(Table1[[#This Row],[Order_Date]],2)&gt;=6,"Weekend","Weekday")</f>
        <v>Weekday</v>
      </c>
      <c r="H5289" s="2" t="str">
        <f>TEXT(Table1[[#This Row],[Order_Date]],"mmmm")</f>
        <v>April</v>
      </c>
      <c r="I5289" s="8">
        <f>MONTH(Table1[[#This Row],[Order_Date]])</f>
        <v>4</v>
      </c>
      <c r="J5289" s="8">
        <v>1</v>
      </c>
      <c r="K5289" s="1">
        <v>672.84</v>
      </c>
      <c r="L5289" s="1">
        <v>15</v>
      </c>
      <c r="M5289" s="1">
        <v>571.91</v>
      </c>
      <c r="N5289" s="1">
        <f>(Table1[[#This Row],[Quantity]]*Table1[[#This Row],[Unit_Price]])*(1-Table1[[#This Row],[Discount_%]]/100)</f>
        <v>571.91399999999999</v>
      </c>
      <c r="O5289" s="1">
        <v>365.19</v>
      </c>
      <c r="P5289" s="1">
        <v>206.72</v>
      </c>
      <c r="Q5289">
        <f>Table1[[#This Row],[Revenue]]-Table1[[#This Row],[Cost]]</f>
        <v>206.71999999999997</v>
      </c>
      <c r="R5289" s="6">
        <f>Table1[[#This Row],[Profit]]/Table1[[#This Row],[Revenue]]</f>
        <v>0.36145547376335441</v>
      </c>
    </row>
    <row r="5290" spans="1:18" x14ac:dyDescent="0.45">
      <c r="A5290" s="4" t="s">
        <v>9300</v>
      </c>
      <c r="B5290" s="4" t="s">
        <v>9301</v>
      </c>
      <c r="C5290" s="4" t="s">
        <v>12</v>
      </c>
      <c r="D5290" s="4" t="s">
        <v>32</v>
      </c>
      <c r="E5290" s="4" t="s">
        <v>22</v>
      </c>
      <c r="F5290" s="5">
        <v>45473</v>
      </c>
      <c r="G5290" s="4" t="str">
        <f>IF(WEEKDAY(Table1[[#This Row],[Order_Date]],2)&gt;=6,"Weekend","Weekday")</f>
        <v>Weekend</v>
      </c>
      <c r="H5290" s="5" t="str">
        <f>TEXT(Table1[[#This Row],[Order_Date]],"mmmm")</f>
        <v>June</v>
      </c>
      <c r="I5290" s="7">
        <f>MONTH(Table1[[#This Row],[Order_Date]])</f>
        <v>6</v>
      </c>
      <c r="J5290" s="7">
        <v>1</v>
      </c>
      <c r="K5290" s="4">
        <v>2472.1799999999998</v>
      </c>
      <c r="L5290" s="4">
        <v>15</v>
      </c>
      <c r="M5290" s="4">
        <v>2101.35</v>
      </c>
      <c r="N5290" s="4">
        <f>(Table1[[#This Row],[Quantity]]*Table1[[#This Row],[Unit_Price]])*(1-Table1[[#This Row],[Discount_%]]/100)</f>
        <v>2101.3529999999996</v>
      </c>
      <c r="O5290" s="4">
        <v>1738.28</v>
      </c>
      <c r="P5290" s="4">
        <v>363.07</v>
      </c>
      <c r="Q5290">
        <f>Table1[[#This Row],[Revenue]]-Table1[[#This Row],[Cost]]</f>
        <v>363.06999999999994</v>
      </c>
      <c r="R5290" s="6">
        <f>Table1[[#This Row],[Profit]]/Table1[[#This Row],[Revenue]]</f>
        <v>0.17277940371665834</v>
      </c>
    </row>
    <row r="5291" spans="1:18" x14ac:dyDescent="0.45">
      <c r="A5291" s="1" t="s">
        <v>9302</v>
      </c>
      <c r="B5291" s="1" t="s">
        <v>4043</v>
      </c>
      <c r="C5291" s="1" t="s">
        <v>2</v>
      </c>
      <c r="D5291" s="1" t="s">
        <v>17</v>
      </c>
      <c r="E5291" s="1" t="s">
        <v>4</v>
      </c>
      <c r="F5291" s="2">
        <v>45968</v>
      </c>
      <c r="G5291" s="1" t="str">
        <f>IF(WEEKDAY(Table1[[#This Row],[Order_Date]],2)&gt;=6,"Weekend","Weekday")</f>
        <v>Weekday</v>
      </c>
      <c r="H5291" s="2" t="str">
        <f>TEXT(Table1[[#This Row],[Order_Date]],"mmmm")</f>
        <v>November</v>
      </c>
      <c r="I5291" s="8">
        <f>MONTH(Table1[[#This Row],[Order_Date]])</f>
        <v>11</v>
      </c>
      <c r="J5291" s="8">
        <v>4</v>
      </c>
      <c r="K5291" s="1">
        <v>2110</v>
      </c>
      <c r="L5291" s="1">
        <v>10</v>
      </c>
      <c r="M5291" s="1">
        <v>7596</v>
      </c>
      <c r="N5291" s="1">
        <f>(Table1[[#This Row],[Quantity]]*Table1[[#This Row],[Unit_Price]])*(1-Table1[[#This Row],[Discount_%]]/100)</f>
        <v>7596</v>
      </c>
      <c r="O5291" s="1">
        <v>6144.38</v>
      </c>
      <c r="P5291" s="1">
        <v>1451.62</v>
      </c>
      <c r="Q5291">
        <f>Table1[[#This Row],[Revenue]]-Table1[[#This Row],[Cost]]</f>
        <v>1451.62</v>
      </c>
      <c r="R5291" s="6">
        <f>Table1[[#This Row],[Profit]]/Table1[[#This Row],[Revenue]]</f>
        <v>0.19110321221695628</v>
      </c>
    </row>
    <row r="5292" spans="1:18" x14ac:dyDescent="0.45">
      <c r="A5292" s="4" t="s">
        <v>9303</v>
      </c>
      <c r="B5292" s="4" t="s">
        <v>4498</v>
      </c>
      <c r="C5292" s="4" t="s">
        <v>28</v>
      </c>
      <c r="D5292" s="4" t="s">
        <v>137</v>
      </c>
      <c r="E5292" s="4" t="s">
        <v>22</v>
      </c>
      <c r="F5292" s="5">
        <v>45884</v>
      </c>
      <c r="G5292" s="4" t="str">
        <f>IF(WEEKDAY(Table1[[#This Row],[Order_Date]],2)&gt;=6,"Weekend","Weekday")</f>
        <v>Weekday</v>
      </c>
      <c r="H5292" s="5" t="str">
        <f>TEXT(Table1[[#This Row],[Order_Date]],"mmmm")</f>
        <v>August</v>
      </c>
      <c r="I5292" s="7">
        <f>MONTH(Table1[[#This Row],[Order_Date]])</f>
        <v>8</v>
      </c>
      <c r="J5292" s="7">
        <v>4</v>
      </c>
      <c r="K5292" s="4">
        <v>411.95</v>
      </c>
      <c r="L5292" s="4">
        <v>5</v>
      </c>
      <c r="M5292" s="4">
        <v>1565.41</v>
      </c>
      <c r="N5292" s="4">
        <f>(Table1[[#This Row],[Quantity]]*Table1[[#This Row],[Unit_Price]])*(1-Table1[[#This Row],[Discount_%]]/100)</f>
        <v>1565.4099999999999</v>
      </c>
      <c r="O5292" s="4">
        <v>965.01</v>
      </c>
      <c r="P5292" s="4">
        <v>600.4</v>
      </c>
      <c r="Q5292">
        <f>Table1[[#This Row],[Revenue]]-Table1[[#This Row],[Cost]]</f>
        <v>600.40000000000009</v>
      </c>
      <c r="R5292" s="6">
        <f>Table1[[#This Row],[Profit]]/Table1[[#This Row],[Revenue]]</f>
        <v>0.38354169195290688</v>
      </c>
    </row>
    <row r="5293" spans="1:18" x14ac:dyDescent="0.45">
      <c r="A5293" s="1" t="s">
        <v>9304</v>
      </c>
      <c r="B5293" s="1" t="s">
        <v>4444</v>
      </c>
      <c r="C5293" s="1" t="s">
        <v>28</v>
      </c>
      <c r="D5293" s="1" t="s">
        <v>29</v>
      </c>
      <c r="E5293" s="1" t="s">
        <v>14</v>
      </c>
      <c r="F5293" s="2">
        <v>46007</v>
      </c>
      <c r="G5293" s="1" t="str">
        <f>IF(WEEKDAY(Table1[[#This Row],[Order_Date]],2)&gt;=6,"Weekend","Weekday")</f>
        <v>Weekday</v>
      </c>
      <c r="H5293" s="2" t="str">
        <f>TEXT(Table1[[#This Row],[Order_Date]],"mmmm")</f>
        <v>December</v>
      </c>
      <c r="I5293" s="8">
        <f>MONTH(Table1[[#This Row],[Order_Date]])</f>
        <v>12</v>
      </c>
      <c r="J5293" s="8">
        <v>5</v>
      </c>
      <c r="K5293" s="1">
        <v>2104.81</v>
      </c>
      <c r="L5293" s="1">
        <v>5</v>
      </c>
      <c r="M5293" s="1">
        <v>9997.85</v>
      </c>
      <c r="N5293" s="1">
        <f>(Table1[[#This Row],[Quantity]]*Table1[[#This Row],[Unit_Price]])*(1-Table1[[#This Row],[Discount_%]]/100)</f>
        <v>9997.847499999998</v>
      </c>
      <c r="O5293" s="1">
        <v>7794.34</v>
      </c>
      <c r="P5293" s="1">
        <v>2203.5100000000002</v>
      </c>
      <c r="Q5293">
        <f>Table1[[#This Row],[Revenue]]-Table1[[#This Row],[Cost]]</f>
        <v>2203.5100000000002</v>
      </c>
      <c r="R5293" s="6">
        <f>Table1[[#This Row],[Profit]]/Table1[[#This Row],[Revenue]]</f>
        <v>0.22039838565291539</v>
      </c>
    </row>
    <row r="5294" spans="1:18" x14ac:dyDescent="0.45">
      <c r="A5294" s="4" t="s">
        <v>9305</v>
      </c>
      <c r="B5294" s="4" t="s">
        <v>8832</v>
      </c>
      <c r="C5294" s="4" t="s">
        <v>20</v>
      </c>
      <c r="D5294" s="4" t="s">
        <v>60</v>
      </c>
      <c r="E5294" s="4" t="s">
        <v>22</v>
      </c>
      <c r="F5294" s="5">
        <v>45600</v>
      </c>
      <c r="G5294" s="4" t="str">
        <f>IF(WEEKDAY(Table1[[#This Row],[Order_Date]],2)&gt;=6,"Weekend","Weekday")</f>
        <v>Weekday</v>
      </c>
      <c r="H5294" s="5" t="str">
        <f>TEXT(Table1[[#This Row],[Order_Date]],"mmmm")</f>
        <v>November</v>
      </c>
      <c r="I5294" s="7">
        <f>MONTH(Table1[[#This Row],[Order_Date]])</f>
        <v>11</v>
      </c>
      <c r="J5294" s="7">
        <v>4</v>
      </c>
      <c r="K5294" s="4">
        <v>275.64</v>
      </c>
      <c r="L5294" s="4">
        <v>20</v>
      </c>
      <c r="M5294" s="4">
        <v>882.05</v>
      </c>
      <c r="N5294" s="4">
        <f>(Table1[[#This Row],[Quantity]]*Table1[[#This Row],[Unit_Price]])*(1-Table1[[#This Row],[Discount_%]]/100)</f>
        <v>882.048</v>
      </c>
      <c r="O5294" s="4">
        <v>674.93</v>
      </c>
      <c r="P5294" s="4">
        <v>207.12</v>
      </c>
      <c r="Q5294">
        <f>Table1[[#This Row],[Revenue]]-Table1[[#This Row],[Cost]]</f>
        <v>207.12</v>
      </c>
      <c r="R5294" s="6">
        <f>Table1[[#This Row],[Profit]]/Table1[[#This Row],[Revenue]]</f>
        <v>0.23481662037299475</v>
      </c>
    </row>
    <row r="5295" spans="1:18" x14ac:dyDescent="0.45">
      <c r="A5295" s="1" t="s">
        <v>9306</v>
      </c>
      <c r="B5295" s="1" t="s">
        <v>5921</v>
      </c>
      <c r="C5295" s="1" t="s">
        <v>2</v>
      </c>
      <c r="D5295" s="1" t="s">
        <v>65</v>
      </c>
      <c r="E5295" s="1" t="s">
        <v>22</v>
      </c>
      <c r="F5295" s="2">
        <v>45527</v>
      </c>
      <c r="G5295" s="1" t="str">
        <f>IF(WEEKDAY(Table1[[#This Row],[Order_Date]],2)&gt;=6,"Weekend","Weekday")</f>
        <v>Weekday</v>
      </c>
      <c r="H5295" s="2" t="str">
        <f>TEXT(Table1[[#This Row],[Order_Date]],"mmmm")</f>
        <v>August</v>
      </c>
      <c r="I5295" s="8">
        <f>MONTH(Table1[[#This Row],[Order_Date]])</f>
        <v>8</v>
      </c>
      <c r="J5295" s="8">
        <v>2</v>
      </c>
      <c r="K5295" s="1">
        <v>3455.85</v>
      </c>
      <c r="L5295" s="1">
        <v>5</v>
      </c>
      <c r="M5295" s="1">
        <v>6566.11</v>
      </c>
      <c r="N5295" s="1">
        <f>(Table1[[#This Row],[Quantity]]*Table1[[#This Row],[Unit_Price]])*(1-Table1[[#This Row],[Discount_%]]/100)</f>
        <v>6566.1149999999998</v>
      </c>
      <c r="O5295" s="1">
        <v>4705.63</v>
      </c>
      <c r="P5295" s="1">
        <v>1860.48</v>
      </c>
      <c r="Q5295">
        <f>Table1[[#This Row],[Revenue]]-Table1[[#This Row],[Cost]]</f>
        <v>1860.4799999999996</v>
      </c>
      <c r="R5295" s="6">
        <f>Table1[[#This Row],[Profit]]/Table1[[#This Row],[Revenue]]</f>
        <v>0.28334584708449906</v>
      </c>
    </row>
    <row r="5296" spans="1:18" x14ac:dyDescent="0.45">
      <c r="A5296" s="4" t="s">
        <v>9307</v>
      </c>
      <c r="B5296" s="4" t="s">
        <v>9308</v>
      </c>
      <c r="C5296" s="4" t="s">
        <v>28</v>
      </c>
      <c r="D5296" s="4" t="s">
        <v>29</v>
      </c>
      <c r="E5296" s="4" t="s">
        <v>22</v>
      </c>
      <c r="F5296" s="5">
        <v>45977</v>
      </c>
      <c r="G5296" s="4" t="str">
        <f>IF(WEEKDAY(Table1[[#This Row],[Order_Date]],2)&gt;=6,"Weekend","Weekday")</f>
        <v>Weekend</v>
      </c>
      <c r="H5296" s="5" t="str">
        <f>TEXT(Table1[[#This Row],[Order_Date]],"mmmm")</f>
        <v>November</v>
      </c>
      <c r="I5296" s="7">
        <f>MONTH(Table1[[#This Row],[Order_Date]])</f>
        <v>11</v>
      </c>
      <c r="J5296" s="7">
        <v>4</v>
      </c>
      <c r="K5296" s="4">
        <v>2745.91</v>
      </c>
      <c r="L5296" s="4">
        <v>20</v>
      </c>
      <c r="M5296" s="4">
        <v>8786.91</v>
      </c>
      <c r="N5296" s="4">
        <f>(Table1[[#This Row],[Quantity]]*Table1[[#This Row],[Unit_Price]])*(1-Table1[[#This Row],[Discount_%]]/100)</f>
        <v>8786.9120000000003</v>
      </c>
      <c r="O5296" s="4">
        <v>6134.56</v>
      </c>
      <c r="P5296" s="4">
        <v>2652.35</v>
      </c>
      <c r="Q5296">
        <f>Table1[[#This Row],[Revenue]]-Table1[[#This Row],[Cost]]</f>
        <v>2652.3499999999995</v>
      </c>
      <c r="R5296" s="6">
        <f>Table1[[#This Row],[Profit]]/Table1[[#This Row],[Revenue]]</f>
        <v>0.30185241455756345</v>
      </c>
    </row>
    <row r="5297" spans="1:18" x14ac:dyDescent="0.45">
      <c r="A5297" s="1" t="s">
        <v>9309</v>
      </c>
      <c r="B5297" s="1" t="s">
        <v>9310</v>
      </c>
      <c r="C5297" s="1" t="s">
        <v>12</v>
      </c>
      <c r="D5297" s="1" t="s">
        <v>38</v>
      </c>
      <c r="E5297" s="1" t="s">
        <v>4</v>
      </c>
      <c r="F5297" s="2">
        <v>45899</v>
      </c>
      <c r="G5297" s="1" t="str">
        <f>IF(WEEKDAY(Table1[[#This Row],[Order_Date]],2)&gt;=6,"Weekend","Weekday")</f>
        <v>Weekend</v>
      </c>
      <c r="H5297" s="2" t="str">
        <f>TEXT(Table1[[#This Row],[Order_Date]],"mmmm")</f>
        <v>August</v>
      </c>
      <c r="I5297" s="8">
        <f>MONTH(Table1[[#This Row],[Order_Date]])</f>
        <v>8</v>
      </c>
      <c r="J5297" s="8">
        <v>4</v>
      </c>
      <c r="K5297" s="1">
        <v>3040.02</v>
      </c>
      <c r="L5297" s="1">
        <v>15</v>
      </c>
      <c r="M5297" s="1">
        <v>10336.07</v>
      </c>
      <c r="N5297" s="1">
        <f>(Table1[[#This Row],[Quantity]]*Table1[[#This Row],[Unit_Price]])*(1-Table1[[#This Row],[Discount_%]]/100)</f>
        <v>10336.067999999999</v>
      </c>
      <c r="O5297" s="1">
        <v>7779.24</v>
      </c>
      <c r="P5297" s="1">
        <v>2556.83</v>
      </c>
      <c r="Q5297">
        <f>Table1[[#This Row],[Revenue]]-Table1[[#This Row],[Cost]]</f>
        <v>2556.83</v>
      </c>
      <c r="R5297" s="6">
        <f>Table1[[#This Row],[Profit]]/Table1[[#This Row],[Revenue]]</f>
        <v>0.24736964823187149</v>
      </c>
    </row>
    <row r="5298" spans="1:18" x14ac:dyDescent="0.45">
      <c r="A5298" s="4" t="s">
        <v>9311</v>
      </c>
      <c r="B5298" s="4" t="s">
        <v>9265</v>
      </c>
      <c r="C5298" s="4" t="s">
        <v>2</v>
      </c>
      <c r="D5298" s="4" t="s">
        <v>17</v>
      </c>
      <c r="E5298" s="4" t="s">
        <v>4</v>
      </c>
      <c r="F5298" s="5">
        <v>45795</v>
      </c>
      <c r="G5298" s="4" t="str">
        <f>IF(WEEKDAY(Table1[[#This Row],[Order_Date]],2)&gt;=6,"Weekend","Weekday")</f>
        <v>Weekend</v>
      </c>
      <c r="H5298" s="5" t="str">
        <f>TEXT(Table1[[#This Row],[Order_Date]],"mmmm")</f>
        <v>May</v>
      </c>
      <c r="I5298" s="7">
        <f>MONTH(Table1[[#This Row],[Order_Date]])</f>
        <v>5</v>
      </c>
      <c r="J5298" s="7">
        <v>3</v>
      </c>
      <c r="K5298" s="4">
        <v>2002.38</v>
      </c>
      <c r="L5298" s="4">
        <v>20</v>
      </c>
      <c r="M5298" s="4">
        <v>4805.71</v>
      </c>
      <c r="N5298" s="4">
        <f>(Table1[[#This Row],[Quantity]]*Table1[[#This Row],[Unit_Price]])*(1-Table1[[#This Row],[Discount_%]]/100)</f>
        <v>4805.7120000000004</v>
      </c>
      <c r="O5298" s="4">
        <v>3433.03</v>
      </c>
      <c r="P5298" s="4">
        <v>1372.68</v>
      </c>
      <c r="Q5298">
        <f>Table1[[#This Row],[Revenue]]-Table1[[#This Row],[Cost]]</f>
        <v>1372.6799999999998</v>
      </c>
      <c r="R5298" s="6">
        <f>Table1[[#This Row],[Profit]]/Table1[[#This Row],[Revenue]]</f>
        <v>0.28563521311106999</v>
      </c>
    </row>
    <row r="5299" spans="1:18" x14ac:dyDescent="0.45">
      <c r="A5299" s="1" t="s">
        <v>9312</v>
      </c>
      <c r="B5299" s="1" t="s">
        <v>9313</v>
      </c>
      <c r="C5299" s="1" t="s">
        <v>7</v>
      </c>
      <c r="D5299" s="1" t="s">
        <v>46</v>
      </c>
      <c r="E5299" s="1" t="s">
        <v>14</v>
      </c>
      <c r="F5299" s="2">
        <v>45364</v>
      </c>
      <c r="G5299" s="1" t="str">
        <f>IF(WEEKDAY(Table1[[#This Row],[Order_Date]],2)&gt;=6,"Weekend","Weekday")</f>
        <v>Weekday</v>
      </c>
      <c r="H5299" s="2" t="str">
        <f>TEXT(Table1[[#This Row],[Order_Date]],"mmmm")</f>
        <v>March</v>
      </c>
      <c r="I5299" s="8">
        <f>MONTH(Table1[[#This Row],[Order_Date]])</f>
        <v>3</v>
      </c>
      <c r="J5299" s="8">
        <v>4</v>
      </c>
      <c r="K5299" s="1">
        <v>3773.38</v>
      </c>
      <c r="L5299" s="1">
        <v>5</v>
      </c>
      <c r="M5299" s="1">
        <v>14338.84</v>
      </c>
      <c r="N5299" s="1">
        <f>(Table1[[#This Row],[Quantity]]*Table1[[#This Row],[Unit_Price]])*(1-Table1[[#This Row],[Discount_%]]/100)</f>
        <v>14338.843999999999</v>
      </c>
      <c r="O5299" s="1">
        <v>10146.73</v>
      </c>
      <c r="P5299" s="1">
        <v>4192.1099999999997</v>
      </c>
      <c r="Q5299">
        <f>Table1[[#This Row],[Revenue]]-Table1[[#This Row],[Cost]]</f>
        <v>4192.1100000000006</v>
      </c>
      <c r="R5299" s="6">
        <f>Table1[[#This Row],[Profit]]/Table1[[#This Row],[Revenue]]</f>
        <v>0.29236046988459313</v>
      </c>
    </row>
    <row r="5300" spans="1:18" x14ac:dyDescent="0.45">
      <c r="A5300" s="4" t="s">
        <v>9314</v>
      </c>
      <c r="B5300" s="4" t="s">
        <v>9315</v>
      </c>
      <c r="C5300" s="4" t="s">
        <v>2</v>
      </c>
      <c r="D5300" s="4" t="s">
        <v>3</v>
      </c>
      <c r="E5300" s="4" t="s">
        <v>14</v>
      </c>
      <c r="F5300" s="5">
        <v>45831</v>
      </c>
      <c r="G5300" s="4" t="str">
        <f>IF(WEEKDAY(Table1[[#This Row],[Order_Date]],2)&gt;=6,"Weekend","Weekday")</f>
        <v>Weekday</v>
      </c>
      <c r="H5300" s="5" t="str">
        <f>TEXT(Table1[[#This Row],[Order_Date]],"mmmm")</f>
        <v>June</v>
      </c>
      <c r="I5300" s="7">
        <f>MONTH(Table1[[#This Row],[Order_Date]])</f>
        <v>6</v>
      </c>
      <c r="J5300" s="7">
        <v>2</v>
      </c>
      <c r="K5300" s="4">
        <v>1117.6099999999999</v>
      </c>
      <c r="L5300" s="4">
        <v>0</v>
      </c>
      <c r="M5300" s="4">
        <v>2235.2199999999998</v>
      </c>
      <c r="N5300" s="4">
        <f>(Table1[[#This Row],[Quantity]]*Table1[[#This Row],[Unit_Price]])*(1-Table1[[#This Row],[Discount_%]]/100)</f>
        <v>2235.2199999999998</v>
      </c>
      <c r="O5300" s="4">
        <v>1642.49</v>
      </c>
      <c r="P5300" s="4">
        <v>592.73</v>
      </c>
      <c r="Q5300">
        <f>Table1[[#This Row],[Revenue]]-Table1[[#This Row],[Cost]]</f>
        <v>592.72999999999979</v>
      </c>
      <c r="R5300" s="6">
        <f>Table1[[#This Row],[Profit]]/Table1[[#This Row],[Revenue]]</f>
        <v>0.26517747693739324</v>
      </c>
    </row>
    <row r="5301" spans="1:18" x14ac:dyDescent="0.45">
      <c r="A5301" s="1" t="s">
        <v>9316</v>
      </c>
      <c r="B5301" s="1" t="s">
        <v>9317</v>
      </c>
      <c r="C5301" s="1" t="s">
        <v>2</v>
      </c>
      <c r="D5301" s="1" t="s">
        <v>3</v>
      </c>
      <c r="E5301" s="1" t="s">
        <v>14</v>
      </c>
      <c r="F5301" s="2">
        <v>45704</v>
      </c>
      <c r="G5301" s="1" t="str">
        <f>IF(WEEKDAY(Table1[[#This Row],[Order_Date]],2)&gt;=6,"Weekend","Weekday")</f>
        <v>Weekend</v>
      </c>
      <c r="H5301" s="2" t="str">
        <f>TEXT(Table1[[#This Row],[Order_Date]],"mmmm")</f>
        <v>February</v>
      </c>
      <c r="I5301" s="8">
        <f>MONTH(Table1[[#This Row],[Order_Date]])</f>
        <v>2</v>
      </c>
      <c r="J5301" s="8">
        <v>4</v>
      </c>
      <c r="K5301" s="1">
        <v>2518.5300000000002</v>
      </c>
      <c r="L5301" s="1">
        <v>0</v>
      </c>
      <c r="M5301" s="1">
        <v>10074.120000000001</v>
      </c>
      <c r="N5301" s="1">
        <f>(Table1[[#This Row],[Quantity]]*Table1[[#This Row],[Unit_Price]])*(1-Table1[[#This Row],[Discount_%]]/100)</f>
        <v>10074.120000000001</v>
      </c>
      <c r="O5301" s="1">
        <v>7144.14</v>
      </c>
      <c r="P5301" s="1">
        <v>2929.98</v>
      </c>
      <c r="Q5301">
        <f>Table1[[#This Row],[Revenue]]-Table1[[#This Row],[Cost]]</f>
        <v>2929.9800000000005</v>
      </c>
      <c r="R5301" s="6">
        <f>Table1[[#This Row],[Profit]]/Table1[[#This Row],[Revenue]]</f>
        <v>0.29084227704256049</v>
      </c>
    </row>
    <row r="5302" spans="1:18" x14ac:dyDescent="0.45">
      <c r="A5302" s="4" t="s">
        <v>9318</v>
      </c>
      <c r="B5302" s="4" t="s">
        <v>1249</v>
      </c>
      <c r="C5302" s="4" t="s">
        <v>12</v>
      </c>
      <c r="D5302" s="4" t="s">
        <v>32</v>
      </c>
      <c r="E5302" s="4" t="s">
        <v>22</v>
      </c>
      <c r="F5302" s="5">
        <v>45546</v>
      </c>
      <c r="G5302" s="4" t="str">
        <f>IF(WEEKDAY(Table1[[#This Row],[Order_Date]],2)&gt;=6,"Weekend","Weekday")</f>
        <v>Weekday</v>
      </c>
      <c r="H5302" s="5" t="str">
        <f>TEXT(Table1[[#This Row],[Order_Date]],"mmmm")</f>
        <v>September</v>
      </c>
      <c r="I5302" s="7">
        <f>MONTH(Table1[[#This Row],[Order_Date]])</f>
        <v>9</v>
      </c>
      <c r="J5302" s="7">
        <v>5</v>
      </c>
      <c r="K5302" s="4">
        <v>3531.93</v>
      </c>
      <c r="L5302" s="4">
        <v>5</v>
      </c>
      <c r="M5302" s="4">
        <v>16776.669999999998</v>
      </c>
      <c r="N5302" s="4">
        <f>(Table1[[#This Row],[Quantity]]*Table1[[#This Row],[Unit_Price]])*(1-Table1[[#This Row],[Discount_%]]/100)</f>
        <v>16776.667499999996</v>
      </c>
      <c r="O5302" s="4">
        <v>10596.53</v>
      </c>
      <c r="P5302" s="4">
        <v>6180.14</v>
      </c>
      <c r="Q5302">
        <f>Table1[[#This Row],[Revenue]]-Table1[[#This Row],[Cost]]</f>
        <v>6180.1399999999976</v>
      </c>
      <c r="R5302" s="6">
        <f>Table1[[#This Row],[Profit]]/Table1[[#This Row],[Revenue]]</f>
        <v>0.36837703787462001</v>
      </c>
    </row>
    <row r="5303" spans="1:18" x14ac:dyDescent="0.45">
      <c r="A5303" s="1" t="s">
        <v>9319</v>
      </c>
      <c r="B5303" s="1" t="s">
        <v>9320</v>
      </c>
      <c r="C5303" s="1" t="s">
        <v>7</v>
      </c>
      <c r="D5303" s="1" t="s">
        <v>71</v>
      </c>
      <c r="E5303" s="1" t="s">
        <v>9</v>
      </c>
      <c r="F5303" s="2">
        <v>45600</v>
      </c>
      <c r="G5303" s="1" t="str">
        <f>IF(WEEKDAY(Table1[[#This Row],[Order_Date]],2)&gt;=6,"Weekend","Weekday")</f>
        <v>Weekday</v>
      </c>
      <c r="H5303" s="2" t="str">
        <f>TEXT(Table1[[#This Row],[Order_Date]],"mmmm")</f>
        <v>November</v>
      </c>
      <c r="I5303" s="8">
        <f>MONTH(Table1[[#This Row],[Order_Date]])</f>
        <v>11</v>
      </c>
      <c r="J5303" s="8">
        <v>4</v>
      </c>
      <c r="K5303" s="1">
        <v>4007.3</v>
      </c>
      <c r="L5303" s="1">
        <v>20</v>
      </c>
      <c r="M5303" s="1">
        <v>12823.36</v>
      </c>
      <c r="N5303" s="1">
        <f>(Table1[[#This Row],[Quantity]]*Table1[[#This Row],[Unit_Price]])*(1-Table1[[#This Row],[Discount_%]]/100)</f>
        <v>12823.36</v>
      </c>
      <c r="O5303" s="1">
        <v>10039.33</v>
      </c>
      <c r="P5303" s="1">
        <v>2784.03</v>
      </c>
      <c r="Q5303">
        <f>Table1[[#This Row],[Revenue]]-Table1[[#This Row],[Cost]]</f>
        <v>2784.0300000000007</v>
      </c>
      <c r="R5303" s="6">
        <f>Table1[[#This Row],[Profit]]/Table1[[#This Row],[Revenue]]</f>
        <v>0.21710612507174407</v>
      </c>
    </row>
    <row r="5304" spans="1:18" x14ac:dyDescent="0.45">
      <c r="A5304" s="4" t="s">
        <v>9321</v>
      </c>
      <c r="B5304" s="4" t="s">
        <v>5391</v>
      </c>
      <c r="C5304" s="4" t="s">
        <v>12</v>
      </c>
      <c r="D5304" s="4" t="s">
        <v>32</v>
      </c>
      <c r="E5304" s="4" t="s">
        <v>14</v>
      </c>
      <c r="F5304" s="5">
        <v>45710</v>
      </c>
      <c r="G5304" s="4" t="str">
        <f>IF(WEEKDAY(Table1[[#This Row],[Order_Date]],2)&gt;=6,"Weekend","Weekday")</f>
        <v>Weekend</v>
      </c>
      <c r="H5304" s="5" t="str">
        <f>TEXT(Table1[[#This Row],[Order_Date]],"mmmm")</f>
        <v>February</v>
      </c>
      <c r="I5304" s="7">
        <f>MONTH(Table1[[#This Row],[Order_Date]])</f>
        <v>2</v>
      </c>
      <c r="J5304" s="7">
        <v>1</v>
      </c>
      <c r="K5304" s="4">
        <v>2241.42</v>
      </c>
      <c r="L5304" s="4">
        <v>20</v>
      </c>
      <c r="M5304" s="4">
        <v>1793.14</v>
      </c>
      <c r="N5304" s="4">
        <f>(Table1[[#This Row],[Quantity]]*Table1[[#This Row],[Unit_Price]])*(1-Table1[[#This Row],[Discount_%]]/100)</f>
        <v>1793.1360000000002</v>
      </c>
      <c r="O5304" s="4">
        <v>1252.01</v>
      </c>
      <c r="P5304" s="4">
        <v>541.13</v>
      </c>
      <c r="Q5304">
        <f>Table1[[#This Row],[Revenue]]-Table1[[#This Row],[Cost]]</f>
        <v>541.13000000000011</v>
      </c>
      <c r="R5304" s="6">
        <f>Table1[[#This Row],[Profit]]/Table1[[#This Row],[Revenue]]</f>
        <v>0.3017778868353837</v>
      </c>
    </row>
    <row r="5305" spans="1:18" x14ac:dyDescent="0.45">
      <c r="A5305" s="1" t="s">
        <v>9322</v>
      </c>
      <c r="B5305" s="1" t="s">
        <v>9323</v>
      </c>
      <c r="C5305" s="1" t="s">
        <v>12</v>
      </c>
      <c r="D5305" s="1" t="s">
        <v>32</v>
      </c>
      <c r="E5305" s="1" t="s">
        <v>9</v>
      </c>
      <c r="F5305" s="2">
        <v>45880</v>
      </c>
      <c r="G5305" s="1" t="str">
        <f>IF(WEEKDAY(Table1[[#This Row],[Order_Date]],2)&gt;=6,"Weekend","Weekday")</f>
        <v>Weekday</v>
      </c>
      <c r="H5305" s="2" t="str">
        <f>TEXT(Table1[[#This Row],[Order_Date]],"mmmm")</f>
        <v>August</v>
      </c>
      <c r="I5305" s="8">
        <f>MONTH(Table1[[#This Row],[Order_Date]])</f>
        <v>8</v>
      </c>
      <c r="J5305" s="8">
        <v>1</v>
      </c>
      <c r="K5305" s="1">
        <v>3490.32</v>
      </c>
      <c r="L5305" s="1">
        <v>15</v>
      </c>
      <c r="M5305" s="1">
        <v>2966.77</v>
      </c>
      <c r="N5305" s="1">
        <f>(Table1[[#This Row],[Quantity]]*Table1[[#This Row],[Unit_Price]])*(1-Table1[[#This Row],[Discount_%]]/100)</f>
        <v>2966.7719999999999</v>
      </c>
      <c r="O5305" s="1">
        <v>2307.56</v>
      </c>
      <c r="P5305" s="1">
        <v>659.21</v>
      </c>
      <c r="Q5305">
        <f>Table1[[#This Row],[Revenue]]-Table1[[#This Row],[Cost]]</f>
        <v>659.21</v>
      </c>
      <c r="R5305" s="6">
        <f>Table1[[#This Row],[Profit]]/Table1[[#This Row],[Revenue]]</f>
        <v>0.22219787850086123</v>
      </c>
    </row>
    <row r="5306" spans="1:18" x14ac:dyDescent="0.45">
      <c r="A5306" s="4" t="s">
        <v>9324</v>
      </c>
      <c r="B5306" s="4" t="s">
        <v>4027</v>
      </c>
      <c r="C5306" s="4" t="s">
        <v>28</v>
      </c>
      <c r="D5306" s="4" t="s">
        <v>29</v>
      </c>
      <c r="E5306" s="4" t="s">
        <v>14</v>
      </c>
      <c r="F5306" s="5">
        <v>45319</v>
      </c>
      <c r="G5306" s="4" t="str">
        <f>IF(WEEKDAY(Table1[[#This Row],[Order_Date]],2)&gt;=6,"Weekend","Weekday")</f>
        <v>Weekend</v>
      </c>
      <c r="H5306" s="5" t="str">
        <f>TEXT(Table1[[#This Row],[Order_Date]],"mmmm")</f>
        <v>January</v>
      </c>
      <c r="I5306" s="7">
        <f>MONTH(Table1[[#This Row],[Order_Date]])</f>
        <v>1</v>
      </c>
      <c r="J5306" s="7">
        <v>1</v>
      </c>
      <c r="K5306" s="4">
        <v>2126.35</v>
      </c>
      <c r="L5306" s="4">
        <v>20</v>
      </c>
      <c r="M5306" s="4">
        <v>1701.08</v>
      </c>
      <c r="N5306" s="4">
        <f>(Table1[[#This Row],[Quantity]]*Table1[[#This Row],[Unit_Price]])*(1-Table1[[#This Row],[Discount_%]]/100)</f>
        <v>1701.08</v>
      </c>
      <c r="O5306" s="4">
        <v>1179.57</v>
      </c>
      <c r="P5306" s="4">
        <v>521.51</v>
      </c>
      <c r="Q5306">
        <f>Table1[[#This Row],[Revenue]]-Table1[[#This Row],[Cost]]</f>
        <v>521.51</v>
      </c>
      <c r="R5306" s="6">
        <f>Table1[[#This Row],[Profit]]/Table1[[#This Row],[Revenue]]</f>
        <v>0.30657582241869874</v>
      </c>
    </row>
    <row r="5307" spans="1:18" x14ac:dyDescent="0.45">
      <c r="A5307" s="1" t="s">
        <v>9325</v>
      </c>
      <c r="B5307" s="1" t="s">
        <v>2609</v>
      </c>
      <c r="C5307" s="1" t="s">
        <v>7</v>
      </c>
      <c r="D5307" s="1" t="s">
        <v>71</v>
      </c>
      <c r="E5307" s="1" t="s">
        <v>9</v>
      </c>
      <c r="F5307" s="2">
        <v>45446</v>
      </c>
      <c r="G5307" s="1" t="str">
        <f>IF(WEEKDAY(Table1[[#This Row],[Order_Date]],2)&gt;=6,"Weekend","Weekday")</f>
        <v>Weekday</v>
      </c>
      <c r="H5307" s="2" t="str">
        <f>TEXT(Table1[[#This Row],[Order_Date]],"mmmm")</f>
        <v>June</v>
      </c>
      <c r="I5307" s="8">
        <f>MONTH(Table1[[#This Row],[Order_Date]])</f>
        <v>6</v>
      </c>
      <c r="J5307" s="8">
        <v>5</v>
      </c>
      <c r="K5307" s="1">
        <v>4214.07</v>
      </c>
      <c r="L5307" s="1">
        <v>5</v>
      </c>
      <c r="M5307" s="1">
        <v>20016.830000000002</v>
      </c>
      <c r="N5307" s="1">
        <f>(Table1[[#This Row],[Quantity]]*Table1[[#This Row],[Unit_Price]])*(1-Table1[[#This Row],[Discount_%]]/100)</f>
        <v>20016.832499999997</v>
      </c>
      <c r="O5307" s="1">
        <v>12605.48</v>
      </c>
      <c r="P5307" s="1">
        <v>7411.35</v>
      </c>
      <c r="Q5307">
        <f>Table1[[#This Row],[Revenue]]-Table1[[#This Row],[Cost]]</f>
        <v>7411.3500000000022</v>
      </c>
      <c r="R5307" s="6">
        <f>Table1[[#This Row],[Profit]]/Table1[[#This Row],[Revenue]]</f>
        <v>0.37025592963521198</v>
      </c>
    </row>
    <row r="5308" spans="1:18" x14ac:dyDescent="0.45">
      <c r="A5308" s="4" t="s">
        <v>9326</v>
      </c>
      <c r="B5308" s="4" t="s">
        <v>1558</v>
      </c>
      <c r="C5308" s="4" t="s">
        <v>2</v>
      </c>
      <c r="D5308" s="4" t="s">
        <v>3</v>
      </c>
      <c r="E5308" s="4" t="s">
        <v>14</v>
      </c>
      <c r="F5308" s="5">
        <v>45660</v>
      </c>
      <c r="G5308" s="4" t="str">
        <f>IF(WEEKDAY(Table1[[#This Row],[Order_Date]],2)&gt;=6,"Weekend","Weekday")</f>
        <v>Weekday</v>
      </c>
      <c r="H5308" s="5" t="str">
        <f>TEXT(Table1[[#This Row],[Order_Date]],"mmmm")</f>
        <v>January</v>
      </c>
      <c r="I5308" s="7">
        <f>MONTH(Table1[[#This Row],[Order_Date]])</f>
        <v>1</v>
      </c>
      <c r="J5308" s="7">
        <v>2</v>
      </c>
      <c r="K5308" s="4">
        <v>3574.77</v>
      </c>
      <c r="L5308" s="4">
        <v>5</v>
      </c>
      <c r="M5308" s="4">
        <v>6792.06</v>
      </c>
      <c r="N5308" s="4">
        <f>(Table1[[#This Row],[Quantity]]*Table1[[#This Row],[Unit_Price]])*(1-Table1[[#This Row],[Discount_%]]/100)</f>
        <v>6792.0630000000001</v>
      </c>
      <c r="O5308" s="4">
        <v>5724</v>
      </c>
      <c r="P5308" s="4">
        <v>1068.06</v>
      </c>
      <c r="Q5308">
        <f>Table1[[#This Row],[Revenue]]-Table1[[#This Row],[Cost]]</f>
        <v>1068.0600000000004</v>
      </c>
      <c r="R5308" s="6">
        <f>Table1[[#This Row],[Profit]]/Table1[[#This Row],[Revenue]]</f>
        <v>0.15725126103126297</v>
      </c>
    </row>
    <row r="5309" spans="1:18" x14ac:dyDescent="0.45">
      <c r="A5309" s="1" t="s">
        <v>9327</v>
      </c>
      <c r="B5309" s="1" t="s">
        <v>7058</v>
      </c>
      <c r="C5309" s="1" t="s">
        <v>20</v>
      </c>
      <c r="D5309" s="1" t="s">
        <v>103</v>
      </c>
      <c r="E5309" s="1" t="s">
        <v>22</v>
      </c>
      <c r="F5309" s="2">
        <v>45483</v>
      </c>
      <c r="G5309" s="1" t="str">
        <f>IF(WEEKDAY(Table1[[#This Row],[Order_Date]],2)&gt;=6,"Weekend","Weekday")</f>
        <v>Weekday</v>
      </c>
      <c r="H5309" s="2" t="str">
        <f>TEXT(Table1[[#This Row],[Order_Date]],"mmmm")</f>
        <v>July</v>
      </c>
      <c r="I5309" s="8">
        <f>MONTH(Table1[[#This Row],[Order_Date]])</f>
        <v>7</v>
      </c>
      <c r="J5309" s="8">
        <v>1</v>
      </c>
      <c r="K5309" s="1">
        <v>1710.93</v>
      </c>
      <c r="L5309" s="1">
        <v>0</v>
      </c>
      <c r="M5309" s="1">
        <v>1710.93</v>
      </c>
      <c r="N5309" s="1">
        <f>(Table1[[#This Row],[Quantity]]*Table1[[#This Row],[Unit_Price]])*(1-Table1[[#This Row],[Discount_%]]/100)</f>
        <v>1710.93</v>
      </c>
      <c r="O5309" s="1">
        <v>1065.75</v>
      </c>
      <c r="P5309" s="1">
        <v>645.17999999999995</v>
      </c>
      <c r="Q5309">
        <f>Table1[[#This Row],[Revenue]]-Table1[[#This Row],[Cost]]</f>
        <v>645.18000000000006</v>
      </c>
      <c r="R5309" s="6">
        <f>Table1[[#This Row],[Profit]]/Table1[[#This Row],[Revenue]]</f>
        <v>0.37709315986042674</v>
      </c>
    </row>
    <row r="5310" spans="1:18" x14ac:dyDescent="0.45">
      <c r="A5310" s="4" t="s">
        <v>9328</v>
      </c>
      <c r="B5310" s="4" t="s">
        <v>95</v>
      </c>
      <c r="C5310" s="4" t="s">
        <v>2</v>
      </c>
      <c r="D5310" s="4" t="s">
        <v>68</v>
      </c>
      <c r="E5310" s="4" t="s">
        <v>14</v>
      </c>
      <c r="F5310" s="5">
        <v>45437</v>
      </c>
      <c r="G5310" s="4" t="str">
        <f>IF(WEEKDAY(Table1[[#This Row],[Order_Date]],2)&gt;=6,"Weekend","Weekday")</f>
        <v>Weekend</v>
      </c>
      <c r="H5310" s="5" t="str">
        <f>TEXT(Table1[[#This Row],[Order_Date]],"mmmm")</f>
        <v>May</v>
      </c>
      <c r="I5310" s="7">
        <f>MONTH(Table1[[#This Row],[Order_Date]])</f>
        <v>5</v>
      </c>
      <c r="J5310" s="7">
        <v>1</v>
      </c>
      <c r="K5310" s="4">
        <v>2146.27</v>
      </c>
      <c r="L5310" s="4">
        <v>20</v>
      </c>
      <c r="M5310" s="4">
        <v>1717.02</v>
      </c>
      <c r="N5310" s="4">
        <f>(Table1[[#This Row],[Quantity]]*Table1[[#This Row],[Unit_Price]])*(1-Table1[[#This Row],[Discount_%]]/100)</f>
        <v>1717.0160000000001</v>
      </c>
      <c r="O5310" s="4">
        <v>1121.23</v>
      </c>
      <c r="P5310" s="4">
        <v>595.79</v>
      </c>
      <c r="Q5310">
        <f>Table1[[#This Row],[Revenue]]-Table1[[#This Row],[Cost]]</f>
        <v>595.79</v>
      </c>
      <c r="R5310" s="6">
        <f>Table1[[#This Row],[Profit]]/Table1[[#This Row],[Revenue]]</f>
        <v>0.34699071647389079</v>
      </c>
    </row>
    <row r="5311" spans="1:18" x14ac:dyDescent="0.45">
      <c r="A5311" s="1" t="s">
        <v>9329</v>
      </c>
      <c r="B5311" s="1" t="s">
        <v>9330</v>
      </c>
      <c r="C5311" s="1" t="s">
        <v>12</v>
      </c>
      <c r="D5311" s="1" t="s">
        <v>111</v>
      </c>
      <c r="E5311" s="1" t="s">
        <v>22</v>
      </c>
      <c r="F5311" s="2">
        <v>45323</v>
      </c>
      <c r="G5311" s="1" t="str">
        <f>IF(WEEKDAY(Table1[[#This Row],[Order_Date]],2)&gt;=6,"Weekend","Weekday")</f>
        <v>Weekday</v>
      </c>
      <c r="H5311" s="2" t="str">
        <f>TEXT(Table1[[#This Row],[Order_Date]],"mmmm")</f>
        <v>February</v>
      </c>
      <c r="I5311" s="8">
        <f>MONTH(Table1[[#This Row],[Order_Date]])</f>
        <v>2</v>
      </c>
      <c r="J5311" s="8">
        <v>3</v>
      </c>
      <c r="K5311" s="1">
        <v>1670.47</v>
      </c>
      <c r="L5311" s="1">
        <v>0</v>
      </c>
      <c r="M5311" s="1">
        <v>5011.41</v>
      </c>
      <c r="N5311" s="1">
        <f>(Table1[[#This Row],[Quantity]]*Table1[[#This Row],[Unit_Price]])*(1-Table1[[#This Row],[Discount_%]]/100)</f>
        <v>5011.41</v>
      </c>
      <c r="O5311" s="1">
        <v>3540.74</v>
      </c>
      <c r="P5311" s="1">
        <v>1470.67</v>
      </c>
      <c r="Q5311">
        <f>Table1[[#This Row],[Revenue]]-Table1[[#This Row],[Cost]]</f>
        <v>1470.67</v>
      </c>
      <c r="R5311" s="6">
        <f>Table1[[#This Row],[Profit]]/Table1[[#This Row],[Revenue]]</f>
        <v>0.29346431443446058</v>
      </c>
    </row>
    <row r="5312" spans="1:18" x14ac:dyDescent="0.45">
      <c r="A5312" s="4" t="s">
        <v>9331</v>
      </c>
      <c r="B5312" s="4" t="s">
        <v>9332</v>
      </c>
      <c r="C5312" s="4" t="s">
        <v>20</v>
      </c>
      <c r="D5312" s="4" t="s">
        <v>103</v>
      </c>
      <c r="E5312" s="4" t="s">
        <v>22</v>
      </c>
      <c r="F5312" s="5">
        <v>45807</v>
      </c>
      <c r="G5312" s="4" t="str">
        <f>IF(WEEKDAY(Table1[[#This Row],[Order_Date]],2)&gt;=6,"Weekend","Weekday")</f>
        <v>Weekday</v>
      </c>
      <c r="H5312" s="5" t="str">
        <f>TEXT(Table1[[#This Row],[Order_Date]],"mmmm")</f>
        <v>May</v>
      </c>
      <c r="I5312" s="7">
        <f>MONTH(Table1[[#This Row],[Order_Date]])</f>
        <v>5</v>
      </c>
      <c r="J5312" s="7">
        <v>1</v>
      </c>
      <c r="K5312" s="4">
        <v>4495.12</v>
      </c>
      <c r="L5312" s="4">
        <v>5</v>
      </c>
      <c r="M5312" s="4">
        <v>4270.3599999999997</v>
      </c>
      <c r="N5312" s="4">
        <f>(Table1[[#This Row],[Quantity]]*Table1[[#This Row],[Unit_Price]])*(1-Table1[[#This Row],[Discount_%]]/100)</f>
        <v>4270.3639999999996</v>
      </c>
      <c r="O5312" s="4">
        <v>2873.51</v>
      </c>
      <c r="P5312" s="4">
        <v>1396.85</v>
      </c>
      <c r="Q5312">
        <f>Table1[[#This Row],[Revenue]]-Table1[[#This Row],[Cost]]</f>
        <v>1396.8499999999995</v>
      </c>
      <c r="R5312" s="6">
        <f>Table1[[#This Row],[Profit]]/Table1[[#This Row],[Revenue]]</f>
        <v>0.32710356972245902</v>
      </c>
    </row>
    <row r="5313" spans="1:18" x14ac:dyDescent="0.45">
      <c r="A5313" s="1" t="s">
        <v>9333</v>
      </c>
      <c r="B5313" s="1" t="s">
        <v>3828</v>
      </c>
      <c r="C5313" s="1" t="s">
        <v>12</v>
      </c>
      <c r="D5313" s="1" t="s">
        <v>13</v>
      </c>
      <c r="E5313" s="1" t="s">
        <v>4</v>
      </c>
      <c r="F5313" s="2">
        <v>45553</v>
      </c>
      <c r="G5313" s="1" t="str">
        <f>IF(WEEKDAY(Table1[[#This Row],[Order_Date]],2)&gt;=6,"Weekend","Weekday")</f>
        <v>Weekday</v>
      </c>
      <c r="H5313" s="2" t="str">
        <f>TEXT(Table1[[#This Row],[Order_Date]],"mmmm")</f>
        <v>September</v>
      </c>
      <c r="I5313" s="8">
        <f>MONTH(Table1[[#This Row],[Order_Date]])</f>
        <v>9</v>
      </c>
      <c r="J5313" s="8">
        <v>2</v>
      </c>
      <c r="K5313" s="1">
        <v>3833.62</v>
      </c>
      <c r="L5313" s="1">
        <v>0</v>
      </c>
      <c r="M5313" s="1">
        <v>7667.24</v>
      </c>
      <c r="N5313" s="1">
        <f>(Table1[[#This Row],[Quantity]]*Table1[[#This Row],[Unit_Price]])*(1-Table1[[#This Row],[Discount_%]]/100)</f>
        <v>7667.24</v>
      </c>
      <c r="O5313" s="1">
        <v>5300.63</v>
      </c>
      <c r="P5313" s="1">
        <v>2366.61</v>
      </c>
      <c r="Q5313">
        <f>Table1[[#This Row],[Revenue]]-Table1[[#This Row],[Cost]]</f>
        <v>2366.6099999999997</v>
      </c>
      <c r="R5313" s="6">
        <f>Table1[[#This Row],[Profit]]/Table1[[#This Row],[Revenue]]</f>
        <v>0.30866517808233473</v>
      </c>
    </row>
    <row r="5314" spans="1:18" x14ac:dyDescent="0.45">
      <c r="A5314" s="4" t="s">
        <v>9334</v>
      </c>
      <c r="B5314" s="4" t="s">
        <v>1862</v>
      </c>
      <c r="C5314" s="4" t="s">
        <v>20</v>
      </c>
      <c r="D5314" s="4" t="s">
        <v>57</v>
      </c>
      <c r="E5314" s="4" t="s">
        <v>22</v>
      </c>
      <c r="F5314" s="5">
        <v>45400</v>
      </c>
      <c r="G5314" s="4" t="str">
        <f>IF(WEEKDAY(Table1[[#This Row],[Order_Date]],2)&gt;=6,"Weekend","Weekday")</f>
        <v>Weekday</v>
      </c>
      <c r="H5314" s="5" t="str">
        <f>TEXT(Table1[[#This Row],[Order_Date]],"mmmm")</f>
        <v>April</v>
      </c>
      <c r="I5314" s="7">
        <f>MONTH(Table1[[#This Row],[Order_Date]])</f>
        <v>4</v>
      </c>
      <c r="J5314" s="7">
        <v>2</v>
      </c>
      <c r="K5314" s="4">
        <v>219.71</v>
      </c>
      <c r="L5314" s="4">
        <v>20</v>
      </c>
      <c r="M5314" s="4">
        <v>351.54</v>
      </c>
      <c r="N5314" s="4">
        <f>(Table1[[#This Row],[Quantity]]*Table1[[#This Row],[Unit_Price]])*(1-Table1[[#This Row],[Discount_%]]/100)</f>
        <v>351.53600000000006</v>
      </c>
      <c r="O5314" s="4">
        <v>297.8</v>
      </c>
      <c r="P5314" s="4">
        <v>53.74</v>
      </c>
      <c r="Q5314">
        <f>Table1[[#This Row],[Revenue]]-Table1[[#This Row],[Cost]]</f>
        <v>53.740000000000009</v>
      </c>
      <c r="R5314" s="6">
        <f>Table1[[#This Row],[Profit]]/Table1[[#This Row],[Revenue]]</f>
        <v>0.15287022813904533</v>
      </c>
    </row>
    <row r="5315" spans="1:18" x14ac:dyDescent="0.45">
      <c r="A5315" s="1" t="s">
        <v>9335</v>
      </c>
      <c r="B5315" s="1" t="s">
        <v>9336</v>
      </c>
      <c r="C5315" s="1" t="s">
        <v>2</v>
      </c>
      <c r="D5315" s="1" t="s">
        <v>68</v>
      </c>
      <c r="E5315" s="1" t="s">
        <v>9</v>
      </c>
      <c r="F5315" s="2">
        <v>45499</v>
      </c>
      <c r="G5315" s="1" t="str">
        <f>IF(WEEKDAY(Table1[[#This Row],[Order_Date]],2)&gt;=6,"Weekend","Weekday")</f>
        <v>Weekday</v>
      </c>
      <c r="H5315" s="2" t="str">
        <f>TEXT(Table1[[#This Row],[Order_Date]],"mmmm")</f>
        <v>July</v>
      </c>
      <c r="I5315" s="8">
        <f>MONTH(Table1[[#This Row],[Order_Date]])</f>
        <v>7</v>
      </c>
      <c r="J5315" s="8">
        <v>2</v>
      </c>
      <c r="K5315" s="1">
        <v>1284.03</v>
      </c>
      <c r="L5315" s="1">
        <v>15</v>
      </c>
      <c r="M5315" s="1">
        <v>2182.85</v>
      </c>
      <c r="N5315" s="1">
        <f>(Table1[[#This Row],[Quantity]]*Table1[[#This Row],[Unit_Price]])*(1-Table1[[#This Row],[Discount_%]]/100)</f>
        <v>2182.8510000000001</v>
      </c>
      <c r="O5315" s="1">
        <v>1631.16</v>
      </c>
      <c r="P5315" s="1">
        <v>551.69000000000005</v>
      </c>
      <c r="Q5315">
        <f>Table1[[#This Row],[Revenue]]-Table1[[#This Row],[Cost]]</f>
        <v>551.68999999999983</v>
      </c>
      <c r="R5315" s="6">
        <f>Table1[[#This Row],[Profit]]/Table1[[#This Row],[Revenue]]</f>
        <v>0.25273839246856178</v>
      </c>
    </row>
    <row r="5316" spans="1:18" x14ac:dyDescent="0.45">
      <c r="A5316" s="4" t="s">
        <v>9337</v>
      </c>
      <c r="B5316" s="4" t="s">
        <v>9338</v>
      </c>
      <c r="C5316" s="4" t="s">
        <v>20</v>
      </c>
      <c r="D5316" s="4" t="s">
        <v>21</v>
      </c>
      <c r="E5316" s="4" t="s">
        <v>22</v>
      </c>
      <c r="F5316" s="5">
        <v>45552</v>
      </c>
      <c r="G5316" s="4" t="str">
        <f>IF(WEEKDAY(Table1[[#This Row],[Order_Date]],2)&gt;=6,"Weekend","Weekday")</f>
        <v>Weekday</v>
      </c>
      <c r="H5316" s="5" t="str">
        <f>TEXT(Table1[[#This Row],[Order_Date]],"mmmm")</f>
        <v>September</v>
      </c>
      <c r="I5316" s="7">
        <f>MONTH(Table1[[#This Row],[Order_Date]])</f>
        <v>9</v>
      </c>
      <c r="J5316" s="7">
        <v>5</v>
      </c>
      <c r="K5316" s="4">
        <v>4534.57</v>
      </c>
      <c r="L5316" s="4">
        <v>20</v>
      </c>
      <c r="M5316" s="4">
        <v>18138.28</v>
      </c>
      <c r="N5316" s="4">
        <f>(Table1[[#This Row],[Quantity]]*Table1[[#This Row],[Unit_Price]])*(1-Table1[[#This Row],[Discount_%]]/100)</f>
        <v>18138.28</v>
      </c>
      <c r="O5316" s="4">
        <v>13638.35</v>
      </c>
      <c r="P5316" s="4">
        <v>4499.93</v>
      </c>
      <c r="Q5316">
        <f>Table1[[#This Row],[Revenue]]-Table1[[#This Row],[Cost]]</f>
        <v>4499.9299999999985</v>
      </c>
      <c r="R5316" s="6">
        <f>Table1[[#This Row],[Profit]]/Table1[[#This Row],[Revenue]]</f>
        <v>0.24809022685723237</v>
      </c>
    </row>
    <row r="5317" spans="1:18" x14ac:dyDescent="0.45">
      <c r="A5317" s="1" t="s">
        <v>9339</v>
      </c>
      <c r="B5317" s="1" t="s">
        <v>4584</v>
      </c>
      <c r="C5317" s="1" t="s">
        <v>7</v>
      </c>
      <c r="D5317" s="1" t="s">
        <v>46</v>
      </c>
      <c r="E5317" s="1" t="s">
        <v>22</v>
      </c>
      <c r="F5317" s="2">
        <v>45865</v>
      </c>
      <c r="G5317" s="1" t="str">
        <f>IF(WEEKDAY(Table1[[#This Row],[Order_Date]],2)&gt;=6,"Weekend","Weekday")</f>
        <v>Weekend</v>
      </c>
      <c r="H5317" s="2" t="str">
        <f>TEXT(Table1[[#This Row],[Order_Date]],"mmmm")</f>
        <v>July</v>
      </c>
      <c r="I5317" s="8">
        <f>MONTH(Table1[[#This Row],[Order_Date]])</f>
        <v>7</v>
      </c>
      <c r="J5317" s="8">
        <v>3</v>
      </c>
      <c r="K5317" s="1">
        <v>2808.26</v>
      </c>
      <c r="L5317" s="1">
        <v>5</v>
      </c>
      <c r="M5317" s="1">
        <v>8003.54</v>
      </c>
      <c r="N5317" s="1">
        <f>(Table1[[#This Row],[Quantity]]*Table1[[#This Row],[Unit_Price]])*(1-Table1[[#This Row],[Discount_%]]/100)</f>
        <v>8003.5410000000002</v>
      </c>
      <c r="O5317" s="1">
        <v>5959.53</v>
      </c>
      <c r="P5317" s="1">
        <v>2044.01</v>
      </c>
      <c r="Q5317">
        <f>Table1[[#This Row],[Revenue]]-Table1[[#This Row],[Cost]]</f>
        <v>2044.0100000000002</v>
      </c>
      <c r="R5317" s="6">
        <f>Table1[[#This Row],[Profit]]/Table1[[#This Row],[Revenue]]</f>
        <v>0.2553882407034887</v>
      </c>
    </row>
    <row r="5318" spans="1:18" x14ac:dyDescent="0.45">
      <c r="A5318" s="4" t="s">
        <v>9340</v>
      </c>
      <c r="B5318" s="4" t="s">
        <v>9341</v>
      </c>
      <c r="C5318" s="4" t="s">
        <v>7</v>
      </c>
      <c r="D5318" s="4" t="s">
        <v>46</v>
      </c>
      <c r="E5318" s="4" t="s">
        <v>9</v>
      </c>
      <c r="F5318" s="5">
        <v>45548</v>
      </c>
      <c r="G5318" s="4" t="str">
        <f>IF(WEEKDAY(Table1[[#This Row],[Order_Date]],2)&gt;=6,"Weekend","Weekday")</f>
        <v>Weekday</v>
      </c>
      <c r="H5318" s="5" t="str">
        <f>TEXT(Table1[[#This Row],[Order_Date]],"mmmm")</f>
        <v>September</v>
      </c>
      <c r="I5318" s="7">
        <f>MONTH(Table1[[#This Row],[Order_Date]])</f>
        <v>9</v>
      </c>
      <c r="J5318" s="7">
        <v>4</v>
      </c>
      <c r="K5318" s="4">
        <v>4503.0600000000004</v>
      </c>
      <c r="L5318" s="4">
        <v>0</v>
      </c>
      <c r="M5318" s="4">
        <v>18012.240000000002</v>
      </c>
      <c r="N5318" s="4">
        <f>(Table1[[#This Row],[Quantity]]*Table1[[#This Row],[Unit_Price]])*(1-Table1[[#This Row],[Discount_%]]/100)</f>
        <v>18012.240000000002</v>
      </c>
      <c r="O5318" s="4">
        <v>12834.58</v>
      </c>
      <c r="P5318" s="4">
        <v>5177.66</v>
      </c>
      <c r="Q5318">
        <f>Table1[[#This Row],[Revenue]]-Table1[[#This Row],[Cost]]</f>
        <v>5177.6600000000017</v>
      </c>
      <c r="R5318" s="6">
        <f>Table1[[#This Row],[Profit]]/Table1[[#This Row],[Revenue]]</f>
        <v>0.28745231020683709</v>
      </c>
    </row>
    <row r="5319" spans="1:18" x14ac:dyDescent="0.45">
      <c r="A5319" s="1" t="s">
        <v>9342</v>
      </c>
      <c r="B5319" s="1" t="s">
        <v>9343</v>
      </c>
      <c r="C5319" s="1" t="s">
        <v>12</v>
      </c>
      <c r="D5319" s="1" t="s">
        <v>111</v>
      </c>
      <c r="E5319" s="1" t="s">
        <v>14</v>
      </c>
      <c r="F5319" s="2">
        <v>45638</v>
      </c>
      <c r="G5319" s="1" t="str">
        <f>IF(WEEKDAY(Table1[[#This Row],[Order_Date]],2)&gt;=6,"Weekend","Weekday")</f>
        <v>Weekday</v>
      </c>
      <c r="H5319" s="2" t="str">
        <f>TEXT(Table1[[#This Row],[Order_Date]],"mmmm")</f>
        <v>December</v>
      </c>
      <c r="I5319" s="8">
        <f>MONTH(Table1[[#This Row],[Order_Date]])</f>
        <v>12</v>
      </c>
      <c r="J5319" s="8">
        <v>1</v>
      </c>
      <c r="K5319" s="1">
        <v>2603.56</v>
      </c>
      <c r="L5319" s="1">
        <v>20</v>
      </c>
      <c r="M5319" s="1">
        <v>2082.85</v>
      </c>
      <c r="N5319" s="1">
        <f>(Table1[[#This Row],[Quantity]]*Table1[[#This Row],[Unit_Price]])*(1-Table1[[#This Row],[Discount_%]]/100)</f>
        <v>2082.848</v>
      </c>
      <c r="O5319" s="1">
        <v>1508.64</v>
      </c>
      <c r="P5319" s="1">
        <v>574.21</v>
      </c>
      <c r="Q5319">
        <f>Table1[[#This Row],[Revenue]]-Table1[[#This Row],[Cost]]</f>
        <v>574.20999999999981</v>
      </c>
      <c r="R5319" s="6">
        <f>Table1[[#This Row],[Profit]]/Table1[[#This Row],[Revenue]]</f>
        <v>0.27568475886405647</v>
      </c>
    </row>
    <row r="5320" spans="1:18" x14ac:dyDescent="0.45">
      <c r="A5320" s="4" t="s">
        <v>9344</v>
      </c>
      <c r="B5320" s="4" t="s">
        <v>9345</v>
      </c>
      <c r="C5320" s="4" t="s">
        <v>2</v>
      </c>
      <c r="D5320" s="4" t="s">
        <v>68</v>
      </c>
      <c r="E5320" s="4" t="s">
        <v>22</v>
      </c>
      <c r="F5320" s="5">
        <v>45771</v>
      </c>
      <c r="G5320" s="4" t="str">
        <f>IF(WEEKDAY(Table1[[#This Row],[Order_Date]],2)&gt;=6,"Weekend","Weekday")</f>
        <v>Weekday</v>
      </c>
      <c r="H5320" s="5" t="str">
        <f>TEXT(Table1[[#This Row],[Order_Date]],"mmmm")</f>
        <v>April</v>
      </c>
      <c r="I5320" s="7">
        <f>MONTH(Table1[[#This Row],[Order_Date]])</f>
        <v>4</v>
      </c>
      <c r="J5320" s="7">
        <v>3</v>
      </c>
      <c r="K5320" s="4">
        <v>3198.47</v>
      </c>
      <c r="L5320" s="4">
        <v>20</v>
      </c>
      <c r="M5320" s="4">
        <v>7676.33</v>
      </c>
      <c r="N5320" s="4">
        <f>(Table1[[#This Row],[Quantity]]*Table1[[#This Row],[Unit_Price]])*(1-Table1[[#This Row],[Discount_%]]/100)</f>
        <v>7676.3280000000004</v>
      </c>
      <c r="O5320" s="4">
        <v>6036.81</v>
      </c>
      <c r="P5320" s="4">
        <v>1639.52</v>
      </c>
      <c r="Q5320">
        <f>Table1[[#This Row],[Revenue]]-Table1[[#This Row],[Cost]]</f>
        <v>1639.5199999999995</v>
      </c>
      <c r="R5320" s="6">
        <f>Table1[[#This Row],[Profit]]/Table1[[#This Row],[Revenue]]</f>
        <v>0.21358122957194389</v>
      </c>
    </row>
    <row r="5321" spans="1:18" x14ac:dyDescent="0.45">
      <c r="A5321" s="1" t="s">
        <v>9346</v>
      </c>
      <c r="B5321" s="1" t="s">
        <v>8642</v>
      </c>
      <c r="C5321" s="1" t="s">
        <v>2</v>
      </c>
      <c r="D5321" s="1" t="s">
        <v>3</v>
      </c>
      <c r="E5321" s="1" t="s">
        <v>4</v>
      </c>
      <c r="F5321" s="2">
        <v>45357</v>
      </c>
      <c r="G5321" s="1" t="str">
        <f>IF(WEEKDAY(Table1[[#This Row],[Order_Date]],2)&gt;=6,"Weekend","Weekday")</f>
        <v>Weekday</v>
      </c>
      <c r="H5321" s="2" t="str">
        <f>TEXT(Table1[[#This Row],[Order_Date]],"mmmm")</f>
        <v>March</v>
      </c>
      <c r="I5321" s="8">
        <f>MONTH(Table1[[#This Row],[Order_Date]])</f>
        <v>3</v>
      </c>
      <c r="J5321" s="8">
        <v>3</v>
      </c>
      <c r="K5321" s="1">
        <v>3150.78</v>
      </c>
      <c r="L5321" s="1">
        <v>10</v>
      </c>
      <c r="M5321" s="1">
        <v>8507.11</v>
      </c>
      <c r="N5321" s="1">
        <f>(Table1[[#This Row],[Quantity]]*Table1[[#This Row],[Unit_Price]])*(1-Table1[[#This Row],[Discount_%]]/100)</f>
        <v>8507.1059999999998</v>
      </c>
      <c r="O5321" s="1">
        <v>5504.4</v>
      </c>
      <c r="P5321" s="1">
        <v>3002.71</v>
      </c>
      <c r="Q5321">
        <f>Table1[[#This Row],[Revenue]]-Table1[[#This Row],[Cost]]</f>
        <v>3002.7100000000009</v>
      </c>
      <c r="R5321" s="6">
        <f>Table1[[#This Row],[Profit]]/Table1[[#This Row],[Revenue]]</f>
        <v>0.35296475536345479</v>
      </c>
    </row>
    <row r="5322" spans="1:18" x14ac:dyDescent="0.45">
      <c r="A5322" s="4" t="s">
        <v>9347</v>
      </c>
      <c r="B5322" s="4" t="s">
        <v>9348</v>
      </c>
      <c r="C5322" s="4" t="s">
        <v>7</v>
      </c>
      <c r="D5322" s="4" t="s">
        <v>71</v>
      </c>
      <c r="E5322" s="4" t="s">
        <v>4</v>
      </c>
      <c r="F5322" s="5">
        <v>45411</v>
      </c>
      <c r="G5322" s="4" t="str">
        <f>IF(WEEKDAY(Table1[[#This Row],[Order_Date]],2)&gt;=6,"Weekend","Weekday")</f>
        <v>Weekday</v>
      </c>
      <c r="H5322" s="5" t="str">
        <f>TEXT(Table1[[#This Row],[Order_Date]],"mmmm")</f>
        <v>April</v>
      </c>
      <c r="I5322" s="7">
        <f>MONTH(Table1[[#This Row],[Order_Date]])</f>
        <v>4</v>
      </c>
      <c r="J5322" s="7">
        <v>4</v>
      </c>
      <c r="K5322" s="4">
        <v>451.57</v>
      </c>
      <c r="L5322" s="4">
        <v>5</v>
      </c>
      <c r="M5322" s="4">
        <v>1715.97</v>
      </c>
      <c r="N5322" s="4">
        <f>(Table1[[#This Row],[Quantity]]*Table1[[#This Row],[Unit_Price]])*(1-Table1[[#This Row],[Discount_%]]/100)</f>
        <v>1715.9659999999999</v>
      </c>
      <c r="O5322" s="4">
        <v>1238.1600000000001</v>
      </c>
      <c r="P5322" s="4">
        <v>477.81</v>
      </c>
      <c r="Q5322">
        <f>Table1[[#This Row],[Revenue]]-Table1[[#This Row],[Cost]]</f>
        <v>477.80999999999995</v>
      </c>
      <c r="R5322" s="6">
        <f>Table1[[#This Row],[Profit]]/Table1[[#This Row],[Revenue]]</f>
        <v>0.27844892393223658</v>
      </c>
    </row>
    <row r="5323" spans="1:18" x14ac:dyDescent="0.45">
      <c r="A5323" s="1" t="s">
        <v>9349</v>
      </c>
      <c r="B5323" s="1" t="s">
        <v>9350</v>
      </c>
      <c r="C5323" s="1" t="s">
        <v>20</v>
      </c>
      <c r="D5323" s="1" t="s">
        <v>60</v>
      </c>
      <c r="E5323" s="1" t="s">
        <v>14</v>
      </c>
      <c r="F5323" s="2">
        <v>45751</v>
      </c>
      <c r="G5323" s="1" t="str">
        <f>IF(WEEKDAY(Table1[[#This Row],[Order_Date]],2)&gt;=6,"Weekend","Weekday")</f>
        <v>Weekday</v>
      </c>
      <c r="H5323" s="2" t="str">
        <f>TEXT(Table1[[#This Row],[Order_Date]],"mmmm")</f>
        <v>April</v>
      </c>
      <c r="I5323" s="8">
        <f>MONTH(Table1[[#This Row],[Order_Date]])</f>
        <v>4</v>
      </c>
      <c r="J5323" s="8">
        <v>4</v>
      </c>
      <c r="K5323" s="1">
        <v>1835.78</v>
      </c>
      <c r="L5323" s="1">
        <v>10</v>
      </c>
      <c r="M5323" s="1">
        <v>6608.81</v>
      </c>
      <c r="N5323" s="1">
        <f>(Table1[[#This Row],[Quantity]]*Table1[[#This Row],[Unit_Price]])*(1-Table1[[#This Row],[Discount_%]]/100)</f>
        <v>6608.808</v>
      </c>
      <c r="O5323" s="1">
        <v>5348.53</v>
      </c>
      <c r="P5323" s="1">
        <v>1260.28</v>
      </c>
      <c r="Q5323">
        <f>Table1[[#This Row],[Revenue]]-Table1[[#This Row],[Cost]]</f>
        <v>1260.2800000000007</v>
      </c>
      <c r="R5323" s="6">
        <f>Table1[[#This Row],[Profit]]/Table1[[#This Row],[Revenue]]</f>
        <v>0.19069696359859034</v>
      </c>
    </row>
    <row r="5324" spans="1:18" x14ac:dyDescent="0.45">
      <c r="A5324" s="4" t="s">
        <v>9351</v>
      </c>
      <c r="B5324" s="4" t="s">
        <v>9352</v>
      </c>
      <c r="C5324" s="4" t="s">
        <v>2</v>
      </c>
      <c r="D5324" s="4" t="s">
        <v>68</v>
      </c>
      <c r="E5324" s="4" t="s">
        <v>4</v>
      </c>
      <c r="F5324" s="5">
        <v>45474</v>
      </c>
      <c r="G5324" s="4" t="str">
        <f>IF(WEEKDAY(Table1[[#This Row],[Order_Date]],2)&gt;=6,"Weekend","Weekday")</f>
        <v>Weekday</v>
      </c>
      <c r="H5324" s="5" t="str">
        <f>TEXT(Table1[[#This Row],[Order_Date]],"mmmm")</f>
        <v>July</v>
      </c>
      <c r="I5324" s="7">
        <f>MONTH(Table1[[#This Row],[Order_Date]])</f>
        <v>7</v>
      </c>
      <c r="J5324" s="7">
        <v>5</v>
      </c>
      <c r="K5324" s="4">
        <v>2508.2399999999998</v>
      </c>
      <c r="L5324" s="4">
        <v>10</v>
      </c>
      <c r="M5324" s="4">
        <v>11287.08</v>
      </c>
      <c r="N5324" s="4">
        <f>(Table1[[#This Row],[Quantity]]*Table1[[#This Row],[Unit_Price]])*(1-Table1[[#This Row],[Discount_%]]/100)</f>
        <v>11287.08</v>
      </c>
      <c r="O5324" s="4">
        <v>7325.4</v>
      </c>
      <c r="P5324" s="4">
        <v>3961.68</v>
      </c>
      <c r="Q5324">
        <f>Table1[[#This Row],[Revenue]]-Table1[[#This Row],[Cost]]</f>
        <v>3961.6800000000003</v>
      </c>
      <c r="R5324" s="6">
        <f>Table1[[#This Row],[Profit]]/Table1[[#This Row],[Revenue]]</f>
        <v>0.35099246217799462</v>
      </c>
    </row>
    <row r="5325" spans="1:18" x14ac:dyDescent="0.45">
      <c r="A5325" s="1" t="s">
        <v>9353</v>
      </c>
      <c r="B5325" s="1" t="s">
        <v>9354</v>
      </c>
      <c r="C5325" s="1" t="s">
        <v>2</v>
      </c>
      <c r="D5325" s="1" t="s">
        <v>68</v>
      </c>
      <c r="E5325" s="1" t="s">
        <v>9</v>
      </c>
      <c r="F5325" s="2">
        <v>45826</v>
      </c>
      <c r="G5325" s="1" t="str">
        <f>IF(WEEKDAY(Table1[[#This Row],[Order_Date]],2)&gt;=6,"Weekend","Weekday")</f>
        <v>Weekday</v>
      </c>
      <c r="H5325" s="2" t="str">
        <f>TEXT(Table1[[#This Row],[Order_Date]],"mmmm")</f>
        <v>June</v>
      </c>
      <c r="I5325" s="8">
        <f>MONTH(Table1[[#This Row],[Order_Date]])</f>
        <v>6</v>
      </c>
      <c r="J5325" s="8">
        <v>5</v>
      </c>
      <c r="K5325" s="1">
        <v>4496.09</v>
      </c>
      <c r="L5325" s="1">
        <v>20</v>
      </c>
      <c r="M5325" s="1">
        <v>17984.36</v>
      </c>
      <c r="N5325" s="1">
        <f>(Table1[[#This Row],[Quantity]]*Table1[[#This Row],[Unit_Price]])*(1-Table1[[#This Row],[Discount_%]]/100)</f>
        <v>17984.36</v>
      </c>
      <c r="O5325" s="1">
        <v>12105.76</v>
      </c>
      <c r="P5325" s="1">
        <v>5878.6</v>
      </c>
      <c r="Q5325">
        <f>Table1[[#This Row],[Revenue]]-Table1[[#This Row],[Cost]]</f>
        <v>5878.6</v>
      </c>
      <c r="R5325" s="6">
        <f>Table1[[#This Row],[Profit]]/Table1[[#This Row],[Revenue]]</f>
        <v>0.32687290512423017</v>
      </c>
    </row>
    <row r="5326" spans="1:18" x14ac:dyDescent="0.45">
      <c r="A5326" s="4" t="s">
        <v>9355</v>
      </c>
      <c r="B5326" s="4" t="s">
        <v>9356</v>
      </c>
      <c r="C5326" s="4" t="s">
        <v>28</v>
      </c>
      <c r="D5326" s="4" t="s">
        <v>100</v>
      </c>
      <c r="E5326" s="4" t="s">
        <v>14</v>
      </c>
      <c r="F5326" s="5">
        <v>45393</v>
      </c>
      <c r="G5326" s="4" t="str">
        <f>IF(WEEKDAY(Table1[[#This Row],[Order_Date]],2)&gt;=6,"Weekend","Weekday")</f>
        <v>Weekday</v>
      </c>
      <c r="H5326" s="5" t="str">
        <f>TEXT(Table1[[#This Row],[Order_Date]],"mmmm")</f>
        <v>April</v>
      </c>
      <c r="I5326" s="7">
        <f>MONTH(Table1[[#This Row],[Order_Date]])</f>
        <v>4</v>
      </c>
      <c r="J5326" s="7">
        <v>3</v>
      </c>
      <c r="K5326" s="4">
        <v>716.9</v>
      </c>
      <c r="L5326" s="4">
        <v>15</v>
      </c>
      <c r="M5326" s="4">
        <v>1828.09</v>
      </c>
      <c r="N5326" s="4">
        <f>(Table1[[#This Row],[Quantity]]*Table1[[#This Row],[Unit_Price]])*(1-Table1[[#This Row],[Discount_%]]/100)</f>
        <v>1828.0949999999998</v>
      </c>
      <c r="O5326" s="4">
        <v>1489.09</v>
      </c>
      <c r="P5326" s="4">
        <v>339</v>
      </c>
      <c r="Q5326">
        <f>Table1[[#This Row],[Revenue]]-Table1[[#This Row],[Cost]]</f>
        <v>339</v>
      </c>
      <c r="R5326" s="6">
        <f>Table1[[#This Row],[Profit]]/Table1[[#This Row],[Revenue]]</f>
        <v>0.18543944772959756</v>
      </c>
    </row>
    <row r="5327" spans="1:18" x14ac:dyDescent="0.45">
      <c r="A5327" s="1" t="s">
        <v>9357</v>
      </c>
      <c r="B5327" s="1" t="s">
        <v>9358</v>
      </c>
      <c r="C5327" s="1" t="s">
        <v>20</v>
      </c>
      <c r="D5327" s="1" t="s">
        <v>57</v>
      </c>
      <c r="E5327" s="1" t="s">
        <v>9</v>
      </c>
      <c r="F5327" s="2">
        <v>45371</v>
      </c>
      <c r="G5327" s="1" t="str">
        <f>IF(WEEKDAY(Table1[[#This Row],[Order_Date]],2)&gt;=6,"Weekend","Weekday")</f>
        <v>Weekday</v>
      </c>
      <c r="H5327" s="2" t="str">
        <f>TEXT(Table1[[#This Row],[Order_Date]],"mmmm")</f>
        <v>March</v>
      </c>
      <c r="I5327" s="8">
        <f>MONTH(Table1[[#This Row],[Order_Date]])</f>
        <v>3</v>
      </c>
      <c r="J5327" s="8">
        <v>5</v>
      </c>
      <c r="K5327" s="1">
        <v>2542.1999999999998</v>
      </c>
      <c r="L5327" s="1">
        <v>0</v>
      </c>
      <c r="M5327" s="1">
        <v>12711</v>
      </c>
      <c r="N5327" s="1">
        <f>(Table1[[#This Row],[Quantity]]*Table1[[#This Row],[Unit_Price]])*(1-Table1[[#This Row],[Discount_%]]/100)</f>
        <v>12711</v>
      </c>
      <c r="O5327" s="1">
        <v>8886.83</v>
      </c>
      <c r="P5327" s="1">
        <v>3824.17</v>
      </c>
      <c r="Q5327">
        <f>Table1[[#This Row],[Revenue]]-Table1[[#This Row],[Cost]]</f>
        <v>3824.17</v>
      </c>
      <c r="R5327" s="6">
        <f>Table1[[#This Row],[Profit]]/Table1[[#This Row],[Revenue]]</f>
        <v>0.30085516481787428</v>
      </c>
    </row>
    <row r="5328" spans="1:18" x14ac:dyDescent="0.45">
      <c r="A5328" s="4" t="s">
        <v>9359</v>
      </c>
      <c r="B5328" s="4" t="s">
        <v>3854</v>
      </c>
      <c r="C5328" s="4" t="s">
        <v>2</v>
      </c>
      <c r="D5328" s="4" t="s">
        <v>3</v>
      </c>
      <c r="E5328" s="4" t="s">
        <v>4</v>
      </c>
      <c r="F5328" s="5">
        <v>45739</v>
      </c>
      <c r="G5328" s="4" t="str">
        <f>IF(WEEKDAY(Table1[[#This Row],[Order_Date]],2)&gt;=6,"Weekend","Weekday")</f>
        <v>Weekend</v>
      </c>
      <c r="H5328" s="5" t="str">
        <f>TEXT(Table1[[#This Row],[Order_Date]],"mmmm")</f>
        <v>March</v>
      </c>
      <c r="I5328" s="7">
        <f>MONTH(Table1[[#This Row],[Order_Date]])</f>
        <v>3</v>
      </c>
      <c r="J5328" s="7">
        <v>5</v>
      </c>
      <c r="K5328" s="4">
        <v>2390.31</v>
      </c>
      <c r="L5328" s="4">
        <v>5</v>
      </c>
      <c r="M5328" s="4">
        <v>11353.97</v>
      </c>
      <c r="N5328" s="4">
        <f>(Table1[[#This Row],[Quantity]]*Table1[[#This Row],[Unit_Price]])*(1-Table1[[#This Row],[Discount_%]]/100)</f>
        <v>11353.972499999998</v>
      </c>
      <c r="O5328" s="4">
        <v>8721.08</v>
      </c>
      <c r="P5328" s="4">
        <v>2632.89</v>
      </c>
      <c r="Q5328">
        <f>Table1[[#This Row],[Revenue]]-Table1[[#This Row],[Cost]]</f>
        <v>2632.8899999999994</v>
      </c>
      <c r="R5328" s="6">
        <f>Table1[[#This Row],[Profit]]/Table1[[#This Row],[Revenue]]</f>
        <v>0.23189157625042167</v>
      </c>
    </row>
    <row r="5329" spans="1:18" x14ac:dyDescent="0.45">
      <c r="A5329" s="1" t="s">
        <v>9360</v>
      </c>
      <c r="B5329" s="1" t="s">
        <v>9228</v>
      </c>
      <c r="C5329" s="1" t="s">
        <v>28</v>
      </c>
      <c r="D5329" s="1" t="s">
        <v>29</v>
      </c>
      <c r="E5329" s="1" t="s">
        <v>14</v>
      </c>
      <c r="F5329" s="2">
        <v>45438</v>
      </c>
      <c r="G5329" s="1" t="str">
        <f>IF(WEEKDAY(Table1[[#This Row],[Order_Date]],2)&gt;=6,"Weekend","Weekday")</f>
        <v>Weekend</v>
      </c>
      <c r="H5329" s="2" t="str">
        <f>TEXT(Table1[[#This Row],[Order_Date]],"mmmm")</f>
        <v>May</v>
      </c>
      <c r="I5329" s="8">
        <f>MONTH(Table1[[#This Row],[Order_Date]])</f>
        <v>5</v>
      </c>
      <c r="J5329" s="8">
        <v>5</v>
      </c>
      <c r="K5329" s="1">
        <v>1020.25</v>
      </c>
      <c r="L5329" s="1">
        <v>10</v>
      </c>
      <c r="M5329" s="1">
        <v>4591.12</v>
      </c>
      <c r="N5329" s="1">
        <f>(Table1[[#This Row],[Quantity]]*Table1[[#This Row],[Unit_Price]])*(1-Table1[[#This Row],[Discount_%]]/100)</f>
        <v>4591.125</v>
      </c>
      <c r="O5329" s="1">
        <v>3365.07</v>
      </c>
      <c r="P5329" s="1">
        <v>1226.05</v>
      </c>
      <c r="Q5329">
        <f>Table1[[#This Row],[Revenue]]-Table1[[#This Row],[Cost]]</f>
        <v>1226.0499999999997</v>
      </c>
      <c r="R5329" s="6">
        <f>Table1[[#This Row],[Profit]]/Table1[[#This Row],[Revenue]]</f>
        <v>0.26704812768997543</v>
      </c>
    </row>
    <row r="5330" spans="1:18" x14ac:dyDescent="0.45">
      <c r="A5330" s="4" t="s">
        <v>9361</v>
      </c>
      <c r="B5330" s="4" t="s">
        <v>9362</v>
      </c>
      <c r="C5330" s="4" t="s">
        <v>7</v>
      </c>
      <c r="D5330" s="4" t="s">
        <v>134</v>
      </c>
      <c r="E5330" s="4" t="s">
        <v>9</v>
      </c>
      <c r="F5330" s="5">
        <v>45713</v>
      </c>
      <c r="G5330" s="4" t="str">
        <f>IF(WEEKDAY(Table1[[#This Row],[Order_Date]],2)&gt;=6,"Weekend","Weekday")</f>
        <v>Weekday</v>
      </c>
      <c r="H5330" s="5" t="str">
        <f>TEXT(Table1[[#This Row],[Order_Date]],"mmmm")</f>
        <v>February</v>
      </c>
      <c r="I5330" s="7">
        <f>MONTH(Table1[[#This Row],[Order_Date]])</f>
        <v>2</v>
      </c>
      <c r="J5330" s="7">
        <v>3</v>
      </c>
      <c r="K5330" s="4">
        <v>1428.45</v>
      </c>
      <c r="L5330" s="4">
        <v>5</v>
      </c>
      <c r="M5330" s="4">
        <v>4071.08</v>
      </c>
      <c r="N5330" s="4">
        <f>(Table1[[#This Row],[Quantity]]*Table1[[#This Row],[Unit_Price]])*(1-Table1[[#This Row],[Discount_%]]/100)</f>
        <v>4071.0825</v>
      </c>
      <c r="O5330" s="4">
        <v>2996.1</v>
      </c>
      <c r="P5330" s="4">
        <v>1074.98</v>
      </c>
      <c r="Q5330">
        <f>Table1[[#This Row],[Revenue]]-Table1[[#This Row],[Cost]]</f>
        <v>1074.98</v>
      </c>
      <c r="R5330" s="6">
        <f>Table1[[#This Row],[Profit]]/Table1[[#This Row],[Revenue]]</f>
        <v>0.26405278206274502</v>
      </c>
    </row>
    <row r="5331" spans="1:18" x14ac:dyDescent="0.45">
      <c r="A5331" s="1" t="s">
        <v>9363</v>
      </c>
      <c r="B5331" s="1" t="s">
        <v>9364</v>
      </c>
      <c r="C5331" s="1" t="s">
        <v>7</v>
      </c>
      <c r="D5331" s="1" t="s">
        <v>46</v>
      </c>
      <c r="E5331" s="1" t="s">
        <v>9</v>
      </c>
      <c r="F5331" s="2">
        <v>45781</v>
      </c>
      <c r="G5331" s="1" t="str">
        <f>IF(WEEKDAY(Table1[[#This Row],[Order_Date]],2)&gt;=6,"Weekend","Weekday")</f>
        <v>Weekend</v>
      </c>
      <c r="H5331" s="2" t="str">
        <f>TEXT(Table1[[#This Row],[Order_Date]],"mmmm")</f>
        <v>May</v>
      </c>
      <c r="I5331" s="8">
        <f>MONTH(Table1[[#This Row],[Order_Date]])</f>
        <v>5</v>
      </c>
      <c r="J5331" s="8">
        <v>3</v>
      </c>
      <c r="K5331" s="1">
        <v>338.72</v>
      </c>
      <c r="L5331" s="1">
        <v>15</v>
      </c>
      <c r="M5331" s="1">
        <v>863.74</v>
      </c>
      <c r="N5331" s="1">
        <f>(Table1[[#This Row],[Quantity]]*Table1[[#This Row],[Unit_Price]])*(1-Table1[[#This Row],[Discount_%]]/100)</f>
        <v>863.7360000000001</v>
      </c>
      <c r="O5331" s="1">
        <v>581.05999999999995</v>
      </c>
      <c r="P5331" s="1">
        <v>282.68</v>
      </c>
      <c r="Q5331">
        <f>Table1[[#This Row],[Revenue]]-Table1[[#This Row],[Cost]]</f>
        <v>282.68000000000006</v>
      </c>
      <c r="R5331" s="6">
        <f>Table1[[#This Row],[Profit]]/Table1[[#This Row],[Revenue]]</f>
        <v>0.32727441128117257</v>
      </c>
    </row>
    <row r="5332" spans="1:18" x14ac:dyDescent="0.45">
      <c r="A5332" s="4" t="s">
        <v>9365</v>
      </c>
      <c r="B5332" s="4" t="s">
        <v>7952</v>
      </c>
      <c r="C5332" s="4" t="s">
        <v>20</v>
      </c>
      <c r="D5332" s="4" t="s">
        <v>25</v>
      </c>
      <c r="E5332" s="4" t="s">
        <v>9</v>
      </c>
      <c r="F5332" s="5">
        <v>46006</v>
      </c>
      <c r="G5332" s="4" t="str">
        <f>IF(WEEKDAY(Table1[[#This Row],[Order_Date]],2)&gt;=6,"Weekend","Weekday")</f>
        <v>Weekday</v>
      </c>
      <c r="H5332" s="5" t="str">
        <f>TEXT(Table1[[#This Row],[Order_Date]],"mmmm")</f>
        <v>December</v>
      </c>
      <c r="I5332" s="7">
        <f>MONTH(Table1[[#This Row],[Order_Date]])</f>
        <v>12</v>
      </c>
      <c r="J5332" s="7">
        <v>3</v>
      </c>
      <c r="K5332" s="4">
        <v>1814.04</v>
      </c>
      <c r="L5332" s="4">
        <v>0</v>
      </c>
      <c r="M5332" s="4">
        <v>5442.12</v>
      </c>
      <c r="N5332" s="4">
        <f>(Table1[[#This Row],[Quantity]]*Table1[[#This Row],[Unit_Price]])*(1-Table1[[#This Row],[Discount_%]]/100)</f>
        <v>5442.12</v>
      </c>
      <c r="O5332" s="4">
        <v>3909.48</v>
      </c>
      <c r="P5332" s="4">
        <v>1532.64</v>
      </c>
      <c r="Q5332">
        <f>Table1[[#This Row],[Revenue]]-Table1[[#This Row],[Cost]]</f>
        <v>1532.6399999999999</v>
      </c>
      <c r="R5332" s="6">
        <f>Table1[[#This Row],[Profit]]/Table1[[#This Row],[Revenue]]</f>
        <v>0.28162554298692422</v>
      </c>
    </row>
    <row r="5333" spans="1:18" x14ac:dyDescent="0.45">
      <c r="A5333" s="1" t="s">
        <v>9366</v>
      </c>
      <c r="B5333" s="1" t="s">
        <v>9367</v>
      </c>
      <c r="C5333" s="1" t="s">
        <v>12</v>
      </c>
      <c r="D5333" s="1" t="s">
        <v>32</v>
      </c>
      <c r="E5333" s="1" t="s">
        <v>9</v>
      </c>
      <c r="F5333" s="2">
        <v>46002</v>
      </c>
      <c r="G5333" s="1" t="str">
        <f>IF(WEEKDAY(Table1[[#This Row],[Order_Date]],2)&gt;=6,"Weekend","Weekday")</f>
        <v>Weekday</v>
      </c>
      <c r="H5333" s="2" t="str">
        <f>TEXT(Table1[[#This Row],[Order_Date]],"mmmm")</f>
        <v>December</v>
      </c>
      <c r="I5333" s="8">
        <f>MONTH(Table1[[#This Row],[Order_Date]])</f>
        <v>12</v>
      </c>
      <c r="J5333" s="8">
        <v>4</v>
      </c>
      <c r="K5333" s="1">
        <v>1204.1099999999999</v>
      </c>
      <c r="L5333" s="1">
        <v>10</v>
      </c>
      <c r="M5333" s="1">
        <v>4334.8</v>
      </c>
      <c r="N5333" s="1">
        <f>(Table1[[#This Row],[Quantity]]*Table1[[#This Row],[Unit_Price]])*(1-Table1[[#This Row],[Discount_%]]/100)</f>
        <v>4334.7959999999994</v>
      </c>
      <c r="O5333" s="1">
        <v>2836.19</v>
      </c>
      <c r="P5333" s="1">
        <v>1498.61</v>
      </c>
      <c r="Q5333">
        <f>Table1[[#This Row],[Revenue]]-Table1[[#This Row],[Cost]]</f>
        <v>1498.6100000000001</v>
      </c>
      <c r="R5333" s="6">
        <f>Table1[[#This Row],[Profit]]/Table1[[#This Row],[Revenue]]</f>
        <v>0.34571606533173382</v>
      </c>
    </row>
    <row r="5334" spans="1:18" x14ac:dyDescent="0.45">
      <c r="A5334" s="4" t="s">
        <v>9368</v>
      </c>
      <c r="B5334" s="4" t="s">
        <v>8128</v>
      </c>
      <c r="C5334" s="4" t="s">
        <v>7</v>
      </c>
      <c r="D5334" s="4" t="s">
        <v>46</v>
      </c>
      <c r="E5334" s="4" t="s">
        <v>4</v>
      </c>
      <c r="F5334" s="5">
        <v>45816</v>
      </c>
      <c r="G5334" s="4" t="str">
        <f>IF(WEEKDAY(Table1[[#This Row],[Order_Date]],2)&gt;=6,"Weekend","Weekday")</f>
        <v>Weekend</v>
      </c>
      <c r="H5334" s="5" t="str">
        <f>TEXT(Table1[[#This Row],[Order_Date]],"mmmm")</f>
        <v>June</v>
      </c>
      <c r="I5334" s="7">
        <f>MONTH(Table1[[#This Row],[Order_Date]])</f>
        <v>6</v>
      </c>
      <c r="J5334" s="7">
        <v>3</v>
      </c>
      <c r="K5334" s="4">
        <v>1849.45</v>
      </c>
      <c r="L5334" s="4">
        <v>10</v>
      </c>
      <c r="M5334" s="4">
        <v>4993.5200000000004</v>
      </c>
      <c r="N5334" s="4">
        <f>(Table1[[#This Row],[Quantity]]*Table1[[#This Row],[Unit_Price]])*(1-Table1[[#This Row],[Discount_%]]/100)</f>
        <v>4993.5150000000003</v>
      </c>
      <c r="O5334" s="4">
        <v>3944.33</v>
      </c>
      <c r="P5334" s="4">
        <v>1049.19</v>
      </c>
      <c r="Q5334">
        <f>Table1[[#This Row],[Revenue]]-Table1[[#This Row],[Cost]]</f>
        <v>1049.1900000000005</v>
      </c>
      <c r="R5334" s="6">
        <f>Table1[[#This Row],[Profit]]/Table1[[#This Row],[Revenue]]</f>
        <v>0.21011030295262659</v>
      </c>
    </row>
    <row r="5335" spans="1:18" x14ac:dyDescent="0.45">
      <c r="A5335" s="1" t="s">
        <v>9369</v>
      </c>
      <c r="B5335" s="1" t="s">
        <v>9370</v>
      </c>
      <c r="C5335" s="1" t="s">
        <v>28</v>
      </c>
      <c r="D5335" s="1" t="s">
        <v>29</v>
      </c>
      <c r="E5335" s="1" t="s">
        <v>22</v>
      </c>
      <c r="F5335" s="2">
        <v>45927</v>
      </c>
      <c r="G5335" s="1" t="str">
        <f>IF(WEEKDAY(Table1[[#This Row],[Order_Date]],2)&gt;=6,"Weekend","Weekday")</f>
        <v>Weekend</v>
      </c>
      <c r="H5335" s="2" t="str">
        <f>TEXT(Table1[[#This Row],[Order_Date]],"mmmm")</f>
        <v>September</v>
      </c>
      <c r="I5335" s="8">
        <f>MONTH(Table1[[#This Row],[Order_Date]])</f>
        <v>9</v>
      </c>
      <c r="J5335" s="8">
        <v>5</v>
      </c>
      <c r="K5335" s="1">
        <v>416.56</v>
      </c>
      <c r="L5335" s="1">
        <v>10</v>
      </c>
      <c r="M5335" s="1">
        <v>1874.52</v>
      </c>
      <c r="N5335" s="1">
        <f>(Table1[[#This Row],[Quantity]]*Table1[[#This Row],[Unit_Price]])*(1-Table1[[#This Row],[Discount_%]]/100)</f>
        <v>1874.5200000000002</v>
      </c>
      <c r="O5335" s="1">
        <v>1373.02</v>
      </c>
      <c r="P5335" s="1">
        <v>501.5</v>
      </c>
      <c r="Q5335">
        <f>Table1[[#This Row],[Revenue]]-Table1[[#This Row],[Cost]]</f>
        <v>501.5</v>
      </c>
      <c r="R5335" s="6">
        <f>Table1[[#This Row],[Profit]]/Table1[[#This Row],[Revenue]]</f>
        <v>0.26753515566651731</v>
      </c>
    </row>
    <row r="5336" spans="1:18" x14ac:dyDescent="0.45">
      <c r="A5336" s="4" t="s">
        <v>9371</v>
      </c>
      <c r="B5336" s="4" t="s">
        <v>6858</v>
      </c>
      <c r="C5336" s="4" t="s">
        <v>7</v>
      </c>
      <c r="D5336" s="4" t="s">
        <v>8</v>
      </c>
      <c r="E5336" s="4" t="s">
        <v>22</v>
      </c>
      <c r="F5336" s="5">
        <v>45949</v>
      </c>
      <c r="G5336" s="4" t="str">
        <f>IF(WEEKDAY(Table1[[#This Row],[Order_Date]],2)&gt;=6,"Weekend","Weekday")</f>
        <v>Weekend</v>
      </c>
      <c r="H5336" s="5" t="str">
        <f>TEXT(Table1[[#This Row],[Order_Date]],"mmmm")</f>
        <v>October</v>
      </c>
      <c r="I5336" s="7">
        <f>MONTH(Table1[[#This Row],[Order_Date]])</f>
        <v>10</v>
      </c>
      <c r="J5336" s="7">
        <v>1</v>
      </c>
      <c r="K5336" s="4">
        <v>1713.92</v>
      </c>
      <c r="L5336" s="4">
        <v>15</v>
      </c>
      <c r="M5336" s="4">
        <v>1456.83</v>
      </c>
      <c r="N5336" s="4">
        <f>(Table1[[#This Row],[Quantity]]*Table1[[#This Row],[Unit_Price]])*(1-Table1[[#This Row],[Discount_%]]/100)</f>
        <v>1456.8320000000001</v>
      </c>
      <c r="O5336" s="4">
        <v>1084.97</v>
      </c>
      <c r="P5336" s="4">
        <v>371.86</v>
      </c>
      <c r="Q5336">
        <f>Table1[[#This Row],[Revenue]]-Table1[[#This Row],[Cost]]</f>
        <v>371.8599999999999</v>
      </c>
      <c r="R5336" s="6">
        <f>Table1[[#This Row],[Profit]]/Table1[[#This Row],[Revenue]]</f>
        <v>0.25525284350267363</v>
      </c>
    </row>
    <row r="5337" spans="1:18" x14ac:dyDescent="0.45">
      <c r="A5337" s="1" t="s">
        <v>9372</v>
      </c>
      <c r="B5337" s="1" t="s">
        <v>3921</v>
      </c>
      <c r="C5337" s="1" t="s">
        <v>2</v>
      </c>
      <c r="D5337" s="1" t="s">
        <v>65</v>
      </c>
      <c r="E5337" s="1" t="s">
        <v>4</v>
      </c>
      <c r="F5337" s="2">
        <v>45862</v>
      </c>
      <c r="G5337" s="1" t="str">
        <f>IF(WEEKDAY(Table1[[#This Row],[Order_Date]],2)&gt;=6,"Weekend","Weekday")</f>
        <v>Weekday</v>
      </c>
      <c r="H5337" s="2" t="str">
        <f>TEXT(Table1[[#This Row],[Order_Date]],"mmmm")</f>
        <v>July</v>
      </c>
      <c r="I5337" s="8">
        <f>MONTH(Table1[[#This Row],[Order_Date]])</f>
        <v>7</v>
      </c>
      <c r="J5337" s="8">
        <v>2</v>
      </c>
      <c r="K5337" s="1">
        <v>3694.86</v>
      </c>
      <c r="L5337" s="1">
        <v>10</v>
      </c>
      <c r="M5337" s="1">
        <v>6650.75</v>
      </c>
      <c r="N5337" s="1">
        <f>(Table1[[#This Row],[Quantity]]*Table1[[#This Row],[Unit_Price]])*(1-Table1[[#This Row],[Discount_%]]/100)</f>
        <v>6650.7480000000005</v>
      </c>
      <c r="O5337" s="1">
        <v>5542.67</v>
      </c>
      <c r="P5337" s="1">
        <v>1108.08</v>
      </c>
      <c r="Q5337">
        <f>Table1[[#This Row],[Revenue]]-Table1[[#This Row],[Cost]]</f>
        <v>1108.08</v>
      </c>
      <c r="R5337" s="6">
        <f>Table1[[#This Row],[Profit]]/Table1[[#This Row],[Revenue]]</f>
        <v>0.16660978085178363</v>
      </c>
    </row>
    <row r="5338" spans="1:18" x14ac:dyDescent="0.45">
      <c r="A5338" s="4" t="s">
        <v>9373</v>
      </c>
      <c r="B5338" s="4" t="s">
        <v>9374</v>
      </c>
      <c r="C5338" s="4" t="s">
        <v>12</v>
      </c>
      <c r="D5338" s="4" t="s">
        <v>41</v>
      </c>
      <c r="E5338" s="4" t="s">
        <v>22</v>
      </c>
      <c r="F5338" s="5">
        <v>45623</v>
      </c>
      <c r="G5338" s="4" t="str">
        <f>IF(WEEKDAY(Table1[[#This Row],[Order_Date]],2)&gt;=6,"Weekend","Weekday")</f>
        <v>Weekday</v>
      </c>
      <c r="H5338" s="5" t="str">
        <f>TEXT(Table1[[#This Row],[Order_Date]],"mmmm")</f>
        <v>November</v>
      </c>
      <c r="I5338" s="7">
        <f>MONTH(Table1[[#This Row],[Order_Date]])</f>
        <v>11</v>
      </c>
      <c r="J5338" s="7">
        <v>5</v>
      </c>
      <c r="K5338" s="4">
        <v>3890.06</v>
      </c>
      <c r="L5338" s="4">
        <v>20</v>
      </c>
      <c r="M5338" s="4">
        <v>15560.24</v>
      </c>
      <c r="N5338" s="4">
        <f>(Table1[[#This Row],[Quantity]]*Table1[[#This Row],[Unit_Price]])*(1-Table1[[#This Row],[Discount_%]]/100)</f>
        <v>15560.24</v>
      </c>
      <c r="O5338" s="4">
        <v>12162.55</v>
      </c>
      <c r="P5338" s="4">
        <v>3397.69</v>
      </c>
      <c r="Q5338">
        <f>Table1[[#This Row],[Revenue]]-Table1[[#This Row],[Cost]]</f>
        <v>3397.6900000000005</v>
      </c>
      <c r="R5338" s="6">
        <f>Table1[[#This Row],[Profit]]/Table1[[#This Row],[Revenue]]</f>
        <v>0.21835717186881437</v>
      </c>
    </row>
    <row r="5339" spans="1:18" x14ac:dyDescent="0.45">
      <c r="A5339" s="1" t="s">
        <v>9375</v>
      </c>
      <c r="B5339" s="1" t="s">
        <v>9376</v>
      </c>
      <c r="C5339" s="1" t="s">
        <v>7</v>
      </c>
      <c r="D5339" s="1" t="s">
        <v>46</v>
      </c>
      <c r="E5339" s="1" t="s">
        <v>22</v>
      </c>
      <c r="F5339" s="2">
        <v>45901</v>
      </c>
      <c r="G5339" s="1" t="str">
        <f>IF(WEEKDAY(Table1[[#This Row],[Order_Date]],2)&gt;=6,"Weekend","Weekday")</f>
        <v>Weekday</v>
      </c>
      <c r="H5339" s="2" t="str">
        <f>TEXT(Table1[[#This Row],[Order_Date]],"mmmm")</f>
        <v>September</v>
      </c>
      <c r="I5339" s="8">
        <f>MONTH(Table1[[#This Row],[Order_Date]])</f>
        <v>9</v>
      </c>
      <c r="J5339" s="8">
        <v>5</v>
      </c>
      <c r="K5339" s="1">
        <v>515</v>
      </c>
      <c r="L5339" s="1">
        <v>0</v>
      </c>
      <c r="M5339" s="1">
        <v>2575</v>
      </c>
      <c r="N5339" s="1">
        <f>(Table1[[#This Row],[Quantity]]*Table1[[#This Row],[Unit_Price]])*(1-Table1[[#This Row],[Discount_%]]/100)</f>
        <v>2575</v>
      </c>
      <c r="O5339" s="1">
        <v>2086.29</v>
      </c>
      <c r="P5339" s="1">
        <v>488.71</v>
      </c>
      <c r="Q5339">
        <f>Table1[[#This Row],[Revenue]]-Table1[[#This Row],[Cost]]</f>
        <v>488.71000000000004</v>
      </c>
      <c r="R5339" s="6">
        <f>Table1[[#This Row],[Profit]]/Table1[[#This Row],[Revenue]]</f>
        <v>0.18979029126213592</v>
      </c>
    </row>
    <row r="5340" spans="1:18" x14ac:dyDescent="0.45">
      <c r="A5340" s="4" t="s">
        <v>9377</v>
      </c>
      <c r="B5340" s="4" t="s">
        <v>9378</v>
      </c>
      <c r="C5340" s="4" t="s">
        <v>7</v>
      </c>
      <c r="D5340" s="4" t="s">
        <v>71</v>
      </c>
      <c r="E5340" s="4" t="s">
        <v>22</v>
      </c>
      <c r="F5340" s="5">
        <v>45635</v>
      </c>
      <c r="G5340" s="4" t="str">
        <f>IF(WEEKDAY(Table1[[#This Row],[Order_Date]],2)&gt;=6,"Weekend","Weekday")</f>
        <v>Weekday</v>
      </c>
      <c r="H5340" s="5" t="str">
        <f>TEXT(Table1[[#This Row],[Order_Date]],"mmmm")</f>
        <v>December</v>
      </c>
      <c r="I5340" s="7">
        <f>MONTH(Table1[[#This Row],[Order_Date]])</f>
        <v>12</v>
      </c>
      <c r="J5340" s="7">
        <v>5</v>
      </c>
      <c r="K5340" s="4">
        <v>1842.68</v>
      </c>
      <c r="L5340" s="4">
        <v>20</v>
      </c>
      <c r="M5340" s="4">
        <v>7370.72</v>
      </c>
      <c r="N5340" s="4">
        <f>(Table1[[#This Row],[Quantity]]*Table1[[#This Row],[Unit_Price]])*(1-Table1[[#This Row],[Discount_%]]/100)</f>
        <v>7370.72</v>
      </c>
      <c r="O5340" s="4">
        <v>5222.16</v>
      </c>
      <c r="P5340" s="4">
        <v>2148.56</v>
      </c>
      <c r="Q5340">
        <f>Table1[[#This Row],[Revenue]]-Table1[[#This Row],[Cost]]</f>
        <v>2148.5600000000004</v>
      </c>
      <c r="R5340" s="6">
        <f>Table1[[#This Row],[Profit]]/Table1[[#This Row],[Revenue]]</f>
        <v>0.29149933792085442</v>
      </c>
    </row>
    <row r="5341" spans="1:18" x14ac:dyDescent="0.45">
      <c r="A5341" s="1" t="s">
        <v>9379</v>
      </c>
      <c r="B5341" s="1" t="s">
        <v>9380</v>
      </c>
      <c r="C5341" s="1" t="s">
        <v>7</v>
      </c>
      <c r="D5341" s="1" t="s">
        <v>46</v>
      </c>
      <c r="E5341" s="1" t="s">
        <v>9</v>
      </c>
      <c r="F5341" s="2">
        <v>45836</v>
      </c>
      <c r="G5341" s="1" t="str">
        <f>IF(WEEKDAY(Table1[[#This Row],[Order_Date]],2)&gt;=6,"Weekend","Weekday")</f>
        <v>Weekend</v>
      </c>
      <c r="H5341" s="2" t="str">
        <f>TEXT(Table1[[#This Row],[Order_Date]],"mmmm")</f>
        <v>June</v>
      </c>
      <c r="I5341" s="8">
        <f>MONTH(Table1[[#This Row],[Order_Date]])</f>
        <v>6</v>
      </c>
      <c r="J5341" s="8">
        <v>2</v>
      </c>
      <c r="K5341" s="1">
        <v>3582.28</v>
      </c>
      <c r="L5341" s="1">
        <v>5</v>
      </c>
      <c r="M5341" s="1">
        <v>6806.33</v>
      </c>
      <c r="N5341" s="1">
        <f>(Table1[[#This Row],[Quantity]]*Table1[[#This Row],[Unit_Price]])*(1-Table1[[#This Row],[Discount_%]]/100)</f>
        <v>6806.3320000000003</v>
      </c>
      <c r="O5341" s="1">
        <v>4910.1099999999997</v>
      </c>
      <c r="P5341" s="1">
        <v>1896.22</v>
      </c>
      <c r="Q5341">
        <f>Table1[[#This Row],[Revenue]]-Table1[[#This Row],[Cost]]</f>
        <v>1896.2200000000003</v>
      </c>
      <c r="R5341" s="6">
        <f>Table1[[#This Row],[Profit]]/Table1[[#This Row],[Revenue]]</f>
        <v>0.27859654174863696</v>
      </c>
    </row>
    <row r="5342" spans="1:18" x14ac:dyDescent="0.45">
      <c r="A5342" s="4" t="s">
        <v>9381</v>
      </c>
      <c r="B5342" s="4" t="s">
        <v>3127</v>
      </c>
      <c r="C5342" s="4" t="s">
        <v>12</v>
      </c>
      <c r="D5342" s="4" t="s">
        <v>13</v>
      </c>
      <c r="E5342" s="4" t="s">
        <v>9</v>
      </c>
      <c r="F5342" s="5">
        <v>45447</v>
      </c>
      <c r="G5342" s="4" t="str">
        <f>IF(WEEKDAY(Table1[[#This Row],[Order_Date]],2)&gt;=6,"Weekend","Weekday")</f>
        <v>Weekday</v>
      </c>
      <c r="H5342" s="5" t="str">
        <f>TEXT(Table1[[#This Row],[Order_Date]],"mmmm")</f>
        <v>June</v>
      </c>
      <c r="I5342" s="7">
        <f>MONTH(Table1[[#This Row],[Order_Date]])</f>
        <v>6</v>
      </c>
      <c r="J5342" s="7">
        <v>3</v>
      </c>
      <c r="K5342" s="4">
        <v>3598.66</v>
      </c>
      <c r="L5342" s="4">
        <v>15</v>
      </c>
      <c r="M5342" s="4">
        <v>9176.58</v>
      </c>
      <c r="N5342" s="4">
        <f>(Table1[[#This Row],[Quantity]]*Table1[[#This Row],[Unit_Price]])*(1-Table1[[#This Row],[Discount_%]]/100)</f>
        <v>9176.5829999999987</v>
      </c>
      <c r="O5342" s="4">
        <v>5742.6</v>
      </c>
      <c r="P5342" s="4">
        <v>3433.98</v>
      </c>
      <c r="Q5342">
        <f>Table1[[#This Row],[Revenue]]-Table1[[#This Row],[Cost]]</f>
        <v>3433.9799999999996</v>
      </c>
      <c r="R5342" s="6">
        <f>Table1[[#This Row],[Profit]]/Table1[[#This Row],[Revenue]]</f>
        <v>0.37421130748056464</v>
      </c>
    </row>
    <row r="5343" spans="1:18" x14ac:dyDescent="0.45">
      <c r="A5343" s="1" t="s">
        <v>9382</v>
      </c>
      <c r="B5343" s="1" t="s">
        <v>6206</v>
      </c>
      <c r="C5343" s="1" t="s">
        <v>7</v>
      </c>
      <c r="D5343" s="1" t="s">
        <v>134</v>
      </c>
      <c r="E5343" s="1" t="s">
        <v>4</v>
      </c>
      <c r="F5343" s="2">
        <v>45697</v>
      </c>
      <c r="G5343" s="1" t="str">
        <f>IF(WEEKDAY(Table1[[#This Row],[Order_Date]],2)&gt;=6,"Weekend","Weekday")</f>
        <v>Weekend</v>
      </c>
      <c r="H5343" s="2" t="str">
        <f>TEXT(Table1[[#This Row],[Order_Date]],"mmmm")</f>
        <v>February</v>
      </c>
      <c r="I5343" s="8">
        <f>MONTH(Table1[[#This Row],[Order_Date]])</f>
        <v>2</v>
      </c>
      <c r="J5343" s="8">
        <v>2</v>
      </c>
      <c r="K5343" s="1">
        <v>2558.4499999999998</v>
      </c>
      <c r="L5343" s="1">
        <v>15</v>
      </c>
      <c r="M5343" s="1">
        <v>4349.3599999999997</v>
      </c>
      <c r="N5343" s="1">
        <f>(Table1[[#This Row],[Quantity]]*Table1[[#This Row],[Unit_Price]])*(1-Table1[[#This Row],[Discount_%]]/100)</f>
        <v>4349.3649999999998</v>
      </c>
      <c r="O5343" s="1">
        <v>3615.27</v>
      </c>
      <c r="P5343" s="1">
        <v>734.09</v>
      </c>
      <c r="Q5343">
        <f>Table1[[#This Row],[Revenue]]-Table1[[#This Row],[Cost]]</f>
        <v>734.08999999999969</v>
      </c>
      <c r="R5343" s="6">
        <f>Table1[[#This Row],[Profit]]/Table1[[#This Row],[Revenue]]</f>
        <v>0.1687811540088657</v>
      </c>
    </row>
    <row r="5344" spans="1:18" x14ac:dyDescent="0.45">
      <c r="A5344" s="4" t="s">
        <v>9383</v>
      </c>
      <c r="B5344" s="4" t="s">
        <v>9384</v>
      </c>
      <c r="C5344" s="4" t="s">
        <v>2</v>
      </c>
      <c r="D5344" s="4" t="s">
        <v>3</v>
      </c>
      <c r="E5344" s="4" t="s">
        <v>22</v>
      </c>
      <c r="F5344" s="5">
        <v>45891</v>
      </c>
      <c r="G5344" s="4" t="str">
        <f>IF(WEEKDAY(Table1[[#This Row],[Order_Date]],2)&gt;=6,"Weekend","Weekday")</f>
        <v>Weekday</v>
      </c>
      <c r="H5344" s="5" t="str">
        <f>TEXT(Table1[[#This Row],[Order_Date]],"mmmm")</f>
        <v>August</v>
      </c>
      <c r="I5344" s="7">
        <f>MONTH(Table1[[#This Row],[Order_Date]])</f>
        <v>8</v>
      </c>
      <c r="J5344" s="7">
        <v>1</v>
      </c>
      <c r="K5344" s="4">
        <v>1630.13</v>
      </c>
      <c r="L5344" s="4">
        <v>0</v>
      </c>
      <c r="M5344" s="4">
        <v>1630.13</v>
      </c>
      <c r="N5344" s="4">
        <f>(Table1[[#This Row],[Quantity]]*Table1[[#This Row],[Unit_Price]])*(1-Table1[[#This Row],[Discount_%]]/100)</f>
        <v>1630.13</v>
      </c>
      <c r="O5344" s="4">
        <v>1088.07</v>
      </c>
      <c r="P5344" s="4">
        <v>542.05999999999995</v>
      </c>
      <c r="Q5344">
        <f>Table1[[#This Row],[Revenue]]-Table1[[#This Row],[Cost]]</f>
        <v>542.06000000000017</v>
      </c>
      <c r="R5344" s="6">
        <f>Table1[[#This Row],[Profit]]/Table1[[#This Row],[Revenue]]</f>
        <v>0.33252562679050129</v>
      </c>
    </row>
    <row r="5345" spans="1:18" x14ac:dyDescent="0.45">
      <c r="A5345" s="1" t="s">
        <v>9385</v>
      </c>
      <c r="B5345" s="1" t="s">
        <v>9386</v>
      </c>
      <c r="C5345" s="1" t="s">
        <v>7</v>
      </c>
      <c r="D5345" s="1" t="s">
        <v>134</v>
      </c>
      <c r="E5345" s="1" t="s">
        <v>22</v>
      </c>
      <c r="F5345" s="2">
        <v>45825</v>
      </c>
      <c r="G5345" s="1" t="str">
        <f>IF(WEEKDAY(Table1[[#This Row],[Order_Date]],2)&gt;=6,"Weekend","Weekday")</f>
        <v>Weekday</v>
      </c>
      <c r="H5345" s="2" t="str">
        <f>TEXT(Table1[[#This Row],[Order_Date]],"mmmm")</f>
        <v>June</v>
      </c>
      <c r="I5345" s="8">
        <f>MONTH(Table1[[#This Row],[Order_Date]])</f>
        <v>6</v>
      </c>
      <c r="J5345" s="8">
        <v>3</v>
      </c>
      <c r="K5345" s="1">
        <v>859.96</v>
      </c>
      <c r="L5345" s="1">
        <v>0</v>
      </c>
      <c r="M5345" s="1">
        <v>2579.88</v>
      </c>
      <c r="N5345" s="1">
        <f>(Table1[[#This Row],[Quantity]]*Table1[[#This Row],[Unit_Price]])*(1-Table1[[#This Row],[Discount_%]]/100)</f>
        <v>2579.88</v>
      </c>
      <c r="O5345" s="1">
        <v>1557.74</v>
      </c>
      <c r="P5345" s="1">
        <v>1022.14</v>
      </c>
      <c r="Q5345">
        <f>Table1[[#This Row],[Revenue]]-Table1[[#This Row],[Cost]]</f>
        <v>1022.1400000000001</v>
      </c>
      <c r="R5345" s="6">
        <f>Table1[[#This Row],[Profit]]/Table1[[#This Row],[Revenue]]</f>
        <v>0.39619672232817027</v>
      </c>
    </row>
    <row r="5346" spans="1:18" x14ac:dyDescent="0.45">
      <c r="A5346" s="4" t="s">
        <v>9387</v>
      </c>
      <c r="B5346" s="4" t="s">
        <v>9388</v>
      </c>
      <c r="C5346" s="4" t="s">
        <v>28</v>
      </c>
      <c r="D5346" s="4" t="s">
        <v>29</v>
      </c>
      <c r="E5346" s="4" t="s">
        <v>14</v>
      </c>
      <c r="F5346" s="5">
        <v>45826</v>
      </c>
      <c r="G5346" s="4" t="str">
        <f>IF(WEEKDAY(Table1[[#This Row],[Order_Date]],2)&gt;=6,"Weekend","Weekday")</f>
        <v>Weekday</v>
      </c>
      <c r="H5346" s="5" t="str">
        <f>TEXT(Table1[[#This Row],[Order_Date]],"mmmm")</f>
        <v>June</v>
      </c>
      <c r="I5346" s="7">
        <f>MONTH(Table1[[#This Row],[Order_Date]])</f>
        <v>6</v>
      </c>
      <c r="J5346" s="7">
        <v>2</v>
      </c>
      <c r="K5346" s="4">
        <v>581.73</v>
      </c>
      <c r="L5346" s="4">
        <v>5</v>
      </c>
      <c r="M5346" s="4">
        <v>1105.29</v>
      </c>
      <c r="N5346" s="4">
        <f>(Table1[[#This Row],[Quantity]]*Table1[[#This Row],[Unit_Price]])*(1-Table1[[#This Row],[Discount_%]]/100)</f>
        <v>1105.287</v>
      </c>
      <c r="O5346" s="4">
        <v>695.07</v>
      </c>
      <c r="P5346" s="4">
        <v>410.22</v>
      </c>
      <c r="Q5346">
        <f>Table1[[#This Row],[Revenue]]-Table1[[#This Row],[Cost]]</f>
        <v>410.21999999999991</v>
      </c>
      <c r="R5346" s="6">
        <f>Table1[[#This Row],[Profit]]/Table1[[#This Row],[Revenue]]</f>
        <v>0.37114241511277585</v>
      </c>
    </row>
    <row r="5347" spans="1:18" x14ac:dyDescent="0.45">
      <c r="A5347" s="1" t="s">
        <v>9389</v>
      </c>
      <c r="B5347" s="1" t="s">
        <v>9390</v>
      </c>
      <c r="C5347" s="1" t="s">
        <v>12</v>
      </c>
      <c r="D5347" s="1" t="s">
        <v>41</v>
      </c>
      <c r="E5347" s="1" t="s">
        <v>14</v>
      </c>
      <c r="F5347" s="2">
        <v>45602</v>
      </c>
      <c r="G5347" s="1" t="str">
        <f>IF(WEEKDAY(Table1[[#This Row],[Order_Date]],2)&gt;=6,"Weekend","Weekday")</f>
        <v>Weekday</v>
      </c>
      <c r="H5347" s="2" t="str">
        <f>TEXT(Table1[[#This Row],[Order_Date]],"mmmm")</f>
        <v>November</v>
      </c>
      <c r="I5347" s="8">
        <f>MONTH(Table1[[#This Row],[Order_Date]])</f>
        <v>11</v>
      </c>
      <c r="J5347" s="8">
        <v>4</v>
      </c>
      <c r="K5347" s="1">
        <v>710.04</v>
      </c>
      <c r="L5347" s="1">
        <v>15</v>
      </c>
      <c r="M5347" s="1">
        <v>2414.14</v>
      </c>
      <c r="N5347" s="1">
        <f>(Table1[[#This Row],[Quantity]]*Table1[[#This Row],[Unit_Price]])*(1-Table1[[#This Row],[Discount_%]]/100)</f>
        <v>2414.136</v>
      </c>
      <c r="O5347" s="1">
        <v>1752.39</v>
      </c>
      <c r="P5347" s="1">
        <v>661.75</v>
      </c>
      <c r="Q5347">
        <f>Table1[[#This Row],[Revenue]]-Table1[[#This Row],[Cost]]</f>
        <v>661.74999999999977</v>
      </c>
      <c r="R5347" s="6">
        <f>Table1[[#This Row],[Profit]]/Table1[[#This Row],[Revenue]]</f>
        <v>0.27411417730537585</v>
      </c>
    </row>
    <row r="5348" spans="1:18" x14ac:dyDescent="0.45">
      <c r="A5348" s="4" t="s">
        <v>9391</v>
      </c>
      <c r="B5348" s="4" t="s">
        <v>1151</v>
      </c>
      <c r="C5348" s="4" t="s">
        <v>28</v>
      </c>
      <c r="D5348" s="4" t="s">
        <v>137</v>
      </c>
      <c r="E5348" s="4" t="s">
        <v>22</v>
      </c>
      <c r="F5348" s="5">
        <v>45743</v>
      </c>
      <c r="G5348" s="4" t="str">
        <f>IF(WEEKDAY(Table1[[#This Row],[Order_Date]],2)&gt;=6,"Weekend","Weekday")</f>
        <v>Weekday</v>
      </c>
      <c r="H5348" s="5" t="str">
        <f>TEXT(Table1[[#This Row],[Order_Date]],"mmmm")</f>
        <v>March</v>
      </c>
      <c r="I5348" s="7">
        <f>MONTH(Table1[[#This Row],[Order_Date]])</f>
        <v>3</v>
      </c>
      <c r="J5348" s="7">
        <v>1</v>
      </c>
      <c r="K5348" s="4">
        <v>622.16</v>
      </c>
      <c r="L5348" s="4">
        <v>10</v>
      </c>
      <c r="M5348" s="4">
        <v>559.94000000000005</v>
      </c>
      <c r="N5348" s="4">
        <f>(Table1[[#This Row],[Quantity]]*Table1[[#This Row],[Unit_Price]])*(1-Table1[[#This Row],[Discount_%]]/100)</f>
        <v>559.94399999999996</v>
      </c>
      <c r="O5348" s="4">
        <v>354.23</v>
      </c>
      <c r="P5348" s="4">
        <v>205.71</v>
      </c>
      <c r="Q5348">
        <f>Table1[[#This Row],[Revenue]]-Table1[[#This Row],[Cost]]</f>
        <v>205.71000000000004</v>
      </c>
      <c r="R5348" s="6">
        <f>Table1[[#This Row],[Profit]]/Table1[[#This Row],[Revenue]]</f>
        <v>0.36737864771225487</v>
      </c>
    </row>
    <row r="5349" spans="1:18" x14ac:dyDescent="0.45">
      <c r="A5349" s="1" t="s">
        <v>9392</v>
      </c>
      <c r="B5349" s="1" t="s">
        <v>5465</v>
      </c>
      <c r="C5349" s="1" t="s">
        <v>28</v>
      </c>
      <c r="D5349" s="1" t="s">
        <v>137</v>
      </c>
      <c r="E5349" s="1" t="s">
        <v>14</v>
      </c>
      <c r="F5349" s="2">
        <v>46012</v>
      </c>
      <c r="G5349" s="1" t="str">
        <f>IF(WEEKDAY(Table1[[#This Row],[Order_Date]],2)&gt;=6,"Weekend","Weekday")</f>
        <v>Weekend</v>
      </c>
      <c r="H5349" s="2" t="str">
        <f>TEXT(Table1[[#This Row],[Order_Date]],"mmmm")</f>
        <v>December</v>
      </c>
      <c r="I5349" s="8">
        <f>MONTH(Table1[[#This Row],[Order_Date]])</f>
        <v>12</v>
      </c>
      <c r="J5349" s="8">
        <v>4</v>
      </c>
      <c r="K5349" s="1">
        <v>529.45000000000005</v>
      </c>
      <c r="L5349" s="1">
        <v>15</v>
      </c>
      <c r="M5349" s="1">
        <v>1800.13</v>
      </c>
      <c r="N5349" s="1">
        <f>(Table1[[#This Row],[Quantity]]*Table1[[#This Row],[Unit_Price]])*(1-Table1[[#This Row],[Discount_%]]/100)</f>
        <v>1800.13</v>
      </c>
      <c r="O5349" s="1">
        <v>1274.49</v>
      </c>
      <c r="P5349" s="1">
        <v>525.64</v>
      </c>
      <c r="Q5349">
        <f>Table1[[#This Row],[Revenue]]-Table1[[#This Row],[Cost]]</f>
        <v>525.6400000000001</v>
      </c>
      <c r="R5349" s="6">
        <f>Table1[[#This Row],[Profit]]/Table1[[#This Row],[Revenue]]</f>
        <v>0.29200113325148735</v>
      </c>
    </row>
    <row r="5350" spans="1:18" x14ac:dyDescent="0.45">
      <c r="A5350" s="4" t="s">
        <v>9393</v>
      </c>
      <c r="B5350" s="4" t="s">
        <v>9394</v>
      </c>
      <c r="C5350" s="4" t="s">
        <v>20</v>
      </c>
      <c r="D5350" s="4" t="s">
        <v>103</v>
      </c>
      <c r="E5350" s="4" t="s">
        <v>9</v>
      </c>
      <c r="F5350" s="5">
        <v>45296</v>
      </c>
      <c r="G5350" s="4" t="str">
        <f>IF(WEEKDAY(Table1[[#This Row],[Order_Date]],2)&gt;=6,"Weekend","Weekday")</f>
        <v>Weekday</v>
      </c>
      <c r="H5350" s="5" t="str">
        <f>TEXT(Table1[[#This Row],[Order_Date]],"mmmm")</f>
        <v>January</v>
      </c>
      <c r="I5350" s="7">
        <f>MONTH(Table1[[#This Row],[Order_Date]])</f>
        <v>1</v>
      </c>
      <c r="J5350" s="7">
        <v>5</v>
      </c>
      <c r="K5350" s="4">
        <v>1042.0899999999999</v>
      </c>
      <c r="L5350" s="4">
        <v>0</v>
      </c>
      <c r="M5350" s="4">
        <v>5210.45</v>
      </c>
      <c r="N5350" s="4">
        <f>(Table1[[#This Row],[Quantity]]*Table1[[#This Row],[Unit_Price]])*(1-Table1[[#This Row],[Discount_%]]/100)</f>
        <v>5210.45</v>
      </c>
      <c r="O5350" s="4">
        <v>3361.87</v>
      </c>
      <c r="P5350" s="4">
        <v>1848.58</v>
      </c>
      <c r="Q5350">
        <f>Table1[[#This Row],[Revenue]]-Table1[[#This Row],[Cost]]</f>
        <v>1848.58</v>
      </c>
      <c r="R5350" s="6">
        <f>Table1[[#This Row],[Profit]]/Table1[[#This Row],[Revenue]]</f>
        <v>0.35478317611722598</v>
      </c>
    </row>
    <row r="5351" spans="1:18" x14ac:dyDescent="0.45">
      <c r="A5351" s="1" t="s">
        <v>9395</v>
      </c>
      <c r="B5351" s="1" t="s">
        <v>9396</v>
      </c>
      <c r="C5351" s="1" t="s">
        <v>7</v>
      </c>
      <c r="D5351" s="1" t="s">
        <v>106</v>
      </c>
      <c r="E5351" s="1" t="s">
        <v>14</v>
      </c>
      <c r="F5351" s="2">
        <v>45839</v>
      </c>
      <c r="G5351" s="1" t="str">
        <f>IF(WEEKDAY(Table1[[#This Row],[Order_Date]],2)&gt;=6,"Weekend","Weekday")</f>
        <v>Weekday</v>
      </c>
      <c r="H5351" s="2" t="str">
        <f>TEXT(Table1[[#This Row],[Order_Date]],"mmmm")</f>
        <v>July</v>
      </c>
      <c r="I5351" s="8">
        <f>MONTH(Table1[[#This Row],[Order_Date]])</f>
        <v>7</v>
      </c>
      <c r="J5351" s="8">
        <v>3</v>
      </c>
      <c r="K5351" s="1">
        <v>4910.8999999999996</v>
      </c>
      <c r="L5351" s="1">
        <v>0</v>
      </c>
      <c r="M5351" s="1">
        <v>14732.7</v>
      </c>
      <c r="N5351" s="1">
        <f>(Table1[[#This Row],[Quantity]]*Table1[[#This Row],[Unit_Price]])*(1-Table1[[#This Row],[Discount_%]]/100)</f>
        <v>14732.699999999999</v>
      </c>
      <c r="O5351" s="1">
        <v>9179.42</v>
      </c>
      <c r="P5351" s="1">
        <v>5553.28</v>
      </c>
      <c r="Q5351">
        <f>Table1[[#This Row],[Revenue]]-Table1[[#This Row],[Cost]]</f>
        <v>5553.2800000000007</v>
      </c>
      <c r="R5351" s="6">
        <f>Table1[[#This Row],[Profit]]/Table1[[#This Row],[Revenue]]</f>
        <v>0.37693566013018653</v>
      </c>
    </row>
    <row r="5352" spans="1:18" x14ac:dyDescent="0.45">
      <c r="A5352" s="4" t="s">
        <v>9397</v>
      </c>
      <c r="B5352" s="4" t="s">
        <v>7813</v>
      </c>
      <c r="C5352" s="4" t="s">
        <v>2</v>
      </c>
      <c r="D5352" s="4" t="s">
        <v>82</v>
      </c>
      <c r="E5352" s="4" t="s">
        <v>14</v>
      </c>
      <c r="F5352" s="5">
        <v>45690</v>
      </c>
      <c r="G5352" s="4" t="str">
        <f>IF(WEEKDAY(Table1[[#This Row],[Order_Date]],2)&gt;=6,"Weekend","Weekday")</f>
        <v>Weekend</v>
      </c>
      <c r="H5352" s="5" t="str">
        <f>TEXT(Table1[[#This Row],[Order_Date]],"mmmm")</f>
        <v>February</v>
      </c>
      <c r="I5352" s="7">
        <f>MONTH(Table1[[#This Row],[Order_Date]])</f>
        <v>2</v>
      </c>
      <c r="J5352" s="7">
        <v>3</v>
      </c>
      <c r="K5352" s="4">
        <v>521.29</v>
      </c>
      <c r="L5352" s="4">
        <v>0</v>
      </c>
      <c r="M5352" s="4">
        <v>1563.87</v>
      </c>
      <c r="N5352" s="4">
        <f>(Table1[[#This Row],[Quantity]]*Table1[[#This Row],[Unit_Price]])*(1-Table1[[#This Row],[Discount_%]]/100)</f>
        <v>1563.87</v>
      </c>
      <c r="O5352" s="4">
        <v>1045.3</v>
      </c>
      <c r="P5352" s="4">
        <v>518.57000000000005</v>
      </c>
      <c r="Q5352">
        <f>Table1[[#This Row],[Revenue]]-Table1[[#This Row],[Cost]]</f>
        <v>518.56999999999994</v>
      </c>
      <c r="R5352" s="6">
        <f>Table1[[#This Row],[Profit]]/Table1[[#This Row],[Revenue]]</f>
        <v>0.3315940583296566</v>
      </c>
    </row>
    <row r="5353" spans="1:18" x14ac:dyDescent="0.45">
      <c r="A5353" s="1" t="s">
        <v>9398</v>
      </c>
      <c r="B5353" s="1" t="s">
        <v>9399</v>
      </c>
      <c r="C5353" s="1" t="s">
        <v>2</v>
      </c>
      <c r="D5353" s="1" t="s">
        <v>68</v>
      </c>
      <c r="E5353" s="1" t="s">
        <v>22</v>
      </c>
      <c r="F5353" s="2">
        <v>45305</v>
      </c>
      <c r="G5353" s="1" t="str">
        <f>IF(WEEKDAY(Table1[[#This Row],[Order_Date]],2)&gt;=6,"Weekend","Weekday")</f>
        <v>Weekend</v>
      </c>
      <c r="H5353" s="2" t="str">
        <f>TEXT(Table1[[#This Row],[Order_Date]],"mmmm")</f>
        <v>January</v>
      </c>
      <c r="I5353" s="8">
        <f>MONTH(Table1[[#This Row],[Order_Date]])</f>
        <v>1</v>
      </c>
      <c r="J5353" s="8">
        <v>2</v>
      </c>
      <c r="K5353" s="1">
        <v>2590.71</v>
      </c>
      <c r="L5353" s="1">
        <v>10</v>
      </c>
      <c r="M5353" s="1">
        <v>4663.28</v>
      </c>
      <c r="N5353" s="1">
        <f>(Table1[[#This Row],[Quantity]]*Table1[[#This Row],[Unit_Price]])*(1-Table1[[#This Row],[Discount_%]]/100)</f>
        <v>4663.2780000000002</v>
      </c>
      <c r="O5353" s="1">
        <v>3309.01</v>
      </c>
      <c r="P5353" s="1">
        <v>1354.27</v>
      </c>
      <c r="Q5353">
        <f>Table1[[#This Row],[Revenue]]-Table1[[#This Row],[Cost]]</f>
        <v>1354.2699999999995</v>
      </c>
      <c r="R5353" s="6">
        <f>Table1[[#This Row],[Profit]]/Table1[[#This Row],[Revenue]]</f>
        <v>0.29041147003825635</v>
      </c>
    </row>
    <row r="5354" spans="1:18" x14ac:dyDescent="0.45">
      <c r="A5354" s="4" t="s">
        <v>9400</v>
      </c>
      <c r="B5354" s="4" t="s">
        <v>4724</v>
      </c>
      <c r="C5354" s="4" t="s">
        <v>20</v>
      </c>
      <c r="D5354" s="4" t="s">
        <v>103</v>
      </c>
      <c r="E5354" s="4" t="s">
        <v>22</v>
      </c>
      <c r="F5354" s="5">
        <v>45620</v>
      </c>
      <c r="G5354" s="4" t="str">
        <f>IF(WEEKDAY(Table1[[#This Row],[Order_Date]],2)&gt;=6,"Weekend","Weekday")</f>
        <v>Weekend</v>
      </c>
      <c r="H5354" s="5" t="str">
        <f>TEXT(Table1[[#This Row],[Order_Date]],"mmmm")</f>
        <v>November</v>
      </c>
      <c r="I5354" s="7">
        <f>MONTH(Table1[[#This Row],[Order_Date]])</f>
        <v>11</v>
      </c>
      <c r="J5354" s="7">
        <v>4</v>
      </c>
      <c r="K5354" s="4">
        <v>956.56</v>
      </c>
      <c r="L5354" s="4">
        <v>0</v>
      </c>
      <c r="M5354" s="4">
        <v>3826.24</v>
      </c>
      <c r="N5354" s="4">
        <f>(Table1[[#This Row],[Quantity]]*Table1[[#This Row],[Unit_Price]])*(1-Table1[[#This Row],[Discount_%]]/100)</f>
        <v>3826.24</v>
      </c>
      <c r="O5354" s="4">
        <v>2894.65</v>
      </c>
      <c r="P5354" s="4">
        <v>931.59</v>
      </c>
      <c r="Q5354">
        <f>Table1[[#This Row],[Revenue]]-Table1[[#This Row],[Cost]]</f>
        <v>931.58999999999969</v>
      </c>
      <c r="R5354" s="6">
        <f>Table1[[#This Row],[Profit]]/Table1[[#This Row],[Revenue]]</f>
        <v>0.24347401103955843</v>
      </c>
    </row>
    <row r="5355" spans="1:18" x14ac:dyDescent="0.45">
      <c r="A5355" s="1" t="s">
        <v>9401</v>
      </c>
      <c r="B5355" s="1" t="s">
        <v>9402</v>
      </c>
      <c r="C5355" s="1" t="s">
        <v>7</v>
      </c>
      <c r="D5355" s="1" t="s">
        <v>71</v>
      </c>
      <c r="E5355" s="1" t="s">
        <v>9</v>
      </c>
      <c r="F5355" s="2">
        <v>45584</v>
      </c>
      <c r="G5355" s="1" t="str">
        <f>IF(WEEKDAY(Table1[[#This Row],[Order_Date]],2)&gt;=6,"Weekend","Weekday")</f>
        <v>Weekend</v>
      </c>
      <c r="H5355" s="2" t="str">
        <f>TEXT(Table1[[#This Row],[Order_Date]],"mmmm")</f>
        <v>October</v>
      </c>
      <c r="I5355" s="8">
        <f>MONTH(Table1[[#This Row],[Order_Date]])</f>
        <v>10</v>
      </c>
      <c r="J5355" s="8">
        <v>2</v>
      </c>
      <c r="K5355" s="1">
        <v>375.36</v>
      </c>
      <c r="L5355" s="1">
        <v>15</v>
      </c>
      <c r="M5355" s="1">
        <v>638.11</v>
      </c>
      <c r="N5355" s="1">
        <f>(Table1[[#This Row],[Quantity]]*Table1[[#This Row],[Unit_Price]])*(1-Table1[[#This Row],[Discount_%]]/100)</f>
        <v>638.11199999999997</v>
      </c>
      <c r="O5355" s="1">
        <v>529.66</v>
      </c>
      <c r="P5355" s="1">
        <v>108.45</v>
      </c>
      <c r="Q5355">
        <f>Table1[[#This Row],[Revenue]]-Table1[[#This Row],[Cost]]</f>
        <v>108.45000000000005</v>
      </c>
      <c r="R5355" s="6">
        <f>Table1[[#This Row],[Profit]]/Table1[[#This Row],[Revenue]]</f>
        <v>0.16995502342856247</v>
      </c>
    </row>
    <row r="5356" spans="1:18" x14ac:dyDescent="0.45">
      <c r="A5356" s="4" t="s">
        <v>9403</v>
      </c>
      <c r="B5356" s="4" t="s">
        <v>1720</v>
      </c>
      <c r="C5356" s="4" t="s">
        <v>20</v>
      </c>
      <c r="D5356" s="4" t="s">
        <v>60</v>
      </c>
      <c r="E5356" s="4" t="s">
        <v>14</v>
      </c>
      <c r="F5356" s="5">
        <v>45358</v>
      </c>
      <c r="G5356" s="4" t="str">
        <f>IF(WEEKDAY(Table1[[#This Row],[Order_Date]],2)&gt;=6,"Weekend","Weekday")</f>
        <v>Weekday</v>
      </c>
      <c r="H5356" s="5" t="str">
        <f>TEXT(Table1[[#This Row],[Order_Date]],"mmmm")</f>
        <v>March</v>
      </c>
      <c r="I5356" s="7">
        <f>MONTH(Table1[[#This Row],[Order_Date]])</f>
        <v>3</v>
      </c>
      <c r="J5356" s="7">
        <v>4</v>
      </c>
      <c r="K5356" s="4">
        <v>4438.5200000000004</v>
      </c>
      <c r="L5356" s="4">
        <v>5</v>
      </c>
      <c r="M5356" s="4">
        <v>16866.38</v>
      </c>
      <c r="N5356" s="4">
        <f>(Table1[[#This Row],[Quantity]]*Table1[[#This Row],[Unit_Price]])*(1-Table1[[#This Row],[Discount_%]]/100)</f>
        <v>16866.376</v>
      </c>
      <c r="O5356" s="4">
        <v>11815.57</v>
      </c>
      <c r="P5356" s="4">
        <v>5050.8100000000004</v>
      </c>
      <c r="Q5356">
        <f>Table1[[#This Row],[Revenue]]-Table1[[#This Row],[Cost]]</f>
        <v>5050.8100000000013</v>
      </c>
      <c r="R5356" s="6">
        <f>Table1[[#This Row],[Profit]]/Table1[[#This Row],[Revenue]]</f>
        <v>0.29946022798015937</v>
      </c>
    </row>
    <row r="5357" spans="1:18" x14ac:dyDescent="0.45">
      <c r="A5357" s="1" t="s">
        <v>9404</v>
      </c>
      <c r="B5357" s="1" t="s">
        <v>9405</v>
      </c>
      <c r="C5357" s="1" t="s">
        <v>28</v>
      </c>
      <c r="D5357" s="1" t="s">
        <v>29</v>
      </c>
      <c r="E5357" s="1" t="s">
        <v>22</v>
      </c>
      <c r="F5357" s="2">
        <v>45387</v>
      </c>
      <c r="G5357" s="1" t="str">
        <f>IF(WEEKDAY(Table1[[#This Row],[Order_Date]],2)&gt;=6,"Weekend","Weekday")</f>
        <v>Weekday</v>
      </c>
      <c r="H5357" s="2" t="str">
        <f>TEXT(Table1[[#This Row],[Order_Date]],"mmmm")</f>
        <v>April</v>
      </c>
      <c r="I5357" s="8">
        <f>MONTH(Table1[[#This Row],[Order_Date]])</f>
        <v>4</v>
      </c>
      <c r="J5357" s="8">
        <v>5</v>
      </c>
      <c r="K5357" s="1">
        <v>1418.85</v>
      </c>
      <c r="L5357" s="1">
        <v>5</v>
      </c>
      <c r="M5357" s="1">
        <v>6739.54</v>
      </c>
      <c r="N5357" s="1">
        <f>(Table1[[#This Row],[Quantity]]*Table1[[#This Row],[Unit_Price]])*(1-Table1[[#This Row],[Discount_%]]/100)</f>
        <v>6739.5374999999995</v>
      </c>
      <c r="O5357" s="1">
        <v>5314.47</v>
      </c>
      <c r="P5357" s="1">
        <v>1425.07</v>
      </c>
      <c r="Q5357">
        <f>Table1[[#This Row],[Revenue]]-Table1[[#This Row],[Cost]]</f>
        <v>1425.0699999999997</v>
      </c>
      <c r="R5357" s="6">
        <f>Table1[[#This Row],[Profit]]/Table1[[#This Row],[Revenue]]</f>
        <v>0.21144914934847184</v>
      </c>
    </row>
    <row r="5358" spans="1:18" x14ac:dyDescent="0.45">
      <c r="A5358" s="4" t="s">
        <v>9406</v>
      </c>
      <c r="B5358" s="4" t="s">
        <v>9407</v>
      </c>
      <c r="C5358" s="4" t="s">
        <v>28</v>
      </c>
      <c r="D5358" s="4" t="s">
        <v>137</v>
      </c>
      <c r="E5358" s="4" t="s">
        <v>22</v>
      </c>
      <c r="F5358" s="5">
        <v>45988</v>
      </c>
      <c r="G5358" s="4" t="str">
        <f>IF(WEEKDAY(Table1[[#This Row],[Order_Date]],2)&gt;=6,"Weekend","Weekday")</f>
        <v>Weekday</v>
      </c>
      <c r="H5358" s="5" t="str">
        <f>TEXT(Table1[[#This Row],[Order_Date]],"mmmm")</f>
        <v>November</v>
      </c>
      <c r="I5358" s="7">
        <f>MONTH(Table1[[#This Row],[Order_Date]])</f>
        <v>11</v>
      </c>
      <c r="J5358" s="7">
        <v>3</v>
      </c>
      <c r="K5358" s="4">
        <v>3714.29</v>
      </c>
      <c r="L5358" s="4">
        <v>10</v>
      </c>
      <c r="M5358" s="4">
        <v>10028.58</v>
      </c>
      <c r="N5358" s="4">
        <f>(Table1[[#This Row],[Quantity]]*Table1[[#This Row],[Unit_Price]])*(1-Table1[[#This Row],[Discount_%]]/100)</f>
        <v>10028.582999999999</v>
      </c>
      <c r="O5358" s="4">
        <v>8016.4</v>
      </c>
      <c r="P5358" s="4">
        <v>2012.18</v>
      </c>
      <c r="Q5358">
        <f>Table1[[#This Row],[Revenue]]-Table1[[#This Row],[Cost]]</f>
        <v>2012.1800000000003</v>
      </c>
      <c r="R5358" s="6">
        <f>Table1[[#This Row],[Profit]]/Table1[[#This Row],[Revenue]]</f>
        <v>0.20064455785365426</v>
      </c>
    </row>
    <row r="5359" spans="1:18" x14ac:dyDescent="0.45">
      <c r="A5359" s="1" t="s">
        <v>9408</v>
      </c>
      <c r="B5359" s="1" t="s">
        <v>810</v>
      </c>
      <c r="C5359" s="1" t="s">
        <v>7</v>
      </c>
      <c r="D5359" s="1" t="s">
        <v>106</v>
      </c>
      <c r="E5359" s="1" t="s">
        <v>9</v>
      </c>
      <c r="F5359" s="2">
        <v>45709</v>
      </c>
      <c r="G5359" s="1" t="str">
        <f>IF(WEEKDAY(Table1[[#This Row],[Order_Date]],2)&gt;=6,"Weekend","Weekday")</f>
        <v>Weekday</v>
      </c>
      <c r="H5359" s="2" t="str">
        <f>TEXT(Table1[[#This Row],[Order_Date]],"mmmm")</f>
        <v>February</v>
      </c>
      <c r="I5359" s="8">
        <f>MONTH(Table1[[#This Row],[Order_Date]])</f>
        <v>2</v>
      </c>
      <c r="J5359" s="8">
        <v>4</v>
      </c>
      <c r="K5359" s="1">
        <v>3607.76</v>
      </c>
      <c r="L5359" s="1">
        <v>15</v>
      </c>
      <c r="M5359" s="1">
        <v>12266.38</v>
      </c>
      <c r="N5359" s="1">
        <f>(Table1[[#This Row],[Quantity]]*Table1[[#This Row],[Unit_Price]])*(1-Table1[[#This Row],[Discount_%]]/100)</f>
        <v>12266.384</v>
      </c>
      <c r="O5359" s="1">
        <v>9850.2199999999993</v>
      </c>
      <c r="P5359" s="1">
        <v>2416.16</v>
      </c>
      <c r="Q5359">
        <f>Table1[[#This Row],[Revenue]]-Table1[[#This Row],[Cost]]</f>
        <v>2416.16</v>
      </c>
      <c r="R5359" s="6">
        <f>Table1[[#This Row],[Profit]]/Table1[[#This Row],[Revenue]]</f>
        <v>0.19697416841806628</v>
      </c>
    </row>
    <row r="5360" spans="1:18" x14ac:dyDescent="0.45">
      <c r="A5360" s="4" t="s">
        <v>9409</v>
      </c>
      <c r="B5360" s="4" t="s">
        <v>906</v>
      </c>
      <c r="C5360" s="4" t="s">
        <v>7</v>
      </c>
      <c r="D5360" s="4" t="s">
        <v>106</v>
      </c>
      <c r="E5360" s="4" t="s">
        <v>14</v>
      </c>
      <c r="F5360" s="5">
        <v>45317</v>
      </c>
      <c r="G5360" s="4" t="str">
        <f>IF(WEEKDAY(Table1[[#This Row],[Order_Date]],2)&gt;=6,"Weekend","Weekday")</f>
        <v>Weekday</v>
      </c>
      <c r="H5360" s="5" t="str">
        <f>TEXT(Table1[[#This Row],[Order_Date]],"mmmm")</f>
        <v>January</v>
      </c>
      <c r="I5360" s="7">
        <f>MONTH(Table1[[#This Row],[Order_Date]])</f>
        <v>1</v>
      </c>
      <c r="J5360" s="7">
        <v>2</v>
      </c>
      <c r="K5360" s="4">
        <v>2905.91</v>
      </c>
      <c r="L5360" s="4">
        <v>15</v>
      </c>
      <c r="M5360" s="4">
        <v>4940.05</v>
      </c>
      <c r="N5360" s="4">
        <f>(Table1[[#This Row],[Quantity]]*Table1[[#This Row],[Unit_Price]])*(1-Table1[[#This Row],[Discount_%]]/100)</f>
        <v>4940.0469999999996</v>
      </c>
      <c r="O5360" s="4">
        <v>3312.13</v>
      </c>
      <c r="P5360" s="4">
        <v>1627.92</v>
      </c>
      <c r="Q5360">
        <f>Table1[[#This Row],[Revenue]]-Table1[[#This Row],[Cost]]</f>
        <v>1627.92</v>
      </c>
      <c r="R5360" s="6">
        <f>Table1[[#This Row],[Profit]]/Table1[[#This Row],[Revenue]]</f>
        <v>0.32953512616269065</v>
      </c>
    </row>
    <row r="5361" spans="1:18" x14ac:dyDescent="0.45">
      <c r="A5361" s="1" t="s">
        <v>9410</v>
      </c>
      <c r="B5361" s="1" t="s">
        <v>9411</v>
      </c>
      <c r="C5361" s="1" t="s">
        <v>2</v>
      </c>
      <c r="D5361" s="1" t="s">
        <v>65</v>
      </c>
      <c r="E5361" s="1" t="s">
        <v>22</v>
      </c>
      <c r="F5361" s="2">
        <v>45699</v>
      </c>
      <c r="G5361" s="1" t="str">
        <f>IF(WEEKDAY(Table1[[#This Row],[Order_Date]],2)&gt;=6,"Weekend","Weekday")</f>
        <v>Weekday</v>
      </c>
      <c r="H5361" s="2" t="str">
        <f>TEXT(Table1[[#This Row],[Order_Date]],"mmmm")</f>
        <v>February</v>
      </c>
      <c r="I5361" s="8">
        <f>MONTH(Table1[[#This Row],[Order_Date]])</f>
        <v>2</v>
      </c>
      <c r="J5361" s="8">
        <v>3</v>
      </c>
      <c r="K5361" s="1">
        <v>1744.58</v>
      </c>
      <c r="L5361" s="1">
        <v>20</v>
      </c>
      <c r="M5361" s="1">
        <v>4186.99</v>
      </c>
      <c r="N5361" s="1">
        <f>(Table1[[#This Row],[Quantity]]*Table1[[#This Row],[Unit_Price]])*(1-Table1[[#This Row],[Discount_%]]/100)</f>
        <v>4186.9920000000002</v>
      </c>
      <c r="O5361" s="1">
        <v>2732.28</v>
      </c>
      <c r="P5361" s="1">
        <v>1454.71</v>
      </c>
      <c r="Q5361">
        <f>Table1[[#This Row],[Revenue]]-Table1[[#This Row],[Cost]]</f>
        <v>1454.7099999999996</v>
      </c>
      <c r="R5361" s="6">
        <f>Table1[[#This Row],[Profit]]/Table1[[#This Row],[Revenue]]</f>
        <v>0.34743574739848915</v>
      </c>
    </row>
    <row r="5362" spans="1:18" x14ac:dyDescent="0.45">
      <c r="A5362" s="4" t="s">
        <v>9412</v>
      </c>
      <c r="B5362" s="4" t="s">
        <v>2094</v>
      </c>
      <c r="C5362" s="4" t="s">
        <v>2</v>
      </c>
      <c r="D5362" s="4" t="s">
        <v>82</v>
      </c>
      <c r="E5362" s="4" t="s">
        <v>22</v>
      </c>
      <c r="F5362" s="5">
        <v>45664</v>
      </c>
      <c r="G5362" s="4" t="str">
        <f>IF(WEEKDAY(Table1[[#This Row],[Order_Date]],2)&gt;=6,"Weekend","Weekday")</f>
        <v>Weekday</v>
      </c>
      <c r="H5362" s="5" t="str">
        <f>TEXT(Table1[[#This Row],[Order_Date]],"mmmm")</f>
        <v>January</v>
      </c>
      <c r="I5362" s="7">
        <f>MONTH(Table1[[#This Row],[Order_Date]])</f>
        <v>1</v>
      </c>
      <c r="J5362" s="7">
        <v>4</v>
      </c>
      <c r="K5362" s="4">
        <v>1954.66</v>
      </c>
      <c r="L5362" s="4">
        <v>15</v>
      </c>
      <c r="M5362" s="4">
        <v>6645.84</v>
      </c>
      <c r="N5362" s="4">
        <f>(Table1[[#This Row],[Quantity]]*Table1[[#This Row],[Unit_Price]])*(1-Table1[[#This Row],[Discount_%]]/100)</f>
        <v>6645.8440000000001</v>
      </c>
      <c r="O5362" s="4">
        <v>5138.26</v>
      </c>
      <c r="P5362" s="4">
        <v>1507.58</v>
      </c>
      <c r="Q5362">
        <f>Table1[[#This Row],[Revenue]]-Table1[[#This Row],[Cost]]</f>
        <v>1507.58</v>
      </c>
      <c r="R5362" s="6">
        <f>Table1[[#This Row],[Profit]]/Table1[[#This Row],[Revenue]]</f>
        <v>0.22684566586014709</v>
      </c>
    </row>
    <row r="5363" spans="1:18" x14ac:dyDescent="0.45">
      <c r="A5363" s="1" t="s">
        <v>9413</v>
      </c>
      <c r="B5363" s="1" t="s">
        <v>6009</v>
      </c>
      <c r="C5363" s="1" t="s">
        <v>7</v>
      </c>
      <c r="D5363" s="1" t="s">
        <v>46</v>
      </c>
      <c r="E5363" s="1" t="s">
        <v>9</v>
      </c>
      <c r="F5363" s="2">
        <v>45519</v>
      </c>
      <c r="G5363" s="1" t="str">
        <f>IF(WEEKDAY(Table1[[#This Row],[Order_Date]],2)&gt;=6,"Weekend","Weekday")</f>
        <v>Weekday</v>
      </c>
      <c r="H5363" s="2" t="str">
        <f>TEXT(Table1[[#This Row],[Order_Date]],"mmmm")</f>
        <v>August</v>
      </c>
      <c r="I5363" s="8">
        <f>MONTH(Table1[[#This Row],[Order_Date]])</f>
        <v>8</v>
      </c>
      <c r="J5363" s="8">
        <v>4</v>
      </c>
      <c r="K5363" s="1">
        <v>763.47</v>
      </c>
      <c r="L5363" s="1">
        <v>20</v>
      </c>
      <c r="M5363" s="1">
        <v>2443.1</v>
      </c>
      <c r="N5363" s="1">
        <f>(Table1[[#This Row],[Quantity]]*Table1[[#This Row],[Unit_Price]])*(1-Table1[[#This Row],[Discount_%]]/100)</f>
        <v>2443.1040000000003</v>
      </c>
      <c r="O5363" s="1">
        <v>1734.89</v>
      </c>
      <c r="P5363" s="1">
        <v>708.21</v>
      </c>
      <c r="Q5363">
        <f>Table1[[#This Row],[Revenue]]-Table1[[#This Row],[Cost]]</f>
        <v>708.20999999999981</v>
      </c>
      <c r="R5363" s="6">
        <f>Table1[[#This Row],[Profit]]/Table1[[#This Row],[Revenue]]</f>
        <v>0.2898817076664893</v>
      </c>
    </row>
    <row r="5364" spans="1:18" x14ac:dyDescent="0.45">
      <c r="A5364" s="4" t="s">
        <v>9414</v>
      </c>
      <c r="B5364" s="4" t="s">
        <v>9415</v>
      </c>
      <c r="C5364" s="4" t="s">
        <v>20</v>
      </c>
      <c r="D5364" s="4" t="s">
        <v>21</v>
      </c>
      <c r="E5364" s="4" t="s">
        <v>4</v>
      </c>
      <c r="F5364" s="5">
        <v>45551</v>
      </c>
      <c r="G5364" s="4" t="str">
        <f>IF(WEEKDAY(Table1[[#This Row],[Order_Date]],2)&gt;=6,"Weekend","Weekday")</f>
        <v>Weekday</v>
      </c>
      <c r="H5364" s="5" t="str">
        <f>TEXT(Table1[[#This Row],[Order_Date]],"mmmm")</f>
        <v>September</v>
      </c>
      <c r="I5364" s="7">
        <f>MONTH(Table1[[#This Row],[Order_Date]])</f>
        <v>9</v>
      </c>
      <c r="J5364" s="7">
        <v>1</v>
      </c>
      <c r="K5364" s="4">
        <v>763.02</v>
      </c>
      <c r="L5364" s="4">
        <v>5</v>
      </c>
      <c r="M5364" s="4">
        <v>724.87</v>
      </c>
      <c r="N5364" s="4">
        <f>(Table1[[#This Row],[Quantity]]*Table1[[#This Row],[Unit_Price]])*(1-Table1[[#This Row],[Discount_%]]/100)</f>
        <v>724.86899999999991</v>
      </c>
      <c r="O5364" s="4">
        <v>543.26</v>
      </c>
      <c r="P5364" s="4">
        <v>181.61</v>
      </c>
      <c r="Q5364">
        <f>Table1[[#This Row],[Revenue]]-Table1[[#This Row],[Cost]]</f>
        <v>181.61</v>
      </c>
      <c r="R5364" s="6">
        <f>Table1[[#This Row],[Profit]]/Table1[[#This Row],[Revenue]]</f>
        <v>0.25054147640266533</v>
      </c>
    </row>
    <row r="5365" spans="1:18" x14ac:dyDescent="0.45">
      <c r="A5365" s="1" t="s">
        <v>9416</v>
      </c>
      <c r="B5365" s="1" t="s">
        <v>9417</v>
      </c>
      <c r="C5365" s="1" t="s">
        <v>12</v>
      </c>
      <c r="D5365" s="1" t="s">
        <v>32</v>
      </c>
      <c r="E5365" s="1" t="s">
        <v>9</v>
      </c>
      <c r="F5365" s="2">
        <v>45458</v>
      </c>
      <c r="G5365" s="1" t="str">
        <f>IF(WEEKDAY(Table1[[#This Row],[Order_Date]],2)&gt;=6,"Weekend","Weekday")</f>
        <v>Weekend</v>
      </c>
      <c r="H5365" s="2" t="str">
        <f>TEXT(Table1[[#This Row],[Order_Date]],"mmmm")</f>
        <v>June</v>
      </c>
      <c r="I5365" s="8">
        <f>MONTH(Table1[[#This Row],[Order_Date]])</f>
        <v>6</v>
      </c>
      <c r="J5365" s="8">
        <v>5</v>
      </c>
      <c r="K5365" s="1">
        <v>2130.0700000000002</v>
      </c>
      <c r="L5365" s="1">
        <v>5</v>
      </c>
      <c r="M5365" s="1">
        <v>10117.83</v>
      </c>
      <c r="N5365" s="1">
        <f>(Table1[[#This Row],[Quantity]]*Table1[[#This Row],[Unit_Price]])*(1-Table1[[#This Row],[Discount_%]]/100)</f>
        <v>10117.8325</v>
      </c>
      <c r="O5365" s="1">
        <v>7340.81</v>
      </c>
      <c r="P5365" s="1">
        <v>2777.02</v>
      </c>
      <c r="Q5365">
        <f>Table1[[#This Row],[Revenue]]-Table1[[#This Row],[Cost]]</f>
        <v>2777.0199999999995</v>
      </c>
      <c r="R5365" s="6">
        <f>Table1[[#This Row],[Profit]]/Table1[[#This Row],[Revenue]]</f>
        <v>0.27446794421333426</v>
      </c>
    </row>
    <row r="5366" spans="1:18" x14ac:dyDescent="0.45">
      <c r="A5366" s="4" t="s">
        <v>9418</v>
      </c>
      <c r="B5366" s="4" t="s">
        <v>9419</v>
      </c>
      <c r="C5366" s="4" t="s">
        <v>12</v>
      </c>
      <c r="D5366" s="4" t="s">
        <v>38</v>
      </c>
      <c r="E5366" s="4" t="s">
        <v>4</v>
      </c>
      <c r="F5366" s="5">
        <v>45691</v>
      </c>
      <c r="G5366" s="4" t="str">
        <f>IF(WEEKDAY(Table1[[#This Row],[Order_Date]],2)&gt;=6,"Weekend","Weekday")</f>
        <v>Weekday</v>
      </c>
      <c r="H5366" s="5" t="str">
        <f>TEXT(Table1[[#This Row],[Order_Date]],"mmmm")</f>
        <v>February</v>
      </c>
      <c r="I5366" s="7">
        <f>MONTH(Table1[[#This Row],[Order_Date]])</f>
        <v>2</v>
      </c>
      <c r="J5366" s="7">
        <v>2</v>
      </c>
      <c r="K5366" s="4">
        <v>495.22</v>
      </c>
      <c r="L5366" s="4">
        <v>15</v>
      </c>
      <c r="M5366" s="4">
        <v>841.87</v>
      </c>
      <c r="N5366" s="4">
        <f>(Table1[[#This Row],[Quantity]]*Table1[[#This Row],[Unit_Price]])*(1-Table1[[#This Row],[Discount_%]]/100)</f>
        <v>841.87400000000002</v>
      </c>
      <c r="O5366" s="4">
        <v>514.14</v>
      </c>
      <c r="P5366" s="4">
        <v>327.73</v>
      </c>
      <c r="Q5366">
        <f>Table1[[#This Row],[Revenue]]-Table1[[#This Row],[Cost]]</f>
        <v>327.73</v>
      </c>
      <c r="R5366" s="6">
        <f>Table1[[#This Row],[Profit]]/Table1[[#This Row],[Revenue]]</f>
        <v>0.38928813237198145</v>
      </c>
    </row>
    <row r="5367" spans="1:18" x14ac:dyDescent="0.45">
      <c r="A5367" s="1" t="s">
        <v>9420</v>
      </c>
      <c r="B5367" s="1" t="s">
        <v>9421</v>
      </c>
      <c r="C5367" s="1" t="s">
        <v>20</v>
      </c>
      <c r="D5367" s="1" t="s">
        <v>57</v>
      </c>
      <c r="E5367" s="1" t="s">
        <v>4</v>
      </c>
      <c r="F5367" s="2">
        <v>45898</v>
      </c>
      <c r="G5367" s="1" t="str">
        <f>IF(WEEKDAY(Table1[[#This Row],[Order_Date]],2)&gt;=6,"Weekend","Weekday")</f>
        <v>Weekday</v>
      </c>
      <c r="H5367" s="2" t="str">
        <f>TEXT(Table1[[#This Row],[Order_Date]],"mmmm")</f>
        <v>August</v>
      </c>
      <c r="I5367" s="8">
        <f>MONTH(Table1[[#This Row],[Order_Date]])</f>
        <v>8</v>
      </c>
      <c r="J5367" s="8">
        <v>5</v>
      </c>
      <c r="K5367" s="1">
        <v>4857.51</v>
      </c>
      <c r="L5367" s="1">
        <v>0</v>
      </c>
      <c r="M5367" s="1">
        <v>24287.55</v>
      </c>
      <c r="N5367" s="1">
        <f>(Table1[[#This Row],[Quantity]]*Table1[[#This Row],[Unit_Price]])*(1-Table1[[#This Row],[Discount_%]]/100)</f>
        <v>24287.550000000003</v>
      </c>
      <c r="O5367" s="1">
        <v>17925.400000000001</v>
      </c>
      <c r="P5367" s="1">
        <v>6362.15</v>
      </c>
      <c r="Q5367">
        <f>Table1[[#This Row],[Revenue]]-Table1[[#This Row],[Cost]]</f>
        <v>6362.1499999999978</v>
      </c>
      <c r="R5367" s="6">
        <f>Table1[[#This Row],[Profit]]/Table1[[#This Row],[Revenue]]</f>
        <v>0.26195108193292449</v>
      </c>
    </row>
    <row r="5368" spans="1:18" x14ac:dyDescent="0.45">
      <c r="A5368" s="4" t="s">
        <v>9422</v>
      </c>
      <c r="B5368" s="4" t="s">
        <v>9423</v>
      </c>
      <c r="C5368" s="4" t="s">
        <v>28</v>
      </c>
      <c r="D5368" s="4" t="s">
        <v>29</v>
      </c>
      <c r="E5368" s="4" t="s">
        <v>14</v>
      </c>
      <c r="F5368" s="5">
        <v>45718</v>
      </c>
      <c r="G5368" s="4" t="str">
        <f>IF(WEEKDAY(Table1[[#This Row],[Order_Date]],2)&gt;=6,"Weekend","Weekday")</f>
        <v>Weekend</v>
      </c>
      <c r="H5368" s="5" t="str">
        <f>TEXT(Table1[[#This Row],[Order_Date]],"mmmm")</f>
        <v>March</v>
      </c>
      <c r="I5368" s="7">
        <f>MONTH(Table1[[#This Row],[Order_Date]])</f>
        <v>3</v>
      </c>
      <c r="J5368" s="7">
        <v>5</v>
      </c>
      <c r="K5368" s="4">
        <v>4608.8999999999996</v>
      </c>
      <c r="L5368" s="4">
        <v>5</v>
      </c>
      <c r="M5368" s="4">
        <v>21892.27</v>
      </c>
      <c r="N5368" s="4">
        <f>(Table1[[#This Row],[Quantity]]*Table1[[#This Row],[Unit_Price]])*(1-Table1[[#This Row],[Discount_%]]/100)</f>
        <v>21892.274999999998</v>
      </c>
      <c r="O5368" s="4">
        <v>15118.62</v>
      </c>
      <c r="P5368" s="4">
        <v>6773.65</v>
      </c>
      <c r="Q5368">
        <f>Table1[[#This Row],[Revenue]]-Table1[[#This Row],[Cost]]</f>
        <v>6773.65</v>
      </c>
      <c r="R5368" s="6">
        <f>Table1[[#This Row],[Profit]]/Table1[[#This Row],[Revenue]]</f>
        <v>0.30940829799742098</v>
      </c>
    </row>
    <row r="5369" spans="1:18" x14ac:dyDescent="0.45">
      <c r="A5369" s="1" t="s">
        <v>9424</v>
      </c>
      <c r="B5369" s="1" t="s">
        <v>9425</v>
      </c>
      <c r="C5369" s="1" t="s">
        <v>12</v>
      </c>
      <c r="D5369" s="1" t="s">
        <v>41</v>
      </c>
      <c r="E5369" s="1" t="s">
        <v>9</v>
      </c>
      <c r="F5369" s="2">
        <v>45393</v>
      </c>
      <c r="G5369" s="1" t="str">
        <f>IF(WEEKDAY(Table1[[#This Row],[Order_Date]],2)&gt;=6,"Weekend","Weekday")</f>
        <v>Weekday</v>
      </c>
      <c r="H5369" s="2" t="str">
        <f>TEXT(Table1[[#This Row],[Order_Date]],"mmmm")</f>
        <v>April</v>
      </c>
      <c r="I5369" s="8">
        <f>MONTH(Table1[[#This Row],[Order_Date]])</f>
        <v>4</v>
      </c>
      <c r="J5369" s="8">
        <v>3</v>
      </c>
      <c r="K5369" s="1">
        <v>2794.95</v>
      </c>
      <c r="L5369" s="1">
        <v>10</v>
      </c>
      <c r="M5369" s="1">
        <v>7546.36</v>
      </c>
      <c r="N5369" s="1">
        <f>(Table1[[#This Row],[Quantity]]*Table1[[#This Row],[Unit_Price]])*(1-Table1[[#This Row],[Discount_%]]/100)</f>
        <v>7546.3649999999989</v>
      </c>
      <c r="O5369" s="1">
        <v>6167.26</v>
      </c>
      <c r="P5369" s="1">
        <v>1379.1</v>
      </c>
      <c r="Q5369">
        <f>Table1[[#This Row],[Revenue]]-Table1[[#This Row],[Cost]]</f>
        <v>1379.0999999999995</v>
      </c>
      <c r="R5369" s="6">
        <f>Table1[[#This Row],[Profit]]/Table1[[#This Row],[Revenue]]</f>
        <v>0.18275035911353288</v>
      </c>
    </row>
    <row r="5370" spans="1:18" x14ac:dyDescent="0.45">
      <c r="A5370" s="4" t="s">
        <v>9426</v>
      </c>
      <c r="B5370" s="4" t="s">
        <v>9427</v>
      </c>
      <c r="C5370" s="4" t="s">
        <v>2</v>
      </c>
      <c r="D5370" s="4" t="s">
        <v>82</v>
      </c>
      <c r="E5370" s="4" t="s">
        <v>9</v>
      </c>
      <c r="F5370" s="5">
        <v>45316</v>
      </c>
      <c r="G5370" s="4" t="str">
        <f>IF(WEEKDAY(Table1[[#This Row],[Order_Date]],2)&gt;=6,"Weekend","Weekday")</f>
        <v>Weekday</v>
      </c>
      <c r="H5370" s="5" t="str">
        <f>TEXT(Table1[[#This Row],[Order_Date]],"mmmm")</f>
        <v>January</v>
      </c>
      <c r="I5370" s="7">
        <f>MONTH(Table1[[#This Row],[Order_Date]])</f>
        <v>1</v>
      </c>
      <c r="J5370" s="7">
        <v>3</v>
      </c>
      <c r="K5370" s="4">
        <v>4648.33</v>
      </c>
      <c r="L5370" s="4">
        <v>15</v>
      </c>
      <c r="M5370" s="4">
        <v>11853.24</v>
      </c>
      <c r="N5370" s="4">
        <f>(Table1[[#This Row],[Quantity]]*Table1[[#This Row],[Unit_Price]])*(1-Table1[[#This Row],[Discount_%]]/100)</f>
        <v>11853.2415</v>
      </c>
      <c r="O5370" s="4">
        <v>9782.49</v>
      </c>
      <c r="P5370" s="4">
        <v>2070.75</v>
      </c>
      <c r="Q5370">
        <f>Table1[[#This Row],[Revenue]]-Table1[[#This Row],[Cost]]</f>
        <v>2070.75</v>
      </c>
      <c r="R5370" s="6">
        <f>Table1[[#This Row],[Profit]]/Table1[[#This Row],[Revenue]]</f>
        <v>0.17469906962147058</v>
      </c>
    </row>
    <row r="5371" spans="1:18" x14ac:dyDescent="0.45">
      <c r="A5371" s="1" t="s">
        <v>9428</v>
      </c>
      <c r="B5371" s="1" t="s">
        <v>7086</v>
      </c>
      <c r="C5371" s="1" t="s">
        <v>7</v>
      </c>
      <c r="D5371" s="1" t="s">
        <v>46</v>
      </c>
      <c r="E5371" s="1" t="s">
        <v>9</v>
      </c>
      <c r="F5371" s="2">
        <v>45829</v>
      </c>
      <c r="G5371" s="1" t="str">
        <f>IF(WEEKDAY(Table1[[#This Row],[Order_Date]],2)&gt;=6,"Weekend","Weekday")</f>
        <v>Weekend</v>
      </c>
      <c r="H5371" s="2" t="str">
        <f>TEXT(Table1[[#This Row],[Order_Date]],"mmmm")</f>
        <v>June</v>
      </c>
      <c r="I5371" s="8">
        <f>MONTH(Table1[[#This Row],[Order_Date]])</f>
        <v>6</v>
      </c>
      <c r="J5371" s="8">
        <v>4</v>
      </c>
      <c r="K5371" s="1">
        <v>2266.21</v>
      </c>
      <c r="L5371" s="1">
        <v>0</v>
      </c>
      <c r="M5371" s="1">
        <v>9064.84</v>
      </c>
      <c r="N5371" s="1">
        <f>(Table1[[#This Row],[Quantity]]*Table1[[#This Row],[Unit_Price]])*(1-Table1[[#This Row],[Discount_%]]/100)</f>
        <v>9064.84</v>
      </c>
      <c r="O5371" s="1">
        <v>7455.74</v>
      </c>
      <c r="P5371" s="1">
        <v>1609.1</v>
      </c>
      <c r="Q5371">
        <f>Table1[[#This Row],[Revenue]]-Table1[[#This Row],[Cost]]</f>
        <v>1609.1000000000004</v>
      </c>
      <c r="R5371" s="6">
        <f>Table1[[#This Row],[Profit]]/Table1[[#This Row],[Revenue]]</f>
        <v>0.17751002775559191</v>
      </c>
    </row>
    <row r="5372" spans="1:18" x14ac:dyDescent="0.45">
      <c r="A5372" s="4" t="s">
        <v>9429</v>
      </c>
      <c r="B5372" s="4" t="s">
        <v>9146</v>
      </c>
      <c r="C5372" s="4" t="s">
        <v>20</v>
      </c>
      <c r="D5372" s="4" t="s">
        <v>57</v>
      </c>
      <c r="E5372" s="4" t="s">
        <v>22</v>
      </c>
      <c r="F5372" s="5">
        <v>45571</v>
      </c>
      <c r="G5372" s="4" t="str">
        <f>IF(WEEKDAY(Table1[[#This Row],[Order_Date]],2)&gt;=6,"Weekend","Weekday")</f>
        <v>Weekend</v>
      </c>
      <c r="H5372" s="5" t="str">
        <f>TEXT(Table1[[#This Row],[Order_Date]],"mmmm")</f>
        <v>October</v>
      </c>
      <c r="I5372" s="7">
        <f>MONTH(Table1[[#This Row],[Order_Date]])</f>
        <v>10</v>
      </c>
      <c r="J5372" s="7">
        <v>4</v>
      </c>
      <c r="K5372" s="4">
        <v>3814.18</v>
      </c>
      <c r="L5372" s="4">
        <v>15</v>
      </c>
      <c r="M5372" s="4">
        <v>12968.21</v>
      </c>
      <c r="N5372" s="4">
        <f>(Table1[[#This Row],[Quantity]]*Table1[[#This Row],[Unit_Price]])*(1-Table1[[#This Row],[Discount_%]]/100)</f>
        <v>12968.212</v>
      </c>
      <c r="O5372" s="4">
        <v>9948.94</v>
      </c>
      <c r="P5372" s="4">
        <v>3019.27</v>
      </c>
      <c r="Q5372">
        <f>Table1[[#This Row],[Revenue]]-Table1[[#This Row],[Cost]]</f>
        <v>3019.2699999999986</v>
      </c>
      <c r="R5372" s="6">
        <f>Table1[[#This Row],[Profit]]/Table1[[#This Row],[Revenue]]</f>
        <v>0.23282087504752005</v>
      </c>
    </row>
    <row r="5373" spans="1:18" x14ac:dyDescent="0.45">
      <c r="A5373" s="1" t="s">
        <v>9430</v>
      </c>
      <c r="B5373" s="1" t="s">
        <v>9431</v>
      </c>
      <c r="C5373" s="1" t="s">
        <v>28</v>
      </c>
      <c r="D5373" s="1" t="s">
        <v>100</v>
      </c>
      <c r="E5373" s="1" t="s">
        <v>9</v>
      </c>
      <c r="F5373" s="2">
        <v>45520</v>
      </c>
      <c r="G5373" s="1" t="str">
        <f>IF(WEEKDAY(Table1[[#This Row],[Order_Date]],2)&gt;=6,"Weekend","Weekday")</f>
        <v>Weekday</v>
      </c>
      <c r="H5373" s="2" t="str">
        <f>TEXT(Table1[[#This Row],[Order_Date]],"mmmm")</f>
        <v>August</v>
      </c>
      <c r="I5373" s="8">
        <f>MONTH(Table1[[#This Row],[Order_Date]])</f>
        <v>8</v>
      </c>
      <c r="J5373" s="8">
        <v>4</v>
      </c>
      <c r="K5373" s="1">
        <v>4746.3900000000003</v>
      </c>
      <c r="L5373" s="1">
        <v>0</v>
      </c>
      <c r="M5373" s="1">
        <v>18985.560000000001</v>
      </c>
      <c r="N5373" s="1">
        <f>(Table1[[#This Row],[Quantity]]*Table1[[#This Row],[Unit_Price]])*(1-Table1[[#This Row],[Discount_%]]/100)</f>
        <v>18985.560000000001</v>
      </c>
      <c r="O5373" s="1">
        <v>13406.71</v>
      </c>
      <c r="P5373" s="1">
        <v>5578.85</v>
      </c>
      <c r="Q5373">
        <f>Table1[[#This Row],[Revenue]]-Table1[[#This Row],[Cost]]</f>
        <v>5578.8500000000022</v>
      </c>
      <c r="R5373" s="6">
        <f>Table1[[#This Row],[Profit]]/Table1[[#This Row],[Revenue]]</f>
        <v>0.2938470079365581</v>
      </c>
    </row>
    <row r="5374" spans="1:18" x14ac:dyDescent="0.45">
      <c r="A5374" s="4" t="s">
        <v>9432</v>
      </c>
      <c r="B5374" s="4" t="s">
        <v>9433</v>
      </c>
      <c r="C5374" s="4" t="s">
        <v>2</v>
      </c>
      <c r="D5374" s="4" t="s">
        <v>3</v>
      </c>
      <c r="E5374" s="4" t="s">
        <v>4</v>
      </c>
      <c r="F5374" s="5">
        <v>45368</v>
      </c>
      <c r="G5374" s="4" t="str">
        <f>IF(WEEKDAY(Table1[[#This Row],[Order_Date]],2)&gt;=6,"Weekend","Weekday")</f>
        <v>Weekend</v>
      </c>
      <c r="H5374" s="5" t="str">
        <f>TEXT(Table1[[#This Row],[Order_Date]],"mmmm")</f>
        <v>March</v>
      </c>
      <c r="I5374" s="7">
        <f>MONTH(Table1[[#This Row],[Order_Date]])</f>
        <v>3</v>
      </c>
      <c r="J5374" s="7">
        <v>4</v>
      </c>
      <c r="K5374" s="4">
        <v>3450.85</v>
      </c>
      <c r="L5374" s="4">
        <v>15</v>
      </c>
      <c r="M5374" s="4">
        <v>11732.89</v>
      </c>
      <c r="N5374" s="4">
        <f>(Table1[[#This Row],[Quantity]]*Table1[[#This Row],[Unit_Price]])*(1-Table1[[#This Row],[Discount_%]]/100)</f>
        <v>11732.89</v>
      </c>
      <c r="O5374" s="4">
        <v>9408.48</v>
      </c>
      <c r="P5374" s="4">
        <v>2324.41</v>
      </c>
      <c r="Q5374">
        <f>Table1[[#This Row],[Revenue]]-Table1[[#This Row],[Cost]]</f>
        <v>2324.41</v>
      </c>
      <c r="R5374" s="6">
        <f>Table1[[#This Row],[Profit]]/Table1[[#This Row],[Revenue]]</f>
        <v>0.19811061042931452</v>
      </c>
    </row>
    <row r="5375" spans="1:18" x14ac:dyDescent="0.45">
      <c r="A5375" s="1" t="s">
        <v>9434</v>
      </c>
      <c r="B5375" s="1" t="s">
        <v>9435</v>
      </c>
      <c r="C5375" s="1" t="s">
        <v>2</v>
      </c>
      <c r="D5375" s="1" t="s">
        <v>65</v>
      </c>
      <c r="E5375" s="1" t="s">
        <v>9</v>
      </c>
      <c r="F5375" s="2">
        <v>45940</v>
      </c>
      <c r="G5375" s="1" t="str">
        <f>IF(WEEKDAY(Table1[[#This Row],[Order_Date]],2)&gt;=6,"Weekend","Weekday")</f>
        <v>Weekday</v>
      </c>
      <c r="H5375" s="2" t="str">
        <f>TEXT(Table1[[#This Row],[Order_Date]],"mmmm")</f>
        <v>October</v>
      </c>
      <c r="I5375" s="8">
        <f>MONTH(Table1[[#This Row],[Order_Date]])</f>
        <v>10</v>
      </c>
      <c r="J5375" s="8">
        <v>3</v>
      </c>
      <c r="K5375" s="1">
        <v>4249.32</v>
      </c>
      <c r="L5375" s="1">
        <v>15</v>
      </c>
      <c r="M5375" s="1">
        <v>10835.77</v>
      </c>
      <c r="N5375" s="1">
        <f>(Table1[[#This Row],[Quantity]]*Table1[[#This Row],[Unit_Price]])*(1-Table1[[#This Row],[Discount_%]]/100)</f>
        <v>10835.766</v>
      </c>
      <c r="O5375" s="1">
        <v>6658.18</v>
      </c>
      <c r="P5375" s="1">
        <v>4177.59</v>
      </c>
      <c r="Q5375">
        <f>Table1[[#This Row],[Revenue]]-Table1[[#This Row],[Cost]]</f>
        <v>4177.59</v>
      </c>
      <c r="R5375" s="6">
        <f>Table1[[#This Row],[Profit]]/Table1[[#This Row],[Revenue]]</f>
        <v>0.38553697614475019</v>
      </c>
    </row>
    <row r="5376" spans="1:18" x14ac:dyDescent="0.45">
      <c r="A5376" s="4" t="s">
        <v>9436</v>
      </c>
      <c r="B5376" s="4" t="s">
        <v>5280</v>
      </c>
      <c r="C5376" s="4" t="s">
        <v>12</v>
      </c>
      <c r="D5376" s="4" t="s">
        <v>111</v>
      </c>
      <c r="E5376" s="4" t="s">
        <v>14</v>
      </c>
      <c r="F5376" s="5">
        <v>45433</v>
      </c>
      <c r="G5376" s="4" t="str">
        <f>IF(WEEKDAY(Table1[[#This Row],[Order_Date]],2)&gt;=6,"Weekend","Weekday")</f>
        <v>Weekday</v>
      </c>
      <c r="H5376" s="5" t="str">
        <f>TEXT(Table1[[#This Row],[Order_Date]],"mmmm")</f>
        <v>May</v>
      </c>
      <c r="I5376" s="7">
        <f>MONTH(Table1[[#This Row],[Order_Date]])</f>
        <v>5</v>
      </c>
      <c r="J5376" s="7">
        <v>1</v>
      </c>
      <c r="K5376" s="4">
        <v>329.39</v>
      </c>
      <c r="L5376" s="4">
        <v>10</v>
      </c>
      <c r="M5376" s="4">
        <v>296.45</v>
      </c>
      <c r="N5376" s="4">
        <f>(Table1[[#This Row],[Quantity]]*Table1[[#This Row],[Unit_Price]])*(1-Table1[[#This Row],[Discount_%]]/100)</f>
        <v>296.45100000000002</v>
      </c>
      <c r="O5376" s="4">
        <v>200.38</v>
      </c>
      <c r="P5376" s="4">
        <v>96.07</v>
      </c>
      <c r="Q5376">
        <f>Table1[[#This Row],[Revenue]]-Table1[[#This Row],[Cost]]</f>
        <v>96.07</v>
      </c>
      <c r="R5376" s="6">
        <f>Table1[[#This Row],[Profit]]/Table1[[#This Row],[Revenue]]</f>
        <v>0.32406813965255521</v>
      </c>
    </row>
    <row r="5377" spans="1:18" x14ac:dyDescent="0.45">
      <c r="A5377" s="1" t="s">
        <v>9437</v>
      </c>
      <c r="B5377" s="1" t="s">
        <v>8830</v>
      </c>
      <c r="C5377" s="1" t="s">
        <v>20</v>
      </c>
      <c r="D5377" s="1" t="s">
        <v>25</v>
      </c>
      <c r="E5377" s="1" t="s">
        <v>14</v>
      </c>
      <c r="F5377" s="2">
        <v>45570</v>
      </c>
      <c r="G5377" s="1" t="str">
        <f>IF(WEEKDAY(Table1[[#This Row],[Order_Date]],2)&gt;=6,"Weekend","Weekday")</f>
        <v>Weekend</v>
      </c>
      <c r="H5377" s="2" t="str">
        <f>TEXT(Table1[[#This Row],[Order_Date]],"mmmm")</f>
        <v>October</v>
      </c>
      <c r="I5377" s="8">
        <f>MONTH(Table1[[#This Row],[Order_Date]])</f>
        <v>10</v>
      </c>
      <c r="J5377" s="8">
        <v>4</v>
      </c>
      <c r="K5377" s="1">
        <v>3676.99</v>
      </c>
      <c r="L5377" s="1">
        <v>0</v>
      </c>
      <c r="M5377" s="1">
        <v>14707.96</v>
      </c>
      <c r="N5377" s="1">
        <f>(Table1[[#This Row],[Quantity]]*Table1[[#This Row],[Unit_Price]])*(1-Table1[[#This Row],[Discount_%]]/100)</f>
        <v>14707.96</v>
      </c>
      <c r="O5377" s="1">
        <v>9503.2199999999993</v>
      </c>
      <c r="P5377" s="1">
        <v>5204.74</v>
      </c>
      <c r="Q5377">
        <f>Table1[[#This Row],[Revenue]]-Table1[[#This Row],[Cost]]</f>
        <v>5204.74</v>
      </c>
      <c r="R5377" s="6">
        <f>Table1[[#This Row],[Profit]]/Table1[[#This Row],[Revenue]]</f>
        <v>0.35387232491793558</v>
      </c>
    </row>
    <row r="5378" spans="1:18" x14ac:dyDescent="0.45">
      <c r="A5378" s="4" t="s">
        <v>9438</v>
      </c>
      <c r="B5378" s="4" t="s">
        <v>9439</v>
      </c>
      <c r="C5378" s="4" t="s">
        <v>28</v>
      </c>
      <c r="D5378" s="4" t="s">
        <v>137</v>
      </c>
      <c r="E5378" s="4" t="s">
        <v>22</v>
      </c>
      <c r="F5378" s="5">
        <v>45715</v>
      </c>
      <c r="G5378" s="4" t="str">
        <f>IF(WEEKDAY(Table1[[#This Row],[Order_Date]],2)&gt;=6,"Weekend","Weekday")</f>
        <v>Weekday</v>
      </c>
      <c r="H5378" s="5" t="str">
        <f>TEXT(Table1[[#This Row],[Order_Date]],"mmmm")</f>
        <v>February</v>
      </c>
      <c r="I5378" s="7">
        <f>MONTH(Table1[[#This Row],[Order_Date]])</f>
        <v>2</v>
      </c>
      <c r="J5378" s="7">
        <v>3</v>
      </c>
      <c r="K5378" s="4">
        <v>2462.2399999999998</v>
      </c>
      <c r="L5378" s="4">
        <v>20</v>
      </c>
      <c r="M5378" s="4">
        <v>5909.38</v>
      </c>
      <c r="N5378" s="4">
        <f>(Table1[[#This Row],[Quantity]]*Table1[[#This Row],[Unit_Price]])*(1-Table1[[#This Row],[Discount_%]]/100)</f>
        <v>5909.3760000000002</v>
      </c>
      <c r="O5378" s="4">
        <v>4636.75</v>
      </c>
      <c r="P5378" s="4">
        <v>1272.6300000000001</v>
      </c>
      <c r="Q5378">
        <f>Table1[[#This Row],[Revenue]]-Table1[[#This Row],[Cost]]</f>
        <v>1272.6300000000001</v>
      </c>
      <c r="R5378" s="6">
        <f>Table1[[#This Row],[Profit]]/Table1[[#This Row],[Revenue]]</f>
        <v>0.21535761788884791</v>
      </c>
    </row>
    <row r="5379" spans="1:18" x14ac:dyDescent="0.45">
      <c r="A5379" s="1" t="s">
        <v>9440</v>
      </c>
      <c r="B5379" s="1" t="s">
        <v>8221</v>
      </c>
      <c r="C5379" s="1" t="s">
        <v>7</v>
      </c>
      <c r="D5379" s="1" t="s">
        <v>8</v>
      </c>
      <c r="E5379" s="1" t="s">
        <v>14</v>
      </c>
      <c r="F5379" s="2">
        <v>45757</v>
      </c>
      <c r="G5379" s="1" t="str">
        <f>IF(WEEKDAY(Table1[[#This Row],[Order_Date]],2)&gt;=6,"Weekend","Weekday")</f>
        <v>Weekday</v>
      </c>
      <c r="H5379" s="2" t="str">
        <f>TEXT(Table1[[#This Row],[Order_Date]],"mmmm")</f>
        <v>April</v>
      </c>
      <c r="I5379" s="8">
        <f>MONTH(Table1[[#This Row],[Order_Date]])</f>
        <v>4</v>
      </c>
      <c r="J5379" s="8">
        <v>3</v>
      </c>
      <c r="K5379" s="1">
        <v>3192.19</v>
      </c>
      <c r="L5379" s="1">
        <v>20</v>
      </c>
      <c r="M5379" s="1">
        <v>7661.26</v>
      </c>
      <c r="N5379" s="1">
        <f>(Table1[[#This Row],[Quantity]]*Table1[[#This Row],[Unit_Price]])*(1-Table1[[#This Row],[Discount_%]]/100)</f>
        <v>7661.2560000000003</v>
      </c>
      <c r="O5379" s="1">
        <v>6046.83</v>
      </c>
      <c r="P5379" s="1">
        <v>1614.43</v>
      </c>
      <c r="Q5379">
        <f>Table1[[#This Row],[Revenue]]-Table1[[#This Row],[Cost]]</f>
        <v>1614.4300000000003</v>
      </c>
      <c r="R5379" s="6">
        <f>Table1[[#This Row],[Profit]]/Table1[[#This Row],[Revenue]]</f>
        <v>0.21072643403304417</v>
      </c>
    </row>
    <row r="5380" spans="1:18" x14ac:dyDescent="0.45">
      <c r="A5380" s="4" t="s">
        <v>9441</v>
      </c>
      <c r="B5380" s="4" t="s">
        <v>639</v>
      </c>
      <c r="C5380" s="4" t="s">
        <v>7</v>
      </c>
      <c r="D5380" s="4" t="s">
        <v>71</v>
      </c>
      <c r="E5380" s="4" t="s">
        <v>14</v>
      </c>
      <c r="F5380" s="5">
        <v>45374</v>
      </c>
      <c r="G5380" s="4" t="str">
        <f>IF(WEEKDAY(Table1[[#This Row],[Order_Date]],2)&gt;=6,"Weekend","Weekday")</f>
        <v>Weekend</v>
      </c>
      <c r="H5380" s="5" t="str">
        <f>TEXT(Table1[[#This Row],[Order_Date]],"mmmm")</f>
        <v>March</v>
      </c>
      <c r="I5380" s="7">
        <f>MONTH(Table1[[#This Row],[Order_Date]])</f>
        <v>3</v>
      </c>
      <c r="J5380" s="7">
        <v>2</v>
      </c>
      <c r="K5380" s="4">
        <v>3341.44</v>
      </c>
      <c r="L5380" s="4">
        <v>10</v>
      </c>
      <c r="M5380" s="4">
        <v>6014.59</v>
      </c>
      <c r="N5380" s="4">
        <f>(Table1[[#This Row],[Quantity]]*Table1[[#This Row],[Unit_Price]])*(1-Table1[[#This Row],[Discount_%]]/100)</f>
        <v>6014.5920000000006</v>
      </c>
      <c r="O5380" s="4">
        <v>4198.3500000000004</v>
      </c>
      <c r="P5380" s="4">
        <v>1816.24</v>
      </c>
      <c r="Q5380">
        <f>Table1[[#This Row],[Revenue]]-Table1[[#This Row],[Cost]]</f>
        <v>1816.2399999999998</v>
      </c>
      <c r="R5380" s="6">
        <f>Table1[[#This Row],[Profit]]/Table1[[#This Row],[Revenue]]</f>
        <v>0.30197237051902126</v>
      </c>
    </row>
    <row r="5381" spans="1:18" x14ac:dyDescent="0.45">
      <c r="A5381" s="1" t="s">
        <v>9442</v>
      </c>
      <c r="B5381" s="1" t="s">
        <v>9443</v>
      </c>
      <c r="C5381" s="1" t="s">
        <v>12</v>
      </c>
      <c r="D5381" s="1" t="s">
        <v>111</v>
      </c>
      <c r="E5381" s="1" t="s">
        <v>22</v>
      </c>
      <c r="F5381" s="2">
        <v>45308</v>
      </c>
      <c r="G5381" s="1" t="str">
        <f>IF(WEEKDAY(Table1[[#This Row],[Order_Date]],2)&gt;=6,"Weekend","Weekday")</f>
        <v>Weekday</v>
      </c>
      <c r="H5381" s="2" t="str">
        <f>TEXT(Table1[[#This Row],[Order_Date]],"mmmm")</f>
        <v>January</v>
      </c>
      <c r="I5381" s="8">
        <f>MONTH(Table1[[#This Row],[Order_Date]])</f>
        <v>1</v>
      </c>
      <c r="J5381" s="8">
        <v>5</v>
      </c>
      <c r="K5381" s="1">
        <v>1775.73</v>
      </c>
      <c r="L5381" s="1">
        <v>5</v>
      </c>
      <c r="M5381" s="1">
        <v>8434.7199999999993</v>
      </c>
      <c r="N5381" s="1">
        <f>(Table1[[#This Row],[Quantity]]*Table1[[#This Row],[Unit_Price]])*(1-Table1[[#This Row],[Discount_%]]/100)</f>
        <v>8434.7174999999988</v>
      </c>
      <c r="O5381" s="1">
        <v>6957.77</v>
      </c>
      <c r="P5381" s="1">
        <v>1476.95</v>
      </c>
      <c r="Q5381">
        <f>Table1[[#This Row],[Revenue]]-Table1[[#This Row],[Cost]]</f>
        <v>1476.9499999999989</v>
      </c>
      <c r="R5381" s="6">
        <f>Table1[[#This Row],[Profit]]/Table1[[#This Row],[Revenue]]</f>
        <v>0.17510361932583418</v>
      </c>
    </row>
    <row r="5382" spans="1:18" x14ac:dyDescent="0.45">
      <c r="A5382" s="4" t="s">
        <v>9444</v>
      </c>
      <c r="B5382" s="4" t="s">
        <v>4306</v>
      </c>
      <c r="C5382" s="4" t="s">
        <v>28</v>
      </c>
      <c r="D5382" s="4" t="s">
        <v>29</v>
      </c>
      <c r="E5382" s="4" t="s">
        <v>22</v>
      </c>
      <c r="F5382" s="5">
        <v>45336</v>
      </c>
      <c r="G5382" s="4" t="str">
        <f>IF(WEEKDAY(Table1[[#This Row],[Order_Date]],2)&gt;=6,"Weekend","Weekday")</f>
        <v>Weekday</v>
      </c>
      <c r="H5382" s="5" t="str">
        <f>TEXT(Table1[[#This Row],[Order_Date]],"mmmm")</f>
        <v>February</v>
      </c>
      <c r="I5382" s="7">
        <f>MONTH(Table1[[#This Row],[Order_Date]])</f>
        <v>2</v>
      </c>
      <c r="J5382" s="7">
        <v>2</v>
      </c>
      <c r="K5382" s="4">
        <v>230.95</v>
      </c>
      <c r="L5382" s="4">
        <v>10</v>
      </c>
      <c r="M5382" s="4">
        <v>415.71</v>
      </c>
      <c r="N5382" s="4">
        <f>(Table1[[#This Row],[Quantity]]*Table1[[#This Row],[Unit_Price]])*(1-Table1[[#This Row],[Discount_%]]/100)</f>
        <v>415.71</v>
      </c>
      <c r="O5382" s="4">
        <v>347.92</v>
      </c>
      <c r="P5382" s="4">
        <v>67.790000000000006</v>
      </c>
      <c r="Q5382">
        <f>Table1[[#This Row],[Revenue]]-Table1[[#This Row],[Cost]]</f>
        <v>67.789999999999964</v>
      </c>
      <c r="R5382" s="6">
        <f>Table1[[#This Row],[Profit]]/Table1[[#This Row],[Revenue]]</f>
        <v>0.16307040966058073</v>
      </c>
    </row>
    <row r="5383" spans="1:18" x14ac:dyDescent="0.45">
      <c r="A5383" s="1" t="s">
        <v>9445</v>
      </c>
      <c r="B5383" s="1" t="s">
        <v>1971</v>
      </c>
      <c r="C5383" s="1" t="s">
        <v>12</v>
      </c>
      <c r="D5383" s="1" t="s">
        <v>41</v>
      </c>
      <c r="E5383" s="1" t="s">
        <v>14</v>
      </c>
      <c r="F5383" s="2">
        <v>45399</v>
      </c>
      <c r="G5383" s="1" t="str">
        <f>IF(WEEKDAY(Table1[[#This Row],[Order_Date]],2)&gt;=6,"Weekend","Weekday")</f>
        <v>Weekday</v>
      </c>
      <c r="H5383" s="2" t="str">
        <f>TEXT(Table1[[#This Row],[Order_Date]],"mmmm")</f>
        <v>April</v>
      </c>
      <c r="I5383" s="8">
        <f>MONTH(Table1[[#This Row],[Order_Date]])</f>
        <v>4</v>
      </c>
      <c r="J5383" s="8">
        <v>2</v>
      </c>
      <c r="K5383" s="1">
        <v>1699.82</v>
      </c>
      <c r="L5383" s="1">
        <v>5</v>
      </c>
      <c r="M5383" s="1">
        <v>3229.66</v>
      </c>
      <c r="N5383" s="1">
        <f>(Table1[[#This Row],[Quantity]]*Table1[[#This Row],[Unit_Price]])*(1-Table1[[#This Row],[Discount_%]]/100)</f>
        <v>3229.6579999999999</v>
      </c>
      <c r="O5383" s="1">
        <v>2481.16</v>
      </c>
      <c r="P5383" s="1">
        <v>748.5</v>
      </c>
      <c r="Q5383">
        <f>Table1[[#This Row],[Revenue]]-Table1[[#This Row],[Cost]]</f>
        <v>748.5</v>
      </c>
      <c r="R5383" s="6">
        <f>Table1[[#This Row],[Profit]]/Table1[[#This Row],[Revenue]]</f>
        <v>0.23175814172389664</v>
      </c>
    </row>
    <row r="5384" spans="1:18" x14ac:dyDescent="0.45">
      <c r="A5384" s="4" t="s">
        <v>9446</v>
      </c>
      <c r="B5384" s="4" t="s">
        <v>548</v>
      </c>
      <c r="C5384" s="4" t="s">
        <v>7</v>
      </c>
      <c r="D5384" s="4" t="s">
        <v>134</v>
      </c>
      <c r="E5384" s="4" t="s">
        <v>14</v>
      </c>
      <c r="F5384" s="5">
        <v>45631</v>
      </c>
      <c r="G5384" s="4" t="str">
        <f>IF(WEEKDAY(Table1[[#This Row],[Order_Date]],2)&gt;=6,"Weekend","Weekday")</f>
        <v>Weekday</v>
      </c>
      <c r="H5384" s="5" t="str">
        <f>TEXT(Table1[[#This Row],[Order_Date]],"mmmm")</f>
        <v>December</v>
      </c>
      <c r="I5384" s="7">
        <f>MONTH(Table1[[#This Row],[Order_Date]])</f>
        <v>12</v>
      </c>
      <c r="J5384" s="7">
        <v>4</v>
      </c>
      <c r="K5384" s="4">
        <v>231.39</v>
      </c>
      <c r="L5384" s="4">
        <v>15</v>
      </c>
      <c r="M5384" s="4">
        <v>786.73</v>
      </c>
      <c r="N5384" s="4">
        <f>(Table1[[#This Row],[Quantity]]*Table1[[#This Row],[Unit_Price]])*(1-Table1[[#This Row],[Discount_%]]/100)</f>
        <v>786.72599999999989</v>
      </c>
      <c r="O5384" s="4">
        <v>501.52</v>
      </c>
      <c r="P5384" s="4">
        <v>285.20999999999998</v>
      </c>
      <c r="Q5384">
        <f>Table1[[#This Row],[Revenue]]-Table1[[#This Row],[Cost]]</f>
        <v>285.21000000000004</v>
      </c>
      <c r="R5384" s="6">
        <f>Table1[[#This Row],[Profit]]/Table1[[#This Row],[Revenue]]</f>
        <v>0.36252589833869303</v>
      </c>
    </row>
    <row r="5385" spans="1:18" x14ac:dyDescent="0.45">
      <c r="A5385" s="1" t="s">
        <v>9447</v>
      </c>
      <c r="B5385" s="1" t="s">
        <v>6107</v>
      </c>
      <c r="C5385" s="1" t="s">
        <v>2</v>
      </c>
      <c r="D5385" s="1" t="s">
        <v>65</v>
      </c>
      <c r="E5385" s="1" t="s">
        <v>9</v>
      </c>
      <c r="F5385" s="2">
        <v>45574</v>
      </c>
      <c r="G5385" s="1" t="str">
        <f>IF(WEEKDAY(Table1[[#This Row],[Order_Date]],2)&gt;=6,"Weekend","Weekday")</f>
        <v>Weekday</v>
      </c>
      <c r="H5385" s="2" t="str">
        <f>TEXT(Table1[[#This Row],[Order_Date]],"mmmm")</f>
        <v>October</v>
      </c>
      <c r="I5385" s="8">
        <f>MONTH(Table1[[#This Row],[Order_Date]])</f>
        <v>10</v>
      </c>
      <c r="J5385" s="8">
        <v>2</v>
      </c>
      <c r="K5385" s="1">
        <v>2867.37</v>
      </c>
      <c r="L5385" s="1">
        <v>20</v>
      </c>
      <c r="M5385" s="1">
        <v>4587.79</v>
      </c>
      <c r="N5385" s="1">
        <f>(Table1[[#This Row],[Quantity]]*Table1[[#This Row],[Unit_Price]])*(1-Table1[[#This Row],[Discount_%]]/100)</f>
        <v>4587.7920000000004</v>
      </c>
      <c r="O5385" s="1">
        <v>2896.27</v>
      </c>
      <c r="P5385" s="1">
        <v>1691.52</v>
      </c>
      <c r="Q5385">
        <f>Table1[[#This Row],[Revenue]]-Table1[[#This Row],[Cost]]</f>
        <v>1691.52</v>
      </c>
      <c r="R5385" s="6">
        <f>Table1[[#This Row],[Profit]]/Table1[[#This Row],[Revenue]]</f>
        <v>0.36870039823095652</v>
      </c>
    </row>
    <row r="5386" spans="1:18" x14ac:dyDescent="0.45">
      <c r="A5386" s="4" t="s">
        <v>9448</v>
      </c>
      <c r="B5386" s="4" t="s">
        <v>9449</v>
      </c>
      <c r="C5386" s="4" t="s">
        <v>2</v>
      </c>
      <c r="D5386" s="4" t="s">
        <v>82</v>
      </c>
      <c r="E5386" s="4" t="s">
        <v>22</v>
      </c>
      <c r="F5386" s="5">
        <v>45812</v>
      </c>
      <c r="G5386" s="4" t="str">
        <f>IF(WEEKDAY(Table1[[#This Row],[Order_Date]],2)&gt;=6,"Weekend","Weekday")</f>
        <v>Weekday</v>
      </c>
      <c r="H5386" s="5" t="str">
        <f>TEXT(Table1[[#This Row],[Order_Date]],"mmmm")</f>
        <v>June</v>
      </c>
      <c r="I5386" s="7">
        <f>MONTH(Table1[[#This Row],[Order_Date]])</f>
        <v>6</v>
      </c>
      <c r="J5386" s="7">
        <v>2</v>
      </c>
      <c r="K5386" s="4">
        <v>3588.97</v>
      </c>
      <c r="L5386" s="4">
        <v>15</v>
      </c>
      <c r="M5386" s="4">
        <v>6101.25</v>
      </c>
      <c r="N5386" s="4">
        <f>(Table1[[#This Row],[Quantity]]*Table1[[#This Row],[Unit_Price]])*(1-Table1[[#This Row],[Discount_%]]/100)</f>
        <v>6101.2489999999998</v>
      </c>
      <c r="O5386" s="4">
        <v>3990.98</v>
      </c>
      <c r="P5386" s="4">
        <v>2110.27</v>
      </c>
      <c r="Q5386">
        <f>Table1[[#This Row],[Revenue]]-Table1[[#This Row],[Cost]]</f>
        <v>2110.27</v>
      </c>
      <c r="R5386" s="6">
        <f>Table1[[#This Row],[Profit]]/Table1[[#This Row],[Revenue]]</f>
        <v>0.34587502560950623</v>
      </c>
    </row>
    <row r="5387" spans="1:18" x14ac:dyDescent="0.45">
      <c r="A5387" s="1" t="s">
        <v>9450</v>
      </c>
      <c r="B5387" s="1" t="s">
        <v>9451</v>
      </c>
      <c r="C5387" s="1" t="s">
        <v>28</v>
      </c>
      <c r="D5387" s="1" t="s">
        <v>35</v>
      </c>
      <c r="E5387" s="1" t="s">
        <v>14</v>
      </c>
      <c r="F5387" s="2">
        <v>45293</v>
      </c>
      <c r="G5387" s="1" t="str">
        <f>IF(WEEKDAY(Table1[[#This Row],[Order_Date]],2)&gt;=6,"Weekend","Weekday")</f>
        <v>Weekday</v>
      </c>
      <c r="H5387" s="2" t="str">
        <f>TEXT(Table1[[#This Row],[Order_Date]],"mmmm")</f>
        <v>January</v>
      </c>
      <c r="I5387" s="8">
        <f>MONTH(Table1[[#This Row],[Order_Date]])</f>
        <v>1</v>
      </c>
      <c r="J5387" s="8">
        <v>4</v>
      </c>
      <c r="K5387" s="1">
        <v>1088.92</v>
      </c>
      <c r="L5387" s="1">
        <v>15</v>
      </c>
      <c r="M5387" s="1">
        <v>3702.33</v>
      </c>
      <c r="N5387" s="1">
        <f>(Table1[[#This Row],[Quantity]]*Table1[[#This Row],[Unit_Price]])*(1-Table1[[#This Row],[Discount_%]]/100)</f>
        <v>3702.328</v>
      </c>
      <c r="O5387" s="1">
        <v>2917.48</v>
      </c>
      <c r="P5387" s="1">
        <v>784.85</v>
      </c>
      <c r="Q5387">
        <f>Table1[[#This Row],[Revenue]]-Table1[[#This Row],[Cost]]</f>
        <v>784.84999999999991</v>
      </c>
      <c r="R5387" s="6">
        <f>Table1[[#This Row],[Profit]]/Table1[[#This Row],[Revenue]]</f>
        <v>0.21198812639608031</v>
      </c>
    </row>
    <row r="5388" spans="1:18" x14ac:dyDescent="0.45">
      <c r="A5388" s="4" t="s">
        <v>9452</v>
      </c>
      <c r="B5388" s="4" t="s">
        <v>9453</v>
      </c>
      <c r="C5388" s="4" t="s">
        <v>20</v>
      </c>
      <c r="D5388" s="4" t="s">
        <v>60</v>
      </c>
      <c r="E5388" s="4" t="s">
        <v>4</v>
      </c>
      <c r="F5388" s="5">
        <v>45525</v>
      </c>
      <c r="G5388" s="4" t="str">
        <f>IF(WEEKDAY(Table1[[#This Row],[Order_Date]],2)&gt;=6,"Weekend","Weekday")</f>
        <v>Weekday</v>
      </c>
      <c r="H5388" s="5" t="str">
        <f>TEXT(Table1[[#This Row],[Order_Date]],"mmmm")</f>
        <v>August</v>
      </c>
      <c r="I5388" s="7">
        <f>MONTH(Table1[[#This Row],[Order_Date]])</f>
        <v>8</v>
      </c>
      <c r="J5388" s="7">
        <v>1</v>
      </c>
      <c r="K5388" s="4">
        <v>4261.74</v>
      </c>
      <c r="L5388" s="4">
        <v>0</v>
      </c>
      <c r="M5388" s="4">
        <v>4261.74</v>
      </c>
      <c r="N5388" s="4">
        <f>(Table1[[#This Row],[Quantity]]*Table1[[#This Row],[Unit_Price]])*(1-Table1[[#This Row],[Discount_%]]/100)</f>
        <v>4261.74</v>
      </c>
      <c r="O5388" s="4">
        <v>2877.37</v>
      </c>
      <c r="P5388" s="4">
        <v>1384.37</v>
      </c>
      <c r="Q5388">
        <f>Table1[[#This Row],[Revenue]]-Table1[[#This Row],[Cost]]</f>
        <v>1384.37</v>
      </c>
      <c r="R5388" s="6">
        <f>Table1[[#This Row],[Profit]]/Table1[[#This Row],[Revenue]]</f>
        <v>0.32483680374682639</v>
      </c>
    </row>
    <row r="5389" spans="1:18" x14ac:dyDescent="0.45">
      <c r="A5389" s="1" t="s">
        <v>9454</v>
      </c>
      <c r="B5389" s="1" t="s">
        <v>9455</v>
      </c>
      <c r="C5389" s="1" t="s">
        <v>20</v>
      </c>
      <c r="D5389" s="1" t="s">
        <v>25</v>
      </c>
      <c r="E5389" s="1" t="s">
        <v>4</v>
      </c>
      <c r="F5389" s="2">
        <v>45731</v>
      </c>
      <c r="G5389" s="1" t="str">
        <f>IF(WEEKDAY(Table1[[#This Row],[Order_Date]],2)&gt;=6,"Weekend","Weekday")</f>
        <v>Weekend</v>
      </c>
      <c r="H5389" s="2" t="str">
        <f>TEXT(Table1[[#This Row],[Order_Date]],"mmmm")</f>
        <v>March</v>
      </c>
      <c r="I5389" s="8">
        <f>MONTH(Table1[[#This Row],[Order_Date]])</f>
        <v>3</v>
      </c>
      <c r="J5389" s="8">
        <v>1</v>
      </c>
      <c r="K5389" s="1">
        <v>2628.7</v>
      </c>
      <c r="L5389" s="1">
        <v>10</v>
      </c>
      <c r="M5389" s="1">
        <v>2365.83</v>
      </c>
      <c r="N5389" s="1">
        <f>(Table1[[#This Row],[Quantity]]*Table1[[#This Row],[Unit_Price]])*(1-Table1[[#This Row],[Discount_%]]/100)</f>
        <v>2365.83</v>
      </c>
      <c r="O5389" s="1">
        <v>1957.86</v>
      </c>
      <c r="P5389" s="1">
        <v>407.97</v>
      </c>
      <c r="Q5389">
        <f>Table1[[#This Row],[Revenue]]-Table1[[#This Row],[Cost]]</f>
        <v>407.97</v>
      </c>
      <c r="R5389" s="6">
        <f>Table1[[#This Row],[Profit]]/Table1[[#This Row],[Revenue]]</f>
        <v>0.17244265226157418</v>
      </c>
    </row>
    <row r="5390" spans="1:18" x14ac:dyDescent="0.45">
      <c r="A5390" s="4" t="s">
        <v>9456</v>
      </c>
      <c r="B5390" s="4" t="s">
        <v>4946</v>
      </c>
      <c r="C5390" s="4" t="s">
        <v>28</v>
      </c>
      <c r="D5390" s="4" t="s">
        <v>85</v>
      </c>
      <c r="E5390" s="4" t="s">
        <v>14</v>
      </c>
      <c r="F5390" s="5">
        <v>45354</v>
      </c>
      <c r="G5390" s="4" t="str">
        <f>IF(WEEKDAY(Table1[[#This Row],[Order_Date]],2)&gt;=6,"Weekend","Weekday")</f>
        <v>Weekend</v>
      </c>
      <c r="H5390" s="5" t="str">
        <f>TEXT(Table1[[#This Row],[Order_Date]],"mmmm")</f>
        <v>March</v>
      </c>
      <c r="I5390" s="7">
        <f>MONTH(Table1[[#This Row],[Order_Date]])</f>
        <v>3</v>
      </c>
      <c r="J5390" s="7">
        <v>4</v>
      </c>
      <c r="K5390" s="4">
        <v>3964.23</v>
      </c>
      <c r="L5390" s="4">
        <v>15</v>
      </c>
      <c r="M5390" s="4">
        <v>13478.38</v>
      </c>
      <c r="N5390" s="4">
        <f>(Table1[[#This Row],[Quantity]]*Table1[[#This Row],[Unit_Price]])*(1-Table1[[#This Row],[Discount_%]]/100)</f>
        <v>13478.382</v>
      </c>
      <c r="O5390" s="4">
        <v>11438.97</v>
      </c>
      <c r="P5390" s="4">
        <v>2039.41</v>
      </c>
      <c r="Q5390">
        <f>Table1[[#This Row],[Revenue]]-Table1[[#This Row],[Cost]]</f>
        <v>2039.4099999999999</v>
      </c>
      <c r="R5390" s="6">
        <f>Table1[[#This Row],[Profit]]/Table1[[#This Row],[Revenue]]</f>
        <v>0.15130972713337953</v>
      </c>
    </row>
    <row r="5391" spans="1:18" x14ac:dyDescent="0.45">
      <c r="A5391" s="1" t="s">
        <v>9457</v>
      </c>
      <c r="B5391" s="1" t="s">
        <v>9458</v>
      </c>
      <c r="C5391" s="1" t="s">
        <v>2</v>
      </c>
      <c r="D5391" s="1" t="s">
        <v>68</v>
      </c>
      <c r="E5391" s="1" t="s">
        <v>9</v>
      </c>
      <c r="F5391" s="2">
        <v>45338</v>
      </c>
      <c r="G5391" s="1" t="str">
        <f>IF(WEEKDAY(Table1[[#This Row],[Order_Date]],2)&gt;=6,"Weekend","Weekday")</f>
        <v>Weekday</v>
      </c>
      <c r="H5391" s="2" t="str">
        <f>TEXT(Table1[[#This Row],[Order_Date]],"mmmm")</f>
        <v>February</v>
      </c>
      <c r="I5391" s="8">
        <f>MONTH(Table1[[#This Row],[Order_Date]])</f>
        <v>2</v>
      </c>
      <c r="J5391" s="8">
        <v>5</v>
      </c>
      <c r="K5391" s="1">
        <v>4487.7700000000004</v>
      </c>
      <c r="L5391" s="1">
        <v>0</v>
      </c>
      <c r="M5391" s="1">
        <v>22438.85</v>
      </c>
      <c r="N5391" s="1">
        <f>(Table1[[#This Row],[Quantity]]*Table1[[#This Row],[Unit_Price]])*(1-Table1[[#This Row],[Discount_%]]/100)</f>
        <v>22438.850000000002</v>
      </c>
      <c r="O5391" s="1">
        <v>18544.28</v>
      </c>
      <c r="P5391" s="1">
        <v>3894.57</v>
      </c>
      <c r="Q5391">
        <f>Table1[[#This Row],[Revenue]]-Table1[[#This Row],[Cost]]</f>
        <v>3894.5699999999997</v>
      </c>
      <c r="R5391" s="6">
        <f>Table1[[#This Row],[Profit]]/Table1[[#This Row],[Revenue]]</f>
        <v>0.17356370758751008</v>
      </c>
    </row>
    <row r="5392" spans="1:18" x14ac:dyDescent="0.45">
      <c r="A5392" s="4" t="s">
        <v>9459</v>
      </c>
      <c r="B5392" s="4" t="s">
        <v>9460</v>
      </c>
      <c r="C5392" s="4" t="s">
        <v>2</v>
      </c>
      <c r="D5392" s="4" t="s">
        <v>3</v>
      </c>
      <c r="E5392" s="4" t="s">
        <v>22</v>
      </c>
      <c r="F5392" s="5">
        <v>45845</v>
      </c>
      <c r="G5392" s="4" t="str">
        <f>IF(WEEKDAY(Table1[[#This Row],[Order_Date]],2)&gt;=6,"Weekend","Weekday")</f>
        <v>Weekday</v>
      </c>
      <c r="H5392" s="5" t="str">
        <f>TEXT(Table1[[#This Row],[Order_Date]],"mmmm")</f>
        <v>July</v>
      </c>
      <c r="I5392" s="7">
        <f>MONTH(Table1[[#This Row],[Order_Date]])</f>
        <v>7</v>
      </c>
      <c r="J5392" s="7">
        <v>5</v>
      </c>
      <c r="K5392" s="4">
        <v>3578.05</v>
      </c>
      <c r="L5392" s="4">
        <v>15</v>
      </c>
      <c r="M5392" s="4">
        <v>15206.71</v>
      </c>
      <c r="N5392" s="4">
        <f>(Table1[[#This Row],[Quantity]]*Table1[[#This Row],[Unit_Price]])*(1-Table1[[#This Row],[Discount_%]]/100)</f>
        <v>15206.7125</v>
      </c>
      <c r="O5392" s="4">
        <v>9409.64</v>
      </c>
      <c r="P5392" s="4">
        <v>5797.07</v>
      </c>
      <c r="Q5392">
        <f>Table1[[#This Row],[Revenue]]-Table1[[#This Row],[Cost]]</f>
        <v>5797.07</v>
      </c>
      <c r="R5392" s="6">
        <f>Table1[[#This Row],[Profit]]/Table1[[#This Row],[Revenue]]</f>
        <v>0.38121789657328903</v>
      </c>
    </row>
    <row r="5393" spans="1:18" x14ac:dyDescent="0.45">
      <c r="A5393" s="1" t="s">
        <v>9461</v>
      </c>
      <c r="B5393" s="1" t="s">
        <v>1962</v>
      </c>
      <c r="C5393" s="1" t="s">
        <v>2</v>
      </c>
      <c r="D5393" s="1" t="s">
        <v>82</v>
      </c>
      <c r="E5393" s="1" t="s">
        <v>14</v>
      </c>
      <c r="F5393" s="2">
        <v>45709</v>
      </c>
      <c r="G5393" s="1" t="str">
        <f>IF(WEEKDAY(Table1[[#This Row],[Order_Date]],2)&gt;=6,"Weekend","Weekday")</f>
        <v>Weekday</v>
      </c>
      <c r="H5393" s="2" t="str">
        <f>TEXT(Table1[[#This Row],[Order_Date]],"mmmm")</f>
        <v>February</v>
      </c>
      <c r="I5393" s="8">
        <f>MONTH(Table1[[#This Row],[Order_Date]])</f>
        <v>2</v>
      </c>
      <c r="J5393" s="8">
        <v>4</v>
      </c>
      <c r="K5393" s="1">
        <v>4607.4799999999996</v>
      </c>
      <c r="L5393" s="1">
        <v>5</v>
      </c>
      <c r="M5393" s="1">
        <v>17508.419999999998</v>
      </c>
      <c r="N5393" s="1">
        <f>(Table1[[#This Row],[Quantity]]*Table1[[#This Row],[Unit_Price]])*(1-Table1[[#This Row],[Discount_%]]/100)</f>
        <v>17508.423999999999</v>
      </c>
      <c r="O5393" s="1">
        <v>12373.39</v>
      </c>
      <c r="P5393" s="1">
        <v>5135.03</v>
      </c>
      <c r="Q5393">
        <f>Table1[[#This Row],[Revenue]]-Table1[[#This Row],[Cost]]</f>
        <v>5135.0299999999988</v>
      </c>
      <c r="R5393" s="6">
        <f>Table1[[#This Row],[Profit]]/Table1[[#This Row],[Revenue]]</f>
        <v>0.29328917172423324</v>
      </c>
    </row>
    <row r="5394" spans="1:18" x14ac:dyDescent="0.45">
      <c r="A5394" s="4" t="s">
        <v>9462</v>
      </c>
      <c r="B5394" s="4" t="s">
        <v>9463</v>
      </c>
      <c r="C5394" s="4" t="s">
        <v>20</v>
      </c>
      <c r="D5394" s="4" t="s">
        <v>21</v>
      </c>
      <c r="E5394" s="4" t="s">
        <v>14</v>
      </c>
      <c r="F5394" s="5">
        <v>45705</v>
      </c>
      <c r="G5394" s="4" t="str">
        <f>IF(WEEKDAY(Table1[[#This Row],[Order_Date]],2)&gt;=6,"Weekend","Weekday")</f>
        <v>Weekday</v>
      </c>
      <c r="H5394" s="5" t="str">
        <f>TEXT(Table1[[#This Row],[Order_Date]],"mmmm")</f>
        <v>February</v>
      </c>
      <c r="I5394" s="7">
        <f>MONTH(Table1[[#This Row],[Order_Date]])</f>
        <v>2</v>
      </c>
      <c r="J5394" s="7">
        <v>5</v>
      </c>
      <c r="K5394" s="4">
        <v>2137.0700000000002</v>
      </c>
      <c r="L5394" s="4">
        <v>10</v>
      </c>
      <c r="M5394" s="4">
        <v>9616.82</v>
      </c>
      <c r="N5394" s="4">
        <f>(Table1[[#This Row],[Quantity]]*Table1[[#This Row],[Unit_Price]])*(1-Table1[[#This Row],[Discount_%]]/100)</f>
        <v>9616.8150000000005</v>
      </c>
      <c r="O5394" s="4">
        <v>7199.63</v>
      </c>
      <c r="P5394" s="4">
        <v>2417.19</v>
      </c>
      <c r="Q5394">
        <f>Table1[[#This Row],[Revenue]]-Table1[[#This Row],[Cost]]</f>
        <v>2417.1899999999996</v>
      </c>
      <c r="R5394" s="6">
        <f>Table1[[#This Row],[Profit]]/Table1[[#This Row],[Revenue]]</f>
        <v>0.25135023843640625</v>
      </c>
    </row>
    <row r="5395" spans="1:18" x14ac:dyDescent="0.45">
      <c r="A5395" s="1" t="s">
        <v>9464</v>
      </c>
      <c r="B5395" s="1" t="s">
        <v>9465</v>
      </c>
      <c r="C5395" s="1" t="s">
        <v>12</v>
      </c>
      <c r="D5395" s="1" t="s">
        <v>13</v>
      </c>
      <c r="E5395" s="1" t="s">
        <v>14</v>
      </c>
      <c r="F5395" s="2">
        <v>45323</v>
      </c>
      <c r="G5395" s="1" t="str">
        <f>IF(WEEKDAY(Table1[[#This Row],[Order_Date]],2)&gt;=6,"Weekend","Weekday")</f>
        <v>Weekday</v>
      </c>
      <c r="H5395" s="2" t="str">
        <f>TEXT(Table1[[#This Row],[Order_Date]],"mmmm")</f>
        <v>February</v>
      </c>
      <c r="I5395" s="8">
        <f>MONTH(Table1[[#This Row],[Order_Date]])</f>
        <v>2</v>
      </c>
      <c r="J5395" s="8">
        <v>2</v>
      </c>
      <c r="K5395" s="1">
        <v>4419.43</v>
      </c>
      <c r="L5395" s="1">
        <v>5</v>
      </c>
      <c r="M5395" s="1">
        <v>8396.92</v>
      </c>
      <c r="N5395" s="1">
        <f>(Table1[[#This Row],[Quantity]]*Table1[[#This Row],[Unit_Price]])*(1-Table1[[#This Row],[Discount_%]]/100)</f>
        <v>8396.9169999999995</v>
      </c>
      <c r="O5395" s="1">
        <v>5185.28</v>
      </c>
      <c r="P5395" s="1">
        <v>3211.64</v>
      </c>
      <c r="Q5395">
        <f>Table1[[#This Row],[Revenue]]-Table1[[#This Row],[Cost]]</f>
        <v>3211.6400000000003</v>
      </c>
      <c r="R5395" s="6">
        <f>Table1[[#This Row],[Profit]]/Table1[[#This Row],[Revenue]]</f>
        <v>0.38247833729510344</v>
      </c>
    </row>
    <row r="5396" spans="1:18" x14ac:dyDescent="0.45">
      <c r="A5396" s="4" t="s">
        <v>9466</v>
      </c>
      <c r="B5396" s="4" t="s">
        <v>9467</v>
      </c>
      <c r="C5396" s="4" t="s">
        <v>28</v>
      </c>
      <c r="D5396" s="4" t="s">
        <v>100</v>
      </c>
      <c r="E5396" s="4" t="s">
        <v>9</v>
      </c>
      <c r="F5396" s="5">
        <v>45563</v>
      </c>
      <c r="G5396" s="4" t="str">
        <f>IF(WEEKDAY(Table1[[#This Row],[Order_Date]],2)&gt;=6,"Weekend","Weekday")</f>
        <v>Weekend</v>
      </c>
      <c r="H5396" s="5" t="str">
        <f>TEXT(Table1[[#This Row],[Order_Date]],"mmmm")</f>
        <v>September</v>
      </c>
      <c r="I5396" s="7">
        <f>MONTH(Table1[[#This Row],[Order_Date]])</f>
        <v>9</v>
      </c>
      <c r="J5396" s="7">
        <v>3</v>
      </c>
      <c r="K5396" s="4">
        <v>2517.3000000000002</v>
      </c>
      <c r="L5396" s="4">
        <v>5</v>
      </c>
      <c r="M5396" s="4">
        <v>7174.31</v>
      </c>
      <c r="N5396" s="4">
        <f>(Table1[[#This Row],[Quantity]]*Table1[[#This Row],[Unit_Price]])*(1-Table1[[#This Row],[Discount_%]]/100)</f>
        <v>7174.3050000000003</v>
      </c>
      <c r="O5396" s="4">
        <v>4600.95</v>
      </c>
      <c r="P5396" s="4">
        <v>2573.36</v>
      </c>
      <c r="Q5396">
        <f>Table1[[#This Row],[Revenue]]-Table1[[#This Row],[Cost]]</f>
        <v>2573.3600000000006</v>
      </c>
      <c r="R5396" s="6">
        <f>Table1[[#This Row],[Profit]]/Table1[[#This Row],[Revenue]]</f>
        <v>0.35869094031342386</v>
      </c>
    </row>
    <row r="5397" spans="1:18" x14ac:dyDescent="0.45">
      <c r="A5397" s="1" t="s">
        <v>9468</v>
      </c>
      <c r="B5397" s="1" t="s">
        <v>9469</v>
      </c>
      <c r="C5397" s="1" t="s">
        <v>2</v>
      </c>
      <c r="D5397" s="1" t="s">
        <v>65</v>
      </c>
      <c r="E5397" s="1" t="s">
        <v>14</v>
      </c>
      <c r="F5397" s="2">
        <v>45380</v>
      </c>
      <c r="G5397" s="1" t="str">
        <f>IF(WEEKDAY(Table1[[#This Row],[Order_Date]],2)&gt;=6,"Weekend","Weekday")</f>
        <v>Weekday</v>
      </c>
      <c r="H5397" s="2" t="str">
        <f>TEXT(Table1[[#This Row],[Order_Date]],"mmmm")</f>
        <v>March</v>
      </c>
      <c r="I5397" s="8">
        <f>MONTH(Table1[[#This Row],[Order_Date]])</f>
        <v>3</v>
      </c>
      <c r="J5397" s="8">
        <v>5</v>
      </c>
      <c r="K5397" s="1">
        <v>3379.7</v>
      </c>
      <c r="L5397" s="1">
        <v>0</v>
      </c>
      <c r="M5397" s="1">
        <v>16898.5</v>
      </c>
      <c r="N5397" s="1">
        <f>(Table1[[#This Row],[Quantity]]*Table1[[#This Row],[Unit_Price]])*(1-Table1[[#This Row],[Discount_%]]/100)</f>
        <v>16898.5</v>
      </c>
      <c r="O5397" s="1">
        <v>11347.18</v>
      </c>
      <c r="P5397" s="1">
        <v>5551.32</v>
      </c>
      <c r="Q5397">
        <f>Table1[[#This Row],[Revenue]]-Table1[[#This Row],[Cost]]</f>
        <v>5551.32</v>
      </c>
      <c r="R5397" s="6">
        <f>Table1[[#This Row],[Profit]]/Table1[[#This Row],[Revenue]]</f>
        <v>0.32850963103234015</v>
      </c>
    </row>
    <row r="5398" spans="1:18" x14ac:dyDescent="0.45">
      <c r="A5398" s="4" t="s">
        <v>9470</v>
      </c>
      <c r="B5398" s="4" t="s">
        <v>6605</v>
      </c>
      <c r="C5398" s="4" t="s">
        <v>12</v>
      </c>
      <c r="D5398" s="4" t="s">
        <v>38</v>
      </c>
      <c r="E5398" s="4" t="s">
        <v>14</v>
      </c>
      <c r="F5398" s="5">
        <v>45694</v>
      </c>
      <c r="G5398" s="4" t="str">
        <f>IF(WEEKDAY(Table1[[#This Row],[Order_Date]],2)&gt;=6,"Weekend","Weekday")</f>
        <v>Weekday</v>
      </c>
      <c r="H5398" s="5" t="str">
        <f>TEXT(Table1[[#This Row],[Order_Date]],"mmmm")</f>
        <v>February</v>
      </c>
      <c r="I5398" s="7">
        <f>MONTH(Table1[[#This Row],[Order_Date]])</f>
        <v>2</v>
      </c>
      <c r="J5398" s="7">
        <v>1</v>
      </c>
      <c r="K5398" s="4">
        <v>4830.21</v>
      </c>
      <c r="L5398" s="4">
        <v>15</v>
      </c>
      <c r="M5398" s="4">
        <v>4105.68</v>
      </c>
      <c r="N5398" s="4">
        <f>(Table1[[#This Row],[Quantity]]*Table1[[#This Row],[Unit_Price]])*(1-Table1[[#This Row],[Discount_%]]/100)</f>
        <v>4105.6785</v>
      </c>
      <c r="O5398" s="4">
        <v>3277.61</v>
      </c>
      <c r="P5398" s="4">
        <v>828.07</v>
      </c>
      <c r="Q5398">
        <f>Table1[[#This Row],[Revenue]]-Table1[[#This Row],[Cost]]</f>
        <v>828.07000000000016</v>
      </c>
      <c r="R5398" s="6">
        <f>Table1[[#This Row],[Profit]]/Table1[[#This Row],[Revenue]]</f>
        <v>0.20168887979579508</v>
      </c>
    </row>
    <row r="5399" spans="1:18" x14ac:dyDescent="0.45">
      <c r="A5399" s="1" t="s">
        <v>9471</v>
      </c>
      <c r="B5399" s="1" t="s">
        <v>6091</v>
      </c>
      <c r="C5399" s="1" t="s">
        <v>28</v>
      </c>
      <c r="D5399" s="1" t="s">
        <v>29</v>
      </c>
      <c r="E5399" s="1" t="s">
        <v>9</v>
      </c>
      <c r="F5399" s="2">
        <v>45302</v>
      </c>
      <c r="G5399" s="1" t="str">
        <f>IF(WEEKDAY(Table1[[#This Row],[Order_Date]],2)&gt;=6,"Weekend","Weekday")</f>
        <v>Weekday</v>
      </c>
      <c r="H5399" s="2" t="str">
        <f>TEXT(Table1[[#This Row],[Order_Date]],"mmmm")</f>
        <v>January</v>
      </c>
      <c r="I5399" s="8">
        <f>MONTH(Table1[[#This Row],[Order_Date]])</f>
        <v>1</v>
      </c>
      <c r="J5399" s="8">
        <v>2</v>
      </c>
      <c r="K5399" s="1">
        <v>1123.57</v>
      </c>
      <c r="L5399" s="1">
        <v>0</v>
      </c>
      <c r="M5399" s="1">
        <v>2247.14</v>
      </c>
      <c r="N5399" s="1">
        <f>(Table1[[#This Row],[Quantity]]*Table1[[#This Row],[Unit_Price]])*(1-Table1[[#This Row],[Discount_%]]/100)</f>
        <v>2247.14</v>
      </c>
      <c r="O5399" s="1">
        <v>1385.96</v>
      </c>
      <c r="P5399" s="1">
        <v>861.18</v>
      </c>
      <c r="Q5399">
        <f>Table1[[#This Row],[Revenue]]-Table1[[#This Row],[Cost]]</f>
        <v>861.17999999999984</v>
      </c>
      <c r="R5399" s="6">
        <f>Table1[[#This Row],[Profit]]/Table1[[#This Row],[Revenue]]</f>
        <v>0.38323379940724656</v>
      </c>
    </row>
    <row r="5400" spans="1:18" x14ac:dyDescent="0.45">
      <c r="A5400" s="4" t="s">
        <v>9472</v>
      </c>
      <c r="B5400" s="4" t="s">
        <v>9473</v>
      </c>
      <c r="C5400" s="4" t="s">
        <v>28</v>
      </c>
      <c r="D5400" s="4" t="s">
        <v>29</v>
      </c>
      <c r="E5400" s="4" t="s">
        <v>4</v>
      </c>
      <c r="F5400" s="5">
        <v>45500</v>
      </c>
      <c r="G5400" s="4" t="str">
        <f>IF(WEEKDAY(Table1[[#This Row],[Order_Date]],2)&gt;=6,"Weekend","Weekday")</f>
        <v>Weekend</v>
      </c>
      <c r="H5400" s="5" t="str">
        <f>TEXT(Table1[[#This Row],[Order_Date]],"mmmm")</f>
        <v>July</v>
      </c>
      <c r="I5400" s="7">
        <f>MONTH(Table1[[#This Row],[Order_Date]])</f>
        <v>7</v>
      </c>
      <c r="J5400" s="7">
        <v>2</v>
      </c>
      <c r="K5400" s="4">
        <v>2547.85</v>
      </c>
      <c r="L5400" s="4">
        <v>10</v>
      </c>
      <c r="M5400" s="4">
        <v>4586.13</v>
      </c>
      <c r="N5400" s="4">
        <f>(Table1[[#This Row],[Quantity]]*Table1[[#This Row],[Unit_Price]])*(1-Table1[[#This Row],[Discount_%]]/100)</f>
        <v>4586.13</v>
      </c>
      <c r="O5400" s="4">
        <v>3562.16</v>
      </c>
      <c r="P5400" s="4">
        <v>1023.97</v>
      </c>
      <c r="Q5400">
        <f>Table1[[#This Row],[Revenue]]-Table1[[#This Row],[Cost]]</f>
        <v>1023.9700000000003</v>
      </c>
      <c r="R5400" s="6">
        <f>Table1[[#This Row],[Profit]]/Table1[[#This Row],[Revenue]]</f>
        <v>0.22327539777546646</v>
      </c>
    </row>
    <row r="5401" spans="1:18" x14ac:dyDescent="0.45">
      <c r="A5401" s="1" t="s">
        <v>9474</v>
      </c>
      <c r="B5401" s="1" t="s">
        <v>219</v>
      </c>
      <c r="C5401" s="1" t="s">
        <v>20</v>
      </c>
      <c r="D5401" s="1" t="s">
        <v>60</v>
      </c>
      <c r="E5401" s="1" t="s">
        <v>9</v>
      </c>
      <c r="F5401" s="2">
        <v>45316</v>
      </c>
      <c r="G5401" s="1" t="str">
        <f>IF(WEEKDAY(Table1[[#This Row],[Order_Date]],2)&gt;=6,"Weekend","Weekday")</f>
        <v>Weekday</v>
      </c>
      <c r="H5401" s="2" t="str">
        <f>TEXT(Table1[[#This Row],[Order_Date]],"mmmm")</f>
        <v>January</v>
      </c>
      <c r="I5401" s="8">
        <f>MONTH(Table1[[#This Row],[Order_Date]])</f>
        <v>1</v>
      </c>
      <c r="J5401" s="8">
        <v>4</v>
      </c>
      <c r="K5401" s="1">
        <v>2106.84</v>
      </c>
      <c r="L5401" s="1">
        <v>0</v>
      </c>
      <c r="M5401" s="1">
        <v>8427.36</v>
      </c>
      <c r="N5401" s="1">
        <f>(Table1[[#This Row],[Quantity]]*Table1[[#This Row],[Unit_Price]])*(1-Table1[[#This Row],[Discount_%]]/100)</f>
        <v>8427.36</v>
      </c>
      <c r="O5401" s="1">
        <v>6387.29</v>
      </c>
      <c r="P5401" s="1">
        <v>2040.07</v>
      </c>
      <c r="Q5401">
        <f>Table1[[#This Row],[Revenue]]-Table1[[#This Row],[Cost]]</f>
        <v>2040.0700000000006</v>
      </c>
      <c r="R5401" s="6">
        <f>Table1[[#This Row],[Profit]]/Table1[[#This Row],[Revenue]]</f>
        <v>0.24207699682937478</v>
      </c>
    </row>
    <row r="5402" spans="1:18" x14ac:dyDescent="0.45">
      <c r="A5402" s="4" t="s">
        <v>9475</v>
      </c>
      <c r="B5402" s="4" t="s">
        <v>7264</v>
      </c>
      <c r="C5402" s="4" t="s">
        <v>2</v>
      </c>
      <c r="D5402" s="4" t="s">
        <v>3</v>
      </c>
      <c r="E5402" s="4" t="s">
        <v>4</v>
      </c>
      <c r="F5402" s="5">
        <v>45722</v>
      </c>
      <c r="G5402" s="4" t="str">
        <f>IF(WEEKDAY(Table1[[#This Row],[Order_Date]],2)&gt;=6,"Weekend","Weekday")</f>
        <v>Weekday</v>
      </c>
      <c r="H5402" s="5" t="str">
        <f>TEXT(Table1[[#This Row],[Order_Date]],"mmmm")</f>
        <v>March</v>
      </c>
      <c r="I5402" s="7">
        <f>MONTH(Table1[[#This Row],[Order_Date]])</f>
        <v>3</v>
      </c>
      <c r="J5402" s="7">
        <v>1</v>
      </c>
      <c r="K5402" s="4">
        <v>4737.37</v>
      </c>
      <c r="L5402" s="4">
        <v>15</v>
      </c>
      <c r="M5402" s="4">
        <v>4026.76</v>
      </c>
      <c r="N5402" s="4">
        <f>(Table1[[#This Row],[Quantity]]*Table1[[#This Row],[Unit_Price]])*(1-Table1[[#This Row],[Discount_%]]/100)</f>
        <v>4026.7644999999998</v>
      </c>
      <c r="O5402" s="4">
        <v>3286.18</v>
      </c>
      <c r="P5402" s="4">
        <v>740.58</v>
      </c>
      <c r="Q5402">
        <f>Table1[[#This Row],[Revenue]]-Table1[[#This Row],[Cost]]</f>
        <v>740.58000000000038</v>
      </c>
      <c r="R5402" s="6">
        <f>Table1[[#This Row],[Profit]]/Table1[[#This Row],[Revenue]]</f>
        <v>0.18391461125073261</v>
      </c>
    </row>
    <row r="5403" spans="1:18" x14ac:dyDescent="0.45">
      <c r="A5403" s="1" t="s">
        <v>9476</v>
      </c>
      <c r="B5403" s="1" t="s">
        <v>9477</v>
      </c>
      <c r="C5403" s="1" t="s">
        <v>12</v>
      </c>
      <c r="D5403" s="1" t="s">
        <v>41</v>
      </c>
      <c r="E5403" s="1" t="s">
        <v>14</v>
      </c>
      <c r="F5403" s="2">
        <v>45456</v>
      </c>
      <c r="G5403" s="1" t="str">
        <f>IF(WEEKDAY(Table1[[#This Row],[Order_Date]],2)&gt;=6,"Weekend","Weekday")</f>
        <v>Weekday</v>
      </c>
      <c r="H5403" s="2" t="str">
        <f>TEXT(Table1[[#This Row],[Order_Date]],"mmmm")</f>
        <v>June</v>
      </c>
      <c r="I5403" s="8">
        <f>MONTH(Table1[[#This Row],[Order_Date]])</f>
        <v>6</v>
      </c>
      <c r="J5403" s="8">
        <v>2</v>
      </c>
      <c r="K5403" s="1">
        <v>3932.45</v>
      </c>
      <c r="L5403" s="1">
        <v>20</v>
      </c>
      <c r="M5403" s="1">
        <v>6291.92</v>
      </c>
      <c r="N5403" s="1">
        <f>(Table1[[#This Row],[Quantity]]*Table1[[#This Row],[Unit_Price]])*(1-Table1[[#This Row],[Discount_%]]/100)</f>
        <v>6291.92</v>
      </c>
      <c r="O5403" s="1">
        <v>4775.41</v>
      </c>
      <c r="P5403" s="1">
        <v>1516.51</v>
      </c>
      <c r="Q5403">
        <f>Table1[[#This Row],[Revenue]]-Table1[[#This Row],[Cost]]</f>
        <v>1516.5100000000002</v>
      </c>
      <c r="R5403" s="6">
        <f>Table1[[#This Row],[Profit]]/Table1[[#This Row],[Revenue]]</f>
        <v>0.24102499713918804</v>
      </c>
    </row>
    <row r="5404" spans="1:18" x14ac:dyDescent="0.45">
      <c r="A5404" s="4" t="s">
        <v>9478</v>
      </c>
      <c r="B5404" s="4" t="s">
        <v>9479</v>
      </c>
      <c r="C5404" s="4" t="s">
        <v>28</v>
      </c>
      <c r="D5404" s="4" t="s">
        <v>35</v>
      </c>
      <c r="E5404" s="4" t="s">
        <v>9</v>
      </c>
      <c r="F5404" s="5">
        <v>45684</v>
      </c>
      <c r="G5404" s="4" t="str">
        <f>IF(WEEKDAY(Table1[[#This Row],[Order_Date]],2)&gt;=6,"Weekend","Weekday")</f>
        <v>Weekday</v>
      </c>
      <c r="H5404" s="5" t="str">
        <f>TEXT(Table1[[#This Row],[Order_Date]],"mmmm")</f>
        <v>January</v>
      </c>
      <c r="I5404" s="7">
        <f>MONTH(Table1[[#This Row],[Order_Date]])</f>
        <v>1</v>
      </c>
      <c r="J5404" s="7">
        <v>2</v>
      </c>
      <c r="K5404" s="4">
        <v>3052.91</v>
      </c>
      <c r="L5404" s="4">
        <v>5</v>
      </c>
      <c r="M5404" s="4">
        <v>5800.53</v>
      </c>
      <c r="N5404" s="4">
        <f>(Table1[[#This Row],[Quantity]]*Table1[[#This Row],[Unit_Price]])*(1-Table1[[#This Row],[Discount_%]]/100)</f>
        <v>5800.5289999999995</v>
      </c>
      <c r="O5404" s="4">
        <v>4463.87</v>
      </c>
      <c r="P5404" s="4">
        <v>1336.66</v>
      </c>
      <c r="Q5404">
        <f>Table1[[#This Row],[Revenue]]-Table1[[#This Row],[Cost]]</f>
        <v>1336.6599999999999</v>
      </c>
      <c r="R5404" s="6">
        <f>Table1[[#This Row],[Profit]]/Table1[[#This Row],[Revenue]]</f>
        <v>0.2304375634640283</v>
      </c>
    </row>
    <row r="5405" spans="1:18" x14ac:dyDescent="0.45">
      <c r="A5405" s="1" t="s">
        <v>9480</v>
      </c>
      <c r="B5405" s="1" t="s">
        <v>5694</v>
      </c>
      <c r="C5405" s="1" t="s">
        <v>20</v>
      </c>
      <c r="D5405" s="1" t="s">
        <v>25</v>
      </c>
      <c r="E5405" s="1" t="s">
        <v>14</v>
      </c>
      <c r="F5405" s="2">
        <v>45613</v>
      </c>
      <c r="G5405" s="1" t="str">
        <f>IF(WEEKDAY(Table1[[#This Row],[Order_Date]],2)&gt;=6,"Weekend","Weekday")</f>
        <v>Weekend</v>
      </c>
      <c r="H5405" s="2" t="str">
        <f>TEXT(Table1[[#This Row],[Order_Date]],"mmmm")</f>
        <v>November</v>
      </c>
      <c r="I5405" s="8">
        <f>MONTH(Table1[[#This Row],[Order_Date]])</f>
        <v>11</v>
      </c>
      <c r="J5405" s="8">
        <v>1</v>
      </c>
      <c r="K5405" s="1">
        <v>4159.8999999999996</v>
      </c>
      <c r="L5405" s="1">
        <v>10</v>
      </c>
      <c r="M5405" s="1">
        <v>3743.91</v>
      </c>
      <c r="N5405" s="1">
        <f>(Table1[[#This Row],[Quantity]]*Table1[[#This Row],[Unit_Price]])*(1-Table1[[#This Row],[Discount_%]]/100)</f>
        <v>3743.91</v>
      </c>
      <c r="O5405" s="1">
        <v>2856.66</v>
      </c>
      <c r="P5405" s="1">
        <v>887.25</v>
      </c>
      <c r="Q5405">
        <f>Table1[[#This Row],[Revenue]]-Table1[[#This Row],[Cost]]</f>
        <v>887.25</v>
      </c>
      <c r="R5405" s="6">
        <f>Table1[[#This Row],[Profit]]/Table1[[#This Row],[Revenue]]</f>
        <v>0.23698486341819114</v>
      </c>
    </row>
    <row r="5406" spans="1:18" x14ac:dyDescent="0.45">
      <c r="A5406" s="4" t="s">
        <v>9481</v>
      </c>
      <c r="B5406" s="4" t="s">
        <v>9482</v>
      </c>
      <c r="C5406" s="4" t="s">
        <v>2</v>
      </c>
      <c r="D5406" s="4" t="s">
        <v>82</v>
      </c>
      <c r="E5406" s="4" t="s">
        <v>22</v>
      </c>
      <c r="F5406" s="5">
        <v>45699</v>
      </c>
      <c r="G5406" s="4" t="str">
        <f>IF(WEEKDAY(Table1[[#This Row],[Order_Date]],2)&gt;=6,"Weekend","Weekday")</f>
        <v>Weekday</v>
      </c>
      <c r="H5406" s="5" t="str">
        <f>TEXT(Table1[[#This Row],[Order_Date]],"mmmm")</f>
        <v>February</v>
      </c>
      <c r="I5406" s="7">
        <f>MONTH(Table1[[#This Row],[Order_Date]])</f>
        <v>2</v>
      </c>
      <c r="J5406" s="7">
        <v>3</v>
      </c>
      <c r="K5406" s="4">
        <v>1570.89</v>
      </c>
      <c r="L5406" s="4">
        <v>5</v>
      </c>
      <c r="M5406" s="4">
        <v>4477.04</v>
      </c>
      <c r="N5406" s="4">
        <f>(Table1[[#This Row],[Quantity]]*Table1[[#This Row],[Unit_Price]])*(1-Table1[[#This Row],[Discount_%]]/100)</f>
        <v>4477.0365000000002</v>
      </c>
      <c r="O5406" s="4">
        <v>2818.77</v>
      </c>
      <c r="P5406" s="4">
        <v>1658.27</v>
      </c>
      <c r="Q5406">
        <f>Table1[[#This Row],[Revenue]]-Table1[[#This Row],[Cost]]</f>
        <v>1658.27</v>
      </c>
      <c r="R5406" s="6">
        <f>Table1[[#This Row],[Profit]]/Table1[[#This Row],[Revenue]]</f>
        <v>0.3703942783624895</v>
      </c>
    </row>
    <row r="5407" spans="1:18" x14ac:dyDescent="0.45">
      <c r="A5407" s="1" t="s">
        <v>9483</v>
      </c>
      <c r="B5407" s="1" t="s">
        <v>3239</v>
      </c>
      <c r="C5407" s="1" t="s">
        <v>2</v>
      </c>
      <c r="D5407" s="1" t="s">
        <v>17</v>
      </c>
      <c r="E5407" s="1" t="s">
        <v>14</v>
      </c>
      <c r="F5407" s="2">
        <v>45891</v>
      </c>
      <c r="G5407" s="1" t="str">
        <f>IF(WEEKDAY(Table1[[#This Row],[Order_Date]],2)&gt;=6,"Weekend","Weekday")</f>
        <v>Weekday</v>
      </c>
      <c r="H5407" s="2" t="str">
        <f>TEXT(Table1[[#This Row],[Order_Date]],"mmmm")</f>
        <v>August</v>
      </c>
      <c r="I5407" s="8">
        <f>MONTH(Table1[[#This Row],[Order_Date]])</f>
        <v>8</v>
      </c>
      <c r="J5407" s="8">
        <v>4</v>
      </c>
      <c r="K5407" s="1">
        <v>2980.92</v>
      </c>
      <c r="L5407" s="1">
        <v>20</v>
      </c>
      <c r="M5407" s="1">
        <v>9538.94</v>
      </c>
      <c r="N5407" s="1">
        <f>(Table1[[#This Row],[Quantity]]*Table1[[#This Row],[Unit_Price]])*(1-Table1[[#This Row],[Discount_%]]/100)</f>
        <v>9538.9440000000013</v>
      </c>
      <c r="O5407" s="1">
        <v>6512.65</v>
      </c>
      <c r="P5407" s="1">
        <v>3026.29</v>
      </c>
      <c r="Q5407">
        <f>Table1[[#This Row],[Revenue]]-Table1[[#This Row],[Cost]]</f>
        <v>3026.2900000000009</v>
      </c>
      <c r="R5407" s="6">
        <f>Table1[[#This Row],[Profit]]/Table1[[#This Row],[Revenue]]</f>
        <v>0.31725642471805043</v>
      </c>
    </row>
    <row r="5408" spans="1:18" x14ac:dyDescent="0.45">
      <c r="A5408" s="4" t="s">
        <v>9484</v>
      </c>
      <c r="B5408" s="4" t="s">
        <v>9485</v>
      </c>
      <c r="C5408" s="4" t="s">
        <v>12</v>
      </c>
      <c r="D5408" s="4" t="s">
        <v>13</v>
      </c>
      <c r="E5408" s="4" t="s">
        <v>22</v>
      </c>
      <c r="F5408" s="5">
        <v>46003</v>
      </c>
      <c r="G5408" s="4" t="str">
        <f>IF(WEEKDAY(Table1[[#This Row],[Order_Date]],2)&gt;=6,"Weekend","Weekday")</f>
        <v>Weekday</v>
      </c>
      <c r="H5408" s="5" t="str">
        <f>TEXT(Table1[[#This Row],[Order_Date]],"mmmm")</f>
        <v>December</v>
      </c>
      <c r="I5408" s="7">
        <f>MONTH(Table1[[#This Row],[Order_Date]])</f>
        <v>12</v>
      </c>
      <c r="J5408" s="7">
        <v>3</v>
      </c>
      <c r="K5408" s="4">
        <v>2545.0700000000002</v>
      </c>
      <c r="L5408" s="4">
        <v>15</v>
      </c>
      <c r="M5408" s="4">
        <v>6489.93</v>
      </c>
      <c r="N5408" s="4">
        <f>(Table1[[#This Row],[Quantity]]*Table1[[#This Row],[Unit_Price]])*(1-Table1[[#This Row],[Discount_%]]/100)</f>
        <v>6489.9285000000009</v>
      </c>
      <c r="O5408" s="4">
        <v>4558.3999999999996</v>
      </c>
      <c r="P5408" s="4">
        <v>1931.53</v>
      </c>
      <c r="Q5408">
        <f>Table1[[#This Row],[Revenue]]-Table1[[#This Row],[Cost]]</f>
        <v>1931.5300000000007</v>
      </c>
      <c r="R5408" s="6">
        <f>Table1[[#This Row],[Profit]]/Table1[[#This Row],[Revenue]]</f>
        <v>0.29761954289183395</v>
      </c>
    </row>
    <row r="5409" spans="1:18" x14ac:dyDescent="0.45">
      <c r="A5409" s="1" t="s">
        <v>9486</v>
      </c>
      <c r="B5409" s="1" t="s">
        <v>4272</v>
      </c>
      <c r="C5409" s="1" t="s">
        <v>12</v>
      </c>
      <c r="D5409" s="1" t="s">
        <v>111</v>
      </c>
      <c r="E5409" s="1" t="s">
        <v>4</v>
      </c>
      <c r="F5409" s="2">
        <v>45692</v>
      </c>
      <c r="G5409" s="1" t="str">
        <f>IF(WEEKDAY(Table1[[#This Row],[Order_Date]],2)&gt;=6,"Weekend","Weekday")</f>
        <v>Weekday</v>
      </c>
      <c r="H5409" s="2" t="str">
        <f>TEXT(Table1[[#This Row],[Order_Date]],"mmmm")</f>
        <v>February</v>
      </c>
      <c r="I5409" s="8">
        <f>MONTH(Table1[[#This Row],[Order_Date]])</f>
        <v>2</v>
      </c>
      <c r="J5409" s="8">
        <v>4</v>
      </c>
      <c r="K5409" s="1">
        <v>753.6</v>
      </c>
      <c r="L5409" s="1">
        <v>10</v>
      </c>
      <c r="M5409" s="1">
        <v>2712.96</v>
      </c>
      <c r="N5409" s="1">
        <f>(Table1[[#This Row],[Quantity]]*Table1[[#This Row],[Unit_Price]])*(1-Table1[[#This Row],[Discount_%]]/100)</f>
        <v>2712.96</v>
      </c>
      <c r="O5409" s="1">
        <v>2232.48</v>
      </c>
      <c r="P5409" s="1">
        <v>480.48</v>
      </c>
      <c r="Q5409">
        <f>Table1[[#This Row],[Revenue]]-Table1[[#This Row],[Cost]]</f>
        <v>480.48</v>
      </c>
      <c r="R5409" s="6">
        <f>Table1[[#This Row],[Profit]]/Table1[[#This Row],[Revenue]]</f>
        <v>0.17710544939844303</v>
      </c>
    </row>
    <row r="5410" spans="1:18" x14ac:dyDescent="0.45">
      <c r="A5410" s="4" t="s">
        <v>9487</v>
      </c>
      <c r="B5410" s="4" t="s">
        <v>9488</v>
      </c>
      <c r="C5410" s="4" t="s">
        <v>28</v>
      </c>
      <c r="D5410" s="4" t="s">
        <v>100</v>
      </c>
      <c r="E5410" s="4" t="s">
        <v>4</v>
      </c>
      <c r="F5410" s="5">
        <v>45313</v>
      </c>
      <c r="G5410" s="4" t="str">
        <f>IF(WEEKDAY(Table1[[#This Row],[Order_Date]],2)&gt;=6,"Weekend","Weekday")</f>
        <v>Weekday</v>
      </c>
      <c r="H5410" s="5" t="str">
        <f>TEXT(Table1[[#This Row],[Order_Date]],"mmmm")</f>
        <v>January</v>
      </c>
      <c r="I5410" s="7">
        <f>MONTH(Table1[[#This Row],[Order_Date]])</f>
        <v>1</v>
      </c>
      <c r="J5410" s="7">
        <v>5</v>
      </c>
      <c r="K5410" s="4">
        <v>2841.09</v>
      </c>
      <c r="L5410" s="4">
        <v>10</v>
      </c>
      <c r="M5410" s="4">
        <v>12784.91</v>
      </c>
      <c r="N5410" s="4">
        <f>(Table1[[#This Row],[Quantity]]*Table1[[#This Row],[Unit_Price]])*(1-Table1[[#This Row],[Discount_%]]/100)</f>
        <v>12784.905000000001</v>
      </c>
      <c r="O5410" s="4">
        <v>9359.49</v>
      </c>
      <c r="P5410" s="4">
        <v>3425.42</v>
      </c>
      <c r="Q5410">
        <f>Table1[[#This Row],[Revenue]]-Table1[[#This Row],[Cost]]</f>
        <v>3425.42</v>
      </c>
      <c r="R5410" s="6">
        <f>Table1[[#This Row],[Profit]]/Table1[[#This Row],[Revenue]]</f>
        <v>0.2679267980767952</v>
      </c>
    </row>
    <row r="5411" spans="1:18" x14ac:dyDescent="0.45">
      <c r="A5411" s="1" t="s">
        <v>9489</v>
      </c>
      <c r="B5411" s="1" t="s">
        <v>568</v>
      </c>
      <c r="C5411" s="1" t="s">
        <v>2</v>
      </c>
      <c r="D5411" s="1" t="s">
        <v>65</v>
      </c>
      <c r="E5411" s="1" t="s">
        <v>9</v>
      </c>
      <c r="F5411" s="2">
        <v>45435</v>
      </c>
      <c r="G5411" s="1" t="str">
        <f>IF(WEEKDAY(Table1[[#This Row],[Order_Date]],2)&gt;=6,"Weekend","Weekday")</f>
        <v>Weekday</v>
      </c>
      <c r="H5411" s="2" t="str">
        <f>TEXT(Table1[[#This Row],[Order_Date]],"mmmm")</f>
        <v>May</v>
      </c>
      <c r="I5411" s="8">
        <f>MONTH(Table1[[#This Row],[Order_Date]])</f>
        <v>5</v>
      </c>
      <c r="J5411" s="8">
        <v>4</v>
      </c>
      <c r="K5411" s="1">
        <v>4760.5200000000004</v>
      </c>
      <c r="L5411" s="1">
        <v>15</v>
      </c>
      <c r="M5411" s="1">
        <v>16185.77</v>
      </c>
      <c r="N5411" s="1">
        <f>(Table1[[#This Row],[Quantity]]*Table1[[#This Row],[Unit_Price]])*(1-Table1[[#This Row],[Discount_%]]/100)</f>
        <v>16185.768000000002</v>
      </c>
      <c r="O5411" s="1">
        <v>13074.66</v>
      </c>
      <c r="P5411" s="1">
        <v>3111.11</v>
      </c>
      <c r="Q5411">
        <f>Table1[[#This Row],[Revenue]]-Table1[[#This Row],[Cost]]</f>
        <v>3111.1100000000006</v>
      </c>
      <c r="R5411" s="6">
        <f>Table1[[#This Row],[Profit]]/Table1[[#This Row],[Revenue]]</f>
        <v>0.1922126658169491</v>
      </c>
    </row>
    <row r="5412" spans="1:18" x14ac:dyDescent="0.45">
      <c r="A5412" s="4" t="s">
        <v>9490</v>
      </c>
      <c r="B5412" s="4" t="s">
        <v>1042</v>
      </c>
      <c r="C5412" s="4" t="s">
        <v>2</v>
      </c>
      <c r="D5412" s="4" t="s">
        <v>65</v>
      </c>
      <c r="E5412" s="4" t="s">
        <v>22</v>
      </c>
      <c r="F5412" s="5">
        <v>45841</v>
      </c>
      <c r="G5412" s="4" t="str">
        <f>IF(WEEKDAY(Table1[[#This Row],[Order_Date]],2)&gt;=6,"Weekend","Weekday")</f>
        <v>Weekday</v>
      </c>
      <c r="H5412" s="5" t="str">
        <f>TEXT(Table1[[#This Row],[Order_Date]],"mmmm")</f>
        <v>July</v>
      </c>
      <c r="I5412" s="7">
        <f>MONTH(Table1[[#This Row],[Order_Date]])</f>
        <v>7</v>
      </c>
      <c r="J5412" s="7">
        <v>2</v>
      </c>
      <c r="K5412" s="4">
        <v>1734.23</v>
      </c>
      <c r="L5412" s="4">
        <v>5</v>
      </c>
      <c r="M5412" s="4">
        <v>3295.04</v>
      </c>
      <c r="N5412" s="4">
        <f>(Table1[[#This Row],[Quantity]]*Table1[[#This Row],[Unit_Price]])*(1-Table1[[#This Row],[Discount_%]]/100)</f>
        <v>3295.0369999999998</v>
      </c>
      <c r="O5412" s="4">
        <v>2378.87</v>
      </c>
      <c r="P5412" s="4">
        <v>916.17</v>
      </c>
      <c r="Q5412">
        <f>Table1[[#This Row],[Revenue]]-Table1[[#This Row],[Cost]]</f>
        <v>916.17000000000007</v>
      </c>
      <c r="R5412" s="6">
        <f>Table1[[#This Row],[Profit]]/Table1[[#This Row],[Revenue]]</f>
        <v>0.27804518306302806</v>
      </c>
    </row>
    <row r="5413" spans="1:18" x14ac:dyDescent="0.45">
      <c r="A5413" s="1" t="s">
        <v>9491</v>
      </c>
      <c r="B5413" s="1" t="s">
        <v>9492</v>
      </c>
      <c r="C5413" s="1" t="s">
        <v>20</v>
      </c>
      <c r="D5413" s="1" t="s">
        <v>21</v>
      </c>
      <c r="E5413" s="1" t="s">
        <v>14</v>
      </c>
      <c r="F5413" s="2">
        <v>45292</v>
      </c>
      <c r="G5413" s="1" t="str">
        <f>IF(WEEKDAY(Table1[[#This Row],[Order_Date]],2)&gt;=6,"Weekend","Weekday")</f>
        <v>Weekday</v>
      </c>
      <c r="H5413" s="2" t="str">
        <f>TEXT(Table1[[#This Row],[Order_Date]],"mmmm")</f>
        <v>January</v>
      </c>
      <c r="I5413" s="8">
        <f>MONTH(Table1[[#This Row],[Order_Date]])</f>
        <v>1</v>
      </c>
      <c r="J5413" s="8">
        <v>1</v>
      </c>
      <c r="K5413" s="1">
        <v>2652.24</v>
      </c>
      <c r="L5413" s="1">
        <v>5</v>
      </c>
      <c r="M5413" s="1">
        <v>2519.63</v>
      </c>
      <c r="N5413" s="1">
        <f>(Table1[[#This Row],[Quantity]]*Table1[[#This Row],[Unit_Price]])*(1-Table1[[#This Row],[Discount_%]]/100)</f>
        <v>2519.6279999999997</v>
      </c>
      <c r="O5413" s="1">
        <v>2127.4699999999998</v>
      </c>
      <c r="P5413" s="1">
        <v>392.16</v>
      </c>
      <c r="Q5413">
        <f>Table1[[#This Row],[Revenue]]-Table1[[#This Row],[Cost]]</f>
        <v>392.16000000000031</v>
      </c>
      <c r="R5413" s="6">
        <f>Table1[[#This Row],[Profit]]/Table1[[#This Row],[Revenue]]</f>
        <v>0.15564189980274881</v>
      </c>
    </row>
    <row r="5414" spans="1:18" x14ac:dyDescent="0.45">
      <c r="A5414" s="4" t="s">
        <v>9493</v>
      </c>
      <c r="B5414" s="4" t="s">
        <v>9494</v>
      </c>
      <c r="C5414" s="4" t="s">
        <v>2</v>
      </c>
      <c r="D5414" s="4" t="s">
        <v>65</v>
      </c>
      <c r="E5414" s="4" t="s">
        <v>14</v>
      </c>
      <c r="F5414" s="5">
        <v>45675</v>
      </c>
      <c r="G5414" s="4" t="str">
        <f>IF(WEEKDAY(Table1[[#This Row],[Order_Date]],2)&gt;=6,"Weekend","Weekday")</f>
        <v>Weekend</v>
      </c>
      <c r="H5414" s="5" t="str">
        <f>TEXT(Table1[[#This Row],[Order_Date]],"mmmm")</f>
        <v>January</v>
      </c>
      <c r="I5414" s="7">
        <f>MONTH(Table1[[#This Row],[Order_Date]])</f>
        <v>1</v>
      </c>
      <c r="J5414" s="7">
        <v>5</v>
      </c>
      <c r="K5414" s="4">
        <v>4043.01</v>
      </c>
      <c r="L5414" s="4">
        <v>15</v>
      </c>
      <c r="M5414" s="4">
        <v>17182.79</v>
      </c>
      <c r="N5414" s="4">
        <f>(Table1[[#This Row],[Quantity]]*Table1[[#This Row],[Unit_Price]])*(1-Table1[[#This Row],[Discount_%]]/100)</f>
        <v>17182.792500000003</v>
      </c>
      <c r="O5414" s="4">
        <v>11056.46</v>
      </c>
      <c r="P5414" s="4">
        <v>6126.33</v>
      </c>
      <c r="Q5414">
        <f>Table1[[#This Row],[Revenue]]-Table1[[#This Row],[Cost]]</f>
        <v>6126.3300000000017</v>
      </c>
      <c r="R5414" s="6">
        <f>Table1[[#This Row],[Profit]]/Table1[[#This Row],[Revenue]]</f>
        <v>0.35653872275689802</v>
      </c>
    </row>
    <row r="5415" spans="1:18" x14ac:dyDescent="0.45">
      <c r="A5415" s="1" t="s">
        <v>9495</v>
      </c>
      <c r="B5415" s="1" t="s">
        <v>9496</v>
      </c>
      <c r="C5415" s="1" t="s">
        <v>12</v>
      </c>
      <c r="D5415" s="1" t="s">
        <v>111</v>
      </c>
      <c r="E5415" s="1" t="s">
        <v>9</v>
      </c>
      <c r="F5415" s="2">
        <v>45925</v>
      </c>
      <c r="G5415" s="1" t="str">
        <f>IF(WEEKDAY(Table1[[#This Row],[Order_Date]],2)&gt;=6,"Weekend","Weekday")</f>
        <v>Weekday</v>
      </c>
      <c r="H5415" s="2" t="str">
        <f>TEXT(Table1[[#This Row],[Order_Date]],"mmmm")</f>
        <v>September</v>
      </c>
      <c r="I5415" s="8">
        <f>MONTH(Table1[[#This Row],[Order_Date]])</f>
        <v>9</v>
      </c>
      <c r="J5415" s="8">
        <v>2</v>
      </c>
      <c r="K5415" s="1">
        <v>3471.38</v>
      </c>
      <c r="L5415" s="1">
        <v>10</v>
      </c>
      <c r="M5415" s="1">
        <v>6248.48</v>
      </c>
      <c r="N5415" s="1">
        <f>(Table1[[#This Row],[Quantity]]*Table1[[#This Row],[Unit_Price]])*(1-Table1[[#This Row],[Discount_%]]/100)</f>
        <v>6248.4840000000004</v>
      </c>
      <c r="O5415" s="1">
        <v>4767.58</v>
      </c>
      <c r="P5415" s="1">
        <v>1480.9</v>
      </c>
      <c r="Q5415">
        <f>Table1[[#This Row],[Revenue]]-Table1[[#This Row],[Cost]]</f>
        <v>1480.8999999999996</v>
      </c>
      <c r="R5415" s="6">
        <f>Table1[[#This Row],[Profit]]/Table1[[#This Row],[Revenue]]</f>
        <v>0.23700163879855585</v>
      </c>
    </row>
    <row r="5416" spans="1:18" x14ac:dyDescent="0.45">
      <c r="A5416" s="4" t="s">
        <v>9497</v>
      </c>
      <c r="B5416" s="4" t="s">
        <v>9358</v>
      </c>
      <c r="C5416" s="4" t="s">
        <v>2</v>
      </c>
      <c r="D5416" s="4" t="s">
        <v>68</v>
      </c>
      <c r="E5416" s="4" t="s">
        <v>14</v>
      </c>
      <c r="F5416" s="5">
        <v>45780</v>
      </c>
      <c r="G5416" s="4" t="str">
        <f>IF(WEEKDAY(Table1[[#This Row],[Order_Date]],2)&gt;=6,"Weekend","Weekday")</f>
        <v>Weekend</v>
      </c>
      <c r="H5416" s="5" t="str">
        <f>TEXT(Table1[[#This Row],[Order_Date]],"mmmm")</f>
        <v>May</v>
      </c>
      <c r="I5416" s="7">
        <f>MONTH(Table1[[#This Row],[Order_Date]])</f>
        <v>5</v>
      </c>
      <c r="J5416" s="7">
        <v>2</v>
      </c>
      <c r="K5416" s="4">
        <v>4631.63</v>
      </c>
      <c r="L5416" s="4">
        <v>0</v>
      </c>
      <c r="M5416" s="4">
        <v>9263.26</v>
      </c>
      <c r="N5416" s="4">
        <f>(Table1[[#This Row],[Quantity]]*Table1[[#This Row],[Unit_Price]])*(1-Table1[[#This Row],[Discount_%]]/100)</f>
        <v>9263.26</v>
      </c>
      <c r="O5416" s="4">
        <v>6087.18</v>
      </c>
      <c r="P5416" s="4">
        <v>3176.08</v>
      </c>
      <c r="Q5416">
        <f>Table1[[#This Row],[Revenue]]-Table1[[#This Row],[Cost]]</f>
        <v>3176.08</v>
      </c>
      <c r="R5416" s="6">
        <f>Table1[[#This Row],[Profit]]/Table1[[#This Row],[Revenue]]</f>
        <v>0.34286849338137976</v>
      </c>
    </row>
    <row r="5417" spans="1:18" x14ac:dyDescent="0.45">
      <c r="A5417" s="1" t="s">
        <v>9498</v>
      </c>
      <c r="B5417" s="1" t="s">
        <v>8953</v>
      </c>
      <c r="C5417" s="1" t="s">
        <v>2</v>
      </c>
      <c r="D5417" s="1" t="s">
        <v>82</v>
      </c>
      <c r="E5417" s="1" t="s">
        <v>22</v>
      </c>
      <c r="F5417" s="2">
        <v>45965</v>
      </c>
      <c r="G5417" s="1" t="str">
        <f>IF(WEEKDAY(Table1[[#This Row],[Order_Date]],2)&gt;=6,"Weekend","Weekday")</f>
        <v>Weekday</v>
      </c>
      <c r="H5417" s="2" t="str">
        <f>TEXT(Table1[[#This Row],[Order_Date]],"mmmm")</f>
        <v>November</v>
      </c>
      <c r="I5417" s="8">
        <f>MONTH(Table1[[#This Row],[Order_Date]])</f>
        <v>11</v>
      </c>
      <c r="J5417" s="8">
        <v>3</v>
      </c>
      <c r="K5417" s="1">
        <v>4431.5600000000004</v>
      </c>
      <c r="L5417" s="1">
        <v>5</v>
      </c>
      <c r="M5417" s="1">
        <v>12629.95</v>
      </c>
      <c r="N5417" s="1">
        <f>(Table1[[#This Row],[Quantity]]*Table1[[#This Row],[Unit_Price]])*(1-Table1[[#This Row],[Discount_%]]/100)</f>
        <v>12629.946</v>
      </c>
      <c r="O5417" s="1">
        <v>7823.92</v>
      </c>
      <c r="P5417" s="1">
        <v>4806.03</v>
      </c>
      <c r="Q5417">
        <f>Table1[[#This Row],[Revenue]]-Table1[[#This Row],[Cost]]</f>
        <v>4806.0300000000007</v>
      </c>
      <c r="R5417" s="6">
        <f>Table1[[#This Row],[Profit]]/Table1[[#This Row],[Revenue]]</f>
        <v>0.3805264470564016</v>
      </c>
    </row>
    <row r="5418" spans="1:18" x14ac:dyDescent="0.45">
      <c r="A5418" s="4" t="s">
        <v>9499</v>
      </c>
      <c r="B5418" s="4" t="s">
        <v>9500</v>
      </c>
      <c r="C5418" s="4" t="s">
        <v>12</v>
      </c>
      <c r="D5418" s="4" t="s">
        <v>13</v>
      </c>
      <c r="E5418" s="4" t="s">
        <v>9</v>
      </c>
      <c r="F5418" s="5">
        <v>45735</v>
      </c>
      <c r="G5418" s="4" t="str">
        <f>IF(WEEKDAY(Table1[[#This Row],[Order_Date]],2)&gt;=6,"Weekend","Weekday")</f>
        <v>Weekday</v>
      </c>
      <c r="H5418" s="5" t="str">
        <f>TEXT(Table1[[#This Row],[Order_Date]],"mmmm")</f>
        <v>March</v>
      </c>
      <c r="I5418" s="7">
        <f>MONTH(Table1[[#This Row],[Order_Date]])</f>
        <v>3</v>
      </c>
      <c r="J5418" s="7">
        <v>4</v>
      </c>
      <c r="K5418" s="4">
        <v>2348.13</v>
      </c>
      <c r="L5418" s="4">
        <v>10</v>
      </c>
      <c r="M5418" s="4">
        <v>8453.27</v>
      </c>
      <c r="N5418" s="4">
        <f>(Table1[[#This Row],[Quantity]]*Table1[[#This Row],[Unit_Price]])*(1-Table1[[#This Row],[Discount_%]]/100)</f>
        <v>8453.268</v>
      </c>
      <c r="O5418" s="4">
        <v>6368.69</v>
      </c>
      <c r="P5418" s="4">
        <v>2084.58</v>
      </c>
      <c r="Q5418">
        <f>Table1[[#This Row],[Revenue]]-Table1[[#This Row],[Cost]]</f>
        <v>2084.5800000000008</v>
      </c>
      <c r="R5418" s="6">
        <f>Table1[[#This Row],[Profit]]/Table1[[#This Row],[Revenue]]</f>
        <v>0.24660042800005202</v>
      </c>
    </row>
    <row r="5419" spans="1:18" x14ac:dyDescent="0.45">
      <c r="A5419" s="1" t="s">
        <v>9501</v>
      </c>
      <c r="B5419" s="1" t="s">
        <v>4257</v>
      </c>
      <c r="C5419" s="1" t="s">
        <v>28</v>
      </c>
      <c r="D5419" s="1" t="s">
        <v>137</v>
      </c>
      <c r="E5419" s="1" t="s">
        <v>14</v>
      </c>
      <c r="F5419" s="2">
        <v>45814</v>
      </c>
      <c r="G5419" s="1" t="str">
        <f>IF(WEEKDAY(Table1[[#This Row],[Order_Date]],2)&gt;=6,"Weekend","Weekday")</f>
        <v>Weekday</v>
      </c>
      <c r="H5419" s="2" t="str">
        <f>TEXT(Table1[[#This Row],[Order_Date]],"mmmm")</f>
        <v>June</v>
      </c>
      <c r="I5419" s="8">
        <f>MONTH(Table1[[#This Row],[Order_Date]])</f>
        <v>6</v>
      </c>
      <c r="J5419" s="8">
        <v>3</v>
      </c>
      <c r="K5419" s="1">
        <v>3253.32</v>
      </c>
      <c r="L5419" s="1">
        <v>0</v>
      </c>
      <c r="M5419" s="1">
        <v>9759.9599999999991</v>
      </c>
      <c r="N5419" s="1">
        <f>(Table1[[#This Row],[Quantity]]*Table1[[#This Row],[Unit_Price]])*(1-Table1[[#This Row],[Discount_%]]/100)</f>
        <v>9759.9600000000009</v>
      </c>
      <c r="O5419" s="1">
        <v>6816.61</v>
      </c>
      <c r="P5419" s="1">
        <v>2943.35</v>
      </c>
      <c r="Q5419">
        <f>Table1[[#This Row],[Revenue]]-Table1[[#This Row],[Cost]]</f>
        <v>2943.3499999999995</v>
      </c>
      <c r="R5419" s="6">
        <f>Table1[[#This Row],[Profit]]/Table1[[#This Row],[Revenue]]</f>
        <v>0.30157398186058143</v>
      </c>
    </row>
    <row r="5420" spans="1:18" x14ac:dyDescent="0.45">
      <c r="A5420" s="4" t="s">
        <v>9502</v>
      </c>
      <c r="B5420" s="4" t="s">
        <v>8679</v>
      </c>
      <c r="C5420" s="4" t="s">
        <v>7</v>
      </c>
      <c r="D5420" s="4" t="s">
        <v>134</v>
      </c>
      <c r="E5420" s="4" t="s">
        <v>14</v>
      </c>
      <c r="F5420" s="5">
        <v>45687</v>
      </c>
      <c r="G5420" s="4" t="str">
        <f>IF(WEEKDAY(Table1[[#This Row],[Order_Date]],2)&gt;=6,"Weekend","Weekday")</f>
        <v>Weekday</v>
      </c>
      <c r="H5420" s="5" t="str">
        <f>TEXT(Table1[[#This Row],[Order_Date]],"mmmm")</f>
        <v>January</v>
      </c>
      <c r="I5420" s="7">
        <f>MONTH(Table1[[#This Row],[Order_Date]])</f>
        <v>1</v>
      </c>
      <c r="J5420" s="7">
        <v>4</v>
      </c>
      <c r="K5420" s="4">
        <v>2817.92</v>
      </c>
      <c r="L5420" s="4">
        <v>0</v>
      </c>
      <c r="M5420" s="4">
        <v>11271.68</v>
      </c>
      <c r="N5420" s="4">
        <f>(Table1[[#This Row],[Quantity]]*Table1[[#This Row],[Unit_Price]])*(1-Table1[[#This Row],[Discount_%]]/100)</f>
        <v>11271.68</v>
      </c>
      <c r="O5420" s="4">
        <v>7879.87</v>
      </c>
      <c r="P5420" s="4">
        <v>3391.81</v>
      </c>
      <c r="Q5420">
        <f>Table1[[#This Row],[Revenue]]-Table1[[#This Row],[Cost]]</f>
        <v>3391.8100000000004</v>
      </c>
      <c r="R5420" s="6">
        <f>Table1[[#This Row],[Profit]]/Table1[[#This Row],[Revenue]]</f>
        <v>0.3009143268794004</v>
      </c>
    </row>
    <row r="5421" spans="1:18" x14ac:dyDescent="0.45">
      <c r="A5421" s="1" t="s">
        <v>9503</v>
      </c>
      <c r="B5421" s="1" t="s">
        <v>376</v>
      </c>
      <c r="C5421" s="1" t="s">
        <v>7</v>
      </c>
      <c r="D5421" s="1" t="s">
        <v>46</v>
      </c>
      <c r="E5421" s="1" t="s">
        <v>9</v>
      </c>
      <c r="F5421" s="2">
        <v>46008</v>
      </c>
      <c r="G5421" s="1" t="str">
        <f>IF(WEEKDAY(Table1[[#This Row],[Order_Date]],2)&gt;=6,"Weekend","Weekday")</f>
        <v>Weekday</v>
      </c>
      <c r="H5421" s="2" t="str">
        <f>TEXT(Table1[[#This Row],[Order_Date]],"mmmm")</f>
        <v>December</v>
      </c>
      <c r="I5421" s="8">
        <f>MONTH(Table1[[#This Row],[Order_Date]])</f>
        <v>12</v>
      </c>
      <c r="J5421" s="8">
        <v>3</v>
      </c>
      <c r="K5421" s="1">
        <v>1120.8800000000001</v>
      </c>
      <c r="L5421" s="1">
        <v>10</v>
      </c>
      <c r="M5421" s="1">
        <v>3026.38</v>
      </c>
      <c r="N5421" s="1">
        <f>(Table1[[#This Row],[Quantity]]*Table1[[#This Row],[Unit_Price]])*(1-Table1[[#This Row],[Discount_%]]/100)</f>
        <v>3026.3760000000002</v>
      </c>
      <c r="O5421" s="1">
        <v>2275.5700000000002</v>
      </c>
      <c r="P5421" s="1">
        <v>750.81</v>
      </c>
      <c r="Q5421">
        <f>Table1[[#This Row],[Revenue]]-Table1[[#This Row],[Cost]]</f>
        <v>750.81</v>
      </c>
      <c r="R5421" s="6">
        <f>Table1[[#This Row],[Profit]]/Table1[[#This Row],[Revenue]]</f>
        <v>0.24808847534017536</v>
      </c>
    </row>
    <row r="5422" spans="1:18" x14ac:dyDescent="0.45">
      <c r="A5422" s="4" t="s">
        <v>9504</v>
      </c>
      <c r="B5422" s="4" t="s">
        <v>7823</v>
      </c>
      <c r="C5422" s="4" t="s">
        <v>2</v>
      </c>
      <c r="D5422" s="4" t="s">
        <v>65</v>
      </c>
      <c r="E5422" s="4" t="s">
        <v>9</v>
      </c>
      <c r="F5422" s="5">
        <v>45883</v>
      </c>
      <c r="G5422" s="4" t="str">
        <f>IF(WEEKDAY(Table1[[#This Row],[Order_Date]],2)&gt;=6,"Weekend","Weekday")</f>
        <v>Weekday</v>
      </c>
      <c r="H5422" s="5" t="str">
        <f>TEXT(Table1[[#This Row],[Order_Date]],"mmmm")</f>
        <v>August</v>
      </c>
      <c r="I5422" s="7">
        <f>MONTH(Table1[[#This Row],[Order_Date]])</f>
        <v>8</v>
      </c>
      <c r="J5422" s="7">
        <v>5</v>
      </c>
      <c r="K5422" s="4">
        <v>322.51</v>
      </c>
      <c r="L5422" s="4">
        <v>15</v>
      </c>
      <c r="M5422" s="4">
        <v>1370.67</v>
      </c>
      <c r="N5422" s="4">
        <f>(Table1[[#This Row],[Quantity]]*Table1[[#This Row],[Unit_Price]])*(1-Table1[[#This Row],[Discount_%]]/100)</f>
        <v>1370.6675</v>
      </c>
      <c r="O5422" s="4">
        <v>873.66</v>
      </c>
      <c r="P5422" s="4">
        <v>497.01</v>
      </c>
      <c r="Q5422">
        <f>Table1[[#This Row],[Revenue]]-Table1[[#This Row],[Cost]]</f>
        <v>497.0100000000001</v>
      </c>
      <c r="R5422" s="6">
        <f>Table1[[#This Row],[Profit]]/Table1[[#This Row],[Revenue]]</f>
        <v>0.36260369016612309</v>
      </c>
    </row>
    <row r="5423" spans="1:18" x14ac:dyDescent="0.45">
      <c r="A5423" s="1" t="s">
        <v>9505</v>
      </c>
      <c r="B5423" s="1" t="s">
        <v>9506</v>
      </c>
      <c r="C5423" s="1" t="s">
        <v>12</v>
      </c>
      <c r="D5423" s="1" t="s">
        <v>32</v>
      </c>
      <c r="E5423" s="1" t="s">
        <v>9</v>
      </c>
      <c r="F5423" s="2">
        <v>45861</v>
      </c>
      <c r="G5423" s="1" t="str">
        <f>IF(WEEKDAY(Table1[[#This Row],[Order_Date]],2)&gt;=6,"Weekend","Weekday")</f>
        <v>Weekday</v>
      </c>
      <c r="H5423" s="2" t="str">
        <f>TEXT(Table1[[#This Row],[Order_Date]],"mmmm")</f>
        <v>July</v>
      </c>
      <c r="I5423" s="8">
        <f>MONTH(Table1[[#This Row],[Order_Date]])</f>
        <v>7</v>
      </c>
      <c r="J5423" s="8">
        <v>3</v>
      </c>
      <c r="K5423" s="1">
        <v>742.11</v>
      </c>
      <c r="L5423" s="1">
        <v>0</v>
      </c>
      <c r="M5423" s="1">
        <v>2226.33</v>
      </c>
      <c r="N5423" s="1">
        <f>(Table1[[#This Row],[Quantity]]*Table1[[#This Row],[Unit_Price]])*(1-Table1[[#This Row],[Discount_%]]/100)</f>
        <v>2226.33</v>
      </c>
      <c r="O5423" s="1">
        <v>1820.39</v>
      </c>
      <c r="P5423" s="1">
        <v>405.94</v>
      </c>
      <c r="Q5423">
        <f>Table1[[#This Row],[Revenue]]-Table1[[#This Row],[Cost]]</f>
        <v>405.93999999999983</v>
      </c>
      <c r="R5423" s="6">
        <f>Table1[[#This Row],[Profit]]/Table1[[#This Row],[Revenue]]</f>
        <v>0.18233595199274141</v>
      </c>
    </row>
    <row r="5424" spans="1:18" x14ac:dyDescent="0.45">
      <c r="A5424" s="4" t="s">
        <v>9507</v>
      </c>
      <c r="B5424" s="4" t="s">
        <v>9508</v>
      </c>
      <c r="C5424" s="4" t="s">
        <v>28</v>
      </c>
      <c r="D5424" s="4" t="s">
        <v>100</v>
      </c>
      <c r="E5424" s="4" t="s">
        <v>22</v>
      </c>
      <c r="F5424" s="5">
        <v>45966</v>
      </c>
      <c r="G5424" s="4" t="str">
        <f>IF(WEEKDAY(Table1[[#This Row],[Order_Date]],2)&gt;=6,"Weekend","Weekday")</f>
        <v>Weekday</v>
      </c>
      <c r="H5424" s="5" t="str">
        <f>TEXT(Table1[[#This Row],[Order_Date]],"mmmm")</f>
        <v>November</v>
      </c>
      <c r="I5424" s="7">
        <f>MONTH(Table1[[#This Row],[Order_Date]])</f>
        <v>11</v>
      </c>
      <c r="J5424" s="7">
        <v>3</v>
      </c>
      <c r="K5424" s="4">
        <v>2768.12</v>
      </c>
      <c r="L5424" s="4">
        <v>15</v>
      </c>
      <c r="M5424" s="4">
        <v>7058.71</v>
      </c>
      <c r="N5424" s="4">
        <f>(Table1[[#This Row],[Quantity]]*Table1[[#This Row],[Unit_Price]])*(1-Table1[[#This Row],[Discount_%]]/100)</f>
        <v>7058.7060000000001</v>
      </c>
      <c r="O5424" s="4">
        <v>5005.3100000000004</v>
      </c>
      <c r="P5424" s="4">
        <v>2053.4</v>
      </c>
      <c r="Q5424">
        <f>Table1[[#This Row],[Revenue]]-Table1[[#This Row],[Cost]]</f>
        <v>2053.3999999999996</v>
      </c>
      <c r="R5424" s="6">
        <f>Table1[[#This Row],[Profit]]/Table1[[#This Row],[Revenue]]</f>
        <v>0.29090301202344337</v>
      </c>
    </row>
    <row r="5425" spans="1:18" x14ac:dyDescent="0.45">
      <c r="A5425" s="1" t="s">
        <v>9509</v>
      </c>
      <c r="B5425" s="1" t="s">
        <v>9510</v>
      </c>
      <c r="C5425" s="1" t="s">
        <v>7</v>
      </c>
      <c r="D5425" s="1" t="s">
        <v>106</v>
      </c>
      <c r="E5425" s="1" t="s">
        <v>9</v>
      </c>
      <c r="F5425" s="2">
        <v>45890</v>
      </c>
      <c r="G5425" s="1" t="str">
        <f>IF(WEEKDAY(Table1[[#This Row],[Order_Date]],2)&gt;=6,"Weekend","Weekday")</f>
        <v>Weekday</v>
      </c>
      <c r="H5425" s="2" t="str">
        <f>TEXT(Table1[[#This Row],[Order_Date]],"mmmm")</f>
        <v>August</v>
      </c>
      <c r="I5425" s="8">
        <f>MONTH(Table1[[#This Row],[Order_Date]])</f>
        <v>8</v>
      </c>
      <c r="J5425" s="8">
        <v>4</v>
      </c>
      <c r="K5425" s="1">
        <v>4864.41</v>
      </c>
      <c r="L5425" s="1">
        <v>5</v>
      </c>
      <c r="M5425" s="1">
        <v>18484.759999999998</v>
      </c>
      <c r="N5425" s="1">
        <f>(Table1[[#This Row],[Quantity]]*Table1[[#This Row],[Unit_Price]])*(1-Table1[[#This Row],[Discount_%]]/100)</f>
        <v>18484.757999999998</v>
      </c>
      <c r="O5425" s="1">
        <v>13388.04</v>
      </c>
      <c r="P5425" s="1">
        <v>5096.72</v>
      </c>
      <c r="Q5425">
        <f>Table1[[#This Row],[Revenue]]-Table1[[#This Row],[Cost]]</f>
        <v>5096.7199999999975</v>
      </c>
      <c r="R5425" s="6">
        <f>Table1[[#This Row],[Profit]]/Table1[[#This Row],[Revenue]]</f>
        <v>0.27572551658771877</v>
      </c>
    </row>
    <row r="5426" spans="1:18" x14ac:dyDescent="0.45">
      <c r="A5426" s="4" t="s">
        <v>9511</v>
      </c>
      <c r="B5426" s="4" t="s">
        <v>3710</v>
      </c>
      <c r="C5426" s="4" t="s">
        <v>12</v>
      </c>
      <c r="D5426" s="4" t="s">
        <v>13</v>
      </c>
      <c r="E5426" s="4" t="s">
        <v>14</v>
      </c>
      <c r="F5426" s="5">
        <v>45632</v>
      </c>
      <c r="G5426" s="4" t="str">
        <f>IF(WEEKDAY(Table1[[#This Row],[Order_Date]],2)&gt;=6,"Weekend","Weekday")</f>
        <v>Weekday</v>
      </c>
      <c r="H5426" s="5" t="str">
        <f>TEXT(Table1[[#This Row],[Order_Date]],"mmmm")</f>
        <v>December</v>
      </c>
      <c r="I5426" s="7">
        <f>MONTH(Table1[[#This Row],[Order_Date]])</f>
        <v>12</v>
      </c>
      <c r="J5426" s="7">
        <v>3</v>
      </c>
      <c r="K5426" s="4">
        <v>1049.27</v>
      </c>
      <c r="L5426" s="4">
        <v>0</v>
      </c>
      <c r="M5426" s="4">
        <v>3147.81</v>
      </c>
      <c r="N5426" s="4">
        <f>(Table1[[#This Row],[Quantity]]*Table1[[#This Row],[Unit_Price]])*(1-Table1[[#This Row],[Discount_%]]/100)</f>
        <v>3147.81</v>
      </c>
      <c r="O5426" s="4">
        <v>2064.11</v>
      </c>
      <c r="P5426" s="4">
        <v>1083.7</v>
      </c>
      <c r="Q5426">
        <f>Table1[[#This Row],[Revenue]]-Table1[[#This Row],[Cost]]</f>
        <v>1083.6999999999998</v>
      </c>
      <c r="R5426" s="6">
        <f>Table1[[#This Row],[Profit]]/Table1[[#This Row],[Revenue]]</f>
        <v>0.34427109641306181</v>
      </c>
    </row>
    <row r="5427" spans="1:18" x14ac:dyDescent="0.45">
      <c r="A5427" s="1" t="s">
        <v>9512</v>
      </c>
      <c r="B5427" s="1" t="s">
        <v>3405</v>
      </c>
      <c r="C5427" s="1" t="s">
        <v>12</v>
      </c>
      <c r="D5427" s="1" t="s">
        <v>32</v>
      </c>
      <c r="E5427" s="1" t="s">
        <v>22</v>
      </c>
      <c r="F5427" s="2">
        <v>45791</v>
      </c>
      <c r="G5427" s="1" t="str">
        <f>IF(WEEKDAY(Table1[[#This Row],[Order_Date]],2)&gt;=6,"Weekend","Weekday")</f>
        <v>Weekday</v>
      </c>
      <c r="H5427" s="2" t="str">
        <f>TEXT(Table1[[#This Row],[Order_Date]],"mmmm")</f>
        <v>May</v>
      </c>
      <c r="I5427" s="8">
        <f>MONTH(Table1[[#This Row],[Order_Date]])</f>
        <v>5</v>
      </c>
      <c r="J5427" s="8">
        <v>5</v>
      </c>
      <c r="K5427" s="1">
        <v>298.18</v>
      </c>
      <c r="L5427" s="1">
        <v>20</v>
      </c>
      <c r="M5427" s="1">
        <v>1192.72</v>
      </c>
      <c r="N5427" s="1">
        <f>(Table1[[#This Row],[Quantity]]*Table1[[#This Row],[Unit_Price]])*(1-Table1[[#This Row],[Discount_%]]/100)</f>
        <v>1192.72</v>
      </c>
      <c r="O5427" s="1">
        <v>730.95</v>
      </c>
      <c r="P5427" s="1">
        <v>461.77</v>
      </c>
      <c r="Q5427">
        <f>Table1[[#This Row],[Revenue]]-Table1[[#This Row],[Cost]]</f>
        <v>461.77</v>
      </c>
      <c r="R5427" s="6">
        <f>Table1[[#This Row],[Profit]]/Table1[[#This Row],[Revenue]]</f>
        <v>0.38715708632369705</v>
      </c>
    </row>
    <row r="5428" spans="1:18" x14ac:dyDescent="0.45">
      <c r="A5428" s="4" t="s">
        <v>9513</v>
      </c>
      <c r="B5428" s="4" t="s">
        <v>9226</v>
      </c>
      <c r="C5428" s="4" t="s">
        <v>12</v>
      </c>
      <c r="D5428" s="4" t="s">
        <v>111</v>
      </c>
      <c r="E5428" s="4" t="s">
        <v>4</v>
      </c>
      <c r="F5428" s="5">
        <v>45913</v>
      </c>
      <c r="G5428" s="4" t="str">
        <f>IF(WEEKDAY(Table1[[#This Row],[Order_Date]],2)&gt;=6,"Weekend","Weekday")</f>
        <v>Weekend</v>
      </c>
      <c r="H5428" s="5" t="str">
        <f>TEXT(Table1[[#This Row],[Order_Date]],"mmmm")</f>
        <v>September</v>
      </c>
      <c r="I5428" s="7">
        <f>MONTH(Table1[[#This Row],[Order_Date]])</f>
        <v>9</v>
      </c>
      <c r="J5428" s="7">
        <v>4</v>
      </c>
      <c r="K5428" s="4">
        <v>3246.08</v>
      </c>
      <c r="L5428" s="4">
        <v>5</v>
      </c>
      <c r="M5428" s="4">
        <v>12335.1</v>
      </c>
      <c r="N5428" s="4">
        <f>(Table1[[#This Row],[Quantity]]*Table1[[#This Row],[Unit_Price]])*(1-Table1[[#This Row],[Discount_%]]/100)</f>
        <v>12335.103999999999</v>
      </c>
      <c r="O5428" s="4">
        <v>9452.58</v>
      </c>
      <c r="P5428" s="4">
        <v>2882.52</v>
      </c>
      <c r="Q5428">
        <f>Table1[[#This Row],[Revenue]]-Table1[[#This Row],[Cost]]</f>
        <v>2882.5200000000004</v>
      </c>
      <c r="R5428" s="6">
        <f>Table1[[#This Row],[Profit]]/Table1[[#This Row],[Revenue]]</f>
        <v>0.23368436413162438</v>
      </c>
    </row>
    <row r="5429" spans="1:18" x14ac:dyDescent="0.45">
      <c r="A5429" s="1" t="s">
        <v>9514</v>
      </c>
      <c r="B5429" s="1" t="s">
        <v>9515</v>
      </c>
      <c r="C5429" s="1" t="s">
        <v>28</v>
      </c>
      <c r="D5429" s="1" t="s">
        <v>29</v>
      </c>
      <c r="E5429" s="1" t="s">
        <v>9</v>
      </c>
      <c r="F5429" s="2">
        <v>45507</v>
      </c>
      <c r="G5429" s="1" t="str">
        <f>IF(WEEKDAY(Table1[[#This Row],[Order_Date]],2)&gt;=6,"Weekend","Weekday")</f>
        <v>Weekend</v>
      </c>
      <c r="H5429" s="2" t="str">
        <f>TEXT(Table1[[#This Row],[Order_Date]],"mmmm")</f>
        <v>August</v>
      </c>
      <c r="I5429" s="8">
        <f>MONTH(Table1[[#This Row],[Order_Date]])</f>
        <v>8</v>
      </c>
      <c r="J5429" s="8">
        <v>3</v>
      </c>
      <c r="K5429" s="1">
        <v>4296.49</v>
      </c>
      <c r="L5429" s="1">
        <v>0</v>
      </c>
      <c r="M5429" s="1">
        <v>12889.47</v>
      </c>
      <c r="N5429" s="1">
        <f>(Table1[[#This Row],[Quantity]]*Table1[[#This Row],[Unit_Price]])*(1-Table1[[#This Row],[Discount_%]]/100)</f>
        <v>12889.47</v>
      </c>
      <c r="O5429" s="1">
        <v>10213.629999999999</v>
      </c>
      <c r="P5429" s="1">
        <v>2675.84</v>
      </c>
      <c r="Q5429">
        <f>Table1[[#This Row],[Revenue]]-Table1[[#This Row],[Cost]]</f>
        <v>2675.84</v>
      </c>
      <c r="R5429" s="6">
        <f>Table1[[#This Row],[Profit]]/Table1[[#This Row],[Revenue]]</f>
        <v>0.20759891601439007</v>
      </c>
    </row>
    <row r="5430" spans="1:18" x14ac:dyDescent="0.45">
      <c r="A5430" s="4" t="s">
        <v>9516</v>
      </c>
      <c r="B5430" s="4" t="s">
        <v>6355</v>
      </c>
      <c r="C5430" s="4" t="s">
        <v>28</v>
      </c>
      <c r="D5430" s="4" t="s">
        <v>35</v>
      </c>
      <c r="E5430" s="4" t="s">
        <v>14</v>
      </c>
      <c r="F5430" s="5">
        <v>45588</v>
      </c>
      <c r="G5430" s="4" t="str">
        <f>IF(WEEKDAY(Table1[[#This Row],[Order_Date]],2)&gt;=6,"Weekend","Weekday")</f>
        <v>Weekday</v>
      </c>
      <c r="H5430" s="5" t="str">
        <f>TEXT(Table1[[#This Row],[Order_Date]],"mmmm")</f>
        <v>October</v>
      </c>
      <c r="I5430" s="7">
        <f>MONTH(Table1[[#This Row],[Order_Date]])</f>
        <v>10</v>
      </c>
      <c r="J5430" s="7">
        <v>1</v>
      </c>
      <c r="K5430" s="4">
        <v>4926.2700000000004</v>
      </c>
      <c r="L5430" s="4">
        <v>0</v>
      </c>
      <c r="M5430" s="4">
        <v>4926.2700000000004</v>
      </c>
      <c r="N5430" s="4">
        <f>(Table1[[#This Row],[Quantity]]*Table1[[#This Row],[Unit_Price]])*(1-Table1[[#This Row],[Discount_%]]/100)</f>
        <v>4926.2700000000004</v>
      </c>
      <c r="O5430" s="4">
        <v>4068.13</v>
      </c>
      <c r="P5430" s="4">
        <v>858.14</v>
      </c>
      <c r="Q5430">
        <f>Table1[[#This Row],[Revenue]]-Table1[[#This Row],[Cost]]</f>
        <v>858.14000000000033</v>
      </c>
      <c r="R5430" s="6">
        <f>Table1[[#This Row],[Profit]]/Table1[[#This Row],[Revenue]]</f>
        <v>0.17419670460612185</v>
      </c>
    </row>
    <row r="5431" spans="1:18" x14ac:dyDescent="0.45">
      <c r="A5431" s="1" t="s">
        <v>9517</v>
      </c>
      <c r="B5431" s="1" t="s">
        <v>9518</v>
      </c>
      <c r="C5431" s="1" t="s">
        <v>12</v>
      </c>
      <c r="D5431" s="1" t="s">
        <v>41</v>
      </c>
      <c r="E5431" s="1" t="s">
        <v>22</v>
      </c>
      <c r="F5431" s="2">
        <v>45781</v>
      </c>
      <c r="G5431" s="1" t="str">
        <f>IF(WEEKDAY(Table1[[#This Row],[Order_Date]],2)&gt;=6,"Weekend","Weekday")</f>
        <v>Weekend</v>
      </c>
      <c r="H5431" s="2" t="str">
        <f>TEXT(Table1[[#This Row],[Order_Date]],"mmmm")</f>
        <v>May</v>
      </c>
      <c r="I5431" s="8">
        <f>MONTH(Table1[[#This Row],[Order_Date]])</f>
        <v>5</v>
      </c>
      <c r="J5431" s="8">
        <v>3</v>
      </c>
      <c r="K5431" s="1">
        <v>2488.83</v>
      </c>
      <c r="L5431" s="1">
        <v>0</v>
      </c>
      <c r="M5431" s="1">
        <v>7466.49</v>
      </c>
      <c r="N5431" s="1">
        <f>(Table1[[#This Row],[Quantity]]*Table1[[#This Row],[Unit_Price]])*(1-Table1[[#This Row],[Discount_%]]/100)</f>
        <v>7466.49</v>
      </c>
      <c r="O5431" s="1">
        <v>4753.3</v>
      </c>
      <c r="P5431" s="1">
        <v>2713.19</v>
      </c>
      <c r="Q5431">
        <f>Table1[[#This Row],[Revenue]]-Table1[[#This Row],[Cost]]</f>
        <v>2713.1899999999996</v>
      </c>
      <c r="R5431" s="6">
        <f>Table1[[#This Row],[Profit]]/Table1[[#This Row],[Revenue]]</f>
        <v>0.36338225859808293</v>
      </c>
    </row>
    <row r="5432" spans="1:18" x14ac:dyDescent="0.45">
      <c r="A5432" s="4" t="s">
        <v>9519</v>
      </c>
      <c r="B5432" s="4" t="s">
        <v>8232</v>
      </c>
      <c r="C5432" s="4" t="s">
        <v>7</v>
      </c>
      <c r="D5432" s="4" t="s">
        <v>8</v>
      </c>
      <c r="E5432" s="4" t="s">
        <v>4</v>
      </c>
      <c r="F5432" s="5">
        <v>45782</v>
      </c>
      <c r="G5432" s="4" t="str">
        <f>IF(WEEKDAY(Table1[[#This Row],[Order_Date]],2)&gt;=6,"Weekend","Weekday")</f>
        <v>Weekday</v>
      </c>
      <c r="H5432" s="5" t="str">
        <f>TEXT(Table1[[#This Row],[Order_Date]],"mmmm")</f>
        <v>May</v>
      </c>
      <c r="I5432" s="7">
        <f>MONTH(Table1[[#This Row],[Order_Date]])</f>
        <v>5</v>
      </c>
      <c r="J5432" s="7">
        <v>1</v>
      </c>
      <c r="K5432" s="4">
        <v>3936.74</v>
      </c>
      <c r="L5432" s="4">
        <v>5</v>
      </c>
      <c r="M5432" s="4">
        <v>3739.9</v>
      </c>
      <c r="N5432" s="4">
        <f>(Table1[[#This Row],[Quantity]]*Table1[[#This Row],[Unit_Price]])*(1-Table1[[#This Row],[Discount_%]]/100)</f>
        <v>3739.9029999999998</v>
      </c>
      <c r="O5432" s="4">
        <v>2871.3</v>
      </c>
      <c r="P5432" s="4">
        <v>868.6</v>
      </c>
      <c r="Q5432">
        <f>Table1[[#This Row],[Revenue]]-Table1[[#This Row],[Cost]]</f>
        <v>868.59999999999991</v>
      </c>
      <c r="R5432" s="6">
        <f>Table1[[#This Row],[Profit]]/Table1[[#This Row],[Revenue]]</f>
        <v>0.23225219925666463</v>
      </c>
    </row>
    <row r="5433" spans="1:18" x14ac:dyDescent="0.45">
      <c r="A5433" s="1" t="s">
        <v>9520</v>
      </c>
      <c r="B5433" s="1" t="s">
        <v>9521</v>
      </c>
      <c r="C5433" s="1" t="s">
        <v>28</v>
      </c>
      <c r="D5433" s="1" t="s">
        <v>85</v>
      </c>
      <c r="E5433" s="1" t="s">
        <v>22</v>
      </c>
      <c r="F5433" s="2">
        <v>45882</v>
      </c>
      <c r="G5433" s="1" t="str">
        <f>IF(WEEKDAY(Table1[[#This Row],[Order_Date]],2)&gt;=6,"Weekend","Weekday")</f>
        <v>Weekday</v>
      </c>
      <c r="H5433" s="2" t="str">
        <f>TEXT(Table1[[#This Row],[Order_Date]],"mmmm")</f>
        <v>August</v>
      </c>
      <c r="I5433" s="8">
        <f>MONTH(Table1[[#This Row],[Order_Date]])</f>
        <v>8</v>
      </c>
      <c r="J5433" s="8">
        <v>3</v>
      </c>
      <c r="K5433" s="1">
        <v>1041.5</v>
      </c>
      <c r="L5433" s="1">
        <v>20</v>
      </c>
      <c r="M5433" s="1">
        <v>2499.6</v>
      </c>
      <c r="N5433" s="1">
        <f>(Table1[[#This Row],[Quantity]]*Table1[[#This Row],[Unit_Price]])*(1-Table1[[#This Row],[Discount_%]]/100)</f>
        <v>2499.6000000000004</v>
      </c>
      <c r="O5433" s="1">
        <v>1637.68</v>
      </c>
      <c r="P5433" s="1">
        <v>861.92</v>
      </c>
      <c r="Q5433">
        <f>Table1[[#This Row],[Revenue]]-Table1[[#This Row],[Cost]]</f>
        <v>861.91999999999985</v>
      </c>
      <c r="R5433" s="6">
        <f>Table1[[#This Row],[Profit]]/Table1[[#This Row],[Revenue]]</f>
        <v>0.34482317170747318</v>
      </c>
    </row>
    <row r="5434" spans="1:18" x14ac:dyDescent="0.45">
      <c r="A5434" s="4" t="s">
        <v>9522</v>
      </c>
      <c r="B5434" s="4" t="s">
        <v>9427</v>
      </c>
      <c r="C5434" s="4" t="s">
        <v>20</v>
      </c>
      <c r="D5434" s="4" t="s">
        <v>25</v>
      </c>
      <c r="E5434" s="4" t="s">
        <v>4</v>
      </c>
      <c r="F5434" s="5">
        <v>45950</v>
      </c>
      <c r="G5434" s="4" t="str">
        <f>IF(WEEKDAY(Table1[[#This Row],[Order_Date]],2)&gt;=6,"Weekend","Weekday")</f>
        <v>Weekday</v>
      </c>
      <c r="H5434" s="5" t="str">
        <f>TEXT(Table1[[#This Row],[Order_Date]],"mmmm")</f>
        <v>October</v>
      </c>
      <c r="I5434" s="7">
        <f>MONTH(Table1[[#This Row],[Order_Date]])</f>
        <v>10</v>
      </c>
      <c r="J5434" s="7">
        <v>2</v>
      </c>
      <c r="K5434" s="4">
        <v>1279.49</v>
      </c>
      <c r="L5434" s="4">
        <v>20</v>
      </c>
      <c r="M5434" s="4">
        <v>2047.18</v>
      </c>
      <c r="N5434" s="4">
        <f>(Table1[[#This Row],[Quantity]]*Table1[[#This Row],[Unit_Price]])*(1-Table1[[#This Row],[Discount_%]]/100)</f>
        <v>2047.1840000000002</v>
      </c>
      <c r="O5434" s="4">
        <v>1405.1</v>
      </c>
      <c r="P5434" s="4">
        <v>642.08000000000004</v>
      </c>
      <c r="Q5434">
        <f>Table1[[#This Row],[Revenue]]-Table1[[#This Row],[Cost]]</f>
        <v>642.08000000000015</v>
      </c>
      <c r="R5434" s="6">
        <f>Table1[[#This Row],[Profit]]/Table1[[#This Row],[Revenue]]</f>
        <v>0.31364120399769441</v>
      </c>
    </row>
    <row r="5435" spans="1:18" x14ac:dyDescent="0.45">
      <c r="A5435" s="1" t="s">
        <v>9523</v>
      </c>
      <c r="B5435" s="1" t="s">
        <v>9524</v>
      </c>
      <c r="C5435" s="1" t="s">
        <v>2</v>
      </c>
      <c r="D5435" s="1" t="s">
        <v>68</v>
      </c>
      <c r="E5435" s="1" t="s">
        <v>22</v>
      </c>
      <c r="F5435" s="2">
        <v>45439</v>
      </c>
      <c r="G5435" s="1" t="str">
        <f>IF(WEEKDAY(Table1[[#This Row],[Order_Date]],2)&gt;=6,"Weekend","Weekday")</f>
        <v>Weekday</v>
      </c>
      <c r="H5435" s="2" t="str">
        <f>TEXT(Table1[[#This Row],[Order_Date]],"mmmm")</f>
        <v>May</v>
      </c>
      <c r="I5435" s="8">
        <f>MONTH(Table1[[#This Row],[Order_Date]])</f>
        <v>5</v>
      </c>
      <c r="J5435" s="8">
        <v>3</v>
      </c>
      <c r="K5435" s="1">
        <v>3797.65</v>
      </c>
      <c r="L5435" s="1">
        <v>20</v>
      </c>
      <c r="M5435" s="1">
        <v>9114.36</v>
      </c>
      <c r="N5435" s="1">
        <f>(Table1[[#This Row],[Quantity]]*Table1[[#This Row],[Unit_Price]])*(1-Table1[[#This Row],[Discount_%]]/100)</f>
        <v>9114.36</v>
      </c>
      <c r="O5435" s="1">
        <v>6469.92</v>
      </c>
      <c r="P5435" s="1">
        <v>2644.44</v>
      </c>
      <c r="Q5435">
        <f>Table1[[#This Row],[Revenue]]-Table1[[#This Row],[Cost]]</f>
        <v>2644.4400000000005</v>
      </c>
      <c r="R5435" s="6">
        <f>Table1[[#This Row],[Profit]]/Table1[[#This Row],[Revenue]]</f>
        <v>0.29013995497215384</v>
      </c>
    </row>
    <row r="5436" spans="1:18" x14ac:dyDescent="0.45">
      <c r="A5436" s="4" t="s">
        <v>9525</v>
      </c>
      <c r="B5436" s="4" t="s">
        <v>5653</v>
      </c>
      <c r="C5436" s="4" t="s">
        <v>2</v>
      </c>
      <c r="D5436" s="4" t="s">
        <v>3</v>
      </c>
      <c r="E5436" s="4" t="s">
        <v>14</v>
      </c>
      <c r="F5436" s="5">
        <v>45615</v>
      </c>
      <c r="G5436" s="4" t="str">
        <f>IF(WEEKDAY(Table1[[#This Row],[Order_Date]],2)&gt;=6,"Weekend","Weekday")</f>
        <v>Weekday</v>
      </c>
      <c r="H5436" s="5" t="str">
        <f>TEXT(Table1[[#This Row],[Order_Date]],"mmmm")</f>
        <v>November</v>
      </c>
      <c r="I5436" s="7">
        <f>MONTH(Table1[[#This Row],[Order_Date]])</f>
        <v>11</v>
      </c>
      <c r="J5436" s="7">
        <v>4</v>
      </c>
      <c r="K5436" s="4">
        <v>4883.7299999999996</v>
      </c>
      <c r="L5436" s="4">
        <v>20</v>
      </c>
      <c r="M5436" s="4">
        <v>15627.94</v>
      </c>
      <c r="N5436" s="4">
        <f>(Table1[[#This Row],[Quantity]]*Table1[[#This Row],[Unit_Price]])*(1-Table1[[#This Row],[Discount_%]]/100)</f>
        <v>15627.936</v>
      </c>
      <c r="O5436" s="4">
        <v>10313.82</v>
      </c>
      <c r="P5436" s="4">
        <v>5314.12</v>
      </c>
      <c r="Q5436">
        <f>Table1[[#This Row],[Revenue]]-Table1[[#This Row],[Cost]]</f>
        <v>5314.1200000000008</v>
      </c>
      <c r="R5436" s="6">
        <f>Table1[[#This Row],[Profit]]/Table1[[#This Row],[Revenue]]</f>
        <v>0.34003969813039975</v>
      </c>
    </row>
    <row r="5437" spans="1:18" x14ac:dyDescent="0.45">
      <c r="A5437" s="1" t="s">
        <v>9526</v>
      </c>
      <c r="B5437" s="1" t="s">
        <v>3612</v>
      </c>
      <c r="C5437" s="1" t="s">
        <v>20</v>
      </c>
      <c r="D5437" s="1" t="s">
        <v>103</v>
      </c>
      <c r="E5437" s="1" t="s">
        <v>14</v>
      </c>
      <c r="F5437" s="2">
        <v>45799</v>
      </c>
      <c r="G5437" s="1" t="str">
        <f>IF(WEEKDAY(Table1[[#This Row],[Order_Date]],2)&gt;=6,"Weekend","Weekday")</f>
        <v>Weekday</v>
      </c>
      <c r="H5437" s="2" t="str">
        <f>TEXT(Table1[[#This Row],[Order_Date]],"mmmm")</f>
        <v>May</v>
      </c>
      <c r="I5437" s="8">
        <f>MONTH(Table1[[#This Row],[Order_Date]])</f>
        <v>5</v>
      </c>
      <c r="J5437" s="8">
        <v>2</v>
      </c>
      <c r="K5437" s="1">
        <v>490.22</v>
      </c>
      <c r="L5437" s="1">
        <v>5</v>
      </c>
      <c r="M5437" s="1">
        <v>931.42</v>
      </c>
      <c r="N5437" s="1">
        <f>(Table1[[#This Row],[Quantity]]*Table1[[#This Row],[Unit_Price]])*(1-Table1[[#This Row],[Discount_%]]/100)</f>
        <v>931.41800000000001</v>
      </c>
      <c r="O5437" s="1">
        <v>767.92</v>
      </c>
      <c r="P5437" s="1">
        <v>163.5</v>
      </c>
      <c r="Q5437">
        <f>Table1[[#This Row],[Revenue]]-Table1[[#This Row],[Cost]]</f>
        <v>163.5</v>
      </c>
      <c r="R5437" s="6">
        <f>Table1[[#This Row],[Profit]]/Table1[[#This Row],[Revenue]]</f>
        <v>0.17553842520023191</v>
      </c>
    </row>
    <row r="5438" spans="1:18" x14ac:dyDescent="0.45">
      <c r="A5438" s="4" t="s">
        <v>9527</v>
      </c>
      <c r="B5438" s="4" t="s">
        <v>9528</v>
      </c>
      <c r="C5438" s="4" t="s">
        <v>12</v>
      </c>
      <c r="D5438" s="4" t="s">
        <v>13</v>
      </c>
      <c r="E5438" s="4" t="s">
        <v>4</v>
      </c>
      <c r="F5438" s="5">
        <v>45709</v>
      </c>
      <c r="G5438" s="4" t="str">
        <f>IF(WEEKDAY(Table1[[#This Row],[Order_Date]],2)&gt;=6,"Weekend","Weekday")</f>
        <v>Weekday</v>
      </c>
      <c r="H5438" s="5" t="str">
        <f>TEXT(Table1[[#This Row],[Order_Date]],"mmmm")</f>
        <v>February</v>
      </c>
      <c r="I5438" s="7">
        <f>MONTH(Table1[[#This Row],[Order_Date]])</f>
        <v>2</v>
      </c>
      <c r="J5438" s="7">
        <v>1</v>
      </c>
      <c r="K5438" s="4">
        <v>443.17</v>
      </c>
      <c r="L5438" s="4">
        <v>10</v>
      </c>
      <c r="M5438" s="4">
        <v>398.85</v>
      </c>
      <c r="N5438" s="4">
        <f>(Table1[[#This Row],[Quantity]]*Table1[[#This Row],[Unit_Price]])*(1-Table1[[#This Row],[Discount_%]]/100)</f>
        <v>398.85300000000001</v>
      </c>
      <c r="O5438" s="4">
        <v>292.70999999999998</v>
      </c>
      <c r="P5438" s="4">
        <v>106.14</v>
      </c>
      <c r="Q5438">
        <f>Table1[[#This Row],[Revenue]]-Table1[[#This Row],[Cost]]</f>
        <v>106.14000000000004</v>
      </c>
      <c r="R5438" s="6">
        <f>Table1[[#This Row],[Profit]]/Table1[[#This Row],[Revenue]]</f>
        <v>0.26611508085746521</v>
      </c>
    </row>
    <row r="5439" spans="1:18" x14ac:dyDescent="0.45">
      <c r="A5439" s="1" t="s">
        <v>9529</v>
      </c>
      <c r="B5439" s="1" t="s">
        <v>9530</v>
      </c>
      <c r="C5439" s="1" t="s">
        <v>12</v>
      </c>
      <c r="D5439" s="1" t="s">
        <v>41</v>
      </c>
      <c r="E5439" s="1" t="s">
        <v>14</v>
      </c>
      <c r="F5439" s="2">
        <v>45889</v>
      </c>
      <c r="G5439" s="1" t="str">
        <f>IF(WEEKDAY(Table1[[#This Row],[Order_Date]],2)&gt;=6,"Weekend","Weekday")</f>
        <v>Weekday</v>
      </c>
      <c r="H5439" s="2" t="str">
        <f>TEXT(Table1[[#This Row],[Order_Date]],"mmmm")</f>
        <v>August</v>
      </c>
      <c r="I5439" s="8">
        <f>MONTH(Table1[[#This Row],[Order_Date]])</f>
        <v>8</v>
      </c>
      <c r="J5439" s="8">
        <v>4</v>
      </c>
      <c r="K5439" s="1">
        <v>3716.4</v>
      </c>
      <c r="L5439" s="1">
        <v>10</v>
      </c>
      <c r="M5439" s="1">
        <v>13379.04</v>
      </c>
      <c r="N5439" s="1">
        <f>(Table1[[#This Row],[Quantity]]*Table1[[#This Row],[Unit_Price]])*(1-Table1[[#This Row],[Discount_%]]/100)</f>
        <v>13379.04</v>
      </c>
      <c r="O5439" s="1">
        <v>9122.32</v>
      </c>
      <c r="P5439" s="1">
        <v>4256.72</v>
      </c>
      <c r="Q5439">
        <f>Table1[[#This Row],[Revenue]]-Table1[[#This Row],[Cost]]</f>
        <v>4256.7200000000012</v>
      </c>
      <c r="R5439" s="6">
        <f>Table1[[#This Row],[Profit]]/Table1[[#This Row],[Revenue]]</f>
        <v>0.31816333608390435</v>
      </c>
    </row>
    <row r="5440" spans="1:18" x14ac:dyDescent="0.45">
      <c r="A5440" s="4" t="s">
        <v>9531</v>
      </c>
      <c r="B5440" s="4" t="s">
        <v>9532</v>
      </c>
      <c r="C5440" s="4" t="s">
        <v>7</v>
      </c>
      <c r="D5440" s="4" t="s">
        <v>46</v>
      </c>
      <c r="E5440" s="4" t="s">
        <v>22</v>
      </c>
      <c r="F5440" s="5">
        <v>45377</v>
      </c>
      <c r="G5440" s="4" t="str">
        <f>IF(WEEKDAY(Table1[[#This Row],[Order_Date]],2)&gt;=6,"Weekend","Weekday")</f>
        <v>Weekday</v>
      </c>
      <c r="H5440" s="5" t="str">
        <f>TEXT(Table1[[#This Row],[Order_Date]],"mmmm")</f>
        <v>March</v>
      </c>
      <c r="I5440" s="7">
        <f>MONTH(Table1[[#This Row],[Order_Date]])</f>
        <v>3</v>
      </c>
      <c r="J5440" s="7">
        <v>3</v>
      </c>
      <c r="K5440" s="4">
        <v>1606.15</v>
      </c>
      <c r="L5440" s="4">
        <v>15</v>
      </c>
      <c r="M5440" s="4">
        <v>4095.68</v>
      </c>
      <c r="N5440" s="4">
        <f>(Table1[[#This Row],[Quantity]]*Table1[[#This Row],[Unit_Price]])*(1-Table1[[#This Row],[Discount_%]]/100)</f>
        <v>4095.6825000000003</v>
      </c>
      <c r="O5440" s="4">
        <v>3249.48</v>
      </c>
      <c r="P5440" s="4">
        <v>846.2</v>
      </c>
      <c r="Q5440">
        <f>Table1[[#This Row],[Revenue]]-Table1[[#This Row],[Cost]]</f>
        <v>846.19999999999982</v>
      </c>
      <c r="R5440" s="6">
        <f>Table1[[#This Row],[Profit]]/Table1[[#This Row],[Revenue]]</f>
        <v>0.20660793812016565</v>
      </c>
    </row>
    <row r="5441" spans="1:18" x14ac:dyDescent="0.45">
      <c r="A5441" s="1" t="s">
        <v>9533</v>
      </c>
      <c r="B5441" s="1" t="s">
        <v>9534</v>
      </c>
      <c r="C5441" s="1" t="s">
        <v>20</v>
      </c>
      <c r="D5441" s="1" t="s">
        <v>25</v>
      </c>
      <c r="E5441" s="1" t="s">
        <v>4</v>
      </c>
      <c r="F5441" s="2">
        <v>45462</v>
      </c>
      <c r="G5441" s="1" t="str">
        <f>IF(WEEKDAY(Table1[[#This Row],[Order_Date]],2)&gt;=6,"Weekend","Weekday")</f>
        <v>Weekday</v>
      </c>
      <c r="H5441" s="2" t="str">
        <f>TEXT(Table1[[#This Row],[Order_Date]],"mmmm")</f>
        <v>June</v>
      </c>
      <c r="I5441" s="8">
        <f>MONTH(Table1[[#This Row],[Order_Date]])</f>
        <v>6</v>
      </c>
      <c r="J5441" s="8">
        <v>5</v>
      </c>
      <c r="K5441" s="1">
        <v>4644.28</v>
      </c>
      <c r="L5441" s="1">
        <v>5</v>
      </c>
      <c r="M5441" s="1">
        <v>22060.33</v>
      </c>
      <c r="N5441" s="1">
        <f>(Table1[[#This Row],[Quantity]]*Table1[[#This Row],[Unit_Price]])*(1-Table1[[#This Row],[Discount_%]]/100)</f>
        <v>22060.329999999998</v>
      </c>
      <c r="O5441" s="1">
        <v>15348.72</v>
      </c>
      <c r="P5441" s="1">
        <v>6711.61</v>
      </c>
      <c r="Q5441">
        <f>Table1[[#This Row],[Revenue]]-Table1[[#This Row],[Cost]]</f>
        <v>6711.6100000000024</v>
      </c>
      <c r="R5441" s="6">
        <f>Table1[[#This Row],[Profit]]/Table1[[#This Row],[Revenue]]</f>
        <v>0.30423887584637216</v>
      </c>
    </row>
    <row r="5442" spans="1:18" x14ac:dyDescent="0.45">
      <c r="A5442" s="4" t="s">
        <v>9535</v>
      </c>
      <c r="B5442" s="4" t="s">
        <v>8492</v>
      </c>
      <c r="C5442" s="4" t="s">
        <v>2</v>
      </c>
      <c r="D5442" s="4" t="s">
        <v>65</v>
      </c>
      <c r="E5442" s="4" t="s">
        <v>22</v>
      </c>
      <c r="F5442" s="5">
        <v>45381</v>
      </c>
      <c r="G5442" s="4" t="str">
        <f>IF(WEEKDAY(Table1[[#This Row],[Order_Date]],2)&gt;=6,"Weekend","Weekday")</f>
        <v>Weekend</v>
      </c>
      <c r="H5442" s="5" t="str">
        <f>TEXT(Table1[[#This Row],[Order_Date]],"mmmm")</f>
        <v>March</v>
      </c>
      <c r="I5442" s="7">
        <f>MONTH(Table1[[#This Row],[Order_Date]])</f>
        <v>3</v>
      </c>
      <c r="J5442" s="7">
        <v>2</v>
      </c>
      <c r="K5442" s="4">
        <v>980.25</v>
      </c>
      <c r="L5442" s="4">
        <v>15</v>
      </c>
      <c r="M5442" s="4">
        <v>1666.42</v>
      </c>
      <c r="N5442" s="4">
        <f>(Table1[[#This Row],[Quantity]]*Table1[[#This Row],[Unit_Price]])*(1-Table1[[#This Row],[Discount_%]]/100)</f>
        <v>1666.425</v>
      </c>
      <c r="O5442" s="4">
        <v>1278.9100000000001</v>
      </c>
      <c r="P5442" s="4">
        <v>387.51</v>
      </c>
      <c r="Q5442">
        <f>Table1[[#This Row],[Revenue]]-Table1[[#This Row],[Cost]]</f>
        <v>387.51</v>
      </c>
      <c r="R5442" s="6">
        <f>Table1[[#This Row],[Profit]]/Table1[[#This Row],[Revenue]]</f>
        <v>0.23254041598156525</v>
      </c>
    </row>
    <row r="5443" spans="1:18" x14ac:dyDescent="0.45">
      <c r="A5443" s="1" t="s">
        <v>9536</v>
      </c>
      <c r="B5443" s="1" t="s">
        <v>6286</v>
      </c>
      <c r="C5443" s="1" t="s">
        <v>20</v>
      </c>
      <c r="D5443" s="1" t="s">
        <v>25</v>
      </c>
      <c r="E5443" s="1" t="s">
        <v>22</v>
      </c>
      <c r="F5443" s="2">
        <v>45518</v>
      </c>
      <c r="G5443" s="1" t="str">
        <f>IF(WEEKDAY(Table1[[#This Row],[Order_Date]],2)&gt;=6,"Weekend","Weekday")</f>
        <v>Weekday</v>
      </c>
      <c r="H5443" s="2" t="str">
        <f>TEXT(Table1[[#This Row],[Order_Date]],"mmmm")</f>
        <v>August</v>
      </c>
      <c r="I5443" s="8">
        <f>MONTH(Table1[[#This Row],[Order_Date]])</f>
        <v>8</v>
      </c>
      <c r="J5443" s="8">
        <v>5</v>
      </c>
      <c r="K5443" s="1">
        <v>1244.21</v>
      </c>
      <c r="L5443" s="1">
        <v>0</v>
      </c>
      <c r="M5443" s="1">
        <v>6221.05</v>
      </c>
      <c r="N5443" s="1">
        <f>(Table1[[#This Row],[Quantity]]*Table1[[#This Row],[Unit_Price]])*(1-Table1[[#This Row],[Discount_%]]/100)</f>
        <v>6221.05</v>
      </c>
      <c r="O5443" s="1">
        <v>4989.3</v>
      </c>
      <c r="P5443" s="1">
        <v>1231.75</v>
      </c>
      <c r="Q5443">
        <f>Table1[[#This Row],[Revenue]]-Table1[[#This Row],[Cost]]</f>
        <v>1231.75</v>
      </c>
      <c r="R5443" s="6">
        <f>Table1[[#This Row],[Profit]]/Table1[[#This Row],[Revenue]]</f>
        <v>0.1979971226722177</v>
      </c>
    </row>
    <row r="5444" spans="1:18" x14ac:dyDescent="0.45">
      <c r="A5444" s="4" t="s">
        <v>9537</v>
      </c>
      <c r="B5444" s="4" t="s">
        <v>3547</v>
      </c>
      <c r="C5444" s="4" t="s">
        <v>20</v>
      </c>
      <c r="D5444" s="4" t="s">
        <v>57</v>
      </c>
      <c r="E5444" s="4" t="s">
        <v>9</v>
      </c>
      <c r="F5444" s="5">
        <v>45968</v>
      </c>
      <c r="G5444" s="4" t="str">
        <f>IF(WEEKDAY(Table1[[#This Row],[Order_Date]],2)&gt;=6,"Weekend","Weekday")</f>
        <v>Weekday</v>
      </c>
      <c r="H5444" s="5" t="str">
        <f>TEXT(Table1[[#This Row],[Order_Date]],"mmmm")</f>
        <v>November</v>
      </c>
      <c r="I5444" s="7">
        <f>MONTH(Table1[[#This Row],[Order_Date]])</f>
        <v>11</v>
      </c>
      <c r="J5444" s="7">
        <v>1</v>
      </c>
      <c r="K5444" s="4">
        <v>4185.12</v>
      </c>
      <c r="L5444" s="4">
        <v>0</v>
      </c>
      <c r="M5444" s="4">
        <v>4185.12</v>
      </c>
      <c r="N5444" s="4">
        <f>(Table1[[#This Row],[Quantity]]*Table1[[#This Row],[Unit_Price]])*(1-Table1[[#This Row],[Discount_%]]/100)</f>
        <v>4185.12</v>
      </c>
      <c r="O5444" s="4">
        <v>2910.34</v>
      </c>
      <c r="P5444" s="4">
        <v>1274.78</v>
      </c>
      <c r="Q5444">
        <f>Table1[[#This Row],[Revenue]]-Table1[[#This Row],[Cost]]</f>
        <v>1274.7799999999997</v>
      </c>
      <c r="R5444" s="6">
        <f>Table1[[#This Row],[Profit]]/Table1[[#This Row],[Revenue]]</f>
        <v>0.30459819551171768</v>
      </c>
    </row>
    <row r="5445" spans="1:18" x14ac:dyDescent="0.45">
      <c r="A5445" s="1" t="s">
        <v>9538</v>
      </c>
      <c r="B5445" s="1" t="s">
        <v>1220</v>
      </c>
      <c r="C5445" s="1" t="s">
        <v>2</v>
      </c>
      <c r="D5445" s="1" t="s">
        <v>3</v>
      </c>
      <c r="E5445" s="1" t="s">
        <v>9</v>
      </c>
      <c r="F5445" s="2">
        <v>45859</v>
      </c>
      <c r="G5445" s="1" t="str">
        <f>IF(WEEKDAY(Table1[[#This Row],[Order_Date]],2)&gt;=6,"Weekend","Weekday")</f>
        <v>Weekday</v>
      </c>
      <c r="H5445" s="2" t="str">
        <f>TEXT(Table1[[#This Row],[Order_Date]],"mmmm")</f>
        <v>July</v>
      </c>
      <c r="I5445" s="8">
        <f>MONTH(Table1[[#This Row],[Order_Date]])</f>
        <v>7</v>
      </c>
      <c r="J5445" s="8">
        <v>1</v>
      </c>
      <c r="K5445" s="1">
        <v>2256.65</v>
      </c>
      <c r="L5445" s="1">
        <v>5</v>
      </c>
      <c r="M5445" s="1">
        <v>2143.8200000000002</v>
      </c>
      <c r="N5445" s="1">
        <f>(Table1[[#This Row],[Quantity]]*Table1[[#This Row],[Unit_Price]])*(1-Table1[[#This Row],[Discount_%]]/100)</f>
        <v>2143.8175000000001</v>
      </c>
      <c r="O5445" s="1">
        <v>1616.17</v>
      </c>
      <c r="P5445" s="1">
        <v>527.65</v>
      </c>
      <c r="Q5445">
        <f>Table1[[#This Row],[Revenue]]-Table1[[#This Row],[Cost]]</f>
        <v>527.65000000000009</v>
      </c>
      <c r="R5445" s="6">
        <f>Table1[[#This Row],[Profit]]/Table1[[#This Row],[Revenue]]</f>
        <v>0.24612607401740816</v>
      </c>
    </row>
    <row r="5446" spans="1:18" x14ac:dyDescent="0.45">
      <c r="A5446" s="4" t="s">
        <v>9539</v>
      </c>
      <c r="B5446" s="4" t="s">
        <v>9540</v>
      </c>
      <c r="C5446" s="4" t="s">
        <v>7</v>
      </c>
      <c r="D5446" s="4" t="s">
        <v>71</v>
      </c>
      <c r="E5446" s="4" t="s">
        <v>22</v>
      </c>
      <c r="F5446" s="5">
        <v>45952</v>
      </c>
      <c r="G5446" s="4" t="str">
        <f>IF(WEEKDAY(Table1[[#This Row],[Order_Date]],2)&gt;=6,"Weekend","Weekday")</f>
        <v>Weekday</v>
      </c>
      <c r="H5446" s="5" t="str">
        <f>TEXT(Table1[[#This Row],[Order_Date]],"mmmm")</f>
        <v>October</v>
      </c>
      <c r="I5446" s="7">
        <f>MONTH(Table1[[#This Row],[Order_Date]])</f>
        <v>10</v>
      </c>
      <c r="J5446" s="7">
        <v>3</v>
      </c>
      <c r="K5446" s="4">
        <v>2601.09</v>
      </c>
      <c r="L5446" s="4">
        <v>5</v>
      </c>
      <c r="M5446" s="4">
        <v>7413.11</v>
      </c>
      <c r="N5446" s="4">
        <f>(Table1[[#This Row],[Quantity]]*Table1[[#This Row],[Unit_Price]])*(1-Table1[[#This Row],[Discount_%]]/100)</f>
        <v>7413.1064999999999</v>
      </c>
      <c r="O5446" s="4">
        <v>5154.32</v>
      </c>
      <c r="P5446" s="4">
        <v>2258.79</v>
      </c>
      <c r="Q5446">
        <f>Table1[[#This Row],[Revenue]]-Table1[[#This Row],[Cost]]</f>
        <v>2258.79</v>
      </c>
      <c r="R5446" s="6">
        <f>Table1[[#This Row],[Profit]]/Table1[[#This Row],[Revenue]]</f>
        <v>0.30470207510747854</v>
      </c>
    </row>
    <row r="5447" spans="1:18" x14ac:dyDescent="0.45">
      <c r="A5447" s="1" t="s">
        <v>9541</v>
      </c>
      <c r="B5447" s="1" t="s">
        <v>4055</v>
      </c>
      <c r="C5447" s="1" t="s">
        <v>7</v>
      </c>
      <c r="D5447" s="1" t="s">
        <v>46</v>
      </c>
      <c r="E5447" s="1" t="s">
        <v>4</v>
      </c>
      <c r="F5447" s="2">
        <v>45784</v>
      </c>
      <c r="G5447" s="1" t="str">
        <f>IF(WEEKDAY(Table1[[#This Row],[Order_Date]],2)&gt;=6,"Weekend","Weekday")</f>
        <v>Weekday</v>
      </c>
      <c r="H5447" s="2" t="str">
        <f>TEXT(Table1[[#This Row],[Order_Date]],"mmmm")</f>
        <v>May</v>
      </c>
      <c r="I5447" s="8">
        <f>MONTH(Table1[[#This Row],[Order_Date]])</f>
        <v>5</v>
      </c>
      <c r="J5447" s="8">
        <v>2</v>
      </c>
      <c r="K5447" s="1">
        <v>4342.24</v>
      </c>
      <c r="L5447" s="1">
        <v>15</v>
      </c>
      <c r="M5447" s="1">
        <v>7381.81</v>
      </c>
      <c r="N5447" s="1">
        <f>(Table1[[#This Row],[Quantity]]*Table1[[#This Row],[Unit_Price]])*(1-Table1[[#This Row],[Discount_%]]/100)</f>
        <v>7381.8079999999991</v>
      </c>
      <c r="O5447" s="1">
        <v>5392.89</v>
      </c>
      <c r="P5447" s="1">
        <v>1988.92</v>
      </c>
      <c r="Q5447">
        <f>Table1[[#This Row],[Revenue]]-Table1[[#This Row],[Cost]]</f>
        <v>1988.92</v>
      </c>
      <c r="R5447" s="6">
        <f>Table1[[#This Row],[Profit]]/Table1[[#This Row],[Revenue]]</f>
        <v>0.26943527400461403</v>
      </c>
    </row>
    <row r="5448" spans="1:18" x14ac:dyDescent="0.45">
      <c r="A5448" s="4" t="s">
        <v>9542</v>
      </c>
      <c r="B5448" s="4" t="s">
        <v>7682</v>
      </c>
      <c r="C5448" s="4" t="s">
        <v>7</v>
      </c>
      <c r="D5448" s="4" t="s">
        <v>134</v>
      </c>
      <c r="E5448" s="4" t="s">
        <v>9</v>
      </c>
      <c r="F5448" s="5">
        <v>45829</v>
      </c>
      <c r="G5448" s="4" t="str">
        <f>IF(WEEKDAY(Table1[[#This Row],[Order_Date]],2)&gt;=6,"Weekend","Weekday")</f>
        <v>Weekend</v>
      </c>
      <c r="H5448" s="5" t="str">
        <f>TEXT(Table1[[#This Row],[Order_Date]],"mmmm")</f>
        <v>June</v>
      </c>
      <c r="I5448" s="7">
        <f>MONTH(Table1[[#This Row],[Order_Date]])</f>
        <v>6</v>
      </c>
      <c r="J5448" s="7">
        <v>2</v>
      </c>
      <c r="K5448" s="4">
        <v>2976.1</v>
      </c>
      <c r="L5448" s="4">
        <v>0</v>
      </c>
      <c r="M5448" s="4">
        <v>5952.2</v>
      </c>
      <c r="N5448" s="4">
        <f>(Table1[[#This Row],[Quantity]]*Table1[[#This Row],[Unit_Price]])*(1-Table1[[#This Row],[Discount_%]]/100)</f>
        <v>5952.2</v>
      </c>
      <c r="O5448" s="4">
        <v>4061.9</v>
      </c>
      <c r="P5448" s="4">
        <v>1890.3</v>
      </c>
      <c r="Q5448">
        <f>Table1[[#This Row],[Revenue]]-Table1[[#This Row],[Cost]]</f>
        <v>1890.2999999999997</v>
      </c>
      <c r="R5448" s="6">
        <f>Table1[[#This Row],[Profit]]/Table1[[#This Row],[Revenue]]</f>
        <v>0.31758005443365478</v>
      </c>
    </row>
    <row r="5449" spans="1:18" x14ac:dyDescent="0.45">
      <c r="A5449" s="1" t="s">
        <v>9543</v>
      </c>
      <c r="B5449" s="1" t="s">
        <v>9544</v>
      </c>
      <c r="C5449" s="1" t="s">
        <v>7</v>
      </c>
      <c r="D5449" s="1" t="s">
        <v>134</v>
      </c>
      <c r="E5449" s="1" t="s">
        <v>9</v>
      </c>
      <c r="F5449" s="2">
        <v>45490</v>
      </c>
      <c r="G5449" s="1" t="str">
        <f>IF(WEEKDAY(Table1[[#This Row],[Order_Date]],2)&gt;=6,"Weekend","Weekday")</f>
        <v>Weekday</v>
      </c>
      <c r="H5449" s="2" t="str">
        <f>TEXT(Table1[[#This Row],[Order_Date]],"mmmm")</f>
        <v>July</v>
      </c>
      <c r="I5449" s="8">
        <f>MONTH(Table1[[#This Row],[Order_Date]])</f>
        <v>7</v>
      </c>
      <c r="J5449" s="8">
        <v>2</v>
      </c>
      <c r="K5449" s="1">
        <v>523.04999999999995</v>
      </c>
      <c r="L5449" s="1">
        <v>5</v>
      </c>
      <c r="M5449" s="1">
        <v>993.79</v>
      </c>
      <c r="N5449" s="1">
        <f>(Table1[[#This Row],[Quantity]]*Table1[[#This Row],[Unit_Price]])*(1-Table1[[#This Row],[Discount_%]]/100)</f>
        <v>993.79499999999985</v>
      </c>
      <c r="O5449" s="1">
        <v>653.46</v>
      </c>
      <c r="P5449" s="1">
        <v>340.33</v>
      </c>
      <c r="Q5449">
        <f>Table1[[#This Row],[Revenue]]-Table1[[#This Row],[Cost]]</f>
        <v>340.32999999999993</v>
      </c>
      <c r="R5449" s="6">
        <f>Table1[[#This Row],[Profit]]/Table1[[#This Row],[Revenue]]</f>
        <v>0.34245665583272117</v>
      </c>
    </row>
    <row r="5450" spans="1:18" x14ac:dyDescent="0.45">
      <c r="A5450" s="4" t="s">
        <v>9545</v>
      </c>
      <c r="B5450" s="4" t="s">
        <v>9546</v>
      </c>
      <c r="C5450" s="4" t="s">
        <v>2</v>
      </c>
      <c r="D5450" s="4" t="s">
        <v>65</v>
      </c>
      <c r="E5450" s="4" t="s">
        <v>4</v>
      </c>
      <c r="F5450" s="5">
        <v>45853</v>
      </c>
      <c r="G5450" s="4" t="str">
        <f>IF(WEEKDAY(Table1[[#This Row],[Order_Date]],2)&gt;=6,"Weekend","Weekday")</f>
        <v>Weekday</v>
      </c>
      <c r="H5450" s="5" t="str">
        <f>TEXT(Table1[[#This Row],[Order_Date]],"mmmm")</f>
        <v>July</v>
      </c>
      <c r="I5450" s="7">
        <f>MONTH(Table1[[#This Row],[Order_Date]])</f>
        <v>7</v>
      </c>
      <c r="J5450" s="7">
        <v>5</v>
      </c>
      <c r="K5450" s="4">
        <v>4986.99</v>
      </c>
      <c r="L5450" s="4">
        <v>0</v>
      </c>
      <c r="M5450" s="4">
        <v>24934.95</v>
      </c>
      <c r="N5450" s="4">
        <f>(Table1[[#This Row],[Quantity]]*Table1[[#This Row],[Unit_Price]])*(1-Table1[[#This Row],[Discount_%]]/100)</f>
        <v>24934.949999999997</v>
      </c>
      <c r="O5450" s="4">
        <v>19866.169999999998</v>
      </c>
      <c r="P5450" s="4">
        <v>5068.78</v>
      </c>
      <c r="Q5450">
        <f>Table1[[#This Row],[Revenue]]-Table1[[#This Row],[Cost]]</f>
        <v>5068.7800000000025</v>
      </c>
      <c r="R5450" s="6">
        <f>Table1[[#This Row],[Profit]]/Table1[[#This Row],[Revenue]]</f>
        <v>0.2032801349110385</v>
      </c>
    </row>
    <row r="5451" spans="1:18" x14ac:dyDescent="0.45">
      <c r="A5451" s="1" t="s">
        <v>9547</v>
      </c>
      <c r="B5451" s="1" t="s">
        <v>9548</v>
      </c>
      <c r="C5451" s="1" t="s">
        <v>28</v>
      </c>
      <c r="D5451" s="1" t="s">
        <v>100</v>
      </c>
      <c r="E5451" s="1" t="s">
        <v>22</v>
      </c>
      <c r="F5451" s="2">
        <v>45323</v>
      </c>
      <c r="G5451" s="1" t="str">
        <f>IF(WEEKDAY(Table1[[#This Row],[Order_Date]],2)&gt;=6,"Weekend","Weekday")</f>
        <v>Weekday</v>
      </c>
      <c r="H5451" s="2" t="str">
        <f>TEXT(Table1[[#This Row],[Order_Date]],"mmmm")</f>
        <v>February</v>
      </c>
      <c r="I5451" s="8">
        <f>MONTH(Table1[[#This Row],[Order_Date]])</f>
        <v>2</v>
      </c>
      <c r="J5451" s="8">
        <v>5</v>
      </c>
      <c r="K5451" s="1">
        <v>634.92999999999995</v>
      </c>
      <c r="L5451" s="1">
        <v>10</v>
      </c>
      <c r="M5451" s="1">
        <v>2857.18</v>
      </c>
      <c r="N5451" s="1">
        <f>(Table1[[#This Row],[Quantity]]*Table1[[#This Row],[Unit_Price]])*(1-Table1[[#This Row],[Discount_%]]/100)</f>
        <v>2857.1849999999999</v>
      </c>
      <c r="O5451" s="1">
        <v>2181.62</v>
      </c>
      <c r="P5451" s="1">
        <v>675.56</v>
      </c>
      <c r="Q5451">
        <f>Table1[[#This Row],[Revenue]]-Table1[[#This Row],[Cost]]</f>
        <v>675.56</v>
      </c>
      <c r="R5451" s="6">
        <f>Table1[[#This Row],[Profit]]/Table1[[#This Row],[Revenue]]</f>
        <v>0.23644292624195884</v>
      </c>
    </row>
    <row r="5452" spans="1:18" x14ac:dyDescent="0.45">
      <c r="A5452" s="4" t="s">
        <v>9549</v>
      </c>
      <c r="B5452" s="4" t="s">
        <v>9550</v>
      </c>
      <c r="C5452" s="4" t="s">
        <v>28</v>
      </c>
      <c r="D5452" s="4" t="s">
        <v>29</v>
      </c>
      <c r="E5452" s="4" t="s">
        <v>9</v>
      </c>
      <c r="F5452" s="5">
        <v>45759</v>
      </c>
      <c r="G5452" s="4" t="str">
        <f>IF(WEEKDAY(Table1[[#This Row],[Order_Date]],2)&gt;=6,"Weekend","Weekday")</f>
        <v>Weekend</v>
      </c>
      <c r="H5452" s="5" t="str">
        <f>TEXT(Table1[[#This Row],[Order_Date]],"mmmm")</f>
        <v>April</v>
      </c>
      <c r="I5452" s="7">
        <f>MONTH(Table1[[#This Row],[Order_Date]])</f>
        <v>4</v>
      </c>
      <c r="J5452" s="7">
        <v>5</v>
      </c>
      <c r="K5452" s="4">
        <v>4534.1000000000004</v>
      </c>
      <c r="L5452" s="4">
        <v>15</v>
      </c>
      <c r="M5452" s="4">
        <v>19269.919999999998</v>
      </c>
      <c r="N5452" s="4">
        <f>(Table1[[#This Row],[Quantity]]*Table1[[#This Row],[Unit_Price]])*(1-Table1[[#This Row],[Discount_%]]/100)</f>
        <v>19269.924999999999</v>
      </c>
      <c r="O5452" s="4">
        <v>14644.64</v>
      </c>
      <c r="P5452" s="4">
        <v>4625.28</v>
      </c>
      <c r="Q5452">
        <f>Table1[[#This Row],[Revenue]]-Table1[[#This Row],[Cost]]</f>
        <v>4625.2799999999988</v>
      </c>
      <c r="R5452" s="6">
        <f>Table1[[#This Row],[Profit]]/Table1[[#This Row],[Revenue]]</f>
        <v>0.2400259056602207</v>
      </c>
    </row>
    <row r="5453" spans="1:18" x14ac:dyDescent="0.45">
      <c r="A5453" s="1" t="s">
        <v>9551</v>
      </c>
      <c r="B5453" s="1" t="s">
        <v>9552</v>
      </c>
      <c r="C5453" s="1" t="s">
        <v>2</v>
      </c>
      <c r="D5453" s="1" t="s">
        <v>3</v>
      </c>
      <c r="E5453" s="1" t="s">
        <v>4</v>
      </c>
      <c r="F5453" s="2">
        <v>45452</v>
      </c>
      <c r="G5453" s="1" t="str">
        <f>IF(WEEKDAY(Table1[[#This Row],[Order_Date]],2)&gt;=6,"Weekend","Weekday")</f>
        <v>Weekend</v>
      </c>
      <c r="H5453" s="2" t="str">
        <f>TEXT(Table1[[#This Row],[Order_Date]],"mmmm")</f>
        <v>June</v>
      </c>
      <c r="I5453" s="8">
        <f>MONTH(Table1[[#This Row],[Order_Date]])</f>
        <v>6</v>
      </c>
      <c r="J5453" s="8">
        <v>3</v>
      </c>
      <c r="K5453" s="1">
        <v>4326.83</v>
      </c>
      <c r="L5453" s="1">
        <v>15</v>
      </c>
      <c r="M5453" s="1">
        <v>11033.42</v>
      </c>
      <c r="N5453" s="1">
        <f>(Table1[[#This Row],[Quantity]]*Table1[[#This Row],[Unit_Price]])*(1-Table1[[#This Row],[Discount_%]]/100)</f>
        <v>11033.416499999999</v>
      </c>
      <c r="O5453" s="1">
        <v>9085.35</v>
      </c>
      <c r="P5453" s="1">
        <v>1948.07</v>
      </c>
      <c r="Q5453">
        <f>Table1[[#This Row],[Revenue]]-Table1[[#This Row],[Cost]]</f>
        <v>1948.0699999999997</v>
      </c>
      <c r="R5453" s="6">
        <f>Table1[[#This Row],[Profit]]/Table1[[#This Row],[Revenue]]</f>
        <v>0.17656084876674685</v>
      </c>
    </row>
    <row r="5454" spans="1:18" x14ac:dyDescent="0.45">
      <c r="A5454" s="4" t="s">
        <v>9553</v>
      </c>
      <c r="B5454" s="4" t="s">
        <v>9554</v>
      </c>
      <c r="C5454" s="4" t="s">
        <v>2</v>
      </c>
      <c r="D5454" s="4" t="s">
        <v>82</v>
      </c>
      <c r="E5454" s="4" t="s">
        <v>22</v>
      </c>
      <c r="F5454" s="5">
        <v>45981</v>
      </c>
      <c r="G5454" s="4" t="str">
        <f>IF(WEEKDAY(Table1[[#This Row],[Order_Date]],2)&gt;=6,"Weekend","Weekday")</f>
        <v>Weekday</v>
      </c>
      <c r="H5454" s="5" t="str">
        <f>TEXT(Table1[[#This Row],[Order_Date]],"mmmm")</f>
        <v>November</v>
      </c>
      <c r="I5454" s="7">
        <f>MONTH(Table1[[#This Row],[Order_Date]])</f>
        <v>11</v>
      </c>
      <c r="J5454" s="7">
        <v>5</v>
      </c>
      <c r="K5454" s="4">
        <v>2160.5</v>
      </c>
      <c r="L5454" s="4">
        <v>0</v>
      </c>
      <c r="M5454" s="4">
        <v>10802.5</v>
      </c>
      <c r="N5454" s="4">
        <f>(Table1[[#This Row],[Quantity]]*Table1[[#This Row],[Unit_Price]])*(1-Table1[[#This Row],[Discount_%]]/100)</f>
        <v>10802.5</v>
      </c>
      <c r="O5454" s="4">
        <v>8735.43</v>
      </c>
      <c r="P5454" s="4">
        <v>2067.0700000000002</v>
      </c>
      <c r="Q5454">
        <f>Table1[[#This Row],[Revenue]]-Table1[[#This Row],[Cost]]</f>
        <v>2067.0699999999997</v>
      </c>
      <c r="R5454" s="6">
        <f>Table1[[#This Row],[Profit]]/Table1[[#This Row],[Revenue]]</f>
        <v>0.19135107613978247</v>
      </c>
    </row>
    <row r="5455" spans="1:18" x14ac:dyDescent="0.45">
      <c r="A5455" s="1" t="s">
        <v>9555</v>
      </c>
      <c r="B5455" s="1" t="s">
        <v>9556</v>
      </c>
      <c r="C5455" s="1" t="s">
        <v>12</v>
      </c>
      <c r="D5455" s="1" t="s">
        <v>38</v>
      </c>
      <c r="E5455" s="1" t="s">
        <v>9</v>
      </c>
      <c r="F5455" s="2">
        <v>45345</v>
      </c>
      <c r="G5455" s="1" t="str">
        <f>IF(WEEKDAY(Table1[[#This Row],[Order_Date]],2)&gt;=6,"Weekend","Weekday")</f>
        <v>Weekday</v>
      </c>
      <c r="H5455" s="2" t="str">
        <f>TEXT(Table1[[#This Row],[Order_Date]],"mmmm")</f>
        <v>February</v>
      </c>
      <c r="I5455" s="8">
        <f>MONTH(Table1[[#This Row],[Order_Date]])</f>
        <v>2</v>
      </c>
      <c r="J5455" s="8">
        <v>3</v>
      </c>
      <c r="K5455" s="1">
        <v>2640.15</v>
      </c>
      <c r="L5455" s="1">
        <v>5</v>
      </c>
      <c r="M5455" s="1">
        <v>7524.43</v>
      </c>
      <c r="N5455" s="1">
        <f>(Table1[[#This Row],[Quantity]]*Table1[[#This Row],[Unit_Price]])*(1-Table1[[#This Row],[Discount_%]]/100)</f>
        <v>7524.4275000000007</v>
      </c>
      <c r="O5455" s="1">
        <v>6229.38</v>
      </c>
      <c r="P5455" s="1">
        <v>1295.05</v>
      </c>
      <c r="Q5455">
        <f>Table1[[#This Row],[Revenue]]-Table1[[#This Row],[Cost]]</f>
        <v>1295.0500000000002</v>
      </c>
      <c r="R5455" s="6">
        <f>Table1[[#This Row],[Profit]]/Table1[[#This Row],[Revenue]]</f>
        <v>0.17211270488262898</v>
      </c>
    </row>
    <row r="5456" spans="1:18" x14ac:dyDescent="0.45">
      <c r="A5456" s="4" t="s">
        <v>9557</v>
      </c>
      <c r="B5456" s="4" t="s">
        <v>993</v>
      </c>
      <c r="C5456" s="4" t="s">
        <v>28</v>
      </c>
      <c r="D5456" s="4" t="s">
        <v>100</v>
      </c>
      <c r="E5456" s="4" t="s">
        <v>4</v>
      </c>
      <c r="F5456" s="5">
        <v>45469</v>
      </c>
      <c r="G5456" s="4" t="str">
        <f>IF(WEEKDAY(Table1[[#This Row],[Order_Date]],2)&gt;=6,"Weekend","Weekday")</f>
        <v>Weekday</v>
      </c>
      <c r="H5456" s="5" t="str">
        <f>TEXT(Table1[[#This Row],[Order_Date]],"mmmm")</f>
        <v>June</v>
      </c>
      <c r="I5456" s="7">
        <f>MONTH(Table1[[#This Row],[Order_Date]])</f>
        <v>6</v>
      </c>
      <c r="J5456" s="7">
        <v>1</v>
      </c>
      <c r="K5456" s="4">
        <v>867.69</v>
      </c>
      <c r="L5456" s="4">
        <v>15</v>
      </c>
      <c r="M5456" s="4">
        <v>737.54</v>
      </c>
      <c r="N5456" s="4">
        <f>(Table1[[#This Row],[Quantity]]*Table1[[#This Row],[Unit_Price]])*(1-Table1[[#This Row],[Discount_%]]/100)</f>
        <v>737.53650000000005</v>
      </c>
      <c r="O5456" s="4">
        <v>573.20000000000005</v>
      </c>
      <c r="P5456" s="4">
        <v>164.34</v>
      </c>
      <c r="Q5456">
        <f>Table1[[#This Row],[Revenue]]-Table1[[#This Row],[Cost]]</f>
        <v>164.33999999999992</v>
      </c>
      <c r="R5456" s="6">
        <f>Table1[[#This Row],[Profit]]/Table1[[#This Row],[Revenue]]</f>
        <v>0.22282181305420726</v>
      </c>
    </row>
    <row r="5457" spans="1:18" x14ac:dyDescent="0.45">
      <c r="A5457" s="1" t="s">
        <v>9558</v>
      </c>
      <c r="B5457" s="1" t="s">
        <v>4930</v>
      </c>
      <c r="C5457" s="1" t="s">
        <v>7</v>
      </c>
      <c r="D5457" s="1" t="s">
        <v>71</v>
      </c>
      <c r="E5457" s="1" t="s">
        <v>22</v>
      </c>
      <c r="F5457" s="2">
        <v>45555</v>
      </c>
      <c r="G5457" s="1" t="str">
        <f>IF(WEEKDAY(Table1[[#This Row],[Order_Date]],2)&gt;=6,"Weekend","Weekday")</f>
        <v>Weekday</v>
      </c>
      <c r="H5457" s="2" t="str">
        <f>TEXT(Table1[[#This Row],[Order_Date]],"mmmm")</f>
        <v>September</v>
      </c>
      <c r="I5457" s="8">
        <f>MONTH(Table1[[#This Row],[Order_Date]])</f>
        <v>9</v>
      </c>
      <c r="J5457" s="8">
        <v>4</v>
      </c>
      <c r="K5457" s="1">
        <v>1426.63</v>
      </c>
      <c r="L5457" s="1">
        <v>0</v>
      </c>
      <c r="M5457" s="1">
        <v>5706.52</v>
      </c>
      <c r="N5457" s="1">
        <f>(Table1[[#This Row],[Quantity]]*Table1[[#This Row],[Unit_Price]])*(1-Table1[[#This Row],[Discount_%]]/100)</f>
        <v>5706.52</v>
      </c>
      <c r="O5457" s="1">
        <v>3457.73</v>
      </c>
      <c r="P5457" s="1">
        <v>2248.79</v>
      </c>
      <c r="Q5457">
        <f>Table1[[#This Row],[Revenue]]-Table1[[#This Row],[Cost]]</f>
        <v>2248.7900000000004</v>
      </c>
      <c r="R5457" s="6">
        <f>Table1[[#This Row],[Profit]]/Table1[[#This Row],[Revenue]]</f>
        <v>0.39407379628915695</v>
      </c>
    </row>
    <row r="5458" spans="1:18" x14ac:dyDescent="0.45">
      <c r="A5458" s="4" t="s">
        <v>9559</v>
      </c>
      <c r="B5458" s="4" t="s">
        <v>9560</v>
      </c>
      <c r="C5458" s="4" t="s">
        <v>20</v>
      </c>
      <c r="D5458" s="4" t="s">
        <v>60</v>
      </c>
      <c r="E5458" s="4" t="s">
        <v>4</v>
      </c>
      <c r="F5458" s="5">
        <v>45916</v>
      </c>
      <c r="G5458" s="4" t="str">
        <f>IF(WEEKDAY(Table1[[#This Row],[Order_Date]],2)&gt;=6,"Weekend","Weekday")</f>
        <v>Weekday</v>
      </c>
      <c r="H5458" s="5" t="str">
        <f>TEXT(Table1[[#This Row],[Order_Date]],"mmmm")</f>
        <v>September</v>
      </c>
      <c r="I5458" s="7">
        <f>MONTH(Table1[[#This Row],[Order_Date]])</f>
        <v>9</v>
      </c>
      <c r="J5458" s="7">
        <v>1</v>
      </c>
      <c r="K5458" s="4">
        <v>4094.66</v>
      </c>
      <c r="L5458" s="4">
        <v>5</v>
      </c>
      <c r="M5458" s="4">
        <v>3889.93</v>
      </c>
      <c r="N5458" s="4">
        <f>(Table1[[#This Row],[Quantity]]*Table1[[#This Row],[Unit_Price]])*(1-Table1[[#This Row],[Discount_%]]/100)</f>
        <v>3889.9269999999997</v>
      </c>
      <c r="O5458" s="4">
        <v>3206.74</v>
      </c>
      <c r="P5458" s="4">
        <v>683.19</v>
      </c>
      <c r="Q5458">
        <f>Table1[[#This Row],[Revenue]]-Table1[[#This Row],[Cost]]</f>
        <v>683.19</v>
      </c>
      <c r="R5458" s="6">
        <f>Table1[[#This Row],[Profit]]/Table1[[#This Row],[Revenue]]</f>
        <v>0.17563040980171882</v>
      </c>
    </row>
    <row r="5459" spans="1:18" x14ac:dyDescent="0.45">
      <c r="A5459" s="1" t="s">
        <v>9561</v>
      </c>
      <c r="B5459" s="1" t="s">
        <v>2662</v>
      </c>
      <c r="C5459" s="1" t="s">
        <v>7</v>
      </c>
      <c r="D5459" s="1" t="s">
        <v>46</v>
      </c>
      <c r="E5459" s="1" t="s">
        <v>4</v>
      </c>
      <c r="F5459" s="2">
        <v>45825</v>
      </c>
      <c r="G5459" s="1" t="str">
        <f>IF(WEEKDAY(Table1[[#This Row],[Order_Date]],2)&gt;=6,"Weekend","Weekday")</f>
        <v>Weekday</v>
      </c>
      <c r="H5459" s="2" t="str">
        <f>TEXT(Table1[[#This Row],[Order_Date]],"mmmm")</f>
        <v>June</v>
      </c>
      <c r="I5459" s="8">
        <f>MONTH(Table1[[#This Row],[Order_Date]])</f>
        <v>6</v>
      </c>
      <c r="J5459" s="8">
        <v>5</v>
      </c>
      <c r="K5459" s="1">
        <v>2459.09</v>
      </c>
      <c r="L5459" s="1">
        <v>20</v>
      </c>
      <c r="M5459" s="1">
        <v>9836.36</v>
      </c>
      <c r="N5459" s="1">
        <f>(Table1[[#This Row],[Quantity]]*Table1[[#This Row],[Unit_Price]])*(1-Table1[[#This Row],[Discount_%]]/100)</f>
        <v>9836.36</v>
      </c>
      <c r="O5459" s="1">
        <v>8337.44</v>
      </c>
      <c r="P5459" s="1">
        <v>1498.92</v>
      </c>
      <c r="Q5459">
        <f>Table1[[#This Row],[Revenue]]-Table1[[#This Row],[Cost]]</f>
        <v>1498.92</v>
      </c>
      <c r="R5459" s="6">
        <f>Table1[[#This Row],[Profit]]/Table1[[#This Row],[Revenue]]</f>
        <v>0.15238563858988488</v>
      </c>
    </row>
    <row r="5460" spans="1:18" x14ac:dyDescent="0.45">
      <c r="A5460" s="4" t="s">
        <v>9562</v>
      </c>
      <c r="B5460" s="4" t="s">
        <v>6049</v>
      </c>
      <c r="C5460" s="4" t="s">
        <v>12</v>
      </c>
      <c r="D5460" s="4" t="s">
        <v>32</v>
      </c>
      <c r="E5460" s="4" t="s">
        <v>9</v>
      </c>
      <c r="F5460" s="5">
        <v>45737</v>
      </c>
      <c r="G5460" s="4" t="str">
        <f>IF(WEEKDAY(Table1[[#This Row],[Order_Date]],2)&gt;=6,"Weekend","Weekday")</f>
        <v>Weekday</v>
      </c>
      <c r="H5460" s="5" t="str">
        <f>TEXT(Table1[[#This Row],[Order_Date]],"mmmm")</f>
        <v>March</v>
      </c>
      <c r="I5460" s="7">
        <f>MONTH(Table1[[#This Row],[Order_Date]])</f>
        <v>3</v>
      </c>
      <c r="J5460" s="7">
        <v>2</v>
      </c>
      <c r="K5460" s="4">
        <v>1721.79</v>
      </c>
      <c r="L5460" s="4">
        <v>15</v>
      </c>
      <c r="M5460" s="4">
        <v>2927.04</v>
      </c>
      <c r="N5460" s="4">
        <f>(Table1[[#This Row],[Quantity]]*Table1[[#This Row],[Unit_Price]])*(1-Table1[[#This Row],[Discount_%]]/100)</f>
        <v>2927.0429999999997</v>
      </c>
      <c r="O5460" s="4">
        <v>2124.34</v>
      </c>
      <c r="P5460" s="4">
        <v>802.7</v>
      </c>
      <c r="Q5460">
        <f>Table1[[#This Row],[Revenue]]-Table1[[#This Row],[Cost]]</f>
        <v>802.69999999999982</v>
      </c>
      <c r="R5460" s="6">
        <f>Table1[[#This Row],[Profit]]/Table1[[#This Row],[Revenue]]</f>
        <v>0.27423608833497326</v>
      </c>
    </row>
    <row r="5461" spans="1:18" x14ac:dyDescent="0.45">
      <c r="A5461" s="1" t="s">
        <v>9563</v>
      </c>
      <c r="B5461" s="1" t="s">
        <v>5949</v>
      </c>
      <c r="C5461" s="1" t="s">
        <v>7</v>
      </c>
      <c r="D5461" s="1" t="s">
        <v>106</v>
      </c>
      <c r="E5461" s="1" t="s">
        <v>14</v>
      </c>
      <c r="F5461" s="2">
        <v>45853</v>
      </c>
      <c r="G5461" s="1" t="str">
        <f>IF(WEEKDAY(Table1[[#This Row],[Order_Date]],2)&gt;=6,"Weekend","Weekday")</f>
        <v>Weekday</v>
      </c>
      <c r="H5461" s="2" t="str">
        <f>TEXT(Table1[[#This Row],[Order_Date]],"mmmm")</f>
        <v>July</v>
      </c>
      <c r="I5461" s="8">
        <f>MONTH(Table1[[#This Row],[Order_Date]])</f>
        <v>7</v>
      </c>
      <c r="J5461" s="8">
        <v>3</v>
      </c>
      <c r="K5461" s="1">
        <v>1860.46</v>
      </c>
      <c r="L5461" s="1">
        <v>15</v>
      </c>
      <c r="M5461" s="1">
        <v>4744.17</v>
      </c>
      <c r="N5461" s="1">
        <f>(Table1[[#This Row],[Quantity]]*Table1[[#This Row],[Unit_Price]])*(1-Table1[[#This Row],[Discount_%]]/100)</f>
        <v>4744.1729999999998</v>
      </c>
      <c r="O5461" s="1">
        <v>2850.78</v>
      </c>
      <c r="P5461" s="1">
        <v>1893.39</v>
      </c>
      <c r="Q5461">
        <f>Table1[[#This Row],[Revenue]]-Table1[[#This Row],[Cost]]</f>
        <v>1893.3899999999999</v>
      </c>
      <c r="R5461" s="6">
        <f>Table1[[#This Row],[Profit]]/Table1[[#This Row],[Revenue]]</f>
        <v>0.39909826165588502</v>
      </c>
    </row>
    <row r="5462" spans="1:18" x14ac:dyDescent="0.45">
      <c r="A5462" s="4" t="s">
        <v>9564</v>
      </c>
      <c r="B5462" s="4" t="s">
        <v>6119</v>
      </c>
      <c r="C5462" s="4" t="s">
        <v>2</v>
      </c>
      <c r="D5462" s="4" t="s">
        <v>82</v>
      </c>
      <c r="E5462" s="4" t="s">
        <v>22</v>
      </c>
      <c r="F5462" s="5">
        <v>45509</v>
      </c>
      <c r="G5462" s="4" t="str">
        <f>IF(WEEKDAY(Table1[[#This Row],[Order_Date]],2)&gt;=6,"Weekend","Weekday")</f>
        <v>Weekday</v>
      </c>
      <c r="H5462" s="5" t="str">
        <f>TEXT(Table1[[#This Row],[Order_Date]],"mmmm")</f>
        <v>August</v>
      </c>
      <c r="I5462" s="7">
        <f>MONTH(Table1[[#This Row],[Order_Date]])</f>
        <v>8</v>
      </c>
      <c r="J5462" s="7">
        <v>1</v>
      </c>
      <c r="K5462" s="4">
        <v>3526.45</v>
      </c>
      <c r="L5462" s="4">
        <v>15</v>
      </c>
      <c r="M5462" s="4">
        <v>2997.48</v>
      </c>
      <c r="N5462" s="4">
        <f>(Table1[[#This Row],[Quantity]]*Table1[[#This Row],[Unit_Price]])*(1-Table1[[#This Row],[Discount_%]]/100)</f>
        <v>2997.4824999999996</v>
      </c>
      <c r="O5462" s="4">
        <v>1894.83</v>
      </c>
      <c r="P5462" s="4">
        <v>1102.6500000000001</v>
      </c>
      <c r="Q5462">
        <f>Table1[[#This Row],[Revenue]]-Table1[[#This Row],[Cost]]</f>
        <v>1102.6500000000001</v>
      </c>
      <c r="R5462" s="6">
        <f>Table1[[#This Row],[Profit]]/Table1[[#This Row],[Revenue]]</f>
        <v>0.36785900156131152</v>
      </c>
    </row>
    <row r="5463" spans="1:18" x14ac:dyDescent="0.45">
      <c r="A5463" s="1" t="s">
        <v>9565</v>
      </c>
      <c r="B5463" s="1" t="s">
        <v>4419</v>
      </c>
      <c r="C5463" s="1" t="s">
        <v>7</v>
      </c>
      <c r="D5463" s="1" t="s">
        <v>106</v>
      </c>
      <c r="E5463" s="1" t="s">
        <v>14</v>
      </c>
      <c r="F5463" s="2">
        <v>45907</v>
      </c>
      <c r="G5463" s="1" t="str">
        <f>IF(WEEKDAY(Table1[[#This Row],[Order_Date]],2)&gt;=6,"Weekend","Weekday")</f>
        <v>Weekend</v>
      </c>
      <c r="H5463" s="2" t="str">
        <f>TEXT(Table1[[#This Row],[Order_Date]],"mmmm")</f>
        <v>September</v>
      </c>
      <c r="I5463" s="8">
        <f>MONTH(Table1[[#This Row],[Order_Date]])</f>
        <v>9</v>
      </c>
      <c r="J5463" s="8">
        <v>1</v>
      </c>
      <c r="K5463" s="1">
        <v>2553.8200000000002</v>
      </c>
      <c r="L5463" s="1">
        <v>10</v>
      </c>
      <c r="M5463" s="1">
        <v>2298.44</v>
      </c>
      <c r="N5463" s="1">
        <f>(Table1[[#This Row],[Quantity]]*Table1[[#This Row],[Unit_Price]])*(1-Table1[[#This Row],[Discount_%]]/100)</f>
        <v>2298.4380000000001</v>
      </c>
      <c r="O5463" s="1">
        <v>1598.69</v>
      </c>
      <c r="P5463" s="1">
        <v>699.75</v>
      </c>
      <c r="Q5463">
        <f>Table1[[#This Row],[Revenue]]-Table1[[#This Row],[Cost]]</f>
        <v>699.75</v>
      </c>
      <c r="R5463" s="6">
        <f>Table1[[#This Row],[Profit]]/Table1[[#This Row],[Revenue]]</f>
        <v>0.30444562398844432</v>
      </c>
    </row>
    <row r="5464" spans="1:18" x14ac:dyDescent="0.45">
      <c r="A5464" s="4" t="s">
        <v>9566</v>
      </c>
      <c r="B5464" s="4" t="s">
        <v>1646</v>
      </c>
      <c r="C5464" s="4" t="s">
        <v>20</v>
      </c>
      <c r="D5464" s="4" t="s">
        <v>57</v>
      </c>
      <c r="E5464" s="4" t="s">
        <v>4</v>
      </c>
      <c r="F5464" s="5">
        <v>45359</v>
      </c>
      <c r="G5464" s="4" t="str">
        <f>IF(WEEKDAY(Table1[[#This Row],[Order_Date]],2)&gt;=6,"Weekend","Weekday")</f>
        <v>Weekday</v>
      </c>
      <c r="H5464" s="5" t="str">
        <f>TEXT(Table1[[#This Row],[Order_Date]],"mmmm")</f>
        <v>March</v>
      </c>
      <c r="I5464" s="7">
        <f>MONTH(Table1[[#This Row],[Order_Date]])</f>
        <v>3</v>
      </c>
      <c r="J5464" s="7">
        <v>3</v>
      </c>
      <c r="K5464" s="4">
        <v>1035.75</v>
      </c>
      <c r="L5464" s="4">
        <v>20</v>
      </c>
      <c r="M5464" s="4">
        <v>2485.8000000000002</v>
      </c>
      <c r="N5464" s="4">
        <f>(Table1[[#This Row],[Quantity]]*Table1[[#This Row],[Unit_Price]])*(1-Table1[[#This Row],[Discount_%]]/100)</f>
        <v>2485.8000000000002</v>
      </c>
      <c r="O5464" s="4">
        <v>1814.99</v>
      </c>
      <c r="P5464" s="4">
        <v>670.81</v>
      </c>
      <c r="Q5464">
        <f>Table1[[#This Row],[Revenue]]-Table1[[#This Row],[Cost]]</f>
        <v>670.81000000000017</v>
      </c>
      <c r="R5464" s="6">
        <f>Table1[[#This Row],[Profit]]/Table1[[#This Row],[Revenue]]</f>
        <v>0.26985678654759027</v>
      </c>
    </row>
    <row r="5465" spans="1:18" x14ac:dyDescent="0.45">
      <c r="A5465" s="1" t="s">
        <v>9567</v>
      </c>
      <c r="B5465" s="1" t="s">
        <v>9568</v>
      </c>
      <c r="C5465" s="1" t="s">
        <v>20</v>
      </c>
      <c r="D5465" s="1" t="s">
        <v>25</v>
      </c>
      <c r="E5465" s="1" t="s">
        <v>9</v>
      </c>
      <c r="F5465" s="2">
        <v>45597</v>
      </c>
      <c r="G5465" s="1" t="str">
        <f>IF(WEEKDAY(Table1[[#This Row],[Order_Date]],2)&gt;=6,"Weekend","Weekday")</f>
        <v>Weekday</v>
      </c>
      <c r="H5465" s="2" t="str">
        <f>TEXT(Table1[[#This Row],[Order_Date]],"mmmm")</f>
        <v>November</v>
      </c>
      <c r="I5465" s="8">
        <f>MONTH(Table1[[#This Row],[Order_Date]])</f>
        <v>11</v>
      </c>
      <c r="J5465" s="8">
        <v>1</v>
      </c>
      <c r="K5465" s="1">
        <v>1524.6</v>
      </c>
      <c r="L5465" s="1">
        <v>15</v>
      </c>
      <c r="M5465" s="1">
        <v>1295.9100000000001</v>
      </c>
      <c r="N5465" s="1">
        <f>(Table1[[#This Row],[Quantity]]*Table1[[#This Row],[Unit_Price]])*(1-Table1[[#This Row],[Discount_%]]/100)</f>
        <v>1295.9099999999999</v>
      </c>
      <c r="O5465" s="1">
        <v>883.85</v>
      </c>
      <c r="P5465" s="1">
        <v>412.06</v>
      </c>
      <c r="Q5465">
        <f>Table1[[#This Row],[Revenue]]-Table1[[#This Row],[Cost]]</f>
        <v>412.06000000000006</v>
      </c>
      <c r="R5465" s="6">
        <f>Table1[[#This Row],[Profit]]/Table1[[#This Row],[Revenue]]</f>
        <v>0.3179696120872591</v>
      </c>
    </row>
    <row r="5466" spans="1:18" x14ac:dyDescent="0.45">
      <c r="A5466" s="4" t="s">
        <v>9569</v>
      </c>
      <c r="B5466" s="4" t="s">
        <v>5134</v>
      </c>
      <c r="C5466" s="4" t="s">
        <v>2</v>
      </c>
      <c r="D5466" s="4" t="s">
        <v>82</v>
      </c>
      <c r="E5466" s="4" t="s">
        <v>4</v>
      </c>
      <c r="F5466" s="5">
        <v>45387</v>
      </c>
      <c r="G5466" s="4" t="str">
        <f>IF(WEEKDAY(Table1[[#This Row],[Order_Date]],2)&gt;=6,"Weekend","Weekday")</f>
        <v>Weekday</v>
      </c>
      <c r="H5466" s="5" t="str">
        <f>TEXT(Table1[[#This Row],[Order_Date]],"mmmm")</f>
        <v>April</v>
      </c>
      <c r="I5466" s="7">
        <f>MONTH(Table1[[#This Row],[Order_Date]])</f>
        <v>4</v>
      </c>
      <c r="J5466" s="7">
        <v>3</v>
      </c>
      <c r="K5466" s="4">
        <v>3850.75</v>
      </c>
      <c r="L5466" s="4">
        <v>5</v>
      </c>
      <c r="M5466" s="4">
        <v>10974.64</v>
      </c>
      <c r="N5466" s="4">
        <f>(Table1[[#This Row],[Quantity]]*Table1[[#This Row],[Unit_Price]])*(1-Table1[[#This Row],[Discount_%]]/100)</f>
        <v>10974.637499999999</v>
      </c>
      <c r="O5466" s="4">
        <v>7566.71</v>
      </c>
      <c r="P5466" s="4">
        <v>3407.93</v>
      </c>
      <c r="Q5466">
        <f>Table1[[#This Row],[Revenue]]-Table1[[#This Row],[Cost]]</f>
        <v>3407.9299999999994</v>
      </c>
      <c r="R5466" s="6">
        <f>Table1[[#This Row],[Profit]]/Table1[[#This Row],[Revenue]]</f>
        <v>0.31052772573861193</v>
      </c>
    </row>
    <row r="5467" spans="1:18" x14ac:dyDescent="0.45">
      <c r="A5467" s="1" t="s">
        <v>9570</v>
      </c>
      <c r="B5467" s="1" t="s">
        <v>9571</v>
      </c>
      <c r="C5467" s="1" t="s">
        <v>20</v>
      </c>
      <c r="D5467" s="1" t="s">
        <v>60</v>
      </c>
      <c r="E5467" s="1" t="s">
        <v>22</v>
      </c>
      <c r="F5467" s="2">
        <v>45302</v>
      </c>
      <c r="G5467" s="1" t="str">
        <f>IF(WEEKDAY(Table1[[#This Row],[Order_Date]],2)&gt;=6,"Weekend","Weekday")</f>
        <v>Weekday</v>
      </c>
      <c r="H5467" s="2" t="str">
        <f>TEXT(Table1[[#This Row],[Order_Date]],"mmmm")</f>
        <v>January</v>
      </c>
      <c r="I5467" s="8">
        <f>MONTH(Table1[[#This Row],[Order_Date]])</f>
        <v>1</v>
      </c>
      <c r="J5467" s="8">
        <v>2</v>
      </c>
      <c r="K5467" s="1">
        <v>1809.07</v>
      </c>
      <c r="L5467" s="1">
        <v>10</v>
      </c>
      <c r="M5467" s="1">
        <v>3256.33</v>
      </c>
      <c r="N5467" s="1">
        <f>(Table1[[#This Row],[Quantity]]*Table1[[#This Row],[Unit_Price]])*(1-Table1[[#This Row],[Discount_%]]/100)</f>
        <v>3256.326</v>
      </c>
      <c r="O5467" s="1">
        <v>2570.9899999999998</v>
      </c>
      <c r="P5467" s="1">
        <v>685.34</v>
      </c>
      <c r="Q5467">
        <f>Table1[[#This Row],[Revenue]]-Table1[[#This Row],[Cost]]</f>
        <v>685.34000000000015</v>
      </c>
      <c r="R5467" s="6">
        <f>Table1[[#This Row],[Profit]]/Table1[[#This Row],[Revenue]]</f>
        <v>0.21046392718182741</v>
      </c>
    </row>
    <row r="5468" spans="1:18" x14ac:dyDescent="0.45">
      <c r="A5468" s="4" t="s">
        <v>9572</v>
      </c>
      <c r="B5468" s="4" t="s">
        <v>2042</v>
      </c>
      <c r="C5468" s="4" t="s">
        <v>7</v>
      </c>
      <c r="D5468" s="4" t="s">
        <v>134</v>
      </c>
      <c r="E5468" s="4" t="s">
        <v>14</v>
      </c>
      <c r="F5468" s="5">
        <v>45372</v>
      </c>
      <c r="G5468" s="4" t="str">
        <f>IF(WEEKDAY(Table1[[#This Row],[Order_Date]],2)&gt;=6,"Weekend","Weekday")</f>
        <v>Weekday</v>
      </c>
      <c r="H5468" s="5" t="str">
        <f>TEXT(Table1[[#This Row],[Order_Date]],"mmmm")</f>
        <v>March</v>
      </c>
      <c r="I5468" s="7">
        <f>MONTH(Table1[[#This Row],[Order_Date]])</f>
        <v>3</v>
      </c>
      <c r="J5468" s="7">
        <v>4</v>
      </c>
      <c r="K5468" s="4">
        <v>2800.71</v>
      </c>
      <c r="L5468" s="4">
        <v>10</v>
      </c>
      <c r="M5468" s="4">
        <v>10082.56</v>
      </c>
      <c r="N5468" s="4">
        <f>(Table1[[#This Row],[Quantity]]*Table1[[#This Row],[Unit_Price]])*(1-Table1[[#This Row],[Discount_%]]/100)</f>
        <v>10082.556</v>
      </c>
      <c r="O5468" s="4">
        <v>8493.36</v>
      </c>
      <c r="P5468" s="4">
        <v>1589.2</v>
      </c>
      <c r="Q5468">
        <f>Table1[[#This Row],[Revenue]]-Table1[[#This Row],[Cost]]</f>
        <v>1589.1999999999989</v>
      </c>
      <c r="R5468" s="6">
        <f>Table1[[#This Row],[Profit]]/Table1[[#This Row],[Revenue]]</f>
        <v>0.15761870001269521</v>
      </c>
    </row>
    <row r="5469" spans="1:18" x14ac:dyDescent="0.45">
      <c r="A5469" s="1" t="s">
        <v>9573</v>
      </c>
      <c r="B5469" s="1" t="s">
        <v>6980</v>
      </c>
      <c r="C5469" s="1" t="s">
        <v>12</v>
      </c>
      <c r="D5469" s="1" t="s">
        <v>32</v>
      </c>
      <c r="E5469" s="1" t="s">
        <v>4</v>
      </c>
      <c r="F5469" s="2">
        <v>45929</v>
      </c>
      <c r="G5469" s="1" t="str">
        <f>IF(WEEKDAY(Table1[[#This Row],[Order_Date]],2)&gt;=6,"Weekend","Weekday")</f>
        <v>Weekday</v>
      </c>
      <c r="H5469" s="2" t="str">
        <f>TEXT(Table1[[#This Row],[Order_Date]],"mmmm")</f>
        <v>September</v>
      </c>
      <c r="I5469" s="8">
        <f>MONTH(Table1[[#This Row],[Order_Date]])</f>
        <v>9</v>
      </c>
      <c r="J5469" s="8">
        <v>2</v>
      </c>
      <c r="K5469" s="1">
        <v>4623.54</v>
      </c>
      <c r="L5469" s="1">
        <v>0</v>
      </c>
      <c r="M5469" s="1">
        <v>9247.08</v>
      </c>
      <c r="N5469" s="1">
        <f>(Table1[[#This Row],[Quantity]]*Table1[[#This Row],[Unit_Price]])*(1-Table1[[#This Row],[Discount_%]]/100)</f>
        <v>9247.08</v>
      </c>
      <c r="O5469" s="1">
        <v>5885.93</v>
      </c>
      <c r="P5469" s="1">
        <v>3361.15</v>
      </c>
      <c r="Q5469">
        <f>Table1[[#This Row],[Revenue]]-Table1[[#This Row],[Cost]]</f>
        <v>3361.1499999999996</v>
      </c>
      <c r="R5469" s="6">
        <f>Table1[[#This Row],[Profit]]/Table1[[#This Row],[Revenue]]</f>
        <v>0.36348231009140186</v>
      </c>
    </row>
    <row r="5470" spans="1:18" x14ac:dyDescent="0.45">
      <c r="A5470" s="4" t="s">
        <v>9574</v>
      </c>
      <c r="B5470" s="4" t="s">
        <v>5990</v>
      </c>
      <c r="C5470" s="4" t="s">
        <v>7</v>
      </c>
      <c r="D5470" s="4" t="s">
        <v>134</v>
      </c>
      <c r="E5470" s="4" t="s">
        <v>14</v>
      </c>
      <c r="F5470" s="5">
        <v>45411</v>
      </c>
      <c r="G5470" s="4" t="str">
        <f>IF(WEEKDAY(Table1[[#This Row],[Order_Date]],2)&gt;=6,"Weekend","Weekday")</f>
        <v>Weekday</v>
      </c>
      <c r="H5470" s="5" t="str">
        <f>TEXT(Table1[[#This Row],[Order_Date]],"mmmm")</f>
        <v>April</v>
      </c>
      <c r="I5470" s="7">
        <f>MONTH(Table1[[#This Row],[Order_Date]])</f>
        <v>4</v>
      </c>
      <c r="J5470" s="7">
        <v>2</v>
      </c>
      <c r="K5470" s="4">
        <v>1986.99</v>
      </c>
      <c r="L5470" s="4">
        <v>15</v>
      </c>
      <c r="M5470" s="4">
        <v>3377.88</v>
      </c>
      <c r="N5470" s="4">
        <f>(Table1[[#This Row],[Quantity]]*Table1[[#This Row],[Unit_Price]])*(1-Table1[[#This Row],[Discount_%]]/100)</f>
        <v>3377.8829999999998</v>
      </c>
      <c r="O5470" s="4">
        <v>2121.96</v>
      </c>
      <c r="P5470" s="4">
        <v>1255.92</v>
      </c>
      <c r="Q5470">
        <f>Table1[[#This Row],[Revenue]]-Table1[[#This Row],[Cost]]</f>
        <v>1255.92</v>
      </c>
      <c r="R5470" s="6">
        <f>Table1[[#This Row],[Profit]]/Table1[[#This Row],[Revenue]]</f>
        <v>0.37180716899356991</v>
      </c>
    </row>
    <row r="5471" spans="1:18" x14ac:dyDescent="0.45">
      <c r="A5471" s="1" t="s">
        <v>9575</v>
      </c>
      <c r="B5471" s="1" t="s">
        <v>9576</v>
      </c>
      <c r="C5471" s="1" t="s">
        <v>7</v>
      </c>
      <c r="D5471" s="1" t="s">
        <v>106</v>
      </c>
      <c r="E5471" s="1" t="s">
        <v>9</v>
      </c>
      <c r="F5471" s="2">
        <v>45447</v>
      </c>
      <c r="G5471" s="1" t="str">
        <f>IF(WEEKDAY(Table1[[#This Row],[Order_Date]],2)&gt;=6,"Weekend","Weekday")</f>
        <v>Weekday</v>
      </c>
      <c r="H5471" s="2" t="str">
        <f>TEXT(Table1[[#This Row],[Order_Date]],"mmmm")</f>
        <v>June</v>
      </c>
      <c r="I5471" s="8">
        <f>MONTH(Table1[[#This Row],[Order_Date]])</f>
        <v>6</v>
      </c>
      <c r="J5471" s="8">
        <v>3</v>
      </c>
      <c r="K5471" s="1">
        <v>2698.07</v>
      </c>
      <c r="L5471" s="1">
        <v>5</v>
      </c>
      <c r="M5471" s="1">
        <v>7689.5</v>
      </c>
      <c r="N5471" s="1">
        <f>(Table1[[#This Row],[Quantity]]*Table1[[#This Row],[Unit_Price]])*(1-Table1[[#This Row],[Discount_%]]/100)</f>
        <v>7689.4995000000008</v>
      </c>
      <c r="O5471" s="1">
        <v>5157.59</v>
      </c>
      <c r="P5471" s="1">
        <v>2531.91</v>
      </c>
      <c r="Q5471">
        <f>Table1[[#This Row],[Revenue]]-Table1[[#This Row],[Cost]]</f>
        <v>2531.91</v>
      </c>
      <c r="R5471" s="6">
        <f>Table1[[#This Row],[Profit]]/Table1[[#This Row],[Revenue]]</f>
        <v>0.32926848299629363</v>
      </c>
    </row>
    <row r="5472" spans="1:18" x14ac:dyDescent="0.45">
      <c r="A5472" s="4" t="s">
        <v>9577</v>
      </c>
      <c r="B5472" s="4" t="s">
        <v>9578</v>
      </c>
      <c r="C5472" s="4" t="s">
        <v>28</v>
      </c>
      <c r="D5472" s="4" t="s">
        <v>35</v>
      </c>
      <c r="E5472" s="4" t="s">
        <v>4</v>
      </c>
      <c r="F5472" s="5">
        <v>45339</v>
      </c>
      <c r="G5472" s="4" t="str">
        <f>IF(WEEKDAY(Table1[[#This Row],[Order_Date]],2)&gt;=6,"Weekend","Weekday")</f>
        <v>Weekend</v>
      </c>
      <c r="H5472" s="5" t="str">
        <f>TEXT(Table1[[#This Row],[Order_Date]],"mmmm")</f>
        <v>February</v>
      </c>
      <c r="I5472" s="7">
        <f>MONTH(Table1[[#This Row],[Order_Date]])</f>
        <v>2</v>
      </c>
      <c r="J5472" s="7">
        <v>2</v>
      </c>
      <c r="K5472" s="4">
        <v>4383.43</v>
      </c>
      <c r="L5472" s="4">
        <v>15</v>
      </c>
      <c r="M5472" s="4">
        <v>7451.83</v>
      </c>
      <c r="N5472" s="4">
        <f>(Table1[[#This Row],[Quantity]]*Table1[[#This Row],[Unit_Price]])*(1-Table1[[#This Row],[Discount_%]]/100)</f>
        <v>7451.8310000000001</v>
      </c>
      <c r="O5472" s="4">
        <v>4684.08</v>
      </c>
      <c r="P5472" s="4">
        <v>2767.75</v>
      </c>
      <c r="Q5472">
        <f>Table1[[#This Row],[Revenue]]-Table1[[#This Row],[Cost]]</f>
        <v>2767.75</v>
      </c>
      <c r="R5472" s="6">
        <f>Table1[[#This Row],[Profit]]/Table1[[#This Row],[Revenue]]</f>
        <v>0.37141883268941994</v>
      </c>
    </row>
    <row r="5473" spans="1:18" x14ac:dyDescent="0.45">
      <c r="A5473" s="1" t="s">
        <v>9579</v>
      </c>
      <c r="B5473" s="1" t="s">
        <v>9580</v>
      </c>
      <c r="C5473" s="1" t="s">
        <v>28</v>
      </c>
      <c r="D5473" s="1" t="s">
        <v>35</v>
      </c>
      <c r="E5473" s="1" t="s">
        <v>14</v>
      </c>
      <c r="F5473" s="2">
        <v>45432</v>
      </c>
      <c r="G5473" s="1" t="str">
        <f>IF(WEEKDAY(Table1[[#This Row],[Order_Date]],2)&gt;=6,"Weekend","Weekday")</f>
        <v>Weekday</v>
      </c>
      <c r="H5473" s="2" t="str">
        <f>TEXT(Table1[[#This Row],[Order_Date]],"mmmm")</f>
        <v>May</v>
      </c>
      <c r="I5473" s="8">
        <f>MONTH(Table1[[#This Row],[Order_Date]])</f>
        <v>5</v>
      </c>
      <c r="J5473" s="8">
        <v>5</v>
      </c>
      <c r="K5473" s="1">
        <v>1034.92</v>
      </c>
      <c r="L5473" s="1">
        <v>15</v>
      </c>
      <c r="M5473" s="1">
        <v>4398.41</v>
      </c>
      <c r="N5473" s="1">
        <f>(Table1[[#This Row],[Quantity]]*Table1[[#This Row],[Unit_Price]])*(1-Table1[[#This Row],[Discount_%]]/100)</f>
        <v>4398.41</v>
      </c>
      <c r="O5473" s="1">
        <v>3135.98</v>
      </c>
      <c r="P5473" s="1">
        <v>1262.43</v>
      </c>
      <c r="Q5473">
        <f>Table1[[#This Row],[Revenue]]-Table1[[#This Row],[Cost]]</f>
        <v>1262.4299999999998</v>
      </c>
      <c r="R5473" s="6">
        <f>Table1[[#This Row],[Profit]]/Table1[[#This Row],[Revenue]]</f>
        <v>0.28701962754722732</v>
      </c>
    </row>
    <row r="5474" spans="1:18" x14ac:dyDescent="0.45">
      <c r="A5474" s="4" t="s">
        <v>9581</v>
      </c>
      <c r="B5474" s="4" t="s">
        <v>9043</v>
      </c>
      <c r="C5474" s="4" t="s">
        <v>28</v>
      </c>
      <c r="D5474" s="4" t="s">
        <v>85</v>
      </c>
      <c r="E5474" s="4" t="s">
        <v>9</v>
      </c>
      <c r="F5474" s="5">
        <v>45490</v>
      </c>
      <c r="G5474" s="4" t="str">
        <f>IF(WEEKDAY(Table1[[#This Row],[Order_Date]],2)&gt;=6,"Weekend","Weekday")</f>
        <v>Weekday</v>
      </c>
      <c r="H5474" s="5" t="str">
        <f>TEXT(Table1[[#This Row],[Order_Date]],"mmmm")</f>
        <v>July</v>
      </c>
      <c r="I5474" s="7">
        <f>MONTH(Table1[[#This Row],[Order_Date]])</f>
        <v>7</v>
      </c>
      <c r="J5474" s="7">
        <v>1</v>
      </c>
      <c r="K5474" s="4">
        <v>4949.5</v>
      </c>
      <c r="L5474" s="4">
        <v>0</v>
      </c>
      <c r="M5474" s="4">
        <v>4949.5</v>
      </c>
      <c r="N5474" s="4">
        <f>(Table1[[#This Row],[Quantity]]*Table1[[#This Row],[Unit_Price]])*(1-Table1[[#This Row],[Discount_%]]/100)</f>
        <v>4949.5</v>
      </c>
      <c r="O5474" s="4">
        <v>3135.42</v>
      </c>
      <c r="P5474" s="4">
        <v>1814.08</v>
      </c>
      <c r="Q5474">
        <f>Table1[[#This Row],[Revenue]]-Table1[[#This Row],[Cost]]</f>
        <v>1814.08</v>
      </c>
      <c r="R5474" s="6">
        <f>Table1[[#This Row],[Profit]]/Table1[[#This Row],[Revenue]]</f>
        <v>0.36651783008384686</v>
      </c>
    </row>
    <row r="5475" spans="1:18" x14ac:dyDescent="0.45">
      <c r="A5475" s="1" t="s">
        <v>9582</v>
      </c>
      <c r="B5475" s="1" t="s">
        <v>4880</v>
      </c>
      <c r="C5475" s="1" t="s">
        <v>7</v>
      </c>
      <c r="D5475" s="1" t="s">
        <v>71</v>
      </c>
      <c r="E5475" s="1" t="s">
        <v>4</v>
      </c>
      <c r="F5475" s="2">
        <v>45567</v>
      </c>
      <c r="G5475" s="1" t="str">
        <f>IF(WEEKDAY(Table1[[#This Row],[Order_Date]],2)&gt;=6,"Weekend","Weekday")</f>
        <v>Weekday</v>
      </c>
      <c r="H5475" s="2" t="str">
        <f>TEXT(Table1[[#This Row],[Order_Date]],"mmmm")</f>
        <v>October</v>
      </c>
      <c r="I5475" s="8">
        <f>MONTH(Table1[[#This Row],[Order_Date]])</f>
        <v>10</v>
      </c>
      <c r="J5475" s="8">
        <v>2</v>
      </c>
      <c r="K5475" s="1">
        <v>4685.4799999999996</v>
      </c>
      <c r="L5475" s="1">
        <v>15</v>
      </c>
      <c r="M5475" s="1">
        <v>7965.32</v>
      </c>
      <c r="N5475" s="1">
        <f>(Table1[[#This Row],[Quantity]]*Table1[[#This Row],[Unit_Price]])*(1-Table1[[#This Row],[Discount_%]]/100)</f>
        <v>7965.3159999999989</v>
      </c>
      <c r="O5475" s="1">
        <v>5798.34</v>
      </c>
      <c r="P5475" s="1">
        <v>2166.98</v>
      </c>
      <c r="Q5475">
        <f>Table1[[#This Row],[Revenue]]-Table1[[#This Row],[Cost]]</f>
        <v>2166.9799999999996</v>
      </c>
      <c r="R5475" s="6">
        <f>Table1[[#This Row],[Profit]]/Table1[[#This Row],[Revenue]]</f>
        <v>0.27205184474697819</v>
      </c>
    </row>
    <row r="5476" spans="1:18" x14ac:dyDescent="0.45">
      <c r="A5476" s="4" t="s">
        <v>9583</v>
      </c>
      <c r="B5476" s="4" t="s">
        <v>3148</v>
      </c>
      <c r="C5476" s="4" t="s">
        <v>7</v>
      </c>
      <c r="D5476" s="4" t="s">
        <v>71</v>
      </c>
      <c r="E5476" s="4" t="s">
        <v>4</v>
      </c>
      <c r="F5476" s="5">
        <v>45924</v>
      </c>
      <c r="G5476" s="4" t="str">
        <f>IF(WEEKDAY(Table1[[#This Row],[Order_Date]],2)&gt;=6,"Weekend","Weekday")</f>
        <v>Weekday</v>
      </c>
      <c r="H5476" s="5" t="str">
        <f>TEXT(Table1[[#This Row],[Order_Date]],"mmmm")</f>
        <v>September</v>
      </c>
      <c r="I5476" s="7">
        <f>MONTH(Table1[[#This Row],[Order_Date]])</f>
        <v>9</v>
      </c>
      <c r="J5476" s="7">
        <v>3</v>
      </c>
      <c r="K5476" s="4">
        <v>1790.21</v>
      </c>
      <c r="L5476" s="4">
        <v>20</v>
      </c>
      <c r="M5476" s="4">
        <v>4296.5</v>
      </c>
      <c r="N5476" s="4">
        <f>(Table1[[#This Row],[Quantity]]*Table1[[#This Row],[Unit_Price]])*(1-Table1[[#This Row],[Discount_%]]/100)</f>
        <v>4296.5039999999999</v>
      </c>
      <c r="O5476" s="4">
        <v>3300.94</v>
      </c>
      <c r="P5476" s="4">
        <v>995.56</v>
      </c>
      <c r="Q5476">
        <f>Table1[[#This Row],[Revenue]]-Table1[[#This Row],[Cost]]</f>
        <v>995.56</v>
      </c>
      <c r="R5476" s="6">
        <f>Table1[[#This Row],[Profit]]/Table1[[#This Row],[Revenue]]</f>
        <v>0.23171418596532059</v>
      </c>
    </row>
    <row r="5477" spans="1:18" x14ac:dyDescent="0.45">
      <c r="A5477" s="1" t="s">
        <v>9584</v>
      </c>
      <c r="B5477" s="1" t="s">
        <v>9585</v>
      </c>
      <c r="C5477" s="1" t="s">
        <v>28</v>
      </c>
      <c r="D5477" s="1" t="s">
        <v>35</v>
      </c>
      <c r="E5477" s="1" t="s">
        <v>9</v>
      </c>
      <c r="F5477" s="2">
        <v>45997</v>
      </c>
      <c r="G5477" s="1" t="str">
        <f>IF(WEEKDAY(Table1[[#This Row],[Order_Date]],2)&gt;=6,"Weekend","Weekday")</f>
        <v>Weekend</v>
      </c>
      <c r="H5477" s="2" t="str">
        <f>TEXT(Table1[[#This Row],[Order_Date]],"mmmm")</f>
        <v>December</v>
      </c>
      <c r="I5477" s="8">
        <f>MONTH(Table1[[#This Row],[Order_Date]])</f>
        <v>12</v>
      </c>
      <c r="J5477" s="8">
        <v>5</v>
      </c>
      <c r="K5477" s="1">
        <v>1758.87</v>
      </c>
      <c r="L5477" s="1">
        <v>0</v>
      </c>
      <c r="M5477" s="1">
        <v>8794.35</v>
      </c>
      <c r="N5477" s="1">
        <f>(Table1[[#This Row],[Quantity]]*Table1[[#This Row],[Unit_Price]])*(1-Table1[[#This Row],[Discount_%]]/100)</f>
        <v>8794.3499999999985</v>
      </c>
      <c r="O5477" s="1">
        <v>6272.95</v>
      </c>
      <c r="P5477" s="1">
        <v>2521.4</v>
      </c>
      <c r="Q5477">
        <f>Table1[[#This Row],[Revenue]]-Table1[[#This Row],[Cost]]</f>
        <v>2521.4000000000005</v>
      </c>
      <c r="R5477" s="6">
        <f>Table1[[#This Row],[Profit]]/Table1[[#This Row],[Revenue]]</f>
        <v>0.28670680607435456</v>
      </c>
    </row>
    <row r="5478" spans="1:18" x14ac:dyDescent="0.45">
      <c r="A5478" s="4" t="s">
        <v>9586</v>
      </c>
      <c r="B5478" s="4" t="s">
        <v>2605</v>
      </c>
      <c r="C5478" s="4" t="s">
        <v>20</v>
      </c>
      <c r="D5478" s="4" t="s">
        <v>21</v>
      </c>
      <c r="E5478" s="4" t="s">
        <v>14</v>
      </c>
      <c r="F5478" s="5">
        <v>45894</v>
      </c>
      <c r="G5478" s="4" t="str">
        <f>IF(WEEKDAY(Table1[[#This Row],[Order_Date]],2)&gt;=6,"Weekend","Weekday")</f>
        <v>Weekday</v>
      </c>
      <c r="H5478" s="5" t="str">
        <f>TEXT(Table1[[#This Row],[Order_Date]],"mmmm")</f>
        <v>August</v>
      </c>
      <c r="I5478" s="7">
        <f>MONTH(Table1[[#This Row],[Order_Date]])</f>
        <v>8</v>
      </c>
      <c r="J5478" s="7">
        <v>1</v>
      </c>
      <c r="K5478" s="4">
        <v>2401.7800000000002</v>
      </c>
      <c r="L5478" s="4">
        <v>5</v>
      </c>
      <c r="M5478" s="4">
        <v>2281.69</v>
      </c>
      <c r="N5478" s="4">
        <f>(Table1[[#This Row],[Quantity]]*Table1[[#This Row],[Unit_Price]])*(1-Table1[[#This Row],[Discount_%]]/100)</f>
        <v>2281.6910000000003</v>
      </c>
      <c r="O5478" s="4">
        <v>1520.95</v>
      </c>
      <c r="P5478" s="4">
        <v>760.74</v>
      </c>
      <c r="Q5478">
        <f>Table1[[#This Row],[Revenue]]-Table1[[#This Row],[Cost]]</f>
        <v>760.74</v>
      </c>
      <c r="R5478" s="6">
        <f>Table1[[#This Row],[Profit]]/Table1[[#This Row],[Revenue]]</f>
        <v>0.33341076132165193</v>
      </c>
    </row>
    <row r="5479" spans="1:18" x14ac:dyDescent="0.45">
      <c r="A5479" s="1" t="s">
        <v>9587</v>
      </c>
      <c r="B5479" s="1" t="s">
        <v>9588</v>
      </c>
      <c r="C5479" s="1" t="s">
        <v>12</v>
      </c>
      <c r="D5479" s="1" t="s">
        <v>111</v>
      </c>
      <c r="E5479" s="1" t="s">
        <v>14</v>
      </c>
      <c r="F5479" s="2">
        <v>45335</v>
      </c>
      <c r="G5479" s="1" t="str">
        <f>IF(WEEKDAY(Table1[[#This Row],[Order_Date]],2)&gt;=6,"Weekend","Weekday")</f>
        <v>Weekday</v>
      </c>
      <c r="H5479" s="2" t="str">
        <f>TEXT(Table1[[#This Row],[Order_Date]],"mmmm")</f>
        <v>February</v>
      </c>
      <c r="I5479" s="8">
        <f>MONTH(Table1[[#This Row],[Order_Date]])</f>
        <v>2</v>
      </c>
      <c r="J5479" s="8">
        <v>4</v>
      </c>
      <c r="K5479" s="1">
        <v>1863.5</v>
      </c>
      <c r="L5479" s="1">
        <v>20</v>
      </c>
      <c r="M5479" s="1">
        <v>5963.2</v>
      </c>
      <c r="N5479" s="1">
        <f>(Table1[[#This Row],[Quantity]]*Table1[[#This Row],[Unit_Price]])*(1-Table1[[#This Row],[Discount_%]]/100)</f>
        <v>5963.2000000000007</v>
      </c>
      <c r="O5479" s="1">
        <v>3727.18</v>
      </c>
      <c r="P5479" s="1">
        <v>2236.02</v>
      </c>
      <c r="Q5479">
        <f>Table1[[#This Row],[Revenue]]-Table1[[#This Row],[Cost]]</f>
        <v>2236.02</v>
      </c>
      <c r="R5479" s="6">
        <f>Table1[[#This Row],[Profit]]/Table1[[#This Row],[Revenue]]</f>
        <v>0.37496981486450232</v>
      </c>
    </row>
    <row r="5480" spans="1:18" x14ac:dyDescent="0.45">
      <c r="A5480" s="4" t="s">
        <v>9589</v>
      </c>
      <c r="B5480" s="4" t="s">
        <v>9590</v>
      </c>
      <c r="C5480" s="4" t="s">
        <v>12</v>
      </c>
      <c r="D5480" s="4" t="s">
        <v>111</v>
      </c>
      <c r="E5480" s="4" t="s">
        <v>22</v>
      </c>
      <c r="F5480" s="5">
        <v>45704</v>
      </c>
      <c r="G5480" s="4" t="str">
        <f>IF(WEEKDAY(Table1[[#This Row],[Order_Date]],2)&gt;=6,"Weekend","Weekday")</f>
        <v>Weekend</v>
      </c>
      <c r="H5480" s="5" t="str">
        <f>TEXT(Table1[[#This Row],[Order_Date]],"mmmm")</f>
        <v>February</v>
      </c>
      <c r="I5480" s="7">
        <f>MONTH(Table1[[#This Row],[Order_Date]])</f>
        <v>2</v>
      </c>
      <c r="J5480" s="7">
        <v>2</v>
      </c>
      <c r="K5480" s="4">
        <v>976.51</v>
      </c>
      <c r="L5480" s="4">
        <v>20</v>
      </c>
      <c r="M5480" s="4">
        <v>1562.42</v>
      </c>
      <c r="N5480" s="4">
        <f>(Table1[[#This Row],[Quantity]]*Table1[[#This Row],[Unit_Price]])*(1-Table1[[#This Row],[Discount_%]]/100)</f>
        <v>1562.4160000000002</v>
      </c>
      <c r="O5480" s="4">
        <v>1191.27</v>
      </c>
      <c r="P5480" s="4">
        <v>371.15</v>
      </c>
      <c r="Q5480">
        <f>Table1[[#This Row],[Revenue]]-Table1[[#This Row],[Cost]]</f>
        <v>371.15000000000009</v>
      </c>
      <c r="R5480" s="6">
        <f>Table1[[#This Row],[Profit]]/Table1[[#This Row],[Revenue]]</f>
        <v>0.23754816246591823</v>
      </c>
    </row>
    <row r="5481" spans="1:18" x14ac:dyDescent="0.45">
      <c r="A5481" s="1" t="s">
        <v>9591</v>
      </c>
      <c r="B5481" s="1" t="s">
        <v>9592</v>
      </c>
      <c r="C5481" s="1" t="s">
        <v>28</v>
      </c>
      <c r="D5481" s="1" t="s">
        <v>137</v>
      </c>
      <c r="E5481" s="1" t="s">
        <v>22</v>
      </c>
      <c r="F5481" s="2">
        <v>45320</v>
      </c>
      <c r="G5481" s="1" t="str">
        <f>IF(WEEKDAY(Table1[[#This Row],[Order_Date]],2)&gt;=6,"Weekend","Weekday")</f>
        <v>Weekday</v>
      </c>
      <c r="H5481" s="2" t="str">
        <f>TEXT(Table1[[#This Row],[Order_Date]],"mmmm")</f>
        <v>January</v>
      </c>
      <c r="I5481" s="8">
        <f>MONTH(Table1[[#This Row],[Order_Date]])</f>
        <v>1</v>
      </c>
      <c r="J5481" s="8">
        <v>1</v>
      </c>
      <c r="K5481" s="1">
        <v>1631.54</v>
      </c>
      <c r="L5481" s="1">
        <v>10</v>
      </c>
      <c r="M5481" s="1">
        <v>1468.39</v>
      </c>
      <c r="N5481" s="1">
        <f>(Table1[[#This Row],[Quantity]]*Table1[[#This Row],[Unit_Price]])*(1-Table1[[#This Row],[Discount_%]]/100)</f>
        <v>1468.386</v>
      </c>
      <c r="O5481" s="1">
        <v>1093.1400000000001</v>
      </c>
      <c r="P5481" s="1">
        <v>375.25</v>
      </c>
      <c r="Q5481">
        <f>Table1[[#This Row],[Revenue]]-Table1[[#This Row],[Cost]]</f>
        <v>375.25</v>
      </c>
      <c r="R5481" s="6">
        <f>Table1[[#This Row],[Profit]]/Table1[[#This Row],[Revenue]]</f>
        <v>0.25555199912829696</v>
      </c>
    </row>
    <row r="5482" spans="1:18" x14ac:dyDescent="0.45">
      <c r="A5482" s="4" t="s">
        <v>9593</v>
      </c>
      <c r="B5482" s="4" t="s">
        <v>8024</v>
      </c>
      <c r="C5482" s="4" t="s">
        <v>28</v>
      </c>
      <c r="D5482" s="4" t="s">
        <v>35</v>
      </c>
      <c r="E5482" s="4" t="s">
        <v>9</v>
      </c>
      <c r="F5482" s="5">
        <v>45678</v>
      </c>
      <c r="G5482" s="4" t="str">
        <f>IF(WEEKDAY(Table1[[#This Row],[Order_Date]],2)&gt;=6,"Weekend","Weekday")</f>
        <v>Weekday</v>
      </c>
      <c r="H5482" s="5" t="str">
        <f>TEXT(Table1[[#This Row],[Order_Date]],"mmmm")</f>
        <v>January</v>
      </c>
      <c r="I5482" s="7">
        <f>MONTH(Table1[[#This Row],[Order_Date]])</f>
        <v>1</v>
      </c>
      <c r="J5482" s="7">
        <v>4</v>
      </c>
      <c r="K5482" s="4">
        <v>1434.03</v>
      </c>
      <c r="L5482" s="4">
        <v>15</v>
      </c>
      <c r="M5482" s="4">
        <v>4875.7</v>
      </c>
      <c r="N5482" s="4">
        <f>(Table1[[#This Row],[Quantity]]*Table1[[#This Row],[Unit_Price]])*(1-Table1[[#This Row],[Discount_%]]/100)</f>
        <v>4875.7020000000002</v>
      </c>
      <c r="O5482" s="4">
        <v>3976.14</v>
      </c>
      <c r="P5482" s="4">
        <v>899.56</v>
      </c>
      <c r="Q5482">
        <f>Table1[[#This Row],[Revenue]]-Table1[[#This Row],[Cost]]</f>
        <v>899.56</v>
      </c>
      <c r="R5482" s="6">
        <f>Table1[[#This Row],[Profit]]/Table1[[#This Row],[Revenue]]</f>
        <v>0.18449863609327891</v>
      </c>
    </row>
    <row r="5483" spans="1:18" x14ac:dyDescent="0.45">
      <c r="A5483" s="1" t="s">
        <v>9594</v>
      </c>
      <c r="B5483" s="1" t="s">
        <v>16</v>
      </c>
      <c r="C5483" s="1" t="s">
        <v>20</v>
      </c>
      <c r="D5483" s="1" t="s">
        <v>57</v>
      </c>
      <c r="E5483" s="1" t="s">
        <v>4</v>
      </c>
      <c r="F5483" s="2">
        <v>45523</v>
      </c>
      <c r="G5483" s="1" t="str">
        <f>IF(WEEKDAY(Table1[[#This Row],[Order_Date]],2)&gt;=6,"Weekend","Weekday")</f>
        <v>Weekday</v>
      </c>
      <c r="H5483" s="2" t="str">
        <f>TEXT(Table1[[#This Row],[Order_Date]],"mmmm")</f>
        <v>August</v>
      </c>
      <c r="I5483" s="8">
        <f>MONTH(Table1[[#This Row],[Order_Date]])</f>
        <v>8</v>
      </c>
      <c r="J5483" s="8">
        <v>4</v>
      </c>
      <c r="K5483" s="1">
        <v>2237.12</v>
      </c>
      <c r="L5483" s="1">
        <v>5</v>
      </c>
      <c r="M5483" s="1">
        <v>8501.06</v>
      </c>
      <c r="N5483" s="1">
        <f>(Table1[[#This Row],[Quantity]]*Table1[[#This Row],[Unit_Price]])*(1-Table1[[#This Row],[Discount_%]]/100)</f>
        <v>8501.0559999999987</v>
      </c>
      <c r="O5483" s="1">
        <v>5350.5</v>
      </c>
      <c r="P5483" s="1">
        <v>3150.56</v>
      </c>
      <c r="Q5483">
        <f>Table1[[#This Row],[Revenue]]-Table1[[#This Row],[Cost]]</f>
        <v>3150.5599999999995</v>
      </c>
      <c r="R5483" s="6">
        <f>Table1[[#This Row],[Profit]]/Table1[[#This Row],[Revenue]]</f>
        <v>0.37060790066179983</v>
      </c>
    </row>
    <row r="5484" spans="1:18" x14ac:dyDescent="0.45">
      <c r="A5484" s="4" t="s">
        <v>9595</v>
      </c>
      <c r="B5484" s="4" t="s">
        <v>9596</v>
      </c>
      <c r="C5484" s="4" t="s">
        <v>20</v>
      </c>
      <c r="D5484" s="4" t="s">
        <v>60</v>
      </c>
      <c r="E5484" s="4" t="s">
        <v>14</v>
      </c>
      <c r="F5484" s="5">
        <v>45520</v>
      </c>
      <c r="G5484" s="4" t="str">
        <f>IF(WEEKDAY(Table1[[#This Row],[Order_Date]],2)&gt;=6,"Weekend","Weekday")</f>
        <v>Weekday</v>
      </c>
      <c r="H5484" s="5" t="str">
        <f>TEXT(Table1[[#This Row],[Order_Date]],"mmmm")</f>
        <v>August</v>
      </c>
      <c r="I5484" s="7">
        <f>MONTH(Table1[[#This Row],[Order_Date]])</f>
        <v>8</v>
      </c>
      <c r="J5484" s="7">
        <v>4</v>
      </c>
      <c r="K5484" s="4">
        <v>3868.91</v>
      </c>
      <c r="L5484" s="4">
        <v>10</v>
      </c>
      <c r="M5484" s="4">
        <v>13928.08</v>
      </c>
      <c r="N5484" s="4">
        <f>(Table1[[#This Row],[Quantity]]*Table1[[#This Row],[Unit_Price]])*(1-Table1[[#This Row],[Discount_%]]/100)</f>
        <v>13928.075999999999</v>
      </c>
      <c r="O5484" s="4">
        <v>10048.76</v>
      </c>
      <c r="P5484" s="4">
        <v>3879.32</v>
      </c>
      <c r="Q5484">
        <f>Table1[[#This Row],[Revenue]]-Table1[[#This Row],[Cost]]</f>
        <v>3879.3199999999997</v>
      </c>
      <c r="R5484" s="6">
        <f>Table1[[#This Row],[Profit]]/Table1[[#This Row],[Revenue]]</f>
        <v>0.27852510898846072</v>
      </c>
    </row>
    <row r="5485" spans="1:18" x14ac:dyDescent="0.45">
      <c r="A5485" s="1" t="s">
        <v>9597</v>
      </c>
      <c r="B5485" s="1" t="s">
        <v>2424</v>
      </c>
      <c r="C5485" s="1" t="s">
        <v>12</v>
      </c>
      <c r="D5485" s="1" t="s">
        <v>32</v>
      </c>
      <c r="E5485" s="1" t="s">
        <v>14</v>
      </c>
      <c r="F5485" s="2">
        <v>45541</v>
      </c>
      <c r="G5485" s="1" t="str">
        <f>IF(WEEKDAY(Table1[[#This Row],[Order_Date]],2)&gt;=6,"Weekend","Weekday")</f>
        <v>Weekday</v>
      </c>
      <c r="H5485" s="2" t="str">
        <f>TEXT(Table1[[#This Row],[Order_Date]],"mmmm")</f>
        <v>September</v>
      </c>
      <c r="I5485" s="8">
        <f>MONTH(Table1[[#This Row],[Order_Date]])</f>
        <v>9</v>
      </c>
      <c r="J5485" s="8">
        <v>2</v>
      </c>
      <c r="K5485" s="1">
        <v>2836.4</v>
      </c>
      <c r="L5485" s="1">
        <v>15</v>
      </c>
      <c r="M5485" s="1">
        <v>4821.88</v>
      </c>
      <c r="N5485" s="1">
        <f>(Table1[[#This Row],[Quantity]]*Table1[[#This Row],[Unit_Price]])*(1-Table1[[#This Row],[Discount_%]]/100)</f>
        <v>4821.88</v>
      </c>
      <c r="O5485" s="1">
        <v>3029.46</v>
      </c>
      <c r="P5485" s="1">
        <v>1792.42</v>
      </c>
      <c r="Q5485">
        <f>Table1[[#This Row],[Revenue]]-Table1[[#This Row],[Cost]]</f>
        <v>1792.42</v>
      </c>
      <c r="R5485" s="6">
        <f>Table1[[#This Row],[Profit]]/Table1[[#This Row],[Revenue]]</f>
        <v>0.37172638058184776</v>
      </c>
    </row>
    <row r="5486" spans="1:18" x14ac:dyDescent="0.45">
      <c r="A5486" s="4" t="s">
        <v>9598</v>
      </c>
      <c r="B5486" s="4" t="s">
        <v>9263</v>
      </c>
      <c r="C5486" s="4" t="s">
        <v>20</v>
      </c>
      <c r="D5486" s="4" t="s">
        <v>103</v>
      </c>
      <c r="E5486" s="4" t="s">
        <v>22</v>
      </c>
      <c r="F5486" s="5">
        <v>45408</v>
      </c>
      <c r="G5486" s="4" t="str">
        <f>IF(WEEKDAY(Table1[[#This Row],[Order_Date]],2)&gt;=6,"Weekend","Weekday")</f>
        <v>Weekday</v>
      </c>
      <c r="H5486" s="5" t="str">
        <f>TEXT(Table1[[#This Row],[Order_Date]],"mmmm")</f>
        <v>April</v>
      </c>
      <c r="I5486" s="7">
        <f>MONTH(Table1[[#This Row],[Order_Date]])</f>
        <v>4</v>
      </c>
      <c r="J5486" s="7">
        <v>2</v>
      </c>
      <c r="K5486" s="4">
        <v>2143.4699999999998</v>
      </c>
      <c r="L5486" s="4">
        <v>20</v>
      </c>
      <c r="M5486" s="4">
        <v>3429.55</v>
      </c>
      <c r="N5486" s="4">
        <f>(Table1[[#This Row],[Quantity]]*Table1[[#This Row],[Unit_Price]])*(1-Table1[[#This Row],[Discount_%]]/100)</f>
        <v>3429.5519999999997</v>
      </c>
      <c r="O5486" s="4">
        <v>2249.52</v>
      </c>
      <c r="P5486" s="4">
        <v>1180.03</v>
      </c>
      <c r="Q5486">
        <f>Table1[[#This Row],[Revenue]]-Table1[[#This Row],[Cost]]</f>
        <v>1180.0300000000002</v>
      </c>
      <c r="R5486" s="6">
        <f>Table1[[#This Row],[Profit]]/Table1[[#This Row],[Revenue]]</f>
        <v>0.3440772112959426</v>
      </c>
    </row>
    <row r="5487" spans="1:18" x14ac:dyDescent="0.45">
      <c r="A5487" s="1" t="s">
        <v>9599</v>
      </c>
      <c r="B5487" s="1" t="s">
        <v>9600</v>
      </c>
      <c r="C5487" s="1" t="s">
        <v>7</v>
      </c>
      <c r="D5487" s="1" t="s">
        <v>134</v>
      </c>
      <c r="E5487" s="1" t="s">
        <v>14</v>
      </c>
      <c r="F5487" s="2">
        <v>45826</v>
      </c>
      <c r="G5487" s="1" t="str">
        <f>IF(WEEKDAY(Table1[[#This Row],[Order_Date]],2)&gt;=6,"Weekend","Weekday")</f>
        <v>Weekday</v>
      </c>
      <c r="H5487" s="2" t="str">
        <f>TEXT(Table1[[#This Row],[Order_Date]],"mmmm")</f>
        <v>June</v>
      </c>
      <c r="I5487" s="8">
        <f>MONTH(Table1[[#This Row],[Order_Date]])</f>
        <v>6</v>
      </c>
      <c r="J5487" s="8">
        <v>5</v>
      </c>
      <c r="K5487" s="1">
        <v>3633.91</v>
      </c>
      <c r="L5487" s="1">
        <v>0</v>
      </c>
      <c r="M5487" s="1">
        <v>18169.55</v>
      </c>
      <c r="N5487" s="1">
        <f>(Table1[[#This Row],[Quantity]]*Table1[[#This Row],[Unit_Price]])*(1-Table1[[#This Row],[Discount_%]]/100)</f>
        <v>18169.55</v>
      </c>
      <c r="O5487" s="1">
        <v>12535.13</v>
      </c>
      <c r="P5487" s="1">
        <v>5634.42</v>
      </c>
      <c r="Q5487">
        <f>Table1[[#This Row],[Revenue]]-Table1[[#This Row],[Cost]]</f>
        <v>5634.42</v>
      </c>
      <c r="R5487" s="6">
        <f>Table1[[#This Row],[Profit]]/Table1[[#This Row],[Revenue]]</f>
        <v>0.31010234155496424</v>
      </c>
    </row>
    <row r="5488" spans="1:18" x14ac:dyDescent="0.45">
      <c r="A5488" s="4" t="s">
        <v>9601</v>
      </c>
      <c r="B5488" s="4" t="s">
        <v>9602</v>
      </c>
      <c r="C5488" s="4" t="s">
        <v>20</v>
      </c>
      <c r="D5488" s="4" t="s">
        <v>25</v>
      </c>
      <c r="E5488" s="4" t="s">
        <v>22</v>
      </c>
      <c r="F5488" s="5">
        <v>45346</v>
      </c>
      <c r="G5488" s="4" t="str">
        <f>IF(WEEKDAY(Table1[[#This Row],[Order_Date]],2)&gt;=6,"Weekend","Weekday")</f>
        <v>Weekend</v>
      </c>
      <c r="H5488" s="5" t="str">
        <f>TEXT(Table1[[#This Row],[Order_Date]],"mmmm")</f>
        <v>February</v>
      </c>
      <c r="I5488" s="7">
        <f>MONTH(Table1[[#This Row],[Order_Date]])</f>
        <v>2</v>
      </c>
      <c r="J5488" s="7">
        <v>5</v>
      </c>
      <c r="K5488" s="4">
        <v>2222.16</v>
      </c>
      <c r="L5488" s="4">
        <v>10</v>
      </c>
      <c r="M5488" s="4">
        <v>9999.7199999999993</v>
      </c>
      <c r="N5488" s="4">
        <f>(Table1[[#This Row],[Quantity]]*Table1[[#This Row],[Unit_Price]])*(1-Table1[[#This Row],[Discount_%]]/100)</f>
        <v>9999.7199999999993</v>
      </c>
      <c r="O5488" s="4">
        <v>7111.81</v>
      </c>
      <c r="P5488" s="4">
        <v>2887.91</v>
      </c>
      <c r="Q5488">
        <f>Table1[[#This Row],[Revenue]]-Table1[[#This Row],[Cost]]</f>
        <v>2887.9099999999989</v>
      </c>
      <c r="R5488" s="6">
        <f>Table1[[#This Row],[Profit]]/Table1[[#This Row],[Revenue]]</f>
        <v>0.28879908637441848</v>
      </c>
    </row>
    <row r="5489" spans="1:18" x14ac:dyDescent="0.45">
      <c r="A5489" s="1" t="s">
        <v>9603</v>
      </c>
      <c r="B5489" s="1" t="s">
        <v>8207</v>
      </c>
      <c r="C5489" s="1" t="s">
        <v>28</v>
      </c>
      <c r="D5489" s="1" t="s">
        <v>85</v>
      </c>
      <c r="E5489" s="1" t="s">
        <v>14</v>
      </c>
      <c r="F5489" s="2">
        <v>45874</v>
      </c>
      <c r="G5489" s="1" t="str">
        <f>IF(WEEKDAY(Table1[[#This Row],[Order_Date]],2)&gt;=6,"Weekend","Weekday")</f>
        <v>Weekday</v>
      </c>
      <c r="H5489" s="2" t="str">
        <f>TEXT(Table1[[#This Row],[Order_Date]],"mmmm")</f>
        <v>August</v>
      </c>
      <c r="I5489" s="8">
        <f>MONTH(Table1[[#This Row],[Order_Date]])</f>
        <v>8</v>
      </c>
      <c r="J5489" s="8">
        <v>4</v>
      </c>
      <c r="K5489" s="1">
        <v>2784.78</v>
      </c>
      <c r="L5489" s="1">
        <v>20</v>
      </c>
      <c r="M5489" s="1">
        <v>8911.2999999999993</v>
      </c>
      <c r="N5489" s="1">
        <f>(Table1[[#This Row],[Quantity]]*Table1[[#This Row],[Unit_Price]])*(1-Table1[[#This Row],[Discount_%]]/100)</f>
        <v>8911.2960000000003</v>
      </c>
      <c r="O5489" s="1">
        <v>7411.18</v>
      </c>
      <c r="P5489" s="1">
        <v>1500.12</v>
      </c>
      <c r="Q5489">
        <f>Table1[[#This Row],[Revenue]]-Table1[[#This Row],[Cost]]</f>
        <v>1500.119999999999</v>
      </c>
      <c r="R5489" s="6">
        <f>Table1[[#This Row],[Profit]]/Table1[[#This Row],[Revenue]]</f>
        <v>0.16833907510688675</v>
      </c>
    </row>
    <row r="5490" spans="1:18" x14ac:dyDescent="0.45">
      <c r="A5490" s="4" t="s">
        <v>9604</v>
      </c>
      <c r="B5490" s="4" t="s">
        <v>9605</v>
      </c>
      <c r="C5490" s="4" t="s">
        <v>7</v>
      </c>
      <c r="D5490" s="4" t="s">
        <v>134</v>
      </c>
      <c r="E5490" s="4" t="s">
        <v>4</v>
      </c>
      <c r="F5490" s="5">
        <v>45430</v>
      </c>
      <c r="G5490" s="4" t="str">
        <f>IF(WEEKDAY(Table1[[#This Row],[Order_Date]],2)&gt;=6,"Weekend","Weekday")</f>
        <v>Weekend</v>
      </c>
      <c r="H5490" s="5" t="str">
        <f>TEXT(Table1[[#This Row],[Order_Date]],"mmmm")</f>
        <v>May</v>
      </c>
      <c r="I5490" s="7">
        <f>MONTH(Table1[[#This Row],[Order_Date]])</f>
        <v>5</v>
      </c>
      <c r="J5490" s="7">
        <v>3</v>
      </c>
      <c r="K5490" s="4">
        <v>3204.29</v>
      </c>
      <c r="L5490" s="4">
        <v>0</v>
      </c>
      <c r="M5490" s="4">
        <v>9612.8700000000008</v>
      </c>
      <c r="N5490" s="4">
        <f>(Table1[[#This Row],[Quantity]]*Table1[[#This Row],[Unit_Price]])*(1-Table1[[#This Row],[Discount_%]]/100)</f>
        <v>9612.869999999999</v>
      </c>
      <c r="O5490" s="4">
        <v>7818.94</v>
      </c>
      <c r="P5490" s="4">
        <v>1793.93</v>
      </c>
      <c r="Q5490">
        <f>Table1[[#This Row],[Revenue]]-Table1[[#This Row],[Cost]]</f>
        <v>1793.9300000000012</v>
      </c>
      <c r="R5490" s="6">
        <f>Table1[[#This Row],[Profit]]/Table1[[#This Row],[Revenue]]</f>
        <v>0.18661752421493269</v>
      </c>
    </row>
    <row r="5491" spans="1:18" x14ac:dyDescent="0.45">
      <c r="A5491" s="1" t="s">
        <v>9606</v>
      </c>
      <c r="B5491" s="1" t="s">
        <v>9607</v>
      </c>
      <c r="C5491" s="1" t="s">
        <v>20</v>
      </c>
      <c r="D5491" s="1" t="s">
        <v>25</v>
      </c>
      <c r="E5491" s="1" t="s">
        <v>22</v>
      </c>
      <c r="F5491" s="2">
        <v>45295</v>
      </c>
      <c r="G5491" s="1" t="str">
        <f>IF(WEEKDAY(Table1[[#This Row],[Order_Date]],2)&gt;=6,"Weekend","Weekday")</f>
        <v>Weekday</v>
      </c>
      <c r="H5491" s="2" t="str">
        <f>TEXT(Table1[[#This Row],[Order_Date]],"mmmm")</f>
        <v>January</v>
      </c>
      <c r="I5491" s="8">
        <f>MONTH(Table1[[#This Row],[Order_Date]])</f>
        <v>1</v>
      </c>
      <c r="J5491" s="8">
        <v>4</v>
      </c>
      <c r="K5491" s="1">
        <v>4337.53</v>
      </c>
      <c r="L5491" s="1">
        <v>0</v>
      </c>
      <c r="M5491" s="1">
        <v>17350.12</v>
      </c>
      <c r="N5491" s="1">
        <f>(Table1[[#This Row],[Quantity]]*Table1[[#This Row],[Unit_Price]])*(1-Table1[[#This Row],[Discount_%]]/100)</f>
        <v>17350.12</v>
      </c>
      <c r="O5491" s="1">
        <v>10816.93</v>
      </c>
      <c r="P5491" s="1">
        <v>6533.19</v>
      </c>
      <c r="Q5491">
        <f>Table1[[#This Row],[Revenue]]-Table1[[#This Row],[Cost]]</f>
        <v>6533.1899999999987</v>
      </c>
      <c r="R5491" s="6">
        <f>Table1[[#This Row],[Profit]]/Table1[[#This Row],[Revenue]]</f>
        <v>0.37655013337083548</v>
      </c>
    </row>
    <row r="5492" spans="1:18" x14ac:dyDescent="0.45">
      <c r="A5492" s="4" t="s">
        <v>9608</v>
      </c>
      <c r="B5492" s="4" t="s">
        <v>9609</v>
      </c>
      <c r="C5492" s="4" t="s">
        <v>7</v>
      </c>
      <c r="D5492" s="4" t="s">
        <v>71</v>
      </c>
      <c r="E5492" s="4" t="s">
        <v>4</v>
      </c>
      <c r="F5492" s="5">
        <v>45386</v>
      </c>
      <c r="G5492" s="4" t="str">
        <f>IF(WEEKDAY(Table1[[#This Row],[Order_Date]],2)&gt;=6,"Weekend","Weekday")</f>
        <v>Weekday</v>
      </c>
      <c r="H5492" s="5" t="str">
        <f>TEXT(Table1[[#This Row],[Order_Date]],"mmmm")</f>
        <v>April</v>
      </c>
      <c r="I5492" s="7">
        <f>MONTH(Table1[[#This Row],[Order_Date]])</f>
        <v>4</v>
      </c>
      <c r="J5492" s="7">
        <v>2</v>
      </c>
      <c r="K5492" s="4">
        <v>1732.58</v>
      </c>
      <c r="L5492" s="4">
        <v>0</v>
      </c>
      <c r="M5492" s="4">
        <v>3465.16</v>
      </c>
      <c r="N5492" s="4">
        <f>(Table1[[#This Row],[Quantity]]*Table1[[#This Row],[Unit_Price]])*(1-Table1[[#This Row],[Discount_%]]/100)</f>
        <v>3465.16</v>
      </c>
      <c r="O5492" s="4">
        <v>2414.1</v>
      </c>
      <c r="P5492" s="4">
        <v>1051.06</v>
      </c>
      <c r="Q5492">
        <f>Table1[[#This Row],[Revenue]]-Table1[[#This Row],[Cost]]</f>
        <v>1051.06</v>
      </c>
      <c r="R5492" s="6">
        <f>Table1[[#This Row],[Profit]]/Table1[[#This Row],[Revenue]]</f>
        <v>0.30332221311570029</v>
      </c>
    </row>
    <row r="5493" spans="1:18" x14ac:dyDescent="0.45">
      <c r="A5493" s="1" t="s">
        <v>9610</v>
      </c>
      <c r="B5493" s="1" t="s">
        <v>9611</v>
      </c>
      <c r="C5493" s="1" t="s">
        <v>7</v>
      </c>
      <c r="D5493" s="1" t="s">
        <v>71</v>
      </c>
      <c r="E5493" s="1" t="s">
        <v>22</v>
      </c>
      <c r="F5493" s="2">
        <v>45809</v>
      </c>
      <c r="G5493" s="1" t="str">
        <f>IF(WEEKDAY(Table1[[#This Row],[Order_Date]],2)&gt;=6,"Weekend","Weekday")</f>
        <v>Weekend</v>
      </c>
      <c r="H5493" s="2" t="str">
        <f>TEXT(Table1[[#This Row],[Order_Date]],"mmmm")</f>
        <v>June</v>
      </c>
      <c r="I5493" s="8">
        <f>MONTH(Table1[[#This Row],[Order_Date]])</f>
        <v>6</v>
      </c>
      <c r="J5493" s="8">
        <v>2</v>
      </c>
      <c r="K5493" s="1">
        <v>2451.59</v>
      </c>
      <c r="L5493" s="1">
        <v>20</v>
      </c>
      <c r="M5493" s="1">
        <v>3922.54</v>
      </c>
      <c r="N5493" s="1">
        <f>(Table1[[#This Row],[Quantity]]*Table1[[#This Row],[Unit_Price]])*(1-Table1[[#This Row],[Discount_%]]/100)</f>
        <v>3922.5440000000003</v>
      </c>
      <c r="O5493" s="1">
        <v>2727.91</v>
      </c>
      <c r="P5493" s="1">
        <v>1194.6300000000001</v>
      </c>
      <c r="Q5493">
        <f>Table1[[#This Row],[Revenue]]-Table1[[#This Row],[Cost]]</f>
        <v>1194.6300000000001</v>
      </c>
      <c r="R5493" s="6">
        <f>Table1[[#This Row],[Profit]]/Table1[[#This Row],[Revenue]]</f>
        <v>0.30455521167406835</v>
      </c>
    </row>
    <row r="5494" spans="1:18" x14ac:dyDescent="0.45">
      <c r="A5494" s="4" t="s">
        <v>9612</v>
      </c>
      <c r="B5494" s="4" t="s">
        <v>3679</v>
      </c>
      <c r="C5494" s="4" t="s">
        <v>12</v>
      </c>
      <c r="D5494" s="4" t="s">
        <v>38</v>
      </c>
      <c r="E5494" s="4" t="s">
        <v>14</v>
      </c>
      <c r="F5494" s="5">
        <v>45536</v>
      </c>
      <c r="G5494" s="4" t="str">
        <f>IF(WEEKDAY(Table1[[#This Row],[Order_Date]],2)&gt;=6,"Weekend","Weekday")</f>
        <v>Weekend</v>
      </c>
      <c r="H5494" s="5" t="str">
        <f>TEXT(Table1[[#This Row],[Order_Date]],"mmmm")</f>
        <v>September</v>
      </c>
      <c r="I5494" s="7">
        <f>MONTH(Table1[[#This Row],[Order_Date]])</f>
        <v>9</v>
      </c>
      <c r="J5494" s="7">
        <v>2</v>
      </c>
      <c r="K5494" s="4">
        <v>3129.74</v>
      </c>
      <c r="L5494" s="4">
        <v>15</v>
      </c>
      <c r="M5494" s="4">
        <v>5320.56</v>
      </c>
      <c r="N5494" s="4">
        <f>(Table1[[#This Row],[Quantity]]*Table1[[#This Row],[Unit_Price]])*(1-Table1[[#This Row],[Discount_%]]/100)</f>
        <v>5320.5579999999991</v>
      </c>
      <c r="O5494" s="4">
        <v>3864.83</v>
      </c>
      <c r="P5494" s="4">
        <v>1455.73</v>
      </c>
      <c r="Q5494">
        <f>Table1[[#This Row],[Revenue]]-Table1[[#This Row],[Cost]]</f>
        <v>1455.7300000000005</v>
      </c>
      <c r="R5494" s="6">
        <f>Table1[[#This Row],[Profit]]/Table1[[#This Row],[Revenue]]</f>
        <v>0.27360465815628426</v>
      </c>
    </row>
    <row r="5495" spans="1:18" x14ac:dyDescent="0.45">
      <c r="A5495" s="1" t="s">
        <v>9613</v>
      </c>
      <c r="B5495" s="1" t="s">
        <v>9614</v>
      </c>
      <c r="C5495" s="1" t="s">
        <v>20</v>
      </c>
      <c r="D5495" s="1" t="s">
        <v>60</v>
      </c>
      <c r="E5495" s="1" t="s">
        <v>4</v>
      </c>
      <c r="F5495" s="2">
        <v>45867</v>
      </c>
      <c r="G5495" s="1" t="str">
        <f>IF(WEEKDAY(Table1[[#This Row],[Order_Date]],2)&gt;=6,"Weekend","Weekday")</f>
        <v>Weekday</v>
      </c>
      <c r="H5495" s="2" t="str">
        <f>TEXT(Table1[[#This Row],[Order_Date]],"mmmm")</f>
        <v>July</v>
      </c>
      <c r="I5495" s="8">
        <f>MONTH(Table1[[#This Row],[Order_Date]])</f>
        <v>7</v>
      </c>
      <c r="J5495" s="8">
        <v>2</v>
      </c>
      <c r="K5495" s="1">
        <v>3385.52</v>
      </c>
      <c r="L5495" s="1">
        <v>10</v>
      </c>
      <c r="M5495" s="1">
        <v>6093.94</v>
      </c>
      <c r="N5495" s="1">
        <f>(Table1[[#This Row],[Quantity]]*Table1[[#This Row],[Unit_Price]])*(1-Table1[[#This Row],[Discount_%]]/100)</f>
        <v>6093.9359999999997</v>
      </c>
      <c r="O5495" s="1">
        <v>3988.22</v>
      </c>
      <c r="P5495" s="1">
        <v>2105.7199999999998</v>
      </c>
      <c r="Q5495">
        <f>Table1[[#This Row],[Revenue]]-Table1[[#This Row],[Cost]]</f>
        <v>2105.7199999999998</v>
      </c>
      <c r="R5495" s="6">
        <f>Table1[[#This Row],[Profit]]/Table1[[#This Row],[Revenue]]</f>
        <v>0.34554327741986302</v>
      </c>
    </row>
    <row r="5496" spans="1:18" x14ac:dyDescent="0.45">
      <c r="A5496" s="4" t="s">
        <v>9615</v>
      </c>
      <c r="B5496" s="4" t="s">
        <v>9616</v>
      </c>
      <c r="C5496" s="4" t="s">
        <v>20</v>
      </c>
      <c r="D5496" s="4" t="s">
        <v>103</v>
      </c>
      <c r="E5496" s="4" t="s">
        <v>22</v>
      </c>
      <c r="F5496" s="5">
        <v>45689</v>
      </c>
      <c r="G5496" s="4" t="str">
        <f>IF(WEEKDAY(Table1[[#This Row],[Order_Date]],2)&gt;=6,"Weekend","Weekday")</f>
        <v>Weekend</v>
      </c>
      <c r="H5496" s="5" t="str">
        <f>TEXT(Table1[[#This Row],[Order_Date]],"mmmm")</f>
        <v>February</v>
      </c>
      <c r="I5496" s="7">
        <f>MONTH(Table1[[#This Row],[Order_Date]])</f>
        <v>2</v>
      </c>
      <c r="J5496" s="7">
        <v>4</v>
      </c>
      <c r="K5496" s="4">
        <v>2593.23</v>
      </c>
      <c r="L5496" s="4">
        <v>20</v>
      </c>
      <c r="M5496" s="4">
        <v>8298.34</v>
      </c>
      <c r="N5496" s="4">
        <f>(Table1[[#This Row],[Quantity]]*Table1[[#This Row],[Unit_Price]])*(1-Table1[[#This Row],[Discount_%]]/100)</f>
        <v>8298.3360000000011</v>
      </c>
      <c r="O5496" s="4">
        <v>6891.56</v>
      </c>
      <c r="P5496" s="4">
        <v>1406.78</v>
      </c>
      <c r="Q5496">
        <f>Table1[[#This Row],[Revenue]]-Table1[[#This Row],[Cost]]</f>
        <v>1406.7799999999997</v>
      </c>
      <c r="R5496" s="6">
        <f>Table1[[#This Row],[Profit]]/Table1[[#This Row],[Revenue]]</f>
        <v>0.1695254713593321</v>
      </c>
    </row>
    <row r="5497" spans="1:18" x14ac:dyDescent="0.45">
      <c r="A5497" s="1" t="s">
        <v>9617</v>
      </c>
      <c r="B5497" s="1" t="s">
        <v>9618</v>
      </c>
      <c r="C5497" s="1" t="s">
        <v>20</v>
      </c>
      <c r="D5497" s="1" t="s">
        <v>60</v>
      </c>
      <c r="E5497" s="1" t="s">
        <v>22</v>
      </c>
      <c r="F5497" s="2">
        <v>45644</v>
      </c>
      <c r="G5497" s="1" t="str">
        <f>IF(WEEKDAY(Table1[[#This Row],[Order_Date]],2)&gt;=6,"Weekend","Weekday")</f>
        <v>Weekday</v>
      </c>
      <c r="H5497" s="2" t="str">
        <f>TEXT(Table1[[#This Row],[Order_Date]],"mmmm")</f>
        <v>December</v>
      </c>
      <c r="I5497" s="8">
        <f>MONTH(Table1[[#This Row],[Order_Date]])</f>
        <v>12</v>
      </c>
      <c r="J5497" s="8">
        <v>2</v>
      </c>
      <c r="K5497" s="1">
        <v>4846.8900000000003</v>
      </c>
      <c r="L5497" s="1">
        <v>0</v>
      </c>
      <c r="M5497" s="1">
        <v>9693.7800000000007</v>
      </c>
      <c r="N5497" s="1">
        <f>(Table1[[#This Row],[Quantity]]*Table1[[#This Row],[Unit_Price]])*(1-Table1[[#This Row],[Discount_%]]/100)</f>
        <v>9693.7800000000007</v>
      </c>
      <c r="O5497" s="1">
        <v>7392.67</v>
      </c>
      <c r="P5497" s="1">
        <v>2301.11</v>
      </c>
      <c r="Q5497">
        <f>Table1[[#This Row],[Revenue]]-Table1[[#This Row],[Cost]]</f>
        <v>2301.1100000000006</v>
      </c>
      <c r="R5497" s="6">
        <f>Table1[[#This Row],[Profit]]/Table1[[#This Row],[Revenue]]</f>
        <v>0.23738005195083858</v>
      </c>
    </row>
    <row r="5498" spans="1:18" x14ac:dyDescent="0.45">
      <c r="A5498" s="4" t="s">
        <v>9619</v>
      </c>
      <c r="B5498" s="4" t="s">
        <v>425</v>
      </c>
      <c r="C5498" s="4" t="s">
        <v>12</v>
      </c>
      <c r="D5498" s="4" t="s">
        <v>41</v>
      </c>
      <c r="E5498" s="4" t="s">
        <v>22</v>
      </c>
      <c r="F5498" s="5">
        <v>45848</v>
      </c>
      <c r="G5498" s="4" t="str">
        <f>IF(WEEKDAY(Table1[[#This Row],[Order_Date]],2)&gt;=6,"Weekend","Weekday")</f>
        <v>Weekday</v>
      </c>
      <c r="H5498" s="5" t="str">
        <f>TEXT(Table1[[#This Row],[Order_Date]],"mmmm")</f>
        <v>July</v>
      </c>
      <c r="I5498" s="7">
        <f>MONTH(Table1[[#This Row],[Order_Date]])</f>
        <v>7</v>
      </c>
      <c r="J5498" s="7">
        <v>1</v>
      </c>
      <c r="K5498" s="4">
        <v>3151.81</v>
      </c>
      <c r="L5498" s="4">
        <v>5</v>
      </c>
      <c r="M5498" s="4">
        <v>2994.22</v>
      </c>
      <c r="N5498" s="4">
        <f>(Table1[[#This Row],[Quantity]]*Table1[[#This Row],[Unit_Price]])*(1-Table1[[#This Row],[Discount_%]]/100)</f>
        <v>2994.2194999999997</v>
      </c>
      <c r="O5498" s="4">
        <v>1906.66</v>
      </c>
      <c r="P5498" s="4">
        <v>1087.56</v>
      </c>
      <c r="Q5498">
        <f>Table1[[#This Row],[Revenue]]-Table1[[#This Row],[Cost]]</f>
        <v>1087.5599999999997</v>
      </c>
      <c r="R5498" s="6">
        <f>Table1[[#This Row],[Profit]]/Table1[[#This Row],[Revenue]]</f>
        <v>0.36321980348805366</v>
      </c>
    </row>
    <row r="5499" spans="1:18" x14ac:dyDescent="0.45">
      <c r="A5499" s="1" t="s">
        <v>9620</v>
      </c>
      <c r="B5499" s="1" t="s">
        <v>9621</v>
      </c>
      <c r="C5499" s="1" t="s">
        <v>2</v>
      </c>
      <c r="D5499" s="1" t="s">
        <v>17</v>
      </c>
      <c r="E5499" s="1" t="s">
        <v>9</v>
      </c>
      <c r="F5499" s="2">
        <v>45674</v>
      </c>
      <c r="G5499" s="1" t="str">
        <f>IF(WEEKDAY(Table1[[#This Row],[Order_Date]],2)&gt;=6,"Weekend","Weekday")</f>
        <v>Weekday</v>
      </c>
      <c r="H5499" s="2" t="str">
        <f>TEXT(Table1[[#This Row],[Order_Date]],"mmmm")</f>
        <v>January</v>
      </c>
      <c r="I5499" s="8">
        <f>MONTH(Table1[[#This Row],[Order_Date]])</f>
        <v>1</v>
      </c>
      <c r="J5499" s="8">
        <v>2</v>
      </c>
      <c r="K5499" s="1">
        <v>2268.4299999999998</v>
      </c>
      <c r="L5499" s="1">
        <v>5</v>
      </c>
      <c r="M5499" s="1">
        <v>4310.0200000000004</v>
      </c>
      <c r="N5499" s="1">
        <f>(Table1[[#This Row],[Quantity]]*Table1[[#This Row],[Unit_Price]])*(1-Table1[[#This Row],[Discount_%]]/100)</f>
        <v>4310.0169999999998</v>
      </c>
      <c r="O5499" s="1">
        <v>3150.19</v>
      </c>
      <c r="P5499" s="1">
        <v>1159.83</v>
      </c>
      <c r="Q5499">
        <f>Table1[[#This Row],[Revenue]]-Table1[[#This Row],[Cost]]</f>
        <v>1159.8300000000004</v>
      </c>
      <c r="R5499" s="6">
        <f>Table1[[#This Row],[Profit]]/Table1[[#This Row],[Revenue]]</f>
        <v>0.26910083943926011</v>
      </c>
    </row>
    <row r="5500" spans="1:18" x14ac:dyDescent="0.45">
      <c r="A5500" s="4" t="s">
        <v>9622</v>
      </c>
      <c r="B5500" s="4" t="s">
        <v>9623</v>
      </c>
      <c r="C5500" s="4" t="s">
        <v>28</v>
      </c>
      <c r="D5500" s="4" t="s">
        <v>100</v>
      </c>
      <c r="E5500" s="4" t="s">
        <v>4</v>
      </c>
      <c r="F5500" s="5">
        <v>45529</v>
      </c>
      <c r="G5500" s="4" t="str">
        <f>IF(WEEKDAY(Table1[[#This Row],[Order_Date]],2)&gt;=6,"Weekend","Weekday")</f>
        <v>Weekend</v>
      </c>
      <c r="H5500" s="5" t="str">
        <f>TEXT(Table1[[#This Row],[Order_Date]],"mmmm")</f>
        <v>August</v>
      </c>
      <c r="I5500" s="7">
        <f>MONTH(Table1[[#This Row],[Order_Date]])</f>
        <v>8</v>
      </c>
      <c r="J5500" s="7">
        <v>2</v>
      </c>
      <c r="K5500" s="4">
        <v>1861.49</v>
      </c>
      <c r="L5500" s="4">
        <v>10</v>
      </c>
      <c r="M5500" s="4">
        <v>3350.68</v>
      </c>
      <c r="N5500" s="4">
        <f>(Table1[[#This Row],[Quantity]]*Table1[[#This Row],[Unit_Price]])*(1-Table1[[#This Row],[Discount_%]]/100)</f>
        <v>3350.6820000000002</v>
      </c>
      <c r="O5500" s="4">
        <v>2063.56</v>
      </c>
      <c r="P5500" s="4">
        <v>1287.1199999999999</v>
      </c>
      <c r="Q5500">
        <f>Table1[[#This Row],[Revenue]]-Table1[[#This Row],[Cost]]</f>
        <v>1287.1199999999999</v>
      </c>
      <c r="R5500" s="6">
        <f>Table1[[#This Row],[Profit]]/Table1[[#This Row],[Revenue]]</f>
        <v>0.38413695130540665</v>
      </c>
    </row>
    <row r="5501" spans="1:18" x14ac:dyDescent="0.45">
      <c r="A5501" s="1" t="s">
        <v>9624</v>
      </c>
      <c r="B5501" s="1" t="s">
        <v>9625</v>
      </c>
      <c r="C5501" s="1" t="s">
        <v>2</v>
      </c>
      <c r="D5501" s="1" t="s">
        <v>65</v>
      </c>
      <c r="E5501" s="1" t="s">
        <v>22</v>
      </c>
      <c r="F5501" s="2">
        <v>45993</v>
      </c>
      <c r="G5501" s="1" t="str">
        <f>IF(WEEKDAY(Table1[[#This Row],[Order_Date]],2)&gt;=6,"Weekend","Weekday")</f>
        <v>Weekday</v>
      </c>
      <c r="H5501" s="2" t="str">
        <f>TEXT(Table1[[#This Row],[Order_Date]],"mmmm")</f>
        <v>December</v>
      </c>
      <c r="I5501" s="8">
        <f>MONTH(Table1[[#This Row],[Order_Date]])</f>
        <v>12</v>
      </c>
      <c r="J5501" s="8">
        <v>3</v>
      </c>
      <c r="K5501" s="1">
        <v>1366.77</v>
      </c>
      <c r="L5501" s="1">
        <v>0</v>
      </c>
      <c r="M5501" s="1">
        <v>4100.3100000000004</v>
      </c>
      <c r="N5501" s="1">
        <f>(Table1[[#This Row],[Quantity]]*Table1[[#This Row],[Unit_Price]])*(1-Table1[[#This Row],[Discount_%]]/100)</f>
        <v>4100.3099999999995</v>
      </c>
      <c r="O5501" s="1">
        <v>3373.83</v>
      </c>
      <c r="P5501" s="1">
        <v>726.48</v>
      </c>
      <c r="Q5501">
        <f>Table1[[#This Row],[Revenue]]-Table1[[#This Row],[Cost]]</f>
        <v>726.48000000000047</v>
      </c>
      <c r="R5501" s="6">
        <f>Table1[[#This Row],[Profit]]/Table1[[#This Row],[Revenue]]</f>
        <v>0.17717684760420552</v>
      </c>
    </row>
    <row r="5502" spans="1:18" x14ac:dyDescent="0.45">
      <c r="A5502" s="4" t="s">
        <v>9626</v>
      </c>
      <c r="B5502" s="4" t="s">
        <v>9627</v>
      </c>
      <c r="C5502" s="4" t="s">
        <v>12</v>
      </c>
      <c r="D5502" s="4" t="s">
        <v>111</v>
      </c>
      <c r="E5502" s="4" t="s">
        <v>14</v>
      </c>
      <c r="F5502" s="5">
        <v>45403</v>
      </c>
      <c r="G5502" s="4" t="str">
        <f>IF(WEEKDAY(Table1[[#This Row],[Order_Date]],2)&gt;=6,"Weekend","Weekday")</f>
        <v>Weekend</v>
      </c>
      <c r="H5502" s="5" t="str">
        <f>TEXT(Table1[[#This Row],[Order_Date]],"mmmm")</f>
        <v>April</v>
      </c>
      <c r="I5502" s="7">
        <f>MONTH(Table1[[#This Row],[Order_Date]])</f>
        <v>4</v>
      </c>
      <c r="J5502" s="7">
        <v>5</v>
      </c>
      <c r="K5502" s="4">
        <v>764.62</v>
      </c>
      <c r="L5502" s="4">
        <v>0</v>
      </c>
      <c r="M5502" s="4">
        <v>3823.1</v>
      </c>
      <c r="N5502" s="4">
        <f>(Table1[[#This Row],[Quantity]]*Table1[[#This Row],[Unit_Price]])*(1-Table1[[#This Row],[Discount_%]]/100)</f>
        <v>3823.1</v>
      </c>
      <c r="O5502" s="4">
        <v>2661.1</v>
      </c>
      <c r="P5502" s="4">
        <v>1162</v>
      </c>
      <c r="Q5502">
        <f>Table1[[#This Row],[Revenue]]-Table1[[#This Row],[Cost]]</f>
        <v>1162</v>
      </c>
      <c r="R5502" s="6">
        <f>Table1[[#This Row],[Profit]]/Table1[[#This Row],[Revenue]]</f>
        <v>0.30394182731291364</v>
      </c>
    </row>
    <row r="5503" spans="1:18" x14ac:dyDescent="0.45">
      <c r="A5503" s="1" t="s">
        <v>9628</v>
      </c>
      <c r="B5503" s="1" t="s">
        <v>9629</v>
      </c>
      <c r="C5503" s="1" t="s">
        <v>20</v>
      </c>
      <c r="D5503" s="1" t="s">
        <v>21</v>
      </c>
      <c r="E5503" s="1" t="s">
        <v>14</v>
      </c>
      <c r="F5503" s="2">
        <v>45368</v>
      </c>
      <c r="G5503" s="1" t="str">
        <f>IF(WEEKDAY(Table1[[#This Row],[Order_Date]],2)&gt;=6,"Weekend","Weekday")</f>
        <v>Weekend</v>
      </c>
      <c r="H5503" s="2" t="str">
        <f>TEXT(Table1[[#This Row],[Order_Date]],"mmmm")</f>
        <v>March</v>
      </c>
      <c r="I5503" s="8">
        <f>MONTH(Table1[[#This Row],[Order_Date]])</f>
        <v>3</v>
      </c>
      <c r="J5503" s="8">
        <v>1</v>
      </c>
      <c r="K5503" s="1">
        <v>1081.06</v>
      </c>
      <c r="L5503" s="1">
        <v>5</v>
      </c>
      <c r="M5503" s="1">
        <v>1027.01</v>
      </c>
      <c r="N5503" s="1">
        <f>(Table1[[#This Row],[Quantity]]*Table1[[#This Row],[Unit_Price]])*(1-Table1[[#This Row],[Discount_%]]/100)</f>
        <v>1027.0069999999998</v>
      </c>
      <c r="O5503" s="1">
        <v>629.55999999999995</v>
      </c>
      <c r="P5503" s="1">
        <v>397.45</v>
      </c>
      <c r="Q5503">
        <f>Table1[[#This Row],[Revenue]]-Table1[[#This Row],[Cost]]</f>
        <v>397.45000000000005</v>
      </c>
      <c r="R5503" s="6">
        <f>Table1[[#This Row],[Profit]]/Table1[[#This Row],[Revenue]]</f>
        <v>0.38699720547998556</v>
      </c>
    </row>
    <row r="5504" spans="1:18" x14ac:dyDescent="0.45">
      <c r="A5504" s="4" t="s">
        <v>9630</v>
      </c>
      <c r="B5504" s="4" t="s">
        <v>9631</v>
      </c>
      <c r="C5504" s="4" t="s">
        <v>28</v>
      </c>
      <c r="D5504" s="4" t="s">
        <v>100</v>
      </c>
      <c r="E5504" s="4" t="s">
        <v>22</v>
      </c>
      <c r="F5504" s="5">
        <v>45702</v>
      </c>
      <c r="G5504" s="4" t="str">
        <f>IF(WEEKDAY(Table1[[#This Row],[Order_Date]],2)&gt;=6,"Weekend","Weekday")</f>
        <v>Weekday</v>
      </c>
      <c r="H5504" s="5" t="str">
        <f>TEXT(Table1[[#This Row],[Order_Date]],"mmmm")</f>
        <v>February</v>
      </c>
      <c r="I5504" s="7">
        <f>MONTH(Table1[[#This Row],[Order_Date]])</f>
        <v>2</v>
      </c>
      <c r="J5504" s="7">
        <v>1</v>
      </c>
      <c r="K5504" s="4">
        <v>2971.25</v>
      </c>
      <c r="L5504" s="4">
        <v>5</v>
      </c>
      <c r="M5504" s="4">
        <v>2822.69</v>
      </c>
      <c r="N5504" s="4">
        <f>(Table1[[#This Row],[Quantity]]*Table1[[#This Row],[Unit_Price]])*(1-Table1[[#This Row],[Discount_%]]/100)</f>
        <v>2822.6875</v>
      </c>
      <c r="O5504" s="4">
        <v>2121.5</v>
      </c>
      <c r="P5504" s="4">
        <v>701.19</v>
      </c>
      <c r="Q5504">
        <f>Table1[[#This Row],[Revenue]]-Table1[[#This Row],[Cost]]</f>
        <v>701.19</v>
      </c>
      <c r="R5504" s="6">
        <f>Table1[[#This Row],[Profit]]/Table1[[#This Row],[Revenue]]</f>
        <v>0.24841197581030863</v>
      </c>
    </row>
    <row r="5505" spans="1:18" x14ac:dyDescent="0.45">
      <c r="A5505" s="1" t="s">
        <v>9632</v>
      </c>
      <c r="B5505" s="1" t="s">
        <v>5231</v>
      </c>
      <c r="C5505" s="1" t="s">
        <v>28</v>
      </c>
      <c r="D5505" s="1" t="s">
        <v>100</v>
      </c>
      <c r="E5505" s="1" t="s">
        <v>4</v>
      </c>
      <c r="F5505" s="2">
        <v>45682</v>
      </c>
      <c r="G5505" s="1" t="str">
        <f>IF(WEEKDAY(Table1[[#This Row],[Order_Date]],2)&gt;=6,"Weekend","Weekday")</f>
        <v>Weekend</v>
      </c>
      <c r="H5505" s="2" t="str">
        <f>TEXT(Table1[[#This Row],[Order_Date]],"mmmm")</f>
        <v>January</v>
      </c>
      <c r="I5505" s="8">
        <f>MONTH(Table1[[#This Row],[Order_Date]])</f>
        <v>1</v>
      </c>
      <c r="J5505" s="8">
        <v>2</v>
      </c>
      <c r="K5505" s="1">
        <v>1641.15</v>
      </c>
      <c r="L5505" s="1">
        <v>15</v>
      </c>
      <c r="M5505" s="1">
        <v>2789.95</v>
      </c>
      <c r="N5505" s="1">
        <f>(Table1[[#This Row],[Quantity]]*Table1[[#This Row],[Unit_Price]])*(1-Table1[[#This Row],[Discount_%]]/100)</f>
        <v>2789.9549999999999</v>
      </c>
      <c r="O5505" s="1">
        <v>2223.21</v>
      </c>
      <c r="P5505" s="1">
        <v>566.74</v>
      </c>
      <c r="Q5505">
        <f>Table1[[#This Row],[Revenue]]-Table1[[#This Row],[Cost]]</f>
        <v>566.73999999999978</v>
      </c>
      <c r="R5505" s="6">
        <f>Table1[[#This Row],[Profit]]/Table1[[#This Row],[Revenue]]</f>
        <v>0.20313625692216708</v>
      </c>
    </row>
    <row r="5506" spans="1:18" x14ac:dyDescent="0.45">
      <c r="A5506" s="4" t="s">
        <v>9633</v>
      </c>
      <c r="B5506" s="4" t="s">
        <v>4681</v>
      </c>
      <c r="C5506" s="4" t="s">
        <v>12</v>
      </c>
      <c r="D5506" s="4" t="s">
        <v>13</v>
      </c>
      <c r="E5506" s="4" t="s">
        <v>14</v>
      </c>
      <c r="F5506" s="5">
        <v>45344</v>
      </c>
      <c r="G5506" s="4" t="str">
        <f>IF(WEEKDAY(Table1[[#This Row],[Order_Date]],2)&gt;=6,"Weekend","Weekday")</f>
        <v>Weekday</v>
      </c>
      <c r="H5506" s="5" t="str">
        <f>TEXT(Table1[[#This Row],[Order_Date]],"mmmm")</f>
        <v>February</v>
      </c>
      <c r="I5506" s="7">
        <f>MONTH(Table1[[#This Row],[Order_Date]])</f>
        <v>2</v>
      </c>
      <c r="J5506" s="7">
        <v>4</v>
      </c>
      <c r="K5506" s="4">
        <v>673.03</v>
      </c>
      <c r="L5506" s="4">
        <v>15</v>
      </c>
      <c r="M5506" s="4">
        <v>2288.3000000000002</v>
      </c>
      <c r="N5506" s="4">
        <f>(Table1[[#This Row],[Quantity]]*Table1[[#This Row],[Unit_Price]])*(1-Table1[[#This Row],[Discount_%]]/100)</f>
        <v>2288.3019999999997</v>
      </c>
      <c r="O5506" s="4">
        <v>1591.24</v>
      </c>
      <c r="P5506" s="4">
        <v>697.06</v>
      </c>
      <c r="Q5506">
        <f>Table1[[#This Row],[Revenue]]-Table1[[#This Row],[Cost]]</f>
        <v>697.06000000000017</v>
      </c>
      <c r="R5506" s="6">
        <f>Table1[[#This Row],[Profit]]/Table1[[#This Row],[Revenue]]</f>
        <v>0.30461914958702963</v>
      </c>
    </row>
    <row r="5507" spans="1:18" x14ac:dyDescent="0.45">
      <c r="A5507" s="1" t="s">
        <v>9634</v>
      </c>
      <c r="B5507" s="1" t="s">
        <v>1177</v>
      </c>
      <c r="C5507" s="1" t="s">
        <v>28</v>
      </c>
      <c r="D5507" s="1" t="s">
        <v>35</v>
      </c>
      <c r="E5507" s="1" t="s">
        <v>4</v>
      </c>
      <c r="F5507" s="2">
        <v>45597</v>
      </c>
      <c r="G5507" s="1" t="str">
        <f>IF(WEEKDAY(Table1[[#This Row],[Order_Date]],2)&gt;=6,"Weekend","Weekday")</f>
        <v>Weekday</v>
      </c>
      <c r="H5507" s="2" t="str">
        <f>TEXT(Table1[[#This Row],[Order_Date]],"mmmm")</f>
        <v>November</v>
      </c>
      <c r="I5507" s="8">
        <f>MONTH(Table1[[#This Row],[Order_Date]])</f>
        <v>11</v>
      </c>
      <c r="J5507" s="8">
        <v>4</v>
      </c>
      <c r="K5507" s="1">
        <v>1760.33</v>
      </c>
      <c r="L5507" s="1">
        <v>20</v>
      </c>
      <c r="M5507" s="1">
        <v>5633.06</v>
      </c>
      <c r="N5507" s="1">
        <f>(Table1[[#This Row],[Quantity]]*Table1[[#This Row],[Unit_Price]])*(1-Table1[[#This Row],[Discount_%]]/100)</f>
        <v>5633.0560000000005</v>
      </c>
      <c r="O5507" s="1">
        <v>4438.29</v>
      </c>
      <c r="P5507" s="1">
        <v>1194.77</v>
      </c>
      <c r="Q5507">
        <f>Table1[[#This Row],[Revenue]]-Table1[[#This Row],[Cost]]</f>
        <v>1194.7700000000004</v>
      </c>
      <c r="R5507" s="6">
        <f>Table1[[#This Row],[Profit]]/Table1[[#This Row],[Revenue]]</f>
        <v>0.2120996403375785</v>
      </c>
    </row>
    <row r="5508" spans="1:18" x14ac:dyDescent="0.45">
      <c r="A5508" s="4" t="s">
        <v>9635</v>
      </c>
      <c r="B5508" s="4" t="s">
        <v>9636</v>
      </c>
      <c r="C5508" s="4" t="s">
        <v>2</v>
      </c>
      <c r="D5508" s="4" t="s">
        <v>68</v>
      </c>
      <c r="E5508" s="4" t="s">
        <v>9</v>
      </c>
      <c r="F5508" s="5">
        <v>45692</v>
      </c>
      <c r="G5508" s="4" t="str">
        <f>IF(WEEKDAY(Table1[[#This Row],[Order_Date]],2)&gt;=6,"Weekend","Weekday")</f>
        <v>Weekday</v>
      </c>
      <c r="H5508" s="5" t="str">
        <f>TEXT(Table1[[#This Row],[Order_Date]],"mmmm")</f>
        <v>February</v>
      </c>
      <c r="I5508" s="7">
        <f>MONTH(Table1[[#This Row],[Order_Date]])</f>
        <v>2</v>
      </c>
      <c r="J5508" s="7">
        <v>4</v>
      </c>
      <c r="K5508" s="4">
        <v>1225.26</v>
      </c>
      <c r="L5508" s="4">
        <v>15</v>
      </c>
      <c r="M5508" s="4">
        <v>4165.88</v>
      </c>
      <c r="N5508" s="4">
        <f>(Table1[[#This Row],[Quantity]]*Table1[[#This Row],[Unit_Price]])*(1-Table1[[#This Row],[Discount_%]]/100)</f>
        <v>4165.884</v>
      </c>
      <c r="O5508" s="4">
        <v>3512.74</v>
      </c>
      <c r="P5508" s="4">
        <v>653.14</v>
      </c>
      <c r="Q5508">
        <f>Table1[[#This Row],[Revenue]]-Table1[[#This Row],[Cost]]</f>
        <v>653.14000000000033</v>
      </c>
      <c r="R5508" s="6">
        <f>Table1[[#This Row],[Profit]]/Table1[[#This Row],[Revenue]]</f>
        <v>0.15678320066828616</v>
      </c>
    </row>
    <row r="5509" spans="1:18" x14ac:dyDescent="0.45">
      <c r="A5509" s="1" t="s">
        <v>9637</v>
      </c>
      <c r="B5509" s="1" t="s">
        <v>7367</v>
      </c>
      <c r="C5509" s="1" t="s">
        <v>20</v>
      </c>
      <c r="D5509" s="1" t="s">
        <v>57</v>
      </c>
      <c r="E5509" s="1" t="s">
        <v>4</v>
      </c>
      <c r="F5509" s="2">
        <v>46003</v>
      </c>
      <c r="G5509" s="1" t="str">
        <f>IF(WEEKDAY(Table1[[#This Row],[Order_Date]],2)&gt;=6,"Weekend","Weekday")</f>
        <v>Weekday</v>
      </c>
      <c r="H5509" s="2" t="str">
        <f>TEXT(Table1[[#This Row],[Order_Date]],"mmmm")</f>
        <v>December</v>
      </c>
      <c r="I5509" s="8">
        <f>MONTH(Table1[[#This Row],[Order_Date]])</f>
        <v>12</v>
      </c>
      <c r="J5509" s="8">
        <v>5</v>
      </c>
      <c r="K5509" s="1">
        <v>3971.61</v>
      </c>
      <c r="L5509" s="1">
        <v>20</v>
      </c>
      <c r="M5509" s="1">
        <v>15886.44</v>
      </c>
      <c r="N5509" s="1">
        <f>(Table1[[#This Row],[Quantity]]*Table1[[#This Row],[Unit_Price]])*(1-Table1[[#This Row],[Discount_%]]/100)</f>
        <v>15886.44</v>
      </c>
      <c r="O5509" s="1">
        <v>12642.76</v>
      </c>
      <c r="P5509" s="1">
        <v>3243.68</v>
      </c>
      <c r="Q5509">
        <f>Table1[[#This Row],[Revenue]]-Table1[[#This Row],[Cost]]</f>
        <v>3243.6800000000003</v>
      </c>
      <c r="R5509" s="6">
        <f>Table1[[#This Row],[Profit]]/Table1[[#This Row],[Revenue]]</f>
        <v>0.2041791615994521</v>
      </c>
    </row>
    <row r="5510" spans="1:18" x14ac:dyDescent="0.45">
      <c r="A5510" s="4" t="s">
        <v>9638</v>
      </c>
      <c r="B5510" s="4" t="s">
        <v>6710</v>
      </c>
      <c r="C5510" s="4" t="s">
        <v>12</v>
      </c>
      <c r="D5510" s="4" t="s">
        <v>32</v>
      </c>
      <c r="E5510" s="4" t="s">
        <v>14</v>
      </c>
      <c r="F5510" s="5">
        <v>45570</v>
      </c>
      <c r="G5510" s="4" t="str">
        <f>IF(WEEKDAY(Table1[[#This Row],[Order_Date]],2)&gt;=6,"Weekend","Weekday")</f>
        <v>Weekend</v>
      </c>
      <c r="H5510" s="5" t="str">
        <f>TEXT(Table1[[#This Row],[Order_Date]],"mmmm")</f>
        <v>October</v>
      </c>
      <c r="I5510" s="7">
        <f>MONTH(Table1[[#This Row],[Order_Date]])</f>
        <v>10</v>
      </c>
      <c r="J5510" s="7">
        <v>4</v>
      </c>
      <c r="K5510" s="4">
        <v>223.93</v>
      </c>
      <c r="L5510" s="4">
        <v>5</v>
      </c>
      <c r="M5510" s="4">
        <v>850.93</v>
      </c>
      <c r="N5510" s="4">
        <f>(Table1[[#This Row],[Quantity]]*Table1[[#This Row],[Unit_Price]])*(1-Table1[[#This Row],[Discount_%]]/100)</f>
        <v>850.93399999999997</v>
      </c>
      <c r="O5510" s="4">
        <v>638.80999999999995</v>
      </c>
      <c r="P5510" s="4">
        <v>212.12</v>
      </c>
      <c r="Q5510">
        <f>Table1[[#This Row],[Revenue]]-Table1[[#This Row],[Cost]]</f>
        <v>212.12</v>
      </c>
      <c r="R5510" s="6">
        <f>Table1[[#This Row],[Profit]]/Table1[[#This Row],[Revenue]]</f>
        <v>0.24928019931134174</v>
      </c>
    </row>
    <row r="5511" spans="1:18" x14ac:dyDescent="0.45">
      <c r="A5511" s="1" t="s">
        <v>9639</v>
      </c>
      <c r="B5511" s="1" t="s">
        <v>9640</v>
      </c>
      <c r="C5511" s="1" t="s">
        <v>28</v>
      </c>
      <c r="D5511" s="1" t="s">
        <v>100</v>
      </c>
      <c r="E5511" s="1" t="s">
        <v>9</v>
      </c>
      <c r="F5511" s="2">
        <v>45687</v>
      </c>
      <c r="G5511" s="1" t="str">
        <f>IF(WEEKDAY(Table1[[#This Row],[Order_Date]],2)&gt;=6,"Weekend","Weekday")</f>
        <v>Weekday</v>
      </c>
      <c r="H5511" s="2" t="str">
        <f>TEXT(Table1[[#This Row],[Order_Date]],"mmmm")</f>
        <v>January</v>
      </c>
      <c r="I5511" s="8">
        <f>MONTH(Table1[[#This Row],[Order_Date]])</f>
        <v>1</v>
      </c>
      <c r="J5511" s="8">
        <v>4</v>
      </c>
      <c r="K5511" s="1">
        <v>2221.44</v>
      </c>
      <c r="L5511" s="1">
        <v>20</v>
      </c>
      <c r="M5511" s="1">
        <v>7108.61</v>
      </c>
      <c r="N5511" s="1">
        <f>(Table1[[#This Row],[Quantity]]*Table1[[#This Row],[Unit_Price]])*(1-Table1[[#This Row],[Discount_%]]/100)</f>
        <v>7108.6080000000002</v>
      </c>
      <c r="O5511" s="1">
        <v>5133.25</v>
      </c>
      <c r="P5511" s="1">
        <v>1975.36</v>
      </c>
      <c r="Q5511">
        <f>Table1[[#This Row],[Revenue]]-Table1[[#This Row],[Cost]]</f>
        <v>1975.3599999999997</v>
      </c>
      <c r="R5511" s="6">
        <f>Table1[[#This Row],[Profit]]/Table1[[#This Row],[Revenue]]</f>
        <v>0.27788273656875256</v>
      </c>
    </row>
    <row r="5512" spans="1:18" x14ac:dyDescent="0.45">
      <c r="A5512" s="4" t="s">
        <v>9641</v>
      </c>
      <c r="B5512" s="4" t="s">
        <v>3017</v>
      </c>
      <c r="C5512" s="4" t="s">
        <v>7</v>
      </c>
      <c r="D5512" s="4" t="s">
        <v>8</v>
      </c>
      <c r="E5512" s="4" t="s">
        <v>4</v>
      </c>
      <c r="F5512" s="5">
        <v>45431</v>
      </c>
      <c r="G5512" s="4" t="str">
        <f>IF(WEEKDAY(Table1[[#This Row],[Order_Date]],2)&gt;=6,"Weekend","Weekday")</f>
        <v>Weekend</v>
      </c>
      <c r="H5512" s="5" t="str">
        <f>TEXT(Table1[[#This Row],[Order_Date]],"mmmm")</f>
        <v>May</v>
      </c>
      <c r="I5512" s="7">
        <f>MONTH(Table1[[#This Row],[Order_Date]])</f>
        <v>5</v>
      </c>
      <c r="J5512" s="7">
        <v>1</v>
      </c>
      <c r="K5512" s="4">
        <v>2188.9699999999998</v>
      </c>
      <c r="L5512" s="4">
        <v>0</v>
      </c>
      <c r="M5512" s="4">
        <v>2188.9699999999998</v>
      </c>
      <c r="N5512" s="4">
        <f>(Table1[[#This Row],[Quantity]]*Table1[[#This Row],[Unit_Price]])*(1-Table1[[#This Row],[Discount_%]]/100)</f>
        <v>2188.9699999999998</v>
      </c>
      <c r="O5512" s="4">
        <v>1703.32</v>
      </c>
      <c r="P5512" s="4">
        <v>485.65</v>
      </c>
      <c r="Q5512">
        <f>Table1[[#This Row],[Revenue]]-Table1[[#This Row],[Cost]]</f>
        <v>485.64999999999986</v>
      </c>
      <c r="R5512" s="6">
        <f>Table1[[#This Row],[Profit]]/Table1[[#This Row],[Revenue]]</f>
        <v>0.22186233708091022</v>
      </c>
    </row>
    <row r="5513" spans="1:18" x14ac:dyDescent="0.45">
      <c r="A5513" s="1" t="s">
        <v>9642</v>
      </c>
      <c r="B5513" s="1" t="s">
        <v>9643</v>
      </c>
      <c r="C5513" s="1" t="s">
        <v>2</v>
      </c>
      <c r="D5513" s="1" t="s">
        <v>17</v>
      </c>
      <c r="E5513" s="1" t="s">
        <v>14</v>
      </c>
      <c r="F5513" s="2">
        <v>45968</v>
      </c>
      <c r="G5513" s="1" t="str">
        <f>IF(WEEKDAY(Table1[[#This Row],[Order_Date]],2)&gt;=6,"Weekend","Weekday")</f>
        <v>Weekday</v>
      </c>
      <c r="H5513" s="2" t="str">
        <f>TEXT(Table1[[#This Row],[Order_Date]],"mmmm")</f>
        <v>November</v>
      </c>
      <c r="I5513" s="8">
        <f>MONTH(Table1[[#This Row],[Order_Date]])</f>
        <v>11</v>
      </c>
      <c r="J5513" s="8">
        <v>2</v>
      </c>
      <c r="K5513" s="1">
        <v>4412.28</v>
      </c>
      <c r="L5513" s="1">
        <v>15</v>
      </c>
      <c r="M5513" s="1">
        <v>7500.88</v>
      </c>
      <c r="N5513" s="1">
        <f>(Table1[[#This Row],[Quantity]]*Table1[[#This Row],[Unit_Price]])*(1-Table1[[#This Row],[Discount_%]]/100)</f>
        <v>7500.8759999999993</v>
      </c>
      <c r="O5513" s="1">
        <v>4977.92</v>
      </c>
      <c r="P5513" s="1">
        <v>2522.96</v>
      </c>
      <c r="Q5513">
        <f>Table1[[#This Row],[Revenue]]-Table1[[#This Row],[Cost]]</f>
        <v>2522.96</v>
      </c>
      <c r="R5513" s="6">
        <f>Table1[[#This Row],[Profit]]/Table1[[#This Row],[Revenue]]</f>
        <v>0.33635520098975052</v>
      </c>
    </row>
    <row r="5514" spans="1:18" x14ac:dyDescent="0.45">
      <c r="A5514" s="4" t="s">
        <v>9644</v>
      </c>
      <c r="B5514" s="4" t="s">
        <v>9645</v>
      </c>
      <c r="C5514" s="4" t="s">
        <v>28</v>
      </c>
      <c r="D5514" s="4" t="s">
        <v>85</v>
      </c>
      <c r="E5514" s="4" t="s">
        <v>14</v>
      </c>
      <c r="F5514" s="5">
        <v>45797</v>
      </c>
      <c r="G5514" s="4" t="str">
        <f>IF(WEEKDAY(Table1[[#This Row],[Order_Date]],2)&gt;=6,"Weekend","Weekday")</f>
        <v>Weekday</v>
      </c>
      <c r="H5514" s="5" t="str">
        <f>TEXT(Table1[[#This Row],[Order_Date]],"mmmm")</f>
        <v>May</v>
      </c>
      <c r="I5514" s="7">
        <f>MONTH(Table1[[#This Row],[Order_Date]])</f>
        <v>5</v>
      </c>
      <c r="J5514" s="7">
        <v>5</v>
      </c>
      <c r="K5514" s="4">
        <v>2654.31</v>
      </c>
      <c r="L5514" s="4">
        <v>0</v>
      </c>
      <c r="M5514" s="4">
        <v>13271.55</v>
      </c>
      <c r="N5514" s="4">
        <f>(Table1[[#This Row],[Quantity]]*Table1[[#This Row],[Unit_Price]])*(1-Table1[[#This Row],[Discount_%]]/100)</f>
        <v>13271.55</v>
      </c>
      <c r="O5514" s="4">
        <v>9526.0300000000007</v>
      </c>
      <c r="P5514" s="4">
        <v>3745.52</v>
      </c>
      <c r="Q5514">
        <f>Table1[[#This Row],[Revenue]]-Table1[[#This Row],[Cost]]</f>
        <v>3745.5199999999986</v>
      </c>
      <c r="R5514" s="6">
        <f>Table1[[#This Row],[Profit]]/Table1[[#This Row],[Revenue]]</f>
        <v>0.28222174501094449</v>
      </c>
    </row>
    <row r="5515" spans="1:18" x14ac:dyDescent="0.45">
      <c r="A5515" s="1" t="s">
        <v>9646</v>
      </c>
      <c r="B5515" s="1" t="s">
        <v>9647</v>
      </c>
      <c r="C5515" s="1" t="s">
        <v>28</v>
      </c>
      <c r="D5515" s="1" t="s">
        <v>100</v>
      </c>
      <c r="E5515" s="1" t="s">
        <v>22</v>
      </c>
      <c r="F5515" s="2">
        <v>45892</v>
      </c>
      <c r="G5515" s="1" t="str">
        <f>IF(WEEKDAY(Table1[[#This Row],[Order_Date]],2)&gt;=6,"Weekend","Weekday")</f>
        <v>Weekend</v>
      </c>
      <c r="H5515" s="2" t="str">
        <f>TEXT(Table1[[#This Row],[Order_Date]],"mmmm")</f>
        <v>August</v>
      </c>
      <c r="I5515" s="8">
        <f>MONTH(Table1[[#This Row],[Order_Date]])</f>
        <v>8</v>
      </c>
      <c r="J5515" s="8">
        <v>2</v>
      </c>
      <c r="K5515" s="1">
        <v>4382.1099999999997</v>
      </c>
      <c r="L5515" s="1">
        <v>0</v>
      </c>
      <c r="M5515" s="1">
        <v>8764.2199999999993</v>
      </c>
      <c r="N5515" s="1">
        <f>(Table1[[#This Row],[Quantity]]*Table1[[#This Row],[Unit_Price]])*(1-Table1[[#This Row],[Discount_%]]/100)</f>
        <v>8764.2199999999993</v>
      </c>
      <c r="O5515" s="1">
        <v>6900.34</v>
      </c>
      <c r="P5515" s="1">
        <v>1863.88</v>
      </c>
      <c r="Q5515">
        <f>Table1[[#This Row],[Revenue]]-Table1[[#This Row],[Cost]]</f>
        <v>1863.8799999999992</v>
      </c>
      <c r="R5515" s="6">
        <f>Table1[[#This Row],[Profit]]/Table1[[#This Row],[Revenue]]</f>
        <v>0.21266923924775966</v>
      </c>
    </row>
    <row r="5516" spans="1:18" x14ac:dyDescent="0.45">
      <c r="A5516" s="4" t="s">
        <v>9648</v>
      </c>
      <c r="B5516" s="4" t="s">
        <v>9649</v>
      </c>
      <c r="C5516" s="4" t="s">
        <v>12</v>
      </c>
      <c r="D5516" s="4" t="s">
        <v>13</v>
      </c>
      <c r="E5516" s="4" t="s">
        <v>14</v>
      </c>
      <c r="F5516" s="5">
        <v>45411</v>
      </c>
      <c r="G5516" s="4" t="str">
        <f>IF(WEEKDAY(Table1[[#This Row],[Order_Date]],2)&gt;=6,"Weekend","Weekday")</f>
        <v>Weekday</v>
      </c>
      <c r="H5516" s="5" t="str">
        <f>TEXT(Table1[[#This Row],[Order_Date]],"mmmm")</f>
        <v>April</v>
      </c>
      <c r="I5516" s="7">
        <f>MONTH(Table1[[#This Row],[Order_Date]])</f>
        <v>4</v>
      </c>
      <c r="J5516" s="7">
        <v>2</v>
      </c>
      <c r="K5516" s="4">
        <v>892.86</v>
      </c>
      <c r="L5516" s="4">
        <v>20</v>
      </c>
      <c r="M5516" s="4">
        <v>1428.58</v>
      </c>
      <c r="N5516" s="4">
        <f>(Table1[[#This Row],[Quantity]]*Table1[[#This Row],[Unit_Price]])*(1-Table1[[#This Row],[Discount_%]]/100)</f>
        <v>1428.576</v>
      </c>
      <c r="O5516" s="4">
        <v>1104.44</v>
      </c>
      <c r="P5516" s="4">
        <v>324.14</v>
      </c>
      <c r="Q5516">
        <f>Table1[[#This Row],[Revenue]]-Table1[[#This Row],[Cost]]</f>
        <v>324.13999999999987</v>
      </c>
      <c r="R5516" s="6">
        <f>Table1[[#This Row],[Profit]]/Table1[[#This Row],[Revenue]]</f>
        <v>0.22689663862016829</v>
      </c>
    </row>
    <row r="5517" spans="1:18" x14ac:dyDescent="0.45">
      <c r="A5517" s="1" t="s">
        <v>9650</v>
      </c>
      <c r="B5517" s="1" t="s">
        <v>4711</v>
      </c>
      <c r="C5517" s="1" t="s">
        <v>28</v>
      </c>
      <c r="D5517" s="1" t="s">
        <v>137</v>
      </c>
      <c r="E5517" s="1" t="s">
        <v>9</v>
      </c>
      <c r="F5517" s="2">
        <v>45355</v>
      </c>
      <c r="G5517" s="1" t="str">
        <f>IF(WEEKDAY(Table1[[#This Row],[Order_Date]],2)&gt;=6,"Weekend","Weekday")</f>
        <v>Weekday</v>
      </c>
      <c r="H5517" s="2" t="str">
        <f>TEXT(Table1[[#This Row],[Order_Date]],"mmmm")</f>
        <v>March</v>
      </c>
      <c r="I5517" s="8">
        <f>MONTH(Table1[[#This Row],[Order_Date]])</f>
        <v>3</v>
      </c>
      <c r="J5517" s="8">
        <v>3</v>
      </c>
      <c r="K5517" s="1">
        <v>3098.38</v>
      </c>
      <c r="L5517" s="1">
        <v>5</v>
      </c>
      <c r="M5517" s="1">
        <v>8830.3799999999992</v>
      </c>
      <c r="N5517" s="1">
        <f>(Table1[[#This Row],[Quantity]]*Table1[[#This Row],[Unit_Price]])*(1-Table1[[#This Row],[Discount_%]]/100)</f>
        <v>8830.3829999999998</v>
      </c>
      <c r="O5517" s="1">
        <v>5676.53</v>
      </c>
      <c r="P5517" s="1">
        <v>3153.85</v>
      </c>
      <c r="Q5517">
        <f>Table1[[#This Row],[Revenue]]-Table1[[#This Row],[Cost]]</f>
        <v>3153.8499999999995</v>
      </c>
      <c r="R5517" s="6">
        <f>Table1[[#This Row],[Profit]]/Table1[[#This Row],[Revenue]]</f>
        <v>0.35715903505851393</v>
      </c>
    </row>
    <row r="5518" spans="1:18" x14ac:dyDescent="0.45">
      <c r="A5518" s="4" t="s">
        <v>9651</v>
      </c>
      <c r="B5518" s="4" t="s">
        <v>9652</v>
      </c>
      <c r="C5518" s="4" t="s">
        <v>20</v>
      </c>
      <c r="D5518" s="4" t="s">
        <v>103</v>
      </c>
      <c r="E5518" s="4" t="s">
        <v>14</v>
      </c>
      <c r="F5518" s="5">
        <v>45528</v>
      </c>
      <c r="G5518" s="4" t="str">
        <f>IF(WEEKDAY(Table1[[#This Row],[Order_Date]],2)&gt;=6,"Weekend","Weekday")</f>
        <v>Weekend</v>
      </c>
      <c r="H5518" s="5" t="str">
        <f>TEXT(Table1[[#This Row],[Order_Date]],"mmmm")</f>
        <v>August</v>
      </c>
      <c r="I5518" s="7">
        <f>MONTH(Table1[[#This Row],[Order_Date]])</f>
        <v>8</v>
      </c>
      <c r="J5518" s="7">
        <v>3</v>
      </c>
      <c r="K5518" s="4">
        <v>3363.87</v>
      </c>
      <c r="L5518" s="4">
        <v>20</v>
      </c>
      <c r="M5518" s="4">
        <v>8073.29</v>
      </c>
      <c r="N5518" s="4">
        <f>(Table1[[#This Row],[Quantity]]*Table1[[#This Row],[Unit_Price]])*(1-Table1[[#This Row],[Discount_%]]/100)</f>
        <v>8073.2880000000005</v>
      </c>
      <c r="O5518" s="4">
        <v>6685.93</v>
      </c>
      <c r="P5518" s="4">
        <v>1387.36</v>
      </c>
      <c r="Q5518">
        <f>Table1[[#This Row],[Revenue]]-Table1[[#This Row],[Cost]]</f>
        <v>1387.3599999999997</v>
      </c>
      <c r="R5518" s="6">
        <f>Table1[[#This Row],[Profit]]/Table1[[#This Row],[Revenue]]</f>
        <v>0.17184567877531959</v>
      </c>
    </row>
    <row r="5519" spans="1:18" x14ac:dyDescent="0.45">
      <c r="A5519" s="1" t="s">
        <v>9653</v>
      </c>
      <c r="B5519" s="1" t="s">
        <v>5849</v>
      </c>
      <c r="C5519" s="1" t="s">
        <v>2</v>
      </c>
      <c r="D5519" s="1" t="s">
        <v>65</v>
      </c>
      <c r="E5519" s="1" t="s">
        <v>4</v>
      </c>
      <c r="F5519" s="2">
        <v>45940</v>
      </c>
      <c r="G5519" s="1" t="str">
        <f>IF(WEEKDAY(Table1[[#This Row],[Order_Date]],2)&gt;=6,"Weekend","Weekday")</f>
        <v>Weekday</v>
      </c>
      <c r="H5519" s="2" t="str">
        <f>TEXT(Table1[[#This Row],[Order_Date]],"mmmm")</f>
        <v>October</v>
      </c>
      <c r="I5519" s="8">
        <f>MONTH(Table1[[#This Row],[Order_Date]])</f>
        <v>10</v>
      </c>
      <c r="J5519" s="8">
        <v>4</v>
      </c>
      <c r="K5519" s="1">
        <v>2530.5700000000002</v>
      </c>
      <c r="L5519" s="1">
        <v>5</v>
      </c>
      <c r="M5519" s="1">
        <v>9616.17</v>
      </c>
      <c r="N5519" s="1">
        <f>(Table1[[#This Row],[Quantity]]*Table1[[#This Row],[Unit_Price]])*(1-Table1[[#This Row],[Discount_%]]/100)</f>
        <v>9616.1660000000011</v>
      </c>
      <c r="O5519" s="1">
        <v>6361.27</v>
      </c>
      <c r="P5519" s="1">
        <v>3254.9</v>
      </c>
      <c r="Q5519">
        <f>Table1[[#This Row],[Revenue]]-Table1[[#This Row],[Cost]]</f>
        <v>3254.8999999999996</v>
      </c>
      <c r="R5519" s="6">
        <f>Table1[[#This Row],[Profit]]/Table1[[#This Row],[Revenue]]</f>
        <v>0.33848195279409576</v>
      </c>
    </row>
    <row r="5520" spans="1:18" x14ac:dyDescent="0.45">
      <c r="A5520" s="4" t="s">
        <v>9654</v>
      </c>
      <c r="B5520" s="4" t="s">
        <v>3662</v>
      </c>
      <c r="C5520" s="4" t="s">
        <v>20</v>
      </c>
      <c r="D5520" s="4" t="s">
        <v>57</v>
      </c>
      <c r="E5520" s="4" t="s">
        <v>14</v>
      </c>
      <c r="F5520" s="5">
        <v>45794</v>
      </c>
      <c r="G5520" s="4" t="str">
        <f>IF(WEEKDAY(Table1[[#This Row],[Order_Date]],2)&gt;=6,"Weekend","Weekday")</f>
        <v>Weekend</v>
      </c>
      <c r="H5520" s="5" t="str">
        <f>TEXT(Table1[[#This Row],[Order_Date]],"mmmm")</f>
        <v>May</v>
      </c>
      <c r="I5520" s="7">
        <f>MONTH(Table1[[#This Row],[Order_Date]])</f>
        <v>5</v>
      </c>
      <c r="J5520" s="7">
        <v>2</v>
      </c>
      <c r="K5520" s="4">
        <v>3578.78</v>
      </c>
      <c r="L5520" s="4">
        <v>5</v>
      </c>
      <c r="M5520" s="4">
        <v>6799.68</v>
      </c>
      <c r="N5520" s="4">
        <f>(Table1[[#This Row],[Quantity]]*Table1[[#This Row],[Unit_Price]])*(1-Table1[[#This Row],[Discount_%]]/100)</f>
        <v>6799.6819999999998</v>
      </c>
      <c r="O5520" s="4">
        <v>4383.45</v>
      </c>
      <c r="P5520" s="4">
        <v>2416.23</v>
      </c>
      <c r="Q5520">
        <f>Table1[[#This Row],[Revenue]]-Table1[[#This Row],[Cost]]</f>
        <v>2416.2300000000005</v>
      </c>
      <c r="R5520" s="6">
        <f>Table1[[#This Row],[Profit]]/Table1[[#This Row],[Revenue]]</f>
        <v>0.35534466327827191</v>
      </c>
    </row>
    <row r="5521" spans="1:18" x14ac:dyDescent="0.45">
      <c r="A5521" s="1" t="s">
        <v>9655</v>
      </c>
      <c r="B5521" s="1" t="s">
        <v>355</v>
      </c>
      <c r="C5521" s="1" t="s">
        <v>20</v>
      </c>
      <c r="D5521" s="1" t="s">
        <v>60</v>
      </c>
      <c r="E5521" s="1" t="s">
        <v>4</v>
      </c>
      <c r="F5521" s="2">
        <v>45685</v>
      </c>
      <c r="G5521" s="1" t="str">
        <f>IF(WEEKDAY(Table1[[#This Row],[Order_Date]],2)&gt;=6,"Weekend","Weekday")</f>
        <v>Weekday</v>
      </c>
      <c r="H5521" s="2" t="str">
        <f>TEXT(Table1[[#This Row],[Order_Date]],"mmmm")</f>
        <v>January</v>
      </c>
      <c r="I5521" s="8">
        <f>MONTH(Table1[[#This Row],[Order_Date]])</f>
        <v>1</v>
      </c>
      <c r="J5521" s="8">
        <v>4</v>
      </c>
      <c r="K5521" s="1">
        <v>3179.09</v>
      </c>
      <c r="L5521" s="1">
        <v>0</v>
      </c>
      <c r="M5521" s="1">
        <v>12716.36</v>
      </c>
      <c r="N5521" s="1">
        <f>(Table1[[#This Row],[Quantity]]*Table1[[#This Row],[Unit_Price]])*(1-Table1[[#This Row],[Discount_%]]/100)</f>
        <v>12716.36</v>
      </c>
      <c r="O5521" s="1">
        <v>9879.1200000000008</v>
      </c>
      <c r="P5521" s="1">
        <v>2837.24</v>
      </c>
      <c r="Q5521">
        <f>Table1[[#This Row],[Revenue]]-Table1[[#This Row],[Cost]]</f>
        <v>2837.24</v>
      </c>
      <c r="R5521" s="6">
        <f>Table1[[#This Row],[Profit]]/Table1[[#This Row],[Revenue]]</f>
        <v>0.22311730715393396</v>
      </c>
    </row>
    <row r="5522" spans="1:18" x14ac:dyDescent="0.45">
      <c r="A5522" s="4" t="s">
        <v>9656</v>
      </c>
      <c r="B5522" s="4" t="s">
        <v>833</v>
      </c>
      <c r="C5522" s="4" t="s">
        <v>2</v>
      </c>
      <c r="D5522" s="4" t="s">
        <v>65</v>
      </c>
      <c r="E5522" s="4" t="s">
        <v>14</v>
      </c>
      <c r="F5522" s="5">
        <v>45711</v>
      </c>
      <c r="G5522" s="4" t="str">
        <f>IF(WEEKDAY(Table1[[#This Row],[Order_Date]],2)&gt;=6,"Weekend","Weekday")</f>
        <v>Weekend</v>
      </c>
      <c r="H5522" s="5" t="str">
        <f>TEXT(Table1[[#This Row],[Order_Date]],"mmmm")</f>
        <v>February</v>
      </c>
      <c r="I5522" s="7">
        <f>MONTH(Table1[[#This Row],[Order_Date]])</f>
        <v>2</v>
      </c>
      <c r="J5522" s="7">
        <v>5</v>
      </c>
      <c r="K5522" s="4">
        <v>2690.18</v>
      </c>
      <c r="L5522" s="4">
        <v>15</v>
      </c>
      <c r="M5522" s="4">
        <v>11433.26</v>
      </c>
      <c r="N5522" s="4">
        <f>(Table1[[#This Row],[Quantity]]*Table1[[#This Row],[Unit_Price]])*(1-Table1[[#This Row],[Discount_%]]/100)</f>
        <v>11433.264999999999</v>
      </c>
      <c r="O5522" s="4">
        <v>7906.22</v>
      </c>
      <c r="P5522" s="4">
        <v>3527.04</v>
      </c>
      <c r="Q5522">
        <f>Table1[[#This Row],[Revenue]]-Table1[[#This Row],[Cost]]</f>
        <v>3527.04</v>
      </c>
      <c r="R5522" s="6">
        <f>Table1[[#This Row],[Profit]]/Table1[[#This Row],[Revenue]]</f>
        <v>0.30848944220633484</v>
      </c>
    </row>
    <row r="5523" spans="1:18" x14ac:dyDescent="0.45">
      <c r="A5523" s="1" t="s">
        <v>9657</v>
      </c>
      <c r="B5523" s="1" t="s">
        <v>8052</v>
      </c>
      <c r="C5523" s="1" t="s">
        <v>20</v>
      </c>
      <c r="D5523" s="1" t="s">
        <v>25</v>
      </c>
      <c r="E5523" s="1" t="s">
        <v>4</v>
      </c>
      <c r="F5523" s="2">
        <v>46019</v>
      </c>
      <c r="G5523" s="1" t="str">
        <f>IF(WEEKDAY(Table1[[#This Row],[Order_Date]],2)&gt;=6,"Weekend","Weekday")</f>
        <v>Weekend</v>
      </c>
      <c r="H5523" s="2" t="str">
        <f>TEXT(Table1[[#This Row],[Order_Date]],"mmmm")</f>
        <v>December</v>
      </c>
      <c r="I5523" s="8">
        <f>MONTH(Table1[[#This Row],[Order_Date]])</f>
        <v>12</v>
      </c>
      <c r="J5523" s="8">
        <v>2</v>
      </c>
      <c r="K5523" s="1">
        <v>3960.69</v>
      </c>
      <c r="L5523" s="1">
        <v>5</v>
      </c>
      <c r="M5523" s="1">
        <v>7525.31</v>
      </c>
      <c r="N5523" s="1">
        <f>(Table1[[#This Row],[Quantity]]*Table1[[#This Row],[Unit_Price]])*(1-Table1[[#This Row],[Discount_%]]/100)</f>
        <v>7525.3109999999997</v>
      </c>
      <c r="O5523" s="1">
        <v>4579.6899999999996</v>
      </c>
      <c r="P5523" s="1">
        <v>2945.62</v>
      </c>
      <c r="Q5523">
        <f>Table1[[#This Row],[Revenue]]-Table1[[#This Row],[Cost]]</f>
        <v>2945.6200000000008</v>
      </c>
      <c r="R5523" s="6">
        <f>Table1[[#This Row],[Profit]]/Table1[[#This Row],[Revenue]]</f>
        <v>0.39142839298314619</v>
      </c>
    </row>
    <row r="5524" spans="1:18" x14ac:dyDescent="0.45">
      <c r="A5524" s="4" t="s">
        <v>9658</v>
      </c>
      <c r="B5524" s="4" t="s">
        <v>1519</v>
      </c>
      <c r="C5524" s="4" t="s">
        <v>20</v>
      </c>
      <c r="D5524" s="4" t="s">
        <v>60</v>
      </c>
      <c r="E5524" s="4" t="s">
        <v>14</v>
      </c>
      <c r="F5524" s="5">
        <v>45536</v>
      </c>
      <c r="G5524" s="4" t="str">
        <f>IF(WEEKDAY(Table1[[#This Row],[Order_Date]],2)&gt;=6,"Weekend","Weekday")</f>
        <v>Weekend</v>
      </c>
      <c r="H5524" s="5" t="str">
        <f>TEXT(Table1[[#This Row],[Order_Date]],"mmmm")</f>
        <v>September</v>
      </c>
      <c r="I5524" s="7">
        <f>MONTH(Table1[[#This Row],[Order_Date]])</f>
        <v>9</v>
      </c>
      <c r="J5524" s="7">
        <v>1</v>
      </c>
      <c r="K5524" s="4">
        <v>2462.21</v>
      </c>
      <c r="L5524" s="4">
        <v>10</v>
      </c>
      <c r="M5524" s="4">
        <v>2215.9899999999998</v>
      </c>
      <c r="N5524" s="4">
        <f>(Table1[[#This Row],[Quantity]]*Table1[[#This Row],[Unit_Price]])*(1-Table1[[#This Row],[Discount_%]]/100)</f>
        <v>2215.989</v>
      </c>
      <c r="O5524" s="4">
        <v>1354.45</v>
      </c>
      <c r="P5524" s="4">
        <v>861.54</v>
      </c>
      <c r="Q5524">
        <f>Table1[[#This Row],[Revenue]]-Table1[[#This Row],[Cost]]</f>
        <v>861.53999999999974</v>
      </c>
      <c r="R5524" s="6">
        <f>Table1[[#This Row],[Profit]]/Table1[[#This Row],[Revenue]]</f>
        <v>0.38878334288512134</v>
      </c>
    </row>
    <row r="5525" spans="1:18" x14ac:dyDescent="0.45">
      <c r="A5525" s="1" t="s">
        <v>9659</v>
      </c>
      <c r="B5525" s="1" t="s">
        <v>7436</v>
      </c>
      <c r="C5525" s="1" t="s">
        <v>7</v>
      </c>
      <c r="D5525" s="1" t="s">
        <v>46</v>
      </c>
      <c r="E5525" s="1" t="s">
        <v>22</v>
      </c>
      <c r="F5525" s="2">
        <v>46002</v>
      </c>
      <c r="G5525" s="1" t="str">
        <f>IF(WEEKDAY(Table1[[#This Row],[Order_Date]],2)&gt;=6,"Weekend","Weekday")</f>
        <v>Weekday</v>
      </c>
      <c r="H5525" s="2" t="str">
        <f>TEXT(Table1[[#This Row],[Order_Date]],"mmmm")</f>
        <v>December</v>
      </c>
      <c r="I5525" s="8">
        <f>MONTH(Table1[[#This Row],[Order_Date]])</f>
        <v>12</v>
      </c>
      <c r="J5525" s="8">
        <v>5</v>
      </c>
      <c r="K5525" s="1">
        <v>3886.75</v>
      </c>
      <c r="L5525" s="1">
        <v>15</v>
      </c>
      <c r="M5525" s="1">
        <v>16518.689999999999</v>
      </c>
      <c r="N5525" s="1">
        <f>(Table1[[#This Row],[Quantity]]*Table1[[#This Row],[Unit_Price]])*(1-Table1[[#This Row],[Discount_%]]/100)</f>
        <v>16518.6875</v>
      </c>
      <c r="O5525" s="1">
        <v>11579.12</v>
      </c>
      <c r="P5525" s="1">
        <v>4939.57</v>
      </c>
      <c r="Q5525">
        <f>Table1[[#This Row],[Revenue]]-Table1[[#This Row],[Cost]]</f>
        <v>4939.5699999999979</v>
      </c>
      <c r="R5525" s="6">
        <f>Table1[[#This Row],[Profit]]/Table1[[#This Row],[Revenue]]</f>
        <v>0.29902916030266324</v>
      </c>
    </row>
    <row r="5526" spans="1:18" x14ac:dyDescent="0.45">
      <c r="A5526" s="4" t="s">
        <v>9660</v>
      </c>
      <c r="B5526" s="4" t="s">
        <v>4230</v>
      </c>
      <c r="C5526" s="4" t="s">
        <v>7</v>
      </c>
      <c r="D5526" s="4" t="s">
        <v>71</v>
      </c>
      <c r="E5526" s="4" t="s">
        <v>4</v>
      </c>
      <c r="F5526" s="5">
        <v>45797</v>
      </c>
      <c r="G5526" s="4" t="str">
        <f>IF(WEEKDAY(Table1[[#This Row],[Order_Date]],2)&gt;=6,"Weekend","Weekday")</f>
        <v>Weekday</v>
      </c>
      <c r="H5526" s="5" t="str">
        <f>TEXT(Table1[[#This Row],[Order_Date]],"mmmm")</f>
        <v>May</v>
      </c>
      <c r="I5526" s="7">
        <f>MONTH(Table1[[#This Row],[Order_Date]])</f>
        <v>5</v>
      </c>
      <c r="J5526" s="7">
        <v>2</v>
      </c>
      <c r="K5526" s="4">
        <v>751.47</v>
      </c>
      <c r="L5526" s="4">
        <v>0</v>
      </c>
      <c r="M5526" s="4">
        <v>1502.94</v>
      </c>
      <c r="N5526" s="4">
        <f>(Table1[[#This Row],[Quantity]]*Table1[[#This Row],[Unit_Price]])*(1-Table1[[#This Row],[Discount_%]]/100)</f>
        <v>1502.94</v>
      </c>
      <c r="O5526" s="4">
        <v>954.26</v>
      </c>
      <c r="P5526" s="4">
        <v>548.67999999999995</v>
      </c>
      <c r="Q5526">
        <f>Table1[[#This Row],[Revenue]]-Table1[[#This Row],[Cost]]</f>
        <v>548.68000000000006</v>
      </c>
      <c r="R5526" s="6">
        <f>Table1[[#This Row],[Profit]]/Table1[[#This Row],[Revenue]]</f>
        <v>0.36507112725724244</v>
      </c>
    </row>
    <row r="5527" spans="1:18" x14ac:dyDescent="0.45">
      <c r="A5527" s="1" t="s">
        <v>9661</v>
      </c>
      <c r="B5527" s="1" t="s">
        <v>3544</v>
      </c>
      <c r="C5527" s="1" t="s">
        <v>2</v>
      </c>
      <c r="D5527" s="1" t="s">
        <v>17</v>
      </c>
      <c r="E5527" s="1" t="s">
        <v>22</v>
      </c>
      <c r="F5527" s="2">
        <v>45621</v>
      </c>
      <c r="G5527" s="1" t="str">
        <f>IF(WEEKDAY(Table1[[#This Row],[Order_Date]],2)&gt;=6,"Weekend","Weekday")</f>
        <v>Weekday</v>
      </c>
      <c r="H5527" s="2" t="str">
        <f>TEXT(Table1[[#This Row],[Order_Date]],"mmmm")</f>
        <v>November</v>
      </c>
      <c r="I5527" s="8">
        <f>MONTH(Table1[[#This Row],[Order_Date]])</f>
        <v>11</v>
      </c>
      <c r="J5527" s="8">
        <v>4</v>
      </c>
      <c r="K5527" s="1">
        <v>3000.92</v>
      </c>
      <c r="L5527" s="1">
        <v>20</v>
      </c>
      <c r="M5527" s="1">
        <v>9602.94</v>
      </c>
      <c r="N5527" s="1">
        <f>(Table1[[#This Row],[Quantity]]*Table1[[#This Row],[Unit_Price]])*(1-Table1[[#This Row],[Discount_%]]/100)</f>
        <v>9602.9440000000013</v>
      </c>
      <c r="O5527" s="1">
        <v>6469.75</v>
      </c>
      <c r="P5527" s="1">
        <v>3133.19</v>
      </c>
      <c r="Q5527">
        <f>Table1[[#This Row],[Revenue]]-Table1[[#This Row],[Cost]]</f>
        <v>3133.1900000000005</v>
      </c>
      <c r="R5527" s="6">
        <f>Table1[[#This Row],[Profit]]/Table1[[#This Row],[Revenue]]</f>
        <v>0.32627403690952977</v>
      </c>
    </row>
    <row r="5528" spans="1:18" x14ac:dyDescent="0.45">
      <c r="A5528" s="4" t="s">
        <v>9662</v>
      </c>
      <c r="B5528" s="4" t="s">
        <v>9663</v>
      </c>
      <c r="C5528" s="4" t="s">
        <v>7</v>
      </c>
      <c r="D5528" s="4" t="s">
        <v>8</v>
      </c>
      <c r="E5528" s="4" t="s">
        <v>22</v>
      </c>
      <c r="F5528" s="5">
        <v>45740</v>
      </c>
      <c r="G5528" s="4" t="str">
        <f>IF(WEEKDAY(Table1[[#This Row],[Order_Date]],2)&gt;=6,"Weekend","Weekday")</f>
        <v>Weekday</v>
      </c>
      <c r="H5528" s="5" t="str">
        <f>TEXT(Table1[[#This Row],[Order_Date]],"mmmm")</f>
        <v>March</v>
      </c>
      <c r="I5528" s="7">
        <f>MONTH(Table1[[#This Row],[Order_Date]])</f>
        <v>3</v>
      </c>
      <c r="J5528" s="7">
        <v>3</v>
      </c>
      <c r="K5528" s="4">
        <v>1533.98</v>
      </c>
      <c r="L5528" s="4">
        <v>10</v>
      </c>
      <c r="M5528" s="4">
        <v>4141.75</v>
      </c>
      <c r="N5528" s="4">
        <f>(Table1[[#This Row],[Quantity]]*Table1[[#This Row],[Unit_Price]])*(1-Table1[[#This Row],[Discount_%]]/100)</f>
        <v>4141.746000000001</v>
      </c>
      <c r="O5528" s="4">
        <v>3094.46</v>
      </c>
      <c r="P5528" s="4">
        <v>1047.29</v>
      </c>
      <c r="Q5528">
        <f>Table1[[#This Row],[Revenue]]-Table1[[#This Row],[Cost]]</f>
        <v>1047.29</v>
      </c>
      <c r="R5528" s="6">
        <f>Table1[[#This Row],[Profit]]/Table1[[#This Row],[Revenue]]</f>
        <v>0.25286171304400312</v>
      </c>
    </row>
    <row r="5529" spans="1:18" x14ac:dyDescent="0.45">
      <c r="A5529" s="1" t="s">
        <v>9664</v>
      </c>
      <c r="B5529" s="1" t="s">
        <v>9665</v>
      </c>
      <c r="C5529" s="1" t="s">
        <v>7</v>
      </c>
      <c r="D5529" s="1" t="s">
        <v>106</v>
      </c>
      <c r="E5529" s="1" t="s">
        <v>9</v>
      </c>
      <c r="F5529" s="2">
        <v>45523</v>
      </c>
      <c r="G5529" s="1" t="str">
        <f>IF(WEEKDAY(Table1[[#This Row],[Order_Date]],2)&gt;=6,"Weekend","Weekday")</f>
        <v>Weekday</v>
      </c>
      <c r="H5529" s="2" t="str">
        <f>TEXT(Table1[[#This Row],[Order_Date]],"mmmm")</f>
        <v>August</v>
      </c>
      <c r="I5529" s="8">
        <f>MONTH(Table1[[#This Row],[Order_Date]])</f>
        <v>8</v>
      </c>
      <c r="J5529" s="8">
        <v>4</v>
      </c>
      <c r="K5529" s="1">
        <v>2851.59</v>
      </c>
      <c r="L5529" s="1">
        <v>0</v>
      </c>
      <c r="M5529" s="1">
        <v>11406.36</v>
      </c>
      <c r="N5529" s="1">
        <f>(Table1[[#This Row],[Quantity]]*Table1[[#This Row],[Unit_Price]])*(1-Table1[[#This Row],[Discount_%]]/100)</f>
        <v>11406.36</v>
      </c>
      <c r="O5529" s="1">
        <v>7003.82</v>
      </c>
      <c r="P5529" s="1">
        <v>4402.54</v>
      </c>
      <c r="Q5529">
        <f>Table1[[#This Row],[Revenue]]-Table1[[#This Row],[Cost]]</f>
        <v>4402.5400000000009</v>
      </c>
      <c r="R5529" s="6">
        <f>Table1[[#This Row],[Profit]]/Table1[[#This Row],[Revenue]]</f>
        <v>0.38597238733478512</v>
      </c>
    </row>
    <row r="5530" spans="1:18" x14ac:dyDescent="0.45">
      <c r="A5530" s="4" t="s">
        <v>9666</v>
      </c>
      <c r="B5530" s="4" t="s">
        <v>7744</v>
      </c>
      <c r="C5530" s="4" t="s">
        <v>7</v>
      </c>
      <c r="D5530" s="4" t="s">
        <v>46</v>
      </c>
      <c r="E5530" s="4" t="s">
        <v>22</v>
      </c>
      <c r="F5530" s="5">
        <v>45627</v>
      </c>
      <c r="G5530" s="4" t="str">
        <f>IF(WEEKDAY(Table1[[#This Row],[Order_Date]],2)&gt;=6,"Weekend","Weekday")</f>
        <v>Weekend</v>
      </c>
      <c r="H5530" s="5" t="str">
        <f>TEXT(Table1[[#This Row],[Order_Date]],"mmmm")</f>
        <v>December</v>
      </c>
      <c r="I5530" s="7">
        <f>MONTH(Table1[[#This Row],[Order_Date]])</f>
        <v>12</v>
      </c>
      <c r="J5530" s="7">
        <v>3</v>
      </c>
      <c r="K5530" s="4">
        <v>3021.36</v>
      </c>
      <c r="L5530" s="4">
        <v>0</v>
      </c>
      <c r="M5530" s="4">
        <v>9064.08</v>
      </c>
      <c r="N5530" s="4">
        <f>(Table1[[#This Row],[Quantity]]*Table1[[#This Row],[Unit_Price]])*(1-Table1[[#This Row],[Discount_%]]/100)</f>
        <v>9064.08</v>
      </c>
      <c r="O5530" s="4">
        <v>7573.9</v>
      </c>
      <c r="P5530" s="4">
        <v>1490.18</v>
      </c>
      <c r="Q5530">
        <f>Table1[[#This Row],[Revenue]]-Table1[[#This Row],[Cost]]</f>
        <v>1490.1800000000003</v>
      </c>
      <c r="R5530" s="6">
        <f>Table1[[#This Row],[Profit]]/Table1[[#This Row],[Revenue]]</f>
        <v>0.16440499201242709</v>
      </c>
    </row>
    <row r="5531" spans="1:18" x14ac:dyDescent="0.45">
      <c r="A5531" s="1" t="s">
        <v>9667</v>
      </c>
      <c r="B5531" s="1" t="s">
        <v>9668</v>
      </c>
      <c r="C5531" s="1" t="s">
        <v>28</v>
      </c>
      <c r="D5531" s="1" t="s">
        <v>100</v>
      </c>
      <c r="E5531" s="1" t="s">
        <v>14</v>
      </c>
      <c r="F5531" s="2">
        <v>45651</v>
      </c>
      <c r="G5531" s="1" t="str">
        <f>IF(WEEKDAY(Table1[[#This Row],[Order_Date]],2)&gt;=6,"Weekend","Weekday")</f>
        <v>Weekday</v>
      </c>
      <c r="H5531" s="2" t="str">
        <f>TEXT(Table1[[#This Row],[Order_Date]],"mmmm")</f>
        <v>December</v>
      </c>
      <c r="I5531" s="8">
        <f>MONTH(Table1[[#This Row],[Order_Date]])</f>
        <v>12</v>
      </c>
      <c r="J5531" s="8">
        <v>4</v>
      </c>
      <c r="K5531" s="1">
        <v>2352.6799999999998</v>
      </c>
      <c r="L5531" s="1">
        <v>5</v>
      </c>
      <c r="M5531" s="1">
        <v>8940.18</v>
      </c>
      <c r="N5531" s="1">
        <f>(Table1[[#This Row],[Quantity]]*Table1[[#This Row],[Unit_Price]])*(1-Table1[[#This Row],[Discount_%]]/100)</f>
        <v>8940.1839999999993</v>
      </c>
      <c r="O5531" s="1">
        <v>6356.55</v>
      </c>
      <c r="P5531" s="1">
        <v>2583.63</v>
      </c>
      <c r="Q5531">
        <f>Table1[[#This Row],[Revenue]]-Table1[[#This Row],[Cost]]</f>
        <v>2583.63</v>
      </c>
      <c r="R5531" s="6">
        <f>Table1[[#This Row],[Profit]]/Table1[[#This Row],[Revenue]]</f>
        <v>0.28899082568807338</v>
      </c>
    </row>
    <row r="5532" spans="1:18" x14ac:dyDescent="0.45">
      <c r="A5532" s="4" t="s">
        <v>9669</v>
      </c>
      <c r="B5532" s="4" t="s">
        <v>9670</v>
      </c>
      <c r="C5532" s="4" t="s">
        <v>28</v>
      </c>
      <c r="D5532" s="4" t="s">
        <v>137</v>
      </c>
      <c r="E5532" s="4" t="s">
        <v>9</v>
      </c>
      <c r="F5532" s="5">
        <v>45612</v>
      </c>
      <c r="G5532" s="4" t="str">
        <f>IF(WEEKDAY(Table1[[#This Row],[Order_Date]],2)&gt;=6,"Weekend","Weekday")</f>
        <v>Weekend</v>
      </c>
      <c r="H5532" s="5" t="str">
        <f>TEXT(Table1[[#This Row],[Order_Date]],"mmmm")</f>
        <v>November</v>
      </c>
      <c r="I5532" s="7">
        <f>MONTH(Table1[[#This Row],[Order_Date]])</f>
        <v>11</v>
      </c>
      <c r="J5532" s="7">
        <v>4</v>
      </c>
      <c r="K5532" s="4">
        <v>4901.47</v>
      </c>
      <c r="L5532" s="4">
        <v>10</v>
      </c>
      <c r="M5532" s="4">
        <v>17645.29</v>
      </c>
      <c r="N5532" s="4">
        <f>(Table1[[#This Row],[Quantity]]*Table1[[#This Row],[Unit_Price]])*(1-Table1[[#This Row],[Discount_%]]/100)</f>
        <v>17645.292000000001</v>
      </c>
      <c r="O5532" s="4">
        <v>11201.58</v>
      </c>
      <c r="P5532" s="4">
        <v>6443.71</v>
      </c>
      <c r="Q5532">
        <f>Table1[[#This Row],[Revenue]]-Table1[[#This Row],[Cost]]</f>
        <v>6443.7100000000009</v>
      </c>
      <c r="R5532" s="6">
        <f>Table1[[#This Row],[Profit]]/Table1[[#This Row],[Revenue]]</f>
        <v>0.36518016989236218</v>
      </c>
    </row>
    <row r="5533" spans="1:18" x14ac:dyDescent="0.45">
      <c r="A5533" s="1" t="s">
        <v>9671</v>
      </c>
      <c r="B5533" s="1" t="s">
        <v>9672</v>
      </c>
      <c r="C5533" s="1" t="s">
        <v>7</v>
      </c>
      <c r="D5533" s="1" t="s">
        <v>8</v>
      </c>
      <c r="E5533" s="1" t="s">
        <v>22</v>
      </c>
      <c r="F5533" s="2">
        <v>45779</v>
      </c>
      <c r="G5533" s="1" t="str">
        <f>IF(WEEKDAY(Table1[[#This Row],[Order_Date]],2)&gt;=6,"Weekend","Weekday")</f>
        <v>Weekday</v>
      </c>
      <c r="H5533" s="2" t="str">
        <f>TEXT(Table1[[#This Row],[Order_Date]],"mmmm")</f>
        <v>May</v>
      </c>
      <c r="I5533" s="8">
        <f>MONTH(Table1[[#This Row],[Order_Date]])</f>
        <v>5</v>
      </c>
      <c r="J5533" s="8">
        <v>2</v>
      </c>
      <c r="K5533" s="1">
        <v>2069.7800000000002</v>
      </c>
      <c r="L5533" s="1">
        <v>20</v>
      </c>
      <c r="M5533" s="1">
        <v>3311.65</v>
      </c>
      <c r="N5533" s="1">
        <f>(Table1[[#This Row],[Quantity]]*Table1[[#This Row],[Unit_Price]])*(1-Table1[[#This Row],[Discount_%]]/100)</f>
        <v>3311.6480000000006</v>
      </c>
      <c r="O5533" s="1">
        <v>2410.65</v>
      </c>
      <c r="P5533" s="1">
        <v>901</v>
      </c>
      <c r="Q5533">
        <f>Table1[[#This Row],[Revenue]]-Table1[[#This Row],[Cost]]</f>
        <v>901</v>
      </c>
      <c r="R5533" s="6">
        <f>Table1[[#This Row],[Profit]]/Table1[[#This Row],[Revenue]]</f>
        <v>0.27206981414098713</v>
      </c>
    </row>
    <row r="5534" spans="1:18" x14ac:dyDescent="0.45">
      <c r="A5534" s="4" t="s">
        <v>9673</v>
      </c>
      <c r="B5534" s="4" t="s">
        <v>9674</v>
      </c>
      <c r="C5534" s="4" t="s">
        <v>20</v>
      </c>
      <c r="D5534" s="4" t="s">
        <v>103</v>
      </c>
      <c r="E5534" s="4" t="s">
        <v>22</v>
      </c>
      <c r="F5534" s="5">
        <v>45943</v>
      </c>
      <c r="G5534" s="4" t="str">
        <f>IF(WEEKDAY(Table1[[#This Row],[Order_Date]],2)&gt;=6,"Weekend","Weekday")</f>
        <v>Weekday</v>
      </c>
      <c r="H5534" s="5" t="str">
        <f>TEXT(Table1[[#This Row],[Order_Date]],"mmmm")</f>
        <v>October</v>
      </c>
      <c r="I5534" s="7">
        <f>MONTH(Table1[[#This Row],[Order_Date]])</f>
        <v>10</v>
      </c>
      <c r="J5534" s="7">
        <v>3</v>
      </c>
      <c r="K5534" s="4">
        <v>1791.51</v>
      </c>
      <c r="L5534" s="4">
        <v>15</v>
      </c>
      <c r="M5534" s="4">
        <v>4568.3500000000004</v>
      </c>
      <c r="N5534" s="4">
        <f>(Table1[[#This Row],[Quantity]]*Table1[[#This Row],[Unit_Price]])*(1-Table1[[#This Row],[Discount_%]]/100)</f>
        <v>4568.3504999999996</v>
      </c>
      <c r="O5534" s="4">
        <v>3168.68</v>
      </c>
      <c r="P5534" s="4">
        <v>1399.67</v>
      </c>
      <c r="Q5534">
        <f>Table1[[#This Row],[Revenue]]-Table1[[#This Row],[Cost]]</f>
        <v>1399.6700000000005</v>
      </c>
      <c r="R5534" s="6">
        <f>Table1[[#This Row],[Profit]]/Table1[[#This Row],[Revenue]]</f>
        <v>0.30638414307134959</v>
      </c>
    </row>
    <row r="5535" spans="1:18" x14ac:dyDescent="0.45">
      <c r="A5535" s="1" t="s">
        <v>9675</v>
      </c>
      <c r="B5535" s="1" t="s">
        <v>593</v>
      </c>
      <c r="C5535" s="1" t="s">
        <v>2</v>
      </c>
      <c r="D5535" s="1" t="s">
        <v>3</v>
      </c>
      <c r="E5535" s="1" t="s">
        <v>14</v>
      </c>
      <c r="F5535" s="2">
        <v>45595</v>
      </c>
      <c r="G5535" s="1" t="str">
        <f>IF(WEEKDAY(Table1[[#This Row],[Order_Date]],2)&gt;=6,"Weekend","Weekday")</f>
        <v>Weekday</v>
      </c>
      <c r="H5535" s="2" t="str">
        <f>TEXT(Table1[[#This Row],[Order_Date]],"mmmm")</f>
        <v>October</v>
      </c>
      <c r="I5535" s="8">
        <f>MONTH(Table1[[#This Row],[Order_Date]])</f>
        <v>10</v>
      </c>
      <c r="J5535" s="8">
        <v>3</v>
      </c>
      <c r="K5535" s="1">
        <v>2625.33</v>
      </c>
      <c r="L5535" s="1">
        <v>5</v>
      </c>
      <c r="M5535" s="1">
        <v>7482.19</v>
      </c>
      <c r="N5535" s="1">
        <f>(Table1[[#This Row],[Quantity]]*Table1[[#This Row],[Unit_Price]])*(1-Table1[[#This Row],[Discount_%]]/100)</f>
        <v>7482.1904999999997</v>
      </c>
      <c r="O5535" s="1">
        <v>5490.9</v>
      </c>
      <c r="P5535" s="1">
        <v>1991.29</v>
      </c>
      <c r="Q5535">
        <f>Table1[[#This Row],[Revenue]]-Table1[[#This Row],[Cost]]</f>
        <v>1991.29</v>
      </c>
      <c r="R5535" s="6">
        <f>Table1[[#This Row],[Profit]]/Table1[[#This Row],[Revenue]]</f>
        <v>0.26613732075769259</v>
      </c>
    </row>
    <row r="5536" spans="1:18" x14ac:dyDescent="0.45">
      <c r="A5536" s="4" t="s">
        <v>9676</v>
      </c>
      <c r="B5536" s="4" t="s">
        <v>9677</v>
      </c>
      <c r="C5536" s="4" t="s">
        <v>7</v>
      </c>
      <c r="D5536" s="4" t="s">
        <v>8</v>
      </c>
      <c r="E5536" s="4" t="s">
        <v>9</v>
      </c>
      <c r="F5536" s="5">
        <v>45297</v>
      </c>
      <c r="G5536" s="4" t="str">
        <f>IF(WEEKDAY(Table1[[#This Row],[Order_Date]],2)&gt;=6,"Weekend","Weekday")</f>
        <v>Weekend</v>
      </c>
      <c r="H5536" s="5" t="str">
        <f>TEXT(Table1[[#This Row],[Order_Date]],"mmmm")</f>
        <v>January</v>
      </c>
      <c r="I5536" s="7">
        <f>MONTH(Table1[[#This Row],[Order_Date]])</f>
        <v>1</v>
      </c>
      <c r="J5536" s="7">
        <v>1</v>
      </c>
      <c r="K5536" s="4">
        <v>519.66</v>
      </c>
      <c r="L5536" s="4">
        <v>10</v>
      </c>
      <c r="M5536" s="4">
        <v>467.69</v>
      </c>
      <c r="N5536" s="4">
        <f>(Table1[[#This Row],[Quantity]]*Table1[[#This Row],[Unit_Price]])*(1-Table1[[#This Row],[Discount_%]]/100)</f>
        <v>467.69399999999996</v>
      </c>
      <c r="O5536" s="4">
        <v>301.5</v>
      </c>
      <c r="P5536" s="4">
        <v>166.19</v>
      </c>
      <c r="Q5536">
        <f>Table1[[#This Row],[Revenue]]-Table1[[#This Row],[Cost]]</f>
        <v>166.19</v>
      </c>
      <c r="R5536" s="6">
        <f>Table1[[#This Row],[Profit]]/Table1[[#This Row],[Revenue]]</f>
        <v>0.35534221385960785</v>
      </c>
    </row>
    <row r="5537" spans="1:18" x14ac:dyDescent="0.45">
      <c r="A5537" s="1" t="s">
        <v>9678</v>
      </c>
      <c r="B5537" s="1" t="s">
        <v>4790</v>
      </c>
      <c r="C5537" s="1" t="s">
        <v>28</v>
      </c>
      <c r="D5537" s="1" t="s">
        <v>29</v>
      </c>
      <c r="E5537" s="1" t="s">
        <v>9</v>
      </c>
      <c r="F5537" s="2">
        <v>45517</v>
      </c>
      <c r="G5537" s="1" t="str">
        <f>IF(WEEKDAY(Table1[[#This Row],[Order_Date]],2)&gt;=6,"Weekend","Weekday")</f>
        <v>Weekday</v>
      </c>
      <c r="H5537" s="2" t="str">
        <f>TEXT(Table1[[#This Row],[Order_Date]],"mmmm")</f>
        <v>August</v>
      </c>
      <c r="I5537" s="8">
        <f>MONTH(Table1[[#This Row],[Order_Date]])</f>
        <v>8</v>
      </c>
      <c r="J5537" s="8">
        <v>4</v>
      </c>
      <c r="K5537" s="1">
        <v>4349.1000000000004</v>
      </c>
      <c r="L5537" s="1">
        <v>0</v>
      </c>
      <c r="M5537" s="1">
        <v>17396.400000000001</v>
      </c>
      <c r="N5537" s="1">
        <f>(Table1[[#This Row],[Quantity]]*Table1[[#This Row],[Unit_Price]])*(1-Table1[[#This Row],[Discount_%]]/100)</f>
        <v>17396.400000000001</v>
      </c>
      <c r="O5537" s="1">
        <v>11140.73</v>
      </c>
      <c r="P5537" s="1">
        <v>6255.67</v>
      </c>
      <c r="Q5537">
        <f>Table1[[#This Row],[Revenue]]-Table1[[#This Row],[Cost]]</f>
        <v>6255.6700000000019</v>
      </c>
      <c r="R5537" s="6">
        <f>Table1[[#This Row],[Profit]]/Table1[[#This Row],[Revenue]]</f>
        <v>0.35959566347060307</v>
      </c>
    </row>
    <row r="5538" spans="1:18" x14ac:dyDescent="0.45">
      <c r="A5538" s="4" t="s">
        <v>9679</v>
      </c>
      <c r="B5538" s="4" t="s">
        <v>9680</v>
      </c>
      <c r="C5538" s="4" t="s">
        <v>2</v>
      </c>
      <c r="D5538" s="4" t="s">
        <v>68</v>
      </c>
      <c r="E5538" s="4" t="s">
        <v>4</v>
      </c>
      <c r="F5538" s="5">
        <v>45741</v>
      </c>
      <c r="G5538" s="4" t="str">
        <f>IF(WEEKDAY(Table1[[#This Row],[Order_Date]],2)&gt;=6,"Weekend","Weekday")</f>
        <v>Weekday</v>
      </c>
      <c r="H5538" s="5" t="str">
        <f>TEXT(Table1[[#This Row],[Order_Date]],"mmmm")</f>
        <v>March</v>
      </c>
      <c r="I5538" s="7">
        <f>MONTH(Table1[[#This Row],[Order_Date]])</f>
        <v>3</v>
      </c>
      <c r="J5538" s="7">
        <v>2</v>
      </c>
      <c r="K5538" s="4">
        <v>3477.77</v>
      </c>
      <c r="L5538" s="4">
        <v>20</v>
      </c>
      <c r="M5538" s="4">
        <v>5564.43</v>
      </c>
      <c r="N5538" s="4">
        <f>(Table1[[#This Row],[Quantity]]*Table1[[#This Row],[Unit_Price]])*(1-Table1[[#This Row],[Discount_%]]/100)</f>
        <v>5564.4320000000007</v>
      </c>
      <c r="O5538" s="4">
        <v>3885.28</v>
      </c>
      <c r="P5538" s="4">
        <v>1679.15</v>
      </c>
      <c r="Q5538">
        <f>Table1[[#This Row],[Revenue]]-Table1[[#This Row],[Cost]]</f>
        <v>1679.15</v>
      </c>
      <c r="R5538" s="6">
        <f>Table1[[#This Row],[Profit]]/Table1[[#This Row],[Revenue]]</f>
        <v>0.30176496065185471</v>
      </c>
    </row>
    <row r="5539" spans="1:18" x14ac:dyDescent="0.45">
      <c r="A5539" s="1" t="s">
        <v>9681</v>
      </c>
      <c r="B5539" s="1" t="s">
        <v>9682</v>
      </c>
      <c r="C5539" s="1" t="s">
        <v>7</v>
      </c>
      <c r="D5539" s="1" t="s">
        <v>71</v>
      </c>
      <c r="E5539" s="1" t="s">
        <v>9</v>
      </c>
      <c r="F5539" s="2">
        <v>45835</v>
      </c>
      <c r="G5539" s="1" t="str">
        <f>IF(WEEKDAY(Table1[[#This Row],[Order_Date]],2)&gt;=6,"Weekend","Weekday")</f>
        <v>Weekday</v>
      </c>
      <c r="H5539" s="2" t="str">
        <f>TEXT(Table1[[#This Row],[Order_Date]],"mmmm")</f>
        <v>June</v>
      </c>
      <c r="I5539" s="8">
        <f>MONTH(Table1[[#This Row],[Order_Date]])</f>
        <v>6</v>
      </c>
      <c r="J5539" s="8">
        <v>5</v>
      </c>
      <c r="K5539" s="1">
        <v>816.16</v>
      </c>
      <c r="L5539" s="1">
        <v>0</v>
      </c>
      <c r="M5539" s="1">
        <v>4080.8</v>
      </c>
      <c r="N5539" s="1">
        <f>(Table1[[#This Row],[Quantity]]*Table1[[#This Row],[Unit_Price]])*(1-Table1[[#This Row],[Discount_%]]/100)</f>
        <v>4080.7999999999997</v>
      </c>
      <c r="O5539" s="1">
        <v>3294.93</v>
      </c>
      <c r="P5539" s="1">
        <v>785.87</v>
      </c>
      <c r="Q5539">
        <f>Table1[[#This Row],[Revenue]]-Table1[[#This Row],[Cost]]</f>
        <v>785.87000000000035</v>
      </c>
      <c r="R5539" s="6">
        <f>Table1[[#This Row],[Profit]]/Table1[[#This Row],[Revenue]]</f>
        <v>0.19257743579690256</v>
      </c>
    </row>
    <row r="5540" spans="1:18" x14ac:dyDescent="0.45">
      <c r="A5540" s="4" t="s">
        <v>9683</v>
      </c>
      <c r="B5540" s="4" t="s">
        <v>9684</v>
      </c>
      <c r="C5540" s="4" t="s">
        <v>20</v>
      </c>
      <c r="D5540" s="4" t="s">
        <v>21</v>
      </c>
      <c r="E5540" s="4" t="s">
        <v>14</v>
      </c>
      <c r="F5540" s="5">
        <v>45778</v>
      </c>
      <c r="G5540" s="4" t="str">
        <f>IF(WEEKDAY(Table1[[#This Row],[Order_Date]],2)&gt;=6,"Weekend","Weekday")</f>
        <v>Weekday</v>
      </c>
      <c r="H5540" s="5" t="str">
        <f>TEXT(Table1[[#This Row],[Order_Date]],"mmmm")</f>
        <v>May</v>
      </c>
      <c r="I5540" s="7">
        <f>MONTH(Table1[[#This Row],[Order_Date]])</f>
        <v>5</v>
      </c>
      <c r="J5540" s="7">
        <v>5</v>
      </c>
      <c r="K5540" s="4">
        <v>1884.55</v>
      </c>
      <c r="L5540" s="4">
        <v>5</v>
      </c>
      <c r="M5540" s="4">
        <v>8951.61</v>
      </c>
      <c r="N5540" s="4">
        <f>(Table1[[#This Row],[Quantity]]*Table1[[#This Row],[Unit_Price]])*(1-Table1[[#This Row],[Discount_%]]/100)</f>
        <v>8951.6124999999993</v>
      </c>
      <c r="O5540" s="4">
        <v>6491.41</v>
      </c>
      <c r="P5540" s="4">
        <v>2460.1999999999998</v>
      </c>
      <c r="Q5540">
        <f>Table1[[#This Row],[Revenue]]-Table1[[#This Row],[Cost]]</f>
        <v>2460.2000000000007</v>
      </c>
      <c r="R5540" s="6">
        <f>Table1[[#This Row],[Profit]]/Table1[[#This Row],[Revenue]]</f>
        <v>0.27483324228825873</v>
      </c>
    </row>
    <row r="5541" spans="1:18" x14ac:dyDescent="0.45">
      <c r="A5541" s="1" t="s">
        <v>9685</v>
      </c>
      <c r="B5541" s="1" t="s">
        <v>9686</v>
      </c>
      <c r="C5541" s="1" t="s">
        <v>20</v>
      </c>
      <c r="D5541" s="1" t="s">
        <v>57</v>
      </c>
      <c r="E5541" s="1" t="s">
        <v>22</v>
      </c>
      <c r="F5541" s="2">
        <v>45868</v>
      </c>
      <c r="G5541" s="1" t="str">
        <f>IF(WEEKDAY(Table1[[#This Row],[Order_Date]],2)&gt;=6,"Weekend","Weekday")</f>
        <v>Weekday</v>
      </c>
      <c r="H5541" s="2" t="str">
        <f>TEXT(Table1[[#This Row],[Order_Date]],"mmmm")</f>
        <v>July</v>
      </c>
      <c r="I5541" s="8">
        <f>MONTH(Table1[[#This Row],[Order_Date]])</f>
        <v>7</v>
      </c>
      <c r="J5541" s="8">
        <v>1</v>
      </c>
      <c r="K5541" s="1">
        <v>1543.01</v>
      </c>
      <c r="L5541" s="1">
        <v>5</v>
      </c>
      <c r="M5541" s="1">
        <v>1465.86</v>
      </c>
      <c r="N5541" s="1">
        <f>(Table1[[#This Row],[Quantity]]*Table1[[#This Row],[Unit_Price]])*(1-Table1[[#This Row],[Discount_%]]/100)</f>
        <v>1465.8595</v>
      </c>
      <c r="O5541" s="1">
        <v>1089.77</v>
      </c>
      <c r="P5541" s="1">
        <v>376.09</v>
      </c>
      <c r="Q5541">
        <f>Table1[[#This Row],[Revenue]]-Table1[[#This Row],[Cost]]</f>
        <v>376.08999999999992</v>
      </c>
      <c r="R5541" s="6">
        <f>Table1[[#This Row],[Profit]]/Table1[[#This Row],[Revenue]]</f>
        <v>0.25656611136124868</v>
      </c>
    </row>
    <row r="5542" spans="1:18" x14ac:dyDescent="0.45">
      <c r="A5542" s="4" t="s">
        <v>9687</v>
      </c>
      <c r="B5542" s="4" t="s">
        <v>6783</v>
      </c>
      <c r="C5542" s="4" t="s">
        <v>20</v>
      </c>
      <c r="D5542" s="4" t="s">
        <v>103</v>
      </c>
      <c r="E5542" s="4" t="s">
        <v>14</v>
      </c>
      <c r="F5542" s="5">
        <v>45393</v>
      </c>
      <c r="G5542" s="4" t="str">
        <f>IF(WEEKDAY(Table1[[#This Row],[Order_Date]],2)&gt;=6,"Weekend","Weekday")</f>
        <v>Weekday</v>
      </c>
      <c r="H5542" s="5" t="str">
        <f>TEXT(Table1[[#This Row],[Order_Date]],"mmmm")</f>
        <v>April</v>
      </c>
      <c r="I5542" s="7">
        <f>MONTH(Table1[[#This Row],[Order_Date]])</f>
        <v>4</v>
      </c>
      <c r="J5542" s="7">
        <v>5</v>
      </c>
      <c r="K5542" s="4">
        <v>1359.05</v>
      </c>
      <c r="L5542" s="4">
        <v>0</v>
      </c>
      <c r="M5542" s="4">
        <v>6795.25</v>
      </c>
      <c r="N5542" s="4">
        <f>(Table1[[#This Row],[Quantity]]*Table1[[#This Row],[Unit_Price]])*(1-Table1[[#This Row],[Discount_%]]/100)</f>
        <v>6795.25</v>
      </c>
      <c r="O5542" s="4">
        <v>5108.4799999999996</v>
      </c>
      <c r="P5542" s="4">
        <v>1686.77</v>
      </c>
      <c r="Q5542">
        <f>Table1[[#This Row],[Revenue]]-Table1[[#This Row],[Cost]]</f>
        <v>1686.7700000000004</v>
      </c>
      <c r="R5542" s="6">
        <f>Table1[[#This Row],[Profit]]/Table1[[#This Row],[Revenue]]</f>
        <v>0.24822780618814613</v>
      </c>
    </row>
    <row r="5543" spans="1:18" x14ac:dyDescent="0.45">
      <c r="A5543" s="1" t="s">
        <v>9688</v>
      </c>
      <c r="B5543" s="1" t="s">
        <v>7277</v>
      </c>
      <c r="C5543" s="1" t="s">
        <v>28</v>
      </c>
      <c r="D5543" s="1" t="s">
        <v>35</v>
      </c>
      <c r="E5543" s="1" t="s">
        <v>9</v>
      </c>
      <c r="F5543" s="2">
        <v>45677</v>
      </c>
      <c r="G5543" s="1" t="str">
        <f>IF(WEEKDAY(Table1[[#This Row],[Order_Date]],2)&gt;=6,"Weekend","Weekday")</f>
        <v>Weekday</v>
      </c>
      <c r="H5543" s="2" t="str">
        <f>TEXT(Table1[[#This Row],[Order_Date]],"mmmm")</f>
        <v>January</v>
      </c>
      <c r="I5543" s="8">
        <f>MONTH(Table1[[#This Row],[Order_Date]])</f>
        <v>1</v>
      </c>
      <c r="J5543" s="8">
        <v>4</v>
      </c>
      <c r="K5543" s="1">
        <v>4432.1099999999997</v>
      </c>
      <c r="L5543" s="1">
        <v>15</v>
      </c>
      <c r="M5543" s="1">
        <v>15069.17</v>
      </c>
      <c r="N5543" s="1">
        <f>(Table1[[#This Row],[Quantity]]*Table1[[#This Row],[Unit_Price]])*(1-Table1[[#This Row],[Discount_%]]/100)</f>
        <v>15069.173999999999</v>
      </c>
      <c r="O5543" s="1">
        <v>11316.68</v>
      </c>
      <c r="P5543" s="1">
        <v>3752.49</v>
      </c>
      <c r="Q5543">
        <f>Table1[[#This Row],[Revenue]]-Table1[[#This Row],[Cost]]</f>
        <v>3752.49</v>
      </c>
      <c r="R5543" s="6">
        <f>Table1[[#This Row],[Profit]]/Table1[[#This Row],[Revenue]]</f>
        <v>0.24901769639601914</v>
      </c>
    </row>
    <row r="5544" spans="1:18" x14ac:dyDescent="0.45">
      <c r="A5544" s="4" t="s">
        <v>9689</v>
      </c>
      <c r="B5544" s="4" t="s">
        <v>9690</v>
      </c>
      <c r="C5544" s="4" t="s">
        <v>7</v>
      </c>
      <c r="D5544" s="4" t="s">
        <v>8</v>
      </c>
      <c r="E5544" s="4" t="s">
        <v>9</v>
      </c>
      <c r="F5544" s="5">
        <v>45562</v>
      </c>
      <c r="G5544" s="4" t="str">
        <f>IF(WEEKDAY(Table1[[#This Row],[Order_Date]],2)&gt;=6,"Weekend","Weekday")</f>
        <v>Weekday</v>
      </c>
      <c r="H5544" s="5" t="str">
        <f>TEXT(Table1[[#This Row],[Order_Date]],"mmmm")</f>
        <v>September</v>
      </c>
      <c r="I5544" s="7">
        <f>MONTH(Table1[[#This Row],[Order_Date]])</f>
        <v>9</v>
      </c>
      <c r="J5544" s="7">
        <v>2</v>
      </c>
      <c r="K5544" s="4">
        <v>2008.13</v>
      </c>
      <c r="L5544" s="4">
        <v>20</v>
      </c>
      <c r="M5544" s="4">
        <v>3213.01</v>
      </c>
      <c r="N5544" s="4">
        <f>(Table1[[#This Row],[Quantity]]*Table1[[#This Row],[Unit_Price]])*(1-Table1[[#This Row],[Discount_%]]/100)</f>
        <v>3213.0080000000003</v>
      </c>
      <c r="O5544" s="4">
        <v>1951.17</v>
      </c>
      <c r="P5544" s="4">
        <v>1261.8399999999999</v>
      </c>
      <c r="Q5544">
        <f>Table1[[#This Row],[Revenue]]-Table1[[#This Row],[Cost]]</f>
        <v>1261.8400000000001</v>
      </c>
      <c r="R5544" s="6">
        <f>Table1[[#This Row],[Profit]]/Table1[[#This Row],[Revenue]]</f>
        <v>0.39272831394860264</v>
      </c>
    </row>
    <row r="5545" spans="1:18" x14ac:dyDescent="0.45">
      <c r="A5545" s="1" t="s">
        <v>9691</v>
      </c>
      <c r="B5545" s="1" t="s">
        <v>9692</v>
      </c>
      <c r="C5545" s="1" t="s">
        <v>20</v>
      </c>
      <c r="D5545" s="1" t="s">
        <v>60</v>
      </c>
      <c r="E5545" s="1" t="s">
        <v>4</v>
      </c>
      <c r="F5545" s="2">
        <v>45962</v>
      </c>
      <c r="G5545" s="1" t="str">
        <f>IF(WEEKDAY(Table1[[#This Row],[Order_Date]],2)&gt;=6,"Weekend","Weekday")</f>
        <v>Weekend</v>
      </c>
      <c r="H5545" s="2" t="str">
        <f>TEXT(Table1[[#This Row],[Order_Date]],"mmmm")</f>
        <v>November</v>
      </c>
      <c r="I5545" s="8">
        <f>MONTH(Table1[[#This Row],[Order_Date]])</f>
        <v>11</v>
      </c>
      <c r="J5545" s="8">
        <v>3</v>
      </c>
      <c r="K5545" s="1">
        <v>4750.8500000000004</v>
      </c>
      <c r="L5545" s="1">
        <v>20</v>
      </c>
      <c r="M5545" s="1">
        <v>11402.04</v>
      </c>
      <c r="N5545" s="1">
        <f>(Table1[[#This Row],[Quantity]]*Table1[[#This Row],[Unit_Price]])*(1-Table1[[#This Row],[Discount_%]]/100)</f>
        <v>11402.04</v>
      </c>
      <c r="O5545" s="1">
        <v>9531.2099999999991</v>
      </c>
      <c r="P5545" s="1">
        <v>1870.83</v>
      </c>
      <c r="Q5545">
        <f>Table1[[#This Row],[Revenue]]-Table1[[#This Row],[Cost]]</f>
        <v>1870.8300000000017</v>
      </c>
      <c r="R5545" s="6">
        <f>Table1[[#This Row],[Profit]]/Table1[[#This Row],[Revenue]]</f>
        <v>0.16407853331509095</v>
      </c>
    </row>
    <row r="5546" spans="1:18" x14ac:dyDescent="0.45">
      <c r="A5546" s="4" t="s">
        <v>9693</v>
      </c>
      <c r="B5546" s="4" t="s">
        <v>4936</v>
      </c>
      <c r="C5546" s="4" t="s">
        <v>28</v>
      </c>
      <c r="D5546" s="4" t="s">
        <v>85</v>
      </c>
      <c r="E5546" s="4" t="s">
        <v>14</v>
      </c>
      <c r="F5546" s="5">
        <v>45675</v>
      </c>
      <c r="G5546" s="4" t="str">
        <f>IF(WEEKDAY(Table1[[#This Row],[Order_Date]],2)&gt;=6,"Weekend","Weekday")</f>
        <v>Weekend</v>
      </c>
      <c r="H5546" s="5" t="str">
        <f>TEXT(Table1[[#This Row],[Order_Date]],"mmmm")</f>
        <v>January</v>
      </c>
      <c r="I5546" s="7">
        <f>MONTH(Table1[[#This Row],[Order_Date]])</f>
        <v>1</v>
      </c>
      <c r="J5546" s="7">
        <v>5</v>
      </c>
      <c r="K5546" s="4">
        <v>2277.5</v>
      </c>
      <c r="L5546" s="4">
        <v>10</v>
      </c>
      <c r="M5546" s="4">
        <v>10248.75</v>
      </c>
      <c r="N5546" s="4">
        <f>(Table1[[#This Row],[Quantity]]*Table1[[#This Row],[Unit_Price]])*(1-Table1[[#This Row],[Discount_%]]/100)</f>
        <v>10248.75</v>
      </c>
      <c r="O5546" s="4">
        <v>7438.8</v>
      </c>
      <c r="P5546" s="4">
        <v>2809.95</v>
      </c>
      <c r="Q5546">
        <f>Table1[[#This Row],[Revenue]]-Table1[[#This Row],[Cost]]</f>
        <v>2809.95</v>
      </c>
      <c r="R5546" s="6">
        <f>Table1[[#This Row],[Profit]]/Table1[[#This Row],[Revenue]]</f>
        <v>0.2741748993779729</v>
      </c>
    </row>
    <row r="5547" spans="1:18" x14ac:dyDescent="0.45">
      <c r="A5547" s="1" t="s">
        <v>9694</v>
      </c>
      <c r="B5547" s="1" t="s">
        <v>2502</v>
      </c>
      <c r="C5547" s="1" t="s">
        <v>28</v>
      </c>
      <c r="D5547" s="1" t="s">
        <v>35</v>
      </c>
      <c r="E5547" s="1" t="s">
        <v>4</v>
      </c>
      <c r="F5547" s="2">
        <v>45607</v>
      </c>
      <c r="G5547" s="1" t="str">
        <f>IF(WEEKDAY(Table1[[#This Row],[Order_Date]],2)&gt;=6,"Weekend","Weekday")</f>
        <v>Weekday</v>
      </c>
      <c r="H5547" s="2" t="str">
        <f>TEXT(Table1[[#This Row],[Order_Date]],"mmmm")</f>
        <v>November</v>
      </c>
      <c r="I5547" s="8">
        <f>MONTH(Table1[[#This Row],[Order_Date]])</f>
        <v>11</v>
      </c>
      <c r="J5547" s="8">
        <v>3</v>
      </c>
      <c r="K5547" s="1">
        <v>1515.24</v>
      </c>
      <c r="L5547" s="1">
        <v>0</v>
      </c>
      <c r="M5547" s="1">
        <v>4545.72</v>
      </c>
      <c r="N5547" s="1">
        <f>(Table1[[#This Row],[Quantity]]*Table1[[#This Row],[Unit_Price]])*(1-Table1[[#This Row],[Discount_%]]/100)</f>
        <v>4545.72</v>
      </c>
      <c r="O5547" s="1">
        <v>3027.66</v>
      </c>
      <c r="P5547" s="1">
        <v>1518.06</v>
      </c>
      <c r="Q5547">
        <f>Table1[[#This Row],[Revenue]]-Table1[[#This Row],[Cost]]</f>
        <v>1518.0600000000004</v>
      </c>
      <c r="R5547" s="6">
        <f>Table1[[#This Row],[Profit]]/Table1[[#This Row],[Revenue]]</f>
        <v>0.33395369710408906</v>
      </c>
    </row>
    <row r="5548" spans="1:18" x14ac:dyDescent="0.45">
      <c r="A5548" s="4" t="s">
        <v>9695</v>
      </c>
      <c r="B5548" s="4" t="s">
        <v>9696</v>
      </c>
      <c r="C5548" s="4" t="s">
        <v>7</v>
      </c>
      <c r="D5548" s="4" t="s">
        <v>106</v>
      </c>
      <c r="E5548" s="4" t="s">
        <v>14</v>
      </c>
      <c r="F5548" s="5">
        <v>45577</v>
      </c>
      <c r="G5548" s="4" t="str">
        <f>IF(WEEKDAY(Table1[[#This Row],[Order_Date]],2)&gt;=6,"Weekend","Weekday")</f>
        <v>Weekend</v>
      </c>
      <c r="H5548" s="5" t="str">
        <f>TEXT(Table1[[#This Row],[Order_Date]],"mmmm")</f>
        <v>October</v>
      </c>
      <c r="I5548" s="7">
        <f>MONTH(Table1[[#This Row],[Order_Date]])</f>
        <v>10</v>
      </c>
      <c r="J5548" s="7">
        <v>2</v>
      </c>
      <c r="K5548" s="4">
        <v>2822.91</v>
      </c>
      <c r="L5548" s="4">
        <v>5</v>
      </c>
      <c r="M5548" s="4">
        <v>5363.53</v>
      </c>
      <c r="N5548" s="4">
        <f>(Table1[[#This Row],[Quantity]]*Table1[[#This Row],[Unit_Price]])*(1-Table1[[#This Row],[Discount_%]]/100)</f>
        <v>5363.5289999999995</v>
      </c>
      <c r="O5548" s="4">
        <v>4392.74</v>
      </c>
      <c r="P5548" s="4">
        <v>970.79</v>
      </c>
      <c r="Q5548">
        <f>Table1[[#This Row],[Revenue]]-Table1[[#This Row],[Cost]]</f>
        <v>970.79</v>
      </c>
      <c r="R5548" s="6">
        <f>Table1[[#This Row],[Profit]]/Table1[[#This Row],[Revenue]]</f>
        <v>0.18099833505172899</v>
      </c>
    </row>
    <row r="5549" spans="1:18" x14ac:dyDescent="0.45">
      <c r="A5549" s="1" t="s">
        <v>9697</v>
      </c>
      <c r="B5549" s="1" t="s">
        <v>9698</v>
      </c>
      <c r="C5549" s="1" t="s">
        <v>12</v>
      </c>
      <c r="D5549" s="1" t="s">
        <v>13</v>
      </c>
      <c r="E5549" s="1" t="s">
        <v>14</v>
      </c>
      <c r="F5549" s="2">
        <v>45836</v>
      </c>
      <c r="G5549" s="1" t="str">
        <f>IF(WEEKDAY(Table1[[#This Row],[Order_Date]],2)&gt;=6,"Weekend","Weekday")</f>
        <v>Weekend</v>
      </c>
      <c r="H5549" s="2" t="str">
        <f>TEXT(Table1[[#This Row],[Order_Date]],"mmmm")</f>
        <v>June</v>
      </c>
      <c r="I5549" s="8">
        <f>MONTH(Table1[[#This Row],[Order_Date]])</f>
        <v>6</v>
      </c>
      <c r="J5549" s="8">
        <v>3</v>
      </c>
      <c r="K5549" s="1">
        <v>383.93</v>
      </c>
      <c r="L5549" s="1">
        <v>15</v>
      </c>
      <c r="M5549" s="1">
        <v>979.02</v>
      </c>
      <c r="N5549" s="1">
        <f>(Table1[[#This Row],[Quantity]]*Table1[[#This Row],[Unit_Price]])*(1-Table1[[#This Row],[Discount_%]]/100)</f>
        <v>979.02149999999995</v>
      </c>
      <c r="O5549" s="1">
        <v>802.54</v>
      </c>
      <c r="P5549" s="1">
        <v>176.48</v>
      </c>
      <c r="Q5549">
        <f>Table1[[#This Row],[Revenue]]-Table1[[#This Row],[Cost]]</f>
        <v>176.48000000000002</v>
      </c>
      <c r="R5549" s="6">
        <f>Table1[[#This Row],[Profit]]/Table1[[#This Row],[Revenue]]</f>
        <v>0.18026189454760883</v>
      </c>
    </row>
    <row r="5550" spans="1:18" x14ac:dyDescent="0.45">
      <c r="A5550" s="4" t="s">
        <v>9699</v>
      </c>
      <c r="B5550" s="4" t="s">
        <v>9700</v>
      </c>
      <c r="C5550" s="4" t="s">
        <v>28</v>
      </c>
      <c r="D5550" s="4" t="s">
        <v>29</v>
      </c>
      <c r="E5550" s="4" t="s">
        <v>22</v>
      </c>
      <c r="F5550" s="5">
        <v>46016</v>
      </c>
      <c r="G5550" s="4" t="str">
        <f>IF(WEEKDAY(Table1[[#This Row],[Order_Date]],2)&gt;=6,"Weekend","Weekday")</f>
        <v>Weekday</v>
      </c>
      <c r="H5550" s="5" t="str">
        <f>TEXT(Table1[[#This Row],[Order_Date]],"mmmm")</f>
        <v>December</v>
      </c>
      <c r="I5550" s="7">
        <f>MONTH(Table1[[#This Row],[Order_Date]])</f>
        <v>12</v>
      </c>
      <c r="J5550" s="7">
        <v>1</v>
      </c>
      <c r="K5550" s="4">
        <v>2135.21</v>
      </c>
      <c r="L5550" s="4">
        <v>15</v>
      </c>
      <c r="M5550" s="4">
        <v>1814.93</v>
      </c>
      <c r="N5550" s="4">
        <f>(Table1[[#This Row],[Quantity]]*Table1[[#This Row],[Unit_Price]])*(1-Table1[[#This Row],[Discount_%]]/100)</f>
        <v>1814.9285</v>
      </c>
      <c r="O5550" s="4">
        <v>1436.25</v>
      </c>
      <c r="P5550" s="4">
        <v>378.68</v>
      </c>
      <c r="Q5550">
        <f>Table1[[#This Row],[Revenue]]-Table1[[#This Row],[Cost]]</f>
        <v>378.68000000000006</v>
      </c>
      <c r="R5550" s="6">
        <f>Table1[[#This Row],[Profit]]/Table1[[#This Row],[Revenue]]</f>
        <v>0.20864716545541701</v>
      </c>
    </row>
    <row r="5551" spans="1:18" x14ac:dyDescent="0.45">
      <c r="A5551" s="1" t="s">
        <v>9701</v>
      </c>
      <c r="B5551" s="1" t="s">
        <v>4241</v>
      </c>
      <c r="C5551" s="1" t="s">
        <v>2</v>
      </c>
      <c r="D5551" s="1" t="s">
        <v>65</v>
      </c>
      <c r="E5551" s="1" t="s">
        <v>14</v>
      </c>
      <c r="F5551" s="2">
        <v>45524</v>
      </c>
      <c r="G5551" s="1" t="str">
        <f>IF(WEEKDAY(Table1[[#This Row],[Order_Date]],2)&gt;=6,"Weekend","Weekday")</f>
        <v>Weekday</v>
      </c>
      <c r="H5551" s="2" t="str">
        <f>TEXT(Table1[[#This Row],[Order_Date]],"mmmm")</f>
        <v>August</v>
      </c>
      <c r="I5551" s="8">
        <f>MONTH(Table1[[#This Row],[Order_Date]])</f>
        <v>8</v>
      </c>
      <c r="J5551" s="8">
        <v>3</v>
      </c>
      <c r="K5551" s="1">
        <v>2656.61</v>
      </c>
      <c r="L5551" s="1">
        <v>0</v>
      </c>
      <c r="M5551" s="1">
        <v>7969.83</v>
      </c>
      <c r="N5551" s="1">
        <f>(Table1[[#This Row],[Quantity]]*Table1[[#This Row],[Unit_Price]])*(1-Table1[[#This Row],[Discount_%]]/100)</f>
        <v>7969.83</v>
      </c>
      <c r="O5551" s="1">
        <v>5612.76</v>
      </c>
      <c r="P5551" s="1">
        <v>2357.0700000000002</v>
      </c>
      <c r="Q5551">
        <f>Table1[[#This Row],[Revenue]]-Table1[[#This Row],[Cost]]</f>
        <v>2357.0699999999997</v>
      </c>
      <c r="R5551" s="6">
        <f>Table1[[#This Row],[Profit]]/Table1[[#This Row],[Revenue]]</f>
        <v>0.29574909376987968</v>
      </c>
    </row>
    <row r="5552" spans="1:18" x14ac:dyDescent="0.45">
      <c r="A5552" s="4" t="s">
        <v>9702</v>
      </c>
      <c r="B5552" s="4" t="s">
        <v>647</v>
      </c>
      <c r="C5552" s="4" t="s">
        <v>12</v>
      </c>
      <c r="D5552" s="4" t="s">
        <v>38</v>
      </c>
      <c r="E5552" s="4" t="s">
        <v>22</v>
      </c>
      <c r="F5552" s="5">
        <v>45646</v>
      </c>
      <c r="G5552" s="4" t="str">
        <f>IF(WEEKDAY(Table1[[#This Row],[Order_Date]],2)&gt;=6,"Weekend","Weekday")</f>
        <v>Weekday</v>
      </c>
      <c r="H5552" s="5" t="str">
        <f>TEXT(Table1[[#This Row],[Order_Date]],"mmmm")</f>
        <v>December</v>
      </c>
      <c r="I5552" s="7">
        <f>MONTH(Table1[[#This Row],[Order_Date]])</f>
        <v>12</v>
      </c>
      <c r="J5552" s="7">
        <v>5</v>
      </c>
      <c r="K5552" s="4">
        <v>3856.88</v>
      </c>
      <c r="L5552" s="4">
        <v>10</v>
      </c>
      <c r="M5552" s="4">
        <v>17355.96</v>
      </c>
      <c r="N5552" s="4">
        <f>(Table1[[#This Row],[Quantity]]*Table1[[#This Row],[Unit_Price]])*(1-Table1[[#This Row],[Discount_%]]/100)</f>
        <v>17355.960000000003</v>
      </c>
      <c r="O5552" s="4">
        <v>13824.21</v>
      </c>
      <c r="P5552" s="4">
        <v>3531.75</v>
      </c>
      <c r="Q5552">
        <f>Table1[[#This Row],[Revenue]]-Table1[[#This Row],[Cost]]</f>
        <v>3531.75</v>
      </c>
      <c r="R5552" s="6">
        <f>Table1[[#This Row],[Profit]]/Table1[[#This Row],[Revenue]]</f>
        <v>0.20348917605249148</v>
      </c>
    </row>
    <row r="5553" spans="1:18" x14ac:dyDescent="0.45">
      <c r="A5553" s="1" t="s">
        <v>9703</v>
      </c>
      <c r="B5553" s="1" t="s">
        <v>9704</v>
      </c>
      <c r="C5553" s="1" t="s">
        <v>7</v>
      </c>
      <c r="D5553" s="1" t="s">
        <v>106</v>
      </c>
      <c r="E5553" s="1" t="s">
        <v>14</v>
      </c>
      <c r="F5553" s="2">
        <v>45416</v>
      </c>
      <c r="G5553" s="1" t="str">
        <f>IF(WEEKDAY(Table1[[#This Row],[Order_Date]],2)&gt;=6,"Weekend","Weekday")</f>
        <v>Weekend</v>
      </c>
      <c r="H5553" s="2" t="str">
        <f>TEXT(Table1[[#This Row],[Order_Date]],"mmmm")</f>
        <v>May</v>
      </c>
      <c r="I5553" s="8">
        <f>MONTH(Table1[[#This Row],[Order_Date]])</f>
        <v>5</v>
      </c>
      <c r="J5553" s="8">
        <v>5</v>
      </c>
      <c r="K5553" s="1">
        <v>2485.46</v>
      </c>
      <c r="L5553" s="1">
        <v>10</v>
      </c>
      <c r="M5553" s="1">
        <v>11184.57</v>
      </c>
      <c r="N5553" s="1">
        <f>(Table1[[#This Row],[Quantity]]*Table1[[#This Row],[Unit_Price]])*(1-Table1[[#This Row],[Discount_%]]/100)</f>
        <v>11184.57</v>
      </c>
      <c r="O5553" s="1">
        <v>7406.19</v>
      </c>
      <c r="P5553" s="1">
        <v>3778.38</v>
      </c>
      <c r="Q5553">
        <f>Table1[[#This Row],[Revenue]]-Table1[[#This Row],[Cost]]</f>
        <v>3778.38</v>
      </c>
      <c r="R5553" s="6">
        <f>Table1[[#This Row],[Profit]]/Table1[[#This Row],[Revenue]]</f>
        <v>0.33782076557257007</v>
      </c>
    </row>
    <row r="5554" spans="1:18" x14ac:dyDescent="0.45">
      <c r="A5554" s="4" t="s">
        <v>9705</v>
      </c>
      <c r="B5554" s="4" t="s">
        <v>9706</v>
      </c>
      <c r="C5554" s="4" t="s">
        <v>2</v>
      </c>
      <c r="D5554" s="4" t="s">
        <v>65</v>
      </c>
      <c r="E5554" s="4" t="s">
        <v>14</v>
      </c>
      <c r="F5554" s="5">
        <v>45950</v>
      </c>
      <c r="G5554" s="4" t="str">
        <f>IF(WEEKDAY(Table1[[#This Row],[Order_Date]],2)&gt;=6,"Weekend","Weekday")</f>
        <v>Weekday</v>
      </c>
      <c r="H5554" s="5" t="str">
        <f>TEXT(Table1[[#This Row],[Order_Date]],"mmmm")</f>
        <v>October</v>
      </c>
      <c r="I5554" s="7">
        <f>MONTH(Table1[[#This Row],[Order_Date]])</f>
        <v>10</v>
      </c>
      <c r="J5554" s="7">
        <v>1</v>
      </c>
      <c r="K5554" s="4">
        <v>1031.9100000000001</v>
      </c>
      <c r="L5554" s="4">
        <v>0</v>
      </c>
      <c r="M5554" s="4">
        <v>1031.9100000000001</v>
      </c>
      <c r="N5554" s="4">
        <f>(Table1[[#This Row],[Quantity]]*Table1[[#This Row],[Unit_Price]])*(1-Table1[[#This Row],[Discount_%]]/100)</f>
        <v>1031.9100000000001</v>
      </c>
      <c r="O5554" s="4">
        <v>650.86</v>
      </c>
      <c r="P5554" s="4">
        <v>381.05</v>
      </c>
      <c r="Q5554">
        <f>Table1[[#This Row],[Revenue]]-Table1[[#This Row],[Cost]]</f>
        <v>381.05000000000007</v>
      </c>
      <c r="R5554" s="6">
        <f>Table1[[#This Row],[Profit]]/Table1[[#This Row],[Revenue]]</f>
        <v>0.36926669961527653</v>
      </c>
    </row>
    <row r="5555" spans="1:18" x14ac:dyDescent="0.45">
      <c r="A5555" s="1" t="s">
        <v>9707</v>
      </c>
      <c r="B5555" s="1" t="s">
        <v>9708</v>
      </c>
      <c r="C5555" s="1" t="s">
        <v>7</v>
      </c>
      <c r="D5555" s="1" t="s">
        <v>8</v>
      </c>
      <c r="E5555" s="1" t="s">
        <v>9</v>
      </c>
      <c r="F5555" s="2">
        <v>45655</v>
      </c>
      <c r="G5555" s="1" t="str">
        <f>IF(WEEKDAY(Table1[[#This Row],[Order_Date]],2)&gt;=6,"Weekend","Weekday")</f>
        <v>Weekend</v>
      </c>
      <c r="H5555" s="2" t="str">
        <f>TEXT(Table1[[#This Row],[Order_Date]],"mmmm")</f>
        <v>December</v>
      </c>
      <c r="I5555" s="8">
        <f>MONTH(Table1[[#This Row],[Order_Date]])</f>
        <v>12</v>
      </c>
      <c r="J5555" s="8">
        <v>3</v>
      </c>
      <c r="K5555" s="1">
        <v>2689.49</v>
      </c>
      <c r="L5555" s="1">
        <v>15</v>
      </c>
      <c r="M5555" s="1">
        <v>6858.2</v>
      </c>
      <c r="N5555" s="1">
        <f>(Table1[[#This Row],[Quantity]]*Table1[[#This Row],[Unit_Price]])*(1-Table1[[#This Row],[Discount_%]]/100)</f>
        <v>6858.1994999999997</v>
      </c>
      <c r="O5555" s="1">
        <v>5786.97</v>
      </c>
      <c r="P5555" s="1">
        <v>1071.23</v>
      </c>
      <c r="Q5555">
        <f>Table1[[#This Row],[Revenue]]-Table1[[#This Row],[Cost]]</f>
        <v>1071.2299999999996</v>
      </c>
      <c r="R5555" s="6">
        <f>Table1[[#This Row],[Profit]]/Table1[[#This Row],[Revenue]]</f>
        <v>0.1561969613017993</v>
      </c>
    </row>
    <row r="5556" spans="1:18" x14ac:dyDescent="0.45">
      <c r="A5556" s="4" t="s">
        <v>9709</v>
      </c>
      <c r="B5556" s="4" t="s">
        <v>723</v>
      </c>
      <c r="C5556" s="4" t="s">
        <v>28</v>
      </c>
      <c r="D5556" s="4" t="s">
        <v>100</v>
      </c>
      <c r="E5556" s="4" t="s">
        <v>14</v>
      </c>
      <c r="F5556" s="5">
        <v>45602</v>
      </c>
      <c r="G5556" s="4" t="str">
        <f>IF(WEEKDAY(Table1[[#This Row],[Order_Date]],2)&gt;=6,"Weekend","Weekday")</f>
        <v>Weekday</v>
      </c>
      <c r="H5556" s="5" t="str">
        <f>TEXT(Table1[[#This Row],[Order_Date]],"mmmm")</f>
        <v>November</v>
      </c>
      <c r="I5556" s="7">
        <f>MONTH(Table1[[#This Row],[Order_Date]])</f>
        <v>11</v>
      </c>
      <c r="J5556" s="7">
        <v>5</v>
      </c>
      <c r="K5556" s="4">
        <v>1946.16</v>
      </c>
      <c r="L5556" s="4">
        <v>0</v>
      </c>
      <c r="M5556" s="4">
        <v>9730.7999999999993</v>
      </c>
      <c r="N5556" s="4">
        <f>(Table1[[#This Row],[Quantity]]*Table1[[#This Row],[Unit_Price]])*(1-Table1[[#This Row],[Discount_%]]/100)</f>
        <v>9730.8000000000011</v>
      </c>
      <c r="O5556" s="4">
        <v>6027.53</v>
      </c>
      <c r="P5556" s="4">
        <v>3703.27</v>
      </c>
      <c r="Q5556">
        <f>Table1[[#This Row],[Revenue]]-Table1[[#This Row],[Cost]]</f>
        <v>3703.2699999999995</v>
      </c>
      <c r="R5556" s="6">
        <f>Table1[[#This Row],[Profit]]/Table1[[#This Row],[Revenue]]</f>
        <v>0.3805719981913101</v>
      </c>
    </row>
    <row r="5557" spans="1:18" x14ac:dyDescent="0.45">
      <c r="A5557" s="1" t="s">
        <v>9710</v>
      </c>
      <c r="B5557" s="1" t="s">
        <v>9711</v>
      </c>
      <c r="C5557" s="1" t="s">
        <v>28</v>
      </c>
      <c r="D5557" s="1" t="s">
        <v>100</v>
      </c>
      <c r="E5557" s="1" t="s">
        <v>22</v>
      </c>
      <c r="F5557" s="2">
        <v>45452</v>
      </c>
      <c r="G5557" s="1" t="str">
        <f>IF(WEEKDAY(Table1[[#This Row],[Order_Date]],2)&gt;=6,"Weekend","Weekday")</f>
        <v>Weekend</v>
      </c>
      <c r="H5557" s="2" t="str">
        <f>TEXT(Table1[[#This Row],[Order_Date]],"mmmm")</f>
        <v>June</v>
      </c>
      <c r="I5557" s="8">
        <f>MONTH(Table1[[#This Row],[Order_Date]])</f>
        <v>6</v>
      </c>
      <c r="J5557" s="8">
        <v>4</v>
      </c>
      <c r="K5557" s="1">
        <v>1507.01</v>
      </c>
      <c r="L5557" s="1">
        <v>20</v>
      </c>
      <c r="M5557" s="1">
        <v>4822.43</v>
      </c>
      <c r="N5557" s="1">
        <f>(Table1[[#This Row],[Quantity]]*Table1[[#This Row],[Unit_Price]])*(1-Table1[[#This Row],[Discount_%]]/100)</f>
        <v>4822.4319999999998</v>
      </c>
      <c r="O5557" s="1">
        <v>3915.75</v>
      </c>
      <c r="P5557" s="1">
        <v>906.68</v>
      </c>
      <c r="Q5557">
        <f>Table1[[#This Row],[Revenue]]-Table1[[#This Row],[Cost]]</f>
        <v>906.68000000000029</v>
      </c>
      <c r="R5557" s="6">
        <f>Table1[[#This Row],[Profit]]/Table1[[#This Row],[Revenue]]</f>
        <v>0.18801309713152911</v>
      </c>
    </row>
    <row r="5558" spans="1:18" x14ac:dyDescent="0.45">
      <c r="A5558" s="4" t="s">
        <v>9712</v>
      </c>
      <c r="B5558" s="4" t="s">
        <v>9713</v>
      </c>
      <c r="C5558" s="4" t="s">
        <v>20</v>
      </c>
      <c r="D5558" s="4" t="s">
        <v>25</v>
      </c>
      <c r="E5558" s="4" t="s">
        <v>9</v>
      </c>
      <c r="F5558" s="5">
        <v>46014</v>
      </c>
      <c r="G5558" s="4" t="str">
        <f>IF(WEEKDAY(Table1[[#This Row],[Order_Date]],2)&gt;=6,"Weekend","Weekday")</f>
        <v>Weekday</v>
      </c>
      <c r="H5558" s="5" t="str">
        <f>TEXT(Table1[[#This Row],[Order_Date]],"mmmm")</f>
        <v>December</v>
      </c>
      <c r="I5558" s="7">
        <f>MONTH(Table1[[#This Row],[Order_Date]])</f>
        <v>12</v>
      </c>
      <c r="J5558" s="7">
        <v>1</v>
      </c>
      <c r="K5558" s="4">
        <v>1898.93</v>
      </c>
      <c r="L5558" s="4">
        <v>5</v>
      </c>
      <c r="M5558" s="4">
        <v>1803.98</v>
      </c>
      <c r="N5558" s="4">
        <f>(Table1[[#This Row],[Quantity]]*Table1[[#This Row],[Unit_Price]])*(1-Table1[[#This Row],[Discount_%]]/100)</f>
        <v>1803.9835</v>
      </c>
      <c r="O5558" s="4">
        <v>1138.72</v>
      </c>
      <c r="P5558" s="4">
        <v>665.26</v>
      </c>
      <c r="Q5558">
        <f>Table1[[#This Row],[Revenue]]-Table1[[#This Row],[Cost]]</f>
        <v>665.26</v>
      </c>
      <c r="R5558" s="6">
        <f>Table1[[#This Row],[Profit]]/Table1[[#This Row],[Revenue]]</f>
        <v>0.36877348972826751</v>
      </c>
    </row>
    <row r="5559" spans="1:18" x14ac:dyDescent="0.45">
      <c r="A5559" s="1" t="s">
        <v>9714</v>
      </c>
      <c r="B5559" s="1" t="s">
        <v>9715</v>
      </c>
      <c r="C5559" s="1" t="s">
        <v>28</v>
      </c>
      <c r="D5559" s="1" t="s">
        <v>137</v>
      </c>
      <c r="E5559" s="1" t="s">
        <v>9</v>
      </c>
      <c r="F5559" s="2">
        <v>45358</v>
      </c>
      <c r="G5559" s="1" t="str">
        <f>IF(WEEKDAY(Table1[[#This Row],[Order_Date]],2)&gt;=6,"Weekend","Weekday")</f>
        <v>Weekday</v>
      </c>
      <c r="H5559" s="2" t="str">
        <f>TEXT(Table1[[#This Row],[Order_Date]],"mmmm")</f>
        <v>March</v>
      </c>
      <c r="I5559" s="8">
        <f>MONTH(Table1[[#This Row],[Order_Date]])</f>
        <v>3</v>
      </c>
      <c r="J5559" s="8">
        <v>5</v>
      </c>
      <c r="K5559" s="1">
        <v>294.33999999999997</v>
      </c>
      <c r="L5559" s="1">
        <v>15</v>
      </c>
      <c r="M5559" s="1">
        <v>1250.94</v>
      </c>
      <c r="N5559" s="1">
        <f>(Table1[[#This Row],[Quantity]]*Table1[[#This Row],[Unit_Price]])*(1-Table1[[#This Row],[Discount_%]]/100)</f>
        <v>1250.9449999999997</v>
      </c>
      <c r="O5559" s="1">
        <v>835.8</v>
      </c>
      <c r="P5559" s="1">
        <v>415.14</v>
      </c>
      <c r="Q5559">
        <f>Table1[[#This Row],[Revenue]]-Table1[[#This Row],[Cost]]</f>
        <v>415.1400000000001</v>
      </c>
      <c r="R5559" s="6">
        <f>Table1[[#This Row],[Profit]]/Table1[[#This Row],[Revenue]]</f>
        <v>0.33186243944553695</v>
      </c>
    </row>
    <row r="5560" spans="1:18" x14ac:dyDescent="0.45">
      <c r="A5560" s="4" t="s">
        <v>9716</v>
      </c>
      <c r="B5560" s="4" t="s">
        <v>3719</v>
      </c>
      <c r="C5560" s="4" t="s">
        <v>20</v>
      </c>
      <c r="D5560" s="4" t="s">
        <v>60</v>
      </c>
      <c r="E5560" s="4" t="s">
        <v>14</v>
      </c>
      <c r="F5560" s="5">
        <v>45682</v>
      </c>
      <c r="G5560" s="4" t="str">
        <f>IF(WEEKDAY(Table1[[#This Row],[Order_Date]],2)&gt;=6,"Weekend","Weekday")</f>
        <v>Weekend</v>
      </c>
      <c r="H5560" s="5" t="str">
        <f>TEXT(Table1[[#This Row],[Order_Date]],"mmmm")</f>
        <v>January</v>
      </c>
      <c r="I5560" s="7">
        <f>MONTH(Table1[[#This Row],[Order_Date]])</f>
        <v>1</v>
      </c>
      <c r="J5560" s="7">
        <v>1</v>
      </c>
      <c r="K5560" s="4">
        <v>2443.0100000000002</v>
      </c>
      <c r="L5560" s="4">
        <v>5</v>
      </c>
      <c r="M5560" s="4">
        <v>2320.86</v>
      </c>
      <c r="N5560" s="4">
        <f>(Table1[[#This Row],[Quantity]]*Table1[[#This Row],[Unit_Price]])*(1-Table1[[#This Row],[Discount_%]]/100)</f>
        <v>2320.8595</v>
      </c>
      <c r="O5560" s="4">
        <v>1707.98</v>
      </c>
      <c r="P5560" s="4">
        <v>612.88</v>
      </c>
      <c r="Q5560">
        <f>Table1[[#This Row],[Revenue]]-Table1[[#This Row],[Cost]]</f>
        <v>612.88000000000011</v>
      </c>
      <c r="R5560" s="6">
        <f>Table1[[#This Row],[Profit]]/Table1[[#This Row],[Revenue]]</f>
        <v>0.26407452409882542</v>
      </c>
    </row>
    <row r="5561" spans="1:18" x14ac:dyDescent="0.45">
      <c r="A5561" s="1" t="s">
        <v>9717</v>
      </c>
      <c r="B5561" s="1" t="s">
        <v>4974</v>
      </c>
      <c r="C5561" s="1" t="s">
        <v>2</v>
      </c>
      <c r="D5561" s="1" t="s">
        <v>68</v>
      </c>
      <c r="E5561" s="1" t="s">
        <v>14</v>
      </c>
      <c r="F5561" s="2">
        <v>45579</v>
      </c>
      <c r="G5561" s="1" t="str">
        <f>IF(WEEKDAY(Table1[[#This Row],[Order_Date]],2)&gt;=6,"Weekend","Weekday")</f>
        <v>Weekday</v>
      </c>
      <c r="H5561" s="2" t="str">
        <f>TEXT(Table1[[#This Row],[Order_Date]],"mmmm")</f>
        <v>October</v>
      </c>
      <c r="I5561" s="8">
        <f>MONTH(Table1[[#This Row],[Order_Date]])</f>
        <v>10</v>
      </c>
      <c r="J5561" s="8">
        <v>5</v>
      </c>
      <c r="K5561" s="1">
        <v>2662.9</v>
      </c>
      <c r="L5561" s="1">
        <v>0</v>
      </c>
      <c r="M5561" s="1">
        <v>13314.5</v>
      </c>
      <c r="N5561" s="1">
        <f>(Table1[[#This Row],[Quantity]]*Table1[[#This Row],[Unit_Price]])*(1-Table1[[#This Row],[Discount_%]]/100)</f>
        <v>13314.5</v>
      </c>
      <c r="O5561" s="1">
        <v>9682.99</v>
      </c>
      <c r="P5561" s="1">
        <v>3631.51</v>
      </c>
      <c r="Q5561">
        <f>Table1[[#This Row],[Revenue]]-Table1[[#This Row],[Cost]]</f>
        <v>3631.51</v>
      </c>
      <c r="R5561" s="6">
        <f>Table1[[#This Row],[Profit]]/Table1[[#This Row],[Revenue]]</f>
        <v>0.27274850726651395</v>
      </c>
    </row>
    <row r="5562" spans="1:18" x14ac:dyDescent="0.45">
      <c r="A5562" s="4" t="s">
        <v>9718</v>
      </c>
      <c r="B5562" s="4" t="s">
        <v>9719</v>
      </c>
      <c r="C5562" s="4" t="s">
        <v>2</v>
      </c>
      <c r="D5562" s="4" t="s">
        <v>82</v>
      </c>
      <c r="E5562" s="4" t="s">
        <v>14</v>
      </c>
      <c r="F5562" s="5">
        <v>45751</v>
      </c>
      <c r="G5562" s="4" t="str">
        <f>IF(WEEKDAY(Table1[[#This Row],[Order_Date]],2)&gt;=6,"Weekend","Weekday")</f>
        <v>Weekday</v>
      </c>
      <c r="H5562" s="5" t="str">
        <f>TEXT(Table1[[#This Row],[Order_Date]],"mmmm")</f>
        <v>April</v>
      </c>
      <c r="I5562" s="7">
        <f>MONTH(Table1[[#This Row],[Order_Date]])</f>
        <v>4</v>
      </c>
      <c r="J5562" s="7">
        <v>1</v>
      </c>
      <c r="K5562" s="4">
        <v>911.25</v>
      </c>
      <c r="L5562" s="4">
        <v>20</v>
      </c>
      <c r="M5562" s="4">
        <v>729</v>
      </c>
      <c r="N5562" s="4">
        <f>(Table1[[#This Row],[Quantity]]*Table1[[#This Row],[Unit_Price]])*(1-Table1[[#This Row],[Discount_%]]/100)</f>
        <v>729</v>
      </c>
      <c r="O5562" s="4">
        <v>494.76</v>
      </c>
      <c r="P5562" s="4">
        <v>234.24</v>
      </c>
      <c r="Q5562">
        <f>Table1[[#This Row],[Revenue]]-Table1[[#This Row],[Cost]]</f>
        <v>234.24</v>
      </c>
      <c r="R5562" s="6">
        <f>Table1[[#This Row],[Profit]]/Table1[[#This Row],[Revenue]]</f>
        <v>0.32131687242798357</v>
      </c>
    </row>
    <row r="5563" spans="1:18" x14ac:dyDescent="0.45">
      <c r="A5563" s="1" t="s">
        <v>9720</v>
      </c>
      <c r="B5563" s="1" t="s">
        <v>9721</v>
      </c>
      <c r="C5563" s="1" t="s">
        <v>28</v>
      </c>
      <c r="D5563" s="1" t="s">
        <v>137</v>
      </c>
      <c r="E5563" s="1" t="s">
        <v>22</v>
      </c>
      <c r="F5563" s="2">
        <v>45940</v>
      </c>
      <c r="G5563" s="1" t="str">
        <f>IF(WEEKDAY(Table1[[#This Row],[Order_Date]],2)&gt;=6,"Weekend","Weekday")</f>
        <v>Weekday</v>
      </c>
      <c r="H5563" s="2" t="str">
        <f>TEXT(Table1[[#This Row],[Order_Date]],"mmmm")</f>
        <v>October</v>
      </c>
      <c r="I5563" s="8">
        <f>MONTH(Table1[[#This Row],[Order_Date]])</f>
        <v>10</v>
      </c>
      <c r="J5563" s="8">
        <v>4</v>
      </c>
      <c r="K5563" s="1">
        <v>4241.05</v>
      </c>
      <c r="L5563" s="1">
        <v>0</v>
      </c>
      <c r="M5563" s="1">
        <v>16964.2</v>
      </c>
      <c r="N5563" s="1">
        <f>(Table1[[#This Row],[Quantity]]*Table1[[#This Row],[Unit_Price]])*(1-Table1[[#This Row],[Discount_%]]/100)</f>
        <v>16964.2</v>
      </c>
      <c r="O5563" s="1">
        <v>14345.72</v>
      </c>
      <c r="P5563" s="1">
        <v>2618.48</v>
      </c>
      <c r="Q5563">
        <f>Table1[[#This Row],[Revenue]]-Table1[[#This Row],[Cost]]</f>
        <v>2618.4800000000014</v>
      </c>
      <c r="R5563" s="6">
        <f>Table1[[#This Row],[Profit]]/Table1[[#This Row],[Revenue]]</f>
        <v>0.15435328515344077</v>
      </c>
    </row>
    <row r="5564" spans="1:18" x14ac:dyDescent="0.45">
      <c r="A5564" s="4" t="s">
        <v>9722</v>
      </c>
      <c r="B5564" s="4" t="s">
        <v>9723</v>
      </c>
      <c r="C5564" s="4" t="s">
        <v>7</v>
      </c>
      <c r="D5564" s="4" t="s">
        <v>71</v>
      </c>
      <c r="E5564" s="4" t="s">
        <v>9</v>
      </c>
      <c r="F5564" s="5">
        <v>45487</v>
      </c>
      <c r="G5564" s="4" t="str">
        <f>IF(WEEKDAY(Table1[[#This Row],[Order_Date]],2)&gt;=6,"Weekend","Weekday")</f>
        <v>Weekend</v>
      </c>
      <c r="H5564" s="5" t="str">
        <f>TEXT(Table1[[#This Row],[Order_Date]],"mmmm")</f>
        <v>July</v>
      </c>
      <c r="I5564" s="7">
        <f>MONTH(Table1[[#This Row],[Order_Date]])</f>
        <v>7</v>
      </c>
      <c r="J5564" s="7">
        <v>1</v>
      </c>
      <c r="K5564" s="4">
        <v>367.44</v>
      </c>
      <c r="L5564" s="4">
        <v>15</v>
      </c>
      <c r="M5564" s="4">
        <v>312.32</v>
      </c>
      <c r="N5564" s="4">
        <f>(Table1[[#This Row],[Quantity]]*Table1[[#This Row],[Unit_Price]])*(1-Table1[[#This Row],[Discount_%]]/100)</f>
        <v>312.32400000000001</v>
      </c>
      <c r="O5564" s="4">
        <v>231.6</v>
      </c>
      <c r="P5564" s="4">
        <v>80.72</v>
      </c>
      <c r="Q5564">
        <f>Table1[[#This Row],[Revenue]]-Table1[[#This Row],[Cost]]</f>
        <v>80.72</v>
      </c>
      <c r="R5564" s="6">
        <f>Table1[[#This Row],[Profit]]/Table1[[#This Row],[Revenue]]</f>
        <v>0.25845286885245899</v>
      </c>
    </row>
    <row r="5565" spans="1:18" x14ac:dyDescent="0.45">
      <c r="A5565" s="1" t="s">
        <v>9724</v>
      </c>
      <c r="B5565" s="1" t="s">
        <v>6619</v>
      </c>
      <c r="C5565" s="1" t="s">
        <v>7</v>
      </c>
      <c r="D5565" s="1" t="s">
        <v>106</v>
      </c>
      <c r="E5565" s="1" t="s">
        <v>14</v>
      </c>
      <c r="F5565" s="2">
        <v>45371</v>
      </c>
      <c r="G5565" s="1" t="str">
        <f>IF(WEEKDAY(Table1[[#This Row],[Order_Date]],2)&gt;=6,"Weekend","Weekday")</f>
        <v>Weekday</v>
      </c>
      <c r="H5565" s="2" t="str">
        <f>TEXT(Table1[[#This Row],[Order_Date]],"mmmm")</f>
        <v>March</v>
      </c>
      <c r="I5565" s="8">
        <f>MONTH(Table1[[#This Row],[Order_Date]])</f>
        <v>3</v>
      </c>
      <c r="J5565" s="8">
        <v>1</v>
      </c>
      <c r="K5565" s="1">
        <v>3170.9</v>
      </c>
      <c r="L5565" s="1">
        <v>20</v>
      </c>
      <c r="M5565" s="1">
        <v>2536.7199999999998</v>
      </c>
      <c r="N5565" s="1">
        <f>(Table1[[#This Row],[Quantity]]*Table1[[#This Row],[Unit_Price]])*(1-Table1[[#This Row],[Discount_%]]/100)</f>
        <v>2536.7200000000003</v>
      </c>
      <c r="O5565" s="1">
        <v>2081.13</v>
      </c>
      <c r="P5565" s="1">
        <v>455.59</v>
      </c>
      <c r="Q5565">
        <f>Table1[[#This Row],[Revenue]]-Table1[[#This Row],[Cost]]</f>
        <v>455.58999999999969</v>
      </c>
      <c r="R5565" s="6">
        <f>Table1[[#This Row],[Profit]]/Table1[[#This Row],[Revenue]]</f>
        <v>0.17959806364123751</v>
      </c>
    </row>
    <row r="5566" spans="1:18" x14ac:dyDescent="0.45">
      <c r="A5566" s="4" t="s">
        <v>9725</v>
      </c>
      <c r="B5566" s="4" t="s">
        <v>9726</v>
      </c>
      <c r="C5566" s="4" t="s">
        <v>2</v>
      </c>
      <c r="D5566" s="4" t="s">
        <v>82</v>
      </c>
      <c r="E5566" s="4" t="s">
        <v>4</v>
      </c>
      <c r="F5566" s="5">
        <v>45715</v>
      </c>
      <c r="G5566" s="4" t="str">
        <f>IF(WEEKDAY(Table1[[#This Row],[Order_Date]],2)&gt;=6,"Weekend","Weekday")</f>
        <v>Weekday</v>
      </c>
      <c r="H5566" s="5" t="str">
        <f>TEXT(Table1[[#This Row],[Order_Date]],"mmmm")</f>
        <v>February</v>
      </c>
      <c r="I5566" s="7">
        <f>MONTH(Table1[[#This Row],[Order_Date]])</f>
        <v>2</v>
      </c>
      <c r="J5566" s="7">
        <v>3</v>
      </c>
      <c r="K5566" s="4">
        <v>2094.0700000000002</v>
      </c>
      <c r="L5566" s="4">
        <v>5</v>
      </c>
      <c r="M5566" s="4">
        <v>5968.1</v>
      </c>
      <c r="N5566" s="4">
        <f>(Table1[[#This Row],[Quantity]]*Table1[[#This Row],[Unit_Price]])*(1-Table1[[#This Row],[Discount_%]]/100)</f>
        <v>5968.0995000000003</v>
      </c>
      <c r="O5566" s="4">
        <v>4933.05</v>
      </c>
      <c r="P5566" s="4">
        <v>1035.05</v>
      </c>
      <c r="Q5566">
        <f>Table1[[#This Row],[Revenue]]-Table1[[#This Row],[Cost]]</f>
        <v>1035.0500000000002</v>
      </c>
      <c r="R5566" s="6">
        <f>Table1[[#This Row],[Profit]]/Table1[[#This Row],[Revenue]]</f>
        <v>0.1734304049865116</v>
      </c>
    </row>
    <row r="5567" spans="1:18" x14ac:dyDescent="0.45">
      <c r="A5567" s="1" t="s">
        <v>9727</v>
      </c>
      <c r="B5567" s="1" t="s">
        <v>7442</v>
      </c>
      <c r="C5567" s="1" t="s">
        <v>2</v>
      </c>
      <c r="D5567" s="1" t="s">
        <v>65</v>
      </c>
      <c r="E5567" s="1" t="s">
        <v>4</v>
      </c>
      <c r="F5567" s="2">
        <v>45396</v>
      </c>
      <c r="G5567" s="1" t="str">
        <f>IF(WEEKDAY(Table1[[#This Row],[Order_Date]],2)&gt;=6,"Weekend","Weekday")</f>
        <v>Weekend</v>
      </c>
      <c r="H5567" s="2" t="str">
        <f>TEXT(Table1[[#This Row],[Order_Date]],"mmmm")</f>
        <v>April</v>
      </c>
      <c r="I5567" s="8">
        <f>MONTH(Table1[[#This Row],[Order_Date]])</f>
        <v>4</v>
      </c>
      <c r="J5567" s="8">
        <v>5</v>
      </c>
      <c r="K5567" s="1">
        <v>2234.11</v>
      </c>
      <c r="L5567" s="1">
        <v>15</v>
      </c>
      <c r="M5567" s="1">
        <v>9494.9699999999993</v>
      </c>
      <c r="N5567" s="1">
        <f>(Table1[[#This Row],[Quantity]]*Table1[[#This Row],[Unit_Price]])*(1-Table1[[#This Row],[Discount_%]]/100)</f>
        <v>9494.9675000000007</v>
      </c>
      <c r="O5567" s="1">
        <v>7989.96</v>
      </c>
      <c r="P5567" s="1">
        <v>1505.01</v>
      </c>
      <c r="Q5567">
        <f>Table1[[#This Row],[Revenue]]-Table1[[#This Row],[Cost]]</f>
        <v>1505.0099999999993</v>
      </c>
      <c r="R5567" s="6">
        <f>Table1[[#This Row],[Profit]]/Table1[[#This Row],[Revenue]]</f>
        <v>0.15850603003485003</v>
      </c>
    </row>
    <row r="5568" spans="1:18" x14ac:dyDescent="0.45">
      <c r="A5568" s="4" t="s">
        <v>9728</v>
      </c>
      <c r="B5568" s="4" t="s">
        <v>3037</v>
      </c>
      <c r="C5568" s="4" t="s">
        <v>2</v>
      </c>
      <c r="D5568" s="4" t="s">
        <v>17</v>
      </c>
      <c r="E5568" s="4" t="s">
        <v>4</v>
      </c>
      <c r="F5568" s="5">
        <v>45459</v>
      </c>
      <c r="G5568" s="4" t="str">
        <f>IF(WEEKDAY(Table1[[#This Row],[Order_Date]],2)&gt;=6,"Weekend","Weekday")</f>
        <v>Weekend</v>
      </c>
      <c r="H5568" s="5" t="str">
        <f>TEXT(Table1[[#This Row],[Order_Date]],"mmmm")</f>
        <v>June</v>
      </c>
      <c r="I5568" s="7">
        <f>MONTH(Table1[[#This Row],[Order_Date]])</f>
        <v>6</v>
      </c>
      <c r="J5568" s="7">
        <v>1</v>
      </c>
      <c r="K5568" s="4">
        <v>2193.3000000000002</v>
      </c>
      <c r="L5568" s="4">
        <v>0</v>
      </c>
      <c r="M5568" s="4">
        <v>2193.3000000000002</v>
      </c>
      <c r="N5568" s="4">
        <f>(Table1[[#This Row],[Quantity]]*Table1[[#This Row],[Unit_Price]])*(1-Table1[[#This Row],[Discount_%]]/100)</f>
        <v>2193.3000000000002</v>
      </c>
      <c r="O5568" s="4">
        <v>1632.74</v>
      </c>
      <c r="P5568" s="4">
        <v>560.55999999999995</v>
      </c>
      <c r="Q5568">
        <f>Table1[[#This Row],[Revenue]]-Table1[[#This Row],[Cost]]</f>
        <v>560.56000000000017</v>
      </c>
      <c r="R5568" s="6">
        <f>Table1[[#This Row],[Profit]]/Table1[[#This Row],[Revenue]]</f>
        <v>0.25557835225459347</v>
      </c>
    </row>
    <row r="5569" spans="1:18" x14ac:dyDescent="0.45">
      <c r="A5569" s="1" t="s">
        <v>9729</v>
      </c>
      <c r="B5569" s="1" t="s">
        <v>9730</v>
      </c>
      <c r="C5569" s="1" t="s">
        <v>12</v>
      </c>
      <c r="D5569" s="1" t="s">
        <v>41</v>
      </c>
      <c r="E5569" s="1" t="s">
        <v>9</v>
      </c>
      <c r="F5569" s="2">
        <v>45610</v>
      </c>
      <c r="G5569" s="1" t="str">
        <f>IF(WEEKDAY(Table1[[#This Row],[Order_Date]],2)&gt;=6,"Weekend","Weekday")</f>
        <v>Weekday</v>
      </c>
      <c r="H5569" s="2" t="str">
        <f>TEXT(Table1[[#This Row],[Order_Date]],"mmmm")</f>
        <v>November</v>
      </c>
      <c r="I5569" s="8">
        <f>MONTH(Table1[[#This Row],[Order_Date]])</f>
        <v>11</v>
      </c>
      <c r="J5569" s="8">
        <v>5</v>
      </c>
      <c r="K5569" s="1">
        <v>4771.67</v>
      </c>
      <c r="L5569" s="1">
        <v>0</v>
      </c>
      <c r="M5569" s="1">
        <v>23858.35</v>
      </c>
      <c r="N5569" s="1">
        <f>(Table1[[#This Row],[Quantity]]*Table1[[#This Row],[Unit_Price]])*(1-Table1[[#This Row],[Discount_%]]/100)</f>
        <v>23858.35</v>
      </c>
      <c r="O5569" s="1">
        <v>16174.59</v>
      </c>
      <c r="P5569" s="1">
        <v>7683.76</v>
      </c>
      <c r="Q5569">
        <f>Table1[[#This Row],[Revenue]]-Table1[[#This Row],[Cost]]</f>
        <v>7683.7599999999984</v>
      </c>
      <c r="R5569" s="6">
        <f>Table1[[#This Row],[Profit]]/Table1[[#This Row],[Revenue]]</f>
        <v>0.32205747673246476</v>
      </c>
    </row>
    <row r="5570" spans="1:18" x14ac:dyDescent="0.45">
      <c r="A5570" s="4" t="s">
        <v>9731</v>
      </c>
      <c r="B5570" s="4" t="s">
        <v>9732</v>
      </c>
      <c r="C5570" s="4" t="s">
        <v>2</v>
      </c>
      <c r="D5570" s="4" t="s">
        <v>68</v>
      </c>
      <c r="E5570" s="4" t="s">
        <v>4</v>
      </c>
      <c r="F5570" s="5">
        <v>45470</v>
      </c>
      <c r="G5570" s="4" t="str">
        <f>IF(WEEKDAY(Table1[[#This Row],[Order_Date]],2)&gt;=6,"Weekend","Weekday")</f>
        <v>Weekday</v>
      </c>
      <c r="H5570" s="5" t="str">
        <f>TEXT(Table1[[#This Row],[Order_Date]],"mmmm")</f>
        <v>June</v>
      </c>
      <c r="I5570" s="7">
        <f>MONTH(Table1[[#This Row],[Order_Date]])</f>
        <v>6</v>
      </c>
      <c r="J5570" s="7">
        <v>3</v>
      </c>
      <c r="K5570" s="4">
        <v>2084.1</v>
      </c>
      <c r="L5570" s="4">
        <v>20</v>
      </c>
      <c r="M5570" s="4">
        <v>5001.84</v>
      </c>
      <c r="N5570" s="4">
        <f>(Table1[[#This Row],[Quantity]]*Table1[[#This Row],[Unit_Price]])*(1-Table1[[#This Row],[Discount_%]]/100)</f>
        <v>5001.84</v>
      </c>
      <c r="O5570" s="4">
        <v>4007.25</v>
      </c>
      <c r="P5570" s="4">
        <v>994.59</v>
      </c>
      <c r="Q5570">
        <f>Table1[[#This Row],[Revenue]]-Table1[[#This Row],[Cost]]</f>
        <v>994.59000000000015</v>
      </c>
      <c r="R5570" s="6">
        <f>Table1[[#This Row],[Profit]]/Table1[[#This Row],[Revenue]]</f>
        <v>0.19884482510436161</v>
      </c>
    </row>
    <row r="5571" spans="1:18" x14ac:dyDescent="0.45">
      <c r="A5571" s="1" t="s">
        <v>9733</v>
      </c>
      <c r="B5571" s="1" t="s">
        <v>9734</v>
      </c>
      <c r="C5571" s="1" t="s">
        <v>20</v>
      </c>
      <c r="D5571" s="1" t="s">
        <v>21</v>
      </c>
      <c r="E5571" s="1" t="s">
        <v>14</v>
      </c>
      <c r="F5571" s="2">
        <v>45981</v>
      </c>
      <c r="G5571" s="1" t="str">
        <f>IF(WEEKDAY(Table1[[#This Row],[Order_Date]],2)&gt;=6,"Weekend","Weekday")</f>
        <v>Weekday</v>
      </c>
      <c r="H5571" s="2" t="str">
        <f>TEXT(Table1[[#This Row],[Order_Date]],"mmmm")</f>
        <v>November</v>
      </c>
      <c r="I5571" s="8">
        <f>MONTH(Table1[[#This Row],[Order_Date]])</f>
        <v>11</v>
      </c>
      <c r="J5571" s="8">
        <v>5</v>
      </c>
      <c r="K5571" s="1">
        <v>1775.22</v>
      </c>
      <c r="L5571" s="1">
        <v>0</v>
      </c>
      <c r="M5571" s="1">
        <v>8876.1</v>
      </c>
      <c r="N5571" s="1">
        <f>(Table1[[#This Row],[Quantity]]*Table1[[#This Row],[Unit_Price]])*(1-Table1[[#This Row],[Discount_%]]/100)</f>
        <v>8876.1</v>
      </c>
      <c r="O5571" s="1">
        <v>7450.68</v>
      </c>
      <c r="P5571" s="1">
        <v>1425.42</v>
      </c>
      <c r="Q5571">
        <f>Table1[[#This Row],[Revenue]]-Table1[[#This Row],[Cost]]</f>
        <v>1425.42</v>
      </c>
      <c r="R5571" s="6">
        <f>Table1[[#This Row],[Profit]]/Table1[[#This Row],[Revenue]]</f>
        <v>0.16059080001351944</v>
      </c>
    </row>
    <row r="5572" spans="1:18" x14ac:dyDescent="0.45">
      <c r="A5572" s="4" t="s">
        <v>9735</v>
      </c>
      <c r="B5572" s="4" t="s">
        <v>2011</v>
      </c>
      <c r="C5572" s="4" t="s">
        <v>20</v>
      </c>
      <c r="D5572" s="4" t="s">
        <v>25</v>
      </c>
      <c r="E5572" s="4" t="s">
        <v>14</v>
      </c>
      <c r="F5572" s="5">
        <v>45911</v>
      </c>
      <c r="G5572" s="4" t="str">
        <f>IF(WEEKDAY(Table1[[#This Row],[Order_Date]],2)&gt;=6,"Weekend","Weekday")</f>
        <v>Weekday</v>
      </c>
      <c r="H5572" s="5" t="str">
        <f>TEXT(Table1[[#This Row],[Order_Date]],"mmmm")</f>
        <v>September</v>
      </c>
      <c r="I5572" s="7">
        <f>MONTH(Table1[[#This Row],[Order_Date]])</f>
        <v>9</v>
      </c>
      <c r="J5572" s="7">
        <v>3</v>
      </c>
      <c r="K5572" s="4">
        <v>3061.2</v>
      </c>
      <c r="L5572" s="4">
        <v>5</v>
      </c>
      <c r="M5572" s="4">
        <v>8724.42</v>
      </c>
      <c r="N5572" s="4">
        <f>(Table1[[#This Row],[Quantity]]*Table1[[#This Row],[Unit_Price]])*(1-Table1[[#This Row],[Discount_%]]/100)</f>
        <v>8724.4199999999983</v>
      </c>
      <c r="O5572" s="4">
        <v>6209.75</v>
      </c>
      <c r="P5572" s="4">
        <v>2514.67</v>
      </c>
      <c r="Q5572">
        <f>Table1[[#This Row],[Revenue]]-Table1[[#This Row],[Cost]]</f>
        <v>2514.67</v>
      </c>
      <c r="R5572" s="6">
        <f>Table1[[#This Row],[Profit]]/Table1[[#This Row],[Revenue]]</f>
        <v>0.28823348715444697</v>
      </c>
    </row>
    <row r="5573" spans="1:18" x14ac:dyDescent="0.45">
      <c r="A5573" s="1" t="s">
        <v>9736</v>
      </c>
      <c r="B5573" s="1" t="s">
        <v>1859</v>
      </c>
      <c r="C5573" s="1" t="s">
        <v>28</v>
      </c>
      <c r="D5573" s="1" t="s">
        <v>137</v>
      </c>
      <c r="E5573" s="1" t="s">
        <v>9</v>
      </c>
      <c r="F5573" s="2">
        <v>45755</v>
      </c>
      <c r="G5573" s="1" t="str">
        <f>IF(WEEKDAY(Table1[[#This Row],[Order_Date]],2)&gt;=6,"Weekend","Weekday")</f>
        <v>Weekday</v>
      </c>
      <c r="H5573" s="2" t="str">
        <f>TEXT(Table1[[#This Row],[Order_Date]],"mmmm")</f>
        <v>April</v>
      </c>
      <c r="I5573" s="8">
        <f>MONTH(Table1[[#This Row],[Order_Date]])</f>
        <v>4</v>
      </c>
      <c r="J5573" s="8">
        <v>2</v>
      </c>
      <c r="K5573" s="1">
        <v>2765.13</v>
      </c>
      <c r="L5573" s="1">
        <v>0</v>
      </c>
      <c r="M5573" s="1">
        <v>5530.26</v>
      </c>
      <c r="N5573" s="1">
        <f>(Table1[[#This Row],[Quantity]]*Table1[[#This Row],[Unit_Price]])*(1-Table1[[#This Row],[Discount_%]]/100)</f>
        <v>5530.26</v>
      </c>
      <c r="O5573" s="1">
        <v>3562.8</v>
      </c>
      <c r="P5573" s="1">
        <v>1967.46</v>
      </c>
      <c r="Q5573">
        <f>Table1[[#This Row],[Revenue]]-Table1[[#This Row],[Cost]]</f>
        <v>1967.46</v>
      </c>
      <c r="R5573" s="6">
        <f>Table1[[#This Row],[Profit]]/Table1[[#This Row],[Revenue]]</f>
        <v>0.35576265853684996</v>
      </c>
    </row>
    <row r="5574" spans="1:18" x14ac:dyDescent="0.45">
      <c r="A5574" s="4" t="s">
        <v>9737</v>
      </c>
      <c r="B5574" s="4" t="s">
        <v>407</v>
      </c>
      <c r="C5574" s="4" t="s">
        <v>7</v>
      </c>
      <c r="D5574" s="4" t="s">
        <v>46</v>
      </c>
      <c r="E5574" s="4" t="s">
        <v>14</v>
      </c>
      <c r="F5574" s="5">
        <v>45862</v>
      </c>
      <c r="G5574" s="4" t="str">
        <f>IF(WEEKDAY(Table1[[#This Row],[Order_Date]],2)&gt;=6,"Weekend","Weekday")</f>
        <v>Weekday</v>
      </c>
      <c r="H5574" s="5" t="str">
        <f>TEXT(Table1[[#This Row],[Order_Date]],"mmmm")</f>
        <v>July</v>
      </c>
      <c r="I5574" s="7">
        <f>MONTH(Table1[[#This Row],[Order_Date]])</f>
        <v>7</v>
      </c>
      <c r="J5574" s="7">
        <v>5</v>
      </c>
      <c r="K5574" s="4">
        <v>2821.8</v>
      </c>
      <c r="L5574" s="4">
        <v>20</v>
      </c>
      <c r="M5574" s="4">
        <v>11287.2</v>
      </c>
      <c r="N5574" s="4">
        <f>(Table1[[#This Row],[Quantity]]*Table1[[#This Row],[Unit_Price]])*(1-Table1[[#This Row],[Discount_%]]/100)</f>
        <v>11287.2</v>
      </c>
      <c r="O5574" s="4">
        <v>7534.75</v>
      </c>
      <c r="P5574" s="4">
        <v>3752.45</v>
      </c>
      <c r="Q5574">
        <f>Table1[[#This Row],[Revenue]]-Table1[[#This Row],[Cost]]</f>
        <v>3752.4500000000007</v>
      </c>
      <c r="R5574" s="6">
        <f>Table1[[#This Row],[Profit]]/Table1[[#This Row],[Revenue]]</f>
        <v>0.33245180381316886</v>
      </c>
    </row>
    <row r="5575" spans="1:18" x14ac:dyDescent="0.45">
      <c r="A5575" s="1" t="s">
        <v>9738</v>
      </c>
      <c r="B5575" s="1" t="s">
        <v>939</v>
      </c>
      <c r="C5575" s="1" t="s">
        <v>2</v>
      </c>
      <c r="D5575" s="1" t="s">
        <v>82</v>
      </c>
      <c r="E5575" s="1" t="s">
        <v>9</v>
      </c>
      <c r="F5575" s="2">
        <v>45738</v>
      </c>
      <c r="G5575" s="1" t="str">
        <f>IF(WEEKDAY(Table1[[#This Row],[Order_Date]],2)&gt;=6,"Weekend","Weekday")</f>
        <v>Weekend</v>
      </c>
      <c r="H5575" s="2" t="str">
        <f>TEXT(Table1[[#This Row],[Order_Date]],"mmmm")</f>
        <v>March</v>
      </c>
      <c r="I5575" s="8">
        <f>MONTH(Table1[[#This Row],[Order_Date]])</f>
        <v>3</v>
      </c>
      <c r="J5575" s="8">
        <v>4</v>
      </c>
      <c r="K5575" s="1">
        <v>1968.05</v>
      </c>
      <c r="L5575" s="1">
        <v>15</v>
      </c>
      <c r="M5575" s="1">
        <v>6691.37</v>
      </c>
      <c r="N5575" s="1">
        <f>(Table1[[#This Row],[Quantity]]*Table1[[#This Row],[Unit_Price]])*(1-Table1[[#This Row],[Discount_%]]/100)</f>
        <v>6691.37</v>
      </c>
      <c r="O5575" s="1">
        <v>4888.96</v>
      </c>
      <c r="P5575" s="1">
        <v>1802.41</v>
      </c>
      <c r="Q5575">
        <f>Table1[[#This Row],[Revenue]]-Table1[[#This Row],[Cost]]</f>
        <v>1802.4099999999999</v>
      </c>
      <c r="R5575" s="6">
        <f>Table1[[#This Row],[Profit]]/Table1[[#This Row],[Revenue]]</f>
        <v>0.26936337401757787</v>
      </c>
    </row>
    <row r="5576" spans="1:18" x14ac:dyDescent="0.45">
      <c r="A5576" s="4" t="s">
        <v>9739</v>
      </c>
      <c r="B5576" s="4" t="s">
        <v>9740</v>
      </c>
      <c r="C5576" s="4" t="s">
        <v>7</v>
      </c>
      <c r="D5576" s="4" t="s">
        <v>106</v>
      </c>
      <c r="E5576" s="4" t="s">
        <v>14</v>
      </c>
      <c r="F5576" s="5">
        <v>45934</v>
      </c>
      <c r="G5576" s="4" t="str">
        <f>IF(WEEKDAY(Table1[[#This Row],[Order_Date]],2)&gt;=6,"Weekend","Weekday")</f>
        <v>Weekend</v>
      </c>
      <c r="H5576" s="5" t="str">
        <f>TEXT(Table1[[#This Row],[Order_Date]],"mmmm")</f>
        <v>October</v>
      </c>
      <c r="I5576" s="7">
        <f>MONTH(Table1[[#This Row],[Order_Date]])</f>
        <v>10</v>
      </c>
      <c r="J5576" s="7">
        <v>2</v>
      </c>
      <c r="K5576" s="4">
        <v>1144.3</v>
      </c>
      <c r="L5576" s="4">
        <v>0</v>
      </c>
      <c r="M5576" s="4">
        <v>2288.6</v>
      </c>
      <c r="N5576" s="4">
        <f>(Table1[[#This Row],[Quantity]]*Table1[[#This Row],[Unit_Price]])*(1-Table1[[#This Row],[Discount_%]]/100)</f>
        <v>2288.6</v>
      </c>
      <c r="O5576" s="4">
        <v>1869.46</v>
      </c>
      <c r="P5576" s="4">
        <v>419.14</v>
      </c>
      <c r="Q5576">
        <f>Table1[[#This Row],[Revenue]]-Table1[[#This Row],[Cost]]</f>
        <v>419.13999999999987</v>
      </c>
      <c r="R5576" s="6">
        <f>Table1[[#This Row],[Profit]]/Table1[[#This Row],[Revenue]]</f>
        <v>0.18314253255265228</v>
      </c>
    </row>
    <row r="5577" spans="1:18" x14ac:dyDescent="0.45">
      <c r="A5577" s="1" t="s">
        <v>9741</v>
      </c>
      <c r="B5577" s="1" t="s">
        <v>9742</v>
      </c>
      <c r="C5577" s="1" t="s">
        <v>12</v>
      </c>
      <c r="D5577" s="1" t="s">
        <v>13</v>
      </c>
      <c r="E5577" s="1" t="s">
        <v>14</v>
      </c>
      <c r="F5577" s="2">
        <v>45697</v>
      </c>
      <c r="G5577" s="1" t="str">
        <f>IF(WEEKDAY(Table1[[#This Row],[Order_Date]],2)&gt;=6,"Weekend","Weekday")</f>
        <v>Weekend</v>
      </c>
      <c r="H5577" s="2" t="str">
        <f>TEXT(Table1[[#This Row],[Order_Date]],"mmmm")</f>
        <v>February</v>
      </c>
      <c r="I5577" s="8">
        <f>MONTH(Table1[[#This Row],[Order_Date]])</f>
        <v>2</v>
      </c>
      <c r="J5577" s="8">
        <v>5</v>
      </c>
      <c r="K5577" s="1">
        <v>3842.05</v>
      </c>
      <c r="L5577" s="1">
        <v>15</v>
      </c>
      <c r="M5577" s="1">
        <v>16328.71</v>
      </c>
      <c r="N5577" s="1">
        <f>(Table1[[#This Row],[Quantity]]*Table1[[#This Row],[Unit_Price]])*(1-Table1[[#This Row],[Discount_%]]/100)</f>
        <v>16328.7125</v>
      </c>
      <c r="O5577" s="1">
        <v>13703.16</v>
      </c>
      <c r="P5577" s="1">
        <v>2625.55</v>
      </c>
      <c r="Q5577">
        <f>Table1[[#This Row],[Revenue]]-Table1[[#This Row],[Cost]]</f>
        <v>2625.5499999999993</v>
      </c>
      <c r="R5577" s="6">
        <f>Table1[[#This Row],[Profit]]/Table1[[#This Row],[Revenue]]</f>
        <v>0.16079347358119536</v>
      </c>
    </row>
    <row r="5578" spans="1:18" x14ac:dyDescent="0.45">
      <c r="A5578" s="4" t="s">
        <v>9743</v>
      </c>
      <c r="B5578" s="4" t="s">
        <v>9744</v>
      </c>
      <c r="C5578" s="4" t="s">
        <v>2</v>
      </c>
      <c r="D5578" s="4" t="s">
        <v>82</v>
      </c>
      <c r="E5578" s="4" t="s">
        <v>22</v>
      </c>
      <c r="F5578" s="5">
        <v>45402</v>
      </c>
      <c r="G5578" s="4" t="str">
        <f>IF(WEEKDAY(Table1[[#This Row],[Order_Date]],2)&gt;=6,"Weekend","Weekday")</f>
        <v>Weekend</v>
      </c>
      <c r="H5578" s="5" t="str">
        <f>TEXT(Table1[[#This Row],[Order_Date]],"mmmm")</f>
        <v>April</v>
      </c>
      <c r="I5578" s="7">
        <f>MONTH(Table1[[#This Row],[Order_Date]])</f>
        <v>4</v>
      </c>
      <c r="J5578" s="7">
        <v>1</v>
      </c>
      <c r="K5578" s="4">
        <v>1627.64</v>
      </c>
      <c r="L5578" s="4">
        <v>15</v>
      </c>
      <c r="M5578" s="4">
        <v>1383.49</v>
      </c>
      <c r="N5578" s="4">
        <f>(Table1[[#This Row],[Quantity]]*Table1[[#This Row],[Unit_Price]])*(1-Table1[[#This Row],[Discount_%]]/100)</f>
        <v>1383.4940000000001</v>
      </c>
      <c r="O5578" s="4">
        <v>894.52</v>
      </c>
      <c r="P5578" s="4">
        <v>488.97</v>
      </c>
      <c r="Q5578">
        <f>Table1[[#This Row],[Revenue]]-Table1[[#This Row],[Cost]]</f>
        <v>488.97</v>
      </c>
      <c r="R5578" s="6">
        <f>Table1[[#This Row],[Profit]]/Table1[[#This Row],[Revenue]]</f>
        <v>0.35343226188841265</v>
      </c>
    </row>
    <row r="5579" spans="1:18" x14ac:dyDescent="0.45">
      <c r="A5579" s="1" t="s">
        <v>9745</v>
      </c>
      <c r="B5579" s="1" t="s">
        <v>9746</v>
      </c>
      <c r="C5579" s="1" t="s">
        <v>20</v>
      </c>
      <c r="D5579" s="1" t="s">
        <v>57</v>
      </c>
      <c r="E5579" s="1" t="s">
        <v>9</v>
      </c>
      <c r="F5579" s="2">
        <v>45561</v>
      </c>
      <c r="G5579" s="1" t="str">
        <f>IF(WEEKDAY(Table1[[#This Row],[Order_Date]],2)&gt;=6,"Weekend","Weekday")</f>
        <v>Weekday</v>
      </c>
      <c r="H5579" s="2" t="str">
        <f>TEXT(Table1[[#This Row],[Order_Date]],"mmmm")</f>
        <v>September</v>
      </c>
      <c r="I5579" s="8">
        <f>MONTH(Table1[[#This Row],[Order_Date]])</f>
        <v>9</v>
      </c>
      <c r="J5579" s="8">
        <v>1</v>
      </c>
      <c r="K5579" s="1">
        <v>2406.92</v>
      </c>
      <c r="L5579" s="1">
        <v>15</v>
      </c>
      <c r="M5579" s="1">
        <v>2045.88</v>
      </c>
      <c r="N5579" s="1">
        <f>(Table1[[#This Row],[Quantity]]*Table1[[#This Row],[Unit_Price]])*(1-Table1[[#This Row],[Discount_%]]/100)</f>
        <v>2045.8820000000001</v>
      </c>
      <c r="O5579" s="1">
        <v>1685.48</v>
      </c>
      <c r="P5579" s="1">
        <v>360.4</v>
      </c>
      <c r="Q5579">
        <f>Table1[[#This Row],[Revenue]]-Table1[[#This Row],[Cost]]</f>
        <v>360.40000000000009</v>
      </c>
      <c r="R5579" s="6">
        <f>Table1[[#This Row],[Profit]]/Table1[[#This Row],[Revenue]]</f>
        <v>0.17615891450133925</v>
      </c>
    </row>
    <row r="5580" spans="1:18" x14ac:dyDescent="0.45">
      <c r="A5580" s="4" t="s">
        <v>9747</v>
      </c>
      <c r="B5580" s="4" t="s">
        <v>9748</v>
      </c>
      <c r="C5580" s="4" t="s">
        <v>2</v>
      </c>
      <c r="D5580" s="4" t="s">
        <v>65</v>
      </c>
      <c r="E5580" s="4" t="s">
        <v>9</v>
      </c>
      <c r="F5580" s="5">
        <v>45869</v>
      </c>
      <c r="G5580" s="4" t="str">
        <f>IF(WEEKDAY(Table1[[#This Row],[Order_Date]],2)&gt;=6,"Weekend","Weekday")</f>
        <v>Weekday</v>
      </c>
      <c r="H5580" s="5" t="str">
        <f>TEXT(Table1[[#This Row],[Order_Date]],"mmmm")</f>
        <v>July</v>
      </c>
      <c r="I5580" s="7">
        <f>MONTH(Table1[[#This Row],[Order_Date]])</f>
        <v>7</v>
      </c>
      <c r="J5580" s="7">
        <v>5</v>
      </c>
      <c r="K5580" s="4">
        <v>1531.69</v>
      </c>
      <c r="L5580" s="4">
        <v>15</v>
      </c>
      <c r="M5580" s="4">
        <v>6509.68</v>
      </c>
      <c r="N5580" s="4">
        <f>(Table1[[#This Row],[Quantity]]*Table1[[#This Row],[Unit_Price]])*(1-Table1[[#This Row],[Discount_%]]/100)</f>
        <v>6509.6825000000008</v>
      </c>
      <c r="O5580" s="4">
        <v>5114.3900000000003</v>
      </c>
      <c r="P5580" s="4">
        <v>1395.29</v>
      </c>
      <c r="Q5580">
        <f>Table1[[#This Row],[Revenue]]-Table1[[#This Row],[Cost]]</f>
        <v>1395.29</v>
      </c>
      <c r="R5580" s="6">
        <f>Table1[[#This Row],[Profit]]/Table1[[#This Row],[Revenue]]</f>
        <v>0.2143407970898723</v>
      </c>
    </row>
    <row r="5581" spans="1:18" x14ac:dyDescent="0.45">
      <c r="A5581" s="1" t="s">
        <v>9749</v>
      </c>
      <c r="B5581" s="1" t="s">
        <v>532</v>
      </c>
      <c r="C5581" s="1" t="s">
        <v>2</v>
      </c>
      <c r="D5581" s="1" t="s">
        <v>3</v>
      </c>
      <c r="E5581" s="1" t="s">
        <v>9</v>
      </c>
      <c r="F5581" s="2">
        <v>45860</v>
      </c>
      <c r="G5581" s="1" t="str">
        <f>IF(WEEKDAY(Table1[[#This Row],[Order_Date]],2)&gt;=6,"Weekend","Weekday")</f>
        <v>Weekday</v>
      </c>
      <c r="H5581" s="2" t="str">
        <f>TEXT(Table1[[#This Row],[Order_Date]],"mmmm")</f>
        <v>July</v>
      </c>
      <c r="I5581" s="8">
        <f>MONTH(Table1[[#This Row],[Order_Date]])</f>
        <v>7</v>
      </c>
      <c r="J5581" s="8">
        <v>4</v>
      </c>
      <c r="K5581" s="1">
        <v>1467.19</v>
      </c>
      <c r="L5581" s="1">
        <v>20</v>
      </c>
      <c r="M5581" s="1">
        <v>4695.01</v>
      </c>
      <c r="N5581" s="1">
        <f>(Table1[[#This Row],[Quantity]]*Table1[[#This Row],[Unit_Price]])*(1-Table1[[#This Row],[Discount_%]]/100)</f>
        <v>4695.0080000000007</v>
      </c>
      <c r="O5581" s="1">
        <v>3163.09</v>
      </c>
      <c r="P5581" s="1">
        <v>1531.92</v>
      </c>
      <c r="Q5581">
        <f>Table1[[#This Row],[Revenue]]-Table1[[#This Row],[Cost]]</f>
        <v>1531.92</v>
      </c>
      <c r="R5581" s="6">
        <f>Table1[[#This Row],[Profit]]/Table1[[#This Row],[Revenue]]</f>
        <v>0.32628684496944627</v>
      </c>
    </row>
    <row r="5582" spans="1:18" x14ac:dyDescent="0.45">
      <c r="A5582" s="4" t="s">
        <v>9750</v>
      </c>
      <c r="B5582" s="4" t="s">
        <v>9751</v>
      </c>
      <c r="C5582" s="4" t="s">
        <v>7</v>
      </c>
      <c r="D5582" s="4" t="s">
        <v>46</v>
      </c>
      <c r="E5582" s="4" t="s">
        <v>9</v>
      </c>
      <c r="F5582" s="5">
        <v>45945</v>
      </c>
      <c r="G5582" s="4" t="str">
        <f>IF(WEEKDAY(Table1[[#This Row],[Order_Date]],2)&gt;=6,"Weekend","Weekday")</f>
        <v>Weekday</v>
      </c>
      <c r="H5582" s="5" t="str">
        <f>TEXT(Table1[[#This Row],[Order_Date]],"mmmm")</f>
        <v>October</v>
      </c>
      <c r="I5582" s="7">
        <f>MONTH(Table1[[#This Row],[Order_Date]])</f>
        <v>10</v>
      </c>
      <c r="J5582" s="7">
        <v>4</v>
      </c>
      <c r="K5582" s="4">
        <v>1825.37</v>
      </c>
      <c r="L5582" s="4">
        <v>10</v>
      </c>
      <c r="M5582" s="4">
        <v>6571.33</v>
      </c>
      <c r="N5582" s="4">
        <f>(Table1[[#This Row],[Quantity]]*Table1[[#This Row],[Unit_Price]])*(1-Table1[[#This Row],[Discount_%]]/100)</f>
        <v>6571.3319999999994</v>
      </c>
      <c r="O5582" s="4">
        <v>4677.5</v>
      </c>
      <c r="P5582" s="4">
        <v>1893.83</v>
      </c>
      <c r="Q5582">
        <f>Table1[[#This Row],[Revenue]]-Table1[[#This Row],[Cost]]</f>
        <v>1893.83</v>
      </c>
      <c r="R5582" s="6">
        <f>Table1[[#This Row],[Profit]]/Table1[[#This Row],[Revenue]]</f>
        <v>0.28819584467680059</v>
      </c>
    </row>
    <row r="5583" spans="1:18" x14ac:dyDescent="0.45">
      <c r="A5583" s="1" t="s">
        <v>9752</v>
      </c>
      <c r="B5583" s="1" t="s">
        <v>9753</v>
      </c>
      <c r="C5583" s="1" t="s">
        <v>20</v>
      </c>
      <c r="D5583" s="1" t="s">
        <v>103</v>
      </c>
      <c r="E5583" s="1" t="s">
        <v>9</v>
      </c>
      <c r="F5583" s="2">
        <v>45774</v>
      </c>
      <c r="G5583" s="1" t="str">
        <f>IF(WEEKDAY(Table1[[#This Row],[Order_Date]],2)&gt;=6,"Weekend","Weekday")</f>
        <v>Weekend</v>
      </c>
      <c r="H5583" s="2" t="str">
        <f>TEXT(Table1[[#This Row],[Order_Date]],"mmmm")</f>
        <v>April</v>
      </c>
      <c r="I5583" s="8">
        <f>MONTH(Table1[[#This Row],[Order_Date]])</f>
        <v>4</v>
      </c>
      <c r="J5583" s="8">
        <v>3</v>
      </c>
      <c r="K5583" s="1">
        <v>691.3</v>
      </c>
      <c r="L5583" s="1">
        <v>10</v>
      </c>
      <c r="M5583" s="1">
        <v>1866.51</v>
      </c>
      <c r="N5583" s="1">
        <f>(Table1[[#This Row],[Quantity]]*Table1[[#This Row],[Unit_Price]])*(1-Table1[[#This Row],[Discount_%]]/100)</f>
        <v>1866.5099999999998</v>
      </c>
      <c r="O5583" s="1">
        <v>1582.03</v>
      </c>
      <c r="P5583" s="1">
        <v>284.48</v>
      </c>
      <c r="Q5583">
        <f>Table1[[#This Row],[Revenue]]-Table1[[#This Row],[Cost]]</f>
        <v>284.48</v>
      </c>
      <c r="R5583" s="6">
        <f>Table1[[#This Row],[Profit]]/Table1[[#This Row],[Revenue]]</f>
        <v>0.1524127917878822</v>
      </c>
    </row>
    <row r="5584" spans="1:18" x14ac:dyDescent="0.45">
      <c r="A5584" s="4" t="s">
        <v>9754</v>
      </c>
      <c r="B5584" s="4" t="s">
        <v>9052</v>
      </c>
      <c r="C5584" s="4" t="s">
        <v>20</v>
      </c>
      <c r="D5584" s="4" t="s">
        <v>60</v>
      </c>
      <c r="E5584" s="4" t="s">
        <v>14</v>
      </c>
      <c r="F5584" s="5">
        <v>45634</v>
      </c>
      <c r="G5584" s="4" t="str">
        <f>IF(WEEKDAY(Table1[[#This Row],[Order_Date]],2)&gt;=6,"Weekend","Weekday")</f>
        <v>Weekend</v>
      </c>
      <c r="H5584" s="5" t="str">
        <f>TEXT(Table1[[#This Row],[Order_Date]],"mmmm")</f>
        <v>December</v>
      </c>
      <c r="I5584" s="7">
        <f>MONTH(Table1[[#This Row],[Order_Date]])</f>
        <v>12</v>
      </c>
      <c r="J5584" s="7">
        <v>1</v>
      </c>
      <c r="K5584" s="4">
        <v>2750.51</v>
      </c>
      <c r="L5584" s="4">
        <v>5</v>
      </c>
      <c r="M5584" s="4">
        <v>2612.98</v>
      </c>
      <c r="N5584" s="4">
        <f>(Table1[[#This Row],[Quantity]]*Table1[[#This Row],[Unit_Price]])*(1-Table1[[#This Row],[Discount_%]]/100)</f>
        <v>2612.9845</v>
      </c>
      <c r="O5584" s="4">
        <v>1878.97</v>
      </c>
      <c r="P5584" s="4">
        <v>734.01</v>
      </c>
      <c r="Q5584">
        <f>Table1[[#This Row],[Revenue]]-Table1[[#This Row],[Cost]]</f>
        <v>734.01</v>
      </c>
      <c r="R5584" s="6">
        <f>Table1[[#This Row],[Profit]]/Table1[[#This Row],[Revenue]]</f>
        <v>0.28090915353351348</v>
      </c>
    </row>
    <row r="5585" spans="1:18" x14ac:dyDescent="0.45">
      <c r="A5585" s="1" t="s">
        <v>9755</v>
      </c>
      <c r="B5585" s="1" t="s">
        <v>6070</v>
      </c>
      <c r="C5585" s="1" t="s">
        <v>12</v>
      </c>
      <c r="D5585" s="1" t="s">
        <v>111</v>
      </c>
      <c r="E5585" s="1" t="s">
        <v>4</v>
      </c>
      <c r="F5585" s="2">
        <v>45957</v>
      </c>
      <c r="G5585" s="1" t="str">
        <f>IF(WEEKDAY(Table1[[#This Row],[Order_Date]],2)&gt;=6,"Weekend","Weekday")</f>
        <v>Weekday</v>
      </c>
      <c r="H5585" s="2" t="str">
        <f>TEXT(Table1[[#This Row],[Order_Date]],"mmmm")</f>
        <v>October</v>
      </c>
      <c r="I5585" s="8">
        <f>MONTH(Table1[[#This Row],[Order_Date]])</f>
        <v>10</v>
      </c>
      <c r="J5585" s="8">
        <v>5</v>
      </c>
      <c r="K5585" s="1">
        <v>605.78</v>
      </c>
      <c r="L5585" s="1">
        <v>0</v>
      </c>
      <c r="M5585" s="1">
        <v>3028.9</v>
      </c>
      <c r="N5585" s="1">
        <f>(Table1[[#This Row],[Quantity]]*Table1[[#This Row],[Unit_Price]])*(1-Table1[[#This Row],[Discount_%]]/100)</f>
        <v>3028.8999999999996</v>
      </c>
      <c r="O5585" s="1">
        <v>2284.02</v>
      </c>
      <c r="P5585" s="1">
        <v>744.88</v>
      </c>
      <c r="Q5585">
        <f>Table1[[#This Row],[Revenue]]-Table1[[#This Row],[Cost]]</f>
        <v>744.88000000000011</v>
      </c>
      <c r="R5585" s="6">
        <f>Table1[[#This Row],[Profit]]/Table1[[#This Row],[Revenue]]</f>
        <v>0.24592426293373831</v>
      </c>
    </row>
    <row r="5586" spans="1:18" x14ac:dyDescent="0.45">
      <c r="A5586" s="4" t="s">
        <v>9756</v>
      </c>
      <c r="B5586" s="4" t="s">
        <v>9757</v>
      </c>
      <c r="C5586" s="4" t="s">
        <v>20</v>
      </c>
      <c r="D5586" s="4" t="s">
        <v>57</v>
      </c>
      <c r="E5586" s="4" t="s">
        <v>4</v>
      </c>
      <c r="F5586" s="5">
        <v>45310</v>
      </c>
      <c r="G5586" s="4" t="str">
        <f>IF(WEEKDAY(Table1[[#This Row],[Order_Date]],2)&gt;=6,"Weekend","Weekday")</f>
        <v>Weekday</v>
      </c>
      <c r="H5586" s="5" t="str">
        <f>TEXT(Table1[[#This Row],[Order_Date]],"mmmm")</f>
        <v>January</v>
      </c>
      <c r="I5586" s="7">
        <f>MONTH(Table1[[#This Row],[Order_Date]])</f>
        <v>1</v>
      </c>
      <c r="J5586" s="7">
        <v>2</v>
      </c>
      <c r="K5586" s="4">
        <v>4228.87</v>
      </c>
      <c r="L5586" s="4">
        <v>10</v>
      </c>
      <c r="M5586" s="4">
        <v>7611.97</v>
      </c>
      <c r="N5586" s="4">
        <f>(Table1[[#This Row],[Quantity]]*Table1[[#This Row],[Unit_Price]])*(1-Table1[[#This Row],[Discount_%]]/100)</f>
        <v>7611.9660000000003</v>
      </c>
      <c r="O5586" s="4">
        <v>6456.79</v>
      </c>
      <c r="P5586" s="4">
        <v>1155.18</v>
      </c>
      <c r="Q5586">
        <f>Table1[[#This Row],[Revenue]]-Table1[[#This Row],[Cost]]</f>
        <v>1155.1800000000003</v>
      </c>
      <c r="R5586" s="6">
        <f>Table1[[#This Row],[Profit]]/Table1[[#This Row],[Revenue]]</f>
        <v>0.15175834902134402</v>
      </c>
    </row>
    <row r="5587" spans="1:18" x14ac:dyDescent="0.45">
      <c r="A5587" s="1" t="s">
        <v>9758</v>
      </c>
      <c r="B5587" s="1" t="s">
        <v>1135</v>
      </c>
      <c r="C5587" s="1" t="s">
        <v>12</v>
      </c>
      <c r="D5587" s="1" t="s">
        <v>13</v>
      </c>
      <c r="E5587" s="1" t="s">
        <v>4</v>
      </c>
      <c r="F5587" s="2">
        <v>45855</v>
      </c>
      <c r="G5587" s="1" t="str">
        <f>IF(WEEKDAY(Table1[[#This Row],[Order_Date]],2)&gt;=6,"Weekend","Weekday")</f>
        <v>Weekday</v>
      </c>
      <c r="H5587" s="2" t="str">
        <f>TEXT(Table1[[#This Row],[Order_Date]],"mmmm")</f>
        <v>July</v>
      </c>
      <c r="I5587" s="8">
        <f>MONTH(Table1[[#This Row],[Order_Date]])</f>
        <v>7</v>
      </c>
      <c r="J5587" s="8">
        <v>4</v>
      </c>
      <c r="K5587" s="1">
        <v>4692.05</v>
      </c>
      <c r="L5587" s="1">
        <v>15</v>
      </c>
      <c r="M5587" s="1">
        <v>15952.97</v>
      </c>
      <c r="N5587" s="1">
        <f>(Table1[[#This Row],[Quantity]]*Table1[[#This Row],[Unit_Price]])*(1-Table1[[#This Row],[Discount_%]]/100)</f>
        <v>15952.97</v>
      </c>
      <c r="O5587" s="1">
        <v>13137.64</v>
      </c>
      <c r="P5587" s="1">
        <v>2815.33</v>
      </c>
      <c r="Q5587">
        <f>Table1[[#This Row],[Revenue]]-Table1[[#This Row],[Cost]]</f>
        <v>2815.33</v>
      </c>
      <c r="R5587" s="6">
        <f>Table1[[#This Row],[Profit]]/Table1[[#This Row],[Revenue]]</f>
        <v>0.1764768566605466</v>
      </c>
    </row>
    <row r="5588" spans="1:18" x14ac:dyDescent="0.45">
      <c r="A5588" s="4" t="s">
        <v>9759</v>
      </c>
      <c r="B5588" s="4" t="s">
        <v>9760</v>
      </c>
      <c r="C5588" s="4" t="s">
        <v>28</v>
      </c>
      <c r="D5588" s="4" t="s">
        <v>85</v>
      </c>
      <c r="E5588" s="4" t="s">
        <v>4</v>
      </c>
      <c r="F5588" s="5">
        <v>45874</v>
      </c>
      <c r="G5588" s="4" t="str">
        <f>IF(WEEKDAY(Table1[[#This Row],[Order_Date]],2)&gt;=6,"Weekend","Weekday")</f>
        <v>Weekday</v>
      </c>
      <c r="H5588" s="5" t="str">
        <f>TEXT(Table1[[#This Row],[Order_Date]],"mmmm")</f>
        <v>August</v>
      </c>
      <c r="I5588" s="7">
        <f>MONTH(Table1[[#This Row],[Order_Date]])</f>
        <v>8</v>
      </c>
      <c r="J5588" s="7">
        <v>2</v>
      </c>
      <c r="K5588" s="4">
        <v>3797.53</v>
      </c>
      <c r="L5588" s="4">
        <v>5</v>
      </c>
      <c r="M5588" s="4">
        <v>7215.31</v>
      </c>
      <c r="N5588" s="4">
        <f>(Table1[[#This Row],[Quantity]]*Table1[[#This Row],[Unit_Price]])*(1-Table1[[#This Row],[Discount_%]]/100)</f>
        <v>7215.3069999999998</v>
      </c>
      <c r="O5588" s="4">
        <v>5571.83</v>
      </c>
      <c r="P5588" s="4">
        <v>1643.48</v>
      </c>
      <c r="Q5588">
        <f>Table1[[#This Row],[Revenue]]-Table1[[#This Row],[Cost]]</f>
        <v>1643.4800000000005</v>
      </c>
      <c r="R5588" s="6">
        <f>Table1[[#This Row],[Profit]]/Table1[[#This Row],[Revenue]]</f>
        <v>0.22777676912010711</v>
      </c>
    </row>
    <row r="5589" spans="1:18" x14ac:dyDescent="0.45">
      <c r="A5589" s="1" t="s">
        <v>9761</v>
      </c>
      <c r="B5589" s="1" t="s">
        <v>9762</v>
      </c>
      <c r="C5589" s="1" t="s">
        <v>20</v>
      </c>
      <c r="D5589" s="1" t="s">
        <v>21</v>
      </c>
      <c r="E5589" s="1" t="s">
        <v>14</v>
      </c>
      <c r="F5589" s="2">
        <v>45490</v>
      </c>
      <c r="G5589" s="1" t="str">
        <f>IF(WEEKDAY(Table1[[#This Row],[Order_Date]],2)&gt;=6,"Weekend","Weekday")</f>
        <v>Weekday</v>
      </c>
      <c r="H5589" s="2" t="str">
        <f>TEXT(Table1[[#This Row],[Order_Date]],"mmmm")</f>
        <v>July</v>
      </c>
      <c r="I5589" s="8">
        <f>MONTH(Table1[[#This Row],[Order_Date]])</f>
        <v>7</v>
      </c>
      <c r="J5589" s="8">
        <v>1</v>
      </c>
      <c r="K5589" s="1">
        <v>2560.12</v>
      </c>
      <c r="L5589" s="1">
        <v>15</v>
      </c>
      <c r="M5589" s="1">
        <v>2176.1</v>
      </c>
      <c r="N5589" s="1">
        <f>(Table1[[#This Row],[Quantity]]*Table1[[#This Row],[Unit_Price]])*(1-Table1[[#This Row],[Discount_%]]/100)</f>
        <v>2176.1019999999999</v>
      </c>
      <c r="O5589" s="1">
        <v>1730.44</v>
      </c>
      <c r="P5589" s="1">
        <v>445.66</v>
      </c>
      <c r="Q5589">
        <f>Table1[[#This Row],[Revenue]]-Table1[[#This Row],[Cost]]</f>
        <v>445.65999999999985</v>
      </c>
      <c r="R5589" s="6">
        <f>Table1[[#This Row],[Profit]]/Table1[[#This Row],[Revenue]]</f>
        <v>0.20479757364091725</v>
      </c>
    </row>
    <row r="5590" spans="1:18" x14ac:dyDescent="0.45">
      <c r="A5590" s="4" t="s">
        <v>9763</v>
      </c>
      <c r="B5590" s="4" t="s">
        <v>1007</v>
      </c>
      <c r="C5590" s="4" t="s">
        <v>7</v>
      </c>
      <c r="D5590" s="4" t="s">
        <v>106</v>
      </c>
      <c r="E5590" s="4" t="s">
        <v>9</v>
      </c>
      <c r="F5590" s="5">
        <v>45403</v>
      </c>
      <c r="G5590" s="4" t="str">
        <f>IF(WEEKDAY(Table1[[#This Row],[Order_Date]],2)&gt;=6,"Weekend","Weekday")</f>
        <v>Weekend</v>
      </c>
      <c r="H5590" s="5" t="str">
        <f>TEXT(Table1[[#This Row],[Order_Date]],"mmmm")</f>
        <v>April</v>
      </c>
      <c r="I5590" s="7">
        <f>MONTH(Table1[[#This Row],[Order_Date]])</f>
        <v>4</v>
      </c>
      <c r="J5590" s="7">
        <v>5</v>
      </c>
      <c r="K5590" s="4">
        <v>1396.14</v>
      </c>
      <c r="L5590" s="4">
        <v>5</v>
      </c>
      <c r="M5590" s="4">
        <v>6631.66</v>
      </c>
      <c r="N5590" s="4">
        <f>(Table1[[#This Row],[Quantity]]*Table1[[#This Row],[Unit_Price]])*(1-Table1[[#This Row],[Discount_%]]/100)</f>
        <v>6631.665</v>
      </c>
      <c r="O5590" s="4">
        <v>4261.84</v>
      </c>
      <c r="P5590" s="4">
        <v>2369.8200000000002</v>
      </c>
      <c r="Q5590">
        <f>Table1[[#This Row],[Revenue]]-Table1[[#This Row],[Cost]]</f>
        <v>2369.8199999999997</v>
      </c>
      <c r="R5590" s="6">
        <f>Table1[[#This Row],[Profit]]/Table1[[#This Row],[Revenue]]</f>
        <v>0.35734944191951945</v>
      </c>
    </row>
    <row r="5591" spans="1:18" x14ac:dyDescent="0.45">
      <c r="A5591" s="1" t="s">
        <v>9764</v>
      </c>
      <c r="B5591" s="1" t="s">
        <v>5615</v>
      </c>
      <c r="C5591" s="1" t="s">
        <v>12</v>
      </c>
      <c r="D5591" s="1" t="s">
        <v>41</v>
      </c>
      <c r="E5591" s="1" t="s">
        <v>9</v>
      </c>
      <c r="F5591" s="2">
        <v>45487</v>
      </c>
      <c r="G5591" s="1" t="str">
        <f>IF(WEEKDAY(Table1[[#This Row],[Order_Date]],2)&gt;=6,"Weekend","Weekday")</f>
        <v>Weekend</v>
      </c>
      <c r="H5591" s="2" t="str">
        <f>TEXT(Table1[[#This Row],[Order_Date]],"mmmm")</f>
        <v>July</v>
      </c>
      <c r="I5591" s="8">
        <f>MONTH(Table1[[#This Row],[Order_Date]])</f>
        <v>7</v>
      </c>
      <c r="J5591" s="8">
        <v>1</v>
      </c>
      <c r="K5591" s="1">
        <v>3933.59</v>
      </c>
      <c r="L5591" s="1">
        <v>0</v>
      </c>
      <c r="M5591" s="1">
        <v>3933.59</v>
      </c>
      <c r="N5591" s="1">
        <f>(Table1[[#This Row],[Quantity]]*Table1[[#This Row],[Unit_Price]])*(1-Table1[[#This Row],[Discount_%]]/100)</f>
        <v>3933.59</v>
      </c>
      <c r="O5591" s="1">
        <v>3278.55</v>
      </c>
      <c r="P5591" s="1">
        <v>655.04</v>
      </c>
      <c r="Q5591">
        <f>Table1[[#This Row],[Revenue]]-Table1[[#This Row],[Cost]]</f>
        <v>655.04</v>
      </c>
      <c r="R5591" s="6">
        <f>Table1[[#This Row],[Profit]]/Table1[[#This Row],[Revenue]]</f>
        <v>0.16652472677630356</v>
      </c>
    </row>
    <row r="5592" spans="1:18" x14ac:dyDescent="0.45">
      <c r="A5592" s="4" t="s">
        <v>9765</v>
      </c>
      <c r="B5592" s="4" t="s">
        <v>9766</v>
      </c>
      <c r="C5592" s="4" t="s">
        <v>2</v>
      </c>
      <c r="D5592" s="4" t="s">
        <v>82</v>
      </c>
      <c r="E5592" s="4" t="s">
        <v>14</v>
      </c>
      <c r="F5592" s="5">
        <v>45335</v>
      </c>
      <c r="G5592" s="4" t="str">
        <f>IF(WEEKDAY(Table1[[#This Row],[Order_Date]],2)&gt;=6,"Weekend","Weekday")</f>
        <v>Weekday</v>
      </c>
      <c r="H5592" s="5" t="str">
        <f>TEXT(Table1[[#This Row],[Order_Date]],"mmmm")</f>
        <v>February</v>
      </c>
      <c r="I5592" s="7">
        <f>MONTH(Table1[[#This Row],[Order_Date]])</f>
        <v>2</v>
      </c>
      <c r="J5592" s="7">
        <v>3</v>
      </c>
      <c r="K5592" s="4">
        <v>2775.37</v>
      </c>
      <c r="L5592" s="4">
        <v>10</v>
      </c>
      <c r="M5592" s="4">
        <v>7493.5</v>
      </c>
      <c r="N5592" s="4">
        <f>(Table1[[#This Row],[Quantity]]*Table1[[#This Row],[Unit_Price]])*(1-Table1[[#This Row],[Discount_%]]/100)</f>
        <v>7493.4990000000007</v>
      </c>
      <c r="O5592" s="4">
        <v>5197.38</v>
      </c>
      <c r="P5592" s="4">
        <v>2296.12</v>
      </c>
      <c r="Q5592">
        <f>Table1[[#This Row],[Revenue]]-Table1[[#This Row],[Cost]]</f>
        <v>2296.12</v>
      </c>
      <c r="R5592" s="6">
        <f>Table1[[#This Row],[Profit]]/Table1[[#This Row],[Revenue]]</f>
        <v>0.30641489290718621</v>
      </c>
    </row>
    <row r="5593" spans="1:18" x14ac:dyDescent="0.45">
      <c r="A5593" s="1" t="s">
        <v>9767</v>
      </c>
      <c r="B5593" s="1" t="s">
        <v>9768</v>
      </c>
      <c r="C5593" s="1" t="s">
        <v>12</v>
      </c>
      <c r="D5593" s="1" t="s">
        <v>13</v>
      </c>
      <c r="E5593" s="1" t="s">
        <v>4</v>
      </c>
      <c r="F5593" s="2">
        <v>45897</v>
      </c>
      <c r="G5593" s="1" t="str">
        <f>IF(WEEKDAY(Table1[[#This Row],[Order_Date]],2)&gt;=6,"Weekend","Weekday")</f>
        <v>Weekday</v>
      </c>
      <c r="H5593" s="2" t="str">
        <f>TEXT(Table1[[#This Row],[Order_Date]],"mmmm")</f>
        <v>August</v>
      </c>
      <c r="I5593" s="8">
        <f>MONTH(Table1[[#This Row],[Order_Date]])</f>
        <v>8</v>
      </c>
      <c r="J5593" s="8">
        <v>2</v>
      </c>
      <c r="K5593" s="1">
        <v>4086.91</v>
      </c>
      <c r="L5593" s="1">
        <v>20</v>
      </c>
      <c r="M5593" s="1">
        <v>6539.06</v>
      </c>
      <c r="N5593" s="1">
        <f>(Table1[[#This Row],[Quantity]]*Table1[[#This Row],[Unit_Price]])*(1-Table1[[#This Row],[Discount_%]]/100)</f>
        <v>6539.0560000000005</v>
      </c>
      <c r="O5593" s="1">
        <v>4129.12</v>
      </c>
      <c r="P5593" s="1">
        <v>2409.94</v>
      </c>
      <c r="Q5593">
        <f>Table1[[#This Row],[Revenue]]-Table1[[#This Row],[Cost]]</f>
        <v>2409.9400000000005</v>
      </c>
      <c r="R5593" s="6">
        <f>Table1[[#This Row],[Profit]]/Table1[[#This Row],[Revenue]]</f>
        <v>0.36854532608662405</v>
      </c>
    </row>
    <row r="5594" spans="1:18" x14ac:dyDescent="0.45">
      <c r="A5594" s="4" t="s">
        <v>9769</v>
      </c>
      <c r="B5594" s="4" t="s">
        <v>4726</v>
      </c>
      <c r="C5594" s="4" t="s">
        <v>28</v>
      </c>
      <c r="D5594" s="4" t="s">
        <v>100</v>
      </c>
      <c r="E5594" s="4" t="s">
        <v>4</v>
      </c>
      <c r="F5594" s="5">
        <v>45815</v>
      </c>
      <c r="G5594" s="4" t="str">
        <f>IF(WEEKDAY(Table1[[#This Row],[Order_Date]],2)&gt;=6,"Weekend","Weekday")</f>
        <v>Weekend</v>
      </c>
      <c r="H5594" s="5" t="str">
        <f>TEXT(Table1[[#This Row],[Order_Date]],"mmmm")</f>
        <v>June</v>
      </c>
      <c r="I5594" s="7">
        <f>MONTH(Table1[[#This Row],[Order_Date]])</f>
        <v>6</v>
      </c>
      <c r="J5594" s="7">
        <v>1</v>
      </c>
      <c r="K5594" s="4">
        <v>1814.57</v>
      </c>
      <c r="L5594" s="4">
        <v>0</v>
      </c>
      <c r="M5594" s="4">
        <v>1814.57</v>
      </c>
      <c r="N5594" s="4">
        <f>(Table1[[#This Row],[Quantity]]*Table1[[#This Row],[Unit_Price]])*(1-Table1[[#This Row],[Discount_%]]/100)</f>
        <v>1814.57</v>
      </c>
      <c r="O5594" s="4">
        <v>1446.82</v>
      </c>
      <c r="P5594" s="4">
        <v>367.75</v>
      </c>
      <c r="Q5594">
        <f>Table1[[#This Row],[Revenue]]-Table1[[#This Row],[Cost]]</f>
        <v>367.75</v>
      </c>
      <c r="R5594" s="6">
        <f>Table1[[#This Row],[Profit]]/Table1[[#This Row],[Revenue]]</f>
        <v>0.20266509420964748</v>
      </c>
    </row>
    <row r="5595" spans="1:18" x14ac:dyDescent="0.45">
      <c r="A5595" s="1" t="s">
        <v>9770</v>
      </c>
      <c r="B5595" s="1" t="s">
        <v>4683</v>
      </c>
      <c r="C5595" s="1" t="s">
        <v>20</v>
      </c>
      <c r="D5595" s="1" t="s">
        <v>21</v>
      </c>
      <c r="E5595" s="1" t="s">
        <v>4</v>
      </c>
      <c r="F5595" s="2">
        <v>45586</v>
      </c>
      <c r="G5595" s="1" t="str">
        <f>IF(WEEKDAY(Table1[[#This Row],[Order_Date]],2)&gt;=6,"Weekend","Weekday")</f>
        <v>Weekday</v>
      </c>
      <c r="H5595" s="2" t="str">
        <f>TEXT(Table1[[#This Row],[Order_Date]],"mmmm")</f>
        <v>October</v>
      </c>
      <c r="I5595" s="8">
        <f>MONTH(Table1[[#This Row],[Order_Date]])</f>
        <v>10</v>
      </c>
      <c r="J5595" s="8">
        <v>1</v>
      </c>
      <c r="K5595" s="1">
        <v>2837.4</v>
      </c>
      <c r="L5595" s="1">
        <v>20</v>
      </c>
      <c r="M5595" s="1">
        <v>2269.92</v>
      </c>
      <c r="N5595" s="1">
        <f>(Table1[[#This Row],[Quantity]]*Table1[[#This Row],[Unit_Price]])*(1-Table1[[#This Row],[Discount_%]]/100)</f>
        <v>2269.92</v>
      </c>
      <c r="O5595" s="1">
        <v>1363.51</v>
      </c>
      <c r="P5595" s="1">
        <v>906.41</v>
      </c>
      <c r="Q5595">
        <f>Table1[[#This Row],[Revenue]]-Table1[[#This Row],[Cost]]</f>
        <v>906.41000000000008</v>
      </c>
      <c r="R5595" s="6">
        <f>Table1[[#This Row],[Profit]]/Table1[[#This Row],[Revenue]]</f>
        <v>0.39931363219849153</v>
      </c>
    </row>
    <row r="5596" spans="1:18" x14ac:dyDescent="0.45">
      <c r="A5596" s="4" t="s">
        <v>9771</v>
      </c>
      <c r="B5596" s="4" t="s">
        <v>3316</v>
      </c>
      <c r="C5596" s="4" t="s">
        <v>28</v>
      </c>
      <c r="D5596" s="4" t="s">
        <v>137</v>
      </c>
      <c r="E5596" s="4" t="s">
        <v>22</v>
      </c>
      <c r="F5596" s="5">
        <v>45565</v>
      </c>
      <c r="G5596" s="4" t="str">
        <f>IF(WEEKDAY(Table1[[#This Row],[Order_Date]],2)&gt;=6,"Weekend","Weekday")</f>
        <v>Weekday</v>
      </c>
      <c r="H5596" s="5" t="str">
        <f>TEXT(Table1[[#This Row],[Order_Date]],"mmmm")</f>
        <v>September</v>
      </c>
      <c r="I5596" s="7">
        <f>MONTH(Table1[[#This Row],[Order_Date]])</f>
        <v>9</v>
      </c>
      <c r="J5596" s="7">
        <v>2</v>
      </c>
      <c r="K5596" s="4">
        <v>3479.47</v>
      </c>
      <c r="L5596" s="4">
        <v>5</v>
      </c>
      <c r="M5596" s="4">
        <v>6610.99</v>
      </c>
      <c r="N5596" s="4">
        <f>(Table1[[#This Row],[Quantity]]*Table1[[#This Row],[Unit_Price]])*(1-Table1[[#This Row],[Discount_%]]/100)</f>
        <v>6610.9929999999995</v>
      </c>
      <c r="O5596" s="4">
        <v>4758.3</v>
      </c>
      <c r="P5596" s="4">
        <v>1852.69</v>
      </c>
      <c r="Q5596">
        <f>Table1[[#This Row],[Revenue]]-Table1[[#This Row],[Cost]]</f>
        <v>1852.6899999999996</v>
      </c>
      <c r="R5596" s="6">
        <f>Table1[[#This Row],[Profit]]/Table1[[#This Row],[Revenue]]</f>
        <v>0.28024395741031222</v>
      </c>
    </row>
    <row r="5597" spans="1:18" x14ac:dyDescent="0.45">
      <c r="A5597" s="1" t="s">
        <v>9772</v>
      </c>
      <c r="B5597" s="1" t="s">
        <v>9467</v>
      </c>
      <c r="C5597" s="1" t="s">
        <v>28</v>
      </c>
      <c r="D5597" s="1" t="s">
        <v>85</v>
      </c>
      <c r="E5597" s="1" t="s">
        <v>22</v>
      </c>
      <c r="F5597" s="2">
        <v>45410</v>
      </c>
      <c r="G5597" s="1" t="str">
        <f>IF(WEEKDAY(Table1[[#This Row],[Order_Date]],2)&gt;=6,"Weekend","Weekday")</f>
        <v>Weekend</v>
      </c>
      <c r="H5597" s="2" t="str">
        <f>TEXT(Table1[[#This Row],[Order_Date]],"mmmm")</f>
        <v>April</v>
      </c>
      <c r="I5597" s="8">
        <f>MONTH(Table1[[#This Row],[Order_Date]])</f>
        <v>4</v>
      </c>
      <c r="J5597" s="8">
        <v>5</v>
      </c>
      <c r="K5597" s="1">
        <v>3409.46</v>
      </c>
      <c r="L5597" s="1">
        <v>0</v>
      </c>
      <c r="M5597" s="1">
        <v>17047.3</v>
      </c>
      <c r="N5597" s="1">
        <f>(Table1[[#This Row],[Quantity]]*Table1[[#This Row],[Unit_Price]])*(1-Table1[[#This Row],[Discount_%]]/100)</f>
        <v>17047.3</v>
      </c>
      <c r="O5597" s="1">
        <v>11429.04</v>
      </c>
      <c r="P5597" s="1">
        <v>5618.26</v>
      </c>
      <c r="Q5597">
        <f>Table1[[#This Row],[Revenue]]-Table1[[#This Row],[Cost]]</f>
        <v>5618.2599999999984</v>
      </c>
      <c r="R5597" s="6">
        <f>Table1[[#This Row],[Profit]]/Table1[[#This Row],[Revenue]]</f>
        <v>0.32956890533984856</v>
      </c>
    </row>
    <row r="5598" spans="1:18" x14ac:dyDescent="0.45">
      <c r="A5598" s="4" t="s">
        <v>9773</v>
      </c>
      <c r="B5598" s="4" t="s">
        <v>9774</v>
      </c>
      <c r="C5598" s="4" t="s">
        <v>7</v>
      </c>
      <c r="D5598" s="4" t="s">
        <v>71</v>
      </c>
      <c r="E5598" s="4" t="s">
        <v>14</v>
      </c>
      <c r="F5598" s="5">
        <v>45662</v>
      </c>
      <c r="G5598" s="4" t="str">
        <f>IF(WEEKDAY(Table1[[#This Row],[Order_Date]],2)&gt;=6,"Weekend","Weekday")</f>
        <v>Weekend</v>
      </c>
      <c r="H5598" s="5" t="str">
        <f>TEXT(Table1[[#This Row],[Order_Date]],"mmmm")</f>
        <v>January</v>
      </c>
      <c r="I5598" s="7">
        <f>MONTH(Table1[[#This Row],[Order_Date]])</f>
        <v>1</v>
      </c>
      <c r="J5598" s="7">
        <v>1</v>
      </c>
      <c r="K5598" s="4">
        <v>1324.71</v>
      </c>
      <c r="L5598" s="4">
        <v>20</v>
      </c>
      <c r="M5598" s="4">
        <v>1059.77</v>
      </c>
      <c r="N5598" s="4">
        <f>(Table1[[#This Row],[Quantity]]*Table1[[#This Row],[Unit_Price]])*(1-Table1[[#This Row],[Discount_%]]/100)</f>
        <v>1059.768</v>
      </c>
      <c r="O5598" s="4">
        <v>852.22</v>
      </c>
      <c r="P5598" s="4">
        <v>207.55</v>
      </c>
      <c r="Q5598">
        <f>Table1[[#This Row],[Revenue]]-Table1[[#This Row],[Cost]]</f>
        <v>207.54999999999995</v>
      </c>
      <c r="R5598" s="6">
        <f>Table1[[#This Row],[Profit]]/Table1[[#This Row],[Revenue]]</f>
        <v>0.19584438132802401</v>
      </c>
    </row>
    <row r="5599" spans="1:18" x14ac:dyDescent="0.45">
      <c r="A5599" s="1" t="s">
        <v>9775</v>
      </c>
      <c r="B5599" s="1" t="s">
        <v>9776</v>
      </c>
      <c r="C5599" s="1" t="s">
        <v>28</v>
      </c>
      <c r="D5599" s="1" t="s">
        <v>29</v>
      </c>
      <c r="E5599" s="1" t="s">
        <v>22</v>
      </c>
      <c r="F5599" s="2">
        <v>45426</v>
      </c>
      <c r="G5599" s="1" t="str">
        <f>IF(WEEKDAY(Table1[[#This Row],[Order_Date]],2)&gt;=6,"Weekend","Weekday")</f>
        <v>Weekday</v>
      </c>
      <c r="H5599" s="2" t="str">
        <f>TEXT(Table1[[#This Row],[Order_Date]],"mmmm")</f>
        <v>May</v>
      </c>
      <c r="I5599" s="8">
        <f>MONTH(Table1[[#This Row],[Order_Date]])</f>
        <v>5</v>
      </c>
      <c r="J5599" s="8">
        <v>2</v>
      </c>
      <c r="K5599" s="1">
        <v>3966.83</v>
      </c>
      <c r="L5599" s="1">
        <v>15</v>
      </c>
      <c r="M5599" s="1">
        <v>6743.61</v>
      </c>
      <c r="N5599" s="1">
        <f>(Table1[[#This Row],[Quantity]]*Table1[[#This Row],[Unit_Price]])*(1-Table1[[#This Row],[Discount_%]]/100)</f>
        <v>6743.6109999999999</v>
      </c>
      <c r="O5599" s="1">
        <v>4530.2</v>
      </c>
      <c r="P5599" s="1">
        <v>2213.41</v>
      </c>
      <c r="Q5599">
        <f>Table1[[#This Row],[Revenue]]-Table1[[#This Row],[Cost]]</f>
        <v>2213.41</v>
      </c>
      <c r="R5599" s="6">
        <f>Table1[[#This Row],[Profit]]/Table1[[#This Row],[Revenue]]</f>
        <v>0.32822331066001742</v>
      </c>
    </row>
    <row r="5600" spans="1:18" x14ac:dyDescent="0.45">
      <c r="A5600" s="4" t="s">
        <v>9777</v>
      </c>
      <c r="B5600" s="4" t="s">
        <v>9778</v>
      </c>
      <c r="C5600" s="4" t="s">
        <v>28</v>
      </c>
      <c r="D5600" s="4" t="s">
        <v>85</v>
      </c>
      <c r="E5600" s="4" t="s">
        <v>22</v>
      </c>
      <c r="F5600" s="5">
        <v>45308</v>
      </c>
      <c r="G5600" s="4" t="str">
        <f>IF(WEEKDAY(Table1[[#This Row],[Order_Date]],2)&gt;=6,"Weekend","Weekday")</f>
        <v>Weekday</v>
      </c>
      <c r="H5600" s="5" t="str">
        <f>TEXT(Table1[[#This Row],[Order_Date]],"mmmm")</f>
        <v>January</v>
      </c>
      <c r="I5600" s="7">
        <f>MONTH(Table1[[#This Row],[Order_Date]])</f>
        <v>1</v>
      </c>
      <c r="J5600" s="7">
        <v>1</v>
      </c>
      <c r="K5600" s="4">
        <v>276.98</v>
      </c>
      <c r="L5600" s="4">
        <v>10</v>
      </c>
      <c r="M5600" s="4">
        <v>249.28</v>
      </c>
      <c r="N5600" s="4">
        <f>(Table1[[#This Row],[Quantity]]*Table1[[#This Row],[Unit_Price]])*(1-Table1[[#This Row],[Discount_%]]/100)</f>
        <v>249.28200000000001</v>
      </c>
      <c r="O5600" s="4">
        <v>187.49</v>
      </c>
      <c r="P5600" s="4">
        <v>61.79</v>
      </c>
      <c r="Q5600">
        <f>Table1[[#This Row],[Revenue]]-Table1[[#This Row],[Cost]]</f>
        <v>61.789999999999992</v>
      </c>
      <c r="R5600" s="6">
        <f>Table1[[#This Row],[Profit]]/Table1[[#This Row],[Revenue]]</f>
        <v>0.24787387676508343</v>
      </c>
    </row>
    <row r="5601" spans="1:18" x14ac:dyDescent="0.45">
      <c r="A5601" s="1" t="s">
        <v>9779</v>
      </c>
      <c r="B5601" s="1" t="s">
        <v>6421</v>
      </c>
      <c r="C5601" s="1" t="s">
        <v>20</v>
      </c>
      <c r="D5601" s="1" t="s">
        <v>60</v>
      </c>
      <c r="E5601" s="1" t="s">
        <v>14</v>
      </c>
      <c r="F5601" s="2">
        <v>45554</v>
      </c>
      <c r="G5601" s="1" t="str">
        <f>IF(WEEKDAY(Table1[[#This Row],[Order_Date]],2)&gt;=6,"Weekend","Weekday")</f>
        <v>Weekday</v>
      </c>
      <c r="H5601" s="2" t="str">
        <f>TEXT(Table1[[#This Row],[Order_Date]],"mmmm")</f>
        <v>September</v>
      </c>
      <c r="I5601" s="8">
        <f>MONTH(Table1[[#This Row],[Order_Date]])</f>
        <v>9</v>
      </c>
      <c r="J5601" s="8">
        <v>3</v>
      </c>
      <c r="K5601" s="1">
        <v>4265.51</v>
      </c>
      <c r="L5601" s="1">
        <v>10</v>
      </c>
      <c r="M5601" s="1">
        <v>11516.88</v>
      </c>
      <c r="N5601" s="1">
        <f>(Table1[[#This Row],[Quantity]]*Table1[[#This Row],[Unit_Price]])*(1-Table1[[#This Row],[Discount_%]]/100)</f>
        <v>11516.877</v>
      </c>
      <c r="O5601" s="1">
        <v>7837.74</v>
      </c>
      <c r="P5601" s="1">
        <v>3679.14</v>
      </c>
      <c r="Q5601">
        <f>Table1[[#This Row],[Revenue]]-Table1[[#This Row],[Cost]]</f>
        <v>3679.1399999999994</v>
      </c>
      <c r="R5601" s="6">
        <f>Table1[[#This Row],[Profit]]/Table1[[#This Row],[Revenue]]</f>
        <v>0.31945631108425199</v>
      </c>
    </row>
    <row r="5602" spans="1:18" x14ac:dyDescent="0.45">
      <c r="A5602" s="4" t="s">
        <v>9780</v>
      </c>
      <c r="B5602" s="4" t="s">
        <v>2703</v>
      </c>
      <c r="C5602" s="4" t="s">
        <v>12</v>
      </c>
      <c r="D5602" s="4" t="s">
        <v>41</v>
      </c>
      <c r="E5602" s="4" t="s">
        <v>22</v>
      </c>
      <c r="F5602" s="5">
        <v>45305</v>
      </c>
      <c r="G5602" s="4" t="str">
        <f>IF(WEEKDAY(Table1[[#This Row],[Order_Date]],2)&gt;=6,"Weekend","Weekday")</f>
        <v>Weekend</v>
      </c>
      <c r="H5602" s="5" t="str">
        <f>TEXT(Table1[[#This Row],[Order_Date]],"mmmm")</f>
        <v>January</v>
      </c>
      <c r="I5602" s="7">
        <f>MONTH(Table1[[#This Row],[Order_Date]])</f>
        <v>1</v>
      </c>
      <c r="J5602" s="7">
        <v>2</v>
      </c>
      <c r="K5602" s="4">
        <v>2962.89</v>
      </c>
      <c r="L5602" s="4">
        <v>10</v>
      </c>
      <c r="M5602" s="4">
        <v>5333.2</v>
      </c>
      <c r="N5602" s="4">
        <f>(Table1[[#This Row],[Quantity]]*Table1[[#This Row],[Unit_Price]])*(1-Table1[[#This Row],[Discount_%]]/100)</f>
        <v>5333.2020000000002</v>
      </c>
      <c r="O5602" s="4">
        <v>3250.71</v>
      </c>
      <c r="P5602" s="4">
        <v>2082.4899999999998</v>
      </c>
      <c r="Q5602">
        <f>Table1[[#This Row],[Revenue]]-Table1[[#This Row],[Cost]]</f>
        <v>2082.4899999999998</v>
      </c>
      <c r="R5602" s="6">
        <f>Table1[[#This Row],[Profit]]/Table1[[#This Row],[Revenue]]</f>
        <v>0.39047663691592288</v>
      </c>
    </row>
    <row r="5603" spans="1:18" x14ac:dyDescent="0.45">
      <c r="A5603" s="1" t="s">
        <v>9781</v>
      </c>
      <c r="B5603" s="1" t="s">
        <v>5700</v>
      </c>
      <c r="C5603" s="1" t="s">
        <v>7</v>
      </c>
      <c r="D5603" s="1" t="s">
        <v>106</v>
      </c>
      <c r="E5603" s="1" t="s">
        <v>14</v>
      </c>
      <c r="F5603" s="2">
        <v>45517</v>
      </c>
      <c r="G5603" s="1" t="str">
        <f>IF(WEEKDAY(Table1[[#This Row],[Order_Date]],2)&gt;=6,"Weekend","Weekday")</f>
        <v>Weekday</v>
      </c>
      <c r="H5603" s="2" t="str">
        <f>TEXT(Table1[[#This Row],[Order_Date]],"mmmm")</f>
        <v>August</v>
      </c>
      <c r="I5603" s="8">
        <f>MONTH(Table1[[#This Row],[Order_Date]])</f>
        <v>8</v>
      </c>
      <c r="J5603" s="8">
        <v>1</v>
      </c>
      <c r="K5603" s="1">
        <v>3306.64</v>
      </c>
      <c r="L5603" s="1">
        <v>20</v>
      </c>
      <c r="M5603" s="1">
        <v>2645.31</v>
      </c>
      <c r="N5603" s="1">
        <f>(Table1[[#This Row],[Quantity]]*Table1[[#This Row],[Unit_Price]])*(1-Table1[[#This Row],[Discount_%]]/100)</f>
        <v>2645.3119999999999</v>
      </c>
      <c r="O5603" s="1">
        <v>2000.62</v>
      </c>
      <c r="P5603" s="1">
        <v>644.69000000000005</v>
      </c>
      <c r="Q5603">
        <f>Table1[[#This Row],[Revenue]]-Table1[[#This Row],[Cost]]</f>
        <v>644.69000000000005</v>
      </c>
      <c r="R5603" s="6">
        <f>Table1[[#This Row],[Profit]]/Table1[[#This Row],[Revenue]]</f>
        <v>0.24371056700348923</v>
      </c>
    </row>
    <row r="5604" spans="1:18" x14ac:dyDescent="0.45">
      <c r="A5604" s="4" t="s">
        <v>9782</v>
      </c>
      <c r="B5604" s="4" t="s">
        <v>9783</v>
      </c>
      <c r="C5604" s="4" t="s">
        <v>20</v>
      </c>
      <c r="D5604" s="4" t="s">
        <v>21</v>
      </c>
      <c r="E5604" s="4" t="s">
        <v>14</v>
      </c>
      <c r="F5604" s="5">
        <v>45976</v>
      </c>
      <c r="G5604" s="4" t="str">
        <f>IF(WEEKDAY(Table1[[#This Row],[Order_Date]],2)&gt;=6,"Weekend","Weekday")</f>
        <v>Weekend</v>
      </c>
      <c r="H5604" s="5" t="str">
        <f>TEXT(Table1[[#This Row],[Order_Date]],"mmmm")</f>
        <v>November</v>
      </c>
      <c r="I5604" s="7">
        <f>MONTH(Table1[[#This Row],[Order_Date]])</f>
        <v>11</v>
      </c>
      <c r="J5604" s="7">
        <v>4</v>
      </c>
      <c r="K5604" s="4">
        <v>4545.6000000000004</v>
      </c>
      <c r="L5604" s="4">
        <v>15</v>
      </c>
      <c r="M5604" s="4">
        <v>15455.04</v>
      </c>
      <c r="N5604" s="4">
        <f>(Table1[[#This Row],[Quantity]]*Table1[[#This Row],[Unit_Price]])*(1-Table1[[#This Row],[Discount_%]]/100)</f>
        <v>15455.04</v>
      </c>
      <c r="O5604" s="4">
        <v>9796.76</v>
      </c>
      <c r="P5604" s="4">
        <v>5658.28</v>
      </c>
      <c r="Q5604">
        <f>Table1[[#This Row],[Revenue]]-Table1[[#This Row],[Cost]]</f>
        <v>5658.2800000000007</v>
      </c>
      <c r="R5604" s="6">
        <f>Table1[[#This Row],[Profit]]/Table1[[#This Row],[Revenue]]</f>
        <v>0.36611228440689897</v>
      </c>
    </row>
    <row r="5605" spans="1:18" x14ac:dyDescent="0.45">
      <c r="A5605" s="1" t="s">
        <v>9784</v>
      </c>
      <c r="B5605" s="1" t="s">
        <v>9785</v>
      </c>
      <c r="C5605" s="1" t="s">
        <v>20</v>
      </c>
      <c r="D5605" s="1" t="s">
        <v>60</v>
      </c>
      <c r="E5605" s="1" t="s">
        <v>14</v>
      </c>
      <c r="F5605" s="2">
        <v>45558</v>
      </c>
      <c r="G5605" s="1" t="str">
        <f>IF(WEEKDAY(Table1[[#This Row],[Order_Date]],2)&gt;=6,"Weekend","Weekday")</f>
        <v>Weekday</v>
      </c>
      <c r="H5605" s="2" t="str">
        <f>TEXT(Table1[[#This Row],[Order_Date]],"mmmm")</f>
        <v>September</v>
      </c>
      <c r="I5605" s="8">
        <f>MONTH(Table1[[#This Row],[Order_Date]])</f>
        <v>9</v>
      </c>
      <c r="J5605" s="8">
        <v>1</v>
      </c>
      <c r="K5605" s="1">
        <v>4788.71</v>
      </c>
      <c r="L5605" s="1">
        <v>15</v>
      </c>
      <c r="M5605" s="1">
        <v>4070.4</v>
      </c>
      <c r="N5605" s="1">
        <f>(Table1[[#This Row],[Quantity]]*Table1[[#This Row],[Unit_Price]])*(1-Table1[[#This Row],[Discount_%]]/100)</f>
        <v>4070.4034999999999</v>
      </c>
      <c r="O5605" s="1">
        <v>3120.48</v>
      </c>
      <c r="P5605" s="1">
        <v>949.92</v>
      </c>
      <c r="Q5605">
        <f>Table1[[#This Row],[Revenue]]-Table1[[#This Row],[Cost]]</f>
        <v>949.92000000000007</v>
      </c>
      <c r="R5605" s="6">
        <f>Table1[[#This Row],[Profit]]/Table1[[#This Row],[Revenue]]</f>
        <v>0.23337264150943396</v>
      </c>
    </row>
    <row r="5606" spans="1:18" x14ac:dyDescent="0.45">
      <c r="A5606" s="4" t="s">
        <v>9786</v>
      </c>
      <c r="B5606" s="4" t="s">
        <v>5290</v>
      </c>
      <c r="C5606" s="4" t="s">
        <v>12</v>
      </c>
      <c r="D5606" s="4" t="s">
        <v>13</v>
      </c>
      <c r="E5606" s="4" t="s">
        <v>14</v>
      </c>
      <c r="F5606" s="5">
        <v>45636</v>
      </c>
      <c r="G5606" s="4" t="str">
        <f>IF(WEEKDAY(Table1[[#This Row],[Order_Date]],2)&gt;=6,"Weekend","Weekday")</f>
        <v>Weekday</v>
      </c>
      <c r="H5606" s="5" t="str">
        <f>TEXT(Table1[[#This Row],[Order_Date]],"mmmm")</f>
        <v>December</v>
      </c>
      <c r="I5606" s="7">
        <f>MONTH(Table1[[#This Row],[Order_Date]])</f>
        <v>12</v>
      </c>
      <c r="J5606" s="7">
        <v>3</v>
      </c>
      <c r="K5606" s="4">
        <v>4850.3500000000004</v>
      </c>
      <c r="L5606" s="4">
        <v>5</v>
      </c>
      <c r="M5606" s="4">
        <v>13823.5</v>
      </c>
      <c r="N5606" s="4">
        <f>(Table1[[#This Row],[Quantity]]*Table1[[#This Row],[Unit_Price]])*(1-Table1[[#This Row],[Discount_%]]/100)</f>
        <v>13823.497499999999</v>
      </c>
      <c r="O5606" s="4">
        <v>11468.92</v>
      </c>
      <c r="P5606" s="4">
        <v>2354.58</v>
      </c>
      <c r="Q5606">
        <f>Table1[[#This Row],[Revenue]]-Table1[[#This Row],[Cost]]</f>
        <v>2354.58</v>
      </c>
      <c r="R5606" s="6">
        <f>Table1[[#This Row],[Profit]]/Table1[[#This Row],[Revenue]]</f>
        <v>0.17033168155676925</v>
      </c>
    </row>
    <row r="5607" spans="1:18" x14ac:dyDescent="0.45">
      <c r="A5607" s="1" t="s">
        <v>9787</v>
      </c>
      <c r="B5607" s="1" t="s">
        <v>7659</v>
      </c>
      <c r="C5607" s="1" t="s">
        <v>28</v>
      </c>
      <c r="D5607" s="1" t="s">
        <v>100</v>
      </c>
      <c r="E5607" s="1" t="s">
        <v>22</v>
      </c>
      <c r="F5607" s="2">
        <v>45863</v>
      </c>
      <c r="G5607" s="1" t="str">
        <f>IF(WEEKDAY(Table1[[#This Row],[Order_Date]],2)&gt;=6,"Weekend","Weekday")</f>
        <v>Weekday</v>
      </c>
      <c r="H5607" s="2" t="str">
        <f>TEXT(Table1[[#This Row],[Order_Date]],"mmmm")</f>
        <v>July</v>
      </c>
      <c r="I5607" s="8">
        <f>MONTH(Table1[[#This Row],[Order_Date]])</f>
        <v>7</v>
      </c>
      <c r="J5607" s="8">
        <v>1</v>
      </c>
      <c r="K5607" s="1">
        <v>2210.91</v>
      </c>
      <c r="L5607" s="1">
        <v>15</v>
      </c>
      <c r="M5607" s="1">
        <v>1879.27</v>
      </c>
      <c r="N5607" s="1">
        <f>(Table1[[#This Row],[Quantity]]*Table1[[#This Row],[Unit_Price]])*(1-Table1[[#This Row],[Discount_%]]/100)</f>
        <v>1879.2734999999998</v>
      </c>
      <c r="O5607" s="1">
        <v>1563.62</v>
      </c>
      <c r="P5607" s="1">
        <v>315.64999999999998</v>
      </c>
      <c r="Q5607">
        <f>Table1[[#This Row],[Revenue]]-Table1[[#This Row],[Cost]]</f>
        <v>315.65000000000009</v>
      </c>
      <c r="R5607" s="6">
        <f>Table1[[#This Row],[Profit]]/Table1[[#This Row],[Revenue]]</f>
        <v>0.16796415629473146</v>
      </c>
    </row>
    <row r="5608" spans="1:18" x14ac:dyDescent="0.45">
      <c r="A5608" s="4" t="s">
        <v>9788</v>
      </c>
      <c r="B5608" s="4" t="s">
        <v>1704</v>
      </c>
      <c r="C5608" s="4" t="s">
        <v>20</v>
      </c>
      <c r="D5608" s="4" t="s">
        <v>25</v>
      </c>
      <c r="E5608" s="4" t="s">
        <v>14</v>
      </c>
      <c r="F5608" s="5">
        <v>45763</v>
      </c>
      <c r="G5608" s="4" t="str">
        <f>IF(WEEKDAY(Table1[[#This Row],[Order_Date]],2)&gt;=6,"Weekend","Weekday")</f>
        <v>Weekday</v>
      </c>
      <c r="H5608" s="5" t="str">
        <f>TEXT(Table1[[#This Row],[Order_Date]],"mmmm")</f>
        <v>April</v>
      </c>
      <c r="I5608" s="7">
        <f>MONTH(Table1[[#This Row],[Order_Date]])</f>
        <v>4</v>
      </c>
      <c r="J5608" s="7">
        <v>4</v>
      </c>
      <c r="K5608" s="4">
        <v>2289.52</v>
      </c>
      <c r="L5608" s="4">
        <v>15</v>
      </c>
      <c r="M5608" s="4">
        <v>7784.37</v>
      </c>
      <c r="N5608" s="4">
        <f>(Table1[[#This Row],[Quantity]]*Table1[[#This Row],[Unit_Price]])*(1-Table1[[#This Row],[Discount_%]]/100)</f>
        <v>7784.3679999999995</v>
      </c>
      <c r="O5608" s="4">
        <v>5505.43</v>
      </c>
      <c r="P5608" s="4">
        <v>2278.94</v>
      </c>
      <c r="Q5608">
        <f>Table1[[#This Row],[Revenue]]-Table1[[#This Row],[Cost]]</f>
        <v>2278.9399999999996</v>
      </c>
      <c r="R5608" s="6">
        <f>Table1[[#This Row],[Profit]]/Table1[[#This Row],[Revenue]]</f>
        <v>0.29275843774126875</v>
      </c>
    </row>
    <row r="5609" spans="1:18" x14ac:dyDescent="0.45">
      <c r="A5609" s="1" t="s">
        <v>9789</v>
      </c>
      <c r="B5609" s="1" t="s">
        <v>9790</v>
      </c>
      <c r="C5609" s="1" t="s">
        <v>20</v>
      </c>
      <c r="D5609" s="1" t="s">
        <v>60</v>
      </c>
      <c r="E5609" s="1" t="s">
        <v>9</v>
      </c>
      <c r="F5609" s="2">
        <v>45521</v>
      </c>
      <c r="G5609" s="1" t="str">
        <f>IF(WEEKDAY(Table1[[#This Row],[Order_Date]],2)&gt;=6,"Weekend","Weekday")</f>
        <v>Weekend</v>
      </c>
      <c r="H5609" s="2" t="str">
        <f>TEXT(Table1[[#This Row],[Order_Date]],"mmmm")</f>
        <v>August</v>
      </c>
      <c r="I5609" s="8">
        <f>MONTH(Table1[[#This Row],[Order_Date]])</f>
        <v>8</v>
      </c>
      <c r="J5609" s="8">
        <v>5</v>
      </c>
      <c r="K5609" s="1">
        <v>2423.6799999999998</v>
      </c>
      <c r="L5609" s="1">
        <v>5</v>
      </c>
      <c r="M5609" s="1">
        <v>11512.48</v>
      </c>
      <c r="N5609" s="1">
        <f>(Table1[[#This Row],[Quantity]]*Table1[[#This Row],[Unit_Price]])*(1-Table1[[#This Row],[Discount_%]]/100)</f>
        <v>11512.48</v>
      </c>
      <c r="O5609" s="1">
        <v>9459.68</v>
      </c>
      <c r="P5609" s="1">
        <v>2052.8000000000002</v>
      </c>
      <c r="Q5609">
        <f>Table1[[#This Row],[Revenue]]-Table1[[#This Row],[Cost]]</f>
        <v>2052.7999999999993</v>
      </c>
      <c r="R5609" s="6">
        <f>Table1[[#This Row],[Profit]]/Table1[[#This Row],[Revenue]]</f>
        <v>0.17831084179950804</v>
      </c>
    </row>
    <row r="5610" spans="1:18" x14ac:dyDescent="0.45">
      <c r="A5610" s="4" t="s">
        <v>9791</v>
      </c>
      <c r="B5610" s="4" t="s">
        <v>9792</v>
      </c>
      <c r="C5610" s="4" t="s">
        <v>28</v>
      </c>
      <c r="D5610" s="4" t="s">
        <v>29</v>
      </c>
      <c r="E5610" s="4" t="s">
        <v>4</v>
      </c>
      <c r="F5610" s="5">
        <v>46019</v>
      </c>
      <c r="G5610" s="4" t="str">
        <f>IF(WEEKDAY(Table1[[#This Row],[Order_Date]],2)&gt;=6,"Weekend","Weekday")</f>
        <v>Weekend</v>
      </c>
      <c r="H5610" s="5" t="str">
        <f>TEXT(Table1[[#This Row],[Order_Date]],"mmmm")</f>
        <v>December</v>
      </c>
      <c r="I5610" s="7">
        <f>MONTH(Table1[[#This Row],[Order_Date]])</f>
        <v>12</v>
      </c>
      <c r="J5610" s="7">
        <v>1</v>
      </c>
      <c r="K5610" s="4">
        <v>2603.79</v>
      </c>
      <c r="L5610" s="4">
        <v>5</v>
      </c>
      <c r="M5610" s="4">
        <v>2473.6</v>
      </c>
      <c r="N5610" s="4">
        <f>(Table1[[#This Row],[Quantity]]*Table1[[#This Row],[Unit_Price]])*(1-Table1[[#This Row],[Discount_%]]/100)</f>
        <v>2473.6005</v>
      </c>
      <c r="O5610" s="4">
        <v>1892.15</v>
      </c>
      <c r="P5610" s="4">
        <v>581.45000000000005</v>
      </c>
      <c r="Q5610">
        <f>Table1[[#This Row],[Revenue]]-Table1[[#This Row],[Cost]]</f>
        <v>581.44999999999982</v>
      </c>
      <c r="R5610" s="6">
        <f>Table1[[#This Row],[Profit]]/Table1[[#This Row],[Revenue]]</f>
        <v>0.23506225743855114</v>
      </c>
    </row>
    <row r="5611" spans="1:18" x14ac:dyDescent="0.45">
      <c r="A5611" s="1" t="s">
        <v>9793</v>
      </c>
      <c r="B5611" s="1" t="s">
        <v>2936</v>
      </c>
      <c r="C5611" s="1" t="s">
        <v>2</v>
      </c>
      <c r="D5611" s="1" t="s">
        <v>65</v>
      </c>
      <c r="E5611" s="1" t="s">
        <v>14</v>
      </c>
      <c r="F5611" s="2">
        <v>45646</v>
      </c>
      <c r="G5611" s="1" t="str">
        <f>IF(WEEKDAY(Table1[[#This Row],[Order_Date]],2)&gt;=6,"Weekend","Weekday")</f>
        <v>Weekday</v>
      </c>
      <c r="H5611" s="2" t="str">
        <f>TEXT(Table1[[#This Row],[Order_Date]],"mmmm")</f>
        <v>December</v>
      </c>
      <c r="I5611" s="8">
        <f>MONTH(Table1[[#This Row],[Order_Date]])</f>
        <v>12</v>
      </c>
      <c r="J5611" s="8">
        <v>2</v>
      </c>
      <c r="K5611" s="1">
        <v>440.29</v>
      </c>
      <c r="L5611" s="1">
        <v>20</v>
      </c>
      <c r="M5611" s="1">
        <v>704.46</v>
      </c>
      <c r="N5611" s="1">
        <f>(Table1[[#This Row],[Quantity]]*Table1[[#This Row],[Unit_Price]])*(1-Table1[[#This Row],[Discount_%]]/100)</f>
        <v>704.46400000000006</v>
      </c>
      <c r="O5611" s="1">
        <v>527.61</v>
      </c>
      <c r="P5611" s="1">
        <v>176.85</v>
      </c>
      <c r="Q5611">
        <f>Table1[[#This Row],[Revenue]]-Table1[[#This Row],[Cost]]</f>
        <v>176.85000000000002</v>
      </c>
      <c r="R5611" s="6">
        <f>Table1[[#This Row],[Profit]]/Table1[[#This Row],[Revenue]]</f>
        <v>0.25104335235499531</v>
      </c>
    </row>
    <row r="5612" spans="1:18" x14ac:dyDescent="0.45">
      <c r="A5612" s="4" t="s">
        <v>9794</v>
      </c>
      <c r="B5612" s="4" t="s">
        <v>6742</v>
      </c>
      <c r="C5612" s="4" t="s">
        <v>28</v>
      </c>
      <c r="D5612" s="4" t="s">
        <v>137</v>
      </c>
      <c r="E5612" s="4" t="s">
        <v>14</v>
      </c>
      <c r="F5612" s="5">
        <v>45331</v>
      </c>
      <c r="G5612" s="4" t="str">
        <f>IF(WEEKDAY(Table1[[#This Row],[Order_Date]],2)&gt;=6,"Weekend","Weekday")</f>
        <v>Weekday</v>
      </c>
      <c r="H5612" s="5" t="str">
        <f>TEXT(Table1[[#This Row],[Order_Date]],"mmmm")</f>
        <v>February</v>
      </c>
      <c r="I5612" s="7">
        <f>MONTH(Table1[[#This Row],[Order_Date]])</f>
        <v>2</v>
      </c>
      <c r="J5612" s="7">
        <v>5</v>
      </c>
      <c r="K5612" s="4">
        <v>4668.2299999999996</v>
      </c>
      <c r="L5612" s="4">
        <v>0</v>
      </c>
      <c r="M5612" s="4">
        <v>23341.15</v>
      </c>
      <c r="N5612" s="4">
        <f>(Table1[[#This Row],[Quantity]]*Table1[[#This Row],[Unit_Price]])*(1-Table1[[#This Row],[Discount_%]]/100)</f>
        <v>23341.149999999998</v>
      </c>
      <c r="O5612" s="4">
        <v>15778.88</v>
      </c>
      <c r="P5612" s="4">
        <v>7562.27</v>
      </c>
      <c r="Q5612">
        <f>Table1[[#This Row],[Revenue]]-Table1[[#This Row],[Cost]]</f>
        <v>7562.2700000000023</v>
      </c>
      <c r="R5612" s="6">
        <f>Table1[[#This Row],[Profit]]/Table1[[#This Row],[Revenue]]</f>
        <v>0.32398874948320883</v>
      </c>
    </row>
    <row r="5613" spans="1:18" x14ac:dyDescent="0.45">
      <c r="A5613" s="1" t="s">
        <v>9795</v>
      </c>
      <c r="B5613" s="1" t="s">
        <v>9796</v>
      </c>
      <c r="C5613" s="1" t="s">
        <v>20</v>
      </c>
      <c r="D5613" s="1" t="s">
        <v>57</v>
      </c>
      <c r="E5613" s="1" t="s">
        <v>22</v>
      </c>
      <c r="F5613" s="2">
        <v>45395</v>
      </c>
      <c r="G5613" s="1" t="str">
        <f>IF(WEEKDAY(Table1[[#This Row],[Order_Date]],2)&gt;=6,"Weekend","Weekday")</f>
        <v>Weekend</v>
      </c>
      <c r="H5613" s="2" t="str">
        <f>TEXT(Table1[[#This Row],[Order_Date]],"mmmm")</f>
        <v>April</v>
      </c>
      <c r="I5613" s="8">
        <f>MONTH(Table1[[#This Row],[Order_Date]])</f>
        <v>4</v>
      </c>
      <c r="J5613" s="8">
        <v>4</v>
      </c>
      <c r="K5613" s="1">
        <v>1641.35</v>
      </c>
      <c r="L5613" s="1">
        <v>10</v>
      </c>
      <c r="M5613" s="1">
        <v>5908.86</v>
      </c>
      <c r="N5613" s="1">
        <f>(Table1[[#This Row],[Quantity]]*Table1[[#This Row],[Unit_Price]])*(1-Table1[[#This Row],[Discount_%]]/100)</f>
        <v>5908.86</v>
      </c>
      <c r="O5613" s="1">
        <v>4473.6099999999997</v>
      </c>
      <c r="P5613" s="1">
        <v>1435.25</v>
      </c>
      <c r="Q5613">
        <f>Table1[[#This Row],[Revenue]]-Table1[[#This Row],[Cost]]</f>
        <v>1435.25</v>
      </c>
      <c r="R5613" s="6">
        <f>Table1[[#This Row],[Profit]]/Table1[[#This Row],[Revenue]]</f>
        <v>0.24289795324309599</v>
      </c>
    </row>
    <row r="5614" spans="1:18" x14ac:dyDescent="0.45">
      <c r="A5614" s="4" t="s">
        <v>9797</v>
      </c>
      <c r="B5614" s="4" t="s">
        <v>2260</v>
      </c>
      <c r="C5614" s="4" t="s">
        <v>28</v>
      </c>
      <c r="D5614" s="4" t="s">
        <v>100</v>
      </c>
      <c r="E5614" s="4" t="s">
        <v>9</v>
      </c>
      <c r="F5614" s="5">
        <v>45995</v>
      </c>
      <c r="G5614" s="4" t="str">
        <f>IF(WEEKDAY(Table1[[#This Row],[Order_Date]],2)&gt;=6,"Weekend","Weekday")</f>
        <v>Weekday</v>
      </c>
      <c r="H5614" s="5" t="str">
        <f>TEXT(Table1[[#This Row],[Order_Date]],"mmmm")</f>
        <v>December</v>
      </c>
      <c r="I5614" s="7">
        <f>MONTH(Table1[[#This Row],[Order_Date]])</f>
        <v>12</v>
      </c>
      <c r="J5614" s="7">
        <v>1</v>
      </c>
      <c r="K5614" s="4">
        <v>4422.37</v>
      </c>
      <c r="L5614" s="4">
        <v>10</v>
      </c>
      <c r="M5614" s="4">
        <v>3980.13</v>
      </c>
      <c r="N5614" s="4">
        <f>(Table1[[#This Row],[Quantity]]*Table1[[#This Row],[Unit_Price]])*(1-Table1[[#This Row],[Discount_%]]/100)</f>
        <v>3980.1329999999998</v>
      </c>
      <c r="O5614" s="4">
        <v>2428.12</v>
      </c>
      <c r="P5614" s="4">
        <v>1552.01</v>
      </c>
      <c r="Q5614">
        <f>Table1[[#This Row],[Revenue]]-Table1[[#This Row],[Cost]]</f>
        <v>1552.0100000000002</v>
      </c>
      <c r="R5614" s="6">
        <f>Table1[[#This Row],[Profit]]/Table1[[#This Row],[Revenue]]</f>
        <v>0.38993952458839282</v>
      </c>
    </row>
    <row r="5615" spans="1:18" x14ac:dyDescent="0.45">
      <c r="A5615" s="1" t="s">
        <v>9798</v>
      </c>
      <c r="B5615" s="1" t="s">
        <v>5301</v>
      </c>
      <c r="C5615" s="1" t="s">
        <v>2</v>
      </c>
      <c r="D5615" s="1" t="s">
        <v>65</v>
      </c>
      <c r="E5615" s="1" t="s">
        <v>22</v>
      </c>
      <c r="F5615" s="2">
        <v>45381</v>
      </c>
      <c r="G5615" s="1" t="str">
        <f>IF(WEEKDAY(Table1[[#This Row],[Order_Date]],2)&gt;=6,"Weekend","Weekday")</f>
        <v>Weekend</v>
      </c>
      <c r="H5615" s="2" t="str">
        <f>TEXT(Table1[[#This Row],[Order_Date]],"mmmm")</f>
        <v>March</v>
      </c>
      <c r="I5615" s="8">
        <f>MONTH(Table1[[#This Row],[Order_Date]])</f>
        <v>3</v>
      </c>
      <c r="J5615" s="8">
        <v>1</v>
      </c>
      <c r="K5615" s="1">
        <v>4464.1400000000003</v>
      </c>
      <c r="L5615" s="1">
        <v>20</v>
      </c>
      <c r="M5615" s="1">
        <v>3571.31</v>
      </c>
      <c r="N5615" s="1">
        <f>(Table1[[#This Row],[Quantity]]*Table1[[#This Row],[Unit_Price]])*(1-Table1[[#This Row],[Discount_%]]/100)</f>
        <v>3571.3120000000004</v>
      </c>
      <c r="O5615" s="1">
        <v>2477.4499999999998</v>
      </c>
      <c r="P5615" s="1">
        <v>1093.8599999999999</v>
      </c>
      <c r="Q5615">
        <f>Table1[[#This Row],[Revenue]]-Table1[[#This Row],[Cost]]</f>
        <v>1093.8600000000001</v>
      </c>
      <c r="R5615" s="6">
        <f>Table1[[#This Row],[Profit]]/Table1[[#This Row],[Revenue]]</f>
        <v>0.30629096886016616</v>
      </c>
    </row>
    <row r="5616" spans="1:18" x14ac:dyDescent="0.45">
      <c r="A5616" s="4" t="s">
        <v>9799</v>
      </c>
      <c r="B5616" s="4" t="s">
        <v>9800</v>
      </c>
      <c r="C5616" s="4" t="s">
        <v>7</v>
      </c>
      <c r="D5616" s="4" t="s">
        <v>46</v>
      </c>
      <c r="E5616" s="4" t="s">
        <v>22</v>
      </c>
      <c r="F5616" s="5">
        <v>45623</v>
      </c>
      <c r="G5616" s="4" t="str">
        <f>IF(WEEKDAY(Table1[[#This Row],[Order_Date]],2)&gt;=6,"Weekend","Weekday")</f>
        <v>Weekday</v>
      </c>
      <c r="H5616" s="5" t="str">
        <f>TEXT(Table1[[#This Row],[Order_Date]],"mmmm")</f>
        <v>November</v>
      </c>
      <c r="I5616" s="7">
        <f>MONTH(Table1[[#This Row],[Order_Date]])</f>
        <v>11</v>
      </c>
      <c r="J5616" s="7">
        <v>4</v>
      </c>
      <c r="K5616" s="4">
        <v>173.4</v>
      </c>
      <c r="L5616" s="4">
        <v>5</v>
      </c>
      <c r="M5616" s="4">
        <v>658.92</v>
      </c>
      <c r="N5616" s="4">
        <f>(Table1[[#This Row],[Quantity]]*Table1[[#This Row],[Unit_Price]])*(1-Table1[[#This Row],[Discount_%]]/100)</f>
        <v>658.92</v>
      </c>
      <c r="O5616" s="4">
        <v>406.97</v>
      </c>
      <c r="P5616" s="4">
        <v>251.95</v>
      </c>
      <c r="Q5616">
        <f>Table1[[#This Row],[Revenue]]-Table1[[#This Row],[Cost]]</f>
        <v>251.94999999999993</v>
      </c>
      <c r="R5616" s="6">
        <f>Table1[[#This Row],[Profit]]/Table1[[#This Row],[Revenue]]</f>
        <v>0.38236811752564803</v>
      </c>
    </row>
    <row r="5617" spans="1:18" x14ac:dyDescent="0.45">
      <c r="A5617" s="1" t="s">
        <v>9801</v>
      </c>
      <c r="B5617" s="1" t="s">
        <v>9802</v>
      </c>
      <c r="C5617" s="1" t="s">
        <v>20</v>
      </c>
      <c r="D5617" s="1" t="s">
        <v>21</v>
      </c>
      <c r="E5617" s="1" t="s">
        <v>4</v>
      </c>
      <c r="F5617" s="2">
        <v>45629</v>
      </c>
      <c r="G5617" s="1" t="str">
        <f>IF(WEEKDAY(Table1[[#This Row],[Order_Date]],2)&gt;=6,"Weekend","Weekday")</f>
        <v>Weekday</v>
      </c>
      <c r="H5617" s="2" t="str">
        <f>TEXT(Table1[[#This Row],[Order_Date]],"mmmm")</f>
        <v>December</v>
      </c>
      <c r="I5617" s="8">
        <f>MONTH(Table1[[#This Row],[Order_Date]])</f>
        <v>12</v>
      </c>
      <c r="J5617" s="8">
        <v>4</v>
      </c>
      <c r="K5617" s="1">
        <v>3491.86</v>
      </c>
      <c r="L5617" s="1">
        <v>20</v>
      </c>
      <c r="M5617" s="1">
        <v>11173.95</v>
      </c>
      <c r="N5617" s="1">
        <f>(Table1[[#This Row],[Quantity]]*Table1[[#This Row],[Unit_Price]])*(1-Table1[[#This Row],[Discount_%]]/100)</f>
        <v>11173.952000000001</v>
      </c>
      <c r="O5617" s="1">
        <v>8991.98</v>
      </c>
      <c r="P5617" s="1">
        <v>2181.9699999999998</v>
      </c>
      <c r="Q5617">
        <f>Table1[[#This Row],[Revenue]]-Table1[[#This Row],[Cost]]</f>
        <v>2181.9700000000012</v>
      </c>
      <c r="R5617" s="6">
        <f>Table1[[#This Row],[Profit]]/Table1[[#This Row],[Revenue]]</f>
        <v>0.19527293392220296</v>
      </c>
    </row>
    <row r="5618" spans="1:18" x14ac:dyDescent="0.45">
      <c r="A5618" s="4" t="s">
        <v>9803</v>
      </c>
      <c r="B5618" s="4" t="s">
        <v>9804</v>
      </c>
      <c r="C5618" s="4" t="s">
        <v>2</v>
      </c>
      <c r="D5618" s="4" t="s">
        <v>17</v>
      </c>
      <c r="E5618" s="4" t="s">
        <v>9</v>
      </c>
      <c r="F5618" s="5">
        <v>45663</v>
      </c>
      <c r="G5618" s="4" t="str">
        <f>IF(WEEKDAY(Table1[[#This Row],[Order_Date]],2)&gt;=6,"Weekend","Weekday")</f>
        <v>Weekday</v>
      </c>
      <c r="H5618" s="5" t="str">
        <f>TEXT(Table1[[#This Row],[Order_Date]],"mmmm")</f>
        <v>January</v>
      </c>
      <c r="I5618" s="7">
        <f>MONTH(Table1[[#This Row],[Order_Date]])</f>
        <v>1</v>
      </c>
      <c r="J5618" s="7">
        <v>5</v>
      </c>
      <c r="K5618" s="4">
        <v>2790.73</v>
      </c>
      <c r="L5618" s="4">
        <v>0</v>
      </c>
      <c r="M5618" s="4">
        <v>13953.65</v>
      </c>
      <c r="N5618" s="4">
        <f>(Table1[[#This Row],[Quantity]]*Table1[[#This Row],[Unit_Price]])*(1-Table1[[#This Row],[Discount_%]]/100)</f>
        <v>13953.65</v>
      </c>
      <c r="O5618" s="4">
        <v>11674.01</v>
      </c>
      <c r="P5618" s="4">
        <v>2279.64</v>
      </c>
      <c r="Q5618">
        <f>Table1[[#This Row],[Revenue]]-Table1[[#This Row],[Cost]]</f>
        <v>2279.6399999999994</v>
      </c>
      <c r="R5618" s="6">
        <f>Table1[[#This Row],[Profit]]/Table1[[#This Row],[Revenue]]</f>
        <v>0.16337230760410357</v>
      </c>
    </row>
    <row r="5619" spans="1:18" x14ac:dyDescent="0.45">
      <c r="A5619" s="1" t="s">
        <v>9805</v>
      </c>
      <c r="B5619" s="1" t="s">
        <v>3988</v>
      </c>
      <c r="C5619" s="1" t="s">
        <v>20</v>
      </c>
      <c r="D5619" s="1" t="s">
        <v>60</v>
      </c>
      <c r="E5619" s="1" t="s">
        <v>14</v>
      </c>
      <c r="F5619" s="2">
        <v>45536</v>
      </c>
      <c r="G5619" s="1" t="str">
        <f>IF(WEEKDAY(Table1[[#This Row],[Order_Date]],2)&gt;=6,"Weekend","Weekday")</f>
        <v>Weekend</v>
      </c>
      <c r="H5619" s="2" t="str">
        <f>TEXT(Table1[[#This Row],[Order_Date]],"mmmm")</f>
        <v>September</v>
      </c>
      <c r="I5619" s="8">
        <f>MONTH(Table1[[#This Row],[Order_Date]])</f>
        <v>9</v>
      </c>
      <c r="J5619" s="8">
        <v>1</v>
      </c>
      <c r="K5619" s="1">
        <v>4684.2700000000004</v>
      </c>
      <c r="L5619" s="1">
        <v>20</v>
      </c>
      <c r="M5619" s="1">
        <v>3747.42</v>
      </c>
      <c r="N5619" s="1">
        <f>(Table1[[#This Row],[Quantity]]*Table1[[#This Row],[Unit_Price]])*(1-Table1[[#This Row],[Discount_%]]/100)</f>
        <v>3747.4160000000006</v>
      </c>
      <c r="O5619" s="1">
        <v>2983.55</v>
      </c>
      <c r="P5619" s="1">
        <v>763.87</v>
      </c>
      <c r="Q5619">
        <f>Table1[[#This Row],[Revenue]]-Table1[[#This Row],[Cost]]</f>
        <v>763.86999999999989</v>
      </c>
      <c r="R5619" s="6">
        <f>Table1[[#This Row],[Profit]]/Table1[[#This Row],[Revenue]]</f>
        <v>0.20383890783525732</v>
      </c>
    </row>
    <row r="5620" spans="1:18" x14ac:dyDescent="0.45">
      <c r="A5620" s="4" t="s">
        <v>9806</v>
      </c>
      <c r="B5620" s="4" t="s">
        <v>9807</v>
      </c>
      <c r="C5620" s="4" t="s">
        <v>28</v>
      </c>
      <c r="D5620" s="4" t="s">
        <v>85</v>
      </c>
      <c r="E5620" s="4" t="s">
        <v>14</v>
      </c>
      <c r="F5620" s="5">
        <v>45383</v>
      </c>
      <c r="G5620" s="4" t="str">
        <f>IF(WEEKDAY(Table1[[#This Row],[Order_Date]],2)&gt;=6,"Weekend","Weekday")</f>
        <v>Weekday</v>
      </c>
      <c r="H5620" s="5" t="str">
        <f>TEXT(Table1[[#This Row],[Order_Date]],"mmmm")</f>
        <v>April</v>
      </c>
      <c r="I5620" s="7">
        <f>MONTH(Table1[[#This Row],[Order_Date]])</f>
        <v>4</v>
      </c>
      <c r="J5620" s="7">
        <v>4</v>
      </c>
      <c r="K5620" s="4">
        <v>649.34</v>
      </c>
      <c r="L5620" s="4">
        <v>10</v>
      </c>
      <c r="M5620" s="4">
        <v>2337.62</v>
      </c>
      <c r="N5620" s="4">
        <f>(Table1[[#This Row],[Quantity]]*Table1[[#This Row],[Unit_Price]])*(1-Table1[[#This Row],[Discount_%]]/100)</f>
        <v>2337.6240000000003</v>
      </c>
      <c r="O5620" s="4">
        <v>1817.35</v>
      </c>
      <c r="P5620" s="4">
        <v>520.27</v>
      </c>
      <c r="Q5620">
        <f>Table1[[#This Row],[Revenue]]-Table1[[#This Row],[Cost]]</f>
        <v>520.27</v>
      </c>
      <c r="R5620" s="6">
        <f>Table1[[#This Row],[Profit]]/Table1[[#This Row],[Revenue]]</f>
        <v>0.2225639753253309</v>
      </c>
    </row>
    <row r="5621" spans="1:18" x14ac:dyDescent="0.45">
      <c r="A5621" s="1" t="s">
        <v>9808</v>
      </c>
      <c r="B5621" s="1" t="s">
        <v>4102</v>
      </c>
      <c r="C5621" s="1" t="s">
        <v>28</v>
      </c>
      <c r="D5621" s="1" t="s">
        <v>100</v>
      </c>
      <c r="E5621" s="1" t="s">
        <v>22</v>
      </c>
      <c r="F5621" s="2">
        <v>46000</v>
      </c>
      <c r="G5621" s="1" t="str">
        <f>IF(WEEKDAY(Table1[[#This Row],[Order_Date]],2)&gt;=6,"Weekend","Weekday")</f>
        <v>Weekday</v>
      </c>
      <c r="H5621" s="2" t="str">
        <f>TEXT(Table1[[#This Row],[Order_Date]],"mmmm")</f>
        <v>December</v>
      </c>
      <c r="I5621" s="8">
        <f>MONTH(Table1[[#This Row],[Order_Date]])</f>
        <v>12</v>
      </c>
      <c r="J5621" s="8">
        <v>5</v>
      </c>
      <c r="K5621" s="1">
        <v>3710.13</v>
      </c>
      <c r="L5621" s="1">
        <v>15</v>
      </c>
      <c r="M5621" s="1">
        <v>15768.05</v>
      </c>
      <c r="N5621" s="1">
        <f>(Table1[[#This Row],[Quantity]]*Table1[[#This Row],[Unit_Price]])*(1-Table1[[#This Row],[Discount_%]]/100)</f>
        <v>15768.052500000002</v>
      </c>
      <c r="O5621" s="1">
        <v>9526.7099999999991</v>
      </c>
      <c r="P5621" s="1">
        <v>6241.34</v>
      </c>
      <c r="Q5621">
        <f>Table1[[#This Row],[Revenue]]-Table1[[#This Row],[Cost]]</f>
        <v>6241.34</v>
      </c>
      <c r="R5621" s="6">
        <f>Table1[[#This Row],[Profit]]/Table1[[#This Row],[Revenue]]</f>
        <v>0.39582193105678892</v>
      </c>
    </row>
    <row r="5622" spans="1:18" x14ac:dyDescent="0.45">
      <c r="A5622" s="4" t="s">
        <v>9809</v>
      </c>
      <c r="B5622" s="4" t="s">
        <v>9810</v>
      </c>
      <c r="C5622" s="4" t="s">
        <v>20</v>
      </c>
      <c r="D5622" s="4" t="s">
        <v>21</v>
      </c>
      <c r="E5622" s="4" t="s">
        <v>4</v>
      </c>
      <c r="F5622" s="5">
        <v>45691</v>
      </c>
      <c r="G5622" s="4" t="str">
        <f>IF(WEEKDAY(Table1[[#This Row],[Order_Date]],2)&gt;=6,"Weekend","Weekday")</f>
        <v>Weekday</v>
      </c>
      <c r="H5622" s="5" t="str">
        <f>TEXT(Table1[[#This Row],[Order_Date]],"mmmm")</f>
        <v>February</v>
      </c>
      <c r="I5622" s="7">
        <f>MONTH(Table1[[#This Row],[Order_Date]])</f>
        <v>2</v>
      </c>
      <c r="J5622" s="7">
        <v>1</v>
      </c>
      <c r="K5622" s="4">
        <v>3626.66</v>
      </c>
      <c r="L5622" s="4">
        <v>5</v>
      </c>
      <c r="M5622" s="4">
        <v>3445.33</v>
      </c>
      <c r="N5622" s="4">
        <f>(Table1[[#This Row],[Quantity]]*Table1[[#This Row],[Unit_Price]])*(1-Table1[[#This Row],[Discount_%]]/100)</f>
        <v>3445.3269999999998</v>
      </c>
      <c r="O5622" s="4">
        <v>2547.91</v>
      </c>
      <c r="P5622" s="4">
        <v>897.42</v>
      </c>
      <c r="Q5622">
        <f>Table1[[#This Row],[Revenue]]-Table1[[#This Row],[Cost]]</f>
        <v>897.42000000000007</v>
      </c>
      <c r="R5622" s="6">
        <f>Table1[[#This Row],[Profit]]/Table1[[#This Row],[Revenue]]</f>
        <v>0.26047432321432201</v>
      </c>
    </row>
    <row r="5623" spans="1:18" x14ac:dyDescent="0.45">
      <c r="A5623" s="1" t="s">
        <v>9811</v>
      </c>
      <c r="B5623" s="1" t="s">
        <v>9812</v>
      </c>
      <c r="C5623" s="1" t="s">
        <v>20</v>
      </c>
      <c r="D5623" s="1" t="s">
        <v>21</v>
      </c>
      <c r="E5623" s="1" t="s">
        <v>14</v>
      </c>
      <c r="F5623" s="2">
        <v>45443</v>
      </c>
      <c r="G5623" s="1" t="str">
        <f>IF(WEEKDAY(Table1[[#This Row],[Order_Date]],2)&gt;=6,"Weekend","Weekday")</f>
        <v>Weekday</v>
      </c>
      <c r="H5623" s="2" t="str">
        <f>TEXT(Table1[[#This Row],[Order_Date]],"mmmm")</f>
        <v>May</v>
      </c>
      <c r="I5623" s="8">
        <f>MONTH(Table1[[#This Row],[Order_Date]])</f>
        <v>5</v>
      </c>
      <c r="J5623" s="8">
        <v>4</v>
      </c>
      <c r="K5623" s="1">
        <v>3513.67</v>
      </c>
      <c r="L5623" s="1">
        <v>5</v>
      </c>
      <c r="M5623" s="1">
        <v>13351.95</v>
      </c>
      <c r="N5623" s="1">
        <f>(Table1[[#This Row],[Quantity]]*Table1[[#This Row],[Unit_Price]])*(1-Table1[[#This Row],[Discount_%]]/100)</f>
        <v>13351.946</v>
      </c>
      <c r="O5623" s="1">
        <v>8801.74</v>
      </c>
      <c r="P5623" s="1">
        <v>4550.21</v>
      </c>
      <c r="Q5623">
        <f>Table1[[#This Row],[Revenue]]-Table1[[#This Row],[Cost]]</f>
        <v>4550.2100000000009</v>
      </c>
      <c r="R5623" s="6">
        <f>Table1[[#This Row],[Profit]]/Table1[[#This Row],[Revenue]]</f>
        <v>0.34078992207130793</v>
      </c>
    </row>
    <row r="5624" spans="1:18" x14ac:dyDescent="0.45">
      <c r="A5624" s="4" t="s">
        <v>9813</v>
      </c>
      <c r="B5624" s="4" t="s">
        <v>9814</v>
      </c>
      <c r="C5624" s="4" t="s">
        <v>2</v>
      </c>
      <c r="D5624" s="4" t="s">
        <v>82</v>
      </c>
      <c r="E5624" s="4" t="s">
        <v>14</v>
      </c>
      <c r="F5624" s="5">
        <v>45797</v>
      </c>
      <c r="G5624" s="4" t="str">
        <f>IF(WEEKDAY(Table1[[#This Row],[Order_Date]],2)&gt;=6,"Weekend","Weekday")</f>
        <v>Weekday</v>
      </c>
      <c r="H5624" s="5" t="str">
        <f>TEXT(Table1[[#This Row],[Order_Date]],"mmmm")</f>
        <v>May</v>
      </c>
      <c r="I5624" s="7">
        <f>MONTH(Table1[[#This Row],[Order_Date]])</f>
        <v>5</v>
      </c>
      <c r="J5624" s="7">
        <v>3</v>
      </c>
      <c r="K5624" s="4">
        <v>1728.47</v>
      </c>
      <c r="L5624" s="4">
        <v>5</v>
      </c>
      <c r="M5624" s="4">
        <v>4926.1400000000003</v>
      </c>
      <c r="N5624" s="4">
        <f>(Table1[[#This Row],[Quantity]]*Table1[[#This Row],[Unit_Price]])*(1-Table1[[#This Row],[Discount_%]]/100)</f>
        <v>4926.1394999999993</v>
      </c>
      <c r="O5624" s="4">
        <v>3440.31</v>
      </c>
      <c r="P5624" s="4">
        <v>1485.83</v>
      </c>
      <c r="Q5624">
        <f>Table1[[#This Row],[Revenue]]-Table1[[#This Row],[Cost]]</f>
        <v>1485.8300000000004</v>
      </c>
      <c r="R5624" s="6">
        <f>Table1[[#This Row],[Profit]]/Table1[[#This Row],[Revenue]]</f>
        <v>0.30162155358962595</v>
      </c>
    </row>
    <row r="5625" spans="1:18" x14ac:dyDescent="0.45">
      <c r="A5625" s="1" t="s">
        <v>9815</v>
      </c>
      <c r="B5625" s="1" t="s">
        <v>9816</v>
      </c>
      <c r="C5625" s="1" t="s">
        <v>28</v>
      </c>
      <c r="D5625" s="1" t="s">
        <v>35</v>
      </c>
      <c r="E5625" s="1" t="s">
        <v>9</v>
      </c>
      <c r="F5625" s="2">
        <v>45591</v>
      </c>
      <c r="G5625" s="1" t="str">
        <f>IF(WEEKDAY(Table1[[#This Row],[Order_Date]],2)&gt;=6,"Weekend","Weekday")</f>
        <v>Weekend</v>
      </c>
      <c r="H5625" s="2" t="str">
        <f>TEXT(Table1[[#This Row],[Order_Date]],"mmmm")</f>
        <v>October</v>
      </c>
      <c r="I5625" s="8">
        <f>MONTH(Table1[[#This Row],[Order_Date]])</f>
        <v>10</v>
      </c>
      <c r="J5625" s="8">
        <v>4</v>
      </c>
      <c r="K5625" s="1">
        <v>337.64</v>
      </c>
      <c r="L5625" s="1">
        <v>5</v>
      </c>
      <c r="M5625" s="1">
        <v>1283.03</v>
      </c>
      <c r="N5625" s="1">
        <f>(Table1[[#This Row],[Quantity]]*Table1[[#This Row],[Unit_Price]])*(1-Table1[[#This Row],[Discount_%]]/100)</f>
        <v>1283.0319999999999</v>
      </c>
      <c r="O5625" s="1">
        <v>860.89</v>
      </c>
      <c r="P5625" s="1">
        <v>422.14</v>
      </c>
      <c r="Q5625">
        <f>Table1[[#This Row],[Revenue]]-Table1[[#This Row],[Cost]]</f>
        <v>422.14</v>
      </c>
      <c r="R5625" s="6">
        <f>Table1[[#This Row],[Profit]]/Table1[[#This Row],[Revenue]]</f>
        <v>0.32901802763770138</v>
      </c>
    </row>
    <row r="5626" spans="1:18" x14ac:dyDescent="0.45">
      <c r="A5626" s="4" t="s">
        <v>9817</v>
      </c>
      <c r="B5626" s="4" t="s">
        <v>1102</v>
      </c>
      <c r="C5626" s="4" t="s">
        <v>7</v>
      </c>
      <c r="D5626" s="4" t="s">
        <v>134</v>
      </c>
      <c r="E5626" s="4" t="s">
        <v>14</v>
      </c>
      <c r="F5626" s="5">
        <v>45702</v>
      </c>
      <c r="G5626" s="4" t="str">
        <f>IF(WEEKDAY(Table1[[#This Row],[Order_Date]],2)&gt;=6,"Weekend","Weekday")</f>
        <v>Weekday</v>
      </c>
      <c r="H5626" s="5" t="str">
        <f>TEXT(Table1[[#This Row],[Order_Date]],"mmmm")</f>
        <v>February</v>
      </c>
      <c r="I5626" s="7">
        <f>MONTH(Table1[[#This Row],[Order_Date]])</f>
        <v>2</v>
      </c>
      <c r="J5626" s="7">
        <v>5</v>
      </c>
      <c r="K5626" s="4">
        <v>3355.53</v>
      </c>
      <c r="L5626" s="4">
        <v>20</v>
      </c>
      <c r="M5626" s="4">
        <v>13422.12</v>
      </c>
      <c r="N5626" s="4">
        <f>(Table1[[#This Row],[Quantity]]*Table1[[#This Row],[Unit_Price]])*(1-Table1[[#This Row],[Discount_%]]/100)</f>
        <v>13422.120000000003</v>
      </c>
      <c r="O5626" s="4">
        <v>9754.14</v>
      </c>
      <c r="P5626" s="4">
        <v>3667.98</v>
      </c>
      <c r="Q5626">
        <f>Table1[[#This Row],[Revenue]]-Table1[[#This Row],[Cost]]</f>
        <v>3667.9800000000014</v>
      </c>
      <c r="R5626" s="6">
        <f>Table1[[#This Row],[Profit]]/Table1[[#This Row],[Revenue]]</f>
        <v>0.27327873689104254</v>
      </c>
    </row>
    <row r="5627" spans="1:18" x14ac:dyDescent="0.45">
      <c r="A5627" s="1" t="s">
        <v>9818</v>
      </c>
      <c r="B5627" s="1" t="s">
        <v>3825</v>
      </c>
      <c r="C5627" s="1" t="s">
        <v>28</v>
      </c>
      <c r="D5627" s="1" t="s">
        <v>100</v>
      </c>
      <c r="E5627" s="1" t="s">
        <v>9</v>
      </c>
      <c r="F5627" s="2">
        <v>45617</v>
      </c>
      <c r="G5627" s="1" t="str">
        <f>IF(WEEKDAY(Table1[[#This Row],[Order_Date]],2)&gt;=6,"Weekend","Weekday")</f>
        <v>Weekday</v>
      </c>
      <c r="H5627" s="2" t="str">
        <f>TEXT(Table1[[#This Row],[Order_Date]],"mmmm")</f>
        <v>November</v>
      </c>
      <c r="I5627" s="8">
        <f>MONTH(Table1[[#This Row],[Order_Date]])</f>
        <v>11</v>
      </c>
      <c r="J5627" s="8">
        <v>3</v>
      </c>
      <c r="K5627" s="1">
        <v>873.45</v>
      </c>
      <c r="L5627" s="1">
        <v>15</v>
      </c>
      <c r="M5627" s="1">
        <v>2227.3000000000002</v>
      </c>
      <c r="N5627" s="1">
        <f>(Table1[[#This Row],[Quantity]]*Table1[[#This Row],[Unit_Price]])*(1-Table1[[#This Row],[Discount_%]]/100)</f>
        <v>2227.2975000000001</v>
      </c>
      <c r="O5627" s="1">
        <v>1350.54</v>
      </c>
      <c r="P5627" s="1">
        <v>876.76</v>
      </c>
      <c r="Q5627">
        <f>Table1[[#This Row],[Revenue]]-Table1[[#This Row],[Cost]]</f>
        <v>876.76000000000022</v>
      </c>
      <c r="R5627" s="6">
        <f>Table1[[#This Row],[Profit]]/Table1[[#This Row],[Revenue]]</f>
        <v>0.3936425268262021</v>
      </c>
    </row>
    <row r="5628" spans="1:18" x14ac:dyDescent="0.45">
      <c r="A5628" s="4" t="s">
        <v>9819</v>
      </c>
      <c r="B5628" s="4" t="s">
        <v>9820</v>
      </c>
      <c r="C5628" s="4" t="s">
        <v>12</v>
      </c>
      <c r="D5628" s="4" t="s">
        <v>13</v>
      </c>
      <c r="E5628" s="4" t="s">
        <v>9</v>
      </c>
      <c r="F5628" s="5">
        <v>45958</v>
      </c>
      <c r="G5628" s="4" t="str">
        <f>IF(WEEKDAY(Table1[[#This Row],[Order_Date]],2)&gt;=6,"Weekend","Weekday")</f>
        <v>Weekday</v>
      </c>
      <c r="H5628" s="5" t="str">
        <f>TEXT(Table1[[#This Row],[Order_Date]],"mmmm")</f>
        <v>October</v>
      </c>
      <c r="I5628" s="7">
        <f>MONTH(Table1[[#This Row],[Order_Date]])</f>
        <v>10</v>
      </c>
      <c r="J5628" s="7">
        <v>5</v>
      </c>
      <c r="K5628" s="4">
        <v>4802.3100000000004</v>
      </c>
      <c r="L5628" s="4">
        <v>5</v>
      </c>
      <c r="M5628" s="4">
        <v>22810.97</v>
      </c>
      <c r="N5628" s="4">
        <f>(Table1[[#This Row],[Quantity]]*Table1[[#This Row],[Unit_Price]])*(1-Table1[[#This Row],[Discount_%]]/100)</f>
        <v>22810.972500000003</v>
      </c>
      <c r="O5628" s="4">
        <v>16905.09</v>
      </c>
      <c r="P5628" s="4">
        <v>5905.88</v>
      </c>
      <c r="Q5628">
        <f>Table1[[#This Row],[Revenue]]-Table1[[#This Row],[Cost]]</f>
        <v>5905.880000000001</v>
      </c>
      <c r="R5628" s="6">
        <f>Table1[[#This Row],[Profit]]/Table1[[#This Row],[Revenue]]</f>
        <v>0.25890525479626686</v>
      </c>
    </row>
    <row r="5629" spans="1:18" x14ac:dyDescent="0.45">
      <c r="A5629" s="1" t="s">
        <v>9821</v>
      </c>
      <c r="B5629" s="1" t="s">
        <v>4360</v>
      </c>
      <c r="C5629" s="1" t="s">
        <v>12</v>
      </c>
      <c r="D5629" s="1" t="s">
        <v>38</v>
      </c>
      <c r="E5629" s="1" t="s">
        <v>22</v>
      </c>
      <c r="F5629" s="2">
        <v>45569</v>
      </c>
      <c r="G5629" s="1" t="str">
        <f>IF(WEEKDAY(Table1[[#This Row],[Order_Date]],2)&gt;=6,"Weekend","Weekday")</f>
        <v>Weekday</v>
      </c>
      <c r="H5629" s="2" t="str">
        <f>TEXT(Table1[[#This Row],[Order_Date]],"mmmm")</f>
        <v>October</v>
      </c>
      <c r="I5629" s="8">
        <f>MONTH(Table1[[#This Row],[Order_Date]])</f>
        <v>10</v>
      </c>
      <c r="J5629" s="8">
        <v>3</v>
      </c>
      <c r="K5629" s="1">
        <v>2635.16</v>
      </c>
      <c r="L5629" s="1">
        <v>5</v>
      </c>
      <c r="M5629" s="1">
        <v>7510.21</v>
      </c>
      <c r="N5629" s="1">
        <f>(Table1[[#This Row],[Quantity]]*Table1[[#This Row],[Unit_Price]])*(1-Table1[[#This Row],[Discount_%]]/100)</f>
        <v>7510.2059999999992</v>
      </c>
      <c r="O5629" s="1">
        <v>5237.12</v>
      </c>
      <c r="P5629" s="1">
        <v>2273.09</v>
      </c>
      <c r="Q5629">
        <f>Table1[[#This Row],[Revenue]]-Table1[[#This Row],[Cost]]</f>
        <v>2273.09</v>
      </c>
      <c r="R5629" s="6">
        <f>Table1[[#This Row],[Profit]]/Table1[[#This Row],[Revenue]]</f>
        <v>0.30266663648553105</v>
      </c>
    </row>
    <row r="5630" spans="1:18" x14ac:dyDescent="0.45">
      <c r="A5630" s="4" t="s">
        <v>9822</v>
      </c>
      <c r="B5630" s="4" t="s">
        <v>9823</v>
      </c>
      <c r="C5630" s="4" t="s">
        <v>2</v>
      </c>
      <c r="D5630" s="4" t="s">
        <v>82</v>
      </c>
      <c r="E5630" s="4" t="s">
        <v>4</v>
      </c>
      <c r="F5630" s="5">
        <v>45810</v>
      </c>
      <c r="G5630" s="4" t="str">
        <f>IF(WEEKDAY(Table1[[#This Row],[Order_Date]],2)&gt;=6,"Weekend","Weekday")</f>
        <v>Weekday</v>
      </c>
      <c r="H5630" s="5" t="str">
        <f>TEXT(Table1[[#This Row],[Order_Date]],"mmmm")</f>
        <v>June</v>
      </c>
      <c r="I5630" s="7">
        <f>MONTH(Table1[[#This Row],[Order_Date]])</f>
        <v>6</v>
      </c>
      <c r="J5630" s="7">
        <v>2</v>
      </c>
      <c r="K5630" s="4">
        <v>2627.43</v>
      </c>
      <c r="L5630" s="4">
        <v>0</v>
      </c>
      <c r="M5630" s="4">
        <v>5254.86</v>
      </c>
      <c r="N5630" s="4">
        <f>(Table1[[#This Row],[Quantity]]*Table1[[#This Row],[Unit_Price]])*(1-Table1[[#This Row],[Discount_%]]/100)</f>
        <v>5254.86</v>
      </c>
      <c r="O5630" s="4">
        <v>4458.49</v>
      </c>
      <c r="P5630" s="4">
        <v>796.37</v>
      </c>
      <c r="Q5630">
        <f>Table1[[#This Row],[Revenue]]-Table1[[#This Row],[Cost]]</f>
        <v>796.36999999999989</v>
      </c>
      <c r="R5630" s="6">
        <f>Table1[[#This Row],[Profit]]/Table1[[#This Row],[Revenue]]</f>
        <v>0.15154923251999103</v>
      </c>
    </row>
    <row r="5631" spans="1:18" x14ac:dyDescent="0.45">
      <c r="A5631" s="1" t="s">
        <v>9824</v>
      </c>
      <c r="B5631" s="1" t="s">
        <v>3627</v>
      </c>
      <c r="C5631" s="1" t="s">
        <v>28</v>
      </c>
      <c r="D5631" s="1" t="s">
        <v>100</v>
      </c>
      <c r="E5631" s="1" t="s">
        <v>14</v>
      </c>
      <c r="F5631" s="2">
        <v>45482</v>
      </c>
      <c r="G5631" s="1" t="str">
        <f>IF(WEEKDAY(Table1[[#This Row],[Order_Date]],2)&gt;=6,"Weekend","Weekday")</f>
        <v>Weekday</v>
      </c>
      <c r="H5631" s="2" t="str">
        <f>TEXT(Table1[[#This Row],[Order_Date]],"mmmm")</f>
        <v>July</v>
      </c>
      <c r="I5631" s="8">
        <f>MONTH(Table1[[#This Row],[Order_Date]])</f>
        <v>7</v>
      </c>
      <c r="J5631" s="8">
        <v>1</v>
      </c>
      <c r="K5631" s="1">
        <v>4196.01</v>
      </c>
      <c r="L5631" s="1">
        <v>5</v>
      </c>
      <c r="M5631" s="1">
        <v>3986.21</v>
      </c>
      <c r="N5631" s="1">
        <f>(Table1[[#This Row],[Quantity]]*Table1[[#This Row],[Unit_Price]])*(1-Table1[[#This Row],[Discount_%]]/100)</f>
        <v>3986.2094999999999</v>
      </c>
      <c r="O5631" s="1">
        <v>3202.54</v>
      </c>
      <c r="P5631" s="1">
        <v>783.67</v>
      </c>
      <c r="Q5631">
        <f>Table1[[#This Row],[Revenue]]-Table1[[#This Row],[Cost]]</f>
        <v>783.67000000000007</v>
      </c>
      <c r="R5631" s="6">
        <f>Table1[[#This Row],[Profit]]/Table1[[#This Row],[Revenue]]</f>
        <v>0.19659526216631837</v>
      </c>
    </row>
    <row r="5632" spans="1:18" x14ac:dyDescent="0.45">
      <c r="A5632" s="4" t="s">
        <v>9825</v>
      </c>
      <c r="B5632" s="4" t="s">
        <v>9826</v>
      </c>
      <c r="C5632" s="4" t="s">
        <v>20</v>
      </c>
      <c r="D5632" s="4" t="s">
        <v>25</v>
      </c>
      <c r="E5632" s="4" t="s">
        <v>22</v>
      </c>
      <c r="F5632" s="5">
        <v>45576</v>
      </c>
      <c r="G5632" s="4" t="str">
        <f>IF(WEEKDAY(Table1[[#This Row],[Order_Date]],2)&gt;=6,"Weekend","Weekday")</f>
        <v>Weekday</v>
      </c>
      <c r="H5632" s="5" t="str">
        <f>TEXT(Table1[[#This Row],[Order_Date]],"mmmm")</f>
        <v>October</v>
      </c>
      <c r="I5632" s="7">
        <f>MONTH(Table1[[#This Row],[Order_Date]])</f>
        <v>10</v>
      </c>
      <c r="J5632" s="7">
        <v>1</v>
      </c>
      <c r="K5632" s="4">
        <v>3333.07</v>
      </c>
      <c r="L5632" s="4">
        <v>5</v>
      </c>
      <c r="M5632" s="4">
        <v>3166.42</v>
      </c>
      <c r="N5632" s="4">
        <f>(Table1[[#This Row],[Quantity]]*Table1[[#This Row],[Unit_Price]])*(1-Table1[[#This Row],[Discount_%]]/100)</f>
        <v>3166.4164999999998</v>
      </c>
      <c r="O5632" s="4">
        <v>2104.96</v>
      </c>
      <c r="P5632" s="4">
        <v>1061.46</v>
      </c>
      <c r="Q5632">
        <f>Table1[[#This Row],[Revenue]]-Table1[[#This Row],[Cost]]</f>
        <v>1061.46</v>
      </c>
      <c r="R5632" s="6">
        <f>Table1[[#This Row],[Profit]]/Table1[[#This Row],[Revenue]]</f>
        <v>0.33522400692264448</v>
      </c>
    </row>
    <row r="5633" spans="1:18" x14ac:dyDescent="0.45">
      <c r="A5633" s="1" t="s">
        <v>9827</v>
      </c>
      <c r="B5633" s="1" t="s">
        <v>9828</v>
      </c>
      <c r="C5633" s="1" t="s">
        <v>12</v>
      </c>
      <c r="D5633" s="1" t="s">
        <v>41</v>
      </c>
      <c r="E5633" s="1" t="s">
        <v>4</v>
      </c>
      <c r="F5633" s="2">
        <v>45561</v>
      </c>
      <c r="G5633" s="1" t="str">
        <f>IF(WEEKDAY(Table1[[#This Row],[Order_Date]],2)&gt;=6,"Weekend","Weekday")</f>
        <v>Weekday</v>
      </c>
      <c r="H5633" s="2" t="str">
        <f>TEXT(Table1[[#This Row],[Order_Date]],"mmmm")</f>
        <v>September</v>
      </c>
      <c r="I5633" s="8">
        <f>MONTH(Table1[[#This Row],[Order_Date]])</f>
        <v>9</v>
      </c>
      <c r="J5633" s="8">
        <v>1</v>
      </c>
      <c r="K5633" s="1">
        <v>4729.18</v>
      </c>
      <c r="L5633" s="1">
        <v>5</v>
      </c>
      <c r="M5633" s="1">
        <v>4492.72</v>
      </c>
      <c r="N5633" s="1">
        <f>(Table1[[#This Row],[Quantity]]*Table1[[#This Row],[Unit_Price]])*(1-Table1[[#This Row],[Discount_%]]/100)</f>
        <v>4492.7210000000005</v>
      </c>
      <c r="O5633" s="1">
        <v>3051.18</v>
      </c>
      <c r="P5633" s="1">
        <v>1441.54</v>
      </c>
      <c r="Q5633">
        <f>Table1[[#This Row],[Revenue]]-Table1[[#This Row],[Cost]]</f>
        <v>1441.5400000000004</v>
      </c>
      <c r="R5633" s="6">
        <f>Table1[[#This Row],[Profit]]/Table1[[#This Row],[Revenue]]</f>
        <v>0.3208613045104079</v>
      </c>
    </row>
    <row r="5634" spans="1:18" x14ac:dyDescent="0.45">
      <c r="A5634" s="4" t="s">
        <v>9829</v>
      </c>
      <c r="B5634" s="4" t="s">
        <v>9751</v>
      </c>
      <c r="C5634" s="4" t="s">
        <v>2</v>
      </c>
      <c r="D5634" s="4" t="s">
        <v>65</v>
      </c>
      <c r="E5634" s="4" t="s">
        <v>9</v>
      </c>
      <c r="F5634" s="5">
        <v>45461</v>
      </c>
      <c r="G5634" s="4" t="str">
        <f>IF(WEEKDAY(Table1[[#This Row],[Order_Date]],2)&gt;=6,"Weekend","Weekday")</f>
        <v>Weekday</v>
      </c>
      <c r="H5634" s="5" t="str">
        <f>TEXT(Table1[[#This Row],[Order_Date]],"mmmm")</f>
        <v>June</v>
      </c>
      <c r="I5634" s="7">
        <f>MONTH(Table1[[#This Row],[Order_Date]])</f>
        <v>6</v>
      </c>
      <c r="J5634" s="7">
        <v>4</v>
      </c>
      <c r="K5634" s="4">
        <v>532.66</v>
      </c>
      <c r="L5634" s="4">
        <v>15</v>
      </c>
      <c r="M5634" s="4">
        <v>1811.04</v>
      </c>
      <c r="N5634" s="4">
        <f>(Table1[[#This Row],[Quantity]]*Table1[[#This Row],[Unit_Price]])*(1-Table1[[#This Row],[Discount_%]]/100)</f>
        <v>1811.0439999999999</v>
      </c>
      <c r="O5634" s="4">
        <v>1526.06</v>
      </c>
      <c r="P5634" s="4">
        <v>284.98</v>
      </c>
      <c r="Q5634">
        <f>Table1[[#This Row],[Revenue]]-Table1[[#This Row],[Cost]]</f>
        <v>284.98</v>
      </c>
      <c r="R5634" s="6">
        <f>Table1[[#This Row],[Profit]]/Table1[[#This Row],[Revenue]]</f>
        <v>0.15735709868362932</v>
      </c>
    </row>
    <row r="5635" spans="1:18" x14ac:dyDescent="0.45">
      <c r="A5635" s="1" t="s">
        <v>9830</v>
      </c>
      <c r="B5635" s="1" t="s">
        <v>9831</v>
      </c>
      <c r="C5635" s="1" t="s">
        <v>28</v>
      </c>
      <c r="D5635" s="1" t="s">
        <v>29</v>
      </c>
      <c r="E5635" s="1" t="s">
        <v>4</v>
      </c>
      <c r="F5635" s="2">
        <v>45848</v>
      </c>
      <c r="G5635" s="1" t="str">
        <f>IF(WEEKDAY(Table1[[#This Row],[Order_Date]],2)&gt;=6,"Weekend","Weekday")</f>
        <v>Weekday</v>
      </c>
      <c r="H5635" s="2" t="str">
        <f>TEXT(Table1[[#This Row],[Order_Date]],"mmmm")</f>
        <v>July</v>
      </c>
      <c r="I5635" s="8">
        <f>MONTH(Table1[[#This Row],[Order_Date]])</f>
        <v>7</v>
      </c>
      <c r="J5635" s="8">
        <v>1</v>
      </c>
      <c r="K5635" s="1">
        <v>4639.43</v>
      </c>
      <c r="L5635" s="1">
        <v>0</v>
      </c>
      <c r="M5635" s="1">
        <v>4639.43</v>
      </c>
      <c r="N5635" s="1">
        <f>(Table1[[#This Row],[Quantity]]*Table1[[#This Row],[Unit_Price]])*(1-Table1[[#This Row],[Discount_%]]/100)</f>
        <v>4639.43</v>
      </c>
      <c r="O5635" s="1">
        <v>3174.29</v>
      </c>
      <c r="P5635" s="1">
        <v>1465.14</v>
      </c>
      <c r="Q5635">
        <f>Table1[[#This Row],[Revenue]]-Table1[[#This Row],[Cost]]</f>
        <v>1465.1400000000003</v>
      </c>
      <c r="R5635" s="6">
        <f>Table1[[#This Row],[Profit]]/Table1[[#This Row],[Revenue]]</f>
        <v>0.31580172564302078</v>
      </c>
    </row>
    <row r="5636" spans="1:18" x14ac:dyDescent="0.45">
      <c r="A5636" s="4" t="s">
        <v>9832</v>
      </c>
      <c r="B5636" s="4" t="s">
        <v>9833</v>
      </c>
      <c r="C5636" s="4" t="s">
        <v>12</v>
      </c>
      <c r="D5636" s="4" t="s">
        <v>111</v>
      </c>
      <c r="E5636" s="4" t="s">
        <v>9</v>
      </c>
      <c r="F5636" s="5">
        <v>45694</v>
      </c>
      <c r="G5636" s="4" t="str">
        <f>IF(WEEKDAY(Table1[[#This Row],[Order_Date]],2)&gt;=6,"Weekend","Weekday")</f>
        <v>Weekday</v>
      </c>
      <c r="H5636" s="5" t="str">
        <f>TEXT(Table1[[#This Row],[Order_Date]],"mmmm")</f>
        <v>February</v>
      </c>
      <c r="I5636" s="7">
        <f>MONTH(Table1[[#This Row],[Order_Date]])</f>
        <v>2</v>
      </c>
      <c r="J5636" s="7">
        <v>4</v>
      </c>
      <c r="K5636" s="4">
        <v>564.67999999999995</v>
      </c>
      <c r="L5636" s="4">
        <v>20</v>
      </c>
      <c r="M5636" s="4">
        <v>1806.98</v>
      </c>
      <c r="N5636" s="4">
        <f>(Table1[[#This Row],[Quantity]]*Table1[[#This Row],[Unit_Price]])*(1-Table1[[#This Row],[Discount_%]]/100)</f>
        <v>1806.9759999999999</v>
      </c>
      <c r="O5636" s="4">
        <v>1480.32</v>
      </c>
      <c r="P5636" s="4">
        <v>326.66000000000003</v>
      </c>
      <c r="Q5636">
        <f>Table1[[#This Row],[Revenue]]-Table1[[#This Row],[Cost]]</f>
        <v>326.66000000000008</v>
      </c>
      <c r="R5636" s="6">
        <f>Table1[[#This Row],[Profit]]/Table1[[#This Row],[Revenue]]</f>
        <v>0.18077676565318931</v>
      </c>
    </row>
    <row r="5637" spans="1:18" x14ac:dyDescent="0.45">
      <c r="A5637" s="1" t="s">
        <v>9834</v>
      </c>
      <c r="B5637" s="1" t="s">
        <v>8105</v>
      </c>
      <c r="C5637" s="1" t="s">
        <v>7</v>
      </c>
      <c r="D5637" s="1" t="s">
        <v>46</v>
      </c>
      <c r="E5637" s="1" t="s">
        <v>14</v>
      </c>
      <c r="F5637" s="2">
        <v>45955</v>
      </c>
      <c r="G5637" s="1" t="str">
        <f>IF(WEEKDAY(Table1[[#This Row],[Order_Date]],2)&gt;=6,"Weekend","Weekday")</f>
        <v>Weekend</v>
      </c>
      <c r="H5637" s="2" t="str">
        <f>TEXT(Table1[[#This Row],[Order_Date]],"mmmm")</f>
        <v>October</v>
      </c>
      <c r="I5637" s="8">
        <f>MONTH(Table1[[#This Row],[Order_Date]])</f>
        <v>10</v>
      </c>
      <c r="J5637" s="8">
        <v>4</v>
      </c>
      <c r="K5637" s="1">
        <v>792.74</v>
      </c>
      <c r="L5637" s="1">
        <v>20</v>
      </c>
      <c r="M5637" s="1">
        <v>2536.77</v>
      </c>
      <c r="N5637" s="1">
        <f>(Table1[[#This Row],[Quantity]]*Table1[[#This Row],[Unit_Price]])*(1-Table1[[#This Row],[Discount_%]]/100)</f>
        <v>2536.768</v>
      </c>
      <c r="O5637" s="1">
        <v>1980.73</v>
      </c>
      <c r="P5637" s="1">
        <v>556.04</v>
      </c>
      <c r="Q5637">
        <f>Table1[[#This Row],[Revenue]]-Table1[[#This Row],[Cost]]</f>
        <v>556.04</v>
      </c>
      <c r="R5637" s="6">
        <f>Table1[[#This Row],[Profit]]/Table1[[#This Row],[Revenue]]</f>
        <v>0.21919212226571583</v>
      </c>
    </row>
    <row r="5638" spans="1:18" x14ac:dyDescent="0.45">
      <c r="A5638" s="4" t="s">
        <v>9835</v>
      </c>
      <c r="B5638" s="4" t="s">
        <v>1121</v>
      </c>
      <c r="C5638" s="4" t="s">
        <v>7</v>
      </c>
      <c r="D5638" s="4" t="s">
        <v>8</v>
      </c>
      <c r="E5638" s="4" t="s">
        <v>4</v>
      </c>
      <c r="F5638" s="5">
        <v>45771</v>
      </c>
      <c r="G5638" s="4" t="str">
        <f>IF(WEEKDAY(Table1[[#This Row],[Order_Date]],2)&gt;=6,"Weekend","Weekday")</f>
        <v>Weekday</v>
      </c>
      <c r="H5638" s="5" t="str">
        <f>TEXT(Table1[[#This Row],[Order_Date]],"mmmm")</f>
        <v>April</v>
      </c>
      <c r="I5638" s="7">
        <f>MONTH(Table1[[#This Row],[Order_Date]])</f>
        <v>4</v>
      </c>
      <c r="J5638" s="7">
        <v>2</v>
      </c>
      <c r="K5638" s="4">
        <v>3584.52</v>
      </c>
      <c r="L5638" s="4">
        <v>0</v>
      </c>
      <c r="M5638" s="4">
        <v>7169.04</v>
      </c>
      <c r="N5638" s="4">
        <f>(Table1[[#This Row],[Quantity]]*Table1[[#This Row],[Unit_Price]])*(1-Table1[[#This Row],[Discount_%]]/100)</f>
        <v>7169.04</v>
      </c>
      <c r="O5638" s="4">
        <v>5050.45</v>
      </c>
      <c r="P5638" s="4">
        <v>2118.59</v>
      </c>
      <c r="Q5638">
        <f>Table1[[#This Row],[Revenue]]-Table1[[#This Row],[Cost]]</f>
        <v>2118.59</v>
      </c>
      <c r="R5638" s="6">
        <f>Table1[[#This Row],[Profit]]/Table1[[#This Row],[Revenue]]</f>
        <v>0.29551934429156484</v>
      </c>
    </row>
    <row r="5639" spans="1:18" x14ac:dyDescent="0.45">
      <c r="A5639" s="1" t="s">
        <v>9836</v>
      </c>
      <c r="B5639" s="1" t="s">
        <v>1243</v>
      </c>
      <c r="C5639" s="1" t="s">
        <v>20</v>
      </c>
      <c r="D5639" s="1" t="s">
        <v>25</v>
      </c>
      <c r="E5639" s="1" t="s">
        <v>9</v>
      </c>
      <c r="F5639" s="2">
        <v>45540</v>
      </c>
      <c r="G5639" s="1" t="str">
        <f>IF(WEEKDAY(Table1[[#This Row],[Order_Date]],2)&gt;=6,"Weekend","Weekday")</f>
        <v>Weekday</v>
      </c>
      <c r="H5639" s="2" t="str">
        <f>TEXT(Table1[[#This Row],[Order_Date]],"mmmm")</f>
        <v>September</v>
      </c>
      <c r="I5639" s="8">
        <f>MONTH(Table1[[#This Row],[Order_Date]])</f>
        <v>9</v>
      </c>
      <c r="J5639" s="8">
        <v>4</v>
      </c>
      <c r="K5639" s="1">
        <v>1643.6</v>
      </c>
      <c r="L5639" s="1">
        <v>5</v>
      </c>
      <c r="M5639" s="1">
        <v>6245.68</v>
      </c>
      <c r="N5639" s="1">
        <f>(Table1[[#This Row],[Quantity]]*Table1[[#This Row],[Unit_Price]])*(1-Table1[[#This Row],[Discount_%]]/100)</f>
        <v>6245.6799999999994</v>
      </c>
      <c r="O5639" s="1">
        <v>3760.96</v>
      </c>
      <c r="P5639" s="1">
        <v>2484.7199999999998</v>
      </c>
      <c r="Q5639">
        <f>Table1[[#This Row],[Revenue]]-Table1[[#This Row],[Cost]]</f>
        <v>2484.7200000000003</v>
      </c>
      <c r="R5639" s="6">
        <f>Table1[[#This Row],[Profit]]/Table1[[#This Row],[Revenue]]</f>
        <v>0.39783018022056843</v>
      </c>
    </row>
    <row r="5640" spans="1:18" x14ac:dyDescent="0.45">
      <c r="A5640" s="4" t="s">
        <v>9837</v>
      </c>
      <c r="B5640" s="4" t="s">
        <v>9343</v>
      </c>
      <c r="C5640" s="4" t="s">
        <v>20</v>
      </c>
      <c r="D5640" s="4" t="s">
        <v>57</v>
      </c>
      <c r="E5640" s="4" t="s">
        <v>9</v>
      </c>
      <c r="F5640" s="5">
        <v>45737</v>
      </c>
      <c r="G5640" s="4" t="str">
        <f>IF(WEEKDAY(Table1[[#This Row],[Order_Date]],2)&gt;=6,"Weekend","Weekday")</f>
        <v>Weekday</v>
      </c>
      <c r="H5640" s="5" t="str">
        <f>TEXT(Table1[[#This Row],[Order_Date]],"mmmm")</f>
        <v>March</v>
      </c>
      <c r="I5640" s="7">
        <f>MONTH(Table1[[#This Row],[Order_Date]])</f>
        <v>3</v>
      </c>
      <c r="J5640" s="7">
        <v>4</v>
      </c>
      <c r="K5640" s="4">
        <v>2782.36</v>
      </c>
      <c r="L5640" s="4">
        <v>0</v>
      </c>
      <c r="M5640" s="4">
        <v>11129.44</v>
      </c>
      <c r="N5640" s="4">
        <f>(Table1[[#This Row],[Quantity]]*Table1[[#This Row],[Unit_Price]])*(1-Table1[[#This Row],[Discount_%]]/100)</f>
        <v>11129.44</v>
      </c>
      <c r="O5640" s="4">
        <v>8539.61</v>
      </c>
      <c r="P5640" s="4">
        <v>2589.83</v>
      </c>
      <c r="Q5640">
        <f>Table1[[#This Row],[Revenue]]-Table1[[#This Row],[Cost]]</f>
        <v>2589.83</v>
      </c>
      <c r="R5640" s="6">
        <f>Table1[[#This Row],[Profit]]/Table1[[#This Row],[Revenue]]</f>
        <v>0.23270083669978003</v>
      </c>
    </row>
    <row r="5641" spans="1:18" x14ac:dyDescent="0.45">
      <c r="A5641" s="1" t="s">
        <v>9838</v>
      </c>
      <c r="B5641" s="1" t="s">
        <v>7788</v>
      </c>
      <c r="C5641" s="1" t="s">
        <v>7</v>
      </c>
      <c r="D5641" s="1" t="s">
        <v>106</v>
      </c>
      <c r="E5641" s="1" t="s">
        <v>22</v>
      </c>
      <c r="F5641" s="2">
        <v>45895</v>
      </c>
      <c r="G5641" s="1" t="str">
        <f>IF(WEEKDAY(Table1[[#This Row],[Order_Date]],2)&gt;=6,"Weekend","Weekday")</f>
        <v>Weekday</v>
      </c>
      <c r="H5641" s="2" t="str">
        <f>TEXT(Table1[[#This Row],[Order_Date]],"mmmm")</f>
        <v>August</v>
      </c>
      <c r="I5641" s="8">
        <f>MONTH(Table1[[#This Row],[Order_Date]])</f>
        <v>8</v>
      </c>
      <c r="J5641" s="8">
        <v>1</v>
      </c>
      <c r="K5641" s="1">
        <v>2660.59</v>
      </c>
      <c r="L5641" s="1">
        <v>0</v>
      </c>
      <c r="M5641" s="1">
        <v>2660.59</v>
      </c>
      <c r="N5641" s="1">
        <f>(Table1[[#This Row],[Quantity]]*Table1[[#This Row],[Unit_Price]])*(1-Table1[[#This Row],[Discount_%]]/100)</f>
        <v>2660.59</v>
      </c>
      <c r="O5641" s="1">
        <v>1943.13</v>
      </c>
      <c r="P5641" s="1">
        <v>717.46</v>
      </c>
      <c r="Q5641">
        <f>Table1[[#This Row],[Revenue]]-Table1[[#This Row],[Cost]]</f>
        <v>717.46</v>
      </c>
      <c r="R5641" s="6">
        <f>Table1[[#This Row],[Profit]]/Table1[[#This Row],[Revenue]]</f>
        <v>0.26966199226487358</v>
      </c>
    </row>
    <row r="5642" spans="1:18" x14ac:dyDescent="0.45">
      <c r="A5642" s="4" t="s">
        <v>9839</v>
      </c>
      <c r="B5642" s="4" t="s">
        <v>2908</v>
      </c>
      <c r="C5642" s="4" t="s">
        <v>12</v>
      </c>
      <c r="D5642" s="4" t="s">
        <v>41</v>
      </c>
      <c r="E5642" s="4" t="s">
        <v>22</v>
      </c>
      <c r="F5642" s="5">
        <v>45969</v>
      </c>
      <c r="G5642" s="4" t="str">
        <f>IF(WEEKDAY(Table1[[#This Row],[Order_Date]],2)&gt;=6,"Weekend","Weekday")</f>
        <v>Weekend</v>
      </c>
      <c r="H5642" s="5" t="str">
        <f>TEXT(Table1[[#This Row],[Order_Date]],"mmmm")</f>
        <v>November</v>
      </c>
      <c r="I5642" s="7">
        <f>MONTH(Table1[[#This Row],[Order_Date]])</f>
        <v>11</v>
      </c>
      <c r="J5642" s="7">
        <v>5</v>
      </c>
      <c r="K5642" s="4">
        <v>839.73</v>
      </c>
      <c r="L5642" s="4">
        <v>15</v>
      </c>
      <c r="M5642" s="4">
        <v>3568.85</v>
      </c>
      <c r="N5642" s="4">
        <f>(Table1[[#This Row],[Quantity]]*Table1[[#This Row],[Unit_Price]])*(1-Table1[[#This Row],[Discount_%]]/100)</f>
        <v>3568.8524999999995</v>
      </c>
      <c r="O5642" s="4">
        <v>2876.11</v>
      </c>
      <c r="P5642" s="4">
        <v>692.74</v>
      </c>
      <c r="Q5642">
        <f>Table1[[#This Row],[Revenue]]-Table1[[#This Row],[Cost]]</f>
        <v>692.73999999999978</v>
      </c>
      <c r="R5642" s="6">
        <f>Table1[[#This Row],[Profit]]/Table1[[#This Row],[Revenue]]</f>
        <v>0.19410734550345349</v>
      </c>
    </row>
    <row r="5643" spans="1:18" x14ac:dyDescent="0.45">
      <c r="A5643" s="1" t="s">
        <v>9840</v>
      </c>
      <c r="B5643" s="1" t="s">
        <v>4116</v>
      </c>
      <c r="C5643" s="1" t="s">
        <v>12</v>
      </c>
      <c r="D5643" s="1" t="s">
        <v>38</v>
      </c>
      <c r="E5643" s="1" t="s">
        <v>4</v>
      </c>
      <c r="F5643" s="2">
        <v>45685</v>
      </c>
      <c r="G5643" s="1" t="str">
        <f>IF(WEEKDAY(Table1[[#This Row],[Order_Date]],2)&gt;=6,"Weekend","Weekday")</f>
        <v>Weekday</v>
      </c>
      <c r="H5643" s="2" t="str">
        <f>TEXT(Table1[[#This Row],[Order_Date]],"mmmm")</f>
        <v>January</v>
      </c>
      <c r="I5643" s="8">
        <f>MONTH(Table1[[#This Row],[Order_Date]])</f>
        <v>1</v>
      </c>
      <c r="J5643" s="8">
        <v>5</v>
      </c>
      <c r="K5643" s="1">
        <v>4295.67</v>
      </c>
      <c r="L5643" s="1">
        <v>15</v>
      </c>
      <c r="M5643" s="1">
        <v>18256.599999999999</v>
      </c>
      <c r="N5643" s="1">
        <f>(Table1[[#This Row],[Quantity]]*Table1[[#This Row],[Unit_Price]])*(1-Table1[[#This Row],[Discount_%]]/100)</f>
        <v>18256.5975</v>
      </c>
      <c r="O5643" s="1">
        <v>12667.23</v>
      </c>
      <c r="P5643" s="1">
        <v>5589.37</v>
      </c>
      <c r="Q5643">
        <f>Table1[[#This Row],[Revenue]]-Table1[[#This Row],[Cost]]</f>
        <v>5589.369999999999</v>
      </c>
      <c r="R5643" s="6">
        <f>Table1[[#This Row],[Profit]]/Table1[[#This Row],[Revenue]]</f>
        <v>0.30615612983797641</v>
      </c>
    </row>
    <row r="5644" spans="1:18" x14ac:dyDescent="0.45">
      <c r="A5644" s="4" t="s">
        <v>9841</v>
      </c>
      <c r="B5644" s="4" t="s">
        <v>9842</v>
      </c>
      <c r="C5644" s="4" t="s">
        <v>7</v>
      </c>
      <c r="D5644" s="4" t="s">
        <v>8</v>
      </c>
      <c r="E5644" s="4" t="s">
        <v>14</v>
      </c>
      <c r="F5644" s="5">
        <v>45474</v>
      </c>
      <c r="G5644" s="4" t="str">
        <f>IF(WEEKDAY(Table1[[#This Row],[Order_Date]],2)&gt;=6,"Weekend","Weekday")</f>
        <v>Weekday</v>
      </c>
      <c r="H5644" s="5" t="str">
        <f>TEXT(Table1[[#This Row],[Order_Date]],"mmmm")</f>
        <v>July</v>
      </c>
      <c r="I5644" s="7">
        <f>MONTH(Table1[[#This Row],[Order_Date]])</f>
        <v>7</v>
      </c>
      <c r="J5644" s="7">
        <v>4</v>
      </c>
      <c r="K5644" s="4">
        <v>1137.58</v>
      </c>
      <c r="L5644" s="4">
        <v>15</v>
      </c>
      <c r="M5644" s="4">
        <v>3867.77</v>
      </c>
      <c r="N5644" s="4">
        <f>(Table1[[#This Row],[Quantity]]*Table1[[#This Row],[Unit_Price]])*(1-Table1[[#This Row],[Discount_%]]/100)</f>
        <v>3867.7719999999995</v>
      </c>
      <c r="O5644" s="4">
        <v>3192.51</v>
      </c>
      <c r="P5644" s="4">
        <v>675.26</v>
      </c>
      <c r="Q5644">
        <f>Table1[[#This Row],[Revenue]]-Table1[[#This Row],[Cost]]</f>
        <v>675.25999999999976</v>
      </c>
      <c r="R5644" s="6">
        <f>Table1[[#This Row],[Profit]]/Table1[[#This Row],[Revenue]]</f>
        <v>0.17458638957332004</v>
      </c>
    </row>
    <row r="5645" spans="1:18" x14ac:dyDescent="0.45">
      <c r="A5645" s="1" t="s">
        <v>9843</v>
      </c>
      <c r="B5645" s="1" t="s">
        <v>9844</v>
      </c>
      <c r="C5645" s="1" t="s">
        <v>20</v>
      </c>
      <c r="D5645" s="1" t="s">
        <v>21</v>
      </c>
      <c r="E5645" s="1" t="s">
        <v>22</v>
      </c>
      <c r="F5645" s="2">
        <v>45837</v>
      </c>
      <c r="G5645" s="1" t="str">
        <f>IF(WEEKDAY(Table1[[#This Row],[Order_Date]],2)&gt;=6,"Weekend","Weekday")</f>
        <v>Weekend</v>
      </c>
      <c r="H5645" s="2" t="str">
        <f>TEXT(Table1[[#This Row],[Order_Date]],"mmmm")</f>
        <v>June</v>
      </c>
      <c r="I5645" s="8">
        <f>MONTH(Table1[[#This Row],[Order_Date]])</f>
        <v>6</v>
      </c>
      <c r="J5645" s="8">
        <v>3</v>
      </c>
      <c r="K5645" s="1">
        <v>4740.7299999999996</v>
      </c>
      <c r="L5645" s="1">
        <v>10</v>
      </c>
      <c r="M5645" s="1">
        <v>12799.97</v>
      </c>
      <c r="N5645" s="1">
        <f>(Table1[[#This Row],[Quantity]]*Table1[[#This Row],[Unit_Price]])*(1-Table1[[#This Row],[Discount_%]]/100)</f>
        <v>12799.971</v>
      </c>
      <c r="O5645" s="1">
        <v>7919.21</v>
      </c>
      <c r="P5645" s="1">
        <v>4880.76</v>
      </c>
      <c r="Q5645">
        <f>Table1[[#This Row],[Revenue]]-Table1[[#This Row],[Cost]]</f>
        <v>4880.7599999999993</v>
      </c>
      <c r="R5645" s="6">
        <f>Table1[[#This Row],[Profit]]/Table1[[#This Row],[Revenue]]</f>
        <v>0.38131026869594231</v>
      </c>
    </row>
    <row r="5646" spans="1:18" x14ac:dyDescent="0.45">
      <c r="A5646" s="4" t="s">
        <v>9845</v>
      </c>
      <c r="B5646" s="4" t="s">
        <v>9846</v>
      </c>
      <c r="C5646" s="4" t="s">
        <v>20</v>
      </c>
      <c r="D5646" s="4" t="s">
        <v>60</v>
      </c>
      <c r="E5646" s="4" t="s">
        <v>22</v>
      </c>
      <c r="F5646" s="5">
        <v>45961</v>
      </c>
      <c r="G5646" s="4" t="str">
        <f>IF(WEEKDAY(Table1[[#This Row],[Order_Date]],2)&gt;=6,"Weekend","Weekday")</f>
        <v>Weekday</v>
      </c>
      <c r="H5646" s="5" t="str">
        <f>TEXT(Table1[[#This Row],[Order_Date]],"mmmm")</f>
        <v>October</v>
      </c>
      <c r="I5646" s="7">
        <f>MONTH(Table1[[#This Row],[Order_Date]])</f>
        <v>10</v>
      </c>
      <c r="J5646" s="7">
        <v>5</v>
      </c>
      <c r="K5646" s="4">
        <v>867.1</v>
      </c>
      <c r="L5646" s="4">
        <v>15</v>
      </c>
      <c r="M5646" s="4">
        <v>3685.17</v>
      </c>
      <c r="N5646" s="4">
        <f>(Table1[[#This Row],[Quantity]]*Table1[[#This Row],[Unit_Price]])*(1-Table1[[#This Row],[Discount_%]]/100)</f>
        <v>3685.1749999999997</v>
      </c>
      <c r="O5646" s="4">
        <v>2801.79</v>
      </c>
      <c r="P5646" s="4">
        <v>883.38</v>
      </c>
      <c r="Q5646">
        <f>Table1[[#This Row],[Revenue]]-Table1[[#This Row],[Cost]]</f>
        <v>883.38000000000011</v>
      </c>
      <c r="R5646" s="6">
        <f>Table1[[#This Row],[Profit]]/Table1[[#This Row],[Revenue]]</f>
        <v>0.23971214353747589</v>
      </c>
    </row>
    <row r="5647" spans="1:18" x14ac:dyDescent="0.45">
      <c r="A5647" s="1" t="s">
        <v>9847</v>
      </c>
      <c r="B5647" s="1" t="s">
        <v>9848</v>
      </c>
      <c r="C5647" s="1" t="s">
        <v>12</v>
      </c>
      <c r="D5647" s="1" t="s">
        <v>41</v>
      </c>
      <c r="E5647" s="1" t="s">
        <v>22</v>
      </c>
      <c r="F5647" s="2">
        <v>45895</v>
      </c>
      <c r="G5647" s="1" t="str">
        <f>IF(WEEKDAY(Table1[[#This Row],[Order_Date]],2)&gt;=6,"Weekend","Weekday")</f>
        <v>Weekday</v>
      </c>
      <c r="H5647" s="2" t="str">
        <f>TEXT(Table1[[#This Row],[Order_Date]],"mmmm")</f>
        <v>August</v>
      </c>
      <c r="I5647" s="8">
        <f>MONTH(Table1[[#This Row],[Order_Date]])</f>
        <v>8</v>
      </c>
      <c r="J5647" s="8">
        <v>2</v>
      </c>
      <c r="K5647" s="1">
        <v>3581.14</v>
      </c>
      <c r="L5647" s="1">
        <v>15</v>
      </c>
      <c r="M5647" s="1">
        <v>6087.94</v>
      </c>
      <c r="N5647" s="1">
        <f>(Table1[[#This Row],[Quantity]]*Table1[[#This Row],[Unit_Price]])*(1-Table1[[#This Row],[Discount_%]]/100)</f>
        <v>6087.9379999999992</v>
      </c>
      <c r="O5647" s="1">
        <v>3895.84</v>
      </c>
      <c r="P5647" s="1">
        <v>2192.1</v>
      </c>
      <c r="Q5647">
        <f>Table1[[#This Row],[Revenue]]-Table1[[#This Row],[Cost]]</f>
        <v>2192.0999999999995</v>
      </c>
      <c r="R5647" s="6">
        <f>Table1[[#This Row],[Profit]]/Table1[[#This Row],[Revenue]]</f>
        <v>0.36007253685154583</v>
      </c>
    </row>
    <row r="5648" spans="1:18" x14ac:dyDescent="0.45">
      <c r="A5648" s="4" t="s">
        <v>9849</v>
      </c>
      <c r="B5648" s="4" t="s">
        <v>9157</v>
      </c>
      <c r="C5648" s="4" t="s">
        <v>20</v>
      </c>
      <c r="D5648" s="4" t="s">
        <v>103</v>
      </c>
      <c r="E5648" s="4" t="s">
        <v>4</v>
      </c>
      <c r="F5648" s="5">
        <v>46013</v>
      </c>
      <c r="G5648" s="4" t="str">
        <f>IF(WEEKDAY(Table1[[#This Row],[Order_Date]],2)&gt;=6,"Weekend","Weekday")</f>
        <v>Weekday</v>
      </c>
      <c r="H5648" s="5" t="str">
        <f>TEXT(Table1[[#This Row],[Order_Date]],"mmmm")</f>
        <v>December</v>
      </c>
      <c r="I5648" s="7">
        <f>MONTH(Table1[[#This Row],[Order_Date]])</f>
        <v>12</v>
      </c>
      <c r="J5648" s="7">
        <v>3</v>
      </c>
      <c r="K5648" s="4">
        <v>3170.98</v>
      </c>
      <c r="L5648" s="4">
        <v>15</v>
      </c>
      <c r="M5648" s="4">
        <v>8086</v>
      </c>
      <c r="N5648" s="4">
        <f>(Table1[[#This Row],[Quantity]]*Table1[[#This Row],[Unit_Price]])*(1-Table1[[#This Row],[Discount_%]]/100)</f>
        <v>8085.9989999999998</v>
      </c>
      <c r="O5648" s="4">
        <v>6236.68</v>
      </c>
      <c r="P5648" s="4">
        <v>1849.32</v>
      </c>
      <c r="Q5648">
        <f>Table1[[#This Row],[Revenue]]-Table1[[#This Row],[Cost]]</f>
        <v>1849.3199999999997</v>
      </c>
      <c r="R5648" s="6">
        <f>Table1[[#This Row],[Profit]]/Table1[[#This Row],[Revenue]]</f>
        <v>0.22870640613405885</v>
      </c>
    </row>
    <row r="5649" spans="1:18" x14ac:dyDescent="0.45">
      <c r="A5649" s="1" t="s">
        <v>9850</v>
      </c>
      <c r="B5649" s="1" t="s">
        <v>9851</v>
      </c>
      <c r="C5649" s="1" t="s">
        <v>7</v>
      </c>
      <c r="D5649" s="1" t="s">
        <v>106</v>
      </c>
      <c r="E5649" s="1" t="s">
        <v>14</v>
      </c>
      <c r="F5649" s="2">
        <v>45691</v>
      </c>
      <c r="G5649" s="1" t="str">
        <f>IF(WEEKDAY(Table1[[#This Row],[Order_Date]],2)&gt;=6,"Weekend","Weekday")</f>
        <v>Weekday</v>
      </c>
      <c r="H5649" s="2" t="str">
        <f>TEXT(Table1[[#This Row],[Order_Date]],"mmmm")</f>
        <v>February</v>
      </c>
      <c r="I5649" s="8">
        <f>MONTH(Table1[[#This Row],[Order_Date]])</f>
        <v>2</v>
      </c>
      <c r="J5649" s="8">
        <v>1</v>
      </c>
      <c r="K5649" s="1">
        <v>3611.21</v>
      </c>
      <c r="L5649" s="1">
        <v>5</v>
      </c>
      <c r="M5649" s="1">
        <v>3430.65</v>
      </c>
      <c r="N5649" s="1">
        <f>(Table1[[#This Row],[Quantity]]*Table1[[#This Row],[Unit_Price]])*(1-Table1[[#This Row],[Discount_%]]/100)</f>
        <v>3430.6495</v>
      </c>
      <c r="O5649" s="1">
        <v>2892.86</v>
      </c>
      <c r="P5649" s="1">
        <v>537.79</v>
      </c>
      <c r="Q5649">
        <f>Table1[[#This Row],[Revenue]]-Table1[[#This Row],[Cost]]</f>
        <v>537.79</v>
      </c>
      <c r="R5649" s="6">
        <f>Table1[[#This Row],[Profit]]/Table1[[#This Row],[Revenue]]</f>
        <v>0.15676038068587583</v>
      </c>
    </row>
    <row r="5650" spans="1:18" x14ac:dyDescent="0.45">
      <c r="A5650" s="4" t="s">
        <v>9852</v>
      </c>
      <c r="B5650" s="4" t="s">
        <v>9853</v>
      </c>
      <c r="C5650" s="4" t="s">
        <v>7</v>
      </c>
      <c r="D5650" s="4" t="s">
        <v>46</v>
      </c>
      <c r="E5650" s="4" t="s">
        <v>9</v>
      </c>
      <c r="F5650" s="5">
        <v>45357</v>
      </c>
      <c r="G5650" s="4" t="str">
        <f>IF(WEEKDAY(Table1[[#This Row],[Order_Date]],2)&gt;=6,"Weekend","Weekday")</f>
        <v>Weekday</v>
      </c>
      <c r="H5650" s="5" t="str">
        <f>TEXT(Table1[[#This Row],[Order_Date]],"mmmm")</f>
        <v>March</v>
      </c>
      <c r="I5650" s="7">
        <f>MONTH(Table1[[#This Row],[Order_Date]])</f>
        <v>3</v>
      </c>
      <c r="J5650" s="7">
        <v>1</v>
      </c>
      <c r="K5650" s="4">
        <v>282.39</v>
      </c>
      <c r="L5650" s="4">
        <v>20</v>
      </c>
      <c r="M5650" s="4">
        <v>225.91</v>
      </c>
      <c r="N5650" s="4">
        <f>(Table1[[#This Row],[Quantity]]*Table1[[#This Row],[Unit_Price]])*(1-Table1[[#This Row],[Discount_%]]/100)</f>
        <v>225.91200000000001</v>
      </c>
      <c r="O5650" s="4">
        <v>186.03</v>
      </c>
      <c r="P5650" s="4">
        <v>39.880000000000003</v>
      </c>
      <c r="Q5650">
        <f>Table1[[#This Row],[Revenue]]-Table1[[#This Row],[Cost]]</f>
        <v>39.879999999999995</v>
      </c>
      <c r="R5650" s="6">
        <f>Table1[[#This Row],[Profit]]/Table1[[#This Row],[Revenue]]</f>
        <v>0.17653047673852421</v>
      </c>
    </row>
    <row r="5651" spans="1:18" x14ac:dyDescent="0.45">
      <c r="A5651" s="1" t="s">
        <v>9854</v>
      </c>
      <c r="B5651" s="1" t="s">
        <v>9855</v>
      </c>
      <c r="C5651" s="1" t="s">
        <v>12</v>
      </c>
      <c r="D5651" s="1" t="s">
        <v>13</v>
      </c>
      <c r="E5651" s="1" t="s">
        <v>4</v>
      </c>
      <c r="F5651" s="2">
        <v>45392</v>
      </c>
      <c r="G5651" s="1" t="str">
        <f>IF(WEEKDAY(Table1[[#This Row],[Order_Date]],2)&gt;=6,"Weekend","Weekday")</f>
        <v>Weekday</v>
      </c>
      <c r="H5651" s="2" t="str">
        <f>TEXT(Table1[[#This Row],[Order_Date]],"mmmm")</f>
        <v>April</v>
      </c>
      <c r="I5651" s="8">
        <f>MONTH(Table1[[#This Row],[Order_Date]])</f>
        <v>4</v>
      </c>
      <c r="J5651" s="8">
        <v>5</v>
      </c>
      <c r="K5651" s="1">
        <v>2040.75</v>
      </c>
      <c r="L5651" s="1">
        <v>15</v>
      </c>
      <c r="M5651" s="1">
        <v>8673.19</v>
      </c>
      <c r="N5651" s="1">
        <f>(Table1[[#This Row],[Quantity]]*Table1[[#This Row],[Unit_Price]])*(1-Table1[[#This Row],[Discount_%]]/100)</f>
        <v>8673.1875</v>
      </c>
      <c r="O5651" s="1">
        <v>6480.19</v>
      </c>
      <c r="P5651" s="1">
        <v>2193</v>
      </c>
      <c r="Q5651">
        <f>Table1[[#This Row],[Revenue]]-Table1[[#This Row],[Cost]]</f>
        <v>2193.0000000000009</v>
      </c>
      <c r="R5651" s="6">
        <f>Table1[[#This Row],[Profit]]/Table1[[#This Row],[Revenue]]</f>
        <v>0.25284814468494288</v>
      </c>
    </row>
    <row r="5652" spans="1:18" x14ac:dyDescent="0.45">
      <c r="A5652" s="4" t="s">
        <v>9856</v>
      </c>
      <c r="B5652" s="4" t="s">
        <v>3562</v>
      </c>
      <c r="C5652" s="4" t="s">
        <v>2</v>
      </c>
      <c r="D5652" s="4" t="s">
        <v>68</v>
      </c>
      <c r="E5652" s="4" t="s">
        <v>9</v>
      </c>
      <c r="F5652" s="5">
        <v>45307</v>
      </c>
      <c r="G5652" s="4" t="str">
        <f>IF(WEEKDAY(Table1[[#This Row],[Order_Date]],2)&gt;=6,"Weekend","Weekday")</f>
        <v>Weekday</v>
      </c>
      <c r="H5652" s="5" t="str">
        <f>TEXT(Table1[[#This Row],[Order_Date]],"mmmm")</f>
        <v>January</v>
      </c>
      <c r="I5652" s="7">
        <f>MONTH(Table1[[#This Row],[Order_Date]])</f>
        <v>1</v>
      </c>
      <c r="J5652" s="7">
        <v>1</v>
      </c>
      <c r="K5652" s="4">
        <v>3480.27</v>
      </c>
      <c r="L5652" s="4">
        <v>5</v>
      </c>
      <c r="M5652" s="4">
        <v>3306.26</v>
      </c>
      <c r="N5652" s="4">
        <f>(Table1[[#This Row],[Quantity]]*Table1[[#This Row],[Unit_Price]])*(1-Table1[[#This Row],[Discount_%]]/100)</f>
        <v>3306.2565</v>
      </c>
      <c r="O5652" s="4">
        <v>2239.19</v>
      </c>
      <c r="P5652" s="4">
        <v>1067.07</v>
      </c>
      <c r="Q5652">
        <f>Table1[[#This Row],[Revenue]]-Table1[[#This Row],[Cost]]</f>
        <v>1067.0700000000002</v>
      </c>
      <c r="R5652" s="6">
        <f>Table1[[#This Row],[Profit]]/Table1[[#This Row],[Revenue]]</f>
        <v>0.3227423130667279</v>
      </c>
    </row>
    <row r="5653" spans="1:18" x14ac:dyDescent="0.45">
      <c r="A5653" s="1" t="s">
        <v>9857</v>
      </c>
      <c r="B5653" s="1" t="s">
        <v>9858</v>
      </c>
      <c r="C5653" s="1" t="s">
        <v>28</v>
      </c>
      <c r="D5653" s="1" t="s">
        <v>85</v>
      </c>
      <c r="E5653" s="1" t="s">
        <v>4</v>
      </c>
      <c r="F5653" s="2">
        <v>45729</v>
      </c>
      <c r="G5653" s="1" t="str">
        <f>IF(WEEKDAY(Table1[[#This Row],[Order_Date]],2)&gt;=6,"Weekend","Weekday")</f>
        <v>Weekday</v>
      </c>
      <c r="H5653" s="2" t="str">
        <f>TEXT(Table1[[#This Row],[Order_Date]],"mmmm")</f>
        <v>March</v>
      </c>
      <c r="I5653" s="8">
        <f>MONTH(Table1[[#This Row],[Order_Date]])</f>
        <v>3</v>
      </c>
      <c r="J5653" s="8">
        <v>4</v>
      </c>
      <c r="K5653" s="1">
        <v>1165.19</v>
      </c>
      <c r="L5653" s="1">
        <v>5</v>
      </c>
      <c r="M5653" s="1">
        <v>4427.72</v>
      </c>
      <c r="N5653" s="1">
        <f>(Table1[[#This Row],[Quantity]]*Table1[[#This Row],[Unit_Price]])*(1-Table1[[#This Row],[Discount_%]]/100)</f>
        <v>4427.7219999999998</v>
      </c>
      <c r="O5653" s="1">
        <v>2673.02</v>
      </c>
      <c r="P5653" s="1">
        <v>1754.7</v>
      </c>
      <c r="Q5653">
        <f>Table1[[#This Row],[Revenue]]-Table1[[#This Row],[Cost]]</f>
        <v>1754.7000000000003</v>
      </c>
      <c r="R5653" s="6">
        <f>Table1[[#This Row],[Profit]]/Table1[[#This Row],[Revenue]]</f>
        <v>0.39629877228008997</v>
      </c>
    </row>
    <row r="5654" spans="1:18" x14ac:dyDescent="0.45">
      <c r="A5654" s="4" t="s">
        <v>9859</v>
      </c>
      <c r="B5654" s="4" t="s">
        <v>9860</v>
      </c>
      <c r="C5654" s="4" t="s">
        <v>7</v>
      </c>
      <c r="D5654" s="4" t="s">
        <v>134</v>
      </c>
      <c r="E5654" s="4" t="s">
        <v>14</v>
      </c>
      <c r="F5654" s="5">
        <v>45953</v>
      </c>
      <c r="G5654" s="4" t="str">
        <f>IF(WEEKDAY(Table1[[#This Row],[Order_Date]],2)&gt;=6,"Weekend","Weekday")</f>
        <v>Weekday</v>
      </c>
      <c r="H5654" s="5" t="str">
        <f>TEXT(Table1[[#This Row],[Order_Date]],"mmmm")</f>
        <v>October</v>
      </c>
      <c r="I5654" s="7">
        <f>MONTH(Table1[[#This Row],[Order_Date]])</f>
        <v>10</v>
      </c>
      <c r="J5654" s="7">
        <v>2</v>
      </c>
      <c r="K5654" s="4">
        <v>2590.6</v>
      </c>
      <c r="L5654" s="4">
        <v>0</v>
      </c>
      <c r="M5654" s="4">
        <v>5181.2</v>
      </c>
      <c r="N5654" s="4">
        <f>(Table1[[#This Row],[Quantity]]*Table1[[#This Row],[Unit_Price]])*(1-Table1[[#This Row],[Discount_%]]/100)</f>
        <v>5181.2</v>
      </c>
      <c r="O5654" s="4">
        <v>3372.58</v>
      </c>
      <c r="P5654" s="4">
        <v>1808.62</v>
      </c>
      <c r="Q5654">
        <f>Table1[[#This Row],[Revenue]]-Table1[[#This Row],[Cost]]</f>
        <v>1808.62</v>
      </c>
      <c r="R5654" s="6">
        <f>Table1[[#This Row],[Profit]]/Table1[[#This Row],[Revenue]]</f>
        <v>0.34907357368949277</v>
      </c>
    </row>
    <row r="5655" spans="1:18" x14ac:dyDescent="0.45">
      <c r="A5655" s="1" t="s">
        <v>9861</v>
      </c>
      <c r="B5655" s="1" t="s">
        <v>9862</v>
      </c>
      <c r="C5655" s="1" t="s">
        <v>7</v>
      </c>
      <c r="D5655" s="1" t="s">
        <v>134</v>
      </c>
      <c r="E5655" s="1" t="s">
        <v>9</v>
      </c>
      <c r="F5655" s="2">
        <v>45437</v>
      </c>
      <c r="G5655" s="1" t="str">
        <f>IF(WEEKDAY(Table1[[#This Row],[Order_Date]],2)&gt;=6,"Weekend","Weekday")</f>
        <v>Weekend</v>
      </c>
      <c r="H5655" s="2" t="str">
        <f>TEXT(Table1[[#This Row],[Order_Date]],"mmmm")</f>
        <v>May</v>
      </c>
      <c r="I5655" s="8">
        <f>MONTH(Table1[[#This Row],[Order_Date]])</f>
        <v>5</v>
      </c>
      <c r="J5655" s="8">
        <v>1</v>
      </c>
      <c r="K5655" s="1">
        <v>2934.51</v>
      </c>
      <c r="L5655" s="1">
        <v>0</v>
      </c>
      <c r="M5655" s="1">
        <v>2934.51</v>
      </c>
      <c r="N5655" s="1">
        <f>(Table1[[#This Row],[Quantity]]*Table1[[#This Row],[Unit_Price]])*(1-Table1[[#This Row],[Discount_%]]/100)</f>
        <v>2934.51</v>
      </c>
      <c r="O5655" s="1">
        <v>2484.25</v>
      </c>
      <c r="P5655" s="1">
        <v>450.26</v>
      </c>
      <c r="Q5655">
        <f>Table1[[#This Row],[Revenue]]-Table1[[#This Row],[Cost]]</f>
        <v>450.26000000000022</v>
      </c>
      <c r="R5655" s="6">
        <f>Table1[[#This Row],[Profit]]/Table1[[#This Row],[Revenue]]</f>
        <v>0.15343617844205676</v>
      </c>
    </row>
    <row r="5656" spans="1:18" x14ac:dyDescent="0.45">
      <c r="A5656" s="4" t="s">
        <v>9863</v>
      </c>
      <c r="B5656" s="4" t="s">
        <v>1447</v>
      </c>
      <c r="C5656" s="4" t="s">
        <v>2</v>
      </c>
      <c r="D5656" s="4" t="s">
        <v>17</v>
      </c>
      <c r="E5656" s="4" t="s">
        <v>14</v>
      </c>
      <c r="F5656" s="5">
        <v>45794</v>
      </c>
      <c r="G5656" s="4" t="str">
        <f>IF(WEEKDAY(Table1[[#This Row],[Order_Date]],2)&gt;=6,"Weekend","Weekday")</f>
        <v>Weekend</v>
      </c>
      <c r="H5656" s="5" t="str">
        <f>TEXT(Table1[[#This Row],[Order_Date]],"mmmm")</f>
        <v>May</v>
      </c>
      <c r="I5656" s="7">
        <f>MONTH(Table1[[#This Row],[Order_Date]])</f>
        <v>5</v>
      </c>
      <c r="J5656" s="7">
        <v>3</v>
      </c>
      <c r="K5656" s="4">
        <v>4360.68</v>
      </c>
      <c r="L5656" s="4">
        <v>20</v>
      </c>
      <c r="M5656" s="4">
        <v>10465.629999999999</v>
      </c>
      <c r="N5656" s="4">
        <f>(Table1[[#This Row],[Quantity]]*Table1[[#This Row],[Unit_Price]])*(1-Table1[[#This Row],[Discount_%]]/100)</f>
        <v>10465.632000000001</v>
      </c>
      <c r="O5656" s="4">
        <v>8267.7999999999993</v>
      </c>
      <c r="P5656" s="4">
        <v>2197.83</v>
      </c>
      <c r="Q5656">
        <f>Table1[[#This Row],[Revenue]]-Table1[[#This Row],[Cost]]</f>
        <v>2197.83</v>
      </c>
      <c r="R5656" s="6">
        <f>Table1[[#This Row],[Profit]]/Table1[[#This Row],[Revenue]]</f>
        <v>0.21000455777626384</v>
      </c>
    </row>
    <row r="5657" spans="1:18" x14ac:dyDescent="0.45">
      <c r="A5657" s="1" t="s">
        <v>9864</v>
      </c>
      <c r="B5657" s="1" t="s">
        <v>2003</v>
      </c>
      <c r="C5657" s="1" t="s">
        <v>20</v>
      </c>
      <c r="D5657" s="1" t="s">
        <v>60</v>
      </c>
      <c r="E5657" s="1" t="s">
        <v>4</v>
      </c>
      <c r="F5657" s="2">
        <v>45773</v>
      </c>
      <c r="G5657" s="1" t="str">
        <f>IF(WEEKDAY(Table1[[#This Row],[Order_Date]],2)&gt;=6,"Weekend","Weekday")</f>
        <v>Weekend</v>
      </c>
      <c r="H5657" s="2" t="str">
        <f>TEXT(Table1[[#This Row],[Order_Date]],"mmmm")</f>
        <v>April</v>
      </c>
      <c r="I5657" s="8">
        <f>MONTH(Table1[[#This Row],[Order_Date]])</f>
        <v>4</v>
      </c>
      <c r="J5657" s="8">
        <v>1</v>
      </c>
      <c r="K5657" s="1">
        <v>214.55</v>
      </c>
      <c r="L5657" s="1">
        <v>20</v>
      </c>
      <c r="M5657" s="1">
        <v>171.64</v>
      </c>
      <c r="N5657" s="1">
        <f>(Table1[[#This Row],[Quantity]]*Table1[[#This Row],[Unit_Price]])*(1-Table1[[#This Row],[Discount_%]]/100)</f>
        <v>171.64000000000001</v>
      </c>
      <c r="O5657" s="1">
        <v>126.07</v>
      </c>
      <c r="P5657" s="1">
        <v>45.57</v>
      </c>
      <c r="Q5657">
        <f>Table1[[#This Row],[Revenue]]-Table1[[#This Row],[Cost]]</f>
        <v>45.569999999999993</v>
      </c>
      <c r="R5657" s="6">
        <f>Table1[[#This Row],[Profit]]/Table1[[#This Row],[Revenue]]</f>
        <v>0.26549755301794453</v>
      </c>
    </row>
    <row r="5658" spans="1:18" x14ac:dyDescent="0.45">
      <c r="A5658" s="4" t="s">
        <v>9865</v>
      </c>
      <c r="B5658" s="4" t="s">
        <v>9866</v>
      </c>
      <c r="C5658" s="4" t="s">
        <v>28</v>
      </c>
      <c r="D5658" s="4" t="s">
        <v>137</v>
      </c>
      <c r="E5658" s="4" t="s">
        <v>9</v>
      </c>
      <c r="F5658" s="5">
        <v>45803</v>
      </c>
      <c r="G5658" s="4" t="str">
        <f>IF(WEEKDAY(Table1[[#This Row],[Order_Date]],2)&gt;=6,"Weekend","Weekday")</f>
        <v>Weekday</v>
      </c>
      <c r="H5658" s="5" t="str">
        <f>TEXT(Table1[[#This Row],[Order_Date]],"mmmm")</f>
        <v>May</v>
      </c>
      <c r="I5658" s="7">
        <f>MONTH(Table1[[#This Row],[Order_Date]])</f>
        <v>5</v>
      </c>
      <c r="J5658" s="7">
        <v>2</v>
      </c>
      <c r="K5658" s="4">
        <v>4361.68</v>
      </c>
      <c r="L5658" s="4">
        <v>10</v>
      </c>
      <c r="M5658" s="4">
        <v>7851.02</v>
      </c>
      <c r="N5658" s="4">
        <f>(Table1[[#This Row],[Quantity]]*Table1[[#This Row],[Unit_Price]])*(1-Table1[[#This Row],[Discount_%]]/100)</f>
        <v>7851.0240000000003</v>
      </c>
      <c r="O5658" s="4">
        <v>5834.59</v>
      </c>
      <c r="P5658" s="4">
        <v>2016.43</v>
      </c>
      <c r="Q5658">
        <f>Table1[[#This Row],[Revenue]]-Table1[[#This Row],[Cost]]</f>
        <v>2016.4300000000003</v>
      </c>
      <c r="R5658" s="6">
        <f>Table1[[#This Row],[Profit]]/Table1[[#This Row],[Revenue]]</f>
        <v>0.25683669128342557</v>
      </c>
    </row>
    <row r="5659" spans="1:18" x14ac:dyDescent="0.45">
      <c r="A5659" s="1" t="s">
        <v>9867</v>
      </c>
      <c r="B5659" s="1" t="s">
        <v>7968</v>
      </c>
      <c r="C5659" s="1" t="s">
        <v>28</v>
      </c>
      <c r="D5659" s="1" t="s">
        <v>137</v>
      </c>
      <c r="E5659" s="1" t="s">
        <v>4</v>
      </c>
      <c r="F5659" s="2">
        <v>45398</v>
      </c>
      <c r="G5659" s="1" t="str">
        <f>IF(WEEKDAY(Table1[[#This Row],[Order_Date]],2)&gt;=6,"Weekend","Weekday")</f>
        <v>Weekday</v>
      </c>
      <c r="H5659" s="2" t="str">
        <f>TEXT(Table1[[#This Row],[Order_Date]],"mmmm")</f>
        <v>April</v>
      </c>
      <c r="I5659" s="8">
        <f>MONTH(Table1[[#This Row],[Order_Date]])</f>
        <v>4</v>
      </c>
      <c r="J5659" s="8">
        <v>4</v>
      </c>
      <c r="K5659" s="1">
        <v>4246.54</v>
      </c>
      <c r="L5659" s="1">
        <v>10</v>
      </c>
      <c r="M5659" s="1">
        <v>15287.54</v>
      </c>
      <c r="N5659" s="1">
        <f>(Table1[[#This Row],[Quantity]]*Table1[[#This Row],[Unit_Price]])*(1-Table1[[#This Row],[Discount_%]]/100)</f>
        <v>15287.544</v>
      </c>
      <c r="O5659" s="1">
        <v>10394.84</v>
      </c>
      <c r="P5659" s="1">
        <v>4892.7</v>
      </c>
      <c r="Q5659">
        <f>Table1[[#This Row],[Revenue]]-Table1[[#This Row],[Cost]]</f>
        <v>4892.7000000000007</v>
      </c>
      <c r="R5659" s="6">
        <f>Table1[[#This Row],[Profit]]/Table1[[#This Row],[Revenue]]</f>
        <v>0.32004495164035546</v>
      </c>
    </row>
    <row r="5660" spans="1:18" x14ac:dyDescent="0.45">
      <c r="A5660" s="4" t="s">
        <v>9868</v>
      </c>
      <c r="B5660" s="4" t="s">
        <v>8297</v>
      </c>
      <c r="C5660" s="4" t="s">
        <v>12</v>
      </c>
      <c r="D5660" s="4" t="s">
        <v>111</v>
      </c>
      <c r="E5660" s="4" t="s">
        <v>4</v>
      </c>
      <c r="F5660" s="5">
        <v>45592</v>
      </c>
      <c r="G5660" s="4" t="str">
        <f>IF(WEEKDAY(Table1[[#This Row],[Order_Date]],2)&gt;=6,"Weekend","Weekday")</f>
        <v>Weekend</v>
      </c>
      <c r="H5660" s="5" t="str">
        <f>TEXT(Table1[[#This Row],[Order_Date]],"mmmm")</f>
        <v>October</v>
      </c>
      <c r="I5660" s="7">
        <f>MONTH(Table1[[#This Row],[Order_Date]])</f>
        <v>10</v>
      </c>
      <c r="J5660" s="7">
        <v>1</v>
      </c>
      <c r="K5660" s="4">
        <v>2405.0300000000002</v>
      </c>
      <c r="L5660" s="4">
        <v>20</v>
      </c>
      <c r="M5660" s="4">
        <v>1924.02</v>
      </c>
      <c r="N5660" s="4">
        <f>(Table1[[#This Row],[Quantity]]*Table1[[#This Row],[Unit_Price]])*(1-Table1[[#This Row],[Discount_%]]/100)</f>
        <v>1924.0240000000003</v>
      </c>
      <c r="O5660" s="4">
        <v>1288.48</v>
      </c>
      <c r="P5660" s="4">
        <v>635.54</v>
      </c>
      <c r="Q5660">
        <f>Table1[[#This Row],[Revenue]]-Table1[[#This Row],[Cost]]</f>
        <v>635.54</v>
      </c>
      <c r="R5660" s="6">
        <f>Table1[[#This Row],[Profit]]/Table1[[#This Row],[Revenue]]</f>
        <v>0.33031881165476451</v>
      </c>
    </row>
    <row r="5661" spans="1:18" x14ac:dyDescent="0.45">
      <c r="A5661" s="1" t="s">
        <v>9869</v>
      </c>
      <c r="B5661" s="1" t="s">
        <v>9870</v>
      </c>
      <c r="C5661" s="1" t="s">
        <v>12</v>
      </c>
      <c r="D5661" s="1" t="s">
        <v>111</v>
      </c>
      <c r="E5661" s="1" t="s">
        <v>9</v>
      </c>
      <c r="F5661" s="2">
        <v>46022</v>
      </c>
      <c r="G5661" s="1" t="str">
        <f>IF(WEEKDAY(Table1[[#This Row],[Order_Date]],2)&gt;=6,"Weekend","Weekday")</f>
        <v>Weekday</v>
      </c>
      <c r="H5661" s="2" t="str">
        <f>TEXT(Table1[[#This Row],[Order_Date]],"mmmm")</f>
        <v>December</v>
      </c>
      <c r="I5661" s="8">
        <f>MONTH(Table1[[#This Row],[Order_Date]])</f>
        <v>12</v>
      </c>
      <c r="J5661" s="8">
        <v>1</v>
      </c>
      <c r="K5661" s="1">
        <v>2942.92</v>
      </c>
      <c r="L5661" s="1">
        <v>5</v>
      </c>
      <c r="M5661" s="1">
        <v>2795.77</v>
      </c>
      <c r="N5661" s="1">
        <f>(Table1[[#This Row],[Quantity]]*Table1[[#This Row],[Unit_Price]])*(1-Table1[[#This Row],[Discount_%]]/100)</f>
        <v>2795.7739999999999</v>
      </c>
      <c r="O5661" s="1">
        <v>2122.29</v>
      </c>
      <c r="P5661" s="1">
        <v>673.48</v>
      </c>
      <c r="Q5661">
        <f>Table1[[#This Row],[Revenue]]-Table1[[#This Row],[Cost]]</f>
        <v>673.48</v>
      </c>
      <c r="R5661" s="6">
        <f>Table1[[#This Row],[Profit]]/Table1[[#This Row],[Revenue]]</f>
        <v>0.24089249115628253</v>
      </c>
    </row>
    <row r="5662" spans="1:18" x14ac:dyDescent="0.45">
      <c r="A5662" s="4" t="s">
        <v>9871</v>
      </c>
      <c r="B5662" s="4" t="s">
        <v>9872</v>
      </c>
      <c r="C5662" s="4" t="s">
        <v>2</v>
      </c>
      <c r="D5662" s="4" t="s">
        <v>65</v>
      </c>
      <c r="E5662" s="4" t="s">
        <v>14</v>
      </c>
      <c r="F5662" s="5">
        <v>45920</v>
      </c>
      <c r="G5662" s="4" t="str">
        <f>IF(WEEKDAY(Table1[[#This Row],[Order_Date]],2)&gt;=6,"Weekend","Weekday")</f>
        <v>Weekend</v>
      </c>
      <c r="H5662" s="5" t="str">
        <f>TEXT(Table1[[#This Row],[Order_Date]],"mmmm")</f>
        <v>September</v>
      </c>
      <c r="I5662" s="7">
        <f>MONTH(Table1[[#This Row],[Order_Date]])</f>
        <v>9</v>
      </c>
      <c r="J5662" s="7">
        <v>3</v>
      </c>
      <c r="K5662" s="4">
        <v>3096.93</v>
      </c>
      <c r="L5662" s="4">
        <v>15</v>
      </c>
      <c r="M5662" s="4">
        <v>7897.17</v>
      </c>
      <c r="N5662" s="4">
        <f>(Table1[[#This Row],[Quantity]]*Table1[[#This Row],[Unit_Price]])*(1-Table1[[#This Row],[Discount_%]]/100)</f>
        <v>7897.1714999999986</v>
      </c>
      <c r="O5662" s="4">
        <v>5000.6099999999997</v>
      </c>
      <c r="P5662" s="4">
        <v>2896.56</v>
      </c>
      <c r="Q5662">
        <f>Table1[[#This Row],[Revenue]]-Table1[[#This Row],[Cost]]</f>
        <v>2896.5600000000004</v>
      </c>
      <c r="R5662" s="6">
        <f>Table1[[#This Row],[Profit]]/Table1[[#This Row],[Revenue]]</f>
        <v>0.36678455699953272</v>
      </c>
    </row>
    <row r="5663" spans="1:18" x14ac:dyDescent="0.45">
      <c r="A5663" s="1" t="s">
        <v>9873</v>
      </c>
      <c r="B5663" s="1" t="s">
        <v>9289</v>
      </c>
      <c r="C5663" s="1" t="s">
        <v>2</v>
      </c>
      <c r="D5663" s="1" t="s">
        <v>17</v>
      </c>
      <c r="E5663" s="1" t="s">
        <v>14</v>
      </c>
      <c r="F5663" s="2">
        <v>45489</v>
      </c>
      <c r="G5663" s="1" t="str">
        <f>IF(WEEKDAY(Table1[[#This Row],[Order_Date]],2)&gt;=6,"Weekend","Weekday")</f>
        <v>Weekday</v>
      </c>
      <c r="H5663" s="2" t="str">
        <f>TEXT(Table1[[#This Row],[Order_Date]],"mmmm")</f>
        <v>July</v>
      </c>
      <c r="I5663" s="8">
        <f>MONTH(Table1[[#This Row],[Order_Date]])</f>
        <v>7</v>
      </c>
      <c r="J5663" s="8">
        <v>5</v>
      </c>
      <c r="K5663" s="1">
        <v>455.79</v>
      </c>
      <c r="L5663" s="1">
        <v>20</v>
      </c>
      <c r="M5663" s="1">
        <v>1823.16</v>
      </c>
      <c r="N5663" s="1">
        <f>(Table1[[#This Row],[Quantity]]*Table1[[#This Row],[Unit_Price]])*(1-Table1[[#This Row],[Discount_%]]/100)</f>
        <v>1823.1600000000003</v>
      </c>
      <c r="O5663" s="1">
        <v>1204.83</v>
      </c>
      <c r="P5663" s="1">
        <v>618.33000000000004</v>
      </c>
      <c r="Q5663">
        <f>Table1[[#This Row],[Revenue]]-Table1[[#This Row],[Cost]]</f>
        <v>618.33000000000015</v>
      </c>
      <c r="R5663" s="6">
        <f>Table1[[#This Row],[Profit]]/Table1[[#This Row],[Revenue]]</f>
        <v>0.33915289936154808</v>
      </c>
    </row>
    <row r="5664" spans="1:18" x14ac:dyDescent="0.45">
      <c r="A5664" s="4" t="s">
        <v>9874</v>
      </c>
      <c r="B5664" s="4" t="s">
        <v>3921</v>
      </c>
      <c r="C5664" s="4" t="s">
        <v>28</v>
      </c>
      <c r="D5664" s="4" t="s">
        <v>100</v>
      </c>
      <c r="E5664" s="4" t="s">
        <v>4</v>
      </c>
      <c r="F5664" s="5">
        <v>45354</v>
      </c>
      <c r="G5664" s="4" t="str">
        <f>IF(WEEKDAY(Table1[[#This Row],[Order_Date]],2)&gt;=6,"Weekend","Weekday")</f>
        <v>Weekend</v>
      </c>
      <c r="H5664" s="5" t="str">
        <f>TEXT(Table1[[#This Row],[Order_Date]],"mmmm")</f>
        <v>March</v>
      </c>
      <c r="I5664" s="7">
        <f>MONTH(Table1[[#This Row],[Order_Date]])</f>
        <v>3</v>
      </c>
      <c r="J5664" s="7">
        <v>5</v>
      </c>
      <c r="K5664" s="4">
        <v>1302.51</v>
      </c>
      <c r="L5664" s="4">
        <v>20</v>
      </c>
      <c r="M5664" s="4">
        <v>5210.04</v>
      </c>
      <c r="N5664" s="4">
        <f>(Table1[[#This Row],[Quantity]]*Table1[[#This Row],[Unit_Price]])*(1-Table1[[#This Row],[Discount_%]]/100)</f>
        <v>5210.0400000000009</v>
      </c>
      <c r="O5664" s="4">
        <v>3979.14</v>
      </c>
      <c r="P5664" s="4">
        <v>1230.9000000000001</v>
      </c>
      <c r="Q5664">
        <f>Table1[[#This Row],[Revenue]]-Table1[[#This Row],[Cost]]</f>
        <v>1230.9000000000001</v>
      </c>
      <c r="R5664" s="6">
        <f>Table1[[#This Row],[Profit]]/Table1[[#This Row],[Revenue]]</f>
        <v>0.2362553838358247</v>
      </c>
    </row>
    <row r="5665" spans="1:18" x14ac:dyDescent="0.45">
      <c r="A5665" s="1" t="s">
        <v>9875</v>
      </c>
      <c r="B5665" s="1" t="s">
        <v>9876</v>
      </c>
      <c r="C5665" s="1" t="s">
        <v>12</v>
      </c>
      <c r="D5665" s="1" t="s">
        <v>41</v>
      </c>
      <c r="E5665" s="1" t="s">
        <v>4</v>
      </c>
      <c r="F5665" s="2">
        <v>45360</v>
      </c>
      <c r="G5665" s="1" t="str">
        <f>IF(WEEKDAY(Table1[[#This Row],[Order_Date]],2)&gt;=6,"Weekend","Weekday")</f>
        <v>Weekend</v>
      </c>
      <c r="H5665" s="2" t="str">
        <f>TEXT(Table1[[#This Row],[Order_Date]],"mmmm")</f>
        <v>March</v>
      </c>
      <c r="I5665" s="8">
        <f>MONTH(Table1[[#This Row],[Order_Date]])</f>
        <v>3</v>
      </c>
      <c r="J5665" s="8">
        <v>1</v>
      </c>
      <c r="K5665" s="1">
        <v>3176.54</v>
      </c>
      <c r="L5665" s="1">
        <v>0</v>
      </c>
      <c r="M5665" s="1">
        <v>3176.54</v>
      </c>
      <c r="N5665" s="1">
        <f>(Table1[[#This Row],[Quantity]]*Table1[[#This Row],[Unit_Price]])*(1-Table1[[#This Row],[Discount_%]]/100)</f>
        <v>3176.54</v>
      </c>
      <c r="O5665" s="1">
        <v>2538.9899999999998</v>
      </c>
      <c r="P5665" s="1">
        <v>637.54999999999995</v>
      </c>
      <c r="Q5665">
        <f>Table1[[#This Row],[Revenue]]-Table1[[#This Row],[Cost]]</f>
        <v>637.55000000000018</v>
      </c>
      <c r="R5665" s="6">
        <f>Table1[[#This Row],[Profit]]/Table1[[#This Row],[Revenue]]</f>
        <v>0.20070579939179106</v>
      </c>
    </row>
    <row r="5666" spans="1:18" x14ac:dyDescent="0.45">
      <c r="A5666" s="4" t="s">
        <v>9877</v>
      </c>
      <c r="B5666" s="4" t="s">
        <v>3356</v>
      </c>
      <c r="C5666" s="4" t="s">
        <v>2</v>
      </c>
      <c r="D5666" s="4" t="s">
        <v>65</v>
      </c>
      <c r="E5666" s="4" t="s">
        <v>9</v>
      </c>
      <c r="F5666" s="5">
        <v>45804</v>
      </c>
      <c r="G5666" s="4" t="str">
        <f>IF(WEEKDAY(Table1[[#This Row],[Order_Date]],2)&gt;=6,"Weekend","Weekday")</f>
        <v>Weekday</v>
      </c>
      <c r="H5666" s="5" t="str">
        <f>TEXT(Table1[[#This Row],[Order_Date]],"mmmm")</f>
        <v>May</v>
      </c>
      <c r="I5666" s="7">
        <f>MONTH(Table1[[#This Row],[Order_Date]])</f>
        <v>5</v>
      </c>
      <c r="J5666" s="7">
        <v>3</v>
      </c>
      <c r="K5666" s="4">
        <v>3059.65</v>
      </c>
      <c r="L5666" s="4">
        <v>10</v>
      </c>
      <c r="M5666" s="4">
        <v>8261.06</v>
      </c>
      <c r="N5666" s="4">
        <f>(Table1[[#This Row],[Quantity]]*Table1[[#This Row],[Unit_Price]])*(1-Table1[[#This Row],[Discount_%]]/100)</f>
        <v>8261.0550000000003</v>
      </c>
      <c r="O5666" s="4">
        <v>5491.65</v>
      </c>
      <c r="P5666" s="4">
        <v>2769.41</v>
      </c>
      <c r="Q5666">
        <f>Table1[[#This Row],[Revenue]]-Table1[[#This Row],[Cost]]</f>
        <v>2769.41</v>
      </c>
      <c r="R5666" s="6">
        <f>Table1[[#This Row],[Profit]]/Table1[[#This Row],[Revenue]]</f>
        <v>0.33523664033429124</v>
      </c>
    </row>
    <row r="5667" spans="1:18" x14ac:dyDescent="0.45">
      <c r="A5667" s="1" t="s">
        <v>9878</v>
      </c>
      <c r="B5667" s="1" t="s">
        <v>9879</v>
      </c>
      <c r="C5667" s="1" t="s">
        <v>28</v>
      </c>
      <c r="D5667" s="1" t="s">
        <v>29</v>
      </c>
      <c r="E5667" s="1" t="s">
        <v>22</v>
      </c>
      <c r="F5667" s="2">
        <v>45990</v>
      </c>
      <c r="G5667" s="1" t="str">
        <f>IF(WEEKDAY(Table1[[#This Row],[Order_Date]],2)&gt;=6,"Weekend","Weekday")</f>
        <v>Weekend</v>
      </c>
      <c r="H5667" s="2" t="str">
        <f>TEXT(Table1[[#This Row],[Order_Date]],"mmmm")</f>
        <v>November</v>
      </c>
      <c r="I5667" s="8">
        <f>MONTH(Table1[[#This Row],[Order_Date]])</f>
        <v>11</v>
      </c>
      <c r="J5667" s="8">
        <v>5</v>
      </c>
      <c r="K5667" s="1">
        <v>4970.87</v>
      </c>
      <c r="L5667" s="1">
        <v>5</v>
      </c>
      <c r="M5667" s="1">
        <v>23611.63</v>
      </c>
      <c r="N5667" s="1">
        <f>(Table1[[#This Row],[Quantity]]*Table1[[#This Row],[Unit_Price]])*(1-Table1[[#This Row],[Discount_%]]/100)</f>
        <v>23611.632499999996</v>
      </c>
      <c r="O5667" s="1">
        <v>19302.64</v>
      </c>
      <c r="P5667" s="1">
        <v>4308.99</v>
      </c>
      <c r="Q5667">
        <f>Table1[[#This Row],[Revenue]]-Table1[[#This Row],[Cost]]</f>
        <v>4308.9900000000016</v>
      </c>
      <c r="R5667" s="6">
        <f>Table1[[#This Row],[Profit]]/Table1[[#This Row],[Revenue]]</f>
        <v>0.18249438941741844</v>
      </c>
    </row>
    <row r="5668" spans="1:18" x14ac:dyDescent="0.45">
      <c r="A5668" s="4" t="s">
        <v>9880</v>
      </c>
      <c r="B5668" s="4" t="s">
        <v>540</v>
      </c>
      <c r="C5668" s="4" t="s">
        <v>7</v>
      </c>
      <c r="D5668" s="4" t="s">
        <v>46</v>
      </c>
      <c r="E5668" s="4" t="s">
        <v>14</v>
      </c>
      <c r="F5668" s="5">
        <v>46020</v>
      </c>
      <c r="G5668" s="4" t="str">
        <f>IF(WEEKDAY(Table1[[#This Row],[Order_Date]],2)&gt;=6,"Weekend","Weekday")</f>
        <v>Weekday</v>
      </c>
      <c r="H5668" s="5" t="str">
        <f>TEXT(Table1[[#This Row],[Order_Date]],"mmmm")</f>
        <v>December</v>
      </c>
      <c r="I5668" s="7">
        <f>MONTH(Table1[[#This Row],[Order_Date]])</f>
        <v>12</v>
      </c>
      <c r="J5668" s="7">
        <v>5</v>
      </c>
      <c r="K5668" s="4">
        <v>441.24</v>
      </c>
      <c r="L5668" s="4">
        <v>15</v>
      </c>
      <c r="M5668" s="4">
        <v>1875.27</v>
      </c>
      <c r="N5668" s="4">
        <f>(Table1[[#This Row],[Quantity]]*Table1[[#This Row],[Unit_Price]])*(1-Table1[[#This Row],[Discount_%]]/100)</f>
        <v>1875.2699999999998</v>
      </c>
      <c r="O5668" s="4">
        <v>1396.95</v>
      </c>
      <c r="P5668" s="4">
        <v>478.32</v>
      </c>
      <c r="Q5668">
        <f>Table1[[#This Row],[Revenue]]-Table1[[#This Row],[Cost]]</f>
        <v>478.31999999999994</v>
      </c>
      <c r="R5668" s="6">
        <f>Table1[[#This Row],[Profit]]/Table1[[#This Row],[Revenue]]</f>
        <v>0.25506727031307491</v>
      </c>
    </row>
    <row r="5669" spans="1:18" x14ac:dyDescent="0.45">
      <c r="A5669" s="1" t="s">
        <v>9881</v>
      </c>
      <c r="B5669" s="1" t="s">
        <v>3689</v>
      </c>
      <c r="C5669" s="1" t="s">
        <v>20</v>
      </c>
      <c r="D5669" s="1" t="s">
        <v>25</v>
      </c>
      <c r="E5669" s="1" t="s">
        <v>9</v>
      </c>
      <c r="F5669" s="2">
        <v>45296</v>
      </c>
      <c r="G5669" s="1" t="str">
        <f>IF(WEEKDAY(Table1[[#This Row],[Order_Date]],2)&gt;=6,"Weekend","Weekday")</f>
        <v>Weekday</v>
      </c>
      <c r="H5669" s="2" t="str">
        <f>TEXT(Table1[[#This Row],[Order_Date]],"mmmm")</f>
        <v>January</v>
      </c>
      <c r="I5669" s="8">
        <f>MONTH(Table1[[#This Row],[Order_Date]])</f>
        <v>1</v>
      </c>
      <c r="J5669" s="8">
        <v>4</v>
      </c>
      <c r="K5669" s="1">
        <v>670.97</v>
      </c>
      <c r="L5669" s="1">
        <v>0</v>
      </c>
      <c r="M5669" s="1">
        <v>2683.88</v>
      </c>
      <c r="N5669" s="1">
        <f>(Table1[[#This Row],[Quantity]]*Table1[[#This Row],[Unit_Price]])*(1-Table1[[#This Row],[Discount_%]]/100)</f>
        <v>2683.88</v>
      </c>
      <c r="O5669" s="1">
        <v>2130.4</v>
      </c>
      <c r="P5669" s="1">
        <v>553.48</v>
      </c>
      <c r="Q5669">
        <f>Table1[[#This Row],[Revenue]]-Table1[[#This Row],[Cost]]</f>
        <v>553.48</v>
      </c>
      <c r="R5669" s="6">
        <f>Table1[[#This Row],[Profit]]/Table1[[#This Row],[Revenue]]</f>
        <v>0.20622382520828056</v>
      </c>
    </row>
    <row r="5670" spans="1:18" x14ac:dyDescent="0.45">
      <c r="A5670" s="4" t="s">
        <v>9882</v>
      </c>
      <c r="B5670" s="4" t="s">
        <v>9883</v>
      </c>
      <c r="C5670" s="4" t="s">
        <v>20</v>
      </c>
      <c r="D5670" s="4" t="s">
        <v>25</v>
      </c>
      <c r="E5670" s="4" t="s">
        <v>14</v>
      </c>
      <c r="F5670" s="5">
        <v>45435</v>
      </c>
      <c r="G5670" s="4" t="str">
        <f>IF(WEEKDAY(Table1[[#This Row],[Order_Date]],2)&gt;=6,"Weekend","Weekday")</f>
        <v>Weekday</v>
      </c>
      <c r="H5670" s="5" t="str">
        <f>TEXT(Table1[[#This Row],[Order_Date]],"mmmm")</f>
        <v>May</v>
      </c>
      <c r="I5670" s="7">
        <f>MONTH(Table1[[#This Row],[Order_Date]])</f>
        <v>5</v>
      </c>
      <c r="J5670" s="7">
        <v>4</v>
      </c>
      <c r="K5670" s="4">
        <v>381.88</v>
      </c>
      <c r="L5670" s="4">
        <v>10</v>
      </c>
      <c r="M5670" s="4">
        <v>1374.77</v>
      </c>
      <c r="N5670" s="4">
        <f>(Table1[[#This Row],[Quantity]]*Table1[[#This Row],[Unit_Price]])*(1-Table1[[#This Row],[Discount_%]]/100)</f>
        <v>1374.768</v>
      </c>
      <c r="O5670" s="4">
        <v>989.22</v>
      </c>
      <c r="P5670" s="4">
        <v>385.55</v>
      </c>
      <c r="Q5670">
        <f>Table1[[#This Row],[Revenue]]-Table1[[#This Row],[Cost]]</f>
        <v>385.54999999999995</v>
      </c>
      <c r="R5670" s="6">
        <f>Table1[[#This Row],[Profit]]/Table1[[#This Row],[Revenue]]</f>
        <v>0.28044691111967823</v>
      </c>
    </row>
    <row r="5671" spans="1:18" x14ac:dyDescent="0.45">
      <c r="A5671" s="1" t="s">
        <v>9884</v>
      </c>
      <c r="B5671" s="1" t="s">
        <v>9885</v>
      </c>
      <c r="C5671" s="1" t="s">
        <v>12</v>
      </c>
      <c r="D5671" s="1" t="s">
        <v>41</v>
      </c>
      <c r="E5671" s="1" t="s">
        <v>22</v>
      </c>
      <c r="F5671" s="2">
        <v>45617</v>
      </c>
      <c r="G5671" s="1" t="str">
        <f>IF(WEEKDAY(Table1[[#This Row],[Order_Date]],2)&gt;=6,"Weekend","Weekday")</f>
        <v>Weekday</v>
      </c>
      <c r="H5671" s="2" t="str">
        <f>TEXT(Table1[[#This Row],[Order_Date]],"mmmm")</f>
        <v>November</v>
      </c>
      <c r="I5671" s="8">
        <f>MONTH(Table1[[#This Row],[Order_Date]])</f>
        <v>11</v>
      </c>
      <c r="J5671" s="8">
        <v>2</v>
      </c>
      <c r="K5671" s="1">
        <v>3465.12</v>
      </c>
      <c r="L5671" s="1">
        <v>10</v>
      </c>
      <c r="M5671" s="1">
        <v>6237.22</v>
      </c>
      <c r="N5671" s="1">
        <f>(Table1[[#This Row],[Quantity]]*Table1[[#This Row],[Unit_Price]])*(1-Table1[[#This Row],[Discount_%]]/100)</f>
        <v>6237.2160000000003</v>
      </c>
      <c r="O5671" s="1">
        <v>3833.52</v>
      </c>
      <c r="P5671" s="1">
        <v>2403.6999999999998</v>
      </c>
      <c r="Q5671">
        <f>Table1[[#This Row],[Revenue]]-Table1[[#This Row],[Cost]]</f>
        <v>2403.7000000000003</v>
      </c>
      <c r="R5671" s="6">
        <f>Table1[[#This Row],[Profit]]/Table1[[#This Row],[Revenue]]</f>
        <v>0.38538002507527386</v>
      </c>
    </row>
    <row r="5672" spans="1:18" x14ac:dyDescent="0.45">
      <c r="A5672" s="4" t="s">
        <v>9886</v>
      </c>
      <c r="B5672" s="4" t="s">
        <v>1237</v>
      </c>
      <c r="C5672" s="4" t="s">
        <v>7</v>
      </c>
      <c r="D5672" s="4" t="s">
        <v>134</v>
      </c>
      <c r="E5672" s="4" t="s">
        <v>4</v>
      </c>
      <c r="F5672" s="5">
        <v>45999</v>
      </c>
      <c r="G5672" s="4" t="str">
        <f>IF(WEEKDAY(Table1[[#This Row],[Order_Date]],2)&gt;=6,"Weekend","Weekday")</f>
        <v>Weekday</v>
      </c>
      <c r="H5672" s="5" t="str">
        <f>TEXT(Table1[[#This Row],[Order_Date]],"mmmm")</f>
        <v>December</v>
      </c>
      <c r="I5672" s="7">
        <f>MONTH(Table1[[#This Row],[Order_Date]])</f>
        <v>12</v>
      </c>
      <c r="J5672" s="7">
        <v>2</v>
      </c>
      <c r="K5672" s="4">
        <v>2960.8</v>
      </c>
      <c r="L5672" s="4">
        <v>15</v>
      </c>
      <c r="M5672" s="4">
        <v>5033.3599999999997</v>
      </c>
      <c r="N5672" s="4">
        <f>(Table1[[#This Row],[Quantity]]*Table1[[#This Row],[Unit_Price]])*(1-Table1[[#This Row],[Discount_%]]/100)</f>
        <v>5033.3600000000006</v>
      </c>
      <c r="O5672" s="4">
        <v>3103.12</v>
      </c>
      <c r="P5672" s="4">
        <v>1930.24</v>
      </c>
      <c r="Q5672">
        <f>Table1[[#This Row],[Revenue]]-Table1[[#This Row],[Cost]]</f>
        <v>1930.2399999999998</v>
      </c>
      <c r="R5672" s="6">
        <f>Table1[[#This Row],[Profit]]/Table1[[#This Row],[Revenue]]</f>
        <v>0.38348935899677355</v>
      </c>
    </row>
    <row r="5673" spans="1:18" x14ac:dyDescent="0.45">
      <c r="A5673" s="1" t="s">
        <v>9887</v>
      </c>
      <c r="B5673" s="1" t="s">
        <v>9888</v>
      </c>
      <c r="C5673" s="1" t="s">
        <v>12</v>
      </c>
      <c r="D5673" s="1" t="s">
        <v>38</v>
      </c>
      <c r="E5673" s="1" t="s">
        <v>9</v>
      </c>
      <c r="F5673" s="2">
        <v>45800</v>
      </c>
      <c r="G5673" s="1" t="str">
        <f>IF(WEEKDAY(Table1[[#This Row],[Order_Date]],2)&gt;=6,"Weekend","Weekday")</f>
        <v>Weekday</v>
      </c>
      <c r="H5673" s="2" t="str">
        <f>TEXT(Table1[[#This Row],[Order_Date]],"mmmm")</f>
        <v>May</v>
      </c>
      <c r="I5673" s="8">
        <f>MONTH(Table1[[#This Row],[Order_Date]])</f>
        <v>5</v>
      </c>
      <c r="J5673" s="8">
        <v>5</v>
      </c>
      <c r="K5673" s="1">
        <v>3351.88</v>
      </c>
      <c r="L5673" s="1">
        <v>5</v>
      </c>
      <c r="M5673" s="1">
        <v>15921.43</v>
      </c>
      <c r="N5673" s="1">
        <f>(Table1[[#This Row],[Quantity]]*Table1[[#This Row],[Unit_Price]])*(1-Table1[[#This Row],[Discount_%]]/100)</f>
        <v>15921.43</v>
      </c>
      <c r="O5673" s="1">
        <v>11629.16</v>
      </c>
      <c r="P5673" s="1">
        <v>4292.2700000000004</v>
      </c>
      <c r="Q5673">
        <f>Table1[[#This Row],[Revenue]]-Table1[[#This Row],[Cost]]</f>
        <v>4292.2700000000004</v>
      </c>
      <c r="R5673" s="6">
        <f>Table1[[#This Row],[Profit]]/Table1[[#This Row],[Revenue]]</f>
        <v>0.26959073399813965</v>
      </c>
    </row>
    <row r="5674" spans="1:18" x14ac:dyDescent="0.45">
      <c r="A5674" s="4" t="s">
        <v>9889</v>
      </c>
      <c r="B5674" s="4" t="s">
        <v>2210</v>
      </c>
      <c r="C5674" s="4" t="s">
        <v>20</v>
      </c>
      <c r="D5674" s="4" t="s">
        <v>21</v>
      </c>
      <c r="E5674" s="4" t="s">
        <v>22</v>
      </c>
      <c r="F5674" s="5">
        <v>45510</v>
      </c>
      <c r="G5674" s="4" t="str">
        <f>IF(WEEKDAY(Table1[[#This Row],[Order_Date]],2)&gt;=6,"Weekend","Weekday")</f>
        <v>Weekday</v>
      </c>
      <c r="H5674" s="5" t="str">
        <f>TEXT(Table1[[#This Row],[Order_Date]],"mmmm")</f>
        <v>August</v>
      </c>
      <c r="I5674" s="7">
        <f>MONTH(Table1[[#This Row],[Order_Date]])</f>
        <v>8</v>
      </c>
      <c r="J5674" s="7">
        <v>2</v>
      </c>
      <c r="K5674" s="4">
        <v>2722.67</v>
      </c>
      <c r="L5674" s="4">
        <v>5</v>
      </c>
      <c r="M5674" s="4">
        <v>5173.07</v>
      </c>
      <c r="N5674" s="4">
        <f>(Table1[[#This Row],[Quantity]]*Table1[[#This Row],[Unit_Price]])*(1-Table1[[#This Row],[Discount_%]]/100)</f>
        <v>5173.0730000000003</v>
      </c>
      <c r="O5674" s="4">
        <v>4284.2</v>
      </c>
      <c r="P5674" s="4">
        <v>888.87</v>
      </c>
      <c r="Q5674">
        <f>Table1[[#This Row],[Revenue]]-Table1[[#This Row],[Cost]]</f>
        <v>888.86999999999989</v>
      </c>
      <c r="R5674" s="6">
        <f>Table1[[#This Row],[Profit]]/Table1[[#This Row],[Revenue]]</f>
        <v>0.17182640095726523</v>
      </c>
    </row>
    <row r="5675" spans="1:18" x14ac:dyDescent="0.45">
      <c r="A5675" s="1" t="s">
        <v>9890</v>
      </c>
      <c r="B5675" s="1" t="s">
        <v>5838</v>
      </c>
      <c r="C5675" s="1" t="s">
        <v>7</v>
      </c>
      <c r="D5675" s="1" t="s">
        <v>71</v>
      </c>
      <c r="E5675" s="1" t="s">
        <v>4</v>
      </c>
      <c r="F5675" s="2">
        <v>45917</v>
      </c>
      <c r="G5675" s="1" t="str">
        <f>IF(WEEKDAY(Table1[[#This Row],[Order_Date]],2)&gt;=6,"Weekend","Weekday")</f>
        <v>Weekday</v>
      </c>
      <c r="H5675" s="2" t="str">
        <f>TEXT(Table1[[#This Row],[Order_Date]],"mmmm")</f>
        <v>September</v>
      </c>
      <c r="I5675" s="8">
        <f>MONTH(Table1[[#This Row],[Order_Date]])</f>
        <v>9</v>
      </c>
      <c r="J5675" s="8">
        <v>4</v>
      </c>
      <c r="K5675" s="1">
        <v>165.36</v>
      </c>
      <c r="L5675" s="1">
        <v>10</v>
      </c>
      <c r="M5675" s="1">
        <v>595.29999999999995</v>
      </c>
      <c r="N5675" s="1">
        <f>(Table1[[#This Row],[Quantity]]*Table1[[#This Row],[Unit_Price]])*(1-Table1[[#This Row],[Discount_%]]/100)</f>
        <v>595.29600000000005</v>
      </c>
      <c r="O5675" s="1">
        <v>505.85</v>
      </c>
      <c r="P5675" s="1">
        <v>89.45</v>
      </c>
      <c r="Q5675">
        <f>Table1[[#This Row],[Revenue]]-Table1[[#This Row],[Cost]]</f>
        <v>89.449999999999932</v>
      </c>
      <c r="R5675" s="6">
        <f>Table1[[#This Row],[Profit]]/Table1[[#This Row],[Revenue]]</f>
        <v>0.15026037292121622</v>
      </c>
    </row>
    <row r="5676" spans="1:18" x14ac:dyDescent="0.45">
      <c r="A5676" s="4" t="s">
        <v>9891</v>
      </c>
      <c r="B5676" s="4" t="s">
        <v>9892</v>
      </c>
      <c r="C5676" s="4" t="s">
        <v>12</v>
      </c>
      <c r="D5676" s="4" t="s">
        <v>41</v>
      </c>
      <c r="E5676" s="4" t="s">
        <v>22</v>
      </c>
      <c r="F5676" s="5">
        <v>45914</v>
      </c>
      <c r="G5676" s="4" t="str">
        <f>IF(WEEKDAY(Table1[[#This Row],[Order_Date]],2)&gt;=6,"Weekend","Weekday")</f>
        <v>Weekend</v>
      </c>
      <c r="H5676" s="5" t="str">
        <f>TEXT(Table1[[#This Row],[Order_Date]],"mmmm")</f>
        <v>September</v>
      </c>
      <c r="I5676" s="7">
        <f>MONTH(Table1[[#This Row],[Order_Date]])</f>
        <v>9</v>
      </c>
      <c r="J5676" s="7">
        <v>5</v>
      </c>
      <c r="K5676" s="4">
        <v>2172.2399999999998</v>
      </c>
      <c r="L5676" s="4">
        <v>20</v>
      </c>
      <c r="M5676" s="4">
        <v>8688.9599999999991</v>
      </c>
      <c r="N5676" s="4">
        <f>(Table1[[#This Row],[Quantity]]*Table1[[#This Row],[Unit_Price]])*(1-Table1[[#This Row],[Discount_%]]/100)</f>
        <v>8688.9599999999991</v>
      </c>
      <c r="O5676" s="4">
        <v>6956.26</v>
      </c>
      <c r="P5676" s="4">
        <v>1732.7</v>
      </c>
      <c r="Q5676">
        <f>Table1[[#This Row],[Revenue]]-Table1[[#This Row],[Cost]]</f>
        <v>1732.6999999999989</v>
      </c>
      <c r="R5676" s="6">
        <f>Table1[[#This Row],[Profit]]/Table1[[#This Row],[Revenue]]</f>
        <v>0.19941396899053515</v>
      </c>
    </row>
    <row r="5677" spans="1:18" x14ac:dyDescent="0.45">
      <c r="A5677" s="1" t="s">
        <v>9893</v>
      </c>
      <c r="B5677" s="1" t="s">
        <v>6426</v>
      </c>
      <c r="C5677" s="1" t="s">
        <v>7</v>
      </c>
      <c r="D5677" s="1" t="s">
        <v>46</v>
      </c>
      <c r="E5677" s="1" t="s">
        <v>14</v>
      </c>
      <c r="F5677" s="2">
        <v>45698</v>
      </c>
      <c r="G5677" s="1" t="str">
        <f>IF(WEEKDAY(Table1[[#This Row],[Order_Date]],2)&gt;=6,"Weekend","Weekday")</f>
        <v>Weekday</v>
      </c>
      <c r="H5677" s="2" t="str">
        <f>TEXT(Table1[[#This Row],[Order_Date]],"mmmm")</f>
        <v>February</v>
      </c>
      <c r="I5677" s="8">
        <f>MONTH(Table1[[#This Row],[Order_Date]])</f>
        <v>2</v>
      </c>
      <c r="J5677" s="8">
        <v>1</v>
      </c>
      <c r="K5677" s="1">
        <v>2619.81</v>
      </c>
      <c r="L5677" s="1">
        <v>5</v>
      </c>
      <c r="M5677" s="1">
        <v>2488.8200000000002</v>
      </c>
      <c r="N5677" s="1">
        <f>(Table1[[#This Row],[Quantity]]*Table1[[#This Row],[Unit_Price]])*(1-Table1[[#This Row],[Discount_%]]/100)</f>
        <v>2488.8194999999996</v>
      </c>
      <c r="O5677" s="1">
        <v>1989.48</v>
      </c>
      <c r="P5677" s="1">
        <v>499.34</v>
      </c>
      <c r="Q5677">
        <f>Table1[[#This Row],[Revenue]]-Table1[[#This Row],[Cost]]</f>
        <v>499.34000000000015</v>
      </c>
      <c r="R5677" s="6">
        <f>Table1[[#This Row],[Profit]]/Table1[[#This Row],[Revenue]]</f>
        <v>0.20063323181266621</v>
      </c>
    </row>
    <row r="5678" spans="1:18" x14ac:dyDescent="0.45">
      <c r="A5678" s="4" t="s">
        <v>9894</v>
      </c>
      <c r="B5678" s="4" t="s">
        <v>9895</v>
      </c>
      <c r="C5678" s="4" t="s">
        <v>7</v>
      </c>
      <c r="D5678" s="4" t="s">
        <v>71</v>
      </c>
      <c r="E5678" s="4" t="s">
        <v>9</v>
      </c>
      <c r="F5678" s="5">
        <v>45552</v>
      </c>
      <c r="G5678" s="4" t="str">
        <f>IF(WEEKDAY(Table1[[#This Row],[Order_Date]],2)&gt;=6,"Weekend","Weekday")</f>
        <v>Weekday</v>
      </c>
      <c r="H5678" s="5" t="str">
        <f>TEXT(Table1[[#This Row],[Order_Date]],"mmmm")</f>
        <v>September</v>
      </c>
      <c r="I5678" s="7">
        <f>MONTH(Table1[[#This Row],[Order_Date]])</f>
        <v>9</v>
      </c>
      <c r="J5678" s="7">
        <v>2</v>
      </c>
      <c r="K5678" s="4">
        <v>1453.31</v>
      </c>
      <c r="L5678" s="4">
        <v>5</v>
      </c>
      <c r="M5678" s="4">
        <v>2761.29</v>
      </c>
      <c r="N5678" s="4">
        <f>(Table1[[#This Row],[Quantity]]*Table1[[#This Row],[Unit_Price]])*(1-Table1[[#This Row],[Discount_%]]/100)</f>
        <v>2761.2889999999998</v>
      </c>
      <c r="O5678" s="4">
        <v>1931.37</v>
      </c>
      <c r="P5678" s="4">
        <v>829.92</v>
      </c>
      <c r="Q5678">
        <f>Table1[[#This Row],[Revenue]]-Table1[[#This Row],[Cost]]</f>
        <v>829.92000000000007</v>
      </c>
      <c r="R5678" s="6">
        <f>Table1[[#This Row],[Profit]]/Table1[[#This Row],[Revenue]]</f>
        <v>0.30055517529850179</v>
      </c>
    </row>
    <row r="5679" spans="1:18" x14ac:dyDescent="0.45">
      <c r="A5679" s="1" t="s">
        <v>9896</v>
      </c>
      <c r="B5679" s="1" t="s">
        <v>1068</v>
      </c>
      <c r="C5679" s="1" t="s">
        <v>20</v>
      </c>
      <c r="D5679" s="1" t="s">
        <v>103</v>
      </c>
      <c r="E5679" s="1" t="s">
        <v>9</v>
      </c>
      <c r="F5679" s="2">
        <v>45980</v>
      </c>
      <c r="G5679" s="1" t="str">
        <f>IF(WEEKDAY(Table1[[#This Row],[Order_Date]],2)&gt;=6,"Weekend","Weekday")</f>
        <v>Weekday</v>
      </c>
      <c r="H5679" s="2" t="str">
        <f>TEXT(Table1[[#This Row],[Order_Date]],"mmmm")</f>
        <v>November</v>
      </c>
      <c r="I5679" s="8">
        <f>MONTH(Table1[[#This Row],[Order_Date]])</f>
        <v>11</v>
      </c>
      <c r="J5679" s="8">
        <v>4</v>
      </c>
      <c r="K5679" s="1">
        <v>958.81</v>
      </c>
      <c r="L5679" s="1">
        <v>0</v>
      </c>
      <c r="M5679" s="1">
        <v>3835.24</v>
      </c>
      <c r="N5679" s="1">
        <f>(Table1[[#This Row],[Quantity]]*Table1[[#This Row],[Unit_Price]])*(1-Table1[[#This Row],[Discount_%]]/100)</f>
        <v>3835.24</v>
      </c>
      <c r="O5679" s="1">
        <v>2672.19</v>
      </c>
      <c r="P5679" s="1">
        <v>1163.05</v>
      </c>
      <c r="Q5679">
        <f>Table1[[#This Row],[Revenue]]-Table1[[#This Row],[Cost]]</f>
        <v>1163.0499999999997</v>
      </c>
      <c r="R5679" s="6">
        <f>Table1[[#This Row],[Profit]]/Table1[[#This Row],[Revenue]]</f>
        <v>0.30325351216612262</v>
      </c>
    </row>
    <row r="5680" spans="1:18" x14ac:dyDescent="0.45">
      <c r="A5680" s="4" t="s">
        <v>9897</v>
      </c>
      <c r="B5680" s="4" t="s">
        <v>9898</v>
      </c>
      <c r="C5680" s="4" t="s">
        <v>20</v>
      </c>
      <c r="D5680" s="4" t="s">
        <v>60</v>
      </c>
      <c r="E5680" s="4" t="s">
        <v>14</v>
      </c>
      <c r="F5680" s="5">
        <v>45409</v>
      </c>
      <c r="G5680" s="4" t="str">
        <f>IF(WEEKDAY(Table1[[#This Row],[Order_Date]],2)&gt;=6,"Weekend","Weekday")</f>
        <v>Weekend</v>
      </c>
      <c r="H5680" s="5" t="str">
        <f>TEXT(Table1[[#This Row],[Order_Date]],"mmmm")</f>
        <v>April</v>
      </c>
      <c r="I5680" s="7">
        <f>MONTH(Table1[[#This Row],[Order_Date]])</f>
        <v>4</v>
      </c>
      <c r="J5680" s="7">
        <v>3</v>
      </c>
      <c r="K5680" s="4">
        <v>2257.7800000000002</v>
      </c>
      <c r="L5680" s="4">
        <v>20</v>
      </c>
      <c r="M5680" s="4">
        <v>5418.67</v>
      </c>
      <c r="N5680" s="4">
        <f>(Table1[[#This Row],[Quantity]]*Table1[[#This Row],[Unit_Price]])*(1-Table1[[#This Row],[Discount_%]]/100)</f>
        <v>5418.6720000000005</v>
      </c>
      <c r="O5680" s="4">
        <v>4128.72</v>
      </c>
      <c r="P5680" s="4">
        <v>1289.95</v>
      </c>
      <c r="Q5680">
        <f>Table1[[#This Row],[Revenue]]-Table1[[#This Row],[Cost]]</f>
        <v>1289.9499999999998</v>
      </c>
      <c r="R5680" s="6">
        <f>Table1[[#This Row],[Profit]]/Table1[[#This Row],[Revenue]]</f>
        <v>0.23805657107740461</v>
      </c>
    </row>
    <row r="5681" spans="1:18" x14ac:dyDescent="0.45">
      <c r="A5681" s="1" t="s">
        <v>9899</v>
      </c>
      <c r="B5681" s="1" t="s">
        <v>6732</v>
      </c>
      <c r="C5681" s="1" t="s">
        <v>20</v>
      </c>
      <c r="D5681" s="1" t="s">
        <v>103</v>
      </c>
      <c r="E5681" s="1" t="s">
        <v>9</v>
      </c>
      <c r="F5681" s="2">
        <v>45677</v>
      </c>
      <c r="G5681" s="1" t="str">
        <f>IF(WEEKDAY(Table1[[#This Row],[Order_Date]],2)&gt;=6,"Weekend","Weekday")</f>
        <v>Weekday</v>
      </c>
      <c r="H5681" s="2" t="str">
        <f>TEXT(Table1[[#This Row],[Order_Date]],"mmmm")</f>
        <v>January</v>
      </c>
      <c r="I5681" s="8">
        <f>MONTH(Table1[[#This Row],[Order_Date]])</f>
        <v>1</v>
      </c>
      <c r="J5681" s="8">
        <v>5</v>
      </c>
      <c r="K5681" s="1">
        <v>4233.18</v>
      </c>
      <c r="L5681" s="1">
        <v>10</v>
      </c>
      <c r="M5681" s="1">
        <v>19049.310000000001</v>
      </c>
      <c r="N5681" s="1">
        <f>(Table1[[#This Row],[Quantity]]*Table1[[#This Row],[Unit_Price]])*(1-Table1[[#This Row],[Discount_%]]/100)</f>
        <v>19049.310000000001</v>
      </c>
      <c r="O5681" s="1">
        <v>13344.63</v>
      </c>
      <c r="P5681" s="1">
        <v>5704.68</v>
      </c>
      <c r="Q5681">
        <f>Table1[[#This Row],[Revenue]]-Table1[[#This Row],[Cost]]</f>
        <v>5704.6800000000021</v>
      </c>
      <c r="R5681" s="6">
        <f>Table1[[#This Row],[Profit]]/Table1[[#This Row],[Revenue]]</f>
        <v>0.29946911462934878</v>
      </c>
    </row>
    <row r="5682" spans="1:18" x14ac:dyDescent="0.45">
      <c r="A5682" s="4" t="s">
        <v>9900</v>
      </c>
      <c r="B5682" s="4" t="s">
        <v>9901</v>
      </c>
      <c r="C5682" s="4" t="s">
        <v>28</v>
      </c>
      <c r="D5682" s="4" t="s">
        <v>137</v>
      </c>
      <c r="E5682" s="4" t="s">
        <v>14</v>
      </c>
      <c r="F5682" s="5">
        <v>45493</v>
      </c>
      <c r="G5682" s="4" t="str">
        <f>IF(WEEKDAY(Table1[[#This Row],[Order_Date]],2)&gt;=6,"Weekend","Weekday")</f>
        <v>Weekend</v>
      </c>
      <c r="H5682" s="5" t="str">
        <f>TEXT(Table1[[#This Row],[Order_Date]],"mmmm")</f>
        <v>July</v>
      </c>
      <c r="I5682" s="7">
        <f>MONTH(Table1[[#This Row],[Order_Date]])</f>
        <v>7</v>
      </c>
      <c r="J5682" s="7">
        <v>2</v>
      </c>
      <c r="K5682" s="4">
        <v>490.55</v>
      </c>
      <c r="L5682" s="4">
        <v>15</v>
      </c>
      <c r="M5682" s="4">
        <v>833.93</v>
      </c>
      <c r="N5682" s="4">
        <f>(Table1[[#This Row],[Quantity]]*Table1[[#This Row],[Unit_Price]])*(1-Table1[[#This Row],[Discount_%]]/100)</f>
        <v>833.93499999999995</v>
      </c>
      <c r="O5682" s="4">
        <v>529.76</v>
      </c>
      <c r="P5682" s="4">
        <v>304.17</v>
      </c>
      <c r="Q5682">
        <f>Table1[[#This Row],[Revenue]]-Table1[[#This Row],[Cost]]</f>
        <v>304.16999999999996</v>
      </c>
      <c r="R5682" s="6">
        <f>Table1[[#This Row],[Profit]]/Table1[[#This Row],[Revenue]]</f>
        <v>0.36474284412360752</v>
      </c>
    </row>
    <row r="5683" spans="1:18" x14ac:dyDescent="0.45">
      <c r="A5683" s="1" t="s">
        <v>9902</v>
      </c>
      <c r="B5683" s="1" t="s">
        <v>9903</v>
      </c>
      <c r="C5683" s="1" t="s">
        <v>7</v>
      </c>
      <c r="D5683" s="1" t="s">
        <v>46</v>
      </c>
      <c r="E5683" s="1" t="s">
        <v>4</v>
      </c>
      <c r="F5683" s="2">
        <v>45851</v>
      </c>
      <c r="G5683" s="1" t="str">
        <f>IF(WEEKDAY(Table1[[#This Row],[Order_Date]],2)&gt;=6,"Weekend","Weekday")</f>
        <v>Weekend</v>
      </c>
      <c r="H5683" s="2" t="str">
        <f>TEXT(Table1[[#This Row],[Order_Date]],"mmmm")</f>
        <v>July</v>
      </c>
      <c r="I5683" s="8">
        <f>MONTH(Table1[[#This Row],[Order_Date]])</f>
        <v>7</v>
      </c>
      <c r="J5683" s="8">
        <v>1</v>
      </c>
      <c r="K5683" s="1">
        <v>3057.18</v>
      </c>
      <c r="L5683" s="1">
        <v>20</v>
      </c>
      <c r="M5683" s="1">
        <v>2445.7399999999998</v>
      </c>
      <c r="N5683" s="1">
        <f>(Table1[[#This Row],[Quantity]]*Table1[[#This Row],[Unit_Price]])*(1-Table1[[#This Row],[Discount_%]]/100)</f>
        <v>2445.7440000000001</v>
      </c>
      <c r="O5683" s="1">
        <v>1887.43</v>
      </c>
      <c r="P5683" s="1">
        <v>558.30999999999995</v>
      </c>
      <c r="Q5683">
        <f>Table1[[#This Row],[Revenue]]-Table1[[#This Row],[Cost]]</f>
        <v>558.30999999999972</v>
      </c>
      <c r="R5683" s="6">
        <f>Table1[[#This Row],[Profit]]/Table1[[#This Row],[Revenue]]</f>
        <v>0.22827855781890144</v>
      </c>
    </row>
    <row r="5684" spans="1:18" x14ac:dyDescent="0.45">
      <c r="A5684" s="4" t="s">
        <v>9904</v>
      </c>
      <c r="B5684" s="4" t="s">
        <v>9905</v>
      </c>
      <c r="C5684" s="4" t="s">
        <v>12</v>
      </c>
      <c r="D5684" s="4" t="s">
        <v>41</v>
      </c>
      <c r="E5684" s="4" t="s">
        <v>22</v>
      </c>
      <c r="F5684" s="5">
        <v>45584</v>
      </c>
      <c r="G5684" s="4" t="str">
        <f>IF(WEEKDAY(Table1[[#This Row],[Order_Date]],2)&gt;=6,"Weekend","Weekday")</f>
        <v>Weekend</v>
      </c>
      <c r="H5684" s="5" t="str">
        <f>TEXT(Table1[[#This Row],[Order_Date]],"mmmm")</f>
        <v>October</v>
      </c>
      <c r="I5684" s="7">
        <f>MONTH(Table1[[#This Row],[Order_Date]])</f>
        <v>10</v>
      </c>
      <c r="J5684" s="7">
        <v>4</v>
      </c>
      <c r="K5684" s="4">
        <v>349.66</v>
      </c>
      <c r="L5684" s="4">
        <v>20</v>
      </c>
      <c r="M5684" s="4">
        <v>1118.9100000000001</v>
      </c>
      <c r="N5684" s="4">
        <f>(Table1[[#This Row],[Quantity]]*Table1[[#This Row],[Unit_Price]])*(1-Table1[[#This Row],[Discount_%]]/100)</f>
        <v>1118.912</v>
      </c>
      <c r="O5684" s="4">
        <v>810.57</v>
      </c>
      <c r="P5684" s="4">
        <v>308.33999999999997</v>
      </c>
      <c r="Q5684">
        <f>Table1[[#This Row],[Revenue]]-Table1[[#This Row],[Cost]]</f>
        <v>308.34000000000003</v>
      </c>
      <c r="R5684" s="6">
        <f>Table1[[#This Row],[Profit]]/Table1[[#This Row],[Revenue]]</f>
        <v>0.27557176180389842</v>
      </c>
    </row>
    <row r="5685" spans="1:18" x14ac:dyDescent="0.45">
      <c r="A5685" s="1" t="s">
        <v>9906</v>
      </c>
      <c r="B5685" s="1" t="s">
        <v>9907</v>
      </c>
      <c r="C5685" s="1" t="s">
        <v>7</v>
      </c>
      <c r="D5685" s="1" t="s">
        <v>8</v>
      </c>
      <c r="E5685" s="1" t="s">
        <v>9</v>
      </c>
      <c r="F5685" s="2">
        <v>45923</v>
      </c>
      <c r="G5685" s="1" t="str">
        <f>IF(WEEKDAY(Table1[[#This Row],[Order_Date]],2)&gt;=6,"Weekend","Weekday")</f>
        <v>Weekday</v>
      </c>
      <c r="H5685" s="2" t="str">
        <f>TEXT(Table1[[#This Row],[Order_Date]],"mmmm")</f>
        <v>September</v>
      </c>
      <c r="I5685" s="8">
        <f>MONTH(Table1[[#This Row],[Order_Date]])</f>
        <v>9</v>
      </c>
      <c r="J5685" s="8">
        <v>5</v>
      </c>
      <c r="K5685" s="1">
        <v>314.13</v>
      </c>
      <c r="L5685" s="1">
        <v>15</v>
      </c>
      <c r="M5685" s="1">
        <v>1335.05</v>
      </c>
      <c r="N5685" s="1">
        <f>(Table1[[#This Row],[Quantity]]*Table1[[#This Row],[Unit_Price]])*(1-Table1[[#This Row],[Discount_%]]/100)</f>
        <v>1335.0525</v>
      </c>
      <c r="O5685" s="1">
        <v>812.69</v>
      </c>
      <c r="P5685" s="1">
        <v>522.36</v>
      </c>
      <c r="Q5685">
        <f>Table1[[#This Row],[Revenue]]-Table1[[#This Row],[Cost]]</f>
        <v>522.3599999999999</v>
      </c>
      <c r="R5685" s="6">
        <f>Table1[[#This Row],[Profit]]/Table1[[#This Row],[Revenue]]</f>
        <v>0.39126624470993598</v>
      </c>
    </row>
    <row r="5686" spans="1:18" x14ac:dyDescent="0.45">
      <c r="A5686" s="4" t="s">
        <v>9908</v>
      </c>
      <c r="B5686" s="4" t="s">
        <v>9909</v>
      </c>
      <c r="C5686" s="4" t="s">
        <v>2</v>
      </c>
      <c r="D5686" s="4" t="s">
        <v>82</v>
      </c>
      <c r="E5686" s="4" t="s">
        <v>14</v>
      </c>
      <c r="F5686" s="5">
        <v>45934</v>
      </c>
      <c r="G5686" s="4" t="str">
        <f>IF(WEEKDAY(Table1[[#This Row],[Order_Date]],2)&gt;=6,"Weekend","Weekday")</f>
        <v>Weekend</v>
      </c>
      <c r="H5686" s="5" t="str">
        <f>TEXT(Table1[[#This Row],[Order_Date]],"mmmm")</f>
        <v>October</v>
      </c>
      <c r="I5686" s="7">
        <f>MONTH(Table1[[#This Row],[Order_Date]])</f>
        <v>10</v>
      </c>
      <c r="J5686" s="7">
        <v>1</v>
      </c>
      <c r="K5686" s="4">
        <v>4075.56</v>
      </c>
      <c r="L5686" s="4">
        <v>10</v>
      </c>
      <c r="M5686" s="4">
        <v>3668</v>
      </c>
      <c r="N5686" s="4">
        <f>(Table1[[#This Row],[Quantity]]*Table1[[#This Row],[Unit_Price]])*(1-Table1[[#This Row],[Discount_%]]/100)</f>
        <v>3668.0039999999999</v>
      </c>
      <c r="O5686" s="4">
        <v>2816.19</v>
      </c>
      <c r="P5686" s="4">
        <v>851.81</v>
      </c>
      <c r="Q5686">
        <f>Table1[[#This Row],[Revenue]]-Table1[[#This Row],[Cost]]</f>
        <v>851.81</v>
      </c>
      <c r="R5686" s="6">
        <f>Table1[[#This Row],[Profit]]/Table1[[#This Row],[Revenue]]</f>
        <v>0.23222737186477643</v>
      </c>
    </row>
    <row r="5687" spans="1:18" x14ac:dyDescent="0.45">
      <c r="A5687" s="1" t="s">
        <v>9910</v>
      </c>
      <c r="B5687" s="1" t="s">
        <v>9911</v>
      </c>
      <c r="C5687" s="1" t="s">
        <v>20</v>
      </c>
      <c r="D5687" s="1" t="s">
        <v>21</v>
      </c>
      <c r="E5687" s="1" t="s">
        <v>14</v>
      </c>
      <c r="F5687" s="2">
        <v>45454</v>
      </c>
      <c r="G5687" s="1" t="str">
        <f>IF(WEEKDAY(Table1[[#This Row],[Order_Date]],2)&gt;=6,"Weekend","Weekday")</f>
        <v>Weekday</v>
      </c>
      <c r="H5687" s="2" t="str">
        <f>TEXT(Table1[[#This Row],[Order_Date]],"mmmm")</f>
        <v>June</v>
      </c>
      <c r="I5687" s="8">
        <f>MONTH(Table1[[#This Row],[Order_Date]])</f>
        <v>6</v>
      </c>
      <c r="J5687" s="8">
        <v>1</v>
      </c>
      <c r="K5687" s="1">
        <v>4984.43</v>
      </c>
      <c r="L5687" s="1">
        <v>20</v>
      </c>
      <c r="M5687" s="1">
        <v>3987.54</v>
      </c>
      <c r="N5687" s="1">
        <f>(Table1[[#This Row],[Quantity]]*Table1[[#This Row],[Unit_Price]])*(1-Table1[[#This Row],[Discount_%]]/100)</f>
        <v>3987.5440000000003</v>
      </c>
      <c r="O5687" s="1">
        <v>2426.06</v>
      </c>
      <c r="P5687" s="1">
        <v>1561.48</v>
      </c>
      <c r="Q5687">
        <f>Table1[[#This Row],[Revenue]]-Table1[[#This Row],[Cost]]</f>
        <v>1561.48</v>
      </c>
      <c r="R5687" s="6">
        <f>Table1[[#This Row],[Profit]]/Table1[[#This Row],[Revenue]]</f>
        <v>0.39158980223395878</v>
      </c>
    </row>
    <row r="5688" spans="1:18" x14ac:dyDescent="0.45">
      <c r="A5688" s="4" t="s">
        <v>9912</v>
      </c>
      <c r="B5688" s="4" t="s">
        <v>700</v>
      </c>
      <c r="C5688" s="4" t="s">
        <v>12</v>
      </c>
      <c r="D5688" s="4" t="s">
        <v>41</v>
      </c>
      <c r="E5688" s="4" t="s">
        <v>22</v>
      </c>
      <c r="F5688" s="5">
        <v>45553</v>
      </c>
      <c r="G5688" s="4" t="str">
        <f>IF(WEEKDAY(Table1[[#This Row],[Order_Date]],2)&gt;=6,"Weekend","Weekday")</f>
        <v>Weekday</v>
      </c>
      <c r="H5688" s="5" t="str">
        <f>TEXT(Table1[[#This Row],[Order_Date]],"mmmm")</f>
        <v>September</v>
      </c>
      <c r="I5688" s="7">
        <f>MONTH(Table1[[#This Row],[Order_Date]])</f>
        <v>9</v>
      </c>
      <c r="J5688" s="7">
        <v>4</v>
      </c>
      <c r="K5688" s="4">
        <v>481.96</v>
      </c>
      <c r="L5688" s="4">
        <v>20</v>
      </c>
      <c r="M5688" s="4">
        <v>1542.27</v>
      </c>
      <c r="N5688" s="4">
        <f>(Table1[[#This Row],[Quantity]]*Table1[[#This Row],[Unit_Price]])*(1-Table1[[#This Row],[Discount_%]]/100)</f>
        <v>1542.2719999999999</v>
      </c>
      <c r="O5688" s="4">
        <v>1211.83</v>
      </c>
      <c r="P5688" s="4">
        <v>330.44</v>
      </c>
      <c r="Q5688">
        <f>Table1[[#This Row],[Revenue]]-Table1[[#This Row],[Cost]]</f>
        <v>330.44000000000005</v>
      </c>
      <c r="R5688" s="6">
        <f>Table1[[#This Row],[Profit]]/Table1[[#This Row],[Revenue]]</f>
        <v>0.21425561023685866</v>
      </c>
    </row>
    <row r="5689" spans="1:18" x14ac:dyDescent="0.45">
      <c r="A5689" s="1" t="s">
        <v>9913</v>
      </c>
      <c r="B5689" s="1" t="s">
        <v>8308</v>
      </c>
      <c r="C5689" s="1" t="s">
        <v>28</v>
      </c>
      <c r="D5689" s="1" t="s">
        <v>29</v>
      </c>
      <c r="E5689" s="1" t="s">
        <v>22</v>
      </c>
      <c r="F5689" s="2">
        <v>45789</v>
      </c>
      <c r="G5689" s="1" t="str">
        <f>IF(WEEKDAY(Table1[[#This Row],[Order_Date]],2)&gt;=6,"Weekend","Weekday")</f>
        <v>Weekday</v>
      </c>
      <c r="H5689" s="2" t="str">
        <f>TEXT(Table1[[#This Row],[Order_Date]],"mmmm")</f>
        <v>May</v>
      </c>
      <c r="I5689" s="8">
        <f>MONTH(Table1[[#This Row],[Order_Date]])</f>
        <v>5</v>
      </c>
      <c r="J5689" s="8">
        <v>1</v>
      </c>
      <c r="K5689" s="1">
        <v>3150.01</v>
      </c>
      <c r="L5689" s="1">
        <v>10</v>
      </c>
      <c r="M5689" s="1">
        <v>2835.01</v>
      </c>
      <c r="N5689" s="1">
        <f>(Table1[[#This Row],[Quantity]]*Table1[[#This Row],[Unit_Price]])*(1-Table1[[#This Row],[Discount_%]]/100)</f>
        <v>2835.0090000000005</v>
      </c>
      <c r="O5689" s="1">
        <v>1931.12</v>
      </c>
      <c r="P5689" s="1">
        <v>903.89</v>
      </c>
      <c r="Q5689">
        <f>Table1[[#This Row],[Revenue]]-Table1[[#This Row],[Cost]]</f>
        <v>903.89000000000033</v>
      </c>
      <c r="R5689" s="6">
        <f>Table1[[#This Row],[Profit]]/Table1[[#This Row],[Revenue]]</f>
        <v>0.31883132687362653</v>
      </c>
    </row>
    <row r="5690" spans="1:18" x14ac:dyDescent="0.45">
      <c r="A5690" s="4" t="s">
        <v>9914</v>
      </c>
      <c r="B5690" s="4" t="s">
        <v>6314</v>
      </c>
      <c r="C5690" s="4" t="s">
        <v>12</v>
      </c>
      <c r="D5690" s="4" t="s">
        <v>13</v>
      </c>
      <c r="E5690" s="4" t="s">
        <v>14</v>
      </c>
      <c r="F5690" s="5">
        <v>45386</v>
      </c>
      <c r="G5690" s="4" t="str">
        <f>IF(WEEKDAY(Table1[[#This Row],[Order_Date]],2)&gt;=6,"Weekend","Weekday")</f>
        <v>Weekday</v>
      </c>
      <c r="H5690" s="5" t="str">
        <f>TEXT(Table1[[#This Row],[Order_Date]],"mmmm")</f>
        <v>April</v>
      </c>
      <c r="I5690" s="7">
        <f>MONTH(Table1[[#This Row],[Order_Date]])</f>
        <v>4</v>
      </c>
      <c r="J5690" s="7">
        <v>2</v>
      </c>
      <c r="K5690" s="4">
        <v>1687.57</v>
      </c>
      <c r="L5690" s="4">
        <v>0</v>
      </c>
      <c r="M5690" s="4">
        <v>3375.14</v>
      </c>
      <c r="N5690" s="4">
        <f>(Table1[[#This Row],[Quantity]]*Table1[[#This Row],[Unit_Price]])*(1-Table1[[#This Row],[Discount_%]]/100)</f>
        <v>3375.14</v>
      </c>
      <c r="O5690" s="4">
        <v>2754.27</v>
      </c>
      <c r="P5690" s="4">
        <v>620.87</v>
      </c>
      <c r="Q5690">
        <f>Table1[[#This Row],[Revenue]]-Table1[[#This Row],[Cost]]</f>
        <v>620.86999999999989</v>
      </c>
      <c r="R5690" s="6">
        <f>Table1[[#This Row],[Profit]]/Table1[[#This Row],[Revenue]]</f>
        <v>0.18395385080322596</v>
      </c>
    </row>
    <row r="5691" spans="1:18" x14ac:dyDescent="0.45">
      <c r="A5691" s="1" t="s">
        <v>9915</v>
      </c>
      <c r="B5691" s="1" t="s">
        <v>9916</v>
      </c>
      <c r="C5691" s="1" t="s">
        <v>20</v>
      </c>
      <c r="D5691" s="1" t="s">
        <v>25</v>
      </c>
      <c r="E5691" s="1" t="s">
        <v>9</v>
      </c>
      <c r="F5691" s="2">
        <v>45584</v>
      </c>
      <c r="G5691" s="1" t="str">
        <f>IF(WEEKDAY(Table1[[#This Row],[Order_Date]],2)&gt;=6,"Weekend","Weekday")</f>
        <v>Weekend</v>
      </c>
      <c r="H5691" s="2" t="str">
        <f>TEXT(Table1[[#This Row],[Order_Date]],"mmmm")</f>
        <v>October</v>
      </c>
      <c r="I5691" s="8">
        <f>MONTH(Table1[[#This Row],[Order_Date]])</f>
        <v>10</v>
      </c>
      <c r="J5691" s="8">
        <v>1</v>
      </c>
      <c r="K5691" s="1">
        <v>1032.3499999999999</v>
      </c>
      <c r="L5691" s="1">
        <v>15</v>
      </c>
      <c r="M5691" s="1">
        <v>877.5</v>
      </c>
      <c r="N5691" s="1">
        <f>(Table1[[#This Row],[Quantity]]*Table1[[#This Row],[Unit_Price]])*(1-Table1[[#This Row],[Discount_%]]/100)</f>
        <v>877.49749999999995</v>
      </c>
      <c r="O5691" s="1">
        <v>559.98</v>
      </c>
      <c r="P5691" s="1">
        <v>317.52</v>
      </c>
      <c r="Q5691">
        <f>Table1[[#This Row],[Revenue]]-Table1[[#This Row],[Cost]]</f>
        <v>317.52</v>
      </c>
      <c r="R5691" s="6">
        <f>Table1[[#This Row],[Profit]]/Table1[[#This Row],[Revenue]]</f>
        <v>0.36184615384615382</v>
      </c>
    </row>
    <row r="5692" spans="1:18" x14ac:dyDescent="0.45">
      <c r="A5692" s="4" t="s">
        <v>9917</v>
      </c>
      <c r="B5692" s="4" t="s">
        <v>9918</v>
      </c>
      <c r="C5692" s="4" t="s">
        <v>12</v>
      </c>
      <c r="D5692" s="4" t="s">
        <v>111</v>
      </c>
      <c r="E5692" s="4" t="s">
        <v>14</v>
      </c>
      <c r="F5692" s="5">
        <v>45916</v>
      </c>
      <c r="G5692" s="4" t="str">
        <f>IF(WEEKDAY(Table1[[#This Row],[Order_Date]],2)&gt;=6,"Weekend","Weekday")</f>
        <v>Weekday</v>
      </c>
      <c r="H5692" s="5" t="str">
        <f>TEXT(Table1[[#This Row],[Order_Date]],"mmmm")</f>
        <v>September</v>
      </c>
      <c r="I5692" s="7">
        <f>MONTH(Table1[[#This Row],[Order_Date]])</f>
        <v>9</v>
      </c>
      <c r="J5692" s="7">
        <v>4</v>
      </c>
      <c r="K5692" s="4">
        <v>2119.66</v>
      </c>
      <c r="L5692" s="4">
        <v>10</v>
      </c>
      <c r="M5692" s="4">
        <v>7630.78</v>
      </c>
      <c r="N5692" s="4">
        <f>(Table1[[#This Row],[Quantity]]*Table1[[#This Row],[Unit_Price]])*(1-Table1[[#This Row],[Discount_%]]/100)</f>
        <v>7630.7759999999998</v>
      </c>
      <c r="O5692" s="4">
        <v>6356.47</v>
      </c>
      <c r="P5692" s="4">
        <v>1274.31</v>
      </c>
      <c r="Q5692">
        <f>Table1[[#This Row],[Revenue]]-Table1[[#This Row],[Cost]]</f>
        <v>1274.3099999999995</v>
      </c>
      <c r="R5692" s="6">
        <f>Table1[[#This Row],[Profit]]/Table1[[#This Row],[Revenue]]</f>
        <v>0.16699603448140296</v>
      </c>
    </row>
    <row r="5693" spans="1:18" x14ac:dyDescent="0.45">
      <c r="A5693" s="1" t="s">
        <v>9919</v>
      </c>
      <c r="B5693" s="1" t="s">
        <v>3733</v>
      </c>
      <c r="C5693" s="1" t="s">
        <v>2</v>
      </c>
      <c r="D5693" s="1" t="s">
        <v>3</v>
      </c>
      <c r="E5693" s="1" t="s">
        <v>9</v>
      </c>
      <c r="F5693" s="2">
        <v>45599</v>
      </c>
      <c r="G5693" s="1" t="str">
        <f>IF(WEEKDAY(Table1[[#This Row],[Order_Date]],2)&gt;=6,"Weekend","Weekday")</f>
        <v>Weekend</v>
      </c>
      <c r="H5693" s="2" t="str">
        <f>TEXT(Table1[[#This Row],[Order_Date]],"mmmm")</f>
        <v>November</v>
      </c>
      <c r="I5693" s="8">
        <f>MONTH(Table1[[#This Row],[Order_Date]])</f>
        <v>11</v>
      </c>
      <c r="J5693" s="8">
        <v>4</v>
      </c>
      <c r="K5693" s="1">
        <v>4351.16</v>
      </c>
      <c r="L5693" s="1">
        <v>15</v>
      </c>
      <c r="M5693" s="1">
        <v>14793.94</v>
      </c>
      <c r="N5693" s="1">
        <f>(Table1[[#This Row],[Quantity]]*Table1[[#This Row],[Unit_Price]])*(1-Table1[[#This Row],[Discount_%]]/100)</f>
        <v>14793.944</v>
      </c>
      <c r="O5693" s="1">
        <v>10745.24</v>
      </c>
      <c r="P5693" s="1">
        <v>4048.7</v>
      </c>
      <c r="Q5693">
        <f>Table1[[#This Row],[Revenue]]-Table1[[#This Row],[Cost]]</f>
        <v>4048.7000000000007</v>
      </c>
      <c r="R5693" s="6">
        <f>Table1[[#This Row],[Profit]]/Table1[[#This Row],[Revenue]]</f>
        <v>0.27367286875572022</v>
      </c>
    </row>
    <row r="5694" spans="1:18" x14ac:dyDescent="0.45">
      <c r="A5694" s="4" t="s">
        <v>9920</v>
      </c>
      <c r="B5694" s="4" t="s">
        <v>9921</v>
      </c>
      <c r="C5694" s="4" t="s">
        <v>28</v>
      </c>
      <c r="D5694" s="4" t="s">
        <v>29</v>
      </c>
      <c r="E5694" s="4" t="s">
        <v>9</v>
      </c>
      <c r="F5694" s="5">
        <v>45339</v>
      </c>
      <c r="G5694" s="4" t="str">
        <f>IF(WEEKDAY(Table1[[#This Row],[Order_Date]],2)&gt;=6,"Weekend","Weekday")</f>
        <v>Weekend</v>
      </c>
      <c r="H5694" s="5" t="str">
        <f>TEXT(Table1[[#This Row],[Order_Date]],"mmmm")</f>
        <v>February</v>
      </c>
      <c r="I5694" s="7">
        <f>MONTH(Table1[[#This Row],[Order_Date]])</f>
        <v>2</v>
      </c>
      <c r="J5694" s="7">
        <v>4</v>
      </c>
      <c r="K5694" s="4">
        <v>4215.53</v>
      </c>
      <c r="L5694" s="4">
        <v>20</v>
      </c>
      <c r="M5694" s="4">
        <v>13489.7</v>
      </c>
      <c r="N5694" s="4">
        <f>(Table1[[#This Row],[Quantity]]*Table1[[#This Row],[Unit_Price]])*(1-Table1[[#This Row],[Discount_%]]/100)</f>
        <v>13489.696</v>
      </c>
      <c r="O5694" s="4">
        <v>8309.1200000000008</v>
      </c>
      <c r="P5694" s="4">
        <v>5180.58</v>
      </c>
      <c r="Q5694">
        <f>Table1[[#This Row],[Revenue]]-Table1[[#This Row],[Cost]]</f>
        <v>5180.58</v>
      </c>
      <c r="R5694" s="6">
        <f>Table1[[#This Row],[Profit]]/Table1[[#This Row],[Revenue]]</f>
        <v>0.38403967471478234</v>
      </c>
    </row>
    <row r="5695" spans="1:18" x14ac:dyDescent="0.45">
      <c r="A5695" s="1" t="s">
        <v>9922</v>
      </c>
      <c r="B5695" s="1" t="s">
        <v>9923</v>
      </c>
      <c r="C5695" s="1" t="s">
        <v>12</v>
      </c>
      <c r="D5695" s="1" t="s">
        <v>13</v>
      </c>
      <c r="E5695" s="1" t="s">
        <v>9</v>
      </c>
      <c r="F5695" s="2">
        <v>45780</v>
      </c>
      <c r="G5695" s="1" t="str">
        <f>IF(WEEKDAY(Table1[[#This Row],[Order_Date]],2)&gt;=6,"Weekend","Weekday")</f>
        <v>Weekend</v>
      </c>
      <c r="H5695" s="2" t="str">
        <f>TEXT(Table1[[#This Row],[Order_Date]],"mmmm")</f>
        <v>May</v>
      </c>
      <c r="I5695" s="8">
        <f>MONTH(Table1[[#This Row],[Order_Date]])</f>
        <v>5</v>
      </c>
      <c r="J5695" s="8">
        <v>3</v>
      </c>
      <c r="K5695" s="1">
        <v>2590.11</v>
      </c>
      <c r="L5695" s="1">
        <v>10</v>
      </c>
      <c r="M5695" s="1">
        <v>6993.3</v>
      </c>
      <c r="N5695" s="1">
        <f>(Table1[[#This Row],[Quantity]]*Table1[[#This Row],[Unit_Price]])*(1-Table1[[#This Row],[Discount_%]]/100)</f>
        <v>6993.2970000000005</v>
      </c>
      <c r="O5695" s="1">
        <v>4216.4399999999996</v>
      </c>
      <c r="P5695" s="1">
        <v>2776.86</v>
      </c>
      <c r="Q5695">
        <f>Table1[[#This Row],[Revenue]]-Table1[[#This Row],[Cost]]</f>
        <v>2776.8600000000006</v>
      </c>
      <c r="R5695" s="6">
        <f>Table1[[#This Row],[Profit]]/Table1[[#This Row],[Revenue]]</f>
        <v>0.3970743425850457</v>
      </c>
    </row>
    <row r="5696" spans="1:18" x14ac:dyDescent="0.45">
      <c r="A5696" s="4" t="s">
        <v>9924</v>
      </c>
      <c r="B5696" s="4" t="s">
        <v>9925</v>
      </c>
      <c r="C5696" s="4" t="s">
        <v>7</v>
      </c>
      <c r="D5696" s="4" t="s">
        <v>8</v>
      </c>
      <c r="E5696" s="4" t="s">
        <v>4</v>
      </c>
      <c r="F5696" s="5">
        <v>45758</v>
      </c>
      <c r="G5696" s="4" t="str">
        <f>IF(WEEKDAY(Table1[[#This Row],[Order_Date]],2)&gt;=6,"Weekend","Weekday")</f>
        <v>Weekday</v>
      </c>
      <c r="H5696" s="5" t="str">
        <f>TEXT(Table1[[#This Row],[Order_Date]],"mmmm")</f>
        <v>April</v>
      </c>
      <c r="I5696" s="7">
        <f>MONTH(Table1[[#This Row],[Order_Date]])</f>
        <v>4</v>
      </c>
      <c r="J5696" s="7">
        <v>5</v>
      </c>
      <c r="K5696" s="4">
        <v>2418.5100000000002</v>
      </c>
      <c r="L5696" s="4">
        <v>20</v>
      </c>
      <c r="M5696" s="4">
        <v>9674.0400000000009</v>
      </c>
      <c r="N5696" s="4">
        <f>(Table1[[#This Row],[Quantity]]*Table1[[#This Row],[Unit_Price]])*(1-Table1[[#This Row],[Discount_%]]/100)</f>
        <v>9674.0400000000009</v>
      </c>
      <c r="O5696" s="4">
        <v>7162.89</v>
      </c>
      <c r="P5696" s="4">
        <v>2511.15</v>
      </c>
      <c r="Q5696">
        <f>Table1[[#This Row],[Revenue]]-Table1[[#This Row],[Cost]]</f>
        <v>2511.1500000000005</v>
      </c>
      <c r="R5696" s="6">
        <f>Table1[[#This Row],[Profit]]/Table1[[#This Row],[Revenue]]</f>
        <v>0.25957614398948109</v>
      </c>
    </row>
    <row r="5697" spans="1:18" x14ac:dyDescent="0.45">
      <c r="A5697" s="1" t="s">
        <v>9926</v>
      </c>
      <c r="B5697" s="1" t="s">
        <v>9927</v>
      </c>
      <c r="C5697" s="1" t="s">
        <v>20</v>
      </c>
      <c r="D5697" s="1" t="s">
        <v>21</v>
      </c>
      <c r="E5697" s="1" t="s">
        <v>22</v>
      </c>
      <c r="F5697" s="2">
        <v>45604</v>
      </c>
      <c r="G5697" s="1" t="str">
        <f>IF(WEEKDAY(Table1[[#This Row],[Order_Date]],2)&gt;=6,"Weekend","Weekday")</f>
        <v>Weekday</v>
      </c>
      <c r="H5697" s="2" t="str">
        <f>TEXT(Table1[[#This Row],[Order_Date]],"mmmm")</f>
        <v>November</v>
      </c>
      <c r="I5697" s="8">
        <f>MONTH(Table1[[#This Row],[Order_Date]])</f>
        <v>11</v>
      </c>
      <c r="J5697" s="8">
        <v>3</v>
      </c>
      <c r="K5697" s="1">
        <v>1032.57</v>
      </c>
      <c r="L5697" s="1">
        <v>15</v>
      </c>
      <c r="M5697" s="1">
        <v>2633.05</v>
      </c>
      <c r="N5697" s="1">
        <f>(Table1[[#This Row],[Quantity]]*Table1[[#This Row],[Unit_Price]])*(1-Table1[[#This Row],[Discount_%]]/100)</f>
        <v>2633.0535</v>
      </c>
      <c r="O5697" s="1">
        <v>2153.67</v>
      </c>
      <c r="P5697" s="1">
        <v>479.38</v>
      </c>
      <c r="Q5697">
        <f>Table1[[#This Row],[Revenue]]-Table1[[#This Row],[Cost]]</f>
        <v>479.38000000000011</v>
      </c>
      <c r="R5697" s="6">
        <f>Table1[[#This Row],[Profit]]/Table1[[#This Row],[Revenue]]</f>
        <v>0.18206262699151174</v>
      </c>
    </row>
    <row r="5698" spans="1:18" x14ac:dyDescent="0.45">
      <c r="A5698" s="4" t="s">
        <v>9928</v>
      </c>
      <c r="B5698" s="4" t="s">
        <v>9929</v>
      </c>
      <c r="C5698" s="4" t="s">
        <v>28</v>
      </c>
      <c r="D5698" s="4" t="s">
        <v>85</v>
      </c>
      <c r="E5698" s="4" t="s">
        <v>14</v>
      </c>
      <c r="F5698" s="5">
        <v>45540</v>
      </c>
      <c r="G5698" s="4" t="str">
        <f>IF(WEEKDAY(Table1[[#This Row],[Order_Date]],2)&gt;=6,"Weekend","Weekday")</f>
        <v>Weekday</v>
      </c>
      <c r="H5698" s="5" t="str">
        <f>TEXT(Table1[[#This Row],[Order_Date]],"mmmm")</f>
        <v>September</v>
      </c>
      <c r="I5698" s="7">
        <f>MONTH(Table1[[#This Row],[Order_Date]])</f>
        <v>9</v>
      </c>
      <c r="J5698" s="7">
        <v>3</v>
      </c>
      <c r="K5698" s="4">
        <v>3640.99</v>
      </c>
      <c r="L5698" s="4">
        <v>20</v>
      </c>
      <c r="M5698" s="4">
        <v>8738.3799999999992</v>
      </c>
      <c r="N5698" s="4">
        <f>(Table1[[#This Row],[Quantity]]*Table1[[#This Row],[Unit_Price]])*(1-Table1[[#This Row],[Discount_%]]/100)</f>
        <v>8738.3760000000002</v>
      </c>
      <c r="O5698" s="4">
        <v>5432.66</v>
      </c>
      <c r="P5698" s="4">
        <v>3305.72</v>
      </c>
      <c r="Q5698">
        <f>Table1[[#This Row],[Revenue]]-Table1[[#This Row],[Cost]]</f>
        <v>3305.7199999999993</v>
      </c>
      <c r="R5698" s="6">
        <f>Table1[[#This Row],[Profit]]/Table1[[#This Row],[Revenue]]</f>
        <v>0.3782989524374083</v>
      </c>
    </row>
    <row r="5699" spans="1:18" x14ac:dyDescent="0.45">
      <c r="A5699" s="1" t="s">
        <v>9930</v>
      </c>
      <c r="B5699" s="1" t="s">
        <v>1434</v>
      </c>
      <c r="C5699" s="1" t="s">
        <v>28</v>
      </c>
      <c r="D5699" s="1" t="s">
        <v>35</v>
      </c>
      <c r="E5699" s="1" t="s">
        <v>14</v>
      </c>
      <c r="F5699" s="2">
        <v>45481</v>
      </c>
      <c r="G5699" s="1" t="str">
        <f>IF(WEEKDAY(Table1[[#This Row],[Order_Date]],2)&gt;=6,"Weekend","Weekday")</f>
        <v>Weekday</v>
      </c>
      <c r="H5699" s="2" t="str">
        <f>TEXT(Table1[[#This Row],[Order_Date]],"mmmm")</f>
        <v>July</v>
      </c>
      <c r="I5699" s="8">
        <f>MONTH(Table1[[#This Row],[Order_Date]])</f>
        <v>7</v>
      </c>
      <c r="J5699" s="8">
        <v>5</v>
      </c>
      <c r="K5699" s="1">
        <v>2963.76</v>
      </c>
      <c r="L5699" s="1">
        <v>0</v>
      </c>
      <c r="M5699" s="1">
        <v>14818.8</v>
      </c>
      <c r="N5699" s="1">
        <f>(Table1[[#This Row],[Quantity]]*Table1[[#This Row],[Unit_Price]])*(1-Table1[[#This Row],[Discount_%]]/100)</f>
        <v>14818.800000000001</v>
      </c>
      <c r="O5699" s="1">
        <v>9681.25</v>
      </c>
      <c r="P5699" s="1">
        <v>5137.55</v>
      </c>
      <c r="Q5699">
        <f>Table1[[#This Row],[Revenue]]-Table1[[#This Row],[Cost]]</f>
        <v>5137.5499999999993</v>
      </c>
      <c r="R5699" s="6">
        <f>Table1[[#This Row],[Profit]]/Table1[[#This Row],[Revenue]]</f>
        <v>0.3466913650228089</v>
      </c>
    </row>
    <row r="5700" spans="1:18" x14ac:dyDescent="0.45">
      <c r="A5700" s="4" t="s">
        <v>9931</v>
      </c>
      <c r="B5700" s="4" t="s">
        <v>9932</v>
      </c>
      <c r="C5700" s="4" t="s">
        <v>28</v>
      </c>
      <c r="D5700" s="4" t="s">
        <v>29</v>
      </c>
      <c r="E5700" s="4" t="s">
        <v>22</v>
      </c>
      <c r="F5700" s="5">
        <v>45445</v>
      </c>
      <c r="G5700" s="4" t="str">
        <f>IF(WEEKDAY(Table1[[#This Row],[Order_Date]],2)&gt;=6,"Weekend","Weekday")</f>
        <v>Weekend</v>
      </c>
      <c r="H5700" s="5" t="str">
        <f>TEXT(Table1[[#This Row],[Order_Date]],"mmmm")</f>
        <v>June</v>
      </c>
      <c r="I5700" s="7">
        <f>MONTH(Table1[[#This Row],[Order_Date]])</f>
        <v>6</v>
      </c>
      <c r="J5700" s="7">
        <v>3</v>
      </c>
      <c r="K5700" s="4">
        <v>3528.02</v>
      </c>
      <c r="L5700" s="4">
        <v>5</v>
      </c>
      <c r="M5700" s="4">
        <v>10054.86</v>
      </c>
      <c r="N5700" s="4">
        <f>(Table1[[#This Row],[Quantity]]*Table1[[#This Row],[Unit_Price]])*(1-Table1[[#This Row],[Discount_%]]/100)</f>
        <v>10054.856999999998</v>
      </c>
      <c r="O5700" s="4">
        <v>7847.24</v>
      </c>
      <c r="P5700" s="4">
        <v>2207.62</v>
      </c>
      <c r="Q5700">
        <f>Table1[[#This Row],[Revenue]]-Table1[[#This Row],[Cost]]</f>
        <v>2207.6200000000008</v>
      </c>
      <c r="R5700" s="6">
        <f>Table1[[#This Row],[Profit]]/Table1[[#This Row],[Revenue]]</f>
        <v>0.21955750751377939</v>
      </c>
    </row>
    <row r="5701" spans="1:18" x14ac:dyDescent="0.45">
      <c r="A5701" s="1" t="s">
        <v>9933</v>
      </c>
      <c r="B5701" s="1" t="s">
        <v>9934</v>
      </c>
      <c r="C5701" s="1" t="s">
        <v>7</v>
      </c>
      <c r="D5701" s="1" t="s">
        <v>8</v>
      </c>
      <c r="E5701" s="1" t="s">
        <v>9</v>
      </c>
      <c r="F5701" s="2">
        <v>45848</v>
      </c>
      <c r="G5701" s="1" t="str">
        <f>IF(WEEKDAY(Table1[[#This Row],[Order_Date]],2)&gt;=6,"Weekend","Weekday")</f>
        <v>Weekday</v>
      </c>
      <c r="H5701" s="2" t="str">
        <f>TEXT(Table1[[#This Row],[Order_Date]],"mmmm")</f>
        <v>July</v>
      </c>
      <c r="I5701" s="8">
        <f>MONTH(Table1[[#This Row],[Order_Date]])</f>
        <v>7</v>
      </c>
      <c r="J5701" s="8">
        <v>3</v>
      </c>
      <c r="K5701" s="1">
        <v>238.13</v>
      </c>
      <c r="L5701" s="1">
        <v>5</v>
      </c>
      <c r="M5701" s="1">
        <v>678.67</v>
      </c>
      <c r="N5701" s="1">
        <f>(Table1[[#This Row],[Quantity]]*Table1[[#This Row],[Unit_Price]])*(1-Table1[[#This Row],[Discount_%]]/100)</f>
        <v>678.67049999999995</v>
      </c>
      <c r="O5701" s="1">
        <v>476.47</v>
      </c>
      <c r="P5701" s="1">
        <v>202.2</v>
      </c>
      <c r="Q5701">
        <f>Table1[[#This Row],[Revenue]]-Table1[[#This Row],[Cost]]</f>
        <v>202.19999999999993</v>
      </c>
      <c r="R5701" s="6">
        <f>Table1[[#This Row],[Profit]]/Table1[[#This Row],[Revenue]]</f>
        <v>0.29793566829239543</v>
      </c>
    </row>
    <row r="5702" spans="1:18" x14ac:dyDescent="0.45">
      <c r="A5702" s="4" t="s">
        <v>9935</v>
      </c>
      <c r="B5702" s="4" t="s">
        <v>3298</v>
      </c>
      <c r="C5702" s="4" t="s">
        <v>2</v>
      </c>
      <c r="D5702" s="4" t="s">
        <v>65</v>
      </c>
      <c r="E5702" s="4" t="s">
        <v>4</v>
      </c>
      <c r="F5702" s="5">
        <v>45624</v>
      </c>
      <c r="G5702" s="4" t="str">
        <f>IF(WEEKDAY(Table1[[#This Row],[Order_Date]],2)&gt;=6,"Weekend","Weekday")</f>
        <v>Weekday</v>
      </c>
      <c r="H5702" s="5" t="str">
        <f>TEXT(Table1[[#This Row],[Order_Date]],"mmmm")</f>
        <v>November</v>
      </c>
      <c r="I5702" s="7">
        <f>MONTH(Table1[[#This Row],[Order_Date]])</f>
        <v>11</v>
      </c>
      <c r="J5702" s="7">
        <v>5</v>
      </c>
      <c r="K5702" s="4">
        <v>4068.73</v>
      </c>
      <c r="L5702" s="4">
        <v>20</v>
      </c>
      <c r="M5702" s="4">
        <v>16274.92</v>
      </c>
      <c r="N5702" s="4">
        <f>(Table1[[#This Row],[Quantity]]*Table1[[#This Row],[Unit_Price]])*(1-Table1[[#This Row],[Discount_%]]/100)</f>
        <v>16274.920000000002</v>
      </c>
      <c r="O5702" s="4">
        <v>12249.06</v>
      </c>
      <c r="P5702" s="4">
        <v>4025.86</v>
      </c>
      <c r="Q5702">
        <f>Table1[[#This Row],[Revenue]]-Table1[[#This Row],[Cost]]</f>
        <v>4025.8600000000006</v>
      </c>
      <c r="R5702" s="6">
        <f>Table1[[#This Row],[Profit]]/Table1[[#This Row],[Revenue]]</f>
        <v>0.24736588566948409</v>
      </c>
    </row>
    <row r="5703" spans="1:18" x14ac:dyDescent="0.45">
      <c r="A5703" s="1" t="s">
        <v>9936</v>
      </c>
      <c r="B5703" s="1" t="s">
        <v>9937</v>
      </c>
      <c r="C5703" s="1" t="s">
        <v>28</v>
      </c>
      <c r="D5703" s="1" t="s">
        <v>85</v>
      </c>
      <c r="E5703" s="1" t="s">
        <v>9</v>
      </c>
      <c r="F5703" s="2">
        <v>45909</v>
      </c>
      <c r="G5703" s="1" t="str">
        <f>IF(WEEKDAY(Table1[[#This Row],[Order_Date]],2)&gt;=6,"Weekend","Weekday")</f>
        <v>Weekday</v>
      </c>
      <c r="H5703" s="2" t="str">
        <f>TEXT(Table1[[#This Row],[Order_Date]],"mmmm")</f>
        <v>September</v>
      </c>
      <c r="I5703" s="8">
        <f>MONTH(Table1[[#This Row],[Order_Date]])</f>
        <v>9</v>
      </c>
      <c r="J5703" s="8">
        <v>1</v>
      </c>
      <c r="K5703" s="1">
        <v>1126.04</v>
      </c>
      <c r="L5703" s="1">
        <v>5</v>
      </c>
      <c r="M5703" s="1">
        <v>1069.74</v>
      </c>
      <c r="N5703" s="1">
        <f>(Table1[[#This Row],[Quantity]]*Table1[[#This Row],[Unit_Price]])*(1-Table1[[#This Row],[Discount_%]]/100)</f>
        <v>1069.7379999999998</v>
      </c>
      <c r="O5703" s="1">
        <v>898.59</v>
      </c>
      <c r="P5703" s="1">
        <v>171.15</v>
      </c>
      <c r="Q5703">
        <f>Table1[[#This Row],[Revenue]]-Table1[[#This Row],[Cost]]</f>
        <v>171.14999999999998</v>
      </c>
      <c r="R5703" s="6">
        <f>Table1[[#This Row],[Profit]]/Table1[[#This Row],[Revenue]]</f>
        <v>0.15999214762465647</v>
      </c>
    </row>
    <row r="5704" spans="1:18" x14ac:dyDescent="0.45">
      <c r="A5704" s="4" t="s">
        <v>9938</v>
      </c>
      <c r="B5704" s="4" t="s">
        <v>5725</v>
      </c>
      <c r="C5704" s="4" t="s">
        <v>28</v>
      </c>
      <c r="D5704" s="4" t="s">
        <v>100</v>
      </c>
      <c r="E5704" s="4" t="s">
        <v>4</v>
      </c>
      <c r="F5704" s="5">
        <v>45965</v>
      </c>
      <c r="G5704" s="4" t="str">
        <f>IF(WEEKDAY(Table1[[#This Row],[Order_Date]],2)&gt;=6,"Weekend","Weekday")</f>
        <v>Weekday</v>
      </c>
      <c r="H5704" s="5" t="str">
        <f>TEXT(Table1[[#This Row],[Order_Date]],"mmmm")</f>
        <v>November</v>
      </c>
      <c r="I5704" s="7">
        <f>MONTH(Table1[[#This Row],[Order_Date]])</f>
        <v>11</v>
      </c>
      <c r="J5704" s="7">
        <v>2</v>
      </c>
      <c r="K5704" s="4">
        <v>1580.63</v>
      </c>
      <c r="L5704" s="4">
        <v>20</v>
      </c>
      <c r="M5704" s="4">
        <v>2529.0100000000002</v>
      </c>
      <c r="N5704" s="4">
        <f>(Table1[[#This Row],[Quantity]]*Table1[[#This Row],[Unit_Price]])*(1-Table1[[#This Row],[Discount_%]]/100)</f>
        <v>2529.0080000000003</v>
      </c>
      <c r="O5704" s="4">
        <v>1992.09</v>
      </c>
      <c r="P5704" s="4">
        <v>536.91999999999996</v>
      </c>
      <c r="Q5704">
        <f>Table1[[#This Row],[Revenue]]-Table1[[#This Row],[Cost]]</f>
        <v>536.9200000000003</v>
      </c>
      <c r="R5704" s="6">
        <f>Table1[[#This Row],[Profit]]/Table1[[#This Row],[Revenue]]</f>
        <v>0.21230441951593704</v>
      </c>
    </row>
    <row r="5705" spans="1:18" x14ac:dyDescent="0.45">
      <c r="A5705" s="1" t="s">
        <v>9939</v>
      </c>
      <c r="B5705" s="1" t="s">
        <v>4215</v>
      </c>
      <c r="C5705" s="1" t="s">
        <v>12</v>
      </c>
      <c r="D5705" s="1" t="s">
        <v>13</v>
      </c>
      <c r="E5705" s="1" t="s">
        <v>14</v>
      </c>
      <c r="F5705" s="2">
        <v>45642</v>
      </c>
      <c r="G5705" s="1" t="str">
        <f>IF(WEEKDAY(Table1[[#This Row],[Order_Date]],2)&gt;=6,"Weekend","Weekday")</f>
        <v>Weekday</v>
      </c>
      <c r="H5705" s="2" t="str">
        <f>TEXT(Table1[[#This Row],[Order_Date]],"mmmm")</f>
        <v>December</v>
      </c>
      <c r="I5705" s="8">
        <f>MONTH(Table1[[#This Row],[Order_Date]])</f>
        <v>12</v>
      </c>
      <c r="J5705" s="8">
        <v>5</v>
      </c>
      <c r="K5705" s="1">
        <v>1327.75</v>
      </c>
      <c r="L5705" s="1">
        <v>20</v>
      </c>
      <c r="M5705" s="1">
        <v>5311</v>
      </c>
      <c r="N5705" s="1">
        <f>(Table1[[#This Row],[Quantity]]*Table1[[#This Row],[Unit_Price]])*(1-Table1[[#This Row],[Discount_%]]/100)</f>
        <v>5311</v>
      </c>
      <c r="O5705" s="1">
        <v>4453.05</v>
      </c>
      <c r="P5705" s="1">
        <v>857.95</v>
      </c>
      <c r="Q5705">
        <f>Table1[[#This Row],[Revenue]]-Table1[[#This Row],[Cost]]</f>
        <v>857.94999999999982</v>
      </c>
      <c r="R5705" s="6">
        <f>Table1[[#This Row],[Profit]]/Table1[[#This Row],[Revenue]]</f>
        <v>0.16154208247034457</v>
      </c>
    </row>
    <row r="5706" spans="1:18" x14ac:dyDescent="0.45">
      <c r="A5706" s="4" t="s">
        <v>9940</v>
      </c>
      <c r="B5706" s="4" t="s">
        <v>9941</v>
      </c>
      <c r="C5706" s="4" t="s">
        <v>7</v>
      </c>
      <c r="D5706" s="4" t="s">
        <v>46</v>
      </c>
      <c r="E5706" s="4" t="s">
        <v>9</v>
      </c>
      <c r="F5706" s="5">
        <v>45745</v>
      </c>
      <c r="G5706" s="4" t="str">
        <f>IF(WEEKDAY(Table1[[#This Row],[Order_Date]],2)&gt;=6,"Weekend","Weekday")</f>
        <v>Weekend</v>
      </c>
      <c r="H5706" s="5" t="str">
        <f>TEXT(Table1[[#This Row],[Order_Date]],"mmmm")</f>
        <v>March</v>
      </c>
      <c r="I5706" s="7">
        <f>MONTH(Table1[[#This Row],[Order_Date]])</f>
        <v>3</v>
      </c>
      <c r="J5706" s="7">
        <v>5</v>
      </c>
      <c r="K5706" s="4">
        <v>3330.21</v>
      </c>
      <c r="L5706" s="4">
        <v>20</v>
      </c>
      <c r="M5706" s="4">
        <v>13320.84</v>
      </c>
      <c r="N5706" s="4">
        <f>(Table1[[#This Row],[Quantity]]*Table1[[#This Row],[Unit_Price]])*(1-Table1[[#This Row],[Discount_%]]/100)</f>
        <v>13320.84</v>
      </c>
      <c r="O5706" s="4">
        <v>9031.99</v>
      </c>
      <c r="P5706" s="4">
        <v>4288.8500000000004</v>
      </c>
      <c r="Q5706">
        <f>Table1[[#This Row],[Revenue]]-Table1[[#This Row],[Cost]]</f>
        <v>4288.8500000000004</v>
      </c>
      <c r="R5706" s="6">
        <f>Table1[[#This Row],[Profit]]/Table1[[#This Row],[Revenue]]</f>
        <v>0.32196543160941804</v>
      </c>
    </row>
    <row r="5707" spans="1:18" x14ac:dyDescent="0.45">
      <c r="A5707" s="1" t="s">
        <v>9942</v>
      </c>
      <c r="B5707" s="1" t="s">
        <v>1718</v>
      </c>
      <c r="C5707" s="1" t="s">
        <v>7</v>
      </c>
      <c r="D5707" s="1" t="s">
        <v>71</v>
      </c>
      <c r="E5707" s="1" t="s">
        <v>9</v>
      </c>
      <c r="F5707" s="2">
        <v>45766</v>
      </c>
      <c r="G5707" s="1" t="str">
        <f>IF(WEEKDAY(Table1[[#This Row],[Order_Date]],2)&gt;=6,"Weekend","Weekday")</f>
        <v>Weekend</v>
      </c>
      <c r="H5707" s="2" t="str">
        <f>TEXT(Table1[[#This Row],[Order_Date]],"mmmm")</f>
        <v>April</v>
      </c>
      <c r="I5707" s="8">
        <f>MONTH(Table1[[#This Row],[Order_Date]])</f>
        <v>4</v>
      </c>
      <c r="J5707" s="8">
        <v>4</v>
      </c>
      <c r="K5707" s="1">
        <v>3654.54</v>
      </c>
      <c r="L5707" s="1">
        <v>5</v>
      </c>
      <c r="M5707" s="1">
        <v>13887.25</v>
      </c>
      <c r="N5707" s="1">
        <f>(Table1[[#This Row],[Quantity]]*Table1[[#This Row],[Unit_Price]])*(1-Table1[[#This Row],[Discount_%]]/100)</f>
        <v>13887.251999999999</v>
      </c>
      <c r="O5707" s="1">
        <v>9034.56</v>
      </c>
      <c r="P5707" s="1">
        <v>4852.6899999999996</v>
      </c>
      <c r="Q5707">
        <f>Table1[[#This Row],[Revenue]]-Table1[[#This Row],[Cost]]</f>
        <v>4852.6900000000005</v>
      </c>
      <c r="R5707" s="6">
        <f>Table1[[#This Row],[Profit]]/Table1[[#This Row],[Revenue]]</f>
        <v>0.34943491331977172</v>
      </c>
    </row>
    <row r="5708" spans="1:18" x14ac:dyDescent="0.45">
      <c r="A5708" s="4" t="s">
        <v>9943</v>
      </c>
      <c r="B5708" s="4" t="s">
        <v>9944</v>
      </c>
      <c r="C5708" s="4" t="s">
        <v>2</v>
      </c>
      <c r="D5708" s="4" t="s">
        <v>3</v>
      </c>
      <c r="E5708" s="4" t="s">
        <v>22</v>
      </c>
      <c r="F5708" s="5">
        <v>45384</v>
      </c>
      <c r="G5708" s="4" t="str">
        <f>IF(WEEKDAY(Table1[[#This Row],[Order_Date]],2)&gt;=6,"Weekend","Weekday")</f>
        <v>Weekday</v>
      </c>
      <c r="H5708" s="5" t="str">
        <f>TEXT(Table1[[#This Row],[Order_Date]],"mmmm")</f>
        <v>April</v>
      </c>
      <c r="I5708" s="7">
        <f>MONTH(Table1[[#This Row],[Order_Date]])</f>
        <v>4</v>
      </c>
      <c r="J5708" s="7">
        <v>5</v>
      </c>
      <c r="K5708" s="4">
        <v>152.54</v>
      </c>
      <c r="L5708" s="4">
        <v>0</v>
      </c>
      <c r="M5708" s="4">
        <v>762.7</v>
      </c>
      <c r="N5708" s="4">
        <f>(Table1[[#This Row],[Quantity]]*Table1[[#This Row],[Unit_Price]])*(1-Table1[[#This Row],[Discount_%]]/100)</f>
        <v>762.69999999999993</v>
      </c>
      <c r="O5708" s="4">
        <v>515.79999999999995</v>
      </c>
      <c r="P5708" s="4">
        <v>246.9</v>
      </c>
      <c r="Q5708">
        <f>Table1[[#This Row],[Revenue]]-Table1[[#This Row],[Cost]]</f>
        <v>246.90000000000009</v>
      </c>
      <c r="R5708" s="6">
        <f>Table1[[#This Row],[Profit]]/Table1[[#This Row],[Revenue]]</f>
        <v>0.32371836895240591</v>
      </c>
    </row>
    <row r="5709" spans="1:18" x14ac:dyDescent="0.45">
      <c r="A5709" s="1" t="s">
        <v>9945</v>
      </c>
      <c r="B5709" s="1" t="s">
        <v>9946</v>
      </c>
      <c r="C5709" s="1" t="s">
        <v>20</v>
      </c>
      <c r="D5709" s="1" t="s">
        <v>21</v>
      </c>
      <c r="E5709" s="1" t="s">
        <v>4</v>
      </c>
      <c r="F5709" s="2">
        <v>45397</v>
      </c>
      <c r="G5709" s="1" t="str">
        <f>IF(WEEKDAY(Table1[[#This Row],[Order_Date]],2)&gt;=6,"Weekend","Weekday")</f>
        <v>Weekday</v>
      </c>
      <c r="H5709" s="2" t="str">
        <f>TEXT(Table1[[#This Row],[Order_Date]],"mmmm")</f>
        <v>April</v>
      </c>
      <c r="I5709" s="8">
        <f>MONTH(Table1[[#This Row],[Order_Date]])</f>
        <v>4</v>
      </c>
      <c r="J5709" s="8">
        <v>1</v>
      </c>
      <c r="K5709" s="1">
        <v>155.22</v>
      </c>
      <c r="L5709" s="1">
        <v>10</v>
      </c>
      <c r="M5709" s="1">
        <v>139.69999999999999</v>
      </c>
      <c r="N5709" s="1">
        <f>(Table1[[#This Row],[Quantity]]*Table1[[#This Row],[Unit_Price]])*(1-Table1[[#This Row],[Discount_%]]/100)</f>
        <v>139.69800000000001</v>
      </c>
      <c r="O5709" s="1">
        <v>96.13</v>
      </c>
      <c r="P5709" s="1">
        <v>43.57</v>
      </c>
      <c r="Q5709">
        <f>Table1[[#This Row],[Revenue]]-Table1[[#This Row],[Cost]]</f>
        <v>43.569999999999993</v>
      </c>
      <c r="R5709" s="6">
        <f>Table1[[#This Row],[Profit]]/Table1[[#This Row],[Revenue]]</f>
        <v>0.31188260558339304</v>
      </c>
    </row>
    <row r="5710" spans="1:18" x14ac:dyDescent="0.45">
      <c r="A5710" s="4" t="s">
        <v>9947</v>
      </c>
      <c r="B5710" s="4" t="s">
        <v>2220</v>
      </c>
      <c r="C5710" s="4" t="s">
        <v>28</v>
      </c>
      <c r="D5710" s="4" t="s">
        <v>100</v>
      </c>
      <c r="E5710" s="4" t="s">
        <v>4</v>
      </c>
      <c r="F5710" s="5">
        <v>45684</v>
      </c>
      <c r="G5710" s="4" t="str">
        <f>IF(WEEKDAY(Table1[[#This Row],[Order_Date]],2)&gt;=6,"Weekend","Weekday")</f>
        <v>Weekday</v>
      </c>
      <c r="H5710" s="5" t="str">
        <f>TEXT(Table1[[#This Row],[Order_Date]],"mmmm")</f>
        <v>January</v>
      </c>
      <c r="I5710" s="7">
        <f>MONTH(Table1[[#This Row],[Order_Date]])</f>
        <v>1</v>
      </c>
      <c r="J5710" s="7">
        <v>5</v>
      </c>
      <c r="K5710" s="4">
        <v>4711.07</v>
      </c>
      <c r="L5710" s="4">
        <v>15</v>
      </c>
      <c r="M5710" s="4">
        <v>20022.05</v>
      </c>
      <c r="N5710" s="4">
        <f>(Table1[[#This Row],[Quantity]]*Table1[[#This Row],[Unit_Price]])*(1-Table1[[#This Row],[Discount_%]]/100)</f>
        <v>20022.047499999997</v>
      </c>
      <c r="O5710" s="4">
        <v>12918.6</v>
      </c>
      <c r="P5710" s="4">
        <v>7103.45</v>
      </c>
      <c r="Q5710">
        <f>Table1[[#This Row],[Revenue]]-Table1[[#This Row],[Cost]]</f>
        <v>7103.4499999999989</v>
      </c>
      <c r="R5710" s="6">
        <f>Table1[[#This Row],[Profit]]/Table1[[#This Row],[Revenue]]</f>
        <v>0.35478135355770263</v>
      </c>
    </row>
    <row r="5711" spans="1:18" x14ac:dyDescent="0.45">
      <c r="A5711" s="1" t="s">
        <v>9948</v>
      </c>
      <c r="B5711" s="1" t="s">
        <v>9949</v>
      </c>
      <c r="C5711" s="1" t="s">
        <v>20</v>
      </c>
      <c r="D5711" s="1" t="s">
        <v>60</v>
      </c>
      <c r="E5711" s="1" t="s">
        <v>14</v>
      </c>
      <c r="F5711" s="2">
        <v>45902</v>
      </c>
      <c r="G5711" s="1" t="str">
        <f>IF(WEEKDAY(Table1[[#This Row],[Order_Date]],2)&gt;=6,"Weekend","Weekday")</f>
        <v>Weekday</v>
      </c>
      <c r="H5711" s="2" t="str">
        <f>TEXT(Table1[[#This Row],[Order_Date]],"mmmm")</f>
        <v>September</v>
      </c>
      <c r="I5711" s="8">
        <f>MONTH(Table1[[#This Row],[Order_Date]])</f>
        <v>9</v>
      </c>
      <c r="J5711" s="8">
        <v>2</v>
      </c>
      <c r="K5711" s="1">
        <v>4431.6099999999997</v>
      </c>
      <c r="L5711" s="1">
        <v>5</v>
      </c>
      <c r="M5711" s="1">
        <v>8420.06</v>
      </c>
      <c r="N5711" s="1">
        <f>(Table1[[#This Row],[Quantity]]*Table1[[#This Row],[Unit_Price]])*(1-Table1[[#This Row],[Discount_%]]/100)</f>
        <v>8420.0589999999993</v>
      </c>
      <c r="O5711" s="1">
        <v>5763.51</v>
      </c>
      <c r="P5711" s="1">
        <v>2656.55</v>
      </c>
      <c r="Q5711">
        <f>Table1[[#This Row],[Revenue]]-Table1[[#This Row],[Cost]]</f>
        <v>2656.5499999999993</v>
      </c>
      <c r="R5711" s="6">
        <f>Table1[[#This Row],[Profit]]/Table1[[#This Row],[Revenue]]</f>
        <v>0.31550250235746541</v>
      </c>
    </row>
    <row r="5712" spans="1:18" x14ac:dyDescent="0.45">
      <c r="A5712" s="4" t="s">
        <v>9950</v>
      </c>
      <c r="B5712" s="4" t="s">
        <v>9951</v>
      </c>
      <c r="C5712" s="4" t="s">
        <v>12</v>
      </c>
      <c r="D5712" s="4" t="s">
        <v>32</v>
      </c>
      <c r="E5712" s="4" t="s">
        <v>22</v>
      </c>
      <c r="F5712" s="5">
        <v>45929</v>
      </c>
      <c r="G5712" s="4" t="str">
        <f>IF(WEEKDAY(Table1[[#This Row],[Order_Date]],2)&gt;=6,"Weekend","Weekday")</f>
        <v>Weekday</v>
      </c>
      <c r="H5712" s="5" t="str">
        <f>TEXT(Table1[[#This Row],[Order_Date]],"mmmm")</f>
        <v>September</v>
      </c>
      <c r="I5712" s="7">
        <f>MONTH(Table1[[#This Row],[Order_Date]])</f>
        <v>9</v>
      </c>
      <c r="J5712" s="7">
        <v>1</v>
      </c>
      <c r="K5712" s="4">
        <v>1313.05</v>
      </c>
      <c r="L5712" s="4">
        <v>15</v>
      </c>
      <c r="M5712" s="4">
        <v>1116.0899999999999</v>
      </c>
      <c r="N5712" s="4">
        <f>(Table1[[#This Row],[Quantity]]*Table1[[#This Row],[Unit_Price]])*(1-Table1[[#This Row],[Discount_%]]/100)</f>
        <v>1116.0925</v>
      </c>
      <c r="O5712" s="4">
        <v>695.42</v>
      </c>
      <c r="P5712" s="4">
        <v>420.67</v>
      </c>
      <c r="Q5712">
        <f>Table1[[#This Row],[Revenue]]-Table1[[#This Row],[Cost]]</f>
        <v>420.66999999999996</v>
      </c>
      <c r="R5712" s="6">
        <f>Table1[[#This Row],[Profit]]/Table1[[#This Row],[Revenue]]</f>
        <v>0.37691404815023882</v>
      </c>
    </row>
    <row r="5713" spans="1:18" x14ac:dyDescent="0.45">
      <c r="A5713" s="1" t="s">
        <v>9952</v>
      </c>
      <c r="B5713" s="1" t="s">
        <v>9953</v>
      </c>
      <c r="C5713" s="1" t="s">
        <v>12</v>
      </c>
      <c r="D5713" s="1" t="s">
        <v>38</v>
      </c>
      <c r="E5713" s="1" t="s">
        <v>9</v>
      </c>
      <c r="F5713" s="2">
        <v>45890</v>
      </c>
      <c r="G5713" s="1" t="str">
        <f>IF(WEEKDAY(Table1[[#This Row],[Order_Date]],2)&gt;=6,"Weekend","Weekday")</f>
        <v>Weekday</v>
      </c>
      <c r="H5713" s="2" t="str">
        <f>TEXT(Table1[[#This Row],[Order_Date]],"mmmm")</f>
        <v>August</v>
      </c>
      <c r="I5713" s="8">
        <f>MONTH(Table1[[#This Row],[Order_Date]])</f>
        <v>8</v>
      </c>
      <c r="J5713" s="8">
        <v>5</v>
      </c>
      <c r="K5713" s="1">
        <v>3977.68</v>
      </c>
      <c r="L5713" s="1">
        <v>20</v>
      </c>
      <c r="M5713" s="1">
        <v>15910.72</v>
      </c>
      <c r="N5713" s="1">
        <f>(Table1[[#This Row],[Quantity]]*Table1[[#This Row],[Unit_Price]])*(1-Table1[[#This Row],[Discount_%]]/100)</f>
        <v>15910.72</v>
      </c>
      <c r="O5713" s="1">
        <v>10123.85</v>
      </c>
      <c r="P5713" s="1">
        <v>5786.87</v>
      </c>
      <c r="Q5713">
        <f>Table1[[#This Row],[Revenue]]-Table1[[#This Row],[Cost]]</f>
        <v>5786.869999999999</v>
      </c>
      <c r="R5713" s="6">
        <f>Table1[[#This Row],[Profit]]/Table1[[#This Row],[Revenue]]</f>
        <v>0.36370887049737538</v>
      </c>
    </row>
    <row r="5714" spans="1:18" x14ac:dyDescent="0.45">
      <c r="A5714" s="4" t="s">
        <v>9954</v>
      </c>
      <c r="B5714" s="4" t="s">
        <v>2971</v>
      </c>
      <c r="C5714" s="4" t="s">
        <v>20</v>
      </c>
      <c r="D5714" s="4" t="s">
        <v>60</v>
      </c>
      <c r="E5714" s="4" t="s">
        <v>4</v>
      </c>
      <c r="F5714" s="5">
        <v>45875</v>
      </c>
      <c r="G5714" s="4" t="str">
        <f>IF(WEEKDAY(Table1[[#This Row],[Order_Date]],2)&gt;=6,"Weekend","Weekday")</f>
        <v>Weekday</v>
      </c>
      <c r="H5714" s="5" t="str">
        <f>TEXT(Table1[[#This Row],[Order_Date]],"mmmm")</f>
        <v>August</v>
      </c>
      <c r="I5714" s="7">
        <f>MONTH(Table1[[#This Row],[Order_Date]])</f>
        <v>8</v>
      </c>
      <c r="J5714" s="7">
        <v>5</v>
      </c>
      <c r="K5714" s="4">
        <v>2490.02</v>
      </c>
      <c r="L5714" s="4">
        <v>5</v>
      </c>
      <c r="M5714" s="4">
        <v>11827.59</v>
      </c>
      <c r="N5714" s="4">
        <f>(Table1[[#This Row],[Quantity]]*Table1[[#This Row],[Unit_Price]])*(1-Table1[[#This Row],[Discount_%]]/100)</f>
        <v>11827.594999999999</v>
      </c>
      <c r="O5714" s="4">
        <v>8956.1</v>
      </c>
      <c r="P5714" s="4">
        <v>2871.49</v>
      </c>
      <c r="Q5714">
        <f>Table1[[#This Row],[Revenue]]-Table1[[#This Row],[Cost]]</f>
        <v>2871.49</v>
      </c>
      <c r="R5714" s="6">
        <f>Table1[[#This Row],[Profit]]/Table1[[#This Row],[Revenue]]</f>
        <v>0.24277896004173291</v>
      </c>
    </row>
    <row r="5715" spans="1:18" x14ac:dyDescent="0.45">
      <c r="A5715" s="1" t="s">
        <v>9955</v>
      </c>
      <c r="B5715" s="1" t="s">
        <v>5372</v>
      </c>
      <c r="C5715" s="1" t="s">
        <v>2</v>
      </c>
      <c r="D5715" s="1" t="s">
        <v>68</v>
      </c>
      <c r="E5715" s="1" t="s">
        <v>9</v>
      </c>
      <c r="F5715" s="2">
        <v>45703</v>
      </c>
      <c r="G5715" s="1" t="str">
        <f>IF(WEEKDAY(Table1[[#This Row],[Order_Date]],2)&gt;=6,"Weekend","Weekday")</f>
        <v>Weekend</v>
      </c>
      <c r="H5715" s="2" t="str">
        <f>TEXT(Table1[[#This Row],[Order_Date]],"mmmm")</f>
        <v>February</v>
      </c>
      <c r="I5715" s="8">
        <f>MONTH(Table1[[#This Row],[Order_Date]])</f>
        <v>2</v>
      </c>
      <c r="J5715" s="8">
        <v>5</v>
      </c>
      <c r="K5715" s="1">
        <v>2574.2800000000002</v>
      </c>
      <c r="L5715" s="1">
        <v>5</v>
      </c>
      <c r="M5715" s="1">
        <v>12227.83</v>
      </c>
      <c r="N5715" s="1">
        <f>(Table1[[#This Row],[Quantity]]*Table1[[#This Row],[Unit_Price]])*(1-Table1[[#This Row],[Discount_%]]/100)</f>
        <v>12227.83</v>
      </c>
      <c r="O5715" s="1">
        <v>7770.85</v>
      </c>
      <c r="P5715" s="1">
        <v>4456.9799999999996</v>
      </c>
      <c r="Q5715">
        <f>Table1[[#This Row],[Revenue]]-Table1[[#This Row],[Cost]]</f>
        <v>4456.9799999999996</v>
      </c>
      <c r="R5715" s="6">
        <f>Table1[[#This Row],[Profit]]/Table1[[#This Row],[Revenue]]</f>
        <v>0.36449476317547752</v>
      </c>
    </row>
    <row r="5716" spans="1:18" x14ac:dyDescent="0.45">
      <c r="A5716" s="4" t="s">
        <v>9956</v>
      </c>
      <c r="B5716" s="4" t="s">
        <v>2973</v>
      </c>
      <c r="C5716" s="4" t="s">
        <v>28</v>
      </c>
      <c r="D5716" s="4" t="s">
        <v>85</v>
      </c>
      <c r="E5716" s="4" t="s">
        <v>9</v>
      </c>
      <c r="F5716" s="5">
        <v>45709</v>
      </c>
      <c r="G5716" s="4" t="str">
        <f>IF(WEEKDAY(Table1[[#This Row],[Order_Date]],2)&gt;=6,"Weekend","Weekday")</f>
        <v>Weekday</v>
      </c>
      <c r="H5716" s="5" t="str">
        <f>TEXT(Table1[[#This Row],[Order_Date]],"mmmm")</f>
        <v>February</v>
      </c>
      <c r="I5716" s="7">
        <f>MONTH(Table1[[#This Row],[Order_Date]])</f>
        <v>2</v>
      </c>
      <c r="J5716" s="7">
        <v>3</v>
      </c>
      <c r="K5716" s="4">
        <v>4867</v>
      </c>
      <c r="L5716" s="4">
        <v>10</v>
      </c>
      <c r="M5716" s="4">
        <v>13140.9</v>
      </c>
      <c r="N5716" s="4">
        <f>(Table1[[#This Row],[Quantity]]*Table1[[#This Row],[Unit_Price]])*(1-Table1[[#This Row],[Discount_%]]/100)</f>
        <v>13140.9</v>
      </c>
      <c r="O5716" s="4">
        <v>9650.31</v>
      </c>
      <c r="P5716" s="4">
        <v>3490.59</v>
      </c>
      <c r="Q5716">
        <f>Table1[[#This Row],[Revenue]]-Table1[[#This Row],[Cost]]</f>
        <v>3490.59</v>
      </c>
      <c r="R5716" s="6">
        <f>Table1[[#This Row],[Profit]]/Table1[[#This Row],[Revenue]]</f>
        <v>0.26562792502796612</v>
      </c>
    </row>
    <row r="5717" spans="1:18" x14ac:dyDescent="0.45">
      <c r="A5717" s="1" t="s">
        <v>9957</v>
      </c>
      <c r="B5717" s="1" t="s">
        <v>9958</v>
      </c>
      <c r="C5717" s="1" t="s">
        <v>28</v>
      </c>
      <c r="D5717" s="1" t="s">
        <v>137</v>
      </c>
      <c r="E5717" s="1" t="s">
        <v>9</v>
      </c>
      <c r="F5717" s="2">
        <v>45991</v>
      </c>
      <c r="G5717" s="1" t="str">
        <f>IF(WEEKDAY(Table1[[#This Row],[Order_Date]],2)&gt;=6,"Weekend","Weekday")</f>
        <v>Weekend</v>
      </c>
      <c r="H5717" s="2" t="str">
        <f>TEXT(Table1[[#This Row],[Order_Date]],"mmmm")</f>
        <v>November</v>
      </c>
      <c r="I5717" s="8">
        <f>MONTH(Table1[[#This Row],[Order_Date]])</f>
        <v>11</v>
      </c>
      <c r="J5717" s="8">
        <v>2</v>
      </c>
      <c r="K5717" s="1">
        <v>1017.86</v>
      </c>
      <c r="L5717" s="1">
        <v>15</v>
      </c>
      <c r="M5717" s="1">
        <v>1730.36</v>
      </c>
      <c r="N5717" s="1">
        <f>(Table1[[#This Row],[Quantity]]*Table1[[#This Row],[Unit_Price]])*(1-Table1[[#This Row],[Discount_%]]/100)</f>
        <v>1730.3620000000001</v>
      </c>
      <c r="O5717" s="1">
        <v>1312.39</v>
      </c>
      <c r="P5717" s="1">
        <v>417.97</v>
      </c>
      <c r="Q5717">
        <f>Table1[[#This Row],[Revenue]]-Table1[[#This Row],[Cost]]</f>
        <v>417.9699999999998</v>
      </c>
      <c r="R5717" s="6">
        <f>Table1[[#This Row],[Profit]]/Table1[[#This Row],[Revenue]]</f>
        <v>0.24155089114403941</v>
      </c>
    </row>
    <row r="5718" spans="1:18" x14ac:dyDescent="0.45">
      <c r="A5718" s="4" t="s">
        <v>9959</v>
      </c>
      <c r="B5718" s="4" t="s">
        <v>9960</v>
      </c>
      <c r="C5718" s="4" t="s">
        <v>28</v>
      </c>
      <c r="D5718" s="4" t="s">
        <v>85</v>
      </c>
      <c r="E5718" s="4" t="s">
        <v>22</v>
      </c>
      <c r="F5718" s="5">
        <v>45530</v>
      </c>
      <c r="G5718" s="4" t="str">
        <f>IF(WEEKDAY(Table1[[#This Row],[Order_Date]],2)&gt;=6,"Weekend","Weekday")</f>
        <v>Weekday</v>
      </c>
      <c r="H5718" s="5" t="str">
        <f>TEXT(Table1[[#This Row],[Order_Date]],"mmmm")</f>
        <v>August</v>
      </c>
      <c r="I5718" s="7">
        <f>MONTH(Table1[[#This Row],[Order_Date]])</f>
        <v>8</v>
      </c>
      <c r="J5718" s="7">
        <v>5</v>
      </c>
      <c r="K5718" s="4">
        <v>349.53</v>
      </c>
      <c r="L5718" s="4">
        <v>0</v>
      </c>
      <c r="M5718" s="4">
        <v>1747.65</v>
      </c>
      <c r="N5718" s="4">
        <f>(Table1[[#This Row],[Quantity]]*Table1[[#This Row],[Unit_Price]])*(1-Table1[[#This Row],[Discount_%]]/100)</f>
        <v>1747.6499999999999</v>
      </c>
      <c r="O5718" s="4">
        <v>1257.26</v>
      </c>
      <c r="P5718" s="4">
        <v>490.39</v>
      </c>
      <c r="Q5718">
        <f>Table1[[#This Row],[Revenue]]-Table1[[#This Row],[Cost]]</f>
        <v>490.3900000000001</v>
      </c>
      <c r="R5718" s="6">
        <f>Table1[[#This Row],[Profit]]/Table1[[#This Row],[Revenue]]</f>
        <v>0.28059966240379935</v>
      </c>
    </row>
    <row r="5719" spans="1:18" x14ac:dyDescent="0.45">
      <c r="A5719" s="1" t="s">
        <v>9961</v>
      </c>
      <c r="B5719" s="1" t="s">
        <v>2754</v>
      </c>
      <c r="C5719" s="1" t="s">
        <v>2</v>
      </c>
      <c r="D5719" s="1" t="s">
        <v>17</v>
      </c>
      <c r="E5719" s="1" t="s">
        <v>22</v>
      </c>
      <c r="F5719" s="2">
        <v>45880</v>
      </c>
      <c r="G5719" s="1" t="str">
        <f>IF(WEEKDAY(Table1[[#This Row],[Order_Date]],2)&gt;=6,"Weekend","Weekday")</f>
        <v>Weekday</v>
      </c>
      <c r="H5719" s="2" t="str">
        <f>TEXT(Table1[[#This Row],[Order_Date]],"mmmm")</f>
        <v>August</v>
      </c>
      <c r="I5719" s="8">
        <f>MONTH(Table1[[#This Row],[Order_Date]])</f>
        <v>8</v>
      </c>
      <c r="J5719" s="8">
        <v>5</v>
      </c>
      <c r="K5719" s="1">
        <v>1453.47</v>
      </c>
      <c r="L5719" s="1">
        <v>0</v>
      </c>
      <c r="M5719" s="1">
        <v>7267.35</v>
      </c>
      <c r="N5719" s="1">
        <f>(Table1[[#This Row],[Quantity]]*Table1[[#This Row],[Unit_Price]])*(1-Table1[[#This Row],[Discount_%]]/100)</f>
        <v>7267.35</v>
      </c>
      <c r="O5719" s="1">
        <v>5653.49</v>
      </c>
      <c r="P5719" s="1">
        <v>1613.86</v>
      </c>
      <c r="Q5719">
        <f>Table1[[#This Row],[Revenue]]-Table1[[#This Row],[Cost]]</f>
        <v>1613.8600000000006</v>
      </c>
      <c r="R5719" s="6">
        <f>Table1[[#This Row],[Profit]]/Table1[[#This Row],[Revenue]]</f>
        <v>0.22206994296407903</v>
      </c>
    </row>
    <row r="5720" spans="1:18" x14ac:dyDescent="0.45">
      <c r="A5720" s="4" t="s">
        <v>9962</v>
      </c>
      <c r="B5720" s="4" t="s">
        <v>9963</v>
      </c>
      <c r="C5720" s="4" t="s">
        <v>28</v>
      </c>
      <c r="D5720" s="4" t="s">
        <v>29</v>
      </c>
      <c r="E5720" s="4" t="s">
        <v>9</v>
      </c>
      <c r="F5720" s="5">
        <v>45660</v>
      </c>
      <c r="G5720" s="4" t="str">
        <f>IF(WEEKDAY(Table1[[#This Row],[Order_Date]],2)&gt;=6,"Weekend","Weekday")</f>
        <v>Weekday</v>
      </c>
      <c r="H5720" s="5" t="str">
        <f>TEXT(Table1[[#This Row],[Order_Date]],"mmmm")</f>
        <v>January</v>
      </c>
      <c r="I5720" s="7">
        <f>MONTH(Table1[[#This Row],[Order_Date]])</f>
        <v>1</v>
      </c>
      <c r="J5720" s="7">
        <v>5</v>
      </c>
      <c r="K5720" s="4">
        <v>3967.08</v>
      </c>
      <c r="L5720" s="4">
        <v>5</v>
      </c>
      <c r="M5720" s="4">
        <v>18843.63</v>
      </c>
      <c r="N5720" s="4">
        <f>(Table1[[#This Row],[Quantity]]*Table1[[#This Row],[Unit_Price]])*(1-Table1[[#This Row],[Discount_%]]/100)</f>
        <v>18843.63</v>
      </c>
      <c r="O5720" s="4">
        <v>14964.22</v>
      </c>
      <c r="P5720" s="4">
        <v>3879.41</v>
      </c>
      <c r="Q5720">
        <f>Table1[[#This Row],[Revenue]]-Table1[[#This Row],[Cost]]</f>
        <v>3879.4100000000017</v>
      </c>
      <c r="R5720" s="6">
        <f>Table1[[#This Row],[Profit]]/Table1[[#This Row],[Revenue]]</f>
        <v>0.20587381518316797</v>
      </c>
    </row>
    <row r="5721" spans="1:18" x14ac:dyDescent="0.45">
      <c r="A5721" s="1" t="s">
        <v>9964</v>
      </c>
      <c r="B5721" s="1" t="s">
        <v>4618</v>
      </c>
      <c r="C5721" s="1" t="s">
        <v>7</v>
      </c>
      <c r="D5721" s="1" t="s">
        <v>106</v>
      </c>
      <c r="E5721" s="1" t="s">
        <v>9</v>
      </c>
      <c r="F5721" s="2">
        <v>45415</v>
      </c>
      <c r="G5721" s="1" t="str">
        <f>IF(WEEKDAY(Table1[[#This Row],[Order_Date]],2)&gt;=6,"Weekend","Weekday")</f>
        <v>Weekday</v>
      </c>
      <c r="H5721" s="2" t="str">
        <f>TEXT(Table1[[#This Row],[Order_Date]],"mmmm")</f>
        <v>May</v>
      </c>
      <c r="I5721" s="8">
        <f>MONTH(Table1[[#This Row],[Order_Date]])</f>
        <v>5</v>
      </c>
      <c r="J5721" s="8">
        <v>4</v>
      </c>
      <c r="K5721" s="1">
        <v>4425.3500000000004</v>
      </c>
      <c r="L5721" s="1">
        <v>15</v>
      </c>
      <c r="M5721" s="1">
        <v>15046.19</v>
      </c>
      <c r="N5721" s="1">
        <f>(Table1[[#This Row],[Quantity]]*Table1[[#This Row],[Unit_Price]])*(1-Table1[[#This Row],[Discount_%]]/100)</f>
        <v>15046.19</v>
      </c>
      <c r="O5721" s="1">
        <v>9076</v>
      </c>
      <c r="P5721" s="1">
        <v>5970.19</v>
      </c>
      <c r="Q5721">
        <f>Table1[[#This Row],[Revenue]]-Table1[[#This Row],[Cost]]</f>
        <v>5970.1900000000005</v>
      </c>
      <c r="R5721" s="6">
        <f>Table1[[#This Row],[Profit]]/Table1[[#This Row],[Revenue]]</f>
        <v>0.39679081548219181</v>
      </c>
    </row>
    <row r="5722" spans="1:18" x14ac:dyDescent="0.45">
      <c r="A5722" s="4" t="s">
        <v>9965</v>
      </c>
      <c r="B5722" s="4" t="s">
        <v>841</v>
      </c>
      <c r="C5722" s="4" t="s">
        <v>28</v>
      </c>
      <c r="D5722" s="4" t="s">
        <v>85</v>
      </c>
      <c r="E5722" s="4" t="s">
        <v>9</v>
      </c>
      <c r="F5722" s="5">
        <v>45529</v>
      </c>
      <c r="G5722" s="4" t="str">
        <f>IF(WEEKDAY(Table1[[#This Row],[Order_Date]],2)&gt;=6,"Weekend","Weekday")</f>
        <v>Weekend</v>
      </c>
      <c r="H5722" s="5" t="str">
        <f>TEXT(Table1[[#This Row],[Order_Date]],"mmmm")</f>
        <v>August</v>
      </c>
      <c r="I5722" s="7">
        <f>MONTH(Table1[[#This Row],[Order_Date]])</f>
        <v>8</v>
      </c>
      <c r="J5722" s="7">
        <v>3</v>
      </c>
      <c r="K5722" s="4">
        <v>1620.78</v>
      </c>
      <c r="L5722" s="4">
        <v>10</v>
      </c>
      <c r="M5722" s="4">
        <v>4376.1099999999997</v>
      </c>
      <c r="N5722" s="4">
        <f>(Table1[[#This Row],[Quantity]]*Table1[[#This Row],[Unit_Price]])*(1-Table1[[#This Row],[Discount_%]]/100)</f>
        <v>4376.1060000000007</v>
      </c>
      <c r="O5722" s="4">
        <v>2986.59</v>
      </c>
      <c r="P5722" s="4">
        <v>1389.52</v>
      </c>
      <c r="Q5722">
        <f>Table1[[#This Row],[Revenue]]-Table1[[#This Row],[Cost]]</f>
        <v>1389.5199999999995</v>
      </c>
      <c r="R5722" s="6">
        <f>Table1[[#This Row],[Profit]]/Table1[[#This Row],[Revenue]]</f>
        <v>0.31752401105091055</v>
      </c>
    </row>
    <row r="5723" spans="1:18" x14ac:dyDescent="0.45">
      <c r="A5723" s="1" t="s">
        <v>9966</v>
      </c>
      <c r="B5723" s="1" t="s">
        <v>316</v>
      </c>
      <c r="C5723" s="1" t="s">
        <v>7</v>
      </c>
      <c r="D5723" s="1" t="s">
        <v>8</v>
      </c>
      <c r="E5723" s="1" t="s">
        <v>4</v>
      </c>
      <c r="F5723" s="2">
        <v>45502</v>
      </c>
      <c r="G5723" s="1" t="str">
        <f>IF(WEEKDAY(Table1[[#This Row],[Order_Date]],2)&gt;=6,"Weekend","Weekday")</f>
        <v>Weekday</v>
      </c>
      <c r="H5723" s="2" t="str">
        <f>TEXT(Table1[[#This Row],[Order_Date]],"mmmm")</f>
        <v>July</v>
      </c>
      <c r="I5723" s="8">
        <f>MONTH(Table1[[#This Row],[Order_Date]])</f>
        <v>7</v>
      </c>
      <c r="J5723" s="8">
        <v>3</v>
      </c>
      <c r="K5723" s="1">
        <v>1450.66</v>
      </c>
      <c r="L5723" s="1">
        <v>10</v>
      </c>
      <c r="M5723" s="1">
        <v>3916.78</v>
      </c>
      <c r="N5723" s="1">
        <f>(Table1[[#This Row],[Quantity]]*Table1[[#This Row],[Unit_Price]])*(1-Table1[[#This Row],[Discount_%]]/100)</f>
        <v>3916.7820000000006</v>
      </c>
      <c r="O5723" s="1">
        <v>2673.46</v>
      </c>
      <c r="P5723" s="1">
        <v>1243.32</v>
      </c>
      <c r="Q5723">
        <f>Table1[[#This Row],[Revenue]]-Table1[[#This Row],[Cost]]</f>
        <v>1243.3200000000002</v>
      </c>
      <c r="R5723" s="6">
        <f>Table1[[#This Row],[Profit]]/Table1[[#This Row],[Revenue]]</f>
        <v>0.31743421892472895</v>
      </c>
    </row>
    <row r="5724" spans="1:18" x14ac:dyDescent="0.45">
      <c r="A5724" s="4" t="s">
        <v>9967</v>
      </c>
      <c r="B5724" s="4" t="s">
        <v>9968</v>
      </c>
      <c r="C5724" s="4" t="s">
        <v>2</v>
      </c>
      <c r="D5724" s="4" t="s">
        <v>3</v>
      </c>
      <c r="E5724" s="4" t="s">
        <v>14</v>
      </c>
      <c r="F5724" s="5">
        <v>46010</v>
      </c>
      <c r="G5724" s="4" t="str">
        <f>IF(WEEKDAY(Table1[[#This Row],[Order_Date]],2)&gt;=6,"Weekend","Weekday")</f>
        <v>Weekday</v>
      </c>
      <c r="H5724" s="5" t="str">
        <f>TEXT(Table1[[#This Row],[Order_Date]],"mmmm")</f>
        <v>December</v>
      </c>
      <c r="I5724" s="7">
        <f>MONTH(Table1[[#This Row],[Order_Date]])</f>
        <v>12</v>
      </c>
      <c r="J5724" s="7">
        <v>3</v>
      </c>
      <c r="K5724" s="4">
        <v>2115.5700000000002</v>
      </c>
      <c r="L5724" s="4">
        <v>5</v>
      </c>
      <c r="M5724" s="4">
        <v>6029.37</v>
      </c>
      <c r="N5724" s="4">
        <f>(Table1[[#This Row],[Quantity]]*Table1[[#This Row],[Unit_Price]])*(1-Table1[[#This Row],[Discount_%]]/100)</f>
        <v>6029.3745000000008</v>
      </c>
      <c r="O5724" s="4">
        <v>4376.9399999999996</v>
      </c>
      <c r="P5724" s="4">
        <v>1652.43</v>
      </c>
      <c r="Q5724">
        <f>Table1[[#This Row],[Revenue]]-Table1[[#This Row],[Cost]]</f>
        <v>1652.4300000000003</v>
      </c>
      <c r="R5724" s="6">
        <f>Table1[[#This Row],[Profit]]/Table1[[#This Row],[Revenue]]</f>
        <v>0.27406345936640147</v>
      </c>
    </row>
    <row r="5725" spans="1:18" x14ac:dyDescent="0.45">
      <c r="A5725" s="1" t="s">
        <v>9969</v>
      </c>
      <c r="B5725" s="1" t="s">
        <v>9757</v>
      </c>
      <c r="C5725" s="1" t="s">
        <v>20</v>
      </c>
      <c r="D5725" s="1" t="s">
        <v>57</v>
      </c>
      <c r="E5725" s="1" t="s">
        <v>14</v>
      </c>
      <c r="F5725" s="2">
        <v>45580</v>
      </c>
      <c r="G5725" s="1" t="str">
        <f>IF(WEEKDAY(Table1[[#This Row],[Order_Date]],2)&gt;=6,"Weekend","Weekday")</f>
        <v>Weekday</v>
      </c>
      <c r="H5725" s="2" t="str">
        <f>TEXT(Table1[[#This Row],[Order_Date]],"mmmm")</f>
        <v>October</v>
      </c>
      <c r="I5725" s="8">
        <f>MONTH(Table1[[#This Row],[Order_Date]])</f>
        <v>10</v>
      </c>
      <c r="J5725" s="8">
        <v>4</v>
      </c>
      <c r="K5725" s="1">
        <v>326.75</v>
      </c>
      <c r="L5725" s="1">
        <v>0</v>
      </c>
      <c r="M5725" s="1">
        <v>1307</v>
      </c>
      <c r="N5725" s="1">
        <f>(Table1[[#This Row],[Quantity]]*Table1[[#This Row],[Unit_Price]])*(1-Table1[[#This Row],[Discount_%]]/100)</f>
        <v>1307</v>
      </c>
      <c r="O5725" s="1">
        <v>833.4</v>
      </c>
      <c r="P5725" s="1">
        <v>473.6</v>
      </c>
      <c r="Q5725">
        <f>Table1[[#This Row],[Revenue]]-Table1[[#This Row],[Cost]]</f>
        <v>473.6</v>
      </c>
      <c r="R5725" s="6">
        <f>Table1[[#This Row],[Profit]]/Table1[[#This Row],[Revenue]]</f>
        <v>0.36235654169854631</v>
      </c>
    </row>
    <row r="5726" spans="1:18" x14ac:dyDescent="0.45">
      <c r="A5726" s="4" t="s">
        <v>9970</v>
      </c>
      <c r="B5726" s="4" t="s">
        <v>6615</v>
      </c>
      <c r="C5726" s="4" t="s">
        <v>2</v>
      </c>
      <c r="D5726" s="4" t="s">
        <v>68</v>
      </c>
      <c r="E5726" s="4" t="s">
        <v>4</v>
      </c>
      <c r="F5726" s="5">
        <v>45354</v>
      </c>
      <c r="G5726" s="4" t="str">
        <f>IF(WEEKDAY(Table1[[#This Row],[Order_Date]],2)&gt;=6,"Weekend","Weekday")</f>
        <v>Weekend</v>
      </c>
      <c r="H5726" s="5" t="str">
        <f>TEXT(Table1[[#This Row],[Order_Date]],"mmmm")</f>
        <v>March</v>
      </c>
      <c r="I5726" s="7">
        <f>MONTH(Table1[[#This Row],[Order_Date]])</f>
        <v>3</v>
      </c>
      <c r="J5726" s="7">
        <v>4</v>
      </c>
      <c r="K5726" s="4">
        <v>711.15</v>
      </c>
      <c r="L5726" s="4">
        <v>10</v>
      </c>
      <c r="M5726" s="4">
        <v>2560.14</v>
      </c>
      <c r="N5726" s="4">
        <f>(Table1[[#This Row],[Quantity]]*Table1[[#This Row],[Unit_Price]])*(1-Table1[[#This Row],[Discount_%]]/100)</f>
        <v>2560.14</v>
      </c>
      <c r="O5726" s="4">
        <v>2142.75</v>
      </c>
      <c r="P5726" s="4">
        <v>417.39</v>
      </c>
      <c r="Q5726">
        <f>Table1[[#This Row],[Revenue]]-Table1[[#This Row],[Cost]]</f>
        <v>417.38999999999987</v>
      </c>
      <c r="R5726" s="6">
        <f>Table1[[#This Row],[Profit]]/Table1[[#This Row],[Revenue]]</f>
        <v>0.16303405282523611</v>
      </c>
    </row>
    <row r="5727" spans="1:18" x14ac:dyDescent="0.45">
      <c r="A5727" s="1" t="s">
        <v>9971</v>
      </c>
      <c r="B5727" s="1" t="s">
        <v>9972</v>
      </c>
      <c r="C5727" s="1" t="s">
        <v>20</v>
      </c>
      <c r="D5727" s="1" t="s">
        <v>103</v>
      </c>
      <c r="E5727" s="1" t="s">
        <v>9</v>
      </c>
      <c r="F5727" s="2">
        <v>45591</v>
      </c>
      <c r="G5727" s="1" t="str">
        <f>IF(WEEKDAY(Table1[[#This Row],[Order_Date]],2)&gt;=6,"Weekend","Weekday")</f>
        <v>Weekend</v>
      </c>
      <c r="H5727" s="2" t="str">
        <f>TEXT(Table1[[#This Row],[Order_Date]],"mmmm")</f>
        <v>October</v>
      </c>
      <c r="I5727" s="8">
        <f>MONTH(Table1[[#This Row],[Order_Date]])</f>
        <v>10</v>
      </c>
      <c r="J5727" s="8">
        <v>1</v>
      </c>
      <c r="K5727" s="1">
        <v>2806.81</v>
      </c>
      <c r="L5727" s="1">
        <v>20</v>
      </c>
      <c r="M5727" s="1">
        <v>2245.4499999999998</v>
      </c>
      <c r="N5727" s="1">
        <f>(Table1[[#This Row],[Quantity]]*Table1[[#This Row],[Unit_Price]])*(1-Table1[[#This Row],[Discount_%]]/100)</f>
        <v>2245.4479999999999</v>
      </c>
      <c r="O5727" s="1">
        <v>1838.45</v>
      </c>
      <c r="P5727" s="1">
        <v>407</v>
      </c>
      <c r="Q5727">
        <f>Table1[[#This Row],[Revenue]]-Table1[[#This Row],[Cost]]</f>
        <v>406.99999999999977</v>
      </c>
      <c r="R5727" s="6">
        <f>Table1[[#This Row],[Profit]]/Table1[[#This Row],[Revenue]]</f>
        <v>0.18125542764256608</v>
      </c>
    </row>
    <row r="5728" spans="1:18" x14ac:dyDescent="0.45">
      <c r="A5728" s="4" t="s">
        <v>9973</v>
      </c>
      <c r="B5728" s="4" t="s">
        <v>9974</v>
      </c>
      <c r="C5728" s="4" t="s">
        <v>20</v>
      </c>
      <c r="D5728" s="4" t="s">
        <v>57</v>
      </c>
      <c r="E5728" s="4" t="s">
        <v>4</v>
      </c>
      <c r="F5728" s="5">
        <v>45869</v>
      </c>
      <c r="G5728" s="4" t="str">
        <f>IF(WEEKDAY(Table1[[#This Row],[Order_Date]],2)&gt;=6,"Weekend","Weekday")</f>
        <v>Weekday</v>
      </c>
      <c r="H5728" s="5" t="str">
        <f>TEXT(Table1[[#This Row],[Order_Date]],"mmmm")</f>
        <v>July</v>
      </c>
      <c r="I5728" s="7">
        <f>MONTH(Table1[[#This Row],[Order_Date]])</f>
        <v>7</v>
      </c>
      <c r="J5728" s="7">
        <v>3</v>
      </c>
      <c r="K5728" s="4">
        <v>3092.15</v>
      </c>
      <c r="L5728" s="4">
        <v>15</v>
      </c>
      <c r="M5728" s="4">
        <v>7884.98</v>
      </c>
      <c r="N5728" s="4">
        <f>(Table1[[#This Row],[Quantity]]*Table1[[#This Row],[Unit_Price]])*(1-Table1[[#This Row],[Discount_%]]/100)</f>
        <v>7884.9825000000001</v>
      </c>
      <c r="O5728" s="4">
        <v>5939.16</v>
      </c>
      <c r="P5728" s="4">
        <v>1945.82</v>
      </c>
      <c r="Q5728">
        <f>Table1[[#This Row],[Revenue]]-Table1[[#This Row],[Cost]]</f>
        <v>1945.8199999999997</v>
      </c>
      <c r="R5728" s="6">
        <f>Table1[[#This Row],[Profit]]/Table1[[#This Row],[Revenue]]</f>
        <v>0.24677551496642985</v>
      </c>
    </row>
    <row r="5729" spans="1:18" x14ac:dyDescent="0.45">
      <c r="A5729" s="1" t="s">
        <v>9975</v>
      </c>
      <c r="B5729" s="1" t="s">
        <v>9976</v>
      </c>
      <c r="C5729" s="1" t="s">
        <v>20</v>
      </c>
      <c r="D5729" s="1" t="s">
        <v>21</v>
      </c>
      <c r="E5729" s="1" t="s">
        <v>22</v>
      </c>
      <c r="F5729" s="2">
        <v>46020</v>
      </c>
      <c r="G5729" s="1" t="str">
        <f>IF(WEEKDAY(Table1[[#This Row],[Order_Date]],2)&gt;=6,"Weekend","Weekday")</f>
        <v>Weekday</v>
      </c>
      <c r="H5729" s="2" t="str">
        <f>TEXT(Table1[[#This Row],[Order_Date]],"mmmm")</f>
        <v>December</v>
      </c>
      <c r="I5729" s="8">
        <f>MONTH(Table1[[#This Row],[Order_Date]])</f>
        <v>12</v>
      </c>
      <c r="J5729" s="8">
        <v>2</v>
      </c>
      <c r="K5729" s="1">
        <v>1237.48</v>
      </c>
      <c r="L5729" s="1">
        <v>10</v>
      </c>
      <c r="M5729" s="1">
        <v>2227.46</v>
      </c>
      <c r="N5729" s="1">
        <f>(Table1[[#This Row],[Quantity]]*Table1[[#This Row],[Unit_Price]])*(1-Table1[[#This Row],[Discount_%]]/100)</f>
        <v>2227.4639999999999</v>
      </c>
      <c r="O5729" s="1">
        <v>1429.54</v>
      </c>
      <c r="P5729" s="1">
        <v>797.92</v>
      </c>
      <c r="Q5729">
        <f>Table1[[#This Row],[Revenue]]-Table1[[#This Row],[Cost]]</f>
        <v>797.92000000000007</v>
      </c>
      <c r="R5729" s="6">
        <f>Table1[[#This Row],[Profit]]/Table1[[#This Row],[Revenue]]</f>
        <v>0.35821967622314205</v>
      </c>
    </row>
    <row r="5730" spans="1:18" x14ac:dyDescent="0.45">
      <c r="A5730" s="4" t="s">
        <v>9977</v>
      </c>
      <c r="B5730" s="4" t="s">
        <v>8436</v>
      </c>
      <c r="C5730" s="4" t="s">
        <v>12</v>
      </c>
      <c r="D5730" s="4" t="s">
        <v>41</v>
      </c>
      <c r="E5730" s="4" t="s">
        <v>4</v>
      </c>
      <c r="F5730" s="5">
        <v>45424</v>
      </c>
      <c r="G5730" s="4" t="str">
        <f>IF(WEEKDAY(Table1[[#This Row],[Order_Date]],2)&gt;=6,"Weekend","Weekday")</f>
        <v>Weekend</v>
      </c>
      <c r="H5730" s="5" t="str">
        <f>TEXT(Table1[[#This Row],[Order_Date]],"mmmm")</f>
        <v>May</v>
      </c>
      <c r="I5730" s="7">
        <f>MONTH(Table1[[#This Row],[Order_Date]])</f>
        <v>5</v>
      </c>
      <c r="J5730" s="7">
        <v>1</v>
      </c>
      <c r="K5730" s="4">
        <v>4806.03</v>
      </c>
      <c r="L5730" s="4">
        <v>10</v>
      </c>
      <c r="M5730" s="4">
        <v>4325.43</v>
      </c>
      <c r="N5730" s="4">
        <f>(Table1[[#This Row],[Quantity]]*Table1[[#This Row],[Unit_Price]])*(1-Table1[[#This Row],[Discount_%]]/100)</f>
        <v>4325.4269999999997</v>
      </c>
      <c r="O5730" s="4">
        <v>2966.74</v>
      </c>
      <c r="P5730" s="4">
        <v>1358.69</v>
      </c>
      <c r="Q5730">
        <f>Table1[[#This Row],[Revenue]]-Table1[[#This Row],[Cost]]</f>
        <v>1358.6900000000005</v>
      </c>
      <c r="R5730" s="6">
        <f>Table1[[#This Row],[Profit]]/Table1[[#This Row],[Revenue]]</f>
        <v>0.31411674677430912</v>
      </c>
    </row>
    <row r="5731" spans="1:18" x14ac:dyDescent="0.45">
      <c r="A5731" s="1" t="s">
        <v>9978</v>
      </c>
      <c r="B5731" s="1" t="s">
        <v>7364</v>
      </c>
      <c r="C5731" s="1" t="s">
        <v>28</v>
      </c>
      <c r="D5731" s="1" t="s">
        <v>35</v>
      </c>
      <c r="E5731" s="1" t="s">
        <v>14</v>
      </c>
      <c r="F5731" s="2">
        <v>45883</v>
      </c>
      <c r="G5731" s="1" t="str">
        <f>IF(WEEKDAY(Table1[[#This Row],[Order_Date]],2)&gt;=6,"Weekend","Weekday")</f>
        <v>Weekday</v>
      </c>
      <c r="H5731" s="2" t="str">
        <f>TEXT(Table1[[#This Row],[Order_Date]],"mmmm")</f>
        <v>August</v>
      </c>
      <c r="I5731" s="8">
        <f>MONTH(Table1[[#This Row],[Order_Date]])</f>
        <v>8</v>
      </c>
      <c r="J5731" s="8">
        <v>5</v>
      </c>
      <c r="K5731" s="1">
        <v>2957.49</v>
      </c>
      <c r="L5731" s="1">
        <v>5</v>
      </c>
      <c r="M5731" s="1">
        <v>14048.08</v>
      </c>
      <c r="N5731" s="1">
        <f>(Table1[[#This Row],[Quantity]]*Table1[[#This Row],[Unit_Price]])*(1-Table1[[#This Row],[Discount_%]]/100)</f>
        <v>14048.077499999998</v>
      </c>
      <c r="O5731" s="1">
        <v>10050.040000000001</v>
      </c>
      <c r="P5731" s="1">
        <v>3998.04</v>
      </c>
      <c r="Q5731">
        <f>Table1[[#This Row],[Revenue]]-Table1[[#This Row],[Cost]]</f>
        <v>3998.0399999999991</v>
      </c>
      <c r="R5731" s="6">
        <f>Table1[[#This Row],[Profit]]/Table1[[#This Row],[Revenue]]</f>
        <v>0.28459689865091886</v>
      </c>
    </row>
    <row r="5732" spans="1:18" x14ac:dyDescent="0.45">
      <c r="A5732" s="4" t="s">
        <v>9979</v>
      </c>
      <c r="B5732" s="4" t="s">
        <v>7813</v>
      </c>
      <c r="C5732" s="4" t="s">
        <v>28</v>
      </c>
      <c r="D5732" s="4" t="s">
        <v>100</v>
      </c>
      <c r="E5732" s="4" t="s">
        <v>22</v>
      </c>
      <c r="F5732" s="5">
        <v>45910</v>
      </c>
      <c r="G5732" s="4" t="str">
        <f>IF(WEEKDAY(Table1[[#This Row],[Order_Date]],2)&gt;=6,"Weekend","Weekday")</f>
        <v>Weekday</v>
      </c>
      <c r="H5732" s="5" t="str">
        <f>TEXT(Table1[[#This Row],[Order_Date]],"mmmm")</f>
        <v>September</v>
      </c>
      <c r="I5732" s="7">
        <f>MONTH(Table1[[#This Row],[Order_Date]])</f>
        <v>9</v>
      </c>
      <c r="J5732" s="7">
        <v>5</v>
      </c>
      <c r="K5732" s="4">
        <v>4525.38</v>
      </c>
      <c r="L5732" s="4">
        <v>10</v>
      </c>
      <c r="M5732" s="4">
        <v>20364.21</v>
      </c>
      <c r="N5732" s="4">
        <f>(Table1[[#This Row],[Quantity]]*Table1[[#This Row],[Unit_Price]])*(1-Table1[[#This Row],[Discount_%]]/100)</f>
        <v>20364.210000000003</v>
      </c>
      <c r="O5732" s="4">
        <v>14825.15</v>
      </c>
      <c r="P5732" s="4">
        <v>5539.06</v>
      </c>
      <c r="Q5732">
        <f>Table1[[#This Row],[Revenue]]-Table1[[#This Row],[Cost]]</f>
        <v>5539.0599999999995</v>
      </c>
      <c r="R5732" s="6">
        <f>Table1[[#This Row],[Profit]]/Table1[[#This Row],[Revenue]]</f>
        <v>0.27199974857851106</v>
      </c>
    </row>
    <row r="5733" spans="1:18" x14ac:dyDescent="0.45">
      <c r="A5733" s="1" t="s">
        <v>9980</v>
      </c>
      <c r="B5733" s="1" t="s">
        <v>8654</v>
      </c>
      <c r="C5733" s="1" t="s">
        <v>2</v>
      </c>
      <c r="D5733" s="1" t="s">
        <v>3</v>
      </c>
      <c r="E5733" s="1" t="s">
        <v>14</v>
      </c>
      <c r="F5733" s="2">
        <v>45766</v>
      </c>
      <c r="G5733" s="1" t="str">
        <f>IF(WEEKDAY(Table1[[#This Row],[Order_Date]],2)&gt;=6,"Weekend","Weekday")</f>
        <v>Weekend</v>
      </c>
      <c r="H5733" s="2" t="str">
        <f>TEXT(Table1[[#This Row],[Order_Date]],"mmmm")</f>
        <v>April</v>
      </c>
      <c r="I5733" s="8">
        <f>MONTH(Table1[[#This Row],[Order_Date]])</f>
        <v>4</v>
      </c>
      <c r="J5733" s="8">
        <v>5</v>
      </c>
      <c r="K5733" s="1">
        <v>2081.09</v>
      </c>
      <c r="L5733" s="1">
        <v>0</v>
      </c>
      <c r="M5733" s="1">
        <v>10405.450000000001</v>
      </c>
      <c r="N5733" s="1">
        <f>(Table1[[#This Row],[Quantity]]*Table1[[#This Row],[Unit_Price]])*(1-Table1[[#This Row],[Discount_%]]/100)</f>
        <v>10405.450000000001</v>
      </c>
      <c r="O5733" s="1">
        <v>6842.68</v>
      </c>
      <c r="P5733" s="1">
        <v>3562.77</v>
      </c>
      <c r="Q5733">
        <f>Table1[[#This Row],[Revenue]]-Table1[[#This Row],[Cost]]</f>
        <v>3562.7700000000004</v>
      </c>
      <c r="R5733" s="6">
        <f>Table1[[#This Row],[Profit]]/Table1[[#This Row],[Revenue]]</f>
        <v>0.34239461051660425</v>
      </c>
    </row>
    <row r="5734" spans="1:18" x14ac:dyDescent="0.45">
      <c r="A5734" s="4" t="s">
        <v>9981</v>
      </c>
      <c r="B5734" s="4" t="s">
        <v>7295</v>
      </c>
      <c r="C5734" s="4" t="s">
        <v>2</v>
      </c>
      <c r="D5734" s="4" t="s">
        <v>68</v>
      </c>
      <c r="E5734" s="4" t="s">
        <v>9</v>
      </c>
      <c r="F5734" s="5">
        <v>45956</v>
      </c>
      <c r="G5734" s="4" t="str">
        <f>IF(WEEKDAY(Table1[[#This Row],[Order_Date]],2)&gt;=6,"Weekend","Weekday")</f>
        <v>Weekend</v>
      </c>
      <c r="H5734" s="5" t="str">
        <f>TEXT(Table1[[#This Row],[Order_Date]],"mmmm")</f>
        <v>October</v>
      </c>
      <c r="I5734" s="7">
        <f>MONTH(Table1[[#This Row],[Order_Date]])</f>
        <v>10</v>
      </c>
      <c r="J5734" s="7">
        <v>2</v>
      </c>
      <c r="K5734" s="4">
        <v>3345.35</v>
      </c>
      <c r="L5734" s="4">
        <v>5</v>
      </c>
      <c r="M5734" s="4">
        <v>6356.16</v>
      </c>
      <c r="N5734" s="4">
        <f>(Table1[[#This Row],[Quantity]]*Table1[[#This Row],[Unit_Price]])*(1-Table1[[#This Row],[Discount_%]]/100)</f>
        <v>6356.165</v>
      </c>
      <c r="O5734" s="4">
        <v>4609.92</v>
      </c>
      <c r="P5734" s="4">
        <v>1746.24</v>
      </c>
      <c r="Q5734">
        <f>Table1[[#This Row],[Revenue]]-Table1[[#This Row],[Cost]]</f>
        <v>1746.2399999999998</v>
      </c>
      <c r="R5734" s="6">
        <f>Table1[[#This Row],[Profit]]/Table1[[#This Row],[Revenue]]</f>
        <v>0.2747319136082163</v>
      </c>
    </row>
    <row r="5735" spans="1:18" x14ac:dyDescent="0.45">
      <c r="A5735" s="1" t="s">
        <v>9982</v>
      </c>
      <c r="B5735" s="1" t="s">
        <v>6572</v>
      </c>
      <c r="C5735" s="1" t="s">
        <v>2</v>
      </c>
      <c r="D5735" s="1" t="s">
        <v>82</v>
      </c>
      <c r="E5735" s="1" t="s">
        <v>4</v>
      </c>
      <c r="F5735" s="2">
        <v>45552</v>
      </c>
      <c r="G5735" s="1" t="str">
        <f>IF(WEEKDAY(Table1[[#This Row],[Order_Date]],2)&gt;=6,"Weekend","Weekday")</f>
        <v>Weekday</v>
      </c>
      <c r="H5735" s="2" t="str">
        <f>TEXT(Table1[[#This Row],[Order_Date]],"mmmm")</f>
        <v>September</v>
      </c>
      <c r="I5735" s="8">
        <f>MONTH(Table1[[#This Row],[Order_Date]])</f>
        <v>9</v>
      </c>
      <c r="J5735" s="8">
        <v>5</v>
      </c>
      <c r="K5735" s="1">
        <v>209.38</v>
      </c>
      <c r="L5735" s="1">
        <v>5</v>
      </c>
      <c r="M5735" s="1">
        <v>994.56</v>
      </c>
      <c r="N5735" s="1">
        <f>(Table1[[#This Row],[Quantity]]*Table1[[#This Row],[Unit_Price]])*(1-Table1[[#This Row],[Discount_%]]/100)</f>
        <v>994.55500000000006</v>
      </c>
      <c r="O5735" s="1">
        <v>610.16999999999996</v>
      </c>
      <c r="P5735" s="1">
        <v>384.39</v>
      </c>
      <c r="Q5735">
        <f>Table1[[#This Row],[Revenue]]-Table1[[#This Row],[Cost]]</f>
        <v>384.39</v>
      </c>
      <c r="R5735" s="6">
        <f>Table1[[#This Row],[Profit]]/Table1[[#This Row],[Revenue]]</f>
        <v>0.38649251930501932</v>
      </c>
    </row>
    <row r="5736" spans="1:18" x14ac:dyDescent="0.45">
      <c r="A5736" s="4" t="s">
        <v>9983</v>
      </c>
      <c r="B5736" s="4" t="s">
        <v>8661</v>
      </c>
      <c r="C5736" s="4" t="s">
        <v>20</v>
      </c>
      <c r="D5736" s="4" t="s">
        <v>103</v>
      </c>
      <c r="E5736" s="4" t="s">
        <v>9</v>
      </c>
      <c r="F5736" s="5">
        <v>45798</v>
      </c>
      <c r="G5736" s="4" t="str">
        <f>IF(WEEKDAY(Table1[[#This Row],[Order_Date]],2)&gt;=6,"Weekend","Weekday")</f>
        <v>Weekday</v>
      </c>
      <c r="H5736" s="5" t="str">
        <f>TEXT(Table1[[#This Row],[Order_Date]],"mmmm")</f>
        <v>May</v>
      </c>
      <c r="I5736" s="7">
        <f>MONTH(Table1[[#This Row],[Order_Date]])</f>
        <v>5</v>
      </c>
      <c r="J5736" s="7">
        <v>3</v>
      </c>
      <c r="K5736" s="4">
        <v>3199.42</v>
      </c>
      <c r="L5736" s="4">
        <v>0</v>
      </c>
      <c r="M5736" s="4">
        <v>9598.26</v>
      </c>
      <c r="N5736" s="4">
        <f>(Table1[[#This Row],[Quantity]]*Table1[[#This Row],[Unit_Price]])*(1-Table1[[#This Row],[Discount_%]]/100)</f>
        <v>9598.26</v>
      </c>
      <c r="O5736" s="4">
        <v>7083.96</v>
      </c>
      <c r="P5736" s="4">
        <v>2514.3000000000002</v>
      </c>
      <c r="Q5736">
        <f>Table1[[#This Row],[Revenue]]-Table1[[#This Row],[Cost]]</f>
        <v>2514.3000000000002</v>
      </c>
      <c r="R5736" s="6">
        <f>Table1[[#This Row],[Profit]]/Table1[[#This Row],[Revenue]]</f>
        <v>0.26195372911340181</v>
      </c>
    </row>
    <row r="5737" spans="1:18" x14ac:dyDescent="0.45">
      <c r="A5737" s="1" t="s">
        <v>9984</v>
      </c>
      <c r="B5737" s="1" t="s">
        <v>9985</v>
      </c>
      <c r="C5737" s="1" t="s">
        <v>28</v>
      </c>
      <c r="D5737" s="1" t="s">
        <v>29</v>
      </c>
      <c r="E5737" s="1" t="s">
        <v>4</v>
      </c>
      <c r="F5737" s="2">
        <v>45320</v>
      </c>
      <c r="G5737" s="1" t="str">
        <f>IF(WEEKDAY(Table1[[#This Row],[Order_Date]],2)&gt;=6,"Weekend","Weekday")</f>
        <v>Weekday</v>
      </c>
      <c r="H5737" s="2" t="str">
        <f>TEXT(Table1[[#This Row],[Order_Date]],"mmmm")</f>
        <v>January</v>
      </c>
      <c r="I5737" s="8">
        <f>MONTH(Table1[[#This Row],[Order_Date]])</f>
        <v>1</v>
      </c>
      <c r="J5737" s="8">
        <v>5</v>
      </c>
      <c r="K5737" s="1">
        <v>4521.25</v>
      </c>
      <c r="L5737" s="1">
        <v>0</v>
      </c>
      <c r="M5737" s="1">
        <v>22606.25</v>
      </c>
      <c r="N5737" s="1">
        <f>(Table1[[#This Row],[Quantity]]*Table1[[#This Row],[Unit_Price]])*(1-Table1[[#This Row],[Discount_%]]/100)</f>
        <v>22606.25</v>
      </c>
      <c r="O5737" s="1">
        <v>17453</v>
      </c>
      <c r="P5737" s="1">
        <v>5153.25</v>
      </c>
      <c r="Q5737">
        <f>Table1[[#This Row],[Revenue]]-Table1[[#This Row],[Cost]]</f>
        <v>5153.25</v>
      </c>
      <c r="R5737" s="6">
        <f>Table1[[#This Row],[Profit]]/Table1[[#This Row],[Revenue]]</f>
        <v>0.22795687033453138</v>
      </c>
    </row>
    <row r="5738" spans="1:18" x14ac:dyDescent="0.45">
      <c r="A5738" s="4" t="s">
        <v>9986</v>
      </c>
      <c r="B5738" s="4" t="s">
        <v>9987</v>
      </c>
      <c r="C5738" s="4" t="s">
        <v>7</v>
      </c>
      <c r="D5738" s="4" t="s">
        <v>8</v>
      </c>
      <c r="E5738" s="4" t="s">
        <v>9</v>
      </c>
      <c r="F5738" s="5">
        <v>45455</v>
      </c>
      <c r="G5738" s="4" t="str">
        <f>IF(WEEKDAY(Table1[[#This Row],[Order_Date]],2)&gt;=6,"Weekend","Weekday")</f>
        <v>Weekday</v>
      </c>
      <c r="H5738" s="5" t="str">
        <f>TEXT(Table1[[#This Row],[Order_Date]],"mmmm")</f>
        <v>June</v>
      </c>
      <c r="I5738" s="7">
        <f>MONTH(Table1[[#This Row],[Order_Date]])</f>
        <v>6</v>
      </c>
      <c r="J5738" s="7">
        <v>4</v>
      </c>
      <c r="K5738" s="4">
        <v>2875.31</v>
      </c>
      <c r="L5738" s="4">
        <v>0</v>
      </c>
      <c r="M5738" s="4">
        <v>11501.24</v>
      </c>
      <c r="N5738" s="4">
        <f>(Table1[[#This Row],[Quantity]]*Table1[[#This Row],[Unit_Price]])*(1-Table1[[#This Row],[Discount_%]]/100)</f>
        <v>11501.24</v>
      </c>
      <c r="O5738" s="4">
        <v>9451.32</v>
      </c>
      <c r="P5738" s="4">
        <v>2049.92</v>
      </c>
      <c r="Q5738">
        <f>Table1[[#This Row],[Revenue]]-Table1[[#This Row],[Cost]]</f>
        <v>2049.92</v>
      </c>
      <c r="R5738" s="6">
        <f>Table1[[#This Row],[Profit]]/Table1[[#This Row],[Revenue]]</f>
        <v>0.17823469469378955</v>
      </c>
    </row>
    <row r="5739" spans="1:18" x14ac:dyDescent="0.45">
      <c r="A5739" s="1" t="s">
        <v>9988</v>
      </c>
      <c r="B5739" s="1" t="s">
        <v>300</v>
      </c>
      <c r="C5739" s="1" t="s">
        <v>20</v>
      </c>
      <c r="D5739" s="1" t="s">
        <v>21</v>
      </c>
      <c r="E5739" s="1" t="s">
        <v>22</v>
      </c>
      <c r="F5739" s="2">
        <v>46006</v>
      </c>
      <c r="G5739" s="1" t="str">
        <f>IF(WEEKDAY(Table1[[#This Row],[Order_Date]],2)&gt;=6,"Weekend","Weekday")</f>
        <v>Weekday</v>
      </c>
      <c r="H5739" s="2" t="str">
        <f>TEXT(Table1[[#This Row],[Order_Date]],"mmmm")</f>
        <v>December</v>
      </c>
      <c r="I5739" s="8">
        <f>MONTH(Table1[[#This Row],[Order_Date]])</f>
        <v>12</v>
      </c>
      <c r="J5739" s="8">
        <v>4</v>
      </c>
      <c r="K5739" s="1">
        <v>1314.08</v>
      </c>
      <c r="L5739" s="1">
        <v>10</v>
      </c>
      <c r="M5739" s="1">
        <v>4730.6899999999996</v>
      </c>
      <c r="N5739" s="1">
        <f>(Table1[[#This Row],[Quantity]]*Table1[[#This Row],[Unit_Price]])*(1-Table1[[#This Row],[Discount_%]]/100)</f>
        <v>4730.6880000000001</v>
      </c>
      <c r="O5739" s="1">
        <v>3723.28</v>
      </c>
      <c r="P5739" s="1">
        <v>1007.41</v>
      </c>
      <c r="Q5739">
        <f>Table1[[#This Row],[Revenue]]-Table1[[#This Row],[Cost]]</f>
        <v>1007.4099999999994</v>
      </c>
      <c r="R5739" s="6">
        <f>Table1[[#This Row],[Profit]]/Table1[[#This Row],[Revenue]]</f>
        <v>0.21295202179808867</v>
      </c>
    </row>
    <row r="5740" spans="1:18" x14ac:dyDescent="0.45">
      <c r="A5740" s="4" t="s">
        <v>9989</v>
      </c>
      <c r="B5740" s="4" t="s">
        <v>3524</v>
      </c>
      <c r="C5740" s="4" t="s">
        <v>20</v>
      </c>
      <c r="D5740" s="4" t="s">
        <v>21</v>
      </c>
      <c r="E5740" s="4" t="s">
        <v>14</v>
      </c>
      <c r="F5740" s="5">
        <v>45687</v>
      </c>
      <c r="G5740" s="4" t="str">
        <f>IF(WEEKDAY(Table1[[#This Row],[Order_Date]],2)&gt;=6,"Weekend","Weekday")</f>
        <v>Weekday</v>
      </c>
      <c r="H5740" s="5" t="str">
        <f>TEXT(Table1[[#This Row],[Order_Date]],"mmmm")</f>
        <v>January</v>
      </c>
      <c r="I5740" s="7">
        <f>MONTH(Table1[[#This Row],[Order_Date]])</f>
        <v>1</v>
      </c>
      <c r="J5740" s="7">
        <v>5</v>
      </c>
      <c r="K5740" s="4">
        <v>2092.15</v>
      </c>
      <c r="L5740" s="4">
        <v>15</v>
      </c>
      <c r="M5740" s="4">
        <v>8891.64</v>
      </c>
      <c r="N5740" s="4">
        <f>(Table1[[#This Row],[Quantity]]*Table1[[#This Row],[Unit_Price]])*(1-Table1[[#This Row],[Discount_%]]/100)</f>
        <v>8891.6374999999989</v>
      </c>
      <c r="O5740" s="4">
        <v>5474.35</v>
      </c>
      <c r="P5740" s="4">
        <v>3417.29</v>
      </c>
      <c r="Q5740">
        <f>Table1[[#This Row],[Revenue]]-Table1[[#This Row],[Cost]]</f>
        <v>3417.2899999999991</v>
      </c>
      <c r="R5740" s="6">
        <f>Table1[[#This Row],[Profit]]/Table1[[#This Row],[Revenue]]</f>
        <v>0.38432617604851299</v>
      </c>
    </row>
    <row r="5741" spans="1:18" x14ac:dyDescent="0.45">
      <c r="A5741" s="1" t="s">
        <v>9990</v>
      </c>
      <c r="B5741" s="1" t="s">
        <v>5749</v>
      </c>
      <c r="C5741" s="1" t="s">
        <v>7</v>
      </c>
      <c r="D5741" s="1" t="s">
        <v>46</v>
      </c>
      <c r="E5741" s="1" t="s">
        <v>14</v>
      </c>
      <c r="F5741" s="2">
        <v>45945</v>
      </c>
      <c r="G5741" s="1" t="str">
        <f>IF(WEEKDAY(Table1[[#This Row],[Order_Date]],2)&gt;=6,"Weekend","Weekday")</f>
        <v>Weekday</v>
      </c>
      <c r="H5741" s="2" t="str">
        <f>TEXT(Table1[[#This Row],[Order_Date]],"mmmm")</f>
        <v>October</v>
      </c>
      <c r="I5741" s="8">
        <f>MONTH(Table1[[#This Row],[Order_Date]])</f>
        <v>10</v>
      </c>
      <c r="J5741" s="8">
        <v>3</v>
      </c>
      <c r="K5741" s="1">
        <v>191.19</v>
      </c>
      <c r="L5741" s="1">
        <v>10</v>
      </c>
      <c r="M5741" s="1">
        <v>516.21</v>
      </c>
      <c r="N5741" s="1">
        <f>(Table1[[#This Row],[Quantity]]*Table1[[#This Row],[Unit_Price]])*(1-Table1[[#This Row],[Discount_%]]/100)</f>
        <v>516.21299999999997</v>
      </c>
      <c r="O5741" s="1">
        <v>390.52</v>
      </c>
      <c r="P5741" s="1">
        <v>125.69</v>
      </c>
      <c r="Q5741">
        <f>Table1[[#This Row],[Revenue]]-Table1[[#This Row],[Cost]]</f>
        <v>125.69000000000005</v>
      </c>
      <c r="R5741" s="6">
        <f>Table1[[#This Row],[Profit]]/Table1[[#This Row],[Revenue]]</f>
        <v>0.24348617810580964</v>
      </c>
    </row>
    <row r="5742" spans="1:18" x14ac:dyDescent="0.45">
      <c r="A5742" s="4" t="s">
        <v>9991</v>
      </c>
      <c r="B5742" s="4" t="s">
        <v>9992</v>
      </c>
      <c r="C5742" s="4" t="s">
        <v>20</v>
      </c>
      <c r="D5742" s="4" t="s">
        <v>60</v>
      </c>
      <c r="E5742" s="4" t="s">
        <v>4</v>
      </c>
      <c r="F5742" s="5">
        <v>45617</v>
      </c>
      <c r="G5742" s="4" t="str">
        <f>IF(WEEKDAY(Table1[[#This Row],[Order_Date]],2)&gt;=6,"Weekend","Weekday")</f>
        <v>Weekday</v>
      </c>
      <c r="H5742" s="5" t="str">
        <f>TEXT(Table1[[#This Row],[Order_Date]],"mmmm")</f>
        <v>November</v>
      </c>
      <c r="I5742" s="7">
        <f>MONTH(Table1[[#This Row],[Order_Date]])</f>
        <v>11</v>
      </c>
      <c r="J5742" s="7">
        <v>2</v>
      </c>
      <c r="K5742" s="4">
        <v>4449.18</v>
      </c>
      <c r="L5742" s="4">
        <v>15</v>
      </c>
      <c r="M5742" s="4">
        <v>7563.61</v>
      </c>
      <c r="N5742" s="4">
        <f>(Table1[[#This Row],[Quantity]]*Table1[[#This Row],[Unit_Price]])*(1-Table1[[#This Row],[Discount_%]]/100)</f>
        <v>7563.6060000000007</v>
      </c>
      <c r="O5742" s="4">
        <v>5805.38</v>
      </c>
      <c r="P5742" s="4">
        <v>1758.23</v>
      </c>
      <c r="Q5742">
        <f>Table1[[#This Row],[Revenue]]-Table1[[#This Row],[Cost]]</f>
        <v>1758.2299999999996</v>
      </c>
      <c r="R5742" s="6">
        <f>Table1[[#This Row],[Profit]]/Table1[[#This Row],[Revenue]]</f>
        <v>0.23245910352331758</v>
      </c>
    </row>
    <row r="5743" spans="1:18" x14ac:dyDescent="0.45">
      <c r="A5743" s="1" t="s">
        <v>9993</v>
      </c>
      <c r="B5743" s="1" t="s">
        <v>8331</v>
      </c>
      <c r="C5743" s="1" t="s">
        <v>2</v>
      </c>
      <c r="D5743" s="1" t="s">
        <v>17</v>
      </c>
      <c r="E5743" s="1" t="s">
        <v>22</v>
      </c>
      <c r="F5743" s="2">
        <v>45800</v>
      </c>
      <c r="G5743" s="1" t="str">
        <f>IF(WEEKDAY(Table1[[#This Row],[Order_Date]],2)&gt;=6,"Weekend","Weekday")</f>
        <v>Weekday</v>
      </c>
      <c r="H5743" s="2" t="str">
        <f>TEXT(Table1[[#This Row],[Order_Date]],"mmmm")</f>
        <v>May</v>
      </c>
      <c r="I5743" s="8">
        <f>MONTH(Table1[[#This Row],[Order_Date]])</f>
        <v>5</v>
      </c>
      <c r="J5743" s="8">
        <v>1</v>
      </c>
      <c r="K5743" s="1">
        <v>530.54999999999995</v>
      </c>
      <c r="L5743" s="1">
        <v>20</v>
      </c>
      <c r="M5743" s="1">
        <v>424.44</v>
      </c>
      <c r="N5743" s="1">
        <f>(Table1[[#This Row],[Quantity]]*Table1[[#This Row],[Unit_Price]])*(1-Table1[[#This Row],[Discount_%]]/100)</f>
        <v>424.44</v>
      </c>
      <c r="O5743" s="1">
        <v>269.45999999999998</v>
      </c>
      <c r="P5743" s="1">
        <v>154.97999999999999</v>
      </c>
      <c r="Q5743">
        <f>Table1[[#This Row],[Revenue]]-Table1[[#This Row],[Cost]]</f>
        <v>154.98000000000002</v>
      </c>
      <c r="R5743" s="6">
        <f>Table1[[#This Row],[Profit]]/Table1[[#This Row],[Revenue]]</f>
        <v>0.36513994910941472</v>
      </c>
    </row>
    <row r="5744" spans="1:18" x14ac:dyDescent="0.45">
      <c r="A5744" s="4" t="s">
        <v>9994</v>
      </c>
      <c r="B5744" s="4" t="s">
        <v>6938</v>
      </c>
      <c r="C5744" s="4" t="s">
        <v>12</v>
      </c>
      <c r="D5744" s="4" t="s">
        <v>32</v>
      </c>
      <c r="E5744" s="4" t="s">
        <v>14</v>
      </c>
      <c r="F5744" s="5">
        <v>45410</v>
      </c>
      <c r="G5744" s="4" t="str">
        <f>IF(WEEKDAY(Table1[[#This Row],[Order_Date]],2)&gt;=6,"Weekend","Weekday")</f>
        <v>Weekend</v>
      </c>
      <c r="H5744" s="5" t="str">
        <f>TEXT(Table1[[#This Row],[Order_Date]],"mmmm")</f>
        <v>April</v>
      </c>
      <c r="I5744" s="7">
        <f>MONTH(Table1[[#This Row],[Order_Date]])</f>
        <v>4</v>
      </c>
      <c r="J5744" s="7">
        <v>3</v>
      </c>
      <c r="K5744" s="4">
        <v>2142.2600000000002</v>
      </c>
      <c r="L5744" s="4">
        <v>15</v>
      </c>
      <c r="M5744" s="4">
        <v>5462.76</v>
      </c>
      <c r="N5744" s="4">
        <f>(Table1[[#This Row],[Quantity]]*Table1[[#This Row],[Unit_Price]])*(1-Table1[[#This Row],[Discount_%]]/100)</f>
        <v>5462.7630000000008</v>
      </c>
      <c r="O5744" s="4">
        <v>4455.7</v>
      </c>
      <c r="P5744" s="4">
        <v>1007.06</v>
      </c>
      <c r="Q5744">
        <f>Table1[[#This Row],[Revenue]]-Table1[[#This Row],[Cost]]</f>
        <v>1007.0600000000004</v>
      </c>
      <c r="R5744" s="6">
        <f>Table1[[#This Row],[Profit]]/Table1[[#This Row],[Revenue]]</f>
        <v>0.1843500355131838</v>
      </c>
    </row>
    <row r="5745" spans="1:18" x14ac:dyDescent="0.45">
      <c r="A5745" s="1" t="s">
        <v>9995</v>
      </c>
      <c r="B5745" s="1" t="s">
        <v>1950</v>
      </c>
      <c r="C5745" s="1" t="s">
        <v>7</v>
      </c>
      <c r="D5745" s="1" t="s">
        <v>8</v>
      </c>
      <c r="E5745" s="1" t="s">
        <v>4</v>
      </c>
      <c r="F5745" s="2">
        <v>45670</v>
      </c>
      <c r="G5745" s="1" t="str">
        <f>IF(WEEKDAY(Table1[[#This Row],[Order_Date]],2)&gt;=6,"Weekend","Weekday")</f>
        <v>Weekday</v>
      </c>
      <c r="H5745" s="2" t="str">
        <f>TEXT(Table1[[#This Row],[Order_Date]],"mmmm")</f>
        <v>January</v>
      </c>
      <c r="I5745" s="8">
        <f>MONTH(Table1[[#This Row],[Order_Date]])</f>
        <v>1</v>
      </c>
      <c r="J5745" s="8">
        <v>5</v>
      </c>
      <c r="K5745" s="1">
        <v>2368.25</v>
      </c>
      <c r="L5745" s="1">
        <v>15</v>
      </c>
      <c r="M5745" s="1">
        <v>10065.06</v>
      </c>
      <c r="N5745" s="1">
        <f>(Table1[[#This Row],[Quantity]]*Table1[[#This Row],[Unit_Price]])*(1-Table1[[#This Row],[Discount_%]]/100)</f>
        <v>10065.0625</v>
      </c>
      <c r="O5745" s="1">
        <v>7667.24</v>
      </c>
      <c r="P5745" s="1">
        <v>2397.8200000000002</v>
      </c>
      <c r="Q5745">
        <f>Table1[[#This Row],[Revenue]]-Table1[[#This Row],[Cost]]</f>
        <v>2397.8199999999997</v>
      </c>
      <c r="R5745" s="6">
        <f>Table1[[#This Row],[Profit]]/Table1[[#This Row],[Revenue]]</f>
        <v>0.23823206220330531</v>
      </c>
    </row>
    <row r="5746" spans="1:18" x14ac:dyDescent="0.45">
      <c r="A5746" s="4" t="s">
        <v>9996</v>
      </c>
      <c r="B5746" s="4" t="s">
        <v>3072</v>
      </c>
      <c r="C5746" s="4" t="s">
        <v>20</v>
      </c>
      <c r="D5746" s="4" t="s">
        <v>57</v>
      </c>
      <c r="E5746" s="4" t="s">
        <v>22</v>
      </c>
      <c r="F5746" s="5">
        <v>45859</v>
      </c>
      <c r="G5746" s="4" t="str">
        <f>IF(WEEKDAY(Table1[[#This Row],[Order_Date]],2)&gt;=6,"Weekend","Weekday")</f>
        <v>Weekday</v>
      </c>
      <c r="H5746" s="5" t="str">
        <f>TEXT(Table1[[#This Row],[Order_Date]],"mmmm")</f>
        <v>July</v>
      </c>
      <c r="I5746" s="7">
        <f>MONTH(Table1[[#This Row],[Order_Date]])</f>
        <v>7</v>
      </c>
      <c r="J5746" s="7">
        <v>4</v>
      </c>
      <c r="K5746" s="4">
        <v>4360.34</v>
      </c>
      <c r="L5746" s="4">
        <v>0</v>
      </c>
      <c r="M5746" s="4">
        <v>17441.36</v>
      </c>
      <c r="N5746" s="4">
        <f>(Table1[[#This Row],[Quantity]]*Table1[[#This Row],[Unit_Price]])*(1-Table1[[#This Row],[Discount_%]]/100)</f>
        <v>17441.36</v>
      </c>
      <c r="O5746" s="4">
        <v>10942.3</v>
      </c>
      <c r="P5746" s="4">
        <v>6499.06</v>
      </c>
      <c r="Q5746">
        <f>Table1[[#This Row],[Revenue]]-Table1[[#This Row],[Cost]]</f>
        <v>6499.0600000000013</v>
      </c>
      <c r="R5746" s="6">
        <f>Table1[[#This Row],[Profit]]/Table1[[#This Row],[Revenue]]</f>
        <v>0.37262346514262651</v>
      </c>
    </row>
    <row r="5747" spans="1:18" x14ac:dyDescent="0.45">
      <c r="A5747" s="1" t="s">
        <v>9997</v>
      </c>
      <c r="B5747" s="1" t="s">
        <v>9998</v>
      </c>
      <c r="C5747" s="1" t="s">
        <v>2</v>
      </c>
      <c r="D5747" s="1" t="s">
        <v>17</v>
      </c>
      <c r="E5747" s="1" t="s">
        <v>22</v>
      </c>
      <c r="F5747" s="2">
        <v>45740</v>
      </c>
      <c r="G5747" s="1" t="str">
        <f>IF(WEEKDAY(Table1[[#This Row],[Order_Date]],2)&gt;=6,"Weekend","Weekday")</f>
        <v>Weekday</v>
      </c>
      <c r="H5747" s="2" t="str">
        <f>TEXT(Table1[[#This Row],[Order_Date]],"mmmm")</f>
        <v>March</v>
      </c>
      <c r="I5747" s="8">
        <f>MONTH(Table1[[#This Row],[Order_Date]])</f>
        <v>3</v>
      </c>
      <c r="J5747" s="8">
        <v>4</v>
      </c>
      <c r="K5747" s="1">
        <v>2869.93</v>
      </c>
      <c r="L5747" s="1">
        <v>5</v>
      </c>
      <c r="M5747" s="1">
        <v>10905.73</v>
      </c>
      <c r="N5747" s="1">
        <f>(Table1[[#This Row],[Quantity]]*Table1[[#This Row],[Unit_Price]])*(1-Table1[[#This Row],[Discount_%]]/100)</f>
        <v>10905.733999999999</v>
      </c>
      <c r="O5747" s="1">
        <v>8048.14</v>
      </c>
      <c r="P5747" s="1">
        <v>2857.59</v>
      </c>
      <c r="Q5747">
        <f>Table1[[#This Row],[Revenue]]-Table1[[#This Row],[Cost]]</f>
        <v>2857.5899999999992</v>
      </c>
      <c r="R5747" s="6">
        <f>Table1[[#This Row],[Profit]]/Table1[[#This Row],[Revenue]]</f>
        <v>0.26202647599014467</v>
      </c>
    </row>
    <row r="5748" spans="1:18" x14ac:dyDescent="0.45">
      <c r="A5748" s="4" t="s">
        <v>9999</v>
      </c>
      <c r="B5748" s="4" t="s">
        <v>10000</v>
      </c>
      <c r="C5748" s="4" t="s">
        <v>28</v>
      </c>
      <c r="D5748" s="4" t="s">
        <v>137</v>
      </c>
      <c r="E5748" s="4" t="s">
        <v>22</v>
      </c>
      <c r="F5748" s="5">
        <v>45659</v>
      </c>
      <c r="G5748" s="4" t="str">
        <f>IF(WEEKDAY(Table1[[#This Row],[Order_Date]],2)&gt;=6,"Weekend","Weekday")</f>
        <v>Weekday</v>
      </c>
      <c r="H5748" s="5" t="str">
        <f>TEXT(Table1[[#This Row],[Order_Date]],"mmmm")</f>
        <v>January</v>
      </c>
      <c r="I5748" s="7">
        <f>MONTH(Table1[[#This Row],[Order_Date]])</f>
        <v>1</v>
      </c>
      <c r="J5748" s="7">
        <v>5</v>
      </c>
      <c r="K5748" s="4">
        <v>121.42</v>
      </c>
      <c r="L5748" s="4">
        <v>20</v>
      </c>
      <c r="M5748" s="4">
        <v>485.68</v>
      </c>
      <c r="N5748" s="4">
        <f>(Table1[[#This Row],[Quantity]]*Table1[[#This Row],[Unit_Price]])*(1-Table1[[#This Row],[Discount_%]]/100)</f>
        <v>485.68000000000006</v>
      </c>
      <c r="O5748" s="4">
        <v>354.57</v>
      </c>
      <c r="P5748" s="4">
        <v>131.11000000000001</v>
      </c>
      <c r="Q5748">
        <f>Table1[[#This Row],[Revenue]]-Table1[[#This Row],[Cost]]</f>
        <v>131.11000000000001</v>
      </c>
      <c r="R5748" s="6">
        <f>Table1[[#This Row],[Profit]]/Table1[[#This Row],[Revenue]]</f>
        <v>0.26995140833470599</v>
      </c>
    </row>
    <row r="5749" spans="1:18" x14ac:dyDescent="0.45">
      <c r="A5749" s="1" t="s">
        <v>10001</v>
      </c>
      <c r="B5749" s="1" t="s">
        <v>10002</v>
      </c>
      <c r="C5749" s="1" t="s">
        <v>12</v>
      </c>
      <c r="D5749" s="1" t="s">
        <v>111</v>
      </c>
      <c r="E5749" s="1" t="s">
        <v>14</v>
      </c>
      <c r="F5749" s="2">
        <v>45336</v>
      </c>
      <c r="G5749" s="1" t="str">
        <f>IF(WEEKDAY(Table1[[#This Row],[Order_Date]],2)&gt;=6,"Weekend","Weekday")</f>
        <v>Weekday</v>
      </c>
      <c r="H5749" s="2" t="str">
        <f>TEXT(Table1[[#This Row],[Order_Date]],"mmmm")</f>
        <v>February</v>
      </c>
      <c r="I5749" s="8">
        <f>MONTH(Table1[[#This Row],[Order_Date]])</f>
        <v>2</v>
      </c>
      <c r="J5749" s="8">
        <v>3</v>
      </c>
      <c r="K5749" s="1">
        <v>3743.14</v>
      </c>
      <c r="L5749" s="1">
        <v>0</v>
      </c>
      <c r="M5749" s="1">
        <v>11229.42</v>
      </c>
      <c r="N5749" s="1">
        <f>(Table1[[#This Row],[Quantity]]*Table1[[#This Row],[Unit_Price]])*(1-Table1[[#This Row],[Discount_%]]/100)</f>
        <v>11229.42</v>
      </c>
      <c r="O5749" s="1">
        <v>6858.56</v>
      </c>
      <c r="P5749" s="1">
        <v>4370.8599999999997</v>
      </c>
      <c r="Q5749">
        <f>Table1[[#This Row],[Revenue]]-Table1[[#This Row],[Cost]]</f>
        <v>4370.8599999999997</v>
      </c>
      <c r="R5749" s="6">
        <f>Table1[[#This Row],[Profit]]/Table1[[#This Row],[Revenue]]</f>
        <v>0.38923292565421896</v>
      </c>
    </row>
    <row r="5750" spans="1:18" x14ac:dyDescent="0.45">
      <c r="A5750" s="4" t="s">
        <v>10003</v>
      </c>
      <c r="B5750" s="4" t="s">
        <v>4284</v>
      </c>
      <c r="C5750" s="4" t="s">
        <v>7</v>
      </c>
      <c r="D5750" s="4" t="s">
        <v>71</v>
      </c>
      <c r="E5750" s="4" t="s">
        <v>14</v>
      </c>
      <c r="F5750" s="5">
        <v>45917</v>
      </c>
      <c r="G5750" s="4" t="str">
        <f>IF(WEEKDAY(Table1[[#This Row],[Order_Date]],2)&gt;=6,"Weekend","Weekday")</f>
        <v>Weekday</v>
      </c>
      <c r="H5750" s="5" t="str">
        <f>TEXT(Table1[[#This Row],[Order_Date]],"mmmm")</f>
        <v>September</v>
      </c>
      <c r="I5750" s="7">
        <f>MONTH(Table1[[#This Row],[Order_Date]])</f>
        <v>9</v>
      </c>
      <c r="J5750" s="7">
        <v>1</v>
      </c>
      <c r="K5750" s="4">
        <v>4206.6499999999996</v>
      </c>
      <c r="L5750" s="4">
        <v>20</v>
      </c>
      <c r="M5750" s="4">
        <v>3365.32</v>
      </c>
      <c r="N5750" s="4">
        <f>(Table1[[#This Row],[Quantity]]*Table1[[#This Row],[Unit_Price]])*(1-Table1[[#This Row],[Discount_%]]/100)</f>
        <v>3365.3199999999997</v>
      </c>
      <c r="O5750" s="4">
        <v>2719.91</v>
      </c>
      <c r="P5750" s="4">
        <v>645.41</v>
      </c>
      <c r="Q5750">
        <f>Table1[[#This Row],[Revenue]]-Table1[[#This Row],[Cost]]</f>
        <v>645.41000000000031</v>
      </c>
      <c r="R5750" s="6">
        <f>Table1[[#This Row],[Profit]]/Table1[[#This Row],[Revenue]]</f>
        <v>0.19178265365552161</v>
      </c>
    </row>
    <row r="5751" spans="1:18" x14ac:dyDescent="0.45">
      <c r="A5751" s="1" t="s">
        <v>10004</v>
      </c>
      <c r="B5751" s="1" t="s">
        <v>2609</v>
      </c>
      <c r="C5751" s="1" t="s">
        <v>7</v>
      </c>
      <c r="D5751" s="1" t="s">
        <v>134</v>
      </c>
      <c r="E5751" s="1" t="s">
        <v>14</v>
      </c>
      <c r="F5751" s="2">
        <v>46000</v>
      </c>
      <c r="G5751" s="1" t="str">
        <f>IF(WEEKDAY(Table1[[#This Row],[Order_Date]],2)&gt;=6,"Weekend","Weekday")</f>
        <v>Weekday</v>
      </c>
      <c r="H5751" s="2" t="str">
        <f>TEXT(Table1[[#This Row],[Order_Date]],"mmmm")</f>
        <v>December</v>
      </c>
      <c r="I5751" s="8">
        <f>MONTH(Table1[[#This Row],[Order_Date]])</f>
        <v>12</v>
      </c>
      <c r="J5751" s="8">
        <v>3</v>
      </c>
      <c r="K5751" s="1">
        <v>3224.5</v>
      </c>
      <c r="L5751" s="1">
        <v>5</v>
      </c>
      <c r="M5751" s="1">
        <v>9189.82</v>
      </c>
      <c r="N5751" s="1">
        <f>(Table1[[#This Row],[Quantity]]*Table1[[#This Row],[Unit_Price]])*(1-Table1[[#This Row],[Discount_%]]/100)</f>
        <v>9189.8249999999989</v>
      </c>
      <c r="O5751" s="1">
        <v>6219.11</v>
      </c>
      <c r="P5751" s="1">
        <v>2970.71</v>
      </c>
      <c r="Q5751">
        <f>Table1[[#This Row],[Revenue]]-Table1[[#This Row],[Cost]]</f>
        <v>2970.71</v>
      </c>
      <c r="R5751" s="6">
        <f>Table1[[#This Row],[Profit]]/Table1[[#This Row],[Revenue]]</f>
        <v>0.32326095614495171</v>
      </c>
    </row>
    <row r="5752" spans="1:18" x14ac:dyDescent="0.45">
      <c r="A5752" s="4" t="s">
        <v>10005</v>
      </c>
      <c r="B5752" s="4" t="s">
        <v>10006</v>
      </c>
      <c r="C5752" s="4" t="s">
        <v>12</v>
      </c>
      <c r="D5752" s="4" t="s">
        <v>13</v>
      </c>
      <c r="E5752" s="4" t="s">
        <v>4</v>
      </c>
      <c r="F5752" s="5">
        <v>45512</v>
      </c>
      <c r="G5752" s="4" t="str">
        <f>IF(WEEKDAY(Table1[[#This Row],[Order_Date]],2)&gt;=6,"Weekend","Weekday")</f>
        <v>Weekday</v>
      </c>
      <c r="H5752" s="5" t="str">
        <f>TEXT(Table1[[#This Row],[Order_Date]],"mmmm")</f>
        <v>August</v>
      </c>
      <c r="I5752" s="7">
        <f>MONTH(Table1[[#This Row],[Order_Date]])</f>
        <v>8</v>
      </c>
      <c r="J5752" s="7">
        <v>4</v>
      </c>
      <c r="K5752" s="4">
        <v>4378.13</v>
      </c>
      <c r="L5752" s="4">
        <v>0</v>
      </c>
      <c r="M5752" s="4">
        <v>17512.52</v>
      </c>
      <c r="N5752" s="4">
        <f>(Table1[[#This Row],[Quantity]]*Table1[[#This Row],[Unit_Price]])*(1-Table1[[#This Row],[Discount_%]]/100)</f>
        <v>17512.52</v>
      </c>
      <c r="O5752" s="4">
        <v>14798.17</v>
      </c>
      <c r="P5752" s="4">
        <v>2714.35</v>
      </c>
      <c r="Q5752">
        <f>Table1[[#This Row],[Revenue]]-Table1[[#This Row],[Cost]]</f>
        <v>2714.3500000000004</v>
      </c>
      <c r="R5752" s="6">
        <f>Table1[[#This Row],[Profit]]/Table1[[#This Row],[Revenue]]</f>
        <v>0.1549948265583708</v>
      </c>
    </row>
    <row r="5753" spans="1:18" x14ac:dyDescent="0.45">
      <c r="A5753" s="1" t="s">
        <v>10007</v>
      </c>
      <c r="B5753" s="1" t="s">
        <v>10008</v>
      </c>
      <c r="C5753" s="1" t="s">
        <v>2</v>
      </c>
      <c r="D5753" s="1" t="s">
        <v>3</v>
      </c>
      <c r="E5753" s="1" t="s">
        <v>4</v>
      </c>
      <c r="F5753" s="2">
        <v>45343</v>
      </c>
      <c r="G5753" s="1" t="str">
        <f>IF(WEEKDAY(Table1[[#This Row],[Order_Date]],2)&gt;=6,"Weekend","Weekday")</f>
        <v>Weekday</v>
      </c>
      <c r="H5753" s="2" t="str">
        <f>TEXT(Table1[[#This Row],[Order_Date]],"mmmm")</f>
        <v>February</v>
      </c>
      <c r="I5753" s="8">
        <f>MONTH(Table1[[#This Row],[Order_Date]])</f>
        <v>2</v>
      </c>
      <c r="J5753" s="8">
        <v>1</v>
      </c>
      <c r="K5753" s="1">
        <v>4746.4399999999996</v>
      </c>
      <c r="L5753" s="1">
        <v>10</v>
      </c>
      <c r="M5753" s="1">
        <v>4271.8</v>
      </c>
      <c r="N5753" s="1">
        <f>(Table1[[#This Row],[Quantity]]*Table1[[#This Row],[Unit_Price]])*(1-Table1[[#This Row],[Discount_%]]/100)</f>
        <v>4271.7959999999994</v>
      </c>
      <c r="O5753" s="1">
        <v>3298.61</v>
      </c>
      <c r="P5753" s="1">
        <v>973.19</v>
      </c>
      <c r="Q5753">
        <f>Table1[[#This Row],[Revenue]]-Table1[[#This Row],[Cost]]</f>
        <v>973.19</v>
      </c>
      <c r="R5753" s="6">
        <f>Table1[[#This Row],[Profit]]/Table1[[#This Row],[Revenue]]</f>
        <v>0.2278173135446416</v>
      </c>
    </row>
    <row r="5754" spans="1:18" x14ac:dyDescent="0.45">
      <c r="A5754" s="4" t="s">
        <v>10009</v>
      </c>
      <c r="B5754" s="4" t="s">
        <v>2239</v>
      </c>
      <c r="C5754" s="4" t="s">
        <v>12</v>
      </c>
      <c r="D5754" s="4" t="s">
        <v>32</v>
      </c>
      <c r="E5754" s="4" t="s">
        <v>4</v>
      </c>
      <c r="F5754" s="5">
        <v>45839</v>
      </c>
      <c r="G5754" s="4" t="str">
        <f>IF(WEEKDAY(Table1[[#This Row],[Order_Date]],2)&gt;=6,"Weekend","Weekday")</f>
        <v>Weekday</v>
      </c>
      <c r="H5754" s="5" t="str">
        <f>TEXT(Table1[[#This Row],[Order_Date]],"mmmm")</f>
        <v>July</v>
      </c>
      <c r="I5754" s="7">
        <f>MONTH(Table1[[#This Row],[Order_Date]])</f>
        <v>7</v>
      </c>
      <c r="J5754" s="7">
        <v>5</v>
      </c>
      <c r="K5754" s="4">
        <v>2855.6</v>
      </c>
      <c r="L5754" s="4">
        <v>5</v>
      </c>
      <c r="M5754" s="4">
        <v>13564.1</v>
      </c>
      <c r="N5754" s="4">
        <f>(Table1[[#This Row],[Quantity]]*Table1[[#This Row],[Unit_Price]])*(1-Table1[[#This Row],[Discount_%]]/100)</f>
        <v>13564.099999999999</v>
      </c>
      <c r="O5754" s="4">
        <v>11396.41</v>
      </c>
      <c r="P5754" s="4">
        <v>2167.69</v>
      </c>
      <c r="Q5754">
        <f>Table1[[#This Row],[Revenue]]-Table1[[#This Row],[Cost]]</f>
        <v>2167.6900000000005</v>
      </c>
      <c r="R5754" s="6">
        <f>Table1[[#This Row],[Profit]]/Table1[[#This Row],[Revenue]]</f>
        <v>0.15981082416083633</v>
      </c>
    </row>
    <row r="5755" spans="1:18" x14ac:dyDescent="0.45">
      <c r="A5755" s="1" t="s">
        <v>10010</v>
      </c>
      <c r="B5755" s="1" t="s">
        <v>10011</v>
      </c>
      <c r="C5755" s="1" t="s">
        <v>12</v>
      </c>
      <c r="D5755" s="1" t="s">
        <v>13</v>
      </c>
      <c r="E5755" s="1" t="s">
        <v>9</v>
      </c>
      <c r="F5755" s="2">
        <v>45523</v>
      </c>
      <c r="G5755" s="1" t="str">
        <f>IF(WEEKDAY(Table1[[#This Row],[Order_Date]],2)&gt;=6,"Weekend","Weekday")</f>
        <v>Weekday</v>
      </c>
      <c r="H5755" s="2" t="str">
        <f>TEXT(Table1[[#This Row],[Order_Date]],"mmmm")</f>
        <v>August</v>
      </c>
      <c r="I5755" s="8">
        <f>MONTH(Table1[[#This Row],[Order_Date]])</f>
        <v>8</v>
      </c>
      <c r="J5755" s="8">
        <v>5</v>
      </c>
      <c r="K5755" s="1">
        <v>1799.53</v>
      </c>
      <c r="L5755" s="1">
        <v>20</v>
      </c>
      <c r="M5755" s="1">
        <v>7198.12</v>
      </c>
      <c r="N5755" s="1">
        <f>(Table1[[#This Row],[Quantity]]*Table1[[#This Row],[Unit_Price]])*(1-Table1[[#This Row],[Discount_%]]/100)</f>
        <v>7198.12</v>
      </c>
      <c r="O5755" s="1">
        <v>5940.03</v>
      </c>
      <c r="P5755" s="1">
        <v>1258.0899999999999</v>
      </c>
      <c r="Q5755">
        <f>Table1[[#This Row],[Revenue]]-Table1[[#This Row],[Cost]]</f>
        <v>1258.0900000000001</v>
      </c>
      <c r="R5755" s="6">
        <f>Table1[[#This Row],[Profit]]/Table1[[#This Row],[Revenue]]</f>
        <v>0.17478035931604363</v>
      </c>
    </row>
    <row r="5756" spans="1:18" x14ac:dyDescent="0.45">
      <c r="A5756" s="4" t="s">
        <v>10012</v>
      </c>
      <c r="B5756" s="4" t="s">
        <v>8504</v>
      </c>
      <c r="C5756" s="4" t="s">
        <v>7</v>
      </c>
      <c r="D5756" s="4" t="s">
        <v>46</v>
      </c>
      <c r="E5756" s="4" t="s">
        <v>9</v>
      </c>
      <c r="F5756" s="5">
        <v>45681</v>
      </c>
      <c r="G5756" s="4" t="str">
        <f>IF(WEEKDAY(Table1[[#This Row],[Order_Date]],2)&gt;=6,"Weekend","Weekday")</f>
        <v>Weekday</v>
      </c>
      <c r="H5756" s="5" t="str">
        <f>TEXT(Table1[[#This Row],[Order_Date]],"mmmm")</f>
        <v>January</v>
      </c>
      <c r="I5756" s="7">
        <f>MONTH(Table1[[#This Row],[Order_Date]])</f>
        <v>1</v>
      </c>
      <c r="J5756" s="7">
        <v>1</v>
      </c>
      <c r="K5756" s="4">
        <v>3690.7</v>
      </c>
      <c r="L5756" s="4">
        <v>15</v>
      </c>
      <c r="M5756" s="4">
        <v>3137.09</v>
      </c>
      <c r="N5756" s="4">
        <f>(Table1[[#This Row],[Quantity]]*Table1[[#This Row],[Unit_Price]])*(1-Table1[[#This Row],[Discount_%]]/100)</f>
        <v>3137.0949999999998</v>
      </c>
      <c r="O5756" s="4">
        <v>2459.81</v>
      </c>
      <c r="P5756" s="4">
        <v>677.28</v>
      </c>
      <c r="Q5756">
        <f>Table1[[#This Row],[Revenue]]-Table1[[#This Row],[Cost]]</f>
        <v>677.2800000000002</v>
      </c>
      <c r="R5756" s="6">
        <f>Table1[[#This Row],[Profit]]/Table1[[#This Row],[Revenue]]</f>
        <v>0.21589434794666393</v>
      </c>
    </row>
    <row r="5757" spans="1:18" x14ac:dyDescent="0.45">
      <c r="A5757" s="1" t="s">
        <v>10013</v>
      </c>
      <c r="B5757" s="1" t="s">
        <v>10014</v>
      </c>
      <c r="C5757" s="1" t="s">
        <v>12</v>
      </c>
      <c r="D5757" s="1" t="s">
        <v>13</v>
      </c>
      <c r="E5757" s="1" t="s">
        <v>22</v>
      </c>
      <c r="F5757" s="2">
        <v>45398</v>
      </c>
      <c r="G5757" s="1" t="str">
        <f>IF(WEEKDAY(Table1[[#This Row],[Order_Date]],2)&gt;=6,"Weekend","Weekday")</f>
        <v>Weekday</v>
      </c>
      <c r="H5757" s="2" t="str">
        <f>TEXT(Table1[[#This Row],[Order_Date]],"mmmm")</f>
        <v>April</v>
      </c>
      <c r="I5757" s="8">
        <f>MONTH(Table1[[#This Row],[Order_Date]])</f>
        <v>4</v>
      </c>
      <c r="J5757" s="8">
        <v>1</v>
      </c>
      <c r="K5757" s="1">
        <v>1938.8</v>
      </c>
      <c r="L5757" s="1">
        <v>20</v>
      </c>
      <c r="M5757" s="1">
        <v>1551.04</v>
      </c>
      <c r="N5757" s="1">
        <f>(Table1[[#This Row],[Quantity]]*Table1[[#This Row],[Unit_Price]])*(1-Table1[[#This Row],[Discount_%]]/100)</f>
        <v>1551.04</v>
      </c>
      <c r="O5757" s="1">
        <v>984.77</v>
      </c>
      <c r="P5757" s="1">
        <v>566.27</v>
      </c>
      <c r="Q5757">
        <f>Table1[[#This Row],[Revenue]]-Table1[[#This Row],[Cost]]</f>
        <v>566.27</v>
      </c>
      <c r="R5757" s="6">
        <f>Table1[[#This Row],[Profit]]/Table1[[#This Row],[Revenue]]</f>
        <v>0.3650905199092222</v>
      </c>
    </row>
    <row r="5758" spans="1:18" x14ac:dyDescent="0.45">
      <c r="A5758" s="4" t="s">
        <v>10015</v>
      </c>
      <c r="B5758" s="4" t="s">
        <v>10016</v>
      </c>
      <c r="C5758" s="4" t="s">
        <v>20</v>
      </c>
      <c r="D5758" s="4" t="s">
        <v>57</v>
      </c>
      <c r="E5758" s="4" t="s">
        <v>14</v>
      </c>
      <c r="F5758" s="5">
        <v>45332</v>
      </c>
      <c r="G5758" s="4" t="str">
        <f>IF(WEEKDAY(Table1[[#This Row],[Order_Date]],2)&gt;=6,"Weekend","Weekday")</f>
        <v>Weekend</v>
      </c>
      <c r="H5758" s="5" t="str">
        <f>TEXT(Table1[[#This Row],[Order_Date]],"mmmm")</f>
        <v>February</v>
      </c>
      <c r="I5758" s="7">
        <f>MONTH(Table1[[#This Row],[Order_Date]])</f>
        <v>2</v>
      </c>
      <c r="J5758" s="7">
        <v>1</v>
      </c>
      <c r="K5758" s="4">
        <v>3734.22</v>
      </c>
      <c r="L5758" s="4">
        <v>20</v>
      </c>
      <c r="M5758" s="4">
        <v>2987.38</v>
      </c>
      <c r="N5758" s="4">
        <f>(Table1[[#This Row],[Quantity]]*Table1[[#This Row],[Unit_Price]])*(1-Table1[[#This Row],[Discount_%]]/100)</f>
        <v>2987.3760000000002</v>
      </c>
      <c r="O5758" s="4">
        <v>1902.61</v>
      </c>
      <c r="P5758" s="4">
        <v>1084.77</v>
      </c>
      <c r="Q5758">
        <f>Table1[[#This Row],[Revenue]]-Table1[[#This Row],[Cost]]</f>
        <v>1084.7700000000002</v>
      </c>
      <c r="R5758" s="6">
        <f>Table1[[#This Row],[Profit]]/Table1[[#This Row],[Revenue]]</f>
        <v>0.36311751434367234</v>
      </c>
    </row>
    <row r="5759" spans="1:18" x14ac:dyDescent="0.45">
      <c r="A5759" s="1" t="s">
        <v>10017</v>
      </c>
      <c r="B5759" s="1" t="s">
        <v>10018</v>
      </c>
      <c r="C5759" s="1" t="s">
        <v>28</v>
      </c>
      <c r="D5759" s="1" t="s">
        <v>35</v>
      </c>
      <c r="E5759" s="1" t="s">
        <v>14</v>
      </c>
      <c r="F5759" s="2">
        <v>45657</v>
      </c>
      <c r="G5759" s="1" t="str">
        <f>IF(WEEKDAY(Table1[[#This Row],[Order_Date]],2)&gt;=6,"Weekend","Weekday")</f>
        <v>Weekday</v>
      </c>
      <c r="H5759" s="2" t="str">
        <f>TEXT(Table1[[#This Row],[Order_Date]],"mmmm")</f>
        <v>December</v>
      </c>
      <c r="I5759" s="8">
        <f>MONTH(Table1[[#This Row],[Order_Date]])</f>
        <v>12</v>
      </c>
      <c r="J5759" s="8">
        <v>5</v>
      </c>
      <c r="K5759" s="1">
        <v>2476.7600000000002</v>
      </c>
      <c r="L5759" s="1">
        <v>20</v>
      </c>
      <c r="M5759" s="1">
        <v>9907.0400000000009</v>
      </c>
      <c r="N5759" s="1">
        <f>(Table1[[#This Row],[Quantity]]*Table1[[#This Row],[Unit_Price]])*(1-Table1[[#This Row],[Discount_%]]/100)</f>
        <v>9907.0400000000009</v>
      </c>
      <c r="O5759" s="1">
        <v>7448.68</v>
      </c>
      <c r="P5759" s="1">
        <v>2458.36</v>
      </c>
      <c r="Q5759">
        <f>Table1[[#This Row],[Revenue]]-Table1[[#This Row],[Cost]]</f>
        <v>2458.3600000000006</v>
      </c>
      <c r="R5759" s="6">
        <f>Table1[[#This Row],[Profit]]/Table1[[#This Row],[Revenue]]</f>
        <v>0.24814273486328914</v>
      </c>
    </row>
    <row r="5760" spans="1:18" x14ac:dyDescent="0.45">
      <c r="A5760" s="4" t="s">
        <v>10019</v>
      </c>
      <c r="B5760" s="4" t="s">
        <v>6388</v>
      </c>
      <c r="C5760" s="4" t="s">
        <v>12</v>
      </c>
      <c r="D5760" s="4" t="s">
        <v>32</v>
      </c>
      <c r="E5760" s="4" t="s">
        <v>4</v>
      </c>
      <c r="F5760" s="5">
        <v>45481</v>
      </c>
      <c r="G5760" s="4" t="str">
        <f>IF(WEEKDAY(Table1[[#This Row],[Order_Date]],2)&gt;=6,"Weekend","Weekday")</f>
        <v>Weekday</v>
      </c>
      <c r="H5760" s="5" t="str">
        <f>TEXT(Table1[[#This Row],[Order_Date]],"mmmm")</f>
        <v>July</v>
      </c>
      <c r="I5760" s="7">
        <f>MONTH(Table1[[#This Row],[Order_Date]])</f>
        <v>7</v>
      </c>
      <c r="J5760" s="7">
        <v>5</v>
      </c>
      <c r="K5760" s="4">
        <v>1134.01</v>
      </c>
      <c r="L5760" s="4">
        <v>10</v>
      </c>
      <c r="M5760" s="4">
        <v>5103.05</v>
      </c>
      <c r="N5760" s="4">
        <f>(Table1[[#This Row],[Quantity]]*Table1[[#This Row],[Unit_Price]])*(1-Table1[[#This Row],[Discount_%]]/100)</f>
        <v>5103.0450000000001</v>
      </c>
      <c r="O5760" s="4">
        <v>3774.07</v>
      </c>
      <c r="P5760" s="4">
        <v>1328.98</v>
      </c>
      <c r="Q5760">
        <f>Table1[[#This Row],[Revenue]]-Table1[[#This Row],[Cost]]</f>
        <v>1328.98</v>
      </c>
      <c r="R5760" s="6">
        <f>Table1[[#This Row],[Profit]]/Table1[[#This Row],[Revenue]]</f>
        <v>0.260428567229402</v>
      </c>
    </row>
    <row r="5761" spans="1:18" x14ac:dyDescent="0.45">
      <c r="A5761" s="1" t="s">
        <v>10020</v>
      </c>
      <c r="B5761" s="1" t="s">
        <v>6683</v>
      </c>
      <c r="C5761" s="1" t="s">
        <v>2</v>
      </c>
      <c r="D5761" s="1" t="s">
        <v>68</v>
      </c>
      <c r="E5761" s="1" t="s">
        <v>4</v>
      </c>
      <c r="F5761" s="2">
        <v>45513</v>
      </c>
      <c r="G5761" s="1" t="str">
        <f>IF(WEEKDAY(Table1[[#This Row],[Order_Date]],2)&gt;=6,"Weekend","Weekday")</f>
        <v>Weekday</v>
      </c>
      <c r="H5761" s="2" t="str">
        <f>TEXT(Table1[[#This Row],[Order_Date]],"mmmm")</f>
        <v>August</v>
      </c>
      <c r="I5761" s="8">
        <f>MONTH(Table1[[#This Row],[Order_Date]])</f>
        <v>8</v>
      </c>
      <c r="J5761" s="8">
        <v>4</v>
      </c>
      <c r="K5761" s="1">
        <v>4412.3100000000004</v>
      </c>
      <c r="L5761" s="1">
        <v>5</v>
      </c>
      <c r="M5761" s="1">
        <v>16766.78</v>
      </c>
      <c r="N5761" s="1">
        <f>(Table1[[#This Row],[Quantity]]*Table1[[#This Row],[Unit_Price]])*(1-Table1[[#This Row],[Discount_%]]/100)</f>
        <v>16766.778000000002</v>
      </c>
      <c r="O5761" s="1">
        <v>12086.13</v>
      </c>
      <c r="P5761" s="1">
        <v>4680.6499999999996</v>
      </c>
      <c r="Q5761">
        <f>Table1[[#This Row],[Revenue]]-Table1[[#This Row],[Cost]]</f>
        <v>4680.6499999999996</v>
      </c>
      <c r="R5761" s="6">
        <f>Table1[[#This Row],[Profit]]/Table1[[#This Row],[Revenue]]</f>
        <v>0.27916212892397946</v>
      </c>
    </row>
    <row r="5762" spans="1:18" x14ac:dyDescent="0.45">
      <c r="A5762" s="4" t="s">
        <v>10021</v>
      </c>
      <c r="B5762" s="4" t="s">
        <v>4181</v>
      </c>
      <c r="C5762" s="4" t="s">
        <v>12</v>
      </c>
      <c r="D5762" s="4" t="s">
        <v>13</v>
      </c>
      <c r="E5762" s="4" t="s">
        <v>9</v>
      </c>
      <c r="F5762" s="5">
        <v>45476</v>
      </c>
      <c r="G5762" s="4" t="str">
        <f>IF(WEEKDAY(Table1[[#This Row],[Order_Date]],2)&gt;=6,"Weekend","Weekday")</f>
        <v>Weekday</v>
      </c>
      <c r="H5762" s="5" t="str">
        <f>TEXT(Table1[[#This Row],[Order_Date]],"mmmm")</f>
        <v>July</v>
      </c>
      <c r="I5762" s="7">
        <f>MONTH(Table1[[#This Row],[Order_Date]])</f>
        <v>7</v>
      </c>
      <c r="J5762" s="7">
        <v>3</v>
      </c>
      <c r="K5762" s="4">
        <v>2768.28</v>
      </c>
      <c r="L5762" s="4">
        <v>5</v>
      </c>
      <c r="M5762" s="4">
        <v>7889.6</v>
      </c>
      <c r="N5762" s="4">
        <f>(Table1[[#This Row],[Quantity]]*Table1[[#This Row],[Unit_Price]])*(1-Table1[[#This Row],[Discount_%]]/100)</f>
        <v>7889.598</v>
      </c>
      <c r="O5762" s="4">
        <v>6321.5</v>
      </c>
      <c r="P5762" s="4">
        <v>1568.1</v>
      </c>
      <c r="Q5762">
        <f>Table1[[#This Row],[Revenue]]-Table1[[#This Row],[Cost]]</f>
        <v>1568.1000000000004</v>
      </c>
      <c r="R5762" s="6">
        <f>Table1[[#This Row],[Profit]]/Table1[[#This Row],[Revenue]]</f>
        <v>0.19875532346380043</v>
      </c>
    </row>
    <row r="5763" spans="1:18" x14ac:dyDescent="0.45">
      <c r="A5763" s="1" t="s">
        <v>10022</v>
      </c>
      <c r="B5763" s="1" t="s">
        <v>10023</v>
      </c>
      <c r="C5763" s="1" t="s">
        <v>2</v>
      </c>
      <c r="D5763" s="1" t="s">
        <v>65</v>
      </c>
      <c r="E5763" s="1" t="s">
        <v>9</v>
      </c>
      <c r="F5763" s="2">
        <v>45912</v>
      </c>
      <c r="G5763" s="1" t="str">
        <f>IF(WEEKDAY(Table1[[#This Row],[Order_Date]],2)&gt;=6,"Weekend","Weekday")</f>
        <v>Weekday</v>
      </c>
      <c r="H5763" s="2" t="str">
        <f>TEXT(Table1[[#This Row],[Order_Date]],"mmmm")</f>
        <v>September</v>
      </c>
      <c r="I5763" s="8">
        <f>MONTH(Table1[[#This Row],[Order_Date]])</f>
        <v>9</v>
      </c>
      <c r="J5763" s="8">
        <v>4</v>
      </c>
      <c r="K5763" s="1">
        <v>4138.3999999999996</v>
      </c>
      <c r="L5763" s="1">
        <v>0</v>
      </c>
      <c r="M5763" s="1">
        <v>16553.599999999999</v>
      </c>
      <c r="N5763" s="1">
        <f>(Table1[[#This Row],[Quantity]]*Table1[[#This Row],[Unit_Price]])*(1-Table1[[#This Row],[Discount_%]]/100)</f>
        <v>16553.599999999999</v>
      </c>
      <c r="O5763" s="1">
        <v>10622.09</v>
      </c>
      <c r="P5763" s="1">
        <v>5931.51</v>
      </c>
      <c r="Q5763">
        <f>Table1[[#This Row],[Revenue]]-Table1[[#This Row],[Cost]]</f>
        <v>5931.5099999999984</v>
      </c>
      <c r="R5763" s="6">
        <f>Table1[[#This Row],[Profit]]/Table1[[#This Row],[Revenue]]</f>
        <v>0.3583214527353567</v>
      </c>
    </row>
    <row r="5764" spans="1:18" x14ac:dyDescent="0.45">
      <c r="A5764" s="4" t="s">
        <v>10024</v>
      </c>
      <c r="B5764" s="4" t="s">
        <v>10025</v>
      </c>
      <c r="C5764" s="4" t="s">
        <v>28</v>
      </c>
      <c r="D5764" s="4" t="s">
        <v>29</v>
      </c>
      <c r="E5764" s="4" t="s">
        <v>9</v>
      </c>
      <c r="F5764" s="5">
        <v>45888</v>
      </c>
      <c r="G5764" s="4" t="str">
        <f>IF(WEEKDAY(Table1[[#This Row],[Order_Date]],2)&gt;=6,"Weekend","Weekday")</f>
        <v>Weekday</v>
      </c>
      <c r="H5764" s="5" t="str">
        <f>TEXT(Table1[[#This Row],[Order_Date]],"mmmm")</f>
        <v>August</v>
      </c>
      <c r="I5764" s="7">
        <f>MONTH(Table1[[#This Row],[Order_Date]])</f>
        <v>8</v>
      </c>
      <c r="J5764" s="7">
        <v>5</v>
      </c>
      <c r="K5764" s="4">
        <v>2639.96</v>
      </c>
      <c r="L5764" s="4">
        <v>20</v>
      </c>
      <c r="M5764" s="4">
        <v>10559.84</v>
      </c>
      <c r="N5764" s="4">
        <f>(Table1[[#This Row],[Quantity]]*Table1[[#This Row],[Unit_Price]])*(1-Table1[[#This Row],[Discount_%]]/100)</f>
        <v>10559.84</v>
      </c>
      <c r="O5764" s="4">
        <v>7646.31</v>
      </c>
      <c r="P5764" s="4">
        <v>2913.53</v>
      </c>
      <c r="Q5764">
        <f>Table1[[#This Row],[Revenue]]-Table1[[#This Row],[Cost]]</f>
        <v>2913.5299999999997</v>
      </c>
      <c r="R5764" s="6">
        <f>Table1[[#This Row],[Profit]]/Table1[[#This Row],[Revenue]]</f>
        <v>0.27590664252488678</v>
      </c>
    </row>
    <row r="5765" spans="1:18" x14ac:dyDescent="0.45">
      <c r="A5765" s="1" t="s">
        <v>10026</v>
      </c>
      <c r="B5765" s="1" t="s">
        <v>10027</v>
      </c>
      <c r="C5765" s="1" t="s">
        <v>7</v>
      </c>
      <c r="D5765" s="1" t="s">
        <v>46</v>
      </c>
      <c r="E5765" s="1" t="s">
        <v>9</v>
      </c>
      <c r="F5765" s="2">
        <v>45671</v>
      </c>
      <c r="G5765" s="1" t="str">
        <f>IF(WEEKDAY(Table1[[#This Row],[Order_Date]],2)&gt;=6,"Weekend","Weekday")</f>
        <v>Weekday</v>
      </c>
      <c r="H5765" s="2" t="str">
        <f>TEXT(Table1[[#This Row],[Order_Date]],"mmmm")</f>
        <v>January</v>
      </c>
      <c r="I5765" s="8">
        <f>MONTH(Table1[[#This Row],[Order_Date]])</f>
        <v>1</v>
      </c>
      <c r="J5765" s="8">
        <v>2</v>
      </c>
      <c r="K5765" s="1">
        <v>1900.55</v>
      </c>
      <c r="L5765" s="1">
        <v>20</v>
      </c>
      <c r="M5765" s="1">
        <v>3040.88</v>
      </c>
      <c r="N5765" s="1">
        <f>(Table1[[#This Row],[Quantity]]*Table1[[#This Row],[Unit_Price]])*(1-Table1[[#This Row],[Discount_%]]/100)</f>
        <v>3040.88</v>
      </c>
      <c r="O5765" s="1">
        <v>2210.11</v>
      </c>
      <c r="P5765" s="1">
        <v>830.77</v>
      </c>
      <c r="Q5765">
        <f>Table1[[#This Row],[Revenue]]-Table1[[#This Row],[Cost]]</f>
        <v>830.77</v>
      </c>
      <c r="R5765" s="6">
        <f>Table1[[#This Row],[Profit]]/Table1[[#This Row],[Revenue]]</f>
        <v>0.27320052090184421</v>
      </c>
    </row>
    <row r="5766" spans="1:18" x14ac:dyDescent="0.45">
      <c r="A5766" s="4" t="s">
        <v>10028</v>
      </c>
      <c r="B5766" s="4" t="s">
        <v>9740</v>
      </c>
      <c r="C5766" s="4" t="s">
        <v>20</v>
      </c>
      <c r="D5766" s="4" t="s">
        <v>21</v>
      </c>
      <c r="E5766" s="4" t="s">
        <v>9</v>
      </c>
      <c r="F5766" s="5">
        <v>45443</v>
      </c>
      <c r="G5766" s="4" t="str">
        <f>IF(WEEKDAY(Table1[[#This Row],[Order_Date]],2)&gt;=6,"Weekend","Weekday")</f>
        <v>Weekday</v>
      </c>
      <c r="H5766" s="5" t="str">
        <f>TEXT(Table1[[#This Row],[Order_Date]],"mmmm")</f>
        <v>May</v>
      </c>
      <c r="I5766" s="7">
        <f>MONTH(Table1[[#This Row],[Order_Date]])</f>
        <v>5</v>
      </c>
      <c r="J5766" s="7">
        <v>5</v>
      </c>
      <c r="K5766" s="4">
        <v>2733.94</v>
      </c>
      <c r="L5766" s="4">
        <v>0</v>
      </c>
      <c r="M5766" s="4">
        <v>13669.7</v>
      </c>
      <c r="N5766" s="4">
        <f>(Table1[[#This Row],[Quantity]]*Table1[[#This Row],[Unit_Price]])*(1-Table1[[#This Row],[Discount_%]]/100)</f>
        <v>13669.7</v>
      </c>
      <c r="O5766" s="4">
        <v>8855.7099999999991</v>
      </c>
      <c r="P5766" s="4">
        <v>4813.99</v>
      </c>
      <c r="Q5766">
        <f>Table1[[#This Row],[Revenue]]-Table1[[#This Row],[Cost]]</f>
        <v>4813.9900000000016</v>
      </c>
      <c r="R5766" s="6">
        <f>Table1[[#This Row],[Profit]]/Table1[[#This Row],[Revenue]]</f>
        <v>0.35216500727887223</v>
      </c>
    </row>
    <row r="5767" spans="1:18" x14ac:dyDescent="0.45">
      <c r="A5767" s="1" t="s">
        <v>10029</v>
      </c>
      <c r="B5767" s="1" t="s">
        <v>9923</v>
      </c>
      <c r="C5767" s="1" t="s">
        <v>12</v>
      </c>
      <c r="D5767" s="1" t="s">
        <v>38</v>
      </c>
      <c r="E5767" s="1" t="s">
        <v>14</v>
      </c>
      <c r="F5767" s="2">
        <v>45425</v>
      </c>
      <c r="G5767" s="1" t="str">
        <f>IF(WEEKDAY(Table1[[#This Row],[Order_Date]],2)&gt;=6,"Weekend","Weekday")</f>
        <v>Weekday</v>
      </c>
      <c r="H5767" s="2" t="str">
        <f>TEXT(Table1[[#This Row],[Order_Date]],"mmmm")</f>
        <v>May</v>
      </c>
      <c r="I5767" s="8">
        <f>MONTH(Table1[[#This Row],[Order_Date]])</f>
        <v>5</v>
      </c>
      <c r="J5767" s="8">
        <v>1</v>
      </c>
      <c r="K5767" s="1">
        <v>711.73</v>
      </c>
      <c r="L5767" s="1">
        <v>20</v>
      </c>
      <c r="M5767" s="1">
        <v>569.38</v>
      </c>
      <c r="N5767" s="1">
        <f>(Table1[[#This Row],[Quantity]]*Table1[[#This Row],[Unit_Price]])*(1-Table1[[#This Row],[Discount_%]]/100)</f>
        <v>569.38400000000001</v>
      </c>
      <c r="O5767" s="1">
        <v>443.17</v>
      </c>
      <c r="P5767" s="1">
        <v>126.21</v>
      </c>
      <c r="Q5767">
        <f>Table1[[#This Row],[Revenue]]-Table1[[#This Row],[Cost]]</f>
        <v>126.20999999999998</v>
      </c>
      <c r="R5767" s="6">
        <f>Table1[[#This Row],[Profit]]/Table1[[#This Row],[Revenue]]</f>
        <v>0.22166215883943938</v>
      </c>
    </row>
    <row r="5768" spans="1:18" x14ac:dyDescent="0.45">
      <c r="A5768" s="4" t="s">
        <v>10030</v>
      </c>
      <c r="B5768" s="4" t="s">
        <v>2484</v>
      </c>
      <c r="C5768" s="4" t="s">
        <v>20</v>
      </c>
      <c r="D5768" s="4" t="s">
        <v>21</v>
      </c>
      <c r="E5768" s="4" t="s">
        <v>4</v>
      </c>
      <c r="F5768" s="5">
        <v>45418</v>
      </c>
      <c r="G5768" s="4" t="str">
        <f>IF(WEEKDAY(Table1[[#This Row],[Order_Date]],2)&gt;=6,"Weekend","Weekday")</f>
        <v>Weekday</v>
      </c>
      <c r="H5768" s="5" t="str">
        <f>TEXT(Table1[[#This Row],[Order_Date]],"mmmm")</f>
        <v>May</v>
      </c>
      <c r="I5768" s="7">
        <f>MONTH(Table1[[#This Row],[Order_Date]])</f>
        <v>5</v>
      </c>
      <c r="J5768" s="7">
        <v>3</v>
      </c>
      <c r="K5768" s="4">
        <v>3214.58</v>
      </c>
      <c r="L5768" s="4">
        <v>15</v>
      </c>
      <c r="M5768" s="4">
        <v>8197.18</v>
      </c>
      <c r="N5768" s="4">
        <f>(Table1[[#This Row],[Quantity]]*Table1[[#This Row],[Unit_Price]])*(1-Table1[[#This Row],[Discount_%]]/100)</f>
        <v>8197.1790000000001</v>
      </c>
      <c r="O5768" s="4">
        <v>6276.17</v>
      </c>
      <c r="P5768" s="4">
        <v>1921.01</v>
      </c>
      <c r="Q5768">
        <f>Table1[[#This Row],[Revenue]]-Table1[[#This Row],[Cost]]</f>
        <v>1921.0100000000002</v>
      </c>
      <c r="R5768" s="6">
        <f>Table1[[#This Row],[Profit]]/Table1[[#This Row],[Revenue]]</f>
        <v>0.23435010576808121</v>
      </c>
    </row>
    <row r="5769" spans="1:18" x14ac:dyDescent="0.45">
      <c r="A5769" s="1" t="s">
        <v>10031</v>
      </c>
      <c r="B5769" s="1" t="s">
        <v>3549</v>
      </c>
      <c r="C5769" s="1" t="s">
        <v>2</v>
      </c>
      <c r="D5769" s="1" t="s">
        <v>82</v>
      </c>
      <c r="E5769" s="1" t="s">
        <v>9</v>
      </c>
      <c r="F5769" s="2">
        <v>45342</v>
      </c>
      <c r="G5769" s="1" t="str">
        <f>IF(WEEKDAY(Table1[[#This Row],[Order_Date]],2)&gt;=6,"Weekend","Weekday")</f>
        <v>Weekday</v>
      </c>
      <c r="H5769" s="2" t="str">
        <f>TEXT(Table1[[#This Row],[Order_Date]],"mmmm")</f>
        <v>February</v>
      </c>
      <c r="I5769" s="8">
        <f>MONTH(Table1[[#This Row],[Order_Date]])</f>
        <v>2</v>
      </c>
      <c r="J5769" s="8">
        <v>1</v>
      </c>
      <c r="K5769" s="1">
        <v>3629.2</v>
      </c>
      <c r="L5769" s="1">
        <v>15</v>
      </c>
      <c r="M5769" s="1">
        <v>3084.82</v>
      </c>
      <c r="N5769" s="1">
        <f>(Table1[[#This Row],[Quantity]]*Table1[[#This Row],[Unit_Price]])*(1-Table1[[#This Row],[Discount_%]]/100)</f>
        <v>3084.8199999999997</v>
      </c>
      <c r="O5769" s="1">
        <v>2359.52</v>
      </c>
      <c r="P5769" s="1">
        <v>725.3</v>
      </c>
      <c r="Q5769">
        <f>Table1[[#This Row],[Revenue]]-Table1[[#This Row],[Cost]]</f>
        <v>725.30000000000018</v>
      </c>
      <c r="R5769" s="6">
        <f>Table1[[#This Row],[Profit]]/Table1[[#This Row],[Revenue]]</f>
        <v>0.23511906691476323</v>
      </c>
    </row>
    <row r="5770" spans="1:18" x14ac:dyDescent="0.45">
      <c r="A5770" s="4" t="s">
        <v>10032</v>
      </c>
      <c r="B5770" s="4" t="s">
        <v>2791</v>
      </c>
      <c r="C5770" s="4" t="s">
        <v>7</v>
      </c>
      <c r="D5770" s="4" t="s">
        <v>106</v>
      </c>
      <c r="E5770" s="4" t="s">
        <v>22</v>
      </c>
      <c r="F5770" s="5">
        <v>45524</v>
      </c>
      <c r="G5770" s="4" t="str">
        <f>IF(WEEKDAY(Table1[[#This Row],[Order_Date]],2)&gt;=6,"Weekend","Weekday")</f>
        <v>Weekday</v>
      </c>
      <c r="H5770" s="5" t="str">
        <f>TEXT(Table1[[#This Row],[Order_Date]],"mmmm")</f>
        <v>August</v>
      </c>
      <c r="I5770" s="7">
        <f>MONTH(Table1[[#This Row],[Order_Date]])</f>
        <v>8</v>
      </c>
      <c r="J5770" s="7">
        <v>1</v>
      </c>
      <c r="K5770" s="4">
        <v>4265.74</v>
      </c>
      <c r="L5770" s="4">
        <v>15</v>
      </c>
      <c r="M5770" s="4">
        <v>3625.88</v>
      </c>
      <c r="N5770" s="4">
        <f>(Table1[[#This Row],[Quantity]]*Table1[[#This Row],[Unit_Price]])*(1-Table1[[#This Row],[Discount_%]]/100)</f>
        <v>3625.8789999999999</v>
      </c>
      <c r="O5770" s="4">
        <v>2399.48</v>
      </c>
      <c r="P5770" s="4">
        <v>1226.4000000000001</v>
      </c>
      <c r="Q5770">
        <f>Table1[[#This Row],[Revenue]]-Table1[[#This Row],[Cost]]</f>
        <v>1226.4000000000001</v>
      </c>
      <c r="R5770" s="6">
        <f>Table1[[#This Row],[Profit]]/Table1[[#This Row],[Revenue]]</f>
        <v>0.33823513188522514</v>
      </c>
    </row>
    <row r="5771" spans="1:18" x14ac:dyDescent="0.45">
      <c r="A5771" s="1" t="s">
        <v>10033</v>
      </c>
      <c r="B5771" s="1" t="s">
        <v>10034</v>
      </c>
      <c r="C5771" s="1" t="s">
        <v>20</v>
      </c>
      <c r="D5771" s="1" t="s">
        <v>103</v>
      </c>
      <c r="E5771" s="1" t="s">
        <v>4</v>
      </c>
      <c r="F5771" s="2">
        <v>45943</v>
      </c>
      <c r="G5771" s="1" t="str">
        <f>IF(WEEKDAY(Table1[[#This Row],[Order_Date]],2)&gt;=6,"Weekend","Weekday")</f>
        <v>Weekday</v>
      </c>
      <c r="H5771" s="2" t="str">
        <f>TEXT(Table1[[#This Row],[Order_Date]],"mmmm")</f>
        <v>October</v>
      </c>
      <c r="I5771" s="8">
        <f>MONTH(Table1[[#This Row],[Order_Date]])</f>
        <v>10</v>
      </c>
      <c r="J5771" s="8">
        <v>5</v>
      </c>
      <c r="K5771" s="1">
        <v>1896.15</v>
      </c>
      <c r="L5771" s="1">
        <v>20</v>
      </c>
      <c r="M5771" s="1">
        <v>7584.6</v>
      </c>
      <c r="N5771" s="1">
        <f>(Table1[[#This Row],[Quantity]]*Table1[[#This Row],[Unit_Price]])*(1-Table1[[#This Row],[Discount_%]]/100)</f>
        <v>7584.6</v>
      </c>
      <c r="O5771" s="1">
        <v>5932.81</v>
      </c>
      <c r="P5771" s="1">
        <v>1651.79</v>
      </c>
      <c r="Q5771">
        <f>Table1[[#This Row],[Revenue]]-Table1[[#This Row],[Cost]]</f>
        <v>1651.79</v>
      </c>
      <c r="R5771" s="6">
        <f>Table1[[#This Row],[Profit]]/Table1[[#This Row],[Revenue]]</f>
        <v>0.21778208475067901</v>
      </c>
    </row>
    <row r="5772" spans="1:18" x14ac:dyDescent="0.45">
      <c r="A5772" s="4" t="s">
        <v>10035</v>
      </c>
      <c r="B5772" s="4" t="s">
        <v>10036</v>
      </c>
      <c r="C5772" s="4" t="s">
        <v>20</v>
      </c>
      <c r="D5772" s="4" t="s">
        <v>60</v>
      </c>
      <c r="E5772" s="4" t="s">
        <v>4</v>
      </c>
      <c r="F5772" s="5">
        <v>45448</v>
      </c>
      <c r="G5772" s="4" t="str">
        <f>IF(WEEKDAY(Table1[[#This Row],[Order_Date]],2)&gt;=6,"Weekend","Weekday")</f>
        <v>Weekday</v>
      </c>
      <c r="H5772" s="5" t="str">
        <f>TEXT(Table1[[#This Row],[Order_Date]],"mmmm")</f>
        <v>June</v>
      </c>
      <c r="I5772" s="7">
        <f>MONTH(Table1[[#This Row],[Order_Date]])</f>
        <v>6</v>
      </c>
      <c r="J5772" s="7">
        <v>4</v>
      </c>
      <c r="K5772" s="4">
        <v>221.69</v>
      </c>
      <c r="L5772" s="4">
        <v>0</v>
      </c>
      <c r="M5772" s="4">
        <v>886.76</v>
      </c>
      <c r="N5772" s="4">
        <f>(Table1[[#This Row],[Quantity]]*Table1[[#This Row],[Unit_Price]])*(1-Table1[[#This Row],[Discount_%]]/100)</f>
        <v>886.76</v>
      </c>
      <c r="O5772" s="4">
        <v>546.67999999999995</v>
      </c>
      <c r="P5772" s="4">
        <v>340.08</v>
      </c>
      <c r="Q5772">
        <f>Table1[[#This Row],[Revenue]]-Table1[[#This Row],[Cost]]</f>
        <v>340.08000000000004</v>
      </c>
      <c r="R5772" s="6">
        <f>Table1[[#This Row],[Profit]]/Table1[[#This Row],[Revenue]]</f>
        <v>0.38350850286436011</v>
      </c>
    </row>
    <row r="5773" spans="1:18" x14ac:dyDescent="0.45">
      <c r="A5773" s="1" t="s">
        <v>10037</v>
      </c>
      <c r="B5773" s="1" t="s">
        <v>3594</v>
      </c>
      <c r="C5773" s="1" t="s">
        <v>12</v>
      </c>
      <c r="D5773" s="1" t="s">
        <v>38</v>
      </c>
      <c r="E5773" s="1" t="s">
        <v>22</v>
      </c>
      <c r="F5773" s="2">
        <v>45931</v>
      </c>
      <c r="G5773" s="1" t="str">
        <f>IF(WEEKDAY(Table1[[#This Row],[Order_Date]],2)&gt;=6,"Weekend","Weekday")</f>
        <v>Weekday</v>
      </c>
      <c r="H5773" s="2" t="str">
        <f>TEXT(Table1[[#This Row],[Order_Date]],"mmmm")</f>
        <v>October</v>
      </c>
      <c r="I5773" s="8">
        <f>MONTH(Table1[[#This Row],[Order_Date]])</f>
        <v>10</v>
      </c>
      <c r="J5773" s="8">
        <v>5</v>
      </c>
      <c r="K5773" s="1">
        <v>2804.13</v>
      </c>
      <c r="L5773" s="1">
        <v>20</v>
      </c>
      <c r="M5773" s="1">
        <v>11216.52</v>
      </c>
      <c r="N5773" s="1">
        <f>(Table1[[#This Row],[Quantity]]*Table1[[#This Row],[Unit_Price]])*(1-Table1[[#This Row],[Discount_%]]/100)</f>
        <v>11216.520000000002</v>
      </c>
      <c r="O5773" s="1">
        <v>8150.93</v>
      </c>
      <c r="P5773" s="1">
        <v>3065.59</v>
      </c>
      <c r="Q5773">
        <f>Table1[[#This Row],[Revenue]]-Table1[[#This Row],[Cost]]</f>
        <v>3065.59</v>
      </c>
      <c r="R5773" s="6">
        <f>Table1[[#This Row],[Profit]]/Table1[[#This Row],[Revenue]]</f>
        <v>0.27331026022331345</v>
      </c>
    </row>
    <row r="5774" spans="1:18" x14ac:dyDescent="0.45">
      <c r="A5774" s="4" t="s">
        <v>10038</v>
      </c>
      <c r="B5774" s="4" t="s">
        <v>10039</v>
      </c>
      <c r="C5774" s="4" t="s">
        <v>28</v>
      </c>
      <c r="D5774" s="4" t="s">
        <v>100</v>
      </c>
      <c r="E5774" s="4" t="s">
        <v>14</v>
      </c>
      <c r="F5774" s="5">
        <v>45418</v>
      </c>
      <c r="G5774" s="4" t="str">
        <f>IF(WEEKDAY(Table1[[#This Row],[Order_Date]],2)&gt;=6,"Weekend","Weekday")</f>
        <v>Weekday</v>
      </c>
      <c r="H5774" s="5" t="str">
        <f>TEXT(Table1[[#This Row],[Order_Date]],"mmmm")</f>
        <v>May</v>
      </c>
      <c r="I5774" s="7">
        <f>MONTH(Table1[[#This Row],[Order_Date]])</f>
        <v>5</v>
      </c>
      <c r="J5774" s="7">
        <v>4</v>
      </c>
      <c r="K5774" s="4">
        <v>1357.78</v>
      </c>
      <c r="L5774" s="4">
        <v>0</v>
      </c>
      <c r="M5774" s="4">
        <v>5431.12</v>
      </c>
      <c r="N5774" s="4">
        <f>(Table1[[#This Row],[Quantity]]*Table1[[#This Row],[Unit_Price]])*(1-Table1[[#This Row],[Discount_%]]/100)</f>
        <v>5431.12</v>
      </c>
      <c r="O5774" s="4">
        <v>3287.16</v>
      </c>
      <c r="P5774" s="4">
        <v>2143.96</v>
      </c>
      <c r="Q5774">
        <f>Table1[[#This Row],[Revenue]]-Table1[[#This Row],[Cost]]</f>
        <v>2143.96</v>
      </c>
      <c r="R5774" s="6">
        <f>Table1[[#This Row],[Profit]]/Table1[[#This Row],[Revenue]]</f>
        <v>0.39475467306927486</v>
      </c>
    </row>
    <row r="5775" spans="1:18" x14ac:dyDescent="0.45">
      <c r="A5775" s="1" t="s">
        <v>10040</v>
      </c>
      <c r="B5775" s="1" t="s">
        <v>10041</v>
      </c>
      <c r="C5775" s="1" t="s">
        <v>12</v>
      </c>
      <c r="D5775" s="1" t="s">
        <v>41</v>
      </c>
      <c r="E5775" s="1" t="s">
        <v>14</v>
      </c>
      <c r="F5775" s="2">
        <v>45894</v>
      </c>
      <c r="G5775" s="1" t="str">
        <f>IF(WEEKDAY(Table1[[#This Row],[Order_Date]],2)&gt;=6,"Weekend","Weekday")</f>
        <v>Weekday</v>
      </c>
      <c r="H5775" s="2" t="str">
        <f>TEXT(Table1[[#This Row],[Order_Date]],"mmmm")</f>
        <v>August</v>
      </c>
      <c r="I5775" s="8">
        <f>MONTH(Table1[[#This Row],[Order_Date]])</f>
        <v>8</v>
      </c>
      <c r="J5775" s="8">
        <v>4</v>
      </c>
      <c r="K5775" s="1">
        <v>2300.64</v>
      </c>
      <c r="L5775" s="1">
        <v>0</v>
      </c>
      <c r="M5775" s="1">
        <v>9202.56</v>
      </c>
      <c r="N5775" s="1">
        <f>(Table1[[#This Row],[Quantity]]*Table1[[#This Row],[Unit_Price]])*(1-Table1[[#This Row],[Discount_%]]/100)</f>
        <v>9202.56</v>
      </c>
      <c r="O5775" s="1">
        <v>5976.95</v>
      </c>
      <c r="P5775" s="1">
        <v>3225.61</v>
      </c>
      <c r="Q5775">
        <f>Table1[[#This Row],[Revenue]]-Table1[[#This Row],[Cost]]</f>
        <v>3225.6099999999997</v>
      </c>
      <c r="R5775" s="6">
        <f>Table1[[#This Row],[Profit]]/Table1[[#This Row],[Revenue]]</f>
        <v>0.35051224876556092</v>
      </c>
    </row>
    <row r="5776" spans="1:18" x14ac:dyDescent="0.45">
      <c r="A5776" s="4" t="s">
        <v>10042</v>
      </c>
      <c r="B5776" s="4" t="s">
        <v>10043</v>
      </c>
      <c r="C5776" s="4" t="s">
        <v>7</v>
      </c>
      <c r="D5776" s="4" t="s">
        <v>134</v>
      </c>
      <c r="E5776" s="4" t="s">
        <v>22</v>
      </c>
      <c r="F5776" s="5">
        <v>45488</v>
      </c>
      <c r="G5776" s="4" t="str">
        <f>IF(WEEKDAY(Table1[[#This Row],[Order_Date]],2)&gt;=6,"Weekend","Weekday")</f>
        <v>Weekday</v>
      </c>
      <c r="H5776" s="5" t="str">
        <f>TEXT(Table1[[#This Row],[Order_Date]],"mmmm")</f>
        <v>July</v>
      </c>
      <c r="I5776" s="7">
        <f>MONTH(Table1[[#This Row],[Order_Date]])</f>
        <v>7</v>
      </c>
      <c r="J5776" s="7">
        <v>1</v>
      </c>
      <c r="K5776" s="4">
        <v>4483.6400000000003</v>
      </c>
      <c r="L5776" s="4">
        <v>10</v>
      </c>
      <c r="M5776" s="4">
        <v>4035.28</v>
      </c>
      <c r="N5776" s="4">
        <f>(Table1[[#This Row],[Quantity]]*Table1[[#This Row],[Unit_Price]])*(1-Table1[[#This Row],[Discount_%]]/100)</f>
        <v>4035.2760000000003</v>
      </c>
      <c r="O5776" s="4">
        <v>3366.2</v>
      </c>
      <c r="P5776" s="4">
        <v>669.08</v>
      </c>
      <c r="Q5776">
        <f>Table1[[#This Row],[Revenue]]-Table1[[#This Row],[Cost]]</f>
        <v>669.08000000000038</v>
      </c>
      <c r="R5776" s="6">
        <f>Table1[[#This Row],[Profit]]/Table1[[#This Row],[Revenue]]</f>
        <v>0.1658075771693662</v>
      </c>
    </row>
    <row r="5777" spans="1:18" x14ac:dyDescent="0.45">
      <c r="A5777" s="1" t="s">
        <v>10044</v>
      </c>
      <c r="B5777" s="1" t="s">
        <v>6625</v>
      </c>
      <c r="C5777" s="1" t="s">
        <v>20</v>
      </c>
      <c r="D5777" s="1" t="s">
        <v>57</v>
      </c>
      <c r="E5777" s="1" t="s">
        <v>4</v>
      </c>
      <c r="F5777" s="2">
        <v>45626</v>
      </c>
      <c r="G5777" s="1" t="str">
        <f>IF(WEEKDAY(Table1[[#This Row],[Order_Date]],2)&gt;=6,"Weekend","Weekday")</f>
        <v>Weekend</v>
      </c>
      <c r="H5777" s="2" t="str">
        <f>TEXT(Table1[[#This Row],[Order_Date]],"mmmm")</f>
        <v>November</v>
      </c>
      <c r="I5777" s="8">
        <f>MONTH(Table1[[#This Row],[Order_Date]])</f>
        <v>11</v>
      </c>
      <c r="J5777" s="8">
        <v>5</v>
      </c>
      <c r="K5777" s="1">
        <v>2905.86</v>
      </c>
      <c r="L5777" s="1">
        <v>20</v>
      </c>
      <c r="M5777" s="1">
        <v>11623.44</v>
      </c>
      <c r="N5777" s="1">
        <f>(Table1[[#This Row],[Quantity]]*Table1[[#This Row],[Unit_Price]])*(1-Table1[[#This Row],[Discount_%]]/100)</f>
        <v>11623.440000000002</v>
      </c>
      <c r="O5777" s="1">
        <v>9745.02</v>
      </c>
      <c r="P5777" s="1">
        <v>1878.42</v>
      </c>
      <c r="Q5777">
        <f>Table1[[#This Row],[Revenue]]-Table1[[#This Row],[Cost]]</f>
        <v>1878.42</v>
      </c>
      <c r="R5777" s="6">
        <f>Table1[[#This Row],[Profit]]/Table1[[#This Row],[Revenue]]</f>
        <v>0.16160620263880573</v>
      </c>
    </row>
    <row r="5778" spans="1:18" x14ac:dyDescent="0.45">
      <c r="A5778" s="4" t="s">
        <v>10045</v>
      </c>
      <c r="B5778" s="4" t="s">
        <v>1495</v>
      </c>
      <c r="C5778" s="4" t="s">
        <v>7</v>
      </c>
      <c r="D5778" s="4" t="s">
        <v>8</v>
      </c>
      <c r="E5778" s="4" t="s">
        <v>14</v>
      </c>
      <c r="F5778" s="5">
        <v>45349</v>
      </c>
      <c r="G5778" s="4" t="str">
        <f>IF(WEEKDAY(Table1[[#This Row],[Order_Date]],2)&gt;=6,"Weekend","Weekday")</f>
        <v>Weekday</v>
      </c>
      <c r="H5778" s="5" t="str">
        <f>TEXT(Table1[[#This Row],[Order_Date]],"mmmm")</f>
        <v>February</v>
      </c>
      <c r="I5778" s="7">
        <f>MONTH(Table1[[#This Row],[Order_Date]])</f>
        <v>2</v>
      </c>
      <c r="J5778" s="7">
        <v>2</v>
      </c>
      <c r="K5778" s="4">
        <v>3918.89</v>
      </c>
      <c r="L5778" s="4">
        <v>5</v>
      </c>
      <c r="M5778" s="4">
        <v>7445.89</v>
      </c>
      <c r="N5778" s="4">
        <f>(Table1[[#This Row],[Quantity]]*Table1[[#This Row],[Unit_Price]])*(1-Table1[[#This Row],[Discount_%]]/100)</f>
        <v>7445.8909999999996</v>
      </c>
      <c r="O5778" s="4">
        <v>5818.71</v>
      </c>
      <c r="P5778" s="4">
        <v>1627.18</v>
      </c>
      <c r="Q5778">
        <f>Table1[[#This Row],[Revenue]]-Table1[[#This Row],[Cost]]</f>
        <v>1627.1800000000003</v>
      </c>
      <c r="R5778" s="6">
        <f>Table1[[#This Row],[Profit]]/Table1[[#This Row],[Revenue]]</f>
        <v>0.21853398317729647</v>
      </c>
    </row>
    <row r="5779" spans="1:18" x14ac:dyDescent="0.45">
      <c r="A5779" s="1" t="s">
        <v>10046</v>
      </c>
      <c r="B5779" s="1" t="s">
        <v>10047</v>
      </c>
      <c r="C5779" s="1" t="s">
        <v>2</v>
      </c>
      <c r="D5779" s="1" t="s">
        <v>17</v>
      </c>
      <c r="E5779" s="1" t="s">
        <v>22</v>
      </c>
      <c r="F5779" s="2">
        <v>45702</v>
      </c>
      <c r="G5779" s="1" t="str">
        <f>IF(WEEKDAY(Table1[[#This Row],[Order_Date]],2)&gt;=6,"Weekend","Weekday")</f>
        <v>Weekday</v>
      </c>
      <c r="H5779" s="2" t="str">
        <f>TEXT(Table1[[#This Row],[Order_Date]],"mmmm")</f>
        <v>February</v>
      </c>
      <c r="I5779" s="8">
        <f>MONTH(Table1[[#This Row],[Order_Date]])</f>
        <v>2</v>
      </c>
      <c r="J5779" s="8">
        <v>5</v>
      </c>
      <c r="K5779" s="1">
        <v>1240.99</v>
      </c>
      <c r="L5779" s="1">
        <v>20</v>
      </c>
      <c r="M5779" s="1">
        <v>4963.96</v>
      </c>
      <c r="N5779" s="1">
        <f>(Table1[[#This Row],[Quantity]]*Table1[[#This Row],[Unit_Price]])*(1-Table1[[#This Row],[Discount_%]]/100)</f>
        <v>4963.96</v>
      </c>
      <c r="O5779" s="1">
        <v>3509.65</v>
      </c>
      <c r="P5779" s="1">
        <v>1454.31</v>
      </c>
      <c r="Q5779">
        <f>Table1[[#This Row],[Revenue]]-Table1[[#This Row],[Cost]]</f>
        <v>1454.31</v>
      </c>
      <c r="R5779" s="6">
        <f>Table1[[#This Row],[Profit]]/Table1[[#This Row],[Revenue]]</f>
        <v>0.292973754824777</v>
      </c>
    </row>
    <row r="5780" spans="1:18" x14ac:dyDescent="0.45">
      <c r="A5780" s="4" t="s">
        <v>10048</v>
      </c>
      <c r="B5780" s="4" t="s">
        <v>10049</v>
      </c>
      <c r="C5780" s="4" t="s">
        <v>20</v>
      </c>
      <c r="D5780" s="4" t="s">
        <v>60</v>
      </c>
      <c r="E5780" s="4" t="s">
        <v>22</v>
      </c>
      <c r="F5780" s="5">
        <v>45881</v>
      </c>
      <c r="G5780" s="4" t="str">
        <f>IF(WEEKDAY(Table1[[#This Row],[Order_Date]],2)&gt;=6,"Weekend","Weekday")</f>
        <v>Weekday</v>
      </c>
      <c r="H5780" s="5" t="str">
        <f>TEXT(Table1[[#This Row],[Order_Date]],"mmmm")</f>
        <v>August</v>
      </c>
      <c r="I5780" s="7">
        <f>MONTH(Table1[[#This Row],[Order_Date]])</f>
        <v>8</v>
      </c>
      <c r="J5780" s="7">
        <v>2</v>
      </c>
      <c r="K5780" s="4">
        <v>979.76</v>
      </c>
      <c r="L5780" s="4">
        <v>20</v>
      </c>
      <c r="M5780" s="4">
        <v>1567.62</v>
      </c>
      <c r="N5780" s="4">
        <f>(Table1[[#This Row],[Quantity]]*Table1[[#This Row],[Unit_Price]])*(1-Table1[[#This Row],[Discount_%]]/100)</f>
        <v>1567.616</v>
      </c>
      <c r="O5780" s="4">
        <v>1295.21</v>
      </c>
      <c r="P5780" s="4">
        <v>272.41000000000003</v>
      </c>
      <c r="Q5780">
        <f>Table1[[#This Row],[Revenue]]-Table1[[#This Row],[Cost]]</f>
        <v>272.40999999999985</v>
      </c>
      <c r="R5780" s="6">
        <f>Table1[[#This Row],[Profit]]/Table1[[#This Row],[Revenue]]</f>
        <v>0.17377298069685257</v>
      </c>
    </row>
    <row r="5781" spans="1:18" x14ac:dyDescent="0.45">
      <c r="A5781" s="1" t="s">
        <v>10050</v>
      </c>
      <c r="B5781" s="1" t="s">
        <v>10051</v>
      </c>
      <c r="C5781" s="1" t="s">
        <v>7</v>
      </c>
      <c r="D5781" s="1" t="s">
        <v>106</v>
      </c>
      <c r="E5781" s="1" t="s">
        <v>14</v>
      </c>
      <c r="F5781" s="2">
        <v>45583</v>
      </c>
      <c r="G5781" s="1" t="str">
        <f>IF(WEEKDAY(Table1[[#This Row],[Order_Date]],2)&gt;=6,"Weekend","Weekday")</f>
        <v>Weekday</v>
      </c>
      <c r="H5781" s="2" t="str">
        <f>TEXT(Table1[[#This Row],[Order_Date]],"mmmm")</f>
        <v>October</v>
      </c>
      <c r="I5781" s="8">
        <f>MONTH(Table1[[#This Row],[Order_Date]])</f>
        <v>10</v>
      </c>
      <c r="J5781" s="8">
        <v>5</v>
      </c>
      <c r="K5781" s="1">
        <v>4150.75</v>
      </c>
      <c r="L5781" s="1">
        <v>5</v>
      </c>
      <c r="M5781" s="1">
        <v>19716.060000000001</v>
      </c>
      <c r="N5781" s="1">
        <f>(Table1[[#This Row],[Quantity]]*Table1[[#This Row],[Unit_Price]])*(1-Table1[[#This Row],[Discount_%]]/100)</f>
        <v>19716.0625</v>
      </c>
      <c r="O5781" s="1">
        <v>11841.94</v>
      </c>
      <c r="P5781" s="1">
        <v>7874.12</v>
      </c>
      <c r="Q5781">
        <f>Table1[[#This Row],[Revenue]]-Table1[[#This Row],[Cost]]</f>
        <v>7874.1200000000008</v>
      </c>
      <c r="R5781" s="6">
        <f>Table1[[#This Row],[Profit]]/Table1[[#This Row],[Revenue]]</f>
        <v>0.39937594022335088</v>
      </c>
    </row>
    <row r="5782" spans="1:18" x14ac:dyDescent="0.45">
      <c r="A5782" s="4" t="s">
        <v>10052</v>
      </c>
      <c r="B5782" s="4" t="s">
        <v>10053</v>
      </c>
      <c r="C5782" s="4" t="s">
        <v>7</v>
      </c>
      <c r="D5782" s="4" t="s">
        <v>46</v>
      </c>
      <c r="E5782" s="4" t="s">
        <v>4</v>
      </c>
      <c r="F5782" s="5">
        <v>45672</v>
      </c>
      <c r="G5782" s="4" t="str">
        <f>IF(WEEKDAY(Table1[[#This Row],[Order_Date]],2)&gt;=6,"Weekend","Weekday")</f>
        <v>Weekday</v>
      </c>
      <c r="H5782" s="5" t="str">
        <f>TEXT(Table1[[#This Row],[Order_Date]],"mmmm")</f>
        <v>January</v>
      </c>
      <c r="I5782" s="7">
        <f>MONTH(Table1[[#This Row],[Order_Date]])</f>
        <v>1</v>
      </c>
      <c r="J5782" s="7">
        <v>1</v>
      </c>
      <c r="K5782" s="4">
        <v>4435.13</v>
      </c>
      <c r="L5782" s="4">
        <v>15</v>
      </c>
      <c r="M5782" s="4">
        <v>3769.86</v>
      </c>
      <c r="N5782" s="4">
        <f>(Table1[[#This Row],[Quantity]]*Table1[[#This Row],[Unit_Price]])*(1-Table1[[#This Row],[Discount_%]]/100)</f>
        <v>3769.8604999999998</v>
      </c>
      <c r="O5782" s="4">
        <v>2913.61</v>
      </c>
      <c r="P5782" s="4">
        <v>856.25</v>
      </c>
      <c r="Q5782">
        <f>Table1[[#This Row],[Revenue]]-Table1[[#This Row],[Cost]]</f>
        <v>856.25</v>
      </c>
      <c r="R5782" s="6">
        <f>Table1[[#This Row],[Profit]]/Table1[[#This Row],[Revenue]]</f>
        <v>0.22713045046765662</v>
      </c>
    </row>
    <row r="5783" spans="1:18" x14ac:dyDescent="0.45">
      <c r="A5783" s="1" t="s">
        <v>10054</v>
      </c>
      <c r="B5783" s="1" t="s">
        <v>2822</v>
      </c>
      <c r="C5783" s="1" t="s">
        <v>20</v>
      </c>
      <c r="D5783" s="1" t="s">
        <v>103</v>
      </c>
      <c r="E5783" s="1" t="s">
        <v>22</v>
      </c>
      <c r="F5783" s="2">
        <v>45831</v>
      </c>
      <c r="G5783" s="1" t="str">
        <f>IF(WEEKDAY(Table1[[#This Row],[Order_Date]],2)&gt;=6,"Weekend","Weekday")</f>
        <v>Weekday</v>
      </c>
      <c r="H5783" s="2" t="str">
        <f>TEXT(Table1[[#This Row],[Order_Date]],"mmmm")</f>
        <v>June</v>
      </c>
      <c r="I5783" s="8">
        <f>MONTH(Table1[[#This Row],[Order_Date]])</f>
        <v>6</v>
      </c>
      <c r="J5783" s="8">
        <v>5</v>
      </c>
      <c r="K5783" s="1">
        <v>391.07</v>
      </c>
      <c r="L5783" s="1">
        <v>15</v>
      </c>
      <c r="M5783" s="1">
        <v>1662.05</v>
      </c>
      <c r="N5783" s="1">
        <f>(Table1[[#This Row],[Quantity]]*Table1[[#This Row],[Unit_Price]])*(1-Table1[[#This Row],[Discount_%]]/100)</f>
        <v>1662.0474999999999</v>
      </c>
      <c r="O5783" s="1">
        <v>1342.14</v>
      </c>
      <c r="P5783" s="1">
        <v>319.91000000000003</v>
      </c>
      <c r="Q5783">
        <f>Table1[[#This Row],[Revenue]]-Table1[[#This Row],[Cost]]</f>
        <v>319.90999999999985</v>
      </c>
      <c r="R5783" s="6">
        <f>Table1[[#This Row],[Profit]]/Table1[[#This Row],[Revenue]]</f>
        <v>0.19247916729340275</v>
      </c>
    </row>
    <row r="5784" spans="1:18" x14ac:dyDescent="0.45">
      <c r="A5784" s="4" t="s">
        <v>10055</v>
      </c>
      <c r="B5784" s="4" t="s">
        <v>10056</v>
      </c>
      <c r="C5784" s="4" t="s">
        <v>20</v>
      </c>
      <c r="D5784" s="4" t="s">
        <v>57</v>
      </c>
      <c r="E5784" s="4" t="s">
        <v>14</v>
      </c>
      <c r="F5784" s="5">
        <v>45686</v>
      </c>
      <c r="G5784" s="4" t="str">
        <f>IF(WEEKDAY(Table1[[#This Row],[Order_Date]],2)&gt;=6,"Weekend","Weekday")</f>
        <v>Weekday</v>
      </c>
      <c r="H5784" s="5" t="str">
        <f>TEXT(Table1[[#This Row],[Order_Date]],"mmmm")</f>
        <v>January</v>
      </c>
      <c r="I5784" s="7">
        <f>MONTH(Table1[[#This Row],[Order_Date]])</f>
        <v>1</v>
      </c>
      <c r="J5784" s="7">
        <v>4</v>
      </c>
      <c r="K5784" s="4">
        <v>803.05</v>
      </c>
      <c r="L5784" s="4">
        <v>15</v>
      </c>
      <c r="M5784" s="4">
        <v>2730.37</v>
      </c>
      <c r="N5784" s="4">
        <f>(Table1[[#This Row],[Quantity]]*Table1[[#This Row],[Unit_Price]])*(1-Table1[[#This Row],[Discount_%]]/100)</f>
        <v>2730.37</v>
      </c>
      <c r="O5784" s="4">
        <v>2241.08</v>
      </c>
      <c r="P5784" s="4">
        <v>489.29</v>
      </c>
      <c r="Q5784">
        <f>Table1[[#This Row],[Revenue]]-Table1[[#This Row],[Cost]]</f>
        <v>489.28999999999996</v>
      </c>
      <c r="R5784" s="6">
        <f>Table1[[#This Row],[Profit]]/Table1[[#This Row],[Revenue]]</f>
        <v>0.17920281866560211</v>
      </c>
    </row>
    <row r="5785" spans="1:18" x14ac:dyDescent="0.45">
      <c r="A5785" s="1" t="s">
        <v>10057</v>
      </c>
      <c r="B5785" s="1" t="s">
        <v>10058</v>
      </c>
      <c r="C5785" s="1" t="s">
        <v>2</v>
      </c>
      <c r="D5785" s="1" t="s">
        <v>3</v>
      </c>
      <c r="E5785" s="1" t="s">
        <v>22</v>
      </c>
      <c r="F5785" s="2">
        <v>45901</v>
      </c>
      <c r="G5785" s="1" t="str">
        <f>IF(WEEKDAY(Table1[[#This Row],[Order_Date]],2)&gt;=6,"Weekend","Weekday")</f>
        <v>Weekday</v>
      </c>
      <c r="H5785" s="2" t="str">
        <f>TEXT(Table1[[#This Row],[Order_Date]],"mmmm")</f>
        <v>September</v>
      </c>
      <c r="I5785" s="8">
        <f>MONTH(Table1[[#This Row],[Order_Date]])</f>
        <v>9</v>
      </c>
      <c r="J5785" s="8">
        <v>1</v>
      </c>
      <c r="K5785" s="1">
        <v>569.08000000000004</v>
      </c>
      <c r="L5785" s="1">
        <v>20</v>
      </c>
      <c r="M5785" s="1">
        <v>455.26</v>
      </c>
      <c r="N5785" s="1">
        <f>(Table1[[#This Row],[Quantity]]*Table1[[#This Row],[Unit_Price]])*(1-Table1[[#This Row],[Discount_%]]/100)</f>
        <v>455.26400000000007</v>
      </c>
      <c r="O5785" s="1">
        <v>380.19</v>
      </c>
      <c r="P5785" s="1">
        <v>75.069999999999993</v>
      </c>
      <c r="Q5785">
        <f>Table1[[#This Row],[Revenue]]-Table1[[#This Row],[Cost]]</f>
        <v>75.069999999999993</v>
      </c>
      <c r="R5785" s="6">
        <f>Table1[[#This Row],[Profit]]/Table1[[#This Row],[Revenue]]</f>
        <v>0.16489478539735536</v>
      </c>
    </row>
    <row r="5786" spans="1:18" x14ac:dyDescent="0.45">
      <c r="A5786" s="4" t="s">
        <v>10059</v>
      </c>
      <c r="B5786" s="4" t="s">
        <v>1720</v>
      </c>
      <c r="C5786" s="4" t="s">
        <v>28</v>
      </c>
      <c r="D5786" s="4" t="s">
        <v>35</v>
      </c>
      <c r="E5786" s="4" t="s">
        <v>9</v>
      </c>
      <c r="F5786" s="5">
        <v>45545</v>
      </c>
      <c r="G5786" s="4" t="str">
        <f>IF(WEEKDAY(Table1[[#This Row],[Order_Date]],2)&gt;=6,"Weekend","Weekday")</f>
        <v>Weekday</v>
      </c>
      <c r="H5786" s="5" t="str">
        <f>TEXT(Table1[[#This Row],[Order_Date]],"mmmm")</f>
        <v>September</v>
      </c>
      <c r="I5786" s="7">
        <f>MONTH(Table1[[#This Row],[Order_Date]])</f>
        <v>9</v>
      </c>
      <c r="J5786" s="7">
        <v>5</v>
      </c>
      <c r="K5786" s="4">
        <v>254.64</v>
      </c>
      <c r="L5786" s="4">
        <v>10</v>
      </c>
      <c r="M5786" s="4">
        <v>1145.8800000000001</v>
      </c>
      <c r="N5786" s="4">
        <f>(Table1[[#This Row],[Quantity]]*Table1[[#This Row],[Unit_Price]])*(1-Table1[[#This Row],[Discount_%]]/100)</f>
        <v>1145.8799999999999</v>
      </c>
      <c r="O5786" s="4">
        <v>967.41</v>
      </c>
      <c r="P5786" s="4">
        <v>178.47</v>
      </c>
      <c r="Q5786">
        <f>Table1[[#This Row],[Revenue]]-Table1[[#This Row],[Cost]]</f>
        <v>178.47000000000014</v>
      </c>
      <c r="R5786" s="6">
        <f>Table1[[#This Row],[Profit]]/Table1[[#This Row],[Revenue]]</f>
        <v>0.15574929311969837</v>
      </c>
    </row>
    <row r="5787" spans="1:18" x14ac:dyDescent="0.45">
      <c r="A5787" s="1" t="s">
        <v>10060</v>
      </c>
      <c r="B5787" s="1" t="s">
        <v>10061</v>
      </c>
      <c r="C5787" s="1" t="s">
        <v>20</v>
      </c>
      <c r="D5787" s="1" t="s">
        <v>103</v>
      </c>
      <c r="E5787" s="1" t="s">
        <v>4</v>
      </c>
      <c r="F5787" s="2">
        <v>45329</v>
      </c>
      <c r="G5787" s="1" t="str">
        <f>IF(WEEKDAY(Table1[[#This Row],[Order_Date]],2)&gt;=6,"Weekend","Weekday")</f>
        <v>Weekday</v>
      </c>
      <c r="H5787" s="2" t="str">
        <f>TEXT(Table1[[#This Row],[Order_Date]],"mmmm")</f>
        <v>February</v>
      </c>
      <c r="I5787" s="8">
        <f>MONTH(Table1[[#This Row],[Order_Date]])</f>
        <v>2</v>
      </c>
      <c r="J5787" s="8">
        <v>2</v>
      </c>
      <c r="K5787" s="1">
        <v>2927.16</v>
      </c>
      <c r="L5787" s="1">
        <v>20</v>
      </c>
      <c r="M5787" s="1">
        <v>4683.46</v>
      </c>
      <c r="N5787" s="1">
        <f>(Table1[[#This Row],[Quantity]]*Table1[[#This Row],[Unit_Price]])*(1-Table1[[#This Row],[Discount_%]]/100)</f>
        <v>4683.4560000000001</v>
      </c>
      <c r="O5787" s="1">
        <v>2903.73</v>
      </c>
      <c r="P5787" s="1">
        <v>1779.73</v>
      </c>
      <c r="Q5787">
        <f>Table1[[#This Row],[Revenue]]-Table1[[#This Row],[Cost]]</f>
        <v>1779.73</v>
      </c>
      <c r="R5787" s="6">
        <f>Table1[[#This Row],[Profit]]/Table1[[#This Row],[Revenue]]</f>
        <v>0.38000324546382375</v>
      </c>
    </row>
    <row r="5788" spans="1:18" x14ac:dyDescent="0.45">
      <c r="A5788" s="4" t="s">
        <v>10062</v>
      </c>
      <c r="B5788" s="4" t="s">
        <v>10063</v>
      </c>
      <c r="C5788" s="4" t="s">
        <v>2</v>
      </c>
      <c r="D5788" s="4" t="s">
        <v>82</v>
      </c>
      <c r="E5788" s="4" t="s">
        <v>22</v>
      </c>
      <c r="F5788" s="5">
        <v>45377</v>
      </c>
      <c r="G5788" s="4" t="str">
        <f>IF(WEEKDAY(Table1[[#This Row],[Order_Date]],2)&gt;=6,"Weekend","Weekday")</f>
        <v>Weekday</v>
      </c>
      <c r="H5788" s="5" t="str">
        <f>TEXT(Table1[[#This Row],[Order_Date]],"mmmm")</f>
        <v>March</v>
      </c>
      <c r="I5788" s="7">
        <f>MONTH(Table1[[#This Row],[Order_Date]])</f>
        <v>3</v>
      </c>
      <c r="J5788" s="7">
        <v>2</v>
      </c>
      <c r="K5788" s="4">
        <v>4268.07</v>
      </c>
      <c r="L5788" s="4">
        <v>5</v>
      </c>
      <c r="M5788" s="4">
        <v>8109.33</v>
      </c>
      <c r="N5788" s="4">
        <f>(Table1[[#This Row],[Quantity]]*Table1[[#This Row],[Unit_Price]])*(1-Table1[[#This Row],[Discount_%]]/100)</f>
        <v>8109.3329999999987</v>
      </c>
      <c r="O5788" s="4">
        <v>4962.7</v>
      </c>
      <c r="P5788" s="4">
        <v>3146.63</v>
      </c>
      <c r="Q5788">
        <f>Table1[[#This Row],[Revenue]]-Table1[[#This Row],[Cost]]</f>
        <v>3146.63</v>
      </c>
      <c r="R5788" s="6">
        <f>Table1[[#This Row],[Profit]]/Table1[[#This Row],[Revenue]]</f>
        <v>0.38802589116486813</v>
      </c>
    </row>
    <row r="5789" spans="1:18" x14ac:dyDescent="0.45">
      <c r="A5789" s="1" t="s">
        <v>10064</v>
      </c>
      <c r="B5789" s="1" t="s">
        <v>10065</v>
      </c>
      <c r="C5789" s="1" t="s">
        <v>28</v>
      </c>
      <c r="D5789" s="1" t="s">
        <v>85</v>
      </c>
      <c r="E5789" s="1" t="s">
        <v>4</v>
      </c>
      <c r="F5789" s="2">
        <v>45599</v>
      </c>
      <c r="G5789" s="1" t="str">
        <f>IF(WEEKDAY(Table1[[#This Row],[Order_Date]],2)&gt;=6,"Weekend","Weekday")</f>
        <v>Weekend</v>
      </c>
      <c r="H5789" s="2" t="str">
        <f>TEXT(Table1[[#This Row],[Order_Date]],"mmmm")</f>
        <v>November</v>
      </c>
      <c r="I5789" s="8">
        <f>MONTH(Table1[[#This Row],[Order_Date]])</f>
        <v>11</v>
      </c>
      <c r="J5789" s="8">
        <v>5</v>
      </c>
      <c r="K5789" s="1">
        <v>4391.78</v>
      </c>
      <c r="L5789" s="1">
        <v>5</v>
      </c>
      <c r="M5789" s="1">
        <v>20860.95</v>
      </c>
      <c r="N5789" s="1">
        <f>(Table1[[#This Row],[Quantity]]*Table1[[#This Row],[Unit_Price]])*(1-Table1[[#This Row],[Discount_%]]/100)</f>
        <v>20860.954999999998</v>
      </c>
      <c r="O5789" s="1">
        <v>15176.89</v>
      </c>
      <c r="P5789" s="1">
        <v>5684.06</v>
      </c>
      <c r="Q5789">
        <f>Table1[[#This Row],[Revenue]]-Table1[[#This Row],[Cost]]</f>
        <v>5684.0600000000013</v>
      </c>
      <c r="R5789" s="6">
        <f>Table1[[#This Row],[Profit]]/Table1[[#This Row],[Revenue]]</f>
        <v>0.27247368887802331</v>
      </c>
    </row>
    <row r="5790" spans="1:18" x14ac:dyDescent="0.45">
      <c r="A5790" s="4" t="s">
        <v>10066</v>
      </c>
      <c r="B5790" s="4" t="s">
        <v>10067</v>
      </c>
      <c r="C5790" s="4" t="s">
        <v>12</v>
      </c>
      <c r="D5790" s="4" t="s">
        <v>111</v>
      </c>
      <c r="E5790" s="4" t="s">
        <v>14</v>
      </c>
      <c r="F5790" s="5">
        <v>45637</v>
      </c>
      <c r="G5790" s="4" t="str">
        <f>IF(WEEKDAY(Table1[[#This Row],[Order_Date]],2)&gt;=6,"Weekend","Weekday")</f>
        <v>Weekday</v>
      </c>
      <c r="H5790" s="5" t="str">
        <f>TEXT(Table1[[#This Row],[Order_Date]],"mmmm")</f>
        <v>December</v>
      </c>
      <c r="I5790" s="7">
        <f>MONTH(Table1[[#This Row],[Order_Date]])</f>
        <v>12</v>
      </c>
      <c r="J5790" s="7">
        <v>5</v>
      </c>
      <c r="K5790" s="4">
        <v>1845.24</v>
      </c>
      <c r="L5790" s="4">
        <v>10</v>
      </c>
      <c r="M5790" s="4">
        <v>8303.58</v>
      </c>
      <c r="N5790" s="4">
        <f>(Table1[[#This Row],[Quantity]]*Table1[[#This Row],[Unit_Price]])*(1-Table1[[#This Row],[Discount_%]]/100)</f>
        <v>8303.5800000000017</v>
      </c>
      <c r="O5790" s="4">
        <v>6029.73</v>
      </c>
      <c r="P5790" s="4">
        <v>2273.85</v>
      </c>
      <c r="Q5790">
        <f>Table1[[#This Row],[Revenue]]-Table1[[#This Row],[Cost]]</f>
        <v>2273.8500000000004</v>
      </c>
      <c r="R5790" s="6">
        <f>Table1[[#This Row],[Profit]]/Table1[[#This Row],[Revenue]]</f>
        <v>0.27383971732674339</v>
      </c>
    </row>
    <row r="5791" spans="1:18" x14ac:dyDescent="0.45">
      <c r="A5791" s="1" t="s">
        <v>10068</v>
      </c>
      <c r="B5791" s="1" t="s">
        <v>10069</v>
      </c>
      <c r="C5791" s="1" t="s">
        <v>20</v>
      </c>
      <c r="D5791" s="1" t="s">
        <v>25</v>
      </c>
      <c r="E5791" s="1" t="s">
        <v>14</v>
      </c>
      <c r="F5791" s="2">
        <v>45518</v>
      </c>
      <c r="G5791" s="1" t="str">
        <f>IF(WEEKDAY(Table1[[#This Row],[Order_Date]],2)&gt;=6,"Weekend","Weekday")</f>
        <v>Weekday</v>
      </c>
      <c r="H5791" s="2" t="str">
        <f>TEXT(Table1[[#This Row],[Order_Date]],"mmmm")</f>
        <v>August</v>
      </c>
      <c r="I5791" s="8">
        <f>MONTH(Table1[[#This Row],[Order_Date]])</f>
        <v>8</v>
      </c>
      <c r="J5791" s="8">
        <v>1</v>
      </c>
      <c r="K5791" s="1">
        <v>2979.79</v>
      </c>
      <c r="L5791" s="1">
        <v>15</v>
      </c>
      <c r="M5791" s="1">
        <v>2532.8200000000002</v>
      </c>
      <c r="N5791" s="1">
        <f>(Table1[[#This Row],[Quantity]]*Table1[[#This Row],[Unit_Price]])*(1-Table1[[#This Row],[Discount_%]]/100)</f>
        <v>2532.8215</v>
      </c>
      <c r="O5791" s="1">
        <v>1661.65</v>
      </c>
      <c r="P5791" s="1">
        <v>871.17</v>
      </c>
      <c r="Q5791">
        <f>Table1[[#This Row],[Revenue]]-Table1[[#This Row],[Cost]]</f>
        <v>871.17000000000007</v>
      </c>
      <c r="R5791" s="6">
        <f>Table1[[#This Row],[Profit]]/Table1[[#This Row],[Revenue]]</f>
        <v>0.34395259039331649</v>
      </c>
    </row>
    <row r="5792" spans="1:18" x14ac:dyDescent="0.45">
      <c r="A5792" s="4" t="s">
        <v>10070</v>
      </c>
      <c r="B5792" s="4" t="s">
        <v>10071</v>
      </c>
      <c r="C5792" s="4" t="s">
        <v>12</v>
      </c>
      <c r="D5792" s="4" t="s">
        <v>41</v>
      </c>
      <c r="E5792" s="4" t="s">
        <v>22</v>
      </c>
      <c r="F5792" s="5">
        <v>45448</v>
      </c>
      <c r="G5792" s="4" t="str">
        <f>IF(WEEKDAY(Table1[[#This Row],[Order_Date]],2)&gt;=6,"Weekend","Weekday")</f>
        <v>Weekday</v>
      </c>
      <c r="H5792" s="5" t="str">
        <f>TEXT(Table1[[#This Row],[Order_Date]],"mmmm")</f>
        <v>June</v>
      </c>
      <c r="I5792" s="7">
        <f>MONTH(Table1[[#This Row],[Order_Date]])</f>
        <v>6</v>
      </c>
      <c r="J5792" s="7">
        <v>4</v>
      </c>
      <c r="K5792" s="4">
        <v>4115.55</v>
      </c>
      <c r="L5792" s="4">
        <v>0</v>
      </c>
      <c r="M5792" s="4">
        <v>16462.2</v>
      </c>
      <c r="N5792" s="4">
        <f>(Table1[[#This Row],[Quantity]]*Table1[[#This Row],[Unit_Price]])*(1-Table1[[#This Row],[Discount_%]]/100)</f>
        <v>16462.2</v>
      </c>
      <c r="O5792" s="4">
        <v>13406.01</v>
      </c>
      <c r="P5792" s="4">
        <v>3056.19</v>
      </c>
      <c r="Q5792">
        <f>Table1[[#This Row],[Revenue]]-Table1[[#This Row],[Cost]]</f>
        <v>3056.1900000000005</v>
      </c>
      <c r="R5792" s="6">
        <f>Table1[[#This Row],[Profit]]/Table1[[#This Row],[Revenue]]</f>
        <v>0.18564894121077377</v>
      </c>
    </row>
    <row r="5793" spans="1:18" x14ac:dyDescent="0.45">
      <c r="A5793" s="1" t="s">
        <v>10072</v>
      </c>
      <c r="B5793" s="1" t="s">
        <v>6129</v>
      </c>
      <c r="C5793" s="1" t="s">
        <v>2</v>
      </c>
      <c r="D5793" s="1" t="s">
        <v>68</v>
      </c>
      <c r="E5793" s="1" t="s">
        <v>14</v>
      </c>
      <c r="F5793" s="2">
        <v>46003</v>
      </c>
      <c r="G5793" s="1" t="str">
        <f>IF(WEEKDAY(Table1[[#This Row],[Order_Date]],2)&gt;=6,"Weekend","Weekday")</f>
        <v>Weekday</v>
      </c>
      <c r="H5793" s="2" t="str">
        <f>TEXT(Table1[[#This Row],[Order_Date]],"mmmm")</f>
        <v>December</v>
      </c>
      <c r="I5793" s="8">
        <f>MONTH(Table1[[#This Row],[Order_Date]])</f>
        <v>12</v>
      </c>
      <c r="J5793" s="8">
        <v>1</v>
      </c>
      <c r="K5793" s="1">
        <v>3570.56</v>
      </c>
      <c r="L5793" s="1">
        <v>5</v>
      </c>
      <c r="M5793" s="1">
        <v>3392.03</v>
      </c>
      <c r="N5793" s="1">
        <f>(Table1[[#This Row],[Quantity]]*Table1[[#This Row],[Unit_Price]])*(1-Table1[[#This Row],[Discount_%]]/100)</f>
        <v>3392.0319999999997</v>
      </c>
      <c r="O5793" s="1">
        <v>2728.79</v>
      </c>
      <c r="P5793" s="1">
        <v>663.24</v>
      </c>
      <c r="Q5793">
        <f>Table1[[#This Row],[Revenue]]-Table1[[#This Row],[Cost]]</f>
        <v>663.24000000000024</v>
      </c>
      <c r="R5793" s="6">
        <f>Table1[[#This Row],[Profit]]/Table1[[#This Row],[Revenue]]</f>
        <v>0.19552893105308619</v>
      </c>
    </row>
    <row r="5794" spans="1:18" x14ac:dyDescent="0.45">
      <c r="A5794" s="4" t="s">
        <v>10073</v>
      </c>
      <c r="B5794" s="4" t="s">
        <v>9496</v>
      </c>
      <c r="C5794" s="4" t="s">
        <v>2</v>
      </c>
      <c r="D5794" s="4" t="s">
        <v>3</v>
      </c>
      <c r="E5794" s="4" t="s">
        <v>9</v>
      </c>
      <c r="F5794" s="5">
        <v>45967</v>
      </c>
      <c r="G5794" s="4" t="str">
        <f>IF(WEEKDAY(Table1[[#This Row],[Order_Date]],2)&gt;=6,"Weekend","Weekday")</f>
        <v>Weekday</v>
      </c>
      <c r="H5794" s="5" t="str">
        <f>TEXT(Table1[[#This Row],[Order_Date]],"mmmm")</f>
        <v>November</v>
      </c>
      <c r="I5794" s="7">
        <f>MONTH(Table1[[#This Row],[Order_Date]])</f>
        <v>11</v>
      </c>
      <c r="J5794" s="7">
        <v>1</v>
      </c>
      <c r="K5794" s="4">
        <v>1395.8</v>
      </c>
      <c r="L5794" s="4">
        <v>10</v>
      </c>
      <c r="M5794" s="4">
        <v>1256.22</v>
      </c>
      <c r="N5794" s="4">
        <f>(Table1[[#This Row],[Quantity]]*Table1[[#This Row],[Unit_Price]])*(1-Table1[[#This Row],[Discount_%]]/100)</f>
        <v>1256.22</v>
      </c>
      <c r="O5794" s="4">
        <v>870.43</v>
      </c>
      <c r="P5794" s="4">
        <v>385.79</v>
      </c>
      <c r="Q5794">
        <f>Table1[[#This Row],[Revenue]]-Table1[[#This Row],[Cost]]</f>
        <v>385.79000000000008</v>
      </c>
      <c r="R5794" s="6">
        <f>Table1[[#This Row],[Profit]]/Table1[[#This Row],[Revenue]]</f>
        <v>0.30710385123624845</v>
      </c>
    </row>
    <row r="5795" spans="1:18" x14ac:dyDescent="0.45">
      <c r="A5795" s="1" t="s">
        <v>10074</v>
      </c>
      <c r="B5795" s="1" t="s">
        <v>6230</v>
      </c>
      <c r="C5795" s="1" t="s">
        <v>20</v>
      </c>
      <c r="D5795" s="1" t="s">
        <v>21</v>
      </c>
      <c r="E5795" s="1" t="s">
        <v>22</v>
      </c>
      <c r="F5795" s="2">
        <v>45689</v>
      </c>
      <c r="G5795" s="1" t="str">
        <f>IF(WEEKDAY(Table1[[#This Row],[Order_Date]],2)&gt;=6,"Weekend","Weekday")</f>
        <v>Weekend</v>
      </c>
      <c r="H5795" s="2" t="str">
        <f>TEXT(Table1[[#This Row],[Order_Date]],"mmmm")</f>
        <v>February</v>
      </c>
      <c r="I5795" s="8">
        <f>MONTH(Table1[[#This Row],[Order_Date]])</f>
        <v>2</v>
      </c>
      <c r="J5795" s="8">
        <v>5</v>
      </c>
      <c r="K5795" s="1">
        <v>3873.42</v>
      </c>
      <c r="L5795" s="1">
        <v>0</v>
      </c>
      <c r="M5795" s="1">
        <v>19367.099999999999</v>
      </c>
      <c r="N5795" s="1">
        <f>(Table1[[#This Row],[Quantity]]*Table1[[#This Row],[Unit_Price]])*(1-Table1[[#This Row],[Discount_%]]/100)</f>
        <v>19367.099999999999</v>
      </c>
      <c r="O5795" s="1">
        <v>16322.59</v>
      </c>
      <c r="P5795" s="1">
        <v>3044.51</v>
      </c>
      <c r="Q5795">
        <f>Table1[[#This Row],[Revenue]]-Table1[[#This Row],[Cost]]</f>
        <v>3044.5099999999984</v>
      </c>
      <c r="R5795" s="6">
        <f>Table1[[#This Row],[Profit]]/Table1[[#This Row],[Revenue]]</f>
        <v>0.15720009707183835</v>
      </c>
    </row>
    <row r="5796" spans="1:18" x14ac:dyDescent="0.45">
      <c r="A5796" s="4" t="s">
        <v>10075</v>
      </c>
      <c r="B5796" s="4" t="s">
        <v>10076</v>
      </c>
      <c r="C5796" s="4" t="s">
        <v>28</v>
      </c>
      <c r="D5796" s="4" t="s">
        <v>100</v>
      </c>
      <c r="E5796" s="4" t="s">
        <v>22</v>
      </c>
      <c r="F5796" s="5">
        <v>45623</v>
      </c>
      <c r="G5796" s="4" t="str">
        <f>IF(WEEKDAY(Table1[[#This Row],[Order_Date]],2)&gt;=6,"Weekend","Weekday")</f>
        <v>Weekday</v>
      </c>
      <c r="H5796" s="5" t="str">
        <f>TEXT(Table1[[#This Row],[Order_Date]],"mmmm")</f>
        <v>November</v>
      </c>
      <c r="I5796" s="7">
        <f>MONTH(Table1[[#This Row],[Order_Date]])</f>
        <v>11</v>
      </c>
      <c r="J5796" s="7">
        <v>5</v>
      </c>
      <c r="K5796" s="4">
        <v>1677.12</v>
      </c>
      <c r="L5796" s="4">
        <v>10</v>
      </c>
      <c r="M5796" s="4">
        <v>7547.04</v>
      </c>
      <c r="N5796" s="4">
        <f>(Table1[[#This Row],[Quantity]]*Table1[[#This Row],[Unit_Price]])*(1-Table1[[#This Row],[Discount_%]]/100)</f>
        <v>7547.0399999999991</v>
      </c>
      <c r="O5796" s="4">
        <v>6135.72</v>
      </c>
      <c r="P5796" s="4">
        <v>1411.32</v>
      </c>
      <c r="Q5796">
        <f>Table1[[#This Row],[Revenue]]-Table1[[#This Row],[Cost]]</f>
        <v>1411.3199999999997</v>
      </c>
      <c r="R5796" s="6">
        <f>Table1[[#This Row],[Profit]]/Table1[[#This Row],[Revenue]]</f>
        <v>0.18700311645360299</v>
      </c>
    </row>
    <row r="5797" spans="1:18" x14ac:dyDescent="0.45">
      <c r="A5797" s="1" t="s">
        <v>10077</v>
      </c>
      <c r="B5797" s="1" t="s">
        <v>10078</v>
      </c>
      <c r="C5797" s="1" t="s">
        <v>20</v>
      </c>
      <c r="D5797" s="1" t="s">
        <v>25</v>
      </c>
      <c r="E5797" s="1" t="s">
        <v>9</v>
      </c>
      <c r="F5797" s="2">
        <v>46011</v>
      </c>
      <c r="G5797" s="1" t="str">
        <f>IF(WEEKDAY(Table1[[#This Row],[Order_Date]],2)&gt;=6,"Weekend","Weekday")</f>
        <v>Weekend</v>
      </c>
      <c r="H5797" s="2" t="str">
        <f>TEXT(Table1[[#This Row],[Order_Date]],"mmmm")</f>
        <v>December</v>
      </c>
      <c r="I5797" s="8">
        <f>MONTH(Table1[[#This Row],[Order_Date]])</f>
        <v>12</v>
      </c>
      <c r="J5797" s="8">
        <v>1</v>
      </c>
      <c r="K5797" s="1">
        <v>3765.22</v>
      </c>
      <c r="L5797" s="1">
        <v>0</v>
      </c>
      <c r="M5797" s="1">
        <v>3765.22</v>
      </c>
      <c r="N5797" s="1">
        <f>(Table1[[#This Row],[Quantity]]*Table1[[#This Row],[Unit_Price]])*(1-Table1[[#This Row],[Discount_%]]/100)</f>
        <v>3765.22</v>
      </c>
      <c r="O5797" s="1">
        <v>2424.0500000000002</v>
      </c>
      <c r="P5797" s="1">
        <v>1341.17</v>
      </c>
      <c r="Q5797">
        <f>Table1[[#This Row],[Revenue]]-Table1[[#This Row],[Cost]]</f>
        <v>1341.1699999999996</v>
      </c>
      <c r="R5797" s="6">
        <f>Table1[[#This Row],[Profit]]/Table1[[#This Row],[Revenue]]</f>
        <v>0.35619963773697161</v>
      </c>
    </row>
    <row r="5798" spans="1:18" x14ac:dyDescent="0.45">
      <c r="A5798" s="4" t="s">
        <v>10079</v>
      </c>
      <c r="B5798" s="4" t="s">
        <v>8748</v>
      </c>
      <c r="C5798" s="4" t="s">
        <v>20</v>
      </c>
      <c r="D5798" s="4" t="s">
        <v>60</v>
      </c>
      <c r="E5798" s="4" t="s">
        <v>9</v>
      </c>
      <c r="F5798" s="5">
        <v>45952</v>
      </c>
      <c r="G5798" s="4" t="str">
        <f>IF(WEEKDAY(Table1[[#This Row],[Order_Date]],2)&gt;=6,"Weekend","Weekday")</f>
        <v>Weekday</v>
      </c>
      <c r="H5798" s="5" t="str">
        <f>TEXT(Table1[[#This Row],[Order_Date]],"mmmm")</f>
        <v>October</v>
      </c>
      <c r="I5798" s="7">
        <f>MONTH(Table1[[#This Row],[Order_Date]])</f>
        <v>10</v>
      </c>
      <c r="J5798" s="7">
        <v>3</v>
      </c>
      <c r="K5798" s="4">
        <v>972.83</v>
      </c>
      <c r="L5798" s="4">
        <v>15</v>
      </c>
      <c r="M5798" s="4">
        <v>2480.7199999999998</v>
      </c>
      <c r="N5798" s="4">
        <f>(Table1[[#This Row],[Quantity]]*Table1[[#This Row],[Unit_Price]])*(1-Table1[[#This Row],[Discount_%]]/100)</f>
        <v>2480.7165</v>
      </c>
      <c r="O5798" s="4">
        <v>1546.35</v>
      </c>
      <c r="P5798" s="4">
        <v>934.37</v>
      </c>
      <c r="Q5798">
        <f>Table1[[#This Row],[Revenue]]-Table1[[#This Row],[Cost]]</f>
        <v>934.36999999999989</v>
      </c>
      <c r="R5798" s="6">
        <f>Table1[[#This Row],[Profit]]/Table1[[#This Row],[Revenue]]</f>
        <v>0.37665274597697446</v>
      </c>
    </row>
    <row r="5799" spans="1:18" x14ac:dyDescent="0.45">
      <c r="A5799" s="1" t="s">
        <v>10080</v>
      </c>
      <c r="B5799" s="1" t="s">
        <v>2912</v>
      </c>
      <c r="C5799" s="1" t="s">
        <v>20</v>
      </c>
      <c r="D5799" s="1" t="s">
        <v>25</v>
      </c>
      <c r="E5799" s="1" t="s">
        <v>22</v>
      </c>
      <c r="F5799" s="2">
        <v>45359</v>
      </c>
      <c r="G5799" s="1" t="str">
        <f>IF(WEEKDAY(Table1[[#This Row],[Order_Date]],2)&gt;=6,"Weekend","Weekday")</f>
        <v>Weekday</v>
      </c>
      <c r="H5799" s="2" t="str">
        <f>TEXT(Table1[[#This Row],[Order_Date]],"mmmm")</f>
        <v>March</v>
      </c>
      <c r="I5799" s="8">
        <f>MONTH(Table1[[#This Row],[Order_Date]])</f>
        <v>3</v>
      </c>
      <c r="J5799" s="8">
        <v>1</v>
      </c>
      <c r="K5799" s="1">
        <v>2424.67</v>
      </c>
      <c r="L5799" s="1">
        <v>5</v>
      </c>
      <c r="M5799" s="1">
        <v>2303.44</v>
      </c>
      <c r="N5799" s="1">
        <f>(Table1[[#This Row],[Quantity]]*Table1[[#This Row],[Unit_Price]])*(1-Table1[[#This Row],[Discount_%]]/100)</f>
        <v>2303.4364999999998</v>
      </c>
      <c r="O5799" s="1">
        <v>1879.21</v>
      </c>
      <c r="P5799" s="1">
        <v>424.23</v>
      </c>
      <c r="Q5799">
        <f>Table1[[#This Row],[Revenue]]-Table1[[#This Row],[Cost]]</f>
        <v>424.23</v>
      </c>
      <c r="R5799" s="6">
        <f>Table1[[#This Row],[Profit]]/Table1[[#This Row],[Revenue]]</f>
        <v>0.18417236828395792</v>
      </c>
    </row>
    <row r="5800" spans="1:18" x14ac:dyDescent="0.45">
      <c r="A5800" s="4" t="s">
        <v>10081</v>
      </c>
      <c r="B5800" s="4" t="s">
        <v>10082</v>
      </c>
      <c r="C5800" s="4" t="s">
        <v>7</v>
      </c>
      <c r="D5800" s="4" t="s">
        <v>106</v>
      </c>
      <c r="E5800" s="4" t="s">
        <v>14</v>
      </c>
      <c r="F5800" s="5">
        <v>46013</v>
      </c>
      <c r="G5800" s="4" t="str">
        <f>IF(WEEKDAY(Table1[[#This Row],[Order_Date]],2)&gt;=6,"Weekend","Weekday")</f>
        <v>Weekday</v>
      </c>
      <c r="H5800" s="5" t="str">
        <f>TEXT(Table1[[#This Row],[Order_Date]],"mmmm")</f>
        <v>December</v>
      </c>
      <c r="I5800" s="7">
        <f>MONTH(Table1[[#This Row],[Order_Date]])</f>
        <v>12</v>
      </c>
      <c r="J5800" s="7">
        <v>2</v>
      </c>
      <c r="K5800" s="4">
        <v>362.14</v>
      </c>
      <c r="L5800" s="4">
        <v>15</v>
      </c>
      <c r="M5800" s="4">
        <v>615.64</v>
      </c>
      <c r="N5800" s="4">
        <f>(Table1[[#This Row],[Quantity]]*Table1[[#This Row],[Unit_Price]])*(1-Table1[[#This Row],[Discount_%]]/100)</f>
        <v>615.63799999999992</v>
      </c>
      <c r="O5800" s="4">
        <v>520.21</v>
      </c>
      <c r="P5800" s="4">
        <v>95.43</v>
      </c>
      <c r="Q5800">
        <f>Table1[[#This Row],[Revenue]]-Table1[[#This Row],[Cost]]</f>
        <v>95.42999999999995</v>
      </c>
      <c r="R5800" s="6">
        <f>Table1[[#This Row],[Profit]]/Table1[[#This Row],[Revenue]]</f>
        <v>0.15500942109024757</v>
      </c>
    </row>
    <row r="5801" spans="1:18" x14ac:dyDescent="0.45">
      <c r="A5801" s="1" t="s">
        <v>10083</v>
      </c>
      <c r="B5801" s="1" t="s">
        <v>981</v>
      </c>
      <c r="C5801" s="1" t="s">
        <v>7</v>
      </c>
      <c r="D5801" s="1" t="s">
        <v>71</v>
      </c>
      <c r="E5801" s="1" t="s">
        <v>14</v>
      </c>
      <c r="F5801" s="2">
        <v>46001</v>
      </c>
      <c r="G5801" s="1" t="str">
        <f>IF(WEEKDAY(Table1[[#This Row],[Order_Date]],2)&gt;=6,"Weekend","Weekday")</f>
        <v>Weekday</v>
      </c>
      <c r="H5801" s="2" t="str">
        <f>TEXT(Table1[[#This Row],[Order_Date]],"mmmm")</f>
        <v>December</v>
      </c>
      <c r="I5801" s="8">
        <f>MONTH(Table1[[#This Row],[Order_Date]])</f>
        <v>12</v>
      </c>
      <c r="J5801" s="8">
        <v>5</v>
      </c>
      <c r="K5801" s="1">
        <v>2404.94</v>
      </c>
      <c r="L5801" s="1">
        <v>0</v>
      </c>
      <c r="M5801" s="1">
        <v>12024.7</v>
      </c>
      <c r="N5801" s="1">
        <f>(Table1[[#This Row],[Quantity]]*Table1[[#This Row],[Unit_Price]])*(1-Table1[[#This Row],[Discount_%]]/100)</f>
        <v>12024.7</v>
      </c>
      <c r="O5801" s="1">
        <v>8507.4500000000007</v>
      </c>
      <c r="P5801" s="1">
        <v>3517.25</v>
      </c>
      <c r="Q5801">
        <f>Table1[[#This Row],[Revenue]]-Table1[[#This Row],[Cost]]</f>
        <v>3517.25</v>
      </c>
      <c r="R5801" s="6">
        <f>Table1[[#This Row],[Profit]]/Table1[[#This Row],[Revenue]]</f>
        <v>0.29250209984448677</v>
      </c>
    </row>
    <row r="5802" spans="1:18" x14ac:dyDescent="0.45">
      <c r="A5802" s="4" t="s">
        <v>10084</v>
      </c>
      <c r="B5802" s="4" t="s">
        <v>4393</v>
      </c>
      <c r="C5802" s="4" t="s">
        <v>2</v>
      </c>
      <c r="D5802" s="4" t="s">
        <v>65</v>
      </c>
      <c r="E5802" s="4" t="s">
        <v>22</v>
      </c>
      <c r="F5802" s="5">
        <v>45599</v>
      </c>
      <c r="G5802" s="4" t="str">
        <f>IF(WEEKDAY(Table1[[#This Row],[Order_Date]],2)&gt;=6,"Weekend","Weekday")</f>
        <v>Weekend</v>
      </c>
      <c r="H5802" s="5" t="str">
        <f>TEXT(Table1[[#This Row],[Order_Date]],"mmmm")</f>
        <v>November</v>
      </c>
      <c r="I5802" s="7">
        <f>MONTH(Table1[[#This Row],[Order_Date]])</f>
        <v>11</v>
      </c>
      <c r="J5802" s="7">
        <v>1</v>
      </c>
      <c r="K5802" s="4">
        <v>450.11</v>
      </c>
      <c r="L5802" s="4">
        <v>5</v>
      </c>
      <c r="M5802" s="4">
        <v>427.6</v>
      </c>
      <c r="N5802" s="4">
        <f>(Table1[[#This Row],[Quantity]]*Table1[[#This Row],[Unit_Price]])*(1-Table1[[#This Row],[Discount_%]]/100)</f>
        <v>427.60449999999997</v>
      </c>
      <c r="O5802" s="4">
        <v>361.56</v>
      </c>
      <c r="P5802" s="4">
        <v>66.040000000000006</v>
      </c>
      <c r="Q5802">
        <f>Table1[[#This Row],[Revenue]]-Table1[[#This Row],[Cost]]</f>
        <v>66.04000000000002</v>
      </c>
      <c r="R5802" s="6">
        <f>Table1[[#This Row],[Profit]]/Table1[[#This Row],[Revenue]]</f>
        <v>0.15444340505144996</v>
      </c>
    </row>
    <row r="5803" spans="1:18" x14ac:dyDescent="0.45">
      <c r="A5803" s="1" t="s">
        <v>10085</v>
      </c>
      <c r="B5803" s="1" t="s">
        <v>7216</v>
      </c>
      <c r="C5803" s="1" t="s">
        <v>20</v>
      </c>
      <c r="D5803" s="1" t="s">
        <v>103</v>
      </c>
      <c r="E5803" s="1" t="s">
        <v>9</v>
      </c>
      <c r="F5803" s="2">
        <v>45966</v>
      </c>
      <c r="G5803" s="1" t="str">
        <f>IF(WEEKDAY(Table1[[#This Row],[Order_Date]],2)&gt;=6,"Weekend","Weekday")</f>
        <v>Weekday</v>
      </c>
      <c r="H5803" s="2" t="str">
        <f>TEXT(Table1[[#This Row],[Order_Date]],"mmmm")</f>
        <v>November</v>
      </c>
      <c r="I5803" s="8">
        <f>MONTH(Table1[[#This Row],[Order_Date]])</f>
        <v>11</v>
      </c>
      <c r="J5803" s="8">
        <v>2</v>
      </c>
      <c r="K5803" s="1">
        <v>4275.4799999999996</v>
      </c>
      <c r="L5803" s="1">
        <v>0</v>
      </c>
      <c r="M5803" s="1">
        <v>8550.9599999999991</v>
      </c>
      <c r="N5803" s="1">
        <f>(Table1[[#This Row],[Quantity]]*Table1[[#This Row],[Unit_Price]])*(1-Table1[[#This Row],[Discount_%]]/100)</f>
        <v>8550.9599999999991</v>
      </c>
      <c r="O5803" s="1">
        <v>6101.38</v>
      </c>
      <c r="P5803" s="1">
        <v>2449.58</v>
      </c>
      <c r="Q5803">
        <f>Table1[[#This Row],[Revenue]]-Table1[[#This Row],[Cost]]</f>
        <v>2449.579999999999</v>
      </c>
      <c r="R5803" s="6">
        <f>Table1[[#This Row],[Profit]]/Table1[[#This Row],[Revenue]]</f>
        <v>0.28646841992010258</v>
      </c>
    </row>
    <row r="5804" spans="1:18" x14ac:dyDescent="0.45">
      <c r="A5804" s="4" t="s">
        <v>10086</v>
      </c>
      <c r="B5804" s="4" t="s">
        <v>4127</v>
      </c>
      <c r="C5804" s="4" t="s">
        <v>7</v>
      </c>
      <c r="D5804" s="4" t="s">
        <v>46</v>
      </c>
      <c r="E5804" s="4" t="s">
        <v>14</v>
      </c>
      <c r="F5804" s="5">
        <v>46007</v>
      </c>
      <c r="G5804" s="4" t="str">
        <f>IF(WEEKDAY(Table1[[#This Row],[Order_Date]],2)&gt;=6,"Weekend","Weekday")</f>
        <v>Weekday</v>
      </c>
      <c r="H5804" s="5" t="str">
        <f>TEXT(Table1[[#This Row],[Order_Date]],"mmmm")</f>
        <v>December</v>
      </c>
      <c r="I5804" s="7">
        <f>MONTH(Table1[[#This Row],[Order_Date]])</f>
        <v>12</v>
      </c>
      <c r="J5804" s="7">
        <v>2</v>
      </c>
      <c r="K5804" s="4">
        <v>3277.57</v>
      </c>
      <c r="L5804" s="4">
        <v>5</v>
      </c>
      <c r="M5804" s="4">
        <v>6227.38</v>
      </c>
      <c r="N5804" s="4">
        <f>(Table1[[#This Row],[Quantity]]*Table1[[#This Row],[Unit_Price]])*(1-Table1[[#This Row],[Discount_%]]/100)</f>
        <v>6227.3829999999998</v>
      </c>
      <c r="O5804" s="4">
        <v>4645.1499999999996</v>
      </c>
      <c r="P5804" s="4">
        <v>1582.23</v>
      </c>
      <c r="Q5804">
        <f>Table1[[#This Row],[Revenue]]-Table1[[#This Row],[Cost]]</f>
        <v>1582.2300000000005</v>
      </c>
      <c r="R5804" s="6">
        <f>Table1[[#This Row],[Profit]]/Table1[[#This Row],[Revenue]]</f>
        <v>0.25407635313727445</v>
      </c>
    </row>
    <row r="5805" spans="1:18" x14ac:dyDescent="0.45">
      <c r="A5805" s="1" t="s">
        <v>10087</v>
      </c>
      <c r="B5805" s="1" t="s">
        <v>8297</v>
      </c>
      <c r="C5805" s="1" t="s">
        <v>20</v>
      </c>
      <c r="D5805" s="1" t="s">
        <v>103</v>
      </c>
      <c r="E5805" s="1" t="s">
        <v>9</v>
      </c>
      <c r="F5805" s="2">
        <v>45356</v>
      </c>
      <c r="G5805" s="1" t="str">
        <f>IF(WEEKDAY(Table1[[#This Row],[Order_Date]],2)&gt;=6,"Weekend","Weekday")</f>
        <v>Weekday</v>
      </c>
      <c r="H5805" s="2" t="str">
        <f>TEXT(Table1[[#This Row],[Order_Date]],"mmmm")</f>
        <v>March</v>
      </c>
      <c r="I5805" s="8">
        <f>MONTH(Table1[[#This Row],[Order_Date]])</f>
        <v>3</v>
      </c>
      <c r="J5805" s="8">
        <v>3</v>
      </c>
      <c r="K5805" s="1">
        <v>3056.81</v>
      </c>
      <c r="L5805" s="1">
        <v>20</v>
      </c>
      <c r="M5805" s="1">
        <v>7336.34</v>
      </c>
      <c r="N5805" s="1">
        <f>(Table1[[#This Row],[Quantity]]*Table1[[#This Row],[Unit_Price]])*(1-Table1[[#This Row],[Discount_%]]/100)</f>
        <v>7336.344000000001</v>
      </c>
      <c r="O5805" s="1">
        <v>4505.45</v>
      </c>
      <c r="P5805" s="1">
        <v>2830.89</v>
      </c>
      <c r="Q5805">
        <f>Table1[[#This Row],[Revenue]]-Table1[[#This Row],[Cost]]</f>
        <v>2830.8900000000003</v>
      </c>
      <c r="R5805" s="6">
        <f>Table1[[#This Row],[Profit]]/Table1[[#This Row],[Revenue]]</f>
        <v>0.38587224692421557</v>
      </c>
    </row>
    <row r="5806" spans="1:18" x14ac:dyDescent="0.45">
      <c r="A5806" s="4" t="s">
        <v>10088</v>
      </c>
      <c r="B5806" s="4" t="s">
        <v>891</v>
      </c>
      <c r="C5806" s="4" t="s">
        <v>28</v>
      </c>
      <c r="D5806" s="4" t="s">
        <v>29</v>
      </c>
      <c r="E5806" s="4" t="s">
        <v>4</v>
      </c>
      <c r="F5806" s="5">
        <v>45449</v>
      </c>
      <c r="G5806" s="4" t="str">
        <f>IF(WEEKDAY(Table1[[#This Row],[Order_Date]],2)&gt;=6,"Weekend","Weekday")</f>
        <v>Weekday</v>
      </c>
      <c r="H5806" s="5" t="str">
        <f>TEXT(Table1[[#This Row],[Order_Date]],"mmmm")</f>
        <v>June</v>
      </c>
      <c r="I5806" s="7">
        <f>MONTH(Table1[[#This Row],[Order_Date]])</f>
        <v>6</v>
      </c>
      <c r="J5806" s="7">
        <v>1</v>
      </c>
      <c r="K5806" s="4">
        <v>2931.99</v>
      </c>
      <c r="L5806" s="4">
        <v>15</v>
      </c>
      <c r="M5806" s="4">
        <v>2492.19</v>
      </c>
      <c r="N5806" s="4">
        <f>(Table1[[#This Row],[Quantity]]*Table1[[#This Row],[Unit_Price]])*(1-Table1[[#This Row],[Discount_%]]/100)</f>
        <v>2492.1914999999999</v>
      </c>
      <c r="O5806" s="4">
        <v>1904.19</v>
      </c>
      <c r="P5806" s="4">
        <v>588</v>
      </c>
      <c r="Q5806">
        <f>Table1[[#This Row],[Revenue]]-Table1[[#This Row],[Cost]]</f>
        <v>588</v>
      </c>
      <c r="R5806" s="6">
        <f>Table1[[#This Row],[Profit]]/Table1[[#This Row],[Revenue]]</f>
        <v>0.23593706739855308</v>
      </c>
    </row>
    <row r="5807" spans="1:18" x14ac:dyDescent="0.45">
      <c r="A5807" s="1" t="s">
        <v>10089</v>
      </c>
      <c r="B5807" s="1" t="s">
        <v>10090</v>
      </c>
      <c r="C5807" s="1" t="s">
        <v>20</v>
      </c>
      <c r="D5807" s="1" t="s">
        <v>57</v>
      </c>
      <c r="E5807" s="1" t="s">
        <v>14</v>
      </c>
      <c r="F5807" s="2">
        <v>46010</v>
      </c>
      <c r="G5807" s="1" t="str">
        <f>IF(WEEKDAY(Table1[[#This Row],[Order_Date]],2)&gt;=6,"Weekend","Weekday")</f>
        <v>Weekday</v>
      </c>
      <c r="H5807" s="2" t="str">
        <f>TEXT(Table1[[#This Row],[Order_Date]],"mmmm")</f>
        <v>December</v>
      </c>
      <c r="I5807" s="8">
        <f>MONTH(Table1[[#This Row],[Order_Date]])</f>
        <v>12</v>
      </c>
      <c r="J5807" s="8">
        <v>1</v>
      </c>
      <c r="K5807" s="1">
        <v>2163.4899999999998</v>
      </c>
      <c r="L5807" s="1">
        <v>5</v>
      </c>
      <c r="M5807" s="1">
        <v>2055.3200000000002</v>
      </c>
      <c r="N5807" s="1">
        <f>(Table1[[#This Row],[Quantity]]*Table1[[#This Row],[Unit_Price]])*(1-Table1[[#This Row],[Discount_%]]/100)</f>
        <v>2055.3154999999997</v>
      </c>
      <c r="O5807" s="1">
        <v>1507.72</v>
      </c>
      <c r="P5807" s="1">
        <v>547.6</v>
      </c>
      <c r="Q5807">
        <f>Table1[[#This Row],[Revenue]]-Table1[[#This Row],[Cost]]</f>
        <v>547.60000000000014</v>
      </c>
      <c r="R5807" s="6">
        <f>Table1[[#This Row],[Profit]]/Table1[[#This Row],[Revenue]]</f>
        <v>0.26643053149874474</v>
      </c>
    </row>
    <row r="5808" spans="1:18" x14ac:dyDescent="0.45">
      <c r="A5808" s="4" t="s">
        <v>10091</v>
      </c>
      <c r="B5808" s="4" t="s">
        <v>10092</v>
      </c>
      <c r="C5808" s="4" t="s">
        <v>20</v>
      </c>
      <c r="D5808" s="4" t="s">
        <v>25</v>
      </c>
      <c r="E5808" s="4" t="s">
        <v>14</v>
      </c>
      <c r="F5808" s="5">
        <v>45332</v>
      </c>
      <c r="G5808" s="4" t="str">
        <f>IF(WEEKDAY(Table1[[#This Row],[Order_Date]],2)&gt;=6,"Weekend","Weekday")</f>
        <v>Weekend</v>
      </c>
      <c r="H5808" s="5" t="str">
        <f>TEXT(Table1[[#This Row],[Order_Date]],"mmmm")</f>
        <v>February</v>
      </c>
      <c r="I5808" s="7">
        <f>MONTH(Table1[[#This Row],[Order_Date]])</f>
        <v>2</v>
      </c>
      <c r="J5808" s="7">
        <v>2</v>
      </c>
      <c r="K5808" s="4">
        <v>3505.73</v>
      </c>
      <c r="L5808" s="4">
        <v>0</v>
      </c>
      <c r="M5808" s="4">
        <v>7011.46</v>
      </c>
      <c r="N5808" s="4">
        <f>(Table1[[#This Row],[Quantity]]*Table1[[#This Row],[Unit_Price]])*(1-Table1[[#This Row],[Discount_%]]/100)</f>
        <v>7011.46</v>
      </c>
      <c r="O5808" s="4">
        <v>4833.66</v>
      </c>
      <c r="P5808" s="4">
        <v>2177.8000000000002</v>
      </c>
      <c r="Q5808">
        <f>Table1[[#This Row],[Revenue]]-Table1[[#This Row],[Cost]]</f>
        <v>2177.8000000000002</v>
      </c>
      <c r="R5808" s="6">
        <f>Table1[[#This Row],[Profit]]/Table1[[#This Row],[Revenue]]</f>
        <v>0.31060577968069419</v>
      </c>
    </row>
    <row r="5809" spans="1:18" x14ac:dyDescent="0.45">
      <c r="A5809" s="1" t="s">
        <v>10093</v>
      </c>
      <c r="B5809" s="1" t="s">
        <v>10094</v>
      </c>
      <c r="C5809" s="1" t="s">
        <v>12</v>
      </c>
      <c r="D5809" s="1" t="s">
        <v>32</v>
      </c>
      <c r="E5809" s="1" t="s">
        <v>22</v>
      </c>
      <c r="F5809" s="2">
        <v>45770</v>
      </c>
      <c r="G5809" s="1" t="str">
        <f>IF(WEEKDAY(Table1[[#This Row],[Order_Date]],2)&gt;=6,"Weekend","Weekday")</f>
        <v>Weekday</v>
      </c>
      <c r="H5809" s="2" t="str">
        <f>TEXT(Table1[[#This Row],[Order_Date]],"mmmm")</f>
        <v>April</v>
      </c>
      <c r="I5809" s="8">
        <f>MONTH(Table1[[#This Row],[Order_Date]])</f>
        <v>4</v>
      </c>
      <c r="J5809" s="8">
        <v>2</v>
      </c>
      <c r="K5809" s="1">
        <v>2854.97</v>
      </c>
      <c r="L5809" s="1">
        <v>0</v>
      </c>
      <c r="M5809" s="1">
        <v>5709.94</v>
      </c>
      <c r="N5809" s="1">
        <f>(Table1[[#This Row],[Quantity]]*Table1[[#This Row],[Unit_Price]])*(1-Table1[[#This Row],[Discount_%]]/100)</f>
        <v>5709.94</v>
      </c>
      <c r="O5809" s="1">
        <v>4745.54</v>
      </c>
      <c r="P5809" s="1">
        <v>964.4</v>
      </c>
      <c r="Q5809">
        <f>Table1[[#This Row],[Revenue]]-Table1[[#This Row],[Cost]]</f>
        <v>964.39999999999964</v>
      </c>
      <c r="R5809" s="6">
        <f>Table1[[#This Row],[Profit]]/Table1[[#This Row],[Revenue]]</f>
        <v>0.16889844726914818</v>
      </c>
    </row>
    <row r="5810" spans="1:18" x14ac:dyDescent="0.45">
      <c r="A5810" s="4" t="s">
        <v>10095</v>
      </c>
      <c r="B5810" s="4" t="s">
        <v>5816</v>
      </c>
      <c r="C5810" s="4" t="s">
        <v>12</v>
      </c>
      <c r="D5810" s="4" t="s">
        <v>32</v>
      </c>
      <c r="E5810" s="4" t="s">
        <v>9</v>
      </c>
      <c r="F5810" s="5">
        <v>45502</v>
      </c>
      <c r="G5810" s="4" t="str">
        <f>IF(WEEKDAY(Table1[[#This Row],[Order_Date]],2)&gt;=6,"Weekend","Weekday")</f>
        <v>Weekday</v>
      </c>
      <c r="H5810" s="5" t="str">
        <f>TEXT(Table1[[#This Row],[Order_Date]],"mmmm")</f>
        <v>July</v>
      </c>
      <c r="I5810" s="7">
        <f>MONTH(Table1[[#This Row],[Order_Date]])</f>
        <v>7</v>
      </c>
      <c r="J5810" s="7">
        <v>2</v>
      </c>
      <c r="K5810" s="4">
        <v>2013.03</v>
      </c>
      <c r="L5810" s="4">
        <v>0</v>
      </c>
      <c r="M5810" s="4">
        <v>4026.06</v>
      </c>
      <c r="N5810" s="4">
        <f>(Table1[[#This Row],[Quantity]]*Table1[[#This Row],[Unit_Price]])*(1-Table1[[#This Row],[Discount_%]]/100)</f>
        <v>4026.06</v>
      </c>
      <c r="O5810" s="4">
        <v>2754.86</v>
      </c>
      <c r="P5810" s="4">
        <v>1271.2</v>
      </c>
      <c r="Q5810">
        <f>Table1[[#This Row],[Revenue]]-Table1[[#This Row],[Cost]]</f>
        <v>1271.1999999999998</v>
      </c>
      <c r="R5810" s="6">
        <f>Table1[[#This Row],[Profit]]/Table1[[#This Row],[Revenue]]</f>
        <v>0.31574293477990889</v>
      </c>
    </row>
    <row r="5811" spans="1:18" x14ac:dyDescent="0.45">
      <c r="A5811" s="1" t="s">
        <v>10096</v>
      </c>
      <c r="B5811" s="1" t="s">
        <v>8572</v>
      </c>
      <c r="C5811" s="1" t="s">
        <v>20</v>
      </c>
      <c r="D5811" s="1" t="s">
        <v>103</v>
      </c>
      <c r="E5811" s="1" t="s">
        <v>14</v>
      </c>
      <c r="F5811" s="2">
        <v>45919</v>
      </c>
      <c r="G5811" s="1" t="str">
        <f>IF(WEEKDAY(Table1[[#This Row],[Order_Date]],2)&gt;=6,"Weekend","Weekday")</f>
        <v>Weekday</v>
      </c>
      <c r="H5811" s="2" t="str">
        <f>TEXT(Table1[[#This Row],[Order_Date]],"mmmm")</f>
        <v>September</v>
      </c>
      <c r="I5811" s="8">
        <f>MONTH(Table1[[#This Row],[Order_Date]])</f>
        <v>9</v>
      </c>
      <c r="J5811" s="8">
        <v>5</v>
      </c>
      <c r="K5811" s="1">
        <v>4362.96</v>
      </c>
      <c r="L5811" s="1">
        <v>0</v>
      </c>
      <c r="M5811" s="1">
        <v>21814.799999999999</v>
      </c>
      <c r="N5811" s="1">
        <f>(Table1[[#This Row],[Quantity]]*Table1[[#This Row],[Unit_Price]])*(1-Table1[[#This Row],[Discount_%]]/100)</f>
        <v>21814.799999999999</v>
      </c>
      <c r="O5811" s="1">
        <v>13136.21</v>
      </c>
      <c r="P5811" s="1">
        <v>8678.59</v>
      </c>
      <c r="Q5811">
        <f>Table1[[#This Row],[Revenue]]-Table1[[#This Row],[Cost]]</f>
        <v>8678.59</v>
      </c>
      <c r="R5811" s="6">
        <f>Table1[[#This Row],[Profit]]/Table1[[#This Row],[Revenue]]</f>
        <v>0.39783037204099969</v>
      </c>
    </row>
    <row r="5812" spans="1:18" x14ac:dyDescent="0.45">
      <c r="A5812" s="4" t="s">
        <v>10097</v>
      </c>
      <c r="B5812" s="4" t="s">
        <v>4806</v>
      </c>
      <c r="C5812" s="4" t="s">
        <v>2</v>
      </c>
      <c r="D5812" s="4" t="s">
        <v>3</v>
      </c>
      <c r="E5812" s="4" t="s">
        <v>4</v>
      </c>
      <c r="F5812" s="5">
        <v>45555</v>
      </c>
      <c r="G5812" s="4" t="str">
        <f>IF(WEEKDAY(Table1[[#This Row],[Order_Date]],2)&gt;=6,"Weekend","Weekday")</f>
        <v>Weekday</v>
      </c>
      <c r="H5812" s="5" t="str">
        <f>TEXT(Table1[[#This Row],[Order_Date]],"mmmm")</f>
        <v>September</v>
      </c>
      <c r="I5812" s="7">
        <f>MONTH(Table1[[#This Row],[Order_Date]])</f>
        <v>9</v>
      </c>
      <c r="J5812" s="7">
        <v>1</v>
      </c>
      <c r="K5812" s="4">
        <v>3985.76</v>
      </c>
      <c r="L5812" s="4">
        <v>0</v>
      </c>
      <c r="M5812" s="4">
        <v>3985.76</v>
      </c>
      <c r="N5812" s="4">
        <f>(Table1[[#This Row],[Quantity]]*Table1[[#This Row],[Unit_Price]])*(1-Table1[[#This Row],[Discount_%]]/100)</f>
        <v>3985.76</v>
      </c>
      <c r="O5812" s="4">
        <v>2705.87</v>
      </c>
      <c r="P5812" s="4">
        <v>1279.8900000000001</v>
      </c>
      <c r="Q5812">
        <f>Table1[[#This Row],[Revenue]]-Table1[[#This Row],[Cost]]</f>
        <v>1279.8900000000003</v>
      </c>
      <c r="R5812" s="6">
        <f>Table1[[#This Row],[Profit]]/Table1[[#This Row],[Revenue]]</f>
        <v>0.32111567179157802</v>
      </c>
    </row>
    <row r="5813" spans="1:18" x14ac:dyDescent="0.45">
      <c r="A5813" s="1" t="s">
        <v>10098</v>
      </c>
      <c r="B5813" s="1" t="s">
        <v>1964</v>
      </c>
      <c r="C5813" s="1" t="s">
        <v>20</v>
      </c>
      <c r="D5813" s="1" t="s">
        <v>103</v>
      </c>
      <c r="E5813" s="1" t="s">
        <v>4</v>
      </c>
      <c r="F5813" s="2">
        <v>45510</v>
      </c>
      <c r="G5813" s="1" t="str">
        <f>IF(WEEKDAY(Table1[[#This Row],[Order_Date]],2)&gt;=6,"Weekend","Weekday")</f>
        <v>Weekday</v>
      </c>
      <c r="H5813" s="2" t="str">
        <f>TEXT(Table1[[#This Row],[Order_Date]],"mmmm")</f>
        <v>August</v>
      </c>
      <c r="I5813" s="8">
        <f>MONTH(Table1[[#This Row],[Order_Date]])</f>
        <v>8</v>
      </c>
      <c r="J5813" s="8">
        <v>4</v>
      </c>
      <c r="K5813" s="1">
        <v>400.95</v>
      </c>
      <c r="L5813" s="1">
        <v>20</v>
      </c>
      <c r="M5813" s="1">
        <v>1283.04</v>
      </c>
      <c r="N5813" s="1">
        <f>(Table1[[#This Row],[Quantity]]*Table1[[#This Row],[Unit_Price]])*(1-Table1[[#This Row],[Discount_%]]/100)</f>
        <v>1283.04</v>
      </c>
      <c r="O5813" s="1">
        <v>937.2</v>
      </c>
      <c r="P5813" s="1">
        <v>345.84</v>
      </c>
      <c r="Q5813">
        <f>Table1[[#This Row],[Revenue]]-Table1[[#This Row],[Cost]]</f>
        <v>345.83999999999992</v>
      </c>
      <c r="R5813" s="6">
        <f>Table1[[#This Row],[Profit]]/Table1[[#This Row],[Revenue]]</f>
        <v>0.26954732510288065</v>
      </c>
    </row>
    <row r="5814" spans="1:18" x14ac:dyDescent="0.45">
      <c r="A5814" s="4" t="s">
        <v>10099</v>
      </c>
      <c r="B5814" s="4" t="s">
        <v>9828</v>
      </c>
      <c r="C5814" s="4" t="s">
        <v>7</v>
      </c>
      <c r="D5814" s="4" t="s">
        <v>8</v>
      </c>
      <c r="E5814" s="4" t="s">
        <v>4</v>
      </c>
      <c r="F5814" s="5">
        <v>45938</v>
      </c>
      <c r="G5814" s="4" t="str">
        <f>IF(WEEKDAY(Table1[[#This Row],[Order_Date]],2)&gt;=6,"Weekend","Weekday")</f>
        <v>Weekday</v>
      </c>
      <c r="H5814" s="5" t="str">
        <f>TEXT(Table1[[#This Row],[Order_Date]],"mmmm")</f>
        <v>October</v>
      </c>
      <c r="I5814" s="7">
        <f>MONTH(Table1[[#This Row],[Order_Date]])</f>
        <v>10</v>
      </c>
      <c r="J5814" s="7">
        <v>1</v>
      </c>
      <c r="K5814" s="4">
        <v>3817.57</v>
      </c>
      <c r="L5814" s="4">
        <v>10</v>
      </c>
      <c r="M5814" s="4">
        <v>3435.81</v>
      </c>
      <c r="N5814" s="4">
        <f>(Table1[[#This Row],[Quantity]]*Table1[[#This Row],[Unit_Price]])*(1-Table1[[#This Row],[Discount_%]]/100)</f>
        <v>3435.8130000000001</v>
      </c>
      <c r="O5814" s="4">
        <v>2633.03</v>
      </c>
      <c r="P5814" s="4">
        <v>802.78</v>
      </c>
      <c r="Q5814">
        <f>Table1[[#This Row],[Revenue]]-Table1[[#This Row],[Cost]]</f>
        <v>802.77999999999975</v>
      </c>
      <c r="R5814" s="6">
        <f>Table1[[#This Row],[Profit]]/Table1[[#This Row],[Revenue]]</f>
        <v>0.23365087126470904</v>
      </c>
    </row>
    <row r="5815" spans="1:18" x14ac:dyDescent="0.45">
      <c r="A5815" s="1" t="s">
        <v>10100</v>
      </c>
      <c r="B5815" s="1" t="s">
        <v>3664</v>
      </c>
      <c r="C5815" s="1" t="s">
        <v>7</v>
      </c>
      <c r="D5815" s="1" t="s">
        <v>134</v>
      </c>
      <c r="E5815" s="1" t="s">
        <v>9</v>
      </c>
      <c r="F5815" s="2">
        <v>45889</v>
      </c>
      <c r="G5815" s="1" t="str">
        <f>IF(WEEKDAY(Table1[[#This Row],[Order_Date]],2)&gt;=6,"Weekend","Weekday")</f>
        <v>Weekday</v>
      </c>
      <c r="H5815" s="2" t="str">
        <f>TEXT(Table1[[#This Row],[Order_Date]],"mmmm")</f>
        <v>August</v>
      </c>
      <c r="I5815" s="8">
        <f>MONTH(Table1[[#This Row],[Order_Date]])</f>
        <v>8</v>
      </c>
      <c r="J5815" s="8">
        <v>5</v>
      </c>
      <c r="K5815" s="1">
        <v>673.11</v>
      </c>
      <c r="L5815" s="1">
        <v>15</v>
      </c>
      <c r="M5815" s="1">
        <v>2860.72</v>
      </c>
      <c r="N5815" s="1">
        <f>(Table1[[#This Row],[Quantity]]*Table1[[#This Row],[Unit_Price]])*(1-Table1[[#This Row],[Discount_%]]/100)</f>
        <v>2860.7175000000002</v>
      </c>
      <c r="O5815" s="1">
        <v>2310.9</v>
      </c>
      <c r="P5815" s="1">
        <v>549.82000000000005</v>
      </c>
      <c r="Q5815">
        <f>Table1[[#This Row],[Revenue]]-Table1[[#This Row],[Cost]]</f>
        <v>549.81999999999971</v>
      </c>
      <c r="R5815" s="6">
        <f>Table1[[#This Row],[Profit]]/Table1[[#This Row],[Revenue]]</f>
        <v>0.19219637014457902</v>
      </c>
    </row>
    <row r="5816" spans="1:18" x14ac:dyDescent="0.45">
      <c r="A5816" s="4" t="s">
        <v>10101</v>
      </c>
      <c r="B5816" s="4" t="s">
        <v>10102</v>
      </c>
      <c r="C5816" s="4" t="s">
        <v>7</v>
      </c>
      <c r="D5816" s="4" t="s">
        <v>71</v>
      </c>
      <c r="E5816" s="4" t="s">
        <v>4</v>
      </c>
      <c r="F5816" s="5">
        <v>45550</v>
      </c>
      <c r="G5816" s="4" t="str">
        <f>IF(WEEKDAY(Table1[[#This Row],[Order_Date]],2)&gt;=6,"Weekend","Weekday")</f>
        <v>Weekend</v>
      </c>
      <c r="H5816" s="5" t="str">
        <f>TEXT(Table1[[#This Row],[Order_Date]],"mmmm")</f>
        <v>September</v>
      </c>
      <c r="I5816" s="7">
        <f>MONTH(Table1[[#This Row],[Order_Date]])</f>
        <v>9</v>
      </c>
      <c r="J5816" s="7">
        <v>3</v>
      </c>
      <c r="K5816" s="4">
        <v>133.41999999999999</v>
      </c>
      <c r="L5816" s="4">
        <v>10</v>
      </c>
      <c r="M5816" s="4">
        <v>360.23</v>
      </c>
      <c r="N5816" s="4">
        <f>(Table1[[#This Row],[Quantity]]*Table1[[#This Row],[Unit_Price]])*(1-Table1[[#This Row],[Discount_%]]/100)</f>
        <v>360.23399999999998</v>
      </c>
      <c r="O5816" s="4">
        <v>272.68</v>
      </c>
      <c r="P5816" s="4">
        <v>87.55</v>
      </c>
      <c r="Q5816">
        <f>Table1[[#This Row],[Revenue]]-Table1[[#This Row],[Cost]]</f>
        <v>87.550000000000011</v>
      </c>
      <c r="R5816" s="6">
        <f>Table1[[#This Row],[Profit]]/Table1[[#This Row],[Revenue]]</f>
        <v>0.24303916941953749</v>
      </c>
    </row>
    <row r="5817" spans="1:18" x14ac:dyDescent="0.45">
      <c r="A5817" s="1" t="s">
        <v>10103</v>
      </c>
      <c r="B5817" s="1" t="s">
        <v>10104</v>
      </c>
      <c r="C5817" s="1" t="s">
        <v>12</v>
      </c>
      <c r="D5817" s="1" t="s">
        <v>38</v>
      </c>
      <c r="E5817" s="1" t="s">
        <v>14</v>
      </c>
      <c r="F5817" s="2">
        <v>45540</v>
      </c>
      <c r="G5817" s="1" t="str">
        <f>IF(WEEKDAY(Table1[[#This Row],[Order_Date]],2)&gt;=6,"Weekend","Weekday")</f>
        <v>Weekday</v>
      </c>
      <c r="H5817" s="2" t="str">
        <f>TEXT(Table1[[#This Row],[Order_Date]],"mmmm")</f>
        <v>September</v>
      </c>
      <c r="I5817" s="8">
        <f>MONTH(Table1[[#This Row],[Order_Date]])</f>
        <v>9</v>
      </c>
      <c r="J5817" s="8">
        <v>2</v>
      </c>
      <c r="K5817" s="1">
        <v>2994.76</v>
      </c>
      <c r="L5817" s="1">
        <v>10</v>
      </c>
      <c r="M5817" s="1">
        <v>5390.57</v>
      </c>
      <c r="N5817" s="1">
        <f>(Table1[[#This Row],[Quantity]]*Table1[[#This Row],[Unit_Price]])*(1-Table1[[#This Row],[Discount_%]]/100)</f>
        <v>5390.5680000000002</v>
      </c>
      <c r="O5817" s="1">
        <v>3806.7</v>
      </c>
      <c r="P5817" s="1">
        <v>1583.87</v>
      </c>
      <c r="Q5817">
        <f>Table1[[#This Row],[Revenue]]-Table1[[#This Row],[Cost]]</f>
        <v>1583.87</v>
      </c>
      <c r="R5817" s="6">
        <f>Table1[[#This Row],[Profit]]/Table1[[#This Row],[Revenue]]</f>
        <v>0.29382236015857321</v>
      </c>
    </row>
    <row r="5818" spans="1:18" x14ac:dyDescent="0.45">
      <c r="A5818" s="4" t="s">
        <v>10105</v>
      </c>
      <c r="B5818" s="4" t="s">
        <v>3388</v>
      </c>
      <c r="C5818" s="4" t="s">
        <v>20</v>
      </c>
      <c r="D5818" s="4" t="s">
        <v>25</v>
      </c>
      <c r="E5818" s="4" t="s">
        <v>9</v>
      </c>
      <c r="F5818" s="5">
        <v>45356</v>
      </c>
      <c r="G5818" s="4" t="str">
        <f>IF(WEEKDAY(Table1[[#This Row],[Order_Date]],2)&gt;=6,"Weekend","Weekday")</f>
        <v>Weekday</v>
      </c>
      <c r="H5818" s="5" t="str">
        <f>TEXT(Table1[[#This Row],[Order_Date]],"mmmm")</f>
        <v>March</v>
      </c>
      <c r="I5818" s="7">
        <f>MONTH(Table1[[#This Row],[Order_Date]])</f>
        <v>3</v>
      </c>
      <c r="J5818" s="7">
        <v>3</v>
      </c>
      <c r="K5818" s="4">
        <v>1427.1</v>
      </c>
      <c r="L5818" s="4">
        <v>10</v>
      </c>
      <c r="M5818" s="4">
        <v>3853.17</v>
      </c>
      <c r="N5818" s="4">
        <f>(Table1[[#This Row],[Quantity]]*Table1[[#This Row],[Unit_Price]])*(1-Table1[[#This Row],[Discount_%]]/100)</f>
        <v>3853.1699999999996</v>
      </c>
      <c r="O5818" s="4">
        <v>2376.3000000000002</v>
      </c>
      <c r="P5818" s="4">
        <v>1476.87</v>
      </c>
      <c r="Q5818">
        <f>Table1[[#This Row],[Revenue]]-Table1[[#This Row],[Cost]]</f>
        <v>1476.87</v>
      </c>
      <c r="R5818" s="6">
        <f>Table1[[#This Row],[Profit]]/Table1[[#This Row],[Revenue]]</f>
        <v>0.38328700784029768</v>
      </c>
    </row>
    <row r="5819" spans="1:18" x14ac:dyDescent="0.45">
      <c r="A5819" s="1" t="s">
        <v>10106</v>
      </c>
      <c r="B5819" s="1" t="s">
        <v>10107</v>
      </c>
      <c r="C5819" s="1" t="s">
        <v>12</v>
      </c>
      <c r="D5819" s="1" t="s">
        <v>32</v>
      </c>
      <c r="E5819" s="1" t="s">
        <v>4</v>
      </c>
      <c r="F5819" s="2">
        <v>45724</v>
      </c>
      <c r="G5819" s="1" t="str">
        <f>IF(WEEKDAY(Table1[[#This Row],[Order_Date]],2)&gt;=6,"Weekend","Weekday")</f>
        <v>Weekend</v>
      </c>
      <c r="H5819" s="2" t="str">
        <f>TEXT(Table1[[#This Row],[Order_Date]],"mmmm")</f>
        <v>March</v>
      </c>
      <c r="I5819" s="8">
        <f>MONTH(Table1[[#This Row],[Order_Date]])</f>
        <v>3</v>
      </c>
      <c r="J5819" s="8">
        <v>3</v>
      </c>
      <c r="K5819" s="1">
        <v>3153.16</v>
      </c>
      <c r="L5819" s="1">
        <v>5</v>
      </c>
      <c r="M5819" s="1">
        <v>8986.51</v>
      </c>
      <c r="N5819" s="1">
        <f>(Table1[[#This Row],[Quantity]]*Table1[[#This Row],[Unit_Price]])*(1-Table1[[#This Row],[Discount_%]]/100)</f>
        <v>8986.5059999999994</v>
      </c>
      <c r="O5819" s="1">
        <v>5814.26</v>
      </c>
      <c r="P5819" s="1">
        <v>3172.25</v>
      </c>
      <c r="Q5819">
        <f>Table1[[#This Row],[Revenue]]-Table1[[#This Row],[Cost]]</f>
        <v>3172.25</v>
      </c>
      <c r="R5819" s="6">
        <f>Table1[[#This Row],[Profit]]/Table1[[#This Row],[Revenue]]</f>
        <v>0.35300133199651479</v>
      </c>
    </row>
    <row r="5820" spans="1:18" x14ac:dyDescent="0.45">
      <c r="A5820" s="4" t="s">
        <v>10108</v>
      </c>
      <c r="B5820" s="4" t="s">
        <v>10065</v>
      </c>
      <c r="C5820" s="4" t="s">
        <v>12</v>
      </c>
      <c r="D5820" s="4" t="s">
        <v>13</v>
      </c>
      <c r="E5820" s="4" t="s">
        <v>9</v>
      </c>
      <c r="F5820" s="5">
        <v>45704</v>
      </c>
      <c r="G5820" s="4" t="str">
        <f>IF(WEEKDAY(Table1[[#This Row],[Order_Date]],2)&gt;=6,"Weekend","Weekday")</f>
        <v>Weekend</v>
      </c>
      <c r="H5820" s="5" t="str">
        <f>TEXT(Table1[[#This Row],[Order_Date]],"mmmm")</f>
        <v>February</v>
      </c>
      <c r="I5820" s="7">
        <f>MONTH(Table1[[#This Row],[Order_Date]])</f>
        <v>2</v>
      </c>
      <c r="J5820" s="7">
        <v>2</v>
      </c>
      <c r="K5820" s="4">
        <v>4588.18</v>
      </c>
      <c r="L5820" s="4">
        <v>10</v>
      </c>
      <c r="M5820" s="4">
        <v>8258.7199999999993</v>
      </c>
      <c r="N5820" s="4">
        <f>(Table1[[#This Row],[Quantity]]*Table1[[#This Row],[Unit_Price]])*(1-Table1[[#This Row],[Discount_%]]/100)</f>
        <v>8258.7240000000002</v>
      </c>
      <c r="O5820" s="4">
        <v>5283.61</v>
      </c>
      <c r="P5820" s="4">
        <v>2975.11</v>
      </c>
      <c r="Q5820">
        <f>Table1[[#This Row],[Revenue]]-Table1[[#This Row],[Cost]]</f>
        <v>2975.1099999999997</v>
      </c>
      <c r="R5820" s="6">
        <f>Table1[[#This Row],[Profit]]/Table1[[#This Row],[Revenue]]</f>
        <v>0.36023863262103573</v>
      </c>
    </row>
    <row r="5821" spans="1:18" x14ac:dyDescent="0.45">
      <c r="A5821" s="1" t="s">
        <v>10109</v>
      </c>
      <c r="B5821" s="1" t="s">
        <v>10110</v>
      </c>
      <c r="C5821" s="1" t="s">
        <v>7</v>
      </c>
      <c r="D5821" s="1" t="s">
        <v>134</v>
      </c>
      <c r="E5821" s="1" t="s">
        <v>4</v>
      </c>
      <c r="F5821" s="2">
        <v>45521</v>
      </c>
      <c r="G5821" s="1" t="str">
        <f>IF(WEEKDAY(Table1[[#This Row],[Order_Date]],2)&gt;=6,"Weekend","Weekday")</f>
        <v>Weekend</v>
      </c>
      <c r="H5821" s="2" t="str">
        <f>TEXT(Table1[[#This Row],[Order_Date]],"mmmm")</f>
        <v>August</v>
      </c>
      <c r="I5821" s="8">
        <f>MONTH(Table1[[#This Row],[Order_Date]])</f>
        <v>8</v>
      </c>
      <c r="J5821" s="8">
        <v>5</v>
      </c>
      <c r="K5821" s="1">
        <v>4921.47</v>
      </c>
      <c r="L5821" s="1">
        <v>5</v>
      </c>
      <c r="M5821" s="1">
        <v>23376.98</v>
      </c>
      <c r="N5821" s="1">
        <f>(Table1[[#This Row],[Quantity]]*Table1[[#This Row],[Unit_Price]])*(1-Table1[[#This Row],[Discount_%]]/100)</f>
        <v>23376.982500000002</v>
      </c>
      <c r="O5821" s="1">
        <v>18977.810000000001</v>
      </c>
      <c r="P5821" s="1">
        <v>4399.17</v>
      </c>
      <c r="Q5821">
        <f>Table1[[#This Row],[Revenue]]-Table1[[#This Row],[Cost]]</f>
        <v>4399.1699999999983</v>
      </c>
      <c r="R5821" s="6">
        <f>Table1[[#This Row],[Profit]]/Table1[[#This Row],[Revenue]]</f>
        <v>0.18818384581755215</v>
      </c>
    </row>
    <row r="5822" spans="1:18" x14ac:dyDescent="0.45">
      <c r="A5822" s="4" t="s">
        <v>10111</v>
      </c>
      <c r="B5822" s="4" t="s">
        <v>10000</v>
      </c>
      <c r="C5822" s="4" t="s">
        <v>28</v>
      </c>
      <c r="D5822" s="4" t="s">
        <v>137</v>
      </c>
      <c r="E5822" s="4" t="s">
        <v>14</v>
      </c>
      <c r="F5822" s="5">
        <v>45919</v>
      </c>
      <c r="G5822" s="4" t="str">
        <f>IF(WEEKDAY(Table1[[#This Row],[Order_Date]],2)&gt;=6,"Weekend","Weekday")</f>
        <v>Weekday</v>
      </c>
      <c r="H5822" s="5" t="str">
        <f>TEXT(Table1[[#This Row],[Order_Date]],"mmmm")</f>
        <v>September</v>
      </c>
      <c r="I5822" s="7">
        <f>MONTH(Table1[[#This Row],[Order_Date]])</f>
        <v>9</v>
      </c>
      <c r="J5822" s="7">
        <v>4</v>
      </c>
      <c r="K5822" s="4">
        <v>3022.46</v>
      </c>
      <c r="L5822" s="4">
        <v>5</v>
      </c>
      <c r="M5822" s="4">
        <v>11485.35</v>
      </c>
      <c r="N5822" s="4">
        <f>(Table1[[#This Row],[Quantity]]*Table1[[#This Row],[Unit_Price]])*(1-Table1[[#This Row],[Discount_%]]/100)</f>
        <v>11485.348</v>
      </c>
      <c r="O5822" s="4">
        <v>8161.12</v>
      </c>
      <c r="P5822" s="4">
        <v>3324.23</v>
      </c>
      <c r="Q5822">
        <f>Table1[[#This Row],[Revenue]]-Table1[[#This Row],[Cost]]</f>
        <v>3324.2300000000005</v>
      </c>
      <c r="R5822" s="6">
        <f>Table1[[#This Row],[Profit]]/Table1[[#This Row],[Revenue]]</f>
        <v>0.28943218970253409</v>
      </c>
    </row>
    <row r="5823" spans="1:18" x14ac:dyDescent="0.45">
      <c r="A5823" s="1" t="s">
        <v>10112</v>
      </c>
      <c r="B5823" s="1" t="s">
        <v>10113</v>
      </c>
      <c r="C5823" s="1" t="s">
        <v>20</v>
      </c>
      <c r="D5823" s="1" t="s">
        <v>103</v>
      </c>
      <c r="E5823" s="1" t="s">
        <v>4</v>
      </c>
      <c r="F5823" s="2">
        <v>45358</v>
      </c>
      <c r="G5823" s="1" t="str">
        <f>IF(WEEKDAY(Table1[[#This Row],[Order_Date]],2)&gt;=6,"Weekend","Weekday")</f>
        <v>Weekday</v>
      </c>
      <c r="H5823" s="2" t="str">
        <f>TEXT(Table1[[#This Row],[Order_Date]],"mmmm")</f>
        <v>March</v>
      </c>
      <c r="I5823" s="8">
        <f>MONTH(Table1[[#This Row],[Order_Date]])</f>
        <v>3</v>
      </c>
      <c r="J5823" s="8">
        <v>2</v>
      </c>
      <c r="K5823" s="1">
        <v>3152.58</v>
      </c>
      <c r="L5823" s="1">
        <v>10</v>
      </c>
      <c r="M5823" s="1">
        <v>5674.64</v>
      </c>
      <c r="N5823" s="1">
        <f>(Table1[[#This Row],[Quantity]]*Table1[[#This Row],[Unit_Price]])*(1-Table1[[#This Row],[Discount_%]]/100)</f>
        <v>5674.6440000000002</v>
      </c>
      <c r="O5823" s="1">
        <v>4232.57</v>
      </c>
      <c r="P5823" s="1">
        <v>1442.07</v>
      </c>
      <c r="Q5823">
        <f>Table1[[#This Row],[Revenue]]-Table1[[#This Row],[Cost]]</f>
        <v>1442.0700000000006</v>
      </c>
      <c r="R5823" s="6">
        <f>Table1[[#This Row],[Profit]]/Table1[[#This Row],[Revenue]]</f>
        <v>0.25412537182975481</v>
      </c>
    </row>
    <row r="5824" spans="1:18" x14ac:dyDescent="0.45">
      <c r="A5824" s="4" t="s">
        <v>10114</v>
      </c>
      <c r="B5824" s="4" t="s">
        <v>10115</v>
      </c>
      <c r="C5824" s="4" t="s">
        <v>7</v>
      </c>
      <c r="D5824" s="4" t="s">
        <v>8</v>
      </c>
      <c r="E5824" s="4" t="s">
        <v>9</v>
      </c>
      <c r="F5824" s="5">
        <v>45867</v>
      </c>
      <c r="G5824" s="4" t="str">
        <f>IF(WEEKDAY(Table1[[#This Row],[Order_Date]],2)&gt;=6,"Weekend","Weekday")</f>
        <v>Weekday</v>
      </c>
      <c r="H5824" s="5" t="str">
        <f>TEXT(Table1[[#This Row],[Order_Date]],"mmmm")</f>
        <v>July</v>
      </c>
      <c r="I5824" s="7">
        <f>MONTH(Table1[[#This Row],[Order_Date]])</f>
        <v>7</v>
      </c>
      <c r="J5824" s="7">
        <v>2</v>
      </c>
      <c r="K5824" s="4">
        <v>1667.52</v>
      </c>
      <c r="L5824" s="4">
        <v>5</v>
      </c>
      <c r="M5824" s="4">
        <v>3168.29</v>
      </c>
      <c r="N5824" s="4">
        <f>(Table1[[#This Row],[Quantity]]*Table1[[#This Row],[Unit_Price]])*(1-Table1[[#This Row],[Discount_%]]/100)</f>
        <v>3168.288</v>
      </c>
      <c r="O5824" s="4">
        <v>2525.0300000000002</v>
      </c>
      <c r="P5824" s="4">
        <v>643.26</v>
      </c>
      <c r="Q5824">
        <f>Table1[[#This Row],[Revenue]]-Table1[[#This Row],[Cost]]</f>
        <v>643.25999999999976</v>
      </c>
      <c r="R5824" s="6">
        <f>Table1[[#This Row],[Profit]]/Table1[[#This Row],[Revenue]]</f>
        <v>0.20303065691587577</v>
      </c>
    </row>
    <row r="5825" spans="1:18" x14ac:dyDescent="0.45">
      <c r="A5825" s="1" t="s">
        <v>10116</v>
      </c>
      <c r="B5825" s="1" t="s">
        <v>2011</v>
      </c>
      <c r="C5825" s="1" t="s">
        <v>12</v>
      </c>
      <c r="D5825" s="1" t="s">
        <v>38</v>
      </c>
      <c r="E5825" s="1" t="s">
        <v>22</v>
      </c>
      <c r="F5825" s="2">
        <v>45458</v>
      </c>
      <c r="G5825" s="1" t="str">
        <f>IF(WEEKDAY(Table1[[#This Row],[Order_Date]],2)&gt;=6,"Weekend","Weekday")</f>
        <v>Weekend</v>
      </c>
      <c r="H5825" s="2" t="str">
        <f>TEXT(Table1[[#This Row],[Order_Date]],"mmmm")</f>
        <v>June</v>
      </c>
      <c r="I5825" s="8">
        <f>MONTH(Table1[[#This Row],[Order_Date]])</f>
        <v>6</v>
      </c>
      <c r="J5825" s="8">
        <v>3</v>
      </c>
      <c r="K5825" s="1">
        <v>1774.2</v>
      </c>
      <c r="L5825" s="1">
        <v>0</v>
      </c>
      <c r="M5825" s="1">
        <v>5322.6</v>
      </c>
      <c r="N5825" s="1">
        <f>(Table1[[#This Row],[Quantity]]*Table1[[#This Row],[Unit_Price]])*(1-Table1[[#This Row],[Discount_%]]/100)</f>
        <v>5322.6</v>
      </c>
      <c r="O5825" s="1">
        <v>3407.21</v>
      </c>
      <c r="P5825" s="1">
        <v>1915.39</v>
      </c>
      <c r="Q5825">
        <f>Table1[[#This Row],[Revenue]]-Table1[[#This Row],[Cost]]</f>
        <v>1915.3900000000003</v>
      </c>
      <c r="R5825" s="6">
        <f>Table1[[#This Row],[Profit]]/Table1[[#This Row],[Revenue]]</f>
        <v>0.35985984293390449</v>
      </c>
    </row>
    <row r="5826" spans="1:18" x14ac:dyDescent="0.45">
      <c r="A5826" s="4" t="s">
        <v>10117</v>
      </c>
      <c r="B5826" s="4" t="s">
        <v>6742</v>
      </c>
      <c r="C5826" s="4" t="s">
        <v>2</v>
      </c>
      <c r="D5826" s="4" t="s">
        <v>82</v>
      </c>
      <c r="E5826" s="4" t="s">
        <v>22</v>
      </c>
      <c r="F5826" s="5">
        <v>45321</v>
      </c>
      <c r="G5826" s="4" t="str">
        <f>IF(WEEKDAY(Table1[[#This Row],[Order_Date]],2)&gt;=6,"Weekend","Weekday")</f>
        <v>Weekday</v>
      </c>
      <c r="H5826" s="5" t="str">
        <f>TEXT(Table1[[#This Row],[Order_Date]],"mmmm")</f>
        <v>January</v>
      </c>
      <c r="I5826" s="7">
        <f>MONTH(Table1[[#This Row],[Order_Date]])</f>
        <v>1</v>
      </c>
      <c r="J5826" s="7">
        <v>3</v>
      </c>
      <c r="K5826" s="4">
        <v>388.59</v>
      </c>
      <c r="L5826" s="4">
        <v>10</v>
      </c>
      <c r="M5826" s="4">
        <v>1049.19</v>
      </c>
      <c r="N5826" s="4">
        <f>(Table1[[#This Row],[Quantity]]*Table1[[#This Row],[Unit_Price]])*(1-Table1[[#This Row],[Discount_%]]/100)</f>
        <v>1049.193</v>
      </c>
      <c r="O5826" s="4">
        <v>849.95</v>
      </c>
      <c r="P5826" s="4">
        <v>199.24</v>
      </c>
      <c r="Q5826">
        <f>Table1[[#This Row],[Revenue]]-Table1[[#This Row],[Cost]]</f>
        <v>199.24</v>
      </c>
      <c r="R5826" s="6">
        <f>Table1[[#This Row],[Profit]]/Table1[[#This Row],[Revenue]]</f>
        <v>0.18989887436975189</v>
      </c>
    </row>
    <row r="5827" spans="1:18" x14ac:dyDescent="0.45">
      <c r="A5827" s="1" t="s">
        <v>10118</v>
      </c>
      <c r="B5827" s="1" t="s">
        <v>4364</v>
      </c>
      <c r="C5827" s="1" t="s">
        <v>7</v>
      </c>
      <c r="D5827" s="1" t="s">
        <v>106</v>
      </c>
      <c r="E5827" s="1" t="s">
        <v>9</v>
      </c>
      <c r="F5827" s="2">
        <v>45644</v>
      </c>
      <c r="G5827" s="1" t="str">
        <f>IF(WEEKDAY(Table1[[#This Row],[Order_Date]],2)&gt;=6,"Weekend","Weekday")</f>
        <v>Weekday</v>
      </c>
      <c r="H5827" s="2" t="str">
        <f>TEXT(Table1[[#This Row],[Order_Date]],"mmmm")</f>
        <v>December</v>
      </c>
      <c r="I5827" s="8">
        <f>MONTH(Table1[[#This Row],[Order_Date]])</f>
        <v>12</v>
      </c>
      <c r="J5827" s="8">
        <v>4</v>
      </c>
      <c r="K5827" s="1">
        <v>3415.48</v>
      </c>
      <c r="L5827" s="1">
        <v>20</v>
      </c>
      <c r="M5827" s="1">
        <v>10929.54</v>
      </c>
      <c r="N5827" s="1">
        <f>(Table1[[#This Row],[Quantity]]*Table1[[#This Row],[Unit_Price]])*(1-Table1[[#This Row],[Discount_%]]/100)</f>
        <v>10929.536</v>
      </c>
      <c r="O5827" s="1">
        <v>7139.63</v>
      </c>
      <c r="P5827" s="1">
        <v>3789.91</v>
      </c>
      <c r="Q5827">
        <f>Table1[[#This Row],[Revenue]]-Table1[[#This Row],[Cost]]</f>
        <v>3789.9100000000008</v>
      </c>
      <c r="R5827" s="6">
        <f>Table1[[#This Row],[Profit]]/Table1[[#This Row],[Revenue]]</f>
        <v>0.34675841801210294</v>
      </c>
    </row>
    <row r="5828" spans="1:18" x14ac:dyDescent="0.45">
      <c r="A5828" s="4" t="s">
        <v>10119</v>
      </c>
      <c r="B5828" s="4" t="s">
        <v>1994</v>
      </c>
      <c r="C5828" s="4" t="s">
        <v>2</v>
      </c>
      <c r="D5828" s="4" t="s">
        <v>68</v>
      </c>
      <c r="E5828" s="4" t="s">
        <v>22</v>
      </c>
      <c r="F5828" s="5">
        <v>45856</v>
      </c>
      <c r="G5828" s="4" t="str">
        <f>IF(WEEKDAY(Table1[[#This Row],[Order_Date]],2)&gt;=6,"Weekend","Weekday")</f>
        <v>Weekday</v>
      </c>
      <c r="H5828" s="5" t="str">
        <f>TEXT(Table1[[#This Row],[Order_Date]],"mmmm")</f>
        <v>July</v>
      </c>
      <c r="I5828" s="7">
        <f>MONTH(Table1[[#This Row],[Order_Date]])</f>
        <v>7</v>
      </c>
      <c r="J5828" s="7">
        <v>1</v>
      </c>
      <c r="K5828" s="4">
        <v>2438.48</v>
      </c>
      <c r="L5828" s="4">
        <v>0</v>
      </c>
      <c r="M5828" s="4">
        <v>2438.48</v>
      </c>
      <c r="N5828" s="4">
        <f>(Table1[[#This Row],[Quantity]]*Table1[[#This Row],[Unit_Price]])*(1-Table1[[#This Row],[Discount_%]]/100)</f>
        <v>2438.48</v>
      </c>
      <c r="O5828" s="4">
        <v>1831.68</v>
      </c>
      <c r="P5828" s="4">
        <v>606.79999999999995</v>
      </c>
      <c r="Q5828">
        <f>Table1[[#This Row],[Revenue]]-Table1[[#This Row],[Cost]]</f>
        <v>606.79999999999995</v>
      </c>
      <c r="R5828" s="6">
        <f>Table1[[#This Row],[Profit]]/Table1[[#This Row],[Revenue]]</f>
        <v>0.24884354187854726</v>
      </c>
    </row>
    <row r="5829" spans="1:18" x14ac:dyDescent="0.45">
      <c r="A5829" s="1" t="s">
        <v>10120</v>
      </c>
      <c r="B5829" s="1" t="s">
        <v>10121</v>
      </c>
      <c r="C5829" s="1" t="s">
        <v>2</v>
      </c>
      <c r="D5829" s="1" t="s">
        <v>65</v>
      </c>
      <c r="E5829" s="1" t="s">
        <v>14</v>
      </c>
      <c r="F5829" s="2">
        <v>45444</v>
      </c>
      <c r="G5829" s="1" t="str">
        <f>IF(WEEKDAY(Table1[[#This Row],[Order_Date]],2)&gt;=6,"Weekend","Weekday")</f>
        <v>Weekend</v>
      </c>
      <c r="H5829" s="2" t="str">
        <f>TEXT(Table1[[#This Row],[Order_Date]],"mmmm")</f>
        <v>June</v>
      </c>
      <c r="I5829" s="8">
        <f>MONTH(Table1[[#This Row],[Order_Date]])</f>
        <v>6</v>
      </c>
      <c r="J5829" s="8">
        <v>4</v>
      </c>
      <c r="K5829" s="1">
        <v>1821.44</v>
      </c>
      <c r="L5829" s="1">
        <v>15</v>
      </c>
      <c r="M5829" s="1">
        <v>6192.9</v>
      </c>
      <c r="N5829" s="1">
        <f>(Table1[[#This Row],[Quantity]]*Table1[[#This Row],[Unit_Price]])*(1-Table1[[#This Row],[Discount_%]]/100)</f>
        <v>6192.8959999999997</v>
      </c>
      <c r="O5829" s="1">
        <v>5095.08</v>
      </c>
      <c r="P5829" s="1">
        <v>1097.82</v>
      </c>
      <c r="Q5829">
        <f>Table1[[#This Row],[Revenue]]-Table1[[#This Row],[Cost]]</f>
        <v>1097.8199999999997</v>
      </c>
      <c r="R5829" s="6">
        <f>Table1[[#This Row],[Profit]]/Table1[[#This Row],[Revenue]]</f>
        <v>0.17727074553117281</v>
      </c>
    </row>
    <row r="5830" spans="1:18" x14ac:dyDescent="0.45">
      <c r="A5830" s="4" t="s">
        <v>10122</v>
      </c>
      <c r="B5830" s="4" t="s">
        <v>10123</v>
      </c>
      <c r="C5830" s="4" t="s">
        <v>12</v>
      </c>
      <c r="D5830" s="4" t="s">
        <v>38</v>
      </c>
      <c r="E5830" s="4" t="s">
        <v>14</v>
      </c>
      <c r="F5830" s="5">
        <v>45350</v>
      </c>
      <c r="G5830" s="4" t="str">
        <f>IF(WEEKDAY(Table1[[#This Row],[Order_Date]],2)&gt;=6,"Weekend","Weekday")</f>
        <v>Weekday</v>
      </c>
      <c r="H5830" s="5" t="str">
        <f>TEXT(Table1[[#This Row],[Order_Date]],"mmmm")</f>
        <v>February</v>
      </c>
      <c r="I5830" s="7">
        <f>MONTH(Table1[[#This Row],[Order_Date]])</f>
        <v>2</v>
      </c>
      <c r="J5830" s="7">
        <v>5</v>
      </c>
      <c r="K5830" s="4">
        <v>2384.65</v>
      </c>
      <c r="L5830" s="4">
        <v>15</v>
      </c>
      <c r="M5830" s="4">
        <v>10134.76</v>
      </c>
      <c r="N5830" s="4">
        <f>(Table1[[#This Row],[Quantity]]*Table1[[#This Row],[Unit_Price]])*(1-Table1[[#This Row],[Discount_%]]/100)</f>
        <v>10134.762499999999</v>
      </c>
      <c r="O5830" s="4">
        <v>8045.9</v>
      </c>
      <c r="P5830" s="4">
        <v>2088.86</v>
      </c>
      <c r="Q5830">
        <f>Table1[[#This Row],[Revenue]]-Table1[[#This Row],[Cost]]</f>
        <v>2088.8600000000006</v>
      </c>
      <c r="R5830" s="6">
        <f>Table1[[#This Row],[Profit]]/Table1[[#This Row],[Revenue]]</f>
        <v>0.20610848209528396</v>
      </c>
    </row>
    <row r="5831" spans="1:18" x14ac:dyDescent="0.45">
      <c r="A5831" s="1" t="s">
        <v>10124</v>
      </c>
      <c r="B5831" s="1" t="s">
        <v>5349</v>
      </c>
      <c r="C5831" s="1" t="s">
        <v>28</v>
      </c>
      <c r="D5831" s="1" t="s">
        <v>29</v>
      </c>
      <c r="E5831" s="1" t="s">
        <v>4</v>
      </c>
      <c r="F5831" s="2">
        <v>45883</v>
      </c>
      <c r="G5831" s="1" t="str">
        <f>IF(WEEKDAY(Table1[[#This Row],[Order_Date]],2)&gt;=6,"Weekend","Weekday")</f>
        <v>Weekday</v>
      </c>
      <c r="H5831" s="2" t="str">
        <f>TEXT(Table1[[#This Row],[Order_Date]],"mmmm")</f>
        <v>August</v>
      </c>
      <c r="I5831" s="8">
        <f>MONTH(Table1[[#This Row],[Order_Date]])</f>
        <v>8</v>
      </c>
      <c r="J5831" s="8">
        <v>5</v>
      </c>
      <c r="K5831" s="1">
        <v>3556.14</v>
      </c>
      <c r="L5831" s="1">
        <v>0</v>
      </c>
      <c r="M5831" s="1">
        <v>17780.7</v>
      </c>
      <c r="N5831" s="1">
        <f>(Table1[[#This Row],[Quantity]]*Table1[[#This Row],[Unit_Price]])*(1-Table1[[#This Row],[Discount_%]]/100)</f>
        <v>17780.7</v>
      </c>
      <c r="O5831" s="1">
        <v>14312.18</v>
      </c>
      <c r="P5831" s="1">
        <v>3468.52</v>
      </c>
      <c r="Q5831">
        <f>Table1[[#This Row],[Revenue]]-Table1[[#This Row],[Cost]]</f>
        <v>3468.5200000000004</v>
      </c>
      <c r="R5831" s="6">
        <f>Table1[[#This Row],[Profit]]/Table1[[#This Row],[Revenue]]</f>
        <v>0.19507218500958903</v>
      </c>
    </row>
    <row r="5832" spans="1:18" x14ac:dyDescent="0.45">
      <c r="A5832" s="4" t="s">
        <v>10125</v>
      </c>
      <c r="B5832" s="4" t="s">
        <v>10126</v>
      </c>
      <c r="C5832" s="4" t="s">
        <v>20</v>
      </c>
      <c r="D5832" s="4" t="s">
        <v>60</v>
      </c>
      <c r="E5832" s="4" t="s">
        <v>22</v>
      </c>
      <c r="F5832" s="5">
        <v>45999</v>
      </c>
      <c r="G5832" s="4" t="str">
        <f>IF(WEEKDAY(Table1[[#This Row],[Order_Date]],2)&gt;=6,"Weekend","Weekday")</f>
        <v>Weekday</v>
      </c>
      <c r="H5832" s="5" t="str">
        <f>TEXT(Table1[[#This Row],[Order_Date]],"mmmm")</f>
        <v>December</v>
      </c>
      <c r="I5832" s="7">
        <f>MONTH(Table1[[#This Row],[Order_Date]])</f>
        <v>12</v>
      </c>
      <c r="J5832" s="7">
        <v>1</v>
      </c>
      <c r="K5832" s="4">
        <v>982.67</v>
      </c>
      <c r="L5832" s="4">
        <v>10</v>
      </c>
      <c r="M5832" s="4">
        <v>884.4</v>
      </c>
      <c r="N5832" s="4">
        <f>(Table1[[#This Row],[Quantity]]*Table1[[#This Row],[Unit_Price]])*(1-Table1[[#This Row],[Discount_%]]/100)</f>
        <v>884.40300000000002</v>
      </c>
      <c r="O5832" s="4">
        <v>606.28</v>
      </c>
      <c r="P5832" s="4">
        <v>278.12</v>
      </c>
      <c r="Q5832">
        <f>Table1[[#This Row],[Revenue]]-Table1[[#This Row],[Cost]]</f>
        <v>278.12</v>
      </c>
      <c r="R5832" s="6">
        <f>Table1[[#This Row],[Profit]]/Table1[[#This Row],[Revenue]]</f>
        <v>0.31447308909995481</v>
      </c>
    </row>
    <row r="5833" spans="1:18" x14ac:dyDescent="0.45">
      <c r="A5833" s="1" t="s">
        <v>10127</v>
      </c>
      <c r="B5833" s="1" t="s">
        <v>10128</v>
      </c>
      <c r="C5833" s="1" t="s">
        <v>7</v>
      </c>
      <c r="D5833" s="1" t="s">
        <v>134</v>
      </c>
      <c r="E5833" s="1" t="s">
        <v>22</v>
      </c>
      <c r="F5833" s="2">
        <v>45766</v>
      </c>
      <c r="G5833" s="1" t="str">
        <f>IF(WEEKDAY(Table1[[#This Row],[Order_Date]],2)&gt;=6,"Weekend","Weekday")</f>
        <v>Weekend</v>
      </c>
      <c r="H5833" s="2" t="str">
        <f>TEXT(Table1[[#This Row],[Order_Date]],"mmmm")</f>
        <v>April</v>
      </c>
      <c r="I5833" s="8">
        <f>MONTH(Table1[[#This Row],[Order_Date]])</f>
        <v>4</v>
      </c>
      <c r="J5833" s="8">
        <v>1</v>
      </c>
      <c r="K5833" s="1">
        <v>4817</v>
      </c>
      <c r="L5833" s="1">
        <v>10</v>
      </c>
      <c r="M5833" s="1">
        <v>4335.3</v>
      </c>
      <c r="N5833" s="1">
        <f>(Table1[[#This Row],[Quantity]]*Table1[[#This Row],[Unit_Price]])*(1-Table1[[#This Row],[Discount_%]]/100)</f>
        <v>4335.3</v>
      </c>
      <c r="O5833" s="1">
        <v>3307.39</v>
      </c>
      <c r="P5833" s="1">
        <v>1027.9100000000001</v>
      </c>
      <c r="Q5833">
        <f>Table1[[#This Row],[Revenue]]-Table1[[#This Row],[Cost]]</f>
        <v>1027.9100000000003</v>
      </c>
      <c r="R5833" s="6">
        <f>Table1[[#This Row],[Profit]]/Table1[[#This Row],[Revenue]]</f>
        <v>0.23710239199132702</v>
      </c>
    </row>
    <row r="5834" spans="1:18" x14ac:dyDescent="0.45">
      <c r="A5834" s="4" t="s">
        <v>10129</v>
      </c>
      <c r="B5834" s="4" t="s">
        <v>3133</v>
      </c>
      <c r="C5834" s="4" t="s">
        <v>28</v>
      </c>
      <c r="D5834" s="4" t="s">
        <v>100</v>
      </c>
      <c r="E5834" s="4" t="s">
        <v>22</v>
      </c>
      <c r="F5834" s="5">
        <v>45358</v>
      </c>
      <c r="G5834" s="4" t="str">
        <f>IF(WEEKDAY(Table1[[#This Row],[Order_Date]],2)&gt;=6,"Weekend","Weekday")</f>
        <v>Weekday</v>
      </c>
      <c r="H5834" s="5" t="str">
        <f>TEXT(Table1[[#This Row],[Order_Date]],"mmmm")</f>
        <v>March</v>
      </c>
      <c r="I5834" s="7">
        <f>MONTH(Table1[[#This Row],[Order_Date]])</f>
        <v>3</v>
      </c>
      <c r="J5834" s="7">
        <v>1</v>
      </c>
      <c r="K5834" s="4">
        <v>4990.9799999999996</v>
      </c>
      <c r="L5834" s="4">
        <v>15</v>
      </c>
      <c r="M5834" s="4">
        <v>4242.33</v>
      </c>
      <c r="N5834" s="4">
        <f>(Table1[[#This Row],[Quantity]]*Table1[[#This Row],[Unit_Price]])*(1-Table1[[#This Row],[Discount_%]]/100)</f>
        <v>4242.3329999999996</v>
      </c>
      <c r="O5834" s="4">
        <v>3418.97</v>
      </c>
      <c r="P5834" s="4">
        <v>823.36</v>
      </c>
      <c r="Q5834">
        <f>Table1[[#This Row],[Revenue]]-Table1[[#This Row],[Cost]]</f>
        <v>823.36000000000013</v>
      </c>
      <c r="R5834" s="6">
        <f>Table1[[#This Row],[Profit]]/Table1[[#This Row],[Revenue]]</f>
        <v>0.19408202567928473</v>
      </c>
    </row>
    <row r="5835" spans="1:18" x14ac:dyDescent="0.45">
      <c r="A5835" s="1" t="s">
        <v>10130</v>
      </c>
      <c r="B5835" s="1" t="s">
        <v>9473</v>
      </c>
      <c r="C5835" s="1" t="s">
        <v>7</v>
      </c>
      <c r="D5835" s="1" t="s">
        <v>134</v>
      </c>
      <c r="E5835" s="1" t="s">
        <v>9</v>
      </c>
      <c r="F5835" s="2">
        <v>45654</v>
      </c>
      <c r="G5835" s="1" t="str">
        <f>IF(WEEKDAY(Table1[[#This Row],[Order_Date]],2)&gt;=6,"Weekend","Weekday")</f>
        <v>Weekend</v>
      </c>
      <c r="H5835" s="2" t="str">
        <f>TEXT(Table1[[#This Row],[Order_Date]],"mmmm")</f>
        <v>December</v>
      </c>
      <c r="I5835" s="8">
        <f>MONTH(Table1[[#This Row],[Order_Date]])</f>
        <v>12</v>
      </c>
      <c r="J5835" s="8">
        <v>5</v>
      </c>
      <c r="K5835" s="1">
        <v>1077.2</v>
      </c>
      <c r="L5835" s="1">
        <v>10</v>
      </c>
      <c r="M5835" s="1">
        <v>4847.3999999999996</v>
      </c>
      <c r="N5835" s="1">
        <f>(Table1[[#This Row],[Quantity]]*Table1[[#This Row],[Unit_Price]])*(1-Table1[[#This Row],[Discount_%]]/100)</f>
        <v>4847.4000000000005</v>
      </c>
      <c r="O5835" s="1">
        <v>4085.24</v>
      </c>
      <c r="P5835" s="1">
        <v>762.16</v>
      </c>
      <c r="Q5835">
        <f>Table1[[#This Row],[Revenue]]-Table1[[#This Row],[Cost]]</f>
        <v>762.15999999999985</v>
      </c>
      <c r="R5835" s="6">
        <f>Table1[[#This Row],[Profit]]/Table1[[#This Row],[Revenue]]</f>
        <v>0.15723068036473162</v>
      </c>
    </row>
    <row r="5836" spans="1:18" x14ac:dyDescent="0.45">
      <c r="A5836" s="4" t="s">
        <v>10131</v>
      </c>
      <c r="B5836" s="4" t="s">
        <v>2237</v>
      </c>
      <c r="C5836" s="4" t="s">
        <v>20</v>
      </c>
      <c r="D5836" s="4" t="s">
        <v>25</v>
      </c>
      <c r="E5836" s="4" t="s">
        <v>22</v>
      </c>
      <c r="F5836" s="5">
        <v>45948</v>
      </c>
      <c r="G5836" s="4" t="str">
        <f>IF(WEEKDAY(Table1[[#This Row],[Order_Date]],2)&gt;=6,"Weekend","Weekday")</f>
        <v>Weekend</v>
      </c>
      <c r="H5836" s="5" t="str">
        <f>TEXT(Table1[[#This Row],[Order_Date]],"mmmm")</f>
        <v>October</v>
      </c>
      <c r="I5836" s="7">
        <f>MONTH(Table1[[#This Row],[Order_Date]])</f>
        <v>10</v>
      </c>
      <c r="J5836" s="7">
        <v>3</v>
      </c>
      <c r="K5836" s="4">
        <v>3800.41</v>
      </c>
      <c r="L5836" s="4">
        <v>20</v>
      </c>
      <c r="M5836" s="4">
        <v>9120.98</v>
      </c>
      <c r="N5836" s="4">
        <f>(Table1[[#This Row],[Quantity]]*Table1[[#This Row],[Unit_Price]])*(1-Table1[[#This Row],[Discount_%]]/100)</f>
        <v>9120.9840000000004</v>
      </c>
      <c r="O5836" s="4">
        <v>5514.55</v>
      </c>
      <c r="P5836" s="4">
        <v>3606.43</v>
      </c>
      <c r="Q5836">
        <f>Table1[[#This Row],[Revenue]]-Table1[[#This Row],[Cost]]</f>
        <v>3606.4299999999994</v>
      </c>
      <c r="R5836" s="6">
        <f>Table1[[#This Row],[Profit]]/Table1[[#This Row],[Revenue]]</f>
        <v>0.3953993978717199</v>
      </c>
    </row>
    <row r="5837" spans="1:18" x14ac:dyDescent="0.45">
      <c r="A5837" s="1" t="s">
        <v>10132</v>
      </c>
      <c r="B5837" s="1" t="s">
        <v>10133</v>
      </c>
      <c r="C5837" s="1" t="s">
        <v>12</v>
      </c>
      <c r="D5837" s="1" t="s">
        <v>32</v>
      </c>
      <c r="E5837" s="1" t="s">
        <v>9</v>
      </c>
      <c r="F5837" s="2">
        <v>45760</v>
      </c>
      <c r="G5837" s="1" t="str">
        <f>IF(WEEKDAY(Table1[[#This Row],[Order_Date]],2)&gt;=6,"Weekend","Weekday")</f>
        <v>Weekend</v>
      </c>
      <c r="H5837" s="2" t="str">
        <f>TEXT(Table1[[#This Row],[Order_Date]],"mmmm")</f>
        <v>April</v>
      </c>
      <c r="I5837" s="8">
        <f>MONTH(Table1[[#This Row],[Order_Date]])</f>
        <v>4</v>
      </c>
      <c r="J5837" s="8">
        <v>2</v>
      </c>
      <c r="K5837" s="1">
        <v>1888.37</v>
      </c>
      <c r="L5837" s="1">
        <v>15</v>
      </c>
      <c r="M5837" s="1">
        <v>3210.23</v>
      </c>
      <c r="N5837" s="1">
        <f>(Table1[[#This Row],[Quantity]]*Table1[[#This Row],[Unit_Price]])*(1-Table1[[#This Row],[Discount_%]]/100)</f>
        <v>3210.2289999999998</v>
      </c>
      <c r="O5837" s="1">
        <v>2013.54</v>
      </c>
      <c r="P5837" s="1">
        <v>1196.69</v>
      </c>
      <c r="Q5837">
        <f>Table1[[#This Row],[Revenue]]-Table1[[#This Row],[Cost]]</f>
        <v>1196.69</v>
      </c>
      <c r="R5837" s="6">
        <f>Table1[[#This Row],[Profit]]/Table1[[#This Row],[Revenue]]</f>
        <v>0.37277391339561339</v>
      </c>
    </row>
    <row r="5838" spans="1:18" x14ac:dyDescent="0.45">
      <c r="A5838" s="4" t="s">
        <v>10134</v>
      </c>
      <c r="B5838" s="4" t="s">
        <v>5633</v>
      </c>
      <c r="C5838" s="4" t="s">
        <v>7</v>
      </c>
      <c r="D5838" s="4" t="s">
        <v>46</v>
      </c>
      <c r="E5838" s="4" t="s">
        <v>4</v>
      </c>
      <c r="F5838" s="5">
        <v>45471</v>
      </c>
      <c r="G5838" s="4" t="str">
        <f>IF(WEEKDAY(Table1[[#This Row],[Order_Date]],2)&gt;=6,"Weekend","Weekday")</f>
        <v>Weekday</v>
      </c>
      <c r="H5838" s="5" t="str">
        <f>TEXT(Table1[[#This Row],[Order_Date]],"mmmm")</f>
        <v>June</v>
      </c>
      <c r="I5838" s="7">
        <f>MONTH(Table1[[#This Row],[Order_Date]])</f>
        <v>6</v>
      </c>
      <c r="J5838" s="7">
        <v>5</v>
      </c>
      <c r="K5838" s="4">
        <v>349.08</v>
      </c>
      <c r="L5838" s="4">
        <v>0</v>
      </c>
      <c r="M5838" s="4">
        <v>1745.4</v>
      </c>
      <c r="N5838" s="4">
        <f>(Table1[[#This Row],[Quantity]]*Table1[[#This Row],[Unit_Price]])*(1-Table1[[#This Row],[Discount_%]]/100)</f>
        <v>1745.3999999999999</v>
      </c>
      <c r="O5838" s="4">
        <v>1422.4</v>
      </c>
      <c r="P5838" s="4">
        <v>323</v>
      </c>
      <c r="Q5838">
        <f>Table1[[#This Row],[Revenue]]-Table1[[#This Row],[Cost]]</f>
        <v>323</v>
      </c>
      <c r="R5838" s="6">
        <f>Table1[[#This Row],[Profit]]/Table1[[#This Row],[Revenue]]</f>
        <v>0.18505786639165805</v>
      </c>
    </row>
    <row r="5839" spans="1:18" x14ac:dyDescent="0.45">
      <c r="A5839" s="1" t="s">
        <v>10135</v>
      </c>
      <c r="B5839" s="1" t="s">
        <v>4463</v>
      </c>
      <c r="C5839" s="1" t="s">
        <v>20</v>
      </c>
      <c r="D5839" s="1" t="s">
        <v>57</v>
      </c>
      <c r="E5839" s="1" t="s">
        <v>4</v>
      </c>
      <c r="F5839" s="2">
        <v>45903</v>
      </c>
      <c r="G5839" s="1" t="str">
        <f>IF(WEEKDAY(Table1[[#This Row],[Order_Date]],2)&gt;=6,"Weekend","Weekday")</f>
        <v>Weekday</v>
      </c>
      <c r="H5839" s="2" t="str">
        <f>TEXT(Table1[[#This Row],[Order_Date]],"mmmm")</f>
        <v>September</v>
      </c>
      <c r="I5839" s="8">
        <f>MONTH(Table1[[#This Row],[Order_Date]])</f>
        <v>9</v>
      </c>
      <c r="J5839" s="8">
        <v>5</v>
      </c>
      <c r="K5839" s="1">
        <v>1159.6600000000001</v>
      </c>
      <c r="L5839" s="1">
        <v>20</v>
      </c>
      <c r="M5839" s="1">
        <v>4638.6400000000003</v>
      </c>
      <c r="N5839" s="1">
        <f>(Table1[[#This Row],[Quantity]]*Table1[[#This Row],[Unit_Price]])*(1-Table1[[#This Row],[Discount_%]]/100)</f>
        <v>4638.6400000000003</v>
      </c>
      <c r="O5839" s="1">
        <v>3344.22</v>
      </c>
      <c r="P5839" s="1">
        <v>1294.42</v>
      </c>
      <c r="Q5839">
        <f>Table1[[#This Row],[Revenue]]-Table1[[#This Row],[Cost]]</f>
        <v>1294.4200000000005</v>
      </c>
      <c r="R5839" s="6">
        <f>Table1[[#This Row],[Profit]]/Table1[[#This Row],[Revenue]]</f>
        <v>0.27905161857785904</v>
      </c>
    </row>
    <row r="5840" spans="1:18" x14ac:dyDescent="0.45">
      <c r="A5840" s="4" t="s">
        <v>10136</v>
      </c>
      <c r="B5840" s="4" t="s">
        <v>10137</v>
      </c>
      <c r="C5840" s="4" t="s">
        <v>20</v>
      </c>
      <c r="D5840" s="4" t="s">
        <v>25</v>
      </c>
      <c r="E5840" s="4" t="s">
        <v>14</v>
      </c>
      <c r="F5840" s="5">
        <v>45407</v>
      </c>
      <c r="G5840" s="4" t="str">
        <f>IF(WEEKDAY(Table1[[#This Row],[Order_Date]],2)&gt;=6,"Weekend","Weekday")</f>
        <v>Weekday</v>
      </c>
      <c r="H5840" s="5" t="str">
        <f>TEXT(Table1[[#This Row],[Order_Date]],"mmmm")</f>
        <v>April</v>
      </c>
      <c r="I5840" s="7">
        <f>MONTH(Table1[[#This Row],[Order_Date]])</f>
        <v>4</v>
      </c>
      <c r="J5840" s="7">
        <v>5</v>
      </c>
      <c r="K5840" s="4">
        <v>3651.84</v>
      </c>
      <c r="L5840" s="4">
        <v>10</v>
      </c>
      <c r="M5840" s="4">
        <v>16433.28</v>
      </c>
      <c r="N5840" s="4">
        <f>(Table1[[#This Row],[Quantity]]*Table1[[#This Row],[Unit_Price]])*(1-Table1[[#This Row],[Discount_%]]/100)</f>
        <v>16433.280000000002</v>
      </c>
      <c r="O5840" s="4">
        <v>11509.5</v>
      </c>
      <c r="P5840" s="4">
        <v>4923.78</v>
      </c>
      <c r="Q5840">
        <f>Table1[[#This Row],[Revenue]]-Table1[[#This Row],[Cost]]</f>
        <v>4923.7799999999988</v>
      </c>
      <c r="R5840" s="6">
        <f>Table1[[#This Row],[Profit]]/Table1[[#This Row],[Revenue]]</f>
        <v>0.29962247341979203</v>
      </c>
    </row>
    <row r="5841" spans="1:18" x14ac:dyDescent="0.45">
      <c r="A5841" s="1" t="s">
        <v>10138</v>
      </c>
      <c r="B5841" s="1" t="s">
        <v>10139</v>
      </c>
      <c r="C5841" s="1" t="s">
        <v>20</v>
      </c>
      <c r="D5841" s="1" t="s">
        <v>103</v>
      </c>
      <c r="E5841" s="1" t="s">
        <v>9</v>
      </c>
      <c r="F5841" s="2">
        <v>45315</v>
      </c>
      <c r="G5841" s="1" t="str">
        <f>IF(WEEKDAY(Table1[[#This Row],[Order_Date]],2)&gt;=6,"Weekend","Weekday")</f>
        <v>Weekday</v>
      </c>
      <c r="H5841" s="2" t="str">
        <f>TEXT(Table1[[#This Row],[Order_Date]],"mmmm")</f>
        <v>January</v>
      </c>
      <c r="I5841" s="8">
        <f>MONTH(Table1[[#This Row],[Order_Date]])</f>
        <v>1</v>
      </c>
      <c r="J5841" s="8">
        <v>5</v>
      </c>
      <c r="K5841" s="1">
        <v>2384.36</v>
      </c>
      <c r="L5841" s="1">
        <v>20</v>
      </c>
      <c r="M5841" s="1">
        <v>9537.44</v>
      </c>
      <c r="N5841" s="1">
        <f>(Table1[[#This Row],[Quantity]]*Table1[[#This Row],[Unit_Price]])*(1-Table1[[#This Row],[Discount_%]]/100)</f>
        <v>9537.44</v>
      </c>
      <c r="O5841" s="1">
        <v>8046</v>
      </c>
      <c r="P5841" s="1">
        <v>1491.44</v>
      </c>
      <c r="Q5841">
        <f>Table1[[#This Row],[Revenue]]-Table1[[#This Row],[Cost]]</f>
        <v>1491.4400000000005</v>
      </c>
      <c r="R5841" s="6">
        <f>Table1[[#This Row],[Profit]]/Table1[[#This Row],[Revenue]]</f>
        <v>0.15637739267560266</v>
      </c>
    </row>
    <row r="5842" spans="1:18" x14ac:dyDescent="0.45">
      <c r="A5842" s="4" t="s">
        <v>10140</v>
      </c>
      <c r="B5842" s="4" t="s">
        <v>1149</v>
      </c>
      <c r="C5842" s="4" t="s">
        <v>28</v>
      </c>
      <c r="D5842" s="4" t="s">
        <v>137</v>
      </c>
      <c r="E5842" s="4" t="s">
        <v>4</v>
      </c>
      <c r="F5842" s="5">
        <v>45413</v>
      </c>
      <c r="G5842" s="4" t="str">
        <f>IF(WEEKDAY(Table1[[#This Row],[Order_Date]],2)&gt;=6,"Weekend","Weekday")</f>
        <v>Weekday</v>
      </c>
      <c r="H5842" s="5" t="str">
        <f>TEXT(Table1[[#This Row],[Order_Date]],"mmmm")</f>
        <v>May</v>
      </c>
      <c r="I5842" s="7">
        <f>MONTH(Table1[[#This Row],[Order_Date]])</f>
        <v>5</v>
      </c>
      <c r="J5842" s="7">
        <v>3</v>
      </c>
      <c r="K5842" s="4">
        <v>2516.75</v>
      </c>
      <c r="L5842" s="4">
        <v>10</v>
      </c>
      <c r="M5842" s="4">
        <v>6795.23</v>
      </c>
      <c r="N5842" s="4">
        <f>(Table1[[#This Row],[Quantity]]*Table1[[#This Row],[Unit_Price]])*(1-Table1[[#This Row],[Discount_%]]/100)</f>
        <v>6795.2250000000004</v>
      </c>
      <c r="O5842" s="4">
        <v>4841.1499999999996</v>
      </c>
      <c r="P5842" s="4">
        <v>1954.08</v>
      </c>
      <c r="Q5842">
        <f>Table1[[#This Row],[Revenue]]-Table1[[#This Row],[Cost]]</f>
        <v>1954.08</v>
      </c>
      <c r="R5842" s="6">
        <f>Table1[[#This Row],[Profit]]/Table1[[#This Row],[Revenue]]</f>
        <v>0.28756642527184512</v>
      </c>
    </row>
    <row r="5843" spans="1:18" x14ac:dyDescent="0.45">
      <c r="A5843" s="1" t="s">
        <v>10141</v>
      </c>
      <c r="B5843" s="1" t="s">
        <v>2798</v>
      </c>
      <c r="C5843" s="1" t="s">
        <v>2</v>
      </c>
      <c r="D5843" s="1" t="s">
        <v>3</v>
      </c>
      <c r="E5843" s="1" t="s">
        <v>9</v>
      </c>
      <c r="F5843" s="2">
        <v>45387</v>
      </c>
      <c r="G5843" s="1" t="str">
        <f>IF(WEEKDAY(Table1[[#This Row],[Order_Date]],2)&gt;=6,"Weekend","Weekday")</f>
        <v>Weekday</v>
      </c>
      <c r="H5843" s="2" t="str">
        <f>TEXT(Table1[[#This Row],[Order_Date]],"mmmm")</f>
        <v>April</v>
      </c>
      <c r="I5843" s="8">
        <f>MONTH(Table1[[#This Row],[Order_Date]])</f>
        <v>4</v>
      </c>
      <c r="J5843" s="8">
        <v>4</v>
      </c>
      <c r="K5843" s="1">
        <v>2769.4</v>
      </c>
      <c r="L5843" s="1">
        <v>5</v>
      </c>
      <c r="M5843" s="1">
        <v>10523.72</v>
      </c>
      <c r="N5843" s="1">
        <f>(Table1[[#This Row],[Quantity]]*Table1[[#This Row],[Unit_Price]])*(1-Table1[[#This Row],[Discount_%]]/100)</f>
        <v>10523.72</v>
      </c>
      <c r="O5843" s="1">
        <v>7186.46</v>
      </c>
      <c r="P5843" s="1">
        <v>3337.26</v>
      </c>
      <c r="Q5843">
        <f>Table1[[#This Row],[Revenue]]-Table1[[#This Row],[Cost]]</f>
        <v>3337.2599999999993</v>
      </c>
      <c r="R5843" s="6">
        <f>Table1[[#This Row],[Profit]]/Table1[[#This Row],[Revenue]]</f>
        <v>0.31711790127445433</v>
      </c>
    </row>
    <row r="5844" spans="1:18" x14ac:dyDescent="0.45">
      <c r="A5844" s="4" t="s">
        <v>10142</v>
      </c>
      <c r="B5844" s="4" t="s">
        <v>10143</v>
      </c>
      <c r="C5844" s="4" t="s">
        <v>2</v>
      </c>
      <c r="D5844" s="4" t="s">
        <v>68</v>
      </c>
      <c r="E5844" s="4" t="s">
        <v>4</v>
      </c>
      <c r="F5844" s="5">
        <v>45488</v>
      </c>
      <c r="G5844" s="4" t="str">
        <f>IF(WEEKDAY(Table1[[#This Row],[Order_Date]],2)&gt;=6,"Weekend","Weekday")</f>
        <v>Weekday</v>
      </c>
      <c r="H5844" s="5" t="str">
        <f>TEXT(Table1[[#This Row],[Order_Date]],"mmmm")</f>
        <v>July</v>
      </c>
      <c r="I5844" s="7">
        <f>MONTH(Table1[[#This Row],[Order_Date]])</f>
        <v>7</v>
      </c>
      <c r="J5844" s="7">
        <v>5</v>
      </c>
      <c r="K5844" s="4">
        <v>2578.62</v>
      </c>
      <c r="L5844" s="4">
        <v>10</v>
      </c>
      <c r="M5844" s="4">
        <v>11603.79</v>
      </c>
      <c r="N5844" s="4">
        <f>(Table1[[#This Row],[Quantity]]*Table1[[#This Row],[Unit_Price]])*(1-Table1[[#This Row],[Discount_%]]/100)</f>
        <v>11603.789999999999</v>
      </c>
      <c r="O5844" s="4">
        <v>8832.51</v>
      </c>
      <c r="P5844" s="4">
        <v>2771.28</v>
      </c>
      <c r="Q5844">
        <f>Table1[[#This Row],[Revenue]]-Table1[[#This Row],[Cost]]</f>
        <v>2771.2800000000007</v>
      </c>
      <c r="R5844" s="6">
        <f>Table1[[#This Row],[Profit]]/Table1[[#This Row],[Revenue]]</f>
        <v>0.23882541824696932</v>
      </c>
    </row>
    <row r="5845" spans="1:18" x14ac:dyDescent="0.45">
      <c r="A5845" s="1" t="s">
        <v>10144</v>
      </c>
      <c r="B5845" s="1" t="s">
        <v>10145</v>
      </c>
      <c r="C5845" s="1" t="s">
        <v>20</v>
      </c>
      <c r="D5845" s="1" t="s">
        <v>21</v>
      </c>
      <c r="E5845" s="1" t="s">
        <v>14</v>
      </c>
      <c r="F5845" s="2">
        <v>45576</v>
      </c>
      <c r="G5845" s="1" t="str">
        <f>IF(WEEKDAY(Table1[[#This Row],[Order_Date]],2)&gt;=6,"Weekend","Weekday")</f>
        <v>Weekday</v>
      </c>
      <c r="H5845" s="2" t="str">
        <f>TEXT(Table1[[#This Row],[Order_Date]],"mmmm")</f>
        <v>October</v>
      </c>
      <c r="I5845" s="8">
        <f>MONTH(Table1[[#This Row],[Order_Date]])</f>
        <v>10</v>
      </c>
      <c r="J5845" s="8">
        <v>4</v>
      </c>
      <c r="K5845" s="1">
        <v>3567.01</v>
      </c>
      <c r="L5845" s="1">
        <v>15</v>
      </c>
      <c r="M5845" s="1">
        <v>12127.83</v>
      </c>
      <c r="N5845" s="1">
        <f>(Table1[[#This Row],[Quantity]]*Table1[[#This Row],[Unit_Price]])*(1-Table1[[#This Row],[Discount_%]]/100)</f>
        <v>12127.834000000001</v>
      </c>
      <c r="O5845" s="1">
        <v>7414.53</v>
      </c>
      <c r="P5845" s="1">
        <v>4713.3</v>
      </c>
      <c r="Q5845">
        <f>Table1[[#This Row],[Revenue]]-Table1[[#This Row],[Cost]]</f>
        <v>4713.3</v>
      </c>
      <c r="R5845" s="6">
        <f>Table1[[#This Row],[Profit]]/Table1[[#This Row],[Revenue]]</f>
        <v>0.38863506497040279</v>
      </c>
    </row>
    <row r="5846" spans="1:18" x14ac:dyDescent="0.45">
      <c r="A5846" s="4" t="s">
        <v>10146</v>
      </c>
      <c r="B5846" s="4" t="s">
        <v>10147</v>
      </c>
      <c r="C5846" s="4" t="s">
        <v>28</v>
      </c>
      <c r="D5846" s="4" t="s">
        <v>100</v>
      </c>
      <c r="E5846" s="4" t="s">
        <v>14</v>
      </c>
      <c r="F5846" s="5">
        <v>45500</v>
      </c>
      <c r="G5846" s="4" t="str">
        <f>IF(WEEKDAY(Table1[[#This Row],[Order_Date]],2)&gt;=6,"Weekend","Weekday")</f>
        <v>Weekend</v>
      </c>
      <c r="H5846" s="5" t="str">
        <f>TEXT(Table1[[#This Row],[Order_Date]],"mmmm")</f>
        <v>July</v>
      </c>
      <c r="I5846" s="7">
        <f>MONTH(Table1[[#This Row],[Order_Date]])</f>
        <v>7</v>
      </c>
      <c r="J5846" s="7">
        <v>5</v>
      </c>
      <c r="K5846" s="4">
        <v>1647.52</v>
      </c>
      <c r="L5846" s="4">
        <v>15</v>
      </c>
      <c r="M5846" s="4">
        <v>7001.96</v>
      </c>
      <c r="N5846" s="4">
        <f>(Table1[[#This Row],[Quantity]]*Table1[[#This Row],[Unit_Price]])*(1-Table1[[#This Row],[Discount_%]]/100)</f>
        <v>7001.96</v>
      </c>
      <c r="O5846" s="4">
        <v>5285.38</v>
      </c>
      <c r="P5846" s="4">
        <v>1716.58</v>
      </c>
      <c r="Q5846">
        <f>Table1[[#This Row],[Revenue]]-Table1[[#This Row],[Cost]]</f>
        <v>1716.58</v>
      </c>
      <c r="R5846" s="6">
        <f>Table1[[#This Row],[Profit]]/Table1[[#This Row],[Revenue]]</f>
        <v>0.2451570703060286</v>
      </c>
    </row>
    <row r="5847" spans="1:18" x14ac:dyDescent="0.45">
      <c r="A5847" s="1" t="s">
        <v>10148</v>
      </c>
      <c r="B5847" s="1" t="s">
        <v>10149</v>
      </c>
      <c r="C5847" s="1" t="s">
        <v>20</v>
      </c>
      <c r="D5847" s="1" t="s">
        <v>21</v>
      </c>
      <c r="E5847" s="1" t="s">
        <v>14</v>
      </c>
      <c r="F5847" s="2">
        <v>45765</v>
      </c>
      <c r="G5847" s="1" t="str">
        <f>IF(WEEKDAY(Table1[[#This Row],[Order_Date]],2)&gt;=6,"Weekend","Weekday")</f>
        <v>Weekday</v>
      </c>
      <c r="H5847" s="2" t="str">
        <f>TEXT(Table1[[#This Row],[Order_Date]],"mmmm")</f>
        <v>April</v>
      </c>
      <c r="I5847" s="8">
        <f>MONTH(Table1[[#This Row],[Order_Date]])</f>
        <v>4</v>
      </c>
      <c r="J5847" s="8">
        <v>3</v>
      </c>
      <c r="K5847" s="1">
        <v>1405.34</v>
      </c>
      <c r="L5847" s="1">
        <v>20</v>
      </c>
      <c r="M5847" s="1">
        <v>3372.82</v>
      </c>
      <c r="N5847" s="1">
        <f>(Table1[[#This Row],[Quantity]]*Table1[[#This Row],[Unit_Price]])*(1-Table1[[#This Row],[Discount_%]]/100)</f>
        <v>3372.8159999999998</v>
      </c>
      <c r="O5847" s="1">
        <v>2629.44</v>
      </c>
      <c r="P5847" s="1">
        <v>743.38</v>
      </c>
      <c r="Q5847">
        <f>Table1[[#This Row],[Revenue]]-Table1[[#This Row],[Cost]]</f>
        <v>743.38000000000011</v>
      </c>
      <c r="R5847" s="6">
        <f>Table1[[#This Row],[Profit]]/Table1[[#This Row],[Revenue]]</f>
        <v>0.22040310482029873</v>
      </c>
    </row>
    <row r="5848" spans="1:18" x14ac:dyDescent="0.45">
      <c r="A5848" s="4" t="s">
        <v>10150</v>
      </c>
      <c r="B5848" s="4" t="s">
        <v>10151</v>
      </c>
      <c r="C5848" s="4" t="s">
        <v>28</v>
      </c>
      <c r="D5848" s="4" t="s">
        <v>137</v>
      </c>
      <c r="E5848" s="4" t="s">
        <v>22</v>
      </c>
      <c r="F5848" s="5">
        <v>45336</v>
      </c>
      <c r="G5848" s="4" t="str">
        <f>IF(WEEKDAY(Table1[[#This Row],[Order_Date]],2)&gt;=6,"Weekend","Weekday")</f>
        <v>Weekday</v>
      </c>
      <c r="H5848" s="5" t="str">
        <f>TEXT(Table1[[#This Row],[Order_Date]],"mmmm")</f>
        <v>February</v>
      </c>
      <c r="I5848" s="7">
        <f>MONTH(Table1[[#This Row],[Order_Date]])</f>
        <v>2</v>
      </c>
      <c r="J5848" s="7">
        <v>4</v>
      </c>
      <c r="K5848" s="4">
        <v>614.17999999999995</v>
      </c>
      <c r="L5848" s="4">
        <v>10</v>
      </c>
      <c r="M5848" s="4">
        <v>2211.0500000000002</v>
      </c>
      <c r="N5848" s="4">
        <f>(Table1[[#This Row],[Quantity]]*Table1[[#This Row],[Unit_Price]])*(1-Table1[[#This Row],[Discount_%]]/100)</f>
        <v>2211.0479999999998</v>
      </c>
      <c r="O5848" s="4">
        <v>1341.69</v>
      </c>
      <c r="P5848" s="4">
        <v>869.36</v>
      </c>
      <c r="Q5848">
        <f>Table1[[#This Row],[Revenue]]-Table1[[#This Row],[Cost]]</f>
        <v>869.36000000000013</v>
      </c>
      <c r="R5848" s="6">
        <f>Table1[[#This Row],[Profit]]/Table1[[#This Row],[Revenue]]</f>
        <v>0.39318875647316881</v>
      </c>
    </row>
    <row r="5849" spans="1:18" x14ac:dyDescent="0.45">
      <c r="A5849" s="1" t="s">
        <v>10152</v>
      </c>
      <c r="B5849" s="1" t="s">
        <v>2352</v>
      </c>
      <c r="C5849" s="1" t="s">
        <v>20</v>
      </c>
      <c r="D5849" s="1" t="s">
        <v>57</v>
      </c>
      <c r="E5849" s="1" t="s">
        <v>9</v>
      </c>
      <c r="F5849" s="2">
        <v>45780</v>
      </c>
      <c r="G5849" s="1" t="str">
        <f>IF(WEEKDAY(Table1[[#This Row],[Order_Date]],2)&gt;=6,"Weekend","Weekday")</f>
        <v>Weekend</v>
      </c>
      <c r="H5849" s="2" t="str">
        <f>TEXT(Table1[[#This Row],[Order_Date]],"mmmm")</f>
        <v>May</v>
      </c>
      <c r="I5849" s="8">
        <f>MONTH(Table1[[#This Row],[Order_Date]])</f>
        <v>5</v>
      </c>
      <c r="J5849" s="8">
        <v>5</v>
      </c>
      <c r="K5849" s="1">
        <v>4297.41</v>
      </c>
      <c r="L5849" s="1">
        <v>15</v>
      </c>
      <c r="M5849" s="1">
        <v>18263.990000000002</v>
      </c>
      <c r="N5849" s="1">
        <f>(Table1[[#This Row],[Quantity]]*Table1[[#This Row],[Unit_Price]])*(1-Table1[[#This Row],[Discount_%]]/100)</f>
        <v>18263.9925</v>
      </c>
      <c r="O5849" s="1">
        <v>12825.87</v>
      </c>
      <c r="P5849" s="1">
        <v>5438.12</v>
      </c>
      <c r="Q5849">
        <f>Table1[[#This Row],[Revenue]]-Table1[[#This Row],[Cost]]</f>
        <v>5438.1200000000008</v>
      </c>
      <c r="R5849" s="6">
        <f>Table1[[#This Row],[Profit]]/Table1[[#This Row],[Revenue]]</f>
        <v>0.29775092956139371</v>
      </c>
    </row>
    <row r="5850" spans="1:18" x14ac:dyDescent="0.45">
      <c r="A5850" s="4" t="s">
        <v>10153</v>
      </c>
      <c r="B5850" s="4" t="s">
        <v>6924</v>
      </c>
      <c r="C5850" s="4" t="s">
        <v>7</v>
      </c>
      <c r="D5850" s="4" t="s">
        <v>134</v>
      </c>
      <c r="E5850" s="4" t="s">
        <v>9</v>
      </c>
      <c r="F5850" s="5">
        <v>45429</v>
      </c>
      <c r="G5850" s="4" t="str">
        <f>IF(WEEKDAY(Table1[[#This Row],[Order_Date]],2)&gt;=6,"Weekend","Weekday")</f>
        <v>Weekday</v>
      </c>
      <c r="H5850" s="5" t="str">
        <f>TEXT(Table1[[#This Row],[Order_Date]],"mmmm")</f>
        <v>May</v>
      </c>
      <c r="I5850" s="7">
        <f>MONTH(Table1[[#This Row],[Order_Date]])</f>
        <v>5</v>
      </c>
      <c r="J5850" s="7">
        <v>4</v>
      </c>
      <c r="K5850" s="4">
        <v>3217.91</v>
      </c>
      <c r="L5850" s="4">
        <v>20</v>
      </c>
      <c r="M5850" s="4">
        <v>10297.31</v>
      </c>
      <c r="N5850" s="4">
        <f>(Table1[[#This Row],[Quantity]]*Table1[[#This Row],[Unit_Price]])*(1-Table1[[#This Row],[Discount_%]]/100)</f>
        <v>10297.312</v>
      </c>
      <c r="O5850" s="4">
        <v>8086.46</v>
      </c>
      <c r="P5850" s="4">
        <v>2210.85</v>
      </c>
      <c r="Q5850">
        <f>Table1[[#This Row],[Revenue]]-Table1[[#This Row],[Cost]]</f>
        <v>2210.8499999999995</v>
      </c>
      <c r="R5850" s="6">
        <f>Table1[[#This Row],[Profit]]/Table1[[#This Row],[Revenue]]</f>
        <v>0.21470170364881702</v>
      </c>
    </row>
    <row r="5851" spans="1:18" x14ac:dyDescent="0.45">
      <c r="A5851" s="1" t="s">
        <v>10154</v>
      </c>
      <c r="B5851" s="1" t="s">
        <v>5424</v>
      </c>
      <c r="C5851" s="1" t="s">
        <v>2</v>
      </c>
      <c r="D5851" s="1" t="s">
        <v>82</v>
      </c>
      <c r="E5851" s="1" t="s">
        <v>4</v>
      </c>
      <c r="F5851" s="2">
        <v>45865</v>
      </c>
      <c r="G5851" s="1" t="str">
        <f>IF(WEEKDAY(Table1[[#This Row],[Order_Date]],2)&gt;=6,"Weekend","Weekday")</f>
        <v>Weekend</v>
      </c>
      <c r="H5851" s="2" t="str">
        <f>TEXT(Table1[[#This Row],[Order_Date]],"mmmm")</f>
        <v>July</v>
      </c>
      <c r="I5851" s="8">
        <f>MONTH(Table1[[#This Row],[Order_Date]])</f>
        <v>7</v>
      </c>
      <c r="J5851" s="8">
        <v>4</v>
      </c>
      <c r="K5851" s="1">
        <v>2435.65</v>
      </c>
      <c r="L5851" s="1">
        <v>0</v>
      </c>
      <c r="M5851" s="1">
        <v>9742.6</v>
      </c>
      <c r="N5851" s="1">
        <f>(Table1[[#This Row],[Quantity]]*Table1[[#This Row],[Unit_Price]])*(1-Table1[[#This Row],[Discount_%]]/100)</f>
        <v>9742.6</v>
      </c>
      <c r="O5851" s="1">
        <v>8261.3799999999992</v>
      </c>
      <c r="P5851" s="1">
        <v>1481.22</v>
      </c>
      <c r="Q5851">
        <f>Table1[[#This Row],[Revenue]]-Table1[[#This Row],[Cost]]</f>
        <v>1481.2200000000012</v>
      </c>
      <c r="R5851" s="6">
        <f>Table1[[#This Row],[Profit]]/Table1[[#This Row],[Revenue]]</f>
        <v>0.15203539096339785</v>
      </c>
    </row>
    <row r="5852" spans="1:18" x14ac:dyDescent="0.45">
      <c r="A5852" s="4" t="s">
        <v>10155</v>
      </c>
      <c r="B5852" s="4" t="s">
        <v>10156</v>
      </c>
      <c r="C5852" s="4" t="s">
        <v>2</v>
      </c>
      <c r="D5852" s="4" t="s">
        <v>68</v>
      </c>
      <c r="E5852" s="4" t="s">
        <v>9</v>
      </c>
      <c r="F5852" s="5">
        <v>45429</v>
      </c>
      <c r="G5852" s="4" t="str">
        <f>IF(WEEKDAY(Table1[[#This Row],[Order_Date]],2)&gt;=6,"Weekend","Weekday")</f>
        <v>Weekday</v>
      </c>
      <c r="H5852" s="5" t="str">
        <f>TEXT(Table1[[#This Row],[Order_Date]],"mmmm")</f>
        <v>May</v>
      </c>
      <c r="I5852" s="7">
        <f>MONTH(Table1[[#This Row],[Order_Date]])</f>
        <v>5</v>
      </c>
      <c r="J5852" s="7">
        <v>5</v>
      </c>
      <c r="K5852" s="4">
        <v>1058.98</v>
      </c>
      <c r="L5852" s="4">
        <v>10</v>
      </c>
      <c r="M5852" s="4">
        <v>4765.41</v>
      </c>
      <c r="N5852" s="4">
        <f>(Table1[[#This Row],[Quantity]]*Table1[[#This Row],[Unit_Price]])*(1-Table1[[#This Row],[Discount_%]]/100)</f>
        <v>4765.41</v>
      </c>
      <c r="O5852" s="4">
        <v>3297.56</v>
      </c>
      <c r="P5852" s="4">
        <v>1467.85</v>
      </c>
      <c r="Q5852">
        <f>Table1[[#This Row],[Revenue]]-Table1[[#This Row],[Cost]]</f>
        <v>1467.85</v>
      </c>
      <c r="R5852" s="6">
        <f>Table1[[#This Row],[Profit]]/Table1[[#This Row],[Revenue]]</f>
        <v>0.30802176517865199</v>
      </c>
    </row>
    <row r="5853" spans="1:18" x14ac:dyDescent="0.45">
      <c r="A5853" s="1" t="s">
        <v>10157</v>
      </c>
      <c r="B5853" s="1" t="s">
        <v>5099</v>
      </c>
      <c r="C5853" s="1" t="s">
        <v>12</v>
      </c>
      <c r="D5853" s="1" t="s">
        <v>111</v>
      </c>
      <c r="E5853" s="1" t="s">
        <v>9</v>
      </c>
      <c r="F5853" s="2">
        <v>45492</v>
      </c>
      <c r="G5853" s="1" t="str">
        <f>IF(WEEKDAY(Table1[[#This Row],[Order_Date]],2)&gt;=6,"Weekend","Weekday")</f>
        <v>Weekday</v>
      </c>
      <c r="H5853" s="2" t="str">
        <f>TEXT(Table1[[#This Row],[Order_Date]],"mmmm")</f>
        <v>July</v>
      </c>
      <c r="I5853" s="8">
        <f>MONTH(Table1[[#This Row],[Order_Date]])</f>
        <v>7</v>
      </c>
      <c r="J5853" s="8">
        <v>5</v>
      </c>
      <c r="K5853" s="1">
        <v>409.94</v>
      </c>
      <c r="L5853" s="1">
        <v>10</v>
      </c>
      <c r="M5853" s="1">
        <v>1844.73</v>
      </c>
      <c r="N5853" s="1">
        <f>(Table1[[#This Row],[Quantity]]*Table1[[#This Row],[Unit_Price]])*(1-Table1[[#This Row],[Discount_%]]/100)</f>
        <v>1844.7299999999998</v>
      </c>
      <c r="O5853" s="1">
        <v>1275.1099999999999</v>
      </c>
      <c r="P5853" s="1">
        <v>569.62</v>
      </c>
      <c r="Q5853">
        <f>Table1[[#This Row],[Revenue]]-Table1[[#This Row],[Cost]]</f>
        <v>569.62000000000012</v>
      </c>
      <c r="R5853" s="6">
        <f>Table1[[#This Row],[Profit]]/Table1[[#This Row],[Revenue]]</f>
        <v>0.30878231502713133</v>
      </c>
    </row>
    <row r="5854" spans="1:18" x14ac:dyDescent="0.45">
      <c r="A5854" s="4" t="s">
        <v>10158</v>
      </c>
      <c r="B5854" s="4" t="s">
        <v>875</v>
      </c>
      <c r="C5854" s="4" t="s">
        <v>20</v>
      </c>
      <c r="D5854" s="4" t="s">
        <v>25</v>
      </c>
      <c r="E5854" s="4" t="s">
        <v>9</v>
      </c>
      <c r="F5854" s="5">
        <v>46005</v>
      </c>
      <c r="G5854" s="4" t="str">
        <f>IF(WEEKDAY(Table1[[#This Row],[Order_Date]],2)&gt;=6,"Weekend","Weekday")</f>
        <v>Weekend</v>
      </c>
      <c r="H5854" s="5" t="str">
        <f>TEXT(Table1[[#This Row],[Order_Date]],"mmmm")</f>
        <v>December</v>
      </c>
      <c r="I5854" s="7">
        <f>MONTH(Table1[[#This Row],[Order_Date]])</f>
        <v>12</v>
      </c>
      <c r="J5854" s="7">
        <v>2</v>
      </c>
      <c r="K5854" s="4">
        <v>3929.1</v>
      </c>
      <c r="L5854" s="4">
        <v>15</v>
      </c>
      <c r="M5854" s="4">
        <v>6679.47</v>
      </c>
      <c r="N5854" s="4">
        <f>(Table1[[#This Row],[Quantity]]*Table1[[#This Row],[Unit_Price]])*(1-Table1[[#This Row],[Discount_%]]/100)</f>
        <v>6679.4699999999993</v>
      </c>
      <c r="O5854" s="4">
        <v>4080.8</v>
      </c>
      <c r="P5854" s="4">
        <v>2598.67</v>
      </c>
      <c r="Q5854">
        <f>Table1[[#This Row],[Revenue]]-Table1[[#This Row],[Cost]]</f>
        <v>2598.67</v>
      </c>
      <c r="R5854" s="6">
        <f>Table1[[#This Row],[Profit]]/Table1[[#This Row],[Revenue]]</f>
        <v>0.38905332309299989</v>
      </c>
    </row>
    <row r="5855" spans="1:18" x14ac:dyDescent="0.45">
      <c r="A5855" s="1" t="s">
        <v>10159</v>
      </c>
      <c r="B5855" s="1" t="s">
        <v>10160</v>
      </c>
      <c r="C5855" s="1" t="s">
        <v>7</v>
      </c>
      <c r="D5855" s="1" t="s">
        <v>134</v>
      </c>
      <c r="E5855" s="1" t="s">
        <v>14</v>
      </c>
      <c r="F5855" s="2">
        <v>45696</v>
      </c>
      <c r="G5855" s="1" t="str">
        <f>IF(WEEKDAY(Table1[[#This Row],[Order_Date]],2)&gt;=6,"Weekend","Weekday")</f>
        <v>Weekend</v>
      </c>
      <c r="H5855" s="2" t="str">
        <f>TEXT(Table1[[#This Row],[Order_Date]],"mmmm")</f>
        <v>February</v>
      </c>
      <c r="I5855" s="8">
        <f>MONTH(Table1[[#This Row],[Order_Date]])</f>
        <v>2</v>
      </c>
      <c r="J5855" s="8">
        <v>4</v>
      </c>
      <c r="K5855" s="1">
        <v>4892.97</v>
      </c>
      <c r="L5855" s="1">
        <v>15</v>
      </c>
      <c r="M5855" s="1">
        <v>16636.099999999999</v>
      </c>
      <c r="N5855" s="1">
        <f>(Table1[[#This Row],[Quantity]]*Table1[[#This Row],[Unit_Price]])*(1-Table1[[#This Row],[Discount_%]]/100)</f>
        <v>16636.098000000002</v>
      </c>
      <c r="O5855" s="1">
        <v>14130.3</v>
      </c>
      <c r="P5855" s="1">
        <v>2505.8000000000002</v>
      </c>
      <c r="Q5855">
        <f>Table1[[#This Row],[Revenue]]-Table1[[#This Row],[Cost]]</f>
        <v>2505.7999999999993</v>
      </c>
      <c r="R5855" s="6">
        <f>Table1[[#This Row],[Profit]]/Table1[[#This Row],[Revenue]]</f>
        <v>0.15062424486508258</v>
      </c>
    </row>
    <row r="5856" spans="1:18" x14ac:dyDescent="0.45">
      <c r="A5856" s="4" t="s">
        <v>10161</v>
      </c>
      <c r="B5856" s="4" t="s">
        <v>10162</v>
      </c>
      <c r="C5856" s="4" t="s">
        <v>28</v>
      </c>
      <c r="D5856" s="4" t="s">
        <v>85</v>
      </c>
      <c r="E5856" s="4" t="s">
        <v>4</v>
      </c>
      <c r="F5856" s="5">
        <v>45498</v>
      </c>
      <c r="G5856" s="4" t="str">
        <f>IF(WEEKDAY(Table1[[#This Row],[Order_Date]],2)&gt;=6,"Weekend","Weekday")</f>
        <v>Weekday</v>
      </c>
      <c r="H5856" s="5" t="str">
        <f>TEXT(Table1[[#This Row],[Order_Date]],"mmmm")</f>
        <v>July</v>
      </c>
      <c r="I5856" s="7">
        <f>MONTH(Table1[[#This Row],[Order_Date]])</f>
        <v>7</v>
      </c>
      <c r="J5856" s="7">
        <v>4</v>
      </c>
      <c r="K5856" s="4">
        <v>2522.7199999999998</v>
      </c>
      <c r="L5856" s="4">
        <v>0</v>
      </c>
      <c r="M5856" s="4">
        <v>10090.879999999999</v>
      </c>
      <c r="N5856" s="4">
        <f>(Table1[[#This Row],[Quantity]]*Table1[[#This Row],[Unit_Price]])*(1-Table1[[#This Row],[Discount_%]]/100)</f>
        <v>10090.879999999999</v>
      </c>
      <c r="O5856" s="4">
        <v>6954.46</v>
      </c>
      <c r="P5856" s="4">
        <v>3136.42</v>
      </c>
      <c r="Q5856">
        <f>Table1[[#This Row],[Revenue]]-Table1[[#This Row],[Cost]]</f>
        <v>3136.4199999999992</v>
      </c>
      <c r="R5856" s="6">
        <f>Table1[[#This Row],[Profit]]/Table1[[#This Row],[Revenue]]</f>
        <v>0.31081729244624851</v>
      </c>
    </row>
    <row r="5857" spans="1:18" x14ac:dyDescent="0.45">
      <c r="A5857" s="1" t="s">
        <v>10163</v>
      </c>
      <c r="B5857" s="1" t="s">
        <v>2486</v>
      </c>
      <c r="C5857" s="1" t="s">
        <v>20</v>
      </c>
      <c r="D5857" s="1" t="s">
        <v>103</v>
      </c>
      <c r="E5857" s="1" t="s">
        <v>22</v>
      </c>
      <c r="F5857" s="2">
        <v>45494</v>
      </c>
      <c r="G5857" s="1" t="str">
        <f>IF(WEEKDAY(Table1[[#This Row],[Order_Date]],2)&gt;=6,"Weekend","Weekday")</f>
        <v>Weekend</v>
      </c>
      <c r="H5857" s="2" t="str">
        <f>TEXT(Table1[[#This Row],[Order_Date]],"mmmm")</f>
        <v>July</v>
      </c>
      <c r="I5857" s="8">
        <f>MONTH(Table1[[#This Row],[Order_Date]])</f>
        <v>7</v>
      </c>
      <c r="J5857" s="8">
        <v>1</v>
      </c>
      <c r="K5857" s="1">
        <v>3568.03</v>
      </c>
      <c r="L5857" s="1">
        <v>20</v>
      </c>
      <c r="M5857" s="1">
        <v>2854.42</v>
      </c>
      <c r="N5857" s="1">
        <f>(Table1[[#This Row],[Quantity]]*Table1[[#This Row],[Unit_Price]])*(1-Table1[[#This Row],[Discount_%]]/100)</f>
        <v>2854.4240000000004</v>
      </c>
      <c r="O5857" s="1">
        <v>2033.01</v>
      </c>
      <c r="P5857" s="1">
        <v>821.41</v>
      </c>
      <c r="Q5857">
        <f>Table1[[#This Row],[Revenue]]-Table1[[#This Row],[Cost]]</f>
        <v>821.41000000000008</v>
      </c>
      <c r="R5857" s="6">
        <f>Table1[[#This Row],[Profit]]/Table1[[#This Row],[Revenue]]</f>
        <v>0.28776774265875377</v>
      </c>
    </row>
    <row r="5858" spans="1:18" x14ac:dyDescent="0.45">
      <c r="A5858" s="4" t="s">
        <v>10164</v>
      </c>
      <c r="B5858" s="4" t="s">
        <v>81</v>
      </c>
      <c r="C5858" s="4" t="s">
        <v>12</v>
      </c>
      <c r="D5858" s="4" t="s">
        <v>111</v>
      </c>
      <c r="E5858" s="4" t="s">
        <v>22</v>
      </c>
      <c r="F5858" s="5">
        <v>45472</v>
      </c>
      <c r="G5858" s="4" t="str">
        <f>IF(WEEKDAY(Table1[[#This Row],[Order_Date]],2)&gt;=6,"Weekend","Weekday")</f>
        <v>Weekend</v>
      </c>
      <c r="H5858" s="5" t="str">
        <f>TEXT(Table1[[#This Row],[Order_Date]],"mmmm")</f>
        <v>June</v>
      </c>
      <c r="I5858" s="7">
        <f>MONTH(Table1[[#This Row],[Order_Date]])</f>
        <v>6</v>
      </c>
      <c r="J5858" s="7">
        <v>2</v>
      </c>
      <c r="K5858" s="4">
        <v>4059.09</v>
      </c>
      <c r="L5858" s="4">
        <v>5</v>
      </c>
      <c r="M5858" s="4">
        <v>7712.27</v>
      </c>
      <c r="N5858" s="4">
        <f>(Table1[[#This Row],[Quantity]]*Table1[[#This Row],[Unit_Price]])*(1-Table1[[#This Row],[Discount_%]]/100)</f>
        <v>7712.2709999999997</v>
      </c>
      <c r="O5858" s="4">
        <v>5115.01</v>
      </c>
      <c r="P5858" s="4">
        <v>2597.2600000000002</v>
      </c>
      <c r="Q5858">
        <f>Table1[[#This Row],[Revenue]]-Table1[[#This Row],[Cost]]</f>
        <v>2597.2600000000002</v>
      </c>
      <c r="R5858" s="6">
        <f>Table1[[#This Row],[Profit]]/Table1[[#This Row],[Revenue]]</f>
        <v>0.33676984856598641</v>
      </c>
    </row>
    <row r="5859" spans="1:18" x14ac:dyDescent="0.45">
      <c r="A5859" s="1" t="s">
        <v>10165</v>
      </c>
      <c r="B5859" s="1" t="s">
        <v>10166</v>
      </c>
      <c r="C5859" s="1" t="s">
        <v>7</v>
      </c>
      <c r="D5859" s="1" t="s">
        <v>106</v>
      </c>
      <c r="E5859" s="1" t="s">
        <v>14</v>
      </c>
      <c r="F5859" s="2">
        <v>45371</v>
      </c>
      <c r="G5859" s="1" t="str">
        <f>IF(WEEKDAY(Table1[[#This Row],[Order_Date]],2)&gt;=6,"Weekend","Weekday")</f>
        <v>Weekday</v>
      </c>
      <c r="H5859" s="2" t="str">
        <f>TEXT(Table1[[#This Row],[Order_Date]],"mmmm")</f>
        <v>March</v>
      </c>
      <c r="I5859" s="8">
        <f>MONTH(Table1[[#This Row],[Order_Date]])</f>
        <v>3</v>
      </c>
      <c r="J5859" s="8">
        <v>5</v>
      </c>
      <c r="K5859" s="1">
        <v>2165.13</v>
      </c>
      <c r="L5859" s="1">
        <v>20</v>
      </c>
      <c r="M5859" s="1">
        <v>8660.52</v>
      </c>
      <c r="N5859" s="1">
        <f>(Table1[[#This Row],[Quantity]]*Table1[[#This Row],[Unit_Price]])*(1-Table1[[#This Row],[Discount_%]]/100)</f>
        <v>8660.5200000000023</v>
      </c>
      <c r="O5859" s="1">
        <v>5690.9</v>
      </c>
      <c r="P5859" s="1">
        <v>2969.62</v>
      </c>
      <c r="Q5859">
        <f>Table1[[#This Row],[Revenue]]-Table1[[#This Row],[Cost]]</f>
        <v>2969.6200000000008</v>
      </c>
      <c r="R5859" s="6">
        <f>Table1[[#This Row],[Profit]]/Table1[[#This Row],[Revenue]]</f>
        <v>0.34289165084775508</v>
      </c>
    </row>
    <row r="5860" spans="1:18" x14ac:dyDescent="0.45">
      <c r="A5860" s="4" t="s">
        <v>10167</v>
      </c>
      <c r="B5860" s="4" t="s">
        <v>10168</v>
      </c>
      <c r="C5860" s="4" t="s">
        <v>28</v>
      </c>
      <c r="D5860" s="4" t="s">
        <v>35</v>
      </c>
      <c r="E5860" s="4" t="s">
        <v>4</v>
      </c>
      <c r="F5860" s="5">
        <v>45604</v>
      </c>
      <c r="G5860" s="4" t="str">
        <f>IF(WEEKDAY(Table1[[#This Row],[Order_Date]],2)&gt;=6,"Weekend","Weekday")</f>
        <v>Weekday</v>
      </c>
      <c r="H5860" s="5" t="str">
        <f>TEXT(Table1[[#This Row],[Order_Date]],"mmmm")</f>
        <v>November</v>
      </c>
      <c r="I5860" s="7">
        <f>MONTH(Table1[[#This Row],[Order_Date]])</f>
        <v>11</v>
      </c>
      <c r="J5860" s="7">
        <v>3</v>
      </c>
      <c r="K5860" s="4">
        <v>1336.57</v>
      </c>
      <c r="L5860" s="4">
        <v>5</v>
      </c>
      <c r="M5860" s="4">
        <v>3809.22</v>
      </c>
      <c r="N5860" s="4">
        <f>(Table1[[#This Row],[Quantity]]*Table1[[#This Row],[Unit_Price]])*(1-Table1[[#This Row],[Discount_%]]/100)</f>
        <v>3809.2244999999998</v>
      </c>
      <c r="O5860" s="4">
        <v>3153.11</v>
      </c>
      <c r="P5860" s="4">
        <v>656.11</v>
      </c>
      <c r="Q5860">
        <f>Table1[[#This Row],[Revenue]]-Table1[[#This Row],[Cost]]</f>
        <v>656.10999999999967</v>
      </c>
      <c r="R5860" s="6">
        <f>Table1[[#This Row],[Profit]]/Table1[[#This Row],[Revenue]]</f>
        <v>0.17224261134825503</v>
      </c>
    </row>
    <row r="5861" spans="1:18" x14ac:dyDescent="0.45">
      <c r="A5861" s="1" t="s">
        <v>10169</v>
      </c>
      <c r="B5861" s="1" t="s">
        <v>10170</v>
      </c>
      <c r="C5861" s="1" t="s">
        <v>20</v>
      </c>
      <c r="D5861" s="1" t="s">
        <v>60</v>
      </c>
      <c r="E5861" s="1" t="s">
        <v>9</v>
      </c>
      <c r="F5861" s="2">
        <v>45720</v>
      </c>
      <c r="G5861" s="1" t="str">
        <f>IF(WEEKDAY(Table1[[#This Row],[Order_Date]],2)&gt;=6,"Weekend","Weekday")</f>
        <v>Weekday</v>
      </c>
      <c r="H5861" s="2" t="str">
        <f>TEXT(Table1[[#This Row],[Order_Date]],"mmmm")</f>
        <v>March</v>
      </c>
      <c r="I5861" s="8">
        <f>MONTH(Table1[[#This Row],[Order_Date]])</f>
        <v>3</v>
      </c>
      <c r="J5861" s="8">
        <v>4</v>
      </c>
      <c r="K5861" s="1">
        <v>4365.34</v>
      </c>
      <c r="L5861" s="1">
        <v>15</v>
      </c>
      <c r="M5861" s="1">
        <v>14842.16</v>
      </c>
      <c r="N5861" s="1">
        <f>(Table1[[#This Row],[Quantity]]*Table1[[#This Row],[Unit_Price]])*(1-Table1[[#This Row],[Discount_%]]/100)</f>
        <v>14842.156000000001</v>
      </c>
      <c r="O5861" s="1">
        <v>9984.11</v>
      </c>
      <c r="P5861" s="1">
        <v>4858.05</v>
      </c>
      <c r="Q5861">
        <f>Table1[[#This Row],[Revenue]]-Table1[[#This Row],[Cost]]</f>
        <v>4858.0499999999993</v>
      </c>
      <c r="R5861" s="6">
        <f>Table1[[#This Row],[Profit]]/Table1[[#This Row],[Revenue]]</f>
        <v>0.32731421841564839</v>
      </c>
    </row>
    <row r="5862" spans="1:18" x14ac:dyDescent="0.45">
      <c r="A5862" s="4" t="s">
        <v>10171</v>
      </c>
      <c r="B5862" s="4" t="s">
        <v>10172</v>
      </c>
      <c r="C5862" s="4" t="s">
        <v>28</v>
      </c>
      <c r="D5862" s="4" t="s">
        <v>35</v>
      </c>
      <c r="E5862" s="4" t="s">
        <v>14</v>
      </c>
      <c r="F5862" s="5">
        <v>45662</v>
      </c>
      <c r="G5862" s="4" t="str">
        <f>IF(WEEKDAY(Table1[[#This Row],[Order_Date]],2)&gt;=6,"Weekend","Weekday")</f>
        <v>Weekend</v>
      </c>
      <c r="H5862" s="5" t="str">
        <f>TEXT(Table1[[#This Row],[Order_Date]],"mmmm")</f>
        <v>January</v>
      </c>
      <c r="I5862" s="7">
        <f>MONTH(Table1[[#This Row],[Order_Date]])</f>
        <v>1</v>
      </c>
      <c r="J5862" s="7">
        <v>3</v>
      </c>
      <c r="K5862" s="4">
        <v>3857.47</v>
      </c>
      <c r="L5862" s="4">
        <v>15</v>
      </c>
      <c r="M5862" s="4">
        <v>9836.5499999999993</v>
      </c>
      <c r="N5862" s="4">
        <f>(Table1[[#This Row],[Quantity]]*Table1[[#This Row],[Unit_Price]])*(1-Table1[[#This Row],[Discount_%]]/100)</f>
        <v>9836.548499999999</v>
      </c>
      <c r="O5862" s="4">
        <v>6853.48</v>
      </c>
      <c r="P5862" s="4">
        <v>2983.07</v>
      </c>
      <c r="Q5862">
        <f>Table1[[#This Row],[Revenue]]-Table1[[#This Row],[Cost]]</f>
        <v>2983.0699999999997</v>
      </c>
      <c r="R5862" s="6">
        <f>Table1[[#This Row],[Profit]]/Table1[[#This Row],[Revenue]]</f>
        <v>0.30326384758883962</v>
      </c>
    </row>
    <row r="5863" spans="1:18" x14ac:dyDescent="0.45">
      <c r="A5863" s="1" t="s">
        <v>10173</v>
      </c>
      <c r="B5863" s="1" t="s">
        <v>9086</v>
      </c>
      <c r="C5863" s="1" t="s">
        <v>7</v>
      </c>
      <c r="D5863" s="1" t="s">
        <v>106</v>
      </c>
      <c r="E5863" s="1" t="s">
        <v>14</v>
      </c>
      <c r="F5863" s="2">
        <v>46020</v>
      </c>
      <c r="G5863" s="1" t="str">
        <f>IF(WEEKDAY(Table1[[#This Row],[Order_Date]],2)&gt;=6,"Weekend","Weekday")</f>
        <v>Weekday</v>
      </c>
      <c r="H5863" s="2" t="str">
        <f>TEXT(Table1[[#This Row],[Order_Date]],"mmmm")</f>
        <v>December</v>
      </c>
      <c r="I5863" s="8">
        <f>MONTH(Table1[[#This Row],[Order_Date]])</f>
        <v>12</v>
      </c>
      <c r="J5863" s="8">
        <v>3</v>
      </c>
      <c r="K5863" s="1">
        <v>917.36</v>
      </c>
      <c r="L5863" s="1">
        <v>15</v>
      </c>
      <c r="M5863" s="1">
        <v>2339.27</v>
      </c>
      <c r="N5863" s="1">
        <f>(Table1[[#This Row],[Quantity]]*Table1[[#This Row],[Unit_Price]])*(1-Table1[[#This Row],[Discount_%]]/100)</f>
        <v>2339.268</v>
      </c>
      <c r="O5863" s="1">
        <v>1414.46</v>
      </c>
      <c r="P5863" s="1">
        <v>924.81</v>
      </c>
      <c r="Q5863">
        <f>Table1[[#This Row],[Revenue]]-Table1[[#This Row],[Cost]]</f>
        <v>924.81</v>
      </c>
      <c r="R5863" s="6">
        <f>Table1[[#This Row],[Profit]]/Table1[[#This Row],[Revenue]]</f>
        <v>0.3953412816818922</v>
      </c>
    </row>
    <row r="5864" spans="1:18" x14ac:dyDescent="0.45">
      <c r="A5864" s="4" t="s">
        <v>10174</v>
      </c>
      <c r="B5864" s="4" t="s">
        <v>2532</v>
      </c>
      <c r="C5864" s="4" t="s">
        <v>7</v>
      </c>
      <c r="D5864" s="4" t="s">
        <v>8</v>
      </c>
      <c r="E5864" s="4" t="s">
        <v>22</v>
      </c>
      <c r="F5864" s="5">
        <v>45807</v>
      </c>
      <c r="G5864" s="4" t="str">
        <f>IF(WEEKDAY(Table1[[#This Row],[Order_Date]],2)&gt;=6,"Weekend","Weekday")</f>
        <v>Weekday</v>
      </c>
      <c r="H5864" s="5" t="str">
        <f>TEXT(Table1[[#This Row],[Order_Date]],"mmmm")</f>
        <v>May</v>
      </c>
      <c r="I5864" s="7">
        <f>MONTH(Table1[[#This Row],[Order_Date]])</f>
        <v>5</v>
      </c>
      <c r="J5864" s="7">
        <v>3</v>
      </c>
      <c r="K5864" s="4">
        <v>1272.46</v>
      </c>
      <c r="L5864" s="4">
        <v>0</v>
      </c>
      <c r="M5864" s="4">
        <v>3817.38</v>
      </c>
      <c r="N5864" s="4">
        <f>(Table1[[#This Row],[Quantity]]*Table1[[#This Row],[Unit_Price]])*(1-Table1[[#This Row],[Discount_%]]/100)</f>
        <v>3817.38</v>
      </c>
      <c r="O5864" s="4">
        <v>3082.82</v>
      </c>
      <c r="P5864" s="4">
        <v>734.56</v>
      </c>
      <c r="Q5864">
        <f>Table1[[#This Row],[Revenue]]-Table1[[#This Row],[Cost]]</f>
        <v>734.56</v>
      </c>
      <c r="R5864" s="6">
        <f>Table1[[#This Row],[Profit]]/Table1[[#This Row],[Revenue]]</f>
        <v>0.19242517119071192</v>
      </c>
    </row>
    <row r="5865" spans="1:18" x14ac:dyDescent="0.45">
      <c r="A5865" s="1" t="s">
        <v>10175</v>
      </c>
      <c r="B5865" s="1" t="s">
        <v>10176</v>
      </c>
      <c r="C5865" s="1" t="s">
        <v>2</v>
      </c>
      <c r="D5865" s="1" t="s">
        <v>82</v>
      </c>
      <c r="E5865" s="1" t="s">
        <v>22</v>
      </c>
      <c r="F5865" s="2">
        <v>45864</v>
      </c>
      <c r="G5865" s="1" t="str">
        <f>IF(WEEKDAY(Table1[[#This Row],[Order_Date]],2)&gt;=6,"Weekend","Weekday")</f>
        <v>Weekend</v>
      </c>
      <c r="H5865" s="2" t="str">
        <f>TEXT(Table1[[#This Row],[Order_Date]],"mmmm")</f>
        <v>July</v>
      </c>
      <c r="I5865" s="8">
        <f>MONTH(Table1[[#This Row],[Order_Date]])</f>
        <v>7</v>
      </c>
      <c r="J5865" s="8">
        <v>1</v>
      </c>
      <c r="K5865" s="1">
        <v>607.98</v>
      </c>
      <c r="L5865" s="1">
        <v>5</v>
      </c>
      <c r="M5865" s="1">
        <v>577.58000000000004</v>
      </c>
      <c r="N5865" s="1">
        <f>(Table1[[#This Row],[Quantity]]*Table1[[#This Row],[Unit_Price]])*(1-Table1[[#This Row],[Discount_%]]/100)</f>
        <v>577.58100000000002</v>
      </c>
      <c r="O5865" s="1">
        <v>346.94</v>
      </c>
      <c r="P5865" s="1">
        <v>230.64</v>
      </c>
      <c r="Q5865">
        <f>Table1[[#This Row],[Revenue]]-Table1[[#This Row],[Cost]]</f>
        <v>230.64000000000004</v>
      </c>
      <c r="R5865" s="6">
        <f>Table1[[#This Row],[Profit]]/Table1[[#This Row],[Revenue]]</f>
        <v>0.39932130613940919</v>
      </c>
    </row>
    <row r="5866" spans="1:18" x14ac:dyDescent="0.45">
      <c r="A5866" s="4" t="s">
        <v>10177</v>
      </c>
      <c r="B5866" s="4" t="s">
        <v>2981</v>
      </c>
      <c r="C5866" s="4" t="s">
        <v>28</v>
      </c>
      <c r="D5866" s="4" t="s">
        <v>85</v>
      </c>
      <c r="E5866" s="4" t="s">
        <v>14</v>
      </c>
      <c r="F5866" s="5">
        <v>45352</v>
      </c>
      <c r="G5866" s="4" t="str">
        <f>IF(WEEKDAY(Table1[[#This Row],[Order_Date]],2)&gt;=6,"Weekend","Weekday")</f>
        <v>Weekday</v>
      </c>
      <c r="H5866" s="5" t="str">
        <f>TEXT(Table1[[#This Row],[Order_Date]],"mmmm")</f>
        <v>March</v>
      </c>
      <c r="I5866" s="7">
        <f>MONTH(Table1[[#This Row],[Order_Date]])</f>
        <v>3</v>
      </c>
      <c r="J5866" s="7">
        <v>3</v>
      </c>
      <c r="K5866" s="4">
        <v>822.33</v>
      </c>
      <c r="L5866" s="4">
        <v>20</v>
      </c>
      <c r="M5866" s="4">
        <v>1973.59</v>
      </c>
      <c r="N5866" s="4">
        <f>(Table1[[#This Row],[Quantity]]*Table1[[#This Row],[Unit_Price]])*(1-Table1[[#This Row],[Discount_%]]/100)</f>
        <v>1973.5920000000003</v>
      </c>
      <c r="O5866" s="4">
        <v>1292.69</v>
      </c>
      <c r="P5866" s="4">
        <v>680.9</v>
      </c>
      <c r="Q5866">
        <f>Table1[[#This Row],[Revenue]]-Table1[[#This Row],[Cost]]</f>
        <v>680.89999999999986</v>
      </c>
      <c r="R5866" s="6">
        <f>Table1[[#This Row],[Profit]]/Table1[[#This Row],[Revenue]]</f>
        <v>0.34500580161026351</v>
      </c>
    </row>
    <row r="5867" spans="1:18" x14ac:dyDescent="0.45">
      <c r="A5867" s="1" t="s">
        <v>10178</v>
      </c>
      <c r="B5867" s="1" t="s">
        <v>10179</v>
      </c>
      <c r="C5867" s="1" t="s">
        <v>20</v>
      </c>
      <c r="D5867" s="1" t="s">
        <v>103</v>
      </c>
      <c r="E5867" s="1" t="s">
        <v>4</v>
      </c>
      <c r="F5867" s="2">
        <v>45343</v>
      </c>
      <c r="G5867" s="1" t="str">
        <f>IF(WEEKDAY(Table1[[#This Row],[Order_Date]],2)&gt;=6,"Weekend","Weekday")</f>
        <v>Weekday</v>
      </c>
      <c r="H5867" s="2" t="str">
        <f>TEXT(Table1[[#This Row],[Order_Date]],"mmmm")</f>
        <v>February</v>
      </c>
      <c r="I5867" s="8">
        <f>MONTH(Table1[[#This Row],[Order_Date]])</f>
        <v>2</v>
      </c>
      <c r="J5867" s="8">
        <v>4</v>
      </c>
      <c r="K5867" s="1">
        <v>1213.26</v>
      </c>
      <c r="L5867" s="1">
        <v>10</v>
      </c>
      <c r="M5867" s="1">
        <v>4367.74</v>
      </c>
      <c r="N5867" s="1">
        <f>(Table1[[#This Row],[Quantity]]*Table1[[#This Row],[Unit_Price]])*(1-Table1[[#This Row],[Discount_%]]/100)</f>
        <v>4367.7359999999999</v>
      </c>
      <c r="O5867" s="1">
        <v>2983.94</v>
      </c>
      <c r="P5867" s="1">
        <v>1383.8</v>
      </c>
      <c r="Q5867">
        <f>Table1[[#This Row],[Revenue]]-Table1[[#This Row],[Cost]]</f>
        <v>1383.7999999999997</v>
      </c>
      <c r="R5867" s="6">
        <f>Table1[[#This Row],[Profit]]/Table1[[#This Row],[Revenue]]</f>
        <v>0.31682288780925605</v>
      </c>
    </row>
    <row r="5868" spans="1:18" x14ac:dyDescent="0.45">
      <c r="A5868" s="4" t="s">
        <v>10180</v>
      </c>
      <c r="B5868" s="4" t="s">
        <v>10181</v>
      </c>
      <c r="C5868" s="4" t="s">
        <v>28</v>
      </c>
      <c r="D5868" s="4" t="s">
        <v>137</v>
      </c>
      <c r="E5868" s="4" t="s">
        <v>14</v>
      </c>
      <c r="F5868" s="5">
        <v>45805</v>
      </c>
      <c r="G5868" s="4" t="str">
        <f>IF(WEEKDAY(Table1[[#This Row],[Order_Date]],2)&gt;=6,"Weekend","Weekday")</f>
        <v>Weekday</v>
      </c>
      <c r="H5868" s="5" t="str">
        <f>TEXT(Table1[[#This Row],[Order_Date]],"mmmm")</f>
        <v>May</v>
      </c>
      <c r="I5868" s="7">
        <f>MONTH(Table1[[#This Row],[Order_Date]])</f>
        <v>5</v>
      </c>
      <c r="J5868" s="7">
        <v>5</v>
      </c>
      <c r="K5868" s="4">
        <v>3078.73</v>
      </c>
      <c r="L5868" s="4">
        <v>15</v>
      </c>
      <c r="M5868" s="4">
        <v>13084.6</v>
      </c>
      <c r="N5868" s="4">
        <f>(Table1[[#This Row],[Quantity]]*Table1[[#This Row],[Unit_Price]])*(1-Table1[[#This Row],[Discount_%]]/100)</f>
        <v>13084.602499999999</v>
      </c>
      <c r="O5868" s="4">
        <v>9711.39</v>
      </c>
      <c r="P5868" s="4">
        <v>3373.21</v>
      </c>
      <c r="Q5868">
        <f>Table1[[#This Row],[Revenue]]-Table1[[#This Row],[Cost]]</f>
        <v>3373.2100000000009</v>
      </c>
      <c r="R5868" s="6">
        <f>Table1[[#This Row],[Profit]]/Table1[[#This Row],[Revenue]]</f>
        <v>0.25780000917108664</v>
      </c>
    </row>
    <row r="5869" spans="1:18" x14ac:dyDescent="0.45">
      <c r="A5869" s="1" t="s">
        <v>10182</v>
      </c>
      <c r="B5869" s="1" t="s">
        <v>10183</v>
      </c>
      <c r="C5869" s="1" t="s">
        <v>2</v>
      </c>
      <c r="D5869" s="1" t="s">
        <v>82</v>
      </c>
      <c r="E5869" s="1" t="s">
        <v>14</v>
      </c>
      <c r="F5869" s="2">
        <v>45658</v>
      </c>
      <c r="G5869" s="1" t="str">
        <f>IF(WEEKDAY(Table1[[#This Row],[Order_Date]],2)&gt;=6,"Weekend","Weekday")</f>
        <v>Weekday</v>
      </c>
      <c r="H5869" s="2" t="str">
        <f>TEXT(Table1[[#This Row],[Order_Date]],"mmmm")</f>
        <v>January</v>
      </c>
      <c r="I5869" s="8">
        <f>MONTH(Table1[[#This Row],[Order_Date]])</f>
        <v>1</v>
      </c>
      <c r="J5869" s="8">
        <v>2</v>
      </c>
      <c r="K5869" s="1">
        <v>3015.55</v>
      </c>
      <c r="L5869" s="1">
        <v>5</v>
      </c>
      <c r="M5869" s="1">
        <v>5729.55</v>
      </c>
      <c r="N5869" s="1">
        <f>(Table1[[#This Row],[Quantity]]*Table1[[#This Row],[Unit_Price]])*(1-Table1[[#This Row],[Discount_%]]/100)</f>
        <v>5729.5450000000001</v>
      </c>
      <c r="O5869" s="1">
        <v>4868.1899999999996</v>
      </c>
      <c r="P5869" s="1">
        <v>861.36</v>
      </c>
      <c r="Q5869">
        <f>Table1[[#This Row],[Revenue]]-Table1[[#This Row],[Cost]]</f>
        <v>861.36000000000058</v>
      </c>
      <c r="R5869" s="6">
        <f>Table1[[#This Row],[Profit]]/Table1[[#This Row],[Revenue]]</f>
        <v>0.15033641385449117</v>
      </c>
    </row>
    <row r="5870" spans="1:18" x14ac:dyDescent="0.45">
      <c r="A5870" s="4" t="s">
        <v>10184</v>
      </c>
      <c r="B5870" s="4" t="s">
        <v>10185</v>
      </c>
      <c r="C5870" s="4" t="s">
        <v>2</v>
      </c>
      <c r="D5870" s="4" t="s">
        <v>82</v>
      </c>
      <c r="E5870" s="4" t="s">
        <v>9</v>
      </c>
      <c r="F5870" s="5">
        <v>45539</v>
      </c>
      <c r="G5870" s="4" t="str">
        <f>IF(WEEKDAY(Table1[[#This Row],[Order_Date]],2)&gt;=6,"Weekend","Weekday")</f>
        <v>Weekday</v>
      </c>
      <c r="H5870" s="5" t="str">
        <f>TEXT(Table1[[#This Row],[Order_Date]],"mmmm")</f>
        <v>September</v>
      </c>
      <c r="I5870" s="7">
        <f>MONTH(Table1[[#This Row],[Order_Date]])</f>
        <v>9</v>
      </c>
      <c r="J5870" s="7">
        <v>5</v>
      </c>
      <c r="K5870" s="4">
        <v>3947.84</v>
      </c>
      <c r="L5870" s="4">
        <v>15</v>
      </c>
      <c r="M5870" s="4">
        <v>16778.32</v>
      </c>
      <c r="N5870" s="4">
        <f>(Table1[[#This Row],[Quantity]]*Table1[[#This Row],[Unit_Price]])*(1-Table1[[#This Row],[Discount_%]]/100)</f>
        <v>16778.32</v>
      </c>
      <c r="O5870" s="4">
        <v>11368.99</v>
      </c>
      <c r="P5870" s="4">
        <v>5409.33</v>
      </c>
      <c r="Q5870">
        <f>Table1[[#This Row],[Revenue]]-Table1[[#This Row],[Cost]]</f>
        <v>5409.33</v>
      </c>
      <c r="R5870" s="6">
        <f>Table1[[#This Row],[Profit]]/Table1[[#This Row],[Revenue]]</f>
        <v>0.32239997806693399</v>
      </c>
    </row>
    <row r="5871" spans="1:18" x14ac:dyDescent="0.45">
      <c r="A5871" s="1" t="s">
        <v>10186</v>
      </c>
      <c r="B5871" s="1" t="s">
        <v>10187</v>
      </c>
      <c r="C5871" s="1" t="s">
        <v>7</v>
      </c>
      <c r="D5871" s="1" t="s">
        <v>8</v>
      </c>
      <c r="E5871" s="1" t="s">
        <v>9</v>
      </c>
      <c r="F5871" s="2">
        <v>45708</v>
      </c>
      <c r="G5871" s="1" t="str">
        <f>IF(WEEKDAY(Table1[[#This Row],[Order_Date]],2)&gt;=6,"Weekend","Weekday")</f>
        <v>Weekday</v>
      </c>
      <c r="H5871" s="2" t="str">
        <f>TEXT(Table1[[#This Row],[Order_Date]],"mmmm")</f>
        <v>February</v>
      </c>
      <c r="I5871" s="8">
        <f>MONTH(Table1[[#This Row],[Order_Date]])</f>
        <v>2</v>
      </c>
      <c r="J5871" s="8">
        <v>3</v>
      </c>
      <c r="K5871" s="1">
        <v>2663.9</v>
      </c>
      <c r="L5871" s="1">
        <v>0</v>
      </c>
      <c r="M5871" s="1">
        <v>7991.7</v>
      </c>
      <c r="N5871" s="1">
        <f>(Table1[[#This Row],[Quantity]]*Table1[[#This Row],[Unit_Price]])*(1-Table1[[#This Row],[Discount_%]]/100)</f>
        <v>7991.7000000000007</v>
      </c>
      <c r="O5871" s="1">
        <v>6115.82</v>
      </c>
      <c r="P5871" s="1">
        <v>1875.88</v>
      </c>
      <c r="Q5871">
        <f>Table1[[#This Row],[Revenue]]-Table1[[#This Row],[Cost]]</f>
        <v>1875.88</v>
      </c>
      <c r="R5871" s="6">
        <f>Table1[[#This Row],[Profit]]/Table1[[#This Row],[Revenue]]</f>
        <v>0.23472853085075768</v>
      </c>
    </row>
    <row r="5872" spans="1:18" x14ac:dyDescent="0.45">
      <c r="A5872" s="4" t="s">
        <v>10188</v>
      </c>
      <c r="B5872" s="4" t="s">
        <v>10189</v>
      </c>
      <c r="C5872" s="4" t="s">
        <v>12</v>
      </c>
      <c r="D5872" s="4" t="s">
        <v>32</v>
      </c>
      <c r="E5872" s="4" t="s">
        <v>14</v>
      </c>
      <c r="F5872" s="5">
        <v>45556</v>
      </c>
      <c r="G5872" s="4" t="str">
        <f>IF(WEEKDAY(Table1[[#This Row],[Order_Date]],2)&gt;=6,"Weekend","Weekday")</f>
        <v>Weekend</v>
      </c>
      <c r="H5872" s="5" t="str">
        <f>TEXT(Table1[[#This Row],[Order_Date]],"mmmm")</f>
        <v>September</v>
      </c>
      <c r="I5872" s="7">
        <f>MONTH(Table1[[#This Row],[Order_Date]])</f>
        <v>9</v>
      </c>
      <c r="J5872" s="7">
        <v>4</v>
      </c>
      <c r="K5872" s="4">
        <v>1304.92</v>
      </c>
      <c r="L5872" s="4">
        <v>5</v>
      </c>
      <c r="M5872" s="4">
        <v>4958.7</v>
      </c>
      <c r="N5872" s="4">
        <f>(Table1[[#This Row],[Quantity]]*Table1[[#This Row],[Unit_Price]])*(1-Table1[[#This Row],[Discount_%]]/100)</f>
        <v>4958.6959999999999</v>
      </c>
      <c r="O5872" s="4">
        <v>3374.11</v>
      </c>
      <c r="P5872" s="4">
        <v>1584.59</v>
      </c>
      <c r="Q5872">
        <f>Table1[[#This Row],[Revenue]]-Table1[[#This Row],[Cost]]</f>
        <v>1584.5899999999997</v>
      </c>
      <c r="R5872" s="6">
        <f>Table1[[#This Row],[Profit]]/Table1[[#This Row],[Revenue]]</f>
        <v>0.31955754532437936</v>
      </c>
    </row>
    <row r="5873" spans="1:18" x14ac:dyDescent="0.45">
      <c r="A5873" s="1" t="s">
        <v>10190</v>
      </c>
      <c r="B5873" s="1" t="s">
        <v>2428</v>
      </c>
      <c r="C5873" s="1" t="s">
        <v>28</v>
      </c>
      <c r="D5873" s="1" t="s">
        <v>85</v>
      </c>
      <c r="E5873" s="1" t="s">
        <v>22</v>
      </c>
      <c r="F5873" s="2">
        <v>45637</v>
      </c>
      <c r="G5873" s="1" t="str">
        <f>IF(WEEKDAY(Table1[[#This Row],[Order_Date]],2)&gt;=6,"Weekend","Weekday")</f>
        <v>Weekday</v>
      </c>
      <c r="H5873" s="2" t="str">
        <f>TEXT(Table1[[#This Row],[Order_Date]],"mmmm")</f>
        <v>December</v>
      </c>
      <c r="I5873" s="8">
        <f>MONTH(Table1[[#This Row],[Order_Date]])</f>
        <v>12</v>
      </c>
      <c r="J5873" s="8">
        <v>2</v>
      </c>
      <c r="K5873" s="1">
        <v>1575</v>
      </c>
      <c r="L5873" s="1">
        <v>10</v>
      </c>
      <c r="M5873" s="1">
        <v>2835</v>
      </c>
      <c r="N5873" s="1">
        <f>(Table1[[#This Row],[Quantity]]*Table1[[#This Row],[Unit_Price]])*(1-Table1[[#This Row],[Discount_%]]/100)</f>
        <v>2835</v>
      </c>
      <c r="O5873" s="1">
        <v>2104.27</v>
      </c>
      <c r="P5873" s="1">
        <v>730.73</v>
      </c>
      <c r="Q5873">
        <f>Table1[[#This Row],[Revenue]]-Table1[[#This Row],[Cost]]</f>
        <v>730.73</v>
      </c>
      <c r="R5873" s="6">
        <f>Table1[[#This Row],[Profit]]/Table1[[#This Row],[Revenue]]</f>
        <v>0.25775308641975309</v>
      </c>
    </row>
    <row r="5874" spans="1:18" x14ac:dyDescent="0.45">
      <c r="A5874" s="4" t="s">
        <v>10191</v>
      </c>
      <c r="B5874" s="4" t="s">
        <v>1096</v>
      </c>
      <c r="C5874" s="4" t="s">
        <v>12</v>
      </c>
      <c r="D5874" s="4" t="s">
        <v>41</v>
      </c>
      <c r="E5874" s="4" t="s">
        <v>4</v>
      </c>
      <c r="F5874" s="5">
        <v>45327</v>
      </c>
      <c r="G5874" s="4" t="str">
        <f>IF(WEEKDAY(Table1[[#This Row],[Order_Date]],2)&gt;=6,"Weekend","Weekday")</f>
        <v>Weekday</v>
      </c>
      <c r="H5874" s="5" t="str">
        <f>TEXT(Table1[[#This Row],[Order_Date]],"mmmm")</f>
        <v>February</v>
      </c>
      <c r="I5874" s="7">
        <f>MONTH(Table1[[#This Row],[Order_Date]])</f>
        <v>2</v>
      </c>
      <c r="J5874" s="7">
        <v>3</v>
      </c>
      <c r="K5874" s="4">
        <v>443.13</v>
      </c>
      <c r="L5874" s="4">
        <v>0</v>
      </c>
      <c r="M5874" s="4">
        <v>1329.39</v>
      </c>
      <c r="N5874" s="4">
        <f>(Table1[[#This Row],[Quantity]]*Table1[[#This Row],[Unit_Price]])*(1-Table1[[#This Row],[Discount_%]]/100)</f>
        <v>1329.3899999999999</v>
      </c>
      <c r="O5874" s="4">
        <v>1018.34</v>
      </c>
      <c r="P5874" s="4">
        <v>311.05</v>
      </c>
      <c r="Q5874">
        <f>Table1[[#This Row],[Revenue]]-Table1[[#This Row],[Cost]]</f>
        <v>311.05000000000007</v>
      </c>
      <c r="R5874" s="6">
        <f>Table1[[#This Row],[Profit]]/Table1[[#This Row],[Revenue]]</f>
        <v>0.23397949435455359</v>
      </c>
    </row>
    <row r="5875" spans="1:18" x14ac:dyDescent="0.45">
      <c r="A5875" s="1" t="s">
        <v>10192</v>
      </c>
      <c r="B5875" s="1" t="s">
        <v>10193</v>
      </c>
      <c r="C5875" s="1" t="s">
        <v>2</v>
      </c>
      <c r="D5875" s="1" t="s">
        <v>68</v>
      </c>
      <c r="E5875" s="1" t="s">
        <v>22</v>
      </c>
      <c r="F5875" s="2">
        <v>45362</v>
      </c>
      <c r="G5875" s="1" t="str">
        <f>IF(WEEKDAY(Table1[[#This Row],[Order_Date]],2)&gt;=6,"Weekend","Weekday")</f>
        <v>Weekday</v>
      </c>
      <c r="H5875" s="2" t="str">
        <f>TEXT(Table1[[#This Row],[Order_Date]],"mmmm")</f>
        <v>March</v>
      </c>
      <c r="I5875" s="8">
        <f>MONTH(Table1[[#This Row],[Order_Date]])</f>
        <v>3</v>
      </c>
      <c r="J5875" s="8">
        <v>3</v>
      </c>
      <c r="K5875" s="1">
        <v>2494.0500000000002</v>
      </c>
      <c r="L5875" s="1">
        <v>0</v>
      </c>
      <c r="M5875" s="1">
        <v>7482.15</v>
      </c>
      <c r="N5875" s="1">
        <f>(Table1[[#This Row],[Quantity]]*Table1[[#This Row],[Unit_Price]])*(1-Table1[[#This Row],[Discount_%]]/100)</f>
        <v>7482.1500000000005</v>
      </c>
      <c r="O5875" s="1">
        <v>5269.06</v>
      </c>
      <c r="P5875" s="1">
        <v>2213.09</v>
      </c>
      <c r="Q5875">
        <f>Table1[[#This Row],[Revenue]]-Table1[[#This Row],[Cost]]</f>
        <v>2213.0899999999992</v>
      </c>
      <c r="R5875" s="6">
        <f>Table1[[#This Row],[Profit]]/Table1[[#This Row],[Revenue]]</f>
        <v>0.29578262932445892</v>
      </c>
    </row>
    <row r="5876" spans="1:18" x14ac:dyDescent="0.45">
      <c r="A5876" s="4" t="s">
        <v>10194</v>
      </c>
      <c r="B5876" s="4" t="s">
        <v>10195</v>
      </c>
      <c r="C5876" s="4" t="s">
        <v>12</v>
      </c>
      <c r="D5876" s="4" t="s">
        <v>32</v>
      </c>
      <c r="E5876" s="4" t="s">
        <v>4</v>
      </c>
      <c r="F5876" s="5">
        <v>45478</v>
      </c>
      <c r="G5876" s="4" t="str">
        <f>IF(WEEKDAY(Table1[[#This Row],[Order_Date]],2)&gt;=6,"Weekend","Weekday")</f>
        <v>Weekday</v>
      </c>
      <c r="H5876" s="5" t="str">
        <f>TEXT(Table1[[#This Row],[Order_Date]],"mmmm")</f>
        <v>July</v>
      </c>
      <c r="I5876" s="7">
        <f>MONTH(Table1[[#This Row],[Order_Date]])</f>
        <v>7</v>
      </c>
      <c r="J5876" s="7">
        <v>5</v>
      </c>
      <c r="K5876" s="4">
        <v>3979.2</v>
      </c>
      <c r="L5876" s="4">
        <v>15</v>
      </c>
      <c r="M5876" s="4">
        <v>16911.599999999999</v>
      </c>
      <c r="N5876" s="4">
        <f>(Table1[[#This Row],[Quantity]]*Table1[[#This Row],[Unit_Price]])*(1-Table1[[#This Row],[Discount_%]]/100)</f>
        <v>16911.599999999999</v>
      </c>
      <c r="O5876" s="4">
        <v>13452.9</v>
      </c>
      <c r="P5876" s="4">
        <v>3458.7</v>
      </c>
      <c r="Q5876">
        <f>Table1[[#This Row],[Revenue]]-Table1[[#This Row],[Cost]]</f>
        <v>3458.6999999999989</v>
      </c>
      <c r="R5876" s="6">
        <f>Table1[[#This Row],[Profit]]/Table1[[#This Row],[Revenue]]</f>
        <v>0.20451642659476335</v>
      </c>
    </row>
    <row r="5877" spans="1:18" x14ac:dyDescent="0.45">
      <c r="A5877" s="1" t="s">
        <v>10196</v>
      </c>
      <c r="B5877" s="1" t="s">
        <v>10008</v>
      </c>
      <c r="C5877" s="1" t="s">
        <v>20</v>
      </c>
      <c r="D5877" s="1" t="s">
        <v>25</v>
      </c>
      <c r="E5877" s="1" t="s">
        <v>4</v>
      </c>
      <c r="F5877" s="2">
        <v>45511</v>
      </c>
      <c r="G5877" s="1" t="str">
        <f>IF(WEEKDAY(Table1[[#This Row],[Order_Date]],2)&gt;=6,"Weekend","Weekday")</f>
        <v>Weekday</v>
      </c>
      <c r="H5877" s="2" t="str">
        <f>TEXT(Table1[[#This Row],[Order_Date]],"mmmm")</f>
        <v>August</v>
      </c>
      <c r="I5877" s="8">
        <f>MONTH(Table1[[#This Row],[Order_Date]])</f>
        <v>8</v>
      </c>
      <c r="J5877" s="8">
        <v>5</v>
      </c>
      <c r="K5877" s="1">
        <v>1465.06</v>
      </c>
      <c r="L5877" s="1">
        <v>10</v>
      </c>
      <c r="M5877" s="1">
        <v>6592.77</v>
      </c>
      <c r="N5877" s="1">
        <f>(Table1[[#This Row],[Quantity]]*Table1[[#This Row],[Unit_Price]])*(1-Table1[[#This Row],[Discount_%]]/100)</f>
        <v>6592.7699999999995</v>
      </c>
      <c r="O5877" s="1">
        <v>4384.33</v>
      </c>
      <c r="P5877" s="1">
        <v>2208.44</v>
      </c>
      <c r="Q5877">
        <f>Table1[[#This Row],[Revenue]]-Table1[[#This Row],[Cost]]</f>
        <v>2208.4400000000005</v>
      </c>
      <c r="R5877" s="6">
        <f>Table1[[#This Row],[Profit]]/Table1[[#This Row],[Revenue]]</f>
        <v>0.33497907556307893</v>
      </c>
    </row>
    <row r="5878" spans="1:18" x14ac:dyDescent="0.45">
      <c r="A5878" s="4" t="s">
        <v>10197</v>
      </c>
      <c r="B5878" s="4" t="s">
        <v>7264</v>
      </c>
      <c r="C5878" s="4" t="s">
        <v>12</v>
      </c>
      <c r="D5878" s="4" t="s">
        <v>38</v>
      </c>
      <c r="E5878" s="4" t="s">
        <v>14</v>
      </c>
      <c r="F5878" s="5">
        <v>45543</v>
      </c>
      <c r="G5878" s="4" t="str">
        <f>IF(WEEKDAY(Table1[[#This Row],[Order_Date]],2)&gt;=6,"Weekend","Weekday")</f>
        <v>Weekend</v>
      </c>
      <c r="H5878" s="5" t="str">
        <f>TEXT(Table1[[#This Row],[Order_Date]],"mmmm")</f>
        <v>September</v>
      </c>
      <c r="I5878" s="7">
        <f>MONTH(Table1[[#This Row],[Order_Date]])</f>
        <v>9</v>
      </c>
      <c r="J5878" s="7">
        <v>4</v>
      </c>
      <c r="K5878" s="4">
        <v>320.41000000000003</v>
      </c>
      <c r="L5878" s="4">
        <v>20</v>
      </c>
      <c r="M5878" s="4">
        <v>1025.31</v>
      </c>
      <c r="N5878" s="4">
        <f>(Table1[[#This Row],[Quantity]]*Table1[[#This Row],[Unit_Price]])*(1-Table1[[#This Row],[Discount_%]]/100)</f>
        <v>1025.3120000000001</v>
      </c>
      <c r="O5878" s="4">
        <v>622.66999999999996</v>
      </c>
      <c r="P5878" s="4">
        <v>402.64</v>
      </c>
      <c r="Q5878">
        <f>Table1[[#This Row],[Revenue]]-Table1[[#This Row],[Cost]]</f>
        <v>402.64</v>
      </c>
      <c r="R5878" s="6">
        <f>Table1[[#This Row],[Profit]]/Table1[[#This Row],[Revenue]]</f>
        <v>0.39270074416517931</v>
      </c>
    </row>
    <row r="5879" spans="1:18" x14ac:dyDescent="0.45">
      <c r="A5879" s="1" t="s">
        <v>10198</v>
      </c>
      <c r="B5879" s="1" t="s">
        <v>6485</v>
      </c>
      <c r="C5879" s="1" t="s">
        <v>12</v>
      </c>
      <c r="D5879" s="1" t="s">
        <v>13</v>
      </c>
      <c r="E5879" s="1" t="s">
        <v>22</v>
      </c>
      <c r="F5879" s="2">
        <v>45926</v>
      </c>
      <c r="G5879" s="1" t="str">
        <f>IF(WEEKDAY(Table1[[#This Row],[Order_Date]],2)&gt;=6,"Weekend","Weekday")</f>
        <v>Weekday</v>
      </c>
      <c r="H5879" s="2" t="str">
        <f>TEXT(Table1[[#This Row],[Order_Date]],"mmmm")</f>
        <v>September</v>
      </c>
      <c r="I5879" s="8">
        <f>MONTH(Table1[[#This Row],[Order_Date]])</f>
        <v>9</v>
      </c>
      <c r="J5879" s="8">
        <v>1</v>
      </c>
      <c r="K5879" s="1">
        <v>4511.66</v>
      </c>
      <c r="L5879" s="1">
        <v>20</v>
      </c>
      <c r="M5879" s="1">
        <v>3609.33</v>
      </c>
      <c r="N5879" s="1">
        <f>(Table1[[#This Row],[Quantity]]*Table1[[#This Row],[Unit_Price]])*(1-Table1[[#This Row],[Discount_%]]/100)</f>
        <v>3609.328</v>
      </c>
      <c r="O5879" s="1">
        <v>2516.1799999999998</v>
      </c>
      <c r="P5879" s="1">
        <v>1093.1500000000001</v>
      </c>
      <c r="Q5879">
        <f>Table1[[#This Row],[Revenue]]-Table1[[#This Row],[Cost]]</f>
        <v>1093.1500000000001</v>
      </c>
      <c r="R5879" s="6">
        <f>Table1[[#This Row],[Profit]]/Table1[[#This Row],[Revenue]]</f>
        <v>0.3028678452787637</v>
      </c>
    </row>
    <row r="5880" spans="1:18" x14ac:dyDescent="0.45">
      <c r="A5880" s="4" t="s">
        <v>10199</v>
      </c>
      <c r="B5880" s="4" t="s">
        <v>10149</v>
      </c>
      <c r="C5880" s="4" t="s">
        <v>20</v>
      </c>
      <c r="D5880" s="4" t="s">
        <v>25</v>
      </c>
      <c r="E5880" s="4" t="s">
        <v>14</v>
      </c>
      <c r="F5880" s="5">
        <v>45565</v>
      </c>
      <c r="G5880" s="4" t="str">
        <f>IF(WEEKDAY(Table1[[#This Row],[Order_Date]],2)&gt;=6,"Weekend","Weekday")</f>
        <v>Weekday</v>
      </c>
      <c r="H5880" s="5" t="str">
        <f>TEXT(Table1[[#This Row],[Order_Date]],"mmmm")</f>
        <v>September</v>
      </c>
      <c r="I5880" s="7">
        <f>MONTH(Table1[[#This Row],[Order_Date]])</f>
        <v>9</v>
      </c>
      <c r="J5880" s="7">
        <v>2</v>
      </c>
      <c r="K5880" s="4">
        <v>986.04</v>
      </c>
      <c r="L5880" s="4">
        <v>20</v>
      </c>
      <c r="M5880" s="4">
        <v>1577.66</v>
      </c>
      <c r="N5880" s="4">
        <f>(Table1[[#This Row],[Quantity]]*Table1[[#This Row],[Unit_Price]])*(1-Table1[[#This Row],[Discount_%]]/100)</f>
        <v>1577.664</v>
      </c>
      <c r="O5880" s="4">
        <v>955.23</v>
      </c>
      <c r="P5880" s="4">
        <v>622.42999999999995</v>
      </c>
      <c r="Q5880">
        <f>Table1[[#This Row],[Revenue]]-Table1[[#This Row],[Cost]]</f>
        <v>622.43000000000006</v>
      </c>
      <c r="R5880" s="6">
        <f>Table1[[#This Row],[Profit]]/Table1[[#This Row],[Revenue]]</f>
        <v>0.39452733795621359</v>
      </c>
    </row>
    <row r="5881" spans="1:18" x14ac:dyDescent="0.45">
      <c r="A5881" s="1" t="s">
        <v>10200</v>
      </c>
      <c r="B5881" s="1" t="s">
        <v>10201</v>
      </c>
      <c r="C5881" s="1" t="s">
        <v>20</v>
      </c>
      <c r="D5881" s="1" t="s">
        <v>60</v>
      </c>
      <c r="E5881" s="1" t="s">
        <v>14</v>
      </c>
      <c r="F5881" s="2">
        <v>46015</v>
      </c>
      <c r="G5881" s="1" t="str">
        <f>IF(WEEKDAY(Table1[[#This Row],[Order_Date]],2)&gt;=6,"Weekend","Weekday")</f>
        <v>Weekday</v>
      </c>
      <c r="H5881" s="2" t="str">
        <f>TEXT(Table1[[#This Row],[Order_Date]],"mmmm")</f>
        <v>December</v>
      </c>
      <c r="I5881" s="8">
        <f>MONTH(Table1[[#This Row],[Order_Date]])</f>
        <v>12</v>
      </c>
      <c r="J5881" s="8">
        <v>2</v>
      </c>
      <c r="K5881" s="1">
        <v>2626.65</v>
      </c>
      <c r="L5881" s="1">
        <v>15</v>
      </c>
      <c r="M5881" s="1">
        <v>4465.3100000000004</v>
      </c>
      <c r="N5881" s="1">
        <f>(Table1[[#This Row],[Quantity]]*Table1[[#This Row],[Unit_Price]])*(1-Table1[[#This Row],[Discount_%]]/100)</f>
        <v>4465.3050000000003</v>
      </c>
      <c r="O5881" s="1">
        <v>3713.43</v>
      </c>
      <c r="P5881" s="1">
        <v>751.88</v>
      </c>
      <c r="Q5881">
        <f>Table1[[#This Row],[Revenue]]-Table1[[#This Row],[Cost]]</f>
        <v>751.88000000000056</v>
      </c>
      <c r="R5881" s="6">
        <f>Table1[[#This Row],[Profit]]/Table1[[#This Row],[Revenue]]</f>
        <v>0.16838248632233818</v>
      </c>
    </row>
    <row r="5882" spans="1:18" x14ac:dyDescent="0.45">
      <c r="A5882" s="4" t="s">
        <v>10202</v>
      </c>
      <c r="B5882" s="4" t="s">
        <v>10203</v>
      </c>
      <c r="C5882" s="4" t="s">
        <v>28</v>
      </c>
      <c r="D5882" s="4" t="s">
        <v>100</v>
      </c>
      <c r="E5882" s="4" t="s">
        <v>9</v>
      </c>
      <c r="F5882" s="5">
        <v>45704</v>
      </c>
      <c r="G5882" s="4" t="str">
        <f>IF(WEEKDAY(Table1[[#This Row],[Order_Date]],2)&gt;=6,"Weekend","Weekday")</f>
        <v>Weekend</v>
      </c>
      <c r="H5882" s="5" t="str">
        <f>TEXT(Table1[[#This Row],[Order_Date]],"mmmm")</f>
        <v>February</v>
      </c>
      <c r="I5882" s="7">
        <f>MONTH(Table1[[#This Row],[Order_Date]])</f>
        <v>2</v>
      </c>
      <c r="J5882" s="7">
        <v>2</v>
      </c>
      <c r="K5882" s="4">
        <v>2595.2199999999998</v>
      </c>
      <c r="L5882" s="4">
        <v>15</v>
      </c>
      <c r="M5882" s="4">
        <v>4411.87</v>
      </c>
      <c r="N5882" s="4">
        <f>(Table1[[#This Row],[Quantity]]*Table1[[#This Row],[Unit_Price]])*(1-Table1[[#This Row],[Discount_%]]/100)</f>
        <v>4411.8739999999998</v>
      </c>
      <c r="O5882" s="4">
        <v>2774.9</v>
      </c>
      <c r="P5882" s="4">
        <v>1636.97</v>
      </c>
      <c r="Q5882">
        <f>Table1[[#This Row],[Revenue]]-Table1[[#This Row],[Cost]]</f>
        <v>1636.9699999999998</v>
      </c>
      <c r="R5882" s="6">
        <f>Table1[[#This Row],[Profit]]/Table1[[#This Row],[Revenue]]</f>
        <v>0.37103767790075409</v>
      </c>
    </row>
    <row r="5883" spans="1:18" x14ac:dyDescent="0.45">
      <c r="A5883" s="1" t="s">
        <v>10204</v>
      </c>
      <c r="B5883" s="1" t="s">
        <v>10205</v>
      </c>
      <c r="C5883" s="1" t="s">
        <v>20</v>
      </c>
      <c r="D5883" s="1" t="s">
        <v>57</v>
      </c>
      <c r="E5883" s="1" t="s">
        <v>9</v>
      </c>
      <c r="F5883" s="2">
        <v>45396</v>
      </c>
      <c r="G5883" s="1" t="str">
        <f>IF(WEEKDAY(Table1[[#This Row],[Order_Date]],2)&gt;=6,"Weekend","Weekday")</f>
        <v>Weekend</v>
      </c>
      <c r="H5883" s="2" t="str">
        <f>TEXT(Table1[[#This Row],[Order_Date]],"mmmm")</f>
        <v>April</v>
      </c>
      <c r="I5883" s="8">
        <f>MONTH(Table1[[#This Row],[Order_Date]])</f>
        <v>4</v>
      </c>
      <c r="J5883" s="8">
        <v>1</v>
      </c>
      <c r="K5883" s="1">
        <v>993.41</v>
      </c>
      <c r="L5883" s="1">
        <v>10</v>
      </c>
      <c r="M5883" s="1">
        <v>894.07</v>
      </c>
      <c r="N5883" s="1">
        <f>(Table1[[#This Row],[Quantity]]*Table1[[#This Row],[Unit_Price]])*(1-Table1[[#This Row],[Discount_%]]/100)</f>
        <v>894.06899999999996</v>
      </c>
      <c r="O5883" s="1">
        <v>669.91</v>
      </c>
      <c r="P5883" s="1">
        <v>224.16</v>
      </c>
      <c r="Q5883">
        <f>Table1[[#This Row],[Revenue]]-Table1[[#This Row],[Cost]]</f>
        <v>224.16000000000008</v>
      </c>
      <c r="R5883" s="6">
        <f>Table1[[#This Row],[Profit]]/Table1[[#This Row],[Revenue]]</f>
        <v>0.25071862382140098</v>
      </c>
    </row>
    <row r="5884" spans="1:18" x14ac:dyDescent="0.45">
      <c r="A5884" s="4" t="s">
        <v>10206</v>
      </c>
      <c r="B5884" s="4" t="s">
        <v>8036</v>
      </c>
      <c r="C5884" s="4" t="s">
        <v>20</v>
      </c>
      <c r="D5884" s="4" t="s">
        <v>103</v>
      </c>
      <c r="E5884" s="4" t="s">
        <v>4</v>
      </c>
      <c r="F5884" s="5">
        <v>45967</v>
      </c>
      <c r="G5884" s="4" t="str">
        <f>IF(WEEKDAY(Table1[[#This Row],[Order_Date]],2)&gt;=6,"Weekend","Weekday")</f>
        <v>Weekday</v>
      </c>
      <c r="H5884" s="5" t="str">
        <f>TEXT(Table1[[#This Row],[Order_Date]],"mmmm")</f>
        <v>November</v>
      </c>
      <c r="I5884" s="7">
        <f>MONTH(Table1[[#This Row],[Order_Date]])</f>
        <v>11</v>
      </c>
      <c r="J5884" s="7">
        <v>4</v>
      </c>
      <c r="K5884" s="4">
        <v>2395.33</v>
      </c>
      <c r="L5884" s="4">
        <v>10</v>
      </c>
      <c r="M5884" s="4">
        <v>8623.19</v>
      </c>
      <c r="N5884" s="4">
        <f>(Table1[[#This Row],[Quantity]]*Table1[[#This Row],[Unit_Price]])*(1-Table1[[#This Row],[Discount_%]]/100)</f>
        <v>8623.1880000000001</v>
      </c>
      <c r="O5884" s="4">
        <v>5384.54</v>
      </c>
      <c r="P5884" s="4">
        <v>3238.65</v>
      </c>
      <c r="Q5884">
        <f>Table1[[#This Row],[Revenue]]-Table1[[#This Row],[Cost]]</f>
        <v>3238.6500000000005</v>
      </c>
      <c r="R5884" s="6">
        <f>Table1[[#This Row],[Profit]]/Table1[[#This Row],[Revenue]]</f>
        <v>0.37557446838119068</v>
      </c>
    </row>
    <row r="5885" spans="1:18" x14ac:dyDescent="0.45">
      <c r="A5885" s="1" t="s">
        <v>10207</v>
      </c>
      <c r="B5885" s="1" t="s">
        <v>10208</v>
      </c>
      <c r="C5885" s="1" t="s">
        <v>7</v>
      </c>
      <c r="D5885" s="1" t="s">
        <v>134</v>
      </c>
      <c r="E5885" s="1" t="s">
        <v>22</v>
      </c>
      <c r="F5885" s="2">
        <v>45381</v>
      </c>
      <c r="G5885" s="1" t="str">
        <f>IF(WEEKDAY(Table1[[#This Row],[Order_Date]],2)&gt;=6,"Weekend","Weekday")</f>
        <v>Weekend</v>
      </c>
      <c r="H5885" s="2" t="str">
        <f>TEXT(Table1[[#This Row],[Order_Date]],"mmmm")</f>
        <v>March</v>
      </c>
      <c r="I5885" s="8">
        <f>MONTH(Table1[[#This Row],[Order_Date]])</f>
        <v>3</v>
      </c>
      <c r="J5885" s="8">
        <v>3</v>
      </c>
      <c r="K5885" s="1">
        <v>499.13</v>
      </c>
      <c r="L5885" s="1">
        <v>0</v>
      </c>
      <c r="M5885" s="1">
        <v>1497.39</v>
      </c>
      <c r="N5885" s="1">
        <f>(Table1[[#This Row],[Quantity]]*Table1[[#This Row],[Unit_Price]])*(1-Table1[[#This Row],[Discount_%]]/100)</f>
        <v>1497.3899999999999</v>
      </c>
      <c r="O5885" s="1">
        <v>1153.79</v>
      </c>
      <c r="P5885" s="1">
        <v>343.6</v>
      </c>
      <c r="Q5885">
        <f>Table1[[#This Row],[Revenue]]-Table1[[#This Row],[Cost]]</f>
        <v>343.60000000000014</v>
      </c>
      <c r="R5885" s="6">
        <f>Table1[[#This Row],[Profit]]/Table1[[#This Row],[Revenue]]</f>
        <v>0.22946593739773874</v>
      </c>
    </row>
    <row r="5886" spans="1:18" x14ac:dyDescent="0.45">
      <c r="A5886" s="4" t="s">
        <v>10209</v>
      </c>
      <c r="B5886" s="4" t="s">
        <v>10210</v>
      </c>
      <c r="C5886" s="4" t="s">
        <v>7</v>
      </c>
      <c r="D5886" s="4" t="s">
        <v>71</v>
      </c>
      <c r="E5886" s="4" t="s">
        <v>22</v>
      </c>
      <c r="F5886" s="5">
        <v>45393</v>
      </c>
      <c r="G5886" s="4" t="str">
        <f>IF(WEEKDAY(Table1[[#This Row],[Order_Date]],2)&gt;=6,"Weekend","Weekday")</f>
        <v>Weekday</v>
      </c>
      <c r="H5886" s="5" t="str">
        <f>TEXT(Table1[[#This Row],[Order_Date]],"mmmm")</f>
        <v>April</v>
      </c>
      <c r="I5886" s="7">
        <f>MONTH(Table1[[#This Row],[Order_Date]])</f>
        <v>4</v>
      </c>
      <c r="J5886" s="7">
        <v>4</v>
      </c>
      <c r="K5886" s="4">
        <v>3727.93</v>
      </c>
      <c r="L5886" s="4">
        <v>0</v>
      </c>
      <c r="M5886" s="4">
        <v>14911.72</v>
      </c>
      <c r="N5886" s="4">
        <f>(Table1[[#This Row],[Quantity]]*Table1[[#This Row],[Unit_Price]])*(1-Table1[[#This Row],[Discount_%]]/100)</f>
        <v>14911.72</v>
      </c>
      <c r="O5886" s="4">
        <v>11840.94</v>
      </c>
      <c r="P5886" s="4">
        <v>3070.78</v>
      </c>
      <c r="Q5886">
        <f>Table1[[#This Row],[Revenue]]-Table1[[#This Row],[Cost]]</f>
        <v>3070.7799999999988</v>
      </c>
      <c r="R5886" s="6">
        <f>Table1[[#This Row],[Profit]]/Table1[[#This Row],[Revenue]]</f>
        <v>0.20593063710960241</v>
      </c>
    </row>
    <row r="5887" spans="1:18" x14ac:dyDescent="0.45">
      <c r="A5887" s="1" t="s">
        <v>10211</v>
      </c>
      <c r="B5887" s="1" t="s">
        <v>10212</v>
      </c>
      <c r="C5887" s="1" t="s">
        <v>2</v>
      </c>
      <c r="D5887" s="1" t="s">
        <v>3</v>
      </c>
      <c r="E5887" s="1" t="s">
        <v>4</v>
      </c>
      <c r="F5887" s="2">
        <v>45813</v>
      </c>
      <c r="G5887" s="1" t="str">
        <f>IF(WEEKDAY(Table1[[#This Row],[Order_Date]],2)&gt;=6,"Weekend","Weekday")</f>
        <v>Weekday</v>
      </c>
      <c r="H5887" s="2" t="str">
        <f>TEXT(Table1[[#This Row],[Order_Date]],"mmmm")</f>
        <v>June</v>
      </c>
      <c r="I5887" s="8">
        <f>MONTH(Table1[[#This Row],[Order_Date]])</f>
        <v>6</v>
      </c>
      <c r="J5887" s="8">
        <v>3</v>
      </c>
      <c r="K5887" s="1">
        <v>3173.66</v>
      </c>
      <c r="L5887" s="1">
        <v>5</v>
      </c>
      <c r="M5887" s="1">
        <v>9044.93</v>
      </c>
      <c r="N5887" s="1">
        <f>(Table1[[#This Row],[Quantity]]*Table1[[#This Row],[Unit_Price]])*(1-Table1[[#This Row],[Discount_%]]/100)</f>
        <v>9044.9309999999987</v>
      </c>
      <c r="O5887" s="1">
        <v>5755.99</v>
      </c>
      <c r="P5887" s="1">
        <v>3288.94</v>
      </c>
      <c r="Q5887">
        <f>Table1[[#This Row],[Revenue]]-Table1[[#This Row],[Cost]]</f>
        <v>3288.9400000000005</v>
      </c>
      <c r="R5887" s="6">
        <f>Table1[[#This Row],[Profit]]/Table1[[#This Row],[Revenue]]</f>
        <v>0.36362249348530062</v>
      </c>
    </row>
    <row r="5888" spans="1:18" x14ac:dyDescent="0.45">
      <c r="A5888" s="4" t="s">
        <v>10213</v>
      </c>
      <c r="B5888" s="4" t="s">
        <v>2374</v>
      </c>
      <c r="C5888" s="4" t="s">
        <v>2</v>
      </c>
      <c r="D5888" s="4" t="s">
        <v>68</v>
      </c>
      <c r="E5888" s="4" t="s">
        <v>14</v>
      </c>
      <c r="F5888" s="5">
        <v>45952</v>
      </c>
      <c r="G5888" s="4" t="str">
        <f>IF(WEEKDAY(Table1[[#This Row],[Order_Date]],2)&gt;=6,"Weekend","Weekday")</f>
        <v>Weekday</v>
      </c>
      <c r="H5888" s="5" t="str">
        <f>TEXT(Table1[[#This Row],[Order_Date]],"mmmm")</f>
        <v>October</v>
      </c>
      <c r="I5888" s="7">
        <f>MONTH(Table1[[#This Row],[Order_Date]])</f>
        <v>10</v>
      </c>
      <c r="J5888" s="7">
        <v>5</v>
      </c>
      <c r="K5888" s="4">
        <v>4782.66</v>
      </c>
      <c r="L5888" s="4">
        <v>15</v>
      </c>
      <c r="M5888" s="4">
        <v>20326.310000000001</v>
      </c>
      <c r="N5888" s="4">
        <f>(Table1[[#This Row],[Quantity]]*Table1[[#This Row],[Unit_Price]])*(1-Table1[[#This Row],[Discount_%]]/100)</f>
        <v>20326.305</v>
      </c>
      <c r="O5888" s="4">
        <v>14361.1</v>
      </c>
      <c r="P5888" s="4">
        <v>5965.21</v>
      </c>
      <c r="Q5888">
        <f>Table1[[#This Row],[Revenue]]-Table1[[#This Row],[Cost]]</f>
        <v>5965.2100000000009</v>
      </c>
      <c r="R5888" s="6">
        <f>Table1[[#This Row],[Profit]]/Table1[[#This Row],[Revenue]]</f>
        <v>0.2934723518434974</v>
      </c>
    </row>
    <row r="5889" spans="1:18" x14ac:dyDescent="0.45">
      <c r="A5889" s="1" t="s">
        <v>10214</v>
      </c>
      <c r="B5889" s="1" t="s">
        <v>7496</v>
      </c>
      <c r="C5889" s="1" t="s">
        <v>28</v>
      </c>
      <c r="D5889" s="1" t="s">
        <v>85</v>
      </c>
      <c r="E5889" s="1" t="s">
        <v>14</v>
      </c>
      <c r="F5889" s="2">
        <v>45492</v>
      </c>
      <c r="G5889" s="1" t="str">
        <f>IF(WEEKDAY(Table1[[#This Row],[Order_Date]],2)&gt;=6,"Weekend","Weekday")</f>
        <v>Weekday</v>
      </c>
      <c r="H5889" s="2" t="str">
        <f>TEXT(Table1[[#This Row],[Order_Date]],"mmmm")</f>
        <v>July</v>
      </c>
      <c r="I5889" s="8">
        <f>MONTH(Table1[[#This Row],[Order_Date]])</f>
        <v>7</v>
      </c>
      <c r="J5889" s="8">
        <v>5</v>
      </c>
      <c r="K5889" s="1">
        <v>389.78</v>
      </c>
      <c r="L5889" s="1">
        <v>5</v>
      </c>
      <c r="M5889" s="1">
        <v>1851.45</v>
      </c>
      <c r="N5889" s="1">
        <f>(Table1[[#This Row],[Quantity]]*Table1[[#This Row],[Unit_Price]])*(1-Table1[[#This Row],[Discount_%]]/100)</f>
        <v>1851.4549999999997</v>
      </c>
      <c r="O5889" s="1">
        <v>1566.22</v>
      </c>
      <c r="P5889" s="1">
        <v>285.23</v>
      </c>
      <c r="Q5889">
        <f>Table1[[#This Row],[Revenue]]-Table1[[#This Row],[Cost]]</f>
        <v>285.23</v>
      </c>
      <c r="R5889" s="6">
        <f>Table1[[#This Row],[Profit]]/Table1[[#This Row],[Revenue]]</f>
        <v>0.15405763050581978</v>
      </c>
    </row>
    <row r="5890" spans="1:18" x14ac:dyDescent="0.45">
      <c r="A5890" s="4" t="s">
        <v>10215</v>
      </c>
      <c r="B5890" s="4" t="s">
        <v>10216</v>
      </c>
      <c r="C5890" s="4" t="s">
        <v>2</v>
      </c>
      <c r="D5890" s="4" t="s">
        <v>68</v>
      </c>
      <c r="E5890" s="4" t="s">
        <v>4</v>
      </c>
      <c r="F5890" s="5">
        <v>45905</v>
      </c>
      <c r="G5890" s="4" t="str">
        <f>IF(WEEKDAY(Table1[[#This Row],[Order_Date]],2)&gt;=6,"Weekend","Weekday")</f>
        <v>Weekday</v>
      </c>
      <c r="H5890" s="5" t="str">
        <f>TEXT(Table1[[#This Row],[Order_Date]],"mmmm")</f>
        <v>September</v>
      </c>
      <c r="I5890" s="7">
        <f>MONTH(Table1[[#This Row],[Order_Date]])</f>
        <v>9</v>
      </c>
      <c r="J5890" s="7">
        <v>4</v>
      </c>
      <c r="K5890" s="4">
        <v>3836.62</v>
      </c>
      <c r="L5890" s="4">
        <v>5</v>
      </c>
      <c r="M5890" s="4">
        <v>14579.16</v>
      </c>
      <c r="N5890" s="4">
        <f>(Table1[[#This Row],[Quantity]]*Table1[[#This Row],[Unit_Price]])*(1-Table1[[#This Row],[Discount_%]]/100)</f>
        <v>14579.155999999999</v>
      </c>
      <c r="O5890" s="4">
        <v>9242.15</v>
      </c>
      <c r="P5890" s="4">
        <v>5337.01</v>
      </c>
      <c r="Q5890">
        <f>Table1[[#This Row],[Revenue]]-Table1[[#This Row],[Cost]]</f>
        <v>5337.01</v>
      </c>
      <c r="R5890" s="6">
        <f>Table1[[#This Row],[Profit]]/Table1[[#This Row],[Revenue]]</f>
        <v>0.36607115910656035</v>
      </c>
    </row>
    <row r="5891" spans="1:18" x14ac:dyDescent="0.45">
      <c r="A5891" s="1" t="s">
        <v>10217</v>
      </c>
      <c r="B5891" s="1" t="s">
        <v>10218</v>
      </c>
      <c r="C5891" s="1" t="s">
        <v>12</v>
      </c>
      <c r="D5891" s="1" t="s">
        <v>13</v>
      </c>
      <c r="E5891" s="1" t="s">
        <v>4</v>
      </c>
      <c r="F5891" s="2">
        <v>45533</v>
      </c>
      <c r="G5891" s="1" t="str">
        <f>IF(WEEKDAY(Table1[[#This Row],[Order_Date]],2)&gt;=6,"Weekend","Weekday")</f>
        <v>Weekday</v>
      </c>
      <c r="H5891" s="2" t="str">
        <f>TEXT(Table1[[#This Row],[Order_Date]],"mmmm")</f>
        <v>August</v>
      </c>
      <c r="I5891" s="8">
        <f>MONTH(Table1[[#This Row],[Order_Date]])</f>
        <v>8</v>
      </c>
      <c r="J5891" s="8">
        <v>2</v>
      </c>
      <c r="K5891" s="1">
        <v>4781.68</v>
      </c>
      <c r="L5891" s="1">
        <v>10</v>
      </c>
      <c r="M5891" s="1">
        <v>8607.02</v>
      </c>
      <c r="N5891" s="1">
        <f>(Table1[[#This Row],[Quantity]]*Table1[[#This Row],[Unit_Price]])*(1-Table1[[#This Row],[Discount_%]]/100)</f>
        <v>8607.0240000000013</v>
      </c>
      <c r="O5891" s="1">
        <v>5166.87</v>
      </c>
      <c r="P5891" s="1">
        <v>3440.15</v>
      </c>
      <c r="Q5891">
        <f>Table1[[#This Row],[Revenue]]-Table1[[#This Row],[Cost]]</f>
        <v>3440.1500000000005</v>
      </c>
      <c r="R5891" s="6">
        <f>Table1[[#This Row],[Profit]]/Table1[[#This Row],[Revenue]]</f>
        <v>0.3996911823139716</v>
      </c>
    </row>
    <row r="5892" spans="1:18" x14ac:dyDescent="0.45">
      <c r="A5892" s="4" t="s">
        <v>10219</v>
      </c>
      <c r="B5892" s="4" t="s">
        <v>4808</v>
      </c>
      <c r="C5892" s="4" t="s">
        <v>20</v>
      </c>
      <c r="D5892" s="4" t="s">
        <v>60</v>
      </c>
      <c r="E5892" s="4" t="s">
        <v>22</v>
      </c>
      <c r="F5892" s="5">
        <v>45877</v>
      </c>
      <c r="G5892" s="4" t="str">
        <f>IF(WEEKDAY(Table1[[#This Row],[Order_Date]],2)&gt;=6,"Weekend","Weekday")</f>
        <v>Weekday</v>
      </c>
      <c r="H5892" s="5" t="str">
        <f>TEXT(Table1[[#This Row],[Order_Date]],"mmmm")</f>
        <v>August</v>
      </c>
      <c r="I5892" s="7">
        <f>MONTH(Table1[[#This Row],[Order_Date]])</f>
        <v>8</v>
      </c>
      <c r="J5892" s="7">
        <v>1</v>
      </c>
      <c r="K5892" s="4">
        <v>2579.92</v>
      </c>
      <c r="L5892" s="4">
        <v>5</v>
      </c>
      <c r="M5892" s="4">
        <v>2450.92</v>
      </c>
      <c r="N5892" s="4">
        <f>(Table1[[#This Row],[Quantity]]*Table1[[#This Row],[Unit_Price]])*(1-Table1[[#This Row],[Discount_%]]/100)</f>
        <v>2450.924</v>
      </c>
      <c r="O5892" s="4">
        <v>1753.27</v>
      </c>
      <c r="P5892" s="4">
        <v>697.65</v>
      </c>
      <c r="Q5892">
        <f>Table1[[#This Row],[Revenue]]-Table1[[#This Row],[Cost]]</f>
        <v>697.65000000000009</v>
      </c>
      <c r="R5892" s="6">
        <f>Table1[[#This Row],[Profit]]/Table1[[#This Row],[Revenue]]</f>
        <v>0.28464821373198634</v>
      </c>
    </row>
    <row r="5893" spans="1:18" x14ac:dyDescent="0.45">
      <c r="A5893" s="1" t="s">
        <v>10220</v>
      </c>
      <c r="B5893" s="1" t="s">
        <v>10221</v>
      </c>
      <c r="C5893" s="1" t="s">
        <v>28</v>
      </c>
      <c r="D5893" s="1" t="s">
        <v>100</v>
      </c>
      <c r="E5893" s="1" t="s">
        <v>9</v>
      </c>
      <c r="F5893" s="2">
        <v>45577</v>
      </c>
      <c r="G5893" s="1" t="str">
        <f>IF(WEEKDAY(Table1[[#This Row],[Order_Date]],2)&gt;=6,"Weekend","Weekday")</f>
        <v>Weekend</v>
      </c>
      <c r="H5893" s="2" t="str">
        <f>TEXT(Table1[[#This Row],[Order_Date]],"mmmm")</f>
        <v>October</v>
      </c>
      <c r="I5893" s="8">
        <f>MONTH(Table1[[#This Row],[Order_Date]])</f>
        <v>10</v>
      </c>
      <c r="J5893" s="8">
        <v>3</v>
      </c>
      <c r="K5893" s="1">
        <v>3508</v>
      </c>
      <c r="L5893" s="1">
        <v>15</v>
      </c>
      <c r="M5893" s="1">
        <v>8945.4</v>
      </c>
      <c r="N5893" s="1">
        <f>(Table1[[#This Row],[Quantity]]*Table1[[#This Row],[Unit_Price]])*(1-Table1[[#This Row],[Discount_%]]/100)</f>
        <v>8945.4</v>
      </c>
      <c r="O5893" s="1">
        <v>6827.29</v>
      </c>
      <c r="P5893" s="1">
        <v>2118.11</v>
      </c>
      <c r="Q5893">
        <f>Table1[[#This Row],[Revenue]]-Table1[[#This Row],[Cost]]</f>
        <v>2118.1099999999997</v>
      </c>
      <c r="R5893" s="6">
        <f>Table1[[#This Row],[Profit]]/Table1[[#This Row],[Revenue]]</f>
        <v>0.23678203322377983</v>
      </c>
    </row>
    <row r="5894" spans="1:18" x14ac:dyDescent="0.45">
      <c r="A5894" s="4" t="s">
        <v>10222</v>
      </c>
      <c r="B5894" s="4" t="s">
        <v>6842</v>
      </c>
      <c r="C5894" s="4" t="s">
        <v>28</v>
      </c>
      <c r="D5894" s="4" t="s">
        <v>100</v>
      </c>
      <c r="E5894" s="4" t="s">
        <v>22</v>
      </c>
      <c r="F5894" s="5">
        <v>45992</v>
      </c>
      <c r="G5894" s="4" t="str">
        <f>IF(WEEKDAY(Table1[[#This Row],[Order_Date]],2)&gt;=6,"Weekend","Weekday")</f>
        <v>Weekday</v>
      </c>
      <c r="H5894" s="5" t="str">
        <f>TEXT(Table1[[#This Row],[Order_Date]],"mmmm")</f>
        <v>December</v>
      </c>
      <c r="I5894" s="7">
        <f>MONTH(Table1[[#This Row],[Order_Date]])</f>
        <v>12</v>
      </c>
      <c r="J5894" s="7">
        <v>1</v>
      </c>
      <c r="K5894" s="4">
        <v>4658.47</v>
      </c>
      <c r="L5894" s="4">
        <v>10</v>
      </c>
      <c r="M5894" s="4">
        <v>4192.62</v>
      </c>
      <c r="N5894" s="4">
        <f>(Table1[[#This Row],[Quantity]]*Table1[[#This Row],[Unit_Price]])*(1-Table1[[#This Row],[Discount_%]]/100)</f>
        <v>4192.6230000000005</v>
      </c>
      <c r="O5894" s="4">
        <v>3117.09</v>
      </c>
      <c r="P5894" s="4">
        <v>1075.53</v>
      </c>
      <c r="Q5894">
        <f>Table1[[#This Row],[Revenue]]-Table1[[#This Row],[Cost]]</f>
        <v>1075.5299999999997</v>
      </c>
      <c r="R5894" s="6">
        <f>Table1[[#This Row],[Profit]]/Table1[[#This Row],[Revenue]]</f>
        <v>0.25652933010861945</v>
      </c>
    </row>
    <row r="5895" spans="1:18" x14ac:dyDescent="0.45">
      <c r="A5895" s="1" t="s">
        <v>10223</v>
      </c>
      <c r="B5895" s="1" t="s">
        <v>10224</v>
      </c>
      <c r="C5895" s="1" t="s">
        <v>12</v>
      </c>
      <c r="D5895" s="1" t="s">
        <v>111</v>
      </c>
      <c r="E5895" s="1" t="s">
        <v>14</v>
      </c>
      <c r="F5895" s="2">
        <v>45501</v>
      </c>
      <c r="G5895" s="1" t="str">
        <f>IF(WEEKDAY(Table1[[#This Row],[Order_Date]],2)&gt;=6,"Weekend","Weekday")</f>
        <v>Weekend</v>
      </c>
      <c r="H5895" s="2" t="str">
        <f>TEXT(Table1[[#This Row],[Order_Date]],"mmmm")</f>
        <v>July</v>
      </c>
      <c r="I5895" s="8">
        <f>MONTH(Table1[[#This Row],[Order_Date]])</f>
        <v>7</v>
      </c>
      <c r="J5895" s="8">
        <v>5</v>
      </c>
      <c r="K5895" s="1">
        <v>2258.2199999999998</v>
      </c>
      <c r="L5895" s="1">
        <v>5</v>
      </c>
      <c r="M5895" s="1">
        <v>10726.54</v>
      </c>
      <c r="N5895" s="1">
        <f>(Table1[[#This Row],[Quantity]]*Table1[[#This Row],[Unit_Price]])*(1-Table1[[#This Row],[Discount_%]]/100)</f>
        <v>10726.544999999998</v>
      </c>
      <c r="O5895" s="1">
        <v>7482.83</v>
      </c>
      <c r="P5895" s="1">
        <v>3243.71</v>
      </c>
      <c r="Q5895">
        <f>Table1[[#This Row],[Revenue]]-Table1[[#This Row],[Cost]]</f>
        <v>3243.7100000000009</v>
      </c>
      <c r="R5895" s="6">
        <f>Table1[[#This Row],[Profit]]/Table1[[#This Row],[Revenue]]</f>
        <v>0.3024004012477462</v>
      </c>
    </row>
    <row r="5896" spans="1:18" x14ac:dyDescent="0.45">
      <c r="A5896" s="4" t="s">
        <v>10225</v>
      </c>
      <c r="B5896" s="4" t="s">
        <v>10226</v>
      </c>
      <c r="C5896" s="4" t="s">
        <v>28</v>
      </c>
      <c r="D5896" s="4" t="s">
        <v>29</v>
      </c>
      <c r="E5896" s="4" t="s">
        <v>9</v>
      </c>
      <c r="F5896" s="5">
        <v>45856</v>
      </c>
      <c r="G5896" s="4" t="str">
        <f>IF(WEEKDAY(Table1[[#This Row],[Order_Date]],2)&gt;=6,"Weekend","Weekday")</f>
        <v>Weekday</v>
      </c>
      <c r="H5896" s="5" t="str">
        <f>TEXT(Table1[[#This Row],[Order_Date]],"mmmm")</f>
        <v>July</v>
      </c>
      <c r="I5896" s="7">
        <f>MONTH(Table1[[#This Row],[Order_Date]])</f>
        <v>7</v>
      </c>
      <c r="J5896" s="7">
        <v>2</v>
      </c>
      <c r="K5896" s="4">
        <v>4644.5600000000004</v>
      </c>
      <c r="L5896" s="4">
        <v>0</v>
      </c>
      <c r="M5896" s="4">
        <v>9289.1200000000008</v>
      </c>
      <c r="N5896" s="4">
        <f>(Table1[[#This Row],[Quantity]]*Table1[[#This Row],[Unit_Price]])*(1-Table1[[#This Row],[Discount_%]]/100)</f>
        <v>9289.1200000000008</v>
      </c>
      <c r="O5896" s="4">
        <v>7315.26</v>
      </c>
      <c r="P5896" s="4">
        <v>1973.86</v>
      </c>
      <c r="Q5896">
        <f>Table1[[#This Row],[Revenue]]-Table1[[#This Row],[Cost]]</f>
        <v>1973.8600000000006</v>
      </c>
      <c r="R5896" s="6">
        <f>Table1[[#This Row],[Profit]]/Table1[[#This Row],[Revenue]]</f>
        <v>0.21249160307973197</v>
      </c>
    </row>
    <row r="5897" spans="1:18" x14ac:dyDescent="0.45">
      <c r="A5897" s="1" t="s">
        <v>10227</v>
      </c>
      <c r="B5897" s="1" t="s">
        <v>10228</v>
      </c>
      <c r="C5897" s="1" t="s">
        <v>2</v>
      </c>
      <c r="D5897" s="1" t="s">
        <v>3</v>
      </c>
      <c r="E5897" s="1" t="s">
        <v>14</v>
      </c>
      <c r="F5897" s="2">
        <v>45313</v>
      </c>
      <c r="G5897" s="1" t="str">
        <f>IF(WEEKDAY(Table1[[#This Row],[Order_Date]],2)&gt;=6,"Weekend","Weekday")</f>
        <v>Weekday</v>
      </c>
      <c r="H5897" s="2" t="str">
        <f>TEXT(Table1[[#This Row],[Order_Date]],"mmmm")</f>
        <v>January</v>
      </c>
      <c r="I5897" s="8">
        <f>MONTH(Table1[[#This Row],[Order_Date]])</f>
        <v>1</v>
      </c>
      <c r="J5897" s="8">
        <v>5</v>
      </c>
      <c r="K5897" s="1">
        <v>4721.62</v>
      </c>
      <c r="L5897" s="1">
        <v>15</v>
      </c>
      <c r="M5897" s="1">
        <v>20066.88</v>
      </c>
      <c r="N5897" s="1">
        <f>(Table1[[#This Row],[Quantity]]*Table1[[#This Row],[Unit_Price]])*(1-Table1[[#This Row],[Discount_%]]/100)</f>
        <v>20066.884999999998</v>
      </c>
      <c r="O5897" s="1">
        <v>12543.95</v>
      </c>
      <c r="P5897" s="1">
        <v>7522.93</v>
      </c>
      <c r="Q5897">
        <f>Table1[[#This Row],[Revenue]]-Table1[[#This Row],[Cost]]</f>
        <v>7522.93</v>
      </c>
      <c r="R5897" s="6">
        <f>Table1[[#This Row],[Profit]]/Table1[[#This Row],[Revenue]]</f>
        <v>0.37489285828190533</v>
      </c>
    </row>
    <row r="5898" spans="1:18" x14ac:dyDescent="0.45">
      <c r="A5898" s="4" t="s">
        <v>10229</v>
      </c>
      <c r="B5898" s="4" t="s">
        <v>3234</v>
      </c>
      <c r="C5898" s="4" t="s">
        <v>12</v>
      </c>
      <c r="D5898" s="4" t="s">
        <v>38</v>
      </c>
      <c r="E5898" s="4" t="s">
        <v>4</v>
      </c>
      <c r="F5898" s="5">
        <v>45305</v>
      </c>
      <c r="G5898" s="4" t="str">
        <f>IF(WEEKDAY(Table1[[#This Row],[Order_Date]],2)&gt;=6,"Weekend","Weekday")</f>
        <v>Weekend</v>
      </c>
      <c r="H5898" s="5" t="str">
        <f>TEXT(Table1[[#This Row],[Order_Date]],"mmmm")</f>
        <v>January</v>
      </c>
      <c r="I5898" s="7">
        <f>MONTH(Table1[[#This Row],[Order_Date]])</f>
        <v>1</v>
      </c>
      <c r="J5898" s="7">
        <v>1</v>
      </c>
      <c r="K5898" s="4">
        <v>3999.16</v>
      </c>
      <c r="L5898" s="4">
        <v>0</v>
      </c>
      <c r="M5898" s="4">
        <v>3999.16</v>
      </c>
      <c r="N5898" s="4">
        <f>(Table1[[#This Row],[Quantity]]*Table1[[#This Row],[Unit_Price]])*(1-Table1[[#This Row],[Discount_%]]/100)</f>
        <v>3999.16</v>
      </c>
      <c r="O5898" s="4">
        <v>3176.99</v>
      </c>
      <c r="P5898" s="4">
        <v>822.17</v>
      </c>
      <c r="Q5898">
        <f>Table1[[#This Row],[Revenue]]-Table1[[#This Row],[Cost]]</f>
        <v>822.17000000000007</v>
      </c>
      <c r="R5898" s="6">
        <f>Table1[[#This Row],[Profit]]/Table1[[#This Row],[Revenue]]</f>
        <v>0.20558567299132818</v>
      </c>
    </row>
    <row r="5899" spans="1:18" x14ac:dyDescent="0.45">
      <c r="A5899" s="1" t="s">
        <v>10230</v>
      </c>
      <c r="B5899" s="1" t="s">
        <v>10231</v>
      </c>
      <c r="C5899" s="1" t="s">
        <v>7</v>
      </c>
      <c r="D5899" s="1" t="s">
        <v>8</v>
      </c>
      <c r="E5899" s="1" t="s">
        <v>9</v>
      </c>
      <c r="F5899" s="2">
        <v>45404</v>
      </c>
      <c r="G5899" s="1" t="str">
        <f>IF(WEEKDAY(Table1[[#This Row],[Order_Date]],2)&gt;=6,"Weekend","Weekday")</f>
        <v>Weekday</v>
      </c>
      <c r="H5899" s="2" t="str">
        <f>TEXT(Table1[[#This Row],[Order_Date]],"mmmm")</f>
        <v>April</v>
      </c>
      <c r="I5899" s="8">
        <f>MONTH(Table1[[#This Row],[Order_Date]])</f>
        <v>4</v>
      </c>
      <c r="J5899" s="8">
        <v>1</v>
      </c>
      <c r="K5899" s="1">
        <v>1145.51</v>
      </c>
      <c r="L5899" s="1">
        <v>10</v>
      </c>
      <c r="M5899" s="1">
        <v>1030.96</v>
      </c>
      <c r="N5899" s="1">
        <f>(Table1[[#This Row],[Quantity]]*Table1[[#This Row],[Unit_Price]])*(1-Table1[[#This Row],[Discount_%]]/100)</f>
        <v>1030.9590000000001</v>
      </c>
      <c r="O5899" s="1">
        <v>662.15</v>
      </c>
      <c r="P5899" s="1">
        <v>368.81</v>
      </c>
      <c r="Q5899">
        <f>Table1[[#This Row],[Revenue]]-Table1[[#This Row],[Cost]]</f>
        <v>368.81000000000006</v>
      </c>
      <c r="R5899" s="6">
        <f>Table1[[#This Row],[Profit]]/Table1[[#This Row],[Revenue]]</f>
        <v>0.35773453868239308</v>
      </c>
    </row>
    <row r="5900" spans="1:18" x14ac:dyDescent="0.45">
      <c r="A5900" s="4" t="s">
        <v>10232</v>
      </c>
      <c r="B5900" s="4" t="s">
        <v>7233</v>
      </c>
      <c r="C5900" s="4" t="s">
        <v>2</v>
      </c>
      <c r="D5900" s="4" t="s">
        <v>3</v>
      </c>
      <c r="E5900" s="4" t="s">
        <v>14</v>
      </c>
      <c r="F5900" s="5">
        <v>45662</v>
      </c>
      <c r="G5900" s="4" t="str">
        <f>IF(WEEKDAY(Table1[[#This Row],[Order_Date]],2)&gt;=6,"Weekend","Weekday")</f>
        <v>Weekend</v>
      </c>
      <c r="H5900" s="5" t="str">
        <f>TEXT(Table1[[#This Row],[Order_Date]],"mmmm")</f>
        <v>January</v>
      </c>
      <c r="I5900" s="7">
        <f>MONTH(Table1[[#This Row],[Order_Date]])</f>
        <v>1</v>
      </c>
      <c r="J5900" s="7">
        <v>3</v>
      </c>
      <c r="K5900" s="4">
        <v>4575.45</v>
      </c>
      <c r="L5900" s="4">
        <v>0</v>
      </c>
      <c r="M5900" s="4">
        <v>13726.35</v>
      </c>
      <c r="N5900" s="4">
        <f>(Table1[[#This Row],[Quantity]]*Table1[[#This Row],[Unit_Price]])*(1-Table1[[#This Row],[Discount_%]]/100)</f>
        <v>13726.349999999999</v>
      </c>
      <c r="O5900" s="4">
        <v>9869.91</v>
      </c>
      <c r="P5900" s="4">
        <v>3856.44</v>
      </c>
      <c r="Q5900">
        <f>Table1[[#This Row],[Revenue]]-Table1[[#This Row],[Cost]]</f>
        <v>3856.4400000000005</v>
      </c>
      <c r="R5900" s="6">
        <f>Table1[[#This Row],[Profit]]/Table1[[#This Row],[Revenue]]</f>
        <v>0.28095160038903277</v>
      </c>
    </row>
    <row r="5901" spans="1:18" x14ac:dyDescent="0.45">
      <c r="A5901" s="1" t="s">
        <v>10233</v>
      </c>
      <c r="B5901" s="1" t="s">
        <v>3093</v>
      </c>
      <c r="C5901" s="1" t="s">
        <v>2</v>
      </c>
      <c r="D5901" s="1" t="s">
        <v>3</v>
      </c>
      <c r="E5901" s="1" t="s">
        <v>4</v>
      </c>
      <c r="F5901" s="2">
        <v>45684</v>
      </c>
      <c r="G5901" s="1" t="str">
        <f>IF(WEEKDAY(Table1[[#This Row],[Order_Date]],2)&gt;=6,"Weekend","Weekday")</f>
        <v>Weekday</v>
      </c>
      <c r="H5901" s="2" t="str">
        <f>TEXT(Table1[[#This Row],[Order_Date]],"mmmm")</f>
        <v>January</v>
      </c>
      <c r="I5901" s="8">
        <f>MONTH(Table1[[#This Row],[Order_Date]])</f>
        <v>1</v>
      </c>
      <c r="J5901" s="8">
        <v>5</v>
      </c>
      <c r="K5901" s="1">
        <v>2499.16</v>
      </c>
      <c r="L5901" s="1">
        <v>20</v>
      </c>
      <c r="M5901" s="1">
        <v>9996.64</v>
      </c>
      <c r="N5901" s="1">
        <f>(Table1[[#This Row],[Quantity]]*Table1[[#This Row],[Unit_Price]])*(1-Table1[[#This Row],[Discount_%]]/100)</f>
        <v>9996.64</v>
      </c>
      <c r="O5901" s="1">
        <v>6221.12</v>
      </c>
      <c r="P5901" s="1">
        <v>3775.52</v>
      </c>
      <c r="Q5901">
        <f>Table1[[#This Row],[Revenue]]-Table1[[#This Row],[Cost]]</f>
        <v>3775.5199999999995</v>
      </c>
      <c r="R5901" s="6">
        <f>Table1[[#This Row],[Profit]]/Table1[[#This Row],[Revenue]]</f>
        <v>0.37767890011043714</v>
      </c>
    </row>
    <row r="5902" spans="1:18" x14ac:dyDescent="0.45">
      <c r="A5902" s="4" t="s">
        <v>10234</v>
      </c>
      <c r="B5902" s="4" t="s">
        <v>10235</v>
      </c>
      <c r="C5902" s="4" t="s">
        <v>7</v>
      </c>
      <c r="D5902" s="4" t="s">
        <v>46</v>
      </c>
      <c r="E5902" s="4" t="s">
        <v>22</v>
      </c>
      <c r="F5902" s="5">
        <v>45933</v>
      </c>
      <c r="G5902" s="4" t="str">
        <f>IF(WEEKDAY(Table1[[#This Row],[Order_Date]],2)&gt;=6,"Weekend","Weekday")</f>
        <v>Weekday</v>
      </c>
      <c r="H5902" s="5" t="str">
        <f>TEXT(Table1[[#This Row],[Order_Date]],"mmmm")</f>
        <v>October</v>
      </c>
      <c r="I5902" s="7">
        <f>MONTH(Table1[[#This Row],[Order_Date]])</f>
        <v>10</v>
      </c>
      <c r="J5902" s="7">
        <v>4</v>
      </c>
      <c r="K5902" s="4">
        <v>2018.35</v>
      </c>
      <c r="L5902" s="4">
        <v>10</v>
      </c>
      <c r="M5902" s="4">
        <v>7266.06</v>
      </c>
      <c r="N5902" s="4">
        <f>(Table1[[#This Row],[Quantity]]*Table1[[#This Row],[Unit_Price]])*(1-Table1[[#This Row],[Discount_%]]/100)</f>
        <v>7266.0599999999995</v>
      </c>
      <c r="O5902" s="4">
        <v>4988.21</v>
      </c>
      <c r="P5902" s="4">
        <v>2277.85</v>
      </c>
      <c r="Q5902">
        <f>Table1[[#This Row],[Revenue]]-Table1[[#This Row],[Cost]]</f>
        <v>2277.8500000000004</v>
      </c>
      <c r="R5902" s="6">
        <f>Table1[[#This Row],[Profit]]/Table1[[#This Row],[Revenue]]</f>
        <v>0.31349176857884464</v>
      </c>
    </row>
    <row r="5903" spans="1:18" x14ac:dyDescent="0.45">
      <c r="A5903" s="1" t="s">
        <v>10236</v>
      </c>
      <c r="B5903" s="1" t="s">
        <v>10237</v>
      </c>
      <c r="C5903" s="1" t="s">
        <v>12</v>
      </c>
      <c r="D5903" s="1" t="s">
        <v>13</v>
      </c>
      <c r="E5903" s="1" t="s">
        <v>14</v>
      </c>
      <c r="F5903" s="2">
        <v>45915</v>
      </c>
      <c r="G5903" s="1" t="str">
        <f>IF(WEEKDAY(Table1[[#This Row],[Order_Date]],2)&gt;=6,"Weekend","Weekday")</f>
        <v>Weekday</v>
      </c>
      <c r="H5903" s="2" t="str">
        <f>TEXT(Table1[[#This Row],[Order_Date]],"mmmm")</f>
        <v>September</v>
      </c>
      <c r="I5903" s="8">
        <f>MONTH(Table1[[#This Row],[Order_Date]])</f>
        <v>9</v>
      </c>
      <c r="J5903" s="8">
        <v>1</v>
      </c>
      <c r="K5903" s="1">
        <v>1799.88</v>
      </c>
      <c r="L5903" s="1">
        <v>10</v>
      </c>
      <c r="M5903" s="1">
        <v>1619.89</v>
      </c>
      <c r="N5903" s="1">
        <f>(Table1[[#This Row],[Quantity]]*Table1[[#This Row],[Unit_Price]])*(1-Table1[[#This Row],[Discount_%]]/100)</f>
        <v>1619.8920000000001</v>
      </c>
      <c r="O5903" s="1">
        <v>1251.48</v>
      </c>
      <c r="P5903" s="1">
        <v>368.41</v>
      </c>
      <c r="Q5903">
        <f>Table1[[#This Row],[Revenue]]-Table1[[#This Row],[Cost]]</f>
        <v>368.41000000000008</v>
      </c>
      <c r="R5903" s="6">
        <f>Table1[[#This Row],[Profit]]/Table1[[#This Row],[Revenue]]</f>
        <v>0.22742902295834902</v>
      </c>
    </row>
    <row r="5904" spans="1:18" x14ac:dyDescent="0.45">
      <c r="A5904" s="4" t="s">
        <v>10238</v>
      </c>
      <c r="B5904" s="4" t="s">
        <v>10239</v>
      </c>
      <c r="C5904" s="4" t="s">
        <v>12</v>
      </c>
      <c r="D5904" s="4" t="s">
        <v>13</v>
      </c>
      <c r="E5904" s="4" t="s">
        <v>22</v>
      </c>
      <c r="F5904" s="5">
        <v>45721</v>
      </c>
      <c r="G5904" s="4" t="str">
        <f>IF(WEEKDAY(Table1[[#This Row],[Order_Date]],2)&gt;=6,"Weekend","Weekday")</f>
        <v>Weekday</v>
      </c>
      <c r="H5904" s="5" t="str">
        <f>TEXT(Table1[[#This Row],[Order_Date]],"mmmm")</f>
        <v>March</v>
      </c>
      <c r="I5904" s="7">
        <f>MONTH(Table1[[#This Row],[Order_Date]])</f>
        <v>3</v>
      </c>
      <c r="J5904" s="7">
        <v>2</v>
      </c>
      <c r="K5904" s="4">
        <v>1924.66</v>
      </c>
      <c r="L5904" s="4">
        <v>10</v>
      </c>
      <c r="M5904" s="4">
        <v>3464.39</v>
      </c>
      <c r="N5904" s="4">
        <f>(Table1[[#This Row],[Quantity]]*Table1[[#This Row],[Unit_Price]])*(1-Table1[[#This Row],[Discount_%]]/100)</f>
        <v>3464.3880000000004</v>
      </c>
      <c r="O5904" s="4">
        <v>2879.34</v>
      </c>
      <c r="P5904" s="4">
        <v>585.04999999999995</v>
      </c>
      <c r="Q5904">
        <f>Table1[[#This Row],[Revenue]]-Table1[[#This Row],[Cost]]</f>
        <v>585.04999999999973</v>
      </c>
      <c r="R5904" s="6">
        <f>Table1[[#This Row],[Profit]]/Table1[[#This Row],[Revenue]]</f>
        <v>0.16887532870144528</v>
      </c>
    </row>
    <row r="5905" spans="1:18" x14ac:dyDescent="0.45">
      <c r="A5905" s="1" t="s">
        <v>10240</v>
      </c>
      <c r="B5905" s="1" t="s">
        <v>951</v>
      </c>
      <c r="C5905" s="1" t="s">
        <v>7</v>
      </c>
      <c r="D5905" s="1" t="s">
        <v>134</v>
      </c>
      <c r="E5905" s="1" t="s">
        <v>4</v>
      </c>
      <c r="F5905" s="2">
        <v>46019</v>
      </c>
      <c r="G5905" s="1" t="str">
        <f>IF(WEEKDAY(Table1[[#This Row],[Order_Date]],2)&gt;=6,"Weekend","Weekday")</f>
        <v>Weekend</v>
      </c>
      <c r="H5905" s="2" t="str">
        <f>TEXT(Table1[[#This Row],[Order_Date]],"mmmm")</f>
        <v>December</v>
      </c>
      <c r="I5905" s="8">
        <f>MONTH(Table1[[#This Row],[Order_Date]])</f>
        <v>12</v>
      </c>
      <c r="J5905" s="8">
        <v>1</v>
      </c>
      <c r="K5905" s="1">
        <v>4298.1400000000003</v>
      </c>
      <c r="L5905" s="1">
        <v>15</v>
      </c>
      <c r="M5905" s="1">
        <v>3653.42</v>
      </c>
      <c r="N5905" s="1">
        <f>(Table1[[#This Row],[Quantity]]*Table1[[#This Row],[Unit_Price]])*(1-Table1[[#This Row],[Discount_%]]/100)</f>
        <v>3653.4190000000003</v>
      </c>
      <c r="O5905" s="1">
        <v>2748.93</v>
      </c>
      <c r="P5905" s="1">
        <v>904.49</v>
      </c>
      <c r="Q5905">
        <f>Table1[[#This Row],[Revenue]]-Table1[[#This Row],[Cost]]</f>
        <v>904.49000000000024</v>
      </c>
      <c r="R5905" s="6">
        <f>Table1[[#This Row],[Profit]]/Table1[[#This Row],[Revenue]]</f>
        <v>0.24757350646791226</v>
      </c>
    </row>
    <row r="5906" spans="1:18" x14ac:dyDescent="0.45">
      <c r="A5906" s="4" t="s">
        <v>10241</v>
      </c>
      <c r="B5906" s="4" t="s">
        <v>9065</v>
      </c>
      <c r="C5906" s="4" t="s">
        <v>20</v>
      </c>
      <c r="D5906" s="4" t="s">
        <v>57</v>
      </c>
      <c r="E5906" s="4" t="s">
        <v>9</v>
      </c>
      <c r="F5906" s="5">
        <v>45703</v>
      </c>
      <c r="G5906" s="4" t="str">
        <f>IF(WEEKDAY(Table1[[#This Row],[Order_Date]],2)&gt;=6,"Weekend","Weekday")</f>
        <v>Weekend</v>
      </c>
      <c r="H5906" s="5" t="str">
        <f>TEXT(Table1[[#This Row],[Order_Date]],"mmmm")</f>
        <v>February</v>
      </c>
      <c r="I5906" s="7">
        <f>MONTH(Table1[[#This Row],[Order_Date]])</f>
        <v>2</v>
      </c>
      <c r="J5906" s="7">
        <v>1</v>
      </c>
      <c r="K5906" s="4">
        <v>3471.64</v>
      </c>
      <c r="L5906" s="4">
        <v>15</v>
      </c>
      <c r="M5906" s="4">
        <v>2950.89</v>
      </c>
      <c r="N5906" s="4">
        <f>(Table1[[#This Row],[Quantity]]*Table1[[#This Row],[Unit_Price]])*(1-Table1[[#This Row],[Discount_%]]/100)</f>
        <v>2950.8939999999998</v>
      </c>
      <c r="O5906" s="4">
        <v>2235.7600000000002</v>
      </c>
      <c r="P5906" s="4">
        <v>715.13</v>
      </c>
      <c r="Q5906">
        <f>Table1[[#This Row],[Revenue]]-Table1[[#This Row],[Cost]]</f>
        <v>715.12999999999965</v>
      </c>
      <c r="R5906" s="6">
        <f>Table1[[#This Row],[Profit]]/Table1[[#This Row],[Revenue]]</f>
        <v>0.24234383524970435</v>
      </c>
    </row>
    <row r="5907" spans="1:18" x14ac:dyDescent="0.45">
      <c r="A5907" s="1" t="s">
        <v>10242</v>
      </c>
      <c r="B5907" s="1" t="s">
        <v>10243</v>
      </c>
      <c r="C5907" s="1" t="s">
        <v>7</v>
      </c>
      <c r="D5907" s="1" t="s">
        <v>134</v>
      </c>
      <c r="E5907" s="1" t="s">
        <v>4</v>
      </c>
      <c r="F5907" s="2">
        <v>45768</v>
      </c>
      <c r="G5907" s="1" t="str">
        <f>IF(WEEKDAY(Table1[[#This Row],[Order_Date]],2)&gt;=6,"Weekend","Weekday")</f>
        <v>Weekday</v>
      </c>
      <c r="H5907" s="2" t="str">
        <f>TEXT(Table1[[#This Row],[Order_Date]],"mmmm")</f>
        <v>April</v>
      </c>
      <c r="I5907" s="8">
        <f>MONTH(Table1[[#This Row],[Order_Date]])</f>
        <v>4</v>
      </c>
      <c r="J5907" s="8">
        <v>5</v>
      </c>
      <c r="K5907" s="1">
        <v>4928.8599999999997</v>
      </c>
      <c r="L5907" s="1">
        <v>15</v>
      </c>
      <c r="M5907" s="1">
        <v>20947.650000000001</v>
      </c>
      <c r="N5907" s="1">
        <f>(Table1[[#This Row],[Quantity]]*Table1[[#This Row],[Unit_Price]])*(1-Table1[[#This Row],[Discount_%]]/100)</f>
        <v>20947.654999999999</v>
      </c>
      <c r="O5907" s="1">
        <v>12962.39</v>
      </c>
      <c r="P5907" s="1">
        <v>7985.26</v>
      </c>
      <c r="Q5907">
        <f>Table1[[#This Row],[Revenue]]-Table1[[#This Row],[Cost]]</f>
        <v>7985.260000000002</v>
      </c>
      <c r="R5907" s="6">
        <f>Table1[[#This Row],[Profit]]/Table1[[#This Row],[Revenue]]</f>
        <v>0.38120075521597885</v>
      </c>
    </row>
    <row r="5908" spans="1:18" x14ac:dyDescent="0.45">
      <c r="A5908" s="4" t="s">
        <v>10244</v>
      </c>
      <c r="B5908" s="4" t="s">
        <v>9248</v>
      </c>
      <c r="C5908" s="4" t="s">
        <v>2</v>
      </c>
      <c r="D5908" s="4" t="s">
        <v>82</v>
      </c>
      <c r="E5908" s="4" t="s">
        <v>9</v>
      </c>
      <c r="F5908" s="5">
        <v>45662</v>
      </c>
      <c r="G5908" s="4" t="str">
        <f>IF(WEEKDAY(Table1[[#This Row],[Order_Date]],2)&gt;=6,"Weekend","Weekday")</f>
        <v>Weekend</v>
      </c>
      <c r="H5908" s="5" t="str">
        <f>TEXT(Table1[[#This Row],[Order_Date]],"mmmm")</f>
        <v>January</v>
      </c>
      <c r="I5908" s="7">
        <f>MONTH(Table1[[#This Row],[Order_Date]])</f>
        <v>1</v>
      </c>
      <c r="J5908" s="7">
        <v>2</v>
      </c>
      <c r="K5908" s="4">
        <v>3189.09</v>
      </c>
      <c r="L5908" s="4">
        <v>10</v>
      </c>
      <c r="M5908" s="4">
        <v>5740.36</v>
      </c>
      <c r="N5908" s="4">
        <f>(Table1[[#This Row],[Quantity]]*Table1[[#This Row],[Unit_Price]])*(1-Table1[[#This Row],[Discount_%]]/100)</f>
        <v>5740.3620000000001</v>
      </c>
      <c r="O5908" s="4">
        <v>4602.0600000000004</v>
      </c>
      <c r="P5908" s="4">
        <v>1138.3</v>
      </c>
      <c r="Q5908">
        <f>Table1[[#This Row],[Revenue]]-Table1[[#This Row],[Cost]]</f>
        <v>1138.2999999999993</v>
      </c>
      <c r="R5908" s="6">
        <f>Table1[[#This Row],[Profit]]/Table1[[#This Row],[Revenue]]</f>
        <v>0.19829766774209284</v>
      </c>
    </row>
    <row r="5909" spans="1:18" x14ac:dyDescent="0.45">
      <c r="A5909" s="1" t="s">
        <v>10245</v>
      </c>
      <c r="B5909" s="1" t="s">
        <v>806</v>
      </c>
      <c r="C5909" s="1" t="s">
        <v>2</v>
      </c>
      <c r="D5909" s="1" t="s">
        <v>82</v>
      </c>
      <c r="E5909" s="1" t="s">
        <v>9</v>
      </c>
      <c r="F5909" s="2">
        <v>45544</v>
      </c>
      <c r="G5909" s="1" t="str">
        <f>IF(WEEKDAY(Table1[[#This Row],[Order_Date]],2)&gt;=6,"Weekend","Weekday")</f>
        <v>Weekday</v>
      </c>
      <c r="H5909" s="2" t="str">
        <f>TEXT(Table1[[#This Row],[Order_Date]],"mmmm")</f>
        <v>September</v>
      </c>
      <c r="I5909" s="8">
        <f>MONTH(Table1[[#This Row],[Order_Date]])</f>
        <v>9</v>
      </c>
      <c r="J5909" s="8">
        <v>4</v>
      </c>
      <c r="K5909" s="1">
        <v>3182.25</v>
      </c>
      <c r="L5909" s="1">
        <v>10</v>
      </c>
      <c r="M5909" s="1">
        <v>11456.1</v>
      </c>
      <c r="N5909" s="1">
        <f>(Table1[[#This Row],[Quantity]]*Table1[[#This Row],[Unit_Price]])*(1-Table1[[#This Row],[Discount_%]]/100)</f>
        <v>11456.1</v>
      </c>
      <c r="O5909" s="1">
        <v>7281.62</v>
      </c>
      <c r="P5909" s="1">
        <v>4174.4799999999996</v>
      </c>
      <c r="Q5909">
        <f>Table1[[#This Row],[Revenue]]-Table1[[#This Row],[Cost]]</f>
        <v>4174.4800000000005</v>
      </c>
      <c r="R5909" s="6">
        <f>Table1[[#This Row],[Profit]]/Table1[[#This Row],[Revenue]]</f>
        <v>0.36438927732823556</v>
      </c>
    </row>
    <row r="5910" spans="1:18" x14ac:dyDescent="0.45">
      <c r="A5910" s="4" t="s">
        <v>10246</v>
      </c>
      <c r="B5910" s="4" t="s">
        <v>5403</v>
      </c>
      <c r="C5910" s="4" t="s">
        <v>28</v>
      </c>
      <c r="D5910" s="4" t="s">
        <v>29</v>
      </c>
      <c r="E5910" s="4" t="s">
        <v>9</v>
      </c>
      <c r="F5910" s="5">
        <v>45928</v>
      </c>
      <c r="G5910" s="4" t="str">
        <f>IF(WEEKDAY(Table1[[#This Row],[Order_Date]],2)&gt;=6,"Weekend","Weekday")</f>
        <v>Weekend</v>
      </c>
      <c r="H5910" s="5" t="str">
        <f>TEXT(Table1[[#This Row],[Order_Date]],"mmmm")</f>
        <v>September</v>
      </c>
      <c r="I5910" s="7">
        <f>MONTH(Table1[[#This Row],[Order_Date]])</f>
        <v>9</v>
      </c>
      <c r="J5910" s="7">
        <v>5</v>
      </c>
      <c r="K5910" s="4">
        <v>4852.7700000000004</v>
      </c>
      <c r="L5910" s="4">
        <v>15</v>
      </c>
      <c r="M5910" s="4">
        <v>20624.27</v>
      </c>
      <c r="N5910" s="4">
        <f>(Table1[[#This Row],[Quantity]]*Table1[[#This Row],[Unit_Price]])*(1-Table1[[#This Row],[Discount_%]]/100)</f>
        <v>20624.272500000003</v>
      </c>
      <c r="O5910" s="4">
        <v>17466.46</v>
      </c>
      <c r="P5910" s="4">
        <v>3157.81</v>
      </c>
      <c r="Q5910">
        <f>Table1[[#This Row],[Revenue]]-Table1[[#This Row],[Cost]]</f>
        <v>3157.8100000000013</v>
      </c>
      <c r="R5910" s="6">
        <f>Table1[[#This Row],[Profit]]/Table1[[#This Row],[Revenue]]</f>
        <v>0.15311135860808647</v>
      </c>
    </row>
    <row r="5911" spans="1:18" x14ac:dyDescent="0.45">
      <c r="A5911" s="1" t="s">
        <v>10247</v>
      </c>
      <c r="B5911" s="1" t="s">
        <v>10248</v>
      </c>
      <c r="C5911" s="1" t="s">
        <v>7</v>
      </c>
      <c r="D5911" s="1" t="s">
        <v>106</v>
      </c>
      <c r="E5911" s="1" t="s">
        <v>22</v>
      </c>
      <c r="F5911" s="2">
        <v>45320</v>
      </c>
      <c r="G5911" s="1" t="str">
        <f>IF(WEEKDAY(Table1[[#This Row],[Order_Date]],2)&gt;=6,"Weekend","Weekday")</f>
        <v>Weekday</v>
      </c>
      <c r="H5911" s="2" t="str">
        <f>TEXT(Table1[[#This Row],[Order_Date]],"mmmm")</f>
        <v>January</v>
      </c>
      <c r="I5911" s="8">
        <f>MONTH(Table1[[#This Row],[Order_Date]])</f>
        <v>1</v>
      </c>
      <c r="J5911" s="8">
        <v>1</v>
      </c>
      <c r="K5911" s="1">
        <v>1305.79</v>
      </c>
      <c r="L5911" s="1">
        <v>20</v>
      </c>
      <c r="M5911" s="1">
        <v>1044.6300000000001</v>
      </c>
      <c r="N5911" s="1">
        <f>(Table1[[#This Row],[Quantity]]*Table1[[#This Row],[Unit_Price]])*(1-Table1[[#This Row],[Discount_%]]/100)</f>
        <v>1044.6320000000001</v>
      </c>
      <c r="O5911" s="1">
        <v>875.63</v>
      </c>
      <c r="P5911" s="1">
        <v>169</v>
      </c>
      <c r="Q5911">
        <f>Table1[[#This Row],[Revenue]]-Table1[[#This Row],[Cost]]</f>
        <v>169.00000000000011</v>
      </c>
      <c r="R5911" s="6">
        <f>Table1[[#This Row],[Profit]]/Table1[[#This Row],[Revenue]]</f>
        <v>0.16177976891339516</v>
      </c>
    </row>
    <row r="5912" spans="1:18" x14ac:dyDescent="0.45">
      <c r="A5912" s="4" t="s">
        <v>10249</v>
      </c>
      <c r="B5912" s="4" t="s">
        <v>5104</v>
      </c>
      <c r="C5912" s="4" t="s">
        <v>7</v>
      </c>
      <c r="D5912" s="4" t="s">
        <v>71</v>
      </c>
      <c r="E5912" s="4" t="s">
        <v>4</v>
      </c>
      <c r="F5912" s="5">
        <v>45814</v>
      </c>
      <c r="G5912" s="4" t="str">
        <f>IF(WEEKDAY(Table1[[#This Row],[Order_Date]],2)&gt;=6,"Weekend","Weekday")</f>
        <v>Weekday</v>
      </c>
      <c r="H5912" s="5" t="str">
        <f>TEXT(Table1[[#This Row],[Order_Date]],"mmmm")</f>
        <v>June</v>
      </c>
      <c r="I5912" s="7">
        <f>MONTH(Table1[[#This Row],[Order_Date]])</f>
        <v>6</v>
      </c>
      <c r="J5912" s="7">
        <v>3</v>
      </c>
      <c r="K5912" s="4">
        <v>1036.42</v>
      </c>
      <c r="L5912" s="4">
        <v>5</v>
      </c>
      <c r="M5912" s="4">
        <v>2953.8</v>
      </c>
      <c r="N5912" s="4">
        <f>(Table1[[#This Row],[Quantity]]*Table1[[#This Row],[Unit_Price]])*(1-Table1[[#This Row],[Discount_%]]/100)</f>
        <v>2953.797</v>
      </c>
      <c r="O5912" s="4">
        <v>2082.83</v>
      </c>
      <c r="P5912" s="4">
        <v>870.97</v>
      </c>
      <c r="Q5912">
        <f>Table1[[#This Row],[Revenue]]-Table1[[#This Row],[Cost]]</f>
        <v>870.97000000000025</v>
      </c>
      <c r="R5912" s="6">
        <f>Table1[[#This Row],[Profit]]/Table1[[#This Row],[Revenue]]</f>
        <v>0.29486424267045841</v>
      </c>
    </row>
    <row r="5913" spans="1:18" x14ac:dyDescent="0.45">
      <c r="A5913" s="1" t="s">
        <v>10250</v>
      </c>
      <c r="B5913" s="1" t="s">
        <v>4664</v>
      </c>
      <c r="C5913" s="1" t="s">
        <v>20</v>
      </c>
      <c r="D5913" s="1" t="s">
        <v>60</v>
      </c>
      <c r="E5913" s="1" t="s">
        <v>9</v>
      </c>
      <c r="F5913" s="2">
        <v>45620</v>
      </c>
      <c r="G5913" s="1" t="str">
        <f>IF(WEEKDAY(Table1[[#This Row],[Order_Date]],2)&gt;=6,"Weekend","Weekday")</f>
        <v>Weekend</v>
      </c>
      <c r="H5913" s="2" t="str">
        <f>TEXT(Table1[[#This Row],[Order_Date]],"mmmm")</f>
        <v>November</v>
      </c>
      <c r="I5913" s="8">
        <f>MONTH(Table1[[#This Row],[Order_Date]])</f>
        <v>11</v>
      </c>
      <c r="J5913" s="8">
        <v>1</v>
      </c>
      <c r="K5913" s="1">
        <v>1530.68</v>
      </c>
      <c r="L5913" s="1">
        <v>0</v>
      </c>
      <c r="M5913" s="1">
        <v>1530.68</v>
      </c>
      <c r="N5913" s="1">
        <f>(Table1[[#This Row],[Quantity]]*Table1[[#This Row],[Unit_Price]])*(1-Table1[[#This Row],[Discount_%]]/100)</f>
        <v>1530.68</v>
      </c>
      <c r="O5913" s="1">
        <v>1270.7</v>
      </c>
      <c r="P5913" s="1">
        <v>259.98</v>
      </c>
      <c r="Q5913">
        <f>Table1[[#This Row],[Revenue]]-Table1[[#This Row],[Cost]]</f>
        <v>259.98</v>
      </c>
      <c r="R5913" s="6">
        <f>Table1[[#This Row],[Profit]]/Table1[[#This Row],[Revenue]]</f>
        <v>0.16984608148012648</v>
      </c>
    </row>
    <row r="5914" spans="1:18" x14ac:dyDescent="0.45">
      <c r="A5914" s="4" t="s">
        <v>10251</v>
      </c>
      <c r="B5914" s="4" t="s">
        <v>10252</v>
      </c>
      <c r="C5914" s="4" t="s">
        <v>2</v>
      </c>
      <c r="D5914" s="4" t="s">
        <v>3</v>
      </c>
      <c r="E5914" s="4" t="s">
        <v>22</v>
      </c>
      <c r="F5914" s="5">
        <v>45682</v>
      </c>
      <c r="G5914" s="4" t="str">
        <f>IF(WEEKDAY(Table1[[#This Row],[Order_Date]],2)&gt;=6,"Weekend","Weekday")</f>
        <v>Weekend</v>
      </c>
      <c r="H5914" s="5" t="str">
        <f>TEXT(Table1[[#This Row],[Order_Date]],"mmmm")</f>
        <v>January</v>
      </c>
      <c r="I5914" s="7">
        <f>MONTH(Table1[[#This Row],[Order_Date]])</f>
        <v>1</v>
      </c>
      <c r="J5914" s="7">
        <v>5</v>
      </c>
      <c r="K5914" s="4">
        <v>2228.0300000000002</v>
      </c>
      <c r="L5914" s="4">
        <v>5</v>
      </c>
      <c r="M5914" s="4">
        <v>10583.14</v>
      </c>
      <c r="N5914" s="4">
        <f>(Table1[[#This Row],[Quantity]]*Table1[[#This Row],[Unit_Price]])*(1-Table1[[#This Row],[Discount_%]]/100)</f>
        <v>10583.142500000002</v>
      </c>
      <c r="O5914" s="4">
        <v>8208.5400000000009</v>
      </c>
      <c r="P5914" s="4">
        <v>2374.6</v>
      </c>
      <c r="Q5914">
        <f>Table1[[#This Row],[Revenue]]-Table1[[#This Row],[Cost]]</f>
        <v>2374.5999999999985</v>
      </c>
      <c r="R5914" s="6">
        <f>Table1[[#This Row],[Profit]]/Table1[[#This Row],[Revenue]]</f>
        <v>0.22437575237594892</v>
      </c>
    </row>
    <row r="5915" spans="1:18" x14ac:dyDescent="0.45">
      <c r="A5915" s="1" t="s">
        <v>10253</v>
      </c>
      <c r="B5915" s="1" t="s">
        <v>5811</v>
      </c>
      <c r="C5915" s="1" t="s">
        <v>12</v>
      </c>
      <c r="D5915" s="1" t="s">
        <v>13</v>
      </c>
      <c r="E5915" s="1" t="s">
        <v>4</v>
      </c>
      <c r="F5915" s="2">
        <v>45806</v>
      </c>
      <c r="G5915" s="1" t="str">
        <f>IF(WEEKDAY(Table1[[#This Row],[Order_Date]],2)&gt;=6,"Weekend","Weekday")</f>
        <v>Weekday</v>
      </c>
      <c r="H5915" s="2" t="str">
        <f>TEXT(Table1[[#This Row],[Order_Date]],"mmmm")</f>
        <v>May</v>
      </c>
      <c r="I5915" s="8">
        <f>MONTH(Table1[[#This Row],[Order_Date]])</f>
        <v>5</v>
      </c>
      <c r="J5915" s="8">
        <v>2</v>
      </c>
      <c r="K5915" s="1">
        <v>1973.26</v>
      </c>
      <c r="L5915" s="1">
        <v>5</v>
      </c>
      <c r="M5915" s="1">
        <v>3749.19</v>
      </c>
      <c r="N5915" s="1">
        <f>(Table1[[#This Row],[Quantity]]*Table1[[#This Row],[Unit_Price]])*(1-Table1[[#This Row],[Discount_%]]/100)</f>
        <v>3749.194</v>
      </c>
      <c r="O5915" s="1">
        <v>2637.78</v>
      </c>
      <c r="P5915" s="1">
        <v>1111.4100000000001</v>
      </c>
      <c r="Q5915">
        <f>Table1[[#This Row],[Revenue]]-Table1[[#This Row],[Cost]]</f>
        <v>1111.4099999999999</v>
      </c>
      <c r="R5915" s="6">
        <f>Table1[[#This Row],[Profit]]/Table1[[#This Row],[Revenue]]</f>
        <v>0.29644003104670613</v>
      </c>
    </row>
    <row r="5916" spans="1:18" x14ac:dyDescent="0.45">
      <c r="A5916" s="4" t="s">
        <v>10254</v>
      </c>
      <c r="B5916" s="4" t="s">
        <v>10255</v>
      </c>
      <c r="C5916" s="4" t="s">
        <v>7</v>
      </c>
      <c r="D5916" s="4" t="s">
        <v>8</v>
      </c>
      <c r="E5916" s="4" t="s">
        <v>22</v>
      </c>
      <c r="F5916" s="5">
        <v>45717</v>
      </c>
      <c r="G5916" s="4" t="str">
        <f>IF(WEEKDAY(Table1[[#This Row],[Order_Date]],2)&gt;=6,"Weekend","Weekday")</f>
        <v>Weekend</v>
      </c>
      <c r="H5916" s="5" t="str">
        <f>TEXT(Table1[[#This Row],[Order_Date]],"mmmm")</f>
        <v>March</v>
      </c>
      <c r="I5916" s="7">
        <f>MONTH(Table1[[#This Row],[Order_Date]])</f>
        <v>3</v>
      </c>
      <c r="J5916" s="7">
        <v>4</v>
      </c>
      <c r="K5916" s="4">
        <v>1253.3900000000001</v>
      </c>
      <c r="L5916" s="4">
        <v>10</v>
      </c>
      <c r="M5916" s="4">
        <v>4512.2</v>
      </c>
      <c r="N5916" s="4">
        <f>(Table1[[#This Row],[Quantity]]*Table1[[#This Row],[Unit_Price]])*(1-Table1[[#This Row],[Discount_%]]/100)</f>
        <v>4512.2040000000006</v>
      </c>
      <c r="O5916" s="4">
        <v>3224.12</v>
      </c>
      <c r="P5916" s="4">
        <v>1288.08</v>
      </c>
      <c r="Q5916">
        <f>Table1[[#This Row],[Revenue]]-Table1[[#This Row],[Cost]]</f>
        <v>1288.08</v>
      </c>
      <c r="R5916" s="6">
        <f>Table1[[#This Row],[Profit]]/Table1[[#This Row],[Revenue]]</f>
        <v>0.28546606976641103</v>
      </c>
    </row>
    <row r="5917" spans="1:18" x14ac:dyDescent="0.45">
      <c r="A5917" s="1" t="s">
        <v>10256</v>
      </c>
      <c r="B5917" s="1" t="s">
        <v>939</v>
      </c>
      <c r="C5917" s="1" t="s">
        <v>7</v>
      </c>
      <c r="D5917" s="1" t="s">
        <v>46</v>
      </c>
      <c r="E5917" s="1" t="s">
        <v>4</v>
      </c>
      <c r="F5917" s="2">
        <v>45406</v>
      </c>
      <c r="G5917" s="1" t="str">
        <f>IF(WEEKDAY(Table1[[#This Row],[Order_Date]],2)&gt;=6,"Weekend","Weekday")</f>
        <v>Weekday</v>
      </c>
      <c r="H5917" s="2" t="str">
        <f>TEXT(Table1[[#This Row],[Order_Date]],"mmmm")</f>
        <v>April</v>
      </c>
      <c r="I5917" s="8">
        <f>MONTH(Table1[[#This Row],[Order_Date]])</f>
        <v>4</v>
      </c>
      <c r="J5917" s="8">
        <v>2</v>
      </c>
      <c r="K5917" s="1">
        <v>2250.7600000000002</v>
      </c>
      <c r="L5917" s="1">
        <v>5</v>
      </c>
      <c r="M5917" s="1">
        <v>4276.4399999999996</v>
      </c>
      <c r="N5917" s="1">
        <f>(Table1[[#This Row],[Quantity]]*Table1[[#This Row],[Unit_Price]])*(1-Table1[[#This Row],[Discount_%]]/100)</f>
        <v>4276.4440000000004</v>
      </c>
      <c r="O5917" s="1">
        <v>3066.19</v>
      </c>
      <c r="P5917" s="1">
        <v>1210.25</v>
      </c>
      <c r="Q5917">
        <f>Table1[[#This Row],[Revenue]]-Table1[[#This Row],[Cost]]</f>
        <v>1210.2499999999995</v>
      </c>
      <c r="R5917" s="6">
        <f>Table1[[#This Row],[Profit]]/Table1[[#This Row],[Revenue]]</f>
        <v>0.28300408751204276</v>
      </c>
    </row>
    <row r="5918" spans="1:18" x14ac:dyDescent="0.45">
      <c r="A5918" s="4" t="s">
        <v>10257</v>
      </c>
      <c r="B5918" s="4" t="s">
        <v>3396</v>
      </c>
      <c r="C5918" s="4" t="s">
        <v>12</v>
      </c>
      <c r="D5918" s="4" t="s">
        <v>13</v>
      </c>
      <c r="E5918" s="4" t="s">
        <v>14</v>
      </c>
      <c r="F5918" s="5">
        <v>45308</v>
      </c>
      <c r="G5918" s="4" t="str">
        <f>IF(WEEKDAY(Table1[[#This Row],[Order_Date]],2)&gt;=6,"Weekend","Weekday")</f>
        <v>Weekday</v>
      </c>
      <c r="H5918" s="5" t="str">
        <f>TEXT(Table1[[#This Row],[Order_Date]],"mmmm")</f>
        <v>January</v>
      </c>
      <c r="I5918" s="7">
        <f>MONTH(Table1[[#This Row],[Order_Date]])</f>
        <v>1</v>
      </c>
      <c r="J5918" s="7">
        <v>5</v>
      </c>
      <c r="K5918" s="4">
        <v>526.76</v>
      </c>
      <c r="L5918" s="4">
        <v>5</v>
      </c>
      <c r="M5918" s="4">
        <v>2502.11</v>
      </c>
      <c r="N5918" s="4">
        <f>(Table1[[#This Row],[Quantity]]*Table1[[#This Row],[Unit_Price]])*(1-Table1[[#This Row],[Discount_%]]/100)</f>
        <v>2502.11</v>
      </c>
      <c r="O5918" s="4">
        <v>1990.99</v>
      </c>
      <c r="P5918" s="4">
        <v>511.12</v>
      </c>
      <c r="Q5918">
        <f>Table1[[#This Row],[Revenue]]-Table1[[#This Row],[Cost]]</f>
        <v>511.12000000000012</v>
      </c>
      <c r="R5918" s="6">
        <f>Table1[[#This Row],[Profit]]/Table1[[#This Row],[Revenue]]</f>
        <v>0.20427559140085766</v>
      </c>
    </row>
    <row r="5919" spans="1:18" x14ac:dyDescent="0.45">
      <c r="A5919" s="1" t="s">
        <v>10258</v>
      </c>
      <c r="B5919" s="1" t="s">
        <v>1467</v>
      </c>
      <c r="C5919" s="1" t="s">
        <v>28</v>
      </c>
      <c r="D5919" s="1" t="s">
        <v>35</v>
      </c>
      <c r="E5919" s="1" t="s">
        <v>22</v>
      </c>
      <c r="F5919" s="2">
        <v>45566</v>
      </c>
      <c r="G5919" s="1" t="str">
        <f>IF(WEEKDAY(Table1[[#This Row],[Order_Date]],2)&gt;=6,"Weekend","Weekday")</f>
        <v>Weekday</v>
      </c>
      <c r="H5919" s="2" t="str">
        <f>TEXT(Table1[[#This Row],[Order_Date]],"mmmm")</f>
        <v>October</v>
      </c>
      <c r="I5919" s="8">
        <f>MONTH(Table1[[#This Row],[Order_Date]])</f>
        <v>10</v>
      </c>
      <c r="J5919" s="8">
        <v>5</v>
      </c>
      <c r="K5919" s="1">
        <v>2422.91</v>
      </c>
      <c r="L5919" s="1">
        <v>10</v>
      </c>
      <c r="M5919" s="1">
        <v>10903.09</v>
      </c>
      <c r="N5919" s="1">
        <f>(Table1[[#This Row],[Quantity]]*Table1[[#This Row],[Unit_Price]])*(1-Table1[[#This Row],[Discount_%]]/100)</f>
        <v>10903.094999999999</v>
      </c>
      <c r="O5919" s="1">
        <v>8299</v>
      </c>
      <c r="P5919" s="1">
        <v>2604.09</v>
      </c>
      <c r="Q5919">
        <f>Table1[[#This Row],[Revenue]]-Table1[[#This Row],[Cost]]</f>
        <v>2604.09</v>
      </c>
      <c r="R5919" s="6">
        <f>Table1[[#This Row],[Profit]]/Table1[[#This Row],[Revenue]]</f>
        <v>0.23883963170073805</v>
      </c>
    </row>
    <row r="5920" spans="1:18" x14ac:dyDescent="0.45">
      <c r="A5920" s="4" t="s">
        <v>10259</v>
      </c>
      <c r="B5920" s="4" t="s">
        <v>10260</v>
      </c>
      <c r="C5920" s="4" t="s">
        <v>7</v>
      </c>
      <c r="D5920" s="4" t="s">
        <v>8</v>
      </c>
      <c r="E5920" s="4" t="s">
        <v>9</v>
      </c>
      <c r="F5920" s="5">
        <v>45596</v>
      </c>
      <c r="G5920" s="4" t="str">
        <f>IF(WEEKDAY(Table1[[#This Row],[Order_Date]],2)&gt;=6,"Weekend","Weekday")</f>
        <v>Weekday</v>
      </c>
      <c r="H5920" s="5" t="str">
        <f>TEXT(Table1[[#This Row],[Order_Date]],"mmmm")</f>
        <v>October</v>
      </c>
      <c r="I5920" s="7">
        <f>MONTH(Table1[[#This Row],[Order_Date]])</f>
        <v>10</v>
      </c>
      <c r="J5920" s="7">
        <v>4</v>
      </c>
      <c r="K5920" s="4">
        <v>2875.27</v>
      </c>
      <c r="L5920" s="4">
        <v>15</v>
      </c>
      <c r="M5920" s="4">
        <v>9775.92</v>
      </c>
      <c r="N5920" s="4">
        <f>(Table1[[#This Row],[Quantity]]*Table1[[#This Row],[Unit_Price]])*(1-Table1[[#This Row],[Discount_%]]/100)</f>
        <v>9775.9179999999997</v>
      </c>
      <c r="O5920" s="4">
        <v>7820.21</v>
      </c>
      <c r="P5920" s="4">
        <v>1955.71</v>
      </c>
      <c r="Q5920">
        <f>Table1[[#This Row],[Revenue]]-Table1[[#This Row],[Cost]]</f>
        <v>1955.71</v>
      </c>
      <c r="R5920" s="6">
        <f>Table1[[#This Row],[Profit]]/Table1[[#This Row],[Revenue]]</f>
        <v>0.20005380567762421</v>
      </c>
    </row>
    <row r="5921" spans="1:18" x14ac:dyDescent="0.45">
      <c r="A5921" s="1" t="s">
        <v>10261</v>
      </c>
      <c r="B5921" s="1" t="s">
        <v>2323</v>
      </c>
      <c r="C5921" s="1" t="s">
        <v>2</v>
      </c>
      <c r="D5921" s="1" t="s">
        <v>17</v>
      </c>
      <c r="E5921" s="1" t="s">
        <v>4</v>
      </c>
      <c r="F5921" s="2">
        <v>45663</v>
      </c>
      <c r="G5921" s="1" t="str">
        <f>IF(WEEKDAY(Table1[[#This Row],[Order_Date]],2)&gt;=6,"Weekend","Weekday")</f>
        <v>Weekday</v>
      </c>
      <c r="H5921" s="2" t="str">
        <f>TEXT(Table1[[#This Row],[Order_Date]],"mmmm")</f>
        <v>January</v>
      </c>
      <c r="I5921" s="8">
        <f>MONTH(Table1[[#This Row],[Order_Date]])</f>
        <v>1</v>
      </c>
      <c r="J5921" s="8">
        <v>1</v>
      </c>
      <c r="K5921" s="1">
        <v>254.97</v>
      </c>
      <c r="L5921" s="1">
        <v>10</v>
      </c>
      <c r="M5921" s="1">
        <v>229.47</v>
      </c>
      <c r="N5921" s="1">
        <f>(Table1[[#This Row],[Quantity]]*Table1[[#This Row],[Unit_Price]])*(1-Table1[[#This Row],[Discount_%]]/100)</f>
        <v>229.47300000000001</v>
      </c>
      <c r="O5921" s="1">
        <v>162.53</v>
      </c>
      <c r="P5921" s="1">
        <v>66.94</v>
      </c>
      <c r="Q5921">
        <f>Table1[[#This Row],[Revenue]]-Table1[[#This Row],[Cost]]</f>
        <v>66.94</v>
      </c>
      <c r="R5921" s="6">
        <f>Table1[[#This Row],[Profit]]/Table1[[#This Row],[Revenue]]</f>
        <v>0.2917156926831394</v>
      </c>
    </row>
    <row r="5922" spans="1:18" x14ac:dyDescent="0.45">
      <c r="A5922" s="4" t="s">
        <v>10262</v>
      </c>
      <c r="B5922" s="4" t="s">
        <v>10263</v>
      </c>
      <c r="C5922" s="4" t="s">
        <v>7</v>
      </c>
      <c r="D5922" s="4" t="s">
        <v>134</v>
      </c>
      <c r="E5922" s="4" t="s">
        <v>9</v>
      </c>
      <c r="F5922" s="5">
        <v>45671</v>
      </c>
      <c r="G5922" s="4" t="str">
        <f>IF(WEEKDAY(Table1[[#This Row],[Order_Date]],2)&gt;=6,"Weekend","Weekday")</f>
        <v>Weekday</v>
      </c>
      <c r="H5922" s="5" t="str">
        <f>TEXT(Table1[[#This Row],[Order_Date]],"mmmm")</f>
        <v>January</v>
      </c>
      <c r="I5922" s="7">
        <f>MONTH(Table1[[#This Row],[Order_Date]])</f>
        <v>1</v>
      </c>
      <c r="J5922" s="7">
        <v>1</v>
      </c>
      <c r="K5922" s="4">
        <v>3480.73</v>
      </c>
      <c r="L5922" s="4">
        <v>15</v>
      </c>
      <c r="M5922" s="4">
        <v>2958.62</v>
      </c>
      <c r="N5922" s="4">
        <f>(Table1[[#This Row],[Quantity]]*Table1[[#This Row],[Unit_Price]])*(1-Table1[[#This Row],[Discount_%]]/100)</f>
        <v>2958.6205</v>
      </c>
      <c r="O5922" s="4">
        <v>1779.99</v>
      </c>
      <c r="P5922" s="4">
        <v>1178.6300000000001</v>
      </c>
      <c r="Q5922">
        <f>Table1[[#This Row],[Revenue]]-Table1[[#This Row],[Cost]]</f>
        <v>1178.6299999999999</v>
      </c>
      <c r="R5922" s="6">
        <f>Table1[[#This Row],[Profit]]/Table1[[#This Row],[Revenue]]</f>
        <v>0.39837153808194364</v>
      </c>
    </row>
    <row r="5923" spans="1:18" x14ac:dyDescent="0.45">
      <c r="A5923" s="1" t="s">
        <v>10264</v>
      </c>
      <c r="B5923" s="1" t="s">
        <v>6668</v>
      </c>
      <c r="C5923" s="1" t="s">
        <v>20</v>
      </c>
      <c r="D5923" s="1" t="s">
        <v>57</v>
      </c>
      <c r="E5923" s="1" t="s">
        <v>9</v>
      </c>
      <c r="F5923" s="2">
        <v>45609</v>
      </c>
      <c r="G5923" s="1" t="str">
        <f>IF(WEEKDAY(Table1[[#This Row],[Order_Date]],2)&gt;=6,"Weekend","Weekday")</f>
        <v>Weekday</v>
      </c>
      <c r="H5923" s="2" t="str">
        <f>TEXT(Table1[[#This Row],[Order_Date]],"mmmm")</f>
        <v>November</v>
      </c>
      <c r="I5923" s="8">
        <f>MONTH(Table1[[#This Row],[Order_Date]])</f>
        <v>11</v>
      </c>
      <c r="J5923" s="8">
        <v>2</v>
      </c>
      <c r="K5923" s="1">
        <v>2512.84</v>
      </c>
      <c r="L5923" s="1">
        <v>5</v>
      </c>
      <c r="M5923" s="1">
        <v>4774.3999999999996</v>
      </c>
      <c r="N5923" s="1">
        <f>(Table1[[#This Row],[Quantity]]*Table1[[#This Row],[Unit_Price]])*(1-Table1[[#This Row],[Discount_%]]/100)</f>
        <v>4774.3959999999997</v>
      </c>
      <c r="O5923" s="1">
        <v>3486.2</v>
      </c>
      <c r="P5923" s="1">
        <v>1288.2</v>
      </c>
      <c r="Q5923">
        <f>Table1[[#This Row],[Revenue]]-Table1[[#This Row],[Cost]]</f>
        <v>1288.1999999999998</v>
      </c>
      <c r="R5923" s="6">
        <f>Table1[[#This Row],[Profit]]/Table1[[#This Row],[Revenue]]</f>
        <v>0.26981400804289546</v>
      </c>
    </row>
    <row r="5924" spans="1:18" x14ac:dyDescent="0.45">
      <c r="A5924" s="4" t="s">
        <v>10265</v>
      </c>
      <c r="B5924" s="4" t="s">
        <v>1640</v>
      </c>
      <c r="C5924" s="4" t="s">
        <v>28</v>
      </c>
      <c r="D5924" s="4" t="s">
        <v>137</v>
      </c>
      <c r="E5924" s="4" t="s">
        <v>14</v>
      </c>
      <c r="F5924" s="5">
        <v>45815</v>
      </c>
      <c r="G5924" s="4" t="str">
        <f>IF(WEEKDAY(Table1[[#This Row],[Order_Date]],2)&gt;=6,"Weekend","Weekday")</f>
        <v>Weekend</v>
      </c>
      <c r="H5924" s="5" t="str">
        <f>TEXT(Table1[[#This Row],[Order_Date]],"mmmm")</f>
        <v>June</v>
      </c>
      <c r="I5924" s="7">
        <f>MONTH(Table1[[#This Row],[Order_Date]])</f>
        <v>6</v>
      </c>
      <c r="J5924" s="7">
        <v>1</v>
      </c>
      <c r="K5924" s="4">
        <v>2153.25</v>
      </c>
      <c r="L5924" s="4">
        <v>20</v>
      </c>
      <c r="M5924" s="4">
        <v>1722.6</v>
      </c>
      <c r="N5924" s="4">
        <f>(Table1[[#This Row],[Quantity]]*Table1[[#This Row],[Unit_Price]])*(1-Table1[[#This Row],[Discount_%]]/100)</f>
        <v>1722.6000000000001</v>
      </c>
      <c r="O5924" s="4">
        <v>1242.8499999999999</v>
      </c>
      <c r="P5924" s="4">
        <v>479.75</v>
      </c>
      <c r="Q5924">
        <f>Table1[[#This Row],[Revenue]]-Table1[[#This Row],[Cost]]</f>
        <v>479.75</v>
      </c>
      <c r="R5924" s="6">
        <f>Table1[[#This Row],[Profit]]/Table1[[#This Row],[Revenue]]</f>
        <v>0.27850342505514919</v>
      </c>
    </row>
    <row r="5925" spans="1:18" x14ac:dyDescent="0.45">
      <c r="A5925" s="1" t="s">
        <v>10266</v>
      </c>
      <c r="B5925" s="1" t="s">
        <v>10267</v>
      </c>
      <c r="C5925" s="1" t="s">
        <v>20</v>
      </c>
      <c r="D5925" s="1" t="s">
        <v>57</v>
      </c>
      <c r="E5925" s="1" t="s">
        <v>22</v>
      </c>
      <c r="F5925" s="2">
        <v>45714</v>
      </c>
      <c r="G5925" s="1" t="str">
        <f>IF(WEEKDAY(Table1[[#This Row],[Order_Date]],2)&gt;=6,"Weekend","Weekday")</f>
        <v>Weekday</v>
      </c>
      <c r="H5925" s="2" t="str">
        <f>TEXT(Table1[[#This Row],[Order_Date]],"mmmm")</f>
        <v>February</v>
      </c>
      <c r="I5925" s="8">
        <f>MONTH(Table1[[#This Row],[Order_Date]])</f>
        <v>2</v>
      </c>
      <c r="J5925" s="8">
        <v>3</v>
      </c>
      <c r="K5925" s="1">
        <v>574.38</v>
      </c>
      <c r="L5925" s="1">
        <v>15</v>
      </c>
      <c r="M5925" s="1">
        <v>1464.67</v>
      </c>
      <c r="N5925" s="1">
        <f>(Table1[[#This Row],[Quantity]]*Table1[[#This Row],[Unit_Price]])*(1-Table1[[#This Row],[Discount_%]]/100)</f>
        <v>1464.6689999999999</v>
      </c>
      <c r="O5925" s="1">
        <v>1069.3</v>
      </c>
      <c r="P5925" s="1">
        <v>395.37</v>
      </c>
      <c r="Q5925">
        <f>Table1[[#This Row],[Revenue]]-Table1[[#This Row],[Cost]]</f>
        <v>395.37000000000012</v>
      </c>
      <c r="R5925" s="6">
        <f>Table1[[#This Row],[Profit]]/Table1[[#This Row],[Revenue]]</f>
        <v>0.26993793823864759</v>
      </c>
    </row>
    <row r="5926" spans="1:18" x14ac:dyDescent="0.45">
      <c r="A5926" s="4" t="s">
        <v>10268</v>
      </c>
      <c r="B5926" s="4" t="s">
        <v>3457</v>
      </c>
      <c r="C5926" s="4" t="s">
        <v>2</v>
      </c>
      <c r="D5926" s="4" t="s">
        <v>65</v>
      </c>
      <c r="E5926" s="4" t="s">
        <v>22</v>
      </c>
      <c r="F5926" s="5">
        <v>45382</v>
      </c>
      <c r="G5926" s="4" t="str">
        <f>IF(WEEKDAY(Table1[[#This Row],[Order_Date]],2)&gt;=6,"Weekend","Weekday")</f>
        <v>Weekend</v>
      </c>
      <c r="H5926" s="5" t="str">
        <f>TEXT(Table1[[#This Row],[Order_Date]],"mmmm")</f>
        <v>March</v>
      </c>
      <c r="I5926" s="7">
        <f>MONTH(Table1[[#This Row],[Order_Date]])</f>
        <v>3</v>
      </c>
      <c r="J5926" s="7">
        <v>4</v>
      </c>
      <c r="K5926" s="4">
        <v>4006.12</v>
      </c>
      <c r="L5926" s="4">
        <v>20</v>
      </c>
      <c r="M5926" s="4">
        <v>12819.58</v>
      </c>
      <c r="N5926" s="4">
        <f>(Table1[[#This Row],[Quantity]]*Table1[[#This Row],[Unit_Price]])*(1-Table1[[#This Row],[Discount_%]]/100)</f>
        <v>12819.584000000001</v>
      </c>
      <c r="O5926" s="4">
        <v>10795.11</v>
      </c>
      <c r="P5926" s="4">
        <v>2024.47</v>
      </c>
      <c r="Q5926">
        <f>Table1[[#This Row],[Revenue]]-Table1[[#This Row],[Cost]]</f>
        <v>2024.4699999999993</v>
      </c>
      <c r="R5926" s="6">
        <f>Table1[[#This Row],[Profit]]/Table1[[#This Row],[Revenue]]</f>
        <v>0.15792015027013365</v>
      </c>
    </row>
    <row r="5927" spans="1:18" x14ac:dyDescent="0.45">
      <c r="A5927" s="1" t="s">
        <v>10269</v>
      </c>
      <c r="B5927" s="1" t="s">
        <v>8487</v>
      </c>
      <c r="C5927" s="1" t="s">
        <v>7</v>
      </c>
      <c r="D5927" s="1" t="s">
        <v>46</v>
      </c>
      <c r="E5927" s="1" t="s">
        <v>9</v>
      </c>
      <c r="F5927" s="2">
        <v>45602</v>
      </c>
      <c r="G5927" s="1" t="str">
        <f>IF(WEEKDAY(Table1[[#This Row],[Order_Date]],2)&gt;=6,"Weekend","Weekday")</f>
        <v>Weekday</v>
      </c>
      <c r="H5927" s="2" t="str">
        <f>TEXT(Table1[[#This Row],[Order_Date]],"mmmm")</f>
        <v>November</v>
      </c>
      <c r="I5927" s="8">
        <f>MONTH(Table1[[#This Row],[Order_Date]])</f>
        <v>11</v>
      </c>
      <c r="J5927" s="8">
        <v>2</v>
      </c>
      <c r="K5927" s="1">
        <v>4251.8500000000004</v>
      </c>
      <c r="L5927" s="1">
        <v>10</v>
      </c>
      <c r="M5927" s="1">
        <v>7653.33</v>
      </c>
      <c r="N5927" s="1">
        <f>(Table1[[#This Row],[Quantity]]*Table1[[#This Row],[Unit_Price]])*(1-Table1[[#This Row],[Discount_%]]/100)</f>
        <v>7653.3300000000008</v>
      </c>
      <c r="O5927" s="1">
        <v>5498.98</v>
      </c>
      <c r="P5927" s="1">
        <v>2154.35</v>
      </c>
      <c r="Q5927">
        <f>Table1[[#This Row],[Revenue]]-Table1[[#This Row],[Cost]]</f>
        <v>2154.3500000000004</v>
      </c>
      <c r="R5927" s="6">
        <f>Table1[[#This Row],[Profit]]/Table1[[#This Row],[Revenue]]</f>
        <v>0.28149184733965477</v>
      </c>
    </row>
    <row r="5928" spans="1:18" x14ac:dyDescent="0.45">
      <c r="A5928" s="4" t="s">
        <v>10270</v>
      </c>
      <c r="B5928" s="4" t="s">
        <v>7871</v>
      </c>
      <c r="C5928" s="4" t="s">
        <v>2</v>
      </c>
      <c r="D5928" s="4" t="s">
        <v>68</v>
      </c>
      <c r="E5928" s="4" t="s">
        <v>4</v>
      </c>
      <c r="F5928" s="5">
        <v>45635</v>
      </c>
      <c r="G5928" s="4" t="str">
        <f>IF(WEEKDAY(Table1[[#This Row],[Order_Date]],2)&gt;=6,"Weekend","Weekday")</f>
        <v>Weekday</v>
      </c>
      <c r="H5928" s="5" t="str">
        <f>TEXT(Table1[[#This Row],[Order_Date]],"mmmm")</f>
        <v>December</v>
      </c>
      <c r="I5928" s="7">
        <f>MONTH(Table1[[#This Row],[Order_Date]])</f>
        <v>12</v>
      </c>
      <c r="J5928" s="7">
        <v>1</v>
      </c>
      <c r="K5928" s="4">
        <v>3591.01</v>
      </c>
      <c r="L5928" s="4">
        <v>15</v>
      </c>
      <c r="M5928" s="4">
        <v>3052.36</v>
      </c>
      <c r="N5928" s="4">
        <f>(Table1[[#This Row],[Quantity]]*Table1[[#This Row],[Unit_Price]])*(1-Table1[[#This Row],[Discount_%]]/100)</f>
        <v>3052.3585000000003</v>
      </c>
      <c r="O5928" s="4">
        <v>2229.59</v>
      </c>
      <c r="P5928" s="4">
        <v>822.77</v>
      </c>
      <c r="Q5928">
        <f>Table1[[#This Row],[Revenue]]-Table1[[#This Row],[Cost]]</f>
        <v>822.77</v>
      </c>
      <c r="R5928" s="6">
        <f>Table1[[#This Row],[Profit]]/Table1[[#This Row],[Revenue]]</f>
        <v>0.26955208428887811</v>
      </c>
    </row>
    <row r="5929" spans="1:18" x14ac:dyDescent="0.45">
      <c r="A5929" s="1" t="s">
        <v>10271</v>
      </c>
      <c r="B5929" s="1" t="s">
        <v>9550</v>
      </c>
      <c r="C5929" s="1" t="s">
        <v>28</v>
      </c>
      <c r="D5929" s="1" t="s">
        <v>29</v>
      </c>
      <c r="E5929" s="1" t="s">
        <v>14</v>
      </c>
      <c r="F5929" s="2">
        <v>45929</v>
      </c>
      <c r="G5929" s="1" t="str">
        <f>IF(WEEKDAY(Table1[[#This Row],[Order_Date]],2)&gt;=6,"Weekend","Weekday")</f>
        <v>Weekday</v>
      </c>
      <c r="H5929" s="2" t="str">
        <f>TEXT(Table1[[#This Row],[Order_Date]],"mmmm")</f>
        <v>September</v>
      </c>
      <c r="I5929" s="8">
        <f>MONTH(Table1[[#This Row],[Order_Date]])</f>
        <v>9</v>
      </c>
      <c r="J5929" s="8">
        <v>1</v>
      </c>
      <c r="K5929" s="1">
        <v>2012.98</v>
      </c>
      <c r="L5929" s="1">
        <v>10</v>
      </c>
      <c r="M5929" s="1">
        <v>1811.68</v>
      </c>
      <c r="N5929" s="1">
        <f>(Table1[[#This Row],[Quantity]]*Table1[[#This Row],[Unit_Price]])*(1-Table1[[#This Row],[Discount_%]]/100)</f>
        <v>1811.682</v>
      </c>
      <c r="O5929" s="1">
        <v>1119.28</v>
      </c>
      <c r="P5929" s="1">
        <v>692.4</v>
      </c>
      <c r="Q5929">
        <f>Table1[[#This Row],[Revenue]]-Table1[[#This Row],[Cost]]</f>
        <v>692.40000000000009</v>
      </c>
      <c r="R5929" s="6">
        <f>Table1[[#This Row],[Profit]]/Table1[[#This Row],[Revenue]]</f>
        <v>0.38218669963790514</v>
      </c>
    </row>
    <row r="5930" spans="1:18" x14ac:dyDescent="0.45">
      <c r="A5930" s="4" t="s">
        <v>10272</v>
      </c>
      <c r="B5930" s="4" t="s">
        <v>10273</v>
      </c>
      <c r="C5930" s="4" t="s">
        <v>7</v>
      </c>
      <c r="D5930" s="4" t="s">
        <v>46</v>
      </c>
      <c r="E5930" s="4" t="s">
        <v>22</v>
      </c>
      <c r="F5930" s="5">
        <v>45908</v>
      </c>
      <c r="G5930" s="4" t="str">
        <f>IF(WEEKDAY(Table1[[#This Row],[Order_Date]],2)&gt;=6,"Weekend","Weekday")</f>
        <v>Weekday</v>
      </c>
      <c r="H5930" s="5" t="str">
        <f>TEXT(Table1[[#This Row],[Order_Date]],"mmmm")</f>
        <v>September</v>
      </c>
      <c r="I5930" s="7">
        <f>MONTH(Table1[[#This Row],[Order_Date]])</f>
        <v>9</v>
      </c>
      <c r="J5930" s="7">
        <v>3</v>
      </c>
      <c r="K5930" s="4">
        <v>3599.2</v>
      </c>
      <c r="L5930" s="4">
        <v>10</v>
      </c>
      <c r="M5930" s="4">
        <v>9717.84</v>
      </c>
      <c r="N5930" s="4">
        <f>(Table1[[#This Row],[Quantity]]*Table1[[#This Row],[Unit_Price]])*(1-Table1[[#This Row],[Discount_%]]/100)</f>
        <v>9717.8399999999983</v>
      </c>
      <c r="O5930" s="4">
        <v>6873.31</v>
      </c>
      <c r="P5930" s="4">
        <v>2844.53</v>
      </c>
      <c r="Q5930">
        <f>Table1[[#This Row],[Revenue]]-Table1[[#This Row],[Cost]]</f>
        <v>2844.5299999999997</v>
      </c>
      <c r="R5930" s="6">
        <f>Table1[[#This Row],[Profit]]/Table1[[#This Row],[Revenue]]</f>
        <v>0.29271216648967263</v>
      </c>
    </row>
    <row r="5931" spans="1:18" x14ac:dyDescent="0.45">
      <c r="A5931" s="1" t="s">
        <v>10274</v>
      </c>
      <c r="B5931" s="1" t="s">
        <v>7587</v>
      </c>
      <c r="C5931" s="1" t="s">
        <v>28</v>
      </c>
      <c r="D5931" s="1" t="s">
        <v>29</v>
      </c>
      <c r="E5931" s="1" t="s">
        <v>22</v>
      </c>
      <c r="F5931" s="2">
        <v>45370</v>
      </c>
      <c r="G5931" s="1" t="str">
        <f>IF(WEEKDAY(Table1[[#This Row],[Order_Date]],2)&gt;=6,"Weekend","Weekday")</f>
        <v>Weekday</v>
      </c>
      <c r="H5931" s="2" t="str">
        <f>TEXT(Table1[[#This Row],[Order_Date]],"mmmm")</f>
        <v>March</v>
      </c>
      <c r="I5931" s="8">
        <f>MONTH(Table1[[#This Row],[Order_Date]])</f>
        <v>3</v>
      </c>
      <c r="J5931" s="8">
        <v>4</v>
      </c>
      <c r="K5931" s="1">
        <v>804.33</v>
      </c>
      <c r="L5931" s="1">
        <v>0</v>
      </c>
      <c r="M5931" s="1">
        <v>3217.32</v>
      </c>
      <c r="N5931" s="1">
        <f>(Table1[[#This Row],[Quantity]]*Table1[[#This Row],[Unit_Price]])*(1-Table1[[#This Row],[Discount_%]]/100)</f>
        <v>3217.32</v>
      </c>
      <c r="O5931" s="1">
        <v>2061.17</v>
      </c>
      <c r="P5931" s="1">
        <v>1156.1500000000001</v>
      </c>
      <c r="Q5931">
        <f>Table1[[#This Row],[Revenue]]-Table1[[#This Row],[Cost]]</f>
        <v>1156.1500000000001</v>
      </c>
      <c r="R5931" s="6">
        <f>Table1[[#This Row],[Profit]]/Table1[[#This Row],[Revenue]]</f>
        <v>0.3593518829336218</v>
      </c>
    </row>
    <row r="5932" spans="1:18" x14ac:dyDescent="0.45">
      <c r="A5932" s="4" t="s">
        <v>10275</v>
      </c>
      <c r="B5932" s="4" t="s">
        <v>10276</v>
      </c>
      <c r="C5932" s="4" t="s">
        <v>20</v>
      </c>
      <c r="D5932" s="4" t="s">
        <v>25</v>
      </c>
      <c r="E5932" s="4" t="s">
        <v>9</v>
      </c>
      <c r="F5932" s="5">
        <v>45675</v>
      </c>
      <c r="G5932" s="4" t="str">
        <f>IF(WEEKDAY(Table1[[#This Row],[Order_Date]],2)&gt;=6,"Weekend","Weekday")</f>
        <v>Weekend</v>
      </c>
      <c r="H5932" s="5" t="str">
        <f>TEXT(Table1[[#This Row],[Order_Date]],"mmmm")</f>
        <v>January</v>
      </c>
      <c r="I5932" s="7">
        <f>MONTH(Table1[[#This Row],[Order_Date]])</f>
        <v>1</v>
      </c>
      <c r="J5932" s="7">
        <v>3</v>
      </c>
      <c r="K5932" s="4">
        <v>4465.24</v>
      </c>
      <c r="L5932" s="4">
        <v>15</v>
      </c>
      <c r="M5932" s="4">
        <v>11386.36</v>
      </c>
      <c r="N5932" s="4">
        <f>(Table1[[#This Row],[Quantity]]*Table1[[#This Row],[Unit_Price]])*(1-Table1[[#This Row],[Discount_%]]/100)</f>
        <v>11386.361999999999</v>
      </c>
      <c r="O5932" s="4">
        <v>7048.25</v>
      </c>
      <c r="P5932" s="4">
        <v>4338.1099999999997</v>
      </c>
      <c r="Q5932">
        <f>Table1[[#This Row],[Revenue]]-Table1[[#This Row],[Cost]]</f>
        <v>4338.1100000000006</v>
      </c>
      <c r="R5932" s="6">
        <f>Table1[[#This Row],[Profit]]/Table1[[#This Row],[Revenue]]</f>
        <v>0.38099181828082018</v>
      </c>
    </row>
    <row r="5933" spans="1:18" x14ac:dyDescent="0.45">
      <c r="A5933" s="1" t="s">
        <v>10277</v>
      </c>
      <c r="B5933" s="1" t="s">
        <v>4836</v>
      </c>
      <c r="C5933" s="1" t="s">
        <v>7</v>
      </c>
      <c r="D5933" s="1" t="s">
        <v>8</v>
      </c>
      <c r="E5933" s="1" t="s">
        <v>4</v>
      </c>
      <c r="F5933" s="2">
        <v>45897</v>
      </c>
      <c r="G5933" s="1" t="str">
        <f>IF(WEEKDAY(Table1[[#This Row],[Order_Date]],2)&gt;=6,"Weekend","Weekday")</f>
        <v>Weekday</v>
      </c>
      <c r="H5933" s="2" t="str">
        <f>TEXT(Table1[[#This Row],[Order_Date]],"mmmm")</f>
        <v>August</v>
      </c>
      <c r="I5933" s="8">
        <f>MONTH(Table1[[#This Row],[Order_Date]])</f>
        <v>8</v>
      </c>
      <c r="J5933" s="8">
        <v>3</v>
      </c>
      <c r="K5933" s="1">
        <v>2395.31</v>
      </c>
      <c r="L5933" s="1">
        <v>5</v>
      </c>
      <c r="M5933" s="1">
        <v>6826.63</v>
      </c>
      <c r="N5933" s="1">
        <f>(Table1[[#This Row],[Quantity]]*Table1[[#This Row],[Unit_Price]])*(1-Table1[[#This Row],[Discount_%]]/100)</f>
        <v>6826.6334999999999</v>
      </c>
      <c r="O5933" s="1">
        <v>5659.2</v>
      </c>
      <c r="P5933" s="1">
        <v>1167.43</v>
      </c>
      <c r="Q5933">
        <f>Table1[[#This Row],[Revenue]]-Table1[[#This Row],[Cost]]</f>
        <v>1167.4300000000003</v>
      </c>
      <c r="R5933" s="6">
        <f>Table1[[#This Row],[Profit]]/Table1[[#This Row],[Revenue]]</f>
        <v>0.17101117242328939</v>
      </c>
    </row>
    <row r="5934" spans="1:18" x14ac:dyDescent="0.45">
      <c r="A5934" s="4" t="s">
        <v>10278</v>
      </c>
      <c r="B5934" s="4" t="s">
        <v>10279</v>
      </c>
      <c r="C5934" s="4" t="s">
        <v>20</v>
      </c>
      <c r="D5934" s="4" t="s">
        <v>21</v>
      </c>
      <c r="E5934" s="4" t="s">
        <v>4</v>
      </c>
      <c r="F5934" s="5">
        <v>45604</v>
      </c>
      <c r="G5934" s="4" t="str">
        <f>IF(WEEKDAY(Table1[[#This Row],[Order_Date]],2)&gt;=6,"Weekend","Weekday")</f>
        <v>Weekday</v>
      </c>
      <c r="H5934" s="5" t="str">
        <f>TEXT(Table1[[#This Row],[Order_Date]],"mmmm")</f>
        <v>November</v>
      </c>
      <c r="I5934" s="7">
        <f>MONTH(Table1[[#This Row],[Order_Date]])</f>
        <v>11</v>
      </c>
      <c r="J5934" s="7">
        <v>5</v>
      </c>
      <c r="K5934" s="4">
        <v>1492.04</v>
      </c>
      <c r="L5934" s="4">
        <v>5</v>
      </c>
      <c r="M5934" s="4">
        <v>7087.19</v>
      </c>
      <c r="N5934" s="4">
        <f>(Table1[[#This Row],[Quantity]]*Table1[[#This Row],[Unit_Price]])*(1-Table1[[#This Row],[Discount_%]]/100)</f>
        <v>7087.19</v>
      </c>
      <c r="O5934" s="4">
        <v>5883.16</v>
      </c>
      <c r="P5934" s="4">
        <v>1204.03</v>
      </c>
      <c r="Q5934">
        <f>Table1[[#This Row],[Revenue]]-Table1[[#This Row],[Cost]]</f>
        <v>1204.0299999999997</v>
      </c>
      <c r="R5934" s="6">
        <f>Table1[[#This Row],[Profit]]/Table1[[#This Row],[Revenue]]</f>
        <v>0.16988820675048927</v>
      </c>
    </row>
    <row r="5935" spans="1:18" x14ac:dyDescent="0.45">
      <c r="A5935" s="1" t="s">
        <v>10280</v>
      </c>
      <c r="B5935" s="1" t="s">
        <v>10281</v>
      </c>
      <c r="C5935" s="1" t="s">
        <v>2</v>
      </c>
      <c r="D5935" s="1" t="s">
        <v>82</v>
      </c>
      <c r="E5935" s="1" t="s">
        <v>4</v>
      </c>
      <c r="F5935" s="2">
        <v>45536</v>
      </c>
      <c r="G5935" s="1" t="str">
        <f>IF(WEEKDAY(Table1[[#This Row],[Order_Date]],2)&gt;=6,"Weekend","Weekday")</f>
        <v>Weekend</v>
      </c>
      <c r="H5935" s="2" t="str">
        <f>TEXT(Table1[[#This Row],[Order_Date]],"mmmm")</f>
        <v>September</v>
      </c>
      <c r="I5935" s="8">
        <f>MONTH(Table1[[#This Row],[Order_Date]])</f>
        <v>9</v>
      </c>
      <c r="J5935" s="8">
        <v>5</v>
      </c>
      <c r="K5935" s="1">
        <v>2976.23</v>
      </c>
      <c r="L5935" s="1">
        <v>0</v>
      </c>
      <c r="M5935" s="1">
        <v>14881.15</v>
      </c>
      <c r="N5935" s="1">
        <f>(Table1[[#This Row],[Quantity]]*Table1[[#This Row],[Unit_Price]])*(1-Table1[[#This Row],[Discount_%]]/100)</f>
        <v>14881.15</v>
      </c>
      <c r="O5935" s="1">
        <v>10639.77</v>
      </c>
      <c r="P5935" s="1">
        <v>4241.38</v>
      </c>
      <c r="Q5935">
        <f>Table1[[#This Row],[Revenue]]-Table1[[#This Row],[Cost]]</f>
        <v>4241.3799999999992</v>
      </c>
      <c r="R5935" s="6">
        <f>Table1[[#This Row],[Profit]]/Table1[[#This Row],[Revenue]]</f>
        <v>0.28501695097489105</v>
      </c>
    </row>
    <row r="5936" spans="1:18" x14ac:dyDescent="0.45">
      <c r="A5936" s="4" t="s">
        <v>10282</v>
      </c>
      <c r="B5936" s="4" t="s">
        <v>4850</v>
      </c>
      <c r="C5936" s="4" t="s">
        <v>12</v>
      </c>
      <c r="D5936" s="4" t="s">
        <v>32</v>
      </c>
      <c r="E5936" s="4" t="s">
        <v>9</v>
      </c>
      <c r="F5936" s="5">
        <v>45974</v>
      </c>
      <c r="G5936" s="4" t="str">
        <f>IF(WEEKDAY(Table1[[#This Row],[Order_Date]],2)&gt;=6,"Weekend","Weekday")</f>
        <v>Weekday</v>
      </c>
      <c r="H5936" s="5" t="str">
        <f>TEXT(Table1[[#This Row],[Order_Date]],"mmmm")</f>
        <v>November</v>
      </c>
      <c r="I5936" s="7">
        <f>MONTH(Table1[[#This Row],[Order_Date]])</f>
        <v>11</v>
      </c>
      <c r="J5936" s="7">
        <v>4</v>
      </c>
      <c r="K5936" s="4">
        <v>922.98</v>
      </c>
      <c r="L5936" s="4">
        <v>10</v>
      </c>
      <c r="M5936" s="4">
        <v>3322.73</v>
      </c>
      <c r="N5936" s="4">
        <f>(Table1[[#This Row],[Quantity]]*Table1[[#This Row],[Unit_Price]])*(1-Table1[[#This Row],[Discount_%]]/100)</f>
        <v>3322.7280000000001</v>
      </c>
      <c r="O5936" s="4">
        <v>2758.17</v>
      </c>
      <c r="P5936" s="4">
        <v>564.55999999999995</v>
      </c>
      <c r="Q5936">
        <f>Table1[[#This Row],[Revenue]]-Table1[[#This Row],[Cost]]</f>
        <v>564.55999999999995</v>
      </c>
      <c r="R5936" s="6">
        <f>Table1[[#This Row],[Profit]]/Table1[[#This Row],[Revenue]]</f>
        <v>0.16990847887128954</v>
      </c>
    </row>
    <row r="5937" spans="1:18" x14ac:dyDescent="0.45">
      <c r="A5937" s="1" t="s">
        <v>10283</v>
      </c>
      <c r="B5937" s="1" t="s">
        <v>9263</v>
      </c>
      <c r="C5937" s="1" t="s">
        <v>2</v>
      </c>
      <c r="D5937" s="1" t="s">
        <v>82</v>
      </c>
      <c r="E5937" s="1" t="s">
        <v>9</v>
      </c>
      <c r="F5937" s="2">
        <v>45407</v>
      </c>
      <c r="G5937" s="1" t="str">
        <f>IF(WEEKDAY(Table1[[#This Row],[Order_Date]],2)&gt;=6,"Weekend","Weekday")</f>
        <v>Weekday</v>
      </c>
      <c r="H5937" s="2" t="str">
        <f>TEXT(Table1[[#This Row],[Order_Date]],"mmmm")</f>
        <v>April</v>
      </c>
      <c r="I5937" s="8">
        <f>MONTH(Table1[[#This Row],[Order_Date]])</f>
        <v>4</v>
      </c>
      <c r="J5937" s="8">
        <v>5</v>
      </c>
      <c r="K5937" s="1">
        <v>494.53</v>
      </c>
      <c r="L5937" s="1">
        <v>0</v>
      </c>
      <c r="M5937" s="1">
        <v>2472.65</v>
      </c>
      <c r="N5937" s="1">
        <f>(Table1[[#This Row],[Quantity]]*Table1[[#This Row],[Unit_Price]])*(1-Table1[[#This Row],[Discount_%]]/100)</f>
        <v>2472.6499999999996</v>
      </c>
      <c r="O5937" s="1">
        <v>1881.36</v>
      </c>
      <c r="P5937" s="1">
        <v>591.29</v>
      </c>
      <c r="Q5937">
        <f>Table1[[#This Row],[Revenue]]-Table1[[#This Row],[Cost]]</f>
        <v>591.29000000000019</v>
      </c>
      <c r="R5937" s="6">
        <f>Table1[[#This Row],[Profit]]/Table1[[#This Row],[Revenue]]</f>
        <v>0.23913210523122963</v>
      </c>
    </row>
    <row r="5938" spans="1:18" x14ac:dyDescent="0.45">
      <c r="A5938" s="4" t="s">
        <v>10284</v>
      </c>
      <c r="B5938" s="4" t="s">
        <v>4656</v>
      </c>
      <c r="C5938" s="4" t="s">
        <v>7</v>
      </c>
      <c r="D5938" s="4" t="s">
        <v>46</v>
      </c>
      <c r="E5938" s="4" t="s">
        <v>14</v>
      </c>
      <c r="F5938" s="5">
        <v>45664</v>
      </c>
      <c r="G5938" s="4" t="str">
        <f>IF(WEEKDAY(Table1[[#This Row],[Order_Date]],2)&gt;=6,"Weekend","Weekday")</f>
        <v>Weekday</v>
      </c>
      <c r="H5938" s="5" t="str">
        <f>TEXT(Table1[[#This Row],[Order_Date]],"mmmm")</f>
        <v>January</v>
      </c>
      <c r="I5938" s="7">
        <f>MONTH(Table1[[#This Row],[Order_Date]])</f>
        <v>1</v>
      </c>
      <c r="J5938" s="7">
        <v>2</v>
      </c>
      <c r="K5938" s="4">
        <v>117</v>
      </c>
      <c r="L5938" s="4">
        <v>20</v>
      </c>
      <c r="M5938" s="4">
        <v>187.2</v>
      </c>
      <c r="N5938" s="4">
        <f>(Table1[[#This Row],[Quantity]]*Table1[[#This Row],[Unit_Price]])*(1-Table1[[#This Row],[Discount_%]]/100)</f>
        <v>187.20000000000002</v>
      </c>
      <c r="O5938" s="4">
        <v>153.07</v>
      </c>
      <c r="P5938" s="4">
        <v>34.130000000000003</v>
      </c>
      <c r="Q5938">
        <f>Table1[[#This Row],[Revenue]]-Table1[[#This Row],[Cost]]</f>
        <v>34.129999999999995</v>
      </c>
      <c r="R5938" s="6">
        <f>Table1[[#This Row],[Profit]]/Table1[[#This Row],[Revenue]]</f>
        <v>0.18231837606837609</v>
      </c>
    </row>
    <row r="5939" spans="1:18" x14ac:dyDescent="0.45">
      <c r="A5939" s="1" t="s">
        <v>10285</v>
      </c>
      <c r="B5939" s="1" t="s">
        <v>8169</v>
      </c>
      <c r="C5939" s="1" t="s">
        <v>2</v>
      </c>
      <c r="D5939" s="1" t="s">
        <v>17</v>
      </c>
      <c r="E5939" s="1" t="s">
        <v>22</v>
      </c>
      <c r="F5939" s="2">
        <v>45641</v>
      </c>
      <c r="G5939" s="1" t="str">
        <f>IF(WEEKDAY(Table1[[#This Row],[Order_Date]],2)&gt;=6,"Weekend","Weekday")</f>
        <v>Weekend</v>
      </c>
      <c r="H5939" s="2" t="str">
        <f>TEXT(Table1[[#This Row],[Order_Date]],"mmmm")</f>
        <v>December</v>
      </c>
      <c r="I5939" s="8">
        <f>MONTH(Table1[[#This Row],[Order_Date]])</f>
        <v>12</v>
      </c>
      <c r="J5939" s="8">
        <v>5</v>
      </c>
      <c r="K5939" s="1">
        <v>2287.04</v>
      </c>
      <c r="L5939" s="1">
        <v>10</v>
      </c>
      <c r="M5939" s="1">
        <v>10291.68</v>
      </c>
      <c r="N5939" s="1">
        <f>(Table1[[#This Row],[Quantity]]*Table1[[#This Row],[Unit_Price]])*(1-Table1[[#This Row],[Discount_%]]/100)</f>
        <v>10291.68</v>
      </c>
      <c r="O5939" s="1">
        <v>8357.5499999999993</v>
      </c>
      <c r="P5939" s="1">
        <v>1934.13</v>
      </c>
      <c r="Q5939">
        <f>Table1[[#This Row],[Revenue]]-Table1[[#This Row],[Cost]]</f>
        <v>1934.130000000001</v>
      </c>
      <c r="R5939" s="6">
        <f>Table1[[#This Row],[Profit]]/Table1[[#This Row],[Revenue]]</f>
        <v>0.18793141644512851</v>
      </c>
    </row>
    <row r="5940" spans="1:18" x14ac:dyDescent="0.45">
      <c r="A5940" s="4" t="s">
        <v>10286</v>
      </c>
      <c r="B5940" s="4" t="s">
        <v>6895</v>
      </c>
      <c r="C5940" s="4" t="s">
        <v>20</v>
      </c>
      <c r="D5940" s="4" t="s">
        <v>60</v>
      </c>
      <c r="E5940" s="4" t="s">
        <v>14</v>
      </c>
      <c r="F5940" s="5">
        <v>45844</v>
      </c>
      <c r="G5940" s="4" t="str">
        <f>IF(WEEKDAY(Table1[[#This Row],[Order_Date]],2)&gt;=6,"Weekend","Weekday")</f>
        <v>Weekend</v>
      </c>
      <c r="H5940" s="5" t="str">
        <f>TEXT(Table1[[#This Row],[Order_Date]],"mmmm")</f>
        <v>July</v>
      </c>
      <c r="I5940" s="7">
        <f>MONTH(Table1[[#This Row],[Order_Date]])</f>
        <v>7</v>
      </c>
      <c r="J5940" s="7">
        <v>2</v>
      </c>
      <c r="K5940" s="4">
        <v>4472.17</v>
      </c>
      <c r="L5940" s="4">
        <v>5</v>
      </c>
      <c r="M5940" s="4">
        <v>8497.1200000000008</v>
      </c>
      <c r="N5940" s="4">
        <f>(Table1[[#This Row],[Quantity]]*Table1[[#This Row],[Unit_Price]])*(1-Table1[[#This Row],[Discount_%]]/100)</f>
        <v>8497.1229999999996</v>
      </c>
      <c r="O5940" s="4">
        <v>6408.82</v>
      </c>
      <c r="P5940" s="4">
        <v>2088.3000000000002</v>
      </c>
      <c r="Q5940">
        <f>Table1[[#This Row],[Revenue]]-Table1[[#This Row],[Cost]]</f>
        <v>2088.3000000000011</v>
      </c>
      <c r="R5940" s="6">
        <f>Table1[[#This Row],[Profit]]/Table1[[#This Row],[Revenue]]</f>
        <v>0.24576562411734798</v>
      </c>
    </row>
    <row r="5941" spans="1:18" x14ac:dyDescent="0.45">
      <c r="A5941" s="1" t="s">
        <v>10287</v>
      </c>
      <c r="B5941" s="1" t="s">
        <v>7279</v>
      </c>
      <c r="C5941" s="1" t="s">
        <v>2</v>
      </c>
      <c r="D5941" s="1" t="s">
        <v>82</v>
      </c>
      <c r="E5941" s="1" t="s">
        <v>4</v>
      </c>
      <c r="F5941" s="2">
        <v>45649</v>
      </c>
      <c r="G5941" s="1" t="str">
        <f>IF(WEEKDAY(Table1[[#This Row],[Order_Date]],2)&gt;=6,"Weekend","Weekday")</f>
        <v>Weekday</v>
      </c>
      <c r="H5941" s="2" t="str">
        <f>TEXT(Table1[[#This Row],[Order_Date]],"mmmm")</f>
        <v>December</v>
      </c>
      <c r="I5941" s="8">
        <f>MONTH(Table1[[#This Row],[Order_Date]])</f>
        <v>12</v>
      </c>
      <c r="J5941" s="8">
        <v>1</v>
      </c>
      <c r="K5941" s="1">
        <v>1695.51</v>
      </c>
      <c r="L5941" s="1">
        <v>15</v>
      </c>
      <c r="M5941" s="1">
        <v>1441.18</v>
      </c>
      <c r="N5941" s="1">
        <f>(Table1[[#This Row],[Quantity]]*Table1[[#This Row],[Unit_Price]])*(1-Table1[[#This Row],[Discount_%]]/100)</f>
        <v>1441.1834999999999</v>
      </c>
      <c r="O5941" s="1">
        <v>952.52</v>
      </c>
      <c r="P5941" s="1">
        <v>488.66</v>
      </c>
      <c r="Q5941">
        <f>Table1[[#This Row],[Revenue]]-Table1[[#This Row],[Cost]]</f>
        <v>488.66000000000008</v>
      </c>
      <c r="R5941" s="6">
        <f>Table1[[#This Row],[Profit]]/Table1[[#This Row],[Revenue]]</f>
        <v>0.33906937370765622</v>
      </c>
    </row>
    <row r="5942" spans="1:18" x14ac:dyDescent="0.45">
      <c r="A5942" s="4" t="s">
        <v>10288</v>
      </c>
      <c r="B5942" s="4" t="s">
        <v>3354</v>
      </c>
      <c r="C5942" s="4" t="s">
        <v>12</v>
      </c>
      <c r="D5942" s="4" t="s">
        <v>41</v>
      </c>
      <c r="E5942" s="4" t="s">
        <v>14</v>
      </c>
      <c r="F5942" s="5">
        <v>45575</v>
      </c>
      <c r="G5942" s="4" t="str">
        <f>IF(WEEKDAY(Table1[[#This Row],[Order_Date]],2)&gt;=6,"Weekend","Weekday")</f>
        <v>Weekday</v>
      </c>
      <c r="H5942" s="5" t="str">
        <f>TEXT(Table1[[#This Row],[Order_Date]],"mmmm")</f>
        <v>October</v>
      </c>
      <c r="I5942" s="7">
        <f>MONTH(Table1[[#This Row],[Order_Date]])</f>
        <v>10</v>
      </c>
      <c r="J5942" s="7">
        <v>1</v>
      </c>
      <c r="K5942" s="4">
        <v>2289.7800000000002</v>
      </c>
      <c r="L5942" s="4">
        <v>10</v>
      </c>
      <c r="M5942" s="4">
        <v>2060.8000000000002</v>
      </c>
      <c r="N5942" s="4">
        <f>(Table1[[#This Row],[Quantity]]*Table1[[#This Row],[Unit_Price]])*(1-Table1[[#This Row],[Discount_%]]/100)</f>
        <v>2060.8020000000001</v>
      </c>
      <c r="O5942" s="4">
        <v>1705.58</v>
      </c>
      <c r="P5942" s="4">
        <v>355.22</v>
      </c>
      <c r="Q5942">
        <f>Table1[[#This Row],[Revenue]]-Table1[[#This Row],[Cost]]</f>
        <v>355.22000000000025</v>
      </c>
      <c r="R5942" s="6">
        <f>Table1[[#This Row],[Profit]]/Table1[[#This Row],[Revenue]]</f>
        <v>0.17236995341614908</v>
      </c>
    </row>
    <row r="5943" spans="1:18" x14ac:dyDescent="0.45">
      <c r="A5943" s="1" t="s">
        <v>10289</v>
      </c>
      <c r="B5943" s="1" t="s">
        <v>10290</v>
      </c>
      <c r="C5943" s="1" t="s">
        <v>7</v>
      </c>
      <c r="D5943" s="1" t="s">
        <v>46</v>
      </c>
      <c r="E5943" s="1" t="s">
        <v>9</v>
      </c>
      <c r="F5943" s="2">
        <v>45377</v>
      </c>
      <c r="G5943" s="1" t="str">
        <f>IF(WEEKDAY(Table1[[#This Row],[Order_Date]],2)&gt;=6,"Weekend","Weekday")</f>
        <v>Weekday</v>
      </c>
      <c r="H5943" s="2" t="str">
        <f>TEXT(Table1[[#This Row],[Order_Date]],"mmmm")</f>
        <v>March</v>
      </c>
      <c r="I5943" s="8">
        <f>MONTH(Table1[[#This Row],[Order_Date]])</f>
        <v>3</v>
      </c>
      <c r="J5943" s="8">
        <v>5</v>
      </c>
      <c r="K5943" s="1">
        <v>4615.76</v>
      </c>
      <c r="L5943" s="1">
        <v>5</v>
      </c>
      <c r="M5943" s="1">
        <v>21924.86</v>
      </c>
      <c r="N5943" s="1">
        <f>(Table1[[#This Row],[Quantity]]*Table1[[#This Row],[Unit_Price]])*(1-Table1[[#This Row],[Discount_%]]/100)</f>
        <v>21924.86</v>
      </c>
      <c r="O5943" s="1">
        <v>18629.439999999999</v>
      </c>
      <c r="P5943" s="1">
        <v>3295.42</v>
      </c>
      <c r="Q5943">
        <f>Table1[[#This Row],[Revenue]]-Table1[[#This Row],[Cost]]</f>
        <v>3295.4200000000019</v>
      </c>
      <c r="R5943" s="6">
        <f>Table1[[#This Row],[Profit]]/Table1[[#This Row],[Revenue]]</f>
        <v>0.15030517868757201</v>
      </c>
    </row>
    <row r="5944" spans="1:18" x14ac:dyDescent="0.45">
      <c r="A5944" s="4" t="s">
        <v>10291</v>
      </c>
      <c r="B5944" s="4" t="s">
        <v>8308</v>
      </c>
      <c r="C5944" s="4" t="s">
        <v>20</v>
      </c>
      <c r="D5944" s="4" t="s">
        <v>25</v>
      </c>
      <c r="E5944" s="4" t="s">
        <v>9</v>
      </c>
      <c r="F5944" s="5">
        <v>45694</v>
      </c>
      <c r="G5944" s="4" t="str">
        <f>IF(WEEKDAY(Table1[[#This Row],[Order_Date]],2)&gt;=6,"Weekend","Weekday")</f>
        <v>Weekday</v>
      </c>
      <c r="H5944" s="5" t="str">
        <f>TEXT(Table1[[#This Row],[Order_Date]],"mmmm")</f>
        <v>February</v>
      </c>
      <c r="I5944" s="7">
        <f>MONTH(Table1[[#This Row],[Order_Date]])</f>
        <v>2</v>
      </c>
      <c r="J5944" s="7">
        <v>1</v>
      </c>
      <c r="K5944" s="4">
        <v>4684.28</v>
      </c>
      <c r="L5944" s="4">
        <v>5</v>
      </c>
      <c r="M5944" s="4">
        <v>4450.07</v>
      </c>
      <c r="N5944" s="4">
        <f>(Table1[[#This Row],[Quantity]]*Table1[[#This Row],[Unit_Price]])*(1-Table1[[#This Row],[Discount_%]]/100)</f>
        <v>4450.0659999999998</v>
      </c>
      <c r="O5944" s="4">
        <v>2960.84</v>
      </c>
      <c r="P5944" s="4">
        <v>1489.23</v>
      </c>
      <c r="Q5944">
        <f>Table1[[#This Row],[Revenue]]-Table1[[#This Row],[Cost]]</f>
        <v>1489.2299999999996</v>
      </c>
      <c r="R5944" s="6">
        <f>Table1[[#This Row],[Profit]]/Table1[[#This Row],[Revenue]]</f>
        <v>0.33465316275923751</v>
      </c>
    </row>
    <row r="5945" spans="1:18" x14ac:dyDescent="0.45">
      <c r="A5945" s="1" t="s">
        <v>10292</v>
      </c>
      <c r="B5945" s="1" t="s">
        <v>3158</v>
      </c>
      <c r="C5945" s="1" t="s">
        <v>7</v>
      </c>
      <c r="D5945" s="1" t="s">
        <v>8</v>
      </c>
      <c r="E5945" s="1" t="s">
        <v>4</v>
      </c>
      <c r="F5945" s="2">
        <v>45492</v>
      </c>
      <c r="G5945" s="1" t="str">
        <f>IF(WEEKDAY(Table1[[#This Row],[Order_Date]],2)&gt;=6,"Weekend","Weekday")</f>
        <v>Weekday</v>
      </c>
      <c r="H5945" s="2" t="str">
        <f>TEXT(Table1[[#This Row],[Order_Date]],"mmmm")</f>
        <v>July</v>
      </c>
      <c r="I5945" s="8">
        <f>MONTH(Table1[[#This Row],[Order_Date]])</f>
        <v>7</v>
      </c>
      <c r="J5945" s="8">
        <v>2</v>
      </c>
      <c r="K5945" s="1">
        <v>2998.4</v>
      </c>
      <c r="L5945" s="1">
        <v>10</v>
      </c>
      <c r="M5945" s="1">
        <v>5397.12</v>
      </c>
      <c r="N5945" s="1">
        <f>(Table1[[#This Row],[Quantity]]*Table1[[#This Row],[Unit_Price]])*(1-Table1[[#This Row],[Discount_%]]/100)</f>
        <v>5397.12</v>
      </c>
      <c r="O5945" s="1">
        <v>4062.44</v>
      </c>
      <c r="P5945" s="1">
        <v>1334.68</v>
      </c>
      <c r="Q5945">
        <f>Table1[[#This Row],[Revenue]]-Table1[[#This Row],[Cost]]</f>
        <v>1334.6799999999998</v>
      </c>
      <c r="R5945" s="6">
        <f>Table1[[#This Row],[Profit]]/Table1[[#This Row],[Revenue]]</f>
        <v>0.24729485355152378</v>
      </c>
    </row>
    <row r="5946" spans="1:18" x14ac:dyDescent="0.45">
      <c r="A5946" s="4" t="s">
        <v>10293</v>
      </c>
      <c r="B5946" s="4" t="s">
        <v>10294</v>
      </c>
      <c r="C5946" s="4" t="s">
        <v>7</v>
      </c>
      <c r="D5946" s="4" t="s">
        <v>8</v>
      </c>
      <c r="E5946" s="4" t="s">
        <v>14</v>
      </c>
      <c r="F5946" s="5">
        <v>45318</v>
      </c>
      <c r="G5946" s="4" t="str">
        <f>IF(WEEKDAY(Table1[[#This Row],[Order_Date]],2)&gt;=6,"Weekend","Weekday")</f>
        <v>Weekend</v>
      </c>
      <c r="H5946" s="5" t="str">
        <f>TEXT(Table1[[#This Row],[Order_Date]],"mmmm")</f>
        <v>January</v>
      </c>
      <c r="I5946" s="7">
        <f>MONTH(Table1[[#This Row],[Order_Date]])</f>
        <v>1</v>
      </c>
      <c r="J5946" s="7">
        <v>2</v>
      </c>
      <c r="K5946" s="4">
        <v>1634.03</v>
      </c>
      <c r="L5946" s="4">
        <v>10</v>
      </c>
      <c r="M5946" s="4">
        <v>2941.25</v>
      </c>
      <c r="N5946" s="4">
        <f>(Table1[[#This Row],[Quantity]]*Table1[[#This Row],[Unit_Price]])*(1-Table1[[#This Row],[Discount_%]]/100)</f>
        <v>2941.2539999999999</v>
      </c>
      <c r="O5946" s="4">
        <v>1789.64</v>
      </c>
      <c r="P5946" s="4">
        <v>1151.6099999999999</v>
      </c>
      <c r="Q5946">
        <f>Table1[[#This Row],[Revenue]]-Table1[[#This Row],[Cost]]</f>
        <v>1151.6099999999999</v>
      </c>
      <c r="R5946" s="6">
        <f>Table1[[#This Row],[Profit]]/Table1[[#This Row],[Revenue]]</f>
        <v>0.39153761155971095</v>
      </c>
    </row>
    <row r="5947" spans="1:18" x14ac:dyDescent="0.45">
      <c r="A5947" s="1" t="s">
        <v>10295</v>
      </c>
      <c r="B5947" s="1" t="s">
        <v>3988</v>
      </c>
      <c r="C5947" s="1" t="s">
        <v>28</v>
      </c>
      <c r="D5947" s="1" t="s">
        <v>85</v>
      </c>
      <c r="E5947" s="1" t="s">
        <v>4</v>
      </c>
      <c r="F5947" s="2">
        <v>45877</v>
      </c>
      <c r="G5947" s="1" t="str">
        <f>IF(WEEKDAY(Table1[[#This Row],[Order_Date]],2)&gt;=6,"Weekend","Weekday")</f>
        <v>Weekday</v>
      </c>
      <c r="H5947" s="2" t="str">
        <f>TEXT(Table1[[#This Row],[Order_Date]],"mmmm")</f>
        <v>August</v>
      </c>
      <c r="I5947" s="8">
        <f>MONTH(Table1[[#This Row],[Order_Date]])</f>
        <v>8</v>
      </c>
      <c r="J5947" s="8">
        <v>3</v>
      </c>
      <c r="K5947" s="1">
        <v>2352.58</v>
      </c>
      <c r="L5947" s="1">
        <v>20</v>
      </c>
      <c r="M5947" s="1">
        <v>5646.19</v>
      </c>
      <c r="N5947" s="1">
        <f>(Table1[[#This Row],[Quantity]]*Table1[[#This Row],[Unit_Price]])*(1-Table1[[#This Row],[Discount_%]]/100)</f>
        <v>5646.192</v>
      </c>
      <c r="O5947" s="1">
        <v>3605.03</v>
      </c>
      <c r="P5947" s="1">
        <v>2041.16</v>
      </c>
      <c r="Q5947">
        <f>Table1[[#This Row],[Revenue]]-Table1[[#This Row],[Cost]]</f>
        <v>2041.1599999999994</v>
      </c>
      <c r="R5947" s="6">
        <f>Table1[[#This Row],[Profit]]/Table1[[#This Row],[Revenue]]</f>
        <v>0.36151103664595069</v>
      </c>
    </row>
    <row r="5948" spans="1:18" x14ac:dyDescent="0.45">
      <c r="A5948" s="4" t="s">
        <v>10296</v>
      </c>
      <c r="B5948" s="4" t="s">
        <v>10297</v>
      </c>
      <c r="C5948" s="4" t="s">
        <v>12</v>
      </c>
      <c r="D5948" s="4" t="s">
        <v>111</v>
      </c>
      <c r="E5948" s="4" t="s">
        <v>4</v>
      </c>
      <c r="F5948" s="5">
        <v>45613</v>
      </c>
      <c r="G5948" s="4" t="str">
        <f>IF(WEEKDAY(Table1[[#This Row],[Order_Date]],2)&gt;=6,"Weekend","Weekday")</f>
        <v>Weekend</v>
      </c>
      <c r="H5948" s="5" t="str">
        <f>TEXT(Table1[[#This Row],[Order_Date]],"mmmm")</f>
        <v>November</v>
      </c>
      <c r="I5948" s="7">
        <f>MONTH(Table1[[#This Row],[Order_Date]])</f>
        <v>11</v>
      </c>
      <c r="J5948" s="7">
        <v>3</v>
      </c>
      <c r="K5948" s="4">
        <v>4498.04</v>
      </c>
      <c r="L5948" s="4">
        <v>0</v>
      </c>
      <c r="M5948" s="4">
        <v>13494.12</v>
      </c>
      <c r="N5948" s="4">
        <f>(Table1[[#This Row],[Quantity]]*Table1[[#This Row],[Unit_Price]])*(1-Table1[[#This Row],[Discount_%]]/100)</f>
        <v>13494.119999999999</v>
      </c>
      <c r="O5948" s="4">
        <v>10154.84</v>
      </c>
      <c r="P5948" s="4">
        <v>3339.28</v>
      </c>
      <c r="Q5948">
        <f>Table1[[#This Row],[Revenue]]-Table1[[#This Row],[Cost]]</f>
        <v>3339.2800000000007</v>
      </c>
      <c r="R5948" s="6">
        <f>Table1[[#This Row],[Profit]]/Table1[[#This Row],[Revenue]]</f>
        <v>0.24746185746087926</v>
      </c>
    </row>
    <row r="5949" spans="1:18" x14ac:dyDescent="0.45">
      <c r="A5949" s="1" t="s">
        <v>10298</v>
      </c>
      <c r="B5949" s="1" t="s">
        <v>1772</v>
      </c>
      <c r="C5949" s="1" t="s">
        <v>7</v>
      </c>
      <c r="D5949" s="1" t="s">
        <v>134</v>
      </c>
      <c r="E5949" s="1" t="s">
        <v>9</v>
      </c>
      <c r="F5949" s="2">
        <v>45409</v>
      </c>
      <c r="G5949" s="1" t="str">
        <f>IF(WEEKDAY(Table1[[#This Row],[Order_Date]],2)&gt;=6,"Weekend","Weekday")</f>
        <v>Weekend</v>
      </c>
      <c r="H5949" s="2" t="str">
        <f>TEXT(Table1[[#This Row],[Order_Date]],"mmmm")</f>
        <v>April</v>
      </c>
      <c r="I5949" s="8">
        <f>MONTH(Table1[[#This Row],[Order_Date]])</f>
        <v>4</v>
      </c>
      <c r="J5949" s="8">
        <v>2</v>
      </c>
      <c r="K5949" s="1">
        <v>1920.98</v>
      </c>
      <c r="L5949" s="1">
        <v>10</v>
      </c>
      <c r="M5949" s="1">
        <v>3457.76</v>
      </c>
      <c r="N5949" s="1">
        <f>(Table1[[#This Row],[Quantity]]*Table1[[#This Row],[Unit_Price]])*(1-Table1[[#This Row],[Discount_%]]/100)</f>
        <v>3457.7640000000001</v>
      </c>
      <c r="O5949" s="1">
        <v>2878.79</v>
      </c>
      <c r="P5949" s="1">
        <v>578.97</v>
      </c>
      <c r="Q5949">
        <f>Table1[[#This Row],[Revenue]]-Table1[[#This Row],[Cost]]</f>
        <v>578.97000000000025</v>
      </c>
      <c r="R5949" s="6">
        <f>Table1[[#This Row],[Profit]]/Table1[[#This Row],[Revenue]]</f>
        <v>0.16744077090370643</v>
      </c>
    </row>
    <row r="5950" spans="1:18" x14ac:dyDescent="0.45">
      <c r="A5950" s="4" t="s">
        <v>10299</v>
      </c>
      <c r="B5950" s="4" t="s">
        <v>10300</v>
      </c>
      <c r="C5950" s="4" t="s">
        <v>20</v>
      </c>
      <c r="D5950" s="4" t="s">
        <v>60</v>
      </c>
      <c r="E5950" s="4" t="s">
        <v>4</v>
      </c>
      <c r="F5950" s="5">
        <v>45568</v>
      </c>
      <c r="G5950" s="4" t="str">
        <f>IF(WEEKDAY(Table1[[#This Row],[Order_Date]],2)&gt;=6,"Weekend","Weekday")</f>
        <v>Weekday</v>
      </c>
      <c r="H5950" s="5" t="str">
        <f>TEXT(Table1[[#This Row],[Order_Date]],"mmmm")</f>
        <v>October</v>
      </c>
      <c r="I5950" s="7">
        <f>MONTH(Table1[[#This Row],[Order_Date]])</f>
        <v>10</v>
      </c>
      <c r="J5950" s="7">
        <v>2</v>
      </c>
      <c r="K5950" s="4">
        <v>4599.38</v>
      </c>
      <c r="L5950" s="4">
        <v>20</v>
      </c>
      <c r="M5950" s="4">
        <v>7359.01</v>
      </c>
      <c r="N5950" s="4">
        <f>(Table1[[#This Row],[Quantity]]*Table1[[#This Row],[Unit_Price]])*(1-Table1[[#This Row],[Discount_%]]/100)</f>
        <v>7359.0080000000007</v>
      </c>
      <c r="O5950" s="4">
        <v>6098.3</v>
      </c>
      <c r="P5950" s="4">
        <v>1260.71</v>
      </c>
      <c r="Q5950">
        <f>Table1[[#This Row],[Revenue]]-Table1[[#This Row],[Cost]]</f>
        <v>1260.71</v>
      </c>
      <c r="R5950" s="6">
        <f>Table1[[#This Row],[Profit]]/Table1[[#This Row],[Revenue]]</f>
        <v>0.17131516331680485</v>
      </c>
    </row>
    <row r="5951" spans="1:18" x14ac:dyDescent="0.45">
      <c r="A5951" s="1" t="s">
        <v>10301</v>
      </c>
      <c r="B5951" s="1" t="s">
        <v>2924</v>
      </c>
      <c r="C5951" s="1" t="s">
        <v>28</v>
      </c>
      <c r="D5951" s="1" t="s">
        <v>100</v>
      </c>
      <c r="E5951" s="1" t="s">
        <v>22</v>
      </c>
      <c r="F5951" s="2">
        <v>45450</v>
      </c>
      <c r="G5951" s="1" t="str">
        <f>IF(WEEKDAY(Table1[[#This Row],[Order_Date]],2)&gt;=6,"Weekend","Weekday")</f>
        <v>Weekday</v>
      </c>
      <c r="H5951" s="2" t="str">
        <f>TEXT(Table1[[#This Row],[Order_Date]],"mmmm")</f>
        <v>June</v>
      </c>
      <c r="I5951" s="8">
        <f>MONTH(Table1[[#This Row],[Order_Date]])</f>
        <v>6</v>
      </c>
      <c r="J5951" s="8">
        <v>2</v>
      </c>
      <c r="K5951" s="1">
        <v>760.56</v>
      </c>
      <c r="L5951" s="1">
        <v>10</v>
      </c>
      <c r="M5951" s="1">
        <v>1369.01</v>
      </c>
      <c r="N5951" s="1">
        <f>(Table1[[#This Row],[Quantity]]*Table1[[#This Row],[Unit_Price]])*(1-Table1[[#This Row],[Discount_%]]/100)</f>
        <v>1369.008</v>
      </c>
      <c r="O5951" s="1">
        <v>1100.33</v>
      </c>
      <c r="P5951" s="1">
        <v>268.68</v>
      </c>
      <c r="Q5951">
        <f>Table1[[#This Row],[Revenue]]-Table1[[#This Row],[Cost]]</f>
        <v>268.68000000000006</v>
      </c>
      <c r="R5951" s="6">
        <f>Table1[[#This Row],[Profit]]/Table1[[#This Row],[Revenue]]</f>
        <v>0.19625861023659433</v>
      </c>
    </row>
    <row r="5952" spans="1:18" x14ac:dyDescent="0.45">
      <c r="A5952" s="4" t="s">
        <v>10302</v>
      </c>
      <c r="B5952" s="4" t="s">
        <v>10303</v>
      </c>
      <c r="C5952" s="4" t="s">
        <v>2</v>
      </c>
      <c r="D5952" s="4" t="s">
        <v>3</v>
      </c>
      <c r="E5952" s="4" t="s">
        <v>14</v>
      </c>
      <c r="F5952" s="5">
        <v>45387</v>
      </c>
      <c r="G5952" s="4" t="str">
        <f>IF(WEEKDAY(Table1[[#This Row],[Order_Date]],2)&gt;=6,"Weekend","Weekday")</f>
        <v>Weekday</v>
      </c>
      <c r="H5952" s="5" t="str">
        <f>TEXT(Table1[[#This Row],[Order_Date]],"mmmm")</f>
        <v>April</v>
      </c>
      <c r="I5952" s="7">
        <f>MONTH(Table1[[#This Row],[Order_Date]])</f>
        <v>4</v>
      </c>
      <c r="J5952" s="7">
        <v>2</v>
      </c>
      <c r="K5952" s="4">
        <v>3888.51</v>
      </c>
      <c r="L5952" s="4">
        <v>10</v>
      </c>
      <c r="M5952" s="4">
        <v>6999.32</v>
      </c>
      <c r="N5952" s="4">
        <f>(Table1[[#This Row],[Quantity]]*Table1[[#This Row],[Unit_Price]])*(1-Table1[[#This Row],[Discount_%]]/100)</f>
        <v>6999.3180000000002</v>
      </c>
      <c r="O5952" s="4">
        <v>5008.93</v>
      </c>
      <c r="P5952" s="4">
        <v>1990.39</v>
      </c>
      <c r="Q5952">
        <f>Table1[[#This Row],[Revenue]]-Table1[[#This Row],[Cost]]</f>
        <v>1990.3899999999994</v>
      </c>
      <c r="R5952" s="6">
        <f>Table1[[#This Row],[Profit]]/Table1[[#This Row],[Revenue]]</f>
        <v>0.2843690529937194</v>
      </c>
    </row>
    <row r="5953" spans="1:18" x14ac:dyDescent="0.45">
      <c r="A5953" s="1" t="s">
        <v>10304</v>
      </c>
      <c r="B5953" s="1" t="s">
        <v>10305</v>
      </c>
      <c r="C5953" s="1" t="s">
        <v>2</v>
      </c>
      <c r="D5953" s="1" t="s">
        <v>65</v>
      </c>
      <c r="E5953" s="1" t="s">
        <v>4</v>
      </c>
      <c r="F5953" s="2">
        <v>45343</v>
      </c>
      <c r="G5953" s="1" t="str">
        <f>IF(WEEKDAY(Table1[[#This Row],[Order_Date]],2)&gt;=6,"Weekend","Weekday")</f>
        <v>Weekday</v>
      </c>
      <c r="H5953" s="2" t="str">
        <f>TEXT(Table1[[#This Row],[Order_Date]],"mmmm")</f>
        <v>February</v>
      </c>
      <c r="I5953" s="8">
        <f>MONTH(Table1[[#This Row],[Order_Date]])</f>
        <v>2</v>
      </c>
      <c r="J5953" s="8">
        <v>3</v>
      </c>
      <c r="K5953" s="1">
        <v>889.13</v>
      </c>
      <c r="L5953" s="1">
        <v>0</v>
      </c>
      <c r="M5953" s="1">
        <v>2667.39</v>
      </c>
      <c r="N5953" s="1">
        <f>(Table1[[#This Row],[Quantity]]*Table1[[#This Row],[Unit_Price]])*(1-Table1[[#This Row],[Discount_%]]/100)</f>
        <v>2667.39</v>
      </c>
      <c r="O5953" s="1">
        <v>1725.23</v>
      </c>
      <c r="P5953" s="1">
        <v>942.16</v>
      </c>
      <c r="Q5953">
        <f>Table1[[#This Row],[Revenue]]-Table1[[#This Row],[Cost]]</f>
        <v>942.15999999999985</v>
      </c>
      <c r="R5953" s="6">
        <f>Table1[[#This Row],[Profit]]/Table1[[#This Row],[Revenue]]</f>
        <v>0.35321419065078596</v>
      </c>
    </row>
    <row r="5954" spans="1:18" x14ac:dyDescent="0.45">
      <c r="A5954" s="4" t="s">
        <v>10306</v>
      </c>
      <c r="B5954" s="4" t="s">
        <v>10307</v>
      </c>
      <c r="C5954" s="4" t="s">
        <v>2</v>
      </c>
      <c r="D5954" s="4" t="s">
        <v>3</v>
      </c>
      <c r="E5954" s="4" t="s">
        <v>9</v>
      </c>
      <c r="F5954" s="5">
        <v>45299</v>
      </c>
      <c r="G5954" s="4" t="str">
        <f>IF(WEEKDAY(Table1[[#This Row],[Order_Date]],2)&gt;=6,"Weekend","Weekday")</f>
        <v>Weekday</v>
      </c>
      <c r="H5954" s="5" t="str">
        <f>TEXT(Table1[[#This Row],[Order_Date]],"mmmm")</f>
        <v>January</v>
      </c>
      <c r="I5954" s="7">
        <f>MONTH(Table1[[#This Row],[Order_Date]])</f>
        <v>1</v>
      </c>
      <c r="J5954" s="7">
        <v>3</v>
      </c>
      <c r="K5954" s="4">
        <v>2049.5</v>
      </c>
      <c r="L5954" s="4">
        <v>15</v>
      </c>
      <c r="M5954" s="4">
        <v>5226.22</v>
      </c>
      <c r="N5954" s="4">
        <f>(Table1[[#This Row],[Quantity]]*Table1[[#This Row],[Unit_Price]])*(1-Table1[[#This Row],[Discount_%]]/100)</f>
        <v>5226.2249999999995</v>
      </c>
      <c r="O5954" s="4">
        <v>4233.16</v>
      </c>
      <c r="P5954" s="4">
        <v>993.06</v>
      </c>
      <c r="Q5954">
        <f>Table1[[#This Row],[Revenue]]-Table1[[#This Row],[Cost]]</f>
        <v>993.0600000000004</v>
      </c>
      <c r="R5954" s="6">
        <f>Table1[[#This Row],[Profit]]/Table1[[#This Row],[Revenue]]</f>
        <v>0.19001496301342077</v>
      </c>
    </row>
    <row r="5955" spans="1:18" x14ac:dyDescent="0.45">
      <c r="A5955" s="1" t="s">
        <v>10308</v>
      </c>
      <c r="B5955" s="1" t="s">
        <v>6562</v>
      </c>
      <c r="C5955" s="1" t="s">
        <v>28</v>
      </c>
      <c r="D5955" s="1" t="s">
        <v>29</v>
      </c>
      <c r="E5955" s="1" t="s">
        <v>4</v>
      </c>
      <c r="F5955" s="2">
        <v>45421</v>
      </c>
      <c r="G5955" s="1" t="str">
        <f>IF(WEEKDAY(Table1[[#This Row],[Order_Date]],2)&gt;=6,"Weekend","Weekday")</f>
        <v>Weekday</v>
      </c>
      <c r="H5955" s="2" t="str">
        <f>TEXT(Table1[[#This Row],[Order_Date]],"mmmm")</f>
        <v>May</v>
      </c>
      <c r="I5955" s="8">
        <f>MONTH(Table1[[#This Row],[Order_Date]])</f>
        <v>5</v>
      </c>
      <c r="J5955" s="8">
        <v>2</v>
      </c>
      <c r="K5955" s="1">
        <v>1607.69</v>
      </c>
      <c r="L5955" s="1">
        <v>15</v>
      </c>
      <c r="M5955" s="1">
        <v>2733.07</v>
      </c>
      <c r="N5955" s="1">
        <f>(Table1[[#This Row],[Quantity]]*Table1[[#This Row],[Unit_Price]])*(1-Table1[[#This Row],[Discount_%]]/100)</f>
        <v>2733.0729999999999</v>
      </c>
      <c r="O5955" s="1">
        <v>1783.38</v>
      </c>
      <c r="P5955" s="1">
        <v>949.69</v>
      </c>
      <c r="Q5955">
        <f>Table1[[#This Row],[Revenue]]-Table1[[#This Row],[Cost]]</f>
        <v>949.69</v>
      </c>
      <c r="R5955" s="6">
        <f>Table1[[#This Row],[Profit]]/Table1[[#This Row],[Revenue]]</f>
        <v>0.34748103780730094</v>
      </c>
    </row>
    <row r="5956" spans="1:18" x14ac:dyDescent="0.45">
      <c r="A5956" s="4" t="s">
        <v>10309</v>
      </c>
      <c r="B5956" s="4" t="s">
        <v>1332</v>
      </c>
      <c r="C5956" s="4" t="s">
        <v>20</v>
      </c>
      <c r="D5956" s="4" t="s">
        <v>103</v>
      </c>
      <c r="E5956" s="4" t="s">
        <v>22</v>
      </c>
      <c r="F5956" s="5">
        <v>45539</v>
      </c>
      <c r="G5956" s="4" t="str">
        <f>IF(WEEKDAY(Table1[[#This Row],[Order_Date]],2)&gt;=6,"Weekend","Weekday")</f>
        <v>Weekday</v>
      </c>
      <c r="H5956" s="5" t="str">
        <f>TEXT(Table1[[#This Row],[Order_Date]],"mmmm")</f>
        <v>September</v>
      </c>
      <c r="I5956" s="7">
        <f>MONTH(Table1[[#This Row],[Order_Date]])</f>
        <v>9</v>
      </c>
      <c r="J5956" s="7">
        <v>3</v>
      </c>
      <c r="K5956" s="4">
        <v>3237.99</v>
      </c>
      <c r="L5956" s="4">
        <v>20</v>
      </c>
      <c r="M5956" s="4">
        <v>7771.18</v>
      </c>
      <c r="N5956" s="4">
        <f>(Table1[[#This Row],[Quantity]]*Table1[[#This Row],[Unit_Price]])*(1-Table1[[#This Row],[Discount_%]]/100)</f>
        <v>7771.1759999999995</v>
      </c>
      <c r="O5956" s="4">
        <v>6448.9</v>
      </c>
      <c r="P5956" s="4">
        <v>1322.28</v>
      </c>
      <c r="Q5956">
        <f>Table1[[#This Row],[Revenue]]-Table1[[#This Row],[Cost]]</f>
        <v>1322.2800000000007</v>
      </c>
      <c r="R5956" s="6">
        <f>Table1[[#This Row],[Profit]]/Table1[[#This Row],[Revenue]]</f>
        <v>0.17015176588368819</v>
      </c>
    </row>
    <row r="5957" spans="1:18" x14ac:dyDescent="0.45">
      <c r="A5957" s="1" t="s">
        <v>10310</v>
      </c>
      <c r="B5957" s="1" t="s">
        <v>6870</v>
      </c>
      <c r="C5957" s="1" t="s">
        <v>12</v>
      </c>
      <c r="D5957" s="1" t="s">
        <v>13</v>
      </c>
      <c r="E5957" s="1" t="s">
        <v>14</v>
      </c>
      <c r="F5957" s="2">
        <v>45539</v>
      </c>
      <c r="G5957" s="1" t="str">
        <f>IF(WEEKDAY(Table1[[#This Row],[Order_Date]],2)&gt;=6,"Weekend","Weekday")</f>
        <v>Weekday</v>
      </c>
      <c r="H5957" s="2" t="str">
        <f>TEXT(Table1[[#This Row],[Order_Date]],"mmmm")</f>
        <v>September</v>
      </c>
      <c r="I5957" s="8">
        <f>MONTH(Table1[[#This Row],[Order_Date]])</f>
        <v>9</v>
      </c>
      <c r="J5957" s="8">
        <v>5</v>
      </c>
      <c r="K5957" s="1">
        <v>2147.14</v>
      </c>
      <c r="L5957" s="1">
        <v>0</v>
      </c>
      <c r="M5957" s="1">
        <v>10735.7</v>
      </c>
      <c r="N5957" s="1">
        <f>(Table1[[#This Row],[Quantity]]*Table1[[#This Row],[Unit_Price]])*(1-Table1[[#This Row],[Discount_%]]/100)</f>
        <v>10735.699999999999</v>
      </c>
      <c r="O5957" s="1">
        <v>6780.42</v>
      </c>
      <c r="P5957" s="1">
        <v>3955.28</v>
      </c>
      <c r="Q5957">
        <f>Table1[[#This Row],[Revenue]]-Table1[[#This Row],[Cost]]</f>
        <v>3955.2800000000007</v>
      </c>
      <c r="R5957" s="6">
        <f>Table1[[#This Row],[Profit]]/Table1[[#This Row],[Revenue]]</f>
        <v>0.36842311167413394</v>
      </c>
    </row>
    <row r="5958" spans="1:18" x14ac:dyDescent="0.45">
      <c r="A5958" s="4" t="s">
        <v>10311</v>
      </c>
      <c r="B5958" s="4" t="s">
        <v>2912</v>
      </c>
      <c r="C5958" s="4" t="s">
        <v>12</v>
      </c>
      <c r="D5958" s="4" t="s">
        <v>41</v>
      </c>
      <c r="E5958" s="4" t="s">
        <v>9</v>
      </c>
      <c r="F5958" s="5">
        <v>45692</v>
      </c>
      <c r="G5958" s="4" t="str">
        <f>IF(WEEKDAY(Table1[[#This Row],[Order_Date]],2)&gt;=6,"Weekend","Weekday")</f>
        <v>Weekday</v>
      </c>
      <c r="H5958" s="5" t="str">
        <f>TEXT(Table1[[#This Row],[Order_Date]],"mmmm")</f>
        <v>February</v>
      </c>
      <c r="I5958" s="7">
        <f>MONTH(Table1[[#This Row],[Order_Date]])</f>
        <v>2</v>
      </c>
      <c r="J5958" s="7">
        <v>1</v>
      </c>
      <c r="K5958" s="4">
        <v>483.38</v>
      </c>
      <c r="L5958" s="4">
        <v>20</v>
      </c>
      <c r="M5958" s="4">
        <v>386.7</v>
      </c>
      <c r="N5958" s="4">
        <f>(Table1[[#This Row],[Quantity]]*Table1[[#This Row],[Unit_Price]])*(1-Table1[[#This Row],[Discount_%]]/100)</f>
        <v>386.70400000000001</v>
      </c>
      <c r="O5958" s="4">
        <v>285.8</v>
      </c>
      <c r="P5958" s="4">
        <v>100.9</v>
      </c>
      <c r="Q5958">
        <f>Table1[[#This Row],[Revenue]]-Table1[[#This Row],[Cost]]</f>
        <v>100.89999999999998</v>
      </c>
      <c r="R5958" s="6">
        <f>Table1[[#This Row],[Profit]]/Table1[[#This Row],[Revenue]]</f>
        <v>0.26092578226015001</v>
      </c>
    </row>
    <row r="5959" spans="1:18" x14ac:dyDescent="0.45">
      <c r="A5959" s="1" t="s">
        <v>10312</v>
      </c>
      <c r="B5959" s="1" t="s">
        <v>5154</v>
      </c>
      <c r="C5959" s="1" t="s">
        <v>20</v>
      </c>
      <c r="D5959" s="1" t="s">
        <v>21</v>
      </c>
      <c r="E5959" s="1" t="s">
        <v>14</v>
      </c>
      <c r="F5959" s="2">
        <v>45877</v>
      </c>
      <c r="G5959" s="1" t="str">
        <f>IF(WEEKDAY(Table1[[#This Row],[Order_Date]],2)&gt;=6,"Weekend","Weekday")</f>
        <v>Weekday</v>
      </c>
      <c r="H5959" s="2" t="str">
        <f>TEXT(Table1[[#This Row],[Order_Date]],"mmmm")</f>
        <v>August</v>
      </c>
      <c r="I5959" s="8">
        <f>MONTH(Table1[[#This Row],[Order_Date]])</f>
        <v>8</v>
      </c>
      <c r="J5959" s="8">
        <v>4</v>
      </c>
      <c r="K5959" s="1">
        <v>3124.6</v>
      </c>
      <c r="L5959" s="1">
        <v>10</v>
      </c>
      <c r="M5959" s="1">
        <v>11248.56</v>
      </c>
      <c r="N5959" s="1">
        <f>(Table1[[#This Row],[Quantity]]*Table1[[#This Row],[Unit_Price]])*(1-Table1[[#This Row],[Discount_%]]/100)</f>
        <v>11248.56</v>
      </c>
      <c r="O5959" s="1">
        <v>8571.7999999999993</v>
      </c>
      <c r="P5959" s="1">
        <v>2676.76</v>
      </c>
      <c r="Q5959">
        <f>Table1[[#This Row],[Revenue]]-Table1[[#This Row],[Cost]]</f>
        <v>2676.76</v>
      </c>
      <c r="R5959" s="6">
        <f>Table1[[#This Row],[Profit]]/Table1[[#This Row],[Revenue]]</f>
        <v>0.23796468170148005</v>
      </c>
    </row>
    <row r="5960" spans="1:18" x14ac:dyDescent="0.45">
      <c r="A5960" s="4" t="s">
        <v>10313</v>
      </c>
      <c r="B5960" s="4" t="s">
        <v>7297</v>
      </c>
      <c r="C5960" s="4" t="s">
        <v>20</v>
      </c>
      <c r="D5960" s="4" t="s">
        <v>25</v>
      </c>
      <c r="E5960" s="4" t="s">
        <v>4</v>
      </c>
      <c r="F5960" s="5">
        <v>45544</v>
      </c>
      <c r="G5960" s="4" t="str">
        <f>IF(WEEKDAY(Table1[[#This Row],[Order_Date]],2)&gt;=6,"Weekend","Weekday")</f>
        <v>Weekday</v>
      </c>
      <c r="H5960" s="5" t="str">
        <f>TEXT(Table1[[#This Row],[Order_Date]],"mmmm")</f>
        <v>September</v>
      </c>
      <c r="I5960" s="7">
        <f>MONTH(Table1[[#This Row],[Order_Date]])</f>
        <v>9</v>
      </c>
      <c r="J5960" s="7">
        <v>5</v>
      </c>
      <c r="K5960" s="4">
        <v>2110.85</v>
      </c>
      <c r="L5960" s="4">
        <v>5</v>
      </c>
      <c r="M5960" s="4">
        <v>10026.540000000001</v>
      </c>
      <c r="N5960" s="4">
        <f>(Table1[[#This Row],[Quantity]]*Table1[[#This Row],[Unit_Price]])*(1-Table1[[#This Row],[Discount_%]]/100)</f>
        <v>10026.5375</v>
      </c>
      <c r="O5960" s="4">
        <v>7363.47</v>
      </c>
      <c r="P5960" s="4">
        <v>2663.07</v>
      </c>
      <c r="Q5960">
        <f>Table1[[#This Row],[Revenue]]-Table1[[#This Row],[Cost]]</f>
        <v>2663.0700000000006</v>
      </c>
      <c r="R5960" s="6">
        <f>Table1[[#This Row],[Profit]]/Table1[[#This Row],[Revenue]]</f>
        <v>0.26560209204770541</v>
      </c>
    </row>
    <row r="5961" spans="1:18" x14ac:dyDescent="0.45">
      <c r="A5961" s="1" t="s">
        <v>10314</v>
      </c>
      <c r="B5961" s="1" t="s">
        <v>10315</v>
      </c>
      <c r="C5961" s="1" t="s">
        <v>12</v>
      </c>
      <c r="D5961" s="1" t="s">
        <v>41</v>
      </c>
      <c r="E5961" s="1" t="s">
        <v>4</v>
      </c>
      <c r="F5961" s="2">
        <v>45598</v>
      </c>
      <c r="G5961" s="1" t="str">
        <f>IF(WEEKDAY(Table1[[#This Row],[Order_Date]],2)&gt;=6,"Weekend","Weekday")</f>
        <v>Weekend</v>
      </c>
      <c r="H5961" s="2" t="str">
        <f>TEXT(Table1[[#This Row],[Order_Date]],"mmmm")</f>
        <v>November</v>
      </c>
      <c r="I5961" s="8">
        <f>MONTH(Table1[[#This Row],[Order_Date]])</f>
        <v>11</v>
      </c>
      <c r="J5961" s="8">
        <v>4</v>
      </c>
      <c r="K5961" s="1">
        <v>325.57</v>
      </c>
      <c r="L5961" s="1">
        <v>15</v>
      </c>
      <c r="M5961" s="1">
        <v>1106.94</v>
      </c>
      <c r="N5961" s="1">
        <f>(Table1[[#This Row],[Quantity]]*Table1[[#This Row],[Unit_Price]])*(1-Table1[[#This Row],[Discount_%]]/100)</f>
        <v>1106.9379999999999</v>
      </c>
      <c r="O5961" s="1">
        <v>743.33</v>
      </c>
      <c r="P5961" s="1">
        <v>363.61</v>
      </c>
      <c r="Q5961">
        <f>Table1[[#This Row],[Revenue]]-Table1[[#This Row],[Cost]]</f>
        <v>363.61</v>
      </c>
      <c r="R5961" s="6">
        <f>Table1[[#This Row],[Profit]]/Table1[[#This Row],[Revenue]]</f>
        <v>0.32848212188555836</v>
      </c>
    </row>
    <row r="5962" spans="1:18" x14ac:dyDescent="0.45">
      <c r="A5962" s="4" t="s">
        <v>10316</v>
      </c>
      <c r="B5962" s="4" t="s">
        <v>4201</v>
      </c>
      <c r="C5962" s="4" t="s">
        <v>12</v>
      </c>
      <c r="D5962" s="4" t="s">
        <v>13</v>
      </c>
      <c r="E5962" s="4" t="s">
        <v>4</v>
      </c>
      <c r="F5962" s="5">
        <v>45833</v>
      </c>
      <c r="G5962" s="4" t="str">
        <f>IF(WEEKDAY(Table1[[#This Row],[Order_Date]],2)&gt;=6,"Weekend","Weekday")</f>
        <v>Weekday</v>
      </c>
      <c r="H5962" s="5" t="str">
        <f>TEXT(Table1[[#This Row],[Order_Date]],"mmmm")</f>
        <v>June</v>
      </c>
      <c r="I5962" s="7">
        <f>MONTH(Table1[[#This Row],[Order_Date]])</f>
        <v>6</v>
      </c>
      <c r="J5962" s="7">
        <v>3</v>
      </c>
      <c r="K5962" s="4">
        <v>4823.1899999999996</v>
      </c>
      <c r="L5962" s="4">
        <v>15</v>
      </c>
      <c r="M5962" s="4">
        <v>12299.13</v>
      </c>
      <c r="N5962" s="4">
        <f>(Table1[[#This Row],[Quantity]]*Table1[[#This Row],[Unit_Price]])*(1-Table1[[#This Row],[Discount_%]]/100)</f>
        <v>12299.1345</v>
      </c>
      <c r="O5962" s="4">
        <v>9298.9500000000007</v>
      </c>
      <c r="P5962" s="4">
        <v>3000.18</v>
      </c>
      <c r="Q5962">
        <f>Table1[[#This Row],[Revenue]]-Table1[[#This Row],[Cost]]</f>
        <v>3000.1799999999985</v>
      </c>
      <c r="R5962" s="6">
        <f>Table1[[#This Row],[Profit]]/Table1[[#This Row],[Revenue]]</f>
        <v>0.24393432706215806</v>
      </c>
    </row>
    <row r="5963" spans="1:18" x14ac:dyDescent="0.45">
      <c r="A5963" s="1" t="s">
        <v>10317</v>
      </c>
      <c r="B5963" s="1" t="s">
        <v>9020</v>
      </c>
      <c r="C5963" s="1" t="s">
        <v>2</v>
      </c>
      <c r="D5963" s="1" t="s">
        <v>17</v>
      </c>
      <c r="E5963" s="1" t="s">
        <v>9</v>
      </c>
      <c r="F5963" s="2">
        <v>45516</v>
      </c>
      <c r="G5963" s="1" t="str">
        <f>IF(WEEKDAY(Table1[[#This Row],[Order_Date]],2)&gt;=6,"Weekend","Weekday")</f>
        <v>Weekday</v>
      </c>
      <c r="H5963" s="2" t="str">
        <f>TEXT(Table1[[#This Row],[Order_Date]],"mmmm")</f>
        <v>August</v>
      </c>
      <c r="I5963" s="8">
        <f>MONTH(Table1[[#This Row],[Order_Date]])</f>
        <v>8</v>
      </c>
      <c r="J5963" s="8">
        <v>5</v>
      </c>
      <c r="K5963" s="1">
        <v>2657.39</v>
      </c>
      <c r="L5963" s="1">
        <v>20</v>
      </c>
      <c r="M5963" s="1">
        <v>10629.56</v>
      </c>
      <c r="N5963" s="1">
        <f>(Table1[[#This Row],[Quantity]]*Table1[[#This Row],[Unit_Price]])*(1-Table1[[#This Row],[Discount_%]]/100)</f>
        <v>10629.56</v>
      </c>
      <c r="O5963" s="1">
        <v>6914.27</v>
      </c>
      <c r="P5963" s="1">
        <v>3715.29</v>
      </c>
      <c r="Q5963">
        <f>Table1[[#This Row],[Revenue]]-Table1[[#This Row],[Cost]]</f>
        <v>3715.2899999999991</v>
      </c>
      <c r="R5963" s="6">
        <f>Table1[[#This Row],[Profit]]/Table1[[#This Row],[Revenue]]</f>
        <v>0.34952434531626897</v>
      </c>
    </row>
    <row r="5964" spans="1:18" x14ac:dyDescent="0.45">
      <c r="A5964" s="4" t="s">
        <v>10318</v>
      </c>
      <c r="B5964" s="4" t="s">
        <v>4616</v>
      </c>
      <c r="C5964" s="4" t="s">
        <v>28</v>
      </c>
      <c r="D5964" s="4" t="s">
        <v>35</v>
      </c>
      <c r="E5964" s="4" t="s">
        <v>9</v>
      </c>
      <c r="F5964" s="5">
        <v>45310</v>
      </c>
      <c r="G5964" s="4" t="str">
        <f>IF(WEEKDAY(Table1[[#This Row],[Order_Date]],2)&gt;=6,"Weekend","Weekday")</f>
        <v>Weekday</v>
      </c>
      <c r="H5964" s="5" t="str">
        <f>TEXT(Table1[[#This Row],[Order_Date]],"mmmm")</f>
        <v>January</v>
      </c>
      <c r="I5964" s="7">
        <f>MONTH(Table1[[#This Row],[Order_Date]])</f>
        <v>1</v>
      </c>
      <c r="J5964" s="7">
        <v>3</v>
      </c>
      <c r="K5964" s="4">
        <v>1214.6300000000001</v>
      </c>
      <c r="L5964" s="4">
        <v>5</v>
      </c>
      <c r="M5964" s="4">
        <v>3461.7</v>
      </c>
      <c r="N5964" s="4">
        <f>(Table1[[#This Row],[Quantity]]*Table1[[#This Row],[Unit_Price]])*(1-Table1[[#This Row],[Discount_%]]/100)</f>
        <v>3461.6955000000003</v>
      </c>
      <c r="O5964" s="4">
        <v>2431.1799999999998</v>
      </c>
      <c r="P5964" s="4">
        <v>1030.52</v>
      </c>
      <c r="Q5964">
        <f>Table1[[#This Row],[Revenue]]-Table1[[#This Row],[Cost]]</f>
        <v>1030.52</v>
      </c>
      <c r="R5964" s="6">
        <f>Table1[[#This Row],[Profit]]/Table1[[#This Row],[Revenue]]</f>
        <v>0.29769188548978825</v>
      </c>
    </row>
    <row r="5965" spans="1:18" x14ac:dyDescent="0.45">
      <c r="A5965" s="1" t="s">
        <v>10319</v>
      </c>
      <c r="B5965" s="1" t="s">
        <v>10320</v>
      </c>
      <c r="C5965" s="1" t="s">
        <v>20</v>
      </c>
      <c r="D5965" s="1" t="s">
        <v>57</v>
      </c>
      <c r="E5965" s="1" t="s">
        <v>14</v>
      </c>
      <c r="F5965" s="2">
        <v>45999</v>
      </c>
      <c r="G5965" s="1" t="str">
        <f>IF(WEEKDAY(Table1[[#This Row],[Order_Date]],2)&gt;=6,"Weekend","Weekday")</f>
        <v>Weekday</v>
      </c>
      <c r="H5965" s="2" t="str">
        <f>TEXT(Table1[[#This Row],[Order_Date]],"mmmm")</f>
        <v>December</v>
      </c>
      <c r="I5965" s="8">
        <f>MONTH(Table1[[#This Row],[Order_Date]])</f>
        <v>12</v>
      </c>
      <c r="J5965" s="8">
        <v>5</v>
      </c>
      <c r="K5965" s="1">
        <v>119.72</v>
      </c>
      <c r="L5965" s="1">
        <v>20</v>
      </c>
      <c r="M5965" s="1">
        <v>478.88</v>
      </c>
      <c r="N5965" s="1">
        <f>(Table1[[#This Row],[Quantity]]*Table1[[#This Row],[Unit_Price]])*(1-Table1[[#This Row],[Discount_%]]/100)</f>
        <v>478.88000000000005</v>
      </c>
      <c r="O5965" s="1">
        <v>310.95999999999998</v>
      </c>
      <c r="P5965" s="1">
        <v>167.92</v>
      </c>
      <c r="Q5965">
        <f>Table1[[#This Row],[Revenue]]-Table1[[#This Row],[Cost]]</f>
        <v>167.92000000000002</v>
      </c>
      <c r="R5965" s="6">
        <f>Table1[[#This Row],[Profit]]/Table1[[#This Row],[Revenue]]</f>
        <v>0.35065152021383228</v>
      </c>
    </row>
    <row r="5966" spans="1:18" x14ac:dyDescent="0.45">
      <c r="A5966" s="4" t="s">
        <v>10321</v>
      </c>
      <c r="B5966" s="4" t="s">
        <v>10322</v>
      </c>
      <c r="C5966" s="4" t="s">
        <v>20</v>
      </c>
      <c r="D5966" s="4" t="s">
        <v>25</v>
      </c>
      <c r="E5966" s="4" t="s">
        <v>4</v>
      </c>
      <c r="F5966" s="5">
        <v>46013</v>
      </c>
      <c r="G5966" s="4" t="str">
        <f>IF(WEEKDAY(Table1[[#This Row],[Order_Date]],2)&gt;=6,"Weekend","Weekday")</f>
        <v>Weekday</v>
      </c>
      <c r="H5966" s="5" t="str">
        <f>TEXT(Table1[[#This Row],[Order_Date]],"mmmm")</f>
        <v>December</v>
      </c>
      <c r="I5966" s="7">
        <f>MONTH(Table1[[#This Row],[Order_Date]])</f>
        <v>12</v>
      </c>
      <c r="J5966" s="7">
        <v>3</v>
      </c>
      <c r="K5966" s="4">
        <v>3556.01</v>
      </c>
      <c r="L5966" s="4">
        <v>15</v>
      </c>
      <c r="M5966" s="4">
        <v>9067.83</v>
      </c>
      <c r="N5966" s="4">
        <f>(Table1[[#This Row],[Quantity]]*Table1[[#This Row],[Unit_Price]])*(1-Table1[[#This Row],[Discount_%]]/100)</f>
        <v>9067.8255000000008</v>
      </c>
      <c r="O5966" s="4">
        <v>6540.24</v>
      </c>
      <c r="P5966" s="4">
        <v>2527.59</v>
      </c>
      <c r="Q5966">
        <f>Table1[[#This Row],[Revenue]]-Table1[[#This Row],[Cost]]</f>
        <v>2527.59</v>
      </c>
      <c r="R5966" s="6">
        <f>Table1[[#This Row],[Profit]]/Table1[[#This Row],[Revenue]]</f>
        <v>0.27874254369568024</v>
      </c>
    </row>
    <row r="5967" spans="1:18" x14ac:dyDescent="0.45">
      <c r="A5967" s="1" t="s">
        <v>10323</v>
      </c>
      <c r="B5967" s="1" t="s">
        <v>10324</v>
      </c>
      <c r="C5967" s="1" t="s">
        <v>28</v>
      </c>
      <c r="D5967" s="1" t="s">
        <v>100</v>
      </c>
      <c r="E5967" s="1" t="s">
        <v>9</v>
      </c>
      <c r="F5967" s="2">
        <v>45844</v>
      </c>
      <c r="G5967" s="1" t="str">
        <f>IF(WEEKDAY(Table1[[#This Row],[Order_Date]],2)&gt;=6,"Weekend","Weekday")</f>
        <v>Weekend</v>
      </c>
      <c r="H5967" s="2" t="str">
        <f>TEXT(Table1[[#This Row],[Order_Date]],"mmmm")</f>
        <v>July</v>
      </c>
      <c r="I5967" s="8">
        <f>MONTH(Table1[[#This Row],[Order_Date]])</f>
        <v>7</v>
      </c>
      <c r="J5967" s="8">
        <v>5</v>
      </c>
      <c r="K5967" s="1">
        <v>4656.92</v>
      </c>
      <c r="L5967" s="1">
        <v>0</v>
      </c>
      <c r="M5967" s="1">
        <v>23284.6</v>
      </c>
      <c r="N5967" s="1">
        <f>(Table1[[#This Row],[Quantity]]*Table1[[#This Row],[Unit_Price]])*(1-Table1[[#This Row],[Discount_%]]/100)</f>
        <v>23284.6</v>
      </c>
      <c r="O5967" s="1">
        <v>15883.97</v>
      </c>
      <c r="P5967" s="1">
        <v>7400.63</v>
      </c>
      <c r="Q5967">
        <f>Table1[[#This Row],[Revenue]]-Table1[[#This Row],[Cost]]</f>
        <v>7400.6299999999992</v>
      </c>
      <c r="R5967" s="6">
        <f>Table1[[#This Row],[Profit]]/Table1[[#This Row],[Revenue]]</f>
        <v>0.31783367547649521</v>
      </c>
    </row>
    <row r="5968" spans="1:18" x14ac:dyDescent="0.45">
      <c r="A5968" s="4" t="s">
        <v>10325</v>
      </c>
      <c r="B5968" s="4" t="s">
        <v>9708</v>
      </c>
      <c r="C5968" s="4" t="s">
        <v>2</v>
      </c>
      <c r="D5968" s="4" t="s">
        <v>17</v>
      </c>
      <c r="E5968" s="4" t="s">
        <v>9</v>
      </c>
      <c r="F5968" s="5">
        <v>45716</v>
      </c>
      <c r="G5968" s="4" t="str">
        <f>IF(WEEKDAY(Table1[[#This Row],[Order_Date]],2)&gt;=6,"Weekend","Weekday")</f>
        <v>Weekday</v>
      </c>
      <c r="H5968" s="5" t="str">
        <f>TEXT(Table1[[#This Row],[Order_Date]],"mmmm")</f>
        <v>February</v>
      </c>
      <c r="I5968" s="7">
        <f>MONTH(Table1[[#This Row],[Order_Date]])</f>
        <v>2</v>
      </c>
      <c r="J5968" s="7">
        <v>5</v>
      </c>
      <c r="K5968" s="4">
        <v>4467.93</v>
      </c>
      <c r="L5968" s="4">
        <v>20</v>
      </c>
      <c r="M5968" s="4">
        <v>17871.72</v>
      </c>
      <c r="N5968" s="4">
        <f>(Table1[[#This Row],[Quantity]]*Table1[[#This Row],[Unit_Price]])*(1-Table1[[#This Row],[Discount_%]]/100)</f>
        <v>17871.72</v>
      </c>
      <c r="O5968" s="4">
        <v>12270.94</v>
      </c>
      <c r="P5968" s="4">
        <v>5600.78</v>
      </c>
      <c r="Q5968">
        <f>Table1[[#This Row],[Revenue]]-Table1[[#This Row],[Cost]]</f>
        <v>5600.7800000000007</v>
      </c>
      <c r="R5968" s="6">
        <f>Table1[[#This Row],[Profit]]/Table1[[#This Row],[Revenue]]</f>
        <v>0.31338785522602186</v>
      </c>
    </row>
    <row r="5969" spans="1:18" x14ac:dyDescent="0.45">
      <c r="A5969" s="1" t="s">
        <v>10326</v>
      </c>
      <c r="B5969" s="1" t="s">
        <v>2404</v>
      </c>
      <c r="C5969" s="1" t="s">
        <v>28</v>
      </c>
      <c r="D5969" s="1" t="s">
        <v>100</v>
      </c>
      <c r="E5969" s="1" t="s">
        <v>22</v>
      </c>
      <c r="F5969" s="2">
        <v>45889</v>
      </c>
      <c r="G5969" s="1" t="str">
        <f>IF(WEEKDAY(Table1[[#This Row],[Order_Date]],2)&gt;=6,"Weekend","Weekday")</f>
        <v>Weekday</v>
      </c>
      <c r="H5969" s="2" t="str">
        <f>TEXT(Table1[[#This Row],[Order_Date]],"mmmm")</f>
        <v>August</v>
      </c>
      <c r="I5969" s="8">
        <f>MONTH(Table1[[#This Row],[Order_Date]])</f>
        <v>8</v>
      </c>
      <c r="J5969" s="8">
        <v>3</v>
      </c>
      <c r="K5969" s="1">
        <v>3582.79</v>
      </c>
      <c r="L5969" s="1">
        <v>10</v>
      </c>
      <c r="M5969" s="1">
        <v>9673.5300000000007</v>
      </c>
      <c r="N5969" s="1">
        <f>(Table1[[#This Row],[Quantity]]*Table1[[#This Row],[Unit_Price]])*(1-Table1[[#This Row],[Discount_%]]/100)</f>
        <v>9673.5329999999994</v>
      </c>
      <c r="O5969" s="1">
        <v>7991.01</v>
      </c>
      <c r="P5969" s="1">
        <v>1682.52</v>
      </c>
      <c r="Q5969">
        <f>Table1[[#This Row],[Revenue]]-Table1[[#This Row],[Cost]]</f>
        <v>1682.5200000000004</v>
      </c>
      <c r="R5969" s="6">
        <f>Table1[[#This Row],[Profit]]/Table1[[#This Row],[Revenue]]</f>
        <v>0.17393030258861034</v>
      </c>
    </row>
    <row r="5970" spans="1:18" x14ac:dyDescent="0.45">
      <c r="A5970" s="4" t="s">
        <v>10327</v>
      </c>
      <c r="B5970" s="4" t="s">
        <v>8957</v>
      </c>
      <c r="C5970" s="4" t="s">
        <v>7</v>
      </c>
      <c r="D5970" s="4" t="s">
        <v>71</v>
      </c>
      <c r="E5970" s="4" t="s">
        <v>22</v>
      </c>
      <c r="F5970" s="5">
        <v>45554</v>
      </c>
      <c r="G5970" s="4" t="str">
        <f>IF(WEEKDAY(Table1[[#This Row],[Order_Date]],2)&gt;=6,"Weekend","Weekday")</f>
        <v>Weekday</v>
      </c>
      <c r="H5970" s="5" t="str">
        <f>TEXT(Table1[[#This Row],[Order_Date]],"mmmm")</f>
        <v>September</v>
      </c>
      <c r="I5970" s="7">
        <f>MONTH(Table1[[#This Row],[Order_Date]])</f>
        <v>9</v>
      </c>
      <c r="J5970" s="7">
        <v>2</v>
      </c>
      <c r="K5970" s="4">
        <v>2234.7600000000002</v>
      </c>
      <c r="L5970" s="4">
        <v>5</v>
      </c>
      <c r="M5970" s="4">
        <v>4246.04</v>
      </c>
      <c r="N5970" s="4">
        <f>(Table1[[#This Row],[Quantity]]*Table1[[#This Row],[Unit_Price]])*(1-Table1[[#This Row],[Discount_%]]/100)</f>
        <v>4246.0439999999999</v>
      </c>
      <c r="O5970" s="4">
        <v>2736.46</v>
      </c>
      <c r="P5970" s="4">
        <v>1509.58</v>
      </c>
      <c r="Q5970">
        <f>Table1[[#This Row],[Revenue]]-Table1[[#This Row],[Cost]]</f>
        <v>1509.58</v>
      </c>
      <c r="R5970" s="6">
        <f>Table1[[#This Row],[Profit]]/Table1[[#This Row],[Revenue]]</f>
        <v>0.35552656121939502</v>
      </c>
    </row>
    <row r="5971" spans="1:18" x14ac:dyDescent="0.45">
      <c r="A5971" s="1" t="s">
        <v>10328</v>
      </c>
      <c r="B5971" s="1" t="s">
        <v>10329</v>
      </c>
      <c r="C5971" s="1" t="s">
        <v>20</v>
      </c>
      <c r="D5971" s="1" t="s">
        <v>57</v>
      </c>
      <c r="E5971" s="1" t="s">
        <v>9</v>
      </c>
      <c r="F5971" s="2">
        <v>45792</v>
      </c>
      <c r="G5971" s="1" t="str">
        <f>IF(WEEKDAY(Table1[[#This Row],[Order_Date]],2)&gt;=6,"Weekend","Weekday")</f>
        <v>Weekday</v>
      </c>
      <c r="H5971" s="2" t="str">
        <f>TEXT(Table1[[#This Row],[Order_Date]],"mmmm")</f>
        <v>May</v>
      </c>
      <c r="I5971" s="8">
        <f>MONTH(Table1[[#This Row],[Order_Date]])</f>
        <v>5</v>
      </c>
      <c r="J5971" s="8">
        <v>5</v>
      </c>
      <c r="K5971" s="1">
        <v>2008.78</v>
      </c>
      <c r="L5971" s="1">
        <v>0</v>
      </c>
      <c r="M5971" s="1">
        <v>10043.9</v>
      </c>
      <c r="N5971" s="1">
        <f>(Table1[[#This Row],[Quantity]]*Table1[[#This Row],[Unit_Price]])*(1-Table1[[#This Row],[Discount_%]]/100)</f>
        <v>10043.9</v>
      </c>
      <c r="O5971" s="1">
        <v>7003.92</v>
      </c>
      <c r="P5971" s="1">
        <v>3039.98</v>
      </c>
      <c r="Q5971">
        <f>Table1[[#This Row],[Revenue]]-Table1[[#This Row],[Cost]]</f>
        <v>3039.9799999999996</v>
      </c>
      <c r="R5971" s="6">
        <f>Table1[[#This Row],[Profit]]/Table1[[#This Row],[Revenue]]</f>
        <v>0.30266928185266678</v>
      </c>
    </row>
    <row r="5972" spans="1:18" x14ac:dyDescent="0.45">
      <c r="A5972" s="4" t="s">
        <v>10330</v>
      </c>
      <c r="B5972" s="4" t="s">
        <v>10331</v>
      </c>
      <c r="C5972" s="4" t="s">
        <v>20</v>
      </c>
      <c r="D5972" s="4" t="s">
        <v>57</v>
      </c>
      <c r="E5972" s="4" t="s">
        <v>4</v>
      </c>
      <c r="F5972" s="5">
        <v>45693</v>
      </c>
      <c r="G5972" s="4" t="str">
        <f>IF(WEEKDAY(Table1[[#This Row],[Order_Date]],2)&gt;=6,"Weekend","Weekday")</f>
        <v>Weekday</v>
      </c>
      <c r="H5972" s="5" t="str">
        <f>TEXT(Table1[[#This Row],[Order_Date]],"mmmm")</f>
        <v>February</v>
      </c>
      <c r="I5972" s="7">
        <f>MONTH(Table1[[#This Row],[Order_Date]])</f>
        <v>2</v>
      </c>
      <c r="J5972" s="7">
        <v>1</v>
      </c>
      <c r="K5972" s="4">
        <v>668.07</v>
      </c>
      <c r="L5972" s="4">
        <v>20</v>
      </c>
      <c r="M5972" s="4">
        <v>534.46</v>
      </c>
      <c r="N5972" s="4">
        <f>(Table1[[#This Row],[Quantity]]*Table1[[#This Row],[Unit_Price]])*(1-Table1[[#This Row],[Discount_%]]/100)</f>
        <v>534.45600000000002</v>
      </c>
      <c r="O5972" s="4">
        <v>372.43</v>
      </c>
      <c r="P5972" s="4">
        <v>162.03</v>
      </c>
      <c r="Q5972">
        <f>Table1[[#This Row],[Revenue]]-Table1[[#This Row],[Cost]]</f>
        <v>162.03000000000003</v>
      </c>
      <c r="R5972" s="6">
        <f>Table1[[#This Row],[Profit]]/Table1[[#This Row],[Revenue]]</f>
        <v>0.30316581222168165</v>
      </c>
    </row>
    <row r="5973" spans="1:18" x14ac:dyDescent="0.45">
      <c r="A5973" s="1" t="s">
        <v>10332</v>
      </c>
      <c r="B5973" s="1" t="s">
        <v>37</v>
      </c>
      <c r="C5973" s="1" t="s">
        <v>28</v>
      </c>
      <c r="D5973" s="1" t="s">
        <v>100</v>
      </c>
      <c r="E5973" s="1" t="s">
        <v>22</v>
      </c>
      <c r="F5973" s="2">
        <v>45611</v>
      </c>
      <c r="G5973" s="1" t="str">
        <f>IF(WEEKDAY(Table1[[#This Row],[Order_Date]],2)&gt;=6,"Weekend","Weekday")</f>
        <v>Weekday</v>
      </c>
      <c r="H5973" s="2" t="str">
        <f>TEXT(Table1[[#This Row],[Order_Date]],"mmmm")</f>
        <v>November</v>
      </c>
      <c r="I5973" s="8">
        <f>MONTH(Table1[[#This Row],[Order_Date]])</f>
        <v>11</v>
      </c>
      <c r="J5973" s="8">
        <v>1</v>
      </c>
      <c r="K5973" s="1">
        <v>1525.21</v>
      </c>
      <c r="L5973" s="1">
        <v>10</v>
      </c>
      <c r="M5973" s="1">
        <v>1372.69</v>
      </c>
      <c r="N5973" s="1">
        <f>(Table1[[#This Row],[Quantity]]*Table1[[#This Row],[Unit_Price]])*(1-Table1[[#This Row],[Discount_%]]/100)</f>
        <v>1372.6890000000001</v>
      </c>
      <c r="O5973" s="1">
        <v>846.01</v>
      </c>
      <c r="P5973" s="1">
        <v>526.67999999999995</v>
      </c>
      <c r="Q5973">
        <f>Table1[[#This Row],[Revenue]]-Table1[[#This Row],[Cost]]</f>
        <v>526.68000000000006</v>
      </c>
      <c r="R5973" s="6">
        <f>Table1[[#This Row],[Profit]]/Table1[[#This Row],[Revenue]]</f>
        <v>0.38368459011138706</v>
      </c>
    </row>
    <row r="5974" spans="1:18" x14ac:dyDescent="0.45">
      <c r="A5974" s="4" t="s">
        <v>10333</v>
      </c>
      <c r="B5974" s="4" t="s">
        <v>10334</v>
      </c>
      <c r="C5974" s="4" t="s">
        <v>28</v>
      </c>
      <c r="D5974" s="4" t="s">
        <v>137</v>
      </c>
      <c r="E5974" s="4" t="s">
        <v>14</v>
      </c>
      <c r="F5974" s="5">
        <v>45292</v>
      </c>
      <c r="G5974" s="4" t="str">
        <f>IF(WEEKDAY(Table1[[#This Row],[Order_Date]],2)&gt;=6,"Weekend","Weekday")</f>
        <v>Weekday</v>
      </c>
      <c r="H5974" s="5" t="str">
        <f>TEXT(Table1[[#This Row],[Order_Date]],"mmmm")</f>
        <v>January</v>
      </c>
      <c r="I5974" s="7">
        <f>MONTH(Table1[[#This Row],[Order_Date]])</f>
        <v>1</v>
      </c>
      <c r="J5974" s="7">
        <v>5</v>
      </c>
      <c r="K5974" s="4">
        <v>2643.59</v>
      </c>
      <c r="L5974" s="4">
        <v>15</v>
      </c>
      <c r="M5974" s="4">
        <v>11235.26</v>
      </c>
      <c r="N5974" s="4">
        <f>(Table1[[#This Row],[Quantity]]*Table1[[#This Row],[Unit_Price]])*(1-Table1[[#This Row],[Discount_%]]/100)</f>
        <v>11235.2575</v>
      </c>
      <c r="O5974" s="4">
        <v>8882.74</v>
      </c>
      <c r="P5974" s="4">
        <v>2352.52</v>
      </c>
      <c r="Q5974">
        <f>Table1[[#This Row],[Revenue]]-Table1[[#This Row],[Cost]]</f>
        <v>2352.5200000000004</v>
      </c>
      <c r="R5974" s="6">
        <f>Table1[[#This Row],[Profit]]/Table1[[#This Row],[Revenue]]</f>
        <v>0.20938723269421447</v>
      </c>
    </row>
    <row r="5975" spans="1:18" x14ac:dyDescent="0.45">
      <c r="A5975" s="1" t="s">
        <v>10335</v>
      </c>
      <c r="B5975" s="1" t="s">
        <v>10168</v>
      </c>
      <c r="C5975" s="1" t="s">
        <v>20</v>
      </c>
      <c r="D5975" s="1" t="s">
        <v>57</v>
      </c>
      <c r="E5975" s="1" t="s">
        <v>9</v>
      </c>
      <c r="F5975" s="2">
        <v>45913</v>
      </c>
      <c r="G5975" s="1" t="str">
        <f>IF(WEEKDAY(Table1[[#This Row],[Order_Date]],2)&gt;=6,"Weekend","Weekday")</f>
        <v>Weekend</v>
      </c>
      <c r="H5975" s="2" t="str">
        <f>TEXT(Table1[[#This Row],[Order_Date]],"mmmm")</f>
        <v>September</v>
      </c>
      <c r="I5975" s="8">
        <f>MONTH(Table1[[#This Row],[Order_Date]])</f>
        <v>9</v>
      </c>
      <c r="J5975" s="8">
        <v>5</v>
      </c>
      <c r="K5975" s="1">
        <v>2016.24</v>
      </c>
      <c r="L5975" s="1">
        <v>5</v>
      </c>
      <c r="M5975" s="1">
        <v>9577.14</v>
      </c>
      <c r="N5975" s="1">
        <f>(Table1[[#This Row],[Quantity]]*Table1[[#This Row],[Unit_Price]])*(1-Table1[[#This Row],[Discount_%]]/100)</f>
        <v>9577.14</v>
      </c>
      <c r="O5975" s="1">
        <v>6413.3</v>
      </c>
      <c r="P5975" s="1">
        <v>3163.84</v>
      </c>
      <c r="Q5975">
        <f>Table1[[#This Row],[Revenue]]-Table1[[#This Row],[Cost]]</f>
        <v>3163.8399999999992</v>
      </c>
      <c r="R5975" s="6">
        <f>Table1[[#This Row],[Profit]]/Table1[[#This Row],[Revenue]]</f>
        <v>0.33035332051113386</v>
      </c>
    </row>
    <row r="5976" spans="1:18" x14ac:dyDescent="0.45">
      <c r="A5976" s="4" t="s">
        <v>10336</v>
      </c>
      <c r="B5976" s="4" t="s">
        <v>7016</v>
      </c>
      <c r="C5976" s="4" t="s">
        <v>2</v>
      </c>
      <c r="D5976" s="4" t="s">
        <v>65</v>
      </c>
      <c r="E5976" s="4" t="s">
        <v>22</v>
      </c>
      <c r="F5976" s="5">
        <v>45650</v>
      </c>
      <c r="G5976" s="4" t="str">
        <f>IF(WEEKDAY(Table1[[#This Row],[Order_Date]],2)&gt;=6,"Weekend","Weekday")</f>
        <v>Weekday</v>
      </c>
      <c r="H5976" s="5" t="str">
        <f>TEXT(Table1[[#This Row],[Order_Date]],"mmmm")</f>
        <v>December</v>
      </c>
      <c r="I5976" s="7">
        <f>MONTH(Table1[[#This Row],[Order_Date]])</f>
        <v>12</v>
      </c>
      <c r="J5976" s="7">
        <v>5</v>
      </c>
      <c r="K5976" s="4">
        <v>1584.22</v>
      </c>
      <c r="L5976" s="4">
        <v>20</v>
      </c>
      <c r="M5976" s="4">
        <v>6336.88</v>
      </c>
      <c r="N5976" s="4">
        <f>(Table1[[#This Row],[Quantity]]*Table1[[#This Row],[Unit_Price]])*(1-Table1[[#This Row],[Discount_%]]/100)</f>
        <v>6336.880000000001</v>
      </c>
      <c r="O5976" s="4">
        <v>5036.72</v>
      </c>
      <c r="P5976" s="4">
        <v>1300.1600000000001</v>
      </c>
      <c r="Q5976">
        <f>Table1[[#This Row],[Revenue]]-Table1[[#This Row],[Cost]]</f>
        <v>1300.1599999999999</v>
      </c>
      <c r="R5976" s="6">
        <f>Table1[[#This Row],[Profit]]/Table1[[#This Row],[Revenue]]</f>
        <v>0.20517352387925919</v>
      </c>
    </row>
    <row r="5977" spans="1:18" x14ac:dyDescent="0.45">
      <c r="A5977" s="1" t="s">
        <v>10337</v>
      </c>
      <c r="B5977" s="1" t="s">
        <v>173</v>
      </c>
      <c r="C5977" s="1" t="s">
        <v>20</v>
      </c>
      <c r="D5977" s="1" t="s">
        <v>57</v>
      </c>
      <c r="E5977" s="1" t="s">
        <v>4</v>
      </c>
      <c r="F5977" s="2">
        <v>45835</v>
      </c>
      <c r="G5977" s="1" t="str">
        <f>IF(WEEKDAY(Table1[[#This Row],[Order_Date]],2)&gt;=6,"Weekend","Weekday")</f>
        <v>Weekday</v>
      </c>
      <c r="H5977" s="2" t="str">
        <f>TEXT(Table1[[#This Row],[Order_Date]],"mmmm")</f>
        <v>June</v>
      </c>
      <c r="I5977" s="8">
        <f>MONTH(Table1[[#This Row],[Order_Date]])</f>
        <v>6</v>
      </c>
      <c r="J5977" s="8">
        <v>3</v>
      </c>
      <c r="K5977" s="1">
        <v>2207.12</v>
      </c>
      <c r="L5977" s="1">
        <v>15</v>
      </c>
      <c r="M5977" s="1">
        <v>5628.16</v>
      </c>
      <c r="N5977" s="1">
        <f>(Table1[[#This Row],[Quantity]]*Table1[[#This Row],[Unit_Price]])*(1-Table1[[#This Row],[Discount_%]]/100)</f>
        <v>5628.1559999999999</v>
      </c>
      <c r="O5977" s="1">
        <v>4051.55</v>
      </c>
      <c r="P5977" s="1">
        <v>1576.61</v>
      </c>
      <c r="Q5977">
        <f>Table1[[#This Row],[Revenue]]-Table1[[#This Row],[Cost]]</f>
        <v>1576.6099999999997</v>
      </c>
      <c r="R5977" s="6">
        <f>Table1[[#This Row],[Profit]]/Table1[[#This Row],[Revenue]]</f>
        <v>0.28012885205822152</v>
      </c>
    </row>
    <row r="5978" spans="1:18" x14ac:dyDescent="0.45">
      <c r="A5978" s="4" t="s">
        <v>10338</v>
      </c>
      <c r="B5978" s="4" t="s">
        <v>10339</v>
      </c>
      <c r="C5978" s="4" t="s">
        <v>2</v>
      </c>
      <c r="D5978" s="4" t="s">
        <v>68</v>
      </c>
      <c r="E5978" s="4" t="s">
        <v>4</v>
      </c>
      <c r="F5978" s="5">
        <v>45492</v>
      </c>
      <c r="G5978" s="4" t="str">
        <f>IF(WEEKDAY(Table1[[#This Row],[Order_Date]],2)&gt;=6,"Weekend","Weekday")</f>
        <v>Weekday</v>
      </c>
      <c r="H5978" s="5" t="str">
        <f>TEXT(Table1[[#This Row],[Order_Date]],"mmmm")</f>
        <v>July</v>
      </c>
      <c r="I5978" s="7">
        <f>MONTH(Table1[[#This Row],[Order_Date]])</f>
        <v>7</v>
      </c>
      <c r="J5978" s="7">
        <v>1</v>
      </c>
      <c r="K5978" s="4">
        <v>361.92</v>
      </c>
      <c r="L5978" s="4">
        <v>20</v>
      </c>
      <c r="M5978" s="4">
        <v>289.54000000000002</v>
      </c>
      <c r="N5978" s="4">
        <f>(Table1[[#This Row],[Quantity]]*Table1[[#This Row],[Unit_Price]])*(1-Table1[[#This Row],[Discount_%]]/100)</f>
        <v>289.536</v>
      </c>
      <c r="O5978" s="4">
        <v>187.97</v>
      </c>
      <c r="P5978" s="4">
        <v>101.57</v>
      </c>
      <c r="Q5978">
        <f>Table1[[#This Row],[Revenue]]-Table1[[#This Row],[Cost]]</f>
        <v>101.57000000000002</v>
      </c>
      <c r="R5978" s="6">
        <f>Table1[[#This Row],[Profit]]/Table1[[#This Row],[Revenue]]</f>
        <v>0.35079781722732606</v>
      </c>
    </row>
    <row r="5979" spans="1:18" x14ac:dyDescent="0.45">
      <c r="A5979" s="1" t="s">
        <v>10340</v>
      </c>
      <c r="B5979" s="1" t="s">
        <v>10341</v>
      </c>
      <c r="C5979" s="1" t="s">
        <v>7</v>
      </c>
      <c r="D5979" s="1" t="s">
        <v>46</v>
      </c>
      <c r="E5979" s="1" t="s">
        <v>22</v>
      </c>
      <c r="F5979" s="2">
        <v>45484</v>
      </c>
      <c r="G5979" s="1" t="str">
        <f>IF(WEEKDAY(Table1[[#This Row],[Order_Date]],2)&gt;=6,"Weekend","Weekday")</f>
        <v>Weekday</v>
      </c>
      <c r="H5979" s="2" t="str">
        <f>TEXT(Table1[[#This Row],[Order_Date]],"mmmm")</f>
        <v>July</v>
      </c>
      <c r="I5979" s="8">
        <f>MONTH(Table1[[#This Row],[Order_Date]])</f>
        <v>7</v>
      </c>
      <c r="J5979" s="8">
        <v>2</v>
      </c>
      <c r="K5979" s="1">
        <v>2930.13</v>
      </c>
      <c r="L5979" s="1">
        <v>0</v>
      </c>
      <c r="M5979" s="1">
        <v>5860.26</v>
      </c>
      <c r="N5979" s="1">
        <f>(Table1[[#This Row],[Quantity]]*Table1[[#This Row],[Unit_Price]])*(1-Table1[[#This Row],[Discount_%]]/100)</f>
        <v>5860.26</v>
      </c>
      <c r="O5979" s="1">
        <v>3884.67</v>
      </c>
      <c r="P5979" s="1">
        <v>1975.59</v>
      </c>
      <c r="Q5979">
        <f>Table1[[#This Row],[Revenue]]-Table1[[#This Row],[Cost]]</f>
        <v>1975.5900000000001</v>
      </c>
      <c r="R5979" s="6">
        <f>Table1[[#This Row],[Profit]]/Table1[[#This Row],[Revenue]]</f>
        <v>0.33711644193261048</v>
      </c>
    </row>
    <row r="5980" spans="1:18" x14ac:dyDescent="0.45">
      <c r="A5980" s="4" t="s">
        <v>10342</v>
      </c>
      <c r="B5980" s="4" t="s">
        <v>4752</v>
      </c>
      <c r="C5980" s="4" t="s">
        <v>20</v>
      </c>
      <c r="D5980" s="4" t="s">
        <v>21</v>
      </c>
      <c r="E5980" s="4" t="s">
        <v>4</v>
      </c>
      <c r="F5980" s="5">
        <v>45795</v>
      </c>
      <c r="G5980" s="4" t="str">
        <f>IF(WEEKDAY(Table1[[#This Row],[Order_Date]],2)&gt;=6,"Weekend","Weekday")</f>
        <v>Weekend</v>
      </c>
      <c r="H5980" s="5" t="str">
        <f>TEXT(Table1[[#This Row],[Order_Date]],"mmmm")</f>
        <v>May</v>
      </c>
      <c r="I5980" s="7">
        <f>MONTH(Table1[[#This Row],[Order_Date]])</f>
        <v>5</v>
      </c>
      <c r="J5980" s="7">
        <v>4</v>
      </c>
      <c r="K5980" s="4">
        <v>3193.1</v>
      </c>
      <c r="L5980" s="4">
        <v>15</v>
      </c>
      <c r="M5980" s="4">
        <v>10856.54</v>
      </c>
      <c r="N5980" s="4">
        <f>(Table1[[#This Row],[Quantity]]*Table1[[#This Row],[Unit_Price]])*(1-Table1[[#This Row],[Discount_%]]/100)</f>
        <v>10856.539999999999</v>
      </c>
      <c r="O5980" s="4">
        <v>7466.17</v>
      </c>
      <c r="P5980" s="4">
        <v>3390.37</v>
      </c>
      <c r="Q5980">
        <f>Table1[[#This Row],[Revenue]]-Table1[[#This Row],[Cost]]</f>
        <v>3390.3700000000008</v>
      </c>
      <c r="R5980" s="6">
        <f>Table1[[#This Row],[Profit]]/Table1[[#This Row],[Revenue]]</f>
        <v>0.31228826126924414</v>
      </c>
    </row>
    <row r="5981" spans="1:18" x14ac:dyDescent="0.45">
      <c r="A5981" s="1" t="s">
        <v>10343</v>
      </c>
      <c r="B5981" s="1" t="s">
        <v>10344</v>
      </c>
      <c r="C5981" s="1" t="s">
        <v>7</v>
      </c>
      <c r="D5981" s="1" t="s">
        <v>71</v>
      </c>
      <c r="E5981" s="1" t="s">
        <v>4</v>
      </c>
      <c r="F5981" s="2">
        <v>45698</v>
      </c>
      <c r="G5981" s="1" t="str">
        <f>IF(WEEKDAY(Table1[[#This Row],[Order_Date]],2)&gt;=6,"Weekend","Weekday")</f>
        <v>Weekday</v>
      </c>
      <c r="H5981" s="2" t="str">
        <f>TEXT(Table1[[#This Row],[Order_Date]],"mmmm")</f>
        <v>February</v>
      </c>
      <c r="I5981" s="8">
        <f>MONTH(Table1[[#This Row],[Order_Date]])</f>
        <v>2</v>
      </c>
      <c r="J5981" s="8">
        <v>4</v>
      </c>
      <c r="K5981" s="1">
        <v>1887.62</v>
      </c>
      <c r="L5981" s="1">
        <v>5</v>
      </c>
      <c r="M5981" s="1">
        <v>7172.96</v>
      </c>
      <c r="N5981" s="1">
        <f>(Table1[[#This Row],[Quantity]]*Table1[[#This Row],[Unit_Price]])*(1-Table1[[#This Row],[Discount_%]]/100)</f>
        <v>7172.9559999999992</v>
      </c>
      <c r="O5981" s="1">
        <v>5246.28</v>
      </c>
      <c r="P5981" s="1">
        <v>1926.68</v>
      </c>
      <c r="Q5981">
        <f>Table1[[#This Row],[Revenue]]-Table1[[#This Row],[Cost]]</f>
        <v>1926.6800000000003</v>
      </c>
      <c r="R5981" s="6">
        <f>Table1[[#This Row],[Profit]]/Table1[[#This Row],[Revenue]]</f>
        <v>0.26860319867948518</v>
      </c>
    </row>
    <row r="5982" spans="1:18" x14ac:dyDescent="0.45">
      <c r="A5982" s="4" t="s">
        <v>10345</v>
      </c>
      <c r="B5982" s="4" t="s">
        <v>10344</v>
      </c>
      <c r="C5982" s="4" t="s">
        <v>7</v>
      </c>
      <c r="D5982" s="4" t="s">
        <v>106</v>
      </c>
      <c r="E5982" s="4" t="s">
        <v>9</v>
      </c>
      <c r="F5982" s="5">
        <v>45592</v>
      </c>
      <c r="G5982" s="4" t="str">
        <f>IF(WEEKDAY(Table1[[#This Row],[Order_Date]],2)&gt;=6,"Weekend","Weekday")</f>
        <v>Weekend</v>
      </c>
      <c r="H5982" s="5" t="str">
        <f>TEXT(Table1[[#This Row],[Order_Date]],"mmmm")</f>
        <v>October</v>
      </c>
      <c r="I5982" s="7">
        <f>MONTH(Table1[[#This Row],[Order_Date]])</f>
        <v>10</v>
      </c>
      <c r="J5982" s="7">
        <v>3</v>
      </c>
      <c r="K5982" s="4">
        <v>319.29000000000002</v>
      </c>
      <c r="L5982" s="4">
        <v>15</v>
      </c>
      <c r="M5982" s="4">
        <v>814.19</v>
      </c>
      <c r="N5982" s="4">
        <f>(Table1[[#This Row],[Quantity]]*Table1[[#This Row],[Unit_Price]])*(1-Table1[[#This Row],[Discount_%]]/100)</f>
        <v>814.18950000000007</v>
      </c>
      <c r="O5982" s="4">
        <v>634.21</v>
      </c>
      <c r="P5982" s="4">
        <v>179.98</v>
      </c>
      <c r="Q5982">
        <f>Table1[[#This Row],[Revenue]]-Table1[[#This Row],[Cost]]</f>
        <v>179.98000000000002</v>
      </c>
      <c r="R5982" s="6">
        <f>Table1[[#This Row],[Profit]]/Table1[[#This Row],[Revenue]]</f>
        <v>0.22105405372210415</v>
      </c>
    </row>
    <row r="5983" spans="1:18" x14ac:dyDescent="0.45">
      <c r="A5983" s="1" t="s">
        <v>10346</v>
      </c>
      <c r="B5983" s="1" t="s">
        <v>6885</v>
      </c>
      <c r="C5983" s="1" t="s">
        <v>12</v>
      </c>
      <c r="D5983" s="1" t="s">
        <v>111</v>
      </c>
      <c r="E5983" s="1" t="s">
        <v>14</v>
      </c>
      <c r="F5983" s="2">
        <v>45909</v>
      </c>
      <c r="G5983" s="1" t="str">
        <f>IF(WEEKDAY(Table1[[#This Row],[Order_Date]],2)&gt;=6,"Weekend","Weekday")</f>
        <v>Weekday</v>
      </c>
      <c r="H5983" s="2" t="str">
        <f>TEXT(Table1[[#This Row],[Order_Date]],"mmmm")</f>
        <v>September</v>
      </c>
      <c r="I5983" s="8">
        <f>MONTH(Table1[[#This Row],[Order_Date]])</f>
        <v>9</v>
      </c>
      <c r="J5983" s="8">
        <v>5</v>
      </c>
      <c r="K5983" s="1">
        <v>3215.12</v>
      </c>
      <c r="L5983" s="1">
        <v>0</v>
      </c>
      <c r="M5983" s="1">
        <v>16075.6</v>
      </c>
      <c r="N5983" s="1">
        <f>(Table1[[#This Row],[Quantity]]*Table1[[#This Row],[Unit_Price]])*(1-Table1[[#This Row],[Discount_%]]/100)</f>
        <v>16075.599999999999</v>
      </c>
      <c r="O5983" s="1">
        <v>13222.75</v>
      </c>
      <c r="P5983" s="1">
        <v>2852.85</v>
      </c>
      <c r="Q5983">
        <f>Table1[[#This Row],[Revenue]]-Table1[[#This Row],[Cost]]</f>
        <v>2852.8500000000004</v>
      </c>
      <c r="R5983" s="6">
        <f>Table1[[#This Row],[Profit]]/Table1[[#This Row],[Revenue]]</f>
        <v>0.17746460474259124</v>
      </c>
    </row>
    <row r="5984" spans="1:18" x14ac:dyDescent="0.45">
      <c r="A5984" s="4" t="s">
        <v>10347</v>
      </c>
      <c r="B5984" s="4" t="s">
        <v>10348</v>
      </c>
      <c r="C5984" s="4" t="s">
        <v>28</v>
      </c>
      <c r="D5984" s="4" t="s">
        <v>85</v>
      </c>
      <c r="E5984" s="4" t="s">
        <v>22</v>
      </c>
      <c r="F5984" s="5">
        <v>45797</v>
      </c>
      <c r="G5984" s="4" t="str">
        <f>IF(WEEKDAY(Table1[[#This Row],[Order_Date]],2)&gt;=6,"Weekend","Weekday")</f>
        <v>Weekday</v>
      </c>
      <c r="H5984" s="5" t="str">
        <f>TEXT(Table1[[#This Row],[Order_Date]],"mmmm")</f>
        <v>May</v>
      </c>
      <c r="I5984" s="7">
        <f>MONTH(Table1[[#This Row],[Order_Date]])</f>
        <v>5</v>
      </c>
      <c r="J5984" s="7">
        <v>1</v>
      </c>
      <c r="K5984" s="4">
        <v>3986.87</v>
      </c>
      <c r="L5984" s="4">
        <v>10</v>
      </c>
      <c r="M5984" s="4">
        <v>3588.18</v>
      </c>
      <c r="N5984" s="4">
        <f>(Table1[[#This Row],[Quantity]]*Table1[[#This Row],[Unit_Price]])*(1-Table1[[#This Row],[Discount_%]]/100)</f>
        <v>3588.183</v>
      </c>
      <c r="O5984" s="4">
        <v>2310.91</v>
      </c>
      <c r="P5984" s="4">
        <v>1277.27</v>
      </c>
      <c r="Q5984">
        <f>Table1[[#This Row],[Revenue]]-Table1[[#This Row],[Cost]]</f>
        <v>1277.27</v>
      </c>
      <c r="R5984" s="6">
        <f>Table1[[#This Row],[Profit]]/Table1[[#This Row],[Revenue]]</f>
        <v>0.355965977180632</v>
      </c>
    </row>
    <row r="5985" spans="1:18" x14ac:dyDescent="0.45">
      <c r="A5985" s="1" t="s">
        <v>10349</v>
      </c>
      <c r="B5985" s="1" t="s">
        <v>2480</v>
      </c>
      <c r="C5985" s="1" t="s">
        <v>28</v>
      </c>
      <c r="D5985" s="1" t="s">
        <v>29</v>
      </c>
      <c r="E5985" s="1" t="s">
        <v>9</v>
      </c>
      <c r="F5985" s="2">
        <v>45433</v>
      </c>
      <c r="G5985" s="1" t="str">
        <f>IF(WEEKDAY(Table1[[#This Row],[Order_Date]],2)&gt;=6,"Weekend","Weekday")</f>
        <v>Weekday</v>
      </c>
      <c r="H5985" s="2" t="str">
        <f>TEXT(Table1[[#This Row],[Order_Date]],"mmmm")</f>
        <v>May</v>
      </c>
      <c r="I5985" s="8">
        <f>MONTH(Table1[[#This Row],[Order_Date]])</f>
        <v>5</v>
      </c>
      <c r="J5985" s="8">
        <v>2</v>
      </c>
      <c r="K5985" s="1">
        <v>4619.75</v>
      </c>
      <c r="L5985" s="1">
        <v>0</v>
      </c>
      <c r="M5985" s="1">
        <v>9239.5</v>
      </c>
      <c r="N5985" s="1">
        <f>(Table1[[#This Row],[Quantity]]*Table1[[#This Row],[Unit_Price]])*(1-Table1[[#This Row],[Discount_%]]/100)</f>
        <v>9239.5</v>
      </c>
      <c r="O5985" s="1">
        <v>7181.6</v>
      </c>
      <c r="P5985" s="1">
        <v>2057.9</v>
      </c>
      <c r="Q5985">
        <f>Table1[[#This Row],[Revenue]]-Table1[[#This Row],[Cost]]</f>
        <v>2057.8999999999996</v>
      </c>
      <c r="R5985" s="6">
        <f>Table1[[#This Row],[Profit]]/Table1[[#This Row],[Revenue]]</f>
        <v>0.22272850262460092</v>
      </c>
    </row>
    <row r="5986" spans="1:18" x14ac:dyDescent="0.45">
      <c r="A5986" s="4" t="s">
        <v>10350</v>
      </c>
      <c r="B5986" s="4" t="s">
        <v>6191</v>
      </c>
      <c r="C5986" s="4" t="s">
        <v>28</v>
      </c>
      <c r="D5986" s="4" t="s">
        <v>100</v>
      </c>
      <c r="E5986" s="4" t="s">
        <v>4</v>
      </c>
      <c r="F5986" s="5">
        <v>45689</v>
      </c>
      <c r="G5986" s="4" t="str">
        <f>IF(WEEKDAY(Table1[[#This Row],[Order_Date]],2)&gt;=6,"Weekend","Weekday")</f>
        <v>Weekend</v>
      </c>
      <c r="H5986" s="5" t="str">
        <f>TEXT(Table1[[#This Row],[Order_Date]],"mmmm")</f>
        <v>February</v>
      </c>
      <c r="I5986" s="7">
        <f>MONTH(Table1[[#This Row],[Order_Date]])</f>
        <v>2</v>
      </c>
      <c r="J5986" s="7">
        <v>5</v>
      </c>
      <c r="K5986" s="4">
        <v>516.66</v>
      </c>
      <c r="L5986" s="4">
        <v>0</v>
      </c>
      <c r="M5986" s="4">
        <v>2583.3000000000002</v>
      </c>
      <c r="N5986" s="4">
        <f>(Table1[[#This Row],[Quantity]]*Table1[[#This Row],[Unit_Price]])*(1-Table1[[#This Row],[Discount_%]]/100)</f>
        <v>2583.2999999999997</v>
      </c>
      <c r="O5986" s="4">
        <v>1926.34</v>
      </c>
      <c r="P5986" s="4">
        <v>656.96</v>
      </c>
      <c r="Q5986">
        <f>Table1[[#This Row],[Revenue]]-Table1[[#This Row],[Cost]]</f>
        <v>656.96000000000026</v>
      </c>
      <c r="R5986" s="6">
        <f>Table1[[#This Row],[Profit]]/Table1[[#This Row],[Revenue]]</f>
        <v>0.25431037819842839</v>
      </c>
    </row>
    <row r="5987" spans="1:18" x14ac:dyDescent="0.45">
      <c r="A5987" s="1" t="s">
        <v>10351</v>
      </c>
      <c r="B5987" s="1" t="s">
        <v>3753</v>
      </c>
      <c r="C5987" s="1" t="s">
        <v>28</v>
      </c>
      <c r="D5987" s="1" t="s">
        <v>35</v>
      </c>
      <c r="E5987" s="1" t="s">
        <v>9</v>
      </c>
      <c r="F5987" s="2">
        <v>45749</v>
      </c>
      <c r="G5987" s="1" t="str">
        <f>IF(WEEKDAY(Table1[[#This Row],[Order_Date]],2)&gt;=6,"Weekend","Weekday")</f>
        <v>Weekday</v>
      </c>
      <c r="H5987" s="2" t="str">
        <f>TEXT(Table1[[#This Row],[Order_Date]],"mmmm")</f>
        <v>April</v>
      </c>
      <c r="I5987" s="8">
        <f>MONTH(Table1[[#This Row],[Order_Date]])</f>
        <v>4</v>
      </c>
      <c r="J5987" s="8">
        <v>3</v>
      </c>
      <c r="K5987" s="1">
        <v>3117.63</v>
      </c>
      <c r="L5987" s="1">
        <v>0</v>
      </c>
      <c r="M5987" s="1">
        <v>9352.89</v>
      </c>
      <c r="N5987" s="1">
        <f>(Table1[[#This Row],[Quantity]]*Table1[[#This Row],[Unit_Price]])*(1-Table1[[#This Row],[Discount_%]]/100)</f>
        <v>9352.89</v>
      </c>
      <c r="O5987" s="1">
        <v>6449.09</v>
      </c>
      <c r="P5987" s="1">
        <v>2903.8</v>
      </c>
      <c r="Q5987">
        <f>Table1[[#This Row],[Revenue]]-Table1[[#This Row],[Cost]]</f>
        <v>2903.7999999999993</v>
      </c>
      <c r="R5987" s="6">
        <f>Table1[[#This Row],[Profit]]/Table1[[#This Row],[Revenue]]</f>
        <v>0.31047088119287197</v>
      </c>
    </row>
    <row r="5988" spans="1:18" x14ac:dyDescent="0.45">
      <c r="A5988" s="4" t="s">
        <v>10352</v>
      </c>
      <c r="B5988" s="4" t="s">
        <v>10353</v>
      </c>
      <c r="C5988" s="4" t="s">
        <v>2</v>
      </c>
      <c r="D5988" s="4" t="s">
        <v>65</v>
      </c>
      <c r="E5988" s="4" t="s">
        <v>9</v>
      </c>
      <c r="F5988" s="5">
        <v>45646</v>
      </c>
      <c r="G5988" s="4" t="str">
        <f>IF(WEEKDAY(Table1[[#This Row],[Order_Date]],2)&gt;=6,"Weekend","Weekday")</f>
        <v>Weekday</v>
      </c>
      <c r="H5988" s="5" t="str">
        <f>TEXT(Table1[[#This Row],[Order_Date]],"mmmm")</f>
        <v>December</v>
      </c>
      <c r="I5988" s="7">
        <f>MONTH(Table1[[#This Row],[Order_Date]])</f>
        <v>12</v>
      </c>
      <c r="J5988" s="7">
        <v>1</v>
      </c>
      <c r="K5988" s="4">
        <v>1659.46</v>
      </c>
      <c r="L5988" s="4">
        <v>15</v>
      </c>
      <c r="M5988" s="4">
        <v>1410.54</v>
      </c>
      <c r="N5988" s="4">
        <f>(Table1[[#This Row],[Quantity]]*Table1[[#This Row],[Unit_Price]])*(1-Table1[[#This Row],[Discount_%]]/100)</f>
        <v>1410.5409999999999</v>
      </c>
      <c r="O5988" s="4">
        <v>1198.79</v>
      </c>
      <c r="P5988" s="4">
        <v>211.75</v>
      </c>
      <c r="Q5988">
        <f>Table1[[#This Row],[Revenue]]-Table1[[#This Row],[Cost]]</f>
        <v>211.75</v>
      </c>
      <c r="R5988" s="6">
        <f>Table1[[#This Row],[Profit]]/Table1[[#This Row],[Revenue]]</f>
        <v>0.15011981227047796</v>
      </c>
    </row>
    <row r="5989" spans="1:18" x14ac:dyDescent="0.45">
      <c r="A5989" s="1" t="s">
        <v>10354</v>
      </c>
      <c r="B5989" s="1" t="s">
        <v>10355</v>
      </c>
      <c r="C5989" s="1" t="s">
        <v>28</v>
      </c>
      <c r="D5989" s="1" t="s">
        <v>35</v>
      </c>
      <c r="E5989" s="1" t="s">
        <v>14</v>
      </c>
      <c r="F5989" s="2">
        <v>45396</v>
      </c>
      <c r="G5989" s="1" t="str">
        <f>IF(WEEKDAY(Table1[[#This Row],[Order_Date]],2)&gt;=6,"Weekend","Weekday")</f>
        <v>Weekend</v>
      </c>
      <c r="H5989" s="2" t="str">
        <f>TEXT(Table1[[#This Row],[Order_Date]],"mmmm")</f>
        <v>April</v>
      </c>
      <c r="I5989" s="8">
        <f>MONTH(Table1[[#This Row],[Order_Date]])</f>
        <v>4</v>
      </c>
      <c r="J5989" s="8">
        <v>5</v>
      </c>
      <c r="K5989" s="1">
        <v>335.26</v>
      </c>
      <c r="L5989" s="1">
        <v>5</v>
      </c>
      <c r="M5989" s="1">
        <v>1592.48</v>
      </c>
      <c r="N5989" s="1">
        <f>(Table1[[#This Row],[Quantity]]*Table1[[#This Row],[Unit_Price]])*(1-Table1[[#This Row],[Discount_%]]/100)</f>
        <v>1592.4849999999999</v>
      </c>
      <c r="O5989" s="1">
        <v>1267.98</v>
      </c>
      <c r="P5989" s="1">
        <v>324.5</v>
      </c>
      <c r="Q5989">
        <f>Table1[[#This Row],[Revenue]]-Table1[[#This Row],[Cost]]</f>
        <v>324.5</v>
      </c>
      <c r="R5989" s="6">
        <f>Table1[[#This Row],[Profit]]/Table1[[#This Row],[Revenue]]</f>
        <v>0.20377022003416057</v>
      </c>
    </row>
    <row r="5990" spans="1:18" x14ac:dyDescent="0.45">
      <c r="A5990" s="4" t="s">
        <v>10356</v>
      </c>
      <c r="B5990" s="4" t="s">
        <v>10357</v>
      </c>
      <c r="C5990" s="4" t="s">
        <v>2</v>
      </c>
      <c r="D5990" s="4" t="s">
        <v>82</v>
      </c>
      <c r="E5990" s="4" t="s">
        <v>22</v>
      </c>
      <c r="F5990" s="5">
        <v>45417</v>
      </c>
      <c r="G5990" s="4" t="str">
        <f>IF(WEEKDAY(Table1[[#This Row],[Order_Date]],2)&gt;=6,"Weekend","Weekday")</f>
        <v>Weekend</v>
      </c>
      <c r="H5990" s="5" t="str">
        <f>TEXT(Table1[[#This Row],[Order_Date]],"mmmm")</f>
        <v>May</v>
      </c>
      <c r="I5990" s="7">
        <f>MONTH(Table1[[#This Row],[Order_Date]])</f>
        <v>5</v>
      </c>
      <c r="J5990" s="7">
        <v>1</v>
      </c>
      <c r="K5990" s="4">
        <v>3837.07</v>
      </c>
      <c r="L5990" s="4">
        <v>20</v>
      </c>
      <c r="M5990" s="4">
        <v>3069.66</v>
      </c>
      <c r="N5990" s="4">
        <f>(Table1[[#This Row],[Quantity]]*Table1[[#This Row],[Unit_Price]])*(1-Table1[[#This Row],[Discount_%]]/100)</f>
        <v>3069.6560000000004</v>
      </c>
      <c r="O5990" s="4">
        <v>2493.46</v>
      </c>
      <c r="P5990" s="4">
        <v>576.20000000000005</v>
      </c>
      <c r="Q5990">
        <f>Table1[[#This Row],[Revenue]]-Table1[[#This Row],[Cost]]</f>
        <v>576.19999999999982</v>
      </c>
      <c r="R5990" s="6">
        <f>Table1[[#This Row],[Profit]]/Table1[[#This Row],[Revenue]]</f>
        <v>0.18770808493448787</v>
      </c>
    </row>
    <row r="5991" spans="1:18" x14ac:dyDescent="0.45">
      <c r="A5991" s="1" t="s">
        <v>10358</v>
      </c>
      <c r="B5991" s="1" t="s">
        <v>10359</v>
      </c>
      <c r="C5991" s="1" t="s">
        <v>7</v>
      </c>
      <c r="D5991" s="1" t="s">
        <v>71</v>
      </c>
      <c r="E5991" s="1" t="s">
        <v>22</v>
      </c>
      <c r="F5991" s="2">
        <v>46020</v>
      </c>
      <c r="G5991" s="1" t="str">
        <f>IF(WEEKDAY(Table1[[#This Row],[Order_Date]],2)&gt;=6,"Weekend","Weekday")</f>
        <v>Weekday</v>
      </c>
      <c r="H5991" s="2" t="str">
        <f>TEXT(Table1[[#This Row],[Order_Date]],"mmmm")</f>
        <v>December</v>
      </c>
      <c r="I5991" s="8">
        <f>MONTH(Table1[[#This Row],[Order_Date]])</f>
        <v>12</v>
      </c>
      <c r="J5991" s="8">
        <v>5</v>
      </c>
      <c r="K5991" s="1">
        <v>174.59</v>
      </c>
      <c r="L5991" s="1">
        <v>0</v>
      </c>
      <c r="M5991" s="1">
        <v>872.95</v>
      </c>
      <c r="N5991" s="1">
        <f>(Table1[[#This Row],[Quantity]]*Table1[[#This Row],[Unit_Price]])*(1-Table1[[#This Row],[Discount_%]]/100)</f>
        <v>872.95</v>
      </c>
      <c r="O5991" s="1">
        <v>676.71</v>
      </c>
      <c r="P5991" s="1">
        <v>196.24</v>
      </c>
      <c r="Q5991">
        <f>Table1[[#This Row],[Revenue]]-Table1[[#This Row],[Cost]]</f>
        <v>196.24</v>
      </c>
      <c r="R5991" s="6">
        <f>Table1[[#This Row],[Profit]]/Table1[[#This Row],[Revenue]]</f>
        <v>0.22480096225442464</v>
      </c>
    </row>
    <row r="5992" spans="1:18" x14ac:dyDescent="0.45">
      <c r="A5992" s="4" t="s">
        <v>10360</v>
      </c>
      <c r="B5992" s="4" t="s">
        <v>10361</v>
      </c>
      <c r="C5992" s="4" t="s">
        <v>20</v>
      </c>
      <c r="D5992" s="4" t="s">
        <v>103</v>
      </c>
      <c r="E5992" s="4" t="s">
        <v>22</v>
      </c>
      <c r="F5992" s="5">
        <v>45527</v>
      </c>
      <c r="G5992" s="4" t="str">
        <f>IF(WEEKDAY(Table1[[#This Row],[Order_Date]],2)&gt;=6,"Weekend","Weekday")</f>
        <v>Weekday</v>
      </c>
      <c r="H5992" s="5" t="str">
        <f>TEXT(Table1[[#This Row],[Order_Date]],"mmmm")</f>
        <v>August</v>
      </c>
      <c r="I5992" s="7">
        <f>MONTH(Table1[[#This Row],[Order_Date]])</f>
        <v>8</v>
      </c>
      <c r="J5992" s="7">
        <v>1</v>
      </c>
      <c r="K5992" s="4">
        <v>2227.7199999999998</v>
      </c>
      <c r="L5992" s="4">
        <v>0</v>
      </c>
      <c r="M5992" s="4">
        <v>2227.7199999999998</v>
      </c>
      <c r="N5992" s="4">
        <f>(Table1[[#This Row],[Quantity]]*Table1[[#This Row],[Unit_Price]])*(1-Table1[[#This Row],[Discount_%]]/100)</f>
        <v>2227.7199999999998</v>
      </c>
      <c r="O5992" s="4">
        <v>1405.98</v>
      </c>
      <c r="P5992" s="4">
        <v>821.74</v>
      </c>
      <c r="Q5992">
        <f>Table1[[#This Row],[Revenue]]-Table1[[#This Row],[Cost]]</f>
        <v>821.73999999999978</v>
      </c>
      <c r="R5992" s="6">
        <f>Table1[[#This Row],[Profit]]/Table1[[#This Row],[Revenue]]</f>
        <v>0.36887041459429376</v>
      </c>
    </row>
    <row r="5993" spans="1:18" x14ac:dyDescent="0.45">
      <c r="A5993" s="1" t="s">
        <v>10362</v>
      </c>
      <c r="B5993" s="1" t="s">
        <v>7081</v>
      </c>
      <c r="C5993" s="1" t="s">
        <v>2</v>
      </c>
      <c r="D5993" s="1" t="s">
        <v>68</v>
      </c>
      <c r="E5993" s="1" t="s">
        <v>9</v>
      </c>
      <c r="F5993" s="2">
        <v>45596</v>
      </c>
      <c r="G5993" s="1" t="str">
        <f>IF(WEEKDAY(Table1[[#This Row],[Order_Date]],2)&gt;=6,"Weekend","Weekday")</f>
        <v>Weekday</v>
      </c>
      <c r="H5993" s="2" t="str">
        <f>TEXT(Table1[[#This Row],[Order_Date]],"mmmm")</f>
        <v>October</v>
      </c>
      <c r="I5993" s="8">
        <f>MONTH(Table1[[#This Row],[Order_Date]])</f>
        <v>10</v>
      </c>
      <c r="J5993" s="8">
        <v>5</v>
      </c>
      <c r="K5993" s="1">
        <v>3114.94</v>
      </c>
      <c r="L5993" s="1">
        <v>0</v>
      </c>
      <c r="M5993" s="1">
        <v>15574.7</v>
      </c>
      <c r="N5993" s="1">
        <f>(Table1[[#This Row],[Quantity]]*Table1[[#This Row],[Unit_Price]])*(1-Table1[[#This Row],[Discount_%]]/100)</f>
        <v>15574.7</v>
      </c>
      <c r="O5993" s="1">
        <v>12979.22</v>
      </c>
      <c r="P5993" s="1">
        <v>2595.48</v>
      </c>
      <c r="Q5993">
        <f>Table1[[#This Row],[Revenue]]-Table1[[#This Row],[Cost]]</f>
        <v>2595.4800000000014</v>
      </c>
      <c r="R5993" s="6">
        <f>Table1[[#This Row],[Profit]]/Table1[[#This Row],[Revenue]]</f>
        <v>0.1666471906360957</v>
      </c>
    </row>
    <row r="5994" spans="1:18" x14ac:dyDescent="0.45">
      <c r="A5994" s="4" t="s">
        <v>10363</v>
      </c>
      <c r="B5994" s="4" t="s">
        <v>1426</v>
      </c>
      <c r="C5994" s="4" t="s">
        <v>12</v>
      </c>
      <c r="D5994" s="4" t="s">
        <v>32</v>
      </c>
      <c r="E5994" s="4" t="s">
        <v>14</v>
      </c>
      <c r="F5994" s="5">
        <v>45606</v>
      </c>
      <c r="G5994" s="4" t="str">
        <f>IF(WEEKDAY(Table1[[#This Row],[Order_Date]],2)&gt;=6,"Weekend","Weekday")</f>
        <v>Weekend</v>
      </c>
      <c r="H5994" s="5" t="str">
        <f>TEXT(Table1[[#This Row],[Order_Date]],"mmmm")</f>
        <v>November</v>
      </c>
      <c r="I5994" s="7">
        <f>MONTH(Table1[[#This Row],[Order_Date]])</f>
        <v>11</v>
      </c>
      <c r="J5994" s="7">
        <v>5</v>
      </c>
      <c r="K5994" s="4">
        <v>2903.26</v>
      </c>
      <c r="L5994" s="4">
        <v>5</v>
      </c>
      <c r="M5994" s="4">
        <v>13790.49</v>
      </c>
      <c r="N5994" s="4">
        <f>(Table1[[#This Row],[Quantity]]*Table1[[#This Row],[Unit_Price]])*(1-Table1[[#This Row],[Discount_%]]/100)</f>
        <v>13790.485000000001</v>
      </c>
      <c r="O5994" s="4">
        <v>9300.35</v>
      </c>
      <c r="P5994" s="4">
        <v>4490.1400000000003</v>
      </c>
      <c r="Q5994">
        <f>Table1[[#This Row],[Revenue]]-Table1[[#This Row],[Cost]]</f>
        <v>4490.1399999999994</v>
      </c>
      <c r="R5994" s="6">
        <f>Table1[[#This Row],[Profit]]/Table1[[#This Row],[Revenue]]</f>
        <v>0.32559684246172549</v>
      </c>
    </row>
    <row r="5995" spans="1:18" x14ac:dyDescent="0.45">
      <c r="A5995" s="1" t="s">
        <v>10364</v>
      </c>
      <c r="B5995" s="1" t="s">
        <v>10365</v>
      </c>
      <c r="C5995" s="1" t="s">
        <v>28</v>
      </c>
      <c r="D5995" s="1" t="s">
        <v>85</v>
      </c>
      <c r="E5995" s="1" t="s">
        <v>14</v>
      </c>
      <c r="F5995" s="2">
        <v>45324</v>
      </c>
      <c r="G5995" s="1" t="str">
        <f>IF(WEEKDAY(Table1[[#This Row],[Order_Date]],2)&gt;=6,"Weekend","Weekday")</f>
        <v>Weekday</v>
      </c>
      <c r="H5995" s="2" t="str">
        <f>TEXT(Table1[[#This Row],[Order_Date]],"mmmm")</f>
        <v>February</v>
      </c>
      <c r="I5995" s="8">
        <f>MONTH(Table1[[#This Row],[Order_Date]])</f>
        <v>2</v>
      </c>
      <c r="J5995" s="8">
        <v>4</v>
      </c>
      <c r="K5995" s="1">
        <v>3436</v>
      </c>
      <c r="L5995" s="1">
        <v>15</v>
      </c>
      <c r="M5995" s="1">
        <v>11682.4</v>
      </c>
      <c r="N5995" s="1">
        <f>(Table1[[#This Row],[Quantity]]*Table1[[#This Row],[Unit_Price]])*(1-Table1[[#This Row],[Discount_%]]/100)</f>
        <v>11682.4</v>
      </c>
      <c r="O5995" s="1">
        <v>8202.32</v>
      </c>
      <c r="P5995" s="1">
        <v>3480.08</v>
      </c>
      <c r="Q5995">
        <f>Table1[[#This Row],[Revenue]]-Table1[[#This Row],[Cost]]</f>
        <v>3480.08</v>
      </c>
      <c r="R5995" s="6">
        <f>Table1[[#This Row],[Profit]]/Table1[[#This Row],[Revenue]]</f>
        <v>0.29789084434705199</v>
      </c>
    </row>
    <row r="5996" spans="1:18" x14ac:dyDescent="0.45">
      <c r="A5996" s="4" t="s">
        <v>10366</v>
      </c>
      <c r="B5996" s="4" t="s">
        <v>3161</v>
      </c>
      <c r="C5996" s="4" t="s">
        <v>7</v>
      </c>
      <c r="D5996" s="4" t="s">
        <v>106</v>
      </c>
      <c r="E5996" s="4" t="s">
        <v>4</v>
      </c>
      <c r="F5996" s="5">
        <v>45774</v>
      </c>
      <c r="G5996" s="4" t="str">
        <f>IF(WEEKDAY(Table1[[#This Row],[Order_Date]],2)&gt;=6,"Weekend","Weekday")</f>
        <v>Weekend</v>
      </c>
      <c r="H5996" s="5" t="str">
        <f>TEXT(Table1[[#This Row],[Order_Date]],"mmmm")</f>
        <v>April</v>
      </c>
      <c r="I5996" s="7">
        <f>MONTH(Table1[[#This Row],[Order_Date]])</f>
        <v>4</v>
      </c>
      <c r="J5996" s="7">
        <v>3</v>
      </c>
      <c r="K5996" s="4">
        <v>1628.56</v>
      </c>
      <c r="L5996" s="4">
        <v>5</v>
      </c>
      <c r="M5996" s="4">
        <v>4641.3999999999996</v>
      </c>
      <c r="N5996" s="4">
        <f>(Table1[[#This Row],[Quantity]]*Table1[[#This Row],[Unit_Price]])*(1-Table1[[#This Row],[Discount_%]]/100)</f>
        <v>4641.3959999999997</v>
      </c>
      <c r="O5996" s="4">
        <v>3777.98</v>
      </c>
      <c r="P5996" s="4">
        <v>863.42</v>
      </c>
      <c r="Q5996">
        <f>Table1[[#This Row],[Revenue]]-Table1[[#This Row],[Cost]]</f>
        <v>863.41999999999962</v>
      </c>
      <c r="R5996" s="6">
        <f>Table1[[#This Row],[Profit]]/Table1[[#This Row],[Revenue]]</f>
        <v>0.18602576808721508</v>
      </c>
    </row>
    <row r="5997" spans="1:18" x14ac:dyDescent="0.45">
      <c r="A5997" s="1" t="s">
        <v>10367</v>
      </c>
      <c r="B5997" s="1" t="s">
        <v>3282</v>
      </c>
      <c r="C5997" s="1" t="s">
        <v>20</v>
      </c>
      <c r="D5997" s="1" t="s">
        <v>57</v>
      </c>
      <c r="E5997" s="1" t="s">
        <v>9</v>
      </c>
      <c r="F5997" s="2">
        <v>45292</v>
      </c>
      <c r="G5997" s="1" t="str">
        <f>IF(WEEKDAY(Table1[[#This Row],[Order_Date]],2)&gt;=6,"Weekend","Weekday")</f>
        <v>Weekday</v>
      </c>
      <c r="H5997" s="2" t="str">
        <f>TEXT(Table1[[#This Row],[Order_Date]],"mmmm")</f>
        <v>January</v>
      </c>
      <c r="I5997" s="8">
        <f>MONTH(Table1[[#This Row],[Order_Date]])</f>
        <v>1</v>
      </c>
      <c r="J5997" s="8">
        <v>4</v>
      </c>
      <c r="K5997" s="1">
        <v>3638.72</v>
      </c>
      <c r="L5997" s="1">
        <v>15</v>
      </c>
      <c r="M5997" s="1">
        <v>12371.65</v>
      </c>
      <c r="N5997" s="1">
        <f>(Table1[[#This Row],[Quantity]]*Table1[[#This Row],[Unit_Price]])*(1-Table1[[#This Row],[Discount_%]]/100)</f>
        <v>12371.647999999999</v>
      </c>
      <c r="O5997" s="1">
        <v>10067.049999999999</v>
      </c>
      <c r="P5997" s="1">
        <v>2304.6</v>
      </c>
      <c r="Q5997">
        <f>Table1[[#This Row],[Revenue]]-Table1[[#This Row],[Cost]]</f>
        <v>2304.6000000000004</v>
      </c>
      <c r="R5997" s="6">
        <f>Table1[[#This Row],[Profit]]/Table1[[#This Row],[Revenue]]</f>
        <v>0.18628073054119701</v>
      </c>
    </row>
    <row r="5998" spans="1:18" x14ac:dyDescent="0.45">
      <c r="A5998" s="4" t="s">
        <v>10368</v>
      </c>
      <c r="B5998" s="4" t="s">
        <v>6619</v>
      </c>
      <c r="C5998" s="4" t="s">
        <v>2</v>
      </c>
      <c r="D5998" s="4" t="s">
        <v>17</v>
      </c>
      <c r="E5998" s="4" t="s">
        <v>14</v>
      </c>
      <c r="F5998" s="5">
        <v>45503</v>
      </c>
      <c r="G5998" s="4" t="str">
        <f>IF(WEEKDAY(Table1[[#This Row],[Order_Date]],2)&gt;=6,"Weekend","Weekday")</f>
        <v>Weekday</v>
      </c>
      <c r="H5998" s="5" t="str">
        <f>TEXT(Table1[[#This Row],[Order_Date]],"mmmm")</f>
        <v>July</v>
      </c>
      <c r="I5998" s="7">
        <f>MONTH(Table1[[#This Row],[Order_Date]])</f>
        <v>7</v>
      </c>
      <c r="J5998" s="7">
        <v>4</v>
      </c>
      <c r="K5998" s="4">
        <v>166.49</v>
      </c>
      <c r="L5998" s="4">
        <v>10</v>
      </c>
      <c r="M5998" s="4">
        <v>599.36</v>
      </c>
      <c r="N5998" s="4">
        <f>(Table1[[#This Row],[Quantity]]*Table1[[#This Row],[Unit_Price]])*(1-Table1[[#This Row],[Discount_%]]/100)</f>
        <v>599.36400000000003</v>
      </c>
      <c r="O5998" s="4">
        <v>397.81</v>
      </c>
      <c r="P5998" s="4">
        <v>201.55</v>
      </c>
      <c r="Q5998">
        <f>Table1[[#This Row],[Revenue]]-Table1[[#This Row],[Cost]]</f>
        <v>201.55</v>
      </c>
      <c r="R5998" s="6">
        <f>Table1[[#This Row],[Profit]]/Table1[[#This Row],[Revenue]]</f>
        <v>0.33627536038441003</v>
      </c>
    </row>
    <row r="5999" spans="1:18" x14ac:dyDescent="0.45">
      <c r="A5999" s="1" t="s">
        <v>10369</v>
      </c>
      <c r="B5999" s="1" t="s">
        <v>10370</v>
      </c>
      <c r="C5999" s="1" t="s">
        <v>2</v>
      </c>
      <c r="D5999" s="1" t="s">
        <v>82</v>
      </c>
      <c r="E5999" s="1" t="s">
        <v>4</v>
      </c>
      <c r="F5999" s="2">
        <v>45334</v>
      </c>
      <c r="G5999" s="1" t="str">
        <f>IF(WEEKDAY(Table1[[#This Row],[Order_Date]],2)&gt;=6,"Weekend","Weekday")</f>
        <v>Weekday</v>
      </c>
      <c r="H5999" s="2" t="str">
        <f>TEXT(Table1[[#This Row],[Order_Date]],"mmmm")</f>
        <v>February</v>
      </c>
      <c r="I5999" s="8">
        <f>MONTH(Table1[[#This Row],[Order_Date]])</f>
        <v>2</v>
      </c>
      <c r="J5999" s="8">
        <v>1</v>
      </c>
      <c r="K5999" s="1">
        <v>3468.96</v>
      </c>
      <c r="L5999" s="1">
        <v>0</v>
      </c>
      <c r="M5999" s="1">
        <v>3468.96</v>
      </c>
      <c r="N5999" s="1">
        <f>(Table1[[#This Row],[Quantity]]*Table1[[#This Row],[Unit_Price]])*(1-Table1[[#This Row],[Discount_%]]/100)</f>
        <v>3468.96</v>
      </c>
      <c r="O5999" s="1">
        <v>2720.72</v>
      </c>
      <c r="P5999" s="1">
        <v>748.24</v>
      </c>
      <c r="Q5999">
        <f>Table1[[#This Row],[Revenue]]-Table1[[#This Row],[Cost]]</f>
        <v>748.24000000000024</v>
      </c>
      <c r="R5999" s="6">
        <f>Table1[[#This Row],[Profit]]/Table1[[#This Row],[Revenue]]</f>
        <v>0.21569577049029104</v>
      </c>
    </row>
    <row r="6000" spans="1:18" x14ac:dyDescent="0.45">
      <c r="A6000" s="4" t="s">
        <v>10371</v>
      </c>
      <c r="B6000" s="4" t="s">
        <v>10372</v>
      </c>
      <c r="C6000" s="4" t="s">
        <v>7</v>
      </c>
      <c r="D6000" s="4" t="s">
        <v>134</v>
      </c>
      <c r="E6000" s="4" t="s">
        <v>22</v>
      </c>
      <c r="F6000" s="5">
        <v>45695</v>
      </c>
      <c r="G6000" s="4" t="str">
        <f>IF(WEEKDAY(Table1[[#This Row],[Order_Date]],2)&gt;=6,"Weekend","Weekday")</f>
        <v>Weekday</v>
      </c>
      <c r="H6000" s="5" t="str">
        <f>TEXT(Table1[[#This Row],[Order_Date]],"mmmm")</f>
        <v>February</v>
      </c>
      <c r="I6000" s="7">
        <f>MONTH(Table1[[#This Row],[Order_Date]])</f>
        <v>2</v>
      </c>
      <c r="J6000" s="7">
        <v>4</v>
      </c>
      <c r="K6000" s="4">
        <v>3536.24</v>
      </c>
      <c r="L6000" s="4">
        <v>15</v>
      </c>
      <c r="M6000" s="4">
        <v>12023.22</v>
      </c>
      <c r="N6000" s="4">
        <f>(Table1[[#This Row],[Quantity]]*Table1[[#This Row],[Unit_Price]])*(1-Table1[[#This Row],[Discount_%]]/100)</f>
        <v>12023.215999999999</v>
      </c>
      <c r="O6000" s="4">
        <v>9156.5300000000007</v>
      </c>
      <c r="P6000" s="4">
        <v>2866.69</v>
      </c>
      <c r="Q6000">
        <f>Table1[[#This Row],[Revenue]]-Table1[[#This Row],[Cost]]</f>
        <v>2866.6899999999987</v>
      </c>
      <c r="R6000" s="6">
        <f>Table1[[#This Row],[Profit]]/Table1[[#This Row],[Revenue]]</f>
        <v>0.23842947230442429</v>
      </c>
    </row>
    <row r="6001" spans="1:18" x14ac:dyDescent="0.45">
      <c r="A6001" s="1" t="s">
        <v>10373</v>
      </c>
      <c r="B6001" s="1" t="s">
        <v>10374</v>
      </c>
      <c r="C6001" s="1" t="s">
        <v>12</v>
      </c>
      <c r="D6001" s="1" t="s">
        <v>41</v>
      </c>
      <c r="E6001" s="1" t="s">
        <v>14</v>
      </c>
      <c r="F6001" s="2">
        <v>45836</v>
      </c>
      <c r="G6001" s="1" t="str">
        <f>IF(WEEKDAY(Table1[[#This Row],[Order_Date]],2)&gt;=6,"Weekend","Weekday")</f>
        <v>Weekend</v>
      </c>
      <c r="H6001" s="2" t="str">
        <f>TEXT(Table1[[#This Row],[Order_Date]],"mmmm")</f>
        <v>June</v>
      </c>
      <c r="I6001" s="8">
        <f>MONTH(Table1[[#This Row],[Order_Date]])</f>
        <v>6</v>
      </c>
      <c r="J6001" s="8">
        <v>3</v>
      </c>
      <c r="K6001" s="1">
        <v>1713.51</v>
      </c>
      <c r="L6001" s="1">
        <v>5</v>
      </c>
      <c r="M6001" s="1">
        <v>4883.5</v>
      </c>
      <c r="N6001" s="1">
        <f>(Table1[[#This Row],[Quantity]]*Table1[[#This Row],[Unit_Price]])*(1-Table1[[#This Row],[Discount_%]]/100)</f>
        <v>4883.5034999999998</v>
      </c>
      <c r="O6001" s="1">
        <v>3380.8</v>
      </c>
      <c r="P6001" s="1">
        <v>1502.7</v>
      </c>
      <c r="Q6001">
        <f>Table1[[#This Row],[Revenue]]-Table1[[#This Row],[Cost]]</f>
        <v>1502.6999999999998</v>
      </c>
      <c r="R6001" s="6">
        <f>Table1[[#This Row],[Profit]]/Table1[[#This Row],[Revenue]]</f>
        <v>0.30770963448346472</v>
      </c>
    </row>
    <row r="6002" spans="1:18" x14ac:dyDescent="0.45">
      <c r="A6002" s="4" t="s">
        <v>10375</v>
      </c>
      <c r="B6002" s="4" t="s">
        <v>10376</v>
      </c>
      <c r="C6002" s="4" t="s">
        <v>12</v>
      </c>
      <c r="D6002" s="4" t="s">
        <v>13</v>
      </c>
      <c r="E6002" s="4" t="s">
        <v>9</v>
      </c>
      <c r="F6002" s="5">
        <v>45689</v>
      </c>
      <c r="G6002" s="4" t="str">
        <f>IF(WEEKDAY(Table1[[#This Row],[Order_Date]],2)&gt;=6,"Weekend","Weekday")</f>
        <v>Weekend</v>
      </c>
      <c r="H6002" s="5" t="str">
        <f>TEXT(Table1[[#This Row],[Order_Date]],"mmmm")</f>
        <v>February</v>
      </c>
      <c r="I6002" s="7">
        <f>MONTH(Table1[[#This Row],[Order_Date]])</f>
        <v>2</v>
      </c>
      <c r="J6002" s="7">
        <v>3</v>
      </c>
      <c r="K6002" s="4">
        <v>1269.26</v>
      </c>
      <c r="L6002" s="4">
        <v>15</v>
      </c>
      <c r="M6002" s="4">
        <v>3236.61</v>
      </c>
      <c r="N6002" s="4">
        <f>(Table1[[#This Row],[Quantity]]*Table1[[#This Row],[Unit_Price]])*(1-Table1[[#This Row],[Discount_%]]/100)</f>
        <v>3236.6129999999998</v>
      </c>
      <c r="O6002" s="4">
        <v>2591.9699999999998</v>
      </c>
      <c r="P6002" s="4">
        <v>644.64</v>
      </c>
      <c r="Q6002">
        <f>Table1[[#This Row],[Revenue]]-Table1[[#This Row],[Cost]]</f>
        <v>644.64000000000033</v>
      </c>
      <c r="R6002" s="6">
        <f>Table1[[#This Row],[Profit]]/Table1[[#This Row],[Revenue]]</f>
        <v>0.19917135521425194</v>
      </c>
    </row>
    <row r="6003" spans="1:18" x14ac:dyDescent="0.45">
      <c r="A6003" s="1" t="s">
        <v>10377</v>
      </c>
      <c r="B6003" s="1" t="s">
        <v>10235</v>
      </c>
      <c r="C6003" s="1" t="s">
        <v>20</v>
      </c>
      <c r="D6003" s="1" t="s">
        <v>103</v>
      </c>
      <c r="E6003" s="1" t="s">
        <v>14</v>
      </c>
      <c r="F6003" s="2">
        <v>45814</v>
      </c>
      <c r="G6003" s="1" t="str">
        <f>IF(WEEKDAY(Table1[[#This Row],[Order_Date]],2)&gt;=6,"Weekend","Weekday")</f>
        <v>Weekday</v>
      </c>
      <c r="H6003" s="2" t="str">
        <f>TEXT(Table1[[#This Row],[Order_Date]],"mmmm")</f>
        <v>June</v>
      </c>
      <c r="I6003" s="8">
        <f>MONTH(Table1[[#This Row],[Order_Date]])</f>
        <v>6</v>
      </c>
      <c r="J6003" s="8">
        <v>1</v>
      </c>
      <c r="K6003" s="1">
        <v>3267.47</v>
      </c>
      <c r="L6003" s="1">
        <v>0</v>
      </c>
      <c r="M6003" s="1">
        <v>3267.47</v>
      </c>
      <c r="N6003" s="1">
        <f>(Table1[[#This Row],[Quantity]]*Table1[[#This Row],[Unit_Price]])*(1-Table1[[#This Row],[Discount_%]]/100)</f>
        <v>3267.47</v>
      </c>
      <c r="O6003" s="1">
        <v>2582.83</v>
      </c>
      <c r="P6003" s="1">
        <v>684.64</v>
      </c>
      <c r="Q6003">
        <f>Table1[[#This Row],[Revenue]]-Table1[[#This Row],[Cost]]</f>
        <v>684.63999999999987</v>
      </c>
      <c r="R6003" s="6">
        <f>Table1[[#This Row],[Profit]]/Table1[[#This Row],[Revenue]]</f>
        <v>0.20953214566621883</v>
      </c>
    </row>
    <row r="6004" spans="1:18" x14ac:dyDescent="0.45">
      <c r="A6004" s="4" t="s">
        <v>10378</v>
      </c>
      <c r="B6004" s="4" t="s">
        <v>10379</v>
      </c>
      <c r="C6004" s="4" t="s">
        <v>20</v>
      </c>
      <c r="D6004" s="4" t="s">
        <v>103</v>
      </c>
      <c r="E6004" s="4" t="s">
        <v>9</v>
      </c>
      <c r="F6004" s="5">
        <v>46015</v>
      </c>
      <c r="G6004" s="4" t="str">
        <f>IF(WEEKDAY(Table1[[#This Row],[Order_Date]],2)&gt;=6,"Weekend","Weekday")</f>
        <v>Weekday</v>
      </c>
      <c r="H6004" s="5" t="str">
        <f>TEXT(Table1[[#This Row],[Order_Date]],"mmmm")</f>
        <v>December</v>
      </c>
      <c r="I6004" s="7">
        <f>MONTH(Table1[[#This Row],[Order_Date]])</f>
        <v>12</v>
      </c>
      <c r="J6004" s="7">
        <v>5</v>
      </c>
      <c r="K6004" s="4">
        <v>2618.86</v>
      </c>
      <c r="L6004" s="4">
        <v>0</v>
      </c>
      <c r="M6004" s="4">
        <v>13094.3</v>
      </c>
      <c r="N6004" s="4">
        <f>(Table1[[#This Row],[Quantity]]*Table1[[#This Row],[Unit_Price]])*(1-Table1[[#This Row],[Discount_%]]/100)</f>
        <v>13094.300000000001</v>
      </c>
      <c r="O6004" s="4">
        <v>11081.36</v>
      </c>
      <c r="P6004" s="4">
        <v>2012.94</v>
      </c>
      <c r="Q6004">
        <f>Table1[[#This Row],[Revenue]]-Table1[[#This Row],[Cost]]</f>
        <v>2012.9399999999987</v>
      </c>
      <c r="R6004" s="6">
        <f>Table1[[#This Row],[Profit]]/Table1[[#This Row],[Revenue]]</f>
        <v>0.15372643058430005</v>
      </c>
    </row>
    <row r="6005" spans="1:18" x14ac:dyDescent="0.45">
      <c r="A6005" s="1" t="s">
        <v>10380</v>
      </c>
      <c r="B6005" s="1" t="s">
        <v>4955</v>
      </c>
      <c r="C6005" s="1" t="s">
        <v>20</v>
      </c>
      <c r="D6005" s="1" t="s">
        <v>60</v>
      </c>
      <c r="E6005" s="1" t="s">
        <v>14</v>
      </c>
      <c r="F6005" s="2">
        <v>45992</v>
      </c>
      <c r="G6005" s="1" t="str">
        <f>IF(WEEKDAY(Table1[[#This Row],[Order_Date]],2)&gt;=6,"Weekend","Weekday")</f>
        <v>Weekday</v>
      </c>
      <c r="H6005" s="2" t="str">
        <f>TEXT(Table1[[#This Row],[Order_Date]],"mmmm")</f>
        <v>December</v>
      </c>
      <c r="I6005" s="8">
        <f>MONTH(Table1[[#This Row],[Order_Date]])</f>
        <v>12</v>
      </c>
      <c r="J6005" s="8">
        <v>4</v>
      </c>
      <c r="K6005" s="1">
        <v>3639.16</v>
      </c>
      <c r="L6005" s="1">
        <v>5</v>
      </c>
      <c r="M6005" s="1">
        <v>13828.81</v>
      </c>
      <c r="N6005" s="1">
        <f>(Table1[[#This Row],[Quantity]]*Table1[[#This Row],[Unit_Price]])*(1-Table1[[#This Row],[Discount_%]]/100)</f>
        <v>13828.807999999999</v>
      </c>
      <c r="O6005" s="1">
        <v>9801.07</v>
      </c>
      <c r="P6005" s="1">
        <v>4027.74</v>
      </c>
      <c r="Q6005">
        <f>Table1[[#This Row],[Revenue]]-Table1[[#This Row],[Cost]]</f>
        <v>4027.74</v>
      </c>
      <c r="R6005" s="6">
        <f>Table1[[#This Row],[Profit]]/Table1[[#This Row],[Revenue]]</f>
        <v>0.2912571652947723</v>
      </c>
    </row>
    <row r="6006" spans="1:18" x14ac:dyDescent="0.45">
      <c r="A6006" s="4" t="s">
        <v>10381</v>
      </c>
      <c r="B6006" s="4" t="s">
        <v>3383</v>
      </c>
      <c r="C6006" s="4" t="s">
        <v>20</v>
      </c>
      <c r="D6006" s="4" t="s">
        <v>57</v>
      </c>
      <c r="E6006" s="4" t="s">
        <v>22</v>
      </c>
      <c r="F6006" s="5">
        <v>45627</v>
      </c>
      <c r="G6006" s="4" t="str">
        <f>IF(WEEKDAY(Table1[[#This Row],[Order_Date]],2)&gt;=6,"Weekend","Weekday")</f>
        <v>Weekend</v>
      </c>
      <c r="H6006" s="5" t="str">
        <f>TEXT(Table1[[#This Row],[Order_Date]],"mmmm")</f>
        <v>December</v>
      </c>
      <c r="I6006" s="7">
        <f>MONTH(Table1[[#This Row],[Order_Date]])</f>
        <v>12</v>
      </c>
      <c r="J6006" s="7">
        <v>1</v>
      </c>
      <c r="K6006" s="4">
        <v>1056.9100000000001</v>
      </c>
      <c r="L6006" s="4">
        <v>15</v>
      </c>
      <c r="M6006" s="4">
        <v>898.37</v>
      </c>
      <c r="N6006" s="4">
        <f>(Table1[[#This Row],[Quantity]]*Table1[[#This Row],[Unit_Price]])*(1-Table1[[#This Row],[Discount_%]]/100)</f>
        <v>898.37350000000004</v>
      </c>
      <c r="O6006" s="4">
        <v>681.96</v>
      </c>
      <c r="P6006" s="4">
        <v>216.41</v>
      </c>
      <c r="Q6006">
        <f>Table1[[#This Row],[Revenue]]-Table1[[#This Row],[Cost]]</f>
        <v>216.40999999999997</v>
      </c>
      <c r="R6006" s="6">
        <f>Table1[[#This Row],[Profit]]/Table1[[#This Row],[Revenue]]</f>
        <v>0.24089183743891715</v>
      </c>
    </row>
    <row r="6007" spans="1:18" x14ac:dyDescent="0.45">
      <c r="A6007" s="1" t="s">
        <v>10382</v>
      </c>
      <c r="B6007" s="1" t="s">
        <v>10383</v>
      </c>
      <c r="C6007" s="1" t="s">
        <v>28</v>
      </c>
      <c r="D6007" s="1" t="s">
        <v>100</v>
      </c>
      <c r="E6007" s="1" t="s">
        <v>22</v>
      </c>
      <c r="F6007" s="2">
        <v>45638</v>
      </c>
      <c r="G6007" s="1" t="str">
        <f>IF(WEEKDAY(Table1[[#This Row],[Order_Date]],2)&gt;=6,"Weekend","Weekday")</f>
        <v>Weekday</v>
      </c>
      <c r="H6007" s="2" t="str">
        <f>TEXT(Table1[[#This Row],[Order_Date]],"mmmm")</f>
        <v>December</v>
      </c>
      <c r="I6007" s="8">
        <f>MONTH(Table1[[#This Row],[Order_Date]])</f>
        <v>12</v>
      </c>
      <c r="J6007" s="8">
        <v>4</v>
      </c>
      <c r="K6007" s="1">
        <v>2868.75</v>
      </c>
      <c r="L6007" s="1">
        <v>5</v>
      </c>
      <c r="M6007" s="1">
        <v>10901.25</v>
      </c>
      <c r="N6007" s="1">
        <f>(Table1[[#This Row],[Quantity]]*Table1[[#This Row],[Unit_Price]])*(1-Table1[[#This Row],[Discount_%]]/100)</f>
        <v>10901.25</v>
      </c>
      <c r="O6007" s="1">
        <v>8217.15</v>
      </c>
      <c r="P6007" s="1">
        <v>2684.1</v>
      </c>
      <c r="Q6007">
        <f>Table1[[#This Row],[Revenue]]-Table1[[#This Row],[Cost]]</f>
        <v>2684.1000000000004</v>
      </c>
      <c r="R6007" s="6">
        <f>Table1[[#This Row],[Profit]]/Table1[[#This Row],[Revenue]]</f>
        <v>0.24621947024423804</v>
      </c>
    </row>
    <row r="6008" spans="1:18" x14ac:dyDescent="0.45">
      <c r="A6008" s="4" t="s">
        <v>10384</v>
      </c>
      <c r="B6008" s="4" t="s">
        <v>10385</v>
      </c>
      <c r="C6008" s="4" t="s">
        <v>12</v>
      </c>
      <c r="D6008" s="4" t="s">
        <v>41</v>
      </c>
      <c r="E6008" s="4" t="s">
        <v>22</v>
      </c>
      <c r="F6008" s="5">
        <v>45587</v>
      </c>
      <c r="G6008" s="4" t="str">
        <f>IF(WEEKDAY(Table1[[#This Row],[Order_Date]],2)&gt;=6,"Weekend","Weekday")</f>
        <v>Weekday</v>
      </c>
      <c r="H6008" s="5" t="str">
        <f>TEXT(Table1[[#This Row],[Order_Date]],"mmmm")</f>
        <v>October</v>
      </c>
      <c r="I6008" s="7">
        <f>MONTH(Table1[[#This Row],[Order_Date]])</f>
        <v>10</v>
      </c>
      <c r="J6008" s="7">
        <v>3</v>
      </c>
      <c r="K6008" s="4">
        <v>4510.47</v>
      </c>
      <c r="L6008" s="4">
        <v>5</v>
      </c>
      <c r="M6008" s="4">
        <v>12854.84</v>
      </c>
      <c r="N6008" s="4">
        <f>(Table1[[#This Row],[Quantity]]*Table1[[#This Row],[Unit_Price]])*(1-Table1[[#This Row],[Discount_%]]/100)</f>
        <v>12854.8395</v>
      </c>
      <c r="O6008" s="4">
        <v>10370.57</v>
      </c>
      <c r="P6008" s="4">
        <v>2484.27</v>
      </c>
      <c r="Q6008">
        <f>Table1[[#This Row],[Revenue]]-Table1[[#This Row],[Cost]]</f>
        <v>2484.2700000000004</v>
      </c>
      <c r="R6008" s="6">
        <f>Table1[[#This Row],[Profit]]/Table1[[#This Row],[Revenue]]</f>
        <v>0.1932556142277928</v>
      </c>
    </row>
    <row r="6009" spans="1:18" x14ac:dyDescent="0.45">
      <c r="A6009" s="1" t="s">
        <v>10386</v>
      </c>
      <c r="B6009" s="1" t="s">
        <v>10387</v>
      </c>
      <c r="C6009" s="1" t="s">
        <v>28</v>
      </c>
      <c r="D6009" s="1" t="s">
        <v>29</v>
      </c>
      <c r="E6009" s="1" t="s">
        <v>4</v>
      </c>
      <c r="F6009" s="2">
        <v>46006</v>
      </c>
      <c r="G6009" s="1" t="str">
        <f>IF(WEEKDAY(Table1[[#This Row],[Order_Date]],2)&gt;=6,"Weekend","Weekday")</f>
        <v>Weekday</v>
      </c>
      <c r="H6009" s="2" t="str">
        <f>TEXT(Table1[[#This Row],[Order_Date]],"mmmm")</f>
        <v>December</v>
      </c>
      <c r="I6009" s="8">
        <f>MONTH(Table1[[#This Row],[Order_Date]])</f>
        <v>12</v>
      </c>
      <c r="J6009" s="8">
        <v>5</v>
      </c>
      <c r="K6009" s="1">
        <v>2125.04</v>
      </c>
      <c r="L6009" s="1">
        <v>10</v>
      </c>
      <c r="M6009" s="1">
        <v>9562.68</v>
      </c>
      <c r="N6009" s="1">
        <f>(Table1[[#This Row],[Quantity]]*Table1[[#This Row],[Unit_Price]])*(1-Table1[[#This Row],[Discount_%]]/100)</f>
        <v>9562.68</v>
      </c>
      <c r="O6009" s="1">
        <v>7579.74</v>
      </c>
      <c r="P6009" s="1">
        <v>1982.94</v>
      </c>
      <c r="Q6009">
        <f>Table1[[#This Row],[Revenue]]-Table1[[#This Row],[Cost]]</f>
        <v>1982.9400000000005</v>
      </c>
      <c r="R6009" s="6">
        <f>Table1[[#This Row],[Profit]]/Table1[[#This Row],[Revenue]]</f>
        <v>0.20736237121811041</v>
      </c>
    </row>
    <row r="6010" spans="1:18" x14ac:dyDescent="0.45">
      <c r="A6010" s="4" t="s">
        <v>10388</v>
      </c>
      <c r="B6010" s="4" t="s">
        <v>10389</v>
      </c>
      <c r="C6010" s="4" t="s">
        <v>28</v>
      </c>
      <c r="D6010" s="4" t="s">
        <v>85</v>
      </c>
      <c r="E6010" s="4" t="s">
        <v>4</v>
      </c>
      <c r="F6010" s="5">
        <v>45501</v>
      </c>
      <c r="G6010" s="4" t="str">
        <f>IF(WEEKDAY(Table1[[#This Row],[Order_Date]],2)&gt;=6,"Weekend","Weekday")</f>
        <v>Weekend</v>
      </c>
      <c r="H6010" s="5" t="str">
        <f>TEXT(Table1[[#This Row],[Order_Date]],"mmmm")</f>
        <v>July</v>
      </c>
      <c r="I6010" s="7">
        <f>MONTH(Table1[[#This Row],[Order_Date]])</f>
        <v>7</v>
      </c>
      <c r="J6010" s="7">
        <v>5</v>
      </c>
      <c r="K6010" s="4">
        <v>4760.57</v>
      </c>
      <c r="L6010" s="4">
        <v>15</v>
      </c>
      <c r="M6010" s="4">
        <v>20232.419999999998</v>
      </c>
      <c r="N6010" s="4">
        <f>(Table1[[#This Row],[Quantity]]*Table1[[#This Row],[Unit_Price]])*(1-Table1[[#This Row],[Discount_%]]/100)</f>
        <v>20232.422499999997</v>
      </c>
      <c r="O6010" s="4">
        <v>16688.509999999998</v>
      </c>
      <c r="P6010" s="4">
        <v>3543.91</v>
      </c>
      <c r="Q6010">
        <f>Table1[[#This Row],[Revenue]]-Table1[[#This Row],[Cost]]</f>
        <v>3543.91</v>
      </c>
      <c r="R6010" s="6">
        <f>Table1[[#This Row],[Profit]]/Table1[[#This Row],[Revenue]]</f>
        <v>0.17515996603471062</v>
      </c>
    </row>
    <row r="6011" spans="1:18" x14ac:dyDescent="0.45">
      <c r="A6011" s="1" t="s">
        <v>10390</v>
      </c>
      <c r="B6011" s="1" t="s">
        <v>10391</v>
      </c>
      <c r="C6011" s="1" t="s">
        <v>12</v>
      </c>
      <c r="D6011" s="1" t="s">
        <v>41</v>
      </c>
      <c r="E6011" s="1" t="s">
        <v>22</v>
      </c>
      <c r="F6011" s="2">
        <v>45296</v>
      </c>
      <c r="G6011" s="1" t="str">
        <f>IF(WEEKDAY(Table1[[#This Row],[Order_Date]],2)&gt;=6,"Weekend","Weekday")</f>
        <v>Weekday</v>
      </c>
      <c r="H6011" s="2" t="str">
        <f>TEXT(Table1[[#This Row],[Order_Date]],"mmmm")</f>
        <v>January</v>
      </c>
      <c r="I6011" s="8">
        <f>MONTH(Table1[[#This Row],[Order_Date]])</f>
        <v>1</v>
      </c>
      <c r="J6011" s="8">
        <v>2</v>
      </c>
      <c r="K6011" s="1">
        <v>301.33</v>
      </c>
      <c r="L6011" s="1">
        <v>0</v>
      </c>
      <c r="M6011" s="1">
        <v>602.66</v>
      </c>
      <c r="N6011" s="1">
        <f>(Table1[[#This Row],[Quantity]]*Table1[[#This Row],[Unit_Price]])*(1-Table1[[#This Row],[Discount_%]]/100)</f>
        <v>602.66</v>
      </c>
      <c r="O6011" s="1">
        <v>420.27</v>
      </c>
      <c r="P6011" s="1">
        <v>182.39</v>
      </c>
      <c r="Q6011">
        <f>Table1[[#This Row],[Revenue]]-Table1[[#This Row],[Cost]]</f>
        <v>182.39</v>
      </c>
      <c r="R6011" s="6">
        <f>Table1[[#This Row],[Profit]]/Table1[[#This Row],[Revenue]]</f>
        <v>0.30264162214183782</v>
      </c>
    </row>
    <row r="6012" spans="1:18" x14ac:dyDescent="0.45">
      <c r="A6012" s="4" t="s">
        <v>10392</v>
      </c>
      <c r="B6012" s="4" t="s">
        <v>619</v>
      </c>
      <c r="C6012" s="4" t="s">
        <v>20</v>
      </c>
      <c r="D6012" s="4" t="s">
        <v>21</v>
      </c>
      <c r="E6012" s="4" t="s">
        <v>4</v>
      </c>
      <c r="F6012" s="5">
        <v>45598</v>
      </c>
      <c r="G6012" s="4" t="str">
        <f>IF(WEEKDAY(Table1[[#This Row],[Order_Date]],2)&gt;=6,"Weekend","Weekday")</f>
        <v>Weekend</v>
      </c>
      <c r="H6012" s="5" t="str">
        <f>TEXT(Table1[[#This Row],[Order_Date]],"mmmm")</f>
        <v>November</v>
      </c>
      <c r="I6012" s="7">
        <f>MONTH(Table1[[#This Row],[Order_Date]])</f>
        <v>11</v>
      </c>
      <c r="J6012" s="7">
        <v>5</v>
      </c>
      <c r="K6012" s="4">
        <v>2353.5500000000002</v>
      </c>
      <c r="L6012" s="4">
        <v>0</v>
      </c>
      <c r="M6012" s="4">
        <v>11767.75</v>
      </c>
      <c r="N6012" s="4">
        <f>(Table1[[#This Row],[Quantity]]*Table1[[#This Row],[Unit_Price]])*(1-Table1[[#This Row],[Discount_%]]/100)</f>
        <v>11767.75</v>
      </c>
      <c r="O6012" s="4">
        <v>8991.08</v>
      </c>
      <c r="P6012" s="4">
        <v>2776.67</v>
      </c>
      <c r="Q6012">
        <f>Table1[[#This Row],[Revenue]]-Table1[[#This Row],[Cost]]</f>
        <v>2776.67</v>
      </c>
      <c r="R6012" s="6">
        <f>Table1[[#This Row],[Profit]]/Table1[[#This Row],[Revenue]]</f>
        <v>0.23595589641180345</v>
      </c>
    </row>
    <row r="6013" spans="1:18" x14ac:dyDescent="0.45">
      <c r="A6013" s="1" t="s">
        <v>10393</v>
      </c>
      <c r="B6013" s="1" t="s">
        <v>10394</v>
      </c>
      <c r="C6013" s="1" t="s">
        <v>20</v>
      </c>
      <c r="D6013" s="1" t="s">
        <v>25</v>
      </c>
      <c r="E6013" s="1" t="s">
        <v>14</v>
      </c>
      <c r="F6013" s="2">
        <v>45377</v>
      </c>
      <c r="G6013" s="1" t="str">
        <f>IF(WEEKDAY(Table1[[#This Row],[Order_Date]],2)&gt;=6,"Weekend","Weekday")</f>
        <v>Weekday</v>
      </c>
      <c r="H6013" s="2" t="str">
        <f>TEXT(Table1[[#This Row],[Order_Date]],"mmmm")</f>
        <v>March</v>
      </c>
      <c r="I6013" s="8">
        <f>MONTH(Table1[[#This Row],[Order_Date]])</f>
        <v>3</v>
      </c>
      <c r="J6013" s="8">
        <v>4</v>
      </c>
      <c r="K6013" s="1">
        <v>792.02</v>
      </c>
      <c r="L6013" s="1">
        <v>0</v>
      </c>
      <c r="M6013" s="1">
        <v>3168.08</v>
      </c>
      <c r="N6013" s="1">
        <f>(Table1[[#This Row],[Quantity]]*Table1[[#This Row],[Unit_Price]])*(1-Table1[[#This Row],[Discount_%]]/100)</f>
        <v>3168.08</v>
      </c>
      <c r="O6013" s="1">
        <v>2249.4299999999998</v>
      </c>
      <c r="P6013" s="1">
        <v>918.65</v>
      </c>
      <c r="Q6013">
        <f>Table1[[#This Row],[Revenue]]-Table1[[#This Row],[Cost]]</f>
        <v>918.65000000000009</v>
      </c>
      <c r="R6013" s="6">
        <f>Table1[[#This Row],[Profit]]/Table1[[#This Row],[Revenue]]</f>
        <v>0.28997058155097094</v>
      </c>
    </row>
    <row r="6014" spans="1:18" x14ac:dyDescent="0.45">
      <c r="A6014" s="4" t="s">
        <v>10395</v>
      </c>
      <c r="B6014" s="4" t="s">
        <v>4318</v>
      </c>
      <c r="C6014" s="4" t="s">
        <v>28</v>
      </c>
      <c r="D6014" s="4" t="s">
        <v>100</v>
      </c>
      <c r="E6014" s="4" t="s">
        <v>9</v>
      </c>
      <c r="F6014" s="5">
        <v>45771</v>
      </c>
      <c r="G6014" s="4" t="str">
        <f>IF(WEEKDAY(Table1[[#This Row],[Order_Date]],2)&gt;=6,"Weekend","Weekday")</f>
        <v>Weekday</v>
      </c>
      <c r="H6014" s="5" t="str">
        <f>TEXT(Table1[[#This Row],[Order_Date]],"mmmm")</f>
        <v>April</v>
      </c>
      <c r="I6014" s="7">
        <f>MONTH(Table1[[#This Row],[Order_Date]])</f>
        <v>4</v>
      </c>
      <c r="J6014" s="7">
        <v>2</v>
      </c>
      <c r="K6014" s="4">
        <v>3846.13</v>
      </c>
      <c r="L6014" s="4">
        <v>0</v>
      </c>
      <c r="M6014" s="4">
        <v>7692.26</v>
      </c>
      <c r="N6014" s="4">
        <f>(Table1[[#This Row],[Quantity]]*Table1[[#This Row],[Unit_Price]])*(1-Table1[[#This Row],[Discount_%]]/100)</f>
        <v>7692.26</v>
      </c>
      <c r="O6014" s="4">
        <v>4820.53</v>
      </c>
      <c r="P6014" s="4">
        <v>2871.73</v>
      </c>
      <c r="Q6014">
        <f>Table1[[#This Row],[Revenue]]-Table1[[#This Row],[Cost]]</f>
        <v>2871.7300000000005</v>
      </c>
      <c r="R6014" s="6">
        <f>Table1[[#This Row],[Profit]]/Table1[[#This Row],[Revenue]]</f>
        <v>0.3733272146287307</v>
      </c>
    </row>
    <row r="6015" spans="1:18" x14ac:dyDescent="0.45">
      <c r="A6015" s="1" t="s">
        <v>10396</v>
      </c>
      <c r="B6015" s="1" t="s">
        <v>10397</v>
      </c>
      <c r="C6015" s="1" t="s">
        <v>7</v>
      </c>
      <c r="D6015" s="1" t="s">
        <v>106</v>
      </c>
      <c r="E6015" s="1" t="s">
        <v>14</v>
      </c>
      <c r="F6015" s="2">
        <v>45311</v>
      </c>
      <c r="G6015" s="1" t="str">
        <f>IF(WEEKDAY(Table1[[#This Row],[Order_Date]],2)&gt;=6,"Weekend","Weekday")</f>
        <v>Weekend</v>
      </c>
      <c r="H6015" s="2" t="str">
        <f>TEXT(Table1[[#This Row],[Order_Date]],"mmmm")</f>
        <v>January</v>
      </c>
      <c r="I6015" s="8">
        <f>MONTH(Table1[[#This Row],[Order_Date]])</f>
        <v>1</v>
      </c>
      <c r="J6015" s="8">
        <v>2</v>
      </c>
      <c r="K6015" s="1">
        <v>4487.1000000000004</v>
      </c>
      <c r="L6015" s="1">
        <v>10</v>
      </c>
      <c r="M6015" s="1">
        <v>8076.78</v>
      </c>
      <c r="N6015" s="1">
        <f>(Table1[[#This Row],[Quantity]]*Table1[[#This Row],[Unit_Price]])*(1-Table1[[#This Row],[Discount_%]]/100)</f>
        <v>8076.7800000000007</v>
      </c>
      <c r="O6015" s="1">
        <v>6681.03</v>
      </c>
      <c r="P6015" s="1">
        <v>1395.75</v>
      </c>
      <c r="Q6015">
        <f>Table1[[#This Row],[Revenue]]-Table1[[#This Row],[Cost]]</f>
        <v>1395.75</v>
      </c>
      <c r="R6015" s="6">
        <f>Table1[[#This Row],[Profit]]/Table1[[#This Row],[Revenue]]</f>
        <v>0.17281020406647205</v>
      </c>
    </row>
    <row r="6016" spans="1:18" x14ac:dyDescent="0.45">
      <c r="A6016" s="4" t="s">
        <v>10398</v>
      </c>
      <c r="B6016" s="4" t="s">
        <v>10399</v>
      </c>
      <c r="C6016" s="4" t="s">
        <v>20</v>
      </c>
      <c r="D6016" s="4" t="s">
        <v>60</v>
      </c>
      <c r="E6016" s="4" t="s">
        <v>4</v>
      </c>
      <c r="F6016" s="5">
        <v>45840</v>
      </c>
      <c r="G6016" s="4" t="str">
        <f>IF(WEEKDAY(Table1[[#This Row],[Order_Date]],2)&gt;=6,"Weekend","Weekday")</f>
        <v>Weekday</v>
      </c>
      <c r="H6016" s="5" t="str">
        <f>TEXT(Table1[[#This Row],[Order_Date]],"mmmm")</f>
        <v>July</v>
      </c>
      <c r="I6016" s="7">
        <f>MONTH(Table1[[#This Row],[Order_Date]])</f>
        <v>7</v>
      </c>
      <c r="J6016" s="7">
        <v>2</v>
      </c>
      <c r="K6016" s="4">
        <v>624.29999999999995</v>
      </c>
      <c r="L6016" s="4">
        <v>20</v>
      </c>
      <c r="M6016" s="4">
        <v>998.88</v>
      </c>
      <c r="N6016" s="4">
        <f>(Table1[[#This Row],[Quantity]]*Table1[[#This Row],[Unit_Price]])*(1-Table1[[#This Row],[Discount_%]]/100)</f>
        <v>998.88</v>
      </c>
      <c r="O6016" s="4">
        <v>708.74</v>
      </c>
      <c r="P6016" s="4">
        <v>290.14</v>
      </c>
      <c r="Q6016">
        <f>Table1[[#This Row],[Revenue]]-Table1[[#This Row],[Cost]]</f>
        <v>290.14</v>
      </c>
      <c r="R6016" s="6">
        <f>Table1[[#This Row],[Profit]]/Table1[[#This Row],[Revenue]]</f>
        <v>0.29046532115969886</v>
      </c>
    </row>
    <row r="6017" spans="1:18" x14ac:dyDescent="0.45">
      <c r="A6017" s="1" t="s">
        <v>10400</v>
      </c>
      <c r="B6017" s="1" t="s">
        <v>10401</v>
      </c>
      <c r="C6017" s="1" t="s">
        <v>20</v>
      </c>
      <c r="D6017" s="1" t="s">
        <v>57</v>
      </c>
      <c r="E6017" s="1" t="s">
        <v>9</v>
      </c>
      <c r="F6017" s="2">
        <v>45304</v>
      </c>
      <c r="G6017" s="1" t="str">
        <f>IF(WEEKDAY(Table1[[#This Row],[Order_Date]],2)&gt;=6,"Weekend","Weekday")</f>
        <v>Weekend</v>
      </c>
      <c r="H6017" s="2" t="str">
        <f>TEXT(Table1[[#This Row],[Order_Date]],"mmmm")</f>
        <v>January</v>
      </c>
      <c r="I6017" s="8">
        <f>MONTH(Table1[[#This Row],[Order_Date]])</f>
        <v>1</v>
      </c>
      <c r="J6017" s="8">
        <v>5</v>
      </c>
      <c r="K6017" s="1">
        <v>4939.7299999999996</v>
      </c>
      <c r="L6017" s="1">
        <v>5</v>
      </c>
      <c r="M6017" s="1">
        <v>23463.72</v>
      </c>
      <c r="N6017" s="1">
        <f>(Table1[[#This Row],[Quantity]]*Table1[[#This Row],[Unit_Price]])*(1-Table1[[#This Row],[Discount_%]]/100)</f>
        <v>23463.717499999995</v>
      </c>
      <c r="O6017" s="1">
        <v>16031.81</v>
      </c>
      <c r="P6017" s="1">
        <v>7431.91</v>
      </c>
      <c r="Q6017">
        <f>Table1[[#This Row],[Revenue]]-Table1[[#This Row],[Cost]]</f>
        <v>7431.9100000000017</v>
      </c>
      <c r="R6017" s="6">
        <f>Table1[[#This Row],[Profit]]/Table1[[#This Row],[Revenue]]</f>
        <v>0.31674048275380029</v>
      </c>
    </row>
    <row r="6018" spans="1:18" x14ac:dyDescent="0.45">
      <c r="A6018" s="4" t="s">
        <v>10402</v>
      </c>
      <c r="B6018" s="4" t="s">
        <v>10403</v>
      </c>
      <c r="C6018" s="4" t="s">
        <v>28</v>
      </c>
      <c r="D6018" s="4" t="s">
        <v>100</v>
      </c>
      <c r="E6018" s="4" t="s">
        <v>22</v>
      </c>
      <c r="F6018" s="5">
        <v>45590</v>
      </c>
      <c r="G6018" s="4" t="str">
        <f>IF(WEEKDAY(Table1[[#This Row],[Order_Date]],2)&gt;=6,"Weekend","Weekday")</f>
        <v>Weekday</v>
      </c>
      <c r="H6018" s="5" t="str">
        <f>TEXT(Table1[[#This Row],[Order_Date]],"mmmm")</f>
        <v>October</v>
      </c>
      <c r="I6018" s="7">
        <f>MONTH(Table1[[#This Row],[Order_Date]])</f>
        <v>10</v>
      </c>
      <c r="J6018" s="7">
        <v>5</v>
      </c>
      <c r="K6018" s="4">
        <v>4611.0200000000004</v>
      </c>
      <c r="L6018" s="4">
        <v>15</v>
      </c>
      <c r="M6018" s="4">
        <v>19596.84</v>
      </c>
      <c r="N6018" s="4">
        <f>(Table1[[#This Row],[Quantity]]*Table1[[#This Row],[Unit_Price]])*(1-Table1[[#This Row],[Discount_%]]/100)</f>
        <v>19596.835000000003</v>
      </c>
      <c r="O6018" s="4">
        <v>15459.69</v>
      </c>
      <c r="P6018" s="4">
        <v>4137.1499999999996</v>
      </c>
      <c r="Q6018">
        <f>Table1[[#This Row],[Revenue]]-Table1[[#This Row],[Cost]]</f>
        <v>4137.1499999999996</v>
      </c>
      <c r="R6018" s="6">
        <f>Table1[[#This Row],[Profit]]/Table1[[#This Row],[Revenue]]</f>
        <v>0.21111311823743009</v>
      </c>
    </row>
    <row r="6019" spans="1:18" x14ac:dyDescent="0.45">
      <c r="A6019" s="1" t="s">
        <v>10404</v>
      </c>
      <c r="B6019" s="1" t="s">
        <v>225</v>
      </c>
      <c r="C6019" s="1" t="s">
        <v>28</v>
      </c>
      <c r="D6019" s="1" t="s">
        <v>29</v>
      </c>
      <c r="E6019" s="1" t="s">
        <v>9</v>
      </c>
      <c r="F6019" s="2">
        <v>45971</v>
      </c>
      <c r="G6019" s="1" t="str">
        <f>IF(WEEKDAY(Table1[[#This Row],[Order_Date]],2)&gt;=6,"Weekend","Weekday")</f>
        <v>Weekday</v>
      </c>
      <c r="H6019" s="2" t="str">
        <f>TEXT(Table1[[#This Row],[Order_Date]],"mmmm")</f>
        <v>November</v>
      </c>
      <c r="I6019" s="8">
        <f>MONTH(Table1[[#This Row],[Order_Date]])</f>
        <v>11</v>
      </c>
      <c r="J6019" s="8">
        <v>3</v>
      </c>
      <c r="K6019" s="1">
        <v>561.4</v>
      </c>
      <c r="L6019" s="1">
        <v>15</v>
      </c>
      <c r="M6019" s="1">
        <v>1431.57</v>
      </c>
      <c r="N6019" s="1">
        <f>(Table1[[#This Row],[Quantity]]*Table1[[#This Row],[Unit_Price]])*(1-Table1[[#This Row],[Discount_%]]/100)</f>
        <v>1431.5699999999997</v>
      </c>
      <c r="O6019" s="1">
        <v>1175.29</v>
      </c>
      <c r="P6019" s="1">
        <v>256.27999999999997</v>
      </c>
      <c r="Q6019">
        <f>Table1[[#This Row],[Revenue]]-Table1[[#This Row],[Cost]]</f>
        <v>256.27999999999997</v>
      </c>
      <c r="R6019" s="6">
        <f>Table1[[#This Row],[Profit]]/Table1[[#This Row],[Revenue]]</f>
        <v>0.17902023652353707</v>
      </c>
    </row>
    <row r="6020" spans="1:18" x14ac:dyDescent="0.45">
      <c r="A6020" s="4" t="s">
        <v>10405</v>
      </c>
      <c r="B6020" s="4" t="s">
        <v>31</v>
      </c>
      <c r="C6020" s="4" t="s">
        <v>2</v>
      </c>
      <c r="D6020" s="4" t="s">
        <v>17</v>
      </c>
      <c r="E6020" s="4" t="s">
        <v>4</v>
      </c>
      <c r="F6020" s="5">
        <v>45553</v>
      </c>
      <c r="G6020" s="4" t="str">
        <f>IF(WEEKDAY(Table1[[#This Row],[Order_Date]],2)&gt;=6,"Weekend","Weekday")</f>
        <v>Weekday</v>
      </c>
      <c r="H6020" s="5" t="str">
        <f>TEXT(Table1[[#This Row],[Order_Date]],"mmmm")</f>
        <v>September</v>
      </c>
      <c r="I6020" s="7">
        <f>MONTH(Table1[[#This Row],[Order_Date]])</f>
        <v>9</v>
      </c>
      <c r="J6020" s="7">
        <v>1</v>
      </c>
      <c r="K6020" s="4">
        <v>1484.46</v>
      </c>
      <c r="L6020" s="4">
        <v>5</v>
      </c>
      <c r="M6020" s="4">
        <v>1410.24</v>
      </c>
      <c r="N6020" s="4">
        <f>(Table1[[#This Row],[Quantity]]*Table1[[#This Row],[Unit_Price]])*(1-Table1[[#This Row],[Discount_%]]/100)</f>
        <v>1410.2370000000001</v>
      </c>
      <c r="O6020" s="4">
        <v>947.84</v>
      </c>
      <c r="P6020" s="4">
        <v>462.4</v>
      </c>
      <c r="Q6020">
        <f>Table1[[#This Row],[Revenue]]-Table1[[#This Row],[Cost]]</f>
        <v>462.4</v>
      </c>
      <c r="R6020" s="6">
        <f>Table1[[#This Row],[Profit]]/Table1[[#This Row],[Revenue]]</f>
        <v>0.32788745178125706</v>
      </c>
    </row>
    <row r="6021" spans="1:18" x14ac:dyDescent="0.45">
      <c r="A6021" s="1" t="s">
        <v>10406</v>
      </c>
      <c r="B6021" s="1" t="s">
        <v>2985</v>
      </c>
      <c r="C6021" s="1" t="s">
        <v>2</v>
      </c>
      <c r="D6021" s="1" t="s">
        <v>68</v>
      </c>
      <c r="E6021" s="1" t="s">
        <v>14</v>
      </c>
      <c r="F6021" s="2">
        <v>45877</v>
      </c>
      <c r="G6021" s="1" t="str">
        <f>IF(WEEKDAY(Table1[[#This Row],[Order_Date]],2)&gt;=6,"Weekend","Weekday")</f>
        <v>Weekday</v>
      </c>
      <c r="H6021" s="2" t="str">
        <f>TEXT(Table1[[#This Row],[Order_Date]],"mmmm")</f>
        <v>August</v>
      </c>
      <c r="I6021" s="8">
        <f>MONTH(Table1[[#This Row],[Order_Date]])</f>
        <v>8</v>
      </c>
      <c r="J6021" s="8">
        <v>4</v>
      </c>
      <c r="K6021" s="1">
        <v>1883.65</v>
      </c>
      <c r="L6021" s="1">
        <v>5</v>
      </c>
      <c r="M6021" s="1">
        <v>7157.87</v>
      </c>
      <c r="N6021" s="1">
        <f>(Table1[[#This Row],[Quantity]]*Table1[[#This Row],[Unit_Price]])*(1-Table1[[#This Row],[Discount_%]]/100)</f>
        <v>7157.87</v>
      </c>
      <c r="O6021" s="1">
        <v>5513.15</v>
      </c>
      <c r="P6021" s="1">
        <v>1644.72</v>
      </c>
      <c r="Q6021">
        <f>Table1[[#This Row],[Revenue]]-Table1[[#This Row],[Cost]]</f>
        <v>1644.7200000000003</v>
      </c>
      <c r="R6021" s="6">
        <f>Table1[[#This Row],[Profit]]/Table1[[#This Row],[Revenue]]</f>
        <v>0.22977785290875638</v>
      </c>
    </row>
    <row r="6022" spans="1:18" x14ac:dyDescent="0.45">
      <c r="A6022" s="4" t="s">
        <v>10407</v>
      </c>
      <c r="B6022" s="4" t="s">
        <v>10408</v>
      </c>
      <c r="C6022" s="4" t="s">
        <v>28</v>
      </c>
      <c r="D6022" s="4" t="s">
        <v>29</v>
      </c>
      <c r="E6022" s="4" t="s">
        <v>14</v>
      </c>
      <c r="F6022" s="5">
        <v>45915</v>
      </c>
      <c r="G6022" s="4" t="str">
        <f>IF(WEEKDAY(Table1[[#This Row],[Order_Date]],2)&gt;=6,"Weekend","Weekday")</f>
        <v>Weekday</v>
      </c>
      <c r="H6022" s="5" t="str">
        <f>TEXT(Table1[[#This Row],[Order_Date]],"mmmm")</f>
        <v>September</v>
      </c>
      <c r="I6022" s="7">
        <f>MONTH(Table1[[#This Row],[Order_Date]])</f>
        <v>9</v>
      </c>
      <c r="J6022" s="7">
        <v>3</v>
      </c>
      <c r="K6022" s="4">
        <v>4390.18</v>
      </c>
      <c r="L6022" s="4">
        <v>5</v>
      </c>
      <c r="M6022" s="4">
        <v>12512.01</v>
      </c>
      <c r="N6022" s="4">
        <f>(Table1[[#This Row],[Quantity]]*Table1[[#This Row],[Unit_Price]])*(1-Table1[[#This Row],[Discount_%]]/100)</f>
        <v>12512.013000000001</v>
      </c>
      <c r="O6022" s="4">
        <v>10319.25</v>
      </c>
      <c r="P6022" s="4">
        <v>2192.7600000000002</v>
      </c>
      <c r="Q6022">
        <f>Table1[[#This Row],[Revenue]]-Table1[[#This Row],[Cost]]</f>
        <v>2192.7600000000002</v>
      </c>
      <c r="R6022" s="6">
        <f>Table1[[#This Row],[Profit]]/Table1[[#This Row],[Revenue]]</f>
        <v>0.17525241747728784</v>
      </c>
    </row>
    <row r="6023" spans="1:18" x14ac:dyDescent="0.45">
      <c r="A6023" s="1" t="s">
        <v>10409</v>
      </c>
      <c r="B6023" s="1" t="s">
        <v>10410</v>
      </c>
      <c r="C6023" s="1" t="s">
        <v>28</v>
      </c>
      <c r="D6023" s="1" t="s">
        <v>35</v>
      </c>
      <c r="E6023" s="1" t="s">
        <v>22</v>
      </c>
      <c r="F6023" s="2">
        <v>45443</v>
      </c>
      <c r="G6023" s="1" t="str">
        <f>IF(WEEKDAY(Table1[[#This Row],[Order_Date]],2)&gt;=6,"Weekend","Weekday")</f>
        <v>Weekday</v>
      </c>
      <c r="H6023" s="2" t="str">
        <f>TEXT(Table1[[#This Row],[Order_Date]],"mmmm")</f>
        <v>May</v>
      </c>
      <c r="I6023" s="8">
        <f>MONTH(Table1[[#This Row],[Order_Date]])</f>
        <v>5</v>
      </c>
      <c r="J6023" s="8">
        <v>4</v>
      </c>
      <c r="K6023" s="1">
        <v>2256.1999999999998</v>
      </c>
      <c r="L6023" s="1">
        <v>15</v>
      </c>
      <c r="M6023" s="1">
        <v>7671.08</v>
      </c>
      <c r="N6023" s="1">
        <f>(Table1[[#This Row],[Quantity]]*Table1[[#This Row],[Unit_Price]])*(1-Table1[[#This Row],[Discount_%]]/100)</f>
        <v>7671.079999999999</v>
      </c>
      <c r="O6023" s="1">
        <v>4938.53</v>
      </c>
      <c r="P6023" s="1">
        <v>2732.55</v>
      </c>
      <c r="Q6023">
        <f>Table1[[#This Row],[Revenue]]-Table1[[#This Row],[Cost]]</f>
        <v>2732.55</v>
      </c>
      <c r="R6023" s="6">
        <f>Table1[[#This Row],[Profit]]/Table1[[#This Row],[Revenue]]</f>
        <v>0.35621450956058343</v>
      </c>
    </row>
    <row r="6024" spans="1:18" x14ac:dyDescent="0.45">
      <c r="A6024" s="4" t="s">
        <v>10411</v>
      </c>
      <c r="B6024" s="4" t="s">
        <v>10412</v>
      </c>
      <c r="C6024" s="4" t="s">
        <v>7</v>
      </c>
      <c r="D6024" s="4" t="s">
        <v>46</v>
      </c>
      <c r="E6024" s="4" t="s">
        <v>14</v>
      </c>
      <c r="F6024" s="5">
        <v>45412</v>
      </c>
      <c r="G6024" s="4" t="str">
        <f>IF(WEEKDAY(Table1[[#This Row],[Order_Date]],2)&gt;=6,"Weekend","Weekday")</f>
        <v>Weekday</v>
      </c>
      <c r="H6024" s="5" t="str">
        <f>TEXT(Table1[[#This Row],[Order_Date]],"mmmm")</f>
        <v>April</v>
      </c>
      <c r="I6024" s="7">
        <f>MONTH(Table1[[#This Row],[Order_Date]])</f>
        <v>4</v>
      </c>
      <c r="J6024" s="7">
        <v>3</v>
      </c>
      <c r="K6024" s="4">
        <v>4569.17</v>
      </c>
      <c r="L6024" s="4">
        <v>15</v>
      </c>
      <c r="M6024" s="4">
        <v>11651.38</v>
      </c>
      <c r="N6024" s="4">
        <f>(Table1[[#This Row],[Quantity]]*Table1[[#This Row],[Unit_Price]])*(1-Table1[[#This Row],[Discount_%]]/100)</f>
        <v>11651.3835</v>
      </c>
      <c r="O6024" s="4">
        <v>8118.64</v>
      </c>
      <c r="P6024" s="4">
        <v>3532.74</v>
      </c>
      <c r="Q6024">
        <f>Table1[[#This Row],[Revenue]]-Table1[[#This Row],[Cost]]</f>
        <v>3532.7399999999989</v>
      </c>
      <c r="R6024" s="6">
        <f>Table1[[#This Row],[Profit]]/Table1[[#This Row],[Revenue]]</f>
        <v>0.30320356901929213</v>
      </c>
    </row>
    <row r="6025" spans="1:18" x14ac:dyDescent="0.45">
      <c r="A6025" s="1" t="s">
        <v>10413</v>
      </c>
      <c r="B6025" s="1" t="s">
        <v>5830</v>
      </c>
      <c r="C6025" s="1" t="s">
        <v>20</v>
      </c>
      <c r="D6025" s="1" t="s">
        <v>103</v>
      </c>
      <c r="E6025" s="1" t="s">
        <v>9</v>
      </c>
      <c r="F6025" s="2">
        <v>45418</v>
      </c>
      <c r="G6025" s="1" t="str">
        <f>IF(WEEKDAY(Table1[[#This Row],[Order_Date]],2)&gt;=6,"Weekend","Weekday")</f>
        <v>Weekday</v>
      </c>
      <c r="H6025" s="2" t="str">
        <f>TEXT(Table1[[#This Row],[Order_Date]],"mmmm")</f>
        <v>May</v>
      </c>
      <c r="I6025" s="8">
        <f>MONTH(Table1[[#This Row],[Order_Date]])</f>
        <v>5</v>
      </c>
      <c r="J6025" s="8">
        <v>1</v>
      </c>
      <c r="K6025" s="1">
        <v>4699.9799999999996</v>
      </c>
      <c r="L6025" s="1">
        <v>5</v>
      </c>
      <c r="M6025" s="1">
        <v>4464.9799999999996</v>
      </c>
      <c r="N6025" s="1">
        <f>(Table1[[#This Row],[Quantity]]*Table1[[#This Row],[Unit_Price]])*(1-Table1[[#This Row],[Discount_%]]/100)</f>
        <v>4464.9809999999998</v>
      </c>
      <c r="O6025" s="1">
        <v>2691.16</v>
      </c>
      <c r="P6025" s="1">
        <v>1773.82</v>
      </c>
      <c r="Q6025">
        <f>Table1[[#This Row],[Revenue]]-Table1[[#This Row],[Cost]]</f>
        <v>1773.8199999999997</v>
      </c>
      <c r="R6025" s="6">
        <f>Table1[[#This Row],[Profit]]/Table1[[#This Row],[Revenue]]</f>
        <v>0.39727389596369977</v>
      </c>
    </row>
    <row r="6026" spans="1:18" x14ac:dyDescent="0.45">
      <c r="A6026" s="4" t="s">
        <v>10414</v>
      </c>
      <c r="B6026" s="4" t="s">
        <v>10415</v>
      </c>
      <c r="C6026" s="4" t="s">
        <v>20</v>
      </c>
      <c r="D6026" s="4" t="s">
        <v>25</v>
      </c>
      <c r="E6026" s="4" t="s">
        <v>14</v>
      </c>
      <c r="F6026" s="5">
        <v>45428</v>
      </c>
      <c r="G6026" s="4" t="str">
        <f>IF(WEEKDAY(Table1[[#This Row],[Order_Date]],2)&gt;=6,"Weekend","Weekday")</f>
        <v>Weekday</v>
      </c>
      <c r="H6026" s="5" t="str">
        <f>TEXT(Table1[[#This Row],[Order_Date]],"mmmm")</f>
        <v>May</v>
      </c>
      <c r="I6026" s="7">
        <f>MONTH(Table1[[#This Row],[Order_Date]])</f>
        <v>5</v>
      </c>
      <c r="J6026" s="7">
        <v>1</v>
      </c>
      <c r="K6026" s="4">
        <v>2573.9</v>
      </c>
      <c r="L6026" s="4">
        <v>5</v>
      </c>
      <c r="M6026" s="4">
        <v>2445.1999999999998</v>
      </c>
      <c r="N6026" s="4">
        <f>(Table1[[#This Row],[Quantity]]*Table1[[#This Row],[Unit_Price]])*(1-Table1[[#This Row],[Discount_%]]/100)</f>
        <v>2445.2049999999999</v>
      </c>
      <c r="O6026" s="4">
        <v>1765.47</v>
      </c>
      <c r="P6026" s="4">
        <v>679.73</v>
      </c>
      <c r="Q6026">
        <f>Table1[[#This Row],[Revenue]]-Table1[[#This Row],[Cost]]</f>
        <v>679.72999999999979</v>
      </c>
      <c r="R6026" s="6">
        <f>Table1[[#This Row],[Profit]]/Table1[[#This Row],[Revenue]]</f>
        <v>0.27798544086373306</v>
      </c>
    </row>
    <row r="6027" spans="1:18" x14ac:dyDescent="0.45">
      <c r="A6027" s="1" t="s">
        <v>10416</v>
      </c>
      <c r="B6027" s="1" t="s">
        <v>10417</v>
      </c>
      <c r="C6027" s="1" t="s">
        <v>20</v>
      </c>
      <c r="D6027" s="1" t="s">
        <v>57</v>
      </c>
      <c r="E6027" s="1" t="s">
        <v>22</v>
      </c>
      <c r="F6027" s="2">
        <v>46012</v>
      </c>
      <c r="G6027" s="1" t="str">
        <f>IF(WEEKDAY(Table1[[#This Row],[Order_Date]],2)&gt;=6,"Weekend","Weekday")</f>
        <v>Weekend</v>
      </c>
      <c r="H6027" s="2" t="str">
        <f>TEXT(Table1[[#This Row],[Order_Date]],"mmmm")</f>
        <v>December</v>
      </c>
      <c r="I6027" s="8">
        <f>MONTH(Table1[[#This Row],[Order_Date]])</f>
        <v>12</v>
      </c>
      <c r="J6027" s="8">
        <v>3</v>
      </c>
      <c r="K6027" s="1">
        <v>2117.14</v>
      </c>
      <c r="L6027" s="1">
        <v>20</v>
      </c>
      <c r="M6027" s="1">
        <v>5081.1400000000003</v>
      </c>
      <c r="N6027" s="1">
        <f>(Table1[[#This Row],[Quantity]]*Table1[[#This Row],[Unit_Price]])*(1-Table1[[#This Row],[Discount_%]]/100)</f>
        <v>5081.1360000000004</v>
      </c>
      <c r="O6027" s="1">
        <v>4179.66</v>
      </c>
      <c r="P6027" s="1">
        <v>901.48</v>
      </c>
      <c r="Q6027">
        <f>Table1[[#This Row],[Revenue]]-Table1[[#This Row],[Cost]]</f>
        <v>901.48000000000047</v>
      </c>
      <c r="R6027" s="6">
        <f>Table1[[#This Row],[Profit]]/Table1[[#This Row],[Revenue]]</f>
        <v>0.1774168788893831</v>
      </c>
    </row>
    <row r="6028" spans="1:18" x14ac:dyDescent="0.45">
      <c r="A6028" s="4" t="s">
        <v>10418</v>
      </c>
      <c r="B6028" s="4" t="s">
        <v>10419</v>
      </c>
      <c r="C6028" s="4" t="s">
        <v>2</v>
      </c>
      <c r="D6028" s="4" t="s">
        <v>65</v>
      </c>
      <c r="E6028" s="4" t="s">
        <v>14</v>
      </c>
      <c r="F6028" s="5">
        <v>45507</v>
      </c>
      <c r="G6028" s="4" t="str">
        <f>IF(WEEKDAY(Table1[[#This Row],[Order_Date]],2)&gt;=6,"Weekend","Weekday")</f>
        <v>Weekend</v>
      </c>
      <c r="H6028" s="5" t="str">
        <f>TEXT(Table1[[#This Row],[Order_Date]],"mmmm")</f>
        <v>August</v>
      </c>
      <c r="I6028" s="7">
        <f>MONTH(Table1[[#This Row],[Order_Date]])</f>
        <v>8</v>
      </c>
      <c r="J6028" s="7">
        <v>3</v>
      </c>
      <c r="K6028" s="4">
        <v>817.98</v>
      </c>
      <c r="L6028" s="4">
        <v>5</v>
      </c>
      <c r="M6028" s="4">
        <v>2331.2399999999998</v>
      </c>
      <c r="N6028" s="4">
        <f>(Table1[[#This Row],[Quantity]]*Table1[[#This Row],[Unit_Price]])*(1-Table1[[#This Row],[Discount_%]]/100)</f>
        <v>2331.2429999999999</v>
      </c>
      <c r="O6028" s="4">
        <v>1517.3</v>
      </c>
      <c r="P6028" s="4">
        <v>813.94</v>
      </c>
      <c r="Q6028">
        <f>Table1[[#This Row],[Revenue]]-Table1[[#This Row],[Cost]]</f>
        <v>813.93999999999983</v>
      </c>
      <c r="R6028" s="6">
        <f>Table1[[#This Row],[Profit]]/Table1[[#This Row],[Revenue]]</f>
        <v>0.34914466121034304</v>
      </c>
    </row>
    <row r="6029" spans="1:18" x14ac:dyDescent="0.45">
      <c r="A6029" s="1" t="s">
        <v>10420</v>
      </c>
      <c r="B6029" s="1" t="s">
        <v>10421</v>
      </c>
      <c r="C6029" s="1" t="s">
        <v>28</v>
      </c>
      <c r="D6029" s="1" t="s">
        <v>35</v>
      </c>
      <c r="E6029" s="1" t="s">
        <v>9</v>
      </c>
      <c r="F6029" s="2">
        <v>45938</v>
      </c>
      <c r="G6029" s="1" t="str">
        <f>IF(WEEKDAY(Table1[[#This Row],[Order_Date]],2)&gt;=6,"Weekend","Weekday")</f>
        <v>Weekday</v>
      </c>
      <c r="H6029" s="2" t="str">
        <f>TEXT(Table1[[#This Row],[Order_Date]],"mmmm")</f>
        <v>October</v>
      </c>
      <c r="I6029" s="8">
        <f>MONTH(Table1[[#This Row],[Order_Date]])</f>
        <v>10</v>
      </c>
      <c r="J6029" s="8">
        <v>3</v>
      </c>
      <c r="K6029" s="1">
        <v>1250.96</v>
      </c>
      <c r="L6029" s="1">
        <v>5</v>
      </c>
      <c r="M6029" s="1">
        <v>3565.24</v>
      </c>
      <c r="N6029" s="1">
        <f>(Table1[[#This Row],[Quantity]]*Table1[[#This Row],[Unit_Price]])*(1-Table1[[#This Row],[Discount_%]]/100)</f>
        <v>3565.2359999999999</v>
      </c>
      <c r="O6029" s="1">
        <v>2407.58</v>
      </c>
      <c r="P6029" s="1">
        <v>1157.6600000000001</v>
      </c>
      <c r="Q6029">
        <f>Table1[[#This Row],[Revenue]]-Table1[[#This Row],[Cost]]</f>
        <v>1157.6599999999999</v>
      </c>
      <c r="R6029" s="6">
        <f>Table1[[#This Row],[Profit]]/Table1[[#This Row],[Revenue]]</f>
        <v>0.32470745307468785</v>
      </c>
    </row>
    <row r="6030" spans="1:18" x14ac:dyDescent="0.45">
      <c r="A6030" s="4" t="s">
        <v>10422</v>
      </c>
      <c r="B6030" s="4" t="s">
        <v>6971</v>
      </c>
      <c r="C6030" s="4" t="s">
        <v>2</v>
      </c>
      <c r="D6030" s="4" t="s">
        <v>82</v>
      </c>
      <c r="E6030" s="4" t="s">
        <v>14</v>
      </c>
      <c r="F6030" s="5">
        <v>45419</v>
      </c>
      <c r="G6030" s="4" t="str">
        <f>IF(WEEKDAY(Table1[[#This Row],[Order_Date]],2)&gt;=6,"Weekend","Weekday")</f>
        <v>Weekday</v>
      </c>
      <c r="H6030" s="5" t="str">
        <f>TEXT(Table1[[#This Row],[Order_Date]],"mmmm")</f>
        <v>May</v>
      </c>
      <c r="I6030" s="7">
        <f>MONTH(Table1[[#This Row],[Order_Date]])</f>
        <v>5</v>
      </c>
      <c r="J6030" s="7">
        <v>3</v>
      </c>
      <c r="K6030" s="4">
        <v>3707.41</v>
      </c>
      <c r="L6030" s="4">
        <v>15</v>
      </c>
      <c r="M6030" s="4">
        <v>9453.9</v>
      </c>
      <c r="N6030" s="4">
        <f>(Table1[[#This Row],[Quantity]]*Table1[[#This Row],[Unit_Price]])*(1-Table1[[#This Row],[Discount_%]]/100)</f>
        <v>9453.8954999999987</v>
      </c>
      <c r="O6030" s="4">
        <v>7273.42</v>
      </c>
      <c r="P6030" s="4">
        <v>2180.48</v>
      </c>
      <c r="Q6030">
        <f>Table1[[#This Row],[Revenue]]-Table1[[#This Row],[Cost]]</f>
        <v>2180.4799999999996</v>
      </c>
      <c r="R6030" s="6">
        <f>Table1[[#This Row],[Profit]]/Table1[[#This Row],[Revenue]]</f>
        <v>0.23064343815779731</v>
      </c>
    </row>
    <row r="6031" spans="1:18" x14ac:dyDescent="0.45">
      <c r="A6031" s="1" t="s">
        <v>10423</v>
      </c>
      <c r="B6031" s="1" t="s">
        <v>10424</v>
      </c>
      <c r="C6031" s="1" t="s">
        <v>2</v>
      </c>
      <c r="D6031" s="1" t="s">
        <v>82</v>
      </c>
      <c r="E6031" s="1" t="s">
        <v>9</v>
      </c>
      <c r="F6031" s="2">
        <v>45513</v>
      </c>
      <c r="G6031" s="1" t="str">
        <f>IF(WEEKDAY(Table1[[#This Row],[Order_Date]],2)&gt;=6,"Weekend","Weekday")</f>
        <v>Weekday</v>
      </c>
      <c r="H6031" s="2" t="str">
        <f>TEXT(Table1[[#This Row],[Order_Date]],"mmmm")</f>
        <v>August</v>
      </c>
      <c r="I6031" s="8">
        <f>MONTH(Table1[[#This Row],[Order_Date]])</f>
        <v>8</v>
      </c>
      <c r="J6031" s="8">
        <v>1</v>
      </c>
      <c r="K6031" s="1">
        <v>497.85</v>
      </c>
      <c r="L6031" s="1">
        <v>20</v>
      </c>
      <c r="M6031" s="1">
        <v>398.28</v>
      </c>
      <c r="N6031" s="1">
        <f>(Table1[[#This Row],[Quantity]]*Table1[[#This Row],[Unit_Price]])*(1-Table1[[#This Row],[Discount_%]]/100)</f>
        <v>398.28000000000003</v>
      </c>
      <c r="O6031" s="1">
        <v>327.56</v>
      </c>
      <c r="P6031" s="1">
        <v>70.72</v>
      </c>
      <c r="Q6031">
        <f>Table1[[#This Row],[Revenue]]-Table1[[#This Row],[Cost]]</f>
        <v>70.71999999999997</v>
      </c>
      <c r="R6031" s="6">
        <f>Table1[[#This Row],[Profit]]/Table1[[#This Row],[Revenue]]</f>
        <v>0.17756352314954305</v>
      </c>
    </row>
    <row r="6032" spans="1:18" x14ac:dyDescent="0.45">
      <c r="A6032" s="4" t="s">
        <v>10425</v>
      </c>
      <c r="B6032" s="4" t="s">
        <v>10426</v>
      </c>
      <c r="C6032" s="4" t="s">
        <v>20</v>
      </c>
      <c r="D6032" s="4" t="s">
        <v>21</v>
      </c>
      <c r="E6032" s="4" t="s">
        <v>9</v>
      </c>
      <c r="F6032" s="5">
        <v>45332</v>
      </c>
      <c r="G6032" s="4" t="str">
        <f>IF(WEEKDAY(Table1[[#This Row],[Order_Date]],2)&gt;=6,"Weekend","Weekday")</f>
        <v>Weekend</v>
      </c>
      <c r="H6032" s="5" t="str">
        <f>TEXT(Table1[[#This Row],[Order_Date]],"mmmm")</f>
        <v>February</v>
      </c>
      <c r="I6032" s="7">
        <f>MONTH(Table1[[#This Row],[Order_Date]])</f>
        <v>2</v>
      </c>
      <c r="J6032" s="7">
        <v>3</v>
      </c>
      <c r="K6032" s="4">
        <v>825.89</v>
      </c>
      <c r="L6032" s="4">
        <v>20</v>
      </c>
      <c r="M6032" s="4">
        <v>1982.14</v>
      </c>
      <c r="N6032" s="4">
        <f>(Table1[[#This Row],[Quantity]]*Table1[[#This Row],[Unit_Price]])*(1-Table1[[#This Row],[Discount_%]]/100)</f>
        <v>1982.1360000000002</v>
      </c>
      <c r="O6032" s="4">
        <v>1681.63</v>
      </c>
      <c r="P6032" s="4">
        <v>300.51</v>
      </c>
      <c r="Q6032">
        <f>Table1[[#This Row],[Revenue]]-Table1[[#This Row],[Cost]]</f>
        <v>300.51</v>
      </c>
      <c r="R6032" s="6">
        <f>Table1[[#This Row],[Profit]]/Table1[[#This Row],[Revenue]]</f>
        <v>0.15160886718395269</v>
      </c>
    </row>
    <row r="6033" spans="1:18" x14ac:dyDescent="0.45">
      <c r="A6033" s="1" t="s">
        <v>10427</v>
      </c>
      <c r="B6033" s="1" t="s">
        <v>6664</v>
      </c>
      <c r="C6033" s="1" t="s">
        <v>20</v>
      </c>
      <c r="D6033" s="1" t="s">
        <v>60</v>
      </c>
      <c r="E6033" s="1" t="s">
        <v>4</v>
      </c>
      <c r="F6033" s="2">
        <v>45812</v>
      </c>
      <c r="G6033" s="1" t="str">
        <f>IF(WEEKDAY(Table1[[#This Row],[Order_Date]],2)&gt;=6,"Weekend","Weekday")</f>
        <v>Weekday</v>
      </c>
      <c r="H6033" s="2" t="str">
        <f>TEXT(Table1[[#This Row],[Order_Date]],"mmmm")</f>
        <v>June</v>
      </c>
      <c r="I6033" s="8">
        <f>MONTH(Table1[[#This Row],[Order_Date]])</f>
        <v>6</v>
      </c>
      <c r="J6033" s="8">
        <v>4</v>
      </c>
      <c r="K6033" s="1">
        <v>626.88</v>
      </c>
      <c r="L6033" s="1">
        <v>0</v>
      </c>
      <c r="M6033" s="1">
        <v>2507.52</v>
      </c>
      <c r="N6033" s="1">
        <f>(Table1[[#This Row],[Quantity]]*Table1[[#This Row],[Unit_Price]])*(1-Table1[[#This Row],[Discount_%]]/100)</f>
        <v>2507.52</v>
      </c>
      <c r="O6033" s="1">
        <v>1775.96</v>
      </c>
      <c r="P6033" s="1">
        <v>731.56</v>
      </c>
      <c r="Q6033">
        <f>Table1[[#This Row],[Revenue]]-Table1[[#This Row],[Cost]]</f>
        <v>731.56</v>
      </c>
      <c r="R6033" s="6">
        <f>Table1[[#This Row],[Profit]]/Table1[[#This Row],[Revenue]]</f>
        <v>0.29174642674834095</v>
      </c>
    </row>
    <row r="6034" spans="1:18" x14ac:dyDescent="0.45">
      <c r="A6034" s="4" t="s">
        <v>10428</v>
      </c>
      <c r="B6034" s="4" t="s">
        <v>4828</v>
      </c>
      <c r="C6034" s="4" t="s">
        <v>28</v>
      </c>
      <c r="D6034" s="4" t="s">
        <v>35</v>
      </c>
      <c r="E6034" s="4" t="s">
        <v>14</v>
      </c>
      <c r="F6034" s="5">
        <v>45356</v>
      </c>
      <c r="G6034" s="4" t="str">
        <f>IF(WEEKDAY(Table1[[#This Row],[Order_Date]],2)&gt;=6,"Weekend","Weekday")</f>
        <v>Weekday</v>
      </c>
      <c r="H6034" s="5" t="str">
        <f>TEXT(Table1[[#This Row],[Order_Date]],"mmmm")</f>
        <v>March</v>
      </c>
      <c r="I6034" s="7">
        <f>MONTH(Table1[[#This Row],[Order_Date]])</f>
        <v>3</v>
      </c>
      <c r="J6034" s="7">
        <v>2</v>
      </c>
      <c r="K6034" s="4">
        <v>2204.75</v>
      </c>
      <c r="L6034" s="4">
        <v>5</v>
      </c>
      <c r="M6034" s="4">
        <v>4189.0200000000004</v>
      </c>
      <c r="N6034" s="4">
        <f>(Table1[[#This Row],[Quantity]]*Table1[[#This Row],[Unit_Price]])*(1-Table1[[#This Row],[Discount_%]]/100)</f>
        <v>4189.0249999999996</v>
      </c>
      <c r="O6034" s="4">
        <v>3551.29</v>
      </c>
      <c r="P6034" s="4">
        <v>637.73</v>
      </c>
      <c r="Q6034">
        <f>Table1[[#This Row],[Revenue]]-Table1[[#This Row],[Cost]]</f>
        <v>637.73000000000047</v>
      </c>
      <c r="R6034" s="6">
        <f>Table1[[#This Row],[Profit]]/Table1[[#This Row],[Revenue]]</f>
        <v>0.15223847105050822</v>
      </c>
    </row>
    <row r="6035" spans="1:18" x14ac:dyDescent="0.45">
      <c r="A6035" s="1" t="s">
        <v>10429</v>
      </c>
      <c r="B6035" s="1" t="s">
        <v>10387</v>
      </c>
      <c r="C6035" s="1" t="s">
        <v>28</v>
      </c>
      <c r="D6035" s="1" t="s">
        <v>100</v>
      </c>
      <c r="E6035" s="1" t="s">
        <v>22</v>
      </c>
      <c r="F6035" s="2">
        <v>45373</v>
      </c>
      <c r="G6035" s="1" t="str">
        <f>IF(WEEKDAY(Table1[[#This Row],[Order_Date]],2)&gt;=6,"Weekend","Weekday")</f>
        <v>Weekday</v>
      </c>
      <c r="H6035" s="2" t="str">
        <f>TEXT(Table1[[#This Row],[Order_Date]],"mmmm")</f>
        <v>March</v>
      </c>
      <c r="I6035" s="8">
        <f>MONTH(Table1[[#This Row],[Order_Date]])</f>
        <v>3</v>
      </c>
      <c r="J6035" s="8">
        <v>5</v>
      </c>
      <c r="K6035" s="1">
        <v>348.84</v>
      </c>
      <c r="L6035" s="1">
        <v>5</v>
      </c>
      <c r="M6035" s="1">
        <v>1656.99</v>
      </c>
      <c r="N6035" s="1">
        <f>(Table1[[#This Row],[Quantity]]*Table1[[#This Row],[Unit_Price]])*(1-Table1[[#This Row],[Discount_%]]/100)</f>
        <v>1656.9899999999998</v>
      </c>
      <c r="O6035" s="1">
        <v>1246.6300000000001</v>
      </c>
      <c r="P6035" s="1">
        <v>410.36</v>
      </c>
      <c r="Q6035">
        <f>Table1[[#This Row],[Revenue]]-Table1[[#This Row],[Cost]]</f>
        <v>410.3599999999999</v>
      </c>
      <c r="R6035" s="6">
        <f>Table1[[#This Row],[Profit]]/Table1[[#This Row],[Revenue]]</f>
        <v>0.24765387841809547</v>
      </c>
    </row>
    <row r="6036" spans="1:18" x14ac:dyDescent="0.45">
      <c r="A6036" s="4" t="s">
        <v>10430</v>
      </c>
      <c r="B6036" s="4" t="s">
        <v>7359</v>
      </c>
      <c r="C6036" s="4" t="s">
        <v>28</v>
      </c>
      <c r="D6036" s="4" t="s">
        <v>100</v>
      </c>
      <c r="E6036" s="4" t="s">
        <v>14</v>
      </c>
      <c r="F6036" s="5">
        <v>45982</v>
      </c>
      <c r="G6036" s="4" t="str">
        <f>IF(WEEKDAY(Table1[[#This Row],[Order_Date]],2)&gt;=6,"Weekend","Weekday")</f>
        <v>Weekday</v>
      </c>
      <c r="H6036" s="5" t="str">
        <f>TEXT(Table1[[#This Row],[Order_Date]],"mmmm")</f>
        <v>November</v>
      </c>
      <c r="I6036" s="7">
        <f>MONTH(Table1[[#This Row],[Order_Date]])</f>
        <v>11</v>
      </c>
      <c r="J6036" s="7">
        <v>3</v>
      </c>
      <c r="K6036" s="4">
        <v>2432.86</v>
      </c>
      <c r="L6036" s="4">
        <v>10</v>
      </c>
      <c r="M6036" s="4">
        <v>6568.72</v>
      </c>
      <c r="N6036" s="4">
        <f>(Table1[[#This Row],[Quantity]]*Table1[[#This Row],[Unit_Price]])*(1-Table1[[#This Row],[Discount_%]]/100)</f>
        <v>6568.7219999999998</v>
      </c>
      <c r="O6036" s="4">
        <v>4463.17</v>
      </c>
      <c r="P6036" s="4">
        <v>2105.5500000000002</v>
      </c>
      <c r="Q6036">
        <f>Table1[[#This Row],[Revenue]]-Table1[[#This Row],[Cost]]</f>
        <v>2105.5500000000002</v>
      </c>
      <c r="R6036" s="6">
        <f>Table1[[#This Row],[Profit]]/Table1[[#This Row],[Revenue]]</f>
        <v>0.32054190161858021</v>
      </c>
    </row>
    <row r="6037" spans="1:18" x14ac:dyDescent="0.45">
      <c r="A6037" s="1" t="s">
        <v>10431</v>
      </c>
      <c r="B6037" s="1" t="s">
        <v>5168</v>
      </c>
      <c r="C6037" s="1" t="s">
        <v>7</v>
      </c>
      <c r="D6037" s="1" t="s">
        <v>8</v>
      </c>
      <c r="E6037" s="1" t="s">
        <v>22</v>
      </c>
      <c r="F6037" s="2">
        <v>45931</v>
      </c>
      <c r="G6037" s="1" t="str">
        <f>IF(WEEKDAY(Table1[[#This Row],[Order_Date]],2)&gt;=6,"Weekend","Weekday")</f>
        <v>Weekday</v>
      </c>
      <c r="H6037" s="2" t="str">
        <f>TEXT(Table1[[#This Row],[Order_Date]],"mmmm")</f>
        <v>October</v>
      </c>
      <c r="I6037" s="8">
        <f>MONTH(Table1[[#This Row],[Order_Date]])</f>
        <v>10</v>
      </c>
      <c r="J6037" s="8">
        <v>4</v>
      </c>
      <c r="K6037" s="1">
        <v>360.61</v>
      </c>
      <c r="L6037" s="1">
        <v>0</v>
      </c>
      <c r="M6037" s="1">
        <v>1442.44</v>
      </c>
      <c r="N6037" s="1">
        <f>(Table1[[#This Row],[Quantity]]*Table1[[#This Row],[Unit_Price]])*(1-Table1[[#This Row],[Discount_%]]/100)</f>
        <v>1442.44</v>
      </c>
      <c r="O6037" s="1">
        <v>1190.07</v>
      </c>
      <c r="P6037" s="1">
        <v>252.37</v>
      </c>
      <c r="Q6037">
        <f>Table1[[#This Row],[Revenue]]-Table1[[#This Row],[Cost]]</f>
        <v>252.37000000000012</v>
      </c>
      <c r="R6037" s="6">
        <f>Table1[[#This Row],[Profit]]/Table1[[#This Row],[Revenue]]</f>
        <v>0.1749604836249688</v>
      </c>
    </row>
    <row r="6038" spans="1:18" x14ac:dyDescent="0.45">
      <c r="A6038" s="4" t="s">
        <v>10432</v>
      </c>
      <c r="B6038" s="4" t="s">
        <v>9719</v>
      </c>
      <c r="C6038" s="4" t="s">
        <v>12</v>
      </c>
      <c r="D6038" s="4" t="s">
        <v>38</v>
      </c>
      <c r="E6038" s="4" t="s">
        <v>22</v>
      </c>
      <c r="F6038" s="5">
        <v>45292</v>
      </c>
      <c r="G6038" s="4" t="str">
        <f>IF(WEEKDAY(Table1[[#This Row],[Order_Date]],2)&gt;=6,"Weekend","Weekday")</f>
        <v>Weekday</v>
      </c>
      <c r="H6038" s="5" t="str">
        <f>TEXT(Table1[[#This Row],[Order_Date]],"mmmm")</f>
        <v>January</v>
      </c>
      <c r="I6038" s="7">
        <f>MONTH(Table1[[#This Row],[Order_Date]])</f>
        <v>1</v>
      </c>
      <c r="J6038" s="7">
        <v>1</v>
      </c>
      <c r="K6038" s="4">
        <v>4404.58</v>
      </c>
      <c r="L6038" s="4">
        <v>15</v>
      </c>
      <c r="M6038" s="4">
        <v>3743.89</v>
      </c>
      <c r="N6038" s="4">
        <f>(Table1[[#This Row],[Quantity]]*Table1[[#This Row],[Unit_Price]])*(1-Table1[[#This Row],[Discount_%]]/100)</f>
        <v>3743.893</v>
      </c>
      <c r="O6038" s="4">
        <v>2810.78</v>
      </c>
      <c r="P6038" s="4">
        <v>933.11</v>
      </c>
      <c r="Q6038">
        <f>Table1[[#This Row],[Revenue]]-Table1[[#This Row],[Cost]]</f>
        <v>933.10999999999967</v>
      </c>
      <c r="R6038" s="6">
        <f>Table1[[#This Row],[Profit]]/Table1[[#This Row],[Revenue]]</f>
        <v>0.24923542091247342</v>
      </c>
    </row>
    <row r="6039" spans="1:18" x14ac:dyDescent="0.45">
      <c r="A6039" s="1" t="s">
        <v>10433</v>
      </c>
      <c r="B6039" s="1" t="s">
        <v>10434</v>
      </c>
      <c r="C6039" s="1" t="s">
        <v>2</v>
      </c>
      <c r="D6039" s="1" t="s">
        <v>82</v>
      </c>
      <c r="E6039" s="1" t="s">
        <v>22</v>
      </c>
      <c r="F6039" s="2">
        <v>45705</v>
      </c>
      <c r="G6039" s="1" t="str">
        <f>IF(WEEKDAY(Table1[[#This Row],[Order_Date]],2)&gt;=6,"Weekend","Weekday")</f>
        <v>Weekday</v>
      </c>
      <c r="H6039" s="2" t="str">
        <f>TEXT(Table1[[#This Row],[Order_Date]],"mmmm")</f>
        <v>February</v>
      </c>
      <c r="I6039" s="8">
        <f>MONTH(Table1[[#This Row],[Order_Date]])</f>
        <v>2</v>
      </c>
      <c r="J6039" s="8">
        <v>5</v>
      </c>
      <c r="K6039" s="1">
        <v>1190.6099999999999</v>
      </c>
      <c r="L6039" s="1">
        <v>15</v>
      </c>
      <c r="M6039" s="1">
        <v>5060.09</v>
      </c>
      <c r="N6039" s="1">
        <f>(Table1[[#This Row],[Quantity]]*Table1[[#This Row],[Unit_Price]])*(1-Table1[[#This Row],[Discount_%]]/100)</f>
        <v>5060.0924999999988</v>
      </c>
      <c r="O6039" s="1">
        <v>3970.14</v>
      </c>
      <c r="P6039" s="1">
        <v>1089.95</v>
      </c>
      <c r="Q6039">
        <f>Table1[[#This Row],[Revenue]]-Table1[[#This Row],[Cost]]</f>
        <v>1089.9500000000003</v>
      </c>
      <c r="R6039" s="6">
        <f>Table1[[#This Row],[Profit]]/Table1[[#This Row],[Revenue]]</f>
        <v>0.21540130709137584</v>
      </c>
    </row>
    <row r="6040" spans="1:18" x14ac:dyDescent="0.45">
      <c r="A6040" s="4" t="s">
        <v>10435</v>
      </c>
      <c r="B6040" s="4" t="s">
        <v>2623</v>
      </c>
      <c r="C6040" s="4" t="s">
        <v>20</v>
      </c>
      <c r="D6040" s="4" t="s">
        <v>21</v>
      </c>
      <c r="E6040" s="4" t="s">
        <v>4</v>
      </c>
      <c r="F6040" s="5">
        <v>45369</v>
      </c>
      <c r="G6040" s="4" t="str">
        <f>IF(WEEKDAY(Table1[[#This Row],[Order_Date]],2)&gt;=6,"Weekend","Weekday")</f>
        <v>Weekday</v>
      </c>
      <c r="H6040" s="5" t="str">
        <f>TEXT(Table1[[#This Row],[Order_Date]],"mmmm")</f>
        <v>March</v>
      </c>
      <c r="I6040" s="7">
        <f>MONTH(Table1[[#This Row],[Order_Date]])</f>
        <v>3</v>
      </c>
      <c r="J6040" s="7">
        <v>3</v>
      </c>
      <c r="K6040" s="4">
        <v>1253.01</v>
      </c>
      <c r="L6040" s="4">
        <v>15</v>
      </c>
      <c r="M6040" s="4">
        <v>3195.18</v>
      </c>
      <c r="N6040" s="4">
        <f>(Table1[[#This Row],[Quantity]]*Table1[[#This Row],[Unit_Price]])*(1-Table1[[#This Row],[Discount_%]]/100)</f>
        <v>3195.1754999999998</v>
      </c>
      <c r="O6040" s="4">
        <v>2057.21</v>
      </c>
      <c r="P6040" s="4">
        <v>1137.97</v>
      </c>
      <c r="Q6040">
        <f>Table1[[#This Row],[Revenue]]-Table1[[#This Row],[Cost]]</f>
        <v>1137.9699999999998</v>
      </c>
      <c r="R6040" s="6">
        <f>Table1[[#This Row],[Profit]]/Table1[[#This Row],[Revenue]]</f>
        <v>0.35615207906909785</v>
      </c>
    </row>
    <row r="6041" spans="1:18" x14ac:dyDescent="0.45">
      <c r="A6041" s="1" t="s">
        <v>10436</v>
      </c>
      <c r="B6041" s="1" t="s">
        <v>10437</v>
      </c>
      <c r="C6041" s="1" t="s">
        <v>12</v>
      </c>
      <c r="D6041" s="1" t="s">
        <v>38</v>
      </c>
      <c r="E6041" s="1" t="s">
        <v>9</v>
      </c>
      <c r="F6041" s="2">
        <v>45666</v>
      </c>
      <c r="G6041" s="1" t="str">
        <f>IF(WEEKDAY(Table1[[#This Row],[Order_Date]],2)&gt;=6,"Weekend","Weekday")</f>
        <v>Weekday</v>
      </c>
      <c r="H6041" s="2" t="str">
        <f>TEXT(Table1[[#This Row],[Order_Date]],"mmmm")</f>
        <v>January</v>
      </c>
      <c r="I6041" s="8">
        <f>MONTH(Table1[[#This Row],[Order_Date]])</f>
        <v>1</v>
      </c>
      <c r="J6041" s="8">
        <v>5</v>
      </c>
      <c r="K6041" s="1">
        <v>4887.17</v>
      </c>
      <c r="L6041" s="1">
        <v>15</v>
      </c>
      <c r="M6041" s="1">
        <v>20770.47</v>
      </c>
      <c r="N6041" s="1">
        <f>(Table1[[#This Row],[Quantity]]*Table1[[#This Row],[Unit_Price]])*(1-Table1[[#This Row],[Discount_%]]/100)</f>
        <v>20770.4725</v>
      </c>
      <c r="O6041" s="1">
        <v>16356.51</v>
      </c>
      <c r="P6041" s="1">
        <v>4413.96</v>
      </c>
      <c r="Q6041">
        <f>Table1[[#This Row],[Revenue]]-Table1[[#This Row],[Cost]]</f>
        <v>4413.9600000000009</v>
      </c>
      <c r="R6041" s="6">
        <f>Table1[[#This Row],[Profit]]/Table1[[#This Row],[Revenue]]</f>
        <v>0.21251132015789723</v>
      </c>
    </row>
    <row r="6042" spans="1:18" x14ac:dyDescent="0.45">
      <c r="A6042" s="4" t="s">
        <v>10438</v>
      </c>
      <c r="B6042" s="4" t="s">
        <v>10439</v>
      </c>
      <c r="C6042" s="4" t="s">
        <v>28</v>
      </c>
      <c r="D6042" s="4" t="s">
        <v>100</v>
      </c>
      <c r="E6042" s="4" t="s">
        <v>14</v>
      </c>
      <c r="F6042" s="5">
        <v>45848</v>
      </c>
      <c r="G6042" s="4" t="str">
        <f>IF(WEEKDAY(Table1[[#This Row],[Order_Date]],2)&gt;=6,"Weekend","Weekday")</f>
        <v>Weekday</v>
      </c>
      <c r="H6042" s="5" t="str">
        <f>TEXT(Table1[[#This Row],[Order_Date]],"mmmm")</f>
        <v>July</v>
      </c>
      <c r="I6042" s="7">
        <f>MONTH(Table1[[#This Row],[Order_Date]])</f>
        <v>7</v>
      </c>
      <c r="J6042" s="7">
        <v>2</v>
      </c>
      <c r="K6042" s="4">
        <v>2157.7800000000002</v>
      </c>
      <c r="L6042" s="4">
        <v>20</v>
      </c>
      <c r="M6042" s="4">
        <v>3452.45</v>
      </c>
      <c r="N6042" s="4">
        <f>(Table1[[#This Row],[Quantity]]*Table1[[#This Row],[Unit_Price]])*(1-Table1[[#This Row],[Discount_%]]/100)</f>
        <v>3452.4480000000003</v>
      </c>
      <c r="O6042" s="4">
        <v>2403.1799999999998</v>
      </c>
      <c r="P6042" s="4">
        <v>1049.27</v>
      </c>
      <c r="Q6042">
        <f>Table1[[#This Row],[Revenue]]-Table1[[#This Row],[Cost]]</f>
        <v>1049.27</v>
      </c>
      <c r="R6042" s="6">
        <f>Table1[[#This Row],[Profit]]/Table1[[#This Row],[Revenue]]</f>
        <v>0.30392040435053369</v>
      </c>
    </row>
    <row r="6043" spans="1:18" x14ac:dyDescent="0.45">
      <c r="A6043" s="1" t="s">
        <v>10440</v>
      </c>
      <c r="B6043" s="1" t="s">
        <v>10441</v>
      </c>
      <c r="C6043" s="1" t="s">
        <v>2</v>
      </c>
      <c r="D6043" s="1" t="s">
        <v>68</v>
      </c>
      <c r="E6043" s="1" t="s">
        <v>9</v>
      </c>
      <c r="F6043" s="2">
        <v>45593</v>
      </c>
      <c r="G6043" s="1" t="str">
        <f>IF(WEEKDAY(Table1[[#This Row],[Order_Date]],2)&gt;=6,"Weekend","Weekday")</f>
        <v>Weekday</v>
      </c>
      <c r="H6043" s="2" t="str">
        <f>TEXT(Table1[[#This Row],[Order_Date]],"mmmm")</f>
        <v>October</v>
      </c>
      <c r="I6043" s="8">
        <f>MONTH(Table1[[#This Row],[Order_Date]])</f>
        <v>10</v>
      </c>
      <c r="J6043" s="8">
        <v>4</v>
      </c>
      <c r="K6043" s="1">
        <v>3537.37</v>
      </c>
      <c r="L6043" s="1">
        <v>5</v>
      </c>
      <c r="M6043" s="1">
        <v>13442.01</v>
      </c>
      <c r="N6043" s="1">
        <f>(Table1[[#This Row],[Quantity]]*Table1[[#This Row],[Unit_Price]])*(1-Table1[[#This Row],[Discount_%]]/100)</f>
        <v>13442.005999999999</v>
      </c>
      <c r="O6043" s="1">
        <v>8368.91</v>
      </c>
      <c r="P6043" s="1">
        <v>5073.1000000000004</v>
      </c>
      <c r="Q6043">
        <f>Table1[[#This Row],[Revenue]]-Table1[[#This Row],[Cost]]</f>
        <v>5073.1000000000004</v>
      </c>
      <c r="R6043" s="6">
        <f>Table1[[#This Row],[Profit]]/Table1[[#This Row],[Revenue]]</f>
        <v>0.37740635515075499</v>
      </c>
    </row>
    <row r="6044" spans="1:18" x14ac:dyDescent="0.45">
      <c r="A6044" s="4" t="s">
        <v>10442</v>
      </c>
      <c r="B6044" s="4" t="s">
        <v>10443</v>
      </c>
      <c r="C6044" s="4" t="s">
        <v>7</v>
      </c>
      <c r="D6044" s="4" t="s">
        <v>46</v>
      </c>
      <c r="E6044" s="4" t="s">
        <v>22</v>
      </c>
      <c r="F6044" s="5">
        <v>45553</v>
      </c>
      <c r="G6044" s="4" t="str">
        <f>IF(WEEKDAY(Table1[[#This Row],[Order_Date]],2)&gt;=6,"Weekend","Weekday")</f>
        <v>Weekday</v>
      </c>
      <c r="H6044" s="5" t="str">
        <f>TEXT(Table1[[#This Row],[Order_Date]],"mmmm")</f>
        <v>September</v>
      </c>
      <c r="I6044" s="7">
        <f>MONTH(Table1[[#This Row],[Order_Date]])</f>
        <v>9</v>
      </c>
      <c r="J6044" s="7">
        <v>1</v>
      </c>
      <c r="K6044" s="4">
        <v>2856.13</v>
      </c>
      <c r="L6044" s="4">
        <v>15</v>
      </c>
      <c r="M6044" s="4">
        <v>2427.71</v>
      </c>
      <c r="N6044" s="4">
        <f>(Table1[[#This Row],[Quantity]]*Table1[[#This Row],[Unit_Price]])*(1-Table1[[#This Row],[Discount_%]]/100)</f>
        <v>2427.7105000000001</v>
      </c>
      <c r="O6044" s="4">
        <v>1547.06</v>
      </c>
      <c r="P6044" s="4">
        <v>880.65</v>
      </c>
      <c r="Q6044">
        <f>Table1[[#This Row],[Revenue]]-Table1[[#This Row],[Cost]]</f>
        <v>880.65000000000009</v>
      </c>
      <c r="R6044" s="6">
        <f>Table1[[#This Row],[Profit]]/Table1[[#This Row],[Revenue]]</f>
        <v>0.36274925753075943</v>
      </c>
    </row>
    <row r="6045" spans="1:18" x14ac:dyDescent="0.45">
      <c r="A6045" s="1" t="s">
        <v>10444</v>
      </c>
      <c r="B6045" s="1" t="s">
        <v>629</v>
      </c>
      <c r="C6045" s="1" t="s">
        <v>28</v>
      </c>
      <c r="D6045" s="1" t="s">
        <v>29</v>
      </c>
      <c r="E6045" s="1" t="s">
        <v>9</v>
      </c>
      <c r="F6045" s="2">
        <v>45574</v>
      </c>
      <c r="G6045" s="1" t="str">
        <f>IF(WEEKDAY(Table1[[#This Row],[Order_Date]],2)&gt;=6,"Weekend","Weekday")</f>
        <v>Weekday</v>
      </c>
      <c r="H6045" s="2" t="str">
        <f>TEXT(Table1[[#This Row],[Order_Date]],"mmmm")</f>
        <v>October</v>
      </c>
      <c r="I6045" s="8">
        <f>MONTH(Table1[[#This Row],[Order_Date]])</f>
        <v>10</v>
      </c>
      <c r="J6045" s="8">
        <v>5</v>
      </c>
      <c r="K6045" s="1">
        <v>207.51</v>
      </c>
      <c r="L6045" s="1">
        <v>0</v>
      </c>
      <c r="M6045" s="1">
        <v>1037.55</v>
      </c>
      <c r="N6045" s="1">
        <f>(Table1[[#This Row],[Quantity]]*Table1[[#This Row],[Unit_Price]])*(1-Table1[[#This Row],[Discount_%]]/100)</f>
        <v>1037.55</v>
      </c>
      <c r="O6045" s="1">
        <v>821.92</v>
      </c>
      <c r="P6045" s="1">
        <v>215.63</v>
      </c>
      <c r="Q6045">
        <f>Table1[[#This Row],[Revenue]]-Table1[[#This Row],[Cost]]</f>
        <v>215.63</v>
      </c>
      <c r="R6045" s="6">
        <f>Table1[[#This Row],[Profit]]/Table1[[#This Row],[Revenue]]</f>
        <v>0.2078261288612597</v>
      </c>
    </row>
    <row r="6046" spans="1:18" x14ac:dyDescent="0.45">
      <c r="A6046" s="4" t="s">
        <v>10445</v>
      </c>
      <c r="B6046" s="4" t="s">
        <v>3830</v>
      </c>
      <c r="C6046" s="4" t="s">
        <v>12</v>
      </c>
      <c r="D6046" s="4" t="s">
        <v>13</v>
      </c>
      <c r="E6046" s="4" t="s">
        <v>4</v>
      </c>
      <c r="F6046" s="5">
        <v>45457</v>
      </c>
      <c r="G6046" s="4" t="str">
        <f>IF(WEEKDAY(Table1[[#This Row],[Order_Date]],2)&gt;=6,"Weekend","Weekday")</f>
        <v>Weekday</v>
      </c>
      <c r="H6046" s="5" t="str">
        <f>TEXT(Table1[[#This Row],[Order_Date]],"mmmm")</f>
        <v>June</v>
      </c>
      <c r="I6046" s="7">
        <f>MONTH(Table1[[#This Row],[Order_Date]])</f>
        <v>6</v>
      </c>
      <c r="J6046" s="7">
        <v>2</v>
      </c>
      <c r="K6046" s="4">
        <v>3275.74</v>
      </c>
      <c r="L6046" s="4">
        <v>15</v>
      </c>
      <c r="M6046" s="4">
        <v>5568.76</v>
      </c>
      <c r="N6046" s="4">
        <f>(Table1[[#This Row],[Quantity]]*Table1[[#This Row],[Unit_Price]])*(1-Table1[[#This Row],[Discount_%]]/100)</f>
        <v>5568.7579999999998</v>
      </c>
      <c r="O6046" s="4">
        <v>4123.9799999999996</v>
      </c>
      <c r="P6046" s="4">
        <v>1444.78</v>
      </c>
      <c r="Q6046">
        <f>Table1[[#This Row],[Revenue]]-Table1[[#This Row],[Cost]]</f>
        <v>1444.7800000000007</v>
      </c>
      <c r="R6046" s="6">
        <f>Table1[[#This Row],[Profit]]/Table1[[#This Row],[Revenue]]</f>
        <v>0.25944375408529008</v>
      </c>
    </row>
    <row r="6047" spans="1:18" x14ac:dyDescent="0.45">
      <c r="A6047" s="1" t="s">
        <v>10446</v>
      </c>
      <c r="B6047" s="1" t="s">
        <v>8659</v>
      </c>
      <c r="C6047" s="1" t="s">
        <v>7</v>
      </c>
      <c r="D6047" s="1" t="s">
        <v>71</v>
      </c>
      <c r="E6047" s="1" t="s">
        <v>9</v>
      </c>
      <c r="F6047" s="2">
        <v>45295</v>
      </c>
      <c r="G6047" s="1" t="str">
        <f>IF(WEEKDAY(Table1[[#This Row],[Order_Date]],2)&gt;=6,"Weekend","Weekday")</f>
        <v>Weekday</v>
      </c>
      <c r="H6047" s="2" t="str">
        <f>TEXT(Table1[[#This Row],[Order_Date]],"mmmm")</f>
        <v>January</v>
      </c>
      <c r="I6047" s="8">
        <f>MONTH(Table1[[#This Row],[Order_Date]])</f>
        <v>1</v>
      </c>
      <c r="J6047" s="8">
        <v>5</v>
      </c>
      <c r="K6047" s="1">
        <v>3466.11</v>
      </c>
      <c r="L6047" s="1">
        <v>20</v>
      </c>
      <c r="M6047" s="1">
        <v>13864.44</v>
      </c>
      <c r="N6047" s="1">
        <f>(Table1[[#This Row],[Quantity]]*Table1[[#This Row],[Unit_Price]])*(1-Table1[[#This Row],[Discount_%]]/100)</f>
        <v>13864.44</v>
      </c>
      <c r="O6047" s="1">
        <v>11695.08</v>
      </c>
      <c r="P6047" s="1">
        <v>2169.36</v>
      </c>
      <c r="Q6047">
        <f>Table1[[#This Row],[Revenue]]-Table1[[#This Row],[Cost]]</f>
        <v>2169.3600000000006</v>
      </c>
      <c r="R6047" s="6">
        <f>Table1[[#This Row],[Profit]]/Table1[[#This Row],[Revenue]]</f>
        <v>0.15646935613699509</v>
      </c>
    </row>
    <row r="6048" spans="1:18" x14ac:dyDescent="0.45">
      <c r="A6048" s="4" t="s">
        <v>10447</v>
      </c>
      <c r="B6048" s="4" t="s">
        <v>10448</v>
      </c>
      <c r="C6048" s="4" t="s">
        <v>20</v>
      </c>
      <c r="D6048" s="4" t="s">
        <v>103</v>
      </c>
      <c r="E6048" s="4" t="s">
        <v>22</v>
      </c>
      <c r="F6048" s="5">
        <v>46007</v>
      </c>
      <c r="G6048" s="4" t="str">
        <f>IF(WEEKDAY(Table1[[#This Row],[Order_Date]],2)&gt;=6,"Weekend","Weekday")</f>
        <v>Weekday</v>
      </c>
      <c r="H6048" s="5" t="str">
        <f>TEXT(Table1[[#This Row],[Order_Date]],"mmmm")</f>
        <v>December</v>
      </c>
      <c r="I6048" s="7">
        <f>MONTH(Table1[[#This Row],[Order_Date]])</f>
        <v>12</v>
      </c>
      <c r="J6048" s="7">
        <v>3</v>
      </c>
      <c r="K6048" s="4">
        <v>2933.07</v>
      </c>
      <c r="L6048" s="4">
        <v>15</v>
      </c>
      <c r="M6048" s="4">
        <v>7479.33</v>
      </c>
      <c r="N6048" s="4">
        <f>(Table1[[#This Row],[Quantity]]*Table1[[#This Row],[Unit_Price]])*(1-Table1[[#This Row],[Discount_%]]/100)</f>
        <v>7479.3285000000005</v>
      </c>
      <c r="O6048" s="4">
        <v>4602.57</v>
      </c>
      <c r="P6048" s="4">
        <v>2876.76</v>
      </c>
      <c r="Q6048">
        <f>Table1[[#This Row],[Revenue]]-Table1[[#This Row],[Cost]]</f>
        <v>2876.76</v>
      </c>
      <c r="R6048" s="6">
        <f>Table1[[#This Row],[Profit]]/Table1[[#This Row],[Revenue]]</f>
        <v>0.38462803486408548</v>
      </c>
    </row>
    <row r="6049" spans="1:18" x14ac:dyDescent="0.45">
      <c r="A6049" s="1" t="s">
        <v>10449</v>
      </c>
      <c r="B6049" s="1" t="s">
        <v>10450</v>
      </c>
      <c r="C6049" s="1" t="s">
        <v>7</v>
      </c>
      <c r="D6049" s="1" t="s">
        <v>8</v>
      </c>
      <c r="E6049" s="1" t="s">
        <v>4</v>
      </c>
      <c r="F6049" s="2">
        <v>45971</v>
      </c>
      <c r="G6049" s="1" t="str">
        <f>IF(WEEKDAY(Table1[[#This Row],[Order_Date]],2)&gt;=6,"Weekend","Weekday")</f>
        <v>Weekday</v>
      </c>
      <c r="H6049" s="2" t="str">
        <f>TEXT(Table1[[#This Row],[Order_Date]],"mmmm")</f>
        <v>November</v>
      </c>
      <c r="I6049" s="8">
        <f>MONTH(Table1[[#This Row],[Order_Date]])</f>
        <v>11</v>
      </c>
      <c r="J6049" s="8">
        <v>5</v>
      </c>
      <c r="K6049" s="1">
        <v>3998.32</v>
      </c>
      <c r="L6049" s="1">
        <v>5</v>
      </c>
      <c r="M6049" s="1">
        <v>18992.02</v>
      </c>
      <c r="N6049" s="1">
        <f>(Table1[[#This Row],[Quantity]]*Table1[[#This Row],[Unit_Price]])*(1-Table1[[#This Row],[Discount_%]]/100)</f>
        <v>18992.02</v>
      </c>
      <c r="O6049" s="1">
        <v>11570.11</v>
      </c>
      <c r="P6049" s="1">
        <v>7421.91</v>
      </c>
      <c r="Q6049">
        <f>Table1[[#This Row],[Revenue]]-Table1[[#This Row],[Cost]]</f>
        <v>7421.91</v>
      </c>
      <c r="R6049" s="6">
        <f>Table1[[#This Row],[Profit]]/Table1[[#This Row],[Revenue]]</f>
        <v>0.39079097431447524</v>
      </c>
    </row>
    <row r="6050" spans="1:18" x14ac:dyDescent="0.45">
      <c r="A6050" s="4" t="s">
        <v>10451</v>
      </c>
      <c r="B6050" s="4" t="s">
        <v>10448</v>
      </c>
      <c r="C6050" s="4" t="s">
        <v>20</v>
      </c>
      <c r="D6050" s="4" t="s">
        <v>103</v>
      </c>
      <c r="E6050" s="4" t="s">
        <v>4</v>
      </c>
      <c r="F6050" s="5">
        <v>45714</v>
      </c>
      <c r="G6050" s="4" t="str">
        <f>IF(WEEKDAY(Table1[[#This Row],[Order_Date]],2)&gt;=6,"Weekend","Weekday")</f>
        <v>Weekday</v>
      </c>
      <c r="H6050" s="5" t="str">
        <f>TEXT(Table1[[#This Row],[Order_Date]],"mmmm")</f>
        <v>February</v>
      </c>
      <c r="I6050" s="7">
        <f>MONTH(Table1[[#This Row],[Order_Date]])</f>
        <v>2</v>
      </c>
      <c r="J6050" s="7">
        <v>2</v>
      </c>
      <c r="K6050" s="4">
        <v>4710.58</v>
      </c>
      <c r="L6050" s="4">
        <v>0</v>
      </c>
      <c r="M6050" s="4">
        <v>9421.16</v>
      </c>
      <c r="N6050" s="4">
        <f>(Table1[[#This Row],[Quantity]]*Table1[[#This Row],[Unit_Price]])*(1-Table1[[#This Row],[Discount_%]]/100)</f>
        <v>9421.16</v>
      </c>
      <c r="O6050" s="4">
        <v>7332.88</v>
      </c>
      <c r="P6050" s="4">
        <v>2088.2800000000002</v>
      </c>
      <c r="Q6050">
        <f>Table1[[#This Row],[Revenue]]-Table1[[#This Row],[Cost]]</f>
        <v>2088.2799999999997</v>
      </c>
      <c r="R6050" s="6">
        <f>Table1[[#This Row],[Profit]]/Table1[[#This Row],[Revenue]]</f>
        <v>0.22165847942291611</v>
      </c>
    </row>
    <row r="6051" spans="1:18" x14ac:dyDescent="0.45">
      <c r="A6051" s="1" t="s">
        <v>10452</v>
      </c>
      <c r="B6051" s="1" t="s">
        <v>10453</v>
      </c>
      <c r="C6051" s="1" t="s">
        <v>28</v>
      </c>
      <c r="D6051" s="1" t="s">
        <v>85</v>
      </c>
      <c r="E6051" s="1" t="s">
        <v>9</v>
      </c>
      <c r="F6051" s="2">
        <v>45642</v>
      </c>
      <c r="G6051" s="1" t="str">
        <f>IF(WEEKDAY(Table1[[#This Row],[Order_Date]],2)&gt;=6,"Weekend","Weekday")</f>
        <v>Weekday</v>
      </c>
      <c r="H6051" s="2" t="str">
        <f>TEXT(Table1[[#This Row],[Order_Date]],"mmmm")</f>
        <v>December</v>
      </c>
      <c r="I6051" s="8">
        <f>MONTH(Table1[[#This Row],[Order_Date]])</f>
        <v>12</v>
      </c>
      <c r="J6051" s="8">
        <v>3</v>
      </c>
      <c r="K6051" s="1">
        <v>4593.42</v>
      </c>
      <c r="L6051" s="1">
        <v>15</v>
      </c>
      <c r="M6051" s="1">
        <v>11713.22</v>
      </c>
      <c r="N6051" s="1">
        <f>(Table1[[#This Row],[Quantity]]*Table1[[#This Row],[Unit_Price]])*(1-Table1[[#This Row],[Discount_%]]/100)</f>
        <v>11713.221</v>
      </c>
      <c r="O6051" s="1">
        <v>9239.3700000000008</v>
      </c>
      <c r="P6051" s="1">
        <v>2473.85</v>
      </c>
      <c r="Q6051">
        <f>Table1[[#This Row],[Revenue]]-Table1[[#This Row],[Cost]]</f>
        <v>2473.8499999999985</v>
      </c>
      <c r="R6051" s="6">
        <f>Table1[[#This Row],[Profit]]/Table1[[#This Row],[Revenue]]</f>
        <v>0.21120153126125865</v>
      </c>
    </row>
    <row r="6052" spans="1:18" x14ac:dyDescent="0.45">
      <c r="A6052" s="4" t="s">
        <v>10454</v>
      </c>
      <c r="B6052" s="4" t="s">
        <v>989</v>
      </c>
      <c r="C6052" s="4" t="s">
        <v>28</v>
      </c>
      <c r="D6052" s="4" t="s">
        <v>100</v>
      </c>
      <c r="E6052" s="4" t="s">
        <v>22</v>
      </c>
      <c r="F6052" s="5">
        <v>45801</v>
      </c>
      <c r="G6052" s="4" t="str">
        <f>IF(WEEKDAY(Table1[[#This Row],[Order_Date]],2)&gt;=6,"Weekend","Weekday")</f>
        <v>Weekend</v>
      </c>
      <c r="H6052" s="5" t="str">
        <f>TEXT(Table1[[#This Row],[Order_Date]],"mmmm")</f>
        <v>May</v>
      </c>
      <c r="I6052" s="7">
        <f>MONTH(Table1[[#This Row],[Order_Date]])</f>
        <v>5</v>
      </c>
      <c r="J6052" s="7">
        <v>4</v>
      </c>
      <c r="K6052" s="4">
        <v>2179.7399999999998</v>
      </c>
      <c r="L6052" s="4">
        <v>15</v>
      </c>
      <c r="M6052" s="4">
        <v>7411.12</v>
      </c>
      <c r="N6052" s="4">
        <f>(Table1[[#This Row],[Quantity]]*Table1[[#This Row],[Unit_Price]])*(1-Table1[[#This Row],[Discount_%]]/100)</f>
        <v>7411.1159999999991</v>
      </c>
      <c r="O6052" s="4">
        <v>5763.13</v>
      </c>
      <c r="P6052" s="4">
        <v>1647.99</v>
      </c>
      <c r="Q6052">
        <f>Table1[[#This Row],[Revenue]]-Table1[[#This Row],[Cost]]</f>
        <v>1647.9899999999998</v>
      </c>
      <c r="R6052" s="6">
        <f>Table1[[#This Row],[Profit]]/Table1[[#This Row],[Revenue]]</f>
        <v>0.22236719955958073</v>
      </c>
    </row>
    <row r="6053" spans="1:18" x14ac:dyDescent="0.45">
      <c r="A6053" s="1" t="s">
        <v>10455</v>
      </c>
      <c r="B6053" s="1" t="s">
        <v>2172</v>
      </c>
      <c r="C6053" s="1" t="s">
        <v>28</v>
      </c>
      <c r="D6053" s="1" t="s">
        <v>85</v>
      </c>
      <c r="E6053" s="1" t="s">
        <v>14</v>
      </c>
      <c r="F6053" s="2">
        <v>45419</v>
      </c>
      <c r="G6053" s="1" t="str">
        <f>IF(WEEKDAY(Table1[[#This Row],[Order_Date]],2)&gt;=6,"Weekend","Weekday")</f>
        <v>Weekday</v>
      </c>
      <c r="H6053" s="2" t="str">
        <f>TEXT(Table1[[#This Row],[Order_Date]],"mmmm")</f>
        <v>May</v>
      </c>
      <c r="I6053" s="8">
        <f>MONTH(Table1[[#This Row],[Order_Date]])</f>
        <v>5</v>
      </c>
      <c r="J6053" s="8">
        <v>1</v>
      </c>
      <c r="K6053" s="1">
        <v>4880.7</v>
      </c>
      <c r="L6053" s="1">
        <v>10</v>
      </c>
      <c r="M6053" s="1">
        <v>4392.63</v>
      </c>
      <c r="N6053" s="1">
        <f>(Table1[[#This Row],[Quantity]]*Table1[[#This Row],[Unit_Price]])*(1-Table1[[#This Row],[Discount_%]]/100)</f>
        <v>4392.63</v>
      </c>
      <c r="O6053" s="1">
        <v>3681.41</v>
      </c>
      <c r="P6053" s="1">
        <v>711.22</v>
      </c>
      <c r="Q6053">
        <f>Table1[[#This Row],[Revenue]]-Table1[[#This Row],[Cost]]</f>
        <v>711.22000000000025</v>
      </c>
      <c r="R6053" s="6">
        <f>Table1[[#This Row],[Profit]]/Table1[[#This Row],[Revenue]]</f>
        <v>0.16191211187830526</v>
      </c>
    </row>
    <row r="6054" spans="1:18" x14ac:dyDescent="0.45">
      <c r="A6054" s="4" t="s">
        <v>10456</v>
      </c>
      <c r="B6054" s="4" t="s">
        <v>8393</v>
      </c>
      <c r="C6054" s="4" t="s">
        <v>20</v>
      </c>
      <c r="D6054" s="4" t="s">
        <v>103</v>
      </c>
      <c r="E6054" s="4" t="s">
        <v>4</v>
      </c>
      <c r="F6054" s="5">
        <v>45412</v>
      </c>
      <c r="G6054" s="4" t="str">
        <f>IF(WEEKDAY(Table1[[#This Row],[Order_Date]],2)&gt;=6,"Weekend","Weekday")</f>
        <v>Weekday</v>
      </c>
      <c r="H6054" s="5" t="str">
        <f>TEXT(Table1[[#This Row],[Order_Date]],"mmmm")</f>
        <v>April</v>
      </c>
      <c r="I6054" s="7">
        <f>MONTH(Table1[[#This Row],[Order_Date]])</f>
        <v>4</v>
      </c>
      <c r="J6054" s="7">
        <v>1</v>
      </c>
      <c r="K6054" s="4">
        <v>1312.97</v>
      </c>
      <c r="L6054" s="4">
        <v>15</v>
      </c>
      <c r="M6054" s="4">
        <v>1116.02</v>
      </c>
      <c r="N6054" s="4">
        <f>(Table1[[#This Row],[Quantity]]*Table1[[#This Row],[Unit_Price]])*(1-Table1[[#This Row],[Discount_%]]/100)</f>
        <v>1116.0245</v>
      </c>
      <c r="O6054" s="4">
        <v>915.81</v>
      </c>
      <c r="P6054" s="4">
        <v>200.21</v>
      </c>
      <c r="Q6054">
        <f>Table1[[#This Row],[Revenue]]-Table1[[#This Row],[Cost]]</f>
        <v>200.21000000000004</v>
      </c>
      <c r="R6054" s="6">
        <f>Table1[[#This Row],[Profit]]/Table1[[#This Row],[Revenue]]</f>
        <v>0.17939642658733715</v>
      </c>
    </row>
    <row r="6055" spans="1:18" x14ac:dyDescent="0.45">
      <c r="A6055" s="1" t="s">
        <v>10457</v>
      </c>
      <c r="B6055" s="1" t="s">
        <v>10458</v>
      </c>
      <c r="C6055" s="1" t="s">
        <v>28</v>
      </c>
      <c r="D6055" s="1" t="s">
        <v>29</v>
      </c>
      <c r="E6055" s="1" t="s">
        <v>4</v>
      </c>
      <c r="F6055" s="2">
        <v>45378</v>
      </c>
      <c r="G6055" s="1" t="str">
        <f>IF(WEEKDAY(Table1[[#This Row],[Order_Date]],2)&gt;=6,"Weekend","Weekday")</f>
        <v>Weekday</v>
      </c>
      <c r="H6055" s="2" t="str">
        <f>TEXT(Table1[[#This Row],[Order_Date]],"mmmm")</f>
        <v>March</v>
      </c>
      <c r="I6055" s="8">
        <f>MONTH(Table1[[#This Row],[Order_Date]])</f>
        <v>3</v>
      </c>
      <c r="J6055" s="8">
        <v>1</v>
      </c>
      <c r="K6055" s="1">
        <v>3363.23</v>
      </c>
      <c r="L6055" s="1">
        <v>0</v>
      </c>
      <c r="M6055" s="1">
        <v>3363.23</v>
      </c>
      <c r="N6055" s="1">
        <f>(Table1[[#This Row],[Quantity]]*Table1[[#This Row],[Unit_Price]])*(1-Table1[[#This Row],[Discount_%]]/100)</f>
        <v>3363.23</v>
      </c>
      <c r="O6055" s="1">
        <v>2675.31</v>
      </c>
      <c r="P6055" s="1">
        <v>687.92</v>
      </c>
      <c r="Q6055">
        <f>Table1[[#This Row],[Revenue]]-Table1[[#This Row],[Cost]]</f>
        <v>687.92000000000007</v>
      </c>
      <c r="R6055" s="6">
        <f>Table1[[#This Row],[Profit]]/Table1[[#This Row],[Revenue]]</f>
        <v>0.20454146757729919</v>
      </c>
    </row>
    <row r="6056" spans="1:18" x14ac:dyDescent="0.45">
      <c r="A6056" s="4" t="s">
        <v>10459</v>
      </c>
      <c r="B6056" s="4" t="s">
        <v>10460</v>
      </c>
      <c r="C6056" s="4" t="s">
        <v>12</v>
      </c>
      <c r="D6056" s="4" t="s">
        <v>32</v>
      </c>
      <c r="E6056" s="4" t="s">
        <v>14</v>
      </c>
      <c r="F6056" s="5">
        <v>45591</v>
      </c>
      <c r="G6056" s="4" t="str">
        <f>IF(WEEKDAY(Table1[[#This Row],[Order_Date]],2)&gt;=6,"Weekend","Weekday")</f>
        <v>Weekend</v>
      </c>
      <c r="H6056" s="5" t="str">
        <f>TEXT(Table1[[#This Row],[Order_Date]],"mmmm")</f>
        <v>October</v>
      </c>
      <c r="I6056" s="7">
        <f>MONTH(Table1[[#This Row],[Order_Date]])</f>
        <v>10</v>
      </c>
      <c r="J6056" s="7">
        <v>3</v>
      </c>
      <c r="K6056" s="4">
        <v>2023.29</v>
      </c>
      <c r="L6056" s="4">
        <v>0</v>
      </c>
      <c r="M6056" s="4">
        <v>6069.87</v>
      </c>
      <c r="N6056" s="4">
        <f>(Table1[[#This Row],[Quantity]]*Table1[[#This Row],[Unit_Price]])*(1-Table1[[#This Row],[Discount_%]]/100)</f>
        <v>6069.87</v>
      </c>
      <c r="O6056" s="4">
        <v>3839.72</v>
      </c>
      <c r="P6056" s="4">
        <v>2230.15</v>
      </c>
      <c r="Q6056">
        <f>Table1[[#This Row],[Revenue]]-Table1[[#This Row],[Cost]]</f>
        <v>2230.15</v>
      </c>
      <c r="R6056" s="6">
        <f>Table1[[#This Row],[Profit]]/Table1[[#This Row],[Revenue]]</f>
        <v>0.36741314064386882</v>
      </c>
    </row>
    <row r="6057" spans="1:18" x14ac:dyDescent="0.45">
      <c r="A6057" s="1" t="s">
        <v>10461</v>
      </c>
      <c r="B6057" s="1" t="s">
        <v>7160</v>
      </c>
      <c r="C6057" s="1" t="s">
        <v>20</v>
      </c>
      <c r="D6057" s="1" t="s">
        <v>57</v>
      </c>
      <c r="E6057" s="1" t="s">
        <v>9</v>
      </c>
      <c r="F6057" s="2">
        <v>45750</v>
      </c>
      <c r="G6057" s="1" t="str">
        <f>IF(WEEKDAY(Table1[[#This Row],[Order_Date]],2)&gt;=6,"Weekend","Weekday")</f>
        <v>Weekday</v>
      </c>
      <c r="H6057" s="2" t="str">
        <f>TEXT(Table1[[#This Row],[Order_Date]],"mmmm")</f>
        <v>April</v>
      </c>
      <c r="I6057" s="8">
        <f>MONTH(Table1[[#This Row],[Order_Date]])</f>
        <v>4</v>
      </c>
      <c r="J6057" s="8">
        <v>3</v>
      </c>
      <c r="K6057" s="1">
        <v>3147.01</v>
      </c>
      <c r="L6057" s="1">
        <v>0</v>
      </c>
      <c r="M6057" s="1">
        <v>9441.0300000000007</v>
      </c>
      <c r="N6057" s="1">
        <f>(Table1[[#This Row],[Quantity]]*Table1[[#This Row],[Unit_Price]])*(1-Table1[[#This Row],[Discount_%]]/100)</f>
        <v>9441.0300000000007</v>
      </c>
      <c r="O6057" s="1">
        <v>6506.89</v>
      </c>
      <c r="P6057" s="1">
        <v>2934.14</v>
      </c>
      <c r="Q6057">
        <f>Table1[[#This Row],[Revenue]]-Table1[[#This Row],[Cost]]</f>
        <v>2934.1400000000003</v>
      </c>
      <c r="R6057" s="6">
        <f>Table1[[#This Row],[Profit]]/Table1[[#This Row],[Revenue]]</f>
        <v>0.31078600534051898</v>
      </c>
    </row>
    <row r="6058" spans="1:18" x14ac:dyDescent="0.45">
      <c r="A6058" s="4" t="s">
        <v>10462</v>
      </c>
      <c r="B6058" s="4" t="s">
        <v>5257</v>
      </c>
      <c r="C6058" s="4" t="s">
        <v>2</v>
      </c>
      <c r="D6058" s="4" t="s">
        <v>3</v>
      </c>
      <c r="E6058" s="4" t="s">
        <v>22</v>
      </c>
      <c r="F6058" s="5">
        <v>45722</v>
      </c>
      <c r="G6058" s="4" t="str">
        <f>IF(WEEKDAY(Table1[[#This Row],[Order_Date]],2)&gt;=6,"Weekend","Weekday")</f>
        <v>Weekday</v>
      </c>
      <c r="H6058" s="5" t="str">
        <f>TEXT(Table1[[#This Row],[Order_Date]],"mmmm")</f>
        <v>March</v>
      </c>
      <c r="I6058" s="7">
        <f>MONTH(Table1[[#This Row],[Order_Date]])</f>
        <v>3</v>
      </c>
      <c r="J6058" s="7">
        <v>2</v>
      </c>
      <c r="K6058" s="4">
        <v>3950.56</v>
      </c>
      <c r="L6058" s="4">
        <v>10</v>
      </c>
      <c r="M6058" s="4">
        <v>7111.01</v>
      </c>
      <c r="N6058" s="4">
        <f>(Table1[[#This Row],[Quantity]]*Table1[[#This Row],[Unit_Price]])*(1-Table1[[#This Row],[Discount_%]]/100)</f>
        <v>7111.0079999999998</v>
      </c>
      <c r="O6058" s="4">
        <v>4664.25</v>
      </c>
      <c r="P6058" s="4">
        <v>2446.7600000000002</v>
      </c>
      <c r="Q6058">
        <f>Table1[[#This Row],[Revenue]]-Table1[[#This Row],[Cost]]</f>
        <v>2446.7600000000002</v>
      </c>
      <c r="R6058" s="6">
        <f>Table1[[#This Row],[Profit]]/Table1[[#This Row],[Revenue]]</f>
        <v>0.34408051739485673</v>
      </c>
    </row>
    <row r="6059" spans="1:18" x14ac:dyDescent="0.45">
      <c r="A6059" s="1" t="s">
        <v>10463</v>
      </c>
      <c r="B6059" s="1" t="s">
        <v>10464</v>
      </c>
      <c r="C6059" s="1" t="s">
        <v>12</v>
      </c>
      <c r="D6059" s="1" t="s">
        <v>111</v>
      </c>
      <c r="E6059" s="1" t="s">
        <v>4</v>
      </c>
      <c r="F6059" s="2">
        <v>45826</v>
      </c>
      <c r="G6059" s="1" t="str">
        <f>IF(WEEKDAY(Table1[[#This Row],[Order_Date]],2)&gt;=6,"Weekend","Weekday")</f>
        <v>Weekday</v>
      </c>
      <c r="H6059" s="2" t="str">
        <f>TEXT(Table1[[#This Row],[Order_Date]],"mmmm")</f>
        <v>June</v>
      </c>
      <c r="I6059" s="8">
        <f>MONTH(Table1[[#This Row],[Order_Date]])</f>
        <v>6</v>
      </c>
      <c r="J6059" s="8">
        <v>2</v>
      </c>
      <c r="K6059" s="1">
        <v>3602.51</v>
      </c>
      <c r="L6059" s="1">
        <v>0</v>
      </c>
      <c r="M6059" s="1">
        <v>7205.02</v>
      </c>
      <c r="N6059" s="1">
        <f>(Table1[[#This Row],[Quantity]]*Table1[[#This Row],[Unit_Price]])*(1-Table1[[#This Row],[Discount_%]]/100)</f>
        <v>7205.02</v>
      </c>
      <c r="O6059" s="1">
        <v>5449.02</v>
      </c>
      <c r="P6059" s="1">
        <v>1756</v>
      </c>
      <c r="Q6059">
        <f>Table1[[#This Row],[Revenue]]-Table1[[#This Row],[Cost]]</f>
        <v>1756</v>
      </c>
      <c r="R6059" s="6">
        <f>Table1[[#This Row],[Profit]]/Table1[[#This Row],[Revenue]]</f>
        <v>0.24371896261217871</v>
      </c>
    </row>
    <row r="6060" spans="1:18" x14ac:dyDescent="0.45">
      <c r="A6060" s="4" t="s">
        <v>10465</v>
      </c>
      <c r="B6060" s="4" t="s">
        <v>10208</v>
      </c>
      <c r="C6060" s="4" t="s">
        <v>7</v>
      </c>
      <c r="D6060" s="4" t="s">
        <v>71</v>
      </c>
      <c r="E6060" s="4" t="s">
        <v>9</v>
      </c>
      <c r="F6060" s="5">
        <v>45437</v>
      </c>
      <c r="G6060" s="4" t="str">
        <f>IF(WEEKDAY(Table1[[#This Row],[Order_Date]],2)&gt;=6,"Weekend","Weekday")</f>
        <v>Weekend</v>
      </c>
      <c r="H6060" s="5" t="str">
        <f>TEXT(Table1[[#This Row],[Order_Date]],"mmmm")</f>
        <v>May</v>
      </c>
      <c r="I6060" s="7">
        <f>MONTH(Table1[[#This Row],[Order_Date]])</f>
        <v>5</v>
      </c>
      <c r="J6060" s="7">
        <v>1</v>
      </c>
      <c r="K6060" s="4">
        <v>3771.54</v>
      </c>
      <c r="L6060" s="4">
        <v>5</v>
      </c>
      <c r="M6060" s="4">
        <v>3582.96</v>
      </c>
      <c r="N6060" s="4">
        <f>(Table1[[#This Row],[Quantity]]*Table1[[#This Row],[Unit_Price]])*(1-Table1[[#This Row],[Discount_%]]/100)</f>
        <v>3582.9629999999997</v>
      </c>
      <c r="O6060" s="4">
        <v>2215.15</v>
      </c>
      <c r="P6060" s="4">
        <v>1367.81</v>
      </c>
      <c r="Q6060">
        <f>Table1[[#This Row],[Revenue]]-Table1[[#This Row],[Cost]]</f>
        <v>1367.81</v>
      </c>
      <c r="R6060" s="6">
        <f>Table1[[#This Row],[Profit]]/Table1[[#This Row],[Revenue]]</f>
        <v>0.3817541920646616</v>
      </c>
    </row>
    <row r="6061" spans="1:18" x14ac:dyDescent="0.45">
      <c r="A6061" s="1" t="s">
        <v>10466</v>
      </c>
      <c r="B6061" s="1" t="s">
        <v>1432</v>
      </c>
      <c r="C6061" s="1" t="s">
        <v>28</v>
      </c>
      <c r="D6061" s="1" t="s">
        <v>137</v>
      </c>
      <c r="E6061" s="1" t="s">
        <v>22</v>
      </c>
      <c r="F6061" s="2">
        <v>45791</v>
      </c>
      <c r="G6061" s="1" t="str">
        <f>IF(WEEKDAY(Table1[[#This Row],[Order_Date]],2)&gt;=6,"Weekend","Weekday")</f>
        <v>Weekday</v>
      </c>
      <c r="H6061" s="2" t="str">
        <f>TEXT(Table1[[#This Row],[Order_Date]],"mmmm")</f>
        <v>May</v>
      </c>
      <c r="I6061" s="8">
        <f>MONTH(Table1[[#This Row],[Order_Date]])</f>
        <v>5</v>
      </c>
      <c r="J6061" s="8">
        <v>4</v>
      </c>
      <c r="K6061" s="1">
        <v>604.77</v>
      </c>
      <c r="L6061" s="1">
        <v>0</v>
      </c>
      <c r="M6061" s="1">
        <v>2419.08</v>
      </c>
      <c r="N6061" s="1">
        <f>(Table1[[#This Row],[Quantity]]*Table1[[#This Row],[Unit_Price]])*(1-Table1[[#This Row],[Discount_%]]/100)</f>
        <v>2419.08</v>
      </c>
      <c r="O6061" s="1">
        <v>1791.38</v>
      </c>
      <c r="P6061" s="1">
        <v>627.70000000000005</v>
      </c>
      <c r="Q6061">
        <f>Table1[[#This Row],[Revenue]]-Table1[[#This Row],[Cost]]</f>
        <v>627.69999999999982</v>
      </c>
      <c r="R6061" s="6">
        <f>Table1[[#This Row],[Profit]]/Table1[[#This Row],[Revenue]]</f>
        <v>0.25947881012616369</v>
      </c>
    </row>
    <row r="6062" spans="1:18" x14ac:dyDescent="0.45">
      <c r="A6062" s="4" t="s">
        <v>10467</v>
      </c>
      <c r="B6062" s="4" t="s">
        <v>10468</v>
      </c>
      <c r="C6062" s="4" t="s">
        <v>12</v>
      </c>
      <c r="D6062" s="4" t="s">
        <v>41</v>
      </c>
      <c r="E6062" s="4" t="s">
        <v>22</v>
      </c>
      <c r="F6062" s="5">
        <v>45423</v>
      </c>
      <c r="G6062" s="4" t="str">
        <f>IF(WEEKDAY(Table1[[#This Row],[Order_Date]],2)&gt;=6,"Weekend","Weekday")</f>
        <v>Weekend</v>
      </c>
      <c r="H6062" s="5" t="str">
        <f>TEXT(Table1[[#This Row],[Order_Date]],"mmmm")</f>
        <v>May</v>
      </c>
      <c r="I6062" s="7">
        <f>MONTH(Table1[[#This Row],[Order_Date]])</f>
        <v>5</v>
      </c>
      <c r="J6062" s="7">
        <v>3</v>
      </c>
      <c r="K6062" s="4">
        <v>2976.81</v>
      </c>
      <c r="L6062" s="4">
        <v>5</v>
      </c>
      <c r="M6062" s="4">
        <v>8483.91</v>
      </c>
      <c r="N6062" s="4">
        <f>(Table1[[#This Row],[Quantity]]*Table1[[#This Row],[Unit_Price]])*(1-Table1[[#This Row],[Discount_%]]/100)</f>
        <v>8483.9084999999995</v>
      </c>
      <c r="O6062" s="4">
        <v>7086.49</v>
      </c>
      <c r="P6062" s="4">
        <v>1397.42</v>
      </c>
      <c r="Q6062">
        <f>Table1[[#This Row],[Revenue]]-Table1[[#This Row],[Cost]]</f>
        <v>1397.42</v>
      </c>
      <c r="R6062" s="6">
        <f>Table1[[#This Row],[Profit]]/Table1[[#This Row],[Revenue]]</f>
        <v>0.16471414713263108</v>
      </c>
    </row>
    <row r="6063" spans="1:18" x14ac:dyDescent="0.45">
      <c r="A6063" s="1" t="s">
        <v>10469</v>
      </c>
      <c r="B6063" s="1" t="s">
        <v>10470</v>
      </c>
      <c r="C6063" s="1" t="s">
        <v>12</v>
      </c>
      <c r="D6063" s="1" t="s">
        <v>32</v>
      </c>
      <c r="E6063" s="1" t="s">
        <v>9</v>
      </c>
      <c r="F6063" s="2">
        <v>45612</v>
      </c>
      <c r="G6063" s="1" t="str">
        <f>IF(WEEKDAY(Table1[[#This Row],[Order_Date]],2)&gt;=6,"Weekend","Weekday")</f>
        <v>Weekend</v>
      </c>
      <c r="H6063" s="2" t="str">
        <f>TEXT(Table1[[#This Row],[Order_Date]],"mmmm")</f>
        <v>November</v>
      </c>
      <c r="I6063" s="8">
        <f>MONTH(Table1[[#This Row],[Order_Date]])</f>
        <v>11</v>
      </c>
      <c r="J6063" s="8">
        <v>2</v>
      </c>
      <c r="K6063" s="1">
        <v>3095.55</v>
      </c>
      <c r="L6063" s="1">
        <v>15</v>
      </c>
      <c r="M6063" s="1">
        <v>5262.44</v>
      </c>
      <c r="N6063" s="1">
        <f>(Table1[[#This Row],[Quantity]]*Table1[[#This Row],[Unit_Price]])*(1-Table1[[#This Row],[Discount_%]]/100)</f>
        <v>5262.4350000000004</v>
      </c>
      <c r="O6063" s="1">
        <v>4126.33</v>
      </c>
      <c r="P6063" s="1">
        <v>1136.1099999999999</v>
      </c>
      <c r="Q6063">
        <f>Table1[[#This Row],[Revenue]]-Table1[[#This Row],[Cost]]</f>
        <v>1136.1099999999997</v>
      </c>
      <c r="R6063" s="6">
        <f>Table1[[#This Row],[Profit]]/Table1[[#This Row],[Revenue]]</f>
        <v>0.21589034744339128</v>
      </c>
    </row>
    <row r="6064" spans="1:18" x14ac:dyDescent="0.45">
      <c r="A6064" s="4" t="s">
        <v>10471</v>
      </c>
      <c r="B6064" s="4" t="s">
        <v>10472</v>
      </c>
      <c r="C6064" s="4" t="s">
        <v>20</v>
      </c>
      <c r="D6064" s="4" t="s">
        <v>103</v>
      </c>
      <c r="E6064" s="4" t="s">
        <v>14</v>
      </c>
      <c r="F6064" s="5">
        <v>45599</v>
      </c>
      <c r="G6064" s="4" t="str">
        <f>IF(WEEKDAY(Table1[[#This Row],[Order_Date]],2)&gt;=6,"Weekend","Weekday")</f>
        <v>Weekend</v>
      </c>
      <c r="H6064" s="5" t="str">
        <f>TEXT(Table1[[#This Row],[Order_Date]],"mmmm")</f>
        <v>November</v>
      </c>
      <c r="I6064" s="7">
        <f>MONTH(Table1[[#This Row],[Order_Date]])</f>
        <v>11</v>
      </c>
      <c r="J6064" s="7">
        <v>4</v>
      </c>
      <c r="K6064" s="4">
        <v>3532.33</v>
      </c>
      <c r="L6064" s="4">
        <v>15</v>
      </c>
      <c r="M6064" s="4">
        <v>12009.92</v>
      </c>
      <c r="N6064" s="4">
        <f>(Table1[[#This Row],[Quantity]]*Table1[[#This Row],[Unit_Price]])*(1-Table1[[#This Row],[Discount_%]]/100)</f>
        <v>12009.921999999999</v>
      </c>
      <c r="O6064" s="4">
        <v>9956.93</v>
      </c>
      <c r="P6064" s="4">
        <v>2052.9899999999998</v>
      </c>
      <c r="Q6064">
        <f>Table1[[#This Row],[Revenue]]-Table1[[#This Row],[Cost]]</f>
        <v>2052.9899999999998</v>
      </c>
      <c r="R6064" s="6">
        <f>Table1[[#This Row],[Profit]]/Table1[[#This Row],[Revenue]]</f>
        <v>0.17094118861740959</v>
      </c>
    </row>
    <row r="6065" spans="1:18" x14ac:dyDescent="0.45">
      <c r="A6065" s="1" t="s">
        <v>10473</v>
      </c>
      <c r="B6065" s="1" t="s">
        <v>7863</v>
      </c>
      <c r="C6065" s="1" t="s">
        <v>12</v>
      </c>
      <c r="D6065" s="1" t="s">
        <v>41</v>
      </c>
      <c r="E6065" s="1" t="s">
        <v>9</v>
      </c>
      <c r="F6065" s="2">
        <v>45620</v>
      </c>
      <c r="G6065" s="1" t="str">
        <f>IF(WEEKDAY(Table1[[#This Row],[Order_Date]],2)&gt;=6,"Weekend","Weekday")</f>
        <v>Weekend</v>
      </c>
      <c r="H6065" s="2" t="str">
        <f>TEXT(Table1[[#This Row],[Order_Date]],"mmmm")</f>
        <v>November</v>
      </c>
      <c r="I6065" s="8">
        <f>MONTH(Table1[[#This Row],[Order_Date]])</f>
        <v>11</v>
      </c>
      <c r="J6065" s="8">
        <v>1</v>
      </c>
      <c r="K6065" s="1">
        <v>1617.33</v>
      </c>
      <c r="L6065" s="1">
        <v>20</v>
      </c>
      <c r="M6065" s="1">
        <v>1293.8599999999999</v>
      </c>
      <c r="N6065" s="1">
        <f>(Table1[[#This Row],[Quantity]]*Table1[[#This Row],[Unit_Price]])*(1-Table1[[#This Row],[Discount_%]]/100)</f>
        <v>1293.864</v>
      </c>
      <c r="O6065" s="1">
        <v>1041.19</v>
      </c>
      <c r="P6065" s="1">
        <v>252.67</v>
      </c>
      <c r="Q6065">
        <f>Table1[[#This Row],[Revenue]]-Table1[[#This Row],[Cost]]</f>
        <v>252.66999999999985</v>
      </c>
      <c r="R6065" s="6">
        <f>Table1[[#This Row],[Profit]]/Table1[[#This Row],[Revenue]]</f>
        <v>0.1952838792450497</v>
      </c>
    </row>
    <row r="6066" spans="1:18" x14ac:dyDescent="0.45">
      <c r="A6066" s="4" t="s">
        <v>10474</v>
      </c>
      <c r="B6066" s="4" t="s">
        <v>2582</v>
      </c>
      <c r="C6066" s="4" t="s">
        <v>2</v>
      </c>
      <c r="D6066" s="4" t="s">
        <v>68</v>
      </c>
      <c r="E6066" s="4" t="s">
        <v>22</v>
      </c>
      <c r="F6066" s="5">
        <v>46003</v>
      </c>
      <c r="G6066" s="4" t="str">
        <f>IF(WEEKDAY(Table1[[#This Row],[Order_Date]],2)&gt;=6,"Weekend","Weekday")</f>
        <v>Weekday</v>
      </c>
      <c r="H6066" s="5" t="str">
        <f>TEXT(Table1[[#This Row],[Order_Date]],"mmmm")</f>
        <v>December</v>
      </c>
      <c r="I6066" s="7">
        <f>MONTH(Table1[[#This Row],[Order_Date]])</f>
        <v>12</v>
      </c>
      <c r="J6066" s="7">
        <v>4</v>
      </c>
      <c r="K6066" s="4">
        <v>3316.18</v>
      </c>
      <c r="L6066" s="4">
        <v>15</v>
      </c>
      <c r="M6066" s="4">
        <v>11275.01</v>
      </c>
      <c r="N6066" s="4">
        <f>(Table1[[#This Row],[Quantity]]*Table1[[#This Row],[Unit_Price]])*(1-Table1[[#This Row],[Discount_%]]/100)</f>
        <v>11275.011999999999</v>
      </c>
      <c r="O6066" s="4">
        <v>7865.67</v>
      </c>
      <c r="P6066" s="4">
        <v>3409.34</v>
      </c>
      <c r="Q6066">
        <f>Table1[[#This Row],[Revenue]]-Table1[[#This Row],[Cost]]</f>
        <v>3409.34</v>
      </c>
      <c r="R6066" s="6">
        <f>Table1[[#This Row],[Profit]]/Table1[[#This Row],[Revenue]]</f>
        <v>0.30238021961843048</v>
      </c>
    </row>
    <row r="6067" spans="1:18" x14ac:dyDescent="0.45">
      <c r="A6067" s="1" t="s">
        <v>10475</v>
      </c>
      <c r="B6067" s="1" t="s">
        <v>6214</v>
      </c>
      <c r="C6067" s="1" t="s">
        <v>28</v>
      </c>
      <c r="D6067" s="1" t="s">
        <v>29</v>
      </c>
      <c r="E6067" s="1" t="s">
        <v>4</v>
      </c>
      <c r="F6067" s="2">
        <v>45415</v>
      </c>
      <c r="G6067" s="1" t="str">
        <f>IF(WEEKDAY(Table1[[#This Row],[Order_Date]],2)&gt;=6,"Weekend","Weekday")</f>
        <v>Weekday</v>
      </c>
      <c r="H6067" s="2" t="str">
        <f>TEXT(Table1[[#This Row],[Order_Date]],"mmmm")</f>
        <v>May</v>
      </c>
      <c r="I6067" s="8">
        <f>MONTH(Table1[[#This Row],[Order_Date]])</f>
        <v>5</v>
      </c>
      <c r="J6067" s="8">
        <v>2</v>
      </c>
      <c r="K6067" s="1">
        <v>3741.07</v>
      </c>
      <c r="L6067" s="1">
        <v>15</v>
      </c>
      <c r="M6067" s="1">
        <v>6359.82</v>
      </c>
      <c r="N6067" s="1">
        <f>(Table1[[#This Row],[Quantity]]*Table1[[#This Row],[Unit_Price]])*(1-Table1[[#This Row],[Discount_%]]/100)</f>
        <v>6359.8190000000004</v>
      </c>
      <c r="O6067" s="1">
        <v>4613.16</v>
      </c>
      <c r="P6067" s="1">
        <v>1746.66</v>
      </c>
      <c r="Q6067">
        <f>Table1[[#This Row],[Revenue]]-Table1[[#This Row],[Cost]]</f>
        <v>1746.6599999999999</v>
      </c>
      <c r="R6067" s="6">
        <f>Table1[[#This Row],[Profit]]/Table1[[#This Row],[Revenue]]</f>
        <v>0.27463984829759336</v>
      </c>
    </row>
    <row r="6068" spans="1:18" x14ac:dyDescent="0.45">
      <c r="A6068" s="4" t="s">
        <v>10476</v>
      </c>
      <c r="B6068" s="4" t="s">
        <v>10477</v>
      </c>
      <c r="C6068" s="4" t="s">
        <v>28</v>
      </c>
      <c r="D6068" s="4" t="s">
        <v>35</v>
      </c>
      <c r="E6068" s="4" t="s">
        <v>4</v>
      </c>
      <c r="F6068" s="5">
        <v>45986</v>
      </c>
      <c r="G6068" s="4" t="str">
        <f>IF(WEEKDAY(Table1[[#This Row],[Order_Date]],2)&gt;=6,"Weekend","Weekday")</f>
        <v>Weekday</v>
      </c>
      <c r="H6068" s="5" t="str">
        <f>TEXT(Table1[[#This Row],[Order_Date]],"mmmm")</f>
        <v>November</v>
      </c>
      <c r="I6068" s="7">
        <f>MONTH(Table1[[#This Row],[Order_Date]])</f>
        <v>11</v>
      </c>
      <c r="J6068" s="7">
        <v>2</v>
      </c>
      <c r="K6068" s="4">
        <v>2672.76</v>
      </c>
      <c r="L6068" s="4">
        <v>5</v>
      </c>
      <c r="M6068" s="4">
        <v>5078.24</v>
      </c>
      <c r="N6068" s="4">
        <f>(Table1[[#This Row],[Quantity]]*Table1[[#This Row],[Unit_Price]])*(1-Table1[[#This Row],[Discount_%]]/100)</f>
        <v>5078.2440000000006</v>
      </c>
      <c r="O6068" s="4">
        <v>3739.74</v>
      </c>
      <c r="P6068" s="4">
        <v>1338.5</v>
      </c>
      <c r="Q6068">
        <f>Table1[[#This Row],[Revenue]]-Table1[[#This Row],[Cost]]</f>
        <v>1338.5</v>
      </c>
      <c r="R6068" s="6">
        <f>Table1[[#This Row],[Profit]]/Table1[[#This Row],[Revenue]]</f>
        <v>0.26357556948864175</v>
      </c>
    </row>
    <row r="6069" spans="1:18" x14ac:dyDescent="0.45">
      <c r="A6069" s="1" t="s">
        <v>10478</v>
      </c>
      <c r="B6069" s="1" t="s">
        <v>10479</v>
      </c>
      <c r="C6069" s="1" t="s">
        <v>7</v>
      </c>
      <c r="D6069" s="1" t="s">
        <v>71</v>
      </c>
      <c r="E6069" s="1" t="s">
        <v>9</v>
      </c>
      <c r="F6069" s="2">
        <v>45776</v>
      </c>
      <c r="G6069" s="1" t="str">
        <f>IF(WEEKDAY(Table1[[#This Row],[Order_Date]],2)&gt;=6,"Weekend","Weekday")</f>
        <v>Weekday</v>
      </c>
      <c r="H6069" s="2" t="str">
        <f>TEXT(Table1[[#This Row],[Order_Date]],"mmmm")</f>
        <v>April</v>
      </c>
      <c r="I6069" s="8">
        <f>MONTH(Table1[[#This Row],[Order_Date]])</f>
        <v>4</v>
      </c>
      <c r="J6069" s="8">
        <v>5</v>
      </c>
      <c r="K6069" s="1">
        <v>4739.51</v>
      </c>
      <c r="L6069" s="1">
        <v>5</v>
      </c>
      <c r="M6069" s="1">
        <v>22512.67</v>
      </c>
      <c r="N6069" s="1">
        <f>(Table1[[#This Row],[Quantity]]*Table1[[#This Row],[Unit_Price]])*(1-Table1[[#This Row],[Discount_%]]/100)</f>
        <v>22512.672500000001</v>
      </c>
      <c r="O6069" s="1">
        <v>17598.95</v>
      </c>
      <c r="P6069" s="1">
        <v>4913.72</v>
      </c>
      <c r="Q6069">
        <f>Table1[[#This Row],[Revenue]]-Table1[[#This Row],[Cost]]</f>
        <v>4913.7199999999975</v>
      </c>
      <c r="R6069" s="6">
        <f>Table1[[#This Row],[Profit]]/Table1[[#This Row],[Revenue]]</f>
        <v>0.21826464830693118</v>
      </c>
    </row>
    <row r="6070" spans="1:18" x14ac:dyDescent="0.45">
      <c r="A6070" s="4" t="s">
        <v>10480</v>
      </c>
      <c r="B6070" s="4" t="s">
        <v>9627</v>
      </c>
      <c r="C6070" s="4" t="s">
        <v>20</v>
      </c>
      <c r="D6070" s="4" t="s">
        <v>57</v>
      </c>
      <c r="E6070" s="4" t="s">
        <v>9</v>
      </c>
      <c r="F6070" s="5">
        <v>45620</v>
      </c>
      <c r="G6070" s="4" t="str">
        <f>IF(WEEKDAY(Table1[[#This Row],[Order_Date]],2)&gt;=6,"Weekend","Weekday")</f>
        <v>Weekend</v>
      </c>
      <c r="H6070" s="5" t="str">
        <f>TEXT(Table1[[#This Row],[Order_Date]],"mmmm")</f>
        <v>November</v>
      </c>
      <c r="I6070" s="7">
        <f>MONTH(Table1[[#This Row],[Order_Date]])</f>
        <v>11</v>
      </c>
      <c r="J6070" s="7">
        <v>3</v>
      </c>
      <c r="K6070" s="4">
        <v>670.88</v>
      </c>
      <c r="L6070" s="4">
        <v>15</v>
      </c>
      <c r="M6070" s="4">
        <v>1710.74</v>
      </c>
      <c r="N6070" s="4">
        <f>(Table1[[#This Row],[Quantity]]*Table1[[#This Row],[Unit_Price]])*(1-Table1[[#This Row],[Discount_%]]/100)</f>
        <v>1710.7439999999999</v>
      </c>
      <c r="O6070" s="4">
        <v>1421.54</v>
      </c>
      <c r="P6070" s="4">
        <v>289.2</v>
      </c>
      <c r="Q6070">
        <f>Table1[[#This Row],[Revenue]]-Table1[[#This Row],[Cost]]</f>
        <v>289.20000000000005</v>
      </c>
      <c r="R6070" s="6">
        <f>Table1[[#This Row],[Profit]]/Table1[[#This Row],[Revenue]]</f>
        <v>0.16904965102821001</v>
      </c>
    </row>
    <row r="6071" spans="1:18" x14ac:dyDescent="0.45">
      <c r="A6071" s="1" t="s">
        <v>10481</v>
      </c>
      <c r="B6071" s="1" t="s">
        <v>10482</v>
      </c>
      <c r="C6071" s="1" t="s">
        <v>28</v>
      </c>
      <c r="D6071" s="1" t="s">
        <v>35</v>
      </c>
      <c r="E6071" s="1" t="s">
        <v>14</v>
      </c>
      <c r="F6071" s="2">
        <v>45604</v>
      </c>
      <c r="G6071" s="1" t="str">
        <f>IF(WEEKDAY(Table1[[#This Row],[Order_Date]],2)&gt;=6,"Weekend","Weekday")</f>
        <v>Weekday</v>
      </c>
      <c r="H6071" s="2" t="str">
        <f>TEXT(Table1[[#This Row],[Order_Date]],"mmmm")</f>
        <v>November</v>
      </c>
      <c r="I6071" s="8">
        <f>MONTH(Table1[[#This Row],[Order_Date]])</f>
        <v>11</v>
      </c>
      <c r="J6071" s="8">
        <v>4</v>
      </c>
      <c r="K6071" s="1">
        <v>3123.19</v>
      </c>
      <c r="L6071" s="1">
        <v>15</v>
      </c>
      <c r="M6071" s="1">
        <v>10618.85</v>
      </c>
      <c r="N6071" s="1">
        <f>(Table1[[#This Row],[Quantity]]*Table1[[#This Row],[Unit_Price]])*(1-Table1[[#This Row],[Discount_%]]/100)</f>
        <v>10618.846</v>
      </c>
      <c r="O6071" s="1">
        <v>7140.24</v>
      </c>
      <c r="P6071" s="1">
        <v>3478.61</v>
      </c>
      <c r="Q6071">
        <f>Table1[[#This Row],[Revenue]]-Table1[[#This Row],[Cost]]</f>
        <v>3478.6100000000006</v>
      </c>
      <c r="R6071" s="6">
        <f>Table1[[#This Row],[Profit]]/Table1[[#This Row],[Revenue]]</f>
        <v>0.32758820399572458</v>
      </c>
    </row>
    <row r="6072" spans="1:18" x14ac:dyDescent="0.45">
      <c r="A6072" s="4" t="s">
        <v>10483</v>
      </c>
      <c r="B6072" s="4" t="s">
        <v>10484</v>
      </c>
      <c r="C6072" s="4" t="s">
        <v>2</v>
      </c>
      <c r="D6072" s="4" t="s">
        <v>68</v>
      </c>
      <c r="E6072" s="4" t="s">
        <v>22</v>
      </c>
      <c r="F6072" s="5">
        <v>45492</v>
      </c>
      <c r="G6072" s="4" t="str">
        <f>IF(WEEKDAY(Table1[[#This Row],[Order_Date]],2)&gt;=6,"Weekend","Weekday")</f>
        <v>Weekday</v>
      </c>
      <c r="H6072" s="5" t="str">
        <f>TEXT(Table1[[#This Row],[Order_Date]],"mmmm")</f>
        <v>July</v>
      </c>
      <c r="I6072" s="7">
        <f>MONTH(Table1[[#This Row],[Order_Date]])</f>
        <v>7</v>
      </c>
      <c r="J6072" s="7">
        <v>4</v>
      </c>
      <c r="K6072" s="4">
        <v>2757.22</v>
      </c>
      <c r="L6072" s="4">
        <v>5</v>
      </c>
      <c r="M6072" s="4">
        <v>10477.44</v>
      </c>
      <c r="N6072" s="4">
        <f>(Table1[[#This Row],[Quantity]]*Table1[[#This Row],[Unit_Price]])*(1-Table1[[#This Row],[Discount_%]]/100)</f>
        <v>10477.435999999998</v>
      </c>
      <c r="O6072" s="4">
        <v>8021.57</v>
      </c>
      <c r="P6072" s="4">
        <v>2455.87</v>
      </c>
      <c r="Q6072">
        <f>Table1[[#This Row],[Revenue]]-Table1[[#This Row],[Cost]]</f>
        <v>2455.8700000000008</v>
      </c>
      <c r="R6072" s="6">
        <f>Table1[[#This Row],[Profit]]/Table1[[#This Row],[Revenue]]</f>
        <v>0.23439599749557141</v>
      </c>
    </row>
    <row r="6073" spans="1:18" x14ac:dyDescent="0.45">
      <c r="A6073" s="1" t="s">
        <v>10485</v>
      </c>
      <c r="B6073" s="1" t="s">
        <v>10486</v>
      </c>
      <c r="C6073" s="1" t="s">
        <v>7</v>
      </c>
      <c r="D6073" s="1" t="s">
        <v>134</v>
      </c>
      <c r="E6073" s="1" t="s">
        <v>14</v>
      </c>
      <c r="F6073" s="2">
        <v>45691</v>
      </c>
      <c r="G6073" s="1" t="str">
        <f>IF(WEEKDAY(Table1[[#This Row],[Order_Date]],2)&gt;=6,"Weekend","Weekday")</f>
        <v>Weekday</v>
      </c>
      <c r="H6073" s="2" t="str">
        <f>TEXT(Table1[[#This Row],[Order_Date]],"mmmm")</f>
        <v>February</v>
      </c>
      <c r="I6073" s="8">
        <f>MONTH(Table1[[#This Row],[Order_Date]])</f>
        <v>2</v>
      </c>
      <c r="J6073" s="8">
        <v>4</v>
      </c>
      <c r="K6073" s="1">
        <v>1676.8</v>
      </c>
      <c r="L6073" s="1">
        <v>20</v>
      </c>
      <c r="M6073" s="1">
        <v>5365.76</v>
      </c>
      <c r="N6073" s="1">
        <f>(Table1[[#This Row],[Quantity]]*Table1[[#This Row],[Unit_Price]])*(1-Table1[[#This Row],[Discount_%]]/100)</f>
        <v>5365.76</v>
      </c>
      <c r="O6073" s="1">
        <v>3669.46</v>
      </c>
      <c r="P6073" s="1">
        <v>1696.3</v>
      </c>
      <c r="Q6073">
        <f>Table1[[#This Row],[Revenue]]-Table1[[#This Row],[Cost]]</f>
        <v>1696.3000000000002</v>
      </c>
      <c r="R6073" s="6">
        <f>Table1[[#This Row],[Profit]]/Table1[[#This Row],[Revenue]]</f>
        <v>0.31613415434160302</v>
      </c>
    </row>
    <row r="6074" spans="1:18" x14ac:dyDescent="0.45">
      <c r="A6074" s="4" t="s">
        <v>10487</v>
      </c>
      <c r="B6074" s="4" t="s">
        <v>10488</v>
      </c>
      <c r="C6074" s="4" t="s">
        <v>28</v>
      </c>
      <c r="D6074" s="4" t="s">
        <v>100</v>
      </c>
      <c r="E6074" s="4" t="s">
        <v>9</v>
      </c>
      <c r="F6074" s="5">
        <v>46000</v>
      </c>
      <c r="G6074" s="4" t="str">
        <f>IF(WEEKDAY(Table1[[#This Row],[Order_Date]],2)&gt;=6,"Weekend","Weekday")</f>
        <v>Weekday</v>
      </c>
      <c r="H6074" s="5" t="str">
        <f>TEXT(Table1[[#This Row],[Order_Date]],"mmmm")</f>
        <v>December</v>
      </c>
      <c r="I6074" s="7">
        <f>MONTH(Table1[[#This Row],[Order_Date]])</f>
        <v>12</v>
      </c>
      <c r="J6074" s="7">
        <v>3</v>
      </c>
      <c r="K6074" s="4">
        <v>2636.65</v>
      </c>
      <c r="L6074" s="4">
        <v>0</v>
      </c>
      <c r="M6074" s="4">
        <v>7909.95</v>
      </c>
      <c r="N6074" s="4">
        <f>(Table1[[#This Row],[Quantity]]*Table1[[#This Row],[Unit_Price]])*(1-Table1[[#This Row],[Discount_%]]/100)</f>
        <v>7909.9500000000007</v>
      </c>
      <c r="O6074" s="4">
        <v>5916.65</v>
      </c>
      <c r="P6074" s="4">
        <v>1993.3</v>
      </c>
      <c r="Q6074">
        <f>Table1[[#This Row],[Revenue]]-Table1[[#This Row],[Cost]]</f>
        <v>1993.3000000000002</v>
      </c>
      <c r="R6074" s="6">
        <f>Table1[[#This Row],[Profit]]/Table1[[#This Row],[Revenue]]</f>
        <v>0.25199906446943404</v>
      </c>
    </row>
    <row r="6075" spans="1:18" x14ac:dyDescent="0.45">
      <c r="A6075" s="1" t="s">
        <v>10489</v>
      </c>
      <c r="B6075" s="1" t="s">
        <v>10490</v>
      </c>
      <c r="C6075" s="1" t="s">
        <v>7</v>
      </c>
      <c r="D6075" s="1" t="s">
        <v>106</v>
      </c>
      <c r="E6075" s="1" t="s">
        <v>22</v>
      </c>
      <c r="F6075" s="2">
        <v>45822</v>
      </c>
      <c r="G6075" s="1" t="str">
        <f>IF(WEEKDAY(Table1[[#This Row],[Order_Date]],2)&gt;=6,"Weekend","Weekday")</f>
        <v>Weekend</v>
      </c>
      <c r="H6075" s="2" t="str">
        <f>TEXT(Table1[[#This Row],[Order_Date]],"mmmm")</f>
        <v>June</v>
      </c>
      <c r="I6075" s="8">
        <f>MONTH(Table1[[#This Row],[Order_Date]])</f>
        <v>6</v>
      </c>
      <c r="J6075" s="8">
        <v>2</v>
      </c>
      <c r="K6075" s="1">
        <v>542.80999999999995</v>
      </c>
      <c r="L6075" s="1">
        <v>20</v>
      </c>
      <c r="M6075" s="1">
        <v>868.5</v>
      </c>
      <c r="N6075" s="1">
        <f>(Table1[[#This Row],[Quantity]]*Table1[[#This Row],[Unit_Price]])*(1-Table1[[#This Row],[Discount_%]]/100)</f>
        <v>868.49599999999998</v>
      </c>
      <c r="O6075" s="1">
        <v>689.78</v>
      </c>
      <c r="P6075" s="1">
        <v>178.72</v>
      </c>
      <c r="Q6075">
        <f>Table1[[#This Row],[Revenue]]-Table1[[#This Row],[Cost]]</f>
        <v>178.72000000000003</v>
      </c>
      <c r="R6075" s="6">
        <f>Table1[[#This Row],[Profit]]/Table1[[#This Row],[Revenue]]</f>
        <v>0.20578008059873346</v>
      </c>
    </row>
    <row r="6076" spans="1:18" x14ac:dyDescent="0.45">
      <c r="A6076" s="4" t="s">
        <v>10491</v>
      </c>
      <c r="B6076" s="4" t="s">
        <v>10492</v>
      </c>
      <c r="C6076" s="4" t="s">
        <v>20</v>
      </c>
      <c r="D6076" s="4" t="s">
        <v>57</v>
      </c>
      <c r="E6076" s="4" t="s">
        <v>4</v>
      </c>
      <c r="F6076" s="5">
        <v>45302</v>
      </c>
      <c r="G6076" s="4" t="str">
        <f>IF(WEEKDAY(Table1[[#This Row],[Order_Date]],2)&gt;=6,"Weekend","Weekday")</f>
        <v>Weekday</v>
      </c>
      <c r="H6076" s="5" t="str">
        <f>TEXT(Table1[[#This Row],[Order_Date]],"mmmm")</f>
        <v>January</v>
      </c>
      <c r="I6076" s="7">
        <f>MONTH(Table1[[#This Row],[Order_Date]])</f>
        <v>1</v>
      </c>
      <c r="J6076" s="7">
        <v>2</v>
      </c>
      <c r="K6076" s="4">
        <v>3428.66</v>
      </c>
      <c r="L6076" s="4">
        <v>20</v>
      </c>
      <c r="M6076" s="4">
        <v>5485.86</v>
      </c>
      <c r="N6076" s="4">
        <f>(Table1[[#This Row],[Quantity]]*Table1[[#This Row],[Unit_Price]])*(1-Table1[[#This Row],[Discount_%]]/100)</f>
        <v>5485.8559999999998</v>
      </c>
      <c r="O6076" s="4">
        <v>3443.21</v>
      </c>
      <c r="P6076" s="4">
        <v>2042.65</v>
      </c>
      <c r="Q6076">
        <f>Table1[[#This Row],[Revenue]]-Table1[[#This Row],[Cost]]</f>
        <v>2042.6499999999996</v>
      </c>
      <c r="R6076" s="6">
        <f>Table1[[#This Row],[Profit]]/Table1[[#This Row],[Revenue]]</f>
        <v>0.37234818241807122</v>
      </c>
    </row>
    <row r="6077" spans="1:18" x14ac:dyDescent="0.45">
      <c r="A6077" s="1" t="s">
        <v>10493</v>
      </c>
      <c r="B6077" s="1" t="s">
        <v>10494</v>
      </c>
      <c r="C6077" s="1" t="s">
        <v>20</v>
      </c>
      <c r="D6077" s="1" t="s">
        <v>57</v>
      </c>
      <c r="E6077" s="1" t="s">
        <v>9</v>
      </c>
      <c r="F6077" s="2">
        <v>45652</v>
      </c>
      <c r="G6077" s="1" t="str">
        <f>IF(WEEKDAY(Table1[[#This Row],[Order_Date]],2)&gt;=6,"Weekend","Weekday")</f>
        <v>Weekday</v>
      </c>
      <c r="H6077" s="2" t="str">
        <f>TEXT(Table1[[#This Row],[Order_Date]],"mmmm")</f>
        <v>December</v>
      </c>
      <c r="I6077" s="8">
        <f>MONTH(Table1[[#This Row],[Order_Date]])</f>
        <v>12</v>
      </c>
      <c r="J6077" s="8">
        <v>5</v>
      </c>
      <c r="K6077" s="1">
        <v>2535.31</v>
      </c>
      <c r="L6077" s="1">
        <v>5</v>
      </c>
      <c r="M6077" s="1">
        <v>12042.72</v>
      </c>
      <c r="N6077" s="1">
        <f>(Table1[[#This Row],[Quantity]]*Table1[[#This Row],[Unit_Price]])*(1-Table1[[#This Row],[Discount_%]]/100)</f>
        <v>12042.722499999998</v>
      </c>
      <c r="O6077" s="1">
        <v>10224.5</v>
      </c>
      <c r="P6077" s="1">
        <v>1818.22</v>
      </c>
      <c r="Q6077">
        <f>Table1[[#This Row],[Revenue]]-Table1[[#This Row],[Cost]]</f>
        <v>1818.2199999999993</v>
      </c>
      <c r="R6077" s="6">
        <f>Table1[[#This Row],[Profit]]/Table1[[#This Row],[Revenue]]</f>
        <v>0.15098084153746</v>
      </c>
    </row>
    <row r="6078" spans="1:18" x14ac:dyDescent="0.45">
      <c r="A6078" s="4" t="s">
        <v>10495</v>
      </c>
      <c r="B6078" s="4" t="s">
        <v>10496</v>
      </c>
      <c r="C6078" s="4" t="s">
        <v>28</v>
      </c>
      <c r="D6078" s="4" t="s">
        <v>29</v>
      </c>
      <c r="E6078" s="4" t="s">
        <v>14</v>
      </c>
      <c r="F6078" s="5">
        <v>45556</v>
      </c>
      <c r="G6078" s="4" t="str">
        <f>IF(WEEKDAY(Table1[[#This Row],[Order_Date]],2)&gt;=6,"Weekend","Weekday")</f>
        <v>Weekend</v>
      </c>
      <c r="H6078" s="5" t="str">
        <f>TEXT(Table1[[#This Row],[Order_Date]],"mmmm")</f>
        <v>September</v>
      </c>
      <c r="I6078" s="7">
        <f>MONTH(Table1[[#This Row],[Order_Date]])</f>
        <v>9</v>
      </c>
      <c r="J6078" s="7">
        <v>5</v>
      </c>
      <c r="K6078" s="4">
        <v>1176.78</v>
      </c>
      <c r="L6078" s="4">
        <v>10</v>
      </c>
      <c r="M6078" s="4">
        <v>5295.51</v>
      </c>
      <c r="N6078" s="4">
        <f>(Table1[[#This Row],[Quantity]]*Table1[[#This Row],[Unit_Price]])*(1-Table1[[#This Row],[Discount_%]]/100)</f>
        <v>5295.51</v>
      </c>
      <c r="O6078" s="4">
        <v>3849.11</v>
      </c>
      <c r="P6078" s="4">
        <v>1446.4</v>
      </c>
      <c r="Q6078">
        <f>Table1[[#This Row],[Revenue]]-Table1[[#This Row],[Cost]]</f>
        <v>1446.4</v>
      </c>
      <c r="R6078" s="6">
        <f>Table1[[#This Row],[Profit]]/Table1[[#This Row],[Revenue]]</f>
        <v>0.27313705384372799</v>
      </c>
    </row>
    <row r="6079" spans="1:18" x14ac:dyDescent="0.45">
      <c r="A6079" s="1" t="s">
        <v>10497</v>
      </c>
      <c r="B6079" s="1" t="s">
        <v>10149</v>
      </c>
      <c r="C6079" s="1" t="s">
        <v>7</v>
      </c>
      <c r="D6079" s="1" t="s">
        <v>134</v>
      </c>
      <c r="E6079" s="1" t="s">
        <v>9</v>
      </c>
      <c r="F6079" s="2">
        <v>45652</v>
      </c>
      <c r="G6079" s="1" t="str">
        <f>IF(WEEKDAY(Table1[[#This Row],[Order_Date]],2)&gt;=6,"Weekend","Weekday")</f>
        <v>Weekday</v>
      </c>
      <c r="H6079" s="2" t="str">
        <f>TEXT(Table1[[#This Row],[Order_Date]],"mmmm")</f>
        <v>December</v>
      </c>
      <c r="I6079" s="8">
        <f>MONTH(Table1[[#This Row],[Order_Date]])</f>
        <v>12</v>
      </c>
      <c r="J6079" s="8">
        <v>2</v>
      </c>
      <c r="K6079" s="1">
        <v>3656.52</v>
      </c>
      <c r="L6079" s="1">
        <v>20</v>
      </c>
      <c r="M6079" s="1">
        <v>5850.43</v>
      </c>
      <c r="N6079" s="1">
        <f>(Table1[[#This Row],[Quantity]]*Table1[[#This Row],[Unit_Price]])*(1-Table1[[#This Row],[Discount_%]]/100)</f>
        <v>5850.4320000000007</v>
      </c>
      <c r="O6079" s="1">
        <v>4402.2</v>
      </c>
      <c r="P6079" s="1">
        <v>1448.23</v>
      </c>
      <c r="Q6079">
        <f>Table1[[#This Row],[Revenue]]-Table1[[#This Row],[Cost]]</f>
        <v>1448.2300000000005</v>
      </c>
      <c r="R6079" s="6">
        <f>Table1[[#This Row],[Profit]]/Table1[[#This Row],[Revenue]]</f>
        <v>0.24754248832991763</v>
      </c>
    </row>
    <row r="6080" spans="1:18" x14ac:dyDescent="0.45">
      <c r="A6080" s="4" t="s">
        <v>10498</v>
      </c>
      <c r="B6080" s="4" t="s">
        <v>10499</v>
      </c>
      <c r="C6080" s="4" t="s">
        <v>2</v>
      </c>
      <c r="D6080" s="4" t="s">
        <v>3</v>
      </c>
      <c r="E6080" s="4" t="s">
        <v>9</v>
      </c>
      <c r="F6080" s="5">
        <v>45440</v>
      </c>
      <c r="G6080" s="4" t="str">
        <f>IF(WEEKDAY(Table1[[#This Row],[Order_Date]],2)&gt;=6,"Weekend","Weekday")</f>
        <v>Weekday</v>
      </c>
      <c r="H6080" s="5" t="str">
        <f>TEXT(Table1[[#This Row],[Order_Date]],"mmmm")</f>
        <v>May</v>
      </c>
      <c r="I6080" s="7">
        <f>MONTH(Table1[[#This Row],[Order_Date]])</f>
        <v>5</v>
      </c>
      <c r="J6080" s="7">
        <v>2</v>
      </c>
      <c r="K6080" s="4">
        <v>4983.97</v>
      </c>
      <c r="L6080" s="4">
        <v>10</v>
      </c>
      <c r="M6080" s="4">
        <v>8971.15</v>
      </c>
      <c r="N6080" s="4">
        <f>(Table1[[#This Row],[Quantity]]*Table1[[#This Row],[Unit_Price]])*(1-Table1[[#This Row],[Discount_%]]/100)</f>
        <v>8971.1460000000006</v>
      </c>
      <c r="O6080" s="4">
        <v>6006.18</v>
      </c>
      <c r="P6080" s="4">
        <v>2964.97</v>
      </c>
      <c r="Q6080">
        <f>Table1[[#This Row],[Revenue]]-Table1[[#This Row],[Cost]]</f>
        <v>2964.9699999999993</v>
      </c>
      <c r="R6080" s="6">
        <f>Table1[[#This Row],[Profit]]/Table1[[#This Row],[Revenue]]</f>
        <v>0.33050054898201459</v>
      </c>
    </row>
    <row r="6081" spans="1:18" x14ac:dyDescent="0.45">
      <c r="A6081" s="1" t="s">
        <v>10500</v>
      </c>
      <c r="B6081" s="1" t="s">
        <v>10501</v>
      </c>
      <c r="C6081" s="1" t="s">
        <v>7</v>
      </c>
      <c r="D6081" s="1" t="s">
        <v>106</v>
      </c>
      <c r="E6081" s="1" t="s">
        <v>14</v>
      </c>
      <c r="F6081" s="2">
        <v>45735</v>
      </c>
      <c r="G6081" s="1" t="str">
        <f>IF(WEEKDAY(Table1[[#This Row],[Order_Date]],2)&gt;=6,"Weekend","Weekday")</f>
        <v>Weekday</v>
      </c>
      <c r="H6081" s="2" t="str">
        <f>TEXT(Table1[[#This Row],[Order_Date]],"mmmm")</f>
        <v>March</v>
      </c>
      <c r="I6081" s="8">
        <f>MONTH(Table1[[#This Row],[Order_Date]])</f>
        <v>3</v>
      </c>
      <c r="J6081" s="8">
        <v>1</v>
      </c>
      <c r="K6081" s="1">
        <v>1601.55</v>
      </c>
      <c r="L6081" s="1">
        <v>15</v>
      </c>
      <c r="M6081" s="1">
        <v>1361.32</v>
      </c>
      <c r="N6081" s="1">
        <f>(Table1[[#This Row],[Quantity]]*Table1[[#This Row],[Unit_Price]])*(1-Table1[[#This Row],[Discount_%]]/100)</f>
        <v>1361.3174999999999</v>
      </c>
      <c r="O6081" s="1">
        <v>947.04</v>
      </c>
      <c r="P6081" s="1">
        <v>414.28</v>
      </c>
      <c r="Q6081">
        <f>Table1[[#This Row],[Revenue]]-Table1[[#This Row],[Cost]]</f>
        <v>414.28</v>
      </c>
      <c r="R6081" s="6">
        <f>Table1[[#This Row],[Profit]]/Table1[[#This Row],[Revenue]]</f>
        <v>0.30432227543854495</v>
      </c>
    </row>
    <row r="6082" spans="1:18" x14ac:dyDescent="0.45">
      <c r="A6082" s="4" t="s">
        <v>10502</v>
      </c>
      <c r="B6082" s="4" t="s">
        <v>10503</v>
      </c>
      <c r="C6082" s="4" t="s">
        <v>7</v>
      </c>
      <c r="D6082" s="4" t="s">
        <v>134</v>
      </c>
      <c r="E6082" s="4" t="s">
        <v>4</v>
      </c>
      <c r="F6082" s="5">
        <v>45684</v>
      </c>
      <c r="G6082" s="4" t="str">
        <f>IF(WEEKDAY(Table1[[#This Row],[Order_Date]],2)&gt;=6,"Weekend","Weekday")</f>
        <v>Weekday</v>
      </c>
      <c r="H6082" s="5" t="str">
        <f>TEXT(Table1[[#This Row],[Order_Date]],"mmmm")</f>
        <v>January</v>
      </c>
      <c r="I6082" s="7">
        <f>MONTH(Table1[[#This Row],[Order_Date]])</f>
        <v>1</v>
      </c>
      <c r="J6082" s="7">
        <v>1</v>
      </c>
      <c r="K6082" s="4">
        <v>180.39</v>
      </c>
      <c r="L6082" s="4">
        <v>5</v>
      </c>
      <c r="M6082" s="4">
        <v>171.37</v>
      </c>
      <c r="N6082" s="4">
        <f>(Table1[[#This Row],[Quantity]]*Table1[[#This Row],[Unit_Price]])*(1-Table1[[#This Row],[Discount_%]]/100)</f>
        <v>171.37049999999999</v>
      </c>
      <c r="O6082" s="4">
        <v>106.35</v>
      </c>
      <c r="P6082" s="4">
        <v>65.02</v>
      </c>
      <c r="Q6082">
        <f>Table1[[#This Row],[Revenue]]-Table1[[#This Row],[Cost]]</f>
        <v>65.02000000000001</v>
      </c>
      <c r="R6082" s="6">
        <f>Table1[[#This Row],[Profit]]/Table1[[#This Row],[Revenue]]</f>
        <v>0.37941296609674968</v>
      </c>
    </row>
    <row r="6083" spans="1:18" x14ac:dyDescent="0.45">
      <c r="A6083" s="1" t="s">
        <v>10504</v>
      </c>
      <c r="B6083" s="1" t="s">
        <v>4548</v>
      </c>
      <c r="C6083" s="1" t="s">
        <v>20</v>
      </c>
      <c r="D6083" s="1" t="s">
        <v>25</v>
      </c>
      <c r="E6083" s="1" t="s">
        <v>9</v>
      </c>
      <c r="F6083" s="2">
        <v>45422</v>
      </c>
      <c r="G6083" s="1" t="str">
        <f>IF(WEEKDAY(Table1[[#This Row],[Order_Date]],2)&gt;=6,"Weekend","Weekday")</f>
        <v>Weekday</v>
      </c>
      <c r="H6083" s="2" t="str">
        <f>TEXT(Table1[[#This Row],[Order_Date]],"mmmm")</f>
        <v>May</v>
      </c>
      <c r="I6083" s="8">
        <f>MONTH(Table1[[#This Row],[Order_Date]])</f>
        <v>5</v>
      </c>
      <c r="J6083" s="8">
        <v>2</v>
      </c>
      <c r="K6083" s="1">
        <v>2814.61</v>
      </c>
      <c r="L6083" s="1">
        <v>5</v>
      </c>
      <c r="M6083" s="1">
        <v>5347.76</v>
      </c>
      <c r="N6083" s="1">
        <f>(Table1[[#This Row],[Quantity]]*Table1[[#This Row],[Unit_Price]])*(1-Table1[[#This Row],[Discount_%]]/100)</f>
        <v>5347.759</v>
      </c>
      <c r="O6083" s="1">
        <v>4235.12</v>
      </c>
      <c r="P6083" s="1">
        <v>1112.6400000000001</v>
      </c>
      <c r="Q6083">
        <f>Table1[[#This Row],[Revenue]]-Table1[[#This Row],[Cost]]</f>
        <v>1112.6400000000003</v>
      </c>
      <c r="R6083" s="6">
        <f>Table1[[#This Row],[Profit]]/Table1[[#This Row],[Revenue]]</f>
        <v>0.20805720525977234</v>
      </c>
    </row>
    <row r="6084" spans="1:18" x14ac:dyDescent="0.45">
      <c r="A6084" s="4" t="s">
        <v>10505</v>
      </c>
      <c r="B6084" s="4" t="s">
        <v>10506</v>
      </c>
      <c r="C6084" s="4" t="s">
        <v>20</v>
      </c>
      <c r="D6084" s="4" t="s">
        <v>21</v>
      </c>
      <c r="E6084" s="4" t="s">
        <v>14</v>
      </c>
      <c r="F6084" s="5">
        <v>45775</v>
      </c>
      <c r="G6084" s="4" t="str">
        <f>IF(WEEKDAY(Table1[[#This Row],[Order_Date]],2)&gt;=6,"Weekend","Weekday")</f>
        <v>Weekday</v>
      </c>
      <c r="H6084" s="5" t="str">
        <f>TEXT(Table1[[#This Row],[Order_Date]],"mmmm")</f>
        <v>April</v>
      </c>
      <c r="I6084" s="7">
        <f>MONTH(Table1[[#This Row],[Order_Date]])</f>
        <v>4</v>
      </c>
      <c r="J6084" s="7">
        <v>1</v>
      </c>
      <c r="K6084" s="4">
        <v>2046.44</v>
      </c>
      <c r="L6084" s="4">
        <v>15</v>
      </c>
      <c r="M6084" s="4">
        <v>1739.47</v>
      </c>
      <c r="N6084" s="4">
        <f>(Table1[[#This Row],[Quantity]]*Table1[[#This Row],[Unit_Price]])*(1-Table1[[#This Row],[Discount_%]]/100)</f>
        <v>1739.4739999999999</v>
      </c>
      <c r="O6084" s="4">
        <v>1422.32</v>
      </c>
      <c r="P6084" s="4">
        <v>317.14999999999998</v>
      </c>
      <c r="Q6084">
        <f>Table1[[#This Row],[Revenue]]-Table1[[#This Row],[Cost]]</f>
        <v>317.15000000000009</v>
      </c>
      <c r="R6084" s="6">
        <f>Table1[[#This Row],[Profit]]/Table1[[#This Row],[Revenue]]</f>
        <v>0.1823256509166585</v>
      </c>
    </row>
    <row r="6085" spans="1:18" x14ac:dyDescent="0.45">
      <c r="A6085" s="1" t="s">
        <v>10507</v>
      </c>
      <c r="B6085" s="1" t="s">
        <v>10508</v>
      </c>
      <c r="C6085" s="1" t="s">
        <v>28</v>
      </c>
      <c r="D6085" s="1" t="s">
        <v>85</v>
      </c>
      <c r="E6085" s="1" t="s">
        <v>14</v>
      </c>
      <c r="F6085" s="2">
        <v>45893</v>
      </c>
      <c r="G6085" s="1" t="str">
        <f>IF(WEEKDAY(Table1[[#This Row],[Order_Date]],2)&gt;=6,"Weekend","Weekday")</f>
        <v>Weekend</v>
      </c>
      <c r="H6085" s="2" t="str">
        <f>TEXT(Table1[[#This Row],[Order_Date]],"mmmm")</f>
        <v>August</v>
      </c>
      <c r="I6085" s="8">
        <f>MONTH(Table1[[#This Row],[Order_Date]])</f>
        <v>8</v>
      </c>
      <c r="J6085" s="8">
        <v>4</v>
      </c>
      <c r="K6085" s="1">
        <v>3491.36</v>
      </c>
      <c r="L6085" s="1">
        <v>5</v>
      </c>
      <c r="M6085" s="1">
        <v>13267.17</v>
      </c>
      <c r="N6085" s="1">
        <f>(Table1[[#This Row],[Quantity]]*Table1[[#This Row],[Unit_Price]])*(1-Table1[[#This Row],[Discount_%]]/100)</f>
        <v>13267.168</v>
      </c>
      <c r="O6085" s="1">
        <v>9281.9500000000007</v>
      </c>
      <c r="P6085" s="1">
        <v>3985.22</v>
      </c>
      <c r="Q6085">
        <f>Table1[[#This Row],[Revenue]]-Table1[[#This Row],[Cost]]</f>
        <v>3985.2199999999993</v>
      </c>
      <c r="R6085" s="6">
        <f>Table1[[#This Row],[Profit]]/Table1[[#This Row],[Revenue]]</f>
        <v>0.30038207093147973</v>
      </c>
    </row>
    <row r="6086" spans="1:18" x14ac:dyDescent="0.45">
      <c r="A6086" s="4" t="s">
        <v>10509</v>
      </c>
      <c r="B6086" s="4" t="s">
        <v>10510</v>
      </c>
      <c r="C6086" s="4" t="s">
        <v>2</v>
      </c>
      <c r="D6086" s="4" t="s">
        <v>65</v>
      </c>
      <c r="E6086" s="4" t="s">
        <v>4</v>
      </c>
      <c r="F6086" s="5">
        <v>45863</v>
      </c>
      <c r="G6086" s="4" t="str">
        <f>IF(WEEKDAY(Table1[[#This Row],[Order_Date]],2)&gt;=6,"Weekend","Weekday")</f>
        <v>Weekday</v>
      </c>
      <c r="H6086" s="5" t="str">
        <f>TEXT(Table1[[#This Row],[Order_Date]],"mmmm")</f>
        <v>July</v>
      </c>
      <c r="I6086" s="7">
        <f>MONTH(Table1[[#This Row],[Order_Date]])</f>
        <v>7</v>
      </c>
      <c r="J6086" s="7">
        <v>3</v>
      </c>
      <c r="K6086" s="4">
        <v>3000.9</v>
      </c>
      <c r="L6086" s="4">
        <v>0</v>
      </c>
      <c r="M6086" s="4">
        <v>9002.7000000000007</v>
      </c>
      <c r="N6086" s="4">
        <f>(Table1[[#This Row],[Quantity]]*Table1[[#This Row],[Unit_Price]])*(1-Table1[[#This Row],[Discount_%]]/100)</f>
        <v>9002.7000000000007</v>
      </c>
      <c r="O6086" s="4">
        <v>5815.09</v>
      </c>
      <c r="P6086" s="4">
        <v>3187.61</v>
      </c>
      <c r="Q6086">
        <f>Table1[[#This Row],[Revenue]]-Table1[[#This Row],[Cost]]</f>
        <v>3187.6100000000006</v>
      </c>
      <c r="R6086" s="6">
        <f>Table1[[#This Row],[Profit]]/Table1[[#This Row],[Revenue]]</f>
        <v>0.35407266708876223</v>
      </c>
    </row>
    <row r="6087" spans="1:18" x14ac:dyDescent="0.45">
      <c r="A6087" s="1" t="s">
        <v>10511</v>
      </c>
      <c r="B6087" s="1" t="s">
        <v>163</v>
      </c>
      <c r="C6087" s="1" t="s">
        <v>28</v>
      </c>
      <c r="D6087" s="1" t="s">
        <v>29</v>
      </c>
      <c r="E6087" s="1" t="s">
        <v>4</v>
      </c>
      <c r="F6087" s="2">
        <v>45572</v>
      </c>
      <c r="G6087" s="1" t="str">
        <f>IF(WEEKDAY(Table1[[#This Row],[Order_Date]],2)&gt;=6,"Weekend","Weekday")</f>
        <v>Weekday</v>
      </c>
      <c r="H6087" s="2" t="str">
        <f>TEXT(Table1[[#This Row],[Order_Date]],"mmmm")</f>
        <v>October</v>
      </c>
      <c r="I6087" s="8">
        <f>MONTH(Table1[[#This Row],[Order_Date]])</f>
        <v>10</v>
      </c>
      <c r="J6087" s="8">
        <v>1</v>
      </c>
      <c r="K6087" s="1">
        <v>399.07</v>
      </c>
      <c r="L6087" s="1">
        <v>5</v>
      </c>
      <c r="M6087" s="1">
        <v>379.12</v>
      </c>
      <c r="N6087" s="1">
        <f>(Table1[[#This Row],[Quantity]]*Table1[[#This Row],[Unit_Price]])*(1-Table1[[#This Row],[Discount_%]]/100)</f>
        <v>379.11649999999997</v>
      </c>
      <c r="O6087" s="1">
        <v>308.73</v>
      </c>
      <c r="P6087" s="1">
        <v>70.39</v>
      </c>
      <c r="Q6087">
        <f>Table1[[#This Row],[Revenue]]-Table1[[#This Row],[Cost]]</f>
        <v>70.389999999999986</v>
      </c>
      <c r="R6087" s="6">
        <f>Table1[[#This Row],[Profit]]/Table1[[#This Row],[Revenue]]</f>
        <v>0.18566680734332139</v>
      </c>
    </row>
    <row r="6088" spans="1:18" x14ac:dyDescent="0.45">
      <c r="A6088" s="4" t="s">
        <v>10512</v>
      </c>
      <c r="B6088" s="4" t="s">
        <v>10513</v>
      </c>
      <c r="C6088" s="4" t="s">
        <v>7</v>
      </c>
      <c r="D6088" s="4" t="s">
        <v>71</v>
      </c>
      <c r="E6088" s="4" t="s">
        <v>4</v>
      </c>
      <c r="F6088" s="5">
        <v>45963</v>
      </c>
      <c r="G6088" s="4" t="str">
        <f>IF(WEEKDAY(Table1[[#This Row],[Order_Date]],2)&gt;=6,"Weekend","Weekday")</f>
        <v>Weekend</v>
      </c>
      <c r="H6088" s="5" t="str">
        <f>TEXT(Table1[[#This Row],[Order_Date]],"mmmm")</f>
        <v>November</v>
      </c>
      <c r="I6088" s="7">
        <f>MONTH(Table1[[#This Row],[Order_Date]])</f>
        <v>11</v>
      </c>
      <c r="J6088" s="7">
        <v>1</v>
      </c>
      <c r="K6088" s="4">
        <v>2543.71</v>
      </c>
      <c r="L6088" s="4">
        <v>20</v>
      </c>
      <c r="M6088" s="4">
        <v>2034.97</v>
      </c>
      <c r="N6088" s="4">
        <f>(Table1[[#This Row],[Quantity]]*Table1[[#This Row],[Unit_Price]])*(1-Table1[[#This Row],[Discount_%]]/100)</f>
        <v>2034.9680000000001</v>
      </c>
      <c r="O6088" s="4">
        <v>1626.62</v>
      </c>
      <c r="P6088" s="4">
        <v>408.35</v>
      </c>
      <c r="Q6088">
        <f>Table1[[#This Row],[Revenue]]-Table1[[#This Row],[Cost]]</f>
        <v>408.35000000000014</v>
      </c>
      <c r="R6088" s="6">
        <f>Table1[[#This Row],[Profit]]/Table1[[#This Row],[Revenue]]</f>
        <v>0.20066634888966423</v>
      </c>
    </row>
    <row r="6089" spans="1:18" x14ac:dyDescent="0.45">
      <c r="A6089" s="1" t="s">
        <v>10514</v>
      </c>
      <c r="B6089" s="1" t="s">
        <v>10515</v>
      </c>
      <c r="C6089" s="1" t="s">
        <v>7</v>
      </c>
      <c r="D6089" s="1" t="s">
        <v>106</v>
      </c>
      <c r="E6089" s="1" t="s">
        <v>22</v>
      </c>
      <c r="F6089" s="2">
        <v>45838</v>
      </c>
      <c r="G6089" s="1" t="str">
        <f>IF(WEEKDAY(Table1[[#This Row],[Order_Date]],2)&gt;=6,"Weekend","Weekday")</f>
        <v>Weekday</v>
      </c>
      <c r="H6089" s="2" t="str">
        <f>TEXT(Table1[[#This Row],[Order_Date]],"mmmm")</f>
        <v>June</v>
      </c>
      <c r="I6089" s="8">
        <f>MONTH(Table1[[#This Row],[Order_Date]])</f>
        <v>6</v>
      </c>
      <c r="J6089" s="8">
        <v>2</v>
      </c>
      <c r="K6089" s="1">
        <v>3755.23</v>
      </c>
      <c r="L6089" s="1">
        <v>5</v>
      </c>
      <c r="M6089" s="1">
        <v>7134.94</v>
      </c>
      <c r="N6089" s="1">
        <f>(Table1[[#This Row],[Quantity]]*Table1[[#This Row],[Unit_Price]])*(1-Table1[[#This Row],[Discount_%]]/100)</f>
        <v>7134.9369999999999</v>
      </c>
      <c r="O6089" s="1">
        <v>4520.13</v>
      </c>
      <c r="P6089" s="1">
        <v>2614.81</v>
      </c>
      <c r="Q6089">
        <f>Table1[[#This Row],[Revenue]]-Table1[[#This Row],[Cost]]</f>
        <v>2614.8099999999995</v>
      </c>
      <c r="R6089" s="6">
        <f>Table1[[#This Row],[Profit]]/Table1[[#This Row],[Revenue]]</f>
        <v>0.36647960599528517</v>
      </c>
    </row>
    <row r="6090" spans="1:18" x14ac:dyDescent="0.45">
      <c r="A6090" s="4" t="s">
        <v>10516</v>
      </c>
      <c r="B6090" s="4" t="s">
        <v>3777</v>
      </c>
      <c r="C6090" s="4" t="s">
        <v>20</v>
      </c>
      <c r="D6090" s="4" t="s">
        <v>103</v>
      </c>
      <c r="E6090" s="4" t="s">
        <v>14</v>
      </c>
      <c r="F6090" s="5">
        <v>45833</v>
      </c>
      <c r="G6090" s="4" t="str">
        <f>IF(WEEKDAY(Table1[[#This Row],[Order_Date]],2)&gt;=6,"Weekend","Weekday")</f>
        <v>Weekday</v>
      </c>
      <c r="H6090" s="5" t="str">
        <f>TEXT(Table1[[#This Row],[Order_Date]],"mmmm")</f>
        <v>June</v>
      </c>
      <c r="I6090" s="7">
        <f>MONTH(Table1[[#This Row],[Order_Date]])</f>
        <v>6</v>
      </c>
      <c r="J6090" s="7">
        <v>2</v>
      </c>
      <c r="K6090" s="4">
        <v>680.85</v>
      </c>
      <c r="L6090" s="4">
        <v>20</v>
      </c>
      <c r="M6090" s="4">
        <v>1089.3599999999999</v>
      </c>
      <c r="N6090" s="4">
        <f>(Table1[[#This Row],[Quantity]]*Table1[[#This Row],[Unit_Price]])*(1-Table1[[#This Row],[Discount_%]]/100)</f>
        <v>1089.3600000000001</v>
      </c>
      <c r="O6090" s="4">
        <v>777.5</v>
      </c>
      <c r="P6090" s="4">
        <v>311.86</v>
      </c>
      <c r="Q6090">
        <f>Table1[[#This Row],[Revenue]]-Table1[[#This Row],[Cost]]</f>
        <v>311.8599999999999</v>
      </c>
      <c r="R6090" s="6">
        <f>Table1[[#This Row],[Profit]]/Table1[[#This Row],[Revenue]]</f>
        <v>0.28627818168465891</v>
      </c>
    </row>
    <row r="6091" spans="1:18" x14ac:dyDescent="0.45">
      <c r="A6091" s="1" t="s">
        <v>10517</v>
      </c>
      <c r="B6091" s="1" t="s">
        <v>3379</v>
      </c>
      <c r="C6091" s="1" t="s">
        <v>12</v>
      </c>
      <c r="D6091" s="1" t="s">
        <v>111</v>
      </c>
      <c r="E6091" s="1" t="s">
        <v>4</v>
      </c>
      <c r="F6091" s="2">
        <v>45555</v>
      </c>
      <c r="G6091" s="1" t="str">
        <f>IF(WEEKDAY(Table1[[#This Row],[Order_Date]],2)&gt;=6,"Weekend","Weekday")</f>
        <v>Weekday</v>
      </c>
      <c r="H6091" s="2" t="str">
        <f>TEXT(Table1[[#This Row],[Order_Date]],"mmmm")</f>
        <v>September</v>
      </c>
      <c r="I6091" s="8">
        <f>MONTH(Table1[[#This Row],[Order_Date]])</f>
        <v>9</v>
      </c>
      <c r="J6091" s="8">
        <v>5</v>
      </c>
      <c r="K6091" s="1">
        <v>230.5</v>
      </c>
      <c r="L6091" s="1">
        <v>15</v>
      </c>
      <c r="M6091" s="1">
        <v>979.62</v>
      </c>
      <c r="N6091" s="1">
        <f>(Table1[[#This Row],[Quantity]]*Table1[[#This Row],[Unit_Price]])*(1-Table1[[#This Row],[Discount_%]]/100)</f>
        <v>979.625</v>
      </c>
      <c r="O6091" s="1">
        <v>763.95</v>
      </c>
      <c r="P6091" s="1">
        <v>215.67</v>
      </c>
      <c r="Q6091">
        <f>Table1[[#This Row],[Revenue]]-Table1[[#This Row],[Cost]]</f>
        <v>215.66999999999996</v>
      </c>
      <c r="R6091" s="6">
        <f>Table1[[#This Row],[Profit]]/Table1[[#This Row],[Revenue]]</f>
        <v>0.22015679549212958</v>
      </c>
    </row>
    <row r="6092" spans="1:18" x14ac:dyDescent="0.45">
      <c r="A6092" s="4" t="s">
        <v>10518</v>
      </c>
      <c r="B6092" s="4" t="s">
        <v>5453</v>
      </c>
      <c r="C6092" s="4" t="s">
        <v>12</v>
      </c>
      <c r="D6092" s="4" t="s">
        <v>111</v>
      </c>
      <c r="E6092" s="4" t="s">
        <v>9</v>
      </c>
      <c r="F6092" s="5">
        <v>45833</v>
      </c>
      <c r="G6092" s="4" t="str">
        <f>IF(WEEKDAY(Table1[[#This Row],[Order_Date]],2)&gt;=6,"Weekend","Weekday")</f>
        <v>Weekday</v>
      </c>
      <c r="H6092" s="5" t="str">
        <f>TEXT(Table1[[#This Row],[Order_Date]],"mmmm")</f>
        <v>June</v>
      </c>
      <c r="I6092" s="7">
        <f>MONTH(Table1[[#This Row],[Order_Date]])</f>
        <v>6</v>
      </c>
      <c r="J6092" s="7">
        <v>5</v>
      </c>
      <c r="K6092" s="4">
        <v>4869.67</v>
      </c>
      <c r="L6092" s="4">
        <v>0</v>
      </c>
      <c r="M6092" s="4">
        <v>24348.35</v>
      </c>
      <c r="N6092" s="4">
        <f>(Table1[[#This Row],[Quantity]]*Table1[[#This Row],[Unit_Price]])*(1-Table1[[#This Row],[Discount_%]]/100)</f>
        <v>24348.35</v>
      </c>
      <c r="O6092" s="4">
        <v>15957.95</v>
      </c>
      <c r="P6092" s="4">
        <v>8390.4</v>
      </c>
      <c r="Q6092">
        <f>Table1[[#This Row],[Revenue]]-Table1[[#This Row],[Cost]]</f>
        <v>8390.3999999999978</v>
      </c>
      <c r="R6092" s="6">
        <f>Table1[[#This Row],[Profit]]/Table1[[#This Row],[Revenue]]</f>
        <v>0.34459829926873897</v>
      </c>
    </row>
    <row r="6093" spans="1:18" x14ac:dyDescent="0.45">
      <c r="A6093" s="1" t="s">
        <v>10519</v>
      </c>
      <c r="B6093" s="1" t="s">
        <v>10520</v>
      </c>
      <c r="C6093" s="1" t="s">
        <v>2</v>
      </c>
      <c r="D6093" s="1" t="s">
        <v>17</v>
      </c>
      <c r="E6093" s="1" t="s">
        <v>9</v>
      </c>
      <c r="F6093" s="2">
        <v>45885</v>
      </c>
      <c r="G6093" s="1" t="str">
        <f>IF(WEEKDAY(Table1[[#This Row],[Order_Date]],2)&gt;=6,"Weekend","Weekday")</f>
        <v>Weekend</v>
      </c>
      <c r="H6093" s="2" t="str">
        <f>TEXT(Table1[[#This Row],[Order_Date]],"mmmm")</f>
        <v>August</v>
      </c>
      <c r="I6093" s="8">
        <f>MONTH(Table1[[#This Row],[Order_Date]])</f>
        <v>8</v>
      </c>
      <c r="J6093" s="8">
        <v>5</v>
      </c>
      <c r="K6093" s="1">
        <v>2230.2800000000002</v>
      </c>
      <c r="L6093" s="1">
        <v>5</v>
      </c>
      <c r="M6093" s="1">
        <v>10593.83</v>
      </c>
      <c r="N6093" s="1">
        <f>(Table1[[#This Row],[Quantity]]*Table1[[#This Row],[Unit_Price]])*(1-Table1[[#This Row],[Discount_%]]/100)</f>
        <v>10593.830000000002</v>
      </c>
      <c r="O6093" s="1">
        <v>6514.34</v>
      </c>
      <c r="P6093" s="1">
        <v>4079.49</v>
      </c>
      <c r="Q6093">
        <f>Table1[[#This Row],[Revenue]]-Table1[[#This Row],[Cost]]</f>
        <v>4079.49</v>
      </c>
      <c r="R6093" s="6">
        <f>Table1[[#This Row],[Profit]]/Table1[[#This Row],[Revenue]]</f>
        <v>0.38508169377835966</v>
      </c>
    </row>
    <row r="6094" spans="1:18" x14ac:dyDescent="0.45">
      <c r="A6094" s="4" t="s">
        <v>10521</v>
      </c>
      <c r="B6094" s="4" t="s">
        <v>1560</v>
      </c>
      <c r="C6094" s="4" t="s">
        <v>2</v>
      </c>
      <c r="D6094" s="4" t="s">
        <v>3</v>
      </c>
      <c r="E6094" s="4" t="s">
        <v>22</v>
      </c>
      <c r="F6094" s="5">
        <v>45429</v>
      </c>
      <c r="G6094" s="4" t="str">
        <f>IF(WEEKDAY(Table1[[#This Row],[Order_Date]],2)&gt;=6,"Weekend","Weekday")</f>
        <v>Weekday</v>
      </c>
      <c r="H6094" s="5" t="str">
        <f>TEXT(Table1[[#This Row],[Order_Date]],"mmmm")</f>
        <v>May</v>
      </c>
      <c r="I6094" s="7">
        <f>MONTH(Table1[[#This Row],[Order_Date]])</f>
        <v>5</v>
      </c>
      <c r="J6094" s="7">
        <v>2</v>
      </c>
      <c r="K6094" s="4">
        <v>2632.13</v>
      </c>
      <c r="L6094" s="4">
        <v>20</v>
      </c>
      <c r="M6094" s="4">
        <v>4211.41</v>
      </c>
      <c r="N6094" s="4">
        <f>(Table1[[#This Row],[Quantity]]*Table1[[#This Row],[Unit_Price]])*(1-Table1[[#This Row],[Discount_%]]/100)</f>
        <v>4211.4080000000004</v>
      </c>
      <c r="O6094" s="4">
        <v>3426.7</v>
      </c>
      <c r="P6094" s="4">
        <v>784.71</v>
      </c>
      <c r="Q6094">
        <f>Table1[[#This Row],[Revenue]]-Table1[[#This Row],[Cost]]</f>
        <v>784.71</v>
      </c>
      <c r="R6094" s="6">
        <f>Table1[[#This Row],[Profit]]/Table1[[#This Row],[Revenue]]</f>
        <v>0.18632951909218054</v>
      </c>
    </row>
    <row r="6095" spans="1:18" x14ac:dyDescent="0.45">
      <c r="A6095" s="1" t="s">
        <v>10522</v>
      </c>
      <c r="B6095" s="1" t="s">
        <v>10523</v>
      </c>
      <c r="C6095" s="1" t="s">
        <v>2</v>
      </c>
      <c r="D6095" s="1" t="s">
        <v>65</v>
      </c>
      <c r="E6095" s="1" t="s">
        <v>9</v>
      </c>
      <c r="F6095" s="2">
        <v>45479</v>
      </c>
      <c r="G6095" s="1" t="str">
        <f>IF(WEEKDAY(Table1[[#This Row],[Order_Date]],2)&gt;=6,"Weekend","Weekday")</f>
        <v>Weekend</v>
      </c>
      <c r="H6095" s="2" t="str">
        <f>TEXT(Table1[[#This Row],[Order_Date]],"mmmm")</f>
        <v>July</v>
      </c>
      <c r="I6095" s="8">
        <f>MONTH(Table1[[#This Row],[Order_Date]])</f>
        <v>7</v>
      </c>
      <c r="J6095" s="8">
        <v>2</v>
      </c>
      <c r="K6095" s="1">
        <v>848.04</v>
      </c>
      <c r="L6095" s="1">
        <v>5</v>
      </c>
      <c r="M6095" s="1">
        <v>1611.28</v>
      </c>
      <c r="N6095" s="1">
        <f>(Table1[[#This Row],[Quantity]]*Table1[[#This Row],[Unit_Price]])*(1-Table1[[#This Row],[Discount_%]]/100)</f>
        <v>1611.2759999999998</v>
      </c>
      <c r="O6095" s="1">
        <v>1114.4100000000001</v>
      </c>
      <c r="P6095" s="1">
        <v>496.87</v>
      </c>
      <c r="Q6095">
        <f>Table1[[#This Row],[Revenue]]-Table1[[#This Row],[Cost]]</f>
        <v>496.86999999999989</v>
      </c>
      <c r="R6095" s="6">
        <f>Table1[[#This Row],[Profit]]/Table1[[#This Row],[Revenue]]</f>
        <v>0.30836974330966688</v>
      </c>
    </row>
    <row r="6096" spans="1:18" x14ac:dyDescent="0.45">
      <c r="A6096" s="4" t="s">
        <v>10524</v>
      </c>
      <c r="B6096" s="4" t="s">
        <v>6165</v>
      </c>
      <c r="C6096" s="4" t="s">
        <v>7</v>
      </c>
      <c r="D6096" s="4" t="s">
        <v>106</v>
      </c>
      <c r="E6096" s="4" t="s">
        <v>22</v>
      </c>
      <c r="F6096" s="5">
        <v>45411</v>
      </c>
      <c r="G6096" s="4" t="str">
        <f>IF(WEEKDAY(Table1[[#This Row],[Order_Date]],2)&gt;=6,"Weekend","Weekday")</f>
        <v>Weekday</v>
      </c>
      <c r="H6096" s="5" t="str">
        <f>TEXT(Table1[[#This Row],[Order_Date]],"mmmm")</f>
        <v>April</v>
      </c>
      <c r="I6096" s="7">
        <f>MONTH(Table1[[#This Row],[Order_Date]])</f>
        <v>4</v>
      </c>
      <c r="J6096" s="7">
        <v>5</v>
      </c>
      <c r="K6096" s="4">
        <v>1194.92</v>
      </c>
      <c r="L6096" s="4">
        <v>15</v>
      </c>
      <c r="M6096" s="4">
        <v>5078.41</v>
      </c>
      <c r="N6096" s="4">
        <f>(Table1[[#This Row],[Quantity]]*Table1[[#This Row],[Unit_Price]])*(1-Table1[[#This Row],[Discount_%]]/100)</f>
        <v>5078.41</v>
      </c>
      <c r="O6096" s="4">
        <v>3360.75</v>
      </c>
      <c r="P6096" s="4">
        <v>1717.66</v>
      </c>
      <c r="Q6096">
        <f>Table1[[#This Row],[Revenue]]-Table1[[#This Row],[Cost]]</f>
        <v>1717.6599999999999</v>
      </c>
      <c r="R6096" s="6">
        <f>Table1[[#This Row],[Profit]]/Table1[[#This Row],[Revenue]]</f>
        <v>0.33822790991668655</v>
      </c>
    </row>
    <row r="6097" spans="1:18" x14ac:dyDescent="0.45">
      <c r="A6097" s="1" t="s">
        <v>10525</v>
      </c>
      <c r="B6097" s="1" t="s">
        <v>763</v>
      </c>
      <c r="C6097" s="1" t="s">
        <v>7</v>
      </c>
      <c r="D6097" s="1" t="s">
        <v>8</v>
      </c>
      <c r="E6097" s="1" t="s">
        <v>22</v>
      </c>
      <c r="F6097" s="2">
        <v>45372</v>
      </c>
      <c r="G6097" s="1" t="str">
        <f>IF(WEEKDAY(Table1[[#This Row],[Order_Date]],2)&gt;=6,"Weekend","Weekday")</f>
        <v>Weekday</v>
      </c>
      <c r="H6097" s="2" t="str">
        <f>TEXT(Table1[[#This Row],[Order_Date]],"mmmm")</f>
        <v>March</v>
      </c>
      <c r="I6097" s="8">
        <f>MONTH(Table1[[#This Row],[Order_Date]])</f>
        <v>3</v>
      </c>
      <c r="J6097" s="8">
        <v>5</v>
      </c>
      <c r="K6097" s="1">
        <v>4264.57</v>
      </c>
      <c r="L6097" s="1">
        <v>15</v>
      </c>
      <c r="M6097" s="1">
        <v>18124.419999999998</v>
      </c>
      <c r="N6097" s="1">
        <f>(Table1[[#This Row],[Quantity]]*Table1[[#This Row],[Unit_Price]])*(1-Table1[[#This Row],[Discount_%]]/100)</f>
        <v>18124.422499999997</v>
      </c>
      <c r="O6097" s="1">
        <v>11852.12</v>
      </c>
      <c r="P6097" s="1">
        <v>6272.3</v>
      </c>
      <c r="Q6097">
        <f>Table1[[#This Row],[Revenue]]-Table1[[#This Row],[Cost]]</f>
        <v>6272.2999999999975</v>
      </c>
      <c r="R6097" s="6">
        <f>Table1[[#This Row],[Profit]]/Table1[[#This Row],[Revenue]]</f>
        <v>0.34606900524265055</v>
      </c>
    </row>
    <row r="6098" spans="1:18" x14ac:dyDescent="0.45">
      <c r="A6098" s="4" t="s">
        <v>10526</v>
      </c>
      <c r="B6098" s="4" t="s">
        <v>2916</v>
      </c>
      <c r="C6098" s="4" t="s">
        <v>12</v>
      </c>
      <c r="D6098" s="4" t="s">
        <v>13</v>
      </c>
      <c r="E6098" s="4" t="s">
        <v>14</v>
      </c>
      <c r="F6098" s="5">
        <v>45485</v>
      </c>
      <c r="G6098" s="4" t="str">
        <f>IF(WEEKDAY(Table1[[#This Row],[Order_Date]],2)&gt;=6,"Weekend","Weekday")</f>
        <v>Weekday</v>
      </c>
      <c r="H6098" s="5" t="str">
        <f>TEXT(Table1[[#This Row],[Order_Date]],"mmmm")</f>
        <v>July</v>
      </c>
      <c r="I6098" s="7">
        <f>MONTH(Table1[[#This Row],[Order_Date]])</f>
        <v>7</v>
      </c>
      <c r="J6098" s="7">
        <v>2</v>
      </c>
      <c r="K6098" s="4">
        <v>4418.6400000000003</v>
      </c>
      <c r="L6098" s="4">
        <v>20</v>
      </c>
      <c r="M6098" s="4">
        <v>7069.82</v>
      </c>
      <c r="N6098" s="4">
        <f>(Table1[[#This Row],[Quantity]]*Table1[[#This Row],[Unit_Price]])*(1-Table1[[#This Row],[Discount_%]]/100)</f>
        <v>7069.8240000000005</v>
      </c>
      <c r="O6098" s="4">
        <v>4545.03</v>
      </c>
      <c r="P6098" s="4">
        <v>2524.79</v>
      </c>
      <c r="Q6098">
        <f>Table1[[#This Row],[Revenue]]-Table1[[#This Row],[Cost]]</f>
        <v>2524.79</v>
      </c>
      <c r="R6098" s="6">
        <f>Table1[[#This Row],[Profit]]/Table1[[#This Row],[Revenue]]</f>
        <v>0.35712224639382617</v>
      </c>
    </row>
    <row r="6099" spans="1:18" x14ac:dyDescent="0.45">
      <c r="A6099" s="1" t="s">
        <v>10527</v>
      </c>
      <c r="B6099" s="1" t="s">
        <v>5480</v>
      </c>
      <c r="C6099" s="1" t="s">
        <v>12</v>
      </c>
      <c r="D6099" s="1" t="s">
        <v>41</v>
      </c>
      <c r="E6099" s="1" t="s">
        <v>22</v>
      </c>
      <c r="F6099" s="2">
        <v>45617</v>
      </c>
      <c r="G6099" s="1" t="str">
        <f>IF(WEEKDAY(Table1[[#This Row],[Order_Date]],2)&gt;=6,"Weekend","Weekday")</f>
        <v>Weekday</v>
      </c>
      <c r="H6099" s="2" t="str">
        <f>TEXT(Table1[[#This Row],[Order_Date]],"mmmm")</f>
        <v>November</v>
      </c>
      <c r="I6099" s="8">
        <f>MONTH(Table1[[#This Row],[Order_Date]])</f>
        <v>11</v>
      </c>
      <c r="J6099" s="8">
        <v>3</v>
      </c>
      <c r="K6099" s="1">
        <v>4853.5</v>
      </c>
      <c r="L6099" s="1">
        <v>10</v>
      </c>
      <c r="M6099" s="1">
        <v>13104.45</v>
      </c>
      <c r="N6099" s="1">
        <f>(Table1[[#This Row],[Quantity]]*Table1[[#This Row],[Unit_Price]])*(1-Table1[[#This Row],[Discount_%]]/100)</f>
        <v>13104.45</v>
      </c>
      <c r="O6099" s="1">
        <v>10420.620000000001</v>
      </c>
      <c r="P6099" s="1">
        <v>2683.83</v>
      </c>
      <c r="Q6099">
        <f>Table1[[#This Row],[Revenue]]-Table1[[#This Row],[Cost]]</f>
        <v>2683.83</v>
      </c>
      <c r="R6099" s="6">
        <f>Table1[[#This Row],[Profit]]/Table1[[#This Row],[Revenue]]</f>
        <v>0.20480294861669127</v>
      </c>
    </row>
    <row r="6100" spans="1:18" x14ac:dyDescent="0.45">
      <c r="A6100" s="4" t="s">
        <v>10528</v>
      </c>
      <c r="B6100" s="4" t="s">
        <v>3328</v>
      </c>
      <c r="C6100" s="4" t="s">
        <v>7</v>
      </c>
      <c r="D6100" s="4" t="s">
        <v>71</v>
      </c>
      <c r="E6100" s="4" t="s">
        <v>9</v>
      </c>
      <c r="F6100" s="5">
        <v>45636</v>
      </c>
      <c r="G6100" s="4" t="str">
        <f>IF(WEEKDAY(Table1[[#This Row],[Order_Date]],2)&gt;=6,"Weekend","Weekday")</f>
        <v>Weekday</v>
      </c>
      <c r="H6100" s="5" t="str">
        <f>TEXT(Table1[[#This Row],[Order_Date]],"mmmm")</f>
        <v>December</v>
      </c>
      <c r="I6100" s="7">
        <f>MONTH(Table1[[#This Row],[Order_Date]])</f>
        <v>12</v>
      </c>
      <c r="J6100" s="7">
        <v>5</v>
      </c>
      <c r="K6100" s="4">
        <v>2081.1999999999998</v>
      </c>
      <c r="L6100" s="4">
        <v>15</v>
      </c>
      <c r="M6100" s="4">
        <v>8845.1</v>
      </c>
      <c r="N6100" s="4">
        <f>(Table1[[#This Row],[Quantity]]*Table1[[#This Row],[Unit_Price]])*(1-Table1[[#This Row],[Discount_%]]/100)</f>
        <v>8845.1</v>
      </c>
      <c r="O6100" s="4">
        <v>6390.51</v>
      </c>
      <c r="P6100" s="4">
        <v>2454.59</v>
      </c>
      <c r="Q6100">
        <f>Table1[[#This Row],[Revenue]]-Table1[[#This Row],[Cost]]</f>
        <v>2454.59</v>
      </c>
      <c r="R6100" s="6">
        <f>Table1[[#This Row],[Profit]]/Table1[[#This Row],[Revenue]]</f>
        <v>0.27750845100677213</v>
      </c>
    </row>
    <row r="6101" spans="1:18" x14ac:dyDescent="0.45">
      <c r="A6101" s="1" t="s">
        <v>10529</v>
      </c>
      <c r="B6101" s="1" t="s">
        <v>9390</v>
      </c>
      <c r="C6101" s="1" t="s">
        <v>20</v>
      </c>
      <c r="D6101" s="1" t="s">
        <v>21</v>
      </c>
      <c r="E6101" s="1" t="s">
        <v>9</v>
      </c>
      <c r="F6101" s="2">
        <v>45599</v>
      </c>
      <c r="G6101" s="1" t="str">
        <f>IF(WEEKDAY(Table1[[#This Row],[Order_Date]],2)&gt;=6,"Weekend","Weekday")</f>
        <v>Weekend</v>
      </c>
      <c r="H6101" s="2" t="str">
        <f>TEXT(Table1[[#This Row],[Order_Date]],"mmmm")</f>
        <v>November</v>
      </c>
      <c r="I6101" s="8">
        <f>MONTH(Table1[[#This Row],[Order_Date]])</f>
        <v>11</v>
      </c>
      <c r="J6101" s="8">
        <v>5</v>
      </c>
      <c r="K6101" s="1">
        <v>3368.63</v>
      </c>
      <c r="L6101" s="1">
        <v>10</v>
      </c>
      <c r="M6101" s="1">
        <v>15158.84</v>
      </c>
      <c r="N6101" s="1">
        <f>(Table1[[#This Row],[Quantity]]*Table1[[#This Row],[Unit_Price]])*(1-Table1[[#This Row],[Discount_%]]/100)</f>
        <v>15158.835000000001</v>
      </c>
      <c r="O6101" s="1">
        <v>10436.58</v>
      </c>
      <c r="P6101" s="1">
        <v>4722.26</v>
      </c>
      <c r="Q6101">
        <f>Table1[[#This Row],[Revenue]]-Table1[[#This Row],[Cost]]</f>
        <v>4722.26</v>
      </c>
      <c r="R6101" s="6">
        <f>Table1[[#This Row],[Profit]]/Table1[[#This Row],[Revenue]]</f>
        <v>0.31151855946761098</v>
      </c>
    </row>
    <row r="6102" spans="1:18" x14ac:dyDescent="0.45">
      <c r="A6102" s="4" t="s">
        <v>10530</v>
      </c>
      <c r="B6102" s="4" t="s">
        <v>8973</v>
      </c>
      <c r="C6102" s="4" t="s">
        <v>20</v>
      </c>
      <c r="D6102" s="4" t="s">
        <v>103</v>
      </c>
      <c r="E6102" s="4" t="s">
        <v>14</v>
      </c>
      <c r="F6102" s="5">
        <v>45334</v>
      </c>
      <c r="G6102" s="4" t="str">
        <f>IF(WEEKDAY(Table1[[#This Row],[Order_Date]],2)&gt;=6,"Weekend","Weekday")</f>
        <v>Weekday</v>
      </c>
      <c r="H6102" s="5" t="str">
        <f>TEXT(Table1[[#This Row],[Order_Date]],"mmmm")</f>
        <v>February</v>
      </c>
      <c r="I6102" s="7">
        <f>MONTH(Table1[[#This Row],[Order_Date]])</f>
        <v>2</v>
      </c>
      <c r="J6102" s="7">
        <v>5</v>
      </c>
      <c r="K6102" s="4">
        <v>4293.9799999999996</v>
      </c>
      <c r="L6102" s="4">
        <v>20</v>
      </c>
      <c r="M6102" s="4">
        <v>17175.919999999998</v>
      </c>
      <c r="N6102" s="4">
        <f>(Table1[[#This Row],[Quantity]]*Table1[[#This Row],[Unit_Price]])*(1-Table1[[#This Row],[Discount_%]]/100)</f>
        <v>17175.919999999998</v>
      </c>
      <c r="O6102" s="4">
        <v>13542.52</v>
      </c>
      <c r="P6102" s="4">
        <v>3633.4</v>
      </c>
      <c r="Q6102">
        <f>Table1[[#This Row],[Revenue]]-Table1[[#This Row],[Cost]]</f>
        <v>3633.3999999999978</v>
      </c>
      <c r="R6102" s="6">
        <f>Table1[[#This Row],[Profit]]/Table1[[#This Row],[Revenue]]</f>
        <v>0.21154034252604811</v>
      </c>
    </row>
    <row r="6103" spans="1:18" x14ac:dyDescent="0.45">
      <c r="A6103" s="1" t="s">
        <v>10531</v>
      </c>
      <c r="B6103" s="1" t="s">
        <v>9524</v>
      </c>
      <c r="C6103" s="1" t="s">
        <v>12</v>
      </c>
      <c r="D6103" s="1" t="s">
        <v>41</v>
      </c>
      <c r="E6103" s="1" t="s">
        <v>14</v>
      </c>
      <c r="F6103" s="2">
        <v>45858</v>
      </c>
      <c r="G6103" s="1" t="str">
        <f>IF(WEEKDAY(Table1[[#This Row],[Order_Date]],2)&gt;=6,"Weekend","Weekday")</f>
        <v>Weekend</v>
      </c>
      <c r="H6103" s="2" t="str">
        <f>TEXT(Table1[[#This Row],[Order_Date]],"mmmm")</f>
        <v>July</v>
      </c>
      <c r="I6103" s="8">
        <f>MONTH(Table1[[#This Row],[Order_Date]])</f>
        <v>7</v>
      </c>
      <c r="J6103" s="8">
        <v>2</v>
      </c>
      <c r="K6103" s="1">
        <v>2327.0700000000002</v>
      </c>
      <c r="L6103" s="1">
        <v>10</v>
      </c>
      <c r="M6103" s="1">
        <v>4188.7299999999996</v>
      </c>
      <c r="N6103" s="1">
        <f>(Table1[[#This Row],[Quantity]]*Table1[[#This Row],[Unit_Price]])*(1-Table1[[#This Row],[Discount_%]]/100)</f>
        <v>4188.7260000000006</v>
      </c>
      <c r="O6103" s="1">
        <v>2719.6</v>
      </c>
      <c r="P6103" s="1">
        <v>1469.13</v>
      </c>
      <c r="Q6103">
        <f>Table1[[#This Row],[Revenue]]-Table1[[#This Row],[Cost]]</f>
        <v>1469.1299999999997</v>
      </c>
      <c r="R6103" s="6">
        <f>Table1[[#This Row],[Profit]]/Table1[[#This Row],[Revenue]]</f>
        <v>0.3507339933583688</v>
      </c>
    </row>
    <row r="6104" spans="1:18" x14ac:dyDescent="0.45">
      <c r="A6104" s="4" t="s">
        <v>10532</v>
      </c>
      <c r="B6104" s="4" t="s">
        <v>10533</v>
      </c>
      <c r="C6104" s="4" t="s">
        <v>20</v>
      </c>
      <c r="D6104" s="4" t="s">
        <v>57</v>
      </c>
      <c r="E6104" s="4" t="s">
        <v>9</v>
      </c>
      <c r="F6104" s="5">
        <v>45472</v>
      </c>
      <c r="G6104" s="4" t="str">
        <f>IF(WEEKDAY(Table1[[#This Row],[Order_Date]],2)&gt;=6,"Weekend","Weekday")</f>
        <v>Weekend</v>
      </c>
      <c r="H6104" s="5" t="str">
        <f>TEXT(Table1[[#This Row],[Order_Date]],"mmmm")</f>
        <v>June</v>
      </c>
      <c r="I6104" s="7">
        <f>MONTH(Table1[[#This Row],[Order_Date]])</f>
        <v>6</v>
      </c>
      <c r="J6104" s="7">
        <v>1</v>
      </c>
      <c r="K6104" s="4">
        <v>3893.3</v>
      </c>
      <c r="L6104" s="4">
        <v>10</v>
      </c>
      <c r="M6104" s="4">
        <v>3503.97</v>
      </c>
      <c r="N6104" s="4">
        <f>(Table1[[#This Row],[Quantity]]*Table1[[#This Row],[Unit_Price]])*(1-Table1[[#This Row],[Discount_%]]/100)</f>
        <v>3503.9700000000003</v>
      </c>
      <c r="O6104" s="4">
        <v>2203.64</v>
      </c>
      <c r="P6104" s="4">
        <v>1300.33</v>
      </c>
      <c r="Q6104">
        <f>Table1[[#This Row],[Revenue]]-Table1[[#This Row],[Cost]]</f>
        <v>1300.33</v>
      </c>
      <c r="R6104" s="6">
        <f>Table1[[#This Row],[Profit]]/Table1[[#This Row],[Revenue]]</f>
        <v>0.37110192153471633</v>
      </c>
    </row>
    <row r="6105" spans="1:18" x14ac:dyDescent="0.45">
      <c r="A6105" s="1" t="s">
        <v>10534</v>
      </c>
      <c r="B6105" s="1" t="s">
        <v>6216</v>
      </c>
      <c r="C6105" s="1" t="s">
        <v>20</v>
      </c>
      <c r="D6105" s="1" t="s">
        <v>25</v>
      </c>
      <c r="E6105" s="1" t="s">
        <v>22</v>
      </c>
      <c r="F6105" s="2">
        <v>45753</v>
      </c>
      <c r="G6105" s="1" t="str">
        <f>IF(WEEKDAY(Table1[[#This Row],[Order_Date]],2)&gt;=6,"Weekend","Weekday")</f>
        <v>Weekend</v>
      </c>
      <c r="H6105" s="2" t="str">
        <f>TEXT(Table1[[#This Row],[Order_Date]],"mmmm")</f>
        <v>April</v>
      </c>
      <c r="I6105" s="8">
        <f>MONTH(Table1[[#This Row],[Order_Date]])</f>
        <v>4</v>
      </c>
      <c r="J6105" s="8">
        <v>3</v>
      </c>
      <c r="K6105" s="1">
        <v>2042.39</v>
      </c>
      <c r="L6105" s="1">
        <v>20</v>
      </c>
      <c r="M6105" s="1">
        <v>4901.74</v>
      </c>
      <c r="N6105" s="1">
        <f>(Table1[[#This Row],[Quantity]]*Table1[[#This Row],[Unit_Price]])*(1-Table1[[#This Row],[Discount_%]]/100)</f>
        <v>4901.7359999999999</v>
      </c>
      <c r="O6105" s="1">
        <v>4070.42</v>
      </c>
      <c r="P6105" s="1">
        <v>831.32</v>
      </c>
      <c r="Q6105">
        <f>Table1[[#This Row],[Revenue]]-Table1[[#This Row],[Cost]]</f>
        <v>831.31999999999971</v>
      </c>
      <c r="R6105" s="6">
        <f>Table1[[#This Row],[Profit]]/Table1[[#This Row],[Revenue]]</f>
        <v>0.16959691864521581</v>
      </c>
    </row>
    <row r="6106" spans="1:18" x14ac:dyDescent="0.45">
      <c r="A6106" s="4" t="s">
        <v>10535</v>
      </c>
      <c r="B6106" s="4" t="s">
        <v>4409</v>
      </c>
      <c r="C6106" s="4" t="s">
        <v>28</v>
      </c>
      <c r="D6106" s="4" t="s">
        <v>137</v>
      </c>
      <c r="E6106" s="4" t="s">
        <v>22</v>
      </c>
      <c r="F6106" s="5">
        <v>45763</v>
      </c>
      <c r="G6106" s="4" t="str">
        <f>IF(WEEKDAY(Table1[[#This Row],[Order_Date]],2)&gt;=6,"Weekend","Weekday")</f>
        <v>Weekday</v>
      </c>
      <c r="H6106" s="5" t="str">
        <f>TEXT(Table1[[#This Row],[Order_Date]],"mmmm")</f>
        <v>April</v>
      </c>
      <c r="I6106" s="7">
        <f>MONTH(Table1[[#This Row],[Order_Date]])</f>
        <v>4</v>
      </c>
      <c r="J6106" s="7">
        <v>1</v>
      </c>
      <c r="K6106" s="4">
        <v>3704.87</v>
      </c>
      <c r="L6106" s="4">
        <v>5</v>
      </c>
      <c r="M6106" s="4">
        <v>3519.63</v>
      </c>
      <c r="N6106" s="4">
        <f>(Table1[[#This Row],[Quantity]]*Table1[[#This Row],[Unit_Price]])*(1-Table1[[#This Row],[Discount_%]]/100)</f>
        <v>3519.6264999999999</v>
      </c>
      <c r="O6106" s="4">
        <v>2988.97</v>
      </c>
      <c r="P6106" s="4">
        <v>530.66</v>
      </c>
      <c r="Q6106">
        <f>Table1[[#This Row],[Revenue]]-Table1[[#This Row],[Cost]]</f>
        <v>530.66000000000031</v>
      </c>
      <c r="R6106" s="6">
        <f>Table1[[#This Row],[Profit]]/Table1[[#This Row],[Revenue]]</f>
        <v>0.15077152996195622</v>
      </c>
    </row>
    <row r="6107" spans="1:18" x14ac:dyDescent="0.45">
      <c r="A6107" s="1" t="s">
        <v>10536</v>
      </c>
      <c r="B6107" s="1" t="s">
        <v>10537</v>
      </c>
      <c r="C6107" s="1" t="s">
        <v>12</v>
      </c>
      <c r="D6107" s="1" t="s">
        <v>13</v>
      </c>
      <c r="E6107" s="1" t="s">
        <v>4</v>
      </c>
      <c r="F6107" s="2">
        <v>46011</v>
      </c>
      <c r="G6107" s="1" t="str">
        <f>IF(WEEKDAY(Table1[[#This Row],[Order_Date]],2)&gt;=6,"Weekend","Weekday")</f>
        <v>Weekend</v>
      </c>
      <c r="H6107" s="2" t="str">
        <f>TEXT(Table1[[#This Row],[Order_Date]],"mmmm")</f>
        <v>December</v>
      </c>
      <c r="I6107" s="8">
        <f>MONTH(Table1[[#This Row],[Order_Date]])</f>
        <v>12</v>
      </c>
      <c r="J6107" s="8">
        <v>3</v>
      </c>
      <c r="K6107" s="1">
        <v>2976.84</v>
      </c>
      <c r="L6107" s="1">
        <v>10</v>
      </c>
      <c r="M6107" s="1">
        <v>8037.47</v>
      </c>
      <c r="N6107" s="1">
        <f>(Table1[[#This Row],[Quantity]]*Table1[[#This Row],[Unit_Price]])*(1-Table1[[#This Row],[Discount_%]]/100)</f>
        <v>8037.4680000000008</v>
      </c>
      <c r="O6107" s="1">
        <v>5886.51</v>
      </c>
      <c r="P6107" s="1">
        <v>2150.96</v>
      </c>
      <c r="Q6107">
        <f>Table1[[#This Row],[Revenue]]-Table1[[#This Row],[Cost]]</f>
        <v>2150.96</v>
      </c>
      <c r="R6107" s="6">
        <f>Table1[[#This Row],[Profit]]/Table1[[#This Row],[Revenue]]</f>
        <v>0.26761655097935044</v>
      </c>
    </row>
    <row r="6108" spans="1:18" x14ac:dyDescent="0.45">
      <c r="A6108" s="4" t="s">
        <v>10538</v>
      </c>
      <c r="B6108" s="4" t="s">
        <v>8587</v>
      </c>
      <c r="C6108" s="4" t="s">
        <v>7</v>
      </c>
      <c r="D6108" s="4" t="s">
        <v>106</v>
      </c>
      <c r="E6108" s="4" t="s">
        <v>4</v>
      </c>
      <c r="F6108" s="5">
        <v>45504</v>
      </c>
      <c r="G6108" s="4" t="str">
        <f>IF(WEEKDAY(Table1[[#This Row],[Order_Date]],2)&gt;=6,"Weekend","Weekday")</f>
        <v>Weekday</v>
      </c>
      <c r="H6108" s="5" t="str">
        <f>TEXT(Table1[[#This Row],[Order_Date]],"mmmm")</f>
        <v>July</v>
      </c>
      <c r="I6108" s="7">
        <f>MONTH(Table1[[#This Row],[Order_Date]])</f>
        <v>7</v>
      </c>
      <c r="J6108" s="7">
        <v>4</v>
      </c>
      <c r="K6108" s="4">
        <v>1317.66</v>
      </c>
      <c r="L6108" s="4">
        <v>20</v>
      </c>
      <c r="M6108" s="4">
        <v>4216.51</v>
      </c>
      <c r="N6108" s="4">
        <f>(Table1[[#This Row],[Quantity]]*Table1[[#This Row],[Unit_Price]])*(1-Table1[[#This Row],[Discount_%]]/100)</f>
        <v>4216.5120000000006</v>
      </c>
      <c r="O6108" s="4">
        <v>2763.93</v>
      </c>
      <c r="P6108" s="4">
        <v>1452.58</v>
      </c>
      <c r="Q6108">
        <f>Table1[[#This Row],[Revenue]]-Table1[[#This Row],[Cost]]</f>
        <v>1452.5800000000004</v>
      </c>
      <c r="R6108" s="6">
        <f>Table1[[#This Row],[Profit]]/Table1[[#This Row],[Revenue]]</f>
        <v>0.34449817503100905</v>
      </c>
    </row>
    <row r="6109" spans="1:18" x14ac:dyDescent="0.45">
      <c r="A6109" s="1" t="s">
        <v>10539</v>
      </c>
      <c r="B6109" s="1" t="s">
        <v>773</v>
      </c>
      <c r="C6109" s="1" t="s">
        <v>12</v>
      </c>
      <c r="D6109" s="1" t="s">
        <v>41</v>
      </c>
      <c r="E6109" s="1" t="s">
        <v>14</v>
      </c>
      <c r="F6109" s="2">
        <v>45634</v>
      </c>
      <c r="G6109" s="1" t="str">
        <f>IF(WEEKDAY(Table1[[#This Row],[Order_Date]],2)&gt;=6,"Weekend","Weekday")</f>
        <v>Weekend</v>
      </c>
      <c r="H6109" s="2" t="str">
        <f>TEXT(Table1[[#This Row],[Order_Date]],"mmmm")</f>
        <v>December</v>
      </c>
      <c r="I6109" s="8">
        <f>MONTH(Table1[[#This Row],[Order_Date]])</f>
        <v>12</v>
      </c>
      <c r="J6109" s="8">
        <v>1</v>
      </c>
      <c r="K6109" s="1">
        <v>1301.08</v>
      </c>
      <c r="L6109" s="1">
        <v>5</v>
      </c>
      <c r="M6109" s="1">
        <v>1236.03</v>
      </c>
      <c r="N6109" s="1">
        <f>(Table1[[#This Row],[Quantity]]*Table1[[#This Row],[Unit_Price]])*(1-Table1[[#This Row],[Discount_%]]/100)</f>
        <v>1236.0259999999998</v>
      </c>
      <c r="O6109" s="1">
        <v>820.43</v>
      </c>
      <c r="P6109" s="1">
        <v>415.6</v>
      </c>
      <c r="Q6109">
        <f>Table1[[#This Row],[Revenue]]-Table1[[#This Row],[Cost]]</f>
        <v>415.6</v>
      </c>
      <c r="R6109" s="6">
        <f>Table1[[#This Row],[Profit]]/Table1[[#This Row],[Revenue]]</f>
        <v>0.33623779358106198</v>
      </c>
    </row>
    <row r="6110" spans="1:18" x14ac:dyDescent="0.45">
      <c r="A6110" s="4" t="s">
        <v>10540</v>
      </c>
      <c r="B6110" s="4" t="s">
        <v>3930</v>
      </c>
      <c r="C6110" s="4" t="s">
        <v>12</v>
      </c>
      <c r="D6110" s="4" t="s">
        <v>111</v>
      </c>
      <c r="E6110" s="4" t="s">
        <v>4</v>
      </c>
      <c r="F6110" s="5">
        <v>45705</v>
      </c>
      <c r="G6110" s="4" t="str">
        <f>IF(WEEKDAY(Table1[[#This Row],[Order_Date]],2)&gt;=6,"Weekend","Weekday")</f>
        <v>Weekday</v>
      </c>
      <c r="H6110" s="5" t="str">
        <f>TEXT(Table1[[#This Row],[Order_Date]],"mmmm")</f>
        <v>February</v>
      </c>
      <c r="I6110" s="7">
        <f>MONTH(Table1[[#This Row],[Order_Date]])</f>
        <v>2</v>
      </c>
      <c r="J6110" s="7">
        <v>4</v>
      </c>
      <c r="K6110" s="4">
        <v>411.58</v>
      </c>
      <c r="L6110" s="4">
        <v>0</v>
      </c>
      <c r="M6110" s="4">
        <v>1646.32</v>
      </c>
      <c r="N6110" s="4">
        <f>(Table1[[#This Row],[Quantity]]*Table1[[#This Row],[Unit_Price]])*(1-Table1[[#This Row],[Discount_%]]/100)</f>
        <v>1646.32</v>
      </c>
      <c r="O6110" s="4">
        <v>1356.13</v>
      </c>
      <c r="P6110" s="4">
        <v>290.19</v>
      </c>
      <c r="Q6110">
        <f>Table1[[#This Row],[Revenue]]-Table1[[#This Row],[Cost]]</f>
        <v>290.18999999999983</v>
      </c>
      <c r="R6110" s="6">
        <f>Table1[[#This Row],[Profit]]/Table1[[#This Row],[Revenue]]</f>
        <v>0.17626585354001653</v>
      </c>
    </row>
    <row r="6111" spans="1:18" x14ac:dyDescent="0.45">
      <c r="A6111" s="1" t="s">
        <v>10541</v>
      </c>
      <c r="B6111" s="1" t="s">
        <v>10542</v>
      </c>
      <c r="C6111" s="1" t="s">
        <v>7</v>
      </c>
      <c r="D6111" s="1" t="s">
        <v>134</v>
      </c>
      <c r="E6111" s="1" t="s">
        <v>14</v>
      </c>
      <c r="F6111" s="2">
        <v>45641</v>
      </c>
      <c r="G6111" s="1" t="str">
        <f>IF(WEEKDAY(Table1[[#This Row],[Order_Date]],2)&gt;=6,"Weekend","Weekday")</f>
        <v>Weekend</v>
      </c>
      <c r="H6111" s="2" t="str">
        <f>TEXT(Table1[[#This Row],[Order_Date]],"mmmm")</f>
        <v>December</v>
      </c>
      <c r="I6111" s="8">
        <f>MONTH(Table1[[#This Row],[Order_Date]])</f>
        <v>12</v>
      </c>
      <c r="J6111" s="8">
        <v>4</v>
      </c>
      <c r="K6111" s="1">
        <v>816.83</v>
      </c>
      <c r="L6111" s="1">
        <v>10</v>
      </c>
      <c r="M6111" s="1">
        <v>2940.59</v>
      </c>
      <c r="N6111" s="1">
        <f>(Table1[[#This Row],[Quantity]]*Table1[[#This Row],[Unit_Price]])*(1-Table1[[#This Row],[Discount_%]]/100)</f>
        <v>2940.5880000000002</v>
      </c>
      <c r="O6111" s="1">
        <v>1981.8</v>
      </c>
      <c r="P6111" s="1">
        <v>958.79</v>
      </c>
      <c r="Q6111">
        <f>Table1[[#This Row],[Revenue]]-Table1[[#This Row],[Cost]]</f>
        <v>958.79000000000019</v>
      </c>
      <c r="R6111" s="6">
        <f>Table1[[#This Row],[Profit]]/Table1[[#This Row],[Revenue]]</f>
        <v>0.32605361509084907</v>
      </c>
    </row>
    <row r="6112" spans="1:18" x14ac:dyDescent="0.45">
      <c r="A6112" s="4" t="s">
        <v>10543</v>
      </c>
      <c r="B6112" s="4" t="s">
        <v>10544</v>
      </c>
      <c r="C6112" s="4" t="s">
        <v>20</v>
      </c>
      <c r="D6112" s="4" t="s">
        <v>60</v>
      </c>
      <c r="E6112" s="4" t="s">
        <v>22</v>
      </c>
      <c r="F6112" s="5">
        <v>45765</v>
      </c>
      <c r="G6112" s="4" t="str">
        <f>IF(WEEKDAY(Table1[[#This Row],[Order_Date]],2)&gt;=6,"Weekend","Weekday")</f>
        <v>Weekday</v>
      </c>
      <c r="H6112" s="5" t="str">
        <f>TEXT(Table1[[#This Row],[Order_Date]],"mmmm")</f>
        <v>April</v>
      </c>
      <c r="I6112" s="7">
        <f>MONTH(Table1[[#This Row],[Order_Date]])</f>
        <v>4</v>
      </c>
      <c r="J6112" s="7">
        <v>2</v>
      </c>
      <c r="K6112" s="4">
        <v>1796.74</v>
      </c>
      <c r="L6112" s="4">
        <v>20</v>
      </c>
      <c r="M6112" s="4">
        <v>2874.78</v>
      </c>
      <c r="N6112" s="4">
        <f>(Table1[[#This Row],[Quantity]]*Table1[[#This Row],[Unit_Price]])*(1-Table1[[#This Row],[Discount_%]]/100)</f>
        <v>2874.7840000000001</v>
      </c>
      <c r="O6112" s="4">
        <v>1786.34</v>
      </c>
      <c r="P6112" s="4">
        <v>1088.44</v>
      </c>
      <c r="Q6112">
        <f>Table1[[#This Row],[Revenue]]-Table1[[#This Row],[Cost]]</f>
        <v>1088.4400000000003</v>
      </c>
      <c r="R6112" s="6">
        <f>Table1[[#This Row],[Profit]]/Table1[[#This Row],[Revenue]]</f>
        <v>0.37861679850284197</v>
      </c>
    </row>
    <row r="6113" spans="1:18" x14ac:dyDescent="0.45">
      <c r="A6113" s="1" t="s">
        <v>10545</v>
      </c>
      <c r="B6113" s="1" t="s">
        <v>10546</v>
      </c>
      <c r="C6113" s="1" t="s">
        <v>2</v>
      </c>
      <c r="D6113" s="1" t="s">
        <v>3</v>
      </c>
      <c r="E6113" s="1" t="s">
        <v>22</v>
      </c>
      <c r="F6113" s="2">
        <v>45358</v>
      </c>
      <c r="G6113" s="1" t="str">
        <f>IF(WEEKDAY(Table1[[#This Row],[Order_Date]],2)&gt;=6,"Weekend","Weekday")</f>
        <v>Weekday</v>
      </c>
      <c r="H6113" s="2" t="str">
        <f>TEXT(Table1[[#This Row],[Order_Date]],"mmmm")</f>
        <v>March</v>
      </c>
      <c r="I6113" s="8">
        <f>MONTH(Table1[[#This Row],[Order_Date]])</f>
        <v>3</v>
      </c>
      <c r="J6113" s="8">
        <v>3</v>
      </c>
      <c r="K6113" s="1">
        <v>2694.08</v>
      </c>
      <c r="L6113" s="1">
        <v>15</v>
      </c>
      <c r="M6113" s="1">
        <v>6869.9</v>
      </c>
      <c r="N6113" s="1">
        <f>(Table1[[#This Row],[Quantity]]*Table1[[#This Row],[Unit_Price]])*(1-Table1[[#This Row],[Discount_%]]/100)</f>
        <v>6869.9039999999995</v>
      </c>
      <c r="O6113" s="1">
        <v>5367.08</v>
      </c>
      <c r="P6113" s="1">
        <v>1502.82</v>
      </c>
      <c r="Q6113">
        <f>Table1[[#This Row],[Revenue]]-Table1[[#This Row],[Cost]]</f>
        <v>1502.8199999999997</v>
      </c>
      <c r="R6113" s="6">
        <f>Table1[[#This Row],[Profit]]/Table1[[#This Row],[Revenue]]</f>
        <v>0.21875427589921251</v>
      </c>
    </row>
    <row r="6114" spans="1:18" x14ac:dyDescent="0.45">
      <c r="A6114" s="4" t="s">
        <v>10547</v>
      </c>
      <c r="B6114" s="4" t="s">
        <v>804</v>
      </c>
      <c r="C6114" s="4" t="s">
        <v>2</v>
      </c>
      <c r="D6114" s="4" t="s">
        <v>68</v>
      </c>
      <c r="E6114" s="4" t="s">
        <v>9</v>
      </c>
      <c r="F6114" s="5">
        <v>45936</v>
      </c>
      <c r="G6114" s="4" t="str">
        <f>IF(WEEKDAY(Table1[[#This Row],[Order_Date]],2)&gt;=6,"Weekend","Weekday")</f>
        <v>Weekday</v>
      </c>
      <c r="H6114" s="5" t="str">
        <f>TEXT(Table1[[#This Row],[Order_Date]],"mmmm")</f>
        <v>October</v>
      </c>
      <c r="I6114" s="7">
        <f>MONTH(Table1[[#This Row],[Order_Date]])</f>
        <v>10</v>
      </c>
      <c r="J6114" s="7">
        <v>4</v>
      </c>
      <c r="K6114" s="4">
        <v>3719.78</v>
      </c>
      <c r="L6114" s="4">
        <v>15</v>
      </c>
      <c r="M6114" s="4">
        <v>12647.25</v>
      </c>
      <c r="N6114" s="4">
        <f>(Table1[[#This Row],[Quantity]]*Table1[[#This Row],[Unit_Price]])*(1-Table1[[#This Row],[Discount_%]]/100)</f>
        <v>12647.252</v>
      </c>
      <c r="O6114" s="4">
        <v>7675.52</v>
      </c>
      <c r="P6114" s="4">
        <v>4971.7299999999996</v>
      </c>
      <c r="Q6114">
        <f>Table1[[#This Row],[Revenue]]-Table1[[#This Row],[Cost]]</f>
        <v>4971.7299999999996</v>
      </c>
      <c r="R6114" s="6">
        <f>Table1[[#This Row],[Profit]]/Table1[[#This Row],[Revenue]]</f>
        <v>0.39310759255964733</v>
      </c>
    </row>
    <row r="6115" spans="1:18" x14ac:dyDescent="0.45">
      <c r="A6115" s="1" t="s">
        <v>10548</v>
      </c>
      <c r="B6115" s="1" t="s">
        <v>10549</v>
      </c>
      <c r="C6115" s="1" t="s">
        <v>20</v>
      </c>
      <c r="D6115" s="1" t="s">
        <v>103</v>
      </c>
      <c r="E6115" s="1" t="s">
        <v>4</v>
      </c>
      <c r="F6115" s="2">
        <v>45294</v>
      </c>
      <c r="G6115" s="1" t="str">
        <f>IF(WEEKDAY(Table1[[#This Row],[Order_Date]],2)&gt;=6,"Weekend","Weekday")</f>
        <v>Weekday</v>
      </c>
      <c r="H6115" s="2" t="str">
        <f>TEXT(Table1[[#This Row],[Order_Date]],"mmmm")</f>
        <v>January</v>
      </c>
      <c r="I6115" s="8">
        <f>MONTH(Table1[[#This Row],[Order_Date]])</f>
        <v>1</v>
      </c>
      <c r="J6115" s="8">
        <v>5</v>
      </c>
      <c r="K6115" s="1">
        <v>3998.43</v>
      </c>
      <c r="L6115" s="1">
        <v>10</v>
      </c>
      <c r="M6115" s="1">
        <v>17992.93</v>
      </c>
      <c r="N6115" s="1">
        <f>(Table1[[#This Row],[Quantity]]*Table1[[#This Row],[Unit_Price]])*(1-Table1[[#This Row],[Discount_%]]/100)</f>
        <v>17992.934999999998</v>
      </c>
      <c r="O6115" s="1">
        <v>15282.56</v>
      </c>
      <c r="P6115" s="1">
        <v>2710.37</v>
      </c>
      <c r="Q6115">
        <f>Table1[[#This Row],[Revenue]]-Table1[[#This Row],[Cost]]</f>
        <v>2710.3700000000008</v>
      </c>
      <c r="R6115" s="6">
        <f>Table1[[#This Row],[Profit]]/Table1[[#This Row],[Revenue]]</f>
        <v>0.15063527730058415</v>
      </c>
    </row>
    <row r="6116" spans="1:18" x14ac:dyDescent="0.45">
      <c r="A6116" s="4" t="s">
        <v>10550</v>
      </c>
      <c r="B6116" s="4" t="s">
        <v>3627</v>
      </c>
      <c r="C6116" s="4" t="s">
        <v>2</v>
      </c>
      <c r="D6116" s="4" t="s">
        <v>17</v>
      </c>
      <c r="E6116" s="4" t="s">
        <v>22</v>
      </c>
      <c r="F6116" s="5">
        <v>45591</v>
      </c>
      <c r="G6116" s="4" t="str">
        <f>IF(WEEKDAY(Table1[[#This Row],[Order_Date]],2)&gt;=6,"Weekend","Weekday")</f>
        <v>Weekend</v>
      </c>
      <c r="H6116" s="5" t="str">
        <f>TEXT(Table1[[#This Row],[Order_Date]],"mmmm")</f>
        <v>October</v>
      </c>
      <c r="I6116" s="7">
        <f>MONTH(Table1[[#This Row],[Order_Date]])</f>
        <v>10</v>
      </c>
      <c r="J6116" s="7">
        <v>1</v>
      </c>
      <c r="K6116" s="4">
        <v>3909.89</v>
      </c>
      <c r="L6116" s="4">
        <v>0</v>
      </c>
      <c r="M6116" s="4">
        <v>3909.89</v>
      </c>
      <c r="N6116" s="4">
        <f>(Table1[[#This Row],[Quantity]]*Table1[[#This Row],[Unit_Price]])*(1-Table1[[#This Row],[Discount_%]]/100)</f>
        <v>3909.89</v>
      </c>
      <c r="O6116" s="4">
        <v>2754.62</v>
      </c>
      <c r="P6116" s="4">
        <v>1155.27</v>
      </c>
      <c r="Q6116">
        <f>Table1[[#This Row],[Revenue]]-Table1[[#This Row],[Cost]]</f>
        <v>1155.27</v>
      </c>
      <c r="R6116" s="6">
        <f>Table1[[#This Row],[Profit]]/Table1[[#This Row],[Revenue]]</f>
        <v>0.2954737857075263</v>
      </c>
    </row>
    <row r="6117" spans="1:18" x14ac:dyDescent="0.45">
      <c r="A6117" s="1" t="s">
        <v>10551</v>
      </c>
      <c r="B6117" s="1" t="s">
        <v>839</v>
      </c>
      <c r="C6117" s="1" t="s">
        <v>12</v>
      </c>
      <c r="D6117" s="1" t="s">
        <v>13</v>
      </c>
      <c r="E6117" s="1" t="s">
        <v>9</v>
      </c>
      <c r="F6117" s="2">
        <v>45318</v>
      </c>
      <c r="G6117" s="1" t="str">
        <f>IF(WEEKDAY(Table1[[#This Row],[Order_Date]],2)&gt;=6,"Weekend","Weekday")</f>
        <v>Weekend</v>
      </c>
      <c r="H6117" s="2" t="str">
        <f>TEXT(Table1[[#This Row],[Order_Date]],"mmmm")</f>
        <v>January</v>
      </c>
      <c r="I6117" s="8">
        <f>MONTH(Table1[[#This Row],[Order_Date]])</f>
        <v>1</v>
      </c>
      <c r="J6117" s="8">
        <v>5</v>
      </c>
      <c r="K6117" s="1">
        <v>2139.8000000000002</v>
      </c>
      <c r="L6117" s="1">
        <v>10</v>
      </c>
      <c r="M6117" s="1">
        <v>9629.1</v>
      </c>
      <c r="N6117" s="1">
        <f>(Table1[[#This Row],[Quantity]]*Table1[[#This Row],[Unit_Price]])*(1-Table1[[#This Row],[Discount_%]]/100)</f>
        <v>9629.1</v>
      </c>
      <c r="O6117" s="1">
        <v>6153.11</v>
      </c>
      <c r="P6117" s="1">
        <v>3475.99</v>
      </c>
      <c r="Q6117">
        <f>Table1[[#This Row],[Revenue]]-Table1[[#This Row],[Cost]]</f>
        <v>3475.9900000000007</v>
      </c>
      <c r="R6117" s="6">
        <f>Table1[[#This Row],[Profit]]/Table1[[#This Row],[Revenue]]</f>
        <v>0.36098804665025802</v>
      </c>
    </row>
    <row r="6118" spans="1:18" x14ac:dyDescent="0.45">
      <c r="A6118" s="4" t="s">
        <v>10552</v>
      </c>
      <c r="B6118" s="4" t="s">
        <v>8832</v>
      </c>
      <c r="C6118" s="4" t="s">
        <v>12</v>
      </c>
      <c r="D6118" s="4" t="s">
        <v>38</v>
      </c>
      <c r="E6118" s="4" t="s">
        <v>14</v>
      </c>
      <c r="F6118" s="5">
        <v>45305</v>
      </c>
      <c r="G6118" s="4" t="str">
        <f>IF(WEEKDAY(Table1[[#This Row],[Order_Date]],2)&gt;=6,"Weekend","Weekday")</f>
        <v>Weekend</v>
      </c>
      <c r="H6118" s="5" t="str">
        <f>TEXT(Table1[[#This Row],[Order_Date]],"mmmm")</f>
        <v>January</v>
      </c>
      <c r="I6118" s="7">
        <f>MONTH(Table1[[#This Row],[Order_Date]])</f>
        <v>1</v>
      </c>
      <c r="J6118" s="7">
        <v>4</v>
      </c>
      <c r="K6118" s="4">
        <v>4470.25</v>
      </c>
      <c r="L6118" s="4">
        <v>10</v>
      </c>
      <c r="M6118" s="4">
        <v>16092.9</v>
      </c>
      <c r="N6118" s="4">
        <f>(Table1[[#This Row],[Quantity]]*Table1[[#This Row],[Unit_Price]])*(1-Table1[[#This Row],[Discount_%]]/100)</f>
        <v>16092.9</v>
      </c>
      <c r="O6118" s="4">
        <v>13552.34</v>
      </c>
      <c r="P6118" s="4">
        <v>2540.56</v>
      </c>
      <c r="Q6118">
        <f>Table1[[#This Row],[Revenue]]-Table1[[#This Row],[Cost]]</f>
        <v>2540.5599999999995</v>
      </c>
      <c r="R6118" s="6">
        <f>Table1[[#This Row],[Profit]]/Table1[[#This Row],[Revenue]]</f>
        <v>0.15786837673756751</v>
      </c>
    </row>
    <row r="6119" spans="1:18" x14ac:dyDescent="0.45">
      <c r="A6119" s="1" t="s">
        <v>10553</v>
      </c>
      <c r="B6119" s="1" t="s">
        <v>4102</v>
      </c>
      <c r="C6119" s="1" t="s">
        <v>12</v>
      </c>
      <c r="D6119" s="1" t="s">
        <v>41</v>
      </c>
      <c r="E6119" s="1" t="s">
        <v>9</v>
      </c>
      <c r="F6119" s="2">
        <v>45445</v>
      </c>
      <c r="G6119" s="1" t="str">
        <f>IF(WEEKDAY(Table1[[#This Row],[Order_Date]],2)&gt;=6,"Weekend","Weekday")</f>
        <v>Weekend</v>
      </c>
      <c r="H6119" s="2" t="str">
        <f>TEXT(Table1[[#This Row],[Order_Date]],"mmmm")</f>
        <v>June</v>
      </c>
      <c r="I6119" s="8">
        <f>MONTH(Table1[[#This Row],[Order_Date]])</f>
        <v>6</v>
      </c>
      <c r="J6119" s="8">
        <v>4</v>
      </c>
      <c r="K6119" s="1">
        <v>4263.93</v>
      </c>
      <c r="L6119" s="1">
        <v>10</v>
      </c>
      <c r="M6119" s="1">
        <v>15350.15</v>
      </c>
      <c r="N6119" s="1">
        <f>(Table1[[#This Row],[Quantity]]*Table1[[#This Row],[Unit_Price]])*(1-Table1[[#This Row],[Discount_%]]/100)</f>
        <v>15350.148000000001</v>
      </c>
      <c r="O6119" s="1">
        <v>12271.31</v>
      </c>
      <c r="P6119" s="1">
        <v>3078.84</v>
      </c>
      <c r="Q6119">
        <f>Table1[[#This Row],[Revenue]]-Table1[[#This Row],[Cost]]</f>
        <v>3078.84</v>
      </c>
      <c r="R6119" s="6">
        <f>Table1[[#This Row],[Profit]]/Table1[[#This Row],[Revenue]]</f>
        <v>0.20057393575958543</v>
      </c>
    </row>
    <row r="6120" spans="1:18" x14ac:dyDescent="0.45">
      <c r="A6120" s="4" t="s">
        <v>10554</v>
      </c>
      <c r="B6120" s="4" t="s">
        <v>10555</v>
      </c>
      <c r="C6120" s="4" t="s">
        <v>28</v>
      </c>
      <c r="D6120" s="4" t="s">
        <v>100</v>
      </c>
      <c r="E6120" s="4" t="s">
        <v>22</v>
      </c>
      <c r="F6120" s="5">
        <v>45593</v>
      </c>
      <c r="G6120" s="4" t="str">
        <f>IF(WEEKDAY(Table1[[#This Row],[Order_Date]],2)&gt;=6,"Weekend","Weekday")</f>
        <v>Weekday</v>
      </c>
      <c r="H6120" s="5" t="str">
        <f>TEXT(Table1[[#This Row],[Order_Date]],"mmmm")</f>
        <v>October</v>
      </c>
      <c r="I6120" s="7">
        <f>MONTH(Table1[[#This Row],[Order_Date]])</f>
        <v>10</v>
      </c>
      <c r="J6120" s="7">
        <v>2</v>
      </c>
      <c r="K6120" s="4">
        <v>3780.16</v>
      </c>
      <c r="L6120" s="4">
        <v>20</v>
      </c>
      <c r="M6120" s="4">
        <v>6048.26</v>
      </c>
      <c r="N6120" s="4">
        <f>(Table1[[#This Row],[Quantity]]*Table1[[#This Row],[Unit_Price]])*(1-Table1[[#This Row],[Discount_%]]/100)</f>
        <v>6048.2560000000003</v>
      </c>
      <c r="O6120" s="4">
        <v>5115.0200000000004</v>
      </c>
      <c r="P6120" s="4">
        <v>933.24</v>
      </c>
      <c r="Q6120">
        <f>Table1[[#This Row],[Revenue]]-Table1[[#This Row],[Cost]]</f>
        <v>933.23999999999978</v>
      </c>
      <c r="R6120" s="6">
        <f>Table1[[#This Row],[Profit]]/Table1[[#This Row],[Revenue]]</f>
        <v>0.15429892233468798</v>
      </c>
    </row>
    <row r="6121" spans="1:18" x14ac:dyDescent="0.45">
      <c r="A6121" s="1" t="s">
        <v>10556</v>
      </c>
      <c r="B6121" s="1" t="s">
        <v>1592</v>
      </c>
      <c r="C6121" s="1" t="s">
        <v>12</v>
      </c>
      <c r="D6121" s="1" t="s">
        <v>32</v>
      </c>
      <c r="E6121" s="1" t="s">
        <v>4</v>
      </c>
      <c r="F6121" s="2">
        <v>45976</v>
      </c>
      <c r="G6121" s="1" t="str">
        <f>IF(WEEKDAY(Table1[[#This Row],[Order_Date]],2)&gt;=6,"Weekend","Weekday")</f>
        <v>Weekend</v>
      </c>
      <c r="H6121" s="2" t="str">
        <f>TEXT(Table1[[#This Row],[Order_Date]],"mmmm")</f>
        <v>November</v>
      </c>
      <c r="I6121" s="8">
        <f>MONTH(Table1[[#This Row],[Order_Date]])</f>
        <v>11</v>
      </c>
      <c r="J6121" s="8">
        <v>1</v>
      </c>
      <c r="K6121" s="1">
        <v>4225.6099999999997</v>
      </c>
      <c r="L6121" s="1">
        <v>15</v>
      </c>
      <c r="M6121" s="1">
        <v>3591.77</v>
      </c>
      <c r="N6121" s="1">
        <f>(Table1[[#This Row],[Quantity]]*Table1[[#This Row],[Unit_Price]])*(1-Table1[[#This Row],[Discount_%]]/100)</f>
        <v>3591.7684999999997</v>
      </c>
      <c r="O6121" s="1">
        <v>3004.33</v>
      </c>
      <c r="P6121" s="1">
        <v>587.44000000000005</v>
      </c>
      <c r="Q6121">
        <f>Table1[[#This Row],[Revenue]]-Table1[[#This Row],[Cost]]</f>
        <v>587.44000000000005</v>
      </c>
      <c r="R6121" s="6">
        <f>Table1[[#This Row],[Profit]]/Table1[[#This Row],[Revenue]]</f>
        <v>0.16355167507941767</v>
      </c>
    </row>
    <row r="6122" spans="1:18" x14ac:dyDescent="0.45">
      <c r="A6122" s="4" t="s">
        <v>10557</v>
      </c>
      <c r="B6122" s="4" t="s">
        <v>10558</v>
      </c>
      <c r="C6122" s="4" t="s">
        <v>7</v>
      </c>
      <c r="D6122" s="4" t="s">
        <v>71</v>
      </c>
      <c r="E6122" s="4" t="s">
        <v>4</v>
      </c>
      <c r="F6122" s="5">
        <v>45385</v>
      </c>
      <c r="G6122" s="4" t="str">
        <f>IF(WEEKDAY(Table1[[#This Row],[Order_Date]],2)&gt;=6,"Weekend","Weekday")</f>
        <v>Weekday</v>
      </c>
      <c r="H6122" s="5" t="str">
        <f>TEXT(Table1[[#This Row],[Order_Date]],"mmmm")</f>
        <v>April</v>
      </c>
      <c r="I6122" s="7">
        <f>MONTH(Table1[[#This Row],[Order_Date]])</f>
        <v>4</v>
      </c>
      <c r="J6122" s="7">
        <v>3</v>
      </c>
      <c r="K6122" s="4">
        <v>2584</v>
      </c>
      <c r="L6122" s="4">
        <v>15</v>
      </c>
      <c r="M6122" s="4">
        <v>6589.2</v>
      </c>
      <c r="N6122" s="4">
        <f>(Table1[[#This Row],[Quantity]]*Table1[[#This Row],[Unit_Price]])*(1-Table1[[#This Row],[Discount_%]]/100)</f>
        <v>6589.2</v>
      </c>
      <c r="O6122" s="4">
        <v>4410.68</v>
      </c>
      <c r="P6122" s="4">
        <v>2178.52</v>
      </c>
      <c r="Q6122">
        <f>Table1[[#This Row],[Revenue]]-Table1[[#This Row],[Cost]]</f>
        <v>2178.5199999999995</v>
      </c>
      <c r="R6122" s="6">
        <f>Table1[[#This Row],[Profit]]/Table1[[#This Row],[Revenue]]</f>
        <v>0.33061980210040676</v>
      </c>
    </row>
    <row r="6123" spans="1:18" x14ac:dyDescent="0.45">
      <c r="A6123" s="1" t="s">
        <v>10559</v>
      </c>
      <c r="B6123" s="1" t="s">
        <v>9362</v>
      </c>
      <c r="C6123" s="1" t="s">
        <v>12</v>
      </c>
      <c r="D6123" s="1" t="s">
        <v>41</v>
      </c>
      <c r="E6123" s="1" t="s">
        <v>9</v>
      </c>
      <c r="F6123" s="2">
        <v>45461</v>
      </c>
      <c r="G6123" s="1" t="str">
        <f>IF(WEEKDAY(Table1[[#This Row],[Order_Date]],2)&gt;=6,"Weekend","Weekday")</f>
        <v>Weekday</v>
      </c>
      <c r="H6123" s="2" t="str">
        <f>TEXT(Table1[[#This Row],[Order_Date]],"mmmm")</f>
        <v>June</v>
      </c>
      <c r="I6123" s="8">
        <f>MONTH(Table1[[#This Row],[Order_Date]])</f>
        <v>6</v>
      </c>
      <c r="J6123" s="8">
        <v>4</v>
      </c>
      <c r="K6123" s="1">
        <v>2311.1</v>
      </c>
      <c r="L6123" s="1">
        <v>10</v>
      </c>
      <c r="M6123" s="1">
        <v>8319.9599999999991</v>
      </c>
      <c r="N6123" s="1">
        <f>(Table1[[#This Row],[Quantity]]*Table1[[#This Row],[Unit_Price]])*(1-Table1[[#This Row],[Discount_%]]/100)</f>
        <v>8319.9599999999991</v>
      </c>
      <c r="O6123" s="1">
        <v>5824.81</v>
      </c>
      <c r="P6123" s="1">
        <v>2495.15</v>
      </c>
      <c r="Q6123">
        <f>Table1[[#This Row],[Revenue]]-Table1[[#This Row],[Cost]]</f>
        <v>2495.1499999999987</v>
      </c>
      <c r="R6123" s="6">
        <f>Table1[[#This Row],[Profit]]/Table1[[#This Row],[Revenue]]</f>
        <v>0.29989927836191527</v>
      </c>
    </row>
    <row r="6124" spans="1:18" x14ac:dyDescent="0.45">
      <c r="A6124" s="4" t="s">
        <v>10560</v>
      </c>
      <c r="B6124" s="4" t="s">
        <v>2456</v>
      </c>
      <c r="C6124" s="4" t="s">
        <v>28</v>
      </c>
      <c r="D6124" s="4" t="s">
        <v>85</v>
      </c>
      <c r="E6124" s="4" t="s">
        <v>22</v>
      </c>
      <c r="F6124" s="5">
        <v>45660</v>
      </c>
      <c r="G6124" s="4" t="str">
        <f>IF(WEEKDAY(Table1[[#This Row],[Order_Date]],2)&gt;=6,"Weekend","Weekday")</f>
        <v>Weekday</v>
      </c>
      <c r="H6124" s="5" t="str">
        <f>TEXT(Table1[[#This Row],[Order_Date]],"mmmm")</f>
        <v>January</v>
      </c>
      <c r="I6124" s="7">
        <f>MONTH(Table1[[#This Row],[Order_Date]])</f>
        <v>1</v>
      </c>
      <c r="J6124" s="7">
        <v>3</v>
      </c>
      <c r="K6124" s="4">
        <v>1859.93</v>
      </c>
      <c r="L6124" s="4">
        <v>15</v>
      </c>
      <c r="M6124" s="4">
        <v>4742.82</v>
      </c>
      <c r="N6124" s="4">
        <f>(Table1[[#This Row],[Quantity]]*Table1[[#This Row],[Unit_Price]])*(1-Table1[[#This Row],[Discount_%]]/100)</f>
        <v>4742.8215</v>
      </c>
      <c r="O6124" s="4">
        <v>3860.92</v>
      </c>
      <c r="P6124" s="4">
        <v>881.9</v>
      </c>
      <c r="Q6124">
        <f>Table1[[#This Row],[Revenue]]-Table1[[#This Row],[Cost]]</f>
        <v>881.89999999999964</v>
      </c>
      <c r="R6124" s="6">
        <f>Table1[[#This Row],[Profit]]/Table1[[#This Row],[Revenue]]</f>
        <v>0.18594422727406901</v>
      </c>
    </row>
    <row r="6125" spans="1:18" x14ac:dyDescent="0.45">
      <c r="A6125" s="1" t="s">
        <v>10561</v>
      </c>
      <c r="B6125" s="1" t="s">
        <v>1276</v>
      </c>
      <c r="C6125" s="1" t="s">
        <v>28</v>
      </c>
      <c r="D6125" s="1" t="s">
        <v>100</v>
      </c>
      <c r="E6125" s="1" t="s">
        <v>4</v>
      </c>
      <c r="F6125" s="2">
        <v>45861</v>
      </c>
      <c r="G6125" s="1" t="str">
        <f>IF(WEEKDAY(Table1[[#This Row],[Order_Date]],2)&gt;=6,"Weekend","Weekday")</f>
        <v>Weekday</v>
      </c>
      <c r="H6125" s="2" t="str">
        <f>TEXT(Table1[[#This Row],[Order_Date]],"mmmm")</f>
        <v>July</v>
      </c>
      <c r="I6125" s="8">
        <f>MONTH(Table1[[#This Row],[Order_Date]])</f>
        <v>7</v>
      </c>
      <c r="J6125" s="8">
        <v>5</v>
      </c>
      <c r="K6125" s="1">
        <v>2290</v>
      </c>
      <c r="L6125" s="1">
        <v>5</v>
      </c>
      <c r="M6125" s="1">
        <v>10877.5</v>
      </c>
      <c r="N6125" s="1">
        <f>(Table1[[#This Row],[Quantity]]*Table1[[#This Row],[Unit_Price]])*(1-Table1[[#This Row],[Discount_%]]/100)</f>
        <v>10877.5</v>
      </c>
      <c r="O6125" s="1">
        <v>8596</v>
      </c>
      <c r="P6125" s="1">
        <v>2281.5</v>
      </c>
      <c r="Q6125">
        <f>Table1[[#This Row],[Revenue]]-Table1[[#This Row],[Cost]]</f>
        <v>2281.5</v>
      </c>
      <c r="R6125" s="6">
        <f>Table1[[#This Row],[Profit]]/Table1[[#This Row],[Revenue]]</f>
        <v>0.20974488623304988</v>
      </c>
    </row>
    <row r="6126" spans="1:18" x14ac:dyDescent="0.45">
      <c r="A6126" s="4" t="s">
        <v>10562</v>
      </c>
      <c r="B6126" s="4" t="s">
        <v>2338</v>
      </c>
      <c r="C6126" s="4" t="s">
        <v>7</v>
      </c>
      <c r="D6126" s="4" t="s">
        <v>71</v>
      </c>
      <c r="E6126" s="4" t="s">
        <v>4</v>
      </c>
      <c r="F6126" s="5">
        <v>45352</v>
      </c>
      <c r="G6126" s="4" t="str">
        <f>IF(WEEKDAY(Table1[[#This Row],[Order_Date]],2)&gt;=6,"Weekend","Weekday")</f>
        <v>Weekday</v>
      </c>
      <c r="H6126" s="5" t="str">
        <f>TEXT(Table1[[#This Row],[Order_Date]],"mmmm")</f>
        <v>March</v>
      </c>
      <c r="I6126" s="7">
        <f>MONTH(Table1[[#This Row],[Order_Date]])</f>
        <v>3</v>
      </c>
      <c r="J6126" s="7">
        <v>1</v>
      </c>
      <c r="K6126" s="4">
        <v>1709.82</v>
      </c>
      <c r="L6126" s="4">
        <v>15</v>
      </c>
      <c r="M6126" s="4">
        <v>1453.35</v>
      </c>
      <c r="N6126" s="4">
        <f>(Table1[[#This Row],[Quantity]]*Table1[[#This Row],[Unit_Price]])*(1-Table1[[#This Row],[Discount_%]]/100)</f>
        <v>1453.347</v>
      </c>
      <c r="O6126" s="4">
        <v>909.27</v>
      </c>
      <c r="P6126" s="4">
        <v>544.08000000000004</v>
      </c>
      <c r="Q6126">
        <f>Table1[[#This Row],[Revenue]]-Table1[[#This Row],[Cost]]</f>
        <v>544.07999999999993</v>
      </c>
      <c r="R6126" s="6">
        <f>Table1[[#This Row],[Profit]]/Table1[[#This Row],[Revenue]]</f>
        <v>0.37436267932707201</v>
      </c>
    </row>
    <row r="6127" spans="1:18" x14ac:dyDescent="0.45">
      <c r="A6127" s="1" t="s">
        <v>10563</v>
      </c>
      <c r="B6127" s="1" t="s">
        <v>10564</v>
      </c>
      <c r="C6127" s="1" t="s">
        <v>20</v>
      </c>
      <c r="D6127" s="1" t="s">
        <v>60</v>
      </c>
      <c r="E6127" s="1" t="s">
        <v>14</v>
      </c>
      <c r="F6127" s="2">
        <v>45956</v>
      </c>
      <c r="G6127" s="1" t="str">
        <f>IF(WEEKDAY(Table1[[#This Row],[Order_Date]],2)&gt;=6,"Weekend","Weekday")</f>
        <v>Weekend</v>
      </c>
      <c r="H6127" s="2" t="str">
        <f>TEXT(Table1[[#This Row],[Order_Date]],"mmmm")</f>
        <v>October</v>
      </c>
      <c r="I6127" s="8">
        <f>MONTH(Table1[[#This Row],[Order_Date]])</f>
        <v>10</v>
      </c>
      <c r="J6127" s="8">
        <v>4</v>
      </c>
      <c r="K6127" s="1">
        <v>1831.47</v>
      </c>
      <c r="L6127" s="1">
        <v>5</v>
      </c>
      <c r="M6127" s="1">
        <v>6959.59</v>
      </c>
      <c r="N6127" s="1">
        <f>(Table1[[#This Row],[Quantity]]*Table1[[#This Row],[Unit_Price]])*(1-Table1[[#This Row],[Discount_%]]/100)</f>
        <v>6959.5859999999993</v>
      </c>
      <c r="O6127" s="1">
        <v>4911.76</v>
      </c>
      <c r="P6127" s="1">
        <v>2047.83</v>
      </c>
      <c r="Q6127">
        <f>Table1[[#This Row],[Revenue]]-Table1[[#This Row],[Cost]]</f>
        <v>2047.83</v>
      </c>
      <c r="R6127" s="6">
        <f>Table1[[#This Row],[Profit]]/Table1[[#This Row],[Revenue]]</f>
        <v>0.29424578171990012</v>
      </c>
    </row>
    <row r="6128" spans="1:18" x14ac:dyDescent="0.45">
      <c r="A6128" s="4" t="s">
        <v>10565</v>
      </c>
      <c r="B6128" s="4" t="s">
        <v>10566</v>
      </c>
      <c r="C6128" s="4" t="s">
        <v>7</v>
      </c>
      <c r="D6128" s="4" t="s">
        <v>46</v>
      </c>
      <c r="E6128" s="4" t="s">
        <v>4</v>
      </c>
      <c r="F6128" s="5">
        <v>45614</v>
      </c>
      <c r="G6128" s="4" t="str">
        <f>IF(WEEKDAY(Table1[[#This Row],[Order_Date]],2)&gt;=6,"Weekend","Weekday")</f>
        <v>Weekday</v>
      </c>
      <c r="H6128" s="5" t="str">
        <f>TEXT(Table1[[#This Row],[Order_Date]],"mmmm")</f>
        <v>November</v>
      </c>
      <c r="I6128" s="7">
        <f>MONTH(Table1[[#This Row],[Order_Date]])</f>
        <v>11</v>
      </c>
      <c r="J6128" s="7">
        <v>4</v>
      </c>
      <c r="K6128" s="4">
        <v>4777.03</v>
      </c>
      <c r="L6128" s="4">
        <v>10</v>
      </c>
      <c r="M6128" s="4">
        <v>17197.310000000001</v>
      </c>
      <c r="N6128" s="4">
        <f>(Table1[[#This Row],[Quantity]]*Table1[[#This Row],[Unit_Price]])*(1-Table1[[#This Row],[Discount_%]]/100)</f>
        <v>17197.308000000001</v>
      </c>
      <c r="O6128" s="4">
        <v>13266.62</v>
      </c>
      <c r="P6128" s="4">
        <v>3930.69</v>
      </c>
      <c r="Q6128">
        <f>Table1[[#This Row],[Revenue]]-Table1[[#This Row],[Cost]]</f>
        <v>3930.6900000000005</v>
      </c>
      <c r="R6128" s="6">
        <f>Table1[[#This Row],[Profit]]/Table1[[#This Row],[Revenue]]</f>
        <v>0.22856423475531928</v>
      </c>
    </row>
    <row r="6129" spans="1:18" x14ac:dyDescent="0.45">
      <c r="A6129" s="1" t="s">
        <v>10567</v>
      </c>
      <c r="B6129" s="1" t="s">
        <v>7877</v>
      </c>
      <c r="C6129" s="1" t="s">
        <v>7</v>
      </c>
      <c r="D6129" s="1" t="s">
        <v>106</v>
      </c>
      <c r="E6129" s="1" t="s">
        <v>14</v>
      </c>
      <c r="F6129" s="2">
        <v>45845</v>
      </c>
      <c r="G6129" s="1" t="str">
        <f>IF(WEEKDAY(Table1[[#This Row],[Order_Date]],2)&gt;=6,"Weekend","Weekday")</f>
        <v>Weekday</v>
      </c>
      <c r="H6129" s="2" t="str">
        <f>TEXT(Table1[[#This Row],[Order_Date]],"mmmm")</f>
        <v>July</v>
      </c>
      <c r="I6129" s="8">
        <f>MONTH(Table1[[#This Row],[Order_Date]])</f>
        <v>7</v>
      </c>
      <c r="J6129" s="8">
        <v>4</v>
      </c>
      <c r="K6129" s="1">
        <v>4346.8599999999997</v>
      </c>
      <c r="L6129" s="1">
        <v>15</v>
      </c>
      <c r="M6129" s="1">
        <v>14779.32</v>
      </c>
      <c r="N6129" s="1">
        <f>(Table1[[#This Row],[Quantity]]*Table1[[#This Row],[Unit_Price]])*(1-Table1[[#This Row],[Discount_%]]/100)</f>
        <v>14779.323999999999</v>
      </c>
      <c r="O6129" s="1">
        <v>9758.83</v>
      </c>
      <c r="P6129" s="1">
        <v>5020.49</v>
      </c>
      <c r="Q6129">
        <f>Table1[[#This Row],[Revenue]]-Table1[[#This Row],[Cost]]</f>
        <v>5020.49</v>
      </c>
      <c r="R6129" s="6">
        <f>Table1[[#This Row],[Profit]]/Table1[[#This Row],[Revenue]]</f>
        <v>0.33969695493432717</v>
      </c>
    </row>
    <row r="6130" spans="1:18" x14ac:dyDescent="0.45">
      <c r="A6130" s="4" t="s">
        <v>10568</v>
      </c>
      <c r="B6130" s="4" t="s">
        <v>9858</v>
      </c>
      <c r="C6130" s="4" t="s">
        <v>20</v>
      </c>
      <c r="D6130" s="4" t="s">
        <v>57</v>
      </c>
      <c r="E6130" s="4" t="s">
        <v>9</v>
      </c>
      <c r="F6130" s="5">
        <v>45344</v>
      </c>
      <c r="G6130" s="4" t="str">
        <f>IF(WEEKDAY(Table1[[#This Row],[Order_Date]],2)&gt;=6,"Weekend","Weekday")</f>
        <v>Weekday</v>
      </c>
      <c r="H6130" s="5" t="str">
        <f>TEXT(Table1[[#This Row],[Order_Date]],"mmmm")</f>
        <v>February</v>
      </c>
      <c r="I6130" s="7">
        <f>MONTH(Table1[[#This Row],[Order_Date]])</f>
        <v>2</v>
      </c>
      <c r="J6130" s="7">
        <v>3</v>
      </c>
      <c r="K6130" s="4">
        <v>2314.2199999999998</v>
      </c>
      <c r="L6130" s="4">
        <v>0</v>
      </c>
      <c r="M6130" s="4">
        <v>6942.66</v>
      </c>
      <c r="N6130" s="4">
        <f>(Table1[[#This Row],[Quantity]]*Table1[[#This Row],[Unit_Price]])*(1-Table1[[#This Row],[Discount_%]]/100)</f>
        <v>6942.66</v>
      </c>
      <c r="O6130" s="4">
        <v>4181.33</v>
      </c>
      <c r="P6130" s="4">
        <v>2761.33</v>
      </c>
      <c r="Q6130">
        <f>Table1[[#This Row],[Revenue]]-Table1[[#This Row],[Cost]]</f>
        <v>2761.33</v>
      </c>
      <c r="R6130" s="6">
        <f>Table1[[#This Row],[Profit]]/Table1[[#This Row],[Revenue]]</f>
        <v>0.39773372165711701</v>
      </c>
    </row>
    <row r="6131" spans="1:18" x14ac:dyDescent="0.45">
      <c r="A6131" s="1" t="s">
        <v>10569</v>
      </c>
      <c r="B6131" s="1" t="s">
        <v>10570</v>
      </c>
      <c r="C6131" s="1" t="s">
        <v>28</v>
      </c>
      <c r="D6131" s="1" t="s">
        <v>85</v>
      </c>
      <c r="E6131" s="1" t="s">
        <v>4</v>
      </c>
      <c r="F6131" s="2">
        <v>45841</v>
      </c>
      <c r="G6131" s="1" t="str">
        <f>IF(WEEKDAY(Table1[[#This Row],[Order_Date]],2)&gt;=6,"Weekend","Weekday")</f>
        <v>Weekday</v>
      </c>
      <c r="H6131" s="2" t="str">
        <f>TEXT(Table1[[#This Row],[Order_Date]],"mmmm")</f>
        <v>July</v>
      </c>
      <c r="I6131" s="8">
        <f>MONTH(Table1[[#This Row],[Order_Date]])</f>
        <v>7</v>
      </c>
      <c r="J6131" s="8">
        <v>3</v>
      </c>
      <c r="K6131" s="1">
        <v>1496.84</v>
      </c>
      <c r="L6131" s="1">
        <v>5</v>
      </c>
      <c r="M6131" s="1">
        <v>4265.99</v>
      </c>
      <c r="N6131" s="1">
        <f>(Table1[[#This Row],[Quantity]]*Table1[[#This Row],[Unit_Price]])*(1-Table1[[#This Row],[Discount_%]]/100)</f>
        <v>4265.9939999999997</v>
      </c>
      <c r="O6131" s="1">
        <v>2570.14</v>
      </c>
      <c r="P6131" s="1">
        <v>1695.85</v>
      </c>
      <c r="Q6131">
        <f>Table1[[#This Row],[Revenue]]-Table1[[#This Row],[Cost]]</f>
        <v>1695.85</v>
      </c>
      <c r="R6131" s="6">
        <f>Table1[[#This Row],[Profit]]/Table1[[#This Row],[Revenue]]</f>
        <v>0.39752788918867604</v>
      </c>
    </row>
    <row r="6132" spans="1:18" x14ac:dyDescent="0.45">
      <c r="A6132" s="4" t="s">
        <v>10571</v>
      </c>
      <c r="B6132" s="4" t="s">
        <v>10572</v>
      </c>
      <c r="C6132" s="4" t="s">
        <v>12</v>
      </c>
      <c r="D6132" s="4" t="s">
        <v>13</v>
      </c>
      <c r="E6132" s="4" t="s">
        <v>4</v>
      </c>
      <c r="F6132" s="5">
        <v>45837</v>
      </c>
      <c r="G6132" s="4" t="str">
        <f>IF(WEEKDAY(Table1[[#This Row],[Order_Date]],2)&gt;=6,"Weekend","Weekday")</f>
        <v>Weekend</v>
      </c>
      <c r="H6132" s="5" t="str">
        <f>TEXT(Table1[[#This Row],[Order_Date]],"mmmm")</f>
        <v>June</v>
      </c>
      <c r="I6132" s="7">
        <f>MONTH(Table1[[#This Row],[Order_Date]])</f>
        <v>6</v>
      </c>
      <c r="J6132" s="7">
        <v>4</v>
      </c>
      <c r="K6132" s="4">
        <v>3457.53</v>
      </c>
      <c r="L6132" s="4">
        <v>5</v>
      </c>
      <c r="M6132" s="4">
        <v>13138.61</v>
      </c>
      <c r="N6132" s="4">
        <f>(Table1[[#This Row],[Quantity]]*Table1[[#This Row],[Unit_Price]])*(1-Table1[[#This Row],[Discount_%]]/100)</f>
        <v>13138.614</v>
      </c>
      <c r="O6132" s="4">
        <v>10887.6</v>
      </c>
      <c r="P6132" s="4">
        <v>2251.0100000000002</v>
      </c>
      <c r="Q6132">
        <f>Table1[[#This Row],[Revenue]]-Table1[[#This Row],[Cost]]</f>
        <v>2251.0100000000002</v>
      </c>
      <c r="R6132" s="6">
        <f>Table1[[#This Row],[Profit]]/Table1[[#This Row],[Revenue]]</f>
        <v>0.1713278649720176</v>
      </c>
    </row>
    <row r="6133" spans="1:18" x14ac:dyDescent="0.45">
      <c r="A6133" s="1" t="s">
        <v>10573</v>
      </c>
      <c r="B6133" s="1" t="s">
        <v>10574</v>
      </c>
      <c r="C6133" s="1" t="s">
        <v>7</v>
      </c>
      <c r="D6133" s="1" t="s">
        <v>106</v>
      </c>
      <c r="E6133" s="1" t="s">
        <v>9</v>
      </c>
      <c r="F6133" s="2">
        <v>45812</v>
      </c>
      <c r="G6133" s="1" t="str">
        <f>IF(WEEKDAY(Table1[[#This Row],[Order_Date]],2)&gt;=6,"Weekend","Weekday")</f>
        <v>Weekday</v>
      </c>
      <c r="H6133" s="2" t="str">
        <f>TEXT(Table1[[#This Row],[Order_Date]],"mmmm")</f>
        <v>June</v>
      </c>
      <c r="I6133" s="8">
        <f>MONTH(Table1[[#This Row],[Order_Date]])</f>
        <v>6</v>
      </c>
      <c r="J6133" s="8">
        <v>1</v>
      </c>
      <c r="K6133" s="1">
        <v>2565.65</v>
      </c>
      <c r="L6133" s="1">
        <v>10</v>
      </c>
      <c r="M6133" s="1">
        <v>2309.09</v>
      </c>
      <c r="N6133" s="1">
        <f>(Table1[[#This Row],[Quantity]]*Table1[[#This Row],[Unit_Price]])*(1-Table1[[#This Row],[Discount_%]]/100)</f>
        <v>2309.085</v>
      </c>
      <c r="O6133" s="1">
        <v>1553.25</v>
      </c>
      <c r="P6133" s="1">
        <v>755.84</v>
      </c>
      <c r="Q6133">
        <f>Table1[[#This Row],[Revenue]]-Table1[[#This Row],[Cost]]</f>
        <v>755.84000000000015</v>
      </c>
      <c r="R6133" s="6">
        <f>Table1[[#This Row],[Profit]]/Table1[[#This Row],[Revenue]]</f>
        <v>0.3273324123355954</v>
      </c>
    </row>
    <row r="6134" spans="1:18" x14ac:dyDescent="0.45">
      <c r="A6134" s="4" t="s">
        <v>10575</v>
      </c>
      <c r="B6134" s="4" t="s">
        <v>5615</v>
      </c>
      <c r="C6134" s="4" t="s">
        <v>20</v>
      </c>
      <c r="D6134" s="4" t="s">
        <v>25</v>
      </c>
      <c r="E6134" s="4" t="s">
        <v>22</v>
      </c>
      <c r="F6134" s="5">
        <v>45775</v>
      </c>
      <c r="G6134" s="4" t="str">
        <f>IF(WEEKDAY(Table1[[#This Row],[Order_Date]],2)&gt;=6,"Weekend","Weekday")</f>
        <v>Weekday</v>
      </c>
      <c r="H6134" s="5" t="str">
        <f>TEXT(Table1[[#This Row],[Order_Date]],"mmmm")</f>
        <v>April</v>
      </c>
      <c r="I6134" s="7">
        <f>MONTH(Table1[[#This Row],[Order_Date]])</f>
        <v>4</v>
      </c>
      <c r="J6134" s="7">
        <v>5</v>
      </c>
      <c r="K6134" s="4">
        <v>825.68</v>
      </c>
      <c r="L6134" s="4">
        <v>5</v>
      </c>
      <c r="M6134" s="4">
        <v>3921.98</v>
      </c>
      <c r="N6134" s="4">
        <f>(Table1[[#This Row],[Quantity]]*Table1[[#This Row],[Unit_Price]])*(1-Table1[[#This Row],[Discount_%]]/100)</f>
        <v>3921.9799999999996</v>
      </c>
      <c r="O6134" s="4">
        <v>2537.36</v>
      </c>
      <c r="P6134" s="4">
        <v>1384.62</v>
      </c>
      <c r="Q6134">
        <f>Table1[[#This Row],[Revenue]]-Table1[[#This Row],[Cost]]</f>
        <v>1384.62</v>
      </c>
      <c r="R6134" s="6">
        <f>Table1[[#This Row],[Profit]]/Table1[[#This Row],[Revenue]]</f>
        <v>0.35304106599217738</v>
      </c>
    </row>
    <row r="6135" spans="1:18" x14ac:dyDescent="0.45">
      <c r="A6135" s="1" t="s">
        <v>10576</v>
      </c>
      <c r="B6135" s="1" t="s">
        <v>10577</v>
      </c>
      <c r="C6135" s="1" t="s">
        <v>7</v>
      </c>
      <c r="D6135" s="1" t="s">
        <v>106</v>
      </c>
      <c r="E6135" s="1" t="s">
        <v>9</v>
      </c>
      <c r="F6135" s="2">
        <v>45782</v>
      </c>
      <c r="G6135" s="1" t="str">
        <f>IF(WEEKDAY(Table1[[#This Row],[Order_Date]],2)&gt;=6,"Weekend","Weekday")</f>
        <v>Weekday</v>
      </c>
      <c r="H6135" s="2" t="str">
        <f>TEXT(Table1[[#This Row],[Order_Date]],"mmmm")</f>
        <v>May</v>
      </c>
      <c r="I6135" s="8">
        <f>MONTH(Table1[[#This Row],[Order_Date]])</f>
        <v>5</v>
      </c>
      <c r="J6135" s="8">
        <v>5</v>
      </c>
      <c r="K6135" s="1">
        <v>2378.2800000000002</v>
      </c>
      <c r="L6135" s="1">
        <v>15</v>
      </c>
      <c r="M6135" s="1">
        <v>10107.69</v>
      </c>
      <c r="N6135" s="1">
        <f>(Table1[[#This Row],[Quantity]]*Table1[[#This Row],[Unit_Price]])*(1-Table1[[#This Row],[Discount_%]]/100)</f>
        <v>10107.69</v>
      </c>
      <c r="O6135" s="1">
        <v>7715.85</v>
      </c>
      <c r="P6135" s="1">
        <v>2391.84</v>
      </c>
      <c r="Q6135">
        <f>Table1[[#This Row],[Revenue]]-Table1[[#This Row],[Cost]]</f>
        <v>2391.84</v>
      </c>
      <c r="R6135" s="6">
        <f>Table1[[#This Row],[Profit]]/Table1[[#This Row],[Revenue]]</f>
        <v>0.23663567046476494</v>
      </c>
    </row>
    <row r="6136" spans="1:18" x14ac:dyDescent="0.45">
      <c r="A6136" s="4" t="s">
        <v>10578</v>
      </c>
      <c r="B6136" s="4" t="s">
        <v>2222</v>
      </c>
      <c r="C6136" s="4" t="s">
        <v>12</v>
      </c>
      <c r="D6136" s="4" t="s">
        <v>38</v>
      </c>
      <c r="E6136" s="4" t="s">
        <v>9</v>
      </c>
      <c r="F6136" s="5">
        <v>45675</v>
      </c>
      <c r="G6136" s="4" t="str">
        <f>IF(WEEKDAY(Table1[[#This Row],[Order_Date]],2)&gt;=6,"Weekend","Weekday")</f>
        <v>Weekend</v>
      </c>
      <c r="H6136" s="5" t="str">
        <f>TEXT(Table1[[#This Row],[Order_Date]],"mmmm")</f>
        <v>January</v>
      </c>
      <c r="I6136" s="7">
        <f>MONTH(Table1[[#This Row],[Order_Date]])</f>
        <v>1</v>
      </c>
      <c r="J6136" s="7">
        <v>5</v>
      </c>
      <c r="K6136" s="4">
        <v>803.03</v>
      </c>
      <c r="L6136" s="4">
        <v>0</v>
      </c>
      <c r="M6136" s="4">
        <v>4015.15</v>
      </c>
      <c r="N6136" s="4">
        <f>(Table1[[#This Row],[Quantity]]*Table1[[#This Row],[Unit_Price]])*(1-Table1[[#This Row],[Discount_%]]/100)</f>
        <v>4015.1499999999996</v>
      </c>
      <c r="O6136" s="4">
        <v>2918.82</v>
      </c>
      <c r="P6136" s="4">
        <v>1096.33</v>
      </c>
      <c r="Q6136">
        <f>Table1[[#This Row],[Revenue]]-Table1[[#This Row],[Cost]]</f>
        <v>1096.33</v>
      </c>
      <c r="R6136" s="6">
        <f>Table1[[#This Row],[Profit]]/Table1[[#This Row],[Revenue]]</f>
        <v>0.27304832945219976</v>
      </c>
    </row>
    <row r="6137" spans="1:18" x14ac:dyDescent="0.45">
      <c r="A6137" s="1" t="s">
        <v>10579</v>
      </c>
      <c r="B6137" s="1" t="s">
        <v>5282</v>
      </c>
      <c r="C6137" s="1" t="s">
        <v>28</v>
      </c>
      <c r="D6137" s="1" t="s">
        <v>35</v>
      </c>
      <c r="E6137" s="1" t="s">
        <v>22</v>
      </c>
      <c r="F6137" s="2">
        <v>45328</v>
      </c>
      <c r="G6137" s="1" t="str">
        <f>IF(WEEKDAY(Table1[[#This Row],[Order_Date]],2)&gt;=6,"Weekend","Weekday")</f>
        <v>Weekday</v>
      </c>
      <c r="H6137" s="2" t="str">
        <f>TEXT(Table1[[#This Row],[Order_Date]],"mmmm")</f>
        <v>February</v>
      </c>
      <c r="I6137" s="8">
        <f>MONTH(Table1[[#This Row],[Order_Date]])</f>
        <v>2</v>
      </c>
      <c r="J6137" s="8">
        <v>2</v>
      </c>
      <c r="K6137" s="1">
        <v>881.26</v>
      </c>
      <c r="L6137" s="1">
        <v>5</v>
      </c>
      <c r="M6137" s="1">
        <v>1674.39</v>
      </c>
      <c r="N6137" s="1">
        <f>(Table1[[#This Row],[Quantity]]*Table1[[#This Row],[Unit_Price]])*(1-Table1[[#This Row],[Discount_%]]/100)</f>
        <v>1674.394</v>
      </c>
      <c r="O6137" s="1">
        <v>1293.3599999999999</v>
      </c>
      <c r="P6137" s="1">
        <v>381.03</v>
      </c>
      <c r="Q6137">
        <f>Table1[[#This Row],[Revenue]]-Table1[[#This Row],[Cost]]</f>
        <v>381.0300000000002</v>
      </c>
      <c r="R6137" s="6">
        <f>Table1[[#This Row],[Profit]]/Table1[[#This Row],[Revenue]]</f>
        <v>0.22756347087596077</v>
      </c>
    </row>
    <row r="6138" spans="1:18" x14ac:dyDescent="0.45">
      <c r="A6138" s="4" t="s">
        <v>10580</v>
      </c>
      <c r="B6138" s="4" t="s">
        <v>4094</v>
      </c>
      <c r="C6138" s="4" t="s">
        <v>20</v>
      </c>
      <c r="D6138" s="4" t="s">
        <v>57</v>
      </c>
      <c r="E6138" s="4" t="s">
        <v>14</v>
      </c>
      <c r="F6138" s="5">
        <v>45907</v>
      </c>
      <c r="G6138" s="4" t="str">
        <f>IF(WEEKDAY(Table1[[#This Row],[Order_Date]],2)&gt;=6,"Weekend","Weekday")</f>
        <v>Weekend</v>
      </c>
      <c r="H6138" s="5" t="str">
        <f>TEXT(Table1[[#This Row],[Order_Date]],"mmmm")</f>
        <v>September</v>
      </c>
      <c r="I6138" s="7">
        <f>MONTH(Table1[[#This Row],[Order_Date]])</f>
        <v>9</v>
      </c>
      <c r="J6138" s="7">
        <v>1</v>
      </c>
      <c r="K6138" s="4">
        <v>837.94</v>
      </c>
      <c r="L6138" s="4">
        <v>10</v>
      </c>
      <c r="M6138" s="4">
        <v>754.15</v>
      </c>
      <c r="N6138" s="4">
        <f>(Table1[[#This Row],[Quantity]]*Table1[[#This Row],[Unit_Price]])*(1-Table1[[#This Row],[Discount_%]]/100)</f>
        <v>754.14600000000007</v>
      </c>
      <c r="O6138" s="4">
        <v>630.02</v>
      </c>
      <c r="P6138" s="4">
        <v>124.13</v>
      </c>
      <c r="Q6138">
        <f>Table1[[#This Row],[Revenue]]-Table1[[#This Row],[Cost]]</f>
        <v>124.13</v>
      </c>
      <c r="R6138" s="6">
        <f>Table1[[#This Row],[Profit]]/Table1[[#This Row],[Revenue]]</f>
        <v>0.16459590267188226</v>
      </c>
    </row>
    <row r="6139" spans="1:18" x14ac:dyDescent="0.45">
      <c r="A6139" s="1" t="s">
        <v>10581</v>
      </c>
      <c r="B6139" s="1" t="s">
        <v>10582</v>
      </c>
      <c r="C6139" s="1" t="s">
        <v>2</v>
      </c>
      <c r="D6139" s="1" t="s">
        <v>3</v>
      </c>
      <c r="E6139" s="1" t="s">
        <v>4</v>
      </c>
      <c r="F6139" s="2">
        <v>45866</v>
      </c>
      <c r="G6139" s="1" t="str">
        <f>IF(WEEKDAY(Table1[[#This Row],[Order_Date]],2)&gt;=6,"Weekend","Weekday")</f>
        <v>Weekday</v>
      </c>
      <c r="H6139" s="2" t="str">
        <f>TEXT(Table1[[#This Row],[Order_Date]],"mmmm")</f>
        <v>July</v>
      </c>
      <c r="I6139" s="8">
        <f>MONTH(Table1[[#This Row],[Order_Date]])</f>
        <v>7</v>
      </c>
      <c r="J6139" s="8">
        <v>1</v>
      </c>
      <c r="K6139" s="1">
        <v>2820.87</v>
      </c>
      <c r="L6139" s="1">
        <v>0</v>
      </c>
      <c r="M6139" s="1">
        <v>2820.87</v>
      </c>
      <c r="N6139" s="1">
        <f>(Table1[[#This Row],[Quantity]]*Table1[[#This Row],[Unit_Price]])*(1-Table1[[#This Row],[Discount_%]]/100)</f>
        <v>2820.87</v>
      </c>
      <c r="O6139" s="1">
        <v>2066.71</v>
      </c>
      <c r="P6139" s="1">
        <v>754.16</v>
      </c>
      <c r="Q6139">
        <f>Table1[[#This Row],[Revenue]]-Table1[[#This Row],[Cost]]</f>
        <v>754.15999999999985</v>
      </c>
      <c r="R6139" s="6">
        <f>Table1[[#This Row],[Profit]]/Table1[[#This Row],[Revenue]]</f>
        <v>0.26735014374997784</v>
      </c>
    </row>
    <row r="6140" spans="1:18" x14ac:dyDescent="0.45">
      <c r="A6140" s="4" t="s">
        <v>10583</v>
      </c>
      <c r="B6140" s="4" t="s">
        <v>7407</v>
      </c>
      <c r="C6140" s="4" t="s">
        <v>2</v>
      </c>
      <c r="D6140" s="4" t="s">
        <v>65</v>
      </c>
      <c r="E6140" s="4" t="s">
        <v>4</v>
      </c>
      <c r="F6140" s="5">
        <v>45502</v>
      </c>
      <c r="G6140" s="4" t="str">
        <f>IF(WEEKDAY(Table1[[#This Row],[Order_Date]],2)&gt;=6,"Weekend","Weekday")</f>
        <v>Weekday</v>
      </c>
      <c r="H6140" s="5" t="str">
        <f>TEXT(Table1[[#This Row],[Order_Date]],"mmmm")</f>
        <v>July</v>
      </c>
      <c r="I6140" s="7">
        <f>MONTH(Table1[[#This Row],[Order_Date]])</f>
        <v>7</v>
      </c>
      <c r="J6140" s="7">
        <v>4</v>
      </c>
      <c r="K6140" s="4">
        <v>3206.3</v>
      </c>
      <c r="L6140" s="4">
        <v>0</v>
      </c>
      <c r="M6140" s="4">
        <v>12825.2</v>
      </c>
      <c r="N6140" s="4">
        <f>(Table1[[#This Row],[Quantity]]*Table1[[#This Row],[Unit_Price]])*(1-Table1[[#This Row],[Discount_%]]/100)</f>
        <v>12825.2</v>
      </c>
      <c r="O6140" s="4">
        <v>8614.86</v>
      </c>
      <c r="P6140" s="4">
        <v>4210.34</v>
      </c>
      <c r="Q6140">
        <f>Table1[[#This Row],[Revenue]]-Table1[[#This Row],[Cost]]</f>
        <v>4210.34</v>
      </c>
      <c r="R6140" s="6">
        <f>Table1[[#This Row],[Profit]]/Table1[[#This Row],[Revenue]]</f>
        <v>0.32828649845616442</v>
      </c>
    </row>
    <row r="6141" spans="1:18" x14ac:dyDescent="0.45">
      <c r="A6141" s="1" t="s">
        <v>10584</v>
      </c>
      <c r="B6141" s="1" t="s">
        <v>10585</v>
      </c>
      <c r="C6141" s="1" t="s">
        <v>7</v>
      </c>
      <c r="D6141" s="1" t="s">
        <v>106</v>
      </c>
      <c r="E6141" s="1" t="s">
        <v>4</v>
      </c>
      <c r="F6141" s="2">
        <v>45849</v>
      </c>
      <c r="G6141" s="1" t="str">
        <f>IF(WEEKDAY(Table1[[#This Row],[Order_Date]],2)&gt;=6,"Weekend","Weekday")</f>
        <v>Weekday</v>
      </c>
      <c r="H6141" s="2" t="str">
        <f>TEXT(Table1[[#This Row],[Order_Date]],"mmmm")</f>
        <v>July</v>
      </c>
      <c r="I6141" s="8">
        <f>MONTH(Table1[[#This Row],[Order_Date]])</f>
        <v>7</v>
      </c>
      <c r="J6141" s="8">
        <v>5</v>
      </c>
      <c r="K6141" s="1">
        <v>975.35</v>
      </c>
      <c r="L6141" s="1">
        <v>5</v>
      </c>
      <c r="M6141" s="1">
        <v>4632.91</v>
      </c>
      <c r="N6141" s="1">
        <f>(Table1[[#This Row],[Quantity]]*Table1[[#This Row],[Unit_Price]])*(1-Table1[[#This Row],[Discount_%]]/100)</f>
        <v>4632.9124999999995</v>
      </c>
      <c r="O6141" s="1">
        <v>3733.67</v>
      </c>
      <c r="P6141" s="1">
        <v>899.24</v>
      </c>
      <c r="Q6141">
        <f>Table1[[#This Row],[Revenue]]-Table1[[#This Row],[Cost]]</f>
        <v>899.23999999999978</v>
      </c>
      <c r="R6141" s="6">
        <f>Table1[[#This Row],[Profit]]/Table1[[#This Row],[Revenue]]</f>
        <v>0.1940983097016778</v>
      </c>
    </row>
    <row r="6142" spans="1:18" x14ac:dyDescent="0.45">
      <c r="A6142" s="4" t="s">
        <v>10586</v>
      </c>
      <c r="B6142" s="4" t="s">
        <v>10587</v>
      </c>
      <c r="C6142" s="4" t="s">
        <v>7</v>
      </c>
      <c r="D6142" s="4" t="s">
        <v>46</v>
      </c>
      <c r="E6142" s="4" t="s">
        <v>9</v>
      </c>
      <c r="F6142" s="5">
        <v>45679</v>
      </c>
      <c r="G6142" s="4" t="str">
        <f>IF(WEEKDAY(Table1[[#This Row],[Order_Date]],2)&gt;=6,"Weekend","Weekday")</f>
        <v>Weekday</v>
      </c>
      <c r="H6142" s="5" t="str">
        <f>TEXT(Table1[[#This Row],[Order_Date]],"mmmm")</f>
        <v>January</v>
      </c>
      <c r="I6142" s="7">
        <f>MONTH(Table1[[#This Row],[Order_Date]])</f>
        <v>1</v>
      </c>
      <c r="J6142" s="7">
        <v>1</v>
      </c>
      <c r="K6142" s="4">
        <v>1033.8900000000001</v>
      </c>
      <c r="L6142" s="4">
        <v>15</v>
      </c>
      <c r="M6142" s="4">
        <v>878.81</v>
      </c>
      <c r="N6142" s="4">
        <f>(Table1[[#This Row],[Quantity]]*Table1[[#This Row],[Unit_Price]])*(1-Table1[[#This Row],[Discount_%]]/100)</f>
        <v>878.80650000000003</v>
      </c>
      <c r="O6142" s="4">
        <v>673.2</v>
      </c>
      <c r="P6142" s="4">
        <v>205.61</v>
      </c>
      <c r="Q6142">
        <f>Table1[[#This Row],[Revenue]]-Table1[[#This Row],[Cost]]</f>
        <v>205.6099999999999</v>
      </c>
      <c r="R6142" s="6">
        <f>Table1[[#This Row],[Profit]]/Table1[[#This Row],[Revenue]]</f>
        <v>0.23396411055859631</v>
      </c>
    </row>
    <row r="6143" spans="1:18" x14ac:dyDescent="0.45">
      <c r="A6143" s="1" t="s">
        <v>10588</v>
      </c>
      <c r="B6143" s="1" t="s">
        <v>10589</v>
      </c>
      <c r="C6143" s="1" t="s">
        <v>12</v>
      </c>
      <c r="D6143" s="1" t="s">
        <v>13</v>
      </c>
      <c r="E6143" s="1" t="s">
        <v>14</v>
      </c>
      <c r="F6143" s="2">
        <v>45701</v>
      </c>
      <c r="G6143" s="1" t="str">
        <f>IF(WEEKDAY(Table1[[#This Row],[Order_Date]],2)&gt;=6,"Weekend","Weekday")</f>
        <v>Weekday</v>
      </c>
      <c r="H6143" s="2" t="str">
        <f>TEXT(Table1[[#This Row],[Order_Date]],"mmmm")</f>
        <v>February</v>
      </c>
      <c r="I6143" s="8">
        <f>MONTH(Table1[[#This Row],[Order_Date]])</f>
        <v>2</v>
      </c>
      <c r="J6143" s="8">
        <v>3</v>
      </c>
      <c r="K6143" s="1">
        <v>2514.64</v>
      </c>
      <c r="L6143" s="1">
        <v>20</v>
      </c>
      <c r="M6143" s="1">
        <v>6035.14</v>
      </c>
      <c r="N6143" s="1">
        <f>(Table1[[#This Row],[Quantity]]*Table1[[#This Row],[Unit_Price]])*(1-Table1[[#This Row],[Discount_%]]/100)</f>
        <v>6035.1360000000004</v>
      </c>
      <c r="O6143" s="1">
        <v>3979.86</v>
      </c>
      <c r="P6143" s="1">
        <v>2055.2800000000002</v>
      </c>
      <c r="Q6143">
        <f>Table1[[#This Row],[Revenue]]-Table1[[#This Row],[Cost]]</f>
        <v>2055.2800000000002</v>
      </c>
      <c r="R6143" s="6">
        <f>Table1[[#This Row],[Profit]]/Table1[[#This Row],[Revenue]]</f>
        <v>0.34055216614693279</v>
      </c>
    </row>
    <row r="6144" spans="1:18" x14ac:dyDescent="0.45">
      <c r="A6144" s="4" t="s">
        <v>10590</v>
      </c>
      <c r="B6144" s="4" t="s">
        <v>1979</v>
      </c>
      <c r="C6144" s="4" t="s">
        <v>7</v>
      </c>
      <c r="D6144" s="4" t="s">
        <v>106</v>
      </c>
      <c r="E6144" s="4" t="s">
        <v>22</v>
      </c>
      <c r="F6144" s="5">
        <v>45842</v>
      </c>
      <c r="G6144" s="4" t="str">
        <f>IF(WEEKDAY(Table1[[#This Row],[Order_Date]],2)&gt;=6,"Weekend","Weekday")</f>
        <v>Weekday</v>
      </c>
      <c r="H6144" s="5" t="str">
        <f>TEXT(Table1[[#This Row],[Order_Date]],"mmmm")</f>
        <v>July</v>
      </c>
      <c r="I6144" s="7">
        <f>MONTH(Table1[[#This Row],[Order_Date]])</f>
        <v>7</v>
      </c>
      <c r="J6144" s="7">
        <v>3</v>
      </c>
      <c r="K6144" s="4">
        <v>4262.12</v>
      </c>
      <c r="L6144" s="4">
        <v>15</v>
      </c>
      <c r="M6144" s="4">
        <v>10868.41</v>
      </c>
      <c r="N6144" s="4">
        <f>(Table1[[#This Row],[Quantity]]*Table1[[#This Row],[Unit_Price]])*(1-Table1[[#This Row],[Discount_%]]/100)</f>
        <v>10868.406000000001</v>
      </c>
      <c r="O6144" s="4">
        <v>7050.32</v>
      </c>
      <c r="P6144" s="4">
        <v>3818.09</v>
      </c>
      <c r="Q6144">
        <f>Table1[[#This Row],[Revenue]]-Table1[[#This Row],[Cost]]</f>
        <v>3818.09</v>
      </c>
      <c r="R6144" s="6">
        <f>Table1[[#This Row],[Profit]]/Table1[[#This Row],[Revenue]]</f>
        <v>0.35130161633578416</v>
      </c>
    </row>
    <row r="6145" spans="1:18" x14ac:dyDescent="0.45">
      <c r="A6145" s="1" t="s">
        <v>10591</v>
      </c>
      <c r="B6145" s="1" t="s">
        <v>10592</v>
      </c>
      <c r="C6145" s="1" t="s">
        <v>28</v>
      </c>
      <c r="D6145" s="1" t="s">
        <v>35</v>
      </c>
      <c r="E6145" s="1" t="s">
        <v>9</v>
      </c>
      <c r="F6145" s="2">
        <v>45675</v>
      </c>
      <c r="G6145" s="1" t="str">
        <f>IF(WEEKDAY(Table1[[#This Row],[Order_Date]],2)&gt;=6,"Weekend","Weekday")</f>
        <v>Weekend</v>
      </c>
      <c r="H6145" s="2" t="str">
        <f>TEXT(Table1[[#This Row],[Order_Date]],"mmmm")</f>
        <v>January</v>
      </c>
      <c r="I6145" s="8">
        <f>MONTH(Table1[[#This Row],[Order_Date]])</f>
        <v>1</v>
      </c>
      <c r="J6145" s="8">
        <v>5</v>
      </c>
      <c r="K6145" s="1">
        <v>607.29</v>
      </c>
      <c r="L6145" s="1">
        <v>5</v>
      </c>
      <c r="M6145" s="1">
        <v>2884.63</v>
      </c>
      <c r="N6145" s="1">
        <f>(Table1[[#This Row],[Quantity]]*Table1[[#This Row],[Unit_Price]])*(1-Table1[[#This Row],[Discount_%]]/100)</f>
        <v>2884.6274999999996</v>
      </c>
      <c r="O6145" s="1">
        <v>1863.21</v>
      </c>
      <c r="P6145" s="1">
        <v>1021.42</v>
      </c>
      <c r="Q6145">
        <f>Table1[[#This Row],[Revenue]]-Table1[[#This Row],[Cost]]</f>
        <v>1021.4200000000001</v>
      </c>
      <c r="R6145" s="6">
        <f>Table1[[#This Row],[Profit]]/Table1[[#This Row],[Revenue]]</f>
        <v>0.35409047260827209</v>
      </c>
    </row>
    <row r="6146" spans="1:18" x14ac:dyDescent="0.45">
      <c r="A6146" s="4" t="s">
        <v>10593</v>
      </c>
      <c r="B6146" s="4" t="s">
        <v>10594</v>
      </c>
      <c r="C6146" s="4" t="s">
        <v>12</v>
      </c>
      <c r="D6146" s="4" t="s">
        <v>32</v>
      </c>
      <c r="E6146" s="4" t="s">
        <v>14</v>
      </c>
      <c r="F6146" s="5">
        <v>45706</v>
      </c>
      <c r="G6146" s="4" t="str">
        <f>IF(WEEKDAY(Table1[[#This Row],[Order_Date]],2)&gt;=6,"Weekend","Weekday")</f>
        <v>Weekday</v>
      </c>
      <c r="H6146" s="5" t="str">
        <f>TEXT(Table1[[#This Row],[Order_Date]],"mmmm")</f>
        <v>February</v>
      </c>
      <c r="I6146" s="7">
        <f>MONTH(Table1[[#This Row],[Order_Date]])</f>
        <v>2</v>
      </c>
      <c r="J6146" s="7">
        <v>1</v>
      </c>
      <c r="K6146" s="4">
        <v>3897.62</v>
      </c>
      <c r="L6146" s="4">
        <v>5</v>
      </c>
      <c r="M6146" s="4">
        <v>3702.74</v>
      </c>
      <c r="N6146" s="4">
        <f>(Table1[[#This Row],[Quantity]]*Table1[[#This Row],[Unit_Price]])*(1-Table1[[#This Row],[Discount_%]]/100)</f>
        <v>3702.7389999999996</v>
      </c>
      <c r="O6146" s="4">
        <v>2824.87</v>
      </c>
      <c r="P6146" s="4">
        <v>877.87</v>
      </c>
      <c r="Q6146">
        <f>Table1[[#This Row],[Revenue]]-Table1[[#This Row],[Cost]]</f>
        <v>877.86999999999989</v>
      </c>
      <c r="R6146" s="6">
        <f>Table1[[#This Row],[Profit]]/Table1[[#This Row],[Revenue]]</f>
        <v>0.23708658993069998</v>
      </c>
    </row>
    <row r="6147" spans="1:18" x14ac:dyDescent="0.45">
      <c r="A6147" s="1" t="s">
        <v>10595</v>
      </c>
      <c r="B6147" s="1" t="s">
        <v>9443</v>
      </c>
      <c r="C6147" s="1" t="s">
        <v>20</v>
      </c>
      <c r="D6147" s="1" t="s">
        <v>21</v>
      </c>
      <c r="E6147" s="1" t="s">
        <v>4</v>
      </c>
      <c r="F6147" s="2">
        <v>45620</v>
      </c>
      <c r="G6147" s="1" t="str">
        <f>IF(WEEKDAY(Table1[[#This Row],[Order_Date]],2)&gt;=6,"Weekend","Weekday")</f>
        <v>Weekend</v>
      </c>
      <c r="H6147" s="2" t="str">
        <f>TEXT(Table1[[#This Row],[Order_Date]],"mmmm")</f>
        <v>November</v>
      </c>
      <c r="I6147" s="8">
        <f>MONTH(Table1[[#This Row],[Order_Date]])</f>
        <v>11</v>
      </c>
      <c r="J6147" s="8">
        <v>3</v>
      </c>
      <c r="K6147" s="1">
        <v>2307.29</v>
      </c>
      <c r="L6147" s="1">
        <v>15</v>
      </c>
      <c r="M6147" s="1">
        <v>5883.59</v>
      </c>
      <c r="N6147" s="1">
        <f>(Table1[[#This Row],[Quantity]]*Table1[[#This Row],[Unit_Price]])*(1-Table1[[#This Row],[Discount_%]]/100)</f>
        <v>5883.5895</v>
      </c>
      <c r="O6147" s="1">
        <v>3778.67</v>
      </c>
      <c r="P6147" s="1">
        <v>2104.92</v>
      </c>
      <c r="Q6147">
        <f>Table1[[#This Row],[Revenue]]-Table1[[#This Row],[Cost]]</f>
        <v>2104.92</v>
      </c>
      <c r="R6147" s="6">
        <f>Table1[[#This Row],[Profit]]/Table1[[#This Row],[Revenue]]</f>
        <v>0.3577611628274574</v>
      </c>
    </row>
    <row r="6148" spans="1:18" x14ac:dyDescent="0.45">
      <c r="A6148" s="4" t="s">
        <v>10596</v>
      </c>
      <c r="B6148" s="4" t="s">
        <v>10597</v>
      </c>
      <c r="C6148" s="4" t="s">
        <v>28</v>
      </c>
      <c r="D6148" s="4" t="s">
        <v>100</v>
      </c>
      <c r="E6148" s="4" t="s">
        <v>14</v>
      </c>
      <c r="F6148" s="5">
        <v>45868</v>
      </c>
      <c r="G6148" s="4" t="str">
        <f>IF(WEEKDAY(Table1[[#This Row],[Order_Date]],2)&gt;=6,"Weekend","Weekday")</f>
        <v>Weekday</v>
      </c>
      <c r="H6148" s="5" t="str">
        <f>TEXT(Table1[[#This Row],[Order_Date]],"mmmm")</f>
        <v>July</v>
      </c>
      <c r="I6148" s="7">
        <f>MONTH(Table1[[#This Row],[Order_Date]])</f>
        <v>7</v>
      </c>
      <c r="J6148" s="7">
        <v>1</v>
      </c>
      <c r="K6148" s="4">
        <v>281.83</v>
      </c>
      <c r="L6148" s="4">
        <v>15</v>
      </c>
      <c r="M6148" s="4">
        <v>239.56</v>
      </c>
      <c r="N6148" s="4">
        <f>(Table1[[#This Row],[Quantity]]*Table1[[#This Row],[Unit_Price]])*(1-Table1[[#This Row],[Discount_%]]/100)</f>
        <v>239.55549999999997</v>
      </c>
      <c r="O6148" s="4">
        <v>182.76</v>
      </c>
      <c r="P6148" s="4">
        <v>56.8</v>
      </c>
      <c r="Q6148">
        <f>Table1[[#This Row],[Revenue]]-Table1[[#This Row],[Cost]]</f>
        <v>56.800000000000011</v>
      </c>
      <c r="R6148" s="6">
        <f>Table1[[#This Row],[Profit]]/Table1[[#This Row],[Revenue]]</f>
        <v>0.23710135247954581</v>
      </c>
    </row>
    <row r="6149" spans="1:18" x14ac:dyDescent="0.45">
      <c r="A6149" s="1" t="s">
        <v>10598</v>
      </c>
      <c r="B6149" s="1" t="s">
        <v>6613</v>
      </c>
      <c r="C6149" s="1" t="s">
        <v>7</v>
      </c>
      <c r="D6149" s="1" t="s">
        <v>106</v>
      </c>
      <c r="E6149" s="1" t="s">
        <v>9</v>
      </c>
      <c r="F6149" s="2">
        <v>45436</v>
      </c>
      <c r="G6149" s="1" t="str">
        <f>IF(WEEKDAY(Table1[[#This Row],[Order_Date]],2)&gt;=6,"Weekend","Weekday")</f>
        <v>Weekday</v>
      </c>
      <c r="H6149" s="2" t="str">
        <f>TEXT(Table1[[#This Row],[Order_Date]],"mmmm")</f>
        <v>May</v>
      </c>
      <c r="I6149" s="8">
        <f>MONTH(Table1[[#This Row],[Order_Date]])</f>
        <v>5</v>
      </c>
      <c r="J6149" s="8">
        <v>3</v>
      </c>
      <c r="K6149" s="1">
        <v>725.09</v>
      </c>
      <c r="L6149" s="1">
        <v>10</v>
      </c>
      <c r="M6149" s="1">
        <v>1957.74</v>
      </c>
      <c r="N6149" s="1">
        <f>(Table1[[#This Row],[Quantity]]*Table1[[#This Row],[Unit_Price]])*(1-Table1[[#This Row],[Discount_%]]/100)</f>
        <v>1957.7429999999999</v>
      </c>
      <c r="O6149" s="1">
        <v>1387.85</v>
      </c>
      <c r="P6149" s="1">
        <v>569.89</v>
      </c>
      <c r="Q6149">
        <f>Table1[[#This Row],[Revenue]]-Table1[[#This Row],[Cost]]</f>
        <v>569.8900000000001</v>
      </c>
      <c r="R6149" s="6">
        <f>Table1[[#This Row],[Profit]]/Table1[[#This Row],[Revenue]]</f>
        <v>0.29109585542513305</v>
      </c>
    </row>
    <row r="6150" spans="1:18" x14ac:dyDescent="0.45">
      <c r="A6150" s="4" t="s">
        <v>10599</v>
      </c>
      <c r="B6150" s="4" t="s">
        <v>729</v>
      </c>
      <c r="C6150" s="4" t="s">
        <v>28</v>
      </c>
      <c r="D6150" s="4" t="s">
        <v>85</v>
      </c>
      <c r="E6150" s="4" t="s">
        <v>4</v>
      </c>
      <c r="F6150" s="5">
        <v>45801</v>
      </c>
      <c r="G6150" s="4" t="str">
        <f>IF(WEEKDAY(Table1[[#This Row],[Order_Date]],2)&gt;=6,"Weekend","Weekday")</f>
        <v>Weekend</v>
      </c>
      <c r="H6150" s="5" t="str">
        <f>TEXT(Table1[[#This Row],[Order_Date]],"mmmm")</f>
        <v>May</v>
      </c>
      <c r="I6150" s="7">
        <f>MONTH(Table1[[#This Row],[Order_Date]])</f>
        <v>5</v>
      </c>
      <c r="J6150" s="7">
        <v>4</v>
      </c>
      <c r="K6150" s="4">
        <v>3206.97</v>
      </c>
      <c r="L6150" s="4">
        <v>10</v>
      </c>
      <c r="M6150" s="4">
        <v>11545.09</v>
      </c>
      <c r="N6150" s="4">
        <f>(Table1[[#This Row],[Quantity]]*Table1[[#This Row],[Unit_Price]])*(1-Table1[[#This Row],[Discount_%]]/100)</f>
        <v>11545.091999999999</v>
      </c>
      <c r="O6150" s="4">
        <v>7566.84</v>
      </c>
      <c r="P6150" s="4">
        <v>3978.25</v>
      </c>
      <c r="Q6150">
        <f>Table1[[#This Row],[Revenue]]-Table1[[#This Row],[Cost]]</f>
        <v>3978.25</v>
      </c>
      <c r="R6150" s="6">
        <f>Table1[[#This Row],[Profit]]/Table1[[#This Row],[Revenue]]</f>
        <v>0.34458371480863292</v>
      </c>
    </row>
    <row r="6151" spans="1:18" x14ac:dyDescent="0.45">
      <c r="A6151" s="1" t="s">
        <v>10600</v>
      </c>
      <c r="B6151" s="1" t="s">
        <v>2648</v>
      </c>
      <c r="C6151" s="1" t="s">
        <v>12</v>
      </c>
      <c r="D6151" s="1" t="s">
        <v>38</v>
      </c>
      <c r="E6151" s="1" t="s">
        <v>9</v>
      </c>
      <c r="F6151" s="2">
        <v>45673</v>
      </c>
      <c r="G6151" s="1" t="str">
        <f>IF(WEEKDAY(Table1[[#This Row],[Order_Date]],2)&gt;=6,"Weekend","Weekday")</f>
        <v>Weekday</v>
      </c>
      <c r="H6151" s="2" t="str">
        <f>TEXT(Table1[[#This Row],[Order_Date]],"mmmm")</f>
        <v>January</v>
      </c>
      <c r="I6151" s="8">
        <f>MONTH(Table1[[#This Row],[Order_Date]])</f>
        <v>1</v>
      </c>
      <c r="J6151" s="8">
        <v>5</v>
      </c>
      <c r="K6151" s="1">
        <v>1787.64</v>
      </c>
      <c r="L6151" s="1">
        <v>15</v>
      </c>
      <c r="M6151" s="1">
        <v>7597.47</v>
      </c>
      <c r="N6151" s="1">
        <f>(Table1[[#This Row],[Quantity]]*Table1[[#This Row],[Unit_Price]])*(1-Table1[[#This Row],[Discount_%]]/100)</f>
        <v>7597.47</v>
      </c>
      <c r="O6151" s="1">
        <v>4580.18</v>
      </c>
      <c r="P6151" s="1">
        <v>3017.29</v>
      </c>
      <c r="Q6151">
        <f>Table1[[#This Row],[Revenue]]-Table1[[#This Row],[Cost]]</f>
        <v>3017.29</v>
      </c>
      <c r="R6151" s="6">
        <f>Table1[[#This Row],[Profit]]/Table1[[#This Row],[Revenue]]</f>
        <v>0.39714404926903296</v>
      </c>
    </row>
    <row r="6152" spans="1:18" x14ac:dyDescent="0.45">
      <c r="A6152" s="4" t="s">
        <v>10601</v>
      </c>
      <c r="B6152" s="4" t="s">
        <v>10602</v>
      </c>
      <c r="C6152" s="4" t="s">
        <v>2</v>
      </c>
      <c r="D6152" s="4" t="s">
        <v>3</v>
      </c>
      <c r="E6152" s="4" t="s">
        <v>14</v>
      </c>
      <c r="F6152" s="5">
        <v>45369</v>
      </c>
      <c r="G6152" s="4" t="str">
        <f>IF(WEEKDAY(Table1[[#This Row],[Order_Date]],2)&gt;=6,"Weekend","Weekday")</f>
        <v>Weekday</v>
      </c>
      <c r="H6152" s="5" t="str">
        <f>TEXT(Table1[[#This Row],[Order_Date]],"mmmm")</f>
        <v>March</v>
      </c>
      <c r="I6152" s="7">
        <f>MONTH(Table1[[#This Row],[Order_Date]])</f>
        <v>3</v>
      </c>
      <c r="J6152" s="7">
        <v>1</v>
      </c>
      <c r="K6152" s="4">
        <v>4679.3900000000003</v>
      </c>
      <c r="L6152" s="4">
        <v>5</v>
      </c>
      <c r="M6152" s="4">
        <v>4445.42</v>
      </c>
      <c r="N6152" s="4">
        <f>(Table1[[#This Row],[Quantity]]*Table1[[#This Row],[Unit_Price]])*(1-Table1[[#This Row],[Discount_%]]/100)</f>
        <v>4445.4205000000002</v>
      </c>
      <c r="O6152" s="4">
        <v>2932.99</v>
      </c>
      <c r="P6152" s="4">
        <v>1512.43</v>
      </c>
      <c r="Q6152">
        <f>Table1[[#This Row],[Revenue]]-Table1[[#This Row],[Cost]]</f>
        <v>1512.4300000000003</v>
      </c>
      <c r="R6152" s="6">
        <f>Table1[[#This Row],[Profit]]/Table1[[#This Row],[Revenue]]</f>
        <v>0.34022207125535947</v>
      </c>
    </row>
    <row r="6153" spans="1:18" x14ac:dyDescent="0.45">
      <c r="A6153" s="1" t="s">
        <v>10603</v>
      </c>
      <c r="B6153" s="1" t="s">
        <v>2498</v>
      </c>
      <c r="C6153" s="1" t="s">
        <v>20</v>
      </c>
      <c r="D6153" s="1" t="s">
        <v>60</v>
      </c>
      <c r="E6153" s="1" t="s">
        <v>4</v>
      </c>
      <c r="F6153" s="2">
        <v>46006</v>
      </c>
      <c r="G6153" s="1" t="str">
        <f>IF(WEEKDAY(Table1[[#This Row],[Order_Date]],2)&gt;=6,"Weekend","Weekday")</f>
        <v>Weekday</v>
      </c>
      <c r="H6153" s="2" t="str">
        <f>TEXT(Table1[[#This Row],[Order_Date]],"mmmm")</f>
        <v>December</v>
      </c>
      <c r="I6153" s="8">
        <f>MONTH(Table1[[#This Row],[Order_Date]])</f>
        <v>12</v>
      </c>
      <c r="J6153" s="8">
        <v>3</v>
      </c>
      <c r="K6153" s="1">
        <v>4360.28</v>
      </c>
      <c r="L6153" s="1">
        <v>10</v>
      </c>
      <c r="M6153" s="1">
        <v>11772.76</v>
      </c>
      <c r="N6153" s="1">
        <f>(Table1[[#This Row],[Quantity]]*Table1[[#This Row],[Unit_Price]])*(1-Table1[[#This Row],[Discount_%]]/100)</f>
        <v>11772.756000000001</v>
      </c>
      <c r="O6153" s="1">
        <v>9835.69</v>
      </c>
      <c r="P6153" s="1">
        <v>1937.07</v>
      </c>
      <c r="Q6153">
        <f>Table1[[#This Row],[Revenue]]-Table1[[#This Row],[Cost]]</f>
        <v>1937.0699999999997</v>
      </c>
      <c r="R6153" s="6">
        <f>Table1[[#This Row],[Profit]]/Table1[[#This Row],[Revenue]]</f>
        <v>0.16453830707497646</v>
      </c>
    </row>
    <row r="6154" spans="1:18" x14ac:dyDescent="0.45">
      <c r="A6154" s="4" t="s">
        <v>10604</v>
      </c>
      <c r="B6154" s="4" t="s">
        <v>10605</v>
      </c>
      <c r="C6154" s="4" t="s">
        <v>28</v>
      </c>
      <c r="D6154" s="4" t="s">
        <v>85</v>
      </c>
      <c r="E6154" s="4" t="s">
        <v>22</v>
      </c>
      <c r="F6154" s="5">
        <v>45935</v>
      </c>
      <c r="G6154" s="4" t="str">
        <f>IF(WEEKDAY(Table1[[#This Row],[Order_Date]],2)&gt;=6,"Weekend","Weekday")</f>
        <v>Weekend</v>
      </c>
      <c r="H6154" s="5" t="str">
        <f>TEXT(Table1[[#This Row],[Order_Date]],"mmmm")</f>
        <v>October</v>
      </c>
      <c r="I6154" s="7">
        <f>MONTH(Table1[[#This Row],[Order_Date]])</f>
        <v>10</v>
      </c>
      <c r="J6154" s="7">
        <v>3</v>
      </c>
      <c r="K6154" s="4">
        <v>664.56</v>
      </c>
      <c r="L6154" s="4">
        <v>10</v>
      </c>
      <c r="M6154" s="4">
        <v>1794.31</v>
      </c>
      <c r="N6154" s="4">
        <f>(Table1[[#This Row],[Quantity]]*Table1[[#This Row],[Unit_Price]])*(1-Table1[[#This Row],[Discount_%]]/100)</f>
        <v>1794.3119999999999</v>
      </c>
      <c r="O6154" s="4">
        <v>1294.32</v>
      </c>
      <c r="P6154" s="4">
        <v>499.99</v>
      </c>
      <c r="Q6154">
        <f>Table1[[#This Row],[Revenue]]-Table1[[#This Row],[Cost]]</f>
        <v>499.99</v>
      </c>
      <c r="R6154" s="6">
        <f>Table1[[#This Row],[Profit]]/Table1[[#This Row],[Revenue]]</f>
        <v>0.278653075555506</v>
      </c>
    </row>
    <row r="6155" spans="1:18" x14ac:dyDescent="0.45">
      <c r="A6155" s="1" t="s">
        <v>10606</v>
      </c>
      <c r="B6155" s="1" t="s">
        <v>6895</v>
      </c>
      <c r="C6155" s="1" t="s">
        <v>28</v>
      </c>
      <c r="D6155" s="1" t="s">
        <v>85</v>
      </c>
      <c r="E6155" s="1" t="s">
        <v>22</v>
      </c>
      <c r="F6155" s="2">
        <v>45904</v>
      </c>
      <c r="G6155" s="1" t="str">
        <f>IF(WEEKDAY(Table1[[#This Row],[Order_Date]],2)&gt;=6,"Weekend","Weekday")</f>
        <v>Weekday</v>
      </c>
      <c r="H6155" s="2" t="str">
        <f>TEXT(Table1[[#This Row],[Order_Date]],"mmmm")</f>
        <v>September</v>
      </c>
      <c r="I6155" s="8">
        <f>MONTH(Table1[[#This Row],[Order_Date]])</f>
        <v>9</v>
      </c>
      <c r="J6155" s="8">
        <v>5</v>
      </c>
      <c r="K6155" s="1">
        <v>3900.28</v>
      </c>
      <c r="L6155" s="1">
        <v>10</v>
      </c>
      <c r="M6155" s="1">
        <v>17551.259999999998</v>
      </c>
      <c r="N6155" s="1">
        <f>(Table1[[#This Row],[Quantity]]*Table1[[#This Row],[Unit_Price]])*(1-Table1[[#This Row],[Discount_%]]/100)</f>
        <v>17551.260000000002</v>
      </c>
      <c r="O6155" s="1">
        <v>11077.28</v>
      </c>
      <c r="P6155" s="1">
        <v>6473.98</v>
      </c>
      <c r="Q6155">
        <f>Table1[[#This Row],[Revenue]]-Table1[[#This Row],[Cost]]</f>
        <v>6473.9799999999977</v>
      </c>
      <c r="R6155" s="6">
        <f>Table1[[#This Row],[Profit]]/Table1[[#This Row],[Revenue]]</f>
        <v>0.36886126694037924</v>
      </c>
    </row>
    <row r="6156" spans="1:18" x14ac:dyDescent="0.45">
      <c r="A6156" s="4" t="s">
        <v>10607</v>
      </c>
      <c r="B6156" s="4" t="s">
        <v>255</v>
      </c>
      <c r="C6156" s="4" t="s">
        <v>20</v>
      </c>
      <c r="D6156" s="4" t="s">
        <v>60</v>
      </c>
      <c r="E6156" s="4" t="s">
        <v>9</v>
      </c>
      <c r="F6156" s="5">
        <v>45570</v>
      </c>
      <c r="G6156" s="4" t="str">
        <f>IF(WEEKDAY(Table1[[#This Row],[Order_Date]],2)&gt;=6,"Weekend","Weekday")</f>
        <v>Weekend</v>
      </c>
      <c r="H6156" s="5" t="str">
        <f>TEXT(Table1[[#This Row],[Order_Date]],"mmmm")</f>
        <v>October</v>
      </c>
      <c r="I6156" s="7">
        <f>MONTH(Table1[[#This Row],[Order_Date]])</f>
        <v>10</v>
      </c>
      <c r="J6156" s="7">
        <v>5</v>
      </c>
      <c r="K6156" s="4">
        <v>3825.33</v>
      </c>
      <c r="L6156" s="4">
        <v>10</v>
      </c>
      <c r="M6156" s="4">
        <v>17213.990000000002</v>
      </c>
      <c r="N6156" s="4">
        <f>(Table1[[#This Row],[Quantity]]*Table1[[#This Row],[Unit_Price]])*(1-Table1[[#This Row],[Discount_%]]/100)</f>
        <v>17213.985000000001</v>
      </c>
      <c r="O6156" s="4">
        <v>11362.84</v>
      </c>
      <c r="P6156" s="4">
        <v>5851.15</v>
      </c>
      <c r="Q6156">
        <f>Table1[[#This Row],[Revenue]]-Table1[[#This Row],[Cost]]</f>
        <v>5851.1500000000015</v>
      </c>
      <c r="R6156" s="6">
        <f>Table1[[#This Row],[Profit]]/Table1[[#This Row],[Revenue]]</f>
        <v>0.33990666893613852</v>
      </c>
    </row>
    <row r="6157" spans="1:18" x14ac:dyDescent="0.45">
      <c r="A6157" s="1" t="s">
        <v>10608</v>
      </c>
      <c r="B6157" s="1" t="s">
        <v>1058</v>
      </c>
      <c r="C6157" s="1" t="s">
        <v>28</v>
      </c>
      <c r="D6157" s="1" t="s">
        <v>100</v>
      </c>
      <c r="E6157" s="1" t="s">
        <v>22</v>
      </c>
      <c r="F6157" s="2">
        <v>45981</v>
      </c>
      <c r="G6157" s="1" t="str">
        <f>IF(WEEKDAY(Table1[[#This Row],[Order_Date]],2)&gt;=6,"Weekend","Weekday")</f>
        <v>Weekday</v>
      </c>
      <c r="H6157" s="2" t="str">
        <f>TEXT(Table1[[#This Row],[Order_Date]],"mmmm")</f>
        <v>November</v>
      </c>
      <c r="I6157" s="8">
        <f>MONTH(Table1[[#This Row],[Order_Date]])</f>
        <v>11</v>
      </c>
      <c r="J6157" s="8">
        <v>2</v>
      </c>
      <c r="K6157" s="1">
        <v>3203.45</v>
      </c>
      <c r="L6157" s="1">
        <v>10</v>
      </c>
      <c r="M6157" s="1">
        <v>5766.21</v>
      </c>
      <c r="N6157" s="1">
        <f>(Table1[[#This Row],[Quantity]]*Table1[[#This Row],[Unit_Price]])*(1-Table1[[#This Row],[Discount_%]]/100)</f>
        <v>5766.21</v>
      </c>
      <c r="O6157" s="1">
        <v>3623.01</v>
      </c>
      <c r="P6157" s="1">
        <v>2143.1999999999998</v>
      </c>
      <c r="Q6157">
        <f>Table1[[#This Row],[Revenue]]-Table1[[#This Row],[Cost]]</f>
        <v>2143.1999999999998</v>
      </c>
      <c r="R6157" s="6">
        <f>Table1[[#This Row],[Profit]]/Table1[[#This Row],[Revenue]]</f>
        <v>0.37168261301617522</v>
      </c>
    </row>
    <row r="6158" spans="1:18" x14ac:dyDescent="0.45">
      <c r="A6158" s="4" t="s">
        <v>10609</v>
      </c>
      <c r="B6158" s="4" t="s">
        <v>10610</v>
      </c>
      <c r="C6158" s="4" t="s">
        <v>7</v>
      </c>
      <c r="D6158" s="4" t="s">
        <v>71</v>
      </c>
      <c r="E6158" s="4" t="s">
        <v>4</v>
      </c>
      <c r="F6158" s="5">
        <v>45726</v>
      </c>
      <c r="G6158" s="4" t="str">
        <f>IF(WEEKDAY(Table1[[#This Row],[Order_Date]],2)&gt;=6,"Weekend","Weekday")</f>
        <v>Weekday</v>
      </c>
      <c r="H6158" s="5" t="str">
        <f>TEXT(Table1[[#This Row],[Order_Date]],"mmmm")</f>
        <v>March</v>
      </c>
      <c r="I6158" s="7">
        <f>MONTH(Table1[[#This Row],[Order_Date]])</f>
        <v>3</v>
      </c>
      <c r="J6158" s="7">
        <v>2</v>
      </c>
      <c r="K6158" s="4">
        <v>4635.49</v>
      </c>
      <c r="L6158" s="4">
        <v>15</v>
      </c>
      <c r="M6158" s="4">
        <v>7880.33</v>
      </c>
      <c r="N6158" s="4">
        <f>(Table1[[#This Row],[Quantity]]*Table1[[#This Row],[Unit_Price]])*(1-Table1[[#This Row],[Discount_%]]/100)</f>
        <v>7880.3329999999996</v>
      </c>
      <c r="O6158" s="4">
        <v>6637.69</v>
      </c>
      <c r="P6158" s="4">
        <v>1242.6400000000001</v>
      </c>
      <c r="Q6158">
        <f>Table1[[#This Row],[Revenue]]-Table1[[#This Row],[Cost]]</f>
        <v>1242.6400000000003</v>
      </c>
      <c r="R6158" s="6">
        <f>Table1[[#This Row],[Profit]]/Table1[[#This Row],[Revenue]]</f>
        <v>0.1576888277521373</v>
      </c>
    </row>
    <row r="6159" spans="1:18" x14ac:dyDescent="0.45">
      <c r="A6159" s="1" t="s">
        <v>10611</v>
      </c>
      <c r="B6159" s="1" t="s">
        <v>10612</v>
      </c>
      <c r="C6159" s="1" t="s">
        <v>20</v>
      </c>
      <c r="D6159" s="1" t="s">
        <v>57</v>
      </c>
      <c r="E6159" s="1" t="s">
        <v>14</v>
      </c>
      <c r="F6159" s="2">
        <v>45553</v>
      </c>
      <c r="G6159" s="1" t="str">
        <f>IF(WEEKDAY(Table1[[#This Row],[Order_Date]],2)&gt;=6,"Weekend","Weekday")</f>
        <v>Weekday</v>
      </c>
      <c r="H6159" s="2" t="str">
        <f>TEXT(Table1[[#This Row],[Order_Date]],"mmmm")</f>
        <v>September</v>
      </c>
      <c r="I6159" s="8">
        <f>MONTH(Table1[[#This Row],[Order_Date]])</f>
        <v>9</v>
      </c>
      <c r="J6159" s="8">
        <v>5</v>
      </c>
      <c r="K6159" s="1">
        <v>3653.16</v>
      </c>
      <c r="L6159" s="1">
        <v>15</v>
      </c>
      <c r="M6159" s="1">
        <v>15525.93</v>
      </c>
      <c r="N6159" s="1">
        <f>(Table1[[#This Row],[Quantity]]*Table1[[#This Row],[Unit_Price]])*(1-Table1[[#This Row],[Discount_%]]/100)</f>
        <v>15525.929999999998</v>
      </c>
      <c r="O6159" s="1">
        <v>12646.08</v>
      </c>
      <c r="P6159" s="1">
        <v>2879.85</v>
      </c>
      <c r="Q6159">
        <f>Table1[[#This Row],[Revenue]]-Table1[[#This Row],[Cost]]</f>
        <v>2879.8500000000004</v>
      </c>
      <c r="R6159" s="6">
        <f>Table1[[#This Row],[Profit]]/Table1[[#This Row],[Revenue]]</f>
        <v>0.18548647327406473</v>
      </c>
    </row>
    <row r="6160" spans="1:18" x14ac:dyDescent="0.45">
      <c r="A6160" s="4" t="s">
        <v>10613</v>
      </c>
      <c r="B6160" s="4" t="s">
        <v>10614</v>
      </c>
      <c r="C6160" s="4" t="s">
        <v>2</v>
      </c>
      <c r="D6160" s="4" t="s">
        <v>68</v>
      </c>
      <c r="E6160" s="4" t="s">
        <v>14</v>
      </c>
      <c r="F6160" s="5">
        <v>45934</v>
      </c>
      <c r="G6160" s="4" t="str">
        <f>IF(WEEKDAY(Table1[[#This Row],[Order_Date]],2)&gt;=6,"Weekend","Weekday")</f>
        <v>Weekend</v>
      </c>
      <c r="H6160" s="5" t="str">
        <f>TEXT(Table1[[#This Row],[Order_Date]],"mmmm")</f>
        <v>October</v>
      </c>
      <c r="I6160" s="7">
        <f>MONTH(Table1[[#This Row],[Order_Date]])</f>
        <v>10</v>
      </c>
      <c r="J6160" s="7">
        <v>4</v>
      </c>
      <c r="K6160" s="4">
        <v>3383.98</v>
      </c>
      <c r="L6160" s="4">
        <v>15</v>
      </c>
      <c r="M6160" s="4">
        <v>11505.53</v>
      </c>
      <c r="N6160" s="4">
        <f>(Table1[[#This Row],[Quantity]]*Table1[[#This Row],[Unit_Price]])*(1-Table1[[#This Row],[Discount_%]]/100)</f>
        <v>11505.531999999999</v>
      </c>
      <c r="O6160" s="4">
        <v>9534.44</v>
      </c>
      <c r="P6160" s="4">
        <v>1971.09</v>
      </c>
      <c r="Q6160">
        <f>Table1[[#This Row],[Revenue]]-Table1[[#This Row],[Cost]]</f>
        <v>1971.0900000000001</v>
      </c>
      <c r="R6160" s="6">
        <f>Table1[[#This Row],[Profit]]/Table1[[#This Row],[Revenue]]</f>
        <v>0.17131674942397263</v>
      </c>
    </row>
    <row r="6161" spans="1:18" x14ac:dyDescent="0.45">
      <c r="A6161" s="1" t="s">
        <v>10615</v>
      </c>
      <c r="B6161" s="1" t="s">
        <v>10585</v>
      </c>
      <c r="C6161" s="1" t="s">
        <v>20</v>
      </c>
      <c r="D6161" s="1" t="s">
        <v>25</v>
      </c>
      <c r="E6161" s="1" t="s">
        <v>14</v>
      </c>
      <c r="F6161" s="2">
        <v>45555</v>
      </c>
      <c r="G6161" s="1" t="str">
        <f>IF(WEEKDAY(Table1[[#This Row],[Order_Date]],2)&gt;=6,"Weekend","Weekday")</f>
        <v>Weekday</v>
      </c>
      <c r="H6161" s="2" t="str">
        <f>TEXT(Table1[[#This Row],[Order_Date]],"mmmm")</f>
        <v>September</v>
      </c>
      <c r="I6161" s="8">
        <f>MONTH(Table1[[#This Row],[Order_Date]])</f>
        <v>9</v>
      </c>
      <c r="J6161" s="8">
        <v>1</v>
      </c>
      <c r="K6161" s="1">
        <v>4880.63</v>
      </c>
      <c r="L6161" s="1">
        <v>10</v>
      </c>
      <c r="M6161" s="1">
        <v>4392.57</v>
      </c>
      <c r="N6161" s="1">
        <f>(Table1[[#This Row],[Quantity]]*Table1[[#This Row],[Unit_Price]])*(1-Table1[[#This Row],[Discount_%]]/100)</f>
        <v>4392.567</v>
      </c>
      <c r="O6161" s="1">
        <v>3665.36</v>
      </c>
      <c r="P6161" s="1">
        <v>727.21</v>
      </c>
      <c r="Q6161">
        <f>Table1[[#This Row],[Revenue]]-Table1[[#This Row],[Cost]]</f>
        <v>727.20999999999958</v>
      </c>
      <c r="R6161" s="6">
        <f>Table1[[#This Row],[Profit]]/Table1[[#This Row],[Revenue]]</f>
        <v>0.16555456145263481</v>
      </c>
    </row>
    <row r="6162" spans="1:18" x14ac:dyDescent="0.45">
      <c r="A6162" s="4" t="s">
        <v>10616</v>
      </c>
      <c r="B6162" s="4" t="s">
        <v>3529</v>
      </c>
      <c r="C6162" s="4" t="s">
        <v>2</v>
      </c>
      <c r="D6162" s="4" t="s">
        <v>65</v>
      </c>
      <c r="E6162" s="4" t="s">
        <v>4</v>
      </c>
      <c r="F6162" s="5">
        <v>45588</v>
      </c>
      <c r="G6162" s="4" t="str">
        <f>IF(WEEKDAY(Table1[[#This Row],[Order_Date]],2)&gt;=6,"Weekend","Weekday")</f>
        <v>Weekday</v>
      </c>
      <c r="H6162" s="5" t="str">
        <f>TEXT(Table1[[#This Row],[Order_Date]],"mmmm")</f>
        <v>October</v>
      </c>
      <c r="I6162" s="7">
        <f>MONTH(Table1[[#This Row],[Order_Date]])</f>
        <v>10</v>
      </c>
      <c r="J6162" s="7">
        <v>3</v>
      </c>
      <c r="K6162" s="4">
        <v>433.86</v>
      </c>
      <c r="L6162" s="4">
        <v>20</v>
      </c>
      <c r="M6162" s="4">
        <v>1041.26</v>
      </c>
      <c r="N6162" s="4">
        <f>(Table1[[#This Row],[Quantity]]*Table1[[#This Row],[Unit_Price]])*(1-Table1[[#This Row],[Discount_%]]/100)</f>
        <v>1041.2639999999999</v>
      </c>
      <c r="O6162" s="4">
        <v>703.39</v>
      </c>
      <c r="P6162" s="4">
        <v>337.87</v>
      </c>
      <c r="Q6162">
        <f>Table1[[#This Row],[Revenue]]-Table1[[#This Row],[Cost]]</f>
        <v>337.87</v>
      </c>
      <c r="R6162" s="6">
        <f>Table1[[#This Row],[Profit]]/Table1[[#This Row],[Revenue]]</f>
        <v>0.32448187772506387</v>
      </c>
    </row>
    <row r="6163" spans="1:18" x14ac:dyDescent="0.45">
      <c r="A6163" s="1" t="s">
        <v>10617</v>
      </c>
      <c r="B6163" s="1" t="s">
        <v>10618</v>
      </c>
      <c r="C6163" s="1" t="s">
        <v>20</v>
      </c>
      <c r="D6163" s="1" t="s">
        <v>57</v>
      </c>
      <c r="E6163" s="1" t="s">
        <v>22</v>
      </c>
      <c r="F6163" s="2">
        <v>45651</v>
      </c>
      <c r="G6163" s="1" t="str">
        <f>IF(WEEKDAY(Table1[[#This Row],[Order_Date]],2)&gt;=6,"Weekend","Weekday")</f>
        <v>Weekday</v>
      </c>
      <c r="H6163" s="2" t="str">
        <f>TEXT(Table1[[#This Row],[Order_Date]],"mmmm")</f>
        <v>December</v>
      </c>
      <c r="I6163" s="8">
        <f>MONTH(Table1[[#This Row],[Order_Date]])</f>
        <v>12</v>
      </c>
      <c r="J6163" s="8">
        <v>4</v>
      </c>
      <c r="K6163" s="1">
        <v>2606.5</v>
      </c>
      <c r="L6163" s="1">
        <v>15</v>
      </c>
      <c r="M6163" s="1">
        <v>8862.1</v>
      </c>
      <c r="N6163" s="1">
        <f>(Table1[[#This Row],[Quantity]]*Table1[[#This Row],[Unit_Price]])*(1-Table1[[#This Row],[Discount_%]]/100)</f>
        <v>8862.1</v>
      </c>
      <c r="O6163" s="1">
        <v>5918.8</v>
      </c>
      <c r="P6163" s="1">
        <v>2943.3</v>
      </c>
      <c r="Q6163">
        <f>Table1[[#This Row],[Revenue]]-Table1[[#This Row],[Cost]]</f>
        <v>2943.3</v>
      </c>
      <c r="R6163" s="6">
        <f>Table1[[#This Row],[Profit]]/Table1[[#This Row],[Revenue]]</f>
        <v>0.33212218322970855</v>
      </c>
    </row>
    <row r="6164" spans="1:18" x14ac:dyDescent="0.45">
      <c r="A6164" s="4" t="s">
        <v>10619</v>
      </c>
      <c r="B6164" s="4" t="s">
        <v>10620</v>
      </c>
      <c r="C6164" s="4" t="s">
        <v>28</v>
      </c>
      <c r="D6164" s="4" t="s">
        <v>137</v>
      </c>
      <c r="E6164" s="4" t="s">
        <v>4</v>
      </c>
      <c r="F6164" s="5">
        <v>45841</v>
      </c>
      <c r="G6164" s="4" t="str">
        <f>IF(WEEKDAY(Table1[[#This Row],[Order_Date]],2)&gt;=6,"Weekend","Weekday")</f>
        <v>Weekday</v>
      </c>
      <c r="H6164" s="5" t="str">
        <f>TEXT(Table1[[#This Row],[Order_Date]],"mmmm")</f>
        <v>July</v>
      </c>
      <c r="I6164" s="7">
        <f>MONTH(Table1[[#This Row],[Order_Date]])</f>
        <v>7</v>
      </c>
      <c r="J6164" s="7">
        <v>2</v>
      </c>
      <c r="K6164" s="4">
        <v>1016.53</v>
      </c>
      <c r="L6164" s="4">
        <v>0</v>
      </c>
      <c r="M6164" s="4">
        <v>2033.06</v>
      </c>
      <c r="N6164" s="4">
        <f>(Table1[[#This Row],[Quantity]]*Table1[[#This Row],[Unit_Price]])*(1-Table1[[#This Row],[Discount_%]]/100)</f>
        <v>2033.06</v>
      </c>
      <c r="O6164" s="4">
        <v>1403.15</v>
      </c>
      <c r="P6164" s="4">
        <v>629.91</v>
      </c>
      <c r="Q6164">
        <f>Table1[[#This Row],[Revenue]]-Table1[[#This Row],[Cost]]</f>
        <v>629.90999999999985</v>
      </c>
      <c r="R6164" s="6">
        <f>Table1[[#This Row],[Profit]]/Table1[[#This Row],[Revenue]]</f>
        <v>0.30983345302155368</v>
      </c>
    </row>
    <row r="6165" spans="1:18" x14ac:dyDescent="0.45">
      <c r="A6165" s="1" t="s">
        <v>10621</v>
      </c>
      <c r="B6165" s="1" t="s">
        <v>10622</v>
      </c>
      <c r="C6165" s="1" t="s">
        <v>20</v>
      </c>
      <c r="D6165" s="1" t="s">
        <v>103</v>
      </c>
      <c r="E6165" s="1" t="s">
        <v>22</v>
      </c>
      <c r="F6165" s="2">
        <v>45471</v>
      </c>
      <c r="G6165" s="1" t="str">
        <f>IF(WEEKDAY(Table1[[#This Row],[Order_Date]],2)&gt;=6,"Weekend","Weekday")</f>
        <v>Weekday</v>
      </c>
      <c r="H6165" s="2" t="str">
        <f>TEXT(Table1[[#This Row],[Order_Date]],"mmmm")</f>
        <v>June</v>
      </c>
      <c r="I6165" s="8">
        <f>MONTH(Table1[[#This Row],[Order_Date]])</f>
        <v>6</v>
      </c>
      <c r="J6165" s="8">
        <v>5</v>
      </c>
      <c r="K6165" s="1">
        <v>2150.9</v>
      </c>
      <c r="L6165" s="1">
        <v>15</v>
      </c>
      <c r="M6165" s="1">
        <v>9141.32</v>
      </c>
      <c r="N6165" s="1">
        <f>(Table1[[#This Row],[Quantity]]*Table1[[#This Row],[Unit_Price]])*(1-Table1[[#This Row],[Discount_%]]/100)</f>
        <v>9141.3249999999989</v>
      </c>
      <c r="O6165" s="1">
        <v>6395.73</v>
      </c>
      <c r="P6165" s="1">
        <v>2745.59</v>
      </c>
      <c r="Q6165">
        <f>Table1[[#This Row],[Revenue]]-Table1[[#This Row],[Cost]]</f>
        <v>2745.59</v>
      </c>
      <c r="R6165" s="6">
        <f>Table1[[#This Row],[Profit]]/Table1[[#This Row],[Revenue]]</f>
        <v>0.30034940249329423</v>
      </c>
    </row>
    <row r="6166" spans="1:18" x14ac:dyDescent="0.45">
      <c r="A6166" s="4" t="s">
        <v>10623</v>
      </c>
      <c r="B6166" s="4" t="s">
        <v>9076</v>
      </c>
      <c r="C6166" s="4" t="s">
        <v>2</v>
      </c>
      <c r="D6166" s="4" t="s">
        <v>17</v>
      </c>
      <c r="E6166" s="4" t="s">
        <v>14</v>
      </c>
      <c r="F6166" s="5">
        <v>45393</v>
      </c>
      <c r="G6166" s="4" t="str">
        <f>IF(WEEKDAY(Table1[[#This Row],[Order_Date]],2)&gt;=6,"Weekend","Weekday")</f>
        <v>Weekday</v>
      </c>
      <c r="H6166" s="5" t="str">
        <f>TEXT(Table1[[#This Row],[Order_Date]],"mmmm")</f>
        <v>April</v>
      </c>
      <c r="I6166" s="7">
        <f>MONTH(Table1[[#This Row],[Order_Date]])</f>
        <v>4</v>
      </c>
      <c r="J6166" s="7">
        <v>4</v>
      </c>
      <c r="K6166" s="4">
        <v>1651.81</v>
      </c>
      <c r="L6166" s="4">
        <v>10</v>
      </c>
      <c r="M6166" s="4">
        <v>5946.52</v>
      </c>
      <c r="N6166" s="4">
        <f>(Table1[[#This Row],[Quantity]]*Table1[[#This Row],[Unit_Price]])*(1-Table1[[#This Row],[Discount_%]]/100)</f>
        <v>5946.5159999999996</v>
      </c>
      <c r="O6166" s="4">
        <v>4622.1899999999996</v>
      </c>
      <c r="P6166" s="4">
        <v>1324.33</v>
      </c>
      <c r="Q6166">
        <f>Table1[[#This Row],[Revenue]]-Table1[[#This Row],[Cost]]</f>
        <v>1324.3300000000008</v>
      </c>
      <c r="R6166" s="6">
        <f>Table1[[#This Row],[Profit]]/Table1[[#This Row],[Revenue]]</f>
        <v>0.22270672595064001</v>
      </c>
    </row>
    <row r="6167" spans="1:18" x14ac:dyDescent="0.45">
      <c r="A6167" s="1" t="s">
        <v>10624</v>
      </c>
      <c r="B6167" s="1" t="s">
        <v>861</v>
      </c>
      <c r="C6167" s="1" t="s">
        <v>20</v>
      </c>
      <c r="D6167" s="1" t="s">
        <v>21</v>
      </c>
      <c r="E6167" s="1" t="s">
        <v>14</v>
      </c>
      <c r="F6167" s="2">
        <v>45352</v>
      </c>
      <c r="G6167" s="1" t="str">
        <f>IF(WEEKDAY(Table1[[#This Row],[Order_Date]],2)&gt;=6,"Weekend","Weekday")</f>
        <v>Weekday</v>
      </c>
      <c r="H6167" s="2" t="str">
        <f>TEXT(Table1[[#This Row],[Order_Date]],"mmmm")</f>
        <v>March</v>
      </c>
      <c r="I6167" s="8">
        <f>MONTH(Table1[[#This Row],[Order_Date]])</f>
        <v>3</v>
      </c>
      <c r="J6167" s="8">
        <v>5</v>
      </c>
      <c r="K6167" s="1">
        <v>4133.66</v>
      </c>
      <c r="L6167" s="1">
        <v>10</v>
      </c>
      <c r="M6167" s="1">
        <v>18601.47</v>
      </c>
      <c r="N6167" s="1">
        <f>(Table1[[#This Row],[Quantity]]*Table1[[#This Row],[Unit_Price]])*(1-Table1[[#This Row],[Discount_%]]/100)</f>
        <v>18601.47</v>
      </c>
      <c r="O6167" s="1">
        <v>12427.43</v>
      </c>
      <c r="P6167" s="1">
        <v>6174.04</v>
      </c>
      <c r="Q6167">
        <f>Table1[[#This Row],[Revenue]]-Table1[[#This Row],[Cost]]</f>
        <v>6174.0400000000009</v>
      </c>
      <c r="R6167" s="6">
        <f>Table1[[#This Row],[Profit]]/Table1[[#This Row],[Revenue]]</f>
        <v>0.3319114027009693</v>
      </c>
    </row>
    <row r="6168" spans="1:18" x14ac:dyDescent="0.45">
      <c r="A6168" s="4" t="s">
        <v>10625</v>
      </c>
      <c r="B6168" s="4" t="s">
        <v>10626</v>
      </c>
      <c r="C6168" s="4" t="s">
        <v>20</v>
      </c>
      <c r="D6168" s="4" t="s">
        <v>60</v>
      </c>
      <c r="E6168" s="4" t="s">
        <v>14</v>
      </c>
      <c r="F6168" s="5">
        <v>45654</v>
      </c>
      <c r="G6168" s="4" t="str">
        <f>IF(WEEKDAY(Table1[[#This Row],[Order_Date]],2)&gt;=6,"Weekend","Weekday")</f>
        <v>Weekend</v>
      </c>
      <c r="H6168" s="5" t="str">
        <f>TEXT(Table1[[#This Row],[Order_Date]],"mmmm")</f>
        <v>December</v>
      </c>
      <c r="I6168" s="7">
        <f>MONTH(Table1[[#This Row],[Order_Date]])</f>
        <v>12</v>
      </c>
      <c r="J6168" s="7">
        <v>4</v>
      </c>
      <c r="K6168" s="4">
        <v>2047.04</v>
      </c>
      <c r="L6168" s="4">
        <v>10</v>
      </c>
      <c r="M6168" s="4">
        <v>7369.34</v>
      </c>
      <c r="N6168" s="4">
        <f>(Table1[[#This Row],[Quantity]]*Table1[[#This Row],[Unit_Price]])*(1-Table1[[#This Row],[Discount_%]]/100)</f>
        <v>7369.3440000000001</v>
      </c>
      <c r="O6168" s="4">
        <v>4874.92</v>
      </c>
      <c r="P6168" s="4">
        <v>2494.42</v>
      </c>
      <c r="Q6168">
        <f>Table1[[#This Row],[Revenue]]-Table1[[#This Row],[Cost]]</f>
        <v>2494.42</v>
      </c>
      <c r="R6168" s="6">
        <f>Table1[[#This Row],[Profit]]/Table1[[#This Row],[Revenue]]</f>
        <v>0.33848621450496247</v>
      </c>
    </row>
    <row r="6169" spans="1:18" x14ac:dyDescent="0.45">
      <c r="A6169" s="1" t="s">
        <v>10627</v>
      </c>
      <c r="B6169" s="1" t="s">
        <v>2064</v>
      </c>
      <c r="C6169" s="1" t="s">
        <v>7</v>
      </c>
      <c r="D6169" s="1" t="s">
        <v>134</v>
      </c>
      <c r="E6169" s="1" t="s">
        <v>14</v>
      </c>
      <c r="F6169" s="2">
        <v>45483</v>
      </c>
      <c r="G6169" s="1" t="str">
        <f>IF(WEEKDAY(Table1[[#This Row],[Order_Date]],2)&gt;=6,"Weekend","Weekday")</f>
        <v>Weekday</v>
      </c>
      <c r="H6169" s="2" t="str">
        <f>TEXT(Table1[[#This Row],[Order_Date]],"mmmm")</f>
        <v>July</v>
      </c>
      <c r="I6169" s="8">
        <f>MONTH(Table1[[#This Row],[Order_Date]])</f>
        <v>7</v>
      </c>
      <c r="J6169" s="8">
        <v>3</v>
      </c>
      <c r="K6169" s="1">
        <v>4265.9399999999996</v>
      </c>
      <c r="L6169" s="1">
        <v>20</v>
      </c>
      <c r="M6169" s="1">
        <v>10238.26</v>
      </c>
      <c r="N6169" s="1">
        <f>(Table1[[#This Row],[Quantity]]*Table1[[#This Row],[Unit_Price]])*(1-Table1[[#This Row],[Discount_%]]/100)</f>
        <v>10238.256000000001</v>
      </c>
      <c r="O6169" s="1">
        <v>6933.23</v>
      </c>
      <c r="P6169" s="1">
        <v>3305.03</v>
      </c>
      <c r="Q6169">
        <f>Table1[[#This Row],[Revenue]]-Table1[[#This Row],[Cost]]</f>
        <v>3305.0300000000007</v>
      </c>
      <c r="R6169" s="6">
        <f>Table1[[#This Row],[Profit]]/Table1[[#This Row],[Revenue]]</f>
        <v>0.32281168870491667</v>
      </c>
    </row>
    <row r="6170" spans="1:18" x14ac:dyDescent="0.45">
      <c r="A6170" s="4" t="s">
        <v>10628</v>
      </c>
      <c r="B6170" s="4" t="s">
        <v>10629</v>
      </c>
      <c r="C6170" s="4" t="s">
        <v>12</v>
      </c>
      <c r="D6170" s="4" t="s">
        <v>111</v>
      </c>
      <c r="E6170" s="4" t="s">
        <v>14</v>
      </c>
      <c r="F6170" s="5">
        <v>45532</v>
      </c>
      <c r="G6170" s="4" t="str">
        <f>IF(WEEKDAY(Table1[[#This Row],[Order_Date]],2)&gt;=6,"Weekend","Weekday")</f>
        <v>Weekday</v>
      </c>
      <c r="H6170" s="5" t="str">
        <f>TEXT(Table1[[#This Row],[Order_Date]],"mmmm")</f>
        <v>August</v>
      </c>
      <c r="I6170" s="7">
        <f>MONTH(Table1[[#This Row],[Order_Date]])</f>
        <v>8</v>
      </c>
      <c r="J6170" s="7">
        <v>2</v>
      </c>
      <c r="K6170" s="4">
        <v>1065.27</v>
      </c>
      <c r="L6170" s="4">
        <v>5</v>
      </c>
      <c r="M6170" s="4">
        <v>2024.01</v>
      </c>
      <c r="N6170" s="4">
        <f>(Table1[[#This Row],[Quantity]]*Table1[[#This Row],[Unit_Price]])*(1-Table1[[#This Row],[Discount_%]]/100)</f>
        <v>2024.0129999999999</v>
      </c>
      <c r="O6170" s="4">
        <v>1700.84</v>
      </c>
      <c r="P6170" s="4">
        <v>323.17</v>
      </c>
      <c r="Q6170">
        <f>Table1[[#This Row],[Revenue]]-Table1[[#This Row],[Cost]]</f>
        <v>323.17000000000007</v>
      </c>
      <c r="R6170" s="6">
        <f>Table1[[#This Row],[Profit]]/Table1[[#This Row],[Revenue]]</f>
        <v>0.15966818345759162</v>
      </c>
    </row>
    <row r="6171" spans="1:18" x14ac:dyDescent="0.45">
      <c r="A6171" s="1" t="s">
        <v>10630</v>
      </c>
      <c r="B6171" s="1" t="s">
        <v>10631</v>
      </c>
      <c r="C6171" s="1" t="s">
        <v>12</v>
      </c>
      <c r="D6171" s="1" t="s">
        <v>38</v>
      </c>
      <c r="E6171" s="1" t="s">
        <v>14</v>
      </c>
      <c r="F6171" s="2">
        <v>45612</v>
      </c>
      <c r="G6171" s="1" t="str">
        <f>IF(WEEKDAY(Table1[[#This Row],[Order_Date]],2)&gt;=6,"Weekend","Weekday")</f>
        <v>Weekend</v>
      </c>
      <c r="H6171" s="2" t="str">
        <f>TEXT(Table1[[#This Row],[Order_Date]],"mmmm")</f>
        <v>November</v>
      </c>
      <c r="I6171" s="8">
        <f>MONTH(Table1[[#This Row],[Order_Date]])</f>
        <v>11</v>
      </c>
      <c r="J6171" s="8">
        <v>1</v>
      </c>
      <c r="K6171" s="1">
        <v>1312.47</v>
      </c>
      <c r="L6171" s="1">
        <v>0</v>
      </c>
      <c r="M6171" s="1">
        <v>1312.47</v>
      </c>
      <c r="N6171" s="1">
        <f>(Table1[[#This Row],[Quantity]]*Table1[[#This Row],[Unit_Price]])*(1-Table1[[#This Row],[Discount_%]]/100)</f>
        <v>1312.47</v>
      </c>
      <c r="O6171" s="1">
        <v>1097.19</v>
      </c>
      <c r="P6171" s="1">
        <v>215.28</v>
      </c>
      <c r="Q6171">
        <f>Table1[[#This Row],[Revenue]]-Table1[[#This Row],[Cost]]</f>
        <v>215.27999999999997</v>
      </c>
      <c r="R6171" s="6">
        <f>Table1[[#This Row],[Profit]]/Table1[[#This Row],[Revenue]]</f>
        <v>0.16402660632243021</v>
      </c>
    </row>
    <row r="6172" spans="1:18" x14ac:dyDescent="0.45">
      <c r="A6172" s="4" t="s">
        <v>10632</v>
      </c>
      <c r="B6172" s="4" t="s">
        <v>7426</v>
      </c>
      <c r="C6172" s="4" t="s">
        <v>12</v>
      </c>
      <c r="D6172" s="4" t="s">
        <v>111</v>
      </c>
      <c r="E6172" s="4" t="s">
        <v>14</v>
      </c>
      <c r="F6172" s="5">
        <v>45432</v>
      </c>
      <c r="G6172" s="4" t="str">
        <f>IF(WEEKDAY(Table1[[#This Row],[Order_Date]],2)&gt;=6,"Weekend","Weekday")</f>
        <v>Weekday</v>
      </c>
      <c r="H6172" s="5" t="str">
        <f>TEXT(Table1[[#This Row],[Order_Date]],"mmmm")</f>
        <v>May</v>
      </c>
      <c r="I6172" s="7">
        <f>MONTH(Table1[[#This Row],[Order_Date]])</f>
        <v>5</v>
      </c>
      <c r="J6172" s="7">
        <v>3</v>
      </c>
      <c r="K6172" s="4">
        <v>1319.66</v>
      </c>
      <c r="L6172" s="4">
        <v>5</v>
      </c>
      <c r="M6172" s="4">
        <v>3761.03</v>
      </c>
      <c r="N6172" s="4">
        <f>(Table1[[#This Row],[Quantity]]*Table1[[#This Row],[Unit_Price]])*(1-Table1[[#This Row],[Discount_%]]/100)</f>
        <v>3761.0310000000004</v>
      </c>
      <c r="O6172" s="4">
        <v>3069.68</v>
      </c>
      <c r="P6172" s="4">
        <v>691.35</v>
      </c>
      <c r="Q6172">
        <f>Table1[[#This Row],[Revenue]]-Table1[[#This Row],[Cost]]</f>
        <v>691.35000000000036</v>
      </c>
      <c r="R6172" s="6">
        <f>Table1[[#This Row],[Profit]]/Table1[[#This Row],[Revenue]]</f>
        <v>0.18381932608886395</v>
      </c>
    </row>
    <row r="6173" spans="1:18" x14ac:dyDescent="0.45">
      <c r="A6173" s="1" t="s">
        <v>10633</v>
      </c>
      <c r="B6173" s="1" t="s">
        <v>10634</v>
      </c>
      <c r="C6173" s="1" t="s">
        <v>28</v>
      </c>
      <c r="D6173" s="1" t="s">
        <v>137</v>
      </c>
      <c r="E6173" s="1" t="s">
        <v>22</v>
      </c>
      <c r="F6173" s="2">
        <v>45491</v>
      </c>
      <c r="G6173" s="1" t="str">
        <f>IF(WEEKDAY(Table1[[#This Row],[Order_Date]],2)&gt;=6,"Weekend","Weekday")</f>
        <v>Weekday</v>
      </c>
      <c r="H6173" s="2" t="str">
        <f>TEXT(Table1[[#This Row],[Order_Date]],"mmmm")</f>
        <v>July</v>
      </c>
      <c r="I6173" s="8">
        <f>MONTH(Table1[[#This Row],[Order_Date]])</f>
        <v>7</v>
      </c>
      <c r="J6173" s="8">
        <v>3</v>
      </c>
      <c r="K6173" s="1">
        <v>1589.45</v>
      </c>
      <c r="L6173" s="1">
        <v>15</v>
      </c>
      <c r="M6173" s="1">
        <v>4053.1</v>
      </c>
      <c r="N6173" s="1">
        <f>(Table1[[#This Row],[Quantity]]*Table1[[#This Row],[Unit_Price]])*(1-Table1[[#This Row],[Discount_%]]/100)</f>
        <v>4053.0975000000003</v>
      </c>
      <c r="O6173" s="1">
        <v>2756.82</v>
      </c>
      <c r="P6173" s="1">
        <v>1296.28</v>
      </c>
      <c r="Q6173">
        <f>Table1[[#This Row],[Revenue]]-Table1[[#This Row],[Cost]]</f>
        <v>1296.2799999999997</v>
      </c>
      <c r="R6173" s="6">
        <f>Table1[[#This Row],[Profit]]/Table1[[#This Row],[Revenue]]</f>
        <v>0.31982433199279564</v>
      </c>
    </row>
    <row r="6174" spans="1:18" x14ac:dyDescent="0.45">
      <c r="A6174" s="4" t="s">
        <v>10635</v>
      </c>
      <c r="B6174" s="4" t="s">
        <v>10636</v>
      </c>
      <c r="C6174" s="4" t="s">
        <v>12</v>
      </c>
      <c r="D6174" s="4" t="s">
        <v>111</v>
      </c>
      <c r="E6174" s="4" t="s">
        <v>4</v>
      </c>
      <c r="F6174" s="5">
        <v>45809</v>
      </c>
      <c r="G6174" s="4" t="str">
        <f>IF(WEEKDAY(Table1[[#This Row],[Order_Date]],2)&gt;=6,"Weekend","Weekday")</f>
        <v>Weekend</v>
      </c>
      <c r="H6174" s="5" t="str">
        <f>TEXT(Table1[[#This Row],[Order_Date]],"mmmm")</f>
        <v>June</v>
      </c>
      <c r="I6174" s="7">
        <f>MONTH(Table1[[#This Row],[Order_Date]])</f>
        <v>6</v>
      </c>
      <c r="J6174" s="7">
        <v>3</v>
      </c>
      <c r="K6174" s="4">
        <v>3958.17</v>
      </c>
      <c r="L6174" s="4">
        <v>20</v>
      </c>
      <c r="M6174" s="4">
        <v>9499.61</v>
      </c>
      <c r="N6174" s="4">
        <f>(Table1[[#This Row],[Quantity]]*Table1[[#This Row],[Unit_Price]])*(1-Table1[[#This Row],[Discount_%]]/100)</f>
        <v>9499.6080000000002</v>
      </c>
      <c r="O6174" s="4">
        <v>5807.53</v>
      </c>
      <c r="P6174" s="4">
        <v>3692.08</v>
      </c>
      <c r="Q6174">
        <f>Table1[[#This Row],[Revenue]]-Table1[[#This Row],[Cost]]</f>
        <v>3692.0800000000008</v>
      </c>
      <c r="R6174" s="6">
        <f>Table1[[#This Row],[Profit]]/Table1[[#This Row],[Revenue]]</f>
        <v>0.3886559553497459</v>
      </c>
    </row>
    <row r="6175" spans="1:18" x14ac:dyDescent="0.45">
      <c r="A6175" s="1" t="s">
        <v>10637</v>
      </c>
      <c r="B6175" s="1" t="s">
        <v>10638</v>
      </c>
      <c r="C6175" s="1" t="s">
        <v>7</v>
      </c>
      <c r="D6175" s="1" t="s">
        <v>8</v>
      </c>
      <c r="E6175" s="1" t="s">
        <v>14</v>
      </c>
      <c r="F6175" s="2">
        <v>45994</v>
      </c>
      <c r="G6175" s="1" t="str">
        <f>IF(WEEKDAY(Table1[[#This Row],[Order_Date]],2)&gt;=6,"Weekend","Weekday")</f>
        <v>Weekday</v>
      </c>
      <c r="H6175" s="2" t="str">
        <f>TEXT(Table1[[#This Row],[Order_Date]],"mmmm")</f>
        <v>December</v>
      </c>
      <c r="I6175" s="8">
        <f>MONTH(Table1[[#This Row],[Order_Date]])</f>
        <v>12</v>
      </c>
      <c r="J6175" s="8">
        <v>2</v>
      </c>
      <c r="K6175" s="1">
        <v>3430.04</v>
      </c>
      <c r="L6175" s="1">
        <v>15</v>
      </c>
      <c r="M6175" s="1">
        <v>5831.07</v>
      </c>
      <c r="N6175" s="1">
        <f>(Table1[[#This Row],[Quantity]]*Table1[[#This Row],[Unit_Price]])*(1-Table1[[#This Row],[Discount_%]]/100)</f>
        <v>5831.0680000000002</v>
      </c>
      <c r="O6175" s="1">
        <v>3620.53</v>
      </c>
      <c r="P6175" s="1">
        <v>2210.54</v>
      </c>
      <c r="Q6175">
        <f>Table1[[#This Row],[Revenue]]-Table1[[#This Row],[Cost]]</f>
        <v>2210.5399999999995</v>
      </c>
      <c r="R6175" s="6">
        <f>Table1[[#This Row],[Profit]]/Table1[[#This Row],[Revenue]]</f>
        <v>0.3790968038456064</v>
      </c>
    </row>
    <row r="6176" spans="1:18" x14ac:dyDescent="0.45">
      <c r="A6176" s="4" t="s">
        <v>10639</v>
      </c>
      <c r="B6176" s="4" t="s">
        <v>5838</v>
      </c>
      <c r="C6176" s="4" t="s">
        <v>2</v>
      </c>
      <c r="D6176" s="4" t="s">
        <v>82</v>
      </c>
      <c r="E6176" s="4" t="s">
        <v>22</v>
      </c>
      <c r="F6176" s="5">
        <v>45696</v>
      </c>
      <c r="G6176" s="4" t="str">
        <f>IF(WEEKDAY(Table1[[#This Row],[Order_Date]],2)&gt;=6,"Weekend","Weekday")</f>
        <v>Weekend</v>
      </c>
      <c r="H6176" s="5" t="str">
        <f>TEXT(Table1[[#This Row],[Order_Date]],"mmmm")</f>
        <v>February</v>
      </c>
      <c r="I6176" s="7">
        <f>MONTH(Table1[[#This Row],[Order_Date]])</f>
        <v>2</v>
      </c>
      <c r="J6176" s="7">
        <v>4</v>
      </c>
      <c r="K6176" s="4">
        <v>3613.48</v>
      </c>
      <c r="L6176" s="4">
        <v>15</v>
      </c>
      <c r="M6176" s="4">
        <v>12285.83</v>
      </c>
      <c r="N6176" s="4">
        <f>(Table1[[#This Row],[Quantity]]*Table1[[#This Row],[Unit_Price]])*(1-Table1[[#This Row],[Discount_%]]/100)</f>
        <v>12285.832</v>
      </c>
      <c r="O6176" s="4">
        <v>10375.049999999999</v>
      </c>
      <c r="P6176" s="4">
        <v>1910.78</v>
      </c>
      <c r="Q6176">
        <f>Table1[[#This Row],[Revenue]]-Table1[[#This Row],[Cost]]</f>
        <v>1910.7800000000007</v>
      </c>
      <c r="R6176" s="6">
        <f>Table1[[#This Row],[Profit]]/Table1[[#This Row],[Revenue]]</f>
        <v>0.15552713980252048</v>
      </c>
    </row>
    <row r="6177" spans="1:18" x14ac:dyDescent="0.45">
      <c r="A6177" s="1" t="s">
        <v>10640</v>
      </c>
      <c r="B6177" s="1" t="s">
        <v>10641</v>
      </c>
      <c r="C6177" s="1" t="s">
        <v>7</v>
      </c>
      <c r="D6177" s="1" t="s">
        <v>134</v>
      </c>
      <c r="E6177" s="1" t="s">
        <v>9</v>
      </c>
      <c r="F6177" s="2">
        <v>45355</v>
      </c>
      <c r="G6177" s="1" t="str">
        <f>IF(WEEKDAY(Table1[[#This Row],[Order_Date]],2)&gt;=6,"Weekend","Weekday")</f>
        <v>Weekday</v>
      </c>
      <c r="H6177" s="2" t="str">
        <f>TEXT(Table1[[#This Row],[Order_Date]],"mmmm")</f>
        <v>March</v>
      </c>
      <c r="I6177" s="8">
        <f>MONTH(Table1[[#This Row],[Order_Date]])</f>
        <v>3</v>
      </c>
      <c r="J6177" s="8">
        <v>1</v>
      </c>
      <c r="K6177" s="1">
        <v>1453.51</v>
      </c>
      <c r="L6177" s="1">
        <v>0</v>
      </c>
      <c r="M6177" s="1">
        <v>1453.51</v>
      </c>
      <c r="N6177" s="1">
        <f>(Table1[[#This Row],[Quantity]]*Table1[[#This Row],[Unit_Price]])*(1-Table1[[#This Row],[Discount_%]]/100)</f>
        <v>1453.51</v>
      </c>
      <c r="O6177" s="1">
        <v>1129.95</v>
      </c>
      <c r="P6177" s="1">
        <v>323.56</v>
      </c>
      <c r="Q6177">
        <f>Table1[[#This Row],[Revenue]]-Table1[[#This Row],[Cost]]</f>
        <v>323.55999999999995</v>
      </c>
      <c r="R6177" s="6">
        <f>Table1[[#This Row],[Profit]]/Table1[[#This Row],[Revenue]]</f>
        <v>0.22260596762320176</v>
      </c>
    </row>
    <row r="6178" spans="1:18" x14ac:dyDescent="0.45">
      <c r="A6178" s="4" t="s">
        <v>10642</v>
      </c>
      <c r="B6178" s="4" t="s">
        <v>8378</v>
      </c>
      <c r="C6178" s="4" t="s">
        <v>12</v>
      </c>
      <c r="D6178" s="4" t="s">
        <v>41</v>
      </c>
      <c r="E6178" s="4" t="s">
        <v>4</v>
      </c>
      <c r="F6178" s="5">
        <v>45690</v>
      </c>
      <c r="G6178" s="4" t="str">
        <f>IF(WEEKDAY(Table1[[#This Row],[Order_Date]],2)&gt;=6,"Weekend","Weekday")</f>
        <v>Weekend</v>
      </c>
      <c r="H6178" s="5" t="str">
        <f>TEXT(Table1[[#This Row],[Order_Date]],"mmmm")</f>
        <v>February</v>
      </c>
      <c r="I6178" s="7">
        <f>MONTH(Table1[[#This Row],[Order_Date]])</f>
        <v>2</v>
      </c>
      <c r="J6178" s="7">
        <v>4</v>
      </c>
      <c r="K6178" s="4">
        <v>4215.96</v>
      </c>
      <c r="L6178" s="4">
        <v>10</v>
      </c>
      <c r="M6178" s="4">
        <v>15177.46</v>
      </c>
      <c r="N6178" s="4">
        <f>(Table1[[#This Row],[Quantity]]*Table1[[#This Row],[Unit_Price]])*(1-Table1[[#This Row],[Discount_%]]/100)</f>
        <v>15177.456</v>
      </c>
      <c r="O6178" s="4">
        <v>10750.11</v>
      </c>
      <c r="P6178" s="4">
        <v>4427.3500000000004</v>
      </c>
      <c r="Q6178">
        <f>Table1[[#This Row],[Revenue]]-Table1[[#This Row],[Cost]]</f>
        <v>4427.3499999999985</v>
      </c>
      <c r="R6178" s="6">
        <f>Table1[[#This Row],[Profit]]/Table1[[#This Row],[Revenue]]</f>
        <v>0.29170559500733328</v>
      </c>
    </row>
    <row r="6179" spans="1:18" x14ac:dyDescent="0.45">
      <c r="A6179" s="1" t="s">
        <v>10643</v>
      </c>
      <c r="B6179" s="1" t="s">
        <v>8205</v>
      </c>
      <c r="C6179" s="1" t="s">
        <v>7</v>
      </c>
      <c r="D6179" s="1" t="s">
        <v>134</v>
      </c>
      <c r="E6179" s="1" t="s">
        <v>4</v>
      </c>
      <c r="F6179" s="2">
        <v>45492</v>
      </c>
      <c r="G6179" s="1" t="str">
        <f>IF(WEEKDAY(Table1[[#This Row],[Order_Date]],2)&gt;=6,"Weekend","Weekday")</f>
        <v>Weekday</v>
      </c>
      <c r="H6179" s="2" t="str">
        <f>TEXT(Table1[[#This Row],[Order_Date]],"mmmm")</f>
        <v>July</v>
      </c>
      <c r="I6179" s="8">
        <f>MONTH(Table1[[#This Row],[Order_Date]])</f>
        <v>7</v>
      </c>
      <c r="J6179" s="8">
        <v>3</v>
      </c>
      <c r="K6179" s="1">
        <v>4002.36</v>
      </c>
      <c r="L6179" s="1">
        <v>15</v>
      </c>
      <c r="M6179" s="1">
        <v>10206.02</v>
      </c>
      <c r="N6179" s="1">
        <f>(Table1[[#This Row],[Quantity]]*Table1[[#This Row],[Unit_Price]])*(1-Table1[[#This Row],[Discount_%]]/100)</f>
        <v>10206.018</v>
      </c>
      <c r="O6179" s="1">
        <v>6767.54</v>
      </c>
      <c r="P6179" s="1">
        <v>3438.48</v>
      </c>
      <c r="Q6179">
        <f>Table1[[#This Row],[Revenue]]-Table1[[#This Row],[Cost]]</f>
        <v>3438.4800000000005</v>
      </c>
      <c r="R6179" s="6">
        <f>Table1[[#This Row],[Profit]]/Table1[[#This Row],[Revenue]]</f>
        <v>0.33690704113846531</v>
      </c>
    </row>
    <row r="6180" spans="1:18" x14ac:dyDescent="0.45">
      <c r="A6180" s="4" t="s">
        <v>10644</v>
      </c>
      <c r="B6180" s="4" t="s">
        <v>10645</v>
      </c>
      <c r="C6180" s="4" t="s">
        <v>20</v>
      </c>
      <c r="D6180" s="4" t="s">
        <v>21</v>
      </c>
      <c r="E6180" s="4" t="s">
        <v>4</v>
      </c>
      <c r="F6180" s="5">
        <v>45795</v>
      </c>
      <c r="G6180" s="4" t="str">
        <f>IF(WEEKDAY(Table1[[#This Row],[Order_Date]],2)&gt;=6,"Weekend","Weekday")</f>
        <v>Weekend</v>
      </c>
      <c r="H6180" s="5" t="str">
        <f>TEXT(Table1[[#This Row],[Order_Date]],"mmmm")</f>
        <v>May</v>
      </c>
      <c r="I6180" s="7">
        <f>MONTH(Table1[[#This Row],[Order_Date]])</f>
        <v>5</v>
      </c>
      <c r="J6180" s="7">
        <v>2</v>
      </c>
      <c r="K6180" s="4">
        <v>2066.02</v>
      </c>
      <c r="L6180" s="4">
        <v>20</v>
      </c>
      <c r="M6180" s="4">
        <v>3305.63</v>
      </c>
      <c r="N6180" s="4">
        <f>(Table1[[#This Row],[Quantity]]*Table1[[#This Row],[Unit_Price]])*(1-Table1[[#This Row],[Discount_%]]/100)</f>
        <v>3305.6320000000001</v>
      </c>
      <c r="O6180" s="4">
        <v>2660.93</v>
      </c>
      <c r="P6180" s="4">
        <v>644.70000000000005</v>
      </c>
      <c r="Q6180">
        <f>Table1[[#This Row],[Revenue]]-Table1[[#This Row],[Cost]]</f>
        <v>644.70000000000027</v>
      </c>
      <c r="R6180" s="6">
        <f>Table1[[#This Row],[Profit]]/Table1[[#This Row],[Revenue]]</f>
        <v>0.19503090182506816</v>
      </c>
    </row>
    <row r="6181" spans="1:18" x14ac:dyDescent="0.45">
      <c r="A6181" s="1" t="s">
        <v>10646</v>
      </c>
      <c r="B6181" s="1" t="s">
        <v>1630</v>
      </c>
      <c r="C6181" s="1" t="s">
        <v>2</v>
      </c>
      <c r="D6181" s="1" t="s">
        <v>68</v>
      </c>
      <c r="E6181" s="1" t="s">
        <v>4</v>
      </c>
      <c r="F6181" s="2">
        <v>45832</v>
      </c>
      <c r="G6181" s="1" t="str">
        <f>IF(WEEKDAY(Table1[[#This Row],[Order_Date]],2)&gt;=6,"Weekend","Weekday")</f>
        <v>Weekday</v>
      </c>
      <c r="H6181" s="2" t="str">
        <f>TEXT(Table1[[#This Row],[Order_Date]],"mmmm")</f>
        <v>June</v>
      </c>
      <c r="I6181" s="8">
        <f>MONTH(Table1[[#This Row],[Order_Date]])</f>
        <v>6</v>
      </c>
      <c r="J6181" s="8">
        <v>4</v>
      </c>
      <c r="K6181" s="1">
        <v>3392.03</v>
      </c>
      <c r="L6181" s="1">
        <v>10</v>
      </c>
      <c r="M6181" s="1">
        <v>12211.31</v>
      </c>
      <c r="N6181" s="1">
        <f>(Table1[[#This Row],[Quantity]]*Table1[[#This Row],[Unit_Price]])*(1-Table1[[#This Row],[Discount_%]]/100)</f>
        <v>12211.308000000001</v>
      </c>
      <c r="O6181" s="1">
        <v>7337.82</v>
      </c>
      <c r="P6181" s="1">
        <v>4873.49</v>
      </c>
      <c r="Q6181">
        <f>Table1[[#This Row],[Revenue]]-Table1[[#This Row],[Cost]]</f>
        <v>4873.49</v>
      </c>
      <c r="R6181" s="6">
        <f>Table1[[#This Row],[Profit]]/Table1[[#This Row],[Revenue]]</f>
        <v>0.3990964114415243</v>
      </c>
    </row>
    <row r="6182" spans="1:18" x14ac:dyDescent="0.45">
      <c r="A6182" s="4" t="s">
        <v>10647</v>
      </c>
      <c r="B6182" s="4" t="s">
        <v>10648</v>
      </c>
      <c r="C6182" s="4" t="s">
        <v>28</v>
      </c>
      <c r="D6182" s="4" t="s">
        <v>35</v>
      </c>
      <c r="E6182" s="4" t="s">
        <v>14</v>
      </c>
      <c r="F6182" s="5">
        <v>45455</v>
      </c>
      <c r="G6182" s="4" t="str">
        <f>IF(WEEKDAY(Table1[[#This Row],[Order_Date]],2)&gt;=6,"Weekend","Weekday")</f>
        <v>Weekday</v>
      </c>
      <c r="H6182" s="5" t="str">
        <f>TEXT(Table1[[#This Row],[Order_Date]],"mmmm")</f>
        <v>June</v>
      </c>
      <c r="I6182" s="7">
        <f>MONTH(Table1[[#This Row],[Order_Date]])</f>
        <v>6</v>
      </c>
      <c r="J6182" s="7">
        <v>4</v>
      </c>
      <c r="K6182" s="4">
        <v>1457.6</v>
      </c>
      <c r="L6182" s="4">
        <v>15</v>
      </c>
      <c r="M6182" s="4">
        <v>4955.84</v>
      </c>
      <c r="N6182" s="4">
        <f>(Table1[[#This Row],[Quantity]]*Table1[[#This Row],[Unit_Price]])*(1-Table1[[#This Row],[Discount_%]]/100)</f>
        <v>4955.8399999999992</v>
      </c>
      <c r="O6182" s="4">
        <v>3239.53</v>
      </c>
      <c r="P6182" s="4">
        <v>1716.31</v>
      </c>
      <c r="Q6182">
        <f>Table1[[#This Row],[Revenue]]-Table1[[#This Row],[Cost]]</f>
        <v>1716.31</v>
      </c>
      <c r="R6182" s="6">
        <f>Table1[[#This Row],[Profit]]/Table1[[#This Row],[Revenue]]</f>
        <v>0.34632070446180663</v>
      </c>
    </row>
    <row r="6183" spans="1:18" x14ac:dyDescent="0.45">
      <c r="A6183" s="1" t="s">
        <v>10649</v>
      </c>
      <c r="B6183" s="1" t="s">
        <v>10650</v>
      </c>
      <c r="C6183" s="1" t="s">
        <v>7</v>
      </c>
      <c r="D6183" s="1" t="s">
        <v>134</v>
      </c>
      <c r="E6183" s="1" t="s">
        <v>14</v>
      </c>
      <c r="F6183" s="2">
        <v>45751</v>
      </c>
      <c r="G6183" s="1" t="str">
        <f>IF(WEEKDAY(Table1[[#This Row],[Order_Date]],2)&gt;=6,"Weekend","Weekday")</f>
        <v>Weekday</v>
      </c>
      <c r="H6183" s="2" t="str">
        <f>TEXT(Table1[[#This Row],[Order_Date]],"mmmm")</f>
        <v>April</v>
      </c>
      <c r="I6183" s="8">
        <f>MONTH(Table1[[#This Row],[Order_Date]])</f>
        <v>4</v>
      </c>
      <c r="J6183" s="8">
        <v>1</v>
      </c>
      <c r="K6183" s="1">
        <v>655.57</v>
      </c>
      <c r="L6183" s="1">
        <v>0</v>
      </c>
      <c r="M6183" s="1">
        <v>655.57</v>
      </c>
      <c r="N6183" s="1">
        <f>(Table1[[#This Row],[Quantity]]*Table1[[#This Row],[Unit_Price]])*(1-Table1[[#This Row],[Discount_%]]/100)</f>
        <v>655.57</v>
      </c>
      <c r="O6183" s="1">
        <v>428.12</v>
      </c>
      <c r="P6183" s="1">
        <v>227.45</v>
      </c>
      <c r="Q6183">
        <f>Table1[[#This Row],[Revenue]]-Table1[[#This Row],[Cost]]</f>
        <v>227.45000000000005</v>
      </c>
      <c r="R6183" s="6">
        <f>Table1[[#This Row],[Profit]]/Table1[[#This Row],[Revenue]]</f>
        <v>0.34694998245801362</v>
      </c>
    </row>
    <row r="6184" spans="1:18" x14ac:dyDescent="0.45">
      <c r="A6184" s="4" t="s">
        <v>10651</v>
      </c>
      <c r="B6184" s="4" t="s">
        <v>1143</v>
      </c>
      <c r="C6184" s="4" t="s">
        <v>20</v>
      </c>
      <c r="D6184" s="4" t="s">
        <v>57</v>
      </c>
      <c r="E6184" s="4" t="s">
        <v>9</v>
      </c>
      <c r="F6184" s="5">
        <v>45425</v>
      </c>
      <c r="G6184" s="4" t="str">
        <f>IF(WEEKDAY(Table1[[#This Row],[Order_Date]],2)&gt;=6,"Weekend","Weekday")</f>
        <v>Weekday</v>
      </c>
      <c r="H6184" s="5" t="str">
        <f>TEXT(Table1[[#This Row],[Order_Date]],"mmmm")</f>
        <v>May</v>
      </c>
      <c r="I6184" s="7">
        <f>MONTH(Table1[[#This Row],[Order_Date]])</f>
        <v>5</v>
      </c>
      <c r="J6184" s="7">
        <v>2</v>
      </c>
      <c r="K6184" s="4">
        <v>2155.14</v>
      </c>
      <c r="L6184" s="4">
        <v>5</v>
      </c>
      <c r="M6184" s="4">
        <v>4094.77</v>
      </c>
      <c r="N6184" s="4">
        <f>(Table1[[#This Row],[Quantity]]*Table1[[#This Row],[Unit_Price]])*(1-Table1[[#This Row],[Discount_%]]/100)</f>
        <v>4094.7659999999996</v>
      </c>
      <c r="O6184" s="4">
        <v>2972.98</v>
      </c>
      <c r="P6184" s="4">
        <v>1121.79</v>
      </c>
      <c r="Q6184">
        <f>Table1[[#This Row],[Revenue]]-Table1[[#This Row],[Cost]]</f>
        <v>1121.79</v>
      </c>
      <c r="R6184" s="6">
        <f>Table1[[#This Row],[Profit]]/Table1[[#This Row],[Revenue]]</f>
        <v>0.27395677901322907</v>
      </c>
    </row>
    <row r="6185" spans="1:18" x14ac:dyDescent="0.45">
      <c r="A6185" s="1" t="s">
        <v>10652</v>
      </c>
      <c r="B6185" s="1" t="s">
        <v>10653</v>
      </c>
      <c r="C6185" s="1" t="s">
        <v>2</v>
      </c>
      <c r="D6185" s="1" t="s">
        <v>17</v>
      </c>
      <c r="E6185" s="1" t="s">
        <v>14</v>
      </c>
      <c r="F6185" s="2">
        <v>45295</v>
      </c>
      <c r="G6185" s="1" t="str">
        <f>IF(WEEKDAY(Table1[[#This Row],[Order_Date]],2)&gt;=6,"Weekend","Weekday")</f>
        <v>Weekday</v>
      </c>
      <c r="H6185" s="2" t="str">
        <f>TEXT(Table1[[#This Row],[Order_Date]],"mmmm")</f>
        <v>January</v>
      </c>
      <c r="I6185" s="8">
        <f>MONTH(Table1[[#This Row],[Order_Date]])</f>
        <v>1</v>
      </c>
      <c r="J6185" s="8">
        <v>4</v>
      </c>
      <c r="K6185" s="1">
        <v>2159.15</v>
      </c>
      <c r="L6185" s="1">
        <v>10</v>
      </c>
      <c r="M6185" s="1">
        <v>7772.94</v>
      </c>
      <c r="N6185" s="1">
        <f>(Table1[[#This Row],[Quantity]]*Table1[[#This Row],[Unit_Price]])*(1-Table1[[#This Row],[Discount_%]]/100)</f>
        <v>7772.9400000000005</v>
      </c>
      <c r="O6185" s="1">
        <v>6377.08</v>
      </c>
      <c r="P6185" s="1">
        <v>1395.86</v>
      </c>
      <c r="Q6185">
        <f>Table1[[#This Row],[Revenue]]-Table1[[#This Row],[Cost]]</f>
        <v>1395.8599999999997</v>
      </c>
      <c r="R6185" s="6">
        <f>Table1[[#This Row],[Profit]]/Table1[[#This Row],[Revenue]]</f>
        <v>0.17957941268040148</v>
      </c>
    </row>
    <row r="6186" spans="1:18" x14ac:dyDescent="0.45">
      <c r="A6186" s="4" t="s">
        <v>10654</v>
      </c>
      <c r="B6186" s="4" t="s">
        <v>8080</v>
      </c>
      <c r="C6186" s="4" t="s">
        <v>20</v>
      </c>
      <c r="D6186" s="4" t="s">
        <v>57</v>
      </c>
      <c r="E6186" s="4" t="s">
        <v>4</v>
      </c>
      <c r="F6186" s="5">
        <v>45492</v>
      </c>
      <c r="G6186" s="4" t="str">
        <f>IF(WEEKDAY(Table1[[#This Row],[Order_Date]],2)&gt;=6,"Weekend","Weekday")</f>
        <v>Weekday</v>
      </c>
      <c r="H6186" s="5" t="str">
        <f>TEXT(Table1[[#This Row],[Order_Date]],"mmmm")</f>
        <v>July</v>
      </c>
      <c r="I6186" s="7">
        <f>MONTH(Table1[[#This Row],[Order_Date]])</f>
        <v>7</v>
      </c>
      <c r="J6186" s="7">
        <v>4</v>
      </c>
      <c r="K6186" s="4">
        <v>2202.6999999999998</v>
      </c>
      <c r="L6186" s="4">
        <v>20</v>
      </c>
      <c r="M6186" s="4">
        <v>7048.64</v>
      </c>
      <c r="N6186" s="4">
        <f>(Table1[[#This Row],[Quantity]]*Table1[[#This Row],[Unit_Price]])*(1-Table1[[#This Row],[Discount_%]]/100)</f>
        <v>7048.6399999999994</v>
      </c>
      <c r="O6186" s="4">
        <v>5883.62</v>
      </c>
      <c r="P6186" s="4">
        <v>1165.02</v>
      </c>
      <c r="Q6186">
        <f>Table1[[#This Row],[Revenue]]-Table1[[#This Row],[Cost]]</f>
        <v>1165.0200000000004</v>
      </c>
      <c r="R6186" s="6">
        <f>Table1[[#This Row],[Profit]]/Table1[[#This Row],[Revenue]]</f>
        <v>0.16528294819993644</v>
      </c>
    </row>
    <row r="6187" spans="1:18" x14ac:dyDescent="0.45">
      <c r="A6187" s="1" t="s">
        <v>10655</v>
      </c>
      <c r="B6187" s="1" t="s">
        <v>10656</v>
      </c>
      <c r="C6187" s="1" t="s">
        <v>20</v>
      </c>
      <c r="D6187" s="1" t="s">
        <v>21</v>
      </c>
      <c r="E6187" s="1" t="s">
        <v>22</v>
      </c>
      <c r="F6187" s="2">
        <v>45566</v>
      </c>
      <c r="G6187" s="1" t="str">
        <f>IF(WEEKDAY(Table1[[#This Row],[Order_Date]],2)&gt;=6,"Weekend","Weekday")</f>
        <v>Weekday</v>
      </c>
      <c r="H6187" s="2" t="str">
        <f>TEXT(Table1[[#This Row],[Order_Date]],"mmmm")</f>
        <v>October</v>
      </c>
      <c r="I6187" s="8">
        <f>MONTH(Table1[[#This Row],[Order_Date]])</f>
        <v>10</v>
      </c>
      <c r="J6187" s="8">
        <v>4</v>
      </c>
      <c r="K6187" s="1">
        <v>3974.81</v>
      </c>
      <c r="L6187" s="1">
        <v>0</v>
      </c>
      <c r="M6187" s="1">
        <v>15899.24</v>
      </c>
      <c r="N6187" s="1">
        <f>(Table1[[#This Row],[Quantity]]*Table1[[#This Row],[Unit_Price]])*(1-Table1[[#This Row],[Discount_%]]/100)</f>
        <v>15899.24</v>
      </c>
      <c r="O6187" s="1">
        <v>10172.77</v>
      </c>
      <c r="P6187" s="1">
        <v>5726.47</v>
      </c>
      <c r="Q6187">
        <f>Table1[[#This Row],[Revenue]]-Table1[[#This Row],[Cost]]</f>
        <v>5726.4699999999993</v>
      </c>
      <c r="R6187" s="6">
        <f>Table1[[#This Row],[Profit]]/Table1[[#This Row],[Revenue]]</f>
        <v>0.36017256170735207</v>
      </c>
    </row>
    <row r="6188" spans="1:18" x14ac:dyDescent="0.45">
      <c r="A6188" s="4" t="s">
        <v>10657</v>
      </c>
      <c r="B6188" s="4" t="s">
        <v>10658</v>
      </c>
      <c r="C6188" s="4" t="s">
        <v>12</v>
      </c>
      <c r="D6188" s="4" t="s">
        <v>111</v>
      </c>
      <c r="E6188" s="4" t="s">
        <v>4</v>
      </c>
      <c r="F6188" s="5">
        <v>45768</v>
      </c>
      <c r="G6188" s="4" t="str">
        <f>IF(WEEKDAY(Table1[[#This Row],[Order_Date]],2)&gt;=6,"Weekend","Weekday")</f>
        <v>Weekday</v>
      </c>
      <c r="H6188" s="5" t="str">
        <f>TEXT(Table1[[#This Row],[Order_Date]],"mmmm")</f>
        <v>April</v>
      </c>
      <c r="I6188" s="7">
        <f>MONTH(Table1[[#This Row],[Order_Date]])</f>
        <v>4</v>
      </c>
      <c r="J6188" s="7">
        <v>1</v>
      </c>
      <c r="K6188" s="4">
        <v>1087.54</v>
      </c>
      <c r="L6188" s="4">
        <v>0</v>
      </c>
      <c r="M6188" s="4">
        <v>1087.54</v>
      </c>
      <c r="N6188" s="4">
        <f>(Table1[[#This Row],[Quantity]]*Table1[[#This Row],[Unit_Price]])*(1-Table1[[#This Row],[Discount_%]]/100)</f>
        <v>1087.54</v>
      </c>
      <c r="O6188" s="4">
        <v>829.56</v>
      </c>
      <c r="P6188" s="4">
        <v>257.98</v>
      </c>
      <c r="Q6188">
        <f>Table1[[#This Row],[Revenue]]-Table1[[#This Row],[Cost]]</f>
        <v>257.98</v>
      </c>
      <c r="R6188" s="6">
        <f>Table1[[#This Row],[Profit]]/Table1[[#This Row],[Revenue]]</f>
        <v>0.23721426338341581</v>
      </c>
    </row>
    <row r="6189" spans="1:18" x14ac:dyDescent="0.45">
      <c r="A6189" s="1" t="s">
        <v>10659</v>
      </c>
      <c r="B6189" s="1" t="s">
        <v>566</v>
      </c>
      <c r="C6189" s="1" t="s">
        <v>12</v>
      </c>
      <c r="D6189" s="1" t="s">
        <v>13</v>
      </c>
      <c r="E6189" s="1" t="s">
        <v>9</v>
      </c>
      <c r="F6189" s="2">
        <v>45867</v>
      </c>
      <c r="G6189" s="1" t="str">
        <f>IF(WEEKDAY(Table1[[#This Row],[Order_Date]],2)&gt;=6,"Weekend","Weekday")</f>
        <v>Weekday</v>
      </c>
      <c r="H6189" s="2" t="str">
        <f>TEXT(Table1[[#This Row],[Order_Date]],"mmmm")</f>
        <v>July</v>
      </c>
      <c r="I6189" s="8">
        <f>MONTH(Table1[[#This Row],[Order_Date]])</f>
        <v>7</v>
      </c>
      <c r="J6189" s="8">
        <v>3</v>
      </c>
      <c r="K6189" s="1">
        <v>712.85</v>
      </c>
      <c r="L6189" s="1">
        <v>15</v>
      </c>
      <c r="M6189" s="1">
        <v>1817.77</v>
      </c>
      <c r="N6189" s="1">
        <f>(Table1[[#This Row],[Quantity]]*Table1[[#This Row],[Unit_Price]])*(1-Table1[[#This Row],[Discount_%]]/100)</f>
        <v>1817.7675000000002</v>
      </c>
      <c r="O6189" s="1">
        <v>1216.53</v>
      </c>
      <c r="P6189" s="1">
        <v>601.24</v>
      </c>
      <c r="Q6189">
        <f>Table1[[#This Row],[Revenue]]-Table1[[#This Row],[Cost]]</f>
        <v>601.24</v>
      </c>
      <c r="R6189" s="6">
        <f>Table1[[#This Row],[Profit]]/Table1[[#This Row],[Revenue]]</f>
        <v>0.33075691644157401</v>
      </c>
    </row>
    <row r="6190" spans="1:18" x14ac:dyDescent="0.45">
      <c r="A6190" s="4" t="s">
        <v>10660</v>
      </c>
      <c r="B6190" s="4" t="s">
        <v>4496</v>
      </c>
      <c r="C6190" s="4" t="s">
        <v>28</v>
      </c>
      <c r="D6190" s="4" t="s">
        <v>29</v>
      </c>
      <c r="E6190" s="4" t="s">
        <v>14</v>
      </c>
      <c r="F6190" s="5">
        <v>45409</v>
      </c>
      <c r="G6190" s="4" t="str">
        <f>IF(WEEKDAY(Table1[[#This Row],[Order_Date]],2)&gt;=6,"Weekend","Weekday")</f>
        <v>Weekend</v>
      </c>
      <c r="H6190" s="5" t="str">
        <f>TEXT(Table1[[#This Row],[Order_Date]],"mmmm")</f>
        <v>April</v>
      </c>
      <c r="I6190" s="7">
        <f>MONTH(Table1[[#This Row],[Order_Date]])</f>
        <v>4</v>
      </c>
      <c r="J6190" s="7">
        <v>4</v>
      </c>
      <c r="K6190" s="4">
        <v>1961.29</v>
      </c>
      <c r="L6190" s="4">
        <v>20</v>
      </c>
      <c r="M6190" s="4">
        <v>6276.13</v>
      </c>
      <c r="N6190" s="4">
        <f>(Table1[[#This Row],[Quantity]]*Table1[[#This Row],[Unit_Price]])*(1-Table1[[#This Row],[Discount_%]]/100)</f>
        <v>6276.1280000000006</v>
      </c>
      <c r="O6190" s="4">
        <v>4963.55</v>
      </c>
      <c r="P6190" s="4">
        <v>1312.58</v>
      </c>
      <c r="Q6190">
        <f>Table1[[#This Row],[Revenue]]-Table1[[#This Row],[Cost]]</f>
        <v>1312.58</v>
      </c>
      <c r="R6190" s="6">
        <f>Table1[[#This Row],[Profit]]/Table1[[#This Row],[Revenue]]</f>
        <v>0.20913843403498653</v>
      </c>
    </row>
    <row r="6191" spans="1:18" x14ac:dyDescent="0.45">
      <c r="A6191" s="1" t="s">
        <v>10661</v>
      </c>
      <c r="B6191" s="1" t="s">
        <v>8784</v>
      </c>
      <c r="C6191" s="1" t="s">
        <v>2</v>
      </c>
      <c r="D6191" s="1" t="s">
        <v>17</v>
      </c>
      <c r="E6191" s="1" t="s">
        <v>22</v>
      </c>
      <c r="F6191" s="2">
        <v>45394</v>
      </c>
      <c r="G6191" s="1" t="str">
        <f>IF(WEEKDAY(Table1[[#This Row],[Order_Date]],2)&gt;=6,"Weekend","Weekday")</f>
        <v>Weekday</v>
      </c>
      <c r="H6191" s="2" t="str">
        <f>TEXT(Table1[[#This Row],[Order_Date]],"mmmm")</f>
        <v>April</v>
      </c>
      <c r="I6191" s="8">
        <f>MONTH(Table1[[#This Row],[Order_Date]])</f>
        <v>4</v>
      </c>
      <c r="J6191" s="8">
        <v>1</v>
      </c>
      <c r="K6191" s="1">
        <v>3346.37</v>
      </c>
      <c r="L6191" s="1">
        <v>5</v>
      </c>
      <c r="M6191" s="1">
        <v>3179.05</v>
      </c>
      <c r="N6191" s="1">
        <f>(Table1[[#This Row],[Quantity]]*Table1[[#This Row],[Unit_Price]])*(1-Table1[[#This Row],[Discount_%]]/100)</f>
        <v>3179.0514999999996</v>
      </c>
      <c r="O6191" s="1">
        <v>1912.43</v>
      </c>
      <c r="P6191" s="1">
        <v>1266.6199999999999</v>
      </c>
      <c r="Q6191">
        <f>Table1[[#This Row],[Revenue]]-Table1[[#This Row],[Cost]]</f>
        <v>1266.6200000000001</v>
      </c>
      <c r="R6191" s="6">
        <f>Table1[[#This Row],[Profit]]/Table1[[#This Row],[Revenue]]</f>
        <v>0.39842720309526425</v>
      </c>
    </row>
    <row r="6192" spans="1:18" x14ac:dyDescent="0.45">
      <c r="A6192" s="4" t="s">
        <v>10662</v>
      </c>
      <c r="B6192" s="4" t="s">
        <v>4417</v>
      </c>
      <c r="C6192" s="4" t="s">
        <v>12</v>
      </c>
      <c r="D6192" s="4" t="s">
        <v>38</v>
      </c>
      <c r="E6192" s="4" t="s">
        <v>22</v>
      </c>
      <c r="F6192" s="5">
        <v>45488</v>
      </c>
      <c r="G6192" s="4" t="str">
        <f>IF(WEEKDAY(Table1[[#This Row],[Order_Date]],2)&gt;=6,"Weekend","Weekday")</f>
        <v>Weekday</v>
      </c>
      <c r="H6192" s="5" t="str">
        <f>TEXT(Table1[[#This Row],[Order_Date]],"mmmm")</f>
        <v>July</v>
      </c>
      <c r="I6192" s="7">
        <f>MONTH(Table1[[#This Row],[Order_Date]])</f>
        <v>7</v>
      </c>
      <c r="J6192" s="7">
        <v>2</v>
      </c>
      <c r="K6192" s="4">
        <v>1194.1600000000001</v>
      </c>
      <c r="L6192" s="4">
        <v>10</v>
      </c>
      <c r="M6192" s="4">
        <v>2149.4899999999998</v>
      </c>
      <c r="N6192" s="4">
        <f>(Table1[[#This Row],[Quantity]]*Table1[[#This Row],[Unit_Price]])*(1-Table1[[#This Row],[Discount_%]]/100)</f>
        <v>2149.4880000000003</v>
      </c>
      <c r="O6192" s="4">
        <v>1435.84</v>
      </c>
      <c r="P6192" s="4">
        <v>713.65</v>
      </c>
      <c r="Q6192">
        <f>Table1[[#This Row],[Revenue]]-Table1[[#This Row],[Cost]]</f>
        <v>713.64999999999986</v>
      </c>
      <c r="R6192" s="6">
        <f>Table1[[#This Row],[Profit]]/Table1[[#This Row],[Revenue]]</f>
        <v>0.3320089881785912</v>
      </c>
    </row>
    <row r="6193" spans="1:18" x14ac:dyDescent="0.45">
      <c r="A6193" s="1" t="s">
        <v>10663</v>
      </c>
      <c r="B6193" s="1" t="s">
        <v>3466</v>
      </c>
      <c r="C6193" s="1" t="s">
        <v>12</v>
      </c>
      <c r="D6193" s="1" t="s">
        <v>41</v>
      </c>
      <c r="E6193" s="1" t="s">
        <v>14</v>
      </c>
      <c r="F6193" s="2">
        <v>46007</v>
      </c>
      <c r="G6193" s="1" t="str">
        <f>IF(WEEKDAY(Table1[[#This Row],[Order_Date]],2)&gt;=6,"Weekend","Weekday")</f>
        <v>Weekday</v>
      </c>
      <c r="H6193" s="2" t="str">
        <f>TEXT(Table1[[#This Row],[Order_Date]],"mmmm")</f>
        <v>December</v>
      </c>
      <c r="I6193" s="8">
        <f>MONTH(Table1[[#This Row],[Order_Date]])</f>
        <v>12</v>
      </c>
      <c r="J6193" s="8">
        <v>4</v>
      </c>
      <c r="K6193" s="1">
        <v>3775.11</v>
      </c>
      <c r="L6193" s="1">
        <v>15</v>
      </c>
      <c r="M6193" s="1">
        <v>12835.37</v>
      </c>
      <c r="N6193" s="1">
        <f>(Table1[[#This Row],[Quantity]]*Table1[[#This Row],[Unit_Price]])*(1-Table1[[#This Row],[Discount_%]]/100)</f>
        <v>12835.374</v>
      </c>
      <c r="O6193" s="1">
        <v>10228.89</v>
      </c>
      <c r="P6193" s="1">
        <v>2606.48</v>
      </c>
      <c r="Q6193">
        <f>Table1[[#This Row],[Revenue]]-Table1[[#This Row],[Cost]]</f>
        <v>2606.4800000000014</v>
      </c>
      <c r="R6193" s="6">
        <f>Table1[[#This Row],[Profit]]/Table1[[#This Row],[Revenue]]</f>
        <v>0.20307011017212592</v>
      </c>
    </row>
    <row r="6194" spans="1:18" x14ac:dyDescent="0.45">
      <c r="A6194" s="4" t="s">
        <v>10664</v>
      </c>
      <c r="B6194" s="4" t="s">
        <v>10665</v>
      </c>
      <c r="C6194" s="4" t="s">
        <v>2</v>
      </c>
      <c r="D6194" s="4" t="s">
        <v>65</v>
      </c>
      <c r="E6194" s="4" t="s">
        <v>22</v>
      </c>
      <c r="F6194" s="5">
        <v>45498</v>
      </c>
      <c r="G6194" s="4" t="str">
        <f>IF(WEEKDAY(Table1[[#This Row],[Order_Date]],2)&gt;=6,"Weekend","Weekday")</f>
        <v>Weekday</v>
      </c>
      <c r="H6194" s="5" t="str">
        <f>TEXT(Table1[[#This Row],[Order_Date]],"mmmm")</f>
        <v>July</v>
      </c>
      <c r="I6194" s="7">
        <f>MONTH(Table1[[#This Row],[Order_Date]])</f>
        <v>7</v>
      </c>
      <c r="J6194" s="7">
        <v>3</v>
      </c>
      <c r="K6194" s="4">
        <v>122.54</v>
      </c>
      <c r="L6194" s="4">
        <v>10</v>
      </c>
      <c r="M6194" s="4">
        <v>330.86</v>
      </c>
      <c r="N6194" s="4">
        <f>(Table1[[#This Row],[Quantity]]*Table1[[#This Row],[Unit_Price]])*(1-Table1[[#This Row],[Discount_%]]/100)</f>
        <v>330.858</v>
      </c>
      <c r="O6194" s="4">
        <v>223.03</v>
      </c>
      <c r="P6194" s="4">
        <v>107.83</v>
      </c>
      <c r="Q6194">
        <f>Table1[[#This Row],[Revenue]]-Table1[[#This Row],[Cost]]</f>
        <v>107.83000000000001</v>
      </c>
      <c r="R6194" s="6">
        <f>Table1[[#This Row],[Profit]]/Table1[[#This Row],[Revenue]]</f>
        <v>0.32590823913437705</v>
      </c>
    </row>
    <row r="6195" spans="1:18" x14ac:dyDescent="0.45">
      <c r="A6195" s="1" t="s">
        <v>10666</v>
      </c>
      <c r="B6195" s="1" t="s">
        <v>10667</v>
      </c>
      <c r="C6195" s="1" t="s">
        <v>12</v>
      </c>
      <c r="D6195" s="1" t="s">
        <v>38</v>
      </c>
      <c r="E6195" s="1" t="s">
        <v>4</v>
      </c>
      <c r="F6195" s="2">
        <v>45492</v>
      </c>
      <c r="G6195" s="1" t="str">
        <f>IF(WEEKDAY(Table1[[#This Row],[Order_Date]],2)&gt;=6,"Weekend","Weekday")</f>
        <v>Weekday</v>
      </c>
      <c r="H6195" s="2" t="str">
        <f>TEXT(Table1[[#This Row],[Order_Date]],"mmmm")</f>
        <v>July</v>
      </c>
      <c r="I6195" s="8">
        <f>MONTH(Table1[[#This Row],[Order_Date]])</f>
        <v>7</v>
      </c>
      <c r="J6195" s="8">
        <v>4</v>
      </c>
      <c r="K6195" s="1">
        <v>1684.28</v>
      </c>
      <c r="L6195" s="1">
        <v>15</v>
      </c>
      <c r="M6195" s="1">
        <v>5726.55</v>
      </c>
      <c r="N6195" s="1">
        <f>(Table1[[#This Row],[Quantity]]*Table1[[#This Row],[Unit_Price]])*(1-Table1[[#This Row],[Discount_%]]/100)</f>
        <v>5726.5519999999997</v>
      </c>
      <c r="O6195" s="1">
        <v>4121.05</v>
      </c>
      <c r="P6195" s="1">
        <v>1605.5</v>
      </c>
      <c r="Q6195">
        <f>Table1[[#This Row],[Revenue]]-Table1[[#This Row],[Cost]]</f>
        <v>1605.5</v>
      </c>
      <c r="R6195" s="6">
        <f>Table1[[#This Row],[Profit]]/Table1[[#This Row],[Revenue]]</f>
        <v>0.28036077568518564</v>
      </c>
    </row>
    <row r="6196" spans="1:18" x14ac:dyDescent="0.45">
      <c r="A6196" s="4" t="s">
        <v>10668</v>
      </c>
      <c r="B6196" s="4" t="s">
        <v>10669</v>
      </c>
      <c r="C6196" s="4" t="s">
        <v>2</v>
      </c>
      <c r="D6196" s="4" t="s">
        <v>3</v>
      </c>
      <c r="E6196" s="4" t="s">
        <v>22</v>
      </c>
      <c r="F6196" s="5">
        <v>45958</v>
      </c>
      <c r="G6196" s="4" t="str">
        <f>IF(WEEKDAY(Table1[[#This Row],[Order_Date]],2)&gt;=6,"Weekend","Weekday")</f>
        <v>Weekday</v>
      </c>
      <c r="H6196" s="5" t="str">
        <f>TEXT(Table1[[#This Row],[Order_Date]],"mmmm")</f>
        <v>October</v>
      </c>
      <c r="I6196" s="7">
        <f>MONTH(Table1[[#This Row],[Order_Date]])</f>
        <v>10</v>
      </c>
      <c r="J6196" s="7">
        <v>3</v>
      </c>
      <c r="K6196" s="4">
        <v>4135.41</v>
      </c>
      <c r="L6196" s="4">
        <v>5</v>
      </c>
      <c r="M6196" s="4">
        <v>11785.92</v>
      </c>
      <c r="N6196" s="4">
        <f>(Table1[[#This Row],[Quantity]]*Table1[[#This Row],[Unit_Price]])*(1-Table1[[#This Row],[Discount_%]]/100)</f>
        <v>11785.9185</v>
      </c>
      <c r="O6196" s="4">
        <v>9703.85</v>
      </c>
      <c r="P6196" s="4">
        <v>2082.0700000000002</v>
      </c>
      <c r="Q6196">
        <f>Table1[[#This Row],[Revenue]]-Table1[[#This Row],[Cost]]</f>
        <v>2082.0699999999997</v>
      </c>
      <c r="R6196" s="6">
        <f>Table1[[#This Row],[Profit]]/Table1[[#This Row],[Revenue]]</f>
        <v>0.1766574013738427</v>
      </c>
    </row>
    <row r="6197" spans="1:18" x14ac:dyDescent="0.45">
      <c r="A6197" s="1" t="s">
        <v>10670</v>
      </c>
      <c r="B6197" s="1" t="s">
        <v>2720</v>
      </c>
      <c r="C6197" s="1" t="s">
        <v>2</v>
      </c>
      <c r="D6197" s="1" t="s">
        <v>3</v>
      </c>
      <c r="E6197" s="1" t="s">
        <v>9</v>
      </c>
      <c r="F6197" s="2">
        <v>45973</v>
      </c>
      <c r="G6197" s="1" t="str">
        <f>IF(WEEKDAY(Table1[[#This Row],[Order_Date]],2)&gt;=6,"Weekend","Weekday")</f>
        <v>Weekday</v>
      </c>
      <c r="H6197" s="2" t="str">
        <f>TEXT(Table1[[#This Row],[Order_Date]],"mmmm")</f>
        <v>November</v>
      </c>
      <c r="I6197" s="8">
        <f>MONTH(Table1[[#This Row],[Order_Date]])</f>
        <v>11</v>
      </c>
      <c r="J6197" s="8">
        <v>2</v>
      </c>
      <c r="K6197" s="1">
        <v>3474.58</v>
      </c>
      <c r="L6197" s="1">
        <v>5</v>
      </c>
      <c r="M6197" s="1">
        <v>6601.7</v>
      </c>
      <c r="N6197" s="1">
        <f>(Table1[[#This Row],[Quantity]]*Table1[[#This Row],[Unit_Price]])*(1-Table1[[#This Row],[Discount_%]]/100)</f>
        <v>6601.7019999999993</v>
      </c>
      <c r="O6197" s="1">
        <v>4192.34</v>
      </c>
      <c r="P6197" s="1">
        <v>2409.36</v>
      </c>
      <c r="Q6197">
        <f>Table1[[#This Row],[Revenue]]-Table1[[#This Row],[Cost]]</f>
        <v>2409.3599999999997</v>
      </c>
      <c r="R6197" s="6">
        <f>Table1[[#This Row],[Profit]]/Table1[[#This Row],[Revenue]]</f>
        <v>0.3649605404668495</v>
      </c>
    </row>
    <row r="6198" spans="1:18" x14ac:dyDescent="0.45">
      <c r="A6198" s="4" t="s">
        <v>10671</v>
      </c>
      <c r="B6198" s="4" t="s">
        <v>1983</v>
      </c>
      <c r="C6198" s="4" t="s">
        <v>20</v>
      </c>
      <c r="D6198" s="4" t="s">
        <v>103</v>
      </c>
      <c r="E6198" s="4" t="s">
        <v>9</v>
      </c>
      <c r="F6198" s="5">
        <v>45981</v>
      </c>
      <c r="G6198" s="4" t="str">
        <f>IF(WEEKDAY(Table1[[#This Row],[Order_Date]],2)&gt;=6,"Weekend","Weekday")</f>
        <v>Weekday</v>
      </c>
      <c r="H6198" s="5" t="str">
        <f>TEXT(Table1[[#This Row],[Order_Date]],"mmmm")</f>
        <v>November</v>
      </c>
      <c r="I6198" s="7">
        <f>MONTH(Table1[[#This Row],[Order_Date]])</f>
        <v>11</v>
      </c>
      <c r="J6198" s="7">
        <v>3</v>
      </c>
      <c r="K6198" s="4">
        <v>2879.15</v>
      </c>
      <c r="L6198" s="4">
        <v>0</v>
      </c>
      <c r="M6198" s="4">
        <v>8637.4500000000007</v>
      </c>
      <c r="N6198" s="4">
        <f>(Table1[[#This Row],[Quantity]]*Table1[[#This Row],[Unit_Price]])*(1-Table1[[#This Row],[Discount_%]]/100)</f>
        <v>8637.4500000000007</v>
      </c>
      <c r="O6198" s="4">
        <v>5651.05</v>
      </c>
      <c r="P6198" s="4">
        <v>2986.4</v>
      </c>
      <c r="Q6198">
        <f>Table1[[#This Row],[Revenue]]-Table1[[#This Row],[Cost]]</f>
        <v>2986.4000000000005</v>
      </c>
      <c r="R6198" s="6">
        <f>Table1[[#This Row],[Profit]]/Table1[[#This Row],[Revenue]]</f>
        <v>0.34575019247578853</v>
      </c>
    </row>
    <row r="6199" spans="1:18" x14ac:dyDescent="0.45">
      <c r="A6199" s="1" t="s">
        <v>10672</v>
      </c>
      <c r="B6199" s="1" t="s">
        <v>10673</v>
      </c>
      <c r="C6199" s="1" t="s">
        <v>12</v>
      </c>
      <c r="D6199" s="1" t="s">
        <v>38</v>
      </c>
      <c r="E6199" s="1" t="s">
        <v>4</v>
      </c>
      <c r="F6199" s="2">
        <v>45323</v>
      </c>
      <c r="G6199" s="1" t="str">
        <f>IF(WEEKDAY(Table1[[#This Row],[Order_Date]],2)&gt;=6,"Weekend","Weekday")</f>
        <v>Weekday</v>
      </c>
      <c r="H6199" s="2" t="str">
        <f>TEXT(Table1[[#This Row],[Order_Date]],"mmmm")</f>
        <v>February</v>
      </c>
      <c r="I6199" s="8">
        <f>MONTH(Table1[[#This Row],[Order_Date]])</f>
        <v>2</v>
      </c>
      <c r="J6199" s="8">
        <v>4</v>
      </c>
      <c r="K6199" s="1">
        <v>1230.4100000000001</v>
      </c>
      <c r="L6199" s="1">
        <v>15</v>
      </c>
      <c r="M6199" s="1">
        <v>4183.3900000000003</v>
      </c>
      <c r="N6199" s="1">
        <f>(Table1[[#This Row],[Quantity]]*Table1[[#This Row],[Unit_Price]])*(1-Table1[[#This Row],[Discount_%]]/100)</f>
        <v>4183.3940000000002</v>
      </c>
      <c r="O6199" s="1">
        <v>2931.52</v>
      </c>
      <c r="P6199" s="1">
        <v>1251.8699999999999</v>
      </c>
      <c r="Q6199">
        <f>Table1[[#This Row],[Revenue]]-Table1[[#This Row],[Cost]]</f>
        <v>1251.8700000000003</v>
      </c>
      <c r="R6199" s="6">
        <f>Table1[[#This Row],[Profit]]/Table1[[#This Row],[Revenue]]</f>
        <v>0.29924773927365123</v>
      </c>
    </row>
    <row r="6200" spans="1:18" x14ac:dyDescent="0.45">
      <c r="A6200" s="4" t="s">
        <v>10674</v>
      </c>
      <c r="B6200" s="4" t="s">
        <v>2152</v>
      </c>
      <c r="C6200" s="4" t="s">
        <v>20</v>
      </c>
      <c r="D6200" s="4" t="s">
        <v>25</v>
      </c>
      <c r="E6200" s="4" t="s">
        <v>9</v>
      </c>
      <c r="F6200" s="5">
        <v>45818</v>
      </c>
      <c r="G6200" s="4" t="str">
        <f>IF(WEEKDAY(Table1[[#This Row],[Order_Date]],2)&gt;=6,"Weekend","Weekday")</f>
        <v>Weekday</v>
      </c>
      <c r="H6200" s="5" t="str">
        <f>TEXT(Table1[[#This Row],[Order_Date]],"mmmm")</f>
        <v>June</v>
      </c>
      <c r="I6200" s="7">
        <f>MONTH(Table1[[#This Row],[Order_Date]])</f>
        <v>6</v>
      </c>
      <c r="J6200" s="7">
        <v>5</v>
      </c>
      <c r="K6200" s="4">
        <v>243.07</v>
      </c>
      <c r="L6200" s="4">
        <v>15</v>
      </c>
      <c r="M6200" s="4">
        <v>1033.05</v>
      </c>
      <c r="N6200" s="4">
        <f>(Table1[[#This Row],[Quantity]]*Table1[[#This Row],[Unit_Price]])*(1-Table1[[#This Row],[Discount_%]]/100)</f>
        <v>1033.0474999999999</v>
      </c>
      <c r="O6200" s="4">
        <v>757.42</v>
      </c>
      <c r="P6200" s="4">
        <v>275.63</v>
      </c>
      <c r="Q6200">
        <f>Table1[[#This Row],[Revenue]]-Table1[[#This Row],[Cost]]</f>
        <v>275.63</v>
      </c>
      <c r="R6200" s="6">
        <f>Table1[[#This Row],[Profit]]/Table1[[#This Row],[Revenue]]</f>
        <v>0.26681186777019505</v>
      </c>
    </row>
    <row r="6201" spans="1:18" x14ac:dyDescent="0.45">
      <c r="A6201" s="1" t="s">
        <v>10675</v>
      </c>
      <c r="B6201" s="1" t="s">
        <v>10107</v>
      </c>
      <c r="C6201" s="1" t="s">
        <v>2</v>
      </c>
      <c r="D6201" s="1" t="s">
        <v>82</v>
      </c>
      <c r="E6201" s="1" t="s">
        <v>9</v>
      </c>
      <c r="F6201" s="2">
        <v>45584</v>
      </c>
      <c r="G6201" s="1" t="str">
        <f>IF(WEEKDAY(Table1[[#This Row],[Order_Date]],2)&gt;=6,"Weekend","Weekday")</f>
        <v>Weekend</v>
      </c>
      <c r="H6201" s="2" t="str">
        <f>TEXT(Table1[[#This Row],[Order_Date]],"mmmm")</f>
        <v>October</v>
      </c>
      <c r="I6201" s="8">
        <f>MONTH(Table1[[#This Row],[Order_Date]])</f>
        <v>10</v>
      </c>
      <c r="J6201" s="8">
        <v>3</v>
      </c>
      <c r="K6201" s="1">
        <v>796.52</v>
      </c>
      <c r="L6201" s="1">
        <v>15</v>
      </c>
      <c r="M6201" s="1">
        <v>2031.13</v>
      </c>
      <c r="N6201" s="1">
        <f>(Table1[[#This Row],[Quantity]]*Table1[[#This Row],[Unit_Price]])*(1-Table1[[#This Row],[Discount_%]]/100)</f>
        <v>2031.126</v>
      </c>
      <c r="O6201" s="1">
        <v>1560.88</v>
      </c>
      <c r="P6201" s="1">
        <v>470.25</v>
      </c>
      <c r="Q6201">
        <f>Table1[[#This Row],[Revenue]]-Table1[[#This Row],[Cost]]</f>
        <v>470.25</v>
      </c>
      <c r="R6201" s="6">
        <f>Table1[[#This Row],[Profit]]/Table1[[#This Row],[Revenue]]</f>
        <v>0.23152136987785124</v>
      </c>
    </row>
    <row r="6202" spans="1:18" x14ac:dyDescent="0.45">
      <c r="A6202" s="4" t="s">
        <v>10676</v>
      </c>
      <c r="B6202" s="4" t="s">
        <v>490</v>
      </c>
      <c r="C6202" s="4" t="s">
        <v>20</v>
      </c>
      <c r="D6202" s="4" t="s">
        <v>60</v>
      </c>
      <c r="E6202" s="4" t="s">
        <v>9</v>
      </c>
      <c r="F6202" s="5">
        <v>45798</v>
      </c>
      <c r="G6202" s="4" t="str">
        <f>IF(WEEKDAY(Table1[[#This Row],[Order_Date]],2)&gt;=6,"Weekend","Weekday")</f>
        <v>Weekday</v>
      </c>
      <c r="H6202" s="5" t="str">
        <f>TEXT(Table1[[#This Row],[Order_Date]],"mmmm")</f>
        <v>May</v>
      </c>
      <c r="I6202" s="7">
        <f>MONTH(Table1[[#This Row],[Order_Date]])</f>
        <v>5</v>
      </c>
      <c r="J6202" s="7">
        <v>5</v>
      </c>
      <c r="K6202" s="4">
        <v>871.06</v>
      </c>
      <c r="L6202" s="4">
        <v>20</v>
      </c>
      <c r="M6202" s="4">
        <v>3484.24</v>
      </c>
      <c r="N6202" s="4">
        <f>(Table1[[#This Row],[Quantity]]*Table1[[#This Row],[Unit_Price]])*(1-Table1[[#This Row],[Discount_%]]/100)</f>
        <v>3484.24</v>
      </c>
      <c r="O6202" s="4">
        <v>2701.31</v>
      </c>
      <c r="P6202" s="4">
        <v>782.93</v>
      </c>
      <c r="Q6202">
        <f>Table1[[#This Row],[Revenue]]-Table1[[#This Row],[Cost]]</f>
        <v>782.92999999999984</v>
      </c>
      <c r="R6202" s="6">
        <f>Table1[[#This Row],[Profit]]/Table1[[#This Row],[Revenue]]</f>
        <v>0.22470610520515236</v>
      </c>
    </row>
    <row r="6203" spans="1:18" x14ac:dyDescent="0.45">
      <c r="A6203" s="1" t="s">
        <v>10677</v>
      </c>
      <c r="B6203" s="1" t="s">
        <v>10678</v>
      </c>
      <c r="C6203" s="1" t="s">
        <v>28</v>
      </c>
      <c r="D6203" s="1" t="s">
        <v>137</v>
      </c>
      <c r="E6203" s="1" t="s">
        <v>14</v>
      </c>
      <c r="F6203" s="2">
        <v>45508</v>
      </c>
      <c r="G6203" s="1" t="str">
        <f>IF(WEEKDAY(Table1[[#This Row],[Order_Date]],2)&gt;=6,"Weekend","Weekday")</f>
        <v>Weekend</v>
      </c>
      <c r="H6203" s="2" t="str">
        <f>TEXT(Table1[[#This Row],[Order_Date]],"mmmm")</f>
        <v>August</v>
      </c>
      <c r="I6203" s="8">
        <f>MONTH(Table1[[#This Row],[Order_Date]])</f>
        <v>8</v>
      </c>
      <c r="J6203" s="8">
        <v>1</v>
      </c>
      <c r="K6203" s="1">
        <v>2575.44</v>
      </c>
      <c r="L6203" s="1">
        <v>0</v>
      </c>
      <c r="M6203" s="1">
        <v>2575.44</v>
      </c>
      <c r="N6203" s="1">
        <f>(Table1[[#This Row],[Quantity]]*Table1[[#This Row],[Unit_Price]])*(1-Table1[[#This Row],[Discount_%]]/100)</f>
        <v>2575.44</v>
      </c>
      <c r="O6203" s="1">
        <v>1927.01</v>
      </c>
      <c r="P6203" s="1">
        <v>648.42999999999995</v>
      </c>
      <c r="Q6203">
        <f>Table1[[#This Row],[Revenue]]-Table1[[#This Row],[Cost]]</f>
        <v>648.43000000000006</v>
      </c>
      <c r="R6203" s="6">
        <f>Table1[[#This Row],[Profit]]/Table1[[#This Row],[Revenue]]</f>
        <v>0.25177445407386695</v>
      </c>
    </row>
    <row r="6204" spans="1:18" x14ac:dyDescent="0.45">
      <c r="A6204" s="4" t="s">
        <v>10679</v>
      </c>
      <c r="B6204" s="4" t="s">
        <v>10680</v>
      </c>
      <c r="C6204" s="4" t="s">
        <v>28</v>
      </c>
      <c r="D6204" s="4" t="s">
        <v>85</v>
      </c>
      <c r="E6204" s="4" t="s">
        <v>9</v>
      </c>
      <c r="F6204" s="5">
        <v>45595</v>
      </c>
      <c r="G6204" s="4" t="str">
        <f>IF(WEEKDAY(Table1[[#This Row],[Order_Date]],2)&gt;=6,"Weekend","Weekday")</f>
        <v>Weekday</v>
      </c>
      <c r="H6204" s="5" t="str">
        <f>TEXT(Table1[[#This Row],[Order_Date]],"mmmm")</f>
        <v>October</v>
      </c>
      <c r="I6204" s="7">
        <f>MONTH(Table1[[#This Row],[Order_Date]])</f>
        <v>10</v>
      </c>
      <c r="J6204" s="7">
        <v>5</v>
      </c>
      <c r="K6204" s="4">
        <v>1592.71</v>
      </c>
      <c r="L6204" s="4">
        <v>20</v>
      </c>
      <c r="M6204" s="4">
        <v>6370.84</v>
      </c>
      <c r="N6204" s="4">
        <f>(Table1[[#This Row],[Quantity]]*Table1[[#This Row],[Unit_Price]])*(1-Table1[[#This Row],[Discount_%]]/100)</f>
        <v>6370.84</v>
      </c>
      <c r="O6204" s="4">
        <v>4546.3900000000003</v>
      </c>
      <c r="P6204" s="4">
        <v>1824.45</v>
      </c>
      <c r="Q6204">
        <f>Table1[[#This Row],[Revenue]]-Table1[[#This Row],[Cost]]</f>
        <v>1824.4499999999998</v>
      </c>
      <c r="R6204" s="6">
        <f>Table1[[#This Row],[Profit]]/Table1[[#This Row],[Revenue]]</f>
        <v>0.28637510909079494</v>
      </c>
    </row>
    <row r="6205" spans="1:18" x14ac:dyDescent="0.45">
      <c r="A6205" s="1" t="s">
        <v>10681</v>
      </c>
      <c r="B6205" s="1" t="s">
        <v>5471</v>
      </c>
      <c r="C6205" s="1" t="s">
        <v>12</v>
      </c>
      <c r="D6205" s="1" t="s">
        <v>111</v>
      </c>
      <c r="E6205" s="1" t="s">
        <v>22</v>
      </c>
      <c r="F6205" s="2">
        <v>45597</v>
      </c>
      <c r="G6205" s="1" t="str">
        <f>IF(WEEKDAY(Table1[[#This Row],[Order_Date]],2)&gt;=6,"Weekend","Weekday")</f>
        <v>Weekday</v>
      </c>
      <c r="H6205" s="2" t="str">
        <f>TEXT(Table1[[#This Row],[Order_Date]],"mmmm")</f>
        <v>November</v>
      </c>
      <c r="I6205" s="8">
        <f>MONTH(Table1[[#This Row],[Order_Date]])</f>
        <v>11</v>
      </c>
      <c r="J6205" s="8">
        <v>2</v>
      </c>
      <c r="K6205" s="1">
        <v>2119.04</v>
      </c>
      <c r="L6205" s="1">
        <v>10</v>
      </c>
      <c r="M6205" s="1">
        <v>3814.27</v>
      </c>
      <c r="N6205" s="1">
        <f>(Table1[[#This Row],[Quantity]]*Table1[[#This Row],[Unit_Price]])*(1-Table1[[#This Row],[Discount_%]]/100)</f>
        <v>3814.2719999999999</v>
      </c>
      <c r="O6205" s="1">
        <v>3085.02</v>
      </c>
      <c r="P6205" s="1">
        <v>729.25</v>
      </c>
      <c r="Q6205">
        <f>Table1[[#This Row],[Revenue]]-Table1[[#This Row],[Cost]]</f>
        <v>729.25</v>
      </c>
      <c r="R6205" s="6">
        <f>Table1[[#This Row],[Profit]]/Table1[[#This Row],[Revenue]]</f>
        <v>0.1911899262506325</v>
      </c>
    </row>
    <row r="6206" spans="1:18" x14ac:dyDescent="0.45">
      <c r="A6206" s="4" t="s">
        <v>10682</v>
      </c>
      <c r="B6206" s="4" t="s">
        <v>10683</v>
      </c>
      <c r="C6206" s="4" t="s">
        <v>20</v>
      </c>
      <c r="D6206" s="4" t="s">
        <v>25</v>
      </c>
      <c r="E6206" s="4" t="s">
        <v>22</v>
      </c>
      <c r="F6206" s="5">
        <v>45488</v>
      </c>
      <c r="G6206" s="4" t="str">
        <f>IF(WEEKDAY(Table1[[#This Row],[Order_Date]],2)&gt;=6,"Weekend","Weekday")</f>
        <v>Weekday</v>
      </c>
      <c r="H6206" s="5" t="str">
        <f>TEXT(Table1[[#This Row],[Order_Date]],"mmmm")</f>
        <v>July</v>
      </c>
      <c r="I6206" s="7">
        <f>MONTH(Table1[[#This Row],[Order_Date]])</f>
        <v>7</v>
      </c>
      <c r="J6206" s="7">
        <v>1</v>
      </c>
      <c r="K6206" s="4">
        <v>3242.46</v>
      </c>
      <c r="L6206" s="4">
        <v>5</v>
      </c>
      <c r="M6206" s="4">
        <v>3080.34</v>
      </c>
      <c r="N6206" s="4">
        <f>(Table1[[#This Row],[Quantity]]*Table1[[#This Row],[Unit_Price]])*(1-Table1[[#This Row],[Discount_%]]/100)</f>
        <v>3080.337</v>
      </c>
      <c r="O6206" s="4">
        <v>1884.12</v>
      </c>
      <c r="P6206" s="4">
        <v>1196.22</v>
      </c>
      <c r="Q6206">
        <f>Table1[[#This Row],[Revenue]]-Table1[[#This Row],[Cost]]</f>
        <v>1196.2200000000003</v>
      </c>
      <c r="R6206" s="6">
        <f>Table1[[#This Row],[Profit]]/Table1[[#This Row],[Revenue]]</f>
        <v>0.38834024815442453</v>
      </c>
    </row>
    <row r="6207" spans="1:18" x14ac:dyDescent="0.45">
      <c r="A6207" s="1" t="s">
        <v>10684</v>
      </c>
      <c r="B6207" s="1" t="s">
        <v>10685</v>
      </c>
      <c r="C6207" s="1" t="s">
        <v>2</v>
      </c>
      <c r="D6207" s="1" t="s">
        <v>3</v>
      </c>
      <c r="E6207" s="1" t="s">
        <v>9</v>
      </c>
      <c r="F6207" s="2">
        <v>45310</v>
      </c>
      <c r="G6207" s="1" t="str">
        <f>IF(WEEKDAY(Table1[[#This Row],[Order_Date]],2)&gt;=6,"Weekend","Weekday")</f>
        <v>Weekday</v>
      </c>
      <c r="H6207" s="2" t="str">
        <f>TEXT(Table1[[#This Row],[Order_Date]],"mmmm")</f>
        <v>January</v>
      </c>
      <c r="I6207" s="8">
        <f>MONTH(Table1[[#This Row],[Order_Date]])</f>
        <v>1</v>
      </c>
      <c r="J6207" s="8">
        <v>4</v>
      </c>
      <c r="K6207" s="1">
        <v>1402.52</v>
      </c>
      <c r="L6207" s="1">
        <v>10</v>
      </c>
      <c r="M6207" s="1">
        <v>5049.07</v>
      </c>
      <c r="N6207" s="1">
        <f>(Table1[[#This Row],[Quantity]]*Table1[[#This Row],[Unit_Price]])*(1-Table1[[#This Row],[Discount_%]]/100)</f>
        <v>5049.0720000000001</v>
      </c>
      <c r="O6207" s="1">
        <v>3147.48</v>
      </c>
      <c r="P6207" s="1">
        <v>1901.59</v>
      </c>
      <c r="Q6207">
        <f>Table1[[#This Row],[Revenue]]-Table1[[#This Row],[Cost]]</f>
        <v>1901.5899999999997</v>
      </c>
      <c r="R6207" s="6">
        <f>Table1[[#This Row],[Profit]]/Table1[[#This Row],[Revenue]]</f>
        <v>0.37662183332772176</v>
      </c>
    </row>
    <row r="6208" spans="1:18" x14ac:dyDescent="0.45">
      <c r="A6208" s="4" t="s">
        <v>10686</v>
      </c>
      <c r="B6208" s="4" t="s">
        <v>355</v>
      </c>
      <c r="C6208" s="4" t="s">
        <v>12</v>
      </c>
      <c r="D6208" s="4" t="s">
        <v>32</v>
      </c>
      <c r="E6208" s="4" t="s">
        <v>22</v>
      </c>
      <c r="F6208" s="5">
        <v>46008</v>
      </c>
      <c r="G6208" s="4" t="str">
        <f>IF(WEEKDAY(Table1[[#This Row],[Order_Date]],2)&gt;=6,"Weekend","Weekday")</f>
        <v>Weekday</v>
      </c>
      <c r="H6208" s="5" t="str">
        <f>TEXT(Table1[[#This Row],[Order_Date]],"mmmm")</f>
        <v>December</v>
      </c>
      <c r="I6208" s="7">
        <f>MONTH(Table1[[#This Row],[Order_Date]])</f>
        <v>12</v>
      </c>
      <c r="J6208" s="7">
        <v>2</v>
      </c>
      <c r="K6208" s="4">
        <v>2541.3000000000002</v>
      </c>
      <c r="L6208" s="4">
        <v>0</v>
      </c>
      <c r="M6208" s="4">
        <v>5082.6000000000004</v>
      </c>
      <c r="N6208" s="4">
        <f>(Table1[[#This Row],[Quantity]]*Table1[[#This Row],[Unit_Price]])*(1-Table1[[#This Row],[Discount_%]]/100)</f>
        <v>5082.6000000000004</v>
      </c>
      <c r="O6208" s="4">
        <v>3490.7</v>
      </c>
      <c r="P6208" s="4">
        <v>1591.9</v>
      </c>
      <c r="Q6208">
        <f>Table1[[#This Row],[Revenue]]-Table1[[#This Row],[Cost]]</f>
        <v>1591.9000000000005</v>
      </c>
      <c r="R6208" s="6">
        <f>Table1[[#This Row],[Profit]]/Table1[[#This Row],[Revenue]]</f>
        <v>0.31320583953094872</v>
      </c>
    </row>
    <row r="6209" spans="1:18" x14ac:dyDescent="0.45">
      <c r="A6209" s="1" t="s">
        <v>10687</v>
      </c>
      <c r="B6209" s="1" t="s">
        <v>10688</v>
      </c>
      <c r="C6209" s="1" t="s">
        <v>20</v>
      </c>
      <c r="D6209" s="1" t="s">
        <v>25</v>
      </c>
      <c r="E6209" s="1" t="s">
        <v>4</v>
      </c>
      <c r="F6209" s="2">
        <v>45744</v>
      </c>
      <c r="G6209" s="1" t="str">
        <f>IF(WEEKDAY(Table1[[#This Row],[Order_Date]],2)&gt;=6,"Weekend","Weekday")</f>
        <v>Weekday</v>
      </c>
      <c r="H6209" s="2" t="str">
        <f>TEXT(Table1[[#This Row],[Order_Date]],"mmmm")</f>
        <v>March</v>
      </c>
      <c r="I6209" s="8">
        <f>MONTH(Table1[[#This Row],[Order_Date]])</f>
        <v>3</v>
      </c>
      <c r="J6209" s="8">
        <v>3</v>
      </c>
      <c r="K6209" s="1">
        <v>1346.51</v>
      </c>
      <c r="L6209" s="1">
        <v>20</v>
      </c>
      <c r="M6209" s="1">
        <v>3231.62</v>
      </c>
      <c r="N6209" s="1">
        <f>(Table1[[#This Row],[Quantity]]*Table1[[#This Row],[Unit_Price]])*(1-Table1[[#This Row],[Discount_%]]/100)</f>
        <v>3231.6239999999998</v>
      </c>
      <c r="O6209" s="1">
        <v>2546.4299999999998</v>
      </c>
      <c r="P6209" s="1">
        <v>685.19</v>
      </c>
      <c r="Q6209">
        <f>Table1[[#This Row],[Revenue]]-Table1[[#This Row],[Cost]]</f>
        <v>685.19</v>
      </c>
      <c r="R6209" s="6">
        <f>Table1[[#This Row],[Profit]]/Table1[[#This Row],[Revenue]]</f>
        <v>0.21202678532748284</v>
      </c>
    </row>
    <row r="6210" spans="1:18" x14ac:dyDescent="0.45">
      <c r="A6210" s="4" t="s">
        <v>10689</v>
      </c>
      <c r="B6210" s="4" t="s">
        <v>10690</v>
      </c>
      <c r="C6210" s="4" t="s">
        <v>12</v>
      </c>
      <c r="D6210" s="4" t="s">
        <v>111</v>
      </c>
      <c r="E6210" s="4" t="s">
        <v>9</v>
      </c>
      <c r="F6210" s="5">
        <v>45463</v>
      </c>
      <c r="G6210" s="4" t="str">
        <f>IF(WEEKDAY(Table1[[#This Row],[Order_Date]],2)&gt;=6,"Weekend","Weekday")</f>
        <v>Weekday</v>
      </c>
      <c r="H6210" s="5" t="str">
        <f>TEXT(Table1[[#This Row],[Order_Date]],"mmmm")</f>
        <v>June</v>
      </c>
      <c r="I6210" s="7">
        <f>MONTH(Table1[[#This Row],[Order_Date]])</f>
        <v>6</v>
      </c>
      <c r="J6210" s="7">
        <v>4</v>
      </c>
      <c r="K6210" s="4">
        <v>570.94000000000005</v>
      </c>
      <c r="L6210" s="4">
        <v>0</v>
      </c>
      <c r="M6210" s="4">
        <v>2283.7600000000002</v>
      </c>
      <c r="N6210" s="4">
        <f>(Table1[[#This Row],[Quantity]]*Table1[[#This Row],[Unit_Price]])*(1-Table1[[#This Row],[Discount_%]]/100)</f>
        <v>2283.7600000000002</v>
      </c>
      <c r="O6210" s="4">
        <v>1866.14</v>
      </c>
      <c r="P6210" s="4">
        <v>417.62</v>
      </c>
      <c r="Q6210">
        <f>Table1[[#This Row],[Revenue]]-Table1[[#This Row],[Cost]]</f>
        <v>417.62000000000012</v>
      </c>
      <c r="R6210" s="6">
        <f>Table1[[#This Row],[Profit]]/Table1[[#This Row],[Revenue]]</f>
        <v>0.18286509966020947</v>
      </c>
    </row>
    <row r="6211" spans="1:18" x14ac:dyDescent="0.45">
      <c r="A6211" s="1" t="s">
        <v>10691</v>
      </c>
      <c r="B6211" s="1" t="s">
        <v>6383</v>
      </c>
      <c r="C6211" s="1" t="s">
        <v>2</v>
      </c>
      <c r="D6211" s="1" t="s">
        <v>3</v>
      </c>
      <c r="E6211" s="1" t="s">
        <v>4</v>
      </c>
      <c r="F6211" s="2">
        <v>45393</v>
      </c>
      <c r="G6211" s="1" t="str">
        <f>IF(WEEKDAY(Table1[[#This Row],[Order_Date]],2)&gt;=6,"Weekend","Weekday")</f>
        <v>Weekday</v>
      </c>
      <c r="H6211" s="2" t="str">
        <f>TEXT(Table1[[#This Row],[Order_Date]],"mmmm")</f>
        <v>April</v>
      </c>
      <c r="I6211" s="8">
        <f>MONTH(Table1[[#This Row],[Order_Date]])</f>
        <v>4</v>
      </c>
      <c r="J6211" s="8">
        <v>5</v>
      </c>
      <c r="K6211" s="1">
        <v>3636.26</v>
      </c>
      <c r="L6211" s="1">
        <v>5</v>
      </c>
      <c r="M6211" s="1">
        <v>17272.240000000002</v>
      </c>
      <c r="N6211" s="1">
        <f>(Table1[[#This Row],[Quantity]]*Table1[[#This Row],[Unit_Price]])*(1-Table1[[#This Row],[Discount_%]]/100)</f>
        <v>17272.235000000001</v>
      </c>
      <c r="O6211" s="1">
        <v>11913.94</v>
      </c>
      <c r="P6211" s="1">
        <v>5358.3</v>
      </c>
      <c r="Q6211">
        <f>Table1[[#This Row],[Revenue]]-Table1[[#This Row],[Cost]]</f>
        <v>5358.3000000000011</v>
      </c>
      <c r="R6211" s="6">
        <f>Table1[[#This Row],[Profit]]/Table1[[#This Row],[Revenue]]</f>
        <v>0.31022612006317651</v>
      </c>
    </row>
    <row r="6212" spans="1:18" x14ac:dyDescent="0.45">
      <c r="A6212" s="4" t="s">
        <v>10692</v>
      </c>
      <c r="B6212" s="4" t="s">
        <v>10693</v>
      </c>
      <c r="C6212" s="4" t="s">
        <v>28</v>
      </c>
      <c r="D6212" s="4" t="s">
        <v>137</v>
      </c>
      <c r="E6212" s="4" t="s">
        <v>4</v>
      </c>
      <c r="F6212" s="5">
        <v>45577</v>
      </c>
      <c r="G6212" s="4" t="str">
        <f>IF(WEEKDAY(Table1[[#This Row],[Order_Date]],2)&gt;=6,"Weekend","Weekday")</f>
        <v>Weekend</v>
      </c>
      <c r="H6212" s="5" t="str">
        <f>TEXT(Table1[[#This Row],[Order_Date]],"mmmm")</f>
        <v>October</v>
      </c>
      <c r="I6212" s="7">
        <f>MONTH(Table1[[#This Row],[Order_Date]])</f>
        <v>10</v>
      </c>
      <c r="J6212" s="7">
        <v>1</v>
      </c>
      <c r="K6212" s="4">
        <v>1162.49</v>
      </c>
      <c r="L6212" s="4">
        <v>10</v>
      </c>
      <c r="M6212" s="4">
        <v>1046.24</v>
      </c>
      <c r="N6212" s="4">
        <f>(Table1[[#This Row],[Quantity]]*Table1[[#This Row],[Unit_Price]])*(1-Table1[[#This Row],[Discount_%]]/100)</f>
        <v>1046.241</v>
      </c>
      <c r="O6212" s="4">
        <v>853.95</v>
      </c>
      <c r="P6212" s="4">
        <v>192.29</v>
      </c>
      <c r="Q6212">
        <f>Table1[[#This Row],[Revenue]]-Table1[[#This Row],[Cost]]</f>
        <v>192.28999999999996</v>
      </c>
      <c r="R6212" s="6">
        <f>Table1[[#This Row],[Profit]]/Table1[[#This Row],[Revenue]]</f>
        <v>0.18379148187796299</v>
      </c>
    </row>
    <row r="6213" spans="1:18" x14ac:dyDescent="0.45">
      <c r="A6213" s="1" t="s">
        <v>10694</v>
      </c>
      <c r="B6213" s="1" t="s">
        <v>7634</v>
      </c>
      <c r="C6213" s="1" t="s">
        <v>12</v>
      </c>
      <c r="D6213" s="1" t="s">
        <v>111</v>
      </c>
      <c r="E6213" s="1" t="s">
        <v>9</v>
      </c>
      <c r="F6213" s="2">
        <v>45871</v>
      </c>
      <c r="G6213" s="1" t="str">
        <f>IF(WEEKDAY(Table1[[#This Row],[Order_Date]],2)&gt;=6,"Weekend","Weekday")</f>
        <v>Weekend</v>
      </c>
      <c r="H6213" s="2" t="str">
        <f>TEXT(Table1[[#This Row],[Order_Date]],"mmmm")</f>
        <v>August</v>
      </c>
      <c r="I6213" s="8">
        <f>MONTH(Table1[[#This Row],[Order_Date]])</f>
        <v>8</v>
      </c>
      <c r="J6213" s="8">
        <v>5</v>
      </c>
      <c r="K6213" s="1">
        <v>3439.5</v>
      </c>
      <c r="L6213" s="1">
        <v>0</v>
      </c>
      <c r="M6213" s="1">
        <v>17197.5</v>
      </c>
      <c r="N6213" s="1">
        <f>(Table1[[#This Row],[Quantity]]*Table1[[#This Row],[Unit_Price]])*(1-Table1[[#This Row],[Discount_%]]/100)</f>
        <v>17197.5</v>
      </c>
      <c r="O6213" s="1">
        <v>11226.54</v>
      </c>
      <c r="P6213" s="1">
        <v>5970.96</v>
      </c>
      <c r="Q6213">
        <f>Table1[[#This Row],[Revenue]]-Table1[[#This Row],[Cost]]</f>
        <v>5970.9599999999991</v>
      </c>
      <c r="R6213" s="6">
        <f>Table1[[#This Row],[Profit]]/Table1[[#This Row],[Revenue]]</f>
        <v>0.34719930222416051</v>
      </c>
    </row>
    <row r="6214" spans="1:18" x14ac:dyDescent="0.45">
      <c r="A6214" s="4" t="s">
        <v>10695</v>
      </c>
      <c r="B6214" s="4" t="s">
        <v>10696</v>
      </c>
      <c r="C6214" s="4" t="s">
        <v>20</v>
      </c>
      <c r="D6214" s="4" t="s">
        <v>57</v>
      </c>
      <c r="E6214" s="4" t="s">
        <v>14</v>
      </c>
      <c r="F6214" s="5">
        <v>45886</v>
      </c>
      <c r="G6214" s="4" t="str">
        <f>IF(WEEKDAY(Table1[[#This Row],[Order_Date]],2)&gt;=6,"Weekend","Weekday")</f>
        <v>Weekend</v>
      </c>
      <c r="H6214" s="5" t="str">
        <f>TEXT(Table1[[#This Row],[Order_Date]],"mmmm")</f>
        <v>August</v>
      </c>
      <c r="I6214" s="7">
        <f>MONTH(Table1[[#This Row],[Order_Date]])</f>
        <v>8</v>
      </c>
      <c r="J6214" s="7">
        <v>4</v>
      </c>
      <c r="K6214" s="4">
        <v>3582.22</v>
      </c>
      <c r="L6214" s="4">
        <v>10</v>
      </c>
      <c r="M6214" s="4">
        <v>12895.99</v>
      </c>
      <c r="N6214" s="4">
        <f>(Table1[[#This Row],[Quantity]]*Table1[[#This Row],[Unit_Price]])*(1-Table1[[#This Row],[Discount_%]]/100)</f>
        <v>12895.992</v>
      </c>
      <c r="O6214" s="4">
        <v>9813.41</v>
      </c>
      <c r="P6214" s="4">
        <v>3082.58</v>
      </c>
      <c r="Q6214">
        <f>Table1[[#This Row],[Revenue]]-Table1[[#This Row],[Cost]]</f>
        <v>3082.58</v>
      </c>
      <c r="R6214" s="6">
        <f>Table1[[#This Row],[Profit]]/Table1[[#This Row],[Revenue]]</f>
        <v>0.23903399428814692</v>
      </c>
    </row>
    <row r="6215" spans="1:18" x14ac:dyDescent="0.45">
      <c r="A6215" s="1" t="s">
        <v>10697</v>
      </c>
      <c r="B6215" s="1" t="s">
        <v>5183</v>
      </c>
      <c r="C6215" s="1" t="s">
        <v>2</v>
      </c>
      <c r="D6215" s="1" t="s">
        <v>3</v>
      </c>
      <c r="E6215" s="1" t="s">
        <v>9</v>
      </c>
      <c r="F6215" s="2">
        <v>45898</v>
      </c>
      <c r="G6215" s="1" t="str">
        <f>IF(WEEKDAY(Table1[[#This Row],[Order_Date]],2)&gt;=6,"Weekend","Weekday")</f>
        <v>Weekday</v>
      </c>
      <c r="H6215" s="2" t="str">
        <f>TEXT(Table1[[#This Row],[Order_Date]],"mmmm")</f>
        <v>August</v>
      </c>
      <c r="I6215" s="8">
        <f>MONTH(Table1[[#This Row],[Order_Date]])</f>
        <v>8</v>
      </c>
      <c r="J6215" s="8">
        <v>2</v>
      </c>
      <c r="K6215" s="1">
        <v>979.22</v>
      </c>
      <c r="L6215" s="1">
        <v>10</v>
      </c>
      <c r="M6215" s="1">
        <v>1762.6</v>
      </c>
      <c r="N6215" s="1">
        <f>(Table1[[#This Row],[Quantity]]*Table1[[#This Row],[Unit_Price]])*(1-Table1[[#This Row],[Discount_%]]/100)</f>
        <v>1762.596</v>
      </c>
      <c r="O6215" s="1">
        <v>1147.71</v>
      </c>
      <c r="P6215" s="1">
        <v>614.89</v>
      </c>
      <c r="Q6215">
        <f>Table1[[#This Row],[Revenue]]-Table1[[#This Row],[Cost]]</f>
        <v>614.88999999999987</v>
      </c>
      <c r="R6215" s="6">
        <f>Table1[[#This Row],[Profit]]/Table1[[#This Row],[Revenue]]</f>
        <v>0.34885396573244071</v>
      </c>
    </row>
    <row r="6216" spans="1:18" x14ac:dyDescent="0.45">
      <c r="A6216" s="4" t="s">
        <v>10698</v>
      </c>
      <c r="B6216" s="4" t="s">
        <v>7764</v>
      </c>
      <c r="C6216" s="4" t="s">
        <v>12</v>
      </c>
      <c r="D6216" s="4" t="s">
        <v>38</v>
      </c>
      <c r="E6216" s="4" t="s">
        <v>9</v>
      </c>
      <c r="F6216" s="5">
        <v>45676</v>
      </c>
      <c r="G6216" s="4" t="str">
        <f>IF(WEEKDAY(Table1[[#This Row],[Order_Date]],2)&gt;=6,"Weekend","Weekday")</f>
        <v>Weekend</v>
      </c>
      <c r="H6216" s="5" t="str">
        <f>TEXT(Table1[[#This Row],[Order_Date]],"mmmm")</f>
        <v>January</v>
      </c>
      <c r="I6216" s="7">
        <f>MONTH(Table1[[#This Row],[Order_Date]])</f>
        <v>1</v>
      </c>
      <c r="J6216" s="7">
        <v>3</v>
      </c>
      <c r="K6216" s="4">
        <v>549.54999999999995</v>
      </c>
      <c r="L6216" s="4">
        <v>10</v>
      </c>
      <c r="M6216" s="4">
        <v>1483.78</v>
      </c>
      <c r="N6216" s="4">
        <f>(Table1[[#This Row],[Quantity]]*Table1[[#This Row],[Unit_Price]])*(1-Table1[[#This Row],[Discount_%]]/100)</f>
        <v>1483.7849999999999</v>
      </c>
      <c r="O6216" s="4">
        <v>1009.52</v>
      </c>
      <c r="P6216" s="4">
        <v>474.26</v>
      </c>
      <c r="Q6216">
        <f>Table1[[#This Row],[Revenue]]-Table1[[#This Row],[Cost]]</f>
        <v>474.26</v>
      </c>
      <c r="R6216" s="6">
        <f>Table1[[#This Row],[Profit]]/Table1[[#This Row],[Revenue]]</f>
        <v>0.319629594683848</v>
      </c>
    </row>
    <row r="6217" spans="1:18" x14ac:dyDescent="0.45">
      <c r="A6217" s="1" t="s">
        <v>10699</v>
      </c>
      <c r="B6217" s="1" t="s">
        <v>10700</v>
      </c>
      <c r="C6217" s="1" t="s">
        <v>2</v>
      </c>
      <c r="D6217" s="1" t="s">
        <v>82</v>
      </c>
      <c r="E6217" s="1" t="s">
        <v>4</v>
      </c>
      <c r="F6217" s="2">
        <v>45737</v>
      </c>
      <c r="G6217" s="1" t="str">
        <f>IF(WEEKDAY(Table1[[#This Row],[Order_Date]],2)&gt;=6,"Weekend","Weekday")</f>
        <v>Weekday</v>
      </c>
      <c r="H6217" s="2" t="str">
        <f>TEXT(Table1[[#This Row],[Order_Date]],"mmmm")</f>
        <v>March</v>
      </c>
      <c r="I6217" s="8">
        <f>MONTH(Table1[[#This Row],[Order_Date]])</f>
        <v>3</v>
      </c>
      <c r="J6217" s="8">
        <v>5</v>
      </c>
      <c r="K6217" s="1">
        <v>4482.9399999999996</v>
      </c>
      <c r="L6217" s="1">
        <v>20</v>
      </c>
      <c r="M6217" s="1">
        <v>17931.759999999998</v>
      </c>
      <c r="N6217" s="1">
        <f>(Table1[[#This Row],[Quantity]]*Table1[[#This Row],[Unit_Price]])*(1-Table1[[#This Row],[Discount_%]]/100)</f>
        <v>17931.759999999998</v>
      </c>
      <c r="O6217" s="1">
        <v>14522.96</v>
      </c>
      <c r="P6217" s="1">
        <v>3408.8</v>
      </c>
      <c r="Q6217">
        <f>Table1[[#This Row],[Revenue]]-Table1[[#This Row],[Cost]]</f>
        <v>3408.7999999999993</v>
      </c>
      <c r="R6217" s="6">
        <f>Table1[[#This Row],[Profit]]/Table1[[#This Row],[Revenue]]</f>
        <v>0.1900984621699153</v>
      </c>
    </row>
    <row r="6218" spans="1:18" x14ac:dyDescent="0.45">
      <c r="A6218" s="4" t="s">
        <v>10701</v>
      </c>
      <c r="B6218" s="4" t="s">
        <v>3199</v>
      </c>
      <c r="C6218" s="4" t="s">
        <v>2</v>
      </c>
      <c r="D6218" s="4" t="s">
        <v>82</v>
      </c>
      <c r="E6218" s="4" t="s">
        <v>22</v>
      </c>
      <c r="F6218" s="5">
        <v>45952</v>
      </c>
      <c r="G6218" s="4" t="str">
        <f>IF(WEEKDAY(Table1[[#This Row],[Order_Date]],2)&gt;=6,"Weekend","Weekday")</f>
        <v>Weekday</v>
      </c>
      <c r="H6218" s="5" t="str">
        <f>TEXT(Table1[[#This Row],[Order_Date]],"mmmm")</f>
        <v>October</v>
      </c>
      <c r="I6218" s="7">
        <f>MONTH(Table1[[#This Row],[Order_Date]])</f>
        <v>10</v>
      </c>
      <c r="J6218" s="7">
        <v>1</v>
      </c>
      <c r="K6218" s="4">
        <v>757.01</v>
      </c>
      <c r="L6218" s="4">
        <v>15</v>
      </c>
      <c r="M6218" s="4">
        <v>643.46</v>
      </c>
      <c r="N6218" s="4">
        <f>(Table1[[#This Row],[Quantity]]*Table1[[#This Row],[Unit_Price]])*(1-Table1[[#This Row],[Discount_%]]/100)</f>
        <v>643.45849999999996</v>
      </c>
      <c r="O6218" s="4">
        <v>417.13</v>
      </c>
      <c r="P6218" s="4">
        <v>226.33</v>
      </c>
      <c r="Q6218">
        <f>Table1[[#This Row],[Revenue]]-Table1[[#This Row],[Cost]]</f>
        <v>226.33000000000004</v>
      </c>
      <c r="R6218" s="6">
        <f>Table1[[#This Row],[Profit]]/Table1[[#This Row],[Revenue]]</f>
        <v>0.35173903583750349</v>
      </c>
    </row>
    <row r="6219" spans="1:18" x14ac:dyDescent="0.45">
      <c r="A6219" s="1" t="s">
        <v>10702</v>
      </c>
      <c r="B6219" s="1" t="s">
        <v>10703</v>
      </c>
      <c r="C6219" s="1" t="s">
        <v>7</v>
      </c>
      <c r="D6219" s="1" t="s">
        <v>46</v>
      </c>
      <c r="E6219" s="1" t="s">
        <v>4</v>
      </c>
      <c r="F6219" s="2">
        <v>45562</v>
      </c>
      <c r="G6219" s="1" t="str">
        <f>IF(WEEKDAY(Table1[[#This Row],[Order_Date]],2)&gt;=6,"Weekend","Weekday")</f>
        <v>Weekday</v>
      </c>
      <c r="H6219" s="2" t="str">
        <f>TEXT(Table1[[#This Row],[Order_Date]],"mmmm")</f>
        <v>September</v>
      </c>
      <c r="I6219" s="8">
        <f>MONTH(Table1[[#This Row],[Order_Date]])</f>
        <v>9</v>
      </c>
      <c r="J6219" s="8">
        <v>2</v>
      </c>
      <c r="K6219" s="1">
        <v>2792.42</v>
      </c>
      <c r="L6219" s="1">
        <v>0</v>
      </c>
      <c r="M6219" s="1">
        <v>5584.84</v>
      </c>
      <c r="N6219" s="1">
        <f>(Table1[[#This Row],[Quantity]]*Table1[[#This Row],[Unit_Price]])*(1-Table1[[#This Row],[Discount_%]]/100)</f>
        <v>5584.84</v>
      </c>
      <c r="O6219" s="1">
        <v>3605.72</v>
      </c>
      <c r="P6219" s="1">
        <v>1979.12</v>
      </c>
      <c r="Q6219">
        <f>Table1[[#This Row],[Revenue]]-Table1[[#This Row],[Cost]]</f>
        <v>1979.1200000000003</v>
      </c>
      <c r="R6219" s="6">
        <f>Table1[[#This Row],[Profit]]/Table1[[#This Row],[Revenue]]</f>
        <v>0.35437362574397829</v>
      </c>
    </row>
    <row r="6220" spans="1:18" x14ac:dyDescent="0.45">
      <c r="A6220" s="4" t="s">
        <v>10704</v>
      </c>
      <c r="B6220" s="4" t="s">
        <v>9332</v>
      </c>
      <c r="C6220" s="4" t="s">
        <v>12</v>
      </c>
      <c r="D6220" s="4" t="s">
        <v>38</v>
      </c>
      <c r="E6220" s="4" t="s">
        <v>4</v>
      </c>
      <c r="F6220" s="5">
        <v>45600</v>
      </c>
      <c r="G6220" s="4" t="str">
        <f>IF(WEEKDAY(Table1[[#This Row],[Order_Date]],2)&gt;=6,"Weekend","Weekday")</f>
        <v>Weekday</v>
      </c>
      <c r="H6220" s="5" t="str">
        <f>TEXT(Table1[[#This Row],[Order_Date]],"mmmm")</f>
        <v>November</v>
      </c>
      <c r="I6220" s="7">
        <f>MONTH(Table1[[#This Row],[Order_Date]])</f>
        <v>11</v>
      </c>
      <c r="J6220" s="7">
        <v>5</v>
      </c>
      <c r="K6220" s="4">
        <v>4506.1899999999996</v>
      </c>
      <c r="L6220" s="4">
        <v>20</v>
      </c>
      <c r="M6220" s="4">
        <v>18024.759999999998</v>
      </c>
      <c r="N6220" s="4">
        <f>(Table1[[#This Row],[Quantity]]*Table1[[#This Row],[Unit_Price]])*(1-Table1[[#This Row],[Discount_%]]/100)</f>
        <v>18024.759999999998</v>
      </c>
      <c r="O6220" s="4">
        <v>11989.52</v>
      </c>
      <c r="P6220" s="4">
        <v>6035.24</v>
      </c>
      <c r="Q6220">
        <f>Table1[[#This Row],[Revenue]]-Table1[[#This Row],[Cost]]</f>
        <v>6035.239999999998</v>
      </c>
      <c r="R6220" s="6">
        <f>Table1[[#This Row],[Profit]]/Table1[[#This Row],[Revenue]]</f>
        <v>0.33483053311112049</v>
      </c>
    </row>
    <row r="6221" spans="1:18" x14ac:dyDescent="0.45">
      <c r="A6221" s="1" t="s">
        <v>10705</v>
      </c>
      <c r="B6221" s="1" t="s">
        <v>10706</v>
      </c>
      <c r="C6221" s="1" t="s">
        <v>20</v>
      </c>
      <c r="D6221" s="1" t="s">
        <v>25</v>
      </c>
      <c r="E6221" s="1" t="s">
        <v>14</v>
      </c>
      <c r="F6221" s="2">
        <v>45360</v>
      </c>
      <c r="G6221" s="1" t="str">
        <f>IF(WEEKDAY(Table1[[#This Row],[Order_Date]],2)&gt;=6,"Weekend","Weekday")</f>
        <v>Weekend</v>
      </c>
      <c r="H6221" s="2" t="str">
        <f>TEXT(Table1[[#This Row],[Order_Date]],"mmmm")</f>
        <v>March</v>
      </c>
      <c r="I6221" s="8">
        <f>MONTH(Table1[[#This Row],[Order_Date]])</f>
        <v>3</v>
      </c>
      <c r="J6221" s="8">
        <v>4</v>
      </c>
      <c r="K6221" s="1">
        <v>2453.8000000000002</v>
      </c>
      <c r="L6221" s="1">
        <v>20</v>
      </c>
      <c r="M6221" s="1">
        <v>7852.16</v>
      </c>
      <c r="N6221" s="1">
        <f>(Table1[[#This Row],[Quantity]]*Table1[[#This Row],[Unit_Price]])*(1-Table1[[#This Row],[Discount_%]]/100)</f>
        <v>7852.1600000000008</v>
      </c>
      <c r="O6221" s="1">
        <v>4945.66</v>
      </c>
      <c r="P6221" s="1">
        <v>2906.5</v>
      </c>
      <c r="Q6221">
        <f>Table1[[#This Row],[Revenue]]-Table1[[#This Row],[Cost]]</f>
        <v>2906.5</v>
      </c>
      <c r="R6221" s="6">
        <f>Table1[[#This Row],[Profit]]/Table1[[#This Row],[Revenue]]</f>
        <v>0.37015292607384465</v>
      </c>
    </row>
    <row r="6222" spans="1:18" x14ac:dyDescent="0.45">
      <c r="A6222" s="4" t="s">
        <v>10707</v>
      </c>
      <c r="B6222" s="4" t="s">
        <v>10708</v>
      </c>
      <c r="C6222" s="4" t="s">
        <v>7</v>
      </c>
      <c r="D6222" s="4" t="s">
        <v>134</v>
      </c>
      <c r="E6222" s="4" t="s">
        <v>4</v>
      </c>
      <c r="F6222" s="5">
        <v>45792</v>
      </c>
      <c r="G6222" s="4" t="str">
        <f>IF(WEEKDAY(Table1[[#This Row],[Order_Date]],2)&gt;=6,"Weekend","Weekday")</f>
        <v>Weekday</v>
      </c>
      <c r="H6222" s="5" t="str">
        <f>TEXT(Table1[[#This Row],[Order_Date]],"mmmm")</f>
        <v>May</v>
      </c>
      <c r="I6222" s="7">
        <f>MONTH(Table1[[#This Row],[Order_Date]])</f>
        <v>5</v>
      </c>
      <c r="J6222" s="7">
        <v>5</v>
      </c>
      <c r="K6222" s="4">
        <v>3047.19</v>
      </c>
      <c r="L6222" s="4">
        <v>20</v>
      </c>
      <c r="M6222" s="4">
        <v>12188.76</v>
      </c>
      <c r="N6222" s="4">
        <f>(Table1[[#This Row],[Quantity]]*Table1[[#This Row],[Unit_Price]])*(1-Table1[[#This Row],[Discount_%]]/100)</f>
        <v>12188.760000000002</v>
      </c>
      <c r="O6222" s="4">
        <v>7462.06</v>
      </c>
      <c r="P6222" s="4">
        <v>4726.7</v>
      </c>
      <c r="Q6222">
        <f>Table1[[#This Row],[Revenue]]-Table1[[#This Row],[Cost]]</f>
        <v>4726.7</v>
      </c>
      <c r="R6222" s="6">
        <f>Table1[[#This Row],[Profit]]/Table1[[#This Row],[Revenue]]</f>
        <v>0.38779170317571271</v>
      </c>
    </row>
    <row r="6223" spans="1:18" x14ac:dyDescent="0.45">
      <c r="A6223" s="1" t="s">
        <v>10709</v>
      </c>
      <c r="B6223" s="1" t="s">
        <v>10710</v>
      </c>
      <c r="C6223" s="1" t="s">
        <v>20</v>
      </c>
      <c r="D6223" s="1" t="s">
        <v>25</v>
      </c>
      <c r="E6223" s="1" t="s">
        <v>9</v>
      </c>
      <c r="F6223" s="2">
        <v>45522</v>
      </c>
      <c r="G6223" s="1" t="str">
        <f>IF(WEEKDAY(Table1[[#This Row],[Order_Date]],2)&gt;=6,"Weekend","Weekday")</f>
        <v>Weekend</v>
      </c>
      <c r="H6223" s="2" t="str">
        <f>TEXT(Table1[[#This Row],[Order_Date]],"mmmm")</f>
        <v>August</v>
      </c>
      <c r="I6223" s="8">
        <f>MONTH(Table1[[#This Row],[Order_Date]])</f>
        <v>8</v>
      </c>
      <c r="J6223" s="8">
        <v>5</v>
      </c>
      <c r="K6223" s="1">
        <v>1315.5</v>
      </c>
      <c r="L6223" s="1">
        <v>20</v>
      </c>
      <c r="M6223" s="1">
        <v>5262</v>
      </c>
      <c r="N6223" s="1">
        <f>(Table1[[#This Row],[Quantity]]*Table1[[#This Row],[Unit_Price]])*(1-Table1[[#This Row],[Discount_%]]/100)</f>
        <v>5262</v>
      </c>
      <c r="O6223" s="1">
        <v>3208.07</v>
      </c>
      <c r="P6223" s="1">
        <v>2053.9299999999998</v>
      </c>
      <c r="Q6223">
        <f>Table1[[#This Row],[Revenue]]-Table1[[#This Row],[Cost]]</f>
        <v>2053.9299999999998</v>
      </c>
      <c r="R6223" s="6">
        <f>Table1[[#This Row],[Profit]]/Table1[[#This Row],[Revenue]]</f>
        <v>0.39033257316609649</v>
      </c>
    </row>
    <row r="6224" spans="1:18" x14ac:dyDescent="0.45">
      <c r="A6224" s="4" t="s">
        <v>10711</v>
      </c>
      <c r="B6224" s="4" t="s">
        <v>10712</v>
      </c>
      <c r="C6224" s="4" t="s">
        <v>20</v>
      </c>
      <c r="D6224" s="4" t="s">
        <v>60</v>
      </c>
      <c r="E6224" s="4" t="s">
        <v>4</v>
      </c>
      <c r="F6224" s="5">
        <v>45977</v>
      </c>
      <c r="G6224" s="4" t="str">
        <f>IF(WEEKDAY(Table1[[#This Row],[Order_Date]],2)&gt;=6,"Weekend","Weekday")</f>
        <v>Weekend</v>
      </c>
      <c r="H6224" s="5" t="str">
        <f>TEXT(Table1[[#This Row],[Order_Date]],"mmmm")</f>
        <v>November</v>
      </c>
      <c r="I6224" s="7">
        <f>MONTH(Table1[[#This Row],[Order_Date]])</f>
        <v>11</v>
      </c>
      <c r="J6224" s="7">
        <v>5</v>
      </c>
      <c r="K6224" s="4">
        <v>2201.88</v>
      </c>
      <c r="L6224" s="4">
        <v>20</v>
      </c>
      <c r="M6224" s="4">
        <v>8807.52</v>
      </c>
      <c r="N6224" s="4">
        <f>(Table1[[#This Row],[Quantity]]*Table1[[#This Row],[Unit_Price]])*(1-Table1[[#This Row],[Discount_%]]/100)</f>
        <v>8807.5200000000023</v>
      </c>
      <c r="O6224" s="4">
        <v>6832.26</v>
      </c>
      <c r="P6224" s="4">
        <v>1975.26</v>
      </c>
      <c r="Q6224">
        <f>Table1[[#This Row],[Revenue]]-Table1[[#This Row],[Cost]]</f>
        <v>1975.2600000000002</v>
      </c>
      <c r="R6224" s="6">
        <f>Table1[[#This Row],[Profit]]/Table1[[#This Row],[Revenue]]</f>
        <v>0.22426971497084308</v>
      </c>
    </row>
    <row r="6225" spans="1:18" x14ac:dyDescent="0.45">
      <c r="A6225" s="1" t="s">
        <v>10713</v>
      </c>
      <c r="B6225" s="1" t="s">
        <v>10592</v>
      </c>
      <c r="C6225" s="1" t="s">
        <v>2</v>
      </c>
      <c r="D6225" s="1" t="s">
        <v>68</v>
      </c>
      <c r="E6225" s="1" t="s">
        <v>22</v>
      </c>
      <c r="F6225" s="2">
        <v>45950</v>
      </c>
      <c r="G6225" s="1" t="str">
        <f>IF(WEEKDAY(Table1[[#This Row],[Order_Date]],2)&gt;=6,"Weekend","Weekday")</f>
        <v>Weekday</v>
      </c>
      <c r="H6225" s="2" t="str">
        <f>TEXT(Table1[[#This Row],[Order_Date]],"mmmm")</f>
        <v>October</v>
      </c>
      <c r="I6225" s="8">
        <f>MONTH(Table1[[#This Row],[Order_Date]])</f>
        <v>10</v>
      </c>
      <c r="J6225" s="8">
        <v>4</v>
      </c>
      <c r="K6225" s="1">
        <v>2586.08</v>
      </c>
      <c r="L6225" s="1">
        <v>15</v>
      </c>
      <c r="M6225" s="1">
        <v>8792.67</v>
      </c>
      <c r="N6225" s="1">
        <f>(Table1[[#This Row],[Quantity]]*Table1[[#This Row],[Unit_Price]])*(1-Table1[[#This Row],[Discount_%]]/100)</f>
        <v>8792.6719999999987</v>
      </c>
      <c r="O6225" s="1">
        <v>6332.63</v>
      </c>
      <c r="P6225" s="1">
        <v>2460.04</v>
      </c>
      <c r="Q6225">
        <f>Table1[[#This Row],[Revenue]]-Table1[[#This Row],[Cost]]</f>
        <v>2460.04</v>
      </c>
      <c r="R6225" s="6">
        <f>Table1[[#This Row],[Profit]]/Table1[[#This Row],[Revenue]]</f>
        <v>0.27978304656037356</v>
      </c>
    </row>
    <row r="6226" spans="1:18" x14ac:dyDescent="0.45">
      <c r="A6226" s="4" t="s">
        <v>10714</v>
      </c>
      <c r="B6226" s="4" t="s">
        <v>10715</v>
      </c>
      <c r="C6226" s="4" t="s">
        <v>20</v>
      </c>
      <c r="D6226" s="4" t="s">
        <v>60</v>
      </c>
      <c r="E6226" s="4" t="s">
        <v>4</v>
      </c>
      <c r="F6226" s="5">
        <v>45832</v>
      </c>
      <c r="G6226" s="4" t="str">
        <f>IF(WEEKDAY(Table1[[#This Row],[Order_Date]],2)&gt;=6,"Weekend","Weekday")</f>
        <v>Weekday</v>
      </c>
      <c r="H6226" s="5" t="str">
        <f>TEXT(Table1[[#This Row],[Order_Date]],"mmmm")</f>
        <v>June</v>
      </c>
      <c r="I6226" s="7">
        <f>MONTH(Table1[[#This Row],[Order_Date]])</f>
        <v>6</v>
      </c>
      <c r="J6226" s="7">
        <v>4</v>
      </c>
      <c r="K6226" s="4">
        <v>967.77</v>
      </c>
      <c r="L6226" s="4">
        <v>0</v>
      </c>
      <c r="M6226" s="4">
        <v>3871.08</v>
      </c>
      <c r="N6226" s="4">
        <f>(Table1[[#This Row],[Quantity]]*Table1[[#This Row],[Unit_Price]])*(1-Table1[[#This Row],[Discount_%]]/100)</f>
        <v>3871.08</v>
      </c>
      <c r="O6226" s="4">
        <v>3231.62</v>
      </c>
      <c r="P6226" s="4">
        <v>639.46</v>
      </c>
      <c r="Q6226">
        <f>Table1[[#This Row],[Revenue]]-Table1[[#This Row],[Cost]]</f>
        <v>639.46</v>
      </c>
      <c r="R6226" s="6">
        <f>Table1[[#This Row],[Profit]]/Table1[[#This Row],[Revenue]]</f>
        <v>0.16518904285109065</v>
      </c>
    </row>
    <row r="6227" spans="1:18" x14ac:dyDescent="0.45">
      <c r="A6227" s="1" t="s">
        <v>10716</v>
      </c>
      <c r="B6227" s="1" t="s">
        <v>10717</v>
      </c>
      <c r="C6227" s="1" t="s">
        <v>2</v>
      </c>
      <c r="D6227" s="1" t="s">
        <v>3</v>
      </c>
      <c r="E6227" s="1" t="s">
        <v>22</v>
      </c>
      <c r="F6227" s="2">
        <v>45346</v>
      </c>
      <c r="G6227" s="1" t="str">
        <f>IF(WEEKDAY(Table1[[#This Row],[Order_Date]],2)&gt;=6,"Weekend","Weekday")</f>
        <v>Weekend</v>
      </c>
      <c r="H6227" s="2" t="str">
        <f>TEXT(Table1[[#This Row],[Order_Date]],"mmmm")</f>
        <v>February</v>
      </c>
      <c r="I6227" s="8">
        <f>MONTH(Table1[[#This Row],[Order_Date]])</f>
        <v>2</v>
      </c>
      <c r="J6227" s="8">
        <v>4</v>
      </c>
      <c r="K6227" s="1">
        <v>442.68</v>
      </c>
      <c r="L6227" s="1">
        <v>5</v>
      </c>
      <c r="M6227" s="1">
        <v>1682.18</v>
      </c>
      <c r="N6227" s="1">
        <f>(Table1[[#This Row],[Quantity]]*Table1[[#This Row],[Unit_Price]])*(1-Table1[[#This Row],[Discount_%]]/100)</f>
        <v>1682.184</v>
      </c>
      <c r="O6227" s="1">
        <v>1399.9</v>
      </c>
      <c r="P6227" s="1">
        <v>282.27999999999997</v>
      </c>
      <c r="Q6227">
        <f>Table1[[#This Row],[Revenue]]-Table1[[#This Row],[Cost]]</f>
        <v>282.27999999999997</v>
      </c>
      <c r="R6227" s="6">
        <f>Table1[[#This Row],[Profit]]/Table1[[#This Row],[Revenue]]</f>
        <v>0.16780606118251315</v>
      </c>
    </row>
    <row r="6228" spans="1:18" x14ac:dyDescent="0.45">
      <c r="A6228" s="4" t="s">
        <v>10718</v>
      </c>
      <c r="B6228" s="4" t="s">
        <v>10719</v>
      </c>
      <c r="C6228" s="4" t="s">
        <v>28</v>
      </c>
      <c r="D6228" s="4" t="s">
        <v>35</v>
      </c>
      <c r="E6228" s="4" t="s">
        <v>14</v>
      </c>
      <c r="F6228" s="5">
        <v>45534</v>
      </c>
      <c r="G6228" s="4" t="str">
        <f>IF(WEEKDAY(Table1[[#This Row],[Order_Date]],2)&gt;=6,"Weekend","Weekday")</f>
        <v>Weekday</v>
      </c>
      <c r="H6228" s="5" t="str">
        <f>TEXT(Table1[[#This Row],[Order_Date]],"mmmm")</f>
        <v>August</v>
      </c>
      <c r="I6228" s="7">
        <f>MONTH(Table1[[#This Row],[Order_Date]])</f>
        <v>8</v>
      </c>
      <c r="J6228" s="7">
        <v>3</v>
      </c>
      <c r="K6228" s="4">
        <v>3154.52</v>
      </c>
      <c r="L6228" s="4">
        <v>15</v>
      </c>
      <c r="M6228" s="4">
        <v>8044.03</v>
      </c>
      <c r="N6228" s="4">
        <f>(Table1[[#This Row],[Quantity]]*Table1[[#This Row],[Unit_Price]])*(1-Table1[[#This Row],[Discount_%]]/100)</f>
        <v>8044.0259999999989</v>
      </c>
      <c r="O6228" s="4">
        <v>6632.2</v>
      </c>
      <c r="P6228" s="4">
        <v>1411.83</v>
      </c>
      <c r="Q6228">
        <f>Table1[[#This Row],[Revenue]]-Table1[[#This Row],[Cost]]</f>
        <v>1411.83</v>
      </c>
      <c r="R6228" s="6">
        <f>Table1[[#This Row],[Profit]]/Table1[[#This Row],[Revenue]]</f>
        <v>0.17551277158339787</v>
      </c>
    </row>
    <row r="6229" spans="1:18" x14ac:dyDescent="0.45">
      <c r="A6229" s="1" t="s">
        <v>10720</v>
      </c>
      <c r="B6229" s="1" t="s">
        <v>5177</v>
      </c>
      <c r="C6229" s="1" t="s">
        <v>20</v>
      </c>
      <c r="D6229" s="1" t="s">
        <v>25</v>
      </c>
      <c r="E6229" s="1" t="s">
        <v>14</v>
      </c>
      <c r="F6229" s="2">
        <v>45847</v>
      </c>
      <c r="G6229" s="1" t="str">
        <f>IF(WEEKDAY(Table1[[#This Row],[Order_Date]],2)&gt;=6,"Weekend","Weekday")</f>
        <v>Weekday</v>
      </c>
      <c r="H6229" s="2" t="str">
        <f>TEXT(Table1[[#This Row],[Order_Date]],"mmmm")</f>
        <v>July</v>
      </c>
      <c r="I6229" s="8">
        <f>MONTH(Table1[[#This Row],[Order_Date]])</f>
        <v>7</v>
      </c>
      <c r="J6229" s="8">
        <v>4</v>
      </c>
      <c r="K6229" s="1">
        <v>364.34</v>
      </c>
      <c r="L6229" s="1">
        <v>20</v>
      </c>
      <c r="M6229" s="1">
        <v>1165.8900000000001</v>
      </c>
      <c r="N6229" s="1">
        <f>(Table1[[#This Row],[Quantity]]*Table1[[#This Row],[Unit_Price]])*(1-Table1[[#This Row],[Discount_%]]/100)</f>
        <v>1165.8879999999999</v>
      </c>
      <c r="O6229" s="1">
        <v>744.77</v>
      </c>
      <c r="P6229" s="1">
        <v>421.12</v>
      </c>
      <c r="Q6229">
        <f>Table1[[#This Row],[Revenue]]-Table1[[#This Row],[Cost]]</f>
        <v>421.12000000000012</v>
      </c>
      <c r="R6229" s="6">
        <f>Table1[[#This Row],[Profit]]/Table1[[#This Row],[Revenue]]</f>
        <v>0.3612004563037679</v>
      </c>
    </row>
    <row r="6230" spans="1:18" x14ac:dyDescent="0.45">
      <c r="A6230" s="4" t="s">
        <v>10721</v>
      </c>
      <c r="B6230" s="4" t="s">
        <v>3604</v>
      </c>
      <c r="C6230" s="4" t="s">
        <v>7</v>
      </c>
      <c r="D6230" s="4" t="s">
        <v>46</v>
      </c>
      <c r="E6230" s="4" t="s">
        <v>4</v>
      </c>
      <c r="F6230" s="5">
        <v>45492</v>
      </c>
      <c r="G6230" s="4" t="str">
        <f>IF(WEEKDAY(Table1[[#This Row],[Order_Date]],2)&gt;=6,"Weekend","Weekday")</f>
        <v>Weekday</v>
      </c>
      <c r="H6230" s="5" t="str">
        <f>TEXT(Table1[[#This Row],[Order_Date]],"mmmm")</f>
        <v>July</v>
      </c>
      <c r="I6230" s="7">
        <f>MONTH(Table1[[#This Row],[Order_Date]])</f>
        <v>7</v>
      </c>
      <c r="J6230" s="7">
        <v>3</v>
      </c>
      <c r="K6230" s="4">
        <v>1162.18</v>
      </c>
      <c r="L6230" s="4">
        <v>20</v>
      </c>
      <c r="M6230" s="4">
        <v>2789.23</v>
      </c>
      <c r="N6230" s="4">
        <f>(Table1[[#This Row],[Quantity]]*Table1[[#This Row],[Unit_Price]])*(1-Table1[[#This Row],[Discount_%]]/100)</f>
        <v>2789.232</v>
      </c>
      <c r="O6230" s="4">
        <v>1885.96</v>
      </c>
      <c r="P6230" s="4">
        <v>903.27</v>
      </c>
      <c r="Q6230">
        <f>Table1[[#This Row],[Revenue]]-Table1[[#This Row],[Cost]]</f>
        <v>903.27</v>
      </c>
      <c r="R6230" s="6">
        <f>Table1[[#This Row],[Profit]]/Table1[[#This Row],[Revenue]]</f>
        <v>0.32384206393879311</v>
      </c>
    </row>
    <row r="6231" spans="1:18" x14ac:dyDescent="0.45">
      <c r="A6231" s="1" t="s">
        <v>10722</v>
      </c>
      <c r="B6231" s="1" t="s">
        <v>10723</v>
      </c>
      <c r="C6231" s="1" t="s">
        <v>20</v>
      </c>
      <c r="D6231" s="1" t="s">
        <v>103</v>
      </c>
      <c r="E6231" s="1" t="s">
        <v>14</v>
      </c>
      <c r="F6231" s="2">
        <v>45772</v>
      </c>
      <c r="G6231" s="1" t="str">
        <f>IF(WEEKDAY(Table1[[#This Row],[Order_Date]],2)&gt;=6,"Weekend","Weekday")</f>
        <v>Weekday</v>
      </c>
      <c r="H6231" s="2" t="str">
        <f>TEXT(Table1[[#This Row],[Order_Date]],"mmmm")</f>
        <v>April</v>
      </c>
      <c r="I6231" s="8">
        <f>MONTH(Table1[[#This Row],[Order_Date]])</f>
        <v>4</v>
      </c>
      <c r="J6231" s="8">
        <v>3</v>
      </c>
      <c r="K6231" s="1">
        <v>4618.87</v>
      </c>
      <c r="L6231" s="1">
        <v>10</v>
      </c>
      <c r="M6231" s="1">
        <v>12470.95</v>
      </c>
      <c r="N6231" s="1">
        <f>(Table1[[#This Row],[Quantity]]*Table1[[#This Row],[Unit_Price]])*(1-Table1[[#This Row],[Discount_%]]/100)</f>
        <v>12470.949000000001</v>
      </c>
      <c r="O6231" s="1">
        <v>8841.27</v>
      </c>
      <c r="P6231" s="1">
        <v>3629.68</v>
      </c>
      <c r="Q6231">
        <f>Table1[[#This Row],[Revenue]]-Table1[[#This Row],[Cost]]</f>
        <v>3629.6800000000003</v>
      </c>
      <c r="R6231" s="6">
        <f>Table1[[#This Row],[Profit]]/Table1[[#This Row],[Revenue]]</f>
        <v>0.29105080206399669</v>
      </c>
    </row>
    <row r="6232" spans="1:18" x14ac:dyDescent="0.45">
      <c r="A6232" s="4" t="s">
        <v>10724</v>
      </c>
      <c r="B6232" s="4" t="s">
        <v>10725</v>
      </c>
      <c r="C6232" s="4" t="s">
        <v>7</v>
      </c>
      <c r="D6232" s="4" t="s">
        <v>134</v>
      </c>
      <c r="E6232" s="4" t="s">
        <v>4</v>
      </c>
      <c r="F6232" s="5">
        <v>45571</v>
      </c>
      <c r="G6232" s="4" t="str">
        <f>IF(WEEKDAY(Table1[[#This Row],[Order_Date]],2)&gt;=6,"Weekend","Weekday")</f>
        <v>Weekend</v>
      </c>
      <c r="H6232" s="5" t="str">
        <f>TEXT(Table1[[#This Row],[Order_Date]],"mmmm")</f>
        <v>October</v>
      </c>
      <c r="I6232" s="7">
        <f>MONTH(Table1[[#This Row],[Order_Date]])</f>
        <v>10</v>
      </c>
      <c r="J6232" s="7">
        <v>4</v>
      </c>
      <c r="K6232" s="4">
        <v>3027.97</v>
      </c>
      <c r="L6232" s="4">
        <v>0</v>
      </c>
      <c r="M6232" s="4">
        <v>12111.88</v>
      </c>
      <c r="N6232" s="4">
        <f>(Table1[[#This Row],[Quantity]]*Table1[[#This Row],[Unit_Price]])*(1-Table1[[#This Row],[Discount_%]]/100)</f>
        <v>12111.88</v>
      </c>
      <c r="O6232" s="4">
        <v>8526.2800000000007</v>
      </c>
      <c r="P6232" s="4">
        <v>3585.6</v>
      </c>
      <c r="Q6232">
        <f>Table1[[#This Row],[Revenue]]-Table1[[#This Row],[Cost]]</f>
        <v>3585.5999999999985</v>
      </c>
      <c r="R6232" s="6">
        <f>Table1[[#This Row],[Profit]]/Table1[[#This Row],[Revenue]]</f>
        <v>0.29603992113528205</v>
      </c>
    </row>
    <row r="6233" spans="1:18" x14ac:dyDescent="0.45">
      <c r="A6233" s="1" t="s">
        <v>10726</v>
      </c>
      <c r="B6233" s="1" t="s">
        <v>10727</v>
      </c>
      <c r="C6233" s="1" t="s">
        <v>20</v>
      </c>
      <c r="D6233" s="1" t="s">
        <v>25</v>
      </c>
      <c r="E6233" s="1" t="s">
        <v>22</v>
      </c>
      <c r="F6233" s="2">
        <v>45902</v>
      </c>
      <c r="G6233" s="1" t="str">
        <f>IF(WEEKDAY(Table1[[#This Row],[Order_Date]],2)&gt;=6,"Weekend","Weekday")</f>
        <v>Weekday</v>
      </c>
      <c r="H6233" s="2" t="str">
        <f>TEXT(Table1[[#This Row],[Order_Date]],"mmmm")</f>
        <v>September</v>
      </c>
      <c r="I6233" s="8">
        <f>MONTH(Table1[[#This Row],[Order_Date]])</f>
        <v>9</v>
      </c>
      <c r="J6233" s="8">
        <v>5</v>
      </c>
      <c r="K6233" s="1">
        <v>480.09</v>
      </c>
      <c r="L6233" s="1">
        <v>0</v>
      </c>
      <c r="M6233" s="1">
        <v>2400.4499999999998</v>
      </c>
      <c r="N6233" s="1">
        <f>(Table1[[#This Row],[Quantity]]*Table1[[#This Row],[Unit_Price]])*(1-Table1[[#This Row],[Discount_%]]/100)</f>
        <v>2400.4499999999998</v>
      </c>
      <c r="O6233" s="1">
        <v>1811.18</v>
      </c>
      <c r="P6233" s="1">
        <v>589.27</v>
      </c>
      <c r="Q6233">
        <f>Table1[[#This Row],[Revenue]]-Table1[[#This Row],[Cost]]</f>
        <v>589.26999999999975</v>
      </c>
      <c r="R6233" s="6">
        <f>Table1[[#This Row],[Profit]]/Table1[[#This Row],[Revenue]]</f>
        <v>0.24548313857818327</v>
      </c>
    </row>
    <row r="6234" spans="1:18" x14ac:dyDescent="0.45">
      <c r="A6234" s="4" t="s">
        <v>10728</v>
      </c>
      <c r="B6234" s="4" t="s">
        <v>6332</v>
      </c>
      <c r="C6234" s="4" t="s">
        <v>2</v>
      </c>
      <c r="D6234" s="4" t="s">
        <v>68</v>
      </c>
      <c r="E6234" s="4" t="s">
        <v>14</v>
      </c>
      <c r="F6234" s="5">
        <v>45930</v>
      </c>
      <c r="G6234" s="4" t="str">
        <f>IF(WEEKDAY(Table1[[#This Row],[Order_Date]],2)&gt;=6,"Weekend","Weekday")</f>
        <v>Weekday</v>
      </c>
      <c r="H6234" s="5" t="str">
        <f>TEXT(Table1[[#This Row],[Order_Date]],"mmmm")</f>
        <v>September</v>
      </c>
      <c r="I6234" s="7">
        <f>MONTH(Table1[[#This Row],[Order_Date]])</f>
        <v>9</v>
      </c>
      <c r="J6234" s="7">
        <v>1</v>
      </c>
      <c r="K6234" s="4">
        <v>202.1</v>
      </c>
      <c r="L6234" s="4">
        <v>0</v>
      </c>
      <c r="M6234" s="4">
        <v>202.1</v>
      </c>
      <c r="N6234" s="4">
        <f>(Table1[[#This Row],[Quantity]]*Table1[[#This Row],[Unit_Price]])*(1-Table1[[#This Row],[Discount_%]]/100)</f>
        <v>202.1</v>
      </c>
      <c r="O6234" s="4">
        <v>124.61</v>
      </c>
      <c r="P6234" s="4">
        <v>77.489999999999995</v>
      </c>
      <c r="Q6234">
        <f>Table1[[#This Row],[Revenue]]-Table1[[#This Row],[Cost]]</f>
        <v>77.489999999999995</v>
      </c>
      <c r="R6234" s="6">
        <f>Table1[[#This Row],[Profit]]/Table1[[#This Row],[Revenue]]</f>
        <v>0.38342404750123699</v>
      </c>
    </row>
    <row r="6235" spans="1:18" x14ac:dyDescent="0.45">
      <c r="A6235" s="1" t="s">
        <v>10729</v>
      </c>
      <c r="B6235" s="1" t="s">
        <v>10730</v>
      </c>
      <c r="C6235" s="1" t="s">
        <v>28</v>
      </c>
      <c r="D6235" s="1" t="s">
        <v>137</v>
      </c>
      <c r="E6235" s="1" t="s">
        <v>9</v>
      </c>
      <c r="F6235" s="2">
        <v>45644</v>
      </c>
      <c r="G6235" s="1" t="str">
        <f>IF(WEEKDAY(Table1[[#This Row],[Order_Date]],2)&gt;=6,"Weekend","Weekday")</f>
        <v>Weekday</v>
      </c>
      <c r="H6235" s="2" t="str">
        <f>TEXT(Table1[[#This Row],[Order_Date]],"mmmm")</f>
        <v>December</v>
      </c>
      <c r="I6235" s="8">
        <f>MONTH(Table1[[#This Row],[Order_Date]])</f>
        <v>12</v>
      </c>
      <c r="J6235" s="8">
        <v>2</v>
      </c>
      <c r="K6235" s="1">
        <v>3714.83</v>
      </c>
      <c r="L6235" s="1">
        <v>5</v>
      </c>
      <c r="M6235" s="1">
        <v>7058.18</v>
      </c>
      <c r="N6235" s="1">
        <f>(Table1[[#This Row],[Quantity]]*Table1[[#This Row],[Unit_Price]])*(1-Table1[[#This Row],[Discount_%]]/100)</f>
        <v>7058.1769999999997</v>
      </c>
      <c r="O6235" s="1">
        <v>4513.1899999999996</v>
      </c>
      <c r="P6235" s="1">
        <v>2544.9899999999998</v>
      </c>
      <c r="Q6235">
        <f>Table1[[#This Row],[Revenue]]-Table1[[#This Row],[Cost]]</f>
        <v>2544.9900000000007</v>
      </c>
      <c r="R6235" s="6">
        <f>Table1[[#This Row],[Profit]]/Table1[[#This Row],[Revenue]]</f>
        <v>0.36057312224964505</v>
      </c>
    </row>
    <row r="6236" spans="1:18" x14ac:dyDescent="0.45">
      <c r="A6236" s="4" t="s">
        <v>10731</v>
      </c>
      <c r="B6236" s="4" t="s">
        <v>2720</v>
      </c>
      <c r="C6236" s="4" t="s">
        <v>20</v>
      </c>
      <c r="D6236" s="4" t="s">
        <v>60</v>
      </c>
      <c r="E6236" s="4" t="s">
        <v>14</v>
      </c>
      <c r="F6236" s="5">
        <v>45885</v>
      </c>
      <c r="G6236" s="4" t="str">
        <f>IF(WEEKDAY(Table1[[#This Row],[Order_Date]],2)&gt;=6,"Weekend","Weekday")</f>
        <v>Weekend</v>
      </c>
      <c r="H6236" s="5" t="str">
        <f>TEXT(Table1[[#This Row],[Order_Date]],"mmmm")</f>
        <v>August</v>
      </c>
      <c r="I6236" s="7">
        <f>MONTH(Table1[[#This Row],[Order_Date]])</f>
        <v>8</v>
      </c>
      <c r="J6236" s="7">
        <v>5</v>
      </c>
      <c r="K6236" s="4">
        <v>1167.98</v>
      </c>
      <c r="L6236" s="4">
        <v>5</v>
      </c>
      <c r="M6236" s="4">
        <v>5547.9</v>
      </c>
      <c r="N6236" s="4">
        <f>(Table1[[#This Row],[Quantity]]*Table1[[#This Row],[Unit_Price]])*(1-Table1[[#This Row],[Discount_%]]/100)</f>
        <v>5547.9049999999997</v>
      </c>
      <c r="O6236" s="4">
        <v>4612.63</v>
      </c>
      <c r="P6236" s="4">
        <v>935.27</v>
      </c>
      <c r="Q6236">
        <f>Table1[[#This Row],[Revenue]]-Table1[[#This Row],[Cost]]</f>
        <v>935.26999999999953</v>
      </c>
      <c r="R6236" s="6">
        <f>Table1[[#This Row],[Profit]]/Table1[[#This Row],[Revenue]]</f>
        <v>0.16858090448638224</v>
      </c>
    </row>
    <row r="6237" spans="1:18" x14ac:dyDescent="0.45">
      <c r="A6237" s="1" t="s">
        <v>10732</v>
      </c>
      <c r="B6237" s="1" t="s">
        <v>4764</v>
      </c>
      <c r="C6237" s="1" t="s">
        <v>12</v>
      </c>
      <c r="D6237" s="1" t="s">
        <v>32</v>
      </c>
      <c r="E6237" s="1" t="s">
        <v>4</v>
      </c>
      <c r="F6237" s="2">
        <v>45358</v>
      </c>
      <c r="G6237" s="1" t="str">
        <f>IF(WEEKDAY(Table1[[#This Row],[Order_Date]],2)&gt;=6,"Weekend","Weekday")</f>
        <v>Weekday</v>
      </c>
      <c r="H6237" s="2" t="str">
        <f>TEXT(Table1[[#This Row],[Order_Date]],"mmmm")</f>
        <v>March</v>
      </c>
      <c r="I6237" s="8">
        <f>MONTH(Table1[[#This Row],[Order_Date]])</f>
        <v>3</v>
      </c>
      <c r="J6237" s="8">
        <v>2</v>
      </c>
      <c r="K6237" s="1">
        <v>3669.86</v>
      </c>
      <c r="L6237" s="1">
        <v>0</v>
      </c>
      <c r="M6237" s="1">
        <v>7339.72</v>
      </c>
      <c r="N6237" s="1">
        <f>(Table1[[#This Row],[Quantity]]*Table1[[#This Row],[Unit_Price]])*(1-Table1[[#This Row],[Discount_%]]/100)</f>
        <v>7339.72</v>
      </c>
      <c r="O6237" s="1">
        <v>5524.99</v>
      </c>
      <c r="P6237" s="1">
        <v>1814.73</v>
      </c>
      <c r="Q6237">
        <f>Table1[[#This Row],[Revenue]]-Table1[[#This Row],[Cost]]</f>
        <v>1814.7300000000005</v>
      </c>
      <c r="R6237" s="6">
        <f>Table1[[#This Row],[Profit]]/Table1[[#This Row],[Revenue]]</f>
        <v>0.2472478514166753</v>
      </c>
    </row>
    <row r="6238" spans="1:18" x14ac:dyDescent="0.45">
      <c r="A6238" s="4" t="s">
        <v>10733</v>
      </c>
      <c r="B6238" s="4" t="s">
        <v>7207</v>
      </c>
      <c r="C6238" s="4" t="s">
        <v>28</v>
      </c>
      <c r="D6238" s="4" t="s">
        <v>35</v>
      </c>
      <c r="E6238" s="4" t="s">
        <v>4</v>
      </c>
      <c r="F6238" s="5">
        <v>45382</v>
      </c>
      <c r="G6238" s="4" t="str">
        <f>IF(WEEKDAY(Table1[[#This Row],[Order_Date]],2)&gt;=6,"Weekend","Weekday")</f>
        <v>Weekend</v>
      </c>
      <c r="H6238" s="5" t="str">
        <f>TEXT(Table1[[#This Row],[Order_Date]],"mmmm")</f>
        <v>March</v>
      </c>
      <c r="I6238" s="7">
        <f>MONTH(Table1[[#This Row],[Order_Date]])</f>
        <v>3</v>
      </c>
      <c r="J6238" s="7">
        <v>3</v>
      </c>
      <c r="K6238" s="4">
        <v>3224.95</v>
      </c>
      <c r="L6238" s="4">
        <v>0</v>
      </c>
      <c r="M6238" s="4">
        <v>9674.85</v>
      </c>
      <c r="N6238" s="4">
        <f>(Table1[[#This Row],[Quantity]]*Table1[[#This Row],[Unit_Price]])*(1-Table1[[#This Row],[Discount_%]]/100)</f>
        <v>9674.8499999999985</v>
      </c>
      <c r="O6238" s="4">
        <v>6958.82</v>
      </c>
      <c r="P6238" s="4">
        <v>2716.03</v>
      </c>
      <c r="Q6238">
        <f>Table1[[#This Row],[Revenue]]-Table1[[#This Row],[Cost]]</f>
        <v>2716.0300000000007</v>
      </c>
      <c r="R6238" s="6">
        <f>Table1[[#This Row],[Profit]]/Table1[[#This Row],[Revenue]]</f>
        <v>0.28073096740517944</v>
      </c>
    </row>
    <row r="6239" spans="1:18" x14ac:dyDescent="0.45">
      <c r="A6239" s="1" t="s">
        <v>10734</v>
      </c>
      <c r="B6239" s="1" t="s">
        <v>7529</v>
      </c>
      <c r="C6239" s="1" t="s">
        <v>2</v>
      </c>
      <c r="D6239" s="1" t="s">
        <v>68</v>
      </c>
      <c r="E6239" s="1" t="s">
        <v>22</v>
      </c>
      <c r="F6239" s="2">
        <v>45675</v>
      </c>
      <c r="G6239" s="1" t="str">
        <f>IF(WEEKDAY(Table1[[#This Row],[Order_Date]],2)&gt;=6,"Weekend","Weekday")</f>
        <v>Weekend</v>
      </c>
      <c r="H6239" s="2" t="str">
        <f>TEXT(Table1[[#This Row],[Order_Date]],"mmmm")</f>
        <v>January</v>
      </c>
      <c r="I6239" s="8">
        <f>MONTH(Table1[[#This Row],[Order_Date]])</f>
        <v>1</v>
      </c>
      <c r="J6239" s="8">
        <v>2</v>
      </c>
      <c r="K6239" s="1">
        <v>797.26</v>
      </c>
      <c r="L6239" s="1">
        <v>15</v>
      </c>
      <c r="M6239" s="1">
        <v>1355.34</v>
      </c>
      <c r="N6239" s="1">
        <f>(Table1[[#This Row],[Quantity]]*Table1[[#This Row],[Unit_Price]])*(1-Table1[[#This Row],[Discount_%]]/100)</f>
        <v>1355.3419999999999</v>
      </c>
      <c r="O6239" s="1">
        <v>813.85</v>
      </c>
      <c r="P6239" s="1">
        <v>541.49</v>
      </c>
      <c r="Q6239">
        <f>Table1[[#This Row],[Revenue]]-Table1[[#This Row],[Cost]]</f>
        <v>541.4899999999999</v>
      </c>
      <c r="R6239" s="6">
        <f>Table1[[#This Row],[Profit]]/Table1[[#This Row],[Revenue]]</f>
        <v>0.39952336683046324</v>
      </c>
    </row>
    <row r="6240" spans="1:18" x14ac:dyDescent="0.45">
      <c r="A6240" s="4" t="s">
        <v>10735</v>
      </c>
      <c r="B6240" s="4" t="s">
        <v>10736</v>
      </c>
      <c r="C6240" s="4" t="s">
        <v>20</v>
      </c>
      <c r="D6240" s="4" t="s">
        <v>60</v>
      </c>
      <c r="E6240" s="4" t="s">
        <v>22</v>
      </c>
      <c r="F6240" s="5">
        <v>45883</v>
      </c>
      <c r="G6240" s="4" t="str">
        <f>IF(WEEKDAY(Table1[[#This Row],[Order_Date]],2)&gt;=6,"Weekend","Weekday")</f>
        <v>Weekday</v>
      </c>
      <c r="H6240" s="5" t="str">
        <f>TEXT(Table1[[#This Row],[Order_Date]],"mmmm")</f>
        <v>August</v>
      </c>
      <c r="I6240" s="7">
        <f>MONTH(Table1[[#This Row],[Order_Date]])</f>
        <v>8</v>
      </c>
      <c r="J6240" s="7">
        <v>2</v>
      </c>
      <c r="K6240" s="4">
        <v>2928.67</v>
      </c>
      <c r="L6240" s="4">
        <v>15</v>
      </c>
      <c r="M6240" s="4">
        <v>4978.74</v>
      </c>
      <c r="N6240" s="4">
        <f>(Table1[[#This Row],[Quantity]]*Table1[[#This Row],[Unit_Price]])*(1-Table1[[#This Row],[Discount_%]]/100)</f>
        <v>4978.7389999999996</v>
      </c>
      <c r="O6240" s="4">
        <v>4007.29</v>
      </c>
      <c r="P6240" s="4">
        <v>971.45</v>
      </c>
      <c r="Q6240">
        <f>Table1[[#This Row],[Revenue]]-Table1[[#This Row],[Cost]]</f>
        <v>971.44999999999982</v>
      </c>
      <c r="R6240" s="6">
        <f>Table1[[#This Row],[Profit]]/Table1[[#This Row],[Revenue]]</f>
        <v>0.19511964874647</v>
      </c>
    </row>
    <row r="6241" spans="1:18" x14ac:dyDescent="0.45">
      <c r="A6241" s="1" t="s">
        <v>10737</v>
      </c>
      <c r="B6241" s="1" t="s">
        <v>10738</v>
      </c>
      <c r="C6241" s="1" t="s">
        <v>2</v>
      </c>
      <c r="D6241" s="1" t="s">
        <v>65</v>
      </c>
      <c r="E6241" s="1" t="s">
        <v>4</v>
      </c>
      <c r="F6241" s="2">
        <v>45986</v>
      </c>
      <c r="G6241" s="1" t="str">
        <f>IF(WEEKDAY(Table1[[#This Row],[Order_Date]],2)&gt;=6,"Weekend","Weekday")</f>
        <v>Weekday</v>
      </c>
      <c r="H6241" s="2" t="str">
        <f>TEXT(Table1[[#This Row],[Order_Date]],"mmmm")</f>
        <v>November</v>
      </c>
      <c r="I6241" s="8">
        <f>MONTH(Table1[[#This Row],[Order_Date]])</f>
        <v>11</v>
      </c>
      <c r="J6241" s="8">
        <v>3</v>
      </c>
      <c r="K6241" s="1">
        <v>496.28</v>
      </c>
      <c r="L6241" s="1">
        <v>5</v>
      </c>
      <c r="M6241" s="1">
        <v>1414.4</v>
      </c>
      <c r="N6241" s="1">
        <f>(Table1[[#This Row],[Quantity]]*Table1[[#This Row],[Unit_Price]])*(1-Table1[[#This Row],[Discount_%]]/100)</f>
        <v>1414.3979999999999</v>
      </c>
      <c r="O6241" s="1">
        <v>1106.5999999999999</v>
      </c>
      <c r="P6241" s="1">
        <v>307.8</v>
      </c>
      <c r="Q6241">
        <f>Table1[[#This Row],[Revenue]]-Table1[[#This Row],[Cost]]</f>
        <v>307.80000000000018</v>
      </c>
      <c r="R6241" s="6">
        <f>Table1[[#This Row],[Profit]]/Table1[[#This Row],[Revenue]]</f>
        <v>0.21761877828054299</v>
      </c>
    </row>
    <row r="6242" spans="1:18" x14ac:dyDescent="0.45">
      <c r="A6242" s="4" t="s">
        <v>10739</v>
      </c>
      <c r="B6242" s="4" t="s">
        <v>6022</v>
      </c>
      <c r="C6242" s="4" t="s">
        <v>28</v>
      </c>
      <c r="D6242" s="4" t="s">
        <v>100</v>
      </c>
      <c r="E6242" s="4" t="s">
        <v>14</v>
      </c>
      <c r="F6242" s="5">
        <v>45596</v>
      </c>
      <c r="G6242" s="4" t="str">
        <f>IF(WEEKDAY(Table1[[#This Row],[Order_Date]],2)&gt;=6,"Weekend","Weekday")</f>
        <v>Weekday</v>
      </c>
      <c r="H6242" s="5" t="str">
        <f>TEXT(Table1[[#This Row],[Order_Date]],"mmmm")</f>
        <v>October</v>
      </c>
      <c r="I6242" s="7">
        <f>MONTH(Table1[[#This Row],[Order_Date]])</f>
        <v>10</v>
      </c>
      <c r="J6242" s="7">
        <v>1</v>
      </c>
      <c r="K6242" s="4">
        <v>742.47</v>
      </c>
      <c r="L6242" s="4">
        <v>15</v>
      </c>
      <c r="M6242" s="4">
        <v>631.1</v>
      </c>
      <c r="N6242" s="4">
        <f>(Table1[[#This Row],[Quantity]]*Table1[[#This Row],[Unit_Price]])*(1-Table1[[#This Row],[Discount_%]]/100)</f>
        <v>631.09950000000003</v>
      </c>
      <c r="O6242" s="4">
        <v>414.68</v>
      </c>
      <c r="P6242" s="4">
        <v>216.42</v>
      </c>
      <c r="Q6242">
        <f>Table1[[#This Row],[Revenue]]-Table1[[#This Row],[Cost]]</f>
        <v>216.42000000000002</v>
      </c>
      <c r="R6242" s="6">
        <f>Table1[[#This Row],[Profit]]/Table1[[#This Row],[Revenue]]</f>
        <v>0.3429250514973855</v>
      </c>
    </row>
    <row r="6243" spans="1:18" x14ac:dyDescent="0.45">
      <c r="A6243" s="1" t="s">
        <v>10740</v>
      </c>
      <c r="B6243" s="1" t="s">
        <v>10741</v>
      </c>
      <c r="C6243" s="1" t="s">
        <v>2</v>
      </c>
      <c r="D6243" s="1" t="s">
        <v>82</v>
      </c>
      <c r="E6243" s="1" t="s">
        <v>4</v>
      </c>
      <c r="F6243" s="2">
        <v>45639</v>
      </c>
      <c r="G6243" s="1" t="str">
        <f>IF(WEEKDAY(Table1[[#This Row],[Order_Date]],2)&gt;=6,"Weekend","Weekday")</f>
        <v>Weekday</v>
      </c>
      <c r="H6243" s="2" t="str">
        <f>TEXT(Table1[[#This Row],[Order_Date]],"mmmm")</f>
        <v>December</v>
      </c>
      <c r="I6243" s="8">
        <f>MONTH(Table1[[#This Row],[Order_Date]])</f>
        <v>12</v>
      </c>
      <c r="J6243" s="8">
        <v>5</v>
      </c>
      <c r="K6243" s="1">
        <v>4011.06</v>
      </c>
      <c r="L6243" s="1">
        <v>15</v>
      </c>
      <c r="M6243" s="1">
        <v>17047</v>
      </c>
      <c r="N6243" s="1">
        <f>(Table1[[#This Row],[Quantity]]*Table1[[#This Row],[Unit_Price]])*(1-Table1[[#This Row],[Discount_%]]/100)</f>
        <v>17047.004999999997</v>
      </c>
      <c r="O6243" s="1">
        <v>10793.07</v>
      </c>
      <c r="P6243" s="1">
        <v>6253.93</v>
      </c>
      <c r="Q6243">
        <f>Table1[[#This Row],[Revenue]]-Table1[[#This Row],[Cost]]</f>
        <v>6253.93</v>
      </c>
      <c r="R6243" s="6">
        <f>Table1[[#This Row],[Profit]]/Table1[[#This Row],[Revenue]]</f>
        <v>0.36686396433390039</v>
      </c>
    </row>
    <row r="6244" spans="1:18" x14ac:dyDescent="0.45">
      <c r="A6244" s="4" t="s">
        <v>10742</v>
      </c>
      <c r="B6244" s="4" t="s">
        <v>6808</v>
      </c>
      <c r="C6244" s="4" t="s">
        <v>12</v>
      </c>
      <c r="D6244" s="4" t="s">
        <v>32</v>
      </c>
      <c r="E6244" s="4" t="s">
        <v>9</v>
      </c>
      <c r="F6244" s="5">
        <v>45717</v>
      </c>
      <c r="G6244" s="4" t="str">
        <f>IF(WEEKDAY(Table1[[#This Row],[Order_Date]],2)&gt;=6,"Weekend","Weekday")</f>
        <v>Weekend</v>
      </c>
      <c r="H6244" s="5" t="str">
        <f>TEXT(Table1[[#This Row],[Order_Date]],"mmmm")</f>
        <v>March</v>
      </c>
      <c r="I6244" s="7">
        <f>MONTH(Table1[[#This Row],[Order_Date]])</f>
        <v>3</v>
      </c>
      <c r="J6244" s="7">
        <v>2</v>
      </c>
      <c r="K6244" s="4">
        <v>561.32000000000005</v>
      </c>
      <c r="L6244" s="4">
        <v>5</v>
      </c>
      <c r="M6244" s="4">
        <v>1066.51</v>
      </c>
      <c r="N6244" s="4">
        <f>(Table1[[#This Row],[Quantity]]*Table1[[#This Row],[Unit_Price]])*(1-Table1[[#This Row],[Discount_%]]/100)</f>
        <v>1066.508</v>
      </c>
      <c r="O6244" s="4">
        <v>698.66</v>
      </c>
      <c r="P6244" s="4">
        <v>367.85</v>
      </c>
      <c r="Q6244">
        <f>Table1[[#This Row],[Revenue]]-Table1[[#This Row],[Cost]]</f>
        <v>367.85</v>
      </c>
      <c r="R6244" s="6">
        <f>Table1[[#This Row],[Profit]]/Table1[[#This Row],[Revenue]]</f>
        <v>0.34491003366119399</v>
      </c>
    </row>
    <row r="6245" spans="1:18" x14ac:dyDescent="0.45">
      <c r="A6245" s="1" t="s">
        <v>10743</v>
      </c>
      <c r="B6245" s="1" t="s">
        <v>10744</v>
      </c>
      <c r="C6245" s="1" t="s">
        <v>7</v>
      </c>
      <c r="D6245" s="1" t="s">
        <v>46</v>
      </c>
      <c r="E6245" s="1" t="s">
        <v>4</v>
      </c>
      <c r="F6245" s="2">
        <v>46001</v>
      </c>
      <c r="G6245" s="1" t="str">
        <f>IF(WEEKDAY(Table1[[#This Row],[Order_Date]],2)&gt;=6,"Weekend","Weekday")</f>
        <v>Weekday</v>
      </c>
      <c r="H6245" s="2" t="str">
        <f>TEXT(Table1[[#This Row],[Order_Date]],"mmmm")</f>
        <v>December</v>
      </c>
      <c r="I6245" s="8">
        <f>MONTH(Table1[[#This Row],[Order_Date]])</f>
        <v>12</v>
      </c>
      <c r="J6245" s="8">
        <v>1</v>
      </c>
      <c r="K6245" s="1">
        <v>347.94</v>
      </c>
      <c r="L6245" s="1">
        <v>20</v>
      </c>
      <c r="M6245" s="1">
        <v>278.35000000000002</v>
      </c>
      <c r="N6245" s="1">
        <f>(Table1[[#This Row],[Quantity]]*Table1[[#This Row],[Unit_Price]])*(1-Table1[[#This Row],[Discount_%]]/100)</f>
        <v>278.35200000000003</v>
      </c>
      <c r="O6245" s="1">
        <v>222.75</v>
      </c>
      <c r="P6245" s="1">
        <v>55.6</v>
      </c>
      <c r="Q6245">
        <f>Table1[[#This Row],[Revenue]]-Table1[[#This Row],[Cost]]</f>
        <v>55.600000000000023</v>
      </c>
      <c r="R6245" s="6">
        <f>Table1[[#This Row],[Profit]]/Table1[[#This Row],[Revenue]]</f>
        <v>0.19974851805281119</v>
      </c>
    </row>
    <row r="6246" spans="1:18" x14ac:dyDescent="0.45">
      <c r="A6246" s="4" t="s">
        <v>10745</v>
      </c>
      <c r="B6246" s="4" t="s">
        <v>10746</v>
      </c>
      <c r="C6246" s="4" t="s">
        <v>7</v>
      </c>
      <c r="D6246" s="4" t="s">
        <v>106</v>
      </c>
      <c r="E6246" s="4" t="s">
        <v>4</v>
      </c>
      <c r="F6246" s="5">
        <v>45333</v>
      </c>
      <c r="G6246" s="4" t="str">
        <f>IF(WEEKDAY(Table1[[#This Row],[Order_Date]],2)&gt;=6,"Weekend","Weekday")</f>
        <v>Weekend</v>
      </c>
      <c r="H6246" s="5" t="str">
        <f>TEXT(Table1[[#This Row],[Order_Date]],"mmmm")</f>
        <v>February</v>
      </c>
      <c r="I6246" s="7">
        <f>MONTH(Table1[[#This Row],[Order_Date]])</f>
        <v>2</v>
      </c>
      <c r="J6246" s="7">
        <v>4</v>
      </c>
      <c r="K6246" s="4">
        <v>3526.06</v>
      </c>
      <c r="L6246" s="4">
        <v>15</v>
      </c>
      <c r="M6246" s="4">
        <v>11988.6</v>
      </c>
      <c r="N6246" s="4">
        <f>(Table1[[#This Row],[Quantity]]*Table1[[#This Row],[Unit_Price]])*(1-Table1[[#This Row],[Discount_%]]/100)</f>
        <v>11988.603999999999</v>
      </c>
      <c r="O6246" s="4">
        <v>7716.56</v>
      </c>
      <c r="P6246" s="4">
        <v>4272.04</v>
      </c>
      <c r="Q6246">
        <f>Table1[[#This Row],[Revenue]]-Table1[[#This Row],[Cost]]</f>
        <v>4272.04</v>
      </c>
      <c r="R6246" s="6">
        <f>Table1[[#This Row],[Profit]]/Table1[[#This Row],[Revenue]]</f>
        <v>0.35634185809852692</v>
      </c>
    </row>
    <row r="6247" spans="1:18" x14ac:dyDescent="0.45">
      <c r="A6247" s="1" t="s">
        <v>10747</v>
      </c>
      <c r="B6247" s="1" t="s">
        <v>5280</v>
      </c>
      <c r="C6247" s="1" t="s">
        <v>28</v>
      </c>
      <c r="D6247" s="1" t="s">
        <v>100</v>
      </c>
      <c r="E6247" s="1" t="s">
        <v>14</v>
      </c>
      <c r="F6247" s="2">
        <v>45912</v>
      </c>
      <c r="G6247" s="1" t="str">
        <f>IF(WEEKDAY(Table1[[#This Row],[Order_Date]],2)&gt;=6,"Weekend","Weekday")</f>
        <v>Weekday</v>
      </c>
      <c r="H6247" s="2" t="str">
        <f>TEXT(Table1[[#This Row],[Order_Date]],"mmmm")</f>
        <v>September</v>
      </c>
      <c r="I6247" s="8">
        <f>MONTH(Table1[[#This Row],[Order_Date]])</f>
        <v>9</v>
      </c>
      <c r="J6247" s="8">
        <v>2</v>
      </c>
      <c r="K6247" s="1">
        <v>3010.95</v>
      </c>
      <c r="L6247" s="1">
        <v>15</v>
      </c>
      <c r="M6247" s="1">
        <v>5118.6099999999997</v>
      </c>
      <c r="N6247" s="1">
        <f>(Table1[[#This Row],[Quantity]]*Table1[[#This Row],[Unit_Price]])*(1-Table1[[#This Row],[Discount_%]]/100)</f>
        <v>5118.6149999999998</v>
      </c>
      <c r="O6247" s="1">
        <v>4038.15</v>
      </c>
      <c r="P6247" s="1">
        <v>1080.46</v>
      </c>
      <c r="Q6247">
        <f>Table1[[#This Row],[Revenue]]-Table1[[#This Row],[Cost]]</f>
        <v>1080.4599999999996</v>
      </c>
      <c r="R6247" s="6">
        <f>Table1[[#This Row],[Profit]]/Table1[[#This Row],[Revenue]]</f>
        <v>0.21108464993425952</v>
      </c>
    </row>
    <row r="6248" spans="1:18" x14ac:dyDescent="0.45">
      <c r="A6248" s="4" t="s">
        <v>10748</v>
      </c>
      <c r="B6248" s="4" t="s">
        <v>10749</v>
      </c>
      <c r="C6248" s="4" t="s">
        <v>12</v>
      </c>
      <c r="D6248" s="4" t="s">
        <v>41</v>
      </c>
      <c r="E6248" s="4" t="s">
        <v>4</v>
      </c>
      <c r="F6248" s="5">
        <v>45882</v>
      </c>
      <c r="G6248" s="4" t="str">
        <f>IF(WEEKDAY(Table1[[#This Row],[Order_Date]],2)&gt;=6,"Weekend","Weekday")</f>
        <v>Weekday</v>
      </c>
      <c r="H6248" s="5" t="str">
        <f>TEXT(Table1[[#This Row],[Order_Date]],"mmmm")</f>
        <v>August</v>
      </c>
      <c r="I6248" s="7">
        <f>MONTH(Table1[[#This Row],[Order_Date]])</f>
        <v>8</v>
      </c>
      <c r="J6248" s="7">
        <v>4</v>
      </c>
      <c r="K6248" s="4">
        <v>1670.4</v>
      </c>
      <c r="L6248" s="4">
        <v>15</v>
      </c>
      <c r="M6248" s="4">
        <v>5679.36</v>
      </c>
      <c r="N6248" s="4">
        <f>(Table1[[#This Row],[Quantity]]*Table1[[#This Row],[Unit_Price]])*(1-Table1[[#This Row],[Discount_%]]/100)</f>
        <v>5679.3600000000006</v>
      </c>
      <c r="O6248" s="4">
        <v>4058.28</v>
      </c>
      <c r="P6248" s="4">
        <v>1621.08</v>
      </c>
      <c r="Q6248">
        <f>Table1[[#This Row],[Revenue]]-Table1[[#This Row],[Cost]]</f>
        <v>1621.0799999999995</v>
      </c>
      <c r="R6248" s="6">
        <f>Table1[[#This Row],[Profit]]/Table1[[#This Row],[Revenue]]</f>
        <v>0.28543356997971603</v>
      </c>
    </row>
    <row r="6249" spans="1:18" x14ac:dyDescent="0.45">
      <c r="A6249" s="1" t="s">
        <v>10750</v>
      </c>
      <c r="B6249" s="1" t="s">
        <v>161</v>
      </c>
      <c r="C6249" s="1" t="s">
        <v>7</v>
      </c>
      <c r="D6249" s="1" t="s">
        <v>71</v>
      </c>
      <c r="E6249" s="1" t="s">
        <v>14</v>
      </c>
      <c r="F6249" s="2">
        <v>46000</v>
      </c>
      <c r="G6249" s="1" t="str">
        <f>IF(WEEKDAY(Table1[[#This Row],[Order_Date]],2)&gt;=6,"Weekend","Weekday")</f>
        <v>Weekday</v>
      </c>
      <c r="H6249" s="2" t="str">
        <f>TEXT(Table1[[#This Row],[Order_Date]],"mmmm")</f>
        <v>December</v>
      </c>
      <c r="I6249" s="8">
        <f>MONTH(Table1[[#This Row],[Order_Date]])</f>
        <v>12</v>
      </c>
      <c r="J6249" s="8">
        <v>1</v>
      </c>
      <c r="K6249" s="1">
        <v>3986.76</v>
      </c>
      <c r="L6249" s="1">
        <v>15</v>
      </c>
      <c r="M6249" s="1">
        <v>3388.75</v>
      </c>
      <c r="N6249" s="1">
        <f>(Table1[[#This Row],[Quantity]]*Table1[[#This Row],[Unit_Price]])*(1-Table1[[#This Row],[Discount_%]]/100)</f>
        <v>3388.7460000000001</v>
      </c>
      <c r="O6249" s="1">
        <v>2593.8200000000002</v>
      </c>
      <c r="P6249" s="1">
        <v>794.93</v>
      </c>
      <c r="Q6249">
        <f>Table1[[#This Row],[Revenue]]-Table1[[#This Row],[Cost]]</f>
        <v>794.92999999999984</v>
      </c>
      <c r="R6249" s="6">
        <f>Table1[[#This Row],[Profit]]/Table1[[#This Row],[Revenue]]</f>
        <v>0.23457912209516782</v>
      </c>
    </row>
    <row r="6250" spans="1:18" x14ac:dyDescent="0.45">
      <c r="A6250" s="4" t="s">
        <v>10751</v>
      </c>
      <c r="B6250" s="4" t="s">
        <v>10752</v>
      </c>
      <c r="C6250" s="4" t="s">
        <v>7</v>
      </c>
      <c r="D6250" s="4" t="s">
        <v>134</v>
      </c>
      <c r="E6250" s="4" t="s">
        <v>22</v>
      </c>
      <c r="F6250" s="5">
        <v>45340</v>
      </c>
      <c r="G6250" s="4" t="str">
        <f>IF(WEEKDAY(Table1[[#This Row],[Order_Date]],2)&gt;=6,"Weekend","Weekday")</f>
        <v>Weekend</v>
      </c>
      <c r="H6250" s="5" t="str">
        <f>TEXT(Table1[[#This Row],[Order_Date]],"mmmm")</f>
        <v>February</v>
      </c>
      <c r="I6250" s="7">
        <f>MONTH(Table1[[#This Row],[Order_Date]])</f>
        <v>2</v>
      </c>
      <c r="J6250" s="7">
        <v>4</v>
      </c>
      <c r="K6250" s="4">
        <v>1848.75</v>
      </c>
      <c r="L6250" s="4">
        <v>5</v>
      </c>
      <c r="M6250" s="4">
        <v>7025.25</v>
      </c>
      <c r="N6250" s="4">
        <f>(Table1[[#This Row],[Quantity]]*Table1[[#This Row],[Unit_Price]])*(1-Table1[[#This Row],[Discount_%]]/100)</f>
        <v>7025.25</v>
      </c>
      <c r="O6250" s="4">
        <v>5760.77</v>
      </c>
      <c r="P6250" s="4">
        <v>1264.48</v>
      </c>
      <c r="Q6250">
        <f>Table1[[#This Row],[Revenue]]-Table1[[#This Row],[Cost]]</f>
        <v>1264.4799999999996</v>
      </c>
      <c r="R6250" s="6">
        <f>Table1[[#This Row],[Profit]]/Table1[[#This Row],[Revenue]]</f>
        <v>0.17999074766022563</v>
      </c>
    </row>
    <row r="6251" spans="1:18" x14ac:dyDescent="0.45">
      <c r="A6251" s="1" t="s">
        <v>10753</v>
      </c>
      <c r="B6251" s="1" t="s">
        <v>5990</v>
      </c>
      <c r="C6251" s="1" t="s">
        <v>28</v>
      </c>
      <c r="D6251" s="1" t="s">
        <v>85</v>
      </c>
      <c r="E6251" s="1" t="s">
        <v>22</v>
      </c>
      <c r="F6251" s="2">
        <v>45503</v>
      </c>
      <c r="G6251" s="1" t="str">
        <f>IF(WEEKDAY(Table1[[#This Row],[Order_Date]],2)&gt;=6,"Weekend","Weekday")</f>
        <v>Weekday</v>
      </c>
      <c r="H6251" s="2" t="str">
        <f>TEXT(Table1[[#This Row],[Order_Date]],"mmmm")</f>
        <v>July</v>
      </c>
      <c r="I6251" s="8">
        <f>MONTH(Table1[[#This Row],[Order_Date]])</f>
        <v>7</v>
      </c>
      <c r="J6251" s="8">
        <v>3</v>
      </c>
      <c r="K6251" s="1">
        <v>2467.86</v>
      </c>
      <c r="L6251" s="1">
        <v>15</v>
      </c>
      <c r="M6251" s="1">
        <v>6293.04</v>
      </c>
      <c r="N6251" s="1">
        <f>(Table1[[#This Row],[Quantity]]*Table1[[#This Row],[Unit_Price]])*(1-Table1[[#This Row],[Discount_%]]/100)</f>
        <v>6293.0429999999997</v>
      </c>
      <c r="O6251" s="1">
        <v>5205.3900000000003</v>
      </c>
      <c r="P6251" s="1">
        <v>1087.6500000000001</v>
      </c>
      <c r="Q6251">
        <f>Table1[[#This Row],[Revenue]]-Table1[[#This Row],[Cost]]</f>
        <v>1087.6499999999996</v>
      </c>
      <c r="R6251" s="6">
        <f>Table1[[#This Row],[Profit]]/Table1[[#This Row],[Revenue]]</f>
        <v>0.17283379733801155</v>
      </c>
    </row>
    <row r="6252" spans="1:18" x14ac:dyDescent="0.45">
      <c r="A6252" s="4" t="s">
        <v>10754</v>
      </c>
      <c r="B6252" s="4" t="s">
        <v>10755</v>
      </c>
      <c r="C6252" s="4" t="s">
        <v>7</v>
      </c>
      <c r="D6252" s="4" t="s">
        <v>134</v>
      </c>
      <c r="E6252" s="4" t="s">
        <v>9</v>
      </c>
      <c r="F6252" s="5">
        <v>45750</v>
      </c>
      <c r="G6252" s="4" t="str">
        <f>IF(WEEKDAY(Table1[[#This Row],[Order_Date]],2)&gt;=6,"Weekend","Weekday")</f>
        <v>Weekday</v>
      </c>
      <c r="H6252" s="5" t="str">
        <f>TEXT(Table1[[#This Row],[Order_Date]],"mmmm")</f>
        <v>April</v>
      </c>
      <c r="I6252" s="7">
        <f>MONTH(Table1[[#This Row],[Order_Date]])</f>
        <v>4</v>
      </c>
      <c r="J6252" s="7">
        <v>5</v>
      </c>
      <c r="K6252" s="4">
        <v>1135.45</v>
      </c>
      <c r="L6252" s="4">
        <v>5</v>
      </c>
      <c r="M6252" s="4">
        <v>5393.39</v>
      </c>
      <c r="N6252" s="4">
        <f>(Table1[[#This Row],[Quantity]]*Table1[[#This Row],[Unit_Price]])*(1-Table1[[#This Row],[Discount_%]]/100)</f>
        <v>5393.3874999999998</v>
      </c>
      <c r="O6252" s="4">
        <v>4052.35</v>
      </c>
      <c r="P6252" s="4">
        <v>1341.04</v>
      </c>
      <c r="Q6252">
        <f>Table1[[#This Row],[Revenue]]-Table1[[#This Row],[Cost]]</f>
        <v>1341.0400000000004</v>
      </c>
      <c r="R6252" s="6">
        <f>Table1[[#This Row],[Profit]]/Table1[[#This Row],[Revenue]]</f>
        <v>0.24864510076222929</v>
      </c>
    </row>
    <row r="6253" spans="1:18" x14ac:dyDescent="0.45">
      <c r="A6253" s="1" t="s">
        <v>10756</v>
      </c>
      <c r="B6253" s="1" t="s">
        <v>10757</v>
      </c>
      <c r="C6253" s="1" t="s">
        <v>12</v>
      </c>
      <c r="D6253" s="1" t="s">
        <v>41</v>
      </c>
      <c r="E6253" s="1" t="s">
        <v>14</v>
      </c>
      <c r="F6253" s="2">
        <v>45911</v>
      </c>
      <c r="G6253" s="1" t="str">
        <f>IF(WEEKDAY(Table1[[#This Row],[Order_Date]],2)&gt;=6,"Weekend","Weekday")</f>
        <v>Weekday</v>
      </c>
      <c r="H6253" s="2" t="str">
        <f>TEXT(Table1[[#This Row],[Order_Date]],"mmmm")</f>
        <v>September</v>
      </c>
      <c r="I6253" s="8">
        <f>MONTH(Table1[[#This Row],[Order_Date]])</f>
        <v>9</v>
      </c>
      <c r="J6253" s="8">
        <v>5</v>
      </c>
      <c r="K6253" s="1">
        <v>1334.51</v>
      </c>
      <c r="L6253" s="1">
        <v>20</v>
      </c>
      <c r="M6253" s="1">
        <v>5338.04</v>
      </c>
      <c r="N6253" s="1">
        <f>(Table1[[#This Row],[Quantity]]*Table1[[#This Row],[Unit_Price]])*(1-Table1[[#This Row],[Discount_%]]/100)</f>
        <v>5338.0400000000009</v>
      </c>
      <c r="O6253" s="1">
        <v>3232.52</v>
      </c>
      <c r="P6253" s="1">
        <v>2105.52</v>
      </c>
      <c r="Q6253">
        <f>Table1[[#This Row],[Revenue]]-Table1[[#This Row],[Cost]]</f>
        <v>2105.52</v>
      </c>
      <c r="R6253" s="6">
        <f>Table1[[#This Row],[Profit]]/Table1[[#This Row],[Revenue]]</f>
        <v>0.39443690942743032</v>
      </c>
    </row>
    <row r="6254" spans="1:18" x14ac:dyDescent="0.45">
      <c r="A6254" s="4" t="s">
        <v>10758</v>
      </c>
      <c r="B6254" s="4" t="s">
        <v>1908</v>
      </c>
      <c r="C6254" s="4" t="s">
        <v>7</v>
      </c>
      <c r="D6254" s="4" t="s">
        <v>134</v>
      </c>
      <c r="E6254" s="4" t="s">
        <v>9</v>
      </c>
      <c r="F6254" s="5">
        <v>45368</v>
      </c>
      <c r="G6254" s="4" t="str">
        <f>IF(WEEKDAY(Table1[[#This Row],[Order_Date]],2)&gt;=6,"Weekend","Weekday")</f>
        <v>Weekend</v>
      </c>
      <c r="H6254" s="5" t="str">
        <f>TEXT(Table1[[#This Row],[Order_Date]],"mmmm")</f>
        <v>March</v>
      </c>
      <c r="I6254" s="7">
        <f>MONTH(Table1[[#This Row],[Order_Date]])</f>
        <v>3</v>
      </c>
      <c r="J6254" s="7">
        <v>3</v>
      </c>
      <c r="K6254" s="4">
        <v>3329.66</v>
      </c>
      <c r="L6254" s="4">
        <v>20</v>
      </c>
      <c r="M6254" s="4">
        <v>7991.18</v>
      </c>
      <c r="N6254" s="4">
        <f>(Table1[[#This Row],[Quantity]]*Table1[[#This Row],[Unit_Price]])*(1-Table1[[#This Row],[Discount_%]]/100)</f>
        <v>7991.1840000000002</v>
      </c>
      <c r="O6254" s="4">
        <v>6748.17</v>
      </c>
      <c r="P6254" s="4">
        <v>1243.01</v>
      </c>
      <c r="Q6254">
        <f>Table1[[#This Row],[Revenue]]-Table1[[#This Row],[Cost]]</f>
        <v>1243.0100000000002</v>
      </c>
      <c r="R6254" s="6">
        <f>Table1[[#This Row],[Profit]]/Table1[[#This Row],[Revenue]]</f>
        <v>0.15554774138487681</v>
      </c>
    </row>
    <row r="6255" spans="1:18" x14ac:dyDescent="0.45">
      <c r="A6255" s="1" t="s">
        <v>10759</v>
      </c>
      <c r="B6255" s="1" t="s">
        <v>10760</v>
      </c>
      <c r="C6255" s="1" t="s">
        <v>12</v>
      </c>
      <c r="D6255" s="1" t="s">
        <v>111</v>
      </c>
      <c r="E6255" s="1" t="s">
        <v>14</v>
      </c>
      <c r="F6255" s="2">
        <v>45309</v>
      </c>
      <c r="G6255" s="1" t="str">
        <f>IF(WEEKDAY(Table1[[#This Row],[Order_Date]],2)&gt;=6,"Weekend","Weekday")</f>
        <v>Weekday</v>
      </c>
      <c r="H6255" s="2" t="str">
        <f>TEXT(Table1[[#This Row],[Order_Date]],"mmmm")</f>
        <v>January</v>
      </c>
      <c r="I6255" s="8">
        <f>MONTH(Table1[[#This Row],[Order_Date]])</f>
        <v>1</v>
      </c>
      <c r="J6255" s="8">
        <v>2</v>
      </c>
      <c r="K6255" s="1">
        <v>2363.5500000000002</v>
      </c>
      <c r="L6255" s="1">
        <v>10</v>
      </c>
      <c r="M6255" s="1">
        <v>4254.3900000000003</v>
      </c>
      <c r="N6255" s="1">
        <f>(Table1[[#This Row],[Quantity]]*Table1[[#This Row],[Unit_Price]])*(1-Table1[[#This Row],[Discount_%]]/100)</f>
        <v>4254.3900000000003</v>
      </c>
      <c r="O6255" s="1">
        <v>2744.76</v>
      </c>
      <c r="P6255" s="1">
        <v>1509.63</v>
      </c>
      <c r="Q6255">
        <f>Table1[[#This Row],[Revenue]]-Table1[[#This Row],[Cost]]</f>
        <v>1509.63</v>
      </c>
      <c r="R6255" s="6">
        <f>Table1[[#This Row],[Profit]]/Table1[[#This Row],[Revenue]]</f>
        <v>0.35484052942960093</v>
      </c>
    </row>
    <row r="6256" spans="1:18" x14ac:dyDescent="0.45">
      <c r="A6256" s="4" t="s">
        <v>10761</v>
      </c>
      <c r="B6256" s="4" t="s">
        <v>10762</v>
      </c>
      <c r="C6256" s="4" t="s">
        <v>20</v>
      </c>
      <c r="D6256" s="4" t="s">
        <v>57</v>
      </c>
      <c r="E6256" s="4" t="s">
        <v>4</v>
      </c>
      <c r="F6256" s="5">
        <v>46017</v>
      </c>
      <c r="G6256" s="4" t="str">
        <f>IF(WEEKDAY(Table1[[#This Row],[Order_Date]],2)&gt;=6,"Weekend","Weekday")</f>
        <v>Weekday</v>
      </c>
      <c r="H6256" s="5" t="str">
        <f>TEXT(Table1[[#This Row],[Order_Date]],"mmmm")</f>
        <v>December</v>
      </c>
      <c r="I6256" s="7">
        <f>MONTH(Table1[[#This Row],[Order_Date]])</f>
        <v>12</v>
      </c>
      <c r="J6256" s="7">
        <v>3</v>
      </c>
      <c r="K6256" s="4">
        <v>1551.43</v>
      </c>
      <c r="L6256" s="4">
        <v>20</v>
      </c>
      <c r="M6256" s="4">
        <v>3723.43</v>
      </c>
      <c r="N6256" s="4">
        <f>(Table1[[#This Row],[Quantity]]*Table1[[#This Row],[Unit_Price]])*(1-Table1[[#This Row],[Discount_%]]/100)</f>
        <v>3723.4320000000002</v>
      </c>
      <c r="O6256" s="4">
        <v>2755.95</v>
      </c>
      <c r="P6256" s="4">
        <v>967.48</v>
      </c>
      <c r="Q6256">
        <f>Table1[[#This Row],[Revenue]]-Table1[[#This Row],[Cost]]</f>
        <v>967.48</v>
      </c>
      <c r="R6256" s="6">
        <f>Table1[[#This Row],[Profit]]/Table1[[#This Row],[Revenue]]</f>
        <v>0.25983568913609228</v>
      </c>
    </row>
    <row r="6257" spans="1:18" x14ac:dyDescent="0.45">
      <c r="A6257" s="1" t="s">
        <v>10763</v>
      </c>
      <c r="B6257" s="1" t="s">
        <v>5713</v>
      </c>
      <c r="C6257" s="1" t="s">
        <v>20</v>
      </c>
      <c r="D6257" s="1" t="s">
        <v>60</v>
      </c>
      <c r="E6257" s="1" t="s">
        <v>14</v>
      </c>
      <c r="F6257" s="2">
        <v>45631</v>
      </c>
      <c r="G6257" s="1" t="str">
        <f>IF(WEEKDAY(Table1[[#This Row],[Order_Date]],2)&gt;=6,"Weekend","Weekday")</f>
        <v>Weekday</v>
      </c>
      <c r="H6257" s="2" t="str">
        <f>TEXT(Table1[[#This Row],[Order_Date]],"mmmm")</f>
        <v>December</v>
      </c>
      <c r="I6257" s="8">
        <f>MONTH(Table1[[#This Row],[Order_Date]])</f>
        <v>12</v>
      </c>
      <c r="J6257" s="8">
        <v>5</v>
      </c>
      <c r="K6257" s="1">
        <v>3019.98</v>
      </c>
      <c r="L6257" s="1">
        <v>20</v>
      </c>
      <c r="M6257" s="1">
        <v>12079.92</v>
      </c>
      <c r="N6257" s="1">
        <f>(Table1[[#This Row],[Quantity]]*Table1[[#This Row],[Unit_Price]])*(1-Table1[[#This Row],[Discount_%]]/100)</f>
        <v>12079.92</v>
      </c>
      <c r="O6257" s="1">
        <v>10129.219999999999</v>
      </c>
      <c r="P6257" s="1">
        <v>1950.7</v>
      </c>
      <c r="Q6257">
        <f>Table1[[#This Row],[Revenue]]-Table1[[#This Row],[Cost]]</f>
        <v>1950.7000000000007</v>
      </c>
      <c r="R6257" s="6">
        <f>Table1[[#This Row],[Profit]]/Table1[[#This Row],[Revenue]]</f>
        <v>0.16148285750236757</v>
      </c>
    </row>
    <row r="6258" spans="1:18" x14ac:dyDescent="0.45">
      <c r="A6258" s="4" t="s">
        <v>10764</v>
      </c>
      <c r="B6258" s="4" t="s">
        <v>7419</v>
      </c>
      <c r="C6258" s="4" t="s">
        <v>2</v>
      </c>
      <c r="D6258" s="4" t="s">
        <v>68</v>
      </c>
      <c r="E6258" s="4" t="s">
        <v>22</v>
      </c>
      <c r="F6258" s="5">
        <v>45987</v>
      </c>
      <c r="G6258" s="4" t="str">
        <f>IF(WEEKDAY(Table1[[#This Row],[Order_Date]],2)&gt;=6,"Weekend","Weekday")</f>
        <v>Weekday</v>
      </c>
      <c r="H6258" s="5" t="str">
        <f>TEXT(Table1[[#This Row],[Order_Date]],"mmmm")</f>
        <v>November</v>
      </c>
      <c r="I6258" s="7">
        <f>MONTH(Table1[[#This Row],[Order_Date]])</f>
        <v>11</v>
      </c>
      <c r="J6258" s="7">
        <v>2</v>
      </c>
      <c r="K6258" s="4">
        <v>4519.12</v>
      </c>
      <c r="L6258" s="4">
        <v>10</v>
      </c>
      <c r="M6258" s="4">
        <v>8134.42</v>
      </c>
      <c r="N6258" s="4">
        <f>(Table1[[#This Row],[Quantity]]*Table1[[#This Row],[Unit_Price]])*(1-Table1[[#This Row],[Discount_%]]/100)</f>
        <v>8134.4160000000002</v>
      </c>
      <c r="O6258" s="4">
        <v>5379</v>
      </c>
      <c r="P6258" s="4">
        <v>2755.42</v>
      </c>
      <c r="Q6258">
        <f>Table1[[#This Row],[Revenue]]-Table1[[#This Row],[Cost]]</f>
        <v>2755.42</v>
      </c>
      <c r="R6258" s="6">
        <f>Table1[[#This Row],[Profit]]/Table1[[#This Row],[Revenue]]</f>
        <v>0.3387358902048333</v>
      </c>
    </row>
    <row r="6259" spans="1:18" x14ac:dyDescent="0.45">
      <c r="A6259" s="1" t="s">
        <v>10765</v>
      </c>
      <c r="B6259" s="1" t="s">
        <v>10766</v>
      </c>
      <c r="C6259" s="1" t="s">
        <v>2</v>
      </c>
      <c r="D6259" s="1" t="s">
        <v>68</v>
      </c>
      <c r="E6259" s="1" t="s">
        <v>22</v>
      </c>
      <c r="F6259" s="2">
        <v>45328</v>
      </c>
      <c r="G6259" s="1" t="str">
        <f>IF(WEEKDAY(Table1[[#This Row],[Order_Date]],2)&gt;=6,"Weekend","Weekday")</f>
        <v>Weekday</v>
      </c>
      <c r="H6259" s="2" t="str">
        <f>TEXT(Table1[[#This Row],[Order_Date]],"mmmm")</f>
        <v>February</v>
      </c>
      <c r="I6259" s="8">
        <f>MONTH(Table1[[#This Row],[Order_Date]])</f>
        <v>2</v>
      </c>
      <c r="J6259" s="8">
        <v>4</v>
      </c>
      <c r="K6259" s="1">
        <v>1020.26</v>
      </c>
      <c r="L6259" s="1">
        <v>10</v>
      </c>
      <c r="M6259" s="1">
        <v>3672.94</v>
      </c>
      <c r="N6259" s="1">
        <f>(Table1[[#This Row],[Quantity]]*Table1[[#This Row],[Unit_Price]])*(1-Table1[[#This Row],[Discount_%]]/100)</f>
        <v>3672.9360000000001</v>
      </c>
      <c r="O6259" s="1">
        <v>2888.85</v>
      </c>
      <c r="P6259" s="1">
        <v>784.09</v>
      </c>
      <c r="Q6259">
        <f>Table1[[#This Row],[Revenue]]-Table1[[#This Row],[Cost]]</f>
        <v>784.09000000000015</v>
      </c>
      <c r="R6259" s="6">
        <f>Table1[[#This Row],[Profit]]/Table1[[#This Row],[Revenue]]</f>
        <v>0.21347748670002778</v>
      </c>
    </row>
    <row r="6260" spans="1:18" x14ac:dyDescent="0.45">
      <c r="A6260" s="4" t="s">
        <v>10767</v>
      </c>
      <c r="B6260" s="4" t="s">
        <v>10768</v>
      </c>
      <c r="C6260" s="4" t="s">
        <v>7</v>
      </c>
      <c r="D6260" s="4" t="s">
        <v>106</v>
      </c>
      <c r="E6260" s="4" t="s">
        <v>4</v>
      </c>
      <c r="F6260" s="5">
        <v>45676</v>
      </c>
      <c r="G6260" s="4" t="str">
        <f>IF(WEEKDAY(Table1[[#This Row],[Order_Date]],2)&gt;=6,"Weekend","Weekday")</f>
        <v>Weekend</v>
      </c>
      <c r="H6260" s="5" t="str">
        <f>TEXT(Table1[[#This Row],[Order_Date]],"mmmm")</f>
        <v>January</v>
      </c>
      <c r="I6260" s="7">
        <f>MONTH(Table1[[#This Row],[Order_Date]])</f>
        <v>1</v>
      </c>
      <c r="J6260" s="7">
        <v>2</v>
      </c>
      <c r="K6260" s="4">
        <v>2748.91</v>
      </c>
      <c r="L6260" s="4">
        <v>15</v>
      </c>
      <c r="M6260" s="4">
        <v>4673.1499999999996</v>
      </c>
      <c r="N6260" s="4">
        <f>(Table1[[#This Row],[Quantity]]*Table1[[#This Row],[Unit_Price]])*(1-Table1[[#This Row],[Discount_%]]/100)</f>
        <v>4673.1469999999999</v>
      </c>
      <c r="O6260" s="4">
        <v>3095.35</v>
      </c>
      <c r="P6260" s="4">
        <v>1577.8</v>
      </c>
      <c r="Q6260">
        <f>Table1[[#This Row],[Revenue]]-Table1[[#This Row],[Cost]]</f>
        <v>1577.7999999999997</v>
      </c>
      <c r="R6260" s="6">
        <f>Table1[[#This Row],[Profit]]/Table1[[#This Row],[Revenue]]</f>
        <v>0.33763093416646162</v>
      </c>
    </row>
    <row r="6261" spans="1:18" x14ac:dyDescent="0.45">
      <c r="A6261" s="1" t="s">
        <v>10769</v>
      </c>
      <c r="B6261" s="1" t="s">
        <v>3863</v>
      </c>
      <c r="C6261" s="1" t="s">
        <v>12</v>
      </c>
      <c r="D6261" s="1" t="s">
        <v>38</v>
      </c>
      <c r="E6261" s="1" t="s">
        <v>4</v>
      </c>
      <c r="F6261" s="2">
        <v>45559</v>
      </c>
      <c r="G6261" s="1" t="str">
        <f>IF(WEEKDAY(Table1[[#This Row],[Order_Date]],2)&gt;=6,"Weekend","Weekday")</f>
        <v>Weekday</v>
      </c>
      <c r="H6261" s="2" t="str">
        <f>TEXT(Table1[[#This Row],[Order_Date]],"mmmm")</f>
        <v>September</v>
      </c>
      <c r="I6261" s="8">
        <f>MONTH(Table1[[#This Row],[Order_Date]])</f>
        <v>9</v>
      </c>
      <c r="J6261" s="8">
        <v>3</v>
      </c>
      <c r="K6261" s="1">
        <v>937.39</v>
      </c>
      <c r="L6261" s="1">
        <v>20</v>
      </c>
      <c r="M6261" s="1">
        <v>2249.7399999999998</v>
      </c>
      <c r="N6261" s="1">
        <f>(Table1[[#This Row],[Quantity]]*Table1[[#This Row],[Unit_Price]])*(1-Table1[[#This Row],[Discount_%]]/100)</f>
        <v>2249.7360000000003</v>
      </c>
      <c r="O6261" s="1">
        <v>1665.22</v>
      </c>
      <c r="P6261" s="1">
        <v>584.52</v>
      </c>
      <c r="Q6261">
        <f>Table1[[#This Row],[Revenue]]-Table1[[#This Row],[Cost]]</f>
        <v>584.51999999999975</v>
      </c>
      <c r="R6261" s="6">
        <f>Table1[[#This Row],[Profit]]/Table1[[#This Row],[Revenue]]</f>
        <v>0.25981668992861401</v>
      </c>
    </row>
    <row r="6262" spans="1:18" x14ac:dyDescent="0.45">
      <c r="A6262" s="4" t="s">
        <v>10770</v>
      </c>
      <c r="B6262" s="4" t="s">
        <v>10771</v>
      </c>
      <c r="C6262" s="4" t="s">
        <v>12</v>
      </c>
      <c r="D6262" s="4" t="s">
        <v>111</v>
      </c>
      <c r="E6262" s="4" t="s">
        <v>14</v>
      </c>
      <c r="F6262" s="5">
        <v>45643</v>
      </c>
      <c r="G6262" s="4" t="str">
        <f>IF(WEEKDAY(Table1[[#This Row],[Order_Date]],2)&gt;=6,"Weekend","Weekday")</f>
        <v>Weekday</v>
      </c>
      <c r="H6262" s="5" t="str">
        <f>TEXT(Table1[[#This Row],[Order_Date]],"mmmm")</f>
        <v>December</v>
      </c>
      <c r="I6262" s="7">
        <f>MONTH(Table1[[#This Row],[Order_Date]])</f>
        <v>12</v>
      </c>
      <c r="J6262" s="7">
        <v>4</v>
      </c>
      <c r="K6262" s="4">
        <v>4747.8900000000003</v>
      </c>
      <c r="L6262" s="4">
        <v>15</v>
      </c>
      <c r="M6262" s="4">
        <v>16142.83</v>
      </c>
      <c r="N6262" s="4">
        <f>(Table1[[#This Row],[Quantity]]*Table1[[#This Row],[Unit_Price]])*(1-Table1[[#This Row],[Discount_%]]/100)</f>
        <v>16142.826000000001</v>
      </c>
      <c r="O6262" s="4">
        <v>11374.91</v>
      </c>
      <c r="P6262" s="4">
        <v>4767.92</v>
      </c>
      <c r="Q6262">
        <f>Table1[[#This Row],[Revenue]]-Table1[[#This Row],[Cost]]</f>
        <v>4767.92</v>
      </c>
      <c r="R6262" s="6">
        <f>Table1[[#This Row],[Profit]]/Table1[[#This Row],[Revenue]]</f>
        <v>0.29535837272646742</v>
      </c>
    </row>
    <row r="6263" spans="1:18" x14ac:dyDescent="0.45">
      <c r="A6263" s="1" t="s">
        <v>10772</v>
      </c>
      <c r="B6263" s="1" t="s">
        <v>10773</v>
      </c>
      <c r="C6263" s="1" t="s">
        <v>28</v>
      </c>
      <c r="D6263" s="1" t="s">
        <v>35</v>
      </c>
      <c r="E6263" s="1" t="s">
        <v>9</v>
      </c>
      <c r="F6263" s="2">
        <v>45426</v>
      </c>
      <c r="G6263" s="1" t="str">
        <f>IF(WEEKDAY(Table1[[#This Row],[Order_Date]],2)&gt;=6,"Weekend","Weekday")</f>
        <v>Weekday</v>
      </c>
      <c r="H6263" s="2" t="str">
        <f>TEXT(Table1[[#This Row],[Order_Date]],"mmmm")</f>
        <v>May</v>
      </c>
      <c r="I6263" s="8">
        <f>MONTH(Table1[[#This Row],[Order_Date]])</f>
        <v>5</v>
      </c>
      <c r="J6263" s="8">
        <v>4</v>
      </c>
      <c r="K6263" s="1">
        <v>2897.52</v>
      </c>
      <c r="L6263" s="1">
        <v>10</v>
      </c>
      <c r="M6263" s="1">
        <v>10431.07</v>
      </c>
      <c r="N6263" s="1">
        <f>(Table1[[#This Row],[Quantity]]*Table1[[#This Row],[Unit_Price]])*(1-Table1[[#This Row],[Discount_%]]/100)</f>
        <v>10431.072</v>
      </c>
      <c r="O6263" s="1">
        <v>8459.2099999999991</v>
      </c>
      <c r="P6263" s="1">
        <v>1971.86</v>
      </c>
      <c r="Q6263">
        <f>Table1[[#This Row],[Revenue]]-Table1[[#This Row],[Cost]]</f>
        <v>1971.8600000000006</v>
      </c>
      <c r="R6263" s="6">
        <f>Table1[[#This Row],[Profit]]/Table1[[#This Row],[Revenue]]</f>
        <v>0.18903717451805041</v>
      </c>
    </row>
    <row r="6264" spans="1:18" x14ac:dyDescent="0.45">
      <c r="A6264" s="4" t="s">
        <v>10774</v>
      </c>
      <c r="B6264" s="4" t="s">
        <v>7016</v>
      </c>
      <c r="C6264" s="4" t="s">
        <v>12</v>
      </c>
      <c r="D6264" s="4" t="s">
        <v>41</v>
      </c>
      <c r="E6264" s="4" t="s">
        <v>14</v>
      </c>
      <c r="F6264" s="5">
        <v>45930</v>
      </c>
      <c r="G6264" s="4" t="str">
        <f>IF(WEEKDAY(Table1[[#This Row],[Order_Date]],2)&gt;=6,"Weekend","Weekday")</f>
        <v>Weekday</v>
      </c>
      <c r="H6264" s="5" t="str">
        <f>TEXT(Table1[[#This Row],[Order_Date]],"mmmm")</f>
        <v>September</v>
      </c>
      <c r="I6264" s="7">
        <f>MONTH(Table1[[#This Row],[Order_Date]])</f>
        <v>9</v>
      </c>
      <c r="J6264" s="7">
        <v>3</v>
      </c>
      <c r="K6264" s="4">
        <v>3234.47</v>
      </c>
      <c r="L6264" s="4">
        <v>20</v>
      </c>
      <c r="M6264" s="4">
        <v>7762.73</v>
      </c>
      <c r="N6264" s="4">
        <f>(Table1[[#This Row],[Quantity]]*Table1[[#This Row],[Unit_Price]])*(1-Table1[[#This Row],[Discount_%]]/100)</f>
        <v>7762.7280000000001</v>
      </c>
      <c r="O6264" s="4">
        <v>4663.42</v>
      </c>
      <c r="P6264" s="4">
        <v>3099.31</v>
      </c>
      <c r="Q6264">
        <f>Table1[[#This Row],[Revenue]]-Table1[[#This Row],[Cost]]</f>
        <v>3099.3099999999995</v>
      </c>
      <c r="R6264" s="6">
        <f>Table1[[#This Row],[Profit]]/Table1[[#This Row],[Revenue]]</f>
        <v>0.39925515894537106</v>
      </c>
    </row>
    <row r="6265" spans="1:18" x14ac:dyDescent="0.45">
      <c r="A6265" s="1" t="s">
        <v>10775</v>
      </c>
      <c r="B6265" s="1" t="s">
        <v>677</v>
      </c>
      <c r="C6265" s="1" t="s">
        <v>12</v>
      </c>
      <c r="D6265" s="1" t="s">
        <v>41</v>
      </c>
      <c r="E6265" s="1" t="s">
        <v>14</v>
      </c>
      <c r="F6265" s="2">
        <v>45958</v>
      </c>
      <c r="G6265" s="1" t="str">
        <f>IF(WEEKDAY(Table1[[#This Row],[Order_Date]],2)&gt;=6,"Weekend","Weekday")</f>
        <v>Weekday</v>
      </c>
      <c r="H6265" s="2" t="str">
        <f>TEXT(Table1[[#This Row],[Order_Date]],"mmmm")</f>
        <v>October</v>
      </c>
      <c r="I6265" s="8">
        <f>MONTH(Table1[[#This Row],[Order_Date]])</f>
        <v>10</v>
      </c>
      <c r="J6265" s="8">
        <v>3</v>
      </c>
      <c r="K6265" s="1">
        <v>1205.95</v>
      </c>
      <c r="L6265" s="1">
        <v>10</v>
      </c>
      <c r="M6265" s="1">
        <v>3256.07</v>
      </c>
      <c r="N6265" s="1">
        <f>(Table1[[#This Row],[Quantity]]*Table1[[#This Row],[Unit_Price]])*(1-Table1[[#This Row],[Discount_%]]/100)</f>
        <v>3256.0650000000005</v>
      </c>
      <c r="O6265" s="1">
        <v>2513.5300000000002</v>
      </c>
      <c r="P6265" s="1">
        <v>742.54</v>
      </c>
      <c r="Q6265">
        <f>Table1[[#This Row],[Revenue]]-Table1[[#This Row],[Cost]]</f>
        <v>742.54</v>
      </c>
      <c r="R6265" s="6">
        <f>Table1[[#This Row],[Profit]]/Table1[[#This Row],[Revenue]]</f>
        <v>0.22804792280264244</v>
      </c>
    </row>
    <row r="6266" spans="1:18" x14ac:dyDescent="0.45">
      <c r="A6266" s="4" t="s">
        <v>10776</v>
      </c>
      <c r="B6266" s="4" t="s">
        <v>10777</v>
      </c>
      <c r="C6266" s="4" t="s">
        <v>28</v>
      </c>
      <c r="D6266" s="4" t="s">
        <v>29</v>
      </c>
      <c r="E6266" s="4" t="s">
        <v>9</v>
      </c>
      <c r="F6266" s="5">
        <v>45713</v>
      </c>
      <c r="G6266" s="4" t="str">
        <f>IF(WEEKDAY(Table1[[#This Row],[Order_Date]],2)&gt;=6,"Weekend","Weekday")</f>
        <v>Weekday</v>
      </c>
      <c r="H6266" s="5" t="str">
        <f>TEXT(Table1[[#This Row],[Order_Date]],"mmmm")</f>
        <v>February</v>
      </c>
      <c r="I6266" s="7">
        <f>MONTH(Table1[[#This Row],[Order_Date]])</f>
        <v>2</v>
      </c>
      <c r="J6266" s="7">
        <v>3</v>
      </c>
      <c r="K6266" s="4">
        <v>2325.91</v>
      </c>
      <c r="L6266" s="4">
        <v>5</v>
      </c>
      <c r="M6266" s="4">
        <v>6628.84</v>
      </c>
      <c r="N6266" s="4">
        <f>(Table1[[#This Row],[Quantity]]*Table1[[#This Row],[Unit_Price]])*(1-Table1[[#This Row],[Discount_%]]/100)</f>
        <v>6628.843499999999</v>
      </c>
      <c r="O6266" s="4">
        <v>5428.56</v>
      </c>
      <c r="P6266" s="4">
        <v>1200.28</v>
      </c>
      <c r="Q6266">
        <f>Table1[[#This Row],[Revenue]]-Table1[[#This Row],[Cost]]</f>
        <v>1200.2799999999997</v>
      </c>
      <c r="R6266" s="6">
        <f>Table1[[#This Row],[Profit]]/Table1[[#This Row],[Revenue]]</f>
        <v>0.18106938770584294</v>
      </c>
    </row>
    <row r="6267" spans="1:18" x14ac:dyDescent="0.45">
      <c r="A6267" s="1" t="s">
        <v>10778</v>
      </c>
      <c r="B6267" s="1" t="s">
        <v>10779</v>
      </c>
      <c r="C6267" s="1" t="s">
        <v>2</v>
      </c>
      <c r="D6267" s="1" t="s">
        <v>82</v>
      </c>
      <c r="E6267" s="1" t="s">
        <v>14</v>
      </c>
      <c r="F6267" s="2">
        <v>45492</v>
      </c>
      <c r="G6267" s="1" t="str">
        <f>IF(WEEKDAY(Table1[[#This Row],[Order_Date]],2)&gt;=6,"Weekend","Weekday")</f>
        <v>Weekday</v>
      </c>
      <c r="H6267" s="2" t="str">
        <f>TEXT(Table1[[#This Row],[Order_Date]],"mmmm")</f>
        <v>July</v>
      </c>
      <c r="I6267" s="8">
        <f>MONTH(Table1[[#This Row],[Order_Date]])</f>
        <v>7</v>
      </c>
      <c r="J6267" s="8">
        <v>1</v>
      </c>
      <c r="K6267" s="1">
        <v>4402.4799999999996</v>
      </c>
      <c r="L6267" s="1">
        <v>0</v>
      </c>
      <c r="M6267" s="1">
        <v>4402.4799999999996</v>
      </c>
      <c r="N6267" s="1">
        <f>(Table1[[#This Row],[Quantity]]*Table1[[#This Row],[Unit_Price]])*(1-Table1[[#This Row],[Discount_%]]/100)</f>
        <v>4402.4799999999996</v>
      </c>
      <c r="O6267" s="1">
        <v>3369.04</v>
      </c>
      <c r="P6267" s="1">
        <v>1033.44</v>
      </c>
      <c r="Q6267">
        <f>Table1[[#This Row],[Revenue]]-Table1[[#This Row],[Cost]]</f>
        <v>1033.4399999999996</v>
      </c>
      <c r="R6267" s="6">
        <f>Table1[[#This Row],[Profit]]/Table1[[#This Row],[Revenue]]</f>
        <v>0.23474041903654308</v>
      </c>
    </row>
    <row r="6268" spans="1:18" x14ac:dyDescent="0.45">
      <c r="A6268" s="4" t="s">
        <v>10780</v>
      </c>
      <c r="B6268" s="4" t="s">
        <v>10781</v>
      </c>
      <c r="C6268" s="4" t="s">
        <v>7</v>
      </c>
      <c r="D6268" s="4" t="s">
        <v>106</v>
      </c>
      <c r="E6268" s="4" t="s">
        <v>4</v>
      </c>
      <c r="F6268" s="5">
        <v>45503</v>
      </c>
      <c r="G6268" s="4" t="str">
        <f>IF(WEEKDAY(Table1[[#This Row],[Order_Date]],2)&gt;=6,"Weekend","Weekday")</f>
        <v>Weekday</v>
      </c>
      <c r="H6268" s="5" t="str">
        <f>TEXT(Table1[[#This Row],[Order_Date]],"mmmm")</f>
        <v>July</v>
      </c>
      <c r="I6268" s="7">
        <f>MONTH(Table1[[#This Row],[Order_Date]])</f>
        <v>7</v>
      </c>
      <c r="J6268" s="7">
        <v>3</v>
      </c>
      <c r="K6268" s="4">
        <v>3613.29</v>
      </c>
      <c r="L6268" s="4">
        <v>5</v>
      </c>
      <c r="M6268" s="4">
        <v>10297.879999999999</v>
      </c>
      <c r="N6268" s="4">
        <f>(Table1[[#This Row],[Quantity]]*Table1[[#This Row],[Unit_Price]])*(1-Table1[[#This Row],[Discount_%]]/100)</f>
        <v>10297.876499999998</v>
      </c>
      <c r="O6268" s="4">
        <v>6435.83</v>
      </c>
      <c r="P6268" s="4">
        <v>3862.05</v>
      </c>
      <c r="Q6268">
        <f>Table1[[#This Row],[Revenue]]-Table1[[#This Row],[Cost]]</f>
        <v>3862.0499999999993</v>
      </c>
      <c r="R6268" s="6">
        <f>Table1[[#This Row],[Profit]]/Table1[[#This Row],[Revenue]]</f>
        <v>0.3750335020411969</v>
      </c>
    </row>
    <row r="6269" spans="1:18" x14ac:dyDescent="0.45">
      <c r="A6269" s="1" t="s">
        <v>10782</v>
      </c>
      <c r="B6269" s="1" t="s">
        <v>10783</v>
      </c>
      <c r="C6269" s="1" t="s">
        <v>12</v>
      </c>
      <c r="D6269" s="1" t="s">
        <v>38</v>
      </c>
      <c r="E6269" s="1" t="s">
        <v>14</v>
      </c>
      <c r="F6269" s="2">
        <v>45807</v>
      </c>
      <c r="G6269" s="1" t="str">
        <f>IF(WEEKDAY(Table1[[#This Row],[Order_Date]],2)&gt;=6,"Weekend","Weekday")</f>
        <v>Weekday</v>
      </c>
      <c r="H6269" s="2" t="str">
        <f>TEXT(Table1[[#This Row],[Order_Date]],"mmmm")</f>
        <v>May</v>
      </c>
      <c r="I6269" s="8">
        <f>MONTH(Table1[[#This Row],[Order_Date]])</f>
        <v>5</v>
      </c>
      <c r="J6269" s="8">
        <v>5</v>
      </c>
      <c r="K6269" s="1">
        <v>4651.5600000000004</v>
      </c>
      <c r="L6269" s="1">
        <v>15</v>
      </c>
      <c r="M6269" s="1">
        <v>19769.13</v>
      </c>
      <c r="N6269" s="1">
        <f>(Table1[[#This Row],[Quantity]]*Table1[[#This Row],[Unit_Price]])*(1-Table1[[#This Row],[Discount_%]]/100)</f>
        <v>19769.13</v>
      </c>
      <c r="O6269" s="1">
        <v>15238.22</v>
      </c>
      <c r="P6269" s="1">
        <v>4530.91</v>
      </c>
      <c r="Q6269">
        <f>Table1[[#This Row],[Revenue]]-Table1[[#This Row],[Cost]]</f>
        <v>4530.9100000000017</v>
      </c>
      <c r="R6269" s="6">
        <f>Table1[[#This Row],[Profit]]/Table1[[#This Row],[Revenue]]</f>
        <v>0.22919116825070196</v>
      </c>
    </row>
    <row r="6270" spans="1:18" x14ac:dyDescent="0.45">
      <c r="A6270" s="4" t="s">
        <v>10784</v>
      </c>
      <c r="B6270" s="4" t="s">
        <v>10785</v>
      </c>
      <c r="C6270" s="4" t="s">
        <v>28</v>
      </c>
      <c r="D6270" s="4" t="s">
        <v>137</v>
      </c>
      <c r="E6270" s="4" t="s">
        <v>14</v>
      </c>
      <c r="F6270" s="5">
        <v>45889</v>
      </c>
      <c r="G6270" s="4" t="str">
        <f>IF(WEEKDAY(Table1[[#This Row],[Order_Date]],2)&gt;=6,"Weekend","Weekday")</f>
        <v>Weekday</v>
      </c>
      <c r="H6270" s="5" t="str">
        <f>TEXT(Table1[[#This Row],[Order_Date]],"mmmm")</f>
        <v>August</v>
      </c>
      <c r="I6270" s="7">
        <f>MONTH(Table1[[#This Row],[Order_Date]])</f>
        <v>8</v>
      </c>
      <c r="J6270" s="7">
        <v>2</v>
      </c>
      <c r="K6270" s="4">
        <v>170.11</v>
      </c>
      <c r="L6270" s="4">
        <v>5</v>
      </c>
      <c r="M6270" s="4">
        <v>323.20999999999998</v>
      </c>
      <c r="N6270" s="4">
        <f>(Table1[[#This Row],[Quantity]]*Table1[[#This Row],[Unit_Price]])*(1-Table1[[#This Row],[Discount_%]]/100)</f>
        <v>323.209</v>
      </c>
      <c r="O6270" s="4">
        <v>265.81</v>
      </c>
      <c r="P6270" s="4">
        <v>57.4</v>
      </c>
      <c r="Q6270">
        <f>Table1[[#This Row],[Revenue]]-Table1[[#This Row],[Cost]]</f>
        <v>57.399999999999977</v>
      </c>
      <c r="R6270" s="6">
        <f>Table1[[#This Row],[Profit]]/Table1[[#This Row],[Revenue]]</f>
        <v>0.17759351505213331</v>
      </c>
    </row>
    <row r="6271" spans="1:18" x14ac:dyDescent="0.45">
      <c r="A6271" s="1" t="s">
        <v>10786</v>
      </c>
      <c r="B6271" s="1" t="s">
        <v>10787</v>
      </c>
      <c r="C6271" s="1" t="s">
        <v>20</v>
      </c>
      <c r="D6271" s="1" t="s">
        <v>57</v>
      </c>
      <c r="E6271" s="1" t="s">
        <v>22</v>
      </c>
      <c r="F6271" s="2">
        <v>45680</v>
      </c>
      <c r="G6271" s="1" t="str">
        <f>IF(WEEKDAY(Table1[[#This Row],[Order_Date]],2)&gt;=6,"Weekend","Weekday")</f>
        <v>Weekday</v>
      </c>
      <c r="H6271" s="2" t="str">
        <f>TEXT(Table1[[#This Row],[Order_Date]],"mmmm")</f>
        <v>January</v>
      </c>
      <c r="I6271" s="8">
        <f>MONTH(Table1[[#This Row],[Order_Date]])</f>
        <v>1</v>
      </c>
      <c r="J6271" s="8">
        <v>2</v>
      </c>
      <c r="K6271" s="1">
        <v>812.54</v>
      </c>
      <c r="L6271" s="1">
        <v>20</v>
      </c>
      <c r="M6271" s="1">
        <v>1300.06</v>
      </c>
      <c r="N6271" s="1">
        <f>(Table1[[#This Row],[Quantity]]*Table1[[#This Row],[Unit_Price]])*(1-Table1[[#This Row],[Discount_%]]/100)</f>
        <v>1300.0640000000001</v>
      </c>
      <c r="O6271" s="1">
        <v>1004.17</v>
      </c>
      <c r="P6271" s="1">
        <v>295.89</v>
      </c>
      <c r="Q6271">
        <f>Table1[[#This Row],[Revenue]]-Table1[[#This Row],[Cost]]</f>
        <v>295.89</v>
      </c>
      <c r="R6271" s="6">
        <f>Table1[[#This Row],[Profit]]/Table1[[#This Row],[Revenue]]</f>
        <v>0.22759718782210051</v>
      </c>
    </row>
    <row r="6272" spans="1:18" x14ac:dyDescent="0.45">
      <c r="A6272" s="4" t="s">
        <v>10788</v>
      </c>
      <c r="B6272" s="4" t="s">
        <v>4899</v>
      </c>
      <c r="C6272" s="4" t="s">
        <v>7</v>
      </c>
      <c r="D6272" s="4" t="s">
        <v>134</v>
      </c>
      <c r="E6272" s="4" t="s">
        <v>9</v>
      </c>
      <c r="F6272" s="5">
        <v>45598</v>
      </c>
      <c r="G6272" s="4" t="str">
        <f>IF(WEEKDAY(Table1[[#This Row],[Order_Date]],2)&gt;=6,"Weekend","Weekday")</f>
        <v>Weekend</v>
      </c>
      <c r="H6272" s="5" t="str">
        <f>TEXT(Table1[[#This Row],[Order_Date]],"mmmm")</f>
        <v>November</v>
      </c>
      <c r="I6272" s="7">
        <f>MONTH(Table1[[#This Row],[Order_Date]])</f>
        <v>11</v>
      </c>
      <c r="J6272" s="7">
        <v>4</v>
      </c>
      <c r="K6272" s="4">
        <v>1034.28</v>
      </c>
      <c r="L6272" s="4">
        <v>0</v>
      </c>
      <c r="M6272" s="4">
        <v>4137.12</v>
      </c>
      <c r="N6272" s="4">
        <f>(Table1[[#This Row],[Quantity]]*Table1[[#This Row],[Unit_Price]])*(1-Table1[[#This Row],[Discount_%]]/100)</f>
        <v>4137.12</v>
      </c>
      <c r="O6272" s="4">
        <v>3328</v>
      </c>
      <c r="P6272" s="4">
        <v>809.12</v>
      </c>
      <c r="Q6272">
        <f>Table1[[#This Row],[Revenue]]-Table1[[#This Row],[Cost]]</f>
        <v>809.11999999999989</v>
      </c>
      <c r="R6272" s="6">
        <f>Table1[[#This Row],[Profit]]/Table1[[#This Row],[Revenue]]</f>
        <v>0.19557566616390146</v>
      </c>
    </row>
    <row r="6273" spans="1:18" x14ac:dyDescent="0.45">
      <c r="A6273" s="1" t="s">
        <v>10789</v>
      </c>
      <c r="B6273" s="1" t="s">
        <v>10790</v>
      </c>
      <c r="C6273" s="1" t="s">
        <v>28</v>
      </c>
      <c r="D6273" s="1" t="s">
        <v>29</v>
      </c>
      <c r="E6273" s="1" t="s">
        <v>14</v>
      </c>
      <c r="F6273" s="2">
        <v>45824</v>
      </c>
      <c r="G6273" s="1" t="str">
        <f>IF(WEEKDAY(Table1[[#This Row],[Order_Date]],2)&gt;=6,"Weekend","Weekday")</f>
        <v>Weekday</v>
      </c>
      <c r="H6273" s="2" t="str">
        <f>TEXT(Table1[[#This Row],[Order_Date]],"mmmm")</f>
        <v>June</v>
      </c>
      <c r="I6273" s="8">
        <f>MONTH(Table1[[#This Row],[Order_Date]])</f>
        <v>6</v>
      </c>
      <c r="J6273" s="8">
        <v>4</v>
      </c>
      <c r="K6273" s="1">
        <v>2833</v>
      </c>
      <c r="L6273" s="1">
        <v>20</v>
      </c>
      <c r="M6273" s="1">
        <v>9065.6</v>
      </c>
      <c r="N6273" s="1">
        <f>(Table1[[#This Row],[Quantity]]*Table1[[#This Row],[Unit_Price]])*(1-Table1[[#This Row],[Discount_%]]/100)</f>
        <v>9065.6</v>
      </c>
      <c r="O6273" s="1">
        <v>7272.31</v>
      </c>
      <c r="P6273" s="1">
        <v>1793.29</v>
      </c>
      <c r="Q6273">
        <f>Table1[[#This Row],[Revenue]]-Table1[[#This Row],[Cost]]</f>
        <v>1793.29</v>
      </c>
      <c r="R6273" s="6">
        <f>Table1[[#This Row],[Profit]]/Table1[[#This Row],[Revenue]]</f>
        <v>0.19781261030709493</v>
      </c>
    </row>
    <row r="6274" spans="1:18" x14ac:dyDescent="0.45">
      <c r="A6274" s="4" t="s">
        <v>10791</v>
      </c>
      <c r="B6274" s="4" t="s">
        <v>10792</v>
      </c>
      <c r="C6274" s="4" t="s">
        <v>2</v>
      </c>
      <c r="D6274" s="4" t="s">
        <v>65</v>
      </c>
      <c r="E6274" s="4" t="s">
        <v>22</v>
      </c>
      <c r="F6274" s="5">
        <v>45830</v>
      </c>
      <c r="G6274" s="4" t="str">
        <f>IF(WEEKDAY(Table1[[#This Row],[Order_Date]],2)&gt;=6,"Weekend","Weekday")</f>
        <v>Weekend</v>
      </c>
      <c r="H6274" s="5" t="str">
        <f>TEXT(Table1[[#This Row],[Order_Date]],"mmmm")</f>
        <v>June</v>
      </c>
      <c r="I6274" s="7">
        <f>MONTH(Table1[[#This Row],[Order_Date]])</f>
        <v>6</v>
      </c>
      <c r="J6274" s="7">
        <v>1</v>
      </c>
      <c r="K6274" s="4">
        <v>587.66</v>
      </c>
      <c r="L6274" s="4">
        <v>10</v>
      </c>
      <c r="M6274" s="4">
        <v>528.89</v>
      </c>
      <c r="N6274" s="4">
        <f>(Table1[[#This Row],[Quantity]]*Table1[[#This Row],[Unit_Price]])*(1-Table1[[#This Row],[Discount_%]]/100)</f>
        <v>528.89400000000001</v>
      </c>
      <c r="O6274" s="4">
        <v>425.35</v>
      </c>
      <c r="P6274" s="4">
        <v>103.54</v>
      </c>
      <c r="Q6274">
        <f>Table1[[#This Row],[Revenue]]-Table1[[#This Row],[Cost]]</f>
        <v>103.53999999999996</v>
      </c>
      <c r="R6274" s="6">
        <f>Table1[[#This Row],[Profit]]/Table1[[#This Row],[Revenue]]</f>
        <v>0.19576849628467169</v>
      </c>
    </row>
    <row r="6275" spans="1:18" x14ac:dyDescent="0.45">
      <c r="A6275" s="1" t="s">
        <v>10793</v>
      </c>
      <c r="B6275" s="1" t="s">
        <v>10794</v>
      </c>
      <c r="C6275" s="1" t="s">
        <v>7</v>
      </c>
      <c r="D6275" s="1" t="s">
        <v>71</v>
      </c>
      <c r="E6275" s="1" t="s">
        <v>4</v>
      </c>
      <c r="F6275" s="2">
        <v>45342</v>
      </c>
      <c r="G6275" s="1" t="str">
        <f>IF(WEEKDAY(Table1[[#This Row],[Order_Date]],2)&gt;=6,"Weekend","Weekday")</f>
        <v>Weekday</v>
      </c>
      <c r="H6275" s="2" t="str">
        <f>TEXT(Table1[[#This Row],[Order_Date]],"mmmm")</f>
        <v>February</v>
      </c>
      <c r="I6275" s="8">
        <f>MONTH(Table1[[#This Row],[Order_Date]])</f>
        <v>2</v>
      </c>
      <c r="J6275" s="8">
        <v>2</v>
      </c>
      <c r="K6275" s="1">
        <v>2629</v>
      </c>
      <c r="L6275" s="1">
        <v>20</v>
      </c>
      <c r="M6275" s="1">
        <v>4206.3999999999996</v>
      </c>
      <c r="N6275" s="1">
        <f>(Table1[[#This Row],[Quantity]]*Table1[[#This Row],[Unit_Price]])*(1-Table1[[#This Row],[Discount_%]]/100)</f>
        <v>4206.4000000000005</v>
      </c>
      <c r="O6275" s="1">
        <v>2939.02</v>
      </c>
      <c r="P6275" s="1">
        <v>1267.3800000000001</v>
      </c>
      <c r="Q6275">
        <f>Table1[[#This Row],[Revenue]]-Table1[[#This Row],[Cost]]</f>
        <v>1267.3799999999997</v>
      </c>
      <c r="R6275" s="6">
        <f>Table1[[#This Row],[Profit]]/Table1[[#This Row],[Revenue]]</f>
        <v>0.30129802206162043</v>
      </c>
    </row>
    <row r="6276" spans="1:18" x14ac:dyDescent="0.45">
      <c r="A6276" s="4" t="s">
        <v>10795</v>
      </c>
      <c r="B6276" s="4" t="s">
        <v>7028</v>
      </c>
      <c r="C6276" s="4" t="s">
        <v>20</v>
      </c>
      <c r="D6276" s="4" t="s">
        <v>21</v>
      </c>
      <c r="E6276" s="4" t="s">
        <v>22</v>
      </c>
      <c r="F6276" s="5">
        <v>45534</v>
      </c>
      <c r="G6276" s="4" t="str">
        <f>IF(WEEKDAY(Table1[[#This Row],[Order_Date]],2)&gt;=6,"Weekend","Weekday")</f>
        <v>Weekday</v>
      </c>
      <c r="H6276" s="5" t="str">
        <f>TEXT(Table1[[#This Row],[Order_Date]],"mmmm")</f>
        <v>August</v>
      </c>
      <c r="I6276" s="7">
        <f>MONTH(Table1[[#This Row],[Order_Date]])</f>
        <v>8</v>
      </c>
      <c r="J6276" s="7">
        <v>3</v>
      </c>
      <c r="K6276" s="4">
        <v>2255.4899999999998</v>
      </c>
      <c r="L6276" s="4">
        <v>0</v>
      </c>
      <c r="M6276" s="4">
        <v>6766.47</v>
      </c>
      <c r="N6276" s="4">
        <f>(Table1[[#This Row],[Quantity]]*Table1[[#This Row],[Unit_Price]])*(1-Table1[[#This Row],[Discount_%]]/100)</f>
        <v>6766.4699999999993</v>
      </c>
      <c r="O6276" s="4">
        <v>5021.59</v>
      </c>
      <c r="P6276" s="4">
        <v>1744.88</v>
      </c>
      <c r="Q6276">
        <f>Table1[[#This Row],[Revenue]]-Table1[[#This Row],[Cost]]</f>
        <v>1744.88</v>
      </c>
      <c r="R6276" s="6">
        <f>Table1[[#This Row],[Profit]]/Table1[[#This Row],[Revenue]]</f>
        <v>0.25787153419729936</v>
      </c>
    </row>
    <row r="6277" spans="1:18" x14ac:dyDescent="0.45">
      <c r="A6277" s="1" t="s">
        <v>10796</v>
      </c>
      <c r="B6277" s="1" t="s">
        <v>10797</v>
      </c>
      <c r="C6277" s="1" t="s">
        <v>2</v>
      </c>
      <c r="D6277" s="1" t="s">
        <v>17</v>
      </c>
      <c r="E6277" s="1" t="s">
        <v>4</v>
      </c>
      <c r="F6277" s="2">
        <v>45738</v>
      </c>
      <c r="G6277" s="1" t="str">
        <f>IF(WEEKDAY(Table1[[#This Row],[Order_Date]],2)&gt;=6,"Weekend","Weekday")</f>
        <v>Weekend</v>
      </c>
      <c r="H6277" s="2" t="str">
        <f>TEXT(Table1[[#This Row],[Order_Date]],"mmmm")</f>
        <v>March</v>
      </c>
      <c r="I6277" s="8">
        <f>MONTH(Table1[[#This Row],[Order_Date]])</f>
        <v>3</v>
      </c>
      <c r="J6277" s="8">
        <v>1</v>
      </c>
      <c r="K6277" s="1">
        <v>3952.95</v>
      </c>
      <c r="L6277" s="1">
        <v>0</v>
      </c>
      <c r="M6277" s="1">
        <v>3952.95</v>
      </c>
      <c r="N6277" s="1">
        <f>(Table1[[#This Row],[Quantity]]*Table1[[#This Row],[Unit_Price]])*(1-Table1[[#This Row],[Discount_%]]/100)</f>
        <v>3952.95</v>
      </c>
      <c r="O6277" s="1">
        <v>2529.8200000000002</v>
      </c>
      <c r="P6277" s="1">
        <v>1423.13</v>
      </c>
      <c r="Q6277">
        <f>Table1[[#This Row],[Revenue]]-Table1[[#This Row],[Cost]]</f>
        <v>1423.1299999999997</v>
      </c>
      <c r="R6277" s="6">
        <f>Table1[[#This Row],[Profit]]/Table1[[#This Row],[Revenue]]</f>
        <v>0.36001720234255435</v>
      </c>
    </row>
    <row r="6278" spans="1:18" x14ac:dyDescent="0.45">
      <c r="A6278" s="4" t="s">
        <v>10798</v>
      </c>
      <c r="B6278" s="4" t="s">
        <v>10799</v>
      </c>
      <c r="C6278" s="4" t="s">
        <v>12</v>
      </c>
      <c r="D6278" s="4" t="s">
        <v>41</v>
      </c>
      <c r="E6278" s="4" t="s">
        <v>14</v>
      </c>
      <c r="F6278" s="5">
        <v>45612</v>
      </c>
      <c r="G6278" s="4" t="str">
        <f>IF(WEEKDAY(Table1[[#This Row],[Order_Date]],2)&gt;=6,"Weekend","Weekday")</f>
        <v>Weekend</v>
      </c>
      <c r="H6278" s="5" t="str">
        <f>TEXT(Table1[[#This Row],[Order_Date]],"mmmm")</f>
        <v>November</v>
      </c>
      <c r="I6278" s="7">
        <f>MONTH(Table1[[#This Row],[Order_Date]])</f>
        <v>11</v>
      </c>
      <c r="J6278" s="7">
        <v>4</v>
      </c>
      <c r="K6278" s="4">
        <v>1242.7</v>
      </c>
      <c r="L6278" s="4">
        <v>0</v>
      </c>
      <c r="M6278" s="4">
        <v>4970.8</v>
      </c>
      <c r="N6278" s="4">
        <f>(Table1[[#This Row],[Quantity]]*Table1[[#This Row],[Unit_Price]])*(1-Table1[[#This Row],[Discount_%]]/100)</f>
        <v>4970.8</v>
      </c>
      <c r="O6278" s="4">
        <v>3375.07</v>
      </c>
      <c r="P6278" s="4">
        <v>1595.73</v>
      </c>
      <c r="Q6278">
        <f>Table1[[#This Row],[Revenue]]-Table1[[#This Row],[Cost]]</f>
        <v>1595.73</v>
      </c>
      <c r="R6278" s="6">
        <f>Table1[[#This Row],[Profit]]/Table1[[#This Row],[Revenue]]</f>
        <v>0.32102076124567475</v>
      </c>
    </row>
    <row r="6279" spans="1:18" x14ac:dyDescent="0.45">
      <c r="A6279" s="1" t="s">
        <v>10800</v>
      </c>
      <c r="B6279" s="1" t="s">
        <v>10801</v>
      </c>
      <c r="C6279" s="1" t="s">
        <v>2</v>
      </c>
      <c r="D6279" s="1" t="s">
        <v>82</v>
      </c>
      <c r="E6279" s="1" t="s">
        <v>14</v>
      </c>
      <c r="F6279" s="2">
        <v>45369</v>
      </c>
      <c r="G6279" s="1" t="str">
        <f>IF(WEEKDAY(Table1[[#This Row],[Order_Date]],2)&gt;=6,"Weekend","Weekday")</f>
        <v>Weekday</v>
      </c>
      <c r="H6279" s="2" t="str">
        <f>TEXT(Table1[[#This Row],[Order_Date]],"mmmm")</f>
        <v>March</v>
      </c>
      <c r="I6279" s="8">
        <f>MONTH(Table1[[#This Row],[Order_Date]])</f>
        <v>3</v>
      </c>
      <c r="J6279" s="8">
        <v>5</v>
      </c>
      <c r="K6279" s="1">
        <v>1504.42</v>
      </c>
      <c r="L6279" s="1">
        <v>15</v>
      </c>
      <c r="M6279" s="1">
        <v>6393.78</v>
      </c>
      <c r="N6279" s="1">
        <f>(Table1[[#This Row],[Quantity]]*Table1[[#This Row],[Unit_Price]])*(1-Table1[[#This Row],[Discount_%]]/100)</f>
        <v>6393.7849999999999</v>
      </c>
      <c r="O6279" s="1">
        <v>3988.77</v>
      </c>
      <c r="P6279" s="1">
        <v>2405.0100000000002</v>
      </c>
      <c r="Q6279">
        <f>Table1[[#This Row],[Revenue]]-Table1[[#This Row],[Cost]]</f>
        <v>2405.0099999999998</v>
      </c>
      <c r="R6279" s="6">
        <f>Table1[[#This Row],[Profit]]/Table1[[#This Row],[Revenue]]</f>
        <v>0.37614838170847298</v>
      </c>
    </row>
    <row r="6280" spans="1:18" x14ac:dyDescent="0.45">
      <c r="A6280" s="4" t="s">
        <v>10802</v>
      </c>
      <c r="B6280" s="4" t="s">
        <v>3459</v>
      </c>
      <c r="C6280" s="4" t="s">
        <v>12</v>
      </c>
      <c r="D6280" s="4" t="s">
        <v>38</v>
      </c>
      <c r="E6280" s="4" t="s">
        <v>4</v>
      </c>
      <c r="F6280" s="5">
        <v>45692</v>
      </c>
      <c r="G6280" s="4" t="str">
        <f>IF(WEEKDAY(Table1[[#This Row],[Order_Date]],2)&gt;=6,"Weekend","Weekday")</f>
        <v>Weekday</v>
      </c>
      <c r="H6280" s="5" t="str">
        <f>TEXT(Table1[[#This Row],[Order_Date]],"mmmm")</f>
        <v>February</v>
      </c>
      <c r="I6280" s="7">
        <f>MONTH(Table1[[#This Row],[Order_Date]])</f>
        <v>2</v>
      </c>
      <c r="J6280" s="7">
        <v>5</v>
      </c>
      <c r="K6280" s="4">
        <v>108.1</v>
      </c>
      <c r="L6280" s="4">
        <v>10</v>
      </c>
      <c r="M6280" s="4">
        <v>486.45</v>
      </c>
      <c r="N6280" s="4">
        <f>(Table1[[#This Row],[Quantity]]*Table1[[#This Row],[Unit_Price]])*(1-Table1[[#This Row],[Discount_%]]/100)</f>
        <v>486.45</v>
      </c>
      <c r="O6280" s="4">
        <v>392.42</v>
      </c>
      <c r="P6280" s="4">
        <v>94.03</v>
      </c>
      <c r="Q6280">
        <f>Table1[[#This Row],[Revenue]]-Table1[[#This Row],[Cost]]</f>
        <v>94.029999999999973</v>
      </c>
      <c r="R6280" s="6">
        <f>Table1[[#This Row],[Profit]]/Table1[[#This Row],[Revenue]]</f>
        <v>0.19329838626785897</v>
      </c>
    </row>
    <row r="6281" spans="1:18" x14ac:dyDescent="0.45">
      <c r="A6281" s="1" t="s">
        <v>10803</v>
      </c>
      <c r="B6281" s="1" t="s">
        <v>4535</v>
      </c>
      <c r="C6281" s="1" t="s">
        <v>2</v>
      </c>
      <c r="D6281" s="1" t="s">
        <v>65</v>
      </c>
      <c r="E6281" s="1" t="s">
        <v>22</v>
      </c>
      <c r="F6281" s="2">
        <v>45517</v>
      </c>
      <c r="G6281" s="1" t="str">
        <f>IF(WEEKDAY(Table1[[#This Row],[Order_Date]],2)&gt;=6,"Weekend","Weekday")</f>
        <v>Weekday</v>
      </c>
      <c r="H6281" s="2" t="str">
        <f>TEXT(Table1[[#This Row],[Order_Date]],"mmmm")</f>
        <v>August</v>
      </c>
      <c r="I6281" s="8">
        <f>MONTH(Table1[[#This Row],[Order_Date]])</f>
        <v>8</v>
      </c>
      <c r="J6281" s="8">
        <v>4</v>
      </c>
      <c r="K6281" s="1">
        <v>3662.8</v>
      </c>
      <c r="L6281" s="1">
        <v>20</v>
      </c>
      <c r="M6281" s="1">
        <v>11720.96</v>
      </c>
      <c r="N6281" s="1">
        <f>(Table1[[#This Row],[Quantity]]*Table1[[#This Row],[Unit_Price]])*(1-Table1[[#This Row],[Discount_%]]/100)</f>
        <v>11720.960000000001</v>
      </c>
      <c r="O6281" s="1">
        <v>7077.33</v>
      </c>
      <c r="P6281" s="1">
        <v>4643.63</v>
      </c>
      <c r="Q6281">
        <f>Table1[[#This Row],[Revenue]]-Table1[[#This Row],[Cost]]</f>
        <v>4643.6299999999992</v>
      </c>
      <c r="R6281" s="6">
        <f>Table1[[#This Row],[Profit]]/Table1[[#This Row],[Revenue]]</f>
        <v>0.39618171207819158</v>
      </c>
    </row>
    <row r="6282" spans="1:18" x14ac:dyDescent="0.45">
      <c r="A6282" s="4" t="s">
        <v>10804</v>
      </c>
      <c r="B6282" s="4" t="s">
        <v>3409</v>
      </c>
      <c r="C6282" s="4" t="s">
        <v>12</v>
      </c>
      <c r="D6282" s="4" t="s">
        <v>111</v>
      </c>
      <c r="E6282" s="4" t="s">
        <v>14</v>
      </c>
      <c r="F6282" s="5">
        <v>45751</v>
      </c>
      <c r="G6282" s="4" t="str">
        <f>IF(WEEKDAY(Table1[[#This Row],[Order_Date]],2)&gt;=6,"Weekend","Weekday")</f>
        <v>Weekday</v>
      </c>
      <c r="H6282" s="5" t="str">
        <f>TEXT(Table1[[#This Row],[Order_Date]],"mmmm")</f>
        <v>April</v>
      </c>
      <c r="I6282" s="7">
        <f>MONTH(Table1[[#This Row],[Order_Date]])</f>
        <v>4</v>
      </c>
      <c r="J6282" s="7">
        <v>3</v>
      </c>
      <c r="K6282" s="4">
        <v>4861.93</v>
      </c>
      <c r="L6282" s="4">
        <v>15</v>
      </c>
      <c r="M6282" s="4">
        <v>12397.92</v>
      </c>
      <c r="N6282" s="4">
        <f>(Table1[[#This Row],[Quantity]]*Table1[[#This Row],[Unit_Price]])*(1-Table1[[#This Row],[Discount_%]]/100)</f>
        <v>12397.9215</v>
      </c>
      <c r="O6282" s="4">
        <v>9945</v>
      </c>
      <c r="P6282" s="4">
        <v>2452.92</v>
      </c>
      <c r="Q6282">
        <f>Table1[[#This Row],[Revenue]]-Table1[[#This Row],[Cost]]</f>
        <v>2452.92</v>
      </c>
      <c r="R6282" s="6">
        <f>Table1[[#This Row],[Profit]]/Table1[[#This Row],[Revenue]]</f>
        <v>0.1978493166595687</v>
      </c>
    </row>
    <row r="6283" spans="1:18" x14ac:dyDescent="0.45">
      <c r="A6283" s="1" t="s">
        <v>10805</v>
      </c>
      <c r="B6283" s="1" t="s">
        <v>3763</v>
      </c>
      <c r="C6283" s="1" t="s">
        <v>12</v>
      </c>
      <c r="D6283" s="1" t="s">
        <v>13</v>
      </c>
      <c r="E6283" s="1" t="s">
        <v>4</v>
      </c>
      <c r="F6283" s="2">
        <v>45441</v>
      </c>
      <c r="G6283" s="1" t="str">
        <f>IF(WEEKDAY(Table1[[#This Row],[Order_Date]],2)&gt;=6,"Weekend","Weekday")</f>
        <v>Weekday</v>
      </c>
      <c r="H6283" s="2" t="str">
        <f>TEXT(Table1[[#This Row],[Order_Date]],"mmmm")</f>
        <v>May</v>
      </c>
      <c r="I6283" s="8">
        <f>MONTH(Table1[[#This Row],[Order_Date]])</f>
        <v>5</v>
      </c>
      <c r="J6283" s="8">
        <v>1</v>
      </c>
      <c r="K6283" s="1">
        <v>1260.6199999999999</v>
      </c>
      <c r="L6283" s="1">
        <v>20</v>
      </c>
      <c r="M6283" s="1">
        <v>1008.5</v>
      </c>
      <c r="N6283" s="1">
        <f>(Table1[[#This Row],[Quantity]]*Table1[[#This Row],[Unit_Price]])*(1-Table1[[#This Row],[Discount_%]]/100)</f>
        <v>1008.496</v>
      </c>
      <c r="O6283" s="1">
        <v>608.72</v>
      </c>
      <c r="P6283" s="1">
        <v>399.78</v>
      </c>
      <c r="Q6283">
        <f>Table1[[#This Row],[Revenue]]-Table1[[#This Row],[Cost]]</f>
        <v>399.78</v>
      </c>
      <c r="R6283" s="6">
        <f>Table1[[#This Row],[Profit]]/Table1[[#This Row],[Revenue]]</f>
        <v>0.39641051065939509</v>
      </c>
    </row>
    <row r="6284" spans="1:18" x14ac:dyDescent="0.45">
      <c r="A6284" s="4" t="s">
        <v>10806</v>
      </c>
      <c r="B6284" s="4" t="s">
        <v>1434</v>
      </c>
      <c r="C6284" s="4" t="s">
        <v>28</v>
      </c>
      <c r="D6284" s="4" t="s">
        <v>100</v>
      </c>
      <c r="E6284" s="4" t="s">
        <v>4</v>
      </c>
      <c r="F6284" s="5">
        <v>45373</v>
      </c>
      <c r="G6284" s="4" t="str">
        <f>IF(WEEKDAY(Table1[[#This Row],[Order_Date]],2)&gt;=6,"Weekend","Weekday")</f>
        <v>Weekday</v>
      </c>
      <c r="H6284" s="5" t="str">
        <f>TEXT(Table1[[#This Row],[Order_Date]],"mmmm")</f>
        <v>March</v>
      </c>
      <c r="I6284" s="7">
        <f>MONTH(Table1[[#This Row],[Order_Date]])</f>
        <v>3</v>
      </c>
      <c r="J6284" s="7">
        <v>3</v>
      </c>
      <c r="K6284" s="4">
        <v>4968.79</v>
      </c>
      <c r="L6284" s="4">
        <v>15</v>
      </c>
      <c r="M6284" s="4">
        <v>12670.41</v>
      </c>
      <c r="N6284" s="4">
        <f>(Table1[[#This Row],[Quantity]]*Table1[[#This Row],[Unit_Price]])*(1-Table1[[#This Row],[Discount_%]]/100)</f>
        <v>12670.414499999999</v>
      </c>
      <c r="O6284" s="4">
        <v>8183.13</v>
      </c>
      <c r="P6284" s="4">
        <v>4487.28</v>
      </c>
      <c r="Q6284">
        <f>Table1[[#This Row],[Revenue]]-Table1[[#This Row],[Cost]]</f>
        <v>4487.28</v>
      </c>
      <c r="R6284" s="6">
        <f>Table1[[#This Row],[Profit]]/Table1[[#This Row],[Revenue]]</f>
        <v>0.35415428545721883</v>
      </c>
    </row>
    <row r="6285" spans="1:18" x14ac:dyDescent="0.45">
      <c r="A6285" s="1" t="s">
        <v>10807</v>
      </c>
      <c r="B6285" s="1" t="s">
        <v>5360</v>
      </c>
      <c r="C6285" s="1" t="s">
        <v>7</v>
      </c>
      <c r="D6285" s="1" t="s">
        <v>134</v>
      </c>
      <c r="E6285" s="1" t="s">
        <v>22</v>
      </c>
      <c r="F6285" s="2">
        <v>45999</v>
      </c>
      <c r="G6285" s="1" t="str">
        <f>IF(WEEKDAY(Table1[[#This Row],[Order_Date]],2)&gt;=6,"Weekend","Weekday")</f>
        <v>Weekday</v>
      </c>
      <c r="H6285" s="2" t="str">
        <f>TEXT(Table1[[#This Row],[Order_Date]],"mmmm")</f>
        <v>December</v>
      </c>
      <c r="I6285" s="8">
        <f>MONTH(Table1[[#This Row],[Order_Date]])</f>
        <v>12</v>
      </c>
      <c r="J6285" s="8">
        <v>5</v>
      </c>
      <c r="K6285" s="1">
        <v>495</v>
      </c>
      <c r="L6285" s="1">
        <v>5</v>
      </c>
      <c r="M6285" s="1">
        <v>2351.25</v>
      </c>
      <c r="N6285" s="1">
        <f>(Table1[[#This Row],[Quantity]]*Table1[[#This Row],[Unit_Price]])*(1-Table1[[#This Row],[Discount_%]]/100)</f>
        <v>2351.25</v>
      </c>
      <c r="O6285" s="1">
        <v>1861.47</v>
      </c>
      <c r="P6285" s="1">
        <v>489.78</v>
      </c>
      <c r="Q6285">
        <f>Table1[[#This Row],[Revenue]]-Table1[[#This Row],[Cost]]</f>
        <v>489.78</v>
      </c>
      <c r="R6285" s="6">
        <f>Table1[[#This Row],[Profit]]/Table1[[#This Row],[Revenue]]</f>
        <v>0.20830622009569377</v>
      </c>
    </row>
    <row r="6286" spans="1:18" x14ac:dyDescent="0.45">
      <c r="A6286" s="4" t="s">
        <v>10808</v>
      </c>
      <c r="B6286" s="4" t="s">
        <v>10696</v>
      </c>
      <c r="C6286" s="4" t="s">
        <v>28</v>
      </c>
      <c r="D6286" s="4" t="s">
        <v>100</v>
      </c>
      <c r="E6286" s="4" t="s">
        <v>9</v>
      </c>
      <c r="F6286" s="5">
        <v>45412</v>
      </c>
      <c r="G6286" s="4" t="str">
        <f>IF(WEEKDAY(Table1[[#This Row],[Order_Date]],2)&gt;=6,"Weekend","Weekday")</f>
        <v>Weekday</v>
      </c>
      <c r="H6286" s="5" t="str">
        <f>TEXT(Table1[[#This Row],[Order_Date]],"mmmm")</f>
        <v>April</v>
      </c>
      <c r="I6286" s="7">
        <f>MONTH(Table1[[#This Row],[Order_Date]])</f>
        <v>4</v>
      </c>
      <c r="J6286" s="7">
        <v>3</v>
      </c>
      <c r="K6286" s="4">
        <v>4106.29</v>
      </c>
      <c r="L6286" s="4">
        <v>5</v>
      </c>
      <c r="M6286" s="4">
        <v>11702.93</v>
      </c>
      <c r="N6286" s="4">
        <f>(Table1[[#This Row],[Quantity]]*Table1[[#This Row],[Unit_Price]])*(1-Table1[[#This Row],[Discount_%]]/100)</f>
        <v>11702.926499999998</v>
      </c>
      <c r="O6286" s="4">
        <v>7977.31</v>
      </c>
      <c r="P6286" s="4">
        <v>3725.62</v>
      </c>
      <c r="Q6286">
        <f>Table1[[#This Row],[Revenue]]-Table1[[#This Row],[Cost]]</f>
        <v>3725.62</v>
      </c>
      <c r="R6286" s="6">
        <f>Table1[[#This Row],[Profit]]/Table1[[#This Row],[Revenue]]</f>
        <v>0.31834933644822277</v>
      </c>
    </row>
    <row r="6287" spans="1:18" x14ac:dyDescent="0.45">
      <c r="A6287" s="1" t="s">
        <v>10809</v>
      </c>
      <c r="B6287" s="1" t="s">
        <v>10810</v>
      </c>
      <c r="C6287" s="1" t="s">
        <v>7</v>
      </c>
      <c r="D6287" s="1" t="s">
        <v>106</v>
      </c>
      <c r="E6287" s="1" t="s">
        <v>22</v>
      </c>
      <c r="F6287" s="2">
        <v>45984</v>
      </c>
      <c r="G6287" s="1" t="str">
        <f>IF(WEEKDAY(Table1[[#This Row],[Order_Date]],2)&gt;=6,"Weekend","Weekday")</f>
        <v>Weekend</v>
      </c>
      <c r="H6287" s="2" t="str">
        <f>TEXT(Table1[[#This Row],[Order_Date]],"mmmm")</f>
        <v>November</v>
      </c>
      <c r="I6287" s="8">
        <f>MONTH(Table1[[#This Row],[Order_Date]])</f>
        <v>11</v>
      </c>
      <c r="J6287" s="8">
        <v>4</v>
      </c>
      <c r="K6287" s="1">
        <v>4610.49</v>
      </c>
      <c r="L6287" s="1">
        <v>20</v>
      </c>
      <c r="M6287" s="1">
        <v>14753.57</v>
      </c>
      <c r="N6287" s="1">
        <f>(Table1[[#This Row],[Quantity]]*Table1[[#This Row],[Unit_Price]])*(1-Table1[[#This Row],[Discount_%]]/100)</f>
        <v>14753.567999999999</v>
      </c>
      <c r="O6287" s="1">
        <v>9139.0400000000009</v>
      </c>
      <c r="P6287" s="1">
        <v>5614.53</v>
      </c>
      <c r="Q6287">
        <f>Table1[[#This Row],[Revenue]]-Table1[[#This Row],[Cost]]</f>
        <v>5614.5299999999988</v>
      </c>
      <c r="R6287" s="6">
        <f>Table1[[#This Row],[Profit]]/Table1[[#This Row],[Revenue]]</f>
        <v>0.38055399472805562</v>
      </c>
    </row>
    <row r="6288" spans="1:18" x14ac:dyDescent="0.45">
      <c r="A6288" s="4" t="s">
        <v>10811</v>
      </c>
      <c r="B6288" s="4" t="s">
        <v>10812</v>
      </c>
      <c r="C6288" s="4" t="s">
        <v>12</v>
      </c>
      <c r="D6288" s="4" t="s">
        <v>38</v>
      </c>
      <c r="E6288" s="4" t="s">
        <v>14</v>
      </c>
      <c r="F6288" s="5">
        <v>45826</v>
      </c>
      <c r="G6288" s="4" t="str">
        <f>IF(WEEKDAY(Table1[[#This Row],[Order_Date]],2)&gt;=6,"Weekend","Weekday")</f>
        <v>Weekday</v>
      </c>
      <c r="H6288" s="5" t="str">
        <f>TEXT(Table1[[#This Row],[Order_Date]],"mmmm")</f>
        <v>June</v>
      </c>
      <c r="I6288" s="7">
        <f>MONTH(Table1[[#This Row],[Order_Date]])</f>
        <v>6</v>
      </c>
      <c r="J6288" s="7">
        <v>5</v>
      </c>
      <c r="K6288" s="4">
        <v>2489.2399999999998</v>
      </c>
      <c r="L6288" s="4">
        <v>5</v>
      </c>
      <c r="M6288" s="4">
        <v>11823.89</v>
      </c>
      <c r="N6288" s="4">
        <f>(Table1[[#This Row],[Quantity]]*Table1[[#This Row],[Unit_Price]])*(1-Table1[[#This Row],[Discount_%]]/100)</f>
        <v>11823.889999999998</v>
      </c>
      <c r="O6288" s="4">
        <v>7798.49</v>
      </c>
      <c r="P6288" s="4">
        <v>4025.4</v>
      </c>
      <c r="Q6288">
        <f>Table1[[#This Row],[Revenue]]-Table1[[#This Row],[Cost]]</f>
        <v>4025.3999999999996</v>
      </c>
      <c r="R6288" s="6">
        <f>Table1[[#This Row],[Profit]]/Table1[[#This Row],[Revenue]]</f>
        <v>0.34044633365161553</v>
      </c>
    </row>
    <row r="6289" spans="1:18" x14ac:dyDescent="0.45">
      <c r="A6289" s="1" t="s">
        <v>10813</v>
      </c>
      <c r="B6289" s="1" t="s">
        <v>10814</v>
      </c>
      <c r="C6289" s="1" t="s">
        <v>7</v>
      </c>
      <c r="D6289" s="1" t="s">
        <v>134</v>
      </c>
      <c r="E6289" s="1" t="s">
        <v>14</v>
      </c>
      <c r="F6289" s="2">
        <v>45773</v>
      </c>
      <c r="G6289" s="1" t="str">
        <f>IF(WEEKDAY(Table1[[#This Row],[Order_Date]],2)&gt;=6,"Weekend","Weekday")</f>
        <v>Weekend</v>
      </c>
      <c r="H6289" s="2" t="str">
        <f>TEXT(Table1[[#This Row],[Order_Date]],"mmmm")</f>
        <v>April</v>
      </c>
      <c r="I6289" s="8">
        <f>MONTH(Table1[[#This Row],[Order_Date]])</f>
        <v>4</v>
      </c>
      <c r="J6289" s="8">
        <v>2</v>
      </c>
      <c r="K6289" s="1">
        <v>4202.7</v>
      </c>
      <c r="L6289" s="1">
        <v>15</v>
      </c>
      <c r="M6289" s="1">
        <v>7144.59</v>
      </c>
      <c r="N6289" s="1">
        <f>(Table1[[#This Row],[Quantity]]*Table1[[#This Row],[Unit_Price]])*(1-Table1[[#This Row],[Discount_%]]/100)</f>
        <v>7144.5899999999992</v>
      </c>
      <c r="O6289" s="1">
        <v>5687.56</v>
      </c>
      <c r="P6289" s="1">
        <v>1457.03</v>
      </c>
      <c r="Q6289">
        <f>Table1[[#This Row],[Revenue]]-Table1[[#This Row],[Cost]]</f>
        <v>1457.0299999999997</v>
      </c>
      <c r="R6289" s="6">
        <f>Table1[[#This Row],[Profit]]/Table1[[#This Row],[Revenue]]</f>
        <v>0.20393472543560931</v>
      </c>
    </row>
    <row r="6290" spans="1:18" x14ac:dyDescent="0.45">
      <c r="A6290" s="4" t="s">
        <v>10815</v>
      </c>
      <c r="B6290" s="4" t="s">
        <v>10816</v>
      </c>
      <c r="C6290" s="4" t="s">
        <v>28</v>
      </c>
      <c r="D6290" s="4" t="s">
        <v>137</v>
      </c>
      <c r="E6290" s="4" t="s">
        <v>9</v>
      </c>
      <c r="F6290" s="5">
        <v>45677</v>
      </c>
      <c r="G6290" s="4" t="str">
        <f>IF(WEEKDAY(Table1[[#This Row],[Order_Date]],2)&gt;=6,"Weekend","Weekday")</f>
        <v>Weekday</v>
      </c>
      <c r="H6290" s="5" t="str">
        <f>TEXT(Table1[[#This Row],[Order_Date]],"mmmm")</f>
        <v>January</v>
      </c>
      <c r="I6290" s="7">
        <f>MONTH(Table1[[#This Row],[Order_Date]])</f>
        <v>1</v>
      </c>
      <c r="J6290" s="7">
        <v>1</v>
      </c>
      <c r="K6290" s="4">
        <v>2724.02</v>
      </c>
      <c r="L6290" s="4">
        <v>20</v>
      </c>
      <c r="M6290" s="4">
        <v>2179.2199999999998</v>
      </c>
      <c r="N6290" s="4">
        <f>(Table1[[#This Row],[Quantity]]*Table1[[#This Row],[Unit_Price]])*(1-Table1[[#This Row],[Discount_%]]/100)</f>
        <v>2179.2159999999999</v>
      </c>
      <c r="O6290" s="4">
        <v>1714.88</v>
      </c>
      <c r="P6290" s="4">
        <v>464.34</v>
      </c>
      <c r="Q6290">
        <f>Table1[[#This Row],[Revenue]]-Table1[[#This Row],[Cost]]</f>
        <v>464.33999999999969</v>
      </c>
      <c r="R6290" s="6">
        <f>Table1[[#This Row],[Profit]]/Table1[[#This Row],[Revenue]]</f>
        <v>0.21307623828709354</v>
      </c>
    </row>
    <row r="6291" spans="1:18" x14ac:dyDescent="0.45">
      <c r="A6291" s="1" t="s">
        <v>10817</v>
      </c>
      <c r="B6291" s="1" t="s">
        <v>10818</v>
      </c>
      <c r="C6291" s="1" t="s">
        <v>7</v>
      </c>
      <c r="D6291" s="1" t="s">
        <v>8</v>
      </c>
      <c r="E6291" s="1" t="s">
        <v>9</v>
      </c>
      <c r="F6291" s="2">
        <v>45913</v>
      </c>
      <c r="G6291" s="1" t="str">
        <f>IF(WEEKDAY(Table1[[#This Row],[Order_Date]],2)&gt;=6,"Weekend","Weekday")</f>
        <v>Weekend</v>
      </c>
      <c r="H6291" s="2" t="str">
        <f>TEXT(Table1[[#This Row],[Order_Date]],"mmmm")</f>
        <v>September</v>
      </c>
      <c r="I6291" s="8">
        <f>MONTH(Table1[[#This Row],[Order_Date]])</f>
        <v>9</v>
      </c>
      <c r="J6291" s="8">
        <v>2</v>
      </c>
      <c r="K6291" s="1">
        <v>2317.1</v>
      </c>
      <c r="L6291" s="1">
        <v>5</v>
      </c>
      <c r="M6291" s="1">
        <v>4402.49</v>
      </c>
      <c r="N6291" s="1">
        <f>(Table1[[#This Row],[Quantity]]*Table1[[#This Row],[Unit_Price]])*(1-Table1[[#This Row],[Discount_%]]/100)</f>
        <v>4402.49</v>
      </c>
      <c r="O6291" s="1">
        <v>3203.67</v>
      </c>
      <c r="P6291" s="1">
        <v>1198.82</v>
      </c>
      <c r="Q6291">
        <f>Table1[[#This Row],[Revenue]]-Table1[[#This Row],[Cost]]</f>
        <v>1198.8199999999997</v>
      </c>
      <c r="R6291" s="6">
        <f>Table1[[#This Row],[Profit]]/Table1[[#This Row],[Revenue]]</f>
        <v>0.27230499103916195</v>
      </c>
    </row>
    <row r="6292" spans="1:18" x14ac:dyDescent="0.45">
      <c r="A6292" s="4" t="s">
        <v>10819</v>
      </c>
      <c r="B6292" s="4" t="s">
        <v>1054</v>
      </c>
      <c r="C6292" s="4" t="s">
        <v>2</v>
      </c>
      <c r="D6292" s="4" t="s">
        <v>65</v>
      </c>
      <c r="E6292" s="4" t="s">
        <v>4</v>
      </c>
      <c r="F6292" s="5">
        <v>45382</v>
      </c>
      <c r="G6292" s="4" t="str">
        <f>IF(WEEKDAY(Table1[[#This Row],[Order_Date]],2)&gt;=6,"Weekend","Weekday")</f>
        <v>Weekend</v>
      </c>
      <c r="H6292" s="5" t="str">
        <f>TEXT(Table1[[#This Row],[Order_Date]],"mmmm")</f>
        <v>March</v>
      </c>
      <c r="I6292" s="7">
        <f>MONTH(Table1[[#This Row],[Order_Date]])</f>
        <v>3</v>
      </c>
      <c r="J6292" s="7">
        <v>5</v>
      </c>
      <c r="K6292" s="4">
        <v>4117.51</v>
      </c>
      <c r="L6292" s="4">
        <v>15</v>
      </c>
      <c r="M6292" s="4">
        <v>17499.419999999998</v>
      </c>
      <c r="N6292" s="4">
        <f>(Table1[[#This Row],[Quantity]]*Table1[[#This Row],[Unit_Price]])*(1-Table1[[#This Row],[Discount_%]]/100)</f>
        <v>17499.417500000003</v>
      </c>
      <c r="O6292" s="4">
        <v>12762.92</v>
      </c>
      <c r="P6292" s="4">
        <v>4736.5</v>
      </c>
      <c r="Q6292">
        <f>Table1[[#This Row],[Revenue]]-Table1[[#This Row],[Cost]]</f>
        <v>4736.4999999999982</v>
      </c>
      <c r="R6292" s="6">
        <f>Table1[[#This Row],[Profit]]/Table1[[#This Row],[Revenue]]</f>
        <v>0.2706661135054762</v>
      </c>
    </row>
    <row r="6293" spans="1:18" x14ac:dyDescent="0.45">
      <c r="A6293" s="1" t="s">
        <v>10820</v>
      </c>
      <c r="B6293" s="1" t="s">
        <v>8793</v>
      </c>
      <c r="C6293" s="1" t="s">
        <v>2</v>
      </c>
      <c r="D6293" s="1" t="s">
        <v>17</v>
      </c>
      <c r="E6293" s="1" t="s">
        <v>4</v>
      </c>
      <c r="F6293" s="2">
        <v>45870</v>
      </c>
      <c r="G6293" s="1" t="str">
        <f>IF(WEEKDAY(Table1[[#This Row],[Order_Date]],2)&gt;=6,"Weekend","Weekday")</f>
        <v>Weekday</v>
      </c>
      <c r="H6293" s="2" t="str">
        <f>TEXT(Table1[[#This Row],[Order_Date]],"mmmm")</f>
        <v>August</v>
      </c>
      <c r="I6293" s="8">
        <f>MONTH(Table1[[#This Row],[Order_Date]])</f>
        <v>8</v>
      </c>
      <c r="J6293" s="8">
        <v>4</v>
      </c>
      <c r="K6293" s="1">
        <v>3131.34</v>
      </c>
      <c r="L6293" s="1">
        <v>10</v>
      </c>
      <c r="M6293" s="1">
        <v>11272.82</v>
      </c>
      <c r="N6293" s="1">
        <f>(Table1[[#This Row],[Quantity]]*Table1[[#This Row],[Unit_Price]])*(1-Table1[[#This Row],[Discount_%]]/100)</f>
        <v>11272.824000000001</v>
      </c>
      <c r="O6293" s="1">
        <v>9360.8700000000008</v>
      </c>
      <c r="P6293" s="1">
        <v>1911.95</v>
      </c>
      <c r="Q6293">
        <f>Table1[[#This Row],[Revenue]]-Table1[[#This Row],[Cost]]</f>
        <v>1911.9499999999989</v>
      </c>
      <c r="R6293" s="6">
        <f>Table1[[#This Row],[Profit]]/Table1[[#This Row],[Revenue]]</f>
        <v>0.16960707258698357</v>
      </c>
    </row>
    <row r="6294" spans="1:18" x14ac:dyDescent="0.45">
      <c r="A6294" s="4" t="s">
        <v>10821</v>
      </c>
      <c r="B6294" s="4" t="s">
        <v>10669</v>
      </c>
      <c r="C6294" s="4" t="s">
        <v>28</v>
      </c>
      <c r="D6294" s="4" t="s">
        <v>100</v>
      </c>
      <c r="E6294" s="4" t="s">
        <v>4</v>
      </c>
      <c r="F6294" s="5">
        <v>46018</v>
      </c>
      <c r="G6294" s="4" t="str">
        <f>IF(WEEKDAY(Table1[[#This Row],[Order_Date]],2)&gt;=6,"Weekend","Weekday")</f>
        <v>Weekend</v>
      </c>
      <c r="H6294" s="5" t="str">
        <f>TEXT(Table1[[#This Row],[Order_Date]],"mmmm")</f>
        <v>December</v>
      </c>
      <c r="I6294" s="7">
        <f>MONTH(Table1[[#This Row],[Order_Date]])</f>
        <v>12</v>
      </c>
      <c r="J6294" s="7">
        <v>3</v>
      </c>
      <c r="K6294" s="4">
        <v>3322.59</v>
      </c>
      <c r="L6294" s="4">
        <v>20</v>
      </c>
      <c r="M6294" s="4">
        <v>7974.22</v>
      </c>
      <c r="N6294" s="4">
        <f>(Table1[[#This Row],[Quantity]]*Table1[[#This Row],[Unit_Price]])*(1-Table1[[#This Row],[Discount_%]]/100)</f>
        <v>7974.2160000000003</v>
      </c>
      <c r="O6294" s="4">
        <v>6723.76</v>
      </c>
      <c r="P6294" s="4">
        <v>1250.46</v>
      </c>
      <c r="Q6294">
        <f>Table1[[#This Row],[Revenue]]-Table1[[#This Row],[Cost]]</f>
        <v>1250.46</v>
      </c>
      <c r="R6294" s="6">
        <f>Table1[[#This Row],[Profit]]/Table1[[#This Row],[Revenue]]</f>
        <v>0.15681282934255639</v>
      </c>
    </row>
    <row r="6295" spans="1:18" x14ac:dyDescent="0.45">
      <c r="A6295" s="1" t="s">
        <v>10822</v>
      </c>
      <c r="B6295" s="1" t="s">
        <v>8784</v>
      </c>
      <c r="C6295" s="1" t="s">
        <v>7</v>
      </c>
      <c r="D6295" s="1" t="s">
        <v>71</v>
      </c>
      <c r="E6295" s="1" t="s">
        <v>14</v>
      </c>
      <c r="F6295" s="2">
        <v>45300</v>
      </c>
      <c r="G6295" s="1" t="str">
        <f>IF(WEEKDAY(Table1[[#This Row],[Order_Date]],2)&gt;=6,"Weekend","Weekday")</f>
        <v>Weekday</v>
      </c>
      <c r="H6295" s="2" t="str">
        <f>TEXT(Table1[[#This Row],[Order_Date]],"mmmm")</f>
        <v>January</v>
      </c>
      <c r="I6295" s="8">
        <f>MONTH(Table1[[#This Row],[Order_Date]])</f>
        <v>1</v>
      </c>
      <c r="J6295" s="8">
        <v>2</v>
      </c>
      <c r="K6295" s="1">
        <v>920.91</v>
      </c>
      <c r="L6295" s="1">
        <v>15</v>
      </c>
      <c r="M6295" s="1">
        <v>1565.55</v>
      </c>
      <c r="N6295" s="1">
        <f>(Table1[[#This Row],[Quantity]]*Table1[[#This Row],[Unit_Price]])*(1-Table1[[#This Row],[Discount_%]]/100)</f>
        <v>1565.5469999999998</v>
      </c>
      <c r="O6295" s="1">
        <v>1260.8399999999999</v>
      </c>
      <c r="P6295" s="1">
        <v>304.70999999999998</v>
      </c>
      <c r="Q6295">
        <f>Table1[[#This Row],[Revenue]]-Table1[[#This Row],[Cost]]</f>
        <v>304.71000000000004</v>
      </c>
      <c r="R6295" s="6">
        <f>Table1[[#This Row],[Profit]]/Table1[[#This Row],[Revenue]]</f>
        <v>0.19463447350771293</v>
      </c>
    </row>
    <row r="6296" spans="1:18" x14ac:dyDescent="0.45">
      <c r="A6296" s="4" t="s">
        <v>10823</v>
      </c>
      <c r="B6296" s="4" t="s">
        <v>9568</v>
      </c>
      <c r="C6296" s="4" t="s">
        <v>12</v>
      </c>
      <c r="D6296" s="4" t="s">
        <v>13</v>
      </c>
      <c r="E6296" s="4" t="s">
        <v>4</v>
      </c>
      <c r="F6296" s="5">
        <v>45503</v>
      </c>
      <c r="G6296" s="4" t="str">
        <f>IF(WEEKDAY(Table1[[#This Row],[Order_Date]],2)&gt;=6,"Weekend","Weekday")</f>
        <v>Weekday</v>
      </c>
      <c r="H6296" s="5" t="str">
        <f>TEXT(Table1[[#This Row],[Order_Date]],"mmmm")</f>
        <v>July</v>
      </c>
      <c r="I6296" s="7">
        <f>MONTH(Table1[[#This Row],[Order_Date]])</f>
        <v>7</v>
      </c>
      <c r="J6296" s="7">
        <v>5</v>
      </c>
      <c r="K6296" s="4">
        <v>3529.14</v>
      </c>
      <c r="L6296" s="4">
        <v>5</v>
      </c>
      <c r="M6296" s="4">
        <v>16763.419999999998</v>
      </c>
      <c r="N6296" s="4">
        <f>(Table1[[#This Row],[Quantity]]*Table1[[#This Row],[Unit_Price]])*(1-Table1[[#This Row],[Discount_%]]/100)</f>
        <v>16763.415000000001</v>
      </c>
      <c r="O6296" s="4">
        <v>14222.51</v>
      </c>
      <c r="P6296" s="4">
        <v>2540.91</v>
      </c>
      <c r="Q6296">
        <f>Table1[[#This Row],[Revenue]]-Table1[[#This Row],[Cost]]</f>
        <v>2540.909999999998</v>
      </c>
      <c r="R6296" s="6">
        <f>Table1[[#This Row],[Profit]]/Table1[[#This Row],[Revenue]]</f>
        <v>0.15157467867535385</v>
      </c>
    </row>
    <row r="6297" spans="1:18" x14ac:dyDescent="0.45">
      <c r="A6297" s="1" t="s">
        <v>10824</v>
      </c>
      <c r="B6297" s="1" t="s">
        <v>6763</v>
      </c>
      <c r="C6297" s="1" t="s">
        <v>12</v>
      </c>
      <c r="D6297" s="1" t="s">
        <v>32</v>
      </c>
      <c r="E6297" s="1" t="s">
        <v>14</v>
      </c>
      <c r="F6297" s="2">
        <v>45591</v>
      </c>
      <c r="G6297" s="1" t="str">
        <f>IF(WEEKDAY(Table1[[#This Row],[Order_Date]],2)&gt;=6,"Weekend","Weekday")</f>
        <v>Weekend</v>
      </c>
      <c r="H6297" s="2" t="str">
        <f>TEXT(Table1[[#This Row],[Order_Date]],"mmmm")</f>
        <v>October</v>
      </c>
      <c r="I6297" s="8">
        <f>MONTH(Table1[[#This Row],[Order_Date]])</f>
        <v>10</v>
      </c>
      <c r="J6297" s="8">
        <v>2</v>
      </c>
      <c r="K6297" s="1">
        <v>3715.38</v>
      </c>
      <c r="L6297" s="1">
        <v>5</v>
      </c>
      <c r="M6297" s="1">
        <v>7059.22</v>
      </c>
      <c r="N6297" s="1">
        <f>(Table1[[#This Row],[Quantity]]*Table1[[#This Row],[Unit_Price]])*(1-Table1[[#This Row],[Discount_%]]/100)</f>
        <v>7059.2219999999998</v>
      </c>
      <c r="O6297" s="1">
        <v>4321.57</v>
      </c>
      <c r="P6297" s="1">
        <v>2737.65</v>
      </c>
      <c r="Q6297">
        <f>Table1[[#This Row],[Revenue]]-Table1[[#This Row],[Cost]]</f>
        <v>2737.6500000000005</v>
      </c>
      <c r="R6297" s="6">
        <f>Table1[[#This Row],[Profit]]/Table1[[#This Row],[Revenue]]</f>
        <v>0.38781196789446992</v>
      </c>
    </row>
    <row r="6298" spans="1:18" x14ac:dyDescent="0.45">
      <c r="A6298" s="4" t="s">
        <v>10825</v>
      </c>
      <c r="B6298" s="4" t="s">
        <v>10826</v>
      </c>
      <c r="C6298" s="4" t="s">
        <v>2</v>
      </c>
      <c r="D6298" s="4" t="s">
        <v>17</v>
      </c>
      <c r="E6298" s="4" t="s">
        <v>4</v>
      </c>
      <c r="F6298" s="5">
        <v>45598</v>
      </c>
      <c r="G6298" s="4" t="str">
        <f>IF(WEEKDAY(Table1[[#This Row],[Order_Date]],2)&gt;=6,"Weekend","Weekday")</f>
        <v>Weekend</v>
      </c>
      <c r="H6298" s="5" t="str">
        <f>TEXT(Table1[[#This Row],[Order_Date]],"mmmm")</f>
        <v>November</v>
      </c>
      <c r="I6298" s="7">
        <f>MONTH(Table1[[#This Row],[Order_Date]])</f>
        <v>11</v>
      </c>
      <c r="J6298" s="7">
        <v>5</v>
      </c>
      <c r="K6298" s="4">
        <v>1014.74</v>
      </c>
      <c r="L6298" s="4">
        <v>20</v>
      </c>
      <c r="M6298" s="4">
        <v>4058.96</v>
      </c>
      <c r="N6298" s="4">
        <f>(Table1[[#This Row],[Quantity]]*Table1[[#This Row],[Unit_Price]])*(1-Table1[[#This Row],[Discount_%]]/100)</f>
        <v>4058.96</v>
      </c>
      <c r="O6298" s="4">
        <v>3288.34</v>
      </c>
      <c r="P6298" s="4">
        <v>770.62</v>
      </c>
      <c r="Q6298">
        <f>Table1[[#This Row],[Revenue]]-Table1[[#This Row],[Cost]]</f>
        <v>770.61999999999989</v>
      </c>
      <c r="R6298" s="6">
        <f>Table1[[#This Row],[Profit]]/Table1[[#This Row],[Revenue]]</f>
        <v>0.18985651496935174</v>
      </c>
    </row>
    <row r="6299" spans="1:18" x14ac:dyDescent="0.45">
      <c r="A6299" s="1" t="s">
        <v>10827</v>
      </c>
      <c r="B6299" s="1" t="s">
        <v>10828</v>
      </c>
      <c r="C6299" s="1" t="s">
        <v>28</v>
      </c>
      <c r="D6299" s="1" t="s">
        <v>100</v>
      </c>
      <c r="E6299" s="1" t="s">
        <v>4</v>
      </c>
      <c r="F6299" s="2">
        <v>45778</v>
      </c>
      <c r="G6299" s="1" t="str">
        <f>IF(WEEKDAY(Table1[[#This Row],[Order_Date]],2)&gt;=6,"Weekend","Weekday")</f>
        <v>Weekday</v>
      </c>
      <c r="H6299" s="2" t="str">
        <f>TEXT(Table1[[#This Row],[Order_Date]],"mmmm")</f>
        <v>May</v>
      </c>
      <c r="I6299" s="8">
        <f>MONTH(Table1[[#This Row],[Order_Date]])</f>
        <v>5</v>
      </c>
      <c r="J6299" s="8">
        <v>3</v>
      </c>
      <c r="K6299" s="1">
        <v>1659.6</v>
      </c>
      <c r="L6299" s="1">
        <v>10</v>
      </c>
      <c r="M6299" s="1">
        <v>4480.92</v>
      </c>
      <c r="N6299" s="1">
        <f>(Table1[[#This Row],[Quantity]]*Table1[[#This Row],[Unit_Price]])*(1-Table1[[#This Row],[Discount_%]]/100)</f>
        <v>4480.9199999999992</v>
      </c>
      <c r="O6299" s="1">
        <v>3475.49</v>
      </c>
      <c r="P6299" s="1">
        <v>1005.43</v>
      </c>
      <c r="Q6299">
        <f>Table1[[#This Row],[Revenue]]-Table1[[#This Row],[Cost]]</f>
        <v>1005.4300000000003</v>
      </c>
      <c r="R6299" s="6">
        <f>Table1[[#This Row],[Profit]]/Table1[[#This Row],[Revenue]]</f>
        <v>0.22438026119636145</v>
      </c>
    </row>
    <row r="6300" spans="1:18" x14ac:dyDescent="0.45">
      <c r="A6300" s="4" t="s">
        <v>10829</v>
      </c>
      <c r="B6300" s="4" t="s">
        <v>10830</v>
      </c>
      <c r="C6300" s="4" t="s">
        <v>12</v>
      </c>
      <c r="D6300" s="4" t="s">
        <v>32</v>
      </c>
      <c r="E6300" s="4" t="s">
        <v>9</v>
      </c>
      <c r="F6300" s="5">
        <v>45488</v>
      </c>
      <c r="G6300" s="4" t="str">
        <f>IF(WEEKDAY(Table1[[#This Row],[Order_Date]],2)&gt;=6,"Weekend","Weekday")</f>
        <v>Weekday</v>
      </c>
      <c r="H6300" s="5" t="str">
        <f>TEXT(Table1[[#This Row],[Order_Date]],"mmmm")</f>
        <v>July</v>
      </c>
      <c r="I6300" s="7">
        <f>MONTH(Table1[[#This Row],[Order_Date]])</f>
        <v>7</v>
      </c>
      <c r="J6300" s="7">
        <v>2</v>
      </c>
      <c r="K6300" s="4">
        <v>2534.2800000000002</v>
      </c>
      <c r="L6300" s="4">
        <v>5</v>
      </c>
      <c r="M6300" s="4">
        <v>4815.13</v>
      </c>
      <c r="N6300" s="4">
        <f>(Table1[[#This Row],[Quantity]]*Table1[[#This Row],[Unit_Price]])*(1-Table1[[#This Row],[Discount_%]]/100)</f>
        <v>4815.1320000000005</v>
      </c>
      <c r="O6300" s="4">
        <v>3802.2</v>
      </c>
      <c r="P6300" s="4">
        <v>1012.93</v>
      </c>
      <c r="Q6300">
        <f>Table1[[#This Row],[Revenue]]-Table1[[#This Row],[Cost]]</f>
        <v>1012.9300000000003</v>
      </c>
      <c r="R6300" s="6">
        <f>Table1[[#This Row],[Profit]]/Table1[[#This Row],[Revenue]]</f>
        <v>0.21036399847979181</v>
      </c>
    </row>
    <row r="6301" spans="1:18" x14ac:dyDescent="0.45">
      <c r="A6301" s="1" t="s">
        <v>10831</v>
      </c>
      <c r="B6301" s="1" t="s">
        <v>4524</v>
      </c>
      <c r="C6301" s="1" t="s">
        <v>2</v>
      </c>
      <c r="D6301" s="1" t="s">
        <v>65</v>
      </c>
      <c r="E6301" s="1" t="s">
        <v>14</v>
      </c>
      <c r="F6301" s="2">
        <v>45399</v>
      </c>
      <c r="G6301" s="1" t="str">
        <f>IF(WEEKDAY(Table1[[#This Row],[Order_Date]],2)&gt;=6,"Weekend","Weekday")</f>
        <v>Weekday</v>
      </c>
      <c r="H6301" s="2" t="str">
        <f>TEXT(Table1[[#This Row],[Order_Date]],"mmmm")</f>
        <v>April</v>
      </c>
      <c r="I6301" s="8">
        <f>MONTH(Table1[[#This Row],[Order_Date]])</f>
        <v>4</v>
      </c>
      <c r="J6301" s="8">
        <v>3</v>
      </c>
      <c r="K6301" s="1">
        <v>3403.78</v>
      </c>
      <c r="L6301" s="1">
        <v>15</v>
      </c>
      <c r="M6301" s="1">
        <v>8679.64</v>
      </c>
      <c r="N6301" s="1">
        <f>(Table1[[#This Row],[Quantity]]*Table1[[#This Row],[Unit_Price]])*(1-Table1[[#This Row],[Discount_%]]/100)</f>
        <v>8679.6389999999992</v>
      </c>
      <c r="O6301" s="1">
        <v>5497.26</v>
      </c>
      <c r="P6301" s="1">
        <v>3182.38</v>
      </c>
      <c r="Q6301">
        <f>Table1[[#This Row],[Revenue]]-Table1[[#This Row],[Cost]]</f>
        <v>3182.3799999999992</v>
      </c>
      <c r="R6301" s="6">
        <f>Table1[[#This Row],[Profit]]/Table1[[#This Row],[Revenue]]</f>
        <v>0.36664884718721058</v>
      </c>
    </row>
    <row r="6302" spans="1:18" x14ac:dyDescent="0.45">
      <c r="A6302" s="4" t="s">
        <v>10832</v>
      </c>
      <c r="B6302" s="4" t="s">
        <v>1630</v>
      </c>
      <c r="C6302" s="4" t="s">
        <v>20</v>
      </c>
      <c r="D6302" s="4" t="s">
        <v>57</v>
      </c>
      <c r="E6302" s="4" t="s">
        <v>22</v>
      </c>
      <c r="F6302" s="5">
        <v>45325</v>
      </c>
      <c r="G6302" s="4" t="str">
        <f>IF(WEEKDAY(Table1[[#This Row],[Order_Date]],2)&gt;=6,"Weekend","Weekday")</f>
        <v>Weekend</v>
      </c>
      <c r="H6302" s="5" t="str">
        <f>TEXT(Table1[[#This Row],[Order_Date]],"mmmm")</f>
        <v>February</v>
      </c>
      <c r="I6302" s="7">
        <f>MONTH(Table1[[#This Row],[Order_Date]])</f>
        <v>2</v>
      </c>
      <c r="J6302" s="7">
        <v>1</v>
      </c>
      <c r="K6302" s="4">
        <v>3291.57</v>
      </c>
      <c r="L6302" s="4">
        <v>0</v>
      </c>
      <c r="M6302" s="4">
        <v>3291.57</v>
      </c>
      <c r="N6302" s="4">
        <f>(Table1[[#This Row],[Quantity]]*Table1[[#This Row],[Unit_Price]])*(1-Table1[[#This Row],[Discount_%]]/100)</f>
        <v>3291.57</v>
      </c>
      <c r="O6302" s="4">
        <v>2773.88</v>
      </c>
      <c r="P6302" s="4">
        <v>517.69000000000005</v>
      </c>
      <c r="Q6302">
        <f>Table1[[#This Row],[Revenue]]-Table1[[#This Row],[Cost]]</f>
        <v>517.69000000000005</v>
      </c>
      <c r="R6302" s="6">
        <f>Table1[[#This Row],[Profit]]/Table1[[#This Row],[Revenue]]</f>
        <v>0.15727753017556972</v>
      </c>
    </row>
    <row r="6303" spans="1:18" x14ac:dyDescent="0.45">
      <c r="A6303" s="1" t="s">
        <v>10833</v>
      </c>
      <c r="B6303" s="1" t="s">
        <v>10834</v>
      </c>
      <c r="C6303" s="1" t="s">
        <v>20</v>
      </c>
      <c r="D6303" s="1" t="s">
        <v>25</v>
      </c>
      <c r="E6303" s="1" t="s">
        <v>22</v>
      </c>
      <c r="F6303" s="2">
        <v>45994</v>
      </c>
      <c r="G6303" s="1" t="str">
        <f>IF(WEEKDAY(Table1[[#This Row],[Order_Date]],2)&gt;=6,"Weekend","Weekday")</f>
        <v>Weekday</v>
      </c>
      <c r="H6303" s="2" t="str">
        <f>TEXT(Table1[[#This Row],[Order_Date]],"mmmm")</f>
        <v>December</v>
      </c>
      <c r="I6303" s="8">
        <f>MONTH(Table1[[#This Row],[Order_Date]])</f>
        <v>12</v>
      </c>
      <c r="J6303" s="8">
        <v>5</v>
      </c>
      <c r="K6303" s="1">
        <v>4875.6499999999996</v>
      </c>
      <c r="L6303" s="1">
        <v>15</v>
      </c>
      <c r="M6303" s="1">
        <v>20721.509999999998</v>
      </c>
      <c r="N6303" s="1">
        <f>(Table1[[#This Row],[Quantity]]*Table1[[#This Row],[Unit_Price]])*(1-Table1[[#This Row],[Discount_%]]/100)</f>
        <v>20721.512500000001</v>
      </c>
      <c r="O6303" s="1">
        <v>16813.46</v>
      </c>
      <c r="P6303" s="1">
        <v>3908.05</v>
      </c>
      <c r="Q6303">
        <f>Table1[[#This Row],[Revenue]]-Table1[[#This Row],[Cost]]</f>
        <v>3908.0499999999993</v>
      </c>
      <c r="R6303" s="6">
        <f>Table1[[#This Row],[Profit]]/Table1[[#This Row],[Revenue]]</f>
        <v>0.18859870733358719</v>
      </c>
    </row>
    <row r="6304" spans="1:18" x14ac:dyDescent="0.45">
      <c r="A6304" s="4" t="s">
        <v>10835</v>
      </c>
      <c r="B6304" s="4" t="s">
        <v>10836</v>
      </c>
      <c r="C6304" s="4" t="s">
        <v>20</v>
      </c>
      <c r="D6304" s="4" t="s">
        <v>21</v>
      </c>
      <c r="E6304" s="4" t="s">
        <v>4</v>
      </c>
      <c r="F6304" s="5">
        <v>45750</v>
      </c>
      <c r="G6304" s="4" t="str">
        <f>IF(WEEKDAY(Table1[[#This Row],[Order_Date]],2)&gt;=6,"Weekend","Weekday")</f>
        <v>Weekday</v>
      </c>
      <c r="H6304" s="5" t="str">
        <f>TEXT(Table1[[#This Row],[Order_Date]],"mmmm")</f>
        <v>April</v>
      </c>
      <c r="I6304" s="7">
        <f>MONTH(Table1[[#This Row],[Order_Date]])</f>
        <v>4</v>
      </c>
      <c r="J6304" s="7">
        <v>2</v>
      </c>
      <c r="K6304" s="4">
        <v>4099.1499999999996</v>
      </c>
      <c r="L6304" s="4">
        <v>10</v>
      </c>
      <c r="M6304" s="4">
        <v>7378.47</v>
      </c>
      <c r="N6304" s="4">
        <f>(Table1[[#This Row],[Quantity]]*Table1[[#This Row],[Unit_Price]])*(1-Table1[[#This Row],[Discount_%]]/100)</f>
        <v>7378.4699999999993</v>
      </c>
      <c r="O6304" s="4">
        <v>5844.91</v>
      </c>
      <c r="P6304" s="4">
        <v>1533.56</v>
      </c>
      <c r="Q6304">
        <f>Table1[[#This Row],[Revenue]]-Table1[[#This Row],[Cost]]</f>
        <v>1533.5600000000004</v>
      </c>
      <c r="R6304" s="6">
        <f>Table1[[#This Row],[Profit]]/Table1[[#This Row],[Revenue]]</f>
        <v>0.20784254730316717</v>
      </c>
    </row>
    <row r="6305" spans="1:18" x14ac:dyDescent="0.45">
      <c r="A6305" s="1" t="s">
        <v>10837</v>
      </c>
      <c r="B6305" s="1" t="s">
        <v>10838</v>
      </c>
      <c r="C6305" s="1" t="s">
        <v>28</v>
      </c>
      <c r="D6305" s="1" t="s">
        <v>85</v>
      </c>
      <c r="E6305" s="1" t="s">
        <v>22</v>
      </c>
      <c r="F6305" s="2">
        <v>46007</v>
      </c>
      <c r="G6305" s="1" t="str">
        <f>IF(WEEKDAY(Table1[[#This Row],[Order_Date]],2)&gt;=6,"Weekend","Weekday")</f>
        <v>Weekday</v>
      </c>
      <c r="H6305" s="2" t="str">
        <f>TEXT(Table1[[#This Row],[Order_Date]],"mmmm")</f>
        <v>December</v>
      </c>
      <c r="I6305" s="8">
        <f>MONTH(Table1[[#This Row],[Order_Date]])</f>
        <v>12</v>
      </c>
      <c r="J6305" s="8">
        <v>5</v>
      </c>
      <c r="K6305" s="1">
        <v>375.5</v>
      </c>
      <c r="L6305" s="1">
        <v>0</v>
      </c>
      <c r="M6305" s="1">
        <v>1877.5</v>
      </c>
      <c r="N6305" s="1">
        <f>(Table1[[#This Row],[Quantity]]*Table1[[#This Row],[Unit_Price]])*(1-Table1[[#This Row],[Discount_%]]/100)</f>
        <v>1877.5</v>
      </c>
      <c r="O6305" s="1">
        <v>1571.42</v>
      </c>
      <c r="P6305" s="1">
        <v>306.08</v>
      </c>
      <c r="Q6305">
        <f>Table1[[#This Row],[Revenue]]-Table1[[#This Row],[Cost]]</f>
        <v>306.07999999999993</v>
      </c>
      <c r="R6305" s="6">
        <f>Table1[[#This Row],[Profit]]/Table1[[#This Row],[Revenue]]</f>
        <v>0.16302529960053261</v>
      </c>
    </row>
    <row r="6306" spans="1:18" x14ac:dyDescent="0.45">
      <c r="A6306" s="4" t="s">
        <v>10839</v>
      </c>
      <c r="B6306" s="4" t="s">
        <v>10840</v>
      </c>
      <c r="C6306" s="4" t="s">
        <v>12</v>
      </c>
      <c r="D6306" s="4" t="s">
        <v>32</v>
      </c>
      <c r="E6306" s="4" t="s">
        <v>4</v>
      </c>
      <c r="F6306" s="5">
        <v>45526</v>
      </c>
      <c r="G6306" s="4" t="str">
        <f>IF(WEEKDAY(Table1[[#This Row],[Order_Date]],2)&gt;=6,"Weekend","Weekday")</f>
        <v>Weekday</v>
      </c>
      <c r="H6306" s="5" t="str">
        <f>TEXT(Table1[[#This Row],[Order_Date]],"mmmm")</f>
        <v>August</v>
      </c>
      <c r="I6306" s="7">
        <f>MONTH(Table1[[#This Row],[Order_Date]])</f>
        <v>8</v>
      </c>
      <c r="J6306" s="7">
        <v>3</v>
      </c>
      <c r="K6306" s="4">
        <v>4886.46</v>
      </c>
      <c r="L6306" s="4">
        <v>5</v>
      </c>
      <c r="M6306" s="4">
        <v>13926.41</v>
      </c>
      <c r="N6306" s="4">
        <f>(Table1[[#This Row],[Quantity]]*Table1[[#This Row],[Unit_Price]])*(1-Table1[[#This Row],[Discount_%]]/100)</f>
        <v>13926.411</v>
      </c>
      <c r="O6306" s="4">
        <v>10893.42</v>
      </c>
      <c r="P6306" s="4">
        <v>3032.99</v>
      </c>
      <c r="Q6306">
        <f>Table1[[#This Row],[Revenue]]-Table1[[#This Row],[Cost]]</f>
        <v>3032.99</v>
      </c>
      <c r="R6306" s="6">
        <f>Table1[[#This Row],[Profit]]/Table1[[#This Row],[Revenue]]</f>
        <v>0.21778692426835056</v>
      </c>
    </row>
    <row r="6307" spans="1:18" x14ac:dyDescent="0.45">
      <c r="A6307" s="1" t="s">
        <v>10841</v>
      </c>
      <c r="B6307" s="1" t="s">
        <v>8192</v>
      </c>
      <c r="C6307" s="1" t="s">
        <v>28</v>
      </c>
      <c r="D6307" s="1" t="s">
        <v>85</v>
      </c>
      <c r="E6307" s="1" t="s">
        <v>9</v>
      </c>
      <c r="F6307" s="2">
        <v>45896</v>
      </c>
      <c r="G6307" s="1" t="str">
        <f>IF(WEEKDAY(Table1[[#This Row],[Order_Date]],2)&gt;=6,"Weekend","Weekday")</f>
        <v>Weekday</v>
      </c>
      <c r="H6307" s="2" t="str">
        <f>TEXT(Table1[[#This Row],[Order_Date]],"mmmm")</f>
        <v>August</v>
      </c>
      <c r="I6307" s="8">
        <f>MONTH(Table1[[#This Row],[Order_Date]])</f>
        <v>8</v>
      </c>
      <c r="J6307" s="8">
        <v>3</v>
      </c>
      <c r="K6307" s="1">
        <v>3519.32</v>
      </c>
      <c r="L6307" s="1">
        <v>5</v>
      </c>
      <c r="M6307" s="1">
        <v>10030.06</v>
      </c>
      <c r="N6307" s="1">
        <f>(Table1[[#This Row],[Quantity]]*Table1[[#This Row],[Unit_Price]])*(1-Table1[[#This Row],[Discount_%]]/100)</f>
        <v>10030.062</v>
      </c>
      <c r="O6307" s="1">
        <v>8068.87</v>
      </c>
      <c r="P6307" s="1">
        <v>1961.19</v>
      </c>
      <c r="Q6307">
        <f>Table1[[#This Row],[Revenue]]-Table1[[#This Row],[Cost]]</f>
        <v>1961.1899999999996</v>
      </c>
      <c r="R6307" s="6">
        <f>Table1[[#This Row],[Profit]]/Table1[[#This Row],[Revenue]]</f>
        <v>0.19553123311326154</v>
      </c>
    </row>
    <row r="6308" spans="1:18" x14ac:dyDescent="0.45">
      <c r="A6308" s="4" t="s">
        <v>10842</v>
      </c>
      <c r="B6308" s="4" t="s">
        <v>1568</v>
      </c>
      <c r="C6308" s="4" t="s">
        <v>7</v>
      </c>
      <c r="D6308" s="4" t="s">
        <v>46</v>
      </c>
      <c r="E6308" s="4" t="s">
        <v>14</v>
      </c>
      <c r="F6308" s="5">
        <v>45898</v>
      </c>
      <c r="G6308" s="4" t="str">
        <f>IF(WEEKDAY(Table1[[#This Row],[Order_Date]],2)&gt;=6,"Weekend","Weekday")</f>
        <v>Weekday</v>
      </c>
      <c r="H6308" s="5" t="str">
        <f>TEXT(Table1[[#This Row],[Order_Date]],"mmmm")</f>
        <v>August</v>
      </c>
      <c r="I6308" s="7">
        <f>MONTH(Table1[[#This Row],[Order_Date]])</f>
        <v>8</v>
      </c>
      <c r="J6308" s="7">
        <v>5</v>
      </c>
      <c r="K6308" s="4">
        <v>3877.39</v>
      </c>
      <c r="L6308" s="4">
        <v>5</v>
      </c>
      <c r="M6308" s="4">
        <v>18417.599999999999</v>
      </c>
      <c r="N6308" s="4">
        <f>(Table1[[#This Row],[Quantity]]*Table1[[#This Row],[Unit_Price]])*(1-Table1[[#This Row],[Discount_%]]/100)</f>
        <v>18417.602500000001</v>
      </c>
      <c r="O6308" s="4">
        <v>14754.2</v>
      </c>
      <c r="P6308" s="4">
        <v>3663.4</v>
      </c>
      <c r="Q6308">
        <f>Table1[[#This Row],[Revenue]]-Table1[[#This Row],[Cost]]</f>
        <v>3663.3999999999978</v>
      </c>
      <c r="R6308" s="6">
        <f>Table1[[#This Row],[Profit]]/Table1[[#This Row],[Revenue]]</f>
        <v>0.19890756667535403</v>
      </c>
    </row>
    <row r="6309" spans="1:18" x14ac:dyDescent="0.45">
      <c r="A6309" s="1" t="s">
        <v>10843</v>
      </c>
      <c r="B6309" s="1" t="s">
        <v>9602</v>
      </c>
      <c r="C6309" s="1" t="s">
        <v>2</v>
      </c>
      <c r="D6309" s="1" t="s">
        <v>68</v>
      </c>
      <c r="E6309" s="1" t="s">
        <v>9</v>
      </c>
      <c r="F6309" s="2">
        <v>45317</v>
      </c>
      <c r="G6309" s="1" t="str">
        <f>IF(WEEKDAY(Table1[[#This Row],[Order_Date]],2)&gt;=6,"Weekend","Weekday")</f>
        <v>Weekday</v>
      </c>
      <c r="H6309" s="2" t="str">
        <f>TEXT(Table1[[#This Row],[Order_Date]],"mmmm")</f>
        <v>January</v>
      </c>
      <c r="I6309" s="8">
        <f>MONTH(Table1[[#This Row],[Order_Date]])</f>
        <v>1</v>
      </c>
      <c r="J6309" s="8">
        <v>3</v>
      </c>
      <c r="K6309" s="1">
        <v>236.89</v>
      </c>
      <c r="L6309" s="1">
        <v>10</v>
      </c>
      <c r="M6309" s="1">
        <v>639.6</v>
      </c>
      <c r="N6309" s="1">
        <f>(Table1[[#This Row],[Quantity]]*Table1[[#This Row],[Unit_Price]])*(1-Table1[[#This Row],[Discount_%]]/100)</f>
        <v>639.60299999999995</v>
      </c>
      <c r="O6309" s="1">
        <v>426.54</v>
      </c>
      <c r="P6309" s="1">
        <v>213.06</v>
      </c>
      <c r="Q6309">
        <f>Table1[[#This Row],[Revenue]]-Table1[[#This Row],[Cost]]</f>
        <v>213.06</v>
      </c>
      <c r="R6309" s="6">
        <f>Table1[[#This Row],[Profit]]/Table1[[#This Row],[Revenue]]</f>
        <v>0.33311444652908068</v>
      </c>
    </row>
    <row r="6310" spans="1:18" x14ac:dyDescent="0.45">
      <c r="A6310" s="4" t="s">
        <v>10844</v>
      </c>
      <c r="B6310" s="4" t="s">
        <v>10845</v>
      </c>
      <c r="C6310" s="4" t="s">
        <v>28</v>
      </c>
      <c r="D6310" s="4" t="s">
        <v>35</v>
      </c>
      <c r="E6310" s="4" t="s">
        <v>14</v>
      </c>
      <c r="F6310" s="5">
        <v>45888</v>
      </c>
      <c r="G6310" s="4" t="str">
        <f>IF(WEEKDAY(Table1[[#This Row],[Order_Date]],2)&gt;=6,"Weekend","Weekday")</f>
        <v>Weekday</v>
      </c>
      <c r="H6310" s="5" t="str">
        <f>TEXT(Table1[[#This Row],[Order_Date]],"mmmm")</f>
        <v>August</v>
      </c>
      <c r="I6310" s="7">
        <f>MONTH(Table1[[#This Row],[Order_Date]])</f>
        <v>8</v>
      </c>
      <c r="J6310" s="7">
        <v>1</v>
      </c>
      <c r="K6310" s="4">
        <v>1961.88</v>
      </c>
      <c r="L6310" s="4">
        <v>20</v>
      </c>
      <c r="M6310" s="4">
        <v>1569.5</v>
      </c>
      <c r="N6310" s="4">
        <f>(Table1[[#This Row],[Quantity]]*Table1[[#This Row],[Unit_Price]])*(1-Table1[[#This Row],[Discount_%]]/100)</f>
        <v>1569.5040000000001</v>
      </c>
      <c r="O6310" s="4">
        <v>1288.71</v>
      </c>
      <c r="P6310" s="4">
        <v>280.79000000000002</v>
      </c>
      <c r="Q6310">
        <f>Table1[[#This Row],[Revenue]]-Table1[[#This Row],[Cost]]</f>
        <v>280.78999999999996</v>
      </c>
      <c r="R6310" s="6">
        <f>Table1[[#This Row],[Profit]]/Table1[[#This Row],[Revenue]]</f>
        <v>0.1789041095890411</v>
      </c>
    </row>
    <row r="6311" spans="1:18" x14ac:dyDescent="0.45">
      <c r="A6311" s="1" t="s">
        <v>10846</v>
      </c>
      <c r="B6311" s="1" t="s">
        <v>1588</v>
      </c>
      <c r="C6311" s="1" t="s">
        <v>20</v>
      </c>
      <c r="D6311" s="1" t="s">
        <v>60</v>
      </c>
      <c r="E6311" s="1" t="s">
        <v>22</v>
      </c>
      <c r="F6311" s="2">
        <v>45859</v>
      </c>
      <c r="G6311" s="1" t="str">
        <f>IF(WEEKDAY(Table1[[#This Row],[Order_Date]],2)&gt;=6,"Weekend","Weekday")</f>
        <v>Weekday</v>
      </c>
      <c r="H6311" s="2" t="str">
        <f>TEXT(Table1[[#This Row],[Order_Date]],"mmmm")</f>
        <v>July</v>
      </c>
      <c r="I6311" s="8">
        <f>MONTH(Table1[[#This Row],[Order_Date]])</f>
        <v>7</v>
      </c>
      <c r="J6311" s="8">
        <v>3</v>
      </c>
      <c r="K6311" s="1">
        <v>2335.54</v>
      </c>
      <c r="L6311" s="1">
        <v>10</v>
      </c>
      <c r="M6311" s="1">
        <v>6305.96</v>
      </c>
      <c r="N6311" s="1">
        <f>(Table1[[#This Row],[Quantity]]*Table1[[#This Row],[Unit_Price]])*(1-Table1[[#This Row],[Discount_%]]/100)</f>
        <v>6305.9579999999996</v>
      </c>
      <c r="O6311" s="1">
        <v>4513.41</v>
      </c>
      <c r="P6311" s="1">
        <v>1792.55</v>
      </c>
      <c r="Q6311">
        <f>Table1[[#This Row],[Revenue]]-Table1[[#This Row],[Cost]]</f>
        <v>1792.5500000000002</v>
      </c>
      <c r="R6311" s="6">
        <f>Table1[[#This Row],[Profit]]/Table1[[#This Row],[Revenue]]</f>
        <v>0.28426282437566996</v>
      </c>
    </row>
    <row r="6312" spans="1:18" x14ac:dyDescent="0.45">
      <c r="A6312" s="4" t="s">
        <v>10847</v>
      </c>
      <c r="B6312" s="4" t="s">
        <v>9045</v>
      </c>
      <c r="C6312" s="4" t="s">
        <v>20</v>
      </c>
      <c r="D6312" s="4" t="s">
        <v>57</v>
      </c>
      <c r="E6312" s="4" t="s">
        <v>9</v>
      </c>
      <c r="F6312" s="5">
        <v>45637</v>
      </c>
      <c r="G6312" s="4" t="str">
        <f>IF(WEEKDAY(Table1[[#This Row],[Order_Date]],2)&gt;=6,"Weekend","Weekday")</f>
        <v>Weekday</v>
      </c>
      <c r="H6312" s="5" t="str">
        <f>TEXT(Table1[[#This Row],[Order_Date]],"mmmm")</f>
        <v>December</v>
      </c>
      <c r="I6312" s="7">
        <f>MONTH(Table1[[#This Row],[Order_Date]])</f>
        <v>12</v>
      </c>
      <c r="J6312" s="7">
        <v>5</v>
      </c>
      <c r="K6312" s="4">
        <v>1930.27</v>
      </c>
      <c r="L6312" s="4">
        <v>5</v>
      </c>
      <c r="M6312" s="4">
        <v>9168.7800000000007</v>
      </c>
      <c r="N6312" s="4">
        <f>(Table1[[#This Row],[Quantity]]*Table1[[#This Row],[Unit_Price]])*(1-Table1[[#This Row],[Discount_%]]/100)</f>
        <v>9168.7824999999993</v>
      </c>
      <c r="O6312" s="4">
        <v>7488.64</v>
      </c>
      <c r="P6312" s="4">
        <v>1680.14</v>
      </c>
      <c r="Q6312">
        <f>Table1[[#This Row],[Revenue]]-Table1[[#This Row],[Cost]]</f>
        <v>1680.1400000000003</v>
      </c>
      <c r="R6312" s="6">
        <f>Table1[[#This Row],[Profit]]/Table1[[#This Row],[Revenue]]</f>
        <v>0.18324575352446018</v>
      </c>
    </row>
    <row r="6313" spans="1:18" x14ac:dyDescent="0.45">
      <c r="A6313" s="1" t="s">
        <v>10848</v>
      </c>
      <c r="B6313" s="1" t="s">
        <v>6466</v>
      </c>
      <c r="C6313" s="1" t="s">
        <v>28</v>
      </c>
      <c r="D6313" s="1" t="s">
        <v>137</v>
      </c>
      <c r="E6313" s="1" t="s">
        <v>4</v>
      </c>
      <c r="F6313" s="2">
        <v>45649</v>
      </c>
      <c r="G6313" s="1" t="str">
        <f>IF(WEEKDAY(Table1[[#This Row],[Order_Date]],2)&gt;=6,"Weekend","Weekday")</f>
        <v>Weekday</v>
      </c>
      <c r="H6313" s="2" t="str">
        <f>TEXT(Table1[[#This Row],[Order_Date]],"mmmm")</f>
        <v>December</v>
      </c>
      <c r="I6313" s="8">
        <f>MONTH(Table1[[#This Row],[Order_Date]])</f>
        <v>12</v>
      </c>
      <c r="J6313" s="8">
        <v>5</v>
      </c>
      <c r="K6313" s="1">
        <v>489.18</v>
      </c>
      <c r="L6313" s="1">
        <v>10</v>
      </c>
      <c r="M6313" s="1">
        <v>2201.31</v>
      </c>
      <c r="N6313" s="1">
        <f>(Table1[[#This Row],[Quantity]]*Table1[[#This Row],[Unit_Price]])*(1-Table1[[#This Row],[Discount_%]]/100)</f>
        <v>2201.31</v>
      </c>
      <c r="O6313" s="1">
        <v>1565.7</v>
      </c>
      <c r="P6313" s="1">
        <v>635.61</v>
      </c>
      <c r="Q6313">
        <f>Table1[[#This Row],[Revenue]]-Table1[[#This Row],[Cost]]</f>
        <v>635.6099999999999</v>
      </c>
      <c r="R6313" s="6">
        <f>Table1[[#This Row],[Profit]]/Table1[[#This Row],[Revenue]]</f>
        <v>0.28874170380364422</v>
      </c>
    </row>
    <row r="6314" spans="1:18" x14ac:dyDescent="0.45">
      <c r="A6314" s="4" t="s">
        <v>10849</v>
      </c>
      <c r="B6314" s="4" t="s">
        <v>10850</v>
      </c>
      <c r="C6314" s="4" t="s">
        <v>12</v>
      </c>
      <c r="D6314" s="4" t="s">
        <v>13</v>
      </c>
      <c r="E6314" s="4" t="s">
        <v>14</v>
      </c>
      <c r="F6314" s="5">
        <v>45659</v>
      </c>
      <c r="G6314" s="4" t="str">
        <f>IF(WEEKDAY(Table1[[#This Row],[Order_Date]],2)&gt;=6,"Weekend","Weekday")</f>
        <v>Weekday</v>
      </c>
      <c r="H6314" s="5" t="str">
        <f>TEXT(Table1[[#This Row],[Order_Date]],"mmmm")</f>
        <v>January</v>
      </c>
      <c r="I6314" s="7">
        <f>MONTH(Table1[[#This Row],[Order_Date]])</f>
        <v>1</v>
      </c>
      <c r="J6314" s="7">
        <v>2</v>
      </c>
      <c r="K6314" s="4">
        <v>2970.82</v>
      </c>
      <c r="L6314" s="4">
        <v>20</v>
      </c>
      <c r="M6314" s="4">
        <v>4753.3100000000004</v>
      </c>
      <c r="N6314" s="4">
        <f>(Table1[[#This Row],[Quantity]]*Table1[[#This Row],[Unit_Price]])*(1-Table1[[#This Row],[Discount_%]]/100)</f>
        <v>4753.3120000000008</v>
      </c>
      <c r="O6314" s="4">
        <v>3558.4</v>
      </c>
      <c r="P6314" s="4">
        <v>1194.9100000000001</v>
      </c>
      <c r="Q6314">
        <f>Table1[[#This Row],[Revenue]]-Table1[[#This Row],[Cost]]</f>
        <v>1194.9100000000003</v>
      </c>
      <c r="R6314" s="6">
        <f>Table1[[#This Row],[Profit]]/Table1[[#This Row],[Revenue]]</f>
        <v>0.25138482446968535</v>
      </c>
    </row>
    <row r="6315" spans="1:18" x14ac:dyDescent="0.45">
      <c r="A6315" s="1" t="s">
        <v>10851</v>
      </c>
      <c r="B6315" s="1" t="s">
        <v>10852</v>
      </c>
      <c r="C6315" s="1" t="s">
        <v>12</v>
      </c>
      <c r="D6315" s="1" t="s">
        <v>111</v>
      </c>
      <c r="E6315" s="1" t="s">
        <v>9</v>
      </c>
      <c r="F6315" s="2">
        <v>45936</v>
      </c>
      <c r="G6315" s="1" t="str">
        <f>IF(WEEKDAY(Table1[[#This Row],[Order_Date]],2)&gt;=6,"Weekend","Weekday")</f>
        <v>Weekday</v>
      </c>
      <c r="H6315" s="2" t="str">
        <f>TEXT(Table1[[#This Row],[Order_Date]],"mmmm")</f>
        <v>October</v>
      </c>
      <c r="I6315" s="8">
        <f>MONTH(Table1[[#This Row],[Order_Date]])</f>
        <v>10</v>
      </c>
      <c r="J6315" s="8">
        <v>5</v>
      </c>
      <c r="K6315" s="1">
        <v>4554.79</v>
      </c>
      <c r="L6315" s="1">
        <v>5</v>
      </c>
      <c r="M6315" s="1">
        <v>21635.25</v>
      </c>
      <c r="N6315" s="1">
        <f>(Table1[[#This Row],[Quantity]]*Table1[[#This Row],[Unit_Price]])*(1-Table1[[#This Row],[Discount_%]]/100)</f>
        <v>21635.252499999999</v>
      </c>
      <c r="O6315" s="1">
        <v>16812.509999999998</v>
      </c>
      <c r="P6315" s="1">
        <v>4822.74</v>
      </c>
      <c r="Q6315">
        <f>Table1[[#This Row],[Revenue]]-Table1[[#This Row],[Cost]]</f>
        <v>4822.7400000000016</v>
      </c>
      <c r="R6315" s="6">
        <f>Table1[[#This Row],[Profit]]/Table1[[#This Row],[Revenue]]</f>
        <v>0.2229112212708427</v>
      </c>
    </row>
    <row r="6316" spans="1:18" x14ac:dyDescent="0.45">
      <c r="A6316" s="4" t="s">
        <v>10853</v>
      </c>
      <c r="B6316" s="4" t="s">
        <v>2761</v>
      </c>
      <c r="C6316" s="4" t="s">
        <v>20</v>
      </c>
      <c r="D6316" s="4" t="s">
        <v>21</v>
      </c>
      <c r="E6316" s="4" t="s">
        <v>22</v>
      </c>
      <c r="F6316" s="5">
        <v>45580</v>
      </c>
      <c r="G6316" s="4" t="str">
        <f>IF(WEEKDAY(Table1[[#This Row],[Order_Date]],2)&gt;=6,"Weekend","Weekday")</f>
        <v>Weekday</v>
      </c>
      <c r="H6316" s="5" t="str">
        <f>TEXT(Table1[[#This Row],[Order_Date]],"mmmm")</f>
        <v>October</v>
      </c>
      <c r="I6316" s="7">
        <f>MONTH(Table1[[#This Row],[Order_Date]])</f>
        <v>10</v>
      </c>
      <c r="J6316" s="7">
        <v>4</v>
      </c>
      <c r="K6316" s="4">
        <v>3708.09</v>
      </c>
      <c r="L6316" s="4">
        <v>5</v>
      </c>
      <c r="M6316" s="4">
        <v>14090.74</v>
      </c>
      <c r="N6316" s="4">
        <f>(Table1[[#This Row],[Quantity]]*Table1[[#This Row],[Unit_Price]])*(1-Table1[[#This Row],[Discount_%]]/100)</f>
        <v>14090.742</v>
      </c>
      <c r="O6316" s="4">
        <v>10715.13</v>
      </c>
      <c r="P6316" s="4">
        <v>3375.61</v>
      </c>
      <c r="Q6316">
        <f>Table1[[#This Row],[Revenue]]-Table1[[#This Row],[Cost]]</f>
        <v>3375.6100000000006</v>
      </c>
      <c r="R6316" s="6">
        <f>Table1[[#This Row],[Profit]]/Table1[[#This Row],[Revenue]]</f>
        <v>0.23956229410236796</v>
      </c>
    </row>
    <row r="6317" spans="1:18" x14ac:dyDescent="0.45">
      <c r="A6317" s="1" t="s">
        <v>10854</v>
      </c>
      <c r="B6317" s="1" t="s">
        <v>10855</v>
      </c>
      <c r="C6317" s="1" t="s">
        <v>28</v>
      </c>
      <c r="D6317" s="1" t="s">
        <v>137</v>
      </c>
      <c r="E6317" s="1" t="s">
        <v>14</v>
      </c>
      <c r="F6317" s="2">
        <v>45584</v>
      </c>
      <c r="G6317" s="1" t="str">
        <f>IF(WEEKDAY(Table1[[#This Row],[Order_Date]],2)&gt;=6,"Weekend","Weekday")</f>
        <v>Weekend</v>
      </c>
      <c r="H6317" s="2" t="str">
        <f>TEXT(Table1[[#This Row],[Order_Date]],"mmmm")</f>
        <v>October</v>
      </c>
      <c r="I6317" s="8">
        <f>MONTH(Table1[[#This Row],[Order_Date]])</f>
        <v>10</v>
      </c>
      <c r="J6317" s="8">
        <v>1</v>
      </c>
      <c r="K6317" s="1">
        <v>2211.59</v>
      </c>
      <c r="L6317" s="1">
        <v>5</v>
      </c>
      <c r="M6317" s="1">
        <v>2101.0100000000002</v>
      </c>
      <c r="N6317" s="1">
        <f>(Table1[[#This Row],[Quantity]]*Table1[[#This Row],[Unit_Price]])*(1-Table1[[#This Row],[Discount_%]]/100)</f>
        <v>2101.0104999999999</v>
      </c>
      <c r="O6317" s="1">
        <v>1777.82</v>
      </c>
      <c r="P6317" s="1">
        <v>323.19</v>
      </c>
      <c r="Q6317">
        <f>Table1[[#This Row],[Revenue]]-Table1[[#This Row],[Cost]]</f>
        <v>323.19000000000028</v>
      </c>
      <c r="R6317" s="6">
        <f>Table1[[#This Row],[Profit]]/Table1[[#This Row],[Revenue]]</f>
        <v>0.15382601701086618</v>
      </c>
    </row>
    <row r="6318" spans="1:18" x14ac:dyDescent="0.45">
      <c r="A6318" s="4" t="s">
        <v>10856</v>
      </c>
      <c r="B6318" s="4" t="s">
        <v>10857</v>
      </c>
      <c r="C6318" s="4" t="s">
        <v>7</v>
      </c>
      <c r="D6318" s="4" t="s">
        <v>134</v>
      </c>
      <c r="E6318" s="4" t="s">
        <v>14</v>
      </c>
      <c r="F6318" s="5">
        <v>45724</v>
      </c>
      <c r="G6318" s="4" t="str">
        <f>IF(WEEKDAY(Table1[[#This Row],[Order_Date]],2)&gt;=6,"Weekend","Weekday")</f>
        <v>Weekend</v>
      </c>
      <c r="H6318" s="5" t="str">
        <f>TEXT(Table1[[#This Row],[Order_Date]],"mmmm")</f>
        <v>March</v>
      </c>
      <c r="I6318" s="7">
        <f>MONTH(Table1[[#This Row],[Order_Date]])</f>
        <v>3</v>
      </c>
      <c r="J6318" s="7">
        <v>2</v>
      </c>
      <c r="K6318" s="4">
        <v>4994.72</v>
      </c>
      <c r="L6318" s="4">
        <v>15</v>
      </c>
      <c r="M6318" s="4">
        <v>8491.02</v>
      </c>
      <c r="N6318" s="4">
        <f>(Table1[[#This Row],[Quantity]]*Table1[[#This Row],[Unit_Price]])*(1-Table1[[#This Row],[Discount_%]]/100)</f>
        <v>8491.0239999999994</v>
      </c>
      <c r="O6318" s="4">
        <v>5731.02</v>
      </c>
      <c r="P6318" s="4">
        <v>2760</v>
      </c>
      <c r="Q6318">
        <f>Table1[[#This Row],[Revenue]]-Table1[[#This Row],[Cost]]</f>
        <v>2760</v>
      </c>
      <c r="R6318" s="6">
        <f>Table1[[#This Row],[Profit]]/Table1[[#This Row],[Revenue]]</f>
        <v>0.3250492873647689</v>
      </c>
    </row>
    <row r="6319" spans="1:18" x14ac:dyDescent="0.45">
      <c r="A6319" s="1" t="s">
        <v>10858</v>
      </c>
      <c r="B6319" s="1" t="s">
        <v>853</v>
      </c>
      <c r="C6319" s="1" t="s">
        <v>2</v>
      </c>
      <c r="D6319" s="1" t="s">
        <v>65</v>
      </c>
      <c r="E6319" s="1" t="s">
        <v>9</v>
      </c>
      <c r="F6319" s="2">
        <v>45979</v>
      </c>
      <c r="G6319" s="1" t="str">
        <f>IF(WEEKDAY(Table1[[#This Row],[Order_Date]],2)&gt;=6,"Weekend","Weekday")</f>
        <v>Weekday</v>
      </c>
      <c r="H6319" s="2" t="str">
        <f>TEXT(Table1[[#This Row],[Order_Date]],"mmmm")</f>
        <v>November</v>
      </c>
      <c r="I6319" s="8">
        <f>MONTH(Table1[[#This Row],[Order_Date]])</f>
        <v>11</v>
      </c>
      <c r="J6319" s="8">
        <v>4</v>
      </c>
      <c r="K6319" s="1">
        <v>360.54</v>
      </c>
      <c r="L6319" s="1">
        <v>10</v>
      </c>
      <c r="M6319" s="1">
        <v>1297.94</v>
      </c>
      <c r="N6319" s="1">
        <f>(Table1[[#This Row],[Quantity]]*Table1[[#This Row],[Unit_Price]])*(1-Table1[[#This Row],[Discount_%]]/100)</f>
        <v>1297.9440000000002</v>
      </c>
      <c r="O6319" s="1">
        <v>950.67</v>
      </c>
      <c r="P6319" s="1">
        <v>347.27</v>
      </c>
      <c r="Q6319">
        <f>Table1[[#This Row],[Revenue]]-Table1[[#This Row],[Cost]]</f>
        <v>347.2700000000001</v>
      </c>
      <c r="R6319" s="6">
        <f>Table1[[#This Row],[Profit]]/Table1[[#This Row],[Revenue]]</f>
        <v>0.26755474058893319</v>
      </c>
    </row>
    <row r="6320" spans="1:18" x14ac:dyDescent="0.45">
      <c r="A6320" s="4" t="s">
        <v>10859</v>
      </c>
      <c r="B6320" s="4" t="s">
        <v>8603</v>
      </c>
      <c r="C6320" s="4" t="s">
        <v>12</v>
      </c>
      <c r="D6320" s="4" t="s">
        <v>38</v>
      </c>
      <c r="E6320" s="4" t="s">
        <v>14</v>
      </c>
      <c r="F6320" s="5">
        <v>45532</v>
      </c>
      <c r="G6320" s="4" t="str">
        <f>IF(WEEKDAY(Table1[[#This Row],[Order_Date]],2)&gt;=6,"Weekend","Weekday")</f>
        <v>Weekday</v>
      </c>
      <c r="H6320" s="5" t="str">
        <f>TEXT(Table1[[#This Row],[Order_Date]],"mmmm")</f>
        <v>August</v>
      </c>
      <c r="I6320" s="7">
        <f>MONTH(Table1[[#This Row],[Order_Date]])</f>
        <v>8</v>
      </c>
      <c r="J6320" s="7">
        <v>4</v>
      </c>
      <c r="K6320" s="4">
        <v>3902.86</v>
      </c>
      <c r="L6320" s="4">
        <v>10</v>
      </c>
      <c r="M6320" s="4">
        <v>14050.3</v>
      </c>
      <c r="N6320" s="4">
        <f>(Table1[[#This Row],[Quantity]]*Table1[[#This Row],[Unit_Price]])*(1-Table1[[#This Row],[Discount_%]]/100)</f>
        <v>14050.296</v>
      </c>
      <c r="O6320" s="4">
        <v>8666.14</v>
      </c>
      <c r="P6320" s="4">
        <v>5384.16</v>
      </c>
      <c r="Q6320">
        <f>Table1[[#This Row],[Revenue]]-Table1[[#This Row],[Cost]]</f>
        <v>5384.16</v>
      </c>
      <c r="R6320" s="6">
        <f>Table1[[#This Row],[Profit]]/Table1[[#This Row],[Revenue]]</f>
        <v>0.38320605253980344</v>
      </c>
    </row>
    <row r="6321" spans="1:18" x14ac:dyDescent="0.45">
      <c r="A6321" s="1" t="s">
        <v>10860</v>
      </c>
      <c r="B6321" s="1" t="s">
        <v>10861</v>
      </c>
      <c r="C6321" s="1" t="s">
        <v>12</v>
      </c>
      <c r="D6321" s="1" t="s">
        <v>41</v>
      </c>
      <c r="E6321" s="1" t="s">
        <v>9</v>
      </c>
      <c r="F6321" s="2">
        <v>45526</v>
      </c>
      <c r="G6321" s="1" t="str">
        <f>IF(WEEKDAY(Table1[[#This Row],[Order_Date]],2)&gt;=6,"Weekend","Weekday")</f>
        <v>Weekday</v>
      </c>
      <c r="H6321" s="2" t="str">
        <f>TEXT(Table1[[#This Row],[Order_Date]],"mmmm")</f>
        <v>August</v>
      </c>
      <c r="I6321" s="8">
        <f>MONTH(Table1[[#This Row],[Order_Date]])</f>
        <v>8</v>
      </c>
      <c r="J6321" s="8">
        <v>2</v>
      </c>
      <c r="K6321" s="1">
        <v>3496.62</v>
      </c>
      <c r="L6321" s="1">
        <v>5</v>
      </c>
      <c r="M6321" s="1">
        <v>6643.58</v>
      </c>
      <c r="N6321" s="1">
        <f>(Table1[[#This Row],[Quantity]]*Table1[[#This Row],[Unit_Price]])*(1-Table1[[#This Row],[Discount_%]]/100)</f>
        <v>6643.5779999999995</v>
      </c>
      <c r="O6321" s="1">
        <v>4918.66</v>
      </c>
      <c r="P6321" s="1">
        <v>1724.92</v>
      </c>
      <c r="Q6321">
        <f>Table1[[#This Row],[Revenue]]-Table1[[#This Row],[Cost]]</f>
        <v>1724.92</v>
      </c>
      <c r="R6321" s="6">
        <f>Table1[[#This Row],[Profit]]/Table1[[#This Row],[Revenue]]</f>
        <v>0.25963712335818945</v>
      </c>
    </row>
    <row r="6322" spans="1:18" x14ac:dyDescent="0.45">
      <c r="A6322" s="4" t="s">
        <v>10862</v>
      </c>
      <c r="B6322" s="4" t="s">
        <v>1231</v>
      </c>
      <c r="C6322" s="4" t="s">
        <v>20</v>
      </c>
      <c r="D6322" s="4" t="s">
        <v>25</v>
      </c>
      <c r="E6322" s="4" t="s">
        <v>9</v>
      </c>
      <c r="F6322" s="5">
        <v>45992</v>
      </c>
      <c r="G6322" s="4" t="str">
        <f>IF(WEEKDAY(Table1[[#This Row],[Order_Date]],2)&gt;=6,"Weekend","Weekday")</f>
        <v>Weekday</v>
      </c>
      <c r="H6322" s="5" t="str">
        <f>TEXT(Table1[[#This Row],[Order_Date]],"mmmm")</f>
        <v>December</v>
      </c>
      <c r="I6322" s="7">
        <f>MONTH(Table1[[#This Row],[Order_Date]])</f>
        <v>12</v>
      </c>
      <c r="J6322" s="7">
        <v>2</v>
      </c>
      <c r="K6322" s="4">
        <v>1908.77</v>
      </c>
      <c r="L6322" s="4">
        <v>15</v>
      </c>
      <c r="M6322" s="4">
        <v>3244.91</v>
      </c>
      <c r="N6322" s="4">
        <f>(Table1[[#This Row],[Quantity]]*Table1[[#This Row],[Unit_Price]])*(1-Table1[[#This Row],[Discount_%]]/100)</f>
        <v>3244.9090000000001</v>
      </c>
      <c r="O6322" s="4">
        <v>2351.6799999999998</v>
      </c>
      <c r="P6322" s="4">
        <v>893.23</v>
      </c>
      <c r="Q6322">
        <f>Table1[[#This Row],[Revenue]]-Table1[[#This Row],[Cost]]</f>
        <v>893.23</v>
      </c>
      <c r="R6322" s="6">
        <f>Table1[[#This Row],[Profit]]/Table1[[#This Row],[Revenue]]</f>
        <v>0.27527111691849698</v>
      </c>
    </row>
    <row r="6323" spans="1:18" x14ac:dyDescent="0.45">
      <c r="A6323" s="1" t="s">
        <v>10863</v>
      </c>
      <c r="B6323" s="1" t="s">
        <v>1946</v>
      </c>
      <c r="C6323" s="1" t="s">
        <v>28</v>
      </c>
      <c r="D6323" s="1" t="s">
        <v>35</v>
      </c>
      <c r="E6323" s="1" t="s">
        <v>22</v>
      </c>
      <c r="F6323" s="2">
        <v>45338</v>
      </c>
      <c r="G6323" s="1" t="str">
        <f>IF(WEEKDAY(Table1[[#This Row],[Order_Date]],2)&gt;=6,"Weekend","Weekday")</f>
        <v>Weekday</v>
      </c>
      <c r="H6323" s="2" t="str">
        <f>TEXT(Table1[[#This Row],[Order_Date]],"mmmm")</f>
        <v>February</v>
      </c>
      <c r="I6323" s="8">
        <f>MONTH(Table1[[#This Row],[Order_Date]])</f>
        <v>2</v>
      </c>
      <c r="J6323" s="8">
        <v>4</v>
      </c>
      <c r="K6323" s="1">
        <v>3814.12</v>
      </c>
      <c r="L6323" s="1">
        <v>15</v>
      </c>
      <c r="M6323" s="1">
        <v>12968.01</v>
      </c>
      <c r="N6323" s="1">
        <f>(Table1[[#This Row],[Quantity]]*Table1[[#This Row],[Unit_Price]])*(1-Table1[[#This Row],[Discount_%]]/100)</f>
        <v>12968.008</v>
      </c>
      <c r="O6323" s="1">
        <v>9080.2000000000007</v>
      </c>
      <c r="P6323" s="1">
        <v>3887.81</v>
      </c>
      <c r="Q6323">
        <f>Table1[[#This Row],[Revenue]]-Table1[[#This Row],[Cost]]</f>
        <v>3887.8099999999995</v>
      </c>
      <c r="R6323" s="6">
        <f>Table1[[#This Row],[Profit]]/Table1[[#This Row],[Revenue]]</f>
        <v>0.29980004642192593</v>
      </c>
    </row>
    <row r="6324" spans="1:18" x14ac:dyDescent="0.45">
      <c r="A6324" s="4" t="s">
        <v>10864</v>
      </c>
      <c r="B6324" s="4" t="s">
        <v>6093</v>
      </c>
      <c r="C6324" s="4" t="s">
        <v>7</v>
      </c>
      <c r="D6324" s="4" t="s">
        <v>46</v>
      </c>
      <c r="E6324" s="4" t="s">
        <v>9</v>
      </c>
      <c r="F6324" s="5">
        <v>45580</v>
      </c>
      <c r="G6324" s="4" t="str">
        <f>IF(WEEKDAY(Table1[[#This Row],[Order_Date]],2)&gt;=6,"Weekend","Weekday")</f>
        <v>Weekday</v>
      </c>
      <c r="H6324" s="5" t="str">
        <f>TEXT(Table1[[#This Row],[Order_Date]],"mmmm")</f>
        <v>October</v>
      </c>
      <c r="I6324" s="7">
        <f>MONTH(Table1[[#This Row],[Order_Date]])</f>
        <v>10</v>
      </c>
      <c r="J6324" s="7">
        <v>2</v>
      </c>
      <c r="K6324" s="4">
        <v>3591.87</v>
      </c>
      <c r="L6324" s="4">
        <v>10</v>
      </c>
      <c r="M6324" s="4">
        <v>6465.37</v>
      </c>
      <c r="N6324" s="4">
        <f>(Table1[[#This Row],[Quantity]]*Table1[[#This Row],[Unit_Price]])*(1-Table1[[#This Row],[Discount_%]]/100)</f>
        <v>6465.366</v>
      </c>
      <c r="O6324" s="4">
        <v>4491.51</v>
      </c>
      <c r="P6324" s="4">
        <v>1973.86</v>
      </c>
      <c r="Q6324">
        <f>Table1[[#This Row],[Revenue]]-Table1[[#This Row],[Cost]]</f>
        <v>1973.8599999999997</v>
      </c>
      <c r="R6324" s="6">
        <f>Table1[[#This Row],[Profit]]/Table1[[#This Row],[Revenue]]</f>
        <v>0.30529729930382948</v>
      </c>
    </row>
    <row r="6325" spans="1:18" x14ac:dyDescent="0.45">
      <c r="A6325" s="1" t="s">
        <v>10865</v>
      </c>
      <c r="B6325" s="1" t="s">
        <v>4150</v>
      </c>
      <c r="C6325" s="1" t="s">
        <v>28</v>
      </c>
      <c r="D6325" s="1" t="s">
        <v>85</v>
      </c>
      <c r="E6325" s="1" t="s">
        <v>9</v>
      </c>
      <c r="F6325" s="2">
        <v>45617</v>
      </c>
      <c r="G6325" s="1" t="str">
        <f>IF(WEEKDAY(Table1[[#This Row],[Order_Date]],2)&gt;=6,"Weekend","Weekday")</f>
        <v>Weekday</v>
      </c>
      <c r="H6325" s="2" t="str">
        <f>TEXT(Table1[[#This Row],[Order_Date]],"mmmm")</f>
        <v>November</v>
      </c>
      <c r="I6325" s="8">
        <f>MONTH(Table1[[#This Row],[Order_Date]])</f>
        <v>11</v>
      </c>
      <c r="J6325" s="8">
        <v>4</v>
      </c>
      <c r="K6325" s="1">
        <v>2900.48</v>
      </c>
      <c r="L6325" s="1">
        <v>20</v>
      </c>
      <c r="M6325" s="1">
        <v>9281.5400000000009</v>
      </c>
      <c r="N6325" s="1">
        <f>(Table1[[#This Row],[Quantity]]*Table1[[#This Row],[Unit_Price]])*(1-Table1[[#This Row],[Discount_%]]/100)</f>
        <v>9281.5360000000001</v>
      </c>
      <c r="O6325" s="1">
        <v>6786.06</v>
      </c>
      <c r="P6325" s="1">
        <v>2495.48</v>
      </c>
      <c r="Q6325">
        <f>Table1[[#This Row],[Revenue]]-Table1[[#This Row],[Cost]]</f>
        <v>2495.4800000000005</v>
      </c>
      <c r="R6325" s="6">
        <f>Table1[[#This Row],[Profit]]/Table1[[#This Row],[Revenue]]</f>
        <v>0.26886486509781782</v>
      </c>
    </row>
    <row r="6326" spans="1:18" x14ac:dyDescent="0.45">
      <c r="A6326" s="4" t="s">
        <v>10866</v>
      </c>
      <c r="B6326" s="4" t="s">
        <v>10867</v>
      </c>
      <c r="C6326" s="4" t="s">
        <v>2</v>
      </c>
      <c r="D6326" s="4" t="s">
        <v>82</v>
      </c>
      <c r="E6326" s="4" t="s">
        <v>22</v>
      </c>
      <c r="F6326" s="5">
        <v>45988</v>
      </c>
      <c r="G6326" s="4" t="str">
        <f>IF(WEEKDAY(Table1[[#This Row],[Order_Date]],2)&gt;=6,"Weekend","Weekday")</f>
        <v>Weekday</v>
      </c>
      <c r="H6326" s="5" t="str">
        <f>TEXT(Table1[[#This Row],[Order_Date]],"mmmm")</f>
        <v>November</v>
      </c>
      <c r="I6326" s="7">
        <f>MONTH(Table1[[#This Row],[Order_Date]])</f>
        <v>11</v>
      </c>
      <c r="J6326" s="7">
        <v>4</v>
      </c>
      <c r="K6326" s="4">
        <v>2432.62</v>
      </c>
      <c r="L6326" s="4">
        <v>5</v>
      </c>
      <c r="M6326" s="4">
        <v>9243.9599999999991</v>
      </c>
      <c r="N6326" s="4">
        <f>(Table1[[#This Row],[Quantity]]*Table1[[#This Row],[Unit_Price]])*(1-Table1[[#This Row],[Discount_%]]/100)</f>
        <v>9243.9559999999983</v>
      </c>
      <c r="O6326" s="4">
        <v>6905.47</v>
      </c>
      <c r="P6326" s="4">
        <v>2338.4899999999998</v>
      </c>
      <c r="Q6326">
        <f>Table1[[#This Row],[Revenue]]-Table1[[#This Row],[Cost]]</f>
        <v>2338.4899999999989</v>
      </c>
      <c r="R6326" s="6">
        <f>Table1[[#This Row],[Profit]]/Table1[[#This Row],[Revenue]]</f>
        <v>0.25297491551239942</v>
      </c>
    </row>
    <row r="6327" spans="1:18" x14ac:dyDescent="0.45">
      <c r="A6327" s="1" t="s">
        <v>10868</v>
      </c>
      <c r="B6327" s="1" t="s">
        <v>9785</v>
      </c>
      <c r="C6327" s="1" t="s">
        <v>28</v>
      </c>
      <c r="D6327" s="1" t="s">
        <v>100</v>
      </c>
      <c r="E6327" s="1" t="s">
        <v>4</v>
      </c>
      <c r="F6327" s="2">
        <v>45958</v>
      </c>
      <c r="G6327" s="1" t="str">
        <f>IF(WEEKDAY(Table1[[#This Row],[Order_Date]],2)&gt;=6,"Weekend","Weekday")</f>
        <v>Weekday</v>
      </c>
      <c r="H6327" s="2" t="str">
        <f>TEXT(Table1[[#This Row],[Order_Date]],"mmmm")</f>
        <v>October</v>
      </c>
      <c r="I6327" s="8">
        <f>MONTH(Table1[[#This Row],[Order_Date]])</f>
        <v>10</v>
      </c>
      <c r="J6327" s="8">
        <v>2</v>
      </c>
      <c r="K6327" s="1">
        <v>3240.87</v>
      </c>
      <c r="L6327" s="1">
        <v>20</v>
      </c>
      <c r="M6327" s="1">
        <v>5185.3900000000003</v>
      </c>
      <c r="N6327" s="1">
        <f>(Table1[[#This Row],[Quantity]]*Table1[[#This Row],[Unit_Price]])*(1-Table1[[#This Row],[Discount_%]]/100)</f>
        <v>5185.3919999999998</v>
      </c>
      <c r="O6327" s="1">
        <v>3113.93</v>
      </c>
      <c r="P6327" s="1">
        <v>2071.46</v>
      </c>
      <c r="Q6327">
        <f>Table1[[#This Row],[Revenue]]-Table1[[#This Row],[Cost]]</f>
        <v>2071.4600000000005</v>
      </c>
      <c r="R6327" s="6">
        <f>Table1[[#This Row],[Profit]]/Table1[[#This Row],[Revenue]]</f>
        <v>0.39948007767978877</v>
      </c>
    </row>
    <row r="6328" spans="1:18" x14ac:dyDescent="0.45">
      <c r="A6328" s="4" t="s">
        <v>10869</v>
      </c>
      <c r="B6328" s="4" t="s">
        <v>4602</v>
      </c>
      <c r="C6328" s="4" t="s">
        <v>20</v>
      </c>
      <c r="D6328" s="4" t="s">
        <v>25</v>
      </c>
      <c r="E6328" s="4" t="s">
        <v>9</v>
      </c>
      <c r="F6328" s="5">
        <v>45690</v>
      </c>
      <c r="G6328" s="4" t="str">
        <f>IF(WEEKDAY(Table1[[#This Row],[Order_Date]],2)&gt;=6,"Weekend","Weekday")</f>
        <v>Weekend</v>
      </c>
      <c r="H6328" s="5" t="str">
        <f>TEXT(Table1[[#This Row],[Order_Date]],"mmmm")</f>
        <v>February</v>
      </c>
      <c r="I6328" s="7">
        <f>MONTH(Table1[[#This Row],[Order_Date]])</f>
        <v>2</v>
      </c>
      <c r="J6328" s="7">
        <v>1</v>
      </c>
      <c r="K6328" s="4">
        <v>4671.25</v>
      </c>
      <c r="L6328" s="4">
        <v>15</v>
      </c>
      <c r="M6328" s="4">
        <v>3970.56</v>
      </c>
      <c r="N6328" s="4">
        <f>(Table1[[#This Row],[Quantity]]*Table1[[#This Row],[Unit_Price]])*(1-Table1[[#This Row],[Discount_%]]/100)</f>
        <v>3970.5625</v>
      </c>
      <c r="O6328" s="4">
        <v>2452.62</v>
      </c>
      <c r="P6328" s="4">
        <v>1517.94</v>
      </c>
      <c r="Q6328">
        <f>Table1[[#This Row],[Revenue]]-Table1[[#This Row],[Cost]]</f>
        <v>1517.94</v>
      </c>
      <c r="R6328" s="6">
        <f>Table1[[#This Row],[Profit]]/Table1[[#This Row],[Revenue]]</f>
        <v>0.38229871856866537</v>
      </c>
    </row>
    <row r="6329" spans="1:18" x14ac:dyDescent="0.45">
      <c r="A6329" s="1" t="s">
        <v>10870</v>
      </c>
      <c r="B6329" s="1" t="s">
        <v>10871</v>
      </c>
      <c r="C6329" s="1" t="s">
        <v>12</v>
      </c>
      <c r="D6329" s="1" t="s">
        <v>13</v>
      </c>
      <c r="E6329" s="1" t="s">
        <v>4</v>
      </c>
      <c r="F6329" s="2">
        <v>45394</v>
      </c>
      <c r="G6329" s="1" t="str">
        <f>IF(WEEKDAY(Table1[[#This Row],[Order_Date]],2)&gt;=6,"Weekend","Weekday")</f>
        <v>Weekday</v>
      </c>
      <c r="H6329" s="2" t="str">
        <f>TEXT(Table1[[#This Row],[Order_Date]],"mmmm")</f>
        <v>April</v>
      </c>
      <c r="I6329" s="8">
        <f>MONTH(Table1[[#This Row],[Order_Date]])</f>
        <v>4</v>
      </c>
      <c r="J6329" s="8">
        <v>4</v>
      </c>
      <c r="K6329" s="1">
        <v>3235.73</v>
      </c>
      <c r="L6329" s="1">
        <v>10</v>
      </c>
      <c r="M6329" s="1">
        <v>11648.63</v>
      </c>
      <c r="N6329" s="1">
        <f>(Table1[[#This Row],[Quantity]]*Table1[[#This Row],[Unit_Price]])*(1-Table1[[#This Row],[Discount_%]]/100)</f>
        <v>11648.628000000001</v>
      </c>
      <c r="O6329" s="1">
        <v>8523.64</v>
      </c>
      <c r="P6329" s="1">
        <v>3124.99</v>
      </c>
      <c r="Q6329">
        <f>Table1[[#This Row],[Revenue]]-Table1[[#This Row],[Cost]]</f>
        <v>3124.99</v>
      </c>
      <c r="R6329" s="6">
        <f>Table1[[#This Row],[Profit]]/Table1[[#This Row],[Revenue]]</f>
        <v>0.26827103273088765</v>
      </c>
    </row>
    <row r="6330" spans="1:18" x14ac:dyDescent="0.45">
      <c r="A6330" s="4" t="s">
        <v>10872</v>
      </c>
      <c r="B6330" s="4" t="s">
        <v>512</v>
      </c>
      <c r="C6330" s="4" t="s">
        <v>7</v>
      </c>
      <c r="D6330" s="4" t="s">
        <v>71</v>
      </c>
      <c r="E6330" s="4" t="s">
        <v>22</v>
      </c>
      <c r="F6330" s="5">
        <v>45337</v>
      </c>
      <c r="G6330" s="4" t="str">
        <f>IF(WEEKDAY(Table1[[#This Row],[Order_Date]],2)&gt;=6,"Weekend","Weekday")</f>
        <v>Weekday</v>
      </c>
      <c r="H6330" s="5" t="str">
        <f>TEXT(Table1[[#This Row],[Order_Date]],"mmmm")</f>
        <v>February</v>
      </c>
      <c r="I6330" s="7">
        <f>MONTH(Table1[[#This Row],[Order_Date]])</f>
        <v>2</v>
      </c>
      <c r="J6330" s="7">
        <v>1</v>
      </c>
      <c r="K6330" s="4">
        <v>3994.95</v>
      </c>
      <c r="L6330" s="4">
        <v>0</v>
      </c>
      <c r="M6330" s="4">
        <v>3994.95</v>
      </c>
      <c r="N6330" s="4">
        <f>(Table1[[#This Row],[Quantity]]*Table1[[#This Row],[Unit_Price]])*(1-Table1[[#This Row],[Discount_%]]/100)</f>
        <v>3994.95</v>
      </c>
      <c r="O6330" s="4">
        <v>2591.4299999999998</v>
      </c>
      <c r="P6330" s="4">
        <v>1403.52</v>
      </c>
      <c r="Q6330">
        <f>Table1[[#This Row],[Revenue]]-Table1[[#This Row],[Cost]]</f>
        <v>1403.52</v>
      </c>
      <c r="R6330" s="6">
        <f>Table1[[#This Row],[Profit]]/Table1[[#This Row],[Revenue]]</f>
        <v>0.35132354597679571</v>
      </c>
    </row>
    <row r="6331" spans="1:18" x14ac:dyDescent="0.45">
      <c r="A6331" s="1" t="s">
        <v>10873</v>
      </c>
      <c r="B6331" s="1" t="s">
        <v>10874</v>
      </c>
      <c r="C6331" s="1" t="s">
        <v>2</v>
      </c>
      <c r="D6331" s="1" t="s">
        <v>17</v>
      </c>
      <c r="E6331" s="1" t="s">
        <v>22</v>
      </c>
      <c r="F6331" s="2">
        <v>45451</v>
      </c>
      <c r="G6331" s="1" t="str">
        <f>IF(WEEKDAY(Table1[[#This Row],[Order_Date]],2)&gt;=6,"Weekend","Weekday")</f>
        <v>Weekend</v>
      </c>
      <c r="H6331" s="2" t="str">
        <f>TEXT(Table1[[#This Row],[Order_Date]],"mmmm")</f>
        <v>June</v>
      </c>
      <c r="I6331" s="8">
        <f>MONTH(Table1[[#This Row],[Order_Date]])</f>
        <v>6</v>
      </c>
      <c r="J6331" s="8">
        <v>1</v>
      </c>
      <c r="K6331" s="1">
        <v>4754.2299999999996</v>
      </c>
      <c r="L6331" s="1">
        <v>20</v>
      </c>
      <c r="M6331" s="1">
        <v>3803.38</v>
      </c>
      <c r="N6331" s="1">
        <f>(Table1[[#This Row],[Quantity]]*Table1[[#This Row],[Unit_Price]])*(1-Table1[[#This Row],[Discount_%]]/100)</f>
        <v>3803.384</v>
      </c>
      <c r="O6331" s="1">
        <v>2646.31</v>
      </c>
      <c r="P6331" s="1">
        <v>1157.07</v>
      </c>
      <c r="Q6331">
        <f>Table1[[#This Row],[Revenue]]-Table1[[#This Row],[Cost]]</f>
        <v>1157.0700000000002</v>
      </c>
      <c r="R6331" s="6">
        <f>Table1[[#This Row],[Profit]]/Table1[[#This Row],[Revenue]]</f>
        <v>0.30422150823740984</v>
      </c>
    </row>
    <row r="6332" spans="1:18" x14ac:dyDescent="0.45">
      <c r="A6332" s="4" t="s">
        <v>10875</v>
      </c>
      <c r="B6332" s="4" t="s">
        <v>10876</v>
      </c>
      <c r="C6332" s="4" t="s">
        <v>20</v>
      </c>
      <c r="D6332" s="4" t="s">
        <v>103</v>
      </c>
      <c r="E6332" s="4" t="s">
        <v>22</v>
      </c>
      <c r="F6332" s="5">
        <v>45889</v>
      </c>
      <c r="G6332" s="4" t="str">
        <f>IF(WEEKDAY(Table1[[#This Row],[Order_Date]],2)&gt;=6,"Weekend","Weekday")</f>
        <v>Weekday</v>
      </c>
      <c r="H6332" s="5" t="str">
        <f>TEXT(Table1[[#This Row],[Order_Date]],"mmmm")</f>
        <v>August</v>
      </c>
      <c r="I6332" s="7">
        <f>MONTH(Table1[[#This Row],[Order_Date]])</f>
        <v>8</v>
      </c>
      <c r="J6332" s="7">
        <v>3</v>
      </c>
      <c r="K6332" s="4">
        <v>3412.08</v>
      </c>
      <c r="L6332" s="4">
        <v>15</v>
      </c>
      <c r="M6332" s="4">
        <v>8700.7999999999993</v>
      </c>
      <c r="N6332" s="4">
        <f>(Table1[[#This Row],[Quantity]]*Table1[[#This Row],[Unit_Price]])*(1-Table1[[#This Row],[Discount_%]]/100)</f>
        <v>8700.8040000000001</v>
      </c>
      <c r="O6332" s="4">
        <v>5619.9</v>
      </c>
      <c r="P6332" s="4">
        <v>3080.9</v>
      </c>
      <c r="Q6332">
        <f>Table1[[#This Row],[Revenue]]-Table1[[#This Row],[Cost]]</f>
        <v>3080.8999999999996</v>
      </c>
      <c r="R6332" s="6">
        <f>Table1[[#This Row],[Profit]]/Table1[[#This Row],[Revenue]]</f>
        <v>0.35409387642515633</v>
      </c>
    </row>
    <row r="6333" spans="1:18" x14ac:dyDescent="0.45">
      <c r="A6333" s="1" t="s">
        <v>10877</v>
      </c>
      <c r="B6333" s="1" t="s">
        <v>6899</v>
      </c>
      <c r="C6333" s="1" t="s">
        <v>7</v>
      </c>
      <c r="D6333" s="1" t="s">
        <v>134</v>
      </c>
      <c r="E6333" s="1" t="s">
        <v>14</v>
      </c>
      <c r="F6333" s="2">
        <v>45831</v>
      </c>
      <c r="G6333" s="1" t="str">
        <f>IF(WEEKDAY(Table1[[#This Row],[Order_Date]],2)&gt;=6,"Weekend","Weekday")</f>
        <v>Weekday</v>
      </c>
      <c r="H6333" s="2" t="str">
        <f>TEXT(Table1[[#This Row],[Order_Date]],"mmmm")</f>
        <v>June</v>
      </c>
      <c r="I6333" s="8">
        <f>MONTH(Table1[[#This Row],[Order_Date]])</f>
        <v>6</v>
      </c>
      <c r="J6333" s="8">
        <v>1</v>
      </c>
      <c r="K6333" s="1">
        <v>435.07</v>
      </c>
      <c r="L6333" s="1">
        <v>20</v>
      </c>
      <c r="M6333" s="1">
        <v>348.06</v>
      </c>
      <c r="N6333" s="1">
        <f>(Table1[[#This Row],[Quantity]]*Table1[[#This Row],[Unit_Price]])*(1-Table1[[#This Row],[Discount_%]]/100)</f>
        <v>348.05600000000004</v>
      </c>
      <c r="O6333" s="1">
        <v>260.88</v>
      </c>
      <c r="P6333" s="1">
        <v>87.18</v>
      </c>
      <c r="Q6333">
        <f>Table1[[#This Row],[Revenue]]-Table1[[#This Row],[Cost]]</f>
        <v>87.18</v>
      </c>
      <c r="R6333" s="6">
        <f>Table1[[#This Row],[Profit]]/Table1[[#This Row],[Revenue]]</f>
        <v>0.25047405619720742</v>
      </c>
    </row>
    <row r="6334" spans="1:18" x14ac:dyDescent="0.45">
      <c r="A6334" s="4" t="s">
        <v>10878</v>
      </c>
      <c r="B6334" s="4" t="s">
        <v>10879</v>
      </c>
      <c r="C6334" s="4" t="s">
        <v>7</v>
      </c>
      <c r="D6334" s="4" t="s">
        <v>46</v>
      </c>
      <c r="E6334" s="4" t="s">
        <v>22</v>
      </c>
      <c r="F6334" s="5">
        <v>45962</v>
      </c>
      <c r="G6334" s="4" t="str">
        <f>IF(WEEKDAY(Table1[[#This Row],[Order_Date]],2)&gt;=6,"Weekend","Weekday")</f>
        <v>Weekend</v>
      </c>
      <c r="H6334" s="5" t="str">
        <f>TEXT(Table1[[#This Row],[Order_Date]],"mmmm")</f>
        <v>November</v>
      </c>
      <c r="I6334" s="7">
        <f>MONTH(Table1[[#This Row],[Order_Date]])</f>
        <v>11</v>
      </c>
      <c r="J6334" s="7">
        <v>4</v>
      </c>
      <c r="K6334" s="4">
        <v>907.63</v>
      </c>
      <c r="L6334" s="4">
        <v>0</v>
      </c>
      <c r="M6334" s="4">
        <v>3630.52</v>
      </c>
      <c r="N6334" s="4">
        <f>(Table1[[#This Row],[Quantity]]*Table1[[#This Row],[Unit_Price]])*(1-Table1[[#This Row],[Discount_%]]/100)</f>
        <v>3630.52</v>
      </c>
      <c r="O6334" s="4">
        <v>2368.17</v>
      </c>
      <c r="P6334" s="4">
        <v>1262.3499999999999</v>
      </c>
      <c r="Q6334">
        <f>Table1[[#This Row],[Revenue]]-Table1[[#This Row],[Cost]]</f>
        <v>1262.3499999999999</v>
      </c>
      <c r="R6334" s="6">
        <f>Table1[[#This Row],[Profit]]/Table1[[#This Row],[Revenue]]</f>
        <v>0.34770501195421039</v>
      </c>
    </row>
    <row r="6335" spans="1:18" x14ac:dyDescent="0.45">
      <c r="A6335" s="1" t="s">
        <v>10880</v>
      </c>
      <c r="B6335" s="1" t="s">
        <v>403</v>
      </c>
      <c r="C6335" s="1" t="s">
        <v>20</v>
      </c>
      <c r="D6335" s="1" t="s">
        <v>21</v>
      </c>
      <c r="E6335" s="1" t="s">
        <v>4</v>
      </c>
      <c r="F6335" s="2">
        <v>45442</v>
      </c>
      <c r="G6335" s="1" t="str">
        <f>IF(WEEKDAY(Table1[[#This Row],[Order_Date]],2)&gt;=6,"Weekend","Weekday")</f>
        <v>Weekday</v>
      </c>
      <c r="H6335" s="2" t="str">
        <f>TEXT(Table1[[#This Row],[Order_Date]],"mmmm")</f>
        <v>May</v>
      </c>
      <c r="I6335" s="8">
        <f>MONTH(Table1[[#This Row],[Order_Date]])</f>
        <v>5</v>
      </c>
      <c r="J6335" s="8">
        <v>2</v>
      </c>
      <c r="K6335" s="1">
        <v>2602.83</v>
      </c>
      <c r="L6335" s="1">
        <v>0</v>
      </c>
      <c r="M6335" s="1">
        <v>5205.66</v>
      </c>
      <c r="N6335" s="1">
        <f>(Table1[[#This Row],[Quantity]]*Table1[[#This Row],[Unit_Price]])*(1-Table1[[#This Row],[Discount_%]]/100)</f>
        <v>5205.66</v>
      </c>
      <c r="O6335" s="1">
        <v>3424.19</v>
      </c>
      <c r="P6335" s="1">
        <v>1781.47</v>
      </c>
      <c r="Q6335">
        <f>Table1[[#This Row],[Revenue]]-Table1[[#This Row],[Cost]]</f>
        <v>1781.4699999999998</v>
      </c>
      <c r="R6335" s="6">
        <f>Table1[[#This Row],[Profit]]/Table1[[#This Row],[Revenue]]</f>
        <v>0.34221789360042726</v>
      </c>
    </row>
    <row r="6336" spans="1:18" x14ac:dyDescent="0.45">
      <c r="A6336" s="4" t="s">
        <v>10881</v>
      </c>
      <c r="B6336" s="4" t="s">
        <v>7032</v>
      </c>
      <c r="C6336" s="4" t="s">
        <v>20</v>
      </c>
      <c r="D6336" s="4" t="s">
        <v>25</v>
      </c>
      <c r="E6336" s="4" t="s">
        <v>4</v>
      </c>
      <c r="F6336" s="5">
        <v>45347</v>
      </c>
      <c r="G6336" s="4" t="str">
        <f>IF(WEEKDAY(Table1[[#This Row],[Order_Date]],2)&gt;=6,"Weekend","Weekday")</f>
        <v>Weekend</v>
      </c>
      <c r="H6336" s="5" t="str">
        <f>TEXT(Table1[[#This Row],[Order_Date]],"mmmm")</f>
        <v>February</v>
      </c>
      <c r="I6336" s="7">
        <f>MONTH(Table1[[#This Row],[Order_Date]])</f>
        <v>2</v>
      </c>
      <c r="J6336" s="7">
        <v>2</v>
      </c>
      <c r="K6336" s="4">
        <v>4938.07</v>
      </c>
      <c r="L6336" s="4">
        <v>10</v>
      </c>
      <c r="M6336" s="4">
        <v>8888.5300000000007</v>
      </c>
      <c r="N6336" s="4">
        <f>(Table1[[#This Row],[Quantity]]*Table1[[#This Row],[Unit_Price]])*(1-Table1[[#This Row],[Discount_%]]/100)</f>
        <v>8888.5259999999998</v>
      </c>
      <c r="O6336" s="4">
        <v>7229.85</v>
      </c>
      <c r="P6336" s="4">
        <v>1658.68</v>
      </c>
      <c r="Q6336">
        <f>Table1[[#This Row],[Revenue]]-Table1[[#This Row],[Cost]]</f>
        <v>1658.6800000000003</v>
      </c>
      <c r="R6336" s="6">
        <f>Table1[[#This Row],[Profit]]/Table1[[#This Row],[Revenue]]</f>
        <v>0.18660903433976145</v>
      </c>
    </row>
    <row r="6337" spans="1:18" x14ac:dyDescent="0.45">
      <c r="A6337" s="1" t="s">
        <v>10882</v>
      </c>
      <c r="B6337" s="1" t="s">
        <v>7065</v>
      </c>
      <c r="C6337" s="1" t="s">
        <v>28</v>
      </c>
      <c r="D6337" s="1" t="s">
        <v>137</v>
      </c>
      <c r="E6337" s="1" t="s">
        <v>14</v>
      </c>
      <c r="F6337" s="2">
        <v>45882</v>
      </c>
      <c r="G6337" s="1" t="str">
        <f>IF(WEEKDAY(Table1[[#This Row],[Order_Date]],2)&gt;=6,"Weekend","Weekday")</f>
        <v>Weekday</v>
      </c>
      <c r="H6337" s="2" t="str">
        <f>TEXT(Table1[[#This Row],[Order_Date]],"mmmm")</f>
        <v>August</v>
      </c>
      <c r="I6337" s="8">
        <f>MONTH(Table1[[#This Row],[Order_Date]])</f>
        <v>8</v>
      </c>
      <c r="J6337" s="8">
        <v>4</v>
      </c>
      <c r="K6337" s="1">
        <v>4578.1899999999996</v>
      </c>
      <c r="L6337" s="1">
        <v>20</v>
      </c>
      <c r="M6337" s="1">
        <v>14650.21</v>
      </c>
      <c r="N6337" s="1">
        <f>(Table1[[#This Row],[Quantity]]*Table1[[#This Row],[Unit_Price]])*(1-Table1[[#This Row],[Discount_%]]/100)</f>
        <v>14650.207999999999</v>
      </c>
      <c r="O6337" s="1">
        <v>10045.049999999999</v>
      </c>
      <c r="P6337" s="1">
        <v>4605.16</v>
      </c>
      <c r="Q6337">
        <f>Table1[[#This Row],[Revenue]]-Table1[[#This Row],[Cost]]</f>
        <v>4605.16</v>
      </c>
      <c r="R6337" s="6">
        <f>Table1[[#This Row],[Profit]]/Table1[[#This Row],[Revenue]]</f>
        <v>0.314340886581148</v>
      </c>
    </row>
    <row r="6338" spans="1:18" x14ac:dyDescent="0.45">
      <c r="A6338" s="4" t="s">
        <v>10883</v>
      </c>
      <c r="B6338" s="4" t="s">
        <v>10884</v>
      </c>
      <c r="C6338" s="4" t="s">
        <v>28</v>
      </c>
      <c r="D6338" s="4" t="s">
        <v>35</v>
      </c>
      <c r="E6338" s="4" t="s">
        <v>14</v>
      </c>
      <c r="F6338" s="5">
        <v>45399</v>
      </c>
      <c r="G6338" s="4" t="str">
        <f>IF(WEEKDAY(Table1[[#This Row],[Order_Date]],2)&gt;=6,"Weekend","Weekday")</f>
        <v>Weekday</v>
      </c>
      <c r="H6338" s="5" t="str">
        <f>TEXT(Table1[[#This Row],[Order_Date]],"mmmm")</f>
        <v>April</v>
      </c>
      <c r="I6338" s="7">
        <f>MONTH(Table1[[#This Row],[Order_Date]])</f>
        <v>4</v>
      </c>
      <c r="J6338" s="7">
        <v>2</v>
      </c>
      <c r="K6338" s="4">
        <v>1696.82</v>
      </c>
      <c r="L6338" s="4">
        <v>5</v>
      </c>
      <c r="M6338" s="4">
        <v>3223.96</v>
      </c>
      <c r="N6338" s="4">
        <f>(Table1[[#This Row],[Quantity]]*Table1[[#This Row],[Unit_Price]])*(1-Table1[[#This Row],[Discount_%]]/100)</f>
        <v>3223.9579999999996</v>
      </c>
      <c r="O6338" s="4">
        <v>2265.61</v>
      </c>
      <c r="P6338" s="4">
        <v>958.35</v>
      </c>
      <c r="Q6338">
        <f>Table1[[#This Row],[Revenue]]-Table1[[#This Row],[Cost]]</f>
        <v>958.34999999999991</v>
      </c>
      <c r="R6338" s="6">
        <f>Table1[[#This Row],[Profit]]/Table1[[#This Row],[Revenue]]</f>
        <v>0.29725865085174752</v>
      </c>
    </row>
    <row r="6339" spans="1:18" x14ac:dyDescent="0.45">
      <c r="A6339" s="1" t="s">
        <v>10885</v>
      </c>
      <c r="B6339" s="1" t="s">
        <v>10886</v>
      </c>
      <c r="C6339" s="1" t="s">
        <v>20</v>
      </c>
      <c r="D6339" s="1" t="s">
        <v>57</v>
      </c>
      <c r="E6339" s="1" t="s">
        <v>22</v>
      </c>
      <c r="F6339" s="2">
        <v>45733</v>
      </c>
      <c r="G6339" s="1" t="str">
        <f>IF(WEEKDAY(Table1[[#This Row],[Order_Date]],2)&gt;=6,"Weekend","Weekday")</f>
        <v>Weekday</v>
      </c>
      <c r="H6339" s="2" t="str">
        <f>TEXT(Table1[[#This Row],[Order_Date]],"mmmm")</f>
        <v>March</v>
      </c>
      <c r="I6339" s="8">
        <f>MONTH(Table1[[#This Row],[Order_Date]])</f>
        <v>3</v>
      </c>
      <c r="J6339" s="8">
        <v>3</v>
      </c>
      <c r="K6339" s="1">
        <v>4898.3999999999996</v>
      </c>
      <c r="L6339" s="1">
        <v>15</v>
      </c>
      <c r="M6339" s="1">
        <v>12490.92</v>
      </c>
      <c r="N6339" s="1">
        <f>(Table1[[#This Row],[Quantity]]*Table1[[#This Row],[Unit_Price]])*(1-Table1[[#This Row],[Discount_%]]/100)</f>
        <v>12490.919999999998</v>
      </c>
      <c r="O6339" s="1">
        <v>8909.57</v>
      </c>
      <c r="P6339" s="1">
        <v>3581.35</v>
      </c>
      <c r="Q6339">
        <f>Table1[[#This Row],[Revenue]]-Table1[[#This Row],[Cost]]</f>
        <v>3581.3500000000004</v>
      </c>
      <c r="R6339" s="6">
        <f>Table1[[#This Row],[Profit]]/Table1[[#This Row],[Revenue]]</f>
        <v>0.28671627069903577</v>
      </c>
    </row>
    <row r="6340" spans="1:18" x14ac:dyDescent="0.45">
      <c r="A6340" s="4" t="s">
        <v>10887</v>
      </c>
      <c r="B6340" s="4" t="s">
        <v>10888</v>
      </c>
      <c r="C6340" s="4" t="s">
        <v>12</v>
      </c>
      <c r="D6340" s="4" t="s">
        <v>111</v>
      </c>
      <c r="E6340" s="4" t="s">
        <v>22</v>
      </c>
      <c r="F6340" s="5">
        <v>45608</v>
      </c>
      <c r="G6340" s="4" t="str">
        <f>IF(WEEKDAY(Table1[[#This Row],[Order_Date]],2)&gt;=6,"Weekend","Weekday")</f>
        <v>Weekday</v>
      </c>
      <c r="H6340" s="5" t="str">
        <f>TEXT(Table1[[#This Row],[Order_Date]],"mmmm")</f>
        <v>November</v>
      </c>
      <c r="I6340" s="7">
        <f>MONTH(Table1[[#This Row],[Order_Date]])</f>
        <v>11</v>
      </c>
      <c r="J6340" s="7">
        <v>1</v>
      </c>
      <c r="K6340" s="4">
        <v>3252.18</v>
      </c>
      <c r="L6340" s="4">
        <v>20</v>
      </c>
      <c r="M6340" s="4">
        <v>2601.7399999999998</v>
      </c>
      <c r="N6340" s="4">
        <f>(Table1[[#This Row],[Quantity]]*Table1[[#This Row],[Unit_Price]])*(1-Table1[[#This Row],[Discount_%]]/100)</f>
        <v>2601.7440000000001</v>
      </c>
      <c r="O6340" s="4">
        <v>1898</v>
      </c>
      <c r="P6340" s="4">
        <v>703.74</v>
      </c>
      <c r="Q6340">
        <f>Table1[[#This Row],[Revenue]]-Table1[[#This Row],[Cost]]</f>
        <v>703.73999999999978</v>
      </c>
      <c r="R6340" s="6">
        <f>Table1[[#This Row],[Profit]]/Table1[[#This Row],[Revenue]]</f>
        <v>0.27048821173522336</v>
      </c>
    </row>
    <row r="6341" spans="1:18" x14ac:dyDescent="0.45">
      <c r="A6341" s="1" t="s">
        <v>10889</v>
      </c>
      <c r="B6341" s="1" t="s">
        <v>123</v>
      </c>
      <c r="C6341" s="1" t="s">
        <v>7</v>
      </c>
      <c r="D6341" s="1" t="s">
        <v>134</v>
      </c>
      <c r="E6341" s="1" t="s">
        <v>14</v>
      </c>
      <c r="F6341" s="2">
        <v>45315</v>
      </c>
      <c r="G6341" s="1" t="str">
        <f>IF(WEEKDAY(Table1[[#This Row],[Order_Date]],2)&gt;=6,"Weekend","Weekday")</f>
        <v>Weekday</v>
      </c>
      <c r="H6341" s="2" t="str">
        <f>TEXT(Table1[[#This Row],[Order_Date]],"mmmm")</f>
        <v>January</v>
      </c>
      <c r="I6341" s="8">
        <f>MONTH(Table1[[#This Row],[Order_Date]])</f>
        <v>1</v>
      </c>
      <c r="J6341" s="8">
        <v>2</v>
      </c>
      <c r="K6341" s="1">
        <v>4616.54</v>
      </c>
      <c r="L6341" s="1">
        <v>15</v>
      </c>
      <c r="M6341" s="1">
        <v>7848.12</v>
      </c>
      <c r="N6341" s="1">
        <f>(Table1[[#This Row],[Quantity]]*Table1[[#This Row],[Unit_Price]])*(1-Table1[[#This Row],[Discount_%]]/100)</f>
        <v>7848.1179999999995</v>
      </c>
      <c r="O6341" s="1">
        <v>4733.76</v>
      </c>
      <c r="P6341" s="1">
        <v>3114.36</v>
      </c>
      <c r="Q6341">
        <f>Table1[[#This Row],[Revenue]]-Table1[[#This Row],[Cost]]</f>
        <v>3114.3599999999997</v>
      </c>
      <c r="R6341" s="6">
        <f>Table1[[#This Row],[Profit]]/Table1[[#This Row],[Revenue]]</f>
        <v>0.39682879466674825</v>
      </c>
    </row>
    <row r="6342" spans="1:18" x14ac:dyDescent="0.45">
      <c r="A6342" s="4" t="s">
        <v>10890</v>
      </c>
      <c r="B6342" s="4" t="s">
        <v>10891</v>
      </c>
      <c r="C6342" s="4" t="s">
        <v>28</v>
      </c>
      <c r="D6342" s="4" t="s">
        <v>137</v>
      </c>
      <c r="E6342" s="4" t="s">
        <v>4</v>
      </c>
      <c r="F6342" s="5">
        <v>45602</v>
      </c>
      <c r="G6342" s="4" t="str">
        <f>IF(WEEKDAY(Table1[[#This Row],[Order_Date]],2)&gt;=6,"Weekend","Weekday")</f>
        <v>Weekday</v>
      </c>
      <c r="H6342" s="5" t="str">
        <f>TEXT(Table1[[#This Row],[Order_Date]],"mmmm")</f>
        <v>November</v>
      </c>
      <c r="I6342" s="7">
        <f>MONTH(Table1[[#This Row],[Order_Date]])</f>
        <v>11</v>
      </c>
      <c r="J6342" s="7">
        <v>2</v>
      </c>
      <c r="K6342" s="4">
        <v>529.11</v>
      </c>
      <c r="L6342" s="4">
        <v>0</v>
      </c>
      <c r="M6342" s="4">
        <v>1058.22</v>
      </c>
      <c r="N6342" s="4">
        <f>(Table1[[#This Row],[Quantity]]*Table1[[#This Row],[Unit_Price]])*(1-Table1[[#This Row],[Discount_%]]/100)</f>
        <v>1058.22</v>
      </c>
      <c r="O6342" s="4">
        <v>765.97</v>
      </c>
      <c r="P6342" s="4">
        <v>292.25</v>
      </c>
      <c r="Q6342">
        <f>Table1[[#This Row],[Revenue]]-Table1[[#This Row],[Cost]]</f>
        <v>292.25</v>
      </c>
      <c r="R6342" s="6">
        <f>Table1[[#This Row],[Profit]]/Table1[[#This Row],[Revenue]]</f>
        <v>0.27617130653361305</v>
      </c>
    </row>
    <row r="6343" spans="1:18" x14ac:dyDescent="0.45">
      <c r="A6343" s="1" t="s">
        <v>10892</v>
      </c>
      <c r="B6343" s="1" t="s">
        <v>10893</v>
      </c>
      <c r="C6343" s="1" t="s">
        <v>20</v>
      </c>
      <c r="D6343" s="1" t="s">
        <v>103</v>
      </c>
      <c r="E6343" s="1" t="s">
        <v>14</v>
      </c>
      <c r="F6343" s="2">
        <v>45680</v>
      </c>
      <c r="G6343" s="1" t="str">
        <f>IF(WEEKDAY(Table1[[#This Row],[Order_Date]],2)&gt;=6,"Weekend","Weekday")</f>
        <v>Weekday</v>
      </c>
      <c r="H6343" s="2" t="str">
        <f>TEXT(Table1[[#This Row],[Order_Date]],"mmmm")</f>
        <v>January</v>
      </c>
      <c r="I6343" s="8">
        <f>MONTH(Table1[[#This Row],[Order_Date]])</f>
        <v>1</v>
      </c>
      <c r="J6343" s="8">
        <v>1</v>
      </c>
      <c r="K6343" s="1">
        <v>2612.54</v>
      </c>
      <c r="L6343" s="1">
        <v>15</v>
      </c>
      <c r="M6343" s="1">
        <v>2220.66</v>
      </c>
      <c r="N6343" s="1">
        <f>(Table1[[#This Row],[Quantity]]*Table1[[#This Row],[Unit_Price]])*(1-Table1[[#This Row],[Discount_%]]/100)</f>
        <v>2220.6590000000001</v>
      </c>
      <c r="O6343" s="1">
        <v>1638.55</v>
      </c>
      <c r="P6343" s="1">
        <v>582.11</v>
      </c>
      <c r="Q6343">
        <f>Table1[[#This Row],[Revenue]]-Table1[[#This Row],[Cost]]</f>
        <v>582.1099999999999</v>
      </c>
      <c r="R6343" s="6">
        <f>Table1[[#This Row],[Profit]]/Table1[[#This Row],[Revenue]]</f>
        <v>0.26213378004737331</v>
      </c>
    </row>
    <row r="6344" spans="1:18" x14ac:dyDescent="0.45">
      <c r="A6344" s="4" t="s">
        <v>10894</v>
      </c>
      <c r="B6344" s="4" t="s">
        <v>3191</v>
      </c>
      <c r="C6344" s="4" t="s">
        <v>7</v>
      </c>
      <c r="D6344" s="4" t="s">
        <v>8</v>
      </c>
      <c r="E6344" s="4" t="s">
        <v>9</v>
      </c>
      <c r="F6344" s="5">
        <v>45798</v>
      </c>
      <c r="G6344" s="4" t="str">
        <f>IF(WEEKDAY(Table1[[#This Row],[Order_Date]],2)&gt;=6,"Weekend","Weekday")</f>
        <v>Weekday</v>
      </c>
      <c r="H6344" s="5" t="str">
        <f>TEXT(Table1[[#This Row],[Order_Date]],"mmmm")</f>
        <v>May</v>
      </c>
      <c r="I6344" s="7">
        <f>MONTH(Table1[[#This Row],[Order_Date]])</f>
        <v>5</v>
      </c>
      <c r="J6344" s="7">
        <v>3</v>
      </c>
      <c r="K6344" s="4">
        <v>417.91</v>
      </c>
      <c r="L6344" s="4">
        <v>10</v>
      </c>
      <c r="M6344" s="4">
        <v>1128.3599999999999</v>
      </c>
      <c r="N6344" s="4">
        <f>(Table1[[#This Row],[Quantity]]*Table1[[#This Row],[Unit_Price]])*(1-Table1[[#This Row],[Discount_%]]/100)</f>
        <v>1128.357</v>
      </c>
      <c r="O6344" s="4">
        <v>819.6</v>
      </c>
      <c r="P6344" s="4">
        <v>308.76</v>
      </c>
      <c r="Q6344">
        <f>Table1[[#This Row],[Revenue]]-Table1[[#This Row],[Cost]]</f>
        <v>308.75999999999988</v>
      </c>
      <c r="R6344" s="6">
        <f>Table1[[#This Row],[Profit]]/Table1[[#This Row],[Revenue]]</f>
        <v>0.27363607359353398</v>
      </c>
    </row>
    <row r="6345" spans="1:18" x14ac:dyDescent="0.45">
      <c r="A6345" s="1" t="s">
        <v>10895</v>
      </c>
      <c r="B6345" s="1" t="s">
        <v>10896</v>
      </c>
      <c r="C6345" s="1" t="s">
        <v>28</v>
      </c>
      <c r="D6345" s="1" t="s">
        <v>29</v>
      </c>
      <c r="E6345" s="1" t="s">
        <v>14</v>
      </c>
      <c r="F6345" s="2">
        <v>45357</v>
      </c>
      <c r="G6345" s="1" t="str">
        <f>IF(WEEKDAY(Table1[[#This Row],[Order_Date]],2)&gt;=6,"Weekend","Weekday")</f>
        <v>Weekday</v>
      </c>
      <c r="H6345" s="2" t="str">
        <f>TEXT(Table1[[#This Row],[Order_Date]],"mmmm")</f>
        <v>March</v>
      </c>
      <c r="I6345" s="8">
        <f>MONTH(Table1[[#This Row],[Order_Date]])</f>
        <v>3</v>
      </c>
      <c r="J6345" s="8">
        <v>4</v>
      </c>
      <c r="K6345" s="1">
        <v>128.62</v>
      </c>
      <c r="L6345" s="1">
        <v>5</v>
      </c>
      <c r="M6345" s="1">
        <v>488.76</v>
      </c>
      <c r="N6345" s="1">
        <f>(Table1[[#This Row],[Quantity]]*Table1[[#This Row],[Unit_Price]])*(1-Table1[[#This Row],[Discount_%]]/100)</f>
        <v>488.75599999999997</v>
      </c>
      <c r="O6345" s="1">
        <v>304.93</v>
      </c>
      <c r="P6345" s="1">
        <v>183.83</v>
      </c>
      <c r="Q6345">
        <f>Table1[[#This Row],[Revenue]]-Table1[[#This Row],[Cost]]</f>
        <v>183.82999999999998</v>
      </c>
      <c r="R6345" s="6">
        <f>Table1[[#This Row],[Profit]]/Table1[[#This Row],[Revenue]]</f>
        <v>0.37611506669940259</v>
      </c>
    </row>
    <row r="6346" spans="1:18" x14ac:dyDescent="0.45">
      <c r="A6346" s="4" t="s">
        <v>10897</v>
      </c>
      <c r="B6346" s="4" t="s">
        <v>10898</v>
      </c>
      <c r="C6346" s="4" t="s">
        <v>7</v>
      </c>
      <c r="D6346" s="4" t="s">
        <v>71</v>
      </c>
      <c r="E6346" s="4" t="s">
        <v>22</v>
      </c>
      <c r="F6346" s="5">
        <v>45335</v>
      </c>
      <c r="G6346" s="4" t="str">
        <f>IF(WEEKDAY(Table1[[#This Row],[Order_Date]],2)&gt;=6,"Weekend","Weekday")</f>
        <v>Weekday</v>
      </c>
      <c r="H6346" s="5" t="str">
        <f>TEXT(Table1[[#This Row],[Order_Date]],"mmmm")</f>
        <v>February</v>
      </c>
      <c r="I6346" s="7">
        <f>MONTH(Table1[[#This Row],[Order_Date]])</f>
        <v>2</v>
      </c>
      <c r="J6346" s="7">
        <v>1</v>
      </c>
      <c r="K6346" s="4">
        <v>1007.12</v>
      </c>
      <c r="L6346" s="4">
        <v>5</v>
      </c>
      <c r="M6346" s="4">
        <v>956.76</v>
      </c>
      <c r="N6346" s="4">
        <f>(Table1[[#This Row],[Quantity]]*Table1[[#This Row],[Unit_Price]])*(1-Table1[[#This Row],[Discount_%]]/100)</f>
        <v>956.76400000000001</v>
      </c>
      <c r="O6346" s="4">
        <v>779.75</v>
      </c>
      <c r="P6346" s="4">
        <v>177.01</v>
      </c>
      <c r="Q6346">
        <f>Table1[[#This Row],[Revenue]]-Table1[[#This Row],[Cost]]</f>
        <v>177.01</v>
      </c>
      <c r="R6346" s="6">
        <f>Table1[[#This Row],[Profit]]/Table1[[#This Row],[Revenue]]</f>
        <v>0.18500982482545256</v>
      </c>
    </row>
    <row r="6347" spans="1:18" x14ac:dyDescent="0.45">
      <c r="A6347" s="1" t="s">
        <v>10899</v>
      </c>
      <c r="B6347" s="1" t="s">
        <v>10900</v>
      </c>
      <c r="C6347" s="1" t="s">
        <v>2</v>
      </c>
      <c r="D6347" s="1" t="s">
        <v>17</v>
      </c>
      <c r="E6347" s="1" t="s">
        <v>4</v>
      </c>
      <c r="F6347" s="2">
        <v>45925</v>
      </c>
      <c r="G6347" s="1" t="str">
        <f>IF(WEEKDAY(Table1[[#This Row],[Order_Date]],2)&gt;=6,"Weekend","Weekday")</f>
        <v>Weekday</v>
      </c>
      <c r="H6347" s="2" t="str">
        <f>TEXT(Table1[[#This Row],[Order_Date]],"mmmm")</f>
        <v>September</v>
      </c>
      <c r="I6347" s="8">
        <f>MONTH(Table1[[#This Row],[Order_Date]])</f>
        <v>9</v>
      </c>
      <c r="J6347" s="8">
        <v>4</v>
      </c>
      <c r="K6347" s="1">
        <v>3847.93</v>
      </c>
      <c r="L6347" s="1">
        <v>15</v>
      </c>
      <c r="M6347" s="1">
        <v>13082.96</v>
      </c>
      <c r="N6347" s="1">
        <f>(Table1[[#This Row],[Quantity]]*Table1[[#This Row],[Unit_Price]])*(1-Table1[[#This Row],[Discount_%]]/100)</f>
        <v>13082.962</v>
      </c>
      <c r="O6347" s="1">
        <v>9332.44</v>
      </c>
      <c r="P6347" s="1">
        <v>3750.52</v>
      </c>
      <c r="Q6347">
        <f>Table1[[#This Row],[Revenue]]-Table1[[#This Row],[Cost]]</f>
        <v>3750.5199999999986</v>
      </c>
      <c r="R6347" s="6">
        <f>Table1[[#This Row],[Profit]]/Table1[[#This Row],[Revenue]]</f>
        <v>0.28667212924292362</v>
      </c>
    </row>
    <row r="6348" spans="1:18" x14ac:dyDescent="0.45">
      <c r="A6348" s="4" t="s">
        <v>10901</v>
      </c>
      <c r="B6348" s="4" t="s">
        <v>10902</v>
      </c>
      <c r="C6348" s="4" t="s">
        <v>2</v>
      </c>
      <c r="D6348" s="4" t="s">
        <v>3</v>
      </c>
      <c r="E6348" s="4" t="s">
        <v>9</v>
      </c>
      <c r="F6348" s="5">
        <v>45462</v>
      </c>
      <c r="G6348" s="4" t="str">
        <f>IF(WEEKDAY(Table1[[#This Row],[Order_Date]],2)&gt;=6,"Weekend","Weekday")</f>
        <v>Weekday</v>
      </c>
      <c r="H6348" s="5" t="str">
        <f>TEXT(Table1[[#This Row],[Order_Date]],"mmmm")</f>
        <v>June</v>
      </c>
      <c r="I6348" s="7">
        <f>MONTH(Table1[[#This Row],[Order_Date]])</f>
        <v>6</v>
      </c>
      <c r="J6348" s="7">
        <v>5</v>
      </c>
      <c r="K6348" s="4">
        <v>3162.56</v>
      </c>
      <c r="L6348" s="4">
        <v>20</v>
      </c>
      <c r="M6348" s="4">
        <v>12650.24</v>
      </c>
      <c r="N6348" s="4">
        <f>(Table1[[#This Row],[Quantity]]*Table1[[#This Row],[Unit_Price]])*(1-Table1[[#This Row],[Discount_%]]/100)</f>
        <v>12650.24</v>
      </c>
      <c r="O6348" s="4">
        <v>9858.35</v>
      </c>
      <c r="P6348" s="4">
        <v>2791.89</v>
      </c>
      <c r="Q6348">
        <f>Table1[[#This Row],[Revenue]]-Table1[[#This Row],[Cost]]</f>
        <v>2791.8899999999994</v>
      </c>
      <c r="R6348" s="6">
        <f>Table1[[#This Row],[Profit]]/Table1[[#This Row],[Revenue]]</f>
        <v>0.22069857963169079</v>
      </c>
    </row>
    <row r="6349" spans="1:18" x14ac:dyDescent="0.45">
      <c r="A6349" s="1" t="s">
        <v>10903</v>
      </c>
      <c r="B6349" s="1" t="s">
        <v>5674</v>
      </c>
      <c r="C6349" s="1" t="s">
        <v>2</v>
      </c>
      <c r="D6349" s="1" t="s">
        <v>82</v>
      </c>
      <c r="E6349" s="1" t="s">
        <v>14</v>
      </c>
      <c r="F6349" s="2">
        <v>45879</v>
      </c>
      <c r="G6349" s="1" t="str">
        <f>IF(WEEKDAY(Table1[[#This Row],[Order_Date]],2)&gt;=6,"Weekend","Weekday")</f>
        <v>Weekend</v>
      </c>
      <c r="H6349" s="2" t="str">
        <f>TEXT(Table1[[#This Row],[Order_Date]],"mmmm")</f>
        <v>August</v>
      </c>
      <c r="I6349" s="8">
        <f>MONTH(Table1[[#This Row],[Order_Date]])</f>
        <v>8</v>
      </c>
      <c r="J6349" s="8">
        <v>3</v>
      </c>
      <c r="K6349" s="1">
        <v>266.83999999999997</v>
      </c>
      <c r="L6349" s="1">
        <v>5</v>
      </c>
      <c r="M6349" s="1">
        <v>760.49</v>
      </c>
      <c r="N6349" s="1">
        <f>(Table1[[#This Row],[Quantity]]*Table1[[#This Row],[Unit_Price]])*(1-Table1[[#This Row],[Discount_%]]/100)</f>
        <v>760.49399999999991</v>
      </c>
      <c r="O6349" s="1">
        <v>517.38</v>
      </c>
      <c r="P6349" s="1">
        <v>243.11</v>
      </c>
      <c r="Q6349">
        <f>Table1[[#This Row],[Revenue]]-Table1[[#This Row],[Cost]]</f>
        <v>243.11</v>
      </c>
      <c r="R6349" s="6">
        <f>Table1[[#This Row],[Profit]]/Table1[[#This Row],[Revenue]]</f>
        <v>0.31967547239279942</v>
      </c>
    </row>
    <row r="6350" spans="1:18" x14ac:dyDescent="0.45">
      <c r="A6350" s="4" t="s">
        <v>10904</v>
      </c>
      <c r="B6350" s="4" t="s">
        <v>10905</v>
      </c>
      <c r="C6350" s="4" t="s">
        <v>12</v>
      </c>
      <c r="D6350" s="4" t="s">
        <v>111</v>
      </c>
      <c r="E6350" s="4" t="s">
        <v>9</v>
      </c>
      <c r="F6350" s="5">
        <v>45703</v>
      </c>
      <c r="G6350" s="4" t="str">
        <f>IF(WEEKDAY(Table1[[#This Row],[Order_Date]],2)&gt;=6,"Weekend","Weekday")</f>
        <v>Weekend</v>
      </c>
      <c r="H6350" s="5" t="str">
        <f>TEXT(Table1[[#This Row],[Order_Date]],"mmmm")</f>
        <v>February</v>
      </c>
      <c r="I6350" s="7">
        <f>MONTH(Table1[[#This Row],[Order_Date]])</f>
        <v>2</v>
      </c>
      <c r="J6350" s="7">
        <v>5</v>
      </c>
      <c r="K6350" s="4">
        <v>1104.92</v>
      </c>
      <c r="L6350" s="4">
        <v>10</v>
      </c>
      <c r="M6350" s="4">
        <v>4972.1400000000003</v>
      </c>
      <c r="N6350" s="4">
        <f>(Table1[[#This Row],[Quantity]]*Table1[[#This Row],[Unit_Price]])*(1-Table1[[#This Row],[Discount_%]]/100)</f>
        <v>4972.1400000000003</v>
      </c>
      <c r="O6350" s="4">
        <v>3556.45</v>
      </c>
      <c r="P6350" s="4">
        <v>1415.69</v>
      </c>
      <c r="Q6350">
        <f>Table1[[#This Row],[Revenue]]-Table1[[#This Row],[Cost]]</f>
        <v>1415.6900000000005</v>
      </c>
      <c r="R6350" s="6">
        <f>Table1[[#This Row],[Profit]]/Table1[[#This Row],[Revenue]]</f>
        <v>0.28472448482946977</v>
      </c>
    </row>
    <row r="6351" spans="1:18" x14ac:dyDescent="0.45">
      <c r="A6351" s="1" t="s">
        <v>10906</v>
      </c>
      <c r="B6351" s="1" t="s">
        <v>9494</v>
      </c>
      <c r="C6351" s="1" t="s">
        <v>28</v>
      </c>
      <c r="D6351" s="1" t="s">
        <v>35</v>
      </c>
      <c r="E6351" s="1" t="s">
        <v>9</v>
      </c>
      <c r="F6351" s="2">
        <v>45329</v>
      </c>
      <c r="G6351" s="1" t="str">
        <f>IF(WEEKDAY(Table1[[#This Row],[Order_Date]],2)&gt;=6,"Weekend","Weekday")</f>
        <v>Weekday</v>
      </c>
      <c r="H6351" s="2" t="str">
        <f>TEXT(Table1[[#This Row],[Order_Date]],"mmmm")</f>
        <v>February</v>
      </c>
      <c r="I6351" s="8">
        <f>MONTH(Table1[[#This Row],[Order_Date]])</f>
        <v>2</v>
      </c>
      <c r="J6351" s="8">
        <v>1</v>
      </c>
      <c r="K6351" s="1">
        <v>1103.1300000000001</v>
      </c>
      <c r="L6351" s="1">
        <v>15</v>
      </c>
      <c r="M6351" s="1">
        <v>937.66</v>
      </c>
      <c r="N6351" s="1">
        <f>(Table1[[#This Row],[Quantity]]*Table1[[#This Row],[Unit_Price]])*(1-Table1[[#This Row],[Discount_%]]/100)</f>
        <v>937.66050000000007</v>
      </c>
      <c r="O6351" s="1">
        <v>768.7</v>
      </c>
      <c r="P6351" s="1">
        <v>168.96</v>
      </c>
      <c r="Q6351">
        <f>Table1[[#This Row],[Revenue]]-Table1[[#This Row],[Cost]]</f>
        <v>168.95999999999992</v>
      </c>
      <c r="R6351" s="6">
        <f>Table1[[#This Row],[Profit]]/Table1[[#This Row],[Revenue]]</f>
        <v>0.18019324701917541</v>
      </c>
    </row>
    <row r="6352" spans="1:18" x14ac:dyDescent="0.45">
      <c r="A6352" s="4" t="s">
        <v>10907</v>
      </c>
      <c r="B6352" s="4" t="s">
        <v>153</v>
      </c>
      <c r="C6352" s="4" t="s">
        <v>28</v>
      </c>
      <c r="D6352" s="4" t="s">
        <v>35</v>
      </c>
      <c r="E6352" s="4" t="s">
        <v>22</v>
      </c>
      <c r="F6352" s="5">
        <v>45824</v>
      </c>
      <c r="G6352" s="4" t="str">
        <f>IF(WEEKDAY(Table1[[#This Row],[Order_Date]],2)&gt;=6,"Weekend","Weekday")</f>
        <v>Weekday</v>
      </c>
      <c r="H6352" s="5" t="str">
        <f>TEXT(Table1[[#This Row],[Order_Date]],"mmmm")</f>
        <v>June</v>
      </c>
      <c r="I6352" s="7">
        <f>MONTH(Table1[[#This Row],[Order_Date]])</f>
        <v>6</v>
      </c>
      <c r="J6352" s="7">
        <v>4</v>
      </c>
      <c r="K6352" s="4">
        <v>1812.47</v>
      </c>
      <c r="L6352" s="4">
        <v>0</v>
      </c>
      <c r="M6352" s="4">
        <v>7249.88</v>
      </c>
      <c r="N6352" s="4">
        <f>(Table1[[#This Row],[Quantity]]*Table1[[#This Row],[Unit_Price]])*(1-Table1[[#This Row],[Discount_%]]/100)</f>
        <v>7249.88</v>
      </c>
      <c r="O6352" s="4">
        <v>5582.03</v>
      </c>
      <c r="P6352" s="4">
        <v>1667.85</v>
      </c>
      <c r="Q6352">
        <f>Table1[[#This Row],[Revenue]]-Table1[[#This Row],[Cost]]</f>
        <v>1667.8500000000004</v>
      </c>
      <c r="R6352" s="6">
        <f>Table1[[#This Row],[Profit]]/Table1[[#This Row],[Revenue]]</f>
        <v>0.2300520836206944</v>
      </c>
    </row>
    <row r="6353" spans="1:18" x14ac:dyDescent="0.45">
      <c r="A6353" s="1" t="s">
        <v>10908</v>
      </c>
      <c r="B6353" s="1" t="s">
        <v>10909</v>
      </c>
      <c r="C6353" s="1" t="s">
        <v>7</v>
      </c>
      <c r="D6353" s="1" t="s">
        <v>106</v>
      </c>
      <c r="E6353" s="1" t="s">
        <v>9</v>
      </c>
      <c r="F6353" s="2">
        <v>45426</v>
      </c>
      <c r="G6353" s="1" t="str">
        <f>IF(WEEKDAY(Table1[[#This Row],[Order_Date]],2)&gt;=6,"Weekend","Weekday")</f>
        <v>Weekday</v>
      </c>
      <c r="H6353" s="2" t="str">
        <f>TEXT(Table1[[#This Row],[Order_Date]],"mmmm")</f>
        <v>May</v>
      </c>
      <c r="I6353" s="8">
        <f>MONTH(Table1[[#This Row],[Order_Date]])</f>
        <v>5</v>
      </c>
      <c r="J6353" s="8">
        <v>5</v>
      </c>
      <c r="K6353" s="1">
        <v>2116.33</v>
      </c>
      <c r="L6353" s="1">
        <v>20</v>
      </c>
      <c r="M6353" s="1">
        <v>8465.32</v>
      </c>
      <c r="N6353" s="1">
        <f>(Table1[[#This Row],[Quantity]]*Table1[[#This Row],[Unit_Price]])*(1-Table1[[#This Row],[Discount_%]]/100)</f>
        <v>8465.32</v>
      </c>
      <c r="O6353" s="1">
        <v>5182.05</v>
      </c>
      <c r="P6353" s="1">
        <v>3283.27</v>
      </c>
      <c r="Q6353">
        <f>Table1[[#This Row],[Revenue]]-Table1[[#This Row],[Cost]]</f>
        <v>3283.2699999999995</v>
      </c>
      <c r="R6353" s="6">
        <f>Table1[[#This Row],[Profit]]/Table1[[#This Row],[Revenue]]</f>
        <v>0.38784948472119191</v>
      </c>
    </row>
    <row r="6354" spans="1:18" x14ac:dyDescent="0.45">
      <c r="A6354" s="4" t="s">
        <v>10910</v>
      </c>
      <c r="B6354" s="4" t="s">
        <v>10911</v>
      </c>
      <c r="C6354" s="4" t="s">
        <v>28</v>
      </c>
      <c r="D6354" s="4" t="s">
        <v>35</v>
      </c>
      <c r="E6354" s="4" t="s">
        <v>9</v>
      </c>
      <c r="F6354" s="5">
        <v>45495</v>
      </c>
      <c r="G6354" s="4" t="str">
        <f>IF(WEEKDAY(Table1[[#This Row],[Order_Date]],2)&gt;=6,"Weekend","Weekday")</f>
        <v>Weekday</v>
      </c>
      <c r="H6354" s="5" t="str">
        <f>TEXT(Table1[[#This Row],[Order_Date]],"mmmm")</f>
        <v>July</v>
      </c>
      <c r="I6354" s="7">
        <f>MONTH(Table1[[#This Row],[Order_Date]])</f>
        <v>7</v>
      </c>
      <c r="J6354" s="7">
        <v>1</v>
      </c>
      <c r="K6354" s="4">
        <v>4792.04</v>
      </c>
      <c r="L6354" s="4">
        <v>10</v>
      </c>
      <c r="M6354" s="4">
        <v>4312.84</v>
      </c>
      <c r="N6354" s="4">
        <f>(Table1[[#This Row],[Quantity]]*Table1[[#This Row],[Unit_Price]])*(1-Table1[[#This Row],[Discount_%]]/100)</f>
        <v>4312.8360000000002</v>
      </c>
      <c r="O6354" s="4">
        <v>3231.27</v>
      </c>
      <c r="P6354" s="4">
        <v>1081.57</v>
      </c>
      <c r="Q6354">
        <f>Table1[[#This Row],[Revenue]]-Table1[[#This Row],[Cost]]</f>
        <v>1081.5700000000002</v>
      </c>
      <c r="R6354" s="6">
        <f>Table1[[#This Row],[Profit]]/Table1[[#This Row],[Revenue]]</f>
        <v>0.25077906901253</v>
      </c>
    </row>
    <row r="6355" spans="1:18" x14ac:dyDescent="0.45">
      <c r="A6355" s="1" t="s">
        <v>10912</v>
      </c>
      <c r="B6355" s="1" t="s">
        <v>1295</v>
      </c>
      <c r="C6355" s="1" t="s">
        <v>7</v>
      </c>
      <c r="D6355" s="1" t="s">
        <v>106</v>
      </c>
      <c r="E6355" s="1" t="s">
        <v>4</v>
      </c>
      <c r="F6355" s="2">
        <v>46020</v>
      </c>
      <c r="G6355" s="1" t="str">
        <f>IF(WEEKDAY(Table1[[#This Row],[Order_Date]],2)&gt;=6,"Weekend","Weekday")</f>
        <v>Weekday</v>
      </c>
      <c r="H6355" s="2" t="str">
        <f>TEXT(Table1[[#This Row],[Order_Date]],"mmmm")</f>
        <v>December</v>
      </c>
      <c r="I6355" s="8">
        <f>MONTH(Table1[[#This Row],[Order_Date]])</f>
        <v>12</v>
      </c>
      <c r="J6355" s="8">
        <v>2</v>
      </c>
      <c r="K6355" s="1">
        <v>4902.49</v>
      </c>
      <c r="L6355" s="1">
        <v>15</v>
      </c>
      <c r="M6355" s="1">
        <v>8334.23</v>
      </c>
      <c r="N6355" s="1">
        <f>(Table1[[#This Row],[Quantity]]*Table1[[#This Row],[Unit_Price]])*(1-Table1[[#This Row],[Discount_%]]/100)</f>
        <v>8334.2330000000002</v>
      </c>
      <c r="O6355" s="1">
        <v>6130.45</v>
      </c>
      <c r="P6355" s="1">
        <v>2203.7800000000002</v>
      </c>
      <c r="Q6355">
        <f>Table1[[#This Row],[Revenue]]-Table1[[#This Row],[Cost]]</f>
        <v>2203.7799999999997</v>
      </c>
      <c r="R6355" s="6">
        <f>Table1[[#This Row],[Profit]]/Table1[[#This Row],[Revenue]]</f>
        <v>0.26442514785409094</v>
      </c>
    </row>
    <row r="6356" spans="1:18" x14ac:dyDescent="0.45">
      <c r="A6356" s="4" t="s">
        <v>10913</v>
      </c>
      <c r="B6356" s="4" t="s">
        <v>10914</v>
      </c>
      <c r="C6356" s="4" t="s">
        <v>2</v>
      </c>
      <c r="D6356" s="4" t="s">
        <v>17</v>
      </c>
      <c r="E6356" s="4" t="s">
        <v>4</v>
      </c>
      <c r="F6356" s="5">
        <v>45509</v>
      </c>
      <c r="G6356" s="4" t="str">
        <f>IF(WEEKDAY(Table1[[#This Row],[Order_Date]],2)&gt;=6,"Weekend","Weekday")</f>
        <v>Weekday</v>
      </c>
      <c r="H6356" s="5" t="str">
        <f>TEXT(Table1[[#This Row],[Order_Date]],"mmmm")</f>
        <v>August</v>
      </c>
      <c r="I6356" s="7">
        <f>MONTH(Table1[[#This Row],[Order_Date]])</f>
        <v>8</v>
      </c>
      <c r="J6356" s="7">
        <v>5</v>
      </c>
      <c r="K6356" s="4">
        <v>2862.49</v>
      </c>
      <c r="L6356" s="4">
        <v>20</v>
      </c>
      <c r="M6356" s="4">
        <v>11449.96</v>
      </c>
      <c r="N6356" s="4">
        <f>(Table1[[#This Row],[Quantity]]*Table1[[#This Row],[Unit_Price]])*(1-Table1[[#This Row],[Discount_%]]/100)</f>
        <v>11449.96</v>
      </c>
      <c r="O6356" s="4">
        <v>9342.64</v>
      </c>
      <c r="P6356" s="4">
        <v>2107.3200000000002</v>
      </c>
      <c r="Q6356">
        <f>Table1[[#This Row],[Revenue]]-Table1[[#This Row],[Cost]]</f>
        <v>2107.3199999999997</v>
      </c>
      <c r="R6356" s="6">
        <f>Table1[[#This Row],[Profit]]/Table1[[#This Row],[Revenue]]</f>
        <v>0.18404605780282204</v>
      </c>
    </row>
    <row r="6357" spans="1:18" x14ac:dyDescent="0.45">
      <c r="A6357" s="1" t="s">
        <v>10915</v>
      </c>
      <c r="B6357" s="1" t="s">
        <v>10916</v>
      </c>
      <c r="C6357" s="1" t="s">
        <v>12</v>
      </c>
      <c r="D6357" s="1" t="s">
        <v>32</v>
      </c>
      <c r="E6357" s="1" t="s">
        <v>4</v>
      </c>
      <c r="F6357" s="2">
        <v>45611</v>
      </c>
      <c r="G6357" s="1" t="str">
        <f>IF(WEEKDAY(Table1[[#This Row],[Order_Date]],2)&gt;=6,"Weekend","Weekday")</f>
        <v>Weekday</v>
      </c>
      <c r="H6357" s="2" t="str">
        <f>TEXT(Table1[[#This Row],[Order_Date]],"mmmm")</f>
        <v>November</v>
      </c>
      <c r="I6357" s="8">
        <f>MONTH(Table1[[#This Row],[Order_Date]])</f>
        <v>11</v>
      </c>
      <c r="J6357" s="8">
        <v>3</v>
      </c>
      <c r="K6357" s="1">
        <v>2988.16</v>
      </c>
      <c r="L6357" s="1">
        <v>0</v>
      </c>
      <c r="M6357" s="1">
        <v>8964.48</v>
      </c>
      <c r="N6357" s="1">
        <f>(Table1[[#This Row],[Quantity]]*Table1[[#This Row],[Unit_Price]])*(1-Table1[[#This Row],[Discount_%]]/100)</f>
        <v>8964.48</v>
      </c>
      <c r="O6357" s="1">
        <v>7134.91</v>
      </c>
      <c r="P6357" s="1">
        <v>1829.57</v>
      </c>
      <c r="Q6357">
        <f>Table1[[#This Row],[Revenue]]-Table1[[#This Row],[Cost]]</f>
        <v>1829.5699999999997</v>
      </c>
      <c r="R6357" s="6">
        <f>Table1[[#This Row],[Profit]]/Table1[[#This Row],[Revenue]]</f>
        <v>0.20409103483972299</v>
      </c>
    </row>
    <row r="6358" spans="1:18" x14ac:dyDescent="0.45">
      <c r="A6358" s="4" t="s">
        <v>10917</v>
      </c>
      <c r="B6358" s="4" t="s">
        <v>10918</v>
      </c>
      <c r="C6358" s="4" t="s">
        <v>2</v>
      </c>
      <c r="D6358" s="4" t="s">
        <v>3</v>
      </c>
      <c r="E6358" s="4" t="s">
        <v>22</v>
      </c>
      <c r="F6358" s="5">
        <v>45662</v>
      </c>
      <c r="G6358" s="4" t="str">
        <f>IF(WEEKDAY(Table1[[#This Row],[Order_Date]],2)&gt;=6,"Weekend","Weekday")</f>
        <v>Weekend</v>
      </c>
      <c r="H6358" s="5" t="str">
        <f>TEXT(Table1[[#This Row],[Order_Date]],"mmmm")</f>
        <v>January</v>
      </c>
      <c r="I6358" s="7">
        <f>MONTH(Table1[[#This Row],[Order_Date]])</f>
        <v>1</v>
      </c>
      <c r="J6358" s="7">
        <v>4</v>
      </c>
      <c r="K6358" s="4">
        <v>4771.91</v>
      </c>
      <c r="L6358" s="4">
        <v>10</v>
      </c>
      <c r="M6358" s="4">
        <v>17178.88</v>
      </c>
      <c r="N6358" s="4">
        <f>(Table1[[#This Row],[Quantity]]*Table1[[#This Row],[Unit_Price]])*(1-Table1[[#This Row],[Discount_%]]/100)</f>
        <v>17178.876</v>
      </c>
      <c r="O6358" s="4">
        <v>11002.89</v>
      </c>
      <c r="P6358" s="4">
        <v>6175.99</v>
      </c>
      <c r="Q6358">
        <f>Table1[[#This Row],[Revenue]]-Table1[[#This Row],[Cost]]</f>
        <v>6175.9900000000016</v>
      </c>
      <c r="R6358" s="6">
        <f>Table1[[#This Row],[Profit]]/Table1[[#This Row],[Revenue]]</f>
        <v>0.35951063165933983</v>
      </c>
    </row>
    <row r="6359" spans="1:18" x14ac:dyDescent="0.45">
      <c r="A6359" s="1" t="s">
        <v>10919</v>
      </c>
      <c r="B6359" s="1" t="s">
        <v>10920</v>
      </c>
      <c r="C6359" s="1" t="s">
        <v>20</v>
      </c>
      <c r="D6359" s="1" t="s">
        <v>103</v>
      </c>
      <c r="E6359" s="1" t="s">
        <v>9</v>
      </c>
      <c r="F6359" s="2">
        <v>45579</v>
      </c>
      <c r="G6359" s="1" t="str">
        <f>IF(WEEKDAY(Table1[[#This Row],[Order_Date]],2)&gt;=6,"Weekend","Weekday")</f>
        <v>Weekday</v>
      </c>
      <c r="H6359" s="2" t="str">
        <f>TEXT(Table1[[#This Row],[Order_Date]],"mmmm")</f>
        <v>October</v>
      </c>
      <c r="I6359" s="8">
        <f>MONTH(Table1[[#This Row],[Order_Date]])</f>
        <v>10</v>
      </c>
      <c r="J6359" s="8">
        <v>5</v>
      </c>
      <c r="K6359" s="1">
        <v>1671.85</v>
      </c>
      <c r="L6359" s="1">
        <v>15</v>
      </c>
      <c r="M6359" s="1">
        <v>7105.36</v>
      </c>
      <c r="N6359" s="1">
        <f>(Table1[[#This Row],[Quantity]]*Table1[[#This Row],[Unit_Price]])*(1-Table1[[#This Row],[Discount_%]]/100)</f>
        <v>7105.3625000000002</v>
      </c>
      <c r="O6359" s="1">
        <v>5714.67</v>
      </c>
      <c r="P6359" s="1">
        <v>1390.69</v>
      </c>
      <c r="Q6359">
        <f>Table1[[#This Row],[Revenue]]-Table1[[#This Row],[Cost]]</f>
        <v>1390.6899999999996</v>
      </c>
      <c r="R6359" s="6">
        <f>Table1[[#This Row],[Profit]]/Table1[[#This Row],[Revenue]]</f>
        <v>0.19572407309411488</v>
      </c>
    </row>
    <row r="6360" spans="1:18" x14ac:dyDescent="0.45">
      <c r="A6360" s="4" t="s">
        <v>10921</v>
      </c>
      <c r="B6360" s="4" t="s">
        <v>183</v>
      </c>
      <c r="C6360" s="4" t="s">
        <v>2</v>
      </c>
      <c r="D6360" s="4" t="s">
        <v>65</v>
      </c>
      <c r="E6360" s="4" t="s">
        <v>9</v>
      </c>
      <c r="F6360" s="5">
        <v>45781</v>
      </c>
      <c r="G6360" s="4" t="str">
        <f>IF(WEEKDAY(Table1[[#This Row],[Order_Date]],2)&gt;=6,"Weekend","Weekday")</f>
        <v>Weekend</v>
      </c>
      <c r="H6360" s="5" t="str">
        <f>TEXT(Table1[[#This Row],[Order_Date]],"mmmm")</f>
        <v>May</v>
      </c>
      <c r="I6360" s="7">
        <f>MONTH(Table1[[#This Row],[Order_Date]])</f>
        <v>5</v>
      </c>
      <c r="J6360" s="7">
        <v>3</v>
      </c>
      <c r="K6360" s="4">
        <v>2981.43</v>
      </c>
      <c r="L6360" s="4">
        <v>5</v>
      </c>
      <c r="M6360" s="4">
        <v>8497.08</v>
      </c>
      <c r="N6360" s="4">
        <f>(Table1[[#This Row],[Quantity]]*Table1[[#This Row],[Unit_Price]])*(1-Table1[[#This Row],[Discount_%]]/100)</f>
        <v>8497.075499999999</v>
      </c>
      <c r="O6360" s="4">
        <v>6190.21</v>
      </c>
      <c r="P6360" s="4">
        <v>2306.87</v>
      </c>
      <c r="Q6360">
        <f>Table1[[#This Row],[Revenue]]-Table1[[#This Row],[Cost]]</f>
        <v>2306.87</v>
      </c>
      <c r="R6360" s="6">
        <f>Table1[[#This Row],[Profit]]/Table1[[#This Row],[Revenue]]</f>
        <v>0.27148973529730214</v>
      </c>
    </row>
    <row r="6361" spans="1:18" x14ac:dyDescent="0.45">
      <c r="A6361" s="1" t="s">
        <v>10922</v>
      </c>
      <c r="B6361" s="1" t="s">
        <v>10923</v>
      </c>
      <c r="C6361" s="1" t="s">
        <v>20</v>
      </c>
      <c r="D6361" s="1" t="s">
        <v>57</v>
      </c>
      <c r="E6361" s="1" t="s">
        <v>22</v>
      </c>
      <c r="F6361" s="2">
        <v>45641</v>
      </c>
      <c r="G6361" s="1" t="str">
        <f>IF(WEEKDAY(Table1[[#This Row],[Order_Date]],2)&gt;=6,"Weekend","Weekday")</f>
        <v>Weekend</v>
      </c>
      <c r="H6361" s="2" t="str">
        <f>TEXT(Table1[[#This Row],[Order_Date]],"mmmm")</f>
        <v>December</v>
      </c>
      <c r="I6361" s="8">
        <f>MONTH(Table1[[#This Row],[Order_Date]])</f>
        <v>12</v>
      </c>
      <c r="J6361" s="8">
        <v>1</v>
      </c>
      <c r="K6361" s="1">
        <v>1234.1199999999999</v>
      </c>
      <c r="L6361" s="1">
        <v>5</v>
      </c>
      <c r="M6361" s="1">
        <v>1172.4100000000001</v>
      </c>
      <c r="N6361" s="1">
        <f>(Table1[[#This Row],[Quantity]]*Table1[[#This Row],[Unit_Price]])*(1-Table1[[#This Row],[Discount_%]]/100)</f>
        <v>1172.4139999999998</v>
      </c>
      <c r="O6361" s="1">
        <v>814.06</v>
      </c>
      <c r="P6361" s="1">
        <v>358.35</v>
      </c>
      <c r="Q6361">
        <f>Table1[[#This Row],[Revenue]]-Table1[[#This Row],[Cost]]</f>
        <v>358.35000000000014</v>
      </c>
      <c r="R6361" s="6">
        <f>Table1[[#This Row],[Profit]]/Table1[[#This Row],[Revenue]]</f>
        <v>0.30565245946383945</v>
      </c>
    </row>
    <row r="6362" spans="1:18" x14ac:dyDescent="0.45">
      <c r="A6362" s="4" t="s">
        <v>10924</v>
      </c>
      <c r="B6362" s="4" t="s">
        <v>2342</v>
      </c>
      <c r="C6362" s="4" t="s">
        <v>20</v>
      </c>
      <c r="D6362" s="4" t="s">
        <v>21</v>
      </c>
      <c r="E6362" s="4" t="s">
        <v>22</v>
      </c>
      <c r="F6362" s="5">
        <v>45355</v>
      </c>
      <c r="G6362" s="4" t="str">
        <f>IF(WEEKDAY(Table1[[#This Row],[Order_Date]],2)&gt;=6,"Weekend","Weekday")</f>
        <v>Weekday</v>
      </c>
      <c r="H6362" s="5" t="str">
        <f>TEXT(Table1[[#This Row],[Order_Date]],"mmmm")</f>
        <v>March</v>
      </c>
      <c r="I6362" s="7">
        <f>MONTH(Table1[[#This Row],[Order_Date]])</f>
        <v>3</v>
      </c>
      <c r="J6362" s="7">
        <v>1</v>
      </c>
      <c r="K6362" s="4">
        <v>2687.55</v>
      </c>
      <c r="L6362" s="4">
        <v>0</v>
      </c>
      <c r="M6362" s="4">
        <v>2687.55</v>
      </c>
      <c r="N6362" s="4">
        <f>(Table1[[#This Row],[Quantity]]*Table1[[#This Row],[Unit_Price]])*(1-Table1[[#This Row],[Discount_%]]/100)</f>
        <v>2687.55</v>
      </c>
      <c r="O6362" s="4">
        <v>1882.71</v>
      </c>
      <c r="P6362" s="4">
        <v>804.84</v>
      </c>
      <c r="Q6362">
        <f>Table1[[#This Row],[Revenue]]-Table1[[#This Row],[Cost]]</f>
        <v>804.84000000000015</v>
      </c>
      <c r="R6362" s="6">
        <f>Table1[[#This Row],[Profit]]/Table1[[#This Row],[Revenue]]</f>
        <v>0.29946977730646873</v>
      </c>
    </row>
    <row r="6363" spans="1:18" x14ac:dyDescent="0.45">
      <c r="A6363" s="1" t="s">
        <v>10925</v>
      </c>
      <c r="B6363" s="1" t="s">
        <v>8793</v>
      </c>
      <c r="C6363" s="1" t="s">
        <v>7</v>
      </c>
      <c r="D6363" s="1" t="s">
        <v>134</v>
      </c>
      <c r="E6363" s="1" t="s">
        <v>4</v>
      </c>
      <c r="F6363" s="2">
        <v>45837</v>
      </c>
      <c r="G6363" s="1" t="str">
        <f>IF(WEEKDAY(Table1[[#This Row],[Order_Date]],2)&gt;=6,"Weekend","Weekday")</f>
        <v>Weekend</v>
      </c>
      <c r="H6363" s="2" t="str">
        <f>TEXT(Table1[[#This Row],[Order_Date]],"mmmm")</f>
        <v>June</v>
      </c>
      <c r="I6363" s="8">
        <f>MONTH(Table1[[#This Row],[Order_Date]])</f>
        <v>6</v>
      </c>
      <c r="J6363" s="8">
        <v>4</v>
      </c>
      <c r="K6363" s="1">
        <v>4606.49</v>
      </c>
      <c r="L6363" s="1">
        <v>5</v>
      </c>
      <c r="M6363" s="1">
        <v>17504.66</v>
      </c>
      <c r="N6363" s="1">
        <f>(Table1[[#This Row],[Quantity]]*Table1[[#This Row],[Unit_Price]])*(1-Table1[[#This Row],[Discount_%]]/100)</f>
        <v>17504.661999999997</v>
      </c>
      <c r="O6363" s="1">
        <v>13596.82</v>
      </c>
      <c r="P6363" s="1">
        <v>3907.84</v>
      </c>
      <c r="Q6363">
        <f>Table1[[#This Row],[Revenue]]-Table1[[#This Row],[Cost]]</f>
        <v>3907.84</v>
      </c>
      <c r="R6363" s="6">
        <f>Table1[[#This Row],[Profit]]/Table1[[#This Row],[Revenue]]</f>
        <v>0.2232456957175975</v>
      </c>
    </row>
    <row r="6364" spans="1:18" x14ac:dyDescent="0.45">
      <c r="A6364" s="4" t="s">
        <v>10926</v>
      </c>
      <c r="B6364" s="4" t="s">
        <v>10927</v>
      </c>
      <c r="C6364" s="4" t="s">
        <v>2</v>
      </c>
      <c r="D6364" s="4" t="s">
        <v>68</v>
      </c>
      <c r="E6364" s="4" t="s">
        <v>4</v>
      </c>
      <c r="F6364" s="5">
        <v>45369</v>
      </c>
      <c r="G6364" s="4" t="str">
        <f>IF(WEEKDAY(Table1[[#This Row],[Order_Date]],2)&gt;=6,"Weekend","Weekday")</f>
        <v>Weekday</v>
      </c>
      <c r="H6364" s="5" t="str">
        <f>TEXT(Table1[[#This Row],[Order_Date]],"mmmm")</f>
        <v>March</v>
      </c>
      <c r="I6364" s="7">
        <f>MONTH(Table1[[#This Row],[Order_Date]])</f>
        <v>3</v>
      </c>
      <c r="J6364" s="7">
        <v>3</v>
      </c>
      <c r="K6364" s="4">
        <v>2632.69</v>
      </c>
      <c r="L6364" s="4">
        <v>10</v>
      </c>
      <c r="M6364" s="4">
        <v>7108.26</v>
      </c>
      <c r="N6364" s="4">
        <f>(Table1[[#This Row],[Quantity]]*Table1[[#This Row],[Unit_Price]])*(1-Table1[[#This Row],[Discount_%]]/100)</f>
        <v>7108.2629999999999</v>
      </c>
      <c r="O6364" s="4">
        <v>4676.67</v>
      </c>
      <c r="P6364" s="4">
        <v>2431.59</v>
      </c>
      <c r="Q6364">
        <f>Table1[[#This Row],[Revenue]]-Table1[[#This Row],[Cost]]</f>
        <v>2431.59</v>
      </c>
      <c r="R6364" s="6">
        <f>Table1[[#This Row],[Profit]]/Table1[[#This Row],[Revenue]]</f>
        <v>0.34207949624802697</v>
      </c>
    </row>
    <row r="6365" spans="1:18" x14ac:dyDescent="0.45">
      <c r="A6365" s="1" t="s">
        <v>10928</v>
      </c>
      <c r="B6365" s="1" t="s">
        <v>2166</v>
      </c>
      <c r="C6365" s="1" t="s">
        <v>20</v>
      </c>
      <c r="D6365" s="1" t="s">
        <v>21</v>
      </c>
      <c r="E6365" s="1" t="s">
        <v>4</v>
      </c>
      <c r="F6365" s="2">
        <v>46013</v>
      </c>
      <c r="G6365" s="1" t="str">
        <f>IF(WEEKDAY(Table1[[#This Row],[Order_Date]],2)&gt;=6,"Weekend","Weekday")</f>
        <v>Weekday</v>
      </c>
      <c r="H6365" s="2" t="str">
        <f>TEXT(Table1[[#This Row],[Order_Date]],"mmmm")</f>
        <v>December</v>
      </c>
      <c r="I6365" s="8">
        <f>MONTH(Table1[[#This Row],[Order_Date]])</f>
        <v>12</v>
      </c>
      <c r="J6365" s="8">
        <v>3</v>
      </c>
      <c r="K6365" s="1">
        <v>4779.82</v>
      </c>
      <c r="L6365" s="1">
        <v>5</v>
      </c>
      <c r="M6365" s="1">
        <v>13622.49</v>
      </c>
      <c r="N6365" s="1">
        <f>(Table1[[#This Row],[Quantity]]*Table1[[#This Row],[Unit_Price]])*(1-Table1[[#This Row],[Discount_%]]/100)</f>
        <v>13622.486999999999</v>
      </c>
      <c r="O6365" s="1">
        <v>9088.16</v>
      </c>
      <c r="P6365" s="1">
        <v>4534.33</v>
      </c>
      <c r="Q6365">
        <f>Table1[[#This Row],[Revenue]]-Table1[[#This Row],[Cost]]</f>
        <v>4534.33</v>
      </c>
      <c r="R6365" s="6">
        <f>Table1[[#This Row],[Profit]]/Table1[[#This Row],[Revenue]]</f>
        <v>0.33285618121209853</v>
      </c>
    </row>
    <row r="6366" spans="1:18" x14ac:dyDescent="0.45">
      <c r="A6366" s="4" t="s">
        <v>10929</v>
      </c>
      <c r="B6366" s="4" t="s">
        <v>10930</v>
      </c>
      <c r="C6366" s="4" t="s">
        <v>12</v>
      </c>
      <c r="D6366" s="4" t="s">
        <v>38</v>
      </c>
      <c r="E6366" s="4" t="s">
        <v>4</v>
      </c>
      <c r="F6366" s="5">
        <v>45498</v>
      </c>
      <c r="G6366" s="4" t="str">
        <f>IF(WEEKDAY(Table1[[#This Row],[Order_Date]],2)&gt;=6,"Weekend","Weekday")</f>
        <v>Weekday</v>
      </c>
      <c r="H6366" s="5" t="str">
        <f>TEXT(Table1[[#This Row],[Order_Date]],"mmmm")</f>
        <v>July</v>
      </c>
      <c r="I6366" s="7">
        <f>MONTH(Table1[[#This Row],[Order_Date]])</f>
        <v>7</v>
      </c>
      <c r="J6366" s="7">
        <v>1</v>
      </c>
      <c r="K6366" s="4">
        <v>3773.6</v>
      </c>
      <c r="L6366" s="4">
        <v>20</v>
      </c>
      <c r="M6366" s="4">
        <v>3018.88</v>
      </c>
      <c r="N6366" s="4">
        <f>(Table1[[#This Row],[Quantity]]*Table1[[#This Row],[Unit_Price]])*(1-Table1[[#This Row],[Discount_%]]/100)</f>
        <v>3018.88</v>
      </c>
      <c r="O6366" s="4">
        <v>1987.11</v>
      </c>
      <c r="P6366" s="4">
        <v>1031.77</v>
      </c>
      <c r="Q6366">
        <f>Table1[[#This Row],[Revenue]]-Table1[[#This Row],[Cost]]</f>
        <v>1031.7700000000002</v>
      </c>
      <c r="R6366" s="6">
        <f>Table1[[#This Row],[Profit]]/Table1[[#This Row],[Revenue]]</f>
        <v>0.34177244541021834</v>
      </c>
    </row>
    <row r="6367" spans="1:18" x14ac:dyDescent="0.45">
      <c r="A6367" s="1" t="s">
        <v>10931</v>
      </c>
      <c r="B6367" s="1" t="s">
        <v>8672</v>
      </c>
      <c r="C6367" s="1" t="s">
        <v>2</v>
      </c>
      <c r="D6367" s="1" t="s">
        <v>68</v>
      </c>
      <c r="E6367" s="1" t="s">
        <v>22</v>
      </c>
      <c r="F6367" s="2">
        <v>45360</v>
      </c>
      <c r="G6367" s="1" t="str">
        <f>IF(WEEKDAY(Table1[[#This Row],[Order_Date]],2)&gt;=6,"Weekend","Weekday")</f>
        <v>Weekend</v>
      </c>
      <c r="H6367" s="2" t="str">
        <f>TEXT(Table1[[#This Row],[Order_Date]],"mmmm")</f>
        <v>March</v>
      </c>
      <c r="I6367" s="8">
        <f>MONTH(Table1[[#This Row],[Order_Date]])</f>
        <v>3</v>
      </c>
      <c r="J6367" s="8">
        <v>4</v>
      </c>
      <c r="K6367" s="1">
        <v>1505.02</v>
      </c>
      <c r="L6367" s="1">
        <v>15</v>
      </c>
      <c r="M6367" s="1">
        <v>5117.07</v>
      </c>
      <c r="N6367" s="1">
        <f>(Table1[[#This Row],[Quantity]]*Table1[[#This Row],[Unit_Price]])*(1-Table1[[#This Row],[Discount_%]]/100)</f>
        <v>5117.0680000000002</v>
      </c>
      <c r="O6367" s="1">
        <v>3680.28</v>
      </c>
      <c r="P6367" s="1">
        <v>1436.79</v>
      </c>
      <c r="Q6367">
        <f>Table1[[#This Row],[Revenue]]-Table1[[#This Row],[Cost]]</f>
        <v>1436.7899999999995</v>
      </c>
      <c r="R6367" s="6">
        <f>Table1[[#This Row],[Profit]]/Table1[[#This Row],[Revenue]]</f>
        <v>0.28078372975159616</v>
      </c>
    </row>
    <row r="6368" spans="1:18" x14ac:dyDescent="0.45">
      <c r="A6368" s="4" t="s">
        <v>10932</v>
      </c>
      <c r="B6368" s="4" t="s">
        <v>2459</v>
      </c>
      <c r="C6368" s="4" t="s">
        <v>2</v>
      </c>
      <c r="D6368" s="4" t="s">
        <v>3</v>
      </c>
      <c r="E6368" s="4" t="s">
        <v>4</v>
      </c>
      <c r="F6368" s="5">
        <v>45479</v>
      </c>
      <c r="G6368" s="4" t="str">
        <f>IF(WEEKDAY(Table1[[#This Row],[Order_Date]],2)&gt;=6,"Weekend","Weekday")</f>
        <v>Weekend</v>
      </c>
      <c r="H6368" s="5" t="str">
        <f>TEXT(Table1[[#This Row],[Order_Date]],"mmmm")</f>
        <v>July</v>
      </c>
      <c r="I6368" s="7">
        <f>MONTH(Table1[[#This Row],[Order_Date]])</f>
        <v>7</v>
      </c>
      <c r="J6368" s="7">
        <v>4</v>
      </c>
      <c r="K6368" s="4">
        <v>307.95</v>
      </c>
      <c r="L6368" s="4">
        <v>20</v>
      </c>
      <c r="M6368" s="4">
        <v>985.44</v>
      </c>
      <c r="N6368" s="4">
        <f>(Table1[[#This Row],[Quantity]]*Table1[[#This Row],[Unit_Price]])*(1-Table1[[#This Row],[Discount_%]]/100)</f>
        <v>985.44</v>
      </c>
      <c r="O6368" s="4">
        <v>832.18</v>
      </c>
      <c r="P6368" s="4">
        <v>153.26</v>
      </c>
      <c r="Q6368">
        <f>Table1[[#This Row],[Revenue]]-Table1[[#This Row],[Cost]]</f>
        <v>153.2600000000001</v>
      </c>
      <c r="R6368" s="6">
        <f>Table1[[#This Row],[Profit]]/Table1[[#This Row],[Revenue]]</f>
        <v>0.15552443578503003</v>
      </c>
    </row>
    <row r="6369" spans="1:18" x14ac:dyDescent="0.45">
      <c r="A6369" s="1" t="s">
        <v>10933</v>
      </c>
      <c r="B6369" s="1" t="s">
        <v>2621</v>
      </c>
      <c r="C6369" s="1" t="s">
        <v>12</v>
      </c>
      <c r="D6369" s="1" t="s">
        <v>111</v>
      </c>
      <c r="E6369" s="1" t="s">
        <v>22</v>
      </c>
      <c r="F6369" s="2">
        <v>45994</v>
      </c>
      <c r="G6369" s="1" t="str">
        <f>IF(WEEKDAY(Table1[[#This Row],[Order_Date]],2)&gt;=6,"Weekend","Weekday")</f>
        <v>Weekday</v>
      </c>
      <c r="H6369" s="2" t="str">
        <f>TEXT(Table1[[#This Row],[Order_Date]],"mmmm")</f>
        <v>December</v>
      </c>
      <c r="I6369" s="8">
        <f>MONTH(Table1[[#This Row],[Order_Date]])</f>
        <v>12</v>
      </c>
      <c r="J6369" s="8">
        <v>5</v>
      </c>
      <c r="K6369" s="1">
        <v>3029.32</v>
      </c>
      <c r="L6369" s="1">
        <v>5</v>
      </c>
      <c r="M6369" s="1">
        <v>14389.27</v>
      </c>
      <c r="N6369" s="1">
        <f>(Table1[[#This Row],[Quantity]]*Table1[[#This Row],[Unit_Price]])*(1-Table1[[#This Row],[Discount_%]]/100)</f>
        <v>14389.27</v>
      </c>
      <c r="O6369" s="1">
        <v>9826.23</v>
      </c>
      <c r="P6369" s="1">
        <v>4563.04</v>
      </c>
      <c r="Q6369">
        <f>Table1[[#This Row],[Revenue]]-Table1[[#This Row],[Cost]]</f>
        <v>4563.0400000000009</v>
      </c>
      <c r="R6369" s="6">
        <f>Table1[[#This Row],[Profit]]/Table1[[#This Row],[Revenue]]</f>
        <v>0.31711407180489348</v>
      </c>
    </row>
    <row r="6370" spans="1:18" x14ac:dyDescent="0.45">
      <c r="A6370" s="4" t="s">
        <v>10934</v>
      </c>
      <c r="B6370" s="4" t="s">
        <v>1293</v>
      </c>
      <c r="C6370" s="4" t="s">
        <v>7</v>
      </c>
      <c r="D6370" s="4" t="s">
        <v>106</v>
      </c>
      <c r="E6370" s="4" t="s">
        <v>22</v>
      </c>
      <c r="F6370" s="5">
        <v>45535</v>
      </c>
      <c r="G6370" s="4" t="str">
        <f>IF(WEEKDAY(Table1[[#This Row],[Order_Date]],2)&gt;=6,"Weekend","Weekday")</f>
        <v>Weekend</v>
      </c>
      <c r="H6370" s="5" t="str">
        <f>TEXT(Table1[[#This Row],[Order_Date]],"mmmm")</f>
        <v>August</v>
      </c>
      <c r="I6370" s="7">
        <f>MONTH(Table1[[#This Row],[Order_Date]])</f>
        <v>8</v>
      </c>
      <c r="J6370" s="7">
        <v>5</v>
      </c>
      <c r="K6370" s="4">
        <v>3640.96</v>
      </c>
      <c r="L6370" s="4">
        <v>0</v>
      </c>
      <c r="M6370" s="4">
        <v>18204.8</v>
      </c>
      <c r="N6370" s="4">
        <f>(Table1[[#This Row],[Quantity]]*Table1[[#This Row],[Unit_Price]])*(1-Table1[[#This Row],[Discount_%]]/100)</f>
        <v>18204.8</v>
      </c>
      <c r="O6370" s="4">
        <v>13225.64</v>
      </c>
      <c r="P6370" s="4">
        <v>4979.16</v>
      </c>
      <c r="Q6370">
        <f>Table1[[#This Row],[Revenue]]-Table1[[#This Row],[Cost]]</f>
        <v>4979.16</v>
      </c>
      <c r="R6370" s="6">
        <f>Table1[[#This Row],[Profit]]/Table1[[#This Row],[Revenue]]</f>
        <v>0.27350808577957464</v>
      </c>
    </row>
    <row r="6371" spans="1:18" x14ac:dyDescent="0.45">
      <c r="A6371" s="1" t="s">
        <v>10935</v>
      </c>
      <c r="B6371" s="1" t="s">
        <v>10936</v>
      </c>
      <c r="C6371" s="1" t="s">
        <v>12</v>
      </c>
      <c r="D6371" s="1" t="s">
        <v>41</v>
      </c>
      <c r="E6371" s="1" t="s">
        <v>9</v>
      </c>
      <c r="F6371" s="2">
        <v>45639</v>
      </c>
      <c r="G6371" s="1" t="str">
        <f>IF(WEEKDAY(Table1[[#This Row],[Order_Date]],2)&gt;=6,"Weekend","Weekday")</f>
        <v>Weekday</v>
      </c>
      <c r="H6371" s="2" t="str">
        <f>TEXT(Table1[[#This Row],[Order_Date]],"mmmm")</f>
        <v>December</v>
      </c>
      <c r="I6371" s="8">
        <f>MONTH(Table1[[#This Row],[Order_Date]])</f>
        <v>12</v>
      </c>
      <c r="J6371" s="8">
        <v>5</v>
      </c>
      <c r="K6371" s="1">
        <v>2033.92</v>
      </c>
      <c r="L6371" s="1">
        <v>10</v>
      </c>
      <c r="M6371" s="1">
        <v>9152.64</v>
      </c>
      <c r="N6371" s="1">
        <f>(Table1[[#This Row],[Quantity]]*Table1[[#This Row],[Unit_Price]])*(1-Table1[[#This Row],[Discount_%]]/100)</f>
        <v>9152.6400000000012</v>
      </c>
      <c r="O6371" s="1">
        <v>7170.66</v>
      </c>
      <c r="P6371" s="1">
        <v>1981.98</v>
      </c>
      <c r="Q6371">
        <f>Table1[[#This Row],[Revenue]]-Table1[[#This Row],[Cost]]</f>
        <v>1981.9799999999996</v>
      </c>
      <c r="R6371" s="6">
        <f>Table1[[#This Row],[Profit]]/Table1[[#This Row],[Revenue]]</f>
        <v>0.21654735682819384</v>
      </c>
    </row>
    <row r="6372" spans="1:18" x14ac:dyDescent="0.45">
      <c r="A6372" s="4" t="s">
        <v>10937</v>
      </c>
      <c r="B6372" s="4" t="s">
        <v>5694</v>
      </c>
      <c r="C6372" s="4" t="s">
        <v>7</v>
      </c>
      <c r="D6372" s="4" t="s">
        <v>106</v>
      </c>
      <c r="E6372" s="4" t="s">
        <v>14</v>
      </c>
      <c r="F6372" s="5">
        <v>45501</v>
      </c>
      <c r="G6372" s="4" t="str">
        <f>IF(WEEKDAY(Table1[[#This Row],[Order_Date]],2)&gt;=6,"Weekend","Weekday")</f>
        <v>Weekend</v>
      </c>
      <c r="H6372" s="5" t="str">
        <f>TEXT(Table1[[#This Row],[Order_Date]],"mmmm")</f>
        <v>July</v>
      </c>
      <c r="I6372" s="7">
        <f>MONTH(Table1[[#This Row],[Order_Date]])</f>
        <v>7</v>
      </c>
      <c r="J6372" s="7">
        <v>4</v>
      </c>
      <c r="K6372" s="4">
        <v>2769.78</v>
      </c>
      <c r="L6372" s="4">
        <v>10</v>
      </c>
      <c r="M6372" s="4">
        <v>9971.2099999999991</v>
      </c>
      <c r="N6372" s="4">
        <f>(Table1[[#This Row],[Quantity]]*Table1[[#This Row],[Unit_Price]])*(1-Table1[[#This Row],[Discount_%]]/100)</f>
        <v>9971.2080000000005</v>
      </c>
      <c r="O6372" s="4">
        <v>8410.1200000000008</v>
      </c>
      <c r="P6372" s="4">
        <v>1561.09</v>
      </c>
      <c r="Q6372">
        <f>Table1[[#This Row],[Revenue]]-Table1[[#This Row],[Cost]]</f>
        <v>1561.0899999999983</v>
      </c>
      <c r="R6372" s="6">
        <f>Table1[[#This Row],[Profit]]/Table1[[#This Row],[Revenue]]</f>
        <v>0.15655973547844243</v>
      </c>
    </row>
    <row r="6373" spans="1:18" x14ac:dyDescent="0.45">
      <c r="A6373" s="1" t="s">
        <v>10938</v>
      </c>
      <c r="B6373" s="1" t="s">
        <v>10939</v>
      </c>
      <c r="C6373" s="1" t="s">
        <v>20</v>
      </c>
      <c r="D6373" s="1" t="s">
        <v>25</v>
      </c>
      <c r="E6373" s="1" t="s">
        <v>4</v>
      </c>
      <c r="F6373" s="2">
        <v>45699</v>
      </c>
      <c r="G6373" s="1" t="str">
        <f>IF(WEEKDAY(Table1[[#This Row],[Order_Date]],2)&gt;=6,"Weekend","Weekday")</f>
        <v>Weekday</v>
      </c>
      <c r="H6373" s="2" t="str">
        <f>TEXT(Table1[[#This Row],[Order_Date]],"mmmm")</f>
        <v>February</v>
      </c>
      <c r="I6373" s="8">
        <f>MONTH(Table1[[#This Row],[Order_Date]])</f>
        <v>2</v>
      </c>
      <c r="J6373" s="8">
        <v>3</v>
      </c>
      <c r="K6373" s="1">
        <v>4863.47</v>
      </c>
      <c r="L6373" s="1">
        <v>15</v>
      </c>
      <c r="M6373" s="1">
        <v>12401.85</v>
      </c>
      <c r="N6373" s="1">
        <f>(Table1[[#This Row],[Quantity]]*Table1[[#This Row],[Unit_Price]])*(1-Table1[[#This Row],[Discount_%]]/100)</f>
        <v>12401.8485</v>
      </c>
      <c r="O6373" s="1">
        <v>7740.78</v>
      </c>
      <c r="P6373" s="1">
        <v>4661.07</v>
      </c>
      <c r="Q6373">
        <f>Table1[[#This Row],[Revenue]]-Table1[[#This Row],[Cost]]</f>
        <v>4661.0700000000006</v>
      </c>
      <c r="R6373" s="6">
        <f>Table1[[#This Row],[Profit]]/Table1[[#This Row],[Revenue]]</f>
        <v>0.3758366695291428</v>
      </c>
    </row>
    <row r="6374" spans="1:18" x14ac:dyDescent="0.45">
      <c r="A6374" s="4" t="s">
        <v>10940</v>
      </c>
      <c r="B6374" s="4" t="s">
        <v>3022</v>
      </c>
      <c r="C6374" s="4" t="s">
        <v>12</v>
      </c>
      <c r="D6374" s="4" t="s">
        <v>41</v>
      </c>
      <c r="E6374" s="4" t="s">
        <v>22</v>
      </c>
      <c r="F6374" s="5">
        <v>45600</v>
      </c>
      <c r="G6374" s="4" t="str">
        <f>IF(WEEKDAY(Table1[[#This Row],[Order_Date]],2)&gt;=6,"Weekend","Weekday")</f>
        <v>Weekday</v>
      </c>
      <c r="H6374" s="5" t="str">
        <f>TEXT(Table1[[#This Row],[Order_Date]],"mmmm")</f>
        <v>November</v>
      </c>
      <c r="I6374" s="7">
        <f>MONTH(Table1[[#This Row],[Order_Date]])</f>
        <v>11</v>
      </c>
      <c r="J6374" s="7">
        <v>2</v>
      </c>
      <c r="K6374" s="4">
        <v>2845.03</v>
      </c>
      <c r="L6374" s="4">
        <v>10</v>
      </c>
      <c r="M6374" s="4">
        <v>5121.05</v>
      </c>
      <c r="N6374" s="4">
        <f>(Table1[[#This Row],[Quantity]]*Table1[[#This Row],[Unit_Price]])*(1-Table1[[#This Row],[Discount_%]]/100)</f>
        <v>5121.0540000000001</v>
      </c>
      <c r="O6374" s="4">
        <v>3249.58</v>
      </c>
      <c r="P6374" s="4">
        <v>1871.47</v>
      </c>
      <c r="Q6374">
        <f>Table1[[#This Row],[Revenue]]-Table1[[#This Row],[Cost]]</f>
        <v>1871.4700000000003</v>
      </c>
      <c r="R6374" s="6">
        <f>Table1[[#This Row],[Profit]]/Table1[[#This Row],[Revenue]]</f>
        <v>0.36544653928393589</v>
      </c>
    </row>
    <row r="6375" spans="1:18" x14ac:dyDescent="0.45">
      <c r="A6375" s="1" t="s">
        <v>10941</v>
      </c>
      <c r="B6375" s="1" t="s">
        <v>4321</v>
      </c>
      <c r="C6375" s="1" t="s">
        <v>12</v>
      </c>
      <c r="D6375" s="1" t="s">
        <v>41</v>
      </c>
      <c r="E6375" s="1" t="s">
        <v>9</v>
      </c>
      <c r="F6375" s="2">
        <v>45626</v>
      </c>
      <c r="G6375" s="1" t="str">
        <f>IF(WEEKDAY(Table1[[#This Row],[Order_Date]],2)&gt;=6,"Weekend","Weekday")</f>
        <v>Weekend</v>
      </c>
      <c r="H6375" s="2" t="str">
        <f>TEXT(Table1[[#This Row],[Order_Date]],"mmmm")</f>
        <v>November</v>
      </c>
      <c r="I6375" s="8">
        <f>MONTH(Table1[[#This Row],[Order_Date]])</f>
        <v>11</v>
      </c>
      <c r="J6375" s="8">
        <v>3</v>
      </c>
      <c r="K6375" s="1">
        <v>2410.19</v>
      </c>
      <c r="L6375" s="1">
        <v>10</v>
      </c>
      <c r="M6375" s="1">
        <v>6507.51</v>
      </c>
      <c r="N6375" s="1">
        <f>(Table1[[#This Row],[Quantity]]*Table1[[#This Row],[Unit_Price]])*(1-Table1[[#This Row],[Discount_%]]/100)</f>
        <v>6507.5129999999999</v>
      </c>
      <c r="O6375" s="1">
        <v>4137.3500000000004</v>
      </c>
      <c r="P6375" s="1">
        <v>2370.16</v>
      </c>
      <c r="Q6375">
        <f>Table1[[#This Row],[Revenue]]-Table1[[#This Row],[Cost]]</f>
        <v>2370.16</v>
      </c>
      <c r="R6375" s="6">
        <f>Table1[[#This Row],[Profit]]/Table1[[#This Row],[Revenue]]</f>
        <v>0.36421918675499537</v>
      </c>
    </row>
    <row r="6376" spans="1:18" x14ac:dyDescent="0.45">
      <c r="A6376" s="4" t="s">
        <v>10942</v>
      </c>
      <c r="B6376" s="4" t="s">
        <v>10943</v>
      </c>
      <c r="C6376" s="4" t="s">
        <v>2</v>
      </c>
      <c r="D6376" s="4" t="s">
        <v>3</v>
      </c>
      <c r="E6376" s="4" t="s">
        <v>14</v>
      </c>
      <c r="F6376" s="5">
        <v>45813</v>
      </c>
      <c r="G6376" s="4" t="str">
        <f>IF(WEEKDAY(Table1[[#This Row],[Order_Date]],2)&gt;=6,"Weekend","Weekday")</f>
        <v>Weekday</v>
      </c>
      <c r="H6376" s="5" t="str">
        <f>TEXT(Table1[[#This Row],[Order_Date]],"mmmm")</f>
        <v>June</v>
      </c>
      <c r="I6376" s="7">
        <f>MONTH(Table1[[#This Row],[Order_Date]])</f>
        <v>6</v>
      </c>
      <c r="J6376" s="7">
        <v>1</v>
      </c>
      <c r="K6376" s="4">
        <v>4818.04</v>
      </c>
      <c r="L6376" s="4">
        <v>0</v>
      </c>
      <c r="M6376" s="4">
        <v>4818.04</v>
      </c>
      <c r="N6376" s="4">
        <f>(Table1[[#This Row],[Quantity]]*Table1[[#This Row],[Unit_Price]])*(1-Table1[[#This Row],[Discount_%]]/100)</f>
        <v>4818.04</v>
      </c>
      <c r="O6376" s="4">
        <v>3422.63</v>
      </c>
      <c r="P6376" s="4">
        <v>1395.41</v>
      </c>
      <c r="Q6376">
        <f>Table1[[#This Row],[Revenue]]-Table1[[#This Row],[Cost]]</f>
        <v>1395.4099999999999</v>
      </c>
      <c r="R6376" s="6">
        <f>Table1[[#This Row],[Profit]]/Table1[[#This Row],[Revenue]]</f>
        <v>0.28962192094710715</v>
      </c>
    </row>
    <row r="6377" spans="1:18" x14ac:dyDescent="0.45">
      <c r="A6377" s="1" t="s">
        <v>10944</v>
      </c>
      <c r="B6377" s="1" t="s">
        <v>6134</v>
      </c>
      <c r="C6377" s="1" t="s">
        <v>20</v>
      </c>
      <c r="D6377" s="1" t="s">
        <v>57</v>
      </c>
      <c r="E6377" s="1" t="s">
        <v>4</v>
      </c>
      <c r="F6377" s="2">
        <v>45982</v>
      </c>
      <c r="G6377" s="1" t="str">
        <f>IF(WEEKDAY(Table1[[#This Row],[Order_Date]],2)&gt;=6,"Weekend","Weekday")</f>
        <v>Weekday</v>
      </c>
      <c r="H6377" s="2" t="str">
        <f>TEXT(Table1[[#This Row],[Order_Date]],"mmmm")</f>
        <v>November</v>
      </c>
      <c r="I6377" s="8">
        <f>MONTH(Table1[[#This Row],[Order_Date]])</f>
        <v>11</v>
      </c>
      <c r="J6377" s="8">
        <v>3</v>
      </c>
      <c r="K6377" s="1">
        <v>1170.98</v>
      </c>
      <c r="L6377" s="1">
        <v>0</v>
      </c>
      <c r="M6377" s="1">
        <v>3512.94</v>
      </c>
      <c r="N6377" s="1">
        <f>(Table1[[#This Row],[Quantity]]*Table1[[#This Row],[Unit_Price]])*(1-Table1[[#This Row],[Discount_%]]/100)</f>
        <v>3512.94</v>
      </c>
      <c r="O6377" s="1">
        <v>2497.85</v>
      </c>
      <c r="P6377" s="1">
        <v>1015.09</v>
      </c>
      <c r="Q6377">
        <f>Table1[[#This Row],[Revenue]]-Table1[[#This Row],[Cost]]</f>
        <v>1015.0900000000001</v>
      </c>
      <c r="R6377" s="6">
        <f>Table1[[#This Row],[Profit]]/Table1[[#This Row],[Revenue]]</f>
        <v>0.28895739750750082</v>
      </c>
    </row>
    <row r="6378" spans="1:18" x14ac:dyDescent="0.45">
      <c r="A6378" s="4" t="s">
        <v>10945</v>
      </c>
      <c r="B6378" s="4" t="s">
        <v>10946</v>
      </c>
      <c r="C6378" s="4" t="s">
        <v>12</v>
      </c>
      <c r="D6378" s="4" t="s">
        <v>38</v>
      </c>
      <c r="E6378" s="4" t="s">
        <v>14</v>
      </c>
      <c r="F6378" s="5">
        <v>45526</v>
      </c>
      <c r="G6378" s="4" t="str">
        <f>IF(WEEKDAY(Table1[[#This Row],[Order_Date]],2)&gt;=6,"Weekend","Weekday")</f>
        <v>Weekday</v>
      </c>
      <c r="H6378" s="5" t="str">
        <f>TEXT(Table1[[#This Row],[Order_Date]],"mmmm")</f>
        <v>August</v>
      </c>
      <c r="I6378" s="7">
        <f>MONTH(Table1[[#This Row],[Order_Date]])</f>
        <v>8</v>
      </c>
      <c r="J6378" s="7">
        <v>3</v>
      </c>
      <c r="K6378" s="4">
        <v>4672.49</v>
      </c>
      <c r="L6378" s="4">
        <v>20</v>
      </c>
      <c r="M6378" s="4">
        <v>11213.98</v>
      </c>
      <c r="N6378" s="4">
        <f>(Table1[[#This Row],[Quantity]]*Table1[[#This Row],[Unit_Price]])*(1-Table1[[#This Row],[Discount_%]]/100)</f>
        <v>11213.976000000001</v>
      </c>
      <c r="O6378" s="4">
        <v>9508.27</v>
      </c>
      <c r="P6378" s="4">
        <v>1705.71</v>
      </c>
      <c r="Q6378">
        <f>Table1[[#This Row],[Revenue]]-Table1[[#This Row],[Cost]]</f>
        <v>1705.7099999999991</v>
      </c>
      <c r="R6378" s="6">
        <f>Table1[[#This Row],[Profit]]/Table1[[#This Row],[Revenue]]</f>
        <v>0.15210567523751603</v>
      </c>
    </row>
    <row r="6379" spans="1:18" x14ac:dyDescent="0.45">
      <c r="A6379" s="1" t="s">
        <v>10947</v>
      </c>
      <c r="B6379" s="1" t="s">
        <v>1968</v>
      </c>
      <c r="C6379" s="1" t="s">
        <v>20</v>
      </c>
      <c r="D6379" s="1" t="s">
        <v>103</v>
      </c>
      <c r="E6379" s="1" t="s">
        <v>22</v>
      </c>
      <c r="F6379" s="2">
        <v>45359</v>
      </c>
      <c r="G6379" s="1" t="str">
        <f>IF(WEEKDAY(Table1[[#This Row],[Order_Date]],2)&gt;=6,"Weekend","Weekday")</f>
        <v>Weekday</v>
      </c>
      <c r="H6379" s="2" t="str">
        <f>TEXT(Table1[[#This Row],[Order_Date]],"mmmm")</f>
        <v>March</v>
      </c>
      <c r="I6379" s="8">
        <f>MONTH(Table1[[#This Row],[Order_Date]])</f>
        <v>3</v>
      </c>
      <c r="J6379" s="8">
        <v>5</v>
      </c>
      <c r="K6379" s="1">
        <v>2593.59</v>
      </c>
      <c r="L6379" s="1">
        <v>5</v>
      </c>
      <c r="M6379" s="1">
        <v>12319.55</v>
      </c>
      <c r="N6379" s="1">
        <f>(Table1[[#This Row],[Quantity]]*Table1[[#This Row],[Unit_Price]])*(1-Table1[[#This Row],[Discount_%]]/100)</f>
        <v>12319.5525</v>
      </c>
      <c r="O6379" s="1">
        <v>7768.77</v>
      </c>
      <c r="P6379" s="1">
        <v>4550.78</v>
      </c>
      <c r="Q6379">
        <f>Table1[[#This Row],[Revenue]]-Table1[[#This Row],[Cost]]</f>
        <v>4550.7799999999988</v>
      </c>
      <c r="R6379" s="6">
        <f>Table1[[#This Row],[Profit]]/Table1[[#This Row],[Revenue]]</f>
        <v>0.36939498601815812</v>
      </c>
    </row>
    <row r="6380" spans="1:18" x14ac:dyDescent="0.45">
      <c r="A6380" s="4" t="s">
        <v>10948</v>
      </c>
      <c r="B6380" s="4" t="s">
        <v>10949</v>
      </c>
      <c r="C6380" s="4" t="s">
        <v>7</v>
      </c>
      <c r="D6380" s="4" t="s">
        <v>106</v>
      </c>
      <c r="E6380" s="4" t="s">
        <v>4</v>
      </c>
      <c r="F6380" s="5">
        <v>46009</v>
      </c>
      <c r="G6380" s="4" t="str">
        <f>IF(WEEKDAY(Table1[[#This Row],[Order_Date]],2)&gt;=6,"Weekend","Weekday")</f>
        <v>Weekday</v>
      </c>
      <c r="H6380" s="5" t="str">
        <f>TEXT(Table1[[#This Row],[Order_Date]],"mmmm")</f>
        <v>December</v>
      </c>
      <c r="I6380" s="7">
        <f>MONTH(Table1[[#This Row],[Order_Date]])</f>
        <v>12</v>
      </c>
      <c r="J6380" s="7">
        <v>3</v>
      </c>
      <c r="K6380" s="4">
        <v>1608.19</v>
      </c>
      <c r="L6380" s="4">
        <v>15</v>
      </c>
      <c r="M6380" s="4">
        <v>4100.88</v>
      </c>
      <c r="N6380" s="4">
        <f>(Table1[[#This Row],[Quantity]]*Table1[[#This Row],[Unit_Price]])*(1-Table1[[#This Row],[Discount_%]]/100)</f>
        <v>4100.8844999999992</v>
      </c>
      <c r="O6380" s="4">
        <v>2464.7199999999998</v>
      </c>
      <c r="P6380" s="4">
        <v>1636.16</v>
      </c>
      <c r="Q6380">
        <f>Table1[[#This Row],[Revenue]]-Table1[[#This Row],[Cost]]</f>
        <v>1636.1600000000003</v>
      </c>
      <c r="R6380" s="6">
        <f>Table1[[#This Row],[Profit]]/Table1[[#This Row],[Revenue]]</f>
        <v>0.39897778037884551</v>
      </c>
    </row>
    <row r="6381" spans="1:18" x14ac:dyDescent="0.45">
      <c r="A6381" s="1" t="s">
        <v>10950</v>
      </c>
      <c r="B6381" s="1" t="s">
        <v>3555</v>
      </c>
      <c r="C6381" s="1" t="s">
        <v>12</v>
      </c>
      <c r="D6381" s="1" t="s">
        <v>111</v>
      </c>
      <c r="E6381" s="1" t="s">
        <v>4</v>
      </c>
      <c r="F6381" s="2">
        <v>45646</v>
      </c>
      <c r="G6381" s="1" t="str">
        <f>IF(WEEKDAY(Table1[[#This Row],[Order_Date]],2)&gt;=6,"Weekend","Weekday")</f>
        <v>Weekday</v>
      </c>
      <c r="H6381" s="2" t="str">
        <f>TEXT(Table1[[#This Row],[Order_Date]],"mmmm")</f>
        <v>December</v>
      </c>
      <c r="I6381" s="8">
        <f>MONTH(Table1[[#This Row],[Order_Date]])</f>
        <v>12</v>
      </c>
      <c r="J6381" s="8">
        <v>4</v>
      </c>
      <c r="K6381" s="1">
        <v>669.15</v>
      </c>
      <c r="L6381" s="1">
        <v>15</v>
      </c>
      <c r="M6381" s="1">
        <v>2275.11</v>
      </c>
      <c r="N6381" s="1">
        <f>(Table1[[#This Row],[Quantity]]*Table1[[#This Row],[Unit_Price]])*(1-Table1[[#This Row],[Discount_%]]/100)</f>
        <v>2275.1099999999997</v>
      </c>
      <c r="O6381" s="1">
        <v>1609.48</v>
      </c>
      <c r="P6381" s="1">
        <v>665.63</v>
      </c>
      <c r="Q6381">
        <f>Table1[[#This Row],[Revenue]]-Table1[[#This Row],[Cost]]</f>
        <v>665.63000000000011</v>
      </c>
      <c r="R6381" s="6">
        <f>Table1[[#This Row],[Profit]]/Table1[[#This Row],[Revenue]]</f>
        <v>0.29257046912017437</v>
      </c>
    </row>
    <row r="6382" spans="1:18" x14ac:dyDescent="0.45">
      <c r="A6382" s="4" t="s">
        <v>10951</v>
      </c>
      <c r="B6382" s="4" t="s">
        <v>10952</v>
      </c>
      <c r="C6382" s="4" t="s">
        <v>7</v>
      </c>
      <c r="D6382" s="4" t="s">
        <v>134</v>
      </c>
      <c r="E6382" s="4" t="s">
        <v>14</v>
      </c>
      <c r="F6382" s="5">
        <v>45727</v>
      </c>
      <c r="G6382" s="4" t="str">
        <f>IF(WEEKDAY(Table1[[#This Row],[Order_Date]],2)&gt;=6,"Weekend","Weekday")</f>
        <v>Weekday</v>
      </c>
      <c r="H6382" s="5" t="str">
        <f>TEXT(Table1[[#This Row],[Order_Date]],"mmmm")</f>
        <v>March</v>
      </c>
      <c r="I6382" s="7">
        <f>MONTH(Table1[[#This Row],[Order_Date]])</f>
        <v>3</v>
      </c>
      <c r="J6382" s="7">
        <v>3</v>
      </c>
      <c r="K6382" s="4">
        <v>4488.9399999999996</v>
      </c>
      <c r="L6382" s="4">
        <v>15</v>
      </c>
      <c r="M6382" s="4">
        <v>11446.8</v>
      </c>
      <c r="N6382" s="4">
        <f>(Table1[[#This Row],[Quantity]]*Table1[[#This Row],[Unit_Price]])*(1-Table1[[#This Row],[Discount_%]]/100)</f>
        <v>11446.796999999999</v>
      </c>
      <c r="O6382" s="4">
        <v>7796.56</v>
      </c>
      <c r="P6382" s="4">
        <v>3650.24</v>
      </c>
      <c r="Q6382">
        <f>Table1[[#This Row],[Revenue]]-Table1[[#This Row],[Cost]]</f>
        <v>3650.2399999999989</v>
      </c>
      <c r="R6382" s="6">
        <f>Table1[[#This Row],[Profit]]/Table1[[#This Row],[Revenue]]</f>
        <v>0.31888737463745326</v>
      </c>
    </row>
    <row r="6383" spans="1:18" x14ac:dyDescent="0.45">
      <c r="A6383" s="1" t="s">
        <v>10953</v>
      </c>
      <c r="B6383" s="1" t="s">
        <v>4094</v>
      </c>
      <c r="C6383" s="1" t="s">
        <v>7</v>
      </c>
      <c r="D6383" s="1" t="s">
        <v>106</v>
      </c>
      <c r="E6383" s="1" t="s">
        <v>4</v>
      </c>
      <c r="F6383" s="2">
        <v>45321</v>
      </c>
      <c r="G6383" s="1" t="str">
        <f>IF(WEEKDAY(Table1[[#This Row],[Order_Date]],2)&gt;=6,"Weekend","Weekday")</f>
        <v>Weekday</v>
      </c>
      <c r="H6383" s="2" t="str">
        <f>TEXT(Table1[[#This Row],[Order_Date]],"mmmm")</f>
        <v>January</v>
      </c>
      <c r="I6383" s="8">
        <f>MONTH(Table1[[#This Row],[Order_Date]])</f>
        <v>1</v>
      </c>
      <c r="J6383" s="8">
        <v>1</v>
      </c>
      <c r="K6383" s="1">
        <v>3998.23</v>
      </c>
      <c r="L6383" s="1">
        <v>0</v>
      </c>
      <c r="M6383" s="1">
        <v>3998.23</v>
      </c>
      <c r="N6383" s="1">
        <f>(Table1[[#This Row],[Quantity]]*Table1[[#This Row],[Unit_Price]])*(1-Table1[[#This Row],[Discount_%]]/100)</f>
        <v>3998.23</v>
      </c>
      <c r="O6383" s="1">
        <v>2806.37</v>
      </c>
      <c r="P6383" s="1">
        <v>1191.8599999999999</v>
      </c>
      <c r="Q6383">
        <f>Table1[[#This Row],[Revenue]]-Table1[[#This Row],[Cost]]</f>
        <v>1191.8600000000001</v>
      </c>
      <c r="R6383" s="6">
        <f>Table1[[#This Row],[Profit]]/Table1[[#This Row],[Revenue]]</f>
        <v>0.29809690788173765</v>
      </c>
    </row>
    <row r="6384" spans="1:18" x14ac:dyDescent="0.45">
      <c r="A6384" s="4" t="s">
        <v>10954</v>
      </c>
      <c r="B6384" s="4" t="s">
        <v>10955</v>
      </c>
      <c r="C6384" s="4" t="s">
        <v>7</v>
      </c>
      <c r="D6384" s="4" t="s">
        <v>8</v>
      </c>
      <c r="E6384" s="4" t="s">
        <v>14</v>
      </c>
      <c r="F6384" s="5">
        <v>45707</v>
      </c>
      <c r="G6384" s="4" t="str">
        <f>IF(WEEKDAY(Table1[[#This Row],[Order_Date]],2)&gt;=6,"Weekend","Weekday")</f>
        <v>Weekday</v>
      </c>
      <c r="H6384" s="5" t="str">
        <f>TEXT(Table1[[#This Row],[Order_Date]],"mmmm")</f>
        <v>February</v>
      </c>
      <c r="I6384" s="7">
        <f>MONTH(Table1[[#This Row],[Order_Date]])</f>
        <v>2</v>
      </c>
      <c r="J6384" s="7">
        <v>3</v>
      </c>
      <c r="K6384" s="4">
        <v>1460.8</v>
      </c>
      <c r="L6384" s="4">
        <v>15</v>
      </c>
      <c r="M6384" s="4">
        <v>3725.04</v>
      </c>
      <c r="N6384" s="4">
        <f>(Table1[[#This Row],[Quantity]]*Table1[[#This Row],[Unit_Price]])*(1-Table1[[#This Row],[Discount_%]]/100)</f>
        <v>3725.0399999999995</v>
      </c>
      <c r="O6384" s="4">
        <v>2517.12</v>
      </c>
      <c r="P6384" s="4">
        <v>1207.92</v>
      </c>
      <c r="Q6384">
        <f>Table1[[#This Row],[Revenue]]-Table1[[#This Row],[Cost]]</f>
        <v>1207.92</v>
      </c>
      <c r="R6384" s="6">
        <f>Table1[[#This Row],[Profit]]/Table1[[#This Row],[Revenue]]</f>
        <v>0.32427034340570843</v>
      </c>
    </row>
    <row r="6385" spans="1:18" x14ac:dyDescent="0.45">
      <c r="A6385" s="1" t="s">
        <v>10956</v>
      </c>
      <c r="B6385" s="1" t="s">
        <v>1651</v>
      </c>
      <c r="C6385" s="1" t="s">
        <v>20</v>
      </c>
      <c r="D6385" s="1" t="s">
        <v>25</v>
      </c>
      <c r="E6385" s="1" t="s">
        <v>14</v>
      </c>
      <c r="F6385" s="2">
        <v>45736</v>
      </c>
      <c r="G6385" s="1" t="str">
        <f>IF(WEEKDAY(Table1[[#This Row],[Order_Date]],2)&gt;=6,"Weekend","Weekday")</f>
        <v>Weekday</v>
      </c>
      <c r="H6385" s="2" t="str">
        <f>TEXT(Table1[[#This Row],[Order_Date]],"mmmm")</f>
        <v>March</v>
      </c>
      <c r="I6385" s="8">
        <f>MONTH(Table1[[#This Row],[Order_Date]])</f>
        <v>3</v>
      </c>
      <c r="J6385" s="8">
        <v>3</v>
      </c>
      <c r="K6385" s="1">
        <v>4592.2299999999996</v>
      </c>
      <c r="L6385" s="1">
        <v>10</v>
      </c>
      <c r="M6385" s="1">
        <v>12399.02</v>
      </c>
      <c r="N6385" s="1">
        <f>(Table1[[#This Row],[Quantity]]*Table1[[#This Row],[Unit_Price]])*(1-Table1[[#This Row],[Discount_%]]/100)</f>
        <v>12399.020999999999</v>
      </c>
      <c r="O6385" s="1">
        <v>8444.58</v>
      </c>
      <c r="P6385" s="1">
        <v>3954.44</v>
      </c>
      <c r="Q6385">
        <f>Table1[[#This Row],[Revenue]]-Table1[[#This Row],[Cost]]</f>
        <v>3954.4400000000005</v>
      </c>
      <c r="R6385" s="6">
        <f>Table1[[#This Row],[Profit]]/Table1[[#This Row],[Revenue]]</f>
        <v>0.31893165750196384</v>
      </c>
    </row>
    <row r="6386" spans="1:18" x14ac:dyDescent="0.45">
      <c r="A6386" s="4" t="s">
        <v>10957</v>
      </c>
      <c r="B6386" s="4" t="s">
        <v>3945</v>
      </c>
      <c r="C6386" s="4" t="s">
        <v>2</v>
      </c>
      <c r="D6386" s="4" t="s">
        <v>82</v>
      </c>
      <c r="E6386" s="4" t="s">
        <v>9</v>
      </c>
      <c r="F6386" s="5">
        <v>45768</v>
      </c>
      <c r="G6386" s="4" t="str">
        <f>IF(WEEKDAY(Table1[[#This Row],[Order_Date]],2)&gt;=6,"Weekend","Weekday")</f>
        <v>Weekday</v>
      </c>
      <c r="H6386" s="5" t="str">
        <f>TEXT(Table1[[#This Row],[Order_Date]],"mmmm")</f>
        <v>April</v>
      </c>
      <c r="I6386" s="7">
        <f>MONTH(Table1[[#This Row],[Order_Date]])</f>
        <v>4</v>
      </c>
      <c r="J6386" s="7">
        <v>1</v>
      </c>
      <c r="K6386" s="4">
        <v>2975.17</v>
      </c>
      <c r="L6386" s="4">
        <v>10</v>
      </c>
      <c r="M6386" s="4">
        <v>2677.65</v>
      </c>
      <c r="N6386" s="4">
        <f>(Table1[[#This Row],[Quantity]]*Table1[[#This Row],[Unit_Price]])*(1-Table1[[#This Row],[Discount_%]]/100)</f>
        <v>2677.6530000000002</v>
      </c>
      <c r="O6386" s="4">
        <v>2169.2199999999998</v>
      </c>
      <c r="P6386" s="4">
        <v>508.43</v>
      </c>
      <c r="Q6386">
        <f>Table1[[#This Row],[Revenue]]-Table1[[#This Row],[Cost]]</f>
        <v>508.43000000000029</v>
      </c>
      <c r="R6386" s="6">
        <f>Table1[[#This Row],[Profit]]/Table1[[#This Row],[Revenue]]</f>
        <v>0.18987918510634325</v>
      </c>
    </row>
    <row r="6387" spans="1:18" x14ac:dyDescent="0.45">
      <c r="A6387" s="1" t="s">
        <v>10958</v>
      </c>
      <c r="B6387" s="1" t="s">
        <v>10959</v>
      </c>
      <c r="C6387" s="1" t="s">
        <v>20</v>
      </c>
      <c r="D6387" s="1" t="s">
        <v>103</v>
      </c>
      <c r="E6387" s="1" t="s">
        <v>9</v>
      </c>
      <c r="F6387" s="2">
        <v>45441</v>
      </c>
      <c r="G6387" s="1" t="str">
        <f>IF(WEEKDAY(Table1[[#This Row],[Order_Date]],2)&gt;=6,"Weekend","Weekday")</f>
        <v>Weekday</v>
      </c>
      <c r="H6387" s="2" t="str">
        <f>TEXT(Table1[[#This Row],[Order_Date]],"mmmm")</f>
        <v>May</v>
      </c>
      <c r="I6387" s="8">
        <f>MONTH(Table1[[#This Row],[Order_Date]])</f>
        <v>5</v>
      </c>
      <c r="J6387" s="8">
        <v>3</v>
      </c>
      <c r="K6387" s="1">
        <v>492.7</v>
      </c>
      <c r="L6387" s="1">
        <v>5</v>
      </c>
      <c r="M6387" s="1">
        <v>1404.19</v>
      </c>
      <c r="N6387" s="1">
        <f>(Table1[[#This Row],[Quantity]]*Table1[[#This Row],[Unit_Price]])*(1-Table1[[#This Row],[Discount_%]]/100)</f>
        <v>1404.1949999999999</v>
      </c>
      <c r="O6387" s="1">
        <v>1091.29</v>
      </c>
      <c r="P6387" s="1">
        <v>312.89999999999998</v>
      </c>
      <c r="Q6387">
        <f>Table1[[#This Row],[Revenue]]-Table1[[#This Row],[Cost]]</f>
        <v>312.90000000000009</v>
      </c>
      <c r="R6387" s="6">
        <f>Table1[[#This Row],[Profit]]/Table1[[#This Row],[Revenue]]</f>
        <v>0.22283309238778226</v>
      </c>
    </row>
    <row r="6388" spans="1:18" x14ac:dyDescent="0.45">
      <c r="A6388" s="4" t="s">
        <v>10960</v>
      </c>
      <c r="B6388" s="4" t="s">
        <v>10961</v>
      </c>
      <c r="C6388" s="4" t="s">
        <v>20</v>
      </c>
      <c r="D6388" s="4" t="s">
        <v>103</v>
      </c>
      <c r="E6388" s="4" t="s">
        <v>22</v>
      </c>
      <c r="F6388" s="5">
        <v>45945</v>
      </c>
      <c r="G6388" s="4" t="str">
        <f>IF(WEEKDAY(Table1[[#This Row],[Order_Date]],2)&gt;=6,"Weekend","Weekday")</f>
        <v>Weekday</v>
      </c>
      <c r="H6388" s="5" t="str">
        <f>TEXT(Table1[[#This Row],[Order_Date]],"mmmm")</f>
        <v>October</v>
      </c>
      <c r="I6388" s="7">
        <f>MONTH(Table1[[#This Row],[Order_Date]])</f>
        <v>10</v>
      </c>
      <c r="J6388" s="7">
        <v>4</v>
      </c>
      <c r="K6388" s="4">
        <v>2414.7199999999998</v>
      </c>
      <c r="L6388" s="4">
        <v>20</v>
      </c>
      <c r="M6388" s="4">
        <v>7727.1</v>
      </c>
      <c r="N6388" s="4">
        <f>(Table1[[#This Row],[Quantity]]*Table1[[#This Row],[Unit_Price]])*(1-Table1[[#This Row],[Discount_%]]/100)</f>
        <v>7727.1039999999994</v>
      </c>
      <c r="O6388" s="4">
        <v>5569.2</v>
      </c>
      <c r="P6388" s="4">
        <v>2157.9</v>
      </c>
      <c r="Q6388">
        <f>Table1[[#This Row],[Revenue]]-Table1[[#This Row],[Cost]]</f>
        <v>2157.9000000000005</v>
      </c>
      <c r="R6388" s="6">
        <f>Table1[[#This Row],[Profit]]/Table1[[#This Row],[Revenue]]</f>
        <v>0.27926388942811664</v>
      </c>
    </row>
    <row r="6389" spans="1:18" x14ac:dyDescent="0.45">
      <c r="A6389" s="1" t="s">
        <v>10962</v>
      </c>
      <c r="B6389" s="1" t="s">
        <v>10963</v>
      </c>
      <c r="C6389" s="1" t="s">
        <v>12</v>
      </c>
      <c r="D6389" s="1" t="s">
        <v>111</v>
      </c>
      <c r="E6389" s="1" t="s">
        <v>22</v>
      </c>
      <c r="F6389" s="2">
        <v>45772</v>
      </c>
      <c r="G6389" s="1" t="str">
        <f>IF(WEEKDAY(Table1[[#This Row],[Order_Date]],2)&gt;=6,"Weekend","Weekday")</f>
        <v>Weekday</v>
      </c>
      <c r="H6389" s="2" t="str">
        <f>TEXT(Table1[[#This Row],[Order_Date]],"mmmm")</f>
        <v>April</v>
      </c>
      <c r="I6389" s="8">
        <f>MONTH(Table1[[#This Row],[Order_Date]])</f>
        <v>4</v>
      </c>
      <c r="J6389" s="8">
        <v>2</v>
      </c>
      <c r="K6389" s="1">
        <v>243.89</v>
      </c>
      <c r="L6389" s="1">
        <v>10</v>
      </c>
      <c r="M6389" s="1">
        <v>439</v>
      </c>
      <c r="N6389" s="1">
        <f>(Table1[[#This Row],[Quantity]]*Table1[[#This Row],[Unit_Price]])*(1-Table1[[#This Row],[Discount_%]]/100)</f>
        <v>439.00200000000001</v>
      </c>
      <c r="O6389" s="1">
        <v>351.38</v>
      </c>
      <c r="P6389" s="1">
        <v>87.62</v>
      </c>
      <c r="Q6389">
        <f>Table1[[#This Row],[Revenue]]-Table1[[#This Row],[Cost]]</f>
        <v>87.62</v>
      </c>
      <c r="R6389" s="6">
        <f>Table1[[#This Row],[Profit]]/Table1[[#This Row],[Revenue]]</f>
        <v>0.19958997722095673</v>
      </c>
    </row>
    <row r="6390" spans="1:18" x14ac:dyDescent="0.45">
      <c r="A6390" s="4" t="s">
        <v>10964</v>
      </c>
      <c r="B6390" s="4" t="s">
        <v>7238</v>
      </c>
      <c r="C6390" s="4" t="s">
        <v>2</v>
      </c>
      <c r="D6390" s="4" t="s">
        <v>65</v>
      </c>
      <c r="E6390" s="4" t="s">
        <v>22</v>
      </c>
      <c r="F6390" s="5">
        <v>45950</v>
      </c>
      <c r="G6390" s="4" t="str">
        <f>IF(WEEKDAY(Table1[[#This Row],[Order_Date]],2)&gt;=6,"Weekend","Weekday")</f>
        <v>Weekday</v>
      </c>
      <c r="H6390" s="5" t="str">
        <f>TEXT(Table1[[#This Row],[Order_Date]],"mmmm")</f>
        <v>October</v>
      </c>
      <c r="I6390" s="7">
        <f>MONTH(Table1[[#This Row],[Order_Date]])</f>
        <v>10</v>
      </c>
      <c r="J6390" s="7">
        <v>2</v>
      </c>
      <c r="K6390" s="4">
        <v>4310.8500000000004</v>
      </c>
      <c r="L6390" s="4">
        <v>5</v>
      </c>
      <c r="M6390" s="4">
        <v>8190.62</v>
      </c>
      <c r="N6390" s="4">
        <f>(Table1[[#This Row],[Quantity]]*Table1[[#This Row],[Unit_Price]])*(1-Table1[[#This Row],[Discount_%]]/100)</f>
        <v>8190.6150000000007</v>
      </c>
      <c r="O6390" s="4">
        <v>5706.93</v>
      </c>
      <c r="P6390" s="4">
        <v>2483.69</v>
      </c>
      <c r="Q6390">
        <f>Table1[[#This Row],[Revenue]]-Table1[[#This Row],[Cost]]</f>
        <v>2483.6899999999996</v>
      </c>
      <c r="R6390" s="6">
        <f>Table1[[#This Row],[Profit]]/Table1[[#This Row],[Revenue]]</f>
        <v>0.30323589667204681</v>
      </c>
    </row>
    <row r="6391" spans="1:18" x14ac:dyDescent="0.45">
      <c r="A6391" s="1" t="s">
        <v>10965</v>
      </c>
      <c r="B6391" s="1" t="s">
        <v>2894</v>
      </c>
      <c r="C6391" s="1" t="s">
        <v>12</v>
      </c>
      <c r="D6391" s="1" t="s">
        <v>41</v>
      </c>
      <c r="E6391" s="1" t="s">
        <v>4</v>
      </c>
      <c r="F6391" s="2">
        <v>45663</v>
      </c>
      <c r="G6391" s="1" t="str">
        <f>IF(WEEKDAY(Table1[[#This Row],[Order_Date]],2)&gt;=6,"Weekend","Weekday")</f>
        <v>Weekday</v>
      </c>
      <c r="H6391" s="2" t="str">
        <f>TEXT(Table1[[#This Row],[Order_Date]],"mmmm")</f>
        <v>January</v>
      </c>
      <c r="I6391" s="8">
        <f>MONTH(Table1[[#This Row],[Order_Date]])</f>
        <v>1</v>
      </c>
      <c r="J6391" s="8">
        <v>3</v>
      </c>
      <c r="K6391" s="1">
        <v>1065.3800000000001</v>
      </c>
      <c r="L6391" s="1">
        <v>5</v>
      </c>
      <c r="M6391" s="1">
        <v>3036.33</v>
      </c>
      <c r="N6391" s="1">
        <f>(Table1[[#This Row],[Quantity]]*Table1[[#This Row],[Unit_Price]])*(1-Table1[[#This Row],[Discount_%]]/100)</f>
        <v>3036.3330000000001</v>
      </c>
      <c r="O6391" s="1">
        <v>2072.02</v>
      </c>
      <c r="P6391" s="1">
        <v>964.31</v>
      </c>
      <c r="Q6391">
        <f>Table1[[#This Row],[Revenue]]-Table1[[#This Row],[Cost]]</f>
        <v>964.31</v>
      </c>
      <c r="R6391" s="6">
        <f>Table1[[#This Row],[Profit]]/Table1[[#This Row],[Revenue]]</f>
        <v>0.31759064396821163</v>
      </c>
    </row>
    <row r="6392" spans="1:18" x14ac:dyDescent="0.45">
      <c r="A6392" s="4" t="s">
        <v>10966</v>
      </c>
      <c r="B6392" s="4" t="s">
        <v>10967</v>
      </c>
      <c r="C6392" s="4" t="s">
        <v>20</v>
      </c>
      <c r="D6392" s="4" t="s">
        <v>57</v>
      </c>
      <c r="E6392" s="4" t="s">
        <v>22</v>
      </c>
      <c r="F6392" s="5">
        <v>45503</v>
      </c>
      <c r="G6392" s="4" t="str">
        <f>IF(WEEKDAY(Table1[[#This Row],[Order_Date]],2)&gt;=6,"Weekend","Weekday")</f>
        <v>Weekday</v>
      </c>
      <c r="H6392" s="5" t="str">
        <f>TEXT(Table1[[#This Row],[Order_Date]],"mmmm")</f>
        <v>July</v>
      </c>
      <c r="I6392" s="7">
        <f>MONTH(Table1[[#This Row],[Order_Date]])</f>
        <v>7</v>
      </c>
      <c r="J6392" s="7">
        <v>5</v>
      </c>
      <c r="K6392" s="4">
        <v>3397.18</v>
      </c>
      <c r="L6392" s="4">
        <v>10</v>
      </c>
      <c r="M6392" s="4">
        <v>15287.31</v>
      </c>
      <c r="N6392" s="4">
        <f>(Table1[[#This Row],[Quantity]]*Table1[[#This Row],[Unit_Price]])*(1-Table1[[#This Row],[Discount_%]]/100)</f>
        <v>15287.309999999998</v>
      </c>
      <c r="O6392" s="4">
        <v>10077.91</v>
      </c>
      <c r="P6392" s="4">
        <v>5209.3999999999996</v>
      </c>
      <c r="Q6392">
        <f>Table1[[#This Row],[Revenue]]-Table1[[#This Row],[Cost]]</f>
        <v>5209.3999999999996</v>
      </c>
      <c r="R6392" s="6">
        <f>Table1[[#This Row],[Profit]]/Table1[[#This Row],[Revenue]]</f>
        <v>0.34076629570539224</v>
      </c>
    </row>
    <row r="6393" spans="1:18" x14ac:dyDescent="0.45">
      <c r="A6393" s="1" t="s">
        <v>10968</v>
      </c>
      <c r="B6393" s="1" t="s">
        <v>10969</v>
      </c>
      <c r="C6393" s="1" t="s">
        <v>7</v>
      </c>
      <c r="D6393" s="1" t="s">
        <v>8</v>
      </c>
      <c r="E6393" s="1" t="s">
        <v>9</v>
      </c>
      <c r="F6393" s="2">
        <v>45656</v>
      </c>
      <c r="G6393" s="1" t="str">
        <f>IF(WEEKDAY(Table1[[#This Row],[Order_Date]],2)&gt;=6,"Weekend","Weekday")</f>
        <v>Weekday</v>
      </c>
      <c r="H6393" s="2" t="str">
        <f>TEXT(Table1[[#This Row],[Order_Date]],"mmmm")</f>
        <v>December</v>
      </c>
      <c r="I6393" s="8">
        <f>MONTH(Table1[[#This Row],[Order_Date]])</f>
        <v>12</v>
      </c>
      <c r="J6393" s="8">
        <v>4</v>
      </c>
      <c r="K6393" s="1">
        <v>1802.45</v>
      </c>
      <c r="L6393" s="1">
        <v>10</v>
      </c>
      <c r="M6393" s="1">
        <v>6488.82</v>
      </c>
      <c r="N6393" s="1">
        <f>(Table1[[#This Row],[Quantity]]*Table1[[#This Row],[Unit_Price]])*(1-Table1[[#This Row],[Discount_%]]/100)</f>
        <v>6488.8200000000006</v>
      </c>
      <c r="O6393" s="1">
        <v>4632.8</v>
      </c>
      <c r="P6393" s="1">
        <v>1856.02</v>
      </c>
      <c r="Q6393">
        <f>Table1[[#This Row],[Revenue]]-Table1[[#This Row],[Cost]]</f>
        <v>1856.0199999999995</v>
      </c>
      <c r="R6393" s="6">
        <f>Table1[[#This Row],[Profit]]/Table1[[#This Row],[Revenue]]</f>
        <v>0.28603351610924638</v>
      </c>
    </row>
    <row r="6394" spans="1:18" x14ac:dyDescent="0.45">
      <c r="A6394" s="4" t="s">
        <v>10970</v>
      </c>
      <c r="B6394" s="4" t="s">
        <v>10971</v>
      </c>
      <c r="C6394" s="4" t="s">
        <v>28</v>
      </c>
      <c r="D6394" s="4" t="s">
        <v>85</v>
      </c>
      <c r="E6394" s="4" t="s">
        <v>14</v>
      </c>
      <c r="F6394" s="5">
        <v>45669</v>
      </c>
      <c r="G6394" s="4" t="str">
        <f>IF(WEEKDAY(Table1[[#This Row],[Order_Date]],2)&gt;=6,"Weekend","Weekday")</f>
        <v>Weekend</v>
      </c>
      <c r="H6394" s="5" t="str">
        <f>TEXT(Table1[[#This Row],[Order_Date]],"mmmm")</f>
        <v>January</v>
      </c>
      <c r="I6394" s="7">
        <f>MONTH(Table1[[#This Row],[Order_Date]])</f>
        <v>1</v>
      </c>
      <c r="J6394" s="7">
        <v>3</v>
      </c>
      <c r="K6394" s="4">
        <v>3462.5</v>
      </c>
      <c r="L6394" s="4">
        <v>15</v>
      </c>
      <c r="M6394" s="4">
        <v>8829.3799999999992</v>
      </c>
      <c r="N6394" s="4">
        <f>(Table1[[#This Row],[Quantity]]*Table1[[#This Row],[Unit_Price]])*(1-Table1[[#This Row],[Discount_%]]/100)</f>
        <v>8829.375</v>
      </c>
      <c r="O6394" s="4">
        <v>5824.55</v>
      </c>
      <c r="P6394" s="4">
        <v>3004.83</v>
      </c>
      <c r="Q6394">
        <f>Table1[[#This Row],[Revenue]]-Table1[[#This Row],[Cost]]</f>
        <v>3004.829999999999</v>
      </c>
      <c r="R6394" s="6">
        <f>Table1[[#This Row],[Profit]]/Table1[[#This Row],[Revenue]]</f>
        <v>0.34032174399561466</v>
      </c>
    </row>
    <row r="6395" spans="1:18" x14ac:dyDescent="0.45">
      <c r="A6395" s="1" t="s">
        <v>10972</v>
      </c>
      <c r="B6395" s="1" t="s">
        <v>5084</v>
      </c>
      <c r="C6395" s="1" t="s">
        <v>7</v>
      </c>
      <c r="D6395" s="1" t="s">
        <v>71</v>
      </c>
      <c r="E6395" s="1" t="s">
        <v>4</v>
      </c>
      <c r="F6395" s="2">
        <v>45992</v>
      </c>
      <c r="G6395" s="1" t="str">
        <f>IF(WEEKDAY(Table1[[#This Row],[Order_Date]],2)&gt;=6,"Weekend","Weekday")</f>
        <v>Weekday</v>
      </c>
      <c r="H6395" s="2" t="str">
        <f>TEXT(Table1[[#This Row],[Order_Date]],"mmmm")</f>
        <v>December</v>
      </c>
      <c r="I6395" s="8">
        <f>MONTH(Table1[[#This Row],[Order_Date]])</f>
        <v>12</v>
      </c>
      <c r="J6395" s="8">
        <v>2</v>
      </c>
      <c r="K6395" s="1">
        <v>3637.03</v>
      </c>
      <c r="L6395" s="1">
        <v>10</v>
      </c>
      <c r="M6395" s="1">
        <v>6546.65</v>
      </c>
      <c r="N6395" s="1">
        <f>(Table1[[#This Row],[Quantity]]*Table1[[#This Row],[Unit_Price]])*(1-Table1[[#This Row],[Discount_%]]/100)</f>
        <v>6546.6540000000005</v>
      </c>
      <c r="O6395" s="1">
        <v>4311.13</v>
      </c>
      <c r="P6395" s="1">
        <v>2235.52</v>
      </c>
      <c r="Q6395">
        <f>Table1[[#This Row],[Revenue]]-Table1[[#This Row],[Cost]]</f>
        <v>2235.5199999999995</v>
      </c>
      <c r="R6395" s="6">
        <f>Table1[[#This Row],[Profit]]/Table1[[#This Row],[Revenue]]</f>
        <v>0.3414754110881138</v>
      </c>
    </row>
    <row r="6396" spans="1:18" x14ac:dyDescent="0.45">
      <c r="A6396" s="4" t="s">
        <v>10973</v>
      </c>
      <c r="B6396" s="4" t="s">
        <v>8642</v>
      </c>
      <c r="C6396" s="4" t="s">
        <v>28</v>
      </c>
      <c r="D6396" s="4" t="s">
        <v>137</v>
      </c>
      <c r="E6396" s="4" t="s">
        <v>4</v>
      </c>
      <c r="F6396" s="5">
        <v>45808</v>
      </c>
      <c r="G6396" s="4" t="str">
        <f>IF(WEEKDAY(Table1[[#This Row],[Order_Date]],2)&gt;=6,"Weekend","Weekday")</f>
        <v>Weekend</v>
      </c>
      <c r="H6396" s="5" t="str">
        <f>TEXT(Table1[[#This Row],[Order_Date]],"mmmm")</f>
        <v>May</v>
      </c>
      <c r="I6396" s="7">
        <f>MONTH(Table1[[#This Row],[Order_Date]])</f>
        <v>5</v>
      </c>
      <c r="J6396" s="7">
        <v>3</v>
      </c>
      <c r="K6396" s="4">
        <v>3614.99</v>
      </c>
      <c r="L6396" s="4">
        <v>15</v>
      </c>
      <c r="M6396" s="4">
        <v>9218.2199999999993</v>
      </c>
      <c r="N6396" s="4">
        <f>(Table1[[#This Row],[Quantity]]*Table1[[#This Row],[Unit_Price]])*(1-Table1[[#This Row],[Discount_%]]/100)</f>
        <v>9218.2244999999984</v>
      </c>
      <c r="O6396" s="4">
        <v>7346.17</v>
      </c>
      <c r="P6396" s="4">
        <v>1872.05</v>
      </c>
      <c r="Q6396">
        <f>Table1[[#This Row],[Revenue]]-Table1[[#This Row],[Cost]]</f>
        <v>1872.0499999999993</v>
      </c>
      <c r="R6396" s="6">
        <f>Table1[[#This Row],[Profit]]/Table1[[#This Row],[Revenue]]</f>
        <v>0.20308150597403837</v>
      </c>
    </row>
    <row r="6397" spans="1:18" x14ac:dyDescent="0.45">
      <c r="A6397" s="1" t="s">
        <v>10974</v>
      </c>
      <c r="B6397" s="1" t="s">
        <v>10975</v>
      </c>
      <c r="C6397" s="1" t="s">
        <v>28</v>
      </c>
      <c r="D6397" s="1" t="s">
        <v>35</v>
      </c>
      <c r="E6397" s="1" t="s">
        <v>22</v>
      </c>
      <c r="F6397" s="2">
        <v>45643</v>
      </c>
      <c r="G6397" s="1" t="str">
        <f>IF(WEEKDAY(Table1[[#This Row],[Order_Date]],2)&gt;=6,"Weekend","Weekday")</f>
        <v>Weekday</v>
      </c>
      <c r="H6397" s="2" t="str">
        <f>TEXT(Table1[[#This Row],[Order_Date]],"mmmm")</f>
        <v>December</v>
      </c>
      <c r="I6397" s="8">
        <f>MONTH(Table1[[#This Row],[Order_Date]])</f>
        <v>12</v>
      </c>
      <c r="J6397" s="8">
        <v>5</v>
      </c>
      <c r="K6397" s="1">
        <v>907.4</v>
      </c>
      <c r="L6397" s="1">
        <v>20</v>
      </c>
      <c r="M6397" s="1">
        <v>3629.6</v>
      </c>
      <c r="N6397" s="1">
        <f>(Table1[[#This Row],[Quantity]]*Table1[[#This Row],[Unit_Price]])*(1-Table1[[#This Row],[Discount_%]]/100)</f>
        <v>3629.6000000000004</v>
      </c>
      <c r="O6397" s="1">
        <v>2567.48</v>
      </c>
      <c r="P6397" s="1">
        <v>1062.1199999999999</v>
      </c>
      <c r="Q6397">
        <f>Table1[[#This Row],[Revenue]]-Table1[[#This Row],[Cost]]</f>
        <v>1062.1199999999999</v>
      </c>
      <c r="R6397" s="6">
        <f>Table1[[#This Row],[Profit]]/Table1[[#This Row],[Revenue]]</f>
        <v>0.29262728675336125</v>
      </c>
    </row>
    <row r="6398" spans="1:18" x14ac:dyDescent="0.45">
      <c r="A6398" s="4" t="s">
        <v>10976</v>
      </c>
      <c r="B6398" s="4" t="s">
        <v>10977</v>
      </c>
      <c r="C6398" s="4" t="s">
        <v>7</v>
      </c>
      <c r="D6398" s="4" t="s">
        <v>134</v>
      </c>
      <c r="E6398" s="4" t="s">
        <v>22</v>
      </c>
      <c r="F6398" s="5">
        <v>45528</v>
      </c>
      <c r="G6398" s="4" t="str">
        <f>IF(WEEKDAY(Table1[[#This Row],[Order_Date]],2)&gt;=6,"Weekend","Weekday")</f>
        <v>Weekend</v>
      </c>
      <c r="H6398" s="5" t="str">
        <f>TEXT(Table1[[#This Row],[Order_Date]],"mmmm")</f>
        <v>August</v>
      </c>
      <c r="I6398" s="7">
        <f>MONTH(Table1[[#This Row],[Order_Date]])</f>
        <v>8</v>
      </c>
      <c r="J6398" s="7">
        <v>1</v>
      </c>
      <c r="K6398" s="4">
        <v>3627.7</v>
      </c>
      <c r="L6398" s="4">
        <v>0</v>
      </c>
      <c r="M6398" s="4">
        <v>3627.7</v>
      </c>
      <c r="N6398" s="4">
        <f>(Table1[[#This Row],[Quantity]]*Table1[[#This Row],[Unit_Price]])*(1-Table1[[#This Row],[Discount_%]]/100)</f>
        <v>3627.7</v>
      </c>
      <c r="O6398" s="4">
        <v>2351.1</v>
      </c>
      <c r="P6398" s="4">
        <v>1276.5999999999999</v>
      </c>
      <c r="Q6398">
        <f>Table1[[#This Row],[Revenue]]-Table1[[#This Row],[Cost]]</f>
        <v>1276.5999999999999</v>
      </c>
      <c r="R6398" s="6">
        <f>Table1[[#This Row],[Profit]]/Table1[[#This Row],[Revenue]]</f>
        <v>0.35190340987402485</v>
      </c>
    </row>
    <row r="6399" spans="1:18" x14ac:dyDescent="0.45">
      <c r="A6399" s="1" t="s">
        <v>10978</v>
      </c>
      <c r="B6399" s="1" t="s">
        <v>10783</v>
      </c>
      <c r="C6399" s="1" t="s">
        <v>20</v>
      </c>
      <c r="D6399" s="1" t="s">
        <v>57</v>
      </c>
      <c r="E6399" s="1" t="s">
        <v>4</v>
      </c>
      <c r="F6399" s="2">
        <v>45891</v>
      </c>
      <c r="G6399" s="1" t="str">
        <f>IF(WEEKDAY(Table1[[#This Row],[Order_Date]],2)&gt;=6,"Weekend","Weekday")</f>
        <v>Weekday</v>
      </c>
      <c r="H6399" s="2" t="str">
        <f>TEXT(Table1[[#This Row],[Order_Date]],"mmmm")</f>
        <v>August</v>
      </c>
      <c r="I6399" s="8">
        <f>MONTH(Table1[[#This Row],[Order_Date]])</f>
        <v>8</v>
      </c>
      <c r="J6399" s="8">
        <v>4</v>
      </c>
      <c r="K6399" s="1">
        <v>4801.37</v>
      </c>
      <c r="L6399" s="1">
        <v>0</v>
      </c>
      <c r="M6399" s="1">
        <v>19205.48</v>
      </c>
      <c r="N6399" s="1">
        <f>(Table1[[#This Row],[Quantity]]*Table1[[#This Row],[Unit_Price]])*(1-Table1[[#This Row],[Discount_%]]/100)</f>
        <v>19205.48</v>
      </c>
      <c r="O6399" s="1">
        <v>15218.37</v>
      </c>
      <c r="P6399" s="1">
        <v>3987.11</v>
      </c>
      <c r="Q6399">
        <f>Table1[[#This Row],[Revenue]]-Table1[[#This Row],[Cost]]</f>
        <v>3987.1099999999988</v>
      </c>
      <c r="R6399" s="6">
        <f>Table1[[#This Row],[Profit]]/Table1[[#This Row],[Revenue]]</f>
        <v>0.20760272588865261</v>
      </c>
    </row>
    <row r="6400" spans="1:18" x14ac:dyDescent="0.45">
      <c r="A6400" s="4" t="s">
        <v>10979</v>
      </c>
      <c r="B6400" s="4" t="s">
        <v>7636</v>
      </c>
      <c r="C6400" s="4" t="s">
        <v>7</v>
      </c>
      <c r="D6400" s="4" t="s">
        <v>8</v>
      </c>
      <c r="E6400" s="4" t="s">
        <v>22</v>
      </c>
      <c r="F6400" s="5">
        <v>45315</v>
      </c>
      <c r="G6400" s="4" t="str">
        <f>IF(WEEKDAY(Table1[[#This Row],[Order_Date]],2)&gt;=6,"Weekend","Weekday")</f>
        <v>Weekday</v>
      </c>
      <c r="H6400" s="5" t="str">
        <f>TEXT(Table1[[#This Row],[Order_Date]],"mmmm")</f>
        <v>January</v>
      </c>
      <c r="I6400" s="7">
        <f>MONTH(Table1[[#This Row],[Order_Date]])</f>
        <v>1</v>
      </c>
      <c r="J6400" s="7">
        <v>4</v>
      </c>
      <c r="K6400" s="4">
        <v>2187.62</v>
      </c>
      <c r="L6400" s="4">
        <v>20</v>
      </c>
      <c r="M6400" s="4">
        <v>7000.38</v>
      </c>
      <c r="N6400" s="4">
        <f>(Table1[[#This Row],[Quantity]]*Table1[[#This Row],[Unit_Price]])*(1-Table1[[#This Row],[Discount_%]]/100)</f>
        <v>7000.384</v>
      </c>
      <c r="O6400" s="4">
        <v>5134.99</v>
      </c>
      <c r="P6400" s="4">
        <v>1865.39</v>
      </c>
      <c r="Q6400">
        <f>Table1[[#This Row],[Revenue]]-Table1[[#This Row],[Cost]]</f>
        <v>1865.3900000000003</v>
      </c>
      <c r="R6400" s="6">
        <f>Table1[[#This Row],[Profit]]/Table1[[#This Row],[Revenue]]</f>
        <v>0.26646982020976007</v>
      </c>
    </row>
    <row r="6401" spans="1:18" x14ac:dyDescent="0.45">
      <c r="A6401" s="1" t="s">
        <v>10980</v>
      </c>
      <c r="B6401" s="1" t="s">
        <v>10981</v>
      </c>
      <c r="C6401" s="1" t="s">
        <v>20</v>
      </c>
      <c r="D6401" s="1" t="s">
        <v>103</v>
      </c>
      <c r="E6401" s="1" t="s">
        <v>22</v>
      </c>
      <c r="F6401" s="2">
        <v>45822</v>
      </c>
      <c r="G6401" s="1" t="str">
        <f>IF(WEEKDAY(Table1[[#This Row],[Order_Date]],2)&gt;=6,"Weekend","Weekday")</f>
        <v>Weekend</v>
      </c>
      <c r="H6401" s="2" t="str">
        <f>TEXT(Table1[[#This Row],[Order_Date]],"mmmm")</f>
        <v>June</v>
      </c>
      <c r="I6401" s="8">
        <f>MONTH(Table1[[#This Row],[Order_Date]])</f>
        <v>6</v>
      </c>
      <c r="J6401" s="8">
        <v>1</v>
      </c>
      <c r="K6401" s="1">
        <v>4062.29</v>
      </c>
      <c r="L6401" s="1">
        <v>5</v>
      </c>
      <c r="M6401" s="1">
        <v>3859.18</v>
      </c>
      <c r="N6401" s="1">
        <f>(Table1[[#This Row],[Quantity]]*Table1[[#This Row],[Unit_Price]])*(1-Table1[[#This Row],[Discount_%]]/100)</f>
        <v>3859.1754999999998</v>
      </c>
      <c r="O6401" s="1">
        <v>2458.96</v>
      </c>
      <c r="P6401" s="1">
        <v>1400.22</v>
      </c>
      <c r="Q6401">
        <f>Table1[[#This Row],[Revenue]]-Table1[[#This Row],[Cost]]</f>
        <v>1400.2199999999998</v>
      </c>
      <c r="R6401" s="6">
        <f>Table1[[#This Row],[Profit]]/Table1[[#This Row],[Revenue]]</f>
        <v>0.36282837286677483</v>
      </c>
    </row>
    <row r="6402" spans="1:18" x14ac:dyDescent="0.45">
      <c r="A6402" s="4" t="s">
        <v>10982</v>
      </c>
      <c r="B6402" s="4" t="s">
        <v>1080</v>
      </c>
      <c r="C6402" s="4" t="s">
        <v>20</v>
      </c>
      <c r="D6402" s="4" t="s">
        <v>103</v>
      </c>
      <c r="E6402" s="4" t="s">
        <v>14</v>
      </c>
      <c r="F6402" s="5">
        <v>45484</v>
      </c>
      <c r="G6402" s="4" t="str">
        <f>IF(WEEKDAY(Table1[[#This Row],[Order_Date]],2)&gt;=6,"Weekend","Weekday")</f>
        <v>Weekday</v>
      </c>
      <c r="H6402" s="5" t="str">
        <f>TEXT(Table1[[#This Row],[Order_Date]],"mmmm")</f>
        <v>July</v>
      </c>
      <c r="I6402" s="7">
        <f>MONTH(Table1[[#This Row],[Order_Date]])</f>
        <v>7</v>
      </c>
      <c r="J6402" s="7">
        <v>3</v>
      </c>
      <c r="K6402" s="4">
        <v>437.67</v>
      </c>
      <c r="L6402" s="4">
        <v>20</v>
      </c>
      <c r="M6402" s="4">
        <v>1050.4100000000001</v>
      </c>
      <c r="N6402" s="4">
        <f>(Table1[[#This Row],[Quantity]]*Table1[[#This Row],[Unit_Price]])*(1-Table1[[#This Row],[Discount_%]]/100)</f>
        <v>1050.4080000000001</v>
      </c>
      <c r="O6402" s="4">
        <v>768.01</v>
      </c>
      <c r="P6402" s="4">
        <v>282.39999999999998</v>
      </c>
      <c r="Q6402">
        <f>Table1[[#This Row],[Revenue]]-Table1[[#This Row],[Cost]]</f>
        <v>282.40000000000009</v>
      </c>
      <c r="R6402" s="6">
        <f>Table1[[#This Row],[Profit]]/Table1[[#This Row],[Revenue]]</f>
        <v>0.2688474024428556</v>
      </c>
    </row>
    <row r="6403" spans="1:18" x14ac:dyDescent="0.45">
      <c r="A6403" s="1" t="s">
        <v>10983</v>
      </c>
      <c r="B6403" s="1" t="s">
        <v>806</v>
      </c>
      <c r="C6403" s="1" t="s">
        <v>20</v>
      </c>
      <c r="D6403" s="1" t="s">
        <v>25</v>
      </c>
      <c r="E6403" s="1" t="s">
        <v>22</v>
      </c>
      <c r="F6403" s="2">
        <v>45701</v>
      </c>
      <c r="G6403" s="1" t="str">
        <f>IF(WEEKDAY(Table1[[#This Row],[Order_Date]],2)&gt;=6,"Weekend","Weekday")</f>
        <v>Weekday</v>
      </c>
      <c r="H6403" s="2" t="str">
        <f>TEXT(Table1[[#This Row],[Order_Date]],"mmmm")</f>
        <v>February</v>
      </c>
      <c r="I6403" s="8">
        <f>MONTH(Table1[[#This Row],[Order_Date]])</f>
        <v>2</v>
      </c>
      <c r="J6403" s="8">
        <v>2</v>
      </c>
      <c r="K6403" s="1">
        <v>1763.36</v>
      </c>
      <c r="L6403" s="1">
        <v>5</v>
      </c>
      <c r="M6403" s="1">
        <v>3350.38</v>
      </c>
      <c r="N6403" s="1">
        <f>(Table1[[#This Row],[Quantity]]*Table1[[#This Row],[Unit_Price]])*(1-Table1[[#This Row],[Discount_%]]/100)</f>
        <v>3350.3839999999996</v>
      </c>
      <c r="O6403" s="1">
        <v>2504.85</v>
      </c>
      <c r="P6403" s="1">
        <v>845.53</v>
      </c>
      <c r="Q6403">
        <f>Table1[[#This Row],[Revenue]]-Table1[[#This Row],[Cost]]</f>
        <v>845.5300000000002</v>
      </c>
      <c r="R6403" s="6">
        <f>Table1[[#This Row],[Profit]]/Table1[[#This Row],[Revenue]]</f>
        <v>0.25236838806344353</v>
      </c>
    </row>
    <row r="6404" spans="1:18" x14ac:dyDescent="0.45">
      <c r="A6404" s="4" t="s">
        <v>10984</v>
      </c>
      <c r="B6404" s="4" t="s">
        <v>10985</v>
      </c>
      <c r="C6404" s="4" t="s">
        <v>28</v>
      </c>
      <c r="D6404" s="4" t="s">
        <v>100</v>
      </c>
      <c r="E6404" s="4" t="s">
        <v>14</v>
      </c>
      <c r="F6404" s="5">
        <v>45924</v>
      </c>
      <c r="G6404" s="4" t="str">
        <f>IF(WEEKDAY(Table1[[#This Row],[Order_Date]],2)&gt;=6,"Weekend","Weekday")</f>
        <v>Weekday</v>
      </c>
      <c r="H6404" s="5" t="str">
        <f>TEXT(Table1[[#This Row],[Order_Date]],"mmmm")</f>
        <v>September</v>
      </c>
      <c r="I6404" s="7">
        <f>MONTH(Table1[[#This Row],[Order_Date]])</f>
        <v>9</v>
      </c>
      <c r="J6404" s="7">
        <v>3</v>
      </c>
      <c r="K6404" s="4">
        <v>3833.97</v>
      </c>
      <c r="L6404" s="4">
        <v>10</v>
      </c>
      <c r="M6404" s="4">
        <v>10351.719999999999</v>
      </c>
      <c r="N6404" s="4">
        <f>(Table1[[#This Row],[Quantity]]*Table1[[#This Row],[Unit_Price]])*(1-Table1[[#This Row],[Discount_%]]/100)</f>
        <v>10351.719000000001</v>
      </c>
      <c r="O6404" s="4">
        <v>6991.66</v>
      </c>
      <c r="P6404" s="4">
        <v>3360.06</v>
      </c>
      <c r="Q6404">
        <f>Table1[[#This Row],[Revenue]]-Table1[[#This Row],[Cost]]</f>
        <v>3360.0599999999995</v>
      </c>
      <c r="R6404" s="6">
        <f>Table1[[#This Row],[Profit]]/Table1[[#This Row],[Revenue]]</f>
        <v>0.32458953681127389</v>
      </c>
    </row>
    <row r="6405" spans="1:18" x14ac:dyDescent="0.45">
      <c r="A6405" s="1" t="s">
        <v>10986</v>
      </c>
      <c r="B6405" s="1" t="s">
        <v>10987</v>
      </c>
      <c r="C6405" s="1" t="s">
        <v>20</v>
      </c>
      <c r="D6405" s="1" t="s">
        <v>21</v>
      </c>
      <c r="E6405" s="1" t="s">
        <v>14</v>
      </c>
      <c r="F6405" s="2">
        <v>45564</v>
      </c>
      <c r="G6405" s="1" t="str">
        <f>IF(WEEKDAY(Table1[[#This Row],[Order_Date]],2)&gt;=6,"Weekend","Weekday")</f>
        <v>Weekend</v>
      </c>
      <c r="H6405" s="2" t="str">
        <f>TEXT(Table1[[#This Row],[Order_Date]],"mmmm")</f>
        <v>September</v>
      </c>
      <c r="I6405" s="8">
        <f>MONTH(Table1[[#This Row],[Order_Date]])</f>
        <v>9</v>
      </c>
      <c r="J6405" s="8">
        <v>2</v>
      </c>
      <c r="K6405" s="1">
        <v>284.33999999999997</v>
      </c>
      <c r="L6405" s="1">
        <v>15</v>
      </c>
      <c r="M6405" s="1">
        <v>483.38</v>
      </c>
      <c r="N6405" s="1">
        <f>(Table1[[#This Row],[Quantity]]*Table1[[#This Row],[Unit_Price]])*(1-Table1[[#This Row],[Discount_%]]/100)</f>
        <v>483.37799999999993</v>
      </c>
      <c r="O6405" s="1">
        <v>382.84</v>
      </c>
      <c r="P6405" s="1">
        <v>100.54</v>
      </c>
      <c r="Q6405">
        <f>Table1[[#This Row],[Revenue]]-Table1[[#This Row],[Cost]]</f>
        <v>100.54000000000002</v>
      </c>
      <c r="R6405" s="6">
        <f>Table1[[#This Row],[Profit]]/Table1[[#This Row],[Revenue]]</f>
        <v>0.20799371095204602</v>
      </c>
    </row>
    <row r="6406" spans="1:18" x14ac:dyDescent="0.45">
      <c r="A6406" s="4" t="s">
        <v>10988</v>
      </c>
      <c r="B6406" s="4" t="s">
        <v>943</v>
      </c>
      <c r="C6406" s="4" t="s">
        <v>12</v>
      </c>
      <c r="D6406" s="4" t="s">
        <v>13</v>
      </c>
      <c r="E6406" s="4" t="s">
        <v>4</v>
      </c>
      <c r="F6406" s="5">
        <v>45859</v>
      </c>
      <c r="G6406" s="4" t="str">
        <f>IF(WEEKDAY(Table1[[#This Row],[Order_Date]],2)&gt;=6,"Weekend","Weekday")</f>
        <v>Weekday</v>
      </c>
      <c r="H6406" s="5" t="str">
        <f>TEXT(Table1[[#This Row],[Order_Date]],"mmmm")</f>
        <v>July</v>
      </c>
      <c r="I6406" s="7">
        <f>MONTH(Table1[[#This Row],[Order_Date]])</f>
        <v>7</v>
      </c>
      <c r="J6406" s="7">
        <v>5</v>
      </c>
      <c r="K6406" s="4">
        <v>756.32</v>
      </c>
      <c r="L6406" s="4">
        <v>15</v>
      </c>
      <c r="M6406" s="4">
        <v>3214.36</v>
      </c>
      <c r="N6406" s="4">
        <f>(Table1[[#This Row],[Quantity]]*Table1[[#This Row],[Unit_Price]])*(1-Table1[[#This Row],[Discount_%]]/100)</f>
        <v>3214.36</v>
      </c>
      <c r="O6406" s="4">
        <v>2076.87</v>
      </c>
      <c r="P6406" s="4">
        <v>1137.49</v>
      </c>
      <c r="Q6406">
        <f>Table1[[#This Row],[Revenue]]-Table1[[#This Row],[Cost]]</f>
        <v>1137.4900000000002</v>
      </c>
      <c r="R6406" s="6">
        <f>Table1[[#This Row],[Profit]]/Table1[[#This Row],[Revenue]]</f>
        <v>0.35387759927326123</v>
      </c>
    </row>
    <row r="6407" spans="1:18" x14ac:dyDescent="0.45">
      <c r="A6407" s="1" t="s">
        <v>10989</v>
      </c>
      <c r="B6407" s="1" t="s">
        <v>9937</v>
      </c>
      <c r="C6407" s="1" t="s">
        <v>7</v>
      </c>
      <c r="D6407" s="1" t="s">
        <v>46</v>
      </c>
      <c r="E6407" s="1" t="s">
        <v>9</v>
      </c>
      <c r="F6407" s="2">
        <v>45747</v>
      </c>
      <c r="G6407" s="1" t="str">
        <f>IF(WEEKDAY(Table1[[#This Row],[Order_Date]],2)&gt;=6,"Weekend","Weekday")</f>
        <v>Weekday</v>
      </c>
      <c r="H6407" s="2" t="str">
        <f>TEXT(Table1[[#This Row],[Order_Date]],"mmmm")</f>
        <v>March</v>
      </c>
      <c r="I6407" s="8">
        <f>MONTH(Table1[[#This Row],[Order_Date]])</f>
        <v>3</v>
      </c>
      <c r="J6407" s="8">
        <v>3</v>
      </c>
      <c r="K6407" s="1">
        <v>4154.1099999999997</v>
      </c>
      <c r="L6407" s="1">
        <v>5</v>
      </c>
      <c r="M6407" s="1">
        <v>11839.21</v>
      </c>
      <c r="N6407" s="1">
        <f>(Table1[[#This Row],[Quantity]]*Table1[[#This Row],[Unit_Price]])*(1-Table1[[#This Row],[Discount_%]]/100)</f>
        <v>11839.213499999998</v>
      </c>
      <c r="O6407" s="1">
        <v>9395.84</v>
      </c>
      <c r="P6407" s="1">
        <v>2443.37</v>
      </c>
      <c r="Q6407">
        <f>Table1[[#This Row],[Revenue]]-Table1[[#This Row],[Cost]]</f>
        <v>2443.369999999999</v>
      </c>
      <c r="R6407" s="6">
        <f>Table1[[#This Row],[Profit]]/Table1[[#This Row],[Revenue]]</f>
        <v>0.20637947971190646</v>
      </c>
    </row>
    <row r="6408" spans="1:18" x14ac:dyDescent="0.45">
      <c r="A6408" s="4" t="s">
        <v>10990</v>
      </c>
      <c r="B6408" s="4" t="s">
        <v>785</v>
      </c>
      <c r="C6408" s="4" t="s">
        <v>20</v>
      </c>
      <c r="D6408" s="4" t="s">
        <v>57</v>
      </c>
      <c r="E6408" s="4" t="s">
        <v>14</v>
      </c>
      <c r="F6408" s="5">
        <v>45384</v>
      </c>
      <c r="G6408" s="4" t="str">
        <f>IF(WEEKDAY(Table1[[#This Row],[Order_Date]],2)&gt;=6,"Weekend","Weekday")</f>
        <v>Weekday</v>
      </c>
      <c r="H6408" s="5" t="str">
        <f>TEXT(Table1[[#This Row],[Order_Date]],"mmmm")</f>
        <v>April</v>
      </c>
      <c r="I6408" s="7">
        <f>MONTH(Table1[[#This Row],[Order_Date]])</f>
        <v>4</v>
      </c>
      <c r="J6408" s="7">
        <v>3</v>
      </c>
      <c r="K6408" s="4">
        <v>3824.11</v>
      </c>
      <c r="L6408" s="4">
        <v>15</v>
      </c>
      <c r="M6408" s="4">
        <v>9751.48</v>
      </c>
      <c r="N6408" s="4">
        <f>(Table1[[#This Row],[Quantity]]*Table1[[#This Row],[Unit_Price]])*(1-Table1[[#This Row],[Discount_%]]/100)</f>
        <v>9751.4804999999997</v>
      </c>
      <c r="O6408" s="4">
        <v>8238.6</v>
      </c>
      <c r="P6408" s="4">
        <v>1512.88</v>
      </c>
      <c r="Q6408">
        <f>Table1[[#This Row],[Revenue]]-Table1[[#This Row],[Cost]]</f>
        <v>1512.8799999999992</v>
      </c>
      <c r="R6408" s="6">
        <f>Table1[[#This Row],[Profit]]/Table1[[#This Row],[Revenue]]</f>
        <v>0.15514362947983282</v>
      </c>
    </row>
    <row r="6409" spans="1:18" x14ac:dyDescent="0.45">
      <c r="A6409" s="1" t="s">
        <v>10991</v>
      </c>
      <c r="B6409" s="1" t="s">
        <v>7970</v>
      </c>
      <c r="C6409" s="1" t="s">
        <v>2</v>
      </c>
      <c r="D6409" s="1" t="s">
        <v>65</v>
      </c>
      <c r="E6409" s="1" t="s">
        <v>9</v>
      </c>
      <c r="F6409" s="2">
        <v>45395</v>
      </c>
      <c r="G6409" s="1" t="str">
        <f>IF(WEEKDAY(Table1[[#This Row],[Order_Date]],2)&gt;=6,"Weekend","Weekday")</f>
        <v>Weekend</v>
      </c>
      <c r="H6409" s="2" t="str">
        <f>TEXT(Table1[[#This Row],[Order_Date]],"mmmm")</f>
        <v>April</v>
      </c>
      <c r="I6409" s="8">
        <f>MONTH(Table1[[#This Row],[Order_Date]])</f>
        <v>4</v>
      </c>
      <c r="J6409" s="8">
        <v>2</v>
      </c>
      <c r="K6409" s="1">
        <v>2948.96</v>
      </c>
      <c r="L6409" s="1">
        <v>0</v>
      </c>
      <c r="M6409" s="1">
        <v>5897.92</v>
      </c>
      <c r="N6409" s="1">
        <f>(Table1[[#This Row],[Quantity]]*Table1[[#This Row],[Unit_Price]])*(1-Table1[[#This Row],[Discount_%]]/100)</f>
        <v>5897.92</v>
      </c>
      <c r="O6409" s="1">
        <v>4614.12</v>
      </c>
      <c r="P6409" s="1">
        <v>1283.8</v>
      </c>
      <c r="Q6409">
        <f>Table1[[#This Row],[Revenue]]-Table1[[#This Row],[Cost]]</f>
        <v>1283.8000000000002</v>
      </c>
      <c r="R6409" s="6">
        <f>Table1[[#This Row],[Profit]]/Table1[[#This Row],[Revenue]]</f>
        <v>0.2176699582225598</v>
      </c>
    </row>
    <row r="6410" spans="1:18" x14ac:dyDescent="0.45">
      <c r="A6410" s="4" t="s">
        <v>10992</v>
      </c>
      <c r="B6410" s="4" t="s">
        <v>10993</v>
      </c>
      <c r="C6410" s="4" t="s">
        <v>2</v>
      </c>
      <c r="D6410" s="4" t="s">
        <v>82</v>
      </c>
      <c r="E6410" s="4" t="s">
        <v>14</v>
      </c>
      <c r="F6410" s="5">
        <v>45906</v>
      </c>
      <c r="G6410" s="4" t="str">
        <f>IF(WEEKDAY(Table1[[#This Row],[Order_Date]],2)&gt;=6,"Weekend","Weekday")</f>
        <v>Weekend</v>
      </c>
      <c r="H6410" s="5" t="str">
        <f>TEXT(Table1[[#This Row],[Order_Date]],"mmmm")</f>
        <v>September</v>
      </c>
      <c r="I6410" s="7">
        <f>MONTH(Table1[[#This Row],[Order_Date]])</f>
        <v>9</v>
      </c>
      <c r="J6410" s="7">
        <v>5</v>
      </c>
      <c r="K6410" s="4">
        <v>1393.96</v>
      </c>
      <c r="L6410" s="4">
        <v>0</v>
      </c>
      <c r="M6410" s="4">
        <v>6969.8</v>
      </c>
      <c r="N6410" s="4">
        <f>(Table1[[#This Row],[Quantity]]*Table1[[#This Row],[Unit_Price]])*(1-Table1[[#This Row],[Discount_%]]/100)</f>
        <v>6969.8</v>
      </c>
      <c r="O6410" s="4">
        <v>4574.5200000000004</v>
      </c>
      <c r="P6410" s="4">
        <v>2395.2800000000002</v>
      </c>
      <c r="Q6410">
        <f>Table1[[#This Row],[Revenue]]-Table1[[#This Row],[Cost]]</f>
        <v>2395.2799999999997</v>
      </c>
      <c r="R6410" s="6">
        <f>Table1[[#This Row],[Profit]]/Table1[[#This Row],[Revenue]]</f>
        <v>0.34366552842262332</v>
      </c>
    </row>
    <row r="6411" spans="1:18" x14ac:dyDescent="0.45">
      <c r="A6411" s="1" t="s">
        <v>10994</v>
      </c>
      <c r="B6411" s="1" t="s">
        <v>10995</v>
      </c>
      <c r="C6411" s="1" t="s">
        <v>28</v>
      </c>
      <c r="D6411" s="1" t="s">
        <v>29</v>
      </c>
      <c r="E6411" s="1" t="s">
        <v>9</v>
      </c>
      <c r="F6411" s="2">
        <v>45620</v>
      </c>
      <c r="G6411" s="1" t="str">
        <f>IF(WEEKDAY(Table1[[#This Row],[Order_Date]],2)&gt;=6,"Weekend","Weekday")</f>
        <v>Weekend</v>
      </c>
      <c r="H6411" s="2" t="str">
        <f>TEXT(Table1[[#This Row],[Order_Date]],"mmmm")</f>
        <v>November</v>
      </c>
      <c r="I6411" s="8">
        <f>MONTH(Table1[[#This Row],[Order_Date]])</f>
        <v>11</v>
      </c>
      <c r="J6411" s="8">
        <v>1</v>
      </c>
      <c r="K6411" s="1">
        <v>2084.91</v>
      </c>
      <c r="L6411" s="1">
        <v>10</v>
      </c>
      <c r="M6411" s="1">
        <v>1876.42</v>
      </c>
      <c r="N6411" s="1">
        <f>(Table1[[#This Row],[Quantity]]*Table1[[#This Row],[Unit_Price]])*(1-Table1[[#This Row],[Discount_%]]/100)</f>
        <v>1876.4189999999999</v>
      </c>
      <c r="O6411" s="1">
        <v>1458.5</v>
      </c>
      <c r="P6411" s="1">
        <v>417.92</v>
      </c>
      <c r="Q6411">
        <f>Table1[[#This Row],[Revenue]]-Table1[[#This Row],[Cost]]</f>
        <v>417.92000000000007</v>
      </c>
      <c r="R6411" s="6">
        <f>Table1[[#This Row],[Profit]]/Table1[[#This Row],[Revenue]]</f>
        <v>0.22272199187815095</v>
      </c>
    </row>
    <row r="6412" spans="1:18" x14ac:dyDescent="0.45">
      <c r="A6412" s="4" t="s">
        <v>10996</v>
      </c>
      <c r="B6412" s="4" t="s">
        <v>10036</v>
      </c>
      <c r="C6412" s="4" t="s">
        <v>7</v>
      </c>
      <c r="D6412" s="4" t="s">
        <v>8</v>
      </c>
      <c r="E6412" s="4" t="s">
        <v>4</v>
      </c>
      <c r="F6412" s="5">
        <v>45838</v>
      </c>
      <c r="G6412" s="4" t="str">
        <f>IF(WEEKDAY(Table1[[#This Row],[Order_Date]],2)&gt;=6,"Weekend","Weekday")</f>
        <v>Weekday</v>
      </c>
      <c r="H6412" s="5" t="str">
        <f>TEXT(Table1[[#This Row],[Order_Date]],"mmmm")</f>
        <v>June</v>
      </c>
      <c r="I6412" s="7">
        <f>MONTH(Table1[[#This Row],[Order_Date]])</f>
        <v>6</v>
      </c>
      <c r="J6412" s="7">
        <v>3</v>
      </c>
      <c r="K6412" s="4">
        <v>4160.01</v>
      </c>
      <c r="L6412" s="4">
        <v>15</v>
      </c>
      <c r="M6412" s="4">
        <v>10608.03</v>
      </c>
      <c r="N6412" s="4">
        <f>(Table1[[#This Row],[Quantity]]*Table1[[#This Row],[Unit_Price]])*(1-Table1[[#This Row],[Discount_%]]/100)</f>
        <v>10608.0255</v>
      </c>
      <c r="O6412" s="4">
        <v>7218.75</v>
      </c>
      <c r="P6412" s="4">
        <v>3389.28</v>
      </c>
      <c r="Q6412">
        <f>Table1[[#This Row],[Revenue]]-Table1[[#This Row],[Cost]]</f>
        <v>3389.2800000000007</v>
      </c>
      <c r="R6412" s="6">
        <f>Table1[[#This Row],[Profit]]/Table1[[#This Row],[Revenue]]</f>
        <v>0.31950135887624753</v>
      </c>
    </row>
    <row r="6413" spans="1:18" x14ac:dyDescent="0.45">
      <c r="A6413" s="1" t="s">
        <v>10997</v>
      </c>
      <c r="B6413" s="1" t="s">
        <v>9399</v>
      </c>
      <c r="C6413" s="1" t="s">
        <v>12</v>
      </c>
      <c r="D6413" s="1" t="s">
        <v>13</v>
      </c>
      <c r="E6413" s="1" t="s">
        <v>4</v>
      </c>
      <c r="F6413" s="2">
        <v>45398</v>
      </c>
      <c r="G6413" s="1" t="str">
        <f>IF(WEEKDAY(Table1[[#This Row],[Order_Date]],2)&gt;=6,"Weekend","Weekday")</f>
        <v>Weekday</v>
      </c>
      <c r="H6413" s="2" t="str">
        <f>TEXT(Table1[[#This Row],[Order_Date]],"mmmm")</f>
        <v>April</v>
      </c>
      <c r="I6413" s="8">
        <f>MONTH(Table1[[#This Row],[Order_Date]])</f>
        <v>4</v>
      </c>
      <c r="J6413" s="8">
        <v>3</v>
      </c>
      <c r="K6413" s="1">
        <v>1053.67</v>
      </c>
      <c r="L6413" s="1">
        <v>5</v>
      </c>
      <c r="M6413" s="1">
        <v>3002.96</v>
      </c>
      <c r="N6413" s="1">
        <f>(Table1[[#This Row],[Quantity]]*Table1[[#This Row],[Unit_Price]])*(1-Table1[[#This Row],[Discount_%]]/100)</f>
        <v>3002.9594999999999</v>
      </c>
      <c r="O6413" s="1">
        <v>2240.4699999999998</v>
      </c>
      <c r="P6413" s="1">
        <v>762.49</v>
      </c>
      <c r="Q6413">
        <f>Table1[[#This Row],[Revenue]]-Table1[[#This Row],[Cost]]</f>
        <v>762.49000000000024</v>
      </c>
      <c r="R6413" s="6">
        <f>Table1[[#This Row],[Profit]]/Table1[[#This Row],[Revenue]]</f>
        <v>0.25391280603138239</v>
      </c>
    </row>
    <row r="6414" spans="1:18" x14ac:dyDescent="0.45">
      <c r="A6414" s="4" t="s">
        <v>10998</v>
      </c>
      <c r="B6414" s="4" t="s">
        <v>10999</v>
      </c>
      <c r="C6414" s="4" t="s">
        <v>7</v>
      </c>
      <c r="D6414" s="4" t="s">
        <v>134</v>
      </c>
      <c r="E6414" s="4" t="s">
        <v>14</v>
      </c>
      <c r="F6414" s="5">
        <v>45530</v>
      </c>
      <c r="G6414" s="4" t="str">
        <f>IF(WEEKDAY(Table1[[#This Row],[Order_Date]],2)&gt;=6,"Weekend","Weekday")</f>
        <v>Weekday</v>
      </c>
      <c r="H6414" s="5" t="str">
        <f>TEXT(Table1[[#This Row],[Order_Date]],"mmmm")</f>
        <v>August</v>
      </c>
      <c r="I6414" s="7">
        <f>MONTH(Table1[[#This Row],[Order_Date]])</f>
        <v>8</v>
      </c>
      <c r="J6414" s="7">
        <v>2</v>
      </c>
      <c r="K6414" s="4">
        <v>436.76</v>
      </c>
      <c r="L6414" s="4">
        <v>15</v>
      </c>
      <c r="M6414" s="4">
        <v>742.49</v>
      </c>
      <c r="N6414" s="4">
        <f>(Table1[[#This Row],[Quantity]]*Table1[[#This Row],[Unit_Price]])*(1-Table1[[#This Row],[Discount_%]]/100)</f>
        <v>742.49199999999996</v>
      </c>
      <c r="O6414" s="4">
        <v>519.59</v>
      </c>
      <c r="P6414" s="4">
        <v>222.9</v>
      </c>
      <c r="Q6414">
        <f>Table1[[#This Row],[Revenue]]-Table1[[#This Row],[Cost]]</f>
        <v>222.89999999999998</v>
      </c>
      <c r="R6414" s="6">
        <f>Table1[[#This Row],[Profit]]/Table1[[#This Row],[Revenue]]</f>
        <v>0.30020606338132499</v>
      </c>
    </row>
    <row r="6415" spans="1:18" x14ac:dyDescent="0.45">
      <c r="A6415" s="1" t="s">
        <v>11000</v>
      </c>
      <c r="B6415" s="1" t="s">
        <v>4230</v>
      </c>
      <c r="C6415" s="1" t="s">
        <v>2</v>
      </c>
      <c r="D6415" s="1" t="s">
        <v>65</v>
      </c>
      <c r="E6415" s="1" t="s">
        <v>4</v>
      </c>
      <c r="F6415" s="2">
        <v>45509</v>
      </c>
      <c r="G6415" s="1" t="str">
        <f>IF(WEEKDAY(Table1[[#This Row],[Order_Date]],2)&gt;=6,"Weekend","Weekday")</f>
        <v>Weekday</v>
      </c>
      <c r="H6415" s="2" t="str">
        <f>TEXT(Table1[[#This Row],[Order_Date]],"mmmm")</f>
        <v>August</v>
      </c>
      <c r="I6415" s="8">
        <f>MONTH(Table1[[#This Row],[Order_Date]])</f>
        <v>8</v>
      </c>
      <c r="J6415" s="8">
        <v>2</v>
      </c>
      <c r="K6415" s="1">
        <v>2660.69</v>
      </c>
      <c r="L6415" s="1">
        <v>15</v>
      </c>
      <c r="M6415" s="1">
        <v>4523.17</v>
      </c>
      <c r="N6415" s="1">
        <f>(Table1[[#This Row],[Quantity]]*Table1[[#This Row],[Unit_Price]])*(1-Table1[[#This Row],[Discount_%]]/100)</f>
        <v>4523.1729999999998</v>
      </c>
      <c r="O6415" s="1">
        <v>3475.06</v>
      </c>
      <c r="P6415" s="1">
        <v>1048.1099999999999</v>
      </c>
      <c r="Q6415">
        <f>Table1[[#This Row],[Revenue]]-Table1[[#This Row],[Cost]]</f>
        <v>1048.1100000000001</v>
      </c>
      <c r="R6415" s="6">
        <f>Table1[[#This Row],[Profit]]/Table1[[#This Row],[Revenue]]</f>
        <v>0.23172023160747879</v>
      </c>
    </row>
    <row r="6416" spans="1:18" x14ac:dyDescent="0.45">
      <c r="A6416" s="4" t="s">
        <v>11001</v>
      </c>
      <c r="B6416" s="4" t="s">
        <v>8788</v>
      </c>
      <c r="C6416" s="4" t="s">
        <v>12</v>
      </c>
      <c r="D6416" s="4" t="s">
        <v>38</v>
      </c>
      <c r="E6416" s="4" t="s">
        <v>4</v>
      </c>
      <c r="F6416" s="5">
        <v>45511</v>
      </c>
      <c r="G6416" s="4" t="str">
        <f>IF(WEEKDAY(Table1[[#This Row],[Order_Date]],2)&gt;=6,"Weekend","Weekday")</f>
        <v>Weekday</v>
      </c>
      <c r="H6416" s="5" t="str">
        <f>TEXT(Table1[[#This Row],[Order_Date]],"mmmm")</f>
        <v>August</v>
      </c>
      <c r="I6416" s="7">
        <f>MONTH(Table1[[#This Row],[Order_Date]])</f>
        <v>8</v>
      </c>
      <c r="J6416" s="7">
        <v>1</v>
      </c>
      <c r="K6416" s="4">
        <v>1146.24</v>
      </c>
      <c r="L6416" s="4">
        <v>20</v>
      </c>
      <c r="M6416" s="4">
        <v>916.99</v>
      </c>
      <c r="N6416" s="4">
        <f>(Table1[[#This Row],[Quantity]]*Table1[[#This Row],[Unit_Price]])*(1-Table1[[#This Row],[Discount_%]]/100)</f>
        <v>916.99200000000008</v>
      </c>
      <c r="O6416" s="4">
        <v>554.05999999999995</v>
      </c>
      <c r="P6416" s="4">
        <v>362.93</v>
      </c>
      <c r="Q6416">
        <f>Table1[[#This Row],[Revenue]]-Table1[[#This Row],[Cost]]</f>
        <v>362.93000000000006</v>
      </c>
      <c r="R6416" s="6">
        <f>Table1[[#This Row],[Profit]]/Table1[[#This Row],[Revenue]]</f>
        <v>0.39578403254124911</v>
      </c>
    </row>
    <row r="6417" spans="1:18" x14ac:dyDescent="0.45">
      <c r="A6417" s="1" t="s">
        <v>11002</v>
      </c>
      <c r="B6417" s="1" t="s">
        <v>7457</v>
      </c>
      <c r="C6417" s="1" t="s">
        <v>20</v>
      </c>
      <c r="D6417" s="1" t="s">
        <v>103</v>
      </c>
      <c r="E6417" s="1" t="s">
        <v>9</v>
      </c>
      <c r="F6417" s="2">
        <v>45693</v>
      </c>
      <c r="G6417" s="1" t="str">
        <f>IF(WEEKDAY(Table1[[#This Row],[Order_Date]],2)&gt;=6,"Weekend","Weekday")</f>
        <v>Weekday</v>
      </c>
      <c r="H6417" s="2" t="str">
        <f>TEXT(Table1[[#This Row],[Order_Date]],"mmmm")</f>
        <v>February</v>
      </c>
      <c r="I6417" s="8">
        <f>MONTH(Table1[[#This Row],[Order_Date]])</f>
        <v>2</v>
      </c>
      <c r="J6417" s="8">
        <v>1</v>
      </c>
      <c r="K6417" s="1">
        <v>3256.06</v>
      </c>
      <c r="L6417" s="1">
        <v>10</v>
      </c>
      <c r="M6417" s="1">
        <v>2930.45</v>
      </c>
      <c r="N6417" s="1">
        <f>(Table1[[#This Row],[Quantity]]*Table1[[#This Row],[Unit_Price]])*(1-Table1[[#This Row],[Discount_%]]/100)</f>
        <v>2930.4540000000002</v>
      </c>
      <c r="O6417" s="1">
        <v>1888.72</v>
      </c>
      <c r="P6417" s="1">
        <v>1041.73</v>
      </c>
      <c r="Q6417">
        <f>Table1[[#This Row],[Revenue]]-Table1[[#This Row],[Cost]]</f>
        <v>1041.7299999999998</v>
      </c>
      <c r="R6417" s="6">
        <f>Table1[[#This Row],[Profit]]/Table1[[#This Row],[Revenue]]</f>
        <v>0.35548465252776879</v>
      </c>
    </row>
    <row r="6418" spans="1:18" x14ac:dyDescent="0.45">
      <c r="A6418" s="4" t="s">
        <v>11003</v>
      </c>
      <c r="B6418" s="4" t="s">
        <v>9320</v>
      </c>
      <c r="C6418" s="4" t="s">
        <v>20</v>
      </c>
      <c r="D6418" s="4" t="s">
        <v>25</v>
      </c>
      <c r="E6418" s="4" t="s">
        <v>14</v>
      </c>
      <c r="F6418" s="5">
        <v>45643</v>
      </c>
      <c r="G6418" s="4" t="str">
        <f>IF(WEEKDAY(Table1[[#This Row],[Order_Date]],2)&gt;=6,"Weekend","Weekday")</f>
        <v>Weekday</v>
      </c>
      <c r="H6418" s="5" t="str">
        <f>TEXT(Table1[[#This Row],[Order_Date]],"mmmm")</f>
        <v>December</v>
      </c>
      <c r="I6418" s="7">
        <f>MONTH(Table1[[#This Row],[Order_Date]])</f>
        <v>12</v>
      </c>
      <c r="J6418" s="7">
        <v>4</v>
      </c>
      <c r="K6418" s="4">
        <v>397.97</v>
      </c>
      <c r="L6418" s="4">
        <v>0</v>
      </c>
      <c r="M6418" s="4">
        <v>1591.88</v>
      </c>
      <c r="N6418" s="4">
        <f>(Table1[[#This Row],[Quantity]]*Table1[[#This Row],[Unit_Price]])*(1-Table1[[#This Row],[Discount_%]]/100)</f>
        <v>1591.88</v>
      </c>
      <c r="O6418" s="4">
        <v>1196.1500000000001</v>
      </c>
      <c r="P6418" s="4">
        <v>395.73</v>
      </c>
      <c r="Q6418">
        <f>Table1[[#This Row],[Revenue]]-Table1[[#This Row],[Cost]]</f>
        <v>395.73</v>
      </c>
      <c r="R6418" s="6">
        <f>Table1[[#This Row],[Profit]]/Table1[[#This Row],[Revenue]]</f>
        <v>0.24859285875819784</v>
      </c>
    </row>
    <row r="6419" spans="1:18" x14ac:dyDescent="0.45">
      <c r="A6419" s="1" t="s">
        <v>11004</v>
      </c>
      <c r="B6419" s="1" t="s">
        <v>11005</v>
      </c>
      <c r="C6419" s="1" t="s">
        <v>28</v>
      </c>
      <c r="D6419" s="1" t="s">
        <v>137</v>
      </c>
      <c r="E6419" s="1" t="s">
        <v>9</v>
      </c>
      <c r="F6419" s="2">
        <v>45906</v>
      </c>
      <c r="G6419" s="1" t="str">
        <f>IF(WEEKDAY(Table1[[#This Row],[Order_Date]],2)&gt;=6,"Weekend","Weekday")</f>
        <v>Weekend</v>
      </c>
      <c r="H6419" s="2" t="str">
        <f>TEXT(Table1[[#This Row],[Order_Date]],"mmmm")</f>
        <v>September</v>
      </c>
      <c r="I6419" s="8">
        <f>MONTH(Table1[[#This Row],[Order_Date]])</f>
        <v>9</v>
      </c>
      <c r="J6419" s="8">
        <v>3</v>
      </c>
      <c r="K6419" s="1">
        <v>2331.5</v>
      </c>
      <c r="L6419" s="1">
        <v>15</v>
      </c>
      <c r="M6419" s="1">
        <v>5945.32</v>
      </c>
      <c r="N6419" s="1">
        <f>(Table1[[#This Row],[Quantity]]*Table1[[#This Row],[Unit_Price]])*(1-Table1[[#This Row],[Discount_%]]/100)</f>
        <v>5945.3249999999998</v>
      </c>
      <c r="O6419" s="1">
        <v>4605.7299999999996</v>
      </c>
      <c r="P6419" s="1">
        <v>1339.59</v>
      </c>
      <c r="Q6419">
        <f>Table1[[#This Row],[Revenue]]-Table1[[#This Row],[Cost]]</f>
        <v>1339.5900000000001</v>
      </c>
      <c r="R6419" s="6">
        <f>Table1[[#This Row],[Profit]]/Table1[[#This Row],[Revenue]]</f>
        <v>0.22531840170083359</v>
      </c>
    </row>
    <row r="6420" spans="1:18" x14ac:dyDescent="0.45">
      <c r="A6420" s="4" t="s">
        <v>11006</v>
      </c>
      <c r="B6420" s="4" t="s">
        <v>11007</v>
      </c>
      <c r="C6420" s="4" t="s">
        <v>2</v>
      </c>
      <c r="D6420" s="4" t="s">
        <v>65</v>
      </c>
      <c r="E6420" s="4" t="s">
        <v>4</v>
      </c>
      <c r="F6420" s="5">
        <v>45569</v>
      </c>
      <c r="G6420" s="4" t="str">
        <f>IF(WEEKDAY(Table1[[#This Row],[Order_Date]],2)&gt;=6,"Weekend","Weekday")</f>
        <v>Weekday</v>
      </c>
      <c r="H6420" s="5" t="str">
        <f>TEXT(Table1[[#This Row],[Order_Date]],"mmmm")</f>
        <v>October</v>
      </c>
      <c r="I6420" s="7">
        <f>MONTH(Table1[[#This Row],[Order_Date]])</f>
        <v>10</v>
      </c>
      <c r="J6420" s="7">
        <v>4</v>
      </c>
      <c r="K6420" s="4">
        <v>3650.42</v>
      </c>
      <c r="L6420" s="4">
        <v>20</v>
      </c>
      <c r="M6420" s="4">
        <v>11681.34</v>
      </c>
      <c r="N6420" s="4">
        <f>(Table1[[#This Row],[Quantity]]*Table1[[#This Row],[Unit_Price]])*(1-Table1[[#This Row],[Discount_%]]/100)</f>
        <v>11681.344000000001</v>
      </c>
      <c r="O6420" s="4">
        <v>8669.4500000000007</v>
      </c>
      <c r="P6420" s="4">
        <v>3011.89</v>
      </c>
      <c r="Q6420">
        <f>Table1[[#This Row],[Revenue]]-Table1[[#This Row],[Cost]]</f>
        <v>3011.8899999999994</v>
      </c>
      <c r="R6420" s="6">
        <f>Table1[[#This Row],[Profit]]/Table1[[#This Row],[Revenue]]</f>
        <v>0.25783771382392773</v>
      </c>
    </row>
    <row r="6421" spans="1:18" x14ac:dyDescent="0.45">
      <c r="A6421" s="1" t="s">
        <v>11008</v>
      </c>
      <c r="B6421" s="1" t="s">
        <v>2248</v>
      </c>
      <c r="C6421" s="1" t="s">
        <v>20</v>
      </c>
      <c r="D6421" s="1" t="s">
        <v>21</v>
      </c>
      <c r="E6421" s="1" t="s">
        <v>4</v>
      </c>
      <c r="F6421" s="2">
        <v>45539</v>
      </c>
      <c r="G6421" s="1" t="str">
        <f>IF(WEEKDAY(Table1[[#This Row],[Order_Date]],2)&gt;=6,"Weekend","Weekday")</f>
        <v>Weekday</v>
      </c>
      <c r="H6421" s="2" t="str">
        <f>TEXT(Table1[[#This Row],[Order_Date]],"mmmm")</f>
        <v>September</v>
      </c>
      <c r="I6421" s="8">
        <f>MONTH(Table1[[#This Row],[Order_Date]])</f>
        <v>9</v>
      </c>
      <c r="J6421" s="8">
        <v>2</v>
      </c>
      <c r="K6421" s="1">
        <v>3051.75</v>
      </c>
      <c r="L6421" s="1">
        <v>15</v>
      </c>
      <c r="M6421" s="1">
        <v>5187.97</v>
      </c>
      <c r="N6421" s="1">
        <f>(Table1[[#This Row],[Quantity]]*Table1[[#This Row],[Unit_Price]])*(1-Table1[[#This Row],[Discount_%]]/100)</f>
        <v>5187.9749999999995</v>
      </c>
      <c r="O6421" s="1">
        <v>3694.68</v>
      </c>
      <c r="P6421" s="1">
        <v>1493.29</v>
      </c>
      <c r="Q6421">
        <f>Table1[[#This Row],[Revenue]]-Table1[[#This Row],[Cost]]</f>
        <v>1493.2900000000004</v>
      </c>
      <c r="R6421" s="6">
        <f>Table1[[#This Row],[Profit]]/Table1[[#This Row],[Revenue]]</f>
        <v>0.28783705379946295</v>
      </c>
    </row>
    <row r="6422" spans="1:18" x14ac:dyDescent="0.45">
      <c r="A6422" s="4" t="s">
        <v>11009</v>
      </c>
      <c r="B6422" s="4" t="s">
        <v>11010</v>
      </c>
      <c r="C6422" s="4" t="s">
        <v>12</v>
      </c>
      <c r="D6422" s="4" t="s">
        <v>13</v>
      </c>
      <c r="E6422" s="4" t="s">
        <v>9</v>
      </c>
      <c r="F6422" s="5">
        <v>45630</v>
      </c>
      <c r="G6422" s="4" t="str">
        <f>IF(WEEKDAY(Table1[[#This Row],[Order_Date]],2)&gt;=6,"Weekend","Weekday")</f>
        <v>Weekday</v>
      </c>
      <c r="H6422" s="5" t="str">
        <f>TEXT(Table1[[#This Row],[Order_Date]],"mmmm")</f>
        <v>December</v>
      </c>
      <c r="I6422" s="7">
        <f>MONTH(Table1[[#This Row],[Order_Date]])</f>
        <v>12</v>
      </c>
      <c r="J6422" s="7">
        <v>4</v>
      </c>
      <c r="K6422" s="4">
        <v>195.44</v>
      </c>
      <c r="L6422" s="4">
        <v>15</v>
      </c>
      <c r="M6422" s="4">
        <v>664.5</v>
      </c>
      <c r="N6422" s="4">
        <f>(Table1[[#This Row],[Quantity]]*Table1[[#This Row],[Unit_Price]])*(1-Table1[[#This Row],[Discount_%]]/100)</f>
        <v>664.49599999999998</v>
      </c>
      <c r="O6422" s="4">
        <v>458.2</v>
      </c>
      <c r="P6422" s="4">
        <v>206.3</v>
      </c>
      <c r="Q6422">
        <f>Table1[[#This Row],[Revenue]]-Table1[[#This Row],[Cost]]</f>
        <v>206.3</v>
      </c>
      <c r="R6422" s="6">
        <f>Table1[[#This Row],[Profit]]/Table1[[#This Row],[Revenue]]</f>
        <v>0.3104589917231001</v>
      </c>
    </row>
    <row r="6423" spans="1:18" x14ac:dyDescent="0.45">
      <c r="A6423" s="1" t="s">
        <v>11011</v>
      </c>
      <c r="B6423" s="1" t="s">
        <v>11012</v>
      </c>
      <c r="C6423" s="1" t="s">
        <v>7</v>
      </c>
      <c r="D6423" s="1" t="s">
        <v>106</v>
      </c>
      <c r="E6423" s="1" t="s">
        <v>14</v>
      </c>
      <c r="F6423" s="2">
        <v>45735</v>
      </c>
      <c r="G6423" s="1" t="str">
        <f>IF(WEEKDAY(Table1[[#This Row],[Order_Date]],2)&gt;=6,"Weekend","Weekday")</f>
        <v>Weekday</v>
      </c>
      <c r="H6423" s="2" t="str">
        <f>TEXT(Table1[[#This Row],[Order_Date]],"mmmm")</f>
        <v>March</v>
      </c>
      <c r="I6423" s="8">
        <f>MONTH(Table1[[#This Row],[Order_Date]])</f>
        <v>3</v>
      </c>
      <c r="J6423" s="8">
        <v>5</v>
      </c>
      <c r="K6423" s="1">
        <v>1777.18</v>
      </c>
      <c r="L6423" s="1">
        <v>15</v>
      </c>
      <c r="M6423" s="1">
        <v>7553.01</v>
      </c>
      <c r="N6423" s="1">
        <f>(Table1[[#This Row],[Quantity]]*Table1[[#This Row],[Unit_Price]])*(1-Table1[[#This Row],[Discount_%]]/100)</f>
        <v>7553.0149999999994</v>
      </c>
      <c r="O6423" s="1">
        <v>4767.8999999999996</v>
      </c>
      <c r="P6423" s="1">
        <v>2785.11</v>
      </c>
      <c r="Q6423">
        <f>Table1[[#This Row],[Revenue]]-Table1[[#This Row],[Cost]]</f>
        <v>2785.1100000000006</v>
      </c>
      <c r="R6423" s="6">
        <f>Table1[[#This Row],[Profit]]/Table1[[#This Row],[Revenue]]</f>
        <v>0.36874173342812999</v>
      </c>
    </row>
    <row r="6424" spans="1:18" x14ac:dyDescent="0.45">
      <c r="A6424" s="4" t="s">
        <v>11013</v>
      </c>
      <c r="B6424" s="4" t="s">
        <v>11014</v>
      </c>
      <c r="C6424" s="4" t="s">
        <v>28</v>
      </c>
      <c r="D6424" s="4" t="s">
        <v>137</v>
      </c>
      <c r="E6424" s="4" t="s">
        <v>9</v>
      </c>
      <c r="F6424" s="5">
        <v>45382</v>
      </c>
      <c r="G6424" s="4" t="str">
        <f>IF(WEEKDAY(Table1[[#This Row],[Order_Date]],2)&gt;=6,"Weekend","Weekday")</f>
        <v>Weekend</v>
      </c>
      <c r="H6424" s="5" t="str">
        <f>TEXT(Table1[[#This Row],[Order_Date]],"mmmm")</f>
        <v>March</v>
      </c>
      <c r="I6424" s="7">
        <f>MONTH(Table1[[#This Row],[Order_Date]])</f>
        <v>3</v>
      </c>
      <c r="J6424" s="7">
        <v>1</v>
      </c>
      <c r="K6424" s="4">
        <v>4222.6000000000004</v>
      </c>
      <c r="L6424" s="4">
        <v>20</v>
      </c>
      <c r="M6424" s="4">
        <v>3378.08</v>
      </c>
      <c r="N6424" s="4">
        <f>(Table1[[#This Row],[Quantity]]*Table1[[#This Row],[Unit_Price]])*(1-Table1[[#This Row],[Discount_%]]/100)</f>
        <v>3378.0800000000004</v>
      </c>
      <c r="O6424" s="4">
        <v>2201.5700000000002</v>
      </c>
      <c r="P6424" s="4">
        <v>1176.51</v>
      </c>
      <c r="Q6424">
        <f>Table1[[#This Row],[Revenue]]-Table1[[#This Row],[Cost]]</f>
        <v>1176.5099999999998</v>
      </c>
      <c r="R6424" s="6">
        <f>Table1[[#This Row],[Profit]]/Table1[[#This Row],[Revenue]]</f>
        <v>0.34827771988822054</v>
      </c>
    </row>
    <row r="6425" spans="1:18" x14ac:dyDescent="0.45">
      <c r="A6425" s="1" t="s">
        <v>11015</v>
      </c>
      <c r="B6425" s="1" t="s">
        <v>6727</v>
      </c>
      <c r="C6425" s="1" t="s">
        <v>20</v>
      </c>
      <c r="D6425" s="1" t="s">
        <v>57</v>
      </c>
      <c r="E6425" s="1" t="s">
        <v>14</v>
      </c>
      <c r="F6425" s="2">
        <v>45841</v>
      </c>
      <c r="G6425" s="1" t="str">
        <f>IF(WEEKDAY(Table1[[#This Row],[Order_Date]],2)&gt;=6,"Weekend","Weekday")</f>
        <v>Weekday</v>
      </c>
      <c r="H6425" s="2" t="str">
        <f>TEXT(Table1[[#This Row],[Order_Date]],"mmmm")</f>
        <v>July</v>
      </c>
      <c r="I6425" s="8">
        <f>MONTH(Table1[[#This Row],[Order_Date]])</f>
        <v>7</v>
      </c>
      <c r="J6425" s="8">
        <v>1</v>
      </c>
      <c r="K6425" s="1">
        <v>2001.44</v>
      </c>
      <c r="L6425" s="1">
        <v>10</v>
      </c>
      <c r="M6425" s="1">
        <v>1801.3</v>
      </c>
      <c r="N6425" s="1">
        <f>(Table1[[#This Row],[Quantity]]*Table1[[#This Row],[Unit_Price]])*(1-Table1[[#This Row],[Discount_%]]/100)</f>
        <v>1801.296</v>
      </c>
      <c r="O6425" s="1">
        <v>1354.04</v>
      </c>
      <c r="P6425" s="1">
        <v>447.26</v>
      </c>
      <c r="Q6425">
        <f>Table1[[#This Row],[Revenue]]-Table1[[#This Row],[Cost]]</f>
        <v>447.26</v>
      </c>
      <c r="R6425" s="6">
        <f>Table1[[#This Row],[Profit]]/Table1[[#This Row],[Revenue]]</f>
        <v>0.24829845111863655</v>
      </c>
    </row>
    <row r="6426" spans="1:18" x14ac:dyDescent="0.45">
      <c r="A6426" s="4" t="s">
        <v>11016</v>
      </c>
      <c r="B6426" s="4" t="s">
        <v>3484</v>
      </c>
      <c r="C6426" s="4" t="s">
        <v>12</v>
      </c>
      <c r="D6426" s="4" t="s">
        <v>13</v>
      </c>
      <c r="E6426" s="4" t="s">
        <v>9</v>
      </c>
      <c r="F6426" s="5">
        <v>45436</v>
      </c>
      <c r="G6426" s="4" t="str">
        <f>IF(WEEKDAY(Table1[[#This Row],[Order_Date]],2)&gt;=6,"Weekend","Weekday")</f>
        <v>Weekday</v>
      </c>
      <c r="H6426" s="5" t="str">
        <f>TEXT(Table1[[#This Row],[Order_Date]],"mmmm")</f>
        <v>May</v>
      </c>
      <c r="I6426" s="7">
        <f>MONTH(Table1[[#This Row],[Order_Date]])</f>
        <v>5</v>
      </c>
      <c r="J6426" s="7">
        <v>5</v>
      </c>
      <c r="K6426" s="4">
        <v>4660.71</v>
      </c>
      <c r="L6426" s="4">
        <v>10</v>
      </c>
      <c r="M6426" s="4">
        <v>20973.19</v>
      </c>
      <c r="N6426" s="4">
        <f>(Table1[[#This Row],[Quantity]]*Table1[[#This Row],[Unit_Price]])*(1-Table1[[#This Row],[Discount_%]]/100)</f>
        <v>20973.195</v>
      </c>
      <c r="O6426" s="4">
        <v>16207.74</v>
      </c>
      <c r="P6426" s="4">
        <v>4765.45</v>
      </c>
      <c r="Q6426">
        <f>Table1[[#This Row],[Revenue]]-Table1[[#This Row],[Cost]]</f>
        <v>4765.4499999999989</v>
      </c>
      <c r="R6426" s="6">
        <f>Table1[[#This Row],[Profit]]/Table1[[#This Row],[Revenue]]</f>
        <v>0.22721626991411417</v>
      </c>
    </row>
    <row r="6427" spans="1:18" x14ac:dyDescent="0.45">
      <c r="A6427" s="1" t="s">
        <v>11017</v>
      </c>
      <c r="B6427" s="1" t="s">
        <v>10252</v>
      </c>
      <c r="C6427" s="1" t="s">
        <v>28</v>
      </c>
      <c r="D6427" s="1" t="s">
        <v>29</v>
      </c>
      <c r="E6427" s="1" t="s">
        <v>14</v>
      </c>
      <c r="F6427" s="2">
        <v>45678</v>
      </c>
      <c r="G6427" s="1" t="str">
        <f>IF(WEEKDAY(Table1[[#This Row],[Order_Date]],2)&gt;=6,"Weekend","Weekday")</f>
        <v>Weekday</v>
      </c>
      <c r="H6427" s="2" t="str">
        <f>TEXT(Table1[[#This Row],[Order_Date]],"mmmm")</f>
        <v>January</v>
      </c>
      <c r="I6427" s="8">
        <f>MONTH(Table1[[#This Row],[Order_Date]])</f>
        <v>1</v>
      </c>
      <c r="J6427" s="8">
        <v>3</v>
      </c>
      <c r="K6427" s="1">
        <v>677.87</v>
      </c>
      <c r="L6427" s="1">
        <v>5</v>
      </c>
      <c r="M6427" s="1">
        <v>1931.93</v>
      </c>
      <c r="N6427" s="1">
        <f>(Table1[[#This Row],[Quantity]]*Table1[[#This Row],[Unit_Price]])*(1-Table1[[#This Row],[Discount_%]]/100)</f>
        <v>1931.9295</v>
      </c>
      <c r="O6427" s="1">
        <v>1188.8</v>
      </c>
      <c r="P6427" s="1">
        <v>743.13</v>
      </c>
      <c r="Q6427">
        <f>Table1[[#This Row],[Revenue]]-Table1[[#This Row],[Cost]]</f>
        <v>743.13000000000011</v>
      </c>
      <c r="R6427" s="6">
        <f>Table1[[#This Row],[Profit]]/Table1[[#This Row],[Revenue]]</f>
        <v>0.38465679398321884</v>
      </c>
    </row>
    <row r="6428" spans="1:18" x14ac:dyDescent="0.45">
      <c r="A6428" s="4" t="s">
        <v>11018</v>
      </c>
      <c r="B6428" s="4" t="s">
        <v>4550</v>
      </c>
      <c r="C6428" s="4" t="s">
        <v>28</v>
      </c>
      <c r="D6428" s="4" t="s">
        <v>29</v>
      </c>
      <c r="E6428" s="4" t="s">
        <v>4</v>
      </c>
      <c r="F6428" s="5">
        <v>45998</v>
      </c>
      <c r="G6428" s="4" t="str">
        <f>IF(WEEKDAY(Table1[[#This Row],[Order_Date]],2)&gt;=6,"Weekend","Weekday")</f>
        <v>Weekend</v>
      </c>
      <c r="H6428" s="5" t="str">
        <f>TEXT(Table1[[#This Row],[Order_Date]],"mmmm")</f>
        <v>December</v>
      </c>
      <c r="I6428" s="7">
        <f>MONTH(Table1[[#This Row],[Order_Date]])</f>
        <v>12</v>
      </c>
      <c r="J6428" s="7">
        <v>4</v>
      </c>
      <c r="K6428" s="4">
        <v>769.29</v>
      </c>
      <c r="L6428" s="4">
        <v>0</v>
      </c>
      <c r="M6428" s="4">
        <v>3077.16</v>
      </c>
      <c r="N6428" s="4">
        <f>(Table1[[#This Row],[Quantity]]*Table1[[#This Row],[Unit_Price]])*(1-Table1[[#This Row],[Discount_%]]/100)</f>
        <v>3077.16</v>
      </c>
      <c r="O6428" s="4">
        <v>2250.84</v>
      </c>
      <c r="P6428" s="4">
        <v>826.32</v>
      </c>
      <c r="Q6428">
        <f>Table1[[#This Row],[Revenue]]-Table1[[#This Row],[Cost]]</f>
        <v>826.31999999999971</v>
      </c>
      <c r="R6428" s="6">
        <f>Table1[[#This Row],[Profit]]/Table1[[#This Row],[Revenue]]</f>
        <v>0.26853332293413412</v>
      </c>
    </row>
    <row r="6429" spans="1:18" x14ac:dyDescent="0.45">
      <c r="A6429" s="1" t="s">
        <v>11019</v>
      </c>
      <c r="B6429" s="1" t="s">
        <v>11020</v>
      </c>
      <c r="C6429" s="1" t="s">
        <v>20</v>
      </c>
      <c r="D6429" s="1" t="s">
        <v>103</v>
      </c>
      <c r="E6429" s="1" t="s">
        <v>9</v>
      </c>
      <c r="F6429" s="2">
        <v>45340</v>
      </c>
      <c r="G6429" s="1" t="str">
        <f>IF(WEEKDAY(Table1[[#This Row],[Order_Date]],2)&gt;=6,"Weekend","Weekday")</f>
        <v>Weekend</v>
      </c>
      <c r="H6429" s="2" t="str">
        <f>TEXT(Table1[[#This Row],[Order_Date]],"mmmm")</f>
        <v>February</v>
      </c>
      <c r="I6429" s="8">
        <f>MONTH(Table1[[#This Row],[Order_Date]])</f>
        <v>2</v>
      </c>
      <c r="J6429" s="8">
        <v>3</v>
      </c>
      <c r="K6429" s="1">
        <v>947.43</v>
      </c>
      <c r="L6429" s="1">
        <v>20</v>
      </c>
      <c r="M6429" s="1">
        <v>2273.83</v>
      </c>
      <c r="N6429" s="1">
        <f>(Table1[[#This Row],[Quantity]]*Table1[[#This Row],[Unit_Price]])*(1-Table1[[#This Row],[Discount_%]]/100)</f>
        <v>2273.8319999999999</v>
      </c>
      <c r="O6429" s="1">
        <v>1368.51</v>
      </c>
      <c r="P6429" s="1">
        <v>905.32</v>
      </c>
      <c r="Q6429">
        <f>Table1[[#This Row],[Revenue]]-Table1[[#This Row],[Cost]]</f>
        <v>905.31999999999994</v>
      </c>
      <c r="R6429" s="6">
        <f>Table1[[#This Row],[Profit]]/Table1[[#This Row],[Revenue]]</f>
        <v>0.39814761877537025</v>
      </c>
    </row>
    <row r="6430" spans="1:18" x14ac:dyDescent="0.45">
      <c r="A6430" s="4" t="s">
        <v>11021</v>
      </c>
      <c r="B6430" s="4" t="s">
        <v>11022</v>
      </c>
      <c r="C6430" s="4" t="s">
        <v>28</v>
      </c>
      <c r="D6430" s="4" t="s">
        <v>100</v>
      </c>
      <c r="E6430" s="4" t="s">
        <v>14</v>
      </c>
      <c r="F6430" s="5">
        <v>45544</v>
      </c>
      <c r="G6430" s="4" t="str">
        <f>IF(WEEKDAY(Table1[[#This Row],[Order_Date]],2)&gt;=6,"Weekend","Weekday")</f>
        <v>Weekday</v>
      </c>
      <c r="H6430" s="5" t="str">
        <f>TEXT(Table1[[#This Row],[Order_Date]],"mmmm")</f>
        <v>September</v>
      </c>
      <c r="I6430" s="7">
        <f>MONTH(Table1[[#This Row],[Order_Date]])</f>
        <v>9</v>
      </c>
      <c r="J6430" s="7">
        <v>3</v>
      </c>
      <c r="K6430" s="4">
        <v>680</v>
      </c>
      <c r="L6430" s="4">
        <v>0</v>
      </c>
      <c r="M6430" s="4">
        <v>2040</v>
      </c>
      <c r="N6430" s="4">
        <f>(Table1[[#This Row],[Quantity]]*Table1[[#This Row],[Unit_Price]])*(1-Table1[[#This Row],[Discount_%]]/100)</f>
        <v>2040</v>
      </c>
      <c r="O6430" s="4">
        <v>1396.64</v>
      </c>
      <c r="P6430" s="4">
        <v>643.36</v>
      </c>
      <c r="Q6430">
        <f>Table1[[#This Row],[Revenue]]-Table1[[#This Row],[Cost]]</f>
        <v>643.3599999999999</v>
      </c>
      <c r="R6430" s="6">
        <f>Table1[[#This Row],[Profit]]/Table1[[#This Row],[Revenue]]</f>
        <v>0.31537254901960787</v>
      </c>
    </row>
    <row r="6431" spans="1:18" x14ac:dyDescent="0.45">
      <c r="A6431" s="1" t="s">
        <v>11023</v>
      </c>
      <c r="B6431" s="1" t="s">
        <v>2846</v>
      </c>
      <c r="C6431" s="1" t="s">
        <v>2</v>
      </c>
      <c r="D6431" s="1" t="s">
        <v>82</v>
      </c>
      <c r="E6431" s="1" t="s">
        <v>9</v>
      </c>
      <c r="F6431" s="2">
        <v>45846</v>
      </c>
      <c r="G6431" s="1" t="str">
        <f>IF(WEEKDAY(Table1[[#This Row],[Order_Date]],2)&gt;=6,"Weekend","Weekday")</f>
        <v>Weekday</v>
      </c>
      <c r="H6431" s="2" t="str">
        <f>TEXT(Table1[[#This Row],[Order_Date]],"mmmm")</f>
        <v>July</v>
      </c>
      <c r="I6431" s="8">
        <f>MONTH(Table1[[#This Row],[Order_Date]])</f>
        <v>7</v>
      </c>
      <c r="J6431" s="8">
        <v>5</v>
      </c>
      <c r="K6431" s="1">
        <v>966.41</v>
      </c>
      <c r="L6431" s="1">
        <v>20</v>
      </c>
      <c r="M6431" s="1">
        <v>3865.64</v>
      </c>
      <c r="N6431" s="1">
        <f>(Table1[[#This Row],[Quantity]]*Table1[[#This Row],[Unit_Price]])*(1-Table1[[#This Row],[Discount_%]]/100)</f>
        <v>3865.6400000000003</v>
      </c>
      <c r="O6431" s="1">
        <v>2845.81</v>
      </c>
      <c r="P6431" s="1">
        <v>1019.83</v>
      </c>
      <c r="Q6431">
        <f>Table1[[#This Row],[Revenue]]-Table1[[#This Row],[Cost]]</f>
        <v>1019.8299999999999</v>
      </c>
      <c r="R6431" s="6">
        <f>Table1[[#This Row],[Profit]]/Table1[[#This Row],[Revenue]]</f>
        <v>0.26381918647364994</v>
      </c>
    </row>
    <row r="6432" spans="1:18" x14ac:dyDescent="0.45">
      <c r="A6432" s="4" t="s">
        <v>11024</v>
      </c>
      <c r="B6432" s="4" t="s">
        <v>5330</v>
      </c>
      <c r="C6432" s="4" t="s">
        <v>28</v>
      </c>
      <c r="D6432" s="4" t="s">
        <v>35</v>
      </c>
      <c r="E6432" s="4" t="s">
        <v>4</v>
      </c>
      <c r="F6432" s="5">
        <v>45906</v>
      </c>
      <c r="G6432" s="4" t="str">
        <f>IF(WEEKDAY(Table1[[#This Row],[Order_Date]],2)&gt;=6,"Weekend","Weekday")</f>
        <v>Weekend</v>
      </c>
      <c r="H6432" s="5" t="str">
        <f>TEXT(Table1[[#This Row],[Order_Date]],"mmmm")</f>
        <v>September</v>
      </c>
      <c r="I6432" s="7">
        <f>MONTH(Table1[[#This Row],[Order_Date]])</f>
        <v>9</v>
      </c>
      <c r="J6432" s="7">
        <v>3</v>
      </c>
      <c r="K6432" s="4">
        <v>2577.4899999999998</v>
      </c>
      <c r="L6432" s="4">
        <v>0</v>
      </c>
      <c r="M6432" s="4">
        <v>7732.47</v>
      </c>
      <c r="N6432" s="4">
        <f>(Table1[[#This Row],[Quantity]]*Table1[[#This Row],[Unit_Price]])*(1-Table1[[#This Row],[Discount_%]]/100)</f>
        <v>7732.4699999999993</v>
      </c>
      <c r="O6432" s="4">
        <v>4742.41</v>
      </c>
      <c r="P6432" s="4">
        <v>2990.06</v>
      </c>
      <c r="Q6432">
        <f>Table1[[#This Row],[Revenue]]-Table1[[#This Row],[Cost]]</f>
        <v>2990.0600000000004</v>
      </c>
      <c r="R6432" s="6">
        <f>Table1[[#This Row],[Profit]]/Table1[[#This Row],[Revenue]]</f>
        <v>0.38668885879932285</v>
      </c>
    </row>
    <row r="6433" spans="1:18" x14ac:dyDescent="0.45">
      <c r="A6433" s="1" t="s">
        <v>11025</v>
      </c>
      <c r="B6433" s="1" t="s">
        <v>1241</v>
      </c>
      <c r="C6433" s="1" t="s">
        <v>7</v>
      </c>
      <c r="D6433" s="1" t="s">
        <v>8</v>
      </c>
      <c r="E6433" s="1" t="s">
        <v>22</v>
      </c>
      <c r="F6433" s="2">
        <v>45812</v>
      </c>
      <c r="G6433" s="1" t="str">
        <f>IF(WEEKDAY(Table1[[#This Row],[Order_Date]],2)&gt;=6,"Weekend","Weekday")</f>
        <v>Weekday</v>
      </c>
      <c r="H6433" s="2" t="str">
        <f>TEXT(Table1[[#This Row],[Order_Date]],"mmmm")</f>
        <v>June</v>
      </c>
      <c r="I6433" s="8">
        <f>MONTH(Table1[[#This Row],[Order_Date]])</f>
        <v>6</v>
      </c>
      <c r="J6433" s="8">
        <v>2</v>
      </c>
      <c r="K6433" s="1">
        <v>2229.59</v>
      </c>
      <c r="L6433" s="1">
        <v>10</v>
      </c>
      <c r="M6433" s="1">
        <v>4013.26</v>
      </c>
      <c r="N6433" s="1">
        <f>(Table1[[#This Row],[Quantity]]*Table1[[#This Row],[Unit_Price]])*(1-Table1[[#This Row],[Discount_%]]/100)</f>
        <v>4013.2620000000002</v>
      </c>
      <c r="O6433" s="1">
        <v>3109.05</v>
      </c>
      <c r="P6433" s="1">
        <v>904.21</v>
      </c>
      <c r="Q6433">
        <f>Table1[[#This Row],[Revenue]]-Table1[[#This Row],[Cost]]</f>
        <v>904.21</v>
      </c>
      <c r="R6433" s="6">
        <f>Table1[[#This Row],[Profit]]/Table1[[#This Row],[Revenue]]</f>
        <v>0.2253056118965629</v>
      </c>
    </row>
    <row r="6434" spans="1:18" x14ac:dyDescent="0.45">
      <c r="A6434" s="4" t="s">
        <v>11026</v>
      </c>
      <c r="B6434" s="4" t="s">
        <v>11027</v>
      </c>
      <c r="C6434" s="4" t="s">
        <v>12</v>
      </c>
      <c r="D6434" s="4" t="s">
        <v>41</v>
      </c>
      <c r="E6434" s="4" t="s">
        <v>4</v>
      </c>
      <c r="F6434" s="5">
        <v>45558</v>
      </c>
      <c r="G6434" s="4" t="str">
        <f>IF(WEEKDAY(Table1[[#This Row],[Order_Date]],2)&gt;=6,"Weekend","Weekday")</f>
        <v>Weekday</v>
      </c>
      <c r="H6434" s="5" t="str">
        <f>TEXT(Table1[[#This Row],[Order_Date]],"mmmm")</f>
        <v>September</v>
      </c>
      <c r="I6434" s="7">
        <f>MONTH(Table1[[#This Row],[Order_Date]])</f>
        <v>9</v>
      </c>
      <c r="J6434" s="7">
        <v>3</v>
      </c>
      <c r="K6434" s="4">
        <v>3833.62</v>
      </c>
      <c r="L6434" s="4">
        <v>0</v>
      </c>
      <c r="M6434" s="4">
        <v>11500.86</v>
      </c>
      <c r="N6434" s="4">
        <f>(Table1[[#This Row],[Quantity]]*Table1[[#This Row],[Unit_Price]])*(1-Table1[[#This Row],[Discount_%]]/100)</f>
        <v>11500.86</v>
      </c>
      <c r="O6434" s="4">
        <v>9288.33</v>
      </c>
      <c r="P6434" s="4">
        <v>2212.5300000000002</v>
      </c>
      <c r="Q6434">
        <f>Table1[[#This Row],[Revenue]]-Table1[[#This Row],[Cost]]</f>
        <v>2212.5300000000007</v>
      </c>
      <c r="R6434" s="6">
        <f>Table1[[#This Row],[Profit]]/Table1[[#This Row],[Revenue]]</f>
        <v>0.19237952640063438</v>
      </c>
    </row>
    <row r="6435" spans="1:18" x14ac:dyDescent="0.45">
      <c r="A6435" s="1" t="s">
        <v>11028</v>
      </c>
      <c r="B6435" s="1" t="s">
        <v>11029</v>
      </c>
      <c r="C6435" s="1" t="s">
        <v>12</v>
      </c>
      <c r="D6435" s="1" t="s">
        <v>32</v>
      </c>
      <c r="E6435" s="1" t="s">
        <v>9</v>
      </c>
      <c r="F6435" s="2">
        <v>45886</v>
      </c>
      <c r="G6435" s="1" t="str">
        <f>IF(WEEKDAY(Table1[[#This Row],[Order_Date]],2)&gt;=6,"Weekend","Weekday")</f>
        <v>Weekend</v>
      </c>
      <c r="H6435" s="2" t="str">
        <f>TEXT(Table1[[#This Row],[Order_Date]],"mmmm")</f>
        <v>August</v>
      </c>
      <c r="I6435" s="8">
        <f>MONTH(Table1[[#This Row],[Order_Date]])</f>
        <v>8</v>
      </c>
      <c r="J6435" s="8">
        <v>2</v>
      </c>
      <c r="K6435" s="1">
        <v>425.26</v>
      </c>
      <c r="L6435" s="1">
        <v>5</v>
      </c>
      <c r="M6435" s="1">
        <v>807.99</v>
      </c>
      <c r="N6435" s="1">
        <f>(Table1[[#This Row],[Quantity]]*Table1[[#This Row],[Unit_Price]])*(1-Table1[[#This Row],[Discount_%]]/100)</f>
        <v>807.99399999999991</v>
      </c>
      <c r="O6435" s="1">
        <v>561.61</v>
      </c>
      <c r="P6435" s="1">
        <v>246.38</v>
      </c>
      <c r="Q6435">
        <f>Table1[[#This Row],[Revenue]]-Table1[[#This Row],[Cost]]</f>
        <v>246.38</v>
      </c>
      <c r="R6435" s="6">
        <f>Table1[[#This Row],[Profit]]/Table1[[#This Row],[Revenue]]</f>
        <v>0.30492951645441158</v>
      </c>
    </row>
    <row r="6436" spans="1:18" x14ac:dyDescent="0.45">
      <c r="A6436" s="4" t="s">
        <v>11030</v>
      </c>
      <c r="B6436" s="4" t="s">
        <v>3590</v>
      </c>
      <c r="C6436" s="4" t="s">
        <v>12</v>
      </c>
      <c r="D6436" s="4" t="s">
        <v>32</v>
      </c>
      <c r="E6436" s="4" t="s">
        <v>9</v>
      </c>
      <c r="F6436" s="5">
        <v>45330</v>
      </c>
      <c r="G6436" s="4" t="str">
        <f>IF(WEEKDAY(Table1[[#This Row],[Order_Date]],2)&gt;=6,"Weekend","Weekday")</f>
        <v>Weekday</v>
      </c>
      <c r="H6436" s="5" t="str">
        <f>TEXT(Table1[[#This Row],[Order_Date]],"mmmm")</f>
        <v>February</v>
      </c>
      <c r="I6436" s="7">
        <f>MONTH(Table1[[#This Row],[Order_Date]])</f>
        <v>2</v>
      </c>
      <c r="J6436" s="7">
        <v>5</v>
      </c>
      <c r="K6436" s="4">
        <v>2106.85</v>
      </c>
      <c r="L6436" s="4">
        <v>0</v>
      </c>
      <c r="M6436" s="4">
        <v>10534.25</v>
      </c>
      <c r="N6436" s="4">
        <f>(Table1[[#This Row],[Quantity]]*Table1[[#This Row],[Unit_Price]])*(1-Table1[[#This Row],[Discount_%]]/100)</f>
        <v>10534.25</v>
      </c>
      <c r="O6436" s="4">
        <v>7063.93</v>
      </c>
      <c r="P6436" s="4">
        <v>3470.32</v>
      </c>
      <c r="Q6436">
        <f>Table1[[#This Row],[Revenue]]-Table1[[#This Row],[Cost]]</f>
        <v>3470.3199999999997</v>
      </c>
      <c r="R6436" s="6">
        <f>Table1[[#This Row],[Profit]]/Table1[[#This Row],[Revenue]]</f>
        <v>0.32943209056173911</v>
      </c>
    </row>
    <row r="6437" spans="1:18" x14ac:dyDescent="0.45">
      <c r="A6437" s="1" t="s">
        <v>11031</v>
      </c>
      <c r="B6437" s="1" t="s">
        <v>11032</v>
      </c>
      <c r="C6437" s="1" t="s">
        <v>2</v>
      </c>
      <c r="D6437" s="1" t="s">
        <v>17</v>
      </c>
      <c r="E6437" s="1" t="s">
        <v>14</v>
      </c>
      <c r="F6437" s="2">
        <v>45770</v>
      </c>
      <c r="G6437" s="1" t="str">
        <f>IF(WEEKDAY(Table1[[#This Row],[Order_Date]],2)&gt;=6,"Weekend","Weekday")</f>
        <v>Weekday</v>
      </c>
      <c r="H6437" s="2" t="str">
        <f>TEXT(Table1[[#This Row],[Order_Date]],"mmmm")</f>
        <v>April</v>
      </c>
      <c r="I6437" s="8">
        <f>MONTH(Table1[[#This Row],[Order_Date]])</f>
        <v>4</v>
      </c>
      <c r="J6437" s="8">
        <v>4</v>
      </c>
      <c r="K6437" s="1">
        <v>4009.17</v>
      </c>
      <c r="L6437" s="1">
        <v>0</v>
      </c>
      <c r="M6437" s="1">
        <v>16036.68</v>
      </c>
      <c r="N6437" s="1">
        <f>(Table1[[#This Row],[Quantity]]*Table1[[#This Row],[Unit_Price]])*(1-Table1[[#This Row],[Discount_%]]/100)</f>
        <v>16036.68</v>
      </c>
      <c r="O6437" s="1">
        <v>13526.85</v>
      </c>
      <c r="P6437" s="1">
        <v>2509.83</v>
      </c>
      <c r="Q6437">
        <f>Table1[[#This Row],[Revenue]]-Table1[[#This Row],[Cost]]</f>
        <v>2509.83</v>
      </c>
      <c r="R6437" s="6">
        <f>Table1[[#This Row],[Profit]]/Table1[[#This Row],[Revenue]]</f>
        <v>0.15650558594422287</v>
      </c>
    </row>
    <row r="6438" spans="1:18" x14ac:dyDescent="0.45">
      <c r="A6438" s="4" t="s">
        <v>11033</v>
      </c>
      <c r="B6438" s="4" t="s">
        <v>4876</v>
      </c>
      <c r="C6438" s="4" t="s">
        <v>12</v>
      </c>
      <c r="D6438" s="4" t="s">
        <v>38</v>
      </c>
      <c r="E6438" s="4" t="s">
        <v>9</v>
      </c>
      <c r="F6438" s="5">
        <v>45694</v>
      </c>
      <c r="G6438" s="4" t="str">
        <f>IF(WEEKDAY(Table1[[#This Row],[Order_Date]],2)&gt;=6,"Weekend","Weekday")</f>
        <v>Weekday</v>
      </c>
      <c r="H6438" s="5" t="str">
        <f>TEXT(Table1[[#This Row],[Order_Date]],"mmmm")</f>
        <v>February</v>
      </c>
      <c r="I6438" s="7">
        <f>MONTH(Table1[[#This Row],[Order_Date]])</f>
        <v>2</v>
      </c>
      <c r="J6438" s="7">
        <v>5</v>
      </c>
      <c r="K6438" s="4">
        <v>3204.21</v>
      </c>
      <c r="L6438" s="4">
        <v>5</v>
      </c>
      <c r="M6438" s="4">
        <v>15220</v>
      </c>
      <c r="N6438" s="4">
        <f>(Table1[[#This Row],[Quantity]]*Table1[[#This Row],[Unit_Price]])*(1-Table1[[#This Row],[Discount_%]]/100)</f>
        <v>15219.997499999999</v>
      </c>
      <c r="O6438" s="4">
        <v>11630.76</v>
      </c>
      <c r="P6438" s="4">
        <v>3589.24</v>
      </c>
      <c r="Q6438">
        <f>Table1[[#This Row],[Revenue]]-Table1[[#This Row],[Cost]]</f>
        <v>3589.24</v>
      </c>
      <c r="R6438" s="6">
        <f>Table1[[#This Row],[Profit]]/Table1[[#This Row],[Revenue]]</f>
        <v>0.23582391590013138</v>
      </c>
    </row>
    <row r="6439" spans="1:18" x14ac:dyDescent="0.45">
      <c r="A6439" s="1" t="s">
        <v>11034</v>
      </c>
      <c r="B6439" s="1" t="s">
        <v>5270</v>
      </c>
      <c r="C6439" s="1" t="s">
        <v>20</v>
      </c>
      <c r="D6439" s="1" t="s">
        <v>21</v>
      </c>
      <c r="E6439" s="1" t="s">
        <v>22</v>
      </c>
      <c r="F6439" s="2">
        <v>45308</v>
      </c>
      <c r="G6439" s="1" t="str">
        <f>IF(WEEKDAY(Table1[[#This Row],[Order_Date]],2)&gt;=6,"Weekend","Weekday")</f>
        <v>Weekday</v>
      </c>
      <c r="H6439" s="2" t="str">
        <f>TEXT(Table1[[#This Row],[Order_Date]],"mmmm")</f>
        <v>January</v>
      </c>
      <c r="I6439" s="8">
        <f>MONTH(Table1[[#This Row],[Order_Date]])</f>
        <v>1</v>
      </c>
      <c r="J6439" s="8">
        <v>1</v>
      </c>
      <c r="K6439" s="1">
        <v>137.85</v>
      </c>
      <c r="L6439" s="1">
        <v>10</v>
      </c>
      <c r="M6439" s="1">
        <v>124.06</v>
      </c>
      <c r="N6439" s="1">
        <f>(Table1[[#This Row],[Quantity]]*Table1[[#This Row],[Unit_Price]])*(1-Table1[[#This Row],[Discount_%]]/100)</f>
        <v>124.065</v>
      </c>
      <c r="O6439" s="1">
        <v>85.1</v>
      </c>
      <c r="P6439" s="1">
        <v>38.96</v>
      </c>
      <c r="Q6439">
        <f>Table1[[#This Row],[Revenue]]-Table1[[#This Row],[Cost]]</f>
        <v>38.960000000000008</v>
      </c>
      <c r="R6439" s="6">
        <f>Table1[[#This Row],[Profit]]/Table1[[#This Row],[Revenue]]</f>
        <v>0.31404159277768823</v>
      </c>
    </row>
    <row r="6440" spans="1:18" x14ac:dyDescent="0.45">
      <c r="A6440" s="4" t="s">
        <v>11035</v>
      </c>
      <c r="B6440" s="4" t="s">
        <v>4998</v>
      </c>
      <c r="C6440" s="4" t="s">
        <v>12</v>
      </c>
      <c r="D6440" s="4" t="s">
        <v>13</v>
      </c>
      <c r="E6440" s="4" t="s">
        <v>14</v>
      </c>
      <c r="F6440" s="5">
        <v>45649</v>
      </c>
      <c r="G6440" s="4" t="str">
        <f>IF(WEEKDAY(Table1[[#This Row],[Order_Date]],2)&gt;=6,"Weekend","Weekday")</f>
        <v>Weekday</v>
      </c>
      <c r="H6440" s="5" t="str">
        <f>TEXT(Table1[[#This Row],[Order_Date]],"mmmm")</f>
        <v>December</v>
      </c>
      <c r="I6440" s="7">
        <f>MONTH(Table1[[#This Row],[Order_Date]])</f>
        <v>12</v>
      </c>
      <c r="J6440" s="7">
        <v>2</v>
      </c>
      <c r="K6440" s="4">
        <v>4806.1099999999997</v>
      </c>
      <c r="L6440" s="4">
        <v>20</v>
      </c>
      <c r="M6440" s="4">
        <v>7689.78</v>
      </c>
      <c r="N6440" s="4">
        <f>(Table1[[#This Row],[Quantity]]*Table1[[#This Row],[Unit_Price]])*(1-Table1[[#This Row],[Discount_%]]/100)</f>
        <v>7689.7759999999998</v>
      </c>
      <c r="O6440" s="4">
        <v>5442.61</v>
      </c>
      <c r="P6440" s="4">
        <v>2247.17</v>
      </c>
      <c r="Q6440">
        <f>Table1[[#This Row],[Revenue]]-Table1[[#This Row],[Cost]]</f>
        <v>2247.17</v>
      </c>
      <c r="R6440" s="6">
        <f>Table1[[#This Row],[Profit]]/Table1[[#This Row],[Revenue]]</f>
        <v>0.29222812616225696</v>
      </c>
    </row>
    <row r="6441" spans="1:18" x14ac:dyDescent="0.45">
      <c r="A6441" s="1" t="s">
        <v>11036</v>
      </c>
      <c r="B6441" s="1" t="s">
        <v>11037</v>
      </c>
      <c r="C6441" s="1" t="s">
        <v>12</v>
      </c>
      <c r="D6441" s="1" t="s">
        <v>13</v>
      </c>
      <c r="E6441" s="1" t="s">
        <v>22</v>
      </c>
      <c r="F6441" s="2">
        <v>45910</v>
      </c>
      <c r="G6441" s="1" t="str">
        <f>IF(WEEKDAY(Table1[[#This Row],[Order_Date]],2)&gt;=6,"Weekend","Weekday")</f>
        <v>Weekday</v>
      </c>
      <c r="H6441" s="2" t="str">
        <f>TEXT(Table1[[#This Row],[Order_Date]],"mmmm")</f>
        <v>September</v>
      </c>
      <c r="I6441" s="8">
        <f>MONTH(Table1[[#This Row],[Order_Date]])</f>
        <v>9</v>
      </c>
      <c r="J6441" s="8">
        <v>1</v>
      </c>
      <c r="K6441" s="1">
        <v>2285.1999999999998</v>
      </c>
      <c r="L6441" s="1">
        <v>15</v>
      </c>
      <c r="M6441" s="1">
        <v>1942.42</v>
      </c>
      <c r="N6441" s="1">
        <f>(Table1[[#This Row],[Quantity]]*Table1[[#This Row],[Unit_Price]])*(1-Table1[[#This Row],[Discount_%]]/100)</f>
        <v>1942.4199999999998</v>
      </c>
      <c r="O6441" s="1">
        <v>1373.18</v>
      </c>
      <c r="P6441" s="1">
        <v>569.24</v>
      </c>
      <c r="Q6441">
        <f>Table1[[#This Row],[Revenue]]-Table1[[#This Row],[Cost]]</f>
        <v>569.24</v>
      </c>
      <c r="R6441" s="6">
        <f>Table1[[#This Row],[Profit]]/Table1[[#This Row],[Revenue]]</f>
        <v>0.29305711432131054</v>
      </c>
    </row>
    <row r="6442" spans="1:18" x14ac:dyDescent="0.45">
      <c r="A6442" s="4" t="s">
        <v>11038</v>
      </c>
      <c r="B6442" s="4" t="s">
        <v>11039</v>
      </c>
      <c r="C6442" s="4" t="s">
        <v>7</v>
      </c>
      <c r="D6442" s="4" t="s">
        <v>134</v>
      </c>
      <c r="E6442" s="4" t="s">
        <v>4</v>
      </c>
      <c r="F6442" s="5">
        <v>45331</v>
      </c>
      <c r="G6442" s="4" t="str">
        <f>IF(WEEKDAY(Table1[[#This Row],[Order_Date]],2)&gt;=6,"Weekend","Weekday")</f>
        <v>Weekday</v>
      </c>
      <c r="H6442" s="5" t="str">
        <f>TEXT(Table1[[#This Row],[Order_Date]],"mmmm")</f>
        <v>February</v>
      </c>
      <c r="I6442" s="7">
        <f>MONTH(Table1[[#This Row],[Order_Date]])</f>
        <v>2</v>
      </c>
      <c r="J6442" s="7">
        <v>5</v>
      </c>
      <c r="K6442" s="4">
        <v>3312.54</v>
      </c>
      <c r="L6442" s="4">
        <v>5</v>
      </c>
      <c r="M6442" s="4">
        <v>15734.57</v>
      </c>
      <c r="N6442" s="4">
        <f>(Table1[[#This Row],[Quantity]]*Table1[[#This Row],[Unit_Price]])*(1-Table1[[#This Row],[Discount_%]]/100)</f>
        <v>15734.565000000001</v>
      </c>
      <c r="O6442" s="4">
        <v>11236.85</v>
      </c>
      <c r="P6442" s="4">
        <v>4497.72</v>
      </c>
      <c r="Q6442">
        <f>Table1[[#This Row],[Revenue]]-Table1[[#This Row],[Cost]]</f>
        <v>4497.7199999999993</v>
      </c>
      <c r="R6442" s="6">
        <f>Table1[[#This Row],[Profit]]/Table1[[#This Row],[Revenue]]</f>
        <v>0.28584956563795516</v>
      </c>
    </row>
    <row r="6443" spans="1:18" x14ac:dyDescent="0.45">
      <c r="A6443" s="1" t="s">
        <v>11040</v>
      </c>
      <c r="B6443" s="1" t="s">
        <v>11041</v>
      </c>
      <c r="C6443" s="1" t="s">
        <v>12</v>
      </c>
      <c r="D6443" s="1" t="s">
        <v>32</v>
      </c>
      <c r="E6443" s="1" t="s">
        <v>4</v>
      </c>
      <c r="F6443" s="2">
        <v>45566</v>
      </c>
      <c r="G6443" s="1" t="str">
        <f>IF(WEEKDAY(Table1[[#This Row],[Order_Date]],2)&gt;=6,"Weekend","Weekday")</f>
        <v>Weekday</v>
      </c>
      <c r="H6443" s="2" t="str">
        <f>TEXT(Table1[[#This Row],[Order_Date]],"mmmm")</f>
        <v>October</v>
      </c>
      <c r="I6443" s="8">
        <f>MONTH(Table1[[#This Row],[Order_Date]])</f>
        <v>10</v>
      </c>
      <c r="J6443" s="8">
        <v>3</v>
      </c>
      <c r="K6443" s="1">
        <v>1129.99</v>
      </c>
      <c r="L6443" s="1">
        <v>20</v>
      </c>
      <c r="M6443" s="1">
        <v>2711.98</v>
      </c>
      <c r="N6443" s="1">
        <f>(Table1[[#This Row],[Quantity]]*Table1[[#This Row],[Unit_Price]])*(1-Table1[[#This Row],[Discount_%]]/100)</f>
        <v>2711.9760000000006</v>
      </c>
      <c r="O6443" s="1">
        <v>2220.64</v>
      </c>
      <c r="P6443" s="1">
        <v>491.34</v>
      </c>
      <c r="Q6443">
        <f>Table1[[#This Row],[Revenue]]-Table1[[#This Row],[Cost]]</f>
        <v>491.34000000000015</v>
      </c>
      <c r="R6443" s="6">
        <f>Table1[[#This Row],[Profit]]/Table1[[#This Row],[Revenue]]</f>
        <v>0.18117390246240753</v>
      </c>
    </row>
    <row r="6444" spans="1:18" x14ac:dyDescent="0.45">
      <c r="A6444" s="4" t="s">
        <v>11042</v>
      </c>
      <c r="B6444" s="4" t="s">
        <v>11043</v>
      </c>
      <c r="C6444" s="4" t="s">
        <v>2</v>
      </c>
      <c r="D6444" s="4" t="s">
        <v>65</v>
      </c>
      <c r="E6444" s="4" t="s">
        <v>4</v>
      </c>
      <c r="F6444" s="5">
        <v>45809</v>
      </c>
      <c r="G6444" s="4" t="str">
        <f>IF(WEEKDAY(Table1[[#This Row],[Order_Date]],2)&gt;=6,"Weekend","Weekday")</f>
        <v>Weekend</v>
      </c>
      <c r="H6444" s="5" t="str">
        <f>TEXT(Table1[[#This Row],[Order_Date]],"mmmm")</f>
        <v>June</v>
      </c>
      <c r="I6444" s="7">
        <f>MONTH(Table1[[#This Row],[Order_Date]])</f>
        <v>6</v>
      </c>
      <c r="J6444" s="7">
        <v>5</v>
      </c>
      <c r="K6444" s="4">
        <v>1202.4100000000001</v>
      </c>
      <c r="L6444" s="4">
        <v>0</v>
      </c>
      <c r="M6444" s="4">
        <v>6012.05</v>
      </c>
      <c r="N6444" s="4">
        <f>(Table1[[#This Row],[Quantity]]*Table1[[#This Row],[Unit_Price]])*(1-Table1[[#This Row],[Discount_%]]/100)</f>
        <v>6012.05</v>
      </c>
      <c r="O6444" s="4">
        <v>3669.17</v>
      </c>
      <c r="P6444" s="4">
        <v>2342.88</v>
      </c>
      <c r="Q6444">
        <f>Table1[[#This Row],[Revenue]]-Table1[[#This Row],[Cost]]</f>
        <v>2342.88</v>
      </c>
      <c r="R6444" s="6">
        <f>Table1[[#This Row],[Profit]]/Table1[[#This Row],[Revenue]]</f>
        <v>0.38969735780640546</v>
      </c>
    </row>
    <row r="6445" spans="1:18" x14ac:dyDescent="0.45">
      <c r="A6445" s="1" t="s">
        <v>11044</v>
      </c>
      <c r="B6445" s="1" t="s">
        <v>11045</v>
      </c>
      <c r="C6445" s="1" t="s">
        <v>20</v>
      </c>
      <c r="D6445" s="1" t="s">
        <v>25</v>
      </c>
      <c r="E6445" s="1" t="s">
        <v>22</v>
      </c>
      <c r="F6445" s="2">
        <v>45307</v>
      </c>
      <c r="G6445" s="1" t="str">
        <f>IF(WEEKDAY(Table1[[#This Row],[Order_Date]],2)&gt;=6,"Weekend","Weekday")</f>
        <v>Weekday</v>
      </c>
      <c r="H6445" s="2" t="str">
        <f>TEXT(Table1[[#This Row],[Order_Date]],"mmmm")</f>
        <v>January</v>
      </c>
      <c r="I6445" s="8">
        <f>MONTH(Table1[[#This Row],[Order_Date]])</f>
        <v>1</v>
      </c>
      <c r="J6445" s="8">
        <v>2</v>
      </c>
      <c r="K6445" s="1">
        <v>2659.2</v>
      </c>
      <c r="L6445" s="1">
        <v>10</v>
      </c>
      <c r="M6445" s="1">
        <v>4786.5600000000004</v>
      </c>
      <c r="N6445" s="1">
        <f>(Table1[[#This Row],[Quantity]]*Table1[[#This Row],[Unit_Price]])*(1-Table1[[#This Row],[Discount_%]]/100)</f>
        <v>4786.5599999999995</v>
      </c>
      <c r="O6445" s="1">
        <v>3533.12</v>
      </c>
      <c r="P6445" s="1">
        <v>1253.44</v>
      </c>
      <c r="Q6445">
        <f>Table1[[#This Row],[Revenue]]-Table1[[#This Row],[Cost]]</f>
        <v>1253.4400000000005</v>
      </c>
      <c r="R6445" s="6">
        <f>Table1[[#This Row],[Profit]]/Table1[[#This Row],[Revenue]]</f>
        <v>0.26186655970049472</v>
      </c>
    </row>
    <row r="6446" spans="1:18" x14ac:dyDescent="0.45">
      <c r="A6446" s="4" t="s">
        <v>11046</v>
      </c>
      <c r="B6446" s="4" t="s">
        <v>5595</v>
      </c>
      <c r="C6446" s="4" t="s">
        <v>2</v>
      </c>
      <c r="D6446" s="4" t="s">
        <v>3</v>
      </c>
      <c r="E6446" s="4" t="s">
        <v>9</v>
      </c>
      <c r="F6446" s="5">
        <v>45602</v>
      </c>
      <c r="G6446" s="4" t="str">
        <f>IF(WEEKDAY(Table1[[#This Row],[Order_Date]],2)&gt;=6,"Weekend","Weekday")</f>
        <v>Weekday</v>
      </c>
      <c r="H6446" s="5" t="str">
        <f>TEXT(Table1[[#This Row],[Order_Date]],"mmmm")</f>
        <v>November</v>
      </c>
      <c r="I6446" s="7">
        <f>MONTH(Table1[[#This Row],[Order_Date]])</f>
        <v>11</v>
      </c>
      <c r="J6446" s="7">
        <v>5</v>
      </c>
      <c r="K6446" s="4">
        <v>1448.58</v>
      </c>
      <c r="L6446" s="4">
        <v>10</v>
      </c>
      <c r="M6446" s="4">
        <v>6518.61</v>
      </c>
      <c r="N6446" s="4">
        <f>(Table1[[#This Row],[Quantity]]*Table1[[#This Row],[Unit_Price]])*(1-Table1[[#This Row],[Discount_%]]/100)</f>
        <v>6518.61</v>
      </c>
      <c r="O6446" s="4">
        <v>5247.93</v>
      </c>
      <c r="P6446" s="4">
        <v>1270.68</v>
      </c>
      <c r="Q6446">
        <f>Table1[[#This Row],[Revenue]]-Table1[[#This Row],[Cost]]</f>
        <v>1270.6799999999994</v>
      </c>
      <c r="R6446" s="6">
        <f>Table1[[#This Row],[Profit]]/Table1[[#This Row],[Revenue]]</f>
        <v>0.19493112795519293</v>
      </c>
    </row>
    <row r="6447" spans="1:18" x14ac:dyDescent="0.45">
      <c r="A6447" s="1" t="s">
        <v>11047</v>
      </c>
      <c r="B6447" s="1" t="s">
        <v>10176</v>
      </c>
      <c r="C6447" s="1" t="s">
        <v>28</v>
      </c>
      <c r="D6447" s="1" t="s">
        <v>35</v>
      </c>
      <c r="E6447" s="1" t="s">
        <v>14</v>
      </c>
      <c r="F6447" s="2">
        <v>45698</v>
      </c>
      <c r="G6447" s="1" t="str">
        <f>IF(WEEKDAY(Table1[[#This Row],[Order_Date]],2)&gt;=6,"Weekend","Weekday")</f>
        <v>Weekday</v>
      </c>
      <c r="H6447" s="2" t="str">
        <f>TEXT(Table1[[#This Row],[Order_Date]],"mmmm")</f>
        <v>February</v>
      </c>
      <c r="I6447" s="8">
        <f>MONTH(Table1[[#This Row],[Order_Date]])</f>
        <v>2</v>
      </c>
      <c r="J6447" s="8">
        <v>4</v>
      </c>
      <c r="K6447" s="1">
        <v>4942.41</v>
      </c>
      <c r="L6447" s="1">
        <v>10</v>
      </c>
      <c r="M6447" s="1">
        <v>17792.68</v>
      </c>
      <c r="N6447" s="1">
        <f>(Table1[[#This Row],[Quantity]]*Table1[[#This Row],[Unit_Price]])*(1-Table1[[#This Row],[Discount_%]]/100)</f>
        <v>17792.675999999999</v>
      </c>
      <c r="O6447" s="1">
        <v>13367.39</v>
      </c>
      <c r="P6447" s="1">
        <v>4425.29</v>
      </c>
      <c r="Q6447">
        <f>Table1[[#This Row],[Revenue]]-Table1[[#This Row],[Cost]]</f>
        <v>4425.2900000000009</v>
      </c>
      <c r="R6447" s="6">
        <f>Table1[[#This Row],[Profit]]/Table1[[#This Row],[Revenue]]</f>
        <v>0.24871407792418004</v>
      </c>
    </row>
    <row r="6448" spans="1:18" x14ac:dyDescent="0.45">
      <c r="A6448" s="4" t="s">
        <v>11048</v>
      </c>
      <c r="B6448" s="4" t="s">
        <v>11049</v>
      </c>
      <c r="C6448" s="4" t="s">
        <v>20</v>
      </c>
      <c r="D6448" s="4" t="s">
        <v>25</v>
      </c>
      <c r="E6448" s="4" t="s">
        <v>22</v>
      </c>
      <c r="F6448" s="5">
        <v>45826</v>
      </c>
      <c r="G6448" s="4" t="str">
        <f>IF(WEEKDAY(Table1[[#This Row],[Order_Date]],2)&gt;=6,"Weekend","Weekday")</f>
        <v>Weekday</v>
      </c>
      <c r="H6448" s="5" t="str">
        <f>TEXT(Table1[[#This Row],[Order_Date]],"mmmm")</f>
        <v>June</v>
      </c>
      <c r="I6448" s="7">
        <f>MONTH(Table1[[#This Row],[Order_Date]])</f>
        <v>6</v>
      </c>
      <c r="J6448" s="7">
        <v>5</v>
      </c>
      <c r="K6448" s="4">
        <v>456.8</v>
      </c>
      <c r="L6448" s="4">
        <v>15</v>
      </c>
      <c r="M6448" s="4">
        <v>1941.4</v>
      </c>
      <c r="N6448" s="4">
        <f>(Table1[[#This Row],[Quantity]]*Table1[[#This Row],[Unit_Price]])*(1-Table1[[#This Row],[Discount_%]]/100)</f>
        <v>1941.3999999999999</v>
      </c>
      <c r="O6448" s="4">
        <v>1333.89</v>
      </c>
      <c r="P6448" s="4">
        <v>607.51</v>
      </c>
      <c r="Q6448">
        <f>Table1[[#This Row],[Revenue]]-Table1[[#This Row],[Cost]]</f>
        <v>607.51</v>
      </c>
      <c r="R6448" s="6">
        <f>Table1[[#This Row],[Profit]]/Table1[[#This Row],[Revenue]]</f>
        <v>0.31292366333573707</v>
      </c>
    </row>
    <row r="6449" spans="1:18" x14ac:dyDescent="0.45">
      <c r="A6449" s="1" t="s">
        <v>11050</v>
      </c>
      <c r="B6449" s="1" t="s">
        <v>9184</v>
      </c>
      <c r="C6449" s="1" t="s">
        <v>7</v>
      </c>
      <c r="D6449" s="1" t="s">
        <v>46</v>
      </c>
      <c r="E6449" s="1" t="s">
        <v>22</v>
      </c>
      <c r="F6449" s="2">
        <v>45857</v>
      </c>
      <c r="G6449" s="1" t="str">
        <f>IF(WEEKDAY(Table1[[#This Row],[Order_Date]],2)&gt;=6,"Weekend","Weekday")</f>
        <v>Weekend</v>
      </c>
      <c r="H6449" s="2" t="str">
        <f>TEXT(Table1[[#This Row],[Order_Date]],"mmmm")</f>
        <v>July</v>
      </c>
      <c r="I6449" s="8">
        <f>MONTH(Table1[[#This Row],[Order_Date]])</f>
        <v>7</v>
      </c>
      <c r="J6449" s="8">
        <v>1</v>
      </c>
      <c r="K6449" s="1">
        <v>1845.39</v>
      </c>
      <c r="L6449" s="1">
        <v>20</v>
      </c>
      <c r="M6449" s="1">
        <v>1476.31</v>
      </c>
      <c r="N6449" s="1">
        <f>(Table1[[#This Row],[Quantity]]*Table1[[#This Row],[Unit_Price]])*(1-Table1[[#This Row],[Discount_%]]/100)</f>
        <v>1476.3120000000001</v>
      </c>
      <c r="O6449" s="1">
        <v>983.02</v>
      </c>
      <c r="P6449" s="1">
        <v>493.29</v>
      </c>
      <c r="Q6449">
        <f>Table1[[#This Row],[Revenue]]-Table1[[#This Row],[Cost]]</f>
        <v>493.28999999999996</v>
      </c>
      <c r="R6449" s="6">
        <f>Table1[[#This Row],[Profit]]/Table1[[#This Row],[Revenue]]</f>
        <v>0.33413713921872779</v>
      </c>
    </row>
    <row r="6450" spans="1:18" x14ac:dyDescent="0.45">
      <c r="A6450" s="4" t="s">
        <v>11051</v>
      </c>
      <c r="B6450" s="4" t="s">
        <v>4353</v>
      </c>
      <c r="C6450" s="4" t="s">
        <v>28</v>
      </c>
      <c r="D6450" s="4" t="s">
        <v>137</v>
      </c>
      <c r="E6450" s="4" t="s">
        <v>22</v>
      </c>
      <c r="F6450" s="5">
        <v>45381</v>
      </c>
      <c r="G6450" s="4" t="str">
        <f>IF(WEEKDAY(Table1[[#This Row],[Order_Date]],2)&gt;=6,"Weekend","Weekday")</f>
        <v>Weekend</v>
      </c>
      <c r="H6450" s="5" t="str">
        <f>TEXT(Table1[[#This Row],[Order_Date]],"mmmm")</f>
        <v>March</v>
      </c>
      <c r="I6450" s="7">
        <f>MONTH(Table1[[#This Row],[Order_Date]])</f>
        <v>3</v>
      </c>
      <c r="J6450" s="7">
        <v>3</v>
      </c>
      <c r="K6450" s="4">
        <v>1788.38</v>
      </c>
      <c r="L6450" s="4">
        <v>15</v>
      </c>
      <c r="M6450" s="4">
        <v>4560.37</v>
      </c>
      <c r="N6450" s="4">
        <f>(Table1[[#This Row],[Quantity]]*Table1[[#This Row],[Unit_Price]])*(1-Table1[[#This Row],[Discount_%]]/100)</f>
        <v>4560.3690000000006</v>
      </c>
      <c r="O6450" s="4">
        <v>3088.57</v>
      </c>
      <c r="P6450" s="4">
        <v>1471.8</v>
      </c>
      <c r="Q6450">
        <f>Table1[[#This Row],[Revenue]]-Table1[[#This Row],[Cost]]</f>
        <v>1471.7999999999997</v>
      </c>
      <c r="R6450" s="6">
        <f>Table1[[#This Row],[Profit]]/Table1[[#This Row],[Revenue]]</f>
        <v>0.32273697090367665</v>
      </c>
    </row>
    <row r="6451" spans="1:18" x14ac:dyDescent="0.45">
      <c r="A6451" s="1" t="s">
        <v>11052</v>
      </c>
      <c r="B6451" s="1" t="s">
        <v>11053</v>
      </c>
      <c r="C6451" s="1" t="s">
        <v>12</v>
      </c>
      <c r="D6451" s="1" t="s">
        <v>41</v>
      </c>
      <c r="E6451" s="1" t="s">
        <v>9</v>
      </c>
      <c r="F6451" s="2">
        <v>45437</v>
      </c>
      <c r="G6451" s="1" t="str">
        <f>IF(WEEKDAY(Table1[[#This Row],[Order_Date]],2)&gt;=6,"Weekend","Weekday")</f>
        <v>Weekend</v>
      </c>
      <c r="H6451" s="2" t="str">
        <f>TEXT(Table1[[#This Row],[Order_Date]],"mmmm")</f>
        <v>May</v>
      </c>
      <c r="I6451" s="8">
        <f>MONTH(Table1[[#This Row],[Order_Date]])</f>
        <v>5</v>
      </c>
      <c r="J6451" s="8">
        <v>4</v>
      </c>
      <c r="K6451" s="1">
        <v>2424.0500000000002</v>
      </c>
      <c r="L6451" s="1">
        <v>10</v>
      </c>
      <c r="M6451" s="1">
        <v>8726.58</v>
      </c>
      <c r="N6451" s="1">
        <f>(Table1[[#This Row],[Quantity]]*Table1[[#This Row],[Unit_Price]])*(1-Table1[[#This Row],[Discount_%]]/100)</f>
        <v>8726.5800000000017</v>
      </c>
      <c r="O6451" s="1">
        <v>5366.24</v>
      </c>
      <c r="P6451" s="1">
        <v>3360.34</v>
      </c>
      <c r="Q6451">
        <f>Table1[[#This Row],[Revenue]]-Table1[[#This Row],[Cost]]</f>
        <v>3360.34</v>
      </c>
      <c r="R6451" s="6">
        <f>Table1[[#This Row],[Profit]]/Table1[[#This Row],[Revenue]]</f>
        <v>0.38506952322673949</v>
      </c>
    </row>
    <row r="6452" spans="1:18" x14ac:dyDescent="0.45">
      <c r="A6452" s="4" t="s">
        <v>11054</v>
      </c>
      <c r="B6452" s="4" t="s">
        <v>6872</v>
      </c>
      <c r="C6452" s="4" t="s">
        <v>28</v>
      </c>
      <c r="D6452" s="4" t="s">
        <v>85</v>
      </c>
      <c r="E6452" s="4" t="s">
        <v>9</v>
      </c>
      <c r="F6452" s="5">
        <v>45506</v>
      </c>
      <c r="G6452" s="4" t="str">
        <f>IF(WEEKDAY(Table1[[#This Row],[Order_Date]],2)&gt;=6,"Weekend","Weekday")</f>
        <v>Weekday</v>
      </c>
      <c r="H6452" s="5" t="str">
        <f>TEXT(Table1[[#This Row],[Order_Date]],"mmmm")</f>
        <v>August</v>
      </c>
      <c r="I6452" s="7">
        <f>MONTH(Table1[[#This Row],[Order_Date]])</f>
        <v>8</v>
      </c>
      <c r="J6452" s="7">
        <v>3</v>
      </c>
      <c r="K6452" s="4">
        <v>4085.93</v>
      </c>
      <c r="L6452" s="4">
        <v>15</v>
      </c>
      <c r="M6452" s="4">
        <v>10419.120000000001</v>
      </c>
      <c r="N6452" s="4">
        <f>(Table1[[#This Row],[Quantity]]*Table1[[#This Row],[Unit_Price]])*(1-Table1[[#This Row],[Discount_%]]/100)</f>
        <v>10419.121499999999</v>
      </c>
      <c r="O6452" s="4">
        <v>8188.64</v>
      </c>
      <c r="P6452" s="4">
        <v>2230.48</v>
      </c>
      <c r="Q6452">
        <f>Table1[[#This Row],[Revenue]]-Table1[[#This Row],[Cost]]</f>
        <v>2230.4800000000005</v>
      </c>
      <c r="R6452" s="6">
        <f>Table1[[#This Row],[Profit]]/Table1[[#This Row],[Revenue]]</f>
        <v>0.21407566090034474</v>
      </c>
    </row>
    <row r="6453" spans="1:18" x14ac:dyDescent="0.45">
      <c r="A6453" s="1" t="s">
        <v>11055</v>
      </c>
      <c r="B6453" s="1" t="s">
        <v>4086</v>
      </c>
      <c r="C6453" s="1" t="s">
        <v>7</v>
      </c>
      <c r="D6453" s="1" t="s">
        <v>106</v>
      </c>
      <c r="E6453" s="1" t="s">
        <v>14</v>
      </c>
      <c r="F6453" s="2">
        <v>45933</v>
      </c>
      <c r="G6453" s="1" t="str">
        <f>IF(WEEKDAY(Table1[[#This Row],[Order_Date]],2)&gt;=6,"Weekend","Weekday")</f>
        <v>Weekday</v>
      </c>
      <c r="H6453" s="2" t="str">
        <f>TEXT(Table1[[#This Row],[Order_Date]],"mmmm")</f>
        <v>October</v>
      </c>
      <c r="I6453" s="8">
        <f>MONTH(Table1[[#This Row],[Order_Date]])</f>
        <v>10</v>
      </c>
      <c r="J6453" s="8">
        <v>5</v>
      </c>
      <c r="K6453" s="1">
        <v>3215.21</v>
      </c>
      <c r="L6453" s="1">
        <v>5</v>
      </c>
      <c r="M6453" s="1">
        <v>15272.25</v>
      </c>
      <c r="N6453" s="1">
        <f>(Table1[[#This Row],[Quantity]]*Table1[[#This Row],[Unit_Price]])*(1-Table1[[#This Row],[Discount_%]]/100)</f>
        <v>15272.247499999999</v>
      </c>
      <c r="O6453" s="1">
        <v>11780.74</v>
      </c>
      <c r="P6453" s="1">
        <v>3491.51</v>
      </c>
      <c r="Q6453">
        <f>Table1[[#This Row],[Revenue]]-Table1[[#This Row],[Cost]]</f>
        <v>3491.51</v>
      </c>
      <c r="R6453" s="6">
        <f>Table1[[#This Row],[Profit]]/Table1[[#This Row],[Revenue]]</f>
        <v>0.22861791811946505</v>
      </c>
    </row>
    <row r="6454" spans="1:18" x14ac:dyDescent="0.45">
      <c r="A6454" s="4" t="s">
        <v>11056</v>
      </c>
      <c r="B6454" s="4" t="s">
        <v>11057</v>
      </c>
      <c r="C6454" s="4" t="s">
        <v>28</v>
      </c>
      <c r="D6454" s="4" t="s">
        <v>85</v>
      </c>
      <c r="E6454" s="4" t="s">
        <v>4</v>
      </c>
      <c r="F6454" s="5">
        <v>45422</v>
      </c>
      <c r="G6454" s="4" t="str">
        <f>IF(WEEKDAY(Table1[[#This Row],[Order_Date]],2)&gt;=6,"Weekend","Weekday")</f>
        <v>Weekday</v>
      </c>
      <c r="H6454" s="5" t="str">
        <f>TEXT(Table1[[#This Row],[Order_Date]],"mmmm")</f>
        <v>May</v>
      </c>
      <c r="I6454" s="7">
        <f>MONTH(Table1[[#This Row],[Order_Date]])</f>
        <v>5</v>
      </c>
      <c r="J6454" s="7">
        <v>2</v>
      </c>
      <c r="K6454" s="4">
        <v>4872.13</v>
      </c>
      <c r="L6454" s="4">
        <v>5</v>
      </c>
      <c r="M6454" s="4">
        <v>9257.0499999999993</v>
      </c>
      <c r="N6454" s="4">
        <f>(Table1[[#This Row],[Quantity]]*Table1[[#This Row],[Unit_Price]])*(1-Table1[[#This Row],[Discount_%]]/100)</f>
        <v>9257.0470000000005</v>
      </c>
      <c r="O6454" s="4">
        <v>6874.18</v>
      </c>
      <c r="P6454" s="4">
        <v>2382.87</v>
      </c>
      <c r="Q6454">
        <f>Table1[[#This Row],[Revenue]]-Table1[[#This Row],[Cost]]</f>
        <v>2382.869999999999</v>
      </c>
      <c r="R6454" s="6">
        <f>Table1[[#This Row],[Profit]]/Table1[[#This Row],[Revenue]]</f>
        <v>0.25741137835487549</v>
      </c>
    </row>
    <row r="6455" spans="1:18" x14ac:dyDescent="0.45">
      <c r="A6455" s="1" t="s">
        <v>11058</v>
      </c>
      <c r="B6455" s="1" t="s">
        <v>7504</v>
      </c>
      <c r="C6455" s="1" t="s">
        <v>20</v>
      </c>
      <c r="D6455" s="1" t="s">
        <v>21</v>
      </c>
      <c r="E6455" s="1" t="s">
        <v>22</v>
      </c>
      <c r="F6455" s="2">
        <v>45605</v>
      </c>
      <c r="G6455" s="1" t="str">
        <f>IF(WEEKDAY(Table1[[#This Row],[Order_Date]],2)&gt;=6,"Weekend","Weekday")</f>
        <v>Weekend</v>
      </c>
      <c r="H6455" s="2" t="str">
        <f>TEXT(Table1[[#This Row],[Order_Date]],"mmmm")</f>
        <v>November</v>
      </c>
      <c r="I6455" s="8">
        <f>MONTH(Table1[[#This Row],[Order_Date]])</f>
        <v>11</v>
      </c>
      <c r="J6455" s="8">
        <v>3</v>
      </c>
      <c r="K6455" s="1">
        <v>1732.31</v>
      </c>
      <c r="L6455" s="1">
        <v>10</v>
      </c>
      <c r="M6455" s="1">
        <v>4677.24</v>
      </c>
      <c r="N6455" s="1">
        <f>(Table1[[#This Row],[Quantity]]*Table1[[#This Row],[Unit_Price]])*(1-Table1[[#This Row],[Discount_%]]/100)</f>
        <v>4677.2370000000001</v>
      </c>
      <c r="O6455" s="1">
        <v>3433.04</v>
      </c>
      <c r="P6455" s="1">
        <v>1244.2</v>
      </c>
      <c r="Q6455">
        <f>Table1[[#This Row],[Revenue]]-Table1[[#This Row],[Cost]]</f>
        <v>1244.1999999999998</v>
      </c>
      <c r="R6455" s="6">
        <f>Table1[[#This Row],[Profit]]/Table1[[#This Row],[Revenue]]</f>
        <v>0.26601157947849591</v>
      </c>
    </row>
    <row r="6456" spans="1:18" x14ac:dyDescent="0.45">
      <c r="A6456" s="4" t="s">
        <v>11059</v>
      </c>
      <c r="B6456" s="4" t="s">
        <v>11060</v>
      </c>
      <c r="C6456" s="4" t="s">
        <v>7</v>
      </c>
      <c r="D6456" s="4" t="s">
        <v>8</v>
      </c>
      <c r="E6456" s="4" t="s">
        <v>14</v>
      </c>
      <c r="F6456" s="5">
        <v>45720</v>
      </c>
      <c r="G6456" s="4" t="str">
        <f>IF(WEEKDAY(Table1[[#This Row],[Order_Date]],2)&gt;=6,"Weekend","Weekday")</f>
        <v>Weekday</v>
      </c>
      <c r="H6456" s="5" t="str">
        <f>TEXT(Table1[[#This Row],[Order_Date]],"mmmm")</f>
        <v>March</v>
      </c>
      <c r="I6456" s="7">
        <f>MONTH(Table1[[#This Row],[Order_Date]])</f>
        <v>3</v>
      </c>
      <c r="J6456" s="7">
        <v>3</v>
      </c>
      <c r="K6456" s="4">
        <v>2981.41</v>
      </c>
      <c r="L6456" s="4">
        <v>10</v>
      </c>
      <c r="M6456" s="4">
        <v>8049.81</v>
      </c>
      <c r="N6456" s="4">
        <f>(Table1[[#This Row],[Quantity]]*Table1[[#This Row],[Unit_Price]])*(1-Table1[[#This Row],[Discount_%]]/100)</f>
        <v>8049.8069999999998</v>
      </c>
      <c r="O6456" s="4">
        <v>6409.37</v>
      </c>
      <c r="P6456" s="4">
        <v>1640.44</v>
      </c>
      <c r="Q6456">
        <f>Table1[[#This Row],[Revenue]]-Table1[[#This Row],[Cost]]</f>
        <v>1640.4400000000005</v>
      </c>
      <c r="R6456" s="6">
        <f>Table1[[#This Row],[Profit]]/Table1[[#This Row],[Revenue]]</f>
        <v>0.20378617631968954</v>
      </c>
    </row>
    <row r="6457" spans="1:18" x14ac:dyDescent="0.45">
      <c r="A6457" s="1" t="s">
        <v>11061</v>
      </c>
      <c r="B6457" s="1" t="s">
        <v>5193</v>
      </c>
      <c r="C6457" s="1" t="s">
        <v>2</v>
      </c>
      <c r="D6457" s="1" t="s">
        <v>65</v>
      </c>
      <c r="E6457" s="1" t="s">
        <v>4</v>
      </c>
      <c r="F6457" s="2">
        <v>45658</v>
      </c>
      <c r="G6457" s="1" t="str">
        <f>IF(WEEKDAY(Table1[[#This Row],[Order_Date]],2)&gt;=6,"Weekend","Weekday")</f>
        <v>Weekday</v>
      </c>
      <c r="H6457" s="2" t="str">
        <f>TEXT(Table1[[#This Row],[Order_Date]],"mmmm")</f>
        <v>January</v>
      </c>
      <c r="I6457" s="8">
        <f>MONTH(Table1[[#This Row],[Order_Date]])</f>
        <v>1</v>
      </c>
      <c r="J6457" s="8">
        <v>5</v>
      </c>
      <c r="K6457" s="1">
        <v>1663.42</v>
      </c>
      <c r="L6457" s="1">
        <v>5</v>
      </c>
      <c r="M6457" s="1">
        <v>7901.24</v>
      </c>
      <c r="N6457" s="1">
        <f>(Table1[[#This Row],[Quantity]]*Table1[[#This Row],[Unit_Price]])*(1-Table1[[#This Row],[Discount_%]]/100)</f>
        <v>7901.2449999999999</v>
      </c>
      <c r="O6457" s="1">
        <v>5183.6499999999996</v>
      </c>
      <c r="P6457" s="1">
        <v>2717.59</v>
      </c>
      <c r="Q6457">
        <f>Table1[[#This Row],[Revenue]]-Table1[[#This Row],[Cost]]</f>
        <v>2717.59</v>
      </c>
      <c r="R6457" s="6">
        <f>Table1[[#This Row],[Profit]]/Table1[[#This Row],[Revenue]]</f>
        <v>0.34394474791298585</v>
      </c>
    </row>
    <row r="6458" spans="1:18" x14ac:dyDescent="0.45">
      <c r="A6458" s="4" t="s">
        <v>11062</v>
      </c>
      <c r="B6458" s="4" t="s">
        <v>3988</v>
      </c>
      <c r="C6458" s="4" t="s">
        <v>20</v>
      </c>
      <c r="D6458" s="4" t="s">
        <v>25</v>
      </c>
      <c r="E6458" s="4" t="s">
        <v>14</v>
      </c>
      <c r="F6458" s="5">
        <v>45899</v>
      </c>
      <c r="G6458" s="4" t="str">
        <f>IF(WEEKDAY(Table1[[#This Row],[Order_Date]],2)&gt;=6,"Weekend","Weekday")</f>
        <v>Weekend</v>
      </c>
      <c r="H6458" s="5" t="str">
        <f>TEXT(Table1[[#This Row],[Order_Date]],"mmmm")</f>
        <v>August</v>
      </c>
      <c r="I6458" s="7">
        <f>MONTH(Table1[[#This Row],[Order_Date]])</f>
        <v>8</v>
      </c>
      <c r="J6458" s="7">
        <v>3</v>
      </c>
      <c r="K6458" s="4">
        <v>1040.72</v>
      </c>
      <c r="L6458" s="4">
        <v>15</v>
      </c>
      <c r="M6458" s="4">
        <v>2653.84</v>
      </c>
      <c r="N6458" s="4">
        <f>(Table1[[#This Row],[Quantity]]*Table1[[#This Row],[Unit_Price]])*(1-Table1[[#This Row],[Discount_%]]/100)</f>
        <v>2653.8359999999998</v>
      </c>
      <c r="O6458" s="4">
        <v>1843.08</v>
      </c>
      <c r="P6458" s="4">
        <v>810.76</v>
      </c>
      <c r="Q6458">
        <f>Table1[[#This Row],[Revenue]]-Table1[[#This Row],[Cost]]</f>
        <v>810.76000000000022</v>
      </c>
      <c r="R6458" s="6">
        <f>Table1[[#This Row],[Profit]]/Table1[[#This Row],[Revenue]]</f>
        <v>0.30550447653211948</v>
      </c>
    </row>
    <row r="6459" spans="1:18" x14ac:dyDescent="0.45">
      <c r="A6459" s="1" t="s">
        <v>11063</v>
      </c>
      <c r="B6459" s="1" t="s">
        <v>4090</v>
      </c>
      <c r="C6459" s="1" t="s">
        <v>7</v>
      </c>
      <c r="D6459" s="1" t="s">
        <v>106</v>
      </c>
      <c r="E6459" s="1" t="s">
        <v>9</v>
      </c>
      <c r="F6459" s="2">
        <v>45384</v>
      </c>
      <c r="G6459" s="1" t="str">
        <f>IF(WEEKDAY(Table1[[#This Row],[Order_Date]],2)&gt;=6,"Weekend","Weekday")</f>
        <v>Weekday</v>
      </c>
      <c r="H6459" s="2" t="str">
        <f>TEXT(Table1[[#This Row],[Order_Date]],"mmmm")</f>
        <v>April</v>
      </c>
      <c r="I6459" s="8">
        <f>MONTH(Table1[[#This Row],[Order_Date]])</f>
        <v>4</v>
      </c>
      <c r="J6459" s="8">
        <v>2</v>
      </c>
      <c r="K6459" s="1">
        <v>3630.29</v>
      </c>
      <c r="L6459" s="1">
        <v>0</v>
      </c>
      <c r="M6459" s="1">
        <v>7260.58</v>
      </c>
      <c r="N6459" s="1">
        <f>(Table1[[#This Row],[Quantity]]*Table1[[#This Row],[Unit_Price]])*(1-Table1[[#This Row],[Discount_%]]/100)</f>
        <v>7260.58</v>
      </c>
      <c r="O6459" s="1">
        <v>5625.81</v>
      </c>
      <c r="P6459" s="1">
        <v>1634.77</v>
      </c>
      <c r="Q6459">
        <f>Table1[[#This Row],[Revenue]]-Table1[[#This Row],[Cost]]</f>
        <v>1634.7699999999995</v>
      </c>
      <c r="R6459" s="6">
        <f>Table1[[#This Row],[Profit]]/Table1[[#This Row],[Revenue]]</f>
        <v>0.22515694338468828</v>
      </c>
    </row>
    <row r="6460" spans="1:18" x14ac:dyDescent="0.45">
      <c r="A6460" s="4" t="s">
        <v>11064</v>
      </c>
      <c r="B6460" s="4" t="s">
        <v>11065</v>
      </c>
      <c r="C6460" s="4" t="s">
        <v>12</v>
      </c>
      <c r="D6460" s="4" t="s">
        <v>38</v>
      </c>
      <c r="E6460" s="4" t="s">
        <v>4</v>
      </c>
      <c r="F6460" s="5">
        <v>45662</v>
      </c>
      <c r="G6460" s="4" t="str">
        <f>IF(WEEKDAY(Table1[[#This Row],[Order_Date]],2)&gt;=6,"Weekend","Weekday")</f>
        <v>Weekend</v>
      </c>
      <c r="H6460" s="5" t="str">
        <f>TEXT(Table1[[#This Row],[Order_Date]],"mmmm")</f>
        <v>January</v>
      </c>
      <c r="I6460" s="7">
        <f>MONTH(Table1[[#This Row],[Order_Date]])</f>
        <v>1</v>
      </c>
      <c r="J6460" s="7">
        <v>4</v>
      </c>
      <c r="K6460" s="4">
        <v>2241.21</v>
      </c>
      <c r="L6460" s="4">
        <v>15</v>
      </c>
      <c r="M6460" s="4">
        <v>7620.11</v>
      </c>
      <c r="N6460" s="4">
        <f>(Table1[[#This Row],[Quantity]]*Table1[[#This Row],[Unit_Price]])*(1-Table1[[#This Row],[Discount_%]]/100)</f>
        <v>7620.1139999999996</v>
      </c>
      <c r="O6460" s="4">
        <v>4968.1400000000003</v>
      </c>
      <c r="P6460" s="4">
        <v>2651.97</v>
      </c>
      <c r="Q6460">
        <f>Table1[[#This Row],[Revenue]]-Table1[[#This Row],[Cost]]</f>
        <v>2651.9699999999993</v>
      </c>
      <c r="R6460" s="6">
        <f>Table1[[#This Row],[Profit]]/Table1[[#This Row],[Revenue]]</f>
        <v>0.34802253510776088</v>
      </c>
    </row>
    <row r="6461" spans="1:18" x14ac:dyDescent="0.45">
      <c r="A6461" s="1" t="s">
        <v>11066</v>
      </c>
      <c r="B6461" s="1" t="s">
        <v>10905</v>
      </c>
      <c r="C6461" s="1" t="s">
        <v>12</v>
      </c>
      <c r="D6461" s="1" t="s">
        <v>41</v>
      </c>
      <c r="E6461" s="1" t="s">
        <v>9</v>
      </c>
      <c r="F6461" s="2">
        <v>45304</v>
      </c>
      <c r="G6461" s="1" t="str">
        <f>IF(WEEKDAY(Table1[[#This Row],[Order_Date]],2)&gt;=6,"Weekend","Weekday")</f>
        <v>Weekend</v>
      </c>
      <c r="H6461" s="2" t="str">
        <f>TEXT(Table1[[#This Row],[Order_Date]],"mmmm")</f>
        <v>January</v>
      </c>
      <c r="I6461" s="8">
        <f>MONTH(Table1[[#This Row],[Order_Date]])</f>
        <v>1</v>
      </c>
      <c r="J6461" s="8">
        <v>4</v>
      </c>
      <c r="K6461" s="1">
        <v>2041.49</v>
      </c>
      <c r="L6461" s="1">
        <v>0</v>
      </c>
      <c r="M6461" s="1">
        <v>8165.96</v>
      </c>
      <c r="N6461" s="1">
        <f>(Table1[[#This Row],[Quantity]]*Table1[[#This Row],[Unit_Price]])*(1-Table1[[#This Row],[Discount_%]]/100)</f>
        <v>8165.96</v>
      </c>
      <c r="O6461" s="1">
        <v>5170.74</v>
      </c>
      <c r="P6461" s="1">
        <v>2995.22</v>
      </c>
      <c r="Q6461">
        <f>Table1[[#This Row],[Revenue]]-Table1[[#This Row],[Cost]]</f>
        <v>2995.2200000000003</v>
      </c>
      <c r="R6461" s="6">
        <f>Table1[[#This Row],[Profit]]/Table1[[#This Row],[Revenue]]</f>
        <v>0.36679337150806518</v>
      </c>
    </row>
    <row r="6462" spans="1:18" x14ac:dyDescent="0.45">
      <c r="A6462" s="4" t="s">
        <v>11067</v>
      </c>
      <c r="B6462" s="4" t="s">
        <v>1231</v>
      </c>
      <c r="C6462" s="4" t="s">
        <v>28</v>
      </c>
      <c r="D6462" s="4" t="s">
        <v>29</v>
      </c>
      <c r="E6462" s="4" t="s">
        <v>22</v>
      </c>
      <c r="F6462" s="5">
        <v>45985</v>
      </c>
      <c r="G6462" s="4" t="str">
        <f>IF(WEEKDAY(Table1[[#This Row],[Order_Date]],2)&gt;=6,"Weekend","Weekday")</f>
        <v>Weekday</v>
      </c>
      <c r="H6462" s="5" t="str">
        <f>TEXT(Table1[[#This Row],[Order_Date]],"mmmm")</f>
        <v>November</v>
      </c>
      <c r="I6462" s="7">
        <f>MONTH(Table1[[#This Row],[Order_Date]])</f>
        <v>11</v>
      </c>
      <c r="J6462" s="7">
        <v>5</v>
      </c>
      <c r="K6462" s="4">
        <v>3761.89</v>
      </c>
      <c r="L6462" s="4">
        <v>20</v>
      </c>
      <c r="M6462" s="4">
        <v>15047.56</v>
      </c>
      <c r="N6462" s="4">
        <f>(Table1[[#This Row],[Quantity]]*Table1[[#This Row],[Unit_Price]])*(1-Table1[[#This Row],[Discount_%]]/100)</f>
        <v>15047.560000000001</v>
      </c>
      <c r="O6462" s="4">
        <v>9124.48</v>
      </c>
      <c r="P6462" s="4">
        <v>5923.08</v>
      </c>
      <c r="Q6462">
        <f>Table1[[#This Row],[Revenue]]-Table1[[#This Row],[Cost]]</f>
        <v>5923.08</v>
      </c>
      <c r="R6462" s="6">
        <f>Table1[[#This Row],[Profit]]/Table1[[#This Row],[Revenue]]</f>
        <v>0.39362394966359998</v>
      </c>
    </row>
    <row r="6463" spans="1:18" x14ac:dyDescent="0.45">
      <c r="A6463" s="1" t="s">
        <v>11068</v>
      </c>
      <c r="B6463" s="1" t="s">
        <v>11069</v>
      </c>
      <c r="C6463" s="1" t="s">
        <v>12</v>
      </c>
      <c r="D6463" s="1" t="s">
        <v>41</v>
      </c>
      <c r="E6463" s="1" t="s">
        <v>4</v>
      </c>
      <c r="F6463" s="2">
        <v>45979</v>
      </c>
      <c r="G6463" s="1" t="str">
        <f>IF(WEEKDAY(Table1[[#This Row],[Order_Date]],2)&gt;=6,"Weekend","Weekday")</f>
        <v>Weekday</v>
      </c>
      <c r="H6463" s="2" t="str">
        <f>TEXT(Table1[[#This Row],[Order_Date]],"mmmm")</f>
        <v>November</v>
      </c>
      <c r="I6463" s="8">
        <f>MONTH(Table1[[#This Row],[Order_Date]])</f>
        <v>11</v>
      </c>
      <c r="J6463" s="8">
        <v>3</v>
      </c>
      <c r="K6463" s="1">
        <v>896.18</v>
      </c>
      <c r="L6463" s="1">
        <v>10</v>
      </c>
      <c r="M6463" s="1">
        <v>2419.69</v>
      </c>
      <c r="N6463" s="1">
        <f>(Table1[[#This Row],[Quantity]]*Table1[[#This Row],[Unit_Price]])*(1-Table1[[#This Row],[Discount_%]]/100)</f>
        <v>2419.6860000000001</v>
      </c>
      <c r="O6463" s="1">
        <v>2030.41</v>
      </c>
      <c r="P6463" s="1">
        <v>389.28</v>
      </c>
      <c r="Q6463">
        <f>Table1[[#This Row],[Revenue]]-Table1[[#This Row],[Cost]]</f>
        <v>389.28</v>
      </c>
      <c r="R6463" s="6">
        <f>Table1[[#This Row],[Profit]]/Table1[[#This Row],[Revenue]]</f>
        <v>0.16088011274171482</v>
      </c>
    </row>
    <row r="6464" spans="1:18" x14ac:dyDescent="0.45">
      <c r="A6464" s="4" t="s">
        <v>11070</v>
      </c>
      <c r="B6464" s="4" t="s">
        <v>11071</v>
      </c>
      <c r="C6464" s="4" t="s">
        <v>20</v>
      </c>
      <c r="D6464" s="4" t="s">
        <v>25</v>
      </c>
      <c r="E6464" s="4" t="s">
        <v>4</v>
      </c>
      <c r="F6464" s="5">
        <v>45850</v>
      </c>
      <c r="G6464" s="4" t="str">
        <f>IF(WEEKDAY(Table1[[#This Row],[Order_Date]],2)&gt;=6,"Weekend","Weekday")</f>
        <v>Weekend</v>
      </c>
      <c r="H6464" s="5" t="str">
        <f>TEXT(Table1[[#This Row],[Order_Date]],"mmmm")</f>
        <v>July</v>
      </c>
      <c r="I6464" s="7">
        <f>MONTH(Table1[[#This Row],[Order_Date]])</f>
        <v>7</v>
      </c>
      <c r="J6464" s="7">
        <v>4</v>
      </c>
      <c r="K6464" s="4">
        <v>1242.8399999999999</v>
      </c>
      <c r="L6464" s="4">
        <v>5</v>
      </c>
      <c r="M6464" s="4">
        <v>4722.79</v>
      </c>
      <c r="N6464" s="4">
        <f>(Table1[[#This Row],[Quantity]]*Table1[[#This Row],[Unit_Price]])*(1-Table1[[#This Row],[Discount_%]]/100)</f>
        <v>4722.7919999999995</v>
      </c>
      <c r="O6464" s="4">
        <v>3078.62</v>
      </c>
      <c r="P6464" s="4">
        <v>1644.17</v>
      </c>
      <c r="Q6464">
        <f>Table1[[#This Row],[Revenue]]-Table1[[#This Row],[Cost]]</f>
        <v>1644.17</v>
      </c>
      <c r="R6464" s="6">
        <f>Table1[[#This Row],[Profit]]/Table1[[#This Row],[Revenue]]</f>
        <v>0.34813531831819755</v>
      </c>
    </row>
    <row r="6465" spans="1:18" x14ac:dyDescent="0.45">
      <c r="A6465" s="1" t="s">
        <v>11072</v>
      </c>
      <c r="B6465" s="1" t="s">
        <v>1131</v>
      </c>
      <c r="C6465" s="1" t="s">
        <v>7</v>
      </c>
      <c r="D6465" s="1" t="s">
        <v>71</v>
      </c>
      <c r="E6465" s="1" t="s">
        <v>14</v>
      </c>
      <c r="F6465" s="2">
        <v>45301</v>
      </c>
      <c r="G6465" s="1" t="str">
        <f>IF(WEEKDAY(Table1[[#This Row],[Order_Date]],2)&gt;=6,"Weekend","Weekday")</f>
        <v>Weekday</v>
      </c>
      <c r="H6465" s="2" t="str">
        <f>TEXT(Table1[[#This Row],[Order_Date]],"mmmm")</f>
        <v>January</v>
      </c>
      <c r="I6465" s="8">
        <f>MONTH(Table1[[#This Row],[Order_Date]])</f>
        <v>1</v>
      </c>
      <c r="J6465" s="8">
        <v>5</v>
      </c>
      <c r="K6465" s="1">
        <v>4989.99</v>
      </c>
      <c r="L6465" s="1">
        <v>20</v>
      </c>
      <c r="M6465" s="1">
        <v>19959.96</v>
      </c>
      <c r="N6465" s="1">
        <f>(Table1[[#This Row],[Quantity]]*Table1[[#This Row],[Unit_Price]])*(1-Table1[[#This Row],[Discount_%]]/100)</f>
        <v>19959.96</v>
      </c>
      <c r="O6465" s="1">
        <v>14630.5</v>
      </c>
      <c r="P6465" s="1">
        <v>5329.46</v>
      </c>
      <c r="Q6465">
        <f>Table1[[#This Row],[Revenue]]-Table1[[#This Row],[Cost]]</f>
        <v>5329.4599999999991</v>
      </c>
      <c r="R6465" s="6">
        <f>Table1[[#This Row],[Profit]]/Table1[[#This Row],[Revenue]]</f>
        <v>0.26700754911332492</v>
      </c>
    </row>
    <row r="6466" spans="1:18" x14ac:dyDescent="0.45">
      <c r="A6466" s="4" t="s">
        <v>11073</v>
      </c>
      <c r="B6466" s="4" t="s">
        <v>6047</v>
      </c>
      <c r="C6466" s="4" t="s">
        <v>20</v>
      </c>
      <c r="D6466" s="4" t="s">
        <v>60</v>
      </c>
      <c r="E6466" s="4" t="s">
        <v>9</v>
      </c>
      <c r="F6466" s="5">
        <v>45638</v>
      </c>
      <c r="G6466" s="4" t="str">
        <f>IF(WEEKDAY(Table1[[#This Row],[Order_Date]],2)&gt;=6,"Weekend","Weekday")</f>
        <v>Weekday</v>
      </c>
      <c r="H6466" s="5" t="str">
        <f>TEXT(Table1[[#This Row],[Order_Date]],"mmmm")</f>
        <v>December</v>
      </c>
      <c r="I6466" s="7">
        <f>MONTH(Table1[[#This Row],[Order_Date]])</f>
        <v>12</v>
      </c>
      <c r="J6466" s="7">
        <v>1</v>
      </c>
      <c r="K6466" s="4">
        <v>3485.62</v>
      </c>
      <c r="L6466" s="4">
        <v>5</v>
      </c>
      <c r="M6466" s="4">
        <v>3311.34</v>
      </c>
      <c r="N6466" s="4">
        <f>(Table1[[#This Row],[Quantity]]*Table1[[#This Row],[Unit_Price]])*(1-Table1[[#This Row],[Discount_%]]/100)</f>
        <v>3311.3389999999999</v>
      </c>
      <c r="O6466" s="4">
        <v>2491.4899999999998</v>
      </c>
      <c r="P6466" s="4">
        <v>819.85</v>
      </c>
      <c r="Q6466">
        <f>Table1[[#This Row],[Revenue]]-Table1[[#This Row],[Cost]]</f>
        <v>819.85000000000036</v>
      </c>
      <c r="R6466" s="6">
        <f>Table1[[#This Row],[Profit]]/Table1[[#This Row],[Revenue]]</f>
        <v>0.24758858951361079</v>
      </c>
    </row>
    <row r="6467" spans="1:18" x14ac:dyDescent="0.45">
      <c r="A6467" s="1" t="s">
        <v>11074</v>
      </c>
      <c r="B6467" s="1" t="s">
        <v>11075</v>
      </c>
      <c r="C6467" s="1" t="s">
        <v>12</v>
      </c>
      <c r="D6467" s="1" t="s">
        <v>41</v>
      </c>
      <c r="E6467" s="1" t="s">
        <v>4</v>
      </c>
      <c r="F6467" s="2">
        <v>45517</v>
      </c>
      <c r="G6467" s="1" t="str">
        <f>IF(WEEKDAY(Table1[[#This Row],[Order_Date]],2)&gt;=6,"Weekend","Weekday")</f>
        <v>Weekday</v>
      </c>
      <c r="H6467" s="2" t="str">
        <f>TEXT(Table1[[#This Row],[Order_Date]],"mmmm")</f>
        <v>August</v>
      </c>
      <c r="I6467" s="8">
        <f>MONTH(Table1[[#This Row],[Order_Date]])</f>
        <v>8</v>
      </c>
      <c r="J6467" s="8">
        <v>2</v>
      </c>
      <c r="K6467" s="1">
        <v>1426.9</v>
      </c>
      <c r="L6467" s="1">
        <v>10</v>
      </c>
      <c r="M6467" s="1">
        <v>2568.42</v>
      </c>
      <c r="N6467" s="1">
        <f>(Table1[[#This Row],[Quantity]]*Table1[[#This Row],[Unit_Price]])*(1-Table1[[#This Row],[Discount_%]]/100)</f>
        <v>2568.42</v>
      </c>
      <c r="O6467" s="1">
        <v>1644.14</v>
      </c>
      <c r="P6467" s="1">
        <v>924.28</v>
      </c>
      <c r="Q6467">
        <f>Table1[[#This Row],[Revenue]]-Table1[[#This Row],[Cost]]</f>
        <v>924.28</v>
      </c>
      <c r="R6467" s="6">
        <f>Table1[[#This Row],[Profit]]/Table1[[#This Row],[Revenue]]</f>
        <v>0.35986326223904186</v>
      </c>
    </row>
    <row r="6468" spans="1:18" x14ac:dyDescent="0.45">
      <c r="A6468" s="4" t="s">
        <v>11076</v>
      </c>
      <c r="B6468" s="4" t="s">
        <v>11077</v>
      </c>
      <c r="C6468" s="4" t="s">
        <v>7</v>
      </c>
      <c r="D6468" s="4" t="s">
        <v>71</v>
      </c>
      <c r="E6468" s="4" t="s">
        <v>14</v>
      </c>
      <c r="F6468" s="5">
        <v>45895</v>
      </c>
      <c r="G6468" s="4" t="str">
        <f>IF(WEEKDAY(Table1[[#This Row],[Order_Date]],2)&gt;=6,"Weekend","Weekday")</f>
        <v>Weekday</v>
      </c>
      <c r="H6468" s="5" t="str">
        <f>TEXT(Table1[[#This Row],[Order_Date]],"mmmm")</f>
        <v>August</v>
      </c>
      <c r="I6468" s="7">
        <f>MONTH(Table1[[#This Row],[Order_Date]])</f>
        <v>8</v>
      </c>
      <c r="J6468" s="7">
        <v>3</v>
      </c>
      <c r="K6468" s="4">
        <v>2592.5500000000002</v>
      </c>
      <c r="L6468" s="4">
        <v>10</v>
      </c>
      <c r="M6468" s="4">
        <v>6999.89</v>
      </c>
      <c r="N6468" s="4">
        <f>(Table1[[#This Row],[Quantity]]*Table1[[#This Row],[Unit_Price]])*(1-Table1[[#This Row],[Discount_%]]/100)</f>
        <v>6999.8850000000002</v>
      </c>
      <c r="O6468" s="4">
        <v>4302.0200000000004</v>
      </c>
      <c r="P6468" s="4">
        <v>2697.87</v>
      </c>
      <c r="Q6468">
        <f>Table1[[#This Row],[Revenue]]-Table1[[#This Row],[Cost]]</f>
        <v>2697.87</v>
      </c>
      <c r="R6468" s="6">
        <f>Table1[[#This Row],[Profit]]/Table1[[#This Row],[Revenue]]</f>
        <v>0.38541605653803129</v>
      </c>
    </row>
    <row r="6469" spans="1:18" x14ac:dyDescent="0.45">
      <c r="A6469" s="1" t="s">
        <v>11078</v>
      </c>
      <c r="B6469" s="1" t="s">
        <v>11079</v>
      </c>
      <c r="C6469" s="1" t="s">
        <v>28</v>
      </c>
      <c r="D6469" s="1" t="s">
        <v>29</v>
      </c>
      <c r="E6469" s="1" t="s">
        <v>4</v>
      </c>
      <c r="F6469" s="2">
        <v>45445</v>
      </c>
      <c r="G6469" s="1" t="str">
        <f>IF(WEEKDAY(Table1[[#This Row],[Order_Date]],2)&gt;=6,"Weekend","Weekday")</f>
        <v>Weekend</v>
      </c>
      <c r="H6469" s="2" t="str">
        <f>TEXT(Table1[[#This Row],[Order_Date]],"mmmm")</f>
        <v>June</v>
      </c>
      <c r="I6469" s="8">
        <f>MONTH(Table1[[#This Row],[Order_Date]])</f>
        <v>6</v>
      </c>
      <c r="J6469" s="8">
        <v>2</v>
      </c>
      <c r="K6469" s="1">
        <v>4743.5200000000004</v>
      </c>
      <c r="L6469" s="1">
        <v>0</v>
      </c>
      <c r="M6469" s="1">
        <v>9487.0400000000009</v>
      </c>
      <c r="N6469" s="1">
        <f>(Table1[[#This Row],[Quantity]]*Table1[[#This Row],[Unit_Price]])*(1-Table1[[#This Row],[Discount_%]]/100)</f>
        <v>9487.0400000000009</v>
      </c>
      <c r="O6469" s="1">
        <v>6979.75</v>
      </c>
      <c r="P6469" s="1">
        <v>2507.29</v>
      </c>
      <c r="Q6469">
        <f>Table1[[#This Row],[Revenue]]-Table1[[#This Row],[Cost]]</f>
        <v>2507.2900000000009</v>
      </c>
      <c r="R6469" s="6">
        <f>Table1[[#This Row],[Profit]]/Table1[[#This Row],[Revenue]]</f>
        <v>0.26428580463453299</v>
      </c>
    </row>
    <row r="6470" spans="1:18" x14ac:dyDescent="0.45">
      <c r="A6470" s="4" t="s">
        <v>11080</v>
      </c>
      <c r="B6470" s="4" t="s">
        <v>11081</v>
      </c>
      <c r="C6470" s="4" t="s">
        <v>2</v>
      </c>
      <c r="D6470" s="4" t="s">
        <v>82</v>
      </c>
      <c r="E6470" s="4" t="s">
        <v>4</v>
      </c>
      <c r="F6470" s="5">
        <v>45587</v>
      </c>
      <c r="G6470" s="4" t="str">
        <f>IF(WEEKDAY(Table1[[#This Row],[Order_Date]],2)&gt;=6,"Weekend","Weekday")</f>
        <v>Weekday</v>
      </c>
      <c r="H6470" s="5" t="str">
        <f>TEXT(Table1[[#This Row],[Order_Date]],"mmmm")</f>
        <v>October</v>
      </c>
      <c r="I6470" s="7">
        <f>MONTH(Table1[[#This Row],[Order_Date]])</f>
        <v>10</v>
      </c>
      <c r="J6470" s="7">
        <v>3</v>
      </c>
      <c r="K6470" s="4">
        <v>4048.85</v>
      </c>
      <c r="L6470" s="4">
        <v>15</v>
      </c>
      <c r="M6470" s="4">
        <v>10324.57</v>
      </c>
      <c r="N6470" s="4">
        <f>(Table1[[#This Row],[Quantity]]*Table1[[#This Row],[Unit_Price]])*(1-Table1[[#This Row],[Discount_%]]/100)</f>
        <v>10324.567499999999</v>
      </c>
      <c r="O6470" s="4">
        <v>6277.13</v>
      </c>
      <c r="P6470" s="4">
        <v>4047.44</v>
      </c>
      <c r="Q6470">
        <f>Table1[[#This Row],[Revenue]]-Table1[[#This Row],[Cost]]</f>
        <v>4047.4399999999996</v>
      </c>
      <c r="R6470" s="6">
        <f>Table1[[#This Row],[Profit]]/Table1[[#This Row],[Revenue]]</f>
        <v>0.39202020035701246</v>
      </c>
    </row>
    <row r="6471" spans="1:18" x14ac:dyDescent="0.45">
      <c r="A6471" s="1" t="s">
        <v>11082</v>
      </c>
      <c r="B6471" s="1" t="s">
        <v>11083</v>
      </c>
      <c r="C6471" s="1" t="s">
        <v>28</v>
      </c>
      <c r="D6471" s="1" t="s">
        <v>35</v>
      </c>
      <c r="E6471" s="1" t="s">
        <v>22</v>
      </c>
      <c r="F6471" s="2">
        <v>45554</v>
      </c>
      <c r="G6471" s="1" t="str">
        <f>IF(WEEKDAY(Table1[[#This Row],[Order_Date]],2)&gt;=6,"Weekend","Weekday")</f>
        <v>Weekday</v>
      </c>
      <c r="H6471" s="2" t="str">
        <f>TEXT(Table1[[#This Row],[Order_Date]],"mmmm")</f>
        <v>September</v>
      </c>
      <c r="I6471" s="8">
        <f>MONTH(Table1[[#This Row],[Order_Date]])</f>
        <v>9</v>
      </c>
      <c r="J6471" s="8">
        <v>5</v>
      </c>
      <c r="K6471" s="1">
        <v>3687.8</v>
      </c>
      <c r="L6471" s="1">
        <v>10</v>
      </c>
      <c r="M6471" s="1">
        <v>16595.099999999999</v>
      </c>
      <c r="N6471" s="1">
        <f>(Table1[[#This Row],[Quantity]]*Table1[[#This Row],[Unit_Price]])*(1-Table1[[#This Row],[Discount_%]]/100)</f>
        <v>16595.100000000002</v>
      </c>
      <c r="O6471" s="1">
        <v>10322.01</v>
      </c>
      <c r="P6471" s="1">
        <v>6273.09</v>
      </c>
      <c r="Q6471">
        <f>Table1[[#This Row],[Revenue]]-Table1[[#This Row],[Cost]]</f>
        <v>6273.0899999999983</v>
      </c>
      <c r="R6471" s="6">
        <f>Table1[[#This Row],[Profit]]/Table1[[#This Row],[Revenue]]</f>
        <v>0.3780085687944032</v>
      </c>
    </row>
    <row r="6472" spans="1:18" x14ac:dyDescent="0.45">
      <c r="A6472" s="4" t="s">
        <v>11084</v>
      </c>
      <c r="B6472" s="4" t="s">
        <v>11085</v>
      </c>
      <c r="C6472" s="4" t="s">
        <v>7</v>
      </c>
      <c r="D6472" s="4" t="s">
        <v>106</v>
      </c>
      <c r="E6472" s="4" t="s">
        <v>9</v>
      </c>
      <c r="F6472" s="5">
        <v>45881</v>
      </c>
      <c r="G6472" s="4" t="str">
        <f>IF(WEEKDAY(Table1[[#This Row],[Order_Date]],2)&gt;=6,"Weekend","Weekday")</f>
        <v>Weekday</v>
      </c>
      <c r="H6472" s="5" t="str">
        <f>TEXT(Table1[[#This Row],[Order_Date]],"mmmm")</f>
        <v>August</v>
      </c>
      <c r="I6472" s="7">
        <f>MONTH(Table1[[#This Row],[Order_Date]])</f>
        <v>8</v>
      </c>
      <c r="J6472" s="7">
        <v>2</v>
      </c>
      <c r="K6472" s="4">
        <v>3615.64</v>
      </c>
      <c r="L6472" s="4">
        <v>20</v>
      </c>
      <c r="M6472" s="4">
        <v>5785.02</v>
      </c>
      <c r="N6472" s="4">
        <f>(Table1[[#This Row],[Quantity]]*Table1[[#This Row],[Unit_Price]])*(1-Table1[[#This Row],[Discount_%]]/100)</f>
        <v>5785.0240000000003</v>
      </c>
      <c r="O6472" s="4">
        <v>4218.16</v>
      </c>
      <c r="P6472" s="4">
        <v>1566.86</v>
      </c>
      <c r="Q6472">
        <f>Table1[[#This Row],[Revenue]]-Table1[[#This Row],[Cost]]</f>
        <v>1566.8600000000006</v>
      </c>
      <c r="R6472" s="6">
        <f>Table1[[#This Row],[Profit]]/Table1[[#This Row],[Revenue]]</f>
        <v>0.27084781037922079</v>
      </c>
    </row>
    <row r="6473" spans="1:18" x14ac:dyDescent="0.45">
      <c r="A6473" s="1" t="s">
        <v>11086</v>
      </c>
      <c r="B6473" s="1" t="s">
        <v>6866</v>
      </c>
      <c r="C6473" s="1" t="s">
        <v>2</v>
      </c>
      <c r="D6473" s="1" t="s">
        <v>82</v>
      </c>
      <c r="E6473" s="1" t="s">
        <v>14</v>
      </c>
      <c r="F6473" s="2">
        <v>45688</v>
      </c>
      <c r="G6473" s="1" t="str">
        <f>IF(WEEKDAY(Table1[[#This Row],[Order_Date]],2)&gt;=6,"Weekend","Weekday")</f>
        <v>Weekday</v>
      </c>
      <c r="H6473" s="2" t="str">
        <f>TEXT(Table1[[#This Row],[Order_Date]],"mmmm")</f>
        <v>January</v>
      </c>
      <c r="I6473" s="8">
        <f>MONTH(Table1[[#This Row],[Order_Date]])</f>
        <v>1</v>
      </c>
      <c r="J6473" s="8">
        <v>5</v>
      </c>
      <c r="K6473" s="1">
        <v>4840.3900000000003</v>
      </c>
      <c r="L6473" s="1">
        <v>15</v>
      </c>
      <c r="M6473" s="1">
        <v>20571.66</v>
      </c>
      <c r="N6473" s="1">
        <f>(Table1[[#This Row],[Quantity]]*Table1[[#This Row],[Unit_Price]])*(1-Table1[[#This Row],[Discount_%]]/100)</f>
        <v>20571.657500000001</v>
      </c>
      <c r="O6473" s="1">
        <v>12800.32</v>
      </c>
      <c r="P6473" s="1">
        <v>7771.34</v>
      </c>
      <c r="Q6473">
        <f>Table1[[#This Row],[Revenue]]-Table1[[#This Row],[Cost]]</f>
        <v>7771.34</v>
      </c>
      <c r="R6473" s="6">
        <f>Table1[[#This Row],[Profit]]/Table1[[#This Row],[Revenue]]</f>
        <v>0.37776922231847115</v>
      </c>
    </row>
    <row r="6474" spans="1:18" x14ac:dyDescent="0.45">
      <c r="A6474" s="4" t="s">
        <v>11087</v>
      </c>
      <c r="B6474" s="4" t="s">
        <v>11088</v>
      </c>
      <c r="C6474" s="4" t="s">
        <v>12</v>
      </c>
      <c r="D6474" s="4" t="s">
        <v>32</v>
      </c>
      <c r="E6474" s="4" t="s">
        <v>4</v>
      </c>
      <c r="F6474" s="5">
        <v>45414</v>
      </c>
      <c r="G6474" s="4" t="str">
        <f>IF(WEEKDAY(Table1[[#This Row],[Order_Date]],2)&gt;=6,"Weekend","Weekday")</f>
        <v>Weekday</v>
      </c>
      <c r="H6474" s="5" t="str">
        <f>TEXT(Table1[[#This Row],[Order_Date]],"mmmm")</f>
        <v>May</v>
      </c>
      <c r="I6474" s="7">
        <f>MONTH(Table1[[#This Row],[Order_Date]])</f>
        <v>5</v>
      </c>
      <c r="J6474" s="7">
        <v>4</v>
      </c>
      <c r="K6474" s="4">
        <v>3282.5</v>
      </c>
      <c r="L6474" s="4">
        <v>15</v>
      </c>
      <c r="M6474" s="4">
        <v>11160.5</v>
      </c>
      <c r="N6474" s="4">
        <f>(Table1[[#This Row],[Quantity]]*Table1[[#This Row],[Unit_Price]])*(1-Table1[[#This Row],[Discount_%]]/100)</f>
        <v>11160.5</v>
      </c>
      <c r="O6474" s="4">
        <v>8318.7999999999993</v>
      </c>
      <c r="P6474" s="4">
        <v>2841.7</v>
      </c>
      <c r="Q6474">
        <f>Table1[[#This Row],[Revenue]]-Table1[[#This Row],[Cost]]</f>
        <v>2841.7000000000007</v>
      </c>
      <c r="R6474" s="6">
        <f>Table1[[#This Row],[Profit]]/Table1[[#This Row],[Revenue]]</f>
        <v>0.25462120872720756</v>
      </c>
    </row>
    <row r="6475" spans="1:18" x14ac:dyDescent="0.45">
      <c r="A6475" s="1" t="s">
        <v>11089</v>
      </c>
      <c r="B6475" s="1" t="s">
        <v>11090</v>
      </c>
      <c r="C6475" s="1" t="s">
        <v>7</v>
      </c>
      <c r="D6475" s="1" t="s">
        <v>71</v>
      </c>
      <c r="E6475" s="1" t="s">
        <v>14</v>
      </c>
      <c r="F6475" s="2">
        <v>45876</v>
      </c>
      <c r="G6475" s="1" t="str">
        <f>IF(WEEKDAY(Table1[[#This Row],[Order_Date]],2)&gt;=6,"Weekend","Weekday")</f>
        <v>Weekday</v>
      </c>
      <c r="H6475" s="2" t="str">
        <f>TEXT(Table1[[#This Row],[Order_Date]],"mmmm")</f>
        <v>August</v>
      </c>
      <c r="I6475" s="8">
        <f>MONTH(Table1[[#This Row],[Order_Date]])</f>
        <v>8</v>
      </c>
      <c r="J6475" s="8">
        <v>2</v>
      </c>
      <c r="K6475" s="1">
        <v>1368.27</v>
      </c>
      <c r="L6475" s="1">
        <v>10</v>
      </c>
      <c r="M6475" s="1">
        <v>2462.89</v>
      </c>
      <c r="N6475" s="1">
        <f>(Table1[[#This Row],[Quantity]]*Table1[[#This Row],[Unit_Price]])*(1-Table1[[#This Row],[Discount_%]]/100)</f>
        <v>2462.886</v>
      </c>
      <c r="O6475" s="1">
        <v>1938.75</v>
      </c>
      <c r="P6475" s="1">
        <v>524.14</v>
      </c>
      <c r="Q6475">
        <f>Table1[[#This Row],[Revenue]]-Table1[[#This Row],[Cost]]</f>
        <v>524.13999999999987</v>
      </c>
      <c r="R6475" s="6">
        <f>Table1[[#This Row],[Profit]]/Table1[[#This Row],[Revenue]]</f>
        <v>0.21281502624964982</v>
      </c>
    </row>
    <row r="6476" spans="1:18" x14ac:dyDescent="0.45">
      <c r="A6476" s="4" t="s">
        <v>11091</v>
      </c>
      <c r="B6476" s="4" t="s">
        <v>8969</v>
      </c>
      <c r="C6476" s="4" t="s">
        <v>2</v>
      </c>
      <c r="D6476" s="4" t="s">
        <v>17</v>
      </c>
      <c r="E6476" s="4" t="s">
        <v>9</v>
      </c>
      <c r="F6476" s="5">
        <v>45539</v>
      </c>
      <c r="G6476" s="4" t="str">
        <f>IF(WEEKDAY(Table1[[#This Row],[Order_Date]],2)&gt;=6,"Weekend","Weekday")</f>
        <v>Weekday</v>
      </c>
      <c r="H6476" s="5" t="str">
        <f>TEXT(Table1[[#This Row],[Order_Date]],"mmmm")</f>
        <v>September</v>
      </c>
      <c r="I6476" s="7">
        <f>MONTH(Table1[[#This Row],[Order_Date]])</f>
        <v>9</v>
      </c>
      <c r="J6476" s="7">
        <v>5</v>
      </c>
      <c r="K6476" s="4">
        <v>3260.36</v>
      </c>
      <c r="L6476" s="4">
        <v>0</v>
      </c>
      <c r="M6476" s="4">
        <v>16301.8</v>
      </c>
      <c r="N6476" s="4">
        <f>(Table1[[#This Row],[Quantity]]*Table1[[#This Row],[Unit_Price]])*(1-Table1[[#This Row],[Discount_%]]/100)</f>
        <v>16301.800000000001</v>
      </c>
      <c r="O6476" s="4">
        <v>13791.82</v>
      </c>
      <c r="P6476" s="4">
        <v>2509.98</v>
      </c>
      <c r="Q6476">
        <f>Table1[[#This Row],[Revenue]]-Table1[[#This Row],[Cost]]</f>
        <v>2509.9799999999996</v>
      </c>
      <c r="R6476" s="6">
        <f>Table1[[#This Row],[Profit]]/Table1[[#This Row],[Revenue]]</f>
        <v>0.15396950030058032</v>
      </c>
    </row>
    <row r="6477" spans="1:18" x14ac:dyDescent="0.45">
      <c r="A6477" s="1" t="s">
        <v>11092</v>
      </c>
      <c r="B6477" s="1" t="s">
        <v>10886</v>
      </c>
      <c r="C6477" s="1" t="s">
        <v>12</v>
      </c>
      <c r="D6477" s="1" t="s">
        <v>41</v>
      </c>
      <c r="E6477" s="1" t="s">
        <v>22</v>
      </c>
      <c r="F6477" s="2">
        <v>45714</v>
      </c>
      <c r="G6477" s="1" t="str">
        <f>IF(WEEKDAY(Table1[[#This Row],[Order_Date]],2)&gt;=6,"Weekend","Weekday")</f>
        <v>Weekday</v>
      </c>
      <c r="H6477" s="2" t="str">
        <f>TEXT(Table1[[#This Row],[Order_Date]],"mmmm")</f>
        <v>February</v>
      </c>
      <c r="I6477" s="8">
        <f>MONTH(Table1[[#This Row],[Order_Date]])</f>
        <v>2</v>
      </c>
      <c r="J6477" s="8">
        <v>1</v>
      </c>
      <c r="K6477" s="1">
        <v>2995.49</v>
      </c>
      <c r="L6477" s="1">
        <v>20</v>
      </c>
      <c r="M6477" s="1">
        <v>2396.39</v>
      </c>
      <c r="N6477" s="1">
        <f>(Table1[[#This Row],[Quantity]]*Table1[[#This Row],[Unit_Price]])*(1-Table1[[#This Row],[Discount_%]]/100)</f>
        <v>2396.3919999999998</v>
      </c>
      <c r="O6477" s="1">
        <v>1973.41</v>
      </c>
      <c r="P6477" s="1">
        <v>422.98</v>
      </c>
      <c r="Q6477">
        <f>Table1[[#This Row],[Revenue]]-Table1[[#This Row],[Cost]]</f>
        <v>422.97999999999979</v>
      </c>
      <c r="R6477" s="6">
        <f>Table1[[#This Row],[Profit]]/Table1[[#This Row],[Revenue]]</f>
        <v>0.17650716285746479</v>
      </c>
    </row>
    <row r="6478" spans="1:18" x14ac:dyDescent="0.45">
      <c r="A6478" s="4" t="s">
        <v>11093</v>
      </c>
      <c r="B6478" s="4" t="s">
        <v>11094</v>
      </c>
      <c r="C6478" s="4" t="s">
        <v>7</v>
      </c>
      <c r="D6478" s="4" t="s">
        <v>106</v>
      </c>
      <c r="E6478" s="4" t="s">
        <v>9</v>
      </c>
      <c r="F6478" s="5">
        <v>45759</v>
      </c>
      <c r="G6478" s="4" t="str">
        <f>IF(WEEKDAY(Table1[[#This Row],[Order_Date]],2)&gt;=6,"Weekend","Weekday")</f>
        <v>Weekend</v>
      </c>
      <c r="H6478" s="5" t="str">
        <f>TEXT(Table1[[#This Row],[Order_Date]],"mmmm")</f>
        <v>April</v>
      </c>
      <c r="I6478" s="7">
        <f>MONTH(Table1[[#This Row],[Order_Date]])</f>
        <v>4</v>
      </c>
      <c r="J6478" s="7">
        <v>3</v>
      </c>
      <c r="K6478" s="4">
        <v>2200.5100000000002</v>
      </c>
      <c r="L6478" s="4">
        <v>15</v>
      </c>
      <c r="M6478" s="4">
        <v>5611.3</v>
      </c>
      <c r="N6478" s="4">
        <f>(Table1[[#This Row],[Quantity]]*Table1[[#This Row],[Unit_Price]])*(1-Table1[[#This Row],[Discount_%]]/100)</f>
        <v>5611.3005000000003</v>
      </c>
      <c r="O6478" s="4">
        <v>3838.76</v>
      </c>
      <c r="P6478" s="4">
        <v>1772.54</v>
      </c>
      <c r="Q6478">
        <f>Table1[[#This Row],[Revenue]]-Table1[[#This Row],[Cost]]</f>
        <v>1772.54</v>
      </c>
      <c r="R6478" s="6">
        <f>Table1[[#This Row],[Profit]]/Table1[[#This Row],[Revenue]]</f>
        <v>0.31588758398232136</v>
      </c>
    </row>
    <row r="6479" spans="1:18" x14ac:dyDescent="0.45">
      <c r="A6479" s="1" t="s">
        <v>11095</v>
      </c>
      <c r="B6479" s="1" t="s">
        <v>11096</v>
      </c>
      <c r="C6479" s="1" t="s">
        <v>12</v>
      </c>
      <c r="D6479" s="1" t="s">
        <v>41</v>
      </c>
      <c r="E6479" s="1" t="s">
        <v>22</v>
      </c>
      <c r="F6479" s="2">
        <v>45652</v>
      </c>
      <c r="G6479" s="1" t="str">
        <f>IF(WEEKDAY(Table1[[#This Row],[Order_Date]],2)&gt;=6,"Weekend","Weekday")</f>
        <v>Weekday</v>
      </c>
      <c r="H6479" s="2" t="str">
        <f>TEXT(Table1[[#This Row],[Order_Date]],"mmmm")</f>
        <v>December</v>
      </c>
      <c r="I6479" s="8">
        <f>MONTH(Table1[[#This Row],[Order_Date]])</f>
        <v>12</v>
      </c>
      <c r="J6479" s="8">
        <v>4</v>
      </c>
      <c r="K6479" s="1">
        <v>3299</v>
      </c>
      <c r="L6479" s="1">
        <v>10</v>
      </c>
      <c r="M6479" s="1">
        <v>11876.4</v>
      </c>
      <c r="N6479" s="1">
        <f>(Table1[[#This Row],[Quantity]]*Table1[[#This Row],[Unit_Price]])*(1-Table1[[#This Row],[Discount_%]]/100)</f>
        <v>11876.4</v>
      </c>
      <c r="O6479" s="1">
        <v>7508.76</v>
      </c>
      <c r="P6479" s="1">
        <v>4367.6400000000003</v>
      </c>
      <c r="Q6479">
        <f>Table1[[#This Row],[Revenue]]-Table1[[#This Row],[Cost]]</f>
        <v>4367.6399999999994</v>
      </c>
      <c r="R6479" s="6">
        <f>Table1[[#This Row],[Profit]]/Table1[[#This Row],[Revenue]]</f>
        <v>0.36775790643629386</v>
      </c>
    </row>
    <row r="6480" spans="1:18" x14ac:dyDescent="0.45">
      <c r="A6480" s="4" t="s">
        <v>11097</v>
      </c>
      <c r="B6480" s="4" t="s">
        <v>11098</v>
      </c>
      <c r="C6480" s="4" t="s">
        <v>12</v>
      </c>
      <c r="D6480" s="4" t="s">
        <v>111</v>
      </c>
      <c r="E6480" s="4" t="s">
        <v>4</v>
      </c>
      <c r="F6480" s="5">
        <v>45851</v>
      </c>
      <c r="G6480" s="4" t="str">
        <f>IF(WEEKDAY(Table1[[#This Row],[Order_Date]],2)&gt;=6,"Weekend","Weekday")</f>
        <v>Weekend</v>
      </c>
      <c r="H6480" s="5" t="str">
        <f>TEXT(Table1[[#This Row],[Order_Date]],"mmmm")</f>
        <v>July</v>
      </c>
      <c r="I6480" s="7">
        <f>MONTH(Table1[[#This Row],[Order_Date]])</f>
        <v>7</v>
      </c>
      <c r="J6480" s="7">
        <v>1</v>
      </c>
      <c r="K6480" s="4">
        <v>4629.2</v>
      </c>
      <c r="L6480" s="4">
        <v>0</v>
      </c>
      <c r="M6480" s="4">
        <v>4629.2</v>
      </c>
      <c r="N6480" s="4">
        <f>(Table1[[#This Row],[Quantity]]*Table1[[#This Row],[Unit_Price]])*(1-Table1[[#This Row],[Discount_%]]/100)</f>
        <v>4629.2</v>
      </c>
      <c r="O6480" s="4">
        <v>3491.49</v>
      </c>
      <c r="P6480" s="4">
        <v>1137.71</v>
      </c>
      <c r="Q6480">
        <f>Table1[[#This Row],[Revenue]]-Table1[[#This Row],[Cost]]</f>
        <v>1137.71</v>
      </c>
      <c r="R6480" s="6">
        <f>Table1[[#This Row],[Profit]]/Table1[[#This Row],[Revenue]]</f>
        <v>0.24576816728592416</v>
      </c>
    </row>
    <row r="6481" spans="1:18" x14ac:dyDescent="0.45">
      <c r="A6481" s="1" t="s">
        <v>11099</v>
      </c>
      <c r="B6481" s="1" t="s">
        <v>8924</v>
      </c>
      <c r="C6481" s="1" t="s">
        <v>28</v>
      </c>
      <c r="D6481" s="1" t="s">
        <v>85</v>
      </c>
      <c r="E6481" s="1" t="s">
        <v>9</v>
      </c>
      <c r="F6481" s="2">
        <v>45902</v>
      </c>
      <c r="G6481" s="1" t="str">
        <f>IF(WEEKDAY(Table1[[#This Row],[Order_Date]],2)&gt;=6,"Weekend","Weekday")</f>
        <v>Weekday</v>
      </c>
      <c r="H6481" s="2" t="str">
        <f>TEXT(Table1[[#This Row],[Order_Date]],"mmmm")</f>
        <v>September</v>
      </c>
      <c r="I6481" s="8">
        <f>MONTH(Table1[[#This Row],[Order_Date]])</f>
        <v>9</v>
      </c>
      <c r="J6481" s="8">
        <v>3</v>
      </c>
      <c r="K6481" s="1">
        <v>4574.32</v>
      </c>
      <c r="L6481" s="1">
        <v>0</v>
      </c>
      <c r="M6481" s="1">
        <v>13722.96</v>
      </c>
      <c r="N6481" s="1">
        <f>(Table1[[#This Row],[Quantity]]*Table1[[#This Row],[Unit_Price]])*(1-Table1[[#This Row],[Discount_%]]/100)</f>
        <v>13722.96</v>
      </c>
      <c r="O6481" s="1">
        <v>10154.42</v>
      </c>
      <c r="P6481" s="1">
        <v>3568.54</v>
      </c>
      <c r="Q6481">
        <f>Table1[[#This Row],[Revenue]]-Table1[[#This Row],[Cost]]</f>
        <v>3568.5399999999991</v>
      </c>
      <c r="R6481" s="6">
        <f>Table1[[#This Row],[Profit]]/Table1[[#This Row],[Revenue]]</f>
        <v>0.26004156537656598</v>
      </c>
    </row>
    <row r="6482" spans="1:18" x14ac:dyDescent="0.45">
      <c r="A6482" s="4" t="s">
        <v>11100</v>
      </c>
      <c r="B6482" s="4" t="s">
        <v>1530</v>
      </c>
      <c r="C6482" s="4" t="s">
        <v>20</v>
      </c>
      <c r="D6482" s="4" t="s">
        <v>57</v>
      </c>
      <c r="E6482" s="4" t="s">
        <v>4</v>
      </c>
      <c r="F6482" s="5">
        <v>45301</v>
      </c>
      <c r="G6482" s="4" t="str">
        <f>IF(WEEKDAY(Table1[[#This Row],[Order_Date]],2)&gt;=6,"Weekend","Weekday")</f>
        <v>Weekday</v>
      </c>
      <c r="H6482" s="5" t="str">
        <f>TEXT(Table1[[#This Row],[Order_Date]],"mmmm")</f>
        <v>January</v>
      </c>
      <c r="I6482" s="7">
        <f>MONTH(Table1[[#This Row],[Order_Date]])</f>
        <v>1</v>
      </c>
      <c r="J6482" s="7">
        <v>5</v>
      </c>
      <c r="K6482" s="4">
        <v>328.05</v>
      </c>
      <c r="L6482" s="4">
        <v>5</v>
      </c>
      <c r="M6482" s="4">
        <v>1558.24</v>
      </c>
      <c r="N6482" s="4">
        <f>(Table1[[#This Row],[Quantity]]*Table1[[#This Row],[Unit_Price]])*(1-Table1[[#This Row],[Discount_%]]/100)</f>
        <v>1558.2375</v>
      </c>
      <c r="O6482" s="4">
        <v>1171.71</v>
      </c>
      <c r="P6482" s="4">
        <v>386.53</v>
      </c>
      <c r="Q6482">
        <f>Table1[[#This Row],[Revenue]]-Table1[[#This Row],[Cost]]</f>
        <v>386.53</v>
      </c>
      <c r="R6482" s="6">
        <f>Table1[[#This Row],[Profit]]/Table1[[#This Row],[Revenue]]</f>
        <v>0.24805549851114075</v>
      </c>
    </row>
    <row r="6483" spans="1:18" x14ac:dyDescent="0.45">
      <c r="A6483" s="1" t="s">
        <v>11101</v>
      </c>
      <c r="B6483" s="1" t="s">
        <v>11102</v>
      </c>
      <c r="C6483" s="1" t="s">
        <v>12</v>
      </c>
      <c r="D6483" s="1" t="s">
        <v>13</v>
      </c>
      <c r="E6483" s="1" t="s">
        <v>14</v>
      </c>
      <c r="F6483" s="2">
        <v>45554</v>
      </c>
      <c r="G6483" s="1" t="str">
        <f>IF(WEEKDAY(Table1[[#This Row],[Order_Date]],2)&gt;=6,"Weekend","Weekday")</f>
        <v>Weekday</v>
      </c>
      <c r="H6483" s="2" t="str">
        <f>TEXT(Table1[[#This Row],[Order_Date]],"mmmm")</f>
        <v>September</v>
      </c>
      <c r="I6483" s="8">
        <f>MONTH(Table1[[#This Row],[Order_Date]])</f>
        <v>9</v>
      </c>
      <c r="J6483" s="8">
        <v>1</v>
      </c>
      <c r="K6483" s="1">
        <v>3762.47</v>
      </c>
      <c r="L6483" s="1">
        <v>15</v>
      </c>
      <c r="M6483" s="1">
        <v>3198.1</v>
      </c>
      <c r="N6483" s="1">
        <f>(Table1[[#This Row],[Quantity]]*Table1[[#This Row],[Unit_Price]])*(1-Table1[[#This Row],[Discount_%]]/100)</f>
        <v>3198.0994999999998</v>
      </c>
      <c r="O6483" s="1">
        <v>2564.96</v>
      </c>
      <c r="P6483" s="1">
        <v>633.14</v>
      </c>
      <c r="Q6483">
        <f>Table1[[#This Row],[Revenue]]-Table1[[#This Row],[Cost]]</f>
        <v>633.13999999999987</v>
      </c>
      <c r="R6483" s="6">
        <f>Table1[[#This Row],[Profit]]/Table1[[#This Row],[Revenue]]</f>
        <v>0.19797379694193429</v>
      </c>
    </row>
    <row r="6484" spans="1:18" x14ac:dyDescent="0.45">
      <c r="A6484" s="4" t="s">
        <v>11103</v>
      </c>
      <c r="B6484" s="4" t="s">
        <v>9163</v>
      </c>
      <c r="C6484" s="4" t="s">
        <v>7</v>
      </c>
      <c r="D6484" s="4" t="s">
        <v>46</v>
      </c>
      <c r="E6484" s="4" t="s">
        <v>14</v>
      </c>
      <c r="F6484" s="5">
        <v>45753</v>
      </c>
      <c r="G6484" s="4" t="str">
        <f>IF(WEEKDAY(Table1[[#This Row],[Order_Date]],2)&gt;=6,"Weekend","Weekday")</f>
        <v>Weekend</v>
      </c>
      <c r="H6484" s="5" t="str">
        <f>TEXT(Table1[[#This Row],[Order_Date]],"mmmm")</f>
        <v>April</v>
      </c>
      <c r="I6484" s="7">
        <f>MONTH(Table1[[#This Row],[Order_Date]])</f>
        <v>4</v>
      </c>
      <c r="J6484" s="7">
        <v>3</v>
      </c>
      <c r="K6484" s="4">
        <v>4502.62</v>
      </c>
      <c r="L6484" s="4">
        <v>20</v>
      </c>
      <c r="M6484" s="4">
        <v>10806.29</v>
      </c>
      <c r="N6484" s="4">
        <f>(Table1[[#This Row],[Quantity]]*Table1[[#This Row],[Unit_Price]])*(1-Table1[[#This Row],[Discount_%]]/100)</f>
        <v>10806.288</v>
      </c>
      <c r="O6484" s="4">
        <v>7304.01</v>
      </c>
      <c r="P6484" s="4">
        <v>3502.28</v>
      </c>
      <c r="Q6484">
        <f>Table1[[#This Row],[Revenue]]-Table1[[#This Row],[Cost]]</f>
        <v>3502.2800000000007</v>
      </c>
      <c r="R6484" s="6">
        <f>Table1[[#This Row],[Profit]]/Table1[[#This Row],[Revenue]]</f>
        <v>0.32409642902420721</v>
      </c>
    </row>
    <row r="6485" spans="1:18" x14ac:dyDescent="0.45">
      <c r="A6485" s="1" t="s">
        <v>11104</v>
      </c>
      <c r="B6485" s="1" t="s">
        <v>11105</v>
      </c>
      <c r="C6485" s="1" t="s">
        <v>7</v>
      </c>
      <c r="D6485" s="1" t="s">
        <v>71</v>
      </c>
      <c r="E6485" s="1" t="s">
        <v>9</v>
      </c>
      <c r="F6485" s="2">
        <v>45984</v>
      </c>
      <c r="G6485" s="1" t="str">
        <f>IF(WEEKDAY(Table1[[#This Row],[Order_Date]],2)&gt;=6,"Weekend","Weekday")</f>
        <v>Weekend</v>
      </c>
      <c r="H6485" s="2" t="str">
        <f>TEXT(Table1[[#This Row],[Order_Date]],"mmmm")</f>
        <v>November</v>
      </c>
      <c r="I6485" s="8">
        <f>MONTH(Table1[[#This Row],[Order_Date]])</f>
        <v>11</v>
      </c>
      <c r="J6485" s="8">
        <v>4</v>
      </c>
      <c r="K6485" s="1">
        <v>1390.87</v>
      </c>
      <c r="L6485" s="1">
        <v>10</v>
      </c>
      <c r="M6485" s="1">
        <v>5007.13</v>
      </c>
      <c r="N6485" s="1">
        <f>(Table1[[#This Row],[Quantity]]*Table1[[#This Row],[Unit_Price]])*(1-Table1[[#This Row],[Discount_%]]/100)</f>
        <v>5007.1319999999996</v>
      </c>
      <c r="O6485" s="1">
        <v>3327.26</v>
      </c>
      <c r="P6485" s="1">
        <v>1679.87</v>
      </c>
      <c r="Q6485">
        <f>Table1[[#This Row],[Revenue]]-Table1[[#This Row],[Cost]]</f>
        <v>1679.87</v>
      </c>
      <c r="R6485" s="6">
        <f>Table1[[#This Row],[Profit]]/Table1[[#This Row],[Revenue]]</f>
        <v>0.33549558329821672</v>
      </c>
    </row>
    <row r="6486" spans="1:18" x14ac:dyDescent="0.45">
      <c r="A6486" s="4" t="s">
        <v>11106</v>
      </c>
      <c r="B6486" s="4" t="s">
        <v>1698</v>
      </c>
      <c r="C6486" s="4" t="s">
        <v>28</v>
      </c>
      <c r="D6486" s="4" t="s">
        <v>100</v>
      </c>
      <c r="E6486" s="4" t="s">
        <v>4</v>
      </c>
      <c r="F6486" s="5">
        <v>45708</v>
      </c>
      <c r="G6486" s="4" t="str">
        <f>IF(WEEKDAY(Table1[[#This Row],[Order_Date]],2)&gt;=6,"Weekend","Weekday")</f>
        <v>Weekday</v>
      </c>
      <c r="H6486" s="5" t="str">
        <f>TEXT(Table1[[#This Row],[Order_Date]],"mmmm")</f>
        <v>February</v>
      </c>
      <c r="I6486" s="7">
        <f>MONTH(Table1[[#This Row],[Order_Date]])</f>
        <v>2</v>
      </c>
      <c r="J6486" s="7">
        <v>4</v>
      </c>
      <c r="K6486" s="4">
        <v>2018.34</v>
      </c>
      <c r="L6486" s="4">
        <v>15</v>
      </c>
      <c r="M6486" s="4">
        <v>6862.36</v>
      </c>
      <c r="N6486" s="4">
        <f>(Table1[[#This Row],[Quantity]]*Table1[[#This Row],[Unit_Price]])*(1-Table1[[#This Row],[Discount_%]]/100)</f>
        <v>6862.3559999999998</v>
      </c>
      <c r="O6486" s="4">
        <v>5526.37</v>
      </c>
      <c r="P6486" s="4">
        <v>1335.99</v>
      </c>
      <c r="Q6486">
        <f>Table1[[#This Row],[Revenue]]-Table1[[#This Row],[Cost]]</f>
        <v>1335.9899999999998</v>
      </c>
      <c r="R6486" s="6">
        <f>Table1[[#This Row],[Profit]]/Table1[[#This Row],[Revenue]]</f>
        <v>0.19468375311117458</v>
      </c>
    </row>
    <row r="6487" spans="1:18" x14ac:dyDescent="0.45">
      <c r="A6487" s="1" t="s">
        <v>11107</v>
      </c>
      <c r="B6487" s="1" t="s">
        <v>11108</v>
      </c>
      <c r="C6487" s="1" t="s">
        <v>12</v>
      </c>
      <c r="D6487" s="1" t="s">
        <v>111</v>
      </c>
      <c r="E6487" s="1" t="s">
        <v>14</v>
      </c>
      <c r="F6487" s="2">
        <v>45562</v>
      </c>
      <c r="G6487" s="1" t="str">
        <f>IF(WEEKDAY(Table1[[#This Row],[Order_Date]],2)&gt;=6,"Weekend","Weekday")</f>
        <v>Weekday</v>
      </c>
      <c r="H6487" s="2" t="str">
        <f>TEXT(Table1[[#This Row],[Order_Date]],"mmmm")</f>
        <v>September</v>
      </c>
      <c r="I6487" s="8">
        <f>MONTH(Table1[[#This Row],[Order_Date]])</f>
        <v>9</v>
      </c>
      <c r="J6487" s="8">
        <v>5</v>
      </c>
      <c r="K6487" s="1">
        <v>336.03</v>
      </c>
      <c r="L6487" s="1">
        <v>10</v>
      </c>
      <c r="M6487" s="1">
        <v>1512.13</v>
      </c>
      <c r="N6487" s="1">
        <f>(Table1[[#This Row],[Quantity]]*Table1[[#This Row],[Unit_Price]])*(1-Table1[[#This Row],[Discount_%]]/100)</f>
        <v>1512.135</v>
      </c>
      <c r="O6487" s="1">
        <v>1202.78</v>
      </c>
      <c r="P6487" s="1">
        <v>309.35000000000002</v>
      </c>
      <c r="Q6487">
        <f>Table1[[#This Row],[Revenue]]-Table1[[#This Row],[Cost]]</f>
        <v>309.35000000000014</v>
      </c>
      <c r="R6487" s="6">
        <f>Table1[[#This Row],[Profit]]/Table1[[#This Row],[Revenue]]</f>
        <v>0.20457897138473544</v>
      </c>
    </row>
    <row r="6488" spans="1:18" x14ac:dyDescent="0.45">
      <c r="A6488" s="4" t="s">
        <v>11109</v>
      </c>
      <c r="B6488" s="4" t="s">
        <v>11110</v>
      </c>
      <c r="C6488" s="4" t="s">
        <v>2</v>
      </c>
      <c r="D6488" s="4" t="s">
        <v>68</v>
      </c>
      <c r="E6488" s="4" t="s">
        <v>4</v>
      </c>
      <c r="F6488" s="5">
        <v>45543</v>
      </c>
      <c r="G6488" s="4" t="str">
        <f>IF(WEEKDAY(Table1[[#This Row],[Order_Date]],2)&gt;=6,"Weekend","Weekday")</f>
        <v>Weekend</v>
      </c>
      <c r="H6488" s="5" t="str">
        <f>TEXT(Table1[[#This Row],[Order_Date]],"mmmm")</f>
        <v>September</v>
      </c>
      <c r="I6488" s="7">
        <f>MONTH(Table1[[#This Row],[Order_Date]])</f>
        <v>9</v>
      </c>
      <c r="J6488" s="7">
        <v>5</v>
      </c>
      <c r="K6488" s="4">
        <v>881.19</v>
      </c>
      <c r="L6488" s="4">
        <v>10</v>
      </c>
      <c r="M6488" s="4">
        <v>3965.36</v>
      </c>
      <c r="N6488" s="4">
        <f>(Table1[[#This Row],[Quantity]]*Table1[[#This Row],[Unit_Price]])*(1-Table1[[#This Row],[Discount_%]]/100)</f>
        <v>3965.3550000000009</v>
      </c>
      <c r="O6488" s="4">
        <v>3008.29</v>
      </c>
      <c r="P6488" s="4">
        <v>957.07</v>
      </c>
      <c r="Q6488">
        <f>Table1[[#This Row],[Revenue]]-Table1[[#This Row],[Cost]]</f>
        <v>957.07000000000016</v>
      </c>
      <c r="R6488" s="6">
        <f>Table1[[#This Row],[Profit]]/Table1[[#This Row],[Revenue]]</f>
        <v>0.24135765731232472</v>
      </c>
    </row>
    <row r="6489" spans="1:18" x14ac:dyDescent="0.45">
      <c r="A6489" s="1" t="s">
        <v>11111</v>
      </c>
      <c r="B6489" s="1" t="s">
        <v>1403</v>
      </c>
      <c r="C6489" s="1" t="s">
        <v>12</v>
      </c>
      <c r="D6489" s="1" t="s">
        <v>13</v>
      </c>
      <c r="E6489" s="1" t="s">
        <v>22</v>
      </c>
      <c r="F6489" s="2">
        <v>45743</v>
      </c>
      <c r="G6489" s="1" t="str">
        <f>IF(WEEKDAY(Table1[[#This Row],[Order_Date]],2)&gt;=6,"Weekend","Weekday")</f>
        <v>Weekday</v>
      </c>
      <c r="H6489" s="2" t="str">
        <f>TEXT(Table1[[#This Row],[Order_Date]],"mmmm")</f>
        <v>March</v>
      </c>
      <c r="I6489" s="8">
        <f>MONTH(Table1[[#This Row],[Order_Date]])</f>
        <v>3</v>
      </c>
      <c r="J6489" s="8">
        <v>2</v>
      </c>
      <c r="K6489" s="1">
        <v>191.1</v>
      </c>
      <c r="L6489" s="1">
        <v>20</v>
      </c>
      <c r="M6489" s="1">
        <v>305.76</v>
      </c>
      <c r="N6489" s="1">
        <f>(Table1[[#This Row],[Quantity]]*Table1[[#This Row],[Unit_Price]])*(1-Table1[[#This Row],[Discount_%]]/100)</f>
        <v>305.76</v>
      </c>
      <c r="O6489" s="1">
        <v>224.72</v>
      </c>
      <c r="P6489" s="1">
        <v>81.040000000000006</v>
      </c>
      <c r="Q6489">
        <f>Table1[[#This Row],[Revenue]]-Table1[[#This Row],[Cost]]</f>
        <v>81.039999999999992</v>
      </c>
      <c r="R6489" s="6">
        <f>Table1[[#This Row],[Profit]]/Table1[[#This Row],[Revenue]]</f>
        <v>0.26504447933019365</v>
      </c>
    </row>
    <row r="6490" spans="1:18" x14ac:dyDescent="0.45">
      <c r="A6490" s="4" t="s">
        <v>11112</v>
      </c>
      <c r="B6490" s="4" t="s">
        <v>4926</v>
      </c>
      <c r="C6490" s="4" t="s">
        <v>28</v>
      </c>
      <c r="D6490" s="4" t="s">
        <v>85</v>
      </c>
      <c r="E6490" s="4" t="s">
        <v>4</v>
      </c>
      <c r="F6490" s="5">
        <v>45938</v>
      </c>
      <c r="G6490" s="4" t="str">
        <f>IF(WEEKDAY(Table1[[#This Row],[Order_Date]],2)&gt;=6,"Weekend","Weekday")</f>
        <v>Weekday</v>
      </c>
      <c r="H6490" s="5" t="str">
        <f>TEXT(Table1[[#This Row],[Order_Date]],"mmmm")</f>
        <v>October</v>
      </c>
      <c r="I6490" s="7">
        <f>MONTH(Table1[[#This Row],[Order_Date]])</f>
        <v>10</v>
      </c>
      <c r="J6490" s="7">
        <v>2</v>
      </c>
      <c r="K6490" s="4">
        <v>1813.72</v>
      </c>
      <c r="L6490" s="4">
        <v>20</v>
      </c>
      <c r="M6490" s="4">
        <v>2901.95</v>
      </c>
      <c r="N6490" s="4">
        <f>(Table1[[#This Row],[Quantity]]*Table1[[#This Row],[Unit_Price]])*(1-Table1[[#This Row],[Discount_%]]/100)</f>
        <v>2901.9520000000002</v>
      </c>
      <c r="O6490" s="4">
        <v>2441.67</v>
      </c>
      <c r="P6490" s="4">
        <v>460.28</v>
      </c>
      <c r="Q6490">
        <f>Table1[[#This Row],[Revenue]]-Table1[[#This Row],[Cost]]</f>
        <v>460.27999999999975</v>
      </c>
      <c r="R6490" s="6">
        <f>Table1[[#This Row],[Profit]]/Table1[[#This Row],[Revenue]]</f>
        <v>0.15861058943124451</v>
      </c>
    </row>
    <row r="6491" spans="1:18" x14ac:dyDescent="0.45">
      <c r="A6491" s="1" t="s">
        <v>11113</v>
      </c>
      <c r="B6491" s="1" t="s">
        <v>3135</v>
      </c>
      <c r="C6491" s="1" t="s">
        <v>28</v>
      </c>
      <c r="D6491" s="1" t="s">
        <v>35</v>
      </c>
      <c r="E6491" s="1" t="s">
        <v>4</v>
      </c>
      <c r="F6491" s="2">
        <v>45633</v>
      </c>
      <c r="G6491" s="1" t="str">
        <f>IF(WEEKDAY(Table1[[#This Row],[Order_Date]],2)&gt;=6,"Weekend","Weekday")</f>
        <v>Weekend</v>
      </c>
      <c r="H6491" s="2" t="str">
        <f>TEXT(Table1[[#This Row],[Order_Date]],"mmmm")</f>
        <v>December</v>
      </c>
      <c r="I6491" s="8">
        <f>MONTH(Table1[[#This Row],[Order_Date]])</f>
        <v>12</v>
      </c>
      <c r="J6491" s="8">
        <v>3</v>
      </c>
      <c r="K6491" s="1">
        <v>660.22</v>
      </c>
      <c r="L6491" s="1">
        <v>10</v>
      </c>
      <c r="M6491" s="1">
        <v>1782.59</v>
      </c>
      <c r="N6491" s="1">
        <f>(Table1[[#This Row],[Quantity]]*Table1[[#This Row],[Unit_Price]])*(1-Table1[[#This Row],[Discount_%]]/100)</f>
        <v>1782.5940000000001</v>
      </c>
      <c r="O6491" s="1">
        <v>1191.47</v>
      </c>
      <c r="P6491" s="1">
        <v>591.12</v>
      </c>
      <c r="Q6491">
        <f>Table1[[#This Row],[Revenue]]-Table1[[#This Row],[Cost]]</f>
        <v>591.11999999999989</v>
      </c>
      <c r="R6491" s="6">
        <f>Table1[[#This Row],[Profit]]/Table1[[#This Row],[Revenue]]</f>
        <v>0.33160738027252484</v>
      </c>
    </row>
    <row r="6492" spans="1:18" x14ac:dyDescent="0.45">
      <c r="A6492" s="4" t="s">
        <v>11114</v>
      </c>
      <c r="B6492" s="4" t="s">
        <v>6290</v>
      </c>
      <c r="C6492" s="4" t="s">
        <v>20</v>
      </c>
      <c r="D6492" s="4" t="s">
        <v>60</v>
      </c>
      <c r="E6492" s="4" t="s">
        <v>9</v>
      </c>
      <c r="F6492" s="5">
        <v>45305</v>
      </c>
      <c r="G6492" s="4" t="str">
        <f>IF(WEEKDAY(Table1[[#This Row],[Order_Date]],2)&gt;=6,"Weekend","Weekday")</f>
        <v>Weekend</v>
      </c>
      <c r="H6492" s="5" t="str">
        <f>TEXT(Table1[[#This Row],[Order_Date]],"mmmm")</f>
        <v>January</v>
      </c>
      <c r="I6492" s="7">
        <f>MONTH(Table1[[#This Row],[Order_Date]])</f>
        <v>1</v>
      </c>
      <c r="J6492" s="7">
        <v>4</v>
      </c>
      <c r="K6492" s="4">
        <v>3004.62</v>
      </c>
      <c r="L6492" s="4">
        <v>15</v>
      </c>
      <c r="M6492" s="4">
        <v>10215.709999999999</v>
      </c>
      <c r="N6492" s="4">
        <f>(Table1[[#This Row],[Quantity]]*Table1[[#This Row],[Unit_Price]])*(1-Table1[[#This Row],[Discount_%]]/100)</f>
        <v>10215.707999999999</v>
      </c>
      <c r="O6492" s="4">
        <v>8109.26</v>
      </c>
      <c r="P6492" s="4">
        <v>2106.4499999999998</v>
      </c>
      <c r="Q6492">
        <f>Table1[[#This Row],[Revenue]]-Table1[[#This Row],[Cost]]</f>
        <v>2106.4499999999989</v>
      </c>
      <c r="R6492" s="6">
        <f>Table1[[#This Row],[Profit]]/Table1[[#This Row],[Revenue]]</f>
        <v>0.20619712188384362</v>
      </c>
    </row>
    <row r="6493" spans="1:18" x14ac:dyDescent="0.45">
      <c r="A6493" s="1" t="s">
        <v>11115</v>
      </c>
      <c r="B6493" s="1" t="s">
        <v>935</v>
      </c>
      <c r="C6493" s="1" t="s">
        <v>12</v>
      </c>
      <c r="D6493" s="1" t="s">
        <v>32</v>
      </c>
      <c r="E6493" s="1" t="s">
        <v>4</v>
      </c>
      <c r="F6493" s="2">
        <v>45421</v>
      </c>
      <c r="G6493" s="1" t="str">
        <f>IF(WEEKDAY(Table1[[#This Row],[Order_Date]],2)&gt;=6,"Weekend","Weekday")</f>
        <v>Weekday</v>
      </c>
      <c r="H6493" s="2" t="str">
        <f>TEXT(Table1[[#This Row],[Order_Date]],"mmmm")</f>
        <v>May</v>
      </c>
      <c r="I6493" s="8">
        <f>MONTH(Table1[[#This Row],[Order_Date]])</f>
        <v>5</v>
      </c>
      <c r="J6493" s="8">
        <v>5</v>
      </c>
      <c r="K6493" s="1">
        <v>4653.82</v>
      </c>
      <c r="L6493" s="1">
        <v>10</v>
      </c>
      <c r="M6493" s="1">
        <v>20942.189999999999</v>
      </c>
      <c r="N6493" s="1">
        <f>(Table1[[#This Row],[Quantity]]*Table1[[#This Row],[Unit_Price]])*(1-Table1[[#This Row],[Discount_%]]/100)</f>
        <v>20942.189999999999</v>
      </c>
      <c r="O6493" s="1">
        <v>15023.24</v>
      </c>
      <c r="P6493" s="1">
        <v>5918.95</v>
      </c>
      <c r="Q6493">
        <f>Table1[[#This Row],[Revenue]]-Table1[[#This Row],[Cost]]</f>
        <v>5918.9499999999989</v>
      </c>
      <c r="R6493" s="6">
        <f>Table1[[#This Row],[Profit]]/Table1[[#This Row],[Revenue]]</f>
        <v>0.2826328096536227</v>
      </c>
    </row>
    <row r="6494" spans="1:18" x14ac:dyDescent="0.45">
      <c r="A6494" s="4" t="s">
        <v>11116</v>
      </c>
      <c r="B6494" s="4" t="s">
        <v>9350</v>
      </c>
      <c r="C6494" s="4" t="s">
        <v>28</v>
      </c>
      <c r="D6494" s="4" t="s">
        <v>85</v>
      </c>
      <c r="E6494" s="4" t="s">
        <v>22</v>
      </c>
      <c r="F6494" s="5">
        <v>45641</v>
      </c>
      <c r="G6494" s="4" t="str">
        <f>IF(WEEKDAY(Table1[[#This Row],[Order_Date]],2)&gt;=6,"Weekend","Weekday")</f>
        <v>Weekend</v>
      </c>
      <c r="H6494" s="5" t="str">
        <f>TEXT(Table1[[#This Row],[Order_Date]],"mmmm")</f>
        <v>December</v>
      </c>
      <c r="I6494" s="7">
        <f>MONTH(Table1[[#This Row],[Order_Date]])</f>
        <v>12</v>
      </c>
      <c r="J6494" s="7">
        <v>3</v>
      </c>
      <c r="K6494" s="4">
        <v>161.75</v>
      </c>
      <c r="L6494" s="4">
        <v>15</v>
      </c>
      <c r="M6494" s="4">
        <v>412.46</v>
      </c>
      <c r="N6494" s="4">
        <f>(Table1[[#This Row],[Quantity]]*Table1[[#This Row],[Unit_Price]])*(1-Table1[[#This Row],[Discount_%]]/100)</f>
        <v>412.46249999999998</v>
      </c>
      <c r="O6494" s="4">
        <v>278.23</v>
      </c>
      <c r="P6494" s="4">
        <v>134.22999999999999</v>
      </c>
      <c r="Q6494">
        <f>Table1[[#This Row],[Revenue]]-Table1[[#This Row],[Cost]]</f>
        <v>134.22999999999996</v>
      </c>
      <c r="R6494" s="6">
        <f>Table1[[#This Row],[Profit]]/Table1[[#This Row],[Revenue]]</f>
        <v>0.32543761819327932</v>
      </c>
    </row>
    <row r="6495" spans="1:18" x14ac:dyDescent="0.45">
      <c r="A6495" s="1" t="s">
        <v>11117</v>
      </c>
      <c r="B6495" s="1" t="s">
        <v>1985</v>
      </c>
      <c r="C6495" s="1" t="s">
        <v>2</v>
      </c>
      <c r="D6495" s="1" t="s">
        <v>3</v>
      </c>
      <c r="E6495" s="1" t="s">
        <v>14</v>
      </c>
      <c r="F6495" s="2">
        <v>45987</v>
      </c>
      <c r="G6495" s="1" t="str">
        <f>IF(WEEKDAY(Table1[[#This Row],[Order_Date]],2)&gt;=6,"Weekend","Weekday")</f>
        <v>Weekday</v>
      </c>
      <c r="H6495" s="2" t="str">
        <f>TEXT(Table1[[#This Row],[Order_Date]],"mmmm")</f>
        <v>November</v>
      </c>
      <c r="I6495" s="8">
        <f>MONTH(Table1[[#This Row],[Order_Date]])</f>
        <v>11</v>
      </c>
      <c r="J6495" s="8">
        <v>2</v>
      </c>
      <c r="K6495" s="1">
        <v>4453.62</v>
      </c>
      <c r="L6495" s="1">
        <v>5</v>
      </c>
      <c r="M6495" s="1">
        <v>8461.8799999999992</v>
      </c>
      <c r="N6495" s="1">
        <f>(Table1[[#This Row],[Quantity]]*Table1[[#This Row],[Unit_Price]])*(1-Table1[[#This Row],[Discount_%]]/100)</f>
        <v>8461.8779999999988</v>
      </c>
      <c r="O6495" s="1">
        <v>5771</v>
      </c>
      <c r="P6495" s="1">
        <v>2690.88</v>
      </c>
      <c r="Q6495">
        <f>Table1[[#This Row],[Revenue]]-Table1[[#This Row],[Cost]]</f>
        <v>2690.8799999999992</v>
      </c>
      <c r="R6495" s="6">
        <f>Table1[[#This Row],[Profit]]/Table1[[#This Row],[Revenue]]</f>
        <v>0.31800025526242398</v>
      </c>
    </row>
    <row r="6496" spans="1:18" x14ac:dyDescent="0.45">
      <c r="A6496" s="4" t="s">
        <v>11118</v>
      </c>
      <c r="B6496" s="4" t="s">
        <v>11119</v>
      </c>
      <c r="C6496" s="4" t="s">
        <v>20</v>
      </c>
      <c r="D6496" s="4" t="s">
        <v>21</v>
      </c>
      <c r="E6496" s="4" t="s">
        <v>22</v>
      </c>
      <c r="F6496" s="5">
        <v>45690</v>
      </c>
      <c r="G6496" s="4" t="str">
        <f>IF(WEEKDAY(Table1[[#This Row],[Order_Date]],2)&gt;=6,"Weekend","Weekday")</f>
        <v>Weekend</v>
      </c>
      <c r="H6496" s="5" t="str">
        <f>TEXT(Table1[[#This Row],[Order_Date]],"mmmm")</f>
        <v>February</v>
      </c>
      <c r="I6496" s="7">
        <f>MONTH(Table1[[#This Row],[Order_Date]])</f>
        <v>2</v>
      </c>
      <c r="J6496" s="7">
        <v>1</v>
      </c>
      <c r="K6496" s="4">
        <v>3068.52</v>
      </c>
      <c r="L6496" s="4">
        <v>20</v>
      </c>
      <c r="M6496" s="4">
        <v>2454.8200000000002</v>
      </c>
      <c r="N6496" s="4">
        <f>(Table1[[#This Row],[Quantity]]*Table1[[#This Row],[Unit_Price]])*(1-Table1[[#This Row],[Discount_%]]/100)</f>
        <v>2454.8160000000003</v>
      </c>
      <c r="O6496" s="4">
        <v>1917.95</v>
      </c>
      <c r="P6496" s="4">
        <v>536.87</v>
      </c>
      <c r="Q6496">
        <f>Table1[[#This Row],[Revenue]]-Table1[[#This Row],[Cost]]</f>
        <v>536.87000000000012</v>
      </c>
      <c r="R6496" s="6">
        <f>Table1[[#This Row],[Profit]]/Table1[[#This Row],[Revenue]]</f>
        <v>0.21870035277535624</v>
      </c>
    </row>
    <row r="6497" spans="1:18" x14ac:dyDescent="0.45">
      <c r="A6497" s="1" t="s">
        <v>11120</v>
      </c>
      <c r="B6497" s="1" t="s">
        <v>10971</v>
      </c>
      <c r="C6497" s="1" t="s">
        <v>2</v>
      </c>
      <c r="D6497" s="1" t="s">
        <v>82</v>
      </c>
      <c r="E6497" s="1" t="s">
        <v>14</v>
      </c>
      <c r="F6497" s="2">
        <v>45736</v>
      </c>
      <c r="G6497" s="1" t="str">
        <f>IF(WEEKDAY(Table1[[#This Row],[Order_Date]],2)&gt;=6,"Weekend","Weekday")</f>
        <v>Weekday</v>
      </c>
      <c r="H6497" s="2" t="str">
        <f>TEXT(Table1[[#This Row],[Order_Date]],"mmmm")</f>
        <v>March</v>
      </c>
      <c r="I6497" s="8">
        <f>MONTH(Table1[[#This Row],[Order_Date]])</f>
        <v>3</v>
      </c>
      <c r="J6497" s="8">
        <v>1</v>
      </c>
      <c r="K6497" s="1">
        <v>1727.56</v>
      </c>
      <c r="L6497" s="1">
        <v>10</v>
      </c>
      <c r="M6497" s="1">
        <v>1554.8</v>
      </c>
      <c r="N6497" s="1">
        <f>(Table1[[#This Row],[Quantity]]*Table1[[#This Row],[Unit_Price]])*(1-Table1[[#This Row],[Discount_%]]/100)</f>
        <v>1554.8040000000001</v>
      </c>
      <c r="O6497" s="1">
        <v>1157.6300000000001</v>
      </c>
      <c r="P6497" s="1">
        <v>397.17</v>
      </c>
      <c r="Q6497">
        <f>Table1[[#This Row],[Revenue]]-Table1[[#This Row],[Cost]]</f>
        <v>397.16999999999985</v>
      </c>
      <c r="R6497" s="6">
        <f>Table1[[#This Row],[Profit]]/Table1[[#This Row],[Revenue]]</f>
        <v>0.2554476459994855</v>
      </c>
    </row>
    <row r="6498" spans="1:18" x14ac:dyDescent="0.45">
      <c r="A6498" s="4" t="s">
        <v>11121</v>
      </c>
      <c r="B6498" s="4" t="s">
        <v>11122</v>
      </c>
      <c r="C6498" s="4" t="s">
        <v>28</v>
      </c>
      <c r="D6498" s="4" t="s">
        <v>85</v>
      </c>
      <c r="E6498" s="4" t="s">
        <v>9</v>
      </c>
      <c r="F6498" s="5">
        <v>45886</v>
      </c>
      <c r="G6498" s="4" t="str">
        <f>IF(WEEKDAY(Table1[[#This Row],[Order_Date]],2)&gt;=6,"Weekend","Weekday")</f>
        <v>Weekend</v>
      </c>
      <c r="H6498" s="5" t="str">
        <f>TEXT(Table1[[#This Row],[Order_Date]],"mmmm")</f>
        <v>August</v>
      </c>
      <c r="I6498" s="7">
        <f>MONTH(Table1[[#This Row],[Order_Date]])</f>
        <v>8</v>
      </c>
      <c r="J6498" s="7">
        <v>4</v>
      </c>
      <c r="K6498" s="4">
        <v>1834.57</v>
      </c>
      <c r="L6498" s="4">
        <v>0</v>
      </c>
      <c r="M6498" s="4">
        <v>7338.28</v>
      </c>
      <c r="N6498" s="4">
        <f>(Table1[[#This Row],[Quantity]]*Table1[[#This Row],[Unit_Price]])*(1-Table1[[#This Row],[Discount_%]]/100)</f>
        <v>7338.28</v>
      </c>
      <c r="O6498" s="4">
        <v>5439.16</v>
      </c>
      <c r="P6498" s="4">
        <v>1899.12</v>
      </c>
      <c r="Q6498">
        <f>Table1[[#This Row],[Revenue]]-Table1[[#This Row],[Cost]]</f>
        <v>1899.12</v>
      </c>
      <c r="R6498" s="6">
        <f>Table1[[#This Row],[Profit]]/Table1[[#This Row],[Revenue]]</f>
        <v>0.25879633919665096</v>
      </c>
    </row>
    <row r="6499" spans="1:18" x14ac:dyDescent="0.45">
      <c r="A6499" s="1" t="s">
        <v>11123</v>
      </c>
      <c r="B6499" s="1" t="s">
        <v>3945</v>
      </c>
      <c r="C6499" s="1" t="s">
        <v>12</v>
      </c>
      <c r="D6499" s="1" t="s">
        <v>13</v>
      </c>
      <c r="E6499" s="1" t="s">
        <v>22</v>
      </c>
      <c r="F6499" s="2">
        <v>45954</v>
      </c>
      <c r="G6499" s="1" t="str">
        <f>IF(WEEKDAY(Table1[[#This Row],[Order_Date]],2)&gt;=6,"Weekend","Weekday")</f>
        <v>Weekday</v>
      </c>
      <c r="H6499" s="2" t="str">
        <f>TEXT(Table1[[#This Row],[Order_Date]],"mmmm")</f>
        <v>October</v>
      </c>
      <c r="I6499" s="8">
        <f>MONTH(Table1[[#This Row],[Order_Date]])</f>
        <v>10</v>
      </c>
      <c r="J6499" s="8">
        <v>5</v>
      </c>
      <c r="K6499" s="1">
        <v>2763.03</v>
      </c>
      <c r="L6499" s="1">
        <v>10</v>
      </c>
      <c r="M6499" s="1">
        <v>12433.64</v>
      </c>
      <c r="N6499" s="1">
        <f>(Table1[[#This Row],[Quantity]]*Table1[[#This Row],[Unit_Price]])*(1-Table1[[#This Row],[Discount_%]]/100)</f>
        <v>12433.635000000002</v>
      </c>
      <c r="O6499" s="1">
        <v>7730.11</v>
      </c>
      <c r="P6499" s="1">
        <v>4703.53</v>
      </c>
      <c r="Q6499">
        <f>Table1[[#This Row],[Revenue]]-Table1[[#This Row],[Cost]]</f>
        <v>4703.53</v>
      </c>
      <c r="R6499" s="6">
        <f>Table1[[#This Row],[Profit]]/Table1[[#This Row],[Revenue]]</f>
        <v>0.37829066950627493</v>
      </c>
    </row>
    <row r="6500" spans="1:18" x14ac:dyDescent="0.45">
      <c r="A6500" s="4" t="s">
        <v>11124</v>
      </c>
      <c r="B6500" s="4" t="s">
        <v>11125</v>
      </c>
      <c r="C6500" s="4" t="s">
        <v>20</v>
      </c>
      <c r="D6500" s="4" t="s">
        <v>21</v>
      </c>
      <c r="E6500" s="4" t="s">
        <v>14</v>
      </c>
      <c r="F6500" s="5">
        <v>45663</v>
      </c>
      <c r="G6500" s="4" t="str">
        <f>IF(WEEKDAY(Table1[[#This Row],[Order_Date]],2)&gt;=6,"Weekend","Weekday")</f>
        <v>Weekday</v>
      </c>
      <c r="H6500" s="5" t="str">
        <f>TEXT(Table1[[#This Row],[Order_Date]],"mmmm")</f>
        <v>January</v>
      </c>
      <c r="I6500" s="7">
        <f>MONTH(Table1[[#This Row],[Order_Date]])</f>
        <v>1</v>
      </c>
      <c r="J6500" s="7">
        <v>1</v>
      </c>
      <c r="K6500" s="4">
        <v>3969.22</v>
      </c>
      <c r="L6500" s="4">
        <v>10</v>
      </c>
      <c r="M6500" s="4">
        <v>3572.3</v>
      </c>
      <c r="N6500" s="4">
        <f>(Table1[[#This Row],[Quantity]]*Table1[[#This Row],[Unit_Price]])*(1-Table1[[#This Row],[Discount_%]]/100)</f>
        <v>3572.2979999999998</v>
      </c>
      <c r="O6500" s="4">
        <v>3011.75</v>
      </c>
      <c r="P6500" s="4">
        <v>560.54999999999995</v>
      </c>
      <c r="Q6500">
        <f>Table1[[#This Row],[Revenue]]-Table1[[#This Row],[Cost]]</f>
        <v>560.55000000000018</v>
      </c>
      <c r="R6500" s="6">
        <f>Table1[[#This Row],[Profit]]/Table1[[#This Row],[Revenue]]</f>
        <v>0.15691571256613385</v>
      </c>
    </row>
    <row r="6501" spans="1:18" x14ac:dyDescent="0.45">
      <c r="A6501" s="1" t="s">
        <v>11126</v>
      </c>
      <c r="B6501" s="1" t="s">
        <v>5146</v>
      </c>
      <c r="C6501" s="1" t="s">
        <v>2</v>
      </c>
      <c r="D6501" s="1" t="s">
        <v>68</v>
      </c>
      <c r="E6501" s="1" t="s">
        <v>9</v>
      </c>
      <c r="F6501" s="2">
        <v>45947</v>
      </c>
      <c r="G6501" s="1" t="str">
        <f>IF(WEEKDAY(Table1[[#This Row],[Order_Date]],2)&gt;=6,"Weekend","Weekday")</f>
        <v>Weekday</v>
      </c>
      <c r="H6501" s="2" t="str">
        <f>TEXT(Table1[[#This Row],[Order_Date]],"mmmm")</f>
        <v>October</v>
      </c>
      <c r="I6501" s="8">
        <f>MONTH(Table1[[#This Row],[Order_Date]])</f>
        <v>10</v>
      </c>
      <c r="J6501" s="8">
        <v>4</v>
      </c>
      <c r="K6501" s="1">
        <v>2642.97</v>
      </c>
      <c r="L6501" s="1">
        <v>20</v>
      </c>
      <c r="M6501" s="1">
        <v>8457.5</v>
      </c>
      <c r="N6501" s="1">
        <f>(Table1[[#This Row],[Quantity]]*Table1[[#This Row],[Unit_Price]])*(1-Table1[[#This Row],[Discount_%]]/100)</f>
        <v>8457.503999999999</v>
      </c>
      <c r="O6501" s="1">
        <v>5891.6</v>
      </c>
      <c r="P6501" s="1">
        <v>2565.9</v>
      </c>
      <c r="Q6501">
        <f>Table1[[#This Row],[Revenue]]-Table1[[#This Row],[Cost]]</f>
        <v>2565.8999999999996</v>
      </c>
      <c r="R6501" s="6">
        <f>Table1[[#This Row],[Profit]]/Table1[[#This Row],[Revenue]]</f>
        <v>0.3033875258646172</v>
      </c>
    </row>
    <row r="6502" spans="1:18" x14ac:dyDescent="0.45">
      <c r="A6502" s="4" t="s">
        <v>11127</v>
      </c>
      <c r="B6502" s="4" t="s">
        <v>3267</v>
      </c>
      <c r="C6502" s="4" t="s">
        <v>2</v>
      </c>
      <c r="D6502" s="4" t="s">
        <v>65</v>
      </c>
      <c r="E6502" s="4" t="s">
        <v>4</v>
      </c>
      <c r="F6502" s="5">
        <v>45419</v>
      </c>
      <c r="G6502" s="4" t="str">
        <f>IF(WEEKDAY(Table1[[#This Row],[Order_Date]],2)&gt;=6,"Weekend","Weekday")</f>
        <v>Weekday</v>
      </c>
      <c r="H6502" s="5" t="str">
        <f>TEXT(Table1[[#This Row],[Order_Date]],"mmmm")</f>
        <v>May</v>
      </c>
      <c r="I6502" s="7">
        <f>MONTH(Table1[[#This Row],[Order_Date]])</f>
        <v>5</v>
      </c>
      <c r="J6502" s="7">
        <v>3</v>
      </c>
      <c r="K6502" s="4">
        <v>4671.4399999999996</v>
      </c>
      <c r="L6502" s="4">
        <v>5</v>
      </c>
      <c r="M6502" s="4">
        <v>13313.6</v>
      </c>
      <c r="N6502" s="4">
        <f>(Table1[[#This Row],[Quantity]]*Table1[[#This Row],[Unit_Price]])*(1-Table1[[#This Row],[Discount_%]]/100)</f>
        <v>13313.603999999999</v>
      </c>
      <c r="O6502" s="4">
        <v>9971.5</v>
      </c>
      <c r="P6502" s="4">
        <v>3342.1</v>
      </c>
      <c r="Q6502">
        <f>Table1[[#This Row],[Revenue]]-Table1[[#This Row],[Cost]]</f>
        <v>3342.1000000000004</v>
      </c>
      <c r="R6502" s="6">
        <f>Table1[[#This Row],[Profit]]/Table1[[#This Row],[Revenue]]</f>
        <v>0.25102902295397189</v>
      </c>
    </row>
    <row r="6503" spans="1:18" x14ac:dyDescent="0.45">
      <c r="A6503" s="1" t="s">
        <v>11128</v>
      </c>
      <c r="B6503" s="1" t="s">
        <v>11129</v>
      </c>
      <c r="C6503" s="1" t="s">
        <v>7</v>
      </c>
      <c r="D6503" s="1" t="s">
        <v>8</v>
      </c>
      <c r="E6503" s="1" t="s">
        <v>9</v>
      </c>
      <c r="F6503" s="2">
        <v>45634</v>
      </c>
      <c r="G6503" s="1" t="str">
        <f>IF(WEEKDAY(Table1[[#This Row],[Order_Date]],2)&gt;=6,"Weekend","Weekday")</f>
        <v>Weekend</v>
      </c>
      <c r="H6503" s="2" t="str">
        <f>TEXT(Table1[[#This Row],[Order_Date]],"mmmm")</f>
        <v>December</v>
      </c>
      <c r="I6503" s="8">
        <f>MONTH(Table1[[#This Row],[Order_Date]])</f>
        <v>12</v>
      </c>
      <c r="J6503" s="8">
        <v>2</v>
      </c>
      <c r="K6503" s="1">
        <v>2349.41</v>
      </c>
      <c r="L6503" s="1">
        <v>15</v>
      </c>
      <c r="M6503" s="1">
        <v>3994</v>
      </c>
      <c r="N6503" s="1">
        <f>(Table1[[#This Row],[Quantity]]*Table1[[#This Row],[Unit_Price]])*(1-Table1[[#This Row],[Discount_%]]/100)</f>
        <v>3993.9969999999998</v>
      </c>
      <c r="O6503" s="1">
        <v>3359.47</v>
      </c>
      <c r="P6503" s="1">
        <v>634.53</v>
      </c>
      <c r="Q6503">
        <f>Table1[[#This Row],[Revenue]]-Table1[[#This Row],[Cost]]</f>
        <v>634.5300000000002</v>
      </c>
      <c r="R6503" s="6">
        <f>Table1[[#This Row],[Profit]]/Table1[[#This Row],[Revenue]]</f>
        <v>0.15887080620931396</v>
      </c>
    </row>
    <row r="6504" spans="1:18" x14ac:dyDescent="0.45">
      <c r="A6504" s="4" t="s">
        <v>11130</v>
      </c>
      <c r="B6504" s="4" t="s">
        <v>4463</v>
      </c>
      <c r="C6504" s="4" t="s">
        <v>7</v>
      </c>
      <c r="D6504" s="4" t="s">
        <v>46</v>
      </c>
      <c r="E6504" s="4" t="s">
        <v>22</v>
      </c>
      <c r="F6504" s="5">
        <v>45658</v>
      </c>
      <c r="G6504" s="4" t="str">
        <f>IF(WEEKDAY(Table1[[#This Row],[Order_Date]],2)&gt;=6,"Weekend","Weekday")</f>
        <v>Weekday</v>
      </c>
      <c r="H6504" s="5" t="str">
        <f>TEXT(Table1[[#This Row],[Order_Date]],"mmmm")</f>
        <v>January</v>
      </c>
      <c r="I6504" s="7">
        <f>MONTH(Table1[[#This Row],[Order_Date]])</f>
        <v>1</v>
      </c>
      <c r="J6504" s="7">
        <v>1</v>
      </c>
      <c r="K6504" s="4">
        <v>917.28</v>
      </c>
      <c r="L6504" s="4">
        <v>20</v>
      </c>
      <c r="M6504" s="4">
        <v>733.82</v>
      </c>
      <c r="N6504" s="4">
        <f>(Table1[[#This Row],[Quantity]]*Table1[[#This Row],[Unit_Price]])*(1-Table1[[#This Row],[Discount_%]]/100)</f>
        <v>733.82400000000007</v>
      </c>
      <c r="O6504" s="4">
        <v>586.78</v>
      </c>
      <c r="P6504" s="4">
        <v>147.04</v>
      </c>
      <c r="Q6504">
        <f>Table1[[#This Row],[Revenue]]-Table1[[#This Row],[Cost]]</f>
        <v>147.04000000000008</v>
      </c>
      <c r="R6504" s="6">
        <f>Table1[[#This Row],[Profit]]/Table1[[#This Row],[Revenue]]</f>
        <v>0.20037611403341415</v>
      </c>
    </row>
    <row r="6505" spans="1:18" x14ac:dyDescent="0.45">
      <c r="A6505" s="1" t="s">
        <v>11131</v>
      </c>
      <c r="B6505" s="1" t="s">
        <v>11132</v>
      </c>
      <c r="C6505" s="1" t="s">
        <v>2</v>
      </c>
      <c r="D6505" s="1" t="s">
        <v>17</v>
      </c>
      <c r="E6505" s="1" t="s">
        <v>22</v>
      </c>
      <c r="F6505" s="2">
        <v>45862</v>
      </c>
      <c r="G6505" s="1" t="str">
        <f>IF(WEEKDAY(Table1[[#This Row],[Order_Date]],2)&gt;=6,"Weekend","Weekday")</f>
        <v>Weekday</v>
      </c>
      <c r="H6505" s="2" t="str">
        <f>TEXT(Table1[[#This Row],[Order_Date]],"mmmm")</f>
        <v>July</v>
      </c>
      <c r="I6505" s="8">
        <f>MONTH(Table1[[#This Row],[Order_Date]])</f>
        <v>7</v>
      </c>
      <c r="J6505" s="8">
        <v>1</v>
      </c>
      <c r="K6505" s="1">
        <v>4201.71</v>
      </c>
      <c r="L6505" s="1">
        <v>20</v>
      </c>
      <c r="M6505" s="1">
        <v>3361.37</v>
      </c>
      <c r="N6505" s="1">
        <f>(Table1[[#This Row],[Quantity]]*Table1[[#This Row],[Unit_Price]])*(1-Table1[[#This Row],[Discount_%]]/100)</f>
        <v>3361.3680000000004</v>
      </c>
      <c r="O6505" s="1">
        <v>2836.96</v>
      </c>
      <c r="P6505" s="1">
        <v>524.41</v>
      </c>
      <c r="Q6505">
        <f>Table1[[#This Row],[Revenue]]-Table1[[#This Row],[Cost]]</f>
        <v>524.40999999999985</v>
      </c>
      <c r="R6505" s="6">
        <f>Table1[[#This Row],[Profit]]/Table1[[#This Row],[Revenue]]</f>
        <v>0.15601079321824138</v>
      </c>
    </row>
    <row r="6506" spans="1:18" x14ac:dyDescent="0.45">
      <c r="A6506" s="4" t="s">
        <v>11133</v>
      </c>
      <c r="B6506" s="4" t="s">
        <v>2540</v>
      </c>
      <c r="C6506" s="4" t="s">
        <v>28</v>
      </c>
      <c r="D6506" s="4" t="s">
        <v>85</v>
      </c>
      <c r="E6506" s="4" t="s">
        <v>14</v>
      </c>
      <c r="F6506" s="5">
        <v>45776</v>
      </c>
      <c r="G6506" s="4" t="str">
        <f>IF(WEEKDAY(Table1[[#This Row],[Order_Date]],2)&gt;=6,"Weekend","Weekday")</f>
        <v>Weekday</v>
      </c>
      <c r="H6506" s="5" t="str">
        <f>TEXT(Table1[[#This Row],[Order_Date]],"mmmm")</f>
        <v>April</v>
      </c>
      <c r="I6506" s="7">
        <f>MONTH(Table1[[#This Row],[Order_Date]])</f>
        <v>4</v>
      </c>
      <c r="J6506" s="7">
        <v>2</v>
      </c>
      <c r="K6506" s="4">
        <v>2891.77</v>
      </c>
      <c r="L6506" s="4">
        <v>15</v>
      </c>
      <c r="M6506" s="4">
        <v>4916.01</v>
      </c>
      <c r="N6506" s="4">
        <f>(Table1[[#This Row],[Quantity]]*Table1[[#This Row],[Unit_Price]])*(1-Table1[[#This Row],[Discount_%]]/100)</f>
        <v>4916.009</v>
      </c>
      <c r="O6506" s="4">
        <v>3819.19</v>
      </c>
      <c r="P6506" s="4">
        <v>1096.82</v>
      </c>
      <c r="Q6506">
        <f>Table1[[#This Row],[Revenue]]-Table1[[#This Row],[Cost]]</f>
        <v>1096.8200000000002</v>
      </c>
      <c r="R6506" s="6">
        <f>Table1[[#This Row],[Profit]]/Table1[[#This Row],[Revenue]]</f>
        <v>0.22311183256339998</v>
      </c>
    </row>
    <row r="6507" spans="1:18" x14ac:dyDescent="0.45">
      <c r="A6507" s="1" t="s">
        <v>11134</v>
      </c>
      <c r="B6507" s="1" t="s">
        <v>2852</v>
      </c>
      <c r="C6507" s="1" t="s">
        <v>7</v>
      </c>
      <c r="D6507" s="1" t="s">
        <v>71</v>
      </c>
      <c r="E6507" s="1" t="s">
        <v>14</v>
      </c>
      <c r="F6507" s="2">
        <v>45295</v>
      </c>
      <c r="G6507" s="1" t="str">
        <f>IF(WEEKDAY(Table1[[#This Row],[Order_Date]],2)&gt;=6,"Weekend","Weekday")</f>
        <v>Weekday</v>
      </c>
      <c r="H6507" s="2" t="str">
        <f>TEXT(Table1[[#This Row],[Order_Date]],"mmmm")</f>
        <v>January</v>
      </c>
      <c r="I6507" s="8">
        <f>MONTH(Table1[[#This Row],[Order_Date]])</f>
        <v>1</v>
      </c>
      <c r="J6507" s="8">
        <v>2</v>
      </c>
      <c r="K6507" s="1">
        <v>883.65</v>
      </c>
      <c r="L6507" s="1">
        <v>15</v>
      </c>
      <c r="M6507" s="1">
        <v>1502.2</v>
      </c>
      <c r="N6507" s="1">
        <f>(Table1[[#This Row],[Quantity]]*Table1[[#This Row],[Unit_Price]])*(1-Table1[[#This Row],[Discount_%]]/100)</f>
        <v>1502.2049999999999</v>
      </c>
      <c r="O6507" s="1">
        <v>1144.81</v>
      </c>
      <c r="P6507" s="1">
        <v>357.39</v>
      </c>
      <c r="Q6507">
        <f>Table1[[#This Row],[Revenue]]-Table1[[#This Row],[Cost]]</f>
        <v>357.3900000000001</v>
      </c>
      <c r="R6507" s="6">
        <f>Table1[[#This Row],[Profit]]/Table1[[#This Row],[Revenue]]</f>
        <v>0.23791106377313273</v>
      </c>
    </row>
    <row r="6508" spans="1:18" x14ac:dyDescent="0.45">
      <c r="A6508" s="4" t="s">
        <v>11135</v>
      </c>
      <c r="B6508" s="4" t="s">
        <v>9753</v>
      </c>
      <c r="C6508" s="4" t="s">
        <v>12</v>
      </c>
      <c r="D6508" s="4" t="s">
        <v>32</v>
      </c>
      <c r="E6508" s="4" t="s">
        <v>4</v>
      </c>
      <c r="F6508" s="5">
        <v>45672</v>
      </c>
      <c r="G6508" s="4" t="str">
        <f>IF(WEEKDAY(Table1[[#This Row],[Order_Date]],2)&gt;=6,"Weekend","Weekday")</f>
        <v>Weekday</v>
      </c>
      <c r="H6508" s="5" t="str">
        <f>TEXT(Table1[[#This Row],[Order_Date]],"mmmm")</f>
        <v>January</v>
      </c>
      <c r="I6508" s="7">
        <f>MONTH(Table1[[#This Row],[Order_Date]])</f>
        <v>1</v>
      </c>
      <c r="J6508" s="7">
        <v>3</v>
      </c>
      <c r="K6508" s="4">
        <v>4768.46</v>
      </c>
      <c r="L6508" s="4">
        <v>0</v>
      </c>
      <c r="M6508" s="4">
        <v>14305.38</v>
      </c>
      <c r="N6508" s="4">
        <f>(Table1[[#This Row],[Quantity]]*Table1[[#This Row],[Unit_Price]])*(1-Table1[[#This Row],[Discount_%]]/100)</f>
        <v>14305.380000000001</v>
      </c>
      <c r="O6508" s="4">
        <v>11417.61</v>
      </c>
      <c r="P6508" s="4">
        <v>2887.77</v>
      </c>
      <c r="Q6508">
        <f>Table1[[#This Row],[Revenue]]-Table1[[#This Row],[Cost]]</f>
        <v>2887.7699999999986</v>
      </c>
      <c r="R6508" s="6">
        <f>Table1[[#This Row],[Profit]]/Table1[[#This Row],[Revenue]]</f>
        <v>0.20186601124891476</v>
      </c>
    </row>
    <row r="6509" spans="1:18" x14ac:dyDescent="0.45">
      <c r="A6509" s="1" t="s">
        <v>11136</v>
      </c>
      <c r="B6509" s="1" t="s">
        <v>637</v>
      </c>
      <c r="C6509" s="1" t="s">
        <v>28</v>
      </c>
      <c r="D6509" s="1" t="s">
        <v>137</v>
      </c>
      <c r="E6509" s="1" t="s">
        <v>9</v>
      </c>
      <c r="F6509" s="2">
        <v>45316</v>
      </c>
      <c r="G6509" s="1" t="str">
        <f>IF(WEEKDAY(Table1[[#This Row],[Order_Date]],2)&gt;=6,"Weekend","Weekday")</f>
        <v>Weekday</v>
      </c>
      <c r="H6509" s="2" t="str">
        <f>TEXT(Table1[[#This Row],[Order_Date]],"mmmm")</f>
        <v>January</v>
      </c>
      <c r="I6509" s="8">
        <f>MONTH(Table1[[#This Row],[Order_Date]])</f>
        <v>1</v>
      </c>
      <c r="J6509" s="8">
        <v>3</v>
      </c>
      <c r="K6509" s="1">
        <v>4910.08</v>
      </c>
      <c r="L6509" s="1">
        <v>0</v>
      </c>
      <c r="M6509" s="1">
        <v>14730.24</v>
      </c>
      <c r="N6509" s="1">
        <f>(Table1[[#This Row],[Quantity]]*Table1[[#This Row],[Unit_Price]])*(1-Table1[[#This Row],[Discount_%]]/100)</f>
        <v>14730.24</v>
      </c>
      <c r="O6509" s="1">
        <v>11551.83</v>
      </c>
      <c r="P6509" s="1">
        <v>3178.41</v>
      </c>
      <c r="Q6509">
        <f>Table1[[#This Row],[Revenue]]-Table1[[#This Row],[Cost]]</f>
        <v>3178.41</v>
      </c>
      <c r="R6509" s="6">
        <f>Table1[[#This Row],[Profit]]/Table1[[#This Row],[Revenue]]</f>
        <v>0.21577448839937435</v>
      </c>
    </row>
    <row r="6510" spans="1:18" x14ac:dyDescent="0.45">
      <c r="A6510" s="4" t="s">
        <v>11137</v>
      </c>
      <c r="B6510" s="4" t="s">
        <v>7297</v>
      </c>
      <c r="C6510" s="4" t="s">
        <v>7</v>
      </c>
      <c r="D6510" s="4" t="s">
        <v>71</v>
      </c>
      <c r="E6510" s="4" t="s">
        <v>9</v>
      </c>
      <c r="F6510" s="5">
        <v>45322</v>
      </c>
      <c r="G6510" s="4" t="str">
        <f>IF(WEEKDAY(Table1[[#This Row],[Order_Date]],2)&gt;=6,"Weekend","Weekday")</f>
        <v>Weekday</v>
      </c>
      <c r="H6510" s="5" t="str">
        <f>TEXT(Table1[[#This Row],[Order_Date]],"mmmm")</f>
        <v>January</v>
      </c>
      <c r="I6510" s="7">
        <f>MONTH(Table1[[#This Row],[Order_Date]])</f>
        <v>1</v>
      </c>
      <c r="J6510" s="7">
        <v>3</v>
      </c>
      <c r="K6510" s="4">
        <v>3095.71</v>
      </c>
      <c r="L6510" s="4">
        <v>0</v>
      </c>
      <c r="M6510" s="4">
        <v>9287.1299999999992</v>
      </c>
      <c r="N6510" s="4">
        <f>(Table1[[#This Row],[Quantity]]*Table1[[#This Row],[Unit_Price]])*(1-Table1[[#This Row],[Discount_%]]/100)</f>
        <v>9287.130000000001</v>
      </c>
      <c r="O6510" s="4">
        <v>5820.1</v>
      </c>
      <c r="P6510" s="4">
        <v>3467.03</v>
      </c>
      <c r="Q6510">
        <f>Table1[[#This Row],[Revenue]]-Table1[[#This Row],[Cost]]</f>
        <v>3467.0299999999988</v>
      </c>
      <c r="R6510" s="6">
        <f>Table1[[#This Row],[Profit]]/Table1[[#This Row],[Revenue]]</f>
        <v>0.37331554527609717</v>
      </c>
    </row>
    <row r="6511" spans="1:18" x14ac:dyDescent="0.45">
      <c r="A6511" s="1" t="s">
        <v>11138</v>
      </c>
      <c r="B6511" s="1" t="s">
        <v>7924</v>
      </c>
      <c r="C6511" s="1" t="s">
        <v>28</v>
      </c>
      <c r="D6511" s="1" t="s">
        <v>85</v>
      </c>
      <c r="E6511" s="1" t="s">
        <v>4</v>
      </c>
      <c r="F6511" s="2">
        <v>45967</v>
      </c>
      <c r="G6511" s="1" t="str">
        <f>IF(WEEKDAY(Table1[[#This Row],[Order_Date]],2)&gt;=6,"Weekend","Weekday")</f>
        <v>Weekday</v>
      </c>
      <c r="H6511" s="2" t="str">
        <f>TEXT(Table1[[#This Row],[Order_Date]],"mmmm")</f>
        <v>November</v>
      </c>
      <c r="I6511" s="8">
        <f>MONTH(Table1[[#This Row],[Order_Date]])</f>
        <v>11</v>
      </c>
      <c r="J6511" s="8">
        <v>3</v>
      </c>
      <c r="K6511" s="1">
        <v>460.94</v>
      </c>
      <c r="L6511" s="1">
        <v>5</v>
      </c>
      <c r="M6511" s="1">
        <v>1313.68</v>
      </c>
      <c r="N6511" s="1">
        <f>(Table1[[#This Row],[Quantity]]*Table1[[#This Row],[Unit_Price]])*(1-Table1[[#This Row],[Discount_%]]/100)</f>
        <v>1313.6789999999999</v>
      </c>
      <c r="O6511" s="1">
        <v>967.15</v>
      </c>
      <c r="P6511" s="1">
        <v>346.53</v>
      </c>
      <c r="Q6511">
        <f>Table1[[#This Row],[Revenue]]-Table1[[#This Row],[Cost]]</f>
        <v>346.53000000000009</v>
      </c>
      <c r="R6511" s="6">
        <f>Table1[[#This Row],[Profit]]/Table1[[#This Row],[Revenue]]</f>
        <v>0.26378570123622186</v>
      </c>
    </row>
    <row r="6512" spans="1:18" x14ac:dyDescent="0.45">
      <c r="A6512" s="4" t="s">
        <v>11139</v>
      </c>
      <c r="B6512" s="4" t="s">
        <v>8266</v>
      </c>
      <c r="C6512" s="4" t="s">
        <v>20</v>
      </c>
      <c r="D6512" s="4" t="s">
        <v>60</v>
      </c>
      <c r="E6512" s="4" t="s">
        <v>9</v>
      </c>
      <c r="F6512" s="5">
        <v>45970</v>
      </c>
      <c r="G6512" s="4" t="str">
        <f>IF(WEEKDAY(Table1[[#This Row],[Order_Date]],2)&gt;=6,"Weekend","Weekday")</f>
        <v>Weekend</v>
      </c>
      <c r="H6512" s="5" t="str">
        <f>TEXT(Table1[[#This Row],[Order_Date]],"mmmm")</f>
        <v>November</v>
      </c>
      <c r="I6512" s="7">
        <f>MONTH(Table1[[#This Row],[Order_Date]])</f>
        <v>11</v>
      </c>
      <c r="J6512" s="7">
        <v>1</v>
      </c>
      <c r="K6512" s="4">
        <v>194.84</v>
      </c>
      <c r="L6512" s="4">
        <v>20</v>
      </c>
      <c r="M6512" s="4">
        <v>155.87</v>
      </c>
      <c r="N6512" s="4">
        <f>(Table1[[#This Row],[Quantity]]*Table1[[#This Row],[Unit_Price]])*(1-Table1[[#This Row],[Discount_%]]/100)</f>
        <v>155.87200000000001</v>
      </c>
      <c r="O6512" s="4">
        <v>107.39</v>
      </c>
      <c r="P6512" s="4">
        <v>48.48</v>
      </c>
      <c r="Q6512">
        <f>Table1[[#This Row],[Revenue]]-Table1[[#This Row],[Cost]]</f>
        <v>48.480000000000004</v>
      </c>
      <c r="R6512" s="6">
        <f>Table1[[#This Row],[Profit]]/Table1[[#This Row],[Revenue]]</f>
        <v>0.31102842112016421</v>
      </c>
    </row>
    <row r="6513" spans="1:18" x14ac:dyDescent="0.45">
      <c r="A6513" s="1" t="s">
        <v>11140</v>
      </c>
      <c r="B6513" s="1" t="s">
        <v>11141</v>
      </c>
      <c r="C6513" s="1" t="s">
        <v>20</v>
      </c>
      <c r="D6513" s="1" t="s">
        <v>103</v>
      </c>
      <c r="E6513" s="1" t="s">
        <v>22</v>
      </c>
      <c r="F6513" s="2">
        <v>45322</v>
      </c>
      <c r="G6513" s="1" t="str">
        <f>IF(WEEKDAY(Table1[[#This Row],[Order_Date]],2)&gt;=6,"Weekend","Weekday")</f>
        <v>Weekday</v>
      </c>
      <c r="H6513" s="2" t="str">
        <f>TEXT(Table1[[#This Row],[Order_Date]],"mmmm")</f>
        <v>January</v>
      </c>
      <c r="I6513" s="8">
        <f>MONTH(Table1[[#This Row],[Order_Date]])</f>
        <v>1</v>
      </c>
      <c r="J6513" s="8">
        <v>2</v>
      </c>
      <c r="K6513" s="1">
        <v>928.01</v>
      </c>
      <c r="L6513" s="1">
        <v>15</v>
      </c>
      <c r="M6513" s="1">
        <v>1577.62</v>
      </c>
      <c r="N6513" s="1">
        <f>(Table1[[#This Row],[Quantity]]*Table1[[#This Row],[Unit_Price]])*(1-Table1[[#This Row],[Discount_%]]/100)</f>
        <v>1577.617</v>
      </c>
      <c r="O6513" s="1">
        <v>1284.8800000000001</v>
      </c>
      <c r="P6513" s="1">
        <v>292.74</v>
      </c>
      <c r="Q6513">
        <f>Table1[[#This Row],[Revenue]]-Table1[[#This Row],[Cost]]</f>
        <v>292.73999999999978</v>
      </c>
      <c r="R6513" s="6">
        <f>Table1[[#This Row],[Profit]]/Table1[[#This Row],[Revenue]]</f>
        <v>0.18555799241896023</v>
      </c>
    </row>
    <row r="6514" spans="1:18" x14ac:dyDescent="0.45">
      <c r="A6514" s="4" t="s">
        <v>11142</v>
      </c>
      <c r="B6514" s="4" t="s">
        <v>10888</v>
      </c>
      <c r="C6514" s="4" t="s">
        <v>7</v>
      </c>
      <c r="D6514" s="4" t="s">
        <v>106</v>
      </c>
      <c r="E6514" s="4" t="s">
        <v>4</v>
      </c>
      <c r="F6514" s="5">
        <v>45590</v>
      </c>
      <c r="G6514" s="4" t="str">
        <f>IF(WEEKDAY(Table1[[#This Row],[Order_Date]],2)&gt;=6,"Weekend","Weekday")</f>
        <v>Weekday</v>
      </c>
      <c r="H6514" s="5" t="str">
        <f>TEXT(Table1[[#This Row],[Order_Date]],"mmmm")</f>
        <v>October</v>
      </c>
      <c r="I6514" s="7">
        <f>MONTH(Table1[[#This Row],[Order_Date]])</f>
        <v>10</v>
      </c>
      <c r="J6514" s="7">
        <v>5</v>
      </c>
      <c r="K6514" s="4">
        <v>1062.6099999999999</v>
      </c>
      <c r="L6514" s="4">
        <v>20</v>
      </c>
      <c r="M6514" s="4">
        <v>4250.4399999999996</v>
      </c>
      <c r="N6514" s="4">
        <f>(Table1[[#This Row],[Quantity]]*Table1[[#This Row],[Unit_Price]])*(1-Table1[[#This Row],[Discount_%]]/100)</f>
        <v>4250.4399999999996</v>
      </c>
      <c r="O6514" s="4">
        <v>3405.07</v>
      </c>
      <c r="P6514" s="4">
        <v>845.37</v>
      </c>
      <c r="Q6514">
        <f>Table1[[#This Row],[Revenue]]-Table1[[#This Row],[Cost]]</f>
        <v>845.36999999999944</v>
      </c>
      <c r="R6514" s="6">
        <f>Table1[[#This Row],[Profit]]/Table1[[#This Row],[Revenue]]</f>
        <v>0.19888999727087081</v>
      </c>
    </row>
    <row r="6515" spans="1:18" x14ac:dyDescent="0.45">
      <c r="A6515" s="1" t="s">
        <v>11143</v>
      </c>
      <c r="B6515" s="1" t="s">
        <v>9002</v>
      </c>
      <c r="C6515" s="1" t="s">
        <v>7</v>
      </c>
      <c r="D6515" s="1" t="s">
        <v>71</v>
      </c>
      <c r="E6515" s="1" t="s">
        <v>9</v>
      </c>
      <c r="F6515" s="2">
        <v>45458</v>
      </c>
      <c r="G6515" s="1" t="str">
        <f>IF(WEEKDAY(Table1[[#This Row],[Order_Date]],2)&gt;=6,"Weekend","Weekday")</f>
        <v>Weekend</v>
      </c>
      <c r="H6515" s="2" t="str">
        <f>TEXT(Table1[[#This Row],[Order_Date]],"mmmm")</f>
        <v>June</v>
      </c>
      <c r="I6515" s="8">
        <f>MONTH(Table1[[#This Row],[Order_Date]])</f>
        <v>6</v>
      </c>
      <c r="J6515" s="8">
        <v>3</v>
      </c>
      <c r="K6515" s="1">
        <v>4362.76</v>
      </c>
      <c r="L6515" s="1">
        <v>20</v>
      </c>
      <c r="M6515" s="1">
        <v>10470.620000000001</v>
      </c>
      <c r="N6515" s="1">
        <f>(Table1[[#This Row],[Quantity]]*Table1[[#This Row],[Unit_Price]])*(1-Table1[[#This Row],[Discount_%]]/100)</f>
        <v>10470.624000000002</v>
      </c>
      <c r="O6515" s="1">
        <v>7746.17</v>
      </c>
      <c r="P6515" s="1">
        <v>2724.45</v>
      </c>
      <c r="Q6515">
        <f>Table1[[#This Row],[Revenue]]-Table1[[#This Row],[Cost]]</f>
        <v>2724.4500000000007</v>
      </c>
      <c r="R6515" s="6">
        <f>Table1[[#This Row],[Profit]]/Table1[[#This Row],[Revenue]]</f>
        <v>0.2601994915296324</v>
      </c>
    </row>
    <row r="6516" spans="1:18" x14ac:dyDescent="0.45">
      <c r="A6516" s="4" t="s">
        <v>11144</v>
      </c>
      <c r="B6516" s="4" t="s">
        <v>7103</v>
      </c>
      <c r="C6516" s="4" t="s">
        <v>28</v>
      </c>
      <c r="D6516" s="4" t="s">
        <v>85</v>
      </c>
      <c r="E6516" s="4" t="s">
        <v>9</v>
      </c>
      <c r="F6516" s="5">
        <v>45421</v>
      </c>
      <c r="G6516" s="4" t="str">
        <f>IF(WEEKDAY(Table1[[#This Row],[Order_Date]],2)&gt;=6,"Weekend","Weekday")</f>
        <v>Weekday</v>
      </c>
      <c r="H6516" s="5" t="str">
        <f>TEXT(Table1[[#This Row],[Order_Date]],"mmmm")</f>
        <v>May</v>
      </c>
      <c r="I6516" s="7">
        <f>MONTH(Table1[[#This Row],[Order_Date]])</f>
        <v>5</v>
      </c>
      <c r="J6516" s="7">
        <v>4</v>
      </c>
      <c r="K6516" s="4">
        <v>234.72</v>
      </c>
      <c r="L6516" s="4">
        <v>5</v>
      </c>
      <c r="M6516" s="4">
        <v>891.94</v>
      </c>
      <c r="N6516" s="4">
        <f>(Table1[[#This Row],[Quantity]]*Table1[[#This Row],[Unit_Price]])*(1-Table1[[#This Row],[Discount_%]]/100)</f>
        <v>891.93599999999992</v>
      </c>
      <c r="O6516" s="4">
        <v>579.73</v>
      </c>
      <c r="P6516" s="4">
        <v>312.20999999999998</v>
      </c>
      <c r="Q6516">
        <f>Table1[[#This Row],[Revenue]]-Table1[[#This Row],[Cost]]</f>
        <v>312.21000000000004</v>
      </c>
      <c r="R6516" s="6">
        <f>Table1[[#This Row],[Profit]]/Table1[[#This Row],[Revenue]]</f>
        <v>0.35003475570105608</v>
      </c>
    </row>
    <row r="6517" spans="1:18" x14ac:dyDescent="0.45">
      <c r="A6517" s="1" t="s">
        <v>11145</v>
      </c>
      <c r="B6517" s="1" t="s">
        <v>11146</v>
      </c>
      <c r="C6517" s="1" t="s">
        <v>28</v>
      </c>
      <c r="D6517" s="1" t="s">
        <v>137</v>
      </c>
      <c r="E6517" s="1" t="s">
        <v>22</v>
      </c>
      <c r="F6517" s="2">
        <v>45854</v>
      </c>
      <c r="G6517" s="1" t="str">
        <f>IF(WEEKDAY(Table1[[#This Row],[Order_Date]],2)&gt;=6,"Weekend","Weekday")</f>
        <v>Weekday</v>
      </c>
      <c r="H6517" s="2" t="str">
        <f>TEXT(Table1[[#This Row],[Order_Date]],"mmmm")</f>
        <v>July</v>
      </c>
      <c r="I6517" s="8">
        <f>MONTH(Table1[[#This Row],[Order_Date]])</f>
        <v>7</v>
      </c>
      <c r="J6517" s="8">
        <v>4</v>
      </c>
      <c r="K6517" s="1">
        <v>1050.75</v>
      </c>
      <c r="L6517" s="1">
        <v>20</v>
      </c>
      <c r="M6517" s="1">
        <v>3362.4</v>
      </c>
      <c r="N6517" s="1">
        <f>(Table1[[#This Row],[Quantity]]*Table1[[#This Row],[Unit_Price]])*(1-Table1[[#This Row],[Discount_%]]/100)</f>
        <v>3362.4</v>
      </c>
      <c r="O6517" s="1">
        <v>2346.44</v>
      </c>
      <c r="P6517" s="1">
        <v>1015.96</v>
      </c>
      <c r="Q6517">
        <f>Table1[[#This Row],[Revenue]]-Table1[[#This Row],[Cost]]</f>
        <v>1015.96</v>
      </c>
      <c r="R6517" s="6">
        <f>Table1[[#This Row],[Profit]]/Table1[[#This Row],[Revenue]]</f>
        <v>0.30215322388769927</v>
      </c>
    </row>
    <row r="6518" spans="1:18" x14ac:dyDescent="0.45">
      <c r="A6518" s="4" t="s">
        <v>11147</v>
      </c>
      <c r="B6518" s="4" t="s">
        <v>7703</v>
      </c>
      <c r="C6518" s="4" t="s">
        <v>20</v>
      </c>
      <c r="D6518" s="4" t="s">
        <v>57</v>
      </c>
      <c r="E6518" s="4" t="s">
        <v>22</v>
      </c>
      <c r="F6518" s="5">
        <v>45428</v>
      </c>
      <c r="G6518" s="4" t="str">
        <f>IF(WEEKDAY(Table1[[#This Row],[Order_Date]],2)&gt;=6,"Weekend","Weekday")</f>
        <v>Weekday</v>
      </c>
      <c r="H6518" s="5" t="str">
        <f>TEXT(Table1[[#This Row],[Order_Date]],"mmmm")</f>
        <v>May</v>
      </c>
      <c r="I6518" s="7">
        <f>MONTH(Table1[[#This Row],[Order_Date]])</f>
        <v>5</v>
      </c>
      <c r="J6518" s="7">
        <v>2</v>
      </c>
      <c r="K6518" s="4">
        <v>1666.77</v>
      </c>
      <c r="L6518" s="4">
        <v>20</v>
      </c>
      <c r="M6518" s="4">
        <v>2666.83</v>
      </c>
      <c r="N6518" s="4">
        <f>(Table1[[#This Row],[Quantity]]*Table1[[#This Row],[Unit_Price]])*(1-Table1[[#This Row],[Discount_%]]/100)</f>
        <v>2666.8320000000003</v>
      </c>
      <c r="O6518" s="4">
        <v>2234.54</v>
      </c>
      <c r="P6518" s="4">
        <v>432.29</v>
      </c>
      <c r="Q6518">
        <f>Table1[[#This Row],[Revenue]]-Table1[[#This Row],[Cost]]</f>
        <v>432.28999999999996</v>
      </c>
      <c r="R6518" s="6">
        <f>Table1[[#This Row],[Profit]]/Table1[[#This Row],[Revenue]]</f>
        <v>0.16209882144718638</v>
      </c>
    </row>
    <row r="6519" spans="1:18" x14ac:dyDescent="0.45">
      <c r="A6519" s="1" t="s">
        <v>11148</v>
      </c>
      <c r="B6519" s="1" t="s">
        <v>9496</v>
      </c>
      <c r="C6519" s="1" t="s">
        <v>2</v>
      </c>
      <c r="D6519" s="1" t="s">
        <v>82</v>
      </c>
      <c r="E6519" s="1" t="s">
        <v>4</v>
      </c>
      <c r="F6519" s="2">
        <v>45538</v>
      </c>
      <c r="G6519" s="1" t="str">
        <f>IF(WEEKDAY(Table1[[#This Row],[Order_Date]],2)&gt;=6,"Weekend","Weekday")</f>
        <v>Weekday</v>
      </c>
      <c r="H6519" s="2" t="str">
        <f>TEXT(Table1[[#This Row],[Order_Date]],"mmmm")</f>
        <v>September</v>
      </c>
      <c r="I6519" s="8">
        <f>MONTH(Table1[[#This Row],[Order_Date]])</f>
        <v>9</v>
      </c>
      <c r="J6519" s="8">
        <v>1</v>
      </c>
      <c r="K6519" s="1">
        <v>2657.83</v>
      </c>
      <c r="L6519" s="1">
        <v>20</v>
      </c>
      <c r="M6519" s="1">
        <v>2126.2600000000002</v>
      </c>
      <c r="N6519" s="1">
        <f>(Table1[[#This Row],[Quantity]]*Table1[[#This Row],[Unit_Price]])*(1-Table1[[#This Row],[Discount_%]]/100)</f>
        <v>2126.2640000000001</v>
      </c>
      <c r="O6519" s="1">
        <v>1661.52</v>
      </c>
      <c r="P6519" s="1">
        <v>464.74</v>
      </c>
      <c r="Q6519">
        <f>Table1[[#This Row],[Revenue]]-Table1[[#This Row],[Cost]]</f>
        <v>464.74000000000024</v>
      </c>
      <c r="R6519" s="6">
        <f>Table1[[#This Row],[Profit]]/Table1[[#This Row],[Revenue]]</f>
        <v>0.21857157638294469</v>
      </c>
    </row>
    <row r="6520" spans="1:18" x14ac:dyDescent="0.45">
      <c r="A6520" s="4" t="s">
        <v>11149</v>
      </c>
      <c r="B6520" s="4" t="s">
        <v>3565</v>
      </c>
      <c r="C6520" s="4" t="s">
        <v>2</v>
      </c>
      <c r="D6520" s="4" t="s">
        <v>68</v>
      </c>
      <c r="E6520" s="4" t="s">
        <v>9</v>
      </c>
      <c r="F6520" s="5">
        <v>45912</v>
      </c>
      <c r="G6520" s="4" t="str">
        <f>IF(WEEKDAY(Table1[[#This Row],[Order_Date]],2)&gt;=6,"Weekend","Weekday")</f>
        <v>Weekday</v>
      </c>
      <c r="H6520" s="5" t="str">
        <f>TEXT(Table1[[#This Row],[Order_Date]],"mmmm")</f>
        <v>September</v>
      </c>
      <c r="I6520" s="7">
        <f>MONTH(Table1[[#This Row],[Order_Date]])</f>
        <v>9</v>
      </c>
      <c r="J6520" s="7">
        <v>3</v>
      </c>
      <c r="K6520" s="4">
        <v>2686.69</v>
      </c>
      <c r="L6520" s="4">
        <v>15</v>
      </c>
      <c r="M6520" s="4">
        <v>6851.06</v>
      </c>
      <c r="N6520" s="4">
        <f>(Table1[[#This Row],[Quantity]]*Table1[[#This Row],[Unit_Price]])*(1-Table1[[#This Row],[Discount_%]]/100)</f>
        <v>6851.0594999999994</v>
      </c>
      <c r="O6520" s="4">
        <v>5015.0200000000004</v>
      </c>
      <c r="P6520" s="4">
        <v>1836.04</v>
      </c>
      <c r="Q6520">
        <f>Table1[[#This Row],[Revenue]]-Table1[[#This Row],[Cost]]</f>
        <v>1836.04</v>
      </c>
      <c r="R6520" s="6">
        <f>Table1[[#This Row],[Profit]]/Table1[[#This Row],[Revenue]]</f>
        <v>0.2679935659591362</v>
      </c>
    </row>
    <row r="6521" spans="1:18" x14ac:dyDescent="0.45">
      <c r="A6521" s="1" t="s">
        <v>11150</v>
      </c>
      <c r="B6521" s="1" t="s">
        <v>1477</v>
      </c>
      <c r="C6521" s="1" t="s">
        <v>20</v>
      </c>
      <c r="D6521" s="1" t="s">
        <v>60</v>
      </c>
      <c r="E6521" s="1" t="s">
        <v>14</v>
      </c>
      <c r="F6521" s="2">
        <v>45531</v>
      </c>
      <c r="G6521" s="1" t="str">
        <f>IF(WEEKDAY(Table1[[#This Row],[Order_Date]],2)&gt;=6,"Weekend","Weekday")</f>
        <v>Weekday</v>
      </c>
      <c r="H6521" s="2" t="str">
        <f>TEXT(Table1[[#This Row],[Order_Date]],"mmmm")</f>
        <v>August</v>
      </c>
      <c r="I6521" s="8">
        <f>MONTH(Table1[[#This Row],[Order_Date]])</f>
        <v>8</v>
      </c>
      <c r="J6521" s="8">
        <v>1</v>
      </c>
      <c r="K6521" s="1">
        <v>3612.31</v>
      </c>
      <c r="L6521" s="1">
        <v>10</v>
      </c>
      <c r="M6521" s="1">
        <v>3251.08</v>
      </c>
      <c r="N6521" s="1">
        <f>(Table1[[#This Row],[Quantity]]*Table1[[#This Row],[Unit_Price]])*(1-Table1[[#This Row],[Discount_%]]/100)</f>
        <v>3251.0790000000002</v>
      </c>
      <c r="O6521" s="1">
        <v>2420.5</v>
      </c>
      <c r="P6521" s="1">
        <v>830.58</v>
      </c>
      <c r="Q6521">
        <f>Table1[[#This Row],[Revenue]]-Table1[[#This Row],[Cost]]</f>
        <v>830.57999999999993</v>
      </c>
      <c r="R6521" s="6">
        <f>Table1[[#This Row],[Profit]]/Table1[[#This Row],[Revenue]]</f>
        <v>0.25547817955879276</v>
      </c>
    </row>
    <row r="6522" spans="1:18" x14ac:dyDescent="0.45">
      <c r="A6522" s="4" t="s">
        <v>11151</v>
      </c>
      <c r="B6522" s="4" t="s">
        <v>5651</v>
      </c>
      <c r="C6522" s="4" t="s">
        <v>2</v>
      </c>
      <c r="D6522" s="4" t="s">
        <v>65</v>
      </c>
      <c r="E6522" s="4" t="s">
        <v>14</v>
      </c>
      <c r="F6522" s="5">
        <v>45705</v>
      </c>
      <c r="G6522" s="4" t="str">
        <f>IF(WEEKDAY(Table1[[#This Row],[Order_Date]],2)&gt;=6,"Weekend","Weekday")</f>
        <v>Weekday</v>
      </c>
      <c r="H6522" s="5" t="str">
        <f>TEXT(Table1[[#This Row],[Order_Date]],"mmmm")</f>
        <v>February</v>
      </c>
      <c r="I6522" s="7">
        <f>MONTH(Table1[[#This Row],[Order_Date]])</f>
        <v>2</v>
      </c>
      <c r="J6522" s="7">
        <v>4</v>
      </c>
      <c r="K6522" s="4">
        <v>1987.9</v>
      </c>
      <c r="L6522" s="4">
        <v>15</v>
      </c>
      <c r="M6522" s="4">
        <v>6758.86</v>
      </c>
      <c r="N6522" s="4">
        <f>(Table1[[#This Row],[Quantity]]*Table1[[#This Row],[Unit_Price]])*(1-Table1[[#This Row],[Discount_%]]/100)</f>
        <v>6758.8600000000006</v>
      </c>
      <c r="O6522" s="4">
        <v>5578.11</v>
      </c>
      <c r="P6522" s="4">
        <v>1180.75</v>
      </c>
      <c r="Q6522">
        <f>Table1[[#This Row],[Revenue]]-Table1[[#This Row],[Cost]]</f>
        <v>1180.75</v>
      </c>
      <c r="R6522" s="6">
        <f>Table1[[#This Row],[Profit]]/Table1[[#This Row],[Revenue]]</f>
        <v>0.17469662043599068</v>
      </c>
    </row>
    <row r="6523" spans="1:18" x14ac:dyDescent="0.45">
      <c r="A6523" s="1" t="s">
        <v>11152</v>
      </c>
      <c r="B6523" s="1" t="s">
        <v>5032</v>
      </c>
      <c r="C6523" s="1" t="s">
        <v>12</v>
      </c>
      <c r="D6523" s="1" t="s">
        <v>41</v>
      </c>
      <c r="E6523" s="1" t="s">
        <v>22</v>
      </c>
      <c r="F6523" s="2">
        <v>45537</v>
      </c>
      <c r="G6523" s="1" t="str">
        <f>IF(WEEKDAY(Table1[[#This Row],[Order_Date]],2)&gt;=6,"Weekend","Weekday")</f>
        <v>Weekday</v>
      </c>
      <c r="H6523" s="2" t="str">
        <f>TEXT(Table1[[#This Row],[Order_Date]],"mmmm")</f>
        <v>September</v>
      </c>
      <c r="I6523" s="8">
        <f>MONTH(Table1[[#This Row],[Order_Date]])</f>
        <v>9</v>
      </c>
      <c r="J6523" s="8">
        <v>3</v>
      </c>
      <c r="K6523" s="1">
        <v>2571.2800000000002</v>
      </c>
      <c r="L6523" s="1">
        <v>20</v>
      </c>
      <c r="M6523" s="1">
        <v>6171.07</v>
      </c>
      <c r="N6523" s="1">
        <f>(Table1[[#This Row],[Quantity]]*Table1[[#This Row],[Unit_Price]])*(1-Table1[[#This Row],[Discount_%]]/100)</f>
        <v>6171.0720000000001</v>
      </c>
      <c r="O6523" s="1">
        <v>4735.1499999999996</v>
      </c>
      <c r="P6523" s="1">
        <v>1435.92</v>
      </c>
      <c r="Q6523">
        <f>Table1[[#This Row],[Revenue]]-Table1[[#This Row],[Cost]]</f>
        <v>1435.92</v>
      </c>
      <c r="R6523" s="6">
        <f>Table1[[#This Row],[Profit]]/Table1[[#This Row],[Revenue]]</f>
        <v>0.23268574169471423</v>
      </c>
    </row>
    <row r="6524" spans="1:18" x14ac:dyDescent="0.45">
      <c r="A6524" s="4" t="s">
        <v>11153</v>
      </c>
      <c r="B6524" s="4" t="s">
        <v>11154</v>
      </c>
      <c r="C6524" s="4" t="s">
        <v>28</v>
      </c>
      <c r="D6524" s="4" t="s">
        <v>35</v>
      </c>
      <c r="E6524" s="4" t="s">
        <v>22</v>
      </c>
      <c r="F6524" s="5">
        <v>45461</v>
      </c>
      <c r="G6524" s="4" t="str">
        <f>IF(WEEKDAY(Table1[[#This Row],[Order_Date]],2)&gt;=6,"Weekend","Weekday")</f>
        <v>Weekday</v>
      </c>
      <c r="H6524" s="5" t="str">
        <f>TEXT(Table1[[#This Row],[Order_Date]],"mmmm")</f>
        <v>June</v>
      </c>
      <c r="I6524" s="7">
        <f>MONTH(Table1[[#This Row],[Order_Date]])</f>
        <v>6</v>
      </c>
      <c r="J6524" s="7">
        <v>4</v>
      </c>
      <c r="K6524" s="4">
        <v>3296.99</v>
      </c>
      <c r="L6524" s="4">
        <v>10</v>
      </c>
      <c r="M6524" s="4">
        <v>11869.16</v>
      </c>
      <c r="N6524" s="4">
        <f>(Table1[[#This Row],[Quantity]]*Table1[[#This Row],[Unit_Price]])*(1-Table1[[#This Row],[Discount_%]]/100)</f>
        <v>11869.163999999999</v>
      </c>
      <c r="O6524" s="4">
        <v>8556.66</v>
      </c>
      <c r="P6524" s="4">
        <v>3312.5</v>
      </c>
      <c r="Q6524">
        <f>Table1[[#This Row],[Revenue]]-Table1[[#This Row],[Cost]]</f>
        <v>3312.5</v>
      </c>
      <c r="R6524" s="6">
        <f>Table1[[#This Row],[Profit]]/Table1[[#This Row],[Revenue]]</f>
        <v>0.27908461929909112</v>
      </c>
    </row>
    <row r="6525" spans="1:18" x14ac:dyDescent="0.45">
      <c r="A6525" s="1" t="s">
        <v>11155</v>
      </c>
      <c r="B6525" s="1" t="s">
        <v>3724</v>
      </c>
      <c r="C6525" s="1" t="s">
        <v>2</v>
      </c>
      <c r="D6525" s="1" t="s">
        <v>68</v>
      </c>
      <c r="E6525" s="1" t="s">
        <v>22</v>
      </c>
      <c r="F6525" s="2">
        <v>45786</v>
      </c>
      <c r="G6525" s="1" t="str">
        <f>IF(WEEKDAY(Table1[[#This Row],[Order_Date]],2)&gt;=6,"Weekend","Weekday")</f>
        <v>Weekday</v>
      </c>
      <c r="H6525" s="2" t="str">
        <f>TEXT(Table1[[#This Row],[Order_Date]],"mmmm")</f>
        <v>May</v>
      </c>
      <c r="I6525" s="8">
        <f>MONTH(Table1[[#This Row],[Order_Date]])</f>
        <v>5</v>
      </c>
      <c r="J6525" s="8">
        <v>4</v>
      </c>
      <c r="K6525" s="1">
        <v>2206.27</v>
      </c>
      <c r="L6525" s="1">
        <v>20</v>
      </c>
      <c r="M6525" s="1">
        <v>7060.06</v>
      </c>
      <c r="N6525" s="1">
        <f>(Table1[[#This Row],[Quantity]]*Table1[[#This Row],[Unit_Price]])*(1-Table1[[#This Row],[Discount_%]]/100)</f>
        <v>7060.0640000000003</v>
      </c>
      <c r="O6525" s="1">
        <v>5313.02</v>
      </c>
      <c r="P6525" s="1">
        <v>1747.04</v>
      </c>
      <c r="Q6525">
        <f>Table1[[#This Row],[Revenue]]-Table1[[#This Row],[Cost]]</f>
        <v>1747.04</v>
      </c>
      <c r="R6525" s="6">
        <f>Table1[[#This Row],[Profit]]/Table1[[#This Row],[Revenue]]</f>
        <v>0.24745398764316448</v>
      </c>
    </row>
    <row r="6526" spans="1:18" x14ac:dyDescent="0.45">
      <c r="A6526" s="4" t="s">
        <v>11156</v>
      </c>
      <c r="B6526" s="4" t="s">
        <v>11157</v>
      </c>
      <c r="C6526" s="4" t="s">
        <v>28</v>
      </c>
      <c r="D6526" s="4" t="s">
        <v>35</v>
      </c>
      <c r="E6526" s="4" t="s">
        <v>22</v>
      </c>
      <c r="F6526" s="5">
        <v>45576</v>
      </c>
      <c r="G6526" s="4" t="str">
        <f>IF(WEEKDAY(Table1[[#This Row],[Order_Date]],2)&gt;=6,"Weekend","Weekday")</f>
        <v>Weekday</v>
      </c>
      <c r="H6526" s="5" t="str">
        <f>TEXT(Table1[[#This Row],[Order_Date]],"mmmm")</f>
        <v>October</v>
      </c>
      <c r="I6526" s="7">
        <f>MONTH(Table1[[#This Row],[Order_Date]])</f>
        <v>10</v>
      </c>
      <c r="J6526" s="7">
        <v>5</v>
      </c>
      <c r="K6526" s="4">
        <v>3693.51</v>
      </c>
      <c r="L6526" s="4">
        <v>5</v>
      </c>
      <c r="M6526" s="4">
        <v>17544.169999999998</v>
      </c>
      <c r="N6526" s="4">
        <f>(Table1[[#This Row],[Quantity]]*Table1[[#This Row],[Unit_Price]])*(1-Table1[[#This Row],[Discount_%]]/100)</f>
        <v>17544.172500000001</v>
      </c>
      <c r="O6526" s="4">
        <v>13998.85</v>
      </c>
      <c r="P6526" s="4">
        <v>3545.32</v>
      </c>
      <c r="Q6526">
        <f>Table1[[#This Row],[Revenue]]-Table1[[#This Row],[Cost]]</f>
        <v>3545.3199999999979</v>
      </c>
      <c r="R6526" s="6">
        <f>Table1[[#This Row],[Profit]]/Table1[[#This Row],[Revenue]]</f>
        <v>0.20207966521072246</v>
      </c>
    </row>
    <row r="6527" spans="1:18" x14ac:dyDescent="0.45">
      <c r="A6527" s="1" t="s">
        <v>11158</v>
      </c>
      <c r="B6527" s="1" t="s">
        <v>11159</v>
      </c>
      <c r="C6527" s="1" t="s">
        <v>12</v>
      </c>
      <c r="D6527" s="1" t="s">
        <v>41</v>
      </c>
      <c r="E6527" s="1" t="s">
        <v>14</v>
      </c>
      <c r="F6527" s="2">
        <v>45673</v>
      </c>
      <c r="G6527" s="1" t="str">
        <f>IF(WEEKDAY(Table1[[#This Row],[Order_Date]],2)&gt;=6,"Weekend","Weekday")</f>
        <v>Weekday</v>
      </c>
      <c r="H6527" s="2" t="str">
        <f>TEXT(Table1[[#This Row],[Order_Date]],"mmmm")</f>
        <v>January</v>
      </c>
      <c r="I6527" s="8">
        <f>MONTH(Table1[[#This Row],[Order_Date]])</f>
        <v>1</v>
      </c>
      <c r="J6527" s="8">
        <v>5</v>
      </c>
      <c r="K6527" s="1">
        <v>1031.05</v>
      </c>
      <c r="L6527" s="1">
        <v>15</v>
      </c>
      <c r="M6527" s="1">
        <v>4381.96</v>
      </c>
      <c r="N6527" s="1">
        <f>(Table1[[#This Row],[Quantity]]*Table1[[#This Row],[Unit_Price]])*(1-Table1[[#This Row],[Discount_%]]/100)</f>
        <v>4381.9624999999996</v>
      </c>
      <c r="O6527" s="1">
        <v>3413.67</v>
      </c>
      <c r="P6527" s="1">
        <v>968.29</v>
      </c>
      <c r="Q6527">
        <f>Table1[[#This Row],[Revenue]]-Table1[[#This Row],[Cost]]</f>
        <v>968.29</v>
      </c>
      <c r="R6527" s="6">
        <f>Table1[[#This Row],[Profit]]/Table1[[#This Row],[Revenue]]</f>
        <v>0.22097189385571753</v>
      </c>
    </row>
    <row r="6528" spans="1:18" x14ac:dyDescent="0.45">
      <c r="A6528" s="4" t="s">
        <v>11160</v>
      </c>
      <c r="B6528" s="4" t="s">
        <v>10911</v>
      </c>
      <c r="C6528" s="4" t="s">
        <v>12</v>
      </c>
      <c r="D6528" s="4" t="s">
        <v>13</v>
      </c>
      <c r="E6528" s="4" t="s">
        <v>22</v>
      </c>
      <c r="F6528" s="5">
        <v>45546</v>
      </c>
      <c r="G6528" s="4" t="str">
        <f>IF(WEEKDAY(Table1[[#This Row],[Order_Date]],2)&gt;=6,"Weekend","Weekday")</f>
        <v>Weekday</v>
      </c>
      <c r="H6528" s="5" t="str">
        <f>TEXT(Table1[[#This Row],[Order_Date]],"mmmm")</f>
        <v>September</v>
      </c>
      <c r="I6528" s="7">
        <f>MONTH(Table1[[#This Row],[Order_Date]])</f>
        <v>9</v>
      </c>
      <c r="J6528" s="7">
        <v>4</v>
      </c>
      <c r="K6528" s="4">
        <v>2453.67</v>
      </c>
      <c r="L6528" s="4">
        <v>5</v>
      </c>
      <c r="M6528" s="4">
        <v>9323.9500000000007</v>
      </c>
      <c r="N6528" s="4">
        <f>(Table1[[#This Row],[Quantity]]*Table1[[#This Row],[Unit_Price]])*(1-Table1[[#This Row],[Discount_%]]/100)</f>
        <v>9323.9459999999999</v>
      </c>
      <c r="O6528" s="4">
        <v>5939.87</v>
      </c>
      <c r="P6528" s="4">
        <v>3384.08</v>
      </c>
      <c r="Q6528">
        <f>Table1[[#This Row],[Revenue]]-Table1[[#This Row],[Cost]]</f>
        <v>3384.0800000000008</v>
      </c>
      <c r="R6528" s="6">
        <f>Table1[[#This Row],[Profit]]/Table1[[#This Row],[Revenue]]</f>
        <v>0.36294488923685775</v>
      </c>
    </row>
    <row r="6529" spans="1:18" x14ac:dyDescent="0.45">
      <c r="A6529" s="1" t="s">
        <v>11161</v>
      </c>
      <c r="B6529" s="1" t="s">
        <v>11162</v>
      </c>
      <c r="C6529" s="1" t="s">
        <v>12</v>
      </c>
      <c r="D6529" s="1" t="s">
        <v>111</v>
      </c>
      <c r="E6529" s="1" t="s">
        <v>14</v>
      </c>
      <c r="F6529" s="2">
        <v>45708</v>
      </c>
      <c r="G6529" s="1" t="str">
        <f>IF(WEEKDAY(Table1[[#This Row],[Order_Date]],2)&gt;=6,"Weekend","Weekday")</f>
        <v>Weekday</v>
      </c>
      <c r="H6529" s="2" t="str">
        <f>TEXT(Table1[[#This Row],[Order_Date]],"mmmm")</f>
        <v>February</v>
      </c>
      <c r="I6529" s="8">
        <f>MONTH(Table1[[#This Row],[Order_Date]])</f>
        <v>2</v>
      </c>
      <c r="J6529" s="8">
        <v>3</v>
      </c>
      <c r="K6529" s="1">
        <v>4047.4</v>
      </c>
      <c r="L6529" s="1">
        <v>15</v>
      </c>
      <c r="M6529" s="1">
        <v>10320.870000000001</v>
      </c>
      <c r="N6529" s="1">
        <f>(Table1[[#This Row],[Quantity]]*Table1[[#This Row],[Unit_Price]])*(1-Table1[[#This Row],[Discount_%]]/100)</f>
        <v>10320.870000000001</v>
      </c>
      <c r="O6529" s="1">
        <v>7447.8</v>
      </c>
      <c r="P6529" s="1">
        <v>2873.07</v>
      </c>
      <c r="Q6529">
        <f>Table1[[#This Row],[Revenue]]-Table1[[#This Row],[Cost]]</f>
        <v>2873.0700000000006</v>
      </c>
      <c r="R6529" s="6">
        <f>Table1[[#This Row],[Profit]]/Table1[[#This Row],[Revenue]]</f>
        <v>0.27837478817192735</v>
      </c>
    </row>
    <row r="6530" spans="1:18" x14ac:dyDescent="0.45">
      <c r="A6530" s="4" t="s">
        <v>11163</v>
      </c>
      <c r="B6530" s="4" t="s">
        <v>10626</v>
      </c>
      <c r="C6530" s="4" t="s">
        <v>12</v>
      </c>
      <c r="D6530" s="4" t="s">
        <v>111</v>
      </c>
      <c r="E6530" s="4" t="s">
        <v>14</v>
      </c>
      <c r="F6530" s="5">
        <v>45969</v>
      </c>
      <c r="G6530" s="4" t="str">
        <f>IF(WEEKDAY(Table1[[#This Row],[Order_Date]],2)&gt;=6,"Weekend","Weekday")</f>
        <v>Weekend</v>
      </c>
      <c r="H6530" s="5" t="str">
        <f>TEXT(Table1[[#This Row],[Order_Date]],"mmmm")</f>
        <v>November</v>
      </c>
      <c r="I6530" s="7">
        <f>MONTH(Table1[[#This Row],[Order_Date]])</f>
        <v>11</v>
      </c>
      <c r="J6530" s="7">
        <v>5</v>
      </c>
      <c r="K6530" s="4">
        <v>440.85</v>
      </c>
      <c r="L6530" s="4">
        <v>15</v>
      </c>
      <c r="M6530" s="4">
        <v>1873.61</v>
      </c>
      <c r="N6530" s="4">
        <f>(Table1[[#This Row],[Quantity]]*Table1[[#This Row],[Unit_Price]])*(1-Table1[[#This Row],[Discount_%]]/100)</f>
        <v>1873.6125</v>
      </c>
      <c r="O6530" s="4">
        <v>1397.87</v>
      </c>
      <c r="P6530" s="4">
        <v>475.74</v>
      </c>
      <c r="Q6530">
        <f>Table1[[#This Row],[Revenue]]-Table1[[#This Row],[Cost]]</f>
        <v>475.74</v>
      </c>
      <c r="R6530" s="6">
        <f>Table1[[#This Row],[Profit]]/Table1[[#This Row],[Revenue]]</f>
        <v>0.25391623657004392</v>
      </c>
    </row>
    <row r="6531" spans="1:18" x14ac:dyDescent="0.45">
      <c r="A6531" s="1" t="s">
        <v>11164</v>
      </c>
      <c r="B6531" s="1" t="s">
        <v>9435</v>
      </c>
      <c r="C6531" s="1" t="s">
        <v>7</v>
      </c>
      <c r="D6531" s="1" t="s">
        <v>71</v>
      </c>
      <c r="E6531" s="1" t="s">
        <v>4</v>
      </c>
      <c r="F6531" s="2">
        <v>45854</v>
      </c>
      <c r="G6531" s="1" t="str">
        <f>IF(WEEKDAY(Table1[[#This Row],[Order_Date]],2)&gt;=6,"Weekend","Weekday")</f>
        <v>Weekday</v>
      </c>
      <c r="H6531" s="2" t="str">
        <f>TEXT(Table1[[#This Row],[Order_Date]],"mmmm")</f>
        <v>July</v>
      </c>
      <c r="I6531" s="8">
        <f>MONTH(Table1[[#This Row],[Order_Date]])</f>
        <v>7</v>
      </c>
      <c r="J6531" s="8">
        <v>4</v>
      </c>
      <c r="K6531" s="1">
        <v>404.54</v>
      </c>
      <c r="L6531" s="1">
        <v>10</v>
      </c>
      <c r="M6531" s="1">
        <v>1456.34</v>
      </c>
      <c r="N6531" s="1">
        <f>(Table1[[#This Row],[Quantity]]*Table1[[#This Row],[Unit_Price]])*(1-Table1[[#This Row],[Discount_%]]/100)</f>
        <v>1456.3440000000001</v>
      </c>
      <c r="O6531" s="1">
        <v>1020.28</v>
      </c>
      <c r="P6531" s="1">
        <v>436.06</v>
      </c>
      <c r="Q6531">
        <f>Table1[[#This Row],[Revenue]]-Table1[[#This Row],[Cost]]</f>
        <v>436.05999999999995</v>
      </c>
      <c r="R6531" s="6">
        <f>Table1[[#This Row],[Profit]]/Table1[[#This Row],[Revenue]]</f>
        <v>0.29942183830698876</v>
      </c>
    </row>
    <row r="6532" spans="1:18" x14ac:dyDescent="0.45">
      <c r="A6532" s="4" t="s">
        <v>11165</v>
      </c>
      <c r="B6532" s="4" t="s">
        <v>1566</v>
      </c>
      <c r="C6532" s="4" t="s">
        <v>28</v>
      </c>
      <c r="D6532" s="4" t="s">
        <v>137</v>
      </c>
      <c r="E6532" s="4" t="s">
        <v>14</v>
      </c>
      <c r="F6532" s="5">
        <v>45620</v>
      </c>
      <c r="G6532" s="4" t="str">
        <f>IF(WEEKDAY(Table1[[#This Row],[Order_Date]],2)&gt;=6,"Weekend","Weekday")</f>
        <v>Weekend</v>
      </c>
      <c r="H6532" s="5" t="str">
        <f>TEXT(Table1[[#This Row],[Order_Date]],"mmmm")</f>
        <v>November</v>
      </c>
      <c r="I6532" s="7">
        <f>MONTH(Table1[[#This Row],[Order_Date]])</f>
        <v>11</v>
      </c>
      <c r="J6532" s="7">
        <v>1</v>
      </c>
      <c r="K6532" s="4">
        <v>3836.5</v>
      </c>
      <c r="L6532" s="4">
        <v>20</v>
      </c>
      <c r="M6532" s="4">
        <v>3069.2</v>
      </c>
      <c r="N6532" s="4">
        <f>(Table1[[#This Row],[Quantity]]*Table1[[#This Row],[Unit_Price]])*(1-Table1[[#This Row],[Discount_%]]/100)</f>
        <v>3069.2000000000003</v>
      </c>
      <c r="O6532" s="4">
        <v>2072.06</v>
      </c>
      <c r="P6532" s="4">
        <v>997.14</v>
      </c>
      <c r="Q6532">
        <f>Table1[[#This Row],[Revenue]]-Table1[[#This Row],[Cost]]</f>
        <v>997.13999999999987</v>
      </c>
      <c r="R6532" s="6">
        <f>Table1[[#This Row],[Profit]]/Table1[[#This Row],[Revenue]]</f>
        <v>0.32488596376906037</v>
      </c>
    </row>
    <row r="6533" spans="1:18" x14ac:dyDescent="0.45">
      <c r="A6533" s="1" t="s">
        <v>11166</v>
      </c>
      <c r="B6533" s="1" t="s">
        <v>11167</v>
      </c>
      <c r="C6533" s="1" t="s">
        <v>20</v>
      </c>
      <c r="D6533" s="1" t="s">
        <v>57</v>
      </c>
      <c r="E6533" s="1" t="s">
        <v>4</v>
      </c>
      <c r="F6533" s="2">
        <v>45778</v>
      </c>
      <c r="G6533" s="1" t="str">
        <f>IF(WEEKDAY(Table1[[#This Row],[Order_Date]],2)&gt;=6,"Weekend","Weekday")</f>
        <v>Weekday</v>
      </c>
      <c r="H6533" s="2" t="str">
        <f>TEXT(Table1[[#This Row],[Order_Date]],"mmmm")</f>
        <v>May</v>
      </c>
      <c r="I6533" s="8">
        <f>MONTH(Table1[[#This Row],[Order_Date]])</f>
        <v>5</v>
      </c>
      <c r="J6533" s="8">
        <v>2</v>
      </c>
      <c r="K6533" s="1">
        <v>1929.59</v>
      </c>
      <c r="L6533" s="1">
        <v>0</v>
      </c>
      <c r="M6533" s="1">
        <v>3859.18</v>
      </c>
      <c r="N6533" s="1">
        <f>(Table1[[#This Row],[Quantity]]*Table1[[#This Row],[Unit_Price]])*(1-Table1[[#This Row],[Discount_%]]/100)</f>
        <v>3859.18</v>
      </c>
      <c r="O6533" s="1">
        <v>3063.26</v>
      </c>
      <c r="P6533" s="1">
        <v>795.92</v>
      </c>
      <c r="Q6533">
        <f>Table1[[#This Row],[Revenue]]-Table1[[#This Row],[Cost]]</f>
        <v>795.91999999999962</v>
      </c>
      <c r="R6533" s="6">
        <f>Table1[[#This Row],[Profit]]/Table1[[#This Row],[Revenue]]</f>
        <v>0.20624070398374783</v>
      </c>
    </row>
    <row r="6534" spans="1:18" x14ac:dyDescent="0.45">
      <c r="A6534" s="4" t="s">
        <v>11168</v>
      </c>
      <c r="B6534" s="4" t="s">
        <v>11169</v>
      </c>
      <c r="C6534" s="4" t="s">
        <v>7</v>
      </c>
      <c r="D6534" s="4" t="s">
        <v>8</v>
      </c>
      <c r="E6534" s="4" t="s">
        <v>14</v>
      </c>
      <c r="F6534" s="5">
        <v>45324</v>
      </c>
      <c r="G6534" s="4" t="str">
        <f>IF(WEEKDAY(Table1[[#This Row],[Order_Date]],2)&gt;=6,"Weekend","Weekday")</f>
        <v>Weekday</v>
      </c>
      <c r="H6534" s="5" t="str">
        <f>TEXT(Table1[[#This Row],[Order_Date]],"mmmm")</f>
        <v>February</v>
      </c>
      <c r="I6534" s="7">
        <f>MONTH(Table1[[#This Row],[Order_Date]])</f>
        <v>2</v>
      </c>
      <c r="J6534" s="7">
        <v>5</v>
      </c>
      <c r="K6534" s="4">
        <v>3664.92</v>
      </c>
      <c r="L6534" s="4">
        <v>20</v>
      </c>
      <c r="M6534" s="4">
        <v>14659.68</v>
      </c>
      <c r="N6534" s="4">
        <f>(Table1[[#This Row],[Quantity]]*Table1[[#This Row],[Unit_Price]])*(1-Table1[[#This Row],[Discount_%]]/100)</f>
        <v>14659.68</v>
      </c>
      <c r="O6534" s="4">
        <v>10815.87</v>
      </c>
      <c r="P6534" s="4">
        <v>3843.81</v>
      </c>
      <c r="Q6534">
        <f>Table1[[#This Row],[Revenue]]-Table1[[#This Row],[Cost]]</f>
        <v>3843.8099999999995</v>
      </c>
      <c r="R6534" s="6">
        <f>Table1[[#This Row],[Profit]]/Table1[[#This Row],[Revenue]]</f>
        <v>0.26220285845257196</v>
      </c>
    </row>
    <row r="6535" spans="1:18" x14ac:dyDescent="0.45">
      <c r="A6535" s="1" t="s">
        <v>11170</v>
      </c>
      <c r="B6535" s="1" t="s">
        <v>450</v>
      </c>
      <c r="C6535" s="1" t="s">
        <v>20</v>
      </c>
      <c r="D6535" s="1" t="s">
        <v>60</v>
      </c>
      <c r="E6535" s="1" t="s">
        <v>9</v>
      </c>
      <c r="F6535" s="2">
        <v>45972</v>
      </c>
      <c r="G6535" s="1" t="str">
        <f>IF(WEEKDAY(Table1[[#This Row],[Order_Date]],2)&gt;=6,"Weekend","Weekday")</f>
        <v>Weekday</v>
      </c>
      <c r="H6535" s="2" t="str">
        <f>TEXT(Table1[[#This Row],[Order_Date]],"mmmm")</f>
        <v>November</v>
      </c>
      <c r="I6535" s="8">
        <f>MONTH(Table1[[#This Row],[Order_Date]])</f>
        <v>11</v>
      </c>
      <c r="J6535" s="8">
        <v>5</v>
      </c>
      <c r="K6535" s="1">
        <v>1735.02</v>
      </c>
      <c r="L6535" s="1">
        <v>10</v>
      </c>
      <c r="M6535" s="1">
        <v>7807.59</v>
      </c>
      <c r="N6535" s="1">
        <f>(Table1[[#This Row],[Quantity]]*Table1[[#This Row],[Unit_Price]])*(1-Table1[[#This Row],[Discount_%]]/100)</f>
        <v>7807.59</v>
      </c>
      <c r="O6535" s="1">
        <v>4869.62</v>
      </c>
      <c r="P6535" s="1">
        <v>2937.97</v>
      </c>
      <c r="Q6535">
        <f>Table1[[#This Row],[Revenue]]-Table1[[#This Row],[Cost]]</f>
        <v>2937.9700000000003</v>
      </c>
      <c r="R6535" s="6">
        <f>Table1[[#This Row],[Profit]]/Table1[[#This Row],[Revenue]]</f>
        <v>0.37629665492168513</v>
      </c>
    </row>
    <row r="6536" spans="1:18" x14ac:dyDescent="0.45">
      <c r="A6536" s="4" t="s">
        <v>11171</v>
      </c>
      <c r="B6536" s="4" t="s">
        <v>3586</v>
      </c>
      <c r="C6536" s="4" t="s">
        <v>2</v>
      </c>
      <c r="D6536" s="4" t="s">
        <v>65</v>
      </c>
      <c r="E6536" s="4" t="s">
        <v>9</v>
      </c>
      <c r="F6536" s="5">
        <v>45666</v>
      </c>
      <c r="G6536" s="4" t="str">
        <f>IF(WEEKDAY(Table1[[#This Row],[Order_Date]],2)&gt;=6,"Weekend","Weekday")</f>
        <v>Weekday</v>
      </c>
      <c r="H6536" s="5" t="str">
        <f>TEXT(Table1[[#This Row],[Order_Date]],"mmmm")</f>
        <v>January</v>
      </c>
      <c r="I6536" s="7">
        <f>MONTH(Table1[[#This Row],[Order_Date]])</f>
        <v>1</v>
      </c>
      <c r="J6536" s="7">
        <v>5</v>
      </c>
      <c r="K6536" s="4">
        <v>105.35</v>
      </c>
      <c r="L6536" s="4">
        <v>5</v>
      </c>
      <c r="M6536" s="4">
        <v>500.41</v>
      </c>
      <c r="N6536" s="4">
        <f>(Table1[[#This Row],[Quantity]]*Table1[[#This Row],[Unit_Price]])*(1-Table1[[#This Row],[Discount_%]]/100)</f>
        <v>500.41249999999997</v>
      </c>
      <c r="O6536" s="4">
        <v>366.58</v>
      </c>
      <c r="P6536" s="4">
        <v>133.83000000000001</v>
      </c>
      <c r="Q6536">
        <f>Table1[[#This Row],[Revenue]]-Table1[[#This Row],[Cost]]</f>
        <v>133.83000000000004</v>
      </c>
      <c r="R6536" s="6">
        <f>Table1[[#This Row],[Profit]]/Table1[[#This Row],[Revenue]]</f>
        <v>0.26744069862712577</v>
      </c>
    </row>
    <row r="6537" spans="1:18" x14ac:dyDescent="0.45">
      <c r="A6537" s="1" t="s">
        <v>11172</v>
      </c>
      <c r="B6537" s="1" t="s">
        <v>393</v>
      </c>
      <c r="C6537" s="1" t="s">
        <v>20</v>
      </c>
      <c r="D6537" s="1" t="s">
        <v>103</v>
      </c>
      <c r="E6537" s="1" t="s">
        <v>4</v>
      </c>
      <c r="F6537" s="2">
        <v>45403</v>
      </c>
      <c r="G6537" s="1" t="str">
        <f>IF(WEEKDAY(Table1[[#This Row],[Order_Date]],2)&gt;=6,"Weekend","Weekday")</f>
        <v>Weekend</v>
      </c>
      <c r="H6537" s="2" t="str">
        <f>TEXT(Table1[[#This Row],[Order_Date]],"mmmm")</f>
        <v>April</v>
      </c>
      <c r="I6537" s="8">
        <f>MONTH(Table1[[#This Row],[Order_Date]])</f>
        <v>4</v>
      </c>
      <c r="J6537" s="8">
        <v>5</v>
      </c>
      <c r="K6537" s="1">
        <v>2963.74</v>
      </c>
      <c r="L6537" s="1">
        <v>0</v>
      </c>
      <c r="M6537" s="1">
        <v>14818.7</v>
      </c>
      <c r="N6537" s="1">
        <f>(Table1[[#This Row],[Quantity]]*Table1[[#This Row],[Unit_Price]])*(1-Table1[[#This Row],[Discount_%]]/100)</f>
        <v>14818.699999999999</v>
      </c>
      <c r="O6537" s="1">
        <v>9899.75</v>
      </c>
      <c r="P6537" s="1">
        <v>4918.95</v>
      </c>
      <c r="Q6537">
        <f>Table1[[#This Row],[Revenue]]-Table1[[#This Row],[Cost]]</f>
        <v>4918.9500000000007</v>
      </c>
      <c r="R6537" s="6">
        <f>Table1[[#This Row],[Profit]]/Table1[[#This Row],[Revenue]]</f>
        <v>0.33194207319130553</v>
      </c>
    </row>
    <row r="6538" spans="1:18" x14ac:dyDescent="0.45">
      <c r="A6538" s="4" t="s">
        <v>11173</v>
      </c>
      <c r="B6538" s="4" t="s">
        <v>1349</v>
      </c>
      <c r="C6538" s="4" t="s">
        <v>12</v>
      </c>
      <c r="D6538" s="4" t="s">
        <v>41</v>
      </c>
      <c r="E6538" s="4" t="s">
        <v>4</v>
      </c>
      <c r="F6538" s="5">
        <v>45614</v>
      </c>
      <c r="G6538" s="4" t="str">
        <f>IF(WEEKDAY(Table1[[#This Row],[Order_Date]],2)&gt;=6,"Weekend","Weekday")</f>
        <v>Weekday</v>
      </c>
      <c r="H6538" s="5" t="str">
        <f>TEXT(Table1[[#This Row],[Order_Date]],"mmmm")</f>
        <v>November</v>
      </c>
      <c r="I6538" s="7">
        <f>MONTH(Table1[[#This Row],[Order_Date]])</f>
        <v>11</v>
      </c>
      <c r="J6538" s="7">
        <v>4</v>
      </c>
      <c r="K6538" s="4">
        <v>3383.53</v>
      </c>
      <c r="L6538" s="4">
        <v>15</v>
      </c>
      <c r="M6538" s="4">
        <v>11504</v>
      </c>
      <c r="N6538" s="4">
        <f>(Table1[[#This Row],[Quantity]]*Table1[[#This Row],[Unit_Price]])*(1-Table1[[#This Row],[Discount_%]]/100)</f>
        <v>11504.002</v>
      </c>
      <c r="O6538" s="4">
        <v>8310.83</v>
      </c>
      <c r="P6538" s="4">
        <v>3193.17</v>
      </c>
      <c r="Q6538">
        <f>Table1[[#This Row],[Revenue]]-Table1[[#This Row],[Cost]]</f>
        <v>3193.17</v>
      </c>
      <c r="R6538" s="6">
        <f>Table1[[#This Row],[Profit]]/Table1[[#This Row],[Revenue]]</f>
        <v>0.27757041029207236</v>
      </c>
    </row>
    <row r="6539" spans="1:18" x14ac:dyDescent="0.45">
      <c r="A6539" s="1" t="s">
        <v>11174</v>
      </c>
      <c r="B6539" s="1" t="s">
        <v>5189</v>
      </c>
      <c r="C6539" s="1" t="s">
        <v>7</v>
      </c>
      <c r="D6539" s="1" t="s">
        <v>71</v>
      </c>
      <c r="E6539" s="1" t="s">
        <v>22</v>
      </c>
      <c r="F6539" s="2">
        <v>45420</v>
      </c>
      <c r="G6539" s="1" t="str">
        <f>IF(WEEKDAY(Table1[[#This Row],[Order_Date]],2)&gt;=6,"Weekend","Weekday")</f>
        <v>Weekday</v>
      </c>
      <c r="H6539" s="2" t="str">
        <f>TEXT(Table1[[#This Row],[Order_Date]],"mmmm")</f>
        <v>May</v>
      </c>
      <c r="I6539" s="8">
        <f>MONTH(Table1[[#This Row],[Order_Date]])</f>
        <v>5</v>
      </c>
      <c r="J6539" s="8">
        <v>2</v>
      </c>
      <c r="K6539" s="1">
        <v>4099.45</v>
      </c>
      <c r="L6539" s="1">
        <v>0</v>
      </c>
      <c r="M6539" s="1">
        <v>8198.9</v>
      </c>
      <c r="N6539" s="1">
        <f>(Table1[[#This Row],[Quantity]]*Table1[[#This Row],[Unit_Price]])*(1-Table1[[#This Row],[Discount_%]]/100)</f>
        <v>8198.9</v>
      </c>
      <c r="O6539" s="1">
        <v>5460.18</v>
      </c>
      <c r="P6539" s="1">
        <v>2738.72</v>
      </c>
      <c r="Q6539">
        <f>Table1[[#This Row],[Revenue]]-Table1[[#This Row],[Cost]]</f>
        <v>2738.7199999999993</v>
      </c>
      <c r="R6539" s="6">
        <f>Table1[[#This Row],[Profit]]/Table1[[#This Row],[Revenue]]</f>
        <v>0.33403505348278428</v>
      </c>
    </row>
    <row r="6540" spans="1:18" x14ac:dyDescent="0.45">
      <c r="A6540" s="4" t="s">
        <v>11175</v>
      </c>
      <c r="B6540" s="4" t="s">
        <v>5146</v>
      </c>
      <c r="C6540" s="4" t="s">
        <v>20</v>
      </c>
      <c r="D6540" s="4" t="s">
        <v>25</v>
      </c>
      <c r="E6540" s="4" t="s">
        <v>22</v>
      </c>
      <c r="F6540" s="5">
        <v>46007</v>
      </c>
      <c r="G6540" s="4" t="str">
        <f>IF(WEEKDAY(Table1[[#This Row],[Order_Date]],2)&gt;=6,"Weekend","Weekday")</f>
        <v>Weekday</v>
      </c>
      <c r="H6540" s="5" t="str">
        <f>TEXT(Table1[[#This Row],[Order_Date]],"mmmm")</f>
        <v>December</v>
      </c>
      <c r="I6540" s="7">
        <f>MONTH(Table1[[#This Row],[Order_Date]])</f>
        <v>12</v>
      </c>
      <c r="J6540" s="7">
        <v>2</v>
      </c>
      <c r="K6540" s="4">
        <v>4950.16</v>
      </c>
      <c r="L6540" s="4">
        <v>5</v>
      </c>
      <c r="M6540" s="4">
        <v>9405.2999999999993</v>
      </c>
      <c r="N6540" s="4">
        <f>(Table1[[#This Row],[Quantity]]*Table1[[#This Row],[Unit_Price]])*(1-Table1[[#This Row],[Discount_%]]/100)</f>
        <v>9405.3040000000001</v>
      </c>
      <c r="O6540" s="4">
        <v>7842.72</v>
      </c>
      <c r="P6540" s="4">
        <v>1562.58</v>
      </c>
      <c r="Q6540">
        <f>Table1[[#This Row],[Revenue]]-Table1[[#This Row],[Cost]]</f>
        <v>1562.579999999999</v>
      </c>
      <c r="R6540" s="6">
        <f>Table1[[#This Row],[Profit]]/Table1[[#This Row],[Revenue]]</f>
        <v>0.1661382412044273</v>
      </c>
    </row>
    <row r="6541" spans="1:18" x14ac:dyDescent="0.45">
      <c r="A6541" s="1" t="s">
        <v>11176</v>
      </c>
      <c r="B6541" s="1" t="s">
        <v>2463</v>
      </c>
      <c r="C6541" s="1" t="s">
        <v>20</v>
      </c>
      <c r="D6541" s="1" t="s">
        <v>25</v>
      </c>
      <c r="E6541" s="1" t="s">
        <v>14</v>
      </c>
      <c r="F6541" s="2">
        <v>46018</v>
      </c>
      <c r="G6541" s="1" t="str">
        <f>IF(WEEKDAY(Table1[[#This Row],[Order_Date]],2)&gt;=6,"Weekend","Weekday")</f>
        <v>Weekend</v>
      </c>
      <c r="H6541" s="2" t="str">
        <f>TEXT(Table1[[#This Row],[Order_Date]],"mmmm")</f>
        <v>December</v>
      </c>
      <c r="I6541" s="8">
        <f>MONTH(Table1[[#This Row],[Order_Date]])</f>
        <v>12</v>
      </c>
      <c r="J6541" s="8">
        <v>1</v>
      </c>
      <c r="K6541" s="1">
        <v>846.97</v>
      </c>
      <c r="L6541" s="1">
        <v>0</v>
      </c>
      <c r="M6541" s="1">
        <v>846.97</v>
      </c>
      <c r="N6541" s="1">
        <f>(Table1[[#This Row],[Quantity]]*Table1[[#This Row],[Unit_Price]])*(1-Table1[[#This Row],[Discount_%]]/100)</f>
        <v>846.97</v>
      </c>
      <c r="O6541" s="1">
        <v>595.21</v>
      </c>
      <c r="P6541" s="1">
        <v>251.76</v>
      </c>
      <c r="Q6541">
        <f>Table1[[#This Row],[Revenue]]-Table1[[#This Row],[Cost]]</f>
        <v>251.76</v>
      </c>
      <c r="R6541" s="6">
        <f>Table1[[#This Row],[Profit]]/Table1[[#This Row],[Revenue]]</f>
        <v>0.29724783640506747</v>
      </c>
    </row>
    <row r="6542" spans="1:18" x14ac:dyDescent="0.45">
      <c r="A6542" s="4" t="s">
        <v>11177</v>
      </c>
      <c r="B6542" s="4" t="s">
        <v>10641</v>
      </c>
      <c r="C6542" s="4" t="s">
        <v>28</v>
      </c>
      <c r="D6542" s="4" t="s">
        <v>35</v>
      </c>
      <c r="E6542" s="4" t="s">
        <v>4</v>
      </c>
      <c r="F6542" s="5">
        <v>45868</v>
      </c>
      <c r="G6542" s="4" t="str">
        <f>IF(WEEKDAY(Table1[[#This Row],[Order_Date]],2)&gt;=6,"Weekend","Weekday")</f>
        <v>Weekday</v>
      </c>
      <c r="H6542" s="5" t="str">
        <f>TEXT(Table1[[#This Row],[Order_Date]],"mmmm")</f>
        <v>July</v>
      </c>
      <c r="I6542" s="7">
        <f>MONTH(Table1[[#This Row],[Order_Date]])</f>
        <v>7</v>
      </c>
      <c r="J6542" s="7">
        <v>1</v>
      </c>
      <c r="K6542" s="4">
        <v>4459.1400000000003</v>
      </c>
      <c r="L6542" s="4">
        <v>5</v>
      </c>
      <c r="M6542" s="4">
        <v>4236.18</v>
      </c>
      <c r="N6542" s="4">
        <f>(Table1[[#This Row],[Quantity]]*Table1[[#This Row],[Unit_Price]])*(1-Table1[[#This Row],[Discount_%]]/100)</f>
        <v>4236.183</v>
      </c>
      <c r="O6542" s="4">
        <v>3285.77</v>
      </c>
      <c r="P6542" s="4">
        <v>950.41</v>
      </c>
      <c r="Q6542">
        <f>Table1[[#This Row],[Revenue]]-Table1[[#This Row],[Cost]]</f>
        <v>950.41000000000031</v>
      </c>
      <c r="R6542" s="6">
        <f>Table1[[#This Row],[Profit]]/Table1[[#This Row],[Revenue]]</f>
        <v>0.22435543343295136</v>
      </c>
    </row>
    <row r="6543" spans="1:18" x14ac:dyDescent="0.45">
      <c r="A6543" s="1" t="s">
        <v>11178</v>
      </c>
      <c r="B6543" s="1" t="s">
        <v>11179</v>
      </c>
      <c r="C6543" s="1" t="s">
        <v>20</v>
      </c>
      <c r="D6543" s="1" t="s">
        <v>60</v>
      </c>
      <c r="E6543" s="1" t="s">
        <v>14</v>
      </c>
      <c r="F6543" s="2">
        <v>45718</v>
      </c>
      <c r="G6543" s="1" t="str">
        <f>IF(WEEKDAY(Table1[[#This Row],[Order_Date]],2)&gt;=6,"Weekend","Weekday")</f>
        <v>Weekend</v>
      </c>
      <c r="H6543" s="2" t="str">
        <f>TEXT(Table1[[#This Row],[Order_Date]],"mmmm")</f>
        <v>March</v>
      </c>
      <c r="I6543" s="8">
        <f>MONTH(Table1[[#This Row],[Order_Date]])</f>
        <v>3</v>
      </c>
      <c r="J6543" s="8">
        <v>4</v>
      </c>
      <c r="K6543" s="1">
        <v>1280.83</v>
      </c>
      <c r="L6543" s="1">
        <v>0</v>
      </c>
      <c r="M6543" s="1">
        <v>5123.32</v>
      </c>
      <c r="N6543" s="1">
        <f>(Table1[[#This Row],[Quantity]]*Table1[[#This Row],[Unit_Price]])*(1-Table1[[#This Row],[Discount_%]]/100)</f>
        <v>5123.32</v>
      </c>
      <c r="O6543" s="1">
        <v>3477.78</v>
      </c>
      <c r="P6543" s="1">
        <v>1645.54</v>
      </c>
      <c r="Q6543">
        <f>Table1[[#This Row],[Revenue]]-Table1[[#This Row],[Cost]]</f>
        <v>1645.5399999999995</v>
      </c>
      <c r="R6543" s="6">
        <f>Table1[[#This Row],[Profit]]/Table1[[#This Row],[Revenue]]</f>
        <v>0.32118626203321288</v>
      </c>
    </row>
    <row r="6544" spans="1:18" x14ac:dyDescent="0.45">
      <c r="A6544" s="4" t="s">
        <v>11180</v>
      </c>
      <c r="B6544" s="4" t="s">
        <v>9154</v>
      </c>
      <c r="C6544" s="4" t="s">
        <v>12</v>
      </c>
      <c r="D6544" s="4" t="s">
        <v>111</v>
      </c>
      <c r="E6544" s="4" t="s">
        <v>9</v>
      </c>
      <c r="F6544" s="5">
        <v>45381</v>
      </c>
      <c r="G6544" s="4" t="str">
        <f>IF(WEEKDAY(Table1[[#This Row],[Order_Date]],2)&gt;=6,"Weekend","Weekday")</f>
        <v>Weekend</v>
      </c>
      <c r="H6544" s="5" t="str">
        <f>TEXT(Table1[[#This Row],[Order_Date]],"mmmm")</f>
        <v>March</v>
      </c>
      <c r="I6544" s="7">
        <f>MONTH(Table1[[#This Row],[Order_Date]])</f>
        <v>3</v>
      </c>
      <c r="J6544" s="7">
        <v>4</v>
      </c>
      <c r="K6544" s="4">
        <v>3278.15</v>
      </c>
      <c r="L6544" s="4">
        <v>5</v>
      </c>
      <c r="M6544" s="4">
        <v>12456.97</v>
      </c>
      <c r="N6544" s="4">
        <f>(Table1[[#This Row],[Quantity]]*Table1[[#This Row],[Unit_Price]])*(1-Table1[[#This Row],[Discount_%]]/100)</f>
        <v>12456.97</v>
      </c>
      <c r="O6544" s="4">
        <v>9379.58</v>
      </c>
      <c r="P6544" s="4">
        <v>3077.39</v>
      </c>
      <c r="Q6544">
        <f>Table1[[#This Row],[Revenue]]-Table1[[#This Row],[Cost]]</f>
        <v>3077.3899999999994</v>
      </c>
      <c r="R6544" s="6">
        <f>Table1[[#This Row],[Profit]]/Table1[[#This Row],[Revenue]]</f>
        <v>0.24704161605912192</v>
      </c>
    </row>
    <row r="6545" spans="1:18" x14ac:dyDescent="0.45">
      <c r="A6545" s="1" t="s">
        <v>11181</v>
      </c>
      <c r="B6545" s="1" t="s">
        <v>11182</v>
      </c>
      <c r="C6545" s="1" t="s">
        <v>2</v>
      </c>
      <c r="D6545" s="1" t="s">
        <v>17</v>
      </c>
      <c r="E6545" s="1" t="s">
        <v>9</v>
      </c>
      <c r="F6545" s="2">
        <v>45944</v>
      </c>
      <c r="G6545" s="1" t="str">
        <f>IF(WEEKDAY(Table1[[#This Row],[Order_Date]],2)&gt;=6,"Weekend","Weekday")</f>
        <v>Weekday</v>
      </c>
      <c r="H6545" s="2" t="str">
        <f>TEXT(Table1[[#This Row],[Order_Date]],"mmmm")</f>
        <v>October</v>
      </c>
      <c r="I6545" s="8">
        <f>MONTH(Table1[[#This Row],[Order_Date]])</f>
        <v>10</v>
      </c>
      <c r="J6545" s="8">
        <v>4</v>
      </c>
      <c r="K6545" s="1">
        <v>1260.18</v>
      </c>
      <c r="L6545" s="1">
        <v>10</v>
      </c>
      <c r="M6545" s="1">
        <v>4536.6499999999996</v>
      </c>
      <c r="N6545" s="1">
        <f>(Table1[[#This Row],[Quantity]]*Table1[[#This Row],[Unit_Price]])*(1-Table1[[#This Row],[Discount_%]]/100)</f>
        <v>4536.6480000000001</v>
      </c>
      <c r="O6545" s="1">
        <v>3226.29</v>
      </c>
      <c r="P6545" s="1">
        <v>1310.3599999999999</v>
      </c>
      <c r="Q6545">
        <f>Table1[[#This Row],[Revenue]]-Table1[[#This Row],[Cost]]</f>
        <v>1310.3599999999997</v>
      </c>
      <c r="R6545" s="6">
        <f>Table1[[#This Row],[Profit]]/Table1[[#This Row],[Revenue]]</f>
        <v>0.28883868052417533</v>
      </c>
    </row>
    <row r="6546" spans="1:18" x14ac:dyDescent="0.45">
      <c r="A6546" s="4" t="s">
        <v>11183</v>
      </c>
      <c r="B6546" s="4" t="s">
        <v>292</v>
      </c>
      <c r="C6546" s="4" t="s">
        <v>2</v>
      </c>
      <c r="D6546" s="4" t="s">
        <v>17</v>
      </c>
      <c r="E6546" s="4" t="s">
        <v>14</v>
      </c>
      <c r="F6546" s="5">
        <v>45333</v>
      </c>
      <c r="G6546" s="4" t="str">
        <f>IF(WEEKDAY(Table1[[#This Row],[Order_Date]],2)&gt;=6,"Weekend","Weekday")</f>
        <v>Weekend</v>
      </c>
      <c r="H6546" s="5" t="str">
        <f>TEXT(Table1[[#This Row],[Order_Date]],"mmmm")</f>
        <v>February</v>
      </c>
      <c r="I6546" s="7">
        <f>MONTH(Table1[[#This Row],[Order_Date]])</f>
        <v>2</v>
      </c>
      <c r="J6546" s="7">
        <v>5</v>
      </c>
      <c r="K6546" s="4">
        <v>321.95999999999998</v>
      </c>
      <c r="L6546" s="4">
        <v>5</v>
      </c>
      <c r="M6546" s="4">
        <v>1529.31</v>
      </c>
      <c r="N6546" s="4">
        <f>(Table1[[#This Row],[Quantity]]*Table1[[#This Row],[Unit_Price]])*(1-Table1[[#This Row],[Discount_%]]/100)</f>
        <v>1529.31</v>
      </c>
      <c r="O6546" s="4">
        <v>1273.75</v>
      </c>
      <c r="P6546" s="4">
        <v>255.56</v>
      </c>
      <c r="Q6546">
        <f>Table1[[#This Row],[Revenue]]-Table1[[#This Row],[Cost]]</f>
        <v>255.55999999999995</v>
      </c>
      <c r="R6546" s="6">
        <f>Table1[[#This Row],[Profit]]/Table1[[#This Row],[Revenue]]</f>
        <v>0.16710804218896105</v>
      </c>
    </row>
    <row r="6547" spans="1:18" x14ac:dyDescent="0.45">
      <c r="A6547" s="1" t="s">
        <v>11184</v>
      </c>
      <c r="B6547" s="1" t="s">
        <v>11185</v>
      </c>
      <c r="C6547" s="1" t="s">
        <v>28</v>
      </c>
      <c r="D6547" s="1" t="s">
        <v>35</v>
      </c>
      <c r="E6547" s="1" t="s">
        <v>14</v>
      </c>
      <c r="F6547" s="2">
        <v>45358</v>
      </c>
      <c r="G6547" s="1" t="str">
        <f>IF(WEEKDAY(Table1[[#This Row],[Order_Date]],2)&gt;=6,"Weekend","Weekday")</f>
        <v>Weekday</v>
      </c>
      <c r="H6547" s="2" t="str">
        <f>TEXT(Table1[[#This Row],[Order_Date]],"mmmm")</f>
        <v>March</v>
      </c>
      <c r="I6547" s="8">
        <f>MONTH(Table1[[#This Row],[Order_Date]])</f>
        <v>3</v>
      </c>
      <c r="J6547" s="8">
        <v>2</v>
      </c>
      <c r="K6547" s="1">
        <v>4457.3999999999996</v>
      </c>
      <c r="L6547" s="1">
        <v>5</v>
      </c>
      <c r="M6547" s="1">
        <v>8469.06</v>
      </c>
      <c r="N6547" s="1">
        <f>(Table1[[#This Row],[Quantity]]*Table1[[#This Row],[Unit_Price]])*(1-Table1[[#This Row],[Discount_%]]/100)</f>
        <v>8469.06</v>
      </c>
      <c r="O6547" s="1">
        <v>5284.26</v>
      </c>
      <c r="P6547" s="1">
        <v>3184.8</v>
      </c>
      <c r="Q6547">
        <f>Table1[[#This Row],[Revenue]]-Table1[[#This Row],[Cost]]</f>
        <v>3184.7999999999993</v>
      </c>
      <c r="R6547" s="6">
        <f>Table1[[#This Row],[Profit]]/Table1[[#This Row],[Revenue]]</f>
        <v>0.37605117923358677</v>
      </c>
    </row>
    <row r="6548" spans="1:18" x14ac:dyDescent="0.45">
      <c r="A6548" s="4" t="s">
        <v>11186</v>
      </c>
      <c r="B6548" s="4" t="s">
        <v>11187</v>
      </c>
      <c r="C6548" s="4" t="s">
        <v>7</v>
      </c>
      <c r="D6548" s="4" t="s">
        <v>106</v>
      </c>
      <c r="E6548" s="4" t="s">
        <v>14</v>
      </c>
      <c r="F6548" s="5">
        <v>45780</v>
      </c>
      <c r="G6548" s="4" t="str">
        <f>IF(WEEKDAY(Table1[[#This Row],[Order_Date]],2)&gt;=6,"Weekend","Weekday")</f>
        <v>Weekend</v>
      </c>
      <c r="H6548" s="5" t="str">
        <f>TEXT(Table1[[#This Row],[Order_Date]],"mmmm")</f>
        <v>May</v>
      </c>
      <c r="I6548" s="7">
        <f>MONTH(Table1[[#This Row],[Order_Date]])</f>
        <v>5</v>
      </c>
      <c r="J6548" s="7">
        <v>3</v>
      </c>
      <c r="K6548" s="4">
        <v>978.58</v>
      </c>
      <c r="L6548" s="4">
        <v>5</v>
      </c>
      <c r="M6548" s="4">
        <v>2788.95</v>
      </c>
      <c r="N6548" s="4">
        <f>(Table1[[#This Row],[Quantity]]*Table1[[#This Row],[Unit_Price]])*(1-Table1[[#This Row],[Discount_%]]/100)</f>
        <v>2788.953</v>
      </c>
      <c r="O6548" s="4">
        <v>2144.0100000000002</v>
      </c>
      <c r="P6548" s="4">
        <v>644.94000000000005</v>
      </c>
      <c r="Q6548">
        <f>Table1[[#This Row],[Revenue]]-Table1[[#This Row],[Cost]]</f>
        <v>644.9399999999996</v>
      </c>
      <c r="R6548" s="6">
        <f>Table1[[#This Row],[Profit]]/Table1[[#This Row],[Revenue]]</f>
        <v>0.23124831925993658</v>
      </c>
    </row>
    <row r="6549" spans="1:18" x14ac:dyDescent="0.45">
      <c r="A6549" s="1" t="s">
        <v>11188</v>
      </c>
      <c r="B6549" s="1" t="s">
        <v>1960</v>
      </c>
      <c r="C6549" s="1" t="s">
        <v>7</v>
      </c>
      <c r="D6549" s="1" t="s">
        <v>71</v>
      </c>
      <c r="E6549" s="1" t="s">
        <v>22</v>
      </c>
      <c r="F6549" s="2">
        <v>45883</v>
      </c>
      <c r="G6549" s="1" t="str">
        <f>IF(WEEKDAY(Table1[[#This Row],[Order_Date]],2)&gt;=6,"Weekend","Weekday")</f>
        <v>Weekday</v>
      </c>
      <c r="H6549" s="2" t="str">
        <f>TEXT(Table1[[#This Row],[Order_Date]],"mmmm")</f>
        <v>August</v>
      </c>
      <c r="I6549" s="8">
        <f>MONTH(Table1[[#This Row],[Order_Date]])</f>
        <v>8</v>
      </c>
      <c r="J6549" s="8">
        <v>3</v>
      </c>
      <c r="K6549" s="1">
        <v>946.38</v>
      </c>
      <c r="L6549" s="1">
        <v>5</v>
      </c>
      <c r="M6549" s="1">
        <v>2697.18</v>
      </c>
      <c r="N6549" s="1">
        <f>(Table1[[#This Row],[Quantity]]*Table1[[#This Row],[Unit_Price]])*(1-Table1[[#This Row],[Discount_%]]/100)</f>
        <v>2697.1829999999995</v>
      </c>
      <c r="O6549" s="1">
        <v>1662.82</v>
      </c>
      <c r="P6549" s="1">
        <v>1034.3599999999999</v>
      </c>
      <c r="Q6549">
        <f>Table1[[#This Row],[Revenue]]-Table1[[#This Row],[Cost]]</f>
        <v>1034.3599999999999</v>
      </c>
      <c r="R6549" s="6">
        <f>Table1[[#This Row],[Profit]]/Table1[[#This Row],[Revenue]]</f>
        <v>0.38349683743762003</v>
      </c>
    </row>
    <row r="6550" spans="1:18" x14ac:dyDescent="0.45">
      <c r="A6550" s="4" t="s">
        <v>11189</v>
      </c>
      <c r="B6550" s="4" t="s">
        <v>2800</v>
      </c>
      <c r="C6550" s="4" t="s">
        <v>20</v>
      </c>
      <c r="D6550" s="4" t="s">
        <v>25</v>
      </c>
      <c r="E6550" s="4" t="s">
        <v>4</v>
      </c>
      <c r="F6550" s="5">
        <v>45879</v>
      </c>
      <c r="G6550" s="4" t="str">
        <f>IF(WEEKDAY(Table1[[#This Row],[Order_Date]],2)&gt;=6,"Weekend","Weekday")</f>
        <v>Weekend</v>
      </c>
      <c r="H6550" s="5" t="str">
        <f>TEXT(Table1[[#This Row],[Order_Date]],"mmmm")</f>
        <v>August</v>
      </c>
      <c r="I6550" s="7">
        <f>MONTH(Table1[[#This Row],[Order_Date]])</f>
        <v>8</v>
      </c>
      <c r="J6550" s="7">
        <v>3</v>
      </c>
      <c r="K6550" s="4">
        <v>1435.6</v>
      </c>
      <c r="L6550" s="4">
        <v>0</v>
      </c>
      <c r="M6550" s="4">
        <v>4306.8</v>
      </c>
      <c r="N6550" s="4">
        <f>(Table1[[#This Row],[Quantity]]*Table1[[#This Row],[Unit_Price]])*(1-Table1[[#This Row],[Discount_%]]/100)</f>
        <v>4306.7999999999993</v>
      </c>
      <c r="O6550" s="4">
        <v>2821.3</v>
      </c>
      <c r="P6550" s="4">
        <v>1485.5</v>
      </c>
      <c r="Q6550">
        <f>Table1[[#This Row],[Revenue]]-Table1[[#This Row],[Cost]]</f>
        <v>1485.5</v>
      </c>
      <c r="R6550" s="6">
        <f>Table1[[#This Row],[Profit]]/Table1[[#This Row],[Revenue]]</f>
        <v>0.3449196619299712</v>
      </c>
    </row>
    <row r="6551" spans="1:18" x14ac:dyDescent="0.45">
      <c r="A6551" s="1" t="s">
        <v>11190</v>
      </c>
      <c r="B6551" s="1" t="s">
        <v>11191</v>
      </c>
      <c r="C6551" s="1" t="s">
        <v>20</v>
      </c>
      <c r="D6551" s="1" t="s">
        <v>25</v>
      </c>
      <c r="E6551" s="1" t="s">
        <v>4</v>
      </c>
      <c r="F6551" s="2">
        <v>45352</v>
      </c>
      <c r="G6551" s="1" t="str">
        <f>IF(WEEKDAY(Table1[[#This Row],[Order_Date]],2)&gt;=6,"Weekend","Weekday")</f>
        <v>Weekday</v>
      </c>
      <c r="H6551" s="2" t="str">
        <f>TEXT(Table1[[#This Row],[Order_Date]],"mmmm")</f>
        <v>March</v>
      </c>
      <c r="I6551" s="8">
        <f>MONTH(Table1[[#This Row],[Order_Date]])</f>
        <v>3</v>
      </c>
      <c r="J6551" s="8">
        <v>3</v>
      </c>
      <c r="K6551" s="1">
        <v>3890.7</v>
      </c>
      <c r="L6551" s="1">
        <v>15</v>
      </c>
      <c r="M6551" s="1">
        <v>9921.2800000000007</v>
      </c>
      <c r="N6551" s="1">
        <f>(Table1[[#This Row],[Quantity]]*Table1[[#This Row],[Unit_Price]])*(1-Table1[[#This Row],[Discount_%]]/100)</f>
        <v>9921.284999999998</v>
      </c>
      <c r="O6551" s="1">
        <v>7925.89</v>
      </c>
      <c r="P6551" s="1">
        <v>1995.39</v>
      </c>
      <c r="Q6551">
        <f>Table1[[#This Row],[Revenue]]-Table1[[#This Row],[Cost]]</f>
        <v>1995.3900000000003</v>
      </c>
      <c r="R6551" s="6">
        <f>Table1[[#This Row],[Profit]]/Table1[[#This Row],[Revenue]]</f>
        <v>0.20112223422784156</v>
      </c>
    </row>
    <row r="6552" spans="1:18" x14ac:dyDescent="0.45">
      <c r="A6552" s="4" t="s">
        <v>11192</v>
      </c>
      <c r="B6552" s="4" t="s">
        <v>11193</v>
      </c>
      <c r="C6552" s="4" t="s">
        <v>28</v>
      </c>
      <c r="D6552" s="4" t="s">
        <v>35</v>
      </c>
      <c r="E6552" s="4" t="s">
        <v>22</v>
      </c>
      <c r="F6552" s="5">
        <v>45886</v>
      </c>
      <c r="G6552" s="4" t="str">
        <f>IF(WEEKDAY(Table1[[#This Row],[Order_Date]],2)&gt;=6,"Weekend","Weekday")</f>
        <v>Weekend</v>
      </c>
      <c r="H6552" s="5" t="str">
        <f>TEXT(Table1[[#This Row],[Order_Date]],"mmmm")</f>
        <v>August</v>
      </c>
      <c r="I6552" s="7">
        <f>MONTH(Table1[[#This Row],[Order_Date]])</f>
        <v>8</v>
      </c>
      <c r="J6552" s="7">
        <v>5</v>
      </c>
      <c r="K6552" s="4">
        <v>1679.98</v>
      </c>
      <c r="L6552" s="4">
        <v>20</v>
      </c>
      <c r="M6552" s="4">
        <v>6719.92</v>
      </c>
      <c r="N6552" s="4">
        <f>(Table1[[#This Row],[Quantity]]*Table1[[#This Row],[Unit_Price]])*(1-Table1[[#This Row],[Discount_%]]/100)</f>
        <v>6719.92</v>
      </c>
      <c r="O6552" s="4">
        <v>5304.29</v>
      </c>
      <c r="P6552" s="4">
        <v>1415.63</v>
      </c>
      <c r="Q6552">
        <f>Table1[[#This Row],[Revenue]]-Table1[[#This Row],[Cost]]</f>
        <v>1415.63</v>
      </c>
      <c r="R6552" s="6">
        <f>Table1[[#This Row],[Profit]]/Table1[[#This Row],[Revenue]]</f>
        <v>0.21066173406826272</v>
      </c>
    </row>
    <row r="6553" spans="1:18" x14ac:dyDescent="0.45">
      <c r="A6553" s="1" t="s">
        <v>11194</v>
      </c>
      <c r="B6553" s="1" t="s">
        <v>11195</v>
      </c>
      <c r="C6553" s="1" t="s">
        <v>20</v>
      </c>
      <c r="D6553" s="1" t="s">
        <v>21</v>
      </c>
      <c r="E6553" s="1" t="s">
        <v>4</v>
      </c>
      <c r="F6553" s="2">
        <v>45791</v>
      </c>
      <c r="G6553" s="1" t="str">
        <f>IF(WEEKDAY(Table1[[#This Row],[Order_Date]],2)&gt;=6,"Weekend","Weekday")</f>
        <v>Weekday</v>
      </c>
      <c r="H6553" s="2" t="str">
        <f>TEXT(Table1[[#This Row],[Order_Date]],"mmmm")</f>
        <v>May</v>
      </c>
      <c r="I6553" s="8">
        <f>MONTH(Table1[[#This Row],[Order_Date]])</f>
        <v>5</v>
      </c>
      <c r="J6553" s="8">
        <v>2</v>
      </c>
      <c r="K6553" s="1">
        <v>3507.23</v>
      </c>
      <c r="L6553" s="1">
        <v>10</v>
      </c>
      <c r="M6553" s="1">
        <v>6313.01</v>
      </c>
      <c r="N6553" s="1">
        <f>(Table1[[#This Row],[Quantity]]*Table1[[#This Row],[Unit_Price]])*(1-Table1[[#This Row],[Discount_%]]/100)</f>
        <v>6313.0140000000001</v>
      </c>
      <c r="O6553" s="1">
        <v>3838.48</v>
      </c>
      <c r="P6553" s="1">
        <v>2474.5300000000002</v>
      </c>
      <c r="Q6553">
        <f>Table1[[#This Row],[Revenue]]-Table1[[#This Row],[Cost]]</f>
        <v>2474.5300000000002</v>
      </c>
      <c r="R6553" s="6">
        <f>Table1[[#This Row],[Profit]]/Table1[[#This Row],[Revenue]]</f>
        <v>0.39197308415478516</v>
      </c>
    </row>
    <row r="6554" spans="1:18" x14ac:dyDescent="0.45">
      <c r="A6554" s="4" t="s">
        <v>11196</v>
      </c>
      <c r="B6554" s="4" t="s">
        <v>10638</v>
      </c>
      <c r="C6554" s="4" t="s">
        <v>28</v>
      </c>
      <c r="D6554" s="4" t="s">
        <v>137</v>
      </c>
      <c r="E6554" s="4" t="s">
        <v>4</v>
      </c>
      <c r="F6554" s="5">
        <v>45776</v>
      </c>
      <c r="G6554" s="4" t="str">
        <f>IF(WEEKDAY(Table1[[#This Row],[Order_Date]],2)&gt;=6,"Weekend","Weekday")</f>
        <v>Weekday</v>
      </c>
      <c r="H6554" s="5" t="str">
        <f>TEXT(Table1[[#This Row],[Order_Date]],"mmmm")</f>
        <v>April</v>
      </c>
      <c r="I6554" s="7">
        <f>MONTH(Table1[[#This Row],[Order_Date]])</f>
        <v>4</v>
      </c>
      <c r="J6554" s="7">
        <v>5</v>
      </c>
      <c r="K6554" s="4">
        <v>1800.52</v>
      </c>
      <c r="L6554" s="4">
        <v>5</v>
      </c>
      <c r="M6554" s="4">
        <v>8552.4699999999993</v>
      </c>
      <c r="N6554" s="4">
        <f>(Table1[[#This Row],[Quantity]]*Table1[[#This Row],[Unit_Price]])*(1-Table1[[#This Row],[Discount_%]]/100)</f>
        <v>8552.4699999999993</v>
      </c>
      <c r="O6554" s="4">
        <v>5550.97</v>
      </c>
      <c r="P6554" s="4">
        <v>3001.5</v>
      </c>
      <c r="Q6554">
        <f>Table1[[#This Row],[Revenue]]-Table1[[#This Row],[Cost]]</f>
        <v>3001.4999999999991</v>
      </c>
      <c r="R6554" s="6">
        <f>Table1[[#This Row],[Profit]]/Table1[[#This Row],[Revenue]]</f>
        <v>0.35095124566353347</v>
      </c>
    </row>
    <row r="6555" spans="1:18" x14ac:dyDescent="0.45">
      <c r="A6555" s="1" t="s">
        <v>11197</v>
      </c>
      <c r="B6555" s="1" t="s">
        <v>5753</v>
      </c>
      <c r="C6555" s="1" t="s">
        <v>2</v>
      </c>
      <c r="D6555" s="1" t="s">
        <v>82</v>
      </c>
      <c r="E6555" s="1" t="s">
        <v>22</v>
      </c>
      <c r="F6555" s="2">
        <v>45668</v>
      </c>
      <c r="G6555" s="1" t="str">
        <f>IF(WEEKDAY(Table1[[#This Row],[Order_Date]],2)&gt;=6,"Weekend","Weekday")</f>
        <v>Weekend</v>
      </c>
      <c r="H6555" s="2" t="str">
        <f>TEXT(Table1[[#This Row],[Order_Date]],"mmmm")</f>
        <v>January</v>
      </c>
      <c r="I6555" s="8">
        <f>MONTH(Table1[[#This Row],[Order_Date]])</f>
        <v>1</v>
      </c>
      <c r="J6555" s="8">
        <v>4</v>
      </c>
      <c r="K6555" s="1">
        <v>4572.92</v>
      </c>
      <c r="L6555" s="1">
        <v>0</v>
      </c>
      <c r="M6555" s="1">
        <v>18291.68</v>
      </c>
      <c r="N6555" s="1">
        <f>(Table1[[#This Row],[Quantity]]*Table1[[#This Row],[Unit_Price]])*(1-Table1[[#This Row],[Discount_%]]/100)</f>
        <v>18291.68</v>
      </c>
      <c r="O6555" s="1">
        <v>12338.1</v>
      </c>
      <c r="P6555" s="1">
        <v>5953.58</v>
      </c>
      <c r="Q6555">
        <f>Table1[[#This Row],[Revenue]]-Table1[[#This Row],[Cost]]</f>
        <v>5953.58</v>
      </c>
      <c r="R6555" s="6">
        <f>Table1[[#This Row],[Profit]]/Table1[[#This Row],[Revenue]]</f>
        <v>0.32548021832877022</v>
      </c>
    </row>
    <row r="6556" spans="1:18" x14ac:dyDescent="0.45">
      <c r="A6556" s="4" t="s">
        <v>11198</v>
      </c>
      <c r="B6556" s="4" t="s">
        <v>1487</v>
      </c>
      <c r="C6556" s="4" t="s">
        <v>12</v>
      </c>
      <c r="D6556" s="4" t="s">
        <v>32</v>
      </c>
      <c r="E6556" s="4" t="s">
        <v>22</v>
      </c>
      <c r="F6556" s="5">
        <v>45860</v>
      </c>
      <c r="G6556" s="4" t="str">
        <f>IF(WEEKDAY(Table1[[#This Row],[Order_Date]],2)&gt;=6,"Weekend","Weekday")</f>
        <v>Weekday</v>
      </c>
      <c r="H6556" s="5" t="str">
        <f>TEXT(Table1[[#This Row],[Order_Date]],"mmmm")</f>
        <v>July</v>
      </c>
      <c r="I6556" s="7">
        <f>MONTH(Table1[[#This Row],[Order_Date]])</f>
        <v>7</v>
      </c>
      <c r="J6556" s="7">
        <v>1</v>
      </c>
      <c r="K6556" s="4">
        <v>4156.03</v>
      </c>
      <c r="L6556" s="4">
        <v>20</v>
      </c>
      <c r="M6556" s="4">
        <v>3324.82</v>
      </c>
      <c r="N6556" s="4">
        <f>(Table1[[#This Row],[Quantity]]*Table1[[#This Row],[Unit_Price]])*(1-Table1[[#This Row],[Discount_%]]/100)</f>
        <v>3324.8240000000001</v>
      </c>
      <c r="O6556" s="4">
        <v>2329.13</v>
      </c>
      <c r="P6556" s="4">
        <v>995.69</v>
      </c>
      <c r="Q6556">
        <f>Table1[[#This Row],[Revenue]]-Table1[[#This Row],[Cost]]</f>
        <v>995.69</v>
      </c>
      <c r="R6556" s="6">
        <f>Table1[[#This Row],[Profit]]/Table1[[#This Row],[Revenue]]</f>
        <v>0.29947185110772911</v>
      </c>
    </row>
    <row r="6557" spans="1:18" x14ac:dyDescent="0.45">
      <c r="A6557" s="1" t="s">
        <v>11199</v>
      </c>
      <c r="B6557" s="1" t="s">
        <v>11200</v>
      </c>
      <c r="C6557" s="1" t="s">
        <v>2</v>
      </c>
      <c r="D6557" s="1" t="s">
        <v>17</v>
      </c>
      <c r="E6557" s="1" t="s">
        <v>22</v>
      </c>
      <c r="F6557" s="2">
        <v>45955</v>
      </c>
      <c r="G6557" s="1" t="str">
        <f>IF(WEEKDAY(Table1[[#This Row],[Order_Date]],2)&gt;=6,"Weekend","Weekday")</f>
        <v>Weekend</v>
      </c>
      <c r="H6557" s="2" t="str">
        <f>TEXT(Table1[[#This Row],[Order_Date]],"mmmm")</f>
        <v>October</v>
      </c>
      <c r="I6557" s="8">
        <f>MONTH(Table1[[#This Row],[Order_Date]])</f>
        <v>10</v>
      </c>
      <c r="J6557" s="8">
        <v>1</v>
      </c>
      <c r="K6557" s="1">
        <v>1227.1400000000001</v>
      </c>
      <c r="L6557" s="1">
        <v>5</v>
      </c>
      <c r="M6557" s="1">
        <v>1165.78</v>
      </c>
      <c r="N6557" s="1">
        <f>(Table1[[#This Row],[Quantity]]*Table1[[#This Row],[Unit_Price]])*(1-Table1[[#This Row],[Discount_%]]/100)</f>
        <v>1165.7830000000001</v>
      </c>
      <c r="O6557" s="1">
        <v>703.95</v>
      </c>
      <c r="P6557" s="1">
        <v>461.83</v>
      </c>
      <c r="Q6557">
        <f>Table1[[#This Row],[Revenue]]-Table1[[#This Row],[Cost]]</f>
        <v>461.82999999999993</v>
      </c>
      <c r="R6557" s="6">
        <f>Table1[[#This Row],[Profit]]/Table1[[#This Row],[Revenue]]</f>
        <v>0.39615536379076671</v>
      </c>
    </row>
    <row r="6558" spans="1:18" x14ac:dyDescent="0.45">
      <c r="A6558" s="4" t="s">
        <v>11201</v>
      </c>
      <c r="B6558" s="4" t="s">
        <v>2930</v>
      </c>
      <c r="C6558" s="4" t="s">
        <v>20</v>
      </c>
      <c r="D6558" s="4" t="s">
        <v>25</v>
      </c>
      <c r="E6558" s="4" t="s">
        <v>22</v>
      </c>
      <c r="F6558" s="5">
        <v>45568</v>
      </c>
      <c r="G6558" s="4" t="str">
        <f>IF(WEEKDAY(Table1[[#This Row],[Order_Date]],2)&gt;=6,"Weekend","Weekday")</f>
        <v>Weekday</v>
      </c>
      <c r="H6558" s="5" t="str">
        <f>TEXT(Table1[[#This Row],[Order_Date]],"mmmm")</f>
        <v>October</v>
      </c>
      <c r="I6558" s="7">
        <f>MONTH(Table1[[#This Row],[Order_Date]])</f>
        <v>10</v>
      </c>
      <c r="J6558" s="7">
        <v>2</v>
      </c>
      <c r="K6558" s="4">
        <v>1232.03</v>
      </c>
      <c r="L6558" s="4">
        <v>0</v>
      </c>
      <c r="M6558" s="4">
        <v>2464.06</v>
      </c>
      <c r="N6558" s="4">
        <f>(Table1[[#This Row],[Quantity]]*Table1[[#This Row],[Unit_Price]])*(1-Table1[[#This Row],[Discount_%]]/100)</f>
        <v>2464.06</v>
      </c>
      <c r="O6558" s="4">
        <v>2007.08</v>
      </c>
      <c r="P6558" s="4">
        <v>456.98</v>
      </c>
      <c r="Q6558">
        <f>Table1[[#This Row],[Revenue]]-Table1[[#This Row],[Cost]]</f>
        <v>456.98</v>
      </c>
      <c r="R6558" s="6">
        <f>Table1[[#This Row],[Profit]]/Table1[[#This Row],[Revenue]]</f>
        <v>0.18545814631137231</v>
      </c>
    </row>
    <row r="6559" spans="1:18" x14ac:dyDescent="0.45">
      <c r="A6559" s="1" t="s">
        <v>11202</v>
      </c>
      <c r="B6559" s="1" t="s">
        <v>1786</v>
      </c>
      <c r="C6559" s="1" t="s">
        <v>28</v>
      </c>
      <c r="D6559" s="1" t="s">
        <v>85</v>
      </c>
      <c r="E6559" s="1" t="s">
        <v>22</v>
      </c>
      <c r="F6559" s="2">
        <v>45809</v>
      </c>
      <c r="G6559" s="1" t="str">
        <f>IF(WEEKDAY(Table1[[#This Row],[Order_Date]],2)&gt;=6,"Weekend","Weekday")</f>
        <v>Weekend</v>
      </c>
      <c r="H6559" s="2" t="str">
        <f>TEXT(Table1[[#This Row],[Order_Date]],"mmmm")</f>
        <v>June</v>
      </c>
      <c r="I6559" s="8">
        <f>MONTH(Table1[[#This Row],[Order_Date]])</f>
        <v>6</v>
      </c>
      <c r="J6559" s="8">
        <v>5</v>
      </c>
      <c r="K6559" s="1">
        <v>1633.82</v>
      </c>
      <c r="L6559" s="1">
        <v>10</v>
      </c>
      <c r="M6559" s="1">
        <v>7352.19</v>
      </c>
      <c r="N6559" s="1">
        <f>(Table1[[#This Row],[Quantity]]*Table1[[#This Row],[Unit_Price]])*(1-Table1[[#This Row],[Discount_%]]/100)</f>
        <v>7352.19</v>
      </c>
      <c r="O6559" s="1">
        <v>5722.54</v>
      </c>
      <c r="P6559" s="1">
        <v>1629.65</v>
      </c>
      <c r="Q6559">
        <f>Table1[[#This Row],[Revenue]]-Table1[[#This Row],[Cost]]</f>
        <v>1629.6499999999996</v>
      </c>
      <c r="R6559" s="6">
        <f>Table1[[#This Row],[Profit]]/Table1[[#This Row],[Revenue]]</f>
        <v>0.22165504427932359</v>
      </c>
    </row>
    <row r="6560" spans="1:18" x14ac:dyDescent="0.45">
      <c r="A6560" s="4" t="s">
        <v>11203</v>
      </c>
      <c r="B6560" s="4" t="s">
        <v>5266</v>
      </c>
      <c r="C6560" s="4" t="s">
        <v>12</v>
      </c>
      <c r="D6560" s="4" t="s">
        <v>32</v>
      </c>
      <c r="E6560" s="4" t="s">
        <v>4</v>
      </c>
      <c r="F6560" s="5">
        <v>45473</v>
      </c>
      <c r="G6560" s="4" t="str">
        <f>IF(WEEKDAY(Table1[[#This Row],[Order_Date]],2)&gt;=6,"Weekend","Weekday")</f>
        <v>Weekend</v>
      </c>
      <c r="H6560" s="5" t="str">
        <f>TEXT(Table1[[#This Row],[Order_Date]],"mmmm")</f>
        <v>June</v>
      </c>
      <c r="I6560" s="7">
        <f>MONTH(Table1[[#This Row],[Order_Date]])</f>
        <v>6</v>
      </c>
      <c r="J6560" s="7">
        <v>1</v>
      </c>
      <c r="K6560" s="4">
        <v>1770.31</v>
      </c>
      <c r="L6560" s="4">
        <v>15</v>
      </c>
      <c r="M6560" s="4">
        <v>1504.76</v>
      </c>
      <c r="N6560" s="4">
        <f>(Table1[[#This Row],[Quantity]]*Table1[[#This Row],[Unit_Price]])*(1-Table1[[#This Row],[Discount_%]]/100)</f>
        <v>1504.7635</v>
      </c>
      <c r="O6560" s="4">
        <v>910.47</v>
      </c>
      <c r="P6560" s="4">
        <v>594.29</v>
      </c>
      <c r="Q6560">
        <f>Table1[[#This Row],[Revenue]]-Table1[[#This Row],[Cost]]</f>
        <v>594.29</v>
      </c>
      <c r="R6560" s="6">
        <f>Table1[[#This Row],[Profit]]/Table1[[#This Row],[Revenue]]</f>
        <v>0.39494005688614792</v>
      </c>
    </row>
    <row r="6561" spans="1:18" x14ac:dyDescent="0.45">
      <c r="A6561" s="1" t="s">
        <v>11204</v>
      </c>
      <c r="B6561" s="1" t="s">
        <v>11205</v>
      </c>
      <c r="C6561" s="1" t="s">
        <v>28</v>
      </c>
      <c r="D6561" s="1" t="s">
        <v>85</v>
      </c>
      <c r="E6561" s="1" t="s">
        <v>9</v>
      </c>
      <c r="F6561" s="2">
        <v>45973</v>
      </c>
      <c r="G6561" s="1" t="str">
        <f>IF(WEEKDAY(Table1[[#This Row],[Order_Date]],2)&gt;=6,"Weekend","Weekday")</f>
        <v>Weekday</v>
      </c>
      <c r="H6561" s="2" t="str">
        <f>TEXT(Table1[[#This Row],[Order_Date]],"mmmm")</f>
        <v>November</v>
      </c>
      <c r="I6561" s="8">
        <f>MONTH(Table1[[#This Row],[Order_Date]])</f>
        <v>11</v>
      </c>
      <c r="J6561" s="8">
        <v>2</v>
      </c>
      <c r="K6561" s="1">
        <v>3350.3</v>
      </c>
      <c r="L6561" s="1">
        <v>5</v>
      </c>
      <c r="M6561" s="1">
        <v>6365.57</v>
      </c>
      <c r="N6561" s="1">
        <f>(Table1[[#This Row],[Quantity]]*Table1[[#This Row],[Unit_Price]])*(1-Table1[[#This Row],[Discount_%]]/100)</f>
        <v>6365.57</v>
      </c>
      <c r="O6561" s="1">
        <v>3984.45</v>
      </c>
      <c r="P6561" s="1">
        <v>2381.12</v>
      </c>
      <c r="Q6561">
        <f>Table1[[#This Row],[Revenue]]-Table1[[#This Row],[Cost]]</f>
        <v>2381.12</v>
      </c>
      <c r="R6561" s="6">
        <f>Table1[[#This Row],[Profit]]/Table1[[#This Row],[Revenue]]</f>
        <v>0.374062338486577</v>
      </c>
    </row>
    <row r="6562" spans="1:18" x14ac:dyDescent="0.45">
      <c r="A6562" s="4" t="s">
        <v>11206</v>
      </c>
      <c r="B6562" s="4" t="s">
        <v>6153</v>
      </c>
      <c r="C6562" s="4" t="s">
        <v>20</v>
      </c>
      <c r="D6562" s="4" t="s">
        <v>21</v>
      </c>
      <c r="E6562" s="4" t="s">
        <v>14</v>
      </c>
      <c r="F6562" s="5">
        <v>45751</v>
      </c>
      <c r="G6562" s="4" t="str">
        <f>IF(WEEKDAY(Table1[[#This Row],[Order_Date]],2)&gt;=6,"Weekend","Weekday")</f>
        <v>Weekday</v>
      </c>
      <c r="H6562" s="5" t="str">
        <f>TEXT(Table1[[#This Row],[Order_Date]],"mmmm")</f>
        <v>April</v>
      </c>
      <c r="I6562" s="7">
        <f>MONTH(Table1[[#This Row],[Order_Date]])</f>
        <v>4</v>
      </c>
      <c r="J6562" s="7">
        <v>5</v>
      </c>
      <c r="K6562" s="4">
        <v>2248.5</v>
      </c>
      <c r="L6562" s="4">
        <v>5</v>
      </c>
      <c r="M6562" s="4">
        <v>10680.38</v>
      </c>
      <c r="N6562" s="4">
        <f>(Table1[[#This Row],[Quantity]]*Table1[[#This Row],[Unit_Price]])*(1-Table1[[#This Row],[Discount_%]]/100)</f>
        <v>10680.375</v>
      </c>
      <c r="O6562" s="4">
        <v>7977.13</v>
      </c>
      <c r="P6562" s="4">
        <v>2703.25</v>
      </c>
      <c r="Q6562">
        <f>Table1[[#This Row],[Revenue]]-Table1[[#This Row],[Cost]]</f>
        <v>2703.2499999999991</v>
      </c>
      <c r="R6562" s="6">
        <f>Table1[[#This Row],[Profit]]/Table1[[#This Row],[Revenue]]</f>
        <v>0.25310429029678722</v>
      </c>
    </row>
    <row r="6563" spans="1:18" x14ac:dyDescent="0.45">
      <c r="A6563" s="1" t="s">
        <v>11207</v>
      </c>
      <c r="B6563" s="1" t="s">
        <v>11208</v>
      </c>
      <c r="C6563" s="1" t="s">
        <v>12</v>
      </c>
      <c r="D6563" s="1" t="s">
        <v>41</v>
      </c>
      <c r="E6563" s="1" t="s">
        <v>22</v>
      </c>
      <c r="F6563" s="2">
        <v>45536</v>
      </c>
      <c r="G6563" s="1" t="str">
        <f>IF(WEEKDAY(Table1[[#This Row],[Order_Date]],2)&gt;=6,"Weekend","Weekday")</f>
        <v>Weekend</v>
      </c>
      <c r="H6563" s="2" t="str">
        <f>TEXT(Table1[[#This Row],[Order_Date]],"mmmm")</f>
        <v>September</v>
      </c>
      <c r="I6563" s="8">
        <f>MONTH(Table1[[#This Row],[Order_Date]])</f>
        <v>9</v>
      </c>
      <c r="J6563" s="8">
        <v>2</v>
      </c>
      <c r="K6563" s="1">
        <v>450.9</v>
      </c>
      <c r="L6563" s="1">
        <v>20</v>
      </c>
      <c r="M6563" s="1">
        <v>721.44</v>
      </c>
      <c r="N6563" s="1">
        <f>(Table1[[#This Row],[Quantity]]*Table1[[#This Row],[Unit_Price]])*(1-Table1[[#This Row],[Discount_%]]/100)</f>
        <v>721.44</v>
      </c>
      <c r="O6563" s="1">
        <v>477.76</v>
      </c>
      <c r="P6563" s="1">
        <v>243.68</v>
      </c>
      <c r="Q6563">
        <f>Table1[[#This Row],[Revenue]]-Table1[[#This Row],[Cost]]</f>
        <v>243.68000000000006</v>
      </c>
      <c r="R6563" s="6">
        <f>Table1[[#This Row],[Profit]]/Table1[[#This Row],[Revenue]]</f>
        <v>0.33776890663118209</v>
      </c>
    </row>
    <row r="6564" spans="1:18" x14ac:dyDescent="0.45">
      <c r="A6564" s="4" t="s">
        <v>11209</v>
      </c>
      <c r="B6564" s="4" t="s">
        <v>11210</v>
      </c>
      <c r="C6564" s="4" t="s">
        <v>20</v>
      </c>
      <c r="D6564" s="4" t="s">
        <v>21</v>
      </c>
      <c r="E6564" s="4" t="s">
        <v>4</v>
      </c>
      <c r="F6564" s="5">
        <v>45621</v>
      </c>
      <c r="G6564" s="4" t="str">
        <f>IF(WEEKDAY(Table1[[#This Row],[Order_Date]],2)&gt;=6,"Weekend","Weekday")</f>
        <v>Weekday</v>
      </c>
      <c r="H6564" s="5" t="str">
        <f>TEXT(Table1[[#This Row],[Order_Date]],"mmmm")</f>
        <v>November</v>
      </c>
      <c r="I6564" s="7">
        <f>MONTH(Table1[[#This Row],[Order_Date]])</f>
        <v>11</v>
      </c>
      <c r="J6564" s="7">
        <v>3</v>
      </c>
      <c r="K6564" s="4">
        <v>2971.73</v>
      </c>
      <c r="L6564" s="4">
        <v>20</v>
      </c>
      <c r="M6564" s="4">
        <v>7132.15</v>
      </c>
      <c r="N6564" s="4">
        <f>(Table1[[#This Row],[Quantity]]*Table1[[#This Row],[Unit_Price]])*(1-Table1[[#This Row],[Discount_%]]/100)</f>
        <v>7132.152000000001</v>
      </c>
      <c r="O6564" s="4">
        <v>5657.86</v>
      </c>
      <c r="P6564" s="4">
        <v>1474.29</v>
      </c>
      <c r="Q6564">
        <f>Table1[[#This Row],[Revenue]]-Table1[[#This Row],[Cost]]</f>
        <v>1474.29</v>
      </c>
      <c r="R6564" s="6">
        <f>Table1[[#This Row],[Profit]]/Table1[[#This Row],[Revenue]]</f>
        <v>0.20671045897800805</v>
      </c>
    </row>
    <row r="6565" spans="1:18" x14ac:dyDescent="0.45">
      <c r="A6565" s="1" t="s">
        <v>11211</v>
      </c>
      <c r="B6565" s="1" t="s">
        <v>4662</v>
      </c>
      <c r="C6565" s="1" t="s">
        <v>2</v>
      </c>
      <c r="D6565" s="1" t="s">
        <v>17</v>
      </c>
      <c r="E6565" s="1" t="s">
        <v>22</v>
      </c>
      <c r="F6565" s="2">
        <v>46019</v>
      </c>
      <c r="G6565" s="1" t="str">
        <f>IF(WEEKDAY(Table1[[#This Row],[Order_Date]],2)&gt;=6,"Weekend","Weekday")</f>
        <v>Weekend</v>
      </c>
      <c r="H6565" s="2" t="str">
        <f>TEXT(Table1[[#This Row],[Order_Date]],"mmmm")</f>
        <v>December</v>
      </c>
      <c r="I6565" s="8">
        <f>MONTH(Table1[[#This Row],[Order_Date]])</f>
        <v>12</v>
      </c>
      <c r="J6565" s="8">
        <v>3</v>
      </c>
      <c r="K6565" s="1">
        <v>2109.6799999999998</v>
      </c>
      <c r="L6565" s="1">
        <v>20</v>
      </c>
      <c r="M6565" s="1">
        <v>5063.2299999999996</v>
      </c>
      <c r="N6565" s="1">
        <f>(Table1[[#This Row],[Quantity]]*Table1[[#This Row],[Unit_Price]])*(1-Table1[[#This Row],[Discount_%]]/100)</f>
        <v>5063.232</v>
      </c>
      <c r="O6565" s="1">
        <v>3354.81</v>
      </c>
      <c r="P6565" s="1">
        <v>1708.42</v>
      </c>
      <c r="Q6565">
        <f>Table1[[#This Row],[Revenue]]-Table1[[#This Row],[Cost]]</f>
        <v>1708.4199999999996</v>
      </c>
      <c r="R6565" s="6">
        <f>Table1[[#This Row],[Profit]]/Table1[[#This Row],[Revenue]]</f>
        <v>0.33741702431056858</v>
      </c>
    </row>
    <row r="6566" spans="1:18" x14ac:dyDescent="0.45">
      <c r="A6566" s="4" t="s">
        <v>11212</v>
      </c>
      <c r="B6566" s="4" t="s">
        <v>119</v>
      </c>
      <c r="C6566" s="4" t="s">
        <v>28</v>
      </c>
      <c r="D6566" s="4" t="s">
        <v>100</v>
      </c>
      <c r="E6566" s="4" t="s">
        <v>9</v>
      </c>
      <c r="F6566" s="5">
        <v>45385</v>
      </c>
      <c r="G6566" s="4" t="str">
        <f>IF(WEEKDAY(Table1[[#This Row],[Order_Date]],2)&gt;=6,"Weekend","Weekday")</f>
        <v>Weekday</v>
      </c>
      <c r="H6566" s="5" t="str">
        <f>TEXT(Table1[[#This Row],[Order_Date]],"mmmm")</f>
        <v>April</v>
      </c>
      <c r="I6566" s="7">
        <f>MONTH(Table1[[#This Row],[Order_Date]])</f>
        <v>4</v>
      </c>
      <c r="J6566" s="7">
        <v>3</v>
      </c>
      <c r="K6566" s="4">
        <v>1056.52</v>
      </c>
      <c r="L6566" s="4">
        <v>15</v>
      </c>
      <c r="M6566" s="4">
        <v>2694.13</v>
      </c>
      <c r="N6566" s="4">
        <f>(Table1[[#This Row],[Quantity]]*Table1[[#This Row],[Unit_Price]])*(1-Table1[[#This Row],[Discount_%]]/100)</f>
        <v>2694.1259999999997</v>
      </c>
      <c r="O6566" s="4">
        <v>2134.33</v>
      </c>
      <c r="P6566" s="4">
        <v>559.79999999999995</v>
      </c>
      <c r="Q6566">
        <f>Table1[[#This Row],[Revenue]]-Table1[[#This Row],[Cost]]</f>
        <v>559.80000000000018</v>
      </c>
      <c r="R6566" s="6">
        <f>Table1[[#This Row],[Profit]]/Table1[[#This Row],[Revenue]]</f>
        <v>0.20778507347455391</v>
      </c>
    </row>
    <row r="6567" spans="1:18" x14ac:dyDescent="0.45">
      <c r="A6567" s="1" t="s">
        <v>11213</v>
      </c>
      <c r="B6567" s="1" t="s">
        <v>11214</v>
      </c>
      <c r="C6567" s="1" t="s">
        <v>20</v>
      </c>
      <c r="D6567" s="1" t="s">
        <v>60</v>
      </c>
      <c r="E6567" s="1" t="s">
        <v>14</v>
      </c>
      <c r="F6567" s="2">
        <v>45460</v>
      </c>
      <c r="G6567" s="1" t="str">
        <f>IF(WEEKDAY(Table1[[#This Row],[Order_Date]],2)&gt;=6,"Weekend","Weekday")</f>
        <v>Weekday</v>
      </c>
      <c r="H6567" s="2" t="str">
        <f>TEXT(Table1[[#This Row],[Order_Date]],"mmmm")</f>
        <v>June</v>
      </c>
      <c r="I6567" s="8">
        <f>MONTH(Table1[[#This Row],[Order_Date]])</f>
        <v>6</v>
      </c>
      <c r="J6567" s="8">
        <v>3</v>
      </c>
      <c r="K6567" s="1">
        <v>3317</v>
      </c>
      <c r="L6567" s="1">
        <v>0</v>
      </c>
      <c r="M6567" s="1">
        <v>9951</v>
      </c>
      <c r="N6567" s="1">
        <f>(Table1[[#This Row],[Quantity]]*Table1[[#This Row],[Unit_Price]])*(1-Table1[[#This Row],[Discount_%]]/100)</f>
        <v>9951</v>
      </c>
      <c r="O6567" s="1">
        <v>6108.85</v>
      </c>
      <c r="P6567" s="1">
        <v>3842.15</v>
      </c>
      <c r="Q6567">
        <f>Table1[[#This Row],[Revenue]]-Table1[[#This Row],[Cost]]</f>
        <v>3842.1499999999996</v>
      </c>
      <c r="R6567" s="6">
        <f>Table1[[#This Row],[Profit]]/Table1[[#This Row],[Revenue]]</f>
        <v>0.38610692392724349</v>
      </c>
    </row>
    <row r="6568" spans="1:18" x14ac:dyDescent="0.45">
      <c r="A6568" s="4" t="s">
        <v>11215</v>
      </c>
      <c r="B6568" s="4" t="s">
        <v>3817</v>
      </c>
      <c r="C6568" s="4" t="s">
        <v>7</v>
      </c>
      <c r="D6568" s="4" t="s">
        <v>134</v>
      </c>
      <c r="E6568" s="4" t="s">
        <v>4</v>
      </c>
      <c r="F6568" s="5">
        <v>45773</v>
      </c>
      <c r="G6568" s="4" t="str">
        <f>IF(WEEKDAY(Table1[[#This Row],[Order_Date]],2)&gt;=6,"Weekend","Weekday")</f>
        <v>Weekend</v>
      </c>
      <c r="H6568" s="5" t="str">
        <f>TEXT(Table1[[#This Row],[Order_Date]],"mmmm")</f>
        <v>April</v>
      </c>
      <c r="I6568" s="7">
        <f>MONTH(Table1[[#This Row],[Order_Date]])</f>
        <v>4</v>
      </c>
      <c r="J6568" s="7">
        <v>2</v>
      </c>
      <c r="K6568" s="4">
        <v>4043.81</v>
      </c>
      <c r="L6568" s="4">
        <v>10</v>
      </c>
      <c r="M6568" s="4">
        <v>7278.86</v>
      </c>
      <c r="N6568" s="4">
        <f>(Table1[[#This Row],[Quantity]]*Table1[[#This Row],[Unit_Price]])*(1-Table1[[#This Row],[Discount_%]]/100)</f>
        <v>7278.8580000000002</v>
      </c>
      <c r="O6568" s="4">
        <v>5697.33</v>
      </c>
      <c r="P6568" s="4">
        <v>1581.53</v>
      </c>
      <c r="Q6568">
        <f>Table1[[#This Row],[Revenue]]-Table1[[#This Row],[Cost]]</f>
        <v>1581.5299999999997</v>
      </c>
      <c r="R6568" s="6">
        <f>Table1[[#This Row],[Profit]]/Table1[[#This Row],[Revenue]]</f>
        <v>0.21727715603817083</v>
      </c>
    </row>
    <row r="6569" spans="1:18" x14ac:dyDescent="0.45">
      <c r="A6569" s="1" t="s">
        <v>11216</v>
      </c>
      <c r="B6569" s="1" t="s">
        <v>3381</v>
      </c>
      <c r="C6569" s="1" t="s">
        <v>2</v>
      </c>
      <c r="D6569" s="1" t="s">
        <v>65</v>
      </c>
      <c r="E6569" s="1" t="s">
        <v>22</v>
      </c>
      <c r="F6569" s="2">
        <v>45897</v>
      </c>
      <c r="G6569" s="1" t="str">
        <f>IF(WEEKDAY(Table1[[#This Row],[Order_Date]],2)&gt;=6,"Weekend","Weekday")</f>
        <v>Weekday</v>
      </c>
      <c r="H6569" s="2" t="str">
        <f>TEXT(Table1[[#This Row],[Order_Date]],"mmmm")</f>
        <v>August</v>
      </c>
      <c r="I6569" s="8">
        <f>MONTH(Table1[[#This Row],[Order_Date]])</f>
        <v>8</v>
      </c>
      <c r="J6569" s="8">
        <v>2</v>
      </c>
      <c r="K6569" s="1">
        <v>3066.58</v>
      </c>
      <c r="L6569" s="1">
        <v>10</v>
      </c>
      <c r="M6569" s="1">
        <v>5519.84</v>
      </c>
      <c r="N6569" s="1">
        <f>(Table1[[#This Row],[Quantity]]*Table1[[#This Row],[Unit_Price]])*(1-Table1[[#This Row],[Discount_%]]/100)</f>
        <v>5519.8440000000001</v>
      </c>
      <c r="O6569" s="1">
        <v>3648.72</v>
      </c>
      <c r="P6569" s="1">
        <v>1871.12</v>
      </c>
      <c r="Q6569">
        <f>Table1[[#This Row],[Revenue]]-Table1[[#This Row],[Cost]]</f>
        <v>1871.1200000000003</v>
      </c>
      <c r="R6569" s="6">
        <f>Table1[[#This Row],[Profit]]/Table1[[#This Row],[Revenue]]</f>
        <v>0.33898084002434853</v>
      </c>
    </row>
    <row r="6570" spans="1:18" x14ac:dyDescent="0.45">
      <c r="A6570" s="4" t="s">
        <v>11217</v>
      </c>
      <c r="B6570" s="4" t="s">
        <v>10496</v>
      </c>
      <c r="C6570" s="4" t="s">
        <v>28</v>
      </c>
      <c r="D6570" s="4" t="s">
        <v>85</v>
      </c>
      <c r="E6570" s="4" t="s">
        <v>9</v>
      </c>
      <c r="F6570" s="5">
        <v>45867</v>
      </c>
      <c r="G6570" s="4" t="str">
        <f>IF(WEEKDAY(Table1[[#This Row],[Order_Date]],2)&gt;=6,"Weekend","Weekday")</f>
        <v>Weekday</v>
      </c>
      <c r="H6570" s="5" t="str">
        <f>TEXT(Table1[[#This Row],[Order_Date]],"mmmm")</f>
        <v>July</v>
      </c>
      <c r="I6570" s="7">
        <f>MONTH(Table1[[#This Row],[Order_Date]])</f>
        <v>7</v>
      </c>
      <c r="J6570" s="7">
        <v>1</v>
      </c>
      <c r="K6570" s="4">
        <v>1041.28</v>
      </c>
      <c r="L6570" s="4">
        <v>15</v>
      </c>
      <c r="M6570" s="4">
        <v>885.09</v>
      </c>
      <c r="N6570" s="4">
        <f>(Table1[[#This Row],[Quantity]]*Table1[[#This Row],[Unit_Price]])*(1-Table1[[#This Row],[Discount_%]]/100)</f>
        <v>885.08799999999997</v>
      </c>
      <c r="O6570" s="4">
        <v>553.11</v>
      </c>
      <c r="P6570" s="4">
        <v>331.98</v>
      </c>
      <c r="Q6570">
        <f>Table1[[#This Row],[Revenue]]-Table1[[#This Row],[Cost]]</f>
        <v>331.98</v>
      </c>
      <c r="R6570" s="6">
        <f>Table1[[#This Row],[Profit]]/Table1[[#This Row],[Revenue]]</f>
        <v>0.3750805002881063</v>
      </c>
    </row>
    <row r="6571" spans="1:18" x14ac:dyDescent="0.45">
      <c r="A6571" s="1" t="s">
        <v>11218</v>
      </c>
      <c r="B6571" s="1" t="s">
        <v>11219</v>
      </c>
      <c r="C6571" s="1" t="s">
        <v>20</v>
      </c>
      <c r="D6571" s="1" t="s">
        <v>57</v>
      </c>
      <c r="E6571" s="1" t="s">
        <v>14</v>
      </c>
      <c r="F6571" s="2">
        <v>45493</v>
      </c>
      <c r="G6571" s="1" t="str">
        <f>IF(WEEKDAY(Table1[[#This Row],[Order_Date]],2)&gt;=6,"Weekend","Weekday")</f>
        <v>Weekend</v>
      </c>
      <c r="H6571" s="2" t="str">
        <f>TEXT(Table1[[#This Row],[Order_Date]],"mmmm")</f>
        <v>July</v>
      </c>
      <c r="I6571" s="8">
        <f>MONTH(Table1[[#This Row],[Order_Date]])</f>
        <v>7</v>
      </c>
      <c r="J6571" s="8">
        <v>4</v>
      </c>
      <c r="K6571" s="1">
        <v>2292.98</v>
      </c>
      <c r="L6571" s="1">
        <v>15</v>
      </c>
      <c r="M6571" s="1">
        <v>7796.13</v>
      </c>
      <c r="N6571" s="1">
        <f>(Table1[[#This Row],[Quantity]]*Table1[[#This Row],[Unit_Price]])*(1-Table1[[#This Row],[Discount_%]]/100)</f>
        <v>7796.1319999999996</v>
      </c>
      <c r="O6571" s="1">
        <v>4986.8999999999996</v>
      </c>
      <c r="P6571" s="1">
        <v>2809.23</v>
      </c>
      <c r="Q6571">
        <f>Table1[[#This Row],[Revenue]]-Table1[[#This Row],[Cost]]</f>
        <v>2809.2300000000005</v>
      </c>
      <c r="R6571" s="6">
        <f>Table1[[#This Row],[Profit]]/Table1[[#This Row],[Revenue]]</f>
        <v>0.36033647463549223</v>
      </c>
    </row>
    <row r="6572" spans="1:18" x14ac:dyDescent="0.45">
      <c r="A6572" s="4" t="s">
        <v>11220</v>
      </c>
      <c r="B6572" s="4" t="s">
        <v>11221</v>
      </c>
      <c r="C6572" s="4" t="s">
        <v>12</v>
      </c>
      <c r="D6572" s="4" t="s">
        <v>38</v>
      </c>
      <c r="E6572" s="4" t="s">
        <v>9</v>
      </c>
      <c r="F6572" s="5">
        <v>45350</v>
      </c>
      <c r="G6572" s="4" t="str">
        <f>IF(WEEKDAY(Table1[[#This Row],[Order_Date]],2)&gt;=6,"Weekend","Weekday")</f>
        <v>Weekday</v>
      </c>
      <c r="H6572" s="5" t="str">
        <f>TEXT(Table1[[#This Row],[Order_Date]],"mmmm")</f>
        <v>February</v>
      </c>
      <c r="I6572" s="7">
        <f>MONTH(Table1[[#This Row],[Order_Date]])</f>
        <v>2</v>
      </c>
      <c r="J6572" s="7">
        <v>1</v>
      </c>
      <c r="K6572" s="4">
        <v>4899.38</v>
      </c>
      <c r="L6572" s="4">
        <v>20</v>
      </c>
      <c r="M6572" s="4">
        <v>3919.5</v>
      </c>
      <c r="N6572" s="4">
        <f>(Table1[[#This Row],[Quantity]]*Table1[[#This Row],[Unit_Price]])*(1-Table1[[#This Row],[Discount_%]]/100)</f>
        <v>3919.5040000000004</v>
      </c>
      <c r="O6572" s="4">
        <v>3015.84</v>
      </c>
      <c r="P6572" s="4">
        <v>903.66</v>
      </c>
      <c r="Q6572">
        <f>Table1[[#This Row],[Revenue]]-Table1[[#This Row],[Cost]]</f>
        <v>903.65999999999985</v>
      </c>
      <c r="R6572" s="6">
        <f>Table1[[#This Row],[Profit]]/Table1[[#This Row],[Revenue]]</f>
        <v>0.23055491771909681</v>
      </c>
    </row>
    <row r="6573" spans="1:18" x14ac:dyDescent="0.45">
      <c r="A6573" s="1" t="s">
        <v>11222</v>
      </c>
      <c r="B6573" s="1" t="s">
        <v>11223</v>
      </c>
      <c r="C6573" s="1" t="s">
        <v>28</v>
      </c>
      <c r="D6573" s="1" t="s">
        <v>85</v>
      </c>
      <c r="E6573" s="1" t="s">
        <v>9</v>
      </c>
      <c r="F6573" s="2">
        <v>45622</v>
      </c>
      <c r="G6573" s="1" t="str">
        <f>IF(WEEKDAY(Table1[[#This Row],[Order_Date]],2)&gt;=6,"Weekend","Weekday")</f>
        <v>Weekday</v>
      </c>
      <c r="H6573" s="2" t="str">
        <f>TEXT(Table1[[#This Row],[Order_Date]],"mmmm")</f>
        <v>November</v>
      </c>
      <c r="I6573" s="8">
        <f>MONTH(Table1[[#This Row],[Order_Date]])</f>
        <v>11</v>
      </c>
      <c r="J6573" s="8">
        <v>5</v>
      </c>
      <c r="K6573" s="1">
        <v>329.84</v>
      </c>
      <c r="L6573" s="1">
        <v>20</v>
      </c>
      <c r="M6573" s="1">
        <v>1319.36</v>
      </c>
      <c r="N6573" s="1">
        <f>(Table1[[#This Row],[Quantity]]*Table1[[#This Row],[Unit_Price]])*(1-Table1[[#This Row],[Discount_%]]/100)</f>
        <v>1319.36</v>
      </c>
      <c r="O6573" s="1">
        <v>924.24</v>
      </c>
      <c r="P6573" s="1">
        <v>395.12</v>
      </c>
      <c r="Q6573">
        <f>Table1[[#This Row],[Revenue]]-Table1[[#This Row],[Cost]]</f>
        <v>395.11999999999989</v>
      </c>
      <c r="R6573" s="6">
        <f>Table1[[#This Row],[Profit]]/Table1[[#This Row],[Revenue]]</f>
        <v>0.29947853504729566</v>
      </c>
    </row>
    <row r="6574" spans="1:18" x14ac:dyDescent="0.45">
      <c r="A6574" s="4" t="s">
        <v>11224</v>
      </c>
      <c r="B6574" s="4" t="s">
        <v>967</v>
      </c>
      <c r="C6574" s="4" t="s">
        <v>20</v>
      </c>
      <c r="D6574" s="4" t="s">
        <v>60</v>
      </c>
      <c r="E6574" s="4" t="s">
        <v>9</v>
      </c>
      <c r="F6574" s="5">
        <v>45939</v>
      </c>
      <c r="G6574" s="4" t="str">
        <f>IF(WEEKDAY(Table1[[#This Row],[Order_Date]],2)&gt;=6,"Weekend","Weekday")</f>
        <v>Weekday</v>
      </c>
      <c r="H6574" s="5" t="str">
        <f>TEXT(Table1[[#This Row],[Order_Date]],"mmmm")</f>
        <v>October</v>
      </c>
      <c r="I6574" s="7">
        <f>MONTH(Table1[[#This Row],[Order_Date]])</f>
        <v>10</v>
      </c>
      <c r="J6574" s="7">
        <v>3</v>
      </c>
      <c r="K6574" s="4">
        <v>3268.25</v>
      </c>
      <c r="L6574" s="4">
        <v>20</v>
      </c>
      <c r="M6574" s="4">
        <v>7843.8</v>
      </c>
      <c r="N6574" s="4">
        <f>(Table1[[#This Row],[Quantity]]*Table1[[#This Row],[Unit_Price]])*(1-Table1[[#This Row],[Discount_%]]/100)</f>
        <v>7843.8</v>
      </c>
      <c r="O6574" s="4">
        <v>6478.08</v>
      </c>
      <c r="P6574" s="4">
        <v>1365.72</v>
      </c>
      <c r="Q6574">
        <f>Table1[[#This Row],[Revenue]]-Table1[[#This Row],[Cost]]</f>
        <v>1365.7200000000003</v>
      </c>
      <c r="R6574" s="6">
        <f>Table1[[#This Row],[Profit]]/Table1[[#This Row],[Revenue]]</f>
        <v>0.17411458731737167</v>
      </c>
    </row>
    <row r="6575" spans="1:18" x14ac:dyDescent="0.45">
      <c r="A6575" s="1" t="s">
        <v>11225</v>
      </c>
      <c r="B6575" s="1" t="s">
        <v>11226</v>
      </c>
      <c r="C6575" s="1" t="s">
        <v>2</v>
      </c>
      <c r="D6575" s="1" t="s">
        <v>3</v>
      </c>
      <c r="E6575" s="1" t="s">
        <v>4</v>
      </c>
      <c r="F6575" s="2">
        <v>45551</v>
      </c>
      <c r="G6575" s="1" t="str">
        <f>IF(WEEKDAY(Table1[[#This Row],[Order_Date]],2)&gt;=6,"Weekend","Weekday")</f>
        <v>Weekday</v>
      </c>
      <c r="H6575" s="2" t="str">
        <f>TEXT(Table1[[#This Row],[Order_Date]],"mmmm")</f>
        <v>September</v>
      </c>
      <c r="I6575" s="8">
        <f>MONTH(Table1[[#This Row],[Order_Date]])</f>
        <v>9</v>
      </c>
      <c r="J6575" s="8">
        <v>2</v>
      </c>
      <c r="K6575" s="1">
        <v>4036.55</v>
      </c>
      <c r="L6575" s="1">
        <v>0</v>
      </c>
      <c r="M6575" s="1">
        <v>8073.1</v>
      </c>
      <c r="N6575" s="1">
        <f>(Table1[[#This Row],[Quantity]]*Table1[[#This Row],[Unit_Price]])*(1-Table1[[#This Row],[Discount_%]]/100)</f>
        <v>8073.1</v>
      </c>
      <c r="O6575" s="1">
        <v>5730.88</v>
      </c>
      <c r="P6575" s="1">
        <v>2342.2199999999998</v>
      </c>
      <c r="Q6575">
        <f>Table1[[#This Row],[Revenue]]-Table1[[#This Row],[Cost]]</f>
        <v>2342.2200000000003</v>
      </c>
      <c r="R6575" s="6">
        <f>Table1[[#This Row],[Profit]]/Table1[[#This Row],[Revenue]]</f>
        <v>0.29012646938598552</v>
      </c>
    </row>
    <row r="6576" spans="1:18" x14ac:dyDescent="0.45">
      <c r="A6576" s="4" t="s">
        <v>11227</v>
      </c>
      <c r="B6576" s="4" t="s">
        <v>11228</v>
      </c>
      <c r="C6576" s="4" t="s">
        <v>20</v>
      </c>
      <c r="D6576" s="4" t="s">
        <v>60</v>
      </c>
      <c r="E6576" s="4" t="s">
        <v>14</v>
      </c>
      <c r="F6576" s="5">
        <v>45721</v>
      </c>
      <c r="G6576" s="4" t="str">
        <f>IF(WEEKDAY(Table1[[#This Row],[Order_Date]],2)&gt;=6,"Weekend","Weekday")</f>
        <v>Weekday</v>
      </c>
      <c r="H6576" s="5" t="str">
        <f>TEXT(Table1[[#This Row],[Order_Date]],"mmmm")</f>
        <v>March</v>
      </c>
      <c r="I6576" s="7">
        <f>MONTH(Table1[[#This Row],[Order_Date]])</f>
        <v>3</v>
      </c>
      <c r="J6576" s="7">
        <v>2</v>
      </c>
      <c r="K6576" s="4">
        <v>2304.46</v>
      </c>
      <c r="L6576" s="4">
        <v>15</v>
      </c>
      <c r="M6576" s="4">
        <v>3917.58</v>
      </c>
      <c r="N6576" s="4">
        <f>(Table1[[#This Row],[Quantity]]*Table1[[#This Row],[Unit_Price]])*(1-Table1[[#This Row],[Discount_%]]/100)</f>
        <v>3917.5819999999999</v>
      </c>
      <c r="O6576" s="4">
        <v>3162.71</v>
      </c>
      <c r="P6576" s="4">
        <v>754.87</v>
      </c>
      <c r="Q6576">
        <f>Table1[[#This Row],[Revenue]]-Table1[[#This Row],[Cost]]</f>
        <v>754.86999999999989</v>
      </c>
      <c r="R6576" s="6">
        <f>Table1[[#This Row],[Profit]]/Table1[[#This Row],[Revenue]]</f>
        <v>0.19268783279473553</v>
      </c>
    </row>
    <row r="6577" spans="1:18" x14ac:dyDescent="0.45">
      <c r="A6577" s="1" t="s">
        <v>11229</v>
      </c>
      <c r="B6577" s="1" t="s">
        <v>6553</v>
      </c>
      <c r="C6577" s="1" t="s">
        <v>28</v>
      </c>
      <c r="D6577" s="1" t="s">
        <v>137</v>
      </c>
      <c r="E6577" s="1" t="s">
        <v>22</v>
      </c>
      <c r="F6577" s="2">
        <v>45670</v>
      </c>
      <c r="G6577" s="1" t="str">
        <f>IF(WEEKDAY(Table1[[#This Row],[Order_Date]],2)&gt;=6,"Weekend","Weekday")</f>
        <v>Weekday</v>
      </c>
      <c r="H6577" s="2" t="str">
        <f>TEXT(Table1[[#This Row],[Order_Date]],"mmmm")</f>
        <v>January</v>
      </c>
      <c r="I6577" s="8">
        <f>MONTH(Table1[[#This Row],[Order_Date]])</f>
        <v>1</v>
      </c>
      <c r="J6577" s="8">
        <v>1</v>
      </c>
      <c r="K6577" s="1">
        <v>2080.17</v>
      </c>
      <c r="L6577" s="1">
        <v>0</v>
      </c>
      <c r="M6577" s="1">
        <v>2080.17</v>
      </c>
      <c r="N6577" s="1">
        <f>(Table1[[#This Row],[Quantity]]*Table1[[#This Row],[Unit_Price]])*(1-Table1[[#This Row],[Discount_%]]/100)</f>
        <v>2080.17</v>
      </c>
      <c r="O6577" s="1">
        <v>1536.89</v>
      </c>
      <c r="P6577" s="1">
        <v>543.28</v>
      </c>
      <c r="Q6577">
        <f>Table1[[#This Row],[Revenue]]-Table1[[#This Row],[Cost]]</f>
        <v>543.28</v>
      </c>
      <c r="R6577" s="6">
        <f>Table1[[#This Row],[Profit]]/Table1[[#This Row],[Revenue]]</f>
        <v>0.26117096198868361</v>
      </c>
    </row>
    <row r="6578" spans="1:18" x14ac:dyDescent="0.45">
      <c r="A6578" s="4" t="s">
        <v>11230</v>
      </c>
      <c r="B6578" s="4" t="s">
        <v>11231</v>
      </c>
      <c r="C6578" s="4" t="s">
        <v>2</v>
      </c>
      <c r="D6578" s="4" t="s">
        <v>68</v>
      </c>
      <c r="E6578" s="4" t="s">
        <v>22</v>
      </c>
      <c r="F6578" s="5">
        <v>45586</v>
      </c>
      <c r="G6578" s="4" t="str">
        <f>IF(WEEKDAY(Table1[[#This Row],[Order_Date]],2)&gt;=6,"Weekend","Weekday")</f>
        <v>Weekday</v>
      </c>
      <c r="H6578" s="5" t="str">
        <f>TEXT(Table1[[#This Row],[Order_Date]],"mmmm")</f>
        <v>October</v>
      </c>
      <c r="I6578" s="7">
        <f>MONTH(Table1[[#This Row],[Order_Date]])</f>
        <v>10</v>
      </c>
      <c r="J6578" s="7">
        <v>4</v>
      </c>
      <c r="K6578" s="4">
        <v>3175.44</v>
      </c>
      <c r="L6578" s="4">
        <v>0</v>
      </c>
      <c r="M6578" s="4">
        <v>12701.76</v>
      </c>
      <c r="N6578" s="4">
        <f>(Table1[[#This Row],[Quantity]]*Table1[[#This Row],[Unit_Price]])*(1-Table1[[#This Row],[Discount_%]]/100)</f>
        <v>12701.76</v>
      </c>
      <c r="O6578" s="4">
        <v>8875.67</v>
      </c>
      <c r="P6578" s="4">
        <v>3826.09</v>
      </c>
      <c r="Q6578">
        <f>Table1[[#This Row],[Revenue]]-Table1[[#This Row],[Cost]]</f>
        <v>3826.09</v>
      </c>
      <c r="R6578" s="6">
        <f>Table1[[#This Row],[Profit]]/Table1[[#This Row],[Revenue]]</f>
        <v>0.30122518454135488</v>
      </c>
    </row>
    <row r="6579" spans="1:18" x14ac:dyDescent="0.45">
      <c r="A6579" s="1" t="s">
        <v>11232</v>
      </c>
      <c r="B6579" s="1" t="s">
        <v>771</v>
      </c>
      <c r="C6579" s="1" t="s">
        <v>7</v>
      </c>
      <c r="D6579" s="1" t="s">
        <v>71</v>
      </c>
      <c r="E6579" s="1" t="s">
        <v>14</v>
      </c>
      <c r="F6579" s="2">
        <v>46013</v>
      </c>
      <c r="G6579" s="1" t="str">
        <f>IF(WEEKDAY(Table1[[#This Row],[Order_Date]],2)&gt;=6,"Weekend","Weekday")</f>
        <v>Weekday</v>
      </c>
      <c r="H6579" s="2" t="str">
        <f>TEXT(Table1[[#This Row],[Order_Date]],"mmmm")</f>
        <v>December</v>
      </c>
      <c r="I6579" s="8">
        <f>MONTH(Table1[[#This Row],[Order_Date]])</f>
        <v>12</v>
      </c>
      <c r="J6579" s="8">
        <v>2</v>
      </c>
      <c r="K6579" s="1">
        <v>344.36</v>
      </c>
      <c r="L6579" s="1">
        <v>10</v>
      </c>
      <c r="M6579" s="1">
        <v>619.85</v>
      </c>
      <c r="N6579" s="1">
        <f>(Table1[[#This Row],[Quantity]]*Table1[[#This Row],[Unit_Price]])*(1-Table1[[#This Row],[Discount_%]]/100)</f>
        <v>619.84800000000007</v>
      </c>
      <c r="O6579" s="1">
        <v>511.46</v>
      </c>
      <c r="P6579" s="1">
        <v>108.39</v>
      </c>
      <c r="Q6579">
        <f>Table1[[#This Row],[Revenue]]-Table1[[#This Row],[Cost]]</f>
        <v>108.39000000000004</v>
      </c>
      <c r="R6579" s="6">
        <f>Table1[[#This Row],[Profit]]/Table1[[#This Row],[Revenue]]</f>
        <v>0.1748648866661289</v>
      </c>
    </row>
    <row r="6580" spans="1:18" x14ac:dyDescent="0.45">
      <c r="A6580" s="4" t="s">
        <v>11233</v>
      </c>
      <c r="B6580" s="4" t="s">
        <v>9762</v>
      </c>
      <c r="C6580" s="4" t="s">
        <v>12</v>
      </c>
      <c r="D6580" s="4" t="s">
        <v>41</v>
      </c>
      <c r="E6580" s="4" t="s">
        <v>22</v>
      </c>
      <c r="F6580" s="5">
        <v>45807</v>
      </c>
      <c r="G6580" s="4" t="str">
        <f>IF(WEEKDAY(Table1[[#This Row],[Order_Date]],2)&gt;=6,"Weekend","Weekday")</f>
        <v>Weekday</v>
      </c>
      <c r="H6580" s="5" t="str">
        <f>TEXT(Table1[[#This Row],[Order_Date]],"mmmm")</f>
        <v>May</v>
      </c>
      <c r="I6580" s="7">
        <f>MONTH(Table1[[#This Row],[Order_Date]])</f>
        <v>5</v>
      </c>
      <c r="J6580" s="7">
        <v>2</v>
      </c>
      <c r="K6580" s="4">
        <v>2695.06</v>
      </c>
      <c r="L6580" s="4">
        <v>20</v>
      </c>
      <c r="M6580" s="4">
        <v>4312.1000000000004</v>
      </c>
      <c r="N6580" s="4">
        <f>(Table1[[#This Row],[Quantity]]*Table1[[#This Row],[Unit_Price]])*(1-Table1[[#This Row],[Discount_%]]/100)</f>
        <v>4312.0960000000005</v>
      </c>
      <c r="O6580" s="4">
        <v>3004.63</v>
      </c>
      <c r="P6580" s="4">
        <v>1307.47</v>
      </c>
      <c r="Q6580">
        <f>Table1[[#This Row],[Revenue]]-Table1[[#This Row],[Cost]]</f>
        <v>1307.4700000000003</v>
      </c>
      <c r="R6580" s="6">
        <f>Table1[[#This Row],[Profit]]/Table1[[#This Row],[Revenue]]</f>
        <v>0.3032095730618492</v>
      </c>
    </row>
    <row r="6581" spans="1:18" x14ac:dyDescent="0.45">
      <c r="A6581" s="1" t="s">
        <v>11234</v>
      </c>
      <c r="B6581" s="1" t="s">
        <v>7699</v>
      </c>
      <c r="C6581" s="1" t="s">
        <v>20</v>
      </c>
      <c r="D6581" s="1" t="s">
        <v>103</v>
      </c>
      <c r="E6581" s="1" t="s">
        <v>14</v>
      </c>
      <c r="F6581" s="2">
        <v>45345</v>
      </c>
      <c r="G6581" s="1" t="str">
        <f>IF(WEEKDAY(Table1[[#This Row],[Order_Date]],2)&gt;=6,"Weekend","Weekday")</f>
        <v>Weekday</v>
      </c>
      <c r="H6581" s="2" t="str">
        <f>TEXT(Table1[[#This Row],[Order_Date]],"mmmm")</f>
        <v>February</v>
      </c>
      <c r="I6581" s="8">
        <f>MONTH(Table1[[#This Row],[Order_Date]])</f>
        <v>2</v>
      </c>
      <c r="J6581" s="8">
        <v>1</v>
      </c>
      <c r="K6581" s="1">
        <v>1130.6400000000001</v>
      </c>
      <c r="L6581" s="1">
        <v>10</v>
      </c>
      <c r="M6581" s="1">
        <v>1017.58</v>
      </c>
      <c r="N6581" s="1">
        <f>(Table1[[#This Row],[Quantity]]*Table1[[#This Row],[Unit_Price]])*(1-Table1[[#This Row],[Discount_%]]/100)</f>
        <v>1017.5760000000001</v>
      </c>
      <c r="O6581" s="1">
        <v>680.66</v>
      </c>
      <c r="P6581" s="1">
        <v>336.92</v>
      </c>
      <c r="Q6581">
        <f>Table1[[#This Row],[Revenue]]-Table1[[#This Row],[Cost]]</f>
        <v>336.92000000000007</v>
      </c>
      <c r="R6581" s="6">
        <f>Table1[[#This Row],[Profit]]/Table1[[#This Row],[Revenue]]</f>
        <v>0.33109927474989681</v>
      </c>
    </row>
    <row r="6582" spans="1:18" x14ac:dyDescent="0.45">
      <c r="A6582" s="4" t="s">
        <v>11235</v>
      </c>
      <c r="B6582" s="4" t="s">
        <v>9802</v>
      </c>
      <c r="C6582" s="4" t="s">
        <v>12</v>
      </c>
      <c r="D6582" s="4" t="s">
        <v>41</v>
      </c>
      <c r="E6582" s="4" t="s">
        <v>14</v>
      </c>
      <c r="F6582" s="5">
        <v>45741</v>
      </c>
      <c r="G6582" s="4" t="str">
        <f>IF(WEEKDAY(Table1[[#This Row],[Order_Date]],2)&gt;=6,"Weekend","Weekday")</f>
        <v>Weekday</v>
      </c>
      <c r="H6582" s="5" t="str">
        <f>TEXT(Table1[[#This Row],[Order_Date]],"mmmm")</f>
        <v>March</v>
      </c>
      <c r="I6582" s="7">
        <f>MONTH(Table1[[#This Row],[Order_Date]])</f>
        <v>3</v>
      </c>
      <c r="J6582" s="7">
        <v>5</v>
      </c>
      <c r="K6582" s="4">
        <v>2289.08</v>
      </c>
      <c r="L6582" s="4">
        <v>5</v>
      </c>
      <c r="M6582" s="4">
        <v>10873.13</v>
      </c>
      <c r="N6582" s="4">
        <f>(Table1[[#This Row],[Quantity]]*Table1[[#This Row],[Unit_Price]])*(1-Table1[[#This Row],[Discount_%]]/100)</f>
        <v>10873.13</v>
      </c>
      <c r="O6582" s="4">
        <v>8522.1299999999992</v>
      </c>
      <c r="P6582" s="4">
        <v>2351</v>
      </c>
      <c r="Q6582">
        <f>Table1[[#This Row],[Revenue]]-Table1[[#This Row],[Cost]]</f>
        <v>2351</v>
      </c>
      <c r="R6582" s="6">
        <f>Table1[[#This Row],[Profit]]/Table1[[#This Row],[Revenue]]</f>
        <v>0.21622108813193627</v>
      </c>
    </row>
    <row r="6583" spans="1:18" x14ac:dyDescent="0.45">
      <c r="A6583" s="1" t="s">
        <v>11236</v>
      </c>
      <c r="B6583" s="1" t="s">
        <v>2548</v>
      </c>
      <c r="C6583" s="1" t="s">
        <v>12</v>
      </c>
      <c r="D6583" s="1" t="s">
        <v>41</v>
      </c>
      <c r="E6583" s="1" t="s">
        <v>4</v>
      </c>
      <c r="F6583" s="2">
        <v>45615</v>
      </c>
      <c r="G6583" s="1" t="str">
        <f>IF(WEEKDAY(Table1[[#This Row],[Order_Date]],2)&gt;=6,"Weekend","Weekday")</f>
        <v>Weekday</v>
      </c>
      <c r="H6583" s="2" t="str">
        <f>TEXT(Table1[[#This Row],[Order_Date]],"mmmm")</f>
        <v>November</v>
      </c>
      <c r="I6583" s="8">
        <f>MONTH(Table1[[#This Row],[Order_Date]])</f>
        <v>11</v>
      </c>
      <c r="J6583" s="8">
        <v>2</v>
      </c>
      <c r="K6583" s="1">
        <v>296.2</v>
      </c>
      <c r="L6583" s="1">
        <v>20</v>
      </c>
      <c r="M6583" s="1">
        <v>473.92</v>
      </c>
      <c r="N6583" s="1">
        <f>(Table1[[#This Row],[Quantity]]*Table1[[#This Row],[Unit_Price]])*(1-Table1[[#This Row],[Discount_%]]/100)</f>
        <v>473.92</v>
      </c>
      <c r="O6583" s="1">
        <v>286.41000000000003</v>
      </c>
      <c r="P6583" s="1">
        <v>187.51</v>
      </c>
      <c r="Q6583">
        <f>Table1[[#This Row],[Revenue]]-Table1[[#This Row],[Cost]]</f>
        <v>187.51</v>
      </c>
      <c r="R6583" s="6">
        <f>Table1[[#This Row],[Profit]]/Table1[[#This Row],[Revenue]]</f>
        <v>0.39565749493585411</v>
      </c>
    </row>
    <row r="6584" spans="1:18" x14ac:dyDescent="0.45">
      <c r="A6584" s="4" t="s">
        <v>11237</v>
      </c>
      <c r="B6584" s="4" t="s">
        <v>11238</v>
      </c>
      <c r="C6584" s="4" t="s">
        <v>20</v>
      </c>
      <c r="D6584" s="4" t="s">
        <v>103</v>
      </c>
      <c r="E6584" s="4" t="s">
        <v>22</v>
      </c>
      <c r="F6584" s="5">
        <v>45729</v>
      </c>
      <c r="G6584" s="4" t="str">
        <f>IF(WEEKDAY(Table1[[#This Row],[Order_Date]],2)&gt;=6,"Weekend","Weekday")</f>
        <v>Weekday</v>
      </c>
      <c r="H6584" s="5" t="str">
        <f>TEXT(Table1[[#This Row],[Order_Date]],"mmmm")</f>
        <v>March</v>
      </c>
      <c r="I6584" s="7">
        <f>MONTH(Table1[[#This Row],[Order_Date]])</f>
        <v>3</v>
      </c>
      <c r="J6584" s="7">
        <v>1</v>
      </c>
      <c r="K6584" s="4">
        <v>2759.45</v>
      </c>
      <c r="L6584" s="4">
        <v>5</v>
      </c>
      <c r="M6584" s="4">
        <v>2621.48</v>
      </c>
      <c r="N6584" s="4">
        <f>(Table1[[#This Row],[Quantity]]*Table1[[#This Row],[Unit_Price]])*(1-Table1[[#This Row],[Discount_%]]/100)</f>
        <v>2621.4774999999995</v>
      </c>
      <c r="O6584" s="4">
        <v>2090.64</v>
      </c>
      <c r="P6584" s="4">
        <v>530.84</v>
      </c>
      <c r="Q6584">
        <f>Table1[[#This Row],[Revenue]]-Table1[[#This Row],[Cost]]</f>
        <v>530.84000000000015</v>
      </c>
      <c r="R6584" s="6">
        <f>Table1[[#This Row],[Profit]]/Table1[[#This Row],[Revenue]]</f>
        <v>0.20249629980011291</v>
      </c>
    </row>
    <row r="6585" spans="1:18" x14ac:dyDescent="0.45">
      <c r="A6585" s="1" t="s">
        <v>11239</v>
      </c>
      <c r="B6585" s="1" t="s">
        <v>8558</v>
      </c>
      <c r="C6585" s="1" t="s">
        <v>20</v>
      </c>
      <c r="D6585" s="1" t="s">
        <v>21</v>
      </c>
      <c r="E6585" s="1" t="s">
        <v>22</v>
      </c>
      <c r="F6585" s="2">
        <v>45532</v>
      </c>
      <c r="G6585" s="1" t="str">
        <f>IF(WEEKDAY(Table1[[#This Row],[Order_Date]],2)&gt;=6,"Weekend","Weekday")</f>
        <v>Weekday</v>
      </c>
      <c r="H6585" s="2" t="str">
        <f>TEXT(Table1[[#This Row],[Order_Date]],"mmmm")</f>
        <v>August</v>
      </c>
      <c r="I6585" s="8">
        <f>MONTH(Table1[[#This Row],[Order_Date]])</f>
        <v>8</v>
      </c>
      <c r="J6585" s="8">
        <v>1</v>
      </c>
      <c r="K6585" s="1">
        <v>1871.94</v>
      </c>
      <c r="L6585" s="1">
        <v>15</v>
      </c>
      <c r="M6585" s="1">
        <v>1591.15</v>
      </c>
      <c r="N6585" s="1">
        <f>(Table1[[#This Row],[Quantity]]*Table1[[#This Row],[Unit_Price]])*(1-Table1[[#This Row],[Discount_%]]/100)</f>
        <v>1591.1490000000001</v>
      </c>
      <c r="O6585" s="1">
        <v>1296.57</v>
      </c>
      <c r="P6585" s="1">
        <v>294.58</v>
      </c>
      <c r="Q6585">
        <f>Table1[[#This Row],[Revenue]]-Table1[[#This Row],[Cost]]</f>
        <v>294.58000000000015</v>
      </c>
      <c r="R6585" s="6">
        <f>Table1[[#This Row],[Profit]]/Table1[[#This Row],[Revenue]]</f>
        <v>0.18513653646733494</v>
      </c>
    </row>
    <row r="6586" spans="1:18" x14ac:dyDescent="0.45">
      <c r="A6586" s="4" t="s">
        <v>11240</v>
      </c>
      <c r="B6586" s="4" t="s">
        <v>3677</v>
      </c>
      <c r="C6586" s="4" t="s">
        <v>2</v>
      </c>
      <c r="D6586" s="4" t="s">
        <v>17</v>
      </c>
      <c r="E6586" s="4" t="s">
        <v>14</v>
      </c>
      <c r="F6586" s="5">
        <v>45796</v>
      </c>
      <c r="G6586" s="4" t="str">
        <f>IF(WEEKDAY(Table1[[#This Row],[Order_Date]],2)&gt;=6,"Weekend","Weekday")</f>
        <v>Weekday</v>
      </c>
      <c r="H6586" s="5" t="str">
        <f>TEXT(Table1[[#This Row],[Order_Date]],"mmmm")</f>
        <v>May</v>
      </c>
      <c r="I6586" s="7">
        <f>MONTH(Table1[[#This Row],[Order_Date]])</f>
        <v>5</v>
      </c>
      <c r="J6586" s="7">
        <v>2</v>
      </c>
      <c r="K6586" s="4">
        <v>2560.2399999999998</v>
      </c>
      <c r="L6586" s="4">
        <v>10</v>
      </c>
      <c r="M6586" s="4">
        <v>4608.43</v>
      </c>
      <c r="N6586" s="4">
        <f>(Table1[[#This Row],[Quantity]]*Table1[[#This Row],[Unit_Price]])*(1-Table1[[#This Row],[Discount_%]]/100)</f>
        <v>4608.4319999999998</v>
      </c>
      <c r="O6586" s="4">
        <v>3436.45</v>
      </c>
      <c r="P6586" s="4">
        <v>1171.98</v>
      </c>
      <c r="Q6586">
        <f>Table1[[#This Row],[Revenue]]-Table1[[#This Row],[Cost]]</f>
        <v>1171.9800000000005</v>
      </c>
      <c r="R6586" s="6">
        <f>Table1[[#This Row],[Profit]]/Table1[[#This Row],[Revenue]]</f>
        <v>0.25431220610923894</v>
      </c>
    </row>
    <row r="6587" spans="1:18" x14ac:dyDescent="0.45">
      <c r="A6587" s="1" t="s">
        <v>11241</v>
      </c>
      <c r="B6587" s="1" t="s">
        <v>11242</v>
      </c>
      <c r="C6587" s="1" t="s">
        <v>28</v>
      </c>
      <c r="D6587" s="1" t="s">
        <v>35</v>
      </c>
      <c r="E6587" s="1" t="s">
        <v>22</v>
      </c>
      <c r="F6587" s="2">
        <v>45416</v>
      </c>
      <c r="G6587" s="1" t="str">
        <f>IF(WEEKDAY(Table1[[#This Row],[Order_Date]],2)&gt;=6,"Weekend","Weekday")</f>
        <v>Weekend</v>
      </c>
      <c r="H6587" s="2" t="str">
        <f>TEXT(Table1[[#This Row],[Order_Date]],"mmmm")</f>
        <v>May</v>
      </c>
      <c r="I6587" s="8">
        <f>MONTH(Table1[[#This Row],[Order_Date]])</f>
        <v>5</v>
      </c>
      <c r="J6587" s="8">
        <v>2</v>
      </c>
      <c r="K6587" s="1">
        <v>3234.79</v>
      </c>
      <c r="L6587" s="1">
        <v>10</v>
      </c>
      <c r="M6587" s="1">
        <v>5822.62</v>
      </c>
      <c r="N6587" s="1">
        <f>(Table1[[#This Row],[Quantity]]*Table1[[#This Row],[Unit_Price]])*(1-Table1[[#This Row],[Discount_%]]/100)</f>
        <v>5822.6220000000003</v>
      </c>
      <c r="O6587" s="1">
        <v>3604.52</v>
      </c>
      <c r="P6587" s="1">
        <v>2218.1</v>
      </c>
      <c r="Q6587">
        <f>Table1[[#This Row],[Revenue]]-Table1[[#This Row],[Cost]]</f>
        <v>2218.1</v>
      </c>
      <c r="R6587" s="6">
        <f>Table1[[#This Row],[Profit]]/Table1[[#This Row],[Revenue]]</f>
        <v>0.38094534762701326</v>
      </c>
    </row>
    <row r="6588" spans="1:18" x14ac:dyDescent="0.45">
      <c r="A6588" s="4" t="s">
        <v>11243</v>
      </c>
      <c r="B6588" s="4" t="s">
        <v>3719</v>
      </c>
      <c r="C6588" s="4" t="s">
        <v>20</v>
      </c>
      <c r="D6588" s="4" t="s">
        <v>25</v>
      </c>
      <c r="E6588" s="4" t="s">
        <v>14</v>
      </c>
      <c r="F6588" s="5">
        <v>45364</v>
      </c>
      <c r="G6588" s="4" t="str">
        <f>IF(WEEKDAY(Table1[[#This Row],[Order_Date]],2)&gt;=6,"Weekend","Weekday")</f>
        <v>Weekday</v>
      </c>
      <c r="H6588" s="5" t="str">
        <f>TEXT(Table1[[#This Row],[Order_Date]],"mmmm")</f>
        <v>March</v>
      </c>
      <c r="I6588" s="7">
        <f>MONTH(Table1[[#This Row],[Order_Date]])</f>
        <v>3</v>
      </c>
      <c r="J6588" s="7">
        <v>5</v>
      </c>
      <c r="K6588" s="4">
        <v>1167.3</v>
      </c>
      <c r="L6588" s="4">
        <v>0</v>
      </c>
      <c r="M6588" s="4">
        <v>5836.5</v>
      </c>
      <c r="N6588" s="4">
        <f>(Table1[[#This Row],[Quantity]]*Table1[[#This Row],[Unit_Price]])*(1-Table1[[#This Row],[Discount_%]]/100)</f>
        <v>5836.5</v>
      </c>
      <c r="O6588" s="4">
        <v>4804.47</v>
      </c>
      <c r="P6588" s="4">
        <v>1032.03</v>
      </c>
      <c r="Q6588">
        <f>Table1[[#This Row],[Revenue]]-Table1[[#This Row],[Cost]]</f>
        <v>1032.0299999999997</v>
      </c>
      <c r="R6588" s="6">
        <f>Table1[[#This Row],[Profit]]/Table1[[#This Row],[Revenue]]</f>
        <v>0.17682343870470316</v>
      </c>
    </row>
    <row r="6589" spans="1:18" x14ac:dyDescent="0.45">
      <c r="A6589" s="1" t="s">
        <v>11244</v>
      </c>
      <c r="B6589" s="1" t="s">
        <v>11245</v>
      </c>
      <c r="C6589" s="1" t="s">
        <v>20</v>
      </c>
      <c r="D6589" s="1" t="s">
        <v>57</v>
      </c>
      <c r="E6589" s="1" t="s">
        <v>22</v>
      </c>
      <c r="F6589" s="2">
        <v>46022</v>
      </c>
      <c r="G6589" s="1" t="str">
        <f>IF(WEEKDAY(Table1[[#This Row],[Order_Date]],2)&gt;=6,"Weekend","Weekday")</f>
        <v>Weekday</v>
      </c>
      <c r="H6589" s="2" t="str">
        <f>TEXT(Table1[[#This Row],[Order_Date]],"mmmm")</f>
        <v>December</v>
      </c>
      <c r="I6589" s="8">
        <f>MONTH(Table1[[#This Row],[Order_Date]])</f>
        <v>12</v>
      </c>
      <c r="J6589" s="8">
        <v>4</v>
      </c>
      <c r="K6589" s="1">
        <v>3752.08</v>
      </c>
      <c r="L6589" s="1">
        <v>15</v>
      </c>
      <c r="M6589" s="1">
        <v>12757.07</v>
      </c>
      <c r="N6589" s="1">
        <f>(Table1[[#This Row],[Quantity]]*Table1[[#This Row],[Unit_Price]])*(1-Table1[[#This Row],[Discount_%]]/100)</f>
        <v>12757.072</v>
      </c>
      <c r="O6589" s="1">
        <v>9221.2900000000009</v>
      </c>
      <c r="P6589" s="1">
        <v>3535.78</v>
      </c>
      <c r="Q6589">
        <f>Table1[[#This Row],[Revenue]]-Table1[[#This Row],[Cost]]</f>
        <v>3535.7799999999988</v>
      </c>
      <c r="R6589" s="6">
        <f>Table1[[#This Row],[Profit]]/Table1[[#This Row],[Revenue]]</f>
        <v>0.27716238916929986</v>
      </c>
    </row>
    <row r="6590" spans="1:18" x14ac:dyDescent="0.45">
      <c r="A6590" s="4" t="s">
        <v>11246</v>
      </c>
      <c r="B6590" s="4" t="s">
        <v>11247</v>
      </c>
      <c r="C6590" s="4" t="s">
        <v>12</v>
      </c>
      <c r="D6590" s="4" t="s">
        <v>41</v>
      </c>
      <c r="E6590" s="4" t="s">
        <v>22</v>
      </c>
      <c r="F6590" s="5">
        <v>45446</v>
      </c>
      <c r="G6590" s="4" t="str">
        <f>IF(WEEKDAY(Table1[[#This Row],[Order_Date]],2)&gt;=6,"Weekend","Weekday")</f>
        <v>Weekday</v>
      </c>
      <c r="H6590" s="5" t="str">
        <f>TEXT(Table1[[#This Row],[Order_Date]],"mmmm")</f>
        <v>June</v>
      </c>
      <c r="I6590" s="7">
        <f>MONTH(Table1[[#This Row],[Order_Date]])</f>
        <v>6</v>
      </c>
      <c r="J6590" s="7">
        <v>4</v>
      </c>
      <c r="K6590" s="4">
        <v>797.17</v>
      </c>
      <c r="L6590" s="4">
        <v>10</v>
      </c>
      <c r="M6590" s="4">
        <v>2869.81</v>
      </c>
      <c r="N6590" s="4">
        <f>(Table1[[#This Row],[Quantity]]*Table1[[#This Row],[Unit_Price]])*(1-Table1[[#This Row],[Discount_%]]/100)</f>
        <v>2869.8119999999999</v>
      </c>
      <c r="O6590" s="4">
        <v>2305.33</v>
      </c>
      <c r="P6590" s="4">
        <v>564.48</v>
      </c>
      <c r="Q6590">
        <f>Table1[[#This Row],[Revenue]]-Table1[[#This Row],[Cost]]</f>
        <v>564.48</v>
      </c>
      <c r="R6590" s="6">
        <f>Table1[[#This Row],[Profit]]/Table1[[#This Row],[Revenue]]</f>
        <v>0.19669594851227085</v>
      </c>
    </row>
    <row r="6591" spans="1:18" x14ac:dyDescent="0.45">
      <c r="A6591" s="1" t="s">
        <v>11248</v>
      </c>
      <c r="B6591" s="1" t="s">
        <v>11249</v>
      </c>
      <c r="C6591" s="1" t="s">
        <v>7</v>
      </c>
      <c r="D6591" s="1" t="s">
        <v>71</v>
      </c>
      <c r="E6591" s="1" t="s">
        <v>4</v>
      </c>
      <c r="F6591" s="2">
        <v>45523</v>
      </c>
      <c r="G6591" s="1" t="str">
        <f>IF(WEEKDAY(Table1[[#This Row],[Order_Date]],2)&gt;=6,"Weekend","Weekday")</f>
        <v>Weekday</v>
      </c>
      <c r="H6591" s="2" t="str">
        <f>TEXT(Table1[[#This Row],[Order_Date]],"mmmm")</f>
        <v>August</v>
      </c>
      <c r="I6591" s="8">
        <f>MONTH(Table1[[#This Row],[Order_Date]])</f>
        <v>8</v>
      </c>
      <c r="J6591" s="8">
        <v>3</v>
      </c>
      <c r="K6591" s="1">
        <v>3297.89</v>
      </c>
      <c r="L6591" s="1">
        <v>5</v>
      </c>
      <c r="M6591" s="1">
        <v>9398.99</v>
      </c>
      <c r="N6591" s="1">
        <f>(Table1[[#This Row],[Quantity]]*Table1[[#This Row],[Unit_Price]])*(1-Table1[[#This Row],[Discount_%]]/100)</f>
        <v>9398.9864999999991</v>
      </c>
      <c r="O6591" s="1">
        <v>6357.63</v>
      </c>
      <c r="P6591" s="1">
        <v>3041.36</v>
      </c>
      <c r="Q6591">
        <f>Table1[[#This Row],[Revenue]]-Table1[[#This Row],[Cost]]</f>
        <v>3041.3599999999997</v>
      </c>
      <c r="R6591" s="6">
        <f>Table1[[#This Row],[Profit]]/Table1[[#This Row],[Revenue]]</f>
        <v>0.32358370420651583</v>
      </c>
    </row>
    <row r="6592" spans="1:18" x14ac:dyDescent="0.45">
      <c r="A6592" s="4" t="s">
        <v>11250</v>
      </c>
      <c r="B6592" s="4" t="s">
        <v>11251</v>
      </c>
      <c r="C6592" s="4" t="s">
        <v>12</v>
      </c>
      <c r="D6592" s="4" t="s">
        <v>41</v>
      </c>
      <c r="E6592" s="4" t="s">
        <v>22</v>
      </c>
      <c r="F6592" s="5">
        <v>45649</v>
      </c>
      <c r="G6592" s="4" t="str">
        <f>IF(WEEKDAY(Table1[[#This Row],[Order_Date]],2)&gt;=6,"Weekend","Weekday")</f>
        <v>Weekday</v>
      </c>
      <c r="H6592" s="5" t="str">
        <f>TEXT(Table1[[#This Row],[Order_Date]],"mmmm")</f>
        <v>December</v>
      </c>
      <c r="I6592" s="7">
        <f>MONTH(Table1[[#This Row],[Order_Date]])</f>
        <v>12</v>
      </c>
      <c r="J6592" s="7">
        <v>4</v>
      </c>
      <c r="K6592" s="4">
        <v>4788.4799999999996</v>
      </c>
      <c r="L6592" s="4">
        <v>15</v>
      </c>
      <c r="M6592" s="4">
        <v>16280.83</v>
      </c>
      <c r="N6592" s="4">
        <f>(Table1[[#This Row],[Quantity]]*Table1[[#This Row],[Unit_Price]])*(1-Table1[[#This Row],[Discount_%]]/100)</f>
        <v>16280.831999999999</v>
      </c>
      <c r="O6592" s="4">
        <v>12372.75</v>
      </c>
      <c r="P6592" s="4">
        <v>3908.08</v>
      </c>
      <c r="Q6592">
        <f>Table1[[#This Row],[Revenue]]-Table1[[#This Row],[Cost]]</f>
        <v>3908.08</v>
      </c>
      <c r="R6592" s="6">
        <f>Table1[[#This Row],[Profit]]/Table1[[#This Row],[Revenue]]</f>
        <v>0.24004181604991884</v>
      </c>
    </row>
    <row r="6593" spans="1:18" x14ac:dyDescent="0.45">
      <c r="A6593" s="1" t="s">
        <v>11252</v>
      </c>
      <c r="B6593" s="1" t="s">
        <v>8542</v>
      </c>
      <c r="C6593" s="1" t="s">
        <v>2</v>
      </c>
      <c r="D6593" s="1" t="s">
        <v>65</v>
      </c>
      <c r="E6593" s="1" t="s">
        <v>14</v>
      </c>
      <c r="F6593" s="2">
        <v>45573</v>
      </c>
      <c r="G6593" s="1" t="str">
        <f>IF(WEEKDAY(Table1[[#This Row],[Order_Date]],2)&gt;=6,"Weekend","Weekday")</f>
        <v>Weekday</v>
      </c>
      <c r="H6593" s="2" t="str">
        <f>TEXT(Table1[[#This Row],[Order_Date]],"mmmm")</f>
        <v>October</v>
      </c>
      <c r="I6593" s="8">
        <f>MONTH(Table1[[#This Row],[Order_Date]])</f>
        <v>10</v>
      </c>
      <c r="J6593" s="8">
        <v>4</v>
      </c>
      <c r="K6593" s="1">
        <v>3186.24</v>
      </c>
      <c r="L6593" s="1">
        <v>10</v>
      </c>
      <c r="M6593" s="1">
        <v>11470.46</v>
      </c>
      <c r="N6593" s="1">
        <f>(Table1[[#This Row],[Quantity]]*Table1[[#This Row],[Unit_Price]])*(1-Table1[[#This Row],[Discount_%]]/100)</f>
        <v>11470.464</v>
      </c>
      <c r="O6593" s="1">
        <v>6952.77</v>
      </c>
      <c r="P6593" s="1">
        <v>4517.6899999999996</v>
      </c>
      <c r="Q6593">
        <f>Table1[[#This Row],[Revenue]]-Table1[[#This Row],[Cost]]</f>
        <v>4517.6899999999987</v>
      </c>
      <c r="R6593" s="6">
        <f>Table1[[#This Row],[Profit]]/Table1[[#This Row],[Revenue]]</f>
        <v>0.39385430052500076</v>
      </c>
    </row>
    <row r="6594" spans="1:18" x14ac:dyDescent="0.45">
      <c r="A6594" s="4" t="s">
        <v>11253</v>
      </c>
      <c r="B6594" s="4" t="s">
        <v>11254</v>
      </c>
      <c r="C6594" s="4" t="s">
        <v>20</v>
      </c>
      <c r="D6594" s="4" t="s">
        <v>21</v>
      </c>
      <c r="E6594" s="4" t="s">
        <v>14</v>
      </c>
      <c r="F6594" s="5">
        <v>45427</v>
      </c>
      <c r="G6594" s="4" t="str">
        <f>IF(WEEKDAY(Table1[[#This Row],[Order_Date]],2)&gt;=6,"Weekend","Weekday")</f>
        <v>Weekday</v>
      </c>
      <c r="H6594" s="5" t="str">
        <f>TEXT(Table1[[#This Row],[Order_Date]],"mmmm")</f>
        <v>May</v>
      </c>
      <c r="I6594" s="7">
        <f>MONTH(Table1[[#This Row],[Order_Date]])</f>
        <v>5</v>
      </c>
      <c r="J6594" s="7">
        <v>1</v>
      </c>
      <c r="K6594" s="4">
        <v>4762.88</v>
      </c>
      <c r="L6594" s="4">
        <v>15</v>
      </c>
      <c r="M6594" s="4">
        <v>4048.45</v>
      </c>
      <c r="N6594" s="4">
        <f>(Table1[[#This Row],[Quantity]]*Table1[[#This Row],[Unit_Price]])*(1-Table1[[#This Row],[Discount_%]]/100)</f>
        <v>4048.4479999999999</v>
      </c>
      <c r="O6594" s="4">
        <v>2667.06</v>
      </c>
      <c r="P6594" s="4">
        <v>1381.39</v>
      </c>
      <c r="Q6594">
        <f>Table1[[#This Row],[Revenue]]-Table1[[#This Row],[Cost]]</f>
        <v>1381.3899999999999</v>
      </c>
      <c r="R6594" s="6">
        <f>Table1[[#This Row],[Profit]]/Table1[[#This Row],[Revenue]]</f>
        <v>0.34121453889760284</v>
      </c>
    </row>
    <row r="6595" spans="1:18" x14ac:dyDescent="0.45">
      <c r="A6595" s="1" t="s">
        <v>11255</v>
      </c>
      <c r="B6595" s="1" t="s">
        <v>8819</v>
      </c>
      <c r="C6595" s="1" t="s">
        <v>28</v>
      </c>
      <c r="D6595" s="1" t="s">
        <v>100</v>
      </c>
      <c r="E6595" s="1" t="s">
        <v>4</v>
      </c>
      <c r="F6595" s="2">
        <v>45624</v>
      </c>
      <c r="G6595" s="1" t="str">
        <f>IF(WEEKDAY(Table1[[#This Row],[Order_Date]],2)&gt;=6,"Weekend","Weekday")</f>
        <v>Weekday</v>
      </c>
      <c r="H6595" s="2" t="str">
        <f>TEXT(Table1[[#This Row],[Order_Date]],"mmmm")</f>
        <v>November</v>
      </c>
      <c r="I6595" s="8">
        <f>MONTH(Table1[[#This Row],[Order_Date]])</f>
        <v>11</v>
      </c>
      <c r="J6595" s="8">
        <v>2</v>
      </c>
      <c r="K6595" s="1">
        <v>1537.78</v>
      </c>
      <c r="L6595" s="1">
        <v>5</v>
      </c>
      <c r="M6595" s="1">
        <v>2921.78</v>
      </c>
      <c r="N6595" s="1">
        <f>(Table1[[#This Row],[Quantity]]*Table1[[#This Row],[Unit_Price]])*(1-Table1[[#This Row],[Discount_%]]/100)</f>
        <v>2921.7819999999997</v>
      </c>
      <c r="O6595" s="1">
        <v>2270.11</v>
      </c>
      <c r="P6595" s="1">
        <v>651.66999999999996</v>
      </c>
      <c r="Q6595">
        <f>Table1[[#This Row],[Revenue]]-Table1[[#This Row],[Cost]]</f>
        <v>651.67000000000007</v>
      </c>
      <c r="R6595" s="6">
        <f>Table1[[#This Row],[Profit]]/Table1[[#This Row],[Revenue]]</f>
        <v>0.22303869558967476</v>
      </c>
    </row>
    <row r="6596" spans="1:18" x14ac:dyDescent="0.45">
      <c r="A6596" s="4" t="s">
        <v>11256</v>
      </c>
      <c r="B6596" s="4" t="s">
        <v>8336</v>
      </c>
      <c r="C6596" s="4" t="s">
        <v>12</v>
      </c>
      <c r="D6596" s="4" t="s">
        <v>41</v>
      </c>
      <c r="E6596" s="4" t="s">
        <v>14</v>
      </c>
      <c r="F6596" s="5">
        <v>45458</v>
      </c>
      <c r="G6596" s="4" t="str">
        <f>IF(WEEKDAY(Table1[[#This Row],[Order_Date]],2)&gt;=6,"Weekend","Weekday")</f>
        <v>Weekend</v>
      </c>
      <c r="H6596" s="5" t="str">
        <f>TEXT(Table1[[#This Row],[Order_Date]],"mmmm")</f>
        <v>June</v>
      </c>
      <c r="I6596" s="7">
        <f>MONTH(Table1[[#This Row],[Order_Date]])</f>
        <v>6</v>
      </c>
      <c r="J6596" s="7">
        <v>4</v>
      </c>
      <c r="K6596" s="4">
        <v>2364.27</v>
      </c>
      <c r="L6596" s="4">
        <v>15</v>
      </c>
      <c r="M6596" s="4">
        <v>8038.52</v>
      </c>
      <c r="N6596" s="4">
        <f>(Table1[[#This Row],[Quantity]]*Table1[[#This Row],[Unit_Price]])*(1-Table1[[#This Row],[Discount_%]]/100)</f>
        <v>8038.518</v>
      </c>
      <c r="O6596" s="4">
        <v>6541.32</v>
      </c>
      <c r="P6596" s="4">
        <v>1497.2</v>
      </c>
      <c r="Q6596">
        <f>Table1[[#This Row],[Revenue]]-Table1[[#This Row],[Cost]]</f>
        <v>1497.2000000000007</v>
      </c>
      <c r="R6596" s="6">
        <f>Table1[[#This Row],[Profit]]/Table1[[#This Row],[Revenue]]</f>
        <v>0.18625319088588446</v>
      </c>
    </row>
    <row r="6597" spans="1:18" x14ac:dyDescent="0.45">
      <c r="A6597" s="1" t="s">
        <v>11257</v>
      </c>
      <c r="B6597" s="1" t="s">
        <v>9144</v>
      </c>
      <c r="C6597" s="1" t="s">
        <v>7</v>
      </c>
      <c r="D6597" s="1" t="s">
        <v>106</v>
      </c>
      <c r="E6597" s="1" t="s">
        <v>22</v>
      </c>
      <c r="F6597" s="2">
        <v>45575</v>
      </c>
      <c r="G6597" s="1" t="str">
        <f>IF(WEEKDAY(Table1[[#This Row],[Order_Date]],2)&gt;=6,"Weekend","Weekday")</f>
        <v>Weekday</v>
      </c>
      <c r="H6597" s="2" t="str">
        <f>TEXT(Table1[[#This Row],[Order_Date]],"mmmm")</f>
        <v>October</v>
      </c>
      <c r="I6597" s="8">
        <f>MONTH(Table1[[#This Row],[Order_Date]])</f>
        <v>10</v>
      </c>
      <c r="J6597" s="8">
        <v>2</v>
      </c>
      <c r="K6597" s="1">
        <v>3338.01</v>
      </c>
      <c r="L6597" s="1">
        <v>15</v>
      </c>
      <c r="M6597" s="1">
        <v>5674.62</v>
      </c>
      <c r="N6597" s="1">
        <f>(Table1[[#This Row],[Quantity]]*Table1[[#This Row],[Unit_Price]])*(1-Table1[[#This Row],[Discount_%]]/100)</f>
        <v>5674.6170000000002</v>
      </c>
      <c r="O6597" s="1">
        <v>3439.02</v>
      </c>
      <c r="P6597" s="1">
        <v>2235.6</v>
      </c>
      <c r="Q6597">
        <f>Table1[[#This Row],[Revenue]]-Table1[[#This Row],[Cost]]</f>
        <v>2235.6</v>
      </c>
      <c r="R6597" s="6">
        <f>Table1[[#This Row],[Profit]]/Table1[[#This Row],[Revenue]]</f>
        <v>0.39396470600674582</v>
      </c>
    </row>
    <row r="6598" spans="1:18" x14ac:dyDescent="0.45">
      <c r="A6598" s="4" t="s">
        <v>11258</v>
      </c>
      <c r="B6598" s="4" t="s">
        <v>1698</v>
      </c>
      <c r="C6598" s="4" t="s">
        <v>20</v>
      </c>
      <c r="D6598" s="4" t="s">
        <v>60</v>
      </c>
      <c r="E6598" s="4" t="s">
        <v>14</v>
      </c>
      <c r="F6598" s="5">
        <v>45498</v>
      </c>
      <c r="G6598" s="4" t="str">
        <f>IF(WEEKDAY(Table1[[#This Row],[Order_Date]],2)&gt;=6,"Weekend","Weekday")</f>
        <v>Weekday</v>
      </c>
      <c r="H6598" s="5" t="str">
        <f>TEXT(Table1[[#This Row],[Order_Date]],"mmmm")</f>
        <v>July</v>
      </c>
      <c r="I6598" s="7">
        <f>MONTH(Table1[[#This Row],[Order_Date]])</f>
        <v>7</v>
      </c>
      <c r="J6598" s="7">
        <v>1</v>
      </c>
      <c r="K6598" s="4">
        <v>940.45</v>
      </c>
      <c r="L6598" s="4">
        <v>0</v>
      </c>
      <c r="M6598" s="4">
        <v>940.45</v>
      </c>
      <c r="N6598" s="4">
        <f>(Table1[[#This Row],[Quantity]]*Table1[[#This Row],[Unit_Price]])*(1-Table1[[#This Row],[Discount_%]]/100)</f>
        <v>940.45</v>
      </c>
      <c r="O6598" s="4">
        <v>744.03</v>
      </c>
      <c r="P6598" s="4">
        <v>196.42</v>
      </c>
      <c r="Q6598">
        <f>Table1[[#This Row],[Revenue]]-Table1[[#This Row],[Cost]]</f>
        <v>196.42000000000007</v>
      </c>
      <c r="R6598" s="6">
        <f>Table1[[#This Row],[Profit]]/Table1[[#This Row],[Revenue]]</f>
        <v>0.20885746185336804</v>
      </c>
    </row>
    <row r="6599" spans="1:18" x14ac:dyDescent="0.45">
      <c r="A6599" s="1" t="s">
        <v>11259</v>
      </c>
      <c r="B6599" s="1" t="s">
        <v>5550</v>
      </c>
      <c r="C6599" s="1" t="s">
        <v>20</v>
      </c>
      <c r="D6599" s="1" t="s">
        <v>25</v>
      </c>
      <c r="E6599" s="1" t="s">
        <v>22</v>
      </c>
      <c r="F6599" s="2">
        <v>45782</v>
      </c>
      <c r="G6599" s="1" t="str">
        <f>IF(WEEKDAY(Table1[[#This Row],[Order_Date]],2)&gt;=6,"Weekend","Weekday")</f>
        <v>Weekday</v>
      </c>
      <c r="H6599" s="2" t="str">
        <f>TEXT(Table1[[#This Row],[Order_Date]],"mmmm")</f>
        <v>May</v>
      </c>
      <c r="I6599" s="8">
        <f>MONTH(Table1[[#This Row],[Order_Date]])</f>
        <v>5</v>
      </c>
      <c r="J6599" s="8">
        <v>5</v>
      </c>
      <c r="K6599" s="1">
        <v>3155.84</v>
      </c>
      <c r="L6599" s="1">
        <v>15</v>
      </c>
      <c r="M6599" s="1">
        <v>13412.32</v>
      </c>
      <c r="N6599" s="1">
        <f>(Table1[[#This Row],[Quantity]]*Table1[[#This Row],[Unit_Price]])*(1-Table1[[#This Row],[Discount_%]]/100)</f>
        <v>13412.32</v>
      </c>
      <c r="O6599" s="1">
        <v>10485.26</v>
      </c>
      <c r="P6599" s="1">
        <v>2927.06</v>
      </c>
      <c r="Q6599">
        <f>Table1[[#This Row],[Revenue]]-Table1[[#This Row],[Cost]]</f>
        <v>2927.0599999999995</v>
      </c>
      <c r="R6599" s="6">
        <f>Table1[[#This Row],[Profit]]/Table1[[#This Row],[Revenue]]</f>
        <v>0.21823666599067126</v>
      </c>
    </row>
    <row r="6600" spans="1:18" x14ac:dyDescent="0.45">
      <c r="A6600" s="4" t="s">
        <v>11260</v>
      </c>
      <c r="B6600" s="4" t="s">
        <v>11261</v>
      </c>
      <c r="C6600" s="4" t="s">
        <v>2</v>
      </c>
      <c r="D6600" s="4" t="s">
        <v>68</v>
      </c>
      <c r="E6600" s="4" t="s">
        <v>14</v>
      </c>
      <c r="F6600" s="5">
        <v>45362</v>
      </c>
      <c r="G6600" s="4" t="str">
        <f>IF(WEEKDAY(Table1[[#This Row],[Order_Date]],2)&gt;=6,"Weekend","Weekday")</f>
        <v>Weekday</v>
      </c>
      <c r="H6600" s="5" t="str">
        <f>TEXT(Table1[[#This Row],[Order_Date]],"mmmm")</f>
        <v>March</v>
      </c>
      <c r="I6600" s="7">
        <f>MONTH(Table1[[#This Row],[Order_Date]])</f>
        <v>3</v>
      </c>
      <c r="J6600" s="7">
        <v>3</v>
      </c>
      <c r="K6600" s="4">
        <v>3997.38</v>
      </c>
      <c r="L6600" s="4">
        <v>10</v>
      </c>
      <c r="M6600" s="4">
        <v>10792.93</v>
      </c>
      <c r="N6600" s="4">
        <f>(Table1[[#This Row],[Quantity]]*Table1[[#This Row],[Unit_Price]])*(1-Table1[[#This Row],[Discount_%]]/100)</f>
        <v>10792.925999999999</v>
      </c>
      <c r="O6600" s="4">
        <v>7560.91</v>
      </c>
      <c r="P6600" s="4">
        <v>3232.02</v>
      </c>
      <c r="Q6600">
        <f>Table1[[#This Row],[Revenue]]-Table1[[#This Row],[Cost]]</f>
        <v>3232.0200000000004</v>
      </c>
      <c r="R6600" s="6">
        <f>Table1[[#This Row],[Profit]]/Table1[[#This Row],[Revenue]]</f>
        <v>0.29945714463079071</v>
      </c>
    </row>
    <row r="6601" spans="1:18" x14ac:dyDescent="0.45">
      <c r="A6601" s="1" t="s">
        <v>11262</v>
      </c>
      <c r="B6601" s="1" t="s">
        <v>2824</v>
      </c>
      <c r="C6601" s="1" t="s">
        <v>20</v>
      </c>
      <c r="D6601" s="1" t="s">
        <v>57</v>
      </c>
      <c r="E6601" s="1" t="s">
        <v>22</v>
      </c>
      <c r="F6601" s="2">
        <v>45778</v>
      </c>
      <c r="G6601" s="1" t="str">
        <f>IF(WEEKDAY(Table1[[#This Row],[Order_Date]],2)&gt;=6,"Weekend","Weekday")</f>
        <v>Weekday</v>
      </c>
      <c r="H6601" s="2" t="str">
        <f>TEXT(Table1[[#This Row],[Order_Date]],"mmmm")</f>
        <v>May</v>
      </c>
      <c r="I6601" s="8">
        <f>MONTH(Table1[[#This Row],[Order_Date]])</f>
        <v>5</v>
      </c>
      <c r="J6601" s="8">
        <v>1</v>
      </c>
      <c r="K6601" s="1">
        <v>2132.6</v>
      </c>
      <c r="L6601" s="1">
        <v>15</v>
      </c>
      <c r="M6601" s="1">
        <v>1812.71</v>
      </c>
      <c r="N6601" s="1">
        <f>(Table1[[#This Row],[Quantity]]*Table1[[#This Row],[Unit_Price]])*(1-Table1[[#This Row],[Discount_%]]/100)</f>
        <v>1812.7099999999998</v>
      </c>
      <c r="O6601" s="1">
        <v>1398.13</v>
      </c>
      <c r="P6601" s="1">
        <v>414.58</v>
      </c>
      <c r="Q6601">
        <f>Table1[[#This Row],[Revenue]]-Table1[[#This Row],[Cost]]</f>
        <v>414.57999999999993</v>
      </c>
      <c r="R6601" s="6">
        <f>Table1[[#This Row],[Profit]]/Table1[[#This Row],[Revenue]]</f>
        <v>0.22870729460310804</v>
      </c>
    </row>
    <row r="6602" spans="1:18" x14ac:dyDescent="0.45">
      <c r="A6602" s="4" t="s">
        <v>11263</v>
      </c>
      <c r="B6602" s="4" t="s">
        <v>8447</v>
      </c>
      <c r="C6602" s="4" t="s">
        <v>7</v>
      </c>
      <c r="D6602" s="4" t="s">
        <v>46</v>
      </c>
      <c r="E6602" s="4" t="s">
        <v>22</v>
      </c>
      <c r="F6602" s="5">
        <v>45385</v>
      </c>
      <c r="G6602" s="4" t="str">
        <f>IF(WEEKDAY(Table1[[#This Row],[Order_Date]],2)&gt;=6,"Weekend","Weekday")</f>
        <v>Weekday</v>
      </c>
      <c r="H6602" s="5" t="str">
        <f>TEXT(Table1[[#This Row],[Order_Date]],"mmmm")</f>
        <v>April</v>
      </c>
      <c r="I6602" s="7">
        <f>MONTH(Table1[[#This Row],[Order_Date]])</f>
        <v>4</v>
      </c>
      <c r="J6602" s="7">
        <v>4</v>
      </c>
      <c r="K6602" s="4">
        <v>848.22</v>
      </c>
      <c r="L6602" s="4">
        <v>15</v>
      </c>
      <c r="M6602" s="4">
        <v>2883.95</v>
      </c>
      <c r="N6602" s="4">
        <f>(Table1[[#This Row],[Quantity]]*Table1[[#This Row],[Unit_Price]])*(1-Table1[[#This Row],[Discount_%]]/100)</f>
        <v>2883.9479999999999</v>
      </c>
      <c r="O6602" s="4">
        <v>2284.38</v>
      </c>
      <c r="P6602" s="4">
        <v>599.57000000000005</v>
      </c>
      <c r="Q6602">
        <f>Table1[[#This Row],[Revenue]]-Table1[[#This Row],[Cost]]</f>
        <v>599.56999999999971</v>
      </c>
      <c r="R6602" s="6">
        <f>Table1[[#This Row],[Profit]]/Table1[[#This Row],[Revenue]]</f>
        <v>0.20789888867698819</v>
      </c>
    </row>
    <row r="6603" spans="1:18" x14ac:dyDescent="0.45">
      <c r="A6603" s="1" t="s">
        <v>11264</v>
      </c>
      <c r="B6603" s="1" t="s">
        <v>11265</v>
      </c>
      <c r="C6603" s="1" t="s">
        <v>2</v>
      </c>
      <c r="D6603" s="1" t="s">
        <v>3</v>
      </c>
      <c r="E6603" s="1" t="s">
        <v>14</v>
      </c>
      <c r="F6603" s="2">
        <v>45344</v>
      </c>
      <c r="G6603" s="1" t="str">
        <f>IF(WEEKDAY(Table1[[#This Row],[Order_Date]],2)&gt;=6,"Weekend","Weekday")</f>
        <v>Weekday</v>
      </c>
      <c r="H6603" s="2" t="str">
        <f>TEXT(Table1[[#This Row],[Order_Date]],"mmmm")</f>
        <v>February</v>
      </c>
      <c r="I6603" s="8">
        <f>MONTH(Table1[[#This Row],[Order_Date]])</f>
        <v>2</v>
      </c>
      <c r="J6603" s="8">
        <v>4</v>
      </c>
      <c r="K6603" s="1">
        <v>305.48</v>
      </c>
      <c r="L6603" s="1">
        <v>20</v>
      </c>
      <c r="M6603" s="1">
        <v>977.54</v>
      </c>
      <c r="N6603" s="1">
        <f>(Table1[[#This Row],[Quantity]]*Table1[[#This Row],[Unit_Price]])*(1-Table1[[#This Row],[Discount_%]]/100)</f>
        <v>977.53600000000006</v>
      </c>
      <c r="O6603" s="1">
        <v>633.54999999999995</v>
      </c>
      <c r="P6603" s="1">
        <v>343.99</v>
      </c>
      <c r="Q6603">
        <f>Table1[[#This Row],[Revenue]]-Table1[[#This Row],[Cost]]</f>
        <v>343.99</v>
      </c>
      <c r="R6603" s="6">
        <f>Table1[[#This Row],[Profit]]/Table1[[#This Row],[Revenue]]</f>
        <v>0.35189352865355894</v>
      </c>
    </row>
    <row r="6604" spans="1:18" x14ac:dyDescent="0.45">
      <c r="A6604" s="4" t="s">
        <v>11266</v>
      </c>
      <c r="B6604" s="4" t="s">
        <v>6765</v>
      </c>
      <c r="C6604" s="4" t="s">
        <v>2</v>
      </c>
      <c r="D6604" s="4" t="s">
        <v>65</v>
      </c>
      <c r="E6604" s="4" t="s">
        <v>14</v>
      </c>
      <c r="F6604" s="5">
        <v>45565</v>
      </c>
      <c r="G6604" s="4" t="str">
        <f>IF(WEEKDAY(Table1[[#This Row],[Order_Date]],2)&gt;=6,"Weekend","Weekday")</f>
        <v>Weekday</v>
      </c>
      <c r="H6604" s="5" t="str">
        <f>TEXT(Table1[[#This Row],[Order_Date]],"mmmm")</f>
        <v>September</v>
      </c>
      <c r="I6604" s="7">
        <f>MONTH(Table1[[#This Row],[Order_Date]])</f>
        <v>9</v>
      </c>
      <c r="J6604" s="7">
        <v>4</v>
      </c>
      <c r="K6604" s="4">
        <v>2450.2399999999998</v>
      </c>
      <c r="L6604" s="4">
        <v>20</v>
      </c>
      <c r="M6604" s="4">
        <v>7840.77</v>
      </c>
      <c r="N6604" s="4">
        <f>(Table1[[#This Row],[Quantity]]*Table1[[#This Row],[Unit_Price]])*(1-Table1[[#This Row],[Discount_%]]/100)</f>
        <v>7840.768</v>
      </c>
      <c r="O6604" s="4">
        <v>4982.55</v>
      </c>
      <c r="P6604" s="4">
        <v>2858.22</v>
      </c>
      <c r="Q6604">
        <f>Table1[[#This Row],[Revenue]]-Table1[[#This Row],[Cost]]</f>
        <v>2858.2200000000003</v>
      </c>
      <c r="R6604" s="6">
        <f>Table1[[#This Row],[Profit]]/Table1[[#This Row],[Revenue]]</f>
        <v>0.36453307519542083</v>
      </c>
    </row>
    <row r="6605" spans="1:18" x14ac:dyDescent="0.45">
      <c r="A6605" s="1" t="s">
        <v>11267</v>
      </c>
      <c r="B6605" s="1" t="s">
        <v>11268</v>
      </c>
      <c r="C6605" s="1" t="s">
        <v>12</v>
      </c>
      <c r="D6605" s="1" t="s">
        <v>13</v>
      </c>
      <c r="E6605" s="1" t="s">
        <v>9</v>
      </c>
      <c r="F6605" s="2">
        <v>45616</v>
      </c>
      <c r="G6605" s="1" t="str">
        <f>IF(WEEKDAY(Table1[[#This Row],[Order_Date]],2)&gt;=6,"Weekend","Weekday")</f>
        <v>Weekday</v>
      </c>
      <c r="H6605" s="2" t="str">
        <f>TEXT(Table1[[#This Row],[Order_Date]],"mmmm")</f>
        <v>November</v>
      </c>
      <c r="I6605" s="8">
        <f>MONTH(Table1[[#This Row],[Order_Date]])</f>
        <v>11</v>
      </c>
      <c r="J6605" s="8">
        <v>4</v>
      </c>
      <c r="K6605" s="1">
        <v>4732.08</v>
      </c>
      <c r="L6605" s="1">
        <v>5</v>
      </c>
      <c r="M6605" s="1">
        <v>17981.900000000001</v>
      </c>
      <c r="N6605" s="1">
        <f>(Table1[[#This Row],[Quantity]]*Table1[[#This Row],[Unit_Price]])*(1-Table1[[#This Row],[Discount_%]]/100)</f>
        <v>17981.903999999999</v>
      </c>
      <c r="O6605" s="1">
        <v>14787.69</v>
      </c>
      <c r="P6605" s="1">
        <v>3194.21</v>
      </c>
      <c r="Q6605">
        <f>Table1[[#This Row],[Revenue]]-Table1[[#This Row],[Cost]]</f>
        <v>3194.2100000000009</v>
      </c>
      <c r="R6605" s="6">
        <f>Table1[[#This Row],[Profit]]/Table1[[#This Row],[Revenue]]</f>
        <v>0.17763473270344066</v>
      </c>
    </row>
    <row r="6606" spans="1:18" x14ac:dyDescent="0.45">
      <c r="A6606" s="4" t="s">
        <v>11269</v>
      </c>
      <c r="B6606" s="4" t="s">
        <v>11270</v>
      </c>
      <c r="C6606" s="4" t="s">
        <v>20</v>
      </c>
      <c r="D6606" s="4" t="s">
        <v>60</v>
      </c>
      <c r="E6606" s="4" t="s">
        <v>4</v>
      </c>
      <c r="F6606" s="5">
        <v>45795</v>
      </c>
      <c r="G6606" s="4" t="str">
        <f>IF(WEEKDAY(Table1[[#This Row],[Order_Date]],2)&gt;=6,"Weekend","Weekday")</f>
        <v>Weekend</v>
      </c>
      <c r="H6606" s="5" t="str">
        <f>TEXT(Table1[[#This Row],[Order_Date]],"mmmm")</f>
        <v>May</v>
      </c>
      <c r="I6606" s="7">
        <f>MONTH(Table1[[#This Row],[Order_Date]])</f>
        <v>5</v>
      </c>
      <c r="J6606" s="7">
        <v>5</v>
      </c>
      <c r="K6606" s="4">
        <v>4901.07</v>
      </c>
      <c r="L6606" s="4">
        <v>20</v>
      </c>
      <c r="M6606" s="4">
        <v>19604.28</v>
      </c>
      <c r="N6606" s="4">
        <f>(Table1[[#This Row],[Quantity]]*Table1[[#This Row],[Unit_Price]])*(1-Table1[[#This Row],[Discount_%]]/100)</f>
        <v>19604.28</v>
      </c>
      <c r="O6606" s="4">
        <v>16581.39</v>
      </c>
      <c r="P6606" s="4">
        <v>3022.89</v>
      </c>
      <c r="Q6606">
        <f>Table1[[#This Row],[Revenue]]-Table1[[#This Row],[Cost]]</f>
        <v>3022.8899999999994</v>
      </c>
      <c r="R6606" s="6">
        <f>Table1[[#This Row],[Profit]]/Table1[[#This Row],[Revenue]]</f>
        <v>0.15419541038997606</v>
      </c>
    </row>
    <row r="6607" spans="1:18" x14ac:dyDescent="0.45">
      <c r="A6607" s="1" t="s">
        <v>11271</v>
      </c>
      <c r="B6607" s="1" t="s">
        <v>6392</v>
      </c>
      <c r="C6607" s="1" t="s">
        <v>12</v>
      </c>
      <c r="D6607" s="1" t="s">
        <v>32</v>
      </c>
      <c r="E6607" s="1" t="s">
        <v>9</v>
      </c>
      <c r="F6607" s="2">
        <v>45727</v>
      </c>
      <c r="G6607" s="1" t="str">
        <f>IF(WEEKDAY(Table1[[#This Row],[Order_Date]],2)&gt;=6,"Weekend","Weekday")</f>
        <v>Weekday</v>
      </c>
      <c r="H6607" s="2" t="str">
        <f>TEXT(Table1[[#This Row],[Order_Date]],"mmmm")</f>
        <v>March</v>
      </c>
      <c r="I6607" s="8">
        <f>MONTH(Table1[[#This Row],[Order_Date]])</f>
        <v>3</v>
      </c>
      <c r="J6607" s="8">
        <v>5</v>
      </c>
      <c r="K6607" s="1">
        <v>2702.99</v>
      </c>
      <c r="L6607" s="1">
        <v>20</v>
      </c>
      <c r="M6607" s="1">
        <v>10811.96</v>
      </c>
      <c r="N6607" s="1">
        <f>(Table1[[#This Row],[Quantity]]*Table1[[#This Row],[Unit_Price]])*(1-Table1[[#This Row],[Discount_%]]/100)</f>
        <v>10811.96</v>
      </c>
      <c r="O6607" s="1">
        <v>6855.15</v>
      </c>
      <c r="P6607" s="1">
        <v>3956.81</v>
      </c>
      <c r="Q6607">
        <f>Table1[[#This Row],[Revenue]]-Table1[[#This Row],[Cost]]</f>
        <v>3956.8099999999995</v>
      </c>
      <c r="R6607" s="6">
        <f>Table1[[#This Row],[Profit]]/Table1[[#This Row],[Revenue]]</f>
        <v>0.36596602281177515</v>
      </c>
    </row>
    <row r="6608" spans="1:18" x14ac:dyDescent="0.45">
      <c r="A6608" s="4" t="s">
        <v>11272</v>
      </c>
      <c r="B6608" s="4" t="s">
        <v>11273</v>
      </c>
      <c r="C6608" s="4" t="s">
        <v>28</v>
      </c>
      <c r="D6608" s="4" t="s">
        <v>29</v>
      </c>
      <c r="E6608" s="4" t="s">
        <v>14</v>
      </c>
      <c r="F6608" s="5">
        <v>45446</v>
      </c>
      <c r="G6608" s="4" t="str">
        <f>IF(WEEKDAY(Table1[[#This Row],[Order_Date]],2)&gt;=6,"Weekend","Weekday")</f>
        <v>Weekday</v>
      </c>
      <c r="H6608" s="5" t="str">
        <f>TEXT(Table1[[#This Row],[Order_Date]],"mmmm")</f>
        <v>June</v>
      </c>
      <c r="I6608" s="7">
        <f>MONTH(Table1[[#This Row],[Order_Date]])</f>
        <v>6</v>
      </c>
      <c r="J6608" s="7">
        <v>4</v>
      </c>
      <c r="K6608" s="4">
        <v>3982.05</v>
      </c>
      <c r="L6608" s="4">
        <v>20</v>
      </c>
      <c r="M6608" s="4">
        <v>12742.56</v>
      </c>
      <c r="N6608" s="4">
        <f>(Table1[[#This Row],[Quantity]]*Table1[[#This Row],[Unit_Price]])*(1-Table1[[#This Row],[Discount_%]]/100)</f>
        <v>12742.560000000001</v>
      </c>
      <c r="O6608" s="4">
        <v>9690.59</v>
      </c>
      <c r="P6608" s="4">
        <v>3051.97</v>
      </c>
      <c r="Q6608">
        <f>Table1[[#This Row],[Revenue]]-Table1[[#This Row],[Cost]]</f>
        <v>3051.9699999999993</v>
      </c>
      <c r="R6608" s="6">
        <f>Table1[[#This Row],[Profit]]/Table1[[#This Row],[Revenue]]</f>
        <v>0.23950995718285806</v>
      </c>
    </row>
    <row r="6609" spans="1:18" x14ac:dyDescent="0.45">
      <c r="A6609" s="1" t="s">
        <v>11274</v>
      </c>
      <c r="B6609" s="1" t="s">
        <v>10391</v>
      </c>
      <c r="C6609" s="1" t="s">
        <v>28</v>
      </c>
      <c r="D6609" s="1" t="s">
        <v>137</v>
      </c>
      <c r="E6609" s="1" t="s">
        <v>4</v>
      </c>
      <c r="F6609" s="2">
        <v>45612</v>
      </c>
      <c r="G6609" s="1" t="str">
        <f>IF(WEEKDAY(Table1[[#This Row],[Order_Date]],2)&gt;=6,"Weekend","Weekday")</f>
        <v>Weekend</v>
      </c>
      <c r="H6609" s="2" t="str">
        <f>TEXT(Table1[[#This Row],[Order_Date]],"mmmm")</f>
        <v>November</v>
      </c>
      <c r="I6609" s="8">
        <f>MONTH(Table1[[#This Row],[Order_Date]])</f>
        <v>11</v>
      </c>
      <c r="J6609" s="8">
        <v>2</v>
      </c>
      <c r="K6609" s="1">
        <v>1030.21</v>
      </c>
      <c r="L6609" s="1">
        <v>5</v>
      </c>
      <c r="M6609" s="1">
        <v>1957.4</v>
      </c>
      <c r="N6609" s="1">
        <f>(Table1[[#This Row],[Quantity]]*Table1[[#This Row],[Unit_Price]])*(1-Table1[[#This Row],[Discount_%]]/100)</f>
        <v>1957.3989999999999</v>
      </c>
      <c r="O6609" s="1">
        <v>1361.7</v>
      </c>
      <c r="P6609" s="1">
        <v>595.70000000000005</v>
      </c>
      <c r="Q6609">
        <f>Table1[[#This Row],[Revenue]]-Table1[[#This Row],[Cost]]</f>
        <v>595.70000000000005</v>
      </c>
      <c r="R6609" s="6">
        <f>Table1[[#This Row],[Profit]]/Table1[[#This Row],[Revenue]]</f>
        <v>0.30433227751098396</v>
      </c>
    </row>
    <row r="6610" spans="1:18" x14ac:dyDescent="0.45">
      <c r="A6610" s="4" t="s">
        <v>11275</v>
      </c>
      <c r="B6610" s="4" t="s">
        <v>11276</v>
      </c>
      <c r="C6610" s="4" t="s">
        <v>28</v>
      </c>
      <c r="D6610" s="4" t="s">
        <v>29</v>
      </c>
      <c r="E6610" s="4" t="s">
        <v>22</v>
      </c>
      <c r="F6610" s="5">
        <v>46017</v>
      </c>
      <c r="G6610" s="4" t="str">
        <f>IF(WEEKDAY(Table1[[#This Row],[Order_Date]],2)&gt;=6,"Weekend","Weekday")</f>
        <v>Weekday</v>
      </c>
      <c r="H6610" s="5" t="str">
        <f>TEXT(Table1[[#This Row],[Order_Date]],"mmmm")</f>
        <v>December</v>
      </c>
      <c r="I6610" s="7">
        <f>MONTH(Table1[[#This Row],[Order_Date]])</f>
        <v>12</v>
      </c>
      <c r="J6610" s="7">
        <v>2</v>
      </c>
      <c r="K6610" s="4">
        <v>1512.06</v>
      </c>
      <c r="L6610" s="4">
        <v>15</v>
      </c>
      <c r="M6610" s="4">
        <v>2570.5</v>
      </c>
      <c r="N6610" s="4">
        <f>(Table1[[#This Row],[Quantity]]*Table1[[#This Row],[Unit_Price]])*(1-Table1[[#This Row],[Discount_%]]/100)</f>
        <v>2570.502</v>
      </c>
      <c r="O6610" s="4">
        <v>1582.7</v>
      </c>
      <c r="P6610" s="4">
        <v>987.8</v>
      </c>
      <c r="Q6610">
        <f>Table1[[#This Row],[Revenue]]-Table1[[#This Row],[Cost]]</f>
        <v>987.8</v>
      </c>
      <c r="R6610" s="6">
        <f>Table1[[#This Row],[Profit]]/Table1[[#This Row],[Revenue]]</f>
        <v>0.38428321338261034</v>
      </c>
    </row>
    <row r="6611" spans="1:18" x14ac:dyDescent="0.45">
      <c r="A6611" s="1" t="s">
        <v>11277</v>
      </c>
      <c r="B6611" s="1" t="s">
        <v>4792</v>
      </c>
      <c r="C6611" s="1" t="s">
        <v>7</v>
      </c>
      <c r="D6611" s="1" t="s">
        <v>134</v>
      </c>
      <c r="E6611" s="1" t="s">
        <v>9</v>
      </c>
      <c r="F6611" s="2">
        <v>45407</v>
      </c>
      <c r="G6611" s="1" t="str">
        <f>IF(WEEKDAY(Table1[[#This Row],[Order_Date]],2)&gt;=6,"Weekend","Weekday")</f>
        <v>Weekday</v>
      </c>
      <c r="H6611" s="2" t="str">
        <f>TEXT(Table1[[#This Row],[Order_Date]],"mmmm")</f>
        <v>April</v>
      </c>
      <c r="I6611" s="8">
        <f>MONTH(Table1[[#This Row],[Order_Date]])</f>
        <v>4</v>
      </c>
      <c r="J6611" s="8">
        <v>1</v>
      </c>
      <c r="K6611" s="1">
        <v>1283.27</v>
      </c>
      <c r="L6611" s="1">
        <v>5</v>
      </c>
      <c r="M6611" s="1">
        <v>1219.1099999999999</v>
      </c>
      <c r="N6611" s="1">
        <f>(Table1[[#This Row],[Quantity]]*Table1[[#This Row],[Unit_Price]])*(1-Table1[[#This Row],[Discount_%]]/100)</f>
        <v>1219.1064999999999</v>
      </c>
      <c r="O6611" s="1">
        <v>946.63</v>
      </c>
      <c r="P6611" s="1">
        <v>272.48</v>
      </c>
      <c r="Q6611">
        <f>Table1[[#This Row],[Revenue]]-Table1[[#This Row],[Cost]]</f>
        <v>272.4799999999999</v>
      </c>
      <c r="R6611" s="6">
        <f>Table1[[#This Row],[Profit]]/Table1[[#This Row],[Revenue]]</f>
        <v>0.22350731271173235</v>
      </c>
    </row>
    <row r="6612" spans="1:18" x14ac:dyDescent="0.45">
      <c r="A6612" s="4" t="s">
        <v>11278</v>
      </c>
      <c r="B6612" s="4" t="s">
        <v>11279</v>
      </c>
      <c r="C6612" s="4" t="s">
        <v>20</v>
      </c>
      <c r="D6612" s="4" t="s">
        <v>21</v>
      </c>
      <c r="E6612" s="4" t="s">
        <v>22</v>
      </c>
      <c r="F6612" s="5">
        <v>45529</v>
      </c>
      <c r="G6612" s="4" t="str">
        <f>IF(WEEKDAY(Table1[[#This Row],[Order_Date]],2)&gt;=6,"Weekend","Weekday")</f>
        <v>Weekend</v>
      </c>
      <c r="H6612" s="5" t="str">
        <f>TEXT(Table1[[#This Row],[Order_Date]],"mmmm")</f>
        <v>August</v>
      </c>
      <c r="I6612" s="7">
        <f>MONTH(Table1[[#This Row],[Order_Date]])</f>
        <v>8</v>
      </c>
      <c r="J6612" s="7">
        <v>2</v>
      </c>
      <c r="K6612" s="4">
        <v>320.11</v>
      </c>
      <c r="L6612" s="4">
        <v>20</v>
      </c>
      <c r="M6612" s="4">
        <v>512.17999999999995</v>
      </c>
      <c r="N6612" s="4">
        <f>(Table1[[#This Row],[Quantity]]*Table1[[#This Row],[Unit_Price]])*(1-Table1[[#This Row],[Discount_%]]/100)</f>
        <v>512.17600000000004</v>
      </c>
      <c r="O6612" s="4">
        <v>378.59</v>
      </c>
      <c r="P6612" s="4">
        <v>133.59</v>
      </c>
      <c r="Q6612">
        <f>Table1[[#This Row],[Revenue]]-Table1[[#This Row],[Cost]]</f>
        <v>133.58999999999997</v>
      </c>
      <c r="R6612" s="6">
        <f>Table1[[#This Row],[Profit]]/Table1[[#This Row],[Revenue]]</f>
        <v>0.2608262720137452</v>
      </c>
    </row>
    <row r="6613" spans="1:18" x14ac:dyDescent="0.45">
      <c r="A6613" s="1" t="s">
        <v>11280</v>
      </c>
      <c r="B6613" s="1" t="s">
        <v>11281</v>
      </c>
      <c r="C6613" s="1" t="s">
        <v>20</v>
      </c>
      <c r="D6613" s="1" t="s">
        <v>60</v>
      </c>
      <c r="E6613" s="1" t="s">
        <v>9</v>
      </c>
      <c r="F6613" s="2">
        <v>45995</v>
      </c>
      <c r="G6613" s="1" t="str">
        <f>IF(WEEKDAY(Table1[[#This Row],[Order_Date]],2)&gt;=6,"Weekend","Weekday")</f>
        <v>Weekday</v>
      </c>
      <c r="H6613" s="2" t="str">
        <f>TEXT(Table1[[#This Row],[Order_Date]],"mmmm")</f>
        <v>December</v>
      </c>
      <c r="I6613" s="8">
        <f>MONTH(Table1[[#This Row],[Order_Date]])</f>
        <v>12</v>
      </c>
      <c r="J6613" s="8">
        <v>3</v>
      </c>
      <c r="K6613" s="1">
        <v>3124.74</v>
      </c>
      <c r="L6613" s="1">
        <v>20</v>
      </c>
      <c r="M6613" s="1">
        <v>7499.38</v>
      </c>
      <c r="N6613" s="1">
        <f>(Table1[[#This Row],[Quantity]]*Table1[[#This Row],[Unit_Price]])*(1-Table1[[#This Row],[Discount_%]]/100)</f>
        <v>7499.3760000000002</v>
      </c>
      <c r="O6613" s="1">
        <v>6187.03</v>
      </c>
      <c r="P6613" s="1">
        <v>1312.35</v>
      </c>
      <c r="Q6613">
        <f>Table1[[#This Row],[Revenue]]-Table1[[#This Row],[Cost]]</f>
        <v>1312.3500000000004</v>
      </c>
      <c r="R6613" s="6">
        <f>Table1[[#This Row],[Profit]]/Table1[[#This Row],[Revenue]]</f>
        <v>0.17499446620920661</v>
      </c>
    </row>
    <row r="6614" spans="1:18" x14ac:dyDescent="0.45">
      <c r="A6614" s="4" t="s">
        <v>11282</v>
      </c>
      <c r="B6614" s="4" t="s">
        <v>6838</v>
      </c>
      <c r="C6614" s="4" t="s">
        <v>2</v>
      </c>
      <c r="D6614" s="4" t="s">
        <v>82</v>
      </c>
      <c r="E6614" s="4" t="s">
        <v>14</v>
      </c>
      <c r="F6614" s="5">
        <v>45772</v>
      </c>
      <c r="G6614" s="4" t="str">
        <f>IF(WEEKDAY(Table1[[#This Row],[Order_Date]],2)&gt;=6,"Weekend","Weekday")</f>
        <v>Weekday</v>
      </c>
      <c r="H6614" s="5" t="str">
        <f>TEXT(Table1[[#This Row],[Order_Date]],"mmmm")</f>
        <v>April</v>
      </c>
      <c r="I6614" s="7">
        <f>MONTH(Table1[[#This Row],[Order_Date]])</f>
        <v>4</v>
      </c>
      <c r="J6614" s="7">
        <v>4</v>
      </c>
      <c r="K6614" s="4">
        <v>3693.58</v>
      </c>
      <c r="L6614" s="4">
        <v>0</v>
      </c>
      <c r="M6614" s="4">
        <v>14774.32</v>
      </c>
      <c r="N6614" s="4">
        <f>(Table1[[#This Row],[Quantity]]*Table1[[#This Row],[Unit_Price]])*(1-Table1[[#This Row],[Discount_%]]/100)</f>
        <v>14774.32</v>
      </c>
      <c r="O6614" s="4">
        <v>10718.37</v>
      </c>
      <c r="P6614" s="4">
        <v>4055.95</v>
      </c>
      <c r="Q6614">
        <f>Table1[[#This Row],[Revenue]]-Table1[[#This Row],[Cost]]</f>
        <v>4055.9499999999989</v>
      </c>
      <c r="R6614" s="6">
        <f>Table1[[#This Row],[Profit]]/Table1[[#This Row],[Revenue]]</f>
        <v>0.27452701714867417</v>
      </c>
    </row>
    <row r="6615" spans="1:18" x14ac:dyDescent="0.45">
      <c r="A6615" s="1" t="s">
        <v>11283</v>
      </c>
      <c r="B6615" s="1" t="s">
        <v>10218</v>
      </c>
      <c r="C6615" s="1" t="s">
        <v>7</v>
      </c>
      <c r="D6615" s="1" t="s">
        <v>134</v>
      </c>
      <c r="E6615" s="1" t="s">
        <v>22</v>
      </c>
      <c r="F6615" s="2">
        <v>45575</v>
      </c>
      <c r="G6615" s="1" t="str">
        <f>IF(WEEKDAY(Table1[[#This Row],[Order_Date]],2)&gt;=6,"Weekend","Weekday")</f>
        <v>Weekday</v>
      </c>
      <c r="H6615" s="2" t="str">
        <f>TEXT(Table1[[#This Row],[Order_Date]],"mmmm")</f>
        <v>October</v>
      </c>
      <c r="I6615" s="8">
        <f>MONTH(Table1[[#This Row],[Order_Date]])</f>
        <v>10</v>
      </c>
      <c r="J6615" s="8">
        <v>5</v>
      </c>
      <c r="K6615" s="1">
        <v>421.77</v>
      </c>
      <c r="L6615" s="1">
        <v>0</v>
      </c>
      <c r="M6615" s="1">
        <v>2108.85</v>
      </c>
      <c r="N6615" s="1">
        <f>(Table1[[#This Row],[Quantity]]*Table1[[#This Row],[Unit_Price]])*(1-Table1[[#This Row],[Discount_%]]/100)</f>
        <v>2108.85</v>
      </c>
      <c r="O6615" s="1">
        <v>1318.22</v>
      </c>
      <c r="P6615" s="1">
        <v>790.63</v>
      </c>
      <c r="Q6615">
        <f>Table1[[#This Row],[Revenue]]-Table1[[#This Row],[Cost]]</f>
        <v>790.62999999999988</v>
      </c>
      <c r="R6615" s="6">
        <f>Table1[[#This Row],[Profit]]/Table1[[#This Row],[Revenue]]</f>
        <v>0.37491049624202766</v>
      </c>
    </row>
    <row r="6616" spans="1:18" x14ac:dyDescent="0.45">
      <c r="A6616" s="4" t="s">
        <v>11284</v>
      </c>
      <c r="B6616" s="4" t="s">
        <v>3403</v>
      </c>
      <c r="C6616" s="4" t="s">
        <v>7</v>
      </c>
      <c r="D6616" s="4" t="s">
        <v>46</v>
      </c>
      <c r="E6616" s="4" t="s">
        <v>22</v>
      </c>
      <c r="F6616" s="5">
        <v>45528</v>
      </c>
      <c r="G6616" s="4" t="str">
        <f>IF(WEEKDAY(Table1[[#This Row],[Order_Date]],2)&gt;=6,"Weekend","Weekday")</f>
        <v>Weekend</v>
      </c>
      <c r="H6616" s="5" t="str">
        <f>TEXT(Table1[[#This Row],[Order_Date]],"mmmm")</f>
        <v>August</v>
      </c>
      <c r="I6616" s="7">
        <f>MONTH(Table1[[#This Row],[Order_Date]])</f>
        <v>8</v>
      </c>
      <c r="J6616" s="7">
        <v>3</v>
      </c>
      <c r="K6616" s="4">
        <v>1918.76</v>
      </c>
      <c r="L6616" s="4">
        <v>20</v>
      </c>
      <c r="M6616" s="4">
        <v>4605.0200000000004</v>
      </c>
      <c r="N6616" s="4">
        <f>(Table1[[#This Row],[Quantity]]*Table1[[#This Row],[Unit_Price]])*(1-Table1[[#This Row],[Discount_%]]/100)</f>
        <v>4605.0240000000003</v>
      </c>
      <c r="O6616" s="4">
        <v>3294.86</v>
      </c>
      <c r="P6616" s="4">
        <v>1310.1600000000001</v>
      </c>
      <c r="Q6616">
        <f>Table1[[#This Row],[Revenue]]-Table1[[#This Row],[Cost]]</f>
        <v>1310.1600000000003</v>
      </c>
      <c r="R6616" s="6">
        <f>Table1[[#This Row],[Profit]]/Table1[[#This Row],[Revenue]]</f>
        <v>0.28450690767901116</v>
      </c>
    </row>
    <row r="6617" spans="1:18" x14ac:dyDescent="0.45">
      <c r="A6617" s="1" t="s">
        <v>11285</v>
      </c>
      <c r="B6617" s="1" t="s">
        <v>8196</v>
      </c>
      <c r="C6617" s="1" t="s">
        <v>20</v>
      </c>
      <c r="D6617" s="1" t="s">
        <v>60</v>
      </c>
      <c r="E6617" s="1" t="s">
        <v>4</v>
      </c>
      <c r="F6617" s="2">
        <v>45491</v>
      </c>
      <c r="G6617" s="1" t="str">
        <f>IF(WEEKDAY(Table1[[#This Row],[Order_Date]],2)&gt;=6,"Weekend","Weekday")</f>
        <v>Weekday</v>
      </c>
      <c r="H6617" s="2" t="str">
        <f>TEXT(Table1[[#This Row],[Order_Date]],"mmmm")</f>
        <v>July</v>
      </c>
      <c r="I6617" s="8">
        <f>MONTH(Table1[[#This Row],[Order_Date]])</f>
        <v>7</v>
      </c>
      <c r="J6617" s="8">
        <v>5</v>
      </c>
      <c r="K6617" s="1">
        <v>265.56</v>
      </c>
      <c r="L6617" s="1">
        <v>5</v>
      </c>
      <c r="M6617" s="1">
        <v>1261.4100000000001</v>
      </c>
      <c r="N6617" s="1">
        <f>(Table1[[#This Row],[Quantity]]*Table1[[#This Row],[Unit_Price]])*(1-Table1[[#This Row],[Discount_%]]/100)</f>
        <v>1261.4099999999999</v>
      </c>
      <c r="O6617" s="1">
        <v>806.49</v>
      </c>
      <c r="P6617" s="1">
        <v>454.92</v>
      </c>
      <c r="Q6617">
        <f>Table1[[#This Row],[Revenue]]-Table1[[#This Row],[Cost]]</f>
        <v>454.92000000000007</v>
      </c>
      <c r="R6617" s="6">
        <f>Table1[[#This Row],[Profit]]/Table1[[#This Row],[Revenue]]</f>
        <v>0.36064404119199944</v>
      </c>
    </row>
    <row r="6618" spans="1:18" x14ac:dyDescent="0.45">
      <c r="A6618" s="4" t="s">
        <v>11286</v>
      </c>
      <c r="B6618" s="4" t="s">
        <v>6623</v>
      </c>
      <c r="C6618" s="4" t="s">
        <v>2</v>
      </c>
      <c r="D6618" s="4" t="s">
        <v>3</v>
      </c>
      <c r="E6618" s="4" t="s">
        <v>22</v>
      </c>
      <c r="F6618" s="5">
        <v>45785</v>
      </c>
      <c r="G6618" s="4" t="str">
        <f>IF(WEEKDAY(Table1[[#This Row],[Order_Date]],2)&gt;=6,"Weekend","Weekday")</f>
        <v>Weekday</v>
      </c>
      <c r="H6618" s="5" t="str">
        <f>TEXT(Table1[[#This Row],[Order_Date]],"mmmm")</f>
        <v>May</v>
      </c>
      <c r="I6618" s="7">
        <f>MONTH(Table1[[#This Row],[Order_Date]])</f>
        <v>5</v>
      </c>
      <c r="J6618" s="7">
        <v>1</v>
      </c>
      <c r="K6618" s="4">
        <v>3282.06</v>
      </c>
      <c r="L6618" s="4">
        <v>0</v>
      </c>
      <c r="M6618" s="4">
        <v>3282.06</v>
      </c>
      <c r="N6618" s="4">
        <f>(Table1[[#This Row],[Quantity]]*Table1[[#This Row],[Unit_Price]])*(1-Table1[[#This Row],[Discount_%]]/100)</f>
        <v>3282.06</v>
      </c>
      <c r="O6618" s="4">
        <v>2196.89</v>
      </c>
      <c r="P6618" s="4">
        <v>1085.17</v>
      </c>
      <c r="Q6618">
        <f>Table1[[#This Row],[Revenue]]-Table1[[#This Row],[Cost]]</f>
        <v>1085.17</v>
      </c>
      <c r="R6618" s="6">
        <f>Table1[[#This Row],[Profit]]/Table1[[#This Row],[Revenue]]</f>
        <v>0.33063685612085097</v>
      </c>
    </row>
    <row r="6619" spans="1:18" x14ac:dyDescent="0.45">
      <c r="A6619" s="1" t="s">
        <v>11287</v>
      </c>
      <c r="B6619" s="1" t="s">
        <v>2889</v>
      </c>
      <c r="C6619" s="1" t="s">
        <v>12</v>
      </c>
      <c r="D6619" s="1" t="s">
        <v>41</v>
      </c>
      <c r="E6619" s="1" t="s">
        <v>22</v>
      </c>
      <c r="F6619" s="2">
        <v>45658</v>
      </c>
      <c r="G6619" s="1" t="str">
        <f>IF(WEEKDAY(Table1[[#This Row],[Order_Date]],2)&gt;=6,"Weekend","Weekday")</f>
        <v>Weekday</v>
      </c>
      <c r="H6619" s="2" t="str">
        <f>TEXT(Table1[[#This Row],[Order_Date]],"mmmm")</f>
        <v>January</v>
      </c>
      <c r="I6619" s="8">
        <f>MONTH(Table1[[#This Row],[Order_Date]])</f>
        <v>1</v>
      </c>
      <c r="J6619" s="8">
        <v>4</v>
      </c>
      <c r="K6619" s="1">
        <v>3173.4</v>
      </c>
      <c r="L6619" s="1">
        <v>15</v>
      </c>
      <c r="M6619" s="1">
        <v>10789.56</v>
      </c>
      <c r="N6619" s="1">
        <f>(Table1[[#This Row],[Quantity]]*Table1[[#This Row],[Unit_Price]])*(1-Table1[[#This Row],[Discount_%]]/100)</f>
        <v>10789.56</v>
      </c>
      <c r="O6619" s="1">
        <v>8199.4500000000007</v>
      </c>
      <c r="P6619" s="1">
        <v>2590.11</v>
      </c>
      <c r="Q6619">
        <f>Table1[[#This Row],[Revenue]]-Table1[[#This Row],[Cost]]</f>
        <v>2590.1099999999988</v>
      </c>
      <c r="R6619" s="6">
        <f>Table1[[#This Row],[Profit]]/Table1[[#This Row],[Revenue]]</f>
        <v>0.24005705515331491</v>
      </c>
    </row>
    <row r="6620" spans="1:18" x14ac:dyDescent="0.45">
      <c r="A6620" s="4" t="s">
        <v>11288</v>
      </c>
      <c r="B6620" s="4" t="s">
        <v>4715</v>
      </c>
      <c r="C6620" s="4" t="s">
        <v>2</v>
      </c>
      <c r="D6620" s="4" t="s">
        <v>65</v>
      </c>
      <c r="E6620" s="4" t="s">
        <v>14</v>
      </c>
      <c r="F6620" s="5">
        <v>45542</v>
      </c>
      <c r="G6620" s="4" t="str">
        <f>IF(WEEKDAY(Table1[[#This Row],[Order_Date]],2)&gt;=6,"Weekend","Weekday")</f>
        <v>Weekend</v>
      </c>
      <c r="H6620" s="5" t="str">
        <f>TEXT(Table1[[#This Row],[Order_Date]],"mmmm")</f>
        <v>September</v>
      </c>
      <c r="I6620" s="7">
        <f>MONTH(Table1[[#This Row],[Order_Date]])</f>
        <v>9</v>
      </c>
      <c r="J6620" s="7">
        <v>5</v>
      </c>
      <c r="K6620" s="4">
        <v>264.61</v>
      </c>
      <c r="L6620" s="4">
        <v>20</v>
      </c>
      <c r="M6620" s="4">
        <v>1058.44</v>
      </c>
      <c r="N6620" s="4">
        <f>(Table1[[#This Row],[Quantity]]*Table1[[#This Row],[Unit_Price]])*(1-Table1[[#This Row],[Discount_%]]/100)</f>
        <v>1058.4400000000003</v>
      </c>
      <c r="O6620" s="4">
        <v>724.46</v>
      </c>
      <c r="P6620" s="4">
        <v>333.98</v>
      </c>
      <c r="Q6620">
        <f>Table1[[#This Row],[Revenue]]-Table1[[#This Row],[Cost]]</f>
        <v>333.98</v>
      </c>
      <c r="R6620" s="6">
        <f>Table1[[#This Row],[Profit]]/Table1[[#This Row],[Revenue]]</f>
        <v>0.31553985110162125</v>
      </c>
    </row>
    <row r="6621" spans="1:18" x14ac:dyDescent="0.45">
      <c r="A6621" s="1" t="s">
        <v>11289</v>
      </c>
      <c r="B6621" s="1" t="s">
        <v>11290</v>
      </c>
      <c r="C6621" s="1" t="s">
        <v>12</v>
      </c>
      <c r="D6621" s="1" t="s">
        <v>41</v>
      </c>
      <c r="E6621" s="1" t="s">
        <v>14</v>
      </c>
      <c r="F6621" s="2">
        <v>45848</v>
      </c>
      <c r="G6621" s="1" t="str">
        <f>IF(WEEKDAY(Table1[[#This Row],[Order_Date]],2)&gt;=6,"Weekend","Weekday")</f>
        <v>Weekday</v>
      </c>
      <c r="H6621" s="2" t="str">
        <f>TEXT(Table1[[#This Row],[Order_Date]],"mmmm")</f>
        <v>July</v>
      </c>
      <c r="I6621" s="8">
        <f>MONTH(Table1[[#This Row],[Order_Date]])</f>
        <v>7</v>
      </c>
      <c r="J6621" s="8">
        <v>5</v>
      </c>
      <c r="K6621" s="1">
        <v>402.84</v>
      </c>
      <c r="L6621" s="1">
        <v>5</v>
      </c>
      <c r="M6621" s="1">
        <v>1913.49</v>
      </c>
      <c r="N6621" s="1">
        <f>(Table1[[#This Row],[Quantity]]*Table1[[#This Row],[Unit_Price]])*(1-Table1[[#This Row],[Discount_%]]/100)</f>
        <v>1913.4899999999998</v>
      </c>
      <c r="O6621" s="1">
        <v>1537.95</v>
      </c>
      <c r="P6621" s="1">
        <v>375.54</v>
      </c>
      <c r="Q6621">
        <f>Table1[[#This Row],[Revenue]]-Table1[[#This Row],[Cost]]</f>
        <v>375.53999999999996</v>
      </c>
      <c r="R6621" s="6">
        <f>Table1[[#This Row],[Profit]]/Table1[[#This Row],[Revenue]]</f>
        <v>0.19625919132057132</v>
      </c>
    </row>
    <row r="6622" spans="1:18" x14ac:dyDescent="0.45">
      <c r="A6622" s="4" t="s">
        <v>11291</v>
      </c>
      <c r="B6622" s="4" t="s">
        <v>4792</v>
      </c>
      <c r="C6622" s="4" t="s">
        <v>7</v>
      </c>
      <c r="D6622" s="4" t="s">
        <v>106</v>
      </c>
      <c r="E6622" s="4" t="s">
        <v>4</v>
      </c>
      <c r="F6622" s="5">
        <v>45807</v>
      </c>
      <c r="G6622" s="4" t="str">
        <f>IF(WEEKDAY(Table1[[#This Row],[Order_Date]],2)&gt;=6,"Weekend","Weekday")</f>
        <v>Weekday</v>
      </c>
      <c r="H6622" s="5" t="str">
        <f>TEXT(Table1[[#This Row],[Order_Date]],"mmmm")</f>
        <v>May</v>
      </c>
      <c r="I6622" s="7">
        <f>MONTH(Table1[[#This Row],[Order_Date]])</f>
        <v>5</v>
      </c>
      <c r="J6622" s="7">
        <v>1</v>
      </c>
      <c r="K6622" s="4">
        <v>856.61</v>
      </c>
      <c r="L6622" s="4">
        <v>20</v>
      </c>
      <c r="M6622" s="4">
        <v>685.29</v>
      </c>
      <c r="N6622" s="4">
        <f>(Table1[[#This Row],[Quantity]]*Table1[[#This Row],[Unit_Price]])*(1-Table1[[#This Row],[Discount_%]]/100)</f>
        <v>685.28800000000001</v>
      </c>
      <c r="O6622" s="4">
        <v>420.93</v>
      </c>
      <c r="P6622" s="4">
        <v>264.36</v>
      </c>
      <c r="Q6622">
        <f>Table1[[#This Row],[Revenue]]-Table1[[#This Row],[Cost]]</f>
        <v>264.35999999999996</v>
      </c>
      <c r="R6622" s="6">
        <f>Table1[[#This Row],[Profit]]/Table1[[#This Row],[Revenue]]</f>
        <v>0.38576369128398202</v>
      </c>
    </row>
    <row r="6623" spans="1:18" x14ac:dyDescent="0.45">
      <c r="A6623" s="1" t="s">
        <v>11292</v>
      </c>
      <c r="B6623" s="1" t="s">
        <v>11293</v>
      </c>
      <c r="C6623" s="1" t="s">
        <v>20</v>
      </c>
      <c r="D6623" s="1" t="s">
        <v>57</v>
      </c>
      <c r="E6623" s="1" t="s">
        <v>9</v>
      </c>
      <c r="F6623" s="2">
        <v>45434</v>
      </c>
      <c r="G6623" s="1" t="str">
        <f>IF(WEEKDAY(Table1[[#This Row],[Order_Date]],2)&gt;=6,"Weekend","Weekday")</f>
        <v>Weekday</v>
      </c>
      <c r="H6623" s="2" t="str">
        <f>TEXT(Table1[[#This Row],[Order_Date]],"mmmm")</f>
        <v>May</v>
      </c>
      <c r="I6623" s="8">
        <f>MONTH(Table1[[#This Row],[Order_Date]])</f>
        <v>5</v>
      </c>
      <c r="J6623" s="8">
        <v>4</v>
      </c>
      <c r="K6623" s="1">
        <v>1026.73</v>
      </c>
      <c r="L6623" s="1">
        <v>5</v>
      </c>
      <c r="M6623" s="1">
        <v>3901.57</v>
      </c>
      <c r="N6623" s="1">
        <f>(Table1[[#This Row],[Quantity]]*Table1[[#This Row],[Unit_Price]])*(1-Table1[[#This Row],[Discount_%]]/100)</f>
        <v>3901.5740000000001</v>
      </c>
      <c r="O6623" s="1">
        <v>3255.27</v>
      </c>
      <c r="P6623" s="1">
        <v>646.29999999999995</v>
      </c>
      <c r="Q6623">
        <f>Table1[[#This Row],[Revenue]]-Table1[[#This Row],[Cost]]</f>
        <v>646.30000000000018</v>
      </c>
      <c r="R6623" s="6">
        <f>Table1[[#This Row],[Profit]]/Table1[[#This Row],[Revenue]]</f>
        <v>0.165651263465733</v>
      </c>
    </row>
    <row r="6624" spans="1:18" x14ac:dyDescent="0.45">
      <c r="A6624" s="4" t="s">
        <v>11294</v>
      </c>
      <c r="B6624" s="4" t="s">
        <v>1506</v>
      </c>
      <c r="C6624" s="4" t="s">
        <v>2</v>
      </c>
      <c r="D6624" s="4" t="s">
        <v>68</v>
      </c>
      <c r="E6624" s="4" t="s">
        <v>22</v>
      </c>
      <c r="F6624" s="5">
        <v>45566</v>
      </c>
      <c r="G6624" s="4" t="str">
        <f>IF(WEEKDAY(Table1[[#This Row],[Order_Date]],2)&gt;=6,"Weekend","Weekday")</f>
        <v>Weekday</v>
      </c>
      <c r="H6624" s="5" t="str">
        <f>TEXT(Table1[[#This Row],[Order_Date]],"mmmm")</f>
        <v>October</v>
      </c>
      <c r="I6624" s="7">
        <f>MONTH(Table1[[#This Row],[Order_Date]])</f>
        <v>10</v>
      </c>
      <c r="J6624" s="7">
        <v>3</v>
      </c>
      <c r="K6624" s="4">
        <v>1565.16</v>
      </c>
      <c r="L6624" s="4">
        <v>5</v>
      </c>
      <c r="M6624" s="4">
        <v>4460.71</v>
      </c>
      <c r="N6624" s="4">
        <f>(Table1[[#This Row],[Quantity]]*Table1[[#This Row],[Unit_Price]])*(1-Table1[[#This Row],[Discount_%]]/100)</f>
        <v>4460.7060000000001</v>
      </c>
      <c r="O6624" s="4">
        <v>3021.13</v>
      </c>
      <c r="P6624" s="4">
        <v>1439.58</v>
      </c>
      <c r="Q6624">
        <f>Table1[[#This Row],[Revenue]]-Table1[[#This Row],[Cost]]</f>
        <v>1439.58</v>
      </c>
      <c r="R6624" s="6">
        <f>Table1[[#This Row],[Profit]]/Table1[[#This Row],[Revenue]]</f>
        <v>0.3227244093429073</v>
      </c>
    </row>
    <row r="6625" spans="1:18" x14ac:dyDescent="0.45">
      <c r="A6625" s="1" t="s">
        <v>11295</v>
      </c>
      <c r="B6625" s="1" t="s">
        <v>11296</v>
      </c>
      <c r="C6625" s="1" t="s">
        <v>12</v>
      </c>
      <c r="D6625" s="1" t="s">
        <v>32</v>
      </c>
      <c r="E6625" s="1" t="s">
        <v>14</v>
      </c>
      <c r="F6625" s="2">
        <v>45669</v>
      </c>
      <c r="G6625" s="1" t="str">
        <f>IF(WEEKDAY(Table1[[#This Row],[Order_Date]],2)&gt;=6,"Weekend","Weekday")</f>
        <v>Weekend</v>
      </c>
      <c r="H6625" s="2" t="str">
        <f>TEXT(Table1[[#This Row],[Order_Date]],"mmmm")</f>
        <v>January</v>
      </c>
      <c r="I6625" s="8">
        <f>MONTH(Table1[[#This Row],[Order_Date]])</f>
        <v>1</v>
      </c>
      <c r="J6625" s="8">
        <v>3</v>
      </c>
      <c r="K6625" s="1">
        <v>2540.25</v>
      </c>
      <c r="L6625" s="1">
        <v>10</v>
      </c>
      <c r="M6625" s="1">
        <v>6858.68</v>
      </c>
      <c r="N6625" s="1">
        <f>(Table1[[#This Row],[Quantity]]*Table1[[#This Row],[Unit_Price]])*(1-Table1[[#This Row],[Discount_%]]/100)</f>
        <v>6858.6750000000002</v>
      </c>
      <c r="O6625" s="1">
        <v>4432.68</v>
      </c>
      <c r="P6625" s="1">
        <v>2426</v>
      </c>
      <c r="Q6625">
        <f>Table1[[#This Row],[Revenue]]-Table1[[#This Row],[Cost]]</f>
        <v>2426</v>
      </c>
      <c r="R6625" s="6">
        <f>Table1[[#This Row],[Profit]]/Table1[[#This Row],[Revenue]]</f>
        <v>0.35371237614234807</v>
      </c>
    </row>
    <row r="6626" spans="1:18" x14ac:dyDescent="0.45">
      <c r="A6626" s="4" t="s">
        <v>11297</v>
      </c>
      <c r="B6626" s="4" t="s">
        <v>11298</v>
      </c>
      <c r="C6626" s="4" t="s">
        <v>28</v>
      </c>
      <c r="D6626" s="4" t="s">
        <v>29</v>
      </c>
      <c r="E6626" s="4" t="s">
        <v>9</v>
      </c>
      <c r="F6626" s="5">
        <v>45720</v>
      </c>
      <c r="G6626" s="4" t="str">
        <f>IF(WEEKDAY(Table1[[#This Row],[Order_Date]],2)&gt;=6,"Weekend","Weekday")</f>
        <v>Weekday</v>
      </c>
      <c r="H6626" s="5" t="str">
        <f>TEXT(Table1[[#This Row],[Order_Date]],"mmmm")</f>
        <v>March</v>
      </c>
      <c r="I6626" s="7">
        <f>MONTH(Table1[[#This Row],[Order_Date]])</f>
        <v>3</v>
      </c>
      <c r="J6626" s="7">
        <v>5</v>
      </c>
      <c r="K6626" s="4">
        <v>4198.08</v>
      </c>
      <c r="L6626" s="4">
        <v>0</v>
      </c>
      <c r="M6626" s="4">
        <v>20990.400000000001</v>
      </c>
      <c r="N6626" s="4">
        <f>(Table1[[#This Row],[Quantity]]*Table1[[#This Row],[Unit_Price]])*(1-Table1[[#This Row],[Discount_%]]/100)</f>
        <v>20990.400000000001</v>
      </c>
      <c r="O6626" s="4">
        <v>17173.39</v>
      </c>
      <c r="P6626" s="4">
        <v>3817.01</v>
      </c>
      <c r="Q6626">
        <f>Table1[[#This Row],[Revenue]]-Table1[[#This Row],[Cost]]</f>
        <v>3817.010000000002</v>
      </c>
      <c r="R6626" s="6">
        <f>Table1[[#This Row],[Profit]]/Table1[[#This Row],[Revenue]]</f>
        <v>0.18184551032853113</v>
      </c>
    </row>
    <row r="6627" spans="1:18" x14ac:dyDescent="0.45">
      <c r="A6627" s="1" t="s">
        <v>11299</v>
      </c>
      <c r="B6627" s="1" t="s">
        <v>7088</v>
      </c>
      <c r="C6627" s="1" t="s">
        <v>7</v>
      </c>
      <c r="D6627" s="1" t="s">
        <v>46</v>
      </c>
      <c r="E6627" s="1" t="s">
        <v>4</v>
      </c>
      <c r="F6627" s="2">
        <v>45831</v>
      </c>
      <c r="G6627" s="1" t="str">
        <f>IF(WEEKDAY(Table1[[#This Row],[Order_Date]],2)&gt;=6,"Weekend","Weekday")</f>
        <v>Weekday</v>
      </c>
      <c r="H6627" s="2" t="str">
        <f>TEXT(Table1[[#This Row],[Order_Date]],"mmmm")</f>
        <v>June</v>
      </c>
      <c r="I6627" s="8">
        <f>MONTH(Table1[[#This Row],[Order_Date]])</f>
        <v>6</v>
      </c>
      <c r="J6627" s="8">
        <v>1</v>
      </c>
      <c r="K6627" s="1">
        <v>888.43</v>
      </c>
      <c r="L6627" s="1">
        <v>10</v>
      </c>
      <c r="M6627" s="1">
        <v>799.59</v>
      </c>
      <c r="N6627" s="1">
        <f>(Table1[[#This Row],[Quantity]]*Table1[[#This Row],[Unit_Price]])*(1-Table1[[#This Row],[Discount_%]]/100)</f>
        <v>799.58699999999999</v>
      </c>
      <c r="O6627" s="1">
        <v>534.78</v>
      </c>
      <c r="P6627" s="1">
        <v>264.81</v>
      </c>
      <c r="Q6627">
        <f>Table1[[#This Row],[Revenue]]-Table1[[#This Row],[Cost]]</f>
        <v>264.81000000000006</v>
      </c>
      <c r="R6627" s="6">
        <f>Table1[[#This Row],[Profit]]/Table1[[#This Row],[Revenue]]</f>
        <v>0.33118223089333282</v>
      </c>
    </row>
    <row r="6628" spans="1:18" x14ac:dyDescent="0.45">
      <c r="A6628" s="4" t="s">
        <v>11300</v>
      </c>
      <c r="B6628" s="4" t="s">
        <v>11301</v>
      </c>
      <c r="C6628" s="4" t="s">
        <v>2</v>
      </c>
      <c r="D6628" s="4" t="s">
        <v>17</v>
      </c>
      <c r="E6628" s="4" t="s">
        <v>9</v>
      </c>
      <c r="F6628" s="5">
        <v>45524</v>
      </c>
      <c r="G6628" s="4" t="str">
        <f>IF(WEEKDAY(Table1[[#This Row],[Order_Date]],2)&gt;=6,"Weekend","Weekday")</f>
        <v>Weekday</v>
      </c>
      <c r="H6628" s="5" t="str">
        <f>TEXT(Table1[[#This Row],[Order_Date]],"mmmm")</f>
        <v>August</v>
      </c>
      <c r="I6628" s="7">
        <f>MONTH(Table1[[#This Row],[Order_Date]])</f>
        <v>8</v>
      </c>
      <c r="J6628" s="7">
        <v>5</v>
      </c>
      <c r="K6628" s="4">
        <v>3734.71</v>
      </c>
      <c r="L6628" s="4">
        <v>20</v>
      </c>
      <c r="M6628" s="4">
        <v>14938.84</v>
      </c>
      <c r="N6628" s="4">
        <f>(Table1[[#This Row],[Quantity]]*Table1[[#This Row],[Unit_Price]])*(1-Table1[[#This Row],[Discount_%]]/100)</f>
        <v>14938.84</v>
      </c>
      <c r="O6628" s="4">
        <v>12259</v>
      </c>
      <c r="P6628" s="4">
        <v>2679.84</v>
      </c>
      <c r="Q6628">
        <f>Table1[[#This Row],[Revenue]]-Table1[[#This Row],[Cost]]</f>
        <v>2679.84</v>
      </c>
      <c r="R6628" s="6">
        <f>Table1[[#This Row],[Profit]]/Table1[[#This Row],[Revenue]]</f>
        <v>0.17938742231659219</v>
      </c>
    </row>
    <row r="6629" spans="1:18" x14ac:dyDescent="0.45">
      <c r="A6629" s="1" t="s">
        <v>11302</v>
      </c>
      <c r="B6629" s="1" t="s">
        <v>11303</v>
      </c>
      <c r="C6629" s="1" t="s">
        <v>12</v>
      </c>
      <c r="D6629" s="1" t="s">
        <v>38</v>
      </c>
      <c r="E6629" s="1" t="s">
        <v>22</v>
      </c>
      <c r="F6629" s="2">
        <v>45624</v>
      </c>
      <c r="G6629" s="1" t="str">
        <f>IF(WEEKDAY(Table1[[#This Row],[Order_Date]],2)&gt;=6,"Weekend","Weekday")</f>
        <v>Weekday</v>
      </c>
      <c r="H6629" s="2" t="str">
        <f>TEXT(Table1[[#This Row],[Order_Date]],"mmmm")</f>
        <v>November</v>
      </c>
      <c r="I6629" s="8">
        <f>MONTH(Table1[[#This Row],[Order_Date]])</f>
        <v>11</v>
      </c>
      <c r="J6629" s="8">
        <v>1</v>
      </c>
      <c r="K6629" s="1">
        <v>653.76</v>
      </c>
      <c r="L6629" s="1">
        <v>0</v>
      </c>
      <c r="M6629" s="1">
        <v>653.76</v>
      </c>
      <c r="N6629" s="1">
        <f>(Table1[[#This Row],[Quantity]]*Table1[[#This Row],[Unit_Price]])*(1-Table1[[#This Row],[Discount_%]]/100)</f>
        <v>653.76</v>
      </c>
      <c r="O6629" s="1">
        <v>433.94</v>
      </c>
      <c r="P6629" s="1">
        <v>219.82</v>
      </c>
      <c r="Q6629">
        <f>Table1[[#This Row],[Revenue]]-Table1[[#This Row],[Cost]]</f>
        <v>219.82</v>
      </c>
      <c r="R6629" s="6">
        <f>Table1[[#This Row],[Profit]]/Table1[[#This Row],[Revenue]]</f>
        <v>0.33623959862946645</v>
      </c>
    </row>
    <row r="6630" spans="1:18" x14ac:dyDescent="0.45">
      <c r="A6630" s="4" t="s">
        <v>11304</v>
      </c>
      <c r="B6630" s="4" t="s">
        <v>4442</v>
      </c>
      <c r="C6630" s="4" t="s">
        <v>12</v>
      </c>
      <c r="D6630" s="4" t="s">
        <v>38</v>
      </c>
      <c r="E6630" s="4" t="s">
        <v>14</v>
      </c>
      <c r="F6630" s="5">
        <v>45755</v>
      </c>
      <c r="G6630" s="4" t="str">
        <f>IF(WEEKDAY(Table1[[#This Row],[Order_Date]],2)&gt;=6,"Weekend","Weekday")</f>
        <v>Weekday</v>
      </c>
      <c r="H6630" s="5" t="str">
        <f>TEXT(Table1[[#This Row],[Order_Date]],"mmmm")</f>
        <v>April</v>
      </c>
      <c r="I6630" s="7">
        <f>MONTH(Table1[[#This Row],[Order_Date]])</f>
        <v>4</v>
      </c>
      <c r="J6630" s="7">
        <v>5</v>
      </c>
      <c r="K6630" s="4">
        <v>4436.1000000000004</v>
      </c>
      <c r="L6630" s="4">
        <v>5</v>
      </c>
      <c r="M6630" s="4">
        <v>21071.47</v>
      </c>
      <c r="N6630" s="4">
        <f>(Table1[[#This Row],[Quantity]]*Table1[[#This Row],[Unit_Price]])*(1-Table1[[#This Row],[Discount_%]]/100)</f>
        <v>21071.474999999999</v>
      </c>
      <c r="O6630" s="4">
        <v>13669.25</v>
      </c>
      <c r="P6630" s="4">
        <v>7402.22</v>
      </c>
      <c r="Q6630">
        <f>Table1[[#This Row],[Revenue]]-Table1[[#This Row],[Cost]]</f>
        <v>7402.2200000000012</v>
      </c>
      <c r="R6630" s="6">
        <f>Table1[[#This Row],[Profit]]/Table1[[#This Row],[Revenue]]</f>
        <v>0.35129110593613072</v>
      </c>
    </row>
    <row r="6631" spans="1:18" x14ac:dyDescent="0.45">
      <c r="A6631" s="1" t="s">
        <v>11305</v>
      </c>
      <c r="B6631" s="1" t="s">
        <v>3779</v>
      </c>
      <c r="C6631" s="1" t="s">
        <v>2</v>
      </c>
      <c r="D6631" s="1" t="s">
        <v>82</v>
      </c>
      <c r="E6631" s="1" t="s">
        <v>9</v>
      </c>
      <c r="F6631" s="2">
        <v>45658</v>
      </c>
      <c r="G6631" s="1" t="str">
        <f>IF(WEEKDAY(Table1[[#This Row],[Order_Date]],2)&gt;=6,"Weekend","Weekday")</f>
        <v>Weekday</v>
      </c>
      <c r="H6631" s="2" t="str">
        <f>TEXT(Table1[[#This Row],[Order_Date]],"mmmm")</f>
        <v>January</v>
      </c>
      <c r="I6631" s="8">
        <f>MONTH(Table1[[#This Row],[Order_Date]])</f>
        <v>1</v>
      </c>
      <c r="J6631" s="8">
        <v>1</v>
      </c>
      <c r="K6631" s="1">
        <v>1426.18</v>
      </c>
      <c r="L6631" s="1">
        <v>15</v>
      </c>
      <c r="M6631" s="1">
        <v>1212.25</v>
      </c>
      <c r="N6631" s="1">
        <f>(Table1[[#This Row],[Quantity]]*Table1[[#This Row],[Unit_Price]])*(1-Table1[[#This Row],[Discount_%]]/100)</f>
        <v>1212.2529999999999</v>
      </c>
      <c r="O6631" s="1">
        <v>971.44</v>
      </c>
      <c r="P6631" s="1">
        <v>240.81</v>
      </c>
      <c r="Q6631">
        <f>Table1[[#This Row],[Revenue]]-Table1[[#This Row],[Cost]]</f>
        <v>240.80999999999995</v>
      </c>
      <c r="R6631" s="6">
        <f>Table1[[#This Row],[Profit]]/Table1[[#This Row],[Revenue]]</f>
        <v>0.19864714374097753</v>
      </c>
    </row>
    <row r="6632" spans="1:18" x14ac:dyDescent="0.45">
      <c r="A6632" s="4" t="s">
        <v>11306</v>
      </c>
      <c r="B6632" s="4" t="s">
        <v>7775</v>
      </c>
      <c r="C6632" s="4" t="s">
        <v>12</v>
      </c>
      <c r="D6632" s="4" t="s">
        <v>32</v>
      </c>
      <c r="E6632" s="4" t="s">
        <v>4</v>
      </c>
      <c r="F6632" s="5">
        <v>45360</v>
      </c>
      <c r="G6632" s="4" t="str">
        <f>IF(WEEKDAY(Table1[[#This Row],[Order_Date]],2)&gt;=6,"Weekend","Weekday")</f>
        <v>Weekend</v>
      </c>
      <c r="H6632" s="5" t="str">
        <f>TEXT(Table1[[#This Row],[Order_Date]],"mmmm")</f>
        <v>March</v>
      </c>
      <c r="I6632" s="7">
        <f>MONTH(Table1[[#This Row],[Order_Date]])</f>
        <v>3</v>
      </c>
      <c r="J6632" s="7">
        <v>2</v>
      </c>
      <c r="K6632" s="4">
        <v>2961.08</v>
      </c>
      <c r="L6632" s="4">
        <v>10</v>
      </c>
      <c r="M6632" s="4">
        <v>5329.94</v>
      </c>
      <c r="N6632" s="4">
        <f>(Table1[[#This Row],[Quantity]]*Table1[[#This Row],[Unit_Price]])*(1-Table1[[#This Row],[Discount_%]]/100)</f>
        <v>5329.9440000000004</v>
      </c>
      <c r="O6632" s="4">
        <v>4502.5600000000004</v>
      </c>
      <c r="P6632" s="4">
        <v>827.38</v>
      </c>
      <c r="Q6632">
        <f>Table1[[#This Row],[Revenue]]-Table1[[#This Row],[Cost]]</f>
        <v>827.3799999999992</v>
      </c>
      <c r="R6632" s="6">
        <f>Table1[[#This Row],[Profit]]/Table1[[#This Row],[Revenue]]</f>
        <v>0.15523251668874322</v>
      </c>
    </row>
    <row r="6633" spans="1:18" x14ac:dyDescent="0.45">
      <c r="A6633" s="1" t="s">
        <v>11307</v>
      </c>
      <c r="B6633" s="1" t="s">
        <v>855</v>
      </c>
      <c r="C6633" s="1" t="s">
        <v>2</v>
      </c>
      <c r="D6633" s="1" t="s">
        <v>17</v>
      </c>
      <c r="E6633" s="1" t="s">
        <v>14</v>
      </c>
      <c r="F6633" s="2">
        <v>45995</v>
      </c>
      <c r="G6633" s="1" t="str">
        <f>IF(WEEKDAY(Table1[[#This Row],[Order_Date]],2)&gt;=6,"Weekend","Weekday")</f>
        <v>Weekday</v>
      </c>
      <c r="H6633" s="2" t="str">
        <f>TEXT(Table1[[#This Row],[Order_Date]],"mmmm")</f>
        <v>December</v>
      </c>
      <c r="I6633" s="8">
        <f>MONTH(Table1[[#This Row],[Order_Date]])</f>
        <v>12</v>
      </c>
      <c r="J6633" s="8">
        <v>5</v>
      </c>
      <c r="K6633" s="1">
        <v>3869.33</v>
      </c>
      <c r="L6633" s="1">
        <v>20</v>
      </c>
      <c r="M6633" s="1">
        <v>15477.32</v>
      </c>
      <c r="N6633" s="1">
        <f>(Table1[[#This Row],[Quantity]]*Table1[[#This Row],[Unit_Price]])*(1-Table1[[#This Row],[Discount_%]]/100)</f>
        <v>15477.320000000002</v>
      </c>
      <c r="O6633" s="1">
        <v>9901.25</v>
      </c>
      <c r="P6633" s="1">
        <v>5576.07</v>
      </c>
      <c r="Q6633">
        <f>Table1[[#This Row],[Revenue]]-Table1[[#This Row],[Cost]]</f>
        <v>5576.07</v>
      </c>
      <c r="R6633" s="6">
        <f>Table1[[#This Row],[Profit]]/Table1[[#This Row],[Revenue]]</f>
        <v>0.3602736132612106</v>
      </c>
    </row>
    <row r="6634" spans="1:18" x14ac:dyDescent="0.45">
      <c r="A6634" s="4" t="s">
        <v>11308</v>
      </c>
      <c r="B6634" s="4" t="s">
        <v>11309</v>
      </c>
      <c r="C6634" s="4" t="s">
        <v>2</v>
      </c>
      <c r="D6634" s="4" t="s">
        <v>82</v>
      </c>
      <c r="E6634" s="4" t="s">
        <v>22</v>
      </c>
      <c r="F6634" s="5">
        <v>45795</v>
      </c>
      <c r="G6634" s="4" t="str">
        <f>IF(WEEKDAY(Table1[[#This Row],[Order_Date]],2)&gt;=6,"Weekend","Weekday")</f>
        <v>Weekend</v>
      </c>
      <c r="H6634" s="5" t="str">
        <f>TEXT(Table1[[#This Row],[Order_Date]],"mmmm")</f>
        <v>May</v>
      </c>
      <c r="I6634" s="7">
        <f>MONTH(Table1[[#This Row],[Order_Date]])</f>
        <v>5</v>
      </c>
      <c r="J6634" s="7">
        <v>2</v>
      </c>
      <c r="K6634" s="4">
        <v>1901.32</v>
      </c>
      <c r="L6634" s="4">
        <v>15</v>
      </c>
      <c r="M6634" s="4">
        <v>3232.24</v>
      </c>
      <c r="N6634" s="4">
        <f>(Table1[[#This Row],[Quantity]]*Table1[[#This Row],[Unit_Price]])*(1-Table1[[#This Row],[Discount_%]]/100)</f>
        <v>3232.2439999999997</v>
      </c>
      <c r="O6634" s="4">
        <v>2637.42</v>
      </c>
      <c r="P6634" s="4">
        <v>594.82000000000005</v>
      </c>
      <c r="Q6634">
        <f>Table1[[#This Row],[Revenue]]-Table1[[#This Row],[Cost]]</f>
        <v>594.81999999999971</v>
      </c>
      <c r="R6634" s="6">
        <f>Table1[[#This Row],[Profit]]/Table1[[#This Row],[Revenue]]</f>
        <v>0.18402717619978717</v>
      </c>
    </row>
    <row r="6635" spans="1:18" x14ac:dyDescent="0.45">
      <c r="A6635" s="1" t="s">
        <v>11310</v>
      </c>
      <c r="B6635" s="1" t="s">
        <v>649</v>
      </c>
      <c r="C6635" s="1" t="s">
        <v>20</v>
      </c>
      <c r="D6635" s="1" t="s">
        <v>103</v>
      </c>
      <c r="E6635" s="1" t="s">
        <v>14</v>
      </c>
      <c r="F6635" s="2">
        <v>45618</v>
      </c>
      <c r="G6635" s="1" t="str">
        <f>IF(WEEKDAY(Table1[[#This Row],[Order_Date]],2)&gt;=6,"Weekend","Weekday")</f>
        <v>Weekday</v>
      </c>
      <c r="H6635" s="2" t="str">
        <f>TEXT(Table1[[#This Row],[Order_Date]],"mmmm")</f>
        <v>November</v>
      </c>
      <c r="I6635" s="8">
        <f>MONTH(Table1[[#This Row],[Order_Date]])</f>
        <v>11</v>
      </c>
      <c r="J6635" s="8">
        <v>1</v>
      </c>
      <c r="K6635" s="1">
        <v>741.02</v>
      </c>
      <c r="L6635" s="1">
        <v>0</v>
      </c>
      <c r="M6635" s="1">
        <v>741.02</v>
      </c>
      <c r="N6635" s="1">
        <f>(Table1[[#This Row],[Quantity]]*Table1[[#This Row],[Unit_Price]])*(1-Table1[[#This Row],[Discount_%]]/100)</f>
        <v>741.02</v>
      </c>
      <c r="O6635" s="1">
        <v>600.67999999999995</v>
      </c>
      <c r="P6635" s="1">
        <v>140.34</v>
      </c>
      <c r="Q6635">
        <f>Table1[[#This Row],[Revenue]]-Table1[[#This Row],[Cost]]</f>
        <v>140.34000000000003</v>
      </c>
      <c r="R6635" s="6">
        <f>Table1[[#This Row],[Profit]]/Table1[[#This Row],[Revenue]]</f>
        <v>0.18938760087447035</v>
      </c>
    </row>
    <row r="6636" spans="1:18" x14ac:dyDescent="0.45">
      <c r="A6636" s="4" t="s">
        <v>11311</v>
      </c>
      <c r="B6636" s="4" t="s">
        <v>11312</v>
      </c>
      <c r="C6636" s="4" t="s">
        <v>2</v>
      </c>
      <c r="D6636" s="4" t="s">
        <v>3</v>
      </c>
      <c r="E6636" s="4" t="s">
        <v>14</v>
      </c>
      <c r="F6636" s="5">
        <v>45657</v>
      </c>
      <c r="G6636" s="4" t="str">
        <f>IF(WEEKDAY(Table1[[#This Row],[Order_Date]],2)&gt;=6,"Weekend","Weekday")</f>
        <v>Weekday</v>
      </c>
      <c r="H6636" s="5" t="str">
        <f>TEXT(Table1[[#This Row],[Order_Date]],"mmmm")</f>
        <v>December</v>
      </c>
      <c r="I6636" s="7">
        <f>MONTH(Table1[[#This Row],[Order_Date]])</f>
        <v>12</v>
      </c>
      <c r="J6636" s="7">
        <v>2</v>
      </c>
      <c r="K6636" s="4">
        <v>2474.23</v>
      </c>
      <c r="L6636" s="4">
        <v>10</v>
      </c>
      <c r="M6636" s="4">
        <v>4453.6099999999997</v>
      </c>
      <c r="N6636" s="4">
        <f>(Table1[[#This Row],[Quantity]]*Table1[[#This Row],[Unit_Price]])*(1-Table1[[#This Row],[Discount_%]]/100)</f>
        <v>4453.6140000000005</v>
      </c>
      <c r="O6636" s="4">
        <v>3436.97</v>
      </c>
      <c r="P6636" s="4">
        <v>1016.64</v>
      </c>
      <c r="Q6636">
        <f>Table1[[#This Row],[Revenue]]-Table1[[#This Row],[Cost]]</f>
        <v>1016.6399999999999</v>
      </c>
      <c r="R6636" s="6">
        <f>Table1[[#This Row],[Profit]]/Table1[[#This Row],[Revenue]]</f>
        <v>0.22827324350358474</v>
      </c>
    </row>
    <row r="6637" spans="1:18" x14ac:dyDescent="0.45">
      <c r="A6637" s="1" t="s">
        <v>11313</v>
      </c>
      <c r="B6637" s="1" t="s">
        <v>5413</v>
      </c>
      <c r="C6637" s="1" t="s">
        <v>7</v>
      </c>
      <c r="D6637" s="1" t="s">
        <v>71</v>
      </c>
      <c r="E6637" s="1" t="s">
        <v>22</v>
      </c>
      <c r="F6637" s="2">
        <v>45377</v>
      </c>
      <c r="G6637" s="1" t="str">
        <f>IF(WEEKDAY(Table1[[#This Row],[Order_Date]],2)&gt;=6,"Weekend","Weekday")</f>
        <v>Weekday</v>
      </c>
      <c r="H6637" s="2" t="str">
        <f>TEXT(Table1[[#This Row],[Order_Date]],"mmmm")</f>
        <v>March</v>
      </c>
      <c r="I6637" s="8">
        <f>MONTH(Table1[[#This Row],[Order_Date]])</f>
        <v>3</v>
      </c>
      <c r="J6637" s="8">
        <v>2</v>
      </c>
      <c r="K6637" s="1">
        <v>2708.74</v>
      </c>
      <c r="L6637" s="1">
        <v>20</v>
      </c>
      <c r="M6637" s="1">
        <v>4333.9799999999996</v>
      </c>
      <c r="N6637" s="1">
        <f>(Table1[[#This Row],[Quantity]]*Table1[[#This Row],[Unit_Price]])*(1-Table1[[#This Row],[Discount_%]]/100)</f>
        <v>4333.9839999999995</v>
      </c>
      <c r="O6637" s="1">
        <v>2818.84</v>
      </c>
      <c r="P6637" s="1">
        <v>1515.14</v>
      </c>
      <c r="Q6637">
        <f>Table1[[#This Row],[Revenue]]-Table1[[#This Row],[Cost]]</f>
        <v>1515.1399999999994</v>
      </c>
      <c r="R6637" s="6">
        <f>Table1[[#This Row],[Profit]]/Table1[[#This Row],[Revenue]]</f>
        <v>0.34959552189903975</v>
      </c>
    </row>
    <row r="6638" spans="1:18" x14ac:dyDescent="0.45">
      <c r="A6638" s="4" t="s">
        <v>11314</v>
      </c>
      <c r="B6638" s="4" t="s">
        <v>11315</v>
      </c>
      <c r="C6638" s="4" t="s">
        <v>28</v>
      </c>
      <c r="D6638" s="4" t="s">
        <v>100</v>
      </c>
      <c r="E6638" s="4" t="s">
        <v>22</v>
      </c>
      <c r="F6638" s="5">
        <v>45815</v>
      </c>
      <c r="G6638" s="4" t="str">
        <f>IF(WEEKDAY(Table1[[#This Row],[Order_Date]],2)&gt;=6,"Weekend","Weekday")</f>
        <v>Weekend</v>
      </c>
      <c r="H6638" s="5" t="str">
        <f>TEXT(Table1[[#This Row],[Order_Date]],"mmmm")</f>
        <v>June</v>
      </c>
      <c r="I6638" s="7">
        <f>MONTH(Table1[[#This Row],[Order_Date]])</f>
        <v>6</v>
      </c>
      <c r="J6638" s="7">
        <v>1</v>
      </c>
      <c r="K6638" s="4">
        <v>1915.03</v>
      </c>
      <c r="L6638" s="4">
        <v>20</v>
      </c>
      <c r="M6638" s="4">
        <v>1532.02</v>
      </c>
      <c r="N6638" s="4">
        <f>(Table1[[#This Row],[Quantity]]*Table1[[#This Row],[Unit_Price]])*(1-Table1[[#This Row],[Discount_%]]/100)</f>
        <v>1532.0240000000001</v>
      </c>
      <c r="O6638" s="4">
        <v>1285.75</v>
      </c>
      <c r="P6638" s="4">
        <v>246.27</v>
      </c>
      <c r="Q6638">
        <f>Table1[[#This Row],[Revenue]]-Table1[[#This Row],[Cost]]</f>
        <v>246.26999999999998</v>
      </c>
      <c r="R6638" s="6">
        <f>Table1[[#This Row],[Profit]]/Table1[[#This Row],[Revenue]]</f>
        <v>0.16074855419642042</v>
      </c>
    </row>
    <row r="6639" spans="1:18" x14ac:dyDescent="0.45">
      <c r="A6639" s="1" t="s">
        <v>11316</v>
      </c>
      <c r="B6639" s="1" t="s">
        <v>11317</v>
      </c>
      <c r="C6639" s="1" t="s">
        <v>12</v>
      </c>
      <c r="D6639" s="1" t="s">
        <v>111</v>
      </c>
      <c r="E6639" s="1" t="s">
        <v>22</v>
      </c>
      <c r="F6639" s="2">
        <v>45713</v>
      </c>
      <c r="G6639" s="1" t="str">
        <f>IF(WEEKDAY(Table1[[#This Row],[Order_Date]],2)&gt;=6,"Weekend","Weekday")</f>
        <v>Weekday</v>
      </c>
      <c r="H6639" s="2" t="str">
        <f>TEXT(Table1[[#This Row],[Order_Date]],"mmmm")</f>
        <v>February</v>
      </c>
      <c r="I6639" s="8">
        <f>MONTH(Table1[[#This Row],[Order_Date]])</f>
        <v>2</v>
      </c>
      <c r="J6639" s="8">
        <v>2</v>
      </c>
      <c r="K6639" s="1">
        <v>4268.92</v>
      </c>
      <c r="L6639" s="1">
        <v>15</v>
      </c>
      <c r="M6639" s="1">
        <v>7257.16</v>
      </c>
      <c r="N6639" s="1">
        <f>(Table1[[#This Row],[Quantity]]*Table1[[#This Row],[Unit_Price]])*(1-Table1[[#This Row],[Discount_%]]/100)</f>
        <v>7257.1639999999998</v>
      </c>
      <c r="O6639" s="1">
        <v>5766.47</v>
      </c>
      <c r="P6639" s="1">
        <v>1490.69</v>
      </c>
      <c r="Q6639">
        <f>Table1[[#This Row],[Revenue]]-Table1[[#This Row],[Cost]]</f>
        <v>1490.6899999999996</v>
      </c>
      <c r="R6639" s="6">
        <f>Table1[[#This Row],[Profit]]/Table1[[#This Row],[Revenue]]</f>
        <v>0.20540955415065951</v>
      </c>
    </row>
    <row r="6640" spans="1:18" x14ac:dyDescent="0.45">
      <c r="A6640" s="4" t="s">
        <v>11318</v>
      </c>
      <c r="B6640" s="4" t="s">
        <v>11319</v>
      </c>
      <c r="C6640" s="4" t="s">
        <v>20</v>
      </c>
      <c r="D6640" s="4" t="s">
        <v>25</v>
      </c>
      <c r="E6640" s="4" t="s">
        <v>4</v>
      </c>
      <c r="F6640" s="5">
        <v>45309</v>
      </c>
      <c r="G6640" s="4" t="str">
        <f>IF(WEEKDAY(Table1[[#This Row],[Order_Date]],2)&gt;=6,"Weekend","Weekday")</f>
        <v>Weekday</v>
      </c>
      <c r="H6640" s="5" t="str">
        <f>TEXT(Table1[[#This Row],[Order_Date]],"mmmm")</f>
        <v>January</v>
      </c>
      <c r="I6640" s="7">
        <f>MONTH(Table1[[#This Row],[Order_Date]])</f>
        <v>1</v>
      </c>
      <c r="J6640" s="7">
        <v>3</v>
      </c>
      <c r="K6640" s="4">
        <v>475.83</v>
      </c>
      <c r="L6640" s="4">
        <v>15</v>
      </c>
      <c r="M6640" s="4">
        <v>1213.3699999999999</v>
      </c>
      <c r="N6640" s="4">
        <f>(Table1[[#This Row],[Quantity]]*Table1[[#This Row],[Unit_Price]])*(1-Table1[[#This Row],[Discount_%]]/100)</f>
        <v>1213.3665000000001</v>
      </c>
      <c r="O6640" s="4">
        <v>1011.22</v>
      </c>
      <c r="P6640" s="4">
        <v>202.15</v>
      </c>
      <c r="Q6640">
        <f>Table1[[#This Row],[Revenue]]-Table1[[#This Row],[Cost]]</f>
        <v>202.14999999999986</v>
      </c>
      <c r="R6640" s="6">
        <f>Table1[[#This Row],[Profit]]/Table1[[#This Row],[Revenue]]</f>
        <v>0.16660210817804957</v>
      </c>
    </row>
    <row r="6641" spans="1:18" x14ac:dyDescent="0.45">
      <c r="A6641" s="1" t="s">
        <v>11320</v>
      </c>
      <c r="B6641" s="1" t="s">
        <v>4720</v>
      </c>
      <c r="C6641" s="1" t="s">
        <v>28</v>
      </c>
      <c r="D6641" s="1" t="s">
        <v>85</v>
      </c>
      <c r="E6641" s="1" t="s">
        <v>14</v>
      </c>
      <c r="F6641" s="2">
        <v>46004</v>
      </c>
      <c r="G6641" s="1" t="str">
        <f>IF(WEEKDAY(Table1[[#This Row],[Order_Date]],2)&gt;=6,"Weekend","Weekday")</f>
        <v>Weekend</v>
      </c>
      <c r="H6641" s="2" t="str">
        <f>TEXT(Table1[[#This Row],[Order_Date]],"mmmm")</f>
        <v>December</v>
      </c>
      <c r="I6641" s="8">
        <f>MONTH(Table1[[#This Row],[Order_Date]])</f>
        <v>12</v>
      </c>
      <c r="J6641" s="8">
        <v>1</v>
      </c>
      <c r="K6641" s="1">
        <v>800.69</v>
      </c>
      <c r="L6641" s="1">
        <v>10</v>
      </c>
      <c r="M6641" s="1">
        <v>720.62</v>
      </c>
      <c r="N6641" s="1">
        <f>(Table1[[#This Row],[Quantity]]*Table1[[#This Row],[Unit_Price]])*(1-Table1[[#This Row],[Discount_%]]/100)</f>
        <v>720.62100000000009</v>
      </c>
      <c r="O6641" s="1">
        <v>552.66</v>
      </c>
      <c r="P6641" s="1">
        <v>167.96</v>
      </c>
      <c r="Q6641">
        <f>Table1[[#This Row],[Revenue]]-Table1[[#This Row],[Cost]]</f>
        <v>167.96000000000004</v>
      </c>
      <c r="R6641" s="6">
        <f>Table1[[#This Row],[Profit]]/Table1[[#This Row],[Revenue]]</f>
        <v>0.2330770725208848</v>
      </c>
    </row>
    <row r="6642" spans="1:18" x14ac:dyDescent="0.45">
      <c r="A6642" s="4" t="s">
        <v>11321</v>
      </c>
      <c r="B6642" s="4" t="s">
        <v>11322</v>
      </c>
      <c r="C6642" s="4" t="s">
        <v>2</v>
      </c>
      <c r="D6642" s="4" t="s">
        <v>68</v>
      </c>
      <c r="E6642" s="4" t="s">
        <v>14</v>
      </c>
      <c r="F6642" s="5">
        <v>45795</v>
      </c>
      <c r="G6642" s="4" t="str">
        <f>IF(WEEKDAY(Table1[[#This Row],[Order_Date]],2)&gt;=6,"Weekend","Weekday")</f>
        <v>Weekend</v>
      </c>
      <c r="H6642" s="5" t="str">
        <f>TEXT(Table1[[#This Row],[Order_Date]],"mmmm")</f>
        <v>May</v>
      </c>
      <c r="I6642" s="7">
        <f>MONTH(Table1[[#This Row],[Order_Date]])</f>
        <v>5</v>
      </c>
      <c r="J6642" s="7">
        <v>5</v>
      </c>
      <c r="K6642" s="4">
        <v>1698.02</v>
      </c>
      <c r="L6642" s="4">
        <v>15</v>
      </c>
      <c r="M6642" s="4">
        <v>7216.59</v>
      </c>
      <c r="N6642" s="4">
        <f>(Table1[[#This Row],[Quantity]]*Table1[[#This Row],[Unit_Price]])*(1-Table1[[#This Row],[Discount_%]]/100)</f>
        <v>7216.585</v>
      </c>
      <c r="O6642" s="4">
        <v>6055.55</v>
      </c>
      <c r="P6642" s="4">
        <v>1161.04</v>
      </c>
      <c r="Q6642">
        <f>Table1[[#This Row],[Revenue]]-Table1[[#This Row],[Cost]]</f>
        <v>1161.04</v>
      </c>
      <c r="R6642" s="6">
        <f>Table1[[#This Row],[Profit]]/Table1[[#This Row],[Revenue]]</f>
        <v>0.16088485004690581</v>
      </c>
    </row>
    <row r="6643" spans="1:18" x14ac:dyDescent="0.45">
      <c r="A6643" s="1" t="s">
        <v>11323</v>
      </c>
      <c r="B6643" s="1" t="s">
        <v>3671</v>
      </c>
      <c r="C6643" s="1" t="s">
        <v>7</v>
      </c>
      <c r="D6643" s="1" t="s">
        <v>71</v>
      </c>
      <c r="E6643" s="1" t="s">
        <v>14</v>
      </c>
      <c r="F6643" s="2">
        <v>45787</v>
      </c>
      <c r="G6643" s="1" t="str">
        <f>IF(WEEKDAY(Table1[[#This Row],[Order_Date]],2)&gt;=6,"Weekend","Weekday")</f>
        <v>Weekend</v>
      </c>
      <c r="H6643" s="2" t="str">
        <f>TEXT(Table1[[#This Row],[Order_Date]],"mmmm")</f>
        <v>May</v>
      </c>
      <c r="I6643" s="8">
        <f>MONTH(Table1[[#This Row],[Order_Date]])</f>
        <v>5</v>
      </c>
      <c r="J6643" s="8">
        <v>3</v>
      </c>
      <c r="K6643" s="1">
        <v>4785.5600000000004</v>
      </c>
      <c r="L6643" s="1">
        <v>20</v>
      </c>
      <c r="M6643" s="1">
        <v>11485.34</v>
      </c>
      <c r="N6643" s="1">
        <f>(Table1[[#This Row],[Quantity]]*Table1[[#This Row],[Unit_Price]])*(1-Table1[[#This Row],[Discount_%]]/100)</f>
        <v>11485.344000000001</v>
      </c>
      <c r="O6643" s="1">
        <v>9420.15</v>
      </c>
      <c r="P6643" s="1">
        <v>2065.19</v>
      </c>
      <c r="Q6643">
        <f>Table1[[#This Row],[Revenue]]-Table1[[#This Row],[Cost]]</f>
        <v>2065.1900000000005</v>
      </c>
      <c r="R6643" s="6">
        <f>Table1[[#This Row],[Profit]]/Table1[[#This Row],[Revenue]]</f>
        <v>0.17981095901383851</v>
      </c>
    </row>
    <row r="6644" spans="1:18" x14ac:dyDescent="0.45">
      <c r="A6644" s="4" t="s">
        <v>11324</v>
      </c>
      <c r="B6644" s="4" t="s">
        <v>2739</v>
      </c>
      <c r="C6644" s="4" t="s">
        <v>28</v>
      </c>
      <c r="D6644" s="4" t="s">
        <v>35</v>
      </c>
      <c r="E6644" s="4" t="s">
        <v>9</v>
      </c>
      <c r="F6644" s="5">
        <v>45882</v>
      </c>
      <c r="G6644" s="4" t="str">
        <f>IF(WEEKDAY(Table1[[#This Row],[Order_Date]],2)&gt;=6,"Weekend","Weekday")</f>
        <v>Weekday</v>
      </c>
      <c r="H6644" s="5" t="str">
        <f>TEXT(Table1[[#This Row],[Order_Date]],"mmmm")</f>
        <v>August</v>
      </c>
      <c r="I6644" s="7">
        <f>MONTH(Table1[[#This Row],[Order_Date]])</f>
        <v>8</v>
      </c>
      <c r="J6644" s="7">
        <v>1</v>
      </c>
      <c r="K6644" s="4">
        <v>4206.34</v>
      </c>
      <c r="L6644" s="4">
        <v>0</v>
      </c>
      <c r="M6644" s="4">
        <v>4206.34</v>
      </c>
      <c r="N6644" s="4">
        <f>(Table1[[#This Row],[Quantity]]*Table1[[#This Row],[Unit_Price]])*(1-Table1[[#This Row],[Discount_%]]/100)</f>
        <v>4206.34</v>
      </c>
      <c r="O6644" s="4">
        <v>3095.92</v>
      </c>
      <c r="P6644" s="4">
        <v>1110.42</v>
      </c>
      <c r="Q6644">
        <f>Table1[[#This Row],[Revenue]]-Table1[[#This Row],[Cost]]</f>
        <v>1110.42</v>
      </c>
      <c r="R6644" s="6">
        <f>Table1[[#This Row],[Profit]]/Table1[[#This Row],[Revenue]]</f>
        <v>0.26398721929278185</v>
      </c>
    </row>
    <row r="6645" spans="1:18" x14ac:dyDescent="0.45">
      <c r="A6645" s="1" t="s">
        <v>11325</v>
      </c>
      <c r="B6645" s="1" t="s">
        <v>11326</v>
      </c>
      <c r="C6645" s="1" t="s">
        <v>20</v>
      </c>
      <c r="D6645" s="1" t="s">
        <v>21</v>
      </c>
      <c r="E6645" s="1" t="s">
        <v>22</v>
      </c>
      <c r="F6645" s="2">
        <v>45995</v>
      </c>
      <c r="G6645" s="1" t="str">
        <f>IF(WEEKDAY(Table1[[#This Row],[Order_Date]],2)&gt;=6,"Weekend","Weekday")</f>
        <v>Weekday</v>
      </c>
      <c r="H6645" s="2" t="str">
        <f>TEXT(Table1[[#This Row],[Order_Date]],"mmmm")</f>
        <v>December</v>
      </c>
      <c r="I6645" s="8">
        <f>MONTH(Table1[[#This Row],[Order_Date]])</f>
        <v>12</v>
      </c>
      <c r="J6645" s="8">
        <v>5</v>
      </c>
      <c r="K6645" s="1">
        <v>694.14</v>
      </c>
      <c r="L6645" s="1">
        <v>10</v>
      </c>
      <c r="M6645" s="1">
        <v>3123.63</v>
      </c>
      <c r="N6645" s="1">
        <f>(Table1[[#This Row],[Quantity]]*Table1[[#This Row],[Unit_Price]])*(1-Table1[[#This Row],[Discount_%]]/100)</f>
        <v>3123.63</v>
      </c>
      <c r="O6645" s="1">
        <v>2310.7600000000002</v>
      </c>
      <c r="P6645" s="1">
        <v>812.87</v>
      </c>
      <c r="Q6645">
        <f>Table1[[#This Row],[Revenue]]-Table1[[#This Row],[Cost]]</f>
        <v>812.86999999999989</v>
      </c>
      <c r="R6645" s="6">
        <f>Table1[[#This Row],[Profit]]/Table1[[#This Row],[Revenue]]</f>
        <v>0.26023248592182813</v>
      </c>
    </row>
    <row r="6646" spans="1:18" x14ac:dyDescent="0.45">
      <c r="A6646" s="4" t="s">
        <v>11327</v>
      </c>
      <c r="B6646" s="4" t="s">
        <v>3629</v>
      </c>
      <c r="C6646" s="4" t="s">
        <v>12</v>
      </c>
      <c r="D6646" s="4" t="s">
        <v>32</v>
      </c>
      <c r="E6646" s="4" t="s">
        <v>4</v>
      </c>
      <c r="F6646" s="5">
        <v>45636</v>
      </c>
      <c r="G6646" s="4" t="str">
        <f>IF(WEEKDAY(Table1[[#This Row],[Order_Date]],2)&gt;=6,"Weekend","Weekday")</f>
        <v>Weekday</v>
      </c>
      <c r="H6646" s="5" t="str">
        <f>TEXT(Table1[[#This Row],[Order_Date]],"mmmm")</f>
        <v>December</v>
      </c>
      <c r="I6646" s="7">
        <f>MONTH(Table1[[#This Row],[Order_Date]])</f>
        <v>12</v>
      </c>
      <c r="J6646" s="7">
        <v>1</v>
      </c>
      <c r="K6646" s="4">
        <v>4217.62</v>
      </c>
      <c r="L6646" s="4">
        <v>10</v>
      </c>
      <c r="M6646" s="4">
        <v>3795.86</v>
      </c>
      <c r="N6646" s="4">
        <f>(Table1[[#This Row],[Quantity]]*Table1[[#This Row],[Unit_Price]])*(1-Table1[[#This Row],[Discount_%]]/100)</f>
        <v>3795.8580000000002</v>
      </c>
      <c r="O6646" s="4">
        <v>2287.12</v>
      </c>
      <c r="P6646" s="4">
        <v>1508.74</v>
      </c>
      <c r="Q6646">
        <f>Table1[[#This Row],[Revenue]]-Table1[[#This Row],[Cost]]</f>
        <v>1508.7400000000002</v>
      </c>
      <c r="R6646" s="6">
        <f>Table1[[#This Row],[Profit]]/Table1[[#This Row],[Revenue]]</f>
        <v>0.39746987507442316</v>
      </c>
    </row>
    <row r="6647" spans="1:18" x14ac:dyDescent="0.45">
      <c r="A6647" s="1" t="s">
        <v>11328</v>
      </c>
      <c r="B6647" s="1" t="s">
        <v>4928</v>
      </c>
      <c r="C6647" s="1" t="s">
        <v>28</v>
      </c>
      <c r="D6647" s="1" t="s">
        <v>85</v>
      </c>
      <c r="E6647" s="1" t="s">
        <v>14</v>
      </c>
      <c r="F6647" s="2">
        <v>45872</v>
      </c>
      <c r="G6647" s="1" t="str">
        <f>IF(WEEKDAY(Table1[[#This Row],[Order_Date]],2)&gt;=6,"Weekend","Weekday")</f>
        <v>Weekend</v>
      </c>
      <c r="H6647" s="2" t="str">
        <f>TEXT(Table1[[#This Row],[Order_Date]],"mmmm")</f>
        <v>August</v>
      </c>
      <c r="I6647" s="8">
        <f>MONTH(Table1[[#This Row],[Order_Date]])</f>
        <v>8</v>
      </c>
      <c r="J6647" s="8">
        <v>5</v>
      </c>
      <c r="K6647" s="1">
        <v>148.02000000000001</v>
      </c>
      <c r="L6647" s="1">
        <v>5</v>
      </c>
      <c r="M6647" s="1">
        <v>703.1</v>
      </c>
      <c r="N6647" s="1">
        <f>(Table1[[#This Row],[Quantity]]*Table1[[#This Row],[Unit_Price]])*(1-Table1[[#This Row],[Discount_%]]/100)</f>
        <v>703.09500000000003</v>
      </c>
      <c r="O6647" s="1">
        <v>504.45</v>
      </c>
      <c r="P6647" s="1">
        <v>198.65</v>
      </c>
      <c r="Q6647">
        <f>Table1[[#This Row],[Revenue]]-Table1[[#This Row],[Cost]]</f>
        <v>198.65000000000003</v>
      </c>
      <c r="R6647" s="6">
        <f>Table1[[#This Row],[Profit]]/Table1[[#This Row],[Revenue]]</f>
        <v>0.2825344901152041</v>
      </c>
    </row>
    <row r="6648" spans="1:18" x14ac:dyDescent="0.45">
      <c r="A6648" s="4" t="s">
        <v>11329</v>
      </c>
      <c r="B6648" s="4" t="s">
        <v>11330</v>
      </c>
      <c r="C6648" s="4" t="s">
        <v>20</v>
      </c>
      <c r="D6648" s="4" t="s">
        <v>60</v>
      </c>
      <c r="E6648" s="4" t="s">
        <v>4</v>
      </c>
      <c r="F6648" s="5">
        <v>45581</v>
      </c>
      <c r="G6648" s="4" t="str">
        <f>IF(WEEKDAY(Table1[[#This Row],[Order_Date]],2)&gt;=6,"Weekend","Weekday")</f>
        <v>Weekday</v>
      </c>
      <c r="H6648" s="5" t="str">
        <f>TEXT(Table1[[#This Row],[Order_Date]],"mmmm")</f>
        <v>October</v>
      </c>
      <c r="I6648" s="7">
        <f>MONTH(Table1[[#This Row],[Order_Date]])</f>
        <v>10</v>
      </c>
      <c r="J6648" s="7">
        <v>5</v>
      </c>
      <c r="K6648" s="4">
        <v>2440</v>
      </c>
      <c r="L6648" s="4">
        <v>10</v>
      </c>
      <c r="M6648" s="4">
        <v>10980</v>
      </c>
      <c r="N6648" s="4">
        <f>(Table1[[#This Row],[Quantity]]*Table1[[#This Row],[Unit_Price]])*(1-Table1[[#This Row],[Discount_%]]/100)</f>
        <v>10980</v>
      </c>
      <c r="O6648" s="4">
        <v>7698.88</v>
      </c>
      <c r="P6648" s="4">
        <v>3281.12</v>
      </c>
      <c r="Q6648">
        <f>Table1[[#This Row],[Revenue]]-Table1[[#This Row],[Cost]]</f>
        <v>3281.12</v>
      </c>
      <c r="R6648" s="6">
        <f>Table1[[#This Row],[Profit]]/Table1[[#This Row],[Revenue]]</f>
        <v>0.29882695810564663</v>
      </c>
    </row>
    <row r="6649" spans="1:18" x14ac:dyDescent="0.45">
      <c r="A6649" s="1" t="s">
        <v>11331</v>
      </c>
      <c r="B6649" s="1" t="s">
        <v>11332</v>
      </c>
      <c r="C6649" s="1" t="s">
        <v>12</v>
      </c>
      <c r="D6649" s="1" t="s">
        <v>38</v>
      </c>
      <c r="E6649" s="1" t="s">
        <v>22</v>
      </c>
      <c r="F6649" s="2">
        <v>45350</v>
      </c>
      <c r="G6649" s="1" t="str">
        <f>IF(WEEKDAY(Table1[[#This Row],[Order_Date]],2)&gt;=6,"Weekend","Weekday")</f>
        <v>Weekday</v>
      </c>
      <c r="H6649" s="2" t="str">
        <f>TEXT(Table1[[#This Row],[Order_Date]],"mmmm")</f>
        <v>February</v>
      </c>
      <c r="I6649" s="8">
        <f>MONTH(Table1[[#This Row],[Order_Date]])</f>
        <v>2</v>
      </c>
      <c r="J6649" s="8">
        <v>2</v>
      </c>
      <c r="K6649" s="1">
        <v>2608.7600000000002</v>
      </c>
      <c r="L6649" s="1">
        <v>5</v>
      </c>
      <c r="M6649" s="1">
        <v>4956.6400000000003</v>
      </c>
      <c r="N6649" s="1">
        <f>(Table1[[#This Row],[Quantity]]*Table1[[#This Row],[Unit_Price]])*(1-Table1[[#This Row],[Discount_%]]/100)</f>
        <v>4956.6440000000002</v>
      </c>
      <c r="O6649" s="1">
        <v>3918.59</v>
      </c>
      <c r="P6649" s="1">
        <v>1038.05</v>
      </c>
      <c r="Q6649">
        <f>Table1[[#This Row],[Revenue]]-Table1[[#This Row],[Cost]]</f>
        <v>1038.0500000000002</v>
      </c>
      <c r="R6649" s="6">
        <f>Table1[[#This Row],[Profit]]/Table1[[#This Row],[Revenue]]</f>
        <v>0.20942614351657574</v>
      </c>
    </row>
    <row r="6650" spans="1:18" x14ac:dyDescent="0.45">
      <c r="A6650" s="4" t="s">
        <v>11333</v>
      </c>
      <c r="B6650" s="4" t="s">
        <v>11334</v>
      </c>
      <c r="C6650" s="4" t="s">
        <v>7</v>
      </c>
      <c r="D6650" s="4" t="s">
        <v>106</v>
      </c>
      <c r="E6650" s="4" t="s">
        <v>14</v>
      </c>
      <c r="F6650" s="5">
        <v>45505</v>
      </c>
      <c r="G6650" s="4" t="str">
        <f>IF(WEEKDAY(Table1[[#This Row],[Order_Date]],2)&gt;=6,"Weekend","Weekday")</f>
        <v>Weekday</v>
      </c>
      <c r="H6650" s="5" t="str">
        <f>TEXT(Table1[[#This Row],[Order_Date]],"mmmm")</f>
        <v>August</v>
      </c>
      <c r="I6650" s="7">
        <f>MONTH(Table1[[#This Row],[Order_Date]])</f>
        <v>8</v>
      </c>
      <c r="J6650" s="7">
        <v>1</v>
      </c>
      <c r="K6650" s="4">
        <v>2037.42</v>
      </c>
      <c r="L6650" s="4">
        <v>20</v>
      </c>
      <c r="M6650" s="4">
        <v>1629.94</v>
      </c>
      <c r="N6650" s="4">
        <f>(Table1[[#This Row],[Quantity]]*Table1[[#This Row],[Unit_Price]])*(1-Table1[[#This Row],[Discount_%]]/100)</f>
        <v>1629.9360000000001</v>
      </c>
      <c r="O6650" s="4">
        <v>991</v>
      </c>
      <c r="P6650" s="4">
        <v>638.94000000000005</v>
      </c>
      <c r="Q6650">
        <f>Table1[[#This Row],[Revenue]]-Table1[[#This Row],[Cost]]</f>
        <v>638.94000000000005</v>
      </c>
      <c r="R6650" s="6">
        <f>Table1[[#This Row],[Profit]]/Table1[[#This Row],[Revenue]]</f>
        <v>0.39200215958869655</v>
      </c>
    </row>
    <row r="6651" spans="1:18" x14ac:dyDescent="0.45">
      <c r="A6651" s="1" t="s">
        <v>11335</v>
      </c>
      <c r="B6651" s="1" t="s">
        <v>11185</v>
      </c>
      <c r="C6651" s="1" t="s">
        <v>12</v>
      </c>
      <c r="D6651" s="1" t="s">
        <v>111</v>
      </c>
      <c r="E6651" s="1" t="s">
        <v>22</v>
      </c>
      <c r="F6651" s="2">
        <v>45879</v>
      </c>
      <c r="G6651" s="1" t="str">
        <f>IF(WEEKDAY(Table1[[#This Row],[Order_Date]],2)&gt;=6,"Weekend","Weekday")</f>
        <v>Weekend</v>
      </c>
      <c r="H6651" s="2" t="str">
        <f>TEXT(Table1[[#This Row],[Order_Date]],"mmmm")</f>
        <v>August</v>
      </c>
      <c r="I6651" s="8">
        <f>MONTH(Table1[[#This Row],[Order_Date]])</f>
        <v>8</v>
      </c>
      <c r="J6651" s="8">
        <v>2</v>
      </c>
      <c r="K6651" s="1">
        <v>4205.6899999999996</v>
      </c>
      <c r="L6651" s="1">
        <v>15</v>
      </c>
      <c r="M6651" s="1">
        <v>7149.67</v>
      </c>
      <c r="N6651" s="1">
        <f>(Table1[[#This Row],[Quantity]]*Table1[[#This Row],[Unit_Price]])*(1-Table1[[#This Row],[Discount_%]]/100)</f>
        <v>7149.6729999999989</v>
      </c>
      <c r="O6651" s="1">
        <v>4493.34</v>
      </c>
      <c r="P6651" s="1">
        <v>2656.33</v>
      </c>
      <c r="Q6651">
        <f>Table1[[#This Row],[Revenue]]-Table1[[#This Row],[Cost]]</f>
        <v>2656.33</v>
      </c>
      <c r="R6651" s="6">
        <f>Table1[[#This Row],[Profit]]/Table1[[#This Row],[Revenue]]</f>
        <v>0.37153183293774394</v>
      </c>
    </row>
    <row r="6652" spans="1:18" x14ac:dyDescent="0.45">
      <c r="A6652" s="4" t="s">
        <v>11336</v>
      </c>
      <c r="B6652" s="4" t="s">
        <v>11337</v>
      </c>
      <c r="C6652" s="4" t="s">
        <v>20</v>
      </c>
      <c r="D6652" s="4" t="s">
        <v>25</v>
      </c>
      <c r="E6652" s="4" t="s">
        <v>22</v>
      </c>
      <c r="F6652" s="5">
        <v>45382</v>
      </c>
      <c r="G6652" s="4" t="str">
        <f>IF(WEEKDAY(Table1[[#This Row],[Order_Date]],2)&gt;=6,"Weekend","Weekday")</f>
        <v>Weekend</v>
      </c>
      <c r="H6652" s="5" t="str">
        <f>TEXT(Table1[[#This Row],[Order_Date]],"mmmm")</f>
        <v>March</v>
      </c>
      <c r="I6652" s="7">
        <f>MONTH(Table1[[#This Row],[Order_Date]])</f>
        <v>3</v>
      </c>
      <c r="J6652" s="7">
        <v>4</v>
      </c>
      <c r="K6652" s="4">
        <v>2653.37</v>
      </c>
      <c r="L6652" s="4">
        <v>10</v>
      </c>
      <c r="M6652" s="4">
        <v>9552.1299999999992</v>
      </c>
      <c r="N6652" s="4">
        <f>(Table1[[#This Row],[Quantity]]*Table1[[#This Row],[Unit_Price]])*(1-Table1[[#This Row],[Discount_%]]/100)</f>
        <v>9552.1319999999996</v>
      </c>
      <c r="O6652" s="4">
        <v>8051.61</v>
      </c>
      <c r="P6652" s="4">
        <v>1500.52</v>
      </c>
      <c r="Q6652">
        <f>Table1[[#This Row],[Revenue]]-Table1[[#This Row],[Cost]]</f>
        <v>1500.5199999999995</v>
      </c>
      <c r="R6652" s="6">
        <f>Table1[[#This Row],[Profit]]/Table1[[#This Row],[Revenue]]</f>
        <v>0.15708747682454072</v>
      </c>
    </row>
    <row r="6653" spans="1:18" x14ac:dyDescent="0.45">
      <c r="A6653" s="1" t="s">
        <v>11338</v>
      </c>
      <c r="B6653" s="1" t="s">
        <v>11339</v>
      </c>
      <c r="C6653" s="1" t="s">
        <v>7</v>
      </c>
      <c r="D6653" s="1" t="s">
        <v>8</v>
      </c>
      <c r="E6653" s="1" t="s">
        <v>22</v>
      </c>
      <c r="F6653" s="2">
        <v>45929</v>
      </c>
      <c r="G6653" s="1" t="str">
        <f>IF(WEEKDAY(Table1[[#This Row],[Order_Date]],2)&gt;=6,"Weekend","Weekday")</f>
        <v>Weekday</v>
      </c>
      <c r="H6653" s="2" t="str">
        <f>TEXT(Table1[[#This Row],[Order_Date]],"mmmm")</f>
        <v>September</v>
      </c>
      <c r="I6653" s="8">
        <f>MONTH(Table1[[#This Row],[Order_Date]])</f>
        <v>9</v>
      </c>
      <c r="J6653" s="8">
        <v>1</v>
      </c>
      <c r="K6653" s="1">
        <v>901.75</v>
      </c>
      <c r="L6653" s="1">
        <v>15</v>
      </c>
      <c r="M6653" s="1">
        <v>766.49</v>
      </c>
      <c r="N6653" s="1">
        <f>(Table1[[#This Row],[Quantity]]*Table1[[#This Row],[Unit_Price]])*(1-Table1[[#This Row],[Discount_%]]/100)</f>
        <v>766.48749999999995</v>
      </c>
      <c r="O6653" s="1">
        <v>514.29</v>
      </c>
      <c r="P6653" s="1">
        <v>252.2</v>
      </c>
      <c r="Q6653">
        <f>Table1[[#This Row],[Revenue]]-Table1[[#This Row],[Cost]]</f>
        <v>252.20000000000005</v>
      </c>
      <c r="R6653" s="6">
        <f>Table1[[#This Row],[Profit]]/Table1[[#This Row],[Revenue]]</f>
        <v>0.32903234223538463</v>
      </c>
    </row>
    <row r="6654" spans="1:18" x14ac:dyDescent="0.45">
      <c r="A6654" s="4" t="s">
        <v>11340</v>
      </c>
      <c r="B6654" s="4" t="s">
        <v>4082</v>
      </c>
      <c r="C6654" s="4" t="s">
        <v>20</v>
      </c>
      <c r="D6654" s="4" t="s">
        <v>57</v>
      </c>
      <c r="E6654" s="4" t="s">
        <v>9</v>
      </c>
      <c r="F6654" s="5">
        <v>46019</v>
      </c>
      <c r="G6654" s="4" t="str">
        <f>IF(WEEKDAY(Table1[[#This Row],[Order_Date]],2)&gt;=6,"Weekend","Weekday")</f>
        <v>Weekend</v>
      </c>
      <c r="H6654" s="5" t="str">
        <f>TEXT(Table1[[#This Row],[Order_Date]],"mmmm")</f>
        <v>December</v>
      </c>
      <c r="I6654" s="7">
        <f>MONTH(Table1[[#This Row],[Order_Date]])</f>
        <v>12</v>
      </c>
      <c r="J6654" s="7">
        <v>4</v>
      </c>
      <c r="K6654" s="4">
        <v>3484.71</v>
      </c>
      <c r="L6654" s="4">
        <v>15</v>
      </c>
      <c r="M6654" s="4">
        <v>11848.01</v>
      </c>
      <c r="N6654" s="4">
        <f>(Table1[[#This Row],[Quantity]]*Table1[[#This Row],[Unit_Price]])*(1-Table1[[#This Row],[Discount_%]]/100)</f>
        <v>11848.013999999999</v>
      </c>
      <c r="O6654" s="4">
        <v>8915.26</v>
      </c>
      <c r="P6654" s="4">
        <v>2932.75</v>
      </c>
      <c r="Q6654">
        <f>Table1[[#This Row],[Revenue]]-Table1[[#This Row],[Cost]]</f>
        <v>2932.75</v>
      </c>
      <c r="R6654" s="6">
        <f>Table1[[#This Row],[Profit]]/Table1[[#This Row],[Revenue]]</f>
        <v>0.24753101997719448</v>
      </c>
    </row>
    <row r="6655" spans="1:18" x14ac:dyDescent="0.45">
      <c r="A6655" s="1" t="s">
        <v>11341</v>
      </c>
      <c r="B6655" s="1" t="s">
        <v>11342</v>
      </c>
      <c r="C6655" s="1" t="s">
        <v>28</v>
      </c>
      <c r="D6655" s="1" t="s">
        <v>85</v>
      </c>
      <c r="E6655" s="1" t="s">
        <v>9</v>
      </c>
      <c r="F6655" s="2">
        <v>45835</v>
      </c>
      <c r="G6655" s="1" t="str">
        <f>IF(WEEKDAY(Table1[[#This Row],[Order_Date]],2)&gt;=6,"Weekend","Weekday")</f>
        <v>Weekday</v>
      </c>
      <c r="H6655" s="2" t="str">
        <f>TEXT(Table1[[#This Row],[Order_Date]],"mmmm")</f>
        <v>June</v>
      </c>
      <c r="I6655" s="8">
        <f>MONTH(Table1[[#This Row],[Order_Date]])</f>
        <v>6</v>
      </c>
      <c r="J6655" s="8">
        <v>5</v>
      </c>
      <c r="K6655" s="1">
        <v>3837.86</v>
      </c>
      <c r="L6655" s="1">
        <v>5</v>
      </c>
      <c r="M6655" s="1">
        <v>18229.830000000002</v>
      </c>
      <c r="N6655" s="1">
        <f>(Table1[[#This Row],[Quantity]]*Table1[[#This Row],[Unit_Price]])*(1-Table1[[#This Row],[Discount_%]]/100)</f>
        <v>18229.834999999999</v>
      </c>
      <c r="O6655" s="1">
        <v>13863.27</v>
      </c>
      <c r="P6655" s="1">
        <v>4366.5600000000004</v>
      </c>
      <c r="Q6655">
        <f>Table1[[#This Row],[Revenue]]-Table1[[#This Row],[Cost]]</f>
        <v>4366.5600000000013</v>
      </c>
      <c r="R6655" s="6">
        <f>Table1[[#This Row],[Profit]]/Table1[[#This Row],[Revenue]]</f>
        <v>0.23952828962200964</v>
      </c>
    </row>
    <row r="6656" spans="1:18" x14ac:dyDescent="0.45">
      <c r="A6656" s="4" t="s">
        <v>11343</v>
      </c>
      <c r="B6656" s="4" t="s">
        <v>11344</v>
      </c>
      <c r="C6656" s="4" t="s">
        <v>28</v>
      </c>
      <c r="D6656" s="4" t="s">
        <v>35</v>
      </c>
      <c r="E6656" s="4" t="s">
        <v>22</v>
      </c>
      <c r="F6656" s="5">
        <v>45861</v>
      </c>
      <c r="G6656" s="4" t="str">
        <f>IF(WEEKDAY(Table1[[#This Row],[Order_Date]],2)&gt;=6,"Weekend","Weekday")</f>
        <v>Weekday</v>
      </c>
      <c r="H6656" s="5" t="str">
        <f>TEXT(Table1[[#This Row],[Order_Date]],"mmmm")</f>
        <v>July</v>
      </c>
      <c r="I6656" s="7">
        <f>MONTH(Table1[[#This Row],[Order_Date]])</f>
        <v>7</v>
      </c>
      <c r="J6656" s="7">
        <v>5</v>
      </c>
      <c r="K6656" s="4">
        <v>1733.67</v>
      </c>
      <c r="L6656" s="4">
        <v>5</v>
      </c>
      <c r="M6656" s="4">
        <v>8234.93</v>
      </c>
      <c r="N6656" s="4">
        <f>(Table1[[#This Row],[Quantity]]*Table1[[#This Row],[Unit_Price]])*(1-Table1[[#This Row],[Discount_%]]/100)</f>
        <v>8234.9325000000008</v>
      </c>
      <c r="O6656" s="4">
        <v>6382.39</v>
      </c>
      <c r="P6656" s="4">
        <v>1852.54</v>
      </c>
      <c r="Q6656">
        <f>Table1[[#This Row],[Revenue]]-Table1[[#This Row],[Cost]]</f>
        <v>1852.54</v>
      </c>
      <c r="R6656" s="6">
        <f>Table1[[#This Row],[Profit]]/Table1[[#This Row],[Revenue]]</f>
        <v>0.22496123221448147</v>
      </c>
    </row>
    <row r="6657" spans="1:18" x14ac:dyDescent="0.45">
      <c r="A6657" s="1" t="s">
        <v>11345</v>
      </c>
      <c r="B6657" s="1" t="s">
        <v>11346</v>
      </c>
      <c r="C6657" s="1" t="s">
        <v>2</v>
      </c>
      <c r="D6657" s="1" t="s">
        <v>3</v>
      </c>
      <c r="E6657" s="1" t="s">
        <v>14</v>
      </c>
      <c r="F6657" s="2">
        <v>45578</v>
      </c>
      <c r="G6657" s="1" t="str">
        <f>IF(WEEKDAY(Table1[[#This Row],[Order_Date]],2)&gt;=6,"Weekend","Weekday")</f>
        <v>Weekend</v>
      </c>
      <c r="H6657" s="2" t="str">
        <f>TEXT(Table1[[#This Row],[Order_Date]],"mmmm")</f>
        <v>October</v>
      </c>
      <c r="I6657" s="8">
        <f>MONTH(Table1[[#This Row],[Order_Date]])</f>
        <v>10</v>
      </c>
      <c r="J6657" s="8">
        <v>4</v>
      </c>
      <c r="K6657" s="1">
        <v>462.84</v>
      </c>
      <c r="L6657" s="1">
        <v>5</v>
      </c>
      <c r="M6657" s="1">
        <v>1758.79</v>
      </c>
      <c r="N6657" s="1">
        <f>(Table1[[#This Row],[Quantity]]*Table1[[#This Row],[Unit_Price]])*(1-Table1[[#This Row],[Discount_%]]/100)</f>
        <v>1758.7919999999999</v>
      </c>
      <c r="O6657" s="1">
        <v>1171.58</v>
      </c>
      <c r="P6657" s="1">
        <v>587.21</v>
      </c>
      <c r="Q6657">
        <f>Table1[[#This Row],[Revenue]]-Table1[[#This Row],[Cost]]</f>
        <v>587.21</v>
      </c>
      <c r="R6657" s="6">
        <f>Table1[[#This Row],[Profit]]/Table1[[#This Row],[Revenue]]</f>
        <v>0.33387158216728546</v>
      </c>
    </row>
    <row r="6658" spans="1:18" x14ac:dyDescent="0.45">
      <c r="A6658" s="4" t="s">
        <v>11347</v>
      </c>
      <c r="B6658" s="4" t="s">
        <v>11348</v>
      </c>
      <c r="C6658" s="4" t="s">
        <v>7</v>
      </c>
      <c r="D6658" s="4" t="s">
        <v>134</v>
      </c>
      <c r="E6658" s="4" t="s">
        <v>4</v>
      </c>
      <c r="F6658" s="5">
        <v>45750</v>
      </c>
      <c r="G6658" s="4" t="str">
        <f>IF(WEEKDAY(Table1[[#This Row],[Order_Date]],2)&gt;=6,"Weekend","Weekday")</f>
        <v>Weekday</v>
      </c>
      <c r="H6658" s="5" t="str">
        <f>TEXT(Table1[[#This Row],[Order_Date]],"mmmm")</f>
        <v>April</v>
      </c>
      <c r="I6658" s="7">
        <f>MONTH(Table1[[#This Row],[Order_Date]])</f>
        <v>4</v>
      </c>
      <c r="J6658" s="7">
        <v>3</v>
      </c>
      <c r="K6658" s="4">
        <v>4361.9399999999996</v>
      </c>
      <c r="L6658" s="4">
        <v>20</v>
      </c>
      <c r="M6658" s="4">
        <v>10468.66</v>
      </c>
      <c r="N6658" s="4">
        <f>(Table1[[#This Row],[Quantity]]*Table1[[#This Row],[Unit_Price]])*(1-Table1[[#This Row],[Discount_%]]/100)</f>
        <v>10468.656000000001</v>
      </c>
      <c r="O6658" s="4">
        <v>6750.17</v>
      </c>
      <c r="P6658" s="4">
        <v>3718.49</v>
      </c>
      <c r="Q6658">
        <f>Table1[[#This Row],[Revenue]]-Table1[[#This Row],[Cost]]</f>
        <v>3718.49</v>
      </c>
      <c r="R6658" s="6">
        <f>Table1[[#This Row],[Profit]]/Table1[[#This Row],[Revenue]]</f>
        <v>0.3552020984538613</v>
      </c>
    </row>
    <row r="6659" spans="1:18" x14ac:dyDescent="0.45">
      <c r="A6659" s="1" t="s">
        <v>11349</v>
      </c>
      <c r="B6659" s="1" t="s">
        <v>11350</v>
      </c>
      <c r="C6659" s="1" t="s">
        <v>28</v>
      </c>
      <c r="D6659" s="1" t="s">
        <v>100</v>
      </c>
      <c r="E6659" s="1" t="s">
        <v>9</v>
      </c>
      <c r="F6659" s="2">
        <v>45832</v>
      </c>
      <c r="G6659" s="1" t="str">
        <f>IF(WEEKDAY(Table1[[#This Row],[Order_Date]],2)&gt;=6,"Weekend","Weekday")</f>
        <v>Weekday</v>
      </c>
      <c r="H6659" s="2" t="str">
        <f>TEXT(Table1[[#This Row],[Order_Date]],"mmmm")</f>
        <v>June</v>
      </c>
      <c r="I6659" s="8">
        <f>MONTH(Table1[[#This Row],[Order_Date]])</f>
        <v>6</v>
      </c>
      <c r="J6659" s="8">
        <v>4</v>
      </c>
      <c r="K6659" s="1">
        <v>2764.92</v>
      </c>
      <c r="L6659" s="1">
        <v>15</v>
      </c>
      <c r="M6659" s="1">
        <v>9400.73</v>
      </c>
      <c r="N6659" s="1">
        <f>(Table1[[#This Row],[Quantity]]*Table1[[#This Row],[Unit_Price]])*(1-Table1[[#This Row],[Discount_%]]/100)</f>
        <v>9400.7279999999992</v>
      </c>
      <c r="O6659" s="1">
        <v>7100.12</v>
      </c>
      <c r="P6659" s="1">
        <v>2300.61</v>
      </c>
      <c r="Q6659">
        <f>Table1[[#This Row],[Revenue]]-Table1[[#This Row],[Cost]]</f>
        <v>2300.6099999999997</v>
      </c>
      <c r="R6659" s="6">
        <f>Table1[[#This Row],[Profit]]/Table1[[#This Row],[Revenue]]</f>
        <v>0.24472673930641559</v>
      </c>
    </row>
    <row r="6660" spans="1:18" x14ac:dyDescent="0.45">
      <c r="A6660" s="4" t="s">
        <v>11351</v>
      </c>
      <c r="B6660" s="4" t="s">
        <v>11352</v>
      </c>
      <c r="C6660" s="4" t="s">
        <v>7</v>
      </c>
      <c r="D6660" s="4" t="s">
        <v>71</v>
      </c>
      <c r="E6660" s="4" t="s">
        <v>4</v>
      </c>
      <c r="F6660" s="5">
        <v>45636</v>
      </c>
      <c r="G6660" s="4" t="str">
        <f>IF(WEEKDAY(Table1[[#This Row],[Order_Date]],2)&gt;=6,"Weekend","Weekday")</f>
        <v>Weekday</v>
      </c>
      <c r="H6660" s="5" t="str">
        <f>TEXT(Table1[[#This Row],[Order_Date]],"mmmm")</f>
        <v>December</v>
      </c>
      <c r="I6660" s="7">
        <f>MONTH(Table1[[#This Row],[Order_Date]])</f>
        <v>12</v>
      </c>
      <c r="J6660" s="7">
        <v>5</v>
      </c>
      <c r="K6660" s="4">
        <v>2095.88</v>
      </c>
      <c r="L6660" s="4">
        <v>15</v>
      </c>
      <c r="M6660" s="4">
        <v>8907.49</v>
      </c>
      <c r="N6660" s="4">
        <f>(Table1[[#This Row],[Quantity]]*Table1[[#This Row],[Unit_Price]])*(1-Table1[[#This Row],[Discount_%]]/100)</f>
        <v>8907.4900000000016</v>
      </c>
      <c r="O6660" s="4">
        <v>6534.19</v>
      </c>
      <c r="P6660" s="4">
        <v>2373.3000000000002</v>
      </c>
      <c r="Q6660">
        <f>Table1[[#This Row],[Revenue]]-Table1[[#This Row],[Cost]]</f>
        <v>2373.3000000000002</v>
      </c>
      <c r="R6660" s="6">
        <f>Table1[[#This Row],[Profit]]/Table1[[#This Row],[Revenue]]</f>
        <v>0.26643869372853635</v>
      </c>
    </row>
    <row r="6661" spans="1:18" x14ac:dyDescent="0.45">
      <c r="A6661" s="1" t="s">
        <v>11353</v>
      </c>
      <c r="B6661" s="1" t="s">
        <v>11354</v>
      </c>
      <c r="C6661" s="1" t="s">
        <v>20</v>
      </c>
      <c r="D6661" s="1" t="s">
        <v>57</v>
      </c>
      <c r="E6661" s="1" t="s">
        <v>9</v>
      </c>
      <c r="F6661" s="2">
        <v>45494</v>
      </c>
      <c r="G6661" s="1" t="str">
        <f>IF(WEEKDAY(Table1[[#This Row],[Order_Date]],2)&gt;=6,"Weekend","Weekday")</f>
        <v>Weekend</v>
      </c>
      <c r="H6661" s="2" t="str">
        <f>TEXT(Table1[[#This Row],[Order_Date]],"mmmm")</f>
        <v>July</v>
      </c>
      <c r="I6661" s="8">
        <f>MONTH(Table1[[#This Row],[Order_Date]])</f>
        <v>7</v>
      </c>
      <c r="J6661" s="8">
        <v>4</v>
      </c>
      <c r="K6661" s="1">
        <v>3463.42</v>
      </c>
      <c r="L6661" s="1">
        <v>10</v>
      </c>
      <c r="M6661" s="1">
        <v>12468.31</v>
      </c>
      <c r="N6661" s="1">
        <f>(Table1[[#This Row],[Quantity]]*Table1[[#This Row],[Unit_Price]])*(1-Table1[[#This Row],[Discount_%]]/100)</f>
        <v>12468.312</v>
      </c>
      <c r="O6661" s="1">
        <v>8579.9500000000007</v>
      </c>
      <c r="P6661" s="1">
        <v>3888.36</v>
      </c>
      <c r="Q6661">
        <f>Table1[[#This Row],[Revenue]]-Table1[[#This Row],[Cost]]</f>
        <v>3888.3599999999988</v>
      </c>
      <c r="R6661" s="6">
        <f>Table1[[#This Row],[Profit]]/Table1[[#This Row],[Revenue]]</f>
        <v>0.31185942601683792</v>
      </c>
    </row>
    <row r="6662" spans="1:18" x14ac:dyDescent="0.45">
      <c r="A6662" s="4" t="s">
        <v>11355</v>
      </c>
      <c r="B6662" s="4" t="s">
        <v>9399</v>
      </c>
      <c r="C6662" s="4" t="s">
        <v>12</v>
      </c>
      <c r="D6662" s="4" t="s">
        <v>32</v>
      </c>
      <c r="E6662" s="4" t="s">
        <v>14</v>
      </c>
      <c r="F6662" s="5">
        <v>45782</v>
      </c>
      <c r="G6662" s="4" t="str">
        <f>IF(WEEKDAY(Table1[[#This Row],[Order_Date]],2)&gt;=6,"Weekend","Weekday")</f>
        <v>Weekday</v>
      </c>
      <c r="H6662" s="5" t="str">
        <f>TEXT(Table1[[#This Row],[Order_Date]],"mmmm")</f>
        <v>May</v>
      </c>
      <c r="I6662" s="7">
        <f>MONTH(Table1[[#This Row],[Order_Date]])</f>
        <v>5</v>
      </c>
      <c r="J6662" s="7">
        <v>5</v>
      </c>
      <c r="K6662" s="4">
        <v>1564.7</v>
      </c>
      <c r="L6662" s="4">
        <v>20</v>
      </c>
      <c r="M6662" s="4">
        <v>6258.8</v>
      </c>
      <c r="N6662" s="4">
        <f>(Table1[[#This Row],[Quantity]]*Table1[[#This Row],[Unit_Price]])*(1-Table1[[#This Row],[Discount_%]]/100)</f>
        <v>6258.8</v>
      </c>
      <c r="O6662" s="4">
        <v>3766.53</v>
      </c>
      <c r="P6662" s="4">
        <v>2492.27</v>
      </c>
      <c r="Q6662">
        <f>Table1[[#This Row],[Revenue]]-Table1[[#This Row],[Cost]]</f>
        <v>2492.27</v>
      </c>
      <c r="R6662" s="6">
        <f>Table1[[#This Row],[Profit]]/Table1[[#This Row],[Revenue]]</f>
        <v>0.39820253083658208</v>
      </c>
    </row>
    <row r="6663" spans="1:18" x14ac:dyDescent="0.45">
      <c r="A6663" s="1" t="s">
        <v>11356</v>
      </c>
      <c r="B6663" s="1" t="s">
        <v>11357</v>
      </c>
      <c r="C6663" s="1" t="s">
        <v>2</v>
      </c>
      <c r="D6663" s="1" t="s">
        <v>17</v>
      </c>
      <c r="E6663" s="1" t="s">
        <v>4</v>
      </c>
      <c r="F6663" s="2">
        <v>45477</v>
      </c>
      <c r="G6663" s="1" t="str">
        <f>IF(WEEKDAY(Table1[[#This Row],[Order_Date]],2)&gt;=6,"Weekend","Weekday")</f>
        <v>Weekday</v>
      </c>
      <c r="H6663" s="2" t="str">
        <f>TEXT(Table1[[#This Row],[Order_Date]],"mmmm")</f>
        <v>July</v>
      </c>
      <c r="I6663" s="8">
        <f>MONTH(Table1[[#This Row],[Order_Date]])</f>
        <v>7</v>
      </c>
      <c r="J6663" s="8">
        <v>3</v>
      </c>
      <c r="K6663" s="1">
        <v>318.02</v>
      </c>
      <c r="L6663" s="1">
        <v>0</v>
      </c>
      <c r="M6663" s="1">
        <v>954.06</v>
      </c>
      <c r="N6663" s="1">
        <f>(Table1[[#This Row],[Quantity]]*Table1[[#This Row],[Unit_Price]])*(1-Table1[[#This Row],[Discount_%]]/100)</f>
        <v>954.06</v>
      </c>
      <c r="O6663" s="1">
        <v>738.98</v>
      </c>
      <c r="P6663" s="1">
        <v>215.08</v>
      </c>
      <c r="Q6663">
        <f>Table1[[#This Row],[Revenue]]-Table1[[#This Row],[Cost]]</f>
        <v>215.07999999999993</v>
      </c>
      <c r="R6663" s="6">
        <f>Table1[[#This Row],[Profit]]/Table1[[#This Row],[Revenue]]</f>
        <v>0.22543655535291285</v>
      </c>
    </row>
    <row r="6664" spans="1:18" x14ac:dyDescent="0.45">
      <c r="A6664" s="4" t="s">
        <v>11358</v>
      </c>
      <c r="B6664" s="4" t="s">
        <v>11359</v>
      </c>
      <c r="C6664" s="4" t="s">
        <v>12</v>
      </c>
      <c r="D6664" s="4" t="s">
        <v>13</v>
      </c>
      <c r="E6664" s="4" t="s">
        <v>22</v>
      </c>
      <c r="F6664" s="5">
        <v>45981</v>
      </c>
      <c r="G6664" s="4" t="str">
        <f>IF(WEEKDAY(Table1[[#This Row],[Order_Date]],2)&gt;=6,"Weekend","Weekday")</f>
        <v>Weekday</v>
      </c>
      <c r="H6664" s="5" t="str">
        <f>TEXT(Table1[[#This Row],[Order_Date]],"mmmm")</f>
        <v>November</v>
      </c>
      <c r="I6664" s="7">
        <f>MONTH(Table1[[#This Row],[Order_Date]])</f>
        <v>11</v>
      </c>
      <c r="J6664" s="7">
        <v>2</v>
      </c>
      <c r="K6664" s="4">
        <v>2357.4299999999998</v>
      </c>
      <c r="L6664" s="4">
        <v>10</v>
      </c>
      <c r="M6664" s="4">
        <v>4243.37</v>
      </c>
      <c r="N6664" s="4">
        <f>(Table1[[#This Row],[Quantity]]*Table1[[#This Row],[Unit_Price]])*(1-Table1[[#This Row],[Discount_%]]/100)</f>
        <v>4243.3739999999998</v>
      </c>
      <c r="O6664" s="4">
        <v>3264.09</v>
      </c>
      <c r="P6664" s="4">
        <v>979.28</v>
      </c>
      <c r="Q6664">
        <f>Table1[[#This Row],[Revenue]]-Table1[[#This Row],[Cost]]</f>
        <v>979.27999999999975</v>
      </c>
      <c r="R6664" s="6">
        <f>Table1[[#This Row],[Profit]]/Table1[[#This Row],[Revenue]]</f>
        <v>0.23077883851749906</v>
      </c>
    </row>
    <row r="6665" spans="1:18" x14ac:dyDescent="0.45">
      <c r="A6665" s="1" t="s">
        <v>11360</v>
      </c>
      <c r="B6665" s="1" t="s">
        <v>5914</v>
      </c>
      <c r="C6665" s="1" t="s">
        <v>7</v>
      </c>
      <c r="D6665" s="1" t="s">
        <v>134</v>
      </c>
      <c r="E6665" s="1" t="s">
        <v>9</v>
      </c>
      <c r="F6665" s="2">
        <v>45681</v>
      </c>
      <c r="G6665" s="1" t="str">
        <f>IF(WEEKDAY(Table1[[#This Row],[Order_Date]],2)&gt;=6,"Weekend","Weekday")</f>
        <v>Weekday</v>
      </c>
      <c r="H6665" s="2" t="str">
        <f>TEXT(Table1[[#This Row],[Order_Date]],"mmmm")</f>
        <v>January</v>
      </c>
      <c r="I6665" s="8">
        <f>MONTH(Table1[[#This Row],[Order_Date]])</f>
        <v>1</v>
      </c>
      <c r="J6665" s="8">
        <v>5</v>
      </c>
      <c r="K6665" s="1">
        <v>3874.57</v>
      </c>
      <c r="L6665" s="1">
        <v>5</v>
      </c>
      <c r="M6665" s="1">
        <v>18404.21</v>
      </c>
      <c r="N6665" s="1">
        <f>(Table1[[#This Row],[Quantity]]*Table1[[#This Row],[Unit_Price]])*(1-Table1[[#This Row],[Discount_%]]/100)</f>
        <v>18404.2075</v>
      </c>
      <c r="O6665" s="1">
        <v>13664.49</v>
      </c>
      <c r="P6665" s="1">
        <v>4739.72</v>
      </c>
      <c r="Q6665">
        <f>Table1[[#This Row],[Revenue]]-Table1[[#This Row],[Cost]]</f>
        <v>4739.7199999999993</v>
      </c>
      <c r="R6665" s="6">
        <f>Table1[[#This Row],[Profit]]/Table1[[#This Row],[Revenue]]</f>
        <v>0.25753455323537389</v>
      </c>
    </row>
    <row r="6666" spans="1:18" x14ac:dyDescent="0.45">
      <c r="A6666" s="4" t="s">
        <v>11361</v>
      </c>
      <c r="B6666" s="4" t="s">
        <v>873</v>
      </c>
      <c r="C6666" s="4" t="s">
        <v>28</v>
      </c>
      <c r="D6666" s="4" t="s">
        <v>137</v>
      </c>
      <c r="E6666" s="4" t="s">
        <v>14</v>
      </c>
      <c r="F6666" s="5">
        <v>45604</v>
      </c>
      <c r="G6666" s="4" t="str">
        <f>IF(WEEKDAY(Table1[[#This Row],[Order_Date]],2)&gt;=6,"Weekend","Weekday")</f>
        <v>Weekday</v>
      </c>
      <c r="H6666" s="5" t="str">
        <f>TEXT(Table1[[#This Row],[Order_Date]],"mmmm")</f>
        <v>November</v>
      </c>
      <c r="I6666" s="7">
        <f>MONTH(Table1[[#This Row],[Order_Date]])</f>
        <v>11</v>
      </c>
      <c r="J6666" s="7">
        <v>4</v>
      </c>
      <c r="K6666" s="4">
        <v>4124.8900000000003</v>
      </c>
      <c r="L6666" s="4">
        <v>10</v>
      </c>
      <c r="M6666" s="4">
        <v>14849.6</v>
      </c>
      <c r="N6666" s="4">
        <f>(Table1[[#This Row],[Quantity]]*Table1[[#This Row],[Unit_Price]])*(1-Table1[[#This Row],[Discount_%]]/100)</f>
        <v>14849.604000000001</v>
      </c>
      <c r="O6666" s="4">
        <v>10638.94</v>
      </c>
      <c r="P6666" s="4">
        <v>4210.66</v>
      </c>
      <c r="Q6666">
        <f>Table1[[#This Row],[Revenue]]-Table1[[#This Row],[Cost]]</f>
        <v>4210.66</v>
      </c>
      <c r="R6666" s="6">
        <f>Table1[[#This Row],[Profit]]/Table1[[#This Row],[Revenue]]</f>
        <v>0.28355376575800018</v>
      </c>
    </row>
    <row r="6667" spans="1:18" x14ac:dyDescent="0.45">
      <c r="A6667" s="1" t="s">
        <v>11362</v>
      </c>
      <c r="B6667" s="1" t="s">
        <v>6495</v>
      </c>
      <c r="C6667" s="1" t="s">
        <v>12</v>
      </c>
      <c r="D6667" s="1" t="s">
        <v>32</v>
      </c>
      <c r="E6667" s="1" t="s">
        <v>9</v>
      </c>
      <c r="F6667" s="2">
        <v>45441</v>
      </c>
      <c r="G6667" s="1" t="str">
        <f>IF(WEEKDAY(Table1[[#This Row],[Order_Date]],2)&gt;=6,"Weekend","Weekday")</f>
        <v>Weekday</v>
      </c>
      <c r="H6667" s="2" t="str">
        <f>TEXT(Table1[[#This Row],[Order_Date]],"mmmm")</f>
        <v>May</v>
      </c>
      <c r="I6667" s="8">
        <f>MONTH(Table1[[#This Row],[Order_Date]])</f>
        <v>5</v>
      </c>
      <c r="J6667" s="8">
        <v>4</v>
      </c>
      <c r="K6667" s="1">
        <v>4189.29</v>
      </c>
      <c r="L6667" s="1">
        <v>15</v>
      </c>
      <c r="M6667" s="1">
        <v>14243.59</v>
      </c>
      <c r="N6667" s="1">
        <f>(Table1[[#This Row],[Quantity]]*Table1[[#This Row],[Unit_Price]])*(1-Table1[[#This Row],[Discount_%]]/100)</f>
        <v>14243.585999999999</v>
      </c>
      <c r="O6667" s="1">
        <v>9360.27</v>
      </c>
      <c r="P6667" s="1">
        <v>4883.32</v>
      </c>
      <c r="Q6667">
        <f>Table1[[#This Row],[Revenue]]-Table1[[#This Row],[Cost]]</f>
        <v>4883.32</v>
      </c>
      <c r="R6667" s="6">
        <f>Table1[[#This Row],[Profit]]/Table1[[#This Row],[Revenue]]</f>
        <v>0.34284334216303614</v>
      </c>
    </row>
    <row r="6668" spans="1:18" x14ac:dyDescent="0.45">
      <c r="A6668" s="4" t="s">
        <v>11363</v>
      </c>
      <c r="B6668" s="4" t="s">
        <v>11364</v>
      </c>
      <c r="C6668" s="4" t="s">
        <v>28</v>
      </c>
      <c r="D6668" s="4" t="s">
        <v>85</v>
      </c>
      <c r="E6668" s="4" t="s">
        <v>9</v>
      </c>
      <c r="F6668" s="5">
        <v>45449</v>
      </c>
      <c r="G6668" s="4" t="str">
        <f>IF(WEEKDAY(Table1[[#This Row],[Order_Date]],2)&gt;=6,"Weekend","Weekday")</f>
        <v>Weekday</v>
      </c>
      <c r="H6668" s="5" t="str">
        <f>TEXT(Table1[[#This Row],[Order_Date]],"mmmm")</f>
        <v>June</v>
      </c>
      <c r="I6668" s="7">
        <f>MONTH(Table1[[#This Row],[Order_Date]])</f>
        <v>6</v>
      </c>
      <c r="J6668" s="7">
        <v>4</v>
      </c>
      <c r="K6668" s="4">
        <v>2404.66</v>
      </c>
      <c r="L6668" s="4">
        <v>10</v>
      </c>
      <c r="M6668" s="4">
        <v>8656.7800000000007</v>
      </c>
      <c r="N6668" s="4">
        <f>(Table1[[#This Row],[Quantity]]*Table1[[#This Row],[Unit_Price]])*(1-Table1[[#This Row],[Discount_%]]/100)</f>
        <v>8656.7759999999998</v>
      </c>
      <c r="O6668" s="4">
        <v>6727.68</v>
      </c>
      <c r="P6668" s="4">
        <v>1929.1</v>
      </c>
      <c r="Q6668">
        <f>Table1[[#This Row],[Revenue]]-Table1[[#This Row],[Cost]]</f>
        <v>1929.1000000000004</v>
      </c>
      <c r="R6668" s="6">
        <f>Table1[[#This Row],[Profit]]/Table1[[#This Row],[Revenue]]</f>
        <v>0.2228426736038111</v>
      </c>
    </row>
    <row r="6669" spans="1:18" x14ac:dyDescent="0.45">
      <c r="A6669" s="1" t="s">
        <v>11365</v>
      </c>
      <c r="B6669" s="1" t="s">
        <v>4332</v>
      </c>
      <c r="C6669" s="1" t="s">
        <v>12</v>
      </c>
      <c r="D6669" s="1" t="s">
        <v>38</v>
      </c>
      <c r="E6669" s="1" t="s">
        <v>14</v>
      </c>
      <c r="F6669" s="2">
        <v>45852</v>
      </c>
      <c r="G6669" s="1" t="str">
        <f>IF(WEEKDAY(Table1[[#This Row],[Order_Date]],2)&gt;=6,"Weekend","Weekday")</f>
        <v>Weekday</v>
      </c>
      <c r="H6669" s="2" t="str">
        <f>TEXT(Table1[[#This Row],[Order_Date]],"mmmm")</f>
        <v>July</v>
      </c>
      <c r="I6669" s="8">
        <f>MONTH(Table1[[#This Row],[Order_Date]])</f>
        <v>7</v>
      </c>
      <c r="J6669" s="8">
        <v>5</v>
      </c>
      <c r="K6669" s="1">
        <v>4459.7</v>
      </c>
      <c r="L6669" s="1">
        <v>15</v>
      </c>
      <c r="M6669" s="1">
        <v>18953.72</v>
      </c>
      <c r="N6669" s="1">
        <f>(Table1[[#This Row],[Quantity]]*Table1[[#This Row],[Unit_Price]])*(1-Table1[[#This Row],[Discount_%]]/100)</f>
        <v>18953.724999999999</v>
      </c>
      <c r="O6669" s="1">
        <v>16032.57</v>
      </c>
      <c r="P6669" s="1">
        <v>2921.15</v>
      </c>
      <c r="Q6669">
        <f>Table1[[#This Row],[Revenue]]-Table1[[#This Row],[Cost]]</f>
        <v>2921.1500000000015</v>
      </c>
      <c r="R6669" s="6">
        <f>Table1[[#This Row],[Profit]]/Table1[[#This Row],[Revenue]]</f>
        <v>0.15412014105938043</v>
      </c>
    </row>
    <row r="6670" spans="1:18" x14ac:dyDescent="0.45">
      <c r="A6670" s="4" t="s">
        <v>11366</v>
      </c>
      <c r="B6670" s="4" t="s">
        <v>2634</v>
      </c>
      <c r="C6670" s="4" t="s">
        <v>20</v>
      </c>
      <c r="D6670" s="4" t="s">
        <v>103</v>
      </c>
      <c r="E6670" s="4" t="s">
        <v>9</v>
      </c>
      <c r="F6670" s="5">
        <v>45467</v>
      </c>
      <c r="G6670" s="4" t="str">
        <f>IF(WEEKDAY(Table1[[#This Row],[Order_Date]],2)&gt;=6,"Weekend","Weekday")</f>
        <v>Weekday</v>
      </c>
      <c r="H6670" s="5" t="str">
        <f>TEXT(Table1[[#This Row],[Order_Date]],"mmmm")</f>
        <v>June</v>
      </c>
      <c r="I6670" s="7">
        <f>MONTH(Table1[[#This Row],[Order_Date]])</f>
        <v>6</v>
      </c>
      <c r="J6670" s="7">
        <v>2</v>
      </c>
      <c r="K6670" s="4">
        <v>4265.5600000000004</v>
      </c>
      <c r="L6670" s="4">
        <v>20</v>
      </c>
      <c r="M6670" s="4">
        <v>6824.9</v>
      </c>
      <c r="N6670" s="4">
        <f>(Table1[[#This Row],[Quantity]]*Table1[[#This Row],[Unit_Price]])*(1-Table1[[#This Row],[Discount_%]]/100)</f>
        <v>6824.8960000000006</v>
      </c>
      <c r="O6670" s="4">
        <v>4257.8</v>
      </c>
      <c r="P6670" s="4">
        <v>2567.1</v>
      </c>
      <c r="Q6670">
        <f>Table1[[#This Row],[Revenue]]-Table1[[#This Row],[Cost]]</f>
        <v>2567.0999999999995</v>
      </c>
      <c r="R6670" s="6">
        <f>Table1[[#This Row],[Profit]]/Table1[[#This Row],[Revenue]]</f>
        <v>0.37613737930226082</v>
      </c>
    </row>
    <row r="6671" spans="1:18" x14ac:dyDescent="0.45">
      <c r="A6671" s="1" t="s">
        <v>11367</v>
      </c>
      <c r="B6671" s="1" t="s">
        <v>355</v>
      </c>
      <c r="C6671" s="1" t="s">
        <v>2</v>
      </c>
      <c r="D6671" s="1" t="s">
        <v>82</v>
      </c>
      <c r="E6671" s="1" t="s">
        <v>14</v>
      </c>
      <c r="F6671" s="2">
        <v>45474</v>
      </c>
      <c r="G6671" s="1" t="str">
        <f>IF(WEEKDAY(Table1[[#This Row],[Order_Date]],2)&gt;=6,"Weekend","Weekday")</f>
        <v>Weekday</v>
      </c>
      <c r="H6671" s="2" t="str">
        <f>TEXT(Table1[[#This Row],[Order_Date]],"mmmm")</f>
        <v>July</v>
      </c>
      <c r="I6671" s="8">
        <f>MONTH(Table1[[#This Row],[Order_Date]])</f>
        <v>7</v>
      </c>
      <c r="J6671" s="8">
        <v>1</v>
      </c>
      <c r="K6671" s="1">
        <v>4959.72</v>
      </c>
      <c r="L6671" s="1">
        <v>5</v>
      </c>
      <c r="M6671" s="1">
        <v>4711.7299999999996</v>
      </c>
      <c r="N6671" s="1">
        <f>(Table1[[#This Row],[Quantity]]*Table1[[#This Row],[Unit_Price]])*(1-Table1[[#This Row],[Discount_%]]/100)</f>
        <v>4711.7340000000004</v>
      </c>
      <c r="O6671" s="1">
        <v>3561</v>
      </c>
      <c r="P6671" s="1">
        <v>1150.73</v>
      </c>
      <c r="Q6671">
        <f>Table1[[#This Row],[Revenue]]-Table1[[#This Row],[Cost]]</f>
        <v>1150.7299999999996</v>
      </c>
      <c r="R6671" s="6">
        <f>Table1[[#This Row],[Profit]]/Table1[[#This Row],[Revenue]]</f>
        <v>0.2442266428679063</v>
      </c>
    </row>
    <row r="6672" spans="1:18" x14ac:dyDescent="0.45">
      <c r="A6672" s="4" t="s">
        <v>11368</v>
      </c>
      <c r="B6672" s="4" t="s">
        <v>10128</v>
      </c>
      <c r="C6672" s="4" t="s">
        <v>7</v>
      </c>
      <c r="D6672" s="4" t="s">
        <v>106</v>
      </c>
      <c r="E6672" s="4" t="s">
        <v>4</v>
      </c>
      <c r="F6672" s="5">
        <v>45901</v>
      </c>
      <c r="G6672" s="4" t="str">
        <f>IF(WEEKDAY(Table1[[#This Row],[Order_Date]],2)&gt;=6,"Weekend","Weekday")</f>
        <v>Weekday</v>
      </c>
      <c r="H6672" s="5" t="str">
        <f>TEXT(Table1[[#This Row],[Order_Date]],"mmmm")</f>
        <v>September</v>
      </c>
      <c r="I6672" s="7">
        <f>MONTH(Table1[[#This Row],[Order_Date]])</f>
        <v>9</v>
      </c>
      <c r="J6672" s="7">
        <v>3</v>
      </c>
      <c r="K6672" s="4">
        <v>1822.16</v>
      </c>
      <c r="L6672" s="4">
        <v>0</v>
      </c>
      <c r="M6672" s="4">
        <v>5466.48</v>
      </c>
      <c r="N6672" s="4">
        <f>(Table1[[#This Row],[Quantity]]*Table1[[#This Row],[Unit_Price]])*(1-Table1[[#This Row],[Discount_%]]/100)</f>
        <v>5466.4800000000005</v>
      </c>
      <c r="O6672" s="4">
        <v>4201.58</v>
      </c>
      <c r="P6672" s="4">
        <v>1264.9000000000001</v>
      </c>
      <c r="Q6672">
        <f>Table1[[#This Row],[Revenue]]-Table1[[#This Row],[Cost]]</f>
        <v>1264.8999999999996</v>
      </c>
      <c r="R6672" s="6">
        <f>Table1[[#This Row],[Profit]]/Table1[[#This Row],[Revenue]]</f>
        <v>0.23139204753333045</v>
      </c>
    </row>
    <row r="6673" spans="1:18" x14ac:dyDescent="0.45">
      <c r="A6673" s="1" t="s">
        <v>11369</v>
      </c>
      <c r="B6673" s="1" t="s">
        <v>11370</v>
      </c>
      <c r="C6673" s="1" t="s">
        <v>28</v>
      </c>
      <c r="D6673" s="1" t="s">
        <v>85</v>
      </c>
      <c r="E6673" s="1" t="s">
        <v>22</v>
      </c>
      <c r="F6673" s="2">
        <v>45793</v>
      </c>
      <c r="G6673" s="1" t="str">
        <f>IF(WEEKDAY(Table1[[#This Row],[Order_Date]],2)&gt;=6,"Weekend","Weekday")</f>
        <v>Weekday</v>
      </c>
      <c r="H6673" s="2" t="str">
        <f>TEXT(Table1[[#This Row],[Order_Date]],"mmmm")</f>
        <v>May</v>
      </c>
      <c r="I6673" s="8">
        <f>MONTH(Table1[[#This Row],[Order_Date]])</f>
        <v>5</v>
      </c>
      <c r="J6673" s="8">
        <v>4</v>
      </c>
      <c r="K6673" s="1">
        <v>374.14</v>
      </c>
      <c r="L6673" s="1">
        <v>10</v>
      </c>
      <c r="M6673" s="1">
        <v>1346.9</v>
      </c>
      <c r="N6673" s="1">
        <f>(Table1[[#This Row],[Quantity]]*Table1[[#This Row],[Unit_Price]])*(1-Table1[[#This Row],[Discount_%]]/100)</f>
        <v>1346.904</v>
      </c>
      <c r="O6673" s="1">
        <v>1007.31</v>
      </c>
      <c r="P6673" s="1">
        <v>339.59</v>
      </c>
      <c r="Q6673">
        <f>Table1[[#This Row],[Revenue]]-Table1[[#This Row],[Cost]]</f>
        <v>339.59000000000015</v>
      </c>
      <c r="R6673" s="6">
        <f>Table1[[#This Row],[Profit]]/Table1[[#This Row],[Revenue]]</f>
        <v>0.25212710668943494</v>
      </c>
    </row>
    <row r="6674" spans="1:18" x14ac:dyDescent="0.45">
      <c r="A6674" s="4" t="s">
        <v>11371</v>
      </c>
      <c r="B6674" s="4" t="s">
        <v>11372</v>
      </c>
      <c r="C6674" s="4" t="s">
        <v>2</v>
      </c>
      <c r="D6674" s="4" t="s">
        <v>65</v>
      </c>
      <c r="E6674" s="4" t="s">
        <v>4</v>
      </c>
      <c r="F6674" s="5">
        <v>45855</v>
      </c>
      <c r="G6674" s="4" t="str">
        <f>IF(WEEKDAY(Table1[[#This Row],[Order_Date]],2)&gt;=6,"Weekend","Weekday")</f>
        <v>Weekday</v>
      </c>
      <c r="H6674" s="5" t="str">
        <f>TEXT(Table1[[#This Row],[Order_Date]],"mmmm")</f>
        <v>July</v>
      </c>
      <c r="I6674" s="7">
        <f>MONTH(Table1[[#This Row],[Order_Date]])</f>
        <v>7</v>
      </c>
      <c r="J6674" s="7">
        <v>3</v>
      </c>
      <c r="K6674" s="4">
        <v>4439.7299999999996</v>
      </c>
      <c r="L6674" s="4">
        <v>0</v>
      </c>
      <c r="M6674" s="4">
        <v>13319.19</v>
      </c>
      <c r="N6674" s="4">
        <f>(Table1[[#This Row],[Quantity]]*Table1[[#This Row],[Unit_Price]])*(1-Table1[[#This Row],[Discount_%]]/100)</f>
        <v>13319.189999999999</v>
      </c>
      <c r="O6674" s="4">
        <v>9919.7199999999993</v>
      </c>
      <c r="P6674" s="4">
        <v>3399.47</v>
      </c>
      <c r="Q6674">
        <f>Table1[[#This Row],[Revenue]]-Table1[[#This Row],[Cost]]</f>
        <v>3399.4700000000012</v>
      </c>
      <c r="R6674" s="6">
        <f>Table1[[#This Row],[Profit]]/Table1[[#This Row],[Revenue]]</f>
        <v>0.25523098626868446</v>
      </c>
    </row>
    <row r="6675" spans="1:18" x14ac:dyDescent="0.45">
      <c r="A6675" s="1" t="s">
        <v>11373</v>
      </c>
      <c r="B6675" s="1" t="s">
        <v>6318</v>
      </c>
      <c r="C6675" s="1" t="s">
        <v>12</v>
      </c>
      <c r="D6675" s="1" t="s">
        <v>13</v>
      </c>
      <c r="E6675" s="1" t="s">
        <v>14</v>
      </c>
      <c r="F6675" s="2">
        <v>45814</v>
      </c>
      <c r="G6675" s="1" t="str">
        <f>IF(WEEKDAY(Table1[[#This Row],[Order_Date]],2)&gt;=6,"Weekend","Weekday")</f>
        <v>Weekday</v>
      </c>
      <c r="H6675" s="2" t="str">
        <f>TEXT(Table1[[#This Row],[Order_Date]],"mmmm")</f>
        <v>June</v>
      </c>
      <c r="I6675" s="8">
        <f>MONTH(Table1[[#This Row],[Order_Date]])</f>
        <v>6</v>
      </c>
      <c r="J6675" s="8">
        <v>3</v>
      </c>
      <c r="K6675" s="1">
        <v>1437.3</v>
      </c>
      <c r="L6675" s="1">
        <v>5</v>
      </c>
      <c r="M6675" s="1">
        <v>4096.3</v>
      </c>
      <c r="N6675" s="1">
        <f>(Table1[[#This Row],[Quantity]]*Table1[[#This Row],[Unit_Price]])*(1-Table1[[#This Row],[Discount_%]]/100)</f>
        <v>4096.3049999999994</v>
      </c>
      <c r="O6675" s="1">
        <v>2944.68</v>
      </c>
      <c r="P6675" s="1">
        <v>1151.6199999999999</v>
      </c>
      <c r="Q6675">
        <f>Table1[[#This Row],[Revenue]]-Table1[[#This Row],[Cost]]</f>
        <v>1151.6200000000003</v>
      </c>
      <c r="R6675" s="6">
        <f>Table1[[#This Row],[Profit]]/Table1[[#This Row],[Revenue]]</f>
        <v>0.28113663550032952</v>
      </c>
    </row>
    <row r="6676" spans="1:18" x14ac:dyDescent="0.45">
      <c r="A6676" s="4" t="s">
        <v>11374</v>
      </c>
      <c r="B6676" s="4" t="s">
        <v>2718</v>
      </c>
      <c r="C6676" s="4" t="s">
        <v>7</v>
      </c>
      <c r="D6676" s="4" t="s">
        <v>106</v>
      </c>
      <c r="E6676" s="4" t="s">
        <v>14</v>
      </c>
      <c r="F6676" s="5">
        <v>45412</v>
      </c>
      <c r="G6676" s="4" t="str">
        <f>IF(WEEKDAY(Table1[[#This Row],[Order_Date]],2)&gt;=6,"Weekend","Weekday")</f>
        <v>Weekday</v>
      </c>
      <c r="H6676" s="5" t="str">
        <f>TEXT(Table1[[#This Row],[Order_Date]],"mmmm")</f>
        <v>April</v>
      </c>
      <c r="I6676" s="7">
        <f>MONTH(Table1[[#This Row],[Order_Date]])</f>
        <v>4</v>
      </c>
      <c r="J6676" s="7">
        <v>1</v>
      </c>
      <c r="K6676" s="4">
        <v>4143.12</v>
      </c>
      <c r="L6676" s="4">
        <v>10</v>
      </c>
      <c r="M6676" s="4">
        <v>3728.81</v>
      </c>
      <c r="N6676" s="4">
        <f>(Table1[[#This Row],[Quantity]]*Table1[[#This Row],[Unit_Price]])*(1-Table1[[#This Row],[Discount_%]]/100)</f>
        <v>3728.808</v>
      </c>
      <c r="O6676" s="4">
        <v>3095.08</v>
      </c>
      <c r="P6676" s="4">
        <v>633.73</v>
      </c>
      <c r="Q6676">
        <f>Table1[[#This Row],[Revenue]]-Table1[[#This Row],[Cost]]</f>
        <v>633.73</v>
      </c>
      <c r="R6676" s="6">
        <f>Table1[[#This Row],[Profit]]/Table1[[#This Row],[Revenue]]</f>
        <v>0.16995502586616107</v>
      </c>
    </row>
    <row r="6677" spans="1:18" x14ac:dyDescent="0.45">
      <c r="A6677" s="1" t="s">
        <v>11375</v>
      </c>
      <c r="B6677" s="1" t="s">
        <v>3908</v>
      </c>
      <c r="C6677" s="1" t="s">
        <v>12</v>
      </c>
      <c r="D6677" s="1" t="s">
        <v>38</v>
      </c>
      <c r="E6677" s="1" t="s">
        <v>14</v>
      </c>
      <c r="F6677" s="2">
        <v>45706</v>
      </c>
      <c r="G6677" s="1" t="str">
        <f>IF(WEEKDAY(Table1[[#This Row],[Order_Date]],2)&gt;=6,"Weekend","Weekday")</f>
        <v>Weekday</v>
      </c>
      <c r="H6677" s="2" t="str">
        <f>TEXT(Table1[[#This Row],[Order_Date]],"mmmm")</f>
        <v>February</v>
      </c>
      <c r="I6677" s="8">
        <f>MONTH(Table1[[#This Row],[Order_Date]])</f>
        <v>2</v>
      </c>
      <c r="J6677" s="8">
        <v>4</v>
      </c>
      <c r="K6677" s="1">
        <v>2212.6999999999998</v>
      </c>
      <c r="L6677" s="1">
        <v>10</v>
      </c>
      <c r="M6677" s="1">
        <v>7965.72</v>
      </c>
      <c r="N6677" s="1">
        <f>(Table1[[#This Row],[Quantity]]*Table1[[#This Row],[Unit_Price]])*(1-Table1[[#This Row],[Discount_%]]/100)</f>
        <v>7965.7199999999993</v>
      </c>
      <c r="O6677" s="1">
        <v>4883.7</v>
      </c>
      <c r="P6677" s="1">
        <v>3082.02</v>
      </c>
      <c r="Q6677">
        <f>Table1[[#This Row],[Revenue]]-Table1[[#This Row],[Cost]]</f>
        <v>3082.0200000000004</v>
      </c>
      <c r="R6677" s="6">
        <f>Table1[[#This Row],[Profit]]/Table1[[#This Row],[Revenue]]</f>
        <v>0.38691041111161323</v>
      </c>
    </row>
    <row r="6678" spans="1:18" x14ac:dyDescent="0.45">
      <c r="A6678" s="4" t="s">
        <v>11376</v>
      </c>
      <c r="B6678" s="4" t="s">
        <v>11377</v>
      </c>
      <c r="C6678" s="4" t="s">
        <v>12</v>
      </c>
      <c r="D6678" s="4" t="s">
        <v>38</v>
      </c>
      <c r="E6678" s="4" t="s">
        <v>4</v>
      </c>
      <c r="F6678" s="5">
        <v>45531</v>
      </c>
      <c r="G6678" s="4" t="str">
        <f>IF(WEEKDAY(Table1[[#This Row],[Order_Date]],2)&gt;=6,"Weekend","Weekday")</f>
        <v>Weekday</v>
      </c>
      <c r="H6678" s="5" t="str">
        <f>TEXT(Table1[[#This Row],[Order_Date]],"mmmm")</f>
        <v>August</v>
      </c>
      <c r="I6678" s="7">
        <f>MONTH(Table1[[#This Row],[Order_Date]])</f>
        <v>8</v>
      </c>
      <c r="J6678" s="7">
        <v>5</v>
      </c>
      <c r="K6678" s="4">
        <v>1826.78</v>
      </c>
      <c r="L6678" s="4">
        <v>10</v>
      </c>
      <c r="M6678" s="4">
        <v>8220.51</v>
      </c>
      <c r="N6678" s="4">
        <f>(Table1[[#This Row],[Quantity]]*Table1[[#This Row],[Unit_Price]])*(1-Table1[[#This Row],[Discount_%]]/100)</f>
        <v>8220.51</v>
      </c>
      <c r="O6678" s="4">
        <v>6619.36</v>
      </c>
      <c r="P6678" s="4">
        <v>1601.15</v>
      </c>
      <c r="Q6678">
        <f>Table1[[#This Row],[Revenue]]-Table1[[#This Row],[Cost]]</f>
        <v>1601.1500000000005</v>
      </c>
      <c r="R6678" s="6">
        <f>Table1[[#This Row],[Profit]]/Table1[[#This Row],[Revenue]]</f>
        <v>0.19477502004133565</v>
      </c>
    </row>
    <row r="6679" spans="1:18" x14ac:dyDescent="0.45">
      <c r="A6679" s="1" t="s">
        <v>11378</v>
      </c>
      <c r="B6679" s="1" t="s">
        <v>6442</v>
      </c>
      <c r="C6679" s="1" t="s">
        <v>12</v>
      </c>
      <c r="D6679" s="1" t="s">
        <v>41</v>
      </c>
      <c r="E6679" s="1" t="s">
        <v>14</v>
      </c>
      <c r="F6679" s="2">
        <v>45774</v>
      </c>
      <c r="G6679" s="1" t="str">
        <f>IF(WEEKDAY(Table1[[#This Row],[Order_Date]],2)&gt;=6,"Weekend","Weekday")</f>
        <v>Weekend</v>
      </c>
      <c r="H6679" s="2" t="str">
        <f>TEXT(Table1[[#This Row],[Order_Date]],"mmmm")</f>
        <v>April</v>
      </c>
      <c r="I6679" s="8">
        <f>MONTH(Table1[[#This Row],[Order_Date]])</f>
        <v>4</v>
      </c>
      <c r="J6679" s="8">
        <v>5</v>
      </c>
      <c r="K6679" s="1">
        <v>1191.53</v>
      </c>
      <c r="L6679" s="1">
        <v>20</v>
      </c>
      <c r="M6679" s="1">
        <v>4766.12</v>
      </c>
      <c r="N6679" s="1">
        <f>(Table1[[#This Row],[Quantity]]*Table1[[#This Row],[Unit_Price]])*(1-Table1[[#This Row],[Discount_%]]/100)</f>
        <v>4766.12</v>
      </c>
      <c r="O6679" s="1">
        <v>3674.52</v>
      </c>
      <c r="P6679" s="1">
        <v>1091.5999999999999</v>
      </c>
      <c r="Q6679">
        <f>Table1[[#This Row],[Revenue]]-Table1[[#This Row],[Cost]]</f>
        <v>1091.5999999999999</v>
      </c>
      <c r="R6679" s="6">
        <f>Table1[[#This Row],[Profit]]/Table1[[#This Row],[Revenue]]</f>
        <v>0.22903325975846178</v>
      </c>
    </row>
    <row r="6680" spans="1:18" x14ac:dyDescent="0.45">
      <c r="A6680" s="4" t="s">
        <v>11379</v>
      </c>
      <c r="B6680" s="4" t="s">
        <v>9396</v>
      </c>
      <c r="C6680" s="4" t="s">
        <v>7</v>
      </c>
      <c r="D6680" s="4" t="s">
        <v>134</v>
      </c>
      <c r="E6680" s="4" t="s">
        <v>9</v>
      </c>
      <c r="F6680" s="5">
        <v>45340</v>
      </c>
      <c r="G6680" s="4" t="str">
        <f>IF(WEEKDAY(Table1[[#This Row],[Order_Date]],2)&gt;=6,"Weekend","Weekday")</f>
        <v>Weekend</v>
      </c>
      <c r="H6680" s="5" t="str">
        <f>TEXT(Table1[[#This Row],[Order_Date]],"mmmm")</f>
        <v>February</v>
      </c>
      <c r="I6680" s="7">
        <f>MONTH(Table1[[#This Row],[Order_Date]])</f>
        <v>2</v>
      </c>
      <c r="J6680" s="7">
        <v>2</v>
      </c>
      <c r="K6680" s="4">
        <v>4474.47</v>
      </c>
      <c r="L6680" s="4">
        <v>20</v>
      </c>
      <c r="M6680" s="4">
        <v>7159.15</v>
      </c>
      <c r="N6680" s="4">
        <f>(Table1[[#This Row],[Quantity]]*Table1[[#This Row],[Unit_Price]])*(1-Table1[[#This Row],[Discount_%]]/100)</f>
        <v>7159.152000000001</v>
      </c>
      <c r="O6680" s="4">
        <v>4791.24</v>
      </c>
      <c r="P6680" s="4">
        <v>2367.91</v>
      </c>
      <c r="Q6680">
        <f>Table1[[#This Row],[Revenue]]-Table1[[#This Row],[Cost]]</f>
        <v>2367.91</v>
      </c>
      <c r="R6680" s="6">
        <f>Table1[[#This Row],[Profit]]/Table1[[#This Row],[Revenue]]</f>
        <v>0.33075295251531256</v>
      </c>
    </row>
    <row r="6681" spans="1:18" x14ac:dyDescent="0.45">
      <c r="A6681" s="1" t="s">
        <v>11380</v>
      </c>
      <c r="B6681" s="1" t="s">
        <v>829</v>
      </c>
      <c r="C6681" s="1" t="s">
        <v>28</v>
      </c>
      <c r="D6681" s="1" t="s">
        <v>85</v>
      </c>
      <c r="E6681" s="1" t="s">
        <v>4</v>
      </c>
      <c r="F6681" s="2">
        <v>45346</v>
      </c>
      <c r="G6681" s="1" t="str">
        <f>IF(WEEKDAY(Table1[[#This Row],[Order_Date]],2)&gt;=6,"Weekend","Weekday")</f>
        <v>Weekend</v>
      </c>
      <c r="H6681" s="2" t="str">
        <f>TEXT(Table1[[#This Row],[Order_Date]],"mmmm")</f>
        <v>February</v>
      </c>
      <c r="I6681" s="8">
        <f>MONTH(Table1[[#This Row],[Order_Date]])</f>
        <v>2</v>
      </c>
      <c r="J6681" s="8">
        <v>1</v>
      </c>
      <c r="K6681" s="1">
        <v>2568.33</v>
      </c>
      <c r="L6681" s="1">
        <v>15</v>
      </c>
      <c r="M6681" s="1">
        <v>2183.08</v>
      </c>
      <c r="N6681" s="1">
        <f>(Table1[[#This Row],[Quantity]]*Table1[[#This Row],[Unit_Price]])*(1-Table1[[#This Row],[Discount_%]]/100)</f>
        <v>2183.0805</v>
      </c>
      <c r="O6681" s="1">
        <v>1456.94</v>
      </c>
      <c r="P6681" s="1">
        <v>726.14</v>
      </c>
      <c r="Q6681">
        <f>Table1[[#This Row],[Revenue]]-Table1[[#This Row],[Cost]]</f>
        <v>726.13999999999987</v>
      </c>
      <c r="R6681" s="6">
        <f>Table1[[#This Row],[Profit]]/Table1[[#This Row],[Revenue]]</f>
        <v>0.33262180039210659</v>
      </c>
    </row>
    <row r="6682" spans="1:18" x14ac:dyDescent="0.45">
      <c r="A6682" s="4" t="s">
        <v>11381</v>
      </c>
      <c r="B6682" s="4" t="s">
        <v>581</v>
      </c>
      <c r="C6682" s="4" t="s">
        <v>28</v>
      </c>
      <c r="D6682" s="4" t="s">
        <v>100</v>
      </c>
      <c r="E6682" s="4" t="s">
        <v>4</v>
      </c>
      <c r="F6682" s="5">
        <v>45636</v>
      </c>
      <c r="G6682" s="4" t="str">
        <f>IF(WEEKDAY(Table1[[#This Row],[Order_Date]],2)&gt;=6,"Weekend","Weekday")</f>
        <v>Weekday</v>
      </c>
      <c r="H6682" s="5" t="str">
        <f>TEXT(Table1[[#This Row],[Order_Date]],"mmmm")</f>
        <v>December</v>
      </c>
      <c r="I6682" s="7">
        <f>MONTH(Table1[[#This Row],[Order_Date]])</f>
        <v>12</v>
      </c>
      <c r="J6682" s="7">
        <v>5</v>
      </c>
      <c r="K6682" s="4">
        <v>1899.5</v>
      </c>
      <c r="L6682" s="4">
        <v>15</v>
      </c>
      <c r="M6682" s="4">
        <v>8072.88</v>
      </c>
      <c r="N6682" s="4">
        <f>(Table1[[#This Row],[Quantity]]*Table1[[#This Row],[Unit_Price]])*(1-Table1[[#This Row],[Discount_%]]/100)</f>
        <v>8072.875</v>
      </c>
      <c r="O6682" s="4">
        <v>6423.24</v>
      </c>
      <c r="P6682" s="4">
        <v>1649.64</v>
      </c>
      <c r="Q6682">
        <f>Table1[[#This Row],[Revenue]]-Table1[[#This Row],[Cost]]</f>
        <v>1649.6400000000003</v>
      </c>
      <c r="R6682" s="6">
        <f>Table1[[#This Row],[Profit]]/Table1[[#This Row],[Revenue]]</f>
        <v>0.20434343134048816</v>
      </c>
    </row>
    <row r="6683" spans="1:18" x14ac:dyDescent="0.45">
      <c r="A6683" s="1" t="s">
        <v>11382</v>
      </c>
      <c r="B6683" s="1" t="s">
        <v>6656</v>
      </c>
      <c r="C6683" s="1" t="s">
        <v>7</v>
      </c>
      <c r="D6683" s="1" t="s">
        <v>46</v>
      </c>
      <c r="E6683" s="1" t="s">
        <v>9</v>
      </c>
      <c r="F6683" s="2">
        <v>45820</v>
      </c>
      <c r="G6683" s="1" t="str">
        <f>IF(WEEKDAY(Table1[[#This Row],[Order_Date]],2)&gt;=6,"Weekend","Weekday")</f>
        <v>Weekday</v>
      </c>
      <c r="H6683" s="2" t="str">
        <f>TEXT(Table1[[#This Row],[Order_Date]],"mmmm")</f>
        <v>June</v>
      </c>
      <c r="I6683" s="8">
        <f>MONTH(Table1[[#This Row],[Order_Date]])</f>
        <v>6</v>
      </c>
      <c r="J6683" s="8">
        <v>2</v>
      </c>
      <c r="K6683" s="1">
        <v>4578.6000000000004</v>
      </c>
      <c r="L6683" s="1">
        <v>10</v>
      </c>
      <c r="M6683" s="1">
        <v>8241.48</v>
      </c>
      <c r="N6683" s="1">
        <f>(Table1[[#This Row],[Quantity]]*Table1[[#This Row],[Unit_Price]])*(1-Table1[[#This Row],[Discount_%]]/100)</f>
        <v>8241.4800000000014</v>
      </c>
      <c r="O6683" s="1">
        <v>6802.27</v>
      </c>
      <c r="P6683" s="1">
        <v>1439.21</v>
      </c>
      <c r="Q6683">
        <f>Table1[[#This Row],[Revenue]]-Table1[[#This Row],[Cost]]</f>
        <v>1439.2099999999991</v>
      </c>
      <c r="R6683" s="6">
        <f>Table1[[#This Row],[Profit]]/Table1[[#This Row],[Revenue]]</f>
        <v>0.17463004217689057</v>
      </c>
    </row>
    <row r="6684" spans="1:18" x14ac:dyDescent="0.45">
      <c r="A6684" s="4" t="s">
        <v>11383</v>
      </c>
      <c r="B6684" s="4" t="s">
        <v>11384</v>
      </c>
      <c r="C6684" s="4" t="s">
        <v>28</v>
      </c>
      <c r="D6684" s="4" t="s">
        <v>29</v>
      </c>
      <c r="E6684" s="4" t="s">
        <v>22</v>
      </c>
      <c r="F6684" s="5">
        <v>45908</v>
      </c>
      <c r="G6684" s="4" t="str">
        <f>IF(WEEKDAY(Table1[[#This Row],[Order_Date]],2)&gt;=6,"Weekend","Weekday")</f>
        <v>Weekday</v>
      </c>
      <c r="H6684" s="5" t="str">
        <f>TEXT(Table1[[#This Row],[Order_Date]],"mmmm")</f>
        <v>September</v>
      </c>
      <c r="I6684" s="7">
        <f>MONTH(Table1[[#This Row],[Order_Date]])</f>
        <v>9</v>
      </c>
      <c r="J6684" s="7">
        <v>4</v>
      </c>
      <c r="K6684" s="4">
        <v>2810.86</v>
      </c>
      <c r="L6684" s="4">
        <v>20</v>
      </c>
      <c r="M6684" s="4">
        <v>8994.75</v>
      </c>
      <c r="N6684" s="4">
        <f>(Table1[[#This Row],[Quantity]]*Table1[[#This Row],[Unit_Price]])*(1-Table1[[#This Row],[Discount_%]]/100)</f>
        <v>8994.7520000000004</v>
      </c>
      <c r="O6684" s="4">
        <v>6143.43</v>
      </c>
      <c r="P6684" s="4">
        <v>2851.32</v>
      </c>
      <c r="Q6684">
        <f>Table1[[#This Row],[Revenue]]-Table1[[#This Row],[Cost]]</f>
        <v>2851.3199999999997</v>
      </c>
      <c r="R6684" s="6">
        <f>Table1[[#This Row],[Profit]]/Table1[[#This Row],[Revenue]]</f>
        <v>0.31699824897857087</v>
      </c>
    </row>
    <row r="6685" spans="1:18" x14ac:dyDescent="0.45">
      <c r="A6685" s="1" t="s">
        <v>11385</v>
      </c>
      <c r="B6685" s="1" t="s">
        <v>11386</v>
      </c>
      <c r="C6685" s="1" t="s">
        <v>2</v>
      </c>
      <c r="D6685" s="1" t="s">
        <v>17</v>
      </c>
      <c r="E6685" s="1" t="s">
        <v>9</v>
      </c>
      <c r="F6685" s="2">
        <v>45896</v>
      </c>
      <c r="G6685" s="1" t="str">
        <f>IF(WEEKDAY(Table1[[#This Row],[Order_Date]],2)&gt;=6,"Weekend","Weekday")</f>
        <v>Weekday</v>
      </c>
      <c r="H6685" s="2" t="str">
        <f>TEXT(Table1[[#This Row],[Order_Date]],"mmmm")</f>
        <v>August</v>
      </c>
      <c r="I6685" s="8">
        <f>MONTH(Table1[[#This Row],[Order_Date]])</f>
        <v>8</v>
      </c>
      <c r="J6685" s="8">
        <v>1</v>
      </c>
      <c r="K6685" s="1">
        <v>4094.59</v>
      </c>
      <c r="L6685" s="1">
        <v>20</v>
      </c>
      <c r="M6685" s="1">
        <v>3275.67</v>
      </c>
      <c r="N6685" s="1">
        <f>(Table1[[#This Row],[Quantity]]*Table1[[#This Row],[Unit_Price]])*(1-Table1[[#This Row],[Discount_%]]/100)</f>
        <v>3275.6720000000005</v>
      </c>
      <c r="O6685" s="1">
        <v>2052.4499999999998</v>
      </c>
      <c r="P6685" s="1">
        <v>1223.22</v>
      </c>
      <c r="Q6685">
        <f>Table1[[#This Row],[Revenue]]-Table1[[#This Row],[Cost]]</f>
        <v>1223.2200000000003</v>
      </c>
      <c r="R6685" s="6">
        <f>Table1[[#This Row],[Profit]]/Table1[[#This Row],[Revenue]]</f>
        <v>0.37342589454981728</v>
      </c>
    </row>
    <row r="6686" spans="1:18" x14ac:dyDescent="0.45">
      <c r="A6686" s="4" t="s">
        <v>11387</v>
      </c>
      <c r="B6686" s="4" t="s">
        <v>11388</v>
      </c>
      <c r="C6686" s="4" t="s">
        <v>20</v>
      </c>
      <c r="D6686" s="4" t="s">
        <v>60</v>
      </c>
      <c r="E6686" s="4" t="s">
        <v>4</v>
      </c>
      <c r="F6686" s="5">
        <v>45429</v>
      </c>
      <c r="G6686" s="4" t="str">
        <f>IF(WEEKDAY(Table1[[#This Row],[Order_Date]],2)&gt;=6,"Weekend","Weekday")</f>
        <v>Weekday</v>
      </c>
      <c r="H6686" s="5" t="str">
        <f>TEXT(Table1[[#This Row],[Order_Date]],"mmmm")</f>
        <v>May</v>
      </c>
      <c r="I6686" s="7">
        <f>MONTH(Table1[[#This Row],[Order_Date]])</f>
        <v>5</v>
      </c>
      <c r="J6686" s="7">
        <v>3</v>
      </c>
      <c r="K6686" s="4">
        <v>3208.55</v>
      </c>
      <c r="L6686" s="4">
        <v>10</v>
      </c>
      <c r="M6686" s="4">
        <v>8663.09</v>
      </c>
      <c r="N6686" s="4">
        <f>(Table1[[#This Row],[Quantity]]*Table1[[#This Row],[Unit_Price]])*(1-Table1[[#This Row],[Discount_%]]/100)</f>
        <v>8663.0850000000009</v>
      </c>
      <c r="O6686" s="4">
        <v>5422.4</v>
      </c>
      <c r="P6686" s="4">
        <v>3240.69</v>
      </c>
      <c r="Q6686">
        <f>Table1[[#This Row],[Revenue]]-Table1[[#This Row],[Cost]]</f>
        <v>3240.6900000000005</v>
      </c>
      <c r="R6686" s="6">
        <f>Table1[[#This Row],[Profit]]/Table1[[#This Row],[Revenue]]</f>
        <v>0.37408014923081717</v>
      </c>
    </row>
    <row r="6687" spans="1:18" x14ac:dyDescent="0.45">
      <c r="A6687" s="1" t="s">
        <v>11389</v>
      </c>
      <c r="B6687" s="1" t="s">
        <v>3965</v>
      </c>
      <c r="C6687" s="1" t="s">
        <v>2</v>
      </c>
      <c r="D6687" s="1" t="s">
        <v>68</v>
      </c>
      <c r="E6687" s="1" t="s">
        <v>14</v>
      </c>
      <c r="F6687" s="2">
        <v>45832</v>
      </c>
      <c r="G6687" s="1" t="str">
        <f>IF(WEEKDAY(Table1[[#This Row],[Order_Date]],2)&gt;=6,"Weekend","Weekday")</f>
        <v>Weekday</v>
      </c>
      <c r="H6687" s="2" t="str">
        <f>TEXT(Table1[[#This Row],[Order_Date]],"mmmm")</f>
        <v>June</v>
      </c>
      <c r="I6687" s="8">
        <f>MONTH(Table1[[#This Row],[Order_Date]])</f>
        <v>6</v>
      </c>
      <c r="J6687" s="8">
        <v>1</v>
      </c>
      <c r="K6687" s="1">
        <v>762.69</v>
      </c>
      <c r="L6687" s="1">
        <v>0</v>
      </c>
      <c r="M6687" s="1">
        <v>762.69</v>
      </c>
      <c r="N6687" s="1">
        <f>(Table1[[#This Row],[Quantity]]*Table1[[#This Row],[Unit_Price]])*(1-Table1[[#This Row],[Discount_%]]/100)</f>
        <v>762.69</v>
      </c>
      <c r="O6687" s="1">
        <v>512.96</v>
      </c>
      <c r="P6687" s="1">
        <v>249.73</v>
      </c>
      <c r="Q6687">
        <f>Table1[[#This Row],[Revenue]]-Table1[[#This Row],[Cost]]</f>
        <v>249.73000000000002</v>
      </c>
      <c r="R6687" s="6">
        <f>Table1[[#This Row],[Profit]]/Table1[[#This Row],[Revenue]]</f>
        <v>0.32743316419515134</v>
      </c>
    </row>
    <row r="6688" spans="1:18" x14ac:dyDescent="0.45">
      <c r="A6688" s="4" t="s">
        <v>11390</v>
      </c>
      <c r="B6688" s="4" t="s">
        <v>11391</v>
      </c>
      <c r="C6688" s="4" t="s">
        <v>2</v>
      </c>
      <c r="D6688" s="4" t="s">
        <v>65</v>
      </c>
      <c r="E6688" s="4" t="s">
        <v>22</v>
      </c>
      <c r="F6688" s="5">
        <v>45725</v>
      </c>
      <c r="G6688" s="4" t="str">
        <f>IF(WEEKDAY(Table1[[#This Row],[Order_Date]],2)&gt;=6,"Weekend","Weekday")</f>
        <v>Weekend</v>
      </c>
      <c r="H6688" s="5" t="str">
        <f>TEXT(Table1[[#This Row],[Order_Date]],"mmmm")</f>
        <v>March</v>
      </c>
      <c r="I6688" s="7">
        <f>MONTH(Table1[[#This Row],[Order_Date]])</f>
        <v>3</v>
      </c>
      <c r="J6688" s="7">
        <v>4</v>
      </c>
      <c r="K6688" s="4">
        <v>2890.65</v>
      </c>
      <c r="L6688" s="4">
        <v>15</v>
      </c>
      <c r="M6688" s="4">
        <v>9828.2099999999991</v>
      </c>
      <c r="N6688" s="4">
        <f>(Table1[[#This Row],[Quantity]]*Table1[[#This Row],[Unit_Price]])*(1-Table1[[#This Row],[Discount_%]]/100)</f>
        <v>9828.2100000000009</v>
      </c>
      <c r="O6688" s="4">
        <v>8312.52</v>
      </c>
      <c r="P6688" s="4">
        <v>1515.69</v>
      </c>
      <c r="Q6688">
        <f>Table1[[#This Row],[Revenue]]-Table1[[#This Row],[Cost]]</f>
        <v>1515.6899999999987</v>
      </c>
      <c r="R6688" s="6">
        <f>Table1[[#This Row],[Profit]]/Table1[[#This Row],[Revenue]]</f>
        <v>0.15421831645843956</v>
      </c>
    </row>
    <row r="6689" spans="1:18" x14ac:dyDescent="0.45">
      <c r="A6689" s="1" t="s">
        <v>11392</v>
      </c>
      <c r="B6689" s="1" t="s">
        <v>11393</v>
      </c>
      <c r="C6689" s="1" t="s">
        <v>28</v>
      </c>
      <c r="D6689" s="1" t="s">
        <v>137</v>
      </c>
      <c r="E6689" s="1" t="s">
        <v>9</v>
      </c>
      <c r="F6689" s="2">
        <v>45497</v>
      </c>
      <c r="G6689" s="1" t="str">
        <f>IF(WEEKDAY(Table1[[#This Row],[Order_Date]],2)&gt;=6,"Weekend","Weekday")</f>
        <v>Weekday</v>
      </c>
      <c r="H6689" s="2" t="str">
        <f>TEXT(Table1[[#This Row],[Order_Date]],"mmmm")</f>
        <v>July</v>
      </c>
      <c r="I6689" s="8">
        <f>MONTH(Table1[[#This Row],[Order_Date]])</f>
        <v>7</v>
      </c>
      <c r="J6689" s="8">
        <v>5</v>
      </c>
      <c r="K6689" s="1">
        <v>4930.93</v>
      </c>
      <c r="L6689" s="1">
        <v>20</v>
      </c>
      <c r="M6689" s="1">
        <v>19723.72</v>
      </c>
      <c r="N6689" s="1">
        <f>(Table1[[#This Row],[Quantity]]*Table1[[#This Row],[Unit_Price]])*(1-Table1[[#This Row],[Discount_%]]/100)</f>
        <v>19723.72</v>
      </c>
      <c r="O6689" s="1">
        <v>15356.61</v>
      </c>
      <c r="P6689" s="1">
        <v>4367.1099999999997</v>
      </c>
      <c r="Q6689">
        <f>Table1[[#This Row],[Revenue]]-Table1[[#This Row],[Cost]]</f>
        <v>4367.1100000000006</v>
      </c>
      <c r="R6689" s="6">
        <f>Table1[[#This Row],[Profit]]/Table1[[#This Row],[Revenue]]</f>
        <v>0.2214141145787914</v>
      </c>
    </row>
    <row r="6690" spans="1:18" x14ac:dyDescent="0.45">
      <c r="A6690" s="4" t="s">
        <v>11394</v>
      </c>
      <c r="B6690" s="4" t="s">
        <v>11395</v>
      </c>
      <c r="C6690" s="4" t="s">
        <v>20</v>
      </c>
      <c r="D6690" s="4" t="s">
        <v>25</v>
      </c>
      <c r="E6690" s="4" t="s">
        <v>22</v>
      </c>
      <c r="F6690" s="5">
        <v>45352</v>
      </c>
      <c r="G6690" s="4" t="str">
        <f>IF(WEEKDAY(Table1[[#This Row],[Order_Date]],2)&gt;=6,"Weekend","Weekday")</f>
        <v>Weekday</v>
      </c>
      <c r="H6690" s="5" t="str">
        <f>TEXT(Table1[[#This Row],[Order_Date]],"mmmm")</f>
        <v>March</v>
      </c>
      <c r="I6690" s="7">
        <f>MONTH(Table1[[#This Row],[Order_Date]])</f>
        <v>3</v>
      </c>
      <c r="J6690" s="7">
        <v>4</v>
      </c>
      <c r="K6690" s="4">
        <v>1852.83</v>
      </c>
      <c r="L6690" s="4">
        <v>10</v>
      </c>
      <c r="M6690" s="4">
        <v>6670.19</v>
      </c>
      <c r="N6690" s="4">
        <f>(Table1[[#This Row],[Quantity]]*Table1[[#This Row],[Unit_Price]])*(1-Table1[[#This Row],[Discount_%]]/100)</f>
        <v>6670.1880000000001</v>
      </c>
      <c r="O6690" s="4">
        <v>4005.91</v>
      </c>
      <c r="P6690" s="4">
        <v>2664.28</v>
      </c>
      <c r="Q6690">
        <f>Table1[[#This Row],[Revenue]]-Table1[[#This Row],[Cost]]</f>
        <v>2664.2799999999997</v>
      </c>
      <c r="R6690" s="6">
        <f>Table1[[#This Row],[Profit]]/Table1[[#This Row],[Revenue]]</f>
        <v>0.39943090076894366</v>
      </c>
    </row>
    <row r="6691" spans="1:18" x14ac:dyDescent="0.45">
      <c r="A6691" s="1" t="s">
        <v>11396</v>
      </c>
      <c r="B6691" s="1" t="s">
        <v>11397</v>
      </c>
      <c r="C6691" s="1" t="s">
        <v>28</v>
      </c>
      <c r="D6691" s="1" t="s">
        <v>100</v>
      </c>
      <c r="E6691" s="1" t="s">
        <v>14</v>
      </c>
      <c r="F6691" s="2">
        <v>45342</v>
      </c>
      <c r="G6691" s="1" t="str">
        <f>IF(WEEKDAY(Table1[[#This Row],[Order_Date]],2)&gt;=6,"Weekend","Weekday")</f>
        <v>Weekday</v>
      </c>
      <c r="H6691" s="2" t="str">
        <f>TEXT(Table1[[#This Row],[Order_Date]],"mmmm")</f>
        <v>February</v>
      </c>
      <c r="I6691" s="8">
        <f>MONTH(Table1[[#This Row],[Order_Date]])</f>
        <v>2</v>
      </c>
      <c r="J6691" s="8">
        <v>3</v>
      </c>
      <c r="K6691" s="1">
        <v>3355.37</v>
      </c>
      <c r="L6691" s="1">
        <v>0</v>
      </c>
      <c r="M6691" s="1">
        <v>10066.11</v>
      </c>
      <c r="N6691" s="1">
        <f>(Table1[[#This Row],[Quantity]]*Table1[[#This Row],[Unit_Price]])*(1-Table1[[#This Row],[Discount_%]]/100)</f>
        <v>10066.11</v>
      </c>
      <c r="O6691" s="1">
        <v>6615.79</v>
      </c>
      <c r="P6691" s="1">
        <v>3450.32</v>
      </c>
      <c r="Q6691">
        <f>Table1[[#This Row],[Revenue]]-Table1[[#This Row],[Cost]]</f>
        <v>3450.3200000000006</v>
      </c>
      <c r="R6691" s="6">
        <f>Table1[[#This Row],[Profit]]/Table1[[#This Row],[Revenue]]</f>
        <v>0.34276597414492788</v>
      </c>
    </row>
    <row r="6692" spans="1:18" x14ac:dyDescent="0.45">
      <c r="A6692" s="4" t="s">
        <v>11398</v>
      </c>
      <c r="B6692" s="4" t="s">
        <v>9415</v>
      </c>
      <c r="C6692" s="4" t="s">
        <v>20</v>
      </c>
      <c r="D6692" s="4" t="s">
        <v>103</v>
      </c>
      <c r="E6692" s="4" t="s">
        <v>4</v>
      </c>
      <c r="F6692" s="5">
        <v>45680</v>
      </c>
      <c r="G6692" s="4" t="str">
        <f>IF(WEEKDAY(Table1[[#This Row],[Order_Date]],2)&gt;=6,"Weekend","Weekday")</f>
        <v>Weekday</v>
      </c>
      <c r="H6692" s="5" t="str">
        <f>TEXT(Table1[[#This Row],[Order_Date]],"mmmm")</f>
        <v>January</v>
      </c>
      <c r="I6692" s="7">
        <f>MONTH(Table1[[#This Row],[Order_Date]])</f>
        <v>1</v>
      </c>
      <c r="J6692" s="7">
        <v>3</v>
      </c>
      <c r="K6692" s="4">
        <v>1834.97</v>
      </c>
      <c r="L6692" s="4">
        <v>5</v>
      </c>
      <c r="M6692" s="4">
        <v>5229.66</v>
      </c>
      <c r="N6692" s="4">
        <f>(Table1[[#This Row],[Quantity]]*Table1[[#This Row],[Unit_Price]])*(1-Table1[[#This Row],[Discount_%]]/100)</f>
        <v>5229.6644999999999</v>
      </c>
      <c r="O6692" s="4">
        <v>3331.79</v>
      </c>
      <c r="P6692" s="4">
        <v>1897.87</v>
      </c>
      <c r="Q6692">
        <f>Table1[[#This Row],[Revenue]]-Table1[[#This Row],[Cost]]</f>
        <v>1897.87</v>
      </c>
      <c r="R6692" s="6">
        <f>Table1[[#This Row],[Profit]]/Table1[[#This Row],[Revenue]]</f>
        <v>0.36290504545228558</v>
      </c>
    </row>
    <row r="6693" spans="1:18" x14ac:dyDescent="0.45">
      <c r="A6693" s="1" t="s">
        <v>11399</v>
      </c>
      <c r="B6693" s="1" t="s">
        <v>11400</v>
      </c>
      <c r="C6693" s="1" t="s">
        <v>7</v>
      </c>
      <c r="D6693" s="1" t="s">
        <v>46</v>
      </c>
      <c r="E6693" s="1" t="s">
        <v>9</v>
      </c>
      <c r="F6693" s="2">
        <v>45817</v>
      </c>
      <c r="G6693" s="1" t="str">
        <f>IF(WEEKDAY(Table1[[#This Row],[Order_Date]],2)&gt;=6,"Weekend","Weekday")</f>
        <v>Weekday</v>
      </c>
      <c r="H6693" s="2" t="str">
        <f>TEXT(Table1[[#This Row],[Order_Date]],"mmmm")</f>
        <v>June</v>
      </c>
      <c r="I6693" s="8">
        <f>MONTH(Table1[[#This Row],[Order_Date]])</f>
        <v>6</v>
      </c>
      <c r="J6693" s="8">
        <v>4</v>
      </c>
      <c r="K6693" s="1">
        <v>3878.12</v>
      </c>
      <c r="L6693" s="1">
        <v>15</v>
      </c>
      <c r="M6693" s="1">
        <v>13185.61</v>
      </c>
      <c r="N6693" s="1">
        <f>(Table1[[#This Row],[Quantity]]*Table1[[#This Row],[Unit_Price]])*(1-Table1[[#This Row],[Discount_%]]/100)</f>
        <v>13185.608</v>
      </c>
      <c r="O6693" s="1">
        <v>8262.81</v>
      </c>
      <c r="P6693" s="1">
        <v>4922.8</v>
      </c>
      <c r="Q6693">
        <f>Table1[[#This Row],[Revenue]]-Table1[[#This Row],[Cost]]</f>
        <v>4922.8000000000011</v>
      </c>
      <c r="R6693" s="6">
        <f>Table1[[#This Row],[Profit]]/Table1[[#This Row],[Revenue]]</f>
        <v>0.37334639808093822</v>
      </c>
    </row>
    <row r="6694" spans="1:18" x14ac:dyDescent="0.45">
      <c r="A6694" s="4" t="s">
        <v>11401</v>
      </c>
      <c r="B6694" s="4" t="s">
        <v>613</v>
      </c>
      <c r="C6694" s="4" t="s">
        <v>20</v>
      </c>
      <c r="D6694" s="4" t="s">
        <v>21</v>
      </c>
      <c r="E6694" s="4" t="s">
        <v>14</v>
      </c>
      <c r="F6694" s="5">
        <v>45701</v>
      </c>
      <c r="G6694" s="4" t="str">
        <f>IF(WEEKDAY(Table1[[#This Row],[Order_Date]],2)&gt;=6,"Weekend","Weekday")</f>
        <v>Weekday</v>
      </c>
      <c r="H6694" s="5" t="str">
        <f>TEXT(Table1[[#This Row],[Order_Date]],"mmmm")</f>
        <v>February</v>
      </c>
      <c r="I6694" s="7">
        <f>MONTH(Table1[[#This Row],[Order_Date]])</f>
        <v>2</v>
      </c>
      <c r="J6694" s="7">
        <v>2</v>
      </c>
      <c r="K6694" s="4">
        <v>3198.95</v>
      </c>
      <c r="L6694" s="4">
        <v>0</v>
      </c>
      <c r="M6694" s="4">
        <v>6397.9</v>
      </c>
      <c r="N6694" s="4">
        <f>(Table1[[#This Row],[Quantity]]*Table1[[#This Row],[Unit_Price]])*(1-Table1[[#This Row],[Discount_%]]/100)</f>
        <v>6397.9</v>
      </c>
      <c r="O6694" s="4">
        <v>3959.82</v>
      </c>
      <c r="P6694" s="4">
        <v>2438.08</v>
      </c>
      <c r="Q6694">
        <f>Table1[[#This Row],[Revenue]]-Table1[[#This Row],[Cost]]</f>
        <v>2438.0799999999995</v>
      </c>
      <c r="R6694" s="6">
        <f>Table1[[#This Row],[Profit]]/Table1[[#This Row],[Revenue]]</f>
        <v>0.38107504024758126</v>
      </c>
    </row>
    <row r="6695" spans="1:18" x14ac:dyDescent="0.45">
      <c r="A6695" s="1" t="s">
        <v>11402</v>
      </c>
      <c r="B6695" s="1" t="s">
        <v>11403</v>
      </c>
      <c r="C6695" s="1" t="s">
        <v>28</v>
      </c>
      <c r="D6695" s="1" t="s">
        <v>29</v>
      </c>
      <c r="E6695" s="1" t="s">
        <v>22</v>
      </c>
      <c r="F6695" s="2">
        <v>45990</v>
      </c>
      <c r="G6695" s="1" t="str">
        <f>IF(WEEKDAY(Table1[[#This Row],[Order_Date]],2)&gt;=6,"Weekend","Weekday")</f>
        <v>Weekend</v>
      </c>
      <c r="H6695" s="2" t="str">
        <f>TEXT(Table1[[#This Row],[Order_Date]],"mmmm")</f>
        <v>November</v>
      </c>
      <c r="I6695" s="8">
        <f>MONTH(Table1[[#This Row],[Order_Date]])</f>
        <v>11</v>
      </c>
      <c r="J6695" s="8">
        <v>2</v>
      </c>
      <c r="K6695" s="1">
        <v>1520.98</v>
      </c>
      <c r="L6695" s="1">
        <v>5</v>
      </c>
      <c r="M6695" s="1">
        <v>2889.86</v>
      </c>
      <c r="N6695" s="1">
        <f>(Table1[[#This Row],[Quantity]]*Table1[[#This Row],[Unit_Price]])*(1-Table1[[#This Row],[Discount_%]]/100)</f>
        <v>2889.8620000000001</v>
      </c>
      <c r="O6695" s="1">
        <v>1802.7</v>
      </c>
      <c r="P6695" s="1">
        <v>1087.1600000000001</v>
      </c>
      <c r="Q6695">
        <f>Table1[[#This Row],[Revenue]]-Table1[[#This Row],[Cost]]</f>
        <v>1087.1600000000001</v>
      </c>
      <c r="R6695" s="6">
        <f>Table1[[#This Row],[Profit]]/Table1[[#This Row],[Revenue]]</f>
        <v>0.37619815492792041</v>
      </c>
    </row>
    <row r="6696" spans="1:18" x14ac:dyDescent="0.45">
      <c r="A6696" s="4" t="s">
        <v>11404</v>
      </c>
      <c r="B6696" s="4" t="s">
        <v>11405</v>
      </c>
      <c r="C6696" s="4" t="s">
        <v>12</v>
      </c>
      <c r="D6696" s="4" t="s">
        <v>41</v>
      </c>
      <c r="E6696" s="4" t="s">
        <v>9</v>
      </c>
      <c r="F6696" s="5">
        <v>45426</v>
      </c>
      <c r="G6696" s="4" t="str">
        <f>IF(WEEKDAY(Table1[[#This Row],[Order_Date]],2)&gt;=6,"Weekend","Weekday")</f>
        <v>Weekday</v>
      </c>
      <c r="H6696" s="5" t="str">
        <f>TEXT(Table1[[#This Row],[Order_Date]],"mmmm")</f>
        <v>May</v>
      </c>
      <c r="I6696" s="7">
        <f>MONTH(Table1[[#This Row],[Order_Date]])</f>
        <v>5</v>
      </c>
      <c r="J6696" s="7">
        <v>3</v>
      </c>
      <c r="K6696" s="4">
        <v>2887.92</v>
      </c>
      <c r="L6696" s="4">
        <v>20</v>
      </c>
      <c r="M6696" s="4">
        <v>6931.01</v>
      </c>
      <c r="N6696" s="4">
        <f>(Table1[[#This Row],[Quantity]]*Table1[[#This Row],[Unit_Price]])*(1-Table1[[#This Row],[Discount_%]]/100)</f>
        <v>6931.0080000000007</v>
      </c>
      <c r="O6696" s="4">
        <v>5127.01</v>
      </c>
      <c r="P6696" s="4">
        <v>1804</v>
      </c>
      <c r="Q6696">
        <f>Table1[[#This Row],[Revenue]]-Table1[[#This Row],[Cost]]</f>
        <v>1804</v>
      </c>
      <c r="R6696" s="6">
        <f>Table1[[#This Row],[Profit]]/Table1[[#This Row],[Revenue]]</f>
        <v>0.26027952636051599</v>
      </c>
    </row>
    <row r="6697" spans="1:18" x14ac:dyDescent="0.45">
      <c r="A6697" s="1" t="s">
        <v>11406</v>
      </c>
      <c r="B6697" s="1" t="s">
        <v>10850</v>
      </c>
      <c r="C6697" s="1" t="s">
        <v>12</v>
      </c>
      <c r="D6697" s="1" t="s">
        <v>32</v>
      </c>
      <c r="E6697" s="1" t="s">
        <v>9</v>
      </c>
      <c r="F6697" s="2">
        <v>45772</v>
      </c>
      <c r="G6697" s="1" t="str">
        <f>IF(WEEKDAY(Table1[[#This Row],[Order_Date]],2)&gt;=6,"Weekend","Weekday")</f>
        <v>Weekday</v>
      </c>
      <c r="H6697" s="2" t="str">
        <f>TEXT(Table1[[#This Row],[Order_Date]],"mmmm")</f>
        <v>April</v>
      </c>
      <c r="I6697" s="8">
        <f>MONTH(Table1[[#This Row],[Order_Date]])</f>
        <v>4</v>
      </c>
      <c r="J6697" s="8">
        <v>5</v>
      </c>
      <c r="K6697" s="1">
        <v>268.74</v>
      </c>
      <c r="L6697" s="1">
        <v>20</v>
      </c>
      <c r="M6697" s="1">
        <v>1074.96</v>
      </c>
      <c r="N6697" s="1">
        <f>(Table1[[#This Row],[Quantity]]*Table1[[#This Row],[Unit_Price]])*(1-Table1[[#This Row],[Discount_%]]/100)</f>
        <v>1074.96</v>
      </c>
      <c r="O6697" s="1">
        <v>859.49</v>
      </c>
      <c r="P6697" s="1">
        <v>215.47</v>
      </c>
      <c r="Q6697">
        <f>Table1[[#This Row],[Revenue]]-Table1[[#This Row],[Cost]]</f>
        <v>215.47000000000003</v>
      </c>
      <c r="R6697" s="6">
        <f>Table1[[#This Row],[Profit]]/Table1[[#This Row],[Revenue]]</f>
        <v>0.20044466770856589</v>
      </c>
    </row>
    <row r="6698" spans="1:18" x14ac:dyDescent="0.45">
      <c r="A6698" s="4" t="s">
        <v>11407</v>
      </c>
      <c r="B6698" s="4" t="s">
        <v>5436</v>
      </c>
      <c r="C6698" s="4" t="s">
        <v>12</v>
      </c>
      <c r="D6698" s="4" t="s">
        <v>32</v>
      </c>
      <c r="E6698" s="4" t="s">
        <v>9</v>
      </c>
      <c r="F6698" s="5">
        <v>45604</v>
      </c>
      <c r="G6698" s="4" t="str">
        <f>IF(WEEKDAY(Table1[[#This Row],[Order_Date]],2)&gt;=6,"Weekend","Weekday")</f>
        <v>Weekday</v>
      </c>
      <c r="H6698" s="5" t="str">
        <f>TEXT(Table1[[#This Row],[Order_Date]],"mmmm")</f>
        <v>November</v>
      </c>
      <c r="I6698" s="7">
        <f>MONTH(Table1[[#This Row],[Order_Date]])</f>
        <v>11</v>
      </c>
      <c r="J6698" s="7">
        <v>2</v>
      </c>
      <c r="K6698" s="4">
        <v>500.91</v>
      </c>
      <c r="L6698" s="4">
        <v>20</v>
      </c>
      <c r="M6698" s="4">
        <v>801.46</v>
      </c>
      <c r="N6698" s="4">
        <f>(Table1[[#This Row],[Quantity]]*Table1[[#This Row],[Unit_Price]])*(1-Table1[[#This Row],[Discount_%]]/100)</f>
        <v>801.45600000000013</v>
      </c>
      <c r="O6698" s="4">
        <v>506.41</v>
      </c>
      <c r="P6698" s="4">
        <v>295.05</v>
      </c>
      <c r="Q6698">
        <f>Table1[[#This Row],[Revenue]]-Table1[[#This Row],[Cost]]</f>
        <v>295.05</v>
      </c>
      <c r="R6698" s="6">
        <f>Table1[[#This Row],[Profit]]/Table1[[#This Row],[Revenue]]</f>
        <v>0.36814064332593016</v>
      </c>
    </row>
    <row r="6699" spans="1:18" x14ac:dyDescent="0.45">
      <c r="A6699" s="1" t="s">
        <v>11408</v>
      </c>
      <c r="B6699" s="1" t="s">
        <v>11409</v>
      </c>
      <c r="C6699" s="1" t="s">
        <v>20</v>
      </c>
      <c r="D6699" s="1" t="s">
        <v>60</v>
      </c>
      <c r="E6699" s="1" t="s">
        <v>9</v>
      </c>
      <c r="F6699" s="2">
        <v>45767</v>
      </c>
      <c r="G6699" s="1" t="str">
        <f>IF(WEEKDAY(Table1[[#This Row],[Order_Date]],2)&gt;=6,"Weekend","Weekday")</f>
        <v>Weekend</v>
      </c>
      <c r="H6699" s="2" t="str">
        <f>TEXT(Table1[[#This Row],[Order_Date]],"mmmm")</f>
        <v>April</v>
      </c>
      <c r="I6699" s="8">
        <f>MONTH(Table1[[#This Row],[Order_Date]])</f>
        <v>4</v>
      </c>
      <c r="J6699" s="8">
        <v>1</v>
      </c>
      <c r="K6699" s="1">
        <v>3868.73</v>
      </c>
      <c r="L6699" s="1">
        <v>15</v>
      </c>
      <c r="M6699" s="1">
        <v>3288.42</v>
      </c>
      <c r="N6699" s="1">
        <f>(Table1[[#This Row],[Quantity]]*Table1[[#This Row],[Unit_Price]])*(1-Table1[[#This Row],[Discount_%]]/100)</f>
        <v>3288.4204999999997</v>
      </c>
      <c r="O6699" s="1">
        <v>2792</v>
      </c>
      <c r="P6699" s="1">
        <v>496.42</v>
      </c>
      <c r="Q6699">
        <f>Table1[[#This Row],[Revenue]]-Table1[[#This Row],[Cost]]</f>
        <v>496.42000000000007</v>
      </c>
      <c r="R6699" s="6">
        <f>Table1[[#This Row],[Profit]]/Table1[[#This Row],[Revenue]]</f>
        <v>0.15096003551857731</v>
      </c>
    </row>
    <row r="6700" spans="1:18" x14ac:dyDescent="0.45">
      <c r="A6700" s="4" t="s">
        <v>11410</v>
      </c>
      <c r="B6700" s="4" t="s">
        <v>11411</v>
      </c>
      <c r="C6700" s="4" t="s">
        <v>12</v>
      </c>
      <c r="D6700" s="4" t="s">
        <v>41</v>
      </c>
      <c r="E6700" s="4" t="s">
        <v>22</v>
      </c>
      <c r="F6700" s="5">
        <v>45408</v>
      </c>
      <c r="G6700" s="4" t="str">
        <f>IF(WEEKDAY(Table1[[#This Row],[Order_Date]],2)&gt;=6,"Weekend","Weekday")</f>
        <v>Weekday</v>
      </c>
      <c r="H6700" s="5" t="str">
        <f>TEXT(Table1[[#This Row],[Order_Date]],"mmmm")</f>
        <v>April</v>
      </c>
      <c r="I6700" s="7">
        <f>MONTH(Table1[[#This Row],[Order_Date]])</f>
        <v>4</v>
      </c>
      <c r="J6700" s="7">
        <v>3</v>
      </c>
      <c r="K6700" s="4">
        <v>408.37</v>
      </c>
      <c r="L6700" s="4">
        <v>0</v>
      </c>
      <c r="M6700" s="4">
        <v>1225.1099999999999</v>
      </c>
      <c r="N6700" s="4">
        <f>(Table1[[#This Row],[Quantity]]*Table1[[#This Row],[Unit_Price]])*(1-Table1[[#This Row],[Discount_%]]/100)</f>
        <v>1225.1100000000001</v>
      </c>
      <c r="O6700" s="4">
        <v>914.09</v>
      </c>
      <c r="P6700" s="4">
        <v>311.02</v>
      </c>
      <c r="Q6700">
        <f>Table1[[#This Row],[Revenue]]-Table1[[#This Row],[Cost]]</f>
        <v>311.01999999999987</v>
      </c>
      <c r="R6700" s="6">
        <f>Table1[[#This Row],[Profit]]/Table1[[#This Row],[Revenue]]</f>
        <v>0.25387108096415834</v>
      </c>
    </row>
    <row r="6701" spans="1:18" x14ac:dyDescent="0.45">
      <c r="A6701" s="1" t="s">
        <v>11412</v>
      </c>
      <c r="B6701" s="1" t="s">
        <v>11413</v>
      </c>
      <c r="C6701" s="1" t="s">
        <v>7</v>
      </c>
      <c r="D6701" s="1" t="s">
        <v>8</v>
      </c>
      <c r="E6701" s="1" t="s">
        <v>14</v>
      </c>
      <c r="F6701" s="2">
        <v>45637</v>
      </c>
      <c r="G6701" s="1" t="str">
        <f>IF(WEEKDAY(Table1[[#This Row],[Order_Date]],2)&gt;=6,"Weekend","Weekday")</f>
        <v>Weekday</v>
      </c>
      <c r="H6701" s="2" t="str">
        <f>TEXT(Table1[[#This Row],[Order_Date]],"mmmm")</f>
        <v>December</v>
      </c>
      <c r="I6701" s="8">
        <f>MONTH(Table1[[#This Row],[Order_Date]])</f>
        <v>12</v>
      </c>
      <c r="J6701" s="8">
        <v>1</v>
      </c>
      <c r="K6701" s="1">
        <v>2790.5</v>
      </c>
      <c r="L6701" s="1">
        <v>10</v>
      </c>
      <c r="M6701" s="1">
        <v>2511.4499999999998</v>
      </c>
      <c r="N6701" s="1">
        <f>(Table1[[#This Row],[Quantity]]*Table1[[#This Row],[Unit_Price]])*(1-Table1[[#This Row],[Discount_%]]/100)</f>
        <v>2511.4500000000003</v>
      </c>
      <c r="O6701" s="1">
        <v>1792.61</v>
      </c>
      <c r="P6701" s="1">
        <v>718.84</v>
      </c>
      <c r="Q6701">
        <f>Table1[[#This Row],[Revenue]]-Table1[[#This Row],[Cost]]</f>
        <v>718.83999999999992</v>
      </c>
      <c r="R6701" s="6">
        <f>Table1[[#This Row],[Profit]]/Table1[[#This Row],[Revenue]]</f>
        <v>0.28622508909195887</v>
      </c>
    </row>
    <row r="6702" spans="1:18" x14ac:dyDescent="0.45">
      <c r="A6702" s="4" t="s">
        <v>11414</v>
      </c>
      <c r="B6702" s="4" t="s">
        <v>11415</v>
      </c>
      <c r="C6702" s="4" t="s">
        <v>20</v>
      </c>
      <c r="D6702" s="4" t="s">
        <v>21</v>
      </c>
      <c r="E6702" s="4" t="s">
        <v>4</v>
      </c>
      <c r="F6702" s="5">
        <v>45741</v>
      </c>
      <c r="G6702" s="4" t="str">
        <f>IF(WEEKDAY(Table1[[#This Row],[Order_Date]],2)&gt;=6,"Weekend","Weekday")</f>
        <v>Weekday</v>
      </c>
      <c r="H6702" s="5" t="str">
        <f>TEXT(Table1[[#This Row],[Order_Date]],"mmmm")</f>
        <v>March</v>
      </c>
      <c r="I6702" s="7">
        <f>MONTH(Table1[[#This Row],[Order_Date]])</f>
        <v>3</v>
      </c>
      <c r="J6702" s="7">
        <v>4</v>
      </c>
      <c r="K6702" s="4">
        <v>3126.88</v>
      </c>
      <c r="L6702" s="4">
        <v>0</v>
      </c>
      <c r="M6702" s="4">
        <v>12507.52</v>
      </c>
      <c r="N6702" s="4">
        <f>(Table1[[#This Row],[Quantity]]*Table1[[#This Row],[Unit_Price]])*(1-Table1[[#This Row],[Discount_%]]/100)</f>
        <v>12507.52</v>
      </c>
      <c r="O6702" s="4">
        <v>10253.98</v>
      </c>
      <c r="P6702" s="4">
        <v>2253.54</v>
      </c>
      <c r="Q6702">
        <f>Table1[[#This Row],[Revenue]]-Table1[[#This Row],[Cost]]</f>
        <v>2253.5400000000009</v>
      </c>
      <c r="R6702" s="6">
        <f>Table1[[#This Row],[Profit]]/Table1[[#This Row],[Revenue]]</f>
        <v>0.18017480683620732</v>
      </c>
    </row>
    <row r="6703" spans="1:18" x14ac:dyDescent="0.45">
      <c r="A6703" s="1" t="s">
        <v>11416</v>
      </c>
      <c r="B6703" s="1" t="s">
        <v>4878</v>
      </c>
      <c r="C6703" s="1" t="s">
        <v>7</v>
      </c>
      <c r="D6703" s="1" t="s">
        <v>106</v>
      </c>
      <c r="E6703" s="1" t="s">
        <v>4</v>
      </c>
      <c r="F6703" s="2">
        <v>45396</v>
      </c>
      <c r="G6703" s="1" t="str">
        <f>IF(WEEKDAY(Table1[[#This Row],[Order_Date]],2)&gt;=6,"Weekend","Weekday")</f>
        <v>Weekend</v>
      </c>
      <c r="H6703" s="2" t="str">
        <f>TEXT(Table1[[#This Row],[Order_Date]],"mmmm")</f>
        <v>April</v>
      </c>
      <c r="I6703" s="8">
        <f>MONTH(Table1[[#This Row],[Order_Date]])</f>
        <v>4</v>
      </c>
      <c r="J6703" s="8">
        <v>4</v>
      </c>
      <c r="K6703" s="1">
        <v>1596.79</v>
      </c>
      <c r="L6703" s="1">
        <v>5</v>
      </c>
      <c r="M6703" s="1">
        <v>6067.8</v>
      </c>
      <c r="N6703" s="1">
        <f>(Table1[[#This Row],[Quantity]]*Table1[[#This Row],[Unit_Price]])*(1-Table1[[#This Row],[Discount_%]]/100)</f>
        <v>6067.8019999999997</v>
      </c>
      <c r="O6703" s="1">
        <v>4067.57</v>
      </c>
      <c r="P6703" s="1">
        <v>2000.23</v>
      </c>
      <c r="Q6703">
        <f>Table1[[#This Row],[Revenue]]-Table1[[#This Row],[Cost]]</f>
        <v>2000.23</v>
      </c>
      <c r="R6703" s="6">
        <f>Table1[[#This Row],[Profit]]/Table1[[#This Row],[Revenue]]</f>
        <v>0.32964665941527405</v>
      </c>
    </row>
    <row r="6704" spans="1:18" x14ac:dyDescent="0.45">
      <c r="A6704" s="4" t="s">
        <v>11417</v>
      </c>
      <c r="B6704" s="4" t="s">
        <v>7382</v>
      </c>
      <c r="C6704" s="4" t="s">
        <v>20</v>
      </c>
      <c r="D6704" s="4" t="s">
        <v>57</v>
      </c>
      <c r="E6704" s="4" t="s">
        <v>14</v>
      </c>
      <c r="F6704" s="5">
        <v>45826</v>
      </c>
      <c r="G6704" s="4" t="str">
        <f>IF(WEEKDAY(Table1[[#This Row],[Order_Date]],2)&gt;=6,"Weekend","Weekday")</f>
        <v>Weekday</v>
      </c>
      <c r="H6704" s="5" t="str">
        <f>TEXT(Table1[[#This Row],[Order_Date]],"mmmm")</f>
        <v>June</v>
      </c>
      <c r="I6704" s="7">
        <f>MONTH(Table1[[#This Row],[Order_Date]])</f>
        <v>6</v>
      </c>
      <c r="J6704" s="7">
        <v>2</v>
      </c>
      <c r="K6704" s="4">
        <v>4336.8999999999996</v>
      </c>
      <c r="L6704" s="4">
        <v>5</v>
      </c>
      <c r="M6704" s="4">
        <v>8240.11</v>
      </c>
      <c r="N6704" s="4">
        <f>(Table1[[#This Row],[Quantity]]*Table1[[#This Row],[Unit_Price]])*(1-Table1[[#This Row],[Discount_%]]/100)</f>
        <v>8240.1099999999988</v>
      </c>
      <c r="O6704" s="4">
        <v>6043.9</v>
      </c>
      <c r="P6704" s="4">
        <v>2196.21</v>
      </c>
      <c r="Q6704">
        <f>Table1[[#This Row],[Revenue]]-Table1[[#This Row],[Cost]]</f>
        <v>2196.2100000000009</v>
      </c>
      <c r="R6704" s="6">
        <f>Table1[[#This Row],[Profit]]/Table1[[#This Row],[Revenue]]</f>
        <v>0.26652678180267009</v>
      </c>
    </row>
    <row r="6705" spans="1:18" x14ac:dyDescent="0.45">
      <c r="A6705" s="1" t="s">
        <v>11418</v>
      </c>
      <c r="B6705" s="1" t="s">
        <v>10790</v>
      </c>
      <c r="C6705" s="1" t="s">
        <v>12</v>
      </c>
      <c r="D6705" s="1" t="s">
        <v>111</v>
      </c>
      <c r="E6705" s="1" t="s">
        <v>22</v>
      </c>
      <c r="F6705" s="2">
        <v>45473</v>
      </c>
      <c r="G6705" s="1" t="str">
        <f>IF(WEEKDAY(Table1[[#This Row],[Order_Date]],2)&gt;=6,"Weekend","Weekday")</f>
        <v>Weekend</v>
      </c>
      <c r="H6705" s="2" t="str">
        <f>TEXT(Table1[[#This Row],[Order_Date]],"mmmm")</f>
        <v>June</v>
      </c>
      <c r="I6705" s="8">
        <f>MONTH(Table1[[#This Row],[Order_Date]])</f>
        <v>6</v>
      </c>
      <c r="J6705" s="8">
        <v>5</v>
      </c>
      <c r="K6705" s="1">
        <v>1218.79</v>
      </c>
      <c r="L6705" s="1">
        <v>10</v>
      </c>
      <c r="M6705" s="1">
        <v>5484.56</v>
      </c>
      <c r="N6705" s="1">
        <f>(Table1[[#This Row],[Quantity]]*Table1[[#This Row],[Unit_Price]])*(1-Table1[[#This Row],[Discount_%]]/100)</f>
        <v>5484.5550000000003</v>
      </c>
      <c r="O6705" s="1">
        <v>4166.91</v>
      </c>
      <c r="P6705" s="1">
        <v>1317.65</v>
      </c>
      <c r="Q6705">
        <f>Table1[[#This Row],[Revenue]]-Table1[[#This Row],[Cost]]</f>
        <v>1317.6500000000005</v>
      </c>
      <c r="R6705" s="6">
        <f>Table1[[#This Row],[Profit]]/Table1[[#This Row],[Revenue]]</f>
        <v>0.24024716659130357</v>
      </c>
    </row>
    <row r="6706" spans="1:18" x14ac:dyDescent="0.45">
      <c r="A6706" s="4" t="s">
        <v>11419</v>
      </c>
      <c r="B6706" s="4" t="s">
        <v>11420</v>
      </c>
      <c r="C6706" s="4" t="s">
        <v>28</v>
      </c>
      <c r="D6706" s="4" t="s">
        <v>29</v>
      </c>
      <c r="E6706" s="4" t="s">
        <v>9</v>
      </c>
      <c r="F6706" s="5">
        <v>45878</v>
      </c>
      <c r="G6706" s="4" t="str">
        <f>IF(WEEKDAY(Table1[[#This Row],[Order_Date]],2)&gt;=6,"Weekend","Weekday")</f>
        <v>Weekend</v>
      </c>
      <c r="H6706" s="5" t="str">
        <f>TEXT(Table1[[#This Row],[Order_Date]],"mmmm")</f>
        <v>August</v>
      </c>
      <c r="I6706" s="7">
        <f>MONTH(Table1[[#This Row],[Order_Date]])</f>
        <v>8</v>
      </c>
      <c r="J6706" s="7">
        <v>5</v>
      </c>
      <c r="K6706" s="4">
        <v>3444.43</v>
      </c>
      <c r="L6706" s="4">
        <v>20</v>
      </c>
      <c r="M6706" s="4">
        <v>13777.72</v>
      </c>
      <c r="N6706" s="4">
        <f>(Table1[[#This Row],[Quantity]]*Table1[[#This Row],[Unit_Price]])*(1-Table1[[#This Row],[Discount_%]]/100)</f>
        <v>13777.72</v>
      </c>
      <c r="O6706" s="4">
        <v>11175.59</v>
      </c>
      <c r="P6706" s="4">
        <v>2602.13</v>
      </c>
      <c r="Q6706">
        <f>Table1[[#This Row],[Revenue]]-Table1[[#This Row],[Cost]]</f>
        <v>2602.1299999999992</v>
      </c>
      <c r="R6706" s="6">
        <f>Table1[[#This Row],[Profit]]/Table1[[#This Row],[Revenue]]</f>
        <v>0.18886506620834217</v>
      </c>
    </row>
    <row r="6707" spans="1:18" x14ac:dyDescent="0.45">
      <c r="A6707" s="1" t="s">
        <v>11421</v>
      </c>
      <c r="B6707" s="1" t="s">
        <v>11422</v>
      </c>
      <c r="C6707" s="1" t="s">
        <v>20</v>
      </c>
      <c r="D6707" s="1" t="s">
        <v>57</v>
      </c>
      <c r="E6707" s="1" t="s">
        <v>14</v>
      </c>
      <c r="F6707" s="2">
        <v>45680</v>
      </c>
      <c r="G6707" s="1" t="str">
        <f>IF(WEEKDAY(Table1[[#This Row],[Order_Date]],2)&gt;=6,"Weekend","Weekday")</f>
        <v>Weekday</v>
      </c>
      <c r="H6707" s="2" t="str">
        <f>TEXT(Table1[[#This Row],[Order_Date]],"mmmm")</f>
        <v>January</v>
      </c>
      <c r="I6707" s="8">
        <f>MONTH(Table1[[#This Row],[Order_Date]])</f>
        <v>1</v>
      </c>
      <c r="J6707" s="8">
        <v>2</v>
      </c>
      <c r="K6707" s="1">
        <v>3652.41</v>
      </c>
      <c r="L6707" s="1">
        <v>15</v>
      </c>
      <c r="M6707" s="1">
        <v>6209.1</v>
      </c>
      <c r="N6707" s="1">
        <f>(Table1[[#This Row],[Quantity]]*Table1[[#This Row],[Unit_Price]])*(1-Table1[[#This Row],[Discount_%]]/100)</f>
        <v>6209.0969999999998</v>
      </c>
      <c r="O6707" s="1">
        <v>5077.8</v>
      </c>
      <c r="P6707" s="1">
        <v>1131.3</v>
      </c>
      <c r="Q6707">
        <f>Table1[[#This Row],[Revenue]]-Table1[[#This Row],[Cost]]</f>
        <v>1131.3000000000002</v>
      </c>
      <c r="R6707" s="6">
        <f>Table1[[#This Row],[Profit]]/Table1[[#This Row],[Revenue]]</f>
        <v>0.18220031888679517</v>
      </c>
    </row>
    <row r="6708" spans="1:18" x14ac:dyDescent="0.45">
      <c r="A6708" s="4" t="s">
        <v>11423</v>
      </c>
      <c r="B6708" s="4" t="s">
        <v>11424</v>
      </c>
      <c r="C6708" s="4" t="s">
        <v>28</v>
      </c>
      <c r="D6708" s="4" t="s">
        <v>29</v>
      </c>
      <c r="E6708" s="4" t="s">
        <v>9</v>
      </c>
      <c r="F6708" s="5">
        <v>45571</v>
      </c>
      <c r="G6708" s="4" t="str">
        <f>IF(WEEKDAY(Table1[[#This Row],[Order_Date]],2)&gt;=6,"Weekend","Weekday")</f>
        <v>Weekend</v>
      </c>
      <c r="H6708" s="5" t="str">
        <f>TEXT(Table1[[#This Row],[Order_Date]],"mmmm")</f>
        <v>October</v>
      </c>
      <c r="I6708" s="7">
        <f>MONTH(Table1[[#This Row],[Order_Date]])</f>
        <v>10</v>
      </c>
      <c r="J6708" s="7">
        <v>2</v>
      </c>
      <c r="K6708" s="4">
        <v>684.98</v>
      </c>
      <c r="L6708" s="4">
        <v>10</v>
      </c>
      <c r="M6708" s="4">
        <v>1232.96</v>
      </c>
      <c r="N6708" s="4">
        <f>(Table1[[#This Row],[Quantity]]*Table1[[#This Row],[Unit_Price]])*(1-Table1[[#This Row],[Discount_%]]/100)</f>
        <v>1232.9640000000002</v>
      </c>
      <c r="O6708" s="4">
        <v>789.41</v>
      </c>
      <c r="P6708" s="4">
        <v>443.55</v>
      </c>
      <c r="Q6708">
        <f>Table1[[#This Row],[Revenue]]-Table1[[#This Row],[Cost]]</f>
        <v>443.55000000000007</v>
      </c>
      <c r="R6708" s="6">
        <f>Table1[[#This Row],[Profit]]/Table1[[#This Row],[Revenue]]</f>
        <v>0.35974403062548665</v>
      </c>
    </row>
    <row r="6709" spans="1:18" x14ac:dyDescent="0.45">
      <c r="A6709" s="1" t="s">
        <v>11425</v>
      </c>
      <c r="B6709" s="1" t="s">
        <v>11426</v>
      </c>
      <c r="C6709" s="1" t="s">
        <v>20</v>
      </c>
      <c r="D6709" s="1" t="s">
        <v>21</v>
      </c>
      <c r="E6709" s="1" t="s">
        <v>4</v>
      </c>
      <c r="F6709" s="2">
        <v>45793</v>
      </c>
      <c r="G6709" s="1" t="str">
        <f>IF(WEEKDAY(Table1[[#This Row],[Order_Date]],2)&gt;=6,"Weekend","Weekday")</f>
        <v>Weekday</v>
      </c>
      <c r="H6709" s="2" t="str">
        <f>TEXT(Table1[[#This Row],[Order_Date]],"mmmm")</f>
        <v>May</v>
      </c>
      <c r="I6709" s="8">
        <f>MONTH(Table1[[#This Row],[Order_Date]])</f>
        <v>5</v>
      </c>
      <c r="J6709" s="8">
        <v>1</v>
      </c>
      <c r="K6709" s="1">
        <v>4857.47</v>
      </c>
      <c r="L6709" s="1">
        <v>5</v>
      </c>
      <c r="M6709" s="1">
        <v>4614.6000000000004</v>
      </c>
      <c r="N6709" s="1">
        <f>(Table1[[#This Row],[Quantity]]*Table1[[#This Row],[Unit_Price]])*(1-Table1[[#This Row],[Discount_%]]/100)</f>
        <v>4614.5964999999997</v>
      </c>
      <c r="O6709" s="1">
        <v>3180.88</v>
      </c>
      <c r="P6709" s="1">
        <v>1433.72</v>
      </c>
      <c r="Q6709">
        <f>Table1[[#This Row],[Revenue]]-Table1[[#This Row],[Cost]]</f>
        <v>1433.7200000000003</v>
      </c>
      <c r="R6709" s="6">
        <f>Table1[[#This Row],[Profit]]/Table1[[#This Row],[Revenue]]</f>
        <v>0.31069215099900316</v>
      </c>
    </row>
    <row r="6710" spans="1:18" x14ac:dyDescent="0.45">
      <c r="A6710" s="4" t="s">
        <v>11427</v>
      </c>
      <c r="B6710" s="4" t="s">
        <v>11428</v>
      </c>
      <c r="C6710" s="4" t="s">
        <v>28</v>
      </c>
      <c r="D6710" s="4" t="s">
        <v>35</v>
      </c>
      <c r="E6710" s="4" t="s">
        <v>4</v>
      </c>
      <c r="F6710" s="5">
        <v>45769</v>
      </c>
      <c r="G6710" s="4" t="str">
        <f>IF(WEEKDAY(Table1[[#This Row],[Order_Date]],2)&gt;=6,"Weekend","Weekday")</f>
        <v>Weekday</v>
      </c>
      <c r="H6710" s="5" t="str">
        <f>TEXT(Table1[[#This Row],[Order_Date]],"mmmm")</f>
        <v>April</v>
      </c>
      <c r="I6710" s="7">
        <f>MONTH(Table1[[#This Row],[Order_Date]])</f>
        <v>4</v>
      </c>
      <c r="J6710" s="7">
        <v>2</v>
      </c>
      <c r="K6710" s="4">
        <v>287.18</v>
      </c>
      <c r="L6710" s="4">
        <v>15</v>
      </c>
      <c r="M6710" s="4">
        <v>488.21</v>
      </c>
      <c r="N6710" s="4">
        <f>(Table1[[#This Row],[Quantity]]*Table1[[#This Row],[Unit_Price]])*(1-Table1[[#This Row],[Discount_%]]/100)</f>
        <v>488.20600000000002</v>
      </c>
      <c r="O6710" s="4">
        <v>406.05</v>
      </c>
      <c r="P6710" s="4">
        <v>82.16</v>
      </c>
      <c r="Q6710">
        <f>Table1[[#This Row],[Revenue]]-Table1[[#This Row],[Cost]]</f>
        <v>82.159999999999968</v>
      </c>
      <c r="R6710" s="6">
        <f>Table1[[#This Row],[Profit]]/Table1[[#This Row],[Revenue]]</f>
        <v>0.16828823661948752</v>
      </c>
    </row>
    <row r="6711" spans="1:18" x14ac:dyDescent="0.45">
      <c r="A6711" s="1" t="s">
        <v>11429</v>
      </c>
      <c r="B6711" s="1" t="s">
        <v>11430</v>
      </c>
      <c r="C6711" s="1" t="s">
        <v>20</v>
      </c>
      <c r="D6711" s="1" t="s">
        <v>60</v>
      </c>
      <c r="E6711" s="1" t="s">
        <v>4</v>
      </c>
      <c r="F6711" s="2">
        <v>45861</v>
      </c>
      <c r="G6711" s="1" t="str">
        <f>IF(WEEKDAY(Table1[[#This Row],[Order_Date]],2)&gt;=6,"Weekend","Weekday")</f>
        <v>Weekday</v>
      </c>
      <c r="H6711" s="2" t="str">
        <f>TEXT(Table1[[#This Row],[Order_Date]],"mmmm")</f>
        <v>July</v>
      </c>
      <c r="I6711" s="8">
        <f>MONTH(Table1[[#This Row],[Order_Date]])</f>
        <v>7</v>
      </c>
      <c r="J6711" s="8">
        <v>4</v>
      </c>
      <c r="K6711" s="1">
        <v>2256.41</v>
      </c>
      <c r="L6711" s="1">
        <v>15</v>
      </c>
      <c r="M6711" s="1">
        <v>7671.79</v>
      </c>
      <c r="N6711" s="1">
        <f>(Table1[[#This Row],[Quantity]]*Table1[[#This Row],[Unit_Price]])*(1-Table1[[#This Row],[Discount_%]]/100)</f>
        <v>7671.793999999999</v>
      </c>
      <c r="O6711" s="1">
        <v>6370.22</v>
      </c>
      <c r="P6711" s="1">
        <v>1301.57</v>
      </c>
      <c r="Q6711">
        <f>Table1[[#This Row],[Revenue]]-Table1[[#This Row],[Cost]]</f>
        <v>1301.5699999999997</v>
      </c>
      <c r="R6711" s="6">
        <f>Table1[[#This Row],[Profit]]/Table1[[#This Row],[Revenue]]</f>
        <v>0.16965662511617235</v>
      </c>
    </row>
    <row r="6712" spans="1:18" x14ac:dyDescent="0.45">
      <c r="A6712" s="4" t="s">
        <v>11431</v>
      </c>
      <c r="B6712" s="4" t="s">
        <v>11432</v>
      </c>
      <c r="C6712" s="4" t="s">
        <v>2</v>
      </c>
      <c r="D6712" s="4" t="s">
        <v>65</v>
      </c>
      <c r="E6712" s="4" t="s">
        <v>22</v>
      </c>
      <c r="F6712" s="5">
        <v>45655</v>
      </c>
      <c r="G6712" s="4" t="str">
        <f>IF(WEEKDAY(Table1[[#This Row],[Order_Date]],2)&gt;=6,"Weekend","Weekday")</f>
        <v>Weekend</v>
      </c>
      <c r="H6712" s="5" t="str">
        <f>TEXT(Table1[[#This Row],[Order_Date]],"mmmm")</f>
        <v>December</v>
      </c>
      <c r="I6712" s="7">
        <f>MONTH(Table1[[#This Row],[Order_Date]])</f>
        <v>12</v>
      </c>
      <c r="J6712" s="7">
        <v>5</v>
      </c>
      <c r="K6712" s="4">
        <v>1945.71</v>
      </c>
      <c r="L6712" s="4">
        <v>5</v>
      </c>
      <c r="M6712" s="4">
        <v>9242.1200000000008</v>
      </c>
      <c r="N6712" s="4">
        <f>(Table1[[#This Row],[Quantity]]*Table1[[#This Row],[Unit_Price]])*(1-Table1[[#This Row],[Discount_%]]/100)</f>
        <v>9242.1224999999995</v>
      </c>
      <c r="O6712" s="4">
        <v>5555.65</v>
      </c>
      <c r="P6712" s="4">
        <v>3686.47</v>
      </c>
      <c r="Q6712">
        <f>Table1[[#This Row],[Revenue]]-Table1[[#This Row],[Cost]]</f>
        <v>3686.4700000000012</v>
      </c>
      <c r="R6712" s="6">
        <f>Table1[[#This Row],[Profit]]/Table1[[#This Row],[Revenue]]</f>
        <v>0.3988770974624869</v>
      </c>
    </row>
    <row r="6713" spans="1:18" x14ac:dyDescent="0.45">
      <c r="A6713" s="1" t="s">
        <v>11433</v>
      </c>
      <c r="B6713" s="1" t="s">
        <v>5079</v>
      </c>
      <c r="C6713" s="1" t="s">
        <v>20</v>
      </c>
      <c r="D6713" s="1" t="s">
        <v>103</v>
      </c>
      <c r="E6713" s="1" t="s">
        <v>4</v>
      </c>
      <c r="F6713" s="2">
        <v>45417</v>
      </c>
      <c r="G6713" s="1" t="str">
        <f>IF(WEEKDAY(Table1[[#This Row],[Order_Date]],2)&gt;=6,"Weekend","Weekday")</f>
        <v>Weekend</v>
      </c>
      <c r="H6713" s="2" t="str">
        <f>TEXT(Table1[[#This Row],[Order_Date]],"mmmm")</f>
        <v>May</v>
      </c>
      <c r="I6713" s="8">
        <f>MONTH(Table1[[#This Row],[Order_Date]])</f>
        <v>5</v>
      </c>
      <c r="J6713" s="8">
        <v>2</v>
      </c>
      <c r="K6713" s="1">
        <v>3809.59</v>
      </c>
      <c r="L6713" s="1">
        <v>5</v>
      </c>
      <c r="M6713" s="1">
        <v>7238.22</v>
      </c>
      <c r="N6713" s="1">
        <f>(Table1[[#This Row],[Quantity]]*Table1[[#This Row],[Unit_Price]])*(1-Table1[[#This Row],[Discount_%]]/100)</f>
        <v>7238.2209999999995</v>
      </c>
      <c r="O6713" s="1">
        <v>5781.26</v>
      </c>
      <c r="P6713" s="1">
        <v>1456.96</v>
      </c>
      <c r="Q6713">
        <f>Table1[[#This Row],[Revenue]]-Table1[[#This Row],[Cost]]</f>
        <v>1456.96</v>
      </c>
      <c r="R6713" s="6">
        <f>Table1[[#This Row],[Profit]]/Table1[[#This Row],[Revenue]]</f>
        <v>0.20128705676257422</v>
      </c>
    </row>
    <row r="6714" spans="1:18" x14ac:dyDescent="0.45">
      <c r="A6714" s="4" t="s">
        <v>11434</v>
      </c>
      <c r="B6714" s="4" t="s">
        <v>11435</v>
      </c>
      <c r="C6714" s="4" t="s">
        <v>28</v>
      </c>
      <c r="D6714" s="4" t="s">
        <v>137</v>
      </c>
      <c r="E6714" s="4" t="s">
        <v>4</v>
      </c>
      <c r="F6714" s="5">
        <v>45645</v>
      </c>
      <c r="G6714" s="4" t="str">
        <f>IF(WEEKDAY(Table1[[#This Row],[Order_Date]],2)&gt;=6,"Weekend","Weekday")</f>
        <v>Weekday</v>
      </c>
      <c r="H6714" s="5" t="str">
        <f>TEXT(Table1[[#This Row],[Order_Date]],"mmmm")</f>
        <v>December</v>
      </c>
      <c r="I6714" s="7">
        <f>MONTH(Table1[[#This Row],[Order_Date]])</f>
        <v>12</v>
      </c>
      <c r="J6714" s="7">
        <v>1</v>
      </c>
      <c r="K6714" s="4">
        <v>3176.28</v>
      </c>
      <c r="L6714" s="4">
        <v>0</v>
      </c>
      <c r="M6714" s="4">
        <v>3176.28</v>
      </c>
      <c r="N6714" s="4">
        <f>(Table1[[#This Row],[Quantity]]*Table1[[#This Row],[Unit_Price]])*(1-Table1[[#This Row],[Discount_%]]/100)</f>
        <v>3176.28</v>
      </c>
      <c r="O6714" s="4">
        <v>2266.16</v>
      </c>
      <c r="P6714" s="4">
        <v>910.12</v>
      </c>
      <c r="Q6714">
        <f>Table1[[#This Row],[Revenue]]-Table1[[#This Row],[Cost]]</f>
        <v>910.12000000000035</v>
      </c>
      <c r="R6714" s="6">
        <f>Table1[[#This Row],[Profit]]/Table1[[#This Row],[Revenue]]</f>
        <v>0.28653645144634604</v>
      </c>
    </row>
    <row r="6715" spans="1:18" x14ac:dyDescent="0.45">
      <c r="A6715" s="1" t="s">
        <v>11436</v>
      </c>
      <c r="B6715" s="1" t="s">
        <v>2170</v>
      </c>
      <c r="C6715" s="1" t="s">
        <v>2</v>
      </c>
      <c r="D6715" s="1" t="s">
        <v>65</v>
      </c>
      <c r="E6715" s="1" t="s">
        <v>14</v>
      </c>
      <c r="F6715" s="2">
        <v>45698</v>
      </c>
      <c r="G6715" s="1" t="str">
        <f>IF(WEEKDAY(Table1[[#This Row],[Order_Date]],2)&gt;=6,"Weekend","Weekday")</f>
        <v>Weekday</v>
      </c>
      <c r="H6715" s="2" t="str">
        <f>TEXT(Table1[[#This Row],[Order_Date]],"mmmm")</f>
        <v>February</v>
      </c>
      <c r="I6715" s="8">
        <f>MONTH(Table1[[#This Row],[Order_Date]])</f>
        <v>2</v>
      </c>
      <c r="J6715" s="8">
        <v>1</v>
      </c>
      <c r="K6715" s="1">
        <v>2002.23</v>
      </c>
      <c r="L6715" s="1">
        <v>10</v>
      </c>
      <c r="M6715" s="1">
        <v>1802.01</v>
      </c>
      <c r="N6715" s="1">
        <f>(Table1[[#This Row],[Quantity]]*Table1[[#This Row],[Unit_Price]])*(1-Table1[[#This Row],[Discount_%]]/100)</f>
        <v>1802.0070000000001</v>
      </c>
      <c r="O6715" s="1">
        <v>1387.3</v>
      </c>
      <c r="P6715" s="1">
        <v>414.71</v>
      </c>
      <c r="Q6715">
        <f>Table1[[#This Row],[Revenue]]-Table1[[#This Row],[Cost]]</f>
        <v>414.71000000000004</v>
      </c>
      <c r="R6715" s="6">
        <f>Table1[[#This Row],[Profit]]/Table1[[#This Row],[Revenue]]</f>
        <v>0.23013745761677237</v>
      </c>
    </row>
    <row r="6716" spans="1:18" x14ac:dyDescent="0.45">
      <c r="A6716" s="4" t="s">
        <v>11437</v>
      </c>
      <c r="B6716" s="4" t="s">
        <v>1727</v>
      </c>
      <c r="C6716" s="4" t="s">
        <v>2</v>
      </c>
      <c r="D6716" s="4" t="s">
        <v>3</v>
      </c>
      <c r="E6716" s="4" t="s">
        <v>9</v>
      </c>
      <c r="F6716" s="5">
        <v>45930</v>
      </c>
      <c r="G6716" s="4" t="str">
        <f>IF(WEEKDAY(Table1[[#This Row],[Order_Date]],2)&gt;=6,"Weekend","Weekday")</f>
        <v>Weekday</v>
      </c>
      <c r="H6716" s="5" t="str">
        <f>TEXT(Table1[[#This Row],[Order_Date]],"mmmm")</f>
        <v>September</v>
      </c>
      <c r="I6716" s="7">
        <f>MONTH(Table1[[#This Row],[Order_Date]])</f>
        <v>9</v>
      </c>
      <c r="J6716" s="7">
        <v>3</v>
      </c>
      <c r="K6716" s="4">
        <v>1370.93</v>
      </c>
      <c r="L6716" s="4">
        <v>10</v>
      </c>
      <c r="M6716" s="4">
        <v>3701.51</v>
      </c>
      <c r="N6716" s="4">
        <f>(Table1[[#This Row],[Quantity]]*Table1[[#This Row],[Unit_Price]])*(1-Table1[[#This Row],[Discount_%]]/100)</f>
        <v>3701.511</v>
      </c>
      <c r="O6716" s="4">
        <v>2568.96</v>
      </c>
      <c r="P6716" s="4">
        <v>1132.55</v>
      </c>
      <c r="Q6716">
        <f>Table1[[#This Row],[Revenue]]-Table1[[#This Row],[Cost]]</f>
        <v>1132.5500000000002</v>
      </c>
      <c r="R6716" s="6">
        <f>Table1[[#This Row],[Profit]]/Table1[[#This Row],[Revenue]]</f>
        <v>0.30596972586863197</v>
      </c>
    </row>
    <row r="6717" spans="1:18" x14ac:dyDescent="0.45">
      <c r="A6717" s="1" t="s">
        <v>11438</v>
      </c>
      <c r="B6717" s="1" t="s">
        <v>11110</v>
      </c>
      <c r="C6717" s="1" t="s">
        <v>12</v>
      </c>
      <c r="D6717" s="1" t="s">
        <v>41</v>
      </c>
      <c r="E6717" s="1" t="s">
        <v>9</v>
      </c>
      <c r="F6717" s="2">
        <v>45812</v>
      </c>
      <c r="G6717" s="1" t="str">
        <f>IF(WEEKDAY(Table1[[#This Row],[Order_Date]],2)&gt;=6,"Weekend","Weekday")</f>
        <v>Weekday</v>
      </c>
      <c r="H6717" s="2" t="str">
        <f>TEXT(Table1[[#This Row],[Order_Date]],"mmmm")</f>
        <v>June</v>
      </c>
      <c r="I6717" s="8">
        <f>MONTH(Table1[[#This Row],[Order_Date]])</f>
        <v>6</v>
      </c>
      <c r="J6717" s="8">
        <v>1</v>
      </c>
      <c r="K6717" s="1">
        <v>1344.01</v>
      </c>
      <c r="L6717" s="1">
        <v>5</v>
      </c>
      <c r="M6717" s="1">
        <v>1276.81</v>
      </c>
      <c r="N6717" s="1">
        <f>(Table1[[#This Row],[Quantity]]*Table1[[#This Row],[Unit_Price]])*(1-Table1[[#This Row],[Discount_%]]/100)</f>
        <v>1276.8094999999998</v>
      </c>
      <c r="O6717" s="1">
        <v>781.94</v>
      </c>
      <c r="P6717" s="1">
        <v>494.87</v>
      </c>
      <c r="Q6717">
        <f>Table1[[#This Row],[Revenue]]-Table1[[#This Row],[Cost]]</f>
        <v>494.86999999999989</v>
      </c>
      <c r="R6717" s="6">
        <f>Table1[[#This Row],[Profit]]/Table1[[#This Row],[Revenue]]</f>
        <v>0.3875831173001465</v>
      </c>
    </row>
    <row r="6718" spans="1:18" x14ac:dyDescent="0.45">
      <c r="A6718" s="4" t="s">
        <v>11439</v>
      </c>
      <c r="B6718" s="4" t="s">
        <v>11440</v>
      </c>
      <c r="C6718" s="4" t="s">
        <v>12</v>
      </c>
      <c r="D6718" s="4" t="s">
        <v>111</v>
      </c>
      <c r="E6718" s="4" t="s">
        <v>9</v>
      </c>
      <c r="F6718" s="5">
        <v>46009</v>
      </c>
      <c r="G6718" s="4" t="str">
        <f>IF(WEEKDAY(Table1[[#This Row],[Order_Date]],2)&gt;=6,"Weekend","Weekday")</f>
        <v>Weekday</v>
      </c>
      <c r="H6718" s="5" t="str">
        <f>TEXT(Table1[[#This Row],[Order_Date]],"mmmm")</f>
        <v>December</v>
      </c>
      <c r="I6718" s="7">
        <f>MONTH(Table1[[#This Row],[Order_Date]])</f>
        <v>12</v>
      </c>
      <c r="J6718" s="7">
        <v>5</v>
      </c>
      <c r="K6718" s="4">
        <v>415.08</v>
      </c>
      <c r="L6718" s="4">
        <v>20</v>
      </c>
      <c r="M6718" s="4">
        <v>1660.32</v>
      </c>
      <c r="N6718" s="4">
        <f>(Table1[[#This Row],[Quantity]]*Table1[[#This Row],[Unit_Price]])*(1-Table1[[#This Row],[Discount_%]]/100)</f>
        <v>1660.3200000000002</v>
      </c>
      <c r="O6718" s="4">
        <v>1364.52</v>
      </c>
      <c r="P6718" s="4">
        <v>295.8</v>
      </c>
      <c r="Q6718">
        <f>Table1[[#This Row],[Revenue]]-Table1[[#This Row],[Cost]]</f>
        <v>295.79999999999995</v>
      </c>
      <c r="R6718" s="6">
        <f>Table1[[#This Row],[Profit]]/Table1[[#This Row],[Revenue]]</f>
        <v>0.1781584272911246</v>
      </c>
    </row>
    <row r="6719" spans="1:18" x14ac:dyDescent="0.45">
      <c r="A6719" s="1" t="s">
        <v>11441</v>
      </c>
      <c r="B6719" s="1" t="s">
        <v>9348</v>
      </c>
      <c r="C6719" s="1" t="s">
        <v>28</v>
      </c>
      <c r="D6719" s="1" t="s">
        <v>100</v>
      </c>
      <c r="E6719" s="1" t="s">
        <v>9</v>
      </c>
      <c r="F6719" s="2">
        <v>45529</v>
      </c>
      <c r="G6719" s="1" t="str">
        <f>IF(WEEKDAY(Table1[[#This Row],[Order_Date]],2)&gt;=6,"Weekend","Weekday")</f>
        <v>Weekend</v>
      </c>
      <c r="H6719" s="2" t="str">
        <f>TEXT(Table1[[#This Row],[Order_Date]],"mmmm")</f>
        <v>August</v>
      </c>
      <c r="I6719" s="8">
        <f>MONTH(Table1[[#This Row],[Order_Date]])</f>
        <v>8</v>
      </c>
      <c r="J6719" s="8">
        <v>1</v>
      </c>
      <c r="K6719" s="1">
        <v>2561.96</v>
      </c>
      <c r="L6719" s="1">
        <v>0</v>
      </c>
      <c r="M6719" s="1">
        <v>2561.96</v>
      </c>
      <c r="N6719" s="1">
        <f>(Table1[[#This Row],[Quantity]]*Table1[[#This Row],[Unit_Price]])*(1-Table1[[#This Row],[Discount_%]]/100)</f>
        <v>2561.96</v>
      </c>
      <c r="O6719" s="1">
        <v>1851.81</v>
      </c>
      <c r="P6719" s="1">
        <v>710.15</v>
      </c>
      <c r="Q6719">
        <f>Table1[[#This Row],[Revenue]]-Table1[[#This Row],[Cost]]</f>
        <v>710.15000000000009</v>
      </c>
      <c r="R6719" s="6">
        <f>Table1[[#This Row],[Profit]]/Table1[[#This Row],[Revenue]]</f>
        <v>0.27719012006432575</v>
      </c>
    </row>
    <row r="6720" spans="1:18" x14ac:dyDescent="0.45">
      <c r="A6720" s="4" t="s">
        <v>11442</v>
      </c>
      <c r="B6720" s="4" t="s">
        <v>11443</v>
      </c>
      <c r="C6720" s="4" t="s">
        <v>20</v>
      </c>
      <c r="D6720" s="4" t="s">
        <v>103</v>
      </c>
      <c r="E6720" s="4" t="s">
        <v>14</v>
      </c>
      <c r="F6720" s="5">
        <v>45894</v>
      </c>
      <c r="G6720" s="4" t="str">
        <f>IF(WEEKDAY(Table1[[#This Row],[Order_Date]],2)&gt;=6,"Weekend","Weekday")</f>
        <v>Weekday</v>
      </c>
      <c r="H6720" s="5" t="str">
        <f>TEXT(Table1[[#This Row],[Order_Date]],"mmmm")</f>
        <v>August</v>
      </c>
      <c r="I6720" s="7">
        <f>MONTH(Table1[[#This Row],[Order_Date]])</f>
        <v>8</v>
      </c>
      <c r="J6720" s="7">
        <v>1</v>
      </c>
      <c r="K6720" s="4">
        <v>3348.45</v>
      </c>
      <c r="L6720" s="4">
        <v>15</v>
      </c>
      <c r="M6720" s="4">
        <v>2846.18</v>
      </c>
      <c r="N6720" s="4">
        <f>(Table1[[#This Row],[Quantity]]*Table1[[#This Row],[Unit_Price]])*(1-Table1[[#This Row],[Discount_%]]/100)</f>
        <v>2846.1824999999999</v>
      </c>
      <c r="O6720" s="4">
        <v>2065.19</v>
      </c>
      <c r="P6720" s="4">
        <v>780.99</v>
      </c>
      <c r="Q6720">
        <f>Table1[[#This Row],[Revenue]]-Table1[[#This Row],[Cost]]</f>
        <v>780.98999999999978</v>
      </c>
      <c r="R6720" s="6">
        <f>Table1[[#This Row],[Profit]]/Table1[[#This Row],[Revenue]]</f>
        <v>0.27439937038416407</v>
      </c>
    </row>
    <row r="6721" spans="1:18" x14ac:dyDescent="0.45">
      <c r="A6721" s="1" t="s">
        <v>11444</v>
      </c>
      <c r="B6721" s="1" t="s">
        <v>11445</v>
      </c>
      <c r="C6721" s="1" t="s">
        <v>20</v>
      </c>
      <c r="D6721" s="1" t="s">
        <v>103</v>
      </c>
      <c r="E6721" s="1" t="s">
        <v>14</v>
      </c>
      <c r="F6721" s="2">
        <v>45823</v>
      </c>
      <c r="G6721" s="1" t="str">
        <f>IF(WEEKDAY(Table1[[#This Row],[Order_Date]],2)&gt;=6,"Weekend","Weekday")</f>
        <v>Weekend</v>
      </c>
      <c r="H6721" s="2" t="str">
        <f>TEXT(Table1[[#This Row],[Order_Date]],"mmmm")</f>
        <v>June</v>
      </c>
      <c r="I6721" s="8">
        <f>MONTH(Table1[[#This Row],[Order_Date]])</f>
        <v>6</v>
      </c>
      <c r="J6721" s="8">
        <v>5</v>
      </c>
      <c r="K6721" s="1">
        <v>3665.83</v>
      </c>
      <c r="L6721" s="1">
        <v>10</v>
      </c>
      <c r="M6721" s="1">
        <v>16496.240000000002</v>
      </c>
      <c r="N6721" s="1">
        <f>(Table1[[#This Row],[Quantity]]*Table1[[#This Row],[Unit_Price]])*(1-Table1[[#This Row],[Discount_%]]/100)</f>
        <v>16496.235000000001</v>
      </c>
      <c r="O6721" s="1">
        <v>11521.02</v>
      </c>
      <c r="P6721" s="1">
        <v>4975.22</v>
      </c>
      <c r="Q6721">
        <f>Table1[[#This Row],[Revenue]]-Table1[[#This Row],[Cost]]</f>
        <v>4975.2200000000012</v>
      </c>
      <c r="R6721" s="6">
        <f>Table1[[#This Row],[Profit]]/Table1[[#This Row],[Revenue]]</f>
        <v>0.30159721245568688</v>
      </c>
    </row>
    <row r="6722" spans="1:18" x14ac:dyDescent="0.45">
      <c r="A6722" s="4" t="s">
        <v>11446</v>
      </c>
      <c r="B6722" s="4" t="s">
        <v>11447</v>
      </c>
      <c r="C6722" s="4" t="s">
        <v>20</v>
      </c>
      <c r="D6722" s="4" t="s">
        <v>25</v>
      </c>
      <c r="E6722" s="4" t="s">
        <v>9</v>
      </c>
      <c r="F6722" s="5">
        <v>45363</v>
      </c>
      <c r="G6722" s="4" t="str">
        <f>IF(WEEKDAY(Table1[[#This Row],[Order_Date]],2)&gt;=6,"Weekend","Weekday")</f>
        <v>Weekday</v>
      </c>
      <c r="H6722" s="5" t="str">
        <f>TEXT(Table1[[#This Row],[Order_Date]],"mmmm")</f>
        <v>March</v>
      </c>
      <c r="I6722" s="7">
        <f>MONTH(Table1[[#This Row],[Order_Date]])</f>
        <v>3</v>
      </c>
      <c r="J6722" s="7">
        <v>2</v>
      </c>
      <c r="K6722" s="4">
        <v>2565.96</v>
      </c>
      <c r="L6722" s="4">
        <v>20</v>
      </c>
      <c r="M6722" s="4">
        <v>4105.54</v>
      </c>
      <c r="N6722" s="4">
        <f>(Table1[[#This Row],[Quantity]]*Table1[[#This Row],[Unit_Price]])*(1-Table1[[#This Row],[Discount_%]]/100)</f>
        <v>4105.5360000000001</v>
      </c>
      <c r="O6722" s="4">
        <v>3087.27</v>
      </c>
      <c r="P6722" s="4">
        <v>1018.27</v>
      </c>
      <c r="Q6722">
        <f>Table1[[#This Row],[Revenue]]-Table1[[#This Row],[Cost]]</f>
        <v>1018.27</v>
      </c>
      <c r="R6722" s="6">
        <f>Table1[[#This Row],[Profit]]/Table1[[#This Row],[Revenue]]</f>
        <v>0.24802340252439387</v>
      </c>
    </row>
    <row r="6723" spans="1:18" x14ac:dyDescent="0.45">
      <c r="A6723" s="1" t="s">
        <v>11448</v>
      </c>
      <c r="B6723" s="1" t="s">
        <v>1574</v>
      </c>
      <c r="C6723" s="1" t="s">
        <v>20</v>
      </c>
      <c r="D6723" s="1" t="s">
        <v>60</v>
      </c>
      <c r="E6723" s="1" t="s">
        <v>9</v>
      </c>
      <c r="F6723" s="2">
        <v>45504</v>
      </c>
      <c r="G6723" s="1" t="str">
        <f>IF(WEEKDAY(Table1[[#This Row],[Order_Date]],2)&gt;=6,"Weekend","Weekday")</f>
        <v>Weekday</v>
      </c>
      <c r="H6723" s="2" t="str">
        <f>TEXT(Table1[[#This Row],[Order_Date]],"mmmm")</f>
        <v>July</v>
      </c>
      <c r="I6723" s="8">
        <f>MONTH(Table1[[#This Row],[Order_Date]])</f>
        <v>7</v>
      </c>
      <c r="J6723" s="8">
        <v>4</v>
      </c>
      <c r="K6723" s="1">
        <v>3662.14</v>
      </c>
      <c r="L6723" s="1">
        <v>10</v>
      </c>
      <c r="M6723" s="1">
        <v>13183.7</v>
      </c>
      <c r="N6723" s="1">
        <f>(Table1[[#This Row],[Quantity]]*Table1[[#This Row],[Unit_Price]])*(1-Table1[[#This Row],[Discount_%]]/100)</f>
        <v>13183.704</v>
      </c>
      <c r="O6723" s="1">
        <v>10953.26</v>
      </c>
      <c r="P6723" s="1">
        <v>2230.44</v>
      </c>
      <c r="Q6723">
        <f>Table1[[#This Row],[Revenue]]-Table1[[#This Row],[Cost]]</f>
        <v>2230.4400000000005</v>
      </c>
      <c r="R6723" s="6">
        <f>Table1[[#This Row],[Profit]]/Table1[[#This Row],[Revenue]]</f>
        <v>0.16918164096573798</v>
      </c>
    </row>
    <row r="6724" spans="1:18" x14ac:dyDescent="0.45">
      <c r="A6724" s="4" t="s">
        <v>11449</v>
      </c>
      <c r="B6724" s="4" t="s">
        <v>11450</v>
      </c>
      <c r="C6724" s="4" t="s">
        <v>2</v>
      </c>
      <c r="D6724" s="4" t="s">
        <v>17</v>
      </c>
      <c r="E6724" s="4" t="s">
        <v>9</v>
      </c>
      <c r="F6724" s="5">
        <v>45383</v>
      </c>
      <c r="G6724" s="4" t="str">
        <f>IF(WEEKDAY(Table1[[#This Row],[Order_Date]],2)&gt;=6,"Weekend","Weekday")</f>
        <v>Weekday</v>
      </c>
      <c r="H6724" s="5" t="str">
        <f>TEXT(Table1[[#This Row],[Order_Date]],"mmmm")</f>
        <v>April</v>
      </c>
      <c r="I6724" s="7">
        <f>MONTH(Table1[[#This Row],[Order_Date]])</f>
        <v>4</v>
      </c>
      <c r="J6724" s="7">
        <v>2</v>
      </c>
      <c r="K6724" s="4">
        <v>1063.76</v>
      </c>
      <c r="L6724" s="4">
        <v>5</v>
      </c>
      <c r="M6724" s="4">
        <v>2021.14</v>
      </c>
      <c r="N6724" s="4">
        <f>(Table1[[#This Row],[Quantity]]*Table1[[#This Row],[Unit_Price]])*(1-Table1[[#This Row],[Discount_%]]/100)</f>
        <v>2021.1439999999998</v>
      </c>
      <c r="O6724" s="4">
        <v>1304.17</v>
      </c>
      <c r="P6724" s="4">
        <v>716.97</v>
      </c>
      <c r="Q6724">
        <f>Table1[[#This Row],[Revenue]]-Table1[[#This Row],[Cost]]</f>
        <v>716.97</v>
      </c>
      <c r="R6724" s="6">
        <f>Table1[[#This Row],[Profit]]/Table1[[#This Row],[Revenue]]</f>
        <v>0.35473544633226795</v>
      </c>
    </row>
    <row r="6725" spans="1:18" x14ac:dyDescent="0.45">
      <c r="A6725" s="1" t="s">
        <v>11451</v>
      </c>
      <c r="B6725" s="1" t="s">
        <v>11452</v>
      </c>
      <c r="C6725" s="1" t="s">
        <v>2</v>
      </c>
      <c r="D6725" s="1" t="s">
        <v>65</v>
      </c>
      <c r="E6725" s="1" t="s">
        <v>22</v>
      </c>
      <c r="F6725" s="2">
        <v>45730</v>
      </c>
      <c r="G6725" s="1" t="str">
        <f>IF(WEEKDAY(Table1[[#This Row],[Order_Date]],2)&gt;=6,"Weekend","Weekday")</f>
        <v>Weekday</v>
      </c>
      <c r="H6725" s="2" t="str">
        <f>TEXT(Table1[[#This Row],[Order_Date]],"mmmm")</f>
        <v>March</v>
      </c>
      <c r="I6725" s="8">
        <f>MONTH(Table1[[#This Row],[Order_Date]])</f>
        <v>3</v>
      </c>
      <c r="J6725" s="8">
        <v>3</v>
      </c>
      <c r="K6725" s="1">
        <v>4833.97</v>
      </c>
      <c r="L6725" s="1">
        <v>5</v>
      </c>
      <c r="M6725" s="1">
        <v>13776.81</v>
      </c>
      <c r="N6725" s="1">
        <f>(Table1[[#This Row],[Quantity]]*Table1[[#This Row],[Unit_Price]])*(1-Table1[[#This Row],[Discount_%]]/100)</f>
        <v>13776.814499999999</v>
      </c>
      <c r="O6725" s="1">
        <v>9997.56</v>
      </c>
      <c r="P6725" s="1">
        <v>3779.25</v>
      </c>
      <c r="Q6725">
        <f>Table1[[#This Row],[Revenue]]-Table1[[#This Row],[Cost]]</f>
        <v>3779.25</v>
      </c>
      <c r="R6725" s="6">
        <f>Table1[[#This Row],[Profit]]/Table1[[#This Row],[Revenue]]</f>
        <v>0.274319671970507</v>
      </c>
    </row>
    <row r="6726" spans="1:18" x14ac:dyDescent="0.45">
      <c r="A6726" s="4" t="s">
        <v>11453</v>
      </c>
      <c r="B6726" s="4" t="s">
        <v>11454</v>
      </c>
      <c r="C6726" s="4" t="s">
        <v>2</v>
      </c>
      <c r="D6726" s="4" t="s">
        <v>68</v>
      </c>
      <c r="E6726" s="4" t="s">
        <v>9</v>
      </c>
      <c r="F6726" s="5">
        <v>45579</v>
      </c>
      <c r="G6726" s="4" t="str">
        <f>IF(WEEKDAY(Table1[[#This Row],[Order_Date]],2)&gt;=6,"Weekend","Weekday")</f>
        <v>Weekday</v>
      </c>
      <c r="H6726" s="5" t="str">
        <f>TEXT(Table1[[#This Row],[Order_Date]],"mmmm")</f>
        <v>October</v>
      </c>
      <c r="I6726" s="7">
        <f>MONTH(Table1[[#This Row],[Order_Date]])</f>
        <v>10</v>
      </c>
      <c r="J6726" s="7">
        <v>4</v>
      </c>
      <c r="K6726" s="4">
        <v>1183.97</v>
      </c>
      <c r="L6726" s="4">
        <v>10</v>
      </c>
      <c r="M6726" s="4">
        <v>4262.29</v>
      </c>
      <c r="N6726" s="4">
        <f>(Table1[[#This Row],[Quantity]]*Table1[[#This Row],[Unit_Price]])*(1-Table1[[#This Row],[Discount_%]]/100)</f>
        <v>4262.2920000000004</v>
      </c>
      <c r="O6726" s="4">
        <v>2818.22</v>
      </c>
      <c r="P6726" s="4">
        <v>1444.07</v>
      </c>
      <c r="Q6726">
        <f>Table1[[#This Row],[Revenue]]-Table1[[#This Row],[Cost]]</f>
        <v>1444.0700000000002</v>
      </c>
      <c r="R6726" s="6">
        <f>Table1[[#This Row],[Profit]]/Table1[[#This Row],[Revenue]]</f>
        <v>0.33880144241710441</v>
      </c>
    </row>
    <row r="6727" spans="1:18" x14ac:dyDescent="0.45">
      <c r="A6727" s="1" t="s">
        <v>11455</v>
      </c>
      <c r="B6727" s="1" t="s">
        <v>11456</v>
      </c>
      <c r="C6727" s="1" t="s">
        <v>7</v>
      </c>
      <c r="D6727" s="1" t="s">
        <v>46</v>
      </c>
      <c r="E6727" s="1" t="s">
        <v>22</v>
      </c>
      <c r="F6727" s="2">
        <v>45529</v>
      </c>
      <c r="G6727" s="1" t="str">
        <f>IF(WEEKDAY(Table1[[#This Row],[Order_Date]],2)&gt;=6,"Weekend","Weekday")</f>
        <v>Weekend</v>
      </c>
      <c r="H6727" s="2" t="str">
        <f>TEXT(Table1[[#This Row],[Order_Date]],"mmmm")</f>
        <v>August</v>
      </c>
      <c r="I6727" s="8">
        <f>MONTH(Table1[[#This Row],[Order_Date]])</f>
        <v>8</v>
      </c>
      <c r="J6727" s="8">
        <v>2</v>
      </c>
      <c r="K6727" s="1">
        <v>313.66000000000003</v>
      </c>
      <c r="L6727" s="1">
        <v>20</v>
      </c>
      <c r="M6727" s="1">
        <v>501.86</v>
      </c>
      <c r="N6727" s="1">
        <f>(Table1[[#This Row],[Quantity]]*Table1[[#This Row],[Unit_Price]])*(1-Table1[[#This Row],[Discount_%]]/100)</f>
        <v>501.85600000000005</v>
      </c>
      <c r="O6727" s="1">
        <v>414.65</v>
      </c>
      <c r="P6727" s="1">
        <v>87.21</v>
      </c>
      <c r="Q6727">
        <f>Table1[[#This Row],[Revenue]]-Table1[[#This Row],[Cost]]</f>
        <v>87.210000000000036</v>
      </c>
      <c r="R6727" s="6">
        <f>Table1[[#This Row],[Profit]]/Table1[[#This Row],[Revenue]]</f>
        <v>0.17377356234806518</v>
      </c>
    </row>
    <row r="6728" spans="1:18" x14ac:dyDescent="0.45">
      <c r="A6728" s="4" t="s">
        <v>11457</v>
      </c>
      <c r="B6728" s="4" t="s">
        <v>11458</v>
      </c>
      <c r="C6728" s="4" t="s">
        <v>2</v>
      </c>
      <c r="D6728" s="4" t="s">
        <v>17</v>
      </c>
      <c r="E6728" s="4" t="s">
        <v>14</v>
      </c>
      <c r="F6728" s="5">
        <v>45377</v>
      </c>
      <c r="G6728" s="4" t="str">
        <f>IF(WEEKDAY(Table1[[#This Row],[Order_Date]],2)&gt;=6,"Weekend","Weekday")</f>
        <v>Weekday</v>
      </c>
      <c r="H6728" s="5" t="str">
        <f>TEXT(Table1[[#This Row],[Order_Date]],"mmmm")</f>
        <v>March</v>
      </c>
      <c r="I6728" s="7">
        <f>MONTH(Table1[[#This Row],[Order_Date]])</f>
        <v>3</v>
      </c>
      <c r="J6728" s="7">
        <v>1</v>
      </c>
      <c r="K6728" s="4">
        <v>3410.14</v>
      </c>
      <c r="L6728" s="4">
        <v>10</v>
      </c>
      <c r="M6728" s="4">
        <v>3069.13</v>
      </c>
      <c r="N6728" s="4">
        <f>(Table1[[#This Row],[Quantity]]*Table1[[#This Row],[Unit_Price]])*(1-Table1[[#This Row],[Discount_%]]/100)</f>
        <v>3069.1259999999997</v>
      </c>
      <c r="O6728" s="4">
        <v>2264.5300000000002</v>
      </c>
      <c r="P6728" s="4">
        <v>804.6</v>
      </c>
      <c r="Q6728">
        <f>Table1[[#This Row],[Revenue]]-Table1[[#This Row],[Cost]]</f>
        <v>804.59999999999991</v>
      </c>
      <c r="R6728" s="6">
        <f>Table1[[#This Row],[Profit]]/Table1[[#This Row],[Revenue]]</f>
        <v>0.26215898316461017</v>
      </c>
    </row>
    <row r="6729" spans="1:18" x14ac:dyDescent="0.45">
      <c r="A6729" s="1" t="s">
        <v>11459</v>
      </c>
      <c r="B6729" s="1" t="s">
        <v>11460</v>
      </c>
      <c r="C6729" s="1" t="s">
        <v>7</v>
      </c>
      <c r="D6729" s="1" t="s">
        <v>8</v>
      </c>
      <c r="E6729" s="1" t="s">
        <v>9</v>
      </c>
      <c r="F6729" s="2">
        <v>45873</v>
      </c>
      <c r="G6729" s="1" t="str">
        <f>IF(WEEKDAY(Table1[[#This Row],[Order_Date]],2)&gt;=6,"Weekend","Weekday")</f>
        <v>Weekday</v>
      </c>
      <c r="H6729" s="2" t="str">
        <f>TEXT(Table1[[#This Row],[Order_Date]],"mmmm")</f>
        <v>August</v>
      </c>
      <c r="I6729" s="8">
        <f>MONTH(Table1[[#This Row],[Order_Date]])</f>
        <v>8</v>
      </c>
      <c r="J6729" s="8">
        <v>2</v>
      </c>
      <c r="K6729" s="1">
        <v>4447.75</v>
      </c>
      <c r="L6729" s="1">
        <v>15</v>
      </c>
      <c r="M6729" s="1">
        <v>7561.18</v>
      </c>
      <c r="N6729" s="1">
        <f>(Table1[[#This Row],[Quantity]]*Table1[[#This Row],[Unit_Price]])*(1-Table1[[#This Row],[Discount_%]]/100)</f>
        <v>7561.1750000000002</v>
      </c>
      <c r="O6729" s="1">
        <v>5535.69</v>
      </c>
      <c r="P6729" s="1">
        <v>2025.49</v>
      </c>
      <c r="Q6729">
        <f>Table1[[#This Row],[Revenue]]-Table1[[#This Row],[Cost]]</f>
        <v>2025.4900000000007</v>
      </c>
      <c r="R6729" s="6">
        <f>Table1[[#This Row],[Profit]]/Table1[[#This Row],[Revenue]]</f>
        <v>0.2678801456915455</v>
      </c>
    </row>
    <row r="6730" spans="1:18" x14ac:dyDescent="0.45">
      <c r="A6730" s="4" t="s">
        <v>11461</v>
      </c>
      <c r="B6730" s="4" t="s">
        <v>10513</v>
      </c>
      <c r="C6730" s="4" t="s">
        <v>12</v>
      </c>
      <c r="D6730" s="4" t="s">
        <v>111</v>
      </c>
      <c r="E6730" s="4" t="s">
        <v>22</v>
      </c>
      <c r="F6730" s="5">
        <v>45796</v>
      </c>
      <c r="G6730" s="4" t="str">
        <f>IF(WEEKDAY(Table1[[#This Row],[Order_Date]],2)&gt;=6,"Weekend","Weekday")</f>
        <v>Weekday</v>
      </c>
      <c r="H6730" s="5" t="str">
        <f>TEXT(Table1[[#This Row],[Order_Date]],"mmmm")</f>
        <v>May</v>
      </c>
      <c r="I6730" s="7">
        <f>MONTH(Table1[[#This Row],[Order_Date]])</f>
        <v>5</v>
      </c>
      <c r="J6730" s="7">
        <v>2</v>
      </c>
      <c r="K6730" s="4">
        <v>4073.86</v>
      </c>
      <c r="L6730" s="4">
        <v>15</v>
      </c>
      <c r="M6730" s="4">
        <v>6925.56</v>
      </c>
      <c r="N6730" s="4">
        <f>(Table1[[#This Row],[Quantity]]*Table1[[#This Row],[Unit_Price]])*(1-Table1[[#This Row],[Discount_%]]/100)</f>
        <v>6925.5619999999999</v>
      </c>
      <c r="O6730" s="4">
        <v>4286.67</v>
      </c>
      <c r="P6730" s="4">
        <v>2638.89</v>
      </c>
      <c r="Q6730">
        <f>Table1[[#This Row],[Revenue]]-Table1[[#This Row],[Cost]]</f>
        <v>2638.8900000000003</v>
      </c>
      <c r="R6730" s="6">
        <f>Table1[[#This Row],[Profit]]/Table1[[#This Row],[Revenue]]</f>
        <v>0.38103633496785816</v>
      </c>
    </row>
    <row r="6731" spans="1:18" x14ac:dyDescent="0.45">
      <c r="A6731" s="1" t="s">
        <v>11462</v>
      </c>
      <c r="B6731" s="1" t="s">
        <v>11463</v>
      </c>
      <c r="C6731" s="1" t="s">
        <v>7</v>
      </c>
      <c r="D6731" s="1" t="s">
        <v>134</v>
      </c>
      <c r="E6731" s="1" t="s">
        <v>9</v>
      </c>
      <c r="F6731" s="2">
        <v>45686</v>
      </c>
      <c r="G6731" s="1" t="str">
        <f>IF(WEEKDAY(Table1[[#This Row],[Order_Date]],2)&gt;=6,"Weekend","Weekday")</f>
        <v>Weekday</v>
      </c>
      <c r="H6731" s="2" t="str">
        <f>TEXT(Table1[[#This Row],[Order_Date]],"mmmm")</f>
        <v>January</v>
      </c>
      <c r="I6731" s="8">
        <f>MONTH(Table1[[#This Row],[Order_Date]])</f>
        <v>1</v>
      </c>
      <c r="J6731" s="8">
        <v>1</v>
      </c>
      <c r="K6731" s="1">
        <v>1524.43</v>
      </c>
      <c r="L6731" s="1">
        <v>0</v>
      </c>
      <c r="M6731" s="1">
        <v>1524.43</v>
      </c>
      <c r="N6731" s="1">
        <f>(Table1[[#This Row],[Quantity]]*Table1[[#This Row],[Unit_Price]])*(1-Table1[[#This Row],[Discount_%]]/100)</f>
        <v>1524.43</v>
      </c>
      <c r="O6731" s="1">
        <v>1074.2</v>
      </c>
      <c r="P6731" s="1">
        <v>450.23</v>
      </c>
      <c r="Q6731">
        <f>Table1[[#This Row],[Revenue]]-Table1[[#This Row],[Cost]]</f>
        <v>450.23</v>
      </c>
      <c r="R6731" s="6">
        <f>Table1[[#This Row],[Profit]]/Table1[[#This Row],[Revenue]]</f>
        <v>0.2953431774499321</v>
      </c>
    </row>
    <row r="6732" spans="1:18" x14ac:dyDescent="0.45">
      <c r="A6732" s="4" t="s">
        <v>11464</v>
      </c>
      <c r="B6732" s="4" t="s">
        <v>1147</v>
      </c>
      <c r="C6732" s="4" t="s">
        <v>2</v>
      </c>
      <c r="D6732" s="4" t="s">
        <v>65</v>
      </c>
      <c r="E6732" s="4" t="s">
        <v>22</v>
      </c>
      <c r="F6732" s="5">
        <v>45533</v>
      </c>
      <c r="G6732" s="4" t="str">
        <f>IF(WEEKDAY(Table1[[#This Row],[Order_Date]],2)&gt;=6,"Weekend","Weekday")</f>
        <v>Weekday</v>
      </c>
      <c r="H6732" s="5" t="str">
        <f>TEXT(Table1[[#This Row],[Order_Date]],"mmmm")</f>
        <v>August</v>
      </c>
      <c r="I6732" s="7">
        <f>MONTH(Table1[[#This Row],[Order_Date]])</f>
        <v>8</v>
      </c>
      <c r="J6732" s="7">
        <v>4</v>
      </c>
      <c r="K6732" s="4">
        <v>4561.71</v>
      </c>
      <c r="L6732" s="4">
        <v>15</v>
      </c>
      <c r="M6732" s="4">
        <v>15509.81</v>
      </c>
      <c r="N6732" s="4">
        <f>(Table1[[#This Row],[Quantity]]*Table1[[#This Row],[Unit_Price]])*(1-Table1[[#This Row],[Discount_%]]/100)</f>
        <v>15509.814</v>
      </c>
      <c r="O6732" s="4">
        <v>9707.0400000000009</v>
      </c>
      <c r="P6732" s="4">
        <v>5802.77</v>
      </c>
      <c r="Q6732">
        <f>Table1[[#This Row],[Revenue]]-Table1[[#This Row],[Cost]]</f>
        <v>5802.7699999999986</v>
      </c>
      <c r="R6732" s="6">
        <f>Table1[[#This Row],[Profit]]/Table1[[#This Row],[Revenue]]</f>
        <v>0.37413546652086649</v>
      </c>
    </row>
    <row r="6733" spans="1:18" x14ac:dyDescent="0.45">
      <c r="A6733" s="1" t="s">
        <v>11465</v>
      </c>
      <c r="B6733" s="1" t="s">
        <v>11466</v>
      </c>
      <c r="C6733" s="1" t="s">
        <v>2</v>
      </c>
      <c r="D6733" s="1" t="s">
        <v>68</v>
      </c>
      <c r="E6733" s="1" t="s">
        <v>22</v>
      </c>
      <c r="F6733" s="2">
        <v>45381</v>
      </c>
      <c r="G6733" s="1" t="str">
        <f>IF(WEEKDAY(Table1[[#This Row],[Order_Date]],2)&gt;=6,"Weekend","Weekday")</f>
        <v>Weekend</v>
      </c>
      <c r="H6733" s="2" t="str">
        <f>TEXT(Table1[[#This Row],[Order_Date]],"mmmm")</f>
        <v>March</v>
      </c>
      <c r="I6733" s="8">
        <f>MONTH(Table1[[#This Row],[Order_Date]])</f>
        <v>3</v>
      </c>
      <c r="J6733" s="8">
        <v>3</v>
      </c>
      <c r="K6733" s="1">
        <v>3943.86</v>
      </c>
      <c r="L6733" s="1">
        <v>10</v>
      </c>
      <c r="M6733" s="1">
        <v>10648.42</v>
      </c>
      <c r="N6733" s="1">
        <f>(Table1[[#This Row],[Quantity]]*Table1[[#This Row],[Unit_Price]])*(1-Table1[[#This Row],[Discount_%]]/100)</f>
        <v>10648.422</v>
      </c>
      <c r="O6733" s="1">
        <v>6698.36</v>
      </c>
      <c r="P6733" s="1">
        <v>3950.06</v>
      </c>
      <c r="Q6733">
        <f>Table1[[#This Row],[Revenue]]-Table1[[#This Row],[Cost]]</f>
        <v>3950.0600000000004</v>
      </c>
      <c r="R6733" s="6">
        <f>Table1[[#This Row],[Profit]]/Table1[[#This Row],[Revenue]]</f>
        <v>0.37095268593838332</v>
      </c>
    </row>
    <row r="6734" spans="1:18" x14ac:dyDescent="0.45">
      <c r="A6734" s="4" t="s">
        <v>11467</v>
      </c>
      <c r="B6734" s="4" t="s">
        <v>11468</v>
      </c>
      <c r="C6734" s="4" t="s">
        <v>20</v>
      </c>
      <c r="D6734" s="4" t="s">
        <v>57</v>
      </c>
      <c r="E6734" s="4" t="s">
        <v>9</v>
      </c>
      <c r="F6734" s="5">
        <v>45775</v>
      </c>
      <c r="G6734" s="4" t="str">
        <f>IF(WEEKDAY(Table1[[#This Row],[Order_Date]],2)&gt;=6,"Weekend","Weekday")</f>
        <v>Weekday</v>
      </c>
      <c r="H6734" s="5" t="str">
        <f>TEXT(Table1[[#This Row],[Order_Date]],"mmmm")</f>
        <v>April</v>
      </c>
      <c r="I6734" s="7">
        <f>MONTH(Table1[[#This Row],[Order_Date]])</f>
        <v>4</v>
      </c>
      <c r="J6734" s="7">
        <v>3</v>
      </c>
      <c r="K6734" s="4">
        <v>2829.68</v>
      </c>
      <c r="L6734" s="4">
        <v>20</v>
      </c>
      <c r="M6734" s="4">
        <v>6791.23</v>
      </c>
      <c r="N6734" s="4">
        <f>(Table1[[#This Row],[Quantity]]*Table1[[#This Row],[Unit_Price]])*(1-Table1[[#This Row],[Discount_%]]/100)</f>
        <v>6791.232</v>
      </c>
      <c r="O6734" s="4">
        <v>4439.2299999999996</v>
      </c>
      <c r="P6734" s="4">
        <v>2352</v>
      </c>
      <c r="Q6734">
        <f>Table1[[#This Row],[Revenue]]-Table1[[#This Row],[Cost]]</f>
        <v>2352</v>
      </c>
      <c r="R6734" s="6">
        <f>Table1[[#This Row],[Profit]]/Table1[[#This Row],[Revenue]]</f>
        <v>0.34632901550970885</v>
      </c>
    </row>
    <row r="6735" spans="1:18" x14ac:dyDescent="0.45">
      <c r="A6735" s="1" t="s">
        <v>11469</v>
      </c>
      <c r="B6735" s="1" t="s">
        <v>9354</v>
      </c>
      <c r="C6735" s="1" t="s">
        <v>2</v>
      </c>
      <c r="D6735" s="1" t="s">
        <v>68</v>
      </c>
      <c r="E6735" s="1" t="s">
        <v>22</v>
      </c>
      <c r="F6735" s="2">
        <v>45362</v>
      </c>
      <c r="G6735" s="1" t="str">
        <f>IF(WEEKDAY(Table1[[#This Row],[Order_Date]],2)&gt;=6,"Weekend","Weekday")</f>
        <v>Weekday</v>
      </c>
      <c r="H6735" s="2" t="str">
        <f>TEXT(Table1[[#This Row],[Order_Date]],"mmmm")</f>
        <v>March</v>
      </c>
      <c r="I6735" s="8">
        <f>MONTH(Table1[[#This Row],[Order_Date]])</f>
        <v>3</v>
      </c>
      <c r="J6735" s="8">
        <v>1</v>
      </c>
      <c r="K6735" s="1">
        <v>3066.72</v>
      </c>
      <c r="L6735" s="1">
        <v>0</v>
      </c>
      <c r="M6735" s="1">
        <v>3066.72</v>
      </c>
      <c r="N6735" s="1">
        <f>(Table1[[#This Row],[Quantity]]*Table1[[#This Row],[Unit_Price]])*(1-Table1[[#This Row],[Discount_%]]/100)</f>
        <v>3066.72</v>
      </c>
      <c r="O6735" s="1">
        <v>2244.0100000000002</v>
      </c>
      <c r="P6735" s="1">
        <v>822.71</v>
      </c>
      <c r="Q6735">
        <f>Table1[[#This Row],[Revenue]]-Table1[[#This Row],[Cost]]</f>
        <v>822.70999999999958</v>
      </c>
      <c r="R6735" s="6">
        <f>Table1[[#This Row],[Profit]]/Table1[[#This Row],[Revenue]]</f>
        <v>0.26827033442896647</v>
      </c>
    </row>
    <row r="6736" spans="1:18" x14ac:dyDescent="0.45">
      <c r="A6736" s="4" t="s">
        <v>11470</v>
      </c>
      <c r="B6736" s="4" t="s">
        <v>4201</v>
      </c>
      <c r="C6736" s="4" t="s">
        <v>28</v>
      </c>
      <c r="D6736" s="4" t="s">
        <v>35</v>
      </c>
      <c r="E6736" s="4" t="s">
        <v>22</v>
      </c>
      <c r="F6736" s="5">
        <v>45639</v>
      </c>
      <c r="G6736" s="4" t="str">
        <f>IF(WEEKDAY(Table1[[#This Row],[Order_Date]],2)&gt;=6,"Weekend","Weekday")</f>
        <v>Weekday</v>
      </c>
      <c r="H6736" s="5" t="str">
        <f>TEXT(Table1[[#This Row],[Order_Date]],"mmmm")</f>
        <v>December</v>
      </c>
      <c r="I6736" s="7">
        <f>MONTH(Table1[[#This Row],[Order_Date]])</f>
        <v>12</v>
      </c>
      <c r="J6736" s="7">
        <v>4</v>
      </c>
      <c r="K6736" s="4">
        <v>368.32</v>
      </c>
      <c r="L6736" s="4">
        <v>0</v>
      </c>
      <c r="M6736" s="4">
        <v>1473.28</v>
      </c>
      <c r="N6736" s="4">
        <f>(Table1[[#This Row],[Quantity]]*Table1[[#This Row],[Unit_Price]])*(1-Table1[[#This Row],[Discount_%]]/100)</f>
        <v>1473.28</v>
      </c>
      <c r="O6736" s="4">
        <v>1031.6099999999999</v>
      </c>
      <c r="P6736" s="4">
        <v>441.67</v>
      </c>
      <c r="Q6736">
        <f>Table1[[#This Row],[Revenue]]-Table1[[#This Row],[Cost]]</f>
        <v>441.67000000000007</v>
      </c>
      <c r="R6736" s="6">
        <f>Table1[[#This Row],[Profit]]/Table1[[#This Row],[Revenue]]</f>
        <v>0.2997868701129453</v>
      </c>
    </row>
    <row r="6737" spans="1:18" x14ac:dyDescent="0.45">
      <c r="A6737" s="1" t="s">
        <v>11471</v>
      </c>
      <c r="B6737" s="1" t="s">
        <v>5975</v>
      </c>
      <c r="C6737" s="1" t="s">
        <v>7</v>
      </c>
      <c r="D6737" s="1" t="s">
        <v>8</v>
      </c>
      <c r="E6737" s="1" t="s">
        <v>4</v>
      </c>
      <c r="F6737" s="2">
        <v>45707</v>
      </c>
      <c r="G6737" s="1" t="str">
        <f>IF(WEEKDAY(Table1[[#This Row],[Order_Date]],2)&gt;=6,"Weekend","Weekday")</f>
        <v>Weekday</v>
      </c>
      <c r="H6737" s="2" t="str">
        <f>TEXT(Table1[[#This Row],[Order_Date]],"mmmm")</f>
        <v>February</v>
      </c>
      <c r="I6737" s="8">
        <f>MONTH(Table1[[#This Row],[Order_Date]])</f>
        <v>2</v>
      </c>
      <c r="J6737" s="8">
        <v>4</v>
      </c>
      <c r="K6737" s="1">
        <v>102.2</v>
      </c>
      <c r="L6737" s="1">
        <v>20</v>
      </c>
      <c r="M6737" s="1">
        <v>327.04000000000002</v>
      </c>
      <c r="N6737" s="1">
        <f>(Table1[[#This Row],[Quantity]]*Table1[[#This Row],[Unit_Price]])*(1-Table1[[#This Row],[Discount_%]]/100)</f>
        <v>327.04000000000002</v>
      </c>
      <c r="O6737" s="1">
        <v>258.01</v>
      </c>
      <c r="P6737" s="1">
        <v>69.03</v>
      </c>
      <c r="Q6737">
        <f>Table1[[#This Row],[Revenue]]-Table1[[#This Row],[Cost]]</f>
        <v>69.03000000000003</v>
      </c>
      <c r="R6737" s="6">
        <f>Table1[[#This Row],[Profit]]/Table1[[#This Row],[Revenue]]</f>
        <v>0.21107509784735812</v>
      </c>
    </row>
    <row r="6738" spans="1:18" x14ac:dyDescent="0.45">
      <c r="A6738" s="4" t="s">
        <v>11472</v>
      </c>
      <c r="B6738" s="4" t="s">
        <v>1825</v>
      </c>
      <c r="C6738" s="4" t="s">
        <v>2</v>
      </c>
      <c r="D6738" s="4" t="s">
        <v>68</v>
      </c>
      <c r="E6738" s="4" t="s">
        <v>22</v>
      </c>
      <c r="F6738" s="5">
        <v>45330</v>
      </c>
      <c r="G6738" s="4" t="str">
        <f>IF(WEEKDAY(Table1[[#This Row],[Order_Date]],2)&gt;=6,"Weekend","Weekday")</f>
        <v>Weekday</v>
      </c>
      <c r="H6738" s="5" t="str">
        <f>TEXT(Table1[[#This Row],[Order_Date]],"mmmm")</f>
        <v>February</v>
      </c>
      <c r="I6738" s="7">
        <f>MONTH(Table1[[#This Row],[Order_Date]])</f>
        <v>2</v>
      </c>
      <c r="J6738" s="7">
        <v>3</v>
      </c>
      <c r="K6738" s="4">
        <v>4245.83</v>
      </c>
      <c r="L6738" s="4">
        <v>20</v>
      </c>
      <c r="M6738" s="4">
        <v>10189.99</v>
      </c>
      <c r="N6738" s="4">
        <f>(Table1[[#This Row],[Quantity]]*Table1[[#This Row],[Unit_Price]])*(1-Table1[[#This Row],[Discount_%]]/100)</f>
        <v>10189.992</v>
      </c>
      <c r="O6738" s="4">
        <v>6267.23</v>
      </c>
      <c r="P6738" s="4">
        <v>3922.76</v>
      </c>
      <c r="Q6738">
        <f>Table1[[#This Row],[Revenue]]-Table1[[#This Row],[Cost]]</f>
        <v>3922.76</v>
      </c>
      <c r="R6738" s="6">
        <f>Table1[[#This Row],[Profit]]/Table1[[#This Row],[Revenue]]</f>
        <v>0.38496210496771832</v>
      </c>
    </row>
    <row r="6739" spans="1:18" x14ac:dyDescent="0.45">
      <c r="A6739" s="1" t="s">
        <v>11473</v>
      </c>
      <c r="B6739" s="1" t="s">
        <v>11474</v>
      </c>
      <c r="C6739" s="1" t="s">
        <v>2</v>
      </c>
      <c r="D6739" s="1" t="s">
        <v>3</v>
      </c>
      <c r="E6739" s="1" t="s">
        <v>22</v>
      </c>
      <c r="F6739" s="2">
        <v>45585</v>
      </c>
      <c r="G6739" s="1" t="str">
        <f>IF(WEEKDAY(Table1[[#This Row],[Order_Date]],2)&gt;=6,"Weekend","Weekday")</f>
        <v>Weekend</v>
      </c>
      <c r="H6739" s="2" t="str">
        <f>TEXT(Table1[[#This Row],[Order_Date]],"mmmm")</f>
        <v>October</v>
      </c>
      <c r="I6739" s="8">
        <f>MONTH(Table1[[#This Row],[Order_Date]])</f>
        <v>10</v>
      </c>
      <c r="J6739" s="8">
        <v>3</v>
      </c>
      <c r="K6739" s="1">
        <v>4700.57</v>
      </c>
      <c r="L6739" s="1">
        <v>0</v>
      </c>
      <c r="M6739" s="1">
        <v>14101.71</v>
      </c>
      <c r="N6739" s="1">
        <f>(Table1[[#This Row],[Quantity]]*Table1[[#This Row],[Unit_Price]])*(1-Table1[[#This Row],[Discount_%]]/100)</f>
        <v>14101.71</v>
      </c>
      <c r="O6739" s="1">
        <v>9558.27</v>
      </c>
      <c r="P6739" s="1">
        <v>4543.4399999999996</v>
      </c>
      <c r="Q6739">
        <f>Table1[[#This Row],[Revenue]]-Table1[[#This Row],[Cost]]</f>
        <v>4543.4399999999987</v>
      </c>
      <c r="R6739" s="6">
        <f>Table1[[#This Row],[Profit]]/Table1[[#This Row],[Revenue]]</f>
        <v>0.32219071304118435</v>
      </c>
    </row>
    <row r="6740" spans="1:18" x14ac:dyDescent="0.45">
      <c r="A6740" s="4" t="s">
        <v>11475</v>
      </c>
      <c r="B6740" s="4" t="s">
        <v>11476</v>
      </c>
      <c r="C6740" s="4" t="s">
        <v>20</v>
      </c>
      <c r="D6740" s="4" t="s">
        <v>21</v>
      </c>
      <c r="E6740" s="4" t="s">
        <v>9</v>
      </c>
      <c r="F6740" s="5">
        <v>45767</v>
      </c>
      <c r="G6740" s="4" t="str">
        <f>IF(WEEKDAY(Table1[[#This Row],[Order_Date]],2)&gt;=6,"Weekend","Weekday")</f>
        <v>Weekend</v>
      </c>
      <c r="H6740" s="5" t="str">
        <f>TEXT(Table1[[#This Row],[Order_Date]],"mmmm")</f>
        <v>April</v>
      </c>
      <c r="I6740" s="7">
        <f>MONTH(Table1[[#This Row],[Order_Date]])</f>
        <v>4</v>
      </c>
      <c r="J6740" s="7">
        <v>5</v>
      </c>
      <c r="K6740" s="4">
        <v>4222.71</v>
      </c>
      <c r="L6740" s="4">
        <v>10</v>
      </c>
      <c r="M6740" s="4">
        <v>19002.189999999999</v>
      </c>
      <c r="N6740" s="4">
        <f>(Table1[[#This Row],[Quantity]]*Table1[[#This Row],[Unit_Price]])*(1-Table1[[#This Row],[Discount_%]]/100)</f>
        <v>19002.195</v>
      </c>
      <c r="O6740" s="4">
        <v>12350.24</v>
      </c>
      <c r="P6740" s="4">
        <v>6651.95</v>
      </c>
      <c r="Q6740">
        <f>Table1[[#This Row],[Revenue]]-Table1[[#This Row],[Cost]]</f>
        <v>6651.9499999999989</v>
      </c>
      <c r="R6740" s="6">
        <f>Table1[[#This Row],[Profit]]/Table1[[#This Row],[Revenue]]</f>
        <v>0.35006228229483022</v>
      </c>
    </row>
    <row r="6741" spans="1:18" x14ac:dyDescent="0.45">
      <c r="A6741" s="1" t="s">
        <v>11477</v>
      </c>
      <c r="B6741" s="1" t="s">
        <v>11478</v>
      </c>
      <c r="C6741" s="1" t="s">
        <v>7</v>
      </c>
      <c r="D6741" s="1" t="s">
        <v>8</v>
      </c>
      <c r="E6741" s="1" t="s">
        <v>22</v>
      </c>
      <c r="F6741" s="2">
        <v>45338</v>
      </c>
      <c r="G6741" s="1" t="str">
        <f>IF(WEEKDAY(Table1[[#This Row],[Order_Date]],2)&gt;=6,"Weekend","Weekday")</f>
        <v>Weekday</v>
      </c>
      <c r="H6741" s="2" t="str">
        <f>TEXT(Table1[[#This Row],[Order_Date]],"mmmm")</f>
        <v>February</v>
      </c>
      <c r="I6741" s="8">
        <f>MONTH(Table1[[#This Row],[Order_Date]])</f>
        <v>2</v>
      </c>
      <c r="J6741" s="8">
        <v>4</v>
      </c>
      <c r="K6741" s="1">
        <v>2284.38</v>
      </c>
      <c r="L6741" s="1">
        <v>15</v>
      </c>
      <c r="M6741" s="1">
        <v>7766.89</v>
      </c>
      <c r="N6741" s="1">
        <f>(Table1[[#This Row],[Quantity]]*Table1[[#This Row],[Unit_Price]])*(1-Table1[[#This Row],[Discount_%]]/100)</f>
        <v>7766.8919999999998</v>
      </c>
      <c r="O6741" s="1">
        <v>6598.93</v>
      </c>
      <c r="P6741" s="1">
        <v>1167.96</v>
      </c>
      <c r="Q6741">
        <f>Table1[[#This Row],[Revenue]]-Table1[[#This Row],[Cost]]</f>
        <v>1167.96</v>
      </c>
      <c r="R6741" s="6">
        <f>Table1[[#This Row],[Profit]]/Table1[[#This Row],[Revenue]]</f>
        <v>0.15037679174032334</v>
      </c>
    </row>
    <row r="6742" spans="1:18" x14ac:dyDescent="0.45">
      <c r="A6742" s="4" t="s">
        <v>11479</v>
      </c>
      <c r="B6742" s="4" t="s">
        <v>5800</v>
      </c>
      <c r="C6742" s="4" t="s">
        <v>12</v>
      </c>
      <c r="D6742" s="4" t="s">
        <v>111</v>
      </c>
      <c r="E6742" s="4" t="s">
        <v>14</v>
      </c>
      <c r="F6742" s="5">
        <v>45526</v>
      </c>
      <c r="G6742" s="4" t="str">
        <f>IF(WEEKDAY(Table1[[#This Row],[Order_Date]],2)&gt;=6,"Weekend","Weekday")</f>
        <v>Weekday</v>
      </c>
      <c r="H6742" s="5" t="str">
        <f>TEXT(Table1[[#This Row],[Order_Date]],"mmmm")</f>
        <v>August</v>
      </c>
      <c r="I6742" s="7">
        <f>MONTH(Table1[[#This Row],[Order_Date]])</f>
        <v>8</v>
      </c>
      <c r="J6742" s="7">
        <v>1</v>
      </c>
      <c r="K6742" s="4">
        <v>424.87</v>
      </c>
      <c r="L6742" s="4">
        <v>10</v>
      </c>
      <c r="M6742" s="4">
        <v>382.38</v>
      </c>
      <c r="N6742" s="4">
        <f>(Table1[[#This Row],[Quantity]]*Table1[[#This Row],[Unit_Price]])*(1-Table1[[#This Row],[Discount_%]]/100)</f>
        <v>382.38300000000004</v>
      </c>
      <c r="O6742" s="4">
        <v>256.74</v>
      </c>
      <c r="P6742" s="4">
        <v>125.64</v>
      </c>
      <c r="Q6742">
        <f>Table1[[#This Row],[Revenue]]-Table1[[#This Row],[Cost]]</f>
        <v>125.63999999999999</v>
      </c>
      <c r="R6742" s="6">
        <f>Table1[[#This Row],[Profit]]/Table1[[#This Row],[Revenue]]</f>
        <v>0.32857367017103406</v>
      </c>
    </row>
    <row r="6743" spans="1:18" x14ac:dyDescent="0.45">
      <c r="A6743" s="1" t="s">
        <v>11480</v>
      </c>
      <c r="B6743" s="1" t="s">
        <v>11481</v>
      </c>
      <c r="C6743" s="1" t="s">
        <v>2</v>
      </c>
      <c r="D6743" s="1" t="s">
        <v>17</v>
      </c>
      <c r="E6743" s="1" t="s">
        <v>22</v>
      </c>
      <c r="F6743" s="2">
        <v>45554</v>
      </c>
      <c r="G6743" s="1" t="str">
        <f>IF(WEEKDAY(Table1[[#This Row],[Order_Date]],2)&gt;=6,"Weekend","Weekday")</f>
        <v>Weekday</v>
      </c>
      <c r="H6743" s="2" t="str">
        <f>TEXT(Table1[[#This Row],[Order_Date]],"mmmm")</f>
        <v>September</v>
      </c>
      <c r="I6743" s="8">
        <f>MONTH(Table1[[#This Row],[Order_Date]])</f>
        <v>9</v>
      </c>
      <c r="J6743" s="8">
        <v>5</v>
      </c>
      <c r="K6743" s="1">
        <v>4280.57</v>
      </c>
      <c r="L6743" s="1">
        <v>20</v>
      </c>
      <c r="M6743" s="1">
        <v>17122.28</v>
      </c>
      <c r="N6743" s="1">
        <f>(Table1[[#This Row],[Quantity]]*Table1[[#This Row],[Unit_Price]])*(1-Table1[[#This Row],[Discount_%]]/100)</f>
        <v>17122.28</v>
      </c>
      <c r="O6743" s="1">
        <v>13860.43</v>
      </c>
      <c r="P6743" s="1">
        <v>3261.85</v>
      </c>
      <c r="Q6743">
        <f>Table1[[#This Row],[Revenue]]-Table1[[#This Row],[Cost]]</f>
        <v>3261.8499999999985</v>
      </c>
      <c r="R6743" s="6">
        <f>Table1[[#This Row],[Profit]]/Table1[[#This Row],[Revenue]]</f>
        <v>0.19050325073529928</v>
      </c>
    </row>
    <row r="6744" spans="1:18" x14ac:dyDescent="0.45">
      <c r="A6744" s="4" t="s">
        <v>11482</v>
      </c>
      <c r="B6744" s="4" t="s">
        <v>11483</v>
      </c>
      <c r="C6744" s="4" t="s">
        <v>28</v>
      </c>
      <c r="D6744" s="4" t="s">
        <v>35</v>
      </c>
      <c r="E6744" s="4" t="s">
        <v>9</v>
      </c>
      <c r="F6744" s="5">
        <v>45721</v>
      </c>
      <c r="G6744" s="4" t="str">
        <f>IF(WEEKDAY(Table1[[#This Row],[Order_Date]],2)&gt;=6,"Weekend","Weekday")</f>
        <v>Weekday</v>
      </c>
      <c r="H6744" s="5" t="str">
        <f>TEXT(Table1[[#This Row],[Order_Date]],"mmmm")</f>
        <v>March</v>
      </c>
      <c r="I6744" s="7">
        <f>MONTH(Table1[[#This Row],[Order_Date]])</f>
        <v>3</v>
      </c>
      <c r="J6744" s="7">
        <v>3</v>
      </c>
      <c r="K6744" s="4">
        <v>1907.95</v>
      </c>
      <c r="L6744" s="4">
        <v>15</v>
      </c>
      <c r="M6744" s="4">
        <v>4865.2700000000004</v>
      </c>
      <c r="N6744" s="4">
        <f>(Table1[[#This Row],[Quantity]]*Table1[[#This Row],[Unit_Price]])*(1-Table1[[#This Row],[Discount_%]]/100)</f>
        <v>4865.2725</v>
      </c>
      <c r="O6744" s="4">
        <v>4118.04</v>
      </c>
      <c r="P6744" s="4">
        <v>747.23</v>
      </c>
      <c r="Q6744">
        <f>Table1[[#This Row],[Revenue]]-Table1[[#This Row],[Cost]]</f>
        <v>747.23000000000047</v>
      </c>
      <c r="R6744" s="6">
        <f>Table1[[#This Row],[Profit]]/Table1[[#This Row],[Revenue]]</f>
        <v>0.15358448760294904</v>
      </c>
    </row>
    <row r="6745" spans="1:18" x14ac:dyDescent="0.45">
      <c r="A6745" s="1" t="s">
        <v>11484</v>
      </c>
      <c r="B6745" s="1" t="s">
        <v>11485</v>
      </c>
      <c r="C6745" s="1" t="s">
        <v>28</v>
      </c>
      <c r="D6745" s="1" t="s">
        <v>29</v>
      </c>
      <c r="E6745" s="1" t="s">
        <v>9</v>
      </c>
      <c r="F6745" s="2">
        <v>45805</v>
      </c>
      <c r="G6745" s="1" t="str">
        <f>IF(WEEKDAY(Table1[[#This Row],[Order_Date]],2)&gt;=6,"Weekend","Weekday")</f>
        <v>Weekday</v>
      </c>
      <c r="H6745" s="2" t="str">
        <f>TEXT(Table1[[#This Row],[Order_Date]],"mmmm")</f>
        <v>May</v>
      </c>
      <c r="I6745" s="8">
        <f>MONTH(Table1[[#This Row],[Order_Date]])</f>
        <v>5</v>
      </c>
      <c r="J6745" s="8">
        <v>4</v>
      </c>
      <c r="K6745" s="1">
        <v>4757.8900000000003</v>
      </c>
      <c r="L6745" s="1">
        <v>0</v>
      </c>
      <c r="M6745" s="1">
        <v>19031.560000000001</v>
      </c>
      <c r="N6745" s="1">
        <f>(Table1[[#This Row],[Quantity]]*Table1[[#This Row],[Unit_Price]])*(1-Table1[[#This Row],[Discount_%]]/100)</f>
        <v>19031.560000000001</v>
      </c>
      <c r="O6745" s="1">
        <v>12462.18</v>
      </c>
      <c r="P6745" s="1">
        <v>6569.38</v>
      </c>
      <c r="Q6745">
        <f>Table1[[#This Row],[Revenue]]-Table1[[#This Row],[Cost]]</f>
        <v>6569.380000000001</v>
      </c>
      <c r="R6745" s="6">
        <f>Table1[[#This Row],[Profit]]/Table1[[#This Row],[Revenue]]</f>
        <v>0.34518347418708711</v>
      </c>
    </row>
    <row r="6746" spans="1:18" x14ac:dyDescent="0.45">
      <c r="A6746" s="4" t="s">
        <v>11486</v>
      </c>
      <c r="B6746" s="4" t="s">
        <v>11487</v>
      </c>
      <c r="C6746" s="4" t="s">
        <v>28</v>
      </c>
      <c r="D6746" s="4" t="s">
        <v>85</v>
      </c>
      <c r="E6746" s="4" t="s">
        <v>22</v>
      </c>
      <c r="F6746" s="5">
        <v>45310</v>
      </c>
      <c r="G6746" s="4" t="str">
        <f>IF(WEEKDAY(Table1[[#This Row],[Order_Date]],2)&gt;=6,"Weekend","Weekday")</f>
        <v>Weekday</v>
      </c>
      <c r="H6746" s="5" t="str">
        <f>TEXT(Table1[[#This Row],[Order_Date]],"mmmm")</f>
        <v>January</v>
      </c>
      <c r="I6746" s="7">
        <f>MONTH(Table1[[#This Row],[Order_Date]])</f>
        <v>1</v>
      </c>
      <c r="J6746" s="7">
        <v>5</v>
      </c>
      <c r="K6746" s="4">
        <v>4657.24</v>
      </c>
      <c r="L6746" s="4">
        <v>20</v>
      </c>
      <c r="M6746" s="4">
        <v>18628.96</v>
      </c>
      <c r="N6746" s="4">
        <f>(Table1[[#This Row],[Quantity]]*Table1[[#This Row],[Unit_Price]])*(1-Table1[[#This Row],[Discount_%]]/100)</f>
        <v>18628.96</v>
      </c>
      <c r="O6746" s="4">
        <v>11220.95</v>
      </c>
      <c r="P6746" s="4">
        <v>7408.01</v>
      </c>
      <c r="Q6746">
        <f>Table1[[#This Row],[Revenue]]-Table1[[#This Row],[Cost]]</f>
        <v>7408.0099999999984</v>
      </c>
      <c r="R6746" s="6">
        <f>Table1[[#This Row],[Profit]]/Table1[[#This Row],[Revenue]]</f>
        <v>0.39766095369789833</v>
      </c>
    </row>
    <row r="6747" spans="1:18" x14ac:dyDescent="0.45">
      <c r="A6747" s="1" t="s">
        <v>11488</v>
      </c>
      <c r="B6747" s="1" t="s">
        <v>11489</v>
      </c>
      <c r="C6747" s="1" t="s">
        <v>20</v>
      </c>
      <c r="D6747" s="1" t="s">
        <v>60</v>
      </c>
      <c r="E6747" s="1" t="s">
        <v>22</v>
      </c>
      <c r="F6747" s="2">
        <v>45670</v>
      </c>
      <c r="G6747" s="1" t="str">
        <f>IF(WEEKDAY(Table1[[#This Row],[Order_Date]],2)&gt;=6,"Weekend","Weekday")</f>
        <v>Weekday</v>
      </c>
      <c r="H6747" s="2" t="str">
        <f>TEXT(Table1[[#This Row],[Order_Date]],"mmmm")</f>
        <v>January</v>
      </c>
      <c r="I6747" s="8">
        <f>MONTH(Table1[[#This Row],[Order_Date]])</f>
        <v>1</v>
      </c>
      <c r="J6747" s="8">
        <v>3</v>
      </c>
      <c r="K6747" s="1">
        <v>2481.87</v>
      </c>
      <c r="L6747" s="1">
        <v>20</v>
      </c>
      <c r="M6747" s="1">
        <v>5956.49</v>
      </c>
      <c r="N6747" s="1">
        <f>(Table1[[#This Row],[Quantity]]*Table1[[#This Row],[Unit_Price]])*(1-Table1[[#This Row],[Discount_%]]/100)</f>
        <v>5956.4880000000003</v>
      </c>
      <c r="O6747" s="1">
        <v>4496.9399999999996</v>
      </c>
      <c r="P6747" s="1">
        <v>1459.55</v>
      </c>
      <c r="Q6747">
        <f>Table1[[#This Row],[Revenue]]-Table1[[#This Row],[Cost]]</f>
        <v>1459.5500000000002</v>
      </c>
      <c r="R6747" s="6">
        <f>Table1[[#This Row],[Profit]]/Table1[[#This Row],[Revenue]]</f>
        <v>0.24503524726810588</v>
      </c>
    </row>
    <row r="6748" spans="1:18" x14ac:dyDescent="0.45">
      <c r="A6748" s="4" t="s">
        <v>11490</v>
      </c>
      <c r="B6748" s="4" t="s">
        <v>7502</v>
      </c>
      <c r="C6748" s="4" t="s">
        <v>28</v>
      </c>
      <c r="D6748" s="4" t="s">
        <v>137</v>
      </c>
      <c r="E6748" s="4" t="s">
        <v>9</v>
      </c>
      <c r="F6748" s="5">
        <v>45586</v>
      </c>
      <c r="G6748" s="4" t="str">
        <f>IF(WEEKDAY(Table1[[#This Row],[Order_Date]],2)&gt;=6,"Weekend","Weekday")</f>
        <v>Weekday</v>
      </c>
      <c r="H6748" s="5" t="str">
        <f>TEXT(Table1[[#This Row],[Order_Date]],"mmmm")</f>
        <v>October</v>
      </c>
      <c r="I6748" s="7">
        <f>MONTH(Table1[[#This Row],[Order_Date]])</f>
        <v>10</v>
      </c>
      <c r="J6748" s="7">
        <v>1</v>
      </c>
      <c r="K6748" s="4">
        <v>4091.47</v>
      </c>
      <c r="L6748" s="4">
        <v>10</v>
      </c>
      <c r="M6748" s="4">
        <v>3682.32</v>
      </c>
      <c r="N6748" s="4">
        <f>(Table1[[#This Row],[Quantity]]*Table1[[#This Row],[Unit_Price]])*(1-Table1[[#This Row],[Discount_%]]/100)</f>
        <v>3682.3229999999999</v>
      </c>
      <c r="O6748" s="4">
        <v>2462.0300000000002</v>
      </c>
      <c r="P6748" s="4">
        <v>1220.29</v>
      </c>
      <c r="Q6748">
        <f>Table1[[#This Row],[Revenue]]-Table1[[#This Row],[Cost]]</f>
        <v>1220.29</v>
      </c>
      <c r="R6748" s="6">
        <f>Table1[[#This Row],[Profit]]/Table1[[#This Row],[Revenue]]</f>
        <v>0.33139162267266287</v>
      </c>
    </row>
    <row r="6749" spans="1:18" x14ac:dyDescent="0.45">
      <c r="A6749" s="1" t="s">
        <v>11491</v>
      </c>
      <c r="B6749" s="1" t="s">
        <v>11492</v>
      </c>
      <c r="C6749" s="1" t="s">
        <v>28</v>
      </c>
      <c r="D6749" s="1" t="s">
        <v>85</v>
      </c>
      <c r="E6749" s="1" t="s">
        <v>22</v>
      </c>
      <c r="F6749" s="2">
        <v>45767</v>
      </c>
      <c r="G6749" s="1" t="str">
        <f>IF(WEEKDAY(Table1[[#This Row],[Order_Date]],2)&gt;=6,"Weekend","Weekday")</f>
        <v>Weekend</v>
      </c>
      <c r="H6749" s="2" t="str">
        <f>TEXT(Table1[[#This Row],[Order_Date]],"mmmm")</f>
        <v>April</v>
      </c>
      <c r="I6749" s="8">
        <f>MONTH(Table1[[#This Row],[Order_Date]])</f>
        <v>4</v>
      </c>
      <c r="J6749" s="8">
        <v>4</v>
      </c>
      <c r="K6749" s="1">
        <v>2335.77</v>
      </c>
      <c r="L6749" s="1">
        <v>20</v>
      </c>
      <c r="M6749" s="1">
        <v>7474.46</v>
      </c>
      <c r="N6749" s="1">
        <f>(Table1[[#This Row],[Quantity]]*Table1[[#This Row],[Unit_Price]])*(1-Table1[[#This Row],[Discount_%]]/100)</f>
        <v>7474.4639999999999</v>
      </c>
      <c r="O6749" s="1">
        <v>4873.51</v>
      </c>
      <c r="P6749" s="1">
        <v>2600.9499999999998</v>
      </c>
      <c r="Q6749">
        <f>Table1[[#This Row],[Revenue]]-Table1[[#This Row],[Cost]]</f>
        <v>2600.9499999999998</v>
      </c>
      <c r="R6749" s="6">
        <f>Table1[[#This Row],[Profit]]/Table1[[#This Row],[Revenue]]</f>
        <v>0.3479783154903498</v>
      </c>
    </row>
    <row r="6750" spans="1:18" x14ac:dyDescent="0.45">
      <c r="A6750" s="4" t="s">
        <v>11493</v>
      </c>
      <c r="B6750" s="4" t="s">
        <v>11494</v>
      </c>
      <c r="C6750" s="4" t="s">
        <v>2</v>
      </c>
      <c r="D6750" s="4" t="s">
        <v>65</v>
      </c>
      <c r="E6750" s="4" t="s">
        <v>4</v>
      </c>
      <c r="F6750" s="5">
        <v>45342</v>
      </c>
      <c r="G6750" s="4" t="str">
        <f>IF(WEEKDAY(Table1[[#This Row],[Order_Date]],2)&gt;=6,"Weekend","Weekday")</f>
        <v>Weekday</v>
      </c>
      <c r="H6750" s="5" t="str">
        <f>TEXT(Table1[[#This Row],[Order_Date]],"mmmm")</f>
        <v>February</v>
      </c>
      <c r="I6750" s="7">
        <f>MONTH(Table1[[#This Row],[Order_Date]])</f>
        <v>2</v>
      </c>
      <c r="J6750" s="7">
        <v>1</v>
      </c>
      <c r="K6750" s="4">
        <v>1619.98</v>
      </c>
      <c r="L6750" s="4">
        <v>0</v>
      </c>
      <c r="M6750" s="4">
        <v>1619.98</v>
      </c>
      <c r="N6750" s="4">
        <f>(Table1[[#This Row],[Quantity]]*Table1[[#This Row],[Unit_Price]])*(1-Table1[[#This Row],[Discount_%]]/100)</f>
        <v>1619.98</v>
      </c>
      <c r="O6750" s="4">
        <v>982.88</v>
      </c>
      <c r="P6750" s="4">
        <v>637.1</v>
      </c>
      <c r="Q6750">
        <f>Table1[[#This Row],[Revenue]]-Table1[[#This Row],[Cost]]</f>
        <v>637.1</v>
      </c>
      <c r="R6750" s="6">
        <f>Table1[[#This Row],[Profit]]/Table1[[#This Row],[Revenue]]</f>
        <v>0.39327646020321239</v>
      </c>
    </row>
    <row r="6751" spans="1:18" x14ac:dyDescent="0.45">
      <c r="A6751" s="1" t="s">
        <v>11495</v>
      </c>
      <c r="B6751" s="1" t="s">
        <v>556</v>
      </c>
      <c r="C6751" s="1" t="s">
        <v>7</v>
      </c>
      <c r="D6751" s="1" t="s">
        <v>106</v>
      </c>
      <c r="E6751" s="1" t="s">
        <v>22</v>
      </c>
      <c r="F6751" s="2">
        <v>45924</v>
      </c>
      <c r="G6751" s="1" t="str">
        <f>IF(WEEKDAY(Table1[[#This Row],[Order_Date]],2)&gt;=6,"Weekend","Weekday")</f>
        <v>Weekday</v>
      </c>
      <c r="H6751" s="2" t="str">
        <f>TEXT(Table1[[#This Row],[Order_Date]],"mmmm")</f>
        <v>September</v>
      </c>
      <c r="I6751" s="8">
        <f>MONTH(Table1[[#This Row],[Order_Date]])</f>
        <v>9</v>
      </c>
      <c r="J6751" s="8">
        <v>4</v>
      </c>
      <c r="K6751" s="1">
        <v>3048.76</v>
      </c>
      <c r="L6751" s="1">
        <v>5</v>
      </c>
      <c r="M6751" s="1">
        <v>11585.29</v>
      </c>
      <c r="N6751" s="1">
        <f>(Table1[[#This Row],[Quantity]]*Table1[[#This Row],[Unit_Price]])*(1-Table1[[#This Row],[Discount_%]]/100)</f>
        <v>11585.288</v>
      </c>
      <c r="O6751" s="1">
        <v>7043.16</v>
      </c>
      <c r="P6751" s="1">
        <v>4542.13</v>
      </c>
      <c r="Q6751">
        <f>Table1[[#This Row],[Revenue]]-Table1[[#This Row],[Cost]]</f>
        <v>4542.130000000001</v>
      </c>
      <c r="R6751" s="6">
        <f>Table1[[#This Row],[Profit]]/Table1[[#This Row],[Revenue]]</f>
        <v>0.39206010380404804</v>
      </c>
    </row>
    <row r="6752" spans="1:18" x14ac:dyDescent="0.45">
      <c r="A6752" s="4" t="s">
        <v>11496</v>
      </c>
      <c r="B6752" s="4" t="s">
        <v>11497</v>
      </c>
      <c r="C6752" s="4" t="s">
        <v>2</v>
      </c>
      <c r="D6752" s="4" t="s">
        <v>65</v>
      </c>
      <c r="E6752" s="4" t="s">
        <v>4</v>
      </c>
      <c r="F6752" s="5">
        <v>45630</v>
      </c>
      <c r="G6752" s="4" t="str">
        <f>IF(WEEKDAY(Table1[[#This Row],[Order_Date]],2)&gt;=6,"Weekend","Weekday")</f>
        <v>Weekday</v>
      </c>
      <c r="H6752" s="5" t="str">
        <f>TEXT(Table1[[#This Row],[Order_Date]],"mmmm")</f>
        <v>December</v>
      </c>
      <c r="I6752" s="7">
        <f>MONTH(Table1[[#This Row],[Order_Date]])</f>
        <v>12</v>
      </c>
      <c r="J6752" s="7">
        <v>1</v>
      </c>
      <c r="K6752" s="4">
        <v>4487.7299999999996</v>
      </c>
      <c r="L6752" s="4">
        <v>15</v>
      </c>
      <c r="M6752" s="4">
        <v>3814.57</v>
      </c>
      <c r="N6752" s="4">
        <f>(Table1[[#This Row],[Quantity]]*Table1[[#This Row],[Unit_Price]])*(1-Table1[[#This Row],[Discount_%]]/100)</f>
        <v>3814.5704999999994</v>
      </c>
      <c r="O6752" s="4">
        <v>3181.71</v>
      </c>
      <c r="P6752" s="4">
        <v>632.86</v>
      </c>
      <c r="Q6752">
        <f>Table1[[#This Row],[Revenue]]-Table1[[#This Row],[Cost]]</f>
        <v>632.86000000000013</v>
      </c>
      <c r="R6752" s="6">
        <f>Table1[[#This Row],[Profit]]/Table1[[#This Row],[Revenue]]</f>
        <v>0.16590598678225854</v>
      </c>
    </row>
    <row r="6753" spans="1:18" x14ac:dyDescent="0.45">
      <c r="A6753" s="1" t="s">
        <v>11498</v>
      </c>
      <c r="B6753" s="1" t="s">
        <v>721</v>
      </c>
      <c r="C6753" s="1" t="s">
        <v>2</v>
      </c>
      <c r="D6753" s="1" t="s">
        <v>68</v>
      </c>
      <c r="E6753" s="1" t="s">
        <v>14</v>
      </c>
      <c r="F6753" s="2">
        <v>45610</v>
      </c>
      <c r="G6753" s="1" t="str">
        <f>IF(WEEKDAY(Table1[[#This Row],[Order_Date]],2)&gt;=6,"Weekend","Weekday")</f>
        <v>Weekday</v>
      </c>
      <c r="H6753" s="2" t="str">
        <f>TEXT(Table1[[#This Row],[Order_Date]],"mmmm")</f>
        <v>November</v>
      </c>
      <c r="I6753" s="8">
        <f>MONTH(Table1[[#This Row],[Order_Date]])</f>
        <v>11</v>
      </c>
      <c r="J6753" s="8">
        <v>3</v>
      </c>
      <c r="K6753" s="1">
        <v>147.51</v>
      </c>
      <c r="L6753" s="1">
        <v>20</v>
      </c>
      <c r="M6753" s="1">
        <v>354.02</v>
      </c>
      <c r="N6753" s="1">
        <f>(Table1[[#This Row],[Quantity]]*Table1[[#This Row],[Unit_Price]])*(1-Table1[[#This Row],[Discount_%]]/100)</f>
        <v>354.024</v>
      </c>
      <c r="O6753" s="1">
        <v>268.25</v>
      </c>
      <c r="P6753" s="1">
        <v>85.77</v>
      </c>
      <c r="Q6753">
        <f>Table1[[#This Row],[Revenue]]-Table1[[#This Row],[Cost]]</f>
        <v>85.769999999999982</v>
      </c>
      <c r="R6753" s="6">
        <f>Table1[[#This Row],[Profit]]/Table1[[#This Row],[Revenue]]</f>
        <v>0.24227444777131235</v>
      </c>
    </row>
    <row r="6754" spans="1:18" x14ac:dyDescent="0.45">
      <c r="A6754" s="4" t="s">
        <v>11499</v>
      </c>
      <c r="B6754" s="4" t="s">
        <v>1948</v>
      </c>
      <c r="C6754" s="4" t="s">
        <v>7</v>
      </c>
      <c r="D6754" s="4" t="s">
        <v>46</v>
      </c>
      <c r="E6754" s="4" t="s">
        <v>4</v>
      </c>
      <c r="F6754" s="5">
        <v>45372</v>
      </c>
      <c r="G6754" s="4" t="str">
        <f>IF(WEEKDAY(Table1[[#This Row],[Order_Date]],2)&gt;=6,"Weekend","Weekday")</f>
        <v>Weekday</v>
      </c>
      <c r="H6754" s="5" t="str">
        <f>TEXT(Table1[[#This Row],[Order_Date]],"mmmm")</f>
        <v>March</v>
      </c>
      <c r="I6754" s="7">
        <f>MONTH(Table1[[#This Row],[Order_Date]])</f>
        <v>3</v>
      </c>
      <c r="J6754" s="7">
        <v>5</v>
      </c>
      <c r="K6754" s="4">
        <v>4596.0600000000004</v>
      </c>
      <c r="L6754" s="4">
        <v>5</v>
      </c>
      <c r="M6754" s="4">
        <v>21831.29</v>
      </c>
      <c r="N6754" s="4">
        <f>(Table1[[#This Row],[Quantity]]*Table1[[#This Row],[Unit_Price]])*(1-Table1[[#This Row],[Discount_%]]/100)</f>
        <v>21831.285000000003</v>
      </c>
      <c r="O6754" s="4">
        <v>15262.06</v>
      </c>
      <c r="P6754" s="4">
        <v>6569.23</v>
      </c>
      <c r="Q6754">
        <f>Table1[[#This Row],[Revenue]]-Table1[[#This Row],[Cost]]</f>
        <v>6569.2300000000014</v>
      </c>
      <c r="R6754" s="6">
        <f>Table1[[#This Row],[Profit]]/Table1[[#This Row],[Revenue]]</f>
        <v>0.30090892475891251</v>
      </c>
    </row>
    <row r="6755" spans="1:18" x14ac:dyDescent="0.45">
      <c r="A6755" s="1" t="s">
        <v>11500</v>
      </c>
      <c r="B6755" s="1" t="s">
        <v>11501</v>
      </c>
      <c r="C6755" s="1" t="s">
        <v>7</v>
      </c>
      <c r="D6755" s="1" t="s">
        <v>8</v>
      </c>
      <c r="E6755" s="1" t="s">
        <v>14</v>
      </c>
      <c r="F6755" s="2">
        <v>45856</v>
      </c>
      <c r="G6755" s="1" t="str">
        <f>IF(WEEKDAY(Table1[[#This Row],[Order_Date]],2)&gt;=6,"Weekend","Weekday")</f>
        <v>Weekday</v>
      </c>
      <c r="H6755" s="2" t="str">
        <f>TEXT(Table1[[#This Row],[Order_Date]],"mmmm")</f>
        <v>July</v>
      </c>
      <c r="I6755" s="8">
        <f>MONTH(Table1[[#This Row],[Order_Date]])</f>
        <v>7</v>
      </c>
      <c r="J6755" s="8">
        <v>1</v>
      </c>
      <c r="K6755" s="1">
        <v>1152.48</v>
      </c>
      <c r="L6755" s="1">
        <v>10</v>
      </c>
      <c r="M6755" s="1">
        <v>1037.23</v>
      </c>
      <c r="N6755" s="1">
        <f>(Table1[[#This Row],[Quantity]]*Table1[[#This Row],[Unit_Price]])*(1-Table1[[#This Row],[Discount_%]]/100)</f>
        <v>1037.232</v>
      </c>
      <c r="O6755" s="1">
        <v>667.41</v>
      </c>
      <c r="P6755" s="1">
        <v>369.82</v>
      </c>
      <c r="Q6755">
        <f>Table1[[#This Row],[Revenue]]-Table1[[#This Row],[Cost]]</f>
        <v>369.82000000000005</v>
      </c>
      <c r="R6755" s="6">
        <f>Table1[[#This Row],[Profit]]/Table1[[#This Row],[Revenue]]</f>
        <v>0.35654579987080975</v>
      </c>
    </row>
    <row r="6756" spans="1:18" x14ac:dyDescent="0.45">
      <c r="A6756" s="4" t="s">
        <v>11502</v>
      </c>
      <c r="B6756" s="4" t="s">
        <v>8685</v>
      </c>
      <c r="C6756" s="4" t="s">
        <v>28</v>
      </c>
      <c r="D6756" s="4" t="s">
        <v>29</v>
      </c>
      <c r="E6756" s="4" t="s">
        <v>14</v>
      </c>
      <c r="F6756" s="5">
        <v>45765</v>
      </c>
      <c r="G6756" s="4" t="str">
        <f>IF(WEEKDAY(Table1[[#This Row],[Order_Date]],2)&gt;=6,"Weekend","Weekday")</f>
        <v>Weekday</v>
      </c>
      <c r="H6756" s="5" t="str">
        <f>TEXT(Table1[[#This Row],[Order_Date]],"mmmm")</f>
        <v>April</v>
      </c>
      <c r="I6756" s="7">
        <f>MONTH(Table1[[#This Row],[Order_Date]])</f>
        <v>4</v>
      </c>
      <c r="J6756" s="7">
        <v>2</v>
      </c>
      <c r="K6756" s="4">
        <v>2246.0500000000002</v>
      </c>
      <c r="L6756" s="4">
        <v>20</v>
      </c>
      <c r="M6756" s="4">
        <v>3593.68</v>
      </c>
      <c r="N6756" s="4">
        <f>(Table1[[#This Row],[Quantity]]*Table1[[#This Row],[Unit_Price]])*(1-Table1[[#This Row],[Discount_%]]/100)</f>
        <v>3593.6800000000003</v>
      </c>
      <c r="O6756" s="4">
        <v>2665.86</v>
      </c>
      <c r="P6756" s="4">
        <v>927.82</v>
      </c>
      <c r="Q6756">
        <f>Table1[[#This Row],[Revenue]]-Table1[[#This Row],[Cost]]</f>
        <v>927.81999999999971</v>
      </c>
      <c r="R6756" s="6">
        <f>Table1[[#This Row],[Profit]]/Table1[[#This Row],[Revenue]]</f>
        <v>0.25818102891743283</v>
      </c>
    </row>
    <row r="6757" spans="1:18" x14ac:dyDescent="0.45">
      <c r="A6757" s="1" t="s">
        <v>11503</v>
      </c>
      <c r="B6757" s="1" t="s">
        <v>10499</v>
      </c>
      <c r="C6757" s="1" t="s">
        <v>12</v>
      </c>
      <c r="D6757" s="1" t="s">
        <v>38</v>
      </c>
      <c r="E6757" s="1" t="s">
        <v>4</v>
      </c>
      <c r="F6757" s="2">
        <v>45841</v>
      </c>
      <c r="G6757" s="1" t="str">
        <f>IF(WEEKDAY(Table1[[#This Row],[Order_Date]],2)&gt;=6,"Weekend","Weekday")</f>
        <v>Weekday</v>
      </c>
      <c r="H6757" s="2" t="str">
        <f>TEXT(Table1[[#This Row],[Order_Date]],"mmmm")</f>
        <v>July</v>
      </c>
      <c r="I6757" s="8">
        <f>MONTH(Table1[[#This Row],[Order_Date]])</f>
        <v>7</v>
      </c>
      <c r="J6757" s="8">
        <v>5</v>
      </c>
      <c r="K6757" s="1">
        <v>2514.96</v>
      </c>
      <c r="L6757" s="1">
        <v>20</v>
      </c>
      <c r="M6757" s="1">
        <v>10059.84</v>
      </c>
      <c r="N6757" s="1">
        <f>(Table1[[#This Row],[Quantity]]*Table1[[#This Row],[Unit_Price]])*(1-Table1[[#This Row],[Discount_%]]/100)</f>
        <v>10059.84</v>
      </c>
      <c r="O6757" s="1">
        <v>8233.0400000000009</v>
      </c>
      <c r="P6757" s="1">
        <v>1826.8</v>
      </c>
      <c r="Q6757">
        <f>Table1[[#This Row],[Revenue]]-Table1[[#This Row],[Cost]]</f>
        <v>1826.7999999999993</v>
      </c>
      <c r="R6757" s="6">
        <f>Table1[[#This Row],[Profit]]/Table1[[#This Row],[Revenue]]</f>
        <v>0.18159334542100072</v>
      </c>
    </row>
    <row r="6758" spans="1:18" x14ac:dyDescent="0.45">
      <c r="A6758" s="4" t="s">
        <v>11504</v>
      </c>
      <c r="B6758" s="4" t="s">
        <v>5175</v>
      </c>
      <c r="C6758" s="4" t="s">
        <v>20</v>
      </c>
      <c r="D6758" s="4" t="s">
        <v>103</v>
      </c>
      <c r="E6758" s="4" t="s">
        <v>22</v>
      </c>
      <c r="F6758" s="5">
        <v>45693</v>
      </c>
      <c r="G6758" s="4" t="str">
        <f>IF(WEEKDAY(Table1[[#This Row],[Order_Date]],2)&gt;=6,"Weekend","Weekday")</f>
        <v>Weekday</v>
      </c>
      <c r="H6758" s="5" t="str">
        <f>TEXT(Table1[[#This Row],[Order_Date]],"mmmm")</f>
        <v>February</v>
      </c>
      <c r="I6758" s="7">
        <f>MONTH(Table1[[#This Row],[Order_Date]])</f>
        <v>2</v>
      </c>
      <c r="J6758" s="7">
        <v>2</v>
      </c>
      <c r="K6758" s="4">
        <v>2105.27</v>
      </c>
      <c r="L6758" s="4">
        <v>15</v>
      </c>
      <c r="M6758" s="4">
        <v>3578.96</v>
      </c>
      <c r="N6758" s="4">
        <f>(Table1[[#This Row],[Quantity]]*Table1[[#This Row],[Unit_Price]])*(1-Table1[[#This Row],[Discount_%]]/100)</f>
        <v>3578.9589999999998</v>
      </c>
      <c r="O6758" s="4">
        <v>2400.9899999999998</v>
      </c>
      <c r="P6758" s="4">
        <v>1177.97</v>
      </c>
      <c r="Q6758">
        <f>Table1[[#This Row],[Revenue]]-Table1[[#This Row],[Cost]]</f>
        <v>1177.9700000000003</v>
      </c>
      <c r="R6758" s="6">
        <f>Table1[[#This Row],[Profit]]/Table1[[#This Row],[Revenue]]</f>
        <v>0.32913751480877129</v>
      </c>
    </row>
    <row r="6759" spans="1:18" x14ac:dyDescent="0.45">
      <c r="A6759" s="1" t="s">
        <v>11505</v>
      </c>
      <c r="B6759" s="1" t="s">
        <v>11506</v>
      </c>
      <c r="C6759" s="1" t="s">
        <v>12</v>
      </c>
      <c r="D6759" s="1" t="s">
        <v>32</v>
      </c>
      <c r="E6759" s="1" t="s">
        <v>4</v>
      </c>
      <c r="F6759" s="2">
        <v>45670</v>
      </c>
      <c r="G6759" s="1" t="str">
        <f>IF(WEEKDAY(Table1[[#This Row],[Order_Date]],2)&gt;=6,"Weekend","Weekday")</f>
        <v>Weekday</v>
      </c>
      <c r="H6759" s="2" t="str">
        <f>TEXT(Table1[[#This Row],[Order_Date]],"mmmm")</f>
        <v>January</v>
      </c>
      <c r="I6759" s="8">
        <f>MONTH(Table1[[#This Row],[Order_Date]])</f>
        <v>1</v>
      </c>
      <c r="J6759" s="8">
        <v>4</v>
      </c>
      <c r="K6759" s="1">
        <v>817.28</v>
      </c>
      <c r="L6759" s="1">
        <v>15</v>
      </c>
      <c r="M6759" s="1">
        <v>2778.75</v>
      </c>
      <c r="N6759" s="1">
        <f>(Table1[[#This Row],[Quantity]]*Table1[[#This Row],[Unit_Price]])*(1-Table1[[#This Row],[Discount_%]]/100)</f>
        <v>2778.752</v>
      </c>
      <c r="O6759" s="1">
        <v>2135.92</v>
      </c>
      <c r="P6759" s="1">
        <v>642.83000000000004</v>
      </c>
      <c r="Q6759">
        <f>Table1[[#This Row],[Revenue]]-Table1[[#This Row],[Cost]]</f>
        <v>642.82999999999993</v>
      </c>
      <c r="R6759" s="6">
        <f>Table1[[#This Row],[Profit]]/Table1[[#This Row],[Revenue]]</f>
        <v>0.23133783175888439</v>
      </c>
    </row>
    <row r="6760" spans="1:18" x14ac:dyDescent="0.45">
      <c r="A6760" s="4" t="s">
        <v>11507</v>
      </c>
      <c r="B6760" s="4" t="s">
        <v>11508</v>
      </c>
      <c r="C6760" s="4" t="s">
        <v>20</v>
      </c>
      <c r="D6760" s="4" t="s">
        <v>25</v>
      </c>
      <c r="E6760" s="4" t="s">
        <v>14</v>
      </c>
      <c r="F6760" s="5">
        <v>45831</v>
      </c>
      <c r="G6760" s="4" t="str">
        <f>IF(WEEKDAY(Table1[[#This Row],[Order_Date]],2)&gt;=6,"Weekend","Weekday")</f>
        <v>Weekday</v>
      </c>
      <c r="H6760" s="5" t="str">
        <f>TEXT(Table1[[#This Row],[Order_Date]],"mmmm")</f>
        <v>June</v>
      </c>
      <c r="I6760" s="7">
        <f>MONTH(Table1[[#This Row],[Order_Date]])</f>
        <v>6</v>
      </c>
      <c r="J6760" s="7">
        <v>3</v>
      </c>
      <c r="K6760" s="4">
        <v>3265.11</v>
      </c>
      <c r="L6760" s="4">
        <v>0</v>
      </c>
      <c r="M6760" s="4">
        <v>9795.33</v>
      </c>
      <c r="N6760" s="4">
        <f>(Table1[[#This Row],[Quantity]]*Table1[[#This Row],[Unit_Price]])*(1-Table1[[#This Row],[Discount_%]]/100)</f>
        <v>9795.33</v>
      </c>
      <c r="O6760" s="4">
        <v>6475.93</v>
      </c>
      <c r="P6760" s="4">
        <v>3319.4</v>
      </c>
      <c r="Q6760">
        <f>Table1[[#This Row],[Revenue]]-Table1[[#This Row],[Cost]]</f>
        <v>3319.3999999999996</v>
      </c>
      <c r="R6760" s="6">
        <f>Table1[[#This Row],[Profit]]/Table1[[#This Row],[Revenue]]</f>
        <v>0.3388757703926259</v>
      </c>
    </row>
    <row r="6761" spans="1:18" x14ac:dyDescent="0.45">
      <c r="A6761" s="1" t="s">
        <v>11509</v>
      </c>
      <c r="B6761" s="1" t="s">
        <v>3572</v>
      </c>
      <c r="C6761" s="1" t="s">
        <v>12</v>
      </c>
      <c r="D6761" s="1" t="s">
        <v>111</v>
      </c>
      <c r="E6761" s="1" t="s">
        <v>4</v>
      </c>
      <c r="F6761" s="2">
        <v>45490</v>
      </c>
      <c r="G6761" s="1" t="str">
        <f>IF(WEEKDAY(Table1[[#This Row],[Order_Date]],2)&gt;=6,"Weekend","Weekday")</f>
        <v>Weekday</v>
      </c>
      <c r="H6761" s="2" t="str">
        <f>TEXT(Table1[[#This Row],[Order_Date]],"mmmm")</f>
        <v>July</v>
      </c>
      <c r="I6761" s="8">
        <f>MONTH(Table1[[#This Row],[Order_Date]])</f>
        <v>7</v>
      </c>
      <c r="J6761" s="8">
        <v>4</v>
      </c>
      <c r="K6761" s="1">
        <v>1867.84</v>
      </c>
      <c r="L6761" s="1">
        <v>20</v>
      </c>
      <c r="M6761" s="1">
        <v>5977.09</v>
      </c>
      <c r="N6761" s="1">
        <f>(Table1[[#This Row],[Quantity]]*Table1[[#This Row],[Unit_Price]])*(1-Table1[[#This Row],[Discount_%]]/100)</f>
        <v>5977.0879999999997</v>
      </c>
      <c r="O6761" s="1">
        <v>4897.45</v>
      </c>
      <c r="P6761" s="1">
        <v>1079.6400000000001</v>
      </c>
      <c r="Q6761">
        <f>Table1[[#This Row],[Revenue]]-Table1[[#This Row],[Cost]]</f>
        <v>1079.6400000000003</v>
      </c>
      <c r="R6761" s="6">
        <f>Table1[[#This Row],[Profit]]/Table1[[#This Row],[Revenue]]</f>
        <v>0.18062970442138232</v>
      </c>
    </row>
    <row r="6762" spans="1:18" x14ac:dyDescent="0.45">
      <c r="A6762" s="4" t="s">
        <v>11510</v>
      </c>
      <c r="B6762" s="4" t="s">
        <v>11511</v>
      </c>
      <c r="C6762" s="4" t="s">
        <v>7</v>
      </c>
      <c r="D6762" s="4" t="s">
        <v>134</v>
      </c>
      <c r="E6762" s="4" t="s">
        <v>22</v>
      </c>
      <c r="F6762" s="5">
        <v>45410</v>
      </c>
      <c r="G6762" s="4" t="str">
        <f>IF(WEEKDAY(Table1[[#This Row],[Order_Date]],2)&gt;=6,"Weekend","Weekday")</f>
        <v>Weekend</v>
      </c>
      <c r="H6762" s="5" t="str">
        <f>TEXT(Table1[[#This Row],[Order_Date]],"mmmm")</f>
        <v>April</v>
      </c>
      <c r="I6762" s="7">
        <f>MONTH(Table1[[#This Row],[Order_Date]])</f>
        <v>4</v>
      </c>
      <c r="J6762" s="7">
        <v>4</v>
      </c>
      <c r="K6762" s="4">
        <v>3292.59</v>
      </c>
      <c r="L6762" s="4">
        <v>15</v>
      </c>
      <c r="M6762" s="4">
        <v>11194.81</v>
      </c>
      <c r="N6762" s="4">
        <f>(Table1[[#This Row],[Quantity]]*Table1[[#This Row],[Unit_Price]])*(1-Table1[[#This Row],[Discount_%]]/100)</f>
        <v>11194.806</v>
      </c>
      <c r="O6762" s="4">
        <v>7187.76</v>
      </c>
      <c r="P6762" s="4">
        <v>4007.05</v>
      </c>
      <c r="Q6762">
        <f>Table1[[#This Row],[Revenue]]-Table1[[#This Row],[Cost]]</f>
        <v>4007.0499999999993</v>
      </c>
      <c r="R6762" s="6">
        <f>Table1[[#This Row],[Profit]]/Table1[[#This Row],[Revenue]]</f>
        <v>0.35793818742792421</v>
      </c>
    </row>
    <row r="6763" spans="1:18" x14ac:dyDescent="0.45">
      <c r="A6763" s="1" t="s">
        <v>11512</v>
      </c>
      <c r="B6763" s="1" t="s">
        <v>6437</v>
      </c>
      <c r="C6763" s="1" t="s">
        <v>12</v>
      </c>
      <c r="D6763" s="1" t="s">
        <v>32</v>
      </c>
      <c r="E6763" s="1" t="s">
        <v>4</v>
      </c>
      <c r="F6763" s="2">
        <v>45987</v>
      </c>
      <c r="G6763" s="1" t="str">
        <f>IF(WEEKDAY(Table1[[#This Row],[Order_Date]],2)&gt;=6,"Weekend","Weekday")</f>
        <v>Weekday</v>
      </c>
      <c r="H6763" s="2" t="str">
        <f>TEXT(Table1[[#This Row],[Order_Date]],"mmmm")</f>
        <v>November</v>
      </c>
      <c r="I6763" s="8">
        <f>MONTH(Table1[[#This Row],[Order_Date]])</f>
        <v>11</v>
      </c>
      <c r="J6763" s="8">
        <v>4</v>
      </c>
      <c r="K6763" s="1">
        <v>1030.67</v>
      </c>
      <c r="L6763" s="1">
        <v>20</v>
      </c>
      <c r="M6763" s="1">
        <v>3298.14</v>
      </c>
      <c r="N6763" s="1">
        <f>(Table1[[#This Row],[Quantity]]*Table1[[#This Row],[Unit_Price]])*(1-Table1[[#This Row],[Discount_%]]/100)</f>
        <v>3298.1440000000002</v>
      </c>
      <c r="O6763" s="1">
        <v>2160.02</v>
      </c>
      <c r="P6763" s="1">
        <v>1138.1199999999999</v>
      </c>
      <c r="Q6763">
        <f>Table1[[#This Row],[Revenue]]-Table1[[#This Row],[Cost]]</f>
        <v>1138.1199999999999</v>
      </c>
      <c r="R6763" s="6">
        <f>Table1[[#This Row],[Profit]]/Table1[[#This Row],[Revenue]]</f>
        <v>0.34507934775358229</v>
      </c>
    </row>
    <row r="6764" spans="1:18" x14ac:dyDescent="0.45">
      <c r="A6764" s="4" t="s">
        <v>11513</v>
      </c>
      <c r="B6764" s="4" t="s">
        <v>8919</v>
      </c>
      <c r="C6764" s="4" t="s">
        <v>20</v>
      </c>
      <c r="D6764" s="4" t="s">
        <v>103</v>
      </c>
      <c r="E6764" s="4" t="s">
        <v>22</v>
      </c>
      <c r="F6764" s="5">
        <v>45830</v>
      </c>
      <c r="G6764" s="4" t="str">
        <f>IF(WEEKDAY(Table1[[#This Row],[Order_Date]],2)&gt;=6,"Weekend","Weekday")</f>
        <v>Weekend</v>
      </c>
      <c r="H6764" s="5" t="str">
        <f>TEXT(Table1[[#This Row],[Order_Date]],"mmmm")</f>
        <v>June</v>
      </c>
      <c r="I6764" s="7">
        <f>MONTH(Table1[[#This Row],[Order_Date]])</f>
        <v>6</v>
      </c>
      <c r="J6764" s="7">
        <v>5</v>
      </c>
      <c r="K6764" s="4">
        <v>3373.91</v>
      </c>
      <c r="L6764" s="4">
        <v>5</v>
      </c>
      <c r="M6764" s="4">
        <v>16026.07</v>
      </c>
      <c r="N6764" s="4">
        <f>(Table1[[#This Row],[Quantity]]*Table1[[#This Row],[Unit_Price]])*(1-Table1[[#This Row],[Discount_%]]/100)</f>
        <v>16026.072499999998</v>
      </c>
      <c r="O6764" s="4">
        <v>11730</v>
      </c>
      <c r="P6764" s="4">
        <v>4296.07</v>
      </c>
      <c r="Q6764">
        <f>Table1[[#This Row],[Revenue]]-Table1[[#This Row],[Cost]]</f>
        <v>4296.07</v>
      </c>
      <c r="R6764" s="6">
        <f>Table1[[#This Row],[Profit]]/Table1[[#This Row],[Revenue]]</f>
        <v>0.26806759236668753</v>
      </c>
    </row>
    <row r="6765" spans="1:18" x14ac:dyDescent="0.45">
      <c r="A6765" s="1" t="s">
        <v>11514</v>
      </c>
      <c r="B6765" s="1" t="s">
        <v>11515</v>
      </c>
      <c r="C6765" s="1" t="s">
        <v>20</v>
      </c>
      <c r="D6765" s="1" t="s">
        <v>103</v>
      </c>
      <c r="E6765" s="1" t="s">
        <v>4</v>
      </c>
      <c r="F6765" s="2">
        <v>45300</v>
      </c>
      <c r="G6765" s="1" t="str">
        <f>IF(WEEKDAY(Table1[[#This Row],[Order_Date]],2)&gt;=6,"Weekend","Weekday")</f>
        <v>Weekday</v>
      </c>
      <c r="H6765" s="2" t="str">
        <f>TEXT(Table1[[#This Row],[Order_Date]],"mmmm")</f>
        <v>January</v>
      </c>
      <c r="I6765" s="8">
        <f>MONTH(Table1[[#This Row],[Order_Date]])</f>
        <v>1</v>
      </c>
      <c r="J6765" s="8">
        <v>4</v>
      </c>
      <c r="K6765" s="1">
        <v>2738.87</v>
      </c>
      <c r="L6765" s="1">
        <v>0</v>
      </c>
      <c r="M6765" s="1">
        <v>10955.48</v>
      </c>
      <c r="N6765" s="1">
        <f>(Table1[[#This Row],[Quantity]]*Table1[[#This Row],[Unit_Price]])*(1-Table1[[#This Row],[Discount_%]]/100)</f>
        <v>10955.48</v>
      </c>
      <c r="O6765" s="1">
        <v>9120.42</v>
      </c>
      <c r="P6765" s="1">
        <v>1835.06</v>
      </c>
      <c r="Q6765">
        <f>Table1[[#This Row],[Revenue]]-Table1[[#This Row],[Cost]]</f>
        <v>1835.0599999999995</v>
      </c>
      <c r="R6765" s="6">
        <f>Table1[[#This Row],[Profit]]/Table1[[#This Row],[Revenue]]</f>
        <v>0.16750156086269155</v>
      </c>
    </row>
    <row r="6766" spans="1:18" x14ac:dyDescent="0.45">
      <c r="A6766" s="4" t="s">
        <v>11516</v>
      </c>
      <c r="B6766" s="4" t="s">
        <v>1636</v>
      </c>
      <c r="C6766" s="4" t="s">
        <v>7</v>
      </c>
      <c r="D6766" s="4" t="s">
        <v>71</v>
      </c>
      <c r="E6766" s="4" t="s">
        <v>22</v>
      </c>
      <c r="F6766" s="5">
        <v>45372</v>
      </c>
      <c r="G6766" s="4" t="str">
        <f>IF(WEEKDAY(Table1[[#This Row],[Order_Date]],2)&gt;=6,"Weekend","Weekday")</f>
        <v>Weekday</v>
      </c>
      <c r="H6766" s="5" t="str">
        <f>TEXT(Table1[[#This Row],[Order_Date]],"mmmm")</f>
        <v>March</v>
      </c>
      <c r="I6766" s="7">
        <f>MONTH(Table1[[#This Row],[Order_Date]])</f>
        <v>3</v>
      </c>
      <c r="J6766" s="7">
        <v>5</v>
      </c>
      <c r="K6766" s="4">
        <v>498.02</v>
      </c>
      <c r="L6766" s="4">
        <v>20</v>
      </c>
      <c r="M6766" s="4">
        <v>1992.08</v>
      </c>
      <c r="N6766" s="4">
        <f>(Table1[[#This Row],[Quantity]]*Table1[[#This Row],[Unit_Price]])*(1-Table1[[#This Row],[Discount_%]]/100)</f>
        <v>1992.08</v>
      </c>
      <c r="O6766" s="4">
        <v>1419.87</v>
      </c>
      <c r="P6766" s="4">
        <v>572.21</v>
      </c>
      <c r="Q6766">
        <f>Table1[[#This Row],[Revenue]]-Table1[[#This Row],[Cost]]</f>
        <v>572.21</v>
      </c>
      <c r="R6766" s="6">
        <f>Table1[[#This Row],[Profit]]/Table1[[#This Row],[Revenue]]</f>
        <v>0.28724248022167786</v>
      </c>
    </row>
    <row r="6767" spans="1:18" x14ac:dyDescent="0.45">
      <c r="A6767" s="1" t="s">
        <v>11517</v>
      </c>
      <c r="B6767" s="1" t="s">
        <v>11518</v>
      </c>
      <c r="C6767" s="1" t="s">
        <v>12</v>
      </c>
      <c r="D6767" s="1" t="s">
        <v>32</v>
      </c>
      <c r="E6767" s="1" t="s">
        <v>9</v>
      </c>
      <c r="F6767" s="2">
        <v>45930</v>
      </c>
      <c r="G6767" s="1" t="str">
        <f>IF(WEEKDAY(Table1[[#This Row],[Order_Date]],2)&gt;=6,"Weekend","Weekday")</f>
        <v>Weekday</v>
      </c>
      <c r="H6767" s="2" t="str">
        <f>TEXT(Table1[[#This Row],[Order_Date]],"mmmm")</f>
        <v>September</v>
      </c>
      <c r="I6767" s="8">
        <f>MONTH(Table1[[#This Row],[Order_Date]])</f>
        <v>9</v>
      </c>
      <c r="J6767" s="8">
        <v>1</v>
      </c>
      <c r="K6767" s="1">
        <v>2066.4299999999998</v>
      </c>
      <c r="L6767" s="1">
        <v>5</v>
      </c>
      <c r="M6767" s="1">
        <v>1963.11</v>
      </c>
      <c r="N6767" s="1">
        <f>(Table1[[#This Row],[Quantity]]*Table1[[#This Row],[Unit_Price]])*(1-Table1[[#This Row],[Discount_%]]/100)</f>
        <v>1963.1084999999998</v>
      </c>
      <c r="O6767" s="1">
        <v>1233.9000000000001</v>
      </c>
      <c r="P6767" s="1">
        <v>729.21</v>
      </c>
      <c r="Q6767">
        <f>Table1[[#This Row],[Revenue]]-Table1[[#This Row],[Cost]]</f>
        <v>729.20999999999981</v>
      </c>
      <c r="R6767" s="6">
        <f>Table1[[#This Row],[Profit]]/Table1[[#This Row],[Revenue]]</f>
        <v>0.37145651542705199</v>
      </c>
    </row>
    <row r="6768" spans="1:18" x14ac:dyDescent="0.45">
      <c r="A6768" s="4" t="s">
        <v>11519</v>
      </c>
      <c r="B6768" s="4" t="s">
        <v>11520</v>
      </c>
      <c r="C6768" s="4" t="s">
        <v>7</v>
      </c>
      <c r="D6768" s="4" t="s">
        <v>106</v>
      </c>
      <c r="E6768" s="4" t="s">
        <v>4</v>
      </c>
      <c r="F6768" s="5">
        <v>45502</v>
      </c>
      <c r="G6768" s="4" t="str">
        <f>IF(WEEKDAY(Table1[[#This Row],[Order_Date]],2)&gt;=6,"Weekend","Weekday")</f>
        <v>Weekday</v>
      </c>
      <c r="H6768" s="5" t="str">
        <f>TEXT(Table1[[#This Row],[Order_Date]],"mmmm")</f>
        <v>July</v>
      </c>
      <c r="I6768" s="7">
        <f>MONTH(Table1[[#This Row],[Order_Date]])</f>
        <v>7</v>
      </c>
      <c r="J6768" s="7">
        <v>3</v>
      </c>
      <c r="K6768" s="4">
        <v>3671.15</v>
      </c>
      <c r="L6768" s="4">
        <v>10</v>
      </c>
      <c r="M6768" s="4">
        <v>9912.11</v>
      </c>
      <c r="N6768" s="4">
        <f>(Table1[[#This Row],[Quantity]]*Table1[[#This Row],[Unit_Price]])*(1-Table1[[#This Row],[Discount_%]]/100)</f>
        <v>9912.1050000000014</v>
      </c>
      <c r="O6768" s="4">
        <v>6515.02</v>
      </c>
      <c r="P6768" s="4">
        <v>3397.09</v>
      </c>
      <c r="Q6768">
        <f>Table1[[#This Row],[Revenue]]-Table1[[#This Row],[Cost]]</f>
        <v>3397.09</v>
      </c>
      <c r="R6768" s="6">
        <f>Table1[[#This Row],[Profit]]/Table1[[#This Row],[Revenue]]</f>
        <v>0.34272117641955141</v>
      </c>
    </row>
    <row r="6769" spans="1:18" x14ac:dyDescent="0.45">
      <c r="A6769" s="1" t="s">
        <v>11521</v>
      </c>
      <c r="B6769" s="1" t="s">
        <v>9020</v>
      </c>
      <c r="C6769" s="1" t="s">
        <v>12</v>
      </c>
      <c r="D6769" s="1" t="s">
        <v>13</v>
      </c>
      <c r="E6769" s="1" t="s">
        <v>4</v>
      </c>
      <c r="F6769" s="2">
        <v>45496</v>
      </c>
      <c r="G6769" s="1" t="str">
        <f>IF(WEEKDAY(Table1[[#This Row],[Order_Date]],2)&gt;=6,"Weekend","Weekday")</f>
        <v>Weekday</v>
      </c>
      <c r="H6769" s="2" t="str">
        <f>TEXT(Table1[[#This Row],[Order_Date]],"mmmm")</f>
        <v>July</v>
      </c>
      <c r="I6769" s="8">
        <f>MONTH(Table1[[#This Row],[Order_Date]])</f>
        <v>7</v>
      </c>
      <c r="J6769" s="8">
        <v>2</v>
      </c>
      <c r="K6769" s="1">
        <v>223.75</v>
      </c>
      <c r="L6769" s="1">
        <v>0</v>
      </c>
      <c r="M6769" s="1">
        <v>447.5</v>
      </c>
      <c r="N6769" s="1">
        <f>(Table1[[#This Row],[Quantity]]*Table1[[#This Row],[Unit_Price]])*(1-Table1[[#This Row],[Discount_%]]/100)</f>
        <v>447.5</v>
      </c>
      <c r="O6769" s="1">
        <v>305.72000000000003</v>
      </c>
      <c r="P6769" s="1">
        <v>141.78</v>
      </c>
      <c r="Q6769">
        <f>Table1[[#This Row],[Revenue]]-Table1[[#This Row],[Cost]]</f>
        <v>141.77999999999997</v>
      </c>
      <c r="R6769" s="6">
        <f>Table1[[#This Row],[Profit]]/Table1[[#This Row],[Revenue]]</f>
        <v>0.31682681564245813</v>
      </c>
    </row>
    <row r="6770" spans="1:18" x14ac:dyDescent="0.45">
      <c r="A6770" s="4" t="s">
        <v>11522</v>
      </c>
      <c r="B6770" s="4" t="s">
        <v>2973</v>
      </c>
      <c r="C6770" s="4" t="s">
        <v>2</v>
      </c>
      <c r="D6770" s="4" t="s">
        <v>3</v>
      </c>
      <c r="E6770" s="4" t="s">
        <v>22</v>
      </c>
      <c r="F6770" s="5">
        <v>45667</v>
      </c>
      <c r="G6770" s="4" t="str">
        <f>IF(WEEKDAY(Table1[[#This Row],[Order_Date]],2)&gt;=6,"Weekend","Weekday")</f>
        <v>Weekday</v>
      </c>
      <c r="H6770" s="5" t="str">
        <f>TEXT(Table1[[#This Row],[Order_Date]],"mmmm")</f>
        <v>January</v>
      </c>
      <c r="I6770" s="7">
        <f>MONTH(Table1[[#This Row],[Order_Date]])</f>
        <v>1</v>
      </c>
      <c r="J6770" s="7">
        <v>5</v>
      </c>
      <c r="K6770" s="4">
        <v>2088.08</v>
      </c>
      <c r="L6770" s="4">
        <v>20</v>
      </c>
      <c r="M6770" s="4">
        <v>8352.32</v>
      </c>
      <c r="N6770" s="4">
        <f>(Table1[[#This Row],[Quantity]]*Table1[[#This Row],[Unit_Price]])*(1-Table1[[#This Row],[Discount_%]]/100)</f>
        <v>8352.32</v>
      </c>
      <c r="O6770" s="4">
        <v>6312.51</v>
      </c>
      <c r="P6770" s="4">
        <v>2039.81</v>
      </c>
      <c r="Q6770">
        <f>Table1[[#This Row],[Revenue]]-Table1[[#This Row],[Cost]]</f>
        <v>2039.8099999999995</v>
      </c>
      <c r="R6770" s="6">
        <f>Table1[[#This Row],[Profit]]/Table1[[#This Row],[Revenue]]</f>
        <v>0.24422076740354776</v>
      </c>
    </row>
    <row r="6771" spans="1:18" x14ac:dyDescent="0.45">
      <c r="A6771" s="1" t="s">
        <v>11523</v>
      </c>
      <c r="B6771" s="1" t="s">
        <v>11524</v>
      </c>
      <c r="C6771" s="1" t="s">
        <v>28</v>
      </c>
      <c r="D6771" s="1" t="s">
        <v>137</v>
      </c>
      <c r="E6771" s="1" t="s">
        <v>22</v>
      </c>
      <c r="F6771" s="2">
        <v>45416</v>
      </c>
      <c r="G6771" s="1" t="str">
        <f>IF(WEEKDAY(Table1[[#This Row],[Order_Date]],2)&gt;=6,"Weekend","Weekday")</f>
        <v>Weekend</v>
      </c>
      <c r="H6771" s="2" t="str">
        <f>TEXT(Table1[[#This Row],[Order_Date]],"mmmm")</f>
        <v>May</v>
      </c>
      <c r="I6771" s="8">
        <f>MONTH(Table1[[#This Row],[Order_Date]])</f>
        <v>5</v>
      </c>
      <c r="J6771" s="8">
        <v>3</v>
      </c>
      <c r="K6771" s="1">
        <v>2396.5300000000002</v>
      </c>
      <c r="L6771" s="1">
        <v>0</v>
      </c>
      <c r="M6771" s="1">
        <v>7189.59</v>
      </c>
      <c r="N6771" s="1">
        <f>(Table1[[#This Row],[Quantity]]*Table1[[#This Row],[Unit_Price]])*(1-Table1[[#This Row],[Discount_%]]/100)</f>
        <v>7189.59</v>
      </c>
      <c r="O6771" s="1">
        <v>5614.54</v>
      </c>
      <c r="P6771" s="1">
        <v>1575.05</v>
      </c>
      <c r="Q6771">
        <f>Table1[[#This Row],[Revenue]]-Table1[[#This Row],[Cost]]</f>
        <v>1575.0500000000002</v>
      </c>
      <c r="R6771" s="6">
        <f>Table1[[#This Row],[Profit]]/Table1[[#This Row],[Revenue]]</f>
        <v>0.21907368848571335</v>
      </c>
    </row>
    <row r="6772" spans="1:18" x14ac:dyDescent="0.45">
      <c r="A6772" s="4" t="s">
        <v>11525</v>
      </c>
      <c r="B6772" s="4" t="s">
        <v>11526</v>
      </c>
      <c r="C6772" s="4" t="s">
        <v>20</v>
      </c>
      <c r="D6772" s="4" t="s">
        <v>60</v>
      </c>
      <c r="E6772" s="4" t="s">
        <v>22</v>
      </c>
      <c r="F6772" s="5">
        <v>45342</v>
      </c>
      <c r="G6772" s="4" t="str">
        <f>IF(WEEKDAY(Table1[[#This Row],[Order_Date]],2)&gt;=6,"Weekend","Weekday")</f>
        <v>Weekday</v>
      </c>
      <c r="H6772" s="5" t="str">
        <f>TEXT(Table1[[#This Row],[Order_Date]],"mmmm")</f>
        <v>February</v>
      </c>
      <c r="I6772" s="7">
        <f>MONTH(Table1[[#This Row],[Order_Date]])</f>
        <v>2</v>
      </c>
      <c r="J6772" s="7">
        <v>4</v>
      </c>
      <c r="K6772" s="4">
        <v>2507.02</v>
      </c>
      <c r="L6772" s="4">
        <v>20</v>
      </c>
      <c r="M6772" s="4">
        <v>8022.46</v>
      </c>
      <c r="N6772" s="4">
        <f>(Table1[[#This Row],[Quantity]]*Table1[[#This Row],[Unit_Price]])*(1-Table1[[#This Row],[Discount_%]]/100)</f>
        <v>8022.4639999999999</v>
      </c>
      <c r="O6772" s="4">
        <v>6818.41</v>
      </c>
      <c r="P6772" s="4">
        <v>1204.05</v>
      </c>
      <c r="Q6772">
        <f>Table1[[#This Row],[Revenue]]-Table1[[#This Row],[Cost]]</f>
        <v>1204.0500000000002</v>
      </c>
      <c r="R6772" s="6">
        <f>Table1[[#This Row],[Profit]]/Table1[[#This Row],[Revenue]]</f>
        <v>0.1500848866806441</v>
      </c>
    </row>
    <row r="6773" spans="1:18" x14ac:dyDescent="0.45">
      <c r="A6773" s="1" t="s">
        <v>11527</v>
      </c>
      <c r="B6773" s="1" t="s">
        <v>11528</v>
      </c>
      <c r="C6773" s="1" t="s">
        <v>7</v>
      </c>
      <c r="D6773" s="1" t="s">
        <v>106</v>
      </c>
      <c r="E6773" s="1" t="s">
        <v>22</v>
      </c>
      <c r="F6773" s="2">
        <v>45628</v>
      </c>
      <c r="G6773" s="1" t="str">
        <f>IF(WEEKDAY(Table1[[#This Row],[Order_Date]],2)&gt;=6,"Weekend","Weekday")</f>
        <v>Weekday</v>
      </c>
      <c r="H6773" s="2" t="str">
        <f>TEXT(Table1[[#This Row],[Order_Date]],"mmmm")</f>
        <v>December</v>
      </c>
      <c r="I6773" s="8">
        <f>MONTH(Table1[[#This Row],[Order_Date]])</f>
        <v>12</v>
      </c>
      <c r="J6773" s="8">
        <v>4</v>
      </c>
      <c r="K6773" s="1">
        <v>4847.87</v>
      </c>
      <c r="L6773" s="1">
        <v>10</v>
      </c>
      <c r="M6773" s="1">
        <v>17452.330000000002</v>
      </c>
      <c r="N6773" s="1">
        <f>(Table1[[#This Row],[Quantity]]*Table1[[#This Row],[Unit_Price]])*(1-Table1[[#This Row],[Discount_%]]/100)</f>
        <v>17452.331999999999</v>
      </c>
      <c r="O6773" s="1">
        <v>11965.11</v>
      </c>
      <c r="P6773" s="1">
        <v>5487.22</v>
      </c>
      <c r="Q6773">
        <f>Table1[[#This Row],[Revenue]]-Table1[[#This Row],[Cost]]</f>
        <v>5487.2200000000012</v>
      </c>
      <c r="R6773" s="6">
        <f>Table1[[#This Row],[Profit]]/Table1[[#This Row],[Revenue]]</f>
        <v>0.31441188655039182</v>
      </c>
    </row>
    <row r="6774" spans="1:18" x14ac:dyDescent="0.45">
      <c r="A6774" s="4" t="s">
        <v>11529</v>
      </c>
      <c r="B6774" s="4" t="s">
        <v>8910</v>
      </c>
      <c r="C6774" s="4" t="s">
        <v>28</v>
      </c>
      <c r="D6774" s="4" t="s">
        <v>29</v>
      </c>
      <c r="E6774" s="4" t="s">
        <v>9</v>
      </c>
      <c r="F6774" s="5">
        <v>45302</v>
      </c>
      <c r="G6774" s="4" t="str">
        <f>IF(WEEKDAY(Table1[[#This Row],[Order_Date]],2)&gt;=6,"Weekend","Weekday")</f>
        <v>Weekday</v>
      </c>
      <c r="H6774" s="5" t="str">
        <f>TEXT(Table1[[#This Row],[Order_Date]],"mmmm")</f>
        <v>January</v>
      </c>
      <c r="I6774" s="7">
        <f>MONTH(Table1[[#This Row],[Order_Date]])</f>
        <v>1</v>
      </c>
      <c r="J6774" s="7">
        <v>1</v>
      </c>
      <c r="K6774" s="4">
        <v>2899.47</v>
      </c>
      <c r="L6774" s="4">
        <v>5</v>
      </c>
      <c r="M6774" s="4">
        <v>2754.5</v>
      </c>
      <c r="N6774" s="4">
        <f>(Table1[[#This Row],[Quantity]]*Table1[[#This Row],[Unit_Price]])*(1-Table1[[#This Row],[Discount_%]]/100)</f>
        <v>2754.4964999999997</v>
      </c>
      <c r="O6774" s="4">
        <v>2279.2600000000002</v>
      </c>
      <c r="P6774" s="4">
        <v>475.24</v>
      </c>
      <c r="Q6774">
        <f>Table1[[#This Row],[Revenue]]-Table1[[#This Row],[Cost]]</f>
        <v>475.23999999999978</v>
      </c>
      <c r="R6774" s="6">
        <f>Table1[[#This Row],[Profit]]/Table1[[#This Row],[Revenue]]</f>
        <v>0.17253222000363042</v>
      </c>
    </row>
    <row r="6775" spans="1:18" x14ac:dyDescent="0.45">
      <c r="A6775" s="1" t="s">
        <v>11530</v>
      </c>
      <c r="B6775" s="1" t="s">
        <v>11531</v>
      </c>
      <c r="C6775" s="1" t="s">
        <v>7</v>
      </c>
      <c r="D6775" s="1" t="s">
        <v>71</v>
      </c>
      <c r="E6775" s="1" t="s">
        <v>9</v>
      </c>
      <c r="F6775" s="2">
        <v>46021</v>
      </c>
      <c r="G6775" s="1" t="str">
        <f>IF(WEEKDAY(Table1[[#This Row],[Order_Date]],2)&gt;=6,"Weekend","Weekday")</f>
        <v>Weekday</v>
      </c>
      <c r="H6775" s="2" t="str">
        <f>TEXT(Table1[[#This Row],[Order_Date]],"mmmm")</f>
        <v>December</v>
      </c>
      <c r="I6775" s="8">
        <f>MONTH(Table1[[#This Row],[Order_Date]])</f>
        <v>12</v>
      </c>
      <c r="J6775" s="8">
        <v>1</v>
      </c>
      <c r="K6775" s="1">
        <v>1516.27</v>
      </c>
      <c r="L6775" s="1">
        <v>10</v>
      </c>
      <c r="M6775" s="1">
        <v>1364.64</v>
      </c>
      <c r="N6775" s="1">
        <f>(Table1[[#This Row],[Quantity]]*Table1[[#This Row],[Unit_Price]])*(1-Table1[[#This Row],[Discount_%]]/100)</f>
        <v>1364.643</v>
      </c>
      <c r="O6775" s="1">
        <v>1157.7</v>
      </c>
      <c r="P6775" s="1">
        <v>206.94</v>
      </c>
      <c r="Q6775">
        <f>Table1[[#This Row],[Revenue]]-Table1[[#This Row],[Cost]]</f>
        <v>206.94000000000005</v>
      </c>
      <c r="R6775" s="6">
        <f>Table1[[#This Row],[Profit]]/Table1[[#This Row],[Revenue]]</f>
        <v>0.15164438972915933</v>
      </c>
    </row>
    <row r="6776" spans="1:18" x14ac:dyDescent="0.45">
      <c r="A6776" s="4" t="s">
        <v>11532</v>
      </c>
      <c r="B6776" s="4" t="s">
        <v>11533</v>
      </c>
      <c r="C6776" s="4" t="s">
        <v>7</v>
      </c>
      <c r="D6776" s="4" t="s">
        <v>71</v>
      </c>
      <c r="E6776" s="4" t="s">
        <v>9</v>
      </c>
      <c r="F6776" s="5">
        <v>45807</v>
      </c>
      <c r="G6776" s="4" t="str">
        <f>IF(WEEKDAY(Table1[[#This Row],[Order_Date]],2)&gt;=6,"Weekend","Weekday")</f>
        <v>Weekday</v>
      </c>
      <c r="H6776" s="5" t="str">
        <f>TEXT(Table1[[#This Row],[Order_Date]],"mmmm")</f>
        <v>May</v>
      </c>
      <c r="I6776" s="7">
        <f>MONTH(Table1[[#This Row],[Order_Date]])</f>
        <v>5</v>
      </c>
      <c r="J6776" s="7">
        <v>4</v>
      </c>
      <c r="K6776" s="4">
        <v>1119.73</v>
      </c>
      <c r="L6776" s="4">
        <v>10</v>
      </c>
      <c r="M6776" s="4">
        <v>4031.03</v>
      </c>
      <c r="N6776" s="4">
        <f>(Table1[[#This Row],[Quantity]]*Table1[[#This Row],[Unit_Price]])*(1-Table1[[#This Row],[Discount_%]]/100)</f>
        <v>4031.0280000000002</v>
      </c>
      <c r="O6776" s="4">
        <v>2967.63</v>
      </c>
      <c r="P6776" s="4">
        <v>1063.4000000000001</v>
      </c>
      <c r="Q6776">
        <f>Table1[[#This Row],[Revenue]]-Table1[[#This Row],[Cost]]</f>
        <v>1063.4000000000001</v>
      </c>
      <c r="R6776" s="6">
        <f>Table1[[#This Row],[Profit]]/Table1[[#This Row],[Revenue]]</f>
        <v>0.26380354400736289</v>
      </c>
    </row>
    <row r="6777" spans="1:18" x14ac:dyDescent="0.45">
      <c r="A6777" s="1" t="s">
        <v>11534</v>
      </c>
      <c r="B6777" s="1" t="s">
        <v>5187</v>
      </c>
      <c r="C6777" s="1" t="s">
        <v>20</v>
      </c>
      <c r="D6777" s="1" t="s">
        <v>21</v>
      </c>
      <c r="E6777" s="1" t="s">
        <v>9</v>
      </c>
      <c r="F6777" s="2">
        <v>45380</v>
      </c>
      <c r="G6777" s="1" t="str">
        <f>IF(WEEKDAY(Table1[[#This Row],[Order_Date]],2)&gt;=6,"Weekend","Weekday")</f>
        <v>Weekday</v>
      </c>
      <c r="H6777" s="2" t="str">
        <f>TEXT(Table1[[#This Row],[Order_Date]],"mmmm")</f>
        <v>March</v>
      </c>
      <c r="I6777" s="8">
        <f>MONTH(Table1[[#This Row],[Order_Date]])</f>
        <v>3</v>
      </c>
      <c r="J6777" s="8">
        <v>1</v>
      </c>
      <c r="K6777" s="1">
        <v>3772.57</v>
      </c>
      <c r="L6777" s="1">
        <v>10</v>
      </c>
      <c r="M6777" s="1">
        <v>3395.31</v>
      </c>
      <c r="N6777" s="1">
        <f>(Table1[[#This Row],[Quantity]]*Table1[[#This Row],[Unit_Price]])*(1-Table1[[#This Row],[Discount_%]]/100)</f>
        <v>3395.3130000000001</v>
      </c>
      <c r="O6777" s="1">
        <v>2651.34</v>
      </c>
      <c r="P6777" s="1">
        <v>743.97</v>
      </c>
      <c r="Q6777">
        <f>Table1[[#This Row],[Revenue]]-Table1[[#This Row],[Cost]]</f>
        <v>743.9699999999998</v>
      </c>
      <c r="R6777" s="6">
        <f>Table1[[#This Row],[Profit]]/Table1[[#This Row],[Revenue]]</f>
        <v>0.21911695839260628</v>
      </c>
    </row>
    <row r="6778" spans="1:18" x14ac:dyDescent="0.45">
      <c r="A6778" s="4" t="s">
        <v>11535</v>
      </c>
      <c r="B6778" s="4" t="s">
        <v>11536</v>
      </c>
      <c r="C6778" s="4" t="s">
        <v>2</v>
      </c>
      <c r="D6778" s="4" t="s">
        <v>3</v>
      </c>
      <c r="E6778" s="4" t="s">
        <v>14</v>
      </c>
      <c r="F6778" s="5">
        <v>45596</v>
      </c>
      <c r="G6778" s="4" t="str">
        <f>IF(WEEKDAY(Table1[[#This Row],[Order_Date]],2)&gt;=6,"Weekend","Weekday")</f>
        <v>Weekday</v>
      </c>
      <c r="H6778" s="5" t="str">
        <f>TEXT(Table1[[#This Row],[Order_Date]],"mmmm")</f>
        <v>October</v>
      </c>
      <c r="I6778" s="7">
        <f>MONTH(Table1[[#This Row],[Order_Date]])</f>
        <v>10</v>
      </c>
      <c r="J6778" s="7">
        <v>2</v>
      </c>
      <c r="K6778" s="4">
        <v>210.33</v>
      </c>
      <c r="L6778" s="4">
        <v>10</v>
      </c>
      <c r="M6778" s="4">
        <v>378.59</v>
      </c>
      <c r="N6778" s="4">
        <f>(Table1[[#This Row],[Quantity]]*Table1[[#This Row],[Unit_Price]])*(1-Table1[[#This Row],[Discount_%]]/100)</f>
        <v>378.59400000000005</v>
      </c>
      <c r="O6778" s="4">
        <v>242.46</v>
      </c>
      <c r="P6778" s="4">
        <v>136.13</v>
      </c>
      <c r="Q6778">
        <f>Table1[[#This Row],[Revenue]]-Table1[[#This Row],[Cost]]</f>
        <v>136.12999999999997</v>
      </c>
      <c r="R6778" s="6">
        <f>Table1[[#This Row],[Profit]]/Table1[[#This Row],[Revenue]]</f>
        <v>0.35957103991124967</v>
      </c>
    </row>
    <row r="6779" spans="1:18" x14ac:dyDescent="0.45">
      <c r="A6779" s="1" t="s">
        <v>11537</v>
      </c>
      <c r="B6779" s="1" t="s">
        <v>4702</v>
      </c>
      <c r="C6779" s="1" t="s">
        <v>28</v>
      </c>
      <c r="D6779" s="1" t="s">
        <v>85</v>
      </c>
      <c r="E6779" s="1" t="s">
        <v>14</v>
      </c>
      <c r="F6779" s="2">
        <v>45935</v>
      </c>
      <c r="G6779" s="1" t="str">
        <f>IF(WEEKDAY(Table1[[#This Row],[Order_Date]],2)&gt;=6,"Weekend","Weekday")</f>
        <v>Weekend</v>
      </c>
      <c r="H6779" s="2" t="str">
        <f>TEXT(Table1[[#This Row],[Order_Date]],"mmmm")</f>
        <v>October</v>
      </c>
      <c r="I6779" s="8">
        <f>MONTH(Table1[[#This Row],[Order_Date]])</f>
        <v>10</v>
      </c>
      <c r="J6779" s="8">
        <v>1</v>
      </c>
      <c r="K6779" s="1">
        <v>4606.91</v>
      </c>
      <c r="L6779" s="1">
        <v>10</v>
      </c>
      <c r="M6779" s="1">
        <v>4146.22</v>
      </c>
      <c r="N6779" s="1">
        <f>(Table1[[#This Row],[Quantity]]*Table1[[#This Row],[Unit_Price]])*(1-Table1[[#This Row],[Discount_%]]/100)</f>
        <v>4146.2190000000001</v>
      </c>
      <c r="O6779" s="1">
        <v>2695.71</v>
      </c>
      <c r="P6779" s="1">
        <v>1450.51</v>
      </c>
      <c r="Q6779">
        <f>Table1[[#This Row],[Revenue]]-Table1[[#This Row],[Cost]]</f>
        <v>1450.5100000000002</v>
      </c>
      <c r="R6779" s="6">
        <f>Table1[[#This Row],[Profit]]/Table1[[#This Row],[Revenue]]</f>
        <v>0.34983913058158994</v>
      </c>
    </row>
    <row r="6780" spans="1:18" x14ac:dyDescent="0.45">
      <c r="A6780" s="4" t="s">
        <v>11538</v>
      </c>
      <c r="B6780" s="4" t="s">
        <v>11539</v>
      </c>
      <c r="C6780" s="4" t="s">
        <v>20</v>
      </c>
      <c r="D6780" s="4" t="s">
        <v>60</v>
      </c>
      <c r="E6780" s="4" t="s">
        <v>22</v>
      </c>
      <c r="F6780" s="5">
        <v>45349</v>
      </c>
      <c r="G6780" s="4" t="str">
        <f>IF(WEEKDAY(Table1[[#This Row],[Order_Date]],2)&gt;=6,"Weekend","Weekday")</f>
        <v>Weekday</v>
      </c>
      <c r="H6780" s="5" t="str">
        <f>TEXT(Table1[[#This Row],[Order_Date]],"mmmm")</f>
        <v>February</v>
      </c>
      <c r="I6780" s="7">
        <f>MONTH(Table1[[#This Row],[Order_Date]])</f>
        <v>2</v>
      </c>
      <c r="J6780" s="7">
        <v>4</v>
      </c>
      <c r="K6780" s="4">
        <v>3371.11</v>
      </c>
      <c r="L6780" s="4">
        <v>0</v>
      </c>
      <c r="M6780" s="4">
        <v>13484.44</v>
      </c>
      <c r="N6780" s="4">
        <f>(Table1[[#This Row],[Quantity]]*Table1[[#This Row],[Unit_Price]])*(1-Table1[[#This Row],[Discount_%]]/100)</f>
        <v>13484.44</v>
      </c>
      <c r="O6780" s="4">
        <v>9084.82</v>
      </c>
      <c r="P6780" s="4">
        <v>4399.62</v>
      </c>
      <c r="Q6780">
        <f>Table1[[#This Row],[Revenue]]-Table1[[#This Row],[Cost]]</f>
        <v>4399.6200000000008</v>
      </c>
      <c r="R6780" s="6">
        <f>Table1[[#This Row],[Profit]]/Table1[[#This Row],[Revenue]]</f>
        <v>0.3262738385872902</v>
      </c>
    </row>
    <row r="6781" spans="1:18" x14ac:dyDescent="0.45">
      <c r="A6781" s="1" t="s">
        <v>11540</v>
      </c>
      <c r="B6781" s="1" t="s">
        <v>3459</v>
      </c>
      <c r="C6781" s="1" t="s">
        <v>12</v>
      </c>
      <c r="D6781" s="1" t="s">
        <v>41</v>
      </c>
      <c r="E6781" s="1" t="s">
        <v>22</v>
      </c>
      <c r="F6781" s="2">
        <v>45803</v>
      </c>
      <c r="G6781" s="1" t="str">
        <f>IF(WEEKDAY(Table1[[#This Row],[Order_Date]],2)&gt;=6,"Weekend","Weekday")</f>
        <v>Weekday</v>
      </c>
      <c r="H6781" s="2" t="str">
        <f>TEXT(Table1[[#This Row],[Order_Date]],"mmmm")</f>
        <v>May</v>
      </c>
      <c r="I6781" s="8">
        <f>MONTH(Table1[[#This Row],[Order_Date]])</f>
        <v>5</v>
      </c>
      <c r="J6781" s="8">
        <v>2</v>
      </c>
      <c r="K6781" s="1">
        <v>2499.4</v>
      </c>
      <c r="L6781" s="1">
        <v>0</v>
      </c>
      <c r="M6781" s="1">
        <v>4998.8</v>
      </c>
      <c r="N6781" s="1">
        <f>(Table1[[#This Row],[Quantity]]*Table1[[#This Row],[Unit_Price]])*(1-Table1[[#This Row],[Discount_%]]/100)</f>
        <v>4998.8</v>
      </c>
      <c r="O6781" s="1">
        <v>4181.1400000000003</v>
      </c>
      <c r="P6781" s="1">
        <v>817.66</v>
      </c>
      <c r="Q6781">
        <f>Table1[[#This Row],[Revenue]]-Table1[[#This Row],[Cost]]</f>
        <v>817.65999999999985</v>
      </c>
      <c r="R6781" s="6">
        <f>Table1[[#This Row],[Profit]]/Table1[[#This Row],[Revenue]]</f>
        <v>0.16357125710170439</v>
      </c>
    </row>
    <row r="6782" spans="1:18" x14ac:dyDescent="0.45">
      <c r="A6782" s="4" t="s">
        <v>11541</v>
      </c>
      <c r="B6782" s="4" t="s">
        <v>704</v>
      </c>
      <c r="C6782" s="4" t="s">
        <v>7</v>
      </c>
      <c r="D6782" s="4" t="s">
        <v>46</v>
      </c>
      <c r="E6782" s="4" t="s">
        <v>9</v>
      </c>
      <c r="F6782" s="5">
        <v>45326</v>
      </c>
      <c r="G6782" s="4" t="str">
        <f>IF(WEEKDAY(Table1[[#This Row],[Order_Date]],2)&gt;=6,"Weekend","Weekday")</f>
        <v>Weekend</v>
      </c>
      <c r="H6782" s="5" t="str">
        <f>TEXT(Table1[[#This Row],[Order_Date]],"mmmm")</f>
        <v>February</v>
      </c>
      <c r="I6782" s="7">
        <f>MONTH(Table1[[#This Row],[Order_Date]])</f>
        <v>2</v>
      </c>
      <c r="J6782" s="7">
        <v>4</v>
      </c>
      <c r="K6782" s="4">
        <v>1532.47</v>
      </c>
      <c r="L6782" s="4">
        <v>0</v>
      </c>
      <c r="M6782" s="4">
        <v>6129.88</v>
      </c>
      <c r="N6782" s="4">
        <f>(Table1[[#This Row],[Quantity]]*Table1[[#This Row],[Unit_Price]])*(1-Table1[[#This Row],[Discount_%]]/100)</f>
        <v>6129.88</v>
      </c>
      <c r="O6782" s="4">
        <v>4178.8100000000004</v>
      </c>
      <c r="P6782" s="4">
        <v>1951.07</v>
      </c>
      <c r="Q6782">
        <f>Table1[[#This Row],[Revenue]]-Table1[[#This Row],[Cost]]</f>
        <v>1951.0699999999997</v>
      </c>
      <c r="R6782" s="6">
        <f>Table1[[#This Row],[Profit]]/Table1[[#This Row],[Revenue]]</f>
        <v>0.3182884493660561</v>
      </c>
    </row>
    <row r="6783" spans="1:18" x14ac:dyDescent="0.45">
      <c r="A6783" s="1" t="s">
        <v>11542</v>
      </c>
      <c r="B6783" s="1" t="s">
        <v>8981</v>
      </c>
      <c r="C6783" s="1" t="s">
        <v>28</v>
      </c>
      <c r="D6783" s="1" t="s">
        <v>100</v>
      </c>
      <c r="E6783" s="1" t="s">
        <v>4</v>
      </c>
      <c r="F6783" s="2">
        <v>45733</v>
      </c>
      <c r="G6783" s="1" t="str">
        <f>IF(WEEKDAY(Table1[[#This Row],[Order_Date]],2)&gt;=6,"Weekend","Weekday")</f>
        <v>Weekday</v>
      </c>
      <c r="H6783" s="2" t="str">
        <f>TEXT(Table1[[#This Row],[Order_Date]],"mmmm")</f>
        <v>March</v>
      </c>
      <c r="I6783" s="8">
        <f>MONTH(Table1[[#This Row],[Order_Date]])</f>
        <v>3</v>
      </c>
      <c r="J6783" s="8">
        <v>5</v>
      </c>
      <c r="K6783" s="1">
        <v>1024.1099999999999</v>
      </c>
      <c r="L6783" s="1">
        <v>5</v>
      </c>
      <c r="M6783" s="1">
        <v>4864.5200000000004</v>
      </c>
      <c r="N6783" s="1">
        <f>(Table1[[#This Row],[Quantity]]*Table1[[#This Row],[Unit_Price]])*(1-Table1[[#This Row],[Discount_%]]/100)</f>
        <v>4864.5224999999991</v>
      </c>
      <c r="O6783" s="1">
        <v>3759.11</v>
      </c>
      <c r="P6783" s="1">
        <v>1105.4100000000001</v>
      </c>
      <c r="Q6783">
        <f>Table1[[#This Row],[Revenue]]-Table1[[#This Row],[Cost]]</f>
        <v>1105.4100000000003</v>
      </c>
      <c r="R6783" s="6">
        <f>Table1[[#This Row],[Profit]]/Table1[[#This Row],[Revenue]]</f>
        <v>0.22723927540641214</v>
      </c>
    </row>
    <row r="6784" spans="1:18" x14ac:dyDescent="0.45">
      <c r="A6784" s="4" t="s">
        <v>11543</v>
      </c>
      <c r="B6784" s="4" t="s">
        <v>11544</v>
      </c>
      <c r="C6784" s="4" t="s">
        <v>20</v>
      </c>
      <c r="D6784" s="4" t="s">
        <v>57</v>
      </c>
      <c r="E6784" s="4" t="s">
        <v>9</v>
      </c>
      <c r="F6784" s="5">
        <v>45380</v>
      </c>
      <c r="G6784" s="4" t="str">
        <f>IF(WEEKDAY(Table1[[#This Row],[Order_Date]],2)&gt;=6,"Weekend","Weekday")</f>
        <v>Weekday</v>
      </c>
      <c r="H6784" s="5" t="str">
        <f>TEXT(Table1[[#This Row],[Order_Date]],"mmmm")</f>
        <v>March</v>
      </c>
      <c r="I6784" s="7">
        <f>MONTH(Table1[[#This Row],[Order_Date]])</f>
        <v>3</v>
      </c>
      <c r="J6784" s="7">
        <v>5</v>
      </c>
      <c r="K6784" s="4">
        <v>2318.86</v>
      </c>
      <c r="L6784" s="4">
        <v>10</v>
      </c>
      <c r="M6784" s="4">
        <v>10434.870000000001</v>
      </c>
      <c r="N6784" s="4">
        <f>(Table1[[#This Row],[Quantity]]*Table1[[#This Row],[Unit_Price]])*(1-Table1[[#This Row],[Discount_%]]/100)</f>
        <v>10434.870000000001</v>
      </c>
      <c r="O6784" s="4">
        <v>8274.7900000000009</v>
      </c>
      <c r="P6784" s="4">
        <v>2160.08</v>
      </c>
      <c r="Q6784">
        <f>Table1[[#This Row],[Revenue]]-Table1[[#This Row],[Cost]]</f>
        <v>2160.08</v>
      </c>
      <c r="R6784" s="6">
        <f>Table1[[#This Row],[Profit]]/Table1[[#This Row],[Revenue]]</f>
        <v>0.20700593299197784</v>
      </c>
    </row>
    <row r="6785" spans="1:18" x14ac:dyDescent="0.45">
      <c r="A6785" s="1" t="s">
        <v>11545</v>
      </c>
      <c r="B6785" s="1" t="s">
        <v>11546</v>
      </c>
      <c r="C6785" s="1" t="s">
        <v>28</v>
      </c>
      <c r="D6785" s="1" t="s">
        <v>35</v>
      </c>
      <c r="E6785" s="1" t="s">
        <v>4</v>
      </c>
      <c r="F6785" s="2">
        <v>45321</v>
      </c>
      <c r="G6785" s="1" t="str">
        <f>IF(WEEKDAY(Table1[[#This Row],[Order_Date]],2)&gt;=6,"Weekend","Weekday")</f>
        <v>Weekday</v>
      </c>
      <c r="H6785" s="2" t="str">
        <f>TEXT(Table1[[#This Row],[Order_Date]],"mmmm")</f>
        <v>January</v>
      </c>
      <c r="I6785" s="8">
        <f>MONTH(Table1[[#This Row],[Order_Date]])</f>
        <v>1</v>
      </c>
      <c r="J6785" s="8">
        <v>4</v>
      </c>
      <c r="K6785" s="1">
        <v>2553.65</v>
      </c>
      <c r="L6785" s="1">
        <v>15</v>
      </c>
      <c r="M6785" s="1">
        <v>8682.41</v>
      </c>
      <c r="N6785" s="1">
        <f>(Table1[[#This Row],[Quantity]]*Table1[[#This Row],[Unit_Price]])*(1-Table1[[#This Row],[Discount_%]]/100)</f>
        <v>8682.41</v>
      </c>
      <c r="O6785" s="1">
        <v>6588.34</v>
      </c>
      <c r="P6785" s="1">
        <v>2094.0700000000002</v>
      </c>
      <c r="Q6785">
        <f>Table1[[#This Row],[Revenue]]-Table1[[#This Row],[Cost]]</f>
        <v>2094.0699999999997</v>
      </c>
      <c r="R6785" s="6">
        <f>Table1[[#This Row],[Profit]]/Table1[[#This Row],[Revenue]]</f>
        <v>0.24118533909363876</v>
      </c>
    </row>
    <row r="6786" spans="1:18" x14ac:dyDescent="0.45">
      <c r="A6786" s="4" t="s">
        <v>11547</v>
      </c>
      <c r="B6786" s="4" t="s">
        <v>355</v>
      </c>
      <c r="C6786" s="4" t="s">
        <v>28</v>
      </c>
      <c r="D6786" s="4" t="s">
        <v>29</v>
      </c>
      <c r="E6786" s="4" t="s">
        <v>9</v>
      </c>
      <c r="F6786" s="5">
        <v>45376</v>
      </c>
      <c r="G6786" s="4" t="str">
        <f>IF(WEEKDAY(Table1[[#This Row],[Order_Date]],2)&gt;=6,"Weekend","Weekday")</f>
        <v>Weekday</v>
      </c>
      <c r="H6786" s="5" t="str">
        <f>TEXT(Table1[[#This Row],[Order_Date]],"mmmm")</f>
        <v>March</v>
      </c>
      <c r="I6786" s="7">
        <f>MONTH(Table1[[#This Row],[Order_Date]])</f>
        <v>3</v>
      </c>
      <c r="J6786" s="7">
        <v>4</v>
      </c>
      <c r="K6786" s="4">
        <v>292.87</v>
      </c>
      <c r="L6786" s="4">
        <v>5</v>
      </c>
      <c r="M6786" s="4">
        <v>1112.9100000000001</v>
      </c>
      <c r="N6786" s="4">
        <f>(Table1[[#This Row],[Quantity]]*Table1[[#This Row],[Unit_Price]])*(1-Table1[[#This Row],[Discount_%]]/100)</f>
        <v>1112.9059999999999</v>
      </c>
      <c r="O6786" s="4">
        <v>889.81</v>
      </c>
      <c r="P6786" s="4">
        <v>223.1</v>
      </c>
      <c r="Q6786">
        <f>Table1[[#This Row],[Revenue]]-Table1[[#This Row],[Cost]]</f>
        <v>223.10000000000014</v>
      </c>
      <c r="R6786" s="6">
        <f>Table1[[#This Row],[Profit]]/Table1[[#This Row],[Revenue]]</f>
        <v>0.20046544644221004</v>
      </c>
    </row>
    <row r="6787" spans="1:18" x14ac:dyDescent="0.45">
      <c r="A6787" s="1" t="s">
        <v>11548</v>
      </c>
      <c r="B6787" s="1" t="s">
        <v>11549</v>
      </c>
      <c r="C6787" s="1" t="s">
        <v>12</v>
      </c>
      <c r="D6787" s="1" t="s">
        <v>41</v>
      </c>
      <c r="E6787" s="1" t="s">
        <v>22</v>
      </c>
      <c r="F6787" s="2">
        <v>45509</v>
      </c>
      <c r="G6787" s="1" t="str">
        <f>IF(WEEKDAY(Table1[[#This Row],[Order_Date]],2)&gt;=6,"Weekend","Weekday")</f>
        <v>Weekday</v>
      </c>
      <c r="H6787" s="2" t="str">
        <f>TEXT(Table1[[#This Row],[Order_Date]],"mmmm")</f>
        <v>August</v>
      </c>
      <c r="I6787" s="8">
        <f>MONTH(Table1[[#This Row],[Order_Date]])</f>
        <v>8</v>
      </c>
      <c r="J6787" s="8">
        <v>4</v>
      </c>
      <c r="K6787" s="1">
        <v>923.29</v>
      </c>
      <c r="L6787" s="1">
        <v>0</v>
      </c>
      <c r="M6787" s="1">
        <v>3693.16</v>
      </c>
      <c r="N6787" s="1">
        <f>(Table1[[#This Row],[Quantity]]*Table1[[#This Row],[Unit_Price]])*(1-Table1[[#This Row],[Discount_%]]/100)</f>
        <v>3693.16</v>
      </c>
      <c r="O6787" s="1">
        <v>2594.85</v>
      </c>
      <c r="P6787" s="1">
        <v>1098.31</v>
      </c>
      <c r="Q6787">
        <f>Table1[[#This Row],[Revenue]]-Table1[[#This Row],[Cost]]</f>
        <v>1098.31</v>
      </c>
      <c r="R6787" s="6">
        <f>Table1[[#This Row],[Profit]]/Table1[[#This Row],[Revenue]]</f>
        <v>0.29739031073660499</v>
      </c>
    </row>
    <row r="6788" spans="1:18" x14ac:dyDescent="0.45">
      <c r="A6788" s="4" t="s">
        <v>11550</v>
      </c>
      <c r="B6788" s="4" t="s">
        <v>7982</v>
      </c>
      <c r="C6788" s="4" t="s">
        <v>12</v>
      </c>
      <c r="D6788" s="4" t="s">
        <v>32</v>
      </c>
      <c r="E6788" s="4" t="s">
        <v>14</v>
      </c>
      <c r="F6788" s="5">
        <v>45397</v>
      </c>
      <c r="G6788" s="4" t="str">
        <f>IF(WEEKDAY(Table1[[#This Row],[Order_Date]],2)&gt;=6,"Weekend","Weekday")</f>
        <v>Weekday</v>
      </c>
      <c r="H6788" s="5" t="str">
        <f>TEXT(Table1[[#This Row],[Order_Date]],"mmmm")</f>
        <v>April</v>
      </c>
      <c r="I6788" s="7">
        <f>MONTH(Table1[[#This Row],[Order_Date]])</f>
        <v>4</v>
      </c>
      <c r="J6788" s="7">
        <v>2</v>
      </c>
      <c r="K6788" s="4">
        <v>1287.6400000000001</v>
      </c>
      <c r="L6788" s="4">
        <v>5</v>
      </c>
      <c r="M6788" s="4">
        <v>2446.52</v>
      </c>
      <c r="N6788" s="4">
        <f>(Table1[[#This Row],[Quantity]]*Table1[[#This Row],[Unit_Price]])*(1-Table1[[#This Row],[Discount_%]]/100)</f>
        <v>2446.5160000000001</v>
      </c>
      <c r="O6788" s="4">
        <v>1698.35</v>
      </c>
      <c r="P6788" s="4">
        <v>748.17</v>
      </c>
      <c r="Q6788">
        <f>Table1[[#This Row],[Revenue]]-Table1[[#This Row],[Cost]]</f>
        <v>748.17000000000007</v>
      </c>
      <c r="R6788" s="6">
        <f>Table1[[#This Row],[Profit]]/Table1[[#This Row],[Revenue]]</f>
        <v>0.3058098850612298</v>
      </c>
    </row>
    <row r="6789" spans="1:18" x14ac:dyDescent="0.45">
      <c r="A6789" s="1" t="s">
        <v>11551</v>
      </c>
      <c r="B6789" s="1" t="s">
        <v>2340</v>
      </c>
      <c r="C6789" s="1" t="s">
        <v>2</v>
      </c>
      <c r="D6789" s="1" t="s">
        <v>68</v>
      </c>
      <c r="E6789" s="1" t="s">
        <v>22</v>
      </c>
      <c r="F6789" s="2">
        <v>45951</v>
      </c>
      <c r="G6789" s="1" t="str">
        <f>IF(WEEKDAY(Table1[[#This Row],[Order_Date]],2)&gt;=6,"Weekend","Weekday")</f>
        <v>Weekday</v>
      </c>
      <c r="H6789" s="2" t="str">
        <f>TEXT(Table1[[#This Row],[Order_Date]],"mmmm")</f>
        <v>October</v>
      </c>
      <c r="I6789" s="8">
        <f>MONTH(Table1[[#This Row],[Order_Date]])</f>
        <v>10</v>
      </c>
      <c r="J6789" s="8">
        <v>4</v>
      </c>
      <c r="K6789" s="1">
        <v>522.25</v>
      </c>
      <c r="L6789" s="1">
        <v>20</v>
      </c>
      <c r="M6789" s="1">
        <v>1671.2</v>
      </c>
      <c r="N6789" s="1">
        <f>(Table1[[#This Row],[Quantity]]*Table1[[#This Row],[Unit_Price]])*(1-Table1[[#This Row],[Discount_%]]/100)</f>
        <v>1671.2</v>
      </c>
      <c r="O6789" s="1">
        <v>1153.56</v>
      </c>
      <c r="P6789" s="1">
        <v>517.64</v>
      </c>
      <c r="Q6789">
        <f>Table1[[#This Row],[Revenue]]-Table1[[#This Row],[Cost]]</f>
        <v>517.6400000000001</v>
      </c>
      <c r="R6789" s="6">
        <f>Table1[[#This Row],[Profit]]/Table1[[#This Row],[Revenue]]</f>
        <v>0.30974150311153659</v>
      </c>
    </row>
    <row r="6790" spans="1:18" x14ac:dyDescent="0.45">
      <c r="A6790" s="4" t="s">
        <v>11552</v>
      </c>
      <c r="B6790" s="4" t="s">
        <v>2546</v>
      </c>
      <c r="C6790" s="4" t="s">
        <v>12</v>
      </c>
      <c r="D6790" s="4" t="s">
        <v>13</v>
      </c>
      <c r="E6790" s="4" t="s">
        <v>9</v>
      </c>
      <c r="F6790" s="5">
        <v>45768</v>
      </c>
      <c r="G6790" s="4" t="str">
        <f>IF(WEEKDAY(Table1[[#This Row],[Order_Date]],2)&gt;=6,"Weekend","Weekday")</f>
        <v>Weekday</v>
      </c>
      <c r="H6790" s="5" t="str">
        <f>TEXT(Table1[[#This Row],[Order_Date]],"mmmm")</f>
        <v>April</v>
      </c>
      <c r="I6790" s="7">
        <f>MONTH(Table1[[#This Row],[Order_Date]])</f>
        <v>4</v>
      </c>
      <c r="J6790" s="7">
        <v>5</v>
      </c>
      <c r="K6790" s="4">
        <v>4406.47</v>
      </c>
      <c r="L6790" s="4">
        <v>20</v>
      </c>
      <c r="M6790" s="4">
        <v>17625.88</v>
      </c>
      <c r="N6790" s="4">
        <f>(Table1[[#This Row],[Quantity]]*Table1[[#This Row],[Unit_Price]])*(1-Table1[[#This Row],[Discount_%]]/100)</f>
        <v>17625.88</v>
      </c>
      <c r="O6790" s="4">
        <v>11822.28</v>
      </c>
      <c r="P6790" s="4">
        <v>5803.6</v>
      </c>
      <c r="Q6790">
        <f>Table1[[#This Row],[Revenue]]-Table1[[#This Row],[Cost]]</f>
        <v>5803.6</v>
      </c>
      <c r="R6790" s="6">
        <f>Table1[[#This Row],[Profit]]/Table1[[#This Row],[Revenue]]</f>
        <v>0.32926582956425438</v>
      </c>
    </row>
    <row r="6791" spans="1:18" x14ac:dyDescent="0.45">
      <c r="A6791" s="1" t="s">
        <v>11553</v>
      </c>
      <c r="B6791" s="1" t="s">
        <v>7373</v>
      </c>
      <c r="C6791" s="1" t="s">
        <v>12</v>
      </c>
      <c r="D6791" s="1" t="s">
        <v>13</v>
      </c>
      <c r="E6791" s="1" t="s">
        <v>14</v>
      </c>
      <c r="F6791" s="2">
        <v>45733</v>
      </c>
      <c r="G6791" s="1" t="str">
        <f>IF(WEEKDAY(Table1[[#This Row],[Order_Date]],2)&gt;=6,"Weekend","Weekday")</f>
        <v>Weekday</v>
      </c>
      <c r="H6791" s="2" t="str">
        <f>TEXT(Table1[[#This Row],[Order_Date]],"mmmm")</f>
        <v>March</v>
      </c>
      <c r="I6791" s="8">
        <f>MONTH(Table1[[#This Row],[Order_Date]])</f>
        <v>3</v>
      </c>
      <c r="J6791" s="8">
        <v>1</v>
      </c>
      <c r="K6791" s="1">
        <v>4646.97</v>
      </c>
      <c r="L6791" s="1">
        <v>20</v>
      </c>
      <c r="M6791" s="1">
        <v>3717.58</v>
      </c>
      <c r="N6791" s="1">
        <f>(Table1[[#This Row],[Quantity]]*Table1[[#This Row],[Unit_Price]])*(1-Table1[[#This Row],[Discount_%]]/100)</f>
        <v>3717.5760000000005</v>
      </c>
      <c r="O6791" s="1">
        <v>2855.94</v>
      </c>
      <c r="P6791" s="1">
        <v>861.64</v>
      </c>
      <c r="Q6791">
        <f>Table1[[#This Row],[Revenue]]-Table1[[#This Row],[Cost]]</f>
        <v>861.63999999999987</v>
      </c>
      <c r="R6791" s="6">
        <f>Table1[[#This Row],[Profit]]/Table1[[#This Row],[Revenue]]</f>
        <v>0.23177443390592806</v>
      </c>
    </row>
    <row r="6792" spans="1:18" x14ac:dyDescent="0.45">
      <c r="A6792" s="4" t="s">
        <v>11554</v>
      </c>
      <c r="B6792" s="4" t="s">
        <v>1816</v>
      </c>
      <c r="C6792" s="4" t="s">
        <v>2</v>
      </c>
      <c r="D6792" s="4" t="s">
        <v>3</v>
      </c>
      <c r="E6792" s="4" t="s">
        <v>22</v>
      </c>
      <c r="F6792" s="5">
        <v>45478</v>
      </c>
      <c r="G6792" s="4" t="str">
        <f>IF(WEEKDAY(Table1[[#This Row],[Order_Date]],2)&gt;=6,"Weekend","Weekday")</f>
        <v>Weekday</v>
      </c>
      <c r="H6792" s="5" t="str">
        <f>TEXT(Table1[[#This Row],[Order_Date]],"mmmm")</f>
        <v>July</v>
      </c>
      <c r="I6792" s="7">
        <f>MONTH(Table1[[#This Row],[Order_Date]])</f>
        <v>7</v>
      </c>
      <c r="J6792" s="7">
        <v>4</v>
      </c>
      <c r="K6792" s="4">
        <v>1535.68</v>
      </c>
      <c r="L6792" s="4">
        <v>5</v>
      </c>
      <c r="M6792" s="4">
        <v>5835.58</v>
      </c>
      <c r="N6792" s="4">
        <f>(Table1[[#This Row],[Quantity]]*Table1[[#This Row],[Unit_Price]])*(1-Table1[[#This Row],[Discount_%]]/100)</f>
        <v>5835.5839999999998</v>
      </c>
      <c r="O6792" s="4">
        <v>3884.21</v>
      </c>
      <c r="P6792" s="4">
        <v>1951.37</v>
      </c>
      <c r="Q6792">
        <f>Table1[[#This Row],[Revenue]]-Table1[[#This Row],[Cost]]</f>
        <v>1951.37</v>
      </c>
      <c r="R6792" s="6">
        <f>Table1[[#This Row],[Profit]]/Table1[[#This Row],[Revenue]]</f>
        <v>0.33439178282193027</v>
      </c>
    </row>
    <row r="6793" spans="1:18" x14ac:dyDescent="0.45">
      <c r="A6793" s="1" t="s">
        <v>11555</v>
      </c>
      <c r="B6793" s="1" t="s">
        <v>5840</v>
      </c>
      <c r="C6793" s="1" t="s">
        <v>28</v>
      </c>
      <c r="D6793" s="1" t="s">
        <v>137</v>
      </c>
      <c r="E6793" s="1" t="s">
        <v>4</v>
      </c>
      <c r="F6793" s="2">
        <v>45358</v>
      </c>
      <c r="G6793" s="1" t="str">
        <f>IF(WEEKDAY(Table1[[#This Row],[Order_Date]],2)&gt;=6,"Weekend","Weekday")</f>
        <v>Weekday</v>
      </c>
      <c r="H6793" s="2" t="str">
        <f>TEXT(Table1[[#This Row],[Order_Date]],"mmmm")</f>
        <v>March</v>
      </c>
      <c r="I6793" s="8">
        <f>MONTH(Table1[[#This Row],[Order_Date]])</f>
        <v>3</v>
      </c>
      <c r="J6793" s="8">
        <v>4</v>
      </c>
      <c r="K6793" s="1">
        <v>3561.78</v>
      </c>
      <c r="L6793" s="1">
        <v>0</v>
      </c>
      <c r="M6793" s="1">
        <v>14247.12</v>
      </c>
      <c r="N6793" s="1">
        <f>(Table1[[#This Row],[Quantity]]*Table1[[#This Row],[Unit_Price]])*(1-Table1[[#This Row],[Discount_%]]/100)</f>
        <v>14247.12</v>
      </c>
      <c r="O6793" s="1">
        <v>8666.43</v>
      </c>
      <c r="P6793" s="1">
        <v>5580.69</v>
      </c>
      <c r="Q6793">
        <f>Table1[[#This Row],[Revenue]]-Table1[[#This Row],[Cost]]</f>
        <v>5580.6900000000005</v>
      </c>
      <c r="R6793" s="6">
        <f>Table1[[#This Row],[Profit]]/Table1[[#This Row],[Revenue]]</f>
        <v>0.39170653437326275</v>
      </c>
    </row>
    <row r="6794" spans="1:18" x14ac:dyDescent="0.45">
      <c r="A6794" s="4" t="s">
        <v>11556</v>
      </c>
      <c r="B6794" s="4" t="s">
        <v>11557</v>
      </c>
      <c r="C6794" s="4" t="s">
        <v>2</v>
      </c>
      <c r="D6794" s="4" t="s">
        <v>3</v>
      </c>
      <c r="E6794" s="4" t="s">
        <v>4</v>
      </c>
      <c r="F6794" s="5">
        <v>45462</v>
      </c>
      <c r="G6794" s="4" t="str">
        <f>IF(WEEKDAY(Table1[[#This Row],[Order_Date]],2)&gt;=6,"Weekend","Weekday")</f>
        <v>Weekday</v>
      </c>
      <c r="H6794" s="5" t="str">
        <f>TEXT(Table1[[#This Row],[Order_Date]],"mmmm")</f>
        <v>June</v>
      </c>
      <c r="I6794" s="7">
        <f>MONTH(Table1[[#This Row],[Order_Date]])</f>
        <v>6</v>
      </c>
      <c r="J6794" s="7">
        <v>5</v>
      </c>
      <c r="K6794" s="4">
        <v>4522.33</v>
      </c>
      <c r="L6794" s="4">
        <v>20</v>
      </c>
      <c r="M6794" s="4">
        <v>18089.32</v>
      </c>
      <c r="N6794" s="4">
        <f>(Table1[[#This Row],[Quantity]]*Table1[[#This Row],[Unit_Price]])*(1-Table1[[#This Row],[Discount_%]]/100)</f>
        <v>18089.320000000003</v>
      </c>
      <c r="O6794" s="4">
        <v>15215.79</v>
      </c>
      <c r="P6794" s="4">
        <v>2873.53</v>
      </c>
      <c r="Q6794">
        <f>Table1[[#This Row],[Revenue]]-Table1[[#This Row],[Cost]]</f>
        <v>2873.5299999999988</v>
      </c>
      <c r="R6794" s="6">
        <f>Table1[[#This Row],[Profit]]/Table1[[#This Row],[Revenue]]</f>
        <v>0.15885229516642971</v>
      </c>
    </row>
    <row r="6795" spans="1:18" x14ac:dyDescent="0.45">
      <c r="A6795" s="1" t="s">
        <v>11558</v>
      </c>
      <c r="B6795" s="1" t="s">
        <v>6089</v>
      </c>
      <c r="C6795" s="1" t="s">
        <v>20</v>
      </c>
      <c r="D6795" s="1" t="s">
        <v>25</v>
      </c>
      <c r="E6795" s="1" t="s">
        <v>14</v>
      </c>
      <c r="F6795" s="2">
        <v>45504</v>
      </c>
      <c r="G6795" s="1" t="str">
        <f>IF(WEEKDAY(Table1[[#This Row],[Order_Date]],2)&gt;=6,"Weekend","Weekday")</f>
        <v>Weekday</v>
      </c>
      <c r="H6795" s="2" t="str">
        <f>TEXT(Table1[[#This Row],[Order_Date]],"mmmm")</f>
        <v>July</v>
      </c>
      <c r="I6795" s="8">
        <f>MONTH(Table1[[#This Row],[Order_Date]])</f>
        <v>7</v>
      </c>
      <c r="J6795" s="8">
        <v>2</v>
      </c>
      <c r="K6795" s="1">
        <v>1136.21</v>
      </c>
      <c r="L6795" s="1">
        <v>20</v>
      </c>
      <c r="M6795" s="1">
        <v>1817.94</v>
      </c>
      <c r="N6795" s="1">
        <f>(Table1[[#This Row],[Quantity]]*Table1[[#This Row],[Unit_Price]])*(1-Table1[[#This Row],[Discount_%]]/100)</f>
        <v>1817.9360000000001</v>
      </c>
      <c r="O6795" s="1">
        <v>1220.6199999999999</v>
      </c>
      <c r="P6795" s="1">
        <v>597.32000000000005</v>
      </c>
      <c r="Q6795">
        <f>Table1[[#This Row],[Revenue]]-Table1[[#This Row],[Cost]]</f>
        <v>597.32000000000016</v>
      </c>
      <c r="R6795" s="6">
        <f>Table1[[#This Row],[Profit]]/Table1[[#This Row],[Revenue]]</f>
        <v>0.32856969977006945</v>
      </c>
    </row>
    <row r="6796" spans="1:18" x14ac:dyDescent="0.45">
      <c r="A6796" s="4" t="s">
        <v>11559</v>
      </c>
      <c r="B6796" s="4" t="s">
        <v>7506</v>
      </c>
      <c r="C6796" s="4" t="s">
        <v>12</v>
      </c>
      <c r="D6796" s="4" t="s">
        <v>13</v>
      </c>
      <c r="E6796" s="4" t="s">
        <v>22</v>
      </c>
      <c r="F6796" s="5">
        <v>45859</v>
      </c>
      <c r="G6796" s="4" t="str">
        <f>IF(WEEKDAY(Table1[[#This Row],[Order_Date]],2)&gt;=6,"Weekend","Weekday")</f>
        <v>Weekday</v>
      </c>
      <c r="H6796" s="5" t="str">
        <f>TEXT(Table1[[#This Row],[Order_Date]],"mmmm")</f>
        <v>July</v>
      </c>
      <c r="I6796" s="7">
        <f>MONTH(Table1[[#This Row],[Order_Date]])</f>
        <v>7</v>
      </c>
      <c r="J6796" s="7">
        <v>5</v>
      </c>
      <c r="K6796" s="4">
        <v>4457.7299999999996</v>
      </c>
      <c r="L6796" s="4">
        <v>20</v>
      </c>
      <c r="M6796" s="4">
        <v>17830.919999999998</v>
      </c>
      <c r="N6796" s="4">
        <f>(Table1[[#This Row],[Quantity]]*Table1[[#This Row],[Unit_Price]])*(1-Table1[[#This Row],[Discount_%]]/100)</f>
        <v>17830.919999999998</v>
      </c>
      <c r="O6796" s="4">
        <v>13554.41</v>
      </c>
      <c r="P6796" s="4">
        <v>4276.51</v>
      </c>
      <c r="Q6796">
        <f>Table1[[#This Row],[Revenue]]-Table1[[#This Row],[Cost]]</f>
        <v>4276.5099999999984</v>
      </c>
      <c r="R6796" s="6">
        <f>Table1[[#This Row],[Profit]]/Table1[[#This Row],[Revenue]]</f>
        <v>0.23983675547868538</v>
      </c>
    </row>
    <row r="6797" spans="1:18" x14ac:dyDescent="0.45">
      <c r="A6797" s="1" t="s">
        <v>11560</v>
      </c>
      <c r="B6797" s="1" t="s">
        <v>11561</v>
      </c>
      <c r="C6797" s="1" t="s">
        <v>12</v>
      </c>
      <c r="D6797" s="1" t="s">
        <v>41</v>
      </c>
      <c r="E6797" s="1" t="s">
        <v>9</v>
      </c>
      <c r="F6797" s="2">
        <v>45689</v>
      </c>
      <c r="G6797" s="1" t="str">
        <f>IF(WEEKDAY(Table1[[#This Row],[Order_Date]],2)&gt;=6,"Weekend","Weekday")</f>
        <v>Weekend</v>
      </c>
      <c r="H6797" s="2" t="str">
        <f>TEXT(Table1[[#This Row],[Order_Date]],"mmmm")</f>
        <v>February</v>
      </c>
      <c r="I6797" s="8">
        <f>MONTH(Table1[[#This Row],[Order_Date]])</f>
        <v>2</v>
      </c>
      <c r="J6797" s="8">
        <v>4</v>
      </c>
      <c r="K6797" s="1">
        <v>1197.8800000000001</v>
      </c>
      <c r="L6797" s="1">
        <v>10</v>
      </c>
      <c r="M6797" s="1">
        <v>4312.37</v>
      </c>
      <c r="N6797" s="1">
        <f>(Table1[[#This Row],[Quantity]]*Table1[[#This Row],[Unit_Price]])*(1-Table1[[#This Row],[Discount_%]]/100)</f>
        <v>4312.3680000000004</v>
      </c>
      <c r="O6797" s="1">
        <v>3506.26</v>
      </c>
      <c r="P6797" s="1">
        <v>806.11</v>
      </c>
      <c r="Q6797">
        <f>Table1[[#This Row],[Revenue]]-Table1[[#This Row],[Cost]]</f>
        <v>806.10999999999967</v>
      </c>
      <c r="R6797" s="6">
        <f>Table1[[#This Row],[Profit]]/Table1[[#This Row],[Revenue]]</f>
        <v>0.18692969295306294</v>
      </c>
    </row>
    <row r="6798" spans="1:18" x14ac:dyDescent="0.45">
      <c r="A6798" s="4" t="s">
        <v>11562</v>
      </c>
      <c r="B6798" s="4" t="s">
        <v>298</v>
      </c>
      <c r="C6798" s="4" t="s">
        <v>28</v>
      </c>
      <c r="D6798" s="4" t="s">
        <v>137</v>
      </c>
      <c r="E6798" s="4" t="s">
        <v>22</v>
      </c>
      <c r="F6798" s="5">
        <v>45659</v>
      </c>
      <c r="G6798" s="4" t="str">
        <f>IF(WEEKDAY(Table1[[#This Row],[Order_Date]],2)&gt;=6,"Weekend","Weekday")</f>
        <v>Weekday</v>
      </c>
      <c r="H6798" s="5" t="str">
        <f>TEXT(Table1[[#This Row],[Order_Date]],"mmmm")</f>
        <v>January</v>
      </c>
      <c r="I6798" s="7">
        <f>MONTH(Table1[[#This Row],[Order_Date]])</f>
        <v>1</v>
      </c>
      <c r="J6798" s="7">
        <v>5</v>
      </c>
      <c r="K6798" s="4">
        <v>3342.84</v>
      </c>
      <c r="L6798" s="4">
        <v>15</v>
      </c>
      <c r="M6798" s="4">
        <v>14207.07</v>
      </c>
      <c r="N6798" s="4">
        <f>(Table1[[#This Row],[Quantity]]*Table1[[#This Row],[Unit_Price]])*(1-Table1[[#This Row],[Discount_%]]/100)</f>
        <v>14207.07</v>
      </c>
      <c r="O6798" s="4">
        <v>11962.19</v>
      </c>
      <c r="P6798" s="4">
        <v>2244.88</v>
      </c>
      <c r="Q6798">
        <f>Table1[[#This Row],[Revenue]]-Table1[[#This Row],[Cost]]</f>
        <v>2244.8799999999992</v>
      </c>
      <c r="R6798" s="6">
        <f>Table1[[#This Row],[Profit]]/Table1[[#This Row],[Revenue]]</f>
        <v>0.15801146893764867</v>
      </c>
    </row>
    <row r="6799" spans="1:18" x14ac:dyDescent="0.45">
      <c r="A6799" s="1" t="s">
        <v>11563</v>
      </c>
      <c r="B6799" s="1" t="s">
        <v>748</v>
      </c>
      <c r="C6799" s="1" t="s">
        <v>28</v>
      </c>
      <c r="D6799" s="1" t="s">
        <v>100</v>
      </c>
      <c r="E6799" s="1" t="s">
        <v>4</v>
      </c>
      <c r="F6799" s="2">
        <v>45304</v>
      </c>
      <c r="G6799" s="1" t="str">
        <f>IF(WEEKDAY(Table1[[#This Row],[Order_Date]],2)&gt;=6,"Weekend","Weekday")</f>
        <v>Weekend</v>
      </c>
      <c r="H6799" s="2" t="str">
        <f>TEXT(Table1[[#This Row],[Order_Date]],"mmmm")</f>
        <v>January</v>
      </c>
      <c r="I6799" s="8">
        <f>MONTH(Table1[[#This Row],[Order_Date]])</f>
        <v>1</v>
      </c>
      <c r="J6799" s="8">
        <v>5</v>
      </c>
      <c r="K6799" s="1">
        <v>1484.28</v>
      </c>
      <c r="L6799" s="1">
        <v>5</v>
      </c>
      <c r="M6799" s="1">
        <v>7050.33</v>
      </c>
      <c r="N6799" s="1">
        <f>(Table1[[#This Row],[Quantity]]*Table1[[#This Row],[Unit_Price]])*(1-Table1[[#This Row],[Discount_%]]/100)</f>
        <v>7050.329999999999</v>
      </c>
      <c r="O6799" s="1">
        <v>4393.93</v>
      </c>
      <c r="P6799" s="1">
        <v>2656.4</v>
      </c>
      <c r="Q6799">
        <f>Table1[[#This Row],[Revenue]]-Table1[[#This Row],[Cost]]</f>
        <v>2656.3999999999996</v>
      </c>
      <c r="R6799" s="6">
        <f>Table1[[#This Row],[Profit]]/Table1[[#This Row],[Revenue]]</f>
        <v>0.376776689885438</v>
      </c>
    </row>
    <row r="6800" spans="1:18" x14ac:dyDescent="0.45">
      <c r="A6800" s="4" t="s">
        <v>11564</v>
      </c>
      <c r="B6800" s="4" t="s">
        <v>11565</v>
      </c>
      <c r="C6800" s="4" t="s">
        <v>7</v>
      </c>
      <c r="D6800" s="4" t="s">
        <v>8</v>
      </c>
      <c r="E6800" s="4" t="s">
        <v>4</v>
      </c>
      <c r="F6800" s="5">
        <v>45396</v>
      </c>
      <c r="G6800" s="4" t="str">
        <f>IF(WEEKDAY(Table1[[#This Row],[Order_Date]],2)&gt;=6,"Weekend","Weekday")</f>
        <v>Weekend</v>
      </c>
      <c r="H6800" s="5" t="str">
        <f>TEXT(Table1[[#This Row],[Order_Date]],"mmmm")</f>
        <v>April</v>
      </c>
      <c r="I6800" s="7">
        <f>MONTH(Table1[[#This Row],[Order_Date]])</f>
        <v>4</v>
      </c>
      <c r="J6800" s="7">
        <v>5</v>
      </c>
      <c r="K6800" s="4">
        <v>2640.33</v>
      </c>
      <c r="L6800" s="4">
        <v>15</v>
      </c>
      <c r="M6800" s="4">
        <v>11221.4</v>
      </c>
      <c r="N6800" s="4">
        <f>(Table1[[#This Row],[Quantity]]*Table1[[#This Row],[Unit_Price]])*(1-Table1[[#This Row],[Discount_%]]/100)</f>
        <v>11221.4025</v>
      </c>
      <c r="O6800" s="4">
        <v>7312.07</v>
      </c>
      <c r="P6800" s="4">
        <v>3909.33</v>
      </c>
      <c r="Q6800">
        <f>Table1[[#This Row],[Revenue]]-Table1[[#This Row],[Cost]]</f>
        <v>3909.33</v>
      </c>
      <c r="R6800" s="6">
        <f>Table1[[#This Row],[Profit]]/Table1[[#This Row],[Revenue]]</f>
        <v>0.34838166360703654</v>
      </c>
    </row>
    <row r="6801" spans="1:18" x14ac:dyDescent="0.45">
      <c r="A6801" s="1" t="s">
        <v>11566</v>
      </c>
      <c r="B6801" s="1" t="s">
        <v>1869</v>
      </c>
      <c r="C6801" s="1" t="s">
        <v>7</v>
      </c>
      <c r="D6801" s="1" t="s">
        <v>8</v>
      </c>
      <c r="E6801" s="1" t="s">
        <v>22</v>
      </c>
      <c r="F6801" s="2">
        <v>45749</v>
      </c>
      <c r="G6801" s="1" t="str">
        <f>IF(WEEKDAY(Table1[[#This Row],[Order_Date]],2)&gt;=6,"Weekend","Weekday")</f>
        <v>Weekday</v>
      </c>
      <c r="H6801" s="2" t="str">
        <f>TEXT(Table1[[#This Row],[Order_Date]],"mmmm")</f>
        <v>April</v>
      </c>
      <c r="I6801" s="8">
        <f>MONTH(Table1[[#This Row],[Order_Date]])</f>
        <v>4</v>
      </c>
      <c r="J6801" s="8">
        <v>2</v>
      </c>
      <c r="K6801" s="1">
        <v>1261.6099999999999</v>
      </c>
      <c r="L6801" s="1">
        <v>15</v>
      </c>
      <c r="M6801" s="1">
        <v>2144.7399999999998</v>
      </c>
      <c r="N6801" s="1">
        <f>(Table1[[#This Row],[Quantity]]*Table1[[#This Row],[Unit_Price]])*(1-Table1[[#This Row],[Discount_%]]/100)</f>
        <v>2144.7369999999996</v>
      </c>
      <c r="O6801" s="1">
        <v>1704.65</v>
      </c>
      <c r="P6801" s="1">
        <v>440.09</v>
      </c>
      <c r="Q6801">
        <f>Table1[[#This Row],[Revenue]]-Table1[[#This Row],[Cost]]</f>
        <v>440.08999999999969</v>
      </c>
      <c r="R6801" s="6">
        <f>Table1[[#This Row],[Profit]]/Table1[[#This Row],[Revenue]]</f>
        <v>0.20519503529565356</v>
      </c>
    </row>
    <row r="6802" spans="1:18" x14ac:dyDescent="0.45">
      <c r="A6802" s="4" t="s">
        <v>11567</v>
      </c>
      <c r="B6802" s="4" t="s">
        <v>11568</v>
      </c>
      <c r="C6802" s="4" t="s">
        <v>2</v>
      </c>
      <c r="D6802" s="4" t="s">
        <v>68</v>
      </c>
      <c r="E6802" s="4" t="s">
        <v>9</v>
      </c>
      <c r="F6802" s="5">
        <v>45402</v>
      </c>
      <c r="G6802" s="4" t="str">
        <f>IF(WEEKDAY(Table1[[#This Row],[Order_Date]],2)&gt;=6,"Weekend","Weekday")</f>
        <v>Weekend</v>
      </c>
      <c r="H6802" s="5" t="str">
        <f>TEXT(Table1[[#This Row],[Order_Date]],"mmmm")</f>
        <v>April</v>
      </c>
      <c r="I6802" s="7">
        <f>MONTH(Table1[[#This Row],[Order_Date]])</f>
        <v>4</v>
      </c>
      <c r="J6802" s="7">
        <v>4</v>
      </c>
      <c r="K6802" s="4">
        <v>4735.84</v>
      </c>
      <c r="L6802" s="4">
        <v>20</v>
      </c>
      <c r="M6802" s="4">
        <v>15154.69</v>
      </c>
      <c r="N6802" s="4">
        <f>(Table1[[#This Row],[Quantity]]*Table1[[#This Row],[Unit_Price]])*(1-Table1[[#This Row],[Discount_%]]/100)</f>
        <v>15154.688000000002</v>
      </c>
      <c r="O6802" s="4">
        <v>11658.2</v>
      </c>
      <c r="P6802" s="4">
        <v>3496.49</v>
      </c>
      <c r="Q6802">
        <f>Table1[[#This Row],[Revenue]]-Table1[[#This Row],[Cost]]</f>
        <v>3496.49</v>
      </c>
      <c r="R6802" s="6">
        <f>Table1[[#This Row],[Profit]]/Table1[[#This Row],[Revenue]]</f>
        <v>0.23071999493226186</v>
      </c>
    </row>
    <row r="6803" spans="1:18" x14ac:dyDescent="0.45">
      <c r="A6803" s="1" t="s">
        <v>11569</v>
      </c>
      <c r="B6803" s="1" t="s">
        <v>3801</v>
      </c>
      <c r="C6803" s="1" t="s">
        <v>2</v>
      </c>
      <c r="D6803" s="1" t="s">
        <v>68</v>
      </c>
      <c r="E6803" s="1" t="s">
        <v>9</v>
      </c>
      <c r="F6803" s="2">
        <v>45686</v>
      </c>
      <c r="G6803" s="1" t="str">
        <f>IF(WEEKDAY(Table1[[#This Row],[Order_Date]],2)&gt;=6,"Weekend","Weekday")</f>
        <v>Weekday</v>
      </c>
      <c r="H6803" s="2" t="str">
        <f>TEXT(Table1[[#This Row],[Order_Date]],"mmmm")</f>
        <v>January</v>
      </c>
      <c r="I6803" s="8">
        <f>MONTH(Table1[[#This Row],[Order_Date]])</f>
        <v>1</v>
      </c>
      <c r="J6803" s="8">
        <v>4</v>
      </c>
      <c r="K6803" s="1">
        <v>3431.78</v>
      </c>
      <c r="L6803" s="1">
        <v>5</v>
      </c>
      <c r="M6803" s="1">
        <v>13040.76</v>
      </c>
      <c r="N6803" s="1">
        <f>(Table1[[#This Row],[Quantity]]*Table1[[#This Row],[Unit_Price]])*(1-Table1[[#This Row],[Discount_%]]/100)</f>
        <v>13040.764000000001</v>
      </c>
      <c r="O6803" s="1">
        <v>10291.93</v>
      </c>
      <c r="P6803" s="1">
        <v>2748.83</v>
      </c>
      <c r="Q6803">
        <f>Table1[[#This Row],[Revenue]]-Table1[[#This Row],[Cost]]</f>
        <v>2748.83</v>
      </c>
      <c r="R6803" s="6">
        <f>Table1[[#This Row],[Profit]]/Table1[[#This Row],[Revenue]]</f>
        <v>0.21078756146114183</v>
      </c>
    </row>
    <row r="6804" spans="1:18" x14ac:dyDescent="0.45">
      <c r="A6804" s="4" t="s">
        <v>11570</v>
      </c>
      <c r="B6804" s="4" t="s">
        <v>11571</v>
      </c>
      <c r="C6804" s="4" t="s">
        <v>2</v>
      </c>
      <c r="D6804" s="4" t="s">
        <v>65</v>
      </c>
      <c r="E6804" s="4" t="s">
        <v>14</v>
      </c>
      <c r="F6804" s="5">
        <v>45739</v>
      </c>
      <c r="G6804" s="4" t="str">
        <f>IF(WEEKDAY(Table1[[#This Row],[Order_Date]],2)&gt;=6,"Weekend","Weekday")</f>
        <v>Weekend</v>
      </c>
      <c r="H6804" s="5" t="str">
        <f>TEXT(Table1[[#This Row],[Order_Date]],"mmmm")</f>
        <v>March</v>
      </c>
      <c r="I6804" s="7">
        <f>MONTH(Table1[[#This Row],[Order_Date]])</f>
        <v>3</v>
      </c>
      <c r="J6804" s="7">
        <v>1</v>
      </c>
      <c r="K6804" s="4">
        <v>4261.9399999999996</v>
      </c>
      <c r="L6804" s="4">
        <v>15</v>
      </c>
      <c r="M6804" s="4">
        <v>3622.65</v>
      </c>
      <c r="N6804" s="4">
        <f>(Table1[[#This Row],[Quantity]]*Table1[[#This Row],[Unit_Price]])*(1-Table1[[#This Row],[Discount_%]]/100)</f>
        <v>3622.6489999999994</v>
      </c>
      <c r="O6804" s="4">
        <v>2191.29</v>
      </c>
      <c r="P6804" s="4">
        <v>1431.36</v>
      </c>
      <c r="Q6804">
        <f>Table1[[#This Row],[Revenue]]-Table1[[#This Row],[Cost]]</f>
        <v>1431.3600000000001</v>
      </c>
      <c r="R6804" s="6">
        <f>Table1[[#This Row],[Profit]]/Table1[[#This Row],[Revenue]]</f>
        <v>0.39511407395138914</v>
      </c>
    </row>
    <row r="6805" spans="1:18" x14ac:dyDescent="0.45">
      <c r="A6805" s="1" t="s">
        <v>11572</v>
      </c>
      <c r="B6805" s="1" t="s">
        <v>11573</v>
      </c>
      <c r="C6805" s="1" t="s">
        <v>2</v>
      </c>
      <c r="D6805" s="1" t="s">
        <v>68</v>
      </c>
      <c r="E6805" s="1" t="s">
        <v>9</v>
      </c>
      <c r="F6805" s="2">
        <v>45986</v>
      </c>
      <c r="G6805" s="1" t="str">
        <f>IF(WEEKDAY(Table1[[#This Row],[Order_Date]],2)&gt;=6,"Weekend","Weekday")</f>
        <v>Weekday</v>
      </c>
      <c r="H6805" s="2" t="str">
        <f>TEXT(Table1[[#This Row],[Order_Date]],"mmmm")</f>
        <v>November</v>
      </c>
      <c r="I6805" s="8">
        <f>MONTH(Table1[[#This Row],[Order_Date]])</f>
        <v>11</v>
      </c>
      <c r="J6805" s="8">
        <v>3</v>
      </c>
      <c r="K6805" s="1">
        <v>3117.1</v>
      </c>
      <c r="L6805" s="1">
        <v>0</v>
      </c>
      <c r="M6805" s="1">
        <v>9351.2999999999993</v>
      </c>
      <c r="N6805" s="1">
        <f>(Table1[[#This Row],[Quantity]]*Table1[[#This Row],[Unit_Price]])*(1-Table1[[#This Row],[Discount_%]]/100)</f>
        <v>9351.2999999999993</v>
      </c>
      <c r="O6805" s="1">
        <v>7646.15</v>
      </c>
      <c r="P6805" s="1">
        <v>1705.15</v>
      </c>
      <c r="Q6805">
        <f>Table1[[#This Row],[Revenue]]-Table1[[#This Row],[Cost]]</f>
        <v>1705.1499999999996</v>
      </c>
      <c r="R6805" s="6">
        <f>Table1[[#This Row],[Profit]]/Table1[[#This Row],[Revenue]]</f>
        <v>0.18234363136676188</v>
      </c>
    </row>
    <row r="6806" spans="1:18" x14ac:dyDescent="0.45">
      <c r="A6806" s="4" t="s">
        <v>11574</v>
      </c>
      <c r="B6806" s="4" t="s">
        <v>4754</v>
      </c>
      <c r="C6806" s="4" t="s">
        <v>2</v>
      </c>
      <c r="D6806" s="4" t="s">
        <v>17</v>
      </c>
      <c r="E6806" s="4" t="s">
        <v>9</v>
      </c>
      <c r="F6806" s="5">
        <v>45594</v>
      </c>
      <c r="G6806" s="4" t="str">
        <f>IF(WEEKDAY(Table1[[#This Row],[Order_Date]],2)&gt;=6,"Weekend","Weekday")</f>
        <v>Weekday</v>
      </c>
      <c r="H6806" s="5" t="str">
        <f>TEXT(Table1[[#This Row],[Order_Date]],"mmmm")</f>
        <v>October</v>
      </c>
      <c r="I6806" s="7">
        <f>MONTH(Table1[[#This Row],[Order_Date]])</f>
        <v>10</v>
      </c>
      <c r="J6806" s="7">
        <v>5</v>
      </c>
      <c r="K6806" s="4">
        <v>3649.04</v>
      </c>
      <c r="L6806" s="4">
        <v>0</v>
      </c>
      <c r="M6806" s="4">
        <v>18245.2</v>
      </c>
      <c r="N6806" s="4">
        <f>(Table1[[#This Row],[Quantity]]*Table1[[#This Row],[Unit_Price]])*(1-Table1[[#This Row],[Discount_%]]/100)</f>
        <v>18245.2</v>
      </c>
      <c r="O6806" s="4">
        <v>14689.18</v>
      </c>
      <c r="P6806" s="4">
        <v>3556.02</v>
      </c>
      <c r="Q6806">
        <f>Table1[[#This Row],[Revenue]]-Table1[[#This Row],[Cost]]</f>
        <v>3556.0200000000004</v>
      </c>
      <c r="R6806" s="6">
        <f>Table1[[#This Row],[Profit]]/Table1[[#This Row],[Revenue]]</f>
        <v>0.19490167276872822</v>
      </c>
    </row>
    <row r="6807" spans="1:18" x14ac:dyDescent="0.45">
      <c r="A6807" s="1" t="s">
        <v>11575</v>
      </c>
      <c r="B6807" s="1" t="s">
        <v>6664</v>
      </c>
      <c r="C6807" s="1" t="s">
        <v>20</v>
      </c>
      <c r="D6807" s="1" t="s">
        <v>60</v>
      </c>
      <c r="E6807" s="1" t="s">
        <v>4</v>
      </c>
      <c r="F6807" s="2">
        <v>45644</v>
      </c>
      <c r="G6807" s="1" t="str">
        <f>IF(WEEKDAY(Table1[[#This Row],[Order_Date]],2)&gt;=6,"Weekend","Weekday")</f>
        <v>Weekday</v>
      </c>
      <c r="H6807" s="2" t="str">
        <f>TEXT(Table1[[#This Row],[Order_Date]],"mmmm")</f>
        <v>December</v>
      </c>
      <c r="I6807" s="8">
        <f>MONTH(Table1[[#This Row],[Order_Date]])</f>
        <v>12</v>
      </c>
      <c r="J6807" s="8">
        <v>2</v>
      </c>
      <c r="K6807" s="1">
        <v>3558.55</v>
      </c>
      <c r="L6807" s="1">
        <v>20</v>
      </c>
      <c r="M6807" s="1">
        <v>5693.68</v>
      </c>
      <c r="N6807" s="1">
        <f>(Table1[[#This Row],[Quantity]]*Table1[[#This Row],[Unit_Price]])*(1-Table1[[#This Row],[Discount_%]]/100)</f>
        <v>5693.68</v>
      </c>
      <c r="O6807" s="1">
        <v>4725.53</v>
      </c>
      <c r="P6807" s="1">
        <v>968.15</v>
      </c>
      <c r="Q6807">
        <f>Table1[[#This Row],[Revenue]]-Table1[[#This Row],[Cost]]</f>
        <v>968.15000000000055</v>
      </c>
      <c r="R6807" s="6">
        <f>Table1[[#This Row],[Profit]]/Table1[[#This Row],[Revenue]]</f>
        <v>0.17003941212010509</v>
      </c>
    </row>
    <row r="6808" spans="1:18" x14ac:dyDescent="0.45">
      <c r="A6808" s="4" t="s">
        <v>11576</v>
      </c>
      <c r="B6808" s="4" t="s">
        <v>5852</v>
      </c>
      <c r="C6808" s="4" t="s">
        <v>20</v>
      </c>
      <c r="D6808" s="4" t="s">
        <v>60</v>
      </c>
      <c r="E6808" s="4" t="s">
        <v>14</v>
      </c>
      <c r="F6808" s="5">
        <v>45717</v>
      </c>
      <c r="G6808" s="4" t="str">
        <f>IF(WEEKDAY(Table1[[#This Row],[Order_Date]],2)&gt;=6,"Weekend","Weekday")</f>
        <v>Weekend</v>
      </c>
      <c r="H6808" s="5" t="str">
        <f>TEXT(Table1[[#This Row],[Order_Date]],"mmmm")</f>
        <v>March</v>
      </c>
      <c r="I6808" s="7">
        <f>MONTH(Table1[[#This Row],[Order_Date]])</f>
        <v>3</v>
      </c>
      <c r="J6808" s="7">
        <v>1</v>
      </c>
      <c r="K6808" s="4">
        <v>1012</v>
      </c>
      <c r="L6808" s="4">
        <v>15</v>
      </c>
      <c r="M6808" s="4">
        <v>860.2</v>
      </c>
      <c r="N6808" s="4">
        <f>(Table1[[#This Row],[Quantity]]*Table1[[#This Row],[Unit_Price]])*(1-Table1[[#This Row],[Discount_%]]/100)</f>
        <v>860.19999999999993</v>
      </c>
      <c r="O6808" s="4">
        <v>543.41999999999996</v>
      </c>
      <c r="P6808" s="4">
        <v>316.77999999999997</v>
      </c>
      <c r="Q6808">
        <f>Table1[[#This Row],[Revenue]]-Table1[[#This Row],[Cost]]</f>
        <v>316.78000000000009</v>
      </c>
      <c r="R6808" s="6">
        <f>Table1[[#This Row],[Profit]]/Table1[[#This Row],[Revenue]]</f>
        <v>0.36826319460590556</v>
      </c>
    </row>
    <row r="6809" spans="1:18" x14ac:dyDescent="0.45">
      <c r="A6809" s="1" t="s">
        <v>11577</v>
      </c>
      <c r="B6809" s="1" t="s">
        <v>927</v>
      </c>
      <c r="C6809" s="1" t="s">
        <v>20</v>
      </c>
      <c r="D6809" s="1" t="s">
        <v>60</v>
      </c>
      <c r="E6809" s="1" t="s">
        <v>22</v>
      </c>
      <c r="F6809" s="2">
        <v>45865</v>
      </c>
      <c r="G6809" s="1" t="str">
        <f>IF(WEEKDAY(Table1[[#This Row],[Order_Date]],2)&gt;=6,"Weekend","Weekday")</f>
        <v>Weekend</v>
      </c>
      <c r="H6809" s="2" t="str">
        <f>TEXT(Table1[[#This Row],[Order_Date]],"mmmm")</f>
        <v>July</v>
      </c>
      <c r="I6809" s="8">
        <f>MONTH(Table1[[#This Row],[Order_Date]])</f>
        <v>7</v>
      </c>
      <c r="J6809" s="8">
        <v>5</v>
      </c>
      <c r="K6809" s="1">
        <v>607.22</v>
      </c>
      <c r="L6809" s="1">
        <v>10</v>
      </c>
      <c r="M6809" s="1">
        <v>2732.49</v>
      </c>
      <c r="N6809" s="1">
        <f>(Table1[[#This Row],[Quantity]]*Table1[[#This Row],[Unit_Price]])*(1-Table1[[#This Row],[Discount_%]]/100)</f>
        <v>2732.4900000000002</v>
      </c>
      <c r="O6809" s="1">
        <v>1990.21</v>
      </c>
      <c r="P6809" s="1">
        <v>742.28</v>
      </c>
      <c r="Q6809">
        <f>Table1[[#This Row],[Revenue]]-Table1[[#This Row],[Cost]]</f>
        <v>742.27999999999975</v>
      </c>
      <c r="R6809" s="6">
        <f>Table1[[#This Row],[Profit]]/Table1[[#This Row],[Revenue]]</f>
        <v>0.27164966751936881</v>
      </c>
    </row>
    <row r="6810" spans="1:18" x14ac:dyDescent="0.45">
      <c r="A6810" s="4" t="s">
        <v>11578</v>
      </c>
      <c r="B6810" s="4" t="s">
        <v>4096</v>
      </c>
      <c r="C6810" s="4" t="s">
        <v>28</v>
      </c>
      <c r="D6810" s="4" t="s">
        <v>85</v>
      </c>
      <c r="E6810" s="4" t="s">
        <v>14</v>
      </c>
      <c r="F6810" s="5">
        <v>45326</v>
      </c>
      <c r="G6810" s="4" t="str">
        <f>IF(WEEKDAY(Table1[[#This Row],[Order_Date]],2)&gt;=6,"Weekend","Weekday")</f>
        <v>Weekend</v>
      </c>
      <c r="H6810" s="5" t="str">
        <f>TEXT(Table1[[#This Row],[Order_Date]],"mmmm")</f>
        <v>February</v>
      </c>
      <c r="I6810" s="7">
        <f>MONTH(Table1[[#This Row],[Order_Date]])</f>
        <v>2</v>
      </c>
      <c r="J6810" s="7">
        <v>1</v>
      </c>
      <c r="K6810" s="4">
        <v>1596.31</v>
      </c>
      <c r="L6810" s="4">
        <v>0</v>
      </c>
      <c r="M6810" s="4">
        <v>1596.31</v>
      </c>
      <c r="N6810" s="4">
        <f>(Table1[[#This Row],[Quantity]]*Table1[[#This Row],[Unit_Price]])*(1-Table1[[#This Row],[Discount_%]]/100)</f>
        <v>1596.31</v>
      </c>
      <c r="O6810" s="4">
        <v>983.58</v>
      </c>
      <c r="P6810" s="4">
        <v>612.73</v>
      </c>
      <c r="Q6810">
        <f>Table1[[#This Row],[Revenue]]-Table1[[#This Row],[Cost]]</f>
        <v>612.7299999999999</v>
      </c>
      <c r="R6810" s="6">
        <f>Table1[[#This Row],[Profit]]/Table1[[#This Row],[Revenue]]</f>
        <v>0.38384148442345162</v>
      </c>
    </row>
    <row r="6811" spans="1:18" x14ac:dyDescent="0.45">
      <c r="A6811" s="1" t="s">
        <v>11579</v>
      </c>
      <c r="B6811" s="1" t="s">
        <v>5113</v>
      </c>
      <c r="C6811" s="1" t="s">
        <v>28</v>
      </c>
      <c r="D6811" s="1" t="s">
        <v>100</v>
      </c>
      <c r="E6811" s="1" t="s">
        <v>22</v>
      </c>
      <c r="F6811" s="2">
        <v>45914</v>
      </c>
      <c r="G6811" s="1" t="str">
        <f>IF(WEEKDAY(Table1[[#This Row],[Order_Date]],2)&gt;=6,"Weekend","Weekday")</f>
        <v>Weekend</v>
      </c>
      <c r="H6811" s="2" t="str">
        <f>TEXT(Table1[[#This Row],[Order_Date]],"mmmm")</f>
        <v>September</v>
      </c>
      <c r="I6811" s="8">
        <f>MONTH(Table1[[#This Row],[Order_Date]])</f>
        <v>9</v>
      </c>
      <c r="J6811" s="8">
        <v>5</v>
      </c>
      <c r="K6811" s="1">
        <v>248.13</v>
      </c>
      <c r="L6811" s="1">
        <v>5</v>
      </c>
      <c r="M6811" s="1">
        <v>1178.6199999999999</v>
      </c>
      <c r="N6811" s="1">
        <f>(Table1[[#This Row],[Quantity]]*Table1[[#This Row],[Unit_Price]])*(1-Table1[[#This Row],[Discount_%]]/100)</f>
        <v>1178.6175000000001</v>
      </c>
      <c r="O6811" s="1">
        <v>731.7</v>
      </c>
      <c r="P6811" s="1">
        <v>446.92</v>
      </c>
      <c r="Q6811">
        <f>Table1[[#This Row],[Revenue]]-Table1[[#This Row],[Cost]]</f>
        <v>446.91999999999985</v>
      </c>
      <c r="R6811" s="6">
        <f>Table1[[#This Row],[Profit]]/Table1[[#This Row],[Revenue]]</f>
        <v>0.37918922129269828</v>
      </c>
    </row>
    <row r="6812" spans="1:18" x14ac:dyDescent="0.45">
      <c r="A6812" s="4" t="s">
        <v>11580</v>
      </c>
      <c r="B6812" s="4" t="s">
        <v>11581</v>
      </c>
      <c r="C6812" s="4" t="s">
        <v>2</v>
      </c>
      <c r="D6812" s="4" t="s">
        <v>3</v>
      </c>
      <c r="E6812" s="4" t="s">
        <v>14</v>
      </c>
      <c r="F6812" s="5">
        <v>45851</v>
      </c>
      <c r="G6812" s="4" t="str">
        <f>IF(WEEKDAY(Table1[[#This Row],[Order_Date]],2)&gt;=6,"Weekend","Weekday")</f>
        <v>Weekend</v>
      </c>
      <c r="H6812" s="5" t="str">
        <f>TEXT(Table1[[#This Row],[Order_Date]],"mmmm")</f>
        <v>July</v>
      </c>
      <c r="I6812" s="7">
        <f>MONTH(Table1[[#This Row],[Order_Date]])</f>
        <v>7</v>
      </c>
      <c r="J6812" s="7">
        <v>5</v>
      </c>
      <c r="K6812" s="4">
        <v>509.92</v>
      </c>
      <c r="L6812" s="4">
        <v>0</v>
      </c>
      <c r="M6812" s="4">
        <v>2549.6</v>
      </c>
      <c r="N6812" s="4">
        <f>(Table1[[#This Row],[Quantity]]*Table1[[#This Row],[Unit_Price]])*(1-Table1[[#This Row],[Discount_%]]/100)</f>
        <v>2549.6</v>
      </c>
      <c r="O6812" s="4">
        <v>1872.34</v>
      </c>
      <c r="P6812" s="4">
        <v>677.26</v>
      </c>
      <c r="Q6812">
        <f>Table1[[#This Row],[Revenue]]-Table1[[#This Row],[Cost]]</f>
        <v>677.26</v>
      </c>
      <c r="R6812" s="6">
        <f>Table1[[#This Row],[Profit]]/Table1[[#This Row],[Revenue]]</f>
        <v>0.26563382491371196</v>
      </c>
    </row>
    <row r="6813" spans="1:18" x14ac:dyDescent="0.45">
      <c r="A6813" s="1" t="s">
        <v>11582</v>
      </c>
      <c r="B6813" s="1" t="s">
        <v>11583</v>
      </c>
      <c r="C6813" s="1" t="s">
        <v>28</v>
      </c>
      <c r="D6813" s="1" t="s">
        <v>29</v>
      </c>
      <c r="E6813" s="1" t="s">
        <v>9</v>
      </c>
      <c r="F6813" s="2">
        <v>45491</v>
      </c>
      <c r="G6813" s="1" t="str">
        <f>IF(WEEKDAY(Table1[[#This Row],[Order_Date]],2)&gt;=6,"Weekend","Weekday")</f>
        <v>Weekday</v>
      </c>
      <c r="H6813" s="2" t="str">
        <f>TEXT(Table1[[#This Row],[Order_Date]],"mmmm")</f>
        <v>July</v>
      </c>
      <c r="I6813" s="8">
        <f>MONTH(Table1[[#This Row],[Order_Date]])</f>
        <v>7</v>
      </c>
      <c r="J6813" s="8">
        <v>5</v>
      </c>
      <c r="K6813" s="1">
        <v>2287</v>
      </c>
      <c r="L6813" s="1">
        <v>10</v>
      </c>
      <c r="M6813" s="1">
        <v>10291.5</v>
      </c>
      <c r="N6813" s="1">
        <f>(Table1[[#This Row],[Quantity]]*Table1[[#This Row],[Unit_Price]])*(1-Table1[[#This Row],[Discount_%]]/100)</f>
        <v>10291.5</v>
      </c>
      <c r="O6813" s="1">
        <v>8183.13</v>
      </c>
      <c r="P6813" s="1">
        <v>2108.37</v>
      </c>
      <c r="Q6813">
        <f>Table1[[#This Row],[Revenue]]-Table1[[#This Row],[Cost]]</f>
        <v>2108.37</v>
      </c>
      <c r="R6813" s="6">
        <f>Table1[[#This Row],[Profit]]/Table1[[#This Row],[Revenue]]</f>
        <v>0.20486518000291501</v>
      </c>
    </row>
    <row r="6814" spans="1:18" x14ac:dyDescent="0.45">
      <c r="A6814" s="4" t="s">
        <v>11584</v>
      </c>
      <c r="B6814" s="4" t="s">
        <v>11585</v>
      </c>
      <c r="C6814" s="4" t="s">
        <v>28</v>
      </c>
      <c r="D6814" s="4" t="s">
        <v>85</v>
      </c>
      <c r="E6814" s="4" t="s">
        <v>9</v>
      </c>
      <c r="F6814" s="5">
        <v>45846</v>
      </c>
      <c r="G6814" s="4" t="str">
        <f>IF(WEEKDAY(Table1[[#This Row],[Order_Date]],2)&gt;=6,"Weekend","Weekday")</f>
        <v>Weekday</v>
      </c>
      <c r="H6814" s="5" t="str">
        <f>TEXT(Table1[[#This Row],[Order_Date]],"mmmm")</f>
        <v>July</v>
      </c>
      <c r="I6814" s="7">
        <f>MONTH(Table1[[#This Row],[Order_Date]])</f>
        <v>7</v>
      </c>
      <c r="J6814" s="7">
        <v>5</v>
      </c>
      <c r="K6814" s="4">
        <v>3382.6</v>
      </c>
      <c r="L6814" s="4">
        <v>15</v>
      </c>
      <c r="M6814" s="4">
        <v>14376.05</v>
      </c>
      <c r="N6814" s="4">
        <f>(Table1[[#This Row],[Quantity]]*Table1[[#This Row],[Unit_Price]])*(1-Table1[[#This Row],[Discount_%]]/100)</f>
        <v>14376.05</v>
      </c>
      <c r="O6814" s="4">
        <v>9558.66</v>
      </c>
      <c r="P6814" s="4">
        <v>4817.3900000000003</v>
      </c>
      <c r="Q6814">
        <f>Table1[[#This Row],[Revenue]]-Table1[[#This Row],[Cost]]</f>
        <v>4817.3899999999994</v>
      </c>
      <c r="R6814" s="6">
        <f>Table1[[#This Row],[Profit]]/Table1[[#This Row],[Revenue]]</f>
        <v>0.33509830586287614</v>
      </c>
    </row>
    <row r="6815" spans="1:18" x14ac:dyDescent="0.45">
      <c r="A6815" s="1" t="s">
        <v>11586</v>
      </c>
      <c r="B6815" s="1" t="s">
        <v>11587</v>
      </c>
      <c r="C6815" s="1" t="s">
        <v>2</v>
      </c>
      <c r="D6815" s="1" t="s">
        <v>68</v>
      </c>
      <c r="E6815" s="1" t="s">
        <v>9</v>
      </c>
      <c r="F6815" s="2">
        <v>45927</v>
      </c>
      <c r="G6815" s="1" t="str">
        <f>IF(WEEKDAY(Table1[[#This Row],[Order_Date]],2)&gt;=6,"Weekend","Weekday")</f>
        <v>Weekend</v>
      </c>
      <c r="H6815" s="2" t="str">
        <f>TEXT(Table1[[#This Row],[Order_Date]],"mmmm")</f>
        <v>September</v>
      </c>
      <c r="I6815" s="8">
        <f>MONTH(Table1[[#This Row],[Order_Date]])</f>
        <v>9</v>
      </c>
      <c r="J6815" s="8">
        <v>3</v>
      </c>
      <c r="K6815" s="1">
        <v>2737.13</v>
      </c>
      <c r="L6815" s="1">
        <v>20</v>
      </c>
      <c r="M6815" s="1">
        <v>6569.11</v>
      </c>
      <c r="N6815" s="1">
        <f>(Table1[[#This Row],[Quantity]]*Table1[[#This Row],[Unit_Price]])*(1-Table1[[#This Row],[Discount_%]]/100)</f>
        <v>6569.1120000000001</v>
      </c>
      <c r="O6815" s="1">
        <v>4938.05</v>
      </c>
      <c r="P6815" s="1">
        <v>1631.06</v>
      </c>
      <c r="Q6815">
        <f>Table1[[#This Row],[Revenue]]-Table1[[#This Row],[Cost]]</f>
        <v>1631.0599999999995</v>
      </c>
      <c r="R6815" s="6">
        <f>Table1[[#This Row],[Profit]]/Table1[[#This Row],[Revenue]]</f>
        <v>0.24829238663989492</v>
      </c>
    </row>
    <row r="6816" spans="1:18" x14ac:dyDescent="0.45">
      <c r="A6816" s="4" t="s">
        <v>11588</v>
      </c>
      <c r="B6816" s="4" t="s">
        <v>11589</v>
      </c>
      <c r="C6816" s="4" t="s">
        <v>20</v>
      </c>
      <c r="D6816" s="4" t="s">
        <v>25</v>
      </c>
      <c r="E6816" s="4" t="s">
        <v>14</v>
      </c>
      <c r="F6816" s="5">
        <v>45882</v>
      </c>
      <c r="G6816" s="4" t="str">
        <f>IF(WEEKDAY(Table1[[#This Row],[Order_Date]],2)&gt;=6,"Weekend","Weekday")</f>
        <v>Weekday</v>
      </c>
      <c r="H6816" s="5" t="str">
        <f>TEXT(Table1[[#This Row],[Order_Date]],"mmmm")</f>
        <v>August</v>
      </c>
      <c r="I6816" s="7">
        <f>MONTH(Table1[[#This Row],[Order_Date]])</f>
        <v>8</v>
      </c>
      <c r="J6816" s="7">
        <v>3</v>
      </c>
      <c r="K6816" s="4">
        <v>3421.56</v>
      </c>
      <c r="L6816" s="4">
        <v>10</v>
      </c>
      <c r="M6816" s="4">
        <v>9238.2099999999991</v>
      </c>
      <c r="N6816" s="4">
        <f>(Table1[[#This Row],[Quantity]]*Table1[[#This Row],[Unit_Price]])*(1-Table1[[#This Row],[Discount_%]]/100)</f>
        <v>9238.2120000000014</v>
      </c>
      <c r="O6816" s="4">
        <v>6034.2</v>
      </c>
      <c r="P6816" s="4">
        <v>3204.01</v>
      </c>
      <c r="Q6816">
        <f>Table1[[#This Row],[Revenue]]-Table1[[#This Row],[Cost]]</f>
        <v>3204.0099999999993</v>
      </c>
      <c r="R6816" s="6">
        <f>Table1[[#This Row],[Profit]]/Table1[[#This Row],[Revenue]]</f>
        <v>0.3468215162894111</v>
      </c>
    </row>
    <row r="6817" spans="1:18" x14ac:dyDescent="0.45">
      <c r="A6817" s="1" t="s">
        <v>11590</v>
      </c>
      <c r="B6817" s="1" t="s">
        <v>8922</v>
      </c>
      <c r="C6817" s="1" t="s">
        <v>2</v>
      </c>
      <c r="D6817" s="1" t="s">
        <v>82</v>
      </c>
      <c r="E6817" s="1" t="s">
        <v>9</v>
      </c>
      <c r="F6817" s="2">
        <v>45670</v>
      </c>
      <c r="G6817" s="1" t="str">
        <f>IF(WEEKDAY(Table1[[#This Row],[Order_Date]],2)&gt;=6,"Weekend","Weekday")</f>
        <v>Weekday</v>
      </c>
      <c r="H6817" s="2" t="str">
        <f>TEXT(Table1[[#This Row],[Order_Date]],"mmmm")</f>
        <v>January</v>
      </c>
      <c r="I6817" s="8">
        <f>MONTH(Table1[[#This Row],[Order_Date]])</f>
        <v>1</v>
      </c>
      <c r="J6817" s="8">
        <v>5</v>
      </c>
      <c r="K6817" s="1">
        <v>3365.75</v>
      </c>
      <c r="L6817" s="1">
        <v>20</v>
      </c>
      <c r="M6817" s="1">
        <v>13463</v>
      </c>
      <c r="N6817" s="1">
        <f>(Table1[[#This Row],[Quantity]]*Table1[[#This Row],[Unit_Price]])*(1-Table1[[#This Row],[Discount_%]]/100)</f>
        <v>13463</v>
      </c>
      <c r="O6817" s="1">
        <v>11233.7</v>
      </c>
      <c r="P6817" s="1">
        <v>2229.3000000000002</v>
      </c>
      <c r="Q6817">
        <f>Table1[[#This Row],[Revenue]]-Table1[[#This Row],[Cost]]</f>
        <v>2229.2999999999993</v>
      </c>
      <c r="R6817" s="6">
        <f>Table1[[#This Row],[Profit]]/Table1[[#This Row],[Revenue]]</f>
        <v>0.16558716482210503</v>
      </c>
    </row>
    <row r="6818" spans="1:18" x14ac:dyDescent="0.45">
      <c r="A6818" s="4" t="s">
        <v>11591</v>
      </c>
      <c r="B6818" s="4" t="s">
        <v>3835</v>
      </c>
      <c r="C6818" s="4" t="s">
        <v>28</v>
      </c>
      <c r="D6818" s="4" t="s">
        <v>35</v>
      </c>
      <c r="E6818" s="4" t="s">
        <v>9</v>
      </c>
      <c r="F6818" s="5">
        <v>45809</v>
      </c>
      <c r="G6818" s="4" t="str">
        <f>IF(WEEKDAY(Table1[[#This Row],[Order_Date]],2)&gt;=6,"Weekend","Weekday")</f>
        <v>Weekend</v>
      </c>
      <c r="H6818" s="5" t="str">
        <f>TEXT(Table1[[#This Row],[Order_Date]],"mmmm")</f>
        <v>June</v>
      </c>
      <c r="I6818" s="7">
        <f>MONTH(Table1[[#This Row],[Order_Date]])</f>
        <v>6</v>
      </c>
      <c r="J6818" s="7">
        <v>5</v>
      </c>
      <c r="K6818" s="4">
        <v>2631.15</v>
      </c>
      <c r="L6818" s="4">
        <v>10</v>
      </c>
      <c r="M6818" s="4">
        <v>11840.18</v>
      </c>
      <c r="N6818" s="4">
        <f>(Table1[[#This Row],[Quantity]]*Table1[[#This Row],[Unit_Price]])*(1-Table1[[#This Row],[Discount_%]]/100)</f>
        <v>11840.175000000001</v>
      </c>
      <c r="O6818" s="4">
        <v>7346.55</v>
      </c>
      <c r="P6818" s="4">
        <v>4493.63</v>
      </c>
      <c r="Q6818">
        <f>Table1[[#This Row],[Revenue]]-Table1[[#This Row],[Cost]]</f>
        <v>4493.63</v>
      </c>
      <c r="R6818" s="6">
        <f>Table1[[#This Row],[Profit]]/Table1[[#This Row],[Revenue]]</f>
        <v>0.3795237910234473</v>
      </c>
    </row>
    <row r="6819" spans="1:18" x14ac:dyDescent="0.45">
      <c r="A6819" s="1" t="s">
        <v>11592</v>
      </c>
      <c r="B6819" s="1" t="s">
        <v>8564</v>
      </c>
      <c r="C6819" s="1" t="s">
        <v>2</v>
      </c>
      <c r="D6819" s="1" t="s">
        <v>68</v>
      </c>
      <c r="E6819" s="1" t="s">
        <v>14</v>
      </c>
      <c r="F6819" s="2">
        <v>46010</v>
      </c>
      <c r="G6819" s="1" t="str">
        <f>IF(WEEKDAY(Table1[[#This Row],[Order_Date]],2)&gt;=6,"Weekend","Weekday")</f>
        <v>Weekday</v>
      </c>
      <c r="H6819" s="2" t="str">
        <f>TEXT(Table1[[#This Row],[Order_Date]],"mmmm")</f>
        <v>December</v>
      </c>
      <c r="I6819" s="8">
        <f>MONTH(Table1[[#This Row],[Order_Date]])</f>
        <v>12</v>
      </c>
      <c r="J6819" s="8">
        <v>3</v>
      </c>
      <c r="K6819" s="1">
        <v>959.39</v>
      </c>
      <c r="L6819" s="1">
        <v>10</v>
      </c>
      <c r="M6819" s="1">
        <v>2590.35</v>
      </c>
      <c r="N6819" s="1">
        <f>(Table1[[#This Row],[Quantity]]*Table1[[#This Row],[Unit_Price]])*(1-Table1[[#This Row],[Discount_%]]/100)</f>
        <v>2590.3530000000001</v>
      </c>
      <c r="O6819" s="1">
        <v>1974.78</v>
      </c>
      <c r="P6819" s="1">
        <v>615.57000000000005</v>
      </c>
      <c r="Q6819">
        <f>Table1[[#This Row],[Revenue]]-Table1[[#This Row],[Cost]]</f>
        <v>615.56999999999994</v>
      </c>
      <c r="R6819" s="6">
        <f>Table1[[#This Row],[Profit]]/Table1[[#This Row],[Revenue]]</f>
        <v>0.23763970119867975</v>
      </c>
    </row>
    <row r="6820" spans="1:18" x14ac:dyDescent="0.45">
      <c r="A6820" s="4" t="s">
        <v>11593</v>
      </c>
      <c r="B6820" s="4" t="s">
        <v>11594</v>
      </c>
      <c r="C6820" s="4" t="s">
        <v>28</v>
      </c>
      <c r="D6820" s="4" t="s">
        <v>35</v>
      </c>
      <c r="E6820" s="4" t="s">
        <v>4</v>
      </c>
      <c r="F6820" s="5">
        <v>45817</v>
      </c>
      <c r="G6820" s="4" t="str">
        <f>IF(WEEKDAY(Table1[[#This Row],[Order_Date]],2)&gt;=6,"Weekend","Weekday")</f>
        <v>Weekday</v>
      </c>
      <c r="H6820" s="5" t="str">
        <f>TEXT(Table1[[#This Row],[Order_Date]],"mmmm")</f>
        <v>June</v>
      </c>
      <c r="I6820" s="7">
        <f>MONTH(Table1[[#This Row],[Order_Date]])</f>
        <v>6</v>
      </c>
      <c r="J6820" s="7">
        <v>4</v>
      </c>
      <c r="K6820" s="4">
        <v>1180.78</v>
      </c>
      <c r="L6820" s="4">
        <v>0</v>
      </c>
      <c r="M6820" s="4">
        <v>4723.12</v>
      </c>
      <c r="N6820" s="4">
        <f>(Table1[[#This Row],[Quantity]]*Table1[[#This Row],[Unit_Price]])*(1-Table1[[#This Row],[Discount_%]]/100)</f>
        <v>4723.12</v>
      </c>
      <c r="O6820" s="4">
        <v>3384.42</v>
      </c>
      <c r="P6820" s="4">
        <v>1338.7</v>
      </c>
      <c r="Q6820">
        <f>Table1[[#This Row],[Revenue]]-Table1[[#This Row],[Cost]]</f>
        <v>1338.6999999999998</v>
      </c>
      <c r="R6820" s="6">
        <f>Table1[[#This Row],[Profit]]/Table1[[#This Row],[Revenue]]</f>
        <v>0.28343552566947272</v>
      </c>
    </row>
    <row r="6821" spans="1:18" x14ac:dyDescent="0.45">
      <c r="A6821" s="1" t="s">
        <v>11595</v>
      </c>
      <c r="B6821" s="1" t="s">
        <v>1161</v>
      </c>
      <c r="C6821" s="1" t="s">
        <v>7</v>
      </c>
      <c r="D6821" s="1" t="s">
        <v>46</v>
      </c>
      <c r="E6821" s="1" t="s">
        <v>9</v>
      </c>
      <c r="F6821" s="2">
        <v>45746</v>
      </c>
      <c r="G6821" s="1" t="str">
        <f>IF(WEEKDAY(Table1[[#This Row],[Order_Date]],2)&gt;=6,"Weekend","Weekday")</f>
        <v>Weekend</v>
      </c>
      <c r="H6821" s="2" t="str">
        <f>TEXT(Table1[[#This Row],[Order_Date]],"mmmm")</f>
        <v>March</v>
      </c>
      <c r="I6821" s="8">
        <f>MONTH(Table1[[#This Row],[Order_Date]])</f>
        <v>3</v>
      </c>
      <c r="J6821" s="8">
        <v>5</v>
      </c>
      <c r="K6821" s="1">
        <v>1986.46</v>
      </c>
      <c r="L6821" s="1">
        <v>15</v>
      </c>
      <c r="M6821" s="1">
        <v>8442.4500000000007</v>
      </c>
      <c r="N6821" s="1">
        <f>(Table1[[#This Row],[Quantity]]*Table1[[#This Row],[Unit_Price]])*(1-Table1[[#This Row],[Discount_%]]/100)</f>
        <v>8442.4549999999999</v>
      </c>
      <c r="O6821" s="1">
        <v>6759.33</v>
      </c>
      <c r="P6821" s="1">
        <v>1683.12</v>
      </c>
      <c r="Q6821">
        <f>Table1[[#This Row],[Revenue]]-Table1[[#This Row],[Cost]]</f>
        <v>1683.1200000000008</v>
      </c>
      <c r="R6821" s="6">
        <f>Table1[[#This Row],[Profit]]/Table1[[#This Row],[Revenue]]</f>
        <v>0.19936392871737466</v>
      </c>
    </row>
    <row r="6822" spans="1:18" x14ac:dyDescent="0.45">
      <c r="A6822" s="4" t="s">
        <v>11596</v>
      </c>
      <c r="B6822" s="4" t="s">
        <v>11597</v>
      </c>
      <c r="C6822" s="4" t="s">
        <v>12</v>
      </c>
      <c r="D6822" s="4" t="s">
        <v>13</v>
      </c>
      <c r="E6822" s="4" t="s">
        <v>9</v>
      </c>
      <c r="F6822" s="5">
        <v>45640</v>
      </c>
      <c r="G6822" s="4" t="str">
        <f>IF(WEEKDAY(Table1[[#This Row],[Order_Date]],2)&gt;=6,"Weekend","Weekday")</f>
        <v>Weekend</v>
      </c>
      <c r="H6822" s="5" t="str">
        <f>TEXT(Table1[[#This Row],[Order_Date]],"mmmm")</f>
        <v>December</v>
      </c>
      <c r="I6822" s="7">
        <f>MONTH(Table1[[#This Row],[Order_Date]])</f>
        <v>12</v>
      </c>
      <c r="J6822" s="7">
        <v>3</v>
      </c>
      <c r="K6822" s="4">
        <v>3808.54</v>
      </c>
      <c r="L6822" s="4">
        <v>5</v>
      </c>
      <c r="M6822" s="4">
        <v>10854.34</v>
      </c>
      <c r="N6822" s="4">
        <f>(Table1[[#This Row],[Quantity]]*Table1[[#This Row],[Unit_Price]])*(1-Table1[[#This Row],[Discount_%]]/100)</f>
        <v>10854.338999999998</v>
      </c>
      <c r="O6822" s="4">
        <v>8676.75</v>
      </c>
      <c r="P6822" s="4">
        <v>2177.59</v>
      </c>
      <c r="Q6822">
        <f>Table1[[#This Row],[Revenue]]-Table1[[#This Row],[Cost]]</f>
        <v>2177.59</v>
      </c>
      <c r="R6822" s="6">
        <f>Table1[[#This Row],[Profit]]/Table1[[#This Row],[Revenue]]</f>
        <v>0.20061929145392535</v>
      </c>
    </row>
    <row r="6823" spans="1:18" x14ac:dyDescent="0.45">
      <c r="A6823" s="1" t="s">
        <v>11598</v>
      </c>
      <c r="B6823" s="1" t="s">
        <v>9998</v>
      </c>
      <c r="C6823" s="1" t="s">
        <v>7</v>
      </c>
      <c r="D6823" s="1" t="s">
        <v>106</v>
      </c>
      <c r="E6823" s="1" t="s">
        <v>14</v>
      </c>
      <c r="F6823" s="2">
        <v>45579</v>
      </c>
      <c r="G6823" s="1" t="str">
        <f>IF(WEEKDAY(Table1[[#This Row],[Order_Date]],2)&gt;=6,"Weekend","Weekday")</f>
        <v>Weekday</v>
      </c>
      <c r="H6823" s="2" t="str">
        <f>TEXT(Table1[[#This Row],[Order_Date]],"mmmm")</f>
        <v>October</v>
      </c>
      <c r="I6823" s="8">
        <f>MONTH(Table1[[#This Row],[Order_Date]])</f>
        <v>10</v>
      </c>
      <c r="J6823" s="8">
        <v>2</v>
      </c>
      <c r="K6823" s="1">
        <v>1972.5</v>
      </c>
      <c r="L6823" s="1">
        <v>20</v>
      </c>
      <c r="M6823" s="1">
        <v>3156</v>
      </c>
      <c r="N6823" s="1">
        <f>(Table1[[#This Row],[Quantity]]*Table1[[#This Row],[Unit_Price]])*(1-Table1[[#This Row],[Discount_%]]/100)</f>
        <v>3156</v>
      </c>
      <c r="O6823" s="1">
        <v>2027.36</v>
      </c>
      <c r="P6823" s="1">
        <v>1128.6400000000001</v>
      </c>
      <c r="Q6823">
        <f>Table1[[#This Row],[Revenue]]-Table1[[#This Row],[Cost]]</f>
        <v>1128.6400000000001</v>
      </c>
      <c r="R6823" s="6">
        <f>Table1[[#This Row],[Profit]]/Table1[[#This Row],[Revenue]]</f>
        <v>0.35761723700887205</v>
      </c>
    </row>
    <row r="6824" spans="1:18" x14ac:dyDescent="0.45">
      <c r="A6824" s="4" t="s">
        <v>11599</v>
      </c>
      <c r="B6824" s="4" t="s">
        <v>7901</v>
      </c>
      <c r="C6824" s="4" t="s">
        <v>7</v>
      </c>
      <c r="D6824" s="4" t="s">
        <v>134</v>
      </c>
      <c r="E6824" s="4" t="s">
        <v>4</v>
      </c>
      <c r="F6824" s="5">
        <v>45535</v>
      </c>
      <c r="G6824" s="4" t="str">
        <f>IF(WEEKDAY(Table1[[#This Row],[Order_Date]],2)&gt;=6,"Weekend","Weekday")</f>
        <v>Weekend</v>
      </c>
      <c r="H6824" s="5" t="str">
        <f>TEXT(Table1[[#This Row],[Order_Date]],"mmmm")</f>
        <v>August</v>
      </c>
      <c r="I6824" s="7">
        <f>MONTH(Table1[[#This Row],[Order_Date]])</f>
        <v>8</v>
      </c>
      <c r="J6824" s="7">
        <v>4</v>
      </c>
      <c r="K6824" s="4">
        <v>2993.41</v>
      </c>
      <c r="L6824" s="4">
        <v>15</v>
      </c>
      <c r="M6824" s="4">
        <v>10177.59</v>
      </c>
      <c r="N6824" s="4">
        <f>(Table1[[#This Row],[Quantity]]*Table1[[#This Row],[Unit_Price]])*(1-Table1[[#This Row],[Discount_%]]/100)</f>
        <v>10177.593999999999</v>
      </c>
      <c r="O6824" s="4">
        <v>6248.19</v>
      </c>
      <c r="P6824" s="4">
        <v>3929.4</v>
      </c>
      <c r="Q6824">
        <f>Table1[[#This Row],[Revenue]]-Table1[[#This Row],[Cost]]</f>
        <v>3929.4000000000005</v>
      </c>
      <c r="R6824" s="6">
        <f>Table1[[#This Row],[Profit]]/Table1[[#This Row],[Revenue]]</f>
        <v>0.38608354237103282</v>
      </c>
    </row>
    <row r="6825" spans="1:18" x14ac:dyDescent="0.45">
      <c r="A6825" s="1" t="s">
        <v>11600</v>
      </c>
      <c r="B6825" s="1" t="s">
        <v>11601</v>
      </c>
      <c r="C6825" s="1" t="s">
        <v>7</v>
      </c>
      <c r="D6825" s="1" t="s">
        <v>134</v>
      </c>
      <c r="E6825" s="1" t="s">
        <v>9</v>
      </c>
      <c r="F6825" s="2">
        <v>45518</v>
      </c>
      <c r="G6825" s="1" t="str">
        <f>IF(WEEKDAY(Table1[[#This Row],[Order_Date]],2)&gt;=6,"Weekend","Weekday")</f>
        <v>Weekday</v>
      </c>
      <c r="H6825" s="2" t="str">
        <f>TEXT(Table1[[#This Row],[Order_Date]],"mmmm")</f>
        <v>August</v>
      </c>
      <c r="I6825" s="8">
        <f>MONTH(Table1[[#This Row],[Order_Date]])</f>
        <v>8</v>
      </c>
      <c r="J6825" s="8">
        <v>1</v>
      </c>
      <c r="K6825" s="1">
        <v>4020.09</v>
      </c>
      <c r="L6825" s="1">
        <v>0</v>
      </c>
      <c r="M6825" s="1">
        <v>4020.09</v>
      </c>
      <c r="N6825" s="1">
        <f>(Table1[[#This Row],[Quantity]]*Table1[[#This Row],[Unit_Price]])*(1-Table1[[#This Row],[Discount_%]]/100)</f>
        <v>4020.09</v>
      </c>
      <c r="O6825" s="1">
        <v>3285.23</v>
      </c>
      <c r="P6825" s="1">
        <v>734.86</v>
      </c>
      <c r="Q6825">
        <f>Table1[[#This Row],[Revenue]]-Table1[[#This Row],[Cost]]</f>
        <v>734.86000000000013</v>
      </c>
      <c r="R6825" s="6">
        <f>Table1[[#This Row],[Profit]]/Table1[[#This Row],[Revenue]]</f>
        <v>0.18279690255690792</v>
      </c>
    </row>
    <row r="6826" spans="1:18" x14ac:dyDescent="0.45">
      <c r="A6826" s="4" t="s">
        <v>11602</v>
      </c>
      <c r="B6826" s="4" t="s">
        <v>11603</v>
      </c>
      <c r="C6826" s="4" t="s">
        <v>20</v>
      </c>
      <c r="D6826" s="4" t="s">
        <v>103</v>
      </c>
      <c r="E6826" s="4" t="s">
        <v>22</v>
      </c>
      <c r="F6826" s="5">
        <v>45313</v>
      </c>
      <c r="G6826" s="4" t="str">
        <f>IF(WEEKDAY(Table1[[#This Row],[Order_Date]],2)&gt;=6,"Weekend","Weekday")</f>
        <v>Weekday</v>
      </c>
      <c r="H6826" s="5" t="str">
        <f>TEXT(Table1[[#This Row],[Order_Date]],"mmmm")</f>
        <v>January</v>
      </c>
      <c r="I6826" s="7">
        <f>MONTH(Table1[[#This Row],[Order_Date]])</f>
        <v>1</v>
      </c>
      <c r="J6826" s="7">
        <v>5</v>
      </c>
      <c r="K6826" s="4">
        <v>3519.75</v>
      </c>
      <c r="L6826" s="4">
        <v>0</v>
      </c>
      <c r="M6826" s="4">
        <v>17598.75</v>
      </c>
      <c r="N6826" s="4">
        <f>(Table1[[#This Row],[Quantity]]*Table1[[#This Row],[Unit_Price]])*(1-Table1[[#This Row],[Discount_%]]/100)</f>
        <v>17598.75</v>
      </c>
      <c r="O6826" s="4">
        <v>10756.04</v>
      </c>
      <c r="P6826" s="4">
        <v>6842.71</v>
      </c>
      <c r="Q6826">
        <f>Table1[[#This Row],[Revenue]]-Table1[[#This Row],[Cost]]</f>
        <v>6842.7099999999991</v>
      </c>
      <c r="R6826" s="6">
        <f>Table1[[#This Row],[Profit]]/Table1[[#This Row],[Revenue]]</f>
        <v>0.38881795582072592</v>
      </c>
    </row>
    <row r="6827" spans="1:18" x14ac:dyDescent="0.45">
      <c r="A6827" s="1" t="s">
        <v>11604</v>
      </c>
      <c r="B6827" s="1" t="s">
        <v>5805</v>
      </c>
      <c r="C6827" s="1" t="s">
        <v>28</v>
      </c>
      <c r="D6827" s="1" t="s">
        <v>137</v>
      </c>
      <c r="E6827" s="1" t="s">
        <v>4</v>
      </c>
      <c r="F6827" s="2">
        <v>45985</v>
      </c>
      <c r="G6827" s="1" t="str">
        <f>IF(WEEKDAY(Table1[[#This Row],[Order_Date]],2)&gt;=6,"Weekend","Weekday")</f>
        <v>Weekday</v>
      </c>
      <c r="H6827" s="2" t="str">
        <f>TEXT(Table1[[#This Row],[Order_Date]],"mmmm")</f>
        <v>November</v>
      </c>
      <c r="I6827" s="8">
        <f>MONTH(Table1[[#This Row],[Order_Date]])</f>
        <v>11</v>
      </c>
      <c r="J6827" s="8">
        <v>3</v>
      </c>
      <c r="K6827" s="1">
        <v>4417.96</v>
      </c>
      <c r="L6827" s="1">
        <v>20</v>
      </c>
      <c r="M6827" s="1">
        <v>10603.1</v>
      </c>
      <c r="N6827" s="1">
        <f>(Table1[[#This Row],[Quantity]]*Table1[[#This Row],[Unit_Price]])*(1-Table1[[#This Row],[Discount_%]]/100)</f>
        <v>10603.104000000001</v>
      </c>
      <c r="O6827" s="1">
        <v>6788.85</v>
      </c>
      <c r="P6827" s="1">
        <v>3814.25</v>
      </c>
      <c r="Q6827">
        <f>Table1[[#This Row],[Revenue]]-Table1[[#This Row],[Cost]]</f>
        <v>3814.25</v>
      </c>
      <c r="R6827" s="6">
        <f>Table1[[#This Row],[Profit]]/Table1[[#This Row],[Revenue]]</f>
        <v>0.35972970169101487</v>
      </c>
    </row>
    <row r="6828" spans="1:18" x14ac:dyDescent="0.45">
      <c r="A6828" s="4" t="s">
        <v>11605</v>
      </c>
      <c r="B6828" s="4" t="s">
        <v>11606</v>
      </c>
      <c r="C6828" s="4" t="s">
        <v>12</v>
      </c>
      <c r="D6828" s="4" t="s">
        <v>32</v>
      </c>
      <c r="E6828" s="4" t="s">
        <v>9</v>
      </c>
      <c r="F6828" s="5">
        <v>45518</v>
      </c>
      <c r="G6828" s="4" t="str">
        <f>IF(WEEKDAY(Table1[[#This Row],[Order_Date]],2)&gt;=6,"Weekend","Weekday")</f>
        <v>Weekday</v>
      </c>
      <c r="H6828" s="5" t="str">
        <f>TEXT(Table1[[#This Row],[Order_Date]],"mmmm")</f>
        <v>August</v>
      </c>
      <c r="I6828" s="7">
        <f>MONTH(Table1[[#This Row],[Order_Date]])</f>
        <v>8</v>
      </c>
      <c r="J6828" s="7">
        <v>5</v>
      </c>
      <c r="K6828" s="4">
        <v>3293.16</v>
      </c>
      <c r="L6828" s="4">
        <v>5</v>
      </c>
      <c r="M6828" s="4">
        <v>15642.51</v>
      </c>
      <c r="N6828" s="4">
        <f>(Table1[[#This Row],[Quantity]]*Table1[[#This Row],[Unit_Price]])*(1-Table1[[#This Row],[Discount_%]]/100)</f>
        <v>15642.509999999998</v>
      </c>
      <c r="O6828" s="4">
        <v>11277.44</v>
      </c>
      <c r="P6828" s="4">
        <v>4365.07</v>
      </c>
      <c r="Q6828">
        <f>Table1[[#This Row],[Revenue]]-Table1[[#This Row],[Cost]]</f>
        <v>4365.07</v>
      </c>
      <c r="R6828" s="6">
        <f>Table1[[#This Row],[Profit]]/Table1[[#This Row],[Revenue]]</f>
        <v>0.27905176343182775</v>
      </c>
    </row>
    <row r="6829" spans="1:18" x14ac:dyDescent="0.45">
      <c r="A6829" s="1" t="s">
        <v>11607</v>
      </c>
      <c r="B6829" s="1" t="s">
        <v>2142</v>
      </c>
      <c r="C6829" s="1" t="s">
        <v>12</v>
      </c>
      <c r="D6829" s="1" t="s">
        <v>32</v>
      </c>
      <c r="E6829" s="1" t="s">
        <v>22</v>
      </c>
      <c r="F6829" s="2">
        <v>45906</v>
      </c>
      <c r="G6829" s="1" t="str">
        <f>IF(WEEKDAY(Table1[[#This Row],[Order_Date]],2)&gt;=6,"Weekend","Weekday")</f>
        <v>Weekend</v>
      </c>
      <c r="H6829" s="2" t="str">
        <f>TEXT(Table1[[#This Row],[Order_Date]],"mmmm")</f>
        <v>September</v>
      </c>
      <c r="I6829" s="8">
        <f>MONTH(Table1[[#This Row],[Order_Date]])</f>
        <v>9</v>
      </c>
      <c r="J6829" s="8">
        <v>4</v>
      </c>
      <c r="K6829" s="1">
        <v>4281.7700000000004</v>
      </c>
      <c r="L6829" s="1">
        <v>10</v>
      </c>
      <c r="M6829" s="1">
        <v>15414.37</v>
      </c>
      <c r="N6829" s="1">
        <f>(Table1[[#This Row],[Quantity]]*Table1[[#This Row],[Unit_Price]])*(1-Table1[[#This Row],[Discount_%]]/100)</f>
        <v>15414.372000000001</v>
      </c>
      <c r="O6829" s="1">
        <v>10002.219999999999</v>
      </c>
      <c r="P6829" s="1">
        <v>5412.15</v>
      </c>
      <c r="Q6829">
        <f>Table1[[#This Row],[Revenue]]-Table1[[#This Row],[Cost]]</f>
        <v>5412.1500000000015</v>
      </c>
      <c r="R6829" s="6">
        <f>Table1[[#This Row],[Profit]]/Table1[[#This Row],[Revenue]]</f>
        <v>0.35111068438087312</v>
      </c>
    </row>
    <row r="6830" spans="1:18" x14ac:dyDescent="0.45">
      <c r="A6830" s="4" t="s">
        <v>11608</v>
      </c>
      <c r="B6830" s="4" t="s">
        <v>11609</v>
      </c>
      <c r="C6830" s="4" t="s">
        <v>12</v>
      </c>
      <c r="D6830" s="4" t="s">
        <v>38</v>
      </c>
      <c r="E6830" s="4" t="s">
        <v>4</v>
      </c>
      <c r="F6830" s="5">
        <v>45552</v>
      </c>
      <c r="G6830" s="4" t="str">
        <f>IF(WEEKDAY(Table1[[#This Row],[Order_Date]],2)&gt;=6,"Weekend","Weekday")</f>
        <v>Weekday</v>
      </c>
      <c r="H6830" s="5" t="str">
        <f>TEXT(Table1[[#This Row],[Order_Date]],"mmmm")</f>
        <v>September</v>
      </c>
      <c r="I6830" s="7">
        <f>MONTH(Table1[[#This Row],[Order_Date]])</f>
        <v>9</v>
      </c>
      <c r="J6830" s="7">
        <v>5</v>
      </c>
      <c r="K6830" s="4">
        <v>1967.39</v>
      </c>
      <c r="L6830" s="4">
        <v>10</v>
      </c>
      <c r="M6830" s="4">
        <v>8853.26</v>
      </c>
      <c r="N6830" s="4">
        <f>(Table1[[#This Row],[Quantity]]*Table1[[#This Row],[Unit_Price]])*(1-Table1[[#This Row],[Discount_%]]/100)</f>
        <v>8853.255000000001</v>
      </c>
      <c r="O6830" s="4">
        <v>6758.3</v>
      </c>
      <c r="P6830" s="4">
        <v>2094.96</v>
      </c>
      <c r="Q6830">
        <f>Table1[[#This Row],[Revenue]]-Table1[[#This Row],[Cost]]</f>
        <v>2094.96</v>
      </c>
      <c r="R6830" s="6">
        <f>Table1[[#This Row],[Profit]]/Table1[[#This Row],[Revenue]]</f>
        <v>0.23663147812218324</v>
      </c>
    </row>
    <row r="6831" spans="1:18" x14ac:dyDescent="0.45">
      <c r="A6831" s="1" t="s">
        <v>11610</v>
      </c>
      <c r="B6831" s="1" t="s">
        <v>3789</v>
      </c>
      <c r="C6831" s="1" t="s">
        <v>20</v>
      </c>
      <c r="D6831" s="1" t="s">
        <v>21</v>
      </c>
      <c r="E6831" s="1" t="s">
        <v>22</v>
      </c>
      <c r="F6831" s="2">
        <v>45631</v>
      </c>
      <c r="G6831" s="1" t="str">
        <f>IF(WEEKDAY(Table1[[#This Row],[Order_Date]],2)&gt;=6,"Weekend","Weekday")</f>
        <v>Weekday</v>
      </c>
      <c r="H6831" s="2" t="str">
        <f>TEXT(Table1[[#This Row],[Order_Date]],"mmmm")</f>
        <v>December</v>
      </c>
      <c r="I6831" s="8">
        <f>MONTH(Table1[[#This Row],[Order_Date]])</f>
        <v>12</v>
      </c>
      <c r="J6831" s="8">
        <v>4</v>
      </c>
      <c r="K6831" s="1">
        <v>4801.05</v>
      </c>
      <c r="L6831" s="1">
        <v>5</v>
      </c>
      <c r="M6831" s="1">
        <v>18243.990000000002</v>
      </c>
      <c r="N6831" s="1">
        <f>(Table1[[#This Row],[Quantity]]*Table1[[#This Row],[Unit_Price]])*(1-Table1[[#This Row],[Discount_%]]/100)</f>
        <v>18243.990000000002</v>
      </c>
      <c r="O6831" s="1">
        <v>14586.03</v>
      </c>
      <c r="P6831" s="1">
        <v>3657.96</v>
      </c>
      <c r="Q6831">
        <f>Table1[[#This Row],[Revenue]]-Table1[[#This Row],[Cost]]</f>
        <v>3657.9600000000009</v>
      </c>
      <c r="R6831" s="6">
        <f>Table1[[#This Row],[Profit]]/Table1[[#This Row],[Revenue]]</f>
        <v>0.20050219277690898</v>
      </c>
    </row>
    <row r="6832" spans="1:18" x14ac:dyDescent="0.45">
      <c r="A6832" s="4" t="s">
        <v>11611</v>
      </c>
      <c r="B6832" s="4" t="s">
        <v>11612</v>
      </c>
      <c r="C6832" s="4" t="s">
        <v>28</v>
      </c>
      <c r="D6832" s="4" t="s">
        <v>137</v>
      </c>
      <c r="E6832" s="4" t="s">
        <v>9</v>
      </c>
      <c r="F6832" s="5">
        <v>45539</v>
      </c>
      <c r="G6832" s="4" t="str">
        <f>IF(WEEKDAY(Table1[[#This Row],[Order_Date]],2)&gt;=6,"Weekend","Weekday")</f>
        <v>Weekday</v>
      </c>
      <c r="H6832" s="5" t="str">
        <f>TEXT(Table1[[#This Row],[Order_Date]],"mmmm")</f>
        <v>September</v>
      </c>
      <c r="I6832" s="7">
        <f>MONTH(Table1[[#This Row],[Order_Date]])</f>
        <v>9</v>
      </c>
      <c r="J6832" s="7">
        <v>2</v>
      </c>
      <c r="K6832" s="4">
        <v>3565.28</v>
      </c>
      <c r="L6832" s="4">
        <v>0</v>
      </c>
      <c r="M6832" s="4">
        <v>7130.56</v>
      </c>
      <c r="N6832" s="4">
        <f>(Table1[[#This Row],[Quantity]]*Table1[[#This Row],[Unit_Price]])*(1-Table1[[#This Row],[Discount_%]]/100)</f>
        <v>7130.56</v>
      </c>
      <c r="O6832" s="4">
        <v>4918.66</v>
      </c>
      <c r="P6832" s="4">
        <v>2211.9</v>
      </c>
      <c r="Q6832">
        <f>Table1[[#This Row],[Revenue]]-Table1[[#This Row],[Cost]]</f>
        <v>2211.9000000000005</v>
      </c>
      <c r="R6832" s="6">
        <f>Table1[[#This Row],[Profit]]/Table1[[#This Row],[Revenue]]</f>
        <v>0.31020004038953464</v>
      </c>
    </row>
    <row r="6833" spans="1:18" x14ac:dyDescent="0.45">
      <c r="A6833" s="1" t="s">
        <v>11613</v>
      </c>
      <c r="B6833" s="1" t="s">
        <v>11614</v>
      </c>
      <c r="C6833" s="1" t="s">
        <v>2</v>
      </c>
      <c r="D6833" s="1" t="s">
        <v>17</v>
      </c>
      <c r="E6833" s="1" t="s">
        <v>4</v>
      </c>
      <c r="F6833" s="2">
        <v>45713</v>
      </c>
      <c r="G6833" s="1" t="str">
        <f>IF(WEEKDAY(Table1[[#This Row],[Order_Date]],2)&gt;=6,"Weekend","Weekday")</f>
        <v>Weekday</v>
      </c>
      <c r="H6833" s="2" t="str">
        <f>TEXT(Table1[[#This Row],[Order_Date]],"mmmm")</f>
        <v>February</v>
      </c>
      <c r="I6833" s="8">
        <f>MONTH(Table1[[#This Row],[Order_Date]])</f>
        <v>2</v>
      </c>
      <c r="J6833" s="8">
        <v>4</v>
      </c>
      <c r="K6833" s="1">
        <v>2190.85</v>
      </c>
      <c r="L6833" s="1">
        <v>15</v>
      </c>
      <c r="M6833" s="1">
        <v>7448.89</v>
      </c>
      <c r="N6833" s="1">
        <f>(Table1[[#This Row],[Quantity]]*Table1[[#This Row],[Unit_Price]])*(1-Table1[[#This Row],[Discount_%]]/100)</f>
        <v>7448.8899999999994</v>
      </c>
      <c r="O6833" s="1">
        <v>5686.68</v>
      </c>
      <c r="P6833" s="1">
        <v>1762.21</v>
      </c>
      <c r="Q6833">
        <f>Table1[[#This Row],[Revenue]]-Table1[[#This Row],[Cost]]</f>
        <v>1762.21</v>
      </c>
      <c r="R6833" s="6">
        <f>Table1[[#This Row],[Profit]]/Table1[[#This Row],[Revenue]]</f>
        <v>0.23657350289774717</v>
      </c>
    </row>
    <row r="6834" spans="1:18" x14ac:dyDescent="0.45">
      <c r="A6834" s="4" t="s">
        <v>11615</v>
      </c>
      <c r="B6834" s="4" t="s">
        <v>11616</v>
      </c>
      <c r="C6834" s="4" t="s">
        <v>7</v>
      </c>
      <c r="D6834" s="4" t="s">
        <v>71</v>
      </c>
      <c r="E6834" s="4" t="s">
        <v>4</v>
      </c>
      <c r="F6834" s="5">
        <v>45501</v>
      </c>
      <c r="G6834" s="4" t="str">
        <f>IF(WEEKDAY(Table1[[#This Row],[Order_Date]],2)&gt;=6,"Weekend","Weekday")</f>
        <v>Weekend</v>
      </c>
      <c r="H6834" s="5" t="str">
        <f>TEXT(Table1[[#This Row],[Order_Date]],"mmmm")</f>
        <v>July</v>
      </c>
      <c r="I6834" s="7">
        <f>MONTH(Table1[[#This Row],[Order_Date]])</f>
        <v>7</v>
      </c>
      <c r="J6834" s="7">
        <v>2</v>
      </c>
      <c r="K6834" s="4">
        <v>4104.57</v>
      </c>
      <c r="L6834" s="4">
        <v>5</v>
      </c>
      <c r="M6834" s="4">
        <v>7798.68</v>
      </c>
      <c r="N6834" s="4">
        <f>(Table1[[#This Row],[Quantity]]*Table1[[#This Row],[Unit_Price]])*(1-Table1[[#This Row],[Discount_%]]/100)</f>
        <v>7798.6829999999991</v>
      </c>
      <c r="O6834" s="4">
        <v>5434.85</v>
      </c>
      <c r="P6834" s="4">
        <v>2363.83</v>
      </c>
      <c r="Q6834">
        <f>Table1[[#This Row],[Revenue]]-Table1[[#This Row],[Cost]]</f>
        <v>2363.83</v>
      </c>
      <c r="R6834" s="6">
        <f>Table1[[#This Row],[Profit]]/Table1[[#This Row],[Revenue]]</f>
        <v>0.30310642313827468</v>
      </c>
    </row>
    <row r="6835" spans="1:18" x14ac:dyDescent="0.45">
      <c r="A6835" s="1" t="s">
        <v>11617</v>
      </c>
      <c r="B6835" s="1" t="s">
        <v>312</v>
      </c>
      <c r="C6835" s="1" t="s">
        <v>2</v>
      </c>
      <c r="D6835" s="1" t="s">
        <v>17</v>
      </c>
      <c r="E6835" s="1" t="s">
        <v>4</v>
      </c>
      <c r="F6835" s="2">
        <v>45637</v>
      </c>
      <c r="G6835" s="1" t="str">
        <f>IF(WEEKDAY(Table1[[#This Row],[Order_Date]],2)&gt;=6,"Weekend","Weekday")</f>
        <v>Weekday</v>
      </c>
      <c r="H6835" s="2" t="str">
        <f>TEXT(Table1[[#This Row],[Order_Date]],"mmmm")</f>
        <v>December</v>
      </c>
      <c r="I6835" s="8">
        <f>MONTH(Table1[[#This Row],[Order_Date]])</f>
        <v>12</v>
      </c>
      <c r="J6835" s="8">
        <v>5</v>
      </c>
      <c r="K6835" s="1">
        <v>1128.29</v>
      </c>
      <c r="L6835" s="1">
        <v>20</v>
      </c>
      <c r="M6835" s="1">
        <v>4513.16</v>
      </c>
      <c r="N6835" s="1">
        <f>(Table1[[#This Row],[Quantity]]*Table1[[#This Row],[Unit_Price]])*(1-Table1[[#This Row],[Discount_%]]/100)</f>
        <v>4513.16</v>
      </c>
      <c r="O6835" s="1">
        <v>3177.86</v>
      </c>
      <c r="P6835" s="1">
        <v>1335.3</v>
      </c>
      <c r="Q6835">
        <f>Table1[[#This Row],[Revenue]]-Table1[[#This Row],[Cost]]</f>
        <v>1335.2999999999997</v>
      </c>
      <c r="R6835" s="6">
        <f>Table1[[#This Row],[Profit]]/Table1[[#This Row],[Revenue]]</f>
        <v>0.29586808356007765</v>
      </c>
    </row>
    <row r="6836" spans="1:18" x14ac:dyDescent="0.45">
      <c r="A6836" s="4" t="s">
        <v>11618</v>
      </c>
      <c r="B6836" s="4" t="s">
        <v>11619</v>
      </c>
      <c r="C6836" s="4" t="s">
        <v>20</v>
      </c>
      <c r="D6836" s="4" t="s">
        <v>60</v>
      </c>
      <c r="E6836" s="4" t="s">
        <v>9</v>
      </c>
      <c r="F6836" s="5">
        <v>45524</v>
      </c>
      <c r="G6836" s="4" t="str">
        <f>IF(WEEKDAY(Table1[[#This Row],[Order_Date]],2)&gt;=6,"Weekend","Weekday")</f>
        <v>Weekday</v>
      </c>
      <c r="H6836" s="5" t="str">
        <f>TEXT(Table1[[#This Row],[Order_Date]],"mmmm")</f>
        <v>August</v>
      </c>
      <c r="I6836" s="7">
        <f>MONTH(Table1[[#This Row],[Order_Date]])</f>
        <v>8</v>
      </c>
      <c r="J6836" s="7">
        <v>5</v>
      </c>
      <c r="K6836" s="4">
        <v>1330.77</v>
      </c>
      <c r="L6836" s="4">
        <v>0</v>
      </c>
      <c r="M6836" s="4">
        <v>6653.85</v>
      </c>
      <c r="N6836" s="4">
        <f>(Table1[[#This Row],[Quantity]]*Table1[[#This Row],[Unit_Price]])*(1-Table1[[#This Row],[Discount_%]]/100)</f>
        <v>6653.85</v>
      </c>
      <c r="O6836" s="4">
        <v>5638.54</v>
      </c>
      <c r="P6836" s="4">
        <v>1015.31</v>
      </c>
      <c r="Q6836">
        <f>Table1[[#This Row],[Revenue]]-Table1[[#This Row],[Cost]]</f>
        <v>1015.3100000000004</v>
      </c>
      <c r="R6836" s="6">
        <f>Table1[[#This Row],[Profit]]/Table1[[#This Row],[Revenue]]</f>
        <v>0.15258985399430403</v>
      </c>
    </row>
    <row r="6837" spans="1:18" x14ac:dyDescent="0.45">
      <c r="A6837" s="1" t="s">
        <v>11620</v>
      </c>
      <c r="B6837" s="1" t="s">
        <v>7843</v>
      </c>
      <c r="C6837" s="1" t="s">
        <v>28</v>
      </c>
      <c r="D6837" s="1" t="s">
        <v>29</v>
      </c>
      <c r="E6837" s="1" t="s">
        <v>4</v>
      </c>
      <c r="F6837" s="2">
        <v>45707</v>
      </c>
      <c r="G6837" s="1" t="str">
        <f>IF(WEEKDAY(Table1[[#This Row],[Order_Date]],2)&gt;=6,"Weekend","Weekday")</f>
        <v>Weekday</v>
      </c>
      <c r="H6837" s="2" t="str">
        <f>TEXT(Table1[[#This Row],[Order_Date]],"mmmm")</f>
        <v>February</v>
      </c>
      <c r="I6837" s="8">
        <f>MONTH(Table1[[#This Row],[Order_Date]])</f>
        <v>2</v>
      </c>
      <c r="J6837" s="8">
        <v>4</v>
      </c>
      <c r="K6837" s="1">
        <v>1501.89</v>
      </c>
      <c r="L6837" s="1">
        <v>20</v>
      </c>
      <c r="M6837" s="1">
        <v>4806.05</v>
      </c>
      <c r="N6837" s="1">
        <f>(Table1[[#This Row],[Quantity]]*Table1[[#This Row],[Unit_Price]])*(1-Table1[[#This Row],[Discount_%]]/100)</f>
        <v>4806.0480000000007</v>
      </c>
      <c r="O6837" s="1">
        <v>3701.91</v>
      </c>
      <c r="P6837" s="1">
        <v>1104.1400000000001</v>
      </c>
      <c r="Q6837">
        <f>Table1[[#This Row],[Revenue]]-Table1[[#This Row],[Cost]]</f>
        <v>1104.1400000000003</v>
      </c>
      <c r="R6837" s="6">
        <f>Table1[[#This Row],[Profit]]/Table1[[#This Row],[Revenue]]</f>
        <v>0.22973959904703448</v>
      </c>
    </row>
    <row r="6838" spans="1:18" x14ac:dyDescent="0.45">
      <c r="A6838" s="4" t="s">
        <v>11621</v>
      </c>
      <c r="B6838" s="4" t="s">
        <v>9242</v>
      </c>
      <c r="C6838" s="4" t="s">
        <v>20</v>
      </c>
      <c r="D6838" s="4" t="s">
        <v>21</v>
      </c>
      <c r="E6838" s="4" t="s">
        <v>4</v>
      </c>
      <c r="F6838" s="5">
        <v>45573</v>
      </c>
      <c r="G6838" s="4" t="str">
        <f>IF(WEEKDAY(Table1[[#This Row],[Order_Date]],2)&gt;=6,"Weekend","Weekday")</f>
        <v>Weekday</v>
      </c>
      <c r="H6838" s="5" t="str">
        <f>TEXT(Table1[[#This Row],[Order_Date]],"mmmm")</f>
        <v>October</v>
      </c>
      <c r="I6838" s="7">
        <f>MONTH(Table1[[#This Row],[Order_Date]])</f>
        <v>10</v>
      </c>
      <c r="J6838" s="7">
        <v>1</v>
      </c>
      <c r="K6838" s="4">
        <v>295.64</v>
      </c>
      <c r="L6838" s="4">
        <v>0</v>
      </c>
      <c r="M6838" s="4">
        <v>295.64</v>
      </c>
      <c r="N6838" s="4">
        <f>(Table1[[#This Row],[Quantity]]*Table1[[#This Row],[Unit_Price]])*(1-Table1[[#This Row],[Discount_%]]/100)</f>
        <v>295.64</v>
      </c>
      <c r="O6838" s="4">
        <v>181.48</v>
      </c>
      <c r="P6838" s="4">
        <v>114.16</v>
      </c>
      <c r="Q6838">
        <f>Table1[[#This Row],[Revenue]]-Table1[[#This Row],[Cost]]</f>
        <v>114.16</v>
      </c>
      <c r="R6838" s="6">
        <f>Table1[[#This Row],[Profit]]/Table1[[#This Row],[Revenue]]</f>
        <v>0.38614531186578271</v>
      </c>
    </row>
    <row r="6839" spans="1:18" x14ac:dyDescent="0.45">
      <c r="A6839" s="1" t="s">
        <v>11622</v>
      </c>
      <c r="B6839" s="1" t="s">
        <v>1973</v>
      </c>
      <c r="C6839" s="1" t="s">
        <v>20</v>
      </c>
      <c r="D6839" s="1" t="s">
        <v>57</v>
      </c>
      <c r="E6839" s="1" t="s">
        <v>14</v>
      </c>
      <c r="F6839" s="2">
        <v>45397</v>
      </c>
      <c r="G6839" s="1" t="str">
        <f>IF(WEEKDAY(Table1[[#This Row],[Order_Date]],2)&gt;=6,"Weekend","Weekday")</f>
        <v>Weekday</v>
      </c>
      <c r="H6839" s="2" t="str">
        <f>TEXT(Table1[[#This Row],[Order_Date]],"mmmm")</f>
        <v>April</v>
      </c>
      <c r="I6839" s="8">
        <f>MONTH(Table1[[#This Row],[Order_Date]])</f>
        <v>4</v>
      </c>
      <c r="J6839" s="8">
        <v>3</v>
      </c>
      <c r="K6839" s="1">
        <v>3141.94</v>
      </c>
      <c r="L6839" s="1">
        <v>5</v>
      </c>
      <c r="M6839" s="1">
        <v>8954.5300000000007</v>
      </c>
      <c r="N6839" s="1">
        <f>(Table1[[#This Row],[Quantity]]*Table1[[#This Row],[Unit_Price]])*(1-Table1[[#This Row],[Discount_%]]/100)</f>
        <v>8954.5289999999986</v>
      </c>
      <c r="O6839" s="1">
        <v>6273.34</v>
      </c>
      <c r="P6839" s="1">
        <v>2681.19</v>
      </c>
      <c r="Q6839">
        <f>Table1[[#This Row],[Revenue]]-Table1[[#This Row],[Cost]]</f>
        <v>2681.1900000000005</v>
      </c>
      <c r="R6839" s="6">
        <f>Table1[[#This Row],[Profit]]/Table1[[#This Row],[Revenue]]</f>
        <v>0.29942275027276694</v>
      </c>
    </row>
    <row r="6840" spans="1:18" x14ac:dyDescent="0.45">
      <c r="A6840" s="4" t="s">
        <v>11623</v>
      </c>
      <c r="B6840" s="4" t="s">
        <v>11624</v>
      </c>
      <c r="C6840" s="4" t="s">
        <v>20</v>
      </c>
      <c r="D6840" s="4" t="s">
        <v>21</v>
      </c>
      <c r="E6840" s="4" t="s">
        <v>4</v>
      </c>
      <c r="F6840" s="5">
        <v>45967</v>
      </c>
      <c r="G6840" s="4" t="str">
        <f>IF(WEEKDAY(Table1[[#This Row],[Order_Date]],2)&gt;=6,"Weekend","Weekday")</f>
        <v>Weekday</v>
      </c>
      <c r="H6840" s="5" t="str">
        <f>TEXT(Table1[[#This Row],[Order_Date]],"mmmm")</f>
        <v>November</v>
      </c>
      <c r="I6840" s="7">
        <f>MONTH(Table1[[#This Row],[Order_Date]])</f>
        <v>11</v>
      </c>
      <c r="J6840" s="7">
        <v>1</v>
      </c>
      <c r="K6840" s="4">
        <v>2266.44</v>
      </c>
      <c r="L6840" s="4">
        <v>0</v>
      </c>
      <c r="M6840" s="4">
        <v>2266.44</v>
      </c>
      <c r="N6840" s="4">
        <f>(Table1[[#This Row],[Quantity]]*Table1[[#This Row],[Unit_Price]])*(1-Table1[[#This Row],[Discount_%]]/100)</f>
        <v>2266.44</v>
      </c>
      <c r="O6840" s="4">
        <v>1788.7</v>
      </c>
      <c r="P6840" s="4">
        <v>477.74</v>
      </c>
      <c r="Q6840">
        <f>Table1[[#This Row],[Revenue]]-Table1[[#This Row],[Cost]]</f>
        <v>477.74</v>
      </c>
      <c r="R6840" s="6">
        <f>Table1[[#This Row],[Profit]]/Table1[[#This Row],[Revenue]]</f>
        <v>0.21078872593141668</v>
      </c>
    </row>
    <row r="6841" spans="1:18" x14ac:dyDescent="0.45">
      <c r="A6841" s="1" t="s">
        <v>11625</v>
      </c>
      <c r="B6841" s="1" t="s">
        <v>5901</v>
      </c>
      <c r="C6841" s="1" t="s">
        <v>2</v>
      </c>
      <c r="D6841" s="1" t="s">
        <v>82</v>
      </c>
      <c r="E6841" s="1" t="s">
        <v>9</v>
      </c>
      <c r="F6841" s="2">
        <v>45308</v>
      </c>
      <c r="G6841" s="1" t="str">
        <f>IF(WEEKDAY(Table1[[#This Row],[Order_Date]],2)&gt;=6,"Weekend","Weekday")</f>
        <v>Weekday</v>
      </c>
      <c r="H6841" s="2" t="str">
        <f>TEXT(Table1[[#This Row],[Order_Date]],"mmmm")</f>
        <v>January</v>
      </c>
      <c r="I6841" s="8">
        <f>MONTH(Table1[[#This Row],[Order_Date]])</f>
        <v>1</v>
      </c>
      <c r="J6841" s="8">
        <v>3</v>
      </c>
      <c r="K6841" s="1">
        <v>4587.68</v>
      </c>
      <c r="L6841" s="1">
        <v>15</v>
      </c>
      <c r="M6841" s="1">
        <v>11698.58</v>
      </c>
      <c r="N6841" s="1">
        <f>(Table1[[#This Row],[Quantity]]*Table1[[#This Row],[Unit_Price]])*(1-Table1[[#This Row],[Discount_%]]/100)</f>
        <v>11698.584000000001</v>
      </c>
      <c r="O6841" s="1">
        <v>8206.69</v>
      </c>
      <c r="P6841" s="1">
        <v>3491.89</v>
      </c>
      <c r="Q6841">
        <f>Table1[[#This Row],[Revenue]]-Table1[[#This Row],[Cost]]</f>
        <v>3491.8899999999994</v>
      </c>
      <c r="R6841" s="6">
        <f>Table1[[#This Row],[Profit]]/Table1[[#This Row],[Revenue]]</f>
        <v>0.29848836354497726</v>
      </c>
    </row>
    <row r="6842" spans="1:18" x14ac:dyDescent="0.45">
      <c r="A6842" s="4" t="s">
        <v>11626</v>
      </c>
      <c r="B6842" s="4" t="s">
        <v>10723</v>
      </c>
      <c r="C6842" s="4" t="s">
        <v>2</v>
      </c>
      <c r="D6842" s="4" t="s">
        <v>65</v>
      </c>
      <c r="E6842" s="4" t="s">
        <v>4</v>
      </c>
      <c r="F6842" s="5">
        <v>45689</v>
      </c>
      <c r="G6842" s="4" t="str">
        <f>IF(WEEKDAY(Table1[[#This Row],[Order_Date]],2)&gt;=6,"Weekend","Weekday")</f>
        <v>Weekend</v>
      </c>
      <c r="H6842" s="5" t="str">
        <f>TEXT(Table1[[#This Row],[Order_Date]],"mmmm")</f>
        <v>February</v>
      </c>
      <c r="I6842" s="7">
        <f>MONTH(Table1[[#This Row],[Order_Date]])</f>
        <v>2</v>
      </c>
      <c r="J6842" s="7">
        <v>5</v>
      </c>
      <c r="K6842" s="4">
        <v>103.67</v>
      </c>
      <c r="L6842" s="4">
        <v>5</v>
      </c>
      <c r="M6842" s="4">
        <v>492.43</v>
      </c>
      <c r="N6842" s="4">
        <f>(Table1[[#This Row],[Quantity]]*Table1[[#This Row],[Unit_Price]])*(1-Table1[[#This Row],[Discount_%]]/100)</f>
        <v>492.4325</v>
      </c>
      <c r="O6842" s="4">
        <v>338.73</v>
      </c>
      <c r="P6842" s="4">
        <v>153.69999999999999</v>
      </c>
      <c r="Q6842">
        <f>Table1[[#This Row],[Revenue]]-Table1[[#This Row],[Cost]]</f>
        <v>153.69999999999999</v>
      </c>
      <c r="R6842" s="6">
        <f>Table1[[#This Row],[Profit]]/Table1[[#This Row],[Revenue]]</f>
        <v>0.31212558130089552</v>
      </c>
    </row>
    <row r="6843" spans="1:18" x14ac:dyDescent="0.45">
      <c r="A6843" s="1" t="s">
        <v>11627</v>
      </c>
      <c r="B6843" s="1" t="s">
        <v>11628</v>
      </c>
      <c r="C6843" s="1" t="s">
        <v>20</v>
      </c>
      <c r="D6843" s="1" t="s">
        <v>103</v>
      </c>
      <c r="E6843" s="1" t="s">
        <v>4</v>
      </c>
      <c r="F6843" s="2">
        <v>45678</v>
      </c>
      <c r="G6843" s="1" t="str">
        <f>IF(WEEKDAY(Table1[[#This Row],[Order_Date]],2)&gt;=6,"Weekend","Weekday")</f>
        <v>Weekday</v>
      </c>
      <c r="H6843" s="2" t="str">
        <f>TEXT(Table1[[#This Row],[Order_Date]],"mmmm")</f>
        <v>January</v>
      </c>
      <c r="I6843" s="8">
        <f>MONTH(Table1[[#This Row],[Order_Date]])</f>
        <v>1</v>
      </c>
      <c r="J6843" s="8">
        <v>1</v>
      </c>
      <c r="K6843" s="1">
        <v>4427.03</v>
      </c>
      <c r="L6843" s="1">
        <v>15</v>
      </c>
      <c r="M6843" s="1">
        <v>3762.98</v>
      </c>
      <c r="N6843" s="1">
        <f>(Table1[[#This Row],[Quantity]]*Table1[[#This Row],[Unit_Price]])*(1-Table1[[#This Row],[Discount_%]]/100)</f>
        <v>3762.9754999999996</v>
      </c>
      <c r="O6843" s="1">
        <v>3130.78</v>
      </c>
      <c r="P6843" s="1">
        <v>632.20000000000005</v>
      </c>
      <c r="Q6843">
        <f>Table1[[#This Row],[Revenue]]-Table1[[#This Row],[Cost]]</f>
        <v>632.19999999999982</v>
      </c>
      <c r="R6843" s="6">
        <f>Table1[[#This Row],[Profit]]/Table1[[#This Row],[Revenue]]</f>
        <v>0.16800514485859613</v>
      </c>
    </row>
    <row r="6844" spans="1:18" x14ac:dyDescent="0.45">
      <c r="A6844" s="4" t="s">
        <v>11629</v>
      </c>
      <c r="B6844" s="4" t="s">
        <v>11630</v>
      </c>
      <c r="C6844" s="4" t="s">
        <v>12</v>
      </c>
      <c r="D6844" s="4" t="s">
        <v>38</v>
      </c>
      <c r="E6844" s="4" t="s">
        <v>4</v>
      </c>
      <c r="F6844" s="5">
        <v>45639</v>
      </c>
      <c r="G6844" s="4" t="str">
        <f>IF(WEEKDAY(Table1[[#This Row],[Order_Date]],2)&gt;=6,"Weekend","Weekday")</f>
        <v>Weekday</v>
      </c>
      <c r="H6844" s="5" t="str">
        <f>TEXT(Table1[[#This Row],[Order_Date]],"mmmm")</f>
        <v>December</v>
      </c>
      <c r="I6844" s="7">
        <f>MONTH(Table1[[#This Row],[Order_Date]])</f>
        <v>12</v>
      </c>
      <c r="J6844" s="7">
        <v>5</v>
      </c>
      <c r="K6844" s="4">
        <v>1899.82</v>
      </c>
      <c r="L6844" s="4">
        <v>20</v>
      </c>
      <c r="M6844" s="4">
        <v>7599.28</v>
      </c>
      <c r="N6844" s="4">
        <f>(Table1[[#This Row],[Quantity]]*Table1[[#This Row],[Unit_Price]])*(1-Table1[[#This Row],[Discount_%]]/100)</f>
        <v>7599.2800000000007</v>
      </c>
      <c r="O6844" s="4">
        <v>6428.76</v>
      </c>
      <c r="P6844" s="4">
        <v>1170.52</v>
      </c>
      <c r="Q6844">
        <f>Table1[[#This Row],[Revenue]]-Table1[[#This Row],[Cost]]</f>
        <v>1170.5199999999995</v>
      </c>
      <c r="R6844" s="6">
        <f>Table1[[#This Row],[Profit]]/Table1[[#This Row],[Revenue]]</f>
        <v>0.15403038182564666</v>
      </c>
    </row>
    <row r="6845" spans="1:18" x14ac:dyDescent="0.45">
      <c r="A6845" s="1" t="s">
        <v>11631</v>
      </c>
      <c r="B6845" s="1" t="s">
        <v>1307</v>
      </c>
      <c r="C6845" s="1" t="s">
        <v>2</v>
      </c>
      <c r="D6845" s="1" t="s">
        <v>17</v>
      </c>
      <c r="E6845" s="1" t="s">
        <v>14</v>
      </c>
      <c r="F6845" s="2">
        <v>45972</v>
      </c>
      <c r="G6845" s="1" t="str">
        <f>IF(WEEKDAY(Table1[[#This Row],[Order_Date]],2)&gt;=6,"Weekend","Weekday")</f>
        <v>Weekday</v>
      </c>
      <c r="H6845" s="2" t="str">
        <f>TEXT(Table1[[#This Row],[Order_Date]],"mmmm")</f>
        <v>November</v>
      </c>
      <c r="I6845" s="8">
        <f>MONTH(Table1[[#This Row],[Order_Date]])</f>
        <v>11</v>
      </c>
      <c r="J6845" s="8">
        <v>3</v>
      </c>
      <c r="K6845" s="1">
        <v>4966.5600000000004</v>
      </c>
      <c r="L6845" s="1">
        <v>20</v>
      </c>
      <c r="M6845" s="1">
        <v>11919.74</v>
      </c>
      <c r="N6845" s="1">
        <f>(Table1[[#This Row],[Quantity]]*Table1[[#This Row],[Unit_Price]])*(1-Table1[[#This Row],[Discount_%]]/100)</f>
        <v>11919.744000000001</v>
      </c>
      <c r="O6845" s="1">
        <v>9405.98</v>
      </c>
      <c r="P6845" s="1">
        <v>2513.7600000000002</v>
      </c>
      <c r="Q6845">
        <f>Table1[[#This Row],[Revenue]]-Table1[[#This Row],[Cost]]</f>
        <v>2513.7600000000002</v>
      </c>
      <c r="R6845" s="6">
        <f>Table1[[#This Row],[Profit]]/Table1[[#This Row],[Revenue]]</f>
        <v>0.21089050600096984</v>
      </c>
    </row>
    <row r="6846" spans="1:18" x14ac:dyDescent="0.45">
      <c r="A6846" s="4" t="s">
        <v>11632</v>
      </c>
      <c r="B6846" s="4" t="s">
        <v>11633</v>
      </c>
      <c r="C6846" s="4" t="s">
        <v>12</v>
      </c>
      <c r="D6846" s="4" t="s">
        <v>38</v>
      </c>
      <c r="E6846" s="4" t="s">
        <v>14</v>
      </c>
      <c r="F6846" s="5">
        <v>45998</v>
      </c>
      <c r="G6846" s="4" t="str">
        <f>IF(WEEKDAY(Table1[[#This Row],[Order_Date]],2)&gt;=6,"Weekend","Weekday")</f>
        <v>Weekend</v>
      </c>
      <c r="H6846" s="5" t="str">
        <f>TEXT(Table1[[#This Row],[Order_Date]],"mmmm")</f>
        <v>December</v>
      </c>
      <c r="I6846" s="7">
        <f>MONTH(Table1[[#This Row],[Order_Date]])</f>
        <v>12</v>
      </c>
      <c r="J6846" s="7">
        <v>2</v>
      </c>
      <c r="K6846" s="4">
        <v>2086.09</v>
      </c>
      <c r="L6846" s="4">
        <v>15</v>
      </c>
      <c r="M6846" s="4">
        <v>3546.35</v>
      </c>
      <c r="N6846" s="4">
        <f>(Table1[[#This Row],[Quantity]]*Table1[[#This Row],[Unit_Price]])*(1-Table1[[#This Row],[Discount_%]]/100)</f>
        <v>3546.3530000000001</v>
      </c>
      <c r="O6846" s="4">
        <v>2620.0500000000002</v>
      </c>
      <c r="P6846" s="4">
        <v>926.3</v>
      </c>
      <c r="Q6846">
        <f>Table1[[#This Row],[Revenue]]-Table1[[#This Row],[Cost]]</f>
        <v>926.29999999999973</v>
      </c>
      <c r="R6846" s="6">
        <f>Table1[[#This Row],[Profit]]/Table1[[#This Row],[Revenue]]</f>
        <v>0.26119813329197628</v>
      </c>
    </row>
    <row r="6847" spans="1:18" x14ac:dyDescent="0.45">
      <c r="A6847" s="1" t="s">
        <v>11634</v>
      </c>
      <c r="B6847" s="1" t="s">
        <v>11635</v>
      </c>
      <c r="C6847" s="1" t="s">
        <v>12</v>
      </c>
      <c r="D6847" s="1" t="s">
        <v>32</v>
      </c>
      <c r="E6847" s="1" t="s">
        <v>22</v>
      </c>
      <c r="F6847" s="2">
        <v>45681</v>
      </c>
      <c r="G6847" s="1" t="str">
        <f>IF(WEEKDAY(Table1[[#This Row],[Order_Date]],2)&gt;=6,"Weekend","Weekday")</f>
        <v>Weekday</v>
      </c>
      <c r="H6847" s="2" t="str">
        <f>TEXT(Table1[[#This Row],[Order_Date]],"mmmm")</f>
        <v>January</v>
      </c>
      <c r="I6847" s="8">
        <f>MONTH(Table1[[#This Row],[Order_Date]])</f>
        <v>1</v>
      </c>
      <c r="J6847" s="8">
        <v>5</v>
      </c>
      <c r="K6847" s="1">
        <v>273.87</v>
      </c>
      <c r="L6847" s="1">
        <v>20</v>
      </c>
      <c r="M6847" s="1">
        <v>1095.48</v>
      </c>
      <c r="N6847" s="1">
        <f>(Table1[[#This Row],[Quantity]]*Table1[[#This Row],[Unit_Price]])*(1-Table1[[#This Row],[Discount_%]]/100)</f>
        <v>1095.48</v>
      </c>
      <c r="O6847" s="1">
        <v>886.25</v>
      </c>
      <c r="P6847" s="1">
        <v>209.23</v>
      </c>
      <c r="Q6847">
        <f>Table1[[#This Row],[Revenue]]-Table1[[#This Row],[Cost]]</f>
        <v>209.23000000000002</v>
      </c>
      <c r="R6847" s="6">
        <f>Table1[[#This Row],[Profit]]/Table1[[#This Row],[Revenue]]</f>
        <v>0.19099390221638002</v>
      </c>
    </row>
    <row r="6848" spans="1:18" x14ac:dyDescent="0.45">
      <c r="A6848" s="4" t="s">
        <v>11636</v>
      </c>
      <c r="B6848" s="4" t="s">
        <v>2705</v>
      </c>
      <c r="C6848" s="4" t="s">
        <v>20</v>
      </c>
      <c r="D6848" s="4" t="s">
        <v>103</v>
      </c>
      <c r="E6848" s="4" t="s">
        <v>4</v>
      </c>
      <c r="F6848" s="5">
        <v>45560</v>
      </c>
      <c r="G6848" s="4" t="str">
        <f>IF(WEEKDAY(Table1[[#This Row],[Order_Date]],2)&gt;=6,"Weekend","Weekday")</f>
        <v>Weekday</v>
      </c>
      <c r="H6848" s="5" t="str">
        <f>TEXT(Table1[[#This Row],[Order_Date]],"mmmm")</f>
        <v>September</v>
      </c>
      <c r="I6848" s="7">
        <f>MONTH(Table1[[#This Row],[Order_Date]])</f>
        <v>9</v>
      </c>
      <c r="J6848" s="7">
        <v>3</v>
      </c>
      <c r="K6848" s="4">
        <v>3594.08</v>
      </c>
      <c r="L6848" s="4">
        <v>20</v>
      </c>
      <c r="M6848" s="4">
        <v>8625.7900000000009</v>
      </c>
      <c r="N6848" s="4">
        <f>(Table1[[#This Row],[Quantity]]*Table1[[#This Row],[Unit_Price]])*(1-Table1[[#This Row],[Discount_%]]/100)</f>
        <v>8625.7919999999995</v>
      </c>
      <c r="O6848" s="4">
        <v>7316.75</v>
      </c>
      <c r="P6848" s="4">
        <v>1309.04</v>
      </c>
      <c r="Q6848">
        <f>Table1[[#This Row],[Revenue]]-Table1[[#This Row],[Cost]]</f>
        <v>1309.0400000000009</v>
      </c>
      <c r="R6848" s="6">
        <f>Table1[[#This Row],[Profit]]/Table1[[#This Row],[Revenue]]</f>
        <v>0.15175885339197914</v>
      </c>
    </row>
    <row r="6849" spans="1:18" x14ac:dyDescent="0.45">
      <c r="A6849" s="1" t="s">
        <v>11637</v>
      </c>
      <c r="B6849" s="1" t="s">
        <v>7995</v>
      </c>
      <c r="C6849" s="1" t="s">
        <v>12</v>
      </c>
      <c r="D6849" s="1" t="s">
        <v>38</v>
      </c>
      <c r="E6849" s="1" t="s">
        <v>22</v>
      </c>
      <c r="F6849" s="2">
        <v>45908</v>
      </c>
      <c r="G6849" s="1" t="str">
        <f>IF(WEEKDAY(Table1[[#This Row],[Order_Date]],2)&gt;=6,"Weekend","Weekday")</f>
        <v>Weekday</v>
      </c>
      <c r="H6849" s="2" t="str">
        <f>TEXT(Table1[[#This Row],[Order_Date]],"mmmm")</f>
        <v>September</v>
      </c>
      <c r="I6849" s="8">
        <f>MONTH(Table1[[#This Row],[Order_Date]])</f>
        <v>9</v>
      </c>
      <c r="J6849" s="8">
        <v>4</v>
      </c>
      <c r="K6849" s="1">
        <v>2484.09</v>
      </c>
      <c r="L6849" s="1">
        <v>20</v>
      </c>
      <c r="M6849" s="1">
        <v>7949.09</v>
      </c>
      <c r="N6849" s="1">
        <f>(Table1[[#This Row],[Quantity]]*Table1[[#This Row],[Unit_Price]])*(1-Table1[[#This Row],[Discount_%]]/100)</f>
        <v>7949.0880000000006</v>
      </c>
      <c r="O6849" s="1">
        <v>6018.17</v>
      </c>
      <c r="P6849" s="1">
        <v>1930.92</v>
      </c>
      <c r="Q6849">
        <f>Table1[[#This Row],[Revenue]]-Table1[[#This Row],[Cost]]</f>
        <v>1930.92</v>
      </c>
      <c r="R6849" s="6">
        <f>Table1[[#This Row],[Profit]]/Table1[[#This Row],[Revenue]]</f>
        <v>0.24291082375466877</v>
      </c>
    </row>
    <row r="6850" spans="1:18" x14ac:dyDescent="0.45">
      <c r="A6850" s="4" t="s">
        <v>11638</v>
      </c>
      <c r="B6850" s="4" t="s">
        <v>10999</v>
      </c>
      <c r="C6850" s="4" t="s">
        <v>20</v>
      </c>
      <c r="D6850" s="4" t="s">
        <v>60</v>
      </c>
      <c r="E6850" s="4" t="s">
        <v>4</v>
      </c>
      <c r="F6850" s="5">
        <v>45813</v>
      </c>
      <c r="G6850" s="4" t="str">
        <f>IF(WEEKDAY(Table1[[#This Row],[Order_Date]],2)&gt;=6,"Weekend","Weekday")</f>
        <v>Weekday</v>
      </c>
      <c r="H6850" s="5" t="str">
        <f>TEXT(Table1[[#This Row],[Order_Date]],"mmmm")</f>
        <v>June</v>
      </c>
      <c r="I6850" s="7">
        <f>MONTH(Table1[[#This Row],[Order_Date]])</f>
        <v>6</v>
      </c>
      <c r="J6850" s="7">
        <v>4</v>
      </c>
      <c r="K6850" s="4">
        <v>3077.65</v>
      </c>
      <c r="L6850" s="4">
        <v>15</v>
      </c>
      <c r="M6850" s="4">
        <v>10464.01</v>
      </c>
      <c r="N6850" s="4">
        <f>(Table1[[#This Row],[Quantity]]*Table1[[#This Row],[Unit_Price]])*(1-Table1[[#This Row],[Discount_%]]/100)</f>
        <v>10464.01</v>
      </c>
      <c r="O6850" s="4">
        <v>7492.42</v>
      </c>
      <c r="P6850" s="4">
        <v>2971.59</v>
      </c>
      <c r="Q6850">
        <f>Table1[[#This Row],[Revenue]]-Table1[[#This Row],[Cost]]</f>
        <v>2971.59</v>
      </c>
      <c r="R6850" s="6">
        <f>Table1[[#This Row],[Profit]]/Table1[[#This Row],[Revenue]]</f>
        <v>0.28398195338116078</v>
      </c>
    </row>
    <row r="6851" spans="1:18" x14ac:dyDescent="0.45">
      <c r="A6851" s="1" t="s">
        <v>11639</v>
      </c>
      <c r="B6851" s="1" t="s">
        <v>3819</v>
      </c>
      <c r="C6851" s="1" t="s">
        <v>12</v>
      </c>
      <c r="D6851" s="1" t="s">
        <v>13</v>
      </c>
      <c r="E6851" s="1" t="s">
        <v>22</v>
      </c>
      <c r="F6851" s="2">
        <v>45512</v>
      </c>
      <c r="G6851" s="1" t="str">
        <f>IF(WEEKDAY(Table1[[#This Row],[Order_Date]],2)&gt;=6,"Weekend","Weekday")</f>
        <v>Weekday</v>
      </c>
      <c r="H6851" s="2" t="str">
        <f>TEXT(Table1[[#This Row],[Order_Date]],"mmmm")</f>
        <v>August</v>
      </c>
      <c r="I6851" s="8">
        <f>MONTH(Table1[[#This Row],[Order_Date]])</f>
        <v>8</v>
      </c>
      <c r="J6851" s="8">
        <v>1</v>
      </c>
      <c r="K6851" s="1">
        <v>2869.53</v>
      </c>
      <c r="L6851" s="1">
        <v>15</v>
      </c>
      <c r="M6851" s="1">
        <v>2439.1</v>
      </c>
      <c r="N6851" s="1">
        <f>(Table1[[#This Row],[Quantity]]*Table1[[#This Row],[Unit_Price]])*(1-Table1[[#This Row],[Discount_%]]/100)</f>
        <v>2439.1005</v>
      </c>
      <c r="O6851" s="1">
        <v>1652.73</v>
      </c>
      <c r="P6851" s="1">
        <v>786.37</v>
      </c>
      <c r="Q6851">
        <f>Table1[[#This Row],[Revenue]]-Table1[[#This Row],[Cost]]</f>
        <v>786.36999999999989</v>
      </c>
      <c r="R6851" s="6">
        <f>Table1[[#This Row],[Profit]]/Table1[[#This Row],[Revenue]]</f>
        <v>0.32240170554712805</v>
      </c>
    </row>
    <row r="6852" spans="1:18" x14ac:dyDescent="0.45">
      <c r="A6852" s="4" t="s">
        <v>11640</v>
      </c>
      <c r="B6852" s="4" t="s">
        <v>11597</v>
      </c>
      <c r="C6852" s="4" t="s">
        <v>2</v>
      </c>
      <c r="D6852" s="4" t="s">
        <v>3</v>
      </c>
      <c r="E6852" s="4" t="s">
        <v>22</v>
      </c>
      <c r="F6852" s="5">
        <v>45432</v>
      </c>
      <c r="G6852" s="4" t="str">
        <f>IF(WEEKDAY(Table1[[#This Row],[Order_Date]],2)&gt;=6,"Weekend","Weekday")</f>
        <v>Weekday</v>
      </c>
      <c r="H6852" s="5" t="str">
        <f>TEXT(Table1[[#This Row],[Order_Date]],"mmmm")</f>
        <v>May</v>
      </c>
      <c r="I6852" s="7">
        <f>MONTH(Table1[[#This Row],[Order_Date]])</f>
        <v>5</v>
      </c>
      <c r="J6852" s="7">
        <v>2</v>
      </c>
      <c r="K6852" s="4">
        <v>1893.47</v>
      </c>
      <c r="L6852" s="4">
        <v>0</v>
      </c>
      <c r="M6852" s="4">
        <v>3786.94</v>
      </c>
      <c r="N6852" s="4">
        <f>(Table1[[#This Row],[Quantity]]*Table1[[#This Row],[Unit_Price]])*(1-Table1[[#This Row],[Discount_%]]/100)</f>
        <v>3786.94</v>
      </c>
      <c r="O6852" s="4">
        <v>2456.42</v>
      </c>
      <c r="P6852" s="4">
        <v>1330.52</v>
      </c>
      <c r="Q6852">
        <f>Table1[[#This Row],[Revenue]]-Table1[[#This Row],[Cost]]</f>
        <v>1330.52</v>
      </c>
      <c r="R6852" s="6">
        <f>Table1[[#This Row],[Profit]]/Table1[[#This Row],[Revenue]]</f>
        <v>0.35134435718548485</v>
      </c>
    </row>
    <row r="6853" spans="1:18" x14ac:dyDescent="0.45">
      <c r="A6853" s="1" t="s">
        <v>11641</v>
      </c>
      <c r="B6853" s="1" t="s">
        <v>11642</v>
      </c>
      <c r="C6853" s="1" t="s">
        <v>20</v>
      </c>
      <c r="D6853" s="1" t="s">
        <v>103</v>
      </c>
      <c r="E6853" s="1" t="s">
        <v>14</v>
      </c>
      <c r="F6853" s="2">
        <v>45549</v>
      </c>
      <c r="G6853" s="1" t="str">
        <f>IF(WEEKDAY(Table1[[#This Row],[Order_Date]],2)&gt;=6,"Weekend","Weekday")</f>
        <v>Weekend</v>
      </c>
      <c r="H6853" s="2" t="str">
        <f>TEXT(Table1[[#This Row],[Order_Date]],"mmmm")</f>
        <v>September</v>
      </c>
      <c r="I6853" s="8">
        <f>MONTH(Table1[[#This Row],[Order_Date]])</f>
        <v>9</v>
      </c>
      <c r="J6853" s="8">
        <v>4</v>
      </c>
      <c r="K6853" s="1">
        <v>537.66999999999996</v>
      </c>
      <c r="L6853" s="1">
        <v>20</v>
      </c>
      <c r="M6853" s="1">
        <v>1720.54</v>
      </c>
      <c r="N6853" s="1">
        <f>(Table1[[#This Row],[Quantity]]*Table1[[#This Row],[Unit_Price]])*(1-Table1[[#This Row],[Discount_%]]/100)</f>
        <v>1720.5439999999999</v>
      </c>
      <c r="O6853" s="1">
        <v>1402.02</v>
      </c>
      <c r="P6853" s="1">
        <v>318.52</v>
      </c>
      <c r="Q6853">
        <f>Table1[[#This Row],[Revenue]]-Table1[[#This Row],[Cost]]</f>
        <v>318.52</v>
      </c>
      <c r="R6853" s="6">
        <f>Table1[[#This Row],[Profit]]/Table1[[#This Row],[Revenue]]</f>
        <v>0.18512792495379357</v>
      </c>
    </row>
    <row r="6854" spans="1:18" x14ac:dyDescent="0.45">
      <c r="A6854" s="4" t="s">
        <v>11643</v>
      </c>
      <c r="B6854" s="4" t="s">
        <v>1349</v>
      </c>
      <c r="C6854" s="4" t="s">
        <v>7</v>
      </c>
      <c r="D6854" s="4" t="s">
        <v>134</v>
      </c>
      <c r="E6854" s="4" t="s">
        <v>22</v>
      </c>
      <c r="F6854" s="5">
        <v>45949</v>
      </c>
      <c r="G6854" s="4" t="str">
        <f>IF(WEEKDAY(Table1[[#This Row],[Order_Date]],2)&gt;=6,"Weekend","Weekday")</f>
        <v>Weekend</v>
      </c>
      <c r="H6854" s="5" t="str">
        <f>TEXT(Table1[[#This Row],[Order_Date]],"mmmm")</f>
        <v>October</v>
      </c>
      <c r="I6854" s="7">
        <f>MONTH(Table1[[#This Row],[Order_Date]])</f>
        <v>10</v>
      </c>
      <c r="J6854" s="7">
        <v>5</v>
      </c>
      <c r="K6854" s="4">
        <v>1068.93</v>
      </c>
      <c r="L6854" s="4">
        <v>5</v>
      </c>
      <c r="M6854" s="4">
        <v>5077.42</v>
      </c>
      <c r="N6854" s="4">
        <f>(Table1[[#This Row],[Quantity]]*Table1[[#This Row],[Unit_Price]])*(1-Table1[[#This Row],[Discount_%]]/100)</f>
        <v>5077.4175000000005</v>
      </c>
      <c r="O6854" s="4">
        <v>3604.82</v>
      </c>
      <c r="P6854" s="4">
        <v>1472.6</v>
      </c>
      <c r="Q6854">
        <f>Table1[[#This Row],[Revenue]]-Table1[[#This Row],[Cost]]</f>
        <v>1472.6</v>
      </c>
      <c r="R6854" s="6">
        <f>Table1[[#This Row],[Profit]]/Table1[[#This Row],[Revenue]]</f>
        <v>0.29002918805219974</v>
      </c>
    </row>
    <row r="6855" spans="1:18" x14ac:dyDescent="0.45">
      <c r="A6855" s="1" t="s">
        <v>11644</v>
      </c>
      <c r="B6855" s="1" t="s">
        <v>4043</v>
      </c>
      <c r="C6855" s="1" t="s">
        <v>28</v>
      </c>
      <c r="D6855" s="1" t="s">
        <v>100</v>
      </c>
      <c r="E6855" s="1" t="s">
        <v>4</v>
      </c>
      <c r="F6855" s="2">
        <v>45666</v>
      </c>
      <c r="G6855" s="1" t="str">
        <f>IF(WEEKDAY(Table1[[#This Row],[Order_Date]],2)&gt;=6,"Weekend","Weekday")</f>
        <v>Weekday</v>
      </c>
      <c r="H6855" s="2" t="str">
        <f>TEXT(Table1[[#This Row],[Order_Date]],"mmmm")</f>
        <v>January</v>
      </c>
      <c r="I6855" s="8">
        <f>MONTH(Table1[[#This Row],[Order_Date]])</f>
        <v>1</v>
      </c>
      <c r="J6855" s="8">
        <v>4</v>
      </c>
      <c r="K6855" s="1">
        <v>1660.78</v>
      </c>
      <c r="L6855" s="1">
        <v>0</v>
      </c>
      <c r="M6855" s="1">
        <v>6643.12</v>
      </c>
      <c r="N6855" s="1">
        <f>(Table1[[#This Row],[Quantity]]*Table1[[#This Row],[Unit_Price]])*(1-Table1[[#This Row],[Discount_%]]/100)</f>
        <v>6643.12</v>
      </c>
      <c r="O6855" s="1">
        <v>4174.92</v>
      </c>
      <c r="P6855" s="1">
        <v>2468.1999999999998</v>
      </c>
      <c r="Q6855">
        <f>Table1[[#This Row],[Revenue]]-Table1[[#This Row],[Cost]]</f>
        <v>2468.1999999999998</v>
      </c>
      <c r="R6855" s="6">
        <f>Table1[[#This Row],[Profit]]/Table1[[#This Row],[Revenue]]</f>
        <v>0.37154228735895178</v>
      </c>
    </row>
    <row r="6856" spans="1:18" x14ac:dyDescent="0.45">
      <c r="A6856" s="4" t="s">
        <v>11645</v>
      </c>
      <c r="B6856" s="4" t="s">
        <v>11646</v>
      </c>
      <c r="C6856" s="4" t="s">
        <v>28</v>
      </c>
      <c r="D6856" s="4" t="s">
        <v>35</v>
      </c>
      <c r="E6856" s="4" t="s">
        <v>4</v>
      </c>
      <c r="F6856" s="5">
        <v>45534</v>
      </c>
      <c r="G6856" s="4" t="str">
        <f>IF(WEEKDAY(Table1[[#This Row],[Order_Date]],2)&gt;=6,"Weekend","Weekday")</f>
        <v>Weekday</v>
      </c>
      <c r="H6856" s="5" t="str">
        <f>TEXT(Table1[[#This Row],[Order_Date]],"mmmm")</f>
        <v>August</v>
      </c>
      <c r="I6856" s="7">
        <f>MONTH(Table1[[#This Row],[Order_Date]])</f>
        <v>8</v>
      </c>
      <c r="J6856" s="7">
        <v>1</v>
      </c>
      <c r="K6856" s="4">
        <v>2354.48</v>
      </c>
      <c r="L6856" s="4">
        <v>5</v>
      </c>
      <c r="M6856" s="4">
        <v>2236.7600000000002</v>
      </c>
      <c r="N6856" s="4">
        <f>(Table1[[#This Row],[Quantity]]*Table1[[#This Row],[Unit_Price]])*(1-Table1[[#This Row],[Discount_%]]/100)</f>
        <v>2236.7559999999999</v>
      </c>
      <c r="O6856" s="4">
        <v>1584.9</v>
      </c>
      <c r="P6856" s="4">
        <v>651.86</v>
      </c>
      <c r="Q6856">
        <f>Table1[[#This Row],[Revenue]]-Table1[[#This Row],[Cost]]</f>
        <v>651.86000000000013</v>
      </c>
      <c r="R6856" s="6">
        <f>Table1[[#This Row],[Profit]]/Table1[[#This Row],[Revenue]]</f>
        <v>0.29143046191813154</v>
      </c>
    </row>
    <row r="6857" spans="1:18" x14ac:dyDescent="0.45">
      <c r="A6857" s="1" t="s">
        <v>11647</v>
      </c>
      <c r="B6857" s="1" t="s">
        <v>7703</v>
      </c>
      <c r="C6857" s="1" t="s">
        <v>12</v>
      </c>
      <c r="D6857" s="1" t="s">
        <v>111</v>
      </c>
      <c r="E6857" s="1" t="s">
        <v>4</v>
      </c>
      <c r="F6857" s="2">
        <v>45325</v>
      </c>
      <c r="G6857" s="1" t="str">
        <f>IF(WEEKDAY(Table1[[#This Row],[Order_Date]],2)&gt;=6,"Weekend","Weekday")</f>
        <v>Weekend</v>
      </c>
      <c r="H6857" s="2" t="str">
        <f>TEXT(Table1[[#This Row],[Order_Date]],"mmmm")</f>
        <v>February</v>
      </c>
      <c r="I6857" s="8">
        <f>MONTH(Table1[[#This Row],[Order_Date]])</f>
        <v>2</v>
      </c>
      <c r="J6857" s="8">
        <v>4</v>
      </c>
      <c r="K6857" s="1">
        <v>1738.6</v>
      </c>
      <c r="L6857" s="1">
        <v>0</v>
      </c>
      <c r="M6857" s="1">
        <v>6954.4</v>
      </c>
      <c r="N6857" s="1">
        <f>(Table1[[#This Row],[Quantity]]*Table1[[#This Row],[Unit_Price]])*(1-Table1[[#This Row],[Discount_%]]/100)</f>
        <v>6954.4</v>
      </c>
      <c r="O6857" s="1">
        <v>4900.3599999999997</v>
      </c>
      <c r="P6857" s="1">
        <v>2054.04</v>
      </c>
      <c r="Q6857">
        <f>Table1[[#This Row],[Revenue]]-Table1[[#This Row],[Cost]]</f>
        <v>2054.04</v>
      </c>
      <c r="R6857" s="6">
        <f>Table1[[#This Row],[Profit]]/Table1[[#This Row],[Revenue]]</f>
        <v>0.29535833429195907</v>
      </c>
    </row>
    <row r="6858" spans="1:18" x14ac:dyDescent="0.45">
      <c r="A6858" s="4" t="s">
        <v>11648</v>
      </c>
      <c r="B6858" s="4" t="s">
        <v>8253</v>
      </c>
      <c r="C6858" s="4" t="s">
        <v>28</v>
      </c>
      <c r="D6858" s="4" t="s">
        <v>137</v>
      </c>
      <c r="E6858" s="4" t="s">
        <v>22</v>
      </c>
      <c r="F6858" s="5">
        <v>45684</v>
      </c>
      <c r="G6858" s="4" t="str">
        <f>IF(WEEKDAY(Table1[[#This Row],[Order_Date]],2)&gt;=6,"Weekend","Weekday")</f>
        <v>Weekday</v>
      </c>
      <c r="H6858" s="5" t="str">
        <f>TEXT(Table1[[#This Row],[Order_Date]],"mmmm")</f>
        <v>January</v>
      </c>
      <c r="I6858" s="7">
        <f>MONTH(Table1[[#This Row],[Order_Date]])</f>
        <v>1</v>
      </c>
      <c r="J6858" s="7">
        <v>1</v>
      </c>
      <c r="K6858" s="4">
        <v>699.89</v>
      </c>
      <c r="L6858" s="4">
        <v>0</v>
      </c>
      <c r="M6858" s="4">
        <v>699.89</v>
      </c>
      <c r="N6858" s="4">
        <f>(Table1[[#This Row],[Quantity]]*Table1[[#This Row],[Unit_Price]])*(1-Table1[[#This Row],[Discount_%]]/100)</f>
        <v>699.89</v>
      </c>
      <c r="O6858" s="4">
        <v>519.64</v>
      </c>
      <c r="P6858" s="4">
        <v>180.25</v>
      </c>
      <c r="Q6858">
        <f>Table1[[#This Row],[Revenue]]-Table1[[#This Row],[Cost]]</f>
        <v>180.25</v>
      </c>
      <c r="R6858" s="6">
        <f>Table1[[#This Row],[Profit]]/Table1[[#This Row],[Revenue]]</f>
        <v>0.25754047064538715</v>
      </c>
    </row>
    <row r="6859" spans="1:18" x14ac:dyDescent="0.45">
      <c r="A6859" s="1" t="s">
        <v>11649</v>
      </c>
      <c r="B6859" s="1" t="s">
        <v>5326</v>
      </c>
      <c r="C6859" s="1" t="s">
        <v>7</v>
      </c>
      <c r="D6859" s="1" t="s">
        <v>106</v>
      </c>
      <c r="E6859" s="1" t="s">
        <v>14</v>
      </c>
      <c r="F6859" s="2">
        <v>45394</v>
      </c>
      <c r="G6859" s="1" t="str">
        <f>IF(WEEKDAY(Table1[[#This Row],[Order_Date]],2)&gt;=6,"Weekend","Weekday")</f>
        <v>Weekday</v>
      </c>
      <c r="H6859" s="2" t="str">
        <f>TEXT(Table1[[#This Row],[Order_Date]],"mmmm")</f>
        <v>April</v>
      </c>
      <c r="I6859" s="8">
        <f>MONTH(Table1[[#This Row],[Order_Date]])</f>
        <v>4</v>
      </c>
      <c r="J6859" s="8">
        <v>4</v>
      </c>
      <c r="K6859" s="1">
        <v>3381.9</v>
      </c>
      <c r="L6859" s="1">
        <v>10</v>
      </c>
      <c r="M6859" s="1">
        <v>12174.84</v>
      </c>
      <c r="N6859" s="1">
        <f>(Table1[[#This Row],[Quantity]]*Table1[[#This Row],[Unit_Price]])*(1-Table1[[#This Row],[Discount_%]]/100)</f>
        <v>12174.84</v>
      </c>
      <c r="O6859" s="1">
        <v>9284.35</v>
      </c>
      <c r="P6859" s="1">
        <v>2890.49</v>
      </c>
      <c r="Q6859">
        <f>Table1[[#This Row],[Revenue]]-Table1[[#This Row],[Cost]]</f>
        <v>2890.49</v>
      </c>
      <c r="R6859" s="6">
        <f>Table1[[#This Row],[Profit]]/Table1[[#This Row],[Revenue]]</f>
        <v>0.2374150296841683</v>
      </c>
    </row>
    <row r="6860" spans="1:18" x14ac:dyDescent="0.45">
      <c r="A6860" s="4" t="s">
        <v>11650</v>
      </c>
      <c r="B6860" s="4" t="s">
        <v>6734</v>
      </c>
      <c r="C6860" s="4" t="s">
        <v>7</v>
      </c>
      <c r="D6860" s="4" t="s">
        <v>8</v>
      </c>
      <c r="E6860" s="4" t="s">
        <v>22</v>
      </c>
      <c r="F6860" s="5">
        <v>45690</v>
      </c>
      <c r="G6860" s="4" t="str">
        <f>IF(WEEKDAY(Table1[[#This Row],[Order_Date]],2)&gt;=6,"Weekend","Weekday")</f>
        <v>Weekend</v>
      </c>
      <c r="H6860" s="5" t="str">
        <f>TEXT(Table1[[#This Row],[Order_Date]],"mmmm")</f>
        <v>February</v>
      </c>
      <c r="I6860" s="7">
        <f>MONTH(Table1[[#This Row],[Order_Date]])</f>
        <v>2</v>
      </c>
      <c r="J6860" s="7">
        <v>4</v>
      </c>
      <c r="K6860" s="4">
        <v>905.36</v>
      </c>
      <c r="L6860" s="4">
        <v>5</v>
      </c>
      <c r="M6860" s="4">
        <v>3440.37</v>
      </c>
      <c r="N6860" s="4">
        <f>(Table1[[#This Row],[Quantity]]*Table1[[#This Row],[Unit_Price]])*(1-Table1[[#This Row],[Discount_%]]/100)</f>
        <v>3440.3679999999999</v>
      </c>
      <c r="O6860" s="4">
        <v>2751.78</v>
      </c>
      <c r="P6860" s="4">
        <v>688.59</v>
      </c>
      <c r="Q6860">
        <f>Table1[[#This Row],[Revenue]]-Table1[[#This Row],[Cost]]</f>
        <v>688.58999999999969</v>
      </c>
      <c r="R6860" s="6">
        <f>Table1[[#This Row],[Profit]]/Table1[[#This Row],[Revenue]]</f>
        <v>0.20014998386801422</v>
      </c>
    </row>
    <row r="6861" spans="1:18" x14ac:dyDescent="0.45">
      <c r="A6861" s="1" t="s">
        <v>11651</v>
      </c>
      <c r="B6861" s="1" t="s">
        <v>8430</v>
      </c>
      <c r="C6861" s="1" t="s">
        <v>7</v>
      </c>
      <c r="D6861" s="1" t="s">
        <v>134</v>
      </c>
      <c r="E6861" s="1" t="s">
        <v>14</v>
      </c>
      <c r="F6861" s="2">
        <v>45959</v>
      </c>
      <c r="G6861" s="1" t="str">
        <f>IF(WEEKDAY(Table1[[#This Row],[Order_Date]],2)&gt;=6,"Weekend","Weekday")</f>
        <v>Weekday</v>
      </c>
      <c r="H6861" s="2" t="str">
        <f>TEXT(Table1[[#This Row],[Order_Date]],"mmmm")</f>
        <v>October</v>
      </c>
      <c r="I6861" s="8">
        <f>MONTH(Table1[[#This Row],[Order_Date]])</f>
        <v>10</v>
      </c>
      <c r="J6861" s="8">
        <v>3</v>
      </c>
      <c r="K6861" s="1">
        <v>324.88</v>
      </c>
      <c r="L6861" s="1">
        <v>0</v>
      </c>
      <c r="M6861" s="1">
        <v>974.64</v>
      </c>
      <c r="N6861" s="1">
        <f>(Table1[[#This Row],[Quantity]]*Table1[[#This Row],[Unit_Price]])*(1-Table1[[#This Row],[Discount_%]]/100)</f>
        <v>974.64</v>
      </c>
      <c r="O6861" s="1">
        <v>782.36</v>
      </c>
      <c r="P6861" s="1">
        <v>192.28</v>
      </c>
      <c r="Q6861">
        <f>Table1[[#This Row],[Revenue]]-Table1[[#This Row],[Cost]]</f>
        <v>192.27999999999997</v>
      </c>
      <c r="R6861" s="6">
        <f>Table1[[#This Row],[Profit]]/Table1[[#This Row],[Revenue]]</f>
        <v>0.19728309940080441</v>
      </c>
    </row>
    <row r="6862" spans="1:18" x14ac:dyDescent="0.45">
      <c r="A6862" s="4" t="s">
        <v>11652</v>
      </c>
      <c r="B6862" s="4" t="s">
        <v>11653</v>
      </c>
      <c r="C6862" s="4" t="s">
        <v>20</v>
      </c>
      <c r="D6862" s="4" t="s">
        <v>57</v>
      </c>
      <c r="E6862" s="4" t="s">
        <v>22</v>
      </c>
      <c r="F6862" s="5">
        <v>45470</v>
      </c>
      <c r="G6862" s="4" t="str">
        <f>IF(WEEKDAY(Table1[[#This Row],[Order_Date]],2)&gt;=6,"Weekend","Weekday")</f>
        <v>Weekday</v>
      </c>
      <c r="H6862" s="5" t="str">
        <f>TEXT(Table1[[#This Row],[Order_Date]],"mmmm")</f>
        <v>June</v>
      </c>
      <c r="I6862" s="7">
        <f>MONTH(Table1[[#This Row],[Order_Date]])</f>
        <v>6</v>
      </c>
      <c r="J6862" s="7">
        <v>2</v>
      </c>
      <c r="K6862" s="4">
        <v>3539.31</v>
      </c>
      <c r="L6862" s="4">
        <v>15</v>
      </c>
      <c r="M6862" s="4">
        <v>6016.83</v>
      </c>
      <c r="N6862" s="4">
        <f>(Table1[[#This Row],[Quantity]]*Table1[[#This Row],[Unit_Price]])*(1-Table1[[#This Row],[Discount_%]]/100)</f>
        <v>6016.8269999999993</v>
      </c>
      <c r="O6862" s="4">
        <v>3912.75</v>
      </c>
      <c r="P6862" s="4">
        <v>2104.08</v>
      </c>
      <c r="Q6862">
        <f>Table1[[#This Row],[Revenue]]-Table1[[#This Row],[Cost]]</f>
        <v>2104.08</v>
      </c>
      <c r="R6862" s="6">
        <f>Table1[[#This Row],[Profit]]/Table1[[#This Row],[Revenue]]</f>
        <v>0.34969909404121441</v>
      </c>
    </row>
    <row r="6863" spans="1:18" x14ac:dyDescent="0.45">
      <c r="A6863" s="1" t="s">
        <v>11654</v>
      </c>
      <c r="B6863" s="1" t="s">
        <v>11655</v>
      </c>
      <c r="C6863" s="1" t="s">
        <v>12</v>
      </c>
      <c r="D6863" s="1" t="s">
        <v>38</v>
      </c>
      <c r="E6863" s="1" t="s">
        <v>4</v>
      </c>
      <c r="F6863" s="2">
        <v>45725</v>
      </c>
      <c r="G6863" s="1" t="str">
        <f>IF(WEEKDAY(Table1[[#This Row],[Order_Date]],2)&gt;=6,"Weekend","Weekday")</f>
        <v>Weekend</v>
      </c>
      <c r="H6863" s="2" t="str">
        <f>TEXT(Table1[[#This Row],[Order_Date]],"mmmm")</f>
        <v>March</v>
      </c>
      <c r="I6863" s="8">
        <f>MONTH(Table1[[#This Row],[Order_Date]])</f>
        <v>3</v>
      </c>
      <c r="J6863" s="8">
        <v>1</v>
      </c>
      <c r="K6863" s="1">
        <v>2284.58</v>
      </c>
      <c r="L6863" s="1">
        <v>20</v>
      </c>
      <c r="M6863" s="1">
        <v>1827.66</v>
      </c>
      <c r="N6863" s="1">
        <f>(Table1[[#This Row],[Quantity]]*Table1[[#This Row],[Unit_Price]])*(1-Table1[[#This Row],[Discount_%]]/100)</f>
        <v>1827.664</v>
      </c>
      <c r="O6863" s="1">
        <v>1318.49</v>
      </c>
      <c r="P6863" s="1">
        <v>509.17</v>
      </c>
      <c r="Q6863">
        <f>Table1[[#This Row],[Revenue]]-Table1[[#This Row],[Cost]]</f>
        <v>509.17000000000007</v>
      </c>
      <c r="R6863" s="6">
        <f>Table1[[#This Row],[Profit]]/Table1[[#This Row],[Revenue]]</f>
        <v>0.27859120405327031</v>
      </c>
    </row>
    <row r="6864" spans="1:18" x14ac:dyDescent="0.45">
      <c r="A6864" s="4" t="s">
        <v>11656</v>
      </c>
      <c r="B6864" s="4" t="s">
        <v>11657</v>
      </c>
      <c r="C6864" s="4" t="s">
        <v>7</v>
      </c>
      <c r="D6864" s="4" t="s">
        <v>106</v>
      </c>
      <c r="E6864" s="4" t="s">
        <v>4</v>
      </c>
      <c r="F6864" s="5">
        <v>45732</v>
      </c>
      <c r="G6864" s="4" t="str">
        <f>IF(WEEKDAY(Table1[[#This Row],[Order_Date]],2)&gt;=6,"Weekend","Weekday")</f>
        <v>Weekend</v>
      </c>
      <c r="H6864" s="5" t="str">
        <f>TEXT(Table1[[#This Row],[Order_Date]],"mmmm")</f>
        <v>March</v>
      </c>
      <c r="I6864" s="7">
        <f>MONTH(Table1[[#This Row],[Order_Date]])</f>
        <v>3</v>
      </c>
      <c r="J6864" s="7">
        <v>4</v>
      </c>
      <c r="K6864" s="4">
        <v>1501.49</v>
      </c>
      <c r="L6864" s="4">
        <v>0</v>
      </c>
      <c r="M6864" s="4">
        <v>6005.96</v>
      </c>
      <c r="N6864" s="4">
        <f>(Table1[[#This Row],[Quantity]]*Table1[[#This Row],[Unit_Price]])*(1-Table1[[#This Row],[Discount_%]]/100)</f>
        <v>6005.96</v>
      </c>
      <c r="O6864" s="4">
        <v>4129.96</v>
      </c>
      <c r="P6864" s="4">
        <v>1876</v>
      </c>
      <c r="Q6864">
        <f>Table1[[#This Row],[Revenue]]-Table1[[#This Row],[Cost]]</f>
        <v>1876</v>
      </c>
      <c r="R6864" s="6">
        <f>Table1[[#This Row],[Profit]]/Table1[[#This Row],[Revenue]]</f>
        <v>0.31235639264996767</v>
      </c>
    </row>
    <row r="6865" spans="1:18" x14ac:dyDescent="0.45">
      <c r="A6865" s="1" t="s">
        <v>11658</v>
      </c>
      <c r="B6865" s="1" t="s">
        <v>11659</v>
      </c>
      <c r="C6865" s="1" t="s">
        <v>28</v>
      </c>
      <c r="D6865" s="1" t="s">
        <v>29</v>
      </c>
      <c r="E6865" s="1" t="s">
        <v>14</v>
      </c>
      <c r="F6865" s="2">
        <v>45526</v>
      </c>
      <c r="G6865" s="1" t="str">
        <f>IF(WEEKDAY(Table1[[#This Row],[Order_Date]],2)&gt;=6,"Weekend","Weekday")</f>
        <v>Weekday</v>
      </c>
      <c r="H6865" s="2" t="str">
        <f>TEXT(Table1[[#This Row],[Order_Date]],"mmmm")</f>
        <v>August</v>
      </c>
      <c r="I6865" s="8">
        <f>MONTH(Table1[[#This Row],[Order_Date]])</f>
        <v>8</v>
      </c>
      <c r="J6865" s="8">
        <v>2</v>
      </c>
      <c r="K6865" s="1">
        <v>301.2</v>
      </c>
      <c r="L6865" s="1">
        <v>15</v>
      </c>
      <c r="M6865" s="1">
        <v>512.04</v>
      </c>
      <c r="N6865" s="1">
        <f>(Table1[[#This Row],[Quantity]]*Table1[[#This Row],[Unit_Price]])*(1-Table1[[#This Row],[Discount_%]]/100)</f>
        <v>512.04</v>
      </c>
      <c r="O6865" s="1">
        <v>394.36</v>
      </c>
      <c r="P6865" s="1">
        <v>117.68</v>
      </c>
      <c r="Q6865">
        <f>Table1[[#This Row],[Revenue]]-Table1[[#This Row],[Cost]]</f>
        <v>117.67999999999995</v>
      </c>
      <c r="R6865" s="6">
        <f>Table1[[#This Row],[Profit]]/Table1[[#This Row],[Revenue]]</f>
        <v>0.22982579485977661</v>
      </c>
    </row>
    <row r="6866" spans="1:18" x14ac:dyDescent="0.45">
      <c r="A6866" s="4" t="s">
        <v>11660</v>
      </c>
      <c r="B6866" s="4" t="s">
        <v>3648</v>
      </c>
      <c r="C6866" s="4" t="s">
        <v>2</v>
      </c>
      <c r="D6866" s="4" t="s">
        <v>17</v>
      </c>
      <c r="E6866" s="4" t="s">
        <v>22</v>
      </c>
      <c r="F6866" s="5">
        <v>45624</v>
      </c>
      <c r="G6866" s="4" t="str">
        <f>IF(WEEKDAY(Table1[[#This Row],[Order_Date]],2)&gt;=6,"Weekend","Weekday")</f>
        <v>Weekday</v>
      </c>
      <c r="H6866" s="5" t="str">
        <f>TEXT(Table1[[#This Row],[Order_Date]],"mmmm")</f>
        <v>November</v>
      </c>
      <c r="I6866" s="7">
        <f>MONTH(Table1[[#This Row],[Order_Date]])</f>
        <v>11</v>
      </c>
      <c r="J6866" s="7">
        <v>1</v>
      </c>
      <c r="K6866" s="4">
        <v>4476.4399999999996</v>
      </c>
      <c r="L6866" s="4">
        <v>15</v>
      </c>
      <c r="M6866" s="4">
        <v>3804.97</v>
      </c>
      <c r="N6866" s="4">
        <f>(Table1[[#This Row],[Quantity]]*Table1[[#This Row],[Unit_Price]])*(1-Table1[[#This Row],[Discount_%]]/100)</f>
        <v>3804.9739999999997</v>
      </c>
      <c r="O6866" s="4">
        <v>2398.7800000000002</v>
      </c>
      <c r="P6866" s="4">
        <v>1406.19</v>
      </c>
      <c r="Q6866">
        <f>Table1[[#This Row],[Revenue]]-Table1[[#This Row],[Cost]]</f>
        <v>1406.1899999999996</v>
      </c>
      <c r="R6866" s="6">
        <f>Table1[[#This Row],[Profit]]/Table1[[#This Row],[Revenue]]</f>
        <v>0.3695666457291385</v>
      </c>
    </row>
    <row r="6867" spans="1:18" x14ac:dyDescent="0.45">
      <c r="A6867" s="1" t="s">
        <v>11661</v>
      </c>
      <c r="B6867" s="1" t="s">
        <v>11662</v>
      </c>
      <c r="C6867" s="1" t="s">
        <v>12</v>
      </c>
      <c r="D6867" s="1" t="s">
        <v>13</v>
      </c>
      <c r="E6867" s="1" t="s">
        <v>22</v>
      </c>
      <c r="F6867" s="2">
        <v>45341</v>
      </c>
      <c r="G6867" s="1" t="str">
        <f>IF(WEEKDAY(Table1[[#This Row],[Order_Date]],2)&gt;=6,"Weekend","Weekday")</f>
        <v>Weekday</v>
      </c>
      <c r="H6867" s="2" t="str">
        <f>TEXT(Table1[[#This Row],[Order_Date]],"mmmm")</f>
        <v>February</v>
      </c>
      <c r="I6867" s="8">
        <f>MONTH(Table1[[#This Row],[Order_Date]])</f>
        <v>2</v>
      </c>
      <c r="J6867" s="8">
        <v>3</v>
      </c>
      <c r="K6867" s="1">
        <v>4319.71</v>
      </c>
      <c r="L6867" s="1">
        <v>0</v>
      </c>
      <c r="M6867" s="1">
        <v>12959.13</v>
      </c>
      <c r="N6867" s="1">
        <f>(Table1[[#This Row],[Quantity]]*Table1[[#This Row],[Unit_Price]])*(1-Table1[[#This Row],[Discount_%]]/100)</f>
        <v>12959.130000000001</v>
      </c>
      <c r="O6867" s="1">
        <v>7869.62</v>
      </c>
      <c r="P6867" s="1">
        <v>5089.51</v>
      </c>
      <c r="Q6867">
        <f>Table1[[#This Row],[Revenue]]-Table1[[#This Row],[Cost]]</f>
        <v>5089.5099999999993</v>
      </c>
      <c r="R6867" s="6">
        <f>Table1[[#This Row],[Profit]]/Table1[[#This Row],[Revenue]]</f>
        <v>0.39273546912485641</v>
      </c>
    </row>
    <row r="6868" spans="1:18" x14ac:dyDescent="0.45">
      <c r="A6868" s="4" t="s">
        <v>11663</v>
      </c>
      <c r="B6868" s="4" t="s">
        <v>4150</v>
      </c>
      <c r="C6868" s="4" t="s">
        <v>28</v>
      </c>
      <c r="D6868" s="4" t="s">
        <v>100</v>
      </c>
      <c r="E6868" s="4" t="s">
        <v>14</v>
      </c>
      <c r="F6868" s="5">
        <v>45978</v>
      </c>
      <c r="G6868" s="4" t="str">
        <f>IF(WEEKDAY(Table1[[#This Row],[Order_Date]],2)&gt;=6,"Weekend","Weekday")</f>
        <v>Weekday</v>
      </c>
      <c r="H6868" s="5" t="str">
        <f>TEXT(Table1[[#This Row],[Order_Date]],"mmmm")</f>
        <v>November</v>
      </c>
      <c r="I6868" s="7">
        <f>MONTH(Table1[[#This Row],[Order_Date]])</f>
        <v>11</v>
      </c>
      <c r="J6868" s="7">
        <v>2</v>
      </c>
      <c r="K6868" s="4">
        <v>3238.8</v>
      </c>
      <c r="L6868" s="4">
        <v>10</v>
      </c>
      <c r="M6868" s="4">
        <v>5829.84</v>
      </c>
      <c r="N6868" s="4">
        <f>(Table1[[#This Row],[Quantity]]*Table1[[#This Row],[Unit_Price]])*(1-Table1[[#This Row],[Discount_%]]/100)</f>
        <v>5829.84</v>
      </c>
      <c r="O6868" s="4">
        <v>3990.82</v>
      </c>
      <c r="P6868" s="4">
        <v>1839.02</v>
      </c>
      <c r="Q6868">
        <f>Table1[[#This Row],[Revenue]]-Table1[[#This Row],[Cost]]</f>
        <v>1839.02</v>
      </c>
      <c r="R6868" s="6">
        <f>Table1[[#This Row],[Profit]]/Table1[[#This Row],[Revenue]]</f>
        <v>0.31544948060324124</v>
      </c>
    </row>
    <row r="6869" spans="1:18" x14ac:dyDescent="0.45">
      <c r="A6869" s="1" t="s">
        <v>11664</v>
      </c>
      <c r="B6869" s="1" t="s">
        <v>11665</v>
      </c>
      <c r="C6869" s="1" t="s">
        <v>7</v>
      </c>
      <c r="D6869" s="1" t="s">
        <v>8</v>
      </c>
      <c r="E6869" s="1" t="s">
        <v>22</v>
      </c>
      <c r="F6869" s="2">
        <v>45697</v>
      </c>
      <c r="G6869" s="1" t="str">
        <f>IF(WEEKDAY(Table1[[#This Row],[Order_Date]],2)&gt;=6,"Weekend","Weekday")</f>
        <v>Weekend</v>
      </c>
      <c r="H6869" s="2" t="str">
        <f>TEXT(Table1[[#This Row],[Order_Date]],"mmmm")</f>
        <v>February</v>
      </c>
      <c r="I6869" s="8">
        <f>MONTH(Table1[[#This Row],[Order_Date]])</f>
        <v>2</v>
      </c>
      <c r="J6869" s="8">
        <v>3</v>
      </c>
      <c r="K6869" s="1">
        <v>2645.42</v>
      </c>
      <c r="L6869" s="1">
        <v>15</v>
      </c>
      <c r="M6869" s="1">
        <v>6745.82</v>
      </c>
      <c r="N6869" s="1">
        <f>(Table1[[#This Row],[Quantity]]*Table1[[#This Row],[Unit_Price]])*(1-Table1[[#This Row],[Discount_%]]/100)</f>
        <v>6745.8209999999999</v>
      </c>
      <c r="O6869" s="1">
        <v>5119.47</v>
      </c>
      <c r="P6869" s="1">
        <v>1626.35</v>
      </c>
      <c r="Q6869">
        <f>Table1[[#This Row],[Revenue]]-Table1[[#This Row],[Cost]]</f>
        <v>1626.3499999999995</v>
      </c>
      <c r="R6869" s="6">
        <f>Table1[[#This Row],[Profit]]/Table1[[#This Row],[Revenue]]</f>
        <v>0.24109003797907444</v>
      </c>
    </row>
    <row r="6870" spans="1:18" x14ac:dyDescent="0.45">
      <c r="A6870" s="4" t="s">
        <v>11666</v>
      </c>
      <c r="B6870" s="4" t="s">
        <v>11667</v>
      </c>
      <c r="C6870" s="4" t="s">
        <v>2</v>
      </c>
      <c r="D6870" s="4" t="s">
        <v>68</v>
      </c>
      <c r="E6870" s="4" t="s">
        <v>22</v>
      </c>
      <c r="F6870" s="5">
        <v>45731</v>
      </c>
      <c r="G6870" s="4" t="str">
        <f>IF(WEEKDAY(Table1[[#This Row],[Order_Date]],2)&gt;=6,"Weekend","Weekday")</f>
        <v>Weekend</v>
      </c>
      <c r="H6870" s="5" t="str">
        <f>TEXT(Table1[[#This Row],[Order_Date]],"mmmm")</f>
        <v>March</v>
      </c>
      <c r="I6870" s="7">
        <f>MONTH(Table1[[#This Row],[Order_Date]])</f>
        <v>3</v>
      </c>
      <c r="J6870" s="7">
        <v>3</v>
      </c>
      <c r="K6870" s="4">
        <v>3308.9</v>
      </c>
      <c r="L6870" s="4">
        <v>20</v>
      </c>
      <c r="M6870" s="4">
        <v>7941.36</v>
      </c>
      <c r="N6870" s="4">
        <f>(Table1[[#This Row],[Quantity]]*Table1[[#This Row],[Unit_Price]])*(1-Table1[[#This Row],[Discount_%]]/100)</f>
        <v>7941.3600000000006</v>
      </c>
      <c r="O6870" s="4">
        <v>5930.1</v>
      </c>
      <c r="P6870" s="4">
        <v>2011.26</v>
      </c>
      <c r="Q6870">
        <f>Table1[[#This Row],[Revenue]]-Table1[[#This Row],[Cost]]</f>
        <v>2011.2599999999993</v>
      </c>
      <c r="R6870" s="6">
        <f>Table1[[#This Row],[Profit]]/Table1[[#This Row],[Revenue]]</f>
        <v>0.25326392456707669</v>
      </c>
    </row>
    <row r="6871" spans="1:18" x14ac:dyDescent="0.45">
      <c r="A6871" s="1" t="s">
        <v>11668</v>
      </c>
      <c r="B6871" s="1" t="s">
        <v>9778</v>
      </c>
      <c r="C6871" s="1" t="s">
        <v>2</v>
      </c>
      <c r="D6871" s="1" t="s">
        <v>65</v>
      </c>
      <c r="E6871" s="1" t="s">
        <v>4</v>
      </c>
      <c r="F6871" s="2">
        <v>45990</v>
      </c>
      <c r="G6871" s="1" t="str">
        <f>IF(WEEKDAY(Table1[[#This Row],[Order_Date]],2)&gt;=6,"Weekend","Weekday")</f>
        <v>Weekend</v>
      </c>
      <c r="H6871" s="2" t="str">
        <f>TEXT(Table1[[#This Row],[Order_Date]],"mmmm")</f>
        <v>November</v>
      </c>
      <c r="I6871" s="8">
        <f>MONTH(Table1[[#This Row],[Order_Date]])</f>
        <v>11</v>
      </c>
      <c r="J6871" s="8">
        <v>2</v>
      </c>
      <c r="K6871" s="1">
        <v>1451.11</v>
      </c>
      <c r="L6871" s="1">
        <v>15</v>
      </c>
      <c r="M6871" s="1">
        <v>2466.89</v>
      </c>
      <c r="N6871" s="1">
        <f>(Table1[[#This Row],[Quantity]]*Table1[[#This Row],[Unit_Price]])*(1-Table1[[#This Row],[Discount_%]]/100)</f>
        <v>2466.8869999999997</v>
      </c>
      <c r="O6871" s="1">
        <v>2019.39</v>
      </c>
      <c r="P6871" s="1">
        <v>447.5</v>
      </c>
      <c r="Q6871">
        <f>Table1[[#This Row],[Revenue]]-Table1[[#This Row],[Cost]]</f>
        <v>447.49999999999977</v>
      </c>
      <c r="R6871" s="6">
        <f>Table1[[#This Row],[Profit]]/Table1[[#This Row],[Revenue]]</f>
        <v>0.18140249463899891</v>
      </c>
    </row>
    <row r="6872" spans="1:18" x14ac:dyDescent="0.45">
      <c r="A6872" s="4" t="s">
        <v>11669</v>
      </c>
      <c r="B6872" s="4" t="s">
        <v>11670</v>
      </c>
      <c r="C6872" s="4" t="s">
        <v>7</v>
      </c>
      <c r="D6872" s="4" t="s">
        <v>46</v>
      </c>
      <c r="E6872" s="4" t="s">
        <v>9</v>
      </c>
      <c r="F6872" s="5">
        <v>46001</v>
      </c>
      <c r="G6872" s="4" t="str">
        <f>IF(WEEKDAY(Table1[[#This Row],[Order_Date]],2)&gt;=6,"Weekend","Weekday")</f>
        <v>Weekday</v>
      </c>
      <c r="H6872" s="5" t="str">
        <f>TEXT(Table1[[#This Row],[Order_Date]],"mmmm")</f>
        <v>December</v>
      </c>
      <c r="I6872" s="7">
        <f>MONTH(Table1[[#This Row],[Order_Date]])</f>
        <v>12</v>
      </c>
      <c r="J6872" s="7">
        <v>2</v>
      </c>
      <c r="K6872" s="4">
        <v>2809.05</v>
      </c>
      <c r="L6872" s="4">
        <v>0</v>
      </c>
      <c r="M6872" s="4">
        <v>5618.1</v>
      </c>
      <c r="N6872" s="4">
        <f>(Table1[[#This Row],[Quantity]]*Table1[[#This Row],[Unit_Price]])*(1-Table1[[#This Row],[Discount_%]]/100)</f>
        <v>5618.1</v>
      </c>
      <c r="O6872" s="4">
        <v>3724.88</v>
      </c>
      <c r="P6872" s="4">
        <v>1893.22</v>
      </c>
      <c r="Q6872">
        <f>Table1[[#This Row],[Revenue]]-Table1[[#This Row],[Cost]]</f>
        <v>1893.2200000000003</v>
      </c>
      <c r="R6872" s="6">
        <f>Table1[[#This Row],[Profit]]/Table1[[#This Row],[Revenue]]</f>
        <v>0.33698581370926112</v>
      </c>
    </row>
    <row r="6873" spans="1:18" x14ac:dyDescent="0.45">
      <c r="A6873" s="1" t="s">
        <v>11671</v>
      </c>
      <c r="B6873" s="1" t="s">
        <v>11672</v>
      </c>
      <c r="C6873" s="1" t="s">
        <v>28</v>
      </c>
      <c r="D6873" s="1" t="s">
        <v>35</v>
      </c>
      <c r="E6873" s="1" t="s">
        <v>14</v>
      </c>
      <c r="F6873" s="2">
        <v>45870</v>
      </c>
      <c r="G6873" s="1" t="str">
        <f>IF(WEEKDAY(Table1[[#This Row],[Order_Date]],2)&gt;=6,"Weekend","Weekday")</f>
        <v>Weekday</v>
      </c>
      <c r="H6873" s="2" t="str">
        <f>TEXT(Table1[[#This Row],[Order_Date]],"mmmm")</f>
        <v>August</v>
      </c>
      <c r="I6873" s="8">
        <f>MONTH(Table1[[#This Row],[Order_Date]])</f>
        <v>8</v>
      </c>
      <c r="J6873" s="8">
        <v>2</v>
      </c>
      <c r="K6873" s="1">
        <v>4503.92</v>
      </c>
      <c r="L6873" s="1">
        <v>15</v>
      </c>
      <c r="M6873" s="1">
        <v>7656.66</v>
      </c>
      <c r="N6873" s="1">
        <f>(Table1[[#This Row],[Quantity]]*Table1[[#This Row],[Unit_Price]])*(1-Table1[[#This Row],[Discount_%]]/100)</f>
        <v>7656.6639999999998</v>
      </c>
      <c r="O6873" s="1">
        <v>6302.71</v>
      </c>
      <c r="P6873" s="1">
        <v>1353.95</v>
      </c>
      <c r="Q6873">
        <f>Table1[[#This Row],[Revenue]]-Table1[[#This Row],[Cost]]</f>
        <v>1353.9499999999998</v>
      </c>
      <c r="R6873" s="6">
        <f>Table1[[#This Row],[Profit]]/Table1[[#This Row],[Revenue]]</f>
        <v>0.17683297939310352</v>
      </c>
    </row>
    <row r="6874" spans="1:18" x14ac:dyDescent="0.45">
      <c r="A6874" s="4" t="s">
        <v>11673</v>
      </c>
      <c r="B6874" s="4" t="s">
        <v>7634</v>
      </c>
      <c r="C6874" s="4" t="s">
        <v>28</v>
      </c>
      <c r="D6874" s="4" t="s">
        <v>29</v>
      </c>
      <c r="E6874" s="4" t="s">
        <v>4</v>
      </c>
      <c r="F6874" s="5">
        <v>45777</v>
      </c>
      <c r="G6874" s="4" t="str">
        <f>IF(WEEKDAY(Table1[[#This Row],[Order_Date]],2)&gt;=6,"Weekend","Weekday")</f>
        <v>Weekday</v>
      </c>
      <c r="H6874" s="5" t="str">
        <f>TEXT(Table1[[#This Row],[Order_Date]],"mmmm")</f>
        <v>April</v>
      </c>
      <c r="I6874" s="7">
        <f>MONTH(Table1[[#This Row],[Order_Date]])</f>
        <v>4</v>
      </c>
      <c r="J6874" s="7">
        <v>1</v>
      </c>
      <c r="K6874" s="4">
        <v>3271.31</v>
      </c>
      <c r="L6874" s="4">
        <v>15</v>
      </c>
      <c r="M6874" s="4">
        <v>2780.61</v>
      </c>
      <c r="N6874" s="4">
        <f>(Table1[[#This Row],[Quantity]]*Table1[[#This Row],[Unit_Price]])*(1-Table1[[#This Row],[Discount_%]]/100)</f>
        <v>2780.6134999999999</v>
      </c>
      <c r="O6874" s="4">
        <v>1963.93</v>
      </c>
      <c r="P6874" s="4">
        <v>816.68</v>
      </c>
      <c r="Q6874">
        <f>Table1[[#This Row],[Revenue]]-Table1[[#This Row],[Cost]]</f>
        <v>816.68000000000006</v>
      </c>
      <c r="R6874" s="6">
        <f>Table1[[#This Row],[Profit]]/Table1[[#This Row],[Revenue]]</f>
        <v>0.29370533803733712</v>
      </c>
    </row>
    <row r="6875" spans="1:18" x14ac:dyDescent="0.45">
      <c r="A6875" s="1" t="s">
        <v>11674</v>
      </c>
      <c r="B6875" s="1" t="s">
        <v>5367</v>
      </c>
      <c r="C6875" s="1" t="s">
        <v>20</v>
      </c>
      <c r="D6875" s="1" t="s">
        <v>21</v>
      </c>
      <c r="E6875" s="1" t="s">
        <v>14</v>
      </c>
      <c r="F6875" s="2">
        <v>45464</v>
      </c>
      <c r="G6875" s="1" t="str">
        <f>IF(WEEKDAY(Table1[[#This Row],[Order_Date]],2)&gt;=6,"Weekend","Weekday")</f>
        <v>Weekday</v>
      </c>
      <c r="H6875" s="2" t="str">
        <f>TEXT(Table1[[#This Row],[Order_Date]],"mmmm")</f>
        <v>June</v>
      </c>
      <c r="I6875" s="8">
        <f>MONTH(Table1[[#This Row],[Order_Date]])</f>
        <v>6</v>
      </c>
      <c r="J6875" s="8">
        <v>3</v>
      </c>
      <c r="K6875" s="1">
        <v>3110.21</v>
      </c>
      <c r="L6875" s="1">
        <v>15</v>
      </c>
      <c r="M6875" s="1">
        <v>7931.04</v>
      </c>
      <c r="N6875" s="1">
        <f>(Table1[[#This Row],[Quantity]]*Table1[[#This Row],[Unit_Price]])*(1-Table1[[#This Row],[Discount_%]]/100)</f>
        <v>7931.0355000000009</v>
      </c>
      <c r="O6875" s="1">
        <v>6305.24</v>
      </c>
      <c r="P6875" s="1">
        <v>1625.8</v>
      </c>
      <c r="Q6875">
        <f>Table1[[#This Row],[Revenue]]-Table1[[#This Row],[Cost]]</f>
        <v>1625.8000000000002</v>
      </c>
      <c r="R6875" s="6">
        <f>Table1[[#This Row],[Profit]]/Table1[[#This Row],[Revenue]]</f>
        <v>0.20499203130989127</v>
      </c>
    </row>
    <row r="6876" spans="1:18" x14ac:dyDescent="0.45">
      <c r="A6876" s="4" t="s">
        <v>11675</v>
      </c>
      <c r="B6876" s="4" t="s">
        <v>11676</v>
      </c>
      <c r="C6876" s="4" t="s">
        <v>28</v>
      </c>
      <c r="D6876" s="4" t="s">
        <v>85</v>
      </c>
      <c r="E6876" s="4" t="s">
        <v>14</v>
      </c>
      <c r="F6876" s="5">
        <v>45690</v>
      </c>
      <c r="G6876" s="4" t="str">
        <f>IF(WEEKDAY(Table1[[#This Row],[Order_Date]],2)&gt;=6,"Weekend","Weekday")</f>
        <v>Weekend</v>
      </c>
      <c r="H6876" s="5" t="str">
        <f>TEXT(Table1[[#This Row],[Order_Date]],"mmmm")</f>
        <v>February</v>
      </c>
      <c r="I6876" s="7">
        <f>MONTH(Table1[[#This Row],[Order_Date]])</f>
        <v>2</v>
      </c>
      <c r="J6876" s="7">
        <v>3</v>
      </c>
      <c r="K6876" s="4">
        <v>4946</v>
      </c>
      <c r="L6876" s="4">
        <v>20</v>
      </c>
      <c r="M6876" s="4">
        <v>11870.4</v>
      </c>
      <c r="N6876" s="4">
        <f>(Table1[[#This Row],[Quantity]]*Table1[[#This Row],[Unit_Price]])*(1-Table1[[#This Row],[Discount_%]]/100)</f>
        <v>11870.400000000001</v>
      </c>
      <c r="O6876" s="4">
        <v>7641.72</v>
      </c>
      <c r="P6876" s="4">
        <v>4228.68</v>
      </c>
      <c r="Q6876">
        <f>Table1[[#This Row],[Revenue]]-Table1[[#This Row],[Cost]]</f>
        <v>4228.6799999999994</v>
      </c>
      <c r="R6876" s="6">
        <f>Table1[[#This Row],[Profit]]/Table1[[#This Row],[Revenue]]</f>
        <v>0.35623736352608171</v>
      </c>
    </row>
    <row r="6877" spans="1:18" x14ac:dyDescent="0.45">
      <c r="A6877" s="1" t="s">
        <v>11677</v>
      </c>
      <c r="B6877" s="1" t="s">
        <v>5818</v>
      </c>
      <c r="C6877" s="1" t="s">
        <v>28</v>
      </c>
      <c r="D6877" s="1" t="s">
        <v>137</v>
      </c>
      <c r="E6877" s="1" t="s">
        <v>14</v>
      </c>
      <c r="F6877" s="2">
        <v>45334</v>
      </c>
      <c r="G6877" s="1" t="str">
        <f>IF(WEEKDAY(Table1[[#This Row],[Order_Date]],2)&gt;=6,"Weekend","Weekday")</f>
        <v>Weekday</v>
      </c>
      <c r="H6877" s="2" t="str">
        <f>TEXT(Table1[[#This Row],[Order_Date]],"mmmm")</f>
        <v>February</v>
      </c>
      <c r="I6877" s="8">
        <f>MONTH(Table1[[#This Row],[Order_Date]])</f>
        <v>2</v>
      </c>
      <c r="J6877" s="8">
        <v>1</v>
      </c>
      <c r="K6877" s="1">
        <v>3246.6</v>
      </c>
      <c r="L6877" s="1">
        <v>10</v>
      </c>
      <c r="M6877" s="1">
        <v>2921.94</v>
      </c>
      <c r="N6877" s="1">
        <f>(Table1[[#This Row],[Quantity]]*Table1[[#This Row],[Unit_Price]])*(1-Table1[[#This Row],[Discount_%]]/100)</f>
        <v>2921.94</v>
      </c>
      <c r="O6877" s="1">
        <v>2123.0700000000002</v>
      </c>
      <c r="P6877" s="1">
        <v>798.87</v>
      </c>
      <c r="Q6877">
        <f>Table1[[#This Row],[Revenue]]-Table1[[#This Row],[Cost]]</f>
        <v>798.86999999999989</v>
      </c>
      <c r="R6877" s="6">
        <f>Table1[[#This Row],[Profit]]/Table1[[#This Row],[Revenue]]</f>
        <v>0.27340397133411365</v>
      </c>
    </row>
    <row r="6878" spans="1:18" x14ac:dyDescent="0.45">
      <c r="A6878" s="4" t="s">
        <v>11678</v>
      </c>
      <c r="B6878" s="4" t="s">
        <v>11679</v>
      </c>
      <c r="C6878" s="4" t="s">
        <v>12</v>
      </c>
      <c r="D6878" s="4" t="s">
        <v>32</v>
      </c>
      <c r="E6878" s="4" t="s">
        <v>9</v>
      </c>
      <c r="F6878" s="5">
        <v>45831</v>
      </c>
      <c r="G6878" s="4" t="str">
        <f>IF(WEEKDAY(Table1[[#This Row],[Order_Date]],2)&gt;=6,"Weekend","Weekday")</f>
        <v>Weekday</v>
      </c>
      <c r="H6878" s="5" t="str">
        <f>TEXT(Table1[[#This Row],[Order_Date]],"mmmm")</f>
        <v>June</v>
      </c>
      <c r="I6878" s="7">
        <f>MONTH(Table1[[#This Row],[Order_Date]])</f>
        <v>6</v>
      </c>
      <c r="J6878" s="7">
        <v>2</v>
      </c>
      <c r="K6878" s="4">
        <v>3057.15</v>
      </c>
      <c r="L6878" s="4">
        <v>5</v>
      </c>
      <c r="M6878" s="4">
        <v>5808.59</v>
      </c>
      <c r="N6878" s="4">
        <f>(Table1[[#This Row],[Quantity]]*Table1[[#This Row],[Unit_Price]])*(1-Table1[[#This Row],[Discount_%]]/100)</f>
        <v>5808.585</v>
      </c>
      <c r="O6878" s="4">
        <v>4434.32</v>
      </c>
      <c r="P6878" s="4">
        <v>1374.27</v>
      </c>
      <c r="Q6878">
        <f>Table1[[#This Row],[Revenue]]-Table1[[#This Row],[Cost]]</f>
        <v>1374.2700000000004</v>
      </c>
      <c r="R6878" s="6">
        <f>Table1[[#This Row],[Profit]]/Table1[[#This Row],[Revenue]]</f>
        <v>0.23659270149898684</v>
      </c>
    </row>
    <row r="6879" spans="1:18" x14ac:dyDescent="0.45">
      <c r="A6879" s="1" t="s">
        <v>11680</v>
      </c>
      <c r="B6879" s="1" t="s">
        <v>11681</v>
      </c>
      <c r="C6879" s="1" t="s">
        <v>2</v>
      </c>
      <c r="D6879" s="1" t="s">
        <v>3</v>
      </c>
      <c r="E6879" s="1" t="s">
        <v>22</v>
      </c>
      <c r="F6879" s="2">
        <v>45661</v>
      </c>
      <c r="G6879" s="1" t="str">
        <f>IF(WEEKDAY(Table1[[#This Row],[Order_Date]],2)&gt;=6,"Weekend","Weekday")</f>
        <v>Weekend</v>
      </c>
      <c r="H6879" s="2" t="str">
        <f>TEXT(Table1[[#This Row],[Order_Date]],"mmmm")</f>
        <v>January</v>
      </c>
      <c r="I6879" s="8">
        <f>MONTH(Table1[[#This Row],[Order_Date]])</f>
        <v>1</v>
      </c>
      <c r="J6879" s="8">
        <v>2</v>
      </c>
      <c r="K6879" s="1">
        <v>1694.96</v>
      </c>
      <c r="L6879" s="1">
        <v>0</v>
      </c>
      <c r="M6879" s="1">
        <v>3389.92</v>
      </c>
      <c r="N6879" s="1">
        <f>(Table1[[#This Row],[Quantity]]*Table1[[#This Row],[Unit_Price]])*(1-Table1[[#This Row],[Discount_%]]/100)</f>
        <v>3389.92</v>
      </c>
      <c r="O6879" s="1">
        <v>2051.89</v>
      </c>
      <c r="P6879" s="1">
        <v>1338.03</v>
      </c>
      <c r="Q6879">
        <f>Table1[[#This Row],[Revenue]]-Table1[[#This Row],[Cost]]</f>
        <v>1338.0300000000002</v>
      </c>
      <c r="R6879" s="6">
        <f>Table1[[#This Row],[Profit]]/Table1[[#This Row],[Revenue]]</f>
        <v>0.39470842969745595</v>
      </c>
    </row>
    <row r="6880" spans="1:18" x14ac:dyDescent="0.45">
      <c r="A6880" s="4" t="s">
        <v>11682</v>
      </c>
      <c r="B6880" s="4" t="s">
        <v>11683</v>
      </c>
      <c r="C6880" s="4" t="s">
        <v>20</v>
      </c>
      <c r="D6880" s="4" t="s">
        <v>57</v>
      </c>
      <c r="E6880" s="4" t="s">
        <v>14</v>
      </c>
      <c r="F6880" s="5">
        <v>45627</v>
      </c>
      <c r="G6880" s="4" t="str">
        <f>IF(WEEKDAY(Table1[[#This Row],[Order_Date]],2)&gt;=6,"Weekend","Weekday")</f>
        <v>Weekend</v>
      </c>
      <c r="H6880" s="5" t="str">
        <f>TEXT(Table1[[#This Row],[Order_Date]],"mmmm")</f>
        <v>December</v>
      </c>
      <c r="I6880" s="7">
        <f>MONTH(Table1[[#This Row],[Order_Date]])</f>
        <v>12</v>
      </c>
      <c r="J6880" s="7">
        <v>4</v>
      </c>
      <c r="K6880" s="4">
        <v>4090.23</v>
      </c>
      <c r="L6880" s="4">
        <v>15</v>
      </c>
      <c r="M6880" s="4">
        <v>13906.78</v>
      </c>
      <c r="N6880" s="4">
        <f>(Table1[[#This Row],[Quantity]]*Table1[[#This Row],[Unit_Price]])*(1-Table1[[#This Row],[Discount_%]]/100)</f>
        <v>13906.781999999999</v>
      </c>
      <c r="O6880" s="4">
        <v>11610.71</v>
      </c>
      <c r="P6880" s="4">
        <v>2296.0700000000002</v>
      </c>
      <c r="Q6880">
        <f>Table1[[#This Row],[Revenue]]-Table1[[#This Row],[Cost]]</f>
        <v>2296.0700000000015</v>
      </c>
      <c r="R6880" s="6">
        <f>Table1[[#This Row],[Profit]]/Table1[[#This Row],[Revenue]]</f>
        <v>0.16510435916869326</v>
      </c>
    </row>
    <row r="6881" spans="1:18" x14ac:dyDescent="0.45">
      <c r="A6881" s="1" t="s">
        <v>11684</v>
      </c>
      <c r="B6881" s="1" t="s">
        <v>3354</v>
      </c>
      <c r="C6881" s="1" t="s">
        <v>20</v>
      </c>
      <c r="D6881" s="1" t="s">
        <v>103</v>
      </c>
      <c r="E6881" s="1" t="s">
        <v>4</v>
      </c>
      <c r="F6881" s="2">
        <v>45434</v>
      </c>
      <c r="G6881" s="1" t="str">
        <f>IF(WEEKDAY(Table1[[#This Row],[Order_Date]],2)&gt;=6,"Weekend","Weekday")</f>
        <v>Weekday</v>
      </c>
      <c r="H6881" s="2" t="str">
        <f>TEXT(Table1[[#This Row],[Order_Date]],"mmmm")</f>
        <v>May</v>
      </c>
      <c r="I6881" s="8">
        <f>MONTH(Table1[[#This Row],[Order_Date]])</f>
        <v>5</v>
      </c>
      <c r="J6881" s="8">
        <v>2</v>
      </c>
      <c r="K6881" s="1">
        <v>682.2</v>
      </c>
      <c r="L6881" s="1">
        <v>20</v>
      </c>
      <c r="M6881" s="1">
        <v>1091.52</v>
      </c>
      <c r="N6881" s="1">
        <f>(Table1[[#This Row],[Quantity]]*Table1[[#This Row],[Unit_Price]])*(1-Table1[[#This Row],[Discount_%]]/100)</f>
        <v>1091.5200000000002</v>
      </c>
      <c r="O6881" s="1">
        <v>837.72</v>
      </c>
      <c r="P6881" s="1">
        <v>253.8</v>
      </c>
      <c r="Q6881">
        <f>Table1[[#This Row],[Revenue]]-Table1[[#This Row],[Cost]]</f>
        <v>253.79999999999995</v>
      </c>
      <c r="R6881" s="6">
        <f>Table1[[#This Row],[Profit]]/Table1[[#This Row],[Revenue]]</f>
        <v>0.23251978891820582</v>
      </c>
    </row>
    <row r="6882" spans="1:18" x14ac:dyDescent="0.45">
      <c r="A6882" s="4" t="s">
        <v>11685</v>
      </c>
      <c r="B6882" s="4" t="s">
        <v>11686</v>
      </c>
      <c r="C6882" s="4" t="s">
        <v>7</v>
      </c>
      <c r="D6882" s="4" t="s">
        <v>134</v>
      </c>
      <c r="E6882" s="4" t="s">
        <v>4</v>
      </c>
      <c r="F6882" s="5">
        <v>45477</v>
      </c>
      <c r="G6882" s="4" t="str">
        <f>IF(WEEKDAY(Table1[[#This Row],[Order_Date]],2)&gt;=6,"Weekend","Weekday")</f>
        <v>Weekday</v>
      </c>
      <c r="H6882" s="5" t="str">
        <f>TEXT(Table1[[#This Row],[Order_Date]],"mmmm")</f>
        <v>July</v>
      </c>
      <c r="I6882" s="7">
        <f>MONTH(Table1[[#This Row],[Order_Date]])</f>
        <v>7</v>
      </c>
      <c r="J6882" s="7">
        <v>5</v>
      </c>
      <c r="K6882" s="4">
        <v>1980.44</v>
      </c>
      <c r="L6882" s="4">
        <v>20</v>
      </c>
      <c r="M6882" s="4">
        <v>7921.76</v>
      </c>
      <c r="N6882" s="4">
        <f>(Table1[[#This Row],[Quantity]]*Table1[[#This Row],[Unit_Price]])*(1-Table1[[#This Row],[Discount_%]]/100)</f>
        <v>7921.7600000000011</v>
      </c>
      <c r="O6882" s="4">
        <v>5837.71</v>
      </c>
      <c r="P6882" s="4">
        <v>2084.0500000000002</v>
      </c>
      <c r="Q6882">
        <f>Table1[[#This Row],[Revenue]]-Table1[[#This Row],[Cost]]</f>
        <v>2084.0500000000002</v>
      </c>
      <c r="R6882" s="6">
        <f>Table1[[#This Row],[Profit]]/Table1[[#This Row],[Revenue]]</f>
        <v>0.26307916422613159</v>
      </c>
    </row>
    <row r="6883" spans="1:18" x14ac:dyDescent="0.45">
      <c r="A6883" s="1" t="s">
        <v>11687</v>
      </c>
      <c r="B6883" s="1" t="s">
        <v>11688</v>
      </c>
      <c r="C6883" s="1" t="s">
        <v>20</v>
      </c>
      <c r="D6883" s="1" t="s">
        <v>57</v>
      </c>
      <c r="E6883" s="1" t="s">
        <v>22</v>
      </c>
      <c r="F6883" s="2">
        <v>45592</v>
      </c>
      <c r="G6883" s="1" t="str">
        <f>IF(WEEKDAY(Table1[[#This Row],[Order_Date]],2)&gt;=6,"Weekend","Weekday")</f>
        <v>Weekend</v>
      </c>
      <c r="H6883" s="2" t="str">
        <f>TEXT(Table1[[#This Row],[Order_Date]],"mmmm")</f>
        <v>October</v>
      </c>
      <c r="I6883" s="8">
        <f>MONTH(Table1[[#This Row],[Order_Date]])</f>
        <v>10</v>
      </c>
      <c r="J6883" s="8">
        <v>5</v>
      </c>
      <c r="K6883" s="1">
        <v>3603.12</v>
      </c>
      <c r="L6883" s="1">
        <v>10</v>
      </c>
      <c r="M6883" s="1">
        <v>16214.04</v>
      </c>
      <c r="N6883" s="1">
        <f>(Table1[[#This Row],[Quantity]]*Table1[[#This Row],[Unit_Price]])*(1-Table1[[#This Row],[Discount_%]]/100)</f>
        <v>16214.039999999999</v>
      </c>
      <c r="O6883" s="1">
        <v>9942.2199999999993</v>
      </c>
      <c r="P6883" s="1">
        <v>6271.82</v>
      </c>
      <c r="Q6883">
        <f>Table1[[#This Row],[Revenue]]-Table1[[#This Row],[Cost]]</f>
        <v>6271.8200000000015</v>
      </c>
      <c r="R6883" s="6">
        <f>Table1[[#This Row],[Profit]]/Table1[[#This Row],[Revenue]]</f>
        <v>0.38681414379143009</v>
      </c>
    </row>
    <row r="6884" spans="1:18" x14ac:dyDescent="0.45">
      <c r="A6884" s="4" t="s">
        <v>11689</v>
      </c>
      <c r="B6884" s="4" t="s">
        <v>3035</v>
      </c>
      <c r="C6884" s="4" t="s">
        <v>7</v>
      </c>
      <c r="D6884" s="4" t="s">
        <v>46</v>
      </c>
      <c r="E6884" s="4" t="s">
        <v>9</v>
      </c>
      <c r="F6884" s="5">
        <v>45333</v>
      </c>
      <c r="G6884" s="4" t="str">
        <f>IF(WEEKDAY(Table1[[#This Row],[Order_Date]],2)&gt;=6,"Weekend","Weekday")</f>
        <v>Weekend</v>
      </c>
      <c r="H6884" s="5" t="str">
        <f>TEXT(Table1[[#This Row],[Order_Date]],"mmmm")</f>
        <v>February</v>
      </c>
      <c r="I6884" s="7">
        <f>MONTH(Table1[[#This Row],[Order_Date]])</f>
        <v>2</v>
      </c>
      <c r="J6884" s="7">
        <v>4</v>
      </c>
      <c r="K6884" s="4">
        <v>2302.2600000000002</v>
      </c>
      <c r="L6884" s="4">
        <v>0</v>
      </c>
      <c r="M6884" s="4">
        <v>9209.0400000000009</v>
      </c>
      <c r="N6884" s="4">
        <f>(Table1[[#This Row],[Quantity]]*Table1[[#This Row],[Unit_Price]])*(1-Table1[[#This Row],[Discount_%]]/100)</f>
        <v>9209.0400000000009</v>
      </c>
      <c r="O6884" s="4">
        <v>5870.04</v>
      </c>
      <c r="P6884" s="4">
        <v>3339</v>
      </c>
      <c r="Q6884">
        <f>Table1[[#This Row],[Revenue]]-Table1[[#This Row],[Cost]]</f>
        <v>3339.0000000000009</v>
      </c>
      <c r="R6884" s="6">
        <f>Table1[[#This Row],[Profit]]/Table1[[#This Row],[Revenue]]</f>
        <v>0.36257850981209766</v>
      </c>
    </row>
    <row r="6885" spans="1:18" x14ac:dyDescent="0.45">
      <c r="A6885" s="1" t="s">
        <v>11690</v>
      </c>
      <c r="B6885" s="1" t="s">
        <v>11691</v>
      </c>
      <c r="C6885" s="1" t="s">
        <v>28</v>
      </c>
      <c r="D6885" s="1" t="s">
        <v>100</v>
      </c>
      <c r="E6885" s="1" t="s">
        <v>14</v>
      </c>
      <c r="F6885" s="2">
        <v>45319</v>
      </c>
      <c r="G6885" s="1" t="str">
        <f>IF(WEEKDAY(Table1[[#This Row],[Order_Date]],2)&gt;=6,"Weekend","Weekday")</f>
        <v>Weekend</v>
      </c>
      <c r="H6885" s="2" t="str">
        <f>TEXT(Table1[[#This Row],[Order_Date]],"mmmm")</f>
        <v>January</v>
      </c>
      <c r="I6885" s="8">
        <f>MONTH(Table1[[#This Row],[Order_Date]])</f>
        <v>1</v>
      </c>
      <c r="J6885" s="8">
        <v>5</v>
      </c>
      <c r="K6885" s="1">
        <v>362.8</v>
      </c>
      <c r="L6885" s="1">
        <v>5</v>
      </c>
      <c r="M6885" s="1">
        <v>1723.3</v>
      </c>
      <c r="N6885" s="1">
        <f>(Table1[[#This Row],[Quantity]]*Table1[[#This Row],[Unit_Price]])*(1-Table1[[#This Row],[Discount_%]]/100)</f>
        <v>1723.3</v>
      </c>
      <c r="O6885" s="1">
        <v>1088.28</v>
      </c>
      <c r="P6885" s="1">
        <v>635.02</v>
      </c>
      <c r="Q6885">
        <f>Table1[[#This Row],[Revenue]]-Table1[[#This Row],[Cost]]</f>
        <v>635.02</v>
      </c>
      <c r="R6885" s="6">
        <f>Table1[[#This Row],[Profit]]/Table1[[#This Row],[Revenue]]</f>
        <v>0.36849068647362621</v>
      </c>
    </row>
    <row r="6886" spans="1:18" x14ac:dyDescent="0.45">
      <c r="A6886" s="4" t="s">
        <v>11692</v>
      </c>
      <c r="B6886" s="4" t="s">
        <v>11693</v>
      </c>
      <c r="C6886" s="4" t="s">
        <v>20</v>
      </c>
      <c r="D6886" s="4" t="s">
        <v>103</v>
      </c>
      <c r="E6886" s="4" t="s">
        <v>4</v>
      </c>
      <c r="F6886" s="5">
        <v>45947</v>
      </c>
      <c r="G6886" s="4" t="str">
        <f>IF(WEEKDAY(Table1[[#This Row],[Order_Date]],2)&gt;=6,"Weekend","Weekday")</f>
        <v>Weekday</v>
      </c>
      <c r="H6886" s="5" t="str">
        <f>TEXT(Table1[[#This Row],[Order_Date]],"mmmm")</f>
        <v>October</v>
      </c>
      <c r="I6886" s="7">
        <f>MONTH(Table1[[#This Row],[Order_Date]])</f>
        <v>10</v>
      </c>
      <c r="J6886" s="7">
        <v>5</v>
      </c>
      <c r="K6886" s="4">
        <v>4545.66</v>
      </c>
      <c r="L6886" s="4">
        <v>0</v>
      </c>
      <c r="M6886" s="4">
        <v>22728.3</v>
      </c>
      <c r="N6886" s="4">
        <f>(Table1[[#This Row],[Quantity]]*Table1[[#This Row],[Unit_Price]])*(1-Table1[[#This Row],[Discount_%]]/100)</f>
        <v>22728.3</v>
      </c>
      <c r="O6886" s="4">
        <v>14128.29</v>
      </c>
      <c r="P6886" s="4">
        <v>8600.01</v>
      </c>
      <c r="Q6886">
        <f>Table1[[#This Row],[Revenue]]-Table1[[#This Row],[Cost]]</f>
        <v>8600.0099999999984</v>
      </c>
      <c r="R6886" s="6">
        <f>Table1[[#This Row],[Profit]]/Table1[[#This Row],[Revenue]]</f>
        <v>0.37838333707316429</v>
      </c>
    </row>
    <row r="6887" spans="1:18" x14ac:dyDescent="0.45">
      <c r="A6887" s="1" t="s">
        <v>11694</v>
      </c>
      <c r="B6887" s="1" t="s">
        <v>3474</v>
      </c>
      <c r="C6887" s="1" t="s">
        <v>20</v>
      </c>
      <c r="D6887" s="1" t="s">
        <v>57</v>
      </c>
      <c r="E6887" s="1" t="s">
        <v>4</v>
      </c>
      <c r="F6887" s="2">
        <v>45337</v>
      </c>
      <c r="G6887" s="1" t="str">
        <f>IF(WEEKDAY(Table1[[#This Row],[Order_Date]],2)&gt;=6,"Weekend","Weekday")</f>
        <v>Weekday</v>
      </c>
      <c r="H6887" s="2" t="str">
        <f>TEXT(Table1[[#This Row],[Order_Date]],"mmmm")</f>
        <v>February</v>
      </c>
      <c r="I6887" s="8">
        <f>MONTH(Table1[[#This Row],[Order_Date]])</f>
        <v>2</v>
      </c>
      <c r="J6887" s="8">
        <v>3</v>
      </c>
      <c r="K6887" s="1">
        <v>4610.46</v>
      </c>
      <c r="L6887" s="1">
        <v>15</v>
      </c>
      <c r="M6887" s="1">
        <v>11756.67</v>
      </c>
      <c r="N6887" s="1">
        <f>(Table1[[#This Row],[Quantity]]*Table1[[#This Row],[Unit_Price]])*(1-Table1[[#This Row],[Discount_%]]/100)</f>
        <v>11756.673000000001</v>
      </c>
      <c r="O6887" s="1">
        <v>8773.23</v>
      </c>
      <c r="P6887" s="1">
        <v>2983.44</v>
      </c>
      <c r="Q6887">
        <f>Table1[[#This Row],[Revenue]]-Table1[[#This Row],[Cost]]</f>
        <v>2983.4400000000005</v>
      </c>
      <c r="R6887" s="6">
        <f>Table1[[#This Row],[Profit]]/Table1[[#This Row],[Revenue]]</f>
        <v>0.25376573468507663</v>
      </c>
    </row>
    <row r="6888" spans="1:18" x14ac:dyDescent="0.45">
      <c r="A6888" s="4" t="s">
        <v>11695</v>
      </c>
      <c r="B6888" s="4" t="s">
        <v>1857</v>
      </c>
      <c r="C6888" s="4" t="s">
        <v>28</v>
      </c>
      <c r="D6888" s="4" t="s">
        <v>85</v>
      </c>
      <c r="E6888" s="4" t="s">
        <v>9</v>
      </c>
      <c r="F6888" s="5">
        <v>45945</v>
      </c>
      <c r="G6888" s="4" t="str">
        <f>IF(WEEKDAY(Table1[[#This Row],[Order_Date]],2)&gt;=6,"Weekend","Weekday")</f>
        <v>Weekday</v>
      </c>
      <c r="H6888" s="5" t="str">
        <f>TEXT(Table1[[#This Row],[Order_Date]],"mmmm")</f>
        <v>October</v>
      </c>
      <c r="I6888" s="7">
        <f>MONTH(Table1[[#This Row],[Order_Date]])</f>
        <v>10</v>
      </c>
      <c r="J6888" s="7">
        <v>1</v>
      </c>
      <c r="K6888" s="4">
        <v>3790.19</v>
      </c>
      <c r="L6888" s="4">
        <v>15</v>
      </c>
      <c r="M6888" s="4">
        <v>3221.66</v>
      </c>
      <c r="N6888" s="4">
        <f>(Table1[[#This Row],[Quantity]]*Table1[[#This Row],[Unit_Price]])*(1-Table1[[#This Row],[Discount_%]]/100)</f>
        <v>3221.6615000000002</v>
      </c>
      <c r="O6888" s="4">
        <v>2140.64</v>
      </c>
      <c r="P6888" s="4">
        <v>1081.02</v>
      </c>
      <c r="Q6888">
        <f>Table1[[#This Row],[Revenue]]-Table1[[#This Row],[Cost]]</f>
        <v>1081.02</v>
      </c>
      <c r="R6888" s="6">
        <f>Table1[[#This Row],[Profit]]/Table1[[#This Row],[Revenue]]</f>
        <v>0.33554751277291833</v>
      </c>
    </row>
    <row r="6889" spans="1:18" x14ac:dyDescent="0.45">
      <c r="A6889" s="1" t="s">
        <v>11696</v>
      </c>
      <c r="B6889" s="1" t="s">
        <v>11697</v>
      </c>
      <c r="C6889" s="1" t="s">
        <v>12</v>
      </c>
      <c r="D6889" s="1" t="s">
        <v>13</v>
      </c>
      <c r="E6889" s="1" t="s">
        <v>14</v>
      </c>
      <c r="F6889" s="2">
        <v>45333</v>
      </c>
      <c r="G6889" s="1" t="str">
        <f>IF(WEEKDAY(Table1[[#This Row],[Order_Date]],2)&gt;=6,"Weekend","Weekday")</f>
        <v>Weekend</v>
      </c>
      <c r="H6889" s="2" t="str">
        <f>TEXT(Table1[[#This Row],[Order_Date]],"mmmm")</f>
        <v>February</v>
      </c>
      <c r="I6889" s="8">
        <f>MONTH(Table1[[#This Row],[Order_Date]])</f>
        <v>2</v>
      </c>
      <c r="J6889" s="8">
        <v>2</v>
      </c>
      <c r="K6889" s="1">
        <v>193.29</v>
      </c>
      <c r="L6889" s="1">
        <v>0</v>
      </c>
      <c r="M6889" s="1">
        <v>386.58</v>
      </c>
      <c r="N6889" s="1">
        <f>(Table1[[#This Row],[Quantity]]*Table1[[#This Row],[Unit_Price]])*(1-Table1[[#This Row],[Discount_%]]/100)</f>
        <v>386.58</v>
      </c>
      <c r="O6889" s="1">
        <v>260.69</v>
      </c>
      <c r="P6889" s="1">
        <v>125.89</v>
      </c>
      <c r="Q6889">
        <f>Table1[[#This Row],[Revenue]]-Table1[[#This Row],[Cost]]</f>
        <v>125.88999999999999</v>
      </c>
      <c r="R6889" s="6">
        <f>Table1[[#This Row],[Profit]]/Table1[[#This Row],[Revenue]]</f>
        <v>0.32565057685343268</v>
      </c>
    </row>
    <row r="6890" spans="1:18" x14ac:dyDescent="0.45">
      <c r="A6890" s="4" t="s">
        <v>11698</v>
      </c>
      <c r="B6890" s="4" t="s">
        <v>11699</v>
      </c>
      <c r="C6890" s="4" t="s">
        <v>20</v>
      </c>
      <c r="D6890" s="4" t="s">
        <v>103</v>
      </c>
      <c r="E6890" s="4" t="s">
        <v>4</v>
      </c>
      <c r="F6890" s="5">
        <v>45448</v>
      </c>
      <c r="G6890" s="4" t="str">
        <f>IF(WEEKDAY(Table1[[#This Row],[Order_Date]],2)&gt;=6,"Weekend","Weekday")</f>
        <v>Weekday</v>
      </c>
      <c r="H6890" s="5" t="str">
        <f>TEXT(Table1[[#This Row],[Order_Date]],"mmmm")</f>
        <v>June</v>
      </c>
      <c r="I6890" s="7">
        <f>MONTH(Table1[[#This Row],[Order_Date]])</f>
        <v>6</v>
      </c>
      <c r="J6890" s="7">
        <v>3</v>
      </c>
      <c r="K6890" s="4">
        <v>1468.06</v>
      </c>
      <c r="L6890" s="4">
        <v>15</v>
      </c>
      <c r="M6890" s="4">
        <v>3743.55</v>
      </c>
      <c r="N6890" s="4">
        <f>(Table1[[#This Row],[Quantity]]*Table1[[#This Row],[Unit_Price]])*(1-Table1[[#This Row],[Discount_%]]/100)</f>
        <v>3743.5530000000003</v>
      </c>
      <c r="O6890" s="4">
        <v>2955.87</v>
      </c>
      <c r="P6890" s="4">
        <v>787.68</v>
      </c>
      <c r="Q6890">
        <f>Table1[[#This Row],[Revenue]]-Table1[[#This Row],[Cost]]</f>
        <v>787.68000000000029</v>
      </c>
      <c r="R6890" s="6">
        <f>Table1[[#This Row],[Profit]]/Table1[[#This Row],[Revenue]]</f>
        <v>0.21040990503666304</v>
      </c>
    </row>
    <row r="6891" spans="1:18" x14ac:dyDescent="0.45">
      <c r="A6891" s="1" t="s">
        <v>11700</v>
      </c>
      <c r="B6891" s="1" t="s">
        <v>11701</v>
      </c>
      <c r="C6891" s="1" t="s">
        <v>28</v>
      </c>
      <c r="D6891" s="1" t="s">
        <v>137</v>
      </c>
      <c r="E6891" s="1" t="s">
        <v>9</v>
      </c>
      <c r="F6891" s="2">
        <v>45475</v>
      </c>
      <c r="G6891" s="1" t="str">
        <f>IF(WEEKDAY(Table1[[#This Row],[Order_Date]],2)&gt;=6,"Weekend","Weekday")</f>
        <v>Weekday</v>
      </c>
      <c r="H6891" s="2" t="str">
        <f>TEXT(Table1[[#This Row],[Order_Date]],"mmmm")</f>
        <v>July</v>
      </c>
      <c r="I6891" s="8">
        <f>MONTH(Table1[[#This Row],[Order_Date]])</f>
        <v>7</v>
      </c>
      <c r="J6891" s="8">
        <v>5</v>
      </c>
      <c r="K6891" s="1">
        <v>2776.94</v>
      </c>
      <c r="L6891" s="1">
        <v>15</v>
      </c>
      <c r="M6891" s="1">
        <v>11802</v>
      </c>
      <c r="N6891" s="1">
        <f>(Table1[[#This Row],[Quantity]]*Table1[[#This Row],[Unit_Price]])*(1-Table1[[#This Row],[Discount_%]]/100)</f>
        <v>11801.995000000001</v>
      </c>
      <c r="O6891" s="1">
        <v>8481.9500000000007</v>
      </c>
      <c r="P6891" s="1">
        <v>3320.05</v>
      </c>
      <c r="Q6891">
        <f>Table1[[#This Row],[Revenue]]-Table1[[#This Row],[Cost]]</f>
        <v>3320.0499999999993</v>
      </c>
      <c r="R6891" s="6">
        <f>Table1[[#This Row],[Profit]]/Table1[[#This Row],[Revenue]]</f>
        <v>0.28131248940857484</v>
      </c>
    </row>
    <row r="6892" spans="1:18" x14ac:dyDescent="0.45">
      <c r="A6892" s="4" t="s">
        <v>11702</v>
      </c>
      <c r="B6892" s="4" t="s">
        <v>723</v>
      </c>
      <c r="C6892" s="4" t="s">
        <v>28</v>
      </c>
      <c r="D6892" s="4" t="s">
        <v>137</v>
      </c>
      <c r="E6892" s="4" t="s">
        <v>14</v>
      </c>
      <c r="F6892" s="5">
        <v>45486</v>
      </c>
      <c r="G6892" s="4" t="str">
        <f>IF(WEEKDAY(Table1[[#This Row],[Order_Date]],2)&gt;=6,"Weekend","Weekday")</f>
        <v>Weekend</v>
      </c>
      <c r="H6892" s="5" t="str">
        <f>TEXT(Table1[[#This Row],[Order_Date]],"mmmm")</f>
        <v>July</v>
      </c>
      <c r="I6892" s="7">
        <f>MONTH(Table1[[#This Row],[Order_Date]])</f>
        <v>7</v>
      </c>
      <c r="J6892" s="7">
        <v>5</v>
      </c>
      <c r="K6892" s="4">
        <v>818.15</v>
      </c>
      <c r="L6892" s="4">
        <v>0</v>
      </c>
      <c r="M6892" s="4">
        <v>4090.75</v>
      </c>
      <c r="N6892" s="4">
        <f>(Table1[[#This Row],[Quantity]]*Table1[[#This Row],[Unit_Price]])*(1-Table1[[#This Row],[Discount_%]]/100)</f>
        <v>4090.75</v>
      </c>
      <c r="O6892" s="4">
        <v>3264.31</v>
      </c>
      <c r="P6892" s="4">
        <v>826.44</v>
      </c>
      <c r="Q6892">
        <f>Table1[[#This Row],[Revenue]]-Table1[[#This Row],[Cost]]</f>
        <v>826.44</v>
      </c>
      <c r="R6892" s="6">
        <f>Table1[[#This Row],[Profit]]/Table1[[#This Row],[Revenue]]</f>
        <v>0.20202652325368209</v>
      </c>
    </row>
    <row r="6893" spans="1:18" x14ac:dyDescent="0.45">
      <c r="A6893" s="1" t="s">
        <v>11703</v>
      </c>
      <c r="B6893" s="1" t="s">
        <v>3526</v>
      </c>
      <c r="C6893" s="1" t="s">
        <v>7</v>
      </c>
      <c r="D6893" s="1" t="s">
        <v>8</v>
      </c>
      <c r="E6893" s="1" t="s">
        <v>9</v>
      </c>
      <c r="F6893" s="2">
        <v>45983</v>
      </c>
      <c r="G6893" s="1" t="str">
        <f>IF(WEEKDAY(Table1[[#This Row],[Order_Date]],2)&gt;=6,"Weekend","Weekday")</f>
        <v>Weekend</v>
      </c>
      <c r="H6893" s="2" t="str">
        <f>TEXT(Table1[[#This Row],[Order_Date]],"mmmm")</f>
        <v>November</v>
      </c>
      <c r="I6893" s="8">
        <f>MONTH(Table1[[#This Row],[Order_Date]])</f>
        <v>11</v>
      </c>
      <c r="J6893" s="8">
        <v>1</v>
      </c>
      <c r="K6893" s="1">
        <v>3729.41</v>
      </c>
      <c r="L6893" s="1">
        <v>5</v>
      </c>
      <c r="M6893" s="1">
        <v>3542.94</v>
      </c>
      <c r="N6893" s="1">
        <f>(Table1[[#This Row],[Quantity]]*Table1[[#This Row],[Unit_Price]])*(1-Table1[[#This Row],[Discount_%]]/100)</f>
        <v>3542.9394999999995</v>
      </c>
      <c r="O6893" s="1">
        <v>2481.7600000000002</v>
      </c>
      <c r="P6893" s="1">
        <v>1061.18</v>
      </c>
      <c r="Q6893">
        <f>Table1[[#This Row],[Revenue]]-Table1[[#This Row],[Cost]]</f>
        <v>1061.1799999999998</v>
      </c>
      <c r="R6893" s="6">
        <f>Table1[[#This Row],[Profit]]/Table1[[#This Row],[Revenue]]</f>
        <v>0.29951960800916755</v>
      </c>
    </row>
    <row r="6894" spans="1:18" x14ac:dyDescent="0.45">
      <c r="A6894" s="4" t="s">
        <v>11704</v>
      </c>
      <c r="B6894" s="4" t="s">
        <v>11705</v>
      </c>
      <c r="C6894" s="4" t="s">
        <v>28</v>
      </c>
      <c r="D6894" s="4" t="s">
        <v>29</v>
      </c>
      <c r="E6894" s="4" t="s">
        <v>4</v>
      </c>
      <c r="F6894" s="5">
        <v>45750</v>
      </c>
      <c r="G6894" s="4" t="str">
        <f>IF(WEEKDAY(Table1[[#This Row],[Order_Date]],2)&gt;=6,"Weekend","Weekday")</f>
        <v>Weekday</v>
      </c>
      <c r="H6894" s="5" t="str">
        <f>TEXT(Table1[[#This Row],[Order_Date]],"mmmm")</f>
        <v>April</v>
      </c>
      <c r="I6894" s="7">
        <f>MONTH(Table1[[#This Row],[Order_Date]])</f>
        <v>4</v>
      </c>
      <c r="J6894" s="7">
        <v>4</v>
      </c>
      <c r="K6894" s="4">
        <v>2275.6799999999998</v>
      </c>
      <c r="L6894" s="4">
        <v>10</v>
      </c>
      <c r="M6894" s="4">
        <v>8192.4500000000007</v>
      </c>
      <c r="N6894" s="4">
        <f>(Table1[[#This Row],[Quantity]]*Table1[[#This Row],[Unit_Price]])*(1-Table1[[#This Row],[Discount_%]]/100)</f>
        <v>8192.4480000000003</v>
      </c>
      <c r="O6894" s="4">
        <v>5783.61</v>
      </c>
      <c r="P6894" s="4">
        <v>2408.84</v>
      </c>
      <c r="Q6894">
        <f>Table1[[#This Row],[Revenue]]-Table1[[#This Row],[Cost]]</f>
        <v>2408.8400000000011</v>
      </c>
      <c r="R6894" s="6">
        <f>Table1[[#This Row],[Profit]]/Table1[[#This Row],[Revenue]]</f>
        <v>0.29403169991882772</v>
      </c>
    </row>
    <row r="6895" spans="1:18" x14ac:dyDescent="0.45">
      <c r="A6895" s="1" t="s">
        <v>11706</v>
      </c>
      <c r="B6895" s="1" t="s">
        <v>4905</v>
      </c>
      <c r="C6895" s="1" t="s">
        <v>7</v>
      </c>
      <c r="D6895" s="1" t="s">
        <v>106</v>
      </c>
      <c r="E6895" s="1" t="s">
        <v>9</v>
      </c>
      <c r="F6895" s="2">
        <v>45992</v>
      </c>
      <c r="G6895" s="1" t="str">
        <f>IF(WEEKDAY(Table1[[#This Row],[Order_Date]],2)&gt;=6,"Weekend","Weekday")</f>
        <v>Weekday</v>
      </c>
      <c r="H6895" s="2" t="str">
        <f>TEXT(Table1[[#This Row],[Order_Date]],"mmmm")</f>
        <v>December</v>
      </c>
      <c r="I6895" s="8">
        <f>MONTH(Table1[[#This Row],[Order_Date]])</f>
        <v>12</v>
      </c>
      <c r="J6895" s="8">
        <v>4</v>
      </c>
      <c r="K6895" s="1">
        <v>245.23</v>
      </c>
      <c r="L6895" s="1">
        <v>10</v>
      </c>
      <c r="M6895" s="1">
        <v>882.83</v>
      </c>
      <c r="N6895" s="1">
        <f>(Table1[[#This Row],[Quantity]]*Table1[[#This Row],[Unit_Price]])*(1-Table1[[#This Row],[Discount_%]]/100)</f>
        <v>882.82799999999997</v>
      </c>
      <c r="O6895" s="1">
        <v>560.66999999999996</v>
      </c>
      <c r="P6895" s="1">
        <v>322.16000000000003</v>
      </c>
      <c r="Q6895">
        <f>Table1[[#This Row],[Revenue]]-Table1[[#This Row],[Cost]]</f>
        <v>322.16000000000008</v>
      </c>
      <c r="R6895" s="6">
        <f>Table1[[#This Row],[Profit]]/Table1[[#This Row],[Revenue]]</f>
        <v>0.3649173680096961</v>
      </c>
    </row>
    <row r="6896" spans="1:18" x14ac:dyDescent="0.45">
      <c r="A6896" s="4" t="s">
        <v>11707</v>
      </c>
      <c r="B6896" s="4" t="s">
        <v>11708</v>
      </c>
      <c r="C6896" s="4" t="s">
        <v>7</v>
      </c>
      <c r="D6896" s="4" t="s">
        <v>71</v>
      </c>
      <c r="E6896" s="4" t="s">
        <v>22</v>
      </c>
      <c r="F6896" s="5">
        <v>45692</v>
      </c>
      <c r="G6896" s="4" t="str">
        <f>IF(WEEKDAY(Table1[[#This Row],[Order_Date]],2)&gt;=6,"Weekend","Weekday")</f>
        <v>Weekday</v>
      </c>
      <c r="H6896" s="5" t="str">
        <f>TEXT(Table1[[#This Row],[Order_Date]],"mmmm")</f>
        <v>February</v>
      </c>
      <c r="I6896" s="7">
        <f>MONTH(Table1[[#This Row],[Order_Date]])</f>
        <v>2</v>
      </c>
      <c r="J6896" s="7">
        <v>4</v>
      </c>
      <c r="K6896" s="4">
        <v>2265.27</v>
      </c>
      <c r="L6896" s="4">
        <v>5</v>
      </c>
      <c r="M6896" s="4">
        <v>8608.0300000000007</v>
      </c>
      <c r="N6896" s="4">
        <f>(Table1[[#This Row],[Quantity]]*Table1[[#This Row],[Unit_Price]])*(1-Table1[[#This Row],[Discount_%]]/100)</f>
        <v>8608.0259999999998</v>
      </c>
      <c r="O6896" s="4">
        <v>6546.52</v>
      </c>
      <c r="P6896" s="4">
        <v>2061.5100000000002</v>
      </c>
      <c r="Q6896">
        <f>Table1[[#This Row],[Revenue]]-Table1[[#This Row],[Cost]]</f>
        <v>2061.5100000000002</v>
      </c>
      <c r="R6896" s="6">
        <f>Table1[[#This Row],[Profit]]/Table1[[#This Row],[Revenue]]</f>
        <v>0.2394868512307694</v>
      </c>
    </row>
    <row r="6897" spans="1:18" x14ac:dyDescent="0.45">
      <c r="A6897" s="1" t="s">
        <v>11709</v>
      </c>
      <c r="B6897" s="1" t="s">
        <v>2658</v>
      </c>
      <c r="C6897" s="1" t="s">
        <v>2</v>
      </c>
      <c r="D6897" s="1" t="s">
        <v>17</v>
      </c>
      <c r="E6897" s="1" t="s">
        <v>9</v>
      </c>
      <c r="F6897" s="2">
        <v>45914</v>
      </c>
      <c r="G6897" s="1" t="str">
        <f>IF(WEEKDAY(Table1[[#This Row],[Order_Date]],2)&gt;=6,"Weekend","Weekday")</f>
        <v>Weekend</v>
      </c>
      <c r="H6897" s="2" t="str">
        <f>TEXT(Table1[[#This Row],[Order_Date]],"mmmm")</f>
        <v>September</v>
      </c>
      <c r="I6897" s="8">
        <f>MONTH(Table1[[#This Row],[Order_Date]])</f>
        <v>9</v>
      </c>
      <c r="J6897" s="8">
        <v>3</v>
      </c>
      <c r="K6897" s="1">
        <v>4705.29</v>
      </c>
      <c r="L6897" s="1">
        <v>5</v>
      </c>
      <c r="M6897" s="1">
        <v>13410.08</v>
      </c>
      <c r="N6897" s="1">
        <f>(Table1[[#This Row],[Quantity]]*Table1[[#This Row],[Unit_Price]])*(1-Table1[[#This Row],[Discount_%]]/100)</f>
        <v>13410.076499999999</v>
      </c>
      <c r="O6897" s="1">
        <v>8594.26</v>
      </c>
      <c r="P6897" s="1">
        <v>4815.82</v>
      </c>
      <c r="Q6897">
        <f>Table1[[#This Row],[Revenue]]-Table1[[#This Row],[Cost]]</f>
        <v>4815.82</v>
      </c>
      <c r="R6897" s="6">
        <f>Table1[[#This Row],[Profit]]/Table1[[#This Row],[Revenue]]</f>
        <v>0.35911940868361708</v>
      </c>
    </row>
    <row r="6898" spans="1:18" x14ac:dyDescent="0.45">
      <c r="A6898" s="4" t="s">
        <v>11710</v>
      </c>
      <c r="B6898" s="4" t="s">
        <v>11711</v>
      </c>
      <c r="C6898" s="4" t="s">
        <v>28</v>
      </c>
      <c r="D6898" s="4" t="s">
        <v>137</v>
      </c>
      <c r="E6898" s="4" t="s">
        <v>9</v>
      </c>
      <c r="F6898" s="5">
        <v>45812</v>
      </c>
      <c r="G6898" s="4" t="str">
        <f>IF(WEEKDAY(Table1[[#This Row],[Order_Date]],2)&gt;=6,"Weekend","Weekday")</f>
        <v>Weekday</v>
      </c>
      <c r="H6898" s="5" t="str">
        <f>TEXT(Table1[[#This Row],[Order_Date]],"mmmm")</f>
        <v>June</v>
      </c>
      <c r="I6898" s="7">
        <f>MONTH(Table1[[#This Row],[Order_Date]])</f>
        <v>6</v>
      </c>
      <c r="J6898" s="7">
        <v>4</v>
      </c>
      <c r="K6898" s="4">
        <v>2460.44</v>
      </c>
      <c r="L6898" s="4">
        <v>10</v>
      </c>
      <c r="M6898" s="4">
        <v>8857.58</v>
      </c>
      <c r="N6898" s="4">
        <f>(Table1[[#This Row],[Quantity]]*Table1[[#This Row],[Unit_Price]])*(1-Table1[[#This Row],[Discount_%]]/100)</f>
        <v>8857.5840000000007</v>
      </c>
      <c r="O6898" s="4">
        <v>6318.4</v>
      </c>
      <c r="P6898" s="4">
        <v>2539.1799999999998</v>
      </c>
      <c r="Q6898">
        <f>Table1[[#This Row],[Revenue]]-Table1[[#This Row],[Cost]]</f>
        <v>2539.1800000000003</v>
      </c>
      <c r="R6898" s="6">
        <f>Table1[[#This Row],[Profit]]/Table1[[#This Row],[Revenue]]</f>
        <v>0.28666746447675323</v>
      </c>
    </row>
    <row r="6899" spans="1:18" x14ac:dyDescent="0.45">
      <c r="A6899" s="1" t="s">
        <v>11712</v>
      </c>
      <c r="B6899" s="1" t="s">
        <v>1330</v>
      </c>
      <c r="C6899" s="1" t="s">
        <v>2</v>
      </c>
      <c r="D6899" s="1" t="s">
        <v>68</v>
      </c>
      <c r="E6899" s="1" t="s">
        <v>4</v>
      </c>
      <c r="F6899" s="2">
        <v>45380</v>
      </c>
      <c r="G6899" s="1" t="str">
        <f>IF(WEEKDAY(Table1[[#This Row],[Order_Date]],2)&gt;=6,"Weekend","Weekday")</f>
        <v>Weekday</v>
      </c>
      <c r="H6899" s="2" t="str">
        <f>TEXT(Table1[[#This Row],[Order_Date]],"mmmm")</f>
        <v>March</v>
      </c>
      <c r="I6899" s="8">
        <f>MONTH(Table1[[#This Row],[Order_Date]])</f>
        <v>3</v>
      </c>
      <c r="J6899" s="8">
        <v>3</v>
      </c>
      <c r="K6899" s="1">
        <v>2592.96</v>
      </c>
      <c r="L6899" s="1">
        <v>0</v>
      </c>
      <c r="M6899" s="1">
        <v>7778.88</v>
      </c>
      <c r="N6899" s="1">
        <f>(Table1[[#This Row],[Quantity]]*Table1[[#This Row],[Unit_Price]])*(1-Table1[[#This Row],[Discount_%]]/100)</f>
        <v>7778.88</v>
      </c>
      <c r="O6899" s="1">
        <v>5713.22</v>
      </c>
      <c r="P6899" s="1">
        <v>2065.66</v>
      </c>
      <c r="Q6899">
        <f>Table1[[#This Row],[Revenue]]-Table1[[#This Row],[Cost]]</f>
        <v>2065.66</v>
      </c>
      <c r="R6899" s="6">
        <f>Table1[[#This Row],[Profit]]/Table1[[#This Row],[Revenue]]</f>
        <v>0.26554722530749925</v>
      </c>
    </row>
    <row r="6900" spans="1:18" x14ac:dyDescent="0.45">
      <c r="A6900" s="4" t="s">
        <v>11713</v>
      </c>
      <c r="B6900" s="4" t="s">
        <v>7924</v>
      </c>
      <c r="C6900" s="4" t="s">
        <v>12</v>
      </c>
      <c r="D6900" s="4" t="s">
        <v>111</v>
      </c>
      <c r="E6900" s="4" t="s">
        <v>22</v>
      </c>
      <c r="F6900" s="5">
        <v>45379</v>
      </c>
      <c r="G6900" s="4" t="str">
        <f>IF(WEEKDAY(Table1[[#This Row],[Order_Date]],2)&gt;=6,"Weekend","Weekday")</f>
        <v>Weekday</v>
      </c>
      <c r="H6900" s="5" t="str">
        <f>TEXT(Table1[[#This Row],[Order_Date]],"mmmm")</f>
        <v>March</v>
      </c>
      <c r="I6900" s="7">
        <f>MONTH(Table1[[#This Row],[Order_Date]])</f>
        <v>3</v>
      </c>
      <c r="J6900" s="7">
        <v>2</v>
      </c>
      <c r="K6900" s="4">
        <v>4972.9399999999996</v>
      </c>
      <c r="L6900" s="4">
        <v>5</v>
      </c>
      <c r="M6900" s="4">
        <v>9448.59</v>
      </c>
      <c r="N6900" s="4">
        <f>(Table1[[#This Row],[Quantity]]*Table1[[#This Row],[Unit_Price]])*(1-Table1[[#This Row],[Discount_%]]/100)</f>
        <v>9448.5859999999993</v>
      </c>
      <c r="O6900" s="4">
        <v>6892.76</v>
      </c>
      <c r="P6900" s="4">
        <v>2555.83</v>
      </c>
      <c r="Q6900">
        <f>Table1[[#This Row],[Revenue]]-Table1[[#This Row],[Cost]]</f>
        <v>2555.83</v>
      </c>
      <c r="R6900" s="6">
        <f>Table1[[#This Row],[Profit]]/Table1[[#This Row],[Revenue]]</f>
        <v>0.27049856116097742</v>
      </c>
    </row>
    <row r="6901" spans="1:18" x14ac:dyDescent="0.45">
      <c r="A6901" s="1" t="s">
        <v>11714</v>
      </c>
      <c r="B6901" s="1" t="s">
        <v>11715</v>
      </c>
      <c r="C6901" s="1" t="s">
        <v>12</v>
      </c>
      <c r="D6901" s="1" t="s">
        <v>13</v>
      </c>
      <c r="E6901" s="1" t="s">
        <v>14</v>
      </c>
      <c r="F6901" s="2">
        <v>45541</v>
      </c>
      <c r="G6901" s="1" t="str">
        <f>IF(WEEKDAY(Table1[[#This Row],[Order_Date]],2)&gt;=6,"Weekend","Weekday")</f>
        <v>Weekday</v>
      </c>
      <c r="H6901" s="2" t="str">
        <f>TEXT(Table1[[#This Row],[Order_Date]],"mmmm")</f>
        <v>September</v>
      </c>
      <c r="I6901" s="8">
        <f>MONTH(Table1[[#This Row],[Order_Date]])</f>
        <v>9</v>
      </c>
      <c r="J6901" s="8">
        <v>5</v>
      </c>
      <c r="K6901" s="1">
        <v>3143.08</v>
      </c>
      <c r="L6901" s="1">
        <v>15</v>
      </c>
      <c r="M6901" s="1">
        <v>13358.09</v>
      </c>
      <c r="N6901" s="1">
        <f>(Table1[[#This Row],[Quantity]]*Table1[[#This Row],[Unit_Price]])*(1-Table1[[#This Row],[Discount_%]]/100)</f>
        <v>13358.09</v>
      </c>
      <c r="O6901" s="1">
        <v>9509.57</v>
      </c>
      <c r="P6901" s="1">
        <v>3848.52</v>
      </c>
      <c r="Q6901">
        <f>Table1[[#This Row],[Revenue]]-Table1[[#This Row],[Cost]]</f>
        <v>3848.5200000000004</v>
      </c>
      <c r="R6901" s="6">
        <f>Table1[[#This Row],[Profit]]/Table1[[#This Row],[Revenue]]</f>
        <v>0.28810406278143058</v>
      </c>
    </row>
    <row r="6902" spans="1:18" x14ac:dyDescent="0.45">
      <c r="A6902" s="4" t="s">
        <v>11716</v>
      </c>
      <c r="B6902" s="4" t="s">
        <v>4636</v>
      </c>
      <c r="C6902" s="4" t="s">
        <v>12</v>
      </c>
      <c r="D6902" s="4" t="s">
        <v>111</v>
      </c>
      <c r="E6902" s="4" t="s">
        <v>22</v>
      </c>
      <c r="F6902" s="5">
        <v>45592</v>
      </c>
      <c r="G6902" s="4" t="str">
        <f>IF(WEEKDAY(Table1[[#This Row],[Order_Date]],2)&gt;=6,"Weekend","Weekday")</f>
        <v>Weekend</v>
      </c>
      <c r="H6902" s="5" t="str">
        <f>TEXT(Table1[[#This Row],[Order_Date]],"mmmm")</f>
        <v>October</v>
      </c>
      <c r="I6902" s="7">
        <f>MONTH(Table1[[#This Row],[Order_Date]])</f>
        <v>10</v>
      </c>
      <c r="J6902" s="7">
        <v>5</v>
      </c>
      <c r="K6902" s="4">
        <v>1383.31</v>
      </c>
      <c r="L6902" s="4">
        <v>5</v>
      </c>
      <c r="M6902" s="4">
        <v>6570.72</v>
      </c>
      <c r="N6902" s="4">
        <f>(Table1[[#This Row],[Quantity]]*Table1[[#This Row],[Unit_Price]])*(1-Table1[[#This Row],[Discount_%]]/100)</f>
        <v>6570.7224999999989</v>
      </c>
      <c r="O6902" s="4">
        <v>4770.21</v>
      </c>
      <c r="P6902" s="4">
        <v>1800.51</v>
      </c>
      <c r="Q6902">
        <f>Table1[[#This Row],[Revenue]]-Table1[[#This Row],[Cost]]</f>
        <v>1800.5100000000002</v>
      </c>
      <c r="R6902" s="6">
        <f>Table1[[#This Row],[Profit]]/Table1[[#This Row],[Revenue]]</f>
        <v>0.27402019869968586</v>
      </c>
    </row>
    <row r="6903" spans="1:18" x14ac:dyDescent="0.45">
      <c r="A6903" s="1" t="s">
        <v>11717</v>
      </c>
      <c r="B6903" s="1" t="s">
        <v>10365</v>
      </c>
      <c r="C6903" s="1" t="s">
        <v>28</v>
      </c>
      <c r="D6903" s="1" t="s">
        <v>35</v>
      </c>
      <c r="E6903" s="1" t="s">
        <v>9</v>
      </c>
      <c r="F6903" s="2">
        <v>45433</v>
      </c>
      <c r="G6903" s="1" t="str">
        <f>IF(WEEKDAY(Table1[[#This Row],[Order_Date]],2)&gt;=6,"Weekend","Weekday")</f>
        <v>Weekday</v>
      </c>
      <c r="H6903" s="2" t="str">
        <f>TEXT(Table1[[#This Row],[Order_Date]],"mmmm")</f>
        <v>May</v>
      </c>
      <c r="I6903" s="8">
        <f>MONTH(Table1[[#This Row],[Order_Date]])</f>
        <v>5</v>
      </c>
      <c r="J6903" s="8">
        <v>4</v>
      </c>
      <c r="K6903" s="1">
        <v>3995.76</v>
      </c>
      <c r="L6903" s="1">
        <v>0</v>
      </c>
      <c r="M6903" s="1">
        <v>15983.04</v>
      </c>
      <c r="N6903" s="1">
        <f>(Table1[[#This Row],[Quantity]]*Table1[[#This Row],[Unit_Price]])*(1-Table1[[#This Row],[Discount_%]]/100)</f>
        <v>15983.04</v>
      </c>
      <c r="O6903" s="1">
        <v>12919.71</v>
      </c>
      <c r="P6903" s="1">
        <v>3063.33</v>
      </c>
      <c r="Q6903">
        <f>Table1[[#This Row],[Revenue]]-Table1[[#This Row],[Cost]]</f>
        <v>3063.3300000000017</v>
      </c>
      <c r="R6903" s="6">
        <f>Table1[[#This Row],[Profit]]/Table1[[#This Row],[Revenue]]</f>
        <v>0.1916612859631209</v>
      </c>
    </row>
    <row r="6904" spans="1:18" x14ac:dyDescent="0.45">
      <c r="A6904" s="4" t="s">
        <v>11718</v>
      </c>
      <c r="B6904" s="4" t="s">
        <v>11719</v>
      </c>
      <c r="C6904" s="4" t="s">
        <v>2</v>
      </c>
      <c r="D6904" s="4" t="s">
        <v>68</v>
      </c>
      <c r="E6904" s="4" t="s">
        <v>4</v>
      </c>
      <c r="F6904" s="5">
        <v>45631</v>
      </c>
      <c r="G6904" s="4" t="str">
        <f>IF(WEEKDAY(Table1[[#This Row],[Order_Date]],2)&gt;=6,"Weekend","Weekday")</f>
        <v>Weekday</v>
      </c>
      <c r="H6904" s="5" t="str">
        <f>TEXT(Table1[[#This Row],[Order_Date]],"mmmm")</f>
        <v>December</v>
      </c>
      <c r="I6904" s="7">
        <f>MONTH(Table1[[#This Row],[Order_Date]])</f>
        <v>12</v>
      </c>
      <c r="J6904" s="7">
        <v>4</v>
      </c>
      <c r="K6904" s="4">
        <v>1229.6199999999999</v>
      </c>
      <c r="L6904" s="4">
        <v>5</v>
      </c>
      <c r="M6904" s="4">
        <v>4672.5600000000004</v>
      </c>
      <c r="N6904" s="4">
        <f>(Table1[[#This Row],[Quantity]]*Table1[[#This Row],[Unit_Price]])*(1-Table1[[#This Row],[Discount_%]]/100)</f>
        <v>4672.5559999999996</v>
      </c>
      <c r="O6904" s="4">
        <v>2860.1</v>
      </c>
      <c r="P6904" s="4">
        <v>1812.46</v>
      </c>
      <c r="Q6904">
        <f>Table1[[#This Row],[Revenue]]-Table1[[#This Row],[Cost]]</f>
        <v>1812.4600000000005</v>
      </c>
      <c r="R6904" s="6">
        <f>Table1[[#This Row],[Profit]]/Table1[[#This Row],[Revenue]]</f>
        <v>0.38789443046210215</v>
      </c>
    </row>
    <row r="6905" spans="1:18" x14ac:dyDescent="0.45">
      <c r="A6905" s="1" t="s">
        <v>11720</v>
      </c>
      <c r="B6905" s="1" t="s">
        <v>11721</v>
      </c>
      <c r="C6905" s="1" t="s">
        <v>28</v>
      </c>
      <c r="D6905" s="1" t="s">
        <v>35</v>
      </c>
      <c r="E6905" s="1" t="s">
        <v>9</v>
      </c>
      <c r="F6905" s="2">
        <v>45354</v>
      </c>
      <c r="G6905" s="1" t="str">
        <f>IF(WEEKDAY(Table1[[#This Row],[Order_Date]],2)&gt;=6,"Weekend","Weekday")</f>
        <v>Weekend</v>
      </c>
      <c r="H6905" s="2" t="str">
        <f>TEXT(Table1[[#This Row],[Order_Date]],"mmmm")</f>
        <v>March</v>
      </c>
      <c r="I6905" s="8">
        <f>MONTH(Table1[[#This Row],[Order_Date]])</f>
        <v>3</v>
      </c>
      <c r="J6905" s="8">
        <v>3</v>
      </c>
      <c r="K6905" s="1">
        <v>4891.04</v>
      </c>
      <c r="L6905" s="1">
        <v>15</v>
      </c>
      <c r="M6905" s="1">
        <v>12472.15</v>
      </c>
      <c r="N6905" s="1">
        <f>(Table1[[#This Row],[Quantity]]*Table1[[#This Row],[Unit_Price]])*(1-Table1[[#This Row],[Discount_%]]/100)</f>
        <v>12472.151999999998</v>
      </c>
      <c r="O6905" s="1">
        <v>8875.99</v>
      </c>
      <c r="P6905" s="1">
        <v>3596.16</v>
      </c>
      <c r="Q6905">
        <f>Table1[[#This Row],[Revenue]]-Table1[[#This Row],[Cost]]</f>
        <v>3596.16</v>
      </c>
      <c r="R6905" s="6">
        <f>Table1[[#This Row],[Profit]]/Table1[[#This Row],[Revenue]]</f>
        <v>0.28833521084977332</v>
      </c>
    </row>
    <row r="6906" spans="1:18" x14ac:dyDescent="0.45">
      <c r="A6906" s="4" t="s">
        <v>11722</v>
      </c>
      <c r="B6906" s="4" t="s">
        <v>11723</v>
      </c>
      <c r="C6906" s="4" t="s">
        <v>28</v>
      </c>
      <c r="D6906" s="4" t="s">
        <v>85</v>
      </c>
      <c r="E6906" s="4" t="s">
        <v>4</v>
      </c>
      <c r="F6906" s="5">
        <v>45665</v>
      </c>
      <c r="G6906" s="4" t="str">
        <f>IF(WEEKDAY(Table1[[#This Row],[Order_Date]],2)&gt;=6,"Weekend","Weekday")</f>
        <v>Weekday</v>
      </c>
      <c r="H6906" s="5" t="str">
        <f>TEXT(Table1[[#This Row],[Order_Date]],"mmmm")</f>
        <v>January</v>
      </c>
      <c r="I6906" s="7">
        <f>MONTH(Table1[[#This Row],[Order_Date]])</f>
        <v>1</v>
      </c>
      <c r="J6906" s="7">
        <v>2</v>
      </c>
      <c r="K6906" s="4">
        <v>1508.48</v>
      </c>
      <c r="L6906" s="4">
        <v>5</v>
      </c>
      <c r="M6906" s="4">
        <v>2866.11</v>
      </c>
      <c r="N6906" s="4">
        <f>(Table1[[#This Row],[Quantity]]*Table1[[#This Row],[Unit_Price]])*(1-Table1[[#This Row],[Discount_%]]/100)</f>
        <v>2866.1120000000001</v>
      </c>
      <c r="O6906" s="4">
        <v>1954.63</v>
      </c>
      <c r="P6906" s="4">
        <v>911.48</v>
      </c>
      <c r="Q6906">
        <f>Table1[[#This Row],[Revenue]]-Table1[[#This Row],[Cost]]</f>
        <v>911.48</v>
      </c>
      <c r="R6906" s="6">
        <f>Table1[[#This Row],[Profit]]/Table1[[#This Row],[Revenue]]</f>
        <v>0.31801989456092056</v>
      </c>
    </row>
    <row r="6907" spans="1:18" x14ac:dyDescent="0.45">
      <c r="A6907" s="1" t="s">
        <v>11724</v>
      </c>
      <c r="B6907" s="1" t="s">
        <v>11725</v>
      </c>
      <c r="C6907" s="1" t="s">
        <v>12</v>
      </c>
      <c r="D6907" s="1" t="s">
        <v>32</v>
      </c>
      <c r="E6907" s="1" t="s">
        <v>22</v>
      </c>
      <c r="F6907" s="2">
        <v>46020</v>
      </c>
      <c r="G6907" s="1" t="str">
        <f>IF(WEEKDAY(Table1[[#This Row],[Order_Date]],2)&gt;=6,"Weekend","Weekday")</f>
        <v>Weekday</v>
      </c>
      <c r="H6907" s="2" t="str">
        <f>TEXT(Table1[[#This Row],[Order_Date]],"mmmm")</f>
        <v>December</v>
      </c>
      <c r="I6907" s="8">
        <f>MONTH(Table1[[#This Row],[Order_Date]])</f>
        <v>12</v>
      </c>
      <c r="J6907" s="8">
        <v>3</v>
      </c>
      <c r="K6907" s="1">
        <v>3311.49</v>
      </c>
      <c r="L6907" s="1">
        <v>10</v>
      </c>
      <c r="M6907" s="1">
        <v>8941.02</v>
      </c>
      <c r="N6907" s="1">
        <f>(Table1[[#This Row],[Quantity]]*Table1[[#This Row],[Unit_Price]])*(1-Table1[[#This Row],[Discount_%]]/100)</f>
        <v>8941.0229999999992</v>
      </c>
      <c r="O6907" s="1">
        <v>5975.2</v>
      </c>
      <c r="P6907" s="1">
        <v>2965.82</v>
      </c>
      <c r="Q6907">
        <f>Table1[[#This Row],[Revenue]]-Table1[[#This Row],[Cost]]</f>
        <v>2965.8200000000006</v>
      </c>
      <c r="R6907" s="6">
        <f>Table1[[#This Row],[Profit]]/Table1[[#This Row],[Revenue]]</f>
        <v>0.33170935754533598</v>
      </c>
    </row>
    <row r="6908" spans="1:18" x14ac:dyDescent="0.45">
      <c r="A6908" s="4" t="s">
        <v>11726</v>
      </c>
      <c r="B6908" s="4" t="s">
        <v>11727</v>
      </c>
      <c r="C6908" s="4" t="s">
        <v>2</v>
      </c>
      <c r="D6908" s="4" t="s">
        <v>68</v>
      </c>
      <c r="E6908" s="4" t="s">
        <v>4</v>
      </c>
      <c r="F6908" s="5">
        <v>45746</v>
      </c>
      <c r="G6908" s="4" t="str">
        <f>IF(WEEKDAY(Table1[[#This Row],[Order_Date]],2)&gt;=6,"Weekend","Weekday")</f>
        <v>Weekend</v>
      </c>
      <c r="H6908" s="5" t="str">
        <f>TEXT(Table1[[#This Row],[Order_Date]],"mmmm")</f>
        <v>March</v>
      </c>
      <c r="I6908" s="7">
        <f>MONTH(Table1[[#This Row],[Order_Date]])</f>
        <v>3</v>
      </c>
      <c r="J6908" s="7">
        <v>2</v>
      </c>
      <c r="K6908" s="4">
        <v>1929.07</v>
      </c>
      <c r="L6908" s="4">
        <v>20</v>
      </c>
      <c r="M6908" s="4">
        <v>3086.51</v>
      </c>
      <c r="N6908" s="4">
        <f>(Table1[[#This Row],[Quantity]]*Table1[[#This Row],[Unit_Price]])*(1-Table1[[#This Row],[Discount_%]]/100)</f>
        <v>3086.5120000000002</v>
      </c>
      <c r="O6908" s="4">
        <v>2512.13</v>
      </c>
      <c r="P6908" s="4">
        <v>574.38</v>
      </c>
      <c r="Q6908">
        <f>Table1[[#This Row],[Revenue]]-Table1[[#This Row],[Cost]]</f>
        <v>574.38000000000011</v>
      </c>
      <c r="R6908" s="6">
        <f>Table1[[#This Row],[Profit]]/Table1[[#This Row],[Revenue]]</f>
        <v>0.18609367862083712</v>
      </c>
    </row>
    <row r="6909" spans="1:18" x14ac:dyDescent="0.45">
      <c r="A6909" s="1" t="s">
        <v>11728</v>
      </c>
      <c r="B6909" s="1" t="s">
        <v>11729</v>
      </c>
      <c r="C6909" s="1" t="s">
        <v>7</v>
      </c>
      <c r="D6909" s="1" t="s">
        <v>46</v>
      </c>
      <c r="E6909" s="1" t="s">
        <v>22</v>
      </c>
      <c r="F6909" s="2">
        <v>45540</v>
      </c>
      <c r="G6909" s="1" t="str">
        <f>IF(WEEKDAY(Table1[[#This Row],[Order_Date]],2)&gt;=6,"Weekend","Weekday")</f>
        <v>Weekday</v>
      </c>
      <c r="H6909" s="2" t="str">
        <f>TEXT(Table1[[#This Row],[Order_Date]],"mmmm")</f>
        <v>September</v>
      </c>
      <c r="I6909" s="8">
        <f>MONTH(Table1[[#This Row],[Order_Date]])</f>
        <v>9</v>
      </c>
      <c r="J6909" s="8">
        <v>1</v>
      </c>
      <c r="K6909" s="1">
        <v>2567.75</v>
      </c>
      <c r="L6909" s="1">
        <v>0</v>
      </c>
      <c r="M6909" s="1">
        <v>2567.75</v>
      </c>
      <c r="N6909" s="1">
        <f>(Table1[[#This Row],[Quantity]]*Table1[[#This Row],[Unit_Price]])*(1-Table1[[#This Row],[Discount_%]]/100)</f>
        <v>2567.75</v>
      </c>
      <c r="O6909" s="1">
        <v>1717.76</v>
      </c>
      <c r="P6909" s="1">
        <v>849.99</v>
      </c>
      <c r="Q6909">
        <f>Table1[[#This Row],[Revenue]]-Table1[[#This Row],[Cost]]</f>
        <v>849.99</v>
      </c>
      <c r="R6909" s="6">
        <f>Table1[[#This Row],[Profit]]/Table1[[#This Row],[Revenue]]</f>
        <v>0.33102521662934475</v>
      </c>
    </row>
    <row r="6910" spans="1:18" x14ac:dyDescent="0.45">
      <c r="A6910" s="4" t="s">
        <v>11730</v>
      </c>
      <c r="B6910" s="4" t="s">
        <v>11731</v>
      </c>
      <c r="C6910" s="4" t="s">
        <v>2</v>
      </c>
      <c r="D6910" s="4" t="s">
        <v>3</v>
      </c>
      <c r="E6910" s="4" t="s">
        <v>22</v>
      </c>
      <c r="F6910" s="5">
        <v>45614</v>
      </c>
      <c r="G6910" s="4" t="str">
        <f>IF(WEEKDAY(Table1[[#This Row],[Order_Date]],2)&gt;=6,"Weekend","Weekday")</f>
        <v>Weekday</v>
      </c>
      <c r="H6910" s="5" t="str">
        <f>TEXT(Table1[[#This Row],[Order_Date]],"mmmm")</f>
        <v>November</v>
      </c>
      <c r="I6910" s="7">
        <f>MONTH(Table1[[#This Row],[Order_Date]])</f>
        <v>11</v>
      </c>
      <c r="J6910" s="7">
        <v>3</v>
      </c>
      <c r="K6910" s="4">
        <v>3503.17</v>
      </c>
      <c r="L6910" s="4">
        <v>20</v>
      </c>
      <c r="M6910" s="4">
        <v>8407.61</v>
      </c>
      <c r="N6910" s="4">
        <f>(Table1[[#This Row],[Quantity]]*Table1[[#This Row],[Unit_Price]])*(1-Table1[[#This Row],[Discount_%]]/100)</f>
        <v>8407.6080000000002</v>
      </c>
      <c r="O6910" s="4">
        <v>6171.99</v>
      </c>
      <c r="P6910" s="4">
        <v>2235.62</v>
      </c>
      <c r="Q6910">
        <f>Table1[[#This Row],[Revenue]]-Table1[[#This Row],[Cost]]</f>
        <v>2235.6200000000008</v>
      </c>
      <c r="R6910" s="6">
        <f>Table1[[#This Row],[Profit]]/Table1[[#This Row],[Revenue]]</f>
        <v>0.26590434142401942</v>
      </c>
    </row>
    <row r="6911" spans="1:18" x14ac:dyDescent="0.45">
      <c r="A6911" s="1" t="s">
        <v>11732</v>
      </c>
      <c r="B6911" s="1" t="s">
        <v>2224</v>
      </c>
      <c r="C6911" s="1" t="s">
        <v>28</v>
      </c>
      <c r="D6911" s="1" t="s">
        <v>35</v>
      </c>
      <c r="E6911" s="1" t="s">
        <v>14</v>
      </c>
      <c r="F6911" s="2">
        <v>45487</v>
      </c>
      <c r="G6911" s="1" t="str">
        <f>IF(WEEKDAY(Table1[[#This Row],[Order_Date]],2)&gt;=6,"Weekend","Weekday")</f>
        <v>Weekend</v>
      </c>
      <c r="H6911" s="2" t="str">
        <f>TEXT(Table1[[#This Row],[Order_Date]],"mmmm")</f>
        <v>July</v>
      </c>
      <c r="I6911" s="8">
        <f>MONTH(Table1[[#This Row],[Order_Date]])</f>
        <v>7</v>
      </c>
      <c r="J6911" s="8">
        <v>3</v>
      </c>
      <c r="K6911" s="1">
        <v>3632.72</v>
      </c>
      <c r="L6911" s="1">
        <v>10</v>
      </c>
      <c r="M6911" s="1">
        <v>9808.34</v>
      </c>
      <c r="N6911" s="1">
        <f>(Table1[[#This Row],[Quantity]]*Table1[[#This Row],[Unit_Price]])*(1-Table1[[#This Row],[Discount_%]]/100)</f>
        <v>9808.344000000001</v>
      </c>
      <c r="O6911" s="1">
        <v>7422.86</v>
      </c>
      <c r="P6911" s="1">
        <v>2385.48</v>
      </c>
      <c r="Q6911">
        <f>Table1[[#This Row],[Revenue]]-Table1[[#This Row],[Cost]]</f>
        <v>2385.4800000000005</v>
      </c>
      <c r="R6911" s="6">
        <f>Table1[[#This Row],[Profit]]/Table1[[#This Row],[Revenue]]</f>
        <v>0.24320935040995723</v>
      </c>
    </row>
    <row r="6912" spans="1:18" x14ac:dyDescent="0.45">
      <c r="A6912" s="4" t="s">
        <v>11733</v>
      </c>
      <c r="B6912" s="4" t="s">
        <v>1098</v>
      </c>
      <c r="C6912" s="4" t="s">
        <v>7</v>
      </c>
      <c r="D6912" s="4" t="s">
        <v>134</v>
      </c>
      <c r="E6912" s="4" t="s">
        <v>9</v>
      </c>
      <c r="F6912" s="5">
        <v>45980</v>
      </c>
      <c r="G6912" s="4" t="str">
        <f>IF(WEEKDAY(Table1[[#This Row],[Order_Date]],2)&gt;=6,"Weekend","Weekday")</f>
        <v>Weekday</v>
      </c>
      <c r="H6912" s="5" t="str">
        <f>TEXT(Table1[[#This Row],[Order_Date]],"mmmm")</f>
        <v>November</v>
      </c>
      <c r="I6912" s="7">
        <f>MONTH(Table1[[#This Row],[Order_Date]])</f>
        <v>11</v>
      </c>
      <c r="J6912" s="7">
        <v>5</v>
      </c>
      <c r="K6912" s="4">
        <v>2895.78</v>
      </c>
      <c r="L6912" s="4">
        <v>0</v>
      </c>
      <c r="M6912" s="4">
        <v>14478.9</v>
      </c>
      <c r="N6912" s="4">
        <f>(Table1[[#This Row],[Quantity]]*Table1[[#This Row],[Unit_Price]])*(1-Table1[[#This Row],[Discount_%]]/100)</f>
        <v>14478.900000000001</v>
      </c>
      <c r="O6912" s="4">
        <v>8847.25</v>
      </c>
      <c r="P6912" s="4">
        <v>5631.65</v>
      </c>
      <c r="Q6912">
        <f>Table1[[#This Row],[Revenue]]-Table1[[#This Row],[Cost]]</f>
        <v>5631.65</v>
      </c>
      <c r="R6912" s="6">
        <f>Table1[[#This Row],[Profit]]/Table1[[#This Row],[Revenue]]</f>
        <v>0.38895565270842397</v>
      </c>
    </row>
    <row r="6913" spans="1:18" x14ac:dyDescent="0.45">
      <c r="A6913" s="1" t="s">
        <v>11734</v>
      </c>
      <c r="B6913" s="1" t="s">
        <v>11735</v>
      </c>
      <c r="C6913" s="1" t="s">
        <v>28</v>
      </c>
      <c r="D6913" s="1" t="s">
        <v>85</v>
      </c>
      <c r="E6913" s="1" t="s">
        <v>4</v>
      </c>
      <c r="F6913" s="2">
        <v>45966</v>
      </c>
      <c r="G6913" s="1" t="str">
        <f>IF(WEEKDAY(Table1[[#This Row],[Order_Date]],2)&gt;=6,"Weekend","Weekday")</f>
        <v>Weekday</v>
      </c>
      <c r="H6913" s="2" t="str">
        <f>TEXT(Table1[[#This Row],[Order_Date]],"mmmm")</f>
        <v>November</v>
      </c>
      <c r="I6913" s="8">
        <f>MONTH(Table1[[#This Row],[Order_Date]])</f>
        <v>11</v>
      </c>
      <c r="J6913" s="8">
        <v>3</v>
      </c>
      <c r="K6913" s="1">
        <v>4619.03</v>
      </c>
      <c r="L6913" s="1">
        <v>5</v>
      </c>
      <c r="M6913" s="1">
        <v>13164.24</v>
      </c>
      <c r="N6913" s="1">
        <f>(Table1[[#This Row],[Quantity]]*Table1[[#This Row],[Unit_Price]])*(1-Table1[[#This Row],[Discount_%]]/100)</f>
        <v>13164.235499999999</v>
      </c>
      <c r="O6913" s="1">
        <v>8665.11</v>
      </c>
      <c r="P6913" s="1">
        <v>4499.13</v>
      </c>
      <c r="Q6913">
        <f>Table1[[#This Row],[Revenue]]-Table1[[#This Row],[Cost]]</f>
        <v>4499.1299999999992</v>
      </c>
      <c r="R6913" s="6">
        <f>Table1[[#This Row],[Profit]]/Table1[[#This Row],[Revenue]]</f>
        <v>0.34176906528595652</v>
      </c>
    </row>
    <row r="6914" spans="1:18" x14ac:dyDescent="0.45">
      <c r="A6914" s="4" t="s">
        <v>11736</v>
      </c>
      <c r="B6914" s="4" t="s">
        <v>8496</v>
      </c>
      <c r="C6914" s="4" t="s">
        <v>7</v>
      </c>
      <c r="D6914" s="4" t="s">
        <v>46</v>
      </c>
      <c r="E6914" s="4" t="s">
        <v>4</v>
      </c>
      <c r="F6914" s="5">
        <v>46004</v>
      </c>
      <c r="G6914" s="4" t="str">
        <f>IF(WEEKDAY(Table1[[#This Row],[Order_Date]],2)&gt;=6,"Weekend","Weekday")</f>
        <v>Weekend</v>
      </c>
      <c r="H6914" s="5" t="str">
        <f>TEXT(Table1[[#This Row],[Order_Date]],"mmmm")</f>
        <v>December</v>
      </c>
      <c r="I6914" s="7">
        <f>MONTH(Table1[[#This Row],[Order_Date]])</f>
        <v>12</v>
      </c>
      <c r="J6914" s="7">
        <v>5</v>
      </c>
      <c r="K6914" s="4">
        <v>3429.98</v>
      </c>
      <c r="L6914" s="4">
        <v>0</v>
      </c>
      <c r="M6914" s="4">
        <v>17149.900000000001</v>
      </c>
      <c r="N6914" s="4">
        <f>(Table1[[#This Row],[Quantity]]*Table1[[#This Row],[Unit_Price]])*(1-Table1[[#This Row],[Discount_%]]/100)</f>
        <v>17149.900000000001</v>
      </c>
      <c r="O6914" s="4">
        <v>12195.1</v>
      </c>
      <c r="P6914" s="4">
        <v>4954.8</v>
      </c>
      <c r="Q6914">
        <f>Table1[[#This Row],[Revenue]]-Table1[[#This Row],[Cost]]</f>
        <v>4954.8000000000011</v>
      </c>
      <c r="R6914" s="6">
        <f>Table1[[#This Row],[Profit]]/Table1[[#This Row],[Revenue]]</f>
        <v>0.2889113056052805</v>
      </c>
    </row>
    <row r="6915" spans="1:18" x14ac:dyDescent="0.45">
      <c r="A6915" s="1" t="s">
        <v>11737</v>
      </c>
      <c r="B6915" s="1" t="s">
        <v>11738</v>
      </c>
      <c r="C6915" s="1" t="s">
        <v>7</v>
      </c>
      <c r="D6915" s="1" t="s">
        <v>8</v>
      </c>
      <c r="E6915" s="1" t="s">
        <v>22</v>
      </c>
      <c r="F6915" s="2">
        <v>45317</v>
      </c>
      <c r="G6915" s="1" t="str">
        <f>IF(WEEKDAY(Table1[[#This Row],[Order_Date]],2)&gt;=6,"Weekend","Weekday")</f>
        <v>Weekday</v>
      </c>
      <c r="H6915" s="2" t="str">
        <f>TEXT(Table1[[#This Row],[Order_Date]],"mmmm")</f>
        <v>January</v>
      </c>
      <c r="I6915" s="8">
        <f>MONTH(Table1[[#This Row],[Order_Date]])</f>
        <v>1</v>
      </c>
      <c r="J6915" s="8">
        <v>2</v>
      </c>
      <c r="K6915" s="1">
        <v>892.98</v>
      </c>
      <c r="L6915" s="1">
        <v>15</v>
      </c>
      <c r="M6915" s="1">
        <v>1518.07</v>
      </c>
      <c r="N6915" s="1">
        <f>(Table1[[#This Row],[Quantity]]*Table1[[#This Row],[Unit_Price]])*(1-Table1[[#This Row],[Discount_%]]/100)</f>
        <v>1518.066</v>
      </c>
      <c r="O6915" s="1">
        <v>1052.49</v>
      </c>
      <c r="P6915" s="1">
        <v>465.58</v>
      </c>
      <c r="Q6915">
        <f>Table1[[#This Row],[Revenue]]-Table1[[#This Row],[Cost]]</f>
        <v>465.57999999999993</v>
      </c>
      <c r="R6915" s="6">
        <f>Table1[[#This Row],[Profit]]/Table1[[#This Row],[Revenue]]</f>
        <v>0.30669204977372583</v>
      </c>
    </row>
    <row r="6916" spans="1:18" x14ac:dyDescent="0.45">
      <c r="A6916" s="4" t="s">
        <v>11739</v>
      </c>
      <c r="B6916" s="4" t="s">
        <v>7682</v>
      </c>
      <c r="C6916" s="4" t="s">
        <v>12</v>
      </c>
      <c r="D6916" s="4" t="s">
        <v>41</v>
      </c>
      <c r="E6916" s="4" t="s">
        <v>9</v>
      </c>
      <c r="F6916" s="5">
        <v>45718</v>
      </c>
      <c r="G6916" s="4" t="str">
        <f>IF(WEEKDAY(Table1[[#This Row],[Order_Date]],2)&gt;=6,"Weekend","Weekday")</f>
        <v>Weekend</v>
      </c>
      <c r="H6916" s="5" t="str">
        <f>TEXT(Table1[[#This Row],[Order_Date]],"mmmm")</f>
        <v>March</v>
      </c>
      <c r="I6916" s="7">
        <f>MONTH(Table1[[#This Row],[Order_Date]])</f>
        <v>3</v>
      </c>
      <c r="J6916" s="7">
        <v>4</v>
      </c>
      <c r="K6916" s="4">
        <v>345.62</v>
      </c>
      <c r="L6916" s="4">
        <v>15</v>
      </c>
      <c r="M6916" s="4">
        <v>1175.1099999999999</v>
      </c>
      <c r="N6916" s="4">
        <f>(Table1[[#This Row],[Quantity]]*Table1[[#This Row],[Unit_Price]])*(1-Table1[[#This Row],[Discount_%]]/100)</f>
        <v>1175.1079999999999</v>
      </c>
      <c r="O6916" s="4">
        <v>762.81</v>
      </c>
      <c r="P6916" s="4">
        <v>412.3</v>
      </c>
      <c r="Q6916">
        <f>Table1[[#This Row],[Revenue]]-Table1[[#This Row],[Cost]]</f>
        <v>412.29999999999995</v>
      </c>
      <c r="R6916" s="6">
        <f>Table1[[#This Row],[Profit]]/Table1[[#This Row],[Revenue]]</f>
        <v>0.3508607704810614</v>
      </c>
    </row>
    <row r="6917" spans="1:18" x14ac:dyDescent="0.45">
      <c r="A6917" s="1" t="s">
        <v>11740</v>
      </c>
      <c r="B6917" s="1" t="s">
        <v>11741</v>
      </c>
      <c r="C6917" s="1" t="s">
        <v>2</v>
      </c>
      <c r="D6917" s="1" t="s">
        <v>82</v>
      </c>
      <c r="E6917" s="1" t="s">
        <v>22</v>
      </c>
      <c r="F6917" s="2">
        <v>45713</v>
      </c>
      <c r="G6917" s="1" t="str">
        <f>IF(WEEKDAY(Table1[[#This Row],[Order_Date]],2)&gt;=6,"Weekend","Weekday")</f>
        <v>Weekday</v>
      </c>
      <c r="H6917" s="2" t="str">
        <f>TEXT(Table1[[#This Row],[Order_Date]],"mmmm")</f>
        <v>February</v>
      </c>
      <c r="I6917" s="8">
        <f>MONTH(Table1[[#This Row],[Order_Date]])</f>
        <v>2</v>
      </c>
      <c r="J6917" s="8">
        <v>2</v>
      </c>
      <c r="K6917" s="1">
        <v>4965.5200000000004</v>
      </c>
      <c r="L6917" s="1">
        <v>5</v>
      </c>
      <c r="M6917" s="1">
        <v>9434.49</v>
      </c>
      <c r="N6917" s="1">
        <f>(Table1[[#This Row],[Quantity]]*Table1[[#This Row],[Unit_Price]])*(1-Table1[[#This Row],[Discount_%]]/100)</f>
        <v>9434.4880000000012</v>
      </c>
      <c r="O6917" s="1">
        <v>7006.94</v>
      </c>
      <c r="P6917" s="1">
        <v>2427.5500000000002</v>
      </c>
      <c r="Q6917">
        <f>Table1[[#This Row],[Revenue]]-Table1[[#This Row],[Cost]]</f>
        <v>2427.5500000000002</v>
      </c>
      <c r="R6917" s="6">
        <f>Table1[[#This Row],[Profit]]/Table1[[#This Row],[Revenue]]</f>
        <v>0.2573059063076012</v>
      </c>
    </row>
    <row r="6918" spans="1:18" x14ac:dyDescent="0.45">
      <c r="A6918" s="4" t="s">
        <v>11742</v>
      </c>
      <c r="B6918" s="4" t="s">
        <v>10110</v>
      </c>
      <c r="C6918" s="4" t="s">
        <v>28</v>
      </c>
      <c r="D6918" s="4" t="s">
        <v>137</v>
      </c>
      <c r="E6918" s="4" t="s">
        <v>14</v>
      </c>
      <c r="F6918" s="5">
        <v>45906</v>
      </c>
      <c r="G6918" s="4" t="str">
        <f>IF(WEEKDAY(Table1[[#This Row],[Order_Date]],2)&gt;=6,"Weekend","Weekday")</f>
        <v>Weekend</v>
      </c>
      <c r="H6918" s="5" t="str">
        <f>TEXT(Table1[[#This Row],[Order_Date]],"mmmm")</f>
        <v>September</v>
      </c>
      <c r="I6918" s="7">
        <f>MONTH(Table1[[#This Row],[Order_Date]])</f>
        <v>9</v>
      </c>
      <c r="J6918" s="7">
        <v>5</v>
      </c>
      <c r="K6918" s="4">
        <v>1433.78</v>
      </c>
      <c r="L6918" s="4">
        <v>5</v>
      </c>
      <c r="M6918" s="4">
        <v>6810.45</v>
      </c>
      <c r="N6918" s="4">
        <f>(Table1[[#This Row],[Quantity]]*Table1[[#This Row],[Unit_Price]])*(1-Table1[[#This Row],[Discount_%]]/100)</f>
        <v>6810.454999999999</v>
      </c>
      <c r="O6918" s="4">
        <v>4372.01</v>
      </c>
      <c r="P6918" s="4">
        <v>2438.44</v>
      </c>
      <c r="Q6918">
        <f>Table1[[#This Row],[Revenue]]-Table1[[#This Row],[Cost]]</f>
        <v>2438.4399999999996</v>
      </c>
      <c r="R6918" s="6">
        <f>Table1[[#This Row],[Profit]]/Table1[[#This Row],[Revenue]]</f>
        <v>0.35804388843615326</v>
      </c>
    </row>
    <row r="6919" spans="1:18" x14ac:dyDescent="0.45">
      <c r="A6919" s="1" t="s">
        <v>11743</v>
      </c>
      <c r="B6919" s="1" t="s">
        <v>2388</v>
      </c>
      <c r="C6919" s="1" t="s">
        <v>7</v>
      </c>
      <c r="D6919" s="1" t="s">
        <v>46</v>
      </c>
      <c r="E6919" s="1" t="s">
        <v>4</v>
      </c>
      <c r="F6919" s="2">
        <v>45629</v>
      </c>
      <c r="G6919" s="1" t="str">
        <f>IF(WEEKDAY(Table1[[#This Row],[Order_Date]],2)&gt;=6,"Weekend","Weekday")</f>
        <v>Weekday</v>
      </c>
      <c r="H6919" s="2" t="str">
        <f>TEXT(Table1[[#This Row],[Order_Date]],"mmmm")</f>
        <v>December</v>
      </c>
      <c r="I6919" s="8">
        <f>MONTH(Table1[[#This Row],[Order_Date]])</f>
        <v>12</v>
      </c>
      <c r="J6919" s="8">
        <v>5</v>
      </c>
      <c r="K6919" s="1">
        <v>4006.19</v>
      </c>
      <c r="L6919" s="1">
        <v>10</v>
      </c>
      <c r="M6919" s="1">
        <v>18027.849999999999</v>
      </c>
      <c r="N6919" s="1">
        <f>(Table1[[#This Row],[Quantity]]*Table1[[#This Row],[Unit_Price]])*(1-Table1[[#This Row],[Discount_%]]/100)</f>
        <v>18027.855</v>
      </c>
      <c r="O6919" s="1">
        <v>13051.05</v>
      </c>
      <c r="P6919" s="1">
        <v>4976.8</v>
      </c>
      <c r="Q6919">
        <f>Table1[[#This Row],[Revenue]]-Table1[[#This Row],[Cost]]</f>
        <v>4976.7999999999993</v>
      </c>
      <c r="R6919" s="6">
        <f>Table1[[#This Row],[Profit]]/Table1[[#This Row],[Revenue]]</f>
        <v>0.27606175999911253</v>
      </c>
    </row>
    <row r="6920" spans="1:18" x14ac:dyDescent="0.45">
      <c r="A6920" s="4" t="s">
        <v>11744</v>
      </c>
      <c r="B6920" s="4" t="s">
        <v>11745</v>
      </c>
      <c r="C6920" s="4" t="s">
        <v>28</v>
      </c>
      <c r="D6920" s="4" t="s">
        <v>137</v>
      </c>
      <c r="E6920" s="4" t="s">
        <v>9</v>
      </c>
      <c r="F6920" s="5">
        <v>45884</v>
      </c>
      <c r="G6920" s="4" t="str">
        <f>IF(WEEKDAY(Table1[[#This Row],[Order_Date]],2)&gt;=6,"Weekend","Weekday")</f>
        <v>Weekday</v>
      </c>
      <c r="H6920" s="5" t="str">
        <f>TEXT(Table1[[#This Row],[Order_Date]],"mmmm")</f>
        <v>August</v>
      </c>
      <c r="I6920" s="7">
        <f>MONTH(Table1[[#This Row],[Order_Date]])</f>
        <v>8</v>
      </c>
      <c r="J6920" s="7">
        <v>1</v>
      </c>
      <c r="K6920" s="4">
        <v>3865.32</v>
      </c>
      <c r="L6920" s="4">
        <v>0</v>
      </c>
      <c r="M6920" s="4">
        <v>3865.32</v>
      </c>
      <c r="N6920" s="4">
        <f>(Table1[[#This Row],[Quantity]]*Table1[[#This Row],[Unit_Price]])*(1-Table1[[#This Row],[Discount_%]]/100)</f>
        <v>3865.32</v>
      </c>
      <c r="O6920" s="4">
        <v>2760.54</v>
      </c>
      <c r="P6920" s="4">
        <v>1104.78</v>
      </c>
      <c r="Q6920">
        <f>Table1[[#This Row],[Revenue]]-Table1[[#This Row],[Cost]]</f>
        <v>1104.7800000000002</v>
      </c>
      <c r="R6920" s="6">
        <f>Table1[[#This Row],[Profit]]/Table1[[#This Row],[Revenue]]</f>
        <v>0.28581850920492996</v>
      </c>
    </row>
    <row r="6921" spans="1:18" x14ac:dyDescent="0.45">
      <c r="A6921" s="1" t="s">
        <v>11746</v>
      </c>
      <c r="B6921" s="1" t="s">
        <v>583</v>
      </c>
      <c r="C6921" s="1" t="s">
        <v>20</v>
      </c>
      <c r="D6921" s="1" t="s">
        <v>25</v>
      </c>
      <c r="E6921" s="1" t="s">
        <v>4</v>
      </c>
      <c r="F6921" s="2">
        <v>45862</v>
      </c>
      <c r="G6921" s="1" t="str">
        <f>IF(WEEKDAY(Table1[[#This Row],[Order_Date]],2)&gt;=6,"Weekend","Weekday")</f>
        <v>Weekday</v>
      </c>
      <c r="H6921" s="2" t="str">
        <f>TEXT(Table1[[#This Row],[Order_Date]],"mmmm")</f>
        <v>July</v>
      </c>
      <c r="I6921" s="8">
        <f>MONTH(Table1[[#This Row],[Order_Date]])</f>
        <v>7</v>
      </c>
      <c r="J6921" s="8">
        <v>4</v>
      </c>
      <c r="K6921" s="1">
        <v>140.63999999999999</v>
      </c>
      <c r="L6921" s="1">
        <v>20</v>
      </c>
      <c r="M6921" s="1">
        <v>450.05</v>
      </c>
      <c r="N6921" s="1">
        <f>(Table1[[#This Row],[Quantity]]*Table1[[#This Row],[Unit_Price]])*(1-Table1[[#This Row],[Discount_%]]/100)</f>
        <v>450.048</v>
      </c>
      <c r="O6921" s="1">
        <v>304.39</v>
      </c>
      <c r="P6921" s="1">
        <v>145.66</v>
      </c>
      <c r="Q6921">
        <f>Table1[[#This Row],[Revenue]]-Table1[[#This Row],[Cost]]</f>
        <v>145.66000000000003</v>
      </c>
      <c r="R6921" s="6">
        <f>Table1[[#This Row],[Profit]]/Table1[[#This Row],[Revenue]]</f>
        <v>0.32365292745250523</v>
      </c>
    </row>
    <row r="6922" spans="1:18" x14ac:dyDescent="0.45">
      <c r="A6922" s="4" t="s">
        <v>11747</v>
      </c>
      <c r="B6922" s="4" t="s">
        <v>5332</v>
      </c>
      <c r="C6922" s="4" t="s">
        <v>2</v>
      </c>
      <c r="D6922" s="4" t="s">
        <v>65</v>
      </c>
      <c r="E6922" s="4" t="s">
        <v>14</v>
      </c>
      <c r="F6922" s="5">
        <v>45437</v>
      </c>
      <c r="G6922" s="4" t="str">
        <f>IF(WEEKDAY(Table1[[#This Row],[Order_Date]],2)&gt;=6,"Weekend","Weekday")</f>
        <v>Weekend</v>
      </c>
      <c r="H6922" s="5" t="str">
        <f>TEXT(Table1[[#This Row],[Order_Date]],"mmmm")</f>
        <v>May</v>
      </c>
      <c r="I6922" s="7">
        <f>MONTH(Table1[[#This Row],[Order_Date]])</f>
        <v>5</v>
      </c>
      <c r="J6922" s="7">
        <v>4</v>
      </c>
      <c r="K6922" s="4">
        <v>690.07</v>
      </c>
      <c r="L6922" s="4">
        <v>20</v>
      </c>
      <c r="M6922" s="4">
        <v>2208.2199999999998</v>
      </c>
      <c r="N6922" s="4">
        <f>(Table1[[#This Row],[Quantity]]*Table1[[#This Row],[Unit_Price]])*(1-Table1[[#This Row],[Discount_%]]/100)</f>
        <v>2208.2240000000002</v>
      </c>
      <c r="O6922" s="4">
        <v>1820.38</v>
      </c>
      <c r="P6922" s="4">
        <v>387.84</v>
      </c>
      <c r="Q6922">
        <f>Table1[[#This Row],[Revenue]]-Table1[[#This Row],[Cost]]</f>
        <v>387.83999999999969</v>
      </c>
      <c r="R6922" s="6">
        <f>Table1[[#This Row],[Profit]]/Table1[[#This Row],[Revenue]]</f>
        <v>0.17563467408138683</v>
      </c>
    </row>
    <row r="6923" spans="1:18" x14ac:dyDescent="0.45">
      <c r="A6923" s="1" t="s">
        <v>11748</v>
      </c>
      <c r="B6923" s="1" t="s">
        <v>3961</v>
      </c>
      <c r="C6923" s="1" t="s">
        <v>12</v>
      </c>
      <c r="D6923" s="1" t="s">
        <v>41</v>
      </c>
      <c r="E6923" s="1" t="s">
        <v>9</v>
      </c>
      <c r="F6923" s="2">
        <v>45463</v>
      </c>
      <c r="G6923" s="1" t="str">
        <f>IF(WEEKDAY(Table1[[#This Row],[Order_Date]],2)&gt;=6,"Weekend","Weekday")</f>
        <v>Weekday</v>
      </c>
      <c r="H6923" s="2" t="str">
        <f>TEXT(Table1[[#This Row],[Order_Date]],"mmmm")</f>
        <v>June</v>
      </c>
      <c r="I6923" s="8">
        <f>MONTH(Table1[[#This Row],[Order_Date]])</f>
        <v>6</v>
      </c>
      <c r="J6923" s="8">
        <v>3</v>
      </c>
      <c r="K6923" s="1">
        <v>1809.66</v>
      </c>
      <c r="L6923" s="1">
        <v>15</v>
      </c>
      <c r="M6923" s="1">
        <v>4614.63</v>
      </c>
      <c r="N6923" s="1">
        <f>(Table1[[#This Row],[Quantity]]*Table1[[#This Row],[Unit_Price]])*(1-Table1[[#This Row],[Discount_%]]/100)</f>
        <v>4614.6330000000007</v>
      </c>
      <c r="O6923" s="1">
        <v>3473.1</v>
      </c>
      <c r="P6923" s="1">
        <v>1141.53</v>
      </c>
      <c r="Q6923">
        <f>Table1[[#This Row],[Revenue]]-Table1[[#This Row],[Cost]]</f>
        <v>1141.5300000000002</v>
      </c>
      <c r="R6923" s="6">
        <f>Table1[[#This Row],[Profit]]/Table1[[#This Row],[Revenue]]</f>
        <v>0.24737194531305867</v>
      </c>
    </row>
    <row r="6924" spans="1:18" x14ac:dyDescent="0.45">
      <c r="A6924" s="4" t="s">
        <v>11749</v>
      </c>
      <c r="B6924" s="4" t="s">
        <v>1983</v>
      </c>
      <c r="C6924" s="4" t="s">
        <v>28</v>
      </c>
      <c r="D6924" s="4" t="s">
        <v>29</v>
      </c>
      <c r="E6924" s="4" t="s">
        <v>22</v>
      </c>
      <c r="F6924" s="5">
        <v>45971</v>
      </c>
      <c r="G6924" s="4" t="str">
        <f>IF(WEEKDAY(Table1[[#This Row],[Order_Date]],2)&gt;=6,"Weekend","Weekday")</f>
        <v>Weekday</v>
      </c>
      <c r="H6924" s="5" t="str">
        <f>TEXT(Table1[[#This Row],[Order_Date]],"mmmm")</f>
        <v>November</v>
      </c>
      <c r="I6924" s="7">
        <f>MONTH(Table1[[#This Row],[Order_Date]])</f>
        <v>11</v>
      </c>
      <c r="J6924" s="7">
        <v>1</v>
      </c>
      <c r="K6924" s="4">
        <v>572.32000000000005</v>
      </c>
      <c r="L6924" s="4">
        <v>5</v>
      </c>
      <c r="M6924" s="4">
        <v>543.70000000000005</v>
      </c>
      <c r="N6924" s="4">
        <f>(Table1[[#This Row],[Quantity]]*Table1[[#This Row],[Unit_Price]])*(1-Table1[[#This Row],[Discount_%]]/100)</f>
        <v>543.70400000000006</v>
      </c>
      <c r="O6924" s="4">
        <v>434.81</v>
      </c>
      <c r="P6924" s="4">
        <v>108.89</v>
      </c>
      <c r="Q6924">
        <f>Table1[[#This Row],[Revenue]]-Table1[[#This Row],[Cost]]</f>
        <v>108.89000000000004</v>
      </c>
      <c r="R6924" s="6">
        <f>Table1[[#This Row],[Profit]]/Table1[[#This Row],[Revenue]]</f>
        <v>0.20027588743792532</v>
      </c>
    </row>
    <row r="6925" spans="1:18" x14ac:dyDescent="0.45">
      <c r="A6925" s="1" t="s">
        <v>11750</v>
      </c>
      <c r="B6925" s="1" t="s">
        <v>11751</v>
      </c>
      <c r="C6925" s="1" t="s">
        <v>20</v>
      </c>
      <c r="D6925" s="1" t="s">
        <v>60</v>
      </c>
      <c r="E6925" s="1" t="s">
        <v>22</v>
      </c>
      <c r="F6925" s="2">
        <v>45497</v>
      </c>
      <c r="G6925" s="1" t="str">
        <f>IF(WEEKDAY(Table1[[#This Row],[Order_Date]],2)&gt;=6,"Weekend","Weekday")</f>
        <v>Weekday</v>
      </c>
      <c r="H6925" s="2" t="str">
        <f>TEXT(Table1[[#This Row],[Order_Date]],"mmmm")</f>
        <v>July</v>
      </c>
      <c r="I6925" s="8">
        <f>MONTH(Table1[[#This Row],[Order_Date]])</f>
        <v>7</v>
      </c>
      <c r="J6925" s="8">
        <v>1</v>
      </c>
      <c r="K6925" s="1">
        <v>988.02</v>
      </c>
      <c r="L6925" s="1">
        <v>10</v>
      </c>
      <c r="M6925" s="1">
        <v>889.22</v>
      </c>
      <c r="N6925" s="1">
        <f>(Table1[[#This Row],[Quantity]]*Table1[[#This Row],[Unit_Price]])*(1-Table1[[#This Row],[Discount_%]]/100)</f>
        <v>889.21799999999996</v>
      </c>
      <c r="O6925" s="1">
        <v>732.52</v>
      </c>
      <c r="P6925" s="1">
        <v>156.69999999999999</v>
      </c>
      <c r="Q6925">
        <f>Table1[[#This Row],[Revenue]]-Table1[[#This Row],[Cost]]</f>
        <v>156.70000000000005</v>
      </c>
      <c r="R6925" s="6">
        <f>Table1[[#This Row],[Profit]]/Table1[[#This Row],[Revenue]]</f>
        <v>0.17622185735813409</v>
      </c>
    </row>
    <row r="6926" spans="1:18" x14ac:dyDescent="0.45">
      <c r="A6926" s="4" t="s">
        <v>11752</v>
      </c>
      <c r="B6926" s="4" t="s">
        <v>11753</v>
      </c>
      <c r="C6926" s="4" t="s">
        <v>12</v>
      </c>
      <c r="D6926" s="4" t="s">
        <v>38</v>
      </c>
      <c r="E6926" s="4" t="s">
        <v>4</v>
      </c>
      <c r="F6926" s="5">
        <v>45621</v>
      </c>
      <c r="G6926" s="4" t="str">
        <f>IF(WEEKDAY(Table1[[#This Row],[Order_Date]],2)&gt;=6,"Weekend","Weekday")</f>
        <v>Weekday</v>
      </c>
      <c r="H6926" s="5" t="str">
        <f>TEXT(Table1[[#This Row],[Order_Date]],"mmmm")</f>
        <v>November</v>
      </c>
      <c r="I6926" s="7">
        <f>MONTH(Table1[[#This Row],[Order_Date]])</f>
        <v>11</v>
      </c>
      <c r="J6926" s="7">
        <v>2</v>
      </c>
      <c r="K6926" s="4">
        <v>962.82</v>
      </c>
      <c r="L6926" s="4">
        <v>10</v>
      </c>
      <c r="M6926" s="4">
        <v>1733.08</v>
      </c>
      <c r="N6926" s="4">
        <f>(Table1[[#This Row],[Quantity]]*Table1[[#This Row],[Unit_Price]])*(1-Table1[[#This Row],[Discount_%]]/100)</f>
        <v>1733.076</v>
      </c>
      <c r="O6926" s="4">
        <v>1383.01</v>
      </c>
      <c r="P6926" s="4">
        <v>350.07</v>
      </c>
      <c r="Q6926">
        <f>Table1[[#This Row],[Revenue]]-Table1[[#This Row],[Cost]]</f>
        <v>350.06999999999994</v>
      </c>
      <c r="R6926" s="6">
        <f>Table1[[#This Row],[Profit]]/Table1[[#This Row],[Revenue]]</f>
        <v>0.2019929835899093</v>
      </c>
    </row>
    <row r="6927" spans="1:18" x14ac:dyDescent="0.45">
      <c r="A6927" s="1" t="s">
        <v>11754</v>
      </c>
      <c r="B6927" s="1" t="s">
        <v>6342</v>
      </c>
      <c r="C6927" s="1" t="s">
        <v>20</v>
      </c>
      <c r="D6927" s="1" t="s">
        <v>21</v>
      </c>
      <c r="E6927" s="1" t="s">
        <v>22</v>
      </c>
      <c r="F6927" s="2">
        <v>45732</v>
      </c>
      <c r="G6927" s="1" t="str">
        <f>IF(WEEKDAY(Table1[[#This Row],[Order_Date]],2)&gt;=6,"Weekend","Weekday")</f>
        <v>Weekend</v>
      </c>
      <c r="H6927" s="2" t="str">
        <f>TEXT(Table1[[#This Row],[Order_Date]],"mmmm")</f>
        <v>March</v>
      </c>
      <c r="I6927" s="8">
        <f>MONTH(Table1[[#This Row],[Order_Date]])</f>
        <v>3</v>
      </c>
      <c r="J6927" s="8">
        <v>2</v>
      </c>
      <c r="K6927" s="1">
        <v>4427.66</v>
      </c>
      <c r="L6927" s="1">
        <v>5</v>
      </c>
      <c r="M6927" s="1">
        <v>8412.5499999999993</v>
      </c>
      <c r="N6927" s="1">
        <f>(Table1[[#This Row],[Quantity]]*Table1[[#This Row],[Unit_Price]])*(1-Table1[[#This Row],[Discount_%]]/100)</f>
        <v>8412.5540000000001</v>
      </c>
      <c r="O6927" s="1">
        <v>6465.38</v>
      </c>
      <c r="P6927" s="1">
        <v>1947.17</v>
      </c>
      <c r="Q6927">
        <f>Table1[[#This Row],[Revenue]]-Table1[[#This Row],[Cost]]</f>
        <v>1947.1699999999992</v>
      </c>
      <c r="R6927" s="6">
        <f>Table1[[#This Row],[Profit]]/Table1[[#This Row],[Revenue]]</f>
        <v>0.23146013991001543</v>
      </c>
    </row>
    <row r="6928" spans="1:18" x14ac:dyDescent="0.45">
      <c r="A6928" s="4" t="s">
        <v>11755</v>
      </c>
      <c r="B6928" s="4" t="s">
        <v>1912</v>
      </c>
      <c r="C6928" s="4" t="s">
        <v>28</v>
      </c>
      <c r="D6928" s="4" t="s">
        <v>100</v>
      </c>
      <c r="E6928" s="4" t="s">
        <v>22</v>
      </c>
      <c r="F6928" s="5">
        <v>45795</v>
      </c>
      <c r="G6928" s="4" t="str">
        <f>IF(WEEKDAY(Table1[[#This Row],[Order_Date]],2)&gt;=6,"Weekend","Weekday")</f>
        <v>Weekend</v>
      </c>
      <c r="H6928" s="5" t="str">
        <f>TEXT(Table1[[#This Row],[Order_Date]],"mmmm")</f>
        <v>May</v>
      </c>
      <c r="I6928" s="7">
        <f>MONTH(Table1[[#This Row],[Order_Date]])</f>
        <v>5</v>
      </c>
      <c r="J6928" s="7">
        <v>3</v>
      </c>
      <c r="K6928" s="4">
        <v>1615.37</v>
      </c>
      <c r="L6928" s="4">
        <v>20</v>
      </c>
      <c r="M6928" s="4">
        <v>3876.89</v>
      </c>
      <c r="N6928" s="4">
        <f>(Table1[[#This Row],[Quantity]]*Table1[[#This Row],[Unit_Price]])*(1-Table1[[#This Row],[Discount_%]]/100)</f>
        <v>3876.8879999999999</v>
      </c>
      <c r="O6928" s="4">
        <v>2642.58</v>
      </c>
      <c r="P6928" s="4">
        <v>1234.31</v>
      </c>
      <c r="Q6928">
        <f>Table1[[#This Row],[Revenue]]-Table1[[#This Row],[Cost]]</f>
        <v>1234.31</v>
      </c>
      <c r="R6928" s="6">
        <f>Table1[[#This Row],[Profit]]/Table1[[#This Row],[Revenue]]</f>
        <v>0.31837632741707916</v>
      </c>
    </row>
    <row r="6929" spans="1:18" x14ac:dyDescent="0.45">
      <c r="A6929" s="1" t="s">
        <v>11756</v>
      </c>
      <c r="B6929" s="1" t="s">
        <v>11757</v>
      </c>
      <c r="C6929" s="1" t="s">
        <v>7</v>
      </c>
      <c r="D6929" s="1" t="s">
        <v>8</v>
      </c>
      <c r="E6929" s="1" t="s">
        <v>9</v>
      </c>
      <c r="F6929" s="2">
        <v>45354</v>
      </c>
      <c r="G6929" s="1" t="str">
        <f>IF(WEEKDAY(Table1[[#This Row],[Order_Date]],2)&gt;=6,"Weekend","Weekday")</f>
        <v>Weekend</v>
      </c>
      <c r="H6929" s="2" t="str">
        <f>TEXT(Table1[[#This Row],[Order_Date]],"mmmm")</f>
        <v>March</v>
      </c>
      <c r="I6929" s="8">
        <f>MONTH(Table1[[#This Row],[Order_Date]])</f>
        <v>3</v>
      </c>
      <c r="J6929" s="8">
        <v>5</v>
      </c>
      <c r="K6929" s="1">
        <v>2026.29</v>
      </c>
      <c r="L6929" s="1">
        <v>20</v>
      </c>
      <c r="M6929" s="1">
        <v>8105.16</v>
      </c>
      <c r="N6929" s="1">
        <f>(Table1[[#This Row],[Quantity]]*Table1[[#This Row],[Unit_Price]])*(1-Table1[[#This Row],[Discount_%]]/100)</f>
        <v>8105.1600000000008</v>
      </c>
      <c r="O6929" s="1">
        <v>6584.99</v>
      </c>
      <c r="P6929" s="1">
        <v>1520.17</v>
      </c>
      <c r="Q6929">
        <f>Table1[[#This Row],[Revenue]]-Table1[[#This Row],[Cost]]</f>
        <v>1520.17</v>
      </c>
      <c r="R6929" s="6">
        <f>Table1[[#This Row],[Profit]]/Table1[[#This Row],[Revenue]]</f>
        <v>0.18755582863262416</v>
      </c>
    </row>
    <row r="6930" spans="1:18" x14ac:dyDescent="0.45">
      <c r="A6930" s="4" t="s">
        <v>11758</v>
      </c>
      <c r="B6930" s="4" t="s">
        <v>8940</v>
      </c>
      <c r="C6930" s="4" t="s">
        <v>7</v>
      </c>
      <c r="D6930" s="4" t="s">
        <v>106</v>
      </c>
      <c r="E6930" s="4" t="s">
        <v>9</v>
      </c>
      <c r="F6930" s="5">
        <v>45327</v>
      </c>
      <c r="G6930" s="4" t="str">
        <f>IF(WEEKDAY(Table1[[#This Row],[Order_Date]],2)&gt;=6,"Weekend","Weekday")</f>
        <v>Weekday</v>
      </c>
      <c r="H6930" s="5" t="str">
        <f>TEXT(Table1[[#This Row],[Order_Date]],"mmmm")</f>
        <v>February</v>
      </c>
      <c r="I6930" s="7">
        <f>MONTH(Table1[[#This Row],[Order_Date]])</f>
        <v>2</v>
      </c>
      <c r="J6930" s="7">
        <v>2</v>
      </c>
      <c r="K6930" s="4">
        <v>1997.98</v>
      </c>
      <c r="L6930" s="4">
        <v>10</v>
      </c>
      <c r="M6930" s="4">
        <v>3596.36</v>
      </c>
      <c r="N6930" s="4">
        <f>(Table1[[#This Row],[Quantity]]*Table1[[#This Row],[Unit_Price]])*(1-Table1[[#This Row],[Discount_%]]/100)</f>
        <v>3596.364</v>
      </c>
      <c r="O6930" s="4">
        <v>2471.0500000000002</v>
      </c>
      <c r="P6930" s="4">
        <v>1125.31</v>
      </c>
      <c r="Q6930">
        <f>Table1[[#This Row],[Revenue]]-Table1[[#This Row],[Cost]]</f>
        <v>1125.31</v>
      </c>
      <c r="R6930" s="6">
        <f>Table1[[#This Row],[Profit]]/Table1[[#This Row],[Revenue]]</f>
        <v>0.31290249029574346</v>
      </c>
    </row>
    <row r="6931" spans="1:18" x14ac:dyDescent="0.45">
      <c r="A6931" s="1" t="s">
        <v>11759</v>
      </c>
      <c r="B6931" s="1" t="s">
        <v>7851</v>
      </c>
      <c r="C6931" s="1" t="s">
        <v>20</v>
      </c>
      <c r="D6931" s="1" t="s">
        <v>60</v>
      </c>
      <c r="E6931" s="1" t="s">
        <v>4</v>
      </c>
      <c r="F6931" s="2">
        <v>45983</v>
      </c>
      <c r="G6931" s="1" t="str">
        <f>IF(WEEKDAY(Table1[[#This Row],[Order_Date]],2)&gt;=6,"Weekend","Weekday")</f>
        <v>Weekend</v>
      </c>
      <c r="H6931" s="2" t="str">
        <f>TEXT(Table1[[#This Row],[Order_Date]],"mmmm")</f>
        <v>November</v>
      </c>
      <c r="I6931" s="8">
        <f>MONTH(Table1[[#This Row],[Order_Date]])</f>
        <v>11</v>
      </c>
      <c r="J6931" s="8">
        <v>5</v>
      </c>
      <c r="K6931" s="1">
        <v>2874.31</v>
      </c>
      <c r="L6931" s="1">
        <v>15</v>
      </c>
      <c r="M6931" s="1">
        <v>12215.82</v>
      </c>
      <c r="N6931" s="1">
        <f>(Table1[[#This Row],[Quantity]]*Table1[[#This Row],[Unit_Price]])*(1-Table1[[#This Row],[Discount_%]]/100)</f>
        <v>12215.817499999999</v>
      </c>
      <c r="O6931" s="1">
        <v>9514.48</v>
      </c>
      <c r="P6931" s="1">
        <v>2701.34</v>
      </c>
      <c r="Q6931">
        <f>Table1[[#This Row],[Revenue]]-Table1[[#This Row],[Cost]]</f>
        <v>2701.34</v>
      </c>
      <c r="R6931" s="6">
        <f>Table1[[#This Row],[Profit]]/Table1[[#This Row],[Revenue]]</f>
        <v>0.22113456157670958</v>
      </c>
    </row>
    <row r="6932" spans="1:18" x14ac:dyDescent="0.45">
      <c r="A6932" s="4" t="s">
        <v>11760</v>
      </c>
      <c r="B6932" s="4" t="s">
        <v>11761</v>
      </c>
      <c r="C6932" s="4" t="s">
        <v>28</v>
      </c>
      <c r="D6932" s="4" t="s">
        <v>85</v>
      </c>
      <c r="E6932" s="4" t="s">
        <v>4</v>
      </c>
      <c r="F6932" s="5">
        <v>45759</v>
      </c>
      <c r="G6932" s="4" t="str">
        <f>IF(WEEKDAY(Table1[[#This Row],[Order_Date]],2)&gt;=6,"Weekend","Weekday")</f>
        <v>Weekend</v>
      </c>
      <c r="H6932" s="5" t="str">
        <f>TEXT(Table1[[#This Row],[Order_Date]],"mmmm")</f>
        <v>April</v>
      </c>
      <c r="I6932" s="7">
        <f>MONTH(Table1[[#This Row],[Order_Date]])</f>
        <v>4</v>
      </c>
      <c r="J6932" s="7">
        <v>3</v>
      </c>
      <c r="K6932" s="4">
        <v>3823.67</v>
      </c>
      <c r="L6932" s="4">
        <v>5</v>
      </c>
      <c r="M6932" s="4">
        <v>10897.46</v>
      </c>
      <c r="N6932" s="4">
        <f>(Table1[[#This Row],[Quantity]]*Table1[[#This Row],[Unit_Price]])*(1-Table1[[#This Row],[Discount_%]]/100)</f>
        <v>10897.459499999999</v>
      </c>
      <c r="O6932" s="4">
        <v>6615.61</v>
      </c>
      <c r="P6932" s="4">
        <v>4281.8500000000004</v>
      </c>
      <c r="Q6932">
        <f>Table1[[#This Row],[Revenue]]-Table1[[#This Row],[Cost]]</f>
        <v>4281.8499999999995</v>
      </c>
      <c r="R6932" s="6">
        <f>Table1[[#This Row],[Profit]]/Table1[[#This Row],[Revenue]]</f>
        <v>0.39292183683170212</v>
      </c>
    </row>
    <row r="6933" spans="1:18" x14ac:dyDescent="0.45">
      <c r="A6933" s="1" t="s">
        <v>11762</v>
      </c>
      <c r="B6933" s="1" t="s">
        <v>4492</v>
      </c>
      <c r="C6933" s="1" t="s">
        <v>20</v>
      </c>
      <c r="D6933" s="1" t="s">
        <v>25</v>
      </c>
      <c r="E6933" s="1" t="s">
        <v>9</v>
      </c>
      <c r="F6933" s="2">
        <v>45497</v>
      </c>
      <c r="G6933" s="1" t="str">
        <f>IF(WEEKDAY(Table1[[#This Row],[Order_Date]],2)&gt;=6,"Weekend","Weekday")</f>
        <v>Weekday</v>
      </c>
      <c r="H6933" s="2" t="str">
        <f>TEXT(Table1[[#This Row],[Order_Date]],"mmmm")</f>
        <v>July</v>
      </c>
      <c r="I6933" s="8">
        <f>MONTH(Table1[[#This Row],[Order_Date]])</f>
        <v>7</v>
      </c>
      <c r="J6933" s="8">
        <v>5</v>
      </c>
      <c r="K6933" s="1">
        <v>2911.92</v>
      </c>
      <c r="L6933" s="1">
        <v>5</v>
      </c>
      <c r="M6933" s="1">
        <v>13831.62</v>
      </c>
      <c r="N6933" s="1">
        <f>(Table1[[#This Row],[Quantity]]*Table1[[#This Row],[Unit_Price]])*(1-Table1[[#This Row],[Discount_%]]/100)</f>
        <v>13831.619999999999</v>
      </c>
      <c r="O6933" s="1">
        <v>9588.65</v>
      </c>
      <c r="P6933" s="1">
        <v>4242.97</v>
      </c>
      <c r="Q6933">
        <f>Table1[[#This Row],[Revenue]]-Table1[[#This Row],[Cost]]</f>
        <v>4242.9700000000012</v>
      </c>
      <c r="R6933" s="6">
        <f>Table1[[#This Row],[Profit]]/Table1[[#This Row],[Revenue]]</f>
        <v>0.30675871662176957</v>
      </c>
    </row>
    <row r="6934" spans="1:18" x14ac:dyDescent="0.45">
      <c r="A6934" s="4" t="s">
        <v>11763</v>
      </c>
      <c r="B6934" s="4" t="s">
        <v>11764</v>
      </c>
      <c r="C6934" s="4" t="s">
        <v>2</v>
      </c>
      <c r="D6934" s="4" t="s">
        <v>82</v>
      </c>
      <c r="E6934" s="4" t="s">
        <v>9</v>
      </c>
      <c r="F6934" s="5">
        <v>45954</v>
      </c>
      <c r="G6934" s="4" t="str">
        <f>IF(WEEKDAY(Table1[[#This Row],[Order_Date]],2)&gt;=6,"Weekend","Weekday")</f>
        <v>Weekday</v>
      </c>
      <c r="H6934" s="5" t="str">
        <f>TEXT(Table1[[#This Row],[Order_Date]],"mmmm")</f>
        <v>October</v>
      </c>
      <c r="I6934" s="7">
        <f>MONTH(Table1[[#This Row],[Order_Date]])</f>
        <v>10</v>
      </c>
      <c r="J6934" s="7">
        <v>5</v>
      </c>
      <c r="K6934" s="4">
        <v>928.77</v>
      </c>
      <c r="L6934" s="4">
        <v>0</v>
      </c>
      <c r="M6934" s="4">
        <v>4643.8500000000004</v>
      </c>
      <c r="N6934" s="4">
        <f>(Table1[[#This Row],[Quantity]]*Table1[[#This Row],[Unit_Price]])*(1-Table1[[#This Row],[Discount_%]]/100)</f>
        <v>4643.8500000000004</v>
      </c>
      <c r="O6934" s="4">
        <v>3241.66</v>
      </c>
      <c r="P6934" s="4">
        <v>1402.19</v>
      </c>
      <c r="Q6934">
        <f>Table1[[#This Row],[Revenue]]-Table1[[#This Row],[Cost]]</f>
        <v>1402.1900000000005</v>
      </c>
      <c r="R6934" s="6">
        <f>Table1[[#This Row],[Profit]]/Table1[[#This Row],[Revenue]]</f>
        <v>0.3019455839443565</v>
      </c>
    </row>
    <row r="6935" spans="1:18" x14ac:dyDescent="0.45">
      <c r="A6935" s="1" t="s">
        <v>11765</v>
      </c>
      <c r="B6935" s="1" t="s">
        <v>11766</v>
      </c>
      <c r="C6935" s="1" t="s">
        <v>28</v>
      </c>
      <c r="D6935" s="1" t="s">
        <v>100</v>
      </c>
      <c r="E6935" s="1" t="s">
        <v>9</v>
      </c>
      <c r="F6935" s="2">
        <v>45725</v>
      </c>
      <c r="G6935" s="1" t="str">
        <f>IF(WEEKDAY(Table1[[#This Row],[Order_Date]],2)&gt;=6,"Weekend","Weekday")</f>
        <v>Weekend</v>
      </c>
      <c r="H6935" s="2" t="str">
        <f>TEXT(Table1[[#This Row],[Order_Date]],"mmmm")</f>
        <v>March</v>
      </c>
      <c r="I6935" s="8">
        <f>MONTH(Table1[[#This Row],[Order_Date]])</f>
        <v>3</v>
      </c>
      <c r="J6935" s="8">
        <v>4</v>
      </c>
      <c r="K6935" s="1">
        <v>1751.68</v>
      </c>
      <c r="L6935" s="1">
        <v>0</v>
      </c>
      <c r="M6935" s="1">
        <v>7006.72</v>
      </c>
      <c r="N6935" s="1">
        <f>(Table1[[#This Row],[Quantity]]*Table1[[#This Row],[Unit_Price]])*(1-Table1[[#This Row],[Discount_%]]/100)</f>
        <v>7006.72</v>
      </c>
      <c r="O6935" s="1">
        <v>5825.9</v>
      </c>
      <c r="P6935" s="1">
        <v>1180.82</v>
      </c>
      <c r="Q6935">
        <f>Table1[[#This Row],[Revenue]]-Table1[[#This Row],[Cost]]</f>
        <v>1180.8200000000006</v>
      </c>
      <c r="R6935" s="6">
        <f>Table1[[#This Row],[Profit]]/Table1[[#This Row],[Revenue]]</f>
        <v>0.1685267857142857</v>
      </c>
    </row>
    <row r="6936" spans="1:18" x14ac:dyDescent="0.45">
      <c r="A6936" s="4" t="s">
        <v>11767</v>
      </c>
      <c r="B6936" s="4" t="s">
        <v>11768</v>
      </c>
      <c r="C6936" s="4" t="s">
        <v>2</v>
      </c>
      <c r="D6936" s="4" t="s">
        <v>68</v>
      </c>
      <c r="E6936" s="4" t="s">
        <v>14</v>
      </c>
      <c r="F6936" s="5">
        <v>45677</v>
      </c>
      <c r="G6936" s="4" t="str">
        <f>IF(WEEKDAY(Table1[[#This Row],[Order_Date]],2)&gt;=6,"Weekend","Weekday")</f>
        <v>Weekday</v>
      </c>
      <c r="H6936" s="5" t="str">
        <f>TEXT(Table1[[#This Row],[Order_Date]],"mmmm")</f>
        <v>January</v>
      </c>
      <c r="I6936" s="7">
        <f>MONTH(Table1[[#This Row],[Order_Date]])</f>
        <v>1</v>
      </c>
      <c r="J6936" s="7">
        <v>5</v>
      </c>
      <c r="K6936" s="4">
        <v>1772.81</v>
      </c>
      <c r="L6936" s="4">
        <v>0</v>
      </c>
      <c r="M6936" s="4">
        <v>8864.0499999999993</v>
      </c>
      <c r="N6936" s="4">
        <f>(Table1[[#This Row],[Quantity]]*Table1[[#This Row],[Unit_Price]])*(1-Table1[[#This Row],[Discount_%]]/100)</f>
        <v>8864.0499999999993</v>
      </c>
      <c r="O6936" s="4">
        <v>6088.03</v>
      </c>
      <c r="P6936" s="4">
        <v>2776.02</v>
      </c>
      <c r="Q6936">
        <f>Table1[[#This Row],[Revenue]]-Table1[[#This Row],[Cost]]</f>
        <v>2776.0199999999995</v>
      </c>
      <c r="R6936" s="6">
        <f>Table1[[#This Row],[Profit]]/Table1[[#This Row],[Revenue]]</f>
        <v>0.31317738505536413</v>
      </c>
    </row>
    <row r="6937" spans="1:18" x14ac:dyDescent="0.45">
      <c r="A6937" s="1" t="s">
        <v>11769</v>
      </c>
      <c r="B6937" s="1" t="s">
        <v>189</v>
      </c>
      <c r="C6937" s="1" t="s">
        <v>28</v>
      </c>
      <c r="D6937" s="1" t="s">
        <v>100</v>
      </c>
      <c r="E6937" s="1" t="s">
        <v>14</v>
      </c>
      <c r="F6937" s="2">
        <v>45898</v>
      </c>
      <c r="G6937" s="1" t="str">
        <f>IF(WEEKDAY(Table1[[#This Row],[Order_Date]],2)&gt;=6,"Weekend","Weekday")</f>
        <v>Weekday</v>
      </c>
      <c r="H6937" s="2" t="str">
        <f>TEXT(Table1[[#This Row],[Order_Date]],"mmmm")</f>
        <v>August</v>
      </c>
      <c r="I6937" s="8">
        <f>MONTH(Table1[[#This Row],[Order_Date]])</f>
        <v>8</v>
      </c>
      <c r="J6937" s="8">
        <v>5</v>
      </c>
      <c r="K6937" s="1">
        <v>3562.7</v>
      </c>
      <c r="L6937" s="1">
        <v>20</v>
      </c>
      <c r="M6937" s="1">
        <v>14250.8</v>
      </c>
      <c r="N6937" s="1">
        <f>(Table1[[#This Row],[Quantity]]*Table1[[#This Row],[Unit_Price]])*(1-Table1[[#This Row],[Discount_%]]/100)</f>
        <v>14250.800000000001</v>
      </c>
      <c r="O6937" s="1">
        <v>9717.9699999999993</v>
      </c>
      <c r="P6937" s="1">
        <v>4532.83</v>
      </c>
      <c r="Q6937">
        <f>Table1[[#This Row],[Revenue]]-Table1[[#This Row],[Cost]]</f>
        <v>4532.83</v>
      </c>
      <c r="R6937" s="6">
        <f>Table1[[#This Row],[Profit]]/Table1[[#This Row],[Revenue]]</f>
        <v>0.3180754764644792</v>
      </c>
    </row>
    <row r="6938" spans="1:18" x14ac:dyDescent="0.45">
      <c r="A6938" s="4" t="s">
        <v>11770</v>
      </c>
      <c r="B6938" s="4" t="s">
        <v>11771</v>
      </c>
      <c r="C6938" s="4" t="s">
        <v>12</v>
      </c>
      <c r="D6938" s="4" t="s">
        <v>38</v>
      </c>
      <c r="E6938" s="4" t="s">
        <v>22</v>
      </c>
      <c r="F6938" s="5">
        <v>45335</v>
      </c>
      <c r="G6938" s="4" t="str">
        <f>IF(WEEKDAY(Table1[[#This Row],[Order_Date]],2)&gt;=6,"Weekend","Weekday")</f>
        <v>Weekday</v>
      </c>
      <c r="H6938" s="5" t="str">
        <f>TEXT(Table1[[#This Row],[Order_Date]],"mmmm")</f>
        <v>February</v>
      </c>
      <c r="I6938" s="7">
        <f>MONTH(Table1[[#This Row],[Order_Date]])</f>
        <v>2</v>
      </c>
      <c r="J6938" s="7">
        <v>2</v>
      </c>
      <c r="K6938" s="4">
        <v>3220.4</v>
      </c>
      <c r="L6938" s="4">
        <v>5</v>
      </c>
      <c r="M6938" s="4">
        <v>6118.76</v>
      </c>
      <c r="N6938" s="4">
        <f>(Table1[[#This Row],[Quantity]]*Table1[[#This Row],[Unit_Price]])*(1-Table1[[#This Row],[Discount_%]]/100)</f>
        <v>6118.76</v>
      </c>
      <c r="O6938" s="4">
        <v>4038.12</v>
      </c>
      <c r="P6938" s="4">
        <v>2080.64</v>
      </c>
      <c r="Q6938">
        <f>Table1[[#This Row],[Revenue]]-Table1[[#This Row],[Cost]]</f>
        <v>2080.6400000000003</v>
      </c>
      <c r="R6938" s="6">
        <f>Table1[[#This Row],[Profit]]/Table1[[#This Row],[Revenue]]</f>
        <v>0.34004275376056581</v>
      </c>
    </row>
    <row r="6939" spans="1:18" x14ac:dyDescent="0.45">
      <c r="A6939" s="1" t="s">
        <v>11772</v>
      </c>
      <c r="B6939" s="1" t="s">
        <v>11676</v>
      </c>
      <c r="C6939" s="1" t="s">
        <v>7</v>
      </c>
      <c r="D6939" s="1" t="s">
        <v>46</v>
      </c>
      <c r="E6939" s="1" t="s">
        <v>4</v>
      </c>
      <c r="F6939" s="2">
        <v>45394</v>
      </c>
      <c r="G6939" s="1" t="str">
        <f>IF(WEEKDAY(Table1[[#This Row],[Order_Date]],2)&gt;=6,"Weekend","Weekday")</f>
        <v>Weekday</v>
      </c>
      <c r="H6939" s="2" t="str">
        <f>TEXT(Table1[[#This Row],[Order_Date]],"mmmm")</f>
        <v>April</v>
      </c>
      <c r="I6939" s="8">
        <f>MONTH(Table1[[#This Row],[Order_Date]])</f>
        <v>4</v>
      </c>
      <c r="J6939" s="8">
        <v>1</v>
      </c>
      <c r="K6939" s="1">
        <v>3912.51</v>
      </c>
      <c r="L6939" s="1">
        <v>10</v>
      </c>
      <c r="M6939" s="1">
        <v>3521.26</v>
      </c>
      <c r="N6939" s="1">
        <f>(Table1[[#This Row],[Quantity]]*Table1[[#This Row],[Unit_Price]])*(1-Table1[[#This Row],[Discount_%]]/100)</f>
        <v>3521.2590000000005</v>
      </c>
      <c r="O6939" s="1">
        <v>2310.5500000000002</v>
      </c>
      <c r="P6939" s="1">
        <v>1210.71</v>
      </c>
      <c r="Q6939">
        <f>Table1[[#This Row],[Revenue]]-Table1[[#This Row],[Cost]]</f>
        <v>1210.71</v>
      </c>
      <c r="R6939" s="6">
        <f>Table1[[#This Row],[Profit]]/Table1[[#This Row],[Revenue]]</f>
        <v>0.34382862952465876</v>
      </c>
    </row>
    <row r="6940" spans="1:18" x14ac:dyDescent="0.45">
      <c r="A6940" s="4" t="s">
        <v>11773</v>
      </c>
      <c r="B6940" s="4" t="s">
        <v>11774</v>
      </c>
      <c r="C6940" s="4" t="s">
        <v>12</v>
      </c>
      <c r="D6940" s="4" t="s">
        <v>38</v>
      </c>
      <c r="E6940" s="4" t="s">
        <v>9</v>
      </c>
      <c r="F6940" s="5">
        <v>45374</v>
      </c>
      <c r="G6940" s="4" t="str">
        <f>IF(WEEKDAY(Table1[[#This Row],[Order_Date]],2)&gt;=6,"Weekend","Weekday")</f>
        <v>Weekend</v>
      </c>
      <c r="H6940" s="5" t="str">
        <f>TEXT(Table1[[#This Row],[Order_Date]],"mmmm")</f>
        <v>March</v>
      </c>
      <c r="I6940" s="7">
        <f>MONTH(Table1[[#This Row],[Order_Date]])</f>
        <v>3</v>
      </c>
      <c r="J6940" s="7">
        <v>5</v>
      </c>
      <c r="K6940" s="4">
        <v>4440.7299999999996</v>
      </c>
      <c r="L6940" s="4">
        <v>20</v>
      </c>
      <c r="M6940" s="4">
        <v>17762.919999999998</v>
      </c>
      <c r="N6940" s="4">
        <f>(Table1[[#This Row],[Quantity]]*Table1[[#This Row],[Unit_Price]])*(1-Table1[[#This Row],[Discount_%]]/100)</f>
        <v>17762.919999999998</v>
      </c>
      <c r="O6940" s="4">
        <v>13709.49</v>
      </c>
      <c r="P6940" s="4">
        <v>4053.43</v>
      </c>
      <c r="Q6940">
        <f>Table1[[#This Row],[Revenue]]-Table1[[#This Row],[Cost]]</f>
        <v>4053.4299999999985</v>
      </c>
      <c r="R6940" s="6">
        <f>Table1[[#This Row],[Profit]]/Table1[[#This Row],[Revenue]]</f>
        <v>0.22819615243439706</v>
      </c>
    </row>
    <row r="6941" spans="1:18" x14ac:dyDescent="0.45">
      <c r="A6941" s="1" t="s">
        <v>11775</v>
      </c>
      <c r="B6941" s="1" t="s">
        <v>11776</v>
      </c>
      <c r="C6941" s="1" t="s">
        <v>7</v>
      </c>
      <c r="D6941" s="1" t="s">
        <v>71</v>
      </c>
      <c r="E6941" s="1" t="s">
        <v>14</v>
      </c>
      <c r="F6941" s="2">
        <v>45355</v>
      </c>
      <c r="G6941" s="1" t="str">
        <f>IF(WEEKDAY(Table1[[#This Row],[Order_Date]],2)&gt;=6,"Weekend","Weekday")</f>
        <v>Weekday</v>
      </c>
      <c r="H6941" s="2" t="str">
        <f>TEXT(Table1[[#This Row],[Order_Date]],"mmmm")</f>
        <v>March</v>
      </c>
      <c r="I6941" s="8">
        <f>MONTH(Table1[[#This Row],[Order_Date]])</f>
        <v>3</v>
      </c>
      <c r="J6941" s="8">
        <v>1</v>
      </c>
      <c r="K6941" s="1">
        <v>166.25</v>
      </c>
      <c r="L6941" s="1">
        <v>0</v>
      </c>
      <c r="M6941" s="1">
        <v>166.25</v>
      </c>
      <c r="N6941" s="1">
        <f>(Table1[[#This Row],[Quantity]]*Table1[[#This Row],[Unit_Price]])*(1-Table1[[#This Row],[Discount_%]]/100)</f>
        <v>166.25</v>
      </c>
      <c r="O6941" s="1">
        <v>112.45</v>
      </c>
      <c r="P6941" s="1">
        <v>53.8</v>
      </c>
      <c r="Q6941">
        <f>Table1[[#This Row],[Revenue]]-Table1[[#This Row],[Cost]]</f>
        <v>53.8</v>
      </c>
      <c r="R6941" s="6">
        <f>Table1[[#This Row],[Profit]]/Table1[[#This Row],[Revenue]]</f>
        <v>0.32360902255639096</v>
      </c>
    </row>
    <row r="6942" spans="1:18" x14ac:dyDescent="0.45">
      <c r="A6942" s="4" t="s">
        <v>11777</v>
      </c>
      <c r="B6942" s="4" t="s">
        <v>3671</v>
      </c>
      <c r="C6942" s="4" t="s">
        <v>20</v>
      </c>
      <c r="D6942" s="4" t="s">
        <v>21</v>
      </c>
      <c r="E6942" s="4" t="s">
        <v>14</v>
      </c>
      <c r="F6942" s="5">
        <v>45870</v>
      </c>
      <c r="G6942" s="4" t="str">
        <f>IF(WEEKDAY(Table1[[#This Row],[Order_Date]],2)&gt;=6,"Weekend","Weekday")</f>
        <v>Weekday</v>
      </c>
      <c r="H6942" s="5" t="str">
        <f>TEXT(Table1[[#This Row],[Order_Date]],"mmmm")</f>
        <v>August</v>
      </c>
      <c r="I6942" s="7">
        <f>MONTH(Table1[[#This Row],[Order_Date]])</f>
        <v>8</v>
      </c>
      <c r="J6942" s="7">
        <v>2</v>
      </c>
      <c r="K6942" s="4">
        <v>2598.86</v>
      </c>
      <c r="L6942" s="4">
        <v>5</v>
      </c>
      <c r="M6942" s="4">
        <v>4937.83</v>
      </c>
      <c r="N6942" s="4">
        <f>(Table1[[#This Row],[Quantity]]*Table1[[#This Row],[Unit_Price]])*(1-Table1[[#This Row],[Discount_%]]/100)</f>
        <v>4937.8339999999998</v>
      </c>
      <c r="O6942" s="4">
        <v>4103.13</v>
      </c>
      <c r="P6942" s="4">
        <v>834.7</v>
      </c>
      <c r="Q6942">
        <f>Table1[[#This Row],[Revenue]]-Table1[[#This Row],[Cost]]</f>
        <v>834.69999999999982</v>
      </c>
      <c r="R6942" s="6">
        <f>Table1[[#This Row],[Profit]]/Table1[[#This Row],[Revenue]]</f>
        <v>0.16904186656891793</v>
      </c>
    </row>
    <row r="6943" spans="1:18" x14ac:dyDescent="0.45">
      <c r="A6943" s="1" t="s">
        <v>11778</v>
      </c>
      <c r="B6943" s="1" t="s">
        <v>3590</v>
      </c>
      <c r="C6943" s="1" t="s">
        <v>2</v>
      </c>
      <c r="D6943" s="1" t="s">
        <v>82</v>
      </c>
      <c r="E6943" s="1" t="s">
        <v>4</v>
      </c>
      <c r="F6943" s="2">
        <v>45344</v>
      </c>
      <c r="G6943" s="1" t="str">
        <f>IF(WEEKDAY(Table1[[#This Row],[Order_Date]],2)&gt;=6,"Weekend","Weekday")</f>
        <v>Weekday</v>
      </c>
      <c r="H6943" s="2" t="str">
        <f>TEXT(Table1[[#This Row],[Order_Date]],"mmmm")</f>
        <v>February</v>
      </c>
      <c r="I6943" s="8">
        <f>MONTH(Table1[[#This Row],[Order_Date]])</f>
        <v>2</v>
      </c>
      <c r="J6943" s="8">
        <v>3</v>
      </c>
      <c r="K6943" s="1">
        <v>3515.02</v>
      </c>
      <c r="L6943" s="1">
        <v>0</v>
      </c>
      <c r="M6943" s="1">
        <v>10545.06</v>
      </c>
      <c r="N6943" s="1">
        <f>(Table1[[#This Row],[Quantity]]*Table1[[#This Row],[Unit_Price]])*(1-Table1[[#This Row],[Discount_%]]/100)</f>
        <v>10545.06</v>
      </c>
      <c r="O6943" s="1">
        <v>6358.37</v>
      </c>
      <c r="P6943" s="1">
        <v>4186.6899999999996</v>
      </c>
      <c r="Q6943">
        <f>Table1[[#This Row],[Revenue]]-Table1[[#This Row],[Cost]]</f>
        <v>4186.6899999999996</v>
      </c>
      <c r="R6943" s="6">
        <f>Table1[[#This Row],[Profit]]/Table1[[#This Row],[Revenue]]</f>
        <v>0.39702856124099811</v>
      </c>
    </row>
    <row r="6944" spans="1:18" x14ac:dyDescent="0.45">
      <c r="A6944" s="4" t="s">
        <v>11779</v>
      </c>
      <c r="B6944" s="4" t="s">
        <v>3178</v>
      </c>
      <c r="C6944" s="4" t="s">
        <v>12</v>
      </c>
      <c r="D6944" s="4" t="s">
        <v>32</v>
      </c>
      <c r="E6944" s="4" t="s">
        <v>9</v>
      </c>
      <c r="F6944" s="5">
        <v>45379</v>
      </c>
      <c r="G6944" s="4" t="str">
        <f>IF(WEEKDAY(Table1[[#This Row],[Order_Date]],2)&gt;=6,"Weekend","Weekday")</f>
        <v>Weekday</v>
      </c>
      <c r="H6944" s="5" t="str">
        <f>TEXT(Table1[[#This Row],[Order_Date]],"mmmm")</f>
        <v>March</v>
      </c>
      <c r="I6944" s="7">
        <f>MONTH(Table1[[#This Row],[Order_Date]])</f>
        <v>3</v>
      </c>
      <c r="J6944" s="7">
        <v>2</v>
      </c>
      <c r="K6944" s="4">
        <v>1179.4000000000001</v>
      </c>
      <c r="L6944" s="4">
        <v>0</v>
      </c>
      <c r="M6944" s="4">
        <v>2358.8000000000002</v>
      </c>
      <c r="N6944" s="4">
        <f>(Table1[[#This Row],[Quantity]]*Table1[[#This Row],[Unit_Price]])*(1-Table1[[#This Row],[Discount_%]]/100)</f>
        <v>2358.8000000000002</v>
      </c>
      <c r="O6944" s="4">
        <v>1859.31</v>
      </c>
      <c r="P6944" s="4">
        <v>499.49</v>
      </c>
      <c r="Q6944">
        <f>Table1[[#This Row],[Revenue]]-Table1[[#This Row],[Cost]]</f>
        <v>499.49000000000024</v>
      </c>
      <c r="R6944" s="6">
        <f>Table1[[#This Row],[Profit]]/Table1[[#This Row],[Revenue]]</f>
        <v>0.21175597761573681</v>
      </c>
    </row>
    <row r="6945" spans="1:18" x14ac:dyDescent="0.45">
      <c r="A6945" s="1" t="s">
        <v>11780</v>
      </c>
      <c r="B6945" s="1" t="s">
        <v>337</v>
      </c>
      <c r="C6945" s="1" t="s">
        <v>2</v>
      </c>
      <c r="D6945" s="1" t="s">
        <v>68</v>
      </c>
      <c r="E6945" s="1" t="s">
        <v>9</v>
      </c>
      <c r="F6945" s="2">
        <v>45403</v>
      </c>
      <c r="G6945" s="1" t="str">
        <f>IF(WEEKDAY(Table1[[#This Row],[Order_Date]],2)&gt;=6,"Weekend","Weekday")</f>
        <v>Weekend</v>
      </c>
      <c r="H6945" s="2" t="str">
        <f>TEXT(Table1[[#This Row],[Order_Date]],"mmmm")</f>
        <v>April</v>
      </c>
      <c r="I6945" s="8">
        <f>MONTH(Table1[[#This Row],[Order_Date]])</f>
        <v>4</v>
      </c>
      <c r="J6945" s="8">
        <v>1</v>
      </c>
      <c r="K6945" s="1">
        <v>1456.62</v>
      </c>
      <c r="L6945" s="1">
        <v>20</v>
      </c>
      <c r="M6945" s="1">
        <v>1165.3</v>
      </c>
      <c r="N6945" s="1">
        <f>(Table1[[#This Row],[Quantity]]*Table1[[#This Row],[Unit_Price]])*(1-Table1[[#This Row],[Discount_%]]/100)</f>
        <v>1165.296</v>
      </c>
      <c r="O6945" s="1">
        <v>836.46</v>
      </c>
      <c r="P6945" s="1">
        <v>328.84</v>
      </c>
      <c r="Q6945">
        <f>Table1[[#This Row],[Revenue]]-Table1[[#This Row],[Cost]]</f>
        <v>328.83999999999992</v>
      </c>
      <c r="R6945" s="6">
        <f>Table1[[#This Row],[Profit]]/Table1[[#This Row],[Revenue]]</f>
        <v>0.28219342658542862</v>
      </c>
    </row>
    <row r="6946" spans="1:18" x14ac:dyDescent="0.45">
      <c r="A6946" s="4" t="s">
        <v>11781</v>
      </c>
      <c r="B6946" s="4" t="s">
        <v>11782</v>
      </c>
      <c r="C6946" s="4" t="s">
        <v>28</v>
      </c>
      <c r="D6946" s="4" t="s">
        <v>100</v>
      </c>
      <c r="E6946" s="4" t="s">
        <v>22</v>
      </c>
      <c r="F6946" s="5">
        <v>45977</v>
      </c>
      <c r="G6946" s="4" t="str">
        <f>IF(WEEKDAY(Table1[[#This Row],[Order_Date]],2)&gt;=6,"Weekend","Weekday")</f>
        <v>Weekend</v>
      </c>
      <c r="H6946" s="5" t="str">
        <f>TEXT(Table1[[#This Row],[Order_Date]],"mmmm")</f>
        <v>November</v>
      </c>
      <c r="I6946" s="7">
        <f>MONTH(Table1[[#This Row],[Order_Date]])</f>
        <v>11</v>
      </c>
      <c r="J6946" s="7">
        <v>2</v>
      </c>
      <c r="K6946" s="4">
        <v>146.72</v>
      </c>
      <c r="L6946" s="4">
        <v>5</v>
      </c>
      <c r="M6946" s="4">
        <v>278.77</v>
      </c>
      <c r="N6946" s="4">
        <f>(Table1[[#This Row],[Quantity]]*Table1[[#This Row],[Unit_Price]])*(1-Table1[[#This Row],[Discount_%]]/100)</f>
        <v>278.76799999999997</v>
      </c>
      <c r="O6946" s="4">
        <v>194.56</v>
      </c>
      <c r="P6946" s="4">
        <v>84.21</v>
      </c>
      <c r="Q6946">
        <f>Table1[[#This Row],[Revenue]]-Table1[[#This Row],[Cost]]</f>
        <v>84.20999999999998</v>
      </c>
      <c r="R6946" s="6">
        <f>Table1[[#This Row],[Profit]]/Table1[[#This Row],[Revenue]]</f>
        <v>0.30207698102378305</v>
      </c>
    </row>
    <row r="6947" spans="1:18" x14ac:dyDescent="0.45">
      <c r="A6947" s="1" t="s">
        <v>11783</v>
      </c>
      <c r="B6947" s="1" t="s">
        <v>11784</v>
      </c>
      <c r="C6947" s="1" t="s">
        <v>7</v>
      </c>
      <c r="D6947" s="1" t="s">
        <v>46</v>
      </c>
      <c r="E6947" s="1" t="s">
        <v>9</v>
      </c>
      <c r="F6947" s="2">
        <v>45979</v>
      </c>
      <c r="G6947" s="1" t="str">
        <f>IF(WEEKDAY(Table1[[#This Row],[Order_Date]],2)&gt;=6,"Weekend","Weekday")</f>
        <v>Weekday</v>
      </c>
      <c r="H6947" s="2" t="str">
        <f>TEXT(Table1[[#This Row],[Order_Date]],"mmmm")</f>
        <v>November</v>
      </c>
      <c r="I6947" s="8">
        <f>MONTH(Table1[[#This Row],[Order_Date]])</f>
        <v>11</v>
      </c>
      <c r="J6947" s="8">
        <v>1</v>
      </c>
      <c r="K6947" s="1">
        <v>2293.89</v>
      </c>
      <c r="L6947" s="1">
        <v>0</v>
      </c>
      <c r="M6947" s="1">
        <v>2293.89</v>
      </c>
      <c r="N6947" s="1">
        <f>(Table1[[#This Row],[Quantity]]*Table1[[#This Row],[Unit_Price]])*(1-Table1[[#This Row],[Discount_%]]/100)</f>
        <v>2293.89</v>
      </c>
      <c r="O6947" s="1">
        <v>1781.74</v>
      </c>
      <c r="P6947" s="1">
        <v>512.15</v>
      </c>
      <c r="Q6947">
        <f>Table1[[#This Row],[Revenue]]-Table1[[#This Row],[Cost]]</f>
        <v>512.14999999999986</v>
      </c>
      <c r="R6947" s="6">
        <f>Table1[[#This Row],[Profit]]/Table1[[#This Row],[Revenue]]</f>
        <v>0.22326702675368043</v>
      </c>
    </row>
    <row r="6948" spans="1:18" x14ac:dyDescent="0.45">
      <c r="A6948" s="4" t="s">
        <v>11785</v>
      </c>
      <c r="B6948" s="4" t="s">
        <v>11786</v>
      </c>
      <c r="C6948" s="4" t="s">
        <v>2</v>
      </c>
      <c r="D6948" s="4" t="s">
        <v>82</v>
      </c>
      <c r="E6948" s="4" t="s">
        <v>9</v>
      </c>
      <c r="F6948" s="5">
        <v>45689</v>
      </c>
      <c r="G6948" s="4" t="str">
        <f>IF(WEEKDAY(Table1[[#This Row],[Order_Date]],2)&gt;=6,"Weekend","Weekday")</f>
        <v>Weekend</v>
      </c>
      <c r="H6948" s="5" t="str">
        <f>TEXT(Table1[[#This Row],[Order_Date]],"mmmm")</f>
        <v>February</v>
      </c>
      <c r="I6948" s="7">
        <f>MONTH(Table1[[#This Row],[Order_Date]])</f>
        <v>2</v>
      </c>
      <c r="J6948" s="7">
        <v>4</v>
      </c>
      <c r="K6948" s="4">
        <v>4237.1499999999996</v>
      </c>
      <c r="L6948" s="4">
        <v>0</v>
      </c>
      <c r="M6948" s="4">
        <v>16948.599999999999</v>
      </c>
      <c r="N6948" s="4">
        <f>(Table1[[#This Row],[Quantity]]*Table1[[#This Row],[Unit_Price]])*(1-Table1[[#This Row],[Discount_%]]/100)</f>
        <v>16948.599999999999</v>
      </c>
      <c r="O6948" s="4">
        <v>12435.31</v>
      </c>
      <c r="P6948" s="4">
        <v>4513.29</v>
      </c>
      <c r="Q6948">
        <f>Table1[[#This Row],[Revenue]]-Table1[[#This Row],[Cost]]</f>
        <v>4513.2899999999991</v>
      </c>
      <c r="R6948" s="6">
        <f>Table1[[#This Row],[Profit]]/Table1[[#This Row],[Revenue]]</f>
        <v>0.26629279114499133</v>
      </c>
    </row>
    <row r="6949" spans="1:18" x14ac:dyDescent="0.45">
      <c r="A6949" s="1" t="s">
        <v>11787</v>
      </c>
      <c r="B6949" s="1" t="s">
        <v>8949</v>
      </c>
      <c r="C6949" s="1" t="s">
        <v>20</v>
      </c>
      <c r="D6949" s="1" t="s">
        <v>57</v>
      </c>
      <c r="E6949" s="1" t="s">
        <v>9</v>
      </c>
      <c r="F6949" s="2">
        <v>45659</v>
      </c>
      <c r="G6949" s="1" t="str">
        <f>IF(WEEKDAY(Table1[[#This Row],[Order_Date]],2)&gt;=6,"Weekend","Weekday")</f>
        <v>Weekday</v>
      </c>
      <c r="H6949" s="2" t="str">
        <f>TEXT(Table1[[#This Row],[Order_Date]],"mmmm")</f>
        <v>January</v>
      </c>
      <c r="I6949" s="8">
        <f>MONTH(Table1[[#This Row],[Order_Date]])</f>
        <v>1</v>
      </c>
      <c r="J6949" s="8">
        <v>4</v>
      </c>
      <c r="K6949" s="1">
        <v>3855.63</v>
      </c>
      <c r="L6949" s="1">
        <v>20</v>
      </c>
      <c r="M6949" s="1">
        <v>12338.02</v>
      </c>
      <c r="N6949" s="1">
        <f>(Table1[[#This Row],[Quantity]]*Table1[[#This Row],[Unit_Price]])*(1-Table1[[#This Row],[Discount_%]]/100)</f>
        <v>12338.016000000001</v>
      </c>
      <c r="O6949" s="1">
        <v>9253.99</v>
      </c>
      <c r="P6949" s="1">
        <v>3084.03</v>
      </c>
      <c r="Q6949">
        <f>Table1[[#This Row],[Revenue]]-Table1[[#This Row],[Cost]]</f>
        <v>3084.0300000000007</v>
      </c>
      <c r="R6949" s="6">
        <f>Table1[[#This Row],[Profit]]/Table1[[#This Row],[Revenue]]</f>
        <v>0.24996150111606238</v>
      </c>
    </row>
    <row r="6950" spans="1:18" x14ac:dyDescent="0.45">
      <c r="A6950" s="4" t="s">
        <v>11788</v>
      </c>
      <c r="B6950" s="4" t="s">
        <v>173</v>
      </c>
      <c r="C6950" s="4" t="s">
        <v>12</v>
      </c>
      <c r="D6950" s="4" t="s">
        <v>41</v>
      </c>
      <c r="E6950" s="4" t="s">
        <v>22</v>
      </c>
      <c r="F6950" s="5">
        <v>45893</v>
      </c>
      <c r="G6950" s="4" t="str">
        <f>IF(WEEKDAY(Table1[[#This Row],[Order_Date]],2)&gt;=6,"Weekend","Weekday")</f>
        <v>Weekend</v>
      </c>
      <c r="H6950" s="5" t="str">
        <f>TEXT(Table1[[#This Row],[Order_Date]],"mmmm")</f>
        <v>August</v>
      </c>
      <c r="I6950" s="7">
        <f>MONTH(Table1[[#This Row],[Order_Date]])</f>
        <v>8</v>
      </c>
      <c r="J6950" s="7">
        <v>5</v>
      </c>
      <c r="K6950" s="4">
        <v>4864.46</v>
      </c>
      <c r="L6950" s="4">
        <v>0</v>
      </c>
      <c r="M6950" s="4">
        <v>24322.3</v>
      </c>
      <c r="N6950" s="4">
        <f>(Table1[[#This Row],[Quantity]]*Table1[[#This Row],[Unit_Price]])*(1-Table1[[#This Row],[Discount_%]]/100)</f>
        <v>24322.3</v>
      </c>
      <c r="O6950" s="4">
        <v>16406.990000000002</v>
      </c>
      <c r="P6950" s="4">
        <v>7915.31</v>
      </c>
      <c r="Q6950">
        <f>Table1[[#This Row],[Revenue]]-Table1[[#This Row],[Cost]]</f>
        <v>7915.3099999999977</v>
      </c>
      <c r="R6950" s="6">
        <f>Table1[[#This Row],[Profit]]/Table1[[#This Row],[Revenue]]</f>
        <v>0.325434272252213</v>
      </c>
    </row>
    <row r="6951" spans="1:18" x14ac:dyDescent="0.45">
      <c r="A6951" s="1" t="s">
        <v>11789</v>
      </c>
      <c r="B6951" s="1" t="s">
        <v>11312</v>
      </c>
      <c r="C6951" s="1" t="s">
        <v>7</v>
      </c>
      <c r="D6951" s="1" t="s">
        <v>8</v>
      </c>
      <c r="E6951" s="1" t="s">
        <v>22</v>
      </c>
      <c r="F6951" s="2">
        <v>45868</v>
      </c>
      <c r="G6951" s="1" t="str">
        <f>IF(WEEKDAY(Table1[[#This Row],[Order_Date]],2)&gt;=6,"Weekend","Weekday")</f>
        <v>Weekday</v>
      </c>
      <c r="H6951" s="2" t="str">
        <f>TEXT(Table1[[#This Row],[Order_Date]],"mmmm")</f>
        <v>July</v>
      </c>
      <c r="I6951" s="8">
        <f>MONTH(Table1[[#This Row],[Order_Date]])</f>
        <v>7</v>
      </c>
      <c r="J6951" s="8">
        <v>2</v>
      </c>
      <c r="K6951" s="1">
        <v>4121.22</v>
      </c>
      <c r="L6951" s="1">
        <v>10</v>
      </c>
      <c r="M6951" s="1">
        <v>7418.2</v>
      </c>
      <c r="N6951" s="1">
        <f>(Table1[[#This Row],[Quantity]]*Table1[[#This Row],[Unit_Price]])*(1-Table1[[#This Row],[Discount_%]]/100)</f>
        <v>7418.1960000000008</v>
      </c>
      <c r="O6951" s="1">
        <v>5959.11</v>
      </c>
      <c r="P6951" s="1">
        <v>1459.09</v>
      </c>
      <c r="Q6951">
        <f>Table1[[#This Row],[Revenue]]-Table1[[#This Row],[Cost]]</f>
        <v>1459.0900000000001</v>
      </c>
      <c r="R6951" s="6">
        <f>Table1[[#This Row],[Profit]]/Table1[[#This Row],[Revenue]]</f>
        <v>0.19669057183683372</v>
      </c>
    </row>
    <row r="6952" spans="1:18" x14ac:dyDescent="0.45">
      <c r="A6952" s="4" t="s">
        <v>11790</v>
      </c>
      <c r="B6952" s="4" t="s">
        <v>9035</v>
      </c>
      <c r="C6952" s="4" t="s">
        <v>28</v>
      </c>
      <c r="D6952" s="4" t="s">
        <v>35</v>
      </c>
      <c r="E6952" s="4" t="s">
        <v>4</v>
      </c>
      <c r="F6952" s="5">
        <v>45715</v>
      </c>
      <c r="G6952" s="4" t="str">
        <f>IF(WEEKDAY(Table1[[#This Row],[Order_Date]],2)&gt;=6,"Weekend","Weekday")</f>
        <v>Weekday</v>
      </c>
      <c r="H6952" s="5" t="str">
        <f>TEXT(Table1[[#This Row],[Order_Date]],"mmmm")</f>
        <v>February</v>
      </c>
      <c r="I6952" s="7">
        <f>MONTH(Table1[[#This Row],[Order_Date]])</f>
        <v>2</v>
      </c>
      <c r="J6952" s="7">
        <v>4</v>
      </c>
      <c r="K6952" s="4">
        <v>2032.5</v>
      </c>
      <c r="L6952" s="4">
        <v>5</v>
      </c>
      <c r="M6952" s="4">
        <v>7723.5</v>
      </c>
      <c r="N6952" s="4">
        <f>(Table1[[#This Row],[Quantity]]*Table1[[#This Row],[Unit_Price]])*(1-Table1[[#This Row],[Discount_%]]/100)</f>
        <v>7723.5</v>
      </c>
      <c r="O6952" s="4">
        <v>6399.98</v>
      </c>
      <c r="P6952" s="4">
        <v>1323.52</v>
      </c>
      <c r="Q6952">
        <f>Table1[[#This Row],[Revenue]]-Table1[[#This Row],[Cost]]</f>
        <v>1323.5200000000004</v>
      </c>
      <c r="R6952" s="6">
        <f>Table1[[#This Row],[Profit]]/Table1[[#This Row],[Revenue]]</f>
        <v>0.17136272415355733</v>
      </c>
    </row>
    <row r="6953" spans="1:18" x14ac:dyDescent="0.45">
      <c r="A6953" s="1" t="s">
        <v>11791</v>
      </c>
      <c r="B6953" s="1" t="s">
        <v>11792</v>
      </c>
      <c r="C6953" s="1" t="s">
        <v>28</v>
      </c>
      <c r="D6953" s="1" t="s">
        <v>29</v>
      </c>
      <c r="E6953" s="1" t="s">
        <v>4</v>
      </c>
      <c r="F6953" s="2">
        <v>45674</v>
      </c>
      <c r="G6953" s="1" t="str">
        <f>IF(WEEKDAY(Table1[[#This Row],[Order_Date]],2)&gt;=6,"Weekend","Weekday")</f>
        <v>Weekday</v>
      </c>
      <c r="H6953" s="2" t="str">
        <f>TEXT(Table1[[#This Row],[Order_Date]],"mmmm")</f>
        <v>January</v>
      </c>
      <c r="I6953" s="8">
        <f>MONTH(Table1[[#This Row],[Order_Date]])</f>
        <v>1</v>
      </c>
      <c r="J6953" s="8">
        <v>3</v>
      </c>
      <c r="K6953" s="1">
        <v>3300.28</v>
      </c>
      <c r="L6953" s="1">
        <v>5</v>
      </c>
      <c r="M6953" s="1">
        <v>9405.7999999999993</v>
      </c>
      <c r="N6953" s="1">
        <f>(Table1[[#This Row],[Quantity]]*Table1[[#This Row],[Unit_Price]])*(1-Table1[[#This Row],[Discount_%]]/100)</f>
        <v>9405.7979999999989</v>
      </c>
      <c r="O6953" s="1">
        <v>7948.34</v>
      </c>
      <c r="P6953" s="1">
        <v>1457.46</v>
      </c>
      <c r="Q6953">
        <f>Table1[[#This Row],[Revenue]]-Table1[[#This Row],[Cost]]</f>
        <v>1457.4599999999991</v>
      </c>
      <c r="R6953" s="6">
        <f>Table1[[#This Row],[Profit]]/Table1[[#This Row],[Revenue]]</f>
        <v>0.15495332667077763</v>
      </c>
    </row>
    <row r="6954" spans="1:18" x14ac:dyDescent="0.45">
      <c r="A6954" s="4" t="s">
        <v>11793</v>
      </c>
      <c r="B6954" s="4" t="s">
        <v>11794</v>
      </c>
      <c r="C6954" s="4" t="s">
        <v>12</v>
      </c>
      <c r="D6954" s="4" t="s">
        <v>111</v>
      </c>
      <c r="E6954" s="4" t="s">
        <v>9</v>
      </c>
      <c r="F6954" s="5">
        <v>45651</v>
      </c>
      <c r="G6954" s="4" t="str">
        <f>IF(WEEKDAY(Table1[[#This Row],[Order_Date]],2)&gt;=6,"Weekend","Weekday")</f>
        <v>Weekday</v>
      </c>
      <c r="H6954" s="5" t="str">
        <f>TEXT(Table1[[#This Row],[Order_Date]],"mmmm")</f>
        <v>December</v>
      </c>
      <c r="I6954" s="7">
        <f>MONTH(Table1[[#This Row],[Order_Date]])</f>
        <v>12</v>
      </c>
      <c r="J6954" s="7">
        <v>3</v>
      </c>
      <c r="K6954" s="4">
        <v>2032.32</v>
      </c>
      <c r="L6954" s="4">
        <v>0</v>
      </c>
      <c r="M6954" s="4">
        <v>6096.96</v>
      </c>
      <c r="N6954" s="4">
        <f>(Table1[[#This Row],[Quantity]]*Table1[[#This Row],[Unit_Price]])*(1-Table1[[#This Row],[Discount_%]]/100)</f>
        <v>6096.96</v>
      </c>
      <c r="O6954" s="4">
        <v>4931.13</v>
      </c>
      <c r="P6954" s="4">
        <v>1165.83</v>
      </c>
      <c r="Q6954">
        <f>Table1[[#This Row],[Revenue]]-Table1[[#This Row],[Cost]]</f>
        <v>1165.83</v>
      </c>
      <c r="R6954" s="6">
        <f>Table1[[#This Row],[Profit]]/Table1[[#This Row],[Revenue]]</f>
        <v>0.19121496614706343</v>
      </c>
    </row>
    <row r="6955" spans="1:18" x14ac:dyDescent="0.45">
      <c r="A6955" s="1" t="s">
        <v>11795</v>
      </c>
      <c r="B6955" s="1" t="s">
        <v>1052</v>
      </c>
      <c r="C6955" s="1" t="s">
        <v>20</v>
      </c>
      <c r="D6955" s="1" t="s">
        <v>21</v>
      </c>
      <c r="E6955" s="1" t="s">
        <v>22</v>
      </c>
      <c r="F6955" s="2">
        <v>45338</v>
      </c>
      <c r="G6955" s="1" t="str">
        <f>IF(WEEKDAY(Table1[[#This Row],[Order_Date]],2)&gt;=6,"Weekend","Weekday")</f>
        <v>Weekday</v>
      </c>
      <c r="H6955" s="2" t="str">
        <f>TEXT(Table1[[#This Row],[Order_Date]],"mmmm")</f>
        <v>February</v>
      </c>
      <c r="I6955" s="8">
        <f>MONTH(Table1[[#This Row],[Order_Date]])</f>
        <v>2</v>
      </c>
      <c r="J6955" s="8">
        <v>3</v>
      </c>
      <c r="K6955" s="1">
        <v>1383.2</v>
      </c>
      <c r="L6955" s="1">
        <v>0</v>
      </c>
      <c r="M6955" s="1">
        <v>4149.6000000000004</v>
      </c>
      <c r="N6955" s="1">
        <f>(Table1[[#This Row],[Quantity]]*Table1[[#This Row],[Unit_Price]])*(1-Table1[[#This Row],[Discount_%]]/100)</f>
        <v>4149.6000000000004</v>
      </c>
      <c r="O6955" s="1">
        <v>3524.89</v>
      </c>
      <c r="P6955" s="1">
        <v>624.71</v>
      </c>
      <c r="Q6955">
        <f>Table1[[#This Row],[Revenue]]-Table1[[#This Row],[Cost]]</f>
        <v>624.71000000000049</v>
      </c>
      <c r="R6955" s="6">
        <f>Table1[[#This Row],[Profit]]/Table1[[#This Row],[Revenue]]</f>
        <v>0.15054704067861963</v>
      </c>
    </row>
    <row r="6956" spans="1:18" x14ac:dyDescent="0.45">
      <c r="A6956" s="4" t="s">
        <v>11796</v>
      </c>
      <c r="B6956" s="4" t="s">
        <v>11797</v>
      </c>
      <c r="C6956" s="4" t="s">
        <v>12</v>
      </c>
      <c r="D6956" s="4" t="s">
        <v>38</v>
      </c>
      <c r="E6956" s="4" t="s">
        <v>9</v>
      </c>
      <c r="F6956" s="5">
        <v>45476</v>
      </c>
      <c r="G6956" s="4" t="str">
        <f>IF(WEEKDAY(Table1[[#This Row],[Order_Date]],2)&gt;=6,"Weekend","Weekday")</f>
        <v>Weekday</v>
      </c>
      <c r="H6956" s="5" t="str">
        <f>TEXT(Table1[[#This Row],[Order_Date]],"mmmm")</f>
        <v>July</v>
      </c>
      <c r="I6956" s="7">
        <f>MONTH(Table1[[#This Row],[Order_Date]])</f>
        <v>7</v>
      </c>
      <c r="J6956" s="7">
        <v>4</v>
      </c>
      <c r="K6956" s="4">
        <v>1234.1199999999999</v>
      </c>
      <c r="L6956" s="4">
        <v>20</v>
      </c>
      <c r="M6956" s="4">
        <v>3949.18</v>
      </c>
      <c r="N6956" s="4">
        <f>(Table1[[#This Row],[Quantity]]*Table1[[#This Row],[Unit_Price]])*(1-Table1[[#This Row],[Discount_%]]/100)</f>
        <v>3949.1839999999997</v>
      </c>
      <c r="O6956" s="4">
        <v>2848.97</v>
      </c>
      <c r="P6956" s="4">
        <v>1100.21</v>
      </c>
      <c r="Q6956">
        <f>Table1[[#This Row],[Revenue]]-Table1[[#This Row],[Cost]]</f>
        <v>1100.21</v>
      </c>
      <c r="R6956" s="6">
        <f>Table1[[#This Row],[Profit]]/Table1[[#This Row],[Revenue]]</f>
        <v>0.27859201150618612</v>
      </c>
    </row>
    <row r="6957" spans="1:18" x14ac:dyDescent="0.45">
      <c r="A6957" s="1" t="s">
        <v>11798</v>
      </c>
      <c r="B6957" s="1" t="s">
        <v>4677</v>
      </c>
      <c r="C6957" s="1" t="s">
        <v>2</v>
      </c>
      <c r="D6957" s="1" t="s">
        <v>17</v>
      </c>
      <c r="E6957" s="1" t="s">
        <v>4</v>
      </c>
      <c r="F6957" s="2">
        <v>45981</v>
      </c>
      <c r="G6957" s="1" t="str">
        <f>IF(WEEKDAY(Table1[[#This Row],[Order_Date]],2)&gt;=6,"Weekend","Weekday")</f>
        <v>Weekday</v>
      </c>
      <c r="H6957" s="2" t="str">
        <f>TEXT(Table1[[#This Row],[Order_Date]],"mmmm")</f>
        <v>November</v>
      </c>
      <c r="I6957" s="8">
        <f>MONTH(Table1[[#This Row],[Order_Date]])</f>
        <v>11</v>
      </c>
      <c r="J6957" s="8">
        <v>5</v>
      </c>
      <c r="K6957" s="1">
        <v>3670.22</v>
      </c>
      <c r="L6957" s="1">
        <v>5</v>
      </c>
      <c r="M6957" s="1">
        <v>17433.54</v>
      </c>
      <c r="N6957" s="1">
        <f>(Table1[[#This Row],[Quantity]]*Table1[[#This Row],[Unit_Price]])*(1-Table1[[#This Row],[Discount_%]]/100)</f>
        <v>17433.544999999998</v>
      </c>
      <c r="O6957" s="1">
        <v>11283.75</v>
      </c>
      <c r="P6957" s="1">
        <v>6149.79</v>
      </c>
      <c r="Q6957">
        <f>Table1[[#This Row],[Revenue]]-Table1[[#This Row],[Cost]]</f>
        <v>6149.7900000000009</v>
      </c>
      <c r="R6957" s="6">
        <f>Table1[[#This Row],[Profit]]/Table1[[#This Row],[Revenue]]</f>
        <v>0.35275623883617441</v>
      </c>
    </row>
    <row r="6958" spans="1:18" x14ac:dyDescent="0.45">
      <c r="A6958" s="4" t="s">
        <v>11799</v>
      </c>
      <c r="B6958" s="4" t="s">
        <v>1755</v>
      </c>
      <c r="C6958" s="4" t="s">
        <v>7</v>
      </c>
      <c r="D6958" s="4" t="s">
        <v>134</v>
      </c>
      <c r="E6958" s="4" t="s">
        <v>22</v>
      </c>
      <c r="F6958" s="5">
        <v>45808</v>
      </c>
      <c r="G6958" s="4" t="str">
        <f>IF(WEEKDAY(Table1[[#This Row],[Order_Date]],2)&gt;=6,"Weekend","Weekday")</f>
        <v>Weekend</v>
      </c>
      <c r="H6958" s="5" t="str">
        <f>TEXT(Table1[[#This Row],[Order_Date]],"mmmm")</f>
        <v>May</v>
      </c>
      <c r="I6958" s="7">
        <f>MONTH(Table1[[#This Row],[Order_Date]])</f>
        <v>5</v>
      </c>
      <c r="J6958" s="7">
        <v>4</v>
      </c>
      <c r="K6958" s="4">
        <v>2699.63</v>
      </c>
      <c r="L6958" s="4">
        <v>5</v>
      </c>
      <c r="M6958" s="4">
        <v>10258.59</v>
      </c>
      <c r="N6958" s="4">
        <f>(Table1[[#This Row],[Quantity]]*Table1[[#This Row],[Unit_Price]])*(1-Table1[[#This Row],[Discount_%]]/100)</f>
        <v>10258.593999999999</v>
      </c>
      <c r="O6958" s="4">
        <v>7717.44</v>
      </c>
      <c r="P6958" s="4">
        <v>2541.15</v>
      </c>
      <c r="Q6958">
        <f>Table1[[#This Row],[Revenue]]-Table1[[#This Row],[Cost]]</f>
        <v>2541.1500000000005</v>
      </c>
      <c r="R6958" s="6">
        <f>Table1[[#This Row],[Profit]]/Table1[[#This Row],[Revenue]]</f>
        <v>0.24770948054264769</v>
      </c>
    </row>
    <row r="6959" spans="1:18" x14ac:dyDescent="0.45">
      <c r="A6959" s="1" t="s">
        <v>11800</v>
      </c>
      <c r="B6959" s="1" t="s">
        <v>11801</v>
      </c>
      <c r="C6959" s="1" t="s">
        <v>2</v>
      </c>
      <c r="D6959" s="1" t="s">
        <v>65</v>
      </c>
      <c r="E6959" s="1" t="s">
        <v>9</v>
      </c>
      <c r="F6959" s="2">
        <v>45361</v>
      </c>
      <c r="G6959" s="1" t="str">
        <f>IF(WEEKDAY(Table1[[#This Row],[Order_Date]],2)&gt;=6,"Weekend","Weekday")</f>
        <v>Weekend</v>
      </c>
      <c r="H6959" s="2" t="str">
        <f>TEXT(Table1[[#This Row],[Order_Date]],"mmmm")</f>
        <v>March</v>
      </c>
      <c r="I6959" s="8">
        <f>MONTH(Table1[[#This Row],[Order_Date]])</f>
        <v>3</v>
      </c>
      <c r="J6959" s="8">
        <v>3</v>
      </c>
      <c r="K6959" s="1">
        <v>3720.63</v>
      </c>
      <c r="L6959" s="1">
        <v>15</v>
      </c>
      <c r="M6959" s="1">
        <v>9487.61</v>
      </c>
      <c r="N6959" s="1">
        <f>(Table1[[#This Row],[Quantity]]*Table1[[#This Row],[Unit_Price]])*(1-Table1[[#This Row],[Discount_%]]/100)</f>
        <v>9487.6064999999999</v>
      </c>
      <c r="O6959" s="1">
        <v>6848.35</v>
      </c>
      <c r="P6959" s="1">
        <v>2639.26</v>
      </c>
      <c r="Q6959">
        <f>Table1[[#This Row],[Revenue]]-Table1[[#This Row],[Cost]]</f>
        <v>2639.26</v>
      </c>
      <c r="R6959" s="6">
        <f>Table1[[#This Row],[Profit]]/Table1[[#This Row],[Revenue]]</f>
        <v>0.27817964692899477</v>
      </c>
    </row>
    <row r="6960" spans="1:18" x14ac:dyDescent="0.45">
      <c r="A6960" s="4" t="s">
        <v>11802</v>
      </c>
      <c r="B6960" s="4" t="s">
        <v>11803</v>
      </c>
      <c r="C6960" s="4" t="s">
        <v>12</v>
      </c>
      <c r="D6960" s="4" t="s">
        <v>13</v>
      </c>
      <c r="E6960" s="4" t="s">
        <v>14</v>
      </c>
      <c r="F6960" s="5">
        <v>45415</v>
      </c>
      <c r="G6960" s="4" t="str">
        <f>IF(WEEKDAY(Table1[[#This Row],[Order_Date]],2)&gt;=6,"Weekend","Weekday")</f>
        <v>Weekday</v>
      </c>
      <c r="H6960" s="5" t="str">
        <f>TEXT(Table1[[#This Row],[Order_Date]],"mmmm")</f>
        <v>May</v>
      </c>
      <c r="I6960" s="7">
        <f>MONTH(Table1[[#This Row],[Order_Date]])</f>
        <v>5</v>
      </c>
      <c r="J6960" s="7">
        <v>4</v>
      </c>
      <c r="K6960" s="4">
        <v>3679.19</v>
      </c>
      <c r="L6960" s="4">
        <v>0</v>
      </c>
      <c r="M6960" s="4">
        <v>14716.76</v>
      </c>
      <c r="N6960" s="4">
        <f>(Table1[[#This Row],[Quantity]]*Table1[[#This Row],[Unit_Price]])*(1-Table1[[#This Row],[Discount_%]]/100)</f>
        <v>14716.76</v>
      </c>
      <c r="O6960" s="4">
        <v>10290.200000000001</v>
      </c>
      <c r="P6960" s="4">
        <v>4426.5600000000004</v>
      </c>
      <c r="Q6960">
        <f>Table1[[#This Row],[Revenue]]-Table1[[#This Row],[Cost]]</f>
        <v>4426.5599999999995</v>
      </c>
      <c r="R6960" s="6">
        <f>Table1[[#This Row],[Profit]]/Table1[[#This Row],[Revenue]]</f>
        <v>0.3007835963894227</v>
      </c>
    </row>
    <row r="6961" spans="1:18" x14ac:dyDescent="0.45">
      <c r="A6961" s="1" t="s">
        <v>11804</v>
      </c>
      <c r="B6961" s="1" t="s">
        <v>11228</v>
      </c>
      <c r="C6961" s="1" t="s">
        <v>28</v>
      </c>
      <c r="D6961" s="1" t="s">
        <v>35</v>
      </c>
      <c r="E6961" s="1" t="s">
        <v>22</v>
      </c>
      <c r="F6961" s="2">
        <v>45460</v>
      </c>
      <c r="G6961" s="1" t="str">
        <f>IF(WEEKDAY(Table1[[#This Row],[Order_Date]],2)&gt;=6,"Weekend","Weekday")</f>
        <v>Weekday</v>
      </c>
      <c r="H6961" s="2" t="str">
        <f>TEXT(Table1[[#This Row],[Order_Date]],"mmmm")</f>
        <v>June</v>
      </c>
      <c r="I6961" s="8">
        <f>MONTH(Table1[[#This Row],[Order_Date]])</f>
        <v>6</v>
      </c>
      <c r="J6961" s="8">
        <v>1</v>
      </c>
      <c r="K6961" s="1">
        <v>710.38</v>
      </c>
      <c r="L6961" s="1">
        <v>15</v>
      </c>
      <c r="M6961" s="1">
        <v>603.82000000000005</v>
      </c>
      <c r="N6961" s="1">
        <f>(Table1[[#This Row],[Quantity]]*Table1[[#This Row],[Unit_Price]])*(1-Table1[[#This Row],[Discount_%]]/100)</f>
        <v>603.82299999999998</v>
      </c>
      <c r="O6961" s="1">
        <v>425.48</v>
      </c>
      <c r="P6961" s="1">
        <v>178.34</v>
      </c>
      <c r="Q6961">
        <f>Table1[[#This Row],[Revenue]]-Table1[[#This Row],[Cost]]</f>
        <v>178.34000000000003</v>
      </c>
      <c r="R6961" s="6">
        <f>Table1[[#This Row],[Profit]]/Table1[[#This Row],[Revenue]]</f>
        <v>0.29535291974429462</v>
      </c>
    </row>
    <row r="6962" spans="1:18" x14ac:dyDescent="0.45">
      <c r="A6962" s="4" t="s">
        <v>11805</v>
      </c>
      <c r="B6962" s="4" t="s">
        <v>11806</v>
      </c>
      <c r="C6962" s="4" t="s">
        <v>12</v>
      </c>
      <c r="D6962" s="4" t="s">
        <v>38</v>
      </c>
      <c r="E6962" s="4" t="s">
        <v>22</v>
      </c>
      <c r="F6962" s="5">
        <v>45526</v>
      </c>
      <c r="G6962" s="4" t="str">
        <f>IF(WEEKDAY(Table1[[#This Row],[Order_Date]],2)&gt;=6,"Weekend","Weekday")</f>
        <v>Weekday</v>
      </c>
      <c r="H6962" s="5" t="str">
        <f>TEXT(Table1[[#This Row],[Order_Date]],"mmmm")</f>
        <v>August</v>
      </c>
      <c r="I6962" s="7">
        <f>MONTH(Table1[[#This Row],[Order_Date]])</f>
        <v>8</v>
      </c>
      <c r="J6962" s="7">
        <v>4</v>
      </c>
      <c r="K6962" s="4">
        <v>2704.04</v>
      </c>
      <c r="L6962" s="4">
        <v>15</v>
      </c>
      <c r="M6962" s="4">
        <v>9193.74</v>
      </c>
      <c r="N6962" s="4">
        <f>(Table1[[#This Row],[Quantity]]*Table1[[#This Row],[Unit_Price]])*(1-Table1[[#This Row],[Discount_%]]/100)</f>
        <v>9193.735999999999</v>
      </c>
      <c r="O6962" s="4">
        <v>7224.53</v>
      </c>
      <c r="P6962" s="4">
        <v>1969.21</v>
      </c>
      <c r="Q6962">
        <f>Table1[[#This Row],[Revenue]]-Table1[[#This Row],[Cost]]</f>
        <v>1969.21</v>
      </c>
      <c r="R6962" s="6">
        <f>Table1[[#This Row],[Profit]]/Table1[[#This Row],[Revenue]]</f>
        <v>0.21419030775288403</v>
      </c>
    </row>
    <row r="6963" spans="1:18" x14ac:dyDescent="0.45">
      <c r="A6963" s="1" t="s">
        <v>11807</v>
      </c>
      <c r="B6963" s="1" t="s">
        <v>11808</v>
      </c>
      <c r="C6963" s="1" t="s">
        <v>28</v>
      </c>
      <c r="D6963" s="1" t="s">
        <v>29</v>
      </c>
      <c r="E6963" s="1" t="s">
        <v>4</v>
      </c>
      <c r="F6963" s="2">
        <v>45937</v>
      </c>
      <c r="G6963" s="1" t="str">
        <f>IF(WEEKDAY(Table1[[#This Row],[Order_Date]],2)&gt;=6,"Weekend","Weekday")</f>
        <v>Weekday</v>
      </c>
      <c r="H6963" s="2" t="str">
        <f>TEXT(Table1[[#This Row],[Order_Date]],"mmmm")</f>
        <v>October</v>
      </c>
      <c r="I6963" s="8">
        <f>MONTH(Table1[[#This Row],[Order_Date]])</f>
        <v>10</v>
      </c>
      <c r="J6963" s="8">
        <v>2</v>
      </c>
      <c r="K6963" s="1">
        <v>4512.1499999999996</v>
      </c>
      <c r="L6963" s="1">
        <v>5</v>
      </c>
      <c r="M6963" s="1">
        <v>8573.08</v>
      </c>
      <c r="N6963" s="1">
        <f>(Table1[[#This Row],[Quantity]]*Table1[[#This Row],[Unit_Price]])*(1-Table1[[#This Row],[Discount_%]]/100)</f>
        <v>8573.0849999999991</v>
      </c>
      <c r="O6963" s="1">
        <v>5972.33</v>
      </c>
      <c r="P6963" s="1">
        <v>2600.75</v>
      </c>
      <c r="Q6963">
        <f>Table1[[#This Row],[Revenue]]-Table1[[#This Row],[Cost]]</f>
        <v>2600.75</v>
      </c>
      <c r="R6963" s="6">
        <f>Table1[[#This Row],[Profit]]/Table1[[#This Row],[Revenue]]</f>
        <v>0.30336238551372435</v>
      </c>
    </row>
    <row r="6964" spans="1:18" x14ac:dyDescent="0.45">
      <c r="A6964" s="4" t="s">
        <v>11809</v>
      </c>
      <c r="B6964" s="4" t="s">
        <v>11413</v>
      </c>
      <c r="C6964" s="4" t="s">
        <v>2</v>
      </c>
      <c r="D6964" s="4" t="s">
        <v>65</v>
      </c>
      <c r="E6964" s="4" t="s">
        <v>4</v>
      </c>
      <c r="F6964" s="5">
        <v>45295</v>
      </c>
      <c r="G6964" s="4" t="str">
        <f>IF(WEEKDAY(Table1[[#This Row],[Order_Date]],2)&gt;=6,"Weekend","Weekday")</f>
        <v>Weekday</v>
      </c>
      <c r="H6964" s="5" t="str">
        <f>TEXT(Table1[[#This Row],[Order_Date]],"mmmm")</f>
        <v>January</v>
      </c>
      <c r="I6964" s="7">
        <f>MONTH(Table1[[#This Row],[Order_Date]])</f>
        <v>1</v>
      </c>
      <c r="J6964" s="7">
        <v>1</v>
      </c>
      <c r="K6964" s="4">
        <v>290.83999999999997</v>
      </c>
      <c r="L6964" s="4">
        <v>10</v>
      </c>
      <c r="M6964" s="4">
        <v>261.76</v>
      </c>
      <c r="N6964" s="4">
        <f>(Table1[[#This Row],[Quantity]]*Table1[[#This Row],[Unit_Price]])*(1-Table1[[#This Row],[Discount_%]]/100)</f>
        <v>261.75599999999997</v>
      </c>
      <c r="O6964" s="4">
        <v>166.59</v>
      </c>
      <c r="P6964" s="4">
        <v>95.17</v>
      </c>
      <c r="Q6964">
        <f>Table1[[#This Row],[Revenue]]-Table1[[#This Row],[Cost]]</f>
        <v>95.169999999999987</v>
      </c>
      <c r="R6964" s="6">
        <f>Table1[[#This Row],[Profit]]/Table1[[#This Row],[Revenue]]</f>
        <v>0.36357732273838633</v>
      </c>
    </row>
    <row r="6965" spans="1:18" x14ac:dyDescent="0.45">
      <c r="A6965" s="1" t="s">
        <v>11810</v>
      </c>
      <c r="B6965" s="1" t="s">
        <v>6230</v>
      </c>
      <c r="C6965" s="1" t="s">
        <v>12</v>
      </c>
      <c r="D6965" s="1" t="s">
        <v>41</v>
      </c>
      <c r="E6965" s="1" t="s">
        <v>14</v>
      </c>
      <c r="F6965" s="2">
        <v>45916</v>
      </c>
      <c r="G6965" s="1" t="str">
        <f>IF(WEEKDAY(Table1[[#This Row],[Order_Date]],2)&gt;=6,"Weekend","Weekday")</f>
        <v>Weekday</v>
      </c>
      <c r="H6965" s="2" t="str">
        <f>TEXT(Table1[[#This Row],[Order_Date]],"mmmm")</f>
        <v>September</v>
      </c>
      <c r="I6965" s="8">
        <f>MONTH(Table1[[#This Row],[Order_Date]])</f>
        <v>9</v>
      </c>
      <c r="J6965" s="8">
        <v>5</v>
      </c>
      <c r="K6965" s="1">
        <v>2189.09</v>
      </c>
      <c r="L6965" s="1">
        <v>5</v>
      </c>
      <c r="M6965" s="1">
        <v>10398.18</v>
      </c>
      <c r="N6965" s="1">
        <f>(Table1[[#This Row],[Quantity]]*Table1[[#This Row],[Unit_Price]])*(1-Table1[[#This Row],[Discount_%]]/100)</f>
        <v>10398.1775</v>
      </c>
      <c r="O6965" s="1">
        <v>6910.82</v>
      </c>
      <c r="P6965" s="1">
        <v>3487.36</v>
      </c>
      <c r="Q6965">
        <f>Table1[[#This Row],[Revenue]]-Table1[[#This Row],[Cost]]</f>
        <v>3487.3600000000006</v>
      </c>
      <c r="R6965" s="6">
        <f>Table1[[#This Row],[Profit]]/Table1[[#This Row],[Revenue]]</f>
        <v>0.33538176873260511</v>
      </c>
    </row>
    <row r="6966" spans="1:18" x14ac:dyDescent="0.45">
      <c r="A6966" s="4" t="s">
        <v>11811</v>
      </c>
      <c r="B6966" s="4" t="s">
        <v>11812</v>
      </c>
      <c r="C6966" s="4" t="s">
        <v>28</v>
      </c>
      <c r="D6966" s="4" t="s">
        <v>137</v>
      </c>
      <c r="E6966" s="4" t="s">
        <v>9</v>
      </c>
      <c r="F6966" s="5">
        <v>45497</v>
      </c>
      <c r="G6966" s="4" t="str">
        <f>IF(WEEKDAY(Table1[[#This Row],[Order_Date]],2)&gt;=6,"Weekend","Weekday")</f>
        <v>Weekday</v>
      </c>
      <c r="H6966" s="5" t="str">
        <f>TEXT(Table1[[#This Row],[Order_Date]],"mmmm")</f>
        <v>July</v>
      </c>
      <c r="I6966" s="7">
        <f>MONTH(Table1[[#This Row],[Order_Date]])</f>
        <v>7</v>
      </c>
      <c r="J6966" s="7">
        <v>5</v>
      </c>
      <c r="K6966" s="4">
        <v>4133.76</v>
      </c>
      <c r="L6966" s="4">
        <v>5</v>
      </c>
      <c r="M6966" s="4">
        <v>19635.36</v>
      </c>
      <c r="N6966" s="4">
        <f>(Table1[[#This Row],[Quantity]]*Table1[[#This Row],[Unit_Price]])*(1-Table1[[#This Row],[Discount_%]]/100)</f>
        <v>19635.36</v>
      </c>
      <c r="O6966" s="4">
        <v>15603.11</v>
      </c>
      <c r="P6966" s="4">
        <v>4032.25</v>
      </c>
      <c r="Q6966">
        <f>Table1[[#This Row],[Revenue]]-Table1[[#This Row],[Cost]]</f>
        <v>4032.25</v>
      </c>
      <c r="R6966" s="6">
        <f>Table1[[#This Row],[Profit]]/Table1[[#This Row],[Revenue]]</f>
        <v>0.20535656081681211</v>
      </c>
    </row>
    <row r="6967" spans="1:18" x14ac:dyDescent="0.45">
      <c r="A6967" s="1" t="s">
        <v>11813</v>
      </c>
      <c r="B6967" s="1" t="s">
        <v>11814</v>
      </c>
      <c r="C6967" s="1" t="s">
        <v>7</v>
      </c>
      <c r="D6967" s="1" t="s">
        <v>71</v>
      </c>
      <c r="E6967" s="1" t="s">
        <v>22</v>
      </c>
      <c r="F6967" s="2">
        <v>45514</v>
      </c>
      <c r="G6967" s="1" t="str">
        <f>IF(WEEKDAY(Table1[[#This Row],[Order_Date]],2)&gt;=6,"Weekend","Weekday")</f>
        <v>Weekend</v>
      </c>
      <c r="H6967" s="2" t="str">
        <f>TEXT(Table1[[#This Row],[Order_Date]],"mmmm")</f>
        <v>August</v>
      </c>
      <c r="I6967" s="8">
        <f>MONTH(Table1[[#This Row],[Order_Date]])</f>
        <v>8</v>
      </c>
      <c r="J6967" s="8">
        <v>3</v>
      </c>
      <c r="K6967" s="1">
        <v>4029.16</v>
      </c>
      <c r="L6967" s="1">
        <v>20</v>
      </c>
      <c r="M6967" s="1">
        <v>9669.98</v>
      </c>
      <c r="N6967" s="1">
        <f>(Table1[[#This Row],[Quantity]]*Table1[[#This Row],[Unit_Price]])*(1-Table1[[#This Row],[Discount_%]]/100)</f>
        <v>9669.9840000000004</v>
      </c>
      <c r="O6967" s="1">
        <v>6713.65</v>
      </c>
      <c r="P6967" s="1">
        <v>2956.33</v>
      </c>
      <c r="Q6967">
        <f>Table1[[#This Row],[Revenue]]-Table1[[#This Row],[Cost]]</f>
        <v>2956.33</v>
      </c>
      <c r="R6967" s="6">
        <f>Table1[[#This Row],[Profit]]/Table1[[#This Row],[Revenue]]</f>
        <v>0.30572245237322104</v>
      </c>
    </row>
    <row r="6968" spans="1:18" x14ac:dyDescent="0.45">
      <c r="A6968" s="4" t="s">
        <v>11815</v>
      </c>
      <c r="B6968" s="4" t="s">
        <v>1938</v>
      </c>
      <c r="C6968" s="4" t="s">
        <v>12</v>
      </c>
      <c r="D6968" s="4" t="s">
        <v>41</v>
      </c>
      <c r="E6968" s="4" t="s">
        <v>9</v>
      </c>
      <c r="F6968" s="5">
        <v>46019</v>
      </c>
      <c r="G6968" s="4" t="str">
        <f>IF(WEEKDAY(Table1[[#This Row],[Order_Date]],2)&gt;=6,"Weekend","Weekday")</f>
        <v>Weekend</v>
      </c>
      <c r="H6968" s="5" t="str">
        <f>TEXT(Table1[[#This Row],[Order_Date]],"mmmm")</f>
        <v>December</v>
      </c>
      <c r="I6968" s="7">
        <f>MONTH(Table1[[#This Row],[Order_Date]])</f>
        <v>12</v>
      </c>
      <c r="J6968" s="7">
        <v>3</v>
      </c>
      <c r="K6968" s="4">
        <v>141.09</v>
      </c>
      <c r="L6968" s="4">
        <v>0</v>
      </c>
      <c r="M6968" s="4">
        <v>423.27</v>
      </c>
      <c r="N6968" s="4">
        <f>(Table1[[#This Row],[Quantity]]*Table1[[#This Row],[Unit_Price]])*(1-Table1[[#This Row],[Discount_%]]/100)</f>
        <v>423.27</v>
      </c>
      <c r="O6968" s="4">
        <v>311.99</v>
      </c>
      <c r="P6968" s="4">
        <v>111.28</v>
      </c>
      <c r="Q6968">
        <f>Table1[[#This Row],[Revenue]]-Table1[[#This Row],[Cost]]</f>
        <v>111.27999999999997</v>
      </c>
      <c r="R6968" s="6">
        <f>Table1[[#This Row],[Profit]]/Table1[[#This Row],[Revenue]]</f>
        <v>0.26290547404729842</v>
      </c>
    </row>
    <row r="6969" spans="1:18" x14ac:dyDescent="0.45">
      <c r="A6969" s="1" t="s">
        <v>11816</v>
      </c>
      <c r="B6969" s="1" t="s">
        <v>11817</v>
      </c>
      <c r="C6969" s="1" t="s">
        <v>2</v>
      </c>
      <c r="D6969" s="1" t="s">
        <v>17</v>
      </c>
      <c r="E6969" s="1" t="s">
        <v>14</v>
      </c>
      <c r="F6969" s="2">
        <v>45733</v>
      </c>
      <c r="G6969" s="1" t="str">
        <f>IF(WEEKDAY(Table1[[#This Row],[Order_Date]],2)&gt;=6,"Weekend","Weekday")</f>
        <v>Weekday</v>
      </c>
      <c r="H6969" s="2" t="str">
        <f>TEXT(Table1[[#This Row],[Order_Date]],"mmmm")</f>
        <v>March</v>
      </c>
      <c r="I6969" s="8">
        <f>MONTH(Table1[[#This Row],[Order_Date]])</f>
        <v>3</v>
      </c>
      <c r="J6969" s="8">
        <v>4</v>
      </c>
      <c r="K6969" s="1">
        <v>2398.6</v>
      </c>
      <c r="L6969" s="1">
        <v>10</v>
      </c>
      <c r="M6969" s="1">
        <v>8634.9599999999991</v>
      </c>
      <c r="N6969" s="1">
        <f>(Table1[[#This Row],[Quantity]]*Table1[[#This Row],[Unit_Price]])*(1-Table1[[#This Row],[Discount_%]]/100)</f>
        <v>8634.9599999999991</v>
      </c>
      <c r="O6969" s="1">
        <v>5337.83</v>
      </c>
      <c r="P6969" s="1">
        <v>3297.13</v>
      </c>
      <c r="Q6969">
        <f>Table1[[#This Row],[Revenue]]-Table1[[#This Row],[Cost]]</f>
        <v>3297.1299999999992</v>
      </c>
      <c r="R6969" s="6">
        <f>Table1[[#This Row],[Profit]]/Table1[[#This Row],[Revenue]]</f>
        <v>0.38183500560512157</v>
      </c>
    </row>
    <row r="6970" spans="1:18" x14ac:dyDescent="0.45">
      <c r="A6970" s="4" t="s">
        <v>11818</v>
      </c>
      <c r="B6970" s="4" t="s">
        <v>11819</v>
      </c>
      <c r="C6970" s="4" t="s">
        <v>12</v>
      </c>
      <c r="D6970" s="4" t="s">
        <v>38</v>
      </c>
      <c r="E6970" s="4" t="s">
        <v>22</v>
      </c>
      <c r="F6970" s="5">
        <v>45553</v>
      </c>
      <c r="G6970" s="4" t="str">
        <f>IF(WEEKDAY(Table1[[#This Row],[Order_Date]],2)&gt;=6,"Weekend","Weekday")</f>
        <v>Weekday</v>
      </c>
      <c r="H6970" s="5" t="str">
        <f>TEXT(Table1[[#This Row],[Order_Date]],"mmmm")</f>
        <v>September</v>
      </c>
      <c r="I6970" s="7">
        <f>MONTH(Table1[[#This Row],[Order_Date]])</f>
        <v>9</v>
      </c>
      <c r="J6970" s="7">
        <v>2</v>
      </c>
      <c r="K6970" s="4">
        <v>462.96</v>
      </c>
      <c r="L6970" s="4">
        <v>0</v>
      </c>
      <c r="M6970" s="4">
        <v>925.92</v>
      </c>
      <c r="N6970" s="4">
        <f>(Table1[[#This Row],[Quantity]]*Table1[[#This Row],[Unit_Price]])*(1-Table1[[#This Row],[Discount_%]]/100)</f>
        <v>925.92</v>
      </c>
      <c r="O6970" s="4">
        <v>749.15</v>
      </c>
      <c r="P6970" s="4">
        <v>176.77</v>
      </c>
      <c r="Q6970">
        <f>Table1[[#This Row],[Revenue]]-Table1[[#This Row],[Cost]]</f>
        <v>176.76999999999998</v>
      </c>
      <c r="R6970" s="6">
        <f>Table1[[#This Row],[Profit]]/Table1[[#This Row],[Revenue]]</f>
        <v>0.19091282184205982</v>
      </c>
    </row>
    <row r="6971" spans="1:18" x14ac:dyDescent="0.45">
      <c r="A6971" s="1" t="s">
        <v>11820</v>
      </c>
      <c r="B6971" s="1" t="s">
        <v>11821</v>
      </c>
      <c r="C6971" s="1" t="s">
        <v>7</v>
      </c>
      <c r="D6971" s="1" t="s">
        <v>8</v>
      </c>
      <c r="E6971" s="1" t="s">
        <v>9</v>
      </c>
      <c r="F6971" s="2">
        <v>45609</v>
      </c>
      <c r="G6971" s="1" t="str">
        <f>IF(WEEKDAY(Table1[[#This Row],[Order_Date]],2)&gt;=6,"Weekend","Weekday")</f>
        <v>Weekday</v>
      </c>
      <c r="H6971" s="2" t="str">
        <f>TEXT(Table1[[#This Row],[Order_Date]],"mmmm")</f>
        <v>November</v>
      </c>
      <c r="I6971" s="8">
        <f>MONTH(Table1[[#This Row],[Order_Date]])</f>
        <v>11</v>
      </c>
      <c r="J6971" s="8">
        <v>5</v>
      </c>
      <c r="K6971" s="1">
        <v>981.04</v>
      </c>
      <c r="L6971" s="1">
        <v>15</v>
      </c>
      <c r="M6971" s="1">
        <v>4169.42</v>
      </c>
      <c r="N6971" s="1">
        <f>(Table1[[#This Row],[Quantity]]*Table1[[#This Row],[Unit_Price]])*(1-Table1[[#This Row],[Discount_%]]/100)</f>
        <v>4169.42</v>
      </c>
      <c r="O6971" s="1">
        <v>3372.34</v>
      </c>
      <c r="P6971" s="1">
        <v>797.08</v>
      </c>
      <c r="Q6971">
        <f>Table1[[#This Row],[Revenue]]-Table1[[#This Row],[Cost]]</f>
        <v>797.07999999999993</v>
      </c>
      <c r="R6971" s="6">
        <f>Table1[[#This Row],[Profit]]/Table1[[#This Row],[Revenue]]</f>
        <v>0.19117287296554439</v>
      </c>
    </row>
    <row r="6972" spans="1:18" x14ac:dyDescent="0.45">
      <c r="A6972" s="4" t="s">
        <v>11822</v>
      </c>
      <c r="B6972" s="4" t="s">
        <v>6599</v>
      </c>
      <c r="C6972" s="4" t="s">
        <v>7</v>
      </c>
      <c r="D6972" s="4" t="s">
        <v>134</v>
      </c>
      <c r="E6972" s="4" t="s">
        <v>22</v>
      </c>
      <c r="F6972" s="5">
        <v>45660</v>
      </c>
      <c r="G6972" s="4" t="str">
        <f>IF(WEEKDAY(Table1[[#This Row],[Order_Date]],2)&gt;=6,"Weekend","Weekday")</f>
        <v>Weekday</v>
      </c>
      <c r="H6972" s="5" t="str">
        <f>TEXT(Table1[[#This Row],[Order_Date]],"mmmm")</f>
        <v>January</v>
      </c>
      <c r="I6972" s="7">
        <f>MONTH(Table1[[#This Row],[Order_Date]])</f>
        <v>1</v>
      </c>
      <c r="J6972" s="7">
        <v>4</v>
      </c>
      <c r="K6972" s="4">
        <v>3077.31</v>
      </c>
      <c r="L6972" s="4">
        <v>20</v>
      </c>
      <c r="M6972" s="4">
        <v>9847.39</v>
      </c>
      <c r="N6972" s="4">
        <f>(Table1[[#This Row],[Quantity]]*Table1[[#This Row],[Unit_Price]])*(1-Table1[[#This Row],[Discount_%]]/100)</f>
        <v>9847.3919999999998</v>
      </c>
      <c r="O6972" s="4">
        <v>7699.85</v>
      </c>
      <c r="P6972" s="4">
        <v>2147.54</v>
      </c>
      <c r="Q6972">
        <f>Table1[[#This Row],[Revenue]]-Table1[[#This Row],[Cost]]</f>
        <v>2147.5399999999991</v>
      </c>
      <c r="R6972" s="6">
        <f>Table1[[#This Row],[Profit]]/Table1[[#This Row],[Revenue]]</f>
        <v>0.21808215171735862</v>
      </c>
    </row>
    <row r="6973" spans="1:18" x14ac:dyDescent="0.45">
      <c r="A6973" s="1" t="s">
        <v>11823</v>
      </c>
      <c r="B6973" s="1" t="s">
        <v>8393</v>
      </c>
      <c r="C6973" s="1" t="s">
        <v>20</v>
      </c>
      <c r="D6973" s="1" t="s">
        <v>103</v>
      </c>
      <c r="E6973" s="1" t="s">
        <v>9</v>
      </c>
      <c r="F6973" s="2">
        <v>45468</v>
      </c>
      <c r="G6973" s="1" t="str">
        <f>IF(WEEKDAY(Table1[[#This Row],[Order_Date]],2)&gt;=6,"Weekend","Weekday")</f>
        <v>Weekday</v>
      </c>
      <c r="H6973" s="2" t="str">
        <f>TEXT(Table1[[#This Row],[Order_Date]],"mmmm")</f>
        <v>June</v>
      </c>
      <c r="I6973" s="8">
        <f>MONTH(Table1[[#This Row],[Order_Date]])</f>
        <v>6</v>
      </c>
      <c r="J6973" s="8">
        <v>4</v>
      </c>
      <c r="K6973" s="1">
        <v>1576.07</v>
      </c>
      <c r="L6973" s="1">
        <v>0</v>
      </c>
      <c r="M6973" s="1">
        <v>6304.28</v>
      </c>
      <c r="N6973" s="1">
        <f>(Table1[[#This Row],[Quantity]]*Table1[[#This Row],[Unit_Price]])*(1-Table1[[#This Row],[Discount_%]]/100)</f>
        <v>6304.28</v>
      </c>
      <c r="O6973" s="1">
        <v>5092.95</v>
      </c>
      <c r="P6973" s="1">
        <v>1211.33</v>
      </c>
      <c r="Q6973">
        <f>Table1[[#This Row],[Revenue]]-Table1[[#This Row],[Cost]]</f>
        <v>1211.33</v>
      </c>
      <c r="R6973" s="6">
        <f>Table1[[#This Row],[Profit]]/Table1[[#This Row],[Revenue]]</f>
        <v>0.19214406720513683</v>
      </c>
    </row>
    <row r="6974" spans="1:18" x14ac:dyDescent="0.45">
      <c r="A6974" s="4" t="s">
        <v>11824</v>
      </c>
      <c r="B6974" s="4" t="s">
        <v>11825</v>
      </c>
      <c r="C6974" s="4" t="s">
        <v>7</v>
      </c>
      <c r="D6974" s="4" t="s">
        <v>134</v>
      </c>
      <c r="E6974" s="4" t="s">
        <v>9</v>
      </c>
      <c r="F6974" s="5">
        <v>45742</v>
      </c>
      <c r="G6974" s="4" t="str">
        <f>IF(WEEKDAY(Table1[[#This Row],[Order_Date]],2)&gt;=6,"Weekend","Weekday")</f>
        <v>Weekday</v>
      </c>
      <c r="H6974" s="5" t="str">
        <f>TEXT(Table1[[#This Row],[Order_Date]],"mmmm")</f>
        <v>March</v>
      </c>
      <c r="I6974" s="7">
        <f>MONTH(Table1[[#This Row],[Order_Date]])</f>
        <v>3</v>
      </c>
      <c r="J6974" s="7">
        <v>4</v>
      </c>
      <c r="K6974" s="4">
        <v>4370.2700000000004</v>
      </c>
      <c r="L6974" s="4">
        <v>15</v>
      </c>
      <c r="M6974" s="4">
        <v>14858.92</v>
      </c>
      <c r="N6974" s="4">
        <f>(Table1[[#This Row],[Quantity]]*Table1[[#This Row],[Unit_Price]])*(1-Table1[[#This Row],[Discount_%]]/100)</f>
        <v>14858.918000000001</v>
      </c>
      <c r="O6974" s="4">
        <v>10414.86</v>
      </c>
      <c r="P6974" s="4">
        <v>4444.0600000000004</v>
      </c>
      <c r="Q6974">
        <f>Table1[[#This Row],[Revenue]]-Table1[[#This Row],[Cost]]</f>
        <v>4444.0599999999995</v>
      </c>
      <c r="R6974" s="6">
        <f>Table1[[#This Row],[Profit]]/Table1[[#This Row],[Revenue]]</f>
        <v>0.29908364807132687</v>
      </c>
    </row>
    <row r="6975" spans="1:18" x14ac:dyDescent="0.45">
      <c r="A6975" s="1" t="s">
        <v>11826</v>
      </c>
      <c r="B6975" s="1" t="s">
        <v>6392</v>
      </c>
      <c r="C6975" s="1" t="s">
        <v>20</v>
      </c>
      <c r="D6975" s="1" t="s">
        <v>103</v>
      </c>
      <c r="E6975" s="1" t="s">
        <v>14</v>
      </c>
      <c r="F6975" s="2">
        <v>45739</v>
      </c>
      <c r="G6975" s="1" t="str">
        <f>IF(WEEKDAY(Table1[[#This Row],[Order_Date]],2)&gt;=6,"Weekend","Weekday")</f>
        <v>Weekend</v>
      </c>
      <c r="H6975" s="2" t="str">
        <f>TEXT(Table1[[#This Row],[Order_Date]],"mmmm")</f>
        <v>March</v>
      </c>
      <c r="I6975" s="8">
        <f>MONTH(Table1[[#This Row],[Order_Date]])</f>
        <v>3</v>
      </c>
      <c r="J6975" s="8">
        <v>3</v>
      </c>
      <c r="K6975" s="1">
        <v>4455.01</v>
      </c>
      <c r="L6975" s="1">
        <v>0</v>
      </c>
      <c r="M6975" s="1">
        <v>13365.03</v>
      </c>
      <c r="N6975" s="1">
        <f>(Table1[[#This Row],[Quantity]]*Table1[[#This Row],[Unit_Price]])*(1-Table1[[#This Row],[Discount_%]]/100)</f>
        <v>13365.03</v>
      </c>
      <c r="O6975" s="1">
        <v>10476.459999999999</v>
      </c>
      <c r="P6975" s="1">
        <v>2888.57</v>
      </c>
      <c r="Q6975">
        <f>Table1[[#This Row],[Revenue]]-Table1[[#This Row],[Cost]]</f>
        <v>2888.5700000000015</v>
      </c>
      <c r="R6975" s="6">
        <f>Table1[[#This Row],[Profit]]/Table1[[#This Row],[Revenue]]</f>
        <v>0.21612895743593544</v>
      </c>
    </row>
    <row r="6976" spans="1:18" x14ac:dyDescent="0.45">
      <c r="A6976" s="4" t="s">
        <v>11827</v>
      </c>
      <c r="B6976" s="4" t="s">
        <v>11828</v>
      </c>
      <c r="C6976" s="4" t="s">
        <v>12</v>
      </c>
      <c r="D6976" s="4" t="s">
        <v>41</v>
      </c>
      <c r="E6976" s="4" t="s">
        <v>14</v>
      </c>
      <c r="F6976" s="5">
        <v>45674</v>
      </c>
      <c r="G6976" s="4" t="str">
        <f>IF(WEEKDAY(Table1[[#This Row],[Order_Date]],2)&gt;=6,"Weekend","Weekday")</f>
        <v>Weekday</v>
      </c>
      <c r="H6976" s="5" t="str">
        <f>TEXT(Table1[[#This Row],[Order_Date]],"mmmm")</f>
        <v>January</v>
      </c>
      <c r="I6976" s="7">
        <f>MONTH(Table1[[#This Row],[Order_Date]])</f>
        <v>1</v>
      </c>
      <c r="J6976" s="7">
        <v>3</v>
      </c>
      <c r="K6976" s="4">
        <v>758.81</v>
      </c>
      <c r="L6976" s="4">
        <v>10</v>
      </c>
      <c r="M6976" s="4">
        <v>2048.79</v>
      </c>
      <c r="N6976" s="4">
        <f>(Table1[[#This Row],[Quantity]]*Table1[[#This Row],[Unit_Price]])*(1-Table1[[#This Row],[Discount_%]]/100)</f>
        <v>2048.7869999999998</v>
      </c>
      <c r="O6976" s="4">
        <v>1447.15</v>
      </c>
      <c r="P6976" s="4">
        <v>601.64</v>
      </c>
      <c r="Q6976">
        <f>Table1[[#This Row],[Revenue]]-Table1[[#This Row],[Cost]]</f>
        <v>601.63999999999987</v>
      </c>
      <c r="R6976" s="6">
        <f>Table1[[#This Row],[Profit]]/Table1[[#This Row],[Revenue]]</f>
        <v>0.293656255643575</v>
      </c>
    </row>
    <row r="6977" spans="1:18" x14ac:dyDescent="0.45">
      <c r="A6977" s="1" t="s">
        <v>11829</v>
      </c>
      <c r="B6977" s="1" t="s">
        <v>11830</v>
      </c>
      <c r="C6977" s="1" t="s">
        <v>7</v>
      </c>
      <c r="D6977" s="1" t="s">
        <v>8</v>
      </c>
      <c r="E6977" s="1" t="s">
        <v>9</v>
      </c>
      <c r="F6977" s="2">
        <v>45864</v>
      </c>
      <c r="G6977" s="1" t="str">
        <f>IF(WEEKDAY(Table1[[#This Row],[Order_Date]],2)&gt;=6,"Weekend","Weekday")</f>
        <v>Weekend</v>
      </c>
      <c r="H6977" s="2" t="str">
        <f>TEXT(Table1[[#This Row],[Order_Date]],"mmmm")</f>
        <v>July</v>
      </c>
      <c r="I6977" s="8">
        <f>MONTH(Table1[[#This Row],[Order_Date]])</f>
        <v>7</v>
      </c>
      <c r="J6977" s="8">
        <v>5</v>
      </c>
      <c r="K6977" s="1">
        <v>958.31</v>
      </c>
      <c r="L6977" s="1">
        <v>15</v>
      </c>
      <c r="M6977" s="1">
        <v>4072.82</v>
      </c>
      <c r="N6977" s="1">
        <f>(Table1[[#This Row],[Quantity]]*Table1[[#This Row],[Unit_Price]])*(1-Table1[[#This Row],[Discount_%]]/100)</f>
        <v>4072.8174999999992</v>
      </c>
      <c r="O6977" s="1">
        <v>2790.38</v>
      </c>
      <c r="P6977" s="1">
        <v>1282.44</v>
      </c>
      <c r="Q6977">
        <f>Table1[[#This Row],[Revenue]]-Table1[[#This Row],[Cost]]</f>
        <v>1282.44</v>
      </c>
      <c r="R6977" s="6">
        <f>Table1[[#This Row],[Profit]]/Table1[[#This Row],[Revenue]]</f>
        <v>0.31487765233916548</v>
      </c>
    </row>
    <row r="6978" spans="1:18" x14ac:dyDescent="0.45">
      <c r="A6978" s="4" t="s">
        <v>11831</v>
      </c>
      <c r="B6978" s="4" t="s">
        <v>4379</v>
      </c>
      <c r="C6978" s="4" t="s">
        <v>20</v>
      </c>
      <c r="D6978" s="4" t="s">
        <v>21</v>
      </c>
      <c r="E6978" s="4" t="s">
        <v>4</v>
      </c>
      <c r="F6978" s="5">
        <v>45521</v>
      </c>
      <c r="G6978" s="4" t="str">
        <f>IF(WEEKDAY(Table1[[#This Row],[Order_Date]],2)&gt;=6,"Weekend","Weekday")</f>
        <v>Weekend</v>
      </c>
      <c r="H6978" s="5" t="str">
        <f>TEXT(Table1[[#This Row],[Order_Date]],"mmmm")</f>
        <v>August</v>
      </c>
      <c r="I6978" s="7">
        <f>MONTH(Table1[[#This Row],[Order_Date]])</f>
        <v>8</v>
      </c>
      <c r="J6978" s="7">
        <v>4</v>
      </c>
      <c r="K6978" s="4">
        <v>1781.36</v>
      </c>
      <c r="L6978" s="4">
        <v>20</v>
      </c>
      <c r="M6978" s="4">
        <v>5700.35</v>
      </c>
      <c r="N6978" s="4">
        <f>(Table1[[#This Row],[Quantity]]*Table1[[#This Row],[Unit_Price]])*(1-Table1[[#This Row],[Discount_%]]/100)</f>
        <v>5700.3519999999999</v>
      </c>
      <c r="O6978" s="4">
        <v>4153.92</v>
      </c>
      <c r="P6978" s="4">
        <v>1546.43</v>
      </c>
      <c r="Q6978">
        <f>Table1[[#This Row],[Revenue]]-Table1[[#This Row],[Cost]]</f>
        <v>1546.4300000000003</v>
      </c>
      <c r="R6978" s="6">
        <f>Table1[[#This Row],[Profit]]/Table1[[#This Row],[Revenue]]</f>
        <v>0.27128685080740655</v>
      </c>
    </row>
    <row r="6979" spans="1:18" x14ac:dyDescent="0.45">
      <c r="A6979" s="1" t="s">
        <v>11832</v>
      </c>
      <c r="B6979" s="1" t="s">
        <v>11833</v>
      </c>
      <c r="C6979" s="1" t="s">
        <v>28</v>
      </c>
      <c r="D6979" s="1" t="s">
        <v>85</v>
      </c>
      <c r="E6979" s="1" t="s">
        <v>9</v>
      </c>
      <c r="F6979" s="2">
        <v>45871</v>
      </c>
      <c r="G6979" s="1" t="str">
        <f>IF(WEEKDAY(Table1[[#This Row],[Order_Date]],2)&gt;=6,"Weekend","Weekday")</f>
        <v>Weekend</v>
      </c>
      <c r="H6979" s="2" t="str">
        <f>TEXT(Table1[[#This Row],[Order_Date]],"mmmm")</f>
        <v>August</v>
      </c>
      <c r="I6979" s="8">
        <f>MONTH(Table1[[#This Row],[Order_Date]])</f>
        <v>8</v>
      </c>
      <c r="J6979" s="8">
        <v>4</v>
      </c>
      <c r="K6979" s="1">
        <v>2970.08</v>
      </c>
      <c r="L6979" s="1">
        <v>20</v>
      </c>
      <c r="M6979" s="1">
        <v>9504.26</v>
      </c>
      <c r="N6979" s="1">
        <f>(Table1[[#This Row],[Quantity]]*Table1[[#This Row],[Unit_Price]])*(1-Table1[[#This Row],[Discount_%]]/100)</f>
        <v>9504.2559999999994</v>
      </c>
      <c r="O6979" s="1">
        <v>5815.54</v>
      </c>
      <c r="P6979" s="1">
        <v>3688.72</v>
      </c>
      <c r="Q6979">
        <f>Table1[[#This Row],[Revenue]]-Table1[[#This Row],[Cost]]</f>
        <v>3688.7200000000003</v>
      </c>
      <c r="R6979" s="6">
        <f>Table1[[#This Row],[Profit]]/Table1[[#This Row],[Revenue]]</f>
        <v>0.38811227807320081</v>
      </c>
    </row>
    <row r="6980" spans="1:18" x14ac:dyDescent="0.45">
      <c r="A6980" s="4" t="s">
        <v>11834</v>
      </c>
      <c r="B6980" s="4" t="s">
        <v>8767</v>
      </c>
      <c r="C6980" s="4" t="s">
        <v>7</v>
      </c>
      <c r="D6980" s="4" t="s">
        <v>134</v>
      </c>
      <c r="E6980" s="4" t="s">
        <v>22</v>
      </c>
      <c r="F6980" s="5">
        <v>45553</v>
      </c>
      <c r="G6980" s="4" t="str">
        <f>IF(WEEKDAY(Table1[[#This Row],[Order_Date]],2)&gt;=6,"Weekend","Weekday")</f>
        <v>Weekday</v>
      </c>
      <c r="H6980" s="5" t="str">
        <f>TEXT(Table1[[#This Row],[Order_Date]],"mmmm")</f>
        <v>September</v>
      </c>
      <c r="I6980" s="7">
        <f>MONTH(Table1[[#This Row],[Order_Date]])</f>
        <v>9</v>
      </c>
      <c r="J6980" s="7">
        <v>5</v>
      </c>
      <c r="K6980" s="4">
        <v>382.35</v>
      </c>
      <c r="L6980" s="4">
        <v>5</v>
      </c>
      <c r="M6980" s="4">
        <v>1816.16</v>
      </c>
      <c r="N6980" s="4">
        <f>(Table1[[#This Row],[Quantity]]*Table1[[#This Row],[Unit_Price]])*(1-Table1[[#This Row],[Discount_%]]/100)</f>
        <v>1816.1624999999999</v>
      </c>
      <c r="O6980" s="4">
        <v>1512.18</v>
      </c>
      <c r="P6980" s="4">
        <v>303.98</v>
      </c>
      <c r="Q6980">
        <f>Table1[[#This Row],[Revenue]]-Table1[[#This Row],[Cost]]</f>
        <v>303.98</v>
      </c>
      <c r="R6980" s="6">
        <f>Table1[[#This Row],[Profit]]/Table1[[#This Row],[Revenue]]</f>
        <v>0.16737512113470179</v>
      </c>
    </row>
    <row r="6981" spans="1:18" x14ac:dyDescent="0.45">
      <c r="A6981" s="1" t="s">
        <v>11835</v>
      </c>
      <c r="B6981" s="1" t="s">
        <v>11836</v>
      </c>
      <c r="C6981" s="1" t="s">
        <v>20</v>
      </c>
      <c r="D6981" s="1" t="s">
        <v>60</v>
      </c>
      <c r="E6981" s="1" t="s">
        <v>14</v>
      </c>
      <c r="F6981" s="2">
        <v>45564</v>
      </c>
      <c r="G6981" s="1" t="str">
        <f>IF(WEEKDAY(Table1[[#This Row],[Order_Date]],2)&gt;=6,"Weekend","Weekday")</f>
        <v>Weekend</v>
      </c>
      <c r="H6981" s="2" t="str">
        <f>TEXT(Table1[[#This Row],[Order_Date]],"mmmm")</f>
        <v>September</v>
      </c>
      <c r="I6981" s="8">
        <f>MONTH(Table1[[#This Row],[Order_Date]])</f>
        <v>9</v>
      </c>
      <c r="J6981" s="8">
        <v>4</v>
      </c>
      <c r="K6981" s="1">
        <v>3731.56</v>
      </c>
      <c r="L6981" s="1">
        <v>10</v>
      </c>
      <c r="M6981" s="1">
        <v>13433.62</v>
      </c>
      <c r="N6981" s="1">
        <f>(Table1[[#This Row],[Quantity]]*Table1[[#This Row],[Unit_Price]])*(1-Table1[[#This Row],[Discount_%]]/100)</f>
        <v>13433.616</v>
      </c>
      <c r="O6981" s="1">
        <v>9330.01</v>
      </c>
      <c r="P6981" s="1">
        <v>4103.6099999999997</v>
      </c>
      <c r="Q6981">
        <f>Table1[[#This Row],[Revenue]]-Table1[[#This Row],[Cost]]</f>
        <v>4103.6100000000006</v>
      </c>
      <c r="R6981" s="6">
        <f>Table1[[#This Row],[Profit]]/Table1[[#This Row],[Revenue]]</f>
        <v>0.30547313382394314</v>
      </c>
    </row>
    <row r="6982" spans="1:18" x14ac:dyDescent="0.45">
      <c r="A6982" s="4" t="s">
        <v>11837</v>
      </c>
      <c r="B6982" s="4" t="s">
        <v>11838</v>
      </c>
      <c r="C6982" s="4" t="s">
        <v>28</v>
      </c>
      <c r="D6982" s="4" t="s">
        <v>100</v>
      </c>
      <c r="E6982" s="4" t="s">
        <v>22</v>
      </c>
      <c r="F6982" s="5">
        <v>45853</v>
      </c>
      <c r="G6982" s="4" t="str">
        <f>IF(WEEKDAY(Table1[[#This Row],[Order_Date]],2)&gt;=6,"Weekend","Weekday")</f>
        <v>Weekday</v>
      </c>
      <c r="H6982" s="5" t="str">
        <f>TEXT(Table1[[#This Row],[Order_Date]],"mmmm")</f>
        <v>July</v>
      </c>
      <c r="I6982" s="7">
        <f>MONTH(Table1[[#This Row],[Order_Date]])</f>
        <v>7</v>
      </c>
      <c r="J6982" s="7">
        <v>3</v>
      </c>
      <c r="K6982" s="4">
        <v>2156.0500000000002</v>
      </c>
      <c r="L6982" s="4">
        <v>0</v>
      </c>
      <c r="M6982" s="4">
        <v>6468.15</v>
      </c>
      <c r="N6982" s="4">
        <f>(Table1[[#This Row],[Quantity]]*Table1[[#This Row],[Unit_Price]])*(1-Table1[[#This Row],[Discount_%]]/100)</f>
        <v>6468.1500000000005</v>
      </c>
      <c r="O6982" s="4">
        <v>5201.38</v>
      </c>
      <c r="P6982" s="4">
        <v>1266.77</v>
      </c>
      <c r="Q6982">
        <f>Table1[[#This Row],[Revenue]]-Table1[[#This Row],[Cost]]</f>
        <v>1266.7699999999995</v>
      </c>
      <c r="R6982" s="6">
        <f>Table1[[#This Row],[Profit]]/Table1[[#This Row],[Revenue]]</f>
        <v>0.19584734429473652</v>
      </c>
    </row>
    <row r="6983" spans="1:18" x14ac:dyDescent="0.45">
      <c r="A6983" s="1" t="s">
        <v>11839</v>
      </c>
      <c r="B6983" s="1" t="s">
        <v>3474</v>
      </c>
      <c r="C6983" s="1" t="s">
        <v>12</v>
      </c>
      <c r="D6983" s="1" t="s">
        <v>41</v>
      </c>
      <c r="E6983" s="1" t="s">
        <v>4</v>
      </c>
      <c r="F6983" s="2">
        <v>45774</v>
      </c>
      <c r="G6983" s="1" t="str">
        <f>IF(WEEKDAY(Table1[[#This Row],[Order_Date]],2)&gt;=6,"Weekend","Weekday")</f>
        <v>Weekend</v>
      </c>
      <c r="H6983" s="2" t="str">
        <f>TEXT(Table1[[#This Row],[Order_Date]],"mmmm")</f>
        <v>April</v>
      </c>
      <c r="I6983" s="8">
        <f>MONTH(Table1[[#This Row],[Order_Date]])</f>
        <v>4</v>
      </c>
      <c r="J6983" s="8">
        <v>5</v>
      </c>
      <c r="K6983" s="1">
        <v>1565.53</v>
      </c>
      <c r="L6983" s="1">
        <v>15</v>
      </c>
      <c r="M6983" s="1">
        <v>6653.5</v>
      </c>
      <c r="N6983" s="1">
        <f>(Table1[[#This Row],[Quantity]]*Table1[[#This Row],[Unit_Price]])*(1-Table1[[#This Row],[Discount_%]]/100)</f>
        <v>6653.5024999999996</v>
      </c>
      <c r="O6983" s="1">
        <v>4982.67</v>
      </c>
      <c r="P6983" s="1">
        <v>1670.83</v>
      </c>
      <c r="Q6983">
        <f>Table1[[#This Row],[Revenue]]-Table1[[#This Row],[Cost]]</f>
        <v>1670.83</v>
      </c>
      <c r="R6983" s="6">
        <f>Table1[[#This Row],[Profit]]/Table1[[#This Row],[Revenue]]</f>
        <v>0.25112046291425566</v>
      </c>
    </row>
    <row r="6984" spans="1:18" x14ac:dyDescent="0.45">
      <c r="A6984" s="4" t="s">
        <v>11840</v>
      </c>
      <c r="B6984" s="4" t="s">
        <v>4550</v>
      </c>
      <c r="C6984" s="4" t="s">
        <v>12</v>
      </c>
      <c r="D6984" s="4" t="s">
        <v>38</v>
      </c>
      <c r="E6984" s="4" t="s">
        <v>9</v>
      </c>
      <c r="F6984" s="5">
        <v>45646</v>
      </c>
      <c r="G6984" s="4" t="str">
        <f>IF(WEEKDAY(Table1[[#This Row],[Order_Date]],2)&gt;=6,"Weekend","Weekday")</f>
        <v>Weekday</v>
      </c>
      <c r="H6984" s="5" t="str">
        <f>TEXT(Table1[[#This Row],[Order_Date]],"mmmm")</f>
        <v>December</v>
      </c>
      <c r="I6984" s="7">
        <f>MONTH(Table1[[#This Row],[Order_Date]])</f>
        <v>12</v>
      </c>
      <c r="J6984" s="7">
        <v>5</v>
      </c>
      <c r="K6984" s="4">
        <v>181.51</v>
      </c>
      <c r="L6984" s="4">
        <v>5</v>
      </c>
      <c r="M6984" s="4">
        <v>862.17</v>
      </c>
      <c r="N6984" s="4">
        <f>(Table1[[#This Row],[Quantity]]*Table1[[#This Row],[Unit_Price]])*(1-Table1[[#This Row],[Discount_%]]/100)</f>
        <v>862.1724999999999</v>
      </c>
      <c r="O6984" s="4">
        <v>707.73</v>
      </c>
      <c r="P6984" s="4">
        <v>154.44</v>
      </c>
      <c r="Q6984">
        <f>Table1[[#This Row],[Revenue]]-Table1[[#This Row],[Cost]]</f>
        <v>154.43999999999994</v>
      </c>
      <c r="R6984" s="6">
        <f>Table1[[#This Row],[Profit]]/Table1[[#This Row],[Revenue]]</f>
        <v>0.17912940603361285</v>
      </c>
    </row>
    <row r="6985" spans="1:18" x14ac:dyDescent="0.45">
      <c r="A6985" s="1" t="s">
        <v>11841</v>
      </c>
      <c r="B6985" s="1" t="s">
        <v>45</v>
      </c>
      <c r="C6985" s="1" t="s">
        <v>20</v>
      </c>
      <c r="D6985" s="1" t="s">
        <v>57</v>
      </c>
      <c r="E6985" s="1" t="s">
        <v>22</v>
      </c>
      <c r="F6985" s="2">
        <v>45526</v>
      </c>
      <c r="G6985" s="1" t="str">
        <f>IF(WEEKDAY(Table1[[#This Row],[Order_Date]],2)&gt;=6,"Weekend","Weekday")</f>
        <v>Weekday</v>
      </c>
      <c r="H6985" s="2" t="str">
        <f>TEXT(Table1[[#This Row],[Order_Date]],"mmmm")</f>
        <v>August</v>
      </c>
      <c r="I6985" s="8">
        <f>MONTH(Table1[[#This Row],[Order_Date]])</f>
        <v>8</v>
      </c>
      <c r="J6985" s="8">
        <v>4</v>
      </c>
      <c r="K6985" s="1">
        <v>1274.8599999999999</v>
      </c>
      <c r="L6985" s="1">
        <v>5</v>
      </c>
      <c r="M6985" s="1">
        <v>4844.47</v>
      </c>
      <c r="N6985" s="1">
        <f>(Table1[[#This Row],[Quantity]]*Table1[[#This Row],[Unit_Price]])*(1-Table1[[#This Row],[Discount_%]]/100)</f>
        <v>4844.4679999999998</v>
      </c>
      <c r="O6985" s="1">
        <v>3626.33</v>
      </c>
      <c r="P6985" s="1">
        <v>1218.1400000000001</v>
      </c>
      <c r="Q6985">
        <f>Table1[[#This Row],[Revenue]]-Table1[[#This Row],[Cost]]</f>
        <v>1218.1400000000003</v>
      </c>
      <c r="R6985" s="6">
        <f>Table1[[#This Row],[Profit]]/Table1[[#This Row],[Revenue]]</f>
        <v>0.25144959097692832</v>
      </c>
    </row>
    <row r="6986" spans="1:18" x14ac:dyDescent="0.45">
      <c r="A6986" s="4" t="s">
        <v>11842</v>
      </c>
      <c r="B6986" s="4" t="s">
        <v>10255</v>
      </c>
      <c r="C6986" s="4" t="s">
        <v>20</v>
      </c>
      <c r="D6986" s="4" t="s">
        <v>25</v>
      </c>
      <c r="E6986" s="4" t="s">
        <v>9</v>
      </c>
      <c r="F6986" s="5">
        <v>45843</v>
      </c>
      <c r="G6986" s="4" t="str">
        <f>IF(WEEKDAY(Table1[[#This Row],[Order_Date]],2)&gt;=6,"Weekend","Weekday")</f>
        <v>Weekend</v>
      </c>
      <c r="H6986" s="5" t="str">
        <f>TEXT(Table1[[#This Row],[Order_Date]],"mmmm")</f>
        <v>July</v>
      </c>
      <c r="I6986" s="7">
        <f>MONTH(Table1[[#This Row],[Order_Date]])</f>
        <v>7</v>
      </c>
      <c r="J6986" s="7">
        <v>1</v>
      </c>
      <c r="K6986" s="4">
        <v>4801.03</v>
      </c>
      <c r="L6986" s="4">
        <v>15</v>
      </c>
      <c r="M6986" s="4">
        <v>4080.88</v>
      </c>
      <c r="N6986" s="4">
        <f>(Table1[[#This Row],[Quantity]]*Table1[[#This Row],[Unit_Price]])*(1-Table1[[#This Row],[Discount_%]]/100)</f>
        <v>4080.8754999999996</v>
      </c>
      <c r="O6986" s="4">
        <v>3210.7</v>
      </c>
      <c r="P6986" s="4">
        <v>870.18</v>
      </c>
      <c r="Q6986">
        <f>Table1[[#This Row],[Revenue]]-Table1[[#This Row],[Cost]]</f>
        <v>870.18000000000029</v>
      </c>
      <c r="R6986" s="6">
        <f>Table1[[#This Row],[Profit]]/Table1[[#This Row],[Revenue]]</f>
        <v>0.21323342024269273</v>
      </c>
    </row>
    <row r="6987" spans="1:18" x14ac:dyDescent="0.45">
      <c r="A6987" s="1" t="s">
        <v>11843</v>
      </c>
      <c r="B6987" s="1" t="s">
        <v>2078</v>
      </c>
      <c r="C6987" s="1" t="s">
        <v>20</v>
      </c>
      <c r="D6987" s="1" t="s">
        <v>103</v>
      </c>
      <c r="E6987" s="1" t="s">
        <v>14</v>
      </c>
      <c r="F6987" s="2">
        <v>45453</v>
      </c>
      <c r="G6987" s="1" t="str">
        <f>IF(WEEKDAY(Table1[[#This Row],[Order_Date]],2)&gt;=6,"Weekend","Weekday")</f>
        <v>Weekday</v>
      </c>
      <c r="H6987" s="2" t="str">
        <f>TEXT(Table1[[#This Row],[Order_Date]],"mmmm")</f>
        <v>June</v>
      </c>
      <c r="I6987" s="8">
        <f>MONTH(Table1[[#This Row],[Order_Date]])</f>
        <v>6</v>
      </c>
      <c r="J6987" s="8">
        <v>1</v>
      </c>
      <c r="K6987" s="1">
        <v>4298.4399999999996</v>
      </c>
      <c r="L6987" s="1">
        <v>15</v>
      </c>
      <c r="M6987" s="1">
        <v>3653.67</v>
      </c>
      <c r="N6987" s="1">
        <f>(Table1[[#This Row],[Quantity]]*Table1[[#This Row],[Unit_Price]])*(1-Table1[[#This Row],[Discount_%]]/100)</f>
        <v>3653.6739999999995</v>
      </c>
      <c r="O6987" s="1">
        <v>2750.03</v>
      </c>
      <c r="P6987" s="1">
        <v>903.64</v>
      </c>
      <c r="Q6987">
        <f>Table1[[#This Row],[Revenue]]-Table1[[#This Row],[Cost]]</f>
        <v>903.63999999999987</v>
      </c>
      <c r="R6987" s="6">
        <f>Table1[[#This Row],[Profit]]/Table1[[#This Row],[Revenue]]</f>
        <v>0.24732392361652802</v>
      </c>
    </row>
    <row r="6988" spans="1:18" x14ac:dyDescent="0.45">
      <c r="A6988" s="4" t="s">
        <v>11844</v>
      </c>
      <c r="B6988" s="4" t="s">
        <v>10496</v>
      </c>
      <c r="C6988" s="4" t="s">
        <v>2</v>
      </c>
      <c r="D6988" s="4" t="s">
        <v>3</v>
      </c>
      <c r="E6988" s="4" t="s">
        <v>22</v>
      </c>
      <c r="F6988" s="5">
        <v>45362</v>
      </c>
      <c r="G6988" s="4" t="str">
        <f>IF(WEEKDAY(Table1[[#This Row],[Order_Date]],2)&gt;=6,"Weekend","Weekday")</f>
        <v>Weekday</v>
      </c>
      <c r="H6988" s="5" t="str">
        <f>TEXT(Table1[[#This Row],[Order_Date]],"mmmm")</f>
        <v>March</v>
      </c>
      <c r="I6988" s="7">
        <f>MONTH(Table1[[#This Row],[Order_Date]])</f>
        <v>3</v>
      </c>
      <c r="J6988" s="7">
        <v>3</v>
      </c>
      <c r="K6988" s="4">
        <v>1841.74</v>
      </c>
      <c r="L6988" s="4">
        <v>15</v>
      </c>
      <c r="M6988" s="4">
        <v>4696.4399999999996</v>
      </c>
      <c r="N6988" s="4">
        <f>(Table1[[#This Row],[Quantity]]*Table1[[#This Row],[Unit_Price]])*(1-Table1[[#This Row],[Discount_%]]/100)</f>
        <v>4696.4369999999999</v>
      </c>
      <c r="O6988" s="4">
        <v>3309.66</v>
      </c>
      <c r="P6988" s="4">
        <v>1386.78</v>
      </c>
      <c r="Q6988">
        <f>Table1[[#This Row],[Revenue]]-Table1[[#This Row],[Cost]]</f>
        <v>1386.7799999999997</v>
      </c>
      <c r="R6988" s="6">
        <f>Table1[[#This Row],[Profit]]/Table1[[#This Row],[Revenue]]</f>
        <v>0.29528323581265814</v>
      </c>
    </row>
    <row r="6989" spans="1:18" x14ac:dyDescent="0.45">
      <c r="A6989" s="1" t="s">
        <v>11845</v>
      </c>
      <c r="B6989" s="1" t="s">
        <v>11846</v>
      </c>
      <c r="C6989" s="1" t="s">
        <v>7</v>
      </c>
      <c r="D6989" s="1" t="s">
        <v>8</v>
      </c>
      <c r="E6989" s="1" t="s">
        <v>4</v>
      </c>
      <c r="F6989" s="2">
        <v>45296</v>
      </c>
      <c r="G6989" s="1" t="str">
        <f>IF(WEEKDAY(Table1[[#This Row],[Order_Date]],2)&gt;=6,"Weekend","Weekday")</f>
        <v>Weekday</v>
      </c>
      <c r="H6989" s="2" t="str">
        <f>TEXT(Table1[[#This Row],[Order_Date]],"mmmm")</f>
        <v>January</v>
      </c>
      <c r="I6989" s="8">
        <f>MONTH(Table1[[#This Row],[Order_Date]])</f>
        <v>1</v>
      </c>
      <c r="J6989" s="8">
        <v>4</v>
      </c>
      <c r="K6989" s="1">
        <v>2929.65</v>
      </c>
      <c r="L6989" s="1">
        <v>10</v>
      </c>
      <c r="M6989" s="1">
        <v>10546.74</v>
      </c>
      <c r="N6989" s="1">
        <f>(Table1[[#This Row],[Quantity]]*Table1[[#This Row],[Unit_Price]])*(1-Table1[[#This Row],[Discount_%]]/100)</f>
        <v>10546.74</v>
      </c>
      <c r="O6989" s="1">
        <v>7600.36</v>
      </c>
      <c r="P6989" s="1">
        <v>2946.38</v>
      </c>
      <c r="Q6989">
        <f>Table1[[#This Row],[Revenue]]-Table1[[#This Row],[Cost]]</f>
        <v>2946.38</v>
      </c>
      <c r="R6989" s="6">
        <f>Table1[[#This Row],[Profit]]/Table1[[#This Row],[Revenue]]</f>
        <v>0.27936404993391323</v>
      </c>
    </row>
    <row r="6990" spans="1:18" x14ac:dyDescent="0.45">
      <c r="A6990" s="4" t="s">
        <v>11847</v>
      </c>
      <c r="B6990" s="4" t="s">
        <v>8981</v>
      </c>
      <c r="C6990" s="4" t="s">
        <v>20</v>
      </c>
      <c r="D6990" s="4" t="s">
        <v>60</v>
      </c>
      <c r="E6990" s="4" t="s">
        <v>9</v>
      </c>
      <c r="F6990" s="5">
        <v>45768</v>
      </c>
      <c r="G6990" s="4" t="str">
        <f>IF(WEEKDAY(Table1[[#This Row],[Order_Date]],2)&gt;=6,"Weekend","Weekday")</f>
        <v>Weekday</v>
      </c>
      <c r="H6990" s="5" t="str">
        <f>TEXT(Table1[[#This Row],[Order_Date]],"mmmm")</f>
        <v>April</v>
      </c>
      <c r="I6990" s="7">
        <f>MONTH(Table1[[#This Row],[Order_Date]])</f>
        <v>4</v>
      </c>
      <c r="J6990" s="7">
        <v>5</v>
      </c>
      <c r="K6990" s="4">
        <v>2266.7800000000002</v>
      </c>
      <c r="L6990" s="4">
        <v>15</v>
      </c>
      <c r="M6990" s="4">
        <v>9633.82</v>
      </c>
      <c r="N6990" s="4">
        <f>(Table1[[#This Row],[Quantity]]*Table1[[#This Row],[Unit_Price]])*(1-Table1[[#This Row],[Discount_%]]/100)</f>
        <v>9633.8150000000005</v>
      </c>
      <c r="O6990" s="4">
        <v>8061.18</v>
      </c>
      <c r="P6990" s="4">
        <v>1572.64</v>
      </c>
      <c r="Q6990">
        <f>Table1[[#This Row],[Revenue]]-Table1[[#This Row],[Cost]]</f>
        <v>1572.6399999999994</v>
      </c>
      <c r="R6990" s="6">
        <f>Table1[[#This Row],[Profit]]/Table1[[#This Row],[Revenue]]</f>
        <v>0.16324158018314647</v>
      </c>
    </row>
    <row r="6991" spans="1:18" x14ac:dyDescent="0.45">
      <c r="A6991" s="1" t="s">
        <v>11848</v>
      </c>
      <c r="B6991" s="1" t="s">
        <v>11849</v>
      </c>
      <c r="C6991" s="1" t="s">
        <v>7</v>
      </c>
      <c r="D6991" s="1" t="s">
        <v>134</v>
      </c>
      <c r="E6991" s="1" t="s">
        <v>22</v>
      </c>
      <c r="F6991" s="2">
        <v>45952</v>
      </c>
      <c r="G6991" s="1" t="str">
        <f>IF(WEEKDAY(Table1[[#This Row],[Order_Date]],2)&gt;=6,"Weekend","Weekday")</f>
        <v>Weekday</v>
      </c>
      <c r="H6991" s="2" t="str">
        <f>TEXT(Table1[[#This Row],[Order_Date]],"mmmm")</f>
        <v>October</v>
      </c>
      <c r="I6991" s="8">
        <f>MONTH(Table1[[#This Row],[Order_Date]])</f>
        <v>10</v>
      </c>
      <c r="J6991" s="8">
        <v>5</v>
      </c>
      <c r="K6991" s="1">
        <v>497.4</v>
      </c>
      <c r="L6991" s="1">
        <v>15</v>
      </c>
      <c r="M6991" s="1">
        <v>2113.9499999999998</v>
      </c>
      <c r="N6991" s="1">
        <f>(Table1[[#This Row],[Quantity]]*Table1[[#This Row],[Unit_Price]])*(1-Table1[[#This Row],[Discount_%]]/100)</f>
        <v>2113.9499999999998</v>
      </c>
      <c r="O6991" s="1">
        <v>1672.94</v>
      </c>
      <c r="P6991" s="1">
        <v>441.01</v>
      </c>
      <c r="Q6991">
        <f>Table1[[#This Row],[Revenue]]-Table1[[#This Row],[Cost]]</f>
        <v>441.00999999999976</v>
      </c>
      <c r="R6991" s="6">
        <f>Table1[[#This Row],[Profit]]/Table1[[#This Row],[Revenue]]</f>
        <v>0.2086189361148561</v>
      </c>
    </row>
    <row r="6992" spans="1:18" x14ac:dyDescent="0.45">
      <c r="A6992" s="4" t="s">
        <v>11850</v>
      </c>
      <c r="B6992" s="4" t="s">
        <v>11531</v>
      </c>
      <c r="C6992" s="4" t="s">
        <v>7</v>
      </c>
      <c r="D6992" s="4" t="s">
        <v>134</v>
      </c>
      <c r="E6992" s="4" t="s">
        <v>22</v>
      </c>
      <c r="F6992" s="5">
        <v>45997</v>
      </c>
      <c r="G6992" s="4" t="str">
        <f>IF(WEEKDAY(Table1[[#This Row],[Order_Date]],2)&gt;=6,"Weekend","Weekday")</f>
        <v>Weekend</v>
      </c>
      <c r="H6992" s="5" t="str">
        <f>TEXT(Table1[[#This Row],[Order_Date]],"mmmm")</f>
        <v>December</v>
      </c>
      <c r="I6992" s="7">
        <f>MONTH(Table1[[#This Row],[Order_Date]])</f>
        <v>12</v>
      </c>
      <c r="J6992" s="7">
        <v>2</v>
      </c>
      <c r="K6992" s="4">
        <v>171.93</v>
      </c>
      <c r="L6992" s="4">
        <v>0</v>
      </c>
      <c r="M6992" s="4">
        <v>343.86</v>
      </c>
      <c r="N6992" s="4">
        <f>(Table1[[#This Row],[Quantity]]*Table1[[#This Row],[Unit_Price]])*(1-Table1[[#This Row],[Discount_%]]/100)</f>
        <v>343.86</v>
      </c>
      <c r="O6992" s="4">
        <v>263.10000000000002</v>
      </c>
      <c r="P6992" s="4">
        <v>80.760000000000005</v>
      </c>
      <c r="Q6992">
        <f>Table1[[#This Row],[Revenue]]-Table1[[#This Row],[Cost]]</f>
        <v>80.759999999999991</v>
      </c>
      <c r="R6992" s="6">
        <f>Table1[[#This Row],[Profit]]/Table1[[#This Row],[Revenue]]</f>
        <v>0.23486302564997383</v>
      </c>
    </row>
    <row r="6993" spans="1:18" x14ac:dyDescent="0.45">
      <c r="A6993" s="1" t="s">
        <v>11851</v>
      </c>
      <c r="B6993" s="1" t="s">
        <v>11852</v>
      </c>
      <c r="C6993" s="1" t="s">
        <v>12</v>
      </c>
      <c r="D6993" s="1" t="s">
        <v>111</v>
      </c>
      <c r="E6993" s="1" t="s">
        <v>9</v>
      </c>
      <c r="F6993" s="2">
        <v>45718</v>
      </c>
      <c r="G6993" s="1" t="str">
        <f>IF(WEEKDAY(Table1[[#This Row],[Order_Date]],2)&gt;=6,"Weekend","Weekday")</f>
        <v>Weekend</v>
      </c>
      <c r="H6993" s="2" t="str">
        <f>TEXT(Table1[[#This Row],[Order_Date]],"mmmm")</f>
        <v>March</v>
      </c>
      <c r="I6993" s="8">
        <f>MONTH(Table1[[#This Row],[Order_Date]])</f>
        <v>3</v>
      </c>
      <c r="J6993" s="8">
        <v>2</v>
      </c>
      <c r="K6993" s="1">
        <v>265.98</v>
      </c>
      <c r="L6993" s="1">
        <v>5</v>
      </c>
      <c r="M6993" s="1">
        <v>505.36</v>
      </c>
      <c r="N6993" s="1">
        <f>(Table1[[#This Row],[Quantity]]*Table1[[#This Row],[Unit_Price]])*(1-Table1[[#This Row],[Discount_%]]/100)</f>
        <v>505.36200000000002</v>
      </c>
      <c r="O6993" s="1">
        <v>351.04</v>
      </c>
      <c r="P6993" s="1">
        <v>154.32</v>
      </c>
      <c r="Q6993">
        <f>Table1[[#This Row],[Revenue]]-Table1[[#This Row],[Cost]]</f>
        <v>154.32</v>
      </c>
      <c r="R6993" s="6">
        <f>Table1[[#This Row],[Profit]]/Table1[[#This Row],[Revenue]]</f>
        <v>0.30536647142630996</v>
      </c>
    </row>
    <row r="6994" spans="1:18" x14ac:dyDescent="0.45">
      <c r="A6994" s="4" t="s">
        <v>11853</v>
      </c>
      <c r="B6994" s="4" t="s">
        <v>9358</v>
      </c>
      <c r="C6994" s="4" t="s">
        <v>7</v>
      </c>
      <c r="D6994" s="4" t="s">
        <v>46</v>
      </c>
      <c r="E6994" s="4" t="s">
        <v>9</v>
      </c>
      <c r="F6994" s="5">
        <v>45748</v>
      </c>
      <c r="G6994" s="4" t="str">
        <f>IF(WEEKDAY(Table1[[#This Row],[Order_Date]],2)&gt;=6,"Weekend","Weekday")</f>
        <v>Weekday</v>
      </c>
      <c r="H6994" s="5" t="str">
        <f>TEXT(Table1[[#This Row],[Order_Date]],"mmmm")</f>
        <v>April</v>
      </c>
      <c r="I6994" s="7">
        <f>MONTH(Table1[[#This Row],[Order_Date]])</f>
        <v>4</v>
      </c>
      <c r="J6994" s="7">
        <v>1</v>
      </c>
      <c r="K6994" s="4">
        <v>1196.04</v>
      </c>
      <c r="L6994" s="4">
        <v>0</v>
      </c>
      <c r="M6994" s="4">
        <v>1196.04</v>
      </c>
      <c r="N6994" s="4">
        <f>(Table1[[#This Row],[Quantity]]*Table1[[#This Row],[Unit_Price]])*(1-Table1[[#This Row],[Discount_%]]/100)</f>
        <v>1196.04</v>
      </c>
      <c r="O6994" s="4">
        <v>847.22</v>
      </c>
      <c r="P6994" s="4">
        <v>348.82</v>
      </c>
      <c r="Q6994">
        <f>Table1[[#This Row],[Revenue]]-Table1[[#This Row],[Cost]]</f>
        <v>348.81999999999994</v>
      </c>
      <c r="R6994" s="6">
        <f>Table1[[#This Row],[Profit]]/Table1[[#This Row],[Revenue]]</f>
        <v>0.29164576435570716</v>
      </c>
    </row>
    <row r="6995" spans="1:18" x14ac:dyDescent="0.45">
      <c r="A6995" s="1" t="s">
        <v>11854</v>
      </c>
      <c r="B6995" s="1" t="s">
        <v>11855</v>
      </c>
      <c r="C6995" s="1" t="s">
        <v>2</v>
      </c>
      <c r="D6995" s="1" t="s">
        <v>3</v>
      </c>
      <c r="E6995" s="1" t="s">
        <v>4</v>
      </c>
      <c r="F6995" s="2">
        <v>45399</v>
      </c>
      <c r="G6995" s="1" t="str">
        <f>IF(WEEKDAY(Table1[[#This Row],[Order_Date]],2)&gt;=6,"Weekend","Weekday")</f>
        <v>Weekday</v>
      </c>
      <c r="H6995" s="2" t="str">
        <f>TEXT(Table1[[#This Row],[Order_Date]],"mmmm")</f>
        <v>April</v>
      </c>
      <c r="I6995" s="8">
        <f>MONTH(Table1[[#This Row],[Order_Date]])</f>
        <v>4</v>
      </c>
      <c r="J6995" s="8">
        <v>1</v>
      </c>
      <c r="K6995" s="1">
        <v>1152.8900000000001</v>
      </c>
      <c r="L6995" s="1">
        <v>10</v>
      </c>
      <c r="M6995" s="1">
        <v>1037.5999999999999</v>
      </c>
      <c r="N6995" s="1">
        <f>(Table1[[#This Row],[Quantity]]*Table1[[#This Row],[Unit_Price]])*(1-Table1[[#This Row],[Discount_%]]/100)</f>
        <v>1037.6010000000001</v>
      </c>
      <c r="O6995" s="1">
        <v>842.52</v>
      </c>
      <c r="P6995" s="1">
        <v>195.08</v>
      </c>
      <c r="Q6995">
        <f>Table1[[#This Row],[Revenue]]-Table1[[#This Row],[Cost]]</f>
        <v>195.07999999999993</v>
      </c>
      <c r="R6995" s="6">
        <f>Table1[[#This Row],[Profit]]/Table1[[#This Row],[Revenue]]</f>
        <v>0.18801079414032384</v>
      </c>
    </row>
    <row r="6996" spans="1:18" x14ac:dyDescent="0.45">
      <c r="A6996" s="4" t="s">
        <v>11856</v>
      </c>
      <c r="B6996" s="4" t="s">
        <v>11857</v>
      </c>
      <c r="C6996" s="4" t="s">
        <v>12</v>
      </c>
      <c r="D6996" s="4" t="s">
        <v>38</v>
      </c>
      <c r="E6996" s="4" t="s">
        <v>4</v>
      </c>
      <c r="F6996" s="5">
        <v>45365</v>
      </c>
      <c r="G6996" s="4" t="str">
        <f>IF(WEEKDAY(Table1[[#This Row],[Order_Date]],2)&gt;=6,"Weekend","Weekday")</f>
        <v>Weekday</v>
      </c>
      <c r="H6996" s="5" t="str">
        <f>TEXT(Table1[[#This Row],[Order_Date]],"mmmm")</f>
        <v>March</v>
      </c>
      <c r="I6996" s="7">
        <f>MONTH(Table1[[#This Row],[Order_Date]])</f>
        <v>3</v>
      </c>
      <c r="J6996" s="7">
        <v>2</v>
      </c>
      <c r="K6996" s="4">
        <v>3001.78</v>
      </c>
      <c r="L6996" s="4">
        <v>0</v>
      </c>
      <c r="M6996" s="4">
        <v>6003.56</v>
      </c>
      <c r="N6996" s="4">
        <f>(Table1[[#This Row],[Quantity]]*Table1[[#This Row],[Unit_Price]])*(1-Table1[[#This Row],[Discount_%]]/100)</f>
        <v>6003.56</v>
      </c>
      <c r="O6996" s="4">
        <v>3642.59</v>
      </c>
      <c r="P6996" s="4">
        <v>2360.9699999999998</v>
      </c>
      <c r="Q6996">
        <f>Table1[[#This Row],[Revenue]]-Table1[[#This Row],[Cost]]</f>
        <v>2360.9700000000003</v>
      </c>
      <c r="R6996" s="6">
        <f>Table1[[#This Row],[Profit]]/Table1[[#This Row],[Revenue]]</f>
        <v>0.39326166474558422</v>
      </c>
    </row>
    <row r="6997" spans="1:18" x14ac:dyDescent="0.45">
      <c r="A6997" s="1" t="s">
        <v>11858</v>
      </c>
      <c r="B6997" s="1" t="s">
        <v>11193</v>
      </c>
      <c r="C6997" s="1" t="s">
        <v>20</v>
      </c>
      <c r="D6997" s="1" t="s">
        <v>57</v>
      </c>
      <c r="E6997" s="1" t="s">
        <v>22</v>
      </c>
      <c r="F6997" s="2">
        <v>45621</v>
      </c>
      <c r="G6997" s="1" t="str">
        <f>IF(WEEKDAY(Table1[[#This Row],[Order_Date]],2)&gt;=6,"Weekend","Weekday")</f>
        <v>Weekday</v>
      </c>
      <c r="H6997" s="2" t="str">
        <f>TEXT(Table1[[#This Row],[Order_Date]],"mmmm")</f>
        <v>November</v>
      </c>
      <c r="I6997" s="8">
        <f>MONTH(Table1[[#This Row],[Order_Date]])</f>
        <v>11</v>
      </c>
      <c r="J6997" s="8">
        <v>1</v>
      </c>
      <c r="K6997" s="1">
        <v>1470.96</v>
      </c>
      <c r="L6997" s="1">
        <v>5</v>
      </c>
      <c r="M6997" s="1">
        <v>1397.41</v>
      </c>
      <c r="N6997" s="1">
        <f>(Table1[[#This Row],[Quantity]]*Table1[[#This Row],[Unit_Price]])*(1-Table1[[#This Row],[Discount_%]]/100)</f>
        <v>1397.412</v>
      </c>
      <c r="O6997" s="1">
        <v>957.77</v>
      </c>
      <c r="P6997" s="1">
        <v>439.64</v>
      </c>
      <c r="Q6997">
        <f>Table1[[#This Row],[Revenue]]-Table1[[#This Row],[Cost]]</f>
        <v>439.6400000000001</v>
      </c>
      <c r="R6997" s="6">
        <f>Table1[[#This Row],[Profit]]/Table1[[#This Row],[Revenue]]</f>
        <v>0.31461060104049632</v>
      </c>
    </row>
    <row r="6998" spans="1:18" x14ac:dyDescent="0.45">
      <c r="A6998" s="4" t="s">
        <v>11859</v>
      </c>
      <c r="B6998" s="4" t="s">
        <v>8359</v>
      </c>
      <c r="C6998" s="4" t="s">
        <v>7</v>
      </c>
      <c r="D6998" s="4" t="s">
        <v>106</v>
      </c>
      <c r="E6998" s="4" t="s">
        <v>9</v>
      </c>
      <c r="F6998" s="5">
        <v>45532</v>
      </c>
      <c r="G6998" s="4" t="str">
        <f>IF(WEEKDAY(Table1[[#This Row],[Order_Date]],2)&gt;=6,"Weekend","Weekday")</f>
        <v>Weekday</v>
      </c>
      <c r="H6998" s="5" t="str">
        <f>TEXT(Table1[[#This Row],[Order_Date]],"mmmm")</f>
        <v>August</v>
      </c>
      <c r="I6998" s="7">
        <f>MONTH(Table1[[#This Row],[Order_Date]])</f>
        <v>8</v>
      </c>
      <c r="J6998" s="7">
        <v>4</v>
      </c>
      <c r="K6998" s="4">
        <v>1921.41</v>
      </c>
      <c r="L6998" s="4">
        <v>10</v>
      </c>
      <c r="M6998" s="4">
        <v>6917.08</v>
      </c>
      <c r="N6998" s="4">
        <f>(Table1[[#This Row],[Quantity]]*Table1[[#This Row],[Unit_Price]])*(1-Table1[[#This Row],[Discount_%]]/100)</f>
        <v>6917.076</v>
      </c>
      <c r="O6998" s="4">
        <v>5690.42</v>
      </c>
      <c r="P6998" s="4">
        <v>1226.6600000000001</v>
      </c>
      <c r="Q6998">
        <f>Table1[[#This Row],[Revenue]]-Table1[[#This Row],[Cost]]</f>
        <v>1226.6599999999999</v>
      </c>
      <c r="R6998" s="6">
        <f>Table1[[#This Row],[Profit]]/Table1[[#This Row],[Revenue]]</f>
        <v>0.17733783619677668</v>
      </c>
    </row>
    <row r="6999" spans="1:18" x14ac:dyDescent="0.45">
      <c r="A6999" s="1" t="s">
        <v>11860</v>
      </c>
      <c r="B6999" s="1" t="s">
        <v>3787</v>
      </c>
      <c r="C6999" s="1" t="s">
        <v>7</v>
      </c>
      <c r="D6999" s="1" t="s">
        <v>134</v>
      </c>
      <c r="E6999" s="1" t="s">
        <v>9</v>
      </c>
      <c r="F6999" s="2">
        <v>45348</v>
      </c>
      <c r="G6999" s="1" t="str">
        <f>IF(WEEKDAY(Table1[[#This Row],[Order_Date]],2)&gt;=6,"Weekend","Weekday")</f>
        <v>Weekday</v>
      </c>
      <c r="H6999" s="2" t="str">
        <f>TEXT(Table1[[#This Row],[Order_Date]],"mmmm")</f>
        <v>February</v>
      </c>
      <c r="I6999" s="8">
        <f>MONTH(Table1[[#This Row],[Order_Date]])</f>
        <v>2</v>
      </c>
      <c r="J6999" s="8">
        <v>5</v>
      </c>
      <c r="K6999" s="1">
        <v>3809.76</v>
      </c>
      <c r="L6999" s="1">
        <v>15</v>
      </c>
      <c r="M6999" s="1">
        <v>16191.48</v>
      </c>
      <c r="N6999" s="1">
        <f>(Table1[[#This Row],[Quantity]]*Table1[[#This Row],[Unit_Price]])*(1-Table1[[#This Row],[Discount_%]]/100)</f>
        <v>16191.480000000001</v>
      </c>
      <c r="O6999" s="1">
        <v>11294.42</v>
      </c>
      <c r="P6999" s="1">
        <v>4897.0600000000004</v>
      </c>
      <c r="Q6999">
        <f>Table1[[#This Row],[Revenue]]-Table1[[#This Row],[Cost]]</f>
        <v>4897.0599999999995</v>
      </c>
      <c r="R6999" s="6">
        <f>Table1[[#This Row],[Profit]]/Table1[[#This Row],[Revenue]]</f>
        <v>0.30244671889166402</v>
      </c>
    </row>
    <row r="7000" spans="1:18" x14ac:dyDescent="0.45">
      <c r="A7000" s="4" t="s">
        <v>11861</v>
      </c>
      <c r="B7000" s="4" t="s">
        <v>3420</v>
      </c>
      <c r="C7000" s="4" t="s">
        <v>20</v>
      </c>
      <c r="D7000" s="4" t="s">
        <v>25</v>
      </c>
      <c r="E7000" s="4" t="s">
        <v>9</v>
      </c>
      <c r="F7000" s="5">
        <v>45519</v>
      </c>
      <c r="G7000" s="4" t="str">
        <f>IF(WEEKDAY(Table1[[#This Row],[Order_Date]],2)&gt;=6,"Weekend","Weekday")</f>
        <v>Weekday</v>
      </c>
      <c r="H7000" s="5" t="str">
        <f>TEXT(Table1[[#This Row],[Order_Date]],"mmmm")</f>
        <v>August</v>
      </c>
      <c r="I7000" s="7">
        <f>MONTH(Table1[[#This Row],[Order_Date]])</f>
        <v>8</v>
      </c>
      <c r="J7000" s="7">
        <v>2</v>
      </c>
      <c r="K7000" s="4">
        <v>3918.26</v>
      </c>
      <c r="L7000" s="4">
        <v>5</v>
      </c>
      <c r="M7000" s="4">
        <v>7444.69</v>
      </c>
      <c r="N7000" s="4">
        <f>(Table1[[#This Row],[Quantity]]*Table1[[#This Row],[Unit_Price]])*(1-Table1[[#This Row],[Discount_%]]/100)</f>
        <v>7444.6940000000004</v>
      </c>
      <c r="O7000" s="4">
        <v>5630.81</v>
      </c>
      <c r="P7000" s="4">
        <v>1813.88</v>
      </c>
      <c r="Q7000">
        <f>Table1[[#This Row],[Revenue]]-Table1[[#This Row],[Cost]]</f>
        <v>1813.8799999999992</v>
      </c>
      <c r="R7000" s="6">
        <f>Table1[[#This Row],[Profit]]/Table1[[#This Row],[Revenue]]</f>
        <v>0.24364748565756267</v>
      </c>
    </row>
    <row r="7001" spans="1:18" x14ac:dyDescent="0.45">
      <c r="A7001" s="1" t="s">
        <v>11862</v>
      </c>
      <c r="B7001" s="1" t="s">
        <v>11863</v>
      </c>
      <c r="C7001" s="1" t="s">
        <v>28</v>
      </c>
      <c r="D7001" s="1" t="s">
        <v>100</v>
      </c>
      <c r="E7001" s="1" t="s">
        <v>9</v>
      </c>
      <c r="F7001" s="2">
        <v>45992</v>
      </c>
      <c r="G7001" s="1" t="str">
        <f>IF(WEEKDAY(Table1[[#This Row],[Order_Date]],2)&gt;=6,"Weekend","Weekday")</f>
        <v>Weekday</v>
      </c>
      <c r="H7001" s="2" t="str">
        <f>TEXT(Table1[[#This Row],[Order_Date]],"mmmm")</f>
        <v>December</v>
      </c>
      <c r="I7001" s="8">
        <f>MONTH(Table1[[#This Row],[Order_Date]])</f>
        <v>12</v>
      </c>
      <c r="J7001" s="8">
        <v>3</v>
      </c>
      <c r="K7001" s="1">
        <v>1337.98</v>
      </c>
      <c r="L7001" s="1">
        <v>0</v>
      </c>
      <c r="M7001" s="1">
        <v>4013.94</v>
      </c>
      <c r="N7001" s="1">
        <f>(Table1[[#This Row],[Quantity]]*Table1[[#This Row],[Unit_Price]])*(1-Table1[[#This Row],[Discount_%]]/100)</f>
        <v>4013.94</v>
      </c>
      <c r="O7001" s="1">
        <v>2919.9</v>
      </c>
      <c r="P7001" s="1">
        <v>1094.04</v>
      </c>
      <c r="Q7001">
        <f>Table1[[#This Row],[Revenue]]-Table1[[#This Row],[Cost]]</f>
        <v>1094.04</v>
      </c>
      <c r="R7001" s="6">
        <f>Table1[[#This Row],[Profit]]/Table1[[#This Row],[Revenue]]</f>
        <v>0.27256012795408002</v>
      </c>
    </row>
    <row r="7002" spans="1:18" x14ac:dyDescent="0.45">
      <c r="A7002" s="4" t="s">
        <v>11864</v>
      </c>
      <c r="B7002" s="4" t="s">
        <v>11865</v>
      </c>
      <c r="C7002" s="4" t="s">
        <v>7</v>
      </c>
      <c r="D7002" s="4" t="s">
        <v>134</v>
      </c>
      <c r="E7002" s="4" t="s">
        <v>9</v>
      </c>
      <c r="F7002" s="5">
        <v>45886</v>
      </c>
      <c r="G7002" s="4" t="str">
        <f>IF(WEEKDAY(Table1[[#This Row],[Order_Date]],2)&gt;=6,"Weekend","Weekday")</f>
        <v>Weekend</v>
      </c>
      <c r="H7002" s="5" t="str">
        <f>TEXT(Table1[[#This Row],[Order_Date]],"mmmm")</f>
        <v>August</v>
      </c>
      <c r="I7002" s="7">
        <f>MONTH(Table1[[#This Row],[Order_Date]])</f>
        <v>8</v>
      </c>
      <c r="J7002" s="7">
        <v>1</v>
      </c>
      <c r="K7002" s="4">
        <v>3443.18</v>
      </c>
      <c r="L7002" s="4">
        <v>15</v>
      </c>
      <c r="M7002" s="4">
        <v>2926.7</v>
      </c>
      <c r="N7002" s="4">
        <f>(Table1[[#This Row],[Quantity]]*Table1[[#This Row],[Unit_Price]])*(1-Table1[[#This Row],[Discount_%]]/100)</f>
        <v>2926.703</v>
      </c>
      <c r="O7002" s="4">
        <v>2038.39</v>
      </c>
      <c r="P7002" s="4">
        <v>888.31</v>
      </c>
      <c r="Q7002">
        <f>Table1[[#This Row],[Revenue]]-Table1[[#This Row],[Cost]]</f>
        <v>888.30999999999972</v>
      </c>
      <c r="R7002" s="6">
        <f>Table1[[#This Row],[Profit]]/Table1[[#This Row],[Revenue]]</f>
        <v>0.30351932210339289</v>
      </c>
    </row>
    <row r="7003" spans="1:18" x14ac:dyDescent="0.45">
      <c r="A7003" s="1" t="s">
        <v>11866</v>
      </c>
      <c r="B7003" s="1" t="s">
        <v>383</v>
      </c>
      <c r="C7003" s="1" t="s">
        <v>7</v>
      </c>
      <c r="D7003" s="1" t="s">
        <v>134</v>
      </c>
      <c r="E7003" s="1" t="s">
        <v>4</v>
      </c>
      <c r="F7003" s="2">
        <v>45984</v>
      </c>
      <c r="G7003" s="1" t="str">
        <f>IF(WEEKDAY(Table1[[#This Row],[Order_Date]],2)&gt;=6,"Weekend","Weekday")</f>
        <v>Weekend</v>
      </c>
      <c r="H7003" s="2" t="str">
        <f>TEXT(Table1[[#This Row],[Order_Date]],"mmmm")</f>
        <v>November</v>
      </c>
      <c r="I7003" s="8">
        <f>MONTH(Table1[[#This Row],[Order_Date]])</f>
        <v>11</v>
      </c>
      <c r="J7003" s="8">
        <v>4</v>
      </c>
      <c r="K7003" s="1">
        <v>2790.36</v>
      </c>
      <c r="L7003" s="1">
        <v>0</v>
      </c>
      <c r="M7003" s="1">
        <v>11161.44</v>
      </c>
      <c r="N7003" s="1">
        <f>(Table1[[#This Row],[Quantity]]*Table1[[#This Row],[Unit_Price]])*(1-Table1[[#This Row],[Discount_%]]/100)</f>
        <v>11161.44</v>
      </c>
      <c r="O7003" s="1">
        <v>7390.41</v>
      </c>
      <c r="P7003" s="1">
        <v>3771.03</v>
      </c>
      <c r="Q7003">
        <f>Table1[[#This Row],[Revenue]]-Table1[[#This Row],[Cost]]</f>
        <v>3771.0300000000007</v>
      </c>
      <c r="R7003" s="6">
        <f>Table1[[#This Row],[Profit]]/Table1[[#This Row],[Revenue]]</f>
        <v>0.33786231884057971</v>
      </c>
    </row>
    <row r="7004" spans="1:18" x14ac:dyDescent="0.45">
      <c r="A7004" s="4" t="s">
        <v>11867</v>
      </c>
      <c r="B7004" s="4" t="s">
        <v>4930</v>
      </c>
      <c r="C7004" s="4" t="s">
        <v>12</v>
      </c>
      <c r="D7004" s="4" t="s">
        <v>32</v>
      </c>
      <c r="E7004" s="4" t="s">
        <v>4</v>
      </c>
      <c r="F7004" s="5">
        <v>45579</v>
      </c>
      <c r="G7004" s="4" t="str">
        <f>IF(WEEKDAY(Table1[[#This Row],[Order_Date]],2)&gt;=6,"Weekend","Weekday")</f>
        <v>Weekday</v>
      </c>
      <c r="H7004" s="5" t="str">
        <f>TEXT(Table1[[#This Row],[Order_Date]],"mmmm")</f>
        <v>October</v>
      </c>
      <c r="I7004" s="7">
        <f>MONTH(Table1[[#This Row],[Order_Date]])</f>
        <v>10</v>
      </c>
      <c r="J7004" s="7">
        <v>4</v>
      </c>
      <c r="K7004" s="4">
        <v>4448.8900000000003</v>
      </c>
      <c r="L7004" s="4">
        <v>20</v>
      </c>
      <c r="M7004" s="4">
        <v>14236.45</v>
      </c>
      <c r="N7004" s="4">
        <f>(Table1[[#This Row],[Quantity]]*Table1[[#This Row],[Unit_Price]])*(1-Table1[[#This Row],[Discount_%]]/100)</f>
        <v>14236.448000000002</v>
      </c>
      <c r="O7004" s="4">
        <v>9157.84</v>
      </c>
      <c r="P7004" s="4">
        <v>5078.6099999999997</v>
      </c>
      <c r="Q7004">
        <f>Table1[[#This Row],[Revenue]]-Table1[[#This Row],[Cost]]</f>
        <v>5078.6100000000006</v>
      </c>
      <c r="R7004" s="6">
        <f>Table1[[#This Row],[Profit]]/Table1[[#This Row],[Revenue]]</f>
        <v>0.35673289338283065</v>
      </c>
    </row>
    <row r="7005" spans="1:18" x14ac:dyDescent="0.45">
      <c r="A7005" s="1" t="s">
        <v>11868</v>
      </c>
      <c r="B7005" s="1" t="s">
        <v>11869</v>
      </c>
      <c r="C7005" s="1" t="s">
        <v>20</v>
      </c>
      <c r="D7005" s="1" t="s">
        <v>60</v>
      </c>
      <c r="E7005" s="1" t="s">
        <v>4</v>
      </c>
      <c r="F7005" s="2">
        <v>45792</v>
      </c>
      <c r="G7005" s="1" t="str">
        <f>IF(WEEKDAY(Table1[[#This Row],[Order_Date]],2)&gt;=6,"Weekend","Weekday")</f>
        <v>Weekday</v>
      </c>
      <c r="H7005" s="2" t="str">
        <f>TEXT(Table1[[#This Row],[Order_Date]],"mmmm")</f>
        <v>May</v>
      </c>
      <c r="I7005" s="8">
        <f>MONTH(Table1[[#This Row],[Order_Date]])</f>
        <v>5</v>
      </c>
      <c r="J7005" s="8">
        <v>1</v>
      </c>
      <c r="K7005" s="1">
        <v>4040.07</v>
      </c>
      <c r="L7005" s="1">
        <v>20</v>
      </c>
      <c r="M7005" s="1">
        <v>3232.06</v>
      </c>
      <c r="N7005" s="1">
        <f>(Table1[[#This Row],[Quantity]]*Table1[[#This Row],[Unit_Price]])*(1-Table1[[#This Row],[Discount_%]]/100)</f>
        <v>3232.0560000000005</v>
      </c>
      <c r="O7005" s="1">
        <v>2591.96</v>
      </c>
      <c r="P7005" s="1">
        <v>640.1</v>
      </c>
      <c r="Q7005">
        <f>Table1[[#This Row],[Revenue]]-Table1[[#This Row],[Cost]]</f>
        <v>640.09999999999991</v>
      </c>
      <c r="R7005" s="6">
        <f>Table1[[#This Row],[Profit]]/Table1[[#This Row],[Revenue]]</f>
        <v>0.19804706595793395</v>
      </c>
    </row>
    <row r="7006" spans="1:18" x14ac:dyDescent="0.45">
      <c r="A7006" s="4" t="s">
        <v>11870</v>
      </c>
      <c r="B7006" s="4" t="s">
        <v>11871</v>
      </c>
      <c r="C7006" s="4" t="s">
        <v>12</v>
      </c>
      <c r="D7006" s="4" t="s">
        <v>111</v>
      </c>
      <c r="E7006" s="4" t="s">
        <v>14</v>
      </c>
      <c r="F7006" s="5">
        <v>45623</v>
      </c>
      <c r="G7006" s="4" t="str">
        <f>IF(WEEKDAY(Table1[[#This Row],[Order_Date]],2)&gt;=6,"Weekend","Weekday")</f>
        <v>Weekday</v>
      </c>
      <c r="H7006" s="5" t="str">
        <f>TEXT(Table1[[#This Row],[Order_Date]],"mmmm")</f>
        <v>November</v>
      </c>
      <c r="I7006" s="7">
        <f>MONTH(Table1[[#This Row],[Order_Date]])</f>
        <v>11</v>
      </c>
      <c r="J7006" s="7">
        <v>3</v>
      </c>
      <c r="K7006" s="4">
        <v>1804.5</v>
      </c>
      <c r="L7006" s="4">
        <v>20</v>
      </c>
      <c r="M7006" s="4">
        <v>4330.8</v>
      </c>
      <c r="N7006" s="4">
        <f>(Table1[[#This Row],[Quantity]]*Table1[[#This Row],[Unit_Price]])*(1-Table1[[#This Row],[Discount_%]]/100)</f>
        <v>4330.8</v>
      </c>
      <c r="O7006" s="4">
        <v>3658.41</v>
      </c>
      <c r="P7006" s="4">
        <v>672.39</v>
      </c>
      <c r="Q7006">
        <f>Table1[[#This Row],[Revenue]]-Table1[[#This Row],[Cost]]</f>
        <v>672.39000000000033</v>
      </c>
      <c r="R7006" s="6">
        <f>Table1[[#This Row],[Profit]]/Table1[[#This Row],[Revenue]]</f>
        <v>0.15525768911055693</v>
      </c>
    </row>
    <row r="7007" spans="1:18" x14ac:dyDescent="0.45">
      <c r="A7007" s="1" t="s">
        <v>11872</v>
      </c>
      <c r="B7007" s="1" t="s">
        <v>4715</v>
      </c>
      <c r="C7007" s="1" t="s">
        <v>2</v>
      </c>
      <c r="D7007" s="1" t="s">
        <v>65</v>
      </c>
      <c r="E7007" s="1" t="s">
        <v>4</v>
      </c>
      <c r="F7007" s="2">
        <v>45348</v>
      </c>
      <c r="G7007" s="1" t="str">
        <f>IF(WEEKDAY(Table1[[#This Row],[Order_Date]],2)&gt;=6,"Weekend","Weekday")</f>
        <v>Weekday</v>
      </c>
      <c r="H7007" s="2" t="str">
        <f>TEXT(Table1[[#This Row],[Order_Date]],"mmmm")</f>
        <v>February</v>
      </c>
      <c r="I7007" s="8">
        <f>MONTH(Table1[[#This Row],[Order_Date]])</f>
        <v>2</v>
      </c>
      <c r="J7007" s="8">
        <v>3</v>
      </c>
      <c r="K7007" s="1">
        <v>4302.0600000000004</v>
      </c>
      <c r="L7007" s="1">
        <v>15</v>
      </c>
      <c r="M7007" s="1">
        <v>10970.25</v>
      </c>
      <c r="N7007" s="1">
        <f>(Table1[[#This Row],[Quantity]]*Table1[[#This Row],[Unit_Price]])*(1-Table1[[#This Row],[Discount_%]]/100)</f>
        <v>10970.253000000001</v>
      </c>
      <c r="O7007" s="1">
        <v>8759.61</v>
      </c>
      <c r="P7007" s="1">
        <v>2210.64</v>
      </c>
      <c r="Q7007">
        <f>Table1[[#This Row],[Revenue]]-Table1[[#This Row],[Cost]]</f>
        <v>2210.6399999999994</v>
      </c>
      <c r="R7007" s="6">
        <f>Table1[[#This Row],[Profit]]/Table1[[#This Row],[Revenue]]</f>
        <v>0.20151227182607506</v>
      </c>
    </row>
    <row r="7008" spans="1:18" x14ac:dyDescent="0.45">
      <c r="A7008" s="4" t="s">
        <v>11873</v>
      </c>
      <c r="B7008" s="4" t="s">
        <v>7195</v>
      </c>
      <c r="C7008" s="4" t="s">
        <v>7</v>
      </c>
      <c r="D7008" s="4" t="s">
        <v>134</v>
      </c>
      <c r="E7008" s="4" t="s">
        <v>14</v>
      </c>
      <c r="F7008" s="5">
        <v>45330</v>
      </c>
      <c r="G7008" s="4" t="str">
        <f>IF(WEEKDAY(Table1[[#This Row],[Order_Date]],2)&gt;=6,"Weekend","Weekday")</f>
        <v>Weekday</v>
      </c>
      <c r="H7008" s="5" t="str">
        <f>TEXT(Table1[[#This Row],[Order_Date]],"mmmm")</f>
        <v>February</v>
      </c>
      <c r="I7008" s="7">
        <f>MONTH(Table1[[#This Row],[Order_Date]])</f>
        <v>2</v>
      </c>
      <c r="J7008" s="7">
        <v>2</v>
      </c>
      <c r="K7008" s="4">
        <v>3728.92</v>
      </c>
      <c r="L7008" s="4">
        <v>15</v>
      </c>
      <c r="M7008" s="4">
        <v>6339.16</v>
      </c>
      <c r="N7008" s="4">
        <f>(Table1[[#This Row],[Quantity]]*Table1[[#This Row],[Unit_Price]])*(1-Table1[[#This Row],[Discount_%]]/100)</f>
        <v>6339.1639999999998</v>
      </c>
      <c r="O7008" s="4">
        <v>3890.67</v>
      </c>
      <c r="P7008" s="4">
        <v>2448.4899999999998</v>
      </c>
      <c r="Q7008">
        <f>Table1[[#This Row],[Revenue]]-Table1[[#This Row],[Cost]]</f>
        <v>2448.4899999999998</v>
      </c>
      <c r="R7008" s="6">
        <f>Table1[[#This Row],[Profit]]/Table1[[#This Row],[Revenue]]</f>
        <v>0.38624833574164397</v>
      </c>
    </row>
    <row r="7009" spans="1:18" x14ac:dyDescent="0.45">
      <c r="A7009" s="1" t="s">
        <v>11874</v>
      </c>
      <c r="B7009" s="1" t="s">
        <v>3627</v>
      </c>
      <c r="C7009" s="1" t="s">
        <v>7</v>
      </c>
      <c r="D7009" s="1" t="s">
        <v>46</v>
      </c>
      <c r="E7009" s="1" t="s">
        <v>22</v>
      </c>
      <c r="F7009" s="2">
        <v>45927</v>
      </c>
      <c r="G7009" s="1" t="str">
        <f>IF(WEEKDAY(Table1[[#This Row],[Order_Date]],2)&gt;=6,"Weekend","Weekday")</f>
        <v>Weekend</v>
      </c>
      <c r="H7009" s="2" t="str">
        <f>TEXT(Table1[[#This Row],[Order_Date]],"mmmm")</f>
        <v>September</v>
      </c>
      <c r="I7009" s="8">
        <f>MONTH(Table1[[#This Row],[Order_Date]])</f>
        <v>9</v>
      </c>
      <c r="J7009" s="8">
        <v>2</v>
      </c>
      <c r="K7009" s="1">
        <v>4889.3599999999997</v>
      </c>
      <c r="L7009" s="1">
        <v>5</v>
      </c>
      <c r="M7009" s="1">
        <v>9289.7800000000007</v>
      </c>
      <c r="N7009" s="1">
        <f>(Table1[[#This Row],[Quantity]]*Table1[[#This Row],[Unit_Price]])*(1-Table1[[#This Row],[Discount_%]]/100)</f>
        <v>9289.7839999999997</v>
      </c>
      <c r="O7009" s="1">
        <v>5806.93</v>
      </c>
      <c r="P7009" s="1">
        <v>3482.85</v>
      </c>
      <c r="Q7009">
        <f>Table1[[#This Row],[Revenue]]-Table1[[#This Row],[Cost]]</f>
        <v>3482.8500000000004</v>
      </c>
      <c r="R7009" s="6">
        <f>Table1[[#This Row],[Profit]]/Table1[[#This Row],[Revenue]]</f>
        <v>0.37491200006889286</v>
      </c>
    </row>
    <row r="7010" spans="1:18" x14ac:dyDescent="0.45">
      <c r="A7010" s="4" t="s">
        <v>11875</v>
      </c>
      <c r="B7010" s="4" t="s">
        <v>4654</v>
      </c>
      <c r="C7010" s="4" t="s">
        <v>2</v>
      </c>
      <c r="D7010" s="4" t="s">
        <v>65</v>
      </c>
      <c r="E7010" s="4" t="s">
        <v>9</v>
      </c>
      <c r="F7010" s="5">
        <v>45487</v>
      </c>
      <c r="G7010" s="4" t="str">
        <f>IF(WEEKDAY(Table1[[#This Row],[Order_Date]],2)&gt;=6,"Weekend","Weekday")</f>
        <v>Weekend</v>
      </c>
      <c r="H7010" s="5" t="str">
        <f>TEXT(Table1[[#This Row],[Order_Date]],"mmmm")</f>
        <v>July</v>
      </c>
      <c r="I7010" s="7">
        <f>MONTH(Table1[[#This Row],[Order_Date]])</f>
        <v>7</v>
      </c>
      <c r="J7010" s="7">
        <v>3</v>
      </c>
      <c r="K7010" s="4">
        <v>2138.86</v>
      </c>
      <c r="L7010" s="4">
        <v>15</v>
      </c>
      <c r="M7010" s="4">
        <v>5454.09</v>
      </c>
      <c r="N7010" s="4">
        <f>(Table1[[#This Row],[Quantity]]*Table1[[#This Row],[Unit_Price]])*(1-Table1[[#This Row],[Discount_%]]/100)</f>
        <v>5454.0929999999998</v>
      </c>
      <c r="O7010" s="4">
        <v>3809.33</v>
      </c>
      <c r="P7010" s="4">
        <v>1644.76</v>
      </c>
      <c r="Q7010">
        <f>Table1[[#This Row],[Revenue]]-Table1[[#This Row],[Cost]]</f>
        <v>1644.7600000000002</v>
      </c>
      <c r="R7010" s="6">
        <f>Table1[[#This Row],[Profit]]/Table1[[#This Row],[Revenue]]</f>
        <v>0.30156451397024986</v>
      </c>
    </row>
    <row r="7011" spans="1:18" x14ac:dyDescent="0.45">
      <c r="A7011" s="1" t="s">
        <v>11876</v>
      </c>
      <c r="B7011" s="1" t="s">
        <v>967</v>
      </c>
      <c r="C7011" s="1" t="s">
        <v>12</v>
      </c>
      <c r="D7011" s="1" t="s">
        <v>111</v>
      </c>
      <c r="E7011" s="1" t="s">
        <v>4</v>
      </c>
      <c r="F7011" s="2">
        <v>45751</v>
      </c>
      <c r="G7011" s="1" t="str">
        <f>IF(WEEKDAY(Table1[[#This Row],[Order_Date]],2)&gt;=6,"Weekend","Weekday")</f>
        <v>Weekday</v>
      </c>
      <c r="H7011" s="2" t="str">
        <f>TEXT(Table1[[#This Row],[Order_Date]],"mmmm")</f>
        <v>April</v>
      </c>
      <c r="I7011" s="8">
        <f>MONTH(Table1[[#This Row],[Order_Date]])</f>
        <v>4</v>
      </c>
      <c r="J7011" s="8">
        <v>3</v>
      </c>
      <c r="K7011" s="1">
        <v>4293.21</v>
      </c>
      <c r="L7011" s="1">
        <v>10</v>
      </c>
      <c r="M7011" s="1">
        <v>11591.67</v>
      </c>
      <c r="N7011" s="1">
        <f>(Table1[[#This Row],[Quantity]]*Table1[[#This Row],[Unit_Price]])*(1-Table1[[#This Row],[Discount_%]]/100)</f>
        <v>11591.667000000001</v>
      </c>
      <c r="O7011" s="1">
        <v>8600.77</v>
      </c>
      <c r="P7011" s="1">
        <v>2990.9</v>
      </c>
      <c r="Q7011">
        <f>Table1[[#This Row],[Revenue]]-Table1[[#This Row],[Cost]]</f>
        <v>2990.8999999999996</v>
      </c>
      <c r="R7011" s="6">
        <f>Table1[[#This Row],[Profit]]/Table1[[#This Row],[Revenue]]</f>
        <v>0.25802149302041899</v>
      </c>
    </row>
    <row r="7012" spans="1:18" x14ac:dyDescent="0.45">
      <c r="A7012" s="4" t="s">
        <v>11877</v>
      </c>
      <c r="B7012" s="4" t="s">
        <v>3636</v>
      </c>
      <c r="C7012" s="4" t="s">
        <v>28</v>
      </c>
      <c r="D7012" s="4" t="s">
        <v>137</v>
      </c>
      <c r="E7012" s="4" t="s">
        <v>22</v>
      </c>
      <c r="F7012" s="5">
        <v>45346</v>
      </c>
      <c r="G7012" s="4" t="str">
        <f>IF(WEEKDAY(Table1[[#This Row],[Order_Date]],2)&gt;=6,"Weekend","Weekday")</f>
        <v>Weekend</v>
      </c>
      <c r="H7012" s="5" t="str">
        <f>TEXT(Table1[[#This Row],[Order_Date]],"mmmm")</f>
        <v>February</v>
      </c>
      <c r="I7012" s="7">
        <f>MONTH(Table1[[#This Row],[Order_Date]])</f>
        <v>2</v>
      </c>
      <c r="J7012" s="7">
        <v>2</v>
      </c>
      <c r="K7012" s="4">
        <v>2136.4</v>
      </c>
      <c r="L7012" s="4">
        <v>20</v>
      </c>
      <c r="M7012" s="4">
        <v>3418.24</v>
      </c>
      <c r="N7012" s="4">
        <f>(Table1[[#This Row],[Quantity]]*Table1[[#This Row],[Unit_Price]])*(1-Table1[[#This Row],[Discount_%]]/100)</f>
        <v>3418.2400000000002</v>
      </c>
      <c r="O7012" s="4">
        <v>2339.67</v>
      </c>
      <c r="P7012" s="4">
        <v>1078.57</v>
      </c>
      <c r="Q7012">
        <f>Table1[[#This Row],[Revenue]]-Table1[[#This Row],[Cost]]</f>
        <v>1078.5699999999997</v>
      </c>
      <c r="R7012" s="6">
        <f>Table1[[#This Row],[Profit]]/Table1[[#This Row],[Revenue]]</f>
        <v>0.31553372495787307</v>
      </c>
    </row>
    <row r="7013" spans="1:18" x14ac:dyDescent="0.45">
      <c r="A7013" s="1" t="s">
        <v>11878</v>
      </c>
      <c r="B7013" s="1" t="s">
        <v>7091</v>
      </c>
      <c r="C7013" s="1" t="s">
        <v>12</v>
      </c>
      <c r="D7013" s="1" t="s">
        <v>32</v>
      </c>
      <c r="E7013" s="1" t="s">
        <v>4</v>
      </c>
      <c r="F7013" s="2">
        <v>45382</v>
      </c>
      <c r="G7013" s="1" t="str">
        <f>IF(WEEKDAY(Table1[[#This Row],[Order_Date]],2)&gt;=6,"Weekend","Weekday")</f>
        <v>Weekend</v>
      </c>
      <c r="H7013" s="2" t="str">
        <f>TEXT(Table1[[#This Row],[Order_Date]],"mmmm")</f>
        <v>March</v>
      </c>
      <c r="I7013" s="8">
        <f>MONTH(Table1[[#This Row],[Order_Date]])</f>
        <v>3</v>
      </c>
      <c r="J7013" s="8">
        <v>1</v>
      </c>
      <c r="K7013" s="1">
        <v>745.71</v>
      </c>
      <c r="L7013" s="1">
        <v>0</v>
      </c>
      <c r="M7013" s="1">
        <v>745.71</v>
      </c>
      <c r="N7013" s="1">
        <f>(Table1[[#This Row],[Quantity]]*Table1[[#This Row],[Unit_Price]])*(1-Table1[[#This Row],[Discount_%]]/100)</f>
        <v>745.71</v>
      </c>
      <c r="O7013" s="1">
        <v>542.74</v>
      </c>
      <c r="P7013" s="1">
        <v>202.97</v>
      </c>
      <c r="Q7013">
        <f>Table1[[#This Row],[Revenue]]-Table1[[#This Row],[Cost]]</f>
        <v>202.97000000000003</v>
      </c>
      <c r="R7013" s="6">
        <f>Table1[[#This Row],[Profit]]/Table1[[#This Row],[Revenue]]</f>
        <v>0.27218355661047861</v>
      </c>
    </row>
    <row r="7014" spans="1:18" x14ac:dyDescent="0.45">
      <c r="A7014" s="4" t="s">
        <v>11879</v>
      </c>
      <c r="B7014" s="4" t="s">
        <v>11880</v>
      </c>
      <c r="C7014" s="4" t="s">
        <v>20</v>
      </c>
      <c r="D7014" s="4" t="s">
        <v>57</v>
      </c>
      <c r="E7014" s="4" t="s">
        <v>9</v>
      </c>
      <c r="F7014" s="5">
        <v>46017</v>
      </c>
      <c r="G7014" s="4" t="str">
        <f>IF(WEEKDAY(Table1[[#This Row],[Order_Date]],2)&gt;=6,"Weekend","Weekday")</f>
        <v>Weekday</v>
      </c>
      <c r="H7014" s="5" t="str">
        <f>TEXT(Table1[[#This Row],[Order_Date]],"mmmm")</f>
        <v>December</v>
      </c>
      <c r="I7014" s="7">
        <f>MONTH(Table1[[#This Row],[Order_Date]])</f>
        <v>12</v>
      </c>
      <c r="J7014" s="7">
        <v>2</v>
      </c>
      <c r="K7014" s="4">
        <v>2674.52</v>
      </c>
      <c r="L7014" s="4">
        <v>5</v>
      </c>
      <c r="M7014" s="4">
        <v>5081.59</v>
      </c>
      <c r="N7014" s="4">
        <f>(Table1[[#This Row],[Quantity]]*Table1[[#This Row],[Unit_Price]])*(1-Table1[[#This Row],[Discount_%]]/100)</f>
        <v>5081.5879999999997</v>
      </c>
      <c r="O7014" s="4">
        <v>4264.2</v>
      </c>
      <c r="P7014" s="4">
        <v>817.39</v>
      </c>
      <c r="Q7014">
        <f>Table1[[#This Row],[Revenue]]-Table1[[#This Row],[Cost]]</f>
        <v>817.39000000000033</v>
      </c>
      <c r="R7014" s="6">
        <f>Table1[[#This Row],[Profit]]/Table1[[#This Row],[Revenue]]</f>
        <v>0.16085319752282257</v>
      </c>
    </row>
    <row r="7015" spans="1:18" x14ac:dyDescent="0.45">
      <c r="A7015" s="1" t="s">
        <v>11881</v>
      </c>
      <c r="B7015" s="1" t="s">
        <v>3767</v>
      </c>
      <c r="C7015" s="1" t="s">
        <v>7</v>
      </c>
      <c r="D7015" s="1" t="s">
        <v>106</v>
      </c>
      <c r="E7015" s="1" t="s">
        <v>9</v>
      </c>
      <c r="F7015" s="2">
        <v>45642</v>
      </c>
      <c r="G7015" s="1" t="str">
        <f>IF(WEEKDAY(Table1[[#This Row],[Order_Date]],2)&gt;=6,"Weekend","Weekday")</f>
        <v>Weekday</v>
      </c>
      <c r="H7015" s="2" t="str">
        <f>TEXT(Table1[[#This Row],[Order_Date]],"mmmm")</f>
        <v>December</v>
      </c>
      <c r="I7015" s="8">
        <f>MONTH(Table1[[#This Row],[Order_Date]])</f>
        <v>12</v>
      </c>
      <c r="J7015" s="8">
        <v>5</v>
      </c>
      <c r="K7015" s="1">
        <v>697.94</v>
      </c>
      <c r="L7015" s="1">
        <v>20</v>
      </c>
      <c r="M7015" s="1">
        <v>2791.76</v>
      </c>
      <c r="N7015" s="1">
        <f>(Table1[[#This Row],[Quantity]]*Table1[[#This Row],[Unit_Price]])*(1-Table1[[#This Row],[Discount_%]]/100)</f>
        <v>2791.76</v>
      </c>
      <c r="O7015" s="1">
        <v>1963.47</v>
      </c>
      <c r="P7015" s="1">
        <v>828.29</v>
      </c>
      <c r="Q7015">
        <f>Table1[[#This Row],[Revenue]]-Table1[[#This Row],[Cost]]</f>
        <v>828.29000000000019</v>
      </c>
      <c r="R7015" s="6">
        <f>Table1[[#This Row],[Profit]]/Table1[[#This Row],[Revenue]]</f>
        <v>0.29669097630168778</v>
      </c>
    </row>
    <row r="7016" spans="1:18" x14ac:dyDescent="0.45">
      <c r="A7016" s="4" t="s">
        <v>11882</v>
      </c>
      <c r="B7016" s="4" t="s">
        <v>3267</v>
      </c>
      <c r="C7016" s="4" t="s">
        <v>7</v>
      </c>
      <c r="D7016" s="4" t="s">
        <v>71</v>
      </c>
      <c r="E7016" s="4" t="s">
        <v>4</v>
      </c>
      <c r="F7016" s="5">
        <v>45677</v>
      </c>
      <c r="G7016" s="4" t="str">
        <f>IF(WEEKDAY(Table1[[#This Row],[Order_Date]],2)&gt;=6,"Weekend","Weekday")</f>
        <v>Weekday</v>
      </c>
      <c r="H7016" s="5" t="str">
        <f>TEXT(Table1[[#This Row],[Order_Date]],"mmmm")</f>
        <v>January</v>
      </c>
      <c r="I7016" s="7">
        <f>MONTH(Table1[[#This Row],[Order_Date]])</f>
        <v>1</v>
      </c>
      <c r="J7016" s="7">
        <v>3</v>
      </c>
      <c r="K7016" s="4">
        <v>4278.6000000000004</v>
      </c>
      <c r="L7016" s="4">
        <v>15</v>
      </c>
      <c r="M7016" s="4">
        <v>10910.43</v>
      </c>
      <c r="N7016" s="4">
        <f>(Table1[[#This Row],[Quantity]]*Table1[[#This Row],[Unit_Price]])*(1-Table1[[#This Row],[Discount_%]]/100)</f>
        <v>10910.43</v>
      </c>
      <c r="O7016" s="4">
        <v>7904.44</v>
      </c>
      <c r="P7016" s="4">
        <v>3005.99</v>
      </c>
      <c r="Q7016">
        <f>Table1[[#This Row],[Revenue]]-Table1[[#This Row],[Cost]]</f>
        <v>3005.9900000000007</v>
      </c>
      <c r="R7016" s="6">
        <f>Table1[[#This Row],[Profit]]/Table1[[#This Row],[Revenue]]</f>
        <v>0.2755152638346976</v>
      </c>
    </row>
    <row r="7017" spans="1:18" x14ac:dyDescent="0.45">
      <c r="A7017" s="1" t="s">
        <v>11883</v>
      </c>
      <c r="B7017" s="1" t="s">
        <v>904</v>
      </c>
      <c r="C7017" s="1" t="s">
        <v>12</v>
      </c>
      <c r="D7017" s="1" t="s">
        <v>32</v>
      </c>
      <c r="E7017" s="1" t="s">
        <v>14</v>
      </c>
      <c r="F7017" s="2">
        <v>45473</v>
      </c>
      <c r="G7017" s="1" t="str">
        <f>IF(WEEKDAY(Table1[[#This Row],[Order_Date]],2)&gt;=6,"Weekend","Weekday")</f>
        <v>Weekend</v>
      </c>
      <c r="H7017" s="2" t="str">
        <f>TEXT(Table1[[#This Row],[Order_Date]],"mmmm")</f>
        <v>June</v>
      </c>
      <c r="I7017" s="8">
        <f>MONTH(Table1[[#This Row],[Order_Date]])</f>
        <v>6</v>
      </c>
      <c r="J7017" s="8">
        <v>3</v>
      </c>
      <c r="K7017" s="1">
        <v>2766.87</v>
      </c>
      <c r="L7017" s="1">
        <v>0</v>
      </c>
      <c r="M7017" s="1">
        <v>8300.61</v>
      </c>
      <c r="N7017" s="1">
        <f>(Table1[[#This Row],[Quantity]]*Table1[[#This Row],[Unit_Price]])*(1-Table1[[#This Row],[Discount_%]]/100)</f>
        <v>8300.61</v>
      </c>
      <c r="O7017" s="1">
        <v>5256.84</v>
      </c>
      <c r="P7017" s="1">
        <v>3043.77</v>
      </c>
      <c r="Q7017">
        <f>Table1[[#This Row],[Revenue]]-Table1[[#This Row],[Cost]]</f>
        <v>3043.7700000000004</v>
      </c>
      <c r="R7017" s="6">
        <f>Table1[[#This Row],[Profit]]/Table1[[#This Row],[Revenue]]</f>
        <v>0.36669232743135743</v>
      </c>
    </row>
    <row r="7018" spans="1:18" x14ac:dyDescent="0.45">
      <c r="A7018" s="4" t="s">
        <v>11884</v>
      </c>
      <c r="B7018" s="4" t="s">
        <v>11456</v>
      </c>
      <c r="C7018" s="4" t="s">
        <v>12</v>
      </c>
      <c r="D7018" s="4" t="s">
        <v>13</v>
      </c>
      <c r="E7018" s="4" t="s">
        <v>9</v>
      </c>
      <c r="F7018" s="5">
        <v>45700</v>
      </c>
      <c r="G7018" s="4" t="str">
        <f>IF(WEEKDAY(Table1[[#This Row],[Order_Date]],2)&gt;=6,"Weekend","Weekday")</f>
        <v>Weekday</v>
      </c>
      <c r="H7018" s="5" t="str">
        <f>TEXT(Table1[[#This Row],[Order_Date]],"mmmm")</f>
        <v>February</v>
      </c>
      <c r="I7018" s="7">
        <f>MONTH(Table1[[#This Row],[Order_Date]])</f>
        <v>2</v>
      </c>
      <c r="J7018" s="7">
        <v>5</v>
      </c>
      <c r="K7018" s="4">
        <v>3809</v>
      </c>
      <c r="L7018" s="4">
        <v>0</v>
      </c>
      <c r="M7018" s="4">
        <v>19045</v>
      </c>
      <c r="N7018" s="4">
        <f>(Table1[[#This Row],[Quantity]]*Table1[[#This Row],[Unit_Price]])*(1-Table1[[#This Row],[Discount_%]]/100)</f>
        <v>19045</v>
      </c>
      <c r="O7018" s="4">
        <v>12076.2</v>
      </c>
      <c r="P7018" s="4">
        <v>6968.8</v>
      </c>
      <c r="Q7018">
        <f>Table1[[#This Row],[Revenue]]-Table1[[#This Row],[Cost]]</f>
        <v>6968.7999999999993</v>
      </c>
      <c r="R7018" s="6">
        <f>Table1[[#This Row],[Profit]]/Table1[[#This Row],[Revenue]]</f>
        <v>0.36591231294302967</v>
      </c>
    </row>
    <row r="7019" spans="1:18" x14ac:dyDescent="0.45">
      <c r="A7019" s="1" t="s">
        <v>11885</v>
      </c>
      <c r="B7019" s="1" t="s">
        <v>11886</v>
      </c>
      <c r="C7019" s="1" t="s">
        <v>28</v>
      </c>
      <c r="D7019" s="1" t="s">
        <v>29</v>
      </c>
      <c r="E7019" s="1" t="s">
        <v>9</v>
      </c>
      <c r="F7019" s="2">
        <v>45511</v>
      </c>
      <c r="G7019" s="1" t="str">
        <f>IF(WEEKDAY(Table1[[#This Row],[Order_Date]],2)&gt;=6,"Weekend","Weekday")</f>
        <v>Weekday</v>
      </c>
      <c r="H7019" s="2" t="str">
        <f>TEXT(Table1[[#This Row],[Order_Date]],"mmmm")</f>
        <v>August</v>
      </c>
      <c r="I7019" s="8">
        <f>MONTH(Table1[[#This Row],[Order_Date]])</f>
        <v>8</v>
      </c>
      <c r="J7019" s="8">
        <v>5</v>
      </c>
      <c r="K7019" s="1">
        <v>4640.6499999999996</v>
      </c>
      <c r="L7019" s="1">
        <v>5</v>
      </c>
      <c r="M7019" s="1">
        <v>22043.09</v>
      </c>
      <c r="N7019" s="1">
        <f>(Table1[[#This Row],[Quantity]]*Table1[[#This Row],[Unit_Price]])*(1-Table1[[#This Row],[Discount_%]]/100)</f>
        <v>22043.087499999998</v>
      </c>
      <c r="O7019" s="1">
        <v>15496.91</v>
      </c>
      <c r="P7019" s="1">
        <v>6546.18</v>
      </c>
      <c r="Q7019">
        <f>Table1[[#This Row],[Revenue]]-Table1[[#This Row],[Cost]]</f>
        <v>6546.18</v>
      </c>
      <c r="R7019" s="6">
        <f>Table1[[#This Row],[Profit]]/Table1[[#This Row],[Revenue]]</f>
        <v>0.29697197625196831</v>
      </c>
    </row>
    <row r="7020" spans="1:18" x14ac:dyDescent="0.45">
      <c r="A7020" s="4" t="s">
        <v>11887</v>
      </c>
      <c r="B7020" s="4" t="s">
        <v>11888</v>
      </c>
      <c r="C7020" s="4" t="s">
        <v>28</v>
      </c>
      <c r="D7020" s="4" t="s">
        <v>29</v>
      </c>
      <c r="E7020" s="4" t="s">
        <v>9</v>
      </c>
      <c r="F7020" s="5">
        <v>45421</v>
      </c>
      <c r="G7020" s="4" t="str">
        <f>IF(WEEKDAY(Table1[[#This Row],[Order_Date]],2)&gt;=6,"Weekend","Weekday")</f>
        <v>Weekday</v>
      </c>
      <c r="H7020" s="5" t="str">
        <f>TEXT(Table1[[#This Row],[Order_Date]],"mmmm")</f>
        <v>May</v>
      </c>
      <c r="I7020" s="7">
        <f>MONTH(Table1[[#This Row],[Order_Date]])</f>
        <v>5</v>
      </c>
      <c r="J7020" s="7">
        <v>3</v>
      </c>
      <c r="K7020" s="4">
        <v>465.9</v>
      </c>
      <c r="L7020" s="4">
        <v>15</v>
      </c>
      <c r="M7020" s="4">
        <v>1188.04</v>
      </c>
      <c r="N7020" s="4">
        <f>(Table1[[#This Row],[Quantity]]*Table1[[#This Row],[Unit_Price]])*(1-Table1[[#This Row],[Discount_%]]/100)</f>
        <v>1188.0449999999998</v>
      </c>
      <c r="O7020" s="4">
        <v>729.91</v>
      </c>
      <c r="P7020" s="4">
        <v>458.13</v>
      </c>
      <c r="Q7020">
        <f>Table1[[#This Row],[Revenue]]-Table1[[#This Row],[Cost]]</f>
        <v>458.13</v>
      </c>
      <c r="R7020" s="6">
        <f>Table1[[#This Row],[Profit]]/Table1[[#This Row],[Revenue]]</f>
        <v>0.38561832934918017</v>
      </c>
    </row>
    <row r="7021" spans="1:18" x14ac:dyDescent="0.45">
      <c r="A7021" s="1" t="s">
        <v>11889</v>
      </c>
      <c r="B7021" s="1" t="s">
        <v>742</v>
      </c>
      <c r="C7021" s="1" t="s">
        <v>20</v>
      </c>
      <c r="D7021" s="1" t="s">
        <v>103</v>
      </c>
      <c r="E7021" s="1" t="s">
        <v>4</v>
      </c>
      <c r="F7021" s="2">
        <v>45471</v>
      </c>
      <c r="G7021" s="1" t="str">
        <f>IF(WEEKDAY(Table1[[#This Row],[Order_Date]],2)&gt;=6,"Weekend","Weekday")</f>
        <v>Weekday</v>
      </c>
      <c r="H7021" s="2" t="str">
        <f>TEXT(Table1[[#This Row],[Order_Date]],"mmmm")</f>
        <v>June</v>
      </c>
      <c r="I7021" s="8">
        <f>MONTH(Table1[[#This Row],[Order_Date]])</f>
        <v>6</v>
      </c>
      <c r="J7021" s="8">
        <v>4</v>
      </c>
      <c r="K7021" s="1">
        <v>893.09</v>
      </c>
      <c r="L7021" s="1">
        <v>5</v>
      </c>
      <c r="M7021" s="1">
        <v>3393.74</v>
      </c>
      <c r="N7021" s="1">
        <f>(Table1[[#This Row],[Quantity]]*Table1[[#This Row],[Unit_Price]])*(1-Table1[[#This Row],[Discount_%]]/100)</f>
        <v>3393.7420000000002</v>
      </c>
      <c r="O7021" s="1">
        <v>2582.5300000000002</v>
      </c>
      <c r="P7021" s="1">
        <v>811.21</v>
      </c>
      <c r="Q7021">
        <f>Table1[[#This Row],[Revenue]]-Table1[[#This Row],[Cost]]</f>
        <v>811.20999999999958</v>
      </c>
      <c r="R7021" s="6">
        <f>Table1[[#This Row],[Profit]]/Table1[[#This Row],[Revenue]]</f>
        <v>0.23903127523027695</v>
      </c>
    </row>
    <row r="7022" spans="1:18" x14ac:dyDescent="0.45">
      <c r="A7022" s="4" t="s">
        <v>11890</v>
      </c>
      <c r="B7022" s="4" t="s">
        <v>7099</v>
      </c>
      <c r="C7022" s="4" t="s">
        <v>7</v>
      </c>
      <c r="D7022" s="4" t="s">
        <v>106</v>
      </c>
      <c r="E7022" s="4" t="s">
        <v>14</v>
      </c>
      <c r="F7022" s="5">
        <v>45936</v>
      </c>
      <c r="G7022" s="4" t="str">
        <f>IF(WEEKDAY(Table1[[#This Row],[Order_Date]],2)&gt;=6,"Weekend","Weekday")</f>
        <v>Weekday</v>
      </c>
      <c r="H7022" s="5" t="str">
        <f>TEXT(Table1[[#This Row],[Order_Date]],"mmmm")</f>
        <v>October</v>
      </c>
      <c r="I7022" s="7">
        <f>MONTH(Table1[[#This Row],[Order_Date]])</f>
        <v>10</v>
      </c>
      <c r="J7022" s="7">
        <v>3</v>
      </c>
      <c r="K7022" s="4">
        <v>730.8</v>
      </c>
      <c r="L7022" s="4">
        <v>15</v>
      </c>
      <c r="M7022" s="4">
        <v>1863.54</v>
      </c>
      <c r="N7022" s="4">
        <f>(Table1[[#This Row],[Quantity]]*Table1[[#This Row],[Unit_Price]])*(1-Table1[[#This Row],[Discount_%]]/100)</f>
        <v>1863.5399999999997</v>
      </c>
      <c r="O7022" s="4">
        <v>1233.5899999999999</v>
      </c>
      <c r="P7022" s="4">
        <v>629.95000000000005</v>
      </c>
      <c r="Q7022">
        <f>Table1[[#This Row],[Revenue]]-Table1[[#This Row],[Cost]]</f>
        <v>629.95000000000005</v>
      </c>
      <c r="R7022" s="6">
        <f>Table1[[#This Row],[Profit]]/Table1[[#This Row],[Revenue]]</f>
        <v>0.33803943033151962</v>
      </c>
    </row>
    <row r="7023" spans="1:18" x14ac:dyDescent="0.45">
      <c r="A7023" s="1" t="s">
        <v>11891</v>
      </c>
      <c r="B7023" s="1" t="s">
        <v>11892</v>
      </c>
      <c r="C7023" s="1" t="s">
        <v>12</v>
      </c>
      <c r="D7023" s="1" t="s">
        <v>32</v>
      </c>
      <c r="E7023" s="1" t="s">
        <v>22</v>
      </c>
      <c r="F7023" s="2">
        <v>45723</v>
      </c>
      <c r="G7023" s="1" t="str">
        <f>IF(WEEKDAY(Table1[[#This Row],[Order_Date]],2)&gt;=6,"Weekend","Weekday")</f>
        <v>Weekday</v>
      </c>
      <c r="H7023" s="2" t="str">
        <f>TEXT(Table1[[#This Row],[Order_Date]],"mmmm")</f>
        <v>March</v>
      </c>
      <c r="I7023" s="8">
        <f>MONTH(Table1[[#This Row],[Order_Date]])</f>
        <v>3</v>
      </c>
      <c r="J7023" s="8">
        <v>5</v>
      </c>
      <c r="K7023" s="1">
        <v>4601.7700000000004</v>
      </c>
      <c r="L7023" s="1">
        <v>5</v>
      </c>
      <c r="M7023" s="1">
        <v>21858.41</v>
      </c>
      <c r="N7023" s="1">
        <f>(Table1[[#This Row],[Quantity]]*Table1[[#This Row],[Unit_Price]])*(1-Table1[[#This Row],[Discount_%]]/100)</f>
        <v>21858.407500000001</v>
      </c>
      <c r="O7023" s="1">
        <v>16298.37</v>
      </c>
      <c r="P7023" s="1">
        <v>5560.04</v>
      </c>
      <c r="Q7023">
        <f>Table1[[#This Row],[Revenue]]-Table1[[#This Row],[Cost]]</f>
        <v>5560.0399999999991</v>
      </c>
      <c r="R7023" s="6">
        <f>Table1[[#This Row],[Profit]]/Table1[[#This Row],[Revenue]]</f>
        <v>0.25436616844500581</v>
      </c>
    </row>
    <row r="7024" spans="1:18" x14ac:dyDescent="0.45">
      <c r="A7024" s="4" t="s">
        <v>11893</v>
      </c>
      <c r="B7024" s="4" t="s">
        <v>4260</v>
      </c>
      <c r="C7024" s="4" t="s">
        <v>20</v>
      </c>
      <c r="D7024" s="4" t="s">
        <v>57</v>
      </c>
      <c r="E7024" s="4" t="s">
        <v>22</v>
      </c>
      <c r="F7024" s="5">
        <v>45674</v>
      </c>
      <c r="G7024" s="4" t="str">
        <f>IF(WEEKDAY(Table1[[#This Row],[Order_Date]],2)&gt;=6,"Weekend","Weekday")</f>
        <v>Weekday</v>
      </c>
      <c r="H7024" s="5" t="str">
        <f>TEXT(Table1[[#This Row],[Order_Date]],"mmmm")</f>
        <v>January</v>
      </c>
      <c r="I7024" s="7">
        <f>MONTH(Table1[[#This Row],[Order_Date]])</f>
        <v>1</v>
      </c>
      <c r="J7024" s="7">
        <v>1</v>
      </c>
      <c r="K7024" s="4">
        <v>3873.18</v>
      </c>
      <c r="L7024" s="4">
        <v>20</v>
      </c>
      <c r="M7024" s="4">
        <v>3098.54</v>
      </c>
      <c r="N7024" s="4">
        <f>(Table1[[#This Row],[Quantity]]*Table1[[#This Row],[Unit_Price]])*(1-Table1[[#This Row],[Discount_%]]/100)</f>
        <v>3098.5439999999999</v>
      </c>
      <c r="O7024" s="4">
        <v>2322.66</v>
      </c>
      <c r="P7024" s="4">
        <v>775.88</v>
      </c>
      <c r="Q7024">
        <f>Table1[[#This Row],[Revenue]]-Table1[[#This Row],[Cost]]</f>
        <v>775.88000000000011</v>
      </c>
      <c r="R7024" s="6">
        <f>Table1[[#This Row],[Profit]]/Table1[[#This Row],[Revenue]]</f>
        <v>0.25040180213907193</v>
      </c>
    </row>
    <row r="7025" spans="1:18" x14ac:dyDescent="0.45">
      <c r="A7025" s="1" t="s">
        <v>11894</v>
      </c>
      <c r="B7025" s="1" t="s">
        <v>3478</v>
      </c>
      <c r="C7025" s="1" t="s">
        <v>28</v>
      </c>
      <c r="D7025" s="1" t="s">
        <v>35</v>
      </c>
      <c r="E7025" s="1" t="s">
        <v>22</v>
      </c>
      <c r="F7025" s="2">
        <v>45338</v>
      </c>
      <c r="G7025" s="1" t="str">
        <f>IF(WEEKDAY(Table1[[#This Row],[Order_Date]],2)&gt;=6,"Weekend","Weekday")</f>
        <v>Weekday</v>
      </c>
      <c r="H7025" s="2" t="str">
        <f>TEXT(Table1[[#This Row],[Order_Date]],"mmmm")</f>
        <v>February</v>
      </c>
      <c r="I7025" s="8">
        <f>MONTH(Table1[[#This Row],[Order_Date]])</f>
        <v>2</v>
      </c>
      <c r="J7025" s="8">
        <v>4</v>
      </c>
      <c r="K7025" s="1">
        <v>1732.07</v>
      </c>
      <c r="L7025" s="1">
        <v>15</v>
      </c>
      <c r="M7025" s="1">
        <v>5889.04</v>
      </c>
      <c r="N7025" s="1">
        <f>(Table1[[#This Row],[Quantity]]*Table1[[#This Row],[Unit_Price]])*(1-Table1[[#This Row],[Discount_%]]/100)</f>
        <v>5889.0379999999996</v>
      </c>
      <c r="O7025" s="1">
        <v>3618.02</v>
      </c>
      <c r="P7025" s="1">
        <v>2271.02</v>
      </c>
      <c r="Q7025">
        <f>Table1[[#This Row],[Revenue]]-Table1[[#This Row],[Cost]]</f>
        <v>2271.02</v>
      </c>
      <c r="R7025" s="6">
        <f>Table1[[#This Row],[Profit]]/Table1[[#This Row],[Revenue]]</f>
        <v>0.385635010120495</v>
      </c>
    </row>
    <row r="7026" spans="1:18" x14ac:dyDescent="0.45">
      <c r="A7026" s="4" t="s">
        <v>11895</v>
      </c>
      <c r="B7026" s="4" t="s">
        <v>11719</v>
      </c>
      <c r="C7026" s="4" t="s">
        <v>7</v>
      </c>
      <c r="D7026" s="4" t="s">
        <v>46</v>
      </c>
      <c r="E7026" s="4" t="s">
        <v>9</v>
      </c>
      <c r="F7026" s="5">
        <v>45642</v>
      </c>
      <c r="G7026" s="4" t="str">
        <f>IF(WEEKDAY(Table1[[#This Row],[Order_Date]],2)&gt;=6,"Weekend","Weekday")</f>
        <v>Weekday</v>
      </c>
      <c r="H7026" s="5" t="str">
        <f>TEXT(Table1[[#This Row],[Order_Date]],"mmmm")</f>
        <v>December</v>
      </c>
      <c r="I7026" s="7">
        <f>MONTH(Table1[[#This Row],[Order_Date]])</f>
        <v>12</v>
      </c>
      <c r="J7026" s="7">
        <v>1</v>
      </c>
      <c r="K7026" s="4">
        <v>2555.48</v>
      </c>
      <c r="L7026" s="4">
        <v>0</v>
      </c>
      <c r="M7026" s="4">
        <v>2555.48</v>
      </c>
      <c r="N7026" s="4">
        <f>(Table1[[#This Row],[Quantity]]*Table1[[#This Row],[Unit_Price]])*(1-Table1[[#This Row],[Discount_%]]/100)</f>
        <v>2555.48</v>
      </c>
      <c r="O7026" s="4">
        <v>1946.12</v>
      </c>
      <c r="P7026" s="4">
        <v>609.36</v>
      </c>
      <c r="Q7026">
        <f>Table1[[#This Row],[Revenue]]-Table1[[#This Row],[Cost]]</f>
        <v>609.36000000000013</v>
      </c>
      <c r="R7026" s="6">
        <f>Table1[[#This Row],[Profit]]/Table1[[#This Row],[Revenue]]</f>
        <v>0.23845226728442406</v>
      </c>
    </row>
    <row r="7027" spans="1:18" x14ac:dyDescent="0.45">
      <c r="A7027" s="1" t="s">
        <v>11896</v>
      </c>
      <c r="B7027" s="1" t="s">
        <v>9435</v>
      </c>
      <c r="C7027" s="1" t="s">
        <v>2</v>
      </c>
      <c r="D7027" s="1" t="s">
        <v>65</v>
      </c>
      <c r="E7027" s="1" t="s">
        <v>4</v>
      </c>
      <c r="F7027" s="2">
        <v>45854</v>
      </c>
      <c r="G7027" s="1" t="str">
        <f>IF(WEEKDAY(Table1[[#This Row],[Order_Date]],2)&gt;=6,"Weekend","Weekday")</f>
        <v>Weekday</v>
      </c>
      <c r="H7027" s="2" t="str">
        <f>TEXT(Table1[[#This Row],[Order_Date]],"mmmm")</f>
        <v>July</v>
      </c>
      <c r="I7027" s="8">
        <f>MONTH(Table1[[#This Row],[Order_Date]])</f>
        <v>7</v>
      </c>
      <c r="J7027" s="8">
        <v>3</v>
      </c>
      <c r="K7027" s="1">
        <v>378.08</v>
      </c>
      <c r="L7027" s="1">
        <v>0</v>
      </c>
      <c r="M7027" s="1">
        <v>1134.24</v>
      </c>
      <c r="N7027" s="1">
        <f>(Table1[[#This Row],[Quantity]]*Table1[[#This Row],[Unit_Price]])*(1-Table1[[#This Row],[Discount_%]]/100)</f>
        <v>1134.24</v>
      </c>
      <c r="O7027" s="1">
        <v>801.96</v>
      </c>
      <c r="P7027" s="1">
        <v>332.28</v>
      </c>
      <c r="Q7027">
        <f>Table1[[#This Row],[Revenue]]-Table1[[#This Row],[Cost]]</f>
        <v>332.28</v>
      </c>
      <c r="R7027" s="6">
        <f>Table1[[#This Row],[Profit]]/Table1[[#This Row],[Revenue]]</f>
        <v>0.29295387219636054</v>
      </c>
    </row>
    <row r="7028" spans="1:18" x14ac:dyDescent="0.45">
      <c r="A7028" s="4" t="s">
        <v>11897</v>
      </c>
      <c r="B7028" s="4" t="s">
        <v>11898</v>
      </c>
      <c r="C7028" s="4" t="s">
        <v>12</v>
      </c>
      <c r="D7028" s="4" t="s">
        <v>38</v>
      </c>
      <c r="E7028" s="4" t="s">
        <v>4</v>
      </c>
      <c r="F7028" s="5">
        <v>45749</v>
      </c>
      <c r="G7028" s="4" t="str">
        <f>IF(WEEKDAY(Table1[[#This Row],[Order_Date]],2)&gt;=6,"Weekend","Weekday")</f>
        <v>Weekday</v>
      </c>
      <c r="H7028" s="5" t="str">
        <f>TEXT(Table1[[#This Row],[Order_Date]],"mmmm")</f>
        <v>April</v>
      </c>
      <c r="I7028" s="7">
        <f>MONTH(Table1[[#This Row],[Order_Date]])</f>
        <v>4</v>
      </c>
      <c r="J7028" s="7">
        <v>2</v>
      </c>
      <c r="K7028" s="4">
        <v>3661.91</v>
      </c>
      <c r="L7028" s="4">
        <v>10</v>
      </c>
      <c r="M7028" s="4">
        <v>6591.44</v>
      </c>
      <c r="N7028" s="4">
        <f>(Table1[[#This Row],[Quantity]]*Table1[[#This Row],[Unit_Price]])*(1-Table1[[#This Row],[Discount_%]]/100)</f>
        <v>6591.4380000000001</v>
      </c>
      <c r="O7028" s="4">
        <v>5497.65</v>
      </c>
      <c r="P7028" s="4">
        <v>1093.79</v>
      </c>
      <c r="Q7028">
        <f>Table1[[#This Row],[Revenue]]-Table1[[#This Row],[Cost]]</f>
        <v>1093.79</v>
      </c>
      <c r="R7028" s="6">
        <f>Table1[[#This Row],[Profit]]/Table1[[#This Row],[Revenue]]</f>
        <v>0.16594097799570354</v>
      </c>
    </row>
    <row r="7029" spans="1:18" x14ac:dyDescent="0.45">
      <c r="A7029" s="1" t="s">
        <v>11899</v>
      </c>
      <c r="B7029" s="1" t="s">
        <v>1653</v>
      </c>
      <c r="C7029" s="1" t="s">
        <v>12</v>
      </c>
      <c r="D7029" s="1" t="s">
        <v>13</v>
      </c>
      <c r="E7029" s="1" t="s">
        <v>9</v>
      </c>
      <c r="F7029" s="2">
        <v>45478</v>
      </c>
      <c r="G7029" s="1" t="str">
        <f>IF(WEEKDAY(Table1[[#This Row],[Order_Date]],2)&gt;=6,"Weekend","Weekday")</f>
        <v>Weekday</v>
      </c>
      <c r="H7029" s="2" t="str">
        <f>TEXT(Table1[[#This Row],[Order_Date]],"mmmm")</f>
        <v>July</v>
      </c>
      <c r="I7029" s="8">
        <f>MONTH(Table1[[#This Row],[Order_Date]])</f>
        <v>7</v>
      </c>
      <c r="J7029" s="8">
        <v>5</v>
      </c>
      <c r="K7029" s="1">
        <v>1679.87</v>
      </c>
      <c r="L7029" s="1">
        <v>10</v>
      </c>
      <c r="M7029" s="1">
        <v>7559.41</v>
      </c>
      <c r="N7029" s="1">
        <f>(Table1[[#This Row],[Quantity]]*Table1[[#This Row],[Unit_Price]])*(1-Table1[[#This Row],[Discount_%]]/100)</f>
        <v>7559.4149999999991</v>
      </c>
      <c r="O7029" s="1">
        <v>5552.76</v>
      </c>
      <c r="P7029" s="1">
        <v>2006.65</v>
      </c>
      <c r="Q7029">
        <f>Table1[[#This Row],[Revenue]]-Table1[[#This Row],[Cost]]</f>
        <v>2006.6499999999996</v>
      </c>
      <c r="R7029" s="6">
        <f>Table1[[#This Row],[Profit]]/Table1[[#This Row],[Revenue]]</f>
        <v>0.26545061056352282</v>
      </c>
    </row>
    <row r="7030" spans="1:18" x14ac:dyDescent="0.45">
      <c r="A7030" s="4" t="s">
        <v>11900</v>
      </c>
      <c r="B7030" s="4" t="s">
        <v>11901</v>
      </c>
      <c r="C7030" s="4" t="s">
        <v>28</v>
      </c>
      <c r="D7030" s="4" t="s">
        <v>85</v>
      </c>
      <c r="E7030" s="4" t="s">
        <v>4</v>
      </c>
      <c r="F7030" s="5">
        <v>46008</v>
      </c>
      <c r="G7030" s="4" t="str">
        <f>IF(WEEKDAY(Table1[[#This Row],[Order_Date]],2)&gt;=6,"Weekend","Weekday")</f>
        <v>Weekday</v>
      </c>
      <c r="H7030" s="5" t="str">
        <f>TEXT(Table1[[#This Row],[Order_Date]],"mmmm")</f>
        <v>December</v>
      </c>
      <c r="I7030" s="7">
        <f>MONTH(Table1[[#This Row],[Order_Date]])</f>
        <v>12</v>
      </c>
      <c r="J7030" s="7">
        <v>2</v>
      </c>
      <c r="K7030" s="4">
        <v>1178.2</v>
      </c>
      <c r="L7030" s="4">
        <v>15</v>
      </c>
      <c r="M7030" s="4">
        <v>2002.94</v>
      </c>
      <c r="N7030" s="4">
        <f>(Table1[[#This Row],[Quantity]]*Table1[[#This Row],[Unit_Price]])*(1-Table1[[#This Row],[Discount_%]]/100)</f>
        <v>2002.94</v>
      </c>
      <c r="O7030" s="4">
        <v>1285.29</v>
      </c>
      <c r="P7030" s="4">
        <v>717.65</v>
      </c>
      <c r="Q7030">
        <f>Table1[[#This Row],[Revenue]]-Table1[[#This Row],[Cost]]</f>
        <v>717.65000000000009</v>
      </c>
      <c r="R7030" s="6">
        <f>Table1[[#This Row],[Profit]]/Table1[[#This Row],[Revenue]]</f>
        <v>0.3582983014967997</v>
      </c>
    </row>
    <row r="7031" spans="1:18" x14ac:dyDescent="0.45">
      <c r="A7031" s="1" t="s">
        <v>11902</v>
      </c>
      <c r="B7031" s="1" t="s">
        <v>11520</v>
      </c>
      <c r="C7031" s="1" t="s">
        <v>20</v>
      </c>
      <c r="D7031" s="1" t="s">
        <v>103</v>
      </c>
      <c r="E7031" s="1" t="s">
        <v>9</v>
      </c>
      <c r="F7031" s="2">
        <v>45700</v>
      </c>
      <c r="G7031" s="1" t="str">
        <f>IF(WEEKDAY(Table1[[#This Row],[Order_Date]],2)&gt;=6,"Weekend","Weekday")</f>
        <v>Weekday</v>
      </c>
      <c r="H7031" s="2" t="str">
        <f>TEXT(Table1[[#This Row],[Order_Date]],"mmmm")</f>
        <v>February</v>
      </c>
      <c r="I7031" s="8">
        <f>MONTH(Table1[[#This Row],[Order_Date]])</f>
        <v>2</v>
      </c>
      <c r="J7031" s="8">
        <v>4</v>
      </c>
      <c r="K7031" s="1">
        <v>2380.54</v>
      </c>
      <c r="L7031" s="1">
        <v>0</v>
      </c>
      <c r="M7031" s="1">
        <v>9522.16</v>
      </c>
      <c r="N7031" s="1">
        <f>(Table1[[#This Row],[Quantity]]*Table1[[#This Row],[Unit_Price]])*(1-Table1[[#This Row],[Discount_%]]/100)</f>
        <v>9522.16</v>
      </c>
      <c r="O7031" s="1">
        <v>7842.22</v>
      </c>
      <c r="P7031" s="1">
        <v>1679.94</v>
      </c>
      <c r="Q7031">
        <f>Table1[[#This Row],[Revenue]]-Table1[[#This Row],[Cost]]</f>
        <v>1679.9399999999996</v>
      </c>
      <c r="R7031" s="6">
        <f>Table1[[#This Row],[Profit]]/Table1[[#This Row],[Revenue]]</f>
        <v>0.17642425668125719</v>
      </c>
    </row>
    <row r="7032" spans="1:18" x14ac:dyDescent="0.45">
      <c r="A7032" s="4" t="s">
        <v>11903</v>
      </c>
      <c r="B7032" s="4" t="s">
        <v>11904</v>
      </c>
      <c r="C7032" s="4" t="s">
        <v>28</v>
      </c>
      <c r="D7032" s="4" t="s">
        <v>100</v>
      </c>
      <c r="E7032" s="4" t="s">
        <v>4</v>
      </c>
      <c r="F7032" s="5">
        <v>45871</v>
      </c>
      <c r="G7032" s="4" t="str">
        <f>IF(WEEKDAY(Table1[[#This Row],[Order_Date]],2)&gt;=6,"Weekend","Weekday")</f>
        <v>Weekend</v>
      </c>
      <c r="H7032" s="5" t="str">
        <f>TEXT(Table1[[#This Row],[Order_Date]],"mmmm")</f>
        <v>August</v>
      </c>
      <c r="I7032" s="7">
        <f>MONTH(Table1[[#This Row],[Order_Date]])</f>
        <v>8</v>
      </c>
      <c r="J7032" s="7">
        <v>5</v>
      </c>
      <c r="K7032" s="4">
        <v>1212.02</v>
      </c>
      <c r="L7032" s="4">
        <v>5</v>
      </c>
      <c r="M7032" s="4">
        <v>5757.1</v>
      </c>
      <c r="N7032" s="4">
        <f>(Table1[[#This Row],[Quantity]]*Table1[[#This Row],[Unit_Price]])*(1-Table1[[#This Row],[Discount_%]]/100)</f>
        <v>5757.0950000000003</v>
      </c>
      <c r="O7032" s="4">
        <v>4719.17</v>
      </c>
      <c r="P7032" s="4">
        <v>1037.93</v>
      </c>
      <c r="Q7032">
        <f>Table1[[#This Row],[Revenue]]-Table1[[#This Row],[Cost]]</f>
        <v>1037.9300000000003</v>
      </c>
      <c r="R7032" s="6">
        <f>Table1[[#This Row],[Profit]]/Table1[[#This Row],[Revenue]]</f>
        <v>0.18028695002692327</v>
      </c>
    </row>
    <row r="7033" spans="1:18" x14ac:dyDescent="0.45">
      <c r="A7033" s="1" t="s">
        <v>11905</v>
      </c>
      <c r="B7033" s="1" t="s">
        <v>11906</v>
      </c>
      <c r="C7033" s="1" t="s">
        <v>7</v>
      </c>
      <c r="D7033" s="1" t="s">
        <v>46</v>
      </c>
      <c r="E7033" s="1" t="s">
        <v>9</v>
      </c>
      <c r="F7033" s="2">
        <v>45405</v>
      </c>
      <c r="G7033" s="1" t="str">
        <f>IF(WEEKDAY(Table1[[#This Row],[Order_Date]],2)&gt;=6,"Weekend","Weekday")</f>
        <v>Weekday</v>
      </c>
      <c r="H7033" s="2" t="str">
        <f>TEXT(Table1[[#This Row],[Order_Date]],"mmmm")</f>
        <v>April</v>
      </c>
      <c r="I7033" s="8">
        <f>MONTH(Table1[[#This Row],[Order_Date]])</f>
        <v>4</v>
      </c>
      <c r="J7033" s="8">
        <v>4</v>
      </c>
      <c r="K7033" s="1">
        <v>492.58</v>
      </c>
      <c r="L7033" s="1">
        <v>15</v>
      </c>
      <c r="M7033" s="1">
        <v>1674.77</v>
      </c>
      <c r="N7033" s="1">
        <f>(Table1[[#This Row],[Quantity]]*Table1[[#This Row],[Unit_Price]])*(1-Table1[[#This Row],[Discount_%]]/100)</f>
        <v>1674.7719999999999</v>
      </c>
      <c r="O7033" s="1">
        <v>1391.82</v>
      </c>
      <c r="P7033" s="1">
        <v>282.95</v>
      </c>
      <c r="Q7033">
        <f>Table1[[#This Row],[Revenue]]-Table1[[#This Row],[Cost]]</f>
        <v>282.95000000000005</v>
      </c>
      <c r="R7033" s="6">
        <f>Table1[[#This Row],[Profit]]/Table1[[#This Row],[Revenue]]</f>
        <v>0.16894857204272826</v>
      </c>
    </row>
    <row r="7034" spans="1:18" x14ac:dyDescent="0.45">
      <c r="A7034" s="4" t="s">
        <v>11907</v>
      </c>
      <c r="B7034" s="4" t="s">
        <v>11908</v>
      </c>
      <c r="C7034" s="4" t="s">
        <v>2</v>
      </c>
      <c r="D7034" s="4" t="s">
        <v>3</v>
      </c>
      <c r="E7034" s="4" t="s">
        <v>14</v>
      </c>
      <c r="F7034" s="5">
        <v>45870</v>
      </c>
      <c r="G7034" s="4" t="str">
        <f>IF(WEEKDAY(Table1[[#This Row],[Order_Date]],2)&gt;=6,"Weekend","Weekday")</f>
        <v>Weekday</v>
      </c>
      <c r="H7034" s="5" t="str">
        <f>TEXT(Table1[[#This Row],[Order_Date]],"mmmm")</f>
        <v>August</v>
      </c>
      <c r="I7034" s="7">
        <f>MONTH(Table1[[#This Row],[Order_Date]])</f>
        <v>8</v>
      </c>
      <c r="J7034" s="7">
        <v>5</v>
      </c>
      <c r="K7034" s="4">
        <v>4583.7</v>
      </c>
      <c r="L7034" s="4">
        <v>0</v>
      </c>
      <c r="M7034" s="4">
        <v>22918.5</v>
      </c>
      <c r="N7034" s="4">
        <f>(Table1[[#This Row],[Quantity]]*Table1[[#This Row],[Unit_Price]])*(1-Table1[[#This Row],[Discount_%]]/100)</f>
        <v>22918.5</v>
      </c>
      <c r="O7034" s="4">
        <v>17086.64</v>
      </c>
      <c r="P7034" s="4">
        <v>5831.86</v>
      </c>
      <c r="Q7034">
        <f>Table1[[#This Row],[Revenue]]-Table1[[#This Row],[Cost]]</f>
        <v>5831.8600000000006</v>
      </c>
      <c r="R7034" s="6">
        <f>Table1[[#This Row],[Profit]]/Table1[[#This Row],[Revenue]]</f>
        <v>0.25446080677182187</v>
      </c>
    </row>
    <row r="7035" spans="1:18" x14ac:dyDescent="0.45">
      <c r="A7035" s="1" t="s">
        <v>11909</v>
      </c>
      <c r="B7035" s="1" t="s">
        <v>11910</v>
      </c>
      <c r="C7035" s="1" t="s">
        <v>7</v>
      </c>
      <c r="D7035" s="1" t="s">
        <v>8</v>
      </c>
      <c r="E7035" s="1" t="s">
        <v>9</v>
      </c>
      <c r="F7035" s="2">
        <v>45697</v>
      </c>
      <c r="G7035" s="1" t="str">
        <f>IF(WEEKDAY(Table1[[#This Row],[Order_Date]],2)&gt;=6,"Weekend","Weekday")</f>
        <v>Weekend</v>
      </c>
      <c r="H7035" s="2" t="str">
        <f>TEXT(Table1[[#This Row],[Order_Date]],"mmmm")</f>
        <v>February</v>
      </c>
      <c r="I7035" s="8">
        <f>MONTH(Table1[[#This Row],[Order_Date]])</f>
        <v>2</v>
      </c>
      <c r="J7035" s="8">
        <v>4</v>
      </c>
      <c r="K7035" s="1">
        <v>1011.08</v>
      </c>
      <c r="L7035" s="1">
        <v>15</v>
      </c>
      <c r="M7035" s="1">
        <v>3437.67</v>
      </c>
      <c r="N7035" s="1">
        <f>(Table1[[#This Row],[Quantity]]*Table1[[#This Row],[Unit_Price]])*(1-Table1[[#This Row],[Discount_%]]/100)</f>
        <v>3437.672</v>
      </c>
      <c r="O7035" s="1">
        <v>2225.46</v>
      </c>
      <c r="P7035" s="1">
        <v>1212.21</v>
      </c>
      <c r="Q7035">
        <f>Table1[[#This Row],[Revenue]]-Table1[[#This Row],[Cost]]</f>
        <v>1212.21</v>
      </c>
      <c r="R7035" s="6">
        <f>Table1[[#This Row],[Profit]]/Table1[[#This Row],[Revenue]]</f>
        <v>0.35262547015856671</v>
      </c>
    </row>
    <row r="7036" spans="1:18" x14ac:dyDescent="0.45">
      <c r="A7036" s="4" t="s">
        <v>11911</v>
      </c>
      <c r="B7036" s="4" t="s">
        <v>11912</v>
      </c>
      <c r="C7036" s="4" t="s">
        <v>7</v>
      </c>
      <c r="D7036" s="4" t="s">
        <v>8</v>
      </c>
      <c r="E7036" s="4" t="s">
        <v>4</v>
      </c>
      <c r="F7036" s="5">
        <v>45537</v>
      </c>
      <c r="G7036" s="4" t="str">
        <f>IF(WEEKDAY(Table1[[#This Row],[Order_Date]],2)&gt;=6,"Weekend","Weekday")</f>
        <v>Weekday</v>
      </c>
      <c r="H7036" s="5" t="str">
        <f>TEXT(Table1[[#This Row],[Order_Date]],"mmmm")</f>
        <v>September</v>
      </c>
      <c r="I7036" s="7">
        <f>MONTH(Table1[[#This Row],[Order_Date]])</f>
        <v>9</v>
      </c>
      <c r="J7036" s="7">
        <v>3</v>
      </c>
      <c r="K7036" s="4">
        <v>3573.86</v>
      </c>
      <c r="L7036" s="4">
        <v>0</v>
      </c>
      <c r="M7036" s="4">
        <v>10721.58</v>
      </c>
      <c r="N7036" s="4">
        <f>(Table1[[#This Row],[Quantity]]*Table1[[#This Row],[Unit_Price]])*(1-Table1[[#This Row],[Discount_%]]/100)</f>
        <v>10721.58</v>
      </c>
      <c r="O7036" s="4">
        <v>6947.72</v>
      </c>
      <c r="P7036" s="4">
        <v>3773.86</v>
      </c>
      <c r="Q7036">
        <f>Table1[[#This Row],[Revenue]]-Table1[[#This Row],[Cost]]</f>
        <v>3773.8599999999997</v>
      </c>
      <c r="R7036" s="6">
        <f>Table1[[#This Row],[Profit]]/Table1[[#This Row],[Revenue]]</f>
        <v>0.35198730037923515</v>
      </c>
    </row>
    <row r="7037" spans="1:18" x14ac:dyDescent="0.45">
      <c r="A7037" s="1" t="s">
        <v>11913</v>
      </c>
      <c r="B7037" s="1" t="s">
        <v>773</v>
      </c>
      <c r="C7037" s="1" t="s">
        <v>20</v>
      </c>
      <c r="D7037" s="1" t="s">
        <v>21</v>
      </c>
      <c r="E7037" s="1" t="s">
        <v>4</v>
      </c>
      <c r="F7037" s="2">
        <v>45891</v>
      </c>
      <c r="G7037" s="1" t="str">
        <f>IF(WEEKDAY(Table1[[#This Row],[Order_Date]],2)&gt;=6,"Weekend","Weekday")</f>
        <v>Weekday</v>
      </c>
      <c r="H7037" s="2" t="str">
        <f>TEXT(Table1[[#This Row],[Order_Date]],"mmmm")</f>
        <v>August</v>
      </c>
      <c r="I7037" s="8">
        <f>MONTH(Table1[[#This Row],[Order_Date]])</f>
        <v>8</v>
      </c>
      <c r="J7037" s="8">
        <v>5</v>
      </c>
      <c r="K7037" s="1">
        <v>2196.08</v>
      </c>
      <c r="L7037" s="1">
        <v>15</v>
      </c>
      <c r="M7037" s="1">
        <v>9333.34</v>
      </c>
      <c r="N7037" s="1">
        <f>(Table1[[#This Row],[Quantity]]*Table1[[#This Row],[Unit_Price]])*(1-Table1[[#This Row],[Discount_%]]/100)</f>
        <v>9333.34</v>
      </c>
      <c r="O7037" s="1">
        <v>7735.91</v>
      </c>
      <c r="P7037" s="1">
        <v>1597.43</v>
      </c>
      <c r="Q7037">
        <f>Table1[[#This Row],[Revenue]]-Table1[[#This Row],[Cost]]</f>
        <v>1597.4300000000003</v>
      </c>
      <c r="R7037" s="6">
        <f>Table1[[#This Row],[Profit]]/Table1[[#This Row],[Revenue]]</f>
        <v>0.1711530920335057</v>
      </c>
    </row>
    <row r="7038" spans="1:18" x14ac:dyDescent="0.45">
      <c r="A7038" s="4" t="s">
        <v>11914</v>
      </c>
      <c r="B7038" s="4" t="s">
        <v>11915</v>
      </c>
      <c r="C7038" s="4" t="s">
        <v>20</v>
      </c>
      <c r="D7038" s="4" t="s">
        <v>25</v>
      </c>
      <c r="E7038" s="4" t="s">
        <v>14</v>
      </c>
      <c r="F7038" s="5">
        <v>45310</v>
      </c>
      <c r="G7038" s="4" t="str">
        <f>IF(WEEKDAY(Table1[[#This Row],[Order_Date]],2)&gt;=6,"Weekend","Weekday")</f>
        <v>Weekday</v>
      </c>
      <c r="H7038" s="5" t="str">
        <f>TEXT(Table1[[#This Row],[Order_Date]],"mmmm")</f>
        <v>January</v>
      </c>
      <c r="I7038" s="7">
        <f>MONTH(Table1[[#This Row],[Order_Date]])</f>
        <v>1</v>
      </c>
      <c r="J7038" s="7">
        <v>3</v>
      </c>
      <c r="K7038" s="4">
        <v>4563.88</v>
      </c>
      <c r="L7038" s="4">
        <v>20</v>
      </c>
      <c r="M7038" s="4">
        <v>10953.31</v>
      </c>
      <c r="N7038" s="4">
        <f>(Table1[[#This Row],[Quantity]]*Table1[[#This Row],[Unit_Price]])*(1-Table1[[#This Row],[Discount_%]]/100)</f>
        <v>10953.312</v>
      </c>
      <c r="O7038" s="4">
        <v>8809.59</v>
      </c>
      <c r="P7038" s="4">
        <v>2143.7199999999998</v>
      </c>
      <c r="Q7038">
        <f>Table1[[#This Row],[Revenue]]-Table1[[#This Row],[Cost]]</f>
        <v>2143.7199999999993</v>
      </c>
      <c r="R7038" s="6">
        <f>Table1[[#This Row],[Profit]]/Table1[[#This Row],[Revenue]]</f>
        <v>0.19571435483885691</v>
      </c>
    </row>
    <row r="7039" spans="1:18" x14ac:dyDescent="0.45">
      <c r="A7039" s="1" t="s">
        <v>11916</v>
      </c>
      <c r="B7039" s="1" t="s">
        <v>11917</v>
      </c>
      <c r="C7039" s="1" t="s">
        <v>28</v>
      </c>
      <c r="D7039" s="1" t="s">
        <v>85</v>
      </c>
      <c r="E7039" s="1" t="s">
        <v>4</v>
      </c>
      <c r="F7039" s="2">
        <v>45301</v>
      </c>
      <c r="G7039" s="1" t="str">
        <f>IF(WEEKDAY(Table1[[#This Row],[Order_Date]],2)&gt;=6,"Weekend","Weekday")</f>
        <v>Weekday</v>
      </c>
      <c r="H7039" s="2" t="str">
        <f>TEXT(Table1[[#This Row],[Order_Date]],"mmmm")</f>
        <v>January</v>
      </c>
      <c r="I7039" s="8">
        <f>MONTH(Table1[[#This Row],[Order_Date]])</f>
        <v>1</v>
      </c>
      <c r="J7039" s="8">
        <v>5</v>
      </c>
      <c r="K7039" s="1">
        <v>4368.96</v>
      </c>
      <c r="L7039" s="1">
        <v>15</v>
      </c>
      <c r="M7039" s="1">
        <v>18568.080000000002</v>
      </c>
      <c r="N7039" s="1">
        <f>(Table1[[#This Row],[Quantity]]*Table1[[#This Row],[Unit_Price]])*(1-Table1[[#This Row],[Discount_%]]/100)</f>
        <v>18568.079999999998</v>
      </c>
      <c r="O7039" s="1">
        <v>14613.44</v>
      </c>
      <c r="P7039" s="1">
        <v>3954.64</v>
      </c>
      <c r="Q7039">
        <f>Table1[[#This Row],[Revenue]]-Table1[[#This Row],[Cost]]</f>
        <v>3954.6400000000012</v>
      </c>
      <c r="R7039" s="6">
        <f>Table1[[#This Row],[Profit]]/Table1[[#This Row],[Revenue]]</f>
        <v>0.21298055587869072</v>
      </c>
    </row>
    <row r="7040" spans="1:18" x14ac:dyDescent="0.45">
      <c r="A7040" s="4" t="s">
        <v>11918</v>
      </c>
      <c r="B7040" s="4" t="s">
        <v>5473</v>
      </c>
      <c r="C7040" s="4" t="s">
        <v>28</v>
      </c>
      <c r="D7040" s="4" t="s">
        <v>137</v>
      </c>
      <c r="E7040" s="4" t="s">
        <v>4</v>
      </c>
      <c r="F7040" s="5">
        <v>45831</v>
      </c>
      <c r="G7040" s="4" t="str">
        <f>IF(WEEKDAY(Table1[[#This Row],[Order_Date]],2)&gt;=6,"Weekend","Weekday")</f>
        <v>Weekday</v>
      </c>
      <c r="H7040" s="5" t="str">
        <f>TEXT(Table1[[#This Row],[Order_Date]],"mmmm")</f>
        <v>June</v>
      </c>
      <c r="I7040" s="7">
        <f>MONTH(Table1[[#This Row],[Order_Date]])</f>
        <v>6</v>
      </c>
      <c r="J7040" s="7">
        <v>3</v>
      </c>
      <c r="K7040" s="4">
        <v>3991</v>
      </c>
      <c r="L7040" s="4">
        <v>10</v>
      </c>
      <c r="M7040" s="4">
        <v>10775.7</v>
      </c>
      <c r="N7040" s="4">
        <f>(Table1[[#This Row],[Quantity]]*Table1[[#This Row],[Unit_Price]])*(1-Table1[[#This Row],[Discount_%]]/100)</f>
        <v>10775.7</v>
      </c>
      <c r="O7040" s="4">
        <v>8877.33</v>
      </c>
      <c r="P7040" s="4">
        <v>1898.37</v>
      </c>
      <c r="Q7040">
        <f>Table1[[#This Row],[Revenue]]-Table1[[#This Row],[Cost]]</f>
        <v>1898.3700000000008</v>
      </c>
      <c r="R7040" s="6">
        <f>Table1[[#This Row],[Profit]]/Table1[[#This Row],[Revenue]]</f>
        <v>0.17617138561763968</v>
      </c>
    </row>
    <row r="7041" spans="1:18" x14ac:dyDescent="0.45">
      <c r="A7041" s="1" t="s">
        <v>11919</v>
      </c>
      <c r="B7041" s="1" t="s">
        <v>5770</v>
      </c>
      <c r="C7041" s="1" t="s">
        <v>12</v>
      </c>
      <c r="D7041" s="1" t="s">
        <v>111</v>
      </c>
      <c r="E7041" s="1" t="s">
        <v>4</v>
      </c>
      <c r="F7041" s="2">
        <v>45710</v>
      </c>
      <c r="G7041" s="1" t="str">
        <f>IF(WEEKDAY(Table1[[#This Row],[Order_Date]],2)&gt;=6,"Weekend","Weekday")</f>
        <v>Weekend</v>
      </c>
      <c r="H7041" s="2" t="str">
        <f>TEXT(Table1[[#This Row],[Order_Date]],"mmmm")</f>
        <v>February</v>
      </c>
      <c r="I7041" s="8">
        <f>MONTH(Table1[[#This Row],[Order_Date]])</f>
        <v>2</v>
      </c>
      <c r="J7041" s="8">
        <v>2</v>
      </c>
      <c r="K7041" s="1">
        <v>1540.95</v>
      </c>
      <c r="L7041" s="1">
        <v>10</v>
      </c>
      <c r="M7041" s="1">
        <v>2773.71</v>
      </c>
      <c r="N7041" s="1">
        <f>(Table1[[#This Row],[Quantity]]*Table1[[#This Row],[Unit_Price]])*(1-Table1[[#This Row],[Discount_%]]/100)</f>
        <v>2773.71</v>
      </c>
      <c r="O7041" s="1">
        <v>1767.03</v>
      </c>
      <c r="P7041" s="1">
        <v>1006.68</v>
      </c>
      <c r="Q7041">
        <f>Table1[[#This Row],[Revenue]]-Table1[[#This Row],[Cost]]</f>
        <v>1006.6800000000001</v>
      </c>
      <c r="R7041" s="6">
        <f>Table1[[#This Row],[Profit]]/Table1[[#This Row],[Revenue]]</f>
        <v>0.36293628389413457</v>
      </c>
    </row>
    <row r="7042" spans="1:18" x14ac:dyDescent="0.45">
      <c r="A7042" s="4" t="s">
        <v>11920</v>
      </c>
      <c r="B7042" s="4" t="s">
        <v>5547</v>
      </c>
      <c r="C7042" s="4" t="s">
        <v>12</v>
      </c>
      <c r="D7042" s="4" t="s">
        <v>32</v>
      </c>
      <c r="E7042" s="4" t="s">
        <v>22</v>
      </c>
      <c r="F7042" s="5">
        <v>45562</v>
      </c>
      <c r="G7042" s="4" t="str">
        <f>IF(WEEKDAY(Table1[[#This Row],[Order_Date]],2)&gt;=6,"Weekend","Weekday")</f>
        <v>Weekday</v>
      </c>
      <c r="H7042" s="5" t="str">
        <f>TEXT(Table1[[#This Row],[Order_Date]],"mmmm")</f>
        <v>September</v>
      </c>
      <c r="I7042" s="7">
        <f>MONTH(Table1[[#This Row],[Order_Date]])</f>
        <v>9</v>
      </c>
      <c r="J7042" s="7">
        <v>1</v>
      </c>
      <c r="K7042" s="4">
        <v>4509.75</v>
      </c>
      <c r="L7042" s="4">
        <v>0</v>
      </c>
      <c r="M7042" s="4">
        <v>4509.75</v>
      </c>
      <c r="N7042" s="4">
        <f>(Table1[[#This Row],[Quantity]]*Table1[[#This Row],[Unit_Price]])*(1-Table1[[#This Row],[Discount_%]]/100)</f>
        <v>4509.75</v>
      </c>
      <c r="O7042" s="4">
        <v>3440.11</v>
      </c>
      <c r="P7042" s="4">
        <v>1069.6400000000001</v>
      </c>
      <c r="Q7042">
        <f>Table1[[#This Row],[Revenue]]-Table1[[#This Row],[Cost]]</f>
        <v>1069.6399999999999</v>
      </c>
      <c r="R7042" s="6">
        <f>Table1[[#This Row],[Profit]]/Table1[[#This Row],[Revenue]]</f>
        <v>0.23718387937247079</v>
      </c>
    </row>
    <row r="7043" spans="1:18" x14ac:dyDescent="0.45">
      <c r="A7043" s="1" t="s">
        <v>11921</v>
      </c>
      <c r="B7043" s="1" t="s">
        <v>11922</v>
      </c>
      <c r="C7043" s="1" t="s">
        <v>28</v>
      </c>
      <c r="D7043" s="1" t="s">
        <v>85</v>
      </c>
      <c r="E7043" s="1" t="s">
        <v>4</v>
      </c>
      <c r="F7043" s="2">
        <v>45826</v>
      </c>
      <c r="G7043" s="1" t="str">
        <f>IF(WEEKDAY(Table1[[#This Row],[Order_Date]],2)&gt;=6,"Weekend","Weekday")</f>
        <v>Weekday</v>
      </c>
      <c r="H7043" s="2" t="str">
        <f>TEXT(Table1[[#This Row],[Order_Date]],"mmmm")</f>
        <v>June</v>
      </c>
      <c r="I7043" s="8">
        <f>MONTH(Table1[[#This Row],[Order_Date]])</f>
        <v>6</v>
      </c>
      <c r="J7043" s="8">
        <v>4</v>
      </c>
      <c r="K7043" s="1">
        <v>4074.88</v>
      </c>
      <c r="L7043" s="1">
        <v>15</v>
      </c>
      <c r="M7043" s="1">
        <v>13854.59</v>
      </c>
      <c r="N7043" s="1">
        <f>(Table1[[#This Row],[Quantity]]*Table1[[#This Row],[Unit_Price]])*(1-Table1[[#This Row],[Discount_%]]/100)</f>
        <v>13854.592000000001</v>
      </c>
      <c r="O7043" s="1">
        <v>11552.66</v>
      </c>
      <c r="P7043" s="1">
        <v>2301.9299999999998</v>
      </c>
      <c r="Q7043">
        <f>Table1[[#This Row],[Revenue]]-Table1[[#This Row],[Cost]]</f>
        <v>2301.9300000000003</v>
      </c>
      <c r="R7043" s="6">
        <f>Table1[[#This Row],[Profit]]/Table1[[#This Row],[Revenue]]</f>
        <v>0.16614926894263921</v>
      </c>
    </row>
    <row r="7044" spans="1:18" x14ac:dyDescent="0.45">
      <c r="A7044" s="4" t="s">
        <v>11923</v>
      </c>
      <c r="B7044" s="4" t="s">
        <v>3286</v>
      </c>
      <c r="C7044" s="4" t="s">
        <v>28</v>
      </c>
      <c r="D7044" s="4" t="s">
        <v>35</v>
      </c>
      <c r="E7044" s="4" t="s">
        <v>4</v>
      </c>
      <c r="F7044" s="5">
        <v>45426</v>
      </c>
      <c r="G7044" s="4" t="str">
        <f>IF(WEEKDAY(Table1[[#This Row],[Order_Date]],2)&gt;=6,"Weekend","Weekday")</f>
        <v>Weekday</v>
      </c>
      <c r="H7044" s="5" t="str">
        <f>TEXT(Table1[[#This Row],[Order_Date]],"mmmm")</f>
        <v>May</v>
      </c>
      <c r="I7044" s="7">
        <f>MONTH(Table1[[#This Row],[Order_Date]])</f>
        <v>5</v>
      </c>
      <c r="J7044" s="7">
        <v>5</v>
      </c>
      <c r="K7044" s="4">
        <v>3664.95</v>
      </c>
      <c r="L7044" s="4">
        <v>15</v>
      </c>
      <c r="M7044" s="4">
        <v>15576.04</v>
      </c>
      <c r="N7044" s="4">
        <f>(Table1[[#This Row],[Quantity]]*Table1[[#This Row],[Unit_Price]])*(1-Table1[[#This Row],[Discount_%]]/100)</f>
        <v>15576.0375</v>
      </c>
      <c r="O7044" s="4">
        <v>9930.19</v>
      </c>
      <c r="P7044" s="4">
        <v>5645.85</v>
      </c>
      <c r="Q7044">
        <f>Table1[[#This Row],[Revenue]]-Table1[[#This Row],[Cost]]</f>
        <v>5645.85</v>
      </c>
      <c r="R7044" s="6">
        <f>Table1[[#This Row],[Profit]]/Table1[[#This Row],[Revenue]]</f>
        <v>0.36247017855629543</v>
      </c>
    </row>
    <row r="7045" spans="1:18" x14ac:dyDescent="0.45">
      <c r="A7045" s="1" t="s">
        <v>11924</v>
      </c>
      <c r="B7045" s="1" t="s">
        <v>2180</v>
      </c>
      <c r="C7045" s="1" t="s">
        <v>7</v>
      </c>
      <c r="D7045" s="1" t="s">
        <v>46</v>
      </c>
      <c r="E7045" s="1" t="s">
        <v>22</v>
      </c>
      <c r="F7045" s="2">
        <v>45830</v>
      </c>
      <c r="G7045" s="1" t="str">
        <f>IF(WEEKDAY(Table1[[#This Row],[Order_Date]],2)&gt;=6,"Weekend","Weekday")</f>
        <v>Weekend</v>
      </c>
      <c r="H7045" s="2" t="str">
        <f>TEXT(Table1[[#This Row],[Order_Date]],"mmmm")</f>
        <v>June</v>
      </c>
      <c r="I7045" s="8">
        <f>MONTH(Table1[[#This Row],[Order_Date]])</f>
        <v>6</v>
      </c>
      <c r="J7045" s="8">
        <v>1</v>
      </c>
      <c r="K7045" s="1">
        <v>4129.09</v>
      </c>
      <c r="L7045" s="1">
        <v>20</v>
      </c>
      <c r="M7045" s="1">
        <v>3303.27</v>
      </c>
      <c r="N7045" s="1">
        <f>(Table1[[#This Row],[Quantity]]*Table1[[#This Row],[Unit_Price]])*(1-Table1[[#This Row],[Discount_%]]/100)</f>
        <v>3303.2720000000004</v>
      </c>
      <c r="O7045" s="1">
        <v>2131</v>
      </c>
      <c r="P7045" s="1">
        <v>1172.27</v>
      </c>
      <c r="Q7045">
        <f>Table1[[#This Row],[Revenue]]-Table1[[#This Row],[Cost]]</f>
        <v>1172.27</v>
      </c>
      <c r="R7045" s="6">
        <f>Table1[[#This Row],[Profit]]/Table1[[#This Row],[Revenue]]</f>
        <v>0.35488167785255215</v>
      </c>
    </row>
    <row r="7046" spans="1:18" x14ac:dyDescent="0.45">
      <c r="A7046" s="4" t="s">
        <v>11925</v>
      </c>
      <c r="B7046" s="4" t="s">
        <v>9530</v>
      </c>
      <c r="C7046" s="4" t="s">
        <v>28</v>
      </c>
      <c r="D7046" s="4" t="s">
        <v>29</v>
      </c>
      <c r="E7046" s="4" t="s">
        <v>22</v>
      </c>
      <c r="F7046" s="5">
        <v>45906</v>
      </c>
      <c r="G7046" s="4" t="str">
        <f>IF(WEEKDAY(Table1[[#This Row],[Order_Date]],2)&gt;=6,"Weekend","Weekday")</f>
        <v>Weekend</v>
      </c>
      <c r="H7046" s="5" t="str">
        <f>TEXT(Table1[[#This Row],[Order_Date]],"mmmm")</f>
        <v>September</v>
      </c>
      <c r="I7046" s="7">
        <f>MONTH(Table1[[#This Row],[Order_Date]])</f>
        <v>9</v>
      </c>
      <c r="J7046" s="7">
        <v>4</v>
      </c>
      <c r="K7046" s="4">
        <v>3543.19</v>
      </c>
      <c r="L7046" s="4">
        <v>10</v>
      </c>
      <c r="M7046" s="4">
        <v>12755.48</v>
      </c>
      <c r="N7046" s="4">
        <f>(Table1[[#This Row],[Quantity]]*Table1[[#This Row],[Unit_Price]])*(1-Table1[[#This Row],[Discount_%]]/100)</f>
        <v>12755.484</v>
      </c>
      <c r="O7046" s="4">
        <v>8530.5</v>
      </c>
      <c r="P7046" s="4">
        <v>4224.9799999999996</v>
      </c>
      <c r="Q7046">
        <f>Table1[[#This Row],[Revenue]]-Table1[[#This Row],[Cost]]</f>
        <v>4224.9799999999996</v>
      </c>
      <c r="R7046" s="6">
        <f>Table1[[#This Row],[Profit]]/Table1[[#This Row],[Revenue]]</f>
        <v>0.33122861703362005</v>
      </c>
    </row>
    <row r="7047" spans="1:18" x14ac:dyDescent="0.45">
      <c r="A7047" s="1" t="s">
        <v>11926</v>
      </c>
      <c r="B7047" s="1" t="s">
        <v>11927</v>
      </c>
      <c r="C7047" s="1" t="s">
        <v>12</v>
      </c>
      <c r="D7047" s="1" t="s">
        <v>41</v>
      </c>
      <c r="E7047" s="1" t="s">
        <v>22</v>
      </c>
      <c r="F7047" s="2">
        <v>45456</v>
      </c>
      <c r="G7047" s="1" t="str">
        <f>IF(WEEKDAY(Table1[[#This Row],[Order_Date]],2)&gt;=6,"Weekend","Weekday")</f>
        <v>Weekday</v>
      </c>
      <c r="H7047" s="2" t="str">
        <f>TEXT(Table1[[#This Row],[Order_Date]],"mmmm")</f>
        <v>June</v>
      </c>
      <c r="I7047" s="8">
        <f>MONTH(Table1[[#This Row],[Order_Date]])</f>
        <v>6</v>
      </c>
      <c r="J7047" s="8">
        <v>4</v>
      </c>
      <c r="K7047" s="1">
        <v>4005.81</v>
      </c>
      <c r="L7047" s="1">
        <v>15</v>
      </c>
      <c r="M7047" s="1">
        <v>13619.75</v>
      </c>
      <c r="N7047" s="1">
        <f>(Table1[[#This Row],[Quantity]]*Table1[[#This Row],[Unit_Price]])*(1-Table1[[#This Row],[Discount_%]]/100)</f>
        <v>13619.753999999999</v>
      </c>
      <c r="O7047" s="1">
        <v>9288.4599999999991</v>
      </c>
      <c r="P7047" s="1">
        <v>4331.29</v>
      </c>
      <c r="Q7047">
        <f>Table1[[#This Row],[Revenue]]-Table1[[#This Row],[Cost]]</f>
        <v>4331.2900000000009</v>
      </c>
      <c r="R7047" s="6">
        <f>Table1[[#This Row],[Profit]]/Table1[[#This Row],[Revenue]]</f>
        <v>0.31801538207382662</v>
      </c>
    </row>
    <row r="7048" spans="1:18" x14ac:dyDescent="0.45">
      <c r="A7048" s="4" t="s">
        <v>11928</v>
      </c>
      <c r="B7048" s="4" t="s">
        <v>6299</v>
      </c>
      <c r="C7048" s="4" t="s">
        <v>28</v>
      </c>
      <c r="D7048" s="4" t="s">
        <v>137</v>
      </c>
      <c r="E7048" s="4" t="s">
        <v>14</v>
      </c>
      <c r="F7048" s="5">
        <v>45642</v>
      </c>
      <c r="G7048" s="4" t="str">
        <f>IF(WEEKDAY(Table1[[#This Row],[Order_Date]],2)&gt;=6,"Weekend","Weekday")</f>
        <v>Weekday</v>
      </c>
      <c r="H7048" s="5" t="str">
        <f>TEXT(Table1[[#This Row],[Order_Date]],"mmmm")</f>
        <v>December</v>
      </c>
      <c r="I7048" s="7">
        <f>MONTH(Table1[[#This Row],[Order_Date]])</f>
        <v>12</v>
      </c>
      <c r="J7048" s="7">
        <v>2</v>
      </c>
      <c r="K7048" s="4">
        <v>2543.8200000000002</v>
      </c>
      <c r="L7048" s="4">
        <v>0</v>
      </c>
      <c r="M7048" s="4">
        <v>5087.6400000000003</v>
      </c>
      <c r="N7048" s="4">
        <f>(Table1[[#This Row],[Quantity]]*Table1[[#This Row],[Unit_Price]])*(1-Table1[[#This Row],[Discount_%]]/100)</f>
        <v>5087.6400000000003</v>
      </c>
      <c r="O7048" s="4">
        <v>3946.1</v>
      </c>
      <c r="P7048" s="4">
        <v>1141.54</v>
      </c>
      <c r="Q7048">
        <f>Table1[[#This Row],[Revenue]]-Table1[[#This Row],[Cost]]</f>
        <v>1141.5400000000004</v>
      </c>
      <c r="R7048" s="6">
        <f>Table1[[#This Row],[Profit]]/Table1[[#This Row],[Revenue]]</f>
        <v>0.22437515232996044</v>
      </c>
    </row>
    <row r="7049" spans="1:18" x14ac:dyDescent="0.45">
      <c r="A7049" s="1" t="s">
        <v>11929</v>
      </c>
      <c r="B7049" s="1" t="s">
        <v>108</v>
      </c>
      <c r="C7049" s="1" t="s">
        <v>2</v>
      </c>
      <c r="D7049" s="1" t="s">
        <v>3</v>
      </c>
      <c r="E7049" s="1" t="s">
        <v>14</v>
      </c>
      <c r="F7049" s="2">
        <v>45993</v>
      </c>
      <c r="G7049" s="1" t="str">
        <f>IF(WEEKDAY(Table1[[#This Row],[Order_Date]],2)&gt;=6,"Weekend","Weekday")</f>
        <v>Weekday</v>
      </c>
      <c r="H7049" s="2" t="str">
        <f>TEXT(Table1[[#This Row],[Order_Date]],"mmmm")</f>
        <v>December</v>
      </c>
      <c r="I7049" s="8">
        <f>MONTH(Table1[[#This Row],[Order_Date]])</f>
        <v>12</v>
      </c>
      <c r="J7049" s="8">
        <v>2</v>
      </c>
      <c r="K7049" s="1">
        <v>2023.6</v>
      </c>
      <c r="L7049" s="1">
        <v>15</v>
      </c>
      <c r="M7049" s="1">
        <v>3440.12</v>
      </c>
      <c r="N7049" s="1">
        <f>(Table1[[#This Row],[Quantity]]*Table1[[#This Row],[Unit_Price]])*(1-Table1[[#This Row],[Discount_%]]/100)</f>
        <v>3440.12</v>
      </c>
      <c r="O7049" s="1">
        <v>2634.36</v>
      </c>
      <c r="P7049" s="1">
        <v>805.76</v>
      </c>
      <c r="Q7049">
        <f>Table1[[#This Row],[Revenue]]-Table1[[#This Row],[Cost]]</f>
        <v>805.75999999999976</v>
      </c>
      <c r="R7049" s="6">
        <f>Table1[[#This Row],[Profit]]/Table1[[#This Row],[Revenue]]</f>
        <v>0.23422438752136554</v>
      </c>
    </row>
    <row r="7050" spans="1:18" x14ac:dyDescent="0.45">
      <c r="A7050" s="4" t="s">
        <v>11930</v>
      </c>
      <c r="B7050" s="4" t="s">
        <v>11931</v>
      </c>
      <c r="C7050" s="4" t="s">
        <v>12</v>
      </c>
      <c r="D7050" s="4" t="s">
        <v>111</v>
      </c>
      <c r="E7050" s="4" t="s">
        <v>22</v>
      </c>
      <c r="F7050" s="5">
        <v>45353</v>
      </c>
      <c r="G7050" s="4" t="str">
        <f>IF(WEEKDAY(Table1[[#This Row],[Order_Date]],2)&gt;=6,"Weekend","Weekday")</f>
        <v>Weekend</v>
      </c>
      <c r="H7050" s="5" t="str">
        <f>TEXT(Table1[[#This Row],[Order_Date]],"mmmm")</f>
        <v>March</v>
      </c>
      <c r="I7050" s="7">
        <f>MONTH(Table1[[#This Row],[Order_Date]])</f>
        <v>3</v>
      </c>
      <c r="J7050" s="7">
        <v>2</v>
      </c>
      <c r="K7050" s="4">
        <v>3341.65</v>
      </c>
      <c r="L7050" s="4">
        <v>5</v>
      </c>
      <c r="M7050" s="4">
        <v>6349.14</v>
      </c>
      <c r="N7050" s="4">
        <f>(Table1[[#This Row],[Quantity]]*Table1[[#This Row],[Unit_Price]])*(1-Table1[[#This Row],[Discount_%]]/100)</f>
        <v>6349.1350000000002</v>
      </c>
      <c r="O7050" s="4">
        <v>3995.66</v>
      </c>
      <c r="P7050" s="4">
        <v>2353.48</v>
      </c>
      <c r="Q7050">
        <f>Table1[[#This Row],[Revenue]]-Table1[[#This Row],[Cost]]</f>
        <v>2353.4800000000005</v>
      </c>
      <c r="R7050" s="6">
        <f>Table1[[#This Row],[Profit]]/Table1[[#This Row],[Revenue]]</f>
        <v>0.37067697357437385</v>
      </c>
    </row>
    <row r="7051" spans="1:18" x14ac:dyDescent="0.45">
      <c r="A7051" s="1" t="s">
        <v>11932</v>
      </c>
      <c r="B7051" s="1" t="s">
        <v>11606</v>
      </c>
      <c r="C7051" s="1" t="s">
        <v>12</v>
      </c>
      <c r="D7051" s="1" t="s">
        <v>111</v>
      </c>
      <c r="E7051" s="1" t="s">
        <v>22</v>
      </c>
      <c r="F7051" s="2">
        <v>45553</v>
      </c>
      <c r="G7051" s="1" t="str">
        <f>IF(WEEKDAY(Table1[[#This Row],[Order_Date]],2)&gt;=6,"Weekend","Weekday")</f>
        <v>Weekday</v>
      </c>
      <c r="H7051" s="2" t="str">
        <f>TEXT(Table1[[#This Row],[Order_Date]],"mmmm")</f>
        <v>September</v>
      </c>
      <c r="I7051" s="8">
        <f>MONTH(Table1[[#This Row],[Order_Date]])</f>
        <v>9</v>
      </c>
      <c r="J7051" s="8">
        <v>2</v>
      </c>
      <c r="K7051" s="1">
        <v>388.62</v>
      </c>
      <c r="L7051" s="1">
        <v>20</v>
      </c>
      <c r="M7051" s="1">
        <v>621.79</v>
      </c>
      <c r="N7051" s="1">
        <f>(Table1[[#This Row],[Quantity]]*Table1[[#This Row],[Unit_Price]])*(1-Table1[[#This Row],[Discount_%]]/100)</f>
        <v>621.79200000000003</v>
      </c>
      <c r="O7051" s="1">
        <v>500.21</v>
      </c>
      <c r="P7051" s="1">
        <v>121.58</v>
      </c>
      <c r="Q7051">
        <f>Table1[[#This Row],[Revenue]]-Table1[[#This Row],[Cost]]</f>
        <v>121.57999999999998</v>
      </c>
      <c r="R7051" s="6">
        <f>Table1[[#This Row],[Profit]]/Table1[[#This Row],[Revenue]]</f>
        <v>0.19553225365477092</v>
      </c>
    </row>
    <row r="7052" spans="1:18" x14ac:dyDescent="0.45">
      <c r="A7052" s="4" t="s">
        <v>11933</v>
      </c>
      <c r="B7052" s="4" t="s">
        <v>11934</v>
      </c>
      <c r="C7052" s="4" t="s">
        <v>28</v>
      </c>
      <c r="D7052" s="4" t="s">
        <v>29</v>
      </c>
      <c r="E7052" s="4" t="s">
        <v>14</v>
      </c>
      <c r="F7052" s="5">
        <v>45619</v>
      </c>
      <c r="G7052" s="4" t="str">
        <f>IF(WEEKDAY(Table1[[#This Row],[Order_Date]],2)&gt;=6,"Weekend","Weekday")</f>
        <v>Weekend</v>
      </c>
      <c r="H7052" s="5" t="str">
        <f>TEXT(Table1[[#This Row],[Order_Date]],"mmmm")</f>
        <v>November</v>
      </c>
      <c r="I7052" s="7">
        <f>MONTH(Table1[[#This Row],[Order_Date]])</f>
        <v>11</v>
      </c>
      <c r="J7052" s="7">
        <v>2</v>
      </c>
      <c r="K7052" s="4">
        <v>584.94000000000005</v>
      </c>
      <c r="L7052" s="4">
        <v>15</v>
      </c>
      <c r="M7052" s="4">
        <v>994.4</v>
      </c>
      <c r="N7052" s="4">
        <f>(Table1[[#This Row],[Quantity]]*Table1[[#This Row],[Unit_Price]])*(1-Table1[[#This Row],[Discount_%]]/100)</f>
        <v>994.39800000000002</v>
      </c>
      <c r="O7052" s="4">
        <v>814.95</v>
      </c>
      <c r="P7052" s="4">
        <v>179.45</v>
      </c>
      <c r="Q7052">
        <f>Table1[[#This Row],[Revenue]]-Table1[[#This Row],[Cost]]</f>
        <v>179.44999999999993</v>
      </c>
      <c r="R7052" s="6">
        <f>Table1[[#This Row],[Profit]]/Table1[[#This Row],[Revenue]]</f>
        <v>0.18046057924376507</v>
      </c>
    </row>
    <row r="7053" spans="1:18" x14ac:dyDescent="0.45">
      <c r="A7053" s="1" t="s">
        <v>11935</v>
      </c>
      <c r="B7053" s="1" t="s">
        <v>11936</v>
      </c>
      <c r="C7053" s="1" t="s">
        <v>2</v>
      </c>
      <c r="D7053" s="1" t="s">
        <v>65</v>
      </c>
      <c r="E7053" s="1" t="s">
        <v>14</v>
      </c>
      <c r="F7053" s="2">
        <v>45405</v>
      </c>
      <c r="G7053" s="1" t="str">
        <f>IF(WEEKDAY(Table1[[#This Row],[Order_Date]],2)&gt;=6,"Weekend","Weekday")</f>
        <v>Weekday</v>
      </c>
      <c r="H7053" s="2" t="str">
        <f>TEXT(Table1[[#This Row],[Order_Date]],"mmmm")</f>
        <v>April</v>
      </c>
      <c r="I7053" s="8">
        <f>MONTH(Table1[[#This Row],[Order_Date]])</f>
        <v>4</v>
      </c>
      <c r="J7053" s="8">
        <v>4</v>
      </c>
      <c r="K7053" s="1">
        <v>4440.0600000000004</v>
      </c>
      <c r="L7053" s="1">
        <v>20</v>
      </c>
      <c r="M7053" s="1">
        <v>14208.19</v>
      </c>
      <c r="N7053" s="1">
        <f>(Table1[[#This Row],[Quantity]]*Table1[[#This Row],[Unit_Price]])*(1-Table1[[#This Row],[Discount_%]]/100)</f>
        <v>14208.192000000003</v>
      </c>
      <c r="O7053" s="1">
        <v>8791.5400000000009</v>
      </c>
      <c r="P7053" s="1">
        <v>5416.65</v>
      </c>
      <c r="Q7053">
        <f>Table1[[#This Row],[Revenue]]-Table1[[#This Row],[Cost]]</f>
        <v>5416.65</v>
      </c>
      <c r="R7053" s="6">
        <f>Table1[[#This Row],[Profit]]/Table1[[#This Row],[Revenue]]</f>
        <v>0.38123434441684684</v>
      </c>
    </row>
    <row r="7054" spans="1:18" x14ac:dyDescent="0.45">
      <c r="A7054" s="4" t="s">
        <v>11937</v>
      </c>
      <c r="B7054" s="4" t="s">
        <v>11938</v>
      </c>
      <c r="C7054" s="4" t="s">
        <v>12</v>
      </c>
      <c r="D7054" s="4" t="s">
        <v>41</v>
      </c>
      <c r="E7054" s="4" t="s">
        <v>9</v>
      </c>
      <c r="F7054" s="5">
        <v>45411</v>
      </c>
      <c r="G7054" s="4" t="str">
        <f>IF(WEEKDAY(Table1[[#This Row],[Order_Date]],2)&gt;=6,"Weekend","Weekday")</f>
        <v>Weekday</v>
      </c>
      <c r="H7054" s="5" t="str">
        <f>TEXT(Table1[[#This Row],[Order_Date]],"mmmm")</f>
        <v>April</v>
      </c>
      <c r="I7054" s="7">
        <f>MONTH(Table1[[#This Row],[Order_Date]])</f>
        <v>4</v>
      </c>
      <c r="J7054" s="7">
        <v>4</v>
      </c>
      <c r="K7054" s="4">
        <v>4674.4799999999996</v>
      </c>
      <c r="L7054" s="4">
        <v>5</v>
      </c>
      <c r="M7054" s="4">
        <v>17763.02</v>
      </c>
      <c r="N7054" s="4">
        <f>(Table1[[#This Row],[Quantity]]*Table1[[#This Row],[Unit_Price]])*(1-Table1[[#This Row],[Discount_%]]/100)</f>
        <v>17763.023999999998</v>
      </c>
      <c r="O7054" s="4">
        <v>12090.77</v>
      </c>
      <c r="P7054" s="4">
        <v>5672.25</v>
      </c>
      <c r="Q7054">
        <f>Table1[[#This Row],[Revenue]]-Table1[[#This Row],[Cost]]</f>
        <v>5672.25</v>
      </c>
      <c r="R7054" s="6">
        <f>Table1[[#This Row],[Profit]]/Table1[[#This Row],[Revenue]]</f>
        <v>0.31932914560699699</v>
      </c>
    </row>
    <row r="7055" spans="1:18" x14ac:dyDescent="0.45">
      <c r="A7055" s="1" t="s">
        <v>11939</v>
      </c>
      <c r="B7055" s="1" t="s">
        <v>11940</v>
      </c>
      <c r="C7055" s="1" t="s">
        <v>2</v>
      </c>
      <c r="D7055" s="1" t="s">
        <v>82</v>
      </c>
      <c r="E7055" s="1" t="s">
        <v>22</v>
      </c>
      <c r="F7055" s="2">
        <v>45883</v>
      </c>
      <c r="G7055" s="1" t="str">
        <f>IF(WEEKDAY(Table1[[#This Row],[Order_Date]],2)&gt;=6,"Weekend","Weekday")</f>
        <v>Weekday</v>
      </c>
      <c r="H7055" s="2" t="str">
        <f>TEXT(Table1[[#This Row],[Order_Date]],"mmmm")</f>
        <v>August</v>
      </c>
      <c r="I7055" s="8">
        <f>MONTH(Table1[[#This Row],[Order_Date]])</f>
        <v>8</v>
      </c>
      <c r="J7055" s="8">
        <v>3</v>
      </c>
      <c r="K7055" s="1">
        <v>728.06</v>
      </c>
      <c r="L7055" s="1">
        <v>10</v>
      </c>
      <c r="M7055" s="1">
        <v>1965.76</v>
      </c>
      <c r="N7055" s="1">
        <f>(Table1[[#This Row],[Quantity]]*Table1[[#This Row],[Unit_Price]])*(1-Table1[[#This Row],[Discount_%]]/100)</f>
        <v>1965.7619999999999</v>
      </c>
      <c r="O7055" s="1">
        <v>1636.4</v>
      </c>
      <c r="P7055" s="1">
        <v>329.36</v>
      </c>
      <c r="Q7055">
        <f>Table1[[#This Row],[Revenue]]-Table1[[#This Row],[Cost]]</f>
        <v>329.3599999999999</v>
      </c>
      <c r="R7055" s="6">
        <f>Table1[[#This Row],[Profit]]/Table1[[#This Row],[Revenue]]</f>
        <v>0.16754842910629986</v>
      </c>
    </row>
    <row r="7056" spans="1:18" x14ac:dyDescent="0.45">
      <c r="A7056" s="4" t="s">
        <v>11941</v>
      </c>
      <c r="B7056" s="4" t="s">
        <v>11942</v>
      </c>
      <c r="C7056" s="4" t="s">
        <v>28</v>
      </c>
      <c r="D7056" s="4" t="s">
        <v>137</v>
      </c>
      <c r="E7056" s="4" t="s">
        <v>4</v>
      </c>
      <c r="F7056" s="5">
        <v>45776</v>
      </c>
      <c r="G7056" s="4" t="str">
        <f>IF(WEEKDAY(Table1[[#This Row],[Order_Date]],2)&gt;=6,"Weekend","Weekday")</f>
        <v>Weekday</v>
      </c>
      <c r="H7056" s="5" t="str">
        <f>TEXT(Table1[[#This Row],[Order_Date]],"mmmm")</f>
        <v>April</v>
      </c>
      <c r="I7056" s="7">
        <f>MONTH(Table1[[#This Row],[Order_Date]])</f>
        <v>4</v>
      </c>
      <c r="J7056" s="7">
        <v>3</v>
      </c>
      <c r="K7056" s="4">
        <v>1054.44</v>
      </c>
      <c r="L7056" s="4">
        <v>0</v>
      </c>
      <c r="M7056" s="4">
        <v>3163.32</v>
      </c>
      <c r="N7056" s="4">
        <f>(Table1[[#This Row],[Quantity]]*Table1[[#This Row],[Unit_Price]])*(1-Table1[[#This Row],[Discount_%]]/100)</f>
        <v>3163.32</v>
      </c>
      <c r="O7056" s="4">
        <v>2276.35</v>
      </c>
      <c r="P7056" s="4">
        <v>886.97</v>
      </c>
      <c r="Q7056">
        <f>Table1[[#This Row],[Revenue]]-Table1[[#This Row],[Cost]]</f>
        <v>886.97000000000025</v>
      </c>
      <c r="R7056" s="6">
        <f>Table1[[#This Row],[Profit]]/Table1[[#This Row],[Revenue]]</f>
        <v>0.28039211967173727</v>
      </c>
    </row>
    <row r="7057" spans="1:18" x14ac:dyDescent="0.45">
      <c r="A7057" s="1" t="s">
        <v>11943</v>
      </c>
      <c r="B7057" s="1" t="s">
        <v>11944</v>
      </c>
      <c r="C7057" s="1" t="s">
        <v>2</v>
      </c>
      <c r="D7057" s="1" t="s">
        <v>65</v>
      </c>
      <c r="E7057" s="1" t="s">
        <v>14</v>
      </c>
      <c r="F7057" s="2">
        <v>45346</v>
      </c>
      <c r="G7057" s="1" t="str">
        <f>IF(WEEKDAY(Table1[[#This Row],[Order_Date]],2)&gt;=6,"Weekend","Weekday")</f>
        <v>Weekend</v>
      </c>
      <c r="H7057" s="2" t="str">
        <f>TEXT(Table1[[#This Row],[Order_Date]],"mmmm")</f>
        <v>February</v>
      </c>
      <c r="I7057" s="8">
        <f>MONTH(Table1[[#This Row],[Order_Date]])</f>
        <v>2</v>
      </c>
      <c r="J7057" s="8">
        <v>2</v>
      </c>
      <c r="K7057" s="1">
        <v>305.44</v>
      </c>
      <c r="L7057" s="1">
        <v>20</v>
      </c>
      <c r="M7057" s="1">
        <v>488.7</v>
      </c>
      <c r="N7057" s="1">
        <f>(Table1[[#This Row],[Quantity]]*Table1[[#This Row],[Unit_Price]])*(1-Table1[[#This Row],[Discount_%]]/100)</f>
        <v>488.70400000000001</v>
      </c>
      <c r="O7057" s="1">
        <v>375.5</v>
      </c>
      <c r="P7057" s="1">
        <v>113.2</v>
      </c>
      <c r="Q7057">
        <f>Table1[[#This Row],[Revenue]]-Table1[[#This Row],[Cost]]</f>
        <v>113.19999999999999</v>
      </c>
      <c r="R7057" s="6">
        <f>Table1[[#This Row],[Profit]]/Table1[[#This Row],[Revenue]]</f>
        <v>0.23163494986699407</v>
      </c>
    </row>
    <row r="7058" spans="1:18" x14ac:dyDescent="0.45">
      <c r="A7058" s="4" t="s">
        <v>11945</v>
      </c>
      <c r="B7058" s="4" t="s">
        <v>11946</v>
      </c>
      <c r="C7058" s="4" t="s">
        <v>20</v>
      </c>
      <c r="D7058" s="4" t="s">
        <v>25</v>
      </c>
      <c r="E7058" s="4" t="s">
        <v>14</v>
      </c>
      <c r="F7058" s="5">
        <v>45370</v>
      </c>
      <c r="G7058" s="4" t="str">
        <f>IF(WEEKDAY(Table1[[#This Row],[Order_Date]],2)&gt;=6,"Weekend","Weekday")</f>
        <v>Weekday</v>
      </c>
      <c r="H7058" s="5" t="str">
        <f>TEXT(Table1[[#This Row],[Order_Date]],"mmmm")</f>
        <v>March</v>
      </c>
      <c r="I7058" s="7">
        <f>MONTH(Table1[[#This Row],[Order_Date]])</f>
        <v>3</v>
      </c>
      <c r="J7058" s="7">
        <v>2</v>
      </c>
      <c r="K7058" s="4">
        <v>4374.8599999999997</v>
      </c>
      <c r="L7058" s="4">
        <v>5</v>
      </c>
      <c r="M7058" s="4">
        <v>8312.23</v>
      </c>
      <c r="N7058" s="4">
        <f>(Table1[[#This Row],[Quantity]]*Table1[[#This Row],[Unit_Price]])*(1-Table1[[#This Row],[Discount_%]]/100)</f>
        <v>8312.2339999999986</v>
      </c>
      <c r="O7058" s="4">
        <v>6920.84</v>
      </c>
      <c r="P7058" s="4">
        <v>1391.39</v>
      </c>
      <c r="Q7058">
        <f>Table1[[#This Row],[Revenue]]-Table1[[#This Row],[Cost]]</f>
        <v>1391.3899999999994</v>
      </c>
      <c r="R7058" s="6">
        <f>Table1[[#This Row],[Profit]]/Table1[[#This Row],[Revenue]]</f>
        <v>0.16739070020920982</v>
      </c>
    </row>
    <row r="7059" spans="1:18" x14ac:dyDescent="0.45">
      <c r="A7059" s="1" t="s">
        <v>11947</v>
      </c>
      <c r="B7059" s="1" t="s">
        <v>11948</v>
      </c>
      <c r="C7059" s="1" t="s">
        <v>28</v>
      </c>
      <c r="D7059" s="1" t="s">
        <v>100</v>
      </c>
      <c r="E7059" s="1" t="s">
        <v>22</v>
      </c>
      <c r="F7059" s="2">
        <v>45914</v>
      </c>
      <c r="G7059" s="1" t="str">
        <f>IF(WEEKDAY(Table1[[#This Row],[Order_Date]],2)&gt;=6,"Weekend","Weekday")</f>
        <v>Weekend</v>
      </c>
      <c r="H7059" s="2" t="str">
        <f>TEXT(Table1[[#This Row],[Order_Date]],"mmmm")</f>
        <v>September</v>
      </c>
      <c r="I7059" s="8">
        <f>MONTH(Table1[[#This Row],[Order_Date]])</f>
        <v>9</v>
      </c>
      <c r="J7059" s="8">
        <v>5</v>
      </c>
      <c r="K7059" s="1">
        <v>1197.8599999999999</v>
      </c>
      <c r="L7059" s="1">
        <v>20</v>
      </c>
      <c r="M7059" s="1">
        <v>4791.4399999999996</v>
      </c>
      <c r="N7059" s="1">
        <f>(Table1[[#This Row],[Quantity]]*Table1[[#This Row],[Unit_Price]])*(1-Table1[[#This Row],[Discount_%]]/100)</f>
        <v>4791.4399999999996</v>
      </c>
      <c r="O7059" s="1">
        <v>3547.5</v>
      </c>
      <c r="P7059" s="1">
        <v>1243.94</v>
      </c>
      <c r="Q7059">
        <f>Table1[[#This Row],[Revenue]]-Table1[[#This Row],[Cost]]</f>
        <v>1243.9399999999996</v>
      </c>
      <c r="R7059" s="6">
        <f>Table1[[#This Row],[Profit]]/Table1[[#This Row],[Revenue]]</f>
        <v>0.25961715058521034</v>
      </c>
    </row>
    <row r="7060" spans="1:18" x14ac:dyDescent="0.45">
      <c r="A7060" s="4" t="s">
        <v>11949</v>
      </c>
      <c r="B7060" s="4" t="s">
        <v>6028</v>
      </c>
      <c r="C7060" s="4" t="s">
        <v>28</v>
      </c>
      <c r="D7060" s="4" t="s">
        <v>85</v>
      </c>
      <c r="E7060" s="4" t="s">
        <v>14</v>
      </c>
      <c r="F7060" s="5">
        <v>45808</v>
      </c>
      <c r="G7060" s="4" t="str">
        <f>IF(WEEKDAY(Table1[[#This Row],[Order_Date]],2)&gt;=6,"Weekend","Weekday")</f>
        <v>Weekend</v>
      </c>
      <c r="H7060" s="5" t="str">
        <f>TEXT(Table1[[#This Row],[Order_Date]],"mmmm")</f>
        <v>May</v>
      </c>
      <c r="I7060" s="7">
        <f>MONTH(Table1[[#This Row],[Order_Date]])</f>
        <v>5</v>
      </c>
      <c r="J7060" s="7">
        <v>3</v>
      </c>
      <c r="K7060" s="4">
        <v>3410.29</v>
      </c>
      <c r="L7060" s="4">
        <v>0</v>
      </c>
      <c r="M7060" s="4">
        <v>10230.870000000001</v>
      </c>
      <c r="N7060" s="4">
        <f>(Table1[[#This Row],[Quantity]]*Table1[[#This Row],[Unit_Price]])*(1-Table1[[#This Row],[Discount_%]]/100)</f>
        <v>10230.869999999999</v>
      </c>
      <c r="O7060" s="4">
        <v>7102.05</v>
      </c>
      <c r="P7060" s="4">
        <v>3128.82</v>
      </c>
      <c r="Q7060">
        <f>Table1[[#This Row],[Revenue]]-Table1[[#This Row],[Cost]]</f>
        <v>3128.8200000000006</v>
      </c>
      <c r="R7060" s="6">
        <f>Table1[[#This Row],[Profit]]/Table1[[#This Row],[Revenue]]</f>
        <v>0.30582149905140033</v>
      </c>
    </row>
    <row r="7061" spans="1:18" x14ac:dyDescent="0.45">
      <c r="A7061" s="1" t="s">
        <v>11950</v>
      </c>
      <c r="B7061" s="1" t="s">
        <v>10510</v>
      </c>
      <c r="C7061" s="1" t="s">
        <v>28</v>
      </c>
      <c r="D7061" s="1" t="s">
        <v>100</v>
      </c>
      <c r="E7061" s="1" t="s">
        <v>22</v>
      </c>
      <c r="F7061" s="2">
        <v>45511</v>
      </c>
      <c r="G7061" s="1" t="str">
        <f>IF(WEEKDAY(Table1[[#This Row],[Order_Date]],2)&gt;=6,"Weekend","Weekday")</f>
        <v>Weekday</v>
      </c>
      <c r="H7061" s="2" t="str">
        <f>TEXT(Table1[[#This Row],[Order_Date]],"mmmm")</f>
        <v>August</v>
      </c>
      <c r="I7061" s="8">
        <f>MONTH(Table1[[#This Row],[Order_Date]])</f>
        <v>8</v>
      </c>
      <c r="J7061" s="8">
        <v>2</v>
      </c>
      <c r="K7061" s="1">
        <v>2624.44</v>
      </c>
      <c r="L7061" s="1">
        <v>0</v>
      </c>
      <c r="M7061" s="1">
        <v>5248.88</v>
      </c>
      <c r="N7061" s="1">
        <f>(Table1[[#This Row],[Quantity]]*Table1[[#This Row],[Unit_Price]])*(1-Table1[[#This Row],[Discount_%]]/100)</f>
        <v>5248.88</v>
      </c>
      <c r="O7061" s="1">
        <v>3837.54</v>
      </c>
      <c r="P7061" s="1">
        <v>1411.34</v>
      </c>
      <c r="Q7061">
        <f>Table1[[#This Row],[Revenue]]-Table1[[#This Row],[Cost]]</f>
        <v>1411.3400000000001</v>
      </c>
      <c r="R7061" s="6">
        <f>Table1[[#This Row],[Profit]]/Table1[[#This Row],[Revenue]]</f>
        <v>0.26888402859276644</v>
      </c>
    </row>
    <row r="7062" spans="1:18" x14ac:dyDescent="0.45">
      <c r="A7062" s="4" t="s">
        <v>11951</v>
      </c>
      <c r="B7062" s="4" t="s">
        <v>11952</v>
      </c>
      <c r="C7062" s="4" t="s">
        <v>2</v>
      </c>
      <c r="D7062" s="4" t="s">
        <v>82</v>
      </c>
      <c r="E7062" s="4" t="s">
        <v>4</v>
      </c>
      <c r="F7062" s="5">
        <v>45428</v>
      </c>
      <c r="G7062" s="4" t="str">
        <f>IF(WEEKDAY(Table1[[#This Row],[Order_Date]],2)&gt;=6,"Weekend","Weekday")</f>
        <v>Weekday</v>
      </c>
      <c r="H7062" s="5" t="str">
        <f>TEXT(Table1[[#This Row],[Order_Date]],"mmmm")</f>
        <v>May</v>
      </c>
      <c r="I7062" s="7">
        <f>MONTH(Table1[[#This Row],[Order_Date]])</f>
        <v>5</v>
      </c>
      <c r="J7062" s="7">
        <v>3</v>
      </c>
      <c r="K7062" s="4">
        <v>3549.88</v>
      </c>
      <c r="L7062" s="4">
        <v>15</v>
      </c>
      <c r="M7062" s="4">
        <v>9052.19</v>
      </c>
      <c r="N7062" s="4">
        <f>(Table1[[#This Row],[Quantity]]*Table1[[#This Row],[Unit_Price]])*(1-Table1[[#This Row],[Discount_%]]/100)</f>
        <v>9052.1939999999995</v>
      </c>
      <c r="O7062" s="4">
        <v>7605.38</v>
      </c>
      <c r="P7062" s="4">
        <v>1446.81</v>
      </c>
      <c r="Q7062">
        <f>Table1[[#This Row],[Revenue]]-Table1[[#This Row],[Cost]]</f>
        <v>1446.8100000000004</v>
      </c>
      <c r="R7062" s="6">
        <f>Table1[[#This Row],[Profit]]/Table1[[#This Row],[Revenue]]</f>
        <v>0.1598298312342096</v>
      </c>
    </row>
    <row r="7063" spans="1:18" x14ac:dyDescent="0.45">
      <c r="A7063" s="1" t="s">
        <v>11953</v>
      </c>
      <c r="B7063" s="1" t="s">
        <v>11954</v>
      </c>
      <c r="C7063" s="1" t="s">
        <v>2</v>
      </c>
      <c r="D7063" s="1" t="s">
        <v>17</v>
      </c>
      <c r="E7063" s="1" t="s">
        <v>14</v>
      </c>
      <c r="F7063" s="2">
        <v>45676</v>
      </c>
      <c r="G7063" s="1" t="str">
        <f>IF(WEEKDAY(Table1[[#This Row],[Order_Date]],2)&gt;=6,"Weekend","Weekday")</f>
        <v>Weekend</v>
      </c>
      <c r="H7063" s="2" t="str">
        <f>TEXT(Table1[[#This Row],[Order_Date]],"mmmm")</f>
        <v>January</v>
      </c>
      <c r="I7063" s="8">
        <f>MONTH(Table1[[#This Row],[Order_Date]])</f>
        <v>1</v>
      </c>
      <c r="J7063" s="8">
        <v>3</v>
      </c>
      <c r="K7063" s="1">
        <v>563.41</v>
      </c>
      <c r="L7063" s="1">
        <v>20</v>
      </c>
      <c r="M7063" s="1">
        <v>1352.18</v>
      </c>
      <c r="N7063" s="1">
        <f>(Table1[[#This Row],[Quantity]]*Table1[[#This Row],[Unit_Price]])*(1-Table1[[#This Row],[Discount_%]]/100)</f>
        <v>1352.1840000000002</v>
      </c>
      <c r="O7063" s="1">
        <v>927</v>
      </c>
      <c r="P7063" s="1">
        <v>425.18</v>
      </c>
      <c r="Q7063">
        <f>Table1[[#This Row],[Revenue]]-Table1[[#This Row],[Cost]]</f>
        <v>425.18000000000006</v>
      </c>
      <c r="R7063" s="6">
        <f>Table1[[#This Row],[Profit]]/Table1[[#This Row],[Revenue]]</f>
        <v>0.31444038515582245</v>
      </c>
    </row>
    <row r="7064" spans="1:18" x14ac:dyDescent="0.45">
      <c r="A7064" s="4" t="s">
        <v>11955</v>
      </c>
      <c r="B7064" s="4" t="s">
        <v>11956</v>
      </c>
      <c r="C7064" s="4" t="s">
        <v>28</v>
      </c>
      <c r="D7064" s="4" t="s">
        <v>100</v>
      </c>
      <c r="E7064" s="4" t="s">
        <v>9</v>
      </c>
      <c r="F7064" s="5">
        <v>45698</v>
      </c>
      <c r="G7064" s="4" t="str">
        <f>IF(WEEKDAY(Table1[[#This Row],[Order_Date]],2)&gt;=6,"Weekend","Weekday")</f>
        <v>Weekday</v>
      </c>
      <c r="H7064" s="5" t="str">
        <f>TEXT(Table1[[#This Row],[Order_Date]],"mmmm")</f>
        <v>February</v>
      </c>
      <c r="I7064" s="7">
        <f>MONTH(Table1[[#This Row],[Order_Date]])</f>
        <v>2</v>
      </c>
      <c r="J7064" s="7">
        <v>2</v>
      </c>
      <c r="K7064" s="4">
        <v>2430.9299999999998</v>
      </c>
      <c r="L7064" s="4">
        <v>15</v>
      </c>
      <c r="M7064" s="4">
        <v>4132.58</v>
      </c>
      <c r="N7064" s="4">
        <f>(Table1[[#This Row],[Quantity]]*Table1[[#This Row],[Unit_Price]])*(1-Table1[[#This Row],[Discount_%]]/100)</f>
        <v>4132.5809999999992</v>
      </c>
      <c r="O7064" s="4">
        <v>2892.47</v>
      </c>
      <c r="P7064" s="4">
        <v>1240.1099999999999</v>
      </c>
      <c r="Q7064">
        <f>Table1[[#This Row],[Revenue]]-Table1[[#This Row],[Cost]]</f>
        <v>1240.1100000000001</v>
      </c>
      <c r="R7064" s="6">
        <f>Table1[[#This Row],[Profit]]/Table1[[#This Row],[Revenue]]</f>
        <v>0.30008130514109826</v>
      </c>
    </row>
    <row r="7065" spans="1:18" x14ac:dyDescent="0.45">
      <c r="A7065" s="1" t="s">
        <v>11957</v>
      </c>
      <c r="B7065" s="1" t="s">
        <v>11958</v>
      </c>
      <c r="C7065" s="1" t="s">
        <v>20</v>
      </c>
      <c r="D7065" s="1" t="s">
        <v>25</v>
      </c>
      <c r="E7065" s="1" t="s">
        <v>22</v>
      </c>
      <c r="F7065" s="2">
        <v>45294</v>
      </c>
      <c r="G7065" s="1" t="str">
        <f>IF(WEEKDAY(Table1[[#This Row],[Order_Date]],2)&gt;=6,"Weekend","Weekday")</f>
        <v>Weekday</v>
      </c>
      <c r="H7065" s="2" t="str">
        <f>TEXT(Table1[[#This Row],[Order_Date]],"mmmm")</f>
        <v>January</v>
      </c>
      <c r="I7065" s="8">
        <f>MONTH(Table1[[#This Row],[Order_Date]])</f>
        <v>1</v>
      </c>
      <c r="J7065" s="8">
        <v>3</v>
      </c>
      <c r="K7065" s="1">
        <v>4769.72</v>
      </c>
      <c r="L7065" s="1">
        <v>5</v>
      </c>
      <c r="M7065" s="1">
        <v>13593.7</v>
      </c>
      <c r="N7065" s="1">
        <f>(Table1[[#This Row],[Quantity]]*Table1[[#This Row],[Unit_Price]])*(1-Table1[[#This Row],[Discount_%]]/100)</f>
        <v>13593.701999999999</v>
      </c>
      <c r="O7065" s="1">
        <v>10717.13</v>
      </c>
      <c r="P7065" s="1">
        <v>2876.57</v>
      </c>
      <c r="Q7065">
        <f>Table1[[#This Row],[Revenue]]-Table1[[#This Row],[Cost]]</f>
        <v>2876.5700000000015</v>
      </c>
      <c r="R7065" s="6">
        <f>Table1[[#This Row],[Profit]]/Table1[[#This Row],[Revenue]]</f>
        <v>0.21161052546400172</v>
      </c>
    </row>
    <row r="7066" spans="1:18" x14ac:dyDescent="0.45">
      <c r="A7066" s="4" t="s">
        <v>11959</v>
      </c>
      <c r="B7066" s="4" t="s">
        <v>11960</v>
      </c>
      <c r="C7066" s="4" t="s">
        <v>2</v>
      </c>
      <c r="D7066" s="4" t="s">
        <v>17</v>
      </c>
      <c r="E7066" s="4" t="s">
        <v>22</v>
      </c>
      <c r="F7066" s="5">
        <v>45382</v>
      </c>
      <c r="G7066" s="4" t="str">
        <f>IF(WEEKDAY(Table1[[#This Row],[Order_Date]],2)&gt;=6,"Weekend","Weekday")</f>
        <v>Weekend</v>
      </c>
      <c r="H7066" s="5" t="str">
        <f>TEXT(Table1[[#This Row],[Order_Date]],"mmmm")</f>
        <v>March</v>
      </c>
      <c r="I7066" s="7">
        <f>MONTH(Table1[[#This Row],[Order_Date]])</f>
        <v>3</v>
      </c>
      <c r="J7066" s="7">
        <v>4</v>
      </c>
      <c r="K7066" s="4">
        <v>2210.29</v>
      </c>
      <c r="L7066" s="4">
        <v>0</v>
      </c>
      <c r="M7066" s="4">
        <v>8841.16</v>
      </c>
      <c r="N7066" s="4">
        <f>(Table1[[#This Row],[Quantity]]*Table1[[#This Row],[Unit_Price]])*(1-Table1[[#This Row],[Discount_%]]/100)</f>
        <v>8841.16</v>
      </c>
      <c r="O7066" s="4">
        <v>6166.96</v>
      </c>
      <c r="P7066" s="4">
        <v>2674.2</v>
      </c>
      <c r="Q7066">
        <f>Table1[[#This Row],[Revenue]]-Table1[[#This Row],[Cost]]</f>
        <v>2674.2</v>
      </c>
      <c r="R7066" s="6">
        <f>Table1[[#This Row],[Profit]]/Table1[[#This Row],[Revenue]]</f>
        <v>0.30247162137095129</v>
      </c>
    </row>
    <row r="7067" spans="1:18" x14ac:dyDescent="0.45">
      <c r="A7067" s="1" t="s">
        <v>11961</v>
      </c>
      <c r="B7067" s="1" t="s">
        <v>4453</v>
      </c>
      <c r="C7067" s="1" t="s">
        <v>2</v>
      </c>
      <c r="D7067" s="1" t="s">
        <v>82</v>
      </c>
      <c r="E7067" s="1" t="s">
        <v>14</v>
      </c>
      <c r="F7067" s="2">
        <v>45632</v>
      </c>
      <c r="G7067" s="1" t="str">
        <f>IF(WEEKDAY(Table1[[#This Row],[Order_Date]],2)&gt;=6,"Weekend","Weekday")</f>
        <v>Weekday</v>
      </c>
      <c r="H7067" s="2" t="str">
        <f>TEXT(Table1[[#This Row],[Order_Date]],"mmmm")</f>
        <v>December</v>
      </c>
      <c r="I7067" s="8">
        <f>MONTH(Table1[[#This Row],[Order_Date]])</f>
        <v>12</v>
      </c>
      <c r="J7067" s="8">
        <v>5</v>
      </c>
      <c r="K7067" s="1">
        <v>407.92</v>
      </c>
      <c r="L7067" s="1">
        <v>15</v>
      </c>
      <c r="M7067" s="1">
        <v>1733.66</v>
      </c>
      <c r="N7067" s="1">
        <f>(Table1[[#This Row],[Quantity]]*Table1[[#This Row],[Unit_Price]])*(1-Table1[[#This Row],[Discount_%]]/100)</f>
        <v>1733.66</v>
      </c>
      <c r="O7067" s="1">
        <v>1372.87</v>
      </c>
      <c r="P7067" s="1">
        <v>360.79</v>
      </c>
      <c r="Q7067">
        <f>Table1[[#This Row],[Revenue]]-Table1[[#This Row],[Cost]]</f>
        <v>360.79000000000019</v>
      </c>
      <c r="R7067" s="6">
        <f>Table1[[#This Row],[Profit]]/Table1[[#This Row],[Revenue]]</f>
        <v>0.20810885640783083</v>
      </c>
    </row>
    <row r="7068" spans="1:18" x14ac:dyDescent="0.45">
      <c r="A7068" s="4" t="s">
        <v>11962</v>
      </c>
      <c r="B7068" s="4" t="s">
        <v>11963</v>
      </c>
      <c r="C7068" s="4" t="s">
        <v>12</v>
      </c>
      <c r="D7068" s="4" t="s">
        <v>41</v>
      </c>
      <c r="E7068" s="4" t="s">
        <v>14</v>
      </c>
      <c r="F7068" s="5">
        <v>45917</v>
      </c>
      <c r="G7068" s="4" t="str">
        <f>IF(WEEKDAY(Table1[[#This Row],[Order_Date]],2)&gt;=6,"Weekend","Weekday")</f>
        <v>Weekday</v>
      </c>
      <c r="H7068" s="5" t="str">
        <f>TEXT(Table1[[#This Row],[Order_Date]],"mmmm")</f>
        <v>September</v>
      </c>
      <c r="I7068" s="7">
        <f>MONTH(Table1[[#This Row],[Order_Date]])</f>
        <v>9</v>
      </c>
      <c r="J7068" s="7">
        <v>1</v>
      </c>
      <c r="K7068" s="4">
        <v>1276.1600000000001</v>
      </c>
      <c r="L7068" s="4">
        <v>5</v>
      </c>
      <c r="M7068" s="4">
        <v>1212.3499999999999</v>
      </c>
      <c r="N7068" s="4">
        <f>(Table1[[#This Row],[Quantity]]*Table1[[#This Row],[Unit_Price]])*(1-Table1[[#This Row],[Discount_%]]/100)</f>
        <v>1212.3520000000001</v>
      </c>
      <c r="O7068" s="4">
        <v>969.08</v>
      </c>
      <c r="P7068" s="4">
        <v>243.27</v>
      </c>
      <c r="Q7068">
        <f>Table1[[#This Row],[Revenue]]-Table1[[#This Row],[Cost]]</f>
        <v>243.26999999999987</v>
      </c>
      <c r="R7068" s="6">
        <f>Table1[[#This Row],[Profit]]/Table1[[#This Row],[Revenue]]</f>
        <v>0.20065987544850911</v>
      </c>
    </row>
    <row r="7069" spans="1:18" x14ac:dyDescent="0.45">
      <c r="A7069" s="1" t="s">
        <v>11964</v>
      </c>
      <c r="B7069" s="1" t="s">
        <v>11965</v>
      </c>
      <c r="C7069" s="1" t="s">
        <v>7</v>
      </c>
      <c r="D7069" s="1" t="s">
        <v>8</v>
      </c>
      <c r="E7069" s="1" t="s">
        <v>9</v>
      </c>
      <c r="F7069" s="2">
        <v>45488</v>
      </c>
      <c r="G7069" s="1" t="str">
        <f>IF(WEEKDAY(Table1[[#This Row],[Order_Date]],2)&gt;=6,"Weekend","Weekday")</f>
        <v>Weekday</v>
      </c>
      <c r="H7069" s="2" t="str">
        <f>TEXT(Table1[[#This Row],[Order_Date]],"mmmm")</f>
        <v>July</v>
      </c>
      <c r="I7069" s="8">
        <f>MONTH(Table1[[#This Row],[Order_Date]])</f>
        <v>7</v>
      </c>
      <c r="J7069" s="8">
        <v>1</v>
      </c>
      <c r="K7069" s="1">
        <v>1551.93</v>
      </c>
      <c r="L7069" s="1">
        <v>5</v>
      </c>
      <c r="M7069" s="1">
        <v>1474.33</v>
      </c>
      <c r="N7069" s="1">
        <f>(Table1[[#This Row],[Quantity]]*Table1[[#This Row],[Unit_Price]])*(1-Table1[[#This Row],[Discount_%]]/100)</f>
        <v>1474.3335</v>
      </c>
      <c r="O7069" s="1">
        <v>1135.81</v>
      </c>
      <c r="P7069" s="1">
        <v>338.52</v>
      </c>
      <c r="Q7069">
        <f>Table1[[#This Row],[Revenue]]-Table1[[#This Row],[Cost]]</f>
        <v>338.52</v>
      </c>
      <c r="R7069" s="6">
        <f>Table1[[#This Row],[Profit]]/Table1[[#This Row],[Revenue]]</f>
        <v>0.22960938188872235</v>
      </c>
    </row>
    <row r="7070" spans="1:18" x14ac:dyDescent="0.45">
      <c r="A7070" s="4" t="s">
        <v>11966</v>
      </c>
      <c r="B7070" s="4" t="s">
        <v>11967</v>
      </c>
      <c r="C7070" s="4" t="s">
        <v>7</v>
      </c>
      <c r="D7070" s="4" t="s">
        <v>46</v>
      </c>
      <c r="E7070" s="4" t="s">
        <v>14</v>
      </c>
      <c r="F7070" s="5">
        <v>45763</v>
      </c>
      <c r="G7070" s="4" t="str">
        <f>IF(WEEKDAY(Table1[[#This Row],[Order_Date]],2)&gt;=6,"Weekend","Weekday")</f>
        <v>Weekday</v>
      </c>
      <c r="H7070" s="5" t="str">
        <f>TEXT(Table1[[#This Row],[Order_Date]],"mmmm")</f>
        <v>April</v>
      </c>
      <c r="I7070" s="7">
        <f>MONTH(Table1[[#This Row],[Order_Date]])</f>
        <v>4</v>
      </c>
      <c r="J7070" s="7">
        <v>5</v>
      </c>
      <c r="K7070" s="4">
        <v>2856.31</v>
      </c>
      <c r="L7070" s="4">
        <v>10</v>
      </c>
      <c r="M7070" s="4">
        <v>12853.4</v>
      </c>
      <c r="N7070" s="4">
        <f>(Table1[[#This Row],[Quantity]]*Table1[[#This Row],[Unit_Price]])*(1-Table1[[#This Row],[Discount_%]]/100)</f>
        <v>12853.395</v>
      </c>
      <c r="O7070" s="4">
        <v>9641.9699999999993</v>
      </c>
      <c r="P7070" s="4">
        <v>3211.43</v>
      </c>
      <c r="Q7070">
        <f>Table1[[#This Row],[Revenue]]-Table1[[#This Row],[Cost]]</f>
        <v>3211.4300000000003</v>
      </c>
      <c r="R7070" s="6">
        <f>Table1[[#This Row],[Profit]]/Table1[[#This Row],[Revenue]]</f>
        <v>0.24985062318141502</v>
      </c>
    </row>
    <row r="7071" spans="1:18" x14ac:dyDescent="0.45">
      <c r="A7071" s="1" t="s">
        <v>11968</v>
      </c>
      <c r="B7071" s="1" t="s">
        <v>11969</v>
      </c>
      <c r="C7071" s="1" t="s">
        <v>20</v>
      </c>
      <c r="D7071" s="1" t="s">
        <v>25</v>
      </c>
      <c r="E7071" s="1" t="s">
        <v>14</v>
      </c>
      <c r="F7071" s="2">
        <v>45618</v>
      </c>
      <c r="G7071" s="1" t="str">
        <f>IF(WEEKDAY(Table1[[#This Row],[Order_Date]],2)&gt;=6,"Weekend","Weekday")</f>
        <v>Weekday</v>
      </c>
      <c r="H7071" s="2" t="str">
        <f>TEXT(Table1[[#This Row],[Order_Date]],"mmmm")</f>
        <v>November</v>
      </c>
      <c r="I7071" s="8">
        <f>MONTH(Table1[[#This Row],[Order_Date]])</f>
        <v>11</v>
      </c>
      <c r="J7071" s="8">
        <v>3</v>
      </c>
      <c r="K7071" s="1">
        <v>3650.64</v>
      </c>
      <c r="L7071" s="1">
        <v>10</v>
      </c>
      <c r="M7071" s="1">
        <v>9856.73</v>
      </c>
      <c r="N7071" s="1">
        <f>(Table1[[#This Row],[Quantity]]*Table1[[#This Row],[Unit_Price]])*(1-Table1[[#This Row],[Discount_%]]/100)</f>
        <v>9856.728000000001</v>
      </c>
      <c r="O7071" s="1">
        <v>7125.74</v>
      </c>
      <c r="P7071" s="1">
        <v>2730.99</v>
      </c>
      <c r="Q7071">
        <f>Table1[[#This Row],[Revenue]]-Table1[[#This Row],[Cost]]</f>
        <v>2730.99</v>
      </c>
      <c r="R7071" s="6">
        <f>Table1[[#This Row],[Profit]]/Table1[[#This Row],[Revenue]]</f>
        <v>0.27706856127742163</v>
      </c>
    </row>
    <row r="7072" spans="1:18" x14ac:dyDescent="0.45">
      <c r="A7072" s="4" t="s">
        <v>11970</v>
      </c>
      <c r="B7072" s="4" t="s">
        <v>2325</v>
      </c>
      <c r="C7072" s="4" t="s">
        <v>2</v>
      </c>
      <c r="D7072" s="4" t="s">
        <v>3</v>
      </c>
      <c r="E7072" s="4" t="s">
        <v>14</v>
      </c>
      <c r="F7072" s="5">
        <v>45932</v>
      </c>
      <c r="G7072" s="4" t="str">
        <f>IF(WEEKDAY(Table1[[#This Row],[Order_Date]],2)&gt;=6,"Weekend","Weekday")</f>
        <v>Weekday</v>
      </c>
      <c r="H7072" s="5" t="str">
        <f>TEXT(Table1[[#This Row],[Order_Date]],"mmmm")</f>
        <v>October</v>
      </c>
      <c r="I7072" s="7">
        <f>MONTH(Table1[[#This Row],[Order_Date]])</f>
        <v>10</v>
      </c>
      <c r="J7072" s="7">
        <v>5</v>
      </c>
      <c r="K7072" s="4">
        <v>3577.33</v>
      </c>
      <c r="L7072" s="4">
        <v>10</v>
      </c>
      <c r="M7072" s="4">
        <v>16097.99</v>
      </c>
      <c r="N7072" s="4">
        <f>(Table1[[#This Row],[Quantity]]*Table1[[#This Row],[Unit_Price]])*(1-Table1[[#This Row],[Discount_%]]/100)</f>
        <v>16097.985000000002</v>
      </c>
      <c r="O7072" s="4">
        <v>10869.89</v>
      </c>
      <c r="P7072" s="4">
        <v>5228.1000000000004</v>
      </c>
      <c r="Q7072">
        <f>Table1[[#This Row],[Revenue]]-Table1[[#This Row],[Cost]]</f>
        <v>5228.1000000000004</v>
      </c>
      <c r="R7072" s="6">
        <f>Table1[[#This Row],[Profit]]/Table1[[#This Row],[Revenue]]</f>
        <v>0.32476725355153035</v>
      </c>
    </row>
    <row r="7073" spans="1:18" x14ac:dyDescent="0.45">
      <c r="A7073" s="1" t="s">
        <v>11971</v>
      </c>
      <c r="B7073" s="1" t="s">
        <v>3662</v>
      </c>
      <c r="C7073" s="1" t="s">
        <v>20</v>
      </c>
      <c r="D7073" s="1" t="s">
        <v>25</v>
      </c>
      <c r="E7073" s="1" t="s">
        <v>4</v>
      </c>
      <c r="F7073" s="2">
        <v>45936</v>
      </c>
      <c r="G7073" s="1" t="str">
        <f>IF(WEEKDAY(Table1[[#This Row],[Order_Date]],2)&gt;=6,"Weekend","Weekday")</f>
        <v>Weekday</v>
      </c>
      <c r="H7073" s="2" t="str">
        <f>TEXT(Table1[[#This Row],[Order_Date]],"mmmm")</f>
        <v>October</v>
      </c>
      <c r="I7073" s="8">
        <f>MONTH(Table1[[#This Row],[Order_Date]])</f>
        <v>10</v>
      </c>
      <c r="J7073" s="8">
        <v>3</v>
      </c>
      <c r="K7073" s="1">
        <v>1450.82</v>
      </c>
      <c r="L7073" s="1">
        <v>20</v>
      </c>
      <c r="M7073" s="1">
        <v>3481.97</v>
      </c>
      <c r="N7073" s="1">
        <f>(Table1[[#This Row],[Quantity]]*Table1[[#This Row],[Unit_Price]])*(1-Table1[[#This Row],[Discount_%]]/100)</f>
        <v>3481.9680000000003</v>
      </c>
      <c r="O7073" s="1">
        <v>2949.64</v>
      </c>
      <c r="P7073" s="1">
        <v>532.33000000000004</v>
      </c>
      <c r="Q7073">
        <f>Table1[[#This Row],[Revenue]]-Table1[[#This Row],[Cost]]</f>
        <v>532.32999999999993</v>
      </c>
      <c r="R7073" s="6">
        <f>Table1[[#This Row],[Profit]]/Table1[[#This Row],[Revenue]]</f>
        <v>0.15288184562187498</v>
      </c>
    </row>
    <row r="7074" spans="1:18" x14ac:dyDescent="0.45">
      <c r="A7074" s="4" t="s">
        <v>11972</v>
      </c>
      <c r="B7074" s="4" t="s">
        <v>2082</v>
      </c>
      <c r="C7074" s="4" t="s">
        <v>7</v>
      </c>
      <c r="D7074" s="4" t="s">
        <v>134</v>
      </c>
      <c r="E7074" s="4" t="s">
        <v>14</v>
      </c>
      <c r="F7074" s="5">
        <v>45866</v>
      </c>
      <c r="G7074" s="4" t="str">
        <f>IF(WEEKDAY(Table1[[#This Row],[Order_Date]],2)&gt;=6,"Weekend","Weekday")</f>
        <v>Weekday</v>
      </c>
      <c r="H7074" s="5" t="str">
        <f>TEXT(Table1[[#This Row],[Order_Date]],"mmmm")</f>
        <v>July</v>
      </c>
      <c r="I7074" s="7">
        <f>MONTH(Table1[[#This Row],[Order_Date]])</f>
        <v>7</v>
      </c>
      <c r="J7074" s="7">
        <v>2</v>
      </c>
      <c r="K7074" s="4">
        <v>1306.32</v>
      </c>
      <c r="L7074" s="4">
        <v>20</v>
      </c>
      <c r="M7074" s="4">
        <v>2090.11</v>
      </c>
      <c r="N7074" s="4">
        <f>(Table1[[#This Row],[Quantity]]*Table1[[#This Row],[Unit_Price]])*(1-Table1[[#This Row],[Discount_%]]/100)</f>
        <v>2090.1120000000001</v>
      </c>
      <c r="O7074" s="4">
        <v>1519.05</v>
      </c>
      <c r="P7074" s="4">
        <v>571.05999999999995</v>
      </c>
      <c r="Q7074">
        <f>Table1[[#This Row],[Revenue]]-Table1[[#This Row],[Cost]]</f>
        <v>571.06000000000017</v>
      </c>
      <c r="R7074" s="6">
        <f>Table1[[#This Row],[Profit]]/Table1[[#This Row],[Revenue]]</f>
        <v>0.27322006975709406</v>
      </c>
    </row>
    <row r="7075" spans="1:18" x14ac:dyDescent="0.45">
      <c r="A7075" s="1" t="s">
        <v>11973</v>
      </c>
      <c r="B7075" s="1" t="s">
        <v>11974</v>
      </c>
      <c r="C7075" s="1" t="s">
        <v>20</v>
      </c>
      <c r="D7075" s="1" t="s">
        <v>21</v>
      </c>
      <c r="E7075" s="1" t="s">
        <v>4</v>
      </c>
      <c r="F7075" s="2">
        <v>45628</v>
      </c>
      <c r="G7075" s="1" t="str">
        <f>IF(WEEKDAY(Table1[[#This Row],[Order_Date]],2)&gt;=6,"Weekend","Weekday")</f>
        <v>Weekday</v>
      </c>
      <c r="H7075" s="2" t="str">
        <f>TEXT(Table1[[#This Row],[Order_Date]],"mmmm")</f>
        <v>December</v>
      </c>
      <c r="I7075" s="8">
        <f>MONTH(Table1[[#This Row],[Order_Date]])</f>
        <v>12</v>
      </c>
      <c r="J7075" s="8">
        <v>5</v>
      </c>
      <c r="K7075" s="1">
        <v>4255.57</v>
      </c>
      <c r="L7075" s="1">
        <v>5</v>
      </c>
      <c r="M7075" s="1">
        <v>20213.96</v>
      </c>
      <c r="N7075" s="1">
        <f>(Table1[[#This Row],[Quantity]]*Table1[[#This Row],[Unit_Price]])*(1-Table1[[#This Row],[Discount_%]]/100)</f>
        <v>20213.957499999997</v>
      </c>
      <c r="O7075" s="1">
        <v>17169.59</v>
      </c>
      <c r="P7075" s="1">
        <v>3044.37</v>
      </c>
      <c r="Q7075">
        <f>Table1[[#This Row],[Revenue]]-Table1[[#This Row],[Cost]]</f>
        <v>3044.369999999999</v>
      </c>
      <c r="R7075" s="6">
        <f>Table1[[#This Row],[Profit]]/Table1[[#This Row],[Revenue]]</f>
        <v>0.15060730307173853</v>
      </c>
    </row>
    <row r="7076" spans="1:18" x14ac:dyDescent="0.45">
      <c r="A7076" s="4" t="s">
        <v>11975</v>
      </c>
      <c r="B7076" s="4" t="s">
        <v>11976</v>
      </c>
      <c r="C7076" s="4" t="s">
        <v>28</v>
      </c>
      <c r="D7076" s="4" t="s">
        <v>35</v>
      </c>
      <c r="E7076" s="4" t="s">
        <v>14</v>
      </c>
      <c r="F7076" s="5">
        <v>45562</v>
      </c>
      <c r="G7076" s="4" t="str">
        <f>IF(WEEKDAY(Table1[[#This Row],[Order_Date]],2)&gt;=6,"Weekend","Weekday")</f>
        <v>Weekday</v>
      </c>
      <c r="H7076" s="5" t="str">
        <f>TEXT(Table1[[#This Row],[Order_Date]],"mmmm")</f>
        <v>September</v>
      </c>
      <c r="I7076" s="7">
        <f>MONTH(Table1[[#This Row],[Order_Date]])</f>
        <v>9</v>
      </c>
      <c r="J7076" s="7">
        <v>4</v>
      </c>
      <c r="K7076" s="4">
        <v>3776.22</v>
      </c>
      <c r="L7076" s="4">
        <v>5</v>
      </c>
      <c r="M7076" s="4">
        <v>14349.64</v>
      </c>
      <c r="N7076" s="4">
        <f>(Table1[[#This Row],[Quantity]]*Table1[[#This Row],[Unit_Price]])*(1-Table1[[#This Row],[Discount_%]]/100)</f>
        <v>14349.635999999999</v>
      </c>
      <c r="O7076" s="4">
        <v>9695.35</v>
      </c>
      <c r="P7076" s="4">
        <v>4654.29</v>
      </c>
      <c r="Q7076">
        <f>Table1[[#This Row],[Revenue]]-Table1[[#This Row],[Cost]]</f>
        <v>4654.2899999999991</v>
      </c>
      <c r="R7076" s="6">
        <f>Table1[[#This Row],[Profit]]/Table1[[#This Row],[Revenue]]</f>
        <v>0.32434890352649964</v>
      </c>
    </row>
    <row r="7077" spans="1:18" x14ac:dyDescent="0.45">
      <c r="A7077" s="1" t="s">
        <v>11977</v>
      </c>
      <c r="B7077" s="1" t="s">
        <v>8182</v>
      </c>
      <c r="C7077" s="1" t="s">
        <v>28</v>
      </c>
      <c r="D7077" s="1" t="s">
        <v>85</v>
      </c>
      <c r="E7077" s="1" t="s">
        <v>22</v>
      </c>
      <c r="F7077" s="2">
        <v>45636</v>
      </c>
      <c r="G7077" s="1" t="str">
        <f>IF(WEEKDAY(Table1[[#This Row],[Order_Date]],2)&gt;=6,"Weekend","Weekday")</f>
        <v>Weekday</v>
      </c>
      <c r="H7077" s="2" t="str">
        <f>TEXT(Table1[[#This Row],[Order_Date]],"mmmm")</f>
        <v>December</v>
      </c>
      <c r="I7077" s="8">
        <f>MONTH(Table1[[#This Row],[Order_Date]])</f>
        <v>12</v>
      </c>
      <c r="J7077" s="8">
        <v>3</v>
      </c>
      <c r="K7077" s="1">
        <v>1488.46</v>
      </c>
      <c r="L7077" s="1">
        <v>20</v>
      </c>
      <c r="M7077" s="1">
        <v>3572.3</v>
      </c>
      <c r="N7077" s="1">
        <f>(Table1[[#This Row],[Quantity]]*Table1[[#This Row],[Unit_Price]])*(1-Table1[[#This Row],[Discount_%]]/100)</f>
        <v>3572.3040000000001</v>
      </c>
      <c r="O7077" s="1">
        <v>2912.16</v>
      </c>
      <c r="P7077" s="1">
        <v>660.14</v>
      </c>
      <c r="Q7077">
        <f>Table1[[#This Row],[Revenue]]-Table1[[#This Row],[Cost]]</f>
        <v>660.14000000000033</v>
      </c>
      <c r="R7077" s="6">
        <f>Table1[[#This Row],[Profit]]/Table1[[#This Row],[Revenue]]</f>
        <v>0.18479411023710213</v>
      </c>
    </row>
    <row r="7078" spans="1:18" x14ac:dyDescent="0.45">
      <c r="A7078" s="4" t="s">
        <v>11978</v>
      </c>
      <c r="B7078" s="4" t="s">
        <v>11979</v>
      </c>
      <c r="C7078" s="4" t="s">
        <v>7</v>
      </c>
      <c r="D7078" s="4" t="s">
        <v>8</v>
      </c>
      <c r="E7078" s="4" t="s">
        <v>22</v>
      </c>
      <c r="F7078" s="5">
        <v>45416</v>
      </c>
      <c r="G7078" s="4" t="str">
        <f>IF(WEEKDAY(Table1[[#This Row],[Order_Date]],2)&gt;=6,"Weekend","Weekday")</f>
        <v>Weekend</v>
      </c>
      <c r="H7078" s="5" t="str">
        <f>TEXT(Table1[[#This Row],[Order_Date]],"mmmm")</f>
        <v>May</v>
      </c>
      <c r="I7078" s="7">
        <f>MONTH(Table1[[#This Row],[Order_Date]])</f>
        <v>5</v>
      </c>
      <c r="J7078" s="7">
        <v>5</v>
      </c>
      <c r="K7078" s="4">
        <v>1155.82</v>
      </c>
      <c r="L7078" s="4">
        <v>15</v>
      </c>
      <c r="M7078" s="4">
        <v>4912.2299999999996</v>
      </c>
      <c r="N7078" s="4">
        <f>(Table1[[#This Row],[Quantity]]*Table1[[#This Row],[Unit_Price]])*(1-Table1[[#This Row],[Discount_%]]/100)</f>
        <v>4912.2349999999997</v>
      </c>
      <c r="O7078" s="4">
        <v>3799.92</v>
      </c>
      <c r="P7078" s="4">
        <v>1112.31</v>
      </c>
      <c r="Q7078">
        <f>Table1[[#This Row],[Revenue]]-Table1[[#This Row],[Cost]]</f>
        <v>1112.3099999999995</v>
      </c>
      <c r="R7078" s="6">
        <f>Table1[[#This Row],[Profit]]/Table1[[#This Row],[Revenue]]</f>
        <v>0.22643687286629496</v>
      </c>
    </row>
    <row r="7079" spans="1:18" x14ac:dyDescent="0.45">
      <c r="A7079" s="1" t="s">
        <v>11980</v>
      </c>
      <c r="B7079" s="1" t="s">
        <v>7823</v>
      </c>
      <c r="C7079" s="1" t="s">
        <v>12</v>
      </c>
      <c r="D7079" s="1" t="s">
        <v>41</v>
      </c>
      <c r="E7079" s="1" t="s">
        <v>22</v>
      </c>
      <c r="F7079" s="2">
        <v>45826</v>
      </c>
      <c r="G7079" s="1" t="str">
        <f>IF(WEEKDAY(Table1[[#This Row],[Order_Date]],2)&gt;=6,"Weekend","Weekday")</f>
        <v>Weekday</v>
      </c>
      <c r="H7079" s="2" t="str">
        <f>TEXT(Table1[[#This Row],[Order_Date]],"mmmm")</f>
        <v>June</v>
      </c>
      <c r="I7079" s="8">
        <f>MONTH(Table1[[#This Row],[Order_Date]])</f>
        <v>6</v>
      </c>
      <c r="J7079" s="8">
        <v>1</v>
      </c>
      <c r="K7079" s="1">
        <v>4931.58</v>
      </c>
      <c r="L7079" s="1">
        <v>20</v>
      </c>
      <c r="M7079" s="1">
        <v>3945.26</v>
      </c>
      <c r="N7079" s="1">
        <f>(Table1[[#This Row],[Quantity]]*Table1[[#This Row],[Unit_Price]])*(1-Table1[[#This Row],[Discount_%]]/100)</f>
        <v>3945.2640000000001</v>
      </c>
      <c r="O7079" s="1">
        <v>2723.78</v>
      </c>
      <c r="P7079" s="1">
        <v>1221.48</v>
      </c>
      <c r="Q7079">
        <f>Table1[[#This Row],[Revenue]]-Table1[[#This Row],[Cost]]</f>
        <v>1221.48</v>
      </c>
      <c r="R7079" s="6">
        <f>Table1[[#This Row],[Profit]]/Table1[[#This Row],[Revenue]]</f>
        <v>0.30960697140365906</v>
      </c>
    </row>
    <row r="7080" spans="1:18" x14ac:dyDescent="0.45">
      <c r="A7080" s="4" t="s">
        <v>11981</v>
      </c>
      <c r="B7080" s="4" t="s">
        <v>11982</v>
      </c>
      <c r="C7080" s="4" t="s">
        <v>20</v>
      </c>
      <c r="D7080" s="4" t="s">
        <v>21</v>
      </c>
      <c r="E7080" s="4" t="s">
        <v>22</v>
      </c>
      <c r="F7080" s="5">
        <v>45556</v>
      </c>
      <c r="G7080" s="4" t="str">
        <f>IF(WEEKDAY(Table1[[#This Row],[Order_Date]],2)&gt;=6,"Weekend","Weekday")</f>
        <v>Weekend</v>
      </c>
      <c r="H7080" s="5" t="str">
        <f>TEXT(Table1[[#This Row],[Order_Date]],"mmmm")</f>
        <v>September</v>
      </c>
      <c r="I7080" s="7">
        <f>MONTH(Table1[[#This Row],[Order_Date]])</f>
        <v>9</v>
      </c>
      <c r="J7080" s="7">
        <v>2</v>
      </c>
      <c r="K7080" s="4">
        <v>4271.75</v>
      </c>
      <c r="L7080" s="4">
        <v>10</v>
      </c>
      <c r="M7080" s="4">
        <v>7689.15</v>
      </c>
      <c r="N7080" s="4">
        <f>(Table1[[#This Row],[Quantity]]*Table1[[#This Row],[Unit_Price]])*(1-Table1[[#This Row],[Discount_%]]/100)</f>
        <v>7689.1500000000005</v>
      </c>
      <c r="O7080" s="4">
        <v>5066.07</v>
      </c>
      <c r="P7080" s="4">
        <v>2623.08</v>
      </c>
      <c r="Q7080">
        <f>Table1[[#This Row],[Revenue]]-Table1[[#This Row],[Cost]]</f>
        <v>2623.08</v>
      </c>
      <c r="R7080" s="6">
        <f>Table1[[#This Row],[Profit]]/Table1[[#This Row],[Revenue]]</f>
        <v>0.3411404381498605</v>
      </c>
    </row>
    <row r="7081" spans="1:18" x14ac:dyDescent="0.45">
      <c r="A7081" s="1" t="s">
        <v>11983</v>
      </c>
      <c r="B7081" s="1" t="s">
        <v>10434</v>
      </c>
      <c r="C7081" s="1" t="s">
        <v>12</v>
      </c>
      <c r="D7081" s="1" t="s">
        <v>111</v>
      </c>
      <c r="E7081" s="1" t="s">
        <v>22</v>
      </c>
      <c r="F7081" s="2">
        <v>45569</v>
      </c>
      <c r="G7081" s="1" t="str">
        <f>IF(WEEKDAY(Table1[[#This Row],[Order_Date]],2)&gt;=6,"Weekend","Weekday")</f>
        <v>Weekday</v>
      </c>
      <c r="H7081" s="2" t="str">
        <f>TEXT(Table1[[#This Row],[Order_Date]],"mmmm")</f>
        <v>October</v>
      </c>
      <c r="I7081" s="8">
        <f>MONTH(Table1[[#This Row],[Order_Date]])</f>
        <v>10</v>
      </c>
      <c r="J7081" s="8">
        <v>4</v>
      </c>
      <c r="K7081" s="1">
        <v>4293.82</v>
      </c>
      <c r="L7081" s="1">
        <v>0</v>
      </c>
      <c r="M7081" s="1">
        <v>17175.28</v>
      </c>
      <c r="N7081" s="1">
        <f>(Table1[[#This Row],[Quantity]]*Table1[[#This Row],[Unit_Price]])*(1-Table1[[#This Row],[Discount_%]]/100)</f>
        <v>17175.28</v>
      </c>
      <c r="O7081" s="1">
        <v>12060.16</v>
      </c>
      <c r="P7081" s="1">
        <v>5115.12</v>
      </c>
      <c r="Q7081">
        <f>Table1[[#This Row],[Revenue]]-Table1[[#This Row],[Cost]]</f>
        <v>5115.119999999999</v>
      </c>
      <c r="R7081" s="6">
        <f>Table1[[#This Row],[Profit]]/Table1[[#This Row],[Revenue]]</f>
        <v>0.29781872551713862</v>
      </c>
    </row>
    <row r="7082" spans="1:18" x14ac:dyDescent="0.45">
      <c r="A7082" s="4" t="s">
        <v>11984</v>
      </c>
      <c r="B7082" s="4" t="s">
        <v>11985</v>
      </c>
      <c r="C7082" s="4" t="s">
        <v>12</v>
      </c>
      <c r="D7082" s="4" t="s">
        <v>38</v>
      </c>
      <c r="E7082" s="4" t="s">
        <v>22</v>
      </c>
      <c r="F7082" s="5">
        <v>45311</v>
      </c>
      <c r="G7082" s="4" t="str">
        <f>IF(WEEKDAY(Table1[[#This Row],[Order_Date]],2)&gt;=6,"Weekend","Weekday")</f>
        <v>Weekend</v>
      </c>
      <c r="H7082" s="5" t="str">
        <f>TEXT(Table1[[#This Row],[Order_Date]],"mmmm")</f>
        <v>January</v>
      </c>
      <c r="I7082" s="7">
        <f>MONTH(Table1[[#This Row],[Order_Date]])</f>
        <v>1</v>
      </c>
      <c r="J7082" s="7">
        <v>4</v>
      </c>
      <c r="K7082" s="4">
        <v>3101.5</v>
      </c>
      <c r="L7082" s="4">
        <v>10</v>
      </c>
      <c r="M7082" s="4">
        <v>11165.4</v>
      </c>
      <c r="N7082" s="4">
        <f>(Table1[[#This Row],[Quantity]]*Table1[[#This Row],[Unit_Price]])*(1-Table1[[#This Row],[Discount_%]]/100)</f>
        <v>11165.4</v>
      </c>
      <c r="O7082" s="4">
        <v>9019.7900000000009</v>
      </c>
      <c r="P7082" s="4">
        <v>2145.61</v>
      </c>
      <c r="Q7082">
        <f>Table1[[#This Row],[Revenue]]-Table1[[#This Row],[Cost]]</f>
        <v>2145.6099999999988</v>
      </c>
      <c r="R7082" s="6">
        <f>Table1[[#This Row],[Profit]]/Table1[[#This Row],[Revenue]]</f>
        <v>0.19216597703620114</v>
      </c>
    </row>
    <row r="7083" spans="1:18" x14ac:dyDescent="0.45">
      <c r="A7083" s="1" t="s">
        <v>11986</v>
      </c>
      <c r="B7083" s="1" t="s">
        <v>11987</v>
      </c>
      <c r="C7083" s="1" t="s">
        <v>12</v>
      </c>
      <c r="D7083" s="1" t="s">
        <v>111</v>
      </c>
      <c r="E7083" s="1" t="s">
        <v>22</v>
      </c>
      <c r="F7083" s="2">
        <v>45951</v>
      </c>
      <c r="G7083" s="1" t="str">
        <f>IF(WEEKDAY(Table1[[#This Row],[Order_Date]],2)&gt;=6,"Weekend","Weekday")</f>
        <v>Weekday</v>
      </c>
      <c r="H7083" s="2" t="str">
        <f>TEXT(Table1[[#This Row],[Order_Date]],"mmmm")</f>
        <v>October</v>
      </c>
      <c r="I7083" s="8">
        <f>MONTH(Table1[[#This Row],[Order_Date]])</f>
        <v>10</v>
      </c>
      <c r="J7083" s="8">
        <v>5</v>
      </c>
      <c r="K7083" s="1">
        <v>4548.5200000000004</v>
      </c>
      <c r="L7083" s="1">
        <v>15</v>
      </c>
      <c r="M7083" s="1">
        <v>19331.21</v>
      </c>
      <c r="N7083" s="1">
        <f>(Table1[[#This Row],[Quantity]]*Table1[[#This Row],[Unit_Price]])*(1-Table1[[#This Row],[Discount_%]]/100)</f>
        <v>19331.210000000003</v>
      </c>
      <c r="O7083" s="1">
        <v>16098.73</v>
      </c>
      <c r="P7083" s="1">
        <v>3232.48</v>
      </c>
      <c r="Q7083">
        <f>Table1[[#This Row],[Revenue]]-Table1[[#This Row],[Cost]]</f>
        <v>3232.4799999999996</v>
      </c>
      <c r="R7083" s="6">
        <f>Table1[[#This Row],[Profit]]/Table1[[#This Row],[Revenue]]</f>
        <v>0.16721560626572263</v>
      </c>
    </row>
    <row r="7084" spans="1:18" x14ac:dyDescent="0.45">
      <c r="A7084" s="4" t="s">
        <v>11988</v>
      </c>
      <c r="B7084" s="4" t="s">
        <v>11989</v>
      </c>
      <c r="C7084" s="4" t="s">
        <v>20</v>
      </c>
      <c r="D7084" s="4" t="s">
        <v>25</v>
      </c>
      <c r="E7084" s="4" t="s">
        <v>9</v>
      </c>
      <c r="F7084" s="5">
        <v>45323</v>
      </c>
      <c r="G7084" s="4" t="str">
        <f>IF(WEEKDAY(Table1[[#This Row],[Order_Date]],2)&gt;=6,"Weekend","Weekday")</f>
        <v>Weekday</v>
      </c>
      <c r="H7084" s="5" t="str">
        <f>TEXT(Table1[[#This Row],[Order_Date]],"mmmm")</f>
        <v>February</v>
      </c>
      <c r="I7084" s="7">
        <f>MONTH(Table1[[#This Row],[Order_Date]])</f>
        <v>2</v>
      </c>
      <c r="J7084" s="7">
        <v>1</v>
      </c>
      <c r="K7084" s="4">
        <v>2864.73</v>
      </c>
      <c r="L7084" s="4">
        <v>0</v>
      </c>
      <c r="M7084" s="4">
        <v>2864.73</v>
      </c>
      <c r="N7084" s="4">
        <f>(Table1[[#This Row],[Quantity]]*Table1[[#This Row],[Unit_Price]])*(1-Table1[[#This Row],[Discount_%]]/100)</f>
        <v>2864.73</v>
      </c>
      <c r="O7084" s="4">
        <v>1998.54</v>
      </c>
      <c r="P7084" s="4">
        <v>866.19</v>
      </c>
      <c r="Q7084">
        <f>Table1[[#This Row],[Revenue]]-Table1[[#This Row],[Cost]]</f>
        <v>866.19</v>
      </c>
      <c r="R7084" s="6">
        <f>Table1[[#This Row],[Profit]]/Table1[[#This Row],[Revenue]]</f>
        <v>0.30236357353048982</v>
      </c>
    </row>
    <row r="7085" spans="1:18" x14ac:dyDescent="0.45">
      <c r="A7085" s="1" t="s">
        <v>11990</v>
      </c>
      <c r="B7085" s="1" t="s">
        <v>597</v>
      </c>
      <c r="C7085" s="1" t="s">
        <v>7</v>
      </c>
      <c r="D7085" s="1" t="s">
        <v>46</v>
      </c>
      <c r="E7085" s="1" t="s">
        <v>9</v>
      </c>
      <c r="F7085" s="2">
        <v>45726</v>
      </c>
      <c r="G7085" s="1" t="str">
        <f>IF(WEEKDAY(Table1[[#This Row],[Order_Date]],2)&gt;=6,"Weekend","Weekday")</f>
        <v>Weekday</v>
      </c>
      <c r="H7085" s="2" t="str">
        <f>TEXT(Table1[[#This Row],[Order_Date]],"mmmm")</f>
        <v>March</v>
      </c>
      <c r="I7085" s="8">
        <f>MONTH(Table1[[#This Row],[Order_Date]])</f>
        <v>3</v>
      </c>
      <c r="J7085" s="8">
        <v>3</v>
      </c>
      <c r="K7085" s="1">
        <v>2745.38</v>
      </c>
      <c r="L7085" s="1">
        <v>0</v>
      </c>
      <c r="M7085" s="1">
        <v>8236.14</v>
      </c>
      <c r="N7085" s="1">
        <f>(Table1[[#This Row],[Quantity]]*Table1[[#This Row],[Unit_Price]])*(1-Table1[[#This Row],[Discount_%]]/100)</f>
        <v>8236.14</v>
      </c>
      <c r="O7085" s="1">
        <v>6441.81</v>
      </c>
      <c r="P7085" s="1">
        <v>1794.33</v>
      </c>
      <c r="Q7085">
        <f>Table1[[#This Row],[Revenue]]-Table1[[#This Row],[Cost]]</f>
        <v>1794.329999999999</v>
      </c>
      <c r="R7085" s="6">
        <f>Table1[[#This Row],[Profit]]/Table1[[#This Row],[Revenue]]</f>
        <v>0.21786055118052874</v>
      </c>
    </row>
    <row r="7086" spans="1:18" x14ac:dyDescent="0.45">
      <c r="A7086" s="4" t="s">
        <v>11991</v>
      </c>
      <c r="B7086" s="4" t="s">
        <v>8554</v>
      </c>
      <c r="C7086" s="4" t="s">
        <v>7</v>
      </c>
      <c r="D7086" s="4" t="s">
        <v>46</v>
      </c>
      <c r="E7086" s="4" t="s">
        <v>22</v>
      </c>
      <c r="F7086" s="5">
        <v>45572</v>
      </c>
      <c r="G7086" s="4" t="str">
        <f>IF(WEEKDAY(Table1[[#This Row],[Order_Date]],2)&gt;=6,"Weekend","Weekday")</f>
        <v>Weekday</v>
      </c>
      <c r="H7086" s="5" t="str">
        <f>TEXT(Table1[[#This Row],[Order_Date]],"mmmm")</f>
        <v>October</v>
      </c>
      <c r="I7086" s="7">
        <f>MONTH(Table1[[#This Row],[Order_Date]])</f>
        <v>10</v>
      </c>
      <c r="J7086" s="7">
        <v>4</v>
      </c>
      <c r="K7086" s="4">
        <v>4750.24</v>
      </c>
      <c r="L7086" s="4">
        <v>20</v>
      </c>
      <c r="M7086" s="4">
        <v>15200.77</v>
      </c>
      <c r="N7086" s="4">
        <f>(Table1[[#This Row],[Quantity]]*Table1[[#This Row],[Unit_Price]])*(1-Table1[[#This Row],[Discount_%]]/100)</f>
        <v>15200.768</v>
      </c>
      <c r="O7086" s="4">
        <v>9506.15</v>
      </c>
      <c r="P7086" s="4">
        <v>5694.62</v>
      </c>
      <c r="Q7086">
        <f>Table1[[#This Row],[Revenue]]-Table1[[#This Row],[Cost]]</f>
        <v>5694.6200000000008</v>
      </c>
      <c r="R7086" s="6">
        <f>Table1[[#This Row],[Profit]]/Table1[[#This Row],[Revenue]]</f>
        <v>0.3746270748126575</v>
      </c>
    </row>
    <row r="7087" spans="1:18" x14ac:dyDescent="0.45">
      <c r="A7087" s="1" t="s">
        <v>11992</v>
      </c>
      <c r="B7087" s="1" t="s">
        <v>3729</v>
      </c>
      <c r="C7087" s="1" t="s">
        <v>2</v>
      </c>
      <c r="D7087" s="1" t="s">
        <v>68</v>
      </c>
      <c r="E7087" s="1" t="s">
        <v>14</v>
      </c>
      <c r="F7087" s="2">
        <v>45696</v>
      </c>
      <c r="G7087" s="1" t="str">
        <f>IF(WEEKDAY(Table1[[#This Row],[Order_Date]],2)&gt;=6,"Weekend","Weekday")</f>
        <v>Weekend</v>
      </c>
      <c r="H7087" s="2" t="str">
        <f>TEXT(Table1[[#This Row],[Order_Date]],"mmmm")</f>
        <v>February</v>
      </c>
      <c r="I7087" s="8">
        <f>MONTH(Table1[[#This Row],[Order_Date]])</f>
        <v>2</v>
      </c>
      <c r="J7087" s="8">
        <v>4</v>
      </c>
      <c r="K7087" s="1">
        <v>4139.8100000000004</v>
      </c>
      <c r="L7087" s="1">
        <v>10</v>
      </c>
      <c r="M7087" s="1">
        <v>14903.32</v>
      </c>
      <c r="N7087" s="1">
        <f>(Table1[[#This Row],[Quantity]]*Table1[[#This Row],[Unit_Price]])*(1-Table1[[#This Row],[Discount_%]]/100)</f>
        <v>14903.316000000003</v>
      </c>
      <c r="O7087" s="1">
        <v>11559.96</v>
      </c>
      <c r="P7087" s="1">
        <v>3343.36</v>
      </c>
      <c r="Q7087">
        <f>Table1[[#This Row],[Revenue]]-Table1[[#This Row],[Cost]]</f>
        <v>3343.3600000000006</v>
      </c>
      <c r="R7087" s="6">
        <f>Table1[[#This Row],[Profit]]/Table1[[#This Row],[Revenue]]</f>
        <v>0.22433659077306267</v>
      </c>
    </row>
    <row r="7088" spans="1:18" x14ac:dyDescent="0.45">
      <c r="A7088" s="4" t="s">
        <v>11993</v>
      </c>
      <c r="B7088" s="4" t="s">
        <v>1696</v>
      </c>
      <c r="C7088" s="4" t="s">
        <v>20</v>
      </c>
      <c r="D7088" s="4" t="s">
        <v>60</v>
      </c>
      <c r="E7088" s="4" t="s">
        <v>9</v>
      </c>
      <c r="F7088" s="5">
        <v>45980</v>
      </c>
      <c r="G7088" s="4" t="str">
        <f>IF(WEEKDAY(Table1[[#This Row],[Order_Date]],2)&gt;=6,"Weekend","Weekday")</f>
        <v>Weekday</v>
      </c>
      <c r="H7088" s="5" t="str">
        <f>TEXT(Table1[[#This Row],[Order_Date]],"mmmm")</f>
        <v>November</v>
      </c>
      <c r="I7088" s="7">
        <f>MONTH(Table1[[#This Row],[Order_Date]])</f>
        <v>11</v>
      </c>
      <c r="J7088" s="7">
        <v>5</v>
      </c>
      <c r="K7088" s="4">
        <v>4151.71</v>
      </c>
      <c r="L7088" s="4">
        <v>0</v>
      </c>
      <c r="M7088" s="4">
        <v>20758.55</v>
      </c>
      <c r="N7088" s="4">
        <f>(Table1[[#This Row],[Quantity]]*Table1[[#This Row],[Unit_Price]])*(1-Table1[[#This Row],[Discount_%]]/100)</f>
        <v>20758.55</v>
      </c>
      <c r="O7088" s="4">
        <v>16865.27</v>
      </c>
      <c r="P7088" s="4">
        <v>3893.28</v>
      </c>
      <c r="Q7088">
        <f>Table1[[#This Row],[Revenue]]-Table1[[#This Row],[Cost]]</f>
        <v>3893.2799999999988</v>
      </c>
      <c r="R7088" s="6">
        <f>Table1[[#This Row],[Profit]]/Table1[[#This Row],[Revenue]]</f>
        <v>0.1875506718918229</v>
      </c>
    </row>
    <row r="7089" spans="1:18" x14ac:dyDescent="0.45">
      <c r="A7089" s="1" t="s">
        <v>11994</v>
      </c>
      <c r="B7089" s="1" t="s">
        <v>5832</v>
      </c>
      <c r="C7089" s="1" t="s">
        <v>12</v>
      </c>
      <c r="D7089" s="1" t="s">
        <v>13</v>
      </c>
      <c r="E7089" s="1" t="s">
        <v>4</v>
      </c>
      <c r="F7089" s="2">
        <v>45909</v>
      </c>
      <c r="G7089" s="1" t="str">
        <f>IF(WEEKDAY(Table1[[#This Row],[Order_Date]],2)&gt;=6,"Weekend","Weekday")</f>
        <v>Weekday</v>
      </c>
      <c r="H7089" s="2" t="str">
        <f>TEXT(Table1[[#This Row],[Order_Date]],"mmmm")</f>
        <v>September</v>
      </c>
      <c r="I7089" s="8">
        <f>MONTH(Table1[[#This Row],[Order_Date]])</f>
        <v>9</v>
      </c>
      <c r="J7089" s="8">
        <v>1</v>
      </c>
      <c r="K7089" s="1">
        <v>638.66</v>
      </c>
      <c r="L7089" s="1">
        <v>15</v>
      </c>
      <c r="M7089" s="1">
        <v>542.86</v>
      </c>
      <c r="N7089" s="1">
        <f>(Table1[[#This Row],[Quantity]]*Table1[[#This Row],[Unit_Price]])*(1-Table1[[#This Row],[Discount_%]]/100)</f>
        <v>542.86099999999999</v>
      </c>
      <c r="O7089" s="1">
        <v>412.46</v>
      </c>
      <c r="P7089" s="1">
        <v>130.4</v>
      </c>
      <c r="Q7089">
        <f>Table1[[#This Row],[Revenue]]-Table1[[#This Row],[Cost]]</f>
        <v>130.40000000000003</v>
      </c>
      <c r="R7089" s="6">
        <f>Table1[[#This Row],[Profit]]/Table1[[#This Row],[Revenue]]</f>
        <v>0.24020926205651549</v>
      </c>
    </row>
    <row r="7090" spans="1:18" x14ac:dyDescent="0.45">
      <c r="A7090" s="4" t="s">
        <v>11995</v>
      </c>
      <c r="B7090" s="4" t="s">
        <v>11996</v>
      </c>
      <c r="C7090" s="4" t="s">
        <v>2</v>
      </c>
      <c r="D7090" s="4" t="s">
        <v>3</v>
      </c>
      <c r="E7090" s="4" t="s">
        <v>4</v>
      </c>
      <c r="F7090" s="5">
        <v>45972</v>
      </c>
      <c r="G7090" s="4" t="str">
        <f>IF(WEEKDAY(Table1[[#This Row],[Order_Date]],2)&gt;=6,"Weekend","Weekday")</f>
        <v>Weekday</v>
      </c>
      <c r="H7090" s="5" t="str">
        <f>TEXT(Table1[[#This Row],[Order_Date]],"mmmm")</f>
        <v>November</v>
      </c>
      <c r="I7090" s="7">
        <f>MONTH(Table1[[#This Row],[Order_Date]])</f>
        <v>11</v>
      </c>
      <c r="J7090" s="7">
        <v>4</v>
      </c>
      <c r="K7090" s="4">
        <v>2296.92</v>
      </c>
      <c r="L7090" s="4">
        <v>20</v>
      </c>
      <c r="M7090" s="4">
        <v>7350.14</v>
      </c>
      <c r="N7090" s="4">
        <f>(Table1[[#This Row],[Quantity]]*Table1[[#This Row],[Unit_Price]])*(1-Table1[[#This Row],[Discount_%]]/100)</f>
        <v>7350.1440000000002</v>
      </c>
      <c r="O7090" s="4">
        <v>4753.83</v>
      </c>
      <c r="P7090" s="4">
        <v>2596.31</v>
      </c>
      <c r="Q7090">
        <f>Table1[[#This Row],[Revenue]]-Table1[[#This Row],[Cost]]</f>
        <v>2596.3100000000004</v>
      </c>
      <c r="R7090" s="6">
        <f>Table1[[#This Row],[Profit]]/Table1[[#This Row],[Revenue]]</f>
        <v>0.35323272753988355</v>
      </c>
    </row>
    <row r="7091" spans="1:18" x14ac:dyDescent="0.45">
      <c r="A7091" s="1" t="s">
        <v>11997</v>
      </c>
      <c r="B7091" s="1" t="s">
        <v>11998</v>
      </c>
      <c r="C7091" s="1" t="s">
        <v>12</v>
      </c>
      <c r="D7091" s="1" t="s">
        <v>41</v>
      </c>
      <c r="E7091" s="1" t="s">
        <v>9</v>
      </c>
      <c r="F7091" s="2">
        <v>45487</v>
      </c>
      <c r="G7091" s="1" t="str">
        <f>IF(WEEKDAY(Table1[[#This Row],[Order_Date]],2)&gt;=6,"Weekend","Weekday")</f>
        <v>Weekend</v>
      </c>
      <c r="H7091" s="2" t="str">
        <f>TEXT(Table1[[#This Row],[Order_Date]],"mmmm")</f>
        <v>July</v>
      </c>
      <c r="I7091" s="8">
        <f>MONTH(Table1[[#This Row],[Order_Date]])</f>
        <v>7</v>
      </c>
      <c r="J7091" s="8">
        <v>4</v>
      </c>
      <c r="K7091" s="1">
        <v>2181.8200000000002</v>
      </c>
      <c r="L7091" s="1">
        <v>5</v>
      </c>
      <c r="M7091" s="1">
        <v>8290.92</v>
      </c>
      <c r="N7091" s="1">
        <f>(Table1[[#This Row],[Quantity]]*Table1[[#This Row],[Unit_Price]])*(1-Table1[[#This Row],[Discount_%]]/100)</f>
        <v>8290.9160000000011</v>
      </c>
      <c r="O7091" s="1">
        <v>6538.47</v>
      </c>
      <c r="P7091" s="1">
        <v>1752.45</v>
      </c>
      <c r="Q7091">
        <f>Table1[[#This Row],[Revenue]]-Table1[[#This Row],[Cost]]</f>
        <v>1752.4499999999998</v>
      </c>
      <c r="R7091" s="6">
        <f>Table1[[#This Row],[Profit]]/Table1[[#This Row],[Revenue]]</f>
        <v>0.21136978767133202</v>
      </c>
    </row>
    <row r="7092" spans="1:18" x14ac:dyDescent="0.45">
      <c r="A7092" s="4" t="s">
        <v>11999</v>
      </c>
      <c r="B7092" s="4" t="s">
        <v>951</v>
      </c>
      <c r="C7092" s="4" t="s">
        <v>12</v>
      </c>
      <c r="D7092" s="4" t="s">
        <v>32</v>
      </c>
      <c r="E7092" s="4" t="s">
        <v>4</v>
      </c>
      <c r="F7092" s="5">
        <v>45761</v>
      </c>
      <c r="G7092" s="4" t="str">
        <f>IF(WEEKDAY(Table1[[#This Row],[Order_Date]],2)&gt;=6,"Weekend","Weekday")</f>
        <v>Weekday</v>
      </c>
      <c r="H7092" s="5" t="str">
        <f>TEXT(Table1[[#This Row],[Order_Date]],"mmmm")</f>
        <v>April</v>
      </c>
      <c r="I7092" s="7">
        <f>MONTH(Table1[[#This Row],[Order_Date]])</f>
        <v>4</v>
      </c>
      <c r="J7092" s="7">
        <v>1</v>
      </c>
      <c r="K7092" s="4">
        <v>4898.25</v>
      </c>
      <c r="L7092" s="4">
        <v>10</v>
      </c>
      <c r="M7092" s="4">
        <v>4408.43</v>
      </c>
      <c r="N7092" s="4">
        <f>(Table1[[#This Row],[Quantity]]*Table1[[#This Row],[Unit_Price]])*(1-Table1[[#This Row],[Discount_%]]/100)</f>
        <v>4408.4250000000002</v>
      </c>
      <c r="O7092" s="4">
        <v>2726.6</v>
      </c>
      <c r="P7092" s="4">
        <v>1681.83</v>
      </c>
      <c r="Q7092">
        <f>Table1[[#This Row],[Revenue]]-Table1[[#This Row],[Cost]]</f>
        <v>1681.8300000000004</v>
      </c>
      <c r="R7092" s="6">
        <f>Table1[[#This Row],[Profit]]/Table1[[#This Row],[Revenue]]</f>
        <v>0.3815031655260489</v>
      </c>
    </row>
    <row r="7093" spans="1:18" x14ac:dyDescent="0.45">
      <c r="A7093" s="1" t="s">
        <v>12000</v>
      </c>
      <c r="B7093" s="1" t="s">
        <v>3693</v>
      </c>
      <c r="C7093" s="1" t="s">
        <v>12</v>
      </c>
      <c r="D7093" s="1" t="s">
        <v>32</v>
      </c>
      <c r="E7093" s="1" t="s">
        <v>22</v>
      </c>
      <c r="F7093" s="2">
        <v>45749</v>
      </c>
      <c r="G7093" s="1" t="str">
        <f>IF(WEEKDAY(Table1[[#This Row],[Order_Date]],2)&gt;=6,"Weekend","Weekday")</f>
        <v>Weekday</v>
      </c>
      <c r="H7093" s="2" t="str">
        <f>TEXT(Table1[[#This Row],[Order_Date]],"mmmm")</f>
        <v>April</v>
      </c>
      <c r="I7093" s="8">
        <f>MONTH(Table1[[#This Row],[Order_Date]])</f>
        <v>4</v>
      </c>
      <c r="J7093" s="8">
        <v>3</v>
      </c>
      <c r="K7093" s="1">
        <v>3886.67</v>
      </c>
      <c r="L7093" s="1">
        <v>20</v>
      </c>
      <c r="M7093" s="1">
        <v>9328.01</v>
      </c>
      <c r="N7093" s="1">
        <f>(Table1[[#This Row],[Quantity]]*Table1[[#This Row],[Unit_Price]])*(1-Table1[[#This Row],[Discount_%]]/100)</f>
        <v>9328.0079999999998</v>
      </c>
      <c r="O7093" s="1">
        <v>6139.92</v>
      </c>
      <c r="P7093" s="1">
        <v>3188.09</v>
      </c>
      <c r="Q7093">
        <f>Table1[[#This Row],[Revenue]]-Table1[[#This Row],[Cost]]</f>
        <v>3188.09</v>
      </c>
      <c r="R7093" s="6">
        <f>Table1[[#This Row],[Profit]]/Table1[[#This Row],[Revenue]]</f>
        <v>0.34177600581474504</v>
      </c>
    </row>
    <row r="7094" spans="1:18" x14ac:dyDescent="0.45">
      <c r="A7094" s="4" t="s">
        <v>12001</v>
      </c>
      <c r="B7094" s="4" t="s">
        <v>6601</v>
      </c>
      <c r="C7094" s="4" t="s">
        <v>2</v>
      </c>
      <c r="D7094" s="4" t="s">
        <v>17</v>
      </c>
      <c r="E7094" s="4" t="s">
        <v>4</v>
      </c>
      <c r="F7094" s="5">
        <v>46006</v>
      </c>
      <c r="G7094" s="4" t="str">
        <f>IF(WEEKDAY(Table1[[#This Row],[Order_Date]],2)&gt;=6,"Weekend","Weekday")</f>
        <v>Weekday</v>
      </c>
      <c r="H7094" s="5" t="str">
        <f>TEXT(Table1[[#This Row],[Order_Date]],"mmmm")</f>
        <v>December</v>
      </c>
      <c r="I7094" s="7">
        <f>MONTH(Table1[[#This Row],[Order_Date]])</f>
        <v>12</v>
      </c>
      <c r="J7094" s="7">
        <v>3</v>
      </c>
      <c r="K7094" s="4">
        <v>968.04</v>
      </c>
      <c r="L7094" s="4">
        <v>5</v>
      </c>
      <c r="M7094" s="4">
        <v>2758.91</v>
      </c>
      <c r="N7094" s="4">
        <f>(Table1[[#This Row],[Quantity]]*Table1[[#This Row],[Unit_Price]])*(1-Table1[[#This Row],[Discount_%]]/100)</f>
        <v>2758.9139999999998</v>
      </c>
      <c r="O7094" s="4">
        <v>2320.4</v>
      </c>
      <c r="P7094" s="4">
        <v>438.51</v>
      </c>
      <c r="Q7094">
        <f>Table1[[#This Row],[Revenue]]-Table1[[#This Row],[Cost]]</f>
        <v>438.50999999999976</v>
      </c>
      <c r="R7094" s="6">
        <f>Table1[[#This Row],[Profit]]/Table1[[#This Row],[Revenue]]</f>
        <v>0.15894320583128846</v>
      </c>
    </row>
    <row r="7095" spans="1:18" x14ac:dyDescent="0.45">
      <c r="A7095" s="1" t="s">
        <v>12002</v>
      </c>
      <c r="B7095" s="1" t="s">
        <v>12003</v>
      </c>
      <c r="C7095" s="1" t="s">
        <v>20</v>
      </c>
      <c r="D7095" s="1" t="s">
        <v>60</v>
      </c>
      <c r="E7095" s="1" t="s">
        <v>22</v>
      </c>
      <c r="F7095" s="2">
        <v>45976</v>
      </c>
      <c r="G7095" s="1" t="str">
        <f>IF(WEEKDAY(Table1[[#This Row],[Order_Date]],2)&gt;=6,"Weekend","Weekday")</f>
        <v>Weekend</v>
      </c>
      <c r="H7095" s="2" t="str">
        <f>TEXT(Table1[[#This Row],[Order_Date]],"mmmm")</f>
        <v>November</v>
      </c>
      <c r="I7095" s="8">
        <f>MONTH(Table1[[#This Row],[Order_Date]])</f>
        <v>11</v>
      </c>
      <c r="J7095" s="8">
        <v>3</v>
      </c>
      <c r="K7095" s="1">
        <v>420.78</v>
      </c>
      <c r="L7095" s="1">
        <v>0</v>
      </c>
      <c r="M7095" s="1">
        <v>1262.3399999999999</v>
      </c>
      <c r="N7095" s="1">
        <f>(Table1[[#This Row],[Quantity]]*Table1[[#This Row],[Unit_Price]])*(1-Table1[[#This Row],[Discount_%]]/100)</f>
        <v>1262.3399999999999</v>
      </c>
      <c r="O7095" s="1">
        <v>979.01</v>
      </c>
      <c r="P7095" s="1">
        <v>283.33</v>
      </c>
      <c r="Q7095">
        <f>Table1[[#This Row],[Revenue]]-Table1[[#This Row],[Cost]]</f>
        <v>283.32999999999993</v>
      </c>
      <c r="R7095" s="6">
        <f>Table1[[#This Row],[Profit]]/Table1[[#This Row],[Revenue]]</f>
        <v>0.22444824690653864</v>
      </c>
    </row>
    <row r="7096" spans="1:18" x14ac:dyDescent="0.45">
      <c r="A7096" s="4" t="s">
        <v>12004</v>
      </c>
      <c r="B7096" s="4" t="s">
        <v>9230</v>
      </c>
      <c r="C7096" s="4" t="s">
        <v>2</v>
      </c>
      <c r="D7096" s="4" t="s">
        <v>82</v>
      </c>
      <c r="E7096" s="4" t="s">
        <v>22</v>
      </c>
      <c r="F7096" s="5">
        <v>45564</v>
      </c>
      <c r="G7096" s="4" t="str">
        <f>IF(WEEKDAY(Table1[[#This Row],[Order_Date]],2)&gt;=6,"Weekend","Weekday")</f>
        <v>Weekend</v>
      </c>
      <c r="H7096" s="5" t="str">
        <f>TEXT(Table1[[#This Row],[Order_Date]],"mmmm")</f>
        <v>September</v>
      </c>
      <c r="I7096" s="7">
        <f>MONTH(Table1[[#This Row],[Order_Date]])</f>
        <v>9</v>
      </c>
      <c r="J7096" s="7">
        <v>1</v>
      </c>
      <c r="K7096" s="4">
        <v>1698.85</v>
      </c>
      <c r="L7096" s="4">
        <v>10</v>
      </c>
      <c r="M7096" s="4">
        <v>1528.96</v>
      </c>
      <c r="N7096" s="4">
        <f>(Table1[[#This Row],[Quantity]]*Table1[[#This Row],[Unit_Price]])*(1-Table1[[#This Row],[Discount_%]]/100)</f>
        <v>1528.9649999999999</v>
      </c>
      <c r="O7096" s="4">
        <v>1123.49</v>
      </c>
      <c r="P7096" s="4">
        <v>405.47</v>
      </c>
      <c r="Q7096">
        <f>Table1[[#This Row],[Revenue]]-Table1[[#This Row],[Cost]]</f>
        <v>405.47</v>
      </c>
      <c r="R7096" s="6">
        <f>Table1[[#This Row],[Profit]]/Table1[[#This Row],[Revenue]]</f>
        <v>0.26519333403097534</v>
      </c>
    </row>
    <row r="7097" spans="1:18" x14ac:dyDescent="0.45">
      <c r="A7097" s="1" t="s">
        <v>12005</v>
      </c>
      <c r="B7097" s="1" t="s">
        <v>11060</v>
      </c>
      <c r="C7097" s="1" t="s">
        <v>20</v>
      </c>
      <c r="D7097" s="1" t="s">
        <v>21</v>
      </c>
      <c r="E7097" s="1" t="s">
        <v>4</v>
      </c>
      <c r="F7097" s="2">
        <v>45483</v>
      </c>
      <c r="G7097" s="1" t="str">
        <f>IF(WEEKDAY(Table1[[#This Row],[Order_Date]],2)&gt;=6,"Weekend","Weekday")</f>
        <v>Weekday</v>
      </c>
      <c r="H7097" s="2" t="str">
        <f>TEXT(Table1[[#This Row],[Order_Date]],"mmmm")</f>
        <v>July</v>
      </c>
      <c r="I7097" s="8">
        <f>MONTH(Table1[[#This Row],[Order_Date]])</f>
        <v>7</v>
      </c>
      <c r="J7097" s="8">
        <v>3</v>
      </c>
      <c r="K7097" s="1">
        <v>2869.9</v>
      </c>
      <c r="L7097" s="1">
        <v>20</v>
      </c>
      <c r="M7097" s="1">
        <v>6887.76</v>
      </c>
      <c r="N7097" s="1">
        <f>(Table1[[#This Row],[Quantity]]*Table1[[#This Row],[Unit_Price]])*(1-Table1[[#This Row],[Discount_%]]/100)</f>
        <v>6887.7600000000011</v>
      </c>
      <c r="O7097" s="1">
        <v>5239.1000000000004</v>
      </c>
      <c r="P7097" s="1">
        <v>1648.66</v>
      </c>
      <c r="Q7097">
        <f>Table1[[#This Row],[Revenue]]-Table1[[#This Row],[Cost]]</f>
        <v>1648.6599999999999</v>
      </c>
      <c r="R7097" s="6">
        <f>Table1[[#This Row],[Profit]]/Table1[[#This Row],[Revenue]]</f>
        <v>0.23936083719525653</v>
      </c>
    </row>
    <row r="7098" spans="1:18" x14ac:dyDescent="0.45">
      <c r="A7098" s="4" t="s">
        <v>12006</v>
      </c>
      <c r="B7098" s="4" t="s">
        <v>12007</v>
      </c>
      <c r="C7098" s="4" t="s">
        <v>28</v>
      </c>
      <c r="D7098" s="4" t="s">
        <v>100</v>
      </c>
      <c r="E7098" s="4" t="s">
        <v>9</v>
      </c>
      <c r="F7098" s="5">
        <v>45855</v>
      </c>
      <c r="G7098" s="4" t="str">
        <f>IF(WEEKDAY(Table1[[#This Row],[Order_Date]],2)&gt;=6,"Weekend","Weekday")</f>
        <v>Weekday</v>
      </c>
      <c r="H7098" s="5" t="str">
        <f>TEXT(Table1[[#This Row],[Order_Date]],"mmmm")</f>
        <v>July</v>
      </c>
      <c r="I7098" s="7">
        <f>MONTH(Table1[[#This Row],[Order_Date]])</f>
        <v>7</v>
      </c>
      <c r="J7098" s="7">
        <v>5</v>
      </c>
      <c r="K7098" s="4">
        <v>2228.3200000000002</v>
      </c>
      <c r="L7098" s="4">
        <v>0</v>
      </c>
      <c r="M7098" s="4">
        <v>11141.6</v>
      </c>
      <c r="N7098" s="4">
        <f>(Table1[[#This Row],[Quantity]]*Table1[[#This Row],[Unit_Price]])*(1-Table1[[#This Row],[Discount_%]]/100)</f>
        <v>11141.6</v>
      </c>
      <c r="O7098" s="4">
        <v>8192.7800000000007</v>
      </c>
      <c r="P7098" s="4">
        <v>2948.82</v>
      </c>
      <c r="Q7098">
        <f>Table1[[#This Row],[Revenue]]-Table1[[#This Row],[Cost]]</f>
        <v>2948.8199999999997</v>
      </c>
      <c r="R7098" s="6">
        <f>Table1[[#This Row],[Profit]]/Table1[[#This Row],[Revenue]]</f>
        <v>0.26466755223666261</v>
      </c>
    </row>
    <row r="7099" spans="1:18" x14ac:dyDescent="0.45">
      <c r="A7099" s="1" t="s">
        <v>12008</v>
      </c>
      <c r="B7099" s="1" t="s">
        <v>1237</v>
      </c>
      <c r="C7099" s="1" t="s">
        <v>28</v>
      </c>
      <c r="D7099" s="1" t="s">
        <v>100</v>
      </c>
      <c r="E7099" s="1" t="s">
        <v>22</v>
      </c>
      <c r="F7099" s="2">
        <v>46013</v>
      </c>
      <c r="G7099" s="1" t="str">
        <f>IF(WEEKDAY(Table1[[#This Row],[Order_Date]],2)&gt;=6,"Weekend","Weekday")</f>
        <v>Weekday</v>
      </c>
      <c r="H7099" s="2" t="str">
        <f>TEXT(Table1[[#This Row],[Order_Date]],"mmmm")</f>
        <v>December</v>
      </c>
      <c r="I7099" s="8">
        <f>MONTH(Table1[[#This Row],[Order_Date]])</f>
        <v>12</v>
      </c>
      <c r="J7099" s="8">
        <v>5</v>
      </c>
      <c r="K7099" s="1">
        <v>3640.84</v>
      </c>
      <c r="L7099" s="1">
        <v>0</v>
      </c>
      <c r="M7099" s="1">
        <v>18204.2</v>
      </c>
      <c r="N7099" s="1">
        <f>(Table1[[#This Row],[Quantity]]*Table1[[#This Row],[Unit_Price]])*(1-Table1[[#This Row],[Discount_%]]/100)</f>
        <v>18204.2</v>
      </c>
      <c r="O7099" s="1">
        <v>13641.7</v>
      </c>
      <c r="P7099" s="1">
        <v>4562.5</v>
      </c>
      <c r="Q7099">
        <f>Table1[[#This Row],[Revenue]]-Table1[[#This Row],[Cost]]</f>
        <v>4562.5</v>
      </c>
      <c r="R7099" s="6">
        <f>Table1[[#This Row],[Profit]]/Table1[[#This Row],[Revenue]]</f>
        <v>0.25062897573087528</v>
      </c>
    </row>
    <row r="7100" spans="1:18" x14ac:dyDescent="0.45">
      <c r="A7100" s="4" t="s">
        <v>12009</v>
      </c>
      <c r="B7100" s="4" t="s">
        <v>12010</v>
      </c>
      <c r="C7100" s="4" t="s">
        <v>7</v>
      </c>
      <c r="D7100" s="4" t="s">
        <v>106</v>
      </c>
      <c r="E7100" s="4" t="s">
        <v>14</v>
      </c>
      <c r="F7100" s="5">
        <v>46021</v>
      </c>
      <c r="G7100" s="4" t="str">
        <f>IF(WEEKDAY(Table1[[#This Row],[Order_Date]],2)&gt;=6,"Weekend","Weekday")</f>
        <v>Weekday</v>
      </c>
      <c r="H7100" s="5" t="str">
        <f>TEXT(Table1[[#This Row],[Order_Date]],"mmmm")</f>
        <v>December</v>
      </c>
      <c r="I7100" s="7">
        <f>MONTH(Table1[[#This Row],[Order_Date]])</f>
        <v>12</v>
      </c>
      <c r="J7100" s="7">
        <v>1</v>
      </c>
      <c r="K7100" s="4">
        <v>2933.91</v>
      </c>
      <c r="L7100" s="4">
        <v>15</v>
      </c>
      <c r="M7100" s="4">
        <v>2493.8200000000002</v>
      </c>
      <c r="N7100" s="4">
        <f>(Table1[[#This Row],[Quantity]]*Table1[[#This Row],[Unit_Price]])*(1-Table1[[#This Row],[Discount_%]]/100)</f>
        <v>2493.8235</v>
      </c>
      <c r="O7100" s="4">
        <v>1513.04</v>
      </c>
      <c r="P7100" s="4">
        <v>980.78</v>
      </c>
      <c r="Q7100">
        <f>Table1[[#This Row],[Revenue]]-Table1[[#This Row],[Cost]]</f>
        <v>980.7800000000002</v>
      </c>
      <c r="R7100" s="6">
        <f>Table1[[#This Row],[Profit]]/Table1[[#This Row],[Revenue]]</f>
        <v>0.39328419853878782</v>
      </c>
    </row>
    <row r="7101" spans="1:18" x14ac:dyDescent="0.45">
      <c r="A7101" s="1" t="s">
        <v>12011</v>
      </c>
      <c r="B7101" s="1" t="s">
        <v>12012</v>
      </c>
      <c r="C7101" s="1" t="s">
        <v>7</v>
      </c>
      <c r="D7101" s="1" t="s">
        <v>106</v>
      </c>
      <c r="E7101" s="1" t="s">
        <v>22</v>
      </c>
      <c r="F7101" s="2">
        <v>45352</v>
      </c>
      <c r="G7101" s="1" t="str">
        <f>IF(WEEKDAY(Table1[[#This Row],[Order_Date]],2)&gt;=6,"Weekend","Weekday")</f>
        <v>Weekday</v>
      </c>
      <c r="H7101" s="2" t="str">
        <f>TEXT(Table1[[#This Row],[Order_Date]],"mmmm")</f>
        <v>March</v>
      </c>
      <c r="I7101" s="8">
        <f>MONTH(Table1[[#This Row],[Order_Date]])</f>
        <v>3</v>
      </c>
      <c r="J7101" s="8">
        <v>5</v>
      </c>
      <c r="K7101" s="1">
        <v>4319.79</v>
      </c>
      <c r="L7101" s="1">
        <v>0</v>
      </c>
      <c r="M7101" s="1">
        <v>21598.95</v>
      </c>
      <c r="N7101" s="1">
        <f>(Table1[[#This Row],[Quantity]]*Table1[[#This Row],[Unit_Price]])*(1-Table1[[#This Row],[Discount_%]]/100)</f>
        <v>21598.95</v>
      </c>
      <c r="O7101" s="1">
        <v>17758.91</v>
      </c>
      <c r="P7101" s="1">
        <v>3840.04</v>
      </c>
      <c r="Q7101">
        <f>Table1[[#This Row],[Revenue]]-Table1[[#This Row],[Cost]]</f>
        <v>3840.0400000000009</v>
      </c>
      <c r="R7101" s="6">
        <f>Table1[[#This Row],[Profit]]/Table1[[#This Row],[Revenue]]</f>
        <v>0.17778827211507967</v>
      </c>
    </row>
    <row r="7102" spans="1:18" x14ac:dyDescent="0.45">
      <c r="A7102" s="4" t="s">
        <v>12013</v>
      </c>
      <c r="B7102" s="4" t="s">
        <v>12014</v>
      </c>
      <c r="C7102" s="4" t="s">
        <v>28</v>
      </c>
      <c r="D7102" s="4" t="s">
        <v>137</v>
      </c>
      <c r="E7102" s="4" t="s">
        <v>14</v>
      </c>
      <c r="F7102" s="5">
        <v>45766</v>
      </c>
      <c r="G7102" s="4" t="str">
        <f>IF(WEEKDAY(Table1[[#This Row],[Order_Date]],2)&gt;=6,"Weekend","Weekday")</f>
        <v>Weekend</v>
      </c>
      <c r="H7102" s="5" t="str">
        <f>TEXT(Table1[[#This Row],[Order_Date]],"mmmm")</f>
        <v>April</v>
      </c>
      <c r="I7102" s="7">
        <f>MONTH(Table1[[#This Row],[Order_Date]])</f>
        <v>4</v>
      </c>
      <c r="J7102" s="7">
        <v>1</v>
      </c>
      <c r="K7102" s="4">
        <v>2846.52</v>
      </c>
      <c r="L7102" s="4">
        <v>10</v>
      </c>
      <c r="M7102" s="4">
        <v>2561.87</v>
      </c>
      <c r="N7102" s="4">
        <f>(Table1[[#This Row],[Quantity]]*Table1[[#This Row],[Unit_Price]])*(1-Table1[[#This Row],[Discount_%]]/100)</f>
        <v>2561.8679999999999</v>
      </c>
      <c r="O7102" s="4">
        <v>1794.64</v>
      </c>
      <c r="P7102" s="4">
        <v>767.23</v>
      </c>
      <c r="Q7102">
        <f>Table1[[#This Row],[Revenue]]-Table1[[#This Row],[Cost]]</f>
        <v>767.22999999999979</v>
      </c>
      <c r="R7102" s="6">
        <f>Table1[[#This Row],[Profit]]/Table1[[#This Row],[Revenue]]</f>
        <v>0.29948045763446235</v>
      </c>
    </row>
    <row r="7103" spans="1:18" x14ac:dyDescent="0.45">
      <c r="A7103" s="1" t="s">
        <v>12015</v>
      </c>
      <c r="B7103" s="1" t="s">
        <v>8876</v>
      </c>
      <c r="C7103" s="1" t="s">
        <v>7</v>
      </c>
      <c r="D7103" s="1" t="s">
        <v>106</v>
      </c>
      <c r="E7103" s="1" t="s">
        <v>14</v>
      </c>
      <c r="F7103" s="2">
        <v>45457</v>
      </c>
      <c r="G7103" s="1" t="str">
        <f>IF(WEEKDAY(Table1[[#This Row],[Order_Date]],2)&gt;=6,"Weekend","Weekday")</f>
        <v>Weekday</v>
      </c>
      <c r="H7103" s="2" t="str">
        <f>TEXT(Table1[[#This Row],[Order_Date]],"mmmm")</f>
        <v>June</v>
      </c>
      <c r="I7103" s="8">
        <f>MONTH(Table1[[#This Row],[Order_Date]])</f>
        <v>6</v>
      </c>
      <c r="J7103" s="8">
        <v>4</v>
      </c>
      <c r="K7103" s="1">
        <v>1240.57</v>
      </c>
      <c r="L7103" s="1">
        <v>15</v>
      </c>
      <c r="M7103" s="1">
        <v>4217.9399999999996</v>
      </c>
      <c r="N7103" s="1">
        <f>(Table1[[#This Row],[Quantity]]*Table1[[#This Row],[Unit_Price]])*(1-Table1[[#This Row],[Discount_%]]/100)</f>
        <v>4217.9380000000001</v>
      </c>
      <c r="O7103" s="1">
        <v>2814.88</v>
      </c>
      <c r="P7103" s="1">
        <v>1403.06</v>
      </c>
      <c r="Q7103">
        <f>Table1[[#This Row],[Revenue]]-Table1[[#This Row],[Cost]]</f>
        <v>1403.0599999999995</v>
      </c>
      <c r="R7103" s="6">
        <f>Table1[[#This Row],[Profit]]/Table1[[#This Row],[Revenue]]</f>
        <v>0.33264105226722052</v>
      </c>
    </row>
    <row r="7104" spans="1:18" x14ac:dyDescent="0.45">
      <c r="A7104" s="4" t="s">
        <v>12016</v>
      </c>
      <c r="B7104" s="4" t="s">
        <v>12017</v>
      </c>
      <c r="C7104" s="4" t="s">
        <v>7</v>
      </c>
      <c r="D7104" s="4" t="s">
        <v>134</v>
      </c>
      <c r="E7104" s="4" t="s">
        <v>22</v>
      </c>
      <c r="F7104" s="5">
        <v>45615</v>
      </c>
      <c r="G7104" s="4" t="str">
        <f>IF(WEEKDAY(Table1[[#This Row],[Order_Date]],2)&gt;=6,"Weekend","Weekday")</f>
        <v>Weekday</v>
      </c>
      <c r="H7104" s="5" t="str">
        <f>TEXT(Table1[[#This Row],[Order_Date]],"mmmm")</f>
        <v>November</v>
      </c>
      <c r="I7104" s="7">
        <f>MONTH(Table1[[#This Row],[Order_Date]])</f>
        <v>11</v>
      </c>
      <c r="J7104" s="7">
        <v>3</v>
      </c>
      <c r="K7104" s="4">
        <v>1252.8900000000001</v>
      </c>
      <c r="L7104" s="4">
        <v>10</v>
      </c>
      <c r="M7104" s="4">
        <v>3382.8</v>
      </c>
      <c r="N7104" s="4">
        <f>(Table1[[#This Row],[Quantity]]*Table1[[#This Row],[Unit_Price]])*(1-Table1[[#This Row],[Discount_%]]/100)</f>
        <v>3382.8030000000003</v>
      </c>
      <c r="O7104" s="4">
        <v>2408.86</v>
      </c>
      <c r="P7104" s="4">
        <v>973.94</v>
      </c>
      <c r="Q7104">
        <f>Table1[[#This Row],[Revenue]]-Table1[[#This Row],[Cost]]</f>
        <v>973.94</v>
      </c>
      <c r="R7104" s="6">
        <f>Table1[[#This Row],[Profit]]/Table1[[#This Row],[Revenue]]</f>
        <v>0.28790942414567816</v>
      </c>
    </row>
    <row r="7105" spans="1:18" x14ac:dyDescent="0.45">
      <c r="A7105" s="1" t="s">
        <v>12018</v>
      </c>
      <c r="B7105" s="1" t="s">
        <v>8554</v>
      </c>
      <c r="C7105" s="1" t="s">
        <v>7</v>
      </c>
      <c r="D7105" s="1" t="s">
        <v>134</v>
      </c>
      <c r="E7105" s="1" t="s">
        <v>9</v>
      </c>
      <c r="F7105" s="2">
        <v>45623</v>
      </c>
      <c r="G7105" s="1" t="str">
        <f>IF(WEEKDAY(Table1[[#This Row],[Order_Date]],2)&gt;=6,"Weekend","Weekday")</f>
        <v>Weekday</v>
      </c>
      <c r="H7105" s="2" t="str">
        <f>TEXT(Table1[[#This Row],[Order_Date]],"mmmm")</f>
        <v>November</v>
      </c>
      <c r="I7105" s="8">
        <f>MONTH(Table1[[#This Row],[Order_Date]])</f>
        <v>11</v>
      </c>
      <c r="J7105" s="8">
        <v>5</v>
      </c>
      <c r="K7105" s="1">
        <v>2296.73</v>
      </c>
      <c r="L7105" s="1">
        <v>5</v>
      </c>
      <c r="M7105" s="1">
        <v>10909.47</v>
      </c>
      <c r="N7105" s="1">
        <f>(Table1[[#This Row],[Quantity]]*Table1[[#This Row],[Unit_Price]])*(1-Table1[[#This Row],[Discount_%]]/100)</f>
        <v>10909.467499999999</v>
      </c>
      <c r="O7105" s="1">
        <v>9149.26</v>
      </c>
      <c r="P7105" s="1">
        <v>1760.21</v>
      </c>
      <c r="Q7105">
        <f>Table1[[#This Row],[Revenue]]-Table1[[#This Row],[Cost]]</f>
        <v>1760.2099999999991</v>
      </c>
      <c r="R7105" s="6">
        <f>Table1[[#This Row],[Profit]]/Table1[[#This Row],[Revenue]]</f>
        <v>0.16134697652589908</v>
      </c>
    </row>
    <row r="7106" spans="1:18" x14ac:dyDescent="0.45">
      <c r="A7106" s="4" t="s">
        <v>12019</v>
      </c>
      <c r="B7106" s="4" t="s">
        <v>6607</v>
      </c>
      <c r="C7106" s="4" t="s">
        <v>20</v>
      </c>
      <c r="D7106" s="4" t="s">
        <v>57</v>
      </c>
      <c r="E7106" s="4" t="s">
        <v>22</v>
      </c>
      <c r="F7106" s="5">
        <v>45611</v>
      </c>
      <c r="G7106" s="4" t="str">
        <f>IF(WEEKDAY(Table1[[#This Row],[Order_Date]],2)&gt;=6,"Weekend","Weekday")</f>
        <v>Weekday</v>
      </c>
      <c r="H7106" s="5" t="str">
        <f>TEXT(Table1[[#This Row],[Order_Date]],"mmmm")</f>
        <v>November</v>
      </c>
      <c r="I7106" s="7">
        <f>MONTH(Table1[[#This Row],[Order_Date]])</f>
        <v>11</v>
      </c>
      <c r="J7106" s="7">
        <v>3</v>
      </c>
      <c r="K7106" s="4">
        <v>1414.18</v>
      </c>
      <c r="L7106" s="4">
        <v>15</v>
      </c>
      <c r="M7106" s="4">
        <v>3606.16</v>
      </c>
      <c r="N7106" s="4">
        <f>(Table1[[#This Row],[Quantity]]*Table1[[#This Row],[Unit_Price]])*(1-Table1[[#This Row],[Discount_%]]/100)</f>
        <v>3606.1589999999997</v>
      </c>
      <c r="O7106" s="4">
        <v>2189.34</v>
      </c>
      <c r="P7106" s="4">
        <v>1416.82</v>
      </c>
      <c r="Q7106">
        <f>Table1[[#This Row],[Revenue]]-Table1[[#This Row],[Cost]]</f>
        <v>1416.8199999999997</v>
      </c>
      <c r="R7106" s="6">
        <f>Table1[[#This Row],[Profit]]/Table1[[#This Row],[Revenue]]</f>
        <v>0.39288883466069169</v>
      </c>
    </row>
    <row r="7107" spans="1:18" x14ac:dyDescent="0.45">
      <c r="A7107" s="1" t="s">
        <v>12020</v>
      </c>
      <c r="B7107" s="1" t="s">
        <v>12021</v>
      </c>
      <c r="C7107" s="1" t="s">
        <v>7</v>
      </c>
      <c r="D7107" s="1" t="s">
        <v>71</v>
      </c>
      <c r="E7107" s="1" t="s">
        <v>4</v>
      </c>
      <c r="F7107" s="2">
        <v>45617</v>
      </c>
      <c r="G7107" s="1" t="str">
        <f>IF(WEEKDAY(Table1[[#This Row],[Order_Date]],2)&gt;=6,"Weekend","Weekday")</f>
        <v>Weekday</v>
      </c>
      <c r="H7107" s="2" t="str">
        <f>TEXT(Table1[[#This Row],[Order_Date]],"mmmm")</f>
        <v>November</v>
      </c>
      <c r="I7107" s="8">
        <f>MONTH(Table1[[#This Row],[Order_Date]])</f>
        <v>11</v>
      </c>
      <c r="J7107" s="8">
        <v>3</v>
      </c>
      <c r="K7107" s="1">
        <v>3078.46</v>
      </c>
      <c r="L7107" s="1">
        <v>15</v>
      </c>
      <c r="M7107" s="1">
        <v>7850.07</v>
      </c>
      <c r="N7107" s="1">
        <f>(Table1[[#This Row],[Quantity]]*Table1[[#This Row],[Unit_Price]])*(1-Table1[[#This Row],[Discount_%]]/100)</f>
        <v>7850.0730000000003</v>
      </c>
      <c r="O7107" s="1">
        <v>6309.53</v>
      </c>
      <c r="P7107" s="1">
        <v>1540.54</v>
      </c>
      <c r="Q7107">
        <f>Table1[[#This Row],[Revenue]]-Table1[[#This Row],[Cost]]</f>
        <v>1540.54</v>
      </c>
      <c r="R7107" s="6">
        <f>Table1[[#This Row],[Profit]]/Table1[[#This Row],[Revenue]]</f>
        <v>0.19624538379912537</v>
      </c>
    </row>
    <row r="7108" spans="1:18" x14ac:dyDescent="0.45">
      <c r="A7108" s="4" t="s">
        <v>12022</v>
      </c>
      <c r="B7108" s="4" t="s">
        <v>12023</v>
      </c>
      <c r="C7108" s="4" t="s">
        <v>2</v>
      </c>
      <c r="D7108" s="4" t="s">
        <v>3</v>
      </c>
      <c r="E7108" s="4" t="s">
        <v>4</v>
      </c>
      <c r="F7108" s="5">
        <v>45321</v>
      </c>
      <c r="G7108" s="4" t="str">
        <f>IF(WEEKDAY(Table1[[#This Row],[Order_Date]],2)&gt;=6,"Weekend","Weekday")</f>
        <v>Weekday</v>
      </c>
      <c r="H7108" s="5" t="str">
        <f>TEXT(Table1[[#This Row],[Order_Date]],"mmmm")</f>
        <v>January</v>
      </c>
      <c r="I7108" s="7">
        <f>MONTH(Table1[[#This Row],[Order_Date]])</f>
        <v>1</v>
      </c>
      <c r="J7108" s="7">
        <v>5</v>
      </c>
      <c r="K7108" s="4">
        <v>3037.6</v>
      </c>
      <c r="L7108" s="4">
        <v>20</v>
      </c>
      <c r="M7108" s="4">
        <v>12150.4</v>
      </c>
      <c r="N7108" s="4">
        <f>(Table1[[#This Row],[Quantity]]*Table1[[#This Row],[Unit_Price]])*(1-Table1[[#This Row],[Discount_%]]/100)</f>
        <v>12150.400000000001</v>
      </c>
      <c r="O7108" s="4">
        <v>9419.16</v>
      </c>
      <c r="P7108" s="4">
        <v>2731.24</v>
      </c>
      <c r="Q7108">
        <f>Table1[[#This Row],[Revenue]]-Table1[[#This Row],[Cost]]</f>
        <v>2731.24</v>
      </c>
      <c r="R7108" s="6">
        <f>Table1[[#This Row],[Profit]]/Table1[[#This Row],[Revenue]]</f>
        <v>0.22478601527521727</v>
      </c>
    </row>
    <row r="7109" spans="1:18" x14ac:dyDescent="0.45">
      <c r="A7109" s="1" t="s">
        <v>12024</v>
      </c>
      <c r="B7109" s="1" t="s">
        <v>11179</v>
      </c>
      <c r="C7109" s="1" t="s">
        <v>28</v>
      </c>
      <c r="D7109" s="1" t="s">
        <v>137</v>
      </c>
      <c r="E7109" s="1" t="s">
        <v>9</v>
      </c>
      <c r="F7109" s="2">
        <v>45887</v>
      </c>
      <c r="G7109" s="1" t="str">
        <f>IF(WEEKDAY(Table1[[#This Row],[Order_Date]],2)&gt;=6,"Weekend","Weekday")</f>
        <v>Weekday</v>
      </c>
      <c r="H7109" s="2" t="str">
        <f>TEXT(Table1[[#This Row],[Order_Date]],"mmmm")</f>
        <v>August</v>
      </c>
      <c r="I7109" s="8">
        <f>MONTH(Table1[[#This Row],[Order_Date]])</f>
        <v>8</v>
      </c>
      <c r="J7109" s="8">
        <v>4</v>
      </c>
      <c r="K7109" s="1">
        <v>3170.71</v>
      </c>
      <c r="L7109" s="1">
        <v>15</v>
      </c>
      <c r="M7109" s="1">
        <v>10780.41</v>
      </c>
      <c r="N7109" s="1">
        <f>(Table1[[#This Row],[Quantity]]*Table1[[#This Row],[Unit_Price]])*(1-Table1[[#This Row],[Discount_%]]/100)</f>
        <v>10780.414000000001</v>
      </c>
      <c r="O7109" s="1">
        <v>7568.52</v>
      </c>
      <c r="P7109" s="1">
        <v>3211.89</v>
      </c>
      <c r="Q7109">
        <f>Table1[[#This Row],[Revenue]]-Table1[[#This Row],[Cost]]</f>
        <v>3211.8899999999994</v>
      </c>
      <c r="R7109" s="6">
        <f>Table1[[#This Row],[Profit]]/Table1[[#This Row],[Revenue]]</f>
        <v>0.297937648011532</v>
      </c>
    </row>
    <row r="7110" spans="1:18" x14ac:dyDescent="0.45">
      <c r="A7110" s="4" t="s">
        <v>12025</v>
      </c>
      <c r="B7110" s="4" t="s">
        <v>12026</v>
      </c>
      <c r="C7110" s="4" t="s">
        <v>2</v>
      </c>
      <c r="D7110" s="4" t="s">
        <v>68</v>
      </c>
      <c r="E7110" s="4" t="s">
        <v>14</v>
      </c>
      <c r="F7110" s="5">
        <v>45953</v>
      </c>
      <c r="G7110" s="4" t="str">
        <f>IF(WEEKDAY(Table1[[#This Row],[Order_Date]],2)&gt;=6,"Weekend","Weekday")</f>
        <v>Weekday</v>
      </c>
      <c r="H7110" s="5" t="str">
        <f>TEXT(Table1[[#This Row],[Order_Date]],"mmmm")</f>
        <v>October</v>
      </c>
      <c r="I7110" s="7">
        <f>MONTH(Table1[[#This Row],[Order_Date]])</f>
        <v>10</v>
      </c>
      <c r="J7110" s="7">
        <v>5</v>
      </c>
      <c r="K7110" s="4">
        <v>2668.38</v>
      </c>
      <c r="L7110" s="4">
        <v>20</v>
      </c>
      <c r="M7110" s="4">
        <v>10673.52</v>
      </c>
      <c r="N7110" s="4">
        <f>(Table1[[#This Row],[Quantity]]*Table1[[#This Row],[Unit_Price]])*(1-Table1[[#This Row],[Discount_%]]/100)</f>
        <v>10673.520000000002</v>
      </c>
      <c r="O7110" s="4">
        <v>7994.33</v>
      </c>
      <c r="P7110" s="4">
        <v>2679.19</v>
      </c>
      <c r="Q7110">
        <f>Table1[[#This Row],[Revenue]]-Table1[[#This Row],[Cost]]</f>
        <v>2679.1900000000005</v>
      </c>
      <c r="R7110" s="6">
        <f>Table1[[#This Row],[Profit]]/Table1[[#This Row],[Revenue]]</f>
        <v>0.25101278678449096</v>
      </c>
    </row>
    <row r="7111" spans="1:18" x14ac:dyDescent="0.45">
      <c r="A7111" s="1" t="s">
        <v>12027</v>
      </c>
      <c r="B7111" s="1" t="s">
        <v>12028</v>
      </c>
      <c r="C7111" s="1" t="s">
        <v>12</v>
      </c>
      <c r="D7111" s="1" t="s">
        <v>38</v>
      </c>
      <c r="E7111" s="1" t="s">
        <v>4</v>
      </c>
      <c r="F7111" s="2">
        <v>45343</v>
      </c>
      <c r="G7111" s="1" t="str">
        <f>IF(WEEKDAY(Table1[[#This Row],[Order_Date]],2)&gt;=6,"Weekend","Weekday")</f>
        <v>Weekday</v>
      </c>
      <c r="H7111" s="2" t="str">
        <f>TEXT(Table1[[#This Row],[Order_Date]],"mmmm")</f>
        <v>February</v>
      </c>
      <c r="I7111" s="8">
        <f>MONTH(Table1[[#This Row],[Order_Date]])</f>
        <v>2</v>
      </c>
      <c r="J7111" s="8">
        <v>3</v>
      </c>
      <c r="K7111" s="1">
        <v>1326.06</v>
      </c>
      <c r="L7111" s="1">
        <v>15</v>
      </c>
      <c r="M7111" s="1">
        <v>3381.45</v>
      </c>
      <c r="N7111" s="1">
        <f>(Table1[[#This Row],[Quantity]]*Table1[[#This Row],[Unit_Price]])*(1-Table1[[#This Row],[Discount_%]]/100)</f>
        <v>3381.453</v>
      </c>
      <c r="O7111" s="1">
        <v>2058.14</v>
      </c>
      <c r="P7111" s="1">
        <v>1323.31</v>
      </c>
      <c r="Q7111">
        <f>Table1[[#This Row],[Revenue]]-Table1[[#This Row],[Cost]]</f>
        <v>1323.31</v>
      </c>
      <c r="R7111" s="6">
        <f>Table1[[#This Row],[Profit]]/Table1[[#This Row],[Revenue]]</f>
        <v>0.39134395008058676</v>
      </c>
    </row>
    <row r="7112" spans="1:18" x14ac:dyDescent="0.45">
      <c r="A7112" s="4" t="s">
        <v>12029</v>
      </c>
      <c r="B7112" s="4" t="s">
        <v>12030</v>
      </c>
      <c r="C7112" s="4" t="s">
        <v>20</v>
      </c>
      <c r="D7112" s="4" t="s">
        <v>57</v>
      </c>
      <c r="E7112" s="4" t="s">
        <v>4</v>
      </c>
      <c r="F7112" s="5">
        <v>45888</v>
      </c>
      <c r="G7112" s="4" t="str">
        <f>IF(WEEKDAY(Table1[[#This Row],[Order_Date]],2)&gt;=6,"Weekend","Weekday")</f>
        <v>Weekday</v>
      </c>
      <c r="H7112" s="5" t="str">
        <f>TEXT(Table1[[#This Row],[Order_Date]],"mmmm")</f>
        <v>August</v>
      </c>
      <c r="I7112" s="7">
        <f>MONTH(Table1[[#This Row],[Order_Date]])</f>
        <v>8</v>
      </c>
      <c r="J7112" s="7">
        <v>1</v>
      </c>
      <c r="K7112" s="4">
        <v>1668.22</v>
      </c>
      <c r="L7112" s="4">
        <v>20</v>
      </c>
      <c r="M7112" s="4">
        <v>1334.58</v>
      </c>
      <c r="N7112" s="4">
        <f>(Table1[[#This Row],[Quantity]]*Table1[[#This Row],[Unit_Price]])*(1-Table1[[#This Row],[Discount_%]]/100)</f>
        <v>1334.576</v>
      </c>
      <c r="O7112" s="4">
        <v>1038.79</v>
      </c>
      <c r="P7112" s="4">
        <v>295.79000000000002</v>
      </c>
      <c r="Q7112">
        <f>Table1[[#This Row],[Revenue]]-Table1[[#This Row],[Cost]]</f>
        <v>295.78999999999996</v>
      </c>
      <c r="R7112" s="6">
        <f>Table1[[#This Row],[Profit]]/Table1[[#This Row],[Revenue]]</f>
        <v>0.22163527102159483</v>
      </c>
    </row>
    <row r="7113" spans="1:18" x14ac:dyDescent="0.45">
      <c r="A7113" s="1" t="s">
        <v>12031</v>
      </c>
      <c r="B7113" s="1" t="s">
        <v>9974</v>
      </c>
      <c r="C7113" s="1" t="s">
        <v>28</v>
      </c>
      <c r="D7113" s="1" t="s">
        <v>137</v>
      </c>
      <c r="E7113" s="1" t="s">
        <v>4</v>
      </c>
      <c r="F7113" s="2">
        <v>45954</v>
      </c>
      <c r="G7113" s="1" t="str">
        <f>IF(WEEKDAY(Table1[[#This Row],[Order_Date]],2)&gt;=6,"Weekend","Weekday")</f>
        <v>Weekday</v>
      </c>
      <c r="H7113" s="2" t="str">
        <f>TEXT(Table1[[#This Row],[Order_Date]],"mmmm")</f>
        <v>October</v>
      </c>
      <c r="I7113" s="8">
        <f>MONTH(Table1[[#This Row],[Order_Date]])</f>
        <v>10</v>
      </c>
      <c r="J7113" s="8">
        <v>4</v>
      </c>
      <c r="K7113" s="1">
        <v>120.95</v>
      </c>
      <c r="L7113" s="1">
        <v>20</v>
      </c>
      <c r="M7113" s="1">
        <v>387.04</v>
      </c>
      <c r="N7113" s="1">
        <f>(Table1[[#This Row],[Quantity]]*Table1[[#This Row],[Unit_Price]])*(1-Table1[[#This Row],[Discount_%]]/100)</f>
        <v>387.04</v>
      </c>
      <c r="O7113" s="1">
        <v>326.63</v>
      </c>
      <c r="P7113" s="1">
        <v>60.41</v>
      </c>
      <c r="Q7113">
        <f>Table1[[#This Row],[Revenue]]-Table1[[#This Row],[Cost]]</f>
        <v>60.410000000000025</v>
      </c>
      <c r="R7113" s="6">
        <f>Table1[[#This Row],[Profit]]/Table1[[#This Row],[Revenue]]</f>
        <v>0.15608205870194294</v>
      </c>
    </row>
    <row r="7114" spans="1:18" x14ac:dyDescent="0.45">
      <c r="A7114" s="4" t="s">
        <v>12032</v>
      </c>
      <c r="B7114" s="4" t="s">
        <v>2009</v>
      </c>
      <c r="C7114" s="4" t="s">
        <v>28</v>
      </c>
      <c r="D7114" s="4" t="s">
        <v>35</v>
      </c>
      <c r="E7114" s="4" t="s">
        <v>4</v>
      </c>
      <c r="F7114" s="5">
        <v>45733</v>
      </c>
      <c r="G7114" s="4" t="str">
        <f>IF(WEEKDAY(Table1[[#This Row],[Order_Date]],2)&gt;=6,"Weekend","Weekday")</f>
        <v>Weekday</v>
      </c>
      <c r="H7114" s="5" t="str">
        <f>TEXT(Table1[[#This Row],[Order_Date]],"mmmm")</f>
        <v>March</v>
      </c>
      <c r="I7114" s="7">
        <f>MONTH(Table1[[#This Row],[Order_Date]])</f>
        <v>3</v>
      </c>
      <c r="J7114" s="7">
        <v>5</v>
      </c>
      <c r="K7114" s="4">
        <v>1365.2</v>
      </c>
      <c r="L7114" s="4">
        <v>0</v>
      </c>
      <c r="M7114" s="4">
        <v>6826</v>
      </c>
      <c r="N7114" s="4">
        <f>(Table1[[#This Row],[Quantity]]*Table1[[#This Row],[Unit_Price]])*(1-Table1[[#This Row],[Discount_%]]/100)</f>
        <v>6826</v>
      </c>
      <c r="O7114" s="4">
        <v>4475.2</v>
      </c>
      <c r="P7114" s="4">
        <v>2350.8000000000002</v>
      </c>
      <c r="Q7114">
        <f>Table1[[#This Row],[Revenue]]-Table1[[#This Row],[Cost]]</f>
        <v>2350.8000000000002</v>
      </c>
      <c r="R7114" s="6">
        <f>Table1[[#This Row],[Profit]]/Table1[[#This Row],[Revenue]]</f>
        <v>0.34438910049809557</v>
      </c>
    </row>
    <row r="7115" spans="1:18" x14ac:dyDescent="0.45">
      <c r="A7115" s="1" t="s">
        <v>12033</v>
      </c>
      <c r="B7115" s="1" t="s">
        <v>12034</v>
      </c>
      <c r="C7115" s="1" t="s">
        <v>20</v>
      </c>
      <c r="D7115" s="1" t="s">
        <v>60</v>
      </c>
      <c r="E7115" s="1" t="s">
        <v>22</v>
      </c>
      <c r="F7115" s="2">
        <v>45761</v>
      </c>
      <c r="G7115" s="1" t="str">
        <f>IF(WEEKDAY(Table1[[#This Row],[Order_Date]],2)&gt;=6,"Weekend","Weekday")</f>
        <v>Weekday</v>
      </c>
      <c r="H7115" s="2" t="str">
        <f>TEXT(Table1[[#This Row],[Order_Date]],"mmmm")</f>
        <v>April</v>
      </c>
      <c r="I7115" s="8">
        <f>MONTH(Table1[[#This Row],[Order_Date]])</f>
        <v>4</v>
      </c>
      <c r="J7115" s="8">
        <v>3</v>
      </c>
      <c r="K7115" s="1">
        <v>1522.75</v>
      </c>
      <c r="L7115" s="1">
        <v>0</v>
      </c>
      <c r="M7115" s="1">
        <v>4568.25</v>
      </c>
      <c r="N7115" s="1">
        <f>(Table1[[#This Row],[Quantity]]*Table1[[#This Row],[Unit_Price]])*(1-Table1[[#This Row],[Discount_%]]/100)</f>
        <v>4568.25</v>
      </c>
      <c r="O7115" s="1">
        <v>3050.19</v>
      </c>
      <c r="P7115" s="1">
        <v>1518.06</v>
      </c>
      <c r="Q7115">
        <f>Table1[[#This Row],[Revenue]]-Table1[[#This Row],[Cost]]</f>
        <v>1518.06</v>
      </c>
      <c r="R7115" s="6">
        <f>Table1[[#This Row],[Profit]]/Table1[[#This Row],[Revenue]]</f>
        <v>0.33230668198982105</v>
      </c>
    </row>
    <row r="7116" spans="1:18" x14ac:dyDescent="0.45">
      <c r="A7116" s="4" t="s">
        <v>12035</v>
      </c>
      <c r="B7116" s="4" t="s">
        <v>12036</v>
      </c>
      <c r="C7116" s="4" t="s">
        <v>12</v>
      </c>
      <c r="D7116" s="4" t="s">
        <v>41</v>
      </c>
      <c r="E7116" s="4" t="s">
        <v>14</v>
      </c>
      <c r="F7116" s="5">
        <v>45839</v>
      </c>
      <c r="G7116" s="4" t="str">
        <f>IF(WEEKDAY(Table1[[#This Row],[Order_Date]],2)&gt;=6,"Weekend","Weekday")</f>
        <v>Weekday</v>
      </c>
      <c r="H7116" s="5" t="str">
        <f>TEXT(Table1[[#This Row],[Order_Date]],"mmmm")</f>
        <v>July</v>
      </c>
      <c r="I7116" s="7">
        <f>MONTH(Table1[[#This Row],[Order_Date]])</f>
        <v>7</v>
      </c>
      <c r="J7116" s="7">
        <v>4</v>
      </c>
      <c r="K7116" s="4">
        <v>4501.8100000000004</v>
      </c>
      <c r="L7116" s="4">
        <v>5</v>
      </c>
      <c r="M7116" s="4">
        <v>17106.88</v>
      </c>
      <c r="N7116" s="4">
        <f>(Table1[[#This Row],[Quantity]]*Table1[[#This Row],[Unit_Price]])*(1-Table1[[#This Row],[Discount_%]]/100)</f>
        <v>17106.878000000001</v>
      </c>
      <c r="O7116" s="4">
        <v>13470.49</v>
      </c>
      <c r="P7116" s="4">
        <v>3636.39</v>
      </c>
      <c r="Q7116">
        <f>Table1[[#This Row],[Revenue]]-Table1[[#This Row],[Cost]]</f>
        <v>3636.3900000000012</v>
      </c>
      <c r="R7116" s="6">
        <f>Table1[[#This Row],[Profit]]/Table1[[#This Row],[Revenue]]</f>
        <v>0.21256886118333673</v>
      </c>
    </row>
    <row r="7117" spans="1:18" x14ac:dyDescent="0.45">
      <c r="A7117" s="1" t="s">
        <v>12037</v>
      </c>
      <c r="B7117" s="1" t="s">
        <v>7891</v>
      </c>
      <c r="C7117" s="1" t="s">
        <v>20</v>
      </c>
      <c r="D7117" s="1" t="s">
        <v>60</v>
      </c>
      <c r="E7117" s="1" t="s">
        <v>4</v>
      </c>
      <c r="F7117" s="2">
        <v>45572</v>
      </c>
      <c r="G7117" s="1" t="str">
        <f>IF(WEEKDAY(Table1[[#This Row],[Order_Date]],2)&gt;=6,"Weekend","Weekday")</f>
        <v>Weekday</v>
      </c>
      <c r="H7117" s="2" t="str">
        <f>TEXT(Table1[[#This Row],[Order_Date]],"mmmm")</f>
        <v>October</v>
      </c>
      <c r="I7117" s="8">
        <f>MONTH(Table1[[#This Row],[Order_Date]])</f>
        <v>10</v>
      </c>
      <c r="J7117" s="8">
        <v>4</v>
      </c>
      <c r="K7117" s="1">
        <v>3781.95</v>
      </c>
      <c r="L7117" s="1">
        <v>5</v>
      </c>
      <c r="M7117" s="1">
        <v>14371.41</v>
      </c>
      <c r="N7117" s="1">
        <f>(Table1[[#This Row],[Quantity]]*Table1[[#This Row],[Unit_Price]])*(1-Table1[[#This Row],[Discount_%]]/100)</f>
        <v>14371.409999999998</v>
      </c>
      <c r="O7117" s="1">
        <v>9149.19</v>
      </c>
      <c r="P7117" s="1">
        <v>5222.22</v>
      </c>
      <c r="Q7117">
        <f>Table1[[#This Row],[Revenue]]-Table1[[#This Row],[Cost]]</f>
        <v>5222.2199999999993</v>
      </c>
      <c r="R7117" s="6">
        <f>Table1[[#This Row],[Profit]]/Table1[[#This Row],[Revenue]]</f>
        <v>0.36337561867624679</v>
      </c>
    </row>
    <row r="7118" spans="1:18" x14ac:dyDescent="0.45">
      <c r="A7118" s="4" t="s">
        <v>12038</v>
      </c>
      <c r="B7118" s="4" t="s">
        <v>5686</v>
      </c>
      <c r="C7118" s="4" t="s">
        <v>2</v>
      </c>
      <c r="D7118" s="4" t="s">
        <v>17</v>
      </c>
      <c r="E7118" s="4" t="s">
        <v>14</v>
      </c>
      <c r="F7118" s="5">
        <v>45868</v>
      </c>
      <c r="G7118" s="4" t="str">
        <f>IF(WEEKDAY(Table1[[#This Row],[Order_Date]],2)&gt;=6,"Weekend","Weekday")</f>
        <v>Weekday</v>
      </c>
      <c r="H7118" s="5" t="str">
        <f>TEXT(Table1[[#This Row],[Order_Date]],"mmmm")</f>
        <v>July</v>
      </c>
      <c r="I7118" s="7">
        <f>MONTH(Table1[[#This Row],[Order_Date]])</f>
        <v>7</v>
      </c>
      <c r="J7118" s="7">
        <v>2</v>
      </c>
      <c r="K7118" s="4">
        <v>935.54</v>
      </c>
      <c r="L7118" s="4">
        <v>10</v>
      </c>
      <c r="M7118" s="4">
        <v>1683.97</v>
      </c>
      <c r="N7118" s="4">
        <f>(Table1[[#This Row],[Quantity]]*Table1[[#This Row],[Unit_Price]])*(1-Table1[[#This Row],[Discount_%]]/100)</f>
        <v>1683.972</v>
      </c>
      <c r="O7118" s="4">
        <v>1166.1600000000001</v>
      </c>
      <c r="P7118" s="4">
        <v>517.80999999999995</v>
      </c>
      <c r="Q7118">
        <f>Table1[[#This Row],[Revenue]]-Table1[[#This Row],[Cost]]</f>
        <v>517.80999999999995</v>
      </c>
      <c r="R7118" s="6">
        <f>Table1[[#This Row],[Profit]]/Table1[[#This Row],[Revenue]]</f>
        <v>0.30749360142995419</v>
      </c>
    </row>
    <row r="7119" spans="1:18" x14ac:dyDescent="0.45">
      <c r="A7119" s="1" t="s">
        <v>12039</v>
      </c>
      <c r="B7119" s="1" t="s">
        <v>12040</v>
      </c>
      <c r="C7119" s="1" t="s">
        <v>2</v>
      </c>
      <c r="D7119" s="1" t="s">
        <v>3</v>
      </c>
      <c r="E7119" s="1" t="s">
        <v>4</v>
      </c>
      <c r="F7119" s="2">
        <v>45543</v>
      </c>
      <c r="G7119" s="1" t="str">
        <f>IF(WEEKDAY(Table1[[#This Row],[Order_Date]],2)&gt;=6,"Weekend","Weekday")</f>
        <v>Weekend</v>
      </c>
      <c r="H7119" s="2" t="str">
        <f>TEXT(Table1[[#This Row],[Order_Date]],"mmmm")</f>
        <v>September</v>
      </c>
      <c r="I7119" s="8">
        <f>MONTH(Table1[[#This Row],[Order_Date]])</f>
        <v>9</v>
      </c>
      <c r="J7119" s="8">
        <v>1</v>
      </c>
      <c r="K7119" s="1">
        <v>3015.97</v>
      </c>
      <c r="L7119" s="1">
        <v>20</v>
      </c>
      <c r="M7119" s="1">
        <v>2412.7800000000002</v>
      </c>
      <c r="N7119" s="1">
        <f>(Table1[[#This Row],[Quantity]]*Table1[[#This Row],[Unit_Price]])*(1-Table1[[#This Row],[Discount_%]]/100)</f>
        <v>2412.7759999999998</v>
      </c>
      <c r="O7119" s="1">
        <v>1613.88</v>
      </c>
      <c r="P7119" s="1">
        <v>798.9</v>
      </c>
      <c r="Q7119">
        <f>Table1[[#This Row],[Revenue]]-Table1[[#This Row],[Cost]]</f>
        <v>798.90000000000009</v>
      </c>
      <c r="R7119" s="6">
        <f>Table1[[#This Row],[Profit]]/Table1[[#This Row],[Revenue]]</f>
        <v>0.33111182950787055</v>
      </c>
    </row>
    <row r="7120" spans="1:18" x14ac:dyDescent="0.45">
      <c r="A7120" s="4" t="s">
        <v>12041</v>
      </c>
      <c r="B7120" s="4" t="s">
        <v>12042</v>
      </c>
      <c r="C7120" s="4" t="s">
        <v>7</v>
      </c>
      <c r="D7120" s="4" t="s">
        <v>134</v>
      </c>
      <c r="E7120" s="4" t="s">
        <v>9</v>
      </c>
      <c r="F7120" s="5">
        <v>45477</v>
      </c>
      <c r="G7120" s="4" t="str">
        <f>IF(WEEKDAY(Table1[[#This Row],[Order_Date]],2)&gt;=6,"Weekend","Weekday")</f>
        <v>Weekday</v>
      </c>
      <c r="H7120" s="5" t="str">
        <f>TEXT(Table1[[#This Row],[Order_Date]],"mmmm")</f>
        <v>July</v>
      </c>
      <c r="I7120" s="7">
        <f>MONTH(Table1[[#This Row],[Order_Date]])</f>
        <v>7</v>
      </c>
      <c r="J7120" s="7">
        <v>2</v>
      </c>
      <c r="K7120" s="4">
        <v>1226.5899999999999</v>
      </c>
      <c r="L7120" s="4">
        <v>0</v>
      </c>
      <c r="M7120" s="4">
        <v>2453.1799999999998</v>
      </c>
      <c r="N7120" s="4">
        <f>(Table1[[#This Row],[Quantity]]*Table1[[#This Row],[Unit_Price]])*(1-Table1[[#This Row],[Discount_%]]/100)</f>
        <v>2453.1799999999998</v>
      </c>
      <c r="O7120" s="4">
        <v>2051.84</v>
      </c>
      <c r="P7120" s="4">
        <v>401.34</v>
      </c>
      <c r="Q7120">
        <f>Table1[[#This Row],[Revenue]]-Table1[[#This Row],[Cost]]</f>
        <v>401.33999999999969</v>
      </c>
      <c r="R7120" s="6">
        <f>Table1[[#This Row],[Profit]]/Table1[[#This Row],[Revenue]]</f>
        <v>0.16359989890672516</v>
      </c>
    </row>
    <row r="7121" spans="1:18" x14ac:dyDescent="0.45">
      <c r="A7121" s="1" t="s">
        <v>12043</v>
      </c>
      <c r="B7121" s="1" t="s">
        <v>10239</v>
      </c>
      <c r="C7121" s="1" t="s">
        <v>7</v>
      </c>
      <c r="D7121" s="1" t="s">
        <v>8</v>
      </c>
      <c r="E7121" s="1" t="s">
        <v>9</v>
      </c>
      <c r="F7121" s="2">
        <v>45816</v>
      </c>
      <c r="G7121" s="1" t="str">
        <f>IF(WEEKDAY(Table1[[#This Row],[Order_Date]],2)&gt;=6,"Weekend","Weekday")</f>
        <v>Weekend</v>
      </c>
      <c r="H7121" s="2" t="str">
        <f>TEXT(Table1[[#This Row],[Order_Date]],"mmmm")</f>
        <v>June</v>
      </c>
      <c r="I7121" s="8">
        <f>MONTH(Table1[[#This Row],[Order_Date]])</f>
        <v>6</v>
      </c>
      <c r="J7121" s="8">
        <v>1</v>
      </c>
      <c r="K7121" s="1">
        <v>475.53</v>
      </c>
      <c r="L7121" s="1">
        <v>20</v>
      </c>
      <c r="M7121" s="1">
        <v>380.42</v>
      </c>
      <c r="N7121" s="1">
        <f>(Table1[[#This Row],[Quantity]]*Table1[[#This Row],[Unit_Price]])*(1-Table1[[#This Row],[Discount_%]]/100)</f>
        <v>380.42399999999998</v>
      </c>
      <c r="O7121" s="1">
        <v>284.98</v>
      </c>
      <c r="P7121" s="1">
        <v>95.44</v>
      </c>
      <c r="Q7121">
        <f>Table1[[#This Row],[Revenue]]-Table1[[#This Row],[Cost]]</f>
        <v>95.44</v>
      </c>
      <c r="R7121" s="6">
        <f>Table1[[#This Row],[Profit]]/Table1[[#This Row],[Revenue]]</f>
        <v>0.25088060564639081</v>
      </c>
    </row>
    <row r="7122" spans="1:18" x14ac:dyDescent="0.45">
      <c r="A7122" s="4" t="s">
        <v>12044</v>
      </c>
      <c r="B7122" s="4" t="s">
        <v>2864</v>
      </c>
      <c r="C7122" s="4" t="s">
        <v>20</v>
      </c>
      <c r="D7122" s="4" t="s">
        <v>60</v>
      </c>
      <c r="E7122" s="4" t="s">
        <v>14</v>
      </c>
      <c r="F7122" s="5">
        <v>45532</v>
      </c>
      <c r="G7122" s="4" t="str">
        <f>IF(WEEKDAY(Table1[[#This Row],[Order_Date]],2)&gt;=6,"Weekend","Weekday")</f>
        <v>Weekday</v>
      </c>
      <c r="H7122" s="5" t="str">
        <f>TEXT(Table1[[#This Row],[Order_Date]],"mmmm")</f>
        <v>August</v>
      </c>
      <c r="I7122" s="7">
        <f>MONTH(Table1[[#This Row],[Order_Date]])</f>
        <v>8</v>
      </c>
      <c r="J7122" s="7">
        <v>4</v>
      </c>
      <c r="K7122" s="4">
        <v>1969.33</v>
      </c>
      <c r="L7122" s="4">
        <v>15</v>
      </c>
      <c r="M7122" s="4">
        <v>6695.72</v>
      </c>
      <c r="N7122" s="4">
        <f>(Table1[[#This Row],[Quantity]]*Table1[[#This Row],[Unit_Price]])*(1-Table1[[#This Row],[Discount_%]]/100)</f>
        <v>6695.7219999999998</v>
      </c>
      <c r="O7122" s="4">
        <v>4231.24</v>
      </c>
      <c r="P7122" s="4">
        <v>2464.48</v>
      </c>
      <c r="Q7122">
        <f>Table1[[#This Row],[Revenue]]-Table1[[#This Row],[Cost]]</f>
        <v>2464.4800000000005</v>
      </c>
      <c r="R7122" s="6">
        <f>Table1[[#This Row],[Profit]]/Table1[[#This Row],[Revenue]]</f>
        <v>0.36806795983105622</v>
      </c>
    </row>
    <row r="7123" spans="1:18" x14ac:dyDescent="0.45">
      <c r="A7123" s="1" t="s">
        <v>12045</v>
      </c>
      <c r="B7123" s="1" t="s">
        <v>10845</v>
      </c>
      <c r="C7123" s="1" t="s">
        <v>2</v>
      </c>
      <c r="D7123" s="1" t="s">
        <v>3</v>
      </c>
      <c r="E7123" s="1" t="s">
        <v>14</v>
      </c>
      <c r="F7123" s="2">
        <v>45496</v>
      </c>
      <c r="G7123" s="1" t="str">
        <f>IF(WEEKDAY(Table1[[#This Row],[Order_Date]],2)&gt;=6,"Weekend","Weekday")</f>
        <v>Weekday</v>
      </c>
      <c r="H7123" s="2" t="str">
        <f>TEXT(Table1[[#This Row],[Order_Date]],"mmmm")</f>
        <v>July</v>
      </c>
      <c r="I7123" s="8">
        <f>MONTH(Table1[[#This Row],[Order_Date]])</f>
        <v>7</v>
      </c>
      <c r="J7123" s="8">
        <v>2</v>
      </c>
      <c r="K7123" s="1">
        <v>2679.33</v>
      </c>
      <c r="L7123" s="1">
        <v>10</v>
      </c>
      <c r="M7123" s="1">
        <v>4822.79</v>
      </c>
      <c r="N7123" s="1">
        <f>(Table1[[#This Row],[Quantity]]*Table1[[#This Row],[Unit_Price]])*(1-Table1[[#This Row],[Discount_%]]/100)</f>
        <v>4822.7939999999999</v>
      </c>
      <c r="O7123" s="1">
        <v>3699.61</v>
      </c>
      <c r="P7123" s="1">
        <v>1123.18</v>
      </c>
      <c r="Q7123">
        <f>Table1[[#This Row],[Revenue]]-Table1[[#This Row],[Cost]]</f>
        <v>1123.1799999999998</v>
      </c>
      <c r="R7123" s="6">
        <f>Table1[[#This Row],[Profit]]/Table1[[#This Row],[Revenue]]</f>
        <v>0.23289009059071616</v>
      </c>
    </row>
    <row r="7124" spans="1:18" x14ac:dyDescent="0.45">
      <c r="A7124" s="4" t="s">
        <v>12046</v>
      </c>
      <c r="B7124" s="4" t="s">
        <v>12047</v>
      </c>
      <c r="C7124" s="4" t="s">
        <v>20</v>
      </c>
      <c r="D7124" s="4" t="s">
        <v>103</v>
      </c>
      <c r="E7124" s="4" t="s">
        <v>4</v>
      </c>
      <c r="F7124" s="5">
        <v>45539</v>
      </c>
      <c r="G7124" s="4" t="str">
        <f>IF(WEEKDAY(Table1[[#This Row],[Order_Date]],2)&gt;=6,"Weekend","Weekday")</f>
        <v>Weekday</v>
      </c>
      <c r="H7124" s="5" t="str">
        <f>TEXT(Table1[[#This Row],[Order_Date]],"mmmm")</f>
        <v>September</v>
      </c>
      <c r="I7124" s="7">
        <f>MONTH(Table1[[#This Row],[Order_Date]])</f>
        <v>9</v>
      </c>
      <c r="J7124" s="7">
        <v>4</v>
      </c>
      <c r="K7124" s="4">
        <v>3273.25</v>
      </c>
      <c r="L7124" s="4">
        <v>10</v>
      </c>
      <c r="M7124" s="4">
        <v>11783.7</v>
      </c>
      <c r="N7124" s="4">
        <f>(Table1[[#This Row],[Quantity]]*Table1[[#This Row],[Unit_Price]])*(1-Table1[[#This Row],[Discount_%]]/100)</f>
        <v>11783.7</v>
      </c>
      <c r="O7124" s="4">
        <v>8196.32</v>
      </c>
      <c r="P7124" s="4">
        <v>3587.38</v>
      </c>
      <c r="Q7124">
        <f>Table1[[#This Row],[Revenue]]-Table1[[#This Row],[Cost]]</f>
        <v>3587.380000000001</v>
      </c>
      <c r="R7124" s="6">
        <f>Table1[[#This Row],[Profit]]/Table1[[#This Row],[Revenue]]</f>
        <v>0.30443578841959656</v>
      </c>
    </row>
    <row r="7125" spans="1:18" x14ac:dyDescent="0.45">
      <c r="A7125" s="1" t="s">
        <v>12048</v>
      </c>
      <c r="B7125" s="1" t="s">
        <v>10243</v>
      </c>
      <c r="C7125" s="1" t="s">
        <v>7</v>
      </c>
      <c r="D7125" s="1" t="s">
        <v>46</v>
      </c>
      <c r="E7125" s="1" t="s">
        <v>9</v>
      </c>
      <c r="F7125" s="2">
        <v>45875</v>
      </c>
      <c r="G7125" s="1" t="str">
        <f>IF(WEEKDAY(Table1[[#This Row],[Order_Date]],2)&gt;=6,"Weekend","Weekday")</f>
        <v>Weekday</v>
      </c>
      <c r="H7125" s="2" t="str">
        <f>TEXT(Table1[[#This Row],[Order_Date]],"mmmm")</f>
        <v>August</v>
      </c>
      <c r="I7125" s="8">
        <f>MONTH(Table1[[#This Row],[Order_Date]])</f>
        <v>8</v>
      </c>
      <c r="J7125" s="8">
        <v>5</v>
      </c>
      <c r="K7125" s="1">
        <v>3390.23</v>
      </c>
      <c r="L7125" s="1">
        <v>15</v>
      </c>
      <c r="M7125" s="1">
        <v>14408.48</v>
      </c>
      <c r="N7125" s="1">
        <f>(Table1[[#This Row],[Quantity]]*Table1[[#This Row],[Unit_Price]])*(1-Table1[[#This Row],[Discount_%]]/100)</f>
        <v>14408.477500000001</v>
      </c>
      <c r="O7125" s="1">
        <v>10778.4</v>
      </c>
      <c r="P7125" s="1">
        <v>3630.08</v>
      </c>
      <c r="Q7125">
        <f>Table1[[#This Row],[Revenue]]-Table1[[#This Row],[Cost]]</f>
        <v>3630.08</v>
      </c>
      <c r="R7125" s="6">
        <f>Table1[[#This Row],[Profit]]/Table1[[#This Row],[Revenue]]</f>
        <v>0.25194052391369526</v>
      </c>
    </row>
    <row r="7126" spans="1:18" x14ac:dyDescent="0.45">
      <c r="A7126" s="4" t="s">
        <v>12049</v>
      </c>
      <c r="B7126" s="4" t="s">
        <v>575</v>
      </c>
      <c r="C7126" s="4" t="s">
        <v>12</v>
      </c>
      <c r="D7126" s="4" t="s">
        <v>32</v>
      </c>
      <c r="E7126" s="4" t="s">
        <v>14</v>
      </c>
      <c r="F7126" s="5">
        <v>45781</v>
      </c>
      <c r="G7126" s="4" t="str">
        <f>IF(WEEKDAY(Table1[[#This Row],[Order_Date]],2)&gt;=6,"Weekend","Weekday")</f>
        <v>Weekend</v>
      </c>
      <c r="H7126" s="5" t="str">
        <f>TEXT(Table1[[#This Row],[Order_Date]],"mmmm")</f>
        <v>May</v>
      </c>
      <c r="I7126" s="7">
        <f>MONTH(Table1[[#This Row],[Order_Date]])</f>
        <v>5</v>
      </c>
      <c r="J7126" s="7">
        <v>4</v>
      </c>
      <c r="K7126" s="4">
        <v>3535.86</v>
      </c>
      <c r="L7126" s="4">
        <v>0</v>
      </c>
      <c r="M7126" s="4">
        <v>14143.44</v>
      </c>
      <c r="N7126" s="4">
        <f>(Table1[[#This Row],[Quantity]]*Table1[[#This Row],[Unit_Price]])*(1-Table1[[#This Row],[Discount_%]]/100)</f>
        <v>14143.44</v>
      </c>
      <c r="O7126" s="4">
        <v>10752.19</v>
      </c>
      <c r="P7126" s="4">
        <v>3391.25</v>
      </c>
      <c r="Q7126">
        <f>Table1[[#This Row],[Revenue]]-Table1[[#This Row],[Cost]]</f>
        <v>3391.25</v>
      </c>
      <c r="R7126" s="6">
        <f>Table1[[#This Row],[Profit]]/Table1[[#This Row],[Revenue]]</f>
        <v>0.23977547187954273</v>
      </c>
    </row>
    <row r="7127" spans="1:18" x14ac:dyDescent="0.45">
      <c r="A7127" s="1" t="s">
        <v>12050</v>
      </c>
      <c r="B7127" s="1" t="s">
        <v>11454</v>
      </c>
      <c r="C7127" s="1" t="s">
        <v>7</v>
      </c>
      <c r="D7127" s="1" t="s">
        <v>71</v>
      </c>
      <c r="E7127" s="1" t="s">
        <v>9</v>
      </c>
      <c r="F7127" s="2">
        <v>45772</v>
      </c>
      <c r="G7127" s="1" t="str">
        <f>IF(WEEKDAY(Table1[[#This Row],[Order_Date]],2)&gt;=6,"Weekend","Weekday")</f>
        <v>Weekday</v>
      </c>
      <c r="H7127" s="2" t="str">
        <f>TEXT(Table1[[#This Row],[Order_Date]],"mmmm")</f>
        <v>April</v>
      </c>
      <c r="I7127" s="8">
        <f>MONTH(Table1[[#This Row],[Order_Date]])</f>
        <v>4</v>
      </c>
      <c r="J7127" s="8">
        <v>5</v>
      </c>
      <c r="K7127" s="1">
        <v>2053.6999999999998</v>
      </c>
      <c r="L7127" s="1">
        <v>15</v>
      </c>
      <c r="M7127" s="1">
        <v>8728.23</v>
      </c>
      <c r="N7127" s="1">
        <f>(Table1[[#This Row],[Quantity]]*Table1[[#This Row],[Unit_Price]])*(1-Table1[[#This Row],[Discount_%]]/100)</f>
        <v>8728.2250000000004</v>
      </c>
      <c r="O7127" s="1">
        <v>7068.1</v>
      </c>
      <c r="P7127" s="1">
        <v>1660.13</v>
      </c>
      <c r="Q7127">
        <f>Table1[[#This Row],[Revenue]]-Table1[[#This Row],[Cost]]</f>
        <v>1660.1299999999992</v>
      </c>
      <c r="R7127" s="6">
        <f>Table1[[#This Row],[Profit]]/Table1[[#This Row],[Revenue]]</f>
        <v>0.19020236634460827</v>
      </c>
    </row>
    <row r="7128" spans="1:18" x14ac:dyDescent="0.45">
      <c r="A7128" s="4" t="s">
        <v>12051</v>
      </c>
      <c r="B7128" s="4" t="s">
        <v>9004</v>
      </c>
      <c r="C7128" s="4" t="s">
        <v>7</v>
      </c>
      <c r="D7128" s="4" t="s">
        <v>46</v>
      </c>
      <c r="E7128" s="4" t="s">
        <v>14</v>
      </c>
      <c r="F7128" s="5">
        <v>45698</v>
      </c>
      <c r="G7128" s="4" t="str">
        <f>IF(WEEKDAY(Table1[[#This Row],[Order_Date]],2)&gt;=6,"Weekend","Weekday")</f>
        <v>Weekday</v>
      </c>
      <c r="H7128" s="5" t="str">
        <f>TEXT(Table1[[#This Row],[Order_Date]],"mmmm")</f>
        <v>February</v>
      </c>
      <c r="I7128" s="7">
        <f>MONTH(Table1[[#This Row],[Order_Date]])</f>
        <v>2</v>
      </c>
      <c r="J7128" s="7">
        <v>2</v>
      </c>
      <c r="K7128" s="4">
        <v>4565.05</v>
      </c>
      <c r="L7128" s="4">
        <v>10</v>
      </c>
      <c r="M7128" s="4">
        <v>8217.09</v>
      </c>
      <c r="N7128" s="4">
        <f>(Table1[[#This Row],[Quantity]]*Table1[[#This Row],[Unit_Price]])*(1-Table1[[#This Row],[Discount_%]]/100)</f>
        <v>8217.09</v>
      </c>
      <c r="O7128" s="4">
        <v>5512.24</v>
      </c>
      <c r="P7128" s="4">
        <v>2704.85</v>
      </c>
      <c r="Q7128">
        <f>Table1[[#This Row],[Revenue]]-Table1[[#This Row],[Cost]]</f>
        <v>2704.8500000000004</v>
      </c>
      <c r="R7128" s="6">
        <f>Table1[[#This Row],[Profit]]/Table1[[#This Row],[Revenue]]</f>
        <v>0.32917370991433703</v>
      </c>
    </row>
    <row r="7129" spans="1:18" x14ac:dyDescent="0.45">
      <c r="A7129" s="1" t="s">
        <v>12052</v>
      </c>
      <c r="B7129" s="1" t="s">
        <v>12053</v>
      </c>
      <c r="C7129" s="1" t="s">
        <v>12</v>
      </c>
      <c r="D7129" s="1" t="s">
        <v>111</v>
      </c>
      <c r="E7129" s="1" t="s">
        <v>4</v>
      </c>
      <c r="F7129" s="2">
        <v>45699</v>
      </c>
      <c r="G7129" s="1" t="str">
        <f>IF(WEEKDAY(Table1[[#This Row],[Order_Date]],2)&gt;=6,"Weekend","Weekday")</f>
        <v>Weekday</v>
      </c>
      <c r="H7129" s="2" t="str">
        <f>TEXT(Table1[[#This Row],[Order_Date]],"mmmm")</f>
        <v>February</v>
      </c>
      <c r="I7129" s="8">
        <f>MONTH(Table1[[#This Row],[Order_Date]])</f>
        <v>2</v>
      </c>
      <c r="J7129" s="8">
        <v>1</v>
      </c>
      <c r="K7129" s="1">
        <v>1447.74</v>
      </c>
      <c r="L7129" s="1">
        <v>5</v>
      </c>
      <c r="M7129" s="1">
        <v>1375.35</v>
      </c>
      <c r="N7129" s="1">
        <f>(Table1[[#This Row],[Quantity]]*Table1[[#This Row],[Unit_Price]])*(1-Table1[[#This Row],[Discount_%]]/100)</f>
        <v>1375.3529999999998</v>
      </c>
      <c r="O7129" s="1">
        <v>1028.78</v>
      </c>
      <c r="P7129" s="1">
        <v>346.57</v>
      </c>
      <c r="Q7129">
        <f>Table1[[#This Row],[Revenue]]-Table1[[#This Row],[Cost]]</f>
        <v>346.56999999999994</v>
      </c>
      <c r="R7129" s="6">
        <f>Table1[[#This Row],[Profit]]/Table1[[#This Row],[Revenue]]</f>
        <v>0.25198676700476241</v>
      </c>
    </row>
    <row r="7130" spans="1:18" x14ac:dyDescent="0.45">
      <c r="A7130" s="4" t="s">
        <v>12054</v>
      </c>
      <c r="B7130" s="4" t="s">
        <v>12055</v>
      </c>
      <c r="C7130" s="4" t="s">
        <v>2</v>
      </c>
      <c r="D7130" s="4" t="s">
        <v>3</v>
      </c>
      <c r="E7130" s="4" t="s">
        <v>4</v>
      </c>
      <c r="F7130" s="5">
        <v>45659</v>
      </c>
      <c r="G7130" s="4" t="str">
        <f>IF(WEEKDAY(Table1[[#This Row],[Order_Date]],2)&gt;=6,"Weekend","Weekday")</f>
        <v>Weekday</v>
      </c>
      <c r="H7130" s="5" t="str">
        <f>TEXT(Table1[[#This Row],[Order_Date]],"mmmm")</f>
        <v>January</v>
      </c>
      <c r="I7130" s="7">
        <f>MONTH(Table1[[#This Row],[Order_Date]])</f>
        <v>1</v>
      </c>
      <c r="J7130" s="7">
        <v>1</v>
      </c>
      <c r="K7130" s="4">
        <v>2965.04</v>
      </c>
      <c r="L7130" s="4">
        <v>10</v>
      </c>
      <c r="M7130" s="4">
        <v>2668.54</v>
      </c>
      <c r="N7130" s="4">
        <f>(Table1[[#This Row],[Quantity]]*Table1[[#This Row],[Unit_Price]])*(1-Table1[[#This Row],[Discount_%]]/100)</f>
        <v>2668.5360000000001</v>
      </c>
      <c r="O7130" s="4">
        <v>2209.44</v>
      </c>
      <c r="P7130" s="4">
        <v>459.1</v>
      </c>
      <c r="Q7130">
        <f>Table1[[#This Row],[Revenue]]-Table1[[#This Row],[Cost]]</f>
        <v>459.09999999999991</v>
      </c>
      <c r="R7130" s="6">
        <f>Table1[[#This Row],[Profit]]/Table1[[#This Row],[Revenue]]</f>
        <v>0.17204164074737499</v>
      </c>
    </row>
    <row r="7131" spans="1:18" x14ac:dyDescent="0.45">
      <c r="A7131" s="1" t="s">
        <v>12056</v>
      </c>
      <c r="B7131" s="1" t="s">
        <v>12057</v>
      </c>
      <c r="C7131" s="1" t="s">
        <v>12</v>
      </c>
      <c r="D7131" s="1" t="s">
        <v>13</v>
      </c>
      <c r="E7131" s="1" t="s">
        <v>4</v>
      </c>
      <c r="F7131" s="2">
        <v>45958</v>
      </c>
      <c r="G7131" s="1" t="str">
        <f>IF(WEEKDAY(Table1[[#This Row],[Order_Date]],2)&gt;=6,"Weekend","Weekday")</f>
        <v>Weekday</v>
      </c>
      <c r="H7131" s="2" t="str">
        <f>TEXT(Table1[[#This Row],[Order_Date]],"mmmm")</f>
        <v>October</v>
      </c>
      <c r="I7131" s="8">
        <f>MONTH(Table1[[#This Row],[Order_Date]])</f>
        <v>10</v>
      </c>
      <c r="J7131" s="8">
        <v>3</v>
      </c>
      <c r="K7131" s="1">
        <v>1739.08</v>
      </c>
      <c r="L7131" s="1">
        <v>5</v>
      </c>
      <c r="M7131" s="1">
        <v>4956.38</v>
      </c>
      <c r="N7131" s="1">
        <f>(Table1[[#This Row],[Quantity]]*Table1[[#This Row],[Unit_Price]])*(1-Table1[[#This Row],[Discount_%]]/100)</f>
        <v>4956.3779999999997</v>
      </c>
      <c r="O7131" s="1">
        <v>3341.15</v>
      </c>
      <c r="P7131" s="1">
        <v>1615.23</v>
      </c>
      <c r="Q7131">
        <f>Table1[[#This Row],[Revenue]]-Table1[[#This Row],[Cost]]</f>
        <v>1615.23</v>
      </c>
      <c r="R7131" s="6">
        <f>Table1[[#This Row],[Profit]]/Table1[[#This Row],[Revenue]]</f>
        <v>0.32588905612564006</v>
      </c>
    </row>
    <row r="7132" spans="1:18" x14ac:dyDescent="0.45">
      <c r="A7132" s="4" t="s">
        <v>12058</v>
      </c>
      <c r="B7132" s="4" t="s">
        <v>225</v>
      </c>
      <c r="C7132" s="4" t="s">
        <v>12</v>
      </c>
      <c r="D7132" s="4" t="s">
        <v>32</v>
      </c>
      <c r="E7132" s="4" t="s">
        <v>4</v>
      </c>
      <c r="F7132" s="5">
        <v>45672</v>
      </c>
      <c r="G7132" s="4" t="str">
        <f>IF(WEEKDAY(Table1[[#This Row],[Order_Date]],2)&gt;=6,"Weekend","Weekday")</f>
        <v>Weekday</v>
      </c>
      <c r="H7132" s="5" t="str">
        <f>TEXT(Table1[[#This Row],[Order_Date]],"mmmm")</f>
        <v>January</v>
      </c>
      <c r="I7132" s="7">
        <f>MONTH(Table1[[#This Row],[Order_Date]])</f>
        <v>1</v>
      </c>
      <c r="J7132" s="7">
        <v>2</v>
      </c>
      <c r="K7132" s="4">
        <v>4763.41</v>
      </c>
      <c r="L7132" s="4">
        <v>0</v>
      </c>
      <c r="M7132" s="4">
        <v>9526.82</v>
      </c>
      <c r="N7132" s="4">
        <f>(Table1[[#This Row],[Quantity]]*Table1[[#This Row],[Unit_Price]])*(1-Table1[[#This Row],[Discount_%]]/100)</f>
        <v>9526.82</v>
      </c>
      <c r="O7132" s="4">
        <v>6910.5</v>
      </c>
      <c r="P7132" s="4">
        <v>2616.3200000000002</v>
      </c>
      <c r="Q7132">
        <f>Table1[[#This Row],[Revenue]]-Table1[[#This Row],[Cost]]</f>
        <v>2616.3199999999997</v>
      </c>
      <c r="R7132" s="6">
        <f>Table1[[#This Row],[Profit]]/Table1[[#This Row],[Revenue]]</f>
        <v>0.27462679047153199</v>
      </c>
    </row>
    <row r="7133" spans="1:18" x14ac:dyDescent="0.45">
      <c r="A7133" s="1" t="s">
        <v>12059</v>
      </c>
      <c r="B7133" s="1" t="s">
        <v>2438</v>
      </c>
      <c r="C7133" s="1" t="s">
        <v>20</v>
      </c>
      <c r="D7133" s="1" t="s">
        <v>21</v>
      </c>
      <c r="E7133" s="1" t="s">
        <v>14</v>
      </c>
      <c r="F7133" s="2">
        <v>45365</v>
      </c>
      <c r="G7133" s="1" t="str">
        <f>IF(WEEKDAY(Table1[[#This Row],[Order_Date]],2)&gt;=6,"Weekend","Weekday")</f>
        <v>Weekday</v>
      </c>
      <c r="H7133" s="2" t="str">
        <f>TEXT(Table1[[#This Row],[Order_Date]],"mmmm")</f>
        <v>March</v>
      </c>
      <c r="I7133" s="8">
        <f>MONTH(Table1[[#This Row],[Order_Date]])</f>
        <v>3</v>
      </c>
      <c r="J7133" s="8">
        <v>2</v>
      </c>
      <c r="K7133" s="1">
        <v>1520.6</v>
      </c>
      <c r="L7133" s="1">
        <v>10</v>
      </c>
      <c r="M7133" s="1">
        <v>2737.08</v>
      </c>
      <c r="N7133" s="1">
        <f>(Table1[[#This Row],[Quantity]]*Table1[[#This Row],[Unit_Price]])*(1-Table1[[#This Row],[Discount_%]]/100)</f>
        <v>2737.08</v>
      </c>
      <c r="O7133" s="1">
        <v>1869.5</v>
      </c>
      <c r="P7133" s="1">
        <v>867.58</v>
      </c>
      <c r="Q7133">
        <f>Table1[[#This Row],[Revenue]]-Table1[[#This Row],[Cost]]</f>
        <v>867.57999999999993</v>
      </c>
      <c r="R7133" s="6">
        <f>Table1[[#This Row],[Profit]]/Table1[[#This Row],[Revenue]]</f>
        <v>0.31697283236149476</v>
      </c>
    </row>
    <row r="7134" spans="1:18" x14ac:dyDescent="0.45">
      <c r="A7134" s="4" t="s">
        <v>12060</v>
      </c>
      <c r="B7134" s="4" t="s">
        <v>2086</v>
      </c>
      <c r="C7134" s="4" t="s">
        <v>2</v>
      </c>
      <c r="D7134" s="4" t="s">
        <v>68</v>
      </c>
      <c r="E7134" s="4" t="s">
        <v>4</v>
      </c>
      <c r="F7134" s="5">
        <v>45384</v>
      </c>
      <c r="G7134" s="4" t="str">
        <f>IF(WEEKDAY(Table1[[#This Row],[Order_Date]],2)&gt;=6,"Weekend","Weekday")</f>
        <v>Weekday</v>
      </c>
      <c r="H7134" s="5" t="str">
        <f>TEXT(Table1[[#This Row],[Order_Date]],"mmmm")</f>
        <v>April</v>
      </c>
      <c r="I7134" s="7">
        <f>MONTH(Table1[[#This Row],[Order_Date]])</f>
        <v>4</v>
      </c>
      <c r="J7134" s="7">
        <v>2</v>
      </c>
      <c r="K7134" s="4">
        <v>3694.55</v>
      </c>
      <c r="L7134" s="4">
        <v>0</v>
      </c>
      <c r="M7134" s="4">
        <v>7389.1</v>
      </c>
      <c r="N7134" s="4">
        <f>(Table1[[#This Row],[Quantity]]*Table1[[#This Row],[Unit_Price]])*(1-Table1[[#This Row],[Discount_%]]/100)</f>
        <v>7389.1</v>
      </c>
      <c r="O7134" s="4">
        <v>6118.55</v>
      </c>
      <c r="P7134" s="4">
        <v>1270.55</v>
      </c>
      <c r="Q7134">
        <f>Table1[[#This Row],[Revenue]]-Table1[[#This Row],[Cost]]</f>
        <v>1270.5500000000002</v>
      </c>
      <c r="R7134" s="6">
        <f>Table1[[#This Row],[Profit]]/Table1[[#This Row],[Revenue]]</f>
        <v>0.17194922250341718</v>
      </c>
    </row>
    <row r="7135" spans="1:18" x14ac:dyDescent="0.45">
      <c r="A7135" s="1" t="s">
        <v>12061</v>
      </c>
      <c r="B7135" s="1" t="s">
        <v>12062</v>
      </c>
      <c r="C7135" s="1" t="s">
        <v>7</v>
      </c>
      <c r="D7135" s="1" t="s">
        <v>8</v>
      </c>
      <c r="E7135" s="1" t="s">
        <v>22</v>
      </c>
      <c r="F7135" s="2">
        <v>45415</v>
      </c>
      <c r="G7135" s="1" t="str">
        <f>IF(WEEKDAY(Table1[[#This Row],[Order_Date]],2)&gt;=6,"Weekend","Weekday")</f>
        <v>Weekday</v>
      </c>
      <c r="H7135" s="2" t="str">
        <f>TEXT(Table1[[#This Row],[Order_Date]],"mmmm")</f>
        <v>May</v>
      </c>
      <c r="I7135" s="8">
        <f>MONTH(Table1[[#This Row],[Order_Date]])</f>
        <v>5</v>
      </c>
      <c r="J7135" s="8">
        <v>3</v>
      </c>
      <c r="K7135" s="1">
        <v>1223.77</v>
      </c>
      <c r="L7135" s="1">
        <v>20</v>
      </c>
      <c r="M7135" s="1">
        <v>2937.05</v>
      </c>
      <c r="N7135" s="1">
        <f>(Table1[[#This Row],[Quantity]]*Table1[[#This Row],[Unit_Price]])*(1-Table1[[#This Row],[Discount_%]]/100)</f>
        <v>2937.0480000000002</v>
      </c>
      <c r="O7135" s="1">
        <v>2159.98</v>
      </c>
      <c r="P7135" s="1">
        <v>777.07</v>
      </c>
      <c r="Q7135">
        <f>Table1[[#This Row],[Revenue]]-Table1[[#This Row],[Cost]]</f>
        <v>777.07000000000016</v>
      </c>
      <c r="R7135" s="6">
        <f>Table1[[#This Row],[Profit]]/Table1[[#This Row],[Revenue]]</f>
        <v>0.26457499872320867</v>
      </c>
    </row>
    <row r="7136" spans="1:18" x14ac:dyDescent="0.45">
      <c r="A7136" s="4" t="s">
        <v>12063</v>
      </c>
      <c r="B7136" s="4" t="s">
        <v>3524</v>
      </c>
      <c r="C7136" s="4" t="s">
        <v>12</v>
      </c>
      <c r="D7136" s="4" t="s">
        <v>38</v>
      </c>
      <c r="E7136" s="4" t="s">
        <v>4</v>
      </c>
      <c r="F7136" s="5">
        <v>45863</v>
      </c>
      <c r="G7136" s="4" t="str">
        <f>IF(WEEKDAY(Table1[[#This Row],[Order_Date]],2)&gt;=6,"Weekend","Weekday")</f>
        <v>Weekday</v>
      </c>
      <c r="H7136" s="5" t="str">
        <f>TEXT(Table1[[#This Row],[Order_Date]],"mmmm")</f>
        <v>July</v>
      </c>
      <c r="I7136" s="7">
        <f>MONTH(Table1[[#This Row],[Order_Date]])</f>
        <v>7</v>
      </c>
      <c r="J7136" s="7">
        <v>5</v>
      </c>
      <c r="K7136" s="4">
        <v>3302.52</v>
      </c>
      <c r="L7136" s="4">
        <v>0</v>
      </c>
      <c r="M7136" s="4">
        <v>16512.599999999999</v>
      </c>
      <c r="N7136" s="4">
        <f>(Table1[[#This Row],[Quantity]]*Table1[[#This Row],[Unit_Price]])*(1-Table1[[#This Row],[Discount_%]]/100)</f>
        <v>16512.599999999999</v>
      </c>
      <c r="O7136" s="4">
        <v>10910.77</v>
      </c>
      <c r="P7136" s="4">
        <v>5601.83</v>
      </c>
      <c r="Q7136">
        <f>Table1[[#This Row],[Revenue]]-Table1[[#This Row],[Cost]]</f>
        <v>5601.8299999999981</v>
      </c>
      <c r="R7136" s="6">
        <f>Table1[[#This Row],[Profit]]/Table1[[#This Row],[Revenue]]</f>
        <v>0.33924578806487171</v>
      </c>
    </row>
    <row r="7137" spans="1:18" x14ac:dyDescent="0.45">
      <c r="A7137" s="1" t="s">
        <v>12064</v>
      </c>
      <c r="B7137" s="1" t="s">
        <v>6466</v>
      </c>
      <c r="C7137" s="1" t="s">
        <v>28</v>
      </c>
      <c r="D7137" s="1" t="s">
        <v>35</v>
      </c>
      <c r="E7137" s="1" t="s">
        <v>22</v>
      </c>
      <c r="F7137" s="2">
        <v>45803</v>
      </c>
      <c r="G7137" s="1" t="str">
        <f>IF(WEEKDAY(Table1[[#This Row],[Order_Date]],2)&gt;=6,"Weekend","Weekday")</f>
        <v>Weekday</v>
      </c>
      <c r="H7137" s="2" t="str">
        <f>TEXT(Table1[[#This Row],[Order_Date]],"mmmm")</f>
        <v>May</v>
      </c>
      <c r="I7137" s="8">
        <f>MONTH(Table1[[#This Row],[Order_Date]])</f>
        <v>5</v>
      </c>
      <c r="J7137" s="8">
        <v>3</v>
      </c>
      <c r="K7137" s="1">
        <v>214.36</v>
      </c>
      <c r="L7137" s="1">
        <v>0</v>
      </c>
      <c r="M7137" s="1">
        <v>643.08000000000004</v>
      </c>
      <c r="N7137" s="1">
        <f>(Table1[[#This Row],[Quantity]]*Table1[[#This Row],[Unit_Price]])*(1-Table1[[#This Row],[Discount_%]]/100)</f>
        <v>643.08000000000004</v>
      </c>
      <c r="O7137" s="1">
        <v>395.51</v>
      </c>
      <c r="P7137" s="1">
        <v>247.57</v>
      </c>
      <c r="Q7137">
        <f>Table1[[#This Row],[Revenue]]-Table1[[#This Row],[Cost]]</f>
        <v>247.57000000000005</v>
      </c>
      <c r="R7137" s="6">
        <f>Table1[[#This Row],[Profit]]/Table1[[#This Row],[Revenue]]</f>
        <v>0.3849754307395658</v>
      </c>
    </row>
    <row r="7138" spans="1:18" x14ac:dyDescent="0.45">
      <c r="A7138" s="4" t="s">
        <v>12065</v>
      </c>
      <c r="B7138" s="4" t="s">
        <v>12066</v>
      </c>
      <c r="C7138" s="4" t="s">
        <v>7</v>
      </c>
      <c r="D7138" s="4" t="s">
        <v>46</v>
      </c>
      <c r="E7138" s="4" t="s">
        <v>22</v>
      </c>
      <c r="F7138" s="5">
        <v>45460</v>
      </c>
      <c r="G7138" s="4" t="str">
        <f>IF(WEEKDAY(Table1[[#This Row],[Order_Date]],2)&gt;=6,"Weekend","Weekday")</f>
        <v>Weekday</v>
      </c>
      <c r="H7138" s="5" t="str">
        <f>TEXT(Table1[[#This Row],[Order_Date]],"mmmm")</f>
        <v>June</v>
      </c>
      <c r="I7138" s="7">
        <f>MONTH(Table1[[#This Row],[Order_Date]])</f>
        <v>6</v>
      </c>
      <c r="J7138" s="7">
        <v>4</v>
      </c>
      <c r="K7138" s="4">
        <v>1922.86</v>
      </c>
      <c r="L7138" s="4">
        <v>5</v>
      </c>
      <c r="M7138" s="4">
        <v>7306.87</v>
      </c>
      <c r="N7138" s="4">
        <f>(Table1[[#This Row],[Quantity]]*Table1[[#This Row],[Unit_Price]])*(1-Table1[[#This Row],[Discount_%]]/100)</f>
        <v>7306.8679999999995</v>
      </c>
      <c r="O7138" s="4">
        <v>5969.92</v>
      </c>
      <c r="P7138" s="4">
        <v>1336.95</v>
      </c>
      <c r="Q7138">
        <f>Table1[[#This Row],[Revenue]]-Table1[[#This Row],[Cost]]</f>
        <v>1336.9499999999998</v>
      </c>
      <c r="R7138" s="6">
        <f>Table1[[#This Row],[Profit]]/Table1[[#This Row],[Revenue]]</f>
        <v>0.18297164175631975</v>
      </c>
    </row>
    <row r="7139" spans="1:18" x14ac:dyDescent="0.45">
      <c r="A7139" s="1" t="s">
        <v>12067</v>
      </c>
      <c r="B7139" s="1" t="s">
        <v>11228</v>
      </c>
      <c r="C7139" s="1" t="s">
        <v>12</v>
      </c>
      <c r="D7139" s="1" t="s">
        <v>111</v>
      </c>
      <c r="E7139" s="1" t="s">
        <v>22</v>
      </c>
      <c r="F7139" s="2">
        <v>45845</v>
      </c>
      <c r="G7139" s="1" t="str">
        <f>IF(WEEKDAY(Table1[[#This Row],[Order_Date]],2)&gt;=6,"Weekend","Weekday")</f>
        <v>Weekday</v>
      </c>
      <c r="H7139" s="2" t="str">
        <f>TEXT(Table1[[#This Row],[Order_Date]],"mmmm")</f>
        <v>July</v>
      </c>
      <c r="I7139" s="8">
        <f>MONTH(Table1[[#This Row],[Order_Date]])</f>
        <v>7</v>
      </c>
      <c r="J7139" s="8">
        <v>1</v>
      </c>
      <c r="K7139" s="1">
        <v>4553.87</v>
      </c>
      <c r="L7139" s="1">
        <v>10</v>
      </c>
      <c r="M7139" s="1">
        <v>4098.4799999999996</v>
      </c>
      <c r="N7139" s="1">
        <f>(Table1[[#This Row],[Quantity]]*Table1[[#This Row],[Unit_Price]])*(1-Table1[[#This Row],[Discount_%]]/100)</f>
        <v>4098.4830000000002</v>
      </c>
      <c r="O7139" s="1">
        <v>3078.35</v>
      </c>
      <c r="P7139" s="1">
        <v>1020.13</v>
      </c>
      <c r="Q7139">
        <f>Table1[[#This Row],[Revenue]]-Table1[[#This Row],[Cost]]</f>
        <v>1020.1299999999997</v>
      </c>
      <c r="R7139" s="6">
        <f>Table1[[#This Row],[Profit]]/Table1[[#This Row],[Revenue]]</f>
        <v>0.24890447190177825</v>
      </c>
    </row>
    <row r="7140" spans="1:18" x14ac:dyDescent="0.45">
      <c r="A7140" s="4" t="s">
        <v>12068</v>
      </c>
      <c r="B7140" s="4" t="s">
        <v>6072</v>
      </c>
      <c r="C7140" s="4" t="s">
        <v>12</v>
      </c>
      <c r="D7140" s="4" t="s">
        <v>32</v>
      </c>
      <c r="E7140" s="4" t="s">
        <v>14</v>
      </c>
      <c r="F7140" s="5">
        <v>45628</v>
      </c>
      <c r="G7140" s="4" t="str">
        <f>IF(WEEKDAY(Table1[[#This Row],[Order_Date]],2)&gt;=6,"Weekend","Weekday")</f>
        <v>Weekday</v>
      </c>
      <c r="H7140" s="5" t="str">
        <f>TEXT(Table1[[#This Row],[Order_Date]],"mmmm")</f>
        <v>December</v>
      </c>
      <c r="I7140" s="7">
        <f>MONTH(Table1[[#This Row],[Order_Date]])</f>
        <v>12</v>
      </c>
      <c r="J7140" s="7">
        <v>3</v>
      </c>
      <c r="K7140" s="4">
        <v>1392.83</v>
      </c>
      <c r="L7140" s="4">
        <v>0</v>
      </c>
      <c r="M7140" s="4">
        <v>4178.49</v>
      </c>
      <c r="N7140" s="4">
        <f>(Table1[[#This Row],[Quantity]]*Table1[[#This Row],[Unit_Price]])*(1-Table1[[#This Row],[Discount_%]]/100)</f>
        <v>4178.49</v>
      </c>
      <c r="O7140" s="4">
        <v>2956.87</v>
      </c>
      <c r="P7140" s="4">
        <v>1221.6199999999999</v>
      </c>
      <c r="Q7140">
        <f>Table1[[#This Row],[Revenue]]-Table1[[#This Row],[Cost]]</f>
        <v>1221.6199999999999</v>
      </c>
      <c r="R7140" s="6">
        <f>Table1[[#This Row],[Profit]]/Table1[[#This Row],[Revenue]]</f>
        <v>0.29235920152973921</v>
      </c>
    </row>
    <row r="7141" spans="1:18" x14ac:dyDescent="0.45">
      <c r="A7141" s="1" t="s">
        <v>12069</v>
      </c>
      <c r="B7141" s="1" t="s">
        <v>3095</v>
      </c>
      <c r="C7141" s="1" t="s">
        <v>7</v>
      </c>
      <c r="D7141" s="1" t="s">
        <v>46</v>
      </c>
      <c r="E7141" s="1" t="s">
        <v>4</v>
      </c>
      <c r="F7141" s="2">
        <v>45696</v>
      </c>
      <c r="G7141" s="1" t="str">
        <f>IF(WEEKDAY(Table1[[#This Row],[Order_Date]],2)&gt;=6,"Weekend","Weekday")</f>
        <v>Weekend</v>
      </c>
      <c r="H7141" s="2" t="str">
        <f>TEXT(Table1[[#This Row],[Order_Date]],"mmmm")</f>
        <v>February</v>
      </c>
      <c r="I7141" s="8">
        <f>MONTH(Table1[[#This Row],[Order_Date]])</f>
        <v>2</v>
      </c>
      <c r="J7141" s="8">
        <v>3</v>
      </c>
      <c r="K7141" s="1">
        <v>4061.6</v>
      </c>
      <c r="L7141" s="1">
        <v>15</v>
      </c>
      <c r="M7141" s="1">
        <v>10357.08</v>
      </c>
      <c r="N7141" s="1">
        <f>(Table1[[#This Row],[Quantity]]*Table1[[#This Row],[Unit_Price]])*(1-Table1[[#This Row],[Discount_%]]/100)</f>
        <v>10357.08</v>
      </c>
      <c r="O7141" s="1">
        <v>8241.56</v>
      </c>
      <c r="P7141" s="1">
        <v>2115.52</v>
      </c>
      <c r="Q7141">
        <f>Table1[[#This Row],[Revenue]]-Table1[[#This Row],[Cost]]</f>
        <v>2115.5200000000004</v>
      </c>
      <c r="R7141" s="6">
        <f>Table1[[#This Row],[Profit]]/Table1[[#This Row],[Revenue]]</f>
        <v>0.20425834308511664</v>
      </c>
    </row>
    <row r="7142" spans="1:18" x14ac:dyDescent="0.45">
      <c r="A7142" s="4" t="s">
        <v>12070</v>
      </c>
      <c r="B7142" s="4" t="s">
        <v>4594</v>
      </c>
      <c r="C7142" s="4" t="s">
        <v>12</v>
      </c>
      <c r="D7142" s="4" t="s">
        <v>32</v>
      </c>
      <c r="E7142" s="4" t="s">
        <v>4</v>
      </c>
      <c r="F7142" s="5">
        <v>45384</v>
      </c>
      <c r="G7142" s="4" t="str">
        <f>IF(WEEKDAY(Table1[[#This Row],[Order_Date]],2)&gt;=6,"Weekend","Weekday")</f>
        <v>Weekday</v>
      </c>
      <c r="H7142" s="5" t="str">
        <f>TEXT(Table1[[#This Row],[Order_Date]],"mmmm")</f>
        <v>April</v>
      </c>
      <c r="I7142" s="7">
        <f>MONTH(Table1[[#This Row],[Order_Date]])</f>
        <v>4</v>
      </c>
      <c r="J7142" s="7">
        <v>4</v>
      </c>
      <c r="K7142" s="4">
        <v>2780.02</v>
      </c>
      <c r="L7142" s="4">
        <v>0</v>
      </c>
      <c r="M7142" s="4">
        <v>11120.08</v>
      </c>
      <c r="N7142" s="4">
        <f>(Table1[[#This Row],[Quantity]]*Table1[[#This Row],[Unit_Price]])*(1-Table1[[#This Row],[Discount_%]]/100)</f>
        <v>11120.08</v>
      </c>
      <c r="O7142" s="4">
        <v>7030.86</v>
      </c>
      <c r="P7142" s="4">
        <v>4089.22</v>
      </c>
      <c r="Q7142">
        <f>Table1[[#This Row],[Revenue]]-Table1[[#This Row],[Cost]]</f>
        <v>4089.2200000000003</v>
      </c>
      <c r="R7142" s="6">
        <f>Table1[[#This Row],[Profit]]/Table1[[#This Row],[Revenue]]</f>
        <v>0.36773296594988525</v>
      </c>
    </row>
    <row r="7143" spans="1:18" x14ac:dyDescent="0.45">
      <c r="A7143" s="1" t="s">
        <v>12071</v>
      </c>
      <c r="B7143" s="1" t="s">
        <v>12072</v>
      </c>
      <c r="C7143" s="1" t="s">
        <v>20</v>
      </c>
      <c r="D7143" s="1" t="s">
        <v>21</v>
      </c>
      <c r="E7143" s="1" t="s">
        <v>22</v>
      </c>
      <c r="F7143" s="2">
        <v>45921</v>
      </c>
      <c r="G7143" s="1" t="str">
        <f>IF(WEEKDAY(Table1[[#This Row],[Order_Date]],2)&gt;=6,"Weekend","Weekday")</f>
        <v>Weekend</v>
      </c>
      <c r="H7143" s="2" t="str">
        <f>TEXT(Table1[[#This Row],[Order_Date]],"mmmm")</f>
        <v>September</v>
      </c>
      <c r="I7143" s="8">
        <f>MONTH(Table1[[#This Row],[Order_Date]])</f>
        <v>9</v>
      </c>
      <c r="J7143" s="8">
        <v>3</v>
      </c>
      <c r="K7143" s="1">
        <v>1322.14</v>
      </c>
      <c r="L7143" s="1">
        <v>10</v>
      </c>
      <c r="M7143" s="1">
        <v>3569.78</v>
      </c>
      <c r="N7143" s="1">
        <f>(Table1[[#This Row],[Quantity]]*Table1[[#This Row],[Unit_Price]])*(1-Table1[[#This Row],[Discount_%]]/100)</f>
        <v>3569.7780000000002</v>
      </c>
      <c r="O7143" s="1">
        <v>3017.52</v>
      </c>
      <c r="P7143" s="1">
        <v>552.26</v>
      </c>
      <c r="Q7143">
        <f>Table1[[#This Row],[Revenue]]-Table1[[#This Row],[Cost]]</f>
        <v>552.26000000000022</v>
      </c>
      <c r="R7143" s="6">
        <f>Table1[[#This Row],[Profit]]/Table1[[#This Row],[Revenue]]</f>
        <v>0.15470421146401178</v>
      </c>
    </row>
    <row r="7144" spans="1:18" x14ac:dyDescent="0.45">
      <c r="A7144" s="4" t="s">
        <v>12073</v>
      </c>
      <c r="B7144" s="4" t="s">
        <v>9831</v>
      </c>
      <c r="C7144" s="4" t="s">
        <v>7</v>
      </c>
      <c r="D7144" s="4" t="s">
        <v>106</v>
      </c>
      <c r="E7144" s="4" t="s">
        <v>22</v>
      </c>
      <c r="F7144" s="5">
        <v>45480</v>
      </c>
      <c r="G7144" s="4" t="str">
        <f>IF(WEEKDAY(Table1[[#This Row],[Order_Date]],2)&gt;=6,"Weekend","Weekday")</f>
        <v>Weekend</v>
      </c>
      <c r="H7144" s="5" t="str">
        <f>TEXT(Table1[[#This Row],[Order_Date]],"mmmm")</f>
        <v>July</v>
      </c>
      <c r="I7144" s="7">
        <f>MONTH(Table1[[#This Row],[Order_Date]])</f>
        <v>7</v>
      </c>
      <c r="J7144" s="7">
        <v>4</v>
      </c>
      <c r="K7144" s="4">
        <v>4579.0200000000004</v>
      </c>
      <c r="L7144" s="4">
        <v>15</v>
      </c>
      <c r="M7144" s="4">
        <v>15568.67</v>
      </c>
      <c r="N7144" s="4">
        <f>(Table1[[#This Row],[Quantity]]*Table1[[#This Row],[Unit_Price]])*(1-Table1[[#This Row],[Discount_%]]/100)</f>
        <v>15568.668000000001</v>
      </c>
      <c r="O7144" s="4">
        <v>10604.11</v>
      </c>
      <c r="P7144" s="4">
        <v>4964.5600000000004</v>
      </c>
      <c r="Q7144">
        <f>Table1[[#This Row],[Revenue]]-Table1[[#This Row],[Cost]]</f>
        <v>4964.5599999999995</v>
      </c>
      <c r="R7144" s="6">
        <f>Table1[[#This Row],[Profit]]/Table1[[#This Row],[Revenue]]</f>
        <v>0.3188814458781643</v>
      </c>
    </row>
    <row r="7145" spans="1:18" x14ac:dyDescent="0.45">
      <c r="A7145" s="1" t="s">
        <v>12074</v>
      </c>
      <c r="B7145" s="1" t="s">
        <v>12075</v>
      </c>
      <c r="C7145" s="1" t="s">
        <v>7</v>
      </c>
      <c r="D7145" s="1" t="s">
        <v>71</v>
      </c>
      <c r="E7145" s="1" t="s">
        <v>22</v>
      </c>
      <c r="F7145" s="2">
        <v>45978</v>
      </c>
      <c r="G7145" s="1" t="str">
        <f>IF(WEEKDAY(Table1[[#This Row],[Order_Date]],2)&gt;=6,"Weekend","Weekday")</f>
        <v>Weekday</v>
      </c>
      <c r="H7145" s="2" t="str">
        <f>TEXT(Table1[[#This Row],[Order_Date]],"mmmm")</f>
        <v>November</v>
      </c>
      <c r="I7145" s="8">
        <f>MONTH(Table1[[#This Row],[Order_Date]])</f>
        <v>11</v>
      </c>
      <c r="J7145" s="8">
        <v>5</v>
      </c>
      <c r="K7145" s="1">
        <v>2344.7800000000002</v>
      </c>
      <c r="L7145" s="1">
        <v>15</v>
      </c>
      <c r="M7145" s="1">
        <v>9965.32</v>
      </c>
      <c r="N7145" s="1">
        <f>(Table1[[#This Row],[Quantity]]*Table1[[#This Row],[Unit_Price]])*(1-Table1[[#This Row],[Discount_%]]/100)</f>
        <v>9965.3150000000005</v>
      </c>
      <c r="O7145" s="1">
        <v>7199.03</v>
      </c>
      <c r="P7145" s="1">
        <v>2766.29</v>
      </c>
      <c r="Q7145">
        <f>Table1[[#This Row],[Revenue]]-Table1[[#This Row],[Cost]]</f>
        <v>2766.29</v>
      </c>
      <c r="R7145" s="6">
        <f>Table1[[#This Row],[Profit]]/Table1[[#This Row],[Revenue]]</f>
        <v>0.27759168797389344</v>
      </c>
    </row>
    <row r="7146" spans="1:18" x14ac:dyDescent="0.45">
      <c r="A7146" s="4" t="s">
        <v>12076</v>
      </c>
      <c r="B7146" s="4" t="s">
        <v>12077</v>
      </c>
      <c r="C7146" s="4" t="s">
        <v>2</v>
      </c>
      <c r="D7146" s="4" t="s">
        <v>3</v>
      </c>
      <c r="E7146" s="4" t="s">
        <v>9</v>
      </c>
      <c r="F7146" s="5">
        <v>45497</v>
      </c>
      <c r="G7146" s="4" t="str">
        <f>IF(WEEKDAY(Table1[[#This Row],[Order_Date]],2)&gt;=6,"Weekend","Weekday")</f>
        <v>Weekday</v>
      </c>
      <c r="H7146" s="5" t="str">
        <f>TEXT(Table1[[#This Row],[Order_Date]],"mmmm")</f>
        <v>July</v>
      </c>
      <c r="I7146" s="7">
        <f>MONTH(Table1[[#This Row],[Order_Date]])</f>
        <v>7</v>
      </c>
      <c r="J7146" s="7">
        <v>4</v>
      </c>
      <c r="K7146" s="4">
        <v>2677.21</v>
      </c>
      <c r="L7146" s="4">
        <v>20</v>
      </c>
      <c r="M7146" s="4">
        <v>8567.07</v>
      </c>
      <c r="N7146" s="4">
        <f>(Table1[[#This Row],[Quantity]]*Table1[[#This Row],[Unit_Price]])*(1-Table1[[#This Row],[Discount_%]]/100)</f>
        <v>8567.0720000000001</v>
      </c>
      <c r="O7146" s="4">
        <v>5833.44</v>
      </c>
      <c r="P7146" s="4">
        <v>2733.63</v>
      </c>
      <c r="Q7146">
        <f>Table1[[#This Row],[Revenue]]-Table1[[#This Row],[Cost]]</f>
        <v>2733.63</v>
      </c>
      <c r="R7146" s="6">
        <f>Table1[[#This Row],[Profit]]/Table1[[#This Row],[Revenue]]</f>
        <v>0.31908575510647169</v>
      </c>
    </row>
    <row r="7147" spans="1:18" x14ac:dyDescent="0.45">
      <c r="A7147" s="1" t="s">
        <v>12078</v>
      </c>
      <c r="B7147" s="1" t="s">
        <v>12079</v>
      </c>
      <c r="C7147" s="1" t="s">
        <v>7</v>
      </c>
      <c r="D7147" s="1" t="s">
        <v>134</v>
      </c>
      <c r="E7147" s="1" t="s">
        <v>22</v>
      </c>
      <c r="F7147" s="2">
        <v>45313</v>
      </c>
      <c r="G7147" s="1" t="str">
        <f>IF(WEEKDAY(Table1[[#This Row],[Order_Date]],2)&gt;=6,"Weekend","Weekday")</f>
        <v>Weekday</v>
      </c>
      <c r="H7147" s="2" t="str">
        <f>TEXT(Table1[[#This Row],[Order_Date]],"mmmm")</f>
        <v>January</v>
      </c>
      <c r="I7147" s="8">
        <f>MONTH(Table1[[#This Row],[Order_Date]])</f>
        <v>1</v>
      </c>
      <c r="J7147" s="8">
        <v>3</v>
      </c>
      <c r="K7147" s="1">
        <v>3502.93</v>
      </c>
      <c r="L7147" s="1">
        <v>10</v>
      </c>
      <c r="M7147" s="1">
        <v>9457.91</v>
      </c>
      <c r="N7147" s="1">
        <f>(Table1[[#This Row],[Quantity]]*Table1[[#This Row],[Unit_Price]])*(1-Table1[[#This Row],[Discount_%]]/100)</f>
        <v>9457.9110000000001</v>
      </c>
      <c r="O7147" s="1">
        <v>7614.14</v>
      </c>
      <c r="P7147" s="1">
        <v>1843.77</v>
      </c>
      <c r="Q7147">
        <f>Table1[[#This Row],[Revenue]]-Table1[[#This Row],[Cost]]</f>
        <v>1843.7699999999995</v>
      </c>
      <c r="R7147" s="6">
        <f>Table1[[#This Row],[Profit]]/Table1[[#This Row],[Revenue]]</f>
        <v>0.19494476052320228</v>
      </c>
    </row>
    <row r="7148" spans="1:18" x14ac:dyDescent="0.45">
      <c r="A7148" s="4" t="s">
        <v>12080</v>
      </c>
      <c r="B7148" s="4" t="s">
        <v>9560</v>
      </c>
      <c r="C7148" s="4" t="s">
        <v>28</v>
      </c>
      <c r="D7148" s="4" t="s">
        <v>100</v>
      </c>
      <c r="E7148" s="4" t="s">
        <v>9</v>
      </c>
      <c r="F7148" s="5">
        <v>45402</v>
      </c>
      <c r="G7148" s="4" t="str">
        <f>IF(WEEKDAY(Table1[[#This Row],[Order_Date]],2)&gt;=6,"Weekend","Weekday")</f>
        <v>Weekend</v>
      </c>
      <c r="H7148" s="5" t="str">
        <f>TEXT(Table1[[#This Row],[Order_Date]],"mmmm")</f>
        <v>April</v>
      </c>
      <c r="I7148" s="7">
        <f>MONTH(Table1[[#This Row],[Order_Date]])</f>
        <v>4</v>
      </c>
      <c r="J7148" s="7">
        <v>4</v>
      </c>
      <c r="K7148" s="4">
        <v>4475.7700000000004</v>
      </c>
      <c r="L7148" s="4">
        <v>20</v>
      </c>
      <c r="M7148" s="4">
        <v>14322.46</v>
      </c>
      <c r="N7148" s="4">
        <f>(Table1[[#This Row],[Quantity]]*Table1[[#This Row],[Unit_Price]])*(1-Table1[[#This Row],[Discount_%]]/100)</f>
        <v>14322.464000000002</v>
      </c>
      <c r="O7148" s="4">
        <v>9299.76</v>
      </c>
      <c r="P7148" s="4">
        <v>5022.7</v>
      </c>
      <c r="Q7148">
        <f>Table1[[#This Row],[Revenue]]-Table1[[#This Row],[Cost]]</f>
        <v>5022.6999999999989</v>
      </c>
      <c r="R7148" s="6">
        <f>Table1[[#This Row],[Profit]]/Table1[[#This Row],[Revenue]]</f>
        <v>0.35068696299378738</v>
      </c>
    </row>
    <row r="7149" spans="1:18" x14ac:dyDescent="0.45">
      <c r="A7149" s="1" t="s">
        <v>12081</v>
      </c>
      <c r="B7149" s="1" t="s">
        <v>12082</v>
      </c>
      <c r="C7149" s="1" t="s">
        <v>2</v>
      </c>
      <c r="D7149" s="1" t="s">
        <v>65</v>
      </c>
      <c r="E7149" s="1" t="s">
        <v>14</v>
      </c>
      <c r="F7149" s="2">
        <v>45971</v>
      </c>
      <c r="G7149" s="1" t="str">
        <f>IF(WEEKDAY(Table1[[#This Row],[Order_Date]],2)&gt;=6,"Weekend","Weekday")</f>
        <v>Weekday</v>
      </c>
      <c r="H7149" s="2" t="str">
        <f>TEXT(Table1[[#This Row],[Order_Date]],"mmmm")</f>
        <v>November</v>
      </c>
      <c r="I7149" s="8">
        <f>MONTH(Table1[[#This Row],[Order_Date]])</f>
        <v>11</v>
      </c>
      <c r="J7149" s="8">
        <v>1</v>
      </c>
      <c r="K7149" s="1">
        <v>3671.36</v>
      </c>
      <c r="L7149" s="1">
        <v>10</v>
      </c>
      <c r="M7149" s="1">
        <v>3304.22</v>
      </c>
      <c r="N7149" s="1">
        <f>(Table1[[#This Row],[Quantity]]*Table1[[#This Row],[Unit_Price]])*(1-Table1[[#This Row],[Discount_%]]/100)</f>
        <v>3304.2240000000002</v>
      </c>
      <c r="O7149" s="1">
        <v>1989.56</v>
      </c>
      <c r="P7149" s="1">
        <v>1314.66</v>
      </c>
      <c r="Q7149">
        <f>Table1[[#This Row],[Revenue]]-Table1[[#This Row],[Cost]]</f>
        <v>1314.6599999999999</v>
      </c>
      <c r="R7149" s="6">
        <f>Table1[[#This Row],[Profit]]/Table1[[#This Row],[Revenue]]</f>
        <v>0.39787302298273125</v>
      </c>
    </row>
    <row r="7150" spans="1:18" x14ac:dyDescent="0.45">
      <c r="A7150" s="4" t="s">
        <v>12083</v>
      </c>
      <c r="B7150" s="4" t="s">
        <v>7034</v>
      </c>
      <c r="C7150" s="4" t="s">
        <v>7</v>
      </c>
      <c r="D7150" s="4" t="s">
        <v>8</v>
      </c>
      <c r="E7150" s="4" t="s">
        <v>4</v>
      </c>
      <c r="F7150" s="5">
        <v>45404</v>
      </c>
      <c r="G7150" s="4" t="str">
        <f>IF(WEEKDAY(Table1[[#This Row],[Order_Date]],2)&gt;=6,"Weekend","Weekday")</f>
        <v>Weekday</v>
      </c>
      <c r="H7150" s="5" t="str">
        <f>TEXT(Table1[[#This Row],[Order_Date]],"mmmm")</f>
        <v>April</v>
      </c>
      <c r="I7150" s="7">
        <f>MONTH(Table1[[#This Row],[Order_Date]])</f>
        <v>4</v>
      </c>
      <c r="J7150" s="7">
        <v>4</v>
      </c>
      <c r="K7150" s="4">
        <v>2510.35</v>
      </c>
      <c r="L7150" s="4">
        <v>10</v>
      </c>
      <c r="M7150" s="4">
        <v>9037.26</v>
      </c>
      <c r="N7150" s="4">
        <f>(Table1[[#This Row],[Quantity]]*Table1[[#This Row],[Unit_Price]])*(1-Table1[[#This Row],[Discount_%]]/100)</f>
        <v>9037.26</v>
      </c>
      <c r="O7150" s="4">
        <v>6371.35</v>
      </c>
      <c r="P7150" s="4">
        <v>2665.91</v>
      </c>
      <c r="Q7150">
        <f>Table1[[#This Row],[Revenue]]-Table1[[#This Row],[Cost]]</f>
        <v>2665.91</v>
      </c>
      <c r="R7150" s="6">
        <f>Table1[[#This Row],[Profit]]/Table1[[#This Row],[Revenue]]</f>
        <v>0.29499095964927419</v>
      </c>
    </row>
    <row r="7151" spans="1:18" x14ac:dyDescent="0.45">
      <c r="A7151" s="1" t="s">
        <v>12084</v>
      </c>
      <c r="B7151" s="1" t="s">
        <v>12085</v>
      </c>
      <c r="C7151" s="1" t="s">
        <v>2</v>
      </c>
      <c r="D7151" s="1" t="s">
        <v>65</v>
      </c>
      <c r="E7151" s="1" t="s">
        <v>4</v>
      </c>
      <c r="F7151" s="2">
        <v>45940</v>
      </c>
      <c r="G7151" s="1" t="str">
        <f>IF(WEEKDAY(Table1[[#This Row],[Order_Date]],2)&gt;=6,"Weekend","Weekday")</f>
        <v>Weekday</v>
      </c>
      <c r="H7151" s="2" t="str">
        <f>TEXT(Table1[[#This Row],[Order_Date]],"mmmm")</f>
        <v>October</v>
      </c>
      <c r="I7151" s="8">
        <f>MONTH(Table1[[#This Row],[Order_Date]])</f>
        <v>10</v>
      </c>
      <c r="J7151" s="8">
        <v>3</v>
      </c>
      <c r="K7151" s="1">
        <v>1862.73</v>
      </c>
      <c r="L7151" s="1">
        <v>20</v>
      </c>
      <c r="M7151" s="1">
        <v>4470.55</v>
      </c>
      <c r="N7151" s="1">
        <f>(Table1[[#This Row],[Quantity]]*Table1[[#This Row],[Unit_Price]])*(1-Table1[[#This Row],[Discount_%]]/100)</f>
        <v>4470.5520000000006</v>
      </c>
      <c r="O7151" s="1">
        <v>3729.54</v>
      </c>
      <c r="P7151" s="1">
        <v>741.01</v>
      </c>
      <c r="Q7151">
        <f>Table1[[#This Row],[Revenue]]-Table1[[#This Row],[Cost]]</f>
        <v>741.01000000000022</v>
      </c>
      <c r="R7151" s="6">
        <f>Table1[[#This Row],[Profit]]/Table1[[#This Row],[Revenue]]</f>
        <v>0.16575365447204482</v>
      </c>
    </row>
    <row r="7152" spans="1:18" x14ac:dyDescent="0.45">
      <c r="A7152" s="4" t="s">
        <v>12086</v>
      </c>
      <c r="B7152" s="4" t="s">
        <v>12087</v>
      </c>
      <c r="C7152" s="4" t="s">
        <v>20</v>
      </c>
      <c r="D7152" s="4" t="s">
        <v>103</v>
      </c>
      <c r="E7152" s="4" t="s">
        <v>14</v>
      </c>
      <c r="F7152" s="5">
        <v>45501</v>
      </c>
      <c r="G7152" s="4" t="str">
        <f>IF(WEEKDAY(Table1[[#This Row],[Order_Date]],2)&gt;=6,"Weekend","Weekday")</f>
        <v>Weekend</v>
      </c>
      <c r="H7152" s="5" t="str">
        <f>TEXT(Table1[[#This Row],[Order_Date]],"mmmm")</f>
        <v>July</v>
      </c>
      <c r="I7152" s="7">
        <f>MONTH(Table1[[#This Row],[Order_Date]])</f>
        <v>7</v>
      </c>
      <c r="J7152" s="7">
        <v>5</v>
      </c>
      <c r="K7152" s="4">
        <v>613.9</v>
      </c>
      <c r="L7152" s="4">
        <v>10</v>
      </c>
      <c r="M7152" s="4">
        <v>2762.55</v>
      </c>
      <c r="N7152" s="4">
        <f>(Table1[[#This Row],[Quantity]]*Table1[[#This Row],[Unit_Price]])*(1-Table1[[#This Row],[Discount_%]]/100)</f>
        <v>2762.55</v>
      </c>
      <c r="O7152" s="4">
        <v>2062.34</v>
      </c>
      <c r="P7152" s="4">
        <v>700.21</v>
      </c>
      <c r="Q7152">
        <f>Table1[[#This Row],[Revenue]]-Table1[[#This Row],[Cost]]</f>
        <v>700.21</v>
      </c>
      <c r="R7152" s="6">
        <f>Table1[[#This Row],[Profit]]/Table1[[#This Row],[Revenue]]</f>
        <v>0.2534650956543773</v>
      </c>
    </row>
    <row r="7153" spans="1:18" x14ac:dyDescent="0.45">
      <c r="A7153" s="1" t="s">
        <v>12088</v>
      </c>
      <c r="B7153" s="1" t="s">
        <v>274</v>
      </c>
      <c r="C7153" s="1" t="s">
        <v>12</v>
      </c>
      <c r="D7153" s="1" t="s">
        <v>38</v>
      </c>
      <c r="E7153" s="1" t="s">
        <v>22</v>
      </c>
      <c r="F7153" s="2">
        <v>45405</v>
      </c>
      <c r="G7153" s="1" t="str">
        <f>IF(WEEKDAY(Table1[[#This Row],[Order_Date]],2)&gt;=6,"Weekend","Weekday")</f>
        <v>Weekday</v>
      </c>
      <c r="H7153" s="2" t="str">
        <f>TEXT(Table1[[#This Row],[Order_Date]],"mmmm")</f>
        <v>April</v>
      </c>
      <c r="I7153" s="8">
        <f>MONTH(Table1[[#This Row],[Order_Date]])</f>
        <v>4</v>
      </c>
      <c r="J7153" s="8">
        <v>4</v>
      </c>
      <c r="K7153" s="1">
        <v>1558.34</v>
      </c>
      <c r="L7153" s="1">
        <v>20</v>
      </c>
      <c r="M7153" s="1">
        <v>4986.6899999999996</v>
      </c>
      <c r="N7153" s="1">
        <f>(Table1[[#This Row],[Quantity]]*Table1[[#This Row],[Unit_Price]])*(1-Table1[[#This Row],[Discount_%]]/100)</f>
        <v>4986.6880000000001</v>
      </c>
      <c r="O7153" s="1">
        <v>3769.4</v>
      </c>
      <c r="P7153" s="1">
        <v>1217.29</v>
      </c>
      <c r="Q7153">
        <f>Table1[[#This Row],[Revenue]]-Table1[[#This Row],[Cost]]</f>
        <v>1217.2899999999995</v>
      </c>
      <c r="R7153" s="6">
        <f>Table1[[#This Row],[Profit]]/Table1[[#This Row],[Revenue]]</f>
        <v>0.24410781500353942</v>
      </c>
    </row>
    <row r="7154" spans="1:18" x14ac:dyDescent="0.45">
      <c r="A7154" s="4" t="s">
        <v>12089</v>
      </c>
      <c r="B7154" s="4" t="s">
        <v>12090</v>
      </c>
      <c r="C7154" s="4" t="s">
        <v>7</v>
      </c>
      <c r="D7154" s="4" t="s">
        <v>134</v>
      </c>
      <c r="E7154" s="4" t="s">
        <v>4</v>
      </c>
      <c r="F7154" s="5">
        <v>45745</v>
      </c>
      <c r="G7154" s="4" t="str">
        <f>IF(WEEKDAY(Table1[[#This Row],[Order_Date]],2)&gt;=6,"Weekend","Weekday")</f>
        <v>Weekend</v>
      </c>
      <c r="H7154" s="5" t="str">
        <f>TEXT(Table1[[#This Row],[Order_Date]],"mmmm")</f>
        <v>March</v>
      </c>
      <c r="I7154" s="7">
        <f>MONTH(Table1[[#This Row],[Order_Date]])</f>
        <v>3</v>
      </c>
      <c r="J7154" s="7">
        <v>5</v>
      </c>
      <c r="K7154" s="4">
        <v>1473.84</v>
      </c>
      <c r="L7154" s="4">
        <v>5</v>
      </c>
      <c r="M7154" s="4">
        <v>7000.74</v>
      </c>
      <c r="N7154" s="4">
        <f>(Table1[[#This Row],[Quantity]]*Table1[[#This Row],[Unit_Price]])*(1-Table1[[#This Row],[Discount_%]]/100)</f>
        <v>7000.74</v>
      </c>
      <c r="O7154" s="4">
        <v>5681.89</v>
      </c>
      <c r="P7154" s="4">
        <v>1318.85</v>
      </c>
      <c r="Q7154">
        <f>Table1[[#This Row],[Revenue]]-Table1[[#This Row],[Cost]]</f>
        <v>1318.8499999999995</v>
      </c>
      <c r="R7154" s="6">
        <f>Table1[[#This Row],[Profit]]/Table1[[#This Row],[Revenue]]</f>
        <v>0.18838722763593563</v>
      </c>
    </row>
    <row r="7155" spans="1:18" x14ac:dyDescent="0.45">
      <c r="A7155" s="1" t="s">
        <v>12091</v>
      </c>
      <c r="B7155" s="1" t="s">
        <v>12092</v>
      </c>
      <c r="C7155" s="1" t="s">
        <v>7</v>
      </c>
      <c r="D7155" s="1" t="s">
        <v>71</v>
      </c>
      <c r="E7155" s="1" t="s">
        <v>9</v>
      </c>
      <c r="F7155" s="2">
        <v>45985</v>
      </c>
      <c r="G7155" s="1" t="str">
        <f>IF(WEEKDAY(Table1[[#This Row],[Order_Date]],2)&gt;=6,"Weekend","Weekday")</f>
        <v>Weekday</v>
      </c>
      <c r="H7155" s="2" t="str">
        <f>TEXT(Table1[[#This Row],[Order_Date]],"mmmm")</f>
        <v>November</v>
      </c>
      <c r="I7155" s="8">
        <f>MONTH(Table1[[#This Row],[Order_Date]])</f>
        <v>11</v>
      </c>
      <c r="J7155" s="8">
        <v>2</v>
      </c>
      <c r="K7155" s="1">
        <v>4895.2700000000004</v>
      </c>
      <c r="L7155" s="1">
        <v>5</v>
      </c>
      <c r="M7155" s="1">
        <v>9301.01</v>
      </c>
      <c r="N7155" s="1">
        <f>(Table1[[#This Row],[Quantity]]*Table1[[#This Row],[Unit_Price]])*(1-Table1[[#This Row],[Discount_%]]/100)</f>
        <v>9301.0130000000008</v>
      </c>
      <c r="O7155" s="1">
        <v>6147.04</v>
      </c>
      <c r="P7155" s="1">
        <v>3153.97</v>
      </c>
      <c r="Q7155">
        <f>Table1[[#This Row],[Revenue]]-Table1[[#This Row],[Cost]]</f>
        <v>3153.9700000000003</v>
      </c>
      <c r="R7155" s="6">
        <f>Table1[[#This Row],[Profit]]/Table1[[#This Row],[Revenue]]</f>
        <v>0.33909973217962347</v>
      </c>
    </row>
    <row r="7156" spans="1:18" x14ac:dyDescent="0.45">
      <c r="A7156" s="4" t="s">
        <v>12093</v>
      </c>
      <c r="B7156" s="4" t="s">
        <v>12094</v>
      </c>
      <c r="C7156" s="4" t="s">
        <v>12</v>
      </c>
      <c r="D7156" s="4" t="s">
        <v>38</v>
      </c>
      <c r="E7156" s="4" t="s">
        <v>22</v>
      </c>
      <c r="F7156" s="5">
        <v>45500</v>
      </c>
      <c r="G7156" s="4" t="str">
        <f>IF(WEEKDAY(Table1[[#This Row],[Order_Date]],2)&gt;=6,"Weekend","Weekday")</f>
        <v>Weekend</v>
      </c>
      <c r="H7156" s="5" t="str">
        <f>TEXT(Table1[[#This Row],[Order_Date]],"mmmm")</f>
        <v>July</v>
      </c>
      <c r="I7156" s="7">
        <f>MONTH(Table1[[#This Row],[Order_Date]])</f>
        <v>7</v>
      </c>
      <c r="J7156" s="7">
        <v>4</v>
      </c>
      <c r="K7156" s="4">
        <v>4029.91</v>
      </c>
      <c r="L7156" s="4">
        <v>10</v>
      </c>
      <c r="M7156" s="4">
        <v>14507.68</v>
      </c>
      <c r="N7156" s="4">
        <f>(Table1[[#This Row],[Quantity]]*Table1[[#This Row],[Unit_Price]])*(1-Table1[[#This Row],[Discount_%]]/100)</f>
        <v>14507.675999999999</v>
      </c>
      <c r="O7156" s="4">
        <v>9032.15</v>
      </c>
      <c r="P7156" s="4">
        <v>5475.53</v>
      </c>
      <c r="Q7156">
        <f>Table1[[#This Row],[Revenue]]-Table1[[#This Row],[Cost]]</f>
        <v>5475.5300000000007</v>
      </c>
      <c r="R7156" s="6">
        <f>Table1[[#This Row],[Profit]]/Table1[[#This Row],[Revenue]]</f>
        <v>0.3774228546535352</v>
      </c>
    </row>
    <row r="7157" spans="1:18" x14ac:dyDescent="0.45">
      <c r="A7157" s="1" t="s">
        <v>12095</v>
      </c>
      <c r="B7157" s="1" t="s">
        <v>12096</v>
      </c>
      <c r="C7157" s="1" t="s">
        <v>12</v>
      </c>
      <c r="D7157" s="1" t="s">
        <v>41</v>
      </c>
      <c r="E7157" s="1" t="s">
        <v>14</v>
      </c>
      <c r="F7157" s="2">
        <v>45913</v>
      </c>
      <c r="G7157" s="1" t="str">
        <f>IF(WEEKDAY(Table1[[#This Row],[Order_Date]],2)&gt;=6,"Weekend","Weekday")</f>
        <v>Weekend</v>
      </c>
      <c r="H7157" s="2" t="str">
        <f>TEXT(Table1[[#This Row],[Order_Date]],"mmmm")</f>
        <v>September</v>
      </c>
      <c r="I7157" s="8">
        <f>MONTH(Table1[[#This Row],[Order_Date]])</f>
        <v>9</v>
      </c>
      <c r="J7157" s="8">
        <v>5</v>
      </c>
      <c r="K7157" s="1">
        <v>2078.77</v>
      </c>
      <c r="L7157" s="1">
        <v>5</v>
      </c>
      <c r="M7157" s="1">
        <v>9874.16</v>
      </c>
      <c r="N7157" s="1">
        <f>(Table1[[#This Row],[Quantity]]*Table1[[#This Row],[Unit_Price]])*(1-Table1[[#This Row],[Discount_%]]/100)</f>
        <v>9874.1574999999993</v>
      </c>
      <c r="O7157" s="1">
        <v>6416.93</v>
      </c>
      <c r="P7157" s="1">
        <v>3457.23</v>
      </c>
      <c r="Q7157">
        <f>Table1[[#This Row],[Revenue]]-Table1[[#This Row],[Cost]]</f>
        <v>3457.2299999999996</v>
      </c>
      <c r="R7157" s="6">
        <f>Table1[[#This Row],[Profit]]/Table1[[#This Row],[Revenue]]</f>
        <v>0.35012902363340276</v>
      </c>
    </row>
    <row r="7158" spans="1:18" x14ac:dyDescent="0.45">
      <c r="A7158" s="4" t="s">
        <v>12097</v>
      </c>
      <c r="B7158" s="4" t="s">
        <v>12098</v>
      </c>
      <c r="C7158" s="4" t="s">
        <v>28</v>
      </c>
      <c r="D7158" s="4" t="s">
        <v>35</v>
      </c>
      <c r="E7158" s="4" t="s">
        <v>22</v>
      </c>
      <c r="F7158" s="5">
        <v>45623</v>
      </c>
      <c r="G7158" s="4" t="str">
        <f>IF(WEEKDAY(Table1[[#This Row],[Order_Date]],2)&gt;=6,"Weekend","Weekday")</f>
        <v>Weekday</v>
      </c>
      <c r="H7158" s="5" t="str">
        <f>TEXT(Table1[[#This Row],[Order_Date]],"mmmm")</f>
        <v>November</v>
      </c>
      <c r="I7158" s="7">
        <f>MONTH(Table1[[#This Row],[Order_Date]])</f>
        <v>11</v>
      </c>
      <c r="J7158" s="7">
        <v>2</v>
      </c>
      <c r="K7158" s="4">
        <v>914.39</v>
      </c>
      <c r="L7158" s="4">
        <v>5</v>
      </c>
      <c r="M7158" s="4">
        <v>1737.34</v>
      </c>
      <c r="N7158" s="4">
        <f>(Table1[[#This Row],[Quantity]]*Table1[[#This Row],[Unit_Price]])*(1-Table1[[#This Row],[Discount_%]]/100)</f>
        <v>1737.3409999999999</v>
      </c>
      <c r="O7158" s="4">
        <v>1089.55</v>
      </c>
      <c r="P7158" s="4">
        <v>647.79</v>
      </c>
      <c r="Q7158">
        <f>Table1[[#This Row],[Revenue]]-Table1[[#This Row],[Cost]]</f>
        <v>647.79</v>
      </c>
      <c r="R7158" s="6">
        <f>Table1[[#This Row],[Profit]]/Table1[[#This Row],[Revenue]]</f>
        <v>0.37286311257439536</v>
      </c>
    </row>
    <row r="7159" spans="1:18" x14ac:dyDescent="0.45">
      <c r="A7159" s="1" t="s">
        <v>12099</v>
      </c>
      <c r="B7159" s="1" t="s">
        <v>12100</v>
      </c>
      <c r="C7159" s="1" t="s">
        <v>12</v>
      </c>
      <c r="D7159" s="1" t="s">
        <v>111</v>
      </c>
      <c r="E7159" s="1" t="s">
        <v>4</v>
      </c>
      <c r="F7159" s="2">
        <v>45406</v>
      </c>
      <c r="G7159" s="1" t="str">
        <f>IF(WEEKDAY(Table1[[#This Row],[Order_Date]],2)&gt;=6,"Weekend","Weekday")</f>
        <v>Weekday</v>
      </c>
      <c r="H7159" s="2" t="str">
        <f>TEXT(Table1[[#This Row],[Order_Date]],"mmmm")</f>
        <v>April</v>
      </c>
      <c r="I7159" s="8">
        <f>MONTH(Table1[[#This Row],[Order_Date]])</f>
        <v>4</v>
      </c>
      <c r="J7159" s="8">
        <v>3</v>
      </c>
      <c r="K7159" s="1">
        <v>802.09</v>
      </c>
      <c r="L7159" s="1">
        <v>0</v>
      </c>
      <c r="M7159" s="1">
        <v>2406.27</v>
      </c>
      <c r="N7159" s="1">
        <f>(Table1[[#This Row],[Quantity]]*Table1[[#This Row],[Unit_Price]])*(1-Table1[[#This Row],[Discount_%]]/100)</f>
        <v>2406.27</v>
      </c>
      <c r="O7159" s="1">
        <v>1822.93</v>
      </c>
      <c r="P7159" s="1">
        <v>583.34</v>
      </c>
      <c r="Q7159">
        <f>Table1[[#This Row],[Revenue]]-Table1[[#This Row],[Cost]]</f>
        <v>583.33999999999992</v>
      </c>
      <c r="R7159" s="6">
        <f>Table1[[#This Row],[Profit]]/Table1[[#This Row],[Revenue]]</f>
        <v>0.24242499802599043</v>
      </c>
    </row>
    <row r="7160" spans="1:18" x14ac:dyDescent="0.45">
      <c r="A7160" s="4" t="s">
        <v>12101</v>
      </c>
      <c r="B7160" s="4" t="s">
        <v>12102</v>
      </c>
      <c r="C7160" s="4" t="s">
        <v>2</v>
      </c>
      <c r="D7160" s="4" t="s">
        <v>3</v>
      </c>
      <c r="E7160" s="4" t="s">
        <v>4</v>
      </c>
      <c r="F7160" s="5">
        <v>45926</v>
      </c>
      <c r="G7160" s="4" t="str">
        <f>IF(WEEKDAY(Table1[[#This Row],[Order_Date]],2)&gt;=6,"Weekend","Weekday")</f>
        <v>Weekday</v>
      </c>
      <c r="H7160" s="5" t="str">
        <f>TEXT(Table1[[#This Row],[Order_Date]],"mmmm")</f>
        <v>September</v>
      </c>
      <c r="I7160" s="7">
        <f>MONTH(Table1[[#This Row],[Order_Date]])</f>
        <v>9</v>
      </c>
      <c r="J7160" s="7">
        <v>1</v>
      </c>
      <c r="K7160" s="4">
        <v>4715.5600000000004</v>
      </c>
      <c r="L7160" s="4">
        <v>0</v>
      </c>
      <c r="M7160" s="4">
        <v>4715.5600000000004</v>
      </c>
      <c r="N7160" s="4">
        <f>(Table1[[#This Row],[Quantity]]*Table1[[#This Row],[Unit_Price]])*(1-Table1[[#This Row],[Discount_%]]/100)</f>
        <v>4715.5600000000004</v>
      </c>
      <c r="O7160" s="4">
        <v>3951.69</v>
      </c>
      <c r="P7160" s="4">
        <v>763.87</v>
      </c>
      <c r="Q7160">
        <f>Table1[[#This Row],[Revenue]]-Table1[[#This Row],[Cost]]</f>
        <v>763.87000000000035</v>
      </c>
      <c r="R7160" s="6">
        <f>Table1[[#This Row],[Profit]]/Table1[[#This Row],[Revenue]]</f>
        <v>0.1619892441194683</v>
      </c>
    </row>
    <row r="7161" spans="1:18" x14ac:dyDescent="0.45">
      <c r="A7161" s="1" t="s">
        <v>12103</v>
      </c>
      <c r="B7161" s="1" t="s">
        <v>193</v>
      </c>
      <c r="C7161" s="1" t="s">
        <v>12</v>
      </c>
      <c r="D7161" s="1" t="s">
        <v>111</v>
      </c>
      <c r="E7161" s="1" t="s">
        <v>22</v>
      </c>
      <c r="F7161" s="2">
        <v>45389</v>
      </c>
      <c r="G7161" s="1" t="str">
        <f>IF(WEEKDAY(Table1[[#This Row],[Order_Date]],2)&gt;=6,"Weekend","Weekday")</f>
        <v>Weekend</v>
      </c>
      <c r="H7161" s="2" t="str">
        <f>TEXT(Table1[[#This Row],[Order_Date]],"mmmm")</f>
        <v>April</v>
      </c>
      <c r="I7161" s="8">
        <f>MONTH(Table1[[#This Row],[Order_Date]])</f>
        <v>4</v>
      </c>
      <c r="J7161" s="8">
        <v>1</v>
      </c>
      <c r="K7161" s="1">
        <v>3621.67</v>
      </c>
      <c r="L7161" s="1">
        <v>10</v>
      </c>
      <c r="M7161" s="1">
        <v>3259.5</v>
      </c>
      <c r="N7161" s="1">
        <f>(Table1[[#This Row],[Quantity]]*Table1[[#This Row],[Unit_Price]])*(1-Table1[[#This Row],[Discount_%]]/100)</f>
        <v>3259.5030000000002</v>
      </c>
      <c r="O7161" s="1">
        <v>1996.88</v>
      </c>
      <c r="P7161" s="1">
        <v>1262.6199999999999</v>
      </c>
      <c r="Q7161">
        <f>Table1[[#This Row],[Revenue]]-Table1[[#This Row],[Cost]]</f>
        <v>1262.6199999999999</v>
      </c>
      <c r="R7161" s="6">
        <f>Table1[[#This Row],[Profit]]/Table1[[#This Row],[Revenue]]</f>
        <v>0.38736616045405736</v>
      </c>
    </row>
    <row r="7162" spans="1:18" x14ac:dyDescent="0.45">
      <c r="A7162" s="4" t="s">
        <v>12104</v>
      </c>
      <c r="B7162" s="4" t="s">
        <v>1702</v>
      </c>
      <c r="C7162" s="4" t="s">
        <v>20</v>
      </c>
      <c r="D7162" s="4" t="s">
        <v>60</v>
      </c>
      <c r="E7162" s="4" t="s">
        <v>14</v>
      </c>
      <c r="F7162" s="5">
        <v>45597</v>
      </c>
      <c r="G7162" s="4" t="str">
        <f>IF(WEEKDAY(Table1[[#This Row],[Order_Date]],2)&gt;=6,"Weekend","Weekday")</f>
        <v>Weekday</v>
      </c>
      <c r="H7162" s="5" t="str">
        <f>TEXT(Table1[[#This Row],[Order_Date]],"mmmm")</f>
        <v>November</v>
      </c>
      <c r="I7162" s="7">
        <f>MONTH(Table1[[#This Row],[Order_Date]])</f>
        <v>11</v>
      </c>
      <c r="J7162" s="7">
        <v>4</v>
      </c>
      <c r="K7162" s="4">
        <v>4806.7</v>
      </c>
      <c r="L7162" s="4">
        <v>20</v>
      </c>
      <c r="M7162" s="4">
        <v>15381.44</v>
      </c>
      <c r="N7162" s="4">
        <f>(Table1[[#This Row],[Quantity]]*Table1[[#This Row],[Unit_Price]])*(1-Table1[[#This Row],[Discount_%]]/100)</f>
        <v>15381.44</v>
      </c>
      <c r="O7162" s="4">
        <v>12632.75</v>
      </c>
      <c r="P7162" s="4">
        <v>2748.69</v>
      </c>
      <c r="Q7162">
        <f>Table1[[#This Row],[Revenue]]-Table1[[#This Row],[Cost]]</f>
        <v>2748.6900000000005</v>
      </c>
      <c r="R7162" s="6">
        <f>Table1[[#This Row],[Profit]]/Table1[[#This Row],[Revenue]]</f>
        <v>0.17870173403790543</v>
      </c>
    </row>
    <row r="7163" spans="1:18" x14ac:dyDescent="0.45">
      <c r="A7163" s="1" t="s">
        <v>12105</v>
      </c>
      <c r="B7163" s="1" t="s">
        <v>12106</v>
      </c>
      <c r="C7163" s="1" t="s">
        <v>7</v>
      </c>
      <c r="D7163" s="1" t="s">
        <v>71</v>
      </c>
      <c r="E7163" s="1" t="s">
        <v>14</v>
      </c>
      <c r="F7163" s="2">
        <v>45824</v>
      </c>
      <c r="G7163" s="1" t="str">
        <f>IF(WEEKDAY(Table1[[#This Row],[Order_Date]],2)&gt;=6,"Weekend","Weekday")</f>
        <v>Weekday</v>
      </c>
      <c r="H7163" s="2" t="str">
        <f>TEXT(Table1[[#This Row],[Order_Date]],"mmmm")</f>
        <v>June</v>
      </c>
      <c r="I7163" s="8">
        <f>MONTH(Table1[[#This Row],[Order_Date]])</f>
        <v>6</v>
      </c>
      <c r="J7163" s="8">
        <v>4</v>
      </c>
      <c r="K7163" s="1">
        <v>989.19</v>
      </c>
      <c r="L7163" s="1">
        <v>5</v>
      </c>
      <c r="M7163" s="1">
        <v>3758.92</v>
      </c>
      <c r="N7163" s="1">
        <f>(Table1[[#This Row],[Quantity]]*Table1[[#This Row],[Unit_Price]])*(1-Table1[[#This Row],[Discount_%]]/100)</f>
        <v>3758.922</v>
      </c>
      <c r="O7163" s="1">
        <v>2703.06</v>
      </c>
      <c r="P7163" s="1">
        <v>1055.8599999999999</v>
      </c>
      <c r="Q7163">
        <f>Table1[[#This Row],[Revenue]]-Table1[[#This Row],[Cost]]</f>
        <v>1055.8600000000001</v>
      </c>
      <c r="R7163" s="6">
        <f>Table1[[#This Row],[Profit]]/Table1[[#This Row],[Revenue]]</f>
        <v>0.28089451225351958</v>
      </c>
    </row>
    <row r="7164" spans="1:18" x14ac:dyDescent="0.45">
      <c r="A7164" s="4" t="s">
        <v>12107</v>
      </c>
      <c r="B7164" s="4" t="s">
        <v>12108</v>
      </c>
      <c r="C7164" s="4" t="s">
        <v>12</v>
      </c>
      <c r="D7164" s="4" t="s">
        <v>41</v>
      </c>
      <c r="E7164" s="4" t="s">
        <v>14</v>
      </c>
      <c r="F7164" s="5">
        <v>45874</v>
      </c>
      <c r="G7164" s="4" t="str">
        <f>IF(WEEKDAY(Table1[[#This Row],[Order_Date]],2)&gt;=6,"Weekend","Weekday")</f>
        <v>Weekday</v>
      </c>
      <c r="H7164" s="5" t="str">
        <f>TEXT(Table1[[#This Row],[Order_Date]],"mmmm")</f>
        <v>August</v>
      </c>
      <c r="I7164" s="7">
        <f>MONTH(Table1[[#This Row],[Order_Date]])</f>
        <v>8</v>
      </c>
      <c r="J7164" s="7">
        <v>2</v>
      </c>
      <c r="K7164" s="4">
        <v>3392.98</v>
      </c>
      <c r="L7164" s="4">
        <v>15</v>
      </c>
      <c r="M7164" s="4">
        <v>5768.07</v>
      </c>
      <c r="N7164" s="4">
        <f>(Table1[[#This Row],[Quantity]]*Table1[[#This Row],[Unit_Price]])*(1-Table1[[#This Row],[Discount_%]]/100)</f>
        <v>5768.0659999999998</v>
      </c>
      <c r="O7164" s="4">
        <v>4143.67</v>
      </c>
      <c r="P7164" s="4">
        <v>1624.4</v>
      </c>
      <c r="Q7164">
        <f>Table1[[#This Row],[Revenue]]-Table1[[#This Row],[Cost]]</f>
        <v>1624.3999999999996</v>
      </c>
      <c r="R7164" s="6">
        <f>Table1[[#This Row],[Profit]]/Table1[[#This Row],[Revenue]]</f>
        <v>0.28161932847555599</v>
      </c>
    </row>
    <row r="7165" spans="1:18" x14ac:dyDescent="0.45">
      <c r="A7165" s="1" t="s">
        <v>12109</v>
      </c>
      <c r="B7165" s="1" t="s">
        <v>12110</v>
      </c>
      <c r="C7165" s="1" t="s">
        <v>12</v>
      </c>
      <c r="D7165" s="1" t="s">
        <v>111</v>
      </c>
      <c r="E7165" s="1" t="s">
        <v>22</v>
      </c>
      <c r="F7165" s="2">
        <v>45610</v>
      </c>
      <c r="G7165" s="1" t="str">
        <f>IF(WEEKDAY(Table1[[#This Row],[Order_Date]],2)&gt;=6,"Weekend","Weekday")</f>
        <v>Weekday</v>
      </c>
      <c r="H7165" s="2" t="str">
        <f>TEXT(Table1[[#This Row],[Order_Date]],"mmmm")</f>
        <v>November</v>
      </c>
      <c r="I7165" s="8">
        <f>MONTH(Table1[[#This Row],[Order_Date]])</f>
        <v>11</v>
      </c>
      <c r="J7165" s="8">
        <v>1</v>
      </c>
      <c r="K7165" s="1">
        <v>4454.3500000000004</v>
      </c>
      <c r="L7165" s="1">
        <v>20</v>
      </c>
      <c r="M7165" s="1">
        <v>3563.48</v>
      </c>
      <c r="N7165" s="1">
        <f>(Table1[[#This Row],[Quantity]]*Table1[[#This Row],[Unit_Price]])*(1-Table1[[#This Row],[Discount_%]]/100)</f>
        <v>3563.4800000000005</v>
      </c>
      <c r="O7165" s="1">
        <v>2741.97</v>
      </c>
      <c r="P7165" s="1">
        <v>821.51</v>
      </c>
      <c r="Q7165">
        <f>Table1[[#This Row],[Revenue]]-Table1[[#This Row],[Cost]]</f>
        <v>821.51000000000022</v>
      </c>
      <c r="R7165" s="6">
        <f>Table1[[#This Row],[Profit]]/Table1[[#This Row],[Revenue]]</f>
        <v>0.23053588065598796</v>
      </c>
    </row>
    <row r="7166" spans="1:18" x14ac:dyDescent="0.45">
      <c r="A7166" s="4" t="s">
        <v>12111</v>
      </c>
      <c r="B7166" s="4" t="s">
        <v>10602</v>
      </c>
      <c r="C7166" s="4" t="s">
        <v>12</v>
      </c>
      <c r="D7166" s="4" t="s">
        <v>38</v>
      </c>
      <c r="E7166" s="4" t="s">
        <v>4</v>
      </c>
      <c r="F7166" s="5">
        <v>45877</v>
      </c>
      <c r="G7166" s="4" t="str">
        <f>IF(WEEKDAY(Table1[[#This Row],[Order_Date]],2)&gt;=6,"Weekend","Weekday")</f>
        <v>Weekday</v>
      </c>
      <c r="H7166" s="5" t="str">
        <f>TEXT(Table1[[#This Row],[Order_Date]],"mmmm")</f>
        <v>August</v>
      </c>
      <c r="I7166" s="7">
        <f>MONTH(Table1[[#This Row],[Order_Date]])</f>
        <v>8</v>
      </c>
      <c r="J7166" s="7">
        <v>3</v>
      </c>
      <c r="K7166" s="4">
        <v>3553.53</v>
      </c>
      <c r="L7166" s="4">
        <v>5</v>
      </c>
      <c r="M7166" s="4">
        <v>10127.56</v>
      </c>
      <c r="N7166" s="4">
        <f>(Table1[[#This Row],[Quantity]]*Table1[[#This Row],[Unit_Price]])*(1-Table1[[#This Row],[Discount_%]]/100)</f>
        <v>10127.5605</v>
      </c>
      <c r="O7166" s="4">
        <v>7953.76</v>
      </c>
      <c r="P7166" s="4">
        <v>2173.8000000000002</v>
      </c>
      <c r="Q7166">
        <f>Table1[[#This Row],[Revenue]]-Table1[[#This Row],[Cost]]</f>
        <v>2173.7999999999993</v>
      </c>
      <c r="R7166" s="6">
        <f>Table1[[#This Row],[Profit]]/Table1[[#This Row],[Revenue]]</f>
        <v>0.21464202631235957</v>
      </c>
    </row>
    <row r="7167" spans="1:18" x14ac:dyDescent="0.45">
      <c r="A7167" s="1" t="s">
        <v>12112</v>
      </c>
      <c r="B7167" s="1" t="s">
        <v>12113</v>
      </c>
      <c r="C7167" s="1" t="s">
        <v>2</v>
      </c>
      <c r="D7167" s="1" t="s">
        <v>68</v>
      </c>
      <c r="E7167" s="1" t="s">
        <v>22</v>
      </c>
      <c r="F7167" s="2">
        <v>45949</v>
      </c>
      <c r="G7167" s="1" t="str">
        <f>IF(WEEKDAY(Table1[[#This Row],[Order_Date]],2)&gt;=6,"Weekend","Weekday")</f>
        <v>Weekend</v>
      </c>
      <c r="H7167" s="2" t="str">
        <f>TEXT(Table1[[#This Row],[Order_Date]],"mmmm")</f>
        <v>October</v>
      </c>
      <c r="I7167" s="8">
        <f>MONTH(Table1[[#This Row],[Order_Date]])</f>
        <v>10</v>
      </c>
      <c r="J7167" s="8">
        <v>5</v>
      </c>
      <c r="K7167" s="1">
        <v>2784.14</v>
      </c>
      <c r="L7167" s="1">
        <v>5</v>
      </c>
      <c r="M7167" s="1">
        <v>13224.66</v>
      </c>
      <c r="N7167" s="1">
        <f>(Table1[[#This Row],[Quantity]]*Table1[[#This Row],[Unit_Price]])*(1-Table1[[#This Row],[Discount_%]]/100)</f>
        <v>13224.664999999999</v>
      </c>
      <c r="O7167" s="1">
        <v>9849.92</v>
      </c>
      <c r="P7167" s="1">
        <v>3374.74</v>
      </c>
      <c r="Q7167">
        <f>Table1[[#This Row],[Revenue]]-Table1[[#This Row],[Cost]]</f>
        <v>3374.74</v>
      </c>
      <c r="R7167" s="6">
        <f>Table1[[#This Row],[Profit]]/Table1[[#This Row],[Revenue]]</f>
        <v>0.25518538850904293</v>
      </c>
    </row>
    <row r="7168" spans="1:18" x14ac:dyDescent="0.45">
      <c r="A7168" s="4" t="s">
        <v>12114</v>
      </c>
      <c r="B7168" s="4" t="s">
        <v>12115</v>
      </c>
      <c r="C7168" s="4" t="s">
        <v>7</v>
      </c>
      <c r="D7168" s="4" t="s">
        <v>134</v>
      </c>
      <c r="E7168" s="4" t="s">
        <v>22</v>
      </c>
      <c r="F7168" s="5">
        <v>45297</v>
      </c>
      <c r="G7168" s="4" t="str">
        <f>IF(WEEKDAY(Table1[[#This Row],[Order_Date]],2)&gt;=6,"Weekend","Weekday")</f>
        <v>Weekend</v>
      </c>
      <c r="H7168" s="5" t="str">
        <f>TEXT(Table1[[#This Row],[Order_Date]],"mmmm")</f>
        <v>January</v>
      </c>
      <c r="I7168" s="7">
        <f>MONTH(Table1[[#This Row],[Order_Date]])</f>
        <v>1</v>
      </c>
      <c r="J7168" s="7">
        <v>5</v>
      </c>
      <c r="K7168" s="4">
        <v>3733.87</v>
      </c>
      <c r="L7168" s="4">
        <v>20</v>
      </c>
      <c r="M7168" s="4">
        <v>14935.48</v>
      </c>
      <c r="N7168" s="4">
        <f>(Table1[[#This Row],[Quantity]]*Table1[[#This Row],[Unit_Price]])*(1-Table1[[#This Row],[Discount_%]]/100)</f>
        <v>14935.48</v>
      </c>
      <c r="O7168" s="4">
        <v>12640.97</v>
      </c>
      <c r="P7168" s="4">
        <v>2294.5100000000002</v>
      </c>
      <c r="Q7168">
        <f>Table1[[#This Row],[Revenue]]-Table1[[#This Row],[Cost]]</f>
        <v>2294.5100000000002</v>
      </c>
      <c r="R7168" s="6">
        <f>Table1[[#This Row],[Profit]]/Table1[[#This Row],[Revenue]]</f>
        <v>0.15362813916928014</v>
      </c>
    </row>
    <row r="7169" spans="1:18" x14ac:dyDescent="0.45">
      <c r="A7169" s="1" t="s">
        <v>12116</v>
      </c>
      <c r="B7169" s="1" t="s">
        <v>12117</v>
      </c>
      <c r="C7169" s="1" t="s">
        <v>20</v>
      </c>
      <c r="D7169" s="1" t="s">
        <v>21</v>
      </c>
      <c r="E7169" s="1" t="s">
        <v>9</v>
      </c>
      <c r="F7169" s="2">
        <v>45511</v>
      </c>
      <c r="G7169" s="1" t="str">
        <f>IF(WEEKDAY(Table1[[#This Row],[Order_Date]],2)&gt;=6,"Weekend","Weekday")</f>
        <v>Weekday</v>
      </c>
      <c r="H7169" s="2" t="str">
        <f>TEXT(Table1[[#This Row],[Order_Date]],"mmmm")</f>
        <v>August</v>
      </c>
      <c r="I7169" s="8">
        <f>MONTH(Table1[[#This Row],[Order_Date]])</f>
        <v>8</v>
      </c>
      <c r="J7169" s="8">
        <v>4</v>
      </c>
      <c r="K7169" s="1">
        <v>2197.6</v>
      </c>
      <c r="L7169" s="1">
        <v>10</v>
      </c>
      <c r="M7169" s="1">
        <v>7911.36</v>
      </c>
      <c r="N7169" s="1">
        <f>(Table1[[#This Row],[Quantity]]*Table1[[#This Row],[Unit_Price]])*(1-Table1[[#This Row],[Discount_%]]/100)</f>
        <v>7911.36</v>
      </c>
      <c r="O7169" s="1">
        <v>6051.44</v>
      </c>
      <c r="P7169" s="1">
        <v>1859.92</v>
      </c>
      <c r="Q7169">
        <f>Table1[[#This Row],[Revenue]]-Table1[[#This Row],[Cost]]</f>
        <v>1859.92</v>
      </c>
      <c r="R7169" s="6">
        <f>Table1[[#This Row],[Profit]]/Table1[[#This Row],[Revenue]]</f>
        <v>0.23509485094850952</v>
      </c>
    </row>
    <row r="7170" spans="1:18" x14ac:dyDescent="0.45">
      <c r="A7170" s="4" t="s">
        <v>12118</v>
      </c>
      <c r="B7170" s="4" t="s">
        <v>12119</v>
      </c>
      <c r="C7170" s="4" t="s">
        <v>20</v>
      </c>
      <c r="D7170" s="4" t="s">
        <v>57</v>
      </c>
      <c r="E7170" s="4" t="s">
        <v>14</v>
      </c>
      <c r="F7170" s="5">
        <v>45747</v>
      </c>
      <c r="G7170" s="4" t="str">
        <f>IF(WEEKDAY(Table1[[#This Row],[Order_Date]],2)&gt;=6,"Weekend","Weekday")</f>
        <v>Weekday</v>
      </c>
      <c r="H7170" s="5" t="str">
        <f>TEXT(Table1[[#This Row],[Order_Date]],"mmmm")</f>
        <v>March</v>
      </c>
      <c r="I7170" s="7">
        <f>MONTH(Table1[[#This Row],[Order_Date]])</f>
        <v>3</v>
      </c>
      <c r="J7170" s="7">
        <v>2</v>
      </c>
      <c r="K7170" s="4">
        <v>4785.3</v>
      </c>
      <c r="L7170" s="4">
        <v>0</v>
      </c>
      <c r="M7170" s="4">
        <v>9570.6</v>
      </c>
      <c r="N7170" s="4">
        <f>(Table1[[#This Row],[Quantity]]*Table1[[#This Row],[Unit_Price]])*(1-Table1[[#This Row],[Discount_%]]/100)</f>
        <v>9570.6</v>
      </c>
      <c r="O7170" s="4">
        <v>7570.55</v>
      </c>
      <c r="P7170" s="4">
        <v>2000.05</v>
      </c>
      <c r="Q7170">
        <f>Table1[[#This Row],[Revenue]]-Table1[[#This Row],[Cost]]</f>
        <v>2000.0500000000002</v>
      </c>
      <c r="R7170" s="6">
        <f>Table1[[#This Row],[Profit]]/Table1[[#This Row],[Revenue]]</f>
        <v>0.20897853844064113</v>
      </c>
    </row>
    <row r="7171" spans="1:18" x14ac:dyDescent="0.45">
      <c r="A7171" s="1" t="s">
        <v>12120</v>
      </c>
      <c r="B7171" s="1" t="s">
        <v>7631</v>
      </c>
      <c r="C7171" s="1" t="s">
        <v>20</v>
      </c>
      <c r="D7171" s="1" t="s">
        <v>60</v>
      </c>
      <c r="E7171" s="1" t="s">
        <v>9</v>
      </c>
      <c r="F7171" s="2">
        <v>45354</v>
      </c>
      <c r="G7171" s="1" t="str">
        <f>IF(WEEKDAY(Table1[[#This Row],[Order_Date]],2)&gt;=6,"Weekend","Weekday")</f>
        <v>Weekend</v>
      </c>
      <c r="H7171" s="2" t="str">
        <f>TEXT(Table1[[#This Row],[Order_Date]],"mmmm")</f>
        <v>March</v>
      </c>
      <c r="I7171" s="8">
        <f>MONTH(Table1[[#This Row],[Order_Date]])</f>
        <v>3</v>
      </c>
      <c r="J7171" s="8">
        <v>4</v>
      </c>
      <c r="K7171" s="1">
        <v>4445.53</v>
      </c>
      <c r="L7171" s="1">
        <v>20</v>
      </c>
      <c r="M7171" s="1">
        <v>14225.7</v>
      </c>
      <c r="N7171" s="1">
        <f>(Table1[[#This Row],[Quantity]]*Table1[[#This Row],[Unit_Price]])*(1-Table1[[#This Row],[Discount_%]]/100)</f>
        <v>14225.696</v>
      </c>
      <c r="O7171" s="1">
        <v>9051.6299999999992</v>
      </c>
      <c r="P7171" s="1">
        <v>5174.07</v>
      </c>
      <c r="Q7171">
        <f>Table1[[#This Row],[Revenue]]-Table1[[#This Row],[Cost]]</f>
        <v>5174.0700000000015</v>
      </c>
      <c r="R7171" s="6">
        <f>Table1[[#This Row],[Profit]]/Table1[[#This Row],[Revenue]]</f>
        <v>0.36371285771526179</v>
      </c>
    </row>
    <row r="7172" spans="1:18" x14ac:dyDescent="0.45">
      <c r="A7172" s="4" t="s">
        <v>12121</v>
      </c>
      <c r="B7172" s="4" t="s">
        <v>12122</v>
      </c>
      <c r="C7172" s="4" t="s">
        <v>7</v>
      </c>
      <c r="D7172" s="4" t="s">
        <v>71</v>
      </c>
      <c r="E7172" s="4" t="s">
        <v>4</v>
      </c>
      <c r="F7172" s="5">
        <v>45927</v>
      </c>
      <c r="G7172" s="4" t="str">
        <f>IF(WEEKDAY(Table1[[#This Row],[Order_Date]],2)&gt;=6,"Weekend","Weekday")</f>
        <v>Weekend</v>
      </c>
      <c r="H7172" s="5" t="str">
        <f>TEXT(Table1[[#This Row],[Order_Date]],"mmmm")</f>
        <v>September</v>
      </c>
      <c r="I7172" s="7">
        <f>MONTH(Table1[[#This Row],[Order_Date]])</f>
        <v>9</v>
      </c>
      <c r="J7172" s="7">
        <v>3</v>
      </c>
      <c r="K7172" s="4">
        <v>2154.4499999999998</v>
      </c>
      <c r="L7172" s="4">
        <v>20</v>
      </c>
      <c r="M7172" s="4">
        <v>5170.68</v>
      </c>
      <c r="N7172" s="4">
        <f>(Table1[[#This Row],[Quantity]]*Table1[[#This Row],[Unit_Price]])*(1-Table1[[#This Row],[Discount_%]]/100)</f>
        <v>5170.68</v>
      </c>
      <c r="O7172" s="4">
        <v>3962.97</v>
      </c>
      <c r="P7172" s="4">
        <v>1207.71</v>
      </c>
      <c r="Q7172">
        <f>Table1[[#This Row],[Revenue]]-Table1[[#This Row],[Cost]]</f>
        <v>1207.7100000000005</v>
      </c>
      <c r="R7172" s="6">
        <f>Table1[[#This Row],[Profit]]/Table1[[#This Row],[Revenue]]</f>
        <v>0.23356889229269651</v>
      </c>
    </row>
    <row r="7173" spans="1:18" x14ac:dyDescent="0.45">
      <c r="A7173" s="1" t="s">
        <v>12123</v>
      </c>
      <c r="B7173" s="1" t="s">
        <v>4636</v>
      </c>
      <c r="C7173" s="1" t="s">
        <v>7</v>
      </c>
      <c r="D7173" s="1" t="s">
        <v>46</v>
      </c>
      <c r="E7173" s="1" t="s">
        <v>22</v>
      </c>
      <c r="F7173" s="2">
        <v>45511</v>
      </c>
      <c r="G7173" s="1" t="str">
        <f>IF(WEEKDAY(Table1[[#This Row],[Order_Date]],2)&gt;=6,"Weekend","Weekday")</f>
        <v>Weekday</v>
      </c>
      <c r="H7173" s="2" t="str">
        <f>TEXT(Table1[[#This Row],[Order_Date]],"mmmm")</f>
        <v>August</v>
      </c>
      <c r="I7173" s="8">
        <f>MONTH(Table1[[#This Row],[Order_Date]])</f>
        <v>8</v>
      </c>
      <c r="J7173" s="8">
        <v>2</v>
      </c>
      <c r="K7173" s="1">
        <v>1472.59</v>
      </c>
      <c r="L7173" s="1">
        <v>0</v>
      </c>
      <c r="M7173" s="1">
        <v>2945.18</v>
      </c>
      <c r="N7173" s="1">
        <f>(Table1[[#This Row],[Quantity]]*Table1[[#This Row],[Unit_Price]])*(1-Table1[[#This Row],[Discount_%]]/100)</f>
        <v>2945.18</v>
      </c>
      <c r="O7173" s="1">
        <v>2252.75</v>
      </c>
      <c r="P7173" s="1">
        <v>692.43</v>
      </c>
      <c r="Q7173">
        <f>Table1[[#This Row],[Revenue]]-Table1[[#This Row],[Cost]]</f>
        <v>692.42999999999984</v>
      </c>
      <c r="R7173" s="6">
        <f>Table1[[#This Row],[Profit]]/Table1[[#This Row],[Revenue]]</f>
        <v>0.23510617347666357</v>
      </c>
    </row>
    <row r="7174" spans="1:18" x14ac:dyDescent="0.45">
      <c r="A7174" s="4" t="s">
        <v>12124</v>
      </c>
      <c r="B7174" s="4" t="s">
        <v>12125</v>
      </c>
      <c r="C7174" s="4" t="s">
        <v>7</v>
      </c>
      <c r="D7174" s="4" t="s">
        <v>71</v>
      </c>
      <c r="E7174" s="4" t="s">
        <v>9</v>
      </c>
      <c r="F7174" s="5">
        <v>46014</v>
      </c>
      <c r="G7174" s="4" t="str">
        <f>IF(WEEKDAY(Table1[[#This Row],[Order_Date]],2)&gt;=6,"Weekend","Weekday")</f>
        <v>Weekday</v>
      </c>
      <c r="H7174" s="5" t="str">
        <f>TEXT(Table1[[#This Row],[Order_Date]],"mmmm")</f>
        <v>December</v>
      </c>
      <c r="I7174" s="7">
        <f>MONTH(Table1[[#This Row],[Order_Date]])</f>
        <v>12</v>
      </c>
      <c r="J7174" s="7">
        <v>4</v>
      </c>
      <c r="K7174" s="4">
        <v>4965.17</v>
      </c>
      <c r="L7174" s="4">
        <v>5</v>
      </c>
      <c r="M7174" s="4">
        <v>18867.650000000001</v>
      </c>
      <c r="N7174" s="4">
        <f>(Table1[[#This Row],[Quantity]]*Table1[[#This Row],[Unit_Price]])*(1-Table1[[#This Row],[Discount_%]]/100)</f>
        <v>18867.646000000001</v>
      </c>
      <c r="O7174" s="4">
        <v>11565.6</v>
      </c>
      <c r="P7174" s="4">
        <v>7302.05</v>
      </c>
      <c r="Q7174">
        <f>Table1[[#This Row],[Revenue]]-Table1[[#This Row],[Cost]]</f>
        <v>7302.0500000000011</v>
      </c>
      <c r="R7174" s="6">
        <f>Table1[[#This Row],[Profit]]/Table1[[#This Row],[Revenue]]</f>
        <v>0.38701428105778934</v>
      </c>
    </row>
    <row r="7175" spans="1:18" x14ac:dyDescent="0.45">
      <c r="A7175" s="1" t="s">
        <v>12126</v>
      </c>
      <c r="B7175" s="1" t="s">
        <v>10002</v>
      </c>
      <c r="C7175" s="1" t="s">
        <v>20</v>
      </c>
      <c r="D7175" s="1" t="s">
        <v>57</v>
      </c>
      <c r="E7175" s="1" t="s">
        <v>4</v>
      </c>
      <c r="F7175" s="2">
        <v>45622</v>
      </c>
      <c r="G7175" s="1" t="str">
        <f>IF(WEEKDAY(Table1[[#This Row],[Order_Date]],2)&gt;=6,"Weekend","Weekday")</f>
        <v>Weekday</v>
      </c>
      <c r="H7175" s="2" t="str">
        <f>TEXT(Table1[[#This Row],[Order_Date]],"mmmm")</f>
        <v>November</v>
      </c>
      <c r="I7175" s="8">
        <f>MONTH(Table1[[#This Row],[Order_Date]])</f>
        <v>11</v>
      </c>
      <c r="J7175" s="8">
        <v>3</v>
      </c>
      <c r="K7175" s="1">
        <v>2225.8000000000002</v>
      </c>
      <c r="L7175" s="1">
        <v>0</v>
      </c>
      <c r="M7175" s="1">
        <v>6677.4</v>
      </c>
      <c r="N7175" s="1">
        <f>(Table1[[#This Row],[Quantity]]*Table1[[#This Row],[Unit_Price]])*(1-Table1[[#This Row],[Discount_%]]/100)</f>
        <v>6677.4000000000005</v>
      </c>
      <c r="O7175" s="1">
        <v>4729.78</v>
      </c>
      <c r="P7175" s="1">
        <v>1947.62</v>
      </c>
      <c r="Q7175">
        <f>Table1[[#This Row],[Revenue]]-Table1[[#This Row],[Cost]]</f>
        <v>1947.62</v>
      </c>
      <c r="R7175" s="6">
        <f>Table1[[#This Row],[Profit]]/Table1[[#This Row],[Revenue]]</f>
        <v>0.2916734058166352</v>
      </c>
    </row>
    <row r="7176" spans="1:18" x14ac:dyDescent="0.45">
      <c r="A7176" s="4" t="s">
        <v>12127</v>
      </c>
      <c r="B7176" s="4" t="s">
        <v>6924</v>
      </c>
      <c r="C7176" s="4" t="s">
        <v>2</v>
      </c>
      <c r="D7176" s="4" t="s">
        <v>17</v>
      </c>
      <c r="E7176" s="4" t="s">
        <v>22</v>
      </c>
      <c r="F7176" s="5">
        <v>45662</v>
      </c>
      <c r="G7176" s="4" t="str">
        <f>IF(WEEKDAY(Table1[[#This Row],[Order_Date]],2)&gt;=6,"Weekend","Weekday")</f>
        <v>Weekend</v>
      </c>
      <c r="H7176" s="5" t="str">
        <f>TEXT(Table1[[#This Row],[Order_Date]],"mmmm")</f>
        <v>January</v>
      </c>
      <c r="I7176" s="7">
        <f>MONTH(Table1[[#This Row],[Order_Date]])</f>
        <v>1</v>
      </c>
      <c r="J7176" s="7">
        <v>1</v>
      </c>
      <c r="K7176" s="4">
        <v>3121.23</v>
      </c>
      <c r="L7176" s="4">
        <v>20</v>
      </c>
      <c r="M7176" s="4">
        <v>2496.98</v>
      </c>
      <c r="N7176" s="4">
        <f>(Table1[[#This Row],[Quantity]]*Table1[[#This Row],[Unit_Price]])*(1-Table1[[#This Row],[Discount_%]]/100)</f>
        <v>2496.9840000000004</v>
      </c>
      <c r="O7176" s="4">
        <v>1649</v>
      </c>
      <c r="P7176" s="4">
        <v>847.98</v>
      </c>
      <c r="Q7176">
        <f>Table1[[#This Row],[Revenue]]-Table1[[#This Row],[Cost]]</f>
        <v>847.98</v>
      </c>
      <c r="R7176" s="6">
        <f>Table1[[#This Row],[Profit]]/Table1[[#This Row],[Revenue]]</f>
        <v>0.33960223950532242</v>
      </c>
    </row>
    <row r="7177" spans="1:18" x14ac:dyDescent="0.45">
      <c r="A7177" s="1" t="s">
        <v>12128</v>
      </c>
      <c r="B7177" s="1" t="s">
        <v>12129</v>
      </c>
      <c r="C7177" s="1" t="s">
        <v>12</v>
      </c>
      <c r="D7177" s="1" t="s">
        <v>32</v>
      </c>
      <c r="E7177" s="1" t="s">
        <v>4</v>
      </c>
      <c r="F7177" s="2">
        <v>45822</v>
      </c>
      <c r="G7177" s="1" t="str">
        <f>IF(WEEKDAY(Table1[[#This Row],[Order_Date]],2)&gt;=6,"Weekend","Weekday")</f>
        <v>Weekend</v>
      </c>
      <c r="H7177" s="2" t="str">
        <f>TEXT(Table1[[#This Row],[Order_Date]],"mmmm")</f>
        <v>June</v>
      </c>
      <c r="I7177" s="8">
        <f>MONTH(Table1[[#This Row],[Order_Date]])</f>
        <v>6</v>
      </c>
      <c r="J7177" s="8">
        <v>2</v>
      </c>
      <c r="K7177" s="1">
        <v>1063.8699999999999</v>
      </c>
      <c r="L7177" s="1">
        <v>20</v>
      </c>
      <c r="M7177" s="1">
        <v>1702.19</v>
      </c>
      <c r="N7177" s="1">
        <f>(Table1[[#This Row],[Quantity]]*Table1[[#This Row],[Unit_Price]])*(1-Table1[[#This Row],[Discount_%]]/100)</f>
        <v>1702.192</v>
      </c>
      <c r="O7177" s="1">
        <v>1021.6</v>
      </c>
      <c r="P7177" s="1">
        <v>680.59</v>
      </c>
      <c r="Q7177">
        <f>Table1[[#This Row],[Revenue]]-Table1[[#This Row],[Cost]]</f>
        <v>680.59</v>
      </c>
      <c r="R7177" s="6">
        <f>Table1[[#This Row],[Profit]]/Table1[[#This Row],[Revenue]]</f>
        <v>0.39983198115369023</v>
      </c>
    </row>
    <row r="7178" spans="1:18" x14ac:dyDescent="0.45">
      <c r="A7178" s="4" t="s">
        <v>12130</v>
      </c>
      <c r="B7178" s="4" t="s">
        <v>5601</v>
      </c>
      <c r="C7178" s="4" t="s">
        <v>2</v>
      </c>
      <c r="D7178" s="4" t="s">
        <v>82</v>
      </c>
      <c r="E7178" s="4" t="s">
        <v>9</v>
      </c>
      <c r="F7178" s="5">
        <v>45519</v>
      </c>
      <c r="G7178" s="4" t="str">
        <f>IF(WEEKDAY(Table1[[#This Row],[Order_Date]],2)&gt;=6,"Weekend","Weekday")</f>
        <v>Weekday</v>
      </c>
      <c r="H7178" s="5" t="str">
        <f>TEXT(Table1[[#This Row],[Order_Date]],"mmmm")</f>
        <v>August</v>
      </c>
      <c r="I7178" s="7">
        <f>MONTH(Table1[[#This Row],[Order_Date]])</f>
        <v>8</v>
      </c>
      <c r="J7178" s="7">
        <v>1</v>
      </c>
      <c r="K7178" s="4">
        <v>4603.4399999999996</v>
      </c>
      <c r="L7178" s="4">
        <v>0</v>
      </c>
      <c r="M7178" s="4">
        <v>4603.4399999999996</v>
      </c>
      <c r="N7178" s="4">
        <f>(Table1[[#This Row],[Quantity]]*Table1[[#This Row],[Unit_Price]])*(1-Table1[[#This Row],[Discount_%]]/100)</f>
        <v>4603.4399999999996</v>
      </c>
      <c r="O7178" s="4">
        <v>3427.15</v>
      </c>
      <c r="P7178" s="4">
        <v>1176.29</v>
      </c>
      <c r="Q7178">
        <f>Table1[[#This Row],[Revenue]]-Table1[[#This Row],[Cost]]</f>
        <v>1176.2899999999995</v>
      </c>
      <c r="R7178" s="6">
        <f>Table1[[#This Row],[Profit]]/Table1[[#This Row],[Revenue]]</f>
        <v>0.25552412978120709</v>
      </c>
    </row>
    <row r="7179" spans="1:18" x14ac:dyDescent="0.45">
      <c r="A7179" s="1" t="s">
        <v>12131</v>
      </c>
      <c r="B7179" s="1" t="s">
        <v>4114</v>
      </c>
      <c r="C7179" s="1" t="s">
        <v>2</v>
      </c>
      <c r="D7179" s="1" t="s">
        <v>65</v>
      </c>
      <c r="E7179" s="1" t="s">
        <v>9</v>
      </c>
      <c r="F7179" s="2">
        <v>45466</v>
      </c>
      <c r="G7179" s="1" t="str">
        <f>IF(WEEKDAY(Table1[[#This Row],[Order_Date]],2)&gt;=6,"Weekend","Weekday")</f>
        <v>Weekend</v>
      </c>
      <c r="H7179" s="2" t="str">
        <f>TEXT(Table1[[#This Row],[Order_Date]],"mmmm")</f>
        <v>June</v>
      </c>
      <c r="I7179" s="8">
        <f>MONTH(Table1[[#This Row],[Order_Date]])</f>
        <v>6</v>
      </c>
      <c r="J7179" s="8">
        <v>4</v>
      </c>
      <c r="K7179" s="1">
        <v>1661.16</v>
      </c>
      <c r="L7179" s="1">
        <v>20</v>
      </c>
      <c r="M7179" s="1">
        <v>5315.71</v>
      </c>
      <c r="N7179" s="1">
        <f>(Table1[[#This Row],[Quantity]]*Table1[[#This Row],[Unit_Price]])*(1-Table1[[#This Row],[Discount_%]]/100)</f>
        <v>5315.7120000000004</v>
      </c>
      <c r="O7179" s="1">
        <v>3781.16</v>
      </c>
      <c r="P7179" s="1">
        <v>1534.55</v>
      </c>
      <c r="Q7179">
        <f>Table1[[#This Row],[Revenue]]-Table1[[#This Row],[Cost]]</f>
        <v>1534.5500000000002</v>
      </c>
      <c r="R7179" s="6">
        <f>Table1[[#This Row],[Profit]]/Table1[[#This Row],[Revenue]]</f>
        <v>0.28868203871166787</v>
      </c>
    </row>
    <row r="7180" spans="1:18" x14ac:dyDescent="0.45">
      <c r="A7180" s="4" t="s">
        <v>12132</v>
      </c>
      <c r="B7180" s="4" t="s">
        <v>6275</v>
      </c>
      <c r="C7180" s="4" t="s">
        <v>20</v>
      </c>
      <c r="D7180" s="4" t="s">
        <v>57</v>
      </c>
      <c r="E7180" s="4" t="s">
        <v>22</v>
      </c>
      <c r="F7180" s="5">
        <v>45548</v>
      </c>
      <c r="G7180" s="4" t="str">
        <f>IF(WEEKDAY(Table1[[#This Row],[Order_Date]],2)&gt;=6,"Weekend","Weekday")</f>
        <v>Weekday</v>
      </c>
      <c r="H7180" s="5" t="str">
        <f>TEXT(Table1[[#This Row],[Order_Date]],"mmmm")</f>
        <v>September</v>
      </c>
      <c r="I7180" s="7">
        <f>MONTH(Table1[[#This Row],[Order_Date]])</f>
        <v>9</v>
      </c>
      <c r="J7180" s="7">
        <v>3</v>
      </c>
      <c r="K7180" s="4">
        <v>4692.58</v>
      </c>
      <c r="L7180" s="4">
        <v>0</v>
      </c>
      <c r="M7180" s="4">
        <v>14077.74</v>
      </c>
      <c r="N7180" s="4">
        <f>(Table1[[#This Row],[Quantity]]*Table1[[#This Row],[Unit_Price]])*(1-Table1[[#This Row],[Discount_%]]/100)</f>
        <v>14077.74</v>
      </c>
      <c r="O7180" s="4">
        <v>10268.709999999999</v>
      </c>
      <c r="P7180" s="4">
        <v>3809.03</v>
      </c>
      <c r="Q7180">
        <f>Table1[[#This Row],[Revenue]]-Table1[[#This Row],[Cost]]</f>
        <v>3809.0300000000007</v>
      </c>
      <c r="R7180" s="6">
        <f>Table1[[#This Row],[Profit]]/Table1[[#This Row],[Revenue]]</f>
        <v>0.27057112860444932</v>
      </c>
    </row>
    <row r="7181" spans="1:18" x14ac:dyDescent="0.45">
      <c r="A7181" s="1" t="s">
        <v>12133</v>
      </c>
      <c r="B7181" s="1" t="s">
        <v>6163</v>
      </c>
      <c r="C7181" s="1" t="s">
        <v>28</v>
      </c>
      <c r="D7181" s="1" t="s">
        <v>29</v>
      </c>
      <c r="E7181" s="1" t="s">
        <v>14</v>
      </c>
      <c r="F7181" s="2">
        <v>45890</v>
      </c>
      <c r="G7181" s="1" t="str">
        <f>IF(WEEKDAY(Table1[[#This Row],[Order_Date]],2)&gt;=6,"Weekend","Weekday")</f>
        <v>Weekday</v>
      </c>
      <c r="H7181" s="2" t="str">
        <f>TEXT(Table1[[#This Row],[Order_Date]],"mmmm")</f>
        <v>August</v>
      </c>
      <c r="I7181" s="8">
        <f>MONTH(Table1[[#This Row],[Order_Date]])</f>
        <v>8</v>
      </c>
      <c r="J7181" s="8">
        <v>5</v>
      </c>
      <c r="K7181" s="1">
        <v>3801.37</v>
      </c>
      <c r="L7181" s="1">
        <v>15</v>
      </c>
      <c r="M7181" s="1">
        <v>16155.82</v>
      </c>
      <c r="N7181" s="1">
        <f>(Table1[[#This Row],[Quantity]]*Table1[[#This Row],[Unit_Price]])*(1-Table1[[#This Row],[Discount_%]]/100)</f>
        <v>16155.822499999998</v>
      </c>
      <c r="O7181" s="1">
        <v>10262.08</v>
      </c>
      <c r="P7181" s="1">
        <v>5893.74</v>
      </c>
      <c r="Q7181">
        <f>Table1[[#This Row],[Revenue]]-Table1[[#This Row],[Cost]]</f>
        <v>5893.74</v>
      </c>
      <c r="R7181" s="6">
        <f>Table1[[#This Row],[Profit]]/Table1[[#This Row],[Revenue]]</f>
        <v>0.36480599561025068</v>
      </c>
    </row>
    <row r="7182" spans="1:18" x14ac:dyDescent="0.45">
      <c r="A7182" s="4" t="s">
        <v>12134</v>
      </c>
      <c r="B7182" s="4" t="s">
        <v>789</v>
      </c>
      <c r="C7182" s="4" t="s">
        <v>12</v>
      </c>
      <c r="D7182" s="4" t="s">
        <v>38</v>
      </c>
      <c r="E7182" s="4" t="s">
        <v>9</v>
      </c>
      <c r="F7182" s="5">
        <v>45824</v>
      </c>
      <c r="G7182" s="4" t="str">
        <f>IF(WEEKDAY(Table1[[#This Row],[Order_Date]],2)&gt;=6,"Weekend","Weekday")</f>
        <v>Weekday</v>
      </c>
      <c r="H7182" s="5" t="str">
        <f>TEXT(Table1[[#This Row],[Order_Date]],"mmmm")</f>
        <v>June</v>
      </c>
      <c r="I7182" s="7">
        <f>MONTH(Table1[[#This Row],[Order_Date]])</f>
        <v>6</v>
      </c>
      <c r="J7182" s="7">
        <v>3</v>
      </c>
      <c r="K7182" s="4">
        <v>2164.48</v>
      </c>
      <c r="L7182" s="4">
        <v>20</v>
      </c>
      <c r="M7182" s="4">
        <v>5194.75</v>
      </c>
      <c r="N7182" s="4">
        <f>(Table1[[#This Row],[Quantity]]*Table1[[#This Row],[Unit_Price]])*(1-Table1[[#This Row],[Discount_%]]/100)</f>
        <v>5194.7520000000004</v>
      </c>
      <c r="O7182" s="4">
        <v>3971.78</v>
      </c>
      <c r="P7182" s="4">
        <v>1222.97</v>
      </c>
      <c r="Q7182">
        <f>Table1[[#This Row],[Revenue]]-Table1[[#This Row],[Cost]]</f>
        <v>1222.9699999999998</v>
      </c>
      <c r="R7182" s="6">
        <f>Table1[[#This Row],[Profit]]/Table1[[#This Row],[Revenue]]</f>
        <v>0.23542422638240532</v>
      </c>
    </row>
    <row r="7183" spans="1:18" x14ac:dyDescent="0.45">
      <c r="A7183" s="1" t="s">
        <v>12135</v>
      </c>
      <c r="B7183" s="1" t="s">
        <v>12136</v>
      </c>
      <c r="C7183" s="1" t="s">
        <v>2</v>
      </c>
      <c r="D7183" s="1" t="s">
        <v>82</v>
      </c>
      <c r="E7183" s="1" t="s">
        <v>4</v>
      </c>
      <c r="F7183" s="2">
        <v>45627</v>
      </c>
      <c r="G7183" s="1" t="str">
        <f>IF(WEEKDAY(Table1[[#This Row],[Order_Date]],2)&gt;=6,"Weekend","Weekday")</f>
        <v>Weekend</v>
      </c>
      <c r="H7183" s="2" t="str">
        <f>TEXT(Table1[[#This Row],[Order_Date]],"mmmm")</f>
        <v>December</v>
      </c>
      <c r="I7183" s="8">
        <f>MONTH(Table1[[#This Row],[Order_Date]])</f>
        <v>12</v>
      </c>
      <c r="J7183" s="8">
        <v>1</v>
      </c>
      <c r="K7183" s="1">
        <v>3165.97</v>
      </c>
      <c r="L7183" s="1">
        <v>5</v>
      </c>
      <c r="M7183" s="1">
        <v>3007.67</v>
      </c>
      <c r="N7183" s="1">
        <f>(Table1[[#This Row],[Quantity]]*Table1[[#This Row],[Unit_Price]])*(1-Table1[[#This Row],[Discount_%]]/100)</f>
        <v>3007.6714999999995</v>
      </c>
      <c r="O7183" s="1">
        <v>2104.39</v>
      </c>
      <c r="P7183" s="1">
        <v>903.28</v>
      </c>
      <c r="Q7183">
        <f>Table1[[#This Row],[Revenue]]-Table1[[#This Row],[Cost]]</f>
        <v>903.2800000000002</v>
      </c>
      <c r="R7183" s="6">
        <f>Table1[[#This Row],[Profit]]/Table1[[#This Row],[Revenue]]</f>
        <v>0.30032550113543038</v>
      </c>
    </row>
    <row r="7184" spans="1:18" x14ac:dyDescent="0.45">
      <c r="A7184" s="4" t="s">
        <v>12137</v>
      </c>
      <c r="B7184" s="4" t="s">
        <v>3724</v>
      </c>
      <c r="C7184" s="4" t="s">
        <v>12</v>
      </c>
      <c r="D7184" s="4" t="s">
        <v>38</v>
      </c>
      <c r="E7184" s="4" t="s">
        <v>22</v>
      </c>
      <c r="F7184" s="5">
        <v>45668</v>
      </c>
      <c r="G7184" s="4" t="str">
        <f>IF(WEEKDAY(Table1[[#This Row],[Order_Date]],2)&gt;=6,"Weekend","Weekday")</f>
        <v>Weekend</v>
      </c>
      <c r="H7184" s="5" t="str">
        <f>TEXT(Table1[[#This Row],[Order_Date]],"mmmm")</f>
        <v>January</v>
      </c>
      <c r="I7184" s="7">
        <f>MONTH(Table1[[#This Row],[Order_Date]])</f>
        <v>1</v>
      </c>
      <c r="J7184" s="7">
        <v>4</v>
      </c>
      <c r="K7184" s="4">
        <v>2403.8200000000002</v>
      </c>
      <c r="L7184" s="4">
        <v>5</v>
      </c>
      <c r="M7184" s="4">
        <v>9134.52</v>
      </c>
      <c r="N7184" s="4">
        <f>(Table1[[#This Row],[Quantity]]*Table1[[#This Row],[Unit_Price]])*(1-Table1[[#This Row],[Discount_%]]/100)</f>
        <v>9134.5159999999996</v>
      </c>
      <c r="O7184" s="4">
        <v>7027.9</v>
      </c>
      <c r="P7184" s="4">
        <v>2106.62</v>
      </c>
      <c r="Q7184">
        <f>Table1[[#This Row],[Revenue]]-Table1[[#This Row],[Cost]]</f>
        <v>2106.6200000000008</v>
      </c>
      <c r="R7184" s="6">
        <f>Table1[[#This Row],[Profit]]/Table1[[#This Row],[Revenue]]</f>
        <v>0.23062186080932548</v>
      </c>
    </row>
    <row r="7185" spans="1:18" x14ac:dyDescent="0.45">
      <c r="A7185" s="1" t="s">
        <v>12138</v>
      </c>
      <c r="B7185" s="1" t="s">
        <v>12139</v>
      </c>
      <c r="C7185" s="1" t="s">
        <v>28</v>
      </c>
      <c r="D7185" s="1" t="s">
        <v>35</v>
      </c>
      <c r="E7185" s="1" t="s">
        <v>4</v>
      </c>
      <c r="F7185" s="2">
        <v>46003</v>
      </c>
      <c r="G7185" s="1" t="str">
        <f>IF(WEEKDAY(Table1[[#This Row],[Order_Date]],2)&gt;=6,"Weekend","Weekday")</f>
        <v>Weekday</v>
      </c>
      <c r="H7185" s="2" t="str">
        <f>TEXT(Table1[[#This Row],[Order_Date]],"mmmm")</f>
        <v>December</v>
      </c>
      <c r="I7185" s="8">
        <f>MONTH(Table1[[#This Row],[Order_Date]])</f>
        <v>12</v>
      </c>
      <c r="J7185" s="8">
        <v>2</v>
      </c>
      <c r="K7185" s="1">
        <v>294.63</v>
      </c>
      <c r="L7185" s="1">
        <v>5</v>
      </c>
      <c r="M7185" s="1">
        <v>559.79999999999995</v>
      </c>
      <c r="N7185" s="1">
        <f>(Table1[[#This Row],[Quantity]]*Table1[[#This Row],[Unit_Price]])*(1-Table1[[#This Row],[Discount_%]]/100)</f>
        <v>559.79699999999991</v>
      </c>
      <c r="O7185" s="1">
        <v>375.04</v>
      </c>
      <c r="P7185" s="1">
        <v>184.76</v>
      </c>
      <c r="Q7185">
        <f>Table1[[#This Row],[Revenue]]-Table1[[#This Row],[Cost]]</f>
        <v>184.75999999999993</v>
      </c>
      <c r="R7185" s="6">
        <f>Table1[[#This Row],[Profit]]/Table1[[#This Row],[Revenue]]</f>
        <v>0.33004644515898535</v>
      </c>
    </row>
    <row r="7186" spans="1:18" x14ac:dyDescent="0.45">
      <c r="A7186" s="4" t="s">
        <v>12140</v>
      </c>
      <c r="B7186" s="4" t="s">
        <v>12141</v>
      </c>
      <c r="C7186" s="4" t="s">
        <v>28</v>
      </c>
      <c r="D7186" s="4" t="s">
        <v>137</v>
      </c>
      <c r="E7186" s="4" t="s">
        <v>22</v>
      </c>
      <c r="F7186" s="5">
        <v>45958</v>
      </c>
      <c r="G7186" s="4" t="str">
        <f>IF(WEEKDAY(Table1[[#This Row],[Order_Date]],2)&gt;=6,"Weekend","Weekday")</f>
        <v>Weekday</v>
      </c>
      <c r="H7186" s="5" t="str">
        <f>TEXT(Table1[[#This Row],[Order_Date]],"mmmm")</f>
        <v>October</v>
      </c>
      <c r="I7186" s="7">
        <f>MONTH(Table1[[#This Row],[Order_Date]])</f>
        <v>10</v>
      </c>
      <c r="J7186" s="7">
        <v>3</v>
      </c>
      <c r="K7186" s="4">
        <v>3270.54</v>
      </c>
      <c r="L7186" s="4">
        <v>10</v>
      </c>
      <c r="M7186" s="4">
        <v>8830.4599999999991</v>
      </c>
      <c r="N7186" s="4">
        <f>(Table1[[#This Row],[Quantity]]*Table1[[#This Row],[Unit_Price]])*(1-Table1[[#This Row],[Discount_%]]/100)</f>
        <v>8830.4579999999987</v>
      </c>
      <c r="O7186" s="4">
        <v>7442.84</v>
      </c>
      <c r="P7186" s="4">
        <v>1387.62</v>
      </c>
      <c r="Q7186">
        <f>Table1[[#This Row],[Revenue]]-Table1[[#This Row],[Cost]]</f>
        <v>1387.619999999999</v>
      </c>
      <c r="R7186" s="6">
        <f>Table1[[#This Row],[Profit]]/Table1[[#This Row],[Revenue]]</f>
        <v>0.15714017163318786</v>
      </c>
    </row>
    <row r="7187" spans="1:18" x14ac:dyDescent="0.45">
      <c r="A7187" s="1" t="s">
        <v>12142</v>
      </c>
      <c r="B7187" s="1" t="s">
        <v>12143</v>
      </c>
      <c r="C7187" s="1" t="s">
        <v>7</v>
      </c>
      <c r="D7187" s="1" t="s">
        <v>71</v>
      </c>
      <c r="E7187" s="1" t="s">
        <v>9</v>
      </c>
      <c r="F7187" s="2">
        <v>45902</v>
      </c>
      <c r="G7187" s="1" t="str">
        <f>IF(WEEKDAY(Table1[[#This Row],[Order_Date]],2)&gt;=6,"Weekend","Weekday")</f>
        <v>Weekday</v>
      </c>
      <c r="H7187" s="2" t="str">
        <f>TEXT(Table1[[#This Row],[Order_Date]],"mmmm")</f>
        <v>September</v>
      </c>
      <c r="I7187" s="8">
        <f>MONTH(Table1[[#This Row],[Order_Date]])</f>
        <v>9</v>
      </c>
      <c r="J7187" s="8">
        <v>3</v>
      </c>
      <c r="K7187" s="1">
        <v>3487.5</v>
      </c>
      <c r="L7187" s="1">
        <v>0</v>
      </c>
      <c r="M7187" s="1">
        <v>10462.5</v>
      </c>
      <c r="N7187" s="1">
        <f>(Table1[[#This Row],[Quantity]]*Table1[[#This Row],[Unit_Price]])*(1-Table1[[#This Row],[Discount_%]]/100)</f>
        <v>10462.5</v>
      </c>
      <c r="O7187" s="1">
        <v>8002.4</v>
      </c>
      <c r="P7187" s="1">
        <v>2460.1</v>
      </c>
      <c r="Q7187">
        <f>Table1[[#This Row],[Revenue]]-Table1[[#This Row],[Cost]]</f>
        <v>2460.1000000000004</v>
      </c>
      <c r="R7187" s="6">
        <f>Table1[[#This Row],[Profit]]/Table1[[#This Row],[Revenue]]</f>
        <v>0.23513500597371564</v>
      </c>
    </row>
    <row r="7188" spans="1:18" x14ac:dyDescent="0.45">
      <c r="A7188" s="4" t="s">
        <v>12144</v>
      </c>
      <c r="B7188" s="4" t="s">
        <v>8572</v>
      </c>
      <c r="C7188" s="4" t="s">
        <v>2</v>
      </c>
      <c r="D7188" s="4" t="s">
        <v>82</v>
      </c>
      <c r="E7188" s="4" t="s">
        <v>9</v>
      </c>
      <c r="F7188" s="5">
        <v>45889</v>
      </c>
      <c r="G7188" s="4" t="str">
        <f>IF(WEEKDAY(Table1[[#This Row],[Order_Date]],2)&gt;=6,"Weekend","Weekday")</f>
        <v>Weekday</v>
      </c>
      <c r="H7188" s="5" t="str">
        <f>TEXT(Table1[[#This Row],[Order_Date]],"mmmm")</f>
        <v>August</v>
      </c>
      <c r="I7188" s="7">
        <f>MONTH(Table1[[#This Row],[Order_Date]])</f>
        <v>8</v>
      </c>
      <c r="J7188" s="7">
        <v>3</v>
      </c>
      <c r="K7188" s="4">
        <v>2389.91</v>
      </c>
      <c r="L7188" s="4">
        <v>20</v>
      </c>
      <c r="M7188" s="4">
        <v>5735.78</v>
      </c>
      <c r="N7188" s="4">
        <f>(Table1[[#This Row],[Quantity]]*Table1[[#This Row],[Unit_Price]])*(1-Table1[[#This Row],[Discount_%]]/100)</f>
        <v>5735.7839999999997</v>
      </c>
      <c r="O7188" s="4">
        <v>4506.75</v>
      </c>
      <c r="P7188" s="4">
        <v>1229.03</v>
      </c>
      <c r="Q7188">
        <f>Table1[[#This Row],[Revenue]]-Table1[[#This Row],[Cost]]</f>
        <v>1229.0299999999997</v>
      </c>
      <c r="R7188" s="6">
        <f>Table1[[#This Row],[Profit]]/Table1[[#This Row],[Revenue]]</f>
        <v>0.21427425738086189</v>
      </c>
    </row>
    <row r="7189" spans="1:18" x14ac:dyDescent="0.45">
      <c r="A7189" s="1" t="s">
        <v>12145</v>
      </c>
      <c r="B7189" s="1" t="s">
        <v>3990</v>
      </c>
      <c r="C7189" s="1" t="s">
        <v>28</v>
      </c>
      <c r="D7189" s="1" t="s">
        <v>100</v>
      </c>
      <c r="E7189" s="1" t="s">
        <v>14</v>
      </c>
      <c r="F7189" s="2">
        <v>45346</v>
      </c>
      <c r="G7189" s="1" t="str">
        <f>IF(WEEKDAY(Table1[[#This Row],[Order_Date]],2)&gt;=6,"Weekend","Weekday")</f>
        <v>Weekend</v>
      </c>
      <c r="H7189" s="2" t="str">
        <f>TEXT(Table1[[#This Row],[Order_Date]],"mmmm")</f>
        <v>February</v>
      </c>
      <c r="I7189" s="8">
        <f>MONTH(Table1[[#This Row],[Order_Date]])</f>
        <v>2</v>
      </c>
      <c r="J7189" s="8">
        <v>1</v>
      </c>
      <c r="K7189" s="1">
        <v>2873.53</v>
      </c>
      <c r="L7189" s="1">
        <v>10</v>
      </c>
      <c r="M7189" s="1">
        <v>2586.1799999999998</v>
      </c>
      <c r="N7189" s="1">
        <f>(Table1[[#This Row],[Quantity]]*Table1[[#This Row],[Unit_Price]])*(1-Table1[[#This Row],[Discount_%]]/100)</f>
        <v>2586.1770000000001</v>
      </c>
      <c r="O7189" s="1">
        <v>1762.97</v>
      </c>
      <c r="P7189" s="1">
        <v>823.21</v>
      </c>
      <c r="Q7189">
        <f>Table1[[#This Row],[Revenue]]-Table1[[#This Row],[Cost]]</f>
        <v>823.20999999999981</v>
      </c>
      <c r="R7189" s="6">
        <f>Table1[[#This Row],[Profit]]/Table1[[#This Row],[Revenue]]</f>
        <v>0.31831117710290857</v>
      </c>
    </row>
    <row r="7190" spans="1:18" x14ac:dyDescent="0.45">
      <c r="A7190" s="4" t="s">
        <v>12146</v>
      </c>
      <c r="B7190" s="4" t="s">
        <v>8338</v>
      </c>
      <c r="C7190" s="4" t="s">
        <v>12</v>
      </c>
      <c r="D7190" s="4" t="s">
        <v>41</v>
      </c>
      <c r="E7190" s="4" t="s">
        <v>4</v>
      </c>
      <c r="F7190" s="5">
        <v>45392</v>
      </c>
      <c r="G7190" s="4" t="str">
        <f>IF(WEEKDAY(Table1[[#This Row],[Order_Date]],2)&gt;=6,"Weekend","Weekday")</f>
        <v>Weekday</v>
      </c>
      <c r="H7190" s="5" t="str">
        <f>TEXT(Table1[[#This Row],[Order_Date]],"mmmm")</f>
        <v>April</v>
      </c>
      <c r="I7190" s="7">
        <f>MONTH(Table1[[#This Row],[Order_Date]])</f>
        <v>4</v>
      </c>
      <c r="J7190" s="7">
        <v>1</v>
      </c>
      <c r="K7190" s="4">
        <v>3300.95</v>
      </c>
      <c r="L7190" s="4">
        <v>15</v>
      </c>
      <c r="M7190" s="4">
        <v>2805.81</v>
      </c>
      <c r="N7190" s="4">
        <f>(Table1[[#This Row],[Quantity]]*Table1[[#This Row],[Unit_Price]])*(1-Table1[[#This Row],[Discount_%]]/100)</f>
        <v>2805.8074999999999</v>
      </c>
      <c r="O7190" s="4">
        <v>1797.68</v>
      </c>
      <c r="P7190" s="4">
        <v>1008.13</v>
      </c>
      <c r="Q7190">
        <f>Table1[[#This Row],[Revenue]]-Table1[[#This Row],[Cost]]</f>
        <v>1008.1299999999999</v>
      </c>
      <c r="R7190" s="6">
        <f>Table1[[#This Row],[Profit]]/Table1[[#This Row],[Revenue]]</f>
        <v>0.35930087924699106</v>
      </c>
    </row>
    <row r="7191" spans="1:18" x14ac:dyDescent="0.45">
      <c r="A7191" s="1" t="s">
        <v>12147</v>
      </c>
      <c r="B7191" s="1" t="s">
        <v>9146</v>
      </c>
      <c r="C7191" s="1" t="s">
        <v>7</v>
      </c>
      <c r="D7191" s="1" t="s">
        <v>8</v>
      </c>
      <c r="E7191" s="1" t="s">
        <v>22</v>
      </c>
      <c r="F7191" s="2">
        <v>45425</v>
      </c>
      <c r="G7191" s="1" t="str">
        <f>IF(WEEKDAY(Table1[[#This Row],[Order_Date]],2)&gt;=6,"Weekend","Weekday")</f>
        <v>Weekday</v>
      </c>
      <c r="H7191" s="2" t="str">
        <f>TEXT(Table1[[#This Row],[Order_Date]],"mmmm")</f>
        <v>May</v>
      </c>
      <c r="I7191" s="8">
        <f>MONTH(Table1[[#This Row],[Order_Date]])</f>
        <v>5</v>
      </c>
      <c r="J7191" s="8">
        <v>2</v>
      </c>
      <c r="K7191" s="1">
        <v>2674.76</v>
      </c>
      <c r="L7191" s="1">
        <v>15</v>
      </c>
      <c r="M7191" s="1">
        <v>4547.09</v>
      </c>
      <c r="N7191" s="1">
        <f>(Table1[[#This Row],[Quantity]]*Table1[[#This Row],[Unit_Price]])*(1-Table1[[#This Row],[Discount_%]]/100)</f>
        <v>4547.0920000000006</v>
      </c>
      <c r="O7191" s="1">
        <v>3692.51</v>
      </c>
      <c r="P7191" s="1">
        <v>854.58</v>
      </c>
      <c r="Q7191">
        <f>Table1[[#This Row],[Revenue]]-Table1[[#This Row],[Cost]]</f>
        <v>854.57999999999993</v>
      </c>
      <c r="R7191" s="6">
        <f>Table1[[#This Row],[Profit]]/Table1[[#This Row],[Revenue]]</f>
        <v>0.18793997919548547</v>
      </c>
    </row>
    <row r="7192" spans="1:18" x14ac:dyDescent="0.45">
      <c r="A7192" s="4" t="s">
        <v>12148</v>
      </c>
      <c r="B7192" s="4" t="s">
        <v>9208</v>
      </c>
      <c r="C7192" s="4" t="s">
        <v>2</v>
      </c>
      <c r="D7192" s="4" t="s">
        <v>3</v>
      </c>
      <c r="E7192" s="4" t="s">
        <v>4</v>
      </c>
      <c r="F7192" s="5">
        <v>46020</v>
      </c>
      <c r="G7192" s="4" t="str">
        <f>IF(WEEKDAY(Table1[[#This Row],[Order_Date]],2)&gt;=6,"Weekend","Weekday")</f>
        <v>Weekday</v>
      </c>
      <c r="H7192" s="5" t="str">
        <f>TEXT(Table1[[#This Row],[Order_Date]],"mmmm")</f>
        <v>December</v>
      </c>
      <c r="I7192" s="7">
        <f>MONTH(Table1[[#This Row],[Order_Date]])</f>
        <v>12</v>
      </c>
      <c r="J7192" s="7">
        <v>3</v>
      </c>
      <c r="K7192" s="4">
        <v>2582.29</v>
      </c>
      <c r="L7192" s="4">
        <v>15</v>
      </c>
      <c r="M7192" s="4">
        <v>6584.84</v>
      </c>
      <c r="N7192" s="4">
        <f>(Table1[[#This Row],[Quantity]]*Table1[[#This Row],[Unit_Price]])*(1-Table1[[#This Row],[Discount_%]]/100)</f>
        <v>6584.8395</v>
      </c>
      <c r="O7192" s="4">
        <v>5235.93</v>
      </c>
      <c r="P7192" s="4">
        <v>1348.91</v>
      </c>
      <c r="Q7192">
        <f>Table1[[#This Row],[Revenue]]-Table1[[#This Row],[Cost]]</f>
        <v>1348.9099999999999</v>
      </c>
      <c r="R7192" s="6">
        <f>Table1[[#This Row],[Profit]]/Table1[[#This Row],[Revenue]]</f>
        <v>0.20485083920034505</v>
      </c>
    </row>
    <row r="7193" spans="1:18" x14ac:dyDescent="0.45">
      <c r="A7193" s="1" t="s">
        <v>12149</v>
      </c>
      <c r="B7193" s="1" t="s">
        <v>4606</v>
      </c>
      <c r="C7193" s="1" t="s">
        <v>7</v>
      </c>
      <c r="D7193" s="1" t="s">
        <v>71</v>
      </c>
      <c r="E7193" s="1" t="s">
        <v>22</v>
      </c>
      <c r="F7193" s="2">
        <v>45623</v>
      </c>
      <c r="G7193" s="1" t="str">
        <f>IF(WEEKDAY(Table1[[#This Row],[Order_Date]],2)&gt;=6,"Weekend","Weekday")</f>
        <v>Weekday</v>
      </c>
      <c r="H7193" s="2" t="str">
        <f>TEXT(Table1[[#This Row],[Order_Date]],"mmmm")</f>
        <v>November</v>
      </c>
      <c r="I7193" s="8">
        <f>MONTH(Table1[[#This Row],[Order_Date]])</f>
        <v>11</v>
      </c>
      <c r="J7193" s="8">
        <v>1</v>
      </c>
      <c r="K7193" s="1">
        <v>2882.7</v>
      </c>
      <c r="L7193" s="1">
        <v>5</v>
      </c>
      <c r="M7193" s="1">
        <v>2738.56</v>
      </c>
      <c r="N7193" s="1">
        <f>(Table1[[#This Row],[Quantity]]*Table1[[#This Row],[Unit_Price]])*(1-Table1[[#This Row],[Discount_%]]/100)</f>
        <v>2738.5649999999996</v>
      </c>
      <c r="O7193" s="1">
        <v>1950.99</v>
      </c>
      <c r="P7193" s="1">
        <v>787.57</v>
      </c>
      <c r="Q7193">
        <f>Table1[[#This Row],[Revenue]]-Table1[[#This Row],[Cost]]</f>
        <v>787.56999999999994</v>
      </c>
      <c r="R7193" s="6">
        <f>Table1[[#This Row],[Profit]]/Table1[[#This Row],[Revenue]]</f>
        <v>0.28758544636597339</v>
      </c>
    </row>
    <row r="7194" spans="1:18" x14ac:dyDescent="0.45">
      <c r="A7194" s="4" t="s">
        <v>12150</v>
      </c>
      <c r="B7194" s="4" t="s">
        <v>12151</v>
      </c>
      <c r="C7194" s="4" t="s">
        <v>2</v>
      </c>
      <c r="D7194" s="4" t="s">
        <v>68</v>
      </c>
      <c r="E7194" s="4" t="s">
        <v>22</v>
      </c>
      <c r="F7194" s="5">
        <v>45825</v>
      </c>
      <c r="G7194" s="4" t="str">
        <f>IF(WEEKDAY(Table1[[#This Row],[Order_Date]],2)&gt;=6,"Weekend","Weekday")</f>
        <v>Weekday</v>
      </c>
      <c r="H7194" s="5" t="str">
        <f>TEXT(Table1[[#This Row],[Order_Date]],"mmmm")</f>
        <v>June</v>
      </c>
      <c r="I7194" s="7">
        <f>MONTH(Table1[[#This Row],[Order_Date]])</f>
        <v>6</v>
      </c>
      <c r="J7194" s="7">
        <v>5</v>
      </c>
      <c r="K7194" s="4">
        <v>1784.33</v>
      </c>
      <c r="L7194" s="4">
        <v>0</v>
      </c>
      <c r="M7194" s="4">
        <v>8921.65</v>
      </c>
      <c r="N7194" s="4">
        <f>(Table1[[#This Row],[Quantity]]*Table1[[#This Row],[Unit_Price]])*(1-Table1[[#This Row],[Discount_%]]/100)</f>
        <v>8921.65</v>
      </c>
      <c r="O7194" s="4">
        <v>5557.6</v>
      </c>
      <c r="P7194" s="4">
        <v>3364.05</v>
      </c>
      <c r="Q7194">
        <f>Table1[[#This Row],[Revenue]]-Table1[[#This Row],[Cost]]</f>
        <v>3364.0499999999993</v>
      </c>
      <c r="R7194" s="6">
        <f>Table1[[#This Row],[Profit]]/Table1[[#This Row],[Revenue]]</f>
        <v>0.37706590148683261</v>
      </c>
    </row>
    <row r="7195" spans="1:18" x14ac:dyDescent="0.45">
      <c r="A7195" s="1" t="s">
        <v>12152</v>
      </c>
      <c r="B7195" s="1" t="s">
        <v>10688</v>
      </c>
      <c r="C7195" s="1" t="s">
        <v>12</v>
      </c>
      <c r="D7195" s="1" t="s">
        <v>32</v>
      </c>
      <c r="E7195" s="1" t="s">
        <v>9</v>
      </c>
      <c r="F7195" s="2">
        <v>45469</v>
      </c>
      <c r="G7195" s="1" t="str">
        <f>IF(WEEKDAY(Table1[[#This Row],[Order_Date]],2)&gt;=6,"Weekend","Weekday")</f>
        <v>Weekday</v>
      </c>
      <c r="H7195" s="2" t="str">
        <f>TEXT(Table1[[#This Row],[Order_Date]],"mmmm")</f>
        <v>June</v>
      </c>
      <c r="I7195" s="8">
        <f>MONTH(Table1[[#This Row],[Order_Date]])</f>
        <v>6</v>
      </c>
      <c r="J7195" s="8">
        <v>3</v>
      </c>
      <c r="K7195" s="1">
        <v>4766.72</v>
      </c>
      <c r="L7195" s="1">
        <v>10</v>
      </c>
      <c r="M7195" s="1">
        <v>12870.14</v>
      </c>
      <c r="N7195" s="1">
        <f>(Table1[[#This Row],[Quantity]]*Table1[[#This Row],[Unit_Price]])*(1-Table1[[#This Row],[Discount_%]]/100)</f>
        <v>12870.144</v>
      </c>
      <c r="O7195" s="1">
        <v>8981.93</v>
      </c>
      <c r="P7195" s="1">
        <v>3888.21</v>
      </c>
      <c r="Q7195">
        <f>Table1[[#This Row],[Revenue]]-Table1[[#This Row],[Cost]]</f>
        <v>3888.2099999999991</v>
      </c>
      <c r="R7195" s="6">
        <f>Table1[[#This Row],[Profit]]/Table1[[#This Row],[Revenue]]</f>
        <v>0.30211093274820633</v>
      </c>
    </row>
    <row r="7196" spans="1:18" x14ac:dyDescent="0.45">
      <c r="A7196" s="4" t="s">
        <v>12153</v>
      </c>
      <c r="B7196" s="4" t="s">
        <v>6476</v>
      </c>
      <c r="C7196" s="4" t="s">
        <v>7</v>
      </c>
      <c r="D7196" s="4" t="s">
        <v>106</v>
      </c>
      <c r="E7196" s="4" t="s">
        <v>22</v>
      </c>
      <c r="F7196" s="5">
        <v>45643</v>
      </c>
      <c r="G7196" s="4" t="str">
        <f>IF(WEEKDAY(Table1[[#This Row],[Order_Date]],2)&gt;=6,"Weekend","Weekday")</f>
        <v>Weekday</v>
      </c>
      <c r="H7196" s="5" t="str">
        <f>TEXT(Table1[[#This Row],[Order_Date]],"mmmm")</f>
        <v>December</v>
      </c>
      <c r="I7196" s="7">
        <f>MONTH(Table1[[#This Row],[Order_Date]])</f>
        <v>12</v>
      </c>
      <c r="J7196" s="7">
        <v>5</v>
      </c>
      <c r="K7196" s="4">
        <v>4694.93</v>
      </c>
      <c r="L7196" s="4">
        <v>5</v>
      </c>
      <c r="M7196" s="4">
        <v>22300.92</v>
      </c>
      <c r="N7196" s="4">
        <f>(Table1[[#This Row],[Quantity]]*Table1[[#This Row],[Unit_Price]])*(1-Table1[[#This Row],[Discount_%]]/100)</f>
        <v>22300.9175</v>
      </c>
      <c r="O7196" s="4">
        <v>17015.68</v>
      </c>
      <c r="P7196" s="4">
        <v>5285.24</v>
      </c>
      <c r="Q7196">
        <f>Table1[[#This Row],[Revenue]]-Table1[[#This Row],[Cost]]</f>
        <v>5285.239999999998</v>
      </c>
      <c r="R7196" s="6">
        <f>Table1[[#This Row],[Profit]]/Table1[[#This Row],[Revenue]]</f>
        <v>0.23699650059280067</v>
      </c>
    </row>
    <row r="7197" spans="1:18" x14ac:dyDescent="0.45">
      <c r="A7197" s="1" t="s">
        <v>12154</v>
      </c>
      <c r="B7197" s="1" t="s">
        <v>12155</v>
      </c>
      <c r="C7197" s="1" t="s">
        <v>28</v>
      </c>
      <c r="D7197" s="1" t="s">
        <v>85</v>
      </c>
      <c r="E7197" s="1" t="s">
        <v>14</v>
      </c>
      <c r="F7197" s="2">
        <v>45598</v>
      </c>
      <c r="G7197" s="1" t="str">
        <f>IF(WEEKDAY(Table1[[#This Row],[Order_Date]],2)&gt;=6,"Weekend","Weekday")</f>
        <v>Weekend</v>
      </c>
      <c r="H7197" s="2" t="str">
        <f>TEXT(Table1[[#This Row],[Order_Date]],"mmmm")</f>
        <v>November</v>
      </c>
      <c r="I7197" s="8">
        <f>MONTH(Table1[[#This Row],[Order_Date]])</f>
        <v>11</v>
      </c>
      <c r="J7197" s="8">
        <v>2</v>
      </c>
      <c r="K7197" s="1">
        <v>2511.23</v>
      </c>
      <c r="L7197" s="1">
        <v>5</v>
      </c>
      <c r="M7197" s="1">
        <v>4771.34</v>
      </c>
      <c r="N7197" s="1">
        <f>(Table1[[#This Row],[Quantity]]*Table1[[#This Row],[Unit_Price]])*(1-Table1[[#This Row],[Discount_%]]/100)</f>
        <v>4771.3369999999995</v>
      </c>
      <c r="O7197" s="1">
        <v>2950.9</v>
      </c>
      <c r="P7197" s="1">
        <v>1820.44</v>
      </c>
      <c r="Q7197">
        <f>Table1[[#This Row],[Revenue]]-Table1[[#This Row],[Cost]]</f>
        <v>1820.44</v>
      </c>
      <c r="R7197" s="6">
        <f>Table1[[#This Row],[Profit]]/Table1[[#This Row],[Revenue]]</f>
        <v>0.38153642373002133</v>
      </c>
    </row>
    <row r="7198" spans="1:18" x14ac:dyDescent="0.45">
      <c r="A7198" s="4" t="s">
        <v>12156</v>
      </c>
      <c r="B7198" s="4" t="s">
        <v>12157</v>
      </c>
      <c r="C7198" s="4" t="s">
        <v>28</v>
      </c>
      <c r="D7198" s="4" t="s">
        <v>85</v>
      </c>
      <c r="E7198" s="4" t="s">
        <v>22</v>
      </c>
      <c r="F7198" s="5">
        <v>45689</v>
      </c>
      <c r="G7198" s="4" t="str">
        <f>IF(WEEKDAY(Table1[[#This Row],[Order_Date]],2)&gt;=6,"Weekend","Weekday")</f>
        <v>Weekend</v>
      </c>
      <c r="H7198" s="5" t="str">
        <f>TEXT(Table1[[#This Row],[Order_Date]],"mmmm")</f>
        <v>February</v>
      </c>
      <c r="I7198" s="7">
        <f>MONTH(Table1[[#This Row],[Order_Date]])</f>
        <v>2</v>
      </c>
      <c r="J7198" s="7">
        <v>5</v>
      </c>
      <c r="K7198" s="4">
        <v>992.51</v>
      </c>
      <c r="L7198" s="4">
        <v>0</v>
      </c>
      <c r="M7198" s="4">
        <v>4962.55</v>
      </c>
      <c r="N7198" s="4">
        <f>(Table1[[#This Row],[Quantity]]*Table1[[#This Row],[Unit_Price]])*(1-Table1[[#This Row],[Discount_%]]/100)</f>
        <v>4962.55</v>
      </c>
      <c r="O7198" s="4">
        <v>4031.3</v>
      </c>
      <c r="P7198" s="4">
        <v>931.25</v>
      </c>
      <c r="Q7198">
        <f>Table1[[#This Row],[Revenue]]-Table1[[#This Row],[Cost]]</f>
        <v>931.25</v>
      </c>
      <c r="R7198" s="6">
        <f>Table1[[#This Row],[Profit]]/Table1[[#This Row],[Revenue]]</f>
        <v>0.18765553999455925</v>
      </c>
    </row>
    <row r="7199" spans="1:18" x14ac:dyDescent="0.45">
      <c r="A7199" s="1" t="s">
        <v>12158</v>
      </c>
      <c r="B7199" s="1" t="s">
        <v>6383</v>
      </c>
      <c r="C7199" s="1" t="s">
        <v>7</v>
      </c>
      <c r="D7199" s="1" t="s">
        <v>8</v>
      </c>
      <c r="E7199" s="1" t="s">
        <v>14</v>
      </c>
      <c r="F7199" s="2">
        <v>45796</v>
      </c>
      <c r="G7199" s="1" t="str">
        <f>IF(WEEKDAY(Table1[[#This Row],[Order_Date]],2)&gt;=6,"Weekend","Weekday")</f>
        <v>Weekday</v>
      </c>
      <c r="H7199" s="2" t="str">
        <f>TEXT(Table1[[#This Row],[Order_Date]],"mmmm")</f>
        <v>May</v>
      </c>
      <c r="I7199" s="8">
        <f>MONTH(Table1[[#This Row],[Order_Date]])</f>
        <v>5</v>
      </c>
      <c r="J7199" s="8">
        <v>5</v>
      </c>
      <c r="K7199" s="1">
        <v>4253.76</v>
      </c>
      <c r="L7199" s="1">
        <v>10</v>
      </c>
      <c r="M7199" s="1">
        <v>19141.919999999998</v>
      </c>
      <c r="N7199" s="1">
        <f>(Table1[[#This Row],[Quantity]]*Table1[[#This Row],[Unit_Price]])*(1-Table1[[#This Row],[Discount_%]]/100)</f>
        <v>19141.920000000002</v>
      </c>
      <c r="O7199" s="1">
        <v>13528.19</v>
      </c>
      <c r="P7199" s="1">
        <v>5613.73</v>
      </c>
      <c r="Q7199">
        <f>Table1[[#This Row],[Revenue]]-Table1[[#This Row],[Cost]]</f>
        <v>5613.7299999999977</v>
      </c>
      <c r="R7199" s="6">
        <f>Table1[[#This Row],[Profit]]/Table1[[#This Row],[Revenue]]</f>
        <v>0.29326890928391719</v>
      </c>
    </row>
    <row r="7200" spans="1:18" x14ac:dyDescent="0.45">
      <c r="A7200" s="4" t="s">
        <v>12159</v>
      </c>
      <c r="B7200" s="4" t="s">
        <v>12160</v>
      </c>
      <c r="C7200" s="4" t="s">
        <v>28</v>
      </c>
      <c r="D7200" s="4" t="s">
        <v>85</v>
      </c>
      <c r="E7200" s="4" t="s">
        <v>22</v>
      </c>
      <c r="F7200" s="5">
        <v>45863</v>
      </c>
      <c r="G7200" s="4" t="str">
        <f>IF(WEEKDAY(Table1[[#This Row],[Order_Date]],2)&gt;=6,"Weekend","Weekday")</f>
        <v>Weekday</v>
      </c>
      <c r="H7200" s="5" t="str">
        <f>TEXT(Table1[[#This Row],[Order_Date]],"mmmm")</f>
        <v>July</v>
      </c>
      <c r="I7200" s="7">
        <f>MONTH(Table1[[#This Row],[Order_Date]])</f>
        <v>7</v>
      </c>
      <c r="J7200" s="7">
        <v>5</v>
      </c>
      <c r="K7200" s="4">
        <v>696.19</v>
      </c>
      <c r="L7200" s="4">
        <v>20</v>
      </c>
      <c r="M7200" s="4">
        <v>2784.76</v>
      </c>
      <c r="N7200" s="4">
        <f>(Table1[[#This Row],[Quantity]]*Table1[[#This Row],[Unit_Price]])*(1-Table1[[#This Row],[Discount_%]]/100)</f>
        <v>2784.76</v>
      </c>
      <c r="O7200" s="4">
        <v>1890.3</v>
      </c>
      <c r="P7200" s="4">
        <v>894.46</v>
      </c>
      <c r="Q7200">
        <f>Table1[[#This Row],[Revenue]]-Table1[[#This Row],[Cost]]</f>
        <v>894.46000000000026</v>
      </c>
      <c r="R7200" s="6">
        <f>Table1[[#This Row],[Profit]]/Table1[[#This Row],[Revenue]]</f>
        <v>0.32119823611370457</v>
      </c>
    </row>
    <row r="7201" spans="1:18" x14ac:dyDescent="0.45">
      <c r="A7201" s="1" t="s">
        <v>12161</v>
      </c>
      <c r="B7201" s="1" t="s">
        <v>12162</v>
      </c>
      <c r="C7201" s="1" t="s">
        <v>20</v>
      </c>
      <c r="D7201" s="1" t="s">
        <v>21</v>
      </c>
      <c r="E7201" s="1" t="s">
        <v>9</v>
      </c>
      <c r="F7201" s="2">
        <v>45445</v>
      </c>
      <c r="G7201" s="1" t="str">
        <f>IF(WEEKDAY(Table1[[#This Row],[Order_Date]],2)&gt;=6,"Weekend","Weekday")</f>
        <v>Weekend</v>
      </c>
      <c r="H7201" s="2" t="str">
        <f>TEXT(Table1[[#This Row],[Order_Date]],"mmmm")</f>
        <v>June</v>
      </c>
      <c r="I7201" s="8">
        <f>MONTH(Table1[[#This Row],[Order_Date]])</f>
        <v>6</v>
      </c>
      <c r="J7201" s="8">
        <v>1</v>
      </c>
      <c r="K7201" s="1">
        <v>1856.25</v>
      </c>
      <c r="L7201" s="1">
        <v>20</v>
      </c>
      <c r="M7201" s="1">
        <v>1485</v>
      </c>
      <c r="N7201" s="1">
        <f>(Table1[[#This Row],[Quantity]]*Table1[[#This Row],[Unit_Price]])*(1-Table1[[#This Row],[Discount_%]]/100)</f>
        <v>1485</v>
      </c>
      <c r="O7201" s="1">
        <v>1066.52</v>
      </c>
      <c r="P7201" s="1">
        <v>418.48</v>
      </c>
      <c r="Q7201">
        <f>Table1[[#This Row],[Revenue]]-Table1[[#This Row],[Cost]]</f>
        <v>418.48</v>
      </c>
      <c r="R7201" s="6">
        <f>Table1[[#This Row],[Profit]]/Table1[[#This Row],[Revenue]]</f>
        <v>0.28180471380471384</v>
      </c>
    </row>
    <row r="7202" spans="1:18" x14ac:dyDescent="0.45">
      <c r="A7202" s="4" t="s">
        <v>12163</v>
      </c>
      <c r="B7202" s="4" t="s">
        <v>10492</v>
      </c>
      <c r="C7202" s="4" t="s">
        <v>7</v>
      </c>
      <c r="D7202" s="4" t="s">
        <v>106</v>
      </c>
      <c r="E7202" s="4" t="s">
        <v>14</v>
      </c>
      <c r="F7202" s="5">
        <v>45373</v>
      </c>
      <c r="G7202" s="4" t="str">
        <f>IF(WEEKDAY(Table1[[#This Row],[Order_Date]],2)&gt;=6,"Weekend","Weekday")</f>
        <v>Weekday</v>
      </c>
      <c r="H7202" s="5" t="str">
        <f>TEXT(Table1[[#This Row],[Order_Date]],"mmmm")</f>
        <v>March</v>
      </c>
      <c r="I7202" s="7">
        <f>MONTH(Table1[[#This Row],[Order_Date]])</f>
        <v>3</v>
      </c>
      <c r="J7202" s="7">
        <v>4</v>
      </c>
      <c r="K7202" s="4">
        <v>3248.36</v>
      </c>
      <c r="L7202" s="4">
        <v>20</v>
      </c>
      <c r="M7202" s="4">
        <v>10394.75</v>
      </c>
      <c r="N7202" s="4">
        <f>(Table1[[#This Row],[Quantity]]*Table1[[#This Row],[Unit_Price]])*(1-Table1[[#This Row],[Discount_%]]/100)</f>
        <v>10394.752</v>
      </c>
      <c r="O7202" s="4">
        <v>7059.55</v>
      </c>
      <c r="P7202" s="4">
        <v>3335.2</v>
      </c>
      <c r="Q7202">
        <f>Table1[[#This Row],[Revenue]]-Table1[[#This Row],[Cost]]</f>
        <v>3335.2</v>
      </c>
      <c r="R7202" s="6">
        <f>Table1[[#This Row],[Profit]]/Table1[[#This Row],[Revenue]]</f>
        <v>0.32085427739964884</v>
      </c>
    </row>
    <row r="7203" spans="1:18" x14ac:dyDescent="0.45">
      <c r="A7203" s="1" t="s">
        <v>12164</v>
      </c>
      <c r="B7203" s="1" t="s">
        <v>8973</v>
      </c>
      <c r="C7203" s="1" t="s">
        <v>7</v>
      </c>
      <c r="D7203" s="1" t="s">
        <v>134</v>
      </c>
      <c r="E7203" s="1" t="s">
        <v>22</v>
      </c>
      <c r="F7203" s="2">
        <v>45448</v>
      </c>
      <c r="G7203" s="1" t="str">
        <f>IF(WEEKDAY(Table1[[#This Row],[Order_Date]],2)&gt;=6,"Weekend","Weekday")</f>
        <v>Weekday</v>
      </c>
      <c r="H7203" s="2" t="str">
        <f>TEXT(Table1[[#This Row],[Order_Date]],"mmmm")</f>
        <v>June</v>
      </c>
      <c r="I7203" s="8">
        <f>MONTH(Table1[[#This Row],[Order_Date]])</f>
        <v>6</v>
      </c>
      <c r="J7203" s="8">
        <v>5</v>
      </c>
      <c r="K7203" s="1">
        <v>2503.3000000000002</v>
      </c>
      <c r="L7203" s="1">
        <v>20</v>
      </c>
      <c r="M7203" s="1">
        <v>10013.200000000001</v>
      </c>
      <c r="N7203" s="1">
        <f>(Table1[[#This Row],[Quantity]]*Table1[[#This Row],[Unit_Price]])*(1-Table1[[#This Row],[Discount_%]]/100)</f>
        <v>10013.200000000001</v>
      </c>
      <c r="O7203" s="1">
        <v>6476.29</v>
      </c>
      <c r="P7203" s="1">
        <v>3536.91</v>
      </c>
      <c r="Q7203">
        <f>Table1[[#This Row],[Revenue]]-Table1[[#This Row],[Cost]]</f>
        <v>3536.9100000000008</v>
      </c>
      <c r="R7203" s="6">
        <f>Table1[[#This Row],[Profit]]/Table1[[#This Row],[Revenue]]</f>
        <v>0.35322474333879278</v>
      </c>
    </row>
    <row r="7204" spans="1:18" x14ac:dyDescent="0.45">
      <c r="A7204" s="4" t="s">
        <v>12165</v>
      </c>
      <c r="B7204" s="4" t="s">
        <v>2352</v>
      </c>
      <c r="C7204" s="4" t="s">
        <v>2</v>
      </c>
      <c r="D7204" s="4" t="s">
        <v>65</v>
      </c>
      <c r="E7204" s="4" t="s">
        <v>4</v>
      </c>
      <c r="F7204" s="5">
        <v>45818</v>
      </c>
      <c r="G7204" s="4" t="str">
        <f>IF(WEEKDAY(Table1[[#This Row],[Order_Date]],2)&gt;=6,"Weekend","Weekday")</f>
        <v>Weekday</v>
      </c>
      <c r="H7204" s="5" t="str">
        <f>TEXT(Table1[[#This Row],[Order_Date]],"mmmm")</f>
        <v>June</v>
      </c>
      <c r="I7204" s="7">
        <f>MONTH(Table1[[#This Row],[Order_Date]])</f>
        <v>6</v>
      </c>
      <c r="J7204" s="7">
        <v>2</v>
      </c>
      <c r="K7204" s="4">
        <v>3124.78</v>
      </c>
      <c r="L7204" s="4">
        <v>10</v>
      </c>
      <c r="M7204" s="4">
        <v>5624.6</v>
      </c>
      <c r="N7204" s="4">
        <f>(Table1[[#This Row],[Quantity]]*Table1[[#This Row],[Unit_Price]])*(1-Table1[[#This Row],[Discount_%]]/100)</f>
        <v>5624.6040000000003</v>
      </c>
      <c r="O7204" s="4">
        <v>3374.79</v>
      </c>
      <c r="P7204" s="4">
        <v>2249.81</v>
      </c>
      <c r="Q7204">
        <f>Table1[[#This Row],[Revenue]]-Table1[[#This Row],[Cost]]</f>
        <v>2249.8100000000004</v>
      </c>
      <c r="R7204" s="6">
        <f>Table1[[#This Row],[Profit]]/Table1[[#This Row],[Revenue]]</f>
        <v>0.3999946662873804</v>
      </c>
    </row>
    <row r="7205" spans="1:18" x14ac:dyDescent="0.45">
      <c r="A7205" s="1" t="s">
        <v>12166</v>
      </c>
      <c r="B7205" s="1" t="s">
        <v>12167</v>
      </c>
      <c r="C7205" s="1" t="s">
        <v>20</v>
      </c>
      <c r="D7205" s="1" t="s">
        <v>103</v>
      </c>
      <c r="E7205" s="1" t="s">
        <v>9</v>
      </c>
      <c r="F7205" s="2">
        <v>45343</v>
      </c>
      <c r="G7205" s="1" t="str">
        <f>IF(WEEKDAY(Table1[[#This Row],[Order_Date]],2)&gt;=6,"Weekend","Weekday")</f>
        <v>Weekday</v>
      </c>
      <c r="H7205" s="2" t="str">
        <f>TEXT(Table1[[#This Row],[Order_Date]],"mmmm")</f>
        <v>February</v>
      </c>
      <c r="I7205" s="8">
        <f>MONTH(Table1[[#This Row],[Order_Date]])</f>
        <v>2</v>
      </c>
      <c r="J7205" s="8">
        <v>5</v>
      </c>
      <c r="K7205" s="1">
        <v>2449.2399999999998</v>
      </c>
      <c r="L7205" s="1">
        <v>5</v>
      </c>
      <c r="M7205" s="1">
        <v>11633.89</v>
      </c>
      <c r="N7205" s="1">
        <f>(Table1[[#This Row],[Quantity]]*Table1[[#This Row],[Unit_Price]])*(1-Table1[[#This Row],[Discount_%]]/100)</f>
        <v>11633.889999999998</v>
      </c>
      <c r="O7205" s="1">
        <v>7154.87</v>
      </c>
      <c r="P7205" s="1">
        <v>4479.0200000000004</v>
      </c>
      <c r="Q7205">
        <f>Table1[[#This Row],[Revenue]]-Table1[[#This Row],[Cost]]</f>
        <v>4479.0199999999995</v>
      </c>
      <c r="R7205" s="6">
        <f>Table1[[#This Row],[Profit]]/Table1[[#This Row],[Revenue]]</f>
        <v>0.3849976233228955</v>
      </c>
    </row>
    <row r="7206" spans="1:18" x14ac:dyDescent="0.45">
      <c r="A7206" s="4" t="s">
        <v>12168</v>
      </c>
      <c r="B7206" s="4" t="s">
        <v>2335</v>
      </c>
      <c r="C7206" s="4" t="s">
        <v>28</v>
      </c>
      <c r="D7206" s="4" t="s">
        <v>35</v>
      </c>
      <c r="E7206" s="4" t="s">
        <v>9</v>
      </c>
      <c r="F7206" s="5">
        <v>45836</v>
      </c>
      <c r="G7206" s="4" t="str">
        <f>IF(WEEKDAY(Table1[[#This Row],[Order_Date]],2)&gt;=6,"Weekend","Weekday")</f>
        <v>Weekend</v>
      </c>
      <c r="H7206" s="5" t="str">
        <f>TEXT(Table1[[#This Row],[Order_Date]],"mmmm")</f>
        <v>June</v>
      </c>
      <c r="I7206" s="7">
        <f>MONTH(Table1[[#This Row],[Order_Date]])</f>
        <v>6</v>
      </c>
      <c r="J7206" s="7">
        <v>2</v>
      </c>
      <c r="K7206" s="4">
        <v>2948.89</v>
      </c>
      <c r="L7206" s="4">
        <v>20</v>
      </c>
      <c r="M7206" s="4">
        <v>4718.22</v>
      </c>
      <c r="N7206" s="4">
        <f>(Table1[[#This Row],[Quantity]]*Table1[[#This Row],[Unit_Price]])*(1-Table1[[#This Row],[Discount_%]]/100)</f>
        <v>4718.2240000000002</v>
      </c>
      <c r="O7206" s="4">
        <v>3071.71</v>
      </c>
      <c r="P7206" s="4">
        <v>1646.51</v>
      </c>
      <c r="Q7206">
        <f>Table1[[#This Row],[Revenue]]-Table1[[#This Row],[Cost]]</f>
        <v>1646.5100000000002</v>
      </c>
      <c r="R7206" s="6">
        <f>Table1[[#This Row],[Profit]]/Table1[[#This Row],[Revenue]]</f>
        <v>0.34896846692184763</v>
      </c>
    </row>
    <row r="7207" spans="1:18" x14ac:dyDescent="0.45">
      <c r="A7207" s="1" t="s">
        <v>12169</v>
      </c>
      <c r="B7207" s="1" t="s">
        <v>12170</v>
      </c>
      <c r="C7207" s="1" t="s">
        <v>2</v>
      </c>
      <c r="D7207" s="1" t="s">
        <v>3</v>
      </c>
      <c r="E7207" s="1" t="s">
        <v>14</v>
      </c>
      <c r="F7207" s="2">
        <v>45371</v>
      </c>
      <c r="G7207" s="1" t="str">
        <f>IF(WEEKDAY(Table1[[#This Row],[Order_Date]],2)&gt;=6,"Weekend","Weekday")</f>
        <v>Weekday</v>
      </c>
      <c r="H7207" s="2" t="str">
        <f>TEXT(Table1[[#This Row],[Order_Date]],"mmmm")</f>
        <v>March</v>
      </c>
      <c r="I7207" s="8">
        <f>MONTH(Table1[[#This Row],[Order_Date]])</f>
        <v>3</v>
      </c>
      <c r="J7207" s="8">
        <v>4</v>
      </c>
      <c r="K7207" s="1">
        <v>282.62</v>
      </c>
      <c r="L7207" s="1">
        <v>0</v>
      </c>
      <c r="M7207" s="1">
        <v>1130.48</v>
      </c>
      <c r="N7207" s="1">
        <f>(Table1[[#This Row],[Quantity]]*Table1[[#This Row],[Unit_Price]])*(1-Table1[[#This Row],[Discount_%]]/100)</f>
        <v>1130.48</v>
      </c>
      <c r="O7207" s="1">
        <v>906.14</v>
      </c>
      <c r="P7207" s="1">
        <v>224.34</v>
      </c>
      <c r="Q7207">
        <f>Table1[[#This Row],[Revenue]]-Table1[[#This Row],[Cost]]</f>
        <v>224.34000000000003</v>
      </c>
      <c r="R7207" s="6">
        <f>Table1[[#This Row],[Profit]]/Table1[[#This Row],[Revenue]]</f>
        <v>0.19844667751751469</v>
      </c>
    </row>
    <row r="7208" spans="1:18" x14ac:dyDescent="0.45">
      <c r="A7208" s="4" t="s">
        <v>12171</v>
      </c>
      <c r="B7208" s="4" t="s">
        <v>12172</v>
      </c>
      <c r="C7208" s="4" t="s">
        <v>28</v>
      </c>
      <c r="D7208" s="4" t="s">
        <v>35</v>
      </c>
      <c r="E7208" s="4" t="s">
        <v>22</v>
      </c>
      <c r="F7208" s="5">
        <v>45509</v>
      </c>
      <c r="G7208" s="4" t="str">
        <f>IF(WEEKDAY(Table1[[#This Row],[Order_Date]],2)&gt;=6,"Weekend","Weekday")</f>
        <v>Weekday</v>
      </c>
      <c r="H7208" s="5" t="str">
        <f>TEXT(Table1[[#This Row],[Order_Date]],"mmmm")</f>
        <v>August</v>
      </c>
      <c r="I7208" s="7">
        <f>MONTH(Table1[[#This Row],[Order_Date]])</f>
        <v>8</v>
      </c>
      <c r="J7208" s="7">
        <v>3</v>
      </c>
      <c r="K7208" s="4">
        <v>2146.83</v>
      </c>
      <c r="L7208" s="4">
        <v>5</v>
      </c>
      <c r="M7208" s="4">
        <v>6118.47</v>
      </c>
      <c r="N7208" s="4">
        <f>(Table1[[#This Row],[Quantity]]*Table1[[#This Row],[Unit_Price]])*(1-Table1[[#This Row],[Discount_%]]/100)</f>
        <v>6118.4654999999993</v>
      </c>
      <c r="O7208" s="4">
        <v>4523.8500000000004</v>
      </c>
      <c r="P7208" s="4">
        <v>1594.62</v>
      </c>
      <c r="Q7208">
        <f>Table1[[#This Row],[Revenue]]-Table1[[#This Row],[Cost]]</f>
        <v>1594.62</v>
      </c>
      <c r="R7208" s="6">
        <f>Table1[[#This Row],[Profit]]/Table1[[#This Row],[Revenue]]</f>
        <v>0.26062397952429284</v>
      </c>
    </row>
    <row r="7209" spans="1:18" x14ac:dyDescent="0.45">
      <c r="A7209" s="1" t="s">
        <v>12173</v>
      </c>
      <c r="B7209" s="1" t="s">
        <v>12174</v>
      </c>
      <c r="C7209" s="1" t="s">
        <v>28</v>
      </c>
      <c r="D7209" s="1" t="s">
        <v>35</v>
      </c>
      <c r="E7209" s="1" t="s">
        <v>14</v>
      </c>
      <c r="F7209" s="2">
        <v>45333</v>
      </c>
      <c r="G7209" s="1" t="str">
        <f>IF(WEEKDAY(Table1[[#This Row],[Order_Date]],2)&gt;=6,"Weekend","Weekday")</f>
        <v>Weekend</v>
      </c>
      <c r="H7209" s="2" t="str">
        <f>TEXT(Table1[[#This Row],[Order_Date]],"mmmm")</f>
        <v>February</v>
      </c>
      <c r="I7209" s="8">
        <f>MONTH(Table1[[#This Row],[Order_Date]])</f>
        <v>2</v>
      </c>
      <c r="J7209" s="8">
        <v>2</v>
      </c>
      <c r="K7209" s="1">
        <v>4584.72</v>
      </c>
      <c r="L7209" s="1">
        <v>5</v>
      </c>
      <c r="M7209" s="1">
        <v>8710.9699999999993</v>
      </c>
      <c r="N7209" s="1">
        <f>(Table1[[#This Row],[Quantity]]*Table1[[#This Row],[Unit_Price]])*(1-Table1[[#This Row],[Discount_%]]/100)</f>
        <v>8710.9680000000008</v>
      </c>
      <c r="O7209" s="1">
        <v>5334.67</v>
      </c>
      <c r="P7209" s="1">
        <v>3376.3</v>
      </c>
      <c r="Q7209">
        <f>Table1[[#This Row],[Revenue]]-Table1[[#This Row],[Cost]]</f>
        <v>3376.2999999999993</v>
      </c>
      <c r="R7209" s="6">
        <f>Table1[[#This Row],[Profit]]/Table1[[#This Row],[Revenue]]</f>
        <v>0.38759173777432371</v>
      </c>
    </row>
    <row r="7210" spans="1:18" x14ac:dyDescent="0.45">
      <c r="A7210" s="4" t="s">
        <v>12175</v>
      </c>
      <c r="B7210" s="4" t="s">
        <v>7233</v>
      </c>
      <c r="C7210" s="4" t="s">
        <v>12</v>
      </c>
      <c r="D7210" s="4" t="s">
        <v>32</v>
      </c>
      <c r="E7210" s="4" t="s">
        <v>4</v>
      </c>
      <c r="F7210" s="5">
        <v>45689</v>
      </c>
      <c r="G7210" s="4" t="str">
        <f>IF(WEEKDAY(Table1[[#This Row],[Order_Date]],2)&gt;=6,"Weekend","Weekday")</f>
        <v>Weekend</v>
      </c>
      <c r="H7210" s="5" t="str">
        <f>TEXT(Table1[[#This Row],[Order_Date]],"mmmm")</f>
        <v>February</v>
      </c>
      <c r="I7210" s="7">
        <f>MONTH(Table1[[#This Row],[Order_Date]])</f>
        <v>2</v>
      </c>
      <c r="J7210" s="7">
        <v>4</v>
      </c>
      <c r="K7210" s="4">
        <v>1814.42</v>
      </c>
      <c r="L7210" s="4">
        <v>0</v>
      </c>
      <c r="M7210" s="4">
        <v>7257.68</v>
      </c>
      <c r="N7210" s="4">
        <f>(Table1[[#This Row],[Quantity]]*Table1[[#This Row],[Unit_Price]])*(1-Table1[[#This Row],[Discount_%]]/100)</f>
        <v>7257.68</v>
      </c>
      <c r="O7210" s="4">
        <v>6040.17</v>
      </c>
      <c r="P7210" s="4">
        <v>1217.51</v>
      </c>
      <c r="Q7210">
        <f>Table1[[#This Row],[Revenue]]-Table1[[#This Row],[Cost]]</f>
        <v>1217.5100000000002</v>
      </c>
      <c r="R7210" s="6">
        <f>Table1[[#This Row],[Profit]]/Table1[[#This Row],[Revenue]]</f>
        <v>0.16775470949394297</v>
      </c>
    </row>
    <row r="7211" spans="1:18" x14ac:dyDescent="0.45">
      <c r="A7211" s="1" t="s">
        <v>12176</v>
      </c>
      <c r="B7211" s="1" t="s">
        <v>7281</v>
      </c>
      <c r="C7211" s="1" t="s">
        <v>28</v>
      </c>
      <c r="D7211" s="1" t="s">
        <v>100</v>
      </c>
      <c r="E7211" s="1" t="s">
        <v>4</v>
      </c>
      <c r="F7211" s="2">
        <v>45508</v>
      </c>
      <c r="G7211" s="1" t="str">
        <f>IF(WEEKDAY(Table1[[#This Row],[Order_Date]],2)&gt;=6,"Weekend","Weekday")</f>
        <v>Weekend</v>
      </c>
      <c r="H7211" s="2" t="str">
        <f>TEXT(Table1[[#This Row],[Order_Date]],"mmmm")</f>
        <v>August</v>
      </c>
      <c r="I7211" s="8">
        <f>MONTH(Table1[[#This Row],[Order_Date]])</f>
        <v>8</v>
      </c>
      <c r="J7211" s="8">
        <v>5</v>
      </c>
      <c r="K7211" s="1">
        <v>2612.7800000000002</v>
      </c>
      <c r="L7211" s="1">
        <v>15</v>
      </c>
      <c r="M7211" s="1">
        <v>11104.32</v>
      </c>
      <c r="N7211" s="1">
        <f>(Table1[[#This Row],[Quantity]]*Table1[[#This Row],[Unit_Price]])*(1-Table1[[#This Row],[Discount_%]]/100)</f>
        <v>11104.315000000001</v>
      </c>
      <c r="O7211" s="1">
        <v>9232.52</v>
      </c>
      <c r="P7211" s="1">
        <v>1871.8</v>
      </c>
      <c r="Q7211">
        <f>Table1[[#This Row],[Revenue]]-Table1[[#This Row],[Cost]]</f>
        <v>1871.7999999999993</v>
      </c>
      <c r="R7211" s="6">
        <f>Table1[[#This Row],[Profit]]/Table1[[#This Row],[Revenue]]</f>
        <v>0.16856502694446845</v>
      </c>
    </row>
    <row r="7212" spans="1:18" x14ac:dyDescent="0.45">
      <c r="A7212" s="4" t="s">
        <v>12177</v>
      </c>
      <c r="B7212" s="4" t="s">
        <v>7210</v>
      </c>
      <c r="C7212" s="4" t="s">
        <v>2</v>
      </c>
      <c r="D7212" s="4" t="s">
        <v>17</v>
      </c>
      <c r="E7212" s="4" t="s">
        <v>4</v>
      </c>
      <c r="F7212" s="5">
        <v>45789</v>
      </c>
      <c r="G7212" s="4" t="str">
        <f>IF(WEEKDAY(Table1[[#This Row],[Order_Date]],2)&gt;=6,"Weekend","Weekday")</f>
        <v>Weekday</v>
      </c>
      <c r="H7212" s="5" t="str">
        <f>TEXT(Table1[[#This Row],[Order_Date]],"mmmm")</f>
        <v>May</v>
      </c>
      <c r="I7212" s="7">
        <f>MONTH(Table1[[#This Row],[Order_Date]])</f>
        <v>5</v>
      </c>
      <c r="J7212" s="7">
        <v>3</v>
      </c>
      <c r="K7212" s="4">
        <v>2023.96</v>
      </c>
      <c r="L7212" s="4">
        <v>20</v>
      </c>
      <c r="M7212" s="4">
        <v>4857.5</v>
      </c>
      <c r="N7212" s="4">
        <f>(Table1[[#This Row],[Quantity]]*Table1[[#This Row],[Unit_Price]])*(1-Table1[[#This Row],[Discount_%]]/100)</f>
        <v>4857.5039999999999</v>
      </c>
      <c r="O7212" s="4">
        <v>3111</v>
      </c>
      <c r="P7212" s="4">
        <v>1746.5</v>
      </c>
      <c r="Q7212">
        <f>Table1[[#This Row],[Revenue]]-Table1[[#This Row],[Cost]]</f>
        <v>1746.5</v>
      </c>
      <c r="R7212" s="6">
        <f>Table1[[#This Row],[Profit]]/Table1[[#This Row],[Revenue]]</f>
        <v>0.359547092125579</v>
      </c>
    </row>
    <row r="7213" spans="1:18" x14ac:dyDescent="0.45">
      <c r="A7213" s="1" t="s">
        <v>12178</v>
      </c>
      <c r="B7213" s="1" t="s">
        <v>12179</v>
      </c>
      <c r="C7213" s="1" t="s">
        <v>7</v>
      </c>
      <c r="D7213" s="1" t="s">
        <v>8</v>
      </c>
      <c r="E7213" s="1" t="s">
        <v>22</v>
      </c>
      <c r="F7213" s="2">
        <v>45942</v>
      </c>
      <c r="G7213" s="1" t="str">
        <f>IF(WEEKDAY(Table1[[#This Row],[Order_Date]],2)&gt;=6,"Weekend","Weekday")</f>
        <v>Weekend</v>
      </c>
      <c r="H7213" s="2" t="str">
        <f>TEXT(Table1[[#This Row],[Order_Date]],"mmmm")</f>
        <v>October</v>
      </c>
      <c r="I7213" s="8">
        <f>MONTH(Table1[[#This Row],[Order_Date]])</f>
        <v>10</v>
      </c>
      <c r="J7213" s="8">
        <v>3</v>
      </c>
      <c r="K7213" s="1">
        <v>315.60000000000002</v>
      </c>
      <c r="L7213" s="1">
        <v>0</v>
      </c>
      <c r="M7213" s="1">
        <v>946.8</v>
      </c>
      <c r="N7213" s="1">
        <f>(Table1[[#This Row],[Quantity]]*Table1[[#This Row],[Unit_Price]])*(1-Table1[[#This Row],[Discount_%]]/100)</f>
        <v>946.80000000000007</v>
      </c>
      <c r="O7213" s="1">
        <v>741.99</v>
      </c>
      <c r="P7213" s="1">
        <v>204.81</v>
      </c>
      <c r="Q7213">
        <f>Table1[[#This Row],[Revenue]]-Table1[[#This Row],[Cost]]</f>
        <v>204.80999999999995</v>
      </c>
      <c r="R7213" s="6">
        <f>Table1[[#This Row],[Profit]]/Table1[[#This Row],[Revenue]]</f>
        <v>0.21631812420785806</v>
      </c>
    </row>
    <row r="7214" spans="1:18" x14ac:dyDescent="0.45">
      <c r="A7214" s="4" t="s">
        <v>12180</v>
      </c>
      <c r="B7214" s="4" t="s">
        <v>3967</v>
      </c>
      <c r="C7214" s="4" t="s">
        <v>12</v>
      </c>
      <c r="D7214" s="4" t="s">
        <v>13</v>
      </c>
      <c r="E7214" s="4" t="s">
        <v>4</v>
      </c>
      <c r="F7214" s="5">
        <v>45572</v>
      </c>
      <c r="G7214" s="4" t="str">
        <f>IF(WEEKDAY(Table1[[#This Row],[Order_Date]],2)&gt;=6,"Weekend","Weekday")</f>
        <v>Weekday</v>
      </c>
      <c r="H7214" s="5" t="str">
        <f>TEXT(Table1[[#This Row],[Order_Date]],"mmmm")</f>
        <v>October</v>
      </c>
      <c r="I7214" s="7">
        <f>MONTH(Table1[[#This Row],[Order_Date]])</f>
        <v>10</v>
      </c>
      <c r="J7214" s="7">
        <v>5</v>
      </c>
      <c r="K7214" s="4">
        <v>4205.71</v>
      </c>
      <c r="L7214" s="4">
        <v>0</v>
      </c>
      <c r="M7214" s="4">
        <v>21028.55</v>
      </c>
      <c r="N7214" s="4">
        <f>(Table1[[#This Row],[Quantity]]*Table1[[#This Row],[Unit_Price]])*(1-Table1[[#This Row],[Discount_%]]/100)</f>
        <v>21028.55</v>
      </c>
      <c r="O7214" s="4">
        <v>17377.02</v>
      </c>
      <c r="P7214" s="4">
        <v>3651.53</v>
      </c>
      <c r="Q7214">
        <f>Table1[[#This Row],[Revenue]]-Table1[[#This Row],[Cost]]</f>
        <v>3651.5299999999988</v>
      </c>
      <c r="R7214" s="6">
        <f>Table1[[#This Row],[Profit]]/Table1[[#This Row],[Revenue]]</f>
        <v>0.17364630466675068</v>
      </c>
    </row>
    <row r="7215" spans="1:18" x14ac:dyDescent="0.45">
      <c r="A7215" s="1" t="s">
        <v>12181</v>
      </c>
      <c r="B7215" s="1" t="s">
        <v>6163</v>
      </c>
      <c r="C7215" s="1" t="s">
        <v>28</v>
      </c>
      <c r="D7215" s="1" t="s">
        <v>29</v>
      </c>
      <c r="E7215" s="1" t="s">
        <v>4</v>
      </c>
      <c r="F7215" s="2">
        <v>45322</v>
      </c>
      <c r="G7215" s="1" t="str">
        <f>IF(WEEKDAY(Table1[[#This Row],[Order_Date]],2)&gt;=6,"Weekend","Weekday")</f>
        <v>Weekday</v>
      </c>
      <c r="H7215" s="2" t="str">
        <f>TEXT(Table1[[#This Row],[Order_Date]],"mmmm")</f>
        <v>January</v>
      </c>
      <c r="I7215" s="8">
        <f>MONTH(Table1[[#This Row],[Order_Date]])</f>
        <v>1</v>
      </c>
      <c r="J7215" s="8">
        <v>1</v>
      </c>
      <c r="K7215" s="1">
        <v>546.04</v>
      </c>
      <c r="L7215" s="1">
        <v>5</v>
      </c>
      <c r="M7215" s="1">
        <v>518.74</v>
      </c>
      <c r="N7215" s="1">
        <f>(Table1[[#This Row],[Quantity]]*Table1[[#This Row],[Unit_Price]])*(1-Table1[[#This Row],[Discount_%]]/100)</f>
        <v>518.73799999999994</v>
      </c>
      <c r="O7215" s="1">
        <v>357.06</v>
      </c>
      <c r="P7215" s="1">
        <v>161.68</v>
      </c>
      <c r="Q7215">
        <f>Table1[[#This Row],[Revenue]]-Table1[[#This Row],[Cost]]</f>
        <v>161.68</v>
      </c>
      <c r="R7215" s="6">
        <f>Table1[[#This Row],[Profit]]/Table1[[#This Row],[Revenue]]</f>
        <v>0.31167829741296216</v>
      </c>
    </row>
    <row r="7216" spans="1:18" x14ac:dyDescent="0.45">
      <c r="A7216" s="4" t="s">
        <v>12182</v>
      </c>
      <c r="B7216" s="4" t="s">
        <v>12183</v>
      </c>
      <c r="C7216" s="4" t="s">
        <v>12</v>
      </c>
      <c r="D7216" s="4" t="s">
        <v>13</v>
      </c>
      <c r="E7216" s="4" t="s">
        <v>14</v>
      </c>
      <c r="F7216" s="5">
        <v>45370</v>
      </c>
      <c r="G7216" s="4" t="str">
        <f>IF(WEEKDAY(Table1[[#This Row],[Order_Date]],2)&gt;=6,"Weekend","Weekday")</f>
        <v>Weekday</v>
      </c>
      <c r="H7216" s="5" t="str">
        <f>TEXT(Table1[[#This Row],[Order_Date]],"mmmm")</f>
        <v>March</v>
      </c>
      <c r="I7216" s="7">
        <f>MONTH(Table1[[#This Row],[Order_Date]])</f>
        <v>3</v>
      </c>
      <c r="J7216" s="7">
        <v>2</v>
      </c>
      <c r="K7216" s="4">
        <v>3629.47</v>
      </c>
      <c r="L7216" s="4">
        <v>20</v>
      </c>
      <c r="M7216" s="4">
        <v>5807.15</v>
      </c>
      <c r="N7216" s="4">
        <f>(Table1[[#This Row],[Quantity]]*Table1[[#This Row],[Unit_Price]])*(1-Table1[[#This Row],[Discount_%]]/100)</f>
        <v>5807.152</v>
      </c>
      <c r="O7216" s="4">
        <v>4675.17</v>
      </c>
      <c r="P7216" s="4">
        <v>1131.98</v>
      </c>
      <c r="Q7216">
        <f>Table1[[#This Row],[Revenue]]-Table1[[#This Row],[Cost]]</f>
        <v>1131.9799999999996</v>
      </c>
      <c r="R7216" s="6">
        <f>Table1[[#This Row],[Profit]]/Table1[[#This Row],[Revenue]]</f>
        <v>0.19492866552439667</v>
      </c>
    </row>
    <row r="7217" spans="1:18" x14ac:dyDescent="0.45">
      <c r="A7217" s="1" t="s">
        <v>12184</v>
      </c>
      <c r="B7217" s="1" t="s">
        <v>12185</v>
      </c>
      <c r="C7217" s="1" t="s">
        <v>7</v>
      </c>
      <c r="D7217" s="1" t="s">
        <v>106</v>
      </c>
      <c r="E7217" s="1" t="s">
        <v>9</v>
      </c>
      <c r="F7217" s="2">
        <v>45872</v>
      </c>
      <c r="G7217" s="1" t="str">
        <f>IF(WEEKDAY(Table1[[#This Row],[Order_Date]],2)&gt;=6,"Weekend","Weekday")</f>
        <v>Weekend</v>
      </c>
      <c r="H7217" s="2" t="str">
        <f>TEXT(Table1[[#This Row],[Order_Date]],"mmmm")</f>
        <v>August</v>
      </c>
      <c r="I7217" s="8">
        <f>MONTH(Table1[[#This Row],[Order_Date]])</f>
        <v>8</v>
      </c>
      <c r="J7217" s="8">
        <v>1</v>
      </c>
      <c r="K7217" s="1">
        <v>3254.43</v>
      </c>
      <c r="L7217" s="1">
        <v>20</v>
      </c>
      <c r="M7217" s="1">
        <v>2603.54</v>
      </c>
      <c r="N7217" s="1">
        <f>(Table1[[#This Row],[Quantity]]*Table1[[#This Row],[Unit_Price]])*(1-Table1[[#This Row],[Discount_%]]/100)</f>
        <v>2603.5439999999999</v>
      </c>
      <c r="O7217" s="1">
        <v>1774.49</v>
      </c>
      <c r="P7217" s="1">
        <v>829.05</v>
      </c>
      <c r="Q7217">
        <f>Table1[[#This Row],[Revenue]]-Table1[[#This Row],[Cost]]</f>
        <v>829.05</v>
      </c>
      <c r="R7217" s="6">
        <f>Table1[[#This Row],[Profit]]/Table1[[#This Row],[Revenue]]</f>
        <v>0.31843182743495391</v>
      </c>
    </row>
    <row r="7218" spans="1:18" x14ac:dyDescent="0.45">
      <c r="A7218" s="4" t="s">
        <v>12186</v>
      </c>
      <c r="B7218" s="4" t="s">
        <v>10410</v>
      </c>
      <c r="C7218" s="4" t="s">
        <v>7</v>
      </c>
      <c r="D7218" s="4" t="s">
        <v>8</v>
      </c>
      <c r="E7218" s="4" t="s">
        <v>4</v>
      </c>
      <c r="F7218" s="5">
        <v>45731</v>
      </c>
      <c r="G7218" s="4" t="str">
        <f>IF(WEEKDAY(Table1[[#This Row],[Order_Date]],2)&gt;=6,"Weekend","Weekday")</f>
        <v>Weekend</v>
      </c>
      <c r="H7218" s="5" t="str">
        <f>TEXT(Table1[[#This Row],[Order_Date]],"mmmm")</f>
        <v>March</v>
      </c>
      <c r="I7218" s="7">
        <f>MONTH(Table1[[#This Row],[Order_Date]])</f>
        <v>3</v>
      </c>
      <c r="J7218" s="7">
        <v>2</v>
      </c>
      <c r="K7218" s="4">
        <v>1273.53</v>
      </c>
      <c r="L7218" s="4">
        <v>5</v>
      </c>
      <c r="M7218" s="4">
        <v>2419.71</v>
      </c>
      <c r="N7218" s="4">
        <f>(Table1[[#This Row],[Quantity]]*Table1[[#This Row],[Unit_Price]])*(1-Table1[[#This Row],[Discount_%]]/100)</f>
        <v>2419.7069999999999</v>
      </c>
      <c r="O7218" s="4">
        <v>1451.97</v>
      </c>
      <c r="P7218" s="4">
        <v>967.74</v>
      </c>
      <c r="Q7218">
        <f>Table1[[#This Row],[Revenue]]-Table1[[#This Row],[Cost]]</f>
        <v>967.74</v>
      </c>
      <c r="R7218" s="6">
        <f>Table1[[#This Row],[Profit]]/Table1[[#This Row],[Revenue]]</f>
        <v>0.39994048873625354</v>
      </c>
    </row>
    <row r="7219" spans="1:18" x14ac:dyDescent="0.45">
      <c r="A7219" s="1" t="s">
        <v>12187</v>
      </c>
      <c r="B7219" s="1" t="s">
        <v>3172</v>
      </c>
      <c r="C7219" s="1" t="s">
        <v>20</v>
      </c>
      <c r="D7219" s="1" t="s">
        <v>103</v>
      </c>
      <c r="E7219" s="1" t="s">
        <v>4</v>
      </c>
      <c r="F7219" s="2">
        <v>45947</v>
      </c>
      <c r="G7219" s="1" t="str">
        <f>IF(WEEKDAY(Table1[[#This Row],[Order_Date]],2)&gt;=6,"Weekend","Weekday")</f>
        <v>Weekday</v>
      </c>
      <c r="H7219" s="2" t="str">
        <f>TEXT(Table1[[#This Row],[Order_Date]],"mmmm")</f>
        <v>October</v>
      </c>
      <c r="I7219" s="8">
        <f>MONTH(Table1[[#This Row],[Order_Date]])</f>
        <v>10</v>
      </c>
      <c r="J7219" s="8">
        <v>4</v>
      </c>
      <c r="K7219" s="1">
        <v>4130.8999999999996</v>
      </c>
      <c r="L7219" s="1">
        <v>10</v>
      </c>
      <c r="M7219" s="1">
        <v>14871.24</v>
      </c>
      <c r="N7219" s="1">
        <f>(Table1[[#This Row],[Quantity]]*Table1[[#This Row],[Unit_Price]])*(1-Table1[[#This Row],[Discount_%]]/100)</f>
        <v>14871.24</v>
      </c>
      <c r="O7219" s="1">
        <v>11516.3</v>
      </c>
      <c r="P7219" s="1">
        <v>3354.94</v>
      </c>
      <c r="Q7219">
        <f>Table1[[#This Row],[Revenue]]-Table1[[#This Row],[Cost]]</f>
        <v>3354.9400000000005</v>
      </c>
      <c r="R7219" s="6">
        <f>Table1[[#This Row],[Profit]]/Table1[[#This Row],[Revenue]]</f>
        <v>0.22559921028777696</v>
      </c>
    </row>
    <row r="7220" spans="1:18" x14ac:dyDescent="0.45">
      <c r="A7220" s="4" t="s">
        <v>12188</v>
      </c>
      <c r="B7220" s="4" t="s">
        <v>6601</v>
      </c>
      <c r="C7220" s="4" t="s">
        <v>20</v>
      </c>
      <c r="D7220" s="4" t="s">
        <v>57</v>
      </c>
      <c r="E7220" s="4" t="s">
        <v>4</v>
      </c>
      <c r="F7220" s="5">
        <v>45535</v>
      </c>
      <c r="G7220" s="4" t="str">
        <f>IF(WEEKDAY(Table1[[#This Row],[Order_Date]],2)&gt;=6,"Weekend","Weekday")</f>
        <v>Weekend</v>
      </c>
      <c r="H7220" s="5" t="str">
        <f>TEXT(Table1[[#This Row],[Order_Date]],"mmmm")</f>
        <v>August</v>
      </c>
      <c r="I7220" s="7">
        <f>MONTH(Table1[[#This Row],[Order_Date]])</f>
        <v>8</v>
      </c>
      <c r="J7220" s="7">
        <v>2</v>
      </c>
      <c r="K7220" s="4">
        <v>2967.59</v>
      </c>
      <c r="L7220" s="4">
        <v>5</v>
      </c>
      <c r="M7220" s="4">
        <v>5638.42</v>
      </c>
      <c r="N7220" s="4">
        <f>(Table1[[#This Row],[Quantity]]*Table1[[#This Row],[Unit_Price]])*(1-Table1[[#This Row],[Discount_%]]/100)</f>
        <v>5638.4210000000003</v>
      </c>
      <c r="O7220" s="4">
        <v>4540.37</v>
      </c>
      <c r="P7220" s="4">
        <v>1098.05</v>
      </c>
      <c r="Q7220">
        <f>Table1[[#This Row],[Revenue]]-Table1[[#This Row],[Cost]]</f>
        <v>1098.0500000000002</v>
      </c>
      <c r="R7220" s="6">
        <f>Table1[[#This Row],[Profit]]/Table1[[#This Row],[Revenue]]</f>
        <v>0.19474427233161062</v>
      </c>
    </row>
    <row r="7221" spans="1:18" x14ac:dyDescent="0.45">
      <c r="A7221" s="1" t="s">
        <v>12189</v>
      </c>
      <c r="B7221" s="1" t="s">
        <v>12190</v>
      </c>
      <c r="C7221" s="1" t="s">
        <v>12</v>
      </c>
      <c r="D7221" s="1" t="s">
        <v>32</v>
      </c>
      <c r="E7221" s="1" t="s">
        <v>14</v>
      </c>
      <c r="F7221" s="2">
        <v>45533</v>
      </c>
      <c r="G7221" s="1" t="str">
        <f>IF(WEEKDAY(Table1[[#This Row],[Order_Date]],2)&gt;=6,"Weekend","Weekday")</f>
        <v>Weekday</v>
      </c>
      <c r="H7221" s="2" t="str">
        <f>TEXT(Table1[[#This Row],[Order_Date]],"mmmm")</f>
        <v>August</v>
      </c>
      <c r="I7221" s="8">
        <f>MONTH(Table1[[#This Row],[Order_Date]])</f>
        <v>8</v>
      </c>
      <c r="J7221" s="8">
        <v>5</v>
      </c>
      <c r="K7221" s="1">
        <v>2979.37</v>
      </c>
      <c r="L7221" s="1">
        <v>0</v>
      </c>
      <c r="M7221" s="1">
        <v>14896.85</v>
      </c>
      <c r="N7221" s="1">
        <f>(Table1[[#This Row],[Quantity]]*Table1[[#This Row],[Unit_Price]])*(1-Table1[[#This Row],[Discount_%]]/100)</f>
        <v>14896.849999999999</v>
      </c>
      <c r="O7221" s="1">
        <v>12015.45</v>
      </c>
      <c r="P7221" s="1">
        <v>2881.4</v>
      </c>
      <c r="Q7221">
        <f>Table1[[#This Row],[Revenue]]-Table1[[#This Row],[Cost]]</f>
        <v>2881.3999999999996</v>
      </c>
      <c r="R7221" s="6">
        <f>Table1[[#This Row],[Profit]]/Table1[[#This Row],[Revenue]]</f>
        <v>0.19342344186858296</v>
      </c>
    </row>
    <row r="7222" spans="1:18" x14ac:dyDescent="0.45">
      <c r="A7222" s="4" t="s">
        <v>12191</v>
      </c>
      <c r="B7222" s="4" t="s">
        <v>7504</v>
      </c>
      <c r="C7222" s="4" t="s">
        <v>2</v>
      </c>
      <c r="D7222" s="4" t="s">
        <v>17</v>
      </c>
      <c r="E7222" s="4" t="s">
        <v>14</v>
      </c>
      <c r="F7222" s="5">
        <v>45442</v>
      </c>
      <c r="G7222" s="4" t="str">
        <f>IF(WEEKDAY(Table1[[#This Row],[Order_Date]],2)&gt;=6,"Weekend","Weekday")</f>
        <v>Weekday</v>
      </c>
      <c r="H7222" s="5" t="str">
        <f>TEXT(Table1[[#This Row],[Order_Date]],"mmmm")</f>
        <v>May</v>
      </c>
      <c r="I7222" s="7">
        <f>MONTH(Table1[[#This Row],[Order_Date]])</f>
        <v>5</v>
      </c>
      <c r="J7222" s="7">
        <v>1</v>
      </c>
      <c r="K7222" s="4">
        <v>561.33000000000004</v>
      </c>
      <c r="L7222" s="4">
        <v>5</v>
      </c>
      <c r="M7222" s="4">
        <v>533.26</v>
      </c>
      <c r="N7222" s="4">
        <f>(Table1[[#This Row],[Quantity]]*Table1[[#This Row],[Unit_Price]])*(1-Table1[[#This Row],[Discount_%]]/100)</f>
        <v>533.26350000000002</v>
      </c>
      <c r="O7222" s="4">
        <v>389.22</v>
      </c>
      <c r="P7222" s="4">
        <v>144.04</v>
      </c>
      <c r="Q7222">
        <f>Table1[[#This Row],[Revenue]]-Table1[[#This Row],[Cost]]</f>
        <v>144.03999999999996</v>
      </c>
      <c r="R7222" s="6">
        <f>Table1[[#This Row],[Profit]]/Table1[[#This Row],[Revenue]]</f>
        <v>0.27011214041930764</v>
      </c>
    </row>
    <row r="7223" spans="1:18" x14ac:dyDescent="0.45">
      <c r="A7223" s="1" t="s">
        <v>12192</v>
      </c>
      <c r="B7223" s="1" t="s">
        <v>11179</v>
      </c>
      <c r="C7223" s="1" t="s">
        <v>20</v>
      </c>
      <c r="D7223" s="1" t="s">
        <v>25</v>
      </c>
      <c r="E7223" s="1" t="s">
        <v>14</v>
      </c>
      <c r="F7223" s="2">
        <v>45451</v>
      </c>
      <c r="G7223" s="1" t="str">
        <f>IF(WEEKDAY(Table1[[#This Row],[Order_Date]],2)&gt;=6,"Weekend","Weekday")</f>
        <v>Weekend</v>
      </c>
      <c r="H7223" s="2" t="str">
        <f>TEXT(Table1[[#This Row],[Order_Date]],"mmmm")</f>
        <v>June</v>
      </c>
      <c r="I7223" s="8">
        <f>MONTH(Table1[[#This Row],[Order_Date]])</f>
        <v>6</v>
      </c>
      <c r="J7223" s="8">
        <v>5</v>
      </c>
      <c r="K7223" s="1">
        <v>3193.74</v>
      </c>
      <c r="L7223" s="1">
        <v>15</v>
      </c>
      <c r="M7223" s="1">
        <v>13573.39</v>
      </c>
      <c r="N7223" s="1">
        <f>(Table1[[#This Row],[Quantity]]*Table1[[#This Row],[Unit_Price]])*(1-Table1[[#This Row],[Discount_%]]/100)</f>
        <v>13573.394999999999</v>
      </c>
      <c r="O7223" s="1">
        <v>8586.5400000000009</v>
      </c>
      <c r="P7223" s="1">
        <v>4986.8500000000004</v>
      </c>
      <c r="Q7223">
        <f>Table1[[#This Row],[Revenue]]-Table1[[#This Row],[Cost]]</f>
        <v>4986.8499999999985</v>
      </c>
      <c r="R7223" s="6">
        <f>Table1[[#This Row],[Profit]]/Table1[[#This Row],[Revenue]]</f>
        <v>0.36739900643833268</v>
      </c>
    </row>
    <row r="7224" spans="1:18" x14ac:dyDescent="0.45">
      <c r="A7224" s="4" t="s">
        <v>12193</v>
      </c>
      <c r="B7224" s="4" t="s">
        <v>12194</v>
      </c>
      <c r="C7224" s="4" t="s">
        <v>2</v>
      </c>
      <c r="D7224" s="4" t="s">
        <v>17</v>
      </c>
      <c r="E7224" s="4" t="s">
        <v>4</v>
      </c>
      <c r="F7224" s="5">
        <v>45847</v>
      </c>
      <c r="G7224" s="4" t="str">
        <f>IF(WEEKDAY(Table1[[#This Row],[Order_Date]],2)&gt;=6,"Weekend","Weekday")</f>
        <v>Weekday</v>
      </c>
      <c r="H7224" s="5" t="str">
        <f>TEXT(Table1[[#This Row],[Order_Date]],"mmmm")</f>
        <v>July</v>
      </c>
      <c r="I7224" s="7">
        <f>MONTH(Table1[[#This Row],[Order_Date]])</f>
        <v>7</v>
      </c>
      <c r="J7224" s="7">
        <v>1</v>
      </c>
      <c r="K7224" s="4">
        <v>3133.07</v>
      </c>
      <c r="L7224" s="4">
        <v>5</v>
      </c>
      <c r="M7224" s="4">
        <v>2976.42</v>
      </c>
      <c r="N7224" s="4">
        <f>(Table1[[#This Row],[Quantity]]*Table1[[#This Row],[Unit_Price]])*(1-Table1[[#This Row],[Discount_%]]/100)</f>
        <v>2976.4164999999998</v>
      </c>
      <c r="O7224" s="4">
        <v>1799.02</v>
      </c>
      <c r="P7224" s="4">
        <v>1177.4000000000001</v>
      </c>
      <c r="Q7224">
        <f>Table1[[#This Row],[Revenue]]-Table1[[#This Row],[Cost]]</f>
        <v>1177.4000000000001</v>
      </c>
      <c r="R7224" s="6">
        <f>Table1[[#This Row],[Profit]]/Table1[[#This Row],[Revenue]]</f>
        <v>0.39557589318711744</v>
      </c>
    </row>
    <row r="7225" spans="1:18" x14ac:dyDescent="0.45">
      <c r="A7225" s="1" t="s">
        <v>12195</v>
      </c>
      <c r="B7225" s="1" t="s">
        <v>12196</v>
      </c>
      <c r="C7225" s="1" t="s">
        <v>20</v>
      </c>
      <c r="D7225" s="1" t="s">
        <v>103</v>
      </c>
      <c r="E7225" s="1" t="s">
        <v>22</v>
      </c>
      <c r="F7225" s="2">
        <v>45591</v>
      </c>
      <c r="G7225" s="1" t="str">
        <f>IF(WEEKDAY(Table1[[#This Row],[Order_Date]],2)&gt;=6,"Weekend","Weekday")</f>
        <v>Weekend</v>
      </c>
      <c r="H7225" s="2" t="str">
        <f>TEXT(Table1[[#This Row],[Order_Date]],"mmmm")</f>
        <v>October</v>
      </c>
      <c r="I7225" s="8">
        <f>MONTH(Table1[[#This Row],[Order_Date]])</f>
        <v>10</v>
      </c>
      <c r="J7225" s="8">
        <v>2</v>
      </c>
      <c r="K7225" s="1">
        <v>3360.39</v>
      </c>
      <c r="L7225" s="1">
        <v>10</v>
      </c>
      <c r="M7225" s="1">
        <v>6048.7</v>
      </c>
      <c r="N7225" s="1">
        <f>(Table1[[#This Row],[Quantity]]*Table1[[#This Row],[Unit_Price]])*(1-Table1[[#This Row],[Discount_%]]/100)</f>
        <v>6048.7020000000002</v>
      </c>
      <c r="O7225" s="1">
        <v>3990.89</v>
      </c>
      <c r="P7225" s="1">
        <v>2057.81</v>
      </c>
      <c r="Q7225">
        <f>Table1[[#This Row],[Revenue]]-Table1[[#This Row],[Cost]]</f>
        <v>2057.81</v>
      </c>
      <c r="R7225" s="6">
        <f>Table1[[#This Row],[Profit]]/Table1[[#This Row],[Revenue]]</f>
        <v>0.34020698662522525</v>
      </c>
    </row>
    <row r="7226" spans="1:18" x14ac:dyDescent="0.45">
      <c r="A7226" s="4" t="s">
        <v>12197</v>
      </c>
      <c r="B7226" s="4" t="s">
        <v>12198</v>
      </c>
      <c r="C7226" s="4" t="s">
        <v>28</v>
      </c>
      <c r="D7226" s="4" t="s">
        <v>29</v>
      </c>
      <c r="E7226" s="4" t="s">
        <v>9</v>
      </c>
      <c r="F7226" s="5">
        <v>45497</v>
      </c>
      <c r="G7226" s="4" t="str">
        <f>IF(WEEKDAY(Table1[[#This Row],[Order_Date]],2)&gt;=6,"Weekend","Weekday")</f>
        <v>Weekday</v>
      </c>
      <c r="H7226" s="5" t="str">
        <f>TEXT(Table1[[#This Row],[Order_Date]],"mmmm")</f>
        <v>July</v>
      </c>
      <c r="I7226" s="7">
        <f>MONTH(Table1[[#This Row],[Order_Date]])</f>
        <v>7</v>
      </c>
      <c r="J7226" s="7">
        <v>2</v>
      </c>
      <c r="K7226" s="4">
        <v>2538.86</v>
      </c>
      <c r="L7226" s="4">
        <v>20</v>
      </c>
      <c r="M7226" s="4">
        <v>4062.18</v>
      </c>
      <c r="N7226" s="4">
        <f>(Table1[[#This Row],[Quantity]]*Table1[[#This Row],[Unit_Price]])*(1-Table1[[#This Row],[Discount_%]]/100)</f>
        <v>4062.1760000000004</v>
      </c>
      <c r="O7226" s="4">
        <v>2743.91</v>
      </c>
      <c r="P7226" s="4">
        <v>1318.27</v>
      </c>
      <c r="Q7226">
        <f>Table1[[#This Row],[Revenue]]-Table1[[#This Row],[Cost]]</f>
        <v>1318.27</v>
      </c>
      <c r="R7226" s="6">
        <f>Table1[[#This Row],[Profit]]/Table1[[#This Row],[Revenue]]</f>
        <v>0.32452279318001664</v>
      </c>
    </row>
    <row r="7227" spans="1:18" x14ac:dyDescent="0.45">
      <c r="A7227" s="1" t="s">
        <v>12199</v>
      </c>
      <c r="B7227" s="1" t="s">
        <v>6155</v>
      </c>
      <c r="C7227" s="1" t="s">
        <v>28</v>
      </c>
      <c r="D7227" s="1" t="s">
        <v>85</v>
      </c>
      <c r="E7227" s="1" t="s">
        <v>22</v>
      </c>
      <c r="F7227" s="2">
        <v>45614</v>
      </c>
      <c r="G7227" s="1" t="str">
        <f>IF(WEEKDAY(Table1[[#This Row],[Order_Date]],2)&gt;=6,"Weekend","Weekday")</f>
        <v>Weekday</v>
      </c>
      <c r="H7227" s="2" t="str">
        <f>TEXT(Table1[[#This Row],[Order_Date]],"mmmm")</f>
        <v>November</v>
      </c>
      <c r="I7227" s="8">
        <f>MONTH(Table1[[#This Row],[Order_Date]])</f>
        <v>11</v>
      </c>
      <c r="J7227" s="8">
        <v>2</v>
      </c>
      <c r="K7227" s="1">
        <v>273.22000000000003</v>
      </c>
      <c r="L7227" s="1">
        <v>0</v>
      </c>
      <c r="M7227" s="1">
        <v>546.44000000000005</v>
      </c>
      <c r="N7227" s="1">
        <f>(Table1[[#This Row],[Quantity]]*Table1[[#This Row],[Unit_Price]])*(1-Table1[[#This Row],[Discount_%]]/100)</f>
        <v>546.44000000000005</v>
      </c>
      <c r="O7227" s="1">
        <v>338.49</v>
      </c>
      <c r="P7227" s="1">
        <v>207.95</v>
      </c>
      <c r="Q7227">
        <f>Table1[[#This Row],[Revenue]]-Table1[[#This Row],[Cost]]</f>
        <v>207.95000000000005</v>
      </c>
      <c r="R7227" s="6">
        <f>Table1[[#This Row],[Profit]]/Table1[[#This Row],[Revenue]]</f>
        <v>0.38055413220115653</v>
      </c>
    </row>
    <row r="7228" spans="1:18" x14ac:dyDescent="0.45">
      <c r="A7228" s="4" t="s">
        <v>12200</v>
      </c>
      <c r="B7228" s="4" t="s">
        <v>6538</v>
      </c>
      <c r="C7228" s="4" t="s">
        <v>7</v>
      </c>
      <c r="D7228" s="4" t="s">
        <v>8</v>
      </c>
      <c r="E7228" s="4" t="s">
        <v>14</v>
      </c>
      <c r="F7228" s="5">
        <v>45348</v>
      </c>
      <c r="G7228" s="4" t="str">
        <f>IF(WEEKDAY(Table1[[#This Row],[Order_Date]],2)&gt;=6,"Weekend","Weekday")</f>
        <v>Weekday</v>
      </c>
      <c r="H7228" s="5" t="str">
        <f>TEXT(Table1[[#This Row],[Order_Date]],"mmmm")</f>
        <v>February</v>
      </c>
      <c r="I7228" s="7">
        <f>MONTH(Table1[[#This Row],[Order_Date]])</f>
        <v>2</v>
      </c>
      <c r="J7228" s="7">
        <v>1</v>
      </c>
      <c r="K7228" s="4">
        <v>3913.38</v>
      </c>
      <c r="L7228" s="4">
        <v>20</v>
      </c>
      <c r="M7228" s="4">
        <v>3130.7</v>
      </c>
      <c r="N7228" s="4">
        <f>(Table1[[#This Row],[Quantity]]*Table1[[#This Row],[Unit_Price]])*(1-Table1[[#This Row],[Discount_%]]/100)</f>
        <v>3130.7040000000002</v>
      </c>
      <c r="O7228" s="4">
        <v>2152.56</v>
      </c>
      <c r="P7228" s="4">
        <v>978.14</v>
      </c>
      <c r="Q7228">
        <f>Table1[[#This Row],[Revenue]]-Table1[[#This Row],[Cost]]</f>
        <v>978.13999999999987</v>
      </c>
      <c r="R7228" s="6">
        <f>Table1[[#This Row],[Profit]]/Table1[[#This Row],[Revenue]]</f>
        <v>0.31243491870827611</v>
      </c>
    </row>
    <row r="7229" spans="1:18" x14ac:dyDescent="0.45">
      <c r="A7229" s="1" t="s">
        <v>12201</v>
      </c>
      <c r="B7229" s="1" t="s">
        <v>8698</v>
      </c>
      <c r="C7229" s="1" t="s">
        <v>7</v>
      </c>
      <c r="D7229" s="1" t="s">
        <v>8</v>
      </c>
      <c r="E7229" s="1" t="s">
        <v>14</v>
      </c>
      <c r="F7229" s="2">
        <v>45343</v>
      </c>
      <c r="G7229" s="1" t="str">
        <f>IF(WEEKDAY(Table1[[#This Row],[Order_Date]],2)&gt;=6,"Weekend","Weekday")</f>
        <v>Weekday</v>
      </c>
      <c r="H7229" s="2" t="str">
        <f>TEXT(Table1[[#This Row],[Order_Date]],"mmmm")</f>
        <v>February</v>
      </c>
      <c r="I7229" s="8">
        <f>MONTH(Table1[[#This Row],[Order_Date]])</f>
        <v>2</v>
      </c>
      <c r="J7229" s="8">
        <v>4</v>
      </c>
      <c r="K7229" s="1">
        <v>3761.89</v>
      </c>
      <c r="L7229" s="1">
        <v>20</v>
      </c>
      <c r="M7229" s="1">
        <v>12038.05</v>
      </c>
      <c r="N7229" s="1">
        <f>(Table1[[#This Row],[Quantity]]*Table1[[#This Row],[Unit_Price]])*(1-Table1[[#This Row],[Discount_%]]/100)</f>
        <v>12038.048000000001</v>
      </c>
      <c r="O7229" s="1">
        <v>7734.33</v>
      </c>
      <c r="P7229" s="1">
        <v>4303.72</v>
      </c>
      <c r="Q7229">
        <f>Table1[[#This Row],[Revenue]]-Table1[[#This Row],[Cost]]</f>
        <v>4303.7199999999993</v>
      </c>
      <c r="R7229" s="6">
        <f>Table1[[#This Row],[Profit]]/Table1[[#This Row],[Revenue]]</f>
        <v>0.35750972956583504</v>
      </c>
    </row>
    <row r="7230" spans="1:18" x14ac:dyDescent="0.45">
      <c r="A7230" s="4" t="s">
        <v>12202</v>
      </c>
      <c r="B7230" s="4" t="s">
        <v>2534</v>
      </c>
      <c r="C7230" s="4" t="s">
        <v>20</v>
      </c>
      <c r="D7230" s="4" t="s">
        <v>25</v>
      </c>
      <c r="E7230" s="4" t="s">
        <v>14</v>
      </c>
      <c r="F7230" s="5">
        <v>45464</v>
      </c>
      <c r="G7230" s="4" t="str">
        <f>IF(WEEKDAY(Table1[[#This Row],[Order_Date]],2)&gt;=6,"Weekend","Weekday")</f>
        <v>Weekday</v>
      </c>
      <c r="H7230" s="5" t="str">
        <f>TEXT(Table1[[#This Row],[Order_Date]],"mmmm")</f>
        <v>June</v>
      </c>
      <c r="I7230" s="7">
        <f>MONTH(Table1[[#This Row],[Order_Date]])</f>
        <v>6</v>
      </c>
      <c r="J7230" s="7">
        <v>4</v>
      </c>
      <c r="K7230" s="4">
        <v>2211.56</v>
      </c>
      <c r="L7230" s="4">
        <v>10</v>
      </c>
      <c r="M7230" s="4">
        <v>7961.62</v>
      </c>
      <c r="N7230" s="4">
        <f>(Table1[[#This Row],[Quantity]]*Table1[[#This Row],[Unit_Price]])*(1-Table1[[#This Row],[Discount_%]]/100)</f>
        <v>7961.616</v>
      </c>
      <c r="O7230" s="4">
        <v>5436.67</v>
      </c>
      <c r="P7230" s="4">
        <v>2524.9499999999998</v>
      </c>
      <c r="Q7230">
        <f>Table1[[#This Row],[Revenue]]-Table1[[#This Row],[Cost]]</f>
        <v>2524.9499999999998</v>
      </c>
      <c r="R7230" s="6">
        <f>Table1[[#This Row],[Profit]]/Table1[[#This Row],[Revenue]]</f>
        <v>0.31714023025464666</v>
      </c>
    </row>
    <row r="7231" spans="1:18" x14ac:dyDescent="0.45">
      <c r="A7231" s="1" t="s">
        <v>12203</v>
      </c>
      <c r="B7231" s="1" t="s">
        <v>1034</v>
      </c>
      <c r="C7231" s="1" t="s">
        <v>28</v>
      </c>
      <c r="D7231" s="1" t="s">
        <v>100</v>
      </c>
      <c r="E7231" s="1" t="s">
        <v>4</v>
      </c>
      <c r="F7231" s="2">
        <v>45875</v>
      </c>
      <c r="G7231" s="1" t="str">
        <f>IF(WEEKDAY(Table1[[#This Row],[Order_Date]],2)&gt;=6,"Weekend","Weekday")</f>
        <v>Weekday</v>
      </c>
      <c r="H7231" s="2" t="str">
        <f>TEXT(Table1[[#This Row],[Order_Date]],"mmmm")</f>
        <v>August</v>
      </c>
      <c r="I7231" s="8">
        <f>MONTH(Table1[[#This Row],[Order_Date]])</f>
        <v>8</v>
      </c>
      <c r="J7231" s="8">
        <v>2</v>
      </c>
      <c r="K7231" s="1">
        <v>1659.86</v>
      </c>
      <c r="L7231" s="1">
        <v>5</v>
      </c>
      <c r="M7231" s="1">
        <v>3153.73</v>
      </c>
      <c r="N7231" s="1">
        <f>(Table1[[#This Row],[Quantity]]*Table1[[#This Row],[Unit_Price]])*(1-Table1[[#This Row],[Discount_%]]/100)</f>
        <v>3153.7339999999995</v>
      </c>
      <c r="O7231" s="1">
        <v>2506.3200000000002</v>
      </c>
      <c r="P7231" s="1">
        <v>647.41</v>
      </c>
      <c r="Q7231">
        <f>Table1[[#This Row],[Revenue]]-Table1[[#This Row],[Cost]]</f>
        <v>647.40999999999985</v>
      </c>
      <c r="R7231" s="6">
        <f>Table1[[#This Row],[Profit]]/Table1[[#This Row],[Revenue]]</f>
        <v>0.20528390191931459</v>
      </c>
    </row>
    <row r="7232" spans="1:18" x14ac:dyDescent="0.45">
      <c r="A7232" s="4" t="s">
        <v>12204</v>
      </c>
      <c r="B7232" s="4" t="s">
        <v>12205</v>
      </c>
      <c r="C7232" s="4" t="s">
        <v>20</v>
      </c>
      <c r="D7232" s="4" t="s">
        <v>25</v>
      </c>
      <c r="E7232" s="4" t="s">
        <v>9</v>
      </c>
      <c r="F7232" s="5">
        <v>45466</v>
      </c>
      <c r="G7232" s="4" t="str">
        <f>IF(WEEKDAY(Table1[[#This Row],[Order_Date]],2)&gt;=6,"Weekend","Weekday")</f>
        <v>Weekend</v>
      </c>
      <c r="H7232" s="5" t="str">
        <f>TEXT(Table1[[#This Row],[Order_Date]],"mmmm")</f>
        <v>June</v>
      </c>
      <c r="I7232" s="7">
        <f>MONTH(Table1[[#This Row],[Order_Date]])</f>
        <v>6</v>
      </c>
      <c r="J7232" s="7">
        <v>4</v>
      </c>
      <c r="K7232" s="4">
        <v>940.05</v>
      </c>
      <c r="L7232" s="4">
        <v>0</v>
      </c>
      <c r="M7232" s="4">
        <v>3760.2</v>
      </c>
      <c r="N7232" s="4">
        <f>(Table1[[#This Row],[Quantity]]*Table1[[#This Row],[Unit_Price]])*(1-Table1[[#This Row],[Discount_%]]/100)</f>
        <v>3760.2</v>
      </c>
      <c r="O7232" s="4">
        <v>2699.02</v>
      </c>
      <c r="P7232" s="4">
        <v>1061.18</v>
      </c>
      <c r="Q7232">
        <f>Table1[[#This Row],[Revenue]]-Table1[[#This Row],[Cost]]</f>
        <v>1061.1799999999998</v>
      </c>
      <c r="R7232" s="6">
        <f>Table1[[#This Row],[Profit]]/Table1[[#This Row],[Revenue]]</f>
        <v>0.28221371203659384</v>
      </c>
    </row>
    <row r="7233" spans="1:18" x14ac:dyDescent="0.45">
      <c r="A7233" s="1" t="s">
        <v>12206</v>
      </c>
      <c r="B7233" s="1" t="s">
        <v>12207</v>
      </c>
      <c r="C7233" s="1" t="s">
        <v>20</v>
      </c>
      <c r="D7233" s="1" t="s">
        <v>103</v>
      </c>
      <c r="E7233" s="1" t="s">
        <v>22</v>
      </c>
      <c r="F7233" s="2">
        <v>45448</v>
      </c>
      <c r="G7233" s="1" t="str">
        <f>IF(WEEKDAY(Table1[[#This Row],[Order_Date]],2)&gt;=6,"Weekend","Weekday")</f>
        <v>Weekday</v>
      </c>
      <c r="H7233" s="2" t="str">
        <f>TEXT(Table1[[#This Row],[Order_Date]],"mmmm")</f>
        <v>June</v>
      </c>
      <c r="I7233" s="8">
        <f>MONTH(Table1[[#This Row],[Order_Date]])</f>
        <v>6</v>
      </c>
      <c r="J7233" s="8">
        <v>1</v>
      </c>
      <c r="K7233" s="1">
        <v>2918.28</v>
      </c>
      <c r="L7233" s="1">
        <v>0</v>
      </c>
      <c r="M7233" s="1">
        <v>2918.28</v>
      </c>
      <c r="N7233" s="1">
        <f>(Table1[[#This Row],[Quantity]]*Table1[[#This Row],[Unit_Price]])*(1-Table1[[#This Row],[Discount_%]]/100)</f>
        <v>2918.28</v>
      </c>
      <c r="O7233" s="1">
        <v>2365.31</v>
      </c>
      <c r="P7233" s="1">
        <v>552.97</v>
      </c>
      <c r="Q7233">
        <f>Table1[[#This Row],[Revenue]]-Table1[[#This Row],[Cost]]</f>
        <v>552.97000000000025</v>
      </c>
      <c r="R7233" s="6">
        <f>Table1[[#This Row],[Profit]]/Table1[[#This Row],[Revenue]]</f>
        <v>0.18948490206560029</v>
      </c>
    </row>
    <row r="7234" spans="1:18" x14ac:dyDescent="0.45">
      <c r="A7234" s="4" t="s">
        <v>12208</v>
      </c>
      <c r="B7234" s="4" t="s">
        <v>7706</v>
      </c>
      <c r="C7234" s="4" t="s">
        <v>28</v>
      </c>
      <c r="D7234" s="4" t="s">
        <v>29</v>
      </c>
      <c r="E7234" s="4" t="s">
        <v>9</v>
      </c>
      <c r="F7234" s="5">
        <v>45706</v>
      </c>
      <c r="G7234" s="4" t="str">
        <f>IF(WEEKDAY(Table1[[#This Row],[Order_Date]],2)&gt;=6,"Weekend","Weekday")</f>
        <v>Weekday</v>
      </c>
      <c r="H7234" s="5" t="str">
        <f>TEXT(Table1[[#This Row],[Order_Date]],"mmmm")</f>
        <v>February</v>
      </c>
      <c r="I7234" s="7">
        <f>MONTH(Table1[[#This Row],[Order_Date]])</f>
        <v>2</v>
      </c>
      <c r="J7234" s="7">
        <v>3</v>
      </c>
      <c r="K7234" s="4">
        <v>2799.9</v>
      </c>
      <c r="L7234" s="4">
        <v>0</v>
      </c>
      <c r="M7234" s="4">
        <v>8399.7000000000007</v>
      </c>
      <c r="N7234" s="4">
        <f>(Table1[[#This Row],[Quantity]]*Table1[[#This Row],[Unit_Price]])*(1-Table1[[#This Row],[Discount_%]]/100)</f>
        <v>8399.7000000000007</v>
      </c>
      <c r="O7234" s="4">
        <v>5273.07</v>
      </c>
      <c r="P7234" s="4">
        <v>3126.63</v>
      </c>
      <c r="Q7234">
        <f>Table1[[#This Row],[Revenue]]-Table1[[#This Row],[Cost]]</f>
        <v>3126.630000000001</v>
      </c>
      <c r="R7234" s="6">
        <f>Table1[[#This Row],[Profit]]/Table1[[#This Row],[Revenue]]</f>
        <v>0.37223115111253974</v>
      </c>
    </row>
    <row r="7235" spans="1:18" x14ac:dyDescent="0.45">
      <c r="A7235" s="1" t="s">
        <v>12209</v>
      </c>
      <c r="B7235" s="1" t="s">
        <v>12210</v>
      </c>
      <c r="C7235" s="1" t="s">
        <v>7</v>
      </c>
      <c r="D7235" s="1" t="s">
        <v>46</v>
      </c>
      <c r="E7235" s="1" t="s">
        <v>9</v>
      </c>
      <c r="F7235" s="2">
        <v>45694</v>
      </c>
      <c r="G7235" s="1" t="str">
        <f>IF(WEEKDAY(Table1[[#This Row],[Order_Date]],2)&gt;=6,"Weekend","Weekday")</f>
        <v>Weekday</v>
      </c>
      <c r="H7235" s="2" t="str">
        <f>TEXT(Table1[[#This Row],[Order_Date]],"mmmm")</f>
        <v>February</v>
      </c>
      <c r="I7235" s="8">
        <f>MONTH(Table1[[#This Row],[Order_Date]])</f>
        <v>2</v>
      </c>
      <c r="J7235" s="8">
        <v>3</v>
      </c>
      <c r="K7235" s="1">
        <v>1430.92</v>
      </c>
      <c r="L7235" s="1">
        <v>20</v>
      </c>
      <c r="M7235" s="1">
        <v>3434.21</v>
      </c>
      <c r="N7235" s="1">
        <f>(Table1[[#This Row],[Quantity]]*Table1[[#This Row],[Unit_Price]])*(1-Table1[[#This Row],[Discount_%]]/100)</f>
        <v>3434.2080000000005</v>
      </c>
      <c r="O7235" s="1">
        <v>2314.44</v>
      </c>
      <c r="P7235" s="1">
        <v>1119.77</v>
      </c>
      <c r="Q7235">
        <f>Table1[[#This Row],[Revenue]]-Table1[[#This Row],[Cost]]</f>
        <v>1119.77</v>
      </c>
      <c r="R7235" s="6">
        <f>Table1[[#This Row],[Profit]]/Table1[[#This Row],[Revenue]]</f>
        <v>0.32606334499055095</v>
      </c>
    </row>
    <row r="7236" spans="1:18" x14ac:dyDescent="0.45">
      <c r="A7236" s="4" t="s">
        <v>12211</v>
      </c>
      <c r="B7236" s="4" t="s">
        <v>4017</v>
      </c>
      <c r="C7236" s="4" t="s">
        <v>7</v>
      </c>
      <c r="D7236" s="4" t="s">
        <v>134</v>
      </c>
      <c r="E7236" s="4" t="s">
        <v>22</v>
      </c>
      <c r="F7236" s="5">
        <v>45660</v>
      </c>
      <c r="G7236" s="4" t="str">
        <f>IF(WEEKDAY(Table1[[#This Row],[Order_Date]],2)&gt;=6,"Weekend","Weekday")</f>
        <v>Weekday</v>
      </c>
      <c r="H7236" s="5" t="str">
        <f>TEXT(Table1[[#This Row],[Order_Date]],"mmmm")</f>
        <v>January</v>
      </c>
      <c r="I7236" s="7">
        <f>MONTH(Table1[[#This Row],[Order_Date]])</f>
        <v>1</v>
      </c>
      <c r="J7236" s="7">
        <v>5</v>
      </c>
      <c r="K7236" s="4">
        <v>431.65</v>
      </c>
      <c r="L7236" s="4">
        <v>15</v>
      </c>
      <c r="M7236" s="4">
        <v>1834.51</v>
      </c>
      <c r="N7236" s="4">
        <f>(Table1[[#This Row],[Quantity]]*Table1[[#This Row],[Unit_Price]])*(1-Table1[[#This Row],[Discount_%]]/100)</f>
        <v>1834.5125</v>
      </c>
      <c r="O7236" s="4">
        <v>1255.3599999999999</v>
      </c>
      <c r="P7236" s="4">
        <v>579.15</v>
      </c>
      <c r="Q7236">
        <f>Table1[[#This Row],[Revenue]]-Table1[[#This Row],[Cost]]</f>
        <v>579.15000000000009</v>
      </c>
      <c r="R7236" s="6">
        <f>Table1[[#This Row],[Profit]]/Table1[[#This Row],[Revenue]]</f>
        <v>0.31569737968176786</v>
      </c>
    </row>
    <row r="7237" spans="1:18" x14ac:dyDescent="0.45">
      <c r="A7237" s="1" t="s">
        <v>12212</v>
      </c>
      <c r="B7237" s="1" t="s">
        <v>5939</v>
      </c>
      <c r="C7237" s="1" t="s">
        <v>12</v>
      </c>
      <c r="D7237" s="1" t="s">
        <v>111</v>
      </c>
      <c r="E7237" s="1" t="s">
        <v>14</v>
      </c>
      <c r="F7237" s="2">
        <v>45415</v>
      </c>
      <c r="G7237" s="1" t="str">
        <f>IF(WEEKDAY(Table1[[#This Row],[Order_Date]],2)&gt;=6,"Weekend","Weekday")</f>
        <v>Weekday</v>
      </c>
      <c r="H7237" s="2" t="str">
        <f>TEXT(Table1[[#This Row],[Order_Date]],"mmmm")</f>
        <v>May</v>
      </c>
      <c r="I7237" s="8">
        <f>MONTH(Table1[[#This Row],[Order_Date]])</f>
        <v>5</v>
      </c>
      <c r="J7237" s="8">
        <v>1</v>
      </c>
      <c r="K7237" s="1">
        <v>2048.86</v>
      </c>
      <c r="L7237" s="1">
        <v>15</v>
      </c>
      <c r="M7237" s="1">
        <v>1741.53</v>
      </c>
      <c r="N7237" s="1">
        <f>(Table1[[#This Row],[Quantity]]*Table1[[#This Row],[Unit_Price]])*(1-Table1[[#This Row],[Discount_%]]/100)</f>
        <v>1741.5309999999999</v>
      </c>
      <c r="O7237" s="1">
        <v>1162.45</v>
      </c>
      <c r="P7237" s="1">
        <v>579.08000000000004</v>
      </c>
      <c r="Q7237">
        <f>Table1[[#This Row],[Revenue]]-Table1[[#This Row],[Cost]]</f>
        <v>579.07999999999993</v>
      </c>
      <c r="R7237" s="6">
        <f>Table1[[#This Row],[Profit]]/Table1[[#This Row],[Revenue]]</f>
        <v>0.33251221626960203</v>
      </c>
    </row>
    <row r="7238" spans="1:18" x14ac:dyDescent="0.45">
      <c r="A7238" s="4" t="s">
        <v>12213</v>
      </c>
      <c r="B7238" s="4" t="s">
        <v>12214</v>
      </c>
      <c r="C7238" s="4" t="s">
        <v>7</v>
      </c>
      <c r="D7238" s="4" t="s">
        <v>106</v>
      </c>
      <c r="E7238" s="4" t="s">
        <v>14</v>
      </c>
      <c r="F7238" s="5">
        <v>45456</v>
      </c>
      <c r="G7238" s="4" t="str">
        <f>IF(WEEKDAY(Table1[[#This Row],[Order_Date]],2)&gt;=6,"Weekend","Weekday")</f>
        <v>Weekday</v>
      </c>
      <c r="H7238" s="5" t="str">
        <f>TEXT(Table1[[#This Row],[Order_Date]],"mmmm")</f>
        <v>June</v>
      </c>
      <c r="I7238" s="7">
        <f>MONTH(Table1[[#This Row],[Order_Date]])</f>
        <v>6</v>
      </c>
      <c r="J7238" s="7">
        <v>3</v>
      </c>
      <c r="K7238" s="4">
        <v>3547.68</v>
      </c>
      <c r="L7238" s="4">
        <v>20</v>
      </c>
      <c r="M7238" s="4">
        <v>8514.43</v>
      </c>
      <c r="N7238" s="4">
        <f>(Table1[[#This Row],[Quantity]]*Table1[[#This Row],[Unit_Price]])*(1-Table1[[#This Row],[Discount_%]]/100)</f>
        <v>8514.4319999999989</v>
      </c>
      <c r="O7238" s="4">
        <v>5824.33</v>
      </c>
      <c r="P7238" s="4">
        <v>2690.1</v>
      </c>
      <c r="Q7238">
        <f>Table1[[#This Row],[Revenue]]-Table1[[#This Row],[Cost]]</f>
        <v>2690.1000000000004</v>
      </c>
      <c r="R7238" s="6">
        <f>Table1[[#This Row],[Profit]]/Table1[[#This Row],[Revenue]]</f>
        <v>0.3159459881636234</v>
      </c>
    </row>
    <row r="7239" spans="1:18" x14ac:dyDescent="0.45">
      <c r="A7239" s="1" t="s">
        <v>12215</v>
      </c>
      <c r="B7239" s="1" t="s">
        <v>12216</v>
      </c>
      <c r="C7239" s="1" t="s">
        <v>12</v>
      </c>
      <c r="D7239" s="1" t="s">
        <v>111</v>
      </c>
      <c r="E7239" s="1" t="s">
        <v>9</v>
      </c>
      <c r="F7239" s="2">
        <v>45476</v>
      </c>
      <c r="G7239" s="1" t="str">
        <f>IF(WEEKDAY(Table1[[#This Row],[Order_Date]],2)&gt;=6,"Weekend","Weekday")</f>
        <v>Weekday</v>
      </c>
      <c r="H7239" s="2" t="str">
        <f>TEXT(Table1[[#This Row],[Order_Date]],"mmmm")</f>
        <v>July</v>
      </c>
      <c r="I7239" s="8">
        <f>MONTH(Table1[[#This Row],[Order_Date]])</f>
        <v>7</v>
      </c>
      <c r="J7239" s="8">
        <v>3</v>
      </c>
      <c r="K7239" s="1">
        <v>957.4</v>
      </c>
      <c r="L7239" s="1">
        <v>15</v>
      </c>
      <c r="M7239" s="1">
        <v>2441.37</v>
      </c>
      <c r="N7239" s="1">
        <f>(Table1[[#This Row],[Quantity]]*Table1[[#This Row],[Unit_Price]])*(1-Table1[[#This Row],[Discount_%]]/100)</f>
        <v>2441.37</v>
      </c>
      <c r="O7239" s="1">
        <v>1924.47</v>
      </c>
      <c r="P7239" s="1">
        <v>516.9</v>
      </c>
      <c r="Q7239">
        <f>Table1[[#This Row],[Revenue]]-Table1[[#This Row],[Cost]]</f>
        <v>516.89999999999986</v>
      </c>
      <c r="R7239" s="6">
        <f>Table1[[#This Row],[Profit]]/Table1[[#This Row],[Revenue]]</f>
        <v>0.21172538369849717</v>
      </c>
    </row>
    <row r="7240" spans="1:18" x14ac:dyDescent="0.45">
      <c r="A7240" s="4" t="s">
        <v>12217</v>
      </c>
      <c r="B7240" s="4" t="s">
        <v>5062</v>
      </c>
      <c r="C7240" s="4" t="s">
        <v>2</v>
      </c>
      <c r="D7240" s="4" t="s">
        <v>68</v>
      </c>
      <c r="E7240" s="4" t="s">
        <v>9</v>
      </c>
      <c r="F7240" s="5">
        <v>45493</v>
      </c>
      <c r="G7240" s="4" t="str">
        <f>IF(WEEKDAY(Table1[[#This Row],[Order_Date]],2)&gt;=6,"Weekend","Weekday")</f>
        <v>Weekend</v>
      </c>
      <c r="H7240" s="5" t="str">
        <f>TEXT(Table1[[#This Row],[Order_Date]],"mmmm")</f>
        <v>July</v>
      </c>
      <c r="I7240" s="7">
        <f>MONTH(Table1[[#This Row],[Order_Date]])</f>
        <v>7</v>
      </c>
      <c r="J7240" s="7">
        <v>1</v>
      </c>
      <c r="K7240" s="4">
        <v>917.51</v>
      </c>
      <c r="L7240" s="4">
        <v>5</v>
      </c>
      <c r="M7240" s="4">
        <v>871.63</v>
      </c>
      <c r="N7240" s="4">
        <f>(Table1[[#This Row],[Quantity]]*Table1[[#This Row],[Unit_Price]])*(1-Table1[[#This Row],[Discount_%]]/100)</f>
        <v>871.6345</v>
      </c>
      <c r="O7240" s="4">
        <v>577.39</v>
      </c>
      <c r="P7240" s="4">
        <v>294.24</v>
      </c>
      <c r="Q7240">
        <f>Table1[[#This Row],[Revenue]]-Table1[[#This Row],[Cost]]</f>
        <v>294.24</v>
      </c>
      <c r="R7240" s="6">
        <f>Table1[[#This Row],[Profit]]/Table1[[#This Row],[Revenue]]</f>
        <v>0.33757442951711164</v>
      </c>
    </row>
    <row r="7241" spans="1:18" x14ac:dyDescent="0.45">
      <c r="A7241" s="1" t="s">
        <v>12218</v>
      </c>
      <c r="B7241" s="1" t="s">
        <v>12219</v>
      </c>
      <c r="C7241" s="1" t="s">
        <v>28</v>
      </c>
      <c r="D7241" s="1" t="s">
        <v>137</v>
      </c>
      <c r="E7241" s="1" t="s">
        <v>4</v>
      </c>
      <c r="F7241" s="2">
        <v>45335</v>
      </c>
      <c r="G7241" s="1" t="str">
        <f>IF(WEEKDAY(Table1[[#This Row],[Order_Date]],2)&gt;=6,"Weekend","Weekday")</f>
        <v>Weekday</v>
      </c>
      <c r="H7241" s="2" t="str">
        <f>TEXT(Table1[[#This Row],[Order_Date]],"mmmm")</f>
        <v>February</v>
      </c>
      <c r="I7241" s="8">
        <f>MONTH(Table1[[#This Row],[Order_Date]])</f>
        <v>2</v>
      </c>
      <c r="J7241" s="8">
        <v>3</v>
      </c>
      <c r="K7241" s="1">
        <v>4215.92</v>
      </c>
      <c r="L7241" s="1">
        <v>5</v>
      </c>
      <c r="M7241" s="1">
        <v>12015.37</v>
      </c>
      <c r="N7241" s="1">
        <f>(Table1[[#This Row],[Quantity]]*Table1[[#This Row],[Unit_Price]])*(1-Table1[[#This Row],[Discount_%]]/100)</f>
        <v>12015.371999999999</v>
      </c>
      <c r="O7241" s="1">
        <v>9256.27</v>
      </c>
      <c r="P7241" s="1">
        <v>2759.1</v>
      </c>
      <c r="Q7241">
        <f>Table1[[#This Row],[Revenue]]-Table1[[#This Row],[Cost]]</f>
        <v>2759.1000000000004</v>
      </c>
      <c r="R7241" s="6">
        <f>Table1[[#This Row],[Profit]]/Table1[[#This Row],[Revenue]]</f>
        <v>0.22963088111310762</v>
      </c>
    </row>
    <row r="7242" spans="1:18" x14ac:dyDescent="0.45">
      <c r="A7242" s="4" t="s">
        <v>12220</v>
      </c>
      <c r="B7242" s="4" t="s">
        <v>10923</v>
      </c>
      <c r="C7242" s="4" t="s">
        <v>2</v>
      </c>
      <c r="D7242" s="4" t="s">
        <v>82</v>
      </c>
      <c r="E7242" s="4" t="s">
        <v>22</v>
      </c>
      <c r="F7242" s="5">
        <v>45584</v>
      </c>
      <c r="G7242" s="4" t="str">
        <f>IF(WEEKDAY(Table1[[#This Row],[Order_Date]],2)&gt;=6,"Weekend","Weekday")</f>
        <v>Weekend</v>
      </c>
      <c r="H7242" s="5" t="str">
        <f>TEXT(Table1[[#This Row],[Order_Date]],"mmmm")</f>
        <v>October</v>
      </c>
      <c r="I7242" s="7">
        <f>MONTH(Table1[[#This Row],[Order_Date]])</f>
        <v>10</v>
      </c>
      <c r="J7242" s="7">
        <v>4</v>
      </c>
      <c r="K7242" s="4">
        <v>320.01</v>
      </c>
      <c r="L7242" s="4">
        <v>5</v>
      </c>
      <c r="M7242" s="4">
        <v>1216.04</v>
      </c>
      <c r="N7242" s="4">
        <f>(Table1[[#This Row],[Quantity]]*Table1[[#This Row],[Unit_Price]])*(1-Table1[[#This Row],[Discount_%]]/100)</f>
        <v>1216.038</v>
      </c>
      <c r="O7242" s="4">
        <v>762.07</v>
      </c>
      <c r="P7242" s="4">
        <v>453.97</v>
      </c>
      <c r="Q7242">
        <f>Table1[[#This Row],[Revenue]]-Table1[[#This Row],[Cost]]</f>
        <v>453.96999999999991</v>
      </c>
      <c r="R7242" s="6">
        <f>Table1[[#This Row],[Profit]]/Table1[[#This Row],[Revenue]]</f>
        <v>0.37331831189763498</v>
      </c>
    </row>
    <row r="7243" spans="1:18" x14ac:dyDescent="0.45">
      <c r="A7243" s="1" t="s">
        <v>12221</v>
      </c>
      <c r="B7243" s="1" t="s">
        <v>7692</v>
      </c>
      <c r="C7243" s="1" t="s">
        <v>28</v>
      </c>
      <c r="D7243" s="1" t="s">
        <v>85</v>
      </c>
      <c r="E7243" s="1" t="s">
        <v>22</v>
      </c>
      <c r="F7243" s="2">
        <v>45482</v>
      </c>
      <c r="G7243" s="1" t="str">
        <f>IF(WEEKDAY(Table1[[#This Row],[Order_Date]],2)&gt;=6,"Weekend","Weekday")</f>
        <v>Weekday</v>
      </c>
      <c r="H7243" s="2" t="str">
        <f>TEXT(Table1[[#This Row],[Order_Date]],"mmmm")</f>
        <v>July</v>
      </c>
      <c r="I7243" s="8">
        <f>MONTH(Table1[[#This Row],[Order_Date]])</f>
        <v>7</v>
      </c>
      <c r="J7243" s="8">
        <v>1</v>
      </c>
      <c r="K7243" s="1">
        <v>3515.25</v>
      </c>
      <c r="L7243" s="1">
        <v>5</v>
      </c>
      <c r="M7243" s="1">
        <v>3339.49</v>
      </c>
      <c r="N7243" s="1">
        <f>(Table1[[#This Row],[Quantity]]*Table1[[#This Row],[Unit_Price]])*(1-Table1[[#This Row],[Discount_%]]/100)</f>
        <v>3339.4874999999997</v>
      </c>
      <c r="O7243" s="1">
        <v>2473.09</v>
      </c>
      <c r="P7243" s="1">
        <v>866.4</v>
      </c>
      <c r="Q7243">
        <f>Table1[[#This Row],[Revenue]]-Table1[[#This Row],[Cost]]</f>
        <v>866.39999999999964</v>
      </c>
      <c r="R7243" s="6">
        <f>Table1[[#This Row],[Profit]]/Table1[[#This Row],[Revenue]]</f>
        <v>0.25944081281872383</v>
      </c>
    </row>
    <row r="7244" spans="1:18" x14ac:dyDescent="0.45">
      <c r="A7244" s="4" t="s">
        <v>12222</v>
      </c>
      <c r="B7244" s="4" t="s">
        <v>12223</v>
      </c>
      <c r="C7244" s="4" t="s">
        <v>2</v>
      </c>
      <c r="D7244" s="4" t="s">
        <v>17</v>
      </c>
      <c r="E7244" s="4" t="s">
        <v>4</v>
      </c>
      <c r="F7244" s="5">
        <v>45432</v>
      </c>
      <c r="G7244" s="4" t="str">
        <f>IF(WEEKDAY(Table1[[#This Row],[Order_Date]],2)&gt;=6,"Weekend","Weekday")</f>
        <v>Weekday</v>
      </c>
      <c r="H7244" s="5" t="str">
        <f>TEXT(Table1[[#This Row],[Order_Date]],"mmmm")</f>
        <v>May</v>
      </c>
      <c r="I7244" s="7">
        <f>MONTH(Table1[[#This Row],[Order_Date]])</f>
        <v>5</v>
      </c>
      <c r="J7244" s="7">
        <v>4</v>
      </c>
      <c r="K7244" s="4">
        <v>3678.52</v>
      </c>
      <c r="L7244" s="4">
        <v>15</v>
      </c>
      <c r="M7244" s="4">
        <v>12506.97</v>
      </c>
      <c r="N7244" s="4">
        <f>(Table1[[#This Row],[Quantity]]*Table1[[#This Row],[Unit_Price]])*(1-Table1[[#This Row],[Discount_%]]/100)</f>
        <v>12506.967999999999</v>
      </c>
      <c r="O7244" s="4">
        <v>9899.24</v>
      </c>
      <c r="P7244" s="4">
        <v>2607.73</v>
      </c>
      <c r="Q7244">
        <f>Table1[[#This Row],[Revenue]]-Table1[[#This Row],[Cost]]</f>
        <v>2607.7299999999996</v>
      </c>
      <c r="R7244" s="6">
        <f>Table1[[#This Row],[Profit]]/Table1[[#This Row],[Revenue]]</f>
        <v>0.20850213920717808</v>
      </c>
    </row>
    <row r="7245" spans="1:18" x14ac:dyDescent="0.45">
      <c r="A7245" s="1" t="s">
        <v>12224</v>
      </c>
      <c r="B7245" s="1" t="s">
        <v>1628</v>
      </c>
      <c r="C7245" s="1" t="s">
        <v>28</v>
      </c>
      <c r="D7245" s="1" t="s">
        <v>29</v>
      </c>
      <c r="E7245" s="1" t="s">
        <v>14</v>
      </c>
      <c r="F7245" s="2">
        <v>45417</v>
      </c>
      <c r="G7245" s="1" t="str">
        <f>IF(WEEKDAY(Table1[[#This Row],[Order_Date]],2)&gt;=6,"Weekend","Weekday")</f>
        <v>Weekend</v>
      </c>
      <c r="H7245" s="2" t="str">
        <f>TEXT(Table1[[#This Row],[Order_Date]],"mmmm")</f>
        <v>May</v>
      </c>
      <c r="I7245" s="8">
        <f>MONTH(Table1[[#This Row],[Order_Date]])</f>
        <v>5</v>
      </c>
      <c r="J7245" s="8">
        <v>4</v>
      </c>
      <c r="K7245" s="1">
        <v>2318.5</v>
      </c>
      <c r="L7245" s="1">
        <v>0</v>
      </c>
      <c r="M7245" s="1">
        <v>9274</v>
      </c>
      <c r="N7245" s="1">
        <f>(Table1[[#This Row],[Quantity]]*Table1[[#This Row],[Unit_Price]])*(1-Table1[[#This Row],[Discount_%]]/100)</f>
        <v>9274</v>
      </c>
      <c r="O7245" s="1">
        <v>6115.55</v>
      </c>
      <c r="P7245" s="1">
        <v>3158.45</v>
      </c>
      <c r="Q7245">
        <f>Table1[[#This Row],[Revenue]]-Table1[[#This Row],[Cost]]</f>
        <v>3158.45</v>
      </c>
      <c r="R7245" s="6">
        <f>Table1[[#This Row],[Profit]]/Table1[[#This Row],[Revenue]]</f>
        <v>0.34057041190424842</v>
      </c>
    </row>
    <row r="7246" spans="1:18" x14ac:dyDescent="0.45">
      <c r="A7246" s="4" t="s">
        <v>12225</v>
      </c>
      <c r="B7246" s="4" t="s">
        <v>12226</v>
      </c>
      <c r="C7246" s="4" t="s">
        <v>20</v>
      </c>
      <c r="D7246" s="4" t="s">
        <v>25</v>
      </c>
      <c r="E7246" s="4" t="s">
        <v>9</v>
      </c>
      <c r="F7246" s="5">
        <v>45375</v>
      </c>
      <c r="G7246" s="4" t="str">
        <f>IF(WEEKDAY(Table1[[#This Row],[Order_Date]],2)&gt;=6,"Weekend","Weekday")</f>
        <v>Weekend</v>
      </c>
      <c r="H7246" s="5" t="str">
        <f>TEXT(Table1[[#This Row],[Order_Date]],"mmmm")</f>
        <v>March</v>
      </c>
      <c r="I7246" s="7">
        <f>MONTH(Table1[[#This Row],[Order_Date]])</f>
        <v>3</v>
      </c>
      <c r="J7246" s="7">
        <v>1</v>
      </c>
      <c r="K7246" s="4">
        <v>2871.67</v>
      </c>
      <c r="L7246" s="4">
        <v>20</v>
      </c>
      <c r="M7246" s="4">
        <v>2297.34</v>
      </c>
      <c r="N7246" s="4">
        <f>(Table1[[#This Row],[Quantity]]*Table1[[#This Row],[Unit_Price]])*(1-Table1[[#This Row],[Discount_%]]/100)</f>
        <v>2297.3360000000002</v>
      </c>
      <c r="O7246" s="4">
        <v>1453.63</v>
      </c>
      <c r="P7246" s="4">
        <v>843.71</v>
      </c>
      <c r="Q7246">
        <f>Table1[[#This Row],[Revenue]]-Table1[[#This Row],[Cost]]</f>
        <v>843.71</v>
      </c>
      <c r="R7246" s="6">
        <f>Table1[[#This Row],[Profit]]/Table1[[#This Row],[Revenue]]</f>
        <v>0.36725517337442432</v>
      </c>
    </row>
    <row r="7247" spans="1:18" x14ac:dyDescent="0.45">
      <c r="A7247" s="1" t="s">
        <v>12227</v>
      </c>
      <c r="B7247" s="1" t="s">
        <v>12228</v>
      </c>
      <c r="C7247" s="1" t="s">
        <v>20</v>
      </c>
      <c r="D7247" s="1" t="s">
        <v>25</v>
      </c>
      <c r="E7247" s="1" t="s">
        <v>4</v>
      </c>
      <c r="F7247" s="2">
        <v>45456</v>
      </c>
      <c r="G7247" s="1" t="str">
        <f>IF(WEEKDAY(Table1[[#This Row],[Order_Date]],2)&gt;=6,"Weekend","Weekday")</f>
        <v>Weekday</v>
      </c>
      <c r="H7247" s="2" t="str">
        <f>TEXT(Table1[[#This Row],[Order_Date]],"mmmm")</f>
        <v>June</v>
      </c>
      <c r="I7247" s="8">
        <f>MONTH(Table1[[#This Row],[Order_Date]])</f>
        <v>6</v>
      </c>
      <c r="J7247" s="8">
        <v>2</v>
      </c>
      <c r="K7247" s="1">
        <v>3173.39</v>
      </c>
      <c r="L7247" s="1">
        <v>15</v>
      </c>
      <c r="M7247" s="1">
        <v>5394.76</v>
      </c>
      <c r="N7247" s="1">
        <f>(Table1[[#This Row],[Quantity]]*Table1[[#This Row],[Unit_Price]])*(1-Table1[[#This Row],[Discount_%]]/100)</f>
        <v>5394.7629999999999</v>
      </c>
      <c r="O7247" s="1">
        <v>4019.33</v>
      </c>
      <c r="P7247" s="1">
        <v>1375.43</v>
      </c>
      <c r="Q7247">
        <f>Table1[[#This Row],[Revenue]]-Table1[[#This Row],[Cost]]</f>
        <v>1375.4300000000003</v>
      </c>
      <c r="R7247" s="6">
        <f>Table1[[#This Row],[Profit]]/Table1[[#This Row],[Revenue]]</f>
        <v>0.25495666164945241</v>
      </c>
    </row>
    <row r="7248" spans="1:18" x14ac:dyDescent="0.45">
      <c r="A7248" s="4" t="s">
        <v>12229</v>
      </c>
      <c r="B7248" s="4" t="s">
        <v>12230</v>
      </c>
      <c r="C7248" s="4" t="s">
        <v>2</v>
      </c>
      <c r="D7248" s="4" t="s">
        <v>65</v>
      </c>
      <c r="E7248" s="4" t="s">
        <v>22</v>
      </c>
      <c r="F7248" s="5">
        <v>45361</v>
      </c>
      <c r="G7248" s="4" t="str">
        <f>IF(WEEKDAY(Table1[[#This Row],[Order_Date]],2)&gt;=6,"Weekend","Weekday")</f>
        <v>Weekend</v>
      </c>
      <c r="H7248" s="5" t="str">
        <f>TEXT(Table1[[#This Row],[Order_Date]],"mmmm")</f>
        <v>March</v>
      </c>
      <c r="I7248" s="7">
        <f>MONTH(Table1[[#This Row],[Order_Date]])</f>
        <v>3</v>
      </c>
      <c r="J7248" s="7">
        <v>3</v>
      </c>
      <c r="K7248" s="4">
        <v>1825.52</v>
      </c>
      <c r="L7248" s="4">
        <v>15</v>
      </c>
      <c r="M7248" s="4">
        <v>4655.08</v>
      </c>
      <c r="N7248" s="4">
        <f>(Table1[[#This Row],[Quantity]]*Table1[[#This Row],[Unit_Price]])*(1-Table1[[#This Row],[Discount_%]]/100)</f>
        <v>4655.0759999999991</v>
      </c>
      <c r="O7248" s="4">
        <v>3680.21</v>
      </c>
      <c r="P7248" s="4">
        <v>974.87</v>
      </c>
      <c r="Q7248">
        <f>Table1[[#This Row],[Revenue]]-Table1[[#This Row],[Cost]]</f>
        <v>974.86999999999989</v>
      </c>
      <c r="R7248" s="6">
        <f>Table1[[#This Row],[Profit]]/Table1[[#This Row],[Revenue]]</f>
        <v>0.20942067590675134</v>
      </c>
    </row>
    <row r="7249" spans="1:18" x14ac:dyDescent="0.45">
      <c r="A7249" s="1" t="s">
        <v>12231</v>
      </c>
      <c r="B7249" s="1" t="s">
        <v>1210</v>
      </c>
      <c r="C7249" s="1" t="s">
        <v>2</v>
      </c>
      <c r="D7249" s="1" t="s">
        <v>65</v>
      </c>
      <c r="E7249" s="1" t="s">
        <v>9</v>
      </c>
      <c r="F7249" s="2">
        <v>45745</v>
      </c>
      <c r="G7249" s="1" t="str">
        <f>IF(WEEKDAY(Table1[[#This Row],[Order_Date]],2)&gt;=6,"Weekend","Weekday")</f>
        <v>Weekend</v>
      </c>
      <c r="H7249" s="2" t="str">
        <f>TEXT(Table1[[#This Row],[Order_Date]],"mmmm")</f>
        <v>March</v>
      </c>
      <c r="I7249" s="8">
        <f>MONTH(Table1[[#This Row],[Order_Date]])</f>
        <v>3</v>
      </c>
      <c r="J7249" s="8">
        <v>5</v>
      </c>
      <c r="K7249" s="1">
        <v>4134.53</v>
      </c>
      <c r="L7249" s="1">
        <v>0</v>
      </c>
      <c r="M7249" s="1">
        <v>20672.650000000001</v>
      </c>
      <c r="N7249" s="1">
        <f>(Table1[[#This Row],[Quantity]]*Table1[[#This Row],[Unit_Price]])*(1-Table1[[#This Row],[Discount_%]]/100)</f>
        <v>20672.649999999998</v>
      </c>
      <c r="O7249" s="1">
        <v>17469.2</v>
      </c>
      <c r="P7249" s="1">
        <v>3203.45</v>
      </c>
      <c r="Q7249">
        <f>Table1[[#This Row],[Revenue]]-Table1[[#This Row],[Cost]]</f>
        <v>3203.4500000000007</v>
      </c>
      <c r="R7249" s="6">
        <f>Table1[[#This Row],[Profit]]/Table1[[#This Row],[Revenue]]</f>
        <v>0.15496078151567408</v>
      </c>
    </row>
    <row r="7250" spans="1:18" x14ac:dyDescent="0.45">
      <c r="A7250" s="4" t="s">
        <v>12232</v>
      </c>
      <c r="B7250" s="4" t="s">
        <v>3466</v>
      </c>
      <c r="C7250" s="4" t="s">
        <v>20</v>
      </c>
      <c r="D7250" s="4" t="s">
        <v>57</v>
      </c>
      <c r="E7250" s="4" t="s">
        <v>22</v>
      </c>
      <c r="F7250" s="5">
        <v>45539</v>
      </c>
      <c r="G7250" s="4" t="str">
        <f>IF(WEEKDAY(Table1[[#This Row],[Order_Date]],2)&gt;=6,"Weekend","Weekday")</f>
        <v>Weekday</v>
      </c>
      <c r="H7250" s="5" t="str">
        <f>TEXT(Table1[[#This Row],[Order_Date]],"mmmm")</f>
        <v>September</v>
      </c>
      <c r="I7250" s="7">
        <f>MONTH(Table1[[#This Row],[Order_Date]])</f>
        <v>9</v>
      </c>
      <c r="J7250" s="7">
        <v>2</v>
      </c>
      <c r="K7250" s="4">
        <v>3713</v>
      </c>
      <c r="L7250" s="4">
        <v>5</v>
      </c>
      <c r="M7250" s="4">
        <v>7054.7</v>
      </c>
      <c r="N7250" s="4">
        <f>(Table1[[#This Row],[Quantity]]*Table1[[#This Row],[Unit_Price]])*(1-Table1[[#This Row],[Discount_%]]/100)</f>
        <v>7054.7</v>
      </c>
      <c r="O7250" s="4">
        <v>4617.26</v>
      </c>
      <c r="P7250" s="4">
        <v>2437.44</v>
      </c>
      <c r="Q7250">
        <f>Table1[[#This Row],[Revenue]]-Table1[[#This Row],[Cost]]</f>
        <v>2437.4399999999996</v>
      </c>
      <c r="R7250" s="6">
        <f>Table1[[#This Row],[Profit]]/Table1[[#This Row],[Revenue]]</f>
        <v>0.34550583299077214</v>
      </c>
    </row>
    <row r="7251" spans="1:18" x14ac:dyDescent="0.45">
      <c r="A7251" s="1" t="s">
        <v>12233</v>
      </c>
      <c r="B7251" s="1" t="s">
        <v>2511</v>
      </c>
      <c r="C7251" s="1" t="s">
        <v>20</v>
      </c>
      <c r="D7251" s="1" t="s">
        <v>21</v>
      </c>
      <c r="E7251" s="1" t="s">
        <v>4</v>
      </c>
      <c r="F7251" s="2">
        <v>45713</v>
      </c>
      <c r="G7251" s="1" t="str">
        <f>IF(WEEKDAY(Table1[[#This Row],[Order_Date]],2)&gt;=6,"Weekend","Weekday")</f>
        <v>Weekday</v>
      </c>
      <c r="H7251" s="2" t="str">
        <f>TEXT(Table1[[#This Row],[Order_Date]],"mmmm")</f>
        <v>February</v>
      </c>
      <c r="I7251" s="8">
        <f>MONTH(Table1[[#This Row],[Order_Date]])</f>
        <v>2</v>
      </c>
      <c r="J7251" s="8">
        <v>1</v>
      </c>
      <c r="K7251" s="1">
        <v>3559.11</v>
      </c>
      <c r="L7251" s="1">
        <v>20</v>
      </c>
      <c r="M7251" s="1">
        <v>2847.29</v>
      </c>
      <c r="N7251" s="1">
        <f>(Table1[[#This Row],[Quantity]]*Table1[[#This Row],[Unit_Price]])*(1-Table1[[#This Row],[Discount_%]]/100)</f>
        <v>2847.2880000000005</v>
      </c>
      <c r="O7251" s="1">
        <v>2137.09</v>
      </c>
      <c r="P7251" s="1">
        <v>710.2</v>
      </c>
      <c r="Q7251">
        <f>Table1[[#This Row],[Revenue]]-Table1[[#This Row],[Cost]]</f>
        <v>710.19999999999982</v>
      </c>
      <c r="R7251" s="6">
        <f>Table1[[#This Row],[Profit]]/Table1[[#This Row],[Revenue]]</f>
        <v>0.24943015990643738</v>
      </c>
    </row>
    <row r="7252" spans="1:18" x14ac:dyDescent="0.45">
      <c r="A7252" s="4" t="s">
        <v>12234</v>
      </c>
      <c r="B7252" s="4" t="s">
        <v>12235</v>
      </c>
      <c r="C7252" s="4" t="s">
        <v>28</v>
      </c>
      <c r="D7252" s="4" t="s">
        <v>100</v>
      </c>
      <c r="E7252" s="4" t="s">
        <v>22</v>
      </c>
      <c r="F7252" s="5">
        <v>45851</v>
      </c>
      <c r="G7252" s="4" t="str">
        <f>IF(WEEKDAY(Table1[[#This Row],[Order_Date]],2)&gt;=6,"Weekend","Weekday")</f>
        <v>Weekend</v>
      </c>
      <c r="H7252" s="5" t="str">
        <f>TEXT(Table1[[#This Row],[Order_Date]],"mmmm")</f>
        <v>July</v>
      </c>
      <c r="I7252" s="7">
        <f>MONTH(Table1[[#This Row],[Order_Date]])</f>
        <v>7</v>
      </c>
      <c r="J7252" s="7">
        <v>5</v>
      </c>
      <c r="K7252" s="4">
        <v>3290.9</v>
      </c>
      <c r="L7252" s="4">
        <v>15</v>
      </c>
      <c r="M7252" s="4">
        <v>13986.32</v>
      </c>
      <c r="N7252" s="4">
        <f>(Table1[[#This Row],[Quantity]]*Table1[[#This Row],[Unit_Price]])*(1-Table1[[#This Row],[Discount_%]]/100)</f>
        <v>13986.324999999999</v>
      </c>
      <c r="O7252" s="4">
        <v>8744.2099999999991</v>
      </c>
      <c r="P7252" s="4">
        <v>5242.1099999999997</v>
      </c>
      <c r="Q7252">
        <f>Table1[[#This Row],[Revenue]]-Table1[[#This Row],[Cost]]</f>
        <v>5242.1100000000006</v>
      </c>
      <c r="R7252" s="6">
        <f>Table1[[#This Row],[Profit]]/Table1[[#This Row],[Revenue]]</f>
        <v>0.3748026643177047</v>
      </c>
    </row>
    <row r="7253" spans="1:18" x14ac:dyDescent="0.45">
      <c r="A7253" s="1" t="s">
        <v>12236</v>
      </c>
      <c r="B7253" s="1" t="s">
        <v>12237</v>
      </c>
      <c r="C7253" s="1" t="s">
        <v>28</v>
      </c>
      <c r="D7253" s="1" t="s">
        <v>137</v>
      </c>
      <c r="E7253" s="1" t="s">
        <v>22</v>
      </c>
      <c r="F7253" s="2">
        <v>45956</v>
      </c>
      <c r="G7253" s="1" t="str">
        <f>IF(WEEKDAY(Table1[[#This Row],[Order_Date]],2)&gt;=6,"Weekend","Weekday")</f>
        <v>Weekend</v>
      </c>
      <c r="H7253" s="2" t="str">
        <f>TEXT(Table1[[#This Row],[Order_Date]],"mmmm")</f>
        <v>October</v>
      </c>
      <c r="I7253" s="8">
        <f>MONTH(Table1[[#This Row],[Order_Date]])</f>
        <v>10</v>
      </c>
      <c r="J7253" s="8">
        <v>4</v>
      </c>
      <c r="K7253" s="1">
        <v>241.2</v>
      </c>
      <c r="L7253" s="1">
        <v>0</v>
      </c>
      <c r="M7253" s="1">
        <v>964.8</v>
      </c>
      <c r="N7253" s="1">
        <f>(Table1[[#This Row],[Quantity]]*Table1[[#This Row],[Unit_Price]])*(1-Table1[[#This Row],[Discount_%]]/100)</f>
        <v>964.8</v>
      </c>
      <c r="O7253" s="1">
        <v>751.28</v>
      </c>
      <c r="P7253" s="1">
        <v>213.52</v>
      </c>
      <c r="Q7253">
        <f>Table1[[#This Row],[Revenue]]-Table1[[#This Row],[Cost]]</f>
        <v>213.51999999999998</v>
      </c>
      <c r="R7253" s="6">
        <f>Table1[[#This Row],[Profit]]/Table1[[#This Row],[Revenue]]</f>
        <v>0.22131011608623552</v>
      </c>
    </row>
    <row r="7254" spans="1:18" x14ac:dyDescent="0.45">
      <c r="A7254" s="4" t="s">
        <v>12238</v>
      </c>
      <c r="B7254" s="4" t="s">
        <v>12239</v>
      </c>
      <c r="C7254" s="4" t="s">
        <v>7</v>
      </c>
      <c r="D7254" s="4" t="s">
        <v>8</v>
      </c>
      <c r="E7254" s="4" t="s">
        <v>14</v>
      </c>
      <c r="F7254" s="5">
        <v>45934</v>
      </c>
      <c r="G7254" s="4" t="str">
        <f>IF(WEEKDAY(Table1[[#This Row],[Order_Date]],2)&gt;=6,"Weekend","Weekday")</f>
        <v>Weekend</v>
      </c>
      <c r="H7254" s="5" t="str">
        <f>TEXT(Table1[[#This Row],[Order_Date]],"mmmm")</f>
        <v>October</v>
      </c>
      <c r="I7254" s="7">
        <f>MONTH(Table1[[#This Row],[Order_Date]])</f>
        <v>10</v>
      </c>
      <c r="J7254" s="7">
        <v>2</v>
      </c>
      <c r="K7254" s="4">
        <v>2949.27</v>
      </c>
      <c r="L7254" s="4">
        <v>5</v>
      </c>
      <c r="M7254" s="4">
        <v>5603.61</v>
      </c>
      <c r="N7254" s="4">
        <f>(Table1[[#This Row],[Quantity]]*Table1[[#This Row],[Unit_Price]])*(1-Table1[[#This Row],[Discount_%]]/100)</f>
        <v>5603.6129999999994</v>
      </c>
      <c r="O7254" s="4">
        <v>4639.4799999999996</v>
      </c>
      <c r="P7254" s="4">
        <v>964.13</v>
      </c>
      <c r="Q7254">
        <f>Table1[[#This Row],[Revenue]]-Table1[[#This Row],[Cost]]</f>
        <v>964.13000000000011</v>
      </c>
      <c r="R7254" s="6">
        <f>Table1[[#This Row],[Profit]]/Table1[[#This Row],[Revenue]]</f>
        <v>0.17205515730038315</v>
      </c>
    </row>
    <row r="7255" spans="1:18" x14ac:dyDescent="0.45">
      <c r="A7255" s="1" t="s">
        <v>12240</v>
      </c>
      <c r="B7255" s="1" t="s">
        <v>12241</v>
      </c>
      <c r="C7255" s="1" t="s">
        <v>7</v>
      </c>
      <c r="D7255" s="1" t="s">
        <v>134</v>
      </c>
      <c r="E7255" s="1" t="s">
        <v>9</v>
      </c>
      <c r="F7255" s="2">
        <v>45613</v>
      </c>
      <c r="G7255" s="1" t="str">
        <f>IF(WEEKDAY(Table1[[#This Row],[Order_Date]],2)&gt;=6,"Weekend","Weekday")</f>
        <v>Weekend</v>
      </c>
      <c r="H7255" s="2" t="str">
        <f>TEXT(Table1[[#This Row],[Order_Date]],"mmmm")</f>
        <v>November</v>
      </c>
      <c r="I7255" s="8">
        <f>MONTH(Table1[[#This Row],[Order_Date]])</f>
        <v>11</v>
      </c>
      <c r="J7255" s="8">
        <v>3</v>
      </c>
      <c r="K7255" s="1">
        <v>1954.41</v>
      </c>
      <c r="L7255" s="1">
        <v>0</v>
      </c>
      <c r="M7255" s="1">
        <v>5863.23</v>
      </c>
      <c r="N7255" s="1">
        <f>(Table1[[#This Row],[Quantity]]*Table1[[#This Row],[Unit_Price]])*(1-Table1[[#This Row],[Discount_%]]/100)</f>
        <v>5863.2300000000005</v>
      </c>
      <c r="O7255" s="1">
        <v>3999.65</v>
      </c>
      <c r="P7255" s="1">
        <v>1863.58</v>
      </c>
      <c r="Q7255">
        <f>Table1[[#This Row],[Revenue]]-Table1[[#This Row],[Cost]]</f>
        <v>1863.5799999999995</v>
      </c>
      <c r="R7255" s="6">
        <f>Table1[[#This Row],[Profit]]/Table1[[#This Row],[Revenue]]</f>
        <v>0.31784187214214693</v>
      </c>
    </row>
    <row r="7256" spans="1:18" x14ac:dyDescent="0.45">
      <c r="A7256" s="4" t="s">
        <v>12242</v>
      </c>
      <c r="B7256" s="4" t="s">
        <v>12243</v>
      </c>
      <c r="C7256" s="4" t="s">
        <v>7</v>
      </c>
      <c r="D7256" s="4" t="s">
        <v>106</v>
      </c>
      <c r="E7256" s="4" t="s">
        <v>22</v>
      </c>
      <c r="F7256" s="5">
        <v>45842</v>
      </c>
      <c r="G7256" s="4" t="str">
        <f>IF(WEEKDAY(Table1[[#This Row],[Order_Date]],2)&gt;=6,"Weekend","Weekday")</f>
        <v>Weekday</v>
      </c>
      <c r="H7256" s="5" t="str">
        <f>TEXT(Table1[[#This Row],[Order_Date]],"mmmm")</f>
        <v>July</v>
      </c>
      <c r="I7256" s="7">
        <f>MONTH(Table1[[#This Row],[Order_Date]])</f>
        <v>7</v>
      </c>
      <c r="J7256" s="7">
        <v>1</v>
      </c>
      <c r="K7256" s="4">
        <v>4782.9399999999996</v>
      </c>
      <c r="L7256" s="4">
        <v>5</v>
      </c>
      <c r="M7256" s="4">
        <v>4543.79</v>
      </c>
      <c r="N7256" s="4">
        <f>(Table1[[#This Row],[Quantity]]*Table1[[#This Row],[Unit_Price]])*(1-Table1[[#This Row],[Discount_%]]/100)</f>
        <v>4543.7929999999997</v>
      </c>
      <c r="O7256" s="4">
        <v>3327.29</v>
      </c>
      <c r="P7256" s="4">
        <v>1216.5</v>
      </c>
      <c r="Q7256">
        <f>Table1[[#This Row],[Revenue]]-Table1[[#This Row],[Cost]]</f>
        <v>1216.5</v>
      </c>
      <c r="R7256" s="6">
        <f>Table1[[#This Row],[Profit]]/Table1[[#This Row],[Revenue]]</f>
        <v>0.2677280420089837</v>
      </c>
    </row>
    <row r="7257" spans="1:18" x14ac:dyDescent="0.45">
      <c r="A7257" s="1" t="s">
        <v>12244</v>
      </c>
      <c r="B7257" s="1" t="s">
        <v>12245</v>
      </c>
      <c r="C7257" s="1" t="s">
        <v>20</v>
      </c>
      <c r="D7257" s="1" t="s">
        <v>25</v>
      </c>
      <c r="E7257" s="1" t="s">
        <v>22</v>
      </c>
      <c r="F7257" s="2">
        <v>45805</v>
      </c>
      <c r="G7257" s="1" t="str">
        <f>IF(WEEKDAY(Table1[[#This Row],[Order_Date]],2)&gt;=6,"Weekend","Weekday")</f>
        <v>Weekday</v>
      </c>
      <c r="H7257" s="2" t="str">
        <f>TEXT(Table1[[#This Row],[Order_Date]],"mmmm")</f>
        <v>May</v>
      </c>
      <c r="I7257" s="8">
        <f>MONTH(Table1[[#This Row],[Order_Date]])</f>
        <v>5</v>
      </c>
      <c r="J7257" s="8">
        <v>5</v>
      </c>
      <c r="K7257" s="1">
        <v>4563.8900000000003</v>
      </c>
      <c r="L7257" s="1">
        <v>5</v>
      </c>
      <c r="M7257" s="1">
        <v>21678.48</v>
      </c>
      <c r="N7257" s="1">
        <f>(Table1[[#This Row],[Quantity]]*Table1[[#This Row],[Unit_Price]])*(1-Table1[[#This Row],[Discount_%]]/100)</f>
        <v>21678.477500000001</v>
      </c>
      <c r="O7257" s="1">
        <v>14664.11</v>
      </c>
      <c r="P7257" s="1">
        <v>7014.37</v>
      </c>
      <c r="Q7257">
        <f>Table1[[#This Row],[Revenue]]-Table1[[#This Row],[Cost]]</f>
        <v>7014.369999999999</v>
      </c>
      <c r="R7257" s="6">
        <f>Table1[[#This Row],[Profit]]/Table1[[#This Row],[Revenue]]</f>
        <v>0.32356373694096635</v>
      </c>
    </row>
    <row r="7258" spans="1:18" x14ac:dyDescent="0.45">
      <c r="A7258" s="4" t="s">
        <v>12246</v>
      </c>
      <c r="B7258" s="4" t="s">
        <v>12247</v>
      </c>
      <c r="C7258" s="4" t="s">
        <v>12</v>
      </c>
      <c r="D7258" s="4" t="s">
        <v>13</v>
      </c>
      <c r="E7258" s="4" t="s">
        <v>4</v>
      </c>
      <c r="F7258" s="5">
        <v>45822</v>
      </c>
      <c r="G7258" s="4" t="str">
        <f>IF(WEEKDAY(Table1[[#This Row],[Order_Date]],2)&gt;=6,"Weekend","Weekday")</f>
        <v>Weekend</v>
      </c>
      <c r="H7258" s="5" t="str">
        <f>TEXT(Table1[[#This Row],[Order_Date]],"mmmm")</f>
        <v>June</v>
      </c>
      <c r="I7258" s="7">
        <f>MONTH(Table1[[#This Row],[Order_Date]])</f>
        <v>6</v>
      </c>
      <c r="J7258" s="7">
        <v>3</v>
      </c>
      <c r="K7258" s="4">
        <v>748.25</v>
      </c>
      <c r="L7258" s="4">
        <v>10</v>
      </c>
      <c r="M7258" s="4">
        <v>2020.28</v>
      </c>
      <c r="N7258" s="4">
        <f>(Table1[[#This Row],[Quantity]]*Table1[[#This Row],[Unit_Price]])*(1-Table1[[#This Row],[Discount_%]]/100)</f>
        <v>2020.2750000000001</v>
      </c>
      <c r="O7258" s="4">
        <v>1667.87</v>
      </c>
      <c r="P7258" s="4">
        <v>352.41</v>
      </c>
      <c r="Q7258">
        <f>Table1[[#This Row],[Revenue]]-Table1[[#This Row],[Cost]]</f>
        <v>352.41000000000008</v>
      </c>
      <c r="R7258" s="6">
        <f>Table1[[#This Row],[Profit]]/Table1[[#This Row],[Revenue]]</f>
        <v>0.174436216762033</v>
      </c>
    </row>
    <row r="7259" spans="1:18" x14ac:dyDescent="0.45">
      <c r="A7259" s="1" t="s">
        <v>12248</v>
      </c>
      <c r="B7259" s="1" t="s">
        <v>12249</v>
      </c>
      <c r="C7259" s="1" t="s">
        <v>2</v>
      </c>
      <c r="D7259" s="1" t="s">
        <v>17</v>
      </c>
      <c r="E7259" s="1" t="s">
        <v>9</v>
      </c>
      <c r="F7259" s="2">
        <v>45505</v>
      </c>
      <c r="G7259" s="1" t="str">
        <f>IF(WEEKDAY(Table1[[#This Row],[Order_Date]],2)&gt;=6,"Weekend","Weekday")</f>
        <v>Weekday</v>
      </c>
      <c r="H7259" s="2" t="str">
        <f>TEXT(Table1[[#This Row],[Order_Date]],"mmmm")</f>
        <v>August</v>
      </c>
      <c r="I7259" s="8">
        <f>MONTH(Table1[[#This Row],[Order_Date]])</f>
        <v>8</v>
      </c>
      <c r="J7259" s="8">
        <v>2</v>
      </c>
      <c r="K7259" s="1">
        <v>3447.82</v>
      </c>
      <c r="L7259" s="1">
        <v>10</v>
      </c>
      <c r="M7259" s="1">
        <v>6206.08</v>
      </c>
      <c r="N7259" s="1">
        <f>(Table1[[#This Row],[Quantity]]*Table1[[#This Row],[Unit_Price]])*(1-Table1[[#This Row],[Discount_%]]/100)</f>
        <v>6206.076</v>
      </c>
      <c r="O7259" s="1">
        <v>4010.2</v>
      </c>
      <c r="P7259" s="1">
        <v>2195.88</v>
      </c>
      <c r="Q7259">
        <f>Table1[[#This Row],[Revenue]]-Table1[[#This Row],[Cost]]</f>
        <v>2195.88</v>
      </c>
      <c r="R7259" s="6">
        <f>Table1[[#This Row],[Profit]]/Table1[[#This Row],[Revenue]]</f>
        <v>0.35382721460245437</v>
      </c>
    </row>
    <row r="7260" spans="1:18" x14ac:dyDescent="0.45">
      <c r="A7260" s="4" t="s">
        <v>12250</v>
      </c>
      <c r="B7260" s="4" t="s">
        <v>10783</v>
      </c>
      <c r="C7260" s="4" t="s">
        <v>2</v>
      </c>
      <c r="D7260" s="4" t="s">
        <v>3</v>
      </c>
      <c r="E7260" s="4" t="s">
        <v>4</v>
      </c>
      <c r="F7260" s="5">
        <v>45430</v>
      </c>
      <c r="G7260" s="4" t="str">
        <f>IF(WEEKDAY(Table1[[#This Row],[Order_Date]],2)&gt;=6,"Weekend","Weekday")</f>
        <v>Weekend</v>
      </c>
      <c r="H7260" s="5" t="str">
        <f>TEXT(Table1[[#This Row],[Order_Date]],"mmmm")</f>
        <v>May</v>
      </c>
      <c r="I7260" s="7">
        <f>MONTH(Table1[[#This Row],[Order_Date]])</f>
        <v>5</v>
      </c>
      <c r="J7260" s="7">
        <v>1</v>
      </c>
      <c r="K7260" s="4">
        <v>2485.56</v>
      </c>
      <c r="L7260" s="4">
        <v>10</v>
      </c>
      <c r="M7260" s="4">
        <v>2237</v>
      </c>
      <c r="N7260" s="4">
        <f>(Table1[[#This Row],[Quantity]]*Table1[[#This Row],[Unit_Price]])*(1-Table1[[#This Row],[Discount_%]]/100)</f>
        <v>2237.0039999999999</v>
      </c>
      <c r="O7260" s="4">
        <v>1681.81</v>
      </c>
      <c r="P7260" s="4">
        <v>555.19000000000005</v>
      </c>
      <c r="Q7260">
        <f>Table1[[#This Row],[Revenue]]-Table1[[#This Row],[Cost]]</f>
        <v>555.19000000000005</v>
      </c>
      <c r="R7260" s="6">
        <f>Table1[[#This Row],[Profit]]/Table1[[#This Row],[Revenue]]</f>
        <v>0.24818506928922668</v>
      </c>
    </row>
    <row r="7261" spans="1:18" x14ac:dyDescent="0.45">
      <c r="A7261" s="1" t="s">
        <v>12251</v>
      </c>
      <c r="B7261" s="1" t="s">
        <v>12252</v>
      </c>
      <c r="C7261" s="1" t="s">
        <v>20</v>
      </c>
      <c r="D7261" s="1" t="s">
        <v>60</v>
      </c>
      <c r="E7261" s="1" t="s">
        <v>4</v>
      </c>
      <c r="F7261" s="2">
        <v>45746</v>
      </c>
      <c r="G7261" s="1" t="str">
        <f>IF(WEEKDAY(Table1[[#This Row],[Order_Date]],2)&gt;=6,"Weekend","Weekday")</f>
        <v>Weekend</v>
      </c>
      <c r="H7261" s="2" t="str">
        <f>TEXT(Table1[[#This Row],[Order_Date]],"mmmm")</f>
        <v>March</v>
      </c>
      <c r="I7261" s="8">
        <f>MONTH(Table1[[#This Row],[Order_Date]])</f>
        <v>3</v>
      </c>
      <c r="J7261" s="8">
        <v>5</v>
      </c>
      <c r="K7261" s="1">
        <v>3545.05</v>
      </c>
      <c r="L7261" s="1">
        <v>20</v>
      </c>
      <c r="M7261" s="1">
        <v>14180.2</v>
      </c>
      <c r="N7261" s="1">
        <f>(Table1[[#This Row],[Quantity]]*Table1[[#This Row],[Unit_Price]])*(1-Table1[[#This Row],[Discount_%]]/100)</f>
        <v>14180.2</v>
      </c>
      <c r="O7261" s="1">
        <v>11914.94</v>
      </c>
      <c r="P7261" s="1">
        <v>2265.2600000000002</v>
      </c>
      <c r="Q7261">
        <f>Table1[[#This Row],[Revenue]]-Table1[[#This Row],[Cost]]</f>
        <v>2265.2600000000002</v>
      </c>
      <c r="R7261" s="6">
        <f>Table1[[#This Row],[Profit]]/Table1[[#This Row],[Revenue]]</f>
        <v>0.15974809946263099</v>
      </c>
    </row>
    <row r="7262" spans="1:18" x14ac:dyDescent="0.45">
      <c r="A7262" s="4" t="s">
        <v>12253</v>
      </c>
      <c r="B7262" s="4" t="s">
        <v>5499</v>
      </c>
      <c r="C7262" s="4" t="s">
        <v>12</v>
      </c>
      <c r="D7262" s="4" t="s">
        <v>13</v>
      </c>
      <c r="E7262" s="4" t="s">
        <v>4</v>
      </c>
      <c r="F7262" s="5">
        <v>45550</v>
      </c>
      <c r="G7262" s="4" t="str">
        <f>IF(WEEKDAY(Table1[[#This Row],[Order_Date]],2)&gt;=6,"Weekend","Weekday")</f>
        <v>Weekend</v>
      </c>
      <c r="H7262" s="5" t="str">
        <f>TEXT(Table1[[#This Row],[Order_Date]],"mmmm")</f>
        <v>September</v>
      </c>
      <c r="I7262" s="7">
        <f>MONTH(Table1[[#This Row],[Order_Date]])</f>
        <v>9</v>
      </c>
      <c r="J7262" s="7">
        <v>5</v>
      </c>
      <c r="K7262" s="4">
        <v>4627.5200000000004</v>
      </c>
      <c r="L7262" s="4">
        <v>5</v>
      </c>
      <c r="M7262" s="4">
        <v>21980.720000000001</v>
      </c>
      <c r="N7262" s="4">
        <f>(Table1[[#This Row],[Quantity]]*Table1[[#This Row],[Unit_Price]])*(1-Table1[[#This Row],[Discount_%]]/100)</f>
        <v>21980.720000000001</v>
      </c>
      <c r="O7262" s="4">
        <v>17051.330000000002</v>
      </c>
      <c r="P7262" s="4">
        <v>4929.3900000000003</v>
      </c>
      <c r="Q7262">
        <f>Table1[[#This Row],[Revenue]]-Table1[[#This Row],[Cost]]</f>
        <v>4929.3899999999994</v>
      </c>
      <c r="R7262" s="6">
        <f>Table1[[#This Row],[Profit]]/Table1[[#This Row],[Revenue]]</f>
        <v>0.22425971487740165</v>
      </c>
    </row>
    <row r="7263" spans="1:18" x14ac:dyDescent="0.45">
      <c r="A7263" s="1" t="s">
        <v>12254</v>
      </c>
      <c r="B7263" s="1" t="s">
        <v>12255</v>
      </c>
      <c r="C7263" s="1" t="s">
        <v>2</v>
      </c>
      <c r="D7263" s="1" t="s">
        <v>3</v>
      </c>
      <c r="E7263" s="1" t="s">
        <v>14</v>
      </c>
      <c r="F7263" s="2">
        <v>45646</v>
      </c>
      <c r="G7263" s="1" t="str">
        <f>IF(WEEKDAY(Table1[[#This Row],[Order_Date]],2)&gt;=6,"Weekend","Weekday")</f>
        <v>Weekday</v>
      </c>
      <c r="H7263" s="2" t="str">
        <f>TEXT(Table1[[#This Row],[Order_Date]],"mmmm")</f>
        <v>December</v>
      </c>
      <c r="I7263" s="8">
        <f>MONTH(Table1[[#This Row],[Order_Date]])</f>
        <v>12</v>
      </c>
      <c r="J7263" s="8">
        <v>3</v>
      </c>
      <c r="K7263" s="1">
        <v>4821.24</v>
      </c>
      <c r="L7263" s="1">
        <v>5</v>
      </c>
      <c r="M7263" s="1">
        <v>13740.53</v>
      </c>
      <c r="N7263" s="1">
        <f>(Table1[[#This Row],[Quantity]]*Table1[[#This Row],[Unit_Price]])*(1-Table1[[#This Row],[Discount_%]]/100)</f>
        <v>13740.533999999998</v>
      </c>
      <c r="O7263" s="1">
        <v>10975.61</v>
      </c>
      <c r="P7263" s="1">
        <v>2764.92</v>
      </c>
      <c r="Q7263">
        <f>Table1[[#This Row],[Revenue]]-Table1[[#This Row],[Cost]]</f>
        <v>2764.92</v>
      </c>
      <c r="R7263" s="6">
        <f>Table1[[#This Row],[Profit]]/Table1[[#This Row],[Revenue]]</f>
        <v>0.20122367914483646</v>
      </c>
    </row>
    <row r="7264" spans="1:18" x14ac:dyDescent="0.45">
      <c r="A7264" s="4" t="s">
        <v>12256</v>
      </c>
      <c r="B7264" s="4" t="s">
        <v>12257</v>
      </c>
      <c r="C7264" s="4" t="s">
        <v>12</v>
      </c>
      <c r="D7264" s="4" t="s">
        <v>38</v>
      </c>
      <c r="E7264" s="4" t="s">
        <v>14</v>
      </c>
      <c r="F7264" s="5">
        <v>45356</v>
      </c>
      <c r="G7264" s="4" t="str">
        <f>IF(WEEKDAY(Table1[[#This Row],[Order_Date]],2)&gt;=6,"Weekend","Weekday")</f>
        <v>Weekday</v>
      </c>
      <c r="H7264" s="5" t="str">
        <f>TEXT(Table1[[#This Row],[Order_Date]],"mmmm")</f>
        <v>March</v>
      </c>
      <c r="I7264" s="7">
        <f>MONTH(Table1[[#This Row],[Order_Date]])</f>
        <v>3</v>
      </c>
      <c r="J7264" s="7">
        <v>1</v>
      </c>
      <c r="K7264" s="4">
        <v>2467.8000000000002</v>
      </c>
      <c r="L7264" s="4">
        <v>10</v>
      </c>
      <c r="M7264" s="4">
        <v>2221.02</v>
      </c>
      <c r="N7264" s="4">
        <f>(Table1[[#This Row],[Quantity]]*Table1[[#This Row],[Unit_Price]])*(1-Table1[[#This Row],[Discount_%]]/100)</f>
        <v>2221.0200000000004</v>
      </c>
      <c r="O7264" s="4">
        <v>1849.7</v>
      </c>
      <c r="P7264" s="4">
        <v>371.32</v>
      </c>
      <c r="Q7264">
        <f>Table1[[#This Row],[Revenue]]-Table1[[#This Row],[Cost]]</f>
        <v>371.31999999999994</v>
      </c>
      <c r="R7264" s="6">
        <f>Table1[[#This Row],[Profit]]/Table1[[#This Row],[Revenue]]</f>
        <v>0.16718444678571107</v>
      </c>
    </row>
    <row r="7265" spans="1:18" x14ac:dyDescent="0.45">
      <c r="A7265" s="1" t="s">
        <v>12258</v>
      </c>
      <c r="B7265" s="1" t="s">
        <v>5193</v>
      </c>
      <c r="C7265" s="1" t="s">
        <v>20</v>
      </c>
      <c r="D7265" s="1" t="s">
        <v>103</v>
      </c>
      <c r="E7265" s="1" t="s">
        <v>14</v>
      </c>
      <c r="F7265" s="2">
        <v>45305</v>
      </c>
      <c r="G7265" s="1" t="str">
        <f>IF(WEEKDAY(Table1[[#This Row],[Order_Date]],2)&gt;=6,"Weekend","Weekday")</f>
        <v>Weekend</v>
      </c>
      <c r="H7265" s="2" t="str">
        <f>TEXT(Table1[[#This Row],[Order_Date]],"mmmm")</f>
        <v>January</v>
      </c>
      <c r="I7265" s="8">
        <f>MONTH(Table1[[#This Row],[Order_Date]])</f>
        <v>1</v>
      </c>
      <c r="J7265" s="8">
        <v>3</v>
      </c>
      <c r="K7265" s="1">
        <v>1786.13</v>
      </c>
      <c r="L7265" s="1">
        <v>20</v>
      </c>
      <c r="M7265" s="1">
        <v>4286.71</v>
      </c>
      <c r="N7265" s="1">
        <f>(Table1[[#This Row],[Quantity]]*Table1[[#This Row],[Unit_Price]])*(1-Table1[[#This Row],[Discount_%]]/100)</f>
        <v>4286.7120000000004</v>
      </c>
      <c r="O7265" s="1">
        <v>2773.76</v>
      </c>
      <c r="P7265" s="1">
        <v>1512.95</v>
      </c>
      <c r="Q7265">
        <f>Table1[[#This Row],[Revenue]]-Table1[[#This Row],[Cost]]</f>
        <v>1512.9499999999998</v>
      </c>
      <c r="R7265" s="6">
        <f>Table1[[#This Row],[Profit]]/Table1[[#This Row],[Revenue]]</f>
        <v>0.35293966701736296</v>
      </c>
    </row>
    <row r="7266" spans="1:18" x14ac:dyDescent="0.45">
      <c r="A7266" s="4" t="s">
        <v>12259</v>
      </c>
      <c r="B7266" s="4" t="s">
        <v>9119</v>
      </c>
      <c r="C7266" s="4" t="s">
        <v>7</v>
      </c>
      <c r="D7266" s="4" t="s">
        <v>106</v>
      </c>
      <c r="E7266" s="4" t="s">
        <v>22</v>
      </c>
      <c r="F7266" s="5">
        <v>45890</v>
      </c>
      <c r="G7266" s="4" t="str">
        <f>IF(WEEKDAY(Table1[[#This Row],[Order_Date]],2)&gt;=6,"Weekend","Weekday")</f>
        <v>Weekday</v>
      </c>
      <c r="H7266" s="5" t="str">
        <f>TEXT(Table1[[#This Row],[Order_Date]],"mmmm")</f>
        <v>August</v>
      </c>
      <c r="I7266" s="7">
        <f>MONTH(Table1[[#This Row],[Order_Date]])</f>
        <v>8</v>
      </c>
      <c r="J7266" s="7">
        <v>1</v>
      </c>
      <c r="K7266" s="4">
        <v>2269.12</v>
      </c>
      <c r="L7266" s="4">
        <v>0</v>
      </c>
      <c r="M7266" s="4">
        <v>2269.12</v>
      </c>
      <c r="N7266" s="4">
        <f>(Table1[[#This Row],[Quantity]]*Table1[[#This Row],[Unit_Price]])*(1-Table1[[#This Row],[Discount_%]]/100)</f>
        <v>2269.12</v>
      </c>
      <c r="O7266" s="4">
        <v>1484.03</v>
      </c>
      <c r="P7266" s="4">
        <v>785.09</v>
      </c>
      <c r="Q7266">
        <f>Table1[[#This Row],[Revenue]]-Table1[[#This Row],[Cost]]</f>
        <v>785.08999999999992</v>
      </c>
      <c r="R7266" s="6">
        <f>Table1[[#This Row],[Profit]]/Table1[[#This Row],[Revenue]]</f>
        <v>0.34598875334931606</v>
      </c>
    </row>
    <row r="7267" spans="1:18" x14ac:dyDescent="0.45">
      <c r="A7267" s="1" t="s">
        <v>12260</v>
      </c>
      <c r="B7267" s="1" t="s">
        <v>9295</v>
      </c>
      <c r="C7267" s="1" t="s">
        <v>28</v>
      </c>
      <c r="D7267" s="1" t="s">
        <v>85</v>
      </c>
      <c r="E7267" s="1" t="s">
        <v>4</v>
      </c>
      <c r="F7267" s="2">
        <v>45983</v>
      </c>
      <c r="G7267" s="1" t="str">
        <f>IF(WEEKDAY(Table1[[#This Row],[Order_Date]],2)&gt;=6,"Weekend","Weekday")</f>
        <v>Weekend</v>
      </c>
      <c r="H7267" s="2" t="str">
        <f>TEXT(Table1[[#This Row],[Order_Date]],"mmmm")</f>
        <v>November</v>
      </c>
      <c r="I7267" s="8">
        <f>MONTH(Table1[[#This Row],[Order_Date]])</f>
        <v>11</v>
      </c>
      <c r="J7267" s="8">
        <v>5</v>
      </c>
      <c r="K7267" s="1">
        <v>1312.33</v>
      </c>
      <c r="L7267" s="1">
        <v>15</v>
      </c>
      <c r="M7267" s="1">
        <v>5577.4</v>
      </c>
      <c r="N7267" s="1">
        <f>(Table1[[#This Row],[Quantity]]*Table1[[#This Row],[Unit_Price]])*(1-Table1[[#This Row],[Discount_%]]/100)</f>
        <v>5577.4024999999992</v>
      </c>
      <c r="O7267" s="1">
        <v>4716.9399999999996</v>
      </c>
      <c r="P7267" s="1">
        <v>860.46</v>
      </c>
      <c r="Q7267">
        <f>Table1[[#This Row],[Revenue]]-Table1[[#This Row],[Cost]]</f>
        <v>860.46</v>
      </c>
      <c r="R7267" s="6">
        <f>Table1[[#This Row],[Profit]]/Table1[[#This Row],[Revenue]]</f>
        <v>0.15427618603650448</v>
      </c>
    </row>
    <row r="7268" spans="1:18" x14ac:dyDescent="0.45">
      <c r="A7268" s="4" t="s">
        <v>12261</v>
      </c>
      <c r="B7268" s="4" t="s">
        <v>4537</v>
      </c>
      <c r="C7268" s="4" t="s">
        <v>2</v>
      </c>
      <c r="D7268" s="4" t="s">
        <v>68</v>
      </c>
      <c r="E7268" s="4" t="s">
        <v>9</v>
      </c>
      <c r="F7268" s="5">
        <v>45654</v>
      </c>
      <c r="G7268" s="4" t="str">
        <f>IF(WEEKDAY(Table1[[#This Row],[Order_Date]],2)&gt;=6,"Weekend","Weekday")</f>
        <v>Weekend</v>
      </c>
      <c r="H7268" s="5" t="str">
        <f>TEXT(Table1[[#This Row],[Order_Date]],"mmmm")</f>
        <v>December</v>
      </c>
      <c r="I7268" s="7">
        <f>MONTH(Table1[[#This Row],[Order_Date]])</f>
        <v>12</v>
      </c>
      <c r="J7268" s="7">
        <v>5</v>
      </c>
      <c r="K7268" s="4">
        <v>3400.42</v>
      </c>
      <c r="L7268" s="4">
        <v>20</v>
      </c>
      <c r="M7268" s="4">
        <v>13601.68</v>
      </c>
      <c r="N7268" s="4">
        <f>(Table1[[#This Row],[Quantity]]*Table1[[#This Row],[Unit_Price]])*(1-Table1[[#This Row],[Discount_%]]/100)</f>
        <v>13601.68</v>
      </c>
      <c r="O7268" s="4">
        <v>11276.68</v>
      </c>
      <c r="P7268" s="4">
        <v>2325</v>
      </c>
      <c r="Q7268">
        <f>Table1[[#This Row],[Revenue]]-Table1[[#This Row],[Cost]]</f>
        <v>2325</v>
      </c>
      <c r="R7268" s="6">
        <f>Table1[[#This Row],[Profit]]/Table1[[#This Row],[Revenue]]</f>
        <v>0.17093476688173814</v>
      </c>
    </row>
    <row r="7269" spans="1:18" x14ac:dyDescent="0.45">
      <c r="A7269" s="1" t="s">
        <v>12262</v>
      </c>
      <c r="B7269" s="1" t="s">
        <v>2338</v>
      </c>
      <c r="C7269" s="1" t="s">
        <v>12</v>
      </c>
      <c r="D7269" s="1" t="s">
        <v>111</v>
      </c>
      <c r="E7269" s="1" t="s">
        <v>14</v>
      </c>
      <c r="F7269" s="2">
        <v>45336</v>
      </c>
      <c r="G7269" s="1" t="str">
        <f>IF(WEEKDAY(Table1[[#This Row],[Order_Date]],2)&gt;=6,"Weekend","Weekday")</f>
        <v>Weekday</v>
      </c>
      <c r="H7269" s="2" t="str">
        <f>TEXT(Table1[[#This Row],[Order_Date]],"mmmm")</f>
        <v>February</v>
      </c>
      <c r="I7269" s="8">
        <f>MONTH(Table1[[#This Row],[Order_Date]])</f>
        <v>2</v>
      </c>
      <c r="J7269" s="8">
        <v>4</v>
      </c>
      <c r="K7269" s="1">
        <v>280.48</v>
      </c>
      <c r="L7269" s="1">
        <v>15</v>
      </c>
      <c r="M7269" s="1">
        <v>953.63</v>
      </c>
      <c r="N7269" s="1">
        <f>(Table1[[#This Row],[Quantity]]*Table1[[#This Row],[Unit_Price]])*(1-Table1[[#This Row],[Discount_%]]/100)</f>
        <v>953.63200000000006</v>
      </c>
      <c r="O7269" s="1">
        <v>666.05</v>
      </c>
      <c r="P7269" s="1">
        <v>287.58</v>
      </c>
      <c r="Q7269">
        <f>Table1[[#This Row],[Revenue]]-Table1[[#This Row],[Cost]]</f>
        <v>287.58000000000004</v>
      </c>
      <c r="R7269" s="6">
        <f>Table1[[#This Row],[Profit]]/Table1[[#This Row],[Revenue]]</f>
        <v>0.30156349947044447</v>
      </c>
    </row>
    <row r="7270" spans="1:18" x14ac:dyDescent="0.45">
      <c r="A7270" s="4" t="s">
        <v>12263</v>
      </c>
      <c r="B7270" s="4" t="s">
        <v>3482</v>
      </c>
      <c r="C7270" s="4" t="s">
        <v>28</v>
      </c>
      <c r="D7270" s="4" t="s">
        <v>29</v>
      </c>
      <c r="E7270" s="4" t="s">
        <v>9</v>
      </c>
      <c r="F7270" s="5">
        <v>45641</v>
      </c>
      <c r="G7270" s="4" t="str">
        <f>IF(WEEKDAY(Table1[[#This Row],[Order_Date]],2)&gt;=6,"Weekend","Weekday")</f>
        <v>Weekend</v>
      </c>
      <c r="H7270" s="5" t="str">
        <f>TEXT(Table1[[#This Row],[Order_Date]],"mmmm")</f>
        <v>December</v>
      </c>
      <c r="I7270" s="7">
        <f>MONTH(Table1[[#This Row],[Order_Date]])</f>
        <v>12</v>
      </c>
      <c r="J7270" s="7">
        <v>4</v>
      </c>
      <c r="K7270" s="4">
        <v>4533.78</v>
      </c>
      <c r="L7270" s="4">
        <v>5</v>
      </c>
      <c r="M7270" s="4">
        <v>17228.36</v>
      </c>
      <c r="N7270" s="4">
        <f>(Table1[[#This Row],[Quantity]]*Table1[[#This Row],[Unit_Price]])*(1-Table1[[#This Row],[Discount_%]]/100)</f>
        <v>17228.363999999998</v>
      </c>
      <c r="O7270" s="4">
        <v>12930.75</v>
      </c>
      <c r="P7270" s="4">
        <v>4297.6099999999997</v>
      </c>
      <c r="Q7270">
        <f>Table1[[#This Row],[Revenue]]-Table1[[#This Row],[Cost]]</f>
        <v>4297.6100000000006</v>
      </c>
      <c r="R7270" s="6">
        <f>Table1[[#This Row],[Profit]]/Table1[[#This Row],[Revenue]]</f>
        <v>0.24944974449106005</v>
      </c>
    </row>
    <row r="7271" spans="1:18" x14ac:dyDescent="0.45">
      <c r="A7271" s="1" t="s">
        <v>12264</v>
      </c>
      <c r="B7271" s="1" t="s">
        <v>12265</v>
      </c>
      <c r="C7271" s="1" t="s">
        <v>28</v>
      </c>
      <c r="D7271" s="1" t="s">
        <v>137</v>
      </c>
      <c r="E7271" s="1" t="s">
        <v>9</v>
      </c>
      <c r="F7271" s="2">
        <v>45523</v>
      </c>
      <c r="G7271" s="1" t="str">
        <f>IF(WEEKDAY(Table1[[#This Row],[Order_Date]],2)&gt;=6,"Weekend","Weekday")</f>
        <v>Weekday</v>
      </c>
      <c r="H7271" s="2" t="str">
        <f>TEXT(Table1[[#This Row],[Order_Date]],"mmmm")</f>
        <v>August</v>
      </c>
      <c r="I7271" s="8">
        <f>MONTH(Table1[[#This Row],[Order_Date]])</f>
        <v>8</v>
      </c>
      <c r="J7271" s="8">
        <v>5</v>
      </c>
      <c r="K7271" s="1">
        <v>463.71</v>
      </c>
      <c r="L7271" s="1">
        <v>5</v>
      </c>
      <c r="M7271" s="1">
        <v>2202.62</v>
      </c>
      <c r="N7271" s="1">
        <f>(Table1[[#This Row],[Quantity]]*Table1[[#This Row],[Unit_Price]])*(1-Table1[[#This Row],[Discount_%]]/100)</f>
        <v>2202.6224999999995</v>
      </c>
      <c r="O7271" s="1">
        <v>1733.76</v>
      </c>
      <c r="P7271" s="1">
        <v>468.86</v>
      </c>
      <c r="Q7271">
        <f>Table1[[#This Row],[Revenue]]-Table1[[#This Row],[Cost]]</f>
        <v>468.8599999999999</v>
      </c>
      <c r="R7271" s="6">
        <f>Table1[[#This Row],[Profit]]/Table1[[#This Row],[Revenue]]</f>
        <v>0.21286467933642664</v>
      </c>
    </row>
    <row r="7272" spans="1:18" x14ac:dyDescent="0.45">
      <c r="A7272" s="4" t="s">
        <v>12266</v>
      </c>
      <c r="B7272" s="4" t="s">
        <v>1948</v>
      </c>
      <c r="C7272" s="4" t="s">
        <v>12</v>
      </c>
      <c r="D7272" s="4" t="s">
        <v>111</v>
      </c>
      <c r="E7272" s="4" t="s">
        <v>9</v>
      </c>
      <c r="F7272" s="5">
        <v>45522</v>
      </c>
      <c r="G7272" s="4" t="str">
        <f>IF(WEEKDAY(Table1[[#This Row],[Order_Date]],2)&gt;=6,"Weekend","Weekday")</f>
        <v>Weekend</v>
      </c>
      <c r="H7272" s="5" t="str">
        <f>TEXT(Table1[[#This Row],[Order_Date]],"mmmm")</f>
        <v>August</v>
      </c>
      <c r="I7272" s="7">
        <f>MONTH(Table1[[#This Row],[Order_Date]])</f>
        <v>8</v>
      </c>
      <c r="J7272" s="7">
        <v>5</v>
      </c>
      <c r="K7272" s="4">
        <v>4001.44</v>
      </c>
      <c r="L7272" s="4">
        <v>10</v>
      </c>
      <c r="M7272" s="4">
        <v>18006.48</v>
      </c>
      <c r="N7272" s="4">
        <f>(Table1[[#This Row],[Quantity]]*Table1[[#This Row],[Unit_Price]])*(1-Table1[[#This Row],[Discount_%]]/100)</f>
        <v>18006.48</v>
      </c>
      <c r="O7272" s="4">
        <v>12311.99</v>
      </c>
      <c r="P7272" s="4">
        <v>5694.49</v>
      </c>
      <c r="Q7272">
        <f>Table1[[#This Row],[Revenue]]-Table1[[#This Row],[Cost]]</f>
        <v>5694.49</v>
      </c>
      <c r="R7272" s="6">
        <f>Table1[[#This Row],[Profit]]/Table1[[#This Row],[Revenue]]</f>
        <v>0.31624670674112876</v>
      </c>
    </row>
    <row r="7273" spans="1:18" x14ac:dyDescent="0.45">
      <c r="A7273" s="1" t="s">
        <v>12267</v>
      </c>
      <c r="B7273" s="1" t="s">
        <v>12268</v>
      </c>
      <c r="C7273" s="1" t="s">
        <v>20</v>
      </c>
      <c r="D7273" s="1" t="s">
        <v>103</v>
      </c>
      <c r="E7273" s="1" t="s">
        <v>9</v>
      </c>
      <c r="F7273" s="2">
        <v>45748</v>
      </c>
      <c r="G7273" s="1" t="str">
        <f>IF(WEEKDAY(Table1[[#This Row],[Order_Date]],2)&gt;=6,"Weekend","Weekday")</f>
        <v>Weekday</v>
      </c>
      <c r="H7273" s="2" t="str">
        <f>TEXT(Table1[[#This Row],[Order_Date]],"mmmm")</f>
        <v>April</v>
      </c>
      <c r="I7273" s="8">
        <f>MONTH(Table1[[#This Row],[Order_Date]])</f>
        <v>4</v>
      </c>
      <c r="J7273" s="8">
        <v>1</v>
      </c>
      <c r="K7273" s="1">
        <v>1520.3</v>
      </c>
      <c r="L7273" s="1">
        <v>5</v>
      </c>
      <c r="M7273" s="1">
        <v>1444.28</v>
      </c>
      <c r="N7273" s="1">
        <f>(Table1[[#This Row],[Quantity]]*Table1[[#This Row],[Unit_Price]])*(1-Table1[[#This Row],[Discount_%]]/100)</f>
        <v>1444.2849999999999</v>
      </c>
      <c r="O7273" s="1">
        <v>891.94</v>
      </c>
      <c r="P7273" s="1">
        <v>552.34</v>
      </c>
      <c r="Q7273">
        <f>Table1[[#This Row],[Revenue]]-Table1[[#This Row],[Cost]]</f>
        <v>552.33999999999992</v>
      </c>
      <c r="R7273" s="6">
        <f>Table1[[#This Row],[Profit]]/Table1[[#This Row],[Revenue]]</f>
        <v>0.38243276926911685</v>
      </c>
    </row>
    <row r="7274" spans="1:18" x14ac:dyDescent="0.45">
      <c r="A7274" s="4" t="s">
        <v>12269</v>
      </c>
      <c r="B7274" s="4" t="s">
        <v>12270</v>
      </c>
      <c r="C7274" s="4" t="s">
        <v>28</v>
      </c>
      <c r="D7274" s="4" t="s">
        <v>29</v>
      </c>
      <c r="E7274" s="4" t="s">
        <v>4</v>
      </c>
      <c r="F7274" s="5">
        <v>45505</v>
      </c>
      <c r="G7274" s="4" t="str">
        <f>IF(WEEKDAY(Table1[[#This Row],[Order_Date]],2)&gt;=6,"Weekend","Weekday")</f>
        <v>Weekday</v>
      </c>
      <c r="H7274" s="5" t="str">
        <f>TEXT(Table1[[#This Row],[Order_Date]],"mmmm")</f>
        <v>August</v>
      </c>
      <c r="I7274" s="7">
        <f>MONTH(Table1[[#This Row],[Order_Date]])</f>
        <v>8</v>
      </c>
      <c r="J7274" s="7">
        <v>3</v>
      </c>
      <c r="K7274" s="4">
        <v>4751.9399999999996</v>
      </c>
      <c r="L7274" s="4">
        <v>0</v>
      </c>
      <c r="M7274" s="4">
        <v>14255.82</v>
      </c>
      <c r="N7274" s="4">
        <f>(Table1[[#This Row],[Quantity]]*Table1[[#This Row],[Unit_Price]])*(1-Table1[[#This Row],[Discount_%]]/100)</f>
        <v>14255.82</v>
      </c>
      <c r="O7274" s="4">
        <v>11160.14</v>
      </c>
      <c r="P7274" s="4">
        <v>3095.68</v>
      </c>
      <c r="Q7274">
        <f>Table1[[#This Row],[Revenue]]-Table1[[#This Row],[Cost]]</f>
        <v>3095.6800000000003</v>
      </c>
      <c r="R7274" s="6">
        <f>Table1[[#This Row],[Profit]]/Table1[[#This Row],[Revenue]]</f>
        <v>0.21715201230094094</v>
      </c>
    </row>
    <row r="7275" spans="1:18" x14ac:dyDescent="0.45">
      <c r="A7275" s="1" t="s">
        <v>12271</v>
      </c>
      <c r="B7275" s="1" t="s">
        <v>11917</v>
      </c>
      <c r="C7275" s="1" t="s">
        <v>2</v>
      </c>
      <c r="D7275" s="1" t="s">
        <v>65</v>
      </c>
      <c r="E7275" s="1" t="s">
        <v>14</v>
      </c>
      <c r="F7275" s="2">
        <v>45936</v>
      </c>
      <c r="G7275" s="1" t="str">
        <f>IF(WEEKDAY(Table1[[#This Row],[Order_Date]],2)&gt;=6,"Weekend","Weekday")</f>
        <v>Weekday</v>
      </c>
      <c r="H7275" s="2" t="str">
        <f>TEXT(Table1[[#This Row],[Order_Date]],"mmmm")</f>
        <v>October</v>
      </c>
      <c r="I7275" s="8">
        <f>MONTH(Table1[[#This Row],[Order_Date]])</f>
        <v>10</v>
      </c>
      <c r="J7275" s="8">
        <v>2</v>
      </c>
      <c r="K7275" s="1">
        <v>3748.71</v>
      </c>
      <c r="L7275" s="1">
        <v>10</v>
      </c>
      <c r="M7275" s="1">
        <v>6747.68</v>
      </c>
      <c r="N7275" s="1">
        <f>(Table1[[#This Row],[Quantity]]*Table1[[#This Row],[Unit_Price]])*(1-Table1[[#This Row],[Discount_%]]/100)</f>
        <v>6747.6779999999999</v>
      </c>
      <c r="O7275" s="1">
        <v>4082.18</v>
      </c>
      <c r="P7275" s="1">
        <v>2665.5</v>
      </c>
      <c r="Q7275">
        <f>Table1[[#This Row],[Revenue]]-Table1[[#This Row],[Cost]]</f>
        <v>2665.5000000000005</v>
      </c>
      <c r="R7275" s="6">
        <f>Table1[[#This Row],[Profit]]/Table1[[#This Row],[Revenue]]</f>
        <v>0.39502466032769779</v>
      </c>
    </row>
    <row r="7276" spans="1:18" x14ac:dyDescent="0.45">
      <c r="A7276" s="4" t="s">
        <v>12272</v>
      </c>
      <c r="B7276" s="4" t="s">
        <v>12273</v>
      </c>
      <c r="C7276" s="4" t="s">
        <v>28</v>
      </c>
      <c r="D7276" s="4" t="s">
        <v>29</v>
      </c>
      <c r="E7276" s="4" t="s">
        <v>22</v>
      </c>
      <c r="F7276" s="5">
        <v>45964</v>
      </c>
      <c r="G7276" s="4" t="str">
        <f>IF(WEEKDAY(Table1[[#This Row],[Order_Date]],2)&gt;=6,"Weekend","Weekday")</f>
        <v>Weekday</v>
      </c>
      <c r="H7276" s="5" t="str">
        <f>TEXT(Table1[[#This Row],[Order_Date]],"mmmm")</f>
        <v>November</v>
      </c>
      <c r="I7276" s="7">
        <f>MONTH(Table1[[#This Row],[Order_Date]])</f>
        <v>11</v>
      </c>
      <c r="J7276" s="7">
        <v>5</v>
      </c>
      <c r="K7276" s="4">
        <v>4167.68</v>
      </c>
      <c r="L7276" s="4">
        <v>20</v>
      </c>
      <c r="M7276" s="4">
        <v>16670.72</v>
      </c>
      <c r="N7276" s="4">
        <f>(Table1[[#This Row],[Quantity]]*Table1[[#This Row],[Unit_Price]])*(1-Table1[[#This Row],[Discount_%]]/100)</f>
        <v>16670.72</v>
      </c>
      <c r="O7276" s="4">
        <v>11146.79</v>
      </c>
      <c r="P7276" s="4">
        <v>5523.93</v>
      </c>
      <c r="Q7276">
        <f>Table1[[#This Row],[Revenue]]-Table1[[#This Row],[Cost]]</f>
        <v>5523.93</v>
      </c>
      <c r="R7276" s="6">
        <f>Table1[[#This Row],[Profit]]/Table1[[#This Row],[Revenue]]</f>
        <v>0.331355214411855</v>
      </c>
    </row>
    <row r="7277" spans="1:18" x14ac:dyDescent="0.45">
      <c r="A7277" s="1" t="s">
        <v>12274</v>
      </c>
      <c r="B7277" s="1" t="s">
        <v>12275</v>
      </c>
      <c r="C7277" s="1" t="s">
        <v>12</v>
      </c>
      <c r="D7277" s="1" t="s">
        <v>111</v>
      </c>
      <c r="E7277" s="1" t="s">
        <v>9</v>
      </c>
      <c r="F7277" s="2">
        <v>45996</v>
      </c>
      <c r="G7277" s="1" t="str">
        <f>IF(WEEKDAY(Table1[[#This Row],[Order_Date]],2)&gt;=6,"Weekend","Weekday")</f>
        <v>Weekday</v>
      </c>
      <c r="H7277" s="2" t="str">
        <f>TEXT(Table1[[#This Row],[Order_Date]],"mmmm")</f>
        <v>December</v>
      </c>
      <c r="I7277" s="8">
        <f>MONTH(Table1[[#This Row],[Order_Date]])</f>
        <v>12</v>
      </c>
      <c r="J7277" s="8">
        <v>1</v>
      </c>
      <c r="K7277" s="1">
        <v>3113.53</v>
      </c>
      <c r="L7277" s="1">
        <v>15</v>
      </c>
      <c r="M7277" s="1">
        <v>2646.5</v>
      </c>
      <c r="N7277" s="1">
        <f>(Table1[[#This Row],[Quantity]]*Table1[[#This Row],[Unit_Price]])*(1-Table1[[#This Row],[Discount_%]]/100)</f>
        <v>2646.5005000000001</v>
      </c>
      <c r="O7277" s="1">
        <v>1675.2</v>
      </c>
      <c r="P7277" s="1">
        <v>971.3</v>
      </c>
      <c r="Q7277">
        <f>Table1[[#This Row],[Revenue]]-Table1[[#This Row],[Cost]]</f>
        <v>971.3</v>
      </c>
      <c r="R7277" s="6">
        <f>Table1[[#This Row],[Profit]]/Table1[[#This Row],[Revenue]]</f>
        <v>0.36701303608539582</v>
      </c>
    </row>
    <row r="7278" spans="1:18" x14ac:dyDescent="0.45">
      <c r="A7278" s="4" t="s">
        <v>12276</v>
      </c>
      <c r="B7278" s="4" t="s">
        <v>12277</v>
      </c>
      <c r="C7278" s="4" t="s">
        <v>28</v>
      </c>
      <c r="D7278" s="4" t="s">
        <v>29</v>
      </c>
      <c r="E7278" s="4" t="s">
        <v>4</v>
      </c>
      <c r="F7278" s="5">
        <v>45691</v>
      </c>
      <c r="G7278" s="4" t="str">
        <f>IF(WEEKDAY(Table1[[#This Row],[Order_Date]],2)&gt;=6,"Weekend","Weekday")</f>
        <v>Weekday</v>
      </c>
      <c r="H7278" s="5" t="str">
        <f>TEXT(Table1[[#This Row],[Order_Date]],"mmmm")</f>
        <v>February</v>
      </c>
      <c r="I7278" s="7">
        <f>MONTH(Table1[[#This Row],[Order_Date]])</f>
        <v>2</v>
      </c>
      <c r="J7278" s="7">
        <v>4</v>
      </c>
      <c r="K7278" s="4">
        <v>3034.36</v>
      </c>
      <c r="L7278" s="4">
        <v>20</v>
      </c>
      <c r="M7278" s="4">
        <v>9709.9500000000007</v>
      </c>
      <c r="N7278" s="4">
        <f>(Table1[[#This Row],[Quantity]]*Table1[[#This Row],[Unit_Price]])*(1-Table1[[#This Row],[Discount_%]]/100)</f>
        <v>9709.9520000000011</v>
      </c>
      <c r="O7278" s="4">
        <v>8174.26</v>
      </c>
      <c r="P7278" s="4">
        <v>1535.69</v>
      </c>
      <c r="Q7278">
        <f>Table1[[#This Row],[Revenue]]-Table1[[#This Row],[Cost]]</f>
        <v>1535.6900000000005</v>
      </c>
      <c r="R7278" s="6">
        <f>Table1[[#This Row],[Profit]]/Table1[[#This Row],[Revenue]]</f>
        <v>0.15815632418292574</v>
      </c>
    </row>
    <row r="7279" spans="1:18" x14ac:dyDescent="0.45">
      <c r="A7279" s="1" t="s">
        <v>12278</v>
      </c>
      <c r="B7279" s="1" t="s">
        <v>12279</v>
      </c>
      <c r="C7279" s="1" t="s">
        <v>7</v>
      </c>
      <c r="D7279" s="1" t="s">
        <v>134</v>
      </c>
      <c r="E7279" s="1" t="s">
        <v>4</v>
      </c>
      <c r="F7279" s="2">
        <v>45730</v>
      </c>
      <c r="G7279" s="1" t="str">
        <f>IF(WEEKDAY(Table1[[#This Row],[Order_Date]],2)&gt;=6,"Weekend","Weekday")</f>
        <v>Weekday</v>
      </c>
      <c r="H7279" s="2" t="str">
        <f>TEXT(Table1[[#This Row],[Order_Date]],"mmmm")</f>
        <v>March</v>
      </c>
      <c r="I7279" s="8">
        <f>MONTH(Table1[[#This Row],[Order_Date]])</f>
        <v>3</v>
      </c>
      <c r="J7279" s="8">
        <v>2</v>
      </c>
      <c r="K7279" s="1">
        <v>483.41</v>
      </c>
      <c r="L7279" s="1">
        <v>5</v>
      </c>
      <c r="M7279" s="1">
        <v>918.48</v>
      </c>
      <c r="N7279" s="1">
        <f>(Table1[[#This Row],[Quantity]]*Table1[[#This Row],[Unit_Price]])*(1-Table1[[#This Row],[Discount_%]]/100)</f>
        <v>918.47900000000004</v>
      </c>
      <c r="O7279" s="1">
        <v>730.51</v>
      </c>
      <c r="P7279" s="1">
        <v>187.97</v>
      </c>
      <c r="Q7279">
        <f>Table1[[#This Row],[Revenue]]-Table1[[#This Row],[Cost]]</f>
        <v>187.97000000000003</v>
      </c>
      <c r="R7279" s="6">
        <f>Table1[[#This Row],[Profit]]/Table1[[#This Row],[Revenue]]</f>
        <v>0.20465334030136748</v>
      </c>
    </row>
    <row r="7280" spans="1:18" x14ac:dyDescent="0.45">
      <c r="A7280" s="4" t="s">
        <v>12280</v>
      </c>
      <c r="B7280" s="4" t="s">
        <v>8397</v>
      </c>
      <c r="C7280" s="4" t="s">
        <v>7</v>
      </c>
      <c r="D7280" s="4" t="s">
        <v>134</v>
      </c>
      <c r="E7280" s="4" t="s">
        <v>22</v>
      </c>
      <c r="F7280" s="5">
        <v>45296</v>
      </c>
      <c r="G7280" s="4" t="str">
        <f>IF(WEEKDAY(Table1[[#This Row],[Order_Date]],2)&gt;=6,"Weekend","Weekday")</f>
        <v>Weekday</v>
      </c>
      <c r="H7280" s="5" t="str">
        <f>TEXT(Table1[[#This Row],[Order_Date]],"mmmm")</f>
        <v>January</v>
      </c>
      <c r="I7280" s="7">
        <f>MONTH(Table1[[#This Row],[Order_Date]])</f>
        <v>1</v>
      </c>
      <c r="J7280" s="7">
        <v>5</v>
      </c>
      <c r="K7280" s="4">
        <v>3896.79</v>
      </c>
      <c r="L7280" s="4">
        <v>10</v>
      </c>
      <c r="M7280" s="4">
        <v>17535.560000000001</v>
      </c>
      <c r="N7280" s="4">
        <f>(Table1[[#This Row],[Quantity]]*Table1[[#This Row],[Unit_Price]])*(1-Table1[[#This Row],[Discount_%]]/100)</f>
        <v>17535.555</v>
      </c>
      <c r="O7280" s="4">
        <v>11061.93</v>
      </c>
      <c r="P7280" s="4">
        <v>6473.63</v>
      </c>
      <c r="Q7280">
        <f>Table1[[#This Row],[Revenue]]-Table1[[#This Row],[Cost]]</f>
        <v>6473.630000000001</v>
      </c>
      <c r="R7280" s="6">
        <f>Table1[[#This Row],[Profit]]/Table1[[#This Row],[Revenue]]</f>
        <v>0.36917155768050747</v>
      </c>
    </row>
    <row r="7281" spans="1:18" x14ac:dyDescent="0.45">
      <c r="A7281" s="1" t="s">
        <v>12281</v>
      </c>
      <c r="B7281" s="1" t="s">
        <v>9766</v>
      </c>
      <c r="C7281" s="1" t="s">
        <v>7</v>
      </c>
      <c r="D7281" s="1" t="s">
        <v>106</v>
      </c>
      <c r="E7281" s="1" t="s">
        <v>22</v>
      </c>
      <c r="F7281" s="2">
        <v>46004</v>
      </c>
      <c r="G7281" s="1" t="str">
        <f>IF(WEEKDAY(Table1[[#This Row],[Order_Date]],2)&gt;=6,"Weekend","Weekday")</f>
        <v>Weekend</v>
      </c>
      <c r="H7281" s="2" t="str">
        <f>TEXT(Table1[[#This Row],[Order_Date]],"mmmm")</f>
        <v>December</v>
      </c>
      <c r="I7281" s="8">
        <f>MONTH(Table1[[#This Row],[Order_Date]])</f>
        <v>12</v>
      </c>
      <c r="J7281" s="8">
        <v>2</v>
      </c>
      <c r="K7281" s="1">
        <v>4136.8900000000003</v>
      </c>
      <c r="L7281" s="1">
        <v>20</v>
      </c>
      <c r="M7281" s="1">
        <v>6619.02</v>
      </c>
      <c r="N7281" s="1">
        <f>(Table1[[#This Row],[Quantity]]*Table1[[#This Row],[Unit_Price]])*(1-Table1[[#This Row],[Discount_%]]/100)</f>
        <v>6619.0240000000013</v>
      </c>
      <c r="O7281" s="1">
        <v>5265.15</v>
      </c>
      <c r="P7281" s="1">
        <v>1353.87</v>
      </c>
      <c r="Q7281">
        <f>Table1[[#This Row],[Revenue]]-Table1[[#This Row],[Cost]]</f>
        <v>1353.8700000000008</v>
      </c>
      <c r="R7281" s="6">
        <f>Table1[[#This Row],[Profit]]/Table1[[#This Row],[Revenue]]</f>
        <v>0.2045423642774912</v>
      </c>
    </row>
    <row r="7282" spans="1:18" x14ac:dyDescent="0.45">
      <c r="A7282" s="4" t="s">
        <v>12282</v>
      </c>
      <c r="B7282" s="4" t="s">
        <v>10224</v>
      </c>
      <c r="C7282" s="4" t="s">
        <v>20</v>
      </c>
      <c r="D7282" s="4" t="s">
        <v>103</v>
      </c>
      <c r="E7282" s="4" t="s">
        <v>22</v>
      </c>
      <c r="F7282" s="5">
        <v>45450</v>
      </c>
      <c r="G7282" s="4" t="str">
        <f>IF(WEEKDAY(Table1[[#This Row],[Order_Date]],2)&gt;=6,"Weekend","Weekday")</f>
        <v>Weekday</v>
      </c>
      <c r="H7282" s="5" t="str">
        <f>TEXT(Table1[[#This Row],[Order_Date]],"mmmm")</f>
        <v>June</v>
      </c>
      <c r="I7282" s="7">
        <f>MONTH(Table1[[#This Row],[Order_Date]])</f>
        <v>6</v>
      </c>
      <c r="J7282" s="7">
        <v>3</v>
      </c>
      <c r="K7282" s="4">
        <v>3106.22</v>
      </c>
      <c r="L7282" s="4">
        <v>10</v>
      </c>
      <c r="M7282" s="4">
        <v>8386.7900000000009</v>
      </c>
      <c r="N7282" s="4">
        <f>(Table1[[#This Row],[Quantity]]*Table1[[#This Row],[Unit_Price]])*(1-Table1[[#This Row],[Discount_%]]/100)</f>
        <v>8386.7939999999999</v>
      </c>
      <c r="O7282" s="4">
        <v>6558.26</v>
      </c>
      <c r="P7282" s="4">
        <v>1828.53</v>
      </c>
      <c r="Q7282">
        <f>Table1[[#This Row],[Revenue]]-Table1[[#This Row],[Cost]]</f>
        <v>1828.5300000000007</v>
      </c>
      <c r="R7282" s="6">
        <f>Table1[[#This Row],[Profit]]/Table1[[#This Row],[Revenue]]</f>
        <v>0.2180250131456731</v>
      </c>
    </row>
    <row r="7283" spans="1:18" x14ac:dyDescent="0.45">
      <c r="A7283" s="1" t="s">
        <v>12283</v>
      </c>
      <c r="B7283" s="1" t="s">
        <v>12284</v>
      </c>
      <c r="C7283" s="1" t="s">
        <v>28</v>
      </c>
      <c r="D7283" s="1" t="s">
        <v>85</v>
      </c>
      <c r="E7283" s="1" t="s">
        <v>22</v>
      </c>
      <c r="F7283" s="2">
        <v>45366</v>
      </c>
      <c r="G7283" s="1" t="str">
        <f>IF(WEEKDAY(Table1[[#This Row],[Order_Date]],2)&gt;=6,"Weekend","Weekday")</f>
        <v>Weekday</v>
      </c>
      <c r="H7283" s="2" t="str">
        <f>TEXT(Table1[[#This Row],[Order_Date]],"mmmm")</f>
        <v>March</v>
      </c>
      <c r="I7283" s="8">
        <f>MONTH(Table1[[#This Row],[Order_Date]])</f>
        <v>3</v>
      </c>
      <c r="J7283" s="8">
        <v>1</v>
      </c>
      <c r="K7283" s="1">
        <v>395.46</v>
      </c>
      <c r="L7283" s="1">
        <v>0</v>
      </c>
      <c r="M7283" s="1">
        <v>395.46</v>
      </c>
      <c r="N7283" s="1">
        <f>(Table1[[#This Row],[Quantity]]*Table1[[#This Row],[Unit_Price]])*(1-Table1[[#This Row],[Discount_%]]/100)</f>
        <v>395.46</v>
      </c>
      <c r="O7283" s="1">
        <v>264.45999999999998</v>
      </c>
      <c r="P7283" s="1">
        <v>131</v>
      </c>
      <c r="Q7283">
        <f>Table1[[#This Row],[Revenue]]-Table1[[#This Row],[Cost]]</f>
        <v>131</v>
      </c>
      <c r="R7283" s="6">
        <f>Table1[[#This Row],[Profit]]/Table1[[#This Row],[Revenue]]</f>
        <v>0.33125979871542005</v>
      </c>
    </row>
    <row r="7284" spans="1:18" x14ac:dyDescent="0.45">
      <c r="A7284" s="4" t="s">
        <v>12285</v>
      </c>
      <c r="B7284" s="4" t="s">
        <v>12286</v>
      </c>
      <c r="C7284" s="4" t="s">
        <v>20</v>
      </c>
      <c r="D7284" s="4" t="s">
        <v>21</v>
      </c>
      <c r="E7284" s="4" t="s">
        <v>9</v>
      </c>
      <c r="F7284" s="5">
        <v>45883</v>
      </c>
      <c r="G7284" s="4" t="str">
        <f>IF(WEEKDAY(Table1[[#This Row],[Order_Date]],2)&gt;=6,"Weekend","Weekday")</f>
        <v>Weekday</v>
      </c>
      <c r="H7284" s="5" t="str">
        <f>TEXT(Table1[[#This Row],[Order_Date]],"mmmm")</f>
        <v>August</v>
      </c>
      <c r="I7284" s="7">
        <f>MONTH(Table1[[#This Row],[Order_Date]])</f>
        <v>8</v>
      </c>
      <c r="J7284" s="7">
        <v>5</v>
      </c>
      <c r="K7284" s="4">
        <v>2879.99</v>
      </c>
      <c r="L7284" s="4">
        <v>10</v>
      </c>
      <c r="M7284" s="4">
        <v>12959.95</v>
      </c>
      <c r="N7284" s="4">
        <f>(Table1[[#This Row],[Quantity]]*Table1[[#This Row],[Unit_Price]])*(1-Table1[[#This Row],[Discount_%]]/100)</f>
        <v>12959.955</v>
      </c>
      <c r="O7284" s="4">
        <v>10654.38</v>
      </c>
      <c r="P7284" s="4">
        <v>2305.5700000000002</v>
      </c>
      <c r="Q7284">
        <f>Table1[[#This Row],[Revenue]]-Table1[[#This Row],[Cost]]</f>
        <v>2305.5700000000015</v>
      </c>
      <c r="R7284" s="6">
        <f>Table1[[#This Row],[Profit]]/Table1[[#This Row],[Revenue]]</f>
        <v>0.17789960609415931</v>
      </c>
    </row>
    <row r="7285" spans="1:18" x14ac:dyDescent="0.45">
      <c r="A7285" s="1" t="s">
        <v>12287</v>
      </c>
      <c r="B7285" s="1" t="s">
        <v>1821</v>
      </c>
      <c r="C7285" s="1" t="s">
        <v>12</v>
      </c>
      <c r="D7285" s="1" t="s">
        <v>38</v>
      </c>
      <c r="E7285" s="1" t="s">
        <v>4</v>
      </c>
      <c r="F7285" s="2">
        <v>45878</v>
      </c>
      <c r="G7285" s="1" t="str">
        <f>IF(WEEKDAY(Table1[[#This Row],[Order_Date]],2)&gt;=6,"Weekend","Weekday")</f>
        <v>Weekend</v>
      </c>
      <c r="H7285" s="2" t="str">
        <f>TEXT(Table1[[#This Row],[Order_Date]],"mmmm")</f>
        <v>August</v>
      </c>
      <c r="I7285" s="8">
        <f>MONTH(Table1[[#This Row],[Order_Date]])</f>
        <v>8</v>
      </c>
      <c r="J7285" s="8">
        <v>5</v>
      </c>
      <c r="K7285" s="1">
        <v>644.09</v>
      </c>
      <c r="L7285" s="1">
        <v>20</v>
      </c>
      <c r="M7285" s="1">
        <v>2576.36</v>
      </c>
      <c r="N7285" s="1">
        <f>(Table1[[#This Row],[Quantity]]*Table1[[#This Row],[Unit_Price]])*(1-Table1[[#This Row],[Discount_%]]/100)</f>
        <v>2576.3600000000006</v>
      </c>
      <c r="O7285" s="1">
        <v>1867.74</v>
      </c>
      <c r="P7285" s="1">
        <v>708.62</v>
      </c>
      <c r="Q7285">
        <f>Table1[[#This Row],[Revenue]]-Table1[[#This Row],[Cost]]</f>
        <v>708.62000000000012</v>
      </c>
      <c r="R7285" s="6">
        <f>Table1[[#This Row],[Profit]]/Table1[[#This Row],[Revenue]]</f>
        <v>0.27504696548618979</v>
      </c>
    </row>
    <row r="7286" spans="1:18" x14ac:dyDescent="0.45">
      <c r="A7286" s="4" t="s">
        <v>12288</v>
      </c>
      <c r="B7286" s="4" t="s">
        <v>12289</v>
      </c>
      <c r="C7286" s="4" t="s">
        <v>7</v>
      </c>
      <c r="D7286" s="4" t="s">
        <v>106</v>
      </c>
      <c r="E7286" s="4" t="s">
        <v>22</v>
      </c>
      <c r="F7286" s="5">
        <v>45369</v>
      </c>
      <c r="G7286" s="4" t="str">
        <f>IF(WEEKDAY(Table1[[#This Row],[Order_Date]],2)&gt;=6,"Weekend","Weekday")</f>
        <v>Weekday</v>
      </c>
      <c r="H7286" s="5" t="str">
        <f>TEXT(Table1[[#This Row],[Order_Date]],"mmmm")</f>
        <v>March</v>
      </c>
      <c r="I7286" s="7">
        <f>MONTH(Table1[[#This Row],[Order_Date]])</f>
        <v>3</v>
      </c>
      <c r="J7286" s="7">
        <v>2</v>
      </c>
      <c r="K7286" s="4">
        <v>3222.87</v>
      </c>
      <c r="L7286" s="4">
        <v>20</v>
      </c>
      <c r="M7286" s="4">
        <v>5156.59</v>
      </c>
      <c r="N7286" s="4">
        <f>(Table1[[#This Row],[Quantity]]*Table1[[#This Row],[Unit_Price]])*(1-Table1[[#This Row],[Discount_%]]/100)</f>
        <v>5156.5920000000006</v>
      </c>
      <c r="O7286" s="4">
        <v>3116.46</v>
      </c>
      <c r="P7286" s="4">
        <v>2040.13</v>
      </c>
      <c r="Q7286">
        <f>Table1[[#This Row],[Revenue]]-Table1[[#This Row],[Cost]]</f>
        <v>2040.13</v>
      </c>
      <c r="R7286" s="6">
        <f>Table1[[#This Row],[Profit]]/Table1[[#This Row],[Revenue]]</f>
        <v>0.39563548779328978</v>
      </c>
    </row>
    <row r="7287" spans="1:18" x14ac:dyDescent="0.45">
      <c r="A7287" s="1" t="s">
        <v>12290</v>
      </c>
      <c r="B7287" s="1" t="s">
        <v>12291</v>
      </c>
      <c r="C7287" s="1" t="s">
        <v>12</v>
      </c>
      <c r="D7287" s="1" t="s">
        <v>41</v>
      </c>
      <c r="E7287" s="1" t="s">
        <v>14</v>
      </c>
      <c r="F7287" s="2">
        <v>46022</v>
      </c>
      <c r="G7287" s="1" t="str">
        <f>IF(WEEKDAY(Table1[[#This Row],[Order_Date]],2)&gt;=6,"Weekend","Weekday")</f>
        <v>Weekday</v>
      </c>
      <c r="H7287" s="2" t="str">
        <f>TEXT(Table1[[#This Row],[Order_Date]],"mmmm")</f>
        <v>December</v>
      </c>
      <c r="I7287" s="8">
        <f>MONTH(Table1[[#This Row],[Order_Date]])</f>
        <v>12</v>
      </c>
      <c r="J7287" s="8">
        <v>3</v>
      </c>
      <c r="K7287" s="1">
        <v>757.94</v>
      </c>
      <c r="L7287" s="1">
        <v>0</v>
      </c>
      <c r="M7287" s="1">
        <v>2273.8200000000002</v>
      </c>
      <c r="N7287" s="1">
        <f>(Table1[[#This Row],[Quantity]]*Table1[[#This Row],[Unit_Price]])*(1-Table1[[#This Row],[Discount_%]]/100)</f>
        <v>2273.8200000000002</v>
      </c>
      <c r="O7287" s="1">
        <v>1777.2</v>
      </c>
      <c r="P7287" s="1">
        <v>496.62</v>
      </c>
      <c r="Q7287">
        <f>Table1[[#This Row],[Revenue]]-Table1[[#This Row],[Cost]]</f>
        <v>496.62000000000012</v>
      </c>
      <c r="R7287" s="6">
        <f>Table1[[#This Row],[Profit]]/Table1[[#This Row],[Revenue]]</f>
        <v>0.21840778953479165</v>
      </c>
    </row>
    <row r="7288" spans="1:18" x14ac:dyDescent="0.45">
      <c r="A7288" s="4" t="s">
        <v>12292</v>
      </c>
      <c r="B7288" s="4" t="s">
        <v>9358</v>
      </c>
      <c r="C7288" s="4" t="s">
        <v>2</v>
      </c>
      <c r="D7288" s="4" t="s">
        <v>17</v>
      </c>
      <c r="E7288" s="4" t="s">
        <v>22</v>
      </c>
      <c r="F7288" s="5">
        <v>45733</v>
      </c>
      <c r="G7288" s="4" t="str">
        <f>IF(WEEKDAY(Table1[[#This Row],[Order_Date]],2)&gt;=6,"Weekend","Weekday")</f>
        <v>Weekday</v>
      </c>
      <c r="H7288" s="5" t="str">
        <f>TEXT(Table1[[#This Row],[Order_Date]],"mmmm")</f>
        <v>March</v>
      </c>
      <c r="I7288" s="7">
        <f>MONTH(Table1[[#This Row],[Order_Date]])</f>
        <v>3</v>
      </c>
      <c r="J7288" s="7">
        <v>4</v>
      </c>
      <c r="K7288" s="4">
        <v>2105.12</v>
      </c>
      <c r="L7288" s="4">
        <v>20</v>
      </c>
      <c r="M7288" s="4">
        <v>6736.38</v>
      </c>
      <c r="N7288" s="4">
        <f>(Table1[[#This Row],[Quantity]]*Table1[[#This Row],[Unit_Price]])*(1-Table1[[#This Row],[Discount_%]]/100)</f>
        <v>6736.384</v>
      </c>
      <c r="O7288" s="4">
        <v>5190.71</v>
      </c>
      <c r="P7288" s="4">
        <v>1545.67</v>
      </c>
      <c r="Q7288">
        <f>Table1[[#This Row],[Revenue]]-Table1[[#This Row],[Cost]]</f>
        <v>1545.67</v>
      </c>
      <c r="R7288" s="6">
        <f>Table1[[#This Row],[Profit]]/Table1[[#This Row],[Revenue]]</f>
        <v>0.22945112953841679</v>
      </c>
    </row>
    <row r="7289" spans="1:18" x14ac:dyDescent="0.45">
      <c r="A7289" s="1" t="s">
        <v>12293</v>
      </c>
      <c r="B7289" s="1" t="s">
        <v>12294</v>
      </c>
      <c r="C7289" s="1" t="s">
        <v>28</v>
      </c>
      <c r="D7289" s="1" t="s">
        <v>137</v>
      </c>
      <c r="E7289" s="1" t="s">
        <v>14</v>
      </c>
      <c r="F7289" s="2">
        <v>45459</v>
      </c>
      <c r="G7289" s="1" t="str">
        <f>IF(WEEKDAY(Table1[[#This Row],[Order_Date]],2)&gt;=6,"Weekend","Weekday")</f>
        <v>Weekend</v>
      </c>
      <c r="H7289" s="2" t="str">
        <f>TEXT(Table1[[#This Row],[Order_Date]],"mmmm")</f>
        <v>June</v>
      </c>
      <c r="I7289" s="8">
        <f>MONTH(Table1[[#This Row],[Order_Date]])</f>
        <v>6</v>
      </c>
      <c r="J7289" s="8">
        <v>5</v>
      </c>
      <c r="K7289" s="1">
        <v>2058.58</v>
      </c>
      <c r="L7289" s="1">
        <v>15</v>
      </c>
      <c r="M7289" s="1">
        <v>8748.9699999999993</v>
      </c>
      <c r="N7289" s="1">
        <f>(Table1[[#This Row],[Quantity]]*Table1[[#This Row],[Unit_Price]])*(1-Table1[[#This Row],[Discount_%]]/100)</f>
        <v>8748.9650000000001</v>
      </c>
      <c r="O7289" s="1">
        <v>6324.54</v>
      </c>
      <c r="P7289" s="1">
        <v>2424.4299999999998</v>
      </c>
      <c r="Q7289">
        <f>Table1[[#This Row],[Revenue]]-Table1[[#This Row],[Cost]]</f>
        <v>2424.4299999999994</v>
      </c>
      <c r="R7289" s="6">
        <f>Table1[[#This Row],[Profit]]/Table1[[#This Row],[Revenue]]</f>
        <v>0.27711033413076053</v>
      </c>
    </row>
    <row r="7290" spans="1:18" x14ac:dyDescent="0.45">
      <c r="A7290" s="4" t="s">
        <v>12295</v>
      </c>
      <c r="B7290" s="4" t="s">
        <v>12239</v>
      </c>
      <c r="C7290" s="4" t="s">
        <v>28</v>
      </c>
      <c r="D7290" s="4" t="s">
        <v>85</v>
      </c>
      <c r="E7290" s="4" t="s">
        <v>4</v>
      </c>
      <c r="F7290" s="5">
        <v>45986</v>
      </c>
      <c r="G7290" s="4" t="str">
        <f>IF(WEEKDAY(Table1[[#This Row],[Order_Date]],2)&gt;=6,"Weekend","Weekday")</f>
        <v>Weekday</v>
      </c>
      <c r="H7290" s="5" t="str">
        <f>TEXT(Table1[[#This Row],[Order_Date]],"mmmm")</f>
        <v>November</v>
      </c>
      <c r="I7290" s="7">
        <f>MONTH(Table1[[#This Row],[Order_Date]])</f>
        <v>11</v>
      </c>
      <c r="J7290" s="7">
        <v>4</v>
      </c>
      <c r="K7290" s="4">
        <v>2870.46</v>
      </c>
      <c r="L7290" s="4">
        <v>20</v>
      </c>
      <c r="M7290" s="4">
        <v>9185.4699999999993</v>
      </c>
      <c r="N7290" s="4">
        <f>(Table1[[#This Row],[Quantity]]*Table1[[#This Row],[Unit_Price]])*(1-Table1[[#This Row],[Discount_%]]/100)</f>
        <v>9185.4719999999998</v>
      </c>
      <c r="O7290" s="4">
        <v>6897.96</v>
      </c>
      <c r="P7290" s="4">
        <v>2287.5100000000002</v>
      </c>
      <c r="Q7290">
        <f>Table1[[#This Row],[Revenue]]-Table1[[#This Row],[Cost]]</f>
        <v>2287.5099999999993</v>
      </c>
      <c r="R7290" s="6">
        <f>Table1[[#This Row],[Profit]]/Table1[[#This Row],[Revenue]]</f>
        <v>0.24903570530413799</v>
      </c>
    </row>
    <row r="7291" spans="1:18" x14ac:dyDescent="0.45">
      <c r="A7291" s="1" t="s">
        <v>12296</v>
      </c>
      <c r="B7291" s="1" t="s">
        <v>2032</v>
      </c>
      <c r="C7291" s="1" t="s">
        <v>12</v>
      </c>
      <c r="D7291" s="1" t="s">
        <v>13</v>
      </c>
      <c r="E7291" s="1" t="s">
        <v>22</v>
      </c>
      <c r="F7291" s="2">
        <v>45302</v>
      </c>
      <c r="G7291" s="1" t="str">
        <f>IF(WEEKDAY(Table1[[#This Row],[Order_Date]],2)&gt;=6,"Weekend","Weekday")</f>
        <v>Weekday</v>
      </c>
      <c r="H7291" s="2" t="str">
        <f>TEXT(Table1[[#This Row],[Order_Date]],"mmmm")</f>
        <v>January</v>
      </c>
      <c r="I7291" s="8">
        <f>MONTH(Table1[[#This Row],[Order_Date]])</f>
        <v>1</v>
      </c>
      <c r="J7291" s="8">
        <v>5</v>
      </c>
      <c r="K7291" s="1">
        <v>3152.63</v>
      </c>
      <c r="L7291" s="1">
        <v>15</v>
      </c>
      <c r="M7291" s="1">
        <v>13398.68</v>
      </c>
      <c r="N7291" s="1">
        <f>(Table1[[#This Row],[Quantity]]*Table1[[#This Row],[Unit_Price]])*(1-Table1[[#This Row],[Discount_%]]/100)</f>
        <v>13398.677500000002</v>
      </c>
      <c r="O7291" s="1">
        <v>10807.4</v>
      </c>
      <c r="P7291" s="1">
        <v>2591.2800000000002</v>
      </c>
      <c r="Q7291">
        <f>Table1[[#This Row],[Revenue]]-Table1[[#This Row],[Cost]]</f>
        <v>2591.2800000000007</v>
      </c>
      <c r="R7291" s="6">
        <f>Table1[[#This Row],[Profit]]/Table1[[#This Row],[Revenue]]</f>
        <v>0.19339815563921223</v>
      </c>
    </row>
    <row r="7292" spans="1:18" x14ac:dyDescent="0.45">
      <c r="A7292" s="4" t="s">
        <v>12297</v>
      </c>
      <c r="B7292" s="4" t="s">
        <v>12298</v>
      </c>
      <c r="C7292" s="4" t="s">
        <v>28</v>
      </c>
      <c r="D7292" s="4" t="s">
        <v>29</v>
      </c>
      <c r="E7292" s="4" t="s">
        <v>4</v>
      </c>
      <c r="F7292" s="5">
        <v>45401</v>
      </c>
      <c r="G7292" s="4" t="str">
        <f>IF(WEEKDAY(Table1[[#This Row],[Order_Date]],2)&gt;=6,"Weekend","Weekday")</f>
        <v>Weekday</v>
      </c>
      <c r="H7292" s="5" t="str">
        <f>TEXT(Table1[[#This Row],[Order_Date]],"mmmm")</f>
        <v>April</v>
      </c>
      <c r="I7292" s="7">
        <f>MONTH(Table1[[#This Row],[Order_Date]])</f>
        <v>4</v>
      </c>
      <c r="J7292" s="7">
        <v>1</v>
      </c>
      <c r="K7292" s="4">
        <v>602.22</v>
      </c>
      <c r="L7292" s="4">
        <v>15</v>
      </c>
      <c r="M7292" s="4">
        <v>511.89</v>
      </c>
      <c r="N7292" s="4">
        <f>(Table1[[#This Row],[Quantity]]*Table1[[#This Row],[Unit_Price]])*(1-Table1[[#This Row],[Discount_%]]/100)</f>
        <v>511.887</v>
      </c>
      <c r="O7292" s="4">
        <v>339.04</v>
      </c>
      <c r="P7292" s="4">
        <v>172.85</v>
      </c>
      <c r="Q7292">
        <f>Table1[[#This Row],[Revenue]]-Table1[[#This Row],[Cost]]</f>
        <v>172.84999999999997</v>
      </c>
      <c r="R7292" s="6">
        <f>Table1[[#This Row],[Profit]]/Table1[[#This Row],[Revenue]]</f>
        <v>0.33767020258258612</v>
      </c>
    </row>
    <row r="7293" spans="1:18" x14ac:dyDescent="0.45">
      <c r="A7293" s="1" t="s">
        <v>12299</v>
      </c>
      <c r="B7293" s="1" t="s">
        <v>3470</v>
      </c>
      <c r="C7293" s="1" t="s">
        <v>28</v>
      </c>
      <c r="D7293" s="1" t="s">
        <v>85</v>
      </c>
      <c r="E7293" s="1" t="s">
        <v>4</v>
      </c>
      <c r="F7293" s="2">
        <v>45867</v>
      </c>
      <c r="G7293" s="1" t="str">
        <f>IF(WEEKDAY(Table1[[#This Row],[Order_Date]],2)&gt;=6,"Weekend","Weekday")</f>
        <v>Weekday</v>
      </c>
      <c r="H7293" s="2" t="str">
        <f>TEXT(Table1[[#This Row],[Order_Date]],"mmmm")</f>
        <v>July</v>
      </c>
      <c r="I7293" s="8">
        <f>MONTH(Table1[[#This Row],[Order_Date]])</f>
        <v>7</v>
      </c>
      <c r="J7293" s="8">
        <v>1</v>
      </c>
      <c r="K7293" s="1">
        <v>3217.07</v>
      </c>
      <c r="L7293" s="1">
        <v>20</v>
      </c>
      <c r="M7293" s="1">
        <v>2573.66</v>
      </c>
      <c r="N7293" s="1">
        <f>(Table1[[#This Row],[Quantity]]*Table1[[#This Row],[Unit_Price]])*(1-Table1[[#This Row],[Discount_%]]/100)</f>
        <v>2573.6560000000004</v>
      </c>
      <c r="O7293" s="1">
        <v>1702.89</v>
      </c>
      <c r="P7293" s="1">
        <v>870.77</v>
      </c>
      <c r="Q7293">
        <f>Table1[[#This Row],[Revenue]]-Table1[[#This Row],[Cost]]</f>
        <v>870.76999999999975</v>
      </c>
      <c r="R7293" s="6">
        <f>Table1[[#This Row],[Profit]]/Table1[[#This Row],[Revenue]]</f>
        <v>0.33833917456074231</v>
      </c>
    </row>
    <row r="7294" spans="1:18" x14ac:dyDescent="0.45">
      <c r="A7294" s="4" t="s">
        <v>12300</v>
      </c>
      <c r="B7294" s="4" t="s">
        <v>1386</v>
      </c>
      <c r="C7294" s="4" t="s">
        <v>12</v>
      </c>
      <c r="D7294" s="4" t="s">
        <v>13</v>
      </c>
      <c r="E7294" s="4" t="s">
        <v>9</v>
      </c>
      <c r="F7294" s="5">
        <v>45773</v>
      </c>
      <c r="G7294" s="4" t="str">
        <f>IF(WEEKDAY(Table1[[#This Row],[Order_Date]],2)&gt;=6,"Weekend","Weekday")</f>
        <v>Weekend</v>
      </c>
      <c r="H7294" s="5" t="str">
        <f>TEXT(Table1[[#This Row],[Order_Date]],"mmmm")</f>
        <v>April</v>
      </c>
      <c r="I7294" s="7">
        <f>MONTH(Table1[[#This Row],[Order_Date]])</f>
        <v>4</v>
      </c>
      <c r="J7294" s="7">
        <v>2</v>
      </c>
      <c r="K7294" s="4">
        <v>3003.39</v>
      </c>
      <c r="L7294" s="4">
        <v>10</v>
      </c>
      <c r="M7294" s="4">
        <v>5406.1</v>
      </c>
      <c r="N7294" s="4">
        <f>(Table1[[#This Row],[Quantity]]*Table1[[#This Row],[Unit_Price]])*(1-Table1[[#This Row],[Discount_%]]/100)</f>
        <v>5406.1019999999999</v>
      </c>
      <c r="O7294" s="4">
        <v>3909.46</v>
      </c>
      <c r="P7294" s="4">
        <v>1496.64</v>
      </c>
      <c r="Q7294">
        <f>Table1[[#This Row],[Revenue]]-Table1[[#This Row],[Cost]]</f>
        <v>1496.6400000000003</v>
      </c>
      <c r="R7294" s="6">
        <f>Table1[[#This Row],[Profit]]/Table1[[#This Row],[Revenue]]</f>
        <v>0.27684282569689794</v>
      </c>
    </row>
    <row r="7295" spans="1:18" x14ac:dyDescent="0.45">
      <c r="A7295" s="1" t="s">
        <v>12301</v>
      </c>
      <c r="B7295" s="1" t="s">
        <v>11630</v>
      </c>
      <c r="C7295" s="1" t="s">
        <v>7</v>
      </c>
      <c r="D7295" s="1" t="s">
        <v>134</v>
      </c>
      <c r="E7295" s="1" t="s">
        <v>9</v>
      </c>
      <c r="F7295" s="2">
        <v>45975</v>
      </c>
      <c r="G7295" s="1" t="str">
        <f>IF(WEEKDAY(Table1[[#This Row],[Order_Date]],2)&gt;=6,"Weekend","Weekday")</f>
        <v>Weekday</v>
      </c>
      <c r="H7295" s="2" t="str">
        <f>TEXT(Table1[[#This Row],[Order_Date]],"mmmm")</f>
        <v>November</v>
      </c>
      <c r="I7295" s="8">
        <f>MONTH(Table1[[#This Row],[Order_Date]])</f>
        <v>11</v>
      </c>
      <c r="J7295" s="8">
        <v>5</v>
      </c>
      <c r="K7295" s="1">
        <v>857.79</v>
      </c>
      <c r="L7295" s="1">
        <v>5</v>
      </c>
      <c r="M7295" s="1">
        <v>4074.5</v>
      </c>
      <c r="N7295" s="1">
        <f>(Table1[[#This Row],[Quantity]]*Table1[[#This Row],[Unit_Price]])*(1-Table1[[#This Row],[Discount_%]]/100)</f>
        <v>4074.5024999999996</v>
      </c>
      <c r="O7295" s="1">
        <v>2500.96</v>
      </c>
      <c r="P7295" s="1">
        <v>1573.54</v>
      </c>
      <c r="Q7295">
        <f>Table1[[#This Row],[Revenue]]-Table1[[#This Row],[Cost]]</f>
        <v>1573.54</v>
      </c>
      <c r="R7295" s="6">
        <f>Table1[[#This Row],[Profit]]/Table1[[#This Row],[Revenue]]</f>
        <v>0.38619217081850532</v>
      </c>
    </row>
    <row r="7296" spans="1:18" x14ac:dyDescent="0.45">
      <c r="A7296" s="4" t="s">
        <v>12302</v>
      </c>
      <c r="B7296" s="4" t="s">
        <v>12303</v>
      </c>
      <c r="C7296" s="4" t="s">
        <v>20</v>
      </c>
      <c r="D7296" s="4" t="s">
        <v>25</v>
      </c>
      <c r="E7296" s="4" t="s">
        <v>22</v>
      </c>
      <c r="F7296" s="5">
        <v>45788</v>
      </c>
      <c r="G7296" s="4" t="str">
        <f>IF(WEEKDAY(Table1[[#This Row],[Order_Date]],2)&gt;=6,"Weekend","Weekday")</f>
        <v>Weekend</v>
      </c>
      <c r="H7296" s="5" t="str">
        <f>TEXT(Table1[[#This Row],[Order_Date]],"mmmm")</f>
        <v>May</v>
      </c>
      <c r="I7296" s="7">
        <f>MONTH(Table1[[#This Row],[Order_Date]])</f>
        <v>5</v>
      </c>
      <c r="J7296" s="7">
        <v>1</v>
      </c>
      <c r="K7296" s="4">
        <v>451.04</v>
      </c>
      <c r="L7296" s="4">
        <v>0</v>
      </c>
      <c r="M7296" s="4">
        <v>451.04</v>
      </c>
      <c r="N7296" s="4">
        <f>(Table1[[#This Row],[Quantity]]*Table1[[#This Row],[Unit_Price]])*(1-Table1[[#This Row],[Discount_%]]/100)</f>
        <v>451.04</v>
      </c>
      <c r="O7296" s="4">
        <v>311.67</v>
      </c>
      <c r="P7296" s="4">
        <v>139.37</v>
      </c>
      <c r="Q7296">
        <f>Table1[[#This Row],[Revenue]]-Table1[[#This Row],[Cost]]</f>
        <v>139.37</v>
      </c>
      <c r="R7296" s="6">
        <f>Table1[[#This Row],[Profit]]/Table1[[#This Row],[Revenue]]</f>
        <v>0.30899698474636395</v>
      </c>
    </row>
    <row r="7297" spans="1:18" x14ac:dyDescent="0.45">
      <c r="A7297" s="1" t="s">
        <v>12304</v>
      </c>
      <c r="B7297" s="1" t="s">
        <v>12305</v>
      </c>
      <c r="C7297" s="1" t="s">
        <v>12</v>
      </c>
      <c r="D7297" s="1" t="s">
        <v>41</v>
      </c>
      <c r="E7297" s="1" t="s">
        <v>9</v>
      </c>
      <c r="F7297" s="2">
        <v>45800</v>
      </c>
      <c r="G7297" s="1" t="str">
        <f>IF(WEEKDAY(Table1[[#This Row],[Order_Date]],2)&gt;=6,"Weekend","Weekday")</f>
        <v>Weekday</v>
      </c>
      <c r="H7297" s="2" t="str">
        <f>TEXT(Table1[[#This Row],[Order_Date]],"mmmm")</f>
        <v>May</v>
      </c>
      <c r="I7297" s="8">
        <f>MONTH(Table1[[#This Row],[Order_Date]])</f>
        <v>5</v>
      </c>
      <c r="J7297" s="8">
        <v>4</v>
      </c>
      <c r="K7297" s="1">
        <v>752.99</v>
      </c>
      <c r="L7297" s="1">
        <v>10</v>
      </c>
      <c r="M7297" s="1">
        <v>2710.76</v>
      </c>
      <c r="N7297" s="1">
        <f>(Table1[[#This Row],[Quantity]]*Table1[[#This Row],[Unit_Price]])*(1-Table1[[#This Row],[Discount_%]]/100)</f>
        <v>2710.7640000000001</v>
      </c>
      <c r="O7297" s="1">
        <v>2019.29</v>
      </c>
      <c r="P7297" s="1">
        <v>691.47</v>
      </c>
      <c r="Q7297">
        <f>Table1[[#This Row],[Revenue]]-Table1[[#This Row],[Cost]]</f>
        <v>691.47000000000025</v>
      </c>
      <c r="R7297" s="6">
        <f>Table1[[#This Row],[Profit]]/Table1[[#This Row],[Revenue]]</f>
        <v>0.25508344523307114</v>
      </c>
    </row>
    <row r="7298" spans="1:18" x14ac:dyDescent="0.45">
      <c r="A7298" s="4" t="s">
        <v>12306</v>
      </c>
      <c r="B7298" s="4" t="s">
        <v>2144</v>
      </c>
      <c r="C7298" s="4" t="s">
        <v>12</v>
      </c>
      <c r="D7298" s="4" t="s">
        <v>111</v>
      </c>
      <c r="E7298" s="4" t="s">
        <v>22</v>
      </c>
      <c r="F7298" s="5">
        <v>45838</v>
      </c>
      <c r="G7298" s="4" t="str">
        <f>IF(WEEKDAY(Table1[[#This Row],[Order_Date]],2)&gt;=6,"Weekend","Weekday")</f>
        <v>Weekday</v>
      </c>
      <c r="H7298" s="5" t="str">
        <f>TEXT(Table1[[#This Row],[Order_Date]],"mmmm")</f>
        <v>June</v>
      </c>
      <c r="I7298" s="7">
        <f>MONTH(Table1[[#This Row],[Order_Date]])</f>
        <v>6</v>
      </c>
      <c r="J7298" s="7">
        <v>3</v>
      </c>
      <c r="K7298" s="4">
        <v>2761.57</v>
      </c>
      <c r="L7298" s="4">
        <v>15</v>
      </c>
      <c r="M7298" s="4">
        <v>7042</v>
      </c>
      <c r="N7298" s="4">
        <f>(Table1[[#This Row],[Quantity]]*Table1[[#This Row],[Unit_Price]])*(1-Table1[[#This Row],[Discount_%]]/100)</f>
        <v>7042.0035000000007</v>
      </c>
      <c r="O7298" s="4">
        <v>5778.47</v>
      </c>
      <c r="P7298" s="4">
        <v>1263.53</v>
      </c>
      <c r="Q7298">
        <f>Table1[[#This Row],[Revenue]]-Table1[[#This Row],[Cost]]</f>
        <v>1263.5299999999997</v>
      </c>
      <c r="R7298" s="6">
        <f>Table1[[#This Row],[Profit]]/Table1[[#This Row],[Revenue]]</f>
        <v>0.17942771939789831</v>
      </c>
    </row>
    <row r="7299" spans="1:18" x14ac:dyDescent="0.45">
      <c r="A7299" s="1" t="s">
        <v>12307</v>
      </c>
      <c r="B7299" s="1" t="s">
        <v>89</v>
      </c>
      <c r="C7299" s="1" t="s">
        <v>28</v>
      </c>
      <c r="D7299" s="1" t="s">
        <v>29</v>
      </c>
      <c r="E7299" s="1" t="s">
        <v>14</v>
      </c>
      <c r="F7299" s="2">
        <v>45634</v>
      </c>
      <c r="G7299" s="1" t="str">
        <f>IF(WEEKDAY(Table1[[#This Row],[Order_Date]],2)&gt;=6,"Weekend","Weekday")</f>
        <v>Weekend</v>
      </c>
      <c r="H7299" s="2" t="str">
        <f>TEXT(Table1[[#This Row],[Order_Date]],"mmmm")</f>
        <v>December</v>
      </c>
      <c r="I7299" s="8">
        <f>MONTH(Table1[[#This Row],[Order_Date]])</f>
        <v>12</v>
      </c>
      <c r="J7299" s="8">
        <v>4</v>
      </c>
      <c r="K7299" s="1">
        <v>1915.74</v>
      </c>
      <c r="L7299" s="1">
        <v>20</v>
      </c>
      <c r="M7299" s="1">
        <v>6130.37</v>
      </c>
      <c r="N7299" s="1">
        <f>(Table1[[#This Row],[Quantity]]*Table1[[#This Row],[Unit_Price]])*(1-Table1[[#This Row],[Discount_%]]/100)</f>
        <v>6130.3680000000004</v>
      </c>
      <c r="O7299" s="1">
        <v>4719.4399999999996</v>
      </c>
      <c r="P7299" s="1">
        <v>1410.93</v>
      </c>
      <c r="Q7299">
        <f>Table1[[#This Row],[Revenue]]-Table1[[#This Row],[Cost]]</f>
        <v>1410.9300000000003</v>
      </c>
      <c r="R7299" s="6">
        <f>Table1[[#This Row],[Profit]]/Table1[[#This Row],[Revenue]]</f>
        <v>0.23015413425290807</v>
      </c>
    </row>
    <row r="7300" spans="1:18" x14ac:dyDescent="0.45">
      <c r="A7300" s="4" t="s">
        <v>12308</v>
      </c>
      <c r="B7300" s="4" t="s">
        <v>12309</v>
      </c>
      <c r="C7300" s="4" t="s">
        <v>20</v>
      </c>
      <c r="D7300" s="4" t="s">
        <v>25</v>
      </c>
      <c r="E7300" s="4" t="s">
        <v>9</v>
      </c>
      <c r="F7300" s="5">
        <v>45946</v>
      </c>
      <c r="G7300" s="4" t="str">
        <f>IF(WEEKDAY(Table1[[#This Row],[Order_Date]],2)&gt;=6,"Weekend","Weekday")</f>
        <v>Weekday</v>
      </c>
      <c r="H7300" s="5" t="str">
        <f>TEXT(Table1[[#This Row],[Order_Date]],"mmmm")</f>
        <v>October</v>
      </c>
      <c r="I7300" s="7">
        <f>MONTH(Table1[[#This Row],[Order_Date]])</f>
        <v>10</v>
      </c>
      <c r="J7300" s="7">
        <v>4</v>
      </c>
      <c r="K7300" s="4">
        <v>3891.64</v>
      </c>
      <c r="L7300" s="4">
        <v>5</v>
      </c>
      <c r="M7300" s="4">
        <v>14788.23</v>
      </c>
      <c r="N7300" s="4">
        <f>(Table1[[#This Row],[Quantity]]*Table1[[#This Row],[Unit_Price]])*(1-Table1[[#This Row],[Discount_%]]/100)</f>
        <v>14788.231999999998</v>
      </c>
      <c r="O7300" s="4">
        <v>10809</v>
      </c>
      <c r="P7300" s="4">
        <v>3979.23</v>
      </c>
      <c r="Q7300">
        <f>Table1[[#This Row],[Revenue]]-Table1[[#This Row],[Cost]]</f>
        <v>3979.2299999999996</v>
      </c>
      <c r="R7300" s="6">
        <f>Table1[[#This Row],[Profit]]/Table1[[#This Row],[Revenue]]</f>
        <v>0.26908088391917084</v>
      </c>
    </row>
    <row r="7301" spans="1:18" x14ac:dyDescent="0.45">
      <c r="A7301" s="1" t="s">
        <v>12310</v>
      </c>
      <c r="B7301" s="1" t="s">
        <v>12311</v>
      </c>
      <c r="C7301" s="1" t="s">
        <v>20</v>
      </c>
      <c r="D7301" s="1" t="s">
        <v>57</v>
      </c>
      <c r="E7301" s="1" t="s">
        <v>9</v>
      </c>
      <c r="F7301" s="2">
        <v>45473</v>
      </c>
      <c r="G7301" s="1" t="str">
        <f>IF(WEEKDAY(Table1[[#This Row],[Order_Date]],2)&gt;=6,"Weekend","Weekday")</f>
        <v>Weekend</v>
      </c>
      <c r="H7301" s="2" t="str">
        <f>TEXT(Table1[[#This Row],[Order_Date]],"mmmm")</f>
        <v>June</v>
      </c>
      <c r="I7301" s="8">
        <f>MONTH(Table1[[#This Row],[Order_Date]])</f>
        <v>6</v>
      </c>
      <c r="J7301" s="8">
        <v>4</v>
      </c>
      <c r="K7301" s="1">
        <v>2158.5300000000002</v>
      </c>
      <c r="L7301" s="1">
        <v>5</v>
      </c>
      <c r="M7301" s="1">
        <v>8202.41</v>
      </c>
      <c r="N7301" s="1">
        <f>(Table1[[#This Row],[Quantity]]*Table1[[#This Row],[Unit_Price]])*(1-Table1[[#This Row],[Discount_%]]/100)</f>
        <v>8202.4140000000007</v>
      </c>
      <c r="O7301" s="1">
        <v>5324.8</v>
      </c>
      <c r="P7301" s="1">
        <v>2877.61</v>
      </c>
      <c r="Q7301">
        <f>Table1[[#This Row],[Revenue]]-Table1[[#This Row],[Cost]]</f>
        <v>2877.6099999999997</v>
      </c>
      <c r="R7301" s="6">
        <f>Table1[[#This Row],[Profit]]/Table1[[#This Row],[Revenue]]</f>
        <v>0.35082494047481172</v>
      </c>
    </row>
    <row r="7302" spans="1:18" x14ac:dyDescent="0.45">
      <c r="A7302" s="4" t="s">
        <v>12312</v>
      </c>
      <c r="B7302" s="4" t="s">
        <v>2729</v>
      </c>
      <c r="C7302" s="4" t="s">
        <v>2</v>
      </c>
      <c r="D7302" s="4" t="s">
        <v>3</v>
      </c>
      <c r="E7302" s="4" t="s">
        <v>9</v>
      </c>
      <c r="F7302" s="5">
        <v>45941</v>
      </c>
      <c r="G7302" s="4" t="str">
        <f>IF(WEEKDAY(Table1[[#This Row],[Order_Date]],2)&gt;=6,"Weekend","Weekday")</f>
        <v>Weekend</v>
      </c>
      <c r="H7302" s="5" t="str">
        <f>TEXT(Table1[[#This Row],[Order_Date]],"mmmm")</f>
        <v>October</v>
      </c>
      <c r="I7302" s="7">
        <f>MONTH(Table1[[#This Row],[Order_Date]])</f>
        <v>10</v>
      </c>
      <c r="J7302" s="7">
        <v>1</v>
      </c>
      <c r="K7302" s="4">
        <v>4754.63</v>
      </c>
      <c r="L7302" s="4">
        <v>10</v>
      </c>
      <c r="M7302" s="4">
        <v>4279.17</v>
      </c>
      <c r="N7302" s="4">
        <f>(Table1[[#This Row],[Quantity]]*Table1[[#This Row],[Unit_Price]])*(1-Table1[[#This Row],[Discount_%]]/100)</f>
        <v>4279.1670000000004</v>
      </c>
      <c r="O7302" s="4">
        <v>2871.74</v>
      </c>
      <c r="P7302" s="4">
        <v>1407.43</v>
      </c>
      <c r="Q7302">
        <f>Table1[[#This Row],[Revenue]]-Table1[[#This Row],[Cost]]</f>
        <v>1407.4300000000003</v>
      </c>
      <c r="R7302" s="6">
        <f>Table1[[#This Row],[Profit]]/Table1[[#This Row],[Revenue]]</f>
        <v>0.32890256755398828</v>
      </c>
    </row>
    <row r="7303" spans="1:18" x14ac:dyDescent="0.45">
      <c r="A7303" s="1" t="s">
        <v>12313</v>
      </c>
      <c r="B7303" s="1" t="s">
        <v>441</v>
      </c>
      <c r="C7303" s="1" t="s">
        <v>7</v>
      </c>
      <c r="D7303" s="1" t="s">
        <v>134</v>
      </c>
      <c r="E7303" s="1" t="s">
        <v>9</v>
      </c>
      <c r="F7303" s="2">
        <v>45432</v>
      </c>
      <c r="G7303" s="1" t="str">
        <f>IF(WEEKDAY(Table1[[#This Row],[Order_Date]],2)&gt;=6,"Weekend","Weekday")</f>
        <v>Weekday</v>
      </c>
      <c r="H7303" s="2" t="str">
        <f>TEXT(Table1[[#This Row],[Order_Date]],"mmmm")</f>
        <v>May</v>
      </c>
      <c r="I7303" s="8">
        <f>MONTH(Table1[[#This Row],[Order_Date]])</f>
        <v>5</v>
      </c>
      <c r="J7303" s="8">
        <v>4</v>
      </c>
      <c r="K7303" s="1">
        <v>4148.08</v>
      </c>
      <c r="L7303" s="1">
        <v>0</v>
      </c>
      <c r="M7303" s="1">
        <v>16592.32</v>
      </c>
      <c r="N7303" s="1">
        <f>(Table1[[#This Row],[Quantity]]*Table1[[#This Row],[Unit_Price]])*(1-Table1[[#This Row],[Discount_%]]/100)</f>
        <v>16592.32</v>
      </c>
      <c r="O7303" s="1">
        <v>14096.91</v>
      </c>
      <c r="P7303" s="1">
        <v>2495.41</v>
      </c>
      <c r="Q7303">
        <f>Table1[[#This Row],[Revenue]]-Table1[[#This Row],[Cost]]</f>
        <v>2495.41</v>
      </c>
      <c r="R7303" s="6">
        <f>Table1[[#This Row],[Profit]]/Table1[[#This Row],[Revenue]]</f>
        <v>0.15039548417581144</v>
      </c>
    </row>
    <row r="7304" spans="1:18" x14ac:dyDescent="0.45">
      <c r="A7304" s="4" t="s">
        <v>12314</v>
      </c>
      <c r="B7304" s="4" t="s">
        <v>12315</v>
      </c>
      <c r="C7304" s="4" t="s">
        <v>28</v>
      </c>
      <c r="D7304" s="4" t="s">
        <v>100</v>
      </c>
      <c r="E7304" s="4" t="s">
        <v>9</v>
      </c>
      <c r="F7304" s="5">
        <v>45753</v>
      </c>
      <c r="G7304" s="4" t="str">
        <f>IF(WEEKDAY(Table1[[#This Row],[Order_Date]],2)&gt;=6,"Weekend","Weekday")</f>
        <v>Weekend</v>
      </c>
      <c r="H7304" s="5" t="str">
        <f>TEXT(Table1[[#This Row],[Order_Date]],"mmmm")</f>
        <v>April</v>
      </c>
      <c r="I7304" s="7">
        <f>MONTH(Table1[[#This Row],[Order_Date]])</f>
        <v>4</v>
      </c>
      <c r="J7304" s="7">
        <v>5</v>
      </c>
      <c r="K7304" s="4">
        <v>461.37</v>
      </c>
      <c r="L7304" s="4">
        <v>20</v>
      </c>
      <c r="M7304" s="4">
        <v>1845.48</v>
      </c>
      <c r="N7304" s="4">
        <f>(Table1[[#This Row],[Quantity]]*Table1[[#This Row],[Unit_Price]])*(1-Table1[[#This Row],[Discount_%]]/100)</f>
        <v>1845.48</v>
      </c>
      <c r="O7304" s="4">
        <v>1356.43</v>
      </c>
      <c r="P7304" s="4">
        <v>489.05</v>
      </c>
      <c r="Q7304">
        <f>Table1[[#This Row],[Revenue]]-Table1[[#This Row],[Cost]]</f>
        <v>489.04999999999995</v>
      </c>
      <c r="R7304" s="6">
        <f>Table1[[#This Row],[Profit]]/Table1[[#This Row],[Revenue]]</f>
        <v>0.26499880789821617</v>
      </c>
    </row>
    <row r="7305" spans="1:18" x14ac:dyDescent="0.45">
      <c r="A7305" s="1" t="s">
        <v>12316</v>
      </c>
      <c r="B7305" s="1" t="s">
        <v>12317</v>
      </c>
      <c r="C7305" s="1" t="s">
        <v>12</v>
      </c>
      <c r="D7305" s="1" t="s">
        <v>41</v>
      </c>
      <c r="E7305" s="1" t="s">
        <v>9</v>
      </c>
      <c r="F7305" s="2">
        <v>45582</v>
      </c>
      <c r="G7305" s="1" t="str">
        <f>IF(WEEKDAY(Table1[[#This Row],[Order_Date]],2)&gt;=6,"Weekend","Weekday")</f>
        <v>Weekday</v>
      </c>
      <c r="H7305" s="2" t="str">
        <f>TEXT(Table1[[#This Row],[Order_Date]],"mmmm")</f>
        <v>October</v>
      </c>
      <c r="I7305" s="8">
        <f>MONTH(Table1[[#This Row],[Order_Date]])</f>
        <v>10</v>
      </c>
      <c r="J7305" s="8">
        <v>4</v>
      </c>
      <c r="K7305" s="1">
        <v>4583.63</v>
      </c>
      <c r="L7305" s="1">
        <v>10</v>
      </c>
      <c r="M7305" s="1">
        <v>16501.07</v>
      </c>
      <c r="N7305" s="1">
        <f>(Table1[[#This Row],[Quantity]]*Table1[[#This Row],[Unit_Price]])*(1-Table1[[#This Row],[Discount_%]]/100)</f>
        <v>16501.067999999999</v>
      </c>
      <c r="O7305" s="1">
        <v>11762.5</v>
      </c>
      <c r="P7305" s="1">
        <v>4738.57</v>
      </c>
      <c r="Q7305">
        <f>Table1[[#This Row],[Revenue]]-Table1[[#This Row],[Cost]]</f>
        <v>4738.57</v>
      </c>
      <c r="R7305" s="6">
        <f>Table1[[#This Row],[Profit]]/Table1[[#This Row],[Revenue]]</f>
        <v>0.28716743823279339</v>
      </c>
    </row>
    <row r="7306" spans="1:18" x14ac:dyDescent="0.45">
      <c r="A7306" s="4" t="s">
        <v>12318</v>
      </c>
      <c r="B7306" s="4" t="s">
        <v>4612</v>
      </c>
      <c r="C7306" s="4" t="s">
        <v>20</v>
      </c>
      <c r="D7306" s="4" t="s">
        <v>21</v>
      </c>
      <c r="E7306" s="4" t="s">
        <v>9</v>
      </c>
      <c r="F7306" s="5">
        <v>45378</v>
      </c>
      <c r="G7306" s="4" t="str">
        <f>IF(WEEKDAY(Table1[[#This Row],[Order_Date]],2)&gt;=6,"Weekend","Weekday")</f>
        <v>Weekday</v>
      </c>
      <c r="H7306" s="5" t="str">
        <f>TEXT(Table1[[#This Row],[Order_Date]],"mmmm")</f>
        <v>March</v>
      </c>
      <c r="I7306" s="7">
        <f>MONTH(Table1[[#This Row],[Order_Date]])</f>
        <v>3</v>
      </c>
      <c r="J7306" s="7">
        <v>2</v>
      </c>
      <c r="K7306" s="4">
        <v>4572.29</v>
      </c>
      <c r="L7306" s="4">
        <v>0</v>
      </c>
      <c r="M7306" s="4">
        <v>9144.58</v>
      </c>
      <c r="N7306" s="4">
        <f>(Table1[[#This Row],[Quantity]]*Table1[[#This Row],[Unit_Price]])*(1-Table1[[#This Row],[Discount_%]]/100)</f>
        <v>9144.58</v>
      </c>
      <c r="O7306" s="4">
        <v>6839.52</v>
      </c>
      <c r="P7306" s="4">
        <v>2305.06</v>
      </c>
      <c r="Q7306">
        <f>Table1[[#This Row],[Revenue]]-Table1[[#This Row],[Cost]]</f>
        <v>2305.0599999999995</v>
      </c>
      <c r="R7306" s="6">
        <f>Table1[[#This Row],[Profit]]/Table1[[#This Row],[Revenue]]</f>
        <v>0.25206843835364773</v>
      </c>
    </row>
    <row r="7307" spans="1:18" x14ac:dyDescent="0.45">
      <c r="A7307" s="1" t="s">
        <v>12319</v>
      </c>
      <c r="B7307" s="1" t="s">
        <v>12320</v>
      </c>
      <c r="C7307" s="1" t="s">
        <v>7</v>
      </c>
      <c r="D7307" s="1" t="s">
        <v>8</v>
      </c>
      <c r="E7307" s="1" t="s">
        <v>14</v>
      </c>
      <c r="F7307" s="2">
        <v>45780</v>
      </c>
      <c r="G7307" s="1" t="str">
        <f>IF(WEEKDAY(Table1[[#This Row],[Order_Date]],2)&gt;=6,"Weekend","Weekday")</f>
        <v>Weekend</v>
      </c>
      <c r="H7307" s="2" t="str">
        <f>TEXT(Table1[[#This Row],[Order_Date]],"mmmm")</f>
        <v>May</v>
      </c>
      <c r="I7307" s="8">
        <f>MONTH(Table1[[#This Row],[Order_Date]])</f>
        <v>5</v>
      </c>
      <c r="J7307" s="8">
        <v>3</v>
      </c>
      <c r="K7307" s="1">
        <v>2093.13</v>
      </c>
      <c r="L7307" s="1">
        <v>10</v>
      </c>
      <c r="M7307" s="1">
        <v>5651.45</v>
      </c>
      <c r="N7307" s="1">
        <f>(Table1[[#This Row],[Quantity]]*Table1[[#This Row],[Unit_Price]])*(1-Table1[[#This Row],[Discount_%]]/100)</f>
        <v>5651.451</v>
      </c>
      <c r="O7307" s="1">
        <v>3641.32</v>
      </c>
      <c r="P7307" s="1">
        <v>2010.13</v>
      </c>
      <c r="Q7307">
        <f>Table1[[#This Row],[Revenue]]-Table1[[#This Row],[Cost]]</f>
        <v>2010.1299999999997</v>
      </c>
      <c r="R7307" s="6">
        <f>Table1[[#This Row],[Profit]]/Table1[[#This Row],[Revenue]]</f>
        <v>0.35568393951994626</v>
      </c>
    </row>
    <row r="7308" spans="1:18" x14ac:dyDescent="0.45">
      <c r="A7308" s="4" t="s">
        <v>12321</v>
      </c>
      <c r="B7308" s="4" t="s">
        <v>12322</v>
      </c>
      <c r="C7308" s="4" t="s">
        <v>7</v>
      </c>
      <c r="D7308" s="4" t="s">
        <v>8</v>
      </c>
      <c r="E7308" s="4" t="s">
        <v>9</v>
      </c>
      <c r="F7308" s="5">
        <v>45331</v>
      </c>
      <c r="G7308" s="4" t="str">
        <f>IF(WEEKDAY(Table1[[#This Row],[Order_Date]],2)&gt;=6,"Weekend","Weekday")</f>
        <v>Weekday</v>
      </c>
      <c r="H7308" s="5" t="str">
        <f>TEXT(Table1[[#This Row],[Order_Date]],"mmmm")</f>
        <v>February</v>
      </c>
      <c r="I7308" s="7">
        <f>MONTH(Table1[[#This Row],[Order_Date]])</f>
        <v>2</v>
      </c>
      <c r="J7308" s="7">
        <v>5</v>
      </c>
      <c r="K7308" s="4">
        <v>1081.19</v>
      </c>
      <c r="L7308" s="4">
        <v>15</v>
      </c>
      <c r="M7308" s="4">
        <v>4595.0600000000004</v>
      </c>
      <c r="N7308" s="4">
        <f>(Table1[[#This Row],[Quantity]]*Table1[[#This Row],[Unit_Price]])*(1-Table1[[#This Row],[Discount_%]]/100)</f>
        <v>4595.0575000000008</v>
      </c>
      <c r="O7308" s="4">
        <v>3126.53</v>
      </c>
      <c r="P7308" s="4">
        <v>1468.53</v>
      </c>
      <c r="Q7308">
        <f>Table1[[#This Row],[Revenue]]-Table1[[#This Row],[Cost]]</f>
        <v>1468.5300000000002</v>
      </c>
      <c r="R7308" s="6">
        <f>Table1[[#This Row],[Profit]]/Table1[[#This Row],[Revenue]]</f>
        <v>0.31958886282224819</v>
      </c>
    </row>
    <row r="7309" spans="1:18" x14ac:dyDescent="0.45">
      <c r="A7309" s="1" t="s">
        <v>12323</v>
      </c>
      <c r="B7309" s="1" t="s">
        <v>12324</v>
      </c>
      <c r="C7309" s="1" t="s">
        <v>2</v>
      </c>
      <c r="D7309" s="1" t="s">
        <v>82</v>
      </c>
      <c r="E7309" s="1" t="s">
        <v>14</v>
      </c>
      <c r="F7309" s="2">
        <v>45683</v>
      </c>
      <c r="G7309" s="1" t="str">
        <f>IF(WEEKDAY(Table1[[#This Row],[Order_Date]],2)&gt;=6,"Weekend","Weekday")</f>
        <v>Weekend</v>
      </c>
      <c r="H7309" s="2" t="str">
        <f>TEXT(Table1[[#This Row],[Order_Date]],"mmmm")</f>
        <v>January</v>
      </c>
      <c r="I7309" s="8">
        <f>MONTH(Table1[[#This Row],[Order_Date]])</f>
        <v>1</v>
      </c>
      <c r="J7309" s="8">
        <v>2</v>
      </c>
      <c r="K7309" s="1">
        <v>3536.72</v>
      </c>
      <c r="L7309" s="1">
        <v>0</v>
      </c>
      <c r="M7309" s="1">
        <v>7073.44</v>
      </c>
      <c r="N7309" s="1">
        <f>(Table1[[#This Row],[Quantity]]*Table1[[#This Row],[Unit_Price]])*(1-Table1[[#This Row],[Discount_%]]/100)</f>
        <v>7073.44</v>
      </c>
      <c r="O7309" s="1">
        <v>4730.8500000000004</v>
      </c>
      <c r="P7309" s="1">
        <v>2342.59</v>
      </c>
      <c r="Q7309">
        <f>Table1[[#This Row],[Revenue]]-Table1[[#This Row],[Cost]]</f>
        <v>2342.5899999999992</v>
      </c>
      <c r="R7309" s="6">
        <f>Table1[[#This Row],[Profit]]/Table1[[#This Row],[Revenue]]</f>
        <v>0.33118115089687622</v>
      </c>
    </row>
    <row r="7310" spans="1:18" x14ac:dyDescent="0.45">
      <c r="A7310" s="4" t="s">
        <v>12325</v>
      </c>
      <c r="B7310" s="4" t="s">
        <v>12326</v>
      </c>
      <c r="C7310" s="4" t="s">
        <v>28</v>
      </c>
      <c r="D7310" s="4" t="s">
        <v>35</v>
      </c>
      <c r="E7310" s="4" t="s">
        <v>14</v>
      </c>
      <c r="F7310" s="5">
        <v>45618</v>
      </c>
      <c r="G7310" s="4" t="str">
        <f>IF(WEEKDAY(Table1[[#This Row],[Order_Date]],2)&gt;=6,"Weekend","Weekday")</f>
        <v>Weekday</v>
      </c>
      <c r="H7310" s="5" t="str">
        <f>TEXT(Table1[[#This Row],[Order_Date]],"mmmm")</f>
        <v>November</v>
      </c>
      <c r="I7310" s="7">
        <f>MONTH(Table1[[#This Row],[Order_Date]])</f>
        <v>11</v>
      </c>
      <c r="J7310" s="7">
        <v>4</v>
      </c>
      <c r="K7310" s="4">
        <v>4607.42</v>
      </c>
      <c r="L7310" s="4">
        <v>15</v>
      </c>
      <c r="M7310" s="4">
        <v>15665.23</v>
      </c>
      <c r="N7310" s="4">
        <f>(Table1[[#This Row],[Quantity]]*Table1[[#This Row],[Unit_Price]])*(1-Table1[[#This Row],[Discount_%]]/100)</f>
        <v>15665.227999999999</v>
      </c>
      <c r="O7310" s="4">
        <v>9833.9500000000007</v>
      </c>
      <c r="P7310" s="4">
        <v>5831.28</v>
      </c>
      <c r="Q7310">
        <f>Table1[[#This Row],[Revenue]]-Table1[[#This Row],[Cost]]</f>
        <v>5831.2799999999988</v>
      </c>
      <c r="R7310" s="6">
        <f>Table1[[#This Row],[Profit]]/Table1[[#This Row],[Revenue]]</f>
        <v>0.37224349722283046</v>
      </c>
    </row>
    <row r="7311" spans="1:18" x14ac:dyDescent="0.45">
      <c r="A7311" s="1" t="s">
        <v>12327</v>
      </c>
      <c r="B7311" s="1" t="s">
        <v>12328</v>
      </c>
      <c r="C7311" s="1" t="s">
        <v>28</v>
      </c>
      <c r="D7311" s="1" t="s">
        <v>29</v>
      </c>
      <c r="E7311" s="1" t="s">
        <v>9</v>
      </c>
      <c r="F7311" s="2">
        <v>45727</v>
      </c>
      <c r="G7311" s="1" t="str">
        <f>IF(WEEKDAY(Table1[[#This Row],[Order_Date]],2)&gt;=6,"Weekend","Weekday")</f>
        <v>Weekday</v>
      </c>
      <c r="H7311" s="2" t="str">
        <f>TEXT(Table1[[#This Row],[Order_Date]],"mmmm")</f>
        <v>March</v>
      </c>
      <c r="I7311" s="8">
        <f>MONTH(Table1[[#This Row],[Order_Date]])</f>
        <v>3</v>
      </c>
      <c r="J7311" s="8">
        <v>4</v>
      </c>
      <c r="K7311" s="1">
        <v>3894.96</v>
      </c>
      <c r="L7311" s="1">
        <v>10</v>
      </c>
      <c r="M7311" s="1">
        <v>14021.86</v>
      </c>
      <c r="N7311" s="1">
        <f>(Table1[[#This Row],[Quantity]]*Table1[[#This Row],[Unit_Price]])*(1-Table1[[#This Row],[Discount_%]]/100)</f>
        <v>14021.856</v>
      </c>
      <c r="O7311" s="1">
        <v>9143.84</v>
      </c>
      <c r="P7311" s="1">
        <v>4878.0200000000004</v>
      </c>
      <c r="Q7311">
        <f>Table1[[#This Row],[Revenue]]-Table1[[#This Row],[Cost]]</f>
        <v>4878.0200000000004</v>
      </c>
      <c r="R7311" s="6">
        <f>Table1[[#This Row],[Profit]]/Table1[[#This Row],[Revenue]]</f>
        <v>0.34788679961146385</v>
      </c>
    </row>
    <row r="7312" spans="1:18" x14ac:dyDescent="0.45">
      <c r="A7312" s="4" t="s">
        <v>12329</v>
      </c>
      <c r="B7312" s="4" t="s">
        <v>12330</v>
      </c>
      <c r="C7312" s="4" t="s">
        <v>28</v>
      </c>
      <c r="D7312" s="4" t="s">
        <v>100</v>
      </c>
      <c r="E7312" s="4" t="s">
        <v>22</v>
      </c>
      <c r="F7312" s="5">
        <v>46009</v>
      </c>
      <c r="G7312" s="4" t="str">
        <f>IF(WEEKDAY(Table1[[#This Row],[Order_Date]],2)&gt;=6,"Weekend","Weekday")</f>
        <v>Weekday</v>
      </c>
      <c r="H7312" s="5" t="str">
        <f>TEXT(Table1[[#This Row],[Order_Date]],"mmmm")</f>
        <v>December</v>
      </c>
      <c r="I7312" s="7">
        <f>MONTH(Table1[[#This Row],[Order_Date]])</f>
        <v>12</v>
      </c>
      <c r="J7312" s="7">
        <v>3</v>
      </c>
      <c r="K7312" s="4">
        <v>887.53</v>
      </c>
      <c r="L7312" s="4">
        <v>15</v>
      </c>
      <c r="M7312" s="4">
        <v>2263.1999999999998</v>
      </c>
      <c r="N7312" s="4">
        <f>(Table1[[#This Row],[Quantity]]*Table1[[#This Row],[Unit_Price]])*(1-Table1[[#This Row],[Discount_%]]/100)</f>
        <v>2263.2015000000001</v>
      </c>
      <c r="O7312" s="4">
        <v>1831.29</v>
      </c>
      <c r="P7312" s="4">
        <v>431.91</v>
      </c>
      <c r="Q7312">
        <f>Table1[[#This Row],[Revenue]]-Table1[[#This Row],[Cost]]</f>
        <v>431.90999999999985</v>
      </c>
      <c r="R7312" s="6">
        <f>Table1[[#This Row],[Profit]]/Table1[[#This Row],[Revenue]]</f>
        <v>0.19084040296924712</v>
      </c>
    </row>
    <row r="7313" spans="1:18" x14ac:dyDescent="0.45">
      <c r="A7313" s="1" t="s">
        <v>12331</v>
      </c>
      <c r="B7313" s="1" t="s">
        <v>12108</v>
      </c>
      <c r="C7313" s="1" t="s">
        <v>2</v>
      </c>
      <c r="D7313" s="1" t="s">
        <v>65</v>
      </c>
      <c r="E7313" s="1" t="s">
        <v>9</v>
      </c>
      <c r="F7313" s="2">
        <v>45581</v>
      </c>
      <c r="G7313" s="1" t="str">
        <f>IF(WEEKDAY(Table1[[#This Row],[Order_Date]],2)&gt;=6,"Weekend","Weekday")</f>
        <v>Weekday</v>
      </c>
      <c r="H7313" s="2" t="str">
        <f>TEXT(Table1[[#This Row],[Order_Date]],"mmmm")</f>
        <v>October</v>
      </c>
      <c r="I7313" s="8">
        <f>MONTH(Table1[[#This Row],[Order_Date]])</f>
        <v>10</v>
      </c>
      <c r="J7313" s="8">
        <v>1</v>
      </c>
      <c r="K7313" s="1">
        <v>2627.55</v>
      </c>
      <c r="L7313" s="1">
        <v>0</v>
      </c>
      <c r="M7313" s="1">
        <v>2627.55</v>
      </c>
      <c r="N7313" s="1">
        <f>(Table1[[#This Row],[Quantity]]*Table1[[#This Row],[Unit_Price]])*(1-Table1[[#This Row],[Discount_%]]/100)</f>
        <v>2627.55</v>
      </c>
      <c r="O7313" s="1">
        <v>2210.8000000000002</v>
      </c>
      <c r="P7313" s="1">
        <v>416.75</v>
      </c>
      <c r="Q7313">
        <f>Table1[[#This Row],[Revenue]]-Table1[[#This Row],[Cost]]</f>
        <v>416.75</v>
      </c>
      <c r="R7313" s="6">
        <f>Table1[[#This Row],[Profit]]/Table1[[#This Row],[Revenue]]</f>
        <v>0.15860782858556449</v>
      </c>
    </row>
    <row r="7314" spans="1:18" x14ac:dyDescent="0.45">
      <c r="A7314" s="4" t="s">
        <v>12332</v>
      </c>
      <c r="B7314" s="4" t="s">
        <v>12333</v>
      </c>
      <c r="C7314" s="4" t="s">
        <v>2</v>
      </c>
      <c r="D7314" s="4" t="s">
        <v>65</v>
      </c>
      <c r="E7314" s="4" t="s">
        <v>22</v>
      </c>
      <c r="F7314" s="5">
        <v>45741</v>
      </c>
      <c r="G7314" s="4" t="str">
        <f>IF(WEEKDAY(Table1[[#This Row],[Order_Date]],2)&gt;=6,"Weekend","Weekday")</f>
        <v>Weekday</v>
      </c>
      <c r="H7314" s="5" t="str">
        <f>TEXT(Table1[[#This Row],[Order_Date]],"mmmm")</f>
        <v>March</v>
      </c>
      <c r="I7314" s="7">
        <f>MONTH(Table1[[#This Row],[Order_Date]])</f>
        <v>3</v>
      </c>
      <c r="J7314" s="7">
        <v>4</v>
      </c>
      <c r="K7314" s="4">
        <v>3159.98</v>
      </c>
      <c r="L7314" s="4">
        <v>10</v>
      </c>
      <c r="M7314" s="4">
        <v>11375.93</v>
      </c>
      <c r="N7314" s="4">
        <f>(Table1[[#This Row],[Quantity]]*Table1[[#This Row],[Unit_Price]])*(1-Table1[[#This Row],[Discount_%]]/100)</f>
        <v>11375.928</v>
      </c>
      <c r="O7314" s="4">
        <v>7218.07</v>
      </c>
      <c r="P7314" s="4">
        <v>4157.8599999999997</v>
      </c>
      <c r="Q7314">
        <f>Table1[[#This Row],[Revenue]]-Table1[[#This Row],[Cost]]</f>
        <v>4157.8600000000006</v>
      </c>
      <c r="R7314" s="6">
        <f>Table1[[#This Row],[Profit]]/Table1[[#This Row],[Revenue]]</f>
        <v>0.36549627151362568</v>
      </c>
    </row>
    <row r="7315" spans="1:18" x14ac:dyDescent="0.45">
      <c r="A7315" s="1" t="s">
        <v>12334</v>
      </c>
      <c r="B7315" s="1" t="s">
        <v>6842</v>
      </c>
      <c r="C7315" s="1" t="s">
        <v>7</v>
      </c>
      <c r="D7315" s="1" t="s">
        <v>8</v>
      </c>
      <c r="E7315" s="1" t="s">
        <v>14</v>
      </c>
      <c r="F7315" s="2">
        <v>45588</v>
      </c>
      <c r="G7315" s="1" t="str">
        <f>IF(WEEKDAY(Table1[[#This Row],[Order_Date]],2)&gt;=6,"Weekend","Weekday")</f>
        <v>Weekday</v>
      </c>
      <c r="H7315" s="2" t="str">
        <f>TEXT(Table1[[#This Row],[Order_Date]],"mmmm")</f>
        <v>October</v>
      </c>
      <c r="I7315" s="8">
        <f>MONTH(Table1[[#This Row],[Order_Date]])</f>
        <v>10</v>
      </c>
      <c r="J7315" s="8">
        <v>2</v>
      </c>
      <c r="K7315" s="1">
        <v>165.95</v>
      </c>
      <c r="L7315" s="1">
        <v>10</v>
      </c>
      <c r="M7315" s="1">
        <v>298.70999999999998</v>
      </c>
      <c r="N7315" s="1">
        <f>(Table1[[#This Row],[Quantity]]*Table1[[#This Row],[Unit_Price]])*(1-Table1[[#This Row],[Discount_%]]/100)</f>
        <v>298.70999999999998</v>
      </c>
      <c r="O7315" s="1">
        <v>203.47</v>
      </c>
      <c r="P7315" s="1">
        <v>95.24</v>
      </c>
      <c r="Q7315">
        <f>Table1[[#This Row],[Revenue]]-Table1[[#This Row],[Cost]]</f>
        <v>95.239999999999981</v>
      </c>
      <c r="R7315" s="6">
        <f>Table1[[#This Row],[Profit]]/Table1[[#This Row],[Revenue]]</f>
        <v>0.3188376686418265</v>
      </c>
    </row>
    <row r="7316" spans="1:18" x14ac:dyDescent="0.45">
      <c r="A7316" s="4" t="s">
        <v>12335</v>
      </c>
      <c r="B7316" s="4" t="s">
        <v>6930</v>
      </c>
      <c r="C7316" s="4" t="s">
        <v>20</v>
      </c>
      <c r="D7316" s="4" t="s">
        <v>60</v>
      </c>
      <c r="E7316" s="4" t="s">
        <v>14</v>
      </c>
      <c r="F7316" s="5">
        <v>45553</v>
      </c>
      <c r="G7316" s="4" t="str">
        <f>IF(WEEKDAY(Table1[[#This Row],[Order_Date]],2)&gt;=6,"Weekend","Weekday")</f>
        <v>Weekday</v>
      </c>
      <c r="H7316" s="5" t="str">
        <f>TEXT(Table1[[#This Row],[Order_Date]],"mmmm")</f>
        <v>September</v>
      </c>
      <c r="I7316" s="7">
        <f>MONTH(Table1[[#This Row],[Order_Date]])</f>
        <v>9</v>
      </c>
      <c r="J7316" s="7">
        <v>1</v>
      </c>
      <c r="K7316" s="4">
        <v>3387.49</v>
      </c>
      <c r="L7316" s="4">
        <v>20</v>
      </c>
      <c r="M7316" s="4">
        <v>2709.99</v>
      </c>
      <c r="N7316" s="4">
        <f>(Table1[[#This Row],[Quantity]]*Table1[[#This Row],[Unit_Price]])*(1-Table1[[#This Row],[Discount_%]]/100)</f>
        <v>2709.9920000000002</v>
      </c>
      <c r="O7316" s="4">
        <v>2033.64</v>
      </c>
      <c r="P7316" s="4">
        <v>676.35</v>
      </c>
      <c r="Q7316">
        <f>Table1[[#This Row],[Revenue]]-Table1[[#This Row],[Cost]]</f>
        <v>676.34999999999968</v>
      </c>
      <c r="R7316" s="6">
        <f>Table1[[#This Row],[Profit]]/Table1[[#This Row],[Revenue]]</f>
        <v>0.24957656670319819</v>
      </c>
    </row>
    <row r="7317" spans="1:18" x14ac:dyDescent="0.45">
      <c r="A7317" s="1" t="s">
        <v>12336</v>
      </c>
      <c r="B7317" s="1" t="s">
        <v>1371</v>
      </c>
      <c r="C7317" s="1" t="s">
        <v>28</v>
      </c>
      <c r="D7317" s="1" t="s">
        <v>35</v>
      </c>
      <c r="E7317" s="1" t="s">
        <v>14</v>
      </c>
      <c r="F7317" s="2">
        <v>45998</v>
      </c>
      <c r="G7317" s="1" t="str">
        <f>IF(WEEKDAY(Table1[[#This Row],[Order_Date]],2)&gt;=6,"Weekend","Weekday")</f>
        <v>Weekend</v>
      </c>
      <c r="H7317" s="2" t="str">
        <f>TEXT(Table1[[#This Row],[Order_Date]],"mmmm")</f>
        <v>December</v>
      </c>
      <c r="I7317" s="8">
        <f>MONTH(Table1[[#This Row],[Order_Date]])</f>
        <v>12</v>
      </c>
      <c r="J7317" s="8">
        <v>2</v>
      </c>
      <c r="K7317" s="1">
        <v>4657.67</v>
      </c>
      <c r="L7317" s="1">
        <v>10</v>
      </c>
      <c r="M7317" s="1">
        <v>8383.81</v>
      </c>
      <c r="N7317" s="1">
        <f>(Table1[[#This Row],[Quantity]]*Table1[[#This Row],[Unit_Price]])*(1-Table1[[#This Row],[Discount_%]]/100)</f>
        <v>8383.8060000000005</v>
      </c>
      <c r="O7317" s="1">
        <v>5963.77</v>
      </c>
      <c r="P7317" s="1">
        <v>2420.04</v>
      </c>
      <c r="Q7317">
        <f>Table1[[#This Row],[Revenue]]-Table1[[#This Row],[Cost]]</f>
        <v>2420.0399999999991</v>
      </c>
      <c r="R7317" s="6">
        <f>Table1[[#This Row],[Profit]]/Table1[[#This Row],[Revenue]]</f>
        <v>0.28865635075222362</v>
      </c>
    </row>
    <row r="7318" spans="1:18" x14ac:dyDescent="0.45">
      <c r="A7318" s="4" t="s">
        <v>12337</v>
      </c>
      <c r="B7318" s="4" t="s">
        <v>2559</v>
      </c>
      <c r="C7318" s="4" t="s">
        <v>20</v>
      </c>
      <c r="D7318" s="4" t="s">
        <v>21</v>
      </c>
      <c r="E7318" s="4" t="s">
        <v>14</v>
      </c>
      <c r="F7318" s="5">
        <v>45468</v>
      </c>
      <c r="G7318" s="4" t="str">
        <f>IF(WEEKDAY(Table1[[#This Row],[Order_Date]],2)&gt;=6,"Weekend","Weekday")</f>
        <v>Weekday</v>
      </c>
      <c r="H7318" s="5" t="str">
        <f>TEXT(Table1[[#This Row],[Order_Date]],"mmmm")</f>
        <v>June</v>
      </c>
      <c r="I7318" s="7">
        <f>MONTH(Table1[[#This Row],[Order_Date]])</f>
        <v>6</v>
      </c>
      <c r="J7318" s="7">
        <v>5</v>
      </c>
      <c r="K7318" s="4">
        <v>2531.7600000000002</v>
      </c>
      <c r="L7318" s="4">
        <v>20</v>
      </c>
      <c r="M7318" s="4">
        <v>10127.040000000001</v>
      </c>
      <c r="N7318" s="4">
        <f>(Table1[[#This Row],[Quantity]]*Table1[[#This Row],[Unit_Price]])*(1-Table1[[#This Row],[Discount_%]]/100)</f>
        <v>10127.040000000001</v>
      </c>
      <c r="O7318" s="4">
        <v>6697.98</v>
      </c>
      <c r="P7318" s="4">
        <v>3429.06</v>
      </c>
      <c r="Q7318">
        <f>Table1[[#This Row],[Revenue]]-Table1[[#This Row],[Cost]]</f>
        <v>3429.0600000000013</v>
      </c>
      <c r="R7318" s="6">
        <f>Table1[[#This Row],[Profit]]/Table1[[#This Row],[Revenue]]</f>
        <v>0.33860437008247224</v>
      </c>
    </row>
    <row r="7319" spans="1:18" x14ac:dyDescent="0.45">
      <c r="A7319" s="1" t="s">
        <v>12338</v>
      </c>
      <c r="B7319" s="1" t="s">
        <v>12339</v>
      </c>
      <c r="C7319" s="1" t="s">
        <v>2</v>
      </c>
      <c r="D7319" s="1" t="s">
        <v>82</v>
      </c>
      <c r="E7319" s="1" t="s">
        <v>14</v>
      </c>
      <c r="F7319" s="2">
        <v>45811</v>
      </c>
      <c r="G7319" s="1" t="str">
        <f>IF(WEEKDAY(Table1[[#This Row],[Order_Date]],2)&gt;=6,"Weekend","Weekday")</f>
        <v>Weekday</v>
      </c>
      <c r="H7319" s="2" t="str">
        <f>TEXT(Table1[[#This Row],[Order_Date]],"mmmm")</f>
        <v>June</v>
      </c>
      <c r="I7319" s="8">
        <f>MONTH(Table1[[#This Row],[Order_Date]])</f>
        <v>6</v>
      </c>
      <c r="J7319" s="8">
        <v>4</v>
      </c>
      <c r="K7319" s="1">
        <v>500.4</v>
      </c>
      <c r="L7319" s="1">
        <v>5</v>
      </c>
      <c r="M7319" s="1">
        <v>1901.52</v>
      </c>
      <c r="N7319" s="1">
        <f>(Table1[[#This Row],[Quantity]]*Table1[[#This Row],[Unit_Price]])*(1-Table1[[#This Row],[Discount_%]]/100)</f>
        <v>1901.5199999999998</v>
      </c>
      <c r="O7319" s="1">
        <v>1599.3</v>
      </c>
      <c r="P7319" s="1">
        <v>302.22000000000003</v>
      </c>
      <c r="Q7319">
        <f>Table1[[#This Row],[Revenue]]-Table1[[#This Row],[Cost]]</f>
        <v>302.22000000000003</v>
      </c>
      <c r="R7319" s="6">
        <f>Table1[[#This Row],[Profit]]/Table1[[#This Row],[Revenue]]</f>
        <v>0.15893600908746688</v>
      </c>
    </row>
    <row r="7320" spans="1:18" x14ac:dyDescent="0.45">
      <c r="A7320" s="4" t="s">
        <v>12340</v>
      </c>
      <c r="B7320" s="4" t="s">
        <v>12341</v>
      </c>
      <c r="C7320" s="4" t="s">
        <v>28</v>
      </c>
      <c r="D7320" s="4" t="s">
        <v>137</v>
      </c>
      <c r="E7320" s="4" t="s">
        <v>14</v>
      </c>
      <c r="F7320" s="5">
        <v>45758</v>
      </c>
      <c r="G7320" s="4" t="str">
        <f>IF(WEEKDAY(Table1[[#This Row],[Order_Date]],2)&gt;=6,"Weekend","Weekday")</f>
        <v>Weekday</v>
      </c>
      <c r="H7320" s="5" t="str">
        <f>TEXT(Table1[[#This Row],[Order_Date]],"mmmm")</f>
        <v>April</v>
      </c>
      <c r="I7320" s="7">
        <f>MONTH(Table1[[#This Row],[Order_Date]])</f>
        <v>4</v>
      </c>
      <c r="J7320" s="7">
        <v>3</v>
      </c>
      <c r="K7320" s="4">
        <v>2071.84</v>
      </c>
      <c r="L7320" s="4">
        <v>15</v>
      </c>
      <c r="M7320" s="4">
        <v>5283.19</v>
      </c>
      <c r="N7320" s="4">
        <f>(Table1[[#This Row],[Quantity]]*Table1[[#This Row],[Unit_Price]])*(1-Table1[[#This Row],[Discount_%]]/100)</f>
        <v>5283.192</v>
      </c>
      <c r="O7320" s="4">
        <v>3752.73</v>
      </c>
      <c r="P7320" s="4">
        <v>1530.46</v>
      </c>
      <c r="Q7320">
        <f>Table1[[#This Row],[Revenue]]-Table1[[#This Row],[Cost]]</f>
        <v>1530.4599999999996</v>
      </c>
      <c r="R7320" s="6">
        <f>Table1[[#This Row],[Profit]]/Table1[[#This Row],[Revenue]]</f>
        <v>0.28968483056638133</v>
      </c>
    </row>
    <row r="7321" spans="1:18" x14ac:dyDescent="0.45">
      <c r="A7321" s="1" t="s">
        <v>12342</v>
      </c>
      <c r="B7321" s="1" t="s">
        <v>280</v>
      </c>
      <c r="C7321" s="1" t="s">
        <v>2</v>
      </c>
      <c r="D7321" s="1" t="s">
        <v>68</v>
      </c>
      <c r="E7321" s="1" t="s">
        <v>9</v>
      </c>
      <c r="F7321" s="2">
        <v>46011</v>
      </c>
      <c r="G7321" s="1" t="str">
        <f>IF(WEEKDAY(Table1[[#This Row],[Order_Date]],2)&gt;=6,"Weekend","Weekday")</f>
        <v>Weekend</v>
      </c>
      <c r="H7321" s="2" t="str">
        <f>TEXT(Table1[[#This Row],[Order_Date]],"mmmm")</f>
        <v>December</v>
      </c>
      <c r="I7321" s="8">
        <f>MONTH(Table1[[#This Row],[Order_Date]])</f>
        <v>12</v>
      </c>
      <c r="J7321" s="8">
        <v>5</v>
      </c>
      <c r="K7321" s="1">
        <v>3343.48</v>
      </c>
      <c r="L7321" s="1">
        <v>5</v>
      </c>
      <c r="M7321" s="1">
        <v>15881.53</v>
      </c>
      <c r="N7321" s="1">
        <f>(Table1[[#This Row],[Quantity]]*Table1[[#This Row],[Unit_Price]])*(1-Table1[[#This Row],[Discount_%]]/100)</f>
        <v>15881.53</v>
      </c>
      <c r="O7321" s="1">
        <v>12414.5</v>
      </c>
      <c r="P7321" s="1">
        <v>3467.03</v>
      </c>
      <c r="Q7321">
        <f>Table1[[#This Row],[Revenue]]-Table1[[#This Row],[Cost]]</f>
        <v>3467.0300000000007</v>
      </c>
      <c r="R7321" s="6">
        <f>Table1[[#This Row],[Profit]]/Table1[[#This Row],[Revenue]]</f>
        <v>0.21830579295571648</v>
      </c>
    </row>
    <row r="7322" spans="1:18" x14ac:dyDescent="0.45">
      <c r="A7322" s="4" t="s">
        <v>12343</v>
      </c>
      <c r="B7322" s="4" t="s">
        <v>2658</v>
      </c>
      <c r="C7322" s="4" t="s">
        <v>7</v>
      </c>
      <c r="D7322" s="4" t="s">
        <v>71</v>
      </c>
      <c r="E7322" s="4" t="s">
        <v>22</v>
      </c>
      <c r="F7322" s="5">
        <v>45642</v>
      </c>
      <c r="G7322" s="4" t="str">
        <f>IF(WEEKDAY(Table1[[#This Row],[Order_Date]],2)&gt;=6,"Weekend","Weekday")</f>
        <v>Weekday</v>
      </c>
      <c r="H7322" s="5" t="str">
        <f>TEXT(Table1[[#This Row],[Order_Date]],"mmmm")</f>
        <v>December</v>
      </c>
      <c r="I7322" s="7">
        <f>MONTH(Table1[[#This Row],[Order_Date]])</f>
        <v>12</v>
      </c>
      <c r="J7322" s="7">
        <v>5</v>
      </c>
      <c r="K7322" s="4">
        <v>3390.87</v>
      </c>
      <c r="L7322" s="4">
        <v>5</v>
      </c>
      <c r="M7322" s="4">
        <v>16106.63</v>
      </c>
      <c r="N7322" s="4">
        <f>(Table1[[#This Row],[Quantity]]*Table1[[#This Row],[Unit_Price]])*(1-Table1[[#This Row],[Discount_%]]/100)</f>
        <v>16106.632499999998</v>
      </c>
      <c r="O7322" s="4">
        <v>12899.31</v>
      </c>
      <c r="P7322" s="4">
        <v>3207.32</v>
      </c>
      <c r="Q7322">
        <f>Table1[[#This Row],[Revenue]]-Table1[[#This Row],[Cost]]</f>
        <v>3207.3199999999997</v>
      </c>
      <c r="R7322" s="6">
        <f>Table1[[#This Row],[Profit]]/Table1[[#This Row],[Revenue]]</f>
        <v>0.19913042020584071</v>
      </c>
    </row>
    <row r="7323" spans="1:18" x14ac:dyDescent="0.45">
      <c r="A7323" s="1" t="s">
        <v>12344</v>
      </c>
      <c r="B7323" s="1" t="s">
        <v>3453</v>
      </c>
      <c r="C7323" s="1" t="s">
        <v>20</v>
      </c>
      <c r="D7323" s="1" t="s">
        <v>57</v>
      </c>
      <c r="E7323" s="1" t="s">
        <v>22</v>
      </c>
      <c r="F7323" s="2">
        <v>45973</v>
      </c>
      <c r="G7323" s="1" t="str">
        <f>IF(WEEKDAY(Table1[[#This Row],[Order_Date]],2)&gt;=6,"Weekend","Weekday")</f>
        <v>Weekday</v>
      </c>
      <c r="H7323" s="2" t="str">
        <f>TEXT(Table1[[#This Row],[Order_Date]],"mmmm")</f>
        <v>November</v>
      </c>
      <c r="I7323" s="8">
        <f>MONTH(Table1[[#This Row],[Order_Date]])</f>
        <v>11</v>
      </c>
      <c r="J7323" s="8">
        <v>5</v>
      </c>
      <c r="K7323" s="1">
        <v>4545.95</v>
      </c>
      <c r="L7323" s="1">
        <v>5</v>
      </c>
      <c r="M7323" s="1">
        <v>21593.26</v>
      </c>
      <c r="N7323" s="1">
        <f>(Table1[[#This Row],[Quantity]]*Table1[[#This Row],[Unit_Price]])*(1-Table1[[#This Row],[Discount_%]]/100)</f>
        <v>21593.262500000001</v>
      </c>
      <c r="O7323" s="1">
        <v>13930.12</v>
      </c>
      <c r="P7323" s="1">
        <v>7663.14</v>
      </c>
      <c r="Q7323">
        <f>Table1[[#This Row],[Revenue]]-Table1[[#This Row],[Cost]]</f>
        <v>7663.1399999999976</v>
      </c>
      <c r="R7323" s="6">
        <f>Table1[[#This Row],[Profit]]/Table1[[#This Row],[Revenue]]</f>
        <v>0.35488573749401436</v>
      </c>
    </row>
    <row r="7324" spans="1:18" x14ac:dyDescent="0.45">
      <c r="A7324" s="4" t="s">
        <v>12345</v>
      </c>
      <c r="B7324" s="4" t="s">
        <v>12346</v>
      </c>
      <c r="C7324" s="4" t="s">
        <v>2</v>
      </c>
      <c r="D7324" s="4" t="s">
        <v>68</v>
      </c>
      <c r="E7324" s="4" t="s">
        <v>9</v>
      </c>
      <c r="F7324" s="5">
        <v>45751</v>
      </c>
      <c r="G7324" s="4" t="str">
        <f>IF(WEEKDAY(Table1[[#This Row],[Order_Date]],2)&gt;=6,"Weekend","Weekday")</f>
        <v>Weekday</v>
      </c>
      <c r="H7324" s="5" t="str">
        <f>TEXT(Table1[[#This Row],[Order_Date]],"mmmm")</f>
        <v>April</v>
      </c>
      <c r="I7324" s="7">
        <f>MONTH(Table1[[#This Row],[Order_Date]])</f>
        <v>4</v>
      </c>
      <c r="J7324" s="7">
        <v>1</v>
      </c>
      <c r="K7324" s="4">
        <v>1796.29</v>
      </c>
      <c r="L7324" s="4">
        <v>10</v>
      </c>
      <c r="M7324" s="4">
        <v>1616.66</v>
      </c>
      <c r="N7324" s="4">
        <f>(Table1[[#This Row],[Quantity]]*Table1[[#This Row],[Unit_Price]])*(1-Table1[[#This Row],[Discount_%]]/100)</f>
        <v>1616.6610000000001</v>
      </c>
      <c r="O7324" s="4">
        <v>1133.97</v>
      </c>
      <c r="P7324" s="4">
        <v>482.69</v>
      </c>
      <c r="Q7324">
        <f>Table1[[#This Row],[Revenue]]-Table1[[#This Row],[Cost]]</f>
        <v>482.69000000000005</v>
      </c>
      <c r="R7324" s="6">
        <f>Table1[[#This Row],[Profit]]/Table1[[#This Row],[Revenue]]</f>
        <v>0.29857236524686698</v>
      </c>
    </row>
    <row r="7325" spans="1:18" x14ac:dyDescent="0.45">
      <c r="A7325" s="1" t="s">
        <v>12347</v>
      </c>
      <c r="B7325" s="1" t="s">
        <v>1526</v>
      </c>
      <c r="C7325" s="1" t="s">
        <v>7</v>
      </c>
      <c r="D7325" s="1" t="s">
        <v>46</v>
      </c>
      <c r="E7325" s="1" t="s">
        <v>14</v>
      </c>
      <c r="F7325" s="2">
        <v>45357</v>
      </c>
      <c r="G7325" s="1" t="str">
        <f>IF(WEEKDAY(Table1[[#This Row],[Order_Date]],2)&gt;=6,"Weekend","Weekday")</f>
        <v>Weekday</v>
      </c>
      <c r="H7325" s="2" t="str">
        <f>TEXT(Table1[[#This Row],[Order_Date]],"mmmm")</f>
        <v>March</v>
      </c>
      <c r="I7325" s="8">
        <f>MONTH(Table1[[#This Row],[Order_Date]])</f>
        <v>3</v>
      </c>
      <c r="J7325" s="8">
        <v>1</v>
      </c>
      <c r="K7325" s="1">
        <v>713.78</v>
      </c>
      <c r="L7325" s="1">
        <v>0</v>
      </c>
      <c r="M7325" s="1">
        <v>713.78</v>
      </c>
      <c r="N7325" s="1">
        <f>(Table1[[#This Row],[Quantity]]*Table1[[#This Row],[Unit_Price]])*(1-Table1[[#This Row],[Discount_%]]/100)</f>
        <v>713.78</v>
      </c>
      <c r="O7325" s="1">
        <v>471.98</v>
      </c>
      <c r="P7325" s="1">
        <v>241.8</v>
      </c>
      <c r="Q7325">
        <f>Table1[[#This Row],[Revenue]]-Table1[[#This Row],[Cost]]</f>
        <v>241.79999999999995</v>
      </c>
      <c r="R7325" s="6">
        <f>Table1[[#This Row],[Profit]]/Table1[[#This Row],[Revenue]]</f>
        <v>0.33875984196811343</v>
      </c>
    </row>
    <row r="7326" spans="1:18" x14ac:dyDescent="0.45">
      <c r="A7326" s="4" t="s">
        <v>12348</v>
      </c>
      <c r="B7326" s="4" t="s">
        <v>12349</v>
      </c>
      <c r="C7326" s="4" t="s">
        <v>12</v>
      </c>
      <c r="D7326" s="4" t="s">
        <v>38</v>
      </c>
      <c r="E7326" s="4" t="s">
        <v>9</v>
      </c>
      <c r="F7326" s="5">
        <v>45777</v>
      </c>
      <c r="G7326" s="4" t="str">
        <f>IF(WEEKDAY(Table1[[#This Row],[Order_Date]],2)&gt;=6,"Weekend","Weekday")</f>
        <v>Weekday</v>
      </c>
      <c r="H7326" s="5" t="str">
        <f>TEXT(Table1[[#This Row],[Order_Date]],"mmmm")</f>
        <v>April</v>
      </c>
      <c r="I7326" s="7">
        <f>MONTH(Table1[[#This Row],[Order_Date]])</f>
        <v>4</v>
      </c>
      <c r="J7326" s="7">
        <v>3</v>
      </c>
      <c r="K7326" s="4">
        <v>4424.0600000000004</v>
      </c>
      <c r="L7326" s="4">
        <v>10</v>
      </c>
      <c r="M7326" s="4">
        <v>11944.96</v>
      </c>
      <c r="N7326" s="4">
        <f>(Table1[[#This Row],[Quantity]]*Table1[[#This Row],[Unit_Price]])*(1-Table1[[#This Row],[Discount_%]]/100)</f>
        <v>11944.962000000001</v>
      </c>
      <c r="O7326" s="4">
        <v>9179.7800000000007</v>
      </c>
      <c r="P7326" s="4">
        <v>2765.18</v>
      </c>
      <c r="Q7326">
        <f>Table1[[#This Row],[Revenue]]-Table1[[#This Row],[Cost]]</f>
        <v>2765.1799999999985</v>
      </c>
      <c r="R7326" s="6">
        <f>Table1[[#This Row],[Profit]]/Table1[[#This Row],[Revenue]]</f>
        <v>0.23149344995713675</v>
      </c>
    </row>
    <row r="7327" spans="1:18" x14ac:dyDescent="0.45">
      <c r="A7327" s="1" t="s">
        <v>12350</v>
      </c>
      <c r="B7327" s="1" t="s">
        <v>12351</v>
      </c>
      <c r="C7327" s="1" t="s">
        <v>12</v>
      </c>
      <c r="D7327" s="1" t="s">
        <v>111</v>
      </c>
      <c r="E7327" s="1" t="s">
        <v>22</v>
      </c>
      <c r="F7327" s="2">
        <v>45298</v>
      </c>
      <c r="G7327" s="1" t="str">
        <f>IF(WEEKDAY(Table1[[#This Row],[Order_Date]],2)&gt;=6,"Weekend","Weekday")</f>
        <v>Weekend</v>
      </c>
      <c r="H7327" s="2" t="str">
        <f>TEXT(Table1[[#This Row],[Order_Date]],"mmmm")</f>
        <v>January</v>
      </c>
      <c r="I7327" s="8">
        <f>MONTH(Table1[[#This Row],[Order_Date]])</f>
        <v>1</v>
      </c>
      <c r="J7327" s="8">
        <v>1</v>
      </c>
      <c r="K7327" s="1">
        <v>4946.57</v>
      </c>
      <c r="L7327" s="1">
        <v>0</v>
      </c>
      <c r="M7327" s="1">
        <v>4946.57</v>
      </c>
      <c r="N7327" s="1">
        <f>(Table1[[#This Row],[Quantity]]*Table1[[#This Row],[Unit_Price]])*(1-Table1[[#This Row],[Discount_%]]/100)</f>
        <v>4946.57</v>
      </c>
      <c r="O7327" s="1">
        <v>2984.48</v>
      </c>
      <c r="P7327" s="1">
        <v>1962.09</v>
      </c>
      <c r="Q7327">
        <f>Table1[[#This Row],[Revenue]]-Table1[[#This Row],[Cost]]</f>
        <v>1962.0899999999997</v>
      </c>
      <c r="R7327" s="6">
        <f>Table1[[#This Row],[Profit]]/Table1[[#This Row],[Revenue]]</f>
        <v>0.39665667320992121</v>
      </c>
    </row>
    <row r="7328" spans="1:18" x14ac:dyDescent="0.45">
      <c r="A7328" s="4" t="s">
        <v>12352</v>
      </c>
      <c r="B7328" s="4" t="s">
        <v>12353</v>
      </c>
      <c r="C7328" s="4" t="s">
        <v>20</v>
      </c>
      <c r="D7328" s="4" t="s">
        <v>103</v>
      </c>
      <c r="E7328" s="4" t="s">
        <v>22</v>
      </c>
      <c r="F7328" s="5">
        <v>45998</v>
      </c>
      <c r="G7328" s="4" t="str">
        <f>IF(WEEKDAY(Table1[[#This Row],[Order_Date]],2)&gt;=6,"Weekend","Weekday")</f>
        <v>Weekend</v>
      </c>
      <c r="H7328" s="5" t="str">
        <f>TEXT(Table1[[#This Row],[Order_Date]],"mmmm")</f>
        <v>December</v>
      </c>
      <c r="I7328" s="7">
        <f>MONTH(Table1[[#This Row],[Order_Date]])</f>
        <v>12</v>
      </c>
      <c r="J7328" s="7">
        <v>4</v>
      </c>
      <c r="K7328" s="4">
        <v>1669.1</v>
      </c>
      <c r="L7328" s="4">
        <v>0</v>
      </c>
      <c r="M7328" s="4">
        <v>6676.4</v>
      </c>
      <c r="N7328" s="4">
        <f>(Table1[[#This Row],[Quantity]]*Table1[[#This Row],[Unit_Price]])*(1-Table1[[#This Row],[Discount_%]]/100)</f>
        <v>6676.4</v>
      </c>
      <c r="O7328" s="4">
        <v>5104.0600000000004</v>
      </c>
      <c r="P7328" s="4">
        <v>1572.34</v>
      </c>
      <c r="Q7328">
        <f>Table1[[#This Row],[Revenue]]-Table1[[#This Row],[Cost]]</f>
        <v>1572.3399999999992</v>
      </c>
      <c r="R7328" s="6">
        <f>Table1[[#This Row],[Profit]]/Table1[[#This Row],[Revenue]]</f>
        <v>0.23550715954706128</v>
      </c>
    </row>
    <row r="7329" spans="1:18" x14ac:dyDescent="0.45">
      <c r="A7329" s="1" t="s">
        <v>12354</v>
      </c>
      <c r="B7329" s="1" t="s">
        <v>12355</v>
      </c>
      <c r="C7329" s="1" t="s">
        <v>20</v>
      </c>
      <c r="D7329" s="1" t="s">
        <v>103</v>
      </c>
      <c r="E7329" s="1" t="s">
        <v>4</v>
      </c>
      <c r="F7329" s="2">
        <v>45348</v>
      </c>
      <c r="G7329" s="1" t="str">
        <f>IF(WEEKDAY(Table1[[#This Row],[Order_Date]],2)&gt;=6,"Weekend","Weekday")</f>
        <v>Weekday</v>
      </c>
      <c r="H7329" s="2" t="str">
        <f>TEXT(Table1[[#This Row],[Order_Date]],"mmmm")</f>
        <v>February</v>
      </c>
      <c r="I7329" s="8">
        <f>MONTH(Table1[[#This Row],[Order_Date]])</f>
        <v>2</v>
      </c>
      <c r="J7329" s="8">
        <v>1</v>
      </c>
      <c r="K7329" s="1">
        <v>2363.8000000000002</v>
      </c>
      <c r="L7329" s="1">
        <v>10</v>
      </c>
      <c r="M7329" s="1">
        <v>2127.42</v>
      </c>
      <c r="N7329" s="1">
        <f>(Table1[[#This Row],[Quantity]]*Table1[[#This Row],[Unit_Price]])*(1-Table1[[#This Row],[Discount_%]]/100)</f>
        <v>2127.42</v>
      </c>
      <c r="O7329" s="1">
        <v>1783.8</v>
      </c>
      <c r="P7329" s="1">
        <v>343.62</v>
      </c>
      <c r="Q7329">
        <f>Table1[[#This Row],[Revenue]]-Table1[[#This Row],[Cost]]</f>
        <v>343.62000000000012</v>
      </c>
      <c r="R7329" s="6">
        <f>Table1[[#This Row],[Profit]]/Table1[[#This Row],[Revenue]]</f>
        <v>0.16151958710550807</v>
      </c>
    </row>
    <row r="7330" spans="1:18" x14ac:dyDescent="0.45">
      <c r="A7330" s="4" t="s">
        <v>12356</v>
      </c>
      <c r="B7330" s="4" t="s">
        <v>12357</v>
      </c>
      <c r="C7330" s="4" t="s">
        <v>2</v>
      </c>
      <c r="D7330" s="4" t="s">
        <v>65</v>
      </c>
      <c r="E7330" s="4" t="s">
        <v>22</v>
      </c>
      <c r="F7330" s="5">
        <v>45844</v>
      </c>
      <c r="G7330" s="4" t="str">
        <f>IF(WEEKDAY(Table1[[#This Row],[Order_Date]],2)&gt;=6,"Weekend","Weekday")</f>
        <v>Weekend</v>
      </c>
      <c r="H7330" s="5" t="str">
        <f>TEXT(Table1[[#This Row],[Order_Date]],"mmmm")</f>
        <v>July</v>
      </c>
      <c r="I7330" s="7">
        <f>MONTH(Table1[[#This Row],[Order_Date]])</f>
        <v>7</v>
      </c>
      <c r="J7330" s="7">
        <v>1</v>
      </c>
      <c r="K7330" s="4">
        <v>4336.74</v>
      </c>
      <c r="L7330" s="4">
        <v>10</v>
      </c>
      <c r="M7330" s="4">
        <v>3903.07</v>
      </c>
      <c r="N7330" s="4">
        <f>(Table1[[#This Row],[Quantity]]*Table1[[#This Row],[Unit_Price]])*(1-Table1[[#This Row],[Discount_%]]/100)</f>
        <v>3903.0659999999998</v>
      </c>
      <c r="O7330" s="4">
        <v>2346.5</v>
      </c>
      <c r="P7330" s="4">
        <v>1556.57</v>
      </c>
      <c r="Q7330">
        <f>Table1[[#This Row],[Revenue]]-Table1[[#This Row],[Cost]]</f>
        <v>1556.5700000000002</v>
      </c>
      <c r="R7330" s="6">
        <f>Table1[[#This Row],[Profit]]/Table1[[#This Row],[Revenue]]</f>
        <v>0.39880658046102169</v>
      </c>
    </row>
    <row r="7331" spans="1:18" x14ac:dyDescent="0.45">
      <c r="A7331" s="1" t="s">
        <v>12358</v>
      </c>
      <c r="B7331" s="1" t="s">
        <v>12359</v>
      </c>
      <c r="C7331" s="1" t="s">
        <v>28</v>
      </c>
      <c r="D7331" s="1" t="s">
        <v>29</v>
      </c>
      <c r="E7331" s="1" t="s">
        <v>9</v>
      </c>
      <c r="F7331" s="2">
        <v>46002</v>
      </c>
      <c r="G7331" s="1" t="str">
        <f>IF(WEEKDAY(Table1[[#This Row],[Order_Date]],2)&gt;=6,"Weekend","Weekday")</f>
        <v>Weekday</v>
      </c>
      <c r="H7331" s="2" t="str">
        <f>TEXT(Table1[[#This Row],[Order_Date]],"mmmm")</f>
        <v>December</v>
      </c>
      <c r="I7331" s="8">
        <f>MONTH(Table1[[#This Row],[Order_Date]])</f>
        <v>12</v>
      </c>
      <c r="J7331" s="8">
        <v>2</v>
      </c>
      <c r="K7331" s="1">
        <v>4400.57</v>
      </c>
      <c r="L7331" s="1">
        <v>0</v>
      </c>
      <c r="M7331" s="1">
        <v>8801.14</v>
      </c>
      <c r="N7331" s="1">
        <f>(Table1[[#This Row],[Quantity]]*Table1[[#This Row],[Unit_Price]])*(1-Table1[[#This Row],[Discount_%]]/100)</f>
        <v>8801.14</v>
      </c>
      <c r="O7331" s="1">
        <v>5456.2</v>
      </c>
      <c r="P7331" s="1">
        <v>3344.94</v>
      </c>
      <c r="Q7331">
        <f>Table1[[#This Row],[Revenue]]-Table1[[#This Row],[Cost]]</f>
        <v>3344.9399999999996</v>
      </c>
      <c r="R7331" s="6">
        <f>Table1[[#This Row],[Profit]]/Table1[[#This Row],[Revenue]]</f>
        <v>0.38005758344941681</v>
      </c>
    </row>
    <row r="7332" spans="1:18" x14ac:dyDescent="0.45">
      <c r="A7332" s="4" t="s">
        <v>12360</v>
      </c>
      <c r="B7332" s="4" t="s">
        <v>12361</v>
      </c>
      <c r="C7332" s="4" t="s">
        <v>2</v>
      </c>
      <c r="D7332" s="4" t="s">
        <v>3</v>
      </c>
      <c r="E7332" s="4" t="s">
        <v>4</v>
      </c>
      <c r="F7332" s="5">
        <v>45861</v>
      </c>
      <c r="G7332" s="4" t="str">
        <f>IF(WEEKDAY(Table1[[#This Row],[Order_Date]],2)&gt;=6,"Weekend","Weekday")</f>
        <v>Weekday</v>
      </c>
      <c r="H7332" s="5" t="str">
        <f>TEXT(Table1[[#This Row],[Order_Date]],"mmmm")</f>
        <v>July</v>
      </c>
      <c r="I7332" s="7">
        <f>MONTH(Table1[[#This Row],[Order_Date]])</f>
        <v>7</v>
      </c>
      <c r="J7332" s="7">
        <v>5</v>
      </c>
      <c r="K7332" s="4">
        <v>3649.2</v>
      </c>
      <c r="L7332" s="4">
        <v>5</v>
      </c>
      <c r="M7332" s="4">
        <v>17333.7</v>
      </c>
      <c r="N7332" s="4">
        <f>(Table1[[#This Row],[Quantity]]*Table1[[#This Row],[Unit_Price]])*(1-Table1[[#This Row],[Discount_%]]/100)</f>
        <v>17333.7</v>
      </c>
      <c r="O7332" s="4">
        <v>11606.36</v>
      </c>
      <c r="P7332" s="4">
        <v>5727.34</v>
      </c>
      <c r="Q7332">
        <f>Table1[[#This Row],[Revenue]]-Table1[[#This Row],[Cost]]</f>
        <v>5727.34</v>
      </c>
      <c r="R7332" s="6">
        <f>Table1[[#This Row],[Profit]]/Table1[[#This Row],[Revenue]]</f>
        <v>0.330416471959247</v>
      </c>
    </row>
    <row r="7333" spans="1:18" x14ac:dyDescent="0.45">
      <c r="A7333" s="1" t="s">
        <v>12362</v>
      </c>
      <c r="B7333" s="1" t="s">
        <v>12363</v>
      </c>
      <c r="C7333" s="1" t="s">
        <v>20</v>
      </c>
      <c r="D7333" s="1" t="s">
        <v>21</v>
      </c>
      <c r="E7333" s="1" t="s">
        <v>9</v>
      </c>
      <c r="F7333" s="2">
        <v>45871</v>
      </c>
      <c r="G7333" s="1" t="str">
        <f>IF(WEEKDAY(Table1[[#This Row],[Order_Date]],2)&gt;=6,"Weekend","Weekday")</f>
        <v>Weekend</v>
      </c>
      <c r="H7333" s="2" t="str">
        <f>TEXT(Table1[[#This Row],[Order_Date]],"mmmm")</f>
        <v>August</v>
      </c>
      <c r="I7333" s="8">
        <f>MONTH(Table1[[#This Row],[Order_Date]])</f>
        <v>8</v>
      </c>
      <c r="J7333" s="8">
        <v>4</v>
      </c>
      <c r="K7333" s="1">
        <v>3558.26</v>
      </c>
      <c r="L7333" s="1">
        <v>15</v>
      </c>
      <c r="M7333" s="1">
        <v>12098.08</v>
      </c>
      <c r="N7333" s="1">
        <f>(Table1[[#This Row],[Quantity]]*Table1[[#This Row],[Unit_Price]])*(1-Table1[[#This Row],[Discount_%]]/100)</f>
        <v>12098.084000000001</v>
      </c>
      <c r="O7333" s="1">
        <v>9375.91</v>
      </c>
      <c r="P7333" s="1">
        <v>2722.17</v>
      </c>
      <c r="Q7333">
        <f>Table1[[#This Row],[Revenue]]-Table1[[#This Row],[Cost]]</f>
        <v>2722.17</v>
      </c>
      <c r="R7333" s="6">
        <f>Table1[[#This Row],[Profit]]/Table1[[#This Row],[Revenue]]</f>
        <v>0.22500843108989196</v>
      </c>
    </row>
    <row r="7334" spans="1:18" x14ac:dyDescent="0.45">
      <c r="A7334" s="4" t="s">
        <v>12364</v>
      </c>
      <c r="B7334" s="4" t="s">
        <v>896</v>
      </c>
      <c r="C7334" s="4" t="s">
        <v>7</v>
      </c>
      <c r="D7334" s="4" t="s">
        <v>134</v>
      </c>
      <c r="E7334" s="4" t="s">
        <v>4</v>
      </c>
      <c r="F7334" s="5">
        <v>45546</v>
      </c>
      <c r="G7334" s="4" t="str">
        <f>IF(WEEKDAY(Table1[[#This Row],[Order_Date]],2)&gt;=6,"Weekend","Weekday")</f>
        <v>Weekday</v>
      </c>
      <c r="H7334" s="5" t="str">
        <f>TEXT(Table1[[#This Row],[Order_Date]],"mmmm")</f>
        <v>September</v>
      </c>
      <c r="I7334" s="7">
        <f>MONTH(Table1[[#This Row],[Order_Date]])</f>
        <v>9</v>
      </c>
      <c r="J7334" s="7">
        <v>3</v>
      </c>
      <c r="K7334" s="4">
        <v>528.16</v>
      </c>
      <c r="L7334" s="4">
        <v>15</v>
      </c>
      <c r="M7334" s="4">
        <v>1346.81</v>
      </c>
      <c r="N7334" s="4">
        <f>(Table1[[#This Row],[Quantity]]*Table1[[#This Row],[Unit_Price]])*(1-Table1[[#This Row],[Discount_%]]/100)</f>
        <v>1346.808</v>
      </c>
      <c r="O7334" s="4">
        <v>844.59</v>
      </c>
      <c r="P7334" s="4">
        <v>502.22</v>
      </c>
      <c r="Q7334">
        <f>Table1[[#This Row],[Revenue]]-Table1[[#This Row],[Cost]]</f>
        <v>502.21999999999991</v>
      </c>
      <c r="R7334" s="6">
        <f>Table1[[#This Row],[Profit]]/Table1[[#This Row],[Revenue]]</f>
        <v>0.37289595414349469</v>
      </c>
    </row>
    <row r="7335" spans="1:18" x14ac:dyDescent="0.45">
      <c r="A7335" s="1" t="s">
        <v>12365</v>
      </c>
      <c r="B7335" s="1" t="s">
        <v>12366</v>
      </c>
      <c r="C7335" s="1" t="s">
        <v>12</v>
      </c>
      <c r="D7335" s="1" t="s">
        <v>32</v>
      </c>
      <c r="E7335" s="1" t="s">
        <v>14</v>
      </c>
      <c r="F7335" s="2">
        <v>45876</v>
      </c>
      <c r="G7335" s="1" t="str">
        <f>IF(WEEKDAY(Table1[[#This Row],[Order_Date]],2)&gt;=6,"Weekend","Weekday")</f>
        <v>Weekday</v>
      </c>
      <c r="H7335" s="2" t="str">
        <f>TEXT(Table1[[#This Row],[Order_Date]],"mmmm")</f>
        <v>August</v>
      </c>
      <c r="I7335" s="8">
        <f>MONTH(Table1[[#This Row],[Order_Date]])</f>
        <v>8</v>
      </c>
      <c r="J7335" s="8">
        <v>2</v>
      </c>
      <c r="K7335" s="1">
        <v>2382.61</v>
      </c>
      <c r="L7335" s="1">
        <v>15</v>
      </c>
      <c r="M7335" s="1">
        <v>4050.44</v>
      </c>
      <c r="N7335" s="1">
        <f>(Table1[[#This Row],[Quantity]]*Table1[[#This Row],[Unit_Price]])*(1-Table1[[#This Row],[Discount_%]]/100)</f>
        <v>4050.4369999999999</v>
      </c>
      <c r="O7335" s="1">
        <v>3402.94</v>
      </c>
      <c r="P7335" s="1">
        <v>647.5</v>
      </c>
      <c r="Q7335">
        <f>Table1[[#This Row],[Revenue]]-Table1[[#This Row],[Cost]]</f>
        <v>647.5</v>
      </c>
      <c r="R7335" s="6">
        <f>Table1[[#This Row],[Profit]]/Table1[[#This Row],[Revenue]]</f>
        <v>0.15985917579324715</v>
      </c>
    </row>
    <row r="7336" spans="1:18" x14ac:dyDescent="0.45">
      <c r="A7336" s="4" t="s">
        <v>12367</v>
      </c>
      <c r="B7336" s="4" t="s">
        <v>12368</v>
      </c>
      <c r="C7336" s="4" t="s">
        <v>20</v>
      </c>
      <c r="D7336" s="4" t="s">
        <v>57</v>
      </c>
      <c r="E7336" s="4" t="s">
        <v>9</v>
      </c>
      <c r="F7336" s="5">
        <v>45872</v>
      </c>
      <c r="G7336" s="4" t="str">
        <f>IF(WEEKDAY(Table1[[#This Row],[Order_Date]],2)&gt;=6,"Weekend","Weekday")</f>
        <v>Weekend</v>
      </c>
      <c r="H7336" s="5" t="str">
        <f>TEXT(Table1[[#This Row],[Order_Date]],"mmmm")</f>
        <v>August</v>
      </c>
      <c r="I7336" s="7">
        <f>MONTH(Table1[[#This Row],[Order_Date]])</f>
        <v>8</v>
      </c>
      <c r="J7336" s="7">
        <v>4</v>
      </c>
      <c r="K7336" s="4">
        <v>4524.26</v>
      </c>
      <c r="L7336" s="4">
        <v>0</v>
      </c>
      <c r="M7336" s="4">
        <v>18097.04</v>
      </c>
      <c r="N7336" s="4">
        <f>(Table1[[#This Row],[Quantity]]*Table1[[#This Row],[Unit_Price]])*(1-Table1[[#This Row],[Discount_%]]/100)</f>
        <v>18097.04</v>
      </c>
      <c r="O7336" s="4">
        <v>14974.63</v>
      </c>
      <c r="P7336" s="4">
        <v>3122.41</v>
      </c>
      <c r="Q7336">
        <f>Table1[[#This Row],[Revenue]]-Table1[[#This Row],[Cost]]</f>
        <v>3122.4100000000017</v>
      </c>
      <c r="R7336" s="6">
        <f>Table1[[#This Row],[Profit]]/Table1[[#This Row],[Revenue]]</f>
        <v>0.17253705578370826</v>
      </c>
    </row>
    <row r="7337" spans="1:18" x14ac:dyDescent="0.45">
      <c r="A7337" s="1" t="s">
        <v>12369</v>
      </c>
      <c r="B7337" s="1" t="s">
        <v>2469</v>
      </c>
      <c r="C7337" s="1" t="s">
        <v>28</v>
      </c>
      <c r="D7337" s="1" t="s">
        <v>137</v>
      </c>
      <c r="E7337" s="1" t="s">
        <v>22</v>
      </c>
      <c r="F7337" s="2">
        <v>45473</v>
      </c>
      <c r="G7337" s="1" t="str">
        <f>IF(WEEKDAY(Table1[[#This Row],[Order_Date]],2)&gt;=6,"Weekend","Weekday")</f>
        <v>Weekend</v>
      </c>
      <c r="H7337" s="2" t="str">
        <f>TEXT(Table1[[#This Row],[Order_Date]],"mmmm")</f>
        <v>June</v>
      </c>
      <c r="I7337" s="8">
        <f>MONTH(Table1[[#This Row],[Order_Date]])</f>
        <v>6</v>
      </c>
      <c r="J7337" s="8">
        <v>4</v>
      </c>
      <c r="K7337" s="1">
        <v>1422.75</v>
      </c>
      <c r="L7337" s="1">
        <v>5</v>
      </c>
      <c r="M7337" s="1">
        <v>5406.45</v>
      </c>
      <c r="N7337" s="1">
        <f>(Table1[[#This Row],[Quantity]]*Table1[[#This Row],[Unit_Price]])*(1-Table1[[#This Row],[Discount_%]]/100)</f>
        <v>5406.45</v>
      </c>
      <c r="O7337" s="1">
        <v>4368.16</v>
      </c>
      <c r="P7337" s="1">
        <v>1038.29</v>
      </c>
      <c r="Q7337">
        <f>Table1[[#This Row],[Revenue]]-Table1[[#This Row],[Cost]]</f>
        <v>1038.29</v>
      </c>
      <c r="R7337" s="6">
        <f>Table1[[#This Row],[Profit]]/Table1[[#This Row],[Revenue]]</f>
        <v>0.19204653700672344</v>
      </c>
    </row>
    <row r="7338" spans="1:18" x14ac:dyDescent="0.45">
      <c r="A7338" s="4" t="s">
        <v>12370</v>
      </c>
      <c r="B7338" s="4" t="s">
        <v>2934</v>
      </c>
      <c r="C7338" s="4" t="s">
        <v>20</v>
      </c>
      <c r="D7338" s="4" t="s">
        <v>21</v>
      </c>
      <c r="E7338" s="4" t="s">
        <v>22</v>
      </c>
      <c r="F7338" s="5">
        <v>45522</v>
      </c>
      <c r="G7338" s="4" t="str">
        <f>IF(WEEKDAY(Table1[[#This Row],[Order_Date]],2)&gt;=6,"Weekend","Weekday")</f>
        <v>Weekend</v>
      </c>
      <c r="H7338" s="5" t="str">
        <f>TEXT(Table1[[#This Row],[Order_Date]],"mmmm")</f>
        <v>August</v>
      </c>
      <c r="I7338" s="7">
        <f>MONTH(Table1[[#This Row],[Order_Date]])</f>
        <v>8</v>
      </c>
      <c r="J7338" s="7">
        <v>4</v>
      </c>
      <c r="K7338" s="4">
        <v>757.74</v>
      </c>
      <c r="L7338" s="4">
        <v>5</v>
      </c>
      <c r="M7338" s="4">
        <v>2879.41</v>
      </c>
      <c r="N7338" s="4">
        <f>(Table1[[#This Row],[Quantity]]*Table1[[#This Row],[Unit_Price]])*(1-Table1[[#This Row],[Discount_%]]/100)</f>
        <v>2879.4119999999998</v>
      </c>
      <c r="O7338" s="4">
        <v>1744.59</v>
      </c>
      <c r="P7338" s="4">
        <v>1134.82</v>
      </c>
      <c r="Q7338">
        <f>Table1[[#This Row],[Revenue]]-Table1[[#This Row],[Cost]]</f>
        <v>1134.82</v>
      </c>
      <c r="R7338" s="6">
        <f>Table1[[#This Row],[Profit]]/Table1[[#This Row],[Revenue]]</f>
        <v>0.39411546115350021</v>
      </c>
    </row>
    <row r="7339" spans="1:18" x14ac:dyDescent="0.45">
      <c r="A7339" s="1" t="s">
        <v>12371</v>
      </c>
      <c r="B7339" s="1" t="s">
        <v>6631</v>
      </c>
      <c r="C7339" s="1" t="s">
        <v>28</v>
      </c>
      <c r="D7339" s="1" t="s">
        <v>85</v>
      </c>
      <c r="E7339" s="1" t="s">
        <v>14</v>
      </c>
      <c r="F7339" s="2">
        <v>45707</v>
      </c>
      <c r="G7339" s="1" t="str">
        <f>IF(WEEKDAY(Table1[[#This Row],[Order_Date]],2)&gt;=6,"Weekend","Weekday")</f>
        <v>Weekday</v>
      </c>
      <c r="H7339" s="2" t="str">
        <f>TEXT(Table1[[#This Row],[Order_Date]],"mmmm")</f>
        <v>February</v>
      </c>
      <c r="I7339" s="8">
        <f>MONTH(Table1[[#This Row],[Order_Date]])</f>
        <v>2</v>
      </c>
      <c r="J7339" s="8">
        <v>2</v>
      </c>
      <c r="K7339" s="1">
        <v>3352.64</v>
      </c>
      <c r="L7339" s="1">
        <v>0</v>
      </c>
      <c r="M7339" s="1">
        <v>6705.28</v>
      </c>
      <c r="N7339" s="1">
        <f>(Table1[[#This Row],[Quantity]]*Table1[[#This Row],[Unit_Price]])*(1-Table1[[#This Row],[Discount_%]]/100)</f>
        <v>6705.28</v>
      </c>
      <c r="O7339" s="1">
        <v>4546.3</v>
      </c>
      <c r="P7339" s="1">
        <v>2158.98</v>
      </c>
      <c r="Q7339">
        <f>Table1[[#This Row],[Revenue]]-Table1[[#This Row],[Cost]]</f>
        <v>2158.9799999999996</v>
      </c>
      <c r="R7339" s="6">
        <f>Table1[[#This Row],[Profit]]/Table1[[#This Row],[Revenue]]</f>
        <v>0.32198207979383414</v>
      </c>
    </row>
    <row r="7340" spans="1:18" x14ac:dyDescent="0.45">
      <c r="A7340" s="4" t="s">
        <v>12372</v>
      </c>
      <c r="B7340" s="4" t="s">
        <v>5440</v>
      </c>
      <c r="C7340" s="4" t="s">
        <v>7</v>
      </c>
      <c r="D7340" s="4" t="s">
        <v>71</v>
      </c>
      <c r="E7340" s="4" t="s">
        <v>4</v>
      </c>
      <c r="F7340" s="5">
        <v>45740</v>
      </c>
      <c r="G7340" s="4" t="str">
        <f>IF(WEEKDAY(Table1[[#This Row],[Order_Date]],2)&gt;=6,"Weekend","Weekday")</f>
        <v>Weekday</v>
      </c>
      <c r="H7340" s="5" t="str">
        <f>TEXT(Table1[[#This Row],[Order_Date]],"mmmm")</f>
        <v>March</v>
      </c>
      <c r="I7340" s="7">
        <f>MONTH(Table1[[#This Row],[Order_Date]])</f>
        <v>3</v>
      </c>
      <c r="J7340" s="7">
        <v>4</v>
      </c>
      <c r="K7340" s="4">
        <v>796.42</v>
      </c>
      <c r="L7340" s="4">
        <v>5</v>
      </c>
      <c r="M7340" s="4">
        <v>3026.4</v>
      </c>
      <c r="N7340" s="4">
        <f>(Table1[[#This Row],[Quantity]]*Table1[[#This Row],[Unit_Price]])*(1-Table1[[#This Row],[Discount_%]]/100)</f>
        <v>3026.3959999999997</v>
      </c>
      <c r="O7340" s="4">
        <v>2485.0500000000002</v>
      </c>
      <c r="P7340" s="4">
        <v>541.35</v>
      </c>
      <c r="Q7340">
        <f>Table1[[#This Row],[Revenue]]-Table1[[#This Row],[Cost]]</f>
        <v>541.34999999999991</v>
      </c>
      <c r="R7340" s="6">
        <f>Table1[[#This Row],[Profit]]/Table1[[#This Row],[Revenue]]</f>
        <v>0.17887589214908803</v>
      </c>
    </row>
    <row r="7341" spans="1:18" x14ac:dyDescent="0.45">
      <c r="A7341" s="1" t="s">
        <v>12373</v>
      </c>
      <c r="B7341" s="1" t="s">
        <v>12185</v>
      </c>
      <c r="C7341" s="1" t="s">
        <v>20</v>
      </c>
      <c r="D7341" s="1" t="s">
        <v>103</v>
      </c>
      <c r="E7341" s="1" t="s">
        <v>4</v>
      </c>
      <c r="F7341" s="2">
        <v>45797</v>
      </c>
      <c r="G7341" s="1" t="str">
        <f>IF(WEEKDAY(Table1[[#This Row],[Order_Date]],2)&gt;=6,"Weekend","Weekday")</f>
        <v>Weekday</v>
      </c>
      <c r="H7341" s="2" t="str">
        <f>TEXT(Table1[[#This Row],[Order_Date]],"mmmm")</f>
        <v>May</v>
      </c>
      <c r="I7341" s="8">
        <f>MONTH(Table1[[#This Row],[Order_Date]])</f>
        <v>5</v>
      </c>
      <c r="J7341" s="8">
        <v>4</v>
      </c>
      <c r="K7341" s="1">
        <v>656.4</v>
      </c>
      <c r="L7341" s="1">
        <v>0</v>
      </c>
      <c r="M7341" s="1">
        <v>2625.6</v>
      </c>
      <c r="N7341" s="1">
        <f>(Table1[[#This Row],[Quantity]]*Table1[[#This Row],[Unit_Price]])*(1-Table1[[#This Row],[Discount_%]]/100)</f>
        <v>2625.6</v>
      </c>
      <c r="O7341" s="1">
        <v>2226.7199999999998</v>
      </c>
      <c r="P7341" s="1">
        <v>398.88</v>
      </c>
      <c r="Q7341">
        <f>Table1[[#This Row],[Revenue]]-Table1[[#This Row],[Cost]]</f>
        <v>398.88000000000011</v>
      </c>
      <c r="R7341" s="6">
        <f>Table1[[#This Row],[Profit]]/Table1[[#This Row],[Revenue]]</f>
        <v>0.15191956124314443</v>
      </c>
    </row>
    <row r="7342" spans="1:18" x14ac:dyDescent="0.45">
      <c r="A7342" s="4" t="s">
        <v>12374</v>
      </c>
      <c r="B7342" s="4" t="s">
        <v>1100</v>
      </c>
      <c r="C7342" s="4" t="s">
        <v>7</v>
      </c>
      <c r="D7342" s="4" t="s">
        <v>134</v>
      </c>
      <c r="E7342" s="4" t="s">
        <v>9</v>
      </c>
      <c r="F7342" s="5">
        <v>45487</v>
      </c>
      <c r="G7342" s="4" t="str">
        <f>IF(WEEKDAY(Table1[[#This Row],[Order_Date]],2)&gt;=6,"Weekend","Weekday")</f>
        <v>Weekend</v>
      </c>
      <c r="H7342" s="5" t="str">
        <f>TEXT(Table1[[#This Row],[Order_Date]],"mmmm")</f>
        <v>July</v>
      </c>
      <c r="I7342" s="7">
        <f>MONTH(Table1[[#This Row],[Order_Date]])</f>
        <v>7</v>
      </c>
      <c r="J7342" s="7">
        <v>1</v>
      </c>
      <c r="K7342" s="4">
        <v>1270.8399999999999</v>
      </c>
      <c r="L7342" s="4">
        <v>0</v>
      </c>
      <c r="M7342" s="4">
        <v>1270.8399999999999</v>
      </c>
      <c r="N7342" s="4">
        <f>(Table1[[#This Row],[Quantity]]*Table1[[#This Row],[Unit_Price]])*(1-Table1[[#This Row],[Discount_%]]/100)</f>
        <v>1270.8399999999999</v>
      </c>
      <c r="O7342" s="4">
        <v>1065.55</v>
      </c>
      <c r="P7342" s="4">
        <v>205.29</v>
      </c>
      <c r="Q7342">
        <f>Table1[[#This Row],[Revenue]]-Table1[[#This Row],[Cost]]</f>
        <v>205.28999999999996</v>
      </c>
      <c r="R7342" s="6">
        <f>Table1[[#This Row],[Profit]]/Table1[[#This Row],[Revenue]]</f>
        <v>0.16153882471436215</v>
      </c>
    </row>
    <row r="7343" spans="1:18" x14ac:dyDescent="0.45">
      <c r="A7343" s="1" t="s">
        <v>12375</v>
      </c>
      <c r="B7343" s="1" t="s">
        <v>12376</v>
      </c>
      <c r="C7343" s="1" t="s">
        <v>28</v>
      </c>
      <c r="D7343" s="1" t="s">
        <v>100</v>
      </c>
      <c r="E7343" s="1" t="s">
        <v>14</v>
      </c>
      <c r="F7343" s="2">
        <v>45718</v>
      </c>
      <c r="G7343" s="1" t="str">
        <f>IF(WEEKDAY(Table1[[#This Row],[Order_Date]],2)&gt;=6,"Weekend","Weekday")</f>
        <v>Weekend</v>
      </c>
      <c r="H7343" s="2" t="str">
        <f>TEXT(Table1[[#This Row],[Order_Date]],"mmmm")</f>
        <v>March</v>
      </c>
      <c r="I7343" s="8">
        <f>MONTH(Table1[[#This Row],[Order_Date]])</f>
        <v>3</v>
      </c>
      <c r="J7343" s="8">
        <v>4</v>
      </c>
      <c r="K7343" s="1">
        <v>4987.45</v>
      </c>
      <c r="L7343" s="1">
        <v>20</v>
      </c>
      <c r="M7343" s="1">
        <v>15959.84</v>
      </c>
      <c r="N7343" s="1">
        <f>(Table1[[#This Row],[Quantity]]*Table1[[#This Row],[Unit_Price]])*(1-Table1[[#This Row],[Discount_%]]/100)</f>
        <v>15959.84</v>
      </c>
      <c r="O7343" s="1">
        <v>12019.46</v>
      </c>
      <c r="P7343" s="1">
        <v>3940.38</v>
      </c>
      <c r="Q7343">
        <f>Table1[[#This Row],[Revenue]]-Table1[[#This Row],[Cost]]</f>
        <v>3940.380000000001</v>
      </c>
      <c r="R7343" s="6">
        <f>Table1[[#This Row],[Profit]]/Table1[[#This Row],[Revenue]]</f>
        <v>0.2468934525659405</v>
      </c>
    </row>
    <row r="7344" spans="1:18" x14ac:dyDescent="0.45">
      <c r="A7344" s="4" t="s">
        <v>12377</v>
      </c>
      <c r="B7344" s="4" t="s">
        <v>1249</v>
      </c>
      <c r="C7344" s="4" t="s">
        <v>20</v>
      </c>
      <c r="D7344" s="4" t="s">
        <v>60</v>
      </c>
      <c r="E7344" s="4" t="s">
        <v>4</v>
      </c>
      <c r="F7344" s="5">
        <v>45700</v>
      </c>
      <c r="G7344" s="4" t="str">
        <f>IF(WEEKDAY(Table1[[#This Row],[Order_Date]],2)&gt;=6,"Weekend","Weekday")</f>
        <v>Weekday</v>
      </c>
      <c r="H7344" s="5" t="str">
        <f>TEXT(Table1[[#This Row],[Order_Date]],"mmmm")</f>
        <v>February</v>
      </c>
      <c r="I7344" s="7">
        <f>MONTH(Table1[[#This Row],[Order_Date]])</f>
        <v>2</v>
      </c>
      <c r="J7344" s="7">
        <v>5</v>
      </c>
      <c r="K7344" s="4">
        <v>4853.4399999999996</v>
      </c>
      <c r="L7344" s="4">
        <v>20</v>
      </c>
      <c r="M7344" s="4">
        <v>19413.759999999998</v>
      </c>
      <c r="N7344" s="4">
        <f>(Table1[[#This Row],[Quantity]]*Table1[[#This Row],[Unit_Price]])*(1-Table1[[#This Row],[Discount_%]]/100)</f>
        <v>19413.759999999998</v>
      </c>
      <c r="O7344" s="4">
        <v>16309.07</v>
      </c>
      <c r="P7344" s="4">
        <v>3104.69</v>
      </c>
      <c r="Q7344">
        <f>Table1[[#This Row],[Revenue]]-Table1[[#This Row],[Cost]]</f>
        <v>3104.6899999999987</v>
      </c>
      <c r="R7344" s="6">
        <f>Table1[[#This Row],[Profit]]/Table1[[#This Row],[Revenue]]</f>
        <v>0.15992213770027033</v>
      </c>
    </row>
    <row r="7345" spans="1:18" x14ac:dyDescent="0.45">
      <c r="A7345" s="1" t="s">
        <v>12378</v>
      </c>
      <c r="B7345" s="1" t="s">
        <v>12379</v>
      </c>
      <c r="C7345" s="1" t="s">
        <v>28</v>
      </c>
      <c r="D7345" s="1" t="s">
        <v>29</v>
      </c>
      <c r="E7345" s="1" t="s">
        <v>4</v>
      </c>
      <c r="F7345" s="2">
        <v>45920</v>
      </c>
      <c r="G7345" s="1" t="str">
        <f>IF(WEEKDAY(Table1[[#This Row],[Order_Date]],2)&gt;=6,"Weekend","Weekday")</f>
        <v>Weekend</v>
      </c>
      <c r="H7345" s="2" t="str">
        <f>TEXT(Table1[[#This Row],[Order_Date]],"mmmm")</f>
        <v>September</v>
      </c>
      <c r="I7345" s="8">
        <f>MONTH(Table1[[#This Row],[Order_Date]])</f>
        <v>9</v>
      </c>
      <c r="J7345" s="8">
        <v>1</v>
      </c>
      <c r="K7345" s="1">
        <v>1893.63</v>
      </c>
      <c r="L7345" s="1">
        <v>10</v>
      </c>
      <c r="M7345" s="1">
        <v>1704.27</v>
      </c>
      <c r="N7345" s="1">
        <f>(Table1[[#This Row],[Quantity]]*Table1[[#This Row],[Unit_Price]])*(1-Table1[[#This Row],[Discount_%]]/100)</f>
        <v>1704.2670000000001</v>
      </c>
      <c r="O7345" s="1">
        <v>1154.73</v>
      </c>
      <c r="P7345" s="1">
        <v>549.54</v>
      </c>
      <c r="Q7345">
        <f>Table1[[#This Row],[Revenue]]-Table1[[#This Row],[Cost]]</f>
        <v>549.54</v>
      </c>
      <c r="R7345" s="6">
        <f>Table1[[#This Row],[Profit]]/Table1[[#This Row],[Revenue]]</f>
        <v>0.32244890774349133</v>
      </c>
    </row>
    <row r="7346" spans="1:18" x14ac:dyDescent="0.45">
      <c r="A7346" s="4" t="s">
        <v>12380</v>
      </c>
      <c r="B7346" s="4" t="s">
        <v>914</v>
      </c>
      <c r="C7346" s="4" t="s">
        <v>20</v>
      </c>
      <c r="D7346" s="4" t="s">
        <v>25</v>
      </c>
      <c r="E7346" s="4" t="s">
        <v>4</v>
      </c>
      <c r="F7346" s="5">
        <v>45669</v>
      </c>
      <c r="G7346" s="4" t="str">
        <f>IF(WEEKDAY(Table1[[#This Row],[Order_Date]],2)&gt;=6,"Weekend","Weekday")</f>
        <v>Weekend</v>
      </c>
      <c r="H7346" s="5" t="str">
        <f>TEXT(Table1[[#This Row],[Order_Date]],"mmmm")</f>
        <v>January</v>
      </c>
      <c r="I7346" s="7">
        <f>MONTH(Table1[[#This Row],[Order_Date]])</f>
        <v>1</v>
      </c>
      <c r="J7346" s="7">
        <v>4</v>
      </c>
      <c r="K7346" s="4">
        <v>3065.56</v>
      </c>
      <c r="L7346" s="4">
        <v>15</v>
      </c>
      <c r="M7346" s="4">
        <v>10422.9</v>
      </c>
      <c r="N7346" s="4">
        <f>(Table1[[#This Row],[Quantity]]*Table1[[#This Row],[Unit_Price]])*(1-Table1[[#This Row],[Discount_%]]/100)</f>
        <v>10422.904</v>
      </c>
      <c r="O7346" s="4">
        <v>8352.93</v>
      </c>
      <c r="P7346" s="4">
        <v>2069.9699999999998</v>
      </c>
      <c r="Q7346">
        <f>Table1[[#This Row],[Revenue]]-Table1[[#This Row],[Cost]]</f>
        <v>2069.9699999999993</v>
      </c>
      <c r="R7346" s="6">
        <f>Table1[[#This Row],[Profit]]/Table1[[#This Row],[Revenue]]</f>
        <v>0.19859827878997208</v>
      </c>
    </row>
    <row r="7347" spans="1:18" x14ac:dyDescent="0.45">
      <c r="A7347" s="1" t="s">
        <v>12381</v>
      </c>
      <c r="B7347" s="1" t="s">
        <v>12382</v>
      </c>
      <c r="C7347" s="1" t="s">
        <v>2</v>
      </c>
      <c r="D7347" s="1" t="s">
        <v>17</v>
      </c>
      <c r="E7347" s="1" t="s">
        <v>4</v>
      </c>
      <c r="F7347" s="2">
        <v>45488</v>
      </c>
      <c r="G7347" s="1" t="str">
        <f>IF(WEEKDAY(Table1[[#This Row],[Order_Date]],2)&gt;=6,"Weekend","Weekday")</f>
        <v>Weekday</v>
      </c>
      <c r="H7347" s="2" t="str">
        <f>TEXT(Table1[[#This Row],[Order_Date]],"mmmm")</f>
        <v>July</v>
      </c>
      <c r="I7347" s="8">
        <f>MONTH(Table1[[#This Row],[Order_Date]])</f>
        <v>7</v>
      </c>
      <c r="J7347" s="8">
        <v>2</v>
      </c>
      <c r="K7347" s="1">
        <v>432.52</v>
      </c>
      <c r="L7347" s="1">
        <v>20</v>
      </c>
      <c r="M7347" s="1">
        <v>692.03</v>
      </c>
      <c r="N7347" s="1">
        <f>(Table1[[#This Row],[Quantity]]*Table1[[#This Row],[Unit_Price]])*(1-Table1[[#This Row],[Discount_%]]/100)</f>
        <v>692.03200000000004</v>
      </c>
      <c r="O7347" s="1">
        <v>463.31</v>
      </c>
      <c r="P7347" s="1">
        <v>228.72</v>
      </c>
      <c r="Q7347">
        <f>Table1[[#This Row],[Revenue]]-Table1[[#This Row],[Cost]]</f>
        <v>228.71999999999997</v>
      </c>
      <c r="R7347" s="6">
        <f>Table1[[#This Row],[Profit]]/Table1[[#This Row],[Revenue]]</f>
        <v>0.33050590292328369</v>
      </c>
    </row>
    <row r="7348" spans="1:18" x14ac:dyDescent="0.45">
      <c r="A7348" s="4" t="s">
        <v>12383</v>
      </c>
      <c r="B7348" s="4" t="s">
        <v>7540</v>
      </c>
      <c r="C7348" s="4" t="s">
        <v>7</v>
      </c>
      <c r="D7348" s="4" t="s">
        <v>71</v>
      </c>
      <c r="E7348" s="4" t="s">
        <v>9</v>
      </c>
      <c r="F7348" s="5">
        <v>46006</v>
      </c>
      <c r="G7348" s="4" t="str">
        <f>IF(WEEKDAY(Table1[[#This Row],[Order_Date]],2)&gt;=6,"Weekend","Weekday")</f>
        <v>Weekday</v>
      </c>
      <c r="H7348" s="5" t="str">
        <f>TEXT(Table1[[#This Row],[Order_Date]],"mmmm")</f>
        <v>December</v>
      </c>
      <c r="I7348" s="7">
        <f>MONTH(Table1[[#This Row],[Order_Date]])</f>
        <v>12</v>
      </c>
      <c r="J7348" s="7">
        <v>3</v>
      </c>
      <c r="K7348" s="4">
        <v>3568.18</v>
      </c>
      <c r="L7348" s="4">
        <v>0</v>
      </c>
      <c r="M7348" s="4">
        <v>10704.54</v>
      </c>
      <c r="N7348" s="4">
        <f>(Table1[[#This Row],[Quantity]]*Table1[[#This Row],[Unit_Price]])*(1-Table1[[#This Row],[Discount_%]]/100)</f>
        <v>10704.539999999999</v>
      </c>
      <c r="O7348" s="4">
        <v>8388.07</v>
      </c>
      <c r="P7348" s="4">
        <v>2316.4699999999998</v>
      </c>
      <c r="Q7348">
        <f>Table1[[#This Row],[Revenue]]-Table1[[#This Row],[Cost]]</f>
        <v>2316.4700000000012</v>
      </c>
      <c r="R7348" s="6">
        <f>Table1[[#This Row],[Profit]]/Table1[[#This Row],[Revenue]]</f>
        <v>0.21640070474770515</v>
      </c>
    </row>
    <row r="7349" spans="1:18" x14ac:dyDescent="0.45">
      <c r="A7349" s="1" t="s">
        <v>12384</v>
      </c>
      <c r="B7349" s="1" t="s">
        <v>12385</v>
      </c>
      <c r="C7349" s="1" t="s">
        <v>20</v>
      </c>
      <c r="D7349" s="1" t="s">
        <v>21</v>
      </c>
      <c r="E7349" s="1" t="s">
        <v>9</v>
      </c>
      <c r="F7349" s="2">
        <v>45813</v>
      </c>
      <c r="G7349" s="1" t="str">
        <f>IF(WEEKDAY(Table1[[#This Row],[Order_Date]],2)&gt;=6,"Weekend","Weekday")</f>
        <v>Weekday</v>
      </c>
      <c r="H7349" s="2" t="str">
        <f>TEXT(Table1[[#This Row],[Order_Date]],"mmmm")</f>
        <v>June</v>
      </c>
      <c r="I7349" s="8">
        <f>MONTH(Table1[[#This Row],[Order_Date]])</f>
        <v>6</v>
      </c>
      <c r="J7349" s="8">
        <v>5</v>
      </c>
      <c r="K7349" s="1">
        <v>3768.3</v>
      </c>
      <c r="L7349" s="1">
        <v>20</v>
      </c>
      <c r="M7349" s="1">
        <v>15073.2</v>
      </c>
      <c r="N7349" s="1">
        <f>(Table1[[#This Row],[Quantity]]*Table1[[#This Row],[Unit_Price]])*(1-Table1[[#This Row],[Discount_%]]/100)</f>
        <v>15073.2</v>
      </c>
      <c r="O7349" s="1">
        <v>11776.26</v>
      </c>
      <c r="P7349" s="1">
        <v>3296.94</v>
      </c>
      <c r="Q7349">
        <f>Table1[[#This Row],[Revenue]]-Table1[[#This Row],[Cost]]</f>
        <v>3296.9400000000005</v>
      </c>
      <c r="R7349" s="6">
        <f>Table1[[#This Row],[Profit]]/Table1[[#This Row],[Revenue]]</f>
        <v>0.21872860441047687</v>
      </c>
    </row>
    <row r="7350" spans="1:18" x14ac:dyDescent="0.45">
      <c r="A7350" s="4" t="s">
        <v>12386</v>
      </c>
      <c r="B7350" s="4" t="s">
        <v>12387</v>
      </c>
      <c r="C7350" s="4" t="s">
        <v>20</v>
      </c>
      <c r="D7350" s="4" t="s">
        <v>25</v>
      </c>
      <c r="E7350" s="4" t="s">
        <v>22</v>
      </c>
      <c r="F7350" s="5">
        <v>45422</v>
      </c>
      <c r="G7350" s="4" t="str">
        <f>IF(WEEKDAY(Table1[[#This Row],[Order_Date]],2)&gt;=6,"Weekend","Weekday")</f>
        <v>Weekday</v>
      </c>
      <c r="H7350" s="5" t="str">
        <f>TEXT(Table1[[#This Row],[Order_Date]],"mmmm")</f>
        <v>May</v>
      </c>
      <c r="I7350" s="7">
        <f>MONTH(Table1[[#This Row],[Order_Date]])</f>
        <v>5</v>
      </c>
      <c r="J7350" s="7">
        <v>3</v>
      </c>
      <c r="K7350" s="4">
        <v>1980.15</v>
      </c>
      <c r="L7350" s="4">
        <v>10</v>
      </c>
      <c r="M7350" s="4">
        <v>5346.41</v>
      </c>
      <c r="N7350" s="4">
        <f>(Table1[[#This Row],[Quantity]]*Table1[[#This Row],[Unit_Price]])*(1-Table1[[#This Row],[Discount_%]]/100)</f>
        <v>5346.4050000000007</v>
      </c>
      <c r="O7350" s="4">
        <v>3403.13</v>
      </c>
      <c r="P7350" s="4">
        <v>1943.28</v>
      </c>
      <c r="Q7350">
        <f>Table1[[#This Row],[Revenue]]-Table1[[#This Row],[Cost]]</f>
        <v>1943.2799999999997</v>
      </c>
      <c r="R7350" s="6">
        <f>Table1[[#This Row],[Profit]]/Table1[[#This Row],[Revenue]]</f>
        <v>0.36347380765784892</v>
      </c>
    </row>
    <row r="7351" spans="1:18" x14ac:dyDescent="0.45">
      <c r="A7351" s="1" t="s">
        <v>12388</v>
      </c>
      <c r="B7351" s="1" t="s">
        <v>1530</v>
      </c>
      <c r="C7351" s="1" t="s">
        <v>28</v>
      </c>
      <c r="D7351" s="1" t="s">
        <v>29</v>
      </c>
      <c r="E7351" s="1" t="s">
        <v>14</v>
      </c>
      <c r="F7351" s="2">
        <v>45955</v>
      </c>
      <c r="G7351" s="1" t="str">
        <f>IF(WEEKDAY(Table1[[#This Row],[Order_Date]],2)&gt;=6,"Weekend","Weekday")</f>
        <v>Weekend</v>
      </c>
      <c r="H7351" s="2" t="str">
        <f>TEXT(Table1[[#This Row],[Order_Date]],"mmmm")</f>
        <v>October</v>
      </c>
      <c r="I7351" s="8">
        <f>MONTH(Table1[[#This Row],[Order_Date]])</f>
        <v>10</v>
      </c>
      <c r="J7351" s="8">
        <v>2</v>
      </c>
      <c r="K7351" s="1">
        <v>881.05</v>
      </c>
      <c r="L7351" s="1">
        <v>0</v>
      </c>
      <c r="M7351" s="1">
        <v>1762.1</v>
      </c>
      <c r="N7351" s="1">
        <f>(Table1[[#This Row],[Quantity]]*Table1[[#This Row],[Unit_Price]])*(1-Table1[[#This Row],[Discount_%]]/100)</f>
        <v>1762.1</v>
      </c>
      <c r="O7351" s="1">
        <v>1479.07</v>
      </c>
      <c r="P7351" s="1">
        <v>283.02999999999997</v>
      </c>
      <c r="Q7351">
        <f>Table1[[#This Row],[Revenue]]-Table1[[#This Row],[Cost]]</f>
        <v>283.02999999999997</v>
      </c>
      <c r="R7351" s="6">
        <f>Table1[[#This Row],[Profit]]/Table1[[#This Row],[Revenue]]</f>
        <v>0.16062085012201349</v>
      </c>
    </row>
    <row r="7352" spans="1:18" x14ac:dyDescent="0.45">
      <c r="A7352" s="4" t="s">
        <v>12389</v>
      </c>
      <c r="B7352" s="4" t="s">
        <v>8694</v>
      </c>
      <c r="C7352" s="4" t="s">
        <v>2</v>
      </c>
      <c r="D7352" s="4" t="s">
        <v>65</v>
      </c>
      <c r="E7352" s="4" t="s">
        <v>14</v>
      </c>
      <c r="F7352" s="5">
        <v>45577</v>
      </c>
      <c r="G7352" s="4" t="str">
        <f>IF(WEEKDAY(Table1[[#This Row],[Order_Date]],2)&gt;=6,"Weekend","Weekday")</f>
        <v>Weekend</v>
      </c>
      <c r="H7352" s="5" t="str">
        <f>TEXT(Table1[[#This Row],[Order_Date]],"mmmm")</f>
        <v>October</v>
      </c>
      <c r="I7352" s="7">
        <f>MONTH(Table1[[#This Row],[Order_Date]])</f>
        <v>10</v>
      </c>
      <c r="J7352" s="7">
        <v>1</v>
      </c>
      <c r="K7352" s="4">
        <v>1700.88</v>
      </c>
      <c r="L7352" s="4">
        <v>20</v>
      </c>
      <c r="M7352" s="4">
        <v>1360.7</v>
      </c>
      <c r="N7352" s="4">
        <f>(Table1[[#This Row],[Quantity]]*Table1[[#This Row],[Unit_Price]])*(1-Table1[[#This Row],[Discount_%]]/100)</f>
        <v>1360.7040000000002</v>
      </c>
      <c r="O7352" s="4">
        <v>988.26</v>
      </c>
      <c r="P7352" s="4">
        <v>372.44</v>
      </c>
      <c r="Q7352">
        <f>Table1[[#This Row],[Revenue]]-Table1[[#This Row],[Cost]]</f>
        <v>372.44000000000005</v>
      </c>
      <c r="R7352" s="6">
        <f>Table1[[#This Row],[Profit]]/Table1[[#This Row],[Revenue]]</f>
        <v>0.2737120599691335</v>
      </c>
    </row>
    <row r="7353" spans="1:18" x14ac:dyDescent="0.45">
      <c r="A7353" s="1" t="s">
        <v>12390</v>
      </c>
      <c r="B7353" s="1" t="s">
        <v>12391</v>
      </c>
      <c r="C7353" s="1" t="s">
        <v>2</v>
      </c>
      <c r="D7353" s="1" t="s">
        <v>65</v>
      </c>
      <c r="E7353" s="1" t="s">
        <v>4</v>
      </c>
      <c r="F7353" s="2">
        <v>45709</v>
      </c>
      <c r="G7353" s="1" t="str">
        <f>IF(WEEKDAY(Table1[[#This Row],[Order_Date]],2)&gt;=6,"Weekend","Weekday")</f>
        <v>Weekday</v>
      </c>
      <c r="H7353" s="2" t="str">
        <f>TEXT(Table1[[#This Row],[Order_Date]],"mmmm")</f>
        <v>February</v>
      </c>
      <c r="I7353" s="8">
        <f>MONTH(Table1[[#This Row],[Order_Date]])</f>
        <v>2</v>
      </c>
      <c r="J7353" s="8">
        <v>4</v>
      </c>
      <c r="K7353" s="1">
        <v>803.04</v>
      </c>
      <c r="L7353" s="1">
        <v>0</v>
      </c>
      <c r="M7353" s="1">
        <v>3212.16</v>
      </c>
      <c r="N7353" s="1">
        <f>(Table1[[#This Row],[Quantity]]*Table1[[#This Row],[Unit_Price]])*(1-Table1[[#This Row],[Discount_%]]/100)</f>
        <v>3212.16</v>
      </c>
      <c r="O7353" s="1">
        <v>2252.11</v>
      </c>
      <c r="P7353" s="1">
        <v>960.05</v>
      </c>
      <c r="Q7353">
        <f>Table1[[#This Row],[Revenue]]-Table1[[#This Row],[Cost]]</f>
        <v>960.04999999999973</v>
      </c>
      <c r="R7353" s="6">
        <f>Table1[[#This Row],[Profit]]/Table1[[#This Row],[Revenue]]</f>
        <v>0.29887988145048816</v>
      </c>
    </row>
    <row r="7354" spans="1:18" x14ac:dyDescent="0.45">
      <c r="A7354" s="4" t="s">
        <v>12392</v>
      </c>
      <c r="B7354" s="4" t="s">
        <v>12393</v>
      </c>
      <c r="C7354" s="4" t="s">
        <v>28</v>
      </c>
      <c r="D7354" s="4" t="s">
        <v>29</v>
      </c>
      <c r="E7354" s="4" t="s">
        <v>22</v>
      </c>
      <c r="F7354" s="5">
        <v>45939</v>
      </c>
      <c r="G7354" s="4" t="str">
        <f>IF(WEEKDAY(Table1[[#This Row],[Order_Date]],2)&gt;=6,"Weekend","Weekday")</f>
        <v>Weekday</v>
      </c>
      <c r="H7354" s="5" t="str">
        <f>TEXT(Table1[[#This Row],[Order_Date]],"mmmm")</f>
        <v>October</v>
      </c>
      <c r="I7354" s="7">
        <f>MONTH(Table1[[#This Row],[Order_Date]])</f>
        <v>10</v>
      </c>
      <c r="J7354" s="7">
        <v>1</v>
      </c>
      <c r="K7354" s="4">
        <v>2000.12</v>
      </c>
      <c r="L7354" s="4">
        <v>20</v>
      </c>
      <c r="M7354" s="4">
        <v>1600.1</v>
      </c>
      <c r="N7354" s="4">
        <f>(Table1[[#This Row],[Quantity]]*Table1[[#This Row],[Unit_Price]])*(1-Table1[[#This Row],[Discount_%]]/100)</f>
        <v>1600.096</v>
      </c>
      <c r="O7354" s="4">
        <v>1297.3</v>
      </c>
      <c r="P7354" s="4">
        <v>302.8</v>
      </c>
      <c r="Q7354">
        <f>Table1[[#This Row],[Revenue]]-Table1[[#This Row],[Cost]]</f>
        <v>302.79999999999995</v>
      </c>
      <c r="R7354" s="6">
        <f>Table1[[#This Row],[Profit]]/Table1[[#This Row],[Revenue]]</f>
        <v>0.18923817261421164</v>
      </c>
    </row>
    <row r="7355" spans="1:18" x14ac:dyDescent="0.45">
      <c r="A7355" s="1" t="s">
        <v>12394</v>
      </c>
      <c r="B7355" s="1" t="s">
        <v>12395</v>
      </c>
      <c r="C7355" s="1" t="s">
        <v>20</v>
      </c>
      <c r="D7355" s="1" t="s">
        <v>21</v>
      </c>
      <c r="E7355" s="1" t="s">
        <v>14</v>
      </c>
      <c r="F7355" s="2">
        <v>45506</v>
      </c>
      <c r="G7355" s="1" t="str">
        <f>IF(WEEKDAY(Table1[[#This Row],[Order_Date]],2)&gt;=6,"Weekend","Weekday")</f>
        <v>Weekday</v>
      </c>
      <c r="H7355" s="2" t="str">
        <f>TEXT(Table1[[#This Row],[Order_Date]],"mmmm")</f>
        <v>August</v>
      </c>
      <c r="I7355" s="8">
        <f>MONTH(Table1[[#This Row],[Order_Date]])</f>
        <v>8</v>
      </c>
      <c r="J7355" s="8">
        <v>1</v>
      </c>
      <c r="K7355" s="1">
        <v>4175.03</v>
      </c>
      <c r="L7355" s="1">
        <v>5</v>
      </c>
      <c r="M7355" s="1">
        <v>3966.28</v>
      </c>
      <c r="N7355" s="1">
        <f>(Table1[[#This Row],[Quantity]]*Table1[[#This Row],[Unit_Price]])*(1-Table1[[#This Row],[Discount_%]]/100)</f>
        <v>3966.2784999999994</v>
      </c>
      <c r="O7355" s="1">
        <v>3030.73</v>
      </c>
      <c r="P7355" s="1">
        <v>935.55</v>
      </c>
      <c r="Q7355">
        <f>Table1[[#This Row],[Revenue]]-Table1[[#This Row],[Cost]]</f>
        <v>935.55000000000018</v>
      </c>
      <c r="R7355" s="6">
        <f>Table1[[#This Row],[Profit]]/Table1[[#This Row],[Revenue]]</f>
        <v>0.23587593412467095</v>
      </c>
    </row>
    <row r="7356" spans="1:18" x14ac:dyDescent="0.45">
      <c r="A7356" s="4" t="s">
        <v>12396</v>
      </c>
      <c r="B7356" s="4" t="s">
        <v>2644</v>
      </c>
      <c r="C7356" s="4" t="s">
        <v>7</v>
      </c>
      <c r="D7356" s="4" t="s">
        <v>71</v>
      </c>
      <c r="E7356" s="4" t="s">
        <v>14</v>
      </c>
      <c r="F7356" s="5">
        <v>45974</v>
      </c>
      <c r="G7356" s="4" t="str">
        <f>IF(WEEKDAY(Table1[[#This Row],[Order_Date]],2)&gt;=6,"Weekend","Weekday")</f>
        <v>Weekday</v>
      </c>
      <c r="H7356" s="5" t="str">
        <f>TEXT(Table1[[#This Row],[Order_Date]],"mmmm")</f>
        <v>November</v>
      </c>
      <c r="I7356" s="7">
        <f>MONTH(Table1[[#This Row],[Order_Date]])</f>
        <v>11</v>
      </c>
      <c r="J7356" s="7">
        <v>3</v>
      </c>
      <c r="K7356" s="4">
        <v>4618.5600000000004</v>
      </c>
      <c r="L7356" s="4">
        <v>10</v>
      </c>
      <c r="M7356" s="4">
        <v>12470.11</v>
      </c>
      <c r="N7356" s="4">
        <f>(Table1[[#This Row],[Quantity]]*Table1[[#This Row],[Unit_Price]])*(1-Table1[[#This Row],[Discount_%]]/100)</f>
        <v>12470.112000000001</v>
      </c>
      <c r="O7356" s="4">
        <v>7651.04</v>
      </c>
      <c r="P7356" s="4">
        <v>4819.07</v>
      </c>
      <c r="Q7356">
        <f>Table1[[#This Row],[Revenue]]-Table1[[#This Row],[Cost]]</f>
        <v>4819.0700000000006</v>
      </c>
      <c r="R7356" s="6">
        <f>Table1[[#This Row],[Profit]]/Table1[[#This Row],[Revenue]]</f>
        <v>0.38644967847116019</v>
      </c>
    </row>
    <row r="7357" spans="1:18" x14ac:dyDescent="0.45">
      <c r="A7357" s="1" t="s">
        <v>12397</v>
      </c>
      <c r="B7357" s="1" t="s">
        <v>7777</v>
      </c>
      <c r="C7357" s="1" t="s">
        <v>20</v>
      </c>
      <c r="D7357" s="1" t="s">
        <v>21</v>
      </c>
      <c r="E7357" s="1" t="s">
        <v>4</v>
      </c>
      <c r="F7357" s="2">
        <v>45734</v>
      </c>
      <c r="G7357" s="1" t="str">
        <f>IF(WEEKDAY(Table1[[#This Row],[Order_Date]],2)&gt;=6,"Weekend","Weekday")</f>
        <v>Weekday</v>
      </c>
      <c r="H7357" s="2" t="str">
        <f>TEXT(Table1[[#This Row],[Order_Date]],"mmmm")</f>
        <v>March</v>
      </c>
      <c r="I7357" s="8">
        <f>MONTH(Table1[[#This Row],[Order_Date]])</f>
        <v>3</v>
      </c>
      <c r="J7357" s="8">
        <v>5</v>
      </c>
      <c r="K7357" s="1">
        <v>3144.08</v>
      </c>
      <c r="L7357" s="1">
        <v>5</v>
      </c>
      <c r="M7357" s="1">
        <v>14934.38</v>
      </c>
      <c r="N7357" s="1">
        <f>(Table1[[#This Row],[Quantity]]*Table1[[#This Row],[Unit_Price]])*(1-Table1[[#This Row],[Discount_%]]/100)</f>
        <v>14934.38</v>
      </c>
      <c r="O7357" s="1">
        <v>10607.3</v>
      </c>
      <c r="P7357" s="1">
        <v>4327.08</v>
      </c>
      <c r="Q7357">
        <f>Table1[[#This Row],[Revenue]]-Table1[[#This Row],[Cost]]</f>
        <v>4327.08</v>
      </c>
      <c r="R7357" s="6">
        <f>Table1[[#This Row],[Profit]]/Table1[[#This Row],[Revenue]]</f>
        <v>0.2897395137930065</v>
      </c>
    </row>
    <row r="7358" spans="1:18" x14ac:dyDescent="0.45">
      <c r="A7358" s="4" t="s">
        <v>12398</v>
      </c>
      <c r="B7358" s="4" t="s">
        <v>12399</v>
      </c>
      <c r="C7358" s="4" t="s">
        <v>2</v>
      </c>
      <c r="D7358" s="4" t="s">
        <v>82</v>
      </c>
      <c r="E7358" s="4" t="s">
        <v>4</v>
      </c>
      <c r="F7358" s="5">
        <v>45315</v>
      </c>
      <c r="G7358" s="4" t="str">
        <f>IF(WEEKDAY(Table1[[#This Row],[Order_Date]],2)&gt;=6,"Weekend","Weekday")</f>
        <v>Weekday</v>
      </c>
      <c r="H7358" s="5" t="str">
        <f>TEXT(Table1[[#This Row],[Order_Date]],"mmmm")</f>
        <v>January</v>
      </c>
      <c r="I7358" s="7">
        <f>MONTH(Table1[[#This Row],[Order_Date]])</f>
        <v>1</v>
      </c>
      <c r="J7358" s="7">
        <v>4</v>
      </c>
      <c r="K7358" s="4">
        <v>4376.59</v>
      </c>
      <c r="L7358" s="4">
        <v>5</v>
      </c>
      <c r="M7358" s="4">
        <v>16631.04</v>
      </c>
      <c r="N7358" s="4">
        <f>(Table1[[#This Row],[Quantity]]*Table1[[#This Row],[Unit_Price]])*(1-Table1[[#This Row],[Discount_%]]/100)</f>
        <v>16631.042000000001</v>
      </c>
      <c r="O7358" s="4">
        <v>13457.7</v>
      </c>
      <c r="P7358" s="4">
        <v>3173.34</v>
      </c>
      <c r="Q7358">
        <f>Table1[[#This Row],[Revenue]]-Table1[[#This Row],[Cost]]</f>
        <v>3173.34</v>
      </c>
      <c r="R7358" s="6">
        <f>Table1[[#This Row],[Profit]]/Table1[[#This Row],[Revenue]]</f>
        <v>0.19080827176171786</v>
      </c>
    </row>
    <row r="7359" spans="1:18" x14ac:dyDescent="0.45">
      <c r="A7359" s="1" t="s">
        <v>12400</v>
      </c>
      <c r="B7359" s="1" t="s">
        <v>7097</v>
      </c>
      <c r="C7359" s="1" t="s">
        <v>20</v>
      </c>
      <c r="D7359" s="1" t="s">
        <v>57</v>
      </c>
      <c r="E7359" s="1" t="s">
        <v>9</v>
      </c>
      <c r="F7359" s="2">
        <v>45776</v>
      </c>
      <c r="G7359" s="1" t="str">
        <f>IF(WEEKDAY(Table1[[#This Row],[Order_Date]],2)&gt;=6,"Weekend","Weekday")</f>
        <v>Weekday</v>
      </c>
      <c r="H7359" s="2" t="str">
        <f>TEXT(Table1[[#This Row],[Order_Date]],"mmmm")</f>
        <v>April</v>
      </c>
      <c r="I7359" s="8">
        <f>MONTH(Table1[[#This Row],[Order_Date]])</f>
        <v>4</v>
      </c>
      <c r="J7359" s="8">
        <v>5</v>
      </c>
      <c r="K7359" s="1">
        <v>1608.19</v>
      </c>
      <c r="L7359" s="1">
        <v>20</v>
      </c>
      <c r="M7359" s="1">
        <v>6432.76</v>
      </c>
      <c r="N7359" s="1">
        <f>(Table1[[#This Row],[Quantity]]*Table1[[#This Row],[Unit_Price]])*(1-Table1[[#This Row],[Discount_%]]/100)</f>
        <v>6432.7600000000011</v>
      </c>
      <c r="O7359" s="1">
        <v>4482.1899999999996</v>
      </c>
      <c r="P7359" s="1">
        <v>1950.57</v>
      </c>
      <c r="Q7359">
        <f>Table1[[#This Row],[Revenue]]-Table1[[#This Row],[Cost]]</f>
        <v>1950.5700000000006</v>
      </c>
      <c r="R7359" s="6">
        <f>Table1[[#This Row],[Profit]]/Table1[[#This Row],[Revenue]]</f>
        <v>0.3032244324364658</v>
      </c>
    </row>
    <row r="7360" spans="1:18" x14ac:dyDescent="0.45">
      <c r="A7360" s="4" t="s">
        <v>12401</v>
      </c>
      <c r="B7360" s="4" t="s">
        <v>12402</v>
      </c>
      <c r="C7360" s="4" t="s">
        <v>7</v>
      </c>
      <c r="D7360" s="4" t="s">
        <v>134</v>
      </c>
      <c r="E7360" s="4" t="s">
        <v>4</v>
      </c>
      <c r="F7360" s="5">
        <v>45968</v>
      </c>
      <c r="G7360" s="4" t="str">
        <f>IF(WEEKDAY(Table1[[#This Row],[Order_Date]],2)&gt;=6,"Weekend","Weekday")</f>
        <v>Weekday</v>
      </c>
      <c r="H7360" s="5" t="str">
        <f>TEXT(Table1[[#This Row],[Order_Date]],"mmmm")</f>
        <v>November</v>
      </c>
      <c r="I7360" s="7">
        <f>MONTH(Table1[[#This Row],[Order_Date]])</f>
        <v>11</v>
      </c>
      <c r="J7360" s="7">
        <v>4</v>
      </c>
      <c r="K7360" s="4">
        <v>4343.18</v>
      </c>
      <c r="L7360" s="4">
        <v>10</v>
      </c>
      <c r="M7360" s="4">
        <v>15635.45</v>
      </c>
      <c r="N7360" s="4">
        <f>(Table1[[#This Row],[Quantity]]*Table1[[#This Row],[Unit_Price]])*(1-Table1[[#This Row],[Discount_%]]/100)</f>
        <v>15635.448000000002</v>
      </c>
      <c r="O7360" s="4">
        <v>11008.89</v>
      </c>
      <c r="P7360" s="4">
        <v>4626.5600000000004</v>
      </c>
      <c r="Q7360">
        <f>Table1[[#This Row],[Revenue]]-Table1[[#This Row],[Cost]]</f>
        <v>4626.5600000000013</v>
      </c>
      <c r="R7360" s="6">
        <f>Table1[[#This Row],[Profit]]/Table1[[#This Row],[Revenue]]</f>
        <v>0.29590194078200499</v>
      </c>
    </row>
    <row r="7361" spans="1:18" x14ac:dyDescent="0.45">
      <c r="A7361" s="1" t="s">
        <v>12403</v>
      </c>
      <c r="B7361" s="1" t="s">
        <v>12172</v>
      </c>
      <c r="C7361" s="1" t="s">
        <v>2</v>
      </c>
      <c r="D7361" s="1" t="s">
        <v>82</v>
      </c>
      <c r="E7361" s="1" t="s">
        <v>22</v>
      </c>
      <c r="F7361" s="2">
        <v>45390</v>
      </c>
      <c r="G7361" s="1" t="str">
        <f>IF(WEEKDAY(Table1[[#This Row],[Order_Date]],2)&gt;=6,"Weekend","Weekday")</f>
        <v>Weekday</v>
      </c>
      <c r="H7361" s="2" t="str">
        <f>TEXT(Table1[[#This Row],[Order_Date]],"mmmm")</f>
        <v>April</v>
      </c>
      <c r="I7361" s="8">
        <f>MONTH(Table1[[#This Row],[Order_Date]])</f>
        <v>4</v>
      </c>
      <c r="J7361" s="8">
        <v>4</v>
      </c>
      <c r="K7361" s="1">
        <v>963.54</v>
      </c>
      <c r="L7361" s="1">
        <v>20</v>
      </c>
      <c r="M7361" s="1">
        <v>3083.33</v>
      </c>
      <c r="N7361" s="1">
        <f>(Table1[[#This Row],[Quantity]]*Table1[[#This Row],[Unit_Price]])*(1-Table1[[#This Row],[Discount_%]]/100)</f>
        <v>3083.328</v>
      </c>
      <c r="O7361" s="1">
        <v>2234.38</v>
      </c>
      <c r="P7361" s="1">
        <v>848.95</v>
      </c>
      <c r="Q7361">
        <f>Table1[[#This Row],[Revenue]]-Table1[[#This Row],[Cost]]</f>
        <v>848.94999999999982</v>
      </c>
      <c r="R7361" s="6">
        <f>Table1[[#This Row],[Profit]]/Table1[[#This Row],[Revenue]]</f>
        <v>0.27533543279506251</v>
      </c>
    </row>
    <row r="7362" spans="1:18" x14ac:dyDescent="0.45">
      <c r="A7362" s="4" t="s">
        <v>12404</v>
      </c>
      <c r="B7362" s="4" t="s">
        <v>3310</v>
      </c>
      <c r="C7362" s="4" t="s">
        <v>12</v>
      </c>
      <c r="D7362" s="4" t="s">
        <v>32</v>
      </c>
      <c r="E7362" s="4" t="s">
        <v>9</v>
      </c>
      <c r="F7362" s="5">
        <v>45311</v>
      </c>
      <c r="G7362" s="4" t="str">
        <f>IF(WEEKDAY(Table1[[#This Row],[Order_Date]],2)&gt;=6,"Weekend","Weekday")</f>
        <v>Weekend</v>
      </c>
      <c r="H7362" s="5" t="str">
        <f>TEXT(Table1[[#This Row],[Order_Date]],"mmmm")</f>
        <v>January</v>
      </c>
      <c r="I7362" s="7">
        <f>MONTH(Table1[[#This Row],[Order_Date]])</f>
        <v>1</v>
      </c>
      <c r="J7362" s="7">
        <v>5</v>
      </c>
      <c r="K7362" s="4">
        <v>1953.91</v>
      </c>
      <c r="L7362" s="4">
        <v>10</v>
      </c>
      <c r="M7362" s="4">
        <v>8792.6</v>
      </c>
      <c r="N7362" s="4">
        <f>(Table1[[#This Row],[Quantity]]*Table1[[#This Row],[Unit_Price]])*(1-Table1[[#This Row],[Discount_%]]/100)</f>
        <v>8792.5950000000012</v>
      </c>
      <c r="O7362" s="4">
        <v>7116.66</v>
      </c>
      <c r="P7362" s="4">
        <v>1675.94</v>
      </c>
      <c r="Q7362">
        <f>Table1[[#This Row],[Revenue]]-Table1[[#This Row],[Cost]]</f>
        <v>1675.9400000000005</v>
      </c>
      <c r="R7362" s="6">
        <f>Table1[[#This Row],[Profit]]/Table1[[#This Row],[Revenue]]</f>
        <v>0.19060801128221458</v>
      </c>
    </row>
    <row r="7363" spans="1:18" x14ac:dyDescent="0.45">
      <c r="A7363" s="1" t="s">
        <v>12405</v>
      </c>
      <c r="B7363" s="1" t="s">
        <v>12406</v>
      </c>
      <c r="C7363" s="1" t="s">
        <v>20</v>
      </c>
      <c r="D7363" s="1" t="s">
        <v>25</v>
      </c>
      <c r="E7363" s="1" t="s">
        <v>9</v>
      </c>
      <c r="F7363" s="2">
        <v>45380</v>
      </c>
      <c r="G7363" s="1" t="str">
        <f>IF(WEEKDAY(Table1[[#This Row],[Order_Date]],2)&gt;=6,"Weekend","Weekday")</f>
        <v>Weekday</v>
      </c>
      <c r="H7363" s="2" t="str">
        <f>TEXT(Table1[[#This Row],[Order_Date]],"mmmm")</f>
        <v>March</v>
      </c>
      <c r="I7363" s="8">
        <f>MONTH(Table1[[#This Row],[Order_Date]])</f>
        <v>3</v>
      </c>
      <c r="J7363" s="8">
        <v>4</v>
      </c>
      <c r="K7363" s="1">
        <v>2905.7</v>
      </c>
      <c r="L7363" s="1">
        <v>15</v>
      </c>
      <c r="M7363" s="1">
        <v>9879.3799999999992</v>
      </c>
      <c r="N7363" s="1">
        <f>(Table1[[#This Row],[Quantity]]*Table1[[#This Row],[Unit_Price]])*(1-Table1[[#This Row],[Discount_%]]/100)</f>
        <v>9879.3799999999992</v>
      </c>
      <c r="O7363" s="1">
        <v>6032.88</v>
      </c>
      <c r="P7363" s="1">
        <v>3846.5</v>
      </c>
      <c r="Q7363">
        <f>Table1[[#This Row],[Revenue]]-Table1[[#This Row],[Cost]]</f>
        <v>3846.4999999999991</v>
      </c>
      <c r="R7363" s="6">
        <f>Table1[[#This Row],[Profit]]/Table1[[#This Row],[Revenue]]</f>
        <v>0.38934629501041568</v>
      </c>
    </row>
    <row r="7364" spans="1:18" x14ac:dyDescent="0.45">
      <c r="A7364" s="4" t="s">
        <v>12407</v>
      </c>
      <c r="B7364" s="4" t="s">
        <v>7618</v>
      </c>
      <c r="C7364" s="4" t="s">
        <v>12</v>
      </c>
      <c r="D7364" s="4" t="s">
        <v>32</v>
      </c>
      <c r="E7364" s="4" t="s">
        <v>4</v>
      </c>
      <c r="F7364" s="5">
        <v>45329</v>
      </c>
      <c r="G7364" s="4" t="str">
        <f>IF(WEEKDAY(Table1[[#This Row],[Order_Date]],2)&gt;=6,"Weekend","Weekday")</f>
        <v>Weekday</v>
      </c>
      <c r="H7364" s="5" t="str">
        <f>TEXT(Table1[[#This Row],[Order_Date]],"mmmm")</f>
        <v>February</v>
      </c>
      <c r="I7364" s="7">
        <f>MONTH(Table1[[#This Row],[Order_Date]])</f>
        <v>2</v>
      </c>
      <c r="J7364" s="7">
        <v>1</v>
      </c>
      <c r="K7364" s="4">
        <v>3938.83</v>
      </c>
      <c r="L7364" s="4">
        <v>5</v>
      </c>
      <c r="M7364" s="4">
        <v>3741.89</v>
      </c>
      <c r="N7364" s="4">
        <f>(Table1[[#This Row],[Quantity]]*Table1[[#This Row],[Unit_Price]])*(1-Table1[[#This Row],[Discount_%]]/100)</f>
        <v>3741.8884999999996</v>
      </c>
      <c r="O7364" s="4">
        <v>2272.16</v>
      </c>
      <c r="P7364" s="4">
        <v>1469.73</v>
      </c>
      <c r="Q7364">
        <f>Table1[[#This Row],[Revenue]]-Table1[[#This Row],[Cost]]</f>
        <v>1469.73</v>
      </c>
      <c r="R7364" s="6">
        <f>Table1[[#This Row],[Profit]]/Table1[[#This Row],[Revenue]]</f>
        <v>0.39277744669137793</v>
      </c>
    </row>
    <row r="7365" spans="1:18" x14ac:dyDescent="0.45">
      <c r="A7365" s="1" t="s">
        <v>12408</v>
      </c>
      <c r="B7365" s="1" t="s">
        <v>2809</v>
      </c>
      <c r="C7365" s="1" t="s">
        <v>20</v>
      </c>
      <c r="D7365" s="1" t="s">
        <v>103</v>
      </c>
      <c r="E7365" s="1" t="s">
        <v>14</v>
      </c>
      <c r="F7365" s="2">
        <v>45829</v>
      </c>
      <c r="G7365" s="1" t="str">
        <f>IF(WEEKDAY(Table1[[#This Row],[Order_Date]],2)&gt;=6,"Weekend","Weekday")</f>
        <v>Weekend</v>
      </c>
      <c r="H7365" s="2" t="str">
        <f>TEXT(Table1[[#This Row],[Order_Date]],"mmmm")</f>
        <v>June</v>
      </c>
      <c r="I7365" s="8">
        <f>MONTH(Table1[[#This Row],[Order_Date]])</f>
        <v>6</v>
      </c>
      <c r="J7365" s="8">
        <v>3</v>
      </c>
      <c r="K7365" s="1">
        <v>2652.3</v>
      </c>
      <c r="L7365" s="1">
        <v>5</v>
      </c>
      <c r="M7365" s="1">
        <v>7559.06</v>
      </c>
      <c r="N7365" s="1">
        <f>(Table1[[#This Row],[Quantity]]*Table1[[#This Row],[Unit_Price]])*(1-Table1[[#This Row],[Discount_%]]/100)</f>
        <v>7559.0550000000003</v>
      </c>
      <c r="O7365" s="1">
        <v>5235.6499999999996</v>
      </c>
      <c r="P7365" s="1">
        <v>2323.41</v>
      </c>
      <c r="Q7365">
        <f>Table1[[#This Row],[Revenue]]-Table1[[#This Row],[Cost]]</f>
        <v>2323.4100000000008</v>
      </c>
      <c r="R7365" s="6">
        <f>Table1[[#This Row],[Profit]]/Table1[[#This Row],[Revenue]]</f>
        <v>0.30736758274176945</v>
      </c>
    </row>
    <row r="7366" spans="1:18" x14ac:dyDescent="0.45">
      <c r="A7366" s="4" t="s">
        <v>12409</v>
      </c>
      <c r="B7366" s="4" t="s">
        <v>12410</v>
      </c>
      <c r="C7366" s="4" t="s">
        <v>2</v>
      </c>
      <c r="D7366" s="4" t="s">
        <v>65</v>
      </c>
      <c r="E7366" s="4" t="s">
        <v>9</v>
      </c>
      <c r="F7366" s="5">
        <v>45971</v>
      </c>
      <c r="G7366" s="4" t="str">
        <f>IF(WEEKDAY(Table1[[#This Row],[Order_Date]],2)&gt;=6,"Weekend","Weekday")</f>
        <v>Weekday</v>
      </c>
      <c r="H7366" s="5" t="str">
        <f>TEXT(Table1[[#This Row],[Order_Date]],"mmmm")</f>
        <v>November</v>
      </c>
      <c r="I7366" s="7">
        <f>MONTH(Table1[[#This Row],[Order_Date]])</f>
        <v>11</v>
      </c>
      <c r="J7366" s="7">
        <v>4</v>
      </c>
      <c r="K7366" s="4">
        <v>884.59</v>
      </c>
      <c r="L7366" s="4">
        <v>20</v>
      </c>
      <c r="M7366" s="4">
        <v>2830.69</v>
      </c>
      <c r="N7366" s="4">
        <f>(Table1[[#This Row],[Quantity]]*Table1[[#This Row],[Unit_Price]])*(1-Table1[[#This Row],[Discount_%]]/100)</f>
        <v>2830.6880000000001</v>
      </c>
      <c r="O7366" s="4">
        <v>2081.4899999999998</v>
      </c>
      <c r="P7366" s="4">
        <v>749.2</v>
      </c>
      <c r="Q7366">
        <f>Table1[[#This Row],[Revenue]]-Table1[[#This Row],[Cost]]</f>
        <v>749.20000000000027</v>
      </c>
      <c r="R7366" s="6">
        <f>Table1[[#This Row],[Profit]]/Table1[[#This Row],[Revenue]]</f>
        <v>0.2646704513740466</v>
      </c>
    </row>
    <row r="7367" spans="1:18" x14ac:dyDescent="0.45">
      <c r="A7367" s="1" t="s">
        <v>12411</v>
      </c>
      <c r="B7367" s="1" t="s">
        <v>9230</v>
      </c>
      <c r="C7367" s="1" t="s">
        <v>20</v>
      </c>
      <c r="D7367" s="1" t="s">
        <v>103</v>
      </c>
      <c r="E7367" s="1" t="s">
        <v>4</v>
      </c>
      <c r="F7367" s="2">
        <v>45487</v>
      </c>
      <c r="G7367" s="1" t="str">
        <f>IF(WEEKDAY(Table1[[#This Row],[Order_Date]],2)&gt;=6,"Weekend","Weekday")</f>
        <v>Weekend</v>
      </c>
      <c r="H7367" s="2" t="str">
        <f>TEXT(Table1[[#This Row],[Order_Date]],"mmmm")</f>
        <v>July</v>
      </c>
      <c r="I7367" s="8">
        <f>MONTH(Table1[[#This Row],[Order_Date]])</f>
        <v>7</v>
      </c>
      <c r="J7367" s="8">
        <v>1</v>
      </c>
      <c r="K7367" s="1">
        <v>2684.68</v>
      </c>
      <c r="L7367" s="1">
        <v>15</v>
      </c>
      <c r="M7367" s="1">
        <v>2281.98</v>
      </c>
      <c r="N7367" s="1">
        <f>(Table1[[#This Row],[Quantity]]*Table1[[#This Row],[Unit_Price]])*(1-Table1[[#This Row],[Discount_%]]/100)</f>
        <v>2281.9779999999996</v>
      </c>
      <c r="O7367" s="1">
        <v>1684.26</v>
      </c>
      <c r="P7367" s="1">
        <v>597.72</v>
      </c>
      <c r="Q7367">
        <f>Table1[[#This Row],[Revenue]]-Table1[[#This Row],[Cost]]</f>
        <v>597.72</v>
      </c>
      <c r="R7367" s="6">
        <f>Table1[[#This Row],[Profit]]/Table1[[#This Row],[Revenue]]</f>
        <v>0.26193042883811429</v>
      </c>
    </row>
    <row r="7368" spans="1:18" x14ac:dyDescent="0.45">
      <c r="A7368" s="4" t="s">
        <v>12412</v>
      </c>
      <c r="B7368" s="4" t="s">
        <v>12413</v>
      </c>
      <c r="C7368" s="4" t="s">
        <v>12</v>
      </c>
      <c r="D7368" s="4" t="s">
        <v>32</v>
      </c>
      <c r="E7368" s="4" t="s">
        <v>9</v>
      </c>
      <c r="F7368" s="5">
        <v>45926</v>
      </c>
      <c r="G7368" s="4" t="str">
        <f>IF(WEEKDAY(Table1[[#This Row],[Order_Date]],2)&gt;=6,"Weekend","Weekday")</f>
        <v>Weekday</v>
      </c>
      <c r="H7368" s="5" t="str">
        <f>TEXT(Table1[[#This Row],[Order_Date]],"mmmm")</f>
        <v>September</v>
      </c>
      <c r="I7368" s="7">
        <f>MONTH(Table1[[#This Row],[Order_Date]])</f>
        <v>9</v>
      </c>
      <c r="J7368" s="7">
        <v>2</v>
      </c>
      <c r="K7368" s="4">
        <v>3208.96</v>
      </c>
      <c r="L7368" s="4">
        <v>0</v>
      </c>
      <c r="M7368" s="4">
        <v>6417.92</v>
      </c>
      <c r="N7368" s="4">
        <f>(Table1[[#This Row],[Quantity]]*Table1[[#This Row],[Unit_Price]])*(1-Table1[[#This Row],[Discount_%]]/100)</f>
        <v>6417.92</v>
      </c>
      <c r="O7368" s="4">
        <v>5085.3500000000004</v>
      </c>
      <c r="P7368" s="4">
        <v>1332.57</v>
      </c>
      <c r="Q7368">
        <f>Table1[[#This Row],[Revenue]]-Table1[[#This Row],[Cost]]</f>
        <v>1332.5699999999997</v>
      </c>
      <c r="R7368" s="6">
        <f>Table1[[#This Row],[Profit]]/Table1[[#This Row],[Revenue]]</f>
        <v>0.20763269096529716</v>
      </c>
    </row>
    <row r="7369" spans="1:18" x14ac:dyDescent="0.45">
      <c r="A7369" s="1" t="s">
        <v>12414</v>
      </c>
      <c r="B7369" s="1" t="s">
        <v>11642</v>
      </c>
      <c r="C7369" s="1" t="s">
        <v>7</v>
      </c>
      <c r="D7369" s="1" t="s">
        <v>134</v>
      </c>
      <c r="E7369" s="1" t="s">
        <v>22</v>
      </c>
      <c r="F7369" s="2">
        <v>45976</v>
      </c>
      <c r="G7369" s="1" t="str">
        <f>IF(WEEKDAY(Table1[[#This Row],[Order_Date]],2)&gt;=6,"Weekend","Weekday")</f>
        <v>Weekend</v>
      </c>
      <c r="H7369" s="2" t="str">
        <f>TEXT(Table1[[#This Row],[Order_Date]],"mmmm")</f>
        <v>November</v>
      </c>
      <c r="I7369" s="8">
        <f>MONTH(Table1[[#This Row],[Order_Date]])</f>
        <v>11</v>
      </c>
      <c r="J7369" s="8">
        <v>3</v>
      </c>
      <c r="K7369" s="1">
        <v>3990.57</v>
      </c>
      <c r="L7369" s="1">
        <v>0</v>
      </c>
      <c r="M7369" s="1">
        <v>11971.71</v>
      </c>
      <c r="N7369" s="1">
        <f>(Table1[[#This Row],[Quantity]]*Table1[[#This Row],[Unit_Price]])*(1-Table1[[#This Row],[Discount_%]]/100)</f>
        <v>11971.710000000001</v>
      </c>
      <c r="O7369" s="1">
        <v>9111.14</v>
      </c>
      <c r="P7369" s="1">
        <v>2860.57</v>
      </c>
      <c r="Q7369">
        <f>Table1[[#This Row],[Revenue]]-Table1[[#This Row],[Cost]]</f>
        <v>2860.5699999999997</v>
      </c>
      <c r="R7369" s="6">
        <f>Table1[[#This Row],[Profit]]/Table1[[#This Row],[Revenue]]</f>
        <v>0.23894414415317447</v>
      </c>
    </row>
    <row r="7370" spans="1:18" x14ac:dyDescent="0.45">
      <c r="A7370" s="4" t="s">
        <v>12415</v>
      </c>
      <c r="B7370" s="4" t="s">
        <v>3664</v>
      </c>
      <c r="C7370" s="4" t="s">
        <v>2</v>
      </c>
      <c r="D7370" s="4" t="s">
        <v>17</v>
      </c>
      <c r="E7370" s="4" t="s">
        <v>4</v>
      </c>
      <c r="F7370" s="5">
        <v>45421</v>
      </c>
      <c r="G7370" s="4" t="str">
        <f>IF(WEEKDAY(Table1[[#This Row],[Order_Date]],2)&gt;=6,"Weekend","Weekday")</f>
        <v>Weekday</v>
      </c>
      <c r="H7370" s="5" t="str">
        <f>TEXT(Table1[[#This Row],[Order_Date]],"mmmm")</f>
        <v>May</v>
      </c>
      <c r="I7370" s="7">
        <f>MONTH(Table1[[#This Row],[Order_Date]])</f>
        <v>5</v>
      </c>
      <c r="J7370" s="7">
        <v>1</v>
      </c>
      <c r="K7370" s="4">
        <v>1809.56</v>
      </c>
      <c r="L7370" s="4">
        <v>5</v>
      </c>
      <c r="M7370" s="4">
        <v>1719.08</v>
      </c>
      <c r="N7370" s="4">
        <f>(Table1[[#This Row],[Quantity]]*Table1[[#This Row],[Unit_Price]])*(1-Table1[[#This Row],[Discount_%]]/100)</f>
        <v>1719.0819999999999</v>
      </c>
      <c r="O7370" s="4">
        <v>1039.02</v>
      </c>
      <c r="P7370" s="4">
        <v>680.06</v>
      </c>
      <c r="Q7370">
        <f>Table1[[#This Row],[Revenue]]-Table1[[#This Row],[Cost]]</f>
        <v>680.06</v>
      </c>
      <c r="R7370" s="6">
        <f>Table1[[#This Row],[Profit]]/Table1[[#This Row],[Revenue]]</f>
        <v>0.39559531842613488</v>
      </c>
    </row>
    <row r="7371" spans="1:18" x14ac:dyDescent="0.45">
      <c r="A7371" s="1" t="s">
        <v>12416</v>
      </c>
      <c r="B7371" s="1" t="s">
        <v>12417</v>
      </c>
      <c r="C7371" s="1" t="s">
        <v>2</v>
      </c>
      <c r="D7371" s="1" t="s">
        <v>68</v>
      </c>
      <c r="E7371" s="1" t="s">
        <v>9</v>
      </c>
      <c r="F7371" s="2">
        <v>45544</v>
      </c>
      <c r="G7371" s="1" t="str">
        <f>IF(WEEKDAY(Table1[[#This Row],[Order_Date]],2)&gt;=6,"Weekend","Weekday")</f>
        <v>Weekday</v>
      </c>
      <c r="H7371" s="2" t="str">
        <f>TEXT(Table1[[#This Row],[Order_Date]],"mmmm")</f>
        <v>September</v>
      </c>
      <c r="I7371" s="8">
        <f>MONTH(Table1[[#This Row],[Order_Date]])</f>
        <v>9</v>
      </c>
      <c r="J7371" s="8">
        <v>2</v>
      </c>
      <c r="K7371" s="1">
        <v>3894.03</v>
      </c>
      <c r="L7371" s="1">
        <v>0</v>
      </c>
      <c r="M7371" s="1">
        <v>7788.06</v>
      </c>
      <c r="N7371" s="1">
        <f>(Table1[[#This Row],[Quantity]]*Table1[[#This Row],[Unit_Price]])*(1-Table1[[#This Row],[Discount_%]]/100)</f>
        <v>7788.06</v>
      </c>
      <c r="O7371" s="1">
        <v>5928.19</v>
      </c>
      <c r="P7371" s="1">
        <v>1859.87</v>
      </c>
      <c r="Q7371">
        <f>Table1[[#This Row],[Revenue]]-Table1[[#This Row],[Cost]]</f>
        <v>1859.8700000000008</v>
      </c>
      <c r="R7371" s="6">
        <f>Table1[[#This Row],[Profit]]/Table1[[#This Row],[Revenue]]</f>
        <v>0.23881043546146277</v>
      </c>
    </row>
    <row r="7372" spans="1:18" x14ac:dyDescent="0.45">
      <c r="A7372" s="4" t="s">
        <v>12418</v>
      </c>
      <c r="B7372" s="4" t="s">
        <v>1048</v>
      </c>
      <c r="C7372" s="4" t="s">
        <v>7</v>
      </c>
      <c r="D7372" s="4" t="s">
        <v>8</v>
      </c>
      <c r="E7372" s="4" t="s">
        <v>4</v>
      </c>
      <c r="F7372" s="5">
        <v>45928</v>
      </c>
      <c r="G7372" s="4" t="str">
        <f>IF(WEEKDAY(Table1[[#This Row],[Order_Date]],2)&gt;=6,"Weekend","Weekday")</f>
        <v>Weekend</v>
      </c>
      <c r="H7372" s="5" t="str">
        <f>TEXT(Table1[[#This Row],[Order_Date]],"mmmm")</f>
        <v>September</v>
      </c>
      <c r="I7372" s="7">
        <f>MONTH(Table1[[#This Row],[Order_Date]])</f>
        <v>9</v>
      </c>
      <c r="J7372" s="7">
        <v>2</v>
      </c>
      <c r="K7372" s="4">
        <v>3575.42</v>
      </c>
      <c r="L7372" s="4">
        <v>0</v>
      </c>
      <c r="M7372" s="4">
        <v>7150.84</v>
      </c>
      <c r="N7372" s="4">
        <f>(Table1[[#This Row],[Quantity]]*Table1[[#This Row],[Unit_Price]])*(1-Table1[[#This Row],[Discount_%]]/100)</f>
        <v>7150.84</v>
      </c>
      <c r="O7372" s="4">
        <v>5219</v>
      </c>
      <c r="P7372" s="4">
        <v>1931.84</v>
      </c>
      <c r="Q7372">
        <f>Table1[[#This Row],[Revenue]]-Table1[[#This Row],[Cost]]</f>
        <v>1931.8400000000001</v>
      </c>
      <c r="R7372" s="6">
        <f>Table1[[#This Row],[Profit]]/Table1[[#This Row],[Revenue]]</f>
        <v>0.27015567401871665</v>
      </c>
    </row>
    <row r="7373" spans="1:18" x14ac:dyDescent="0.45">
      <c r="A7373" s="1" t="s">
        <v>12419</v>
      </c>
      <c r="B7373" s="1" t="s">
        <v>12420</v>
      </c>
      <c r="C7373" s="1" t="s">
        <v>2</v>
      </c>
      <c r="D7373" s="1" t="s">
        <v>3</v>
      </c>
      <c r="E7373" s="1" t="s">
        <v>22</v>
      </c>
      <c r="F7373" s="2">
        <v>45966</v>
      </c>
      <c r="G7373" s="1" t="str">
        <f>IF(WEEKDAY(Table1[[#This Row],[Order_Date]],2)&gt;=6,"Weekend","Weekday")</f>
        <v>Weekday</v>
      </c>
      <c r="H7373" s="2" t="str">
        <f>TEXT(Table1[[#This Row],[Order_Date]],"mmmm")</f>
        <v>November</v>
      </c>
      <c r="I7373" s="8">
        <f>MONTH(Table1[[#This Row],[Order_Date]])</f>
        <v>11</v>
      </c>
      <c r="J7373" s="8">
        <v>1</v>
      </c>
      <c r="K7373" s="1">
        <v>1649.92</v>
      </c>
      <c r="L7373" s="1">
        <v>5</v>
      </c>
      <c r="M7373" s="1">
        <v>1567.42</v>
      </c>
      <c r="N7373" s="1">
        <f>(Table1[[#This Row],[Quantity]]*Table1[[#This Row],[Unit_Price]])*(1-Table1[[#This Row],[Discount_%]]/100)</f>
        <v>1567.424</v>
      </c>
      <c r="O7373" s="1">
        <v>1005.35</v>
      </c>
      <c r="P7373" s="1">
        <v>562.07000000000005</v>
      </c>
      <c r="Q7373">
        <f>Table1[[#This Row],[Revenue]]-Table1[[#This Row],[Cost]]</f>
        <v>562.07000000000005</v>
      </c>
      <c r="R7373" s="6">
        <f>Table1[[#This Row],[Profit]]/Table1[[#This Row],[Revenue]]</f>
        <v>0.35859565400467008</v>
      </c>
    </row>
    <row r="7374" spans="1:18" x14ac:dyDescent="0.45">
      <c r="A7374" s="4" t="s">
        <v>12421</v>
      </c>
      <c r="B7374" s="4" t="s">
        <v>953</v>
      </c>
      <c r="C7374" s="4" t="s">
        <v>2</v>
      </c>
      <c r="D7374" s="4" t="s">
        <v>65</v>
      </c>
      <c r="E7374" s="4" t="s">
        <v>14</v>
      </c>
      <c r="F7374" s="5">
        <v>45410</v>
      </c>
      <c r="G7374" s="4" t="str">
        <f>IF(WEEKDAY(Table1[[#This Row],[Order_Date]],2)&gt;=6,"Weekend","Weekday")</f>
        <v>Weekend</v>
      </c>
      <c r="H7374" s="5" t="str">
        <f>TEXT(Table1[[#This Row],[Order_Date]],"mmmm")</f>
        <v>April</v>
      </c>
      <c r="I7374" s="7">
        <f>MONTH(Table1[[#This Row],[Order_Date]])</f>
        <v>4</v>
      </c>
      <c r="J7374" s="7">
        <v>2</v>
      </c>
      <c r="K7374" s="4">
        <v>1548.97</v>
      </c>
      <c r="L7374" s="4">
        <v>0</v>
      </c>
      <c r="M7374" s="4">
        <v>3097.94</v>
      </c>
      <c r="N7374" s="4">
        <f>(Table1[[#This Row],[Quantity]]*Table1[[#This Row],[Unit_Price]])*(1-Table1[[#This Row],[Discount_%]]/100)</f>
        <v>3097.94</v>
      </c>
      <c r="O7374" s="4">
        <v>1865.9</v>
      </c>
      <c r="P7374" s="4">
        <v>1232.04</v>
      </c>
      <c r="Q7374">
        <f>Table1[[#This Row],[Revenue]]-Table1[[#This Row],[Cost]]</f>
        <v>1232.04</v>
      </c>
      <c r="R7374" s="6">
        <f>Table1[[#This Row],[Profit]]/Table1[[#This Row],[Revenue]]</f>
        <v>0.39769653382570352</v>
      </c>
    </row>
    <row r="7375" spans="1:18" x14ac:dyDescent="0.45">
      <c r="A7375" s="1" t="s">
        <v>12422</v>
      </c>
      <c r="B7375" s="1" t="s">
        <v>3308</v>
      </c>
      <c r="C7375" s="1" t="s">
        <v>20</v>
      </c>
      <c r="D7375" s="1" t="s">
        <v>103</v>
      </c>
      <c r="E7375" s="1" t="s">
        <v>22</v>
      </c>
      <c r="F7375" s="2">
        <v>46003</v>
      </c>
      <c r="G7375" s="1" t="str">
        <f>IF(WEEKDAY(Table1[[#This Row],[Order_Date]],2)&gt;=6,"Weekend","Weekday")</f>
        <v>Weekday</v>
      </c>
      <c r="H7375" s="2" t="str">
        <f>TEXT(Table1[[#This Row],[Order_Date]],"mmmm")</f>
        <v>December</v>
      </c>
      <c r="I7375" s="8">
        <f>MONTH(Table1[[#This Row],[Order_Date]])</f>
        <v>12</v>
      </c>
      <c r="J7375" s="8">
        <v>5</v>
      </c>
      <c r="K7375" s="1">
        <v>4729.33</v>
      </c>
      <c r="L7375" s="1">
        <v>15</v>
      </c>
      <c r="M7375" s="1">
        <v>20099.650000000001</v>
      </c>
      <c r="N7375" s="1">
        <f>(Table1[[#This Row],[Quantity]]*Table1[[#This Row],[Unit_Price]])*(1-Table1[[#This Row],[Discount_%]]/100)</f>
        <v>20099.6525</v>
      </c>
      <c r="O7375" s="1">
        <v>15153.4</v>
      </c>
      <c r="P7375" s="1">
        <v>4946.25</v>
      </c>
      <c r="Q7375">
        <f>Table1[[#This Row],[Revenue]]-Table1[[#This Row],[Cost]]</f>
        <v>4946.2500000000018</v>
      </c>
      <c r="R7375" s="6">
        <f>Table1[[#This Row],[Profit]]/Table1[[#This Row],[Revenue]]</f>
        <v>0.24608637463836433</v>
      </c>
    </row>
    <row r="7376" spans="1:18" x14ac:dyDescent="0.45">
      <c r="A7376" s="4" t="s">
        <v>12423</v>
      </c>
      <c r="B7376" s="4" t="s">
        <v>1910</v>
      </c>
      <c r="C7376" s="4" t="s">
        <v>2</v>
      </c>
      <c r="D7376" s="4" t="s">
        <v>3</v>
      </c>
      <c r="E7376" s="4" t="s">
        <v>4</v>
      </c>
      <c r="F7376" s="5">
        <v>45443</v>
      </c>
      <c r="G7376" s="4" t="str">
        <f>IF(WEEKDAY(Table1[[#This Row],[Order_Date]],2)&gt;=6,"Weekend","Weekday")</f>
        <v>Weekday</v>
      </c>
      <c r="H7376" s="5" t="str">
        <f>TEXT(Table1[[#This Row],[Order_Date]],"mmmm")</f>
        <v>May</v>
      </c>
      <c r="I7376" s="7">
        <f>MONTH(Table1[[#This Row],[Order_Date]])</f>
        <v>5</v>
      </c>
      <c r="J7376" s="7">
        <v>1</v>
      </c>
      <c r="K7376" s="4">
        <v>3838.95</v>
      </c>
      <c r="L7376" s="4">
        <v>0</v>
      </c>
      <c r="M7376" s="4">
        <v>3838.95</v>
      </c>
      <c r="N7376" s="4">
        <f>(Table1[[#This Row],[Quantity]]*Table1[[#This Row],[Unit_Price]])*(1-Table1[[#This Row],[Discount_%]]/100)</f>
        <v>3838.95</v>
      </c>
      <c r="O7376" s="4">
        <v>2497.3000000000002</v>
      </c>
      <c r="P7376" s="4">
        <v>1341.65</v>
      </c>
      <c r="Q7376">
        <f>Table1[[#This Row],[Revenue]]-Table1[[#This Row],[Cost]]</f>
        <v>1341.6499999999996</v>
      </c>
      <c r="R7376" s="6">
        <f>Table1[[#This Row],[Profit]]/Table1[[#This Row],[Revenue]]</f>
        <v>0.34948358275049168</v>
      </c>
    </row>
    <row r="7377" spans="1:18" x14ac:dyDescent="0.45">
      <c r="A7377" s="1" t="s">
        <v>12424</v>
      </c>
      <c r="B7377" s="1" t="s">
        <v>6206</v>
      </c>
      <c r="C7377" s="1" t="s">
        <v>28</v>
      </c>
      <c r="D7377" s="1" t="s">
        <v>100</v>
      </c>
      <c r="E7377" s="1" t="s">
        <v>9</v>
      </c>
      <c r="F7377" s="2">
        <v>45388</v>
      </c>
      <c r="G7377" s="1" t="str">
        <f>IF(WEEKDAY(Table1[[#This Row],[Order_Date]],2)&gt;=6,"Weekend","Weekday")</f>
        <v>Weekend</v>
      </c>
      <c r="H7377" s="2" t="str">
        <f>TEXT(Table1[[#This Row],[Order_Date]],"mmmm")</f>
        <v>April</v>
      </c>
      <c r="I7377" s="8">
        <f>MONTH(Table1[[#This Row],[Order_Date]])</f>
        <v>4</v>
      </c>
      <c r="J7377" s="8">
        <v>3</v>
      </c>
      <c r="K7377" s="1">
        <v>4811.51</v>
      </c>
      <c r="L7377" s="1">
        <v>15</v>
      </c>
      <c r="M7377" s="1">
        <v>12269.35</v>
      </c>
      <c r="N7377" s="1">
        <f>(Table1[[#This Row],[Quantity]]*Table1[[#This Row],[Unit_Price]])*(1-Table1[[#This Row],[Discount_%]]/100)</f>
        <v>12269.3505</v>
      </c>
      <c r="O7377" s="1">
        <v>8013.04</v>
      </c>
      <c r="P7377" s="1">
        <v>4256.3100000000004</v>
      </c>
      <c r="Q7377">
        <f>Table1[[#This Row],[Revenue]]-Table1[[#This Row],[Cost]]</f>
        <v>4256.3100000000004</v>
      </c>
      <c r="R7377" s="6">
        <f>Table1[[#This Row],[Profit]]/Table1[[#This Row],[Revenue]]</f>
        <v>0.34690590781092723</v>
      </c>
    </row>
    <row r="7378" spans="1:18" x14ac:dyDescent="0.45">
      <c r="A7378" s="4" t="s">
        <v>12425</v>
      </c>
      <c r="B7378" s="4" t="s">
        <v>12426</v>
      </c>
      <c r="C7378" s="4" t="s">
        <v>20</v>
      </c>
      <c r="D7378" s="4" t="s">
        <v>60</v>
      </c>
      <c r="E7378" s="4" t="s">
        <v>4</v>
      </c>
      <c r="F7378" s="5">
        <v>45373</v>
      </c>
      <c r="G7378" s="4" t="str">
        <f>IF(WEEKDAY(Table1[[#This Row],[Order_Date]],2)&gt;=6,"Weekend","Weekday")</f>
        <v>Weekday</v>
      </c>
      <c r="H7378" s="5" t="str">
        <f>TEXT(Table1[[#This Row],[Order_Date]],"mmmm")</f>
        <v>March</v>
      </c>
      <c r="I7378" s="7">
        <f>MONTH(Table1[[#This Row],[Order_Date]])</f>
        <v>3</v>
      </c>
      <c r="J7378" s="7">
        <v>4</v>
      </c>
      <c r="K7378" s="4">
        <v>1583.37</v>
      </c>
      <c r="L7378" s="4">
        <v>5</v>
      </c>
      <c r="M7378" s="4">
        <v>6016.81</v>
      </c>
      <c r="N7378" s="4">
        <f>(Table1[[#This Row],[Quantity]]*Table1[[#This Row],[Unit_Price]])*(1-Table1[[#This Row],[Discount_%]]/100)</f>
        <v>6016.8059999999996</v>
      </c>
      <c r="O7378" s="4">
        <v>4686.12</v>
      </c>
      <c r="P7378" s="4">
        <v>1330.69</v>
      </c>
      <c r="Q7378">
        <f>Table1[[#This Row],[Revenue]]-Table1[[#This Row],[Cost]]</f>
        <v>1330.6900000000005</v>
      </c>
      <c r="R7378" s="6">
        <f>Table1[[#This Row],[Profit]]/Table1[[#This Row],[Revenue]]</f>
        <v>0.22116204433910991</v>
      </c>
    </row>
    <row r="7379" spans="1:18" x14ac:dyDescent="0.45">
      <c r="A7379" s="1" t="s">
        <v>12427</v>
      </c>
      <c r="B7379" s="1" t="s">
        <v>5723</v>
      </c>
      <c r="C7379" s="1" t="s">
        <v>2</v>
      </c>
      <c r="D7379" s="1" t="s">
        <v>68</v>
      </c>
      <c r="E7379" s="1" t="s">
        <v>9</v>
      </c>
      <c r="F7379" s="2">
        <v>45579</v>
      </c>
      <c r="G7379" s="1" t="str">
        <f>IF(WEEKDAY(Table1[[#This Row],[Order_Date]],2)&gt;=6,"Weekend","Weekday")</f>
        <v>Weekday</v>
      </c>
      <c r="H7379" s="2" t="str">
        <f>TEXT(Table1[[#This Row],[Order_Date]],"mmmm")</f>
        <v>October</v>
      </c>
      <c r="I7379" s="8">
        <f>MONTH(Table1[[#This Row],[Order_Date]])</f>
        <v>10</v>
      </c>
      <c r="J7379" s="8">
        <v>3</v>
      </c>
      <c r="K7379" s="1">
        <v>957.44</v>
      </c>
      <c r="L7379" s="1">
        <v>5</v>
      </c>
      <c r="M7379" s="1">
        <v>2728.7</v>
      </c>
      <c r="N7379" s="1">
        <f>(Table1[[#This Row],[Quantity]]*Table1[[#This Row],[Unit_Price]])*(1-Table1[[#This Row],[Discount_%]]/100)</f>
        <v>2728.7040000000002</v>
      </c>
      <c r="O7379" s="1">
        <v>2081.96</v>
      </c>
      <c r="P7379" s="1">
        <v>646.74</v>
      </c>
      <c r="Q7379">
        <f>Table1[[#This Row],[Revenue]]-Table1[[#This Row],[Cost]]</f>
        <v>646.73999999999978</v>
      </c>
      <c r="R7379" s="6">
        <f>Table1[[#This Row],[Profit]]/Table1[[#This Row],[Revenue]]</f>
        <v>0.23701396269285743</v>
      </c>
    </row>
    <row r="7380" spans="1:18" x14ac:dyDescent="0.45">
      <c r="A7380" s="4" t="s">
        <v>12428</v>
      </c>
      <c r="B7380" s="4" t="s">
        <v>8385</v>
      </c>
      <c r="C7380" s="4" t="s">
        <v>12</v>
      </c>
      <c r="D7380" s="4" t="s">
        <v>32</v>
      </c>
      <c r="E7380" s="4" t="s">
        <v>4</v>
      </c>
      <c r="F7380" s="5">
        <v>45444</v>
      </c>
      <c r="G7380" s="4" t="str">
        <f>IF(WEEKDAY(Table1[[#This Row],[Order_Date]],2)&gt;=6,"Weekend","Weekday")</f>
        <v>Weekend</v>
      </c>
      <c r="H7380" s="5" t="str">
        <f>TEXT(Table1[[#This Row],[Order_Date]],"mmmm")</f>
        <v>June</v>
      </c>
      <c r="I7380" s="7">
        <f>MONTH(Table1[[#This Row],[Order_Date]])</f>
        <v>6</v>
      </c>
      <c r="J7380" s="7">
        <v>5</v>
      </c>
      <c r="K7380" s="4">
        <v>1894.13</v>
      </c>
      <c r="L7380" s="4">
        <v>5</v>
      </c>
      <c r="M7380" s="4">
        <v>8997.1200000000008</v>
      </c>
      <c r="N7380" s="4">
        <f>(Table1[[#This Row],[Quantity]]*Table1[[#This Row],[Unit_Price]])*(1-Table1[[#This Row],[Discount_%]]/100)</f>
        <v>8997.1175000000003</v>
      </c>
      <c r="O7380" s="4">
        <v>7293.97</v>
      </c>
      <c r="P7380" s="4">
        <v>1703.15</v>
      </c>
      <c r="Q7380">
        <f>Table1[[#This Row],[Revenue]]-Table1[[#This Row],[Cost]]</f>
        <v>1703.1500000000005</v>
      </c>
      <c r="R7380" s="6">
        <f>Table1[[#This Row],[Profit]]/Table1[[#This Row],[Revenue]]</f>
        <v>0.18929946471759851</v>
      </c>
    </row>
    <row r="7381" spans="1:18" x14ac:dyDescent="0.45">
      <c r="A7381" s="1" t="s">
        <v>12429</v>
      </c>
      <c r="B7381" s="1" t="s">
        <v>775</v>
      </c>
      <c r="C7381" s="1" t="s">
        <v>7</v>
      </c>
      <c r="D7381" s="1" t="s">
        <v>8</v>
      </c>
      <c r="E7381" s="1" t="s">
        <v>22</v>
      </c>
      <c r="F7381" s="2">
        <v>45349</v>
      </c>
      <c r="G7381" s="1" t="str">
        <f>IF(WEEKDAY(Table1[[#This Row],[Order_Date]],2)&gt;=6,"Weekend","Weekday")</f>
        <v>Weekday</v>
      </c>
      <c r="H7381" s="2" t="str">
        <f>TEXT(Table1[[#This Row],[Order_Date]],"mmmm")</f>
        <v>February</v>
      </c>
      <c r="I7381" s="8">
        <f>MONTH(Table1[[#This Row],[Order_Date]])</f>
        <v>2</v>
      </c>
      <c r="J7381" s="8">
        <v>1</v>
      </c>
      <c r="K7381" s="1">
        <v>2927.64</v>
      </c>
      <c r="L7381" s="1">
        <v>20</v>
      </c>
      <c r="M7381" s="1">
        <v>2342.11</v>
      </c>
      <c r="N7381" s="1">
        <f>(Table1[[#This Row],[Quantity]]*Table1[[#This Row],[Unit_Price]])*(1-Table1[[#This Row],[Discount_%]]/100)</f>
        <v>2342.1120000000001</v>
      </c>
      <c r="O7381" s="1">
        <v>1408.4</v>
      </c>
      <c r="P7381" s="1">
        <v>933.71</v>
      </c>
      <c r="Q7381">
        <f>Table1[[#This Row],[Revenue]]-Table1[[#This Row],[Cost]]</f>
        <v>933.71</v>
      </c>
      <c r="R7381" s="6">
        <f>Table1[[#This Row],[Profit]]/Table1[[#This Row],[Revenue]]</f>
        <v>0.3986618903467386</v>
      </c>
    </row>
    <row r="7382" spans="1:18" x14ac:dyDescent="0.45">
      <c r="A7382" s="4" t="s">
        <v>12430</v>
      </c>
      <c r="B7382" s="4" t="s">
        <v>12431</v>
      </c>
      <c r="C7382" s="4" t="s">
        <v>12</v>
      </c>
      <c r="D7382" s="4" t="s">
        <v>13</v>
      </c>
      <c r="E7382" s="4" t="s">
        <v>4</v>
      </c>
      <c r="F7382" s="5">
        <v>45317</v>
      </c>
      <c r="G7382" s="4" t="str">
        <f>IF(WEEKDAY(Table1[[#This Row],[Order_Date]],2)&gt;=6,"Weekend","Weekday")</f>
        <v>Weekday</v>
      </c>
      <c r="H7382" s="5" t="str">
        <f>TEXT(Table1[[#This Row],[Order_Date]],"mmmm")</f>
        <v>January</v>
      </c>
      <c r="I7382" s="7">
        <f>MONTH(Table1[[#This Row],[Order_Date]])</f>
        <v>1</v>
      </c>
      <c r="J7382" s="7">
        <v>3</v>
      </c>
      <c r="K7382" s="4">
        <v>264.18</v>
      </c>
      <c r="L7382" s="4">
        <v>0</v>
      </c>
      <c r="M7382" s="4">
        <v>792.54</v>
      </c>
      <c r="N7382" s="4">
        <f>(Table1[[#This Row],[Quantity]]*Table1[[#This Row],[Unit_Price]])*(1-Table1[[#This Row],[Discount_%]]/100)</f>
        <v>792.54</v>
      </c>
      <c r="O7382" s="4">
        <v>579.99</v>
      </c>
      <c r="P7382" s="4">
        <v>212.55</v>
      </c>
      <c r="Q7382">
        <f>Table1[[#This Row],[Revenue]]-Table1[[#This Row],[Cost]]</f>
        <v>212.54999999999995</v>
      </c>
      <c r="R7382" s="6">
        <f>Table1[[#This Row],[Profit]]/Table1[[#This Row],[Revenue]]</f>
        <v>0.26818835642365058</v>
      </c>
    </row>
    <row r="7383" spans="1:18" x14ac:dyDescent="0.45">
      <c r="A7383" s="1" t="s">
        <v>12432</v>
      </c>
      <c r="B7383" s="1" t="s">
        <v>12433</v>
      </c>
      <c r="C7383" s="1" t="s">
        <v>2</v>
      </c>
      <c r="D7383" s="1" t="s">
        <v>17</v>
      </c>
      <c r="E7383" s="1" t="s">
        <v>22</v>
      </c>
      <c r="F7383" s="2">
        <v>45772</v>
      </c>
      <c r="G7383" s="1" t="str">
        <f>IF(WEEKDAY(Table1[[#This Row],[Order_Date]],2)&gt;=6,"Weekend","Weekday")</f>
        <v>Weekday</v>
      </c>
      <c r="H7383" s="2" t="str">
        <f>TEXT(Table1[[#This Row],[Order_Date]],"mmmm")</f>
        <v>April</v>
      </c>
      <c r="I7383" s="8">
        <f>MONTH(Table1[[#This Row],[Order_Date]])</f>
        <v>4</v>
      </c>
      <c r="J7383" s="8">
        <v>4</v>
      </c>
      <c r="K7383" s="1">
        <v>4088.15</v>
      </c>
      <c r="L7383" s="1">
        <v>20</v>
      </c>
      <c r="M7383" s="1">
        <v>13082.08</v>
      </c>
      <c r="N7383" s="1">
        <f>(Table1[[#This Row],[Quantity]]*Table1[[#This Row],[Unit_Price]])*(1-Table1[[#This Row],[Discount_%]]/100)</f>
        <v>13082.080000000002</v>
      </c>
      <c r="O7383" s="1">
        <v>8560.73</v>
      </c>
      <c r="P7383" s="1">
        <v>4521.3500000000004</v>
      </c>
      <c r="Q7383">
        <f>Table1[[#This Row],[Revenue]]-Table1[[#This Row],[Cost]]</f>
        <v>4521.3500000000004</v>
      </c>
      <c r="R7383" s="6">
        <f>Table1[[#This Row],[Profit]]/Table1[[#This Row],[Revenue]]</f>
        <v>0.34561400022014849</v>
      </c>
    </row>
    <row r="7384" spans="1:18" x14ac:dyDescent="0.45">
      <c r="A7384" s="4" t="s">
        <v>12434</v>
      </c>
      <c r="B7384" s="4" t="s">
        <v>12435</v>
      </c>
      <c r="C7384" s="4" t="s">
        <v>2</v>
      </c>
      <c r="D7384" s="4" t="s">
        <v>3</v>
      </c>
      <c r="E7384" s="4" t="s">
        <v>22</v>
      </c>
      <c r="F7384" s="5">
        <v>45438</v>
      </c>
      <c r="G7384" s="4" t="str">
        <f>IF(WEEKDAY(Table1[[#This Row],[Order_Date]],2)&gt;=6,"Weekend","Weekday")</f>
        <v>Weekend</v>
      </c>
      <c r="H7384" s="5" t="str">
        <f>TEXT(Table1[[#This Row],[Order_Date]],"mmmm")</f>
        <v>May</v>
      </c>
      <c r="I7384" s="7">
        <f>MONTH(Table1[[#This Row],[Order_Date]])</f>
        <v>5</v>
      </c>
      <c r="J7384" s="7">
        <v>4</v>
      </c>
      <c r="K7384" s="4">
        <v>2775.71</v>
      </c>
      <c r="L7384" s="4">
        <v>15</v>
      </c>
      <c r="M7384" s="4">
        <v>9437.41</v>
      </c>
      <c r="N7384" s="4">
        <f>(Table1[[#This Row],[Quantity]]*Table1[[#This Row],[Unit_Price]])*(1-Table1[[#This Row],[Discount_%]]/100)</f>
        <v>9437.4140000000007</v>
      </c>
      <c r="O7384" s="4">
        <v>7032.64</v>
      </c>
      <c r="P7384" s="4">
        <v>2404.77</v>
      </c>
      <c r="Q7384">
        <f>Table1[[#This Row],[Revenue]]-Table1[[#This Row],[Cost]]</f>
        <v>2404.7699999999995</v>
      </c>
      <c r="R7384" s="6">
        <f>Table1[[#This Row],[Profit]]/Table1[[#This Row],[Revenue]]</f>
        <v>0.25481249622512958</v>
      </c>
    </row>
    <row r="7385" spans="1:18" x14ac:dyDescent="0.45">
      <c r="A7385" s="1" t="s">
        <v>12436</v>
      </c>
      <c r="B7385" s="1" t="s">
        <v>12437</v>
      </c>
      <c r="C7385" s="1" t="s">
        <v>20</v>
      </c>
      <c r="D7385" s="1" t="s">
        <v>25</v>
      </c>
      <c r="E7385" s="1" t="s">
        <v>9</v>
      </c>
      <c r="F7385" s="2">
        <v>45303</v>
      </c>
      <c r="G7385" s="1" t="str">
        <f>IF(WEEKDAY(Table1[[#This Row],[Order_Date]],2)&gt;=6,"Weekend","Weekday")</f>
        <v>Weekday</v>
      </c>
      <c r="H7385" s="2" t="str">
        <f>TEXT(Table1[[#This Row],[Order_Date]],"mmmm")</f>
        <v>January</v>
      </c>
      <c r="I7385" s="8">
        <f>MONTH(Table1[[#This Row],[Order_Date]])</f>
        <v>1</v>
      </c>
      <c r="J7385" s="8">
        <v>3</v>
      </c>
      <c r="K7385" s="1">
        <v>2691.33</v>
      </c>
      <c r="L7385" s="1">
        <v>20</v>
      </c>
      <c r="M7385" s="1">
        <v>6459.19</v>
      </c>
      <c r="N7385" s="1">
        <f>(Table1[[#This Row],[Quantity]]*Table1[[#This Row],[Unit_Price]])*(1-Table1[[#This Row],[Discount_%]]/100)</f>
        <v>6459.192</v>
      </c>
      <c r="O7385" s="1">
        <v>4862.3999999999996</v>
      </c>
      <c r="P7385" s="1">
        <v>1596.79</v>
      </c>
      <c r="Q7385">
        <f>Table1[[#This Row],[Revenue]]-Table1[[#This Row],[Cost]]</f>
        <v>1596.79</v>
      </c>
      <c r="R7385" s="6">
        <f>Table1[[#This Row],[Profit]]/Table1[[#This Row],[Revenue]]</f>
        <v>0.24721211173537241</v>
      </c>
    </row>
    <row r="7386" spans="1:18" x14ac:dyDescent="0.45">
      <c r="A7386" s="4" t="s">
        <v>12438</v>
      </c>
      <c r="B7386" s="4" t="s">
        <v>12439</v>
      </c>
      <c r="C7386" s="4" t="s">
        <v>20</v>
      </c>
      <c r="D7386" s="4" t="s">
        <v>57</v>
      </c>
      <c r="E7386" s="4" t="s">
        <v>22</v>
      </c>
      <c r="F7386" s="5">
        <v>45658</v>
      </c>
      <c r="G7386" s="4" t="str">
        <f>IF(WEEKDAY(Table1[[#This Row],[Order_Date]],2)&gt;=6,"Weekend","Weekday")</f>
        <v>Weekday</v>
      </c>
      <c r="H7386" s="5" t="str">
        <f>TEXT(Table1[[#This Row],[Order_Date]],"mmmm")</f>
        <v>January</v>
      </c>
      <c r="I7386" s="7">
        <f>MONTH(Table1[[#This Row],[Order_Date]])</f>
        <v>1</v>
      </c>
      <c r="J7386" s="7">
        <v>2</v>
      </c>
      <c r="K7386" s="4">
        <v>4414.25</v>
      </c>
      <c r="L7386" s="4">
        <v>0</v>
      </c>
      <c r="M7386" s="4">
        <v>8828.5</v>
      </c>
      <c r="N7386" s="4">
        <f>(Table1[[#This Row],[Quantity]]*Table1[[#This Row],[Unit_Price]])*(1-Table1[[#This Row],[Discount_%]]/100)</f>
        <v>8828.5</v>
      </c>
      <c r="O7386" s="4">
        <v>5816.91</v>
      </c>
      <c r="P7386" s="4">
        <v>3011.59</v>
      </c>
      <c r="Q7386">
        <f>Table1[[#This Row],[Revenue]]-Table1[[#This Row],[Cost]]</f>
        <v>3011.59</v>
      </c>
      <c r="R7386" s="6">
        <f>Table1[[#This Row],[Profit]]/Table1[[#This Row],[Revenue]]</f>
        <v>0.34112136829586004</v>
      </c>
    </row>
    <row r="7387" spans="1:18" x14ac:dyDescent="0.45">
      <c r="A7387" s="1" t="s">
        <v>12440</v>
      </c>
      <c r="B7387" s="1" t="s">
        <v>10434</v>
      </c>
      <c r="C7387" s="1" t="s">
        <v>20</v>
      </c>
      <c r="D7387" s="1" t="s">
        <v>21</v>
      </c>
      <c r="E7387" s="1" t="s">
        <v>22</v>
      </c>
      <c r="F7387" s="2">
        <v>45765</v>
      </c>
      <c r="G7387" s="1" t="str">
        <f>IF(WEEKDAY(Table1[[#This Row],[Order_Date]],2)&gt;=6,"Weekend","Weekday")</f>
        <v>Weekday</v>
      </c>
      <c r="H7387" s="2" t="str">
        <f>TEXT(Table1[[#This Row],[Order_Date]],"mmmm")</f>
        <v>April</v>
      </c>
      <c r="I7387" s="8">
        <f>MONTH(Table1[[#This Row],[Order_Date]])</f>
        <v>4</v>
      </c>
      <c r="J7387" s="8">
        <v>3</v>
      </c>
      <c r="K7387" s="1">
        <v>727.01</v>
      </c>
      <c r="L7387" s="1">
        <v>15</v>
      </c>
      <c r="M7387" s="1">
        <v>1853.88</v>
      </c>
      <c r="N7387" s="1">
        <f>(Table1[[#This Row],[Quantity]]*Table1[[#This Row],[Unit_Price]])*(1-Table1[[#This Row],[Discount_%]]/100)</f>
        <v>1853.8754999999996</v>
      </c>
      <c r="O7387" s="1">
        <v>1492.13</v>
      </c>
      <c r="P7387" s="1">
        <v>361.75</v>
      </c>
      <c r="Q7387">
        <f>Table1[[#This Row],[Revenue]]-Table1[[#This Row],[Cost]]</f>
        <v>361.75</v>
      </c>
      <c r="R7387" s="6">
        <f>Table1[[#This Row],[Profit]]/Table1[[#This Row],[Revenue]]</f>
        <v>0.19513129220877293</v>
      </c>
    </row>
    <row r="7388" spans="1:18" x14ac:dyDescent="0.45">
      <c r="A7388" s="4" t="s">
        <v>12441</v>
      </c>
      <c r="B7388" s="4" t="s">
        <v>918</v>
      </c>
      <c r="C7388" s="4" t="s">
        <v>20</v>
      </c>
      <c r="D7388" s="4" t="s">
        <v>57</v>
      </c>
      <c r="E7388" s="4" t="s">
        <v>9</v>
      </c>
      <c r="F7388" s="5">
        <v>45984</v>
      </c>
      <c r="G7388" s="4" t="str">
        <f>IF(WEEKDAY(Table1[[#This Row],[Order_Date]],2)&gt;=6,"Weekend","Weekday")</f>
        <v>Weekend</v>
      </c>
      <c r="H7388" s="5" t="str">
        <f>TEXT(Table1[[#This Row],[Order_Date]],"mmmm")</f>
        <v>November</v>
      </c>
      <c r="I7388" s="7">
        <f>MONTH(Table1[[#This Row],[Order_Date]])</f>
        <v>11</v>
      </c>
      <c r="J7388" s="7">
        <v>1</v>
      </c>
      <c r="K7388" s="4">
        <v>1717.23</v>
      </c>
      <c r="L7388" s="4">
        <v>10</v>
      </c>
      <c r="M7388" s="4">
        <v>1545.51</v>
      </c>
      <c r="N7388" s="4">
        <f>(Table1[[#This Row],[Quantity]]*Table1[[#This Row],[Unit_Price]])*(1-Table1[[#This Row],[Discount_%]]/100)</f>
        <v>1545.5070000000001</v>
      </c>
      <c r="O7388" s="4">
        <v>998.07</v>
      </c>
      <c r="P7388" s="4">
        <v>547.44000000000005</v>
      </c>
      <c r="Q7388">
        <f>Table1[[#This Row],[Revenue]]-Table1[[#This Row],[Cost]]</f>
        <v>547.43999999999994</v>
      </c>
      <c r="R7388" s="6">
        <f>Table1[[#This Row],[Profit]]/Table1[[#This Row],[Revenue]]</f>
        <v>0.35421317235087452</v>
      </c>
    </row>
    <row r="7389" spans="1:18" x14ac:dyDescent="0.45">
      <c r="A7389" s="1" t="s">
        <v>12442</v>
      </c>
      <c r="B7389" s="1" t="s">
        <v>4338</v>
      </c>
      <c r="C7389" s="1" t="s">
        <v>20</v>
      </c>
      <c r="D7389" s="1" t="s">
        <v>60</v>
      </c>
      <c r="E7389" s="1" t="s">
        <v>22</v>
      </c>
      <c r="F7389" s="2">
        <v>45852</v>
      </c>
      <c r="G7389" s="1" t="str">
        <f>IF(WEEKDAY(Table1[[#This Row],[Order_Date]],2)&gt;=6,"Weekend","Weekday")</f>
        <v>Weekday</v>
      </c>
      <c r="H7389" s="2" t="str">
        <f>TEXT(Table1[[#This Row],[Order_Date]],"mmmm")</f>
        <v>July</v>
      </c>
      <c r="I7389" s="8">
        <f>MONTH(Table1[[#This Row],[Order_Date]])</f>
        <v>7</v>
      </c>
      <c r="J7389" s="8">
        <v>4</v>
      </c>
      <c r="K7389" s="1">
        <v>1759.98</v>
      </c>
      <c r="L7389" s="1">
        <v>0</v>
      </c>
      <c r="M7389" s="1">
        <v>7039.92</v>
      </c>
      <c r="N7389" s="1">
        <f>(Table1[[#This Row],[Quantity]]*Table1[[#This Row],[Unit_Price]])*(1-Table1[[#This Row],[Discount_%]]/100)</f>
        <v>7039.92</v>
      </c>
      <c r="O7389" s="1">
        <v>4297.22</v>
      </c>
      <c r="P7389" s="1">
        <v>2742.7</v>
      </c>
      <c r="Q7389">
        <f>Table1[[#This Row],[Revenue]]-Table1[[#This Row],[Cost]]</f>
        <v>2742.7</v>
      </c>
      <c r="R7389" s="6">
        <f>Table1[[#This Row],[Profit]]/Table1[[#This Row],[Revenue]]</f>
        <v>0.38959249536926555</v>
      </c>
    </row>
    <row r="7390" spans="1:18" x14ac:dyDescent="0.45">
      <c r="A7390" s="4" t="s">
        <v>12443</v>
      </c>
      <c r="B7390" s="4" t="s">
        <v>12444</v>
      </c>
      <c r="C7390" s="4" t="s">
        <v>2</v>
      </c>
      <c r="D7390" s="4" t="s">
        <v>3</v>
      </c>
      <c r="E7390" s="4" t="s">
        <v>22</v>
      </c>
      <c r="F7390" s="5">
        <v>45702</v>
      </c>
      <c r="G7390" s="4" t="str">
        <f>IF(WEEKDAY(Table1[[#This Row],[Order_Date]],2)&gt;=6,"Weekend","Weekday")</f>
        <v>Weekday</v>
      </c>
      <c r="H7390" s="5" t="str">
        <f>TEXT(Table1[[#This Row],[Order_Date]],"mmmm")</f>
        <v>February</v>
      </c>
      <c r="I7390" s="7">
        <f>MONTH(Table1[[#This Row],[Order_Date]])</f>
        <v>2</v>
      </c>
      <c r="J7390" s="7">
        <v>5</v>
      </c>
      <c r="K7390" s="4">
        <v>4714.1099999999997</v>
      </c>
      <c r="L7390" s="4">
        <v>15</v>
      </c>
      <c r="M7390" s="4">
        <v>20034.97</v>
      </c>
      <c r="N7390" s="4">
        <f>(Table1[[#This Row],[Quantity]]*Table1[[#This Row],[Unit_Price]])*(1-Table1[[#This Row],[Discount_%]]/100)</f>
        <v>20034.967499999999</v>
      </c>
      <c r="O7390" s="4">
        <v>15155.59</v>
      </c>
      <c r="P7390" s="4">
        <v>4879.38</v>
      </c>
      <c r="Q7390">
        <f>Table1[[#This Row],[Revenue]]-Table1[[#This Row],[Cost]]</f>
        <v>4879.380000000001</v>
      </c>
      <c r="R7390" s="6">
        <f>Table1[[#This Row],[Profit]]/Table1[[#This Row],[Revenue]]</f>
        <v>0.24354316477638849</v>
      </c>
    </row>
    <row r="7391" spans="1:18" x14ac:dyDescent="0.45">
      <c r="A7391" s="1" t="s">
        <v>12445</v>
      </c>
      <c r="B7391" s="1" t="s">
        <v>4455</v>
      </c>
      <c r="C7391" s="1" t="s">
        <v>7</v>
      </c>
      <c r="D7391" s="1" t="s">
        <v>134</v>
      </c>
      <c r="E7391" s="1" t="s">
        <v>9</v>
      </c>
      <c r="F7391" s="2">
        <v>45590</v>
      </c>
      <c r="G7391" s="1" t="str">
        <f>IF(WEEKDAY(Table1[[#This Row],[Order_Date]],2)&gt;=6,"Weekend","Weekday")</f>
        <v>Weekday</v>
      </c>
      <c r="H7391" s="2" t="str">
        <f>TEXT(Table1[[#This Row],[Order_Date]],"mmmm")</f>
        <v>October</v>
      </c>
      <c r="I7391" s="8">
        <f>MONTH(Table1[[#This Row],[Order_Date]])</f>
        <v>10</v>
      </c>
      <c r="J7391" s="8">
        <v>1</v>
      </c>
      <c r="K7391" s="1">
        <v>753.25</v>
      </c>
      <c r="L7391" s="1">
        <v>10</v>
      </c>
      <c r="M7391" s="1">
        <v>677.93</v>
      </c>
      <c r="N7391" s="1">
        <f>(Table1[[#This Row],[Quantity]]*Table1[[#This Row],[Unit_Price]])*(1-Table1[[#This Row],[Discount_%]]/100)</f>
        <v>677.92500000000007</v>
      </c>
      <c r="O7391" s="1">
        <v>482.51</v>
      </c>
      <c r="P7391" s="1">
        <v>195.42</v>
      </c>
      <c r="Q7391">
        <f>Table1[[#This Row],[Revenue]]-Table1[[#This Row],[Cost]]</f>
        <v>195.41999999999996</v>
      </c>
      <c r="R7391" s="6">
        <f>Table1[[#This Row],[Profit]]/Table1[[#This Row],[Revenue]]</f>
        <v>0.28825984983700381</v>
      </c>
    </row>
    <row r="7392" spans="1:18" x14ac:dyDescent="0.45">
      <c r="A7392" s="4" t="s">
        <v>12446</v>
      </c>
      <c r="B7392" s="4" t="s">
        <v>12017</v>
      </c>
      <c r="C7392" s="4" t="s">
        <v>20</v>
      </c>
      <c r="D7392" s="4" t="s">
        <v>57</v>
      </c>
      <c r="E7392" s="4" t="s">
        <v>9</v>
      </c>
      <c r="F7392" s="5">
        <v>45434</v>
      </c>
      <c r="G7392" s="4" t="str">
        <f>IF(WEEKDAY(Table1[[#This Row],[Order_Date]],2)&gt;=6,"Weekend","Weekday")</f>
        <v>Weekday</v>
      </c>
      <c r="H7392" s="5" t="str">
        <f>TEXT(Table1[[#This Row],[Order_Date]],"mmmm")</f>
        <v>May</v>
      </c>
      <c r="I7392" s="7">
        <f>MONTH(Table1[[#This Row],[Order_Date]])</f>
        <v>5</v>
      </c>
      <c r="J7392" s="7">
        <v>3</v>
      </c>
      <c r="K7392" s="4">
        <v>3647.76</v>
      </c>
      <c r="L7392" s="4">
        <v>0</v>
      </c>
      <c r="M7392" s="4">
        <v>10943.28</v>
      </c>
      <c r="N7392" s="4">
        <f>(Table1[[#This Row],[Quantity]]*Table1[[#This Row],[Unit_Price]])*(1-Table1[[#This Row],[Discount_%]]/100)</f>
        <v>10943.28</v>
      </c>
      <c r="O7392" s="4">
        <v>8825.99</v>
      </c>
      <c r="P7392" s="4">
        <v>2117.29</v>
      </c>
      <c r="Q7392">
        <f>Table1[[#This Row],[Revenue]]-Table1[[#This Row],[Cost]]</f>
        <v>2117.2900000000009</v>
      </c>
      <c r="R7392" s="6">
        <f>Table1[[#This Row],[Profit]]/Table1[[#This Row],[Revenue]]</f>
        <v>0.19347855487568624</v>
      </c>
    </row>
    <row r="7393" spans="1:18" x14ac:dyDescent="0.45">
      <c r="A7393" s="1" t="s">
        <v>12447</v>
      </c>
      <c r="B7393" s="1" t="s">
        <v>1015</v>
      </c>
      <c r="C7393" s="1" t="s">
        <v>2</v>
      </c>
      <c r="D7393" s="1" t="s">
        <v>65</v>
      </c>
      <c r="E7393" s="1" t="s">
        <v>14</v>
      </c>
      <c r="F7393" s="2">
        <v>45922</v>
      </c>
      <c r="G7393" s="1" t="str">
        <f>IF(WEEKDAY(Table1[[#This Row],[Order_Date]],2)&gt;=6,"Weekend","Weekday")</f>
        <v>Weekday</v>
      </c>
      <c r="H7393" s="2" t="str">
        <f>TEXT(Table1[[#This Row],[Order_Date]],"mmmm")</f>
        <v>September</v>
      </c>
      <c r="I7393" s="8">
        <f>MONTH(Table1[[#This Row],[Order_Date]])</f>
        <v>9</v>
      </c>
      <c r="J7393" s="8">
        <v>1</v>
      </c>
      <c r="K7393" s="1">
        <v>2280.87</v>
      </c>
      <c r="L7393" s="1">
        <v>15</v>
      </c>
      <c r="M7393" s="1">
        <v>1938.74</v>
      </c>
      <c r="N7393" s="1">
        <f>(Table1[[#This Row],[Quantity]]*Table1[[#This Row],[Unit_Price]])*(1-Table1[[#This Row],[Discount_%]]/100)</f>
        <v>1938.7394999999999</v>
      </c>
      <c r="O7393" s="1">
        <v>1291.49</v>
      </c>
      <c r="P7393" s="1">
        <v>647.25</v>
      </c>
      <c r="Q7393">
        <f>Table1[[#This Row],[Revenue]]-Table1[[#This Row],[Cost]]</f>
        <v>647.25</v>
      </c>
      <c r="R7393" s="6">
        <f>Table1[[#This Row],[Profit]]/Table1[[#This Row],[Revenue]]</f>
        <v>0.3338508515840185</v>
      </c>
    </row>
    <row r="7394" spans="1:18" x14ac:dyDescent="0.45">
      <c r="A7394" s="4" t="s">
        <v>12448</v>
      </c>
      <c r="B7394" s="4" t="s">
        <v>12449</v>
      </c>
      <c r="C7394" s="4" t="s">
        <v>7</v>
      </c>
      <c r="D7394" s="4" t="s">
        <v>71</v>
      </c>
      <c r="E7394" s="4" t="s">
        <v>14</v>
      </c>
      <c r="F7394" s="5">
        <v>45443</v>
      </c>
      <c r="G7394" s="4" t="str">
        <f>IF(WEEKDAY(Table1[[#This Row],[Order_Date]],2)&gt;=6,"Weekend","Weekday")</f>
        <v>Weekday</v>
      </c>
      <c r="H7394" s="5" t="str">
        <f>TEXT(Table1[[#This Row],[Order_Date]],"mmmm")</f>
        <v>May</v>
      </c>
      <c r="I7394" s="7">
        <f>MONTH(Table1[[#This Row],[Order_Date]])</f>
        <v>5</v>
      </c>
      <c r="J7394" s="7">
        <v>2</v>
      </c>
      <c r="K7394" s="4">
        <v>570.66</v>
      </c>
      <c r="L7394" s="4">
        <v>20</v>
      </c>
      <c r="M7394" s="4">
        <v>913.06</v>
      </c>
      <c r="N7394" s="4">
        <f>(Table1[[#This Row],[Quantity]]*Table1[[#This Row],[Unit_Price]])*(1-Table1[[#This Row],[Discount_%]]/100)</f>
        <v>913.05600000000004</v>
      </c>
      <c r="O7394" s="4">
        <v>641.75</v>
      </c>
      <c r="P7394" s="4">
        <v>271.31</v>
      </c>
      <c r="Q7394">
        <f>Table1[[#This Row],[Revenue]]-Table1[[#This Row],[Cost]]</f>
        <v>271.30999999999995</v>
      </c>
      <c r="R7394" s="6">
        <f>Table1[[#This Row],[Profit]]/Table1[[#This Row],[Revenue]]</f>
        <v>0.29714367073357723</v>
      </c>
    </row>
    <row r="7395" spans="1:18" x14ac:dyDescent="0.45">
      <c r="A7395" s="1" t="s">
        <v>12450</v>
      </c>
      <c r="B7395" s="1" t="s">
        <v>12451</v>
      </c>
      <c r="C7395" s="1" t="s">
        <v>7</v>
      </c>
      <c r="D7395" s="1" t="s">
        <v>106</v>
      </c>
      <c r="E7395" s="1" t="s">
        <v>14</v>
      </c>
      <c r="F7395" s="2">
        <v>45431</v>
      </c>
      <c r="G7395" s="1" t="str">
        <f>IF(WEEKDAY(Table1[[#This Row],[Order_Date]],2)&gt;=6,"Weekend","Weekday")</f>
        <v>Weekend</v>
      </c>
      <c r="H7395" s="2" t="str">
        <f>TEXT(Table1[[#This Row],[Order_Date]],"mmmm")</f>
        <v>May</v>
      </c>
      <c r="I7395" s="8">
        <f>MONTH(Table1[[#This Row],[Order_Date]])</f>
        <v>5</v>
      </c>
      <c r="J7395" s="8">
        <v>2</v>
      </c>
      <c r="K7395" s="1">
        <v>1155.92</v>
      </c>
      <c r="L7395" s="1">
        <v>10</v>
      </c>
      <c r="M7395" s="1">
        <v>2080.66</v>
      </c>
      <c r="N7395" s="1">
        <f>(Table1[[#This Row],[Quantity]]*Table1[[#This Row],[Unit_Price]])*(1-Table1[[#This Row],[Discount_%]]/100)</f>
        <v>2080.6560000000004</v>
      </c>
      <c r="O7395" s="1">
        <v>1583.85</v>
      </c>
      <c r="P7395" s="1">
        <v>496.81</v>
      </c>
      <c r="Q7395">
        <f>Table1[[#This Row],[Revenue]]-Table1[[#This Row],[Cost]]</f>
        <v>496.80999999999995</v>
      </c>
      <c r="R7395" s="6">
        <f>Table1[[#This Row],[Profit]]/Table1[[#This Row],[Revenue]]</f>
        <v>0.23877519633193314</v>
      </c>
    </row>
    <row r="7396" spans="1:18" x14ac:dyDescent="0.45">
      <c r="A7396" s="4" t="s">
        <v>12452</v>
      </c>
      <c r="B7396" s="4" t="s">
        <v>4219</v>
      </c>
      <c r="C7396" s="4" t="s">
        <v>28</v>
      </c>
      <c r="D7396" s="4" t="s">
        <v>29</v>
      </c>
      <c r="E7396" s="4" t="s">
        <v>9</v>
      </c>
      <c r="F7396" s="5">
        <v>45856</v>
      </c>
      <c r="G7396" s="4" t="str">
        <f>IF(WEEKDAY(Table1[[#This Row],[Order_Date]],2)&gt;=6,"Weekend","Weekday")</f>
        <v>Weekday</v>
      </c>
      <c r="H7396" s="5" t="str">
        <f>TEXT(Table1[[#This Row],[Order_Date]],"mmmm")</f>
        <v>July</v>
      </c>
      <c r="I7396" s="7">
        <f>MONTH(Table1[[#This Row],[Order_Date]])</f>
        <v>7</v>
      </c>
      <c r="J7396" s="7">
        <v>5</v>
      </c>
      <c r="K7396" s="4">
        <v>3005.77</v>
      </c>
      <c r="L7396" s="4">
        <v>15</v>
      </c>
      <c r="M7396" s="4">
        <v>12774.52</v>
      </c>
      <c r="N7396" s="4">
        <f>(Table1[[#This Row],[Quantity]]*Table1[[#This Row],[Unit_Price]])*(1-Table1[[#This Row],[Discount_%]]/100)</f>
        <v>12774.522499999999</v>
      </c>
      <c r="O7396" s="4">
        <v>9664.74</v>
      </c>
      <c r="P7396" s="4">
        <v>3109.78</v>
      </c>
      <c r="Q7396">
        <f>Table1[[#This Row],[Revenue]]-Table1[[#This Row],[Cost]]</f>
        <v>3109.7800000000007</v>
      </c>
      <c r="R7396" s="6">
        <f>Table1[[#This Row],[Profit]]/Table1[[#This Row],[Revenue]]</f>
        <v>0.24343615259125198</v>
      </c>
    </row>
    <row r="7397" spans="1:18" x14ac:dyDescent="0.45">
      <c r="A7397" s="1" t="s">
        <v>12453</v>
      </c>
      <c r="B7397" s="1" t="s">
        <v>5109</v>
      </c>
      <c r="C7397" s="1" t="s">
        <v>28</v>
      </c>
      <c r="D7397" s="1" t="s">
        <v>137</v>
      </c>
      <c r="E7397" s="1" t="s">
        <v>14</v>
      </c>
      <c r="F7397" s="2">
        <v>45299</v>
      </c>
      <c r="G7397" s="1" t="str">
        <f>IF(WEEKDAY(Table1[[#This Row],[Order_Date]],2)&gt;=6,"Weekend","Weekday")</f>
        <v>Weekday</v>
      </c>
      <c r="H7397" s="2" t="str">
        <f>TEXT(Table1[[#This Row],[Order_Date]],"mmmm")</f>
        <v>January</v>
      </c>
      <c r="I7397" s="8">
        <f>MONTH(Table1[[#This Row],[Order_Date]])</f>
        <v>1</v>
      </c>
      <c r="J7397" s="8">
        <v>5</v>
      </c>
      <c r="K7397" s="1">
        <v>1142.1099999999999</v>
      </c>
      <c r="L7397" s="1">
        <v>5</v>
      </c>
      <c r="M7397" s="1">
        <v>5425.02</v>
      </c>
      <c r="N7397" s="1">
        <f>(Table1[[#This Row],[Quantity]]*Table1[[#This Row],[Unit_Price]])*(1-Table1[[#This Row],[Discount_%]]/100)</f>
        <v>5425.0224999999991</v>
      </c>
      <c r="O7397" s="1">
        <v>4074.17</v>
      </c>
      <c r="P7397" s="1">
        <v>1350.85</v>
      </c>
      <c r="Q7397">
        <f>Table1[[#This Row],[Revenue]]-Table1[[#This Row],[Cost]]</f>
        <v>1350.8500000000004</v>
      </c>
      <c r="R7397" s="6">
        <f>Table1[[#This Row],[Profit]]/Table1[[#This Row],[Revenue]]</f>
        <v>0.24900369030897579</v>
      </c>
    </row>
    <row r="7398" spans="1:18" x14ac:dyDescent="0.45">
      <c r="A7398" s="4" t="s">
        <v>12454</v>
      </c>
      <c r="B7398" s="4" t="s">
        <v>7791</v>
      </c>
      <c r="C7398" s="4" t="s">
        <v>28</v>
      </c>
      <c r="D7398" s="4" t="s">
        <v>100</v>
      </c>
      <c r="E7398" s="4" t="s">
        <v>9</v>
      </c>
      <c r="F7398" s="5">
        <v>45705</v>
      </c>
      <c r="G7398" s="4" t="str">
        <f>IF(WEEKDAY(Table1[[#This Row],[Order_Date]],2)&gt;=6,"Weekend","Weekday")</f>
        <v>Weekday</v>
      </c>
      <c r="H7398" s="5" t="str">
        <f>TEXT(Table1[[#This Row],[Order_Date]],"mmmm")</f>
        <v>February</v>
      </c>
      <c r="I7398" s="7">
        <f>MONTH(Table1[[#This Row],[Order_Date]])</f>
        <v>2</v>
      </c>
      <c r="J7398" s="7">
        <v>3</v>
      </c>
      <c r="K7398" s="4">
        <v>4427.47</v>
      </c>
      <c r="L7398" s="4">
        <v>5</v>
      </c>
      <c r="M7398" s="4">
        <v>12618.29</v>
      </c>
      <c r="N7398" s="4">
        <f>(Table1[[#This Row],[Quantity]]*Table1[[#This Row],[Unit_Price]])*(1-Table1[[#This Row],[Discount_%]]/100)</f>
        <v>12618.289499999999</v>
      </c>
      <c r="O7398" s="4">
        <v>8040.3</v>
      </c>
      <c r="P7398" s="4">
        <v>4577.99</v>
      </c>
      <c r="Q7398">
        <f>Table1[[#This Row],[Revenue]]-Table1[[#This Row],[Cost]]</f>
        <v>4577.9900000000007</v>
      </c>
      <c r="R7398" s="6">
        <f>Table1[[#This Row],[Profit]]/Table1[[#This Row],[Revenue]]</f>
        <v>0.36280589525205076</v>
      </c>
    </row>
    <row r="7399" spans="1:18" x14ac:dyDescent="0.45">
      <c r="A7399" s="1" t="s">
        <v>12455</v>
      </c>
      <c r="B7399" s="1" t="s">
        <v>1064</v>
      </c>
      <c r="C7399" s="1" t="s">
        <v>28</v>
      </c>
      <c r="D7399" s="1" t="s">
        <v>100</v>
      </c>
      <c r="E7399" s="1" t="s">
        <v>9</v>
      </c>
      <c r="F7399" s="2">
        <v>46001</v>
      </c>
      <c r="G7399" s="1" t="str">
        <f>IF(WEEKDAY(Table1[[#This Row],[Order_Date]],2)&gt;=6,"Weekend","Weekday")</f>
        <v>Weekday</v>
      </c>
      <c r="H7399" s="2" t="str">
        <f>TEXT(Table1[[#This Row],[Order_Date]],"mmmm")</f>
        <v>December</v>
      </c>
      <c r="I7399" s="8">
        <f>MONTH(Table1[[#This Row],[Order_Date]])</f>
        <v>12</v>
      </c>
      <c r="J7399" s="8">
        <v>2</v>
      </c>
      <c r="K7399" s="1">
        <v>2367.9299999999998</v>
      </c>
      <c r="L7399" s="1">
        <v>10</v>
      </c>
      <c r="M7399" s="1">
        <v>4262.2700000000004</v>
      </c>
      <c r="N7399" s="1">
        <f>(Table1[[#This Row],[Quantity]]*Table1[[#This Row],[Unit_Price]])*(1-Table1[[#This Row],[Discount_%]]/100)</f>
        <v>4262.2739999999994</v>
      </c>
      <c r="O7399" s="1">
        <v>3322.7</v>
      </c>
      <c r="P7399" s="1">
        <v>939.57</v>
      </c>
      <c r="Q7399">
        <f>Table1[[#This Row],[Revenue]]-Table1[[#This Row],[Cost]]</f>
        <v>939.57000000000062</v>
      </c>
      <c r="R7399" s="6">
        <f>Table1[[#This Row],[Profit]]/Table1[[#This Row],[Revenue]]</f>
        <v>0.22043887412106694</v>
      </c>
    </row>
    <row r="7400" spans="1:18" x14ac:dyDescent="0.45">
      <c r="A7400" s="4" t="s">
        <v>12456</v>
      </c>
      <c r="B7400" s="4" t="s">
        <v>12457</v>
      </c>
      <c r="C7400" s="4" t="s">
        <v>7</v>
      </c>
      <c r="D7400" s="4" t="s">
        <v>46</v>
      </c>
      <c r="E7400" s="4" t="s">
        <v>14</v>
      </c>
      <c r="F7400" s="5">
        <v>45363</v>
      </c>
      <c r="G7400" s="4" t="str">
        <f>IF(WEEKDAY(Table1[[#This Row],[Order_Date]],2)&gt;=6,"Weekend","Weekday")</f>
        <v>Weekday</v>
      </c>
      <c r="H7400" s="5" t="str">
        <f>TEXT(Table1[[#This Row],[Order_Date]],"mmmm")</f>
        <v>March</v>
      </c>
      <c r="I7400" s="7">
        <f>MONTH(Table1[[#This Row],[Order_Date]])</f>
        <v>3</v>
      </c>
      <c r="J7400" s="7">
        <v>2</v>
      </c>
      <c r="K7400" s="4">
        <v>2663.45</v>
      </c>
      <c r="L7400" s="4">
        <v>15</v>
      </c>
      <c r="M7400" s="4">
        <v>4527.8599999999997</v>
      </c>
      <c r="N7400" s="4">
        <f>(Table1[[#This Row],[Quantity]]*Table1[[#This Row],[Unit_Price]])*(1-Table1[[#This Row],[Discount_%]]/100)</f>
        <v>4527.8649999999998</v>
      </c>
      <c r="O7400" s="4">
        <v>2750.69</v>
      </c>
      <c r="P7400" s="4">
        <v>1777.17</v>
      </c>
      <c r="Q7400">
        <f>Table1[[#This Row],[Revenue]]-Table1[[#This Row],[Cost]]</f>
        <v>1777.1699999999996</v>
      </c>
      <c r="R7400" s="6">
        <f>Table1[[#This Row],[Profit]]/Table1[[#This Row],[Revenue]]</f>
        <v>0.39249667613397943</v>
      </c>
    </row>
    <row r="7401" spans="1:18" x14ac:dyDescent="0.45">
      <c r="A7401" s="1" t="s">
        <v>12458</v>
      </c>
      <c r="B7401" s="1" t="s">
        <v>5101</v>
      </c>
      <c r="C7401" s="1" t="s">
        <v>12</v>
      </c>
      <c r="D7401" s="1" t="s">
        <v>38</v>
      </c>
      <c r="E7401" s="1" t="s">
        <v>9</v>
      </c>
      <c r="F7401" s="2">
        <v>45776</v>
      </c>
      <c r="G7401" s="1" t="str">
        <f>IF(WEEKDAY(Table1[[#This Row],[Order_Date]],2)&gt;=6,"Weekend","Weekday")</f>
        <v>Weekday</v>
      </c>
      <c r="H7401" s="2" t="str">
        <f>TEXT(Table1[[#This Row],[Order_Date]],"mmmm")</f>
        <v>April</v>
      </c>
      <c r="I7401" s="8">
        <f>MONTH(Table1[[#This Row],[Order_Date]])</f>
        <v>4</v>
      </c>
      <c r="J7401" s="8">
        <v>5</v>
      </c>
      <c r="K7401" s="1">
        <v>2806.95</v>
      </c>
      <c r="L7401" s="1">
        <v>0</v>
      </c>
      <c r="M7401" s="1">
        <v>14034.75</v>
      </c>
      <c r="N7401" s="1">
        <f>(Table1[[#This Row],[Quantity]]*Table1[[#This Row],[Unit_Price]])*(1-Table1[[#This Row],[Discount_%]]/100)</f>
        <v>14034.75</v>
      </c>
      <c r="O7401" s="1">
        <v>10455.950000000001</v>
      </c>
      <c r="P7401" s="1">
        <v>3578.8</v>
      </c>
      <c r="Q7401">
        <f>Table1[[#This Row],[Revenue]]-Table1[[#This Row],[Cost]]</f>
        <v>3578.7999999999993</v>
      </c>
      <c r="R7401" s="6">
        <f>Table1[[#This Row],[Profit]]/Table1[[#This Row],[Revenue]]</f>
        <v>0.25499563583248724</v>
      </c>
    </row>
    <row r="7402" spans="1:18" x14ac:dyDescent="0.45">
      <c r="A7402" s="4" t="s">
        <v>12459</v>
      </c>
      <c r="B7402" s="4" t="s">
        <v>12460</v>
      </c>
      <c r="C7402" s="4" t="s">
        <v>28</v>
      </c>
      <c r="D7402" s="4" t="s">
        <v>100</v>
      </c>
      <c r="E7402" s="4" t="s">
        <v>9</v>
      </c>
      <c r="F7402" s="5">
        <v>45938</v>
      </c>
      <c r="G7402" s="4" t="str">
        <f>IF(WEEKDAY(Table1[[#This Row],[Order_Date]],2)&gt;=6,"Weekend","Weekday")</f>
        <v>Weekday</v>
      </c>
      <c r="H7402" s="5" t="str">
        <f>TEXT(Table1[[#This Row],[Order_Date]],"mmmm")</f>
        <v>October</v>
      </c>
      <c r="I7402" s="7">
        <f>MONTH(Table1[[#This Row],[Order_Date]])</f>
        <v>10</v>
      </c>
      <c r="J7402" s="7">
        <v>5</v>
      </c>
      <c r="K7402" s="4">
        <v>4797.6000000000004</v>
      </c>
      <c r="L7402" s="4">
        <v>0</v>
      </c>
      <c r="M7402" s="4">
        <v>23988</v>
      </c>
      <c r="N7402" s="4">
        <f>(Table1[[#This Row],[Quantity]]*Table1[[#This Row],[Unit_Price]])*(1-Table1[[#This Row],[Discount_%]]/100)</f>
        <v>23988</v>
      </c>
      <c r="O7402" s="4">
        <v>18065.21</v>
      </c>
      <c r="P7402" s="4">
        <v>5922.79</v>
      </c>
      <c r="Q7402">
        <f>Table1[[#This Row],[Revenue]]-Table1[[#This Row],[Cost]]</f>
        <v>5922.7900000000009</v>
      </c>
      <c r="R7402" s="6">
        <f>Table1[[#This Row],[Profit]]/Table1[[#This Row],[Revenue]]</f>
        <v>0.24690636985159245</v>
      </c>
    </row>
    <row r="7403" spans="1:18" x14ac:dyDescent="0.45">
      <c r="A7403" s="1" t="s">
        <v>12461</v>
      </c>
      <c r="B7403" s="1" t="s">
        <v>12462</v>
      </c>
      <c r="C7403" s="1" t="s">
        <v>12</v>
      </c>
      <c r="D7403" s="1" t="s">
        <v>41</v>
      </c>
      <c r="E7403" s="1" t="s">
        <v>9</v>
      </c>
      <c r="F7403" s="2">
        <v>46011</v>
      </c>
      <c r="G7403" s="1" t="str">
        <f>IF(WEEKDAY(Table1[[#This Row],[Order_Date]],2)&gt;=6,"Weekend","Weekday")</f>
        <v>Weekend</v>
      </c>
      <c r="H7403" s="2" t="str">
        <f>TEXT(Table1[[#This Row],[Order_Date]],"mmmm")</f>
        <v>December</v>
      </c>
      <c r="I7403" s="8">
        <f>MONTH(Table1[[#This Row],[Order_Date]])</f>
        <v>12</v>
      </c>
      <c r="J7403" s="8">
        <v>1</v>
      </c>
      <c r="K7403" s="1">
        <v>257.35000000000002</v>
      </c>
      <c r="L7403" s="1">
        <v>10</v>
      </c>
      <c r="M7403" s="1">
        <v>231.62</v>
      </c>
      <c r="N7403" s="1">
        <f>(Table1[[#This Row],[Quantity]]*Table1[[#This Row],[Unit_Price]])*(1-Table1[[#This Row],[Discount_%]]/100)</f>
        <v>231.61500000000004</v>
      </c>
      <c r="O7403" s="1">
        <v>163.96</v>
      </c>
      <c r="P7403" s="1">
        <v>67.66</v>
      </c>
      <c r="Q7403">
        <f>Table1[[#This Row],[Revenue]]-Table1[[#This Row],[Cost]]</f>
        <v>67.66</v>
      </c>
      <c r="R7403" s="6">
        <f>Table1[[#This Row],[Profit]]/Table1[[#This Row],[Revenue]]</f>
        <v>0.29211639754770741</v>
      </c>
    </row>
    <row r="7404" spans="1:18" x14ac:dyDescent="0.45">
      <c r="A7404" s="4" t="s">
        <v>12463</v>
      </c>
      <c r="B7404" s="4" t="s">
        <v>12464</v>
      </c>
      <c r="C7404" s="4" t="s">
        <v>12</v>
      </c>
      <c r="D7404" s="4" t="s">
        <v>32</v>
      </c>
      <c r="E7404" s="4" t="s">
        <v>22</v>
      </c>
      <c r="F7404" s="5">
        <v>45971</v>
      </c>
      <c r="G7404" s="4" t="str">
        <f>IF(WEEKDAY(Table1[[#This Row],[Order_Date]],2)&gt;=6,"Weekend","Weekday")</f>
        <v>Weekday</v>
      </c>
      <c r="H7404" s="5" t="str">
        <f>TEXT(Table1[[#This Row],[Order_Date]],"mmmm")</f>
        <v>November</v>
      </c>
      <c r="I7404" s="7">
        <f>MONTH(Table1[[#This Row],[Order_Date]])</f>
        <v>11</v>
      </c>
      <c r="J7404" s="7">
        <v>2</v>
      </c>
      <c r="K7404" s="4">
        <v>3233.35</v>
      </c>
      <c r="L7404" s="4">
        <v>20</v>
      </c>
      <c r="M7404" s="4">
        <v>5173.3599999999997</v>
      </c>
      <c r="N7404" s="4">
        <f>(Table1[[#This Row],[Quantity]]*Table1[[#This Row],[Unit_Price]])*(1-Table1[[#This Row],[Discount_%]]/100)</f>
        <v>5173.3600000000006</v>
      </c>
      <c r="O7404" s="4">
        <v>3931.42</v>
      </c>
      <c r="P7404" s="4">
        <v>1241.94</v>
      </c>
      <c r="Q7404">
        <f>Table1[[#This Row],[Revenue]]-Table1[[#This Row],[Cost]]</f>
        <v>1241.9399999999996</v>
      </c>
      <c r="R7404" s="6">
        <f>Table1[[#This Row],[Profit]]/Table1[[#This Row],[Revenue]]</f>
        <v>0.2400644842036897</v>
      </c>
    </row>
    <row r="7405" spans="1:18" x14ac:dyDescent="0.45">
      <c r="A7405" s="1" t="s">
        <v>12465</v>
      </c>
      <c r="B7405" s="1" t="s">
        <v>207</v>
      </c>
      <c r="C7405" s="1" t="s">
        <v>12</v>
      </c>
      <c r="D7405" s="1" t="s">
        <v>32</v>
      </c>
      <c r="E7405" s="1" t="s">
        <v>9</v>
      </c>
      <c r="F7405" s="2">
        <v>45590</v>
      </c>
      <c r="G7405" s="1" t="str">
        <f>IF(WEEKDAY(Table1[[#This Row],[Order_Date]],2)&gt;=6,"Weekend","Weekday")</f>
        <v>Weekday</v>
      </c>
      <c r="H7405" s="2" t="str">
        <f>TEXT(Table1[[#This Row],[Order_Date]],"mmmm")</f>
        <v>October</v>
      </c>
      <c r="I7405" s="8">
        <f>MONTH(Table1[[#This Row],[Order_Date]])</f>
        <v>10</v>
      </c>
      <c r="J7405" s="8">
        <v>4</v>
      </c>
      <c r="K7405" s="1">
        <v>4251.3599999999997</v>
      </c>
      <c r="L7405" s="1">
        <v>10</v>
      </c>
      <c r="M7405" s="1">
        <v>15304.9</v>
      </c>
      <c r="N7405" s="1">
        <f>(Table1[[#This Row],[Quantity]]*Table1[[#This Row],[Unit_Price]])*(1-Table1[[#This Row],[Discount_%]]/100)</f>
        <v>15304.895999999999</v>
      </c>
      <c r="O7405" s="1">
        <v>10641.14</v>
      </c>
      <c r="P7405" s="1">
        <v>4663.76</v>
      </c>
      <c r="Q7405">
        <f>Table1[[#This Row],[Revenue]]-Table1[[#This Row],[Cost]]</f>
        <v>4663.76</v>
      </c>
      <c r="R7405" s="6">
        <f>Table1[[#This Row],[Profit]]/Table1[[#This Row],[Revenue]]</f>
        <v>0.30472332390280238</v>
      </c>
    </row>
    <row r="7406" spans="1:18" x14ac:dyDescent="0.45">
      <c r="A7406" s="4" t="s">
        <v>12466</v>
      </c>
      <c r="B7406" s="4" t="s">
        <v>12467</v>
      </c>
      <c r="C7406" s="4" t="s">
        <v>28</v>
      </c>
      <c r="D7406" s="4" t="s">
        <v>35</v>
      </c>
      <c r="E7406" s="4" t="s">
        <v>9</v>
      </c>
      <c r="F7406" s="5">
        <v>45576</v>
      </c>
      <c r="G7406" s="4" t="str">
        <f>IF(WEEKDAY(Table1[[#This Row],[Order_Date]],2)&gt;=6,"Weekend","Weekday")</f>
        <v>Weekday</v>
      </c>
      <c r="H7406" s="5" t="str">
        <f>TEXT(Table1[[#This Row],[Order_Date]],"mmmm")</f>
        <v>October</v>
      </c>
      <c r="I7406" s="7">
        <f>MONTH(Table1[[#This Row],[Order_Date]])</f>
        <v>10</v>
      </c>
      <c r="J7406" s="7">
        <v>2</v>
      </c>
      <c r="K7406" s="4">
        <v>4227.84</v>
      </c>
      <c r="L7406" s="4">
        <v>15</v>
      </c>
      <c r="M7406" s="4">
        <v>7187.33</v>
      </c>
      <c r="N7406" s="4">
        <f>(Table1[[#This Row],[Quantity]]*Table1[[#This Row],[Unit_Price]])*(1-Table1[[#This Row],[Discount_%]]/100)</f>
        <v>7187.3280000000004</v>
      </c>
      <c r="O7406" s="4">
        <v>4806.72</v>
      </c>
      <c r="P7406" s="4">
        <v>2380.61</v>
      </c>
      <c r="Q7406">
        <f>Table1[[#This Row],[Revenue]]-Table1[[#This Row],[Cost]]</f>
        <v>2380.6099999999997</v>
      </c>
      <c r="R7406" s="6">
        <f>Table1[[#This Row],[Profit]]/Table1[[#This Row],[Revenue]]</f>
        <v>0.33122313849510182</v>
      </c>
    </row>
    <row r="7407" spans="1:18" x14ac:dyDescent="0.45">
      <c r="A7407" s="1" t="s">
        <v>12468</v>
      </c>
      <c r="B7407" s="1" t="s">
        <v>12469</v>
      </c>
      <c r="C7407" s="1" t="s">
        <v>12</v>
      </c>
      <c r="D7407" s="1" t="s">
        <v>111</v>
      </c>
      <c r="E7407" s="1" t="s">
        <v>22</v>
      </c>
      <c r="F7407" s="2">
        <v>45765</v>
      </c>
      <c r="G7407" s="1" t="str">
        <f>IF(WEEKDAY(Table1[[#This Row],[Order_Date]],2)&gt;=6,"Weekend","Weekday")</f>
        <v>Weekday</v>
      </c>
      <c r="H7407" s="2" t="str">
        <f>TEXT(Table1[[#This Row],[Order_Date]],"mmmm")</f>
        <v>April</v>
      </c>
      <c r="I7407" s="8">
        <f>MONTH(Table1[[#This Row],[Order_Date]])</f>
        <v>4</v>
      </c>
      <c r="J7407" s="8">
        <v>2</v>
      </c>
      <c r="K7407" s="1">
        <v>2664.85</v>
      </c>
      <c r="L7407" s="1">
        <v>10</v>
      </c>
      <c r="M7407" s="1">
        <v>4796.7299999999996</v>
      </c>
      <c r="N7407" s="1">
        <f>(Table1[[#This Row],[Quantity]]*Table1[[#This Row],[Unit_Price]])*(1-Table1[[#This Row],[Discount_%]]/100)</f>
        <v>4796.7299999999996</v>
      </c>
      <c r="O7407" s="1">
        <v>2921</v>
      </c>
      <c r="P7407" s="1">
        <v>1875.73</v>
      </c>
      <c r="Q7407">
        <f>Table1[[#This Row],[Revenue]]-Table1[[#This Row],[Cost]]</f>
        <v>1875.7299999999996</v>
      </c>
      <c r="R7407" s="6">
        <f>Table1[[#This Row],[Profit]]/Table1[[#This Row],[Revenue]]</f>
        <v>0.39104348170524506</v>
      </c>
    </row>
    <row r="7408" spans="1:18" x14ac:dyDescent="0.45">
      <c r="A7408" s="4" t="s">
        <v>12470</v>
      </c>
      <c r="B7408" s="4" t="s">
        <v>534</v>
      </c>
      <c r="C7408" s="4" t="s">
        <v>12</v>
      </c>
      <c r="D7408" s="4" t="s">
        <v>41</v>
      </c>
      <c r="E7408" s="4" t="s">
        <v>22</v>
      </c>
      <c r="F7408" s="5">
        <v>45940</v>
      </c>
      <c r="G7408" s="4" t="str">
        <f>IF(WEEKDAY(Table1[[#This Row],[Order_Date]],2)&gt;=6,"Weekend","Weekday")</f>
        <v>Weekday</v>
      </c>
      <c r="H7408" s="5" t="str">
        <f>TEXT(Table1[[#This Row],[Order_Date]],"mmmm")</f>
        <v>October</v>
      </c>
      <c r="I7408" s="7">
        <f>MONTH(Table1[[#This Row],[Order_Date]])</f>
        <v>10</v>
      </c>
      <c r="J7408" s="7">
        <v>5</v>
      </c>
      <c r="K7408" s="4">
        <v>3136.7</v>
      </c>
      <c r="L7408" s="4">
        <v>10</v>
      </c>
      <c r="M7408" s="4">
        <v>14115.15</v>
      </c>
      <c r="N7408" s="4">
        <f>(Table1[[#This Row],[Quantity]]*Table1[[#This Row],[Unit_Price]])*(1-Table1[[#This Row],[Discount_%]]/100)</f>
        <v>14115.15</v>
      </c>
      <c r="O7408" s="4">
        <v>11751.12</v>
      </c>
      <c r="P7408" s="4">
        <v>2364.0300000000002</v>
      </c>
      <c r="Q7408">
        <f>Table1[[#This Row],[Revenue]]-Table1[[#This Row],[Cost]]</f>
        <v>2364.0299999999988</v>
      </c>
      <c r="R7408" s="6">
        <f>Table1[[#This Row],[Profit]]/Table1[[#This Row],[Revenue]]</f>
        <v>0.16748174833423662</v>
      </c>
    </row>
    <row r="7409" spans="1:18" x14ac:dyDescent="0.45">
      <c r="A7409" s="1" t="s">
        <v>12471</v>
      </c>
      <c r="B7409" s="1" t="s">
        <v>12472</v>
      </c>
      <c r="C7409" s="1" t="s">
        <v>7</v>
      </c>
      <c r="D7409" s="1" t="s">
        <v>134</v>
      </c>
      <c r="E7409" s="1" t="s">
        <v>9</v>
      </c>
      <c r="F7409" s="2">
        <v>46007</v>
      </c>
      <c r="G7409" s="1" t="str">
        <f>IF(WEEKDAY(Table1[[#This Row],[Order_Date]],2)&gt;=6,"Weekend","Weekday")</f>
        <v>Weekday</v>
      </c>
      <c r="H7409" s="2" t="str">
        <f>TEXT(Table1[[#This Row],[Order_Date]],"mmmm")</f>
        <v>December</v>
      </c>
      <c r="I7409" s="8">
        <f>MONTH(Table1[[#This Row],[Order_Date]])</f>
        <v>12</v>
      </c>
      <c r="J7409" s="8">
        <v>1</v>
      </c>
      <c r="K7409" s="1">
        <v>1660.94</v>
      </c>
      <c r="L7409" s="1">
        <v>10</v>
      </c>
      <c r="M7409" s="1">
        <v>1494.85</v>
      </c>
      <c r="N7409" s="1">
        <f>(Table1[[#This Row],[Quantity]]*Table1[[#This Row],[Unit_Price]])*(1-Table1[[#This Row],[Discount_%]]/100)</f>
        <v>1494.846</v>
      </c>
      <c r="O7409" s="1">
        <v>1095.9000000000001</v>
      </c>
      <c r="P7409" s="1">
        <v>398.95</v>
      </c>
      <c r="Q7409">
        <f>Table1[[#This Row],[Revenue]]-Table1[[#This Row],[Cost]]</f>
        <v>398.94999999999982</v>
      </c>
      <c r="R7409" s="6">
        <f>Table1[[#This Row],[Profit]]/Table1[[#This Row],[Revenue]]</f>
        <v>0.26688296484597118</v>
      </c>
    </row>
    <row r="7410" spans="1:18" x14ac:dyDescent="0.45">
      <c r="A7410" s="4" t="s">
        <v>12473</v>
      </c>
      <c r="B7410" s="4" t="s">
        <v>10479</v>
      </c>
      <c r="C7410" s="4" t="s">
        <v>12</v>
      </c>
      <c r="D7410" s="4" t="s">
        <v>38</v>
      </c>
      <c r="E7410" s="4" t="s">
        <v>4</v>
      </c>
      <c r="F7410" s="5">
        <v>45807</v>
      </c>
      <c r="G7410" s="4" t="str">
        <f>IF(WEEKDAY(Table1[[#This Row],[Order_Date]],2)&gt;=6,"Weekend","Weekday")</f>
        <v>Weekday</v>
      </c>
      <c r="H7410" s="5" t="str">
        <f>TEXT(Table1[[#This Row],[Order_Date]],"mmmm")</f>
        <v>May</v>
      </c>
      <c r="I7410" s="7">
        <f>MONTH(Table1[[#This Row],[Order_Date]])</f>
        <v>5</v>
      </c>
      <c r="J7410" s="7">
        <v>1</v>
      </c>
      <c r="K7410" s="4">
        <v>4672.8599999999997</v>
      </c>
      <c r="L7410" s="4">
        <v>20</v>
      </c>
      <c r="M7410" s="4">
        <v>3738.29</v>
      </c>
      <c r="N7410" s="4">
        <f>(Table1[[#This Row],[Quantity]]*Table1[[#This Row],[Unit_Price]])*(1-Table1[[#This Row],[Discount_%]]/100)</f>
        <v>3738.288</v>
      </c>
      <c r="O7410" s="4">
        <v>2538.15</v>
      </c>
      <c r="P7410" s="4">
        <v>1200.1400000000001</v>
      </c>
      <c r="Q7410">
        <f>Table1[[#This Row],[Revenue]]-Table1[[#This Row],[Cost]]</f>
        <v>1200.1399999999999</v>
      </c>
      <c r="R7410" s="6">
        <f>Table1[[#This Row],[Profit]]/Table1[[#This Row],[Revenue]]</f>
        <v>0.32103983372076539</v>
      </c>
    </row>
    <row r="7411" spans="1:18" x14ac:dyDescent="0.45">
      <c r="A7411" s="1" t="s">
        <v>12474</v>
      </c>
      <c r="B7411" s="1" t="s">
        <v>12475</v>
      </c>
      <c r="C7411" s="1" t="s">
        <v>20</v>
      </c>
      <c r="D7411" s="1" t="s">
        <v>60</v>
      </c>
      <c r="E7411" s="1" t="s">
        <v>22</v>
      </c>
      <c r="F7411" s="2">
        <v>45329</v>
      </c>
      <c r="G7411" s="1" t="str">
        <f>IF(WEEKDAY(Table1[[#This Row],[Order_Date]],2)&gt;=6,"Weekend","Weekday")</f>
        <v>Weekday</v>
      </c>
      <c r="H7411" s="2" t="str">
        <f>TEXT(Table1[[#This Row],[Order_Date]],"mmmm")</f>
        <v>February</v>
      </c>
      <c r="I7411" s="8">
        <f>MONTH(Table1[[#This Row],[Order_Date]])</f>
        <v>2</v>
      </c>
      <c r="J7411" s="8">
        <v>4</v>
      </c>
      <c r="K7411" s="1">
        <v>4112.9799999999996</v>
      </c>
      <c r="L7411" s="1">
        <v>10</v>
      </c>
      <c r="M7411" s="1">
        <v>14806.73</v>
      </c>
      <c r="N7411" s="1">
        <f>(Table1[[#This Row],[Quantity]]*Table1[[#This Row],[Unit_Price]])*(1-Table1[[#This Row],[Discount_%]]/100)</f>
        <v>14806.727999999999</v>
      </c>
      <c r="O7411" s="1">
        <v>11626.67</v>
      </c>
      <c r="P7411" s="1">
        <v>3180.06</v>
      </c>
      <c r="Q7411">
        <f>Table1[[#This Row],[Revenue]]-Table1[[#This Row],[Cost]]</f>
        <v>3180.0599999999995</v>
      </c>
      <c r="R7411" s="6">
        <f>Table1[[#This Row],[Profit]]/Table1[[#This Row],[Revenue]]</f>
        <v>0.21477125604370445</v>
      </c>
    </row>
    <row r="7412" spans="1:18" x14ac:dyDescent="0.45">
      <c r="A7412" s="4" t="s">
        <v>12476</v>
      </c>
      <c r="B7412" s="4" t="s">
        <v>6233</v>
      </c>
      <c r="C7412" s="4" t="s">
        <v>12</v>
      </c>
      <c r="D7412" s="4" t="s">
        <v>38</v>
      </c>
      <c r="E7412" s="4" t="s">
        <v>22</v>
      </c>
      <c r="F7412" s="5">
        <v>45374</v>
      </c>
      <c r="G7412" s="4" t="str">
        <f>IF(WEEKDAY(Table1[[#This Row],[Order_Date]],2)&gt;=6,"Weekend","Weekday")</f>
        <v>Weekend</v>
      </c>
      <c r="H7412" s="5" t="str">
        <f>TEXT(Table1[[#This Row],[Order_Date]],"mmmm")</f>
        <v>March</v>
      </c>
      <c r="I7412" s="7">
        <f>MONTH(Table1[[#This Row],[Order_Date]])</f>
        <v>3</v>
      </c>
      <c r="J7412" s="7">
        <v>4</v>
      </c>
      <c r="K7412" s="4">
        <v>3533.3</v>
      </c>
      <c r="L7412" s="4">
        <v>15</v>
      </c>
      <c r="M7412" s="4">
        <v>12013.22</v>
      </c>
      <c r="N7412" s="4">
        <f>(Table1[[#This Row],[Quantity]]*Table1[[#This Row],[Unit_Price]])*(1-Table1[[#This Row],[Discount_%]]/100)</f>
        <v>12013.220000000001</v>
      </c>
      <c r="O7412" s="4">
        <v>9202.17</v>
      </c>
      <c r="P7412" s="4">
        <v>2811.05</v>
      </c>
      <c r="Q7412">
        <f>Table1[[#This Row],[Revenue]]-Table1[[#This Row],[Cost]]</f>
        <v>2811.0499999999993</v>
      </c>
      <c r="R7412" s="6">
        <f>Table1[[#This Row],[Profit]]/Table1[[#This Row],[Revenue]]</f>
        <v>0.23399638065397957</v>
      </c>
    </row>
    <row r="7413" spans="1:18" x14ac:dyDescent="0.45">
      <c r="A7413" s="1" t="s">
        <v>12477</v>
      </c>
      <c r="B7413" s="1" t="s">
        <v>12478</v>
      </c>
      <c r="C7413" s="1" t="s">
        <v>28</v>
      </c>
      <c r="D7413" s="1" t="s">
        <v>137</v>
      </c>
      <c r="E7413" s="1" t="s">
        <v>14</v>
      </c>
      <c r="F7413" s="2">
        <v>45757</v>
      </c>
      <c r="G7413" s="1" t="str">
        <f>IF(WEEKDAY(Table1[[#This Row],[Order_Date]],2)&gt;=6,"Weekend","Weekday")</f>
        <v>Weekday</v>
      </c>
      <c r="H7413" s="2" t="str">
        <f>TEXT(Table1[[#This Row],[Order_Date]],"mmmm")</f>
        <v>April</v>
      </c>
      <c r="I7413" s="8">
        <f>MONTH(Table1[[#This Row],[Order_Date]])</f>
        <v>4</v>
      </c>
      <c r="J7413" s="8">
        <v>3</v>
      </c>
      <c r="K7413" s="1">
        <v>3217.51</v>
      </c>
      <c r="L7413" s="1">
        <v>15</v>
      </c>
      <c r="M7413" s="1">
        <v>8204.65</v>
      </c>
      <c r="N7413" s="1">
        <f>(Table1[[#This Row],[Quantity]]*Table1[[#This Row],[Unit_Price]])*(1-Table1[[#This Row],[Discount_%]]/100)</f>
        <v>8204.6504999999997</v>
      </c>
      <c r="O7413" s="1">
        <v>6426.39</v>
      </c>
      <c r="P7413" s="1">
        <v>1778.26</v>
      </c>
      <c r="Q7413">
        <f>Table1[[#This Row],[Revenue]]-Table1[[#This Row],[Cost]]</f>
        <v>1778.2599999999993</v>
      </c>
      <c r="R7413" s="6">
        <f>Table1[[#This Row],[Profit]]/Table1[[#This Row],[Revenue]]</f>
        <v>0.21673806926559938</v>
      </c>
    </row>
    <row r="7414" spans="1:18" x14ac:dyDescent="0.45">
      <c r="A7414" s="4" t="s">
        <v>12479</v>
      </c>
      <c r="B7414" s="4" t="s">
        <v>10936</v>
      </c>
      <c r="C7414" s="4" t="s">
        <v>12</v>
      </c>
      <c r="D7414" s="4" t="s">
        <v>13</v>
      </c>
      <c r="E7414" s="4" t="s">
        <v>22</v>
      </c>
      <c r="F7414" s="5">
        <v>45337</v>
      </c>
      <c r="G7414" s="4" t="str">
        <f>IF(WEEKDAY(Table1[[#This Row],[Order_Date]],2)&gt;=6,"Weekend","Weekday")</f>
        <v>Weekday</v>
      </c>
      <c r="H7414" s="5" t="str">
        <f>TEXT(Table1[[#This Row],[Order_Date]],"mmmm")</f>
        <v>February</v>
      </c>
      <c r="I7414" s="7">
        <f>MONTH(Table1[[#This Row],[Order_Date]])</f>
        <v>2</v>
      </c>
      <c r="J7414" s="7">
        <v>4</v>
      </c>
      <c r="K7414" s="4">
        <v>932.2</v>
      </c>
      <c r="L7414" s="4">
        <v>5</v>
      </c>
      <c r="M7414" s="4">
        <v>3542.36</v>
      </c>
      <c r="N7414" s="4">
        <f>(Table1[[#This Row],[Quantity]]*Table1[[#This Row],[Unit_Price]])*(1-Table1[[#This Row],[Discount_%]]/100)</f>
        <v>3542.36</v>
      </c>
      <c r="O7414" s="4">
        <v>2335.12</v>
      </c>
      <c r="P7414" s="4">
        <v>1207.24</v>
      </c>
      <c r="Q7414">
        <f>Table1[[#This Row],[Revenue]]-Table1[[#This Row],[Cost]]</f>
        <v>1207.2400000000002</v>
      </c>
      <c r="R7414" s="6">
        <f>Table1[[#This Row],[Profit]]/Table1[[#This Row],[Revenue]]</f>
        <v>0.34080104788897797</v>
      </c>
    </row>
    <row r="7415" spans="1:18" x14ac:dyDescent="0.45">
      <c r="A7415" s="1" t="s">
        <v>12480</v>
      </c>
      <c r="B7415" s="1" t="s">
        <v>5413</v>
      </c>
      <c r="C7415" s="1" t="s">
        <v>7</v>
      </c>
      <c r="D7415" s="1" t="s">
        <v>8</v>
      </c>
      <c r="E7415" s="1" t="s">
        <v>22</v>
      </c>
      <c r="F7415" s="2">
        <v>45484</v>
      </c>
      <c r="G7415" s="1" t="str">
        <f>IF(WEEKDAY(Table1[[#This Row],[Order_Date]],2)&gt;=6,"Weekend","Weekday")</f>
        <v>Weekday</v>
      </c>
      <c r="H7415" s="2" t="str">
        <f>TEXT(Table1[[#This Row],[Order_Date]],"mmmm")</f>
        <v>July</v>
      </c>
      <c r="I7415" s="8">
        <f>MONTH(Table1[[#This Row],[Order_Date]])</f>
        <v>7</v>
      </c>
      <c r="J7415" s="8">
        <v>3</v>
      </c>
      <c r="K7415" s="1">
        <v>1201.58</v>
      </c>
      <c r="L7415" s="1">
        <v>5</v>
      </c>
      <c r="M7415" s="1">
        <v>3424.5</v>
      </c>
      <c r="N7415" s="1">
        <f>(Table1[[#This Row],[Quantity]]*Table1[[#This Row],[Unit_Price]])*(1-Table1[[#This Row],[Discount_%]]/100)</f>
        <v>3424.5029999999997</v>
      </c>
      <c r="O7415" s="1">
        <v>2071.23</v>
      </c>
      <c r="P7415" s="1">
        <v>1353.27</v>
      </c>
      <c r="Q7415">
        <f>Table1[[#This Row],[Revenue]]-Table1[[#This Row],[Cost]]</f>
        <v>1353.27</v>
      </c>
      <c r="R7415" s="6">
        <f>Table1[[#This Row],[Profit]]/Table1[[#This Row],[Revenue]]</f>
        <v>0.39517301795882609</v>
      </c>
    </row>
    <row r="7416" spans="1:18" x14ac:dyDescent="0.45">
      <c r="A7416" s="4" t="s">
        <v>12481</v>
      </c>
      <c r="B7416" s="4" t="s">
        <v>12482</v>
      </c>
      <c r="C7416" s="4" t="s">
        <v>2</v>
      </c>
      <c r="D7416" s="4" t="s">
        <v>68</v>
      </c>
      <c r="E7416" s="4" t="s">
        <v>14</v>
      </c>
      <c r="F7416" s="5">
        <v>45760</v>
      </c>
      <c r="G7416" s="4" t="str">
        <f>IF(WEEKDAY(Table1[[#This Row],[Order_Date]],2)&gt;=6,"Weekend","Weekday")</f>
        <v>Weekend</v>
      </c>
      <c r="H7416" s="5" t="str">
        <f>TEXT(Table1[[#This Row],[Order_Date]],"mmmm")</f>
        <v>April</v>
      </c>
      <c r="I7416" s="7">
        <f>MONTH(Table1[[#This Row],[Order_Date]])</f>
        <v>4</v>
      </c>
      <c r="J7416" s="7">
        <v>3</v>
      </c>
      <c r="K7416" s="4">
        <v>3529.6</v>
      </c>
      <c r="L7416" s="4">
        <v>15</v>
      </c>
      <c r="M7416" s="4">
        <v>9000.48</v>
      </c>
      <c r="N7416" s="4">
        <f>(Table1[[#This Row],[Quantity]]*Table1[[#This Row],[Unit_Price]])*(1-Table1[[#This Row],[Discount_%]]/100)</f>
        <v>9000.48</v>
      </c>
      <c r="O7416" s="4">
        <v>7451.47</v>
      </c>
      <c r="P7416" s="4">
        <v>1549.01</v>
      </c>
      <c r="Q7416">
        <f>Table1[[#This Row],[Revenue]]-Table1[[#This Row],[Cost]]</f>
        <v>1549.0099999999993</v>
      </c>
      <c r="R7416" s="6">
        <f>Table1[[#This Row],[Profit]]/Table1[[#This Row],[Revenue]]</f>
        <v>0.17210304339324126</v>
      </c>
    </row>
    <row r="7417" spans="1:18" x14ac:dyDescent="0.45">
      <c r="A7417" s="1" t="s">
        <v>12483</v>
      </c>
      <c r="B7417" s="1" t="s">
        <v>12484</v>
      </c>
      <c r="C7417" s="1" t="s">
        <v>12</v>
      </c>
      <c r="D7417" s="1" t="s">
        <v>13</v>
      </c>
      <c r="E7417" s="1" t="s">
        <v>14</v>
      </c>
      <c r="F7417" s="2">
        <v>46014</v>
      </c>
      <c r="G7417" s="1" t="str">
        <f>IF(WEEKDAY(Table1[[#This Row],[Order_Date]],2)&gt;=6,"Weekend","Weekday")</f>
        <v>Weekday</v>
      </c>
      <c r="H7417" s="2" t="str">
        <f>TEXT(Table1[[#This Row],[Order_Date]],"mmmm")</f>
        <v>December</v>
      </c>
      <c r="I7417" s="8">
        <f>MONTH(Table1[[#This Row],[Order_Date]])</f>
        <v>12</v>
      </c>
      <c r="J7417" s="8">
        <v>2</v>
      </c>
      <c r="K7417" s="1">
        <v>4371.12</v>
      </c>
      <c r="L7417" s="1">
        <v>15</v>
      </c>
      <c r="M7417" s="1">
        <v>7430.9</v>
      </c>
      <c r="N7417" s="1">
        <f>(Table1[[#This Row],[Quantity]]*Table1[[#This Row],[Unit_Price]])*(1-Table1[[#This Row],[Discount_%]]/100)</f>
        <v>7430.9039999999995</v>
      </c>
      <c r="O7417" s="1">
        <v>5928.68</v>
      </c>
      <c r="P7417" s="1">
        <v>1502.22</v>
      </c>
      <c r="Q7417">
        <f>Table1[[#This Row],[Revenue]]-Table1[[#This Row],[Cost]]</f>
        <v>1502.2199999999993</v>
      </c>
      <c r="R7417" s="6">
        <f>Table1[[#This Row],[Profit]]/Table1[[#This Row],[Revenue]]</f>
        <v>0.20215855414552747</v>
      </c>
    </row>
    <row r="7418" spans="1:18" x14ac:dyDescent="0.45">
      <c r="A7418" s="4" t="s">
        <v>12485</v>
      </c>
      <c r="B7418" s="4" t="s">
        <v>8116</v>
      </c>
      <c r="C7418" s="4" t="s">
        <v>7</v>
      </c>
      <c r="D7418" s="4" t="s">
        <v>46</v>
      </c>
      <c r="E7418" s="4" t="s">
        <v>9</v>
      </c>
      <c r="F7418" s="5">
        <v>45640</v>
      </c>
      <c r="G7418" s="4" t="str">
        <f>IF(WEEKDAY(Table1[[#This Row],[Order_Date]],2)&gt;=6,"Weekend","Weekday")</f>
        <v>Weekend</v>
      </c>
      <c r="H7418" s="5" t="str">
        <f>TEXT(Table1[[#This Row],[Order_Date]],"mmmm")</f>
        <v>December</v>
      </c>
      <c r="I7418" s="7">
        <f>MONTH(Table1[[#This Row],[Order_Date]])</f>
        <v>12</v>
      </c>
      <c r="J7418" s="7">
        <v>2</v>
      </c>
      <c r="K7418" s="4">
        <v>4497.24</v>
      </c>
      <c r="L7418" s="4">
        <v>15</v>
      </c>
      <c r="M7418" s="4">
        <v>7645.31</v>
      </c>
      <c r="N7418" s="4">
        <f>(Table1[[#This Row],[Quantity]]*Table1[[#This Row],[Unit_Price]])*(1-Table1[[#This Row],[Discount_%]]/100)</f>
        <v>7645.3079999999991</v>
      </c>
      <c r="O7418" s="4">
        <v>6100.39</v>
      </c>
      <c r="P7418" s="4">
        <v>1544.92</v>
      </c>
      <c r="Q7418">
        <f>Table1[[#This Row],[Revenue]]-Table1[[#This Row],[Cost]]</f>
        <v>1544.92</v>
      </c>
      <c r="R7418" s="6">
        <f>Table1[[#This Row],[Profit]]/Table1[[#This Row],[Revenue]]</f>
        <v>0.20207421281805446</v>
      </c>
    </row>
    <row r="7419" spans="1:18" x14ac:dyDescent="0.45">
      <c r="A7419" s="1" t="s">
        <v>12486</v>
      </c>
      <c r="B7419" s="1" t="s">
        <v>3310</v>
      </c>
      <c r="C7419" s="1" t="s">
        <v>20</v>
      </c>
      <c r="D7419" s="1" t="s">
        <v>21</v>
      </c>
      <c r="E7419" s="1" t="s">
        <v>14</v>
      </c>
      <c r="F7419" s="2">
        <v>45707</v>
      </c>
      <c r="G7419" s="1" t="str">
        <f>IF(WEEKDAY(Table1[[#This Row],[Order_Date]],2)&gt;=6,"Weekend","Weekday")</f>
        <v>Weekday</v>
      </c>
      <c r="H7419" s="2" t="str">
        <f>TEXT(Table1[[#This Row],[Order_Date]],"mmmm")</f>
        <v>February</v>
      </c>
      <c r="I7419" s="8">
        <f>MONTH(Table1[[#This Row],[Order_Date]])</f>
        <v>2</v>
      </c>
      <c r="J7419" s="8">
        <v>1</v>
      </c>
      <c r="K7419" s="1">
        <v>1616.8</v>
      </c>
      <c r="L7419" s="1">
        <v>0</v>
      </c>
      <c r="M7419" s="1">
        <v>1616.8</v>
      </c>
      <c r="N7419" s="1">
        <f>(Table1[[#This Row],[Quantity]]*Table1[[#This Row],[Unit_Price]])*(1-Table1[[#This Row],[Discount_%]]/100)</f>
        <v>1616.8</v>
      </c>
      <c r="O7419" s="1">
        <v>1141.24</v>
      </c>
      <c r="P7419" s="1">
        <v>475.56</v>
      </c>
      <c r="Q7419">
        <f>Table1[[#This Row],[Revenue]]-Table1[[#This Row],[Cost]]</f>
        <v>475.55999999999995</v>
      </c>
      <c r="R7419" s="6">
        <f>Table1[[#This Row],[Profit]]/Table1[[#This Row],[Revenue]]</f>
        <v>0.29413656605640776</v>
      </c>
    </row>
    <row r="7420" spans="1:18" x14ac:dyDescent="0.45">
      <c r="A7420" s="4" t="s">
        <v>12487</v>
      </c>
      <c r="B7420" s="4" t="s">
        <v>12488</v>
      </c>
      <c r="C7420" s="4" t="s">
        <v>20</v>
      </c>
      <c r="D7420" s="4" t="s">
        <v>103</v>
      </c>
      <c r="E7420" s="4" t="s">
        <v>9</v>
      </c>
      <c r="F7420" s="5">
        <v>45516</v>
      </c>
      <c r="G7420" s="4" t="str">
        <f>IF(WEEKDAY(Table1[[#This Row],[Order_Date]],2)&gt;=6,"Weekend","Weekday")</f>
        <v>Weekday</v>
      </c>
      <c r="H7420" s="5" t="str">
        <f>TEXT(Table1[[#This Row],[Order_Date]],"mmmm")</f>
        <v>August</v>
      </c>
      <c r="I7420" s="7">
        <f>MONTH(Table1[[#This Row],[Order_Date]])</f>
        <v>8</v>
      </c>
      <c r="J7420" s="7">
        <v>2</v>
      </c>
      <c r="K7420" s="4">
        <v>3274.8</v>
      </c>
      <c r="L7420" s="4">
        <v>15</v>
      </c>
      <c r="M7420" s="4">
        <v>5567.16</v>
      </c>
      <c r="N7420" s="4">
        <f>(Table1[[#This Row],[Quantity]]*Table1[[#This Row],[Unit_Price]])*(1-Table1[[#This Row],[Discount_%]]/100)</f>
        <v>5567.16</v>
      </c>
      <c r="O7420" s="4">
        <v>3442.67</v>
      </c>
      <c r="P7420" s="4">
        <v>2124.4899999999998</v>
      </c>
      <c r="Q7420">
        <f>Table1[[#This Row],[Revenue]]-Table1[[#This Row],[Cost]]</f>
        <v>2124.4899999999998</v>
      </c>
      <c r="R7420" s="6">
        <f>Table1[[#This Row],[Profit]]/Table1[[#This Row],[Revenue]]</f>
        <v>0.38161109075363381</v>
      </c>
    </row>
    <row r="7421" spans="1:18" x14ac:dyDescent="0.45">
      <c r="A7421" s="1" t="s">
        <v>12489</v>
      </c>
      <c r="B7421" s="1" t="s">
        <v>3234</v>
      </c>
      <c r="C7421" s="1" t="s">
        <v>7</v>
      </c>
      <c r="D7421" s="1" t="s">
        <v>46</v>
      </c>
      <c r="E7421" s="1" t="s">
        <v>22</v>
      </c>
      <c r="F7421" s="2">
        <v>45495</v>
      </c>
      <c r="G7421" s="1" t="str">
        <f>IF(WEEKDAY(Table1[[#This Row],[Order_Date]],2)&gt;=6,"Weekend","Weekday")</f>
        <v>Weekday</v>
      </c>
      <c r="H7421" s="2" t="str">
        <f>TEXT(Table1[[#This Row],[Order_Date]],"mmmm")</f>
        <v>July</v>
      </c>
      <c r="I7421" s="8">
        <f>MONTH(Table1[[#This Row],[Order_Date]])</f>
        <v>7</v>
      </c>
      <c r="J7421" s="8">
        <v>3</v>
      </c>
      <c r="K7421" s="1">
        <v>2890.83</v>
      </c>
      <c r="L7421" s="1">
        <v>5</v>
      </c>
      <c r="M7421" s="1">
        <v>8238.8700000000008</v>
      </c>
      <c r="N7421" s="1">
        <f>(Table1[[#This Row],[Quantity]]*Table1[[#This Row],[Unit_Price]])*(1-Table1[[#This Row],[Discount_%]]/100)</f>
        <v>8238.8654999999999</v>
      </c>
      <c r="O7421" s="1">
        <v>5599.45</v>
      </c>
      <c r="P7421" s="1">
        <v>2639.42</v>
      </c>
      <c r="Q7421">
        <f>Table1[[#This Row],[Revenue]]-Table1[[#This Row],[Cost]]</f>
        <v>2639.420000000001</v>
      </c>
      <c r="R7421" s="6">
        <f>Table1[[#This Row],[Profit]]/Table1[[#This Row],[Revenue]]</f>
        <v>0.32036189428890127</v>
      </c>
    </row>
    <row r="7422" spans="1:18" x14ac:dyDescent="0.45">
      <c r="A7422" s="4" t="s">
        <v>12490</v>
      </c>
      <c r="B7422" s="4" t="s">
        <v>4050</v>
      </c>
      <c r="C7422" s="4" t="s">
        <v>7</v>
      </c>
      <c r="D7422" s="4" t="s">
        <v>106</v>
      </c>
      <c r="E7422" s="4" t="s">
        <v>4</v>
      </c>
      <c r="F7422" s="5">
        <v>45645</v>
      </c>
      <c r="G7422" s="4" t="str">
        <f>IF(WEEKDAY(Table1[[#This Row],[Order_Date]],2)&gt;=6,"Weekend","Weekday")</f>
        <v>Weekday</v>
      </c>
      <c r="H7422" s="5" t="str">
        <f>TEXT(Table1[[#This Row],[Order_Date]],"mmmm")</f>
        <v>December</v>
      </c>
      <c r="I7422" s="7">
        <f>MONTH(Table1[[#This Row],[Order_Date]])</f>
        <v>12</v>
      </c>
      <c r="J7422" s="7">
        <v>5</v>
      </c>
      <c r="K7422" s="4">
        <v>145.41</v>
      </c>
      <c r="L7422" s="4">
        <v>20</v>
      </c>
      <c r="M7422" s="4">
        <v>581.64</v>
      </c>
      <c r="N7422" s="4">
        <f>(Table1[[#This Row],[Quantity]]*Table1[[#This Row],[Unit_Price]])*(1-Table1[[#This Row],[Discount_%]]/100)</f>
        <v>581.64</v>
      </c>
      <c r="O7422" s="4">
        <v>389.17</v>
      </c>
      <c r="P7422" s="4">
        <v>192.47</v>
      </c>
      <c r="Q7422">
        <f>Table1[[#This Row],[Revenue]]-Table1[[#This Row],[Cost]]</f>
        <v>192.46999999999997</v>
      </c>
      <c r="R7422" s="6">
        <f>Table1[[#This Row],[Profit]]/Table1[[#This Row],[Revenue]]</f>
        <v>0.3309091534282374</v>
      </c>
    </row>
    <row r="7423" spans="1:18" x14ac:dyDescent="0.45">
      <c r="A7423" s="1" t="s">
        <v>12491</v>
      </c>
      <c r="B7423" s="1" t="s">
        <v>12492</v>
      </c>
      <c r="C7423" s="1" t="s">
        <v>28</v>
      </c>
      <c r="D7423" s="1" t="s">
        <v>100</v>
      </c>
      <c r="E7423" s="1" t="s">
        <v>22</v>
      </c>
      <c r="F7423" s="2">
        <v>45972</v>
      </c>
      <c r="G7423" s="1" t="str">
        <f>IF(WEEKDAY(Table1[[#This Row],[Order_Date]],2)&gt;=6,"Weekend","Weekday")</f>
        <v>Weekday</v>
      </c>
      <c r="H7423" s="2" t="str">
        <f>TEXT(Table1[[#This Row],[Order_Date]],"mmmm")</f>
        <v>November</v>
      </c>
      <c r="I7423" s="8">
        <f>MONTH(Table1[[#This Row],[Order_Date]])</f>
        <v>11</v>
      </c>
      <c r="J7423" s="8">
        <v>4</v>
      </c>
      <c r="K7423" s="1">
        <v>1945.15</v>
      </c>
      <c r="L7423" s="1">
        <v>20</v>
      </c>
      <c r="M7423" s="1">
        <v>6224.48</v>
      </c>
      <c r="N7423" s="1">
        <f>(Table1[[#This Row],[Quantity]]*Table1[[#This Row],[Unit_Price]])*(1-Table1[[#This Row],[Discount_%]]/100)</f>
        <v>6224.4800000000005</v>
      </c>
      <c r="O7423" s="1">
        <v>4554.8999999999996</v>
      </c>
      <c r="P7423" s="1">
        <v>1669.58</v>
      </c>
      <c r="Q7423">
        <f>Table1[[#This Row],[Revenue]]-Table1[[#This Row],[Cost]]</f>
        <v>1669.58</v>
      </c>
      <c r="R7423" s="6">
        <f>Table1[[#This Row],[Profit]]/Table1[[#This Row],[Revenue]]</f>
        <v>0.26822802868673368</v>
      </c>
    </row>
    <row r="7424" spans="1:18" x14ac:dyDescent="0.45">
      <c r="A7424" s="4" t="s">
        <v>12493</v>
      </c>
      <c r="B7424" s="4" t="s">
        <v>8704</v>
      </c>
      <c r="C7424" s="4" t="s">
        <v>12</v>
      </c>
      <c r="D7424" s="4" t="s">
        <v>32</v>
      </c>
      <c r="E7424" s="4" t="s">
        <v>4</v>
      </c>
      <c r="F7424" s="5">
        <v>45859</v>
      </c>
      <c r="G7424" s="4" t="str">
        <f>IF(WEEKDAY(Table1[[#This Row],[Order_Date]],2)&gt;=6,"Weekend","Weekday")</f>
        <v>Weekday</v>
      </c>
      <c r="H7424" s="5" t="str">
        <f>TEXT(Table1[[#This Row],[Order_Date]],"mmmm")</f>
        <v>July</v>
      </c>
      <c r="I7424" s="7">
        <f>MONTH(Table1[[#This Row],[Order_Date]])</f>
        <v>7</v>
      </c>
      <c r="J7424" s="7">
        <v>2</v>
      </c>
      <c r="K7424" s="4">
        <v>332.49</v>
      </c>
      <c r="L7424" s="4">
        <v>5</v>
      </c>
      <c r="M7424" s="4">
        <v>631.73</v>
      </c>
      <c r="N7424" s="4">
        <f>(Table1[[#This Row],[Quantity]]*Table1[[#This Row],[Unit_Price]])*(1-Table1[[#This Row],[Discount_%]]/100)</f>
        <v>631.73099999999999</v>
      </c>
      <c r="O7424" s="4">
        <v>417.1</v>
      </c>
      <c r="P7424" s="4">
        <v>214.63</v>
      </c>
      <c r="Q7424">
        <f>Table1[[#This Row],[Revenue]]-Table1[[#This Row],[Cost]]</f>
        <v>214.63</v>
      </c>
      <c r="R7424" s="6">
        <f>Table1[[#This Row],[Profit]]/Table1[[#This Row],[Revenue]]</f>
        <v>0.33974957655960614</v>
      </c>
    </row>
    <row r="7425" spans="1:18" x14ac:dyDescent="0.45">
      <c r="A7425" s="1" t="s">
        <v>12494</v>
      </c>
      <c r="B7425" s="1" t="s">
        <v>12495</v>
      </c>
      <c r="C7425" s="1" t="s">
        <v>12</v>
      </c>
      <c r="D7425" s="1" t="s">
        <v>41</v>
      </c>
      <c r="E7425" s="1" t="s">
        <v>4</v>
      </c>
      <c r="F7425" s="2">
        <v>45306</v>
      </c>
      <c r="G7425" s="1" t="str">
        <f>IF(WEEKDAY(Table1[[#This Row],[Order_Date]],2)&gt;=6,"Weekend","Weekday")</f>
        <v>Weekday</v>
      </c>
      <c r="H7425" s="2" t="str">
        <f>TEXT(Table1[[#This Row],[Order_Date]],"mmmm")</f>
        <v>January</v>
      </c>
      <c r="I7425" s="8">
        <f>MONTH(Table1[[#This Row],[Order_Date]])</f>
        <v>1</v>
      </c>
      <c r="J7425" s="8">
        <v>3</v>
      </c>
      <c r="K7425" s="1">
        <v>3324.5</v>
      </c>
      <c r="L7425" s="1">
        <v>0</v>
      </c>
      <c r="M7425" s="1">
        <v>9973.5</v>
      </c>
      <c r="N7425" s="1">
        <f>(Table1[[#This Row],[Quantity]]*Table1[[#This Row],[Unit_Price]])*(1-Table1[[#This Row],[Discount_%]]/100)</f>
        <v>9973.5</v>
      </c>
      <c r="O7425" s="1">
        <v>6542.41</v>
      </c>
      <c r="P7425" s="1">
        <v>3431.09</v>
      </c>
      <c r="Q7425">
        <f>Table1[[#This Row],[Revenue]]-Table1[[#This Row],[Cost]]</f>
        <v>3431.09</v>
      </c>
      <c r="R7425" s="6">
        <f>Table1[[#This Row],[Profit]]/Table1[[#This Row],[Revenue]]</f>
        <v>0.34402065473504789</v>
      </c>
    </row>
    <row r="7426" spans="1:18" x14ac:dyDescent="0.45">
      <c r="A7426" s="4" t="s">
        <v>12496</v>
      </c>
      <c r="B7426" s="4" t="s">
        <v>12497</v>
      </c>
      <c r="C7426" s="4" t="s">
        <v>7</v>
      </c>
      <c r="D7426" s="4" t="s">
        <v>8</v>
      </c>
      <c r="E7426" s="4" t="s">
        <v>22</v>
      </c>
      <c r="F7426" s="5">
        <v>45295</v>
      </c>
      <c r="G7426" s="4" t="str">
        <f>IF(WEEKDAY(Table1[[#This Row],[Order_Date]],2)&gt;=6,"Weekend","Weekday")</f>
        <v>Weekday</v>
      </c>
      <c r="H7426" s="5" t="str">
        <f>TEXT(Table1[[#This Row],[Order_Date]],"mmmm")</f>
        <v>January</v>
      </c>
      <c r="I7426" s="7">
        <f>MONTH(Table1[[#This Row],[Order_Date]])</f>
        <v>1</v>
      </c>
      <c r="J7426" s="7">
        <v>5</v>
      </c>
      <c r="K7426" s="4">
        <v>2711.01</v>
      </c>
      <c r="L7426" s="4">
        <v>5</v>
      </c>
      <c r="M7426" s="4">
        <v>12877.3</v>
      </c>
      <c r="N7426" s="4">
        <f>(Table1[[#This Row],[Quantity]]*Table1[[#This Row],[Unit_Price]])*(1-Table1[[#This Row],[Discount_%]]/100)</f>
        <v>12877.297500000001</v>
      </c>
      <c r="O7426" s="4">
        <v>7760.98</v>
      </c>
      <c r="P7426" s="4">
        <v>5116.32</v>
      </c>
      <c r="Q7426">
        <f>Table1[[#This Row],[Revenue]]-Table1[[#This Row],[Cost]]</f>
        <v>5116.32</v>
      </c>
      <c r="R7426" s="6">
        <f>Table1[[#This Row],[Profit]]/Table1[[#This Row],[Revenue]]</f>
        <v>0.39731310134888526</v>
      </c>
    </row>
    <row r="7427" spans="1:18" x14ac:dyDescent="0.45">
      <c r="A7427" s="1" t="s">
        <v>12498</v>
      </c>
      <c r="B7427" s="1" t="s">
        <v>4694</v>
      </c>
      <c r="C7427" s="1" t="s">
        <v>2</v>
      </c>
      <c r="D7427" s="1" t="s">
        <v>17</v>
      </c>
      <c r="E7427" s="1" t="s">
        <v>22</v>
      </c>
      <c r="F7427" s="2">
        <v>45676</v>
      </c>
      <c r="G7427" s="1" t="str">
        <f>IF(WEEKDAY(Table1[[#This Row],[Order_Date]],2)&gt;=6,"Weekend","Weekday")</f>
        <v>Weekend</v>
      </c>
      <c r="H7427" s="2" t="str">
        <f>TEXT(Table1[[#This Row],[Order_Date]],"mmmm")</f>
        <v>January</v>
      </c>
      <c r="I7427" s="8">
        <f>MONTH(Table1[[#This Row],[Order_Date]])</f>
        <v>1</v>
      </c>
      <c r="J7427" s="8">
        <v>3</v>
      </c>
      <c r="K7427" s="1">
        <v>2445.5300000000002</v>
      </c>
      <c r="L7427" s="1">
        <v>15</v>
      </c>
      <c r="M7427" s="1">
        <v>6236.1</v>
      </c>
      <c r="N7427" s="1">
        <f>(Table1[[#This Row],[Quantity]]*Table1[[#This Row],[Unit_Price]])*(1-Table1[[#This Row],[Discount_%]]/100)</f>
        <v>6236.1014999999998</v>
      </c>
      <c r="O7427" s="1">
        <v>4895.3500000000004</v>
      </c>
      <c r="P7427" s="1">
        <v>1340.75</v>
      </c>
      <c r="Q7427">
        <f>Table1[[#This Row],[Revenue]]-Table1[[#This Row],[Cost]]</f>
        <v>1340.75</v>
      </c>
      <c r="R7427" s="6">
        <f>Table1[[#This Row],[Profit]]/Table1[[#This Row],[Revenue]]</f>
        <v>0.21499815589871873</v>
      </c>
    </row>
    <row r="7428" spans="1:18" x14ac:dyDescent="0.45">
      <c r="A7428" s="4" t="s">
        <v>12499</v>
      </c>
      <c r="B7428" s="4" t="s">
        <v>12500</v>
      </c>
      <c r="C7428" s="4" t="s">
        <v>12</v>
      </c>
      <c r="D7428" s="4" t="s">
        <v>13</v>
      </c>
      <c r="E7428" s="4" t="s">
        <v>14</v>
      </c>
      <c r="F7428" s="5">
        <v>45327</v>
      </c>
      <c r="G7428" s="4" t="str">
        <f>IF(WEEKDAY(Table1[[#This Row],[Order_Date]],2)&gt;=6,"Weekend","Weekday")</f>
        <v>Weekday</v>
      </c>
      <c r="H7428" s="5" t="str">
        <f>TEXT(Table1[[#This Row],[Order_Date]],"mmmm")</f>
        <v>February</v>
      </c>
      <c r="I7428" s="7">
        <f>MONTH(Table1[[#This Row],[Order_Date]])</f>
        <v>2</v>
      </c>
      <c r="J7428" s="7">
        <v>1</v>
      </c>
      <c r="K7428" s="4">
        <v>452.29</v>
      </c>
      <c r="L7428" s="4">
        <v>0</v>
      </c>
      <c r="M7428" s="4">
        <v>452.29</v>
      </c>
      <c r="N7428" s="4">
        <f>(Table1[[#This Row],[Quantity]]*Table1[[#This Row],[Unit_Price]])*(1-Table1[[#This Row],[Discount_%]]/100)</f>
        <v>452.29</v>
      </c>
      <c r="O7428" s="4">
        <v>321.14</v>
      </c>
      <c r="P7428" s="4">
        <v>131.15</v>
      </c>
      <c r="Q7428">
        <f>Table1[[#This Row],[Revenue]]-Table1[[#This Row],[Cost]]</f>
        <v>131.15000000000003</v>
      </c>
      <c r="R7428" s="6">
        <f>Table1[[#This Row],[Profit]]/Table1[[#This Row],[Revenue]]</f>
        <v>0.28996882531119417</v>
      </c>
    </row>
    <row r="7429" spans="1:18" x14ac:dyDescent="0.45">
      <c r="A7429" s="1" t="s">
        <v>12501</v>
      </c>
      <c r="B7429" s="1" t="s">
        <v>2672</v>
      </c>
      <c r="C7429" s="1" t="s">
        <v>7</v>
      </c>
      <c r="D7429" s="1" t="s">
        <v>106</v>
      </c>
      <c r="E7429" s="1" t="s">
        <v>9</v>
      </c>
      <c r="F7429" s="2">
        <v>45696</v>
      </c>
      <c r="G7429" s="1" t="str">
        <f>IF(WEEKDAY(Table1[[#This Row],[Order_Date]],2)&gt;=6,"Weekend","Weekday")</f>
        <v>Weekend</v>
      </c>
      <c r="H7429" s="2" t="str">
        <f>TEXT(Table1[[#This Row],[Order_Date]],"mmmm")</f>
        <v>February</v>
      </c>
      <c r="I7429" s="8">
        <f>MONTH(Table1[[#This Row],[Order_Date]])</f>
        <v>2</v>
      </c>
      <c r="J7429" s="8">
        <v>2</v>
      </c>
      <c r="K7429" s="1">
        <v>384.67</v>
      </c>
      <c r="L7429" s="1">
        <v>5</v>
      </c>
      <c r="M7429" s="1">
        <v>730.87</v>
      </c>
      <c r="N7429" s="1">
        <f>(Table1[[#This Row],[Quantity]]*Table1[[#This Row],[Unit_Price]])*(1-Table1[[#This Row],[Discount_%]]/100)</f>
        <v>730.87300000000005</v>
      </c>
      <c r="O7429" s="1">
        <v>449.46</v>
      </c>
      <c r="P7429" s="1">
        <v>281.41000000000003</v>
      </c>
      <c r="Q7429">
        <f>Table1[[#This Row],[Revenue]]-Table1[[#This Row],[Cost]]</f>
        <v>281.41000000000003</v>
      </c>
      <c r="R7429" s="6">
        <f>Table1[[#This Row],[Profit]]/Table1[[#This Row],[Revenue]]</f>
        <v>0.38503427422113373</v>
      </c>
    </row>
    <row r="7430" spans="1:18" x14ac:dyDescent="0.45">
      <c r="A7430" s="4" t="s">
        <v>12502</v>
      </c>
      <c r="B7430" s="4" t="s">
        <v>8457</v>
      </c>
      <c r="C7430" s="4" t="s">
        <v>12</v>
      </c>
      <c r="D7430" s="4" t="s">
        <v>41</v>
      </c>
      <c r="E7430" s="4" t="s">
        <v>4</v>
      </c>
      <c r="F7430" s="5">
        <v>45746</v>
      </c>
      <c r="G7430" s="4" t="str">
        <f>IF(WEEKDAY(Table1[[#This Row],[Order_Date]],2)&gt;=6,"Weekend","Weekday")</f>
        <v>Weekend</v>
      </c>
      <c r="H7430" s="5" t="str">
        <f>TEXT(Table1[[#This Row],[Order_Date]],"mmmm")</f>
        <v>March</v>
      </c>
      <c r="I7430" s="7">
        <f>MONTH(Table1[[#This Row],[Order_Date]])</f>
        <v>3</v>
      </c>
      <c r="J7430" s="7">
        <v>4</v>
      </c>
      <c r="K7430" s="4">
        <v>4938.55</v>
      </c>
      <c r="L7430" s="4">
        <v>0</v>
      </c>
      <c r="M7430" s="4">
        <v>19754.2</v>
      </c>
      <c r="N7430" s="4">
        <f>(Table1[[#This Row],[Quantity]]*Table1[[#This Row],[Unit_Price]])*(1-Table1[[#This Row],[Discount_%]]/100)</f>
        <v>19754.2</v>
      </c>
      <c r="O7430" s="4">
        <v>15217.06</v>
      </c>
      <c r="P7430" s="4">
        <v>4537.1400000000003</v>
      </c>
      <c r="Q7430">
        <f>Table1[[#This Row],[Revenue]]-Table1[[#This Row],[Cost]]</f>
        <v>4537.1400000000012</v>
      </c>
      <c r="R7430" s="6">
        <f>Table1[[#This Row],[Profit]]/Table1[[#This Row],[Revenue]]</f>
        <v>0.2296797643032874</v>
      </c>
    </row>
    <row r="7431" spans="1:18" x14ac:dyDescent="0.45">
      <c r="A7431" s="1" t="s">
        <v>12503</v>
      </c>
      <c r="B7431" s="1" t="s">
        <v>5119</v>
      </c>
      <c r="C7431" s="1" t="s">
        <v>20</v>
      </c>
      <c r="D7431" s="1" t="s">
        <v>60</v>
      </c>
      <c r="E7431" s="1" t="s">
        <v>4</v>
      </c>
      <c r="F7431" s="2">
        <v>45784</v>
      </c>
      <c r="G7431" s="1" t="str">
        <f>IF(WEEKDAY(Table1[[#This Row],[Order_Date]],2)&gt;=6,"Weekend","Weekday")</f>
        <v>Weekday</v>
      </c>
      <c r="H7431" s="2" t="str">
        <f>TEXT(Table1[[#This Row],[Order_Date]],"mmmm")</f>
        <v>May</v>
      </c>
      <c r="I7431" s="8">
        <f>MONTH(Table1[[#This Row],[Order_Date]])</f>
        <v>5</v>
      </c>
      <c r="J7431" s="8">
        <v>2</v>
      </c>
      <c r="K7431" s="1">
        <v>1937.15</v>
      </c>
      <c r="L7431" s="1">
        <v>0</v>
      </c>
      <c r="M7431" s="1">
        <v>3874.3</v>
      </c>
      <c r="N7431" s="1">
        <f>(Table1[[#This Row],[Quantity]]*Table1[[#This Row],[Unit_Price]])*(1-Table1[[#This Row],[Discount_%]]/100)</f>
        <v>3874.3</v>
      </c>
      <c r="O7431" s="1">
        <v>2452.54</v>
      </c>
      <c r="P7431" s="1">
        <v>1421.76</v>
      </c>
      <c r="Q7431">
        <f>Table1[[#This Row],[Revenue]]-Table1[[#This Row],[Cost]]</f>
        <v>1421.7600000000002</v>
      </c>
      <c r="R7431" s="6">
        <f>Table1[[#This Row],[Profit]]/Table1[[#This Row],[Revenue]]</f>
        <v>0.36697209818547866</v>
      </c>
    </row>
    <row r="7432" spans="1:18" x14ac:dyDescent="0.45">
      <c r="A7432" s="4" t="s">
        <v>12504</v>
      </c>
      <c r="B7432" s="4" t="s">
        <v>12505</v>
      </c>
      <c r="C7432" s="4" t="s">
        <v>28</v>
      </c>
      <c r="D7432" s="4" t="s">
        <v>100</v>
      </c>
      <c r="E7432" s="4" t="s">
        <v>22</v>
      </c>
      <c r="F7432" s="5">
        <v>45820</v>
      </c>
      <c r="G7432" s="4" t="str">
        <f>IF(WEEKDAY(Table1[[#This Row],[Order_Date]],2)&gt;=6,"Weekend","Weekday")</f>
        <v>Weekday</v>
      </c>
      <c r="H7432" s="5" t="str">
        <f>TEXT(Table1[[#This Row],[Order_Date]],"mmmm")</f>
        <v>June</v>
      </c>
      <c r="I7432" s="7">
        <f>MONTH(Table1[[#This Row],[Order_Date]])</f>
        <v>6</v>
      </c>
      <c r="J7432" s="7">
        <v>5</v>
      </c>
      <c r="K7432" s="4">
        <v>3249.46</v>
      </c>
      <c r="L7432" s="4">
        <v>10</v>
      </c>
      <c r="M7432" s="4">
        <v>14622.57</v>
      </c>
      <c r="N7432" s="4">
        <f>(Table1[[#This Row],[Quantity]]*Table1[[#This Row],[Unit_Price]])*(1-Table1[[#This Row],[Discount_%]]/100)</f>
        <v>14622.57</v>
      </c>
      <c r="O7432" s="4">
        <v>8963.18</v>
      </c>
      <c r="P7432" s="4">
        <v>5659.39</v>
      </c>
      <c r="Q7432">
        <f>Table1[[#This Row],[Revenue]]-Table1[[#This Row],[Cost]]</f>
        <v>5659.3899999999994</v>
      </c>
      <c r="R7432" s="6">
        <f>Table1[[#This Row],[Profit]]/Table1[[#This Row],[Revenue]]</f>
        <v>0.38703114432004776</v>
      </c>
    </row>
    <row r="7433" spans="1:18" x14ac:dyDescent="0.45">
      <c r="A7433" s="1" t="s">
        <v>12506</v>
      </c>
      <c r="B7433" s="1" t="s">
        <v>5893</v>
      </c>
      <c r="C7433" s="1" t="s">
        <v>7</v>
      </c>
      <c r="D7433" s="1" t="s">
        <v>71</v>
      </c>
      <c r="E7433" s="1" t="s">
        <v>22</v>
      </c>
      <c r="F7433" s="2">
        <v>45516</v>
      </c>
      <c r="G7433" s="1" t="str">
        <f>IF(WEEKDAY(Table1[[#This Row],[Order_Date]],2)&gt;=6,"Weekend","Weekday")</f>
        <v>Weekday</v>
      </c>
      <c r="H7433" s="2" t="str">
        <f>TEXT(Table1[[#This Row],[Order_Date]],"mmmm")</f>
        <v>August</v>
      </c>
      <c r="I7433" s="8">
        <f>MONTH(Table1[[#This Row],[Order_Date]])</f>
        <v>8</v>
      </c>
      <c r="J7433" s="8">
        <v>1</v>
      </c>
      <c r="K7433" s="1">
        <v>1302.73</v>
      </c>
      <c r="L7433" s="1">
        <v>5</v>
      </c>
      <c r="M7433" s="1">
        <v>1237.5899999999999</v>
      </c>
      <c r="N7433" s="1">
        <f>(Table1[[#This Row],[Quantity]]*Table1[[#This Row],[Unit_Price]])*(1-Table1[[#This Row],[Discount_%]]/100)</f>
        <v>1237.5934999999999</v>
      </c>
      <c r="O7433" s="1">
        <v>920.78</v>
      </c>
      <c r="P7433" s="1">
        <v>316.81</v>
      </c>
      <c r="Q7433">
        <f>Table1[[#This Row],[Revenue]]-Table1[[#This Row],[Cost]]</f>
        <v>316.80999999999995</v>
      </c>
      <c r="R7433" s="6">
        <f>Table1[[#This Row],[Profit]]/Table1[[#This Row],[Revenue]]</f>
        <v>0.25598946339256134</v>
      </c>
    </row>
    <row r="7434" spans="1:18" x14ac:dyDescent="0.45">
      <c r="A7434" s="4" t="s">
        <v>12507</v>
      </c>
      <c r="B7434" s="4" t="s">
        <v>12508</v>
      </c>
      <c r="C7434" s="4" t="s">
        <v>12</v>
      </c>
      <c r="D7434" s="4" t="s">
        <v>111</v>
      </c>
      <c r="E7434" s="4" t="s">
        <v>14</v>
      </c>
      <c r="F7434" s="5">
        <v>45810</v>
      </c>
      <c r="G7434" s="4" t="str">
        <f>IF(WEEKDAY(Table1[[#This Row],[Order_Date]],2)&gt;=6,"Weekend","Weekday")</f>
        <v>Weekday</v>
      </c>
      <c r="H7434" s="5" t="str">
        <f>TEXT(Table1[[#This Row],[Order_Date]],"mmmm")</f>
        <v>June</v>
      </c>
      <c r="I7434" s="7">
        <f>MONTH(Table1[[#This Row],[Order_Date]])</f>
        <v>6</v>
      </c>
      <c r="J7434" s="7">
        <v>2</v>
      </c>
      <c r="K7434" s="4">
        <v>4590.6099999999997</v>
      </c>
      <c r="L7434" s="4">
        <v>10</v>
      </c>
      <c r="M7434" s="4">
        <v>8263.1</v>
      </c>
      <c r="N7434" s="4">
        <f>(Table1[[#This Row],[Quantity]]*Table1[[#This Row],[Unit_Price]])*(1-Table1[[#This Row],[Discount_%]]/100)</f>
        <v>8263.098</v>
      </c>
      <c r="O7434" s="4">
        <v>5078.49</v>
      </c>
      <c r="P7434" s="4">
        <v>3184.61</v>
      </c>
      <c r="Q7434">
        <f>Table1[[#This Row],[Revenue]]-Table1[[#This Row],[Cost]]</f>
        <v>3184.6100000000006</v>
      </c>
      <c r="R7434" s="6">
        <f>Table1[[#This Row],[Profit]]/Table1[[#This Row],[Revenue]]</f>
        <v>0.38540136268470671</v>
      </c>
    </row>
    <row r="7435" spans="1:18" x14ac:dyDescent="0.45">
      <c r="A7435" s="1" t="s">
        <v>12509</v>
      </c>
      <c r="B7435" s="1" t="s">
        <v>12510</v>
      </c>
      <c r="C7435" s="1" t="s">
        <v>7</v>
      </c>
      <c r="D7435" s="1" t="s">
        <v>71</v>
      </c>
      <c r="E7435" s="1" t="s">
        <v>14</v>
      </c>
      <c r="F7435" s="2">
        <v>45744</v>
      </c>
      <c r="G7435" s="1" t="str">
        <f>IF(WEEKDAY(Table1[[#This Row],[Order_Date]],2)&gt;=6,"Weekend","Weekday")</f>
        <v>Weekday</v>
      </c>
      <c r="H7435" s="2" t="str">
        <f>TEXT(Table1[[#This Row],[Order_Date]],"mmmm")</f>
        <v>March</v>
      </c>
      <c r="I7435" s="8">
        <f>MONTH(Table1[[#This Row],[Order_Date]])</f>
        <v>3</v>
      </c>
      <c r="J7435" s="8">
        <v>2</v>
      </c>
      <c r="K7435" s="1">
        <v>1925.01</v>
      </c>
      <c r="L7435" s="1">
        <v>0</v>
      </c>
      <c r="M7435" s="1">
        <v>3850.02</v>
      </c>
      <c r="N7435" s="1">
        <f>(Table1[[#This Row],[Quantity]]*Table1[[#This Row],[Unit_Price]])*(1-Table1[[#This Row],[Discount_%]]/100)</f>
        <v>3850.02</v>
      </c>
      <c r="O7435" s="1">
        <v>2712.39</v>
      </c>
      <c r="P7435" s="1">
        <v>1137.6300000000001</v>
      </c>
      <c r="Q7435">
        <f>Table1[[#This Row],[Revenue]]-Table1[[#This Row],[Cost]]</f>
        <v>1137.6300000000001</v>
      </c>
      <c r="R7435" s="6">
        <f>Table1[[#This Row],[Profit]]/Table1[[#This Row],[Revenue]]</f>
        <v>0.29548677669206919</v>
      </c>
    </row>
    <row r="7436" spans="1:18" x14ac:dyDescent="0.45">
      <c r="A7436" s="4" t="s">
        <v>12511</v>
      </c>
      <c r="B7436" s="4" t="s">
        <v>12512</v>
      </c>
      <c r="C7436" s="4" t="s">
        <v>20</v>
      </c>
      <c r="D7436" s="4" t="s">
        <v>21</v>
      </c>
      <c r="E7436" s="4" t="s">
        <v>22</v>
      </c>
      <c r="F7436" s="5">
        <v>45606</v>
      </c>
      <c r="G7436" s="4" t="str">
        <f>IF(WEEKDAY(Table1[[#This Row],[Order_Date]],2)&gt;=6,"Weekend","Weekday")</f>
        <v>Weekend</v>
      </c>
      <c r="H7436" s="5" t="str">
        <f>TEXT(Table1[[#This Row],[Order_Date]],"mmmm")</f>
        <v>November</v>
      </c>
      <c r="I7436" s="7">
        <f>MONTH(Table1[[#This Row],[Order_Date]])</f>
        <v>11</v>
      </c>
      <c r="J7436" s="7">
        <v>1</v>
      </c>
      <c r="K7436" s="4">
        <v>1793.66</v>
      </c>
      <c r="L7436" s="4">
        <v>15</v>
      </c>
      <c r="M7436" s="4">
        <v>1524.61</v>
      </c>
      <c r="N7436" s="4">
        <f>(Table1[[#This Row],[Quantity]]*Table1[[#This Row],[Unit_Price]])*(1-Table1[[#This Row],[Discount_%]]/100)</f>
        <v>1524.6110000000001</v>
      </c>
      <c r="O7436" s="4">
        <v>1214.6400000000001</v>
      </c>
      <c r="P7436" s="4">
        <v>309.97000000000003</v>
      </c>
      <c r="Q7436">
        <f>Table1[[#This Row],[Revenue]]-Table1[[#This Row],[Cost]]</f>
        <v>309.9699999999998</v>
      </c>
      <c r="R7436" s="6">
        <f>Table1[[#This Row],[Profit]]/Table1[[#This Row],[Revenue]]</f>
        <v>0.20331101068469973</v>
      </c>
    </row>
    <row r="7437" spans="1:18" x14ac:dyDescent="0.45">
      <c r="A7437" s="1" t="s">
        <v>12513</v>
      </c>
      <c r="B7437" s="1" t="s">
        <v>12514</v>
      </c>
      <c r="C7437" s="1" t="s">
        <v>28</v>
      </c>
      <c r="D7437" s="1" t="s">
        <v>85</v>
      </c>
      <c r="E7437" s="1" t="s">
        <v>9</v>
      </c>
      <c r="F7437" s="2">
        <v>45362</v>
      </c>
      <c r="G7437" s="1" t="str">
        <f>IF(WEEKDAY(Table1[[#This Row],[Order_Date]],2)&gt;=6,"Weekend","Weekday")</f>
        <v>Weekday</v>
      </c>
      <c r="H7437" s="2" t="str">
        <f>TEXT(Table1[[#This Row],[Order_Date]],"mmmm")</f>
        <v>March</v>
      </c>
      <c r="I7437" s="8">
        <f>MONTH(Table1[[#This Row],[Order_Date]])</f>
        <v>3</v>
      </c>
      <c r="J7437" s="8">
        <v>5</v>
      </c>
      <c r="K7437" s="1">
        <v>3441.74</v>
      </c>
      <c r="L7437" s="1">
        <v>0</v>
      </c>
      <c r="M7437" s="1">
        <v>17208.7</v>
      </c>
      <c r="N7437" s="1">
        <f>(Table1[[#This Row],[Quantity]]*Table1[[#This Row],[Unit_Price]])*(1-Table1[[#This Row],[Discount_%]]/100)</f>
        <v>17208.699999999997</v>
      </c>
      <c r="O7437" s="1">
        <v>14199.85</v>
      </c>
      <c r="P7437" s="1">
        <v>3008.85</v>
      </c>
      <c r="Q7437">
        <f>Table1[[#This Row],[Revenue]]-Table1[[#This Row],[Cost]]</f>
        <v>3008.8500000000004</v>
      </c>
      <c r="R7437" s="6">
        <f>Table1[[#This Row],[Profit]]/Table1[[#This Row],[Revenue]]</f>
        <v>0.17484470064560367</v>
      </c>
    </row>
    <row r="7438" spans="1:18" x14ac:dyDescent="0.45">
      <c r="A7438" s="4" t="s">
        <v>12515</v>
      </c>
      <c r="B7438" s="4" t="s">
        <v>488</v>
      </c>
      <c r="C7438" s="4" t="s">
        <v>28</v>
      </c>
      <c r="D7438" s="4" t="s">
        <v>29</v>
      </c>
      <c r="E7438" s="4" t="s">
        <v>9</v>
      </c>
      <c r="F7438" s="5">
        <v>45322</v>
      </c>
      <c r="G7438" s="4" t="str">
        <f>IF(WEEKDAY(Table1[[#This Row],[Order_Date]],2)&gt;=6,"Weekend","Weekday")</f>
        <v>Weekday</v>
      </c>
      <c r="H7438" s="5" t="str">
        <f>TEXT(Table1[[#This Row],[Order_Date]],"mmmm")</f>
        <v>January</v>
      </c>
      <c r="I7438" s="7">
        <f>MONTH(Table1[[#This Row],[Order_Date]])</f>
        <v>1</v>
      </c>
      <c r="J7438" s="7">
        <v>2</v>
      </c>
      <c r="K7438" s="4">
        <v>1300.97</v>
      </c>
      <c r="L7438" s="4">
        <v>10</v>
      </c>
      <c r="M7438" s="4">
        <v>2341.75</v>
      </c>
      <c r="N7438" s="4">
        <f>(Table1[[#This Row],[Quantity]]*Table1[[#This Row],[Unit_Price]])*(1-Table1[[#This Row],[Discount_%]]/100)</f>
        <v>2341.7460000000001</v>
      </c>
      <c r="O7438" s="4">
        <v>1594.88</v>
      </c>
      <c r="P7438" s="4">
        <v>746.87</v>
      </c>
      <c r="Q7438">
        <f>Table1[[#This Row],[Revenue]]-Table1[[#This Row],[Cost]]</f>
        <v>746.86999999999989</v>
      </c>
      <c r="R7438" s="6">
        <f>Table1[[#This Row],[Profit]]/Table1[[#This Row],[Revenue]]</f>
        <v>0.3189366926443899</v>
      </c>
    </row>
    <row r="7439" spans="1:18" x14ac:dyDescent="0.45">
      <c r="A7439" s="1" t="s">
        <v>12516</v>
      </c>
      <c r="B7439" s="1" t="s">
        <v>5800</v>
      </c>
      <c r="C7439" s="1" t="s">
        <v>7</v>
      </c>
      <c r="D7439" s="1" t="s">
        <v>46</v>
      </c>
      <c r="E7439" s="1" t="s">
        <v>9</v>
      </c>
      <c r="F7439" s="2">
        <v>45638</v>
      </c>
      <c r="G7439" s="1" t="str">
        <f>IF(WEEKDAY(Table1[[#This Row],[Order_Date]],2)&gt;=6,"Weekend","Weekday")</f>
        <v>Weekday</v>
      </c>
      <c r="H7439" s="2" t="str">
        <f>TEXT(Table1[[#This Row],[Order_Date]],"mmmm")</f>
        <v>December</v>
      </c>
      <c r="I7439" s="8">
        <f>MONTH(Table1[[#This Row],[Order_Date]])</f>
        <v>12</v>
      </c>
      <c r="J7439" s="8">
        <v>5</v>
      </c>
      <c r="K7439" s="1">
        <v>1544.77</v>
      </c>
      <c r="L7439" s="1">
        <v>15</v>
      </c>
      <c r="M7439" s="1">
        <v>6565.27</v>
      </c>
      <c r="N7439" s="1">
        <f>(Table1[[#This Row],[Quantity]]*Table1[[#This Row],[Unit_Price]])*(1-Table1[[#This Row],[Discount_%]]/100)</f>
        <v>6565.2725</v>
      </c>
      <c r="O7439" s="1">
        <v>5010.1400000000003</v>
      </c>
      <c r="P7439" s="1">
        <v>1555.13</v>
      </c>
      <c r="Q7439">
        <f>Table1[[#This Row],[Revenue]]-Table1[[#This Row],[Cost]]</f>
        <v>1555.13</v>
      </c>
      <c r="R7439" s="6">
        <f>Table1[[#This Row],[Profit]]/Table1[[#This Row],[Revenue]]</f>
        <v>0.23687220784522189</v>
      </c>
    </row>
    <row r="7440" spans="1:18" x14ac:dyDescent="0.45">
      <c r="A7440" s="4" t="s">
        <v>12517</v>
      </c>
      <c r="B7440" s="4" t="s">
        <v>10078</v>
      </c>
      <c r="C7440" s="4" t="s">
        <v>12</v>
      </c>
      <c r="D7440" s="4" t="s">
        <v>111</v>
      </c>
      <c r="E7440" s="4" t="s">
        <v>14</v>
      </c>
      <c r="F7440" s="5">
        <v>45370</v>
      </c>
      <c r="G7440" s="4" t="str">
        <f>IF(WEEKDAY(Table1[[#This Row],[Order_Date]],2)&gt;=6,"Weekend","Weekday")</f>
        <v>Weekday</v>
      </c>
      <c r="H7440" s="5" t="str">
        <f>TEXT(Table1[[#This Row],[Order_Date]],"mmmm")</f>
        <v>March</v>
      </c>
      <c r="I7440" s="7">
        <f>MONTH(Table1[[#This Row],[Order_Date]])</f>
        <v>3</v>
      </c>
      <c r="J7440" s="7">
        <v>1</v>
      </c>
      <c r="K7440" s="4">
        <v>1247.32</v>
      </c>
      <c r="L7440" s="4">
        <v>20</v>
      </c>
      <c r="M7440" s="4">
        <v>997.86</v>
      </c>
      <c r="N7440" s="4">
        <f>(Table1[[#This Row],[Quantity]]*Table1[[#This Row],[Unit_Price]])*(1-Table1[[#This Row],[Discount_%]]/100)</f>
        <v>997.85599999999999</v>
      </c>
      <c r="O7440" s="4">
        <v>667.79</v>
      </c>
      <c r="P7440" s="4">
        <v>330.07</v>
      </c>
      <c r="Q7440">
        <f>Table1[[#This Row],[Revenue]]-Table1[[#This Row],[Cost]]</f>
        <v>330.07000000000005</v>
      </c>
      <c r="R7440" s="6">
        <f>Table1[[#This Row],[Profit]]/Table1[[#This Row],[Revenue]]</f>
        <v>0.33077786463030884</v>
      </c>
    </row>
    <row r="7441" spans="1:18" x14ac:dyDescent="0.45">
      <c r="A7441" s="1" t="s">
        <v>12518</v>
      </c>
      <c r="B7441" s="1" t="s">
        <v>12519</v>
      </c>
      <c r="C7441" s="1" t="s">
        <v>12</v>
      </c>
      <c r="D7441" s="1" t="s">
        <v>111</v>
      </c>
      <c r="E7441" s="1" t="s">
        <v>4</v>
      </c>
      <c r="F7441" s="2">
        <v>45770</v>
      </c>
      <c r="G7441" s="1" t="str">
        <f>IF(WEEKDAY(Table1[[#This Row],[Order_Date]],2)&gt;=6,"Weekend","Weekday")</f>
        <v>Weekday</v>
      </c>
      <c r="H7441" s="2" t="str">
        <f>TEXT(Table1[[#This Row],[Order_Date]],"mmmm")</f>
        <v>April</v>
      </c>
      <c r="I7441" s="8">
        <f>MONTH(Table1[[#This Row],[Order_Date]])</f>
        <v>4</v>
      </c>
      <c r="J7441" s="8">
        <v>1</v>
      </c>
      <c r="K7441" s="1">
        <v>3127.79</v>
      </c>
      <c r="L7441" s="1">
        <v>0</v>
      </c>
      <c r="M7441" s="1">
        <v>3127.79</v>
      </c>
      <c r="N7441" s="1">
        <f>(Table1[[#This Row],[Quantity]]*Table1[[#This Row],[Unit_Price]])*(1-Table1[[#This Row],[Discount_%]]/100)</f>
        <v>3127.79</v>
      </c>
      <c r="O7441" s="1">
        <v>2394.85</v>
      </c>
      <c r="P7441" s="1">
        <v>732.94</v>
      </c>
      <c r="Q7441">
        <f>Table1[[#This Row],[Revenue]]-Table1[[#This Row],[Cost]]</f>
        <v>732.94</v>
      </c>
      <c r="R7441" s="6">
        <f>Table1[[#This Row],[Profit]]/Table1[[#This Row],[Revenue]]</f>
        <v>0.23433158875755727</v>
      </c>
    </row>
    <row r="7442" spans="1:18" x14ac:dyDescent="0.45">
      <c r="A7442" s="4" t="s">
        <v>12520</v>
      </c>
      <c r="B7442" s="4" t="s">
        <v>12521</v>
      </c>
      <c r="C7442" s="4" t="s">
        <v>12</v>
      </c>
      <c r="D7442" s="4" t="s">
        <v>41</v>
      </c>
      <c r="E7442" s="4" t="s">
        <v>22</v>
      </c>
      <c r="F7442" s="5">
        <v>45688</v>
      </c>
      <c r="G7442" s="4" t="str">
        <f>IF(WEEKDAY(Table1[[#This Row],[Order_Date]],2)&gt;=6,"Weekend","Weekday")</f>
        <v>Weekday</v>
      </c>
      <c r="H7442" s="5" t="str">
        <f>TEXT(Table1[[#This Row],[Order_Date]],"mmmm")</f>
        <v>January</v>
      </c>
      <c r="I7442" s="7">
        <f>MONTH(Table1[[#This Row],[Order_Date]])</f>
        <v>1</v>
      </c>
      <c r="J7442" s="7">
        <v>1</v>
      </c>
      <c r="K7442" s="4">
        <v>3731.62</v>
      </c>
      <c r="L7442" s="4">
        <v>5</v>
      </c>
      <c r="M7442" s="4">
        <v>3545.04</v>
      </c>
      <c r="N7442" s="4">
        <f>(Table1[[#This Row],[Quantity]]*Table1[[#This Row],[Unit_Price]])*(1-Table1[[#This Row],[Discount_%]]/100)</f>
        <v>3545.0389999999998</v>
      </c>
      <c r="O7442" s="4">
        <v>2348.63</v>
      </c>
      <c r="P7442" s="4">
        <v>1196.4100000000001</v>
      </c>
      <c r="Q7442">
        <f>Table1[[#This Row],[Revenue]]-Table1[[#This Row],[Cost]]</f>
        <v>1196.4099999999999</v>
      </c>
      <c r="R7442" s="6">
        <f>Table1[[#This Row],[Profit]]/Table1[[#This Row],[Revenue]]</f>
        <v>0.33748843454516736</v>
      </c>
    </row>
    <row r="7443" spans="1:18" x14ac:dyDescent="0.45">
      <c r="A7443" s="1" t="s">
        <v>12522</v>
      </c>
      <c r="B7443" s="1" t="s">
        <v>12523</v>
      </c>
      <c r="C7443" s="1" t="s">
        <v>7</v>
      </c>
      <c r="D7443" s="1" t="s">
        <v>46</v>
      </c>
      <c r="E7443" s="1" t="s">
        <v>14</v>
      </c>
      <c r="F7443" s="2">
        <v>45859</v>
      </c>
      <c r="G7443" s="1" t="str">
        <f>IF(WEEKDAY(Table1[[#This Row],[Order_Date]],2)&gt;=6,"Weekend","Weekday")</f>
        <v>Weekday</v>
      </c>
      <c r="H7443" s="2" t="str">
        <f>TEXT(Table1[[#This Row],[Order_Date]],"mmmm")</f>
        <v>July</v>
      </c>
      <c r="I7443" s="8">
        <f>MONTH(Table1[[#This Row],[Order_Date]])</f>
        <v>7</v>
      </c>
      <c r="J7443" s="8">
        <v>5</v>
      </c>
      <c r="K7443" s="1">
        <v>4161.16</v>
      </c>
      <c r="L7443" s="1">
        <v>0</v>
      </c>
      <c r="M7443" s="1">
        <v>20805.8</v>
      </c>
      <c r="N7443" s="1">
        <f>(Table1[[#This Row],[Quantity]]*Table1[[#This Row],[Unit_Price]])*(1-Table1[[#This Row],[Discount_%]]/100)</f>
        <v>20805.8</v>
      </c>
      <c r="O7443" s="1">
        <v>17170.849999999999</v>
      </c>
      <c r="P7443" s="1">
        <v>3634.95</v>
      </c>
      <c r="Q7443">
        <f>Table1[[#This Row],[Revenue]]-Table1[[#This Row],[Cost]]</f>
        <v>3634.9500000000007</v>
      </c>
      <c r="R7443" s="6">
        <f>Table1[[#This Row],[Profit]]/Table1[[#This Row],[Revenue]]</f>
        <v>0.17470849474665717</v>
      </c>
    </row>
    <row r="7444" spans="1:18" x14ac:dyDescent="0.45">
      <c r="A7444" s="4" t="s">
        <v>12524</v>
      </c>
      <c r="B7444" s="4" t="s">
        <v>12525</v>
      </c>
      <c r="C7444" s="4" t="s">
        <v>12</v>
      </c>
      <c r="D7444" s="4" t="s">
        <v>38</v>
      </c>
      <c r="E7444" s="4" t="s">
        <v>4</v>
      </c>
      <c r="F7444" s="5">
        <v>45885</v>
      </c>
      <c r="G7444" s="4" t="str">
        <f>IF(WEEKDAY(Table1[[#This Row],[Order_Date]],2)&gt;=6,"Weekend","Weekday")</f>
        <v>Weekend</v>
      </c>
      <c r="H7444" s="5" t="str">
        <f>TEXT(Table1[[#This Row],[Order_Date]],"mmmm")</f>
        <v>August</v>
      </c>
      <c r="I7444" s="7">
        <f>MONTH(Table1[[#This Row],[Order_Date]])</f>
        <v>8</v>
      </c>
      <c r="J7444" s="7">
        <v>2</v>
      </c>
      <c r="K7444" s="4">
        <v>4996.41</v>
      </c>
      <c r="L7444" s="4">
        <v>5</v>
      </c>
      <c r="M7444" s="4">
        <v>9493.18</v>
      </c>
      <c r="N7444" s="4">
        <f>(Table1[[#This Row],[Quantity]]*Table1[[#This Row],[Unit_Price]])*(1-Table1[[#This Row],[Discount_%]]/100)</f>
        <v>9493.1790000000001</v>
      </c>
      <c r="O7444" s="4">
        <v>7291.13</v>
      </c>
      <c r="P7444" s="4">
        <v>2202.0500000000002</v>
      </c>
      <c r="Q7444">
        <f>Table1[[#This Row],[Revenue]]-Table1[[#This Row],[Cost]]</f>
        <v>2202.0500000000002</v>
      </c>
      <c r="R7444" s="6">
        <f>Table1[[#This Row],[Profit]]/Table1[[#This Row],[Revenue]]</f>
        <v>0.23196126061024863</v>
      </c>
    </row>
    <row r="7445" spans="1:18" x14ac:dyDescent="0.45">
      <c r="A7445" s="1" t="s">
        <v>12526</v>
      </c>
      <c r="B7445" s="1" t="s">
        <v>12527</v>
      </c>
      <c r="C7445" s="1" t="s">
        <v>28</v>
      </c>
      <c r="D7445" s="1" t="s">
        <v>35</v>
      </c>
      <c r="E7445" s="1" t="s">
        <v>14</v>
      </c>
      <c r="F7445" s="2">
        <v>45613</v>
      </c>
      <c r="G7445" s="1" t="str">
        <f>IF(WEEKDAY(Table1[[#This Row],[Order_Date]],2)&gt;=6,"Weekend","Weekday")</f>
        <v>Weekend</v>
      </c>
      <c r="H7445" s="2" t="str">
        <f>TEXT(Table1[[#This Row],[Order_Date]],"mmmm")</f>
        <v>November</v>
      </c>
      <c r="I7445" s="8">
        <f>MONTH(Table1[[#This Row],[Order_Date]])</f>
        <v>11</v>
      </c>
      <c r="J7445" s="8">
        <v>3</v>
      </c>
      <c r="K7445" s="1">
        <v>4105.16</v>
      </c>
      <c r="L7445" s="1">
        <v>5</v>
      </c>
      <c r="M7445" s="1">
        <v>11699.71</v>
      </c>
      <c r="N7445" s="1">
        <f>(Table1[[#This Row],[Quantity]]*Table1[[#This Row],[Unit_Price]])*(1-Table1[[#This Row],[Discount_%]]/100)</f>
        <v>11699.705999999998</v>
      </c>
      <c r="O7445" s="1">
        <v>9043.1200000000008</v>
      </c>
      <c r="P7445" s="1">
        <v>2656.59</v>
      </c>
      <c r="Q7445">
        <f>Table1[[#This Row],[Revenue]]-Table1[[#This Row],[Cost]]</f>
        <v>2656.5899999999983</v>
      </c>
      <c r="R7445" s="6">
        <f>Table1[[#This Row],[Profit]]/Table1[[#This Row],[Revenue]]</f>
        <v>0.22706460245595833</v>
      </c>
    </row>
    <row r="7446" spans="1:18" x14ac:dyDescent="0.45">
      <c r="A7446" s="4" t="s">
        <v>12528</v>
      </c>
      <c r="B7446" s="4" t="s">
        <v>2817</v>
      </c>
      <c r="C7446" s="4" t="s">
        <v>2</v>
      </c>
      <c r="D7446" s="4" t="s">
        <v>68</v>
      </c>
      <c r="E7446" s="4" t="s">
        <v>9</v>
      </c>
      <c r="F7446" s="5">
        <v>45822</v>
      </c>
      <c r="G7446" s="4" t="str">
        <f>IF(WEEKDAY(Table1[[#This Row],[Order_Date]],2)&gt;=6,"Weekend","Weekday")</f>
        <v>Weekend</v>
      </c>
      <c r="H7446" s="5" t="str">
        <f>TEXT(Table1[[#This Row],[Order_Date]],"mmmm")</f>
        <v>June</v>
      </c>
      <c r="I7446" s="7">
        <f>MONTH(Table1[[#This Row],[Order_Date]])</f>
        <v>6</v>
      </c>
      <c r="J7446" s="7">
        <v>4</v>
      </c>
      <c r="K7446" s="4">
        <v>3453.75</v>
      </c>
      <c r="L7446" s="4">
        <v>20</v>
      </c>
      <c r="M7446" s="4">
        <v>11052</v>
      </c>
      <c r="N7446" s="4">
        <f>(Table1[[#This Row],[Quantity]]*Table1[[#This Row],[Unit_Price]])*(1-Table1[[#This Row],[Discount_%]]/100)</f>
        <v>11052</v>
      </c>
      <c r="O7446" s="4">
        <v>7157.77</v>
      </c>
      <c r="P7446" s="4">
        <v>3894.23</v>
      </c>
      <c r="Q7446">
        <f>Table1[[#This Row],[Revenue]]-Table1[[#This Row],[Cost]]</f>
        <v>3894.2299999999996</v>
      </c>
      <c r="R7446" s="6">
        <f>Table1[[#This Row],[Profit]]/Table1[[#This Row],[Revenue]]</f>
        <v>0.35235522982265655</v>
      </c>
    </row>
    <row r="7447" spans="1:18" x14ac:dyDescent="0.45">
      <c r="A7447" s="1" t="s">
        <v>12529</v>
      </c>
      <c r="B7447" s="1" t="s">
        <v>10952</v>
      </c>
      <c r="C7447" s="1" t="s">
        <v>20</v>
      </c>
      <c r="D7447" s="1" t="s">
        <v>57</v>
      </c>
      <c r="E7447" s="1" t="s">
        <v>9</v>
      </c>
      <c r="F7447" s="2">
        <v>45573</v>
      </c>
      <c r="G7447" s="1" t="str">
        <f>IF(WEEKDAY(Table1[[#This Row],[Order_Date]],2)&gt;=6,"Weekend","Weekday")</f>
        <v>Weekday</v>
      </c>
      <c r="H7447" s="2" t="str">
        <f>TEXT(Table1[[#This Row],[Order_Date]],"mmmm")</f>
        <v>October</v>
      </c>
      <c r="I7447" s="8">
        <f>MONTH(Table1[[#This Row],[Order_Date]])</f>
        <v>10</v>
      </c>
      <c r="J7447" s="8">
        <v>2</v>
      </c>
      <c r="K7447" s="1">
        <v>2986.01</v>
      </c>
      <c r="L7447" s="1">
        <v>0</v>
      </c>
      <c r="M7447" s="1">
        <v>5972.02</v>
      </c>
      <c r="N7447" s="1">
        <f>(Table1[[#This Row],[Quantity]]*Table1[[#This Row],[Unit_Price]])*(1-Table1[[#This Row],[Discount_%]]/100)</f>
        <v>5972.02</v>
      </c>
      <c r="O7447" s="1">
        <v>4798.87</v>
      </c>
      <c r="P7447" s="1">
        <v>1173.1500000000001</v>
      </c>
      <c r="Q7447">
        <f>Table1[[#This Row],[Revenue]]-Table1[[#This Row],[Cost]]</f>
        <v>1173.1500000000005</v>
      </c>
      <c r="R7447" s="6">
        <f>Table1[[#This Row],[Profit]]/Table1[[#This Row],[Revenue]]</f>
        <v>0.19644107019065576</v>
      </c>
    </row>
    <row r="7448" spans="1:18" x14ac:dyDescent="0.45">
      <c r="A7448" s="4" t="s">
        <v>12530</v>
      </c>
      <c r="B7448" s="4" t="s">
        <v>12531</v>
      </c>
      <c r="C7448" s="4" t="s">
        <v>7</v>
      </c>
      <c r="D7448" s="4" t="s">
        <v>106</v>
      </c>
      <c r="E7448" s="4" t="s">
        <v>9</v>
      </c>
      <c r="F7448" s="5">
        <v>45423</v>
      </c>
      <c r="G7448" s="4" t="str">
        <f>IF(WEEKDAY(Table1[[#This Row],[Order_Date]],2)&gt;=6,"Weekend","Weekday")</f>
        <v>Weekend</v>
      </c>
      <c r="H7448" s="5" t="str">
        <f>TEXT(Table1[[#This Row],[Order_Date]],"mmmm")</f>
        <v>May</v>
      </c>
      <c r="I7448" s="7">
        <f>MONTH(Table1[[#This Row],[Order_Date]])</f>
        <v>5</v>
      </c>
      <c r="J7448" s="7">
        <v>2</v>
      </c>
      <c r="K7448" s="4">
        <v>4065.66</v>
      </c>
      <c r="L7448" s="4">
        <v>20</v>
      </c>
      <c r="M7448" s="4">
        <v>6505.06</v>
      </c>
      <c r="N7448" s="4">
        <f>(Table1[[#This Row],[Quantity]]*Table1[[#This Row],[Unit_Price]])*(1-Table1[[#This Row],[Discount_%]]/100)</f>
        <v>6505.0560000000005</v>
      </c>
      <c r="O7448" s="4">
        <v>4014.09</v>
      </c>
      <c r="P7448" s="4">
        <v>2490.9699999999998</v>
      </c>
      <c r="Q7448">
        <f>Table1[[#This Row],[Revenue]]-Table1[[#This Row],[Cost]]</f>
        <v>2490.9700000000003</v>
      </c>
      <c r="R7448" s="6">
        <f>Table1[[#This Row],[Profit]]/Table1[[#This Row],[Revenue]]</f>
        <v>0.38292805908016214</v>
      </c>
    </row>
    <row r="7449" spans="1:18" x14ac:dyDescent="0.45">
      <c r="A7449" s="1" t="s">
        <v>12532</v>
      </c>
      <c r="B7449" s="1" t="s">
        <v>12533</v>
      </c>
      <c r="C7449" s="1" t="s">
        <v>12</v>
      </c>
      <c r="D7449" s="1" t="s">
        <v>38</v>
      </c>
      <c r="E7449" s="1" t="s">
        <v>14</v>
      </c>
      <c r="F7449" s="2">
        <v>45803</v>
      </c>
      <c r="G7449" s="1" t="str">
        <f>IF(WEEKDAY(Table1[[#This Row],[Order_Date]],2)&gt;=6,"Weekend","Weekday")</f>
        <v>Weekday</v>
      </c>
      <c r="H7449" s="2" t="str">
        <f>TEXT(Table1[[#This Row],[Order_Date]],"mmmm")</f>
        <v>May</v>
      </c>
      <c r="I7449" s="8">
        <f>MONTH(Table1[[#This Row],[Order_Date]])</f>
        <v>5</v>
      </c>
      <c r="J7449" s="8">
        <v>2</v>
      </c>
      <c r="K7449" s="1">
        <v>670.72</v>
      </c>
      <c r="L7449" s="1">
        <v>15</v>
      </c>
      <c r="M7449" s="1">
        <v>1140.22</v>
      </c>
      <c r="N7449" s="1">
        <f>(Table1[[#This Row],[Quantity]]*Table1[[#This Row],[Unit_Price]])*(1-Table1[[#This Row],[Discount_%]]/100)</f>
        <v>1140.2239999999999</v>
      </c>
      <c r="O7449" s="1">
        <v>785.84</v>
      </c>
      <c r="P7449" s="1">
        <v>354.38</v>
      </c>
      <c r="Q7449">
        <f>Table1[[#This Row],[Revenue]]-Table1[[#This Row],[Cost]]</f>
        <v>354.38</v>
      </c>
      <c r="R7449" s="6">
        <f>Table1[[#This Row],[Profit]]/Table1[[#This Row],[Revenue]]</f>
        <v>0.31079967023907668</v>
      </c>
    </row>
    <row r="7450" spans="1:18" x14ac:dyDescent="0.45">
      <c r="A7450" s="4" t="s">
        <v>12534</v>
      </c>
      <c r="B7450" s="4" t="s">
        <v>7718</v>
      </c>
      <c r="C7450" s="4" t="s">
        <v>28</v>
      </c>
      <c r="D7450" s="4" t="s">
        <v>137</v>
      </c>
      <c r="E7450" s="4" t="s">
        <v>14</v>
      </c>
      <c r="F7450" s="5">
        <v>45503</v>
      </c>
      <c r="G7450" s="4" t="str">
        <f>IF(WEEKDAY(Table1[[#This Row],[Order_Date]],2)&gt;=6,"Weekend","Weekday")</f>
        <v>Weekday</v>
      </c>
      <c r="H7450" s="5" t="str">
        <f>TEXT(Table1[[#This Row],[Order_Date]],"mmmm")</f>
        <v>July</v>
      </c>
      <c r="I7450" s="7">
        <f>MONTH(Table1[[#This Row],[Order_Date]])</f>
        <v>7</v>
      </c>
      <c r="J7450" s="7">
        <v>3</v>
      </c>
      <c r="K7450" s="4">
        <v>1614.92</v>
      </c>
      <c r="L7450" s="4">
        <v>15</v>
      </c>
      <c r="M7450" s="4">
        <v>4118.05</v>
      </c>
      <c r="N7450" s="4">
        <f>(Table1[[#This Row],[Quantity]]*Table1[[#This Row],[Unit_Price]])*(1-Table1[[#This Row],[Discount_%]]/100)</f>
        <v>4118.0460000000003</v>
      </c>
      <c r="O7450" s="4">
        <v>2760.81</v>
      </c>
      <c r="P7450" s="4">
        <v>1357.24</v>
      </c>
      <c r="Q7450">
        <f>Table1[[#This Row],[Revenue]]-Table1[[#This Row],[Cost]]</f>
        <v>1357.2400000000002</v>
      </c>
      <c r="R7450" s="6">
        <f>Table1[[#This Row],[Profit]]/Table1[[#This Row],[Revenue]]</f>
        <v>0.32958317650344215</v>
      </c>
    </row>
    <row r="7451" spans="1:18" x14ac:dyDescent="0.45">
      <c r="A7451" s="1" t="s">
        <v>12535</v>
      </c>
      <c r="B7451" s="1" t="s">
        <v>12536</v>
      </c>
      <c r="C7451" s="1" t="s">
        <v>28</v>
      </c>
      <c r="D7451" s="1" t="s">
        <v>35</v>
      </c>
      <c r="E7451" s="1" t="s">
        <v>14</v>
      </c>
      <c r="F7451" s="2">
        <v>45555</v>
      </c>
      <c r="G7451" s="1" t="str">
        <f>IF(WEEKDAY(Table1[[#This Row],[Order_Date]],2)&gt;=6,"Weekend","Weekday")</f>
        <v>Weekday</v>
      </c>
      <c r="H7451" s="2" t="str">
        <f>TEXT(Table1[[#This Row],[Order_Date]],"mmmm")</f>
        <v>September</v>
      </c>
      <c r="I7451" s="8">
        <f>MONTH(Table1[[#This Row],[Order_Date]])</f>
        <v>9</v>
      </c>
      <c r="J7451" s="8">
        <v>1</v>
      </c>
      <c r="K7451" s="1">
        <v>4259.63</v>
      </c>
      <c r="L7451" s="1">
        <v>5</v>
      </c>
      <c r="M7451" s="1">
        <v>4046.65</v>
      </c>
      <c r="N7451" s="1">
        <f>(Table1[[#This Row],[Quantity]]*Table1[[#This Row],[Unit_Price]])*(1-Table1[[#This Row],[Discount_%]]/100)</f>
        <v>4046.6484999999998</v>
      </c>
      <c r="O7451" s="1">
        <v>3362.45</v>
      </c>
      <c r="P7451" s="1">
        <v>684.2</v>
      </c>
      <c r="Q7451">
        <f>Table1[[#This Row],[Revenue]]-Table1[[#This Row],[Cost]]</f>
        <v>684.20000000000027</v>
      </c>
      <c r="R7451" s="6">
        <f>Table1[[#This Row],[Profit]]/Table1[[#This Row],[Revenue]]</f>
        <v>0.16907812635142649</v>
      </c>
    </row>
    <row r="7452" spans="1:18" x14ac:dyDescent="0.45">
      <c r="A7452" s="4" t="s">
        <v>12537</v>
      </c>
      <c r="B7452" s="4" t="s">
        <v>7113</v>
      </c>
      <c r="C7452" s="4" t="s">
        <v>20</v>
      </c>
      <c r="D7452" s="4" t="s">
        <v>57</v>
      </c>
      <c r="E7452" s="4" t="s">
        <v>9</v>
      </c>
      <c r="F7452" s="5">
        <v>45638</v>
      </c>
      <c r="G7452" s="4" t="str">
        <f>IF(WEEKDAY(Table1[[#This Row],[Order_Date]],2)&gt;=6,"Weekend","Weekday")</f>
        <v>Weekday</v>
      </c>
      <c r="H7452" s="5" t="str">
        <f>TEXT(Table1[[#This Row],[Order_Date]],"mmmm")</f>
        <v>December</v>
      </c>
      <c r="I7452" s="7">
        <f>MONTH(Table1[[#This Row],[Order_Date]])</f>
        <v>12</v>
      </c>
      <c r="J7452" s="7">
        <v>2</v>
      </c>
      <c r="K7452" s="4">
        <v>3952.54</v>
      </c>
      <c r="L7452" s="4">
        <v>0</v>
      </c>
      <c r="M7452" s="4">
        <v>7905.08</v>
      </c>
      <c r="N7452" s="4">
        <f>(Table1[[#This Row],[Quantity]]*Table1[[#This Row],[Unit_Price]])*(1-Table1[[#This Row],[Discount_%]]/100)</f>
        <v>7905.08</v>
      </c>
      <c r="O7452" s="4">
        <v>5794.3</v>
      </c>
      <c r="P7452" s="4">
        <v>2110.7800000000002</v>
      </c>
      <c r="Q7452">
        <f>Table1[[#This Row],[Revenue]]-Table1[[#This Row],[Cost]]</f>
        <v>2110.7799999999997</v>
      </c>
      <c r="R7452" s="6">
        <f>Table1[[#This Row],[Profit]]/Table1[[#This Row],[Revenue]]</f>
        <v>0.26701564057542748</v>
      </c>
    </row>
    <row r="7453" spans="1:18" x14ac:dyDescent="0.45">
      <c r="A7453" s="1" t="s">
        <v>12538</v>
      </c>
      <c r="B7453" s="1" t="s">
        <v>12539</v>
      </c>
      <c r="C7453" s="1" t="s">
        <v>20</v>
      </c>
      <c r="D7453" s="1" t="s">
        <v>60</v>
      </c>
      <c r="E7453" s="1" t="s">
        <v>22</v>
      </c>
      <c r="F7453" s="2">
        <v>45547</v>
      </c>
      <c r="G7453" s="1" t="str">
        <f>IF(WEEKDAY(Table1[[#This Row],[Order_Date]],2)&gt;=6,"Weekend","Weekday")</f>
        <v>Weekday</v>
      </c>
      <c r="H7453" s="2" t="str">
        <f>TEXT(Table1[[#This Row],[Order_Date]],"mmmm")</f>
        <v>September</v>
      </c>
      <c r="I7453" s="8">
        <f>MONTH(Table1[[#This Row],[Order_Date]])</f>
        <v>9</v>
      </c>
      <c r="J7453" s="8">
        <v>4</v>
      </c>
      <c r="K7453" s="1">
        <v>4413.18</v>
      </c>
      <c r="L7453" s="1">
        <v>20</v>
      </c>
      <c r="M7453" s="1">
        <v>14122.18</v>
      </c>
      <c r="N7453" s="1">
        <f>(Table1[[#This Row],[Quantity]]*Table1[[#This Row],[Unit_Price]])*(1-Table1[[#This Row],[Discount_%]]/100)</f>
        <v>14122.176000000001</v>
      </c>
      <c r="O7453" s="1">
        <v>11381.86</v>
      </c>
      <c r="P7453" s="1">
        <v>2740.32</v>
      </c>
      <c r="Q7453">
        <f>Table1[[#This Row],[Revenue]]-Table1[[#This Row],[Cost]]</f>
        <v>2740.3199999999997</v>
      </c>
      <c r="R7453" s="6">
        <f>Table1[[#This Row],[Profit]]/Table1[[#This Row],[Revenue]]</f>
        <v>0.19404369580333916</v>
      </c>
    </row>
    <row r="7454" spans="1:18" x14ac:dyDescent="0.45">
      <c r="A7454" s="4" t="s">
        <v>12540</v>
      </c>
      <c r="B7454" s="4" t="s">
        <v>12541</v>
      </c>
      <c r="C7454" s="4" t="s">
        <v>2</v>
      </c>
      <c r="D7454" s="4" t="s">
        <v>17</v>
      </c>
      <c r="E7454" s="4" t="s">
        <v>9</v>
      </c>
      <c r="F7454" s="5">
        <v>45326</v>
      </c>
      <c r="G7454" s="4" t="str">
        <f>IF(WEEKDAY(Table1[[#This Row],[Order_Date]],2)&gt;=6,"Weekend","Weekday")</f>
        <v>Weekend</v>
      </c>
      <c r="H7454" s="5" t="str">
        <f>TEXT(Table1[[#This Row],[Order_Date]],"mmmm")</f>
        <v>February</v>
      </c>
      <c r="I7454" s="7">
        <f>MONTH(Table1[[#This Row],[Order_Date]])</f>
        <v>2</v>
      </c>
      <c r="J7454" s="7">
        <v>5</v>
      </c>
      <c r="K7454" s="4">
        <v>3716.88</v>
      </c>
      <c r="L7454" s="4">
        <v>20</v>
      </c>
      <c r="M7454" s="4">
        <v>14867.52</v>
      </c>
      <c r="N7454" s="4">
        <f>(Table1[[#This Row],[Quantity]]*Table1[[#This Row],[Unit_Price]])*(1-Table1[[#This Row],[Discount_%]]/100)</f>
        <v>14867.520000000002</v>
      </c>
      <c r="O7454" s="4">
        <v>10256.959999999999</v>
      </c>
      <c r="P7454" s="4">
        <v>4610.5600000000004</v>
      </c>
      <c r="Q7454">
        <f>Table1[[#This Row],[Revenue]]-Table1[[#This Row],[Cost]]</f>
        <v>4610.5600000000013</v>
      </c>
      <c r="R7454" s="6">
        <f>Table1[[#This Row],[Profit]]/Table1[[#This Row],[Revenue]]</f>
        <v>0.31010955424980091</v>
      </c>
    </row>
    <row r="7455" spans="1:18" x14ac:dyDescent="0.45">
      <c r="A7455" s="1" t="s">
        <v>12542</v>
      </c>
      <c r="B7455" s="1" t="s">
        <v>12543</v>
      </c>
      <c r="C7455" s="1" t="s">
        <v>28</v>
      </c>
      <c r="D7455" s="1" t="s">
        <v>137</v>
      </c>
      <c r="E7455" s="1" t="s">
        <v>9</v>
      </c>
      <c r="F7455" s="2">
        <v>45710</v>
      </c>
      <c r="G7455" s="1" t="str">
        <f>IF(WEEKDAY(Table1[[#This Row],[Order_Date]],2)&gt;=6,"Weekend","Weekday")</f>
        <v>Weekend</v>
      </c>
      <c r="H7455" s="2" t="str">
        <f>TEXT(Table1[[#This Row],[Order_Date]],"mmmm")</f>
        <v>February</v>
      </c>
      <c r="I7455" s="8">
        <f>MONTH(Table1[[#This Row],[Order_Date]])</f>
        <v>2</v>
      </c>
      <c r="J7455" s="8">
        <v>4</v>
      </c>
      <c r="K7455" s="1">
        <v>1190.56</v>
      </c>
      <c r="L7455" s="1">
        <v>5</v>
      </c>
      <c r="M7455" s="1">
        <v>4524.13</v>
      </c>
      <c r="N7455" s="1">
        <f>(Table1[[#This Row],[Quantity]]*Table1[[#This Row],[Unit_Price]])*(1-Table1[[#This Row],[Discount_%]]/100)</f>
        <v>4524.1279999999997</v>
      </c>
      <c r="O7455" s="1">
        <v>2720.11</v>
      </c>
      <c r="P7455" s="1">
        <v>1804.02</v>
      </c>
      <c r="Q7455">
        <f>Table1[[#This Row],[Revenue]]-Table1[[#This Row],[Cost]]</f>
        <v>1804.02</v>
      </c>
      <c r="R7455" s="6">
        <f>Table1[[#This Row],[Profit]]/Table1[[#This Row],[Revenue]]</f>
        <v>0.39875511976888373</v>
      </c>
    </row>
    <row r="7456" spans="1:18" x14ac:dyDescent="0.45">
      <c r="A7456" s="4" t="s">
        <v>12544</v>
      </c>
      <c r="B7456" s="4" t="s">
        <v>3354</v>
      </c>
      <c r="C7456" s="4" t="s">
        <v>20</v>
      </c>
      <c r="D7456" s="4" t="s">
        <v>60</v>
      </c>
      <c r="E7456" s="4" t="s">
        <v>22</v>
      </c>
      <c r="F7456" s="5">
        <v>45463</v>
      </c>
      <c r="G7456" s="4" t="str">
        <f>IF(WEEKDAY(Table1[[#This Row],[Order_Date]],2)&gt;=6,"Weekend","Weekday")</f>
        <v>Weekday</v>
      </c>
      <c r="H7456" s="5" t="str">
        <f>TEXT(Table1[[#This Row],[Order_Date]],"mmmm")</f>
        <v>June</v>
      </c>
      <c r="I7456" s="7">
        <f>MONTH(Table1[[#This Row],[Order_Date]])</f>
        <v>6</v>
      </c>
      <c r="J7456" s="7">
        <v>2</v>
      </c>
      <c r="K7456" s="4">
        <v>1721.67</v>
      </c>
      <c r="L7456" s="4">
        <v>10</v>
      </c>
      <c r="M7456" s="4">
        <v>3099.01</v>
      </c>
      <c r="N7456" s="4">
        <f>(Table1[[#This Row],[Quantity]]*Table1[[#This Row],[Unit_Price]])*(1-Table1[[#This Row],[Discount_%]]/100)</f>
        <v>3099.0060000000003</v>
      </c>
      <c r="O7456" s="4">
        <v>1883.04</v>
      </c>
      <c r="P7456" s="4">
        <v>1215.97</v>
      </c>
      <c r="Q7456">
        <f>Table1[[#This Row],[Revenue]]-Table1[[#This Row],[Cost]]</f>
        <v>1215.9700000000003</v>
      </c>
      <c r="R7456" s="6">
        <f>Table1[[#This Row],[Profit]]/Table1[[#This Row],[Revenue]]</f>
        <v>0.39237369353438678</v>
      </c>
    </row>
    <row r="7457" spans="1:18" x14ac:dyDescent="0.45">
      <c r="A7457" s="1" t="s">
        <v>12545</v>
      </c>
      <c r="B7457" s="1" t="s">
        <v>12546</v>
      </c>
      <c r="C7457" s="1" t="s">
        <v>20</v>
      </c>
      <c r="D7457" s="1" t="s">
        <v>21</v>
      </c>
      <c r="E7457" s="1" t="s">
        <v>14</v>
      </c>
      <c r="F7457" s="2">
        <v>45646</v>
      </c>
      <c r="G7457" s="1" t="str">
        <f>IF(WEEKDAY(Table1[[#This Row],[Order_Date]],2)&gt;=6,"Weekend","Weekday")</f>
        <v>Weekday</v>
      </c>
      <c r="H7457" s="2" t="str">
        <f>TEXT(Table1[[#This Row],[Order_Date]],"mmmm")</f>
        <v>December</v>
      </c>
      <c r="I7457" s="8">
        <f>MONTH(Table1[[#This Row],[Order_Date]])</f>
        <v>12</v>
      </c>
      <c r="J7457" s="8">
        <v>5</v>
      </c>
      <c r="K7457" s="1">
        <v>3245.12</v>
      </c>
      <c r="L7457" s="1">
        <v>5</v>
      </c>
      <c r="M7457" s="1">
        <v>15414.32</v>
      </c>
      <c r="N7457" s="1">
        <f>(Table1[[#This Row],[Quantity]]*Table1[[#This Row],[Unit_Price]])*(1-Table1[[#This Row],[Discount_%]]/100)</f>
        <v>15414.319999999998</v>
      </c>
      <c r="O7457" s="1">
        <v>10834.28</v>
      </c>
      <c r="P7457" s="1">
        <v>4580.04</v>
      </c>
      <c r="Q7457">
        <f>Table1[[#This Row],[Revenue]]-Table1[[#This Row],[Cost]]</f>
        <v>4580.0399999999991</v>
      </c>
      <c r="R7457" s="6">
        <f>Table1[[#This Row],[Profit]]/Table1[[#This Row],[Revenue]]</f>
        <v>0.2971289035130969</v>
      </c>
    </row>
    <row r="7458" spans="1:18" x14ac:dyDescent="0.45">
      <c r="A7458" s="4" t="s">
        <v>12547</v>
      </c>
      <c r="B7458" s="4" t="s">
        <v>12548</v>
      </c>
      <c r="C7458" s="4" t="s">
        <v>12</v>
      </c>
      <c r="D7458" s="4" t="s">
        <v>38</v>
      </c>
      <c r="E7458" s="4" t="s">
        <v>22</v>
      </c>
      <c r="F7458" s="5">
        <v>45901</v>
      </c>
      <c r="G7458" s="4" t="str">
        <f>IF(WEEKDAY(Table1[[#This Row],[Order_Date]],2)&gt;=6,"Weekend","Weekday")</f>
        <v>Weekday</v>
      </c>
      <c r="H7458" s="5" t="str">
        <f>TEXT(Table1[[#This Row],[Order_Date]],"mmmm")</f>
        <v>September</v>
      </c>
      <c r="I7458" s="7">
        <f>MONTH(Table1[[#This Row],[Order_Date]])</f>
        <v>9</v>
      </c>
      <c r="J7458" s="7">
        <v>5</v>
      </c>
      <c r="K7458" s="4">
        <v>4086.21</v>
      </c>
      <c r="L7458" s="4">
        <v>10</v>
      </c>
      <c r="M7458" s="4">
        <v>18387.939999999999</v>
      </c>
      <c r="N7458" s="4">
        <f>(Table1[[#This Row],[Quantity]]*Table1[[#This Row],[Unit_Price]])*(1-Table1[[#This Row],[Discount_%]]/100)</f>
        <v>18387.945</v>
      </c>
      <c r="O7458" s="4">
        <v>13313.51</v>
      </c>
      <c r="P7458" s="4">
        <v>5074.43</v>
      </c>
      <c r="Q7458">
        <f>Table1[[#This Row],[Revenue]]-Table1[[#This Row],[Cost]]</f>
        <v>5074.4299999999985</v>
      </c>
      <c r="R7458" s="6">
        <f>Table1[[#This Row],[Profit]]/Table1[[#This Row],[Revenue]]</f>
        <v>0.27596511626642251</v>
      </c>
    </row>
    <row r="7459" spans="1:18" x14ac:dyDescent="0.45">
      <c r="A7459" s="1" t="s">
        <v>12549</v>
      </c>
      <c r="B7459" s="1" t="s">
        <v>7401</v>
      </c>
      <c r="C7459" s="1" t="s">
        <v>12</v>
      </c>
      <c r="D7459" s="1" t="s">
        <v>111</v>
      </c>
      <c r="E7459" s="1" t="s">
        <v>14</v>
      </c>
      <c r="F7459" s="2">
        <v>45508</v>
      </c>
      <c r="G7459" s="1" t="str">
        <f>IF(WEEKDAY(Table1[[#This Row],[Order_Date]],2)&gt;=6,"Weekend","Weekday")</f>
        <v>Weekend</v>
      </c>
      <c r="H7459" s="2" t="str">
        <f>TEXT(Table1[[#This Row],[Order_Date]],"mmmm")</f>
        <v>August</v>
      </c>
      <c r="I7459" s="8">
        <f>MONTH(Table1[[#This Row],[Order_Date]])</f>
        <v>8</v>
      </c>
      <c r="J7459" s="8">
        <v>2</v>
      </c>
      <c r="K7459" s="1">
        <v>2570.89</v>
      </c>
      <c r="L7459" s="1">
        <v>0</v>
      </c>
      <c r="M7459" s="1">
        <v>5141.78</v>
      </c>
      <c r="N7459" s="1">
        <f>(Table1[[#This Row],[Quantity]]*Table1[[#This Row],[Unit_Price]])*(1-Table1[[#This Row],[Discount_%]]/100)</f>
        <v>5141.78</v>
      </c>
      <c r="O7459" s="1">
        <v>3746.48</v>
      </c>
      <c r="P7459" s="1">
        <v>1395.3</v>
      </c>
      <c r="Q7459">
        <f>Table1[[#This Row],[Revenue]]-Table1[[#This Row],[Cost]]</f>
        <v>1395.2999999999997</v>
      </c>
      <c r="R7459" s="6">
        <f>Table1[[#This Row],[Profit]]/Table1[[#This Row],[Revenue]]</f>
        <v>0.27136516926045068</v>
      </c>
    </row>
    <row r="7460" spans="1:18" x14ac:dyDescent="0.45">
      <c r="A7460" s="4" t="s">
        <v>12550</v>
      </c>
      <c r="B7460" s="4" t="s">
        <v>7450</v>
      </c>
      <c r="C7460" s="4" t="s">
        <v>28</v>
      </c>
      <c r="D7460" s="4" t="s">
        <v>35</v>
      </c>
      <c r="E7460" s="4" t="s">
        <v>14</v>
      </c>
      <c r="F7460" s="5">
        <v>45881</v>
      </c>
      <c r="G7460" s="4" t="str">
        <f>IF(WEEKDAY(Table1[[#This Row],[Order_Date]],2)&gt;=6,"Weekend","Weekday")</f>
        <v>Weekday</v>
      </c>
      <c r="H7460" s="5" t="str">
        <f>TEXT(Table1[[#This Row],[Order_Date]],"mmmm")</f>
        <v>August</v>
      </c>
      <c r="I7460" s="7">
        <f>MONTH(Table1[[#This Row],[Order_Date]])</f>
        <v>8</v>
      </c>
      <c r="J7460" s="7">
        <v>5</v>
      </c>
      <c r="K7460" s="4">
        <v>4154.76</v>
      </c>
      <c r="L7460" s="4">
        <v>0</v>
      </c>
      <c r="M7460" s="4">
        <v>20773.8</v>
      </c>
      <c r="N7460" s="4">
        <f>(Table1[[#This Row],[Quantity]]*Table1[[#This Row],[Unit_Price]])*(1-Table1[[#This Row],[Discount_%]]/100)</f>
        <v>20773.800000000003</v>
      </c>
      <c r="O7460" s="4">
        <v>15081.25</v>
      </c>
      <c r="P7460" s="4">
        <v>5692.55</v>
      </c>
      <c r="Q7460">
        <f>Table1[[#This Row],[Revenue]]-Table1[[#This Row],[Cost]]</f>
        <v>5692.5499999999993</v>
      </c>
      <c r="R7460" s="6">
        <f>Table1[[#This Row],[Profit]]/Table1[[#This Row],[Revenue]]</f>
        <v>0.27402545514060983</v>
      </c>
    </row>
    <row r="7461" spans="1:18" x14ac:dyDescent="0.45">
      <c r="A7461" s="1" t="s">
        <v>12551</v>
      </c>
      <c r="B7461" s="1" t="s">
        <v>4889</v>
      </c>
      <c r="C7461" s="1" t="s">
        <v>12</v>
      </c>
      <c r="D7461" s="1" t="s">
        <v>13</v>
      </c>
      <c r="E7461" s="1" t="s">
        <v>9</v>
      </c>
      <c r="F7461" s="2">
        <v>45787</v>
      </c>
      <c r="G7461" s="1" t="str">
        <f>IF(WEEKDAY(Table1[[#This Row],[Order_Date]],2)&gt;=6,"Weekend","Weekday")</f>
        <v>Weekend</v>
      </c>
      <c r="H7461" s="2" t="str">
        <f>TEXT(Table1[[#This Row],[Order_Date]],"mmmm")</f>
        <v>May</v>
      </c>
      <c r="I7461" s="8">
        <f>MONTH(Table1[[#This Row],[Order_Date]])</f>
        <v>5</v>
      </c>
      <c r="J7461" s="8">
        <v>3</v>
      </c>
      <c r="K7461" s="1">
        <v>4121.37</v>
      </c>
      <c r="L7461" s="1">
        <v>20</v>
      </c>
      <c r="M7461" s="1">
        <v>9891.2900000000009</v>
      </c>
      <c r="N7461" s="1">
        <f>(Table1[[#This Row],[Quantity]]*Table1[[#This Row],[Unit_Price]])*(1-Table1[[#This Row],[Discount_%]]/100)</f>
        <v>9891.2880000000005</v>
      </c>
      <c r="O7461" s="1">
        <v>7359.73</v>
      </c>
      <c r="P7461" s="1">
        <v>2531.56</v>
      </c>
      <c r="Q7461">
        <f>Table1[[#This Row],[Revenue]]-Table1[[#This Row],[Cost]]</f>
        <v>2531.5600000000013</v>
      </c>
      <c r="R7461" s="6">
        <f>Table1[[#This Row],[Profit]]/Table1[[#This Row],[Revenue]]</f>
        <v>0.25593830531710221</v>
      </c>
    </row>
    <row r="7462" spans="1:18" x14ac:dyDescent="0.45">
      <c r="A7462" s="4" t="s">
        <v>12552</v>
      </c>
      <c r="B7462" s="4" t="s">
        <v>6518</v>
      </c>
      <c r="C7462" s="4" t="s">
        <v>12</v>
      </c>
      <c r="D7462" s="4" t="s">
        <v>13</v>
      </c>
      <c r="E7462" s="4" t="s">
        <v>4</v>
      </c>
      <c r="F7462" s="5">
        <v>45898</v>
      </c>
      <c r="G7462" s="4" t="str">
        <f>IF(WEEKDAY(Table1[[#This Row],[Order_Date]],2)&gt;=6,"Weekend","Weekday")</f>
        <v>Weekday</v>
      </c>
      <c r="H7462" s="5" t="str">
        <f>TEXT(Table1[[#This Row],[Order_Date]],"mmmm")</f>
        <v>August</v>
      </c>
      <c r="I7462" s="7">
        <f>MONTH(Table1[[#This Row],[Order_Date]])</f>
        <v>8</v>
      </c>
      <c r="J7462" s="7">
        <v>4</v>
      </c>
      <c r="K7462" s="4">
        <v>2182.85</v>
      </c>
      <c r="L7462" s="4">
        <v>10</v>
      </c>
      <c r="M7462" s="4">
        <v>7858.26</v>
      </c>
      <c r="N7462" s="4">
        <f>(Table1[[#This Row],[Quantity]]*Table1[[#This Row],[Unit_Price]])*(1-Table1[[#This Row],[Discount_%]]/100)</f>
        <v>7858.26</v>
      </c>
      <c r="O7462" s="4">
        <v>6308.98</v>
      </c>
      <c r="P7462" s="4">
        <v>1549.28</v>
      </c>
      <c r="Q7462">
        <f>Table1[[#This Row],[Revenue]]-Table1[[#This Row],[Cost]]</f>
        <v>1549.2800000000007</v>
      </c>
      <c r="R7462" s="6">
        <f>Table1[[#This Row],[Profit]]/Table1[[#This Row],[Revenue]]</f>
        <v>0.19715305932865546</v>
      </c>
    </row>
    <row r="7463" spans="1:18" x14ac:dyDescent="0.45">
      <c r="A7463" s="1" t="s">
        <v>12553</v>
      </c>
      <c r="B7463" s="1" t="s">
        <v>5566</v>
      </c>
      <c r="C7463" s="1" t="s">
        <v>28</v>
      </c>
      <c r="D7463" s="1" t="s">
        <v>100</v>
      </c>
      <c r="E7463" s="1" t="s">
        <v>9</v>
      </c>
      <c r="F7463" s="2">
        <v>45497</v>
      </c>
      <c r="G7463" s="1" t="str">
        <f>IF(WEEKDAY(Table1[[#This Row],[Order_Date]],2)&gt;=6,"Weekend","Weekday")</f>
        <v>Weekday</v>
      </c>
      <c r="H7463" s="2" t="str">
        <f>TEXT(Table1[[#This Row],[Order_Date]],"mmmm")</f>
        <v>July</v>
      </c>
      <c r="I7463" s="8">
        <f>MONTH(Table1[[#This Row],[Order_Date]])</f>
        <v>7</v>
      </c>
      <c r="J7463" s="8">
        <v>1</v>
      </c>
      <c r="K7463" s="1">
        <v>1012.32</v>
      </c>
      <c r="L7463" s="1">
        <v>5</v>
      </c>
      <c r="M7463" s="1">
        <v>961.7</v>
      </c>
      <c r="N7463" s="1">
        <f>(Table1[[#This Row],[Quantity]]*Table1[[#This Row],[Unit_Price]])*(1-Table1[[#This Row],[Discount_%]]/100)</f>
        <v>961.70399999999995</v>
      </c>
      <c r="O7463" s="1">
        <v>669.32</v>
      </c>
      <c r="P7463" s="1">
        <v>292.38</v>
      </c>
      <c r="Q7463">
        <f>Table1[[#This Row],[Revenue]]-Table1[[#This Row],[Cost]]</f>
        <v>292.38</v>
      </c>
      <c r="R7463" s="6">
        <f>Table1[[#This Row],[Profit]]/Table1[[#This Row],[Revenue]]</f>
        <v>0.30402412394717687</v>
      </c>
    </row>
    <row r="7464" spans="1:18" x14ac:dyDescent="0.45">
      <c r="A7464" s="4" t="s">
        <v>12554</v>
      </c>
      <c r="B7464" s="4" t="s">
        <v>7574</v>
      </c>
      <c r="C7464" s="4" t="s">
        <v>2</v>
      </c>
      <c r="D7464" s="4" t="s">
        <v>65</v>
      </c>
      <c r="E7464" s="4" t="s">
        <v>22</v>
      </c>
      <c r="F7464" s="5">
        <v>45613</v>
      </c>
      <c r="G7464" s="4" t="str">
        <f>IF(WEEKDAY(Table1[[#This Row],[Order_Date]],2)&gt;=6,"Weekend","Weekday")</f>
        <v>Weekend</v>
      </c>
      <c r="H7464" s="5" t="str">
        <f>TEXT(Table1[[#This Row],[Order_Date]],"mmmm")</f>
        <v>November</v>
      </c>
      <c r="I7464" s="7">
        <f>MONTH(Table1[[#This Row],[Order_Date]])</f>
        <v>11</v>
      </c>
      <c r="J7464" s="7">
        <v>1</v>
      </c>
      <c r="K7464" s="4">
        <v>390.8</v>
      </c>
      <c r="L7464" s="4">
        <v>20</v>
      </c>
      <c r="M7464" s="4">
        <v>312.64</v>
      </c>
      <c r="N7464" s="4">
        <f>(Table1[[#This Row],[Quantity]]*Table1[[#This Row],[Unit_Price]])*(1-Table1[[#This Row],[Discount_%]]/100)</f>
        <v>312.64000000000004</v>
      </c>
      <c r="O7464" s="4">
        <v>224.12</v>
      </c>
      <c r="P7464" s="4">
        <v>88.52</v>
      </c>
      <c r="Q7464">
        <f>Table1[[#This Row],[Revenue]]-Table1[[#This Row],[Cost]]</f>
        <v>88.519999999999982</v>
      </c>
      <c r="R7464" s="6">
        <f>Table1[[#This Row],[Profit]]/Table1[[#This Row],[Revenue]]</f>
        <v>0.28313715455475946</v>
      </c>
    </row>
    <row r="7465" spans="1:18" x14ac:dyDescent="0.45">
      <c r="A7465" s="1" t="s">
        <v>12555</v>
      </c>
      <c r="B7465" s="1" t="s">
        <v>12556</v>
      </c>
      <c r="C7465" s="1" t="s">
        <v>20</v>
      </c>
      <c r="D7465" s="1" t="s">
        <v>60</v>
      </c>
      <c r="E7465" s="1" t="s">
        <v>4</v>
      </c>
      <c r="F7465" s="2">
        <v>45462</v>
      </c>
      <c r="G7465" s="1" t="str">
        <f>IF(WEEKDAY(Table1[[#This Row],[Order_Date]],2)&gt;=6,"Weekend","Weekday")</f>
        <v>Weekday</v>
      </c>
      <c r="H7465" s="2" t="str">
        <f>TEXT(Table1[[#This Row],[Order_Date]],"mmmm")</f>
        <v>June</v>
      </c>
      <c r="I7465" s="8">
        <f>MONTH(Table1[[#This Row],[Order_Date]])</f>
        <v>6</v>
      </c>
      <c r="J7465" s="8">
        <v>4</v>
      </c>
      <c r="K7465" s="1">
        <v>235.01</v>
      </c>
      <c r="L7465" s="1">
        <v>15</v>
      </c>
      <c r="M7465" s="1">
        <v>799.03</v>
      </c>
      <c r="N7465" s="1">
        <f>(Table1[[#This Row],[Quantity]]*Table1[[#This Row],[Unit_Price]])*(1-Table1[[#This Row],[Discount_%]]/100)</f>
        <v>799.03399999999999</v>
      </c>
      <c r="O7465" s="1">
        <v>601.92999999999995</v>
      </c>
      <c r="P7465" s="1">
        <v>197.1</v>
      </c>
      <c r="Q7465">
        <f>Table1[[#This Row],[Revenue]]-Table1[[#This Row],[Cost]]</f>
        <v>197.10000000000002</v>
      </c>
      <c r="R7465" s="6">
        <f>Table1[[#This Row],[Profit]]/Table1[[#This Row],[Revenue]]</f>
        <v>0.24667409233695856</v>
      </c>
    </row>
    <row r="7466" spans="1:18" x14ac:dyDescent="0.45">
      <c r="A7466" s="4" t="s">
        <v>12557</v>
      </c>
      <c r="B7466" s="4" t="s">
        <v>8031</v>
      </c>
      <c r="C7466" s="4" t="s">
        <v>7</v>
      </c>
      <c r="D7466" s="4" t="s">
        <v>71</v>
      </c>
      <c r="E7466" s="4" t="s">
        <v>4</v>
      </c>
      <c r="F7466" s="5">
        <v>45582</v>
      </c>
      <c r="G7466" s="4" t="str">
        <f>IF(WEEKDAY(Table1[[#This Row],[Order_Date]],2)&gt;=6,"Weekend","Weekday")</f>
        <v>Weekday</v>
      </c>
      <c r="H7466" s="5" t="str">
        <f>TEXT(Table1[[#This Row],[Order_Date]],"mmmm")</f>
        <v>October</v>
      </c>
      <c r="I7466" s="7">
        <f>MONTH(Table1[[#This Row],[Order_Date]])</f>
        <v>10</v>
      </c>
      <c r="J7466" s="7">
        <v>3</v>
      </c>
      <c r="K7466" s="4">
        <v>4182.75</v>
      </c>
      <c r="L7466" s="4">
        <v>15</v>
      </c>
      <c r="M7466" s="4">
        <v>10666.01</v>
      </c>
      <c r="N7466" s="4">
        <f>(Table1[[#This Row],[Quantity]]*Table1[[#This Row],[Unit_Price]])*(1-Table1[[#This Row],[Discount_%]]/100)</f>
        <v>10666.012499999999</v>
      </c>
      <c r="O7466" s="4">
        <v>8267.93</v>
      </c>
      <c r="P7466" s="4">
        <v>2398.08</v>
      </c>
      <c r="Q7466">
        <f>Table1[[#This Row],[Revenue]]-Table1[[#This Row],[Cost]]</f>
        <v>2398.08</v>
      </c>
      <c r="R7466" s="6">
        <f>Table1[[#This Row],[Profit]]/Table1[[#This Row],[Revenue]]</f>
        <v>0.22483384133335707</v>
      </c>
    </row>
    <row r="7467" spans="1:18" x14ac:dyDescent="0.45">
      <c r="A7467" s="1" t="s">
        <v>12558</v>
      </c>
      <c r="B7467" s="1" t="s">
        <v>6650</v>
      </c>
      <c r="C7467" s="1" t="s">
        <v>28</v>
      </c>
      <c r="D7467" s="1" t="s">
        <v>137</v>
      </c>
      <c r="E7467" s="1" t="s">
        <v>14</v>
      </c>
      <c r="F7467" s="2">
        <v>45561</v>
      </c>
      <c r="G7467" s="1" t="str">
        <f>IF(WEEKDAY(Table1[[#This Row],[Order_Date]],2)&gt;=6,"Weekend","Weekday")</f>
        <v>Weekday</v>
      </c>
      <c r="H7467" s="2" t="str">
        <f>TEXT(Table1[[#This Row],[Order_Date]],"mmmm")</f>
        <v>September</v>
      </c>
      <c r="I7467" s="8">
        <f>MONTH(Table1[[#This Row],[Order_Date]])</f>
        <v>9</v>
      </c>
      <c r="J7467" s="8">
        <v>2</v>
      </c>
      <c r="K7467" s="1">
        <v>3834.01</v>
      </c>
      <c r="L7467" s="1">
        <v>10</v>
      </c>
      <c r="M7467" s="1">
        <v>6901.22</v>
      </c>
      <c r="N7467" s="1">
        <f>(Table1[[#This Row],[Quantity]]*Table1[[#This Row],[Unit_Price]])*(1-Table1[[#This Row],[Discount_%]]/100)</f>
        <v>6901.2180000000008</v>
      </c>
      <c r="O7467" s="1">
        <v>4450.18</v>
      </c>
      <c r="P7467" s="1">
        <v>2451.04</v>
      </c>
      <c r="Q7467">
        <f>Table1[[#This Row],[Revenue]]-Table1[[#This Row],[Cost]]</f>
        <v>2451.04</v>
      </c>
      <c r="R7467" s="6">
        <f>Table1[[#This Row],[Profit]]/Table1[[#This Row],[Revenue]]</f>
        <v>0.35516039193070209</v>
      </c>
    </row>
    <row r="7468" spans="1:18" x14ac:dyDescent="0.45">
      <c r="A7468" s="4" t="s">
        <v>12559</v>
      </c>
      <c r="B7468" s="4" t="s">
        <v>12560</v>
      </c>
      <c r="C7468" s="4" t="s">
        <v>2</v>
      </c>
      <c r="D7468" s="4" t="s">
        <v>68</v>
      </c>
      <c r="E7468" s="4" t="s">
        <v>14</v>
      </c>
      <c r="F7468" s="5">
        <v>45394</v>
      </c>
      <c r="G7468" s="4" t="str">
        <f>IF(WEEKDAY(Table1[[#This Row],[Order_Date]],2)&gt;=6,"Weekend","Weekday")</f>
        <v>Weekday</v>
      </c>
      <c r="H7468" s="5" t="str">
        <f>TEXT(Table1[[#This Row],[Order_Date]],"mmmm")</f>
        <v>April</v>
      </c>
      <c r="I7468" s="7">
        <f>MONTH(Table1[[#This Row],[Order_Date]])</f>
        <v>4</v>
      </c>
      <c r="J7468" s="7">
        <v>4</v>
      </c>
      <c r="K7468" s="4">
        <v>4735.1400000000003</v>
      </c>
      <c r="L7468" s="4">
        <v>15</v>
      </c>
      <c r="M7468" s="4">
        <v>16099.48</v>
      </c>
      <c r="N7468" s="4">
        <f>(Table1[[#This Row],[Quantity]]*Table1[[#This Row],[Unit_Price]])*(1-Table1[[#This Row],[Discount_%]]/100)</f>
        <v>16099.476000000001</v>
      </c>
      <c r="O7468" s="4">
        <v>11761.75</v>
      </c>
      <c r="P7468" s="4">
        <v>4337.7299999999996</v>
      </c>
      <c r="Q7468">
        <f>Table1[[#This Row],[Revenue]]-Table1[[#This Row],[Cost]]</f>
        <v>4337.7299999999996</v>
      </c>
      <c r="R7468" s="6">
        <f>Table1[[#This Row],[Profit]]/Table1[[#This Row],[Revenue]]</f>
        <v>0.26943292578393835</v>
      </c>
    </row>
    <row r="7469" spans="1:18" x14ac:dyDescent="0.45">
      <c r="A7469" s="1" t="s">
        <v>12561</v>
      </c>
      <c r="B7469" s="1" t="s">
        <v>12562</v>
      </c>
      <c r="C7469" s="1" t="s">
        <v>7</v>
      </c>
      <c r="D7469" s="1" t="s">
        <v>46</v>
      </c>
      <c r="E7469" s="1" t="s">
        <v>4</v>
      </c>
      <c r="F7469" s="2">
        <v>45327</v>
      </c>
      <c r="G7469" s="1" t="str">
        <f>IF(WEEKDAY(Table1[[#This Row],[Order_Date]],2)&gt;=6,"Weekend","Weekday")</f>
        <v>Weekday</v>
      </c>
      <c r="H7469" s="2" t="str">
        <f>TEXT(Table1[[#This Row],[Order_Date]],"mmmm")</f>
        <v>February</v>
      </c>
      <c r="I7469" s="8">
        <f>MONTH(Table1[[#This Row],[Order_Date]])</f>
        <v>2</v>
      </c>
      <c r="J7469" s="8">
        <v>5</v>
      </c>
      <c r="K7469" s="1">
        <v>196.35</v>
      </c>
      <c r="L7469" s="1">
        <v>10</v>
      </c>
      <c r="M7469" s="1">
        <v>883.58</v>
      </c>
      <c r="N7469" s="1">
        <f>(Table1[[#This Row],[Quantity]]*Table1[[#This Row],[Unit_Price]])*(1-Table1[[#This Row],[Discount_%]]/100)</f>
        <v>883.57500000000005</v>
      </c>
      <c r="O7469" s="1">
        <v>634.61</v>
      </c>
      <c r="P7469" s="1">
        <v>248.97</v>
      </c>
      <c r="Q7469">
        <f>Table1[[#This Row],[Revenue]]-Table1[[#This Row],[Cost]]</f>
        <v>248.97000000000003</v>
      </c>
      <c r="R7469" s="6">
        <f>Table1[[#This Row],[Profit]]/Table1[[#This Row],[Revenue]]</f>
        <v>0.28177414608750762</v>
      </c>
    </row>
    <row r="7470" spans="1:18" x14ac:dyDescent="0.45">
      <c r="A7470" s="4" t="s">
        <v>12563</v>
      </c>
      <c r="B7470" s="4" t="s">
        <v>255</v>
      </c>
      <c r="C7470" s="4" t="s">
        <v>20</v>
      </c>
      <c r="D7470" s="4" t="s">
        <v>103</v>
      </c>
      <c r="E7470" s="4" t="s">
        <v>9</v>
      </c>
      <c r="F7470" s="5">
        <v>45767</v>
      </c>
      <c r="G7470" s="4" t="str">
        <f>IF(WEEKDAY(Table1[[#This Row],[Order_Date]],2)&gt;=6,"Weekend","Weekday")</f>
        <v>Weekend</v>
      </c>
      <c r="H7470" s="5" t="str">
        <f>TEXT(Table1[[#This Row],[Order_Date]],"mmmm")</f>
        <v>April</v>
      </c>
      <c r="I7470" s="7">
        <f>MONTH(Table1[[#This Row],[Order_Date]])</f>
        <v>4</v>
      </c>
      <c r="J7470" s="7">
        <v>5</v>
      </c>
      <c r="K7470" s="4">
        <v>4369.54</v>
      </c>
      <c r="L7470" s="4">
        <v>5</v>
      </c>
      <c r="M7470" s="4">
        <v>20755.310000000001</v>
      </c>
      <c r="N7470" s="4">
        <f>(Table1[[#This Row],[Quantity]]*Table1[[#This Row],[Unit_Price]])*(1-Table1[[#This Row],[Discount_%]]/100)</f>
        <v>20755.314999999999</v>
      </c>
      <c r="O7470" s="4">
        <v>13334.51</v>
      </c>
      <c r="P7470" s="4">
        <v>7420.8</v>
      </c>
      <c r="Q7470">
        <f>Table1[[#This Row],[Revenue]]-Table1[[#This Row],[Cost]]</f>
        <v>7420.8000000000011</v>
      </c>
      <c r="R7470" s="6">
        <f>Table1[[#This Row],[Profit]]/Table1[[#This Row],[Revenue]]</f>
        <v>0.35753742054442933</v>
      </c>
    </row>
    <row r="7471" spans="1:18" x14ac:dyDescent="0.45">
      <c r="A7471" s="1" t="s">
        <v>12564</v>
      </c>
      <c r="B7471" s="1" t="s">
        <v>12565</v>
      </c>
      <c r="C7471" s="1" t="s">
        <v>28</v>
      </c>
      <c r="D7471" s="1" t="s">
        <v>137</v>
      </c>
      <c r="E7471" s="1" t="s">
        <v>9</v>
      </c>
      <c r="F7471" s="2">
        <v>46005</v>
      </c>
      <c r="G7471" s="1" t="str">
        <f>IF(WEEKDAY(Table1[[#This Row],[Order_Date]],2)&gt;=6,"Weekend","Weekday")</f>
        <v>Weekend</v>
      </c>
      <c r="H7471" s="2" t="str">
        <f>TEXT(Table1[[#This Row],[Order_Date]],"mmmm")</f>
        <v>December</v>
      </c>
      <c r="I7471" s="8">
        <f>MONTH(Table1[[#This Row],[Order_Date]])</f>
        <v>12</v>
      </c>
      <c r="J7471" s="8">
        <v>5</v>
      </c>
      <c r="K7471" s="1">
        <v>3886.95</v>
      </c>
      <c r="L7471" s="1">
        <v>20</v>
      </c>
      <c r="M7471" s="1">
        <v>15547.8</v>
      </c>
      <c r="N7471" s="1">
        <f>(Table1[[#This Row],[Quantity]]*Table1[[#This Row],[Unit_Price]])*(1-Table1[[#This Row],[Discount_%]]/100)</f>
        <v>15547.800000000001</v>
      </c>
      <c r="O7471" s="1">
        <v>11704.46</v>
      </c>
      <c r="P7471" s="1">
        <v>3843.34</v>
      </c>
      <c r="Q7471">
        <f>Table1[[#This Row],[Revenue]]-Table1[[#This Row],[Cost]]</f>
        <v>3843.34</v>
      </c>
      <c r="R7471" s="6">
        <f>Table1[[#This Row],[Profit]]/Table1[[#This Row],[Revenue]]</f>
        <v>0.24719510155777669</v>
      </c>
    </row>
    <row r="7472" spans="1:18" x14ac:dyDescent="0.45">
      <c r="A7472" s="4" t="s">
        <v>12566</v>
      </c>
      <c r="B7472" s="4" t="s">
        <v>7405</v>
      </c>
      <c r="C7472" s="4" t="s">
        <v>12</v>
      </c>
      <c r="D7472" s="4" t="s">
        <v>32</v>
      </c>
      <c r="E7472" s="4" t="s">
        <v>14</v>
      </c>
      <c r="F7472" s="5">
        <v>45785</v>
      </c>
      <c r="G7472" s="4" t="str">
        <f>IF(WEEKDAY(Table1[[#This Row],[Order_Date]],2)&gt;=6,"Weekend","Weekday")</f>
        <v>Weekday</v>
      </c>
      <c r="H7472" s="5" t="str">
        <f>TEXT(Table1[[#This Row],[Order_Date]],"mmmm")</f>
        <v>May</v>
      </c>
      <c r="I7472" s="7">
        <f>MONTH(Table1[[#This Row],[Order_Date]])</f>
        <v>5</v>
      </c>
      <c r="J7472" s="7">
        <v>5</v>
      </c>
      <c r="K7472" s="4">
        <v>1720.48</v>
      </c>
      <c r="L7472" s="4">
        <v>15</v>
      </c>
      <c r="M7472" s="4">
        <v>7312.04</v>
      </c>
      <c r="N7472" s="4">
        <f>(Table1[[#This Row],[Quantity]]*Table1[[#This Row],[Unit_Price]])*(1-Table1[[#This Row],[Discount_%]]/100)</f>
        <v>7312.0399999999991</v>
      </c>
      <c r="O7472" s="4">
        <v>4690.74</v>
      </c>
      <c r="P7472" s="4">
        <v>2621.3000000000002</v>
      </c>
      <c r="Q7472">
        <f>Table1[[#This Row],[Revenue]]-Table1[[#This Row],[Cost]]</f>
        <v>2621.3000000000002</v>
      </c>
      <c r="R7472" s="6">
        <f>Table1[[#This Row],[Profit]]/Table1[[#This Row],[Revenue]]</f>
        <v>0.3584909272925203</v>
      </c>
    </row>
    <row r="7473" spans="1:18" x14ac:dyDescent="0.45">
      <c r="A7473" s="1" t="s">
        <v>12567</v>
      </c>
      <c r="B7473" s="1" t="s">
        <v>605</v>
      </c>
      <c r="C7473" s="1" t="s">
        <v>20</v>
      </c>
      <c r="D7473" s="1" t="s">
        <v>103</v>
      </c>
      <c r="E7473" s="1" t="s">
        <v>9</v>
      </c>
      <c r="F7473" s="2">
        <v>45903</v>
      </c>
      <c r="G7473" s="1" t="str">
        <f>IF(WEEKDAY(Table1[[#This Row],[Order_Date]],2)&gt;=6,"Weekend","Weekday")</f>
        <v>Weekday</v>
      </c>
      <c r="H7473" s="2" t="str">
        <f>TEXT(Table1[[#This Row],[Order_Date]],"mmmm")</f>
        <v>September</v>
      </c>
      <c r="I7473" s="8">
        <f>MONTH(Table1[[#This Row],[Order_Date]])</f>
        <v>9</v>
      </c>
      <c r="J7473" s="8">
        <v>1</v>
      </c>
      <c r="K7473" s="1">
        <v>868.77</v>
      </c>
      <c r="L7473" s="1">
        <v>0</v>
      </c>
      <c r="M7473" s="1">
        <v>868.77</v>
      </c>
      <c r="N7473" s="1">
        <f>(Table1[[#This Row],[Quantity]]*Table1[[#This Row],[Unit_Price]])*(1-Table1[[#This Row],[Discount_%]]/100)</f>
        <v>868.77</v>
      </c>
      <c r="O7473" s="1">
        <v>706.56</v>
      </c>
      <c r="P7473" s="1">
        <v>162.21</v>
      </c>
      <c r="Q7473">
        <f>Table1[[#This Row],[Revenue]]-Table1[[#This Row],[Cost]]</f>
        <v>162.21000000000004</v>
      </c>
      <c r="R7473" s="6">
        <f>Table1[[#This Row],[Profit]]/Table1[[#This Row],[Revenue]]</f>
        <v>0.1867122483511171</v>
      </c>
    </row>
    <row r="7474" spans="1:18" x14ac:dyDescent="0.45">
      <c r="A7474" s="4" t="s">
        <v>12568</v>
      </c>
      <c r="B7474" s="4" t="s">
        <v>2448</v>
      </c>
      <c r="C7474" s="4" t="s">
        <v>20</v>
      </c>
      <c r="D7474" s="4" t="s">
        <v>25</v>
      </c>
      <c r="E7474" s="4" t="s">
        <v>9</v>
      </c>
      <c r="F7474" s="5">
        <v>45316</v>
      </c>
      <c r="G7474" s="4" t="str">
        <f>IF(WEEKDAY(Table1[[#This Row],[Order_Date]],2)&gt;=6,"Weekend","Weekday")</f>
        <v>Weekday</v>
      </c>
      <c r="H7474" s="5" t="str">
        <f>TEXT(Table1[[#This Row],[Order_Date]],"mmmm")</f>
        <v>January</v>
      </c>
      <c r="I7474" s="7">
        <f>MONTH(Table1[[#This Row],[Order_Date]])</f>
        <v>1</v>
      </c>
      <c r="J7474" s="7">
        <v>1</v>
      </c>
      <c r="K7474" s="4">
        <v>4634.92</v>
      </c>
      <c r="L7474" s="4">
        <v>5</v>
      </c>
      <c r="M7474" s="4">
        <v>4403.17</v>
      </c>
      <c r="N7474" s="4">
        <f>(Table1[[#This Row],[Quantity]]*Table1[[#This Row],[Unit_Price]])*(1-Table1[[#This Row],[Discount_%]]/100)</f>
        <v>4403.174</v>
      </c>
      <c r="O7474" s="4">
        <v>3442.44</v>
      </c>
      <c r="P7474" s="4">
        <v>960.73</v>
      </c>
      <c r="Q7474">
        <f>Table1[[#This Row],[Revenue]]-Table1[[#This Row],[Cost]]</f>
        <v>960.73</v>
      </c>
      <c r="R7474" s="6">
        <f>Table1[[#This Row],[Profit]]/Table1[[#This Row],[Revenue]]</f>
        <v>0.2181905309129559</v>
      </c>
    </row>
    <row r="7475" spans="1:18" x14ac:dyDescent="0.45">
      <c r="A7475" s="1" t="s">
        <v>12569</v>
      </c>
      <c r="B7475" s="1" t="s">
        <v>12570</v>
      </c>
      <c r="C7475" s="1" t="s">
        <v>12</v>
      </c>
      <c r="D7475" s="1" t="s">
        <v>41</v>
      </c>
      <c r="E7475" s="1" t="s">
        <v>22</v>
      </c>
      <c r="F7475" s="2">
        <v>45594</v>
      </c>
      <c r="G7475" s="1" t="str">
        <f>IF(WEEKDAY(Table1[[#This Row],[Order_Date]],2)&gt;=6,"Weekend","Weekday")</f>
        <v>Weekday</v>
      </c>
      <c r="H7475" s="2" t="str">
        <f>TEXT(Table1[[#This Row],[Order_Date]],"mmmm")</f>
        <v>October</v>
      </c>
      <c r="I7475" s="8">
        <f>MONTH(Table1[[#This Row],[Order_Date]])</f>
        <v>10</v>
      </c>
      <c r="J7475" s="8">
        <v>4</v>
      </c>
      <c r="K7475" s="1">
        <v>3178.3</v>
      </c>
      <c r="L7475" s="1">
        <v>10</v>
      </c>
      <c r="M7475" s="1">
        <v>11441.88</v>
      </c>
      <c r="N7475" s="1">
        <f>(Table1[[#This Row],[Quantity]]*Table1[[#This Row],[Unit_Price]])*(1-Table1[[#This Row],[Discount_%]]/100)</f>
        <v>11441.880000000001</v>
      </c>
      <c r="O7475" s="1">
        <v>7228.1</v>
      </c>
      <c r="P7475" s="1">
        <v>4213.78</v>
      </c>
      <c r="Q7475">
        <f>Table1[[#This Row],[Revenue]]-Table1[[#This Row],[Cost]]</f>
        <v>4213.7799999999988</v>
      </c>
      <c r="R7475" s="6">
        <f>Table1[[#This Row],[Profit]]/Table1[[#This Row],[Revenue]]</f>
        <v>0.36827689155977866</v>
      </c>
    </row>
    <row r="7476" spans="1:18" x14ac:dyDescent="0.45">
      <c r="A7476" s="4" t="s">
        <v>12571</v>
      </c>
      <c r="B7476" s="4" t="s">
        <v>12572</v>
      </c>
      <c r="C7476" s="4" t="s">
        <v>12</v>
      </c>
      <c r="D7476" s="4" t="s">
        <v>111</v>
      </c>
      <c r="E7476" s="4" t="s">
        <v>14</v>
      </c>
      <c r="F7476" s="5">
        <v>45914</v>
      </c>
      <c r="G7476" s="4" t="str">
        <f>IF(WEEKDAY(Table1[[#This Row],[Order_Date]],2)&gt;=6,"Weekend","Weekday")</f>
        <v>Weekend</v>
      </c>
      <c r="H7476" s="5" t="str">
        <f>TEXT(Table1[[#This Row],[Order_Date]],"mmmm")</f>
        <v>September</v>
      </c>
      <c r="I7476" s="7">
        <f>MONTH(Table1[[#This Row],[Order_Date]])</f>
        <v>9</v>
      </c>
      <c r="J7476" s="7">
        <v>1</v>
      </c>
      <c r="K7476" s="4">
        <v>732.24</v>
      </c>
      <c r="L7476" s="4">
        <v>20</v>
      </c>
      <c r="M7476" s="4">
        <v>585.79</v>
      </c>
      <c r="N7476" s="4">
        <f>(Table1[[#This Row],[Quantity]]*Table1[[#This Row],[Unit_Price]])*(1-Table1[[#This Row],[Discount_%]]/100)</f>
        <v>585.79200000000003</v>
      </c>
      <c r="O7476" s="4">
        <v>468.79</v>
      </c>
      <c r="P7476" s="4">
        <v>117</v>
      </c>
      <c r="Q7476">
        <f>Table1[[#This Row],[Revenue]]-Table1[[#This Row],[Cost]]</f>
        <v>116.99999999999994</v>
      </c>
      <c r="R7476" s="6">
        <f>Table1[[#This Row],[Profit]]/Table1[[#This Row],[Revenue]]</f>
        <v>0.19973027876884208</v>
      </c>
    </row>
    <row r="7477" spans="1:18" x14ac:dyDescent="0.45">
      <c r="A7477" s="1" t="s">
        <v>12573</v>
      </c>
      <c r="B7477" s="1" t="s">
        <v>12574</v>
      </c>
      <c r="C7477" s="1" t="s">
        <v>7</v>
      </c>
      <c r="D7477" s="1" t="s">
        <v>71</v>
      </c>
      <c r="E7477" s="1" t="s">
        <v>14</v>
      </c>
      <c r="F7477" s="2">
        <v>45293</v>
      </c>
      <c r="G7477" s="1" t="str">
        <f>IF(WEEKDAY(Table1[[#This Row],[Order_Date]],2)&gt;=6,"Weekend","Weekday")</f>
        <v>Weekday</v>
      </c>
      <c r="H7477" s="2" t="str">
        <f>TEXT(Table1[[#This Row],[Order_Date]],"mmmm")</f>
        <v>January</v>
      </c>
      <c r="I7477" s="8">
        <f>MONTH(Table1[[#This Row],[Order_Date]])</f>
        <v>1</v>
      </c>
      <c r="J7477" s="8">
        <v>2</v>
      </c>
      <c r="K7477" s="1">
        <v>3558.63</v>
      </c>
      <c r="L7477" s="1">
        <v>0</v>
      </c>
      <c r="M7477" s="1">
        <v>7117.26</v>
      </c>
      <c r="N7477" s="1">
        <f>(Table1[[#This Row],[Quantity]]*Table1[[#This Row],[Unit_Price]])*(1-Table1[[#This Row],[Discount_%]]/100)</f>
        <v>7117.26</v>
      </c>
      <c r="O7477" s="1">
        <v>4534.0600000000004</v>
      </c>
      <c r="P7477" s="1">
        <v>2583.1999999999998</v>
      </c>
      <c r="Q7477">
        <f>Table1[[#This Row],[Revenue]]-Table1[[#This Row],[Cost]]</f>
        <v>2583.1999999999998</v>
      </c>
      <c r="R7477" s="6">
        <f>Table1[[#This Row],[Profit]]/Table1[[#This Row],[Revenue]]</f>
        <v>0.36294866282811078</v>
      </c>
    </row>
    <row r="7478" spans="1:18" x14ac:dyDescent="0.45">
      <c r="A7478" s="4" t="s">
        <v>12575</v>
      </c>
      <c r="B7478" s="4" t="s">
        <v>12576</v>
      </c>
      <c r="C7478" s="4" t="s">
        <v>28</v>
      </c>
      <c r="D7478" s="4" t="s">
        <v>85</v>
      </c>
      <c r="E7478" s="4" t="s">
        <v>14</v>
      </c>
      <c r="F7478" s="5">
        <v>45757</v>
      </c>
      <c r="G7478" s="4" t="str">
        <f>IF(WEEKDAY(Table1[[#This Row],[Order_Date]],2)&gt;=6,"Weekend","Weekday")</f>
        <v>Weekday</v>
      </c>
      <c r="H7478" s="5" t="str">
        <f>TEXT(Table1[[#This Row],[Order_Date]],"mmmm")</f>
        <v>April</v>
      </c>
      <c r="I7478" s="7">
        <f>MONTH(Table1[[#This Row],[Order_Date]])</f>
        <v>4</v>
      </c>
      <c r="J7478" s="7">
        <v>2</v>
      </c>
      <c r="K7478" s="4">
        <v>205.13</v>
      </c>
      <c r="L7478" s="4">
        <v>10</v>
      </c>
      <c r="M7478" s="4">
        <v>369.23</v>
      </c>
      <c r="N7478" s="4">
        <f>(Table1[[#This Row],[Quantity]]*Table1[[#This Row],[Unit_Price]])*(1-Table1[[#This Row],[Discount_%]]/100)</f>
        <v>369.23399999999998</v>
      </c>
      <c r="O7478" s="4">
        <v>235.46</v>
      </c>
      <c r="P7478" s="4">
        <v>133.77000000000001</v>
      </c>
      <c r="Q7478">
        <f>Table1[[#This Row],[Revenue]]-Table1[[#This Row],[Cost]]</f>
        <v>133.77000000000001</v>
      </c>
      <c r="R7478" s="6">
        <f>Table1[[#This Row],[Profit]]/Table1[[#This Row],[Revenue]]</f>
        <v>0.3622945047802183</v>
      </c>
    </row>
    <row r="7479" spans="1:18" x14ac:dyDescent="0.45">
      <c r="A7479" s="1" t="s">
        <v>12577</v>
      </c>
      <c r="B7479" s="1" t="s">
        <v>11027</v>
      </c>
      <c r="C7479" s="1" t="s">
        <v>28</v>
      </c>
      <c r="D7479" s="1" t="s">
        <v>137</v>
      </c>
      <c r="E7479" s="1" t="s">
        <v>22</v>
      </c>
      <c r="F7479" s="2">
        <v>45558</v>
      </c>
      <c r="G7479" s="1" t="str">
        <f>IF(WEEKDAY(Table1[[#This Row],[Order_Date]],2)&gt;=6,"Weekend","Weekday")</f>
        <v>Weekday</v>
      </c>
      <c r="H7479" s="2" t="str">
        <f>TEXT(Table1[[#This Row],[Order_Date]],"mmmm")</f>
        <v>September</v>
      </c>
      <c r="I7479" s="8">
        <f>MONTH(Table1[[#This Row],[Order_Date]])</f>
        <v>9</v>
      </c>
      <c r="J7479" s="8">
        <v>2</v>
      </c>
      <c r="K7479" s="1">
        <v>3588.07</v>
      </c>
      <c r="L7479" s="1">
        <v>5</v>
      </c>
      <c r="M7479" s="1">
        <v>6817.33</v>
      </c>
      <c r="N7479" s="1">
        <f>(Table1[[#This Row],[Quantity]]*Table1[[#This Row],[Unit_Price]])*(1-Table1[[#This Row],[Discount_%]]/100)</f>
        <v>6817.3329999999996</v>
      </c>
      <c r="O7479" s="1">
        <v>5183.1499999999996</v>
      </c>
      <c r="P7479" s="1">
        <v>1634.18</v>
      </c>
      <c r="Q7479">
        <f>Table1[[#This Row],[Revenue]]-Table1[[#This Row],[Cost]]</f>
        <v>1634.1800000000003</v>
      </c>
      <c r="R7479" s="6">
        <f>Table1[[#This Row],[Profit]]/Table1[[#This Row],[Revenue]]</f>
        <v>0.23970968106282078</v>
      </c>
    </row>
    <row r="7480" spans="1:18" x14ac:dyDescent="0.45">
      <c r="A7480" s="4" t="s">
        <v>12578</v>
      </c>
      <c r="B7480" s="4" t="s">
        <v>12579</v>
      </c>
      <c r="C7480" s="4" t="s">
        <v>28</v>
      </c>
      <c r="D7480" s="4" t="s">
        <v>100</v>
      </c>
      <c r="E7480" s="4" t="s">
        <v>9</v>
      </c>
      <c r="F7480" s="5">
        <v>45376</v>
      </c>
      <c r="G7480" s="4" t="str">
        <f>IF(WEEKDAY(Table1[[#This Row],[Order_Date]],2)&gt;=6,"Weekend","Weekday")</f>
        <v>Weekday</v>
      </c>
      <c r="H7480" s="5" t="str">
        <f>TEXT(Table1[[#This Row],[Order_Date]],"mmmm")</f>
        <v>March</v>
      </c>
      <c r="I7480" s="7">
        <f>MONTH(Table1[[#This Row],[Order_Date]])</f>
        <v>3</v>
      </c>
      <c r="J7480" s="7">
        <v>5</v>
      </c>
      <c r="K7480" s="4">
        <v>3068.99</v>
      </c>
      <c r="L7480" s="4">
        <v>20</v>
      </c>
      <c r="M7480" s="4">
        <v>12275.96</v>
      </c>
      <c r="N7480" s="4">
        <f>(Table1[[#This Row],[Quantity]]*Table1[[#This Row],[Unit_Price]])*(1-Table1[[#This Row],[Discount_%]]/100)</f>
        <v>12275.96</v>
      </c>
      <c r="O7480" s="4">
        <v>7583.19</v>
      </c>
      <c r="P7480" s="4">
        <v>4692.7700000000004</v>
      </c>
      <c r="Q7480">
        <f>Table1[[#This Row],[Revenue]]-Table1[[#This Row],[Cost]]</f>
        <v>4692.7699999999995</v>
      </c>
      <c r="R7480" s="6">
        <f>Table1[[#This Row],[Profit]]/Table1[[#This Row],[Revenue]]</f>
        <v>0.3822731582703105</v>
      </c>
    </row>
    <row r="7481" spans="1:18" x14ac:dyDescent="0.45">
      <c r="A7481" s="1" t="s">
        <v>12580</v>
      </c>
      <c r="B7481" s="1" t="s">
        <v>4150</v>
      </c>
      <c r="C7481" s="1" t="s">
        <v>20</v>
      </c>
      <c r="D7481" s="1" t="s">
        <v>60</v>
      </c>
      <c r="E7481" s="1" t="s">
        <v>22</v>
      </c>
      <c r="F7481" s="2">
        <v>46019</v>
      </c>
      <c r="G7481" s="1" t="str">
        <f>IF(WEEKDAY(Table1[[#This Row],[Order_Date]],2)&gt;=6,"Weekend","Weekday")</f>
        <v>Weekend</v>
      </c>
      <c r="H7481" s="2" t="str">
        <f>TEXT(Table1[[#This Row],[Order_Date]],"mmmm")</f>
        <v>December</v>
      </c>
      <c r="I7481" s="8">
        <f>MONTH(Table1[[#This Row],[Order_Date]])</f>
        <v>12</v>
      </c>
      <c r="J7481" s="8">
        <v>3</v>
      </c>
      <c r="K7481" s="1">
        <v>3993.22</v>
      </c>
      <c r="L7481" s="1">
        <v>15</v>
      </c>
      <c r="M7481" s="1">
        <v>10182.709999999999</v>
      </c>
      <c r="N7481" s="1">
        <f>(Table1[[#This Row],[Quantity]]*Table1[[#This Row],[Unit_Price]])*(1-Table1[[#This Row],[Discount_%]]/100)</f>
        <v>10182.710999999999</v>
      </c>
      <c r="O7481" s="1">
        <v>7878.25</v>
      </c>
      <c r="P7481" s="1">
        <v>2304.46</v>
      </c>
      <c r="Q7481">
        <f>Table1[[#This Row],[Revenue]]-Table1[[#This Row],[Cost]]</f>
        <v>2304.4599999999991</v>
      </c>
      <c r="R7481" s="6">
        <f>Table1[[#This Row],[Profit]]/Table1[[#This Row],[Revenue]]</f>
        <v>0.2263110704321345</v>
      </c>
    </row>
    <row r="7482" spans="1:18" x14ac:dyDescent="0.45">
      <c r="A7482" s="4" t="s">
        <v>12581</v>
      </c>
      <c r="B7482" s="4" t="s">
        <v>3660</v>
      </c>
      <c r="C7482" s="4" t="s">
        <v>28</v>
      </c>
      <c r="D7482" s="4" t="s">
        <v>100</v>
      </c>
      <c r="E7482" s="4" t="s">
        <v>4</v>
      </c>
      <c r="F7482" s="5">
        <v>45746</v>
      </c>
      <c r="G7482" s="4" t="str">
        <f>IF(WEEKDAY(Table1[[#This Row],[Order_Date]],2)&gt;=6,"Weekend","Weekday")</f>
        <v>Weekend</v>
      </c>
      <c r="H7482" s="5" t="str">
        <f>TEXT(Table1[[#This Row],[Order_Date]],"mmmm")</f>
        <v>March</v>
      </c>
      <c r="I7482" s="7">
        <f>MONTH(Table1[[#This Row],[Order_Date]])</f>
        <v>3</v>
      </c>
      <c r="J7482" s="7">
        <v>5</v>
      </c>
      <c r="K7482" s="4">
        <v>690.98</v>
      </c>
      <c r="L7482" s="4">
        <v>0</v>
      </c>
      <c r="M7482" s="4">
        <v>3454.9</v>
      </c>
      <c r="N7482" s="4">
        <f>(Table1[[#This Row],[Quantity]]*Table1[[#This Row],[Unit_Price]])*(1-Table1[[#This Row],[Discount_%]]/100)</f>
        <v>3454.9</v>
      </c>
      <c r="O7482" s="4">
        <v>2215.94</v>
      </c>
      <c r="P7482" s="4">
        <v>1238.96</v>
      </c>
      <c r="Q7482">
        <f>Table1[[#This Row],[Revenue]]-Table1[[#This Row],[Cost]]</f>
        <v>1238.96</v>
      </c>
      <c r="R7482" s="6">
        <f>Table1[[#This Row],[Profit]]/Table1[[#This Row],[Revenue]]</f>
        <v>0.35860951112912098</v>
      </c>
    </row>
    <row r="7483" spans="1:18" x14ac:dyDescent="0.45">
      <c r="A7483" s="1" t="s">
        <v>12582</v>
      </c>
      <c r="B7483" s="1" t="s">
        <v>12583</v>
      </c>
      <c r="C7483" s="1" t="s">
        <v>28</v>
      </c>
      <c r="D7483" s="1" t="s">
        <v>29</v>
      </c>
      <c r="E7483" s="1" t="s">
        <v>4</v>
      </c>
      <c r="F7483" s="2">
        <v>45539</v>
      </c>
      <c r="G7483" s="1" t="str">
        <f>IF(WEEKDAY(Table1[[#This Row],[Order_Date]],2)&gt;=6,"Weekend","Weekday")</f>
        <v>Weekday</v>
      </c>
      <c r="H7483" s="2" t="str">
        <f>TEXT(Table1[[#This Row],[Order_Date]],"mmmm")</f>
        <v>September</v>
      </c>
      <c r="I7483" s="8">
        <f>MONTH(Table1[[#This Row],[Order_Date]])</f>
        <v>9</v>
      </c>
      <c r="J7483" s="8">
        <v>5</v>
      </c>
      <c r="K7483" s="1">
        <v>4036.23</v>
      </c>
      <c r="L7483" s="1">
        <v>5</v>
      </c>
      <c r="M7483" s="1">
        <v>19172.09</v>
      </c>
      <c r="N7483" s="1">
        <f>(Table1[[#This Row],[Quantity]]*Table1[[#This Row],[Unit_Price]])*(1-Table1[[#This Row],[Discount_%]]/100)</f>
        <v>19172.092499999999</v>
      </c>
      <c r="O7483" s="1">
        <v>14448.37</v>
      </c>
      <c r="P7483" s="1">
        <v>4723.72</v>
      </c>
      <c r="Q7483">
        <f>Table1[[#This Row],[Revenue]]-Table1[[#This Row],[Cost]]</f>
        <v>4723.7199999999993</v>
      </c>
      <c r="R7483" s="6">
        <f>Table1[[#This Row],[Profit]]/Table1[[#This Row],[Revenue]]</f>
        <v>0.24638524021116112</v>
      </c>
    </row>
    <row r="7484" spans="1:18" x14ac:dyDescent="0.45">
      <c r="A7484" s="4" t="s">
        <v>12584</v>
      </c>
      <c r="B7484" s="4" t="s">
        <v>2072</v>
      </c>
      <c r="C7484" s="4" t="s">
        <v>28</v>
      </c>
      <c r="D7484" s="4" t="s">
        <v>137</v>
      </c>
      <c r="E7484" s="4" t="s">
        <v>4</v>
      </c>
      <c r="F7484" s="5">
        <v>45593</v>
      </c>
      <c r="G7484" s="4" t="str">
        <f>IF(WEEKDAY(Table1[[#This Row],[Order_Date]],2)&gt;=6,"Weekend","Weekday")</f>
        <v>Weekday</v>
      </c>
      <c r="H7484" s="5" t="str">
        <f>TEXT(Table1[[#This Row],[Order_Date]],"mmmm")</f>
        <v>October</v>
      </c>
      <c r="I7484" s="7">
        <f>MONTH(Table1[[#This Row],[Order_Date]])</f>
        <v>10</v>
      </c>
      <c r="J7484" s="7">
        <v>5</v>
      </c>
      <c r="K7484" s="4">
        <v>227.56</v>
      </c>
      <c r="L7484" s="4">
        <v>10</v>
      </c>
      <c r="M7484" s="4">
        <v>1024.02</v>
      </c>
      <c r="N7484" s="4">
        <f>(Table1[[#This Row],[Quantity]]*Table1[[#This Row],[Unit_Price]])*(1-Table1[[#This Row],[Discount_%]]/100)</f>
        <v>1024.02</v>
      </c>
      <c r="O7484" s="4">
        <v>698.17</v>
      </c>
      <c r="P7484" s="4">
        <v>325.85000000000002</v>
      </c>
      <c r="Q7484">
        <f>Table1[[#This Row],[Revenue]]-Table1[[#This Row],[Cost]]</f>
        <v>325.85000000000002</v>
      </c>
      <c r="R7484" s="6">
        <f>Table1[[#This Row],[Profit]]/Table1[[#This Row],[Revenue]]</f>
        <v>0.31820667565086624</v>
      </c>
    </row>
    <row r="7485" spans="1:18" x14ac:dyDescent="0.45">
      <c r="A7485" s="1" t="s">
        <v>12585</v>
      </c>
      <c r="B7485" s="1" t="s">
        <v>8689</v>
      </c>
      <c r="C7485" s="1" t="s">
        <v>2</v>
      </c>
      <c r="D7485" s="1" t="s">
        <v>68</v>
      </c>
      <c r="E7485" s="1" t="s">
        <v>9</v>
      </c>
      <c r="F7485" s="2">
        <v>45798</v>
      </c>
      <c r="G7485" s="1" t="str">
        <f>IF(WEEKDAY(Table1[[#This Row],[Order_Date]],2)&gt;=6,"Weekend","Weekday")</f>
        <v>Weekday</v>
      </c>
      <c r="H7485" s="2" t="str">
        <f>TEXT(Table1[[#This Row],[Order_Date]],"mmmm")</f>
        <v>May</v>
      </c>
      <c r="I7485" s="8">
        <f>MONTH(Table1[[#This Row],[Order_Date]])</f>
        <v>5</v>
      </c>
      <c r="J7485" s="8">
        <v>3</v>
      </c>
      <c r="K7485" s="1">
        <v>2480.5</v>
      </c>
      <c r="L7485" s="1">
        <v>0</v>
      </c>
      <c r="M7485" s="1">
        <v>7441.5</v>
      </c>
      <c r="N7485" s="1">
        <f>(Table1[[#This Row],[Quantity]]*Table1[[#This Row],[Unit_Price]])*(1-Table1[[#This Row],[Discount_%]]/100)</f>
        <v>7441.5</v>
      </c>
      <c r="O7485" s="1">
        <v>6193.79</v>
      </c>
      <c r="P7485" s="1">
        <v>1247.71</v>
      </c>
      <c r="Q7485">
        <f>Table1[[#This Row],[Revenue]]-Table1[[#This Row],[Cost]]</f>
        <v>1247.71</v>
      </c>
      <c r="R7485" s="6">
        <f>Table1[[#This Row],[Profit]]/Table1[[#This Row],[Revenue]]</f>
        <v>0.1676691527245851</v>
      </c>
    </row>
    <row r="7486" spans="1:18" x14ac:dyDescent="0.45">
      <c r="A7486" s="4" t="s">
        <v>12586</v>
      </c>
      <c r="B7486" s="4" t="s">
        <v>6237</v>
      </c>
      <c r="C7486" s="4" t="s">
        <v>12</v>
      </c>
      <c r="D7486" s="4" t="s">
        <v>32</v>
      </c>
      <c r="E7486" s="4" t="s">
        <v>22</v>
      </c>
      <c r="F7486" s="5">
        <v>45725</v>
      </c>
      <c r="G7486" s="4" t="str">
        <f>IF(WEEKDAY(Table1[[#This Row],[Order_Date]],2)&gt;=6,"Weekend","Weekday")</f>
        <v>Weekend</v>
      </c>
      <c r="H7486" s="5" t="str">
        <f>TEXT(Table1[[#This Row],[Order_Date]],"mmmm")</f>
        <v>March</v>
      </c>
      <c r="I7486" s="7">
        <f>MONTH(Table1[[#This Row],[Order_Date]])</f>
        <v>3</v>
      </c>
      <c r="J7486" s="7">
        <v>4</v>
      </c>
      <c r="K7486" s="4">
        <v>4951.4799999999996</v>
      </c>
      <c r="L7486" s="4">
        <v>0</v>
      </c>
      <c r="M7486" s="4">
        <v>19805.919999999998</v>
      </c>
      <c r="N7486" s="4">
        <f>(Table1[[#This Row],[Quantity]]*Table1[[#This Row],[Unit_Price]])*(1-Table1[[#This Row],[Discount_%]]/100)</f>
        <v>19805.919999999998</v>
      </c>
      <c r="O7486" s="4">
        <v>16151.05</v>
      </c>
      <c r="P7486" s="4">
        <v>3654.87</v>
      </c>
      <c r="Q7486">
        <f>Table1[[#This Row],[Revenue]]-Table1[[#This Row],[Cost]]</f>
        <v>3654.869999999999</v>
      </c>
      <c r="R7486" s="6">
        <f>Table1[[#This Row],[Profit]]/Table1[[#This Row],[Revenue]]</f>
        <v>0.18453422007157458</v>
      </c>
    </row>
    <row r="7487" spans="1:18" x14ac:dyDescent="0.45">
      <c r="A7487" s="1" t="s">
        <v>12587</v>
      </c>
      <c r="B7487" s="1" t="s">
        <v>1026</v>
      </c>
      <c r="C7487" s="1" t="s">
        <v>12</v>
      </c>
      <c r="D7487" s="1" t="s">
        <v>38</v>
      </c>
      <c r="E7487" s="1" t="s">
        <v>9</v>
      </c>
      <c r="F7487" s="2">
        <v>46020</v>
      </c>
      <c r="G7487" s="1" t="str">
        <f>IF(WEEKDAY(Table1[[#This Row],[Order_Date]],2)&gt;=6,"Weekend","Weekday")</f>
        <v>Weekday</v>
      </c>
      <c r="H7487" s="2" t="str">
        <f>TEXT(Table1[[#This Row],[Order_Date]],"mmmm")</f>
        <v>December</v>
      </c>
      <c r="I7487" s="8">
        <f>MONTH(Table1[[#This Row],[Order_Date]])</f>
        <v>12</v>
      </c>
      <c r="J7487" s="8">
        <v>1</v>
      </c>
      <c r="K7487" s="1">
        <v>4998.51</v>
      </c>
      <c r="L7487" s="1">
        <v>15</v>
      </c>
      <c r="M7487" s="1">
        <v>4248.7299999999996</v>
      </c>
      <c r="N7487" s="1">
        <f>(Table1[[#This Row],[Quantity]]*Table1[[#This Row],[Unit_Price]])*(1-Table1[[#This Row],[Discount_%]]/100)</f>
        <v>4248.7335000000003</v>
      </c>
      <c r="O7487" s="1">
        <v>3095.27</v>
      </c>
      <c r="P7487" s="1">
        <v>1153.46</v>
      </c>
      <c r="Q7487">
        <f>Table1[[#This Row],[Revenue]]-Table1[[#This Row],[Cost]]</f>
        <v>1153.4599999999996</v>
      </c>
      <c r="R7487" s="6">
        <f>Table1[[#This Row],[Profit]]/Table1[[#This Row],[Revenue]]</f>
        <v>0.2714834785924265</v>
      </c>
    </row>
    <row r="7488" spans="1:18" x14ac:dyDescent="0.45">
      <c r="A7488" s="4" t="s">
        <v>12588</v>
      </c>
      <c r="B7488" s="4" t="s">
        <v>8432</v>
      </c>
      <c r="C7488" s="4" t="s">
        <v>7</v>
      </c>
      <c r="D7488" s="4" t="s">
        <v>8</v>
      </c>
      <c r="E7488" s="4" t="s">
        <v>9</v>
      </c>
      <c r="F7488" s="5">
        <v>45772</v>
      </c>
      <c r="G7488" s="4" t="str">
        <f>IF(WEEKDAY(Table1[[#This Row],[Order_Date]],2)&gt;=6,"Weekend","Weekday")</f>
        <v>Weekday</v>
      </c>
      <c r="H7488" s="5" t="str">
        <f>TEXT(Table1[[#This Row],[Order_Date]],"mmmm")</f>
        <v>April</v>
      </c>
      <c r="I7488" s="7">
        <f>MONTH(Table1[[#This Row],[Order_Date]])</f>
        <v>4</v>
      </c>
      <c r="J7488" s="7">
        <v>4</v>
      </c>
      <c r="K7488" s="4">
        <v>1208.4100000000001</v>
      </c>
      <c r="L7488" s="4">
        <v>15</v>
      </c>
      <c r="M7488" s="4">
        <v>4108.59</v>
      </c>
      <c r="N7488" s="4">
        <f>(Table1[[#This Row],[Quantity]]*Table1[[#This Row],[Unit_Price]])*(1-Table1[[#This Row],[Discount_%]]/100)</f>
        <v>4108.5940000000001</v>
      </c>
      <c r="O7488" s="4">
        <v>3118.74</v>
      </c>
      <c r="P7488" s="4">
        <v>989.85</v>
      </c>
      <c r="Q7488">
        <f>Table1[[#This Row],[Revenue]]-Table1[[#This Row],[Cost]]</f>
        <v>989.85000000000036</v>
      </c>
      <c r="R7488" s="6">
        <f>Table1[[#This Row],[Profit]]/Table1[[#This Row],[Revenue]]</f>
        <v>0.24092206815476841</v>
      </c>
    </row>
    <row r="7489" spans="1:18" x14ac:dyDescent="0.45">
      <c r="A7489" s="1" t="s">
        <v>12589</v>
      </c>
      <c r="B7489" s="1" t="s">
        <v>5084</v>
      </c>
      <c r="C7489" s="1" t="s">
        <v>20</v>
      </c>
      <c r="D7489" s="1" t="s">
        <v>57</v>
      </c>
      <c r="E7489" s="1" t="s">
        <v>22</v>
      </c>
      <c r="F7489" s="2">
        <v>45663</v>
      </c>
      <c r="G7489" s="1" t="str">
        <f>IF(WEEKDAY(Table1[[#This Row],[Order_Date]],2)&gt;=6,"Weekend","Weekday")</f>
        <v>Weekday</v>
      </c>
      <c r="H7489" s="2" t="str">
        <f>TEXT(Table1[[#This Row],[Order_Date]],"mmmm")</f>
        <v>January</v>
      </c>
      <c r="I7489" s="8">
        <f>MONTH(Table1[[#This Row],[Order_Date]])</f>
        <v>1</v>
      </c>
      <c r="J7489" s="8">
        <v>5</v>
      </c>
      <c r="K7489" s="1">
        <v>3952.37</v>
      </c>
      <c r="L7489" s="1">
        <v>10</v>
      </c>
      <c r="M7489" s="1">
        <v>17785.669999999998</v>
      </c>
      <c r="N7489" s="1">
        <f>(Table1[[#This Row],[Quantity]]*Table1[[#This Row],[Unit_Price]])*(1-Table1[[#This Row],[Discount_%]]/100)</f>
        <v>17785.665000000001</v>
      </c>
      <c r="O7489" s="1">
        <v>11886</v>
      </c>
      <c r="P7489" s="1">
        <v>5899.67</v>
      </c>
      <c r="Q7489">
        <f>Table1[[#This Row],[Revenue]]-Table1[[#This Row],[Cost]]</f>
        <v>5899.6699999999983</v>
      </c>
      <c r="R7489" s="6">
        <f>Table1[[#This Row],[Profit]]/Table1[[#This Row],[Revenue]]</f>
        <v>0.3317091793561896</v>
      </c>
    </row>
    <row r="7490" spans="1:18" x14ac:dyDescent="0.45">
      <c r="A7490" s="4" t="s">
        <v>12590</v>
      </c>
      <c r="B7490" s="4" t="s">
        <v>12505</v>
      </c>
      <c r="C7490" s="4" t="s">
        <v>2</v>
      </c>
      <c r="D7490" s="4" t="s">
        <v>68</v>
      </c>
      <c r="E7490" s="4" t="s">
        <v>4</v>
      </c>
      <c r="F7490" s="5">
        <v>45957</v>
      </c>
      <c r="G7490" s="4" t="str">
        <f>IF(WEEKDAY(Table1[[#This Row],[Order_Date]],2)&gt;=6,"Weekend","Weekday")</f>
        <v>Weekday</v>
      </c>
      <c r="H7490" s="5" t="str">
        <f>TEXT(Table1[[#This Row],[Order_Date]],"mmmm")</f>
        <v>October</v>
      </c>
      <c r="I7490" s="7">
        <f>MONTH(Table1[[#This Row],[Order_Date]])</f>
        <v>10</v>
      </c>
      <c r="J7490" s="7">
        <v>5</v>
      </c>
      <c r="K7490" s="4">
        <v>1060.32</v>
      </c>
      <c r="L7490" s="4">
        <v>0</v>
      </c>
      <c r="M7490" s="4">
        <v>5301.6</v>
      </c>
      <c r="N7490" s="4">
        <f>(Table1[[#This Row],[Quantity]]*Table1[[#This Row],[Unit_Price]])*(1-Table1[[#This Row],[Discount_%]]/100)</f>
        <v>5301.5999999999995</v>
      </c>
      <c r="O7490" s="4">
        <v>3722.68</v>
      </c>
      <c r="P7490" s="4">
        <v>1578.92</v>
      </c>
      <c r="Q7490">
        <f>Table1[[#This Row],[Revenue]]-Table1[[#This Row],[Cost]]</f>
        <v>1578.9200000000005</v>
      </c>
      <c r="R7490" s="6">
        <f>Table1[[#This Row],[Profit]]/Table1[[#This Row],[Revenue]]</f>
        <v>0.29781952618077562</v>
      </c>
    </row>
    <row r="7491" spans="1:18" x14ac:dyDescent="0.45">
      <c r="A7491" s="1" t="s">
        <v>12591</v>
      </c>
      <c r="B7491" s="1" t="s">
        <v>6139</v>
      </c>
      <c r="C7491" s="1" t="s">
        <v>2</v>
      </c>
      <c r="D7491" s="1" t="s">
        <v>82</v>
      </c>
      <c r="E7491" s="1" t="s">
        <v>14</v>
      </c>
      <c r="F7491" s="2">
        <v>45817</v>
      </c>
      <c r="G7491" s="1" t="str">
        <f>IF(WEEKDAY(Table1[[#This Row],[Order_Date]],2)&gt;=6,"Weekend","Weekday")</f>
        <v>Weekday</v>
      </c>
      <c r="H7491" s="2" t="str">
        <f>TEXT(Table1[[#This Row],[Order_Date]],"mmmm")</f>
        <v>June</v>
      </c>
      <c r="I7491" s="8">
        <f>MONTH(Table1[[#This Row],[Order_Date]])</f>
        <v>6</v>
      </c>
      <c r="J7491" s="8">
        <v>5</v>
      </c>
      <c r="K7491" s="1">
        <v>3570.9</v>
      </c>
      <c r="L7491" s="1">
        <v>20</v>
      </c>
      <c r="M7491" s="1">
        <v>14283.6</v>
      </c>
      <c r="N7491" s="1">
        <f>(Table1[[#This Row],[Quantity]]*Table1[[#This Row],[Unit_Price]])*(1-Table1[[#This Row],[Discount_%]]/100)</f>
        <v>14283.6</v>
      </c>
      <c r="O7491" s="1">
        <v>11252.55</v>
      </c>
      <c r="P7491" s="1">
        <v>3031.05</v>
      </c>
      <c r="Q7491">
        <f>Table1[[#This Row],[Revenue]]-Table1[[#This Row],[Cost]]</f>
        <v>3031.0500000000011</v>
      </c>
      <c r="R7491" s="6">
        <f>Table1[[#This Row],[Profit]]/Table1[[#This Row],[Revenue]]</f>
        <v>0.21220490632613628</v>
      </c>
    </row>
    <row r="7492" spans="1:18" x14ac:dyDescent="0.45">
      <c r="A7492" s="4" t="s">
        <v>12592</v>
      </c>
      <c r="B7492" s="4" t="s">
        <v>3681</v>
      </c>
      <c r="C7492" s="4" t="s">
        <v>2</v>
      </c>
      <c r="D7492" s="4" t="s">
        <v>17</v>
      </c>
      <c r="E7492" s="4" t="s">
        <v>9</v>
      </c>
      <c r="F7492" s="5">
        <v>45933</v>
      </c>
      <c r="G7492" s="4" t="str">
        <f>IF(WEEKDAY(Table1[[#This Row],[Order_Date]],2)&gt;=6,"Weekend","Weekday")</f>
        <v>Weekday</v>
      </c>
      <c r="H7492" s="5" t="str">
        <f>TEXT(Table1[[#This Row],[Order_Date]],"mmmm")</f>
        <v>October</v>
      </c>
      <c r="I7492" s="7">
        <f>MONTH(Table1[[#This Row],[Order_Date]])</f>
        <v>10</v>
      </c>
      <c r="J7492" s="7">
        <v>3</v>
      </c>
      <c r="K7492" s="4">
        <v>1765.78</v>
      </c>
      <c r="L7492" s="4">
        <v>20</v>
      </c>
      <c r="M7492" s="4">
        <v>4237.87</v>
      </c>
      <c r="N7492" s="4">
        <f>(Table1[[#This Row],[Quantity]]*Table1[[#This Row],[Unit_Price]])*(1-Table1[[#This Row],[Discount_%]]/100)</f>
        <v>4237.8720000000003</v>
      </c>
      <c r="O7492" s="4">
        <v>2848.03</v>
      </c>
      <c r="P7492" s="4">
        <v>1389.84</v>
      </c>
      <c r="Q7492">
        <f>Table1[[#This Row],[Revenue]]-Table1[[#This Row],[Cost]]</f>
        <v>1389.8399999999997</v>
      </c>
      <c r="R7492" s="6">
        <f>Table1[[#This Row],[Profit]]/Table1[[#This Row],[Revenue]]</f>
        <v>0.32795720491662084</v>
      </c>
    </row>
    <row r="7493" spans="1:18" x14ac:dyDescent="0.45">
      <c r="A7493" s="1" t="s">
        <v>12593</v>
      </c>
      <c r="B7493" s="1" t="s">
        <v>7081</v>
      </c>
      <c r="C7493" s="1" t="s">
        <v>20</v>
      </c>
      <c r="D7493" s="1" t="s">
        <v>21</v>
      </c>
      <c r="E7493" s="1" t="s">
        <v>9</v>
      </c>
      <c r="F7493" s="2">
        <v>45750</v>
      </c>
      <c r="G7493" s="1" t="str">
        <f>IF(WEEKDAY(Table1[[#This Row],[Order_Date]],2)&gt;=6,"Weekend","Weekday")</f>
        <v>Weekday</v>
      </c>
      <c r="H7493" s="2" t="str">
        <f>TEXT(Table1[[#This Row],[Order_Date]],"mmmm")</f>
        <v>April</v>
      </c>
      <c r="I7493" s="8">
        <f>MONTH(Table1[[#This Row],[Order_Date]])</f>
        <v>4</v>
      </c>
      <c r="J7493" s="8">
        <v>4</v>
      </c>
      <c r="K7493" s="1">
        <v>4900.38</v>
      </c>
      <c r="L7493" s="1">
        <v>20</v>
      </c>
      <c r="M7493" s="1">
        <v>15681.22</v>
      </c>
      <c r="N7493" s="1">
        <f>(Table1[[#This Row],[Quantity]]*Table1[[#This Row],[Unit_Price]])*(1-Table1[[#This Row],[Discount_%]]/100)</f>
        <v>15681.216</v>
      </c>
      <c r="O7493" s="1">
        <v>12006.67</v>
      </c>
      <c r="P7493" s="1">
        <v>3674.55</v>
      </c>
      <c r="Q7493">
        <f>Table1[[#This Row],[Revenue]]-Table1[[#This Row],[Cost]]</f>
        <v>3674.5499999999993</v>
      </c>
      <c r="R7493" s="6">
        <f>Table1[[#This Row],[Profit]]/Table1[[#This Row],[Revenue]]</f>
        <v>0.23432806886198906</v>
      </c>
    </row>
    <row r="7494" spans="1:18" x14ac:dyDescent="0.45">
      <c r="A7494" s="4" t="s">
        <v>12594</v>
      </c>
      <c r="B7494" s="4" t="s">
        <v>12595</v>
      </c>
      <c r="C7494" s="4" t="s">
        <v>7</v>
      </c>
      <c r="D7494" s="4" t="s">
        <v>8</v>
      </c>
      <c r="E7494" s="4" t="s">
        <v>22</v>
      </c>
      <c r="F7494" s="5">
        <v>45326</v>
      </c>
      <c r="G7494" s="4" t="str">
        <f>IF(WEEKDAY(Table1[[#This Row],[Order_Date]],2)&gt;=6,"Weekend","Weekday")</f>
        <v>Weekend</v>
      </c>
      <c r="H7494" s="5" t="str">
        <f>TEXT(Table1[[#This Row],[Order_Date]],"mmmm")</f>
        <v>February</v>
      </c>
      <c r="I7494" s="7">
        <f>MONTH(Table1[[#This Row],[Order_Date]])</f>
        <v>2</v>
      </c>
      <c r="J7494" s="7">
        <v>2</v>
      </c>
      <c r="K7494" s="4">
        <v>847.71</v>
      </c>
      <c r="L7494" s="4">
        <v>20</v>
      </c>
      <c r="M7494" s="4">
        <v>1356.34</v>
      </c>
      <c r="N7494" s="4">
        <f>(Table1[[#This Row],[Quantity]]*Table1[[#This Row],[Unit_Price]])*(1-Table1[[#This Row],[Discount_%]]/100)</f>
        <v>1356.3360000000002</v>
      </c>
      <c r="O7494" s="4">
        <v>878.94</v>
      </c>
      <c r="P7494" s="4">
        <v>477.4</v>
      </c>
      <c r="Q7494">
        <f>Table1[[#This Row],[Revenue]]-Table1[[#This Row],[Cost]]</f>
        <v>477.39999999999986</v>
      </c>
      <c r="R7494" s="6">
        <f>Table1[[#This Row],[Profit]]/Table1[[#This Row],[Revenue]]</f>
        <v>0.35197664302461035</v>
      </c>
    </row>
    <row r="7495" spans="1:18" x14ac:dyDescent="0.45">
      <c r="A7495" s="1" t="s">
        <v>12596</v>
      </c>
      <c r="B7495" s="1" t="s">
        <v>2791</v>
      </c>
      <c r="C7495" s="1" t="s">
        <v>12</v>
      </c>
      <c r="D7495" s="1" t="s">
        <v>41</v>
      </c>
      <c r="E7495" s="1" t="s">
        <v>22</v>
      </c>
      <c r="F7495" s="2">
        <v>45910</v>
      </c>
      <c r="G7495" s="1" t="str">
        <f>IF(WEEKDAY(Table1[[#This Row],[Order_Date]],2)&gt;=6,"Weekend","Weekday")</f>
        <v>Weekday</v>
      </c>
      <c r="H7495" s="2" t="str">
        <f>TEXT(Table1[[#This Row],[Order_Date]],"mmmm")</f>
        <v>September</v>
      </c>
      <c r="I7495" s="8">
        <f>MONTH(Table1[[#This Row],[Order_Date]])</f>
        <v>9</v>
      </c>
      <c r="J7495" s="8">
        <v>4</v>
      </c>
      <c r="K7495" s="1">
        <v>601.07000000000005</v>
      </c>
      <c r="L7495" s="1">
        <v>5</v>
      </c>
      <c r="M7495" s="1">
        <v>2284.0700000000002</v>
      </c>
      <c r="N7495" s="1">
        <f>(Table1[[#This Row],[Quantity]]*Table1[[#This Row],[Unit_Price]])*(1-Table1[[#This Row],[Discount_%]]/100)</f>
        <v>2284.0660000000003</v>
      </c>
      <c r="O7495" s="1">
        <v>1417.05</v>
      </c>
      <c r="P7495" s="1">
        <v>867.02</v>
      </c>
      <c r="Q7495">
        <f>Table1[[#This Row],[Revenue]]-Table1[[#This Row],[Cost]]</f>
        <v>867.02000000000021</v>
      </c>
      <c r="R7495" s="6">
        <f>Table1[[#This Row],[Profit]]/Table1[[#This Row],[Revenue]]</f>
        <v>0.37959432066442794</v>
      </c>
    </row>
    <row r="7496" spans="1:18" x14ac:dyDescent="0.45">
      <c r="A7496" s="4" t="s">
        <v>12597</v>
      </c>
      <c r="B7496" s="4" t="s">
        <v>4625</v>
      </c>
      <c r="C7496" s="4" t="s">
        <v>2</v>
      </c>
      <c r="D7496" s="4" t="s">
        <v>17</v>
      </c>
      <c r="E7496" s="4" t="s">
        <v>9</v>
      </c>
      <c r="F7496" s="5">
        <v>45829</v>
      </c>
      <c r="G7496" s="4" t="str">
        <f>IF(WEEKDAY(Table1[[#This Row],[Order_Date]],2)&gt;=6,"Weekend","Weekday")</f>
        <v>Weekend</v>
      </c>
      <c r="H7496" s="5" t="str">
        <f>TEXT(Table1[[#This Row],[Order_Date]],"mmmm")</f>
        <v>June</v>
      </c>
      <c r="I7496" s="7">
        <f>MONTH(Table1[[#This Row],[Order_Date]])</f>
        <v>6</v>
      </c>
      <c r="J7496" s="7">
        <v>2</v>
      </c>
      <c r="K7496" s="4">
        <v>489.85</v>
      </c>
      <c r="L7496" s="4">
        <v>15</v>
      </c>
      <c r="M7496" s="4">
        <v>832.75</v>
      </c>
      <c r="N7496" s="4">
        <f>(Table1[[#This Row],[Quantity]]*Table1[[#This Row],[Unit_Price]])*(1-Table1[[#This Row],[Discount_%]]/100)</f>
        <v>832.745</v>
      </c>
      <c r="O7496" s="4">
        <v>523.39</v>
      </c>
      <c r="P7496" s="4">
        <v>309.36</v>
      </c>
      <c r="Q7496">
        <f>Table1[[#This Row],[Revenue]]-Table1[[#This Row],[Cost]]</f>
        <v>309.36</v>
      </c>
      <c r="R7496" s="6">
        <f>Table1[[#This Row],[Profit]]/Table1[[#This Row],[Revenue]]</f>
        <v>0.37149204443110179</v>
      </c>
    </row>
    <row r="7497" spans="1:18" x14ac:dyDescent="0.45">
      <c r="A7497" s="1" t="s">
        <v>12598</v>
      </c>
      <c r="B7497" s="1" t="s">
        <v>12599</v>
      </c>
      <c r="C7497" s="1" t="s">
        <v>2</v>
      </c>
      <c r="D7497" s="1" t="s">
        <v>17</v>
      </c>
      <c r="E7497" s="1" t="s">
        <v>4</v>
      </c>
      <c r="F7497" s="2">
        <v>45553</v>
      </c>
      <c r="G7497" s="1" t="str">
        <f>IF(WEEKDAY(Table1[[#This Row],[Order_Date]],2)&gt;=6,"Weekend","Weekday")</f>
        <v>Weekday</v>
      </c>
      <c r="H7497" s="2" t="str">
        <f>TEXT(Table1[[#This Row],[Order_Date]],"mmmm")</f>
        <v>September</v>
      </c>
      <c r="I7497" s="8">
        <f>MONTH(Table1[[#This Row],[Order_Date]])</f>
        <v>9</v>
      </c>
      <c r="J7497" s="8">
        <v>5</v>
      </c>
      <c r="K7497" s="1">
        <v>4131.3599999999997</v>
      </c>
      <c r="L7497" s="1">
        <v>5</v>
      </c>
      <c r="M7497" s="1">
        <v>19623.96</v>
      </c>
      <c r="N7497" s="1">
        <f>(Table1[[#This Row],[Quantity]]*Table1[[#This Row],[Unit_Price]])*(1-Table1[[#This Row],[Discount_%]]/100)</f>
        <v>19623.96</v>
      </c>
      <c r="O7497" s="1">
        <v>15387.4</v>
      </c>
      <c r="P7497" s="1">
        <v>4236.5600000000004</v>
      </c>
      <c r="Q7497">
        <f>Table1[[#This Row],[Revenue]]-Table1[[#This Row],[Cost]]</f>
        <v>4236.5599999999995</v>
      </c>
      <c r="R7497" s="6">
        <f>Table1[[#This Row],[Profit]]/Table1[[#This Row],[Revenue]]</f>
        <v>0.21588710943153169</v>
      </c>
    </row>
    <row r="7498" spans="1:18" x14ac:dyDescent="0.45">
      <c r="A7498" s="4" t="s">
        <v>12600</v>
      </c>
      <c r="B7498" s="4" t="s">
        <v>12601</v>
      </c>
      <c r="C7498" s="4" t="s">
        <v>28</v>
      </c>
      <c r="D7498" s="4" t="s">
        <v>29</v>
      </c>
      <c r="E7498" s="4" t="s">
        <v>22</v>
      </c>
      <c r="F7498" s="5">
        <v>45423</v>
      </c>
      <c r="G7498" s="4" t="str">
        <f>IF(WEEKDAY(Table1[[#This Row],[Order_Date]],2)&gt;=6,"Weekend","Weekday")</f>
        <v>Weekend</v>
      </c>
      <c r="H7498" s="5" t="str">
        <f>TEXT(Table1[[#This Row],[Order_Date]],"mmmm")</f>
        <v>May</v>
      </c>
      <c r="I7498" s="7">
        <f>MONTH(Table1[[#This Row],[Order_Date]])</f>
        <v>5</v>
      </c>
      <c r="J7498" s="7">
        <v>2</v>
      </c>
      <c r="K7498" s="4">
        <v>2576.58</v>
      </c>
      <c r="L7498" s="4">
        <v>15</v>
      </c>
      <c r="M7498" s="4">
        <v>4380.1899999999996</v>
      </c>
      <c r="N7498" s="4">
        <f>(Table1[[#This Row],[Quantity]]*Table1[[#This Row],[Unit_Price]])*(1-Table1[[#This Row],[Discount_%]]/100)</f>
        <v>4380.1859999999997</v>
      </c>
      <c r="O7498" s="4">
        <v>2648.51</v>
      </c>
      <c r="P7498" s="4">
        <v>1731.68</v>
      </c>
      <c r="Q7498">
        <f>Table1[[#This Row],[Revenue]]-Table1[[#This Row],[Cost]]</f>
        <v>1731.6799999999994</v>
      </c>
      <c r="R7498" s="6">
        <f>Table1[[#This Row],[Profit]]/Table1[[#This Row],[Revenue]]</f>
        <v>0.39534358098621297</v>
      </c>
    </row>
    <row r="7499" spans="1:18" x14ac:dyDescent="0.45">
      <c r="A7499" s="1" t="s">
        <v>12602</v>
      </c>
      <c r="B7499" s="1" t="s">
        <v>2826</v>
      </c>
      <c r="C7499" s="1" t="s">
        <v>12</v>
      </c>
      <c r="D7499" s="1" t="s">
        <v>41</v>
      </c>
      <c r="E7499" s="1" t="s">
        <v>4</v>
      </c>
      <c r="F7499" s="2">
        <v>45817</v>
      </c>
      <c r="G7499" s="1" t="str">
        <f>IF(WEEKDAY(Table1[[#This Row],[Order_Date]],2)&gt;=6,"Weekend","Weekday")</f>
        <v>Weekday</v>
      </c>
      <c r="H7499" s="2" t="str">
        <f>TEXT(Table1[[#This Row],[Order_Date]],"mmmm")</f>
        <v>June</v>
      </c>
      <c r="I7499" s="8">
        <f>MONTH(Table1[[#This Row],[Order_Date]])</f>
        <v>6</v>
      </c>
      <c r="J7499" s="8">
        <v>5</v>
      </c>
      <c r="K7499" s="1">
        <v>2949.84</v>
      </c>
      <c r="L7499" s="1">
        <v>20</v>
      </c>
      <c r="M7499" s="1">
        <v>11799.36</v>
      </c>
      <c r="N7499" s="1">
        <f>(Table1[[#This Row],[Quantity]]*Table1[[#This Row],[Unit_Price]])*(1-Table1[[#This Row],[Discount_%]]/100)</f>
        <v>11799.36</v>
      </c>
      <c r="O7499" s="1">
        <v>9420.7900000000009</v>
      </c>
      <c r="P7499" s="1">
        <v>2378.5700000000002</v>
      </c>
      <c r="Q7499">
        <f>Table1[[#This Row],[Revenue]]-Table1[[#This Row],[Cost]]</f>
        <v>2378.5699999999997</v>
      </c>
      <c r="R7499" s="6">
        <f>Table1[[#This Row],[Profit]]/Table1[[#This Row],[Revenue]]</f>
        <v>0.20158466221896781</v>
      </c>
    </row>
    <row r="7500" spans="1:18" x14ac:dyDescent="0.45">
      <c r="A7500" s="4" t="s">
        <v>12603</v>
      </c>
      <c r="B7500" s="4" t="s">
        <v>925</v>
      </c>
      <c r="C7500" s="4" t="s">
        <v>7</v>
      </c>
      <c r="D7500" s="4" t="s">
        <v>106</v>
      </c>
      <c r="E7500" s="4" t="s">
        <v>4</v>
      </c>
      <c r="F7500" s="5">
        <v>45675</v>
      </c>
      <c r="G7500" s="4" t="str">
        <f>IF(WEEKDAY(Table1[[#This Row],[Order_Date]],2)&gt;=6,"Weekend","Weekday")</f>
        <v>Weekend</v>
      </c>
      <c r="H7500" s="5" t="str">
        <f>TEXT(Table1[[#This Row],[Order_Date]],"mmmm")</f>
        <v>January</v>
      </c>
      <c r="I7500" s="7">
        <f>MONTH(Table1[[#This Row],[Order_Date]])</f>
        <v>1</v>
      </c>
      <c r="J7500" s="7">
        <v>3</v>
      </c>
      <c r="K7500" s="4">
        <v>3879.24</v>
      </c>
      <c r="L7500" s="4">
        <v>10</v>
      </c>
      <c r="M7500" s="4">
        <v>10473.950000000001</v>
      </c>
      <c r="N7500" s="4">
        <f>(Table1[[#This Row],[Quantity]]*Table1[[#This Row],[Unit_Price]])*(1-Table1[[#This Row],[Discount_%]]/100)</f>
        <v>10473.948</v>
      </c>
      <c r="O7500" s="4">
        <v>6400.74</v>
      </c>
      <c r="P7500" s="4">
        <v>4073.21</v>
      </c>
      <c r="Q7500">
        <f>Table1[[#This Row],[Revenue]]-Table1[[#This Row],[Cost]]</f>
        <v>4073.2100000000009</v>
      </c>
      <c r="R7500" s="6">
        <f>Table1[[#This Row],[Profit]]/Table1[[#This Row],[Revenue]]</f>
        <v>0.38888957843029609</v>
      </c>
    </row>
    <row r="7501" spans="1:18" x14ac:dyDescent="0.45">
      <c r="A7501" s="1" t="s">
        <v>12604</v>
      </c>
      <c r="B7501" s="1" t="s">
        <v>12605</v>
      </c>
      <c r="C7501" s="1" t="s">
        <v>7</v>
      </c>
      <c r="D7501" s="1" t="s">
        <v>71</v>
      </c>
      <c r="E7501" s="1" t="s">
        <v>14</v>
      </c>
      <c r="F7501" s="2">
        <v>45980</v>
      </c>
      <c r="G7501" s="1" t="str">
        <f>IF(WEEKDAY(Table1[[#This Row],[Order_Date]],2)&gt;=6,"Weekend","Weekday")</f>
        <v>Weekday</v>
      </c>
      <c r="H7501" s="2" t="str">
        <f>TEXT(Table1[[#This Row],[Order_Date]],"mmmm")</f>
        <v>November</v>
      </c>
      <c r="I7501" s="8">
        <f>MONTH(Table1[[#This Row],[Order_Date]])</f>
        <v>11</v>
      </c>
      <c r="J7501" s="8">
        <v>5</v>
      </c>
      <c r="K7501" s="1">
        <v>4457.49</v>
      </c>
      <c r="L7501" s="1">
        <v>0</v>
      </c>
      <c r="M7501" s="1">
        <v>22287.45</v>
      </c>
      <c r="N7501" s="1">
        <f>(Table1[[#This Row],[Quantity]]*Table1[[#This Row],[Unit_Price]])*(1-Table1[[#This Row],[Discount_%]]/100)</f>
        <v>22287.449999999997</v>
      </c>
      <c r="O7501" s="1">
        <v>16336.28</v>
      </c>
      <c r="P7501" s="1">
        <v>5951.17</v>
      </c>
      <c r="Q7501">
        <f>Table1[[#This Row],[Revenue]]-Table1[[#This Row],[Cost]]</f>
        <v>5951.17</v>
      </c>
      <c r="R7501" s="6">
        <f>Table1[[#This Row],[Profit]]/Table1[[#This Row],[Revenue]]</f>
        <v>0.26701888282419028</v>
      </c>
    </row>
    <row r="7502" spans="1:18" x14ac:dyDescent="0.45">
      <c r="A7502" s="4" t="s">
        <v>12606</v>
      </c>
      <c r="B7502" s="4" t="s">
        <v>12607</v>
      </c>
      <c r="C7502" s="4" t="s">
        <v>7</v>
      </c>
      <c r="D7502" s="4" t="s">
        <v>8</v>
      </c>
      <c r="E7502" s="4" t="s">
        <v>4</v>
      </c>
      <c r="F7502" s="5">
        <v>45948</v>
      </c>
      <c r="G7502" s="4" t="str">
        <f>IF(WEEKDAY(Table1[[#This Row],[Order_Date]],2)&gt;=6,"Weekend","Weekday")</f>
        <v>Weekend</v>
      </c>
      <c r="H7502" s="5" t="str">
        <f>TEXT(Table1[[#This Row],[Order_Date]],"mmmm")</f>
        <v>October</v>
      </c>
      <c r="I7502" s="7">
        <f>MONTH(Table1[[#This Row],[Order_Date]])</f>
        <v>10</v>
      </c>
      <c r="J7502" s="7">
        <v>3</v>
      </c>
      <c r="K7502" s="4">
        <v>1017.45</v>
      </c>
      <c r="L7502" s="4">
        <v>0</v>
      </c>
      <c r="M7502" s="4">
        <v>3052.35</v>
      </c>
      <c r="N7502" s="4">
        <f>(Table1[[#This Row],[Quantity]]*Table1[[#This Row],[Unit_Price]])*(1-Table1[[#This Row],[Discount_%]]/100)</f>
        <v>3052.3500000000004</v>
      </c>
      <c r="O7502" s="4">
        <v>2229.1799999999998</v>
      </c>
      <c r="P7502" s="4">
        <v>823.17</v>
      </c>
      <c r="Q7502">
        <f>Table1[[#This Row],[Revenue]]-Table1[[#This Row],[Cost]]</f>
        <v>823.17000000000007</v>
      </c>
      <c r="R7502" s="6">
        <f>Table1[[#This Row],[Profit]]/Table1[[#This Row],[Revenue]]</f>
        <v>0.26968401395645974</v>
      </c>
    </row>
    <row r="7503" spans="1:18" x14ac:dyDescent="0.45">
      <c r="A7503" s="1" t="s">
        <v>12608</v>
      </c>
      <c r="B7503" s="1" t="s">
        <v>12609</v>
      </c>
      <c r="C7503" s="1" t="s">
        <v>28</v>
      </c>
      <c r="D7503" s="1" t="s">
        <v>29</v>
      </c>
      <c r="E7503" s="1" t="s">
        <v>14</v>
      </c>
      <c r="F7503" s="2">
        <v>45349</v>
      </c>
      <c r="G7503" s="1" t="str">
        <f>IF(WEEKDAY(Table1[[#This Row],[Order_Date]],2)&gt;=6,"Weekend","Weekday")</f>
        <v>Weekday</v>
      </c>
      <c r="H7503" s="2" t="str">
        <f>TEXT(Table1[[#This Row],[Order_Date]],"mmmm")</f>
        <v>February</v>
      </c>
      <c r="I7503" s="8">
        <f>MONTH(Table1[[#This Row],[Order_Date]])</f>
        <v>2</v>
      </c>
      <c r="J7503" s="8">
        <v>1</v>
      </c>
      <c r="K7503" s="1">
        <v>4006.74</v>
      </c>
      <c r="L7503" s="1">
        <v>5</v>
      </c>
      <c r="M7503" s="1">
        <v>3806.4</v>
      </c>
      <c r="N7503" s="1">
        <f>(Table1[[#This Row],[Quantity]]*Table1[[#This Row],[Unit_Price]])*(1-Table1[[#This Row],[Discount_%]]/100)</f>
        <v>3806.4029999999998</v>
      </c>
      <c r="O7503" s="1">
        <v>3050.93</v>
      </c>
      <c r="P7503" s="1">
        <v>755.47</v>
      </c>
      <c r="Q7503">
        <f>Table1[[#This Row],[Revenue]]-Table1[[#This Row],[Cost]]</f>
        <v>755.47000000000025</v>
      </c>
      <c r="R7503" s="6">
        <f>Table1[[#This Row],[Profit]]/Table1[[#This Row],[Revenue]]</f>
        <v>0.19847362337116436</v>
      </c>
    </row>
    <row r="7504" spans="1:18" x14ac:dyDescent="0.45">
      <c r="A7504" s="4" t="s">
        <v>12610</v>
      </c>
      <c r="B7504" s="4" t="s">
        <v>12611</v>
      </c>
      <c r="C7504" s="4" t="s">
        <v>28</v>
      </c>
      <c r="D7504" s="4" t="s">
        <v>29</v>
      </c>
      <c r="E7504" s="4" t="s">
        <v>14</v>
      </c>
      <c r="F7504" s="5">
        <v>45821</v>
      </c>
      <c r="G7504" s="4" t="str">
        <f>IF(WEEKDAY(Table1[[#This Row],[Order_Date]],2)&gt;=6,"Weekend","Weekday")</f>
        <v>Weekday</v>
      </c>
      <c r="H7504" s="5" t="str">
        <f>TEXT(Table1[[#This Row],[Order_Date]],"mmmm")</f>
        <v>June</v>
      </c>
      <c r="I7504" s="7">
        <f>MONTH(Table1[[#This Row],[Order_Date]])</f>
        <v>6</v>
      </c>
      <c r="J7504" s="7">
        <v>5</v>
      </c>
      <c r="K7504" s="4">
        <v>1066.0999999999999</v>
      </c>
      <c r="L7504" s="4">
        <v>15</v>
      </c>
      <c r="M7504" s="4">
        <v>4530.93</v>
      </c>
      <c r="N7504" s="4">
        <f>(Table1[[#This Row],[Quantity]]*Table1[[#This Row],[Unit_Price]])*(1-Table1[[#This Row],[Discount_%]]/100)</f>
        <v>4530.9250000000002</v>
      </c>
      <c r="O7504" s="4">
        <v>3475.48</v>
      </c>
      <c r="P7504" s="4">
        <v>1055.45</v>
      </c>
      <c r="Q7504">
        <f>Table1[[#This Row],[Revenue]]-Table1[[#This Row],[Cost]]</f>
        <v>1055.4500000000003</v>
      </c>
      <c r="R7504" s="6">
        <f>Table1[[#This Row],[Profit]]/Table1[[#This Row],[Revenue]]</f>
        <v>0.23294334717155196</v>
      </c>
    </row>
    <row r="7505" spans="1:18" x14ac:dyDescent="0.45">
      <c r="A7505" s="1" t="s">
        <v>12612</v>
      </c>
      <c r="B7505" s="1" t="s">
        <v>12613</v>
      </c>
      <c r="C7505" s="1" t="s">
        <v>12</v>
      </c>
      <c r="D7505" s="1" t="s">
        <v>111</v>
      </c>
      <c r="E7505" s="1" t="s">
        <v>22</v>
      </c>
      <c r="F7505" s="2">
        <v>45596</v>
      </c>
      <c r="G7505" s="1" t="str">
        <f>IF(WEEKDAY(Table1[[#This Row],[Order_Date]],2)&gt;=6,"Weekend","Weekday")</f>
        <v>Weekday</v>
      </c>
      <c r="H7505" s="2" t="str">
        <f>TEXT(Table1[[#This Row],[Order_Date]],"mmmm")</f>
        <v>October</v>
      </c>
      <c r="I7505" s="8">
        <f>MONTH(Table1[[#This Row],[Order_Date]])</f>
        <v>10</v>
      </c>
      <c r="J7505" s="8">
        <v>4</v>
      </c>
      <c r="K7505" s="1">
        <v>3045.5</v>
      </c>
      <c r="L7505" s="1">
        <v>15</v>
      </c>
      <c r="M7505" s="1">
        <v>10354.700000000001</v>
      </c>
      <c r="N7505" s="1">
        <f>(Table1[[#This Row],[Quantity]]*Table1[[#This Row],[Unit_Price]])*(1-Table1[[#This Row],[Discount_%]]/100)</f>
        <v>10354.699999999999</v>
      </c>
      <c r="O7505" s="1">
        <v>8039.4</v>
      </c>
      <c r="P7505" s="1">
        <v>2315.3000000000002</v>
      </c>
      <c r="Q7505">
        <f>Table1[[#This Row],[Revenue]]-Table1[[#This Row],[Cost]]</f>
        <v>2315.3000000000011</v>
      </c>
      <c r="R7505" s="6">
        <f>Table1[[#This Row],[Profit]]/Table1[[#This Row],[Revenue]]</f>
        <v>0.2235989454064338</v>
      </c>
    </row>
    <row r="7506" spans="1:18" x14ac:dyDescent="0.45">
      <c r="A7506" s="4" t="s">
        <v>12614</v>
      </c>
      <c r="B7506" s="4" t="s">
        <v>8995</v>
      </c>
      <c r="C7506" s="4" t="s">
        <v>20</v>
      </c>
      <c r="D7506" s="4" t="s">
        <v>103</v>
      </c>
      <c r="E7506" s="4" t="s">
        <v>22</v>
      </c>
      <c r="F7506" s="5">
        <v>45552</v>
      </c>
      <c r="G7506" s="4" t="str">
        <f>IF(WEEKDAY(Table1[[#This Row],[Order_Date]],2)&gt;=6,"Weekend","Weekday")</f>
        <v>Weekday</v>
      </c>
      <c r="H7506" s="5" t="str">
        <f>TEXT(Table1[[#This Row],[Order_Date]],"mmmm")</f>
        <v>September</v>
      </c>
      <c r="I7506" s="7">
        <f>MONTH(Table1[[#This Row],[Order_Date]])</f>
        <v>9</v>
      </c>
      <c r="J7506" s="7">
        <v>5</v>
      </c>
      <c r="K7506" s="4">
        <v>291.95</v>
      </c>
      <c r="L7506" s="4">
        <v>0</v>
      </c>
      <c r="M7506" s="4">
        <v>1459.75</v>
      </c>
      <c r="N7506" s="4">
        <f>(Table1[[#This Row],[Quantity]]*Table1[[#This Row],[Unit_Price]])*(1-Table1[[#This Row],[Discount_%]]/100)</f>
        <v>1459.75</v>
      </c>
      <c r="O7506" s="4">
        <v>1207.47</v>
      </c>
      <c r="P7506" s="4">
        <v>252.28</v>
      </c>
      <c r="Q7506">
        <f>Table1[[#This Row],[Revenue]]-Table1[[#This Row],[Cost]]</f>
        <v>252.27999999999997</v>
      </c>
      <c r="R7506" s="6">
        <f>Table1[[#This Row],[Profit]]/Table1[[#This Row],[Revenue]]</f>
        <v>0.17282411371810241</v>
      </c>
    </row>
    <row r="7507" spans="1:18" x14ac:dyDescent="0.45">
      <c r="A7507" s="1" t="s">
        <v>12615</v>
      </c>
      <c r="B7507" s="1" t="s">
        <v>12616</v>
      </c>
      <c r="C7507" s="1" t="s">
        <v>12</v>
      </c>
      <c r="D7507" s="1" t="s">
        <v>41</v>
      </c>
      <c r="E7507" s="1" t="s">
        <v>14</v>
      </c>
      <c r="F7507" s="2">
        <v>45402</v>
      </c>
      <c r="G7507" s="1" t="str">
        <f>IF(WEEKDAY(Table1[[#This Row],[Order_Date]],2)&gt;=6,"Weekend","Weekday")</f>
        <v>Weekend</v>
      </c>
      <c r="H7507" s="2" t="str">
        <f>TEXT(Table1[[#This Row],[Order_Date]],"mmmm")</f>
        <v>April</v>
      </c>
      <c r="I7507" s="8">
        <f>MONTH(Table1[[#This Row],[Order_Date]])</f>
        <v>4</v>
      </c>
      <c r="J7507" s="8">
        <v>5</v>
      </c>
      <c r="K7507" s="1">
        <v>2873.45</v>
      </c>
      <c r="L7507" s="1">
        <v>0</v>
      </c>
      <c r="M7507" s="1">
        <v>14367.25</v>
      </c>
      <c r="N7507" s="1">
        <f>(Table1[[#This Row],[Quantity]]*Table1[[#This Row],[Unit_Price]])*(1-Table1[[#This Row],[Discount_%]]/100)</f>
        <v>14367.25</v>
      </c>
      <c r="O7507" s="1">
        <v>11649.61</v>
      </c>
      <c r="P7507" s="1">
        <v>2717.64</v>
      </c>
      <c r="Q7507">
        <f>Table1[[#This Row],[Revenue]]-Table1[[#This Row],[Cost]]</f>
        <v>2717.6399999999994</v>
      </c>
      <c r="R7507" s="6">
        <f>Table1[[#This Row],[Profit]]/Table1[[#This Row],[Revenue]]</f>
        <v>0.18915519671475056</v>
      </c>
    </row>
    <row r="7508" spans="1:18" x14ac:dyDescent="0.45">
      <c r="A7508" s="4" t="s">
        <v>12617</v>
      </c>
      <c r="B7508" s="4" t="s">
        <v>12618</v>
      </c>
      <c r="C7508" s="4" t="s">
        <v>20</v>
      </c>
      <c r="D7508" s="4" t="s">
        <v>103</v>
      </c>
      <c r="E7508" s="4" t="s">
        <v>9</v>
      </c>
      <c r="F7508" s="5">
        <v>45852</v>
      </c>
      <c r="G7508" s="4" t="str">
        <f>IF(WEEKDAY(Table1[[#This Row],[Order_Date]],2)&gt;=6,"Weekend","Weekday")</f>
        <v>Weekday</v>
      </c>
      <c r="H7508" s="5" t="str">
        <f>TEXT(Table1[[#This Row],[Order_Date]],"mmmm")</f>
        <v>July</v>
      </c>
      <c r="I7508" s="7">
        <f>MONTH(Table1[[#This Row],[Order_Date]])</f>
        <v>7</v>
      </c>
      <c r="J7508" s="7">
        <v>5</v>
      </c>
      <c r="K7508" s="4">
        <v>705.21</v>
      </c>
      <c r="L7508" s="4">
        <v>20</v>
      </c>
      <c r="M7508" s="4">
        <v>2820.84</v>
      </c>
      <c r="N7508" s="4">
        <f>(Table1[[#This Row],[Quantity]]*Table1[[#This Row],[Unit_Price]])*(1-Table1[[#This Row],[Discount_%]]/100)</f>
        <v>2820.84</v>
      </c>
      <c r="O7508" s="4">
        <v>1777.26</v>
      </c>
      <c r="P7508" s="4">
        <v>1043.58</v>
      </c>
      <c r="Q7508">
        <f>Table1[[#This Row],[Revenue]]-Table1[[#This Row],[Cost]]</f>
        <v>1043.5800000000002</v>
      </c>
      <c r="R7508" s="6">
        <f>Table1[[#This Row],[Profit]]/Table1[[#This Row],[Revenue]]</f>
        <v>0.36995363083336874</v>
      </c>
    </row>
    <row r="7509" spans="1:18" x14ac:dyDescent="0.45">
      <c r="A7509" s="1" t="s">
        <v>12619</v>
      </c>
      <c r="B7509" s="1" t="s">
        <v>7659</v>
      </c>
      <c r="C7509" s="1" t="s">
        <v>2</v>
      </c>
      <c r="D7509" s="1" t="s">
        <v>65</v>
      </c>
      <c r="E7509" s="1" t="s">
        <v>22</v>
      </c>
      <c r="F7509" s="2">
        <v>45631</v>
      </c>
      <c r="G7509" s="1" t="str">
        <f>IF(WEEKDAY(Table1[[#This Row],[Order_Date]],2)&gt;=6,"Weekend","Weekday")</f>
        <v>Weekday</v>
      </c>
      <c r="H7509" s="2" t="str">
        <f>TEXT(Table1[[#This Row],[Order_Date]],"mmmm")</f>
        <v>December</v>
      </c>
      <c r="I7509" s="8">
        <f>MONTH(Table1[[#This Row],[Order_Date]])</f>
        <v>12</v>
      </c>
      <c r="J7509" s="8">
        <v>1</v>
      </c>
      <c r="K7509" s="1">
        <v>3134.94</v>
      </c>
      <c r="L7509" s="1">
        <v>20</v>
      </c>
      <c r="M7509" s="1">
        <v>2507.9499999999998</v>
      </c>
      <c r="N7509" s="1">
        <f>(Table1[[#This Row],[Quantity]]*Table1[[#This Row],[Unit_Price]])*(1-Table1[[#This Row],[Discount_%]]/100)</f>
        <v>2507.9520000000002</v>
      </c>
      <c r="O7509" s="1">
        <v>1638.45</v>
      </c>
      <c r="P7509" s="1">
        <v>869.5</v>
      </c>
      <c r="Q7509">
        <f>Table1[[#This Row],[Revenue]]-Table1[[#This Row],[Cost]]</f>
        <v>869.49999999999977</v>
      </c>
      <c r="R7509" s="6">
        <f>Table1[[#This Row],[Profit]]/Table1[[#This Row],[Revenue]]</f>
        <v>0.34669750194381871</v>
      </c>
    </row>
    <row r="7510" spans="1:18" x14ac:dyDescent="0.45">
      <c r="A7510" s="4" t="s">
        <v>12620</v>
      </c>
      <c r="B7510" s="4" t="s">
        <v>1345</v>
      </c>
      <c r="C7510" s="4" t="s">
        <v>12</v>
      </c>
      <c r="D7510" s="4" t="s">
        <v>111</v>
      </c>
      <c r="E7510" s="4" t="s">
        <v>4</v>
      </c>
      <c r="F7510" s="5">
        <v>45696</v>
      </c>
      <c r="G7510" s="4" t="str">
        <f>IF(WEEKDAY(Table1[[#This Row],[Order_Date]],2)&gt;=6,"Weekend","Weekday")</f>
        <v>Weekend</v>
      </c>
      <c r="H7510" s="5" t="str">
        <f>TEXT(Table1[[#This Row],[Order_Date]],"mmmm")</f>
        <v>February</v>
      </c>
      <c r="I7510" s="7">
        <f>MONTH(Table1[[#This Row],[Order_Date]])</f>
        <v>2</v>
      </c>
      <c r="J7510" s="7">
        <v>3</v>
      </c>
      <c r="K7510" s="4">
        <v>4463.4799999999996</v>
      </c>
      <c r="L7510" s="4">
        <v>10</v>
      </c>
      <c r="M7510" s="4">
        <v>12051.4</v>
      </c>
      <c r="N7510" s="4">
        <f>(Table1[[#This Row],[Quantity]]*Table1[[#This Row],[Unit_Price]])*(1-Table1[[#This Row],[Discount_%]]/100)</f>
        <v>12051.395999999999</v>
      </c>
      <c r="O7510" s="4">
        <v>10213.06</v>
      </c>
      <c r="P7510" s="4">
        <v>1838.34</v>
      </c>
      <c r="Q7510">
        <f>Table1[[#This Row],[Revenue]]-Table1[[#This Row],[Cost]]</f>
        <v>1838.3400000000001</v>
      </c>
      <c r="R7510" s="6">
        <f>Table1[[#This Row],[Profit]]/Table1[[#This Row],[Revenue]]</f>
        <v>0.15254161342250694</v>
      </c>
    </row>
    <row r="7511" spans="1:18" x14ac:dyDescent="0.45">
      <c r="A7511" s="1" t="s">
        <v>12621</v>
      </c>
      <c r="B7511" s="1" t="s">
        <v>12622</v>
      </c>
      <c r="C7511" s="1" t="s">
        <v>28</v>
      </c>
      <c r="D7511" s="1" t="s">
        <v>85</v>
      </c>
      <c r="E7511" s="1" t="s">
        <v>22</v>
      </c>
      <c r="F7511" s="2">
        <v>45721</v>
      </c>
      <c r="G7511" s="1" t="str">
        <f>IF(WEEKDAY(Table1[[#This Row],[Order_Date]],2)&gt;=6,"Weekend","Weekday")</f>
        <v>Weekday</v>
      </c>
      <c r="H7511" s="2" t="str">
        <f>TEXT(Table1[[#This Row],[Order_Date]],"mmmm")</f>
        <v>March</v>
      </c>
      <c r="I7511" s="8">
        <f>MONTH(Table1[[#This Row],[Order_Date]])</f>
        <v>3</v>
      </c>
      <c r="J7511" s="8">
        <v>3</v>
      </c>
      <c r="K7511" s="1">
        <v>997.81</v>
      </c>
      <c r="L7511" s="1">
        <v>15</v>
      </c>
      <c r="M7511" s="1">
        <v>2544.42</v>
      </c>
      <c r="N7511" s="1">
        <f>(Table1[[#This Row],[Quantity]]*Table1[[#This Row],[Unit_Price]])*(1-Table1[[#This Row],[Discount_%]]/100)</f>
        <v>2544.4154999999996</v>
      </c>
      <c r="O7511" s="1">
        <v>1898.8</v>
      </c>
      <c r="P7511" s="1">
        <v>645.62</v>
      </c>
      <c r="Q7511">
        <f>Table1[[#This Row],[Revenue]]-Table1[[#This Row],[Cost]]</f>
        <v>645.62000000000012</v>
      </c>
      <c r="R7511" s="6">
        <f>Table1[[#This Row],[Profit]]/Table1[[#This Row],[Revenue]]</f>
        <v>0.25373955557651645</v>
      </c>
    </row>
    <row r="7512" spans="1:18" x14ac:dyDescent="0.45">
      <c r="A7512" s="4" t="s">
        <v>12623</v>
      </c>
      <c r="B7512" s="4" t="s">
        <v>2070</v>
      </c>
      <c r="C7512" s="4" t="s">
        <v>12</v>
      </c>
      <c r="D7512" s="4" t="s">
        <v>13</v>
      </c>
      <c r="E7512" s="4" t="s">
        <v>4</v>
      </c>
      <c r="F7512" s="5">
        <v>45578</v>
      </c>
      <c r="G7512" s="4" t="str">
        <f>IF(WEEKDAY(Table1[[#This Row],[Order_Date]],2)&gt;=6,"Weekend","Weekday")</f>
        <v>Weekend</v>
      </c>
      <c r="H7512" s="5" t="str">
        <f>TEXT(Table1[[#This Row],[Order_Date]],"mmmm")</f>
        <v>October</v>
      </c>
      <c r="I7512" s="7">
        <f>MONTH(Table1[[#This Row],[Order_Date]])</f>
        <v>10</v>
      </c>
      <c r="J7512" s="7">
        <v>4</v>
      </c>
      <c r="K7512" s="4">
        <v>2472.9499999999998</v>
      </c>
      <c r="L7512" s="4">
        <v>5</v>
      </c>
      <c r="M7512" s="4">
        <v>9397.2099999999991</v>
      </c>
      <c r="N7512" s="4">
        <f>(Table1[[#This Row],[Quantity]]*Table1[[#This Row],[Unit_Price]])*(1-Table1[[#This Row],[Discount_%]]/100)</f>
        <v>9397.2099999999991</v>
      </c>
      <c r="O7512" s="4">
        <v>6627.45</v>
      </c>
      <c r="P7512" s="4">
        <v>2769.76</v>
      </c>
      <c r="Q7512">
        <f>Table1[[#This Row],[Revenue]]-Table1[[#This Row],[Cost]]</f>
        <v>2769.7599999999993</v>
      </c>
      <c r="R7512" s="6">
        <f>Table1[[#This Row],[Profit]]/Table1[[#This Row],[Revenue]]</f>
        <v>0.29474280132081759</v>
      </c>
    </row>
    <row r="7513" spans="1:18" x14ac:dyDescent="0.45">
      <c r="A7513" s="1" t="s">
        <v>12624</v>
      </c>
      <c r="B7513" s="1" t="s">
        <v>5070</v>
      </c>
      <c r="C7513" s="1" t="s">
        <v>20</v>
      </c>
      <c r="D7513" s="1" t="s">
        <v>103</v>
      </c>
      <c r="E7513" s="1" t="s">
        <v>14</v>
      </c>
      <c r="F7513" s="2">
        <v>45684</v>
      </c>
      <c r="G7513" s="1" t="str">
        <f>IF(WEEKDAY(Table1[[#This Row],[Order_Date]],2)&gt;=6,"Weekend","Weekday")</f>
        <v>Weekday</v>
      </c>
      <c r="H7513" s="2" t="str">
        <f>TEXT(Table1[[#This Row],[Order_Date]],"mmmm")</f>
        <v>January</v>
      </c>
      <c r="I7513" s="8">
        <f>MONTH(Table1[[#This Row],[Order_Date]])</f>
        <v>1</v>
      </c>
      <c r="J7513" s="8">
        <v>4</v>
      </c>
      <c r="K7513" s="1">
        <v>1323.41</v>
      </c>
      <c r="L7513" s="1">
        <v>20</v>
      </c>
      <c r="M7513" s="1">
        <v>4234.91</v>
      </c>
      <c r="N7513" s="1">
        <f>(Table1[[#This Row],[Quantity]]*Table1[[#This Row],[Unit_Price]])*(1-Table1[[#This Row],[Discount_%]]/100)</f>
        <v>4234.9120000000003</v>
      </c>
      <c r="O7513" s="1">
        <v>3193.53</v>
      </c>
      <c r="P7513" s="1">
        <v>1041.3800000000001</v>
      </c>
      <c r="Q7513">
        <f>Table1[[#This Row],[Revenue]]-Table1[[#This Row],[Cost]]</f>
        <v>1041.3799999999997</v>
      </c>
      <c r="R7513" s="6">
        <f>Table1[[#This Row],[Profit]]/Table1[[#This Row],[Revenue]]</f>
        <v>0.24590369098752987</v>
      </c>
    </row>
    <row r="7514" spans="1:18" x14ac:dyDescent="0.45">
      <c r="A7514" s="4" t="s">
        <v>12625</v>
      </c>
      <c r="B7514" s="4" t="s">
        <v>7605</v>
      </c>
      <c r="C7514" s="4" t="s">
        <v>28</v>
      </c>
      <c r="D7514" s="4" t="s">
        <v>85</v>
      </c>
      <c r="E7514" s="4" t="s">
        <v>9</v>
      </c>
      <c r="F7514" s="5">
        <v>45401</v>
      </c>
      <c r="G7514" s="4" t="str">
        <f>IF(WEEKDAY(Table1[[#This Row],[Order_Date]],2)&gt;=6,"Weekend","Weekday")</f>
        <v>Weekday</v>
      </c>
      <c r="H7514" s="5" t="str">
        <f>TEXT(Table1[[#This Row],[Order_Date]],"mmmm")</f>
        <v>April</v>
      </c>
      <c r="I7514" s="7">
        <f>MONTH(Table1[[#This Row],[Order_Date]])</f>
        <v>4</v>
      </c>
      <c r="J7514" s="7">
        <v>2</v>
      </c>
      <c r="K7514" s="4">
        <v>4471.25</v>
      </c>
      <c r="L7514" s="4">
        <v>15</v>
      </c>
      <c r="M7514" s="4">
        <v>7601.12</v>
      </c>
      <c r="N7514" s="4">
        <f>(Table1[[#This Row],[Quantity]]*Table1[[#This Row],[Unit_Price]])*(1-Table1[[#This Row],[Discount_%]]/100)</f>
        <v>7601.125</v>
      </c>
      <c r="O7514" s="4">
        <v>5191.33</v>
      </c>
      <c r="P7514" s="4">
        <v>2409.79</v>
      </c>
      <c r="Q7514">
        <f>Table1[[#This Row],[Revenue]]-Table1[[#This Row],[Cost]]</f>
        <v>2409.79</v>
      </c>
      <c r="R7514" s="6">
        <f>Table1[[#This Row],[Profit]]/Table1[[#This Row],[Revenue]]</f>
        <v>0.31703091123413391</v>
      </c>
    </row>
    <row r="7515" spans="1:18" x14ac:dyDescent="0.45">
      <c r="A7515" s="1" t="s">
        <v>12626</v>
      </c>
      <c r="B7515" s="1" t="s">
        <v>2480</v>
      </c>
      <c r="C7515" s="1" t="s">
        <v>12</v>
      </c>
      <c r="D7515" s="1" t="s">
        <v>32</v>
      </c>
      <c r="E7515" s="1" t="s">
        <v>4</v>
      </c>
      <c r="F7515" s="2">
        <v>45410</v>
      </c>
      <c r="G7515" s="1" t="str">
        <f>IF(WEEKDAY(Table1[[#This Row],[Order_Date]],2)&gt;=6,"Weekend","Weekday")</f>
        <v>Weekend</v>
      </c>
      <c r="H7515" s="2" t="str">
        <f>TEXT(Table1[[#This Row],[Order_Date]],"mmmm")</f>
        <v>April</v>
      </c>
      <c r="I7515" s="8">
        <f>MONTH(Table1[[#This Row],[Order_Date]])</f>
        <v>4</v>
      </c>
      <c r="J7515" s="8">
        <v>5</v>
      </c>
      <c r="K7515" s="1">
        <v>1637.7</v>
      </c>
      <c r="L7515" s="1">
        <v>20</v>
      </c>
      <c r="M7515" s="1">
        <v>6550.8</v>
      </c>
      <c r="N7515" s="1">
        <f>(Table1[[#This Row],[Quantity]]*Table1[[#This Row],[Unit_Price]])*(1-Table1[[#This Row],[Discount_%]]/100)</f>
        <v>6550.8</v>
      </c>
      <c r="O7515" s="1">
        <v>5489.63</v>
      </c>
      <c r="P7515" s="1">
        <v>1061.17</v>
      </c>
      <c r="Q7515">
        <f>Table1[[#This Row],[Revenue]]-Table1[[#This Row],[Cost]]</f>
        <v>1061.17</v>
      </c>
      <c r="R7515" s="6">
        <f>Table1[[#This Row],[Profit]]/Table1[[#This Row],[Revenue]]</f>
        <v>0.16199090187458021</v>
      </c>
    </row>
    <row r="7516" spans="1:18" x14ac:dyDescent="0.45">
      <c r="A7516" s="4" t="s">
        <v>12627</v>
      </c>
      <c r="B7516" s="4" t="s">
        <v>8301</v>
      </c>
      <c r="C7516" s="4" t="s">
        <v>28</v>
      </c>
      <c r="D7516" s="4" t="s">
        <v>29</v>
      </c>
      <c r="E7516" s="4" t="s">
        <v>14</v>
      </c>
      <c r="F7516" s="5">
        <v>45825</v>
      </c>
      <c r="G7516" s="4" t="str">
        <f>IF(WEEKDAY(Table1[[#This Row],[Order_Date]],2)&gt;=6,"Weekend","Weekday")</f>
        <v>Weekday</v>
      </c>
      <c r="H7516" s="5" t="str">
        <f>TEXT(Table1[[#This Row],[Order_Date]],"mmmm")</f>
        <v>June</v>
      </c>
      <c r="I7516" s="7">
        <f>MONTH(Table1[[#This Row],[Order_Date]])</f>
        <v>6</v>
      </c>
      <c r="J7516" s="7">
        <v>2</v>
      </c>
      <c r="K7516" s="4">
        <v>3387.22</v>
      </c>
      <c r="L7516" s="4">
        <v>15</v>
      </c>
      <c r="M7516" s="4">
        <v>5758.27</v>
      </c>
      <c r="N7516" s="4">
        <f>(Table1[[#This Row],[Quantity]]*Table1[[#This Row],[Unit_Price]])*(1-Table1[[#This Row],[Discount_%]]/100)</f>
        <v>5758.2739999999994</v>
      </c>
      <c r="O7516" s="4">
        <v>3901.45</v>
      </c>
      <c r="P7516" s="4">
        <v>1856.82</v>
      </c>
      <c r="Q7516">
        <f>Table1[[#This Row],[Revenue]]-Table1[[#This Row],[Cost]]</f>
        <v>1856.8200000000006</v>
      </c>
      <c r="R7516" s="6">
        <f>Table1[[#This Row],[Profit]]/Table1[[#This Row],[Revenue]]</f>
        <v>0.32246143372922764</v>
      </c>
    </row>
    <row r="7517" spans="1:18" x14ac:dyDescent="0.45">
      <c r="A7517" s="1" t="s">
        <v>12628</v>
      </c>
      <c r="B7517" s="1" t="s">
        <v>4360</v>
      </c>
      <c r="C7517" s="1" t="s">
        <v>7</v>
      </c>
      <c r="D7517" s="1" t="s">
        <v>106</v>
      </c>
      <c r="E7517" s="1" t="s">
        <v>22</v>
      </c>
      <c r="F7517" s="2">
        <v>45723</v>
      </c>
      <c r="G7517" s="1" t="str">
        <f>IF(WEEKDAY(Table1[[#This Row],[Order_Date]],2)&gt;=6,"Weekend","Weekday")</f>
        <v>Weekday</v>
      </c>
      <c r="H7517" s="2" t="str">
        <f>TEXT(Table1[[#This Row],[Order_Date]],"mmmm")</f>
        <v>March</v>
      </c>
      <c r="I7517" s="8">
        <f>MONTH(Table1[[#This Row],[Order_Date]])</f>
        <v>3</v>
      </c>
      <c r="J7517" s="8">
        <v>4</v>
      </c>
      <c r="K7517" s="1">
        <v>1247.26</v>
      </c>
      <c r="L7517" s="1">
        <v>20</v>
      </c>
      <c r="M7517" s="1">
        <v>3991.23</v>
      </c>
      <c r="N7517" s="1">
        <f>(Table1[[#This Row],[Quantity]]*Table1[[#This Row],[Unit_Price]])*(1-Table1[[#This Row],[Discount_%]]/100)</f>
        <v>3991.232</v>
      </c>
      <c r="O7517" s="1">
        <v>3147</v>
      </c>
      <c r="P7517" s="1">
        <v>844.23</v>
      </c>
      <c r="Q7517">
        <f>Table1[[#This Row],[Revenue]]-Table1[[#This Row],[Cost]]</f>
        <v>844.23</v>
      </c>
      <c r="R7517" s="6">
        <f>Table1[[#This Row],[Profit]]/Table1[[#This Row],[Revenue]]</f>
        <v>0.21152126036334665</v>
      </c>
    </row>
    <row r="7518" spans="1:18" x14ac:dyDescent="0.45">
      <c r="A7518" s="4" t="s">
        <v>12629</v>
      </c>
      <c r="B7518" s="4" t="s">
        <v>759</v>
      </c>
      <c r="C7518" s="4" t="s">
        <v>12</v>
      </c>
      <c r="D7518" s="4" t="s">
        <v>13</v>
      </c>
      <c r="E7518" s="4" t="s">
        <v>4</v>
      </c>
      <c r="F7518" s="5">
        <v>45755</v>
      </c>
      <c r="G7518" s="4" t="str">
        <f>IF(WEEKDAY(Table1[[#This Row],[Order_Date]],2)&gt;=6,"Weekend","Weekday")</f>
        <v>Weekday</v>
      </c>
      <c r="H7518" s="5" t="str">
        <f>TEXT(Table1[[#This Row],[Order_Date]],"mmmm")</f>
        <v>April</v>
      </c>
      <c r="I7518" s="7">
        <f>MONTH(Table1[[#This Row],[Order_Date]])</f>
        <v>4</v>
      </c>
      <c r="J7518" s="7">
        <v>4</v>
      </c>
      <c r="K7518" s="4">
        <v>2999.77</v>
      </c>
      <c r="L7518" s="4">
        <v>5</v>
      </c>
      <c r="M7518" s="4">
        <v>11399.13</v>
      </c>
      <c r="N7518" s="4">
        <f>(Table1[[#This Row],[Quantity]]*Table1[[#This Row],[Unit_Price]])*(1-Table1[[#This Row],[Discount_%]]/100)</f>
        <v>11399.126</v>
      </c>
      <c r="O7518" s="4">
        <v>8825.7900000000009</v>
      </c>
      <c r="P7518" s="4">
        <v>2573.34</v>
      </c>
      <c r="Q7518">
        <f>Table1[[#This Row],[Revenue]]-Table1[[#This Row],[Cost]]</f>
        <v>2573.3399999999983</v>
      </c>
      <c r="R7518" s="6">
        <f>Table1[[#This Row],[Profit]]/Table1[[#This Row],[Revenue]]</f>
        <v>0.22574880714580853</v>
      </c>
    </row>
    <row r="7519" spans="1:18" x14ac:dyDescent="0.45">
      <c r="A7519" s="1" t="s">
        <v>12630</v>
      </c>
      <c r="B7519" s="1" t="s">
        <v>12631</v>
      </c>
      <c r="C7519" s="1" t="s">
        <v>20</v>
      </c>
      <c r="D7519" s="1" t="s">
        <v>103</v>
      </c>
      <c r="E7519" s="1" t="s">
        <v>14</v>
      </c>
      <c r="F7519" s="2">
        <v>45537</v>
      </c>
      <c r="G7519" s="1" t="str">
        <f>IF(WEEKDAY(Table1[[#This Row],[Order_Date]],2)&gt;=6,"Weekend","Weekday")</f>
        <v>Weekday</v>
      </c>
      <c r="H7519" s="2" t="str">
        <f>TEXT(Table1[[#This Row],[Order_Date]],"mmmm")</f>
        <v>September</v>
      </c>
      <c r="I7519" s="8">
        <f>MONTH(Table1[[#This Row],[Order_Date]])</f>
        <v>9</v>
      </c>
      <c r="J7519" s="8">
        <v>4</v>
      </c>
      <c r="K7519" s="1">
        <v>4573.37</v>
      </c>
      <c r="L7519" s="1">
        <v>20</v>
      </c>
      <c r="M7519" s="1">
        <v>14634.78</v>
      </c>
      <c r="N7519" s="1">
        <f>(Table1[[#This Row],[Quantity]]*Table1[[#This Row],[Unit_Price]])*(1-Table1[[#This Row],[Discount_%]]/100)</f>
        <v>14634.784</v>
      </c>
      <c r="O7519" s="1">
        <v>10967.93</v>
      </c>
      <c r="P7519" s="1">
        <v>3666.85</v>
      </c>
      <c r="Q7519">
        <f>Table1[[#This Row],[Revenue]]-Table1[[#This Row],[Cost]]</f>
        <v>3666.8500000000004</v>
      </c>
      <c r="R7519" s="6">
        <f>Table1[[#This Row],[Profit]]/Table1[[#This Row],[Revenue]]</f>
        <v>0.25055723420509224</v>
      </c>
    </row>
    <row r="7520" spans="1:18" x14ac:dyDescent="0.45">
      <c r="A7520" s="4" t="s">
        <v>12632</v>
      </c>
      <c r="B7520" s="4" t="s">
        <v>12633</v>
      </c>
      <c r="C7520" s="4" t="s">
        <v>28</v>
      </c>
      <c r="D7520" s="4" t="s">
        <v>35</v>
      </c>
      <c r="E7520" s="4" t="s">
        <v>9</v>
      </c>
      <c r="F7520" s="5">
        <v>45602</v>
      </c>
      <c r="G7520" s="4" t="str">
        <f>IF(WEEKDAY(Table1[[#This Row],[Order_Date]],2)&gt;=6,"Weekend","Weekday")</f>
        <v>Weekday</v>
      </c>
      <c r="H7520" s="5" t="str">
        <f>TEXT(Table1[[#This Row],[Order_Date]],"mmmm")</f>
        <v>November</v>
      </c>
      <c r="I7520" s="7">
        <f>MONTH(Table1[[#This Row],[Order_Date]])</f>
        <v>11</v>
      </c>
      <c r="J7520" s="7">
        <v>4</v>
      </c>
      <c r="K7520" s="4">
        <v>1236.17</v>
      </c>
      <c r="L7520" s="4">
        <v>5</v>
      </c>
      <c r="M7520" s="4">
        <v>4697.45</v>
      </c>
      <c r="N7520" s="4">
        <f>(Table1[[#This Row],[Quantity]]*Table1[[#This Row],[Unit_Price]])*(1-Table1[[#This Row],[Discount_%]]/100)</f>
        <v>4697.4459999999999</v>
      </c>
      <c r="O7520" s="4">
        <v>3775.26</v>
      </c>
      <c r="P7520" s="4">
        <v>922.19</v>
      </c>
      <c r="Q7520">
        <f>Table1[[#This Row],[Revenue]]-Table1[[#This Row],[Cost]]</f>
        <v>922.1899999999996</v>
      </c>
      <c r="R7520" s="6">
        <f>Table1[[#This Row],[Profit]]/Table1[[#This Row],[Revenue]]</f>
        <v>0.19631715079458006</v>
      </c>
    </row>
    <row r="7521" spans="1:18" x14ac:dyDescent="0.45">
      <c r="A7521" s="1" t="s">
        <v>12634</v>
      </c>
      <c r="B7521" s="1" t="s">
        <v>12635</v>
      </c>
      <c r="C7521" s="1" t="s">
        <v>2</v>
      </c>
      <c r="D7521" s="1" t="s">
        <v>17</v>
      </c>
      <c r="E7521" s="1" t="s">
        <v>4</v>
      </c>
      <c r="F7521" s="2">
        <v>46009</v>
      </c>
      <c r="G7521" s="1" t="str">
        <f>IF(WEEKDAY(Table1[[#This Row],[Order_Date]],2)&gt;=6,"Weekend","Weekday")</f>
        <v>Weekday</v>
      </c>
      <c r="H7521" s="2" t="str">
        <f>TEXT(Table1[[#This Row],[Order_Date]],"mmmm")</f>
        <v>December</v>
      </c>
      <c r="I7521" s="8">
        <f>MONTH(Table1[[#This Row],[Order_Date]])</f>
        <v>12</v>
      </c>
      <c r="J7521" s="8">
        <v>2</v>
      </c>
      <c r="K7521" s="1">
        <v>1716.87</v>
      </c>
      <c r="L7521" s="1">
        <v>20</v>
      </c>
      <c r="M7521" s="1">
        <v>2746.99</v>
      </c>
      <c r="N7521" s="1">
        <f>(Table1[[#This Row],[Quantity]]*Table1[[#This Row],[Unit_Price]])*(1-Table1[[#This Row],[Discount_%]]/100)</f>
        <v>2746.9920000000002</v>
      </c>
      <c r="O7521" s="1">
        <v>1766.2</v>
      </c>
      <c r="P7521" s="1">
        <v>980.79</v>
      </c>
      <c r="Q7521">
        <f>Table1[[#This Row],[Revenue]]-Table1[[#This Row],[Cost]]</f>
        <v>980.78999999999974</v>
      </c>
      <c r="R7521" s="6">
        <f>Table1[[#This Row],[Profit]]/Table1[[#This Row],[Revenue]]</f>
        <v>0.35704170746890235</v>
      </c>
    </row>
    <row r="7522" spans="1:18" x14ac:dyDescent="0.45">
      <c r="A7522" s="4" t="s">
        <v>12636</v>
      </c>
      <c r="B7522" s="4" t="s">
        <v>12637</v>
      </c>
      <c r="C7522" s="4" t="s">
        <v>7</v>
      </c>
      <c r="D7522" s="4" t="s">
        <v>106</v>
      </c>
      <c r="E7522" s="4" t="s">
        <v>9</v>
      </c>
      <c r="F7522" s="5">
        <v>45354</v>
      </c>
      <c r="G7522" s="4" t="str">
        <f>IF(WEEKDAY(Table1[[#This Row],[Order_Date]],2)&gt;=6,"Weekend","Weekday")</f>
        <v>Weekend</v>
      </c>
      <c r="H7522" s="5" t="str">
        <f>TEXT(Table1[[#This Row],[Order_Date]],"mmmm")</f>
        <v>March</v>
      </c>
      <c r="I7522" s="7">
        <f>MONTH(Table1[[#This Row],[Order_Date]])</f>
        <v>3</v>
      </c>
      <c r="J7522" s="7">
        <v>5</v>
      </c>
      <c r="K7522" s="4">
        <v>2292.9499999999998</v>
      </c>
      <c r="L7522" s="4">
        <v>15</v>
      </c>
      <c r="M7522" s="4">
        <v>9745.0400000000009</v>
      </c>
      <c r="N7522" s="4">
        <f>(Table1[[#This Row],[Quantity]]*Table1[[#This Row],[Unit_Price]])*(1-Table1[[#This Row],[Discount_%]]/100)</f>
        <v>9745.0375000000004</v>
      </c>
      <c r="O7522" s="4">
        <v>7119.12</v>
      </c>
      <c r="P7522" s="4">
        <v>2625.92</v>
      </c>
      <c r="Q7522">
        <f>Table1[[#This Row],[Revenue]]-Table1[[#This Row],[Cost]]</f>
        <v>2625.920000000001</v>
      </c>
      <c r="R7522" s="6">
        <f>Table1[[#This Row],[Profit]]/Table1[[#This Row],[Revenue]]</f>
        <v>0.26946220846707658</v>
      </c>
    </row>
    <row r="7523" spans="1:18" x14ac:dyDescent="0.45">
      <c r="A7523" s="1" t="s">
        <v>12638</v>
      </c>
      <c r="B7523" s="1" t="s">
        <v>7896</v>
      </c>
      <c r="C7523" s="1" t="s">
        <v>20</v>
      </c>
      <c r="D7523" s="1" t="s">
        <v>103</v>
      </c>
      <c r="E7523" s="1" t="s">
        <v>22</v>
      </c>
      <c r="F7523" s="2">
        <v>45606</v>
      </c>
      <c r="G7523" s="1" t="str">
        <f>IF(WEEKDAY(Table1[[#This Row],[Order_Date]],2)&gt;=6,"Weekend","Weekday")</f>
        <v>Weekend</v>
      </c>
      <c r="H7523" s="2" t="str">
        <f>TEXT(Table1[[#This Row],[Order_Date]],"mmmm")</f>
        <v>November</v>
      </c>
      <c r="I7523" s="8">
        <f>MONTH(Table1[[#This Row],[Order_Date]])</f>
        <v>11</v>
      </c>
      <c r="J7523" s="8">
        <v>3</v>
      </c>
      <c r="K7523" s="1">
        <v>1966.97</v>
      </c>
      <c r="L7523" s="1">
        <v>15</v>
      </c>
      <c r="M7523" s="1">
        <v>5015.7700000000004</v>
      </c>
      <c r="N7523" s="1">
        <f>(Table1[[#This Row],[Quantity]]*Table1[[#This Row],[Unit_Price]])*(1-Table1[[#This Row],[Discount_%]]/100)</f>
        <v>5015.7734999999993</v>
      </c>
      <c r="O7523" s="1">
        <v>3282.17</v>
      </c>
      <c r="P7523" s="1">
        <v>1733.6</v>
      </c>
      <c r="Q7523">
        <f>Table1[[#This Row],[Revenue]]-Table1[[#This Row],[Cost]]</f>
        <v>1733.6000000000004</v>
      </c>
      <c r="R7523" s="6">
        <f>Table1[[#This Row],[Profit]]/Table1[[#This Row],[Revenue]]</f>
        <v>0.34562988334792061</v>
      </c>
    </row>
    <row r="7524" spans="1:18" x14ac:dyDescent="0.45">
      <c r="A7524" s="4" t="s">
        <v>12639</v>
      </c>
      <c r="B7524" s="4" t="s">
        <v>12640</v>
      </c>
      <c r="C7524" s="4" t="s">
        <v>20</v>
      </c>
      <c r="D7524" s="4" t="s">
        <v>57</v>
      </c>
      <c r="E7524" s="4" t="s">
        <v>9</v>
      </c>
      <c r="F7524" s="5">
        <v>45374</v>
      </c>
      <c r="G7524" s="4" t="str">
        <f>IF(WEEKDAY(Table1[[#This Row],[Order_Date]],2)&gt;=6,"Weekend","Weekday")</f>
        <v>Weekend</v>
      </c>
      <c r="H7524" s="5" t="str">
        <f>TEXT(Table1[[#This Row],[Order_Date]],"mmmm")</f>
        <v>March</v>
      </c>
      <c r="I7524" s="7">
        <f>MONTH(Table1[[#This Row],[Order_Date]])</f>
        <v>3</v>
      </c>
      <c r="J7524" s="7">
        <v>5</v>
      </c>
      <c r="K7524" s="4">
        <v>759.81</v>
      </c>
      <c r="L7524" s="4">
        <v>0</v>
      </c>
      <c r="M7524" s="4">
        <v>3799.05</v>
      </c>
      <c r="N7524" s="4">
        <f>(Table1[[#This Row],[Quantity]]*Table1[[#This Row],[Unit_Price]])*(1-Table1[[#This Row],[Discount_%]]/100)</f>
        <v>3799.0499999999997</v>
      </c>
      <c r="O7524" s="4">
        <v>3126.89</v>
      </c>
      <c r="P7524" s="4">
        <v>672.16</v>
      </c>
      <c r="Q7524">
        <f>Table1[[#This Row],[Revenue]]-Table1[[#This Row],[Cost]]</f>
        <v>672.16000000000031</v>
      </c>
      <c r="R7524" s="6">
        <f>Table1[[#This Row],[Profit]]/Table1[[#This Row],[Revenue]]</f>
        <v>0.17692844263697502</v>
      </c>
    </row>
    <row r="7525" spans="1:18" x14ac:dyDescent="0.45">
      <c r="A7525" s="1" t="s">
        <v>12641</v>
      </c>
      <c r="B7525" s="1" t="s">
        <v>11589</v>
      </c>
      <c r="C7525" s="1" t="s">
        <v>7</v>
      </c>
      <c r="D7525" s="1" t="s">
        <v>134</v>
      </c>
      <c r="E7525" s="1" t="s">
        <v>14</v>
      </c>
      <c r="F7525" s="2">
        <v>45675</v>
      </c>
      <c r="G7525" s="1" t="str">
        <f>IF(WEEKDAY(Table1[[#This Row],[Order_Date]],2)&gt;=6,"Weekend","Weekday")</f>
        <v>Weekend</v>
      </c>
      <c r="H7525" s="2" t="str">
        <f>TEXT(Table1[[#This Row],[Order_Date]],"mmmm")</f>
        <v>January</v>
      </c>
      <c r="I7525" s="8">
        <f>MONTH(Table1[[#This Row],[Order_Date]])</f>
        <v>1</v>
      </c>
      <c r="J7525" s="8">
        <v>5</v>
      </c>
      <c r="K7525" s="1">
        <v>813.09</v>
      </c>
      <c r="L7525" s="1">
        <v>15</v>
      </c>
      <c r="M7525" s="1">
        <v>3455.63</v>
      </c>
      <c r="N7525" s="1">
        <f>(Table1[[#This Row],[Quantity]]*Table1[[#This Row],[Unit_Price]])*(1-Table1[[#This Row],[Discount_%]]/100)</f>
        <v>3455.6325000000002</v>
      </c>
      <c r="O7525" s="1">
        <v>2763.5</v>
      </c>
      <c r="P7525" s="1">
        <v>692.13</v>
      </c>
      <c r="Q7525">
        <f>Table1[[#This Row],[Revenue]]-Table1[[#This Row],[Cost]]</f>
        <v>692.13000000000011</v>
      </c>
      <c r="R7525" s="6">
        <f>Table1[[#This Row],[Profit]]/Table1[[#This Row],[Revenue]]</f>
        <v>0.20029054036456448</v>
      </c>
    </row>
    <row r="7526" spans="1:18" x14ac:dyDescent="0.45">
      <c r="A7526" s="4" t="s">
        <v>12642</v>
      </c>
      <c r="B7526" s="4" t="s">
        <v>2204</v>
      </c>
      <c r="C7526" s="4" t="s">
        <v>20</v>
      </c>
      <c r="D7526" s="4" t="s">
        <v>60</v>
      </c>
      <c r="E7526" s="4" t="s">
        <v>14</v>
      </c>
      <c r="F7526" s="5">
        <v>45913</v>
      </c>
      <c r="G7526" s="4" t="str">
        <f>IF(WEEKDAY(Table1[[#This Row],[Order_Date]],2)&gt;=6,"Weekend","Weekday")</f>
        <v>Weekend</v>
      </c>
      <c r="H7526" s="5" t="str">
        <f>TEXT(Table1[[#This Row],[Order_Date]],"mmmm")</f>
        <v>September</v>
      </c>
      <c r="I7526" s="7">
        <f>MONTH(Table1[[#This Row],[Order_Date]])</f>
        <v>9</v>
      </c>
      <c r="J7526" s="7">
        <v>1</v>
      </c>
      <c r="K7526" s="4">
        <v>1477.64</v>
      </c>
      <c r="L7526" s="4">
        <v>5</v>
      </c>
      <c r="M7526" s="4">
        <v>1403.76</v>
      </c>
      <c r="N7526" s="4">
        <f>(Table1[[#This Row],[Quantity]]*Table1[[#This Row],[Unit_Price]])*(1-Table1[[#This Row],[Discount_%]]/100)</f>
        <v>1403.758</v>
      </c>
      <c r="O7526" s="4">
        <v>1123.32</v>
      </c>
      <c r="P7526" s="4">
        <v>280.44</v>
      </c>
      <c r="Q7526">
        <f>Table1[[#This Row],[Revenue]]-Table1[[#This Row],[Cost]]</f>
        <v>280.44000000000005</v>
      </c>
      <c r="R7526" s="6">
        <f>Table1[[#This Row],[Profit]]/Table1[[#This Row],[Revenue]]</f>
        <v>0.19977773978457855</v>
      </c>
    </row>
    <row r="7527" spans="1:18" x14ac:dyDescent="0.45">
      <c r="A7527" s="1" t="s">
        <v>12643</v>
      </c>
      <c r="B7527" s="1" t="s">
        <v>2469</v>
      </c>
      <c r="C7527" s="1" t="s">
        <v>7</v>
      </c>
      <c r="D7527" s="1" t="s">
        <v>106</v>
      </c>
      <c r="E7527" s="1" t="s">
        <v>9</v>
      </c>
      <c r="F7527" s="2">
        <v>45648</v>
      </c>
      <c r="G7527" s="1" t="str">
        <f>IF(WEEKDAY(Table1[[#This Row],[Order_Date]],2)&gt;=6,"Weekend","Weekday")</f>
        <v>Weekend</v>
      </c>
      <c r="H7527" s="2" t="str">
        <f>TEXT(Table1[[#This Row],[Order_Date]],"mmmm")</f>
        <v>December</v>
      </c>
      <c r="I7527" s="8">
        <f>MONTH(Table1[[#This Row],[Order_Date]])</f>
        <v>12</v>
      </c>
      <c r="J7527" s="8">
        <v>4</v>
      </c>
      <c r="K7527" s="1">
        <v>1829.5</v>
      </c>
      <c r="L7527" s="1">
        <v>10</v>
      </c>
      <c r="M7527" s="1">
        <v>6586.2</v>
      </c>
      <c r="N7527" s="1">
        <f>(Table1[[#This Row],[Quantity]]*Table1[[#This Row],[Unit_Price]])*(1-Table1[[#This Row],[Discount_%]]/100)</f>
        <v>6586.2</v>
      </c>
      <c r="O7527" s="1">
        <v>5454.59</v>
      </c>
      <c r="P7527" s="1">
        <v>1131.6099999999999</v>
      </c>
      <c r="Q7527">
        <f>Table1[[#This Row],[Revenue]]-Table1[[#This Row],[Cost]]</f>
        <v>1131.6099999999997</v>
      </c>
      <c r="R7527" s="6">
        <f>Table1[[#This Row],[Profit]]/Table1[[#This Row],[Revenue]]</f>
        <v>0.17181531080137255</v>
      </c>
    </row>
    <row r="7528" spans="1:18" x14ac:dyDescent="0.45">
      <c r="A7528" s="4" t="s">
        <v>12644</v>
      </c>
      <c r="B7528" s="4" t="s">
        <v>12645</v>
      </c>
      <c r="C7528" s="4" t="s">
        <v>7</v>
      </c>
      <c r="D7528" s="4" t="s">
        <v>46</v>
      </c>
      <c r="E7528" s="4" t="s">
        <v>9</v>
      </c>
      <c r="F7528" s="5">
        <v>45995</v>
      </c>
      <c r="G7528" s="4" t="str">
        <f>IF(WEEKDAY(Table1[[#This Row],[Order_Date]],2)&gt;=6,"Weekend","Weekday")</f>
        <v>Weekday</v>
      </c>
      <c r="H7528" s="5" t="str">
        <f>TEXT(Table1[[#This Row],[Order_Date]],"mmmm")</f>
        <v>December</v>
      </c>
      <c r="I7528" s="7">
        <f>MONTH(Table1[[#This Row],[Order_Date]])</f>
        <v>12</v>
      </c>
      <c r="J7528" s="7">
        <v>4</v>
      </c>
      <c r="K7528" s="4">
        <v>2473.1999999999998</v>
      </c>
      <c r="L7528" s="4">
        <v>10</v>
      </c>
      <c r="M7528" s="4">
        <v>8903.52</v>
      </c>
      <c r="N7528" s="4">
        <f>(Table1[[#This Row],[Quantity]]*Table1[[#This Row],[Unit_Price]])*(1-Table1[[#This Row],[Discount_%]]/100)</f>
        <v>8903.52</v>
      </c>
      <c r="O7528" s="4">
        <v>5364.76</v>
      </c>
      <c r="P7528" s="4">
        <v>3538.76</v>
      </c>
      <c r="Q7528">
        <f>Table1[[#This Row],[Revenue]]-Table1[[#This Row],[Cost]]</f>
        <v>3538.76</v>
      </c>
      <c r="R7528" s="6">
        <f>Table1[[#This Row],[Profit]]/Table1[[#This Row],[Revenue]]</f>
        <v>0.39745628695167756</v>
      </c>
    </row>
    <row r="7529" spans="1:18" x14ac:dyDescent="0.45">
      <c r="A7529" s="1" t="s">
        <v>12646</v>
      </c>
      <c r="B7529" s="1" t="s">
        <v>12092</v>
      </c>
      <c r="C7529" s="1" t="s">
        <v>28</v>
      </c>
      <c r="D7529" s="1" t="s">
        <v>35</v>
      </c>
      <c r="E7529" s="1" t="s">
        <v>4</v>
      </c>
      <c r="F7529" s="2">
        <v>45709</v>
      </c>
      <c r="G7529" s="1" t="str">
        <f>IF(WEEKDAY(Table1[[#This Row],[Order_Date]],2)&gt;=6,"Weekend","Weekday")</f>
        <v>Weekday</v>
      </c>
      <c r="H7529" s="2" t="str">
        <f>TEXT(Table1[[#This Row],[Order_Date]],"mmmm")</f>
        <v>February</v>
      </c>
      <c r="I7529" s="8">
        <f>MONTH(Table1[[#This Row],[Order_Date]])</f>
        <v>2</v>
      </c>
      <c r="J7529" s="8">
        <v>1</v>
      </c>
      <c r="K7529" s="1">
        <v>2007.87</v>
      </c>
      <c r="L7529" s="1">
        <v>0</v>
      </c>
      <c r="M7529" s="1">
        <v>2007.87</v>
      </c>
      <c r="N7529" s="1">
        <f>(Table1[[#This Row],[Quantity]]*Table1[[#This Row],[Unit_Price]])*(1-Table1[[#This Row],[Discount_%]]/100)</f>
        <v>2007.87</v>
      </c>
      <c r="O7529" s="1">
        <v>1522.46</v>
      </c>
      <c r="P7529" s="1">
        <v>485.41</v>
      </c>
      <c r="Q7529">
        <f>Table1[[#This Row],[Revenue]]-Table1[[#This Row],[Cost]]</f>
        <v>485.40999999999985</v>
      </c>
      <c r="R7529" s="6">
        <f>Table1[[#This Row],[Profit]]/Table1[[#This Row],[Revenue]]</f>
        <v>0.24175369919367293</v>
      </c>
    </row>
    <row r="7530" spans="1:18" x14ac:dyDescent="0.45">
      <c r="A7530" s="4" t="s">
        <v>12647</v>
      </c>
      <c r="B7530" s="4" t="s">
        <v>12648</v>
      </c>
      <c r="C7530" s="4" t="s">
        <v>7</v>
      </c>
      <c r="D7530" s="4" t="s">
        <v>134</v>
      </c>
      <c r="E7530" s="4" t="s">
        <v>4</v>
      </c>
      <c r="F7530" s="5">
        <v>45466</v>
      </c>
      <c r="G7530" s="4" t="str">
        <f>IF(WEEKDAY(Table1[[#This Row],[Order_Date]],2)&gt;=6,"Weekend","Weekday")</f>
        <v>Weekend</v>
      </c>
      <c r="H7530" s="5" t="str">
        <f>TEXT(Table1[[#This Row],[Order_Date]],"mmmm")</f>
        <v>June</v>
      </c>
      <c r="I7530" s="7">
        <f>MONTH(Table1[[#This Row],[Order_Date]])</f>
        <v>6</v>
      </c>
      <c r="J7530" s="7">
        <v>3</v>
      </c>
      <c r="K7530" s="4">
        <v>2456.08</v>
      </c>
      <c r="L7530" s="4">
        <v>10</v>
      </c>
      <c r="M7530" s="4">
        <v>6631.42</v>
      </c>
      <c r="N7530" s="4">
        <f>(Table1[[#This Row],[Quantity]]*Table1[[#This Row],[Unit_Price]])*(1-Table1[[#This Row],[Discount_%]]/100)</f>
        <v>6631.4160000000002</v>
      </c>
      <c r="O7530" s="4">
        <v>5544.51</v>
      </c>
      <c r="P7530" s="4">
        <v>1086.9100000000001</v>
      </c>
      <c r="Q7530">
        <f>Table1[[#This Row],[Revenue]]-Table1[[#This Row],[Cost]]</f>
        <v>1086.9099999999999</v>
      </c>
      <c r="R7530" s="6">
        <f>Table1[[#This Row],[Profit]]/Table1[[#This Row],[Revenue]]</f>
        <v>0.16390305545418629</v>
      </c>
    </row>
    <row r="7531" spans="1:18" x14ac:dyDescent="0.45">
      <c r="A7531" s="1" t="s">
        <v>12649</v>
      </c>
      <c r="B7531" s="1" t="s">
        <v>1546</v>
      </c>
      <c r="C7531" s="1" t="s">
        <v>28</v>
      </c>
      <c r="D7531" s="1" t="s">
        <v>100</v>
      </c>
      <c r="E7531" s="1" t="s">
        <v>9</v>
      </c>
      <c r="F7531" s="2">
        <v>45901</v>
      </c>
      <c r="G7531" s="1" t="str">
        <f>IF(WEEKDAY(Table1[[#This Row],[Order_Date]],2)&gt;=6,"Weekend","Weekday")</f>
        <v>Weekday</v>
      </c>
      <c r="H7531" s="2" t="str">
        <f>TEXT(Table1[[#This Row],[Order_Date]],"mmmm")</f>
        <v>September</v>
      </c>
      <c r="I7531" s="8">
        <f>MONTH(Table1[[#This Row],[Order_Date]])</f>
        <v>9</v>
      </c>
      <c r="J7531" s="8">
        <v>2</v>
      </c>
      <c r="K7531" s="1">
        <v>2108.2199999999998</v>
      </c>
      <c r="L7531" s="1">
        <v>20</v>
      </c>
      <c r="M7531" s="1">
        <v>3373.15</v>
      </c>
      <c r="N7531" s="1">
        <f>(Table1[[#This Row],[Quantity]]*Table1[[#This Row],[Unit_Price]])*(1-Table1[[#This Row],[Discount_%]]/100)</f>
        <v>3373.152</v>
      </c>
      <c r="O7531" s="1">
        <v>2625.82</v>
      </c>
      <c r="P7531" s="1">
        <v>747.33</v>
      </c>
      <c r="Q7531">
        <f>Table1[[#This Row],[Revenue]]-Table1[[#This Row],[Cost]]</f>
        <v>747.32999999999993</v>
      </c>
      <c r="R7531" s="6">
        <f>Table1[[#This Row],[Profit]]/Table1[[#This Row],[Revenue]]</f>
        <v>0.22155255473370589</v>
      </c>
    </row>
    <row r="7532" spans="1:18" x14ac:dyDescent="0.45">
      <c r="A7532" s="4" t="s">
        <v>12650</v>
      </c>
      <c r="B7532" s="4" t="s">
        <v>5706</v>
      </c>
      <c r="C7532" s="4" t="s">
        <v>2</v>
      </c>
      <c r="D7532" s="4" t="s">
        <v>82</v>
      </c>
      <c r="E7532" s="4" t="s">
        <v>22</v>
      </c>
      <c r="F7532" s="5">
        <v>45817</v>
      </c>
      <c r="G7532" s="4" t="str">
        <f>IF(WEEKDAY(Table1[[#This Row],[Order_Date]],2)&gt;=6,"Weekend","Weekday")</f>
        <v>Weekday</v>
      </c>
      <c r="H7532" s="5" t="str">
        <f>TEXT(Table1[[#This Row],[Order_Date]],"mmmm")</f>
        <v>June</v>
      </c>
      <c r="I7532" s="7">
        <f>MONTH(Table1[[#This Row],[Order_Date]])</f>
        <v>6</v>
      </c>
      <c r="J7532" s="7">
        <v>3</v>
      </c>
      <c r="K7532" s="4">
        <v>2713.09</v>
      </c>
      <c r="L7532" s="4">
        <v>0</v>
      </c>
      <c r="M7532" s="4">
        <v>8139.27</v>
      </c>
      <c r="N7532" s="4">
        <f>(Table1[[#This Row],[Quantity]]*Table1[[#This Row],[Unit_Price]])*(1-Table1[[#This Row],[Discount_%]]/100)</f>
        <v>8139.27</v>
      </c>
      <c r="O7532" s="4">
        <v>5424.99</v>
      </c>
      <c r="P7532" s="4">
        <v>2714.28</v>
      </c>
      <c r="Q7532">
        <f>Table1[[#This Row],[Revenue]]-Table1[[#This Row],[Cost]]</f>
        <v>2714.2800000000007</v>
      </c>
      <c r="R7532" s="6">
        <f>Table1[[#This Row],[Profit]]/Table1[[#This Row],[Revenue]]</f>
        <v>0.33347953809125391</v>
      </c>
    </row>
    <row r="7533" spans="1:18" x14ac:dyDescent="0.45">
      <c r="A7533" s="1" t="s">
        <v>12651</v>
      </c>
      <c r="B7533" s="1" t="s">
        <v>3127</v>
      </c>
      <c r="C7533" s="1" t="s">
        <v>2</v>
      </c>
      <c r="D7533" s="1" t="s">
        <v>68</v>
      </c>
      <c r="E7533" s="1" t="s">
        <v>4</v>
      </c>
      <c r="F7533" s="2">
        <v>45665</v>
      </c>
      <c r="G7533" s="1" t="str">
        <f>IF(WEEKDAY(Table1[[#This Row],[Order_Date]],2)&gt;=6,"Weekend","Weekday")</f>
        <v>Weekday</v>
      </c>
      <c r="H7533" s="2" t="str">
        <f>TEXT(Table1[[#This Row],[Order_Date]],"mmmm")</f>
        <v>January</v>
      </c>
      <c r="I7533" s="8">
        <f>MONTH(Table1[[#This Row],[Order_Date]])</f>
        <v>1</v>
      </c>
      <c r="J7533" s="8">
        <v>3</v>
      </c>
      <c r="K7533" s="1">
        <v>4091.61</v>
      </c>
      <c r="L7533" s="1">
        <v>5</v>
      </c>
      <c r="M7533" s="1">
        <v>11661.09</v>
      </c>
      <c r="N7533" s="1">
        <f>(Table1[[#This Row],[Quantity]]*Table1[[#This Row],[Unit_Price]])*(1-Table1[[#This Row],[Discount_%]]/100)</f>
        <v>11661.0885</v>
      </c>
      <c r="O7533" s="1">
        <v>7229.1</v>
      </c>
      <c r="P7533" s="1">
        <v>4431.99</v>
      </c>
      <c r="Q7533">
        <f>Table1[[#This Row],[Revenue]]-Table1[[#This Row],[Cost]]</f>
        <v>4431.99</v>
      </c>
      <c r="R7533" s="6">
        <f>Table1[[#This Row],[Profit]]/Table1[[#This Row],[Revenue]]</f>
        <v>0.38006652894369219</v>
      </c>
    </row>
    <row r="7534" spans="1:18" x14ac:dyDescent="0.45">
      <c r="A7534" s="4" t="s">
        <v>12652</v>
      </c>
      <c r="B7534" s="4" t="s">
        <v>5213</v>
      </c>
      <c r="C7534" s="4" t="s">
        <v>7</v>
      </c>
      <c r="D7534" s="4" t="s">
        <v>134</v>
      </c>
      <c r="E7534" s="4" t="s">
        <v>9</v>
      </c>
      <c r="F7534" s="5">
        <v>45797</v>
      </c>
      <c r="G7534" s="4" t="str">
        <f>IF(WEEKDAY(Table1[[#This Row],[Order_Date]],2)&gt;=6,"Weekend","Weekday")</f>
        <v>Weekday</v>
      </c>
      <c r="H7534" s="5" t="str">
        <f>TEXT(Table1[[#This Row],[Order_Date]],"mmmm")</f>
        <v>May</v>
      </c>
      <c r="I7534" s="7">
        <f>MONTH(Table1[[#This Row],[Order_Date]])</f>
        <v>5</v>
      </c>
      <c r="J7534" s="7">
        <v>2</v>
      </c>
      <c r="K7534" s="4">
        <v>3630.81</v>
      </c>
      <c r="L7534" s="4">
        <v>20</v>
      </c>
      <c r="M7534" s="4">
        <v>5809.3</v>
      </c>
      <c r="N7534" s="4">
        <f>(Table1[[#This Row],[Quantity]]*Table1[[#This Row],[Unit_Price]])*(1-Table1[[#This Row],[Discount_%]]/100)</f>
        <v>5809.2960000000003</v>
      </c>
      <c r="O7534" s="4">
        <v>3966.41</v>
      </c>
      <c r="P7534" s="4">
        <v>1842.89</v>
      </c>
      <c r="Q7534">
        <f>Table1[[#This Row],[Revenue]]-Table1[[#This Row],[Cost]]</f>
        <v>1842.8900000000003</v>
      </c>
      <c r="R7534" s="6">
        <f>Table1[[#This Row],[Profit]]/Table1[[#This Row],[Revenue]]</f>
        <v>0.31723099168574526</v>
      </c>
    </row>
    <row r="7535" spans="1:18" x14ac:dyDescent="0.45">
      <c r="A7535" s="1" t="s">
        <v>12653</v>
      </c>
      <c r="B7535" s="1" t="s">
        <v>981</v>
      </c>
      <c r="C7535" s="1" t="s">
        <v>2</v>
      </c>
      <c r="D7535" s="1" t="s">
        <v>68</v>
      </c>
      <c r="E7535" s="1" t="s">
        <v>4</v>
      </c>
      <c r="F7535" s="2">
        <v>45860</v>
      </c>
      <c r="G7535" s="1" t="str">
        <f>IF(WEEKDAY(Table1[[#This Row],[Order_Date]],2)&gt;=6,"Weekend","Weekday")</f>
        <v>Weekday</v>
      </c>
      <c r="H7535" s="2" t="str">
        <f>TEXT(Table1[[#This Row],[Order_Date]],"mmmm")</f>
        <v>July</v>
      </c>
      <c r="I7535" s="8">
        <f>MONTH(Table1[[#This Row],[Order_Date]])</f>
        <v>7</v>
      </c>
      <c r="J7535" s="8">
        <v>4</v>
      </c>
      <c r="K7535" s="1">
        <v>4141.79</v>
      </c>
      <c r="L7535" s="1">
        <v>0</v>
      </c>
      <c r="M7535" s="1">
        <v>16567.16</v>
      </c>
      <c r="N7535" s="1">
        <f>(Table1[[#This Row],[Quantity]]*Table1[[#This Row],[Unit_Price]])*(1-Table1[[#This Row],[Discount_%]]/100)</f>
        <v>16567.16</v>
      </c>
      <c r="O7535" s="1">
        <v>10330.549999999999</v>
      </c>
      <c r="P7535" s="1">
        <v>6236.61</v>
      </c>
      <c r="Q7535">
        <f>Table1[[#This Row],[Revenue]]-Table1[[#This Row],[Cost]]</f>
        <v>6236.6100000000006</v>
      </c>
      <c r="R7535" s="6">
        <f>Table1[[#This Row],[Profit]]/Table1[[#This Row],[Revenue]]</f>
        <v>0.37644412198590466</v>
      </c>
    </row>
    <row r="7536" spans="1:18" x14ac:dyDescent="0.45">
      <c r="A7536" s="4" t="s">
        <v>12654</v>
      </c>
      <c r="B7536" s="4" t="s">
        <v>12655</v>
      </c>
      <c r="C7536" s="4" t="s">
        <v>12</v>
      </c>
      <c r="D7536" s="4" t="s">
        <v>32</v>
      </c>
      <c r="E7536" s="4" t="s">
        <v>22</v>
      </c>
      <c r="F7536" s="5">
        <v>45534</v>
      </c>
      <c r="G7536" s="4" t="str">
        <f>IF(WEEKDAY(Table1[[#This Row],[Order_Date]],2)&gt;=6,"Weekend","Weekday")</f>
        <v>Weekday</v>
      </c>
      <c r="H7536" s="5" t="str">
        <f>TEXT(Table1[[#This Row],[Order_Date]],"mmmm")</f>
        <v>August</v>
      </c>
      <c r="I7536" s="7">
        <f>MONTH(Table1[[#This Row],[Order_Date]])</f>
        <v>8</v>
      </c>
      <c r="J7536" s="7">
        <v>4</v>
      </c>
      <c r="K7536" s="4">
        <v>1358.33</v>
      </c>
      <c r="L7536" s="4">
        <v>0</v>
      </c>
      <c r="M7536" s="4">
        <v>5433.32</v>
      </c>
      <c r="N7536" s="4">
        <f>(Table1[[#This Row],[Quantity]]*Table1[[#This Row],[Unit_Price]])*(1-Table1[[#This Row],[Discount_%]]/100)</f>
        <v>5433.32</v>
      </c>
      <c r="O7536" s="4">
        <v>3944.69</v>
      </c>
      <c r="P7536" s="4">
        <v>1488.63</v>
      </c>
      <c r="Q7536">
        <f>Table1[[#This Row],[Revenue]]-Table1[[#This Row],[Cost]]</f>
        <v>1488.6299999999997</v>
      </c>
      <c r="R7536" s="6">
        <f>Table1[[#This Row],[Profit]]/Table1[[#This Row],[Revenue]]</f>
        <v>0.27398165394270907</v>
      </c>
    </row>
    <row r="7537" spans="1:18" x14ac:dyDescent="0.45">
      <c r="A7537" s="1" t="s">
        <v>12656</v>
      </c>
      <c r="B7537" s="1" t="s">
        <v>10622</v>
      </c>
      <c r="C7537" s="1" t="s">
        <v>20</v>
      </c>
      <c r="D7537" s="1" t="s">
        <v>60</v>
      </c>
      <c r="E7537" s="1" t="s">
        <v>9</v>
      </c>
      <c r="F7537" s="2">
        <v>45410</v>
      </c>
      <c r="G7537" s="1" t="str">
        <f>IF(WEEKDAY(Table1[[#This Row],[Order_Date]],2)&gt;=6,"Weekend","Weekday")</f>
        <v>Weekend</v>
      </c>
      <c r="H7537" s="2" t="str">
        <f>TEXT(Table1[[#This Row],[Order_Date]],"mmmm")</f>
        <v>April</v>
      </c>
      <c r="I7537" s="8">
        <f>MONTH(Table1[[#This Row],[Order_Date]])</f>
        <v>4</v>
      </c>
      <c r="J7537" s="8">
        <v>2</v>
      </c>
      <c r="K7537" s="1">
        <v>2178.2199999999998</v>
      </c>
      <c r="L7537" s="1">
        <v>20</v>
      </c>
      <c r="M7537" s="1">
        <v>3485.15</v>
      </c>
      <c r="N7537" s="1">
        <f>(Table1[[#This Row],[Quantity]]*Table1[[#This Row],[Unit_Price]])*(1-Table1[[#This Row],[Discount_%]]/100)</f>
        <v>3485.152</v>
      </c>
      <c r="O7537" s="1">
        <v>2681.88</v>
      </c>
      <c r="P7537" s="1">
        <v>803.27</v>
      </c>
      <c r="Q7537">
        <f>Table1[[#This Row],[Revenue]]-Table1[[#This Row],[Cost]]</f>
        <v>803.27</v>
      </c>
      <c r="R7537" s="6">
        <f>Table1[[#This Row],[Profit]]/Table1[[#This Row],[Revenue]]</f>
        <v>0.23048362337345593</v>
      </c>
    </row>
    <row r="7538" spans="1:18" x14ac:dyDescent="0.45">
      <c r="A7538" s="4" t="s">
        <v>12657</v>
      </c>
      <c r="B7538" s="4" t="s">
        <v>8010</v>
      </c>
      <c r="C7538" s="4" t="s">
        <v>12</v>
      </c>
      <c r="D7538" s="4" t="s">
        <v>111</v>
      </c>
      <c r="E7538" s="4" t="s">
        <v>9</v>
      </c>
      <c r="F7538" s="5">
        <v>45515</v>
      </c>
      <c r="G7538" s="4" t="str">
        <f>IF(WEEKDAY(Table1[[#This Row],[Order_Date]],2)&gt;=6,"Weekend","Weekday")</f>
        <v>Weekend</v>
      </c>
      <c r="H7538" s="5" t="str">
        <f>TEXT(Table1[[#This Row],[Order_Date]],"mmmm")</f>
        <v>August</v>
      </c>
      <c r="I7538" s="7">
        <f>MONTH(Table1[[#This Row],[Order_Date]])</f>
        <v>8</v>
      </c>
      <c r="J7538" s="7">
        <v>4</v>
      </c>
      <c r="K7538" s="4">
        <v>2652.88</v>
      </c>
      <c r="L7538" s="4">
        <v>5</v>
      </c>
      <c r="M7538" s="4">
        <v>10080.94</v>
      </c>
      <c r="N7538" s="4">
        <f>(Table1[[#This Row],[Quantity]]*Table1[[#This Row],[Unit_Price]])*(1-Table1[[#This Row],[Discount_%]]/100)</f>
        <v>10080.944</v>
      </c>
      <c r="O7538" s="4">
        <v>7532.84</v>
      </c>
      <c r="P7538" s="4">
        <v>2548.1</v>
      </c>
      <c r="Q7538">
        <f>Table1[[#This Row],[Revenue]]-Table1[[#This Row],[Cost]]</f>
        <v>2548.1000000000004</v>
      </c>
      <c r="R7538" s="6">
        <f>Table1[[#This Row],[Profit]]/Table1[[#This Row],[Revenue]]</f>
        <v>0.25276412715480895</v>
      </c>
    </row>
    <row r="7539" spans="1:18" x14ac:dyDescent="0.45">
      <c r="A7539" s="1" t="s">
        <v>12658</v>
      </c>
      <c r="B7539" s="1" t="s">
        <v>10914</v>
      </c>
      <c r="C7539" s="1" t="s">
        <v>20</v>
      </c>
      <c r="D7539" s="1" t="s">
        <v>60</v>
      </c>
      <c r="E7539" s="1" t="s">
        <v>9</v>
      </c>
      <c r="F7539" s="2">
        <v>45647</v>
      </c>
      <c r="G7539" s="1" t="str">
        <f>IF(WEEKDAY(Table1[[#This Row],[Order_Date]],2)&gt;=6,"Weekend","Weekday")</f>
        <v>Weekend</v>
      </c>
      <c r="H7539" s="2" t="str">
        <f>TEXT(Table1[[#This Row],[Order_Date]],"mmmm")</f>
        <v>December</v>
      </c>
      <c r="I7539" s="8">
        <f>MONTH(Table1[[#This Row],[Order_Date]])</f>
        <v>12</v>
      </c>
      <c r="J7539" s="8">
        <v>3</v>
      </c>
      <c r="K7539" s="1">
        <v>4537.6099999999997</v>
      </c>
      <c r="L7539" s="1">
        <v>20</v>
      </c>
      <c r="M7539" s="1">
        <v>10890.26</v>
      </c>
      <c r="N7539" s="1">
        <f>(Table1[[#This Row],[Quantity]]*Table1[[#This Row],[Unit_Price]])*(1-Table1[[#This Row],[Discount_%]]/100)</f>
        <v>10890.263999999999</v>
      </c>
      <c r="O7539" s="1">
        <v>7924.68</v>
      </c>
      <c r="P7539" s="1">
        <v>2965.58</v>
      </c>
      <c r="Q7539">
        <f>Table1[[#This Row],[Revenue]]-Table1[[#This Row],[Cost]]</f>
        <v>2965.58</v>
      </c>
      <c r="R7539" s="6">
        <f>Table1[[#This Row],[Profit]]/Table1[[#This Row],[Revenue]]</f>
        <v>0.27231489422658411</v>
      </c>
    </row>
    <row r="7540" spans="1:18" x14ac:dyDescent="0.45">
      <c r="A7540" s="4" t="s">
        <v>12659</v>
      </c>
      <c r="B7540" s="4" t="s">
        <v>1512</v>
      </c>
      <c r="C7540" s="4" t="s">
        <v>2</v>
      </c>
      <c r="D7540" s="4" t="s">
        <v>82</v>
      </c>
      <c r="E7540" s="4" t="s">
        <v>9</v>
      </c>
      <c r="F7540" s="5">
        <v>45577</v>
      </c>
      <c r="G7540" s="4" t="str">
        <f>IF(WEEKDAY(Table1[[#This Row],[Order_Date]],2)&gt;=6,"Weekend","Weekday")</f>
        <v>Weekend</v>
      </c>
      <c r="H7540" s="5" t="str">
        <f>TEXT(Table1[[#This Row],[Order_Date]],"mmmm")</f>
        <v>October</v>
      </c>
      <c r="I7540" s="7">
        <f>MONTH(Table1[[#This Row],[Order_Date]])</f>
        <v>10</v>
      </c>
      <c r="J7540" s="7">
        <v>3</v>
      </c>
      <c r="K7540" s="4">
        <v>3826.6</v>
      </c>
      <c r="L7540" s="4">
        <v>10</v>
      </c>
      <c r="M7540" s="4">
        <v>10331.82</v>
      </c>
      <c r="N7540" s="4">
        <f>(Table1[[#This Row],[Quantity]]*Table1[[#This Row],[Unit_Price]])*(1-Table1[[#This Row],[Discount_%]]/100)</f>
        <v>10331.82</v>
      </c>
      <c r="O7540" s="4">
        <v>7554.75</v>
      </c>
      <c r="P7540" s="4">
        <v>2777.07</v>
      </c>
      <c r="Q7540">
        <f>Table1[[#This Row],[Revenue]]-Table1[[#This Row],[Cost]]</f>
        <v>2777.0699999999997</v>
      </c>
      <c r="R7540" s="6">
        <f>Table1[[#This Row],[Profit]]/Table1[[#This Row],[Revenue]]</f>
        <v>0.26878807412440403</v>
      </c>
    </row>
    <row r="7541" spans="1:18" x14ac:dyDescent="0.45">
      <c r="A7541" s="1" t="s">
        <v>12660</v>
      </c>
      <c r="B7541" s="1" t="s">
        <v>1227</v>
      </c>
      <c r="C7541" s="1" t="s">
        <v>28</v>
      </c>
      <c r="D7541" s="1" t="s">
        <v>85</v>
      </c>
      <c r="E7541" s="1" t="s">
        <v>22</v>
      </c>
      <c r="F7541" s="2">
        <v>45370</v>
      </c>
      <c r="G7541" s="1" t="str">
        <f>IF(WEEKDAY(Table1[[#This Row],[Order_Date]],2)&gt;=6,"Weekend","Weekday")</f>
        <v>Weekday</v>
      </c>
      <c r="H7541" s="2" t="str">
        <f>TEXT(Table1[[#This Row],[Order_Date]],"mmmm")</f>
        <v>March</v>
      </c>
      <c r="I7541" s="8">
        <f>MONTH(Table1[[#This Row],[Order_Date]])</f>
        <v>3</v>
      </c>
      <c r="J7541" s="8">
        <v>1</v>
      </c>
      <c r="K7541" s="1">
        <v>1697.95</v>
      </c>
      <c r="L7541" s="1">
        <v>10</v>
      </c>
      <c r="M7541" s="1">
        <v>1528.15</v>
      </c>
      <c r="N7541" s="1">
        <f>(Table1[[#This Row],[Quantity]]*Table1[[#This Row],[Unit_Price]])*(1-Table1[[#This Row],[Discount_%]]/100)</f>
        <v>1528.155</v>
      </c>
      <c r="O7541" s="1">
        <v>950.31</v>
      </c>
      <c r="P7541" s="1">
        <v>577.84</v>
      </c>
      <c r="Q7541">
        <f>Table1[[#This Row],[Revenue]]-Table1[[#This Row],[Cost]]</f>
        <v>577.84000000000015</v>
      </c>
      <c r="R7541" s="6">
        <f>Table1[[#This Row],[Profit]]/Table1[[#This Row],[Revenue]]</f>
        <v>0.37813041913424728</v>
      </c>
    </row>
    <row r="7542" spans="1:18" x14ac:dyDescent="0.45">
      <c r="A7542" s="4" t="s">
        <v>12661</v>
      </c>
      <c r="B7542" s="4" t="s">
        <v>12662</v>
      </c>
      <c r="C7542" s="4" t="s">
        <v>28</v>
      </c>
      <c r="D7542" s="4" t="s">
        <v>137</v>
      </c>
      <c r="E7542" s="4" t="s">
        <v>14</v>
      </c>
      <c r="F7542" s="5">
        <v>45726</v>
      </c>
      <c r="G7542" s="4" t="str">
        <f>IF(WEEKDAY(Table1[[#This Row],[Order_Date]],2)&gt;=6,"Weekend","Weekday")</f>
        <v>Weekday</v>
      </c>
      <c r="H7542" s="5" t="str">
        <f>TEXT(Table1[[#This Row],[Order_Date]],"mmmm")</f>
        <v>March</v>
      </c>
      <c r="I7542" s="7">
        <f>MONTH(Table1[[#This Row],[Order_Date]])</f>
        <v>3</v>
      </c>
      <c r="J7542" s="7">
        <v>1</v>
      </c>
      <c r="K7542" s="4">
        <v>1493.29</v>
      </c>
      <c r="L7542" s="4">
        <v>20</v>
      </c>
      <c r="M7542" s="4">
        <v>1194.6300000000001</v>
      </c>
      <c r="N7542" s="4">
        <f>(Table1[[#This Row],[Quantity]]*Table1[[#This Row],[Unit_Price]])*(1-Table1[[#This Row],[Discount_%]]/100)</f>
        <v>1194.6320000000001</v>
      </c>
      <c r="O7542" s="4">
        <v>911.87</v>
      </c>
      <c r="P7542" s="4">
        <v>282.76</v>
      </c>
      <c r="Q7542">
        <f>Table1[[#This Row],[Revenue]]-Table1[[#This Row],[Cost]]</f>
        <v>282.7600000000001</v>
      </c>
      <c r="R7542" s="6">
        <f>Table1[[#This Row],[Profit]]/Table1[[#This Row],[Revenue]]</f>
        <v>0.23669253241589444</v>
      </c>
    </row>
    <row r="7543" spans="1:18" x14ac:dyDescent="0.45">
      <c r="A7543" s="1" t="s">
        <v>12663</v>
      </c>
      <c r="B7543" s="1" t="s">
        <v>8083</v>
      </c>
      <c r="C7543" s="1" t="s">
        <v>20</v>
      </c>
      <c r="D7543" s="1" t="s">
        <v>21</v>
      </c>
      <c r="E7543" s="1" t="s">
        <v>14</v>
      </c>
      <c r="F7543" s="2">
        <v>45551</v>
      </c>
      <c r="G7543" s="1" t="str">
        <f>IF(WEEKDAY(Table1[[#This Row],[Order_Date]],2)&gt;=6,"Weekend","Weekday")</f>
        <v>Weekday</v>
      </c>
      <c r="H7543" s="2" t="str">
        <f>TEXT(Table1[[#This Row],[Order_Date]],"mmmm")</f>
        <v>September</v>
      </c>
      <c r="I7543" s="8">
        <f>MONTH(Table1[[#This Row],[Order_Date]])</f>
        <v>9</v>
      </c>
      <c r="J7543" s="8">
        <v>4</v>
      </c>
      <c r="K7543" s="1">
        <v>3947.82</v>
      </c>
      <c r="L7543" s="1">
        <v>10</v>
      </c>
      <c r="M7543" s="1">
        <v>14212.15</v>
      </c>
      <c r="N7543" s="1">
        <f>(Table1[[#This Row],[Quantity]]*Table1[[#This Row],[Unit_Price]])*(1-Table1[[#This Row],[Discount_%]]/100)</f>
        <v>14212.152</v>
      </c>
      <c r="O7543" s="1">
        <v>8921.01</v>
      </c>
      <c r="P7543" s="1">
        <v>5291.14</v>
      </c>
      <c r="Q7543">
        <f>Table1[[#This Row],[Revenue]]-Table1[[#This Row],[Cost]]</f>
        <v>5291.1399999999994</v>
      </c>
      <c r="R7543" s="6">
        <f>Table1[[#This Row],[Profit]]/Table1[[#This Row],[Revenue]]</f>
        <v>0.37229694310853745</v>
      </c>
    </row>
    <row r="7544" spans="1:18" x14ac:dyDescent="0.45">
      <c r="A7544" s="4" t="s">
        <v>12664</v>
      </c>
      <c r="B7544" s="4" t="s">
        <v>7807</v>
      </c>
      <c r="C7544" s="4" t="s">
        <v>12</v>
      </c>
      <c r="D7544" s="4" t="s">
        <v>32</v>
      </c>
      <c r="E7544" s="4" t="s">
        <v>14</v>
      </c>
      <c r="F7544" s="5">
        <v>45541</v>
      </c>
      <c r="G7544" s="4" t="str">
        <f>IF(WEEKDAY(Table1[[#This Row],[Order_Date]],2)&gt;=6,"Weekend","Weekday")</f>
        <v>Weekday</v>
      </c>
      <c r="H7544" s="5" t="str">
        <f>TEXT(Table1[[#This Row],[Order_Date]],"mmmm")</f>
        <v>September</v>
      </c>
      <c r="I7544" s="7">
        <f>MONTH(Table1[[#This Row],[Order_Date]])</f>
        <v>9</v>
      </c>
      <c r="J7544" s="7">
        <v>4</v>
      </c>
      <c r="K7544" s="4">
        <v>4218.07</v>
      </c>
      <c r="L7544" s="4">
        <v>5</v>
      </c>
      <c r="M7544" s="4">
        <v>16028.67</v>
      </c>
      <c r="N7544" s="4">
        <f>(Table1[[#This Row],[Quantity]]*Table1[[#This Row],[Unit_Price]])*(1-Table1[[#This Row],[Discount_%]]/100)</f>
        <v>16028.665999999997</v>
      </c>
      <c r="O7544" s="4">
        <v>12337.3</v>
      </c>
      <c r="P7544" s="4">
        <v>3691.37</v>
      </c>
      <c r="Q7544">
        <f>Table1[[#This Row],[Revenue]]-Table1[[#This Row],[Cost]]</f>
        <v>3691.3700000000008</v>
      </c>
      <c r="R7544" s="6">
        <f>Table1[[#This Row],[Profit]]/Table1[[#This Row],[Revenue]]</f>
        <v>0.23029795984320595</v>
      </c>
    </row>
    <row r="7545" spans="1:18" x14ac:dyDescent="0.45">
      <c r="A7545" s="1" t="s">
        <v>12665</v>
      </c>
      <c r="B7545" s="1" t="s">
        <v>1301</v>
      </c>
      <c r="C7545" s="1" t="s">
        <v>20</v>
      </c>
      <c r="D7545" s="1" t="s">
        <v>60</v>
      </c>
      <c r="E7545" s="1" t="s">
        <v>9</v>
      </c>
      <c r="F7545" s="2">
        <v>45751</v>
      </c>
      <c r="G7545" s="1" t="str">
        <f>IF(WEEKDAY(Table1[[#This Row],[Order_Date]],2)&gt;=6,"Weekend","Weekday")</f>
        <v>Weekday</v>
      </c>
      <c r="H7545" s="2" t="str">
        <f>TEXT(Table1[[#This Row],[Order_Date]],"mmmm")</f>
        <v>April</v>
      </c>
      <c r="I7545" s="8">
        <f>MONTH(Table1[[#This Row],[Order_Date]])</f>
        <v>4</v>
      </c>
      <c r="J7545" s="8">
        <v>2</v>
      </c>
      <c r="K7545" s="1">
        <v>1121.99</v>
      </c>
      <c r="L7545" s="1">
        <v>20</v>
      </c>
      <c r="M7545" s="1">
        <v>1795.18</v>
      </c>
      <c r="N7545" s="1">
        <f>(Table1[[#This Row],[Quantity]]*Table1[[#This Row],[Unit_Price]])*(1-Table1[[#This Row],[Discount_%]]/100)</f>
        <v>1795.1840000000002</v>
      </c>
      <c r="O7545" s="1">
        <v>1462.79</v>
      </c>
      <c r="P7545" s="1">
        <v>332.39</v>
      </c>
      <c r="Q7545">
        <f>Table1[[#This Row],[Revenue]]-Table1[[#This Row],[Cost]]</f>
        <v>332.3900000000001</v>
      </c>
      <c r="R7545" s="6">
        <f>Table1[[#This Row],[Profit]]/Table1[[#This Row],[Revenue]]</f>
        <v>0.1851569201974175</v>
      </c>
    </row>
    <row r="7546" spans="1:18" x14ac:dyDescent="0.45">
      <c r="A7546" s="4" t="s">
        <v>12666</v>
      </c>
      <c r="B7546" s="4" t="s">
        <v>12667</v>
      </c>
      <c r="C7546" s="4" t="s">
        <v>12</v>
      </c>
      <c r="D7546" s="4" t="s">
        <v>111</v>
      </c>
      <c r="E7546" s="4" t="s">
        <v>4</v>
      </c>
      <c r="F7546" s="5">
        <v>45320</v>
      </c>
      <c r="G7546" s="4" t="str">
        <f>IF(WEEKDAY(Table1[[#This Row],[Order_Date]],2)&gt;=6,"Weekend","Weekday")</f>
        <v>Weekday</v>
      </c>
      <c r="H7546" s="5" t="str">
        <f>TEXT(Table1[[#This Row],[Order_Date]],"mmmm")</f>
        <v>January</v>
      </c>
      <c r="I7546" s="7">
        <f>MONTH(Table1[[#This Row],[Order_Date]])</f>
        <v>1</v>
      </c>
      <c r="J7546" s="7">
        <v>2</v>
      </c>
      <c r="K7546" s="4">
        <v>2765.62</v>
      </c>
      <c r="L7546" s="4">
        <v>0</v>
      </c>
      <c r="M7546" s="4">
        <v>5531.24</v>
      </c>
      <c r="N7546" s="4">
        <f>(Table1[[#This Row],[Quantity]]*Table1[[#This Row],[Unit_Price]])*(1-Table1[[#This Row],[Discount_%]]/100)</f>
        <v>5531.24</v>
      </c>
      <c r="O7546" s="4">
        <v>3697.88</v>
      </c>
      <c r="P7546" s="4">
        <v>1833.36</v>
      </c>
      <c r="Q7546">
        <f>Table1[[#This Row],[Revenue]]-Table1[[#This Row],[Cost]]</f>
        <v>1833.3599999999997</v>
      </c>
      <c r="R7546" s="6">
        <f>Table1[[#This Row],[Profit]]/Table1[[#This Row],[Revenue]]</f>
        <v>0.33145551449584543</v>
      </c>
    </row>
    <row r="7547" spans="1:18" x14ac:dyDescent="0.45">
      <c r="A7547" s="1" t="s">
        <v>12668</v>
      </c>
      <c r="B7547" s="1" t="s">
        <v>12488</v>
      </c>
      <c r="C7547" s="1" t="s">
        <v>2</v>
      </c>
      <c r="D7547" s="1" t="s">
        <v>82</v>
      </c>
      <c r="E7547" s="1" t="s">
        <v>22</v>
      </c>
      <c r="F7547" s="2">
        <v>45907</v>
      </c>
      <c r="G7547" s="1" t="str">
        <f>IF(WEEKDAY(Table1[[#This Row],[Order_Date]],2)&gt;=6,"Weekend","Weekday")</f>
        <v>Weekend</v>
      </c>
      <c r="H7547" s="2" t="str">
        <f>TEXT(Table1[[#This Row],[Order_Date]],"mmmm")</f>
        <v>September</v>
      </c>
      <c r="I7547" s="8">
        <f>MONTH(Table1[[#This Row],[Order_Date]])</f>
        <v>9</v>
      </c>
      <c r="J7547" s="8">
        <v>1</v>
      </c>
      <c r="K7547" s="1">
        <v>2915.27</v>
      </c>
      <c r="L7547" s="1">
        <v>5</v>
      </c>
      <c r="M7547" s="1">
        <v>2769.51</v>
      </c>
      <c r="N7547" s="1">
        <f>(Table1[[#This Row],[Quantity]]*Table1[[#This Row],[Unit_Price]])*(1-Table1[[#This Row],[Discount_%]]/100)</f>
        <v>2769.5065</v>
      </c>
      <c r="O7547" s="1">
        <v>1675.55</v>
      </c>
      <c r="P7547" s="1">
        <v>1093.96</v>
      </c>
      <c r="Q7547">
        <f>Table1[[#This Row],[Revenue]]-Table1[[#This Row],[Cost]]</f>
        <v>1093.9600000000003</v>
      </c>
      <c r="R7547" s="6">
        <f>Table1[[#This Row],[Profit]]/Table1[[#This Row],[Revenue]]</f>
        <v>0.39500128181519473</v>
      </c>
    </row>
    <row r="7548" spans="1:18" x14ac:dyDescent="0.45">
      <c r="A7548" s="4" t="s">
        <v>12669</v>
      </c>
      <c r="B7548" s="4" t="s">
        <v>12670</v>
      </c>
      <c r="C7548" s="4" t="s">
        <v>2</v>
      </c>
      <c r="D7548" s="4" t="s">
        <v>65</v>
      </c>
      <c r="E7548" s="4" t="s">
        <v>4</v>
      </c>
      <c r="F7548" s="5">
        <v>46017</v>
      </c>
      <c r="G7548" s="4" t="str">
        <f>IF(WEEKDAY(Table1[[#This Row],[Order_Date]],2)&gt;=6,"Weekend","Weekday")</f>
        <v>Weekday</v>
      </c>
      <c r="H7548" s="5" t="str">
        <f>TEXT(Table1[[#This Row],[Order_Date]],"mmmm")</f>
        <v>December</v>
      </c>
      <c r="I7548" s="7">
        <f>MONTH(Table1[[#This Row],[Order_Date]])</f>
        <v>12</v>
      </c>
      <c r="J7548" s="7">
        <v>3</v>
      </c>
      <c r="K7548" s="4">
        <v>3699.13</v>
      </c>
      <c r="L7548" s="4">
        <v>10</v>
      </c>
      <c r="M7548" s="4">
        <v>9987.65</v>
      </c>
      <c r="N7548" s="4">
        <f>(Table1[[#This Row],[Quantity]]*Table1[[#This Row],[Unit_Price]])*(1-Table1[[#This Row],[Discount_%]]/100)</f>
        <v>9987.6509999999998</v>
      </c>
      <c r="O7548" s="4">
        <v>6249.16</v>
      </c>
      <c r="P7548" s="4">
        <v>3738.49</v>
      </c>
      <c r="Q7548">
        <f>Table1[[#This Row],[Revenue]]-Table1[[#This Row],[Cost]]</f>
        <v>3738.49</v>
      </c>
      <c r="R7548" s="6">
        <f>Table1[[#This Row],[Profit]]/Table1[[#This Row],[Revenue]]</f>
        <v>0.37431127442391354</v>
      </c>
    </row>
    <row r="7549" spans="1:18" x14ac:dyDescent="0.45">
      <c r="A7549" s="1" t="s">
        <v>12671</v>
      </c>
      <c r="B7549" s="1" t="s">
        <v>1477</v>
      </c>
      <c r="C7549" s="1" t="s">
        <v>7</v>
      </c>
      <c r="D7549" s="1" t="s">
        <v>46</v>
      </c>
      <c r="E7549" s="1" t="s">
        <v>9</v>
      </c>
      <c r="F7549" s="2">
        <v>45600</v>
      </c>
      <c r="G7549" s="1" t="str">
        <f>IF(WEEKDAY(Table1[[#This Row],[Order_Date]],2)&gt;=6,"Weekend","Weekday")</f>
        <v>Weekday</v>
      </c>
      <c r="H7549" s="2" t="str">
        <f>TEXT(Table1[[#This Row],[Order_Date]],"mmmm")</f>
        <v>November</v>
      </c>
      <c r="I7549" s="8">
        <f>MONTH(Table1[[#This Row],[Order_Date]])</f>
        <v>11</v>
      </c>
      <c r="J7549" s="8">
        <v>3</v>
      </c>
      <c r="K7549" s="1">
        <v>2238.8200000000002</v>
      </c>
      <c r="L7549" s="1">
        <v>15</v>
      </c>
      <c r="M7549" s="1">
        <v>5708.99</v>
      </c>
      <c r="N7549" s="1">
        <f>(Table1[[#This Row],[Quantity]]*Table1[[#This Row],[Unit_Price]])*(1-Table1[[#This Row],[Discount_%]]/100)</f>
        <v>5708.9910000000009</v>
      </c>
      <c r="O7549" s="1">
        <v>4004.94</v>
      </c>
      <c r="P7549" s="1">
        <v>1704.05</v>
      </c>
      <c r="Q7549">
        <f>Table1[[#This Row],[Revenue]]-Table1[[#This Row],[Cost]]</f>
        <v>1704.0499999999997</v>
      </c>
      <c r="R7549" s="6">
        <f>Table1[[#This Row],[Profit]]/Table1[[#This Row],[Revenue]]</f>
        <v>0.29848537131786884</v>
      </c>
    </row>
    <row r="7550" spans="1:18" x14ac:dyDescent="0.45">
      <c r="A7550" s="4" t="s">
        <v>12672</v>
      </c>
      <c r="B7550" s="4" t="s">
        <v>2150</v>
      </c>
      <c r="C7550" s="4" t="s">
        <v>7</v>
      </c>
      <c r="D7550" s="4" t="s">
        <v>71</v>
      </c>
      <c r="E7550" s="4" t="s">
        <v>4</v>
      </c>
      <c r="F7550" s="5">
        <v>45541</v>
      </c>
      <c r="G7550" s="4" t="str">
        <f>IF(WEEKDAY(Table1[[#This Row],[Order_Date]],2)&gt;=6,"Weekend","Weekday")</f>
        <v>Weekday</v>
      </c>
      <c r="H7550" s="5" t="str">
        <f>TEXT(Table1[[#This Row],[Order_Date]],"mmmm")</f>
        <v>September</v>
      </c>
      <c r="I7550" s="7">
        <f>MONTH(Table1[[#This Row],[Order_Date]])</f>
        <v>9</v>
      </c>
      <c r="J7550" s="7">
        <v>3</v>
      </c>
      <c r="K7550" s="4">
        <v>4253.68</v>
      </c>
      <c r="L7550" s="4">
        <v>0</v>
      </c>
      <c r="M7550" s="4">
        <v>12761.04</v>
      </c>
      <c r="N7550" s="4">
        <f>(Table1[[#This Row],[Quantity]]*Table1[[#This Row],[Unit_Price]])*(1-Table1[[#This Row],[Discount_%]]/100)</f>
        <v>12761.04</v>
      </c>
      <c r="O7550" s="4">
        <v>8697.9599999999991</v>
      </c>
      <c r="P7550" s="4">
        <v>4063.08</v>
      </c>
      <c r="Q7550">
        <f>Table1[[#This Row],[Revenue]]-Table1[[#This Row],[Cost]]</f>
        <v>4063.0800000000017</v>
      </c>
      <c r="R7550" s="6">
        <f>Table1[[#This Row],[Profit]]/Table1[[#This Row],[Revenue]]</f>
        <v>0.31839724661939778</v>
      </c>
    </row>
    <row r="7551" spans="1:18" x14ac:dyDescent="0.45">
      <c r="A7551" s="1" t="s">
        <v>12673</v>
      </c>
      <c r="B7551" s="1" t="s">
        <v>4720</v>
      </c>
      <c r="C7551" s="1" t="s">
        <v>2</v>
      </c>
      <c r="D7551" s="1" t="s">
        <v>17</v>
      </c>
      <c r="E7551" s="1" t="s">
        <v>9</v>
      </c>
      <c r="F7551" s="2">
        <v>45424</v>
      </c>
      <c r="G7551" s="1" t="str">
        <f>IF(WEEKDAY(Table1[[#This Row],[Order_Date]],2)&gt;=6,"Weekend","Weekday")</f>
        <v>Weekend</v>
      </c>
      <c r="H7551" s="2" t="str">
        <f>TEXT(Table1[[#This Row],[Order_Date]],"mmmm")</f>
        <v>May</v>
      </c>
      <c r="I7551" s="8">
        <f>MONTH(Table1[[#This Row],[Order_Date]])</f>
        <v>5</v>
      </c>
      <c r="J7551" s="8">
        <v>4</v>
      </c>
      <c r="K7551" s="1">
        <v>2868.45</v>
      </c>
      <c r="L7551" s="1">
        <v>0</v>
      </c>
      <c r="M7551" s="1">
        <v>11473.8</v>
      </c>
      <c r="N7551" s="1">
        <f>(Table1[[#This Row],[Quantity]]*Table1[[#This Row],[Unit_Price]])*(1-Table1[[#This Row],[Discount_%]]/100)</f>
        <v>11473.8</v>
      </c>
      <c r="O7551" s="1">
        <v>8023.48</v>
      </c>
      <c r="P7551" s="1">
        <v>3450.32</v>
      </c>
      <c r="Q7551">
        <f>Table1[[#This Row],[Revenue]]-Table1[[#This Row],[Cost]]</f>
        <v>3450.3199999999997</v>
      </c>
      <c r="R7551" s="6">
        <f>Table1[[#This Row],[Profit]]/Table1[[#This Row],[Revenue]]</f>
        <v>0.30071292858512438</v>
      </c>
    </row>
    <row r="7552" spans="1:18" x14ac:dyDescent="0.45">
      <c r="A7552" s="4" t="s">
        <v>12674</v>
      </c>
      <c r="B7552" s="4" t="s">
        <v>7304</v>
      </c>
      <c r="C7552" s="4" t="s">
        <v>2</v>
      </c>
      <c r="D7552" s="4" t="s">
        <v>68</v>
      </c>
      <c r="E7552" s="4" t="s">
        <v>22</v>
      </c>
      <c r="F7552" s="5">
        <v>45819</v>
      </c>
      <c r="G7552" s="4" t="str">
        <f>IF(WEEKDAY(Table1[[#This Row],[Order_Date]],2)&gt;=6,"Weekend","Weekday")</f>
        <v>Weekday</v>
      </c>
      <c r="H7552" s="5" t="str">
        <f>TEXT(Table1[[#This Row],[Order_Date]],"mmmm")</f>
        <v>June</v>
      </c>
      <c r="I7552" s="7">
        <f>MONTH(Table1[[#This Row],[Order_Date]])</f>
        <v>6</v>
      </c>
      <c r="J7552" s="7">
        <v>1</v>
      </c>
      <c r="K7552" s="4">
        <v>4676.8100000000004</v>
      </c>
      <c r="L7552" s="4">
        <v>5</v>
      </c>
      <c r="M7552" s="4">
        <v>4442.97</v>
      </c>
      <c r="N7552" s="4">
        <f>(Table1[[#This Row],[Quantity]]*Table1[[#This Row],[Unit_Price]])*(1-Table1[[#This Row],[Discount_%]]/100)</f>
        <v>4442.9695000000002</v>
      </c>
      <c r="O7552" s="4">
        <v>3423.39</v>
      </c>
      <c r="P7552" s="4">
        <v>1019.58</v>
      </c>
      <c r="Q7552">
        <f>Table1[[#This Row],[Revenue]]-Table1[[#This Row],[Cost]]</f>
        <v>1019.5800000000004</v>
      </c>
      <c r="R7552" s="6">
        <f>Table1[[#This Row],[Profit]]/Table1[[#This Row],[Revenue]]</f>
        <v>0.22948163053092863</v>
      </c>
    </row>
    <row r="7553" spans="1:18" x14ac:dyDescent="0.45">
      <c r="A7553" s="1" t="s">
        <v>12675</v>
      </c>
      <c r="B7553" s="1" t="s">
        <v>5807</v>
      </c>
      <c r="C7553" s="1" t="s">
        <v>28</v>
      </c>
      <c r="D7553" s="1" t="s">
        <v>137</v>
      </c>
      <c r="E7553" s="1" t="s">
        <v>4</v>
      </c>
      <c r="F7553" s="2">
        <v>45705</v>
      </c>
      <c r="G7553" s="1" t="str">
        <f>IF(WEEKDAY(Table1[[#This Row],[Order_Date]],2)&gt;=6,"Weekend","Weekday")</f>
        <v>Weekday</v>
      </c>
      <c r="H7553" s="2" t="str">
        <f>TEXT(Table1[[#This Row],[Order_Date]],"mmmm")</f>
        <v>February</v>
      </c>
      <c r="I7553" s="8">
        <f>MONTH(Table1[[#This Row],[Order_Date]])</f>
        <v>2</v>
      </c>
      <c r="J7553" s="8">
        <v>2</v>
      </c>
      <c r="K7553" s="1">
        <v>2188.1799999999998</v>
      </c>
      <c r="L7553" s="1">
        <v>0</v>
      </c>
      <c r="M7553" s="1">
        <v>4376.3599999999997</v>
      </c>
      <c r="N7553" s="1">
        <f>(Table1[[#This Row],[Quantity]]*Table1[[#This Row],[Unit_Price]])*(1-Table1[[#This Row],[Discount_%]]/100)</f>
        <v>4376.3599999999997</v>
      </c>
      <c r="O7553" s="1">
        <v>3550.38</v>
      </c>
      <c r="P7553" s="1">
        <v>825.98</v>
      </c>
      <c r="Q7553">
        <f>Table1[[#This Row],[Revenue]]-Table1[[#This Row],[Cost]]</f>
        <v>825.97999999999956</v>
      </c>
      <c r="R7553" s="6">
        <f>Table1[[#This Row],[Profit]]/Table1[[#This Row],[Revenue]]</f>
        <v>0.18873675840195964</v>
      </c>
    </row>
    <row r="7554" spans="1:18" x14ac:dyDescent="0.45">
      <c r="A7554" s="4" t="s">
        <v>12676</v>
      </c>
      <c r="B7554" s="4" t="s">
        <v>5117</v>
      </c>
      <c r="C7554" s="4" t="s">
        <v>12</v>
      </c>
      <c r="D7554" s="4" t="s">
        <v>38</v>
      </c>
      <c r="E7554" s="4" t="s">
        <v>14</v>
      </c>
      <c r="F7554" s="5">
        <v>45449</v>
      </c>
      <c r="G7554" s="4" t="str">
        <f>IF(WEEKDAY(Table1[[#This Row],[Order_Date]],2)&gt;=6,"Weekend","Weekday")</f>
        <v>Weekday</v>
      </c>
      <c r="H7554" s="5" t="str">
        <f>TEXT(Table1[[#This Row],[Order_Date]],"mmmm")</f>
        <v>June</v>
      </c>
      <c r="I7554" s="7">
        <f>MONTH(Table1[[#This Row],[Order_Date]])</f>
        <v>6</v>
      </c>
      <c r="J7554" s="7">
        <v>2</v>
      </c>
      <c r="K7554" s="4">
        <v>1795.67</v>
      </c>
      <c r="L7554" s="4">
        <v>20</v>
      </c>
      <c r="M7554" s="4">
        <v>2873.07</v>
      </c>
      <c r="N7554" s="4">
        <f>(Table1[[#This Row],[Quantity]]*Table1[[#This Row],[Unit_Price]])*(1-Table1[[#This Row],[Discount_%]]/100)</f>
        <v>2873.0720000000001</v>
      </c>
      <c r="O7554" s="4">
        <v>2087.1799999999998</v>
      </c>
      <c r="P7554" s="4">
        <v>785.89</v>
      </c>
      <c r="Q7554">
        <f>Table1[[#This Row],[Revenue]]-Table1[[#This Row],[Cost]]</f>
        <v>785.89000000000033</v>
      </c>
      <c r="R7554" s="6">
        <f>Table1[[#This Row],[Profit]]/Table1[[#This Row],[Revenue]]</f>
        <v>0.27353666983401032</v>
      </c>
    </row>
    <row r="7555" spans="1:18" x14ac:dyDescent="0.45">
      <c r="A7555" s="1" t="s">
        <v>12677</v>
      </c>
      <c r="B7555" s="1" t="s">
        <v>4362</v>
      </c>
      <c r="C7555" s="1" t="s">
        <v>28</v>
      </c>
      <c r="D7555" s="1" t="s">
        <v>85</v>
      </c>
      <c r="E7555" s="1" t="s">
        <v>14</v>
      </c>
      <c r="F7555" s="2">
        <v>45636</v>
      </c>
      <c r="G7555" s="1" t="str">
        <f>IF(WEEKDAY(Table1[[#This Row],[Order_Date]],2)&gt;=6,"Weekend","Weekday")</f>
        <v>Weekday</v>
      </c>
      <c r="H7555" s="2" t="str">
        <f>TEXT(Table1[[#This Row],[Order_Date]],"mmmm")</f>
        <v>December</v>
      </c>
      <c r="I7555" s="8">
        <f>MONTH(Table1[[#This Row],[Order_Date]])</f>
        <v>12</v>
      </c>
      <c r="J7555" s="8">
        <v>5</v>
      </c>
      <c r="K7555" s="1">
        <v>701.87</v>
      </c>
      <c r="L7555" s="1">
        <v>10</v>
      </c>
      <c r="M7555" s="1">
        <v>3158.41</v>
      </c>
      <c r="N7555" s="1">
        <f>(Table1[[#This Row],[Quantity]]*Table1[[#This Row],[Unit_Price]])*(1-Table1[[#This Row],[Discount_%]]/100)</f>
        <v>3158.415</v>
      </c>
      <c r="O7555" s="1">
        <v>2297.71</v>
      </c>
      <c r="P7555" s="1">
        <v>860.7</v>
      </c>
      <c r="Q7555">
        <f>Table1[[#This Row],[Revenue]]-Table1[[#This Row],[Cost]]</f>
        <v>860.69999999999982</v>
      </c>
      <c r="R7555" s="6">
        <f>Table1[[#This Row],[Profit]]/Table1[[#This Row],[Revenue]]</f>
        <v>0.27251053536431308</v>
      </c>
    </row>
    <row r="7556" spans="1:18" x14ac:dyDescent="0.45">
      <c r="A7556" s="4" t="s">
        <v>12678</v>
      </c>
      <c r="B7556" s="4" t="s">
        <v>3910</v>
      </c>
      <c r="C7556" s="4" t="s">
        <v>7</v>
      </c>
      <c r="D7556" s="4" t="s">
        <v>106</v>
      </c>
      <c r="E7556" s="4" t="s">
        <v>14</v>
      </c>
      <c r="F7556" s="5">
        <v>45665</v>
      </c>
      <c r="G7556" s="4" t="str">
        <f>IF(WEEKDAY(Table1[[#This Row],[Order_Date]],2)&gt;=6,"Weekend","Weekday")</f>
        <v>Weekday</v>
      </c>
      <c r="H7556" s="5" t="str">
        <f>TEXT(Table1[[#This Row],[Order_Date]],"mmmm")</f>
        <v>January</v>
      </c>
      <c r="I7556" s="7">
        <f>MONTH(Table1[[#This Row],[Order_Date]])</f>
        <v>1</v>
      </c>
      <c r="J7556" s="7">
        <v>4</v>
      </c>
      <c r="K7556" s="4">
        <v>486.05</v>
      </c>
      <c r="L7556" s="4">
        <v>5</v>
      </c>
      <c r="M7556" s="4">
        <v>1846.99</v>
      </c>
      <c r="N7556" s="4">
        <f>(Table1[[#This Row],[Quantity]]*Table1[[#This Row],[Unit_Price]])*(1-Table1[[#This Row],[Discount_%]]/100)</f>
        <v>1846.99</v>
      </c>
      <c r="O7556" s="4">
        <v>1470.68</v>
      </c>
      <c r="P7556" s="4">
        <v>376.31</v>
      </c>
      <c r="Q7556">
        <f>Table1[[#This Row],[Revenue]]-Table1[[#This Row],[Cost]]</f>
        <v>376.30999999999995</v>
      </c>
      <c r="R7556" s="6">
        <f>Table1[[#This Row],[Profit]]/Table1[[#This Row],[Revenue]]</f>
        <v>0.20374230504767216</v>
      </c>
    </row>
    <row r="7557" spans="1:18" x14ac:dyDescent="0.45">
      <c r="A7557" s="1" t="s">
        <v>12679</v>
      </c>
      <c r="B7557" s="1" t="s">
        <v>12680</v>
      </c>
      <c r="C7557" s="1" t="s">
        <v>7</v>
      </c>
      <c r="D7557" s="1" t="s">
        <v>8</v>
      </c>
      <c r="E7557" s="1" t="s">
        <v>9</v>
      </c>
      <c r="F7557" s="2">
        <v>45572</v>
      </c>
      <c r="G7557" s="1" t="str">
        <f>IF(WEEKDAY(Table1[[#This Row],[Order_Date]],2)&gt;=6,"Weekend","Weekday")</f>
        <v>Weekday</v>
      </c>
      <c r="H7557" s="2" t="str">
        <f>TEXT(Table1[[#This Row],[Order_Date]],"mmmm")</f>
        <v>October</v>
      </c>
      <c r="I7557" s="8">
        <f>MONTH(Table1[[#This Row],[Order_Date]])</f>
        <v>10</v>
      </c>
      <c r="J7557" s="8">
        <v>5</v>
      </c>
      <c r="K7557" s="1">
        <v>4872.45</v>
      </c>
      <c r="L7557" s="1">
        <v>15</v>
      </c>
      <c r="M7557" s="1">
        <v>20707.91</v>
      </c>
      <c r="N7557" s="1">
        <f>(Table1[[#This Row],[Quantity]]*Table1[[#This Row],[Unit_Price]])*(1-Table1[[#This Row],[Discount_%]]/100)</f>
        <v>20707.912499999999</v>
      </c>
      <c r="O7557" s="1">
        <v>15424.22</v>
      </c>
      <c r="P7557" s="1">
        <v>5283.69</v>
      </c>
      <c r="Q7557">
        <f>Table1[[#This Row],[Revenue]]-Table1[[#This Row],[Cost]]</f>
        <v>5283.6900000000005</v>
      </c>
      <c r="R7557" s="6">
        <f>Table1[[#This Row],[Profit]]/Table1[[#This Row],[Revenue]]</f>
        <v>0.25515322405786001</v>
      </c>
    </row>
    <row r="7558" spans="1:18" x14ac:dyDescent="0.45">
      <c r="A7558" s="4" t="s">
        <v>12681</v>
      </c>
      <c r="B7558" s="4" t="s">
        <v>6216</v>
      </c>
      <c r="C7558" s="4" t="s">
        <v>12</v>
      </c>
      <c r="D7558" s="4" t="s">
        <v>38</v>
      </c>
      <c r="E7558" s="4" t="s">
        <v>22</v>
      </c>
      <c r="F7558" s="5">
        <v>45330</v>
      </c>
      <c r="G7558" s="4" t="str">
        <f>IF(WEEKDAY(Table1[[#This Row],[Order_Date]],2)&gt;=6,"Weekend","Weekday")</f>
        <v>Weekday</v>
      </c>
      <c r="H7558" s="5" t="str">
        <f>TEXT(Table1[[#This Row],[Order_Date]],"mmmm")</f>
        <v>February</v>
      </c>
      <c r="I7558" s="7">
        <f>MONTH(Table1[[#This Row],[Order_Date]])</f>
        <v>2</v>
      </c>
      <c r="J7558" s="7">
        <v>4</v>
      </c>
      <c r="K7558" s="4">
        <v>345.85</v>
      </c>
      <c r="L7558" s="4">
        <v>10</v>
      </c>
      <c r="M7558" s="4">
        <v>1245.06</v>
      </c>
      <c r="N7558" s="4">
        <f>(Table1[[#This Row],[Quantity]]*Table1[[#This Row],[Unit_Price]])*(1-Table1[[#This Row],[Discount_%]]/100)</f>
        <v>1245.0600000000002</v>
      </c>
      <c r="O7558" s="4">
        <v>754.16</v>
      </c>
      <c r="P7558" s="4">
        <v>490.9</v>
      </c>
      <c r="Q7558">
        <f>Table1[[#This Row],[Revenue]]-Table1[[#This Row],[Cost]]</f>
        <v>490.9</v>
      </c>
      <c r="R7558" s="6">
        <f>Table1[[#This Row],[Profit]]/Table1[[#This Row],[Revenue]]</f>
        <v>0.39427818739659132</v>
      </c>
    </row>
    <row r="7559" spans="1:18" x14ac:dyDescent="0.45">
      <c r="A7559" s="1" t="s">
        <v>12682</v>
      </c>
      <c r="B7559" s="1" t="s">
        <v>12014</v>
      </c>
      <c r="C7559" s="1" t="s">
        <v>7</v>
      </c>
      <c r="D7559" s="1" t="s">
        <v>46</v>
      </c>
      <c r="E7559" s="1" t="s">
        <v>14</v>
      </c>
      <c r="F7559" s="2">
        <v>45758</v>
      </c>
      <c r="G7559" s="1" t="str">
        <f>IF(WEEKDAY(Table1[[#This Row],[Order_Date]],2)&gt;=6,"Weekend","Weekday")</f>
        <v>Weekday</v>
      </c>
      <c r="H7559" s="2" t="str">
        <f>TEXT(Table1[[#This Row],[Order_Date]],"mmmm")</f>
        <v>April</v>
      </c>
      <c r="I7559" s="8">
        <f>MONTH(Table1[[#This Row],[Order_Date]])</f>
        <v>4</v>
      </c>
      <c r="J7559" s="8">
        <v>2</v>
      </c>
      <c r="K7559" s="1">
        <v>3941.69</v>
      </c>
      <c r="L7559" s="1">
        <v>0</v>
      </c>
      <c r="M7559" s="1">
        <v>7883.38</v>
      </c>
      <c r="N7559" s="1">
        <f>(Table1[[#This Row],[Quantity]]*Table1[[#This Row],[Unit_Price]])*(1-Table1[[#This Row],[Discount_%]]/100)</f>
        <v>7883.38</v>
      </c>
      <c r="O7559" s="1">
        <v>4984.8</v>
      </c>
      <c r="P7559" s="1">
        <v>2898.58</v>
      </c>
      <c r="Q7559">
        <f>Table1[[#This Row],[Revenue]]-Table1[[#This Row],[Cost]]</f>
        <v>2898.58</v>
      </c>
      <c r="R7559" s="6">
        <f>Table1[[#This Row],[Profit]]/Table1[[#This Row],[Revenue]]</f>
        <v>0.36768239004082004</v>
      </c>
    </row>
    <row r="7560" spans="1:18" x14ac:dyDescent="0.45">
      <c r="A7560" s="4" t="s">
        <v>12683</v>
      </c>
      <c r="B7560" s="4" t="s">
        <v>5921</v>
      </c>
      <c r="C7560" s="4" t="s">
        <v>2</v>
      </c>
      <c r="D7560" s="4" t="s">
        <v>3</v>
      </c>
      <c r="E7560" s="4" t="s">
        <v>9</v>
      </c>
      <c r="F7560" s="5">
        <v>45872</v>
      </c>
      <c r="G7560" s="4" t="str">
        <f>IF(WEEKDAY(Table1[[#This Row],[Order_Date]],2)&gt;=6,"Weekend","Weekday")</f>
        <v>Weekend</v>
      </c>
      <c r="H7560" s="5" t="str">
        <f>TEXT(Table1[[#This Row],[Order_Date]],"mmmm")</f>
        <v>August</v>
      </c>
      <c r="I7560" s="7">
        <f>MONTH(Table1[[#This Row],[Order_Date]])</f>
        <v>8</v>
      </c>
      <c r="J7560" s="7">
        <v>2</v>
      </c>
      <c r="K7560" s="4">
        <v>235.32</v>
      </c>
      <c r="L7560" s="4">
        <v>10</v>
      </c>
      <c r="M7560" s="4">
        <v>423.58</v>
      </c>
      <c r="N7560" s="4">
        <f>(Table1[[#This Row],[Quantity]]*Table1[[#This Row],[Unit_Price]])*(1-Table1[[#This Row],[Discount_%]]/100)</f>
        <v>423.57600000000002</v>
      </c>
      <c r="O7560" s="4">
        <v>356.12</v>
      </c>
      <c r="P7560" s="4">
        <v>67.459999999999994</v>
      </c>
      <c r="Q7560">
        <f>Table1[[#This Row],[Revenue]]-Table1[[#This Row],[Cost]]</f>
        <v>67.45999999999998</v>
      </c>
      <c r="R7560" s="6">
        <f>Table1[[#This Row],[Profit]]/Table1[[#This Row],[Revenue]]</f>
        <v>0.15926153265026677</v>
      </c>
    </row>
    <row r="7561" spans="1:18" x14ac:dyDescent="0.45">
      <c r="A7561" s="1" t="s">
        <v>12684</v>
      </c>
      <c r="B7561" s="1" t="s">
        <v>8393</v>
      </c>
      <c r="C7561" s="1" t="s">
        <v>20</v>
      </c>
      <c r="D7561" s="1" t="s">
        <v>21</v>
      </c>
      <c r="E7561" s="1" t="s">
        <v>4</v>
      </c>
      <c r="F7561" s="2">
        <v>45410</v>
      </c>
      <c r="G7561" s="1" t="str">
        <f>IF(WEEKDAY(Table1[[#This Row],[Order_Date]],2)&gt;=6,"Weekend","Weekday")</f>
        <v>Weekend</v>
      </c>
      <c r="H7561" s="2" t="str">
        <f>TEXT(Table1[[#This Row],[Order_Date]],"mmmm")</f>
        <v>April</v>
      </c>
      <c r="I7561" s="8">
        <f>MONTH(Table1[[#This Row],[Order_Date]])</f>
        <v>4</v>
      </c>
      <c r="J7561" s="8">
        <v>5</v>
      </c>
      <c r="K7561" s="1">
        <v>1492.92</v>
      </c>
      <c r="L7561" s="1">
        <v>20</v>
      </c>
      <c r="M7561" s="1">
        <v>5971.68</v>
      </c>
      <c r="N7561" s="1">
        <f>(Table1[[#This Row],[Quantity]]*Table1[[#This Row],[Unit_Price]])*(1-Table1[[#This Row],[Discount_%]]/100)</f>
        <v>5971.68</v>
      </c>
      <c r="O7561" s="1">
        <v>4670.4799999999996</v>
      </c>
      <c r="P7561" s="1">
        <v>1301.2</v>
      </c>
      <c r="Q7561">
        <f>Table1[[#This Row],[Revenue]]-Table1[[#This Row],[Cost]]</f>
        <v>1301.2000000000007</v>
      </c>
      <c r="R7561" s="6">
        <f>Table1[[#This Row],[Profit]]/Table1[[#This Row],[Revenue]]</f>
        <v>0.21789513168823513</v>
      </c>
    </row>
    <row r="7562" spans="1:18" x14ac:dyDescent="0.45">
      <c r="A7562" s="4" t="s">
        <v>12685</v>
      </c>
      <c r="B7562" s="4" t="s">
        <v>2303</v>
      </c>
      <c r="C7562" s="4" t="s">
        <v>28</v>
      </c>
      <c r="D7562" s="4" t="s">
        <v>137</v>
      </c>
      <c r="E7562" s="4" t="s">
        <v>9</v>
      </c>
      <c r="F7562" s="5">
        <v>45366</v>
      </c>
      <c r="G7562" s="4" t="str">
        <f>IF(WEEKDAY(Table1[[#This Row],[Order_Date]],2)&gt;=6,"Weekend","Weekday")</f>
        <v>Weekday</v>
      </c>
      <c r="H7562" s="5" t="str">
        <f>TEXT(Table1[[#This Row],[Order_Date]],"mmmm")</f>
        <v>March</v>
      </c>
      <c r="I7562" s="7">
        <f>MONTH(Table1[[#This Row],[Order_Date]])</f>
        <v>3</v>
      </c>
      <c r="J7562" s="7">
        <v>2</v>
      </c>
      <c r="K7562" s="4">
        <v>748.63</v>
      </c>
      <c r="L7562" s="4">
        <v>15</v>
      </c>
      <c r="M7562" s="4">
        <v>1272.67</v>
      </c>
      <c r="N7562" s="4">
        <f>(Table1[[#This Row],[Quantity]]*Table1[[#This Row],[Unit_Price]])*(1-Table1[[#This Row],[Discount_%]]/100)</f>
        <v>1272.671</v>
      </c>
      <c r="O7562" s="4">
        <v>796.76</v>
      </c>
      <c r="P7562" s="4">
        <v>475.91</v>
      </c>
      <c r="Q7562">
        <f>Table1[[#This Row],[Revenue]]-Table1[[#This Row],[Cost]]</f>
        <v>475.91000000000008</v>
      </c>
      <c r="R7562" s="6">
        <f>Table1[[#This Row],[Profit]]/Table1[[#This Row],[Revenue]]</f>
        <v>0.37394611328938371</v>
      </c>
    </row>
    <row r="7563" spans="1:18" x14ac:dyDescent="0.45">
      <c r="A7563" s="1" t="s">
        <v>12686</v>
      </c>
      <c r="B7563" s="1" t="s">
        <v>12072</v>
      </c>
      <c r="C7563" s="1" t="s">
        <v>12</v>
      </c>
      <c r="D7563" s="1" t="s">
        <v>32</v>
      </c>
      <c r="E7563" s="1" t="s">
        <v>4</v>
      </c>
      <c r="F7563" s="2">
        <v>45478</v>
      </c>
      <c r="G7563" s="1" t="str">
        <f>IF(WEEKDAY(Table1[[#This Row],[Order_Date]],2)&gt;=6,"Weekend","Weekday")</f>
        <v>Weekday</v>
      </c>
      <c r="H7563" s="2" t="str">
        <f>TEXT(Table1[[#This Row],[Order_Date]],"mmmm")</f>
        <v>July</v>
      </c>
      <c r="I7563" s="8">
        <f>MONTH(Table1[[#This Row],[Order_Date]])</f>
        <v>7</v>
      </c>
      <c r="J7563" s="8">
        <v>3</v>
      </c>
      <c r="K7563" s="1">
        <v>775.19</v>
      </c>
      <c r="L7563" s="1">
        <v>20</v>
      </c>
      <c r="M7563" s="1">
        <v>1860.46</v>
      </c>
      <c r="N7563" s="1">
        <f>(Table1[[#This Row],[Quantity]]*Table1[[#This Row],[Unit_Price]])*(1-Table1[[#This Row],[Discount_%]]/100)</f>
        <v>1860.4560000000001</v>
      </c>
      <c r="O7563" s="1">
        <v>1348.57</v>
      </c>
      <c r="P7563" s="1">
        <v>511.89</v>
      </c>
      <c r="Q7563">
        <f>Table1[[#This Row],[Revenue]]-Table1[[#This Row],[Cost]]</f>
        <v>511.8900000000001</v>
      </c>
      <c r="R7563" s="6">
        <f>Table1[[#This Row],[Profit]]/Table1[[#This Row],[Revenue]]</f>
        <v>0.27514163163948702</v>
      </c>
    </row>
    <row r="7564" spans="1:18" x14ac:dyDescent="0.45">
      <c r="A7564" s="4" t="s">
        <v>12687</v>
      </c>
      <c r="B7564" s="4" t="s">
        <v>12688</v>
      </c>
      <c r="C7564" s="4" t="s">
        <v>7</v>
      </c>
      <c r="D7564" s="4" t="s">
        <v>46</v>
      </c>
      <c r="E7564" s="4" t="s">
        <v>4</v>
      </c>
      <c r="F7564" s="5">
        <v>45823</v>
      </c>
      <c r="G7564" s="4" t="str">
        <f>IF(WEEKDAY(Table1[[#This Row],[Order_Date]],2)&gt;=6,"Weekend","Weekday")</f>
        <v>Weekend</v>
      </c>
      <c r="H7564" s="5" t="str">
        <f>TEXT(Table1[[#This Row],[Order_Date]],"mmmm")</f>
        <v>June</v>
      </c>
      <c r="I7564" s="7">
        <f>MONTH(Table1[[#This Row],[Order_Date]])</f>
        <v>6</v>
      </c>
      <c r="J7564" s="7">
        <v>2</v>
      </c>
      <c r="K7564" s="4">
        <v>1466.04</v>
      </c>
      <c r="L7564" s="4">
        <v>15</v>
      </c>
      <c r="M7564" s="4">
        <v>2492.27</v>
      </c>
      <c r="N7564" s="4">
        <f>(Table1[[#This Row],[Quantity]]*Table1[[#This Row],[Unit_Price]])*(1-Table1[[#This Row],[Discount_%]]/100)</f>
        <v>2492.268</v>
      </c>
      <c r="O7564" s="4">
        <v>1667.6</v>
      </c>
      <c r="P7564" s="4">
        <v>824.67</v>
      </c>
      <c r="Q7564">
        <f>Table1[[#This Row],[Revenue]]-Table1[[#This Row],[Cost]]</f>
        <v>824.67000000000007</v>
      </c>
      <c r="R7564" s="6">
        <f>Table1[[#This Row],[Profit]]/Table1[[#This Row],[Revenue]]</f>
        <v>0.330891115328596</v>
      </c>
    </row>
    <row r="7565" spans="1:18" x14ac:dyDescent="0.45">
      <c r="A7565" s="1" t="s">
        <v>12689</v>
      </c>
      <c r="B7565" s="1" t="s">
        <v>10952</v>
      </c>
      <c r="C7565" s="1" t="s">
        <v>12</v>
      </c>
      <c r="D7565" s="1" t="s">
        <v>13</v>
      </c>
      <c r="E7565" s="1" t="s">
        <v>4</v>
      </c>
      <c r="F7565" s="2">
        <v>45973</v>
      </c>
      <c r="G7565" s="1" t="str">
        <f>IF(WEEKDAY(Table1[[#This Row],[Order_Date]],2)&gt;=6,"Weekend","Weekday")</f>
        <v>Weekday</v>
      </c>
      <c r="H7565" s="2" t="str">
        <f>TEXT(Table1[[#This Row],[Order_Date]],"mmmm")</f>
        <v>November</v>
      </c>
      <c r="I7565" s="8">
        <f>MONTH(Table1[[#This Row],[Order_Date]])</f>
        <v>11</v>
      </c>
      <c r="J7565" s="8">
        <v>1</v>
      </c>
      <c r="K7565" s="1">
        <v>240.34</v>
      </c>
      <c r="L7565" s="1">
        <v>0</v>
      </c>
      <c r="M7565" s="1">
        <v>240.34</v>
      </c>
      <c r="N7565" s="1">
        <f>(Table1[[#This Row],[Quantity]]*Table1[[#This Row],[Unit_Price]])*(1-Table1[[#This Row],[Discount_%]]/100)</f>
        <v>240.34</v>
      </c>
      <c r="O7565" s="1">
        <v>154.09</v>
      </c>
      <c r="P7565" s="1">
        <v>86.25</v>
      </c>
      <c r="Q7565">
        <f>Table1[[#This Row],[Revenue]]-Table1[[#This Row],[Cost]]</f>
        <v>86.25</v>
      </c>
      <c r="R7565" s="6">
        <f>Table1[[#This Row],[Profit]]/Table1[[#This Row],[Revenue]]</f>
        <v>0.35886660564200717</v>
      </c>
    </row>
    <row r="7566" spans="1:18" x14ac:dyDescent="0.45">
      <c r="A7566" s="4" t="s">
        <v>12690</v>
      </c>
      <c r="B7566" s="4" t="s">
        <v>12691</v>
      </c>
      <c r="C7566" s="4" t="s">
        <v>28</v>
      </c>
      <c r="D7566" s="4" t="s">
        <v>35</v>
      </c>
      <c r="E7566" s="4" t="s">
        <v>22</v>
      </c>
      <c r="F7566" s="5">
        <v>45372</v>
      </c>
      <c r="G7566" s="4" t="str">
        <f>IF(WEEKDAY(Table1[[#This Row],[Order_Date]],2)&gt;=6,"Weekend","Weekday")</f>
        <v>Weekday</v>
      </c>
      <c r="H7566" s="5" t="str">
        <f>TEXT(Table1[[#This Row],[Order_Date]],"mmmm")</f>
        <v>March</v>
      </c>
      <c r="I7566" s="7">
        <f>MONTH(Table1[[#This Row],[Order_Date]])</f>
        <v>3</v>
      </c>
      <c r="J7566" s="7">
        <v>3</v>
      </c>
      <c r="K7566" s="4">
        <v>1245.1500000000001</v>
      </c>
      <c r="L7566" s="4">
        <v>0</v>
      </c>
      <c r="M7566" s="4">
        <v>3735.45</v>
      </c>
      <c r="N7566" s="4">
        <f>(Table1[[#This Row],[Quantity]]*Table1[[#This Row],[Unit_Price]])*(1-Table1[[#This Row],[Discount_%]]/100)</f>
        <v>3735.4500000000003</v>
      </c>
      <c r="O7566" s="4">
        <v>2254.89</v>
      </c>
      <c r="P7566" s="4">
        <v>1480.56</v>
      </c>
      <c r="Q7566">
        <f>Table1[[#This Row],[Revenue]]-Table1[[#This Row],[Cost]]</f>
        <v>1480.56</v>
      </c>
      <c r="R7566" s="6">
        <f>Table1[[#This Row],[Profit]]/Table1[[#This Row],[Revenue]]</f>
        <v>0.39635385294944386</v>
      </c>
    </row>
    <row r="7567" spans="1:18" x14ac:dyDescent="0.45">
      <c r="A7567" s="1" t="s">
        <v>12692</v>
      </c>
      <c r="B7567" s="1" t="s">
        <v>6646</v>
      </c>
      <c r="C7567" s="1" t="s">
        <v>7</v>
      </c>
      <c r="D7567" s="1" t="s">
        <v>106</v>
      </c>
      <c r="E7567" s="1" t="s">
        <v>22</v>
      </c>
      <c r="F7567" s="2">
        <v>45708</v>
      </c>
      <c r="G7567" s="1" t="str">
        <f>IF(WEEKDAY(Table1[[#This Row],[Order_Date]],2)&gt;=6,"Weekend","Weekday")</f>
        <v>Weekday</v>
      </c>
      <c r="H7567" s="2" t="str">
        <f>TEXT(Table1[[#This Row],[Order_Date]],"mmmm")</f>
        <v>February</v>
      </c>
      <c r="I7567" s="8">
        <f>MONTH(Table1[[#This Row],[Order_Date]])</f>
        <v>2</v>
      </c>
      <c r="J7567" s="8">
        <v>5</v>
      </c>
      <c r="K7567" s="1">
        <v>3606.63</v>
      </c>
      <c r="L7567" s="1">
        <v>10</v>
      </c>
      <c r="M7567" s="1">
        <v>16229.84</v>
      </c>
      <c r="N7567" s="1">
        <f>(Table1[[#This Row],[Quantity]]*Table1[[#This Row],[Unit_Price]])*(1-Table1[[#This Row],[Discount_%]]/100)</f>
        <v>16229.835000000001</v>
      </c>
      <c r="O7567" s="1">
        <v>13629.37</v>
      </c>
      <c r="P7567" s="1">
        <v>2600.4699999999998</v>
      </c>
      <c r="Q7567">
        <f>Table1[[#This Row],[Revenue]]-Table1[[#This Row],[Cost]]</f>
        <v>2600.4699999999993</v>
      </c>
      <c r="R7567" s="6">
        <f>Table1[[#This Row],[Profit]]/Table1[[#This Row],[Revenue]]</f>
        <v>0.16022770403158626</v>
      </c>
    </row>
    <row r="7568" spans="1:18" x14ac:dyDescent="0.45">
      <c r="A7568" s="4" t="s">
        <v>12693</v>
      </c>
      <c r="B7568" s="4" t="s">
        <v>763</v>
      </c>
      <c r="C7568" s="4" t="s">
        <v>28</v>
      </c>
      <c r="D7568" s="4" t="s">
        <v>29</v>
      </c>
      <c r="E7568" s="4" t="s">
        <v>22</v>
      </c>
      <c r="F7568" s="5">
        <v>45946</v>
      </c>
      <c r="G7568" s="4" t="str">
        <f>IF(WEEKDAY(Table1[[#This Row],[Order_Date]],2)&gt;=6,"Weekend","Weekday")</f>
        <v>Weekday</v>
      </c>
      <c r="H7568" s="5" t="str">
        <f>TEXT(Table1[[#This Row],[Order_Date]],"mmmm")</f>
        <v>October</v>
      </c>
      <c r="I7568" s="7">
        <f>MONTH(Table1[[#This Row],[Order_Date]])</f>
        <v>10</v>
      </c>
      <c r="J7568" s="7">
        <v>2</v>
      </c>
      <c r="K7568" s="4">
        <v>1279.3599999999999</v>
      </c>
      <c r="L7568" s="4">
        <v>0</v>
      </c>
      <c r="M7568" s="4">
        <v>2558.7199999999998</v>
      </c>
      <c r="N7568" s="4">
        <f>(Table1[[#This Row],[Quantity]]*Table1[[#This Row],[Unit_Price]])*(1-Table1[[#This Row],[Discount_%]]/100)</f>
        <v>2558.7199999999998</v>
      </c>
      <c r="O7568" s="4">
        <v>2103.31</v>
      </c>
      <c r="P7568" s="4">
        <v>455.41</v>
      </c>
      <c r="Q7568">
        <f>Table1[[#This Row],[Revenue]]-Table1[[#This Row],[Cost]]</f>
        <v>455.40999999999985</v>
      </c>
      <c r="R7568" s="6">
        <f>Table1[[#This Row],[Profit]]/Table1[[#This Row],[Revenue]]</f>
        <v>0.17798352301150577</v>
      </c>
    </row>
    <row r="7569" spans="1:18" x14ac:dyDescent="0.45">
      <c r="A7569" s="1" t="s">
        <v>12694</v>
      </c>
      <c r="B7569" s="1" t="s">
        <v>12695</v>
      </c>
      <c r="C7569" s="1" t="s">
        <v>28</v>
      </c>
      <c r="D7569" s="1" t="s">
        <v>85</v>
      </c>
      <c r="E7569" s="1" t="s">
        <v>22</v>
      </c>
      <c r="F7569" s="2">
        <v>45741</v>
      </c>
      <c r="G7569" s="1" t="str">
        <f>IF(WEEKDAY(Table1[[#This Row],[Order_Date]],2)&gt;=6,"Weekend","Weekday")</f>
        <v>Weekday</v>
      </c>
      <c r="H7569" s="2" t="str">
        <f>TEXT(Table1[[#This Row],[Order_Date]],"mmmm")</f>
        <v>March</v>
      </c>
      <c r="I7569" s="8">
        <f>MONTH(Table1[[#This Row],[Order_Date]])</f>
        <v>3</v>
      </c>
      <c r="J7569" s="8">
        <v>4</v>
      </c>
      <c r="K7569" s="1">
        <v>1707.99</v>
      </c>
      <c r="L7569" s="1">
        <v>5</v>
      </c>
      <c r="M7569" s="1">
        <v>6490.36</v>
      </c>
      <c r="N7569" s="1">
        <f>(Table1[[#This Row],[Quantity]]*Table1[[#This Row],[Unit_Price]])*(1-Table1[[#This Row],[Discount_%]]/100)</f>
        <v>6490.3620000000001</v>
      </c>
      <c r="O7569" s="1">
        <v>4005.86</v>
      </c>
      <c r="P7569" s="1">
        <v>2484.5</v>
      </c>
      <c r="Q7569">
        <f>Table1[[#This Row],[Revenue]]-Table1[[#This Row],[Cost]]</f>
        <v>2484.4999999999995</v>
      </c>
      <c r="R7569" s="6">
        <f>Table1[[#This Row],[Profit]]/Table1[[#This Row],[Revenue]]</f>
        <v>0.38279848883575029</v>
      </c>
    </row>
    <row r="7570" spans="1:18" x14ac:dyDescent="0.45">
      <c r="A7570" s="4" t="s">
        <v>12696</v>
      </c>
      <c r="B7570" s="4" t="s">
        <v>4383</v>
      </c>
      <c r="C7570" s="4" t="s">
        <v>2</v>
      </c>
      <c r="D7570" s="4" t="s">
        <v>65</v>
      </c>
      <c r="E7570" s="4" t="s">
        <v>22</v>
      </c>
      <c r="F7570" s="5">
        <v>45483</v>
      </c>
      <c r="G7570" s="4" t="str">
        <f>IF(WEEKDAY(Table1[[#This Row],[Order_Date]],2)&gt;=6,"Weekend","Weekday")</f>
        <v>Weekday</v>
      </c>
      <c r="H7570" s="5" t="str">
        <f>TEXT(Table1[[#This Row],[Order_Date]],"mmmm")</f>
        <v>July</v>
      </c>
      <c r="I7570" s="7">
        <f>MONTH(Table1[[#This Row],[Order_Date]])</f>
        <v>7</v>
      </c>
      <c r="J7570" s="7">
        <v>3</v>
      </c>
      <c r="K7570" s="4">
        <v>4524.6000000000004</v>
      </c>
      <c r="L7570" s="4">
        <v>20</v>
      </c>
      <c r="M7570" s="4">
        <v>10859.04</v>
      </c>
      <c r="N7570" s="4">
        <f>(Table1[[#This Row],[Quantity]]*Table1[[#This Row],[Unit_Price]])*(1-Table1[[#This Row],[Discount_%]]/100)</f>
        <v>10859.04</v>
      </c>
      <c r="O7570" s="4">
        <v>6862.22</v>
      </c>
      <c r="P7570" s="4">
        <v>3996.82</v>
      </c>
      <c r="Q7570">
        <f>Table1[[#This Row],[Revenue]]-Table1[[#This Row],[Cost]]</f>
        <v>3996.8200000000006</v>
      </c>
      <c r="R7570" s="6">
        <f>Table1[[#This Row],[Profit]]/Table1[[#This Row],[Revenue]]</f>
        <v>0.36806384358101635</v>
      </c>
    </row>
    <row r="7571" spans="1:18" x14ac:dyDescent="0.45">
      <c r="A7571" s="1" t="s">
        <v>12697</v>
      </c>
      <c r="B7571" s="1" t="s">
        <v>12698</v>
      </c>
      <c r="C7571" s="1" t="s">
        <v>28</v>
      </c>
      <c r="D7571" s="1" t="s">
        <v>85</v>
      </c>
      <c r="E7571" s="1" t="s">
        <v>22</v>
      </c>
      <c r="F7571" s="2">
        <v>45923</v>
      </c>
      <c r="G7571" s="1" t="str">
        <f>IF(WEEKDAY(Table1[[#This Row],[Order_Date]],2)&gt;=6,"Weekend","Weekday")</f>
        <v>Weekday</v>
      </c>
      <c r="H7571" s="2" t="str">
        <f>TEXT(Table1[[#This Row],[Order_Date]],"mmmm")</f>
        <v>September</v>
      </c>
      <c r="I7571" s="8">
        <f>MONTH(Table1[[#This Row],[Order_Date]])</f>
        <v>9</v>
      </c>
      <c r="J7571" s="8">
        <v>1</v>
      </c>
      <c r="K7571" s="1">
        <v>3925.06</v>
      </c>
      <c r="L7571" s="1">
        <v>10</v>
      </c>
      <c r="M7571" s="1">
        <v>3532.55</v>
      </c>
      <c r="N7571" s="1">
        <f>(Table1[[#This Row],[Quantity]]*Table1[[#This Row],[Unit_Price]])*(1-Table1[[#This Row],[Discount_%]]/100)</f>
        <v>3532.5540000000001</v>
      </c>
      <c r="O7571" s="1">
        <v>2659.88</v>
      </c>
      <c r="P7571" s="1">
        <v>872.67</v>
      </c>
      <c r="Q7571">
        <f>Table1[[#This Row],[Revenue]]-Table1[[#This Row],[Cost]]</f>
        <v>872.67000000000007</v>
      </c>
      <c r="R7571" s="6">
        <f>Table1[[#This Row],[Profit]]/Table1[[#This Row],[Revenue]]</f>
        <v>0.24703684307370027</v>
      </c>
    </row>
    <row r="7572" spans="1:18" x14ac:dyDescent="0.45">
      <c r="A7572" s="4" t="s">
        <v>12699</v>
      </c>
      <c r="B7572" s="4" t="s">
        <v>1638</v>
      </c>
      <c r="C7572" s="4" t="s">
        <v>7</v>
      </c>
      <c r="D7572" s="4" t="s">
        <v>8</v>
      </c>
      <c r="E7572" s="4" t="s">
        <v>22</v>
      </c>
      <c r="F7572" s="5">
        <v>45801</v>
      </c>
      <c r="G7572" s="4" t="str">
        <f>IF(WEEKDAY(Table1[[#This Row],[Order_Date]],2)&gt;=6,"Weekend","Weekday")</f>
        <v>Weekend</v>
      </c>
      <c r="H7572" s="5" t="str">
        <f>TEXT(Table1[[#This Row],[Order_Date]],"mmmm")</f>
        <v>May</v>
      </c>
      <c r="I7572" s="7">
        <f>MONTH(Table1[[#This Row],[Order_Date]])</f>
        <v>5</v>
      </c>
      <c r="J7572" s="7">
        <v>2</v>
      </c>
      <c r="K7572" s="4">
        <v>3192.47</v>
      </c>
      <c r="L7572" s="4">
        <v>20</v>
      </c>
      <c r="M7572" s="4">
        <v>5107.95</v>
      </c>
      <c r="N7572" s="4">
        <f>(Table1[[#This Row],[Quantity]]*Table1[[#This Row],[Unit_Price]])*(1-Table1[[#This Row],[Discount_%]]/100)</f>
        <v>5107.9520000000002</v>
      </c>
      <c r="O7572" s="4">
        <v>3494.4</v>
      </c>
      <c r="P7572" s="4">
        <v>1613.55</v>
      </c>
      <c r="Q7572">
        <f>Table1[[#This Row],[Revenue]]-Table1[[#This Row],[Cost]]</f>
        <v>1613.5499999999997</v>
      </c>
      <c r="R7572" s="6">
        <f>Table1[[#This Row],[Profit]]/Table1[[#This Row],[Revenue]]</f>
        <v>0.31588993627580536</v>
      </c>
    </row>
    <row r="7573" spans="1:18" x14ac:dyDescent="0.45">
      <c r="A7573" s="1" t="s">
        <v>12700</v>
      </c>
      <c r="B7573" s="1" t="s">
        <v>6442</v>
      </c>
      <c r="C7573" s="1" t="s">
        <v>7</v>
      </c>
      <c r="D7573" s="1" t="s">
        <v>134</v>
      </c>
      <c r="E7573" s="1" t="s">
        <v>14</v>
      </c>
      <c r="F7573" s="2">
        <v>45542</v>
      </c>
      <c r="G7573" s="1" t="str">
        <f>IF(WEEKDAY(Table1[[#This Row],[Order_Date]],2)&gt;=6,"Weekend","Weekday")</f>
        <v>Weekend</v>
      </c>
      <c r="H7573" s="2" t="str">
        <f>TEXT(Table1[[#This Row],[Order_Date]],"mmmm")</f>
        <v>September</v>
      </c>
      <c r="I7573" s="8">
        <f>MONTH(Table1[[#This Row],[Order_Date]])</f>
        <v>9</v>
      </c>
      <c r="J7573" s="8">
        <v>1</v>
      </c>
      <c r="K7573" s="1">
        <v>3795.33</v>
      </c>
      <c r="L7573" s="1">
        <v>0</v>
      </c>
      <c r="M7573" s="1">
        <v>3795.33</v>
      </c>
      <c r="N7573" s="1">
        <f>(Table1[[#This Row],[Quantity]]*Table1[[#This Row],[Unit_Price]])*(1-Table1[[#This Row],[Discount_%]]/100)</f>
        <v>3795.33</v>
      </c>
      <c r="O7573" s="1">
        <v>3124.05</v>
      </c>
      <c r="P7573" s="1">
        <v>671.28</v>
      </c>
      <c r="Q7573">
        <f>Table1[[#This Row],[Revenue]]-Table1[[#This Row],[Cost]]</f>
        <v>671.27999999999975</v>
      </c>
      <c r="R7573" s="6">
        <f>Table1[[#This Row],[Profit]]/Table1[[#This Row],[Revenue]]</f>
        <v>0.17686999549446292</v>
      </c>
    </row>
    <row r="7574" spans="1:18" x14ac:dyDescent="0.45">
      <c r="A7574" s="4" t="s">
        <v>12701</v>
      </c>
      <c r="B7574" s="4" t="s">
        <v>10610</v>
      </c>
      <c r="C7574" s="4" t="s">
        <v>7</v>
      </c>
      <c r="D7574" s="4" t="s">
        <v>46</v>
      </c>
      <c r="E7574" s="4" t="s">
        <v>9</v>
      </c>
      <c r="F7574" s="5">
        <v>45447</v>
      </c>
      <c r="G7574" s="4" t="str">
        <f>IF(WEEKDAY(Table1[[#This Row],[Order_Date]],2)&gt;=6,"Weekend","Weekday")</f>
        <v>Weekday</v>
      </c>
      <c r="H7574" s="5" t="str">
        <f>TEXT(Table1[[#This Row],[Order_Date]],"mmmm")</f>
        <v>June</v>
      </c>
      <c r="I7574" s="7">
        <f>MONTH(Table1[[#This Row],[Order_Date]])</f>
        <v>6</v>
      </c>
      <c r="J7574" s="7">
        <v>3</v>
      </c>
      <c r="K7574" s="4">
        <v>206.83</v>
      </c>
      <c r="L7574" s="4">
        <v>20</v>
      </c>
      <c r="M7574" s="4">
        <v>496.39</v>
      </c>
      <c r="N7574" s="4">
        <f>(Table1[[#This Row],[Quantity]]*Table1[[#This Row],[Unit_Price]])*(1-Table1[[#This Row],[Discount_%]]/100)</f>
        <v>496.39200000000005</v>
      </c>
      <c r="O7574" s="4">
        <v>329.54</v>
      </c>
      <c r="P7574" s="4">
        <v>166.85</v>
      </c>
      <c r="Q7574">
        <f>Table1[[#This Row],[Revenue]]-Table1[[#This Row],[Cost]]</f>
        <v>166.84999999999997</v>
      </c>
      <c r="R7574" s="6">
        <f>Table1[[#This Row],[Profit]]/Table1[[#This Row],[Revenue]]</f>
        <v>0.33612683575414493</v>
      </c>
    </row>
    <row r="7575" spans="1:18" x14ac:dyDescent="0.45">
      <c r="A7575" s="1" t="s">
        <v>12702</v>
      </c>
      <c r="B7575" s="1" t="s">
        <v>12703</v>
      </c>
      <c r="C7575" s="1" t="s">
        <v>28</v>
      </c>
      <c r="D7575" s="1" t="s">
        <v>35</v>
      </c>
      <c r="E7575" s="1" t="s">
        <v>4</v>
      </c>
      <c r="F7575" s="2">
        <v>45896</v>
      </c>
      <c r="G7575" s="1" t="str">
        <f>IF(WEEKDAY(Table1[[#This Row],[Order_Date]],2)&gt;=6,"Weekend","Weekday")</f>
        <v>Weekday</v>
      </c>
      <c r="H7575" s="2" t="str">
        <f>TEXT(Table1[[#This Row],[Order_Date]],"mmmm")</f>
        <v>August</v>
      </c>
      <c r="I7575" s="8">
        <f>MONTH(Table1[[#This Row],[Order_Date]])</f>
        <v>8</v>
      </c>
      <c r="J7575" s="8">
        <v>4</v>
      </c>
      <c r="K7575" s="1">
        <v>2009.76</v>
      </c>
      <c r="L7575" s="1">
        <v>0</v>
      </c>
      <c r="M7575" s="1">
        <v>8039.04</v>
      </c>
      <c r="N7575" s="1">
        <f>(Table1[[#This Row],[Quantity]]*Table1[[#This Row],[Unit_Price]])*(1-Table1[[#This Row],[Discount_%]]/100)</f>
        <v>8039.04</v>
      </c>
      <c r="O7575" s="1">
        <v>5861.17</v>
      </c>
      <c r="P7575" s="1">
        <v>2177.87</v>
      </c>
      <c r="Q7575">
        <f>Table1[[#This Row],[Revenue]]-Table1[[#This Row],[Cost]]</f>
        <v>2177.87</v>
      </c>
      <c r="R7575" s="6">
        <f>Table1[[#This Row],[Profit]]/Table1[[#This Row],[Revenue]]</f>
        <v>0.27091170089960986</v>
      </c>
    </row>
    <row r="7576" spans="1:18" x14ac:dyDescent="0.45">
      <c r="A7576" s="4" t="s">
        <v>12704</v>
      </c>
      <c r="B7576" s="4" t="s">
        <v>9853</v>
      </c>
      <c r="C7576" s="4" t="s">
        <v>20</v>
      </c>
      <c r="D7576" s="4" t="s">
        <v>57</v>
      </c>
      <c r="E7576" s="4" t="s">
        <v>4</v>
      </c>
      <c r="F7576" s="5">
        <v>45927</v>
      </c>
      <c r="G7576" s="4" t="str">
        <f>IF(WEEKDAY(Table1[[#This Row],[Order_Date]],2)&gt;=6,"Weekend","Weekday")</f>
        <v>Weekend</v>
      </c>
      <c r="H7576" s="5" t="str">
        <f>TEXT(Table1[[#This Row],[Order_Date]],"mmmm")</f>
        <v>September</v>
      </c>
      <c r="I7576" s="7">
        <f>MONTH(Table1[[#This Row],[Order_Date]])</f>
        <v>9</v>
      </c>
      <c r="J7576" s="7">
        <v>3</v>
      </c>
      <c r="K7576" s="4">
        <v>4436.84</v>
      </c>
      <c r="L7576" s="4">
        <v>20</v>
      </c>
      <c r="M7576" s="4">
        <v>10648.42</v>
      </c>
      <c r="N7576" s="4">
        <f>(Table1[[#This Row],[Quantity]]*Table1[[#This Row],[Unit_Price]])*(1-Table1[[#This Row],[Discount_%]]/100)</f>
        <v>10648.416000000001</v>
      </c>
      <c r="O7576" s="4">
        <v>7794.42</v>
      </c>
      <c r="P7576" s="4">
        <v>2854</v>
      </c>
      <c r="Q7576">
        <f>Table1[[#This Row],[Revenue]]-Table1[[#This Row],[Cost]]</f>
        <v>2854</v>
      </c>
      <c r="R7576" s="6">
        <f>Table1[[#This Row],[Profit]]/Table1[[#This Row],[Revenue]]</f>
        <v>0.26802098339471958</v>
      </c>
    </row>
    <row r="7577" spans="1:18" x14ac:dyDescent="0.45">
      <c r="A7577" s="1" t="s">
        <v>12705</v>
      </c>
      <c r="B7577" s="1" t="s">
        <v>12706</v>
      </c>
      <c r="C7577" s="1" t="s">
        <v>20</v>
      </c>
      <c r="D7577" s="1" t="s">
        <v>25</v>
      </c>
      <c r="E7577" s="1" t="s">
        <v>14</v>
      </c>
      <c r="F7577" s="2">
        <v>45929</v>
      </c>
      <c r="G7577" s="1" t="str">
        <f>IF(WEEKDAY(Table1[[#This Row],[Order_Date]],2)&gt;=6,"Weekend","Weekday")</f>
        <v>Weekday</v>
      </c>
      <c r="H7577" s="2" t="str">
        <f>TEXT(Table1[[#This Row],[Order_Date]],"mmmm")</f>
        <v>September</v>
      </c>
      <c r="I7577" s="8">
        <f>MONTH(Table1[[#This Row],[Order_Date]])</f>
        <v>9</v>
      </c>
      <c r="J7577" s="8">
        <v>3</v>
      </c>
      <c r="K7577" s="1">
        <v>858.67</v>
      </c>
      <c r="L7577" s="1">
        <v>20</v>
      </c>
      <c r="M7577" s="1">
        <v>2060.81</v>
      </c>
      <c r="N7577" s="1">
        <f>(Table1[[#This Row],[Quantity]]*Table1[[#This Row],[Unit_Price]])*(1-Table1[[#This Row],[Discount_%]]/100)</f>
        <v>2060.808</v>
      </c>
      <c r="O7577" s="1">
        <v>1744.31</v>
      </c>
      <c r="P7577" s="1">
        <v>316.5</v>
      </c>
      <c r="Q7577">
        <f>Table1[[#This Row],[Revenue]]-Table1[[#This Row],[Cost]]</f>
        <v>316.5</v>
      </c>
      <c r="R7577" s="6">
        <f>Table1[[#This Row],[Profit]]/Table1[[#This Row],[Revenue]]</f>
        <v>0.15358038829392326</v>
      </c>
    </row>
    <row r="7578" spans="1:18" x14ac:dyDescent="0.45">
      <c r="A7578" s="4" t="s">
        <v>12707</v>
      </c>
      <c r="B7578" s="4" t="s">
        <v>12708</v>
      </c>
      <c r="C7578" s="4" t="s">
        <v>7</v>
      </c>
      <c r="D7578" s="4" t="s">
        <v>71</v>
      </c>
      <c r="E7578" s="4" t="s">
        <v>9</v>
      </c>
      <c r="F7578" s="5">
        <v>45348</v>
      </c>
      <c r="G7578" s="4" t="str">
        <f>IF(WEEKDAY(Table1[[#This Row],[Order_Date]],2)&gt;=6,"Weekend","Weekday")</f>
        <v>Weekday</v>
      </c>
      <c r="H7578" s="5" t="str">
        <f>TEXT(Table1[[#This Row],[Order_Date]],"mmmm")</f>
        <v>February</v>
      </c>
      <c r="I7578" s="7">
        <f>MONTH(Table1[[#This Row],[Order_Date]])</f>
        <v>2</v>
      </c>
      <c r="J7578" s="7">
        <v>2</v>
      </c>
      <c r="K7578" s="4">
        <v>681.92</v>
      </c>
      <c r="L7578" s="4">
        <v>10</v>
      </c>
      <c r="M7578" s="4">
        <v>1227.46</v>
      </c>
      <c r="N7578" s="4">
        <f>(Table1[[#This Row],[Quantity]]*Table1[[#This Row],[Unit_Price]])*(1-Table1[[#This Row],[Discount_%]]/100)</f>
        <v>1227.4559999999999</v>
      </c>
      <c r="O7578" s="4">
        <v>831.71</v>
      </c>
      <c r="P7578" s="4">
        <v>395.75</v>
      </c>
      <c r="Q7578">
        <f>Table1[[#This Row],[Revenue]]-Table1[[#This Row],[Cost]]</f>
        <v>395.75</v>
      </c>
      <c r="R7578" s="6">
        <f>Table1[[#This Row],[Profit]]/Table1[[#This Row],[Revenue]]</f>
        <v>0.32241376501067243</v>
      </c>
    </row>
    <row r="7579" spans="1:18" x14ac:dyDescent="0.45">
      <c r="A7579" s="1" t="s">
        <v>12709</v>
      </c>
      <c r="B7579" s="1" t="s">
        <v>12710</v>
      </c>
      <c r="C7579" s="1" t="s">
        <v>12</v>
      </c>
      <c r="D7579" s="1" t="s">
        <v>38</v>
      </c>
      <c r="E7579" s="1" t="s">
        <v>22</v>
      </c>
      <c r="F7579" s="2">
        <v>45970</v>
      </c>
      <c r="G7579" s="1" t="str">
        <f>IF(WEEKDAY(Table1[[#This Row],[Order_Date]],2)&gt;=6,"Weekend","Weekday")</f>
        <v>Weekend</v>
      </c>
      <c r="H7579" s="2" t="str">
        <f>TEXT(Table1[[#This Row],[Order_Date]],"mmmm")</f>
        <v>November</v>
      </c>
      <c r="I7579" s="8">
        <f>MONTH(Table1[[#This Row],[Order_Date]])</f>
        <v>11</v>
      </c>
      <c r="J7579" s="8">
        <v>5</v>
      </c>
      <c r="K7579" s="1">
        <v>2606.29</v>
      </c>
      <c r="L7579" s="1">
        <v>10</v>
      </c>
      <c r="M7579" s="1">
        <v>11728.31</v>
      </c>
      <c r="N7579" s="1">
        <f>(Table1[[#This Row],[Quantity]]*Table1[[#This Row],[Unit_Price]])*(1-Table1[[#This Row],[Discount_%]]/100)</f>
        <v>11728.305</v>
      </c>
      <c r="O7579" s="1">
        <v>7663.69</v>
      </c>
      <c r="P7579" s="1">
        <v>4064.62</v>
      </c>
      <c r="Q7579">
        <f>Table1[[#This Row],[Revenue]]-Table1[[#This Row],[Cost]]</f>
        <v>4064.62</v>
      </c>
      <c r="R7579" s="6">
        <f>Table1[[#This Row],[Profit]]/Table1[[#This Row],[Revenue]]</f>
        <v>0.34656485034928308</v>
      </c>
    </row>
    <row r="7580" spans="1:18" x14ac:dyDescent="0.45">
      <c r="A7580" s="4" t="s">
        <v>12711</v>
      </c>
      <c r="B7580" s="4" t="s">
        <v>12712</v>
      </c>
      <c r="C7580" s="4" t="s">
        <v>7</v>
      </c>
      <c r="D7580" s="4" t="s">
        <v>71</v>
      </c>
      <c r="E7580" s="4" t="s">
        <v>4</v>
      </c>
      <c r="F7580" s="5">
        <v>45373</v>
      </c>
      <c r="G7580" s="4" t="str">
        <f>IF(WEEKDAY(Table1[[#This Row],[Order_Date]],2)&gt;=6,"Weekend","Weekday")</f>
        <v>Weekday</v>
      </c>
      <c r="H7580" s="5" t="str">
        <f>TEXT(Table1[[#This Row],[Order_Date]],"mmmm")</f>
        <v>March</v>
      </c>
      <c r="I7580" s="7">
        <f>MONTH(Table1[[#This Row],[Order_Date]])</f>
        <v>3</v>
      </c>
      <c r="J7580" s="7">
        <v>1</v>
      </c>
      <c r="K7580" s="4">
        <v>789.74</v>
      </c>
      <c r="L7580" s="4">
        <v>10</v>
      </c>
      <c r="M7580" s="4">
        <v>710.77</v>
      </c>
      <c r="N7580" s="4">
        <f>(Table1[[#This Row],[Quantity]]*Table1[[#This Row],[Unit_Price]])*(1-Table1[[#This Row],[Discount_%]]/100)</f>
        <v>710.76600000000008</v>
      </c>
      <c r="O7580" s="4">
        <v>502.84</v>
      </c>
      <c r="P7580" s="4">
        <v>207.93</v>
      </c>
      <c r="Q7580">
        <f>Table1[[#This Row],[Revenue]]-Table1[[#This Row],[Cost]]</f>
        <v>207.93</v>
      </c>
      <c r="R7580" s="6">
        <f>Table1[[#This Row],[Profit]]/Table1[[#This Row],[Revenue]]</f>
        <v>0.29254189118842949</v>
      </c>
    </row>
    <row r="7581" spans="1:18" x14ac:dyDescent="0.45">
      <c r="A7581" s="1" t="s">
        <v>12713</v>
      </c>
      <c r="B7581" s="1" t="s">
        <v>2397</v>
      </c>
      <c r="C7581" s="1" t="s">
        <v>28</v>
      </c>
      <c r="D7581" s="1" t="s">
        <v>137</v>
      </c>
      <c r="E7581" s="1" t="s">
        <v>9</v>
      </c>
      <c r="F7581" s="2">
        <v>45335</v>
      </c>
      <c r="G7581" s="1" t="str">
        <f>IF(WEEKDAY(Table1[[#This Row],[Order_Date]],2)&gt;=6,"Weekend","Weekday")</f>
        <v>Weekday</v>
      </c>
      <c r="H7581" s="2" t="str">
        <f>TEXT(Table1[[#This Row],[Order_Date]],"mmmm")</f>
        <v>February</v>
      </c>
      <c r="I7581" s="8">
        <f>MONTH(Table1[[#This Row],[Order_Date]])</f>
        <v>2</v>
      </c>
      <c r="J7581" s="8">
        <v>2</v>
      </c>
      <c r="K7581" s="1">
        <v>403.8</v>
      </c>
      <c r="L7581" s="1">
        <v>15</v>
      </c>
      <c r="M7581" s="1">
        <v>686.46</v>
      </c>
      <c r="N7581" s="1">
        <f>(Table1[[#This Row],[Quantity]]*Table1[[#This Row],[Unit_Price]])*(1-Table1[[#This Row],[Discount_%]]/100)</f>
        <v>686.46</v>
      </c>
      <c r="O7581" s="1">
        <v>480.31</v>
      </c>
      <c r="P7581" s="1">
        <v>206.15</v>
      </c>
      <c r="Q7581">
        <f>Table1[[#This Row],[Revenue]]-Table1[[#This Row],[Cost]]</f>
        <v>206.15000000000003</v>
      </c>
      <c r="R7581" s="6">
        <f>Table1[[#This Row],[Profit]]/Table1[[#This Row],[Revenue]]</f>
        <v>0.30030883081315735</v>
      </c>
    </row>
    <row r="7582" spans="1:18" x14ac:dyDescent="0.45">
      <c r="A7582" s="4" t="s">
        <v>12714</v>
      </c>
      <c r="B7582" s="4" t="s">
        <v>1062</v>
      </c>
      <c r="C7582" s="4" t="s">
        <v>20</v>
      </c>
      <c r="D7582" s="4" t="s">
        <v>60</v>
      </c>
      <c r="E7582" s="4" t="s">
        <v>4</v>
      </c>
      <c r="F7582" s="5">
        <v>45908</v>
      </c>
      <c r="G7582" s="4" t="str">
        <f>IF(WEEKDAY(Table1[[#This Row],[Order_Date]],2)&gt;=6,"Weekend","Weekday")</f>
        <v>Weekday</v>
      </c>
      <c r="H7582" s="5" t="str">
        <f>TEXT(Table1[[#This Row],[Order_Date]],"mmmm")</f>
        <v>September</v>
      </c>
      <c r="I7582" s="7">
        <f>MONTH(Table1[[#This Row],[Order_Date]])</f>
        <v>9</v>
      </c>
      <c r="J7582" s="7">
        <v>1</v>
      </c>
      <c r="K7582" s="4">
        <v>2410.85</v>
      </c>
      <c r="L7582" s="4">
        <v>10</v>
      </c>
      <c r="M7582" s="4">
        <v>2169.7600000000002</v>
      </c>
      <c r="N7582" s="4">
        <f>(Table1[[#This Row],[Quantity]]*Table1[[#This Row],[Unit_Price]])*(1-Table1[[#This Row],[Discount_%]]/100)</f>
        <v>2169.7649999999999</v>
      </c>
      <c r="O7582" s="4">
        <v>1307.49</v>
      </c>
      <c r="P7582" s="4">
        <v>862.27</v>
      </c>
      <c r="Q7582">
        <f>Table1[[#This Row],[Revenue]]-Table1[[#This Row],[Cost]]</f>
        <v>862.27000000000021</v>
      </c>
      <c r="R7582" s="6">
        <f>Table1[[#This Row],[Profit]]/Table1[[#This Row],[Revenue]]</f>
        <v>0.39740339945431746</v>
      </c>
    </row>
    <row r="7583" spans="1:18" x14ac:dyDescent="0.45">
      <c r="A7583" s="1" t="s">
        <v>12715</v>
      </c>
      <c r="B7583" s="1" t="s">
        <v>12716</v>
      </c>
      <c r="C7583" s="1" t="s">
        <v>20</v>
      </c>
      <c r="D7583" s="1" t="s">
        <v>21</v>
      </c>
      <c r="E7583" s="1" t="s">
        <v>9</v>
      </c>
      <c r="F7583" s="2">
        <v>45333</v>
      </c>
      <c r="G7583" s="1" t="str">
        <f>IF(WEEKDAY(Table1[[#This Row],[Order_Date]],2)&gt;=6,"Weekend","Weekday")</f>
        <v>Weekend</v>
      </c>
      <c r="H7583" s="2" t="str">
        <f>TEXT(Table1[[#This Row],[Order_Date]],"mmmm")</f>
        <v>February</v>
      </c>
      <c r="I7583" s="8">
        <f>MONTH(Table1[[#This Row],[Order_Date]])</f>
        <v>2</v>
      </c>
      <c r="J7583" s="8">
        <v>4</v>
      </c>
      <c r="K7583" s="1">
        <v>601.36</v>
      </c>
      <c r="L7583" s="1">
        <v>10</v>
      </c>
      <c r="M7583" s="1">
        <v>2164.9</v>
      </c>
      <c r="N7583" s="1">
        <f>(Table1[[#This Row],[Quantity]]*Table1[[#This Row],[Unit_Price]])*(1-Table1[[#This Row],[Discount_%]]/100)</f>
        <v>2164.8960000000002</v>
      </c>
      <c r="O7583" s="1">
        <v>1322.77</v>
      </c>
      <c r="P7583" s="1">
        <v>842.13</v>
      </c>
      <c r="Q7583">
        <f>Table1[[#This Row],[Revenue]]-Table1[[#This Row],[Cost]]</f>
        <v>842.13000000000011</v>
      </c>
      <c r="R7583" s="6">
        <f>Table1[[#This Row],[Profit]]/Table1[[#This Row],[Revenue]]</f>
        <v>0.3889925631668899</v>
      </c>
    </row>
    <row r="7584" spans="1:18" x14ac:dyDescent="0.45">
      <c r="A7584" s="4" t="s">
        <v>12717</v>
      </c>
      <c r="B7584" s="4" t="s">
        <v>12718</v>
      </c>
      <c r="C7584" s="4" t="s">
        <v>20</v>
      </c>
      <c r="D7584" s="4" t="s">
        <v>57</v>
      </c>
      <c r="E7584" s="4" t="s">
        <v>22</v>
      </c>
      <c r="F7584" s="5">
        <v>45696</v>
      </c>
      <c r="G7584" s="4" t="str">
        <f>IF(WEEKDAY(Table1[[#This Row],[Order_Date]],2)&gt;=6,"Weekend","Weekday")</f>
        <v>Weekend</v>
      </c>
      <c r="H7584" s="5" t="str">
        <f>TEXT(Table1[[#This Row],[Order_Date]],"mmmm")</f>
        <v>February</v>
      </c>
      <c r="I7584" s="7">
        <f>MONTH(Table1[[#This Row],[Order_Date]])</f>
        <v>2</v>
      </c>
      <c r="J7584" s="7">
        <v>4</v>
      </c>
      <c r="K7584" s="4">
        <v>1042.3499999999999</v>
      </c>
      <c r="L7584" s="4">
        <v>10</v>
      </c>
      <c r="M7584" s="4">
        <v>3752.46</v>
      </c>
      <c r="N7584" s="4">
        <f>(Table1[[#This Row],[Quantity]]*Table1[[#This Row],[Unit_Price]])*(1-Table1[[#This Row],[Discount_%]]/100)</f>
        <v>3752.4599999999996</v>
      </c>
      <c r="O7584" s="4">
        <v>3038.2</v>
      </c>
      <c r="P7584" s="4">
        <v>714.26</v>
      </c>
      <c r="Q7584">
        <f>Table1[[#This Row],[Revenue]]-Table1[[#This Row],[Cost]]</f>
        <v>714.26000000000022</v>
      </c>
      <c r="R7584" s="6">
        <f>Table1[[#This Row],[Profit]]/Table1[[#This Row],[Revenue]]</f>
        <v>0.19034446736274338</v>
      </c>
    </row>
    <row r="7585" spans="1:18" x14ac:dyDescent="0.45">
      <c r="A7585" s="1" t="s">
        <v>12719</v>
      </c>
      <c r="B7585" s="1" t="s">
        <v>4366</v>
      </c>
      <c r="C7585" s="1" t="s">
        <v>2</v>
      </c>
      <c r="D7585" s="1" t="s">
        <v>82</v>
      </c>
      <c r="E7585" s="1" t="s">
        <v>4</v>
      </c>
      <c r="F7585" s="2">
        <v>45762</v>
      </c>
      <c r="G7585" s="1" t="str">
        <f>IF(WEEKDAY(Table1[[#This Row],[Order_Date]],2)&gt;=6,"Weekend","Weekday")</f>
        <v>Weekday</v>
      </c>
      <c r="H7585" s="2" t="str">
        <f>TEXT(Table1[[#This Row],[Order_Date]],"mmmm")</f>
        <v>April</v>
      </c>
      <c r="I7585" s="8">
        <f>MONTH(Table1[[#This Row],[Order_Date]])</f>
        <v>4</v>
      </c>
      <c r="J7585" s="8">
        <v>4</v>
      </c>
      <c r="K7585" s="1">
        <v>4121.3100000000004</v>
      </c>
      <c r="L7585" s="1">
        <v>20</v>
      </c>
      <c r="M7585" s="1">
        <v>13188.19</v>
      </c>
      <c r="N7585" s="1">
        <f>(Table1[[#This Row],[Quantity]]*Table1[[#This Row],[Unit_Price]])*(1-Table1[[#This Row],[Discount_%]]/100)</f>
        <v>13188.192000000003</v>
      </c>
      <c r="O7585" s="1">
        <v>9449.82</v>
      </c>
      <c r="P7585" s="1">
        <v>3738.37</v>
      </c>
      <c r="Q7585">
        <f>Table1[[#This Row],[Revenue]]-Table1[[#This Row],[Cost]]</f>
        <v>3738.3700000000008</v>
      </c>
      <c r="R7585" s="6">
        <f>Table1[[#This Row],[Profit]]/Table1[[#This Row],[Revenue]]</f>
        <v>0.28346346238566472</v>
      </c>
    </row>
    <row r="7586" spans="1:18" x14ac:dyDescent="0.45">
      <c r="A7586" s="4" t="s">
        <v>12720</v>
      </c>
      <c r="B7586" s="4" t="s">
        <v>12721</v>
      </c>
      <c r="C7586" s="4" t="s">
        <v>12</v>
      </c>
      <c r="D7586" s="4" t="s">
        <v>13</v>
      </c>
      <c r="E7586" s="4" t="s">
        <v>14</v>
      </c>
      <c r="F7586" s="5">
        <v>45526</v>
      </c>
      <c r="G7586" s="4" t="str">
        <f>IF(WEEKDAY(Table1[[#This Row],[Order_Date]],2)&gt;=6,"Weekend","Weekday")</f>
        <v>Weekday</v>
      </c>
      <c r="H7586" s="5" t="str">
        <f>TEXT(Table1[[#This Row],[Order_Date]],"mmmm")</f>
        <v>August</v>
      </c>
      <c r="I7586" s="7">
        <f>MONTH(Table1[[#This Row],[Order_Date]])</f>
        <v>8</v>
      </c>
      <c r="J7586" s="7">
        <v>2</v>
      </c>
      <c r="K7586" s="4">
        <v>325.60000000000002</v>
      </c>
      <c r="L7586" s="4">
        <v>20</v>
      </c>
      <c r="M7586" s="4">
        <v>520.96</v>
      </c>
      <c r="N7586" s="4">
        <f>(Table1[[#This Row],[Quantity]]*Table1[[#This Row],[Unit_Price]])*(1-Table1[[#This Row],[Discount_%]]/100)</f>
        <v>520.96</v>
      </c>
      <c r="O7586" s="4">
        <v>360.79</v>
      </c>
      <c r="P7586" s="4">
        <v>160.16999999999999</v>
      </c>
      <c r="Q7586">
        <f>Table1[[#This Row],[Revenue]]-Table1[[#This Row],[Cost]]</f>
        <v>160.17000000000002</v>
      </c>
      <c r="R7586" s="6">
        <f>Table1[[#This Row],[Profit]]/Table1[[#This Row],[Revenue]]</f>
        <v>0.30745162776412771</v>
      </c>
    </row>
    <row r="7587" spans="1:18" x14ac:dyDescent="0.45">
      <c r="A7587" s="1" t="s">
        <v>12722</v>
      </c>
      <c r="B7587" s="1" t="s">
        <v>12723</v>
      </c>
      <c r="C7587" s="1" t="s">
        <v>2</v>
      </c>
      <c r="D7587" s="1" t="s">
        <v>82</v>
      </c>
      <c r="E7587" s="1" t="s">
        <v>4</v>
      </c>
      <c r="F7587" s="2">
        <v>45787</v>
      </c>
      <c r="G7587" s="1" t="str">
        <f>IF(WEEKDAY(Table1[[#This Row],[Order_Date]],2)&gt;=6,"Weekend","Weekday")</f>
        <v>Weekend</v>
      </c>
      <c r="H7587" s="2" t="str">
        <f>TEXT(Table1[[#This Row],[Order_Date]],"mmmm")</f>
        <v>May</v>
      </c>
      <c r="I7587" s="8">
        <f>MONTH(Table1[[#This Row],[Order_Date]])</f>
        <v>5</v>
      </c>
      <c r="J7587" s="8">
        <v>4</v>
      </c>
      <c r="K7587" s="1">
        <v>1936.14</v>
      </c>
      <c r="L7587" s="1">
        <v>15</v>
      </c>
      <c r="M7587" s="1">
        <v>6582.88</v>
      </c>
      <c r="N7587" s="1">
        <f>(Table1[[#This Row],[Quantity]]*Table1[[#This Row],[Unit_Price]])*(1-Table1[[#This Row],[Discount_%]]/100)</f>
        <v>6582.8760000000002</v>
      </c>
      <c r="O7587" s="1">
        <v>4501.7700000000004</v>
      </c>
      <c r="P7587" s="1">
        <v>2081.11</v>
      </c>
      <c r="Q7587">
        <f>Table1[[#This Row],[Revenue]]-Table1[[#This Row],[Cost]]</f>
        <v>2081.1099999999997</v>
      </c>
      <c r="R7587" s="6">
        <f>Table1[[#This Row],[Profit]]/Table1[[#This Row],[Revenue]]</f>
        <v>0.31613974430644337</v>
      </c>
    </row>
    <row r="7588" spans="1:18" x14ac:dyDescent="0.45">
      <c r="A7588" s="4" t="s">
        <v>12724</v>
      </c>
      <c r="B7588" s="4" t="s">
        <v>3336</v>
      </c>
      <c r="C7588" s="4" t="s">
        <v>12</v>
      </c>
      <c r="D7588" s="4" t="s">
        <v>41</v>
      </c>
      <c r="E7588" s="4" t="s">
        <v>22</v>
      </c>
      <c r="F7588" s="5">
        <v>45615</v>
      </c>
      <c r="G7588" s="4" t="str">
        <f>IF(WEEKDAY(Table1[[#This Row],[Order_Date]],2)&gt;=6,"Weekend","Weekday")</f>
        <v>Weekday</v>
      </c>
      <c r="H7588" s="5" t="str">
        <f>TEXT(Table1[[#This Row],[Order_Date]],"mmmm")</f>
        <v>November</v>
      </c>
      <c r="I7588" s="7">
        <f>MONTH(Table1[[#This Row],[Order_Date]])</f>
        <v>11</v>
      </c>
      <c r="J7588" s="7">
        <v>4</v>
      </c>
      <c r="K7588" s="4">
        <v>4929.1899999999996</v>
      </c>
      <c r="L7588" s="4">
        <v>15</v>
      </c>
      <c r="M7588" s="4">
        <v>16759.25</v>
      </c>
      <c r="N7588" s="4">
        <f>(Table1[[#This Row],[Quantity]]*Table1[[#This Row],[Unit_Price]])*(1-Table1[[#This Row],[Discount_%]]/100)</f>
        <v>16759.245999999999</v>
      </c>
      <c r="O7588" s="4">
        <v>10850.79</v>
      </c>
      <c r="P7588" s="4">
        <v>5908.46</v>
      </c>
      <c r="Q7588">
        <f>Table1[[#This Row],[Revenue]]-Table1[[#This Row],[Cost]]</f>
        <v>5908.4599999999991</v>
      </c>
      <c r="R7588" s="6">
        <f>Table1[[#This Row],[Profit]]/Table1[[#This Row],[Revenue]]</f>
        <v>0.35254918925369572</v>
      </c>
    </row>
    <row r="7589" spans="1:18" x14ac:dyDescent="0.45">
      <c r="A7589" s="1" t="s">
        <v>12725</v>
      </c>
      <c r="B7589" s="1" t="s">
        <v>12726</v>
      </c>
      <c r="C7589" s="1" t="s">
        <v>7</v>
      </c>
      <c r="D7589" s="1" t="s">
        <v>106</v>
      </c>
      <c r="E7589" s="1" t="s">
        <v>14</v>
      </c>
      <c r="F7589" s="2">
        <v>45389</v>
      </c>
      <c r="G7589" s="1" t="str">
        <f>IF(WEEKDAY(Table1[[#This Row],[Order_Date]],2)&gt;=6,"Weekend","Weekday")</f>
        <v>Weekend</v>
      </c>
      <c r="H7589" s="2" t="str">
        <f>TEXT(Table1[[#This Row],[Order_Date]],"mmmm")</f>
        <v>April</v>
      </c>
      <c r="I7589" s="8">
        <f>MONTH(Table1[[#This Row],[Order_Date]])</f>
        <v>4</v>
      </c>
      <c r="J7589" s="8">
        <v>3</v>
      </c>
      <c r="K7589" s="1">
        <v>856.43</v>
      </c>
      <c r="L7589" s="1">
        <v>0</v>
      </c>
      <c r="M7589" s="1">
        <v>2569.29</v>
      </c>
      <c r="N7589" s="1">
        <f>(Table1[[#This Row],[Quantity]]*Table1[[#This Row],[Unit_Price]])*(1-Table1[[#This Row],[Discount_%]]/100)</f>
        <v>2569.29</v>
      </c>
      <c r="O7589" s="1">
        <v>1649.34</v>
      </c>
      <c r="P7589" s="1">
        <v>919.95</v>
      </c>
      <c r="Q7589">
        <f>Table1[[#This Row],[Revenue]]-Table1[[#This Row],[Cost]]</f>
        <v>919.95</v>
      </c>
      <c r="R7589" s="6">
        <f>Table1[[#This Row],[Profit]]/Table1[[#This Row],[Revenue]]</f>
        <v>0.35805611667036419</v>
      </c>
    </row>
    <row r="7590" spans="1:18" x14ac:dyDescent="0.45">
      <c r="A7590" s="4" t="s">
        <v>12727</v>
      </c>
      <c r="B7590" s="4" t="s">
        <v>4893</v>
      </c>
      <c r="C7590" s="4" t="s">
        <v>12</v>
      </c>
      <c r="D7590" s="4" t="s">
        <v>111</v>
      </c>
      <c r="E7590" s="4" t="s">
        <v>9</v>
      </c>
      <c r="F7590" s="5">
        <v>45594</v>
      </c>
      <c r="G7590" s="4" t="str">
        <f>IF(WEEKDAY(Table1[[#This Row],[Order_Date]],2)&gt;=6,"Weekend","Weekday")</f>
        <v>Weekday</v>
      </c>
      <c r="H7590" s="5" t="str">
        <f>TEXT(Table1[[#This Row],[Order_Date]],"mmmm")</f>
        <v>October</v>
      </c>
      <c r="I7590" s="7">
        <f>MONTH(Table1[[#This Row],[Order_Date]])</f>
        <v>10</v>
      </c>
      <c r="J7590" s="7">
        <v>5</v>
      </c>
      <c r="K7590" s="4">
        <v>2318.38</v>
      </c>
      <c r="L7590" s="4">
        <v>0</v>
      </c>
      <c r="M7590" s="4">
        <v>11591.9</v>
      </c>
      <c r="N7590" s="4">
        <f>(Table1[[#This Row],[Quantity]]*Table1[[#This Row],[Unit_Price]])*(1-Table1[[#This Row],[Discount_%]]/100)</f>
        <v>11591.900000000001</v>
      </c>
      <c r="O7590" s="4">
        <v>7319.71</v>
      </c>
      <c r="P7590" s="4">
        <v>4272.1899999999996</v>
      </c>
      <c r="Q7590">
        <f>Table1[[#This Row],[Revenue]]-Table1[[#This Row],[Cost]]</f>
        <v>4272.1899999999996</v>
      </c>
      <c r="R7590" s="6">
        <f>Table1[[#This Row],[Profit]]/Table1[[#This Row],[Revenue]]</f>
        <v>0.3685495906624453</v>
      </c>
    </row>
    <row r="7591" spans="1:18" x14ac:dyDescent="0.45">
      <c r="A7591" s="1" t="s">
        <v>12728</v>
      </c>
      <c r="B7591" s="1" t="s">
        <v>12729</v>
      </c>
      <c r="C7591" s="1" t="s">
        <v>2</v>
      </c>
      <c r="D7591" s="1" t="s">
        <v>3</v>
      </c>
      <c r="E7591" s="1" t="s">
        <v>4</v>
      </c>
      <c r="F7591" s="2">
        <v>45918</v>
      </c>
      <c r="G7591" s="1" t="str">
        <f>IF(WEEKDAY(Table1[[#This Row],[Order_Date]],2)&gt;=6,"Weekend","Weekday")</f>
        <v>Weekday</v>
      </c>
      <c r="H7591" s="2" t="str">
        <f>TEXT(Table1[[#This Row],[Order_Date]],"mmmm")</f>
        <v>September</v>
      </c>
      <c r="I7591" s="8">
        <f>MONTH(Table1[[#This Row],[Order_Date]])</f>
        <v>9</v>
      </c>
      <c r="J7591" s="8">
        <v>2</v>
      </c>
      <c r="K7591" s="1">
        <v>2329.56</v>
      </c>
      <c r="L7591" s="1">
        <v>10</v>
      </c>
      <c r="M7591" s="1">
        <v>4193.21</v>
      </c>
      <c r="N7591" s="1">
        <f>(Table1[[#This Row],[Quantity]]*Table1[[#This Row],[Unit_Price]])*(1-Table1[[#This Row],[Discount_%]]/100)</f>
        <v>4193.2079999999996</v>
      </c>
      <c r="O7591" s="1">
        <v>2690.47</v>
      </c>
      <c r="P7591" s="1">
        <v>1502.74</v>
      </c>
      <c r="Q7591">
        <f>Table1[[#This Row],[Revenue]]-Table1[[#This Row],[Cost]]</f>
        <v>1502.7400000000002</v>
      </c>
      <c r="R7591" s="6">
        <f>Table1[[#This Row],[Profit]]/Table1[[#This Row],[Revenue]]</f>
        <v>0.35837461038202234</v>
      </c>
    </row>
    <row r="7592" spans="1:18" x14ac:dyDescent="0.45">
      <c r="A7592" s="4" t="s">
        <v>12730</v>
      </c>
      <c r="B7592" s="4" t="s">
        <v>11766</v>
      </c>
      <c r="C7592" s="4" t="s">
        <v>20</v>
      </c>
      <c r="D7592" s="4" t="s">
        <v>57</v>
      </c>
      <c r="E7592" s="4" t="s">
        <v>4</v>
      </c>
      <c r="F7592" s="5">
        <v>45789</v>
      </c>
      <c r="G7592" s="4" t="str">
        <f>IF(WEEKDAY(Table1[[#This Row],[Order_Date]],2)&gt;=6,"Weekend","Weekday")</f>
        <v>Weekday</v>
      </c>
      <c r="H7592" s="5" t="str">
        <f>TEXT(Table1[[#This Row],[Order_Date]],"mmmm")</f>
        <v>May</v>
      </c>
      <c r="I7592" s="7">
        <f>MONTH(Table1[[#This Row],[Order_Date]])</f>
        <v>5</v>
      </c>
      <c r="J7592" s="7">
        <v>4</v>
      </c>
      <c r="K7592" s="4">
        <v>4459.58</v>
      </c>
      <c r="L7592" s="4">
        <v>10</v>
      </c>
      <c r="M7592" s="4">
        <v>16054.49</v>
      </c>
      <c r="N7592" s="4">
        <f>(Table1[[#This Row],[Quantity]]*Table1[[#This Row],[Unit_Price]])*(1-Table1[[#This Row],[Discount_%]]/100)</f>
        <v>16054.487999999999</v>
      </c>
      <c r="O7592" s="4">
        <v>10430.41</v>
      </c>
      <c r="P7592" s="4">
        <v>5624.08</v>
      </c>
      <c r="Q7592">
        <f>Table1[[#This Row],[Revenue]]-Table1[[#This Row],[Cost]]</f>
        <v>5624.08</v>
      </c>
      <c r="R7592" s="6">
        <f>Table1[[#This Row],[Profit]]/Table1[[#This Row],[Revenue]]</f>
        <v>0.35031196880125126</v>
      </c>
    </row>
    <row r="7593" spans="1:18" x14ac:dyDescent="0.45">
      <c r="A7593" s="1" t="s">
        <v>12731</v>
      </c>
      <c r="B7593" s="1" t="s">
        <v>12732</v>
      </c>
      <c r="C7593" s="1" t="s">
        <v>2</v>
      </c>
      <c r="D7593" s="1" t="s">
        <v>82</v>
      </c>
      <c r="E7593" s="1" t="s">
        <v>22</v>
      </c>
      <c r="F7593" s="2">
        <v>45497</v>
      </c>
      <c r="G7593" s="1" t="str">
        <f>IF(WEEKDAY(Table1[[#This Row],[Order_Date]],2)&gt;=6,"Weekend","Weekday")</f>
        <v>Weekday</v>
      </c>
      <c r="H7593" s="2" t="str">
        <f>TEXT(Table1[[#This Row],[Order_Date]],"mmmm")</f>
        <v>July</v>
      </c>
      <c r="I7593" s="8">
        <f>MONTH(Table1[[#This Row],[Order_Date]])</f>
        <v>7</v>
      </c>
      <c r="J7593" s="8">
        <v>3</v>
      </c>
      <c r="K7593" s="1">
        <v>4171.8500000000004</v>
      </c>
      <c r="L7593" s="1">
        <v>5</v>
      </c>
      <c r="M7593" s="1">
        <v>11889.77</v>
      </c>
      <c r="N7593" s="1">
        <f>(Table1[[#This Row],[Quantity]]*Table1[[#This Row],[Unit_Price]])*(1-Table1[[#This Row],[Discount_%]]/100)</f>
        <v>11889.772500000001</v>
      </c>
      <c r="O7593" s="1">
        <v>8077.29</v>
      </c>
      <c r="P7593" s="1">
        <v>3812.48</v>
      </c>
      <c r="Q7593">
        <f>Table1[[#This Row],[Revenue]]-Table1[[#This Row],[Cost]]</f>
        <v>3812.4800000000005</v>
      </c>
      <c r="R7593" s="6">
        <f>Table1[[#This Row],[Profit]]/Table1[[#This Row],[Revenue]]</f>
        <v>0.32065212363233264</v>
      </c>
    </row>
    <row r="7594" spans="1:18" x14ac:dyDescent="0.45">
      <c r="A7594" s="4" t="s">
        <v>12733</v>
      </c>
      <c r="B7594" s="4" t="s">
        <v>11960</v>
      </c>
      <c r="C7594" s="4" t="s">
        <v>7</v>
      </c>
      <c r="D7594" s="4" t="s">
        <v>71</v>
      </c>
      <c r="E7594" s="4" t="s">
        <v>22</v>
      </c>
      <c r="F7594" s="5">
        <v>45913</v>
      </c>
      <c r="G7594" s="4" t="str">
        <f>IF(WEEKDAY(Table1[[#This Row],[Order_Date]],2)&gt;=6,"Weekend","Weekday")</f>
        <v>Weekend</v>
      </c>
      <c r="H7594" s="5" t="str">
        <f>TEXT(Table1[[#This Row],[Order_Date]],"mmmm")</f>
        <v>September</v>
      </c>
      <c r="I7594" s="7">
        <f>MONTH(Table1[[#This Row],[Order_Date]])</f>
        <v>9</v>
      </c>
      <c r="J7594" s="7">
        <v>5</v>
      </c>
      <c r="K7594" s="4">
        <v>3970.45</v>
      </c>
      <c r="L7594" s="4">
        <v>15</v>
      </c>
      <c r="M7594" s="4">
        <v>16874.41</v>
      </c>
      <c r="N7594" s="4">
        <f>(Table1[[#This Row],[Quantity]]*Table1[[#This Row],[Unit_Price]])*(1-Table1[[#This Row],[Discount_%]]/100)</f>
        <v>16874.412499999999</v>
      </c>
      <c r="O7594" s="4">
        <v>13558.76</v>
      </c>
      <c r="P7594" s="4">
        <v>3315.65</v>
      </c>
      <c r="Q7594">
        <f>Table1[[#This Row],[Revenue]]-Table1[[#This Row],[Cost]]</f>
        <v>3315.6499999999996</v>
      </c>
      <c r="R7594" s="6">
        <f>Table1[[#This Row],[Profit]]/Table1[[#This Row],[Revenue]]</f>
        <v>0.1964898328297108</v>
      </c>
    </row>
    <row r="7595" spans="1:18" x14ac:dyDescent="0.45">
      <c r="A7595" s="1" t="s">
        <v>12734</v>
      </c>
      <c r="B7595" s="1" t="s">
        <v>3246</v>
      </c>
      <c r="C7595" s="1" t="s">
        <v>2</v>
      </c>
      <c r="D7595" s="1" t="s">
        <v>65</v>
      </c>
      <c r="E7595" s="1" t="s">
        <v>14</v>
      </c>
      <c r="F7595" s="2">
        <v>45400</v>
      </c>
      <c r="G7595" s="1" t="str">
        <f>IF(WEEKDAY(Table1[[#This Row],[Order_Date]],2)&gt;=6,"Weekend","Weekday")</f>
        <v>Weekday</v>
      </c>
      <c r="H7595" s="2" t="str">
        <f>TEXT(Table1[[#This Row],[Order_Date]],"mmmm")</f>
        <v>April</v>
      </c>
      <c r="I7595" s="8">
        <f>MONTH(Table1[[#This Row],[Order_Date]])</f>
        <v>4</v>
      </c>
      <c r="J7595" s="8">
        <v>4</v>
      </c>
      <c r="K7595" s="1">
        <v>3235.21</v>
      </c>
      <c r="L7595" s="1">
        <v>0</v>
      </c>
      <c r="M7595" s="1">
        <v>12940.84</v>
      </c>
      <c r="N7595" s="1">
        <f>(Table1[[#This Row],[Quantity]]*Table1[[#This Row],[Unit_Price]])*(1-Table1[[#This Row],[Discount_%]]/100)</f>
        <v>12940.84</v>
      </c>
      <c r="O7595" s="1">
        <v>8070</v>
      </c>
      <c r="P7595" s="1">
        <v>4870.84</v>
      </c>
      <c r="Q7595">
        <f>Table1[[#This Row],[Revenue]]-Table1[[#This Row],[Cost]]</f>
        <v>4870.84</v>
      </c>
      <c r="R7595" s="6">
        <f>Table1[[#This Row],[Profit]]/Table1[[#This Row],[Revenue]]</f>
        <v>0.37639287712389613</v>
      </c>
    </row>
    <row r="7596" spans="1:18" x14ac:dyDescent="0.45">
      <c r="A7596" s="4" t="s">
        <v>12735</v>
      </c>
      <c r="B7596" s="4" t="s">
        <v>2461</v>
      </c>
      <c r="C7596" s="4" t="s">
        <v>12</v>
      </c>
      <c r="D7596" s="4" t="s">
        <v>38</v>
      </c>
      <c r="E7596" s="4" t="s">
        <v>4</v>
      </c>
      <c r="F7596" s="5">
        <v>45546</v>
      </c>
      <c r="G7596" s="4" t="str">
        <f>IF(WEEKDAY(Table1[[#This Row],[Order_Date]],2)&gt;=6,"Weekend","Weekday")</f>
        <v>Weekday</v>
      </c>
      <c r="H7596" s="5" t="str">
        <f>TEXT(Table1[[#This Row],[Order_Date]],"mmmm")</f>
        <v>September</v>
      </c>
      <c r="I7596" s="7">
        <f>MONTH(Table1[[#This Row],[Order_Date]])</f>
        <v>9</v>
      </c>
      <c r="J7596" s="7">
        <v>5</v>
      </c>
      <c r="K7596" s="4">
        <v>2615.69</v>
      </c>
      <c r="L7596" s="4">
        <v>20</v>
      </c>
      <c r="M7596" s="4">
        <v>10462.76</v>
      </c>
      <c r="N7596" s="4">
        <f>(Table1[[#This Row],[Quantity]]*Table1[[#This Row],[Unit_Price]])*(1-Table1[[#This Row],[Discount_%]]/100)</f>
        <v>10462.760000000002</v>
      </c>
      <c r="O7596" s="4">
        <v>6575.6</v>
      </c>
      <c r="P7596" s="4">
        <v>3887.16</v>
      </c>
      <c r="Q7596">
        <f>Table1[[#This Row],[Revenue]]-Table1[[#This Row],[Cost]]</f>
        <v>3887.16</v>
      </c>
      <c r="R7596" s="6">
        <f>Table1[[#This Row],[Profit]]/Table1[[#This Row],[Revenue]]</f>
        <v>0.37152338388723433</v>
      </c>
    </row>
    <row r="7597" spans="1:18" x14ac:dyDescent="0.45">
      <c r="A7597" s="1" t="s">
        <v>12736</v>
      </c>
      <c r="B7597" s="1" t="s">
        <v>219</v>
      </c>
      <c r="C7597" s="1" t="s">
        <v>20</v>
      </c>
      <c r="D7597" s="1" t="s">
        <v>103</v>
      </c>
      <c r="E7597" s="1" t="s">
        <v>14</v>
      </c>
      <c r="F7597" s="2">
        <v>45351</v>
      </c>
      <c r="G7597" s="1" t="str">
        <f>IF(WEEKDAY(Table1[[#This Row],[Order_Date]],2)&gt;=6,"Weekend","Weekday")</f>
        <v>Weekday</v>
      </c>
      <c r="H7597" s="2" t="str">
        <f>TEXT(Table1[[#This Row],[Order_Date]],"mmmm")</f>
        <v>February</v>
      </c>
      <c r="I7597" s="8">
        <f>MONTH(Table1[[#This Row],[Order_Date]])</f>
        <v>2</v>
      </c>
      <c r="J7597" s="8">
        <v>2</v>
      </c>
      <c r="K7597" s="1">
        <v>292.33999999999997</v>
      </c>
      <c r="L7597" s="1">
        <v>20</v>
      </c>
      <c r="M7597" s="1">
        <v>467.74</v>
      </c>
      <c r="N7597" s="1">
        <f>(Table1[[#This Row],[Quantity]]*Table1[[#This Row],[Unit_Price]])*(1-Table1[[#This Row],[Discount_%]]/100)</f>
        <v>467.74399999999997</v>
      </c>
      <c r="O7597" s="1">
        <v>378.32</v>
      </c>
      <c r="P7597" s="1">
        <v>89.42</v>
      </c>
      <c r="Q7597">
        <f>Table1[[#This Row],[Revenue]]-Table1[[#This Row],[Cost]]</f>
        <v>89.420000000000016</v>
      </c>
      <c r="R7597" s="6">
        <f>Table1[[#This Row],[Profit]]/Table1[[#This Row],[Revenue]]</f>
        <v>0.19117458417069311</v>
      </c>
    </row>
    <row r="7598" spans="1:18" x14ac:dyDescent="0.45">
      <c r="A7598" s="4" t="s">
        <v>12737</v>
      </c>
      <c r="B7598" s="4" t="s">
        <v>12738</v>
      </c>
      <c r="C7598" s="4" t="s">
        <v>7</v>
      </c>
      <c r="D7598" s="4" t="s">
        <v>8</v>
      </c>
      <c r="E7598" s="4" t="s">
        <v>22</v>
      </c>
      <c r="F7598" s="5">
        <v>45310</v>
      </c>
      <c r="G7598" s="4" t="str">
        <f>IF(WEEKDAY(Table1[[#This Row],[Order_Date]],2)&gt;=6,"Weekend","Weekday")</f>
        <v>Weekday</v>
      </c>
      <c r="H7598" s="5" t="str">
        <f>TEXT(Table1[[#This Row],[Order_Date]],"mmmm")</f>
        <v>January</v>
      </c>
      <c r="I7598" s="7">
        <f>MONTH(Table1[[#This Row],[Order_Date]])</f>
        <v>1</v>
      </c>
      <c r="J7598" s="7">
        <v>2</v>
      </c>
      <c r="K7598" s="4">
        <v>2858.08</v>
      </c>
      <c r="L7598" s="4">
        <v>20</v>
      </c>
      <c r="M7598" s="4">
        <v>4572.93</v>
      </c>
      <c r="N7598" s="4">
        <f>(Table1[[#This Row],[Quantity]]*Table1[[#This Row],[Unit_Price]])*(1-Table1[[#This Row],[Discount_%]]/100)</f>
        <v>4572.9279999999999</v>
      </c>
      <c r="O7598" s="4">
        <v>3169.29</v>
      </c>
      <c r="P7598" s="4">
        <v>1403.64</v>
      </c>
      <c r="Q7598">
        <f>Table1[[#This Row],[Revenue]]-Table1[[#This Row],[Cost]]</f>
        <v>1403.6400000000003</v>
      </c>
      <c r="R7598" s="6">
        <f>Table1[[#This Row],[Profit]]/Table1[[#This Row],[Revenue]]</f>
        <v>0.30694543760783566</v>
      </c>
    </row>
    <row r="7599" spans="1:18" x14ac:dyDescent="0.45">
      <c r="A7599" s="1" t="s">
        <v>12739</v>
      </c>
      <c r="B7599" s="1" t="s">
        <v>11221</v>
      </c>
      <c r="C7599" s="1" t="s">
        <v>20</v>
      </c>
      <c r="D7599" s="1" t="s">
        <v>60</v>
      </c>
      <c r="E7599" s="1" t="s">
        <v>14</v>
      </c>
      <c r="F7599" s="2">
        <v>45590</v>
      </c>
      <c r="G7599" s="1" t="str">
        <f>IF(WEEKDAY(Table1[[#This Row],[Order_Date]],2)&gt;=6,"Weekend","Weekday")</f>
        <v>Weekday</v>
      </c>
      <c r="H7599" s="2" t="str">
        <f>TEXT(Table1[[#This Row],[Order_Date]],"mmmm")</f>
        <v>October</v>
      </c>
      <c r="I7599" s="8">
        <f>MONTH(Table1[[#This Row],[Order_Date]])</f>
        <v>10</v>
      </c>
      <c r="J7599" s="8">
        <v>3</v>
      </c>
      <c r="K7599" s="1">
        <v>602.41999999999996</v>
      </c>
      <c r="L7599" s="1">
        <v>0</v>
      </c>
      <c r="M7599" s="1">
        <v>1807.26</v>
      </c>
      <c r="N7599" s="1">
        <f>(Table1[[#This Row],[Quantity]]*Table1[[#This Row],[Unit_Price]])*(1-Table1[[#This Row],[Discount_%]]/100)</f>
        <v>1807.2599999999998</v>
      </c>
      <c r="O7599" s="1">
        <v>1456.14</v>
      </c>
      <c r="P7599" s="1">
        <v>351.12</v>
      </c>
      <c r="Q7599">
        <f>Table1[[#This Row],[Revenue]]-Table1[[#This Row],[Cost]]</f>
        <v>351.11999999999989</v>
      </c>
      <c r="R7599" s="6">
        <f>Table1[[#This Row],[Profit]]/Table1[[#This Row],[Revenue]]</f>
        <v>0.1942830583313967</v>
      </c>
    </row>
    <row r="7600" spans="1:18" x14ac:dyDescent="0.45">
      <c r="A7600" s="4" t="s">
        <v>12740</v>
      </c>
      <c r="B7600" s="4" t="s">
        <v>3318</v>
      </c>
      <c r="C7600" s="4" t="s">
        <v>12</v>
      </c>
      <c r="D7600" s="4" t="s">
        <v>13</v>
      </c>
      <c r="E7600" s="4" t="s">
        <v>9</v>
      </c>
      <c r="F7600" s="5">
        <v>45845</v>
      </c>
      <c r="G7600" s="4" t="str">
        <f>IF(WEEKDAY(Table1[[#This Row],[Order_Date]],2)&gt;=6,"Weekend","Weekday")</f>
        <v>Weekday</v>
      </c>
      <c r="H7600" s="5" t="str">
        <f>TEXT(Table1[[#This Row],[Order_Date]],"mmmm")</f>
        <v>July</v>
      </c>
      <c r="I7600" s="7">
        <f>MONTH(Table1[[#This Row],[Order_Date]])</f>
        <v>7</v>
      </c>
      <c r="J7600" s="7">
        <v>4</v>
      </c>
      <c r="K7600" s="4">
        <v>3177.85</v>
      </c>
      <c r="L7600" s="4">
        <v>20</v>
      </c>
      <c r="M7600" s="4">
        <v>10169.120000000001</v>
      </c>
      <c r="N7600" s="4">
        <f>(Table1[[#This Row],[Quantity]]*Table1[[#This Row],[Unit_Price]])*(1-Table1[[#This Row],[Discount_%]]/100)</f>
        <v>10169.120000000001</v>
      </c>
      <c r="O7600" s="4">
        <v>8511.86</v>
      </c>
      <c r="P7600" s="4">
        <v>1657.26</v>
      </c>
      <c r="Q7600">
        <f>Table1[[#This Row],[Revenue]]-Table1[[#This Row],[Cost]]</f>
        <v>1657.2600000000002</v>
      </c>
      <c r="R7600" s="6">
        <f>Table1[[#This Row],[Profit]]/Table1[[#This Row],[Revenue]]</f>
        <v>0.16296985383199331</v>
      </c>
    </row>
    <row r="7601" spans="1:18" x14ac:dyDescent="0.45">
      <c r="A7601" s="1" t="s">
        <v>12741</v>
      </c>
      <c r="B7601" s="1" t="s">
        <v>2486</v>
      </c>
      <c r="C7601" s="1" t="s">
        <v>12</v>
      </c>
      <c r="D7601" s="1" t="s">
        <v>32</v>
      </c>
      <c r="E7601" s="1" t="s">
        <v>4</v>
      </c>
      <c r="F7601" s="2">
        <v>45807</v>
      </c>
      <c r="G7601" s="1" t="str">
        <f>IF(WEEKDAY(Table1[[#This Row],[Order_Date]],2)&gt;=6,"Weekend","Weekday")</f>
        <v>Weekday</v>
      </c>
      <c r="H7601" s="2" t="str">
        <f>TEXT(Table1[[#This Row],[Order_Date]],"mmmm")</f>
        <v>May</v>
      </c>
      <c r="I7601" s="8">
        <f>MONTH(Table1[[#This Row],[Order_Date]])</f>
        <v>5</v>
      </c>
      <c r="J7601" s="8">
        <v>4</v>
      </c>
      <c r="K7601" s="1">
        <v>3229.09</v>
      </c>
      <c r="L7601" s="1">
        <v>0</v>
      </c>
      <c r="M7601" s="1">
        <v>12916.36</v>
      </c>
      <c r="N7601" s="1">
        <f>(Table1[[#This Row],[Quantity]]*Table1[[#This Row],[Unit_Price]])*(1-Table1[[#This Row],[Discount_%]]/100)</f>
        <v>12916.36</v>
      </c>
      <c r="O7601" s="1">
        <v>9781.65</v>
      </c>
      <c r="P7601" s="1">
        <v>3134.71</v>
      </c>
      <c r="Q7601">
        <f>Table1[[#This Row],[Revenue]]-Table1[[#This Row],[Cost]]</f>
        <v>3134.7100000000009</v>
      </c>
      <c r="R7601" s="6">
        <f>Table1[[#This Row],[Profit]]/Table1[[#This Row],[Revenue]]</f>
        <v>0.24269298780771054</v>
      </c>
    </row>
    <row r="7602" spans="1:18" x14ac:dyDescent="0.45">
      <c r="A7602" s="4" t="s">
        <v>12742</v>
      </c>
      <c r="B7602" s="4" t="s">
        <v>1489</v>
      </c>
      <c r="C7602" s="4" t="s">
        <v>7</v>
      </c>
      <c r="D7602" s="4" t="s">
        <v>71</v>
      </c>
      <c r="E7602" s="4" t="s">
        <v>14</v>
      </c>
      <c r="F7602" s="5">
        <v>45709</v>
      </c>
      <c r="G7602" s="4" t="str">
        <f>IF(WEEKDAY(Table1[[#This Row],[Order_Date]],2)&gt;=6,"Weekend","Weekday")</f>
        <v>Weekday</v>
      </c>
      <c r="H7602" s="5" t="str">
        <f>TEXT(Table1[[#This Row],[Order_Date]],"mmmm")</f>
        <v>February</v>
      </c>
      <c r="I7602" s="7">
        <f>MONTH(Table1[[#This Row],[Order_Date]])</f>
        <v>2</v>
      </c>
      <c r="J7602" s="7">
        <v>5</v>
      </c>
      <c r="K7602" s="4">
        <v>1754.51</v>
      </c>
      <c r="L7602" s="4">
        <v>15</v>
      </c>
      <c r="M7602" s="4">
        <v>7456.67</v>
      </c>
      <c r="N7602" s="4">
        <f>(Table1[[#This Row],[Quantity]]*Table1[[#This Row],[Unit_Price]])*(1-Table1[[#This Row],[Discount_%]]/100)</f>
        <v>7456.6674999999996</v>
      </c>
      <c r="O7602" s="4">
        <v>5749.75</v>
      </c>
      <c r="P7602" s="4">
        <v>1706.92</v>
      </c>
      <c r="Q7602">
        <f>Table1[[#This Row],[Revenue]]-Table1[[#This Row],[Cost]]</f>
        <v>1706.92</v>
      </c>
      <c r="R7602" s="6">
        <f>Table1[[#This Row],[Profit]]/Table1[[#This Row],[Revenue]]</f>
        <v>0.22891183329824172</v>
      </c>
    </row>
    <row r="7603" spans="1:18" x14ac:dyDescent="0.45">
      <c r="A7603" s="1" t="s">
        <v>12743</v>
      </c>
      <c r="B7603" s="1" t="s">
        <v>12744</v>
      </c>
      <c r="C7603" s="1" t="s">
        <v>20</v>
      </c>
      <c r="D7603" s="1" t="s">
        <v>25</v>
      </c>
      <c r="E7603" s="1" t="s">
        <v>22</v>
      </c>
      <c r="F7603" s="2">
        <v>45684</v>
      </c>
      <c r="G7603" s="1" t="str">
        <f>IF(WEEKDAY(Table1[[#This Row],[Order_Date]],2)&gt;=6,"Weekend","Weekday")</f>
        <v>Weekday</v>
      </c>
      <c r="H7603" s="2" t="str">
        <f>TEXT(Table1[[#This Row],[Order_Date]],"mmmm")</f>
        <v>January</v>
      </c>
      <c r="I7603" s="8">
        <f>MONTH(Table1[[#This Row],[Order_Date]])</f>
        <v>1</v>
      </c>
      <c r="J7603" s="8">
        <v>5</v>
      </c>
      <c r="K7603" s="1">
        <v>1729.65</v>
      </c>
      <c r="L7603" s="1">
        <v>10</v>
      </c>
      <c r="M7603" s="1">
        <v>7783.43</v>
      </c>
      <c r="N7603" s="1">
        <f>(Table1[[#This Row],[Quantity]]*Table1[[#This Row],[Unit_Price]])*(1-Table1[[#This Row],[Discount_%]]/100)</f>
        <v>7783.4250000000002</v>
      </c>
      <c r="O7603" s="1">
        <v>5124.59</v>
      </c>
      <c r="P7603" s="1">
        <v>2658.84</v>
      </c>
      <c r="Q7603">
        <f>Table1[[#This Row],[Revenue]]-Table1[[#This Row],[Cost]]</f>
        <v>2658.84</v>
      </c>
      <c r="R7603" s="6">
        <f>Table1[[#This Row],[Profit]]/Table1[[#This Row],[Revenue]]</f>
        <v>0.34160260964638983</v>
      </c>
    </row>
    <row r="7604" spans="1:18" x14ac:dyDescent="0.45">
      <c r="A7604" s="4" t="s">
        <v>12745</v>
      </c>
      <c r="B7604" s="4" t="s">
        <v>12746</v>
      </c>
      <c r="C7604" s="4" t="s">
        <v>7</v>
      </c>
      <c r="D7604" s="4" t="s">
        <v>106</v>
      </c>
      <c r="E7604" s="4" t="s">
        <v>4</v>
      </c>
      <c r="F7604" s="5">
        <v>45818</v>
      </c>
      <c r="G7604" s="4" t="str">
        <f>IF(WEEKDAY(Table1[[#This Row],[Order_Date]],2)&gt;=6,"Weekend","Weekday")</f>
        <v>Weekday</v>
      </c>
      <c r="H7604" s="5" t="str">
        <f>TEXT(Table1[[#This Row],[Order_Date]],"mmmm")</f>
        <v>June</v>
      </c>
      <c r="I7604" s="7">
        <f>MONTH(Table1[[#This Row],[Order_Date]])</f>
        <v>6</v>
      </c>
      <c r="J7604" s="7">
        <v>3</v>
      </c>
      <c r="K7604" s="4">
        <v>4464.45</v>
      </c>
      <c r="L7604" s="4">
        <v>15</v>
      </c>
      <c r="M7604" s="4">
        <v>11384.35</v>
      </c>
      <c r="N7604" s="4">
        <f>(Table1[[#This Row],[Quantity]]*Table1[[#This Row],[Unit_Price]])*(1-Table1[[#This Row],[Discount_%]]/100)</f>
        <v>11384.347499999998</v>
      </c>
      <c r="O7604" s="4">
        <v>7997.57</v>
      </c>
      <c r="P7604" s="4">
        <v>3386.78</v>
      </c>
      <c r="Q7604">
        <f>Table1[[#This Row],[Revenue]]-Table1[[#This Row],[Cost]]</f>
        <v>3386.7800000000007</v>
      </c>
      <c r="R7604" s="6">
        <f>Table1[[#This Row],[Profit]]/Table1[[#This Row],[Revenue]]</f>
        <v>0.29749436726734507</v>
      </c>
    </row>
    <row r="7605" spans="1:18" x14ac:dyDescent="0.45">
      <c r="A7605" s="1" t="s">
        <v>12747</v>
      </c>
      <c r="B7605" s="1" t="s">
        <v>10458</v>
      </c>
      <c r="C7605" s="1" t="s">
        <v>12</v>
      </c>
      <c r="D7605" s="1" t="s">
        <v>32</v>
      </c>
      <c r="E7605" s="1" t="s">
        <v>14</v>
      </c>
      <c r="F7605" s="2">
        <v>45720</v>
      </c>
      <c r="G7605" s="1" t="str">
        <f>IF(WEEKDAY(Table1[[#This Row],[Order_Date]],2)&gt;=6,"Weekend","Weekday")</f>
        <v>Weekday</v>
      </c>
      <c r="H7605" s="2" t="str">
        <f>TEXT(Table1[[#This Row],[Order_Date]],"mmmm")</f>
        <v>March</v>
      </c>
      <c r="I7605" s="8">
        <f>MONTH(Table1[[#This Row],[Order_Date]])</f>
        <v>3</v>
      </c>
      <c r="J7605" s="8">
        <v>2</v>
      </c>
      <c r="K7605" s="1">
        <v>3221.24</v>
      </c>
      <c r="L7605" s="1">
        <v>0</v>
      </c>
      <c r="M7605" s="1">
        <v>6442.48</v>
      </c>
      <c r="N7605" s="1">
        <f>(Table1[[#This Row],[Quantity]]*Table1[[#This Row],[Unit_Price]])*(1-Table1[[#This Row],[Discount_%]]/100)</f>
        <v>6442.48</v>
      </c>
      <c r="O7605" s="1">
        <v>4362.57</v>
      </c>
      <c r="P7605" s="1">
        <v>2079.91</v>
      </c>
      <c r="Q7605">
        <f>Table1[[#This Row],[Revenue]]-Table1[[#This Row],[Cost]]</f>
        <v>2079.91</v>
      </c>
      <c r="R7605" s="6">
        <f>Table1[[#This Row],[Profit]]/Table1[[#This Row],[Revenue]]</f>
        <v>0.32284306664514284</v>
      </c>
    </row>
    <row r="7606" spans="1:18" x14ac:dyDescent="0.45">
      <c r="A7606" s="4" t="s">
        <v>12748</v>
      </c>
      <c r="B7606" s="4" t="s">
        <v>12366</v>
      </c>
      <c r="C7606" s="4" t="s">
        <v>2</v>
      </c>
      <c r="D7606" s="4" t="s">
        <v>3</v>
      </c>
      <c r="E7606" s="4" t="s">
        <v>9</v>
      </c>
      <c r="F7606" s="5">
        <v>45310</v>
      </c>
      <c r="G7606" s="4" t="str">
        <f>IF(WEEKDAY(Table1[[#This Row],[Order_Date]],2)&gt;=6,"Weekend","Weekday")</f>
        <v>Weekday</v>
      </c>
      <c r="H7606" s="5" t="str">
        <f>TEXT(Table1[[#This Row],[Order_Date]],"mmmm")</f>
        <v>January</v>
      </c>
      <c r="I7606" s="7">
        <f>MONTH(Table1[[#This Row],[Order_Date]])</f>
        <v>1</v>
      </c>
      <c r="J7606" s="7">
        <v>3</v>
      </c>
      <c r="K7606" s="4">
        <v>4792.8</v>
      </c>
      <c r="L7606" s="4">
        <v>10</v>
      </c>
      <c r="M7606" s="4">
        <v>12940.56</v>
      </c>
      <c r="N7606" s="4">
        <f>(Table1[[#This Row],[Quantity]]*Table1[[#This Row],[Unit_Price]])*(1-Table1[[#This Row],[Discount_%]]/100)</f>
        <v>12940.560000000001</v>
      </c>
      <c r="O7606" s="4">
        <v>8048.3</v>
      </c>
      <c r="P7606" s="4">
        <v>4892.26</v>
      </c>
      <c r="Q7606">
        <f>Table1[[#This Row],[Revenue]]-Table1[[#This Row],[Cost]]</f>
        <v>4892.2599999999993</v>
      </c>
      <c r="R7606" s="6">
        <f>Table1[[#This Row],[Profit]]/Table1[[#This Row],[Revenue]]</f>
        <v>0.37805628195379493</v>
      </c>
    </row>
    <row r="7607" spans="1:18" x14ac:dyDescent="0.45">
      <c r="A7607" s="1" t="s">
        <v>12749</v>
      </c>
      <c r="B7607" s="1" t="s">
        <v>6476</v>
      </c>
      <c r="C7607" s="1" t="s">
        <v>2</v>
      </c>
      <c r="D7607" s="1" t="s">
        <v>82</v>
      </c>
      <c r="E7607" s="1" t="s">
        <v>4</v>
      </c>
      <c r="F7607" s="2">
        <v>45795</v>
      </c>
      <c r="G7607" s="1" t="str">
        <f>IF(WEEKDAY(Table1[[#This Row],[Order_Date]],2)&gt;=6,"Weekend","Weekday")</f>
        <v>Weekend</v>
      </c>
      <c r="H7607" s="2" t="str">
        <f>TEXT(Table1[[#This Row],[Order_Date]],"mmmm")</f>
        <v>May</v>
      </c>
      <c r="I7607" s="8">
        <f>MONTH(Table1[[#This Row],[Order_Date]])</f>
        <v>5</v>
      </c>
      <c r="J7607" s="8">
        <v>4</v>
      </c>
      <c r="K7607" s="1">
        <v>3397.38</v>
      </c>
      <c r="L7607" s="1">
        <v>15</v>
      </c>
      <c r="M7607" s="1">
        <v>11551.09</v>
      </c>
      <c r="N7607" s="1">
        <f>(Table1[[#This Row],[Quantity]]*Table1[[#This Row],[Unit_Price]])*(1-Table1[[#This Row],[Discount_%]]/100)</f>
        <v>11551.092000000001</v>
      </c>
      <c r="O7607" s="1">
        <v>8705.1200000000008</v>
      </c>
      <c r="P7607" s="1">
        <v>2845.97</v>
      </c>
      <c r="Q7607">
        <f>Table1[[#This Row],[Revenue]]-Table1[[#This Row],[Cost]]</f>
        <v>2845.9699999999993</v>
      </c>
      <c r="R7607" s="6">
        <f>Table1[[#This Row],[Profit]]/Table1[[#This Row],[Revenue]]</f>
        <v>0.24638107745675947</v>
      </c>
    </row>
    <row r="7608" spans="1:18" x14ac:dyDescent="0.45">
      <c r="A7608" s="4" t="s">
        <v>12750</v>
      </c>
      <c r="B7608" s="4" t="s">
        <v>3379</v>
      </c>
      <c r="C7608" s="4" t="s">
        <v>28</v>
      </c>
      <c r="D7608" s="4" t="s">
        <v>100</v>
      </c>
      <c r="E7608" s="4" t="s">
        <v>14</v>
      </c>
      <c r="F7608" s="5">
        <v>45917</v>
      </c>
      <c r="G7608" s="4" t="str">
        <f>IF(WEEKDAY(Table1[[#This Row],[Order_Date]],2)&gt;=6,"Weekend","Weekday")</f>
        <v>Weekday</v>
      </c>
      <c r="H7608" s="5" t="str">
        <f>TEXT(Table1[[#This Row],[Order_Date]],"mmmm")</f>
        <v>September</v>
      </c>
      <c r="I7608" s="7">
        <f>MONTH(Table1[[#This Row],[Order_Date]])</f>
        <v>9</v>
      </c>
      <c r="J7608" s="7">
        <v>4</v>
      </c>
      <c r="K7608" s="4">
        <v>3685.01</v>
      </c>
      <c r="L7608" s="4">
        <v>15</v>
      </c>
      <c r="M7608" s="4">
        <v>12529.03</v>
      </c>
      <c r="N7608" s="4">
        <f>(Table1[[#This Row],[Quantity]]*Table1[[#This Row],[Unit_Price]])*(1-Table1[[#This Row],[Discount_%]]/100)</f>
        <v>12529.034</v>
      </c>
      <c r="O7608" s="4">
        <v>10221.370000000001</v>
      </c>
      <c r="P7608" s="4">
        <v>2307.66</v>
      </c>
      <c r="Q7608">
        <f>Table1[[#This Row],[Revenue]]-Table1[[#This Row],[Cost]]</f>
        <v>2307.66</v>
      </c>
      <c r="R7608" s="6">
        <f>Table1[[#This Row],[Profit]]/Table1[[#This Row],[Revenue]]</f>
        <v>0.1841850486430314</v>
      </c>
    </row>
    <row r="7609" spans="1:18" x14ac:dyDescent="0.45">
      <c r="A7609" s="1" t="s">
        <v>12751</v>
      </c>
      <c r="B7609" s="1" t="s">
        <v>199</v>
      </c>
      <c r="C7609" s="1" t="s">
        <v>20</v>
      </c>
      <c r="D7609" s="1" t="s">
        <v>21</v>
      </c>
      <c r="E7609" s="1" t="s">
        <v>14</v>
      </c>
      <c r="F7609" s="2">
        <v>45787</v>
      </c>
      <c r="G7609" s="1" t="str">
        <f>IF(WEEKDAY(Table1[[#This Row],[Order_Date]],2)&gt;=6,"Weekend","Weekday")</f>
        <v>Weekend</v>
      </c>
      <c r="H7609" s="2" t="str">
        <f>TEXT(Table1[[#This Row],[Order_Date]],"mmmm")</f>
        <v>May</v>
      </c>
      <c r="I7609" s="8">
        <f>MONTH(Table1[[#This Row],[Order_Date]])</f>
        <v>5</v>
      </c>
      <c r="J7609" s="8">
        <v>5</v>
      </c>
      <c r="K7609" s="1">
        <v>3897.62</v>
      </c>
      <c r="L7609" s="1">
        <v>15</v>
      </c>
      <c r="M7609" s="1">
        <v>16564.88</v>
      </c>
      <c r="N7609" s="1">
        <f>(Table1[[#This Row],[Quantity]]*Table1[[#This Row],[Unit_Price]])*(1-Table1[[#This Row],[Discount_%]]/100)</f>
        <v>16564.884999999998</v>
      </c>
      <c r="O7609" s="1">
        <v>10900.9</v>
      </c>
      <c r="P7609" s="1">
        <v>5663.98</v>
      </c>
      <c r="Q7609">
        <f>Table1[[#This Row],[Revenue]]-Table1[[#This Row],[Cost]]</f>
        <v>5663.9800000000014</v>
      </c>
      <c r="R7609" s="6">
        <f>Table1[[#This Row],[Profit]]/Table1[[#This Row],[Revenue]]</f>
        <v>0.34192701667624514</v>
      </c>
    </row>
    <row r="7610" spans="1:18" x14ac:dyDescent="0.45">
      <c r="A7610" s="4" t="s">
        <v>12752</v>
      </c>
      <c r="B7610" s="4" t="s">
        <v>5247</v>
      </c>
      <c r="C7610" s="4" t="s">
        <v>2</v>
      </c>
      <c r="D7610" s="4" t="s">
        <v>3</v>
      </c>
      <c r="E7610" s="4" t="s">
        <v>4</v>
      </c>
      <c r="F7610" s="5">
        <v>45335</v>
      </c>
      <c r="G7610" s="4" t="str">
        <f>IF(WEEKDAY(Table1[[#This Row],[Order_Date]],2)&gt;=6,"Weekend","Weekday")</f>
        <v>Weekday</v>
      </c>
      <c r="H7610" s="5" t="str">
        <f>TEXT(Table1[[#This Row],[Order_Date]],"mmmm")</f>
        <v>February</v>
      </c>
      <c r="I7610" s="7">
        <f>MONTH(Table1[[#This Row],[Order_Date]])</f>
        <v>2</v>
      </c>
      <c r="J7610" s="7">
        <v>5</v>
      </c>
      <c r="K7610" s="4">
        <v>4737.6099999999997</v>
      </c>
      <c r="L7610" s="4">
        <v>20</v>
      </c>
      <c r="M7610" s="4">
        <v>18950.439999999999</v>
      </c>
      <c r="N7610" s="4">
        <f>(Table1[[#This Row],[Quantity]]*Table1[[#This Row],[Unit_Price]])*(1-Table1[[#This Row],[Discount_%]]/100)</f>
        <v>18950.439999999999</v>
      </c>
      <c r="O7610" s="4">
        <v>11862.16</v>
      </c>
      <c r="P7610" s="4">
        <v>7088.28</v>
      </c>
      <c r="Q7610">
        <f>Table1[[#This Row],[Revenue]]-Table1[[#This Row],[Cost]]</f>
        <v>7088.2799999999988</v>
      </c>
      <c r="R7610" s="6">
        <f>Table1[[#This Row],[Profit]]/Table1[[#This Row],[Revenue]]</f>
        <v>0.37404303013544804</v>
      </c>
    </row>
    <row r="7611" spans="1:18" x14ac:dyDescent="0.45">
      <c r="A7611" s="1" t="s">
        <v>12753</v>
      </c>
      <c r="B7611" s="1" t="s">
        <v>4687</v>
      </c>
      <c r="C7611" s="1" t="s">
        <v>20</v>
      </c>
      <c r="D7611" s="1" t="s">
        <v>60</v>
      </c>
      <c r="E7611" s="1" t="s">
        <v>4</v>
      </c>
      <c r="F7611" s="2">
        <v>45562</v>
      </c>
      <c r="G7611" s="1" t="str">
        <f>IF(WEEKDAY(Table1[[#This Row],[Order_Date]],2)&gt;=6,"Weekend","Weekday")</f>
        <v>Weekday</v>
      </c>
      <c r="H7611" s="2" t="str">
        <f>TEXT(Table1[[#This Row],[Order_Date]],"mmmm")</f>
        <v>September</v>
      </c>
      <c r="I7611" s="8">
        <f>MONTH(Table1[[#This Row],[Order_Date]])</f>
        <v>9</v>
      </c>
      <c r="J7611" s="8">
        <v>1</v>
      </c>
      <c r="K7611" s="1">
        <v>2150.73</v>
      </c>
      <c r="L7611" s="1">
        <v>0</v>
      </c>
      <c r="M7611" s="1">
        <v>2150.73</v>
      </c>
      <c r="N7611" s="1">
        <f>(Table1[[#This Row],[Quantity]]*Table1[[#This Row],[Unit_Price]])*(1-Table1[[#This Row],[Discount_%]]/100)</f>
        <v>2150.73</v>
      </c>
      <c r="O7611" s="1">
        <v>1650.11</v>
      </c>
      <c r="P7611" s="1">
        <v>500.62</v>
      </c>
      <c r="Q7611">
        <f>Table1[[#This Row],[Revenue]]-Table1[[#This Row],[Cost]]</f>
        <v>500.62000000000012</v>
      </c>
      <c r="R7611" s="6">
        <f>Table1[[#This Row],[Profit]]/Table1[[#This Row],[Revenue]]</f>
        <v>0.23276747894900801</v>
      </c>
    </row>
    <row r="7612" spans="1:18" x14ac:dyDescent="0.45">
      <c r="A7612" s="4" t="s">
        <v>12754</v>
      </c>
      <c r="B7612" s="4" t="s">
        <v>1905</v>
      </c>
      <c r="C7612" s="4" t="s">
        <v>20</v>
      </c>
      <c r="D7612" s="4" t="s">
        <v>25</v>
      </c>
      <c r="E7612" s="4" t="s">
        <v>22</v>
      </c>
      <c r="F7612" s="5">
        <v>45696</v>
      </c>
      <c r="G7612" s="4" t="str">
        <f>IF(WEEKDAY(Table1[[#This Row],[Order_Date]],2)&gt;=6,"Weekend","Weekday")</f>
        <v>Weekend</v>
      </c>
      <c r="H7612" s="5" t="str">
        <f>TEXT(Table1[[#This Row],[Order_Date]],"mmmm")</f>
        <v>February</v>
      </c>
      <c r="I7612" s="7">
        <f>MONTH(Table1[[#This Row],[Order_Date]])</f>
        <v>2</v>
      </c>
      <c r="J7612" s="7">
        <v>2</v>
      </c>
      <c r="K7612" s="4">
        <v>2869.83</v>
      </c>
      <c r="L7612" s="4">
        <v>10</v>
      </c>
      <c r="M7612" s="4">
        <v>5165.6899999999996</v>
      </c>
      <c r="N7612" s="4">
        <f>(Table1[[#This Row],[Quantity]]*Table1[[#This Row],[Unit_Price]])*(1-Table1[[#This Row],[Discount_%]]/100)</f>
        <v>5165.6940000000004</v>
      </c>
      <c r="O7612" s="4">
        <v>3370.89</v>
      </c>
      <c r="P7612" s="4">
        <v>1794.8</v>
      </c>
      <c r="Q7612">
        <f>Table1[[#This Row],[Revenue]]-Table1[[#This Row],[Cost]]</f>
        <v>1794.7999999999997</v>
      </c>
      <c r="R7612" s="6">
        <f>Table1[[#This Row],[Profit]]/Table1[[#This Row],[Revenue]]</f>
        <v>0.34744632372442019</v>
      </c>
    </row>
    <row r="7613" spans="1:18" x14ac:dyDescent="0.45">
      <c r="A7613" s="1" t="s">
        <v>12755</v>
      </c>
      <c r="B7613" s="1" t="s">
        <v>7664</v>
      </c>
      <c r="C7613" s="1" t="s">
        <v>2</v>
      </c>
      <c r="D7613" s="1" t="s">
        <v>17</v>
      </c>
      <c r="E7613" s="1" t="s">
        <v>4</v>
      </c>
      <c r="F7613" s="2">
        <v>45841</v>
      </c>
      <c r="G7613" s="1" t="str">
        <f>IF(WEEKDAY(Table1[[#This Row],[Order_Date]],2)&gt;=6,"Weekend","Weekday")</f>
        <v>Weekday</v>
      </c>
      <c r="H7613" s="2" t="str">
        <f>TEXT(Table1[[#This Row],[Order_Date]],"mmmm")</f>
        <v>July</v>
      </c>
      <c r="I7613" s="8">
        <f>MONTH(Table1[[#This Row],[Order_Date]])</f>
        <v>7</v>
      </c>
      <c r="J7613" s="8">
        <v>4</v>
      </c>
      <c r="K7613" s="1">
        <v>3818.84</v>
      </c>
      <c r="L7613" s="1">
        <v>20</v>
      </c>
      <c r="M7613" s="1">
        <v>12220.29</v>
      </c>
      <c r="N7613" s="1">
        <f>(Table1[[#This Row],[Quantity]]*Table1[[#This Row],[Unit_Price]])*(1-Table1[[#This Row],[Discount_%]]/100)</f>
        <v>12220.288</v>
      </c>
      <c r="O7613" s="1">
        <v>8425.75</v>
      </c>
      <c r="P7613" s="1">
        <v>3794.54</v>
      </c>
      <c r="Q7613">
        <f>Table1[[#This Row],[Revenue]]-Table1[[#This Row],[Cost]]</f>
        <v>3794.5400000000009</v>
      </c>
      <c r="R7613" s="6">
        <f>Table1[[#This Row],[Profit]]/Table1[[#This Row],[Revenue]]</f>
        <v>0.31051145267419999</v>
      </c>
    </row>
    <row r="7614" spans="1:18" x14ac:dyDescent="0.45">
      <c r="A7614" s="4" t="s">
        <v>12756</v>
      </c>
      <c r="B7614" s="4" t="s">
        <v>12757</v>
      </c>
      <c r="C7614" s="4" t="s">
        <v>2</v>
      </c>
      <c r="D7614" s="4" t="s">
        <v>65</v>
      </c>
      <c r="E7614" s="4" t="s">
        <v>14</v>
      </c>
      <c r="F7614" s="5">
        <v>45769</v>
      </c>
      <c r="G7614" s="4" t="str">
        <f>IF(WEEKDAY(Table1[[#This Row],[Order_Date]],2)&gt;=6,"Weekend","Weekday")</f>
        <v>Weekday</v>
      </c>
      <c r="H7614" s="5" t="str">
        <f>TEXT(Table1[[#This Row],[Order_Date]],"mmmm")</f>
        <v>April</v>
      </c>
      <c r="I7614" s="7">
        <f>MONTH(Table1[[#This Row],[Order_Date]])</f>
        <v>4</v>
      </c>
      <c r="J7614" s="7">
        <v>5</v>
      </c>
      <c r="K7614" s="4">
        <v>4019.72</v>
      </c>
      <c r="L7614" s="4">
        <v>0</v>
      </c>
      <c r="M7614" s="4">
        <v>20098.599999999999</v>
      </c>
      <c r="N7614" s="4">
        <f>(Table1[[#This Row],[Quantity]]*Table1[[#This Row],[Unit_Price]])*(1-Table1[[#This Row],[Discount_%]]/100)</f>
        <v>20098.599999999999</v>
      </c>
      <c r="O7614" s="4">
        <v>13390.89</v>
      </c>
      <c r="P7614" s="4">
        <v>6707.71</v>
      </c>
      <c r="Q7614">
        <f>Table1[[#This Row],[Revenue]]-Table1[[#This Row],[Cost]]</f>
        <v>6707.7099999999991</v>
      </c>
      <c r="R7614" s="6">
        <f>Table1[[#This Row],[Profit]]/Table1[[#This Row],[Revenue]]</f>
        <v>0.33374016100623927</v>
      </c>
    </row>
    <row r="7615" spans="1:18" x14ac:dyDescent="0.45">
      <c r="A7615" s="1" t="s">
        <v>12758</v>
      </c>
      <c r="B7615" s="1" t="s">
        <v>12759</v>
      </c>
      <c r="C7615" s="1" t="s">
        <v>2</v>
      </c>
      <c r="D7615" s="1" t="s">
        <v>17</v>
      </c>
      <c r="E7615" s="1" t="s">
        <v>22</v>
      </c>
      <c r="F7615" s="2">
        <v>45519</v>
      </c>
      <c r="G7615" s="1" t="str">
        <f>IF(WEEKDAY(Table1[[#This Row],[Order_Date]],2)&gt;=6,"Weekend","Weekday")</f>
        <v>Weekday</v>
      </c>
      <c r="H7615" s="2" t="str">
        <f>TEXT(Table1[[#This Row],[Order_Date]],"mmmm")</f>
        <v>August</v>
      </c>
      <c r="I7615" s="8">
        <f>MONTH(Table1[[#This Row],[Order_Date]])</f>
        <v>8</v>
      </c>
      <c r="J7615" s="8">
        <v>4</v>
      </c>
      <c r="K7615" s="1">
        <v>2281.4499999999998</v>
      </c>
      <c r="L7615" s="1">
        <v>10</v>
      </c>
      <c r="M7615" s="1">
        <v>8213.2199999999993</v>
      </c>
      <c r="N7615" s="1">
        <f>(Table1[[#This Row],[Quantity]]*Table1[[#This Row],[Unit_Price]])*(1-Table1[[#This Row],[Discount_%]]/100)</f>
        <v>8213.2199999999993</v>
      </c>
      <c r="O7615" s="1">
        <v>6446.29</v>
      </c>
      <c r="P7615" s="1">
        <v>1766.93</v>
      </c>
      <c r="Q7615">
        <f>Table1[[#This Row],[Revenue]]-Table1[[#This Row],[Cost]]</f>
        <v>1766.9299999999994</v>
      </c>
      <c r="R7615" s="6">
        <f>Table1[[#This Row],[Profit]]/Table1[[#This Row],[Revenue]]</f>
        <v>0.21513243283389466</v>
      </c>
    </row>
    <row r="7616" spans="1:18" x14ac:dyDescent="0.45">
      <c r="A7616" s="4" t="s">
        <v>12760</v>
      </c>
      <c r="B7616" s="4" t="s">
        <v>1104</v>
      </c>
      <c r="C7616" s="4" t="s">
        <v>12</v>
      </c>
      <c r="D7616" s="4" t="s">
        <v>13</v>
      </c>
      <c r="E7616" s="4" t="s">
        <v>22</v>
      </c>
      <c r="F7616" s="5">
        <v>45416</v>
      </c>
      <c r="G7616" s="4" t="str">
        <f>IF(WEEKDAY(Table1[[#This Row],[Order_Date]],2)&gt;=6,"Weekend","Weekday")</f>
        <v>Weekend</v>
      </c>
      <c r="H7616" s="5" t="str">
        <f>TEXT(Table1[[#This Row],[Order_Date]],"mmmm")</f>
        <v>May</v>
      </c>
      <c r="I7616" s="7">
        <f>MONTH(Table1[[#This Row],[Order_Date]])</f>
        <v>5</v>
      </c>
      <c r="J7616" s="7">
        <v>5</v>
      </c>
      <c r="K7616" s="4">
        <v>179.7</v>
      </c>
      <c r="L7616" s="4">
        <v>0</v>
      </c>
      <c r="M7616" s="4">
        <v>898.5</v>
      </c>
      <c r="N7616" s="4">
        <f>(Table1[[#This Row],[Quantity]]*Table1[[#This Row],[Unit_Price]])*(1-Table1[[#This Row],[Discount_%]]/100)</f>
        <v>898.5</v>
      </c>
      <c r="O7616" s="4">
        <v>612.53</v>
      </c>
      <c r="P7616" s="4">
        <v>285.97000000000003</v>
      </c>
      <c r="Q7616">
        <f>Table1[[#This Row],[Revenue]]-Table1[[#This Row],[Cost]]</f>
        <v>285.97000000000003</v>
      </c>
      <c r="R7616" s="6">
        <f>Table1[[#This Row],[Profit]]/Table1[[#This Row],[Revenue]]</f>
        <v>0.31827490261547026</v>
      </c>
    </row>
    <row r="7617" spans="1:18" x14ac:dyDescent="0.45">
      <c r="A7617" s="1" t="s">
        <v>12761</v>
      </c>
      <c r="B7617" s="1" t="s">
        <v>12762</v>
      </c>
      <c r="C7617" s="1" t="s">
        <v>12</v>
      </c>
      <c r="D7617" s="1" t="s">
        <v>38</v>
      </c>
      <c r="E7617" s="1" t="s">
        <v>22</v>
      </c>
      <c r="F7617" s="2">
        <v>45344</v>
      </c>
      <c r="G7617" s="1" t="str">
        <f>IF(WEEKDAY(Table1[[#This Row],[Order_Date]],2)&gt;=6,"Weekend","Weekday")</f>
        <v>Weekday</v>
      </c>
      <c r="H7617" s="2" t="str">
        <f>TEXT(Table1[[#This Row],[Order_Date]],"mmmm")</f>
        <v>February</v>
      </c>
      <c r="I7617" s="8">
        <f>MONTH(Table1[[#This Row],[Order_Date]])</f>
        <v>2</v>
      </c>
      <c r="J7617" s="8">
        <v>4</v>
      </c>
      <c r="K7617" s="1">
        <v>2710.32</v>
      </c>
      <c r="L7617" s="1">
        <v>20</v>
      </c>
      <c r="M7617" s="1">
        <v>8673.02</v>
      </c>
      <c r="N7617" s="1">
        <f>(Table1[[#This Row],[Quantity]]*Table1[[#This Row],[Unit_Price]])*(1-Table1[[#This Row],[Discount_%]]/100)</f>
        <v>8673.0240000000013</v>
      </c>
      <c r="O7617" s="1">
        <v>5645.13</v>
      </c>
      <c r="P7617" s="1">
        <v>3027.89</v>
      </c>
      <c r="Q7617">
        <f>Table1[[#This Row],[Revenue]]-Table1[[#This Row],[Cost]]</f>
        <v>3027.8900000000003</v>
      </c>
      <c r="R7617" s="6">
        <f>Table1[[#This Row],[Profit]]/Table1[[#This Row],[Revenue]]</f>
        <v>0.34911599419809936</v>
      </c>
    </row>
    <row r="7618" spans="1:18" x14ac:dyDescent="0.45">
      <c r="A7618" s="4" t="s">
        <v>12763</v>
      </c>
      <c r="B7618" s="4" t="s">
        <v>12764</v>
      </c>
      <c r="C7618" s="4" t="s">
        <v>28</v>
      </c>
      <c r="D7618" s="4" t="s">
        <v>29</v>
      </c>
      <c r="E7618" s="4" t="s">
        <v>14</v>
      </c>
      <c r="F7618" s="5">
        <v>45838</v>
      </c>
      <c r="G7618" s="4" t="str">
        <f>IF(WEEKDAY(Table1[[#This Row],[Order_Date]],2)&gt;=6,"Weekend","Weekday")</f>
        <v>Weekday</v>
      </c>
      <c r="H7618" s="5" t="str">
        <f>TEXT(Table1[[#This Row],[Order_Date]],"mmmm")</f>
        <v>June</v>
      </c>
      <c r="I7618" s="7">
        <f>MONTH(Table1[[#This Row],[Order_Date]])</f>
        <v>6</v>
      </c>
      <c r="J7618" s="7">
        <v>1</v>
      </c>
      <c r="K7618" s="4">
        <v>1100.58</v>
      </c>
      <c r="L7618" s="4">
        <v>20</v>
      </c>
      <c r="M7618" s="4">
        <v>880.46</v>
      </c>
      <c r="N7618" s="4">
        <f>(Table1[[#This Row],[Quantity]]*Table1[[#This Row],[Unit_Price]])*(1-Table1[[#This Row],[Discount_%]]/100)</f>
        <v>880.46399999999994</v>
      </c>
      <c r="O7618" s="4">
        <v>582.91999999999996</v>
      </c>
      <c r="P7618" s="4">
        <v>297.54000000000002</v>
      </c>
      <c r="Q7618">
        <f>Table1[[#This Row],[Revenue]]-Table1[[#This Row],[Cost]]</f>
        <v>297.54000000000008</v>
      </c>
      <c r="R7618" s="6">
        <f>Table1[[#This Row],[Profit]]/Table1[[#This Row],[Revenue]]</f>
        <v>0.33793698748381529</v>
      </c>
    </row>
    <row r="7619" spans="1:18" x14ac:dyDescent="0.45">
      <c r="A7619" s="1" t="s">
        <v>12765</v>
      </c>
      <c r="B7619" s="1" t="s">
        <v>1790</v>
      </c>
      <c r="C7619" s="1" t="s">
        <v>7</v>
      </c>
      <c r="D7619" s="1" t="s">
        <v>71</v>
      </c>
      <c r="E7619" s="1" t="s">
        <v>14</v>
      </c>
      <c r="F7619" s="2">
        <v>45725</v>
      </c>
      <c r="G7619" s="1" t="str">
        <f>IF(WEEKDAY(Table1[[#This Row],[Order_Date]],2)&gt;=6,"Weekend","Weekday")</f>
        <v>Weekend</v>
      </c>
      <c r="H7619" s="2" t="str">
        <f>TEXT(Table1[[#This Row],[Order_Date]],"mmmm")</f>
        <v>March</v>
      </c>
      <c r="I7619" s="8">
        <f>MONTH(Table1[[#This Row],[Order_Date]])</f>
        <v>3</v>
      </c>
      <c r="J7619" s="8">
        <v>2</v>
      </c>
      <c r="K7619" s="1">
        <v>4771.2299999999996</v>
      </c>
      <c r="L7619" s="1">
        <v>10</v>
      </c>
      <c r="M7619" s="1">
        <v>8588.2099999999991</v>
      </c>
      <c r="N7619" s="1">
        <f>(Table1[[#This Row],[Quantity]]*Table1[[#This Row],[Unit_Price]])*(1-Table1[[#This Row],[Discount_%]]/100)</f>
        <v>8588.2139999999999</v>
      </c>
      <c r="O7619" s="1">
        <v>6445.52</v>
      </c>
      <c r="P7619" s="1">
        <v>2142.69</v>
      </c>
      <c r="Q7619">
        <f>Table1[[#This Row],[Revenue]]-Table1[[#This Row],[Cost]]</f>
        <v>2142.6899999999987</v>
      </c>
      <c r="R7619" s="6">
        <f>Table1[[#This Row],[Profit]]/Table1[[#This Row],[Revenue]]</f>
        <v>0.24949203617517507</v>
      </c>
    </row>
    <row r="7620" spans="1:18" x14ac:dyDescent="0.45">
      <c r="A7620" s="4" t="s">
        <v>12766</v>
      </c>
      <c r="B7620" s="4" t="s">
        <v>9774</v>
      </c>
      <c r="C7620" s="4" t="s">
        <v>2</v>
      </c>
      <c r="D7620" s="4" t="s">
        <v>3</v>
      </c>
      <c r="E7620" s="4" t="s">
        <v>14</v>
      </c>
      <c r="F7620" s="5">
        <v>45820</v>
      </c>
      <c r="G7620" s="4" t="str">
        <f>IF(WEEKDAY(Table1[[#This Row],[Order_Date]],2)&gt;=6,"Weekend","Weekday")</f>
        <v>Weekday</v>
      </c>
      <c r="H7620" s="5" t="str">
        <f>TEXT(Table1[[#This Row],[Order_Date]],"mmmm")</f>
        <v>June</v>
      </c>
      <c r="I7620" s="7">
        <f>MONTH(Table1[[#This Row],[Order_Date]])</f>
        <v>6</v>
      </c>
      <c r="J7620" s="7">
        <v>4</v>
      </c>
      <c r="K7620" s="4">
        <v>4776.1899999999996</v>
      </c>
      <c r="L7620" s="4">
        <v>10</v>
      </c>
      <c r="M7620" s="4">
        <v>17194.28</v>
      </c>
      <c r="N7620" s="4">
        <f>(Table1[[#This Row],[Quantity]]*Table1[[#This Row],[Unit_Price]])*(1-Table1[[#This Row],[Discount_%]]/100)</f>
        <v>17194.284</v>
      </c>
      <c r="O7620" s="4">
        <v>11307.71</v>
      </c>
      <c r="P7620" s="4">
        <v>5886.57</v>
      </c>
      <c r="Q7620">
        <f>Table1[[#This Row],[Revenue]]-Table1[[#This Row],[Cost]]</f>
        <v>5886.57</v>
      </c>
      <c r="R7620" s="6">
        <f>Table1[[#This Row],[Profit]]/Table1[[#This Row],[Revenue]]</f>
        <v>0.34235629523306588</v>
      </c>
    </row>
    <row r="7621" spans="1:18" x14ac:dyDescent="0.45">
      <c r="A7621" s="1" t="s">
        <v>12767</v>
      </c>
      <c r="B7621" s="1" t="s">
        <v>4019</v>
      </c>
      <c r="C7621" s="1" t="s">
        <v>2</v>
      </c>
      <c r="D7621" s="1" t="s">
        <v>17</v>
      </c>
      <c r="E7621" s="1" t="s">
        <v>4</v>
      </c>
      <c r="F7621" s="2">
        <v>45317</v>
      </c>
      <c r="G7621" s="1" t="str">
        <f>IF(WEEKDAY(Table1[[#This Row],[Order_Date]],2)&gt;=6,"Weekend","Weekday")</f>
        <v>Weekday</v>
      </c>
      <c r="H7621" s="2" t="str">
        <f>TEXT(Table1[[#This Row],[Order_Date]],"mmmm")</f>
        <v>January</v>
      </c>
      <c r="I7621" s="8">
        <f>MONTH(Table1[[#This Row],[Order_Date]])</f>
        <v>1</v>
      </c>
      <c r="J7621" s="8">
        <v>4</v>
      </c>
      <c r="K7621" s="1">
        <v>3034.53</v>
      </c>
      <c r="L7621" s="1">
        <v>0</v>
      </c>
      <c r="M7621" s="1">
        <v>12138.12</v>
      </c>
      <c r="N7621" s="1">
        <f>(Table1[[#This Row],[Quantity]]*Table1[[#This Row],[Unit_Price]])*(1-Table1[[#This Row],[Discount_%]]/100)</f>
        <v>12138.12</v>
      </c>
      <c r="O7621" s="1">
        <v>8823.94</v>
      </c>
      <c r="P7621" s="1">
        <v>3314.18</v>
      </c>
      <c r="Q7621">
        <f>Table1[[#This Row],[Revenue]]-Table1[[#This Row],[Cost]]</f>
        <v>3314.1800000000003</v>
      </c>
      <c r="R7621" s="6">
        <f>Table1[[#This Row],[Profit]]/Table1[[#This Row],[Revenue]]</f>
        <v>0.27303898791575626</v>
      </c>
    </row>
    <row r="7622" spans="1:18" x14ac:dyDescent="0.45">
      <c r="A7622" s="4" t="s">
        <v>12768</v>
      </c>
      <c r="B7622" s="4" t="s">
        <v>1422</v>
      </c>
      <c r="C7622" s="4" t="s">
        <v>28</v>
      </c>
      <c r="D7622" s="4" t="s">
        <v>35</v>
      </c>
      <c r="E7622" s="4" t="s">
        <v>4</v>
      </c>
      <c r="F7622" s="5">
        <v>45324</v>
      </c>
      <c r="G7622" s="4" t="str">
        <f>IF(WEEKDAY(Table1[[#This Row],[Order_Date]],2)&gt;=6,"Weekend","Weekday")</f>
        <v>Weekday</v>
      </c>
      <c r="H7622" s="5" t="str">
        <f>TEXT(Table1[[#This Row],[Order_Date]],"mmmm")</f>
        <v>February</v>
      </c>
      <c r="I7622" s="7">
        <f>MONTH(Table1[[#This Row],[Order_Date]])</f>
        <v>2</v>
      </c>
      <c r="J7622" s="7">
        <v>2</v>
      </c>
      <c r="K7622" s="4">
        <v>403.21</v>
      </c>
      <c r="L7622" s="4">
        <v>20</v>
      </c>
      <c r="M7622" s="4">
        <v>645.14</v>
      </c>
      <c r="N7622" s="4">
        <f>(Table1[[#This Row],[Quantity]]*Table1[[#This Row],[Unit_Price]])*(1-Table1[[#This Row],[Discount_%]]/100)</f>
        <v>645.13599999999997</v>
      </c>
      <c r="O7622" s="4">
        <v>460.38</v>
      </c>
      <c r="P7622" s="4">
        <v>184.76</v>
      </c>
      <c r="Q7622">
        <f>Table1[[#This Row],[Revenue]]-Table1[[#This Row],[Cost]]</f>
        <v>184.76</v>
      </c>
      <c r="R7622" s="6">
        <f>Table1[[#This Row],[Profit]]/Table1[[#This Row],[Revenue]]</f>
        <v>0.28638745078587591</v>
      </c>
    </row>
    <row r="7623" spans="1:18" x14ac:dyDescent="0.45">
      <c r="A7623" s="1" t="s">
        <v>12769</v>
      </c>
      <c r="B7623" s="1" t="s">
        <v>12770</v>
      </c>
      <c r="C7623" s="1" t="s">
        <v>12</v>
      </c>
      <c r="D7623" s="1" t="s">
        <v>13</v>
      </c>
      <c r="E7623" s="1" t="s">
        <v>14</v>
      </c>
      <c r="F7623" s="2">
        <v>45800</v>
      </c>
      <c r="G7623" s="1" t="str">
        <f>IF(WEEKDAY(Table1[[#This Row],[Order_Date]],2)&gt;=6,"Weekend","Weekday")</f>
        <v>Weekday</v>
      </c>
      <c r="H7623" s="2" t="str">
        <f>TEXT(Table1[[#This Row],[Order_Date]],"mmmm")</f>
        <v>May</v>
      </c>
      <c r="I7623" s="8">
        <f>MONTH(Table1[[#This Row],[Order_Date]])</f>
        <v>5</v>
      </c>
      <c r="J7623" s="8">
        <v>3</v>
      </c>
      <c r="K7623" s="1">
        <v>1445.37</v>
      </c>
      <c r="L7623" s="1">
        <v>10</v>
      </c>
      <c r="M7623" s="1">
        <v>3902.5</v>
      </c>
      <c r="N7623" s="1">
        <f>(Table1[[#This Row],[Quantity]]*Table1[[#This Row],[Unit_Price]])*(1-Table1[[#This Row],[Discount_%]]/100)</f>
        <v>3902.4989999999998</v>
      </c>
      <c r="O7623" s="1">
        <v>2558.46</v>
      </c>
      <c r="P7623" s="1">
        <v>1344.04</v>
      </c>
      <c r="Q7623">
        <f>Table1[[#This Row],[Revenue]]-Table1[[#This Row],[Cost]]</f>
        <v>1344.04</v>
      </c>
      <c r="R7623" s="6">
        <f>Table1[[#This Row],[Profit]]/Table1[[#This Row],[Revenue]]</f>
        <v>0.34440486867392694</v>
      </c>
    </row>
    <row r="7624" spans="1:18" x14ac:dyDescent="0.45">
      <c r="A7624" s="4" t="s">
        <v>12771</v>
      </c>
      <c r="B7624" s="4" t="s">
        <v>12772</v>
      </c>
      <c r="C7624" s="4" t="s">
        <v>7</v>
      </c>
      <c r="D7624" s="4" t="s">
        <v>46</v>
      </c>
      <c r="E7624" s="4" t="s">
        <v>14</v>
      </c>
      <c r="F7624" s="5">
        <v>45991</v>
      </c>
      <c r="G7624" s="4" t="str">
        <f>IF(WEEKDAY(Table1[[#This Row],[Order_Date]],2)&gt;=6,"Weekend","Weekday")</f>
        <v>Weekend</v>
      </c>
      <c r="H7624" s="5" t="str">
        <f>TEXT(Table1[[#This Row],[Order_Date]],"mmmm")</f>
        <v>November</v>
      </c>
      <c r="I7624" s="7">
        <f>MONTH(Table1[[#This Row],[Order_Date]])</f>
        <v>11</v>
      </c>
      <c r="J7624" s="7">
        <v>1</v>
      </c>
      <c r="K7624" s="4">
        <v>1613</v>
      </c>
      <c r="L7624" s="4">
        <v>5</v>
      </c>
      <c r="M7624" s="4">
        <v>1532.35</v>
      </c>
      <c r="N7624" s="4">
        <f>(Table1[[#This Row],[Quantity]]*Table1[[#This Row],[Unit_Price]])*(1-Table1[[#This Row],[Discount_%]]/100)</f>
        <v>1532.35</v>
      </c>
      <c r="O7624" s="4">
        <v>1294.3599999999999</v>
      </c>
      <c r="P7624" s="4">
        <v>237.99</v>
      </c>
      <c r="Q7624">
        <f>Table1[[#This Row],[Revenue]]-Table1[[#This Row],[Cost]]</f>
        <v>237.99</v>
      </c>
      <c r="R7624" s="6">
        <f>Table1[[#This Row],[Profit]]/Table1[[#This Row],[Revenue]]</f>
        <v>0.15531047084543351</v>
      </c>
    </row>
    <row r="7625" spans="1:18" x14ac:dyDescent="0.45">
      <c r="A7625" s="1" t="s">
        <v>12773</v>
      </c>
      <c r="B7625" s="1" t="s">
        <v>12774</v>
      </c>
      <c r="C7625" s="1" t="s">
        <v>20</v>
      </c>
      <c r="D7625" s="1" t="s">
        <v>25</v>
      </c>
      <c r="E7625" s="1" t="s">
        <v>14</v>
      </c>
      <c r="F7625" s="2">
        <v>45819</v>
      </c>
      <c r="G7625" s="1" t="str">
        <f>IF(WEEKDAY(Table1[[#This Row],[Order_Date]],2)&gt;=6,"Weekend","Weekday")</f>
        <v>Weekday</v>
      </c>
      <c r="H7625" s="2" t="str">
        <f>TEXT(Table1[[#This Row],[Order_Date]],"mmmm")</f>
        <v>June</v>
      </c>
      <c r="I7625" s="8">
        <f>MONTH(Table1[[#This Row],[Order_Date]])</f>
        <v>6</v>
      </c>
      <c r="J7625" s="8">
        <v>3</v>
      </c>
      <c r="K7625" s="1">
        <v>4907.17</v>
      </c>
      <c r="L7625" s="1">
        <v>0</v>
      </c>
      <c r="M7625" s="1">
        <v>14721.51</v>
      </c>
      <c r="N7625" s="1">
        <f>(Table1[[#This Row],[Quantity]]*Table1[[#This Row],[Unit_Price]])*(1-Table1[[#This Row],[Discount_%]]/100)</f>
        <v>14721.51</v>
      </c>
      <c r="O7625" s="1">
        <v>12480.89</v>
      </c>
      <c r="P7625" s="1">
        <v>2240.62</v>
      </c>
      <c r="Q7625">
        <f>Table1[[#This Row],[Revenue]]-Table1[[#This Row],[Cost]]</f>
        <v>2240.6200000000008</v>
      </c>
      <c r="R7625" s="6">
        <f>Table1[[#This Row],[Profit]]/Table1[[#This Row],[Revenue]]</f>
        <v>0.15220041965803779</v>
      </c>
    </row>
    <row r="7626" spans="1:18" x14ac:dyDescent="0.45">
      <c r="A7626" s="4" t="s">
        <v>12775</v>
      </c>
      <c r="B7626" s="4" t="s">
        <v>12776</v>
      </c>
      <c r="C7626" s="4" t="s">
        <v>28</v>
      </c>
      <c r="D7626" s="4" t="s">
        <v>137</v>
      </c>
      <c r="E7626" s="4" t="s">
        <v>9</v>
      </c>
      <c r="F7626" s="5">
        <v>45634</v>
      </c>
      <c r="G7626" s="4" t="str">
        <f>IF(WEEKDAY(Table1[[#This Row],[Order_Date]],2)&gt;=6,"Weekend","Weekday")</f>
        <v>Weekend</v>
      </c>
      <c r="H7626" s="5" t="str">
        <f>TEXT(Table1[[#This Row],[Order_Date]],"mmmm")</f>
        <v>December</v>
      </c>
      <c r="I7626" s="7">
        <f>MONTH(Table1[[#This Row],[Order_Date]])</f>
        <v>12</v>
      </c>
      <c r="J7626" s="7">
        <v>4</v>
      </c>
      <c r="K7626" s="4">
        <v>4623.1099999999997</v>
      </c>
      <c r="L7626" s="4">
        <v>5</v>
      </c>
      <c r="M7626" s="4">
        <v>17567.82</v>
      </c>
      <c r="N7626" s="4">
        <f>(Table1[[#This Row],[Quantity]]*Table1[[#This Row],[Unit_Price]])*(1-Table1[[#This Row],[Discount_%]]/100)</f>
        <v>17567.817999999999</v>
      </c>
      <c r="O7626" s="4">
        <v>13696.42</v>
      </c>
      <c r="P7626" s="4">
        <v>3871.4</v>
      </c>
      <c r="Q7626">
        <f>Table1[[#This Row],[Revenue]]-Table1[[#This Row],[Cost]]</f>
        <v>3871.3999999999996</v>
      </c>
      <c r="R7626" s="6">
        <f>Table1[[#This Row],[Profit]]/Table1[[#This Row],[Revenue]]</f>
        <v>0.22036883346937755</v>
      </c>
    </row>
    <row r="7627" spans="1:18" x14ac:dyDescent="0.45">
      <c r="A7627" s="1" t="s">
        <v>12777</v>
      </c>
      <c r="B7627" s="1" t="s">
        <v>939</v>
      </c>
      <c r="C7627" s="1" t="s">
        <v>28</v>
      </c>
      <c r="D7627" s="1" t="s">
        <v>29</v>
      </c>
      <c r="E7627" s="1" t="s">
        <v>9</v>
      </c>
      <c r="F7627" s="2">
        <v>45975</v>
      </c>
      <c r="G7627" s="1" t="str">
        <f>IF(WEEKDAY(Table1[[#This Row],[Order_Date]],2)&gt;=6,"Weekend","Weekday")</f>
        <v>Weekday</v>
      </c>
      <c r="H7627" s="2" t="str">
        <f>TEXT(Table1[[#This Row],[Order_Date]],"mmmm")</f>
        <v>November</v>
      </c>
      <c r="I7627" s="8">
        <f>MONTH(Table1[[#This Row],[Order_Date]])</f>
        <v>11</v>
      </c>
      <c r="J7627" s="8">
        <v>5</v>
      </c>
      <c r="K7627" s="1">
        <v>3477.97</v>
      </c>
      <c r="L7627" s="1">
        <v>20</v>
      </c>
      <c r="M7627" s="1">
        <v>13911.88</v>
      </c>
      <c r="N7627" s="1">
        <f>(Table1[[#This Row],[Quantity]]*Table1[[#This Row],[Unit_Price]])*(1-Table1[[#This Row],[Discount_%]]/100)</f>
        <v>13911.88</v>
      </c>
      <c r="O7627" s="1">
        <v>9062.7099999999991</v>
      </c>
      <c r="P7627" s="1">
        <v>4849.17</v>
      </c>
      <c r="Q7627">
        <f>Table1[[#This Row],[Revenue]]-Table1[[#This Row],[Cost]]</f>
        <v>4849.17</v>
      </c>
      <c r="R7627" s="6">
        <f>Table1[[#This Row],[Profit]]/Table1[[#This Row],[Revenue]]</f>
        <v>0.34856324235114167</v>
      </c>
    </row>
    <row r="7628" spans="1:18" x14ac:dyDescent="0.45">
      <c r="A7628" s="4" t="s">
        <v>12778</v>
      </c>
      <c r="B7628" s="4" t="s">
        <v>6216</v>
      </c>
      <c r="C7628" s="4" t="s">
        <v>2</v>
      </c>
      <c r="D7628" s="4" t="s">
        <v>68</v>
      </c>
      <c r="E7628" s="4" t="s">
        <v>4</v>
      </c>
      <c r="F7628" s="5">
        <v>45352</v>
      </c>
      <c r="G7628" s="4" t="str">
        <f>IF(WEEKDAY(Table1[[#This Row],[Order_Date]],2)&gt;=6,"Weekend","Weekday")</f>
        <v>Weekday</v>
      </c>
      <c r="H7628" s="5" t="str">
        <f>TEXT(Table1[[#This Row],[Order_Date]],"mmmm")</f>
        <v>March</v>
      </c>
      <c r="I7628" s="7">
        <f>MONTH(Table1[[#This Row],[Order_Date]])</f>
        <v>3</v>
      </c>
      <c r="J7628" s="7">
        <v>2</v>
      </c>
      <c r="K7628" s="4">
        <v>2487.98</v>
      </c>
      <c r="L7628" s="4">
        <v>5</v>
      </c>
      <c r="M7628" s="4">
        <v>4727.16</v>
      </c>
      <c r="N7628" s="4">
        <f>(Table1[[#This Row],[Quantity]]*Table1[[#This Row],[Unit_Price]])*(1-Table1[[#This Row],[Discount_%]]/100)</f>
        <v>4727.1620000000003</v>
      </c>
      <c r="O7628" s="4">
        <v>3764.61</v>
      </c>
      <c r="P7628" s="4">
        <v>962.55</v>
      </c>
      <c r="Q7628">
        <f>Table1[[#This Row],[Revenue]]-Table1[[#This Row],[Cost]]</f>
        <v>962.54999999999973</v>
      </c>
      <c r="R7628" s="6">
        <f>Table1[[#This Row],[Profit]]/Table1[[#This Row],[Revenue]]</f>
        <v>0.20362120173634909</v>
      </c>
    </row>
    <row r="7629" spans="1:18" x14ac:dyDescent="0.45">
      <c r="A7629" s="1" t="s">
        <v>12779</v>
      </c>
      <c r="B7629" s="1" t="s">
        <v>3735</v>
      </c>
      <c r="C7629" s="1" t="s">
        <v>12</v>
      </c>
      <c r="D7629" s="1" t="s">
        <v>38</v>
      </c>
      <c r="E7629" s="1" t="s">
        <v>14</v>
      </c>
      <c r="F7629" s="2">
        <v>45527</v>
      </c>
      <c r="G7629" s="1" t="str">
        <f>IF(WEEKDAY(Table1[[#This Row],[Order_Date]],2)&gt;=6,"Weekend","Weekday")</f>
        <v>Weekday</v>
      </c>
      <c r="H7629" s="2" t="str">
        <f>TEXT(Table1[[#This Row],[Order_Date]],"mmmm")</f>
        <v>August</v>
      </c>
      <c r="I7629" s="8">
        <f>MONTH(Table1[[#This Row],[Order_Date]])</f>
        <v>8</v>
      </c>
      <c r="J7629" s="8">
        <v>3</v>
      </c>
      <c r="K7629" s="1">
        <v>2824.49</v>
      </c>
      <c r="L7629" s="1">
        <v>5</v>
      </c>
      <c r="M7629" s="1">
        <v>8049.8</v>
      </c>
      <c r="N7629" s="1">
        <f>(Table1[[#This Row],[Quantity]]*Table1[[#This Row],[Unit_Price]])*(1-Table1[[#This Row],[Discount_%]]/100)</f>
        <v>8049.7964999999986</v>
      </c>
      <c r="O7629" s="1">
        <v>6828.08</v>
      </c>
      <c r="P7629" s="1">
        <v>1221.72</v>
      </c>
      <c r="Q7629">
        <f>Table1[[#This Row],[Revenue]]-Table1[[#This Row],[Cost]]</f>
        <v>1221.7200000000003</v>
      </c>
      <c r="R7629" s="6">
        <f>Table1[[#This Row],[Profit]]/Table1[[#This Row],[Revenue]]</f>
        <v>0.15177023031628115</v>
      </c>
    </row>
    <row r="7630" spans="1:18" x14ac:dyDescent="0.45">
      <c r="A7630" s="4" t="s">
        <v>12780</v>
      </c>
      <c r="B7630" s="4" t="s">
        <v>12781</v>
      </c>
      <c r="C7630" s="4" t="s">
        <v>12</v>
      </c>
      <c r="D7630" s="4" t="s">
        <v>41</v>
      </c>
      <c r="E7630" s="4" t="s">
        <v>22</v>
      </c>
      <c r="F7630" s="5">
        <v>45564</v>
      </c>
      <c r="G7630" s="4" t="str">
        <f>IF(WEEKDAY(Table1[[#This Row],[Order_Date]],2)&gt;=6,"Weekend","Weekday")</f>
        <v>Weekend</v>
      </c>
      <c r="H7630" s="5" t="str">
        <f>TEXT(Table1[[#This Row],[Order_Date]],"mmmm")</f>
        <v>September</v>
      </c>
      <c r="I7630" s="7">
        <f>MONTH(Table1[[#This Row],[Order_Date]])</f>
        <v>9</v>
      </c>
      <c r="J7630" s="7">
        <v>3</v>
      </c>
      <c r="K7630" s="4">
        <v>2247.69</v>
      </c>
      <c r="L7630" s="4">
        <v>10</v>
      </c>
      <c r="M7630" s="4">
        <v>6068.76</v>
      </c>
      <c r="N7630" s="4">
        <f>(Table1[[#This Row],[Quantity]]*Table1[[#This Row],[Unit_Price]])*(1-Table1[[#This Row],[Discount_%]]/100)</f>
        <v>6068.7629999999999</v>
      </c>
      <c r="O7630" s="4">
        <v>4495.9399999999996</v>
      </c>
      <c r="P7630" s="4">
        <v>1572.82</v>
      </c>
      <c r="Q7630">
        <f>Table1[[#This Row],[Revenue]]-Table1[[#This Row],[Cost]]</f>
        <v>1572.8200000000006</v>
      </c>
      <c r="R7630" s="6">
        <f>Table1[[#This Row],[Profit]]/Table1[[#This Row],[Revenue]]</f>
        <v>0.25916661723317447</v>
      </c>
    </row>
    <row r="7631" spans="1:18" x14ac:dyDescent="0.45">
      <c r="A7631" s="1" t="s">
        <v>12782</v>
      </c>
      <c r="B7631" s="1" t="s">
        <v>9524</v>
      </c>
      <c r="C7631" s="1" t="s">
        <v>28</v>
      </c>
      <c r="D7631" s="1" t="s">
        <v>137</v>
      </c>
      <c r="E7631" s="1" t="s">
        <v>14</v>
      </c>
      <c r="F7631" s="2">
        <v>45378</v>
      </c>
      <c r="G7631" s="1" t="str">
        <f>IF(WEEKDAY(Table1[[#This Row],[Order_Date]],2)&gt;=6,"Weekend","Weekday")</f>
        <v>Weekday</v>
      </c>
      <c r="H7631" s="2" t="str">
        <f>TEXT(Table1[[#This Row],[Order_Date]],"mmmm")</f>
        <v>March</v>
      </c>
      <c r="I7631" s="8">
        <f>MONTH(Table1[[#This Row],[Order_Date]])</f>
        <v>3</v>
      </c>
      <c r="J7631" s="8">
        <v>4</v>
      </c>
      <c r="K7631" s="1">
        <v>3371.01</v>
      </c>
      <c r="L7631" s="1">
        <v>5</v>
      </c>
      <c r="M7631" s="1">
        <v>12809.84</v>
      </c>
      <c r="N7631" s="1">
        <f>(Table1[[#This Row],[Quantity]]*Table1[[#This Row],[Unit_Price]])*(1-Table1[[#This Row],[Discount_%]]/100)</f>
        <v>12809.838</v>
      </c>
      <c r="O7631" s="1">
        <v>10013.06</v>
      </c>
      <c r="P7631" s="1">
        <v>2796.78</v>
      </c>
      <c r="Q7631">
        <f>Table1[[#This Row],[Revenue]]-Table1[[#This Row],[Cost]]</f>
        <v>2796.7800000000007</v>
      </c>
      <c r="R7631" s="6">
        <f>Table1[[#This Row],[Profit]]/Table1[[#This Row],[Revenue]]</f>
        <v>0.21833059585443693</v>
      </c>
    </row>
    <row r="7632" spans="1:18" x14ac:dyDescent="0.45">
      <c r="A7632" s="4" t="s">
        <v>12783</v>
      </c>
      <c r="B7632" s="4" t="s">
        <v>219</v>
      </c>
      <c r="C7632" s="4" t="s">
        <v>2</v>
      </c>
      <c r="D7632" s="4" t="s">
        <v>17</v>
      </c>
      <c r="E7632" s="4" t="s">
        <v>9</v>
      </c>
      <c r="F7632" s="5">
        <v>45541</v>
      </c>
      <c r="G7632" s="4" t="str">
        <f>IF(WEEKDAY(Table1[[#This Row],[Order_Date]],2)&gt;=6,"Weekend","Weekday")</f>
        <v>Weekday</v>
      </c>
      <c r="H7632" s="5" t="str">
        <f>TEXT(Table1[[#This Row],[Order_Date]],"mmmm")</f>
        <v>September</v>
      </c>
      <c r="I7632" s="7">
        <f>MONTH(Table1[[#This Row],[Order_Date]])</f>
        <v>9</v>
      </c>
      <c r="J7632" s="7">
        <v>1</v>
      </c>
      <c r="K7632" s="4">
        <v>1265.43</v>
      </c>
      <c r="L7632" s="4">
        <v>0</v>
      </c>
      <c r="M7632" s="4">
        <v>1265.43</v>
      </c>
      <c r="N7632" s="4">
        <f>(Table1[[#This Row],[Quantity]]*Table1[[#This Row],[Unit_Price]])*(1-Table1[[#This Row],[Discount_%]]/100)</f>
        <v>1265.43</v>
      </c>
      <c r="O7632" s="4">
        <v>1048.53</v>
      </c>
      <c r="P7632" s="4">
        <v>216.9</v>
      </c>
      <c r="Q7632">
        <f>Table1[[#This Row],[Revenue]]-Table1[[#This Row],[Cost]]</f>
        <v>216.90000000000009</v>
      </c>
      <c r="R7632" s="6">
        <f>Table1[[#This Row],[Profit]]/Table1[[#This Row],[Revenue]]</f>
        <v>0.17140418671913896</v>
      </c>
    </row>
    <row r="7633" spans="1:18" x14ac:dyDescent="0.45">
      <c r="A7633" s="1" t="s">
        <v>12784</v>
      </c>
      <c r="B7633" s="1" t="s">
        <v>12698</v>
      </c>
      <c r="C7633" s="1" t="s">
        <v>20</v>
      </c>
      <c r="D7633" s="1" t="s">
        <v>103</v>
      </c>
      <c r="E7633" s="1" t="s">
        <v>4</v>
      </c>
      <c r="F7633" s="2">
        <v>45699</v>
      </c>
      <c r="G7633" s="1" t="str">
        <f>IF(WEEKDAY(Table1[[#This Row],[Order_Date]],2)&gt;=6,"Weekend","Weekday")</f>
        <v>Weekday</v>
      </c>
      <c r="H7633" s="2" t="str">
        <f>TEXT(Table1[[#This Row],[Order_Date]],"mmmm")</f>
        <v>February</v>
      </c>
      <c r="I7633" s="8">
        <f>MONTH(Table1[[#This Row],[Order_Date]])</f>
        <v>2</v>
      </c>
      <c r="J7633" s="8">
        <v>3</v>
      </c>
      <c r="K7633" s="1">
        <v>3724.39</v>
      </c>
      <c r="L7633" s="1">
        <v>10</v>
      </c>
      <c r="M7633" s="1">
        <v>10055.85</v>
      </c>
      <c r="N7633" s="1">
        <f>(Table1[[#This Row],[Quantity]]*Table1[[#This Row],[Unit_Price]])*(1-Table1[[#This Row],[Discount_%]]/100)</f>
        <v>10055.853000000001</v>
      </c>
      <c r="O7633" s="1">
        <v>6650.53</v>
      </c>
      <c r="P7633" s="1">
        <v>3405.32</v>
      </c>
      <c r="Q7633">
        <f>Table1[[#This Row],[Revenue]]-Table1[[#This Row],[Cost]]</f>
        <v>3405.3200000000006</v>
      </c>
      <c r="R7633" s="6">
        <f>Table1[[#This Row],[Profit]]/Table1[[#This Row],[Revenue]]</f>
        <v>0.33864069173665079</v>
      </c>
    </row>
    <row r="7634" spans="1:18" x14ac:dyDescent="0.45">
      <c r="A7634" s="4" t="s">
        <v>12785</v>
      </c>
      <c r="B7634" s="4" t="s">
        <v>2235</v>
      </c>
      <c r="C7634" s="4" t="s">
        <v>12</v>
      </c>
      <c r="D7634" s="4" t="s">
        <v>41</v>
      </c>
      <c r="E7634" s="4" t="s">
        <v>14</v>
      </c>
      <c r="F7634" s="5">
        <v>45430</v>
      </c>
      <c r="G7634" s="4" t="str">
        <f>IF(WEEKDAY(Table1[[#This Row],[Order_Date]],2)&gt;=6,"Weekend","Weekday")</f>
        <v>Weekend</v>
      </c>
      <c r="H7634" s="5" t="str">
        <f>TEXT(Table1[[#This Row],[Order_Date]],"mmmm")</f>
        <v>May</v>
      </c>
      <c r="I7634" s="7">
        <f>MONTH(Table1[[#This Row],[Order_Date]])</f>
        <v>5</v>
      </c>
      <c r="J7634" s="7">
        <v>2</v>
      </c>
      <c r="K7634" s="4">
        <v>3291.07</v>
      </c>
      <c r="L7634" s="4">
        <v>20</v>
      </c>
      <c r="M7634" s="4">
        <v>5265.71</v>
      </c>
      <c r="N7634" s="4">
        <f>(Table1[[#This Row],[Quantity]]*Table1[[#This Row],[Unit_Price]])*(1-Table1[[#This Row],[Discount_%]]/100)</f>
        <v>5265.7120000000004</v>
      </c>
      <c r="O7634" s="4">
        <v>4005.49</v>
      </c>
      <c r="P7634" s="4">
        <v>1260.22</v>
      </c>
      <c r="Q7634">
        <f>Table1[[#This Row],[Revenue]]-Table1[[#This Row],[Cost]]</f>
        <v>1260.2200000000003</v>
      </c>
      <c r="R7634" s="6">
        <f>Table1[[#This Row],[Profit]]/Table1[[#This Row],[Revenue]]</f>
        <v>0.23932575094336755</v>
      </c>
    </row>
    <row r="7635" spans="1:18" x14ac:dyDescent="0.45">
      <c r="A7635" s="1" t="s">
        <v>12786</v>
      </c>
      <c r="B7635" s="1" t="s">
        <v>12787</v>
      </c>
      <c r="C7635" s="1" t="s">
        <v>20</v>
      </c>
      <c r="D7635" s="1" t="s">
        <v>57</v>
      </c>
      <c r="E7635" s="1" t="s">
        <v>22</v>
      </c>
      <c r="F7635" s="2">
        <v>45482</v>
      </c>
      <c r="G7635" s="1" t="str">
        <f>IF(WEEKDAY(Table1[[#This Row],[Order_Date]],2)&gt;=6,"Weekend","Weekday")</f>
        <v>Weekday</v>
      </c>
      <c r="H7635" s="2" t="str">
        <f>TEXT(Table1[[#This Row],[Order_Date]],"mmmm")</f>
        <v>July</v>
      </c>
      <c r="I7635" s="8">
        <f>MONTH(Table1[[#This Row],[Order_Date]])</f>
        <v>7</v>
      </c>
      <c r="J7635" s="8">
        <v>2</v>
      </c>
      <c r="K7635" s="1">
        <v>2155.4</v>
      </c>
      <c r="L7635" s="1">
        <v>15</v>
      </c>
      <c r="M7635" s="1">
        <v>3664.18</v>
      </c>
      <c r="N7635" s="1">
        <f>(Table1[[#This Row],[Quantity]]*Table1[[#This Row],[Unit_Price]])*(1-Table1[[#This Row],[Discount_%]]/100)</f>
        <v>3664.18</v>
      </c>
      <c r="O7635" s="1">
        <v>2679.35</v>
      </c>
      <c r="P7635" s="1">
        <v>984.83</v>
      </c>
      <c r="Q7635">
        <f>Table1[[#This Row],[Revenue]]-Table1[[#This Row],[Cost]]</f>
        <v>984.82999999999993</v>
      </c>
      <c r="R7635" s="6">
        <f>Table1[[#This Row],[Profit]]/Table1[[#This Row],[Revenue]]</f>
        <v>0.26877227647113411</v>
      </c>
    </row>
    <row r="7636" spans="1:18" x14ac:dyDescent="0.45">
      <c r="A7636" s="4" t="s">
        <v>12788</v>
      </c>
      <c r="B7636" s="4" t="s">
        <v>12789</v>
      </c>
      <c r="C7636" s="4" t="s">
        <v>12</v>
      </c>
      <c r="D7636" s="4" t="s">
        <v>41</v>
      </c>
      <c r="E7636" s="4" t="s">
        <v>9</v>
      </c>
      <c r="F7636" s="5">
        <v>45786</v>
      </c>
      <c r="G7636" s="4" t="str">
        <f>IF(WEEKDAY(Table1[[#This Row],[Order_Date]],2)&gt;=6,"Weekend","Weekday")</f>
        <v>Weekday</v>
      </c>
      <c r="H7636" s="5" t="str">
        <f>TEXT(Table1[[#This Row],[Order_Date]],"mmmm")</f>
        <v>May</v>
      </c>
      <c r="I7636" s="7">
        <f>MONTH(Table1[[#This Row],[Order_Date]])</f>
        <v>5</v>
      </c>
      <c r="J7636" s="7">
        <v>5</v>
      </c>
      <c r="K7636" s="4">
        <v>2518.7399999999998</v>
      </c>
      <c r="L7636" s="4">
        <v>10</v>
      </c>
      <c r="M7636" s="4">
        <v>11334.33</v>
      </c>
      <c r="N7636" s="4">
        <f>(Table1[[#This Row],[Quantity]]*Table1[[#This Row],[Unit_Price]])*(1-Table1[[#This Row],[Discount_%]]/100)</f>
        <v>11334.33</v>
      </c>
      <c r="O7636" s="4">
        <v>7764.1</v>
      </c>
      <c r="P7636" s="4">
        <v>3570.23</v>
      </c>
      <c r="Q7636">
        <f>Table1[[#This Row],[Revenue]]-Table1[[#This Row],[Cost]]</f>
        <v>3570.2299999999996</v>
      </c>
      <c r="R7636" s="6">
        <f>Table1[[#This Row],[Profit]]/Table1[[#This Row],[Revenue]]</f>
        <v>0.31499259329841289</v>
      </c>
    </row>
    <row r="7637" spans="1:18" x14ac:dyDescent="0.45">
      <c r="A7637" s="1" t="s">
        <v>12790</v>
      </c>
      <c r="B7637" s="1" t="s">
        <v>8681</v>
      </c>
      <c r="C7637" s="1" t="s">
        <v>12</v>
      </c>
      <c r="D7637" s="1" t="s">
        <v>111</v>
      </c>
      <c r="E7637" s="1" t="s">
        <v>9</v>
      </c>
      <c r="F7637" s="2">
        <v>45423</v>
      </c>
      <c r="G7637" s="1" t="str">
        <f>IF(WEEKDAY(Table1[[#This Row],[Order_Date]],2)&gt;=6,"Weekend","Weekday")</f>
        <v>Weekend</v>
      </c>
      <c r="H7637" s="2" t="str">
        <f>TEXT(Table1[[#This Row],[Order_Date]],"mmmm")</f>
        <v>May</v>
      </c>
      <c r="I7637" s="8">
        <f>MONTH(Table1[[#This Row],[Order_Date]])</f>
        <v>5</v>
      </c>
      <c r="J7637" s="8">
        <v>5</v>
      </c>
      <c r="K7637" s="1">
        <v>1064.77</v>
      </c>
      <c r="L7637" s="1">
        <v>5</v>
      </c>
      <c r="M7637" s="1">
        <v>5057.66</v>
      </c>
      <c r="N7637" s="1">
        <f>(Table1[[#This Row],[Quantity]]*Table1[[#This Row],[Unit_Price]])*(1-Table1[[#This Row],[Discount_%]]/100)</f>
        <v>5057.6575000000003</v>
      </c>
      <c r="O7637" s="1">
        <v>3125.02</v>
      </c>
      <c r="P7637" s="1">
        <v>1932.64</v>
      </c>
      <c r="Q7637">
        <f>Table1[[#This Row],[Revenue]]-Table1[[#This Row],[Cost]]</f>
        <v>1932.6399999999999</v>
      </c>
      <c r="R7637" s="6">
        <f>Table1[[#This Row],[Profit]]/Table1[[#This Row],[Revenue]]</f>
        <v>0.38212137628863946</v>
      </c>
    </row>
    <row r="7638" spans="1:18" x14ac:dyDescent="0.45">
      <c r="A7638" s="4" t="s">
        <v>12791</v>
      </c>
      <c r="B7638" s="4" t="s">
        <v>12792</v>
      </c>
      <c r="C7638" s="4" t="s">
        <v>2</v>
      </c>
      <c r="D7638" s="4" t="s">
        <v>68</v>
      </c>
      <c r="E7638" s="4" t="s">
        <v>14</v>
      </c>
      <c r="F7638" s="5">
        <v>45820</v>
      </c>
      <c r="G7638" s="4" t="str">
        <f>IF(WEEKDAY(Table1[[#This Row],[Order_Date]],2)&gt;=6,"Weekend","Weekday")</f>
        <v>Weekday</v>
      </c>
      <c r="H7638" s="5" t="str">
        <f>TEXT(Table1[[#This Row],[Order_Date]],"mmmm")</f>
        <v>June</v>
      </c>
      <c r="I7638" s="7">
        <f>MONTH(Table1[[#This Row],[Order_Date]])</f>
        <v>6</v>
      </c>
      <c r="J7638" s="7">
        <v>5</v>
      </c>
      <c r="K7638" s="4">
        <v>3482.84</v>
      </c>
      <c r="L7638" s="4">
        <v>0</v>
      </c>
      <c r="M7638" s="4">
        <v>17414.2</v>
      </c>
      <c r="N7638" s="4">
        <f>(Table1[[#This Row],[Quantity]]*Table1[[#This Row],[Unit_Price]])*(1-Table1[[#This Row],[Discount_%]]/100)</f>
        <v>17414.2</v>
      </c>
      <c r="O7638" s="4">
        <v>13295.27</v>
      </c>
      <c r="P7638" s="4">
        <v>4118.93</v>
      </c>
      <c r="Q7638">
        <f>Table1[[#This Row],[Revenue]]-Table1[[#This Row],[Cost]]</f>
        <v>4118.93</v>
      </c>
      <c r="R7638" s="6">
        <f>Table1[[#This Row],[Profit]]/Table1[[#This Row],[Revenue]]</f>
        <v>0.23652708708984621</v>
      </c>
    </row>
    <row r="7639" spans="1:18" x14ac:dyDescent="0.45">
      <c r="A7639" s="1" t="s">
        <v>12793</v>
      </c>
      <c r="B7639" s="1" t="s">
        <v>12026</v>
      </c>
      <c r="C7639" s="1" t="s">
        <v>12</v>
      </c>
      <c r="D7639" s="1" t="s">
        <v>111</v>
      </c>
      <c r="E7639" s="1" t="s">
        <v>14</v>
      </c>
      <c r="F7639" s="2">
        <v>45305</v>
      </c>
      <c r="G7639" s="1" t="str">
        <f>IF(WEEKDAY(Table1[[#This Row],[Order_Date]],2)&gt;=6,"Weekend","Weekday")</f>
        <v>Weekend</v>
      </c>
      <c r="H7639" s="2" t="str">
        <f>TEXT(Table1[[#This Row],[Order_Date]],"mmmm")</f>
        <v>January</v>
      </c>
      <c r="I7639" s="8">
        <f>MONTH(Table1[[#This Row],[Order_Date]])</f>
        <v>1</v>
      </c>
      <c r="J7639" s="8">
        <v>2</v>
      </c>
      <c r="K7639" s="1">
        <v>1828.93</v>
      </c>
      <c r="L7639" s="1">
        <v>15</v>
      </c>
      <c r="M7639" s="1">
        <v>3109.18</v>
      </c>
      <c r="N7639" s="1">
        <f>(Table1[[#This Row],[Quantity]]*Table1[[#This Row],[Unit_Price]])*(1-Table1[[#This Row],[Discount_%]]/100)</f>
        <v>3109.181</v>
      </c>
      <c r="O7639" s="1">
        <v>2526.56</v>
      </c>
      <c r="P7639" s="1">
        <v>582.62</v>
      </c>
      <c r="Q7639">
        <f>Table1[[#This Row],[Revenue]]-Table1[[#This Row],[Cost]]</f>
        <v>582.61999999999989</v>
      </c>
      <c r="R7639" s="6">
        <f>Table1[[#This Row],[Profit]]/Table1[[#This Row],[Revenue]]</f>
        <v>0.18738702809100793</v>
      </c>
    </row>
    <row r="7640" spans="1:18" x14ac:dyDescent="0.45">
      <c r="A7640" s="4" t="s">
        <v>12794</v>
      </c>
      <c r="B7640" s="4" t="s">
        <v>2733</v>
      </c>
      <c r="C7640" s="4" t="s">
        <v>7</v>
      </c>
      <c r="D7640" s="4" t="s">
        <v>134</v>
      </c>
      <c r="E7640" s="4" t="s">
        <v>4</v>
      </c>
      <c r="F7640" s="5">
        <v>45747</v>
      </c>
      <c r="G7640" s="4" t="str">
        <f>IF(WEEKDAY(Table1[[#This Row],[Order_Date]],2)&gt;=6,"Weekend","Weekday")</f>
        <v>Weekday</v>
      </c>
      <c r="H7640" s="5" t="str">
        <f>TEXT(Table1[[#This Row],[Order_Date]],"mmmm")</f>
        <v>March</v>
      </c>
      <c r="I7640" s="7">
        <f>MONTH(Table1[[#This Row],[Order_Date]])</f>
        <v>3</v>
      </c>
      <c r="J7640" s="7">
        <v>3</v>
      </c>
      <c r="K7640" s="4">
        <v>1430.48</v>
      </c>
      <c r="L7640" s="4">
        <v>0</v>
      </c>
      <c r="M7640" s="4">
        <v>4291.4399999999996</v>
      </c>
      <c r="N7640" s="4">
        <f>(Table1[[#This Row],[Quantity]]*Table1[[#This Row],[Unit_Price]])*(1-Table1[[#This Row],[Discount_%]]/100)</f>
        <v>4291.4400000000005</v>
      </c>
      <c r="O7640" s="4">
        <v>3113.11</v>
      </c>
      <c r="P7640" s="4">
        <v>1178.33</v>
      </c>
      <c r="Q7640">
        <f>Table1[[#This Row],[Revenue]]-Table1[[#This Row],[Cost]]</f>
        <v>1178.3299999999995</v>
      </c>
      <c r="R7640" s="6">
        <f>Table1[[#This Row],[Profit]]/Table1[[#This Row],[Revenue]]</f>
        <v>0.27457683201908917</v>
      </c>
    </row>
    <row r="7641" spans="1:18" x14ac:dyDescent="0.45">
      <c r="A7641" s="1" t="s">
        <v>12795</v>
      </c>
      <c r="B7641" s="1" t="s">
        <v>12796</v>
      </c>
      <c r="C7641" s="1" t="s">
        <v>12</v>
      </c>
      <c r="D7641" s="1" t="s">
        <v>41</v>
      </c>
      <c r="E7641" s="1" t="s">
        <v>22</v>
      </c>
      <c r="F7641" s="2">
        <v>45741</v>
      </c>
      <c r="G7641" s="1" t="str">
        <f>IF(WEEKDAY(Table1[[#This Row],[Order_Date]],2)&gt;=6,"Weekend","Weekday")</f>
        <v>Weekday</v>
      </c>
      <c r="H7641" s="2" t="str">
        <f>TEXT(Table1[[#This Row],[Order_Date]],"mmmm")</f>
        <v>March</v>
      </c>
      <c r="I7641" s="8">
        <f>MONTH(Table1[[#This Row],[Order_Date]])</f>
        <v>3</v>
      </c>
      <c r="J7641" s="8">
        <v>1</v>
      </c>
      <c r="K7641" s="1">
        <v>4078.63</v>
      </c>
      <c r="L7641" s="1">
        <v>5</v>
      </c>
      <c r="M7641" s="1">
        <v>3874.7</v>
      </c>
      <c r="N7641" s="1">
        <f>(Table1[[#This Row],[Quantity]]*Table1[[#This Row],[Unit_Price]])*(1-Table1[[#This Row],[Discount_%]]/100)</f>
        <v>3874.6985</v>
      </c>
      <c r="O7641" s="1">
        <v>3139.91</v>
      </c>
      <c r="P7641" s="1">
        <v>734.79</v>
      </c>
      <c r="Q7641">
        <f>Table1[[#This Row],[Revenue]]-Table1[[#This Row],[Cost]]</f>
        <v>734.79</v>
      </c>
      <c r="R7641" s="6">
        <f>Table1[[#This Row],[Profit]]/Table1[[#This Row],[Revenue]]</f>
        <v>0.18963790745089942</v>
      </c>
    </row>
    <row r="7642" spans="1:18" x14ac:dyDescent="0.45">
      <c r="A7642" s="4" t="s">
        <v>12797</v>
      </c>
      <c r="B7642" s="4" t="s">
        <v>5379</v>
      </c>
      <c r="C7642" s="4" t="s">
        <v>7</v>
      </c>
      <c r="D7642" s="4" t="s">
        <v>8</v>
      </c>
      <c r="E7642" s="4" t="s">
        <v>14</v>
      </c>
      <c r="F7642" s="5">
        <v>45457</v>
      </c>
      <c r="G7642" s="4" t="str">
        <f>IF(WEEKDAY(Table1[[#This Row],[Order_Date]],2)&gt;=6,"Weekend","Weekday")</f>
        <v>Weekday</v>
      </c>
      <c r="H7642" s="5" t="str">
        <f>TEXT(Table1[[#This Row],[Order_Date]],"mmmm")</f>
        <v>June</v>
      </c>
      <c r="I7642" s="7">
        <f>MONTH(Table1[[#This Row],[Order_Date]])</f>
        <v>6</v>
      </c>
      <c r="J7642" s="7">
        <v>2</v>
      </c>
      <c r="K7642" s="4">
        <v>1268.25</v>
      </c>
      <c r="L7642" s="4">
        <v>5</v>
      </c>
      <c r="M7642" s="4">
        <v>2409.67</v>
      </c>
      <c r="N7642" s="4">
        <f>(Table1[[#This Row],[Quantity]]*Table1[[#This Row],[Unit_Price]])*(1-Table1[[#This Row],[Discount_%]]/100)</f>
        <v>2409.6749999999997</v>
      </c>
      <c r="O7642" s="4">
        <v>2010.95</v>
      </c>
      <c r="P7642" s="4">
        <v>398.72</v>
      </c>
      <c r="Q7642">
        <f>Table1[[#This Row],[Revenue]]-Table1[[#This Row],[Cost]]</f>
        <v>398.72</v>
      </c>
      <c r="R7642" s="6">
        <f>Table1[[#This Row],[Profit]]/Table1[[#This Row],[Revenue]]</f>
        <v>0.16546664066033939</v>
      </c>
    </row>
    <row r="7643" spans="1:18" x14ac:dyDescent="0.45">
      <c r="A7643" s="1" t="s">
        <v>12798</v>
      </c>
      <c r="B7643" s="1" t="s">
        <v>12799</v>
      </c>
      <c r="C7643" s="1" t="s">
        <v>12</v>
      </c>
      <c r="D7643" s="1" t="s">
        <v>13</v>
      </c>
      <c r="E7643" s="1" t="s">
        <v>22</v>
      </c>
      <c r="F7643" s="2">
        <v>45648</v>
      </c>
      <c r="G7643" s="1" t="str">
        <f>IF(WEEKDAY(Table1[[#This Row],[Order_Date]],2)&gt;=6,"Weekend","Weekday")</f>
        <v>Weekend</v>
      </c>
      <c r="H7643" s="2" t="str">
        <f>TEXT(Table1[[#This Row],[Order_Date]],"mmmm")</f>
        <v>December</v>
      </c>
      <c r="I7643" s="8">
        <f>MONTH(Table1[[#This Row],[Order_Date]])</f>
        <v>12</v>
      </c>
      <c r="J7643" s="8">
        <v>4</v>
      </c>
      <c r="K7643" s="1">
        <v>1798.78</v>
      </c>
      <c r="L7643" s="1">
        <v>10</v>
      </c>
      <c r="M7643" s="1">
        <v>6475.61</v>
      </c>
      <c r="N7643" s="1">
        <f>(Table1[[#This Row],[Quantity]]*Table1[[#This Row],[Unit_Price]])*(1-Table1[[#This Row],[Discount_%]]/100)</f>
        <v>6475.6080000000002</v>
      </c>
      <c r="O7643" s="1">
        <v>4846.7700000000004</v>
      </c>
      <c r="P7643" s="1">
        <v>1628.84</v>
      </c>
      <c r="Q7643">
        <f>Table1[[#This Row],[Revenue]]-Table1[[#This Row],[Cost]]</f>
        <v>1628.8399999999992</v>
      </c>
      <c r="R7643" s="6">
        <f>Table1[[#This Row],[Profit]]/Table1[[#This Row],[Revenue]]</f>
        <v>0.25153460446197345</v>
      </c>
    </row>
    <row r="7644" spans="1:18" x14ac:dyDescent="0.45">
      <c r="A7644" s="4" t="s">
        <v>12800</v>
      </c>
      <c r="B7644" s="4" t="s">
        <v>7478</v>
      </c>
      <c r="C7644" s="4" t="s">
        <v>28</v>
      </c>
      <c r="D7644" s="4" t="s">
        <v>137</v>
      </c>
      <c r="E7644" s="4" t="s">
        <v>14</v>
      </c>
      <c r="F7644" s="5">
        <v>45503</v>
      </c>
      <c r="G7644" s="4" t="str">
        <f>IF(WEEKDAY(Table1[[#This Row],[Order_Date]],2)&gt;=6,"Weekend","Weekday")</f>
        <v>Weekday</v>
      </c>
      <c r="H7644" s="5" t="str">
        <f>TEXT(Table1[[#This Row],[Order_Date]],"mmmm")</f>
        <v>July</v>
      </c>
      <c r="I7644" s="7">
        <f>MONTH(Table1[[#This Row],[Order_Date]])</f>
        <v>7</v>
      </c>
      <c r="J7644" s="7">
        <v>4</v>
      </c>
      <c r="K7644" s="4">
        <v>2908.95</v>
      </c>
      <c r="L7644" s="4">
        <v>20</v>
      </c>
      <c r="M7644" s="4">
        <v>9308.64</v>
      </c>
      <c r="N7644" s="4">
        <f>(Table1[[#This Row],[Quantity]]*Table1[[#This Row],[Unit_Price]])*(1-Table1[[#This Row],[Discount_%]]/100)</f>
        <v>9308.64</v>
      </c>
      <c r="O7644" s="4">
        <v>6311.69</v>
      </c>
      <c r="P7644" s="4">
        <v>2996.95</v>
      </c>
      <c r="Q7644">
        <f>Table1[[#This Row],[Revenue]]-Table1[[#This Row],[Cost]]</f>
        <v>2996.95</v>
      </c>
      <c r="R7644" s="6">
        <f>Table1[[#This Row],[Profit]]/Table1[[#This Row],[Revenue]]</f>
        <v>0.32195358290792209</v>
      </c>
    </row>
    <row r="7645" spans="1:18" x14ac:dyDescent="0.45">
      <c r="A7645" s="1" t="s">
        <v>12801</v>
      </c>
      <c r="B7645" s="1" t="s">
        <v>219</v>
      </c>
      <c r="C7645" s="1" t="s">
        <v>28</v>
      </c>
      <c r="D7645" s="1" t="s">
        <v>137</v>
      </c>
      <c r="E7645" s="1" t="s">
        <v>22</v>
      </c>
      <c r="F7645" s="2">
        <v>46022</v>
      </c>
      <c r="G7645" s="1" t="str">
        <f>IF(WEEKDAY(Table1[[#This Row],[Order_Date]],2)&gt;=6,"Weekend","Weekday")</f>
        <v>Weekday</v>
      </c>
      <c r="H7645" s="2" t="str">
        <f>TEXT(Table1[[#This Row],[Order_Date]],"mmmm")</f>
        <v>December</v>
      </c>
      <c r="I7645" s="8">
        <f>MONTH(Table1[[#This Row],[Order_Date]])</f>
        <v>12</v>
      </c>
      <c r="J7645" s="8">
        <v>4</v>
      </c>
      <c r="K7645" s="1">
        <v>2342.2399999999998</v>
      </c>
      <c r="L7645" s="1">
        <v>15</v>
      </c>
      <c r="M7645" s="1">
        <v>7963.62</v>
      </c>
      <c r="N7645" s="1">
        <f>(Table1[[#This Row],[Quantity]]*Table1[[#This Row],[Unit_Price]])*(1-Table1[[#This Row],[Discount_%]]/100)</f>
        <v>7963.6159999999991</v>
      </c>
      <c r="O7645" s="1">
        <v>6515.99</v>
      </c>
      <c r="P7645" s="1">
        <v>1447.63</v>
      </c>
      <c r="Q7645">
        <f>Table1[[#This Row],[Revenue]]-Table1[[#This Row],[Cost]]</f>
        <v>1447.63</v>
      </c>
      <c r="R7645" s="6">
        <f>Table1[[#This Row],[Profit]]/Table1[[#This Row],[Revenue]]</f>
        <v>0.18178039635241261</v>
      </c>
    </row>
    <row r="7646" spans="1:18" x14ac:dyDescent="0.45">
      <c r="A7646" s="4" t="s">
        <v>12802</v>
      </c>
      <c r="B7646" s="4" t="s">
        <v>8649</v>
      </c>
      <c r="C7646" s="4" t="s">
        <v>2</v>
      </c>
      <c r="D7646" s="4" t="s">
        <v>65</v>
      </c>
      <c r="E7646" s="4" t="s">
        <v>9</v>
      </c>
      <c r="F7646" s="5">
        <v>45501</v>
      </c>
      <c r="G7646" s="4" t="str">
        <f>IF(WEEKDAY(Table1[[#This Row],[Order_Date]],2)&gt;=6,"Weekend","Weekday")</f>
        <v>Weekend</v>
      </c>
      <c r="H7646" s="5" t="str">
        <f>TEXT(Table1[[#This Row],[Order_Date]],"mmmm")</f>
        <v>July</v>
      </c>
      <c r="I7646" s="7">
        <f>MONTH(Table1[[#This Row],[Order_Date]])</f>
        <v>7</v>
      </c>
      <c r="J7646" s="7">
        <v>3</v>
      </c>
      <c r="K7646" s="4">
        <v>249.1</v>
      </c>
      <c r="L7646" s="4">
        <v>15</v>
      </c>
      <c r="M7646" s="4">
        <v>635.20000000000005</v>
      </c>
      <c r="N7646" s="4">
        <f>(Table1[[#This Row],[Quantity]]*Table1[[#This Row],[Unit_Price]])*(1-Table1[[#This Row],[Discount_%]]/100)</f>
        <v>635.20499999999993</v>
      </c>
      <c r="O7646" s="4">
        <v>477.43</v>
      </c>
      <c r="P7646" s="4">
        <v>157.77000000000001</v>
      </c>
      <c r="Q7646">
        <f>Table1[[#This Row],[Revenue]]-Table1[[#This Row],[Cost]]</f>
        <v>157.77000000000004</v>
      </c>
      <c r="R7646" s="6">
        <f>Table1[[#This Row],[Profit]]/Table1[[#This Row],[Revenue]]</f>
        <v>0.24837846347607054</v>
      </c>
    </row>
    <row r="7647" spans="1:18" x14ac:dyDescent="0.45">
      <c r="A7647" s="1" t="s">
        <v>12803</v>
      </c>
      <c r="B7647" s="1" t="s">
        <v>12804</v>
      </c>
      <c r="C7647" s="1" t="s">
        <v>28</v>
      </c>
      <c r="D7647" s="1" t="s">
        <v>137</v>
      </c>
      <c r="E7647" s="1" t="s">
        <v>14</v>
      </c>
      <c r="F7647" s="2">
        <v>45413</v>
      </c>
      <c r="G7647" s="1" t="str">
        <f>IF(WEEKDAY(Table1[[#This Row],[Order_Date]],2)&gt;=6,"Weekend","Weekday")</f>
        <v>Weekday</v>
      </c>
      <c r="H7647" s="2" t="str">
        <f>TEXT(Table1[[#This Row],[Order_Date]],"mmmm")</f>
        <v>May</v>
      </c>
      <c r="I7647" s="8">
        <f>MONTH(Table1[[#This Row],[Order_Date]])</f>
        <v>5</v>
      </c>
      <c r="J7647" s="8">
        <v>5</v>
      </c>
      <c r="K7647" s="1">
        <v>2398.7199999999998</v>
      </c>
      <c r="L7647" s="1">
        <v>0</v>
      </c>
      <c r="M7647" s="1">
        <v>11993.6</v>
      </c>
      <c r="N7647" s="1">
        <f>(Table1[[#This Row],[Quantity]]*Table1[[#This Row],[Unit_Price]])*(1-Table1[[#This Row],[Discount_%]]/100)</f>
        <v>11993.599999999999</v>
      </c>
      <c r="O7647" s="1">
        <v>8501.26</v>
      </c>
      <c r="P7647" s="1">
        <v>3492.34</v>
      </c>
      <c r="Q7647">
        <f>Table1[[#This Row],[Revenue]]-Table1[[#This Row],[Cost]]</f>
        <v>3492.34</v>
      </c>
      <c r="R7647" s="6">
        <f>Table1[[#This Row],[Profit]]/Table1[[#This Row],[Revenue]]</f>
        <v>0.29118363127001068</v>
      </c>
    </row>
    <row r="7648" spans="1:18" x14ac:dyDescent="0.45">
      <c r="A7648" s="4" t="s">
        <v>12805</v>
      </c>
      <c r="B7648" s="4" t="s">
        <v>2946</v>
      </c>
      <c r="C7648" s="4" t="s">
        <v>12</v>
      </c>
      <c r="D7648" s="4" t="s">
        <v>111</v>
      </c>
      <c r="E7648" s="4" t="s">
        <v>9</v>
      </c>
      <c r="F7648" s="5">
        <v>45418</v>
      </c>
      <c r="G7648" s="4" t="str">
        <f>IF(WEEKDAY(Table1[[#This Row],[Order_Date]],2)&gt;=6,"Weekend","Weekday")</f>
        <v>Weekday</v>
      </c>
      <c r="H7648" s="5" t="str">
        <f>TEXT(Table1[[#This Row],[Order_Date]],"mmmm")</f>
        <v>May</v>
      </c>
      <c r="I7648" s="7">
        <f>MONTH(Table1[[#This Row],[Order_Date]])</f>
        <v>5</v>
      </c>
      <c r="J7648" s="7">
        <v>5</v>
      </c>
      <c r="K7648" s="4">
        <v>4502.2700000000004</v>
      </c>
      <c r="L7648" s="4">
        <v>20</v>
      </c>
      <c r="M7648" s="4">
        <v>18009.080000000002</v>
      </c>
      <c r="N7648" s="4">
        <f>(Table1[[#This Row],[Quantity]]*Table1[[#This Row],[Unit_Price]])*(1-Table1[[#This Row],[Discount_%]]/100)</f>
        <v>18009.080000000002</v>
      </c>
      <c r="O7648" s="4">
        <v>11786.04</v>
      </c>
      <c r="P7648" s="4">
        <v>6223.04</v>
      </c>
      <c r="Q7648">
        <f>Table1[[#This Row],[Revenue]]-Table1[[#This Row],[Cost]]</f>
        <v>6223.0400000000009</v>
      </c>
      <c r="R7648" s="6">
        <f>Table1[[#This Row],[Profit]]/Table1[[#This Row],[Revenue]]</f>
        <v>0.34555013359927322</v>
      </c>
    </row>
    <row r="7649" spans="1:18" x14ac:dyDescent="0.45">
      <c r="A7649" s="1" t="s">
        <v>12806</v>
      </c>
      <c r="B7649" s="1" t="s">
        <v>12807</v>
      </c>
      <c r="C7649" s="1" t="s">
        <v>28</v>
      </c>
      <c r="D7649" s="1" t="s">
        <v>29</v>
      </c>
      <c r="E7649" s="1" t="s">
        <v>22</v>
      </c>
      <c r="F7649" s="2">
        <v>45510</v>
      </c>
      <c r="G7649" s="1" t="str">
        <f>IF(WEEKDAY(Table1[[#This Row],[Order_Date]],2)&gt;=6,"Weekend","Weekday")</f>
        <v>Weekday</v>
      </c>
      <c r="H7649" s="2" t="str">
        <f>TEXT(Table1[[#This Row],[Order_Date]],"mmmm")</f>
        <v>August</v>
      </c>
      <c r="I7649" s="8">
        <f>MONTH(Table1[[#This Row],[Order_Date]])</f>
        <v>8</v>
      </c>
      <c r="J7649" s="8">
        <v>2</v>
      </c>
      <c r="K7649" s="1">
        <v>4151.1400000000003</v>
      </c>
      <c r="L7649" s="1">
        <v>15</v>
      </c>
      <c r="M7649" s="1">
        <v>7056.94</v>
      </c>
      <c r="N7649" s="1">
        <f>(Table1[[#This Row],[Quantity]]*Table1[[#This Row],[Unit_Price]])*(1-Table1[[#This Row],[Discount_%]]/100)</f>
        <v>7056.9380000000001</v>
      </c>
      <c r="O7649" s="1">
        <v>4424.58</v>
      </c>
      <c r="P7649" s="1">
        <v>2632.36</v>
      </c>
      <c r="Q7649">
        <f>Table1[[#This Row],[Revenue]]-Table1[[#This Row],[Cost]]</f>
        <v>2632.3599999999997</v>
      </c>
      <c r="R7649" s="6">
        <f>Table1[[#This Row],[Profit]]/Table1[[#This Row],[Revenue]]</f>
        <v>0.37301720008955724</v>
      </c>
    </row>
    <row r="7650" spans="1:18" x14ac:dyDescent="0.45">
      <c r="A7650" s="4" t="s">
        <v>12808</v>
      </c>
      <c r="B7650" s="4" t="s">
        <v>7924</v>
      </c>
      <c r="C7650" s="4" t="s">
        <v>12</v>
      </c>
      <c r="D7650" s="4" t="s">
        <v>13</v>
      </c>
      <c r="E7650" s="4" t="s">
        <v>22</v>
      </c>
      <c r="F7650" s="5">
        <v>45993</v>
      </c>
      <c r="G7650" s="4" t="str">
        <f>IF(WEEKDAY(Table1[[#This Row],[Order_Date]],2)&gt;=6,"Weekend","Weekday")</f>
        <v>Weekday</v>
      </c>
      <c r="H7650" s="5" t="str">
        <f>TEXT(Table1[[#This Row],[Order_Date]],"mmmm")</f>
        <v>December</v>
      </c>
      <c r="I7650" s="7">
        <f>MONTH(Table1[[#This Row],[Order_Date]])</f>
        <v>12</v>
      </c>
      <c r="J7650" s="7">
        <v>1</v>
      </c>
      <c r="K7650" s="4">
        <v>3677.39</v>
      </c>
      <c r="L7650" s="4">
        <v>5</v>
      </c>
      <c r="M7650" s="4">
        <v>3493.52</v>
      </c>
      <c r="N7650" s="4">
        <f>(Table1[[#This Row],[Quantity]]*Table1[[#This Row],[Unit_Price]])*(1-Table1[[#This Row],[Discount_%]]/100)</f>
        <v>3493.5204999999996</v>
      </c>
      <c r="O7650" s="4">
        <v>2706.07</v>
      </c>
      <c r="P7650" s="4">
        <v>787.45</v>
      </c>
      <c r="Q7650">
        <f>Table1[[#This Row],[Revenue]]-Table1[[#This Row],[Cost]]</f>
        <v>787.44999999999982</v>
      </c>
      <c r="R7650" s="6">
        <f>Table1[[#This Row],[Profit]]/Table1[[#This Row],[Revenue]]</f>
        <v>0.22540303189905883</v>
      </c>
    </row>
    <row r="7651" spans="1:18" x14ac:dyDescent="0.45">
      <c r="A7651" s="1" t="s">
        <v>12809</v>
      </c>
      <c r="B7651" s="1" t="s">
        <v>12810</v>
      </c>
      <c r="C7651" s="1" t="s">
        <v>20</v>
      </c>
      <c r="D7651" s="1" t="s">
        <v>103</v>
      </c>
      <c r="E7651" s="1" t="s">
        <v>14</v>
      </c>
      <c r="F7651" s="2">
        <v>45681</v>
      </c>
      <c r="G7651" s="1" t="str">
        <f>IF(WEEKDAY(Table1[[#This Row],[Order_Date]],2)&gt;=6,"Weekend","Weekday")</f>
        <v>Weekday</v>
      </c>
      <c r="H7651" s="2" t="str">
        <f>TEXT(Table1[[#This Row],[Order_Date]],"mmmm")</f>
        <v>January</v>
      </c>
      <c r="I7651" s="8">
        <f>MONTH(Table1[[#This Row],[Order_Date]])</f>
        <v>1</v>
      </c>
      <c r="J7651" s="8">
        <v>1</v>
      </c>
      <c r="K7651" s="1">
        <v>2341.5300000000002</v>
      </c>
      <c r="L7651" s="1">
        <v>0</v>
      </c>
      <c r="M7651" s="1">
        <v>2341.5300000000002</v>
      </c>
      <c r="N7651" s="1">
        <f>(Table1[[#This Row],[Quantity]]*Table1[[#This Row],[Unit_Price]])*(1-Table1[[#This Row],[Discount_%]]/100)</f>
        <v>2341.5300000000002</v>
      </c>
      <c r="O7651" s="1">
        <v>1507.9</v>
      </c>
      <c r="P7651" s="1">
        <v>833.63</v>
      </c>
      <c r="Q7651">
        <f>Table1[[#This Row],[Revenue]]-Table1[[#This Row],[Cost]]</f>
        <v>833.63000000000011</v>
      </c>
      <c r="R7651" s="6">
        <f>Table1[[#This Row],[Profit]]/Table1[[#This Row],[Revenue]]</f>
        <v>0.35601935486626263</v>
      </c>
    </row>
    <row r="7652" spans="1:18" x14ac:dyDescent="0.45">
      <c r="A7652" s="4" t="s">
        <v>12811</v>
      </c>
      <c r="B7652" s="4" t="s">
        <v>4444</v>
      </c>
      <c r="C7652" s="4" t="s">
        <v>2</v>
      </c>
      <c r="D7652" s="4" t="s">
        <v>17</v>
      </c>
      <c r="E7652" s="4" t="s">
        <v>4</v>
      </c>
      <c r="F7652" s="5">
        <v>45488</v>
      </c>
      <c r="G7652" s="4" t="str">
        <f>IF(WEEKDAY(Table1[[#This Row],[Order_Date]],2)&gt;=6,"Weekend","Weekday")</f>
        <v>Weekday</v>
      </c>
      <c r="H7652" s="5" t="str">
        <f>TEXT(Table1[[#This Row],[Order_Date]],"mmmm")</f>
        <v>July</v>
      </c>
      <c r="I7652" s="7">
        <f>MONTH(Table1[[#This Row],[Order_Date]])</f>
        <v>7</v>
      </c>
      <c r="J7652" s="7">
        <v>5</v>
      </c>
      <c r="K7652" s="4">
        <v>2962.62</v>
      </c>
      <c r="L7652" s="4">
        <v>0</v>
      </c>
      <c r="M7652" s="4">
        <v>14813.1</v>
      </c>
      <c r="N7652" s="4">
        <f>(Table1[[#This Row],[Quantity]]*Table1[[#This Row],[Unit_Price]])*(1-Table1[[#This Row],[Discount_%]]/100)</f>
        <v>14813.099999999999</v>
      </c>
      <c r="O7652" s="4">
        <v>9417.15</v>
      </c>
      <c r="P7652" s="4">
        <v>5395.95</v>
      </c>
      <c r="Q7652">
        <f>Table1[[#This Row],[Revenue]]-Table1[[#This Row],[Cost]]</f>
        <v>5395.9500000000007</v>
      </c>
      <c r="R7652" s="6">
        <f>Table1[[#This Row],[Profit]]/Table1[[#This Row],[Revenue]]</f>
        <v>0.36426878911233973</v>
      </c>
    </row>
    <row r="7653" spans="1:18" x14ac:dyDescent="0.45">
      <c r="A7653" s="1" t="s">
        <v>12812</v>
      </c>
      <c r="B7653" s="1" t="s">
        <v>12813</v>
      </c>
      <c r="C7653" s="1" t="s">
        <v>7</v>
      </c>
      <c r="D7653" s="1" t="s">
        <v>8</v>
      </c>
      <c r="E7653" s="1" t="s">
        <v>14</v>
      </c>
      <c r="F7653" s="2">
        <v>45495</v>
      </c>
      <c r="G7653" s="1" t="str">
        <f>IF(WEEKDAY(Table1[[#This Row],[Order_Date]],2)&gt;=6,"Weekend","Weekday")</f>
        <v>Weekday</v>
      </c>
      <c r="H7653" s="2" t="str">
        <f>TEXT(Table1[[#This Row],[Order_Date]],"mmmm")</f>
        <v>July</v>
      </c>
      <c r="I7653" s="8">
        <f>MONTH(Table1[[#This Row],[Order_Date]])</f>
        <v>7</v>
      </c>
      <c r="J7653" s="8">
        <v>4</v>
      </c>
      <c r="K7653" s="1">
        <v>256.11</v>
      </c>
      <c r="L7653" s="1">
        <v>10</v>
      </c>
      <c r="M7653" s="1">
        <v>922</v>
      </c>
      <c r="N7653" s="1">
        <f>(Table1[[#This Row],[Quantity]]*Table1[[#This Row],[Unit_Price]])*(1-Table1[[#This Row],[Discount_%]]/100)</f>
        <v>921.99600000000009</v>
      </c>
      <c r="O7653" s="1">
        <v>616.23</v>
      </c>
      <c r="P7653" s="1">
        <v>305.77</v>
      </c>
      <c r="Q7653">
        <f>Table1[[#This Row],[Revenue]]-Table1[[#This Row],[Cost]]</f>
        <v>305.77</v>
      </c>
      <c r="R7653" s="6">
        <f>Table1[[#This Row],[Profit]]/Table1[[#This Row],[Revenue]]</f>
        <v>0.33163774403470714</v>
      </c>
    </row>
    <row r="7654" spans="1:18" x14ac:dyDescent="0.45">
      <c r="A7654" s="4" t="s">
        <v>12814</v>
      </c>
      <c r="B7654" s="4" t="s">
        <v>6136</v>
      </c>
      <c r="C7654" s="4" t="s">
        <v>28</v>
      </c>
      <c r="D7654" s="4" t="s">
        <v>137</v>
      </c>
      <c r="E7654" s="4" t="s">
        <v>14</v>
      </c>
      <c r="F7654" s="5">
        <v>45978</v>
      </c>
      <c r="G7654" s="4" t="str">
        <f>IF(WEEKDAY(Table1[[#This Row],[Order_Date]],2)&gt;=6,"Weekend","Weekday")</f>
        <v>Weekday</v>
      </c>
      <c r="H7654" s="5" t="str">
        <f>TEXT(Table1[[#This Row],[Order_Date]],"mmmm")</f>
        <v>November</v>
      </c>
      <c r="I7654" s="7">
        <f>MONTH(Table1[[#This Row],[Order_Date]])</f>
        <v>11</v>
      </c>
      <c r="J7654" s="7">
        <v>4</v>
      </c>
      <c r="K7654" s="4">
        <v>1720.28</v>
      </c>
      <c r="L7654" s="4">
        <v>10</v>
      </c>
      <c r="M7654" s="4">
        <v>6193.01</v>
      </c>
      <c r="N7654" s="4">
        <f>(Table1[[#This Row],[Quantity]]*Table1[[#This Row],[Unit_Price]])*(1-Table1[[#This Row],[Discount_%]]/100)</f>
        <v>6193.0079999999998</v>
      </c>
      <c r="O7654" s="4">
        <v>4205.7</v>
      </c>
      <c r="P7654" s="4">
        <v>1987.31</v>
      </c>
      <c r="Q7654">
        <f>Table1[[#This Row],[Revenue]]-Table1[[#This Row],[Cost]]</f>
        <v>1987.3100000000004</v>
      </c>
      <c r="R7654" s="6">
        <f>Table1[[#This Row],[Profit]]/Table1[[#This Row],[Revenue]]</f>
        <v>0.32089565494000494</v>
      </c>
    </row>
    <row r="7655" spans="1:18" x14ac:dyDescent="0.45">
      <c r="A7655" s="1" t="s">
        <v>12815</v>
      </c>
      <c r="B7655" s="1" t="s">
        <v>4323</v>
      </c>
      <c r="C7655" s="1" t="s">
        <v>28</v>
      </c>
      <c r="D7655" s="1" t="s">
        <v>100</v>
      </c>
      <c r="E7655" s="1" t="s">
        <v>22</v>
      </c>
      <c r="F7655" s="2">
        <v>45692</v>
      </c>
      <c r="G7655" s="1" t="str">
        <f>IF(WEEKDAY(Table1[[#This Row],[Order_Date]],2)&gt;=6,"Weekend","Weekday")</f>
        <v>Weekday</v>
      </c>
      <c r="H7655" s="2" t="str">
        <f>TEXT(Table1[[#This Row],[Order_Date]],"mmmm")</f>
        <v>February</v>
      </c>
      <c r="I7655" s="8">
        <f>MONTH(Table1[[#This Row],[Order_Date]])</f>
        <v>2</v>
      </c>
      <c r="J7655" s="8">
        <v>1</v>
      </c>
      <c r="K7655" s="1">
        <v>3096.68</v>
      </c>
      <c r="L7655" s="1">
        <v>10</v>
      </c>
      <c r="M7655" s="1">
        <v>2787.01</v>
      </c>
      <c r="N7655" s="1">
        <f>(Table1[[#This Row],[Quantity]]*Table1[[#This Row],[Unit_Price]])*(1-Table1[[#This Row],[Discount_%]]/100)</f>
        <v>2787.0119999999997</v>
      </c>
      <c r="O7655" s="1">
        <v>1953.96</v>
      </c>
      <c r="P7655" s="1">
        <v>833.05</v>
      </c>
      <c r="Q7655">
        <f>Table1[[#This Row],[Revenue]]-Table1[[#This Row],[Cost]]</f>
        <v>833.05000000000018</v>
      </c>
      <c r="R7655" s="6">
        <f>Table1[[#This Row],[Profit]]/Table1[[#This Row],[Revenue]]</f>
        <v>0.29890456080171934</v>
      </c>
    </row>
    <row r="7656" spans="1:18" x14ac:dyDescent="0.45">
      <c r="A7656" s="4" t="s">
        <v>12816</v>
      </c>
      <c r="B7656" s="4" t="s">
        <v>4800</v>
      </c>
      <c r="C7656" s="4" t="s">
        <v>7</v>
      </c>
      <c r="D7656" s="4" t="s">
        <v>106</v>
      </c>
      <c r="E7656" s="4" t="s">
        <v>14</v>
      </c>
      <c r="F7656" s="5">
        <v>45731</v>
      </c>
      <c r="G7656" s="4" t="str">
        <f>IF(WEEKDAY(Table1[[#This Row],[Order_Date]],2)&gt;=6,"Weekend","Weekday")</f>
        <v>Weekend</v>
      </c>
      <c r="H7656" s="5" t="str">
        <f>TEXT(Table1[[#This Row],[Order_Date]],"mmmm")</f>
        <v>March</v>
      </c>
      <c r="I7656" s="7">
        <f>MONTH(Table1[[#This Row],[Order_Date]])</f>
        <v>3</v>
      </c>
      <c r="J7656" s="7">
        <v>1</v>
      </c>
      <c r="K7656" s="4">
        <v>405.96</v>
      </c>
      <c r="L7656" s="4">
        <v>15</v>
      </c>
      <c r="M7656" s="4">
        <v>345.07</v>
      </c>
      <c r="N7656" s="4">
        <f>(Table1[[#This Row],[Quantity]]*Table1[[#This Row],[Unit_Price]])*(1-Table1[[#This Row],[Discount_%]]/100)</f>
        <v>345.06599999999997</v>
      </c>
      <c r="O7656" s="4">
        <v>239.31</v>
      </c>
      <c r="P7656" s="4">
        <v>105.76</v>
      </c>
      <c r="Q7656">
        <f>Table1[[#This Row],[Revenue]]-Table1[[#This Row],[Cost]]</f>
        <v>105.75999999999999</v>
      </c>
      <c r="R7656" s="6">
        <f>Table1[[#This Row],[Profit]]/Table1[[#This Row],[Revenue]]</f>
        <v>0.30648853855739416</v>
      </c>
    </row>
    <row r="7657" spans="1:18" x14ac:dyDescent="0.45">
      <c r="A7657" s="1" t="s">
        <v>12817</v>
      </c>
      <c r="B7657" s="1" t="s">
        <v>12818</v>
      </c>
      <c r="C7657" s="1" t="s">
        <v>7</v>
      </c>
      <c r="D7657" s="1" t="s">
        <v>106</v>
      </c>
      <c r="E7657" s="1" t="s">
        <v>22</v>
      </c>
      <c r="F7657" s="2">
        <v>45848</v>
      </c>
      <c r="G7657" s="1" t="str">
        <f>IF(WEEKDAY(Table1[[#This Row],[Order_Date]],2)&gt;=6,"Weekend","Weekday")</f>
        <v>Weekday</v>
      </c>
      <c r="H7657" s="2" t="str">
        <f>TEXT(Table1[[#This Row],[Order_Date]],"mmmm")</f>
        <v>July</v>
      </c>
      <c r="I7657" s="8">
        <f>MONTH(Table1[[#This Row],[Order_Date]])</f>
        <v>7</v>
      </c>
      <c r="J7657" s="8">
        <v>4</v>
      </c>
      <c r="K7657" s="1">
        <v>3960.81</v>
      </c>
      <c r="L7657" s="1">
        <v>0</v>
      </c>
      <c r="M7657" s="1">
        <v>15843.24</v>
      </c>
      <c r="N7657" s="1">
        <f>(Table1[[#This Row],[Quantity]]*Table1[[#This Row],[Unit_Price]])*(1-Table1[[#This Row],[Discount_%]]/100)</f>
        <v>15843.24</v>
      </c>
      <c r="O7657" s="1">
        <v>11294.29</v>
      </c>
      <c r="P7657" s="1">
        <v>4548.95</v>
      </c>
      <c r="Q7657">
        <f>Table1[[#This Row],[Revenue]]-Table1[[#This Row],[Cost]]</f>
        <v>4548.9499999999989</v>
      </c>
      <c r="R7657" s="6">
        <f>Table1[[#This Row],[Profit]]/Table1[[#This Row],[Revenue]]</f>
        <v>0.28712245727515329</v>
      </c>
    </row>
    <row r="7658" spans="1:18" x14ac:dyDescent="0.45">
      <c r="A7658" s="4" t="s">
        <v>12819</v>
      </c>
      <c r="B7658" s="4" t="s">
        <v>11581</v>
      </c>
      <c r="C7658" s="4" t="s">
        <v>2</v>
      </c>
      <c r="D7658" s="4" t="s">
        <v>17</v>
      </c>
      <c r="E7658" s="4" t="s">
        <v>14</v>
      </c>
      <c r="F7658" s="5">
        <v>45443</v>
      </c>
      <c r="G7658" s="4" t="str">
        <f>IF(WEEKDAY(Table1[[#This Row],[Order_Date]],2)&gt;=6,"Weekend","Weekday")</f>
        <v>Weekday</v>
      </c>
      <c r="H7658" s="5" t="str">
        <f>TEXT(Table1[[#This Row],[Order_Date]],"mmmm")</f>
        <v>May</v>
      </c>
      <c r="I7658" s="7">
        <f>MONTH(Table1[[#This Row],[Order_Date]])</f>
        <v>5</v>
      </c>
      <c r="J7658" s="7">
        <v>4</v>
      </c>
      <c r="K7658" s="4">
        <v>3407.55</v>
      </c>
      <c r="L7658" s="4">
        <v>10</v>
      </c>
      <c r="M7658" s="4">
        <v>12267.18</v>
      </c>
      <c r="N7658" s="4">
        <f>(Table1[[#This Row],[Quantity]]*Table1[[#This Row],[Unit_Price]])*(1-Table1[[#This Row],[Discount_%]]/100)</f>
        <v>12267.18</v>
      </c>
      <c r="O7658" s="4">
        <v>7707.98</v>
      </c>
      <c r="P7658" s="4">
        <v>4559.2</v>
      </c>
      <c r="Q7658">
        <f>Table1[[#This Row],[Revenue]]-Table1[[#This Row],[Cost]]</f>
        <v>4559.2000000000007</v>
      </c>
      <c r="R7658" s="6">
        <f>Table1[[#This Row],[Profit]]/Table1[[#This Row],[Revenue]]</f>
        <v>0.37165835994906732</v>
      </c>
    </row>
    <row r="7659" spans="1:18" x14ac:dyDescent="0.45">
      <c r="A7659" s="1" t="s">
        <v>12820</v>
      </c>
      <c r="B7659" s="1" t="s">
        <v>12821</v>
      </c>
      <c r="C7659" s="1" t="s">
        <v>12</v>
      </c>
      <c r="D7659" s="1" t="s">
        <v>111</v>
      </c>
      <c r="E7659" s="1" t="s">
        <v>4</v>
      </c>
      <c r="F7659" s="2">
        <v>45904</v>
      </c>
      <c r="G7659" s="1" t="str">
        <f>IF(WEEKDAY(Table1[[#This Row],[Order_Date]],2)&gt;=6,"Weekend","Weekday")</f>
        <v>Weekday</v>
      </c>
      <c r="H7659" s="2" t="str">
        <f>TEXT(Table1[[#This Row],[Order_Date]],"mmmm")</f>
        <v>September</v>
      </c>
      <c r="I7659" s="8">
        <f>MONTH(Table1[[#This Row],[Order_Date]])</f>
        <v>9</v>
      </c>
      <c r="J7659" s="8">
        <v>1</v>
      </c>
      <c r="K7659" s="1">
        <v>1206.28</v>
      </c>
      <c r="L7659" s="1">
        <v>15</v>
      </c>
      <c r="M7659" s="1">
        <v>1025.3399999999999</v>
      </c>
      <c r="N7659" s="1">
        <f>(Table1[[#This Row],[Quantity]]*Table1[[#This Row],[Unit_Price]])*(1-Table1[[#This Row],[Discount_%]]/100)</f>
        <v>1025.338</v>
      </c>
      <c r="O7659" s="1">
        <v>645.96</v>
      </c>
      <c r="P7659" s="1">
        <v>379.38</v>
      </c>
      <c r="Q7659">
        <f>Table1[[#This Row],[Revenue]]-Table1[[#This Row],[Cost]]</f>
        <v>379.37999999999988</v>
      </c>
      <c r="R7659" s="6">
        <f>Table1[[#This Row],[Profit]]/Table1[[#This Row],[Revenue]]</f>
        <v>0.3700040962022354</v>
      </c>
    </row>
    <row r="7660" spans="1:18" x14ac:dyDescent="0.45">
      <c r="A7660" s="4" t="s">
        <v>12822</v>
      </c>
      <c r="B7660" s="4" t="s">
        <v>7620</v>
      </c>
      <c r="C7660" s="4" t="s">
        <v>2</v>
      </c>
      <c r="D7660" s="4" t="s">
        <v>3</v>
      </c>
      <c r="E7660" s="4" t="s">
        <v>14</v>
      </c>
      <c r="F7660" s="5">
        <v>45769</v>
      </c>
      <c r="G7660" s="4" t="str">
        <f>IF(WEEKDAY(Table1[[#This Row],[Order_Date]],2)&gt;=6,"Weekend","Weekday")</f>
        <v>Weekday</v>
      </c>
      <c r="H7660" s="5" t="str">
        <f>TEXT(Table1[[#This Row],[Order_Date]],"mmmm")</f>
        <v>April</v>
      </c>
      <c r="I7660" s="7">
        <f>MONTH(Table1[[#This Row],[Order_Date]])</f>
        <v>4</v>
      </c>
      <c r="J7660" s="7">
        <v>5</v>
      </c>
      <c r="K7660" s="4">
        <v>4250.7</v>
      </c>
      <c r="L7660" s="4">
        <v>0</v>
      </c>
      <c r="M7660" s="4">
        <v>21253.5</v>
      </c>
      <c r="N7660" s="4">
        <f>(Table1[[#This Row],[Quantity]]*Table1[[#This Row],[Unit_Price]])*(1-Table1[[#This Row],[Discount_%]]/100)</f>
        <v>21253.5</v>
      </c>
      <c r="O7660" s="4">
        <v>15900.08</v>
      </c>
      <c r="P7660" s="4">
        <v>5353.42</v>
      </c>
      <c r="Q7660">
        <f>Table1[[#This Row],[Revenue]]-Table1[[#This Row],[Cost]]</f>
        <v>5353.42</v>
      </c>
      <c r="R7660" s="6">
        <f>Table1[[#This Row],[Profit]]/Table1[[#This Row],[Revenue]]</f>
        <v>0.25188416025595783</v>
      </c>
    </row>
    <row r="7661" spans="1:18" x14ac:dyDescent="0.45">
      <c r="A7661" s="1" t="s">
        <v>12823</v>
      </c>
      <c r="B7661" s="1" t="s">
        <v>12824</v>
      </c>
      <c r="C7661" s="1" t="s">
        <v>7</v>
      </c>
      <c r="D7661" s="1" t="s">
        <v>8</v>
      </c>
      <c r="E7661" s="1" t="s">
        <v>4</v>
      </c>
      <c r="F7661" s="2">
        <v>45293</v>
      </c>
      <c r="G7661" s="1" t="str">
        <f>IF(WEEKDAY(Table1[[#This Row],[Order_Date]],2)&gt;=6,"Weekend","Weekday")</f>
        <v>Weekday</v>
      </c>
      <c r="H7661" s="2" t="str">
        <f>TEXT(Table1[[#This Row],[Order_Date]],"mmmm")</f>
        <v>January</v>
      </c>
      <c r="I7661" s="8">
        <f>MONTH(Table1[[#This Row],[Order_Date]])</f>
        <v>1</v>
      </c>
      <c r="J7661" s="8">
        <v>3</v>
      </c>
      <c r="K7661" s="1">
        <v>2003.75</v>
      </c>
      <c r="L7661" s="1">
        <v>15</v>
      </c>
      <c r="M7661" s="1">
        <v>5109.5600000000004</v>
      </c>
      <c r="N7661" s="1">
        <f>(Table1[[#This Row],[Quantity]]*Table1[[#This Row],[Unit_Price]])*(1-Table1[[#This Row],[Discount_%]]/100)</f>
        <v>5109.5625</v>
      </c>
      <c r="O7661" s="1">
        <v>4280.0600000000004</v>
      </c>
      <c r="P7661" s="1">
        <v>829.5</v>
      </c>
      <c r="Q7661">
        <f>Table1[[#This Row],[Revenue]]-Table1[[#This Row],[Cost]]</f>
        <v>829.5</v>
      </c>
      <c r="R7661" s="6">
        <f>Table1[[#This Row],[Profit]]/Table1[[#This Row],[Revenue]]</f>
        <v>0.16234274575501609</v>
      </c>
    </row>
    <row r="7662" spans="1:18" x14ac:dyDescent="0.45">
      <c r="A7662" s="4" t="s">
        <v>12825</v>
      </c>
      <c r="B7662" s="4" t="s">
        <v>12826</v>
      </c>
      <c r="C7662" s="4" t="s">
        <v>28</v>
      </c>
      <c r="D7662" s="4" t="s">
        <v>29</v>
      </c>
      <c r="E7662" s="4" t="s">
        <v>9</v>
      </c>
      <c r="F7662" s="5">
        <v>45928</v>
      </c>
      <c r="G7662" s="4" t="str">
        <f>IF(WEEKDAY(Table1[[#This Row],[Order_Date]],2)&gt;=6,"Weekend","Weekday")</f>
        <v>Weekend</v>
      </c>
      <c r="H7662" s="5" t="str">
        <f>TEXT(Table1[[#This Row],[Order_Date]],"mmmm")</f>
        <v>September</v>
      </c>
      <c r="I7662" s="7">
        <f>MONTH(Table1[[#This Row],[Order_Date]])</f>
        <v>9</v>
      </c>
      <c r="J7662" s="7">
        <v>1</v>
      </c>
      <c r="K7662" s="4">
        <v>1442.81</v>
      </c>
      <c r="L7662" s="4">
        <v>5</v>
      </c>
      <c r="M7662" s="4">
        <v>1370.67</v>
      </c>
      <c r="N7662" s="4">
        <f>(Table1[[#This Row],[Quantity]]*Table1[[#This Row],[Unit_Price]])*(1-Table1[[#This Row],[Discount_%]]/100)</f>
        <v>1370.6695</v>
      </c>
      <c r="O7662" s="4">
        <v>904.29</v>
      </c>
      <c r="P7662" s="4">
        <v>466.38</v>
      </c>
      <c r="Q7662">
        <f>Table1[[#This Row],[Revenue]]-Table1[[#This Row],[Cost]]</f>
        <v>466.38000000000011</v>
      </c>
      <c r="R7662" s="6">
        <f>Table1[[#This Row],[Profit]]/Table1[[#This Row],[Revenue]]</f>
        <v>0.34025695462802863</v>
      </c>
    </row>
    <row r="7663" spans="1:18" x14ac:dyDescent="0.45">
      <c r="A7663" s="1" t="s">
        <v>12827</v>
      </c>
      <c r="B7663" s="1" t="s">
        <v>12828</v>
      </c>
      <c r="C7663" s="1" t="s">
        <v>7</v>
      </c>
      <c r="D7663" s="1" t="s">
        <v>71</v>
      </c>
      <c r="E7663" s="1" t="s">
        <v>14</v>
      </c>
      <c r="F7663" s="2">
        <v>45876</v>
      </c>
      <c r="G7663" s="1" t="str">
        <f>IF(WEEKDAY(Table1[[#This Row],[Order_Date]],2)&gt;=6,"Weekend","Weekday")</f>
        <v>Weekday</v>
      </c>
      <c r="H7663" s="2" t="str">
        <f>TEXT(Table1[[#This Row],[Order_Date]],"mmmm")</f>
        <v>August</v>
      </c>
      <c r="I7663" s="8">
        <f>MONTH(Table1[[#This Row],[Order_Date]])</f>
        <v>8</v>
      </c>
      <c r="J7663" s="8">
        <v>4</v>
      </c>
      <c r="K7663" s="1">
        <v>1528.38</v>
      </c>
      <c r="L7663" s="1">
        <v>5</v>
      </c>
      <c r="M7663" s="1">
        <v>5807.84</v>
      </c>
      <c r="N7663" s="1">
        <f>(Table1[[#This Row],[Quantity]]*Table1[[#This Row],[Unit_Price]])*(1-Table1[[#This Row],[Discount_%]]/100)</f>
        <v>5807.8440000000001</v>
      </c>
      <c r="O7663" s="1">
        <v>4234</v>
      </c>
      <c r="P7663" s="1">
        <v>1573.84</v>
      </c>
      <c r="Q7663">
        <f>Table1[[#This Row],[Revenue]]-Table1[[#This Row],[Cost]]</f>
        <v>1573.8400000000001</v>
      </c>
      <c r="R7663" s="6">
        <f>Table1[[#This Row],[Profit]]/Table1[[#This Row],[Revenue]]</f>
        <v>0.27098542659577396</v>
      </c>
    </row>
    <row r="7664" spans="1:18" x14ac:dyDescent="0.45">
      <c r="A7664" s="4" t="s">
        <v>12829</v>
      </c>
      <c r="B7664" s="4" t="s">
        <v>8324</v>
      </c>
      <c r="C7664" s="4" t="s">
        <v>28</v>
      </c>
      <c r="D7664" s="4" t="s">
        <v>100</v>
      </c>
      <c r="E7664" s="4" t="s">
        <v>22</v>
      </c>
      <c r="F7664" s="5">
        <v>45792</v>
      </c>
      <c r="G7664" s="4" t="str">
        <f>IF(WEEKDAY(Table1[[#This Row],[Order_Date]],2)&gt;=6,"Weekend","Weekday")</f>
        <v>Weekday</v>
      </c>
      <c r="H7664" s="5" t="str">
        <f>TEXT(Table1[[#This Row],[Order_Date]],"mmmm")</f>
        <v>May</v>
      </c>
      <c r="I7664" s="7">
        <f>MONTH(Table1[[#This Row],[Order_Date]])</f>
        <v>5</v>
      </c>
      <c r="J7664" s="7">
        <v>4</v>
      </c>
      <c r="K7664" s="4">
        <v>3908.76</v>
      </c>
      <c r="L7664" s="4">
        <v>5</v>
      </c>
      <c r="M7664" s="4">
        <v>14853.29</v>
      </c>
      <c r="N7664" s="4">
        <f>(Table1[[#This Row],[Quantity]]*Table1[[#This Row],[Unit_Price]])*(1-Table1[[#This Row],[Discount_%]]/100)</f>
        <v>14853.288</v>
      </c>
      <c r="O7664" s="4">
        <v>11549.02</v>
      </c>
      <c r="P7664" s="4">
        <v>3304.27</v>
      </c>
      <c r="Q7664">
        <f>Table1[[#This Row],[Revenue]]-Table1[[#This Row],[Cost]]</f>
        <v>3304.2700000000004</v>
      </c>
      <c r="R7664" s="6">
        <f>Table1[[#This Row],[Profit]]/Table1[[#This Row],[Revenue]]</f>
        <v>0.22246047845292186</v>
      </c>
    </row>
    <row r="7665" spans="1:18" x14ac:dyDescent="0.45">
      <c r="A7665" s="1" t="s">
        <v>12830</v>
      </c>
      <c r="B7665" s="1" t="s">
        <v>8944</v>
      </c>
      <c r="C7665" s="1" t="s">
        <v>12</v>
      </c>
      <c r="D7665" s="1" t="s">
        <v>111</v>
      </c>
      <c r="E7665" s="1" t="s">
        <v>4</v>
      </c>
      <c r="F7665" s="2">
        <v>45546</v>
      </c>
      <c r="G7665" s="1" t="str">
        <f>IF(WEEKDAY(Table1[[#This Row],[Order_Date]],2)&gt;=6,"Weekend","Weekday")</f>
        <v>Weekday</v>
      </c>
      <c r="H7665" s="2" t="str">
        <f>TEXT(Table1[[#This Row],[Order_Date]],"mmmm")</f>
        <v>September</v>
      </c>
      <c r="I7665" s="8">
        <f>MONTH(Table1[[#This Row],[Order_Date]])</f>
        <v>9</v>
      </c>
      <c r="J7665" s="8">
        <v>2</v>
      </c>
      <c r="K7665" s="1">
        <v>667.91</v>
      </c>
      <c r="L7665" s="1">
        <v>0</v>
      </c>
      <c r="M7665" s="1">
        <v>1335.82</v>
      </c>
      <c r="N7665" s="1">
        <f>(Table1[[#This Row],[Quantity]]*Table1[[#This Row],[Unit_Price]])*(1-Table1[[#This Row],[Discount_%]]/100)</f>
        <v>1335.82</v>
      </c>
      <c r="O7665" s="1">
        <v>982.65</v>
      </c>
      <c r="P7665" s="1">
        <v>353.17</v>
      </c>
      <c r="Q7665">
        <f>Table1[[#This Row],[Revenue]]-Table1[[#This Row],[Cost]]</f>
        <v>353.16999999999996</v>
      </c>
      <c r="R7665" s="6">
        <f>Table1[[#This Row],[Profit]]/Table1[[#This Row],[Revenue]]</f>
        <v>0.2643844230510099</v>
      </c>
    </row>
    <row r="7666" spans="1:18" x14ac:dyDescent="0.45">
      <c r="A7666" s="4" t="s">
        <v>12831</v>
      </c>
      <c r="B7666" s="4" t="s">
        <v>12417</v>
      </c>
      <c r="C7666" s="4" t="s">
        <v>7</v>
      </c>
      <c r="D7666" s="4" t="s">
        <v>8</v>
      </c>
      <c r="E7666" s="4" t="s">
        <v>14</v>
      </c>
      <c r="F7666" s="5">
        <v>45746</v>
      </c>
      <c r="G7666" s="4" t="str">
        <f>IF(WEEKDAY(Table1[[#This Row],[Order_Date]],2)&gt;=6,"Weekend","Weekday")</f>
        <v>Weekend</v>
      </c>
      <c r="H7666" s="5" t="str">
        <f>TEXT(Table1[[#This Row],[Order_Date]],"mmmm")</f>
        <v>March</v>
      </c>
      <c r="I7666" s="7">
        <f>MONTH(Table1[[#This Row],[Order_Date]])</f>
        <v>3</v>
      </c>
      <c r="J7666" s="7">
        <v>1</v>
      </c>
      <c r="K7666" s="4">
        <v>2682.76</v>
      </c>
      <c r="L7666" s="4">
        <v>15</v>
      </c>
      <c r="M7666" s="4">
        <v>2280.35</v>
      </c>
      <c r="N7666" s="4">
        <f>(Table1[[#This Row],[Quantity]]*Table1[[#This Row],[Unit_Price]])*(1-Table1[[#This Row],[Discount_%]]/100)</f>
        <v>2280.346</v>
      </c>
      <c r="O7666" s="4">
        <v>1554.51</v>
      </c>
      <c r="P7666" s="4">
        <v>725.84</v>
      </c>
      <c r="Q7666">
        <f>Table1[[#This Row],[Revenue]]-Table1[[#This Row],[Cost]]</f>
        <v>725.83999999999992</v>
      </c>
      <c r="R7666" s="6">
        <f>Table1[[#This Row],[Profit]]/Table1[[#This Row],[Revenue]]</f>
        <v>0.31830201504155065</v>
      </c>
    </row>
    <row r="7667" spans="1:18" x14ac:dyDescent="0.45">
      <c r="A7667" s="1" t="s">
        <v>12832</v>
      </c>
      <c r="B7667" s="1" t="s">
        <v>9040</v>
      </c>
      <c r="C7667" s="1" t="s">
        <v>2</v>
      </c>
      <c r="D7667" s="1" t="s">
        <v>65</v>
      </c>
      <c r="E7667" s="1" t="s">
        <v>4</v>
      </c>
      <c r="F7667" s="2">
        <v>45624</v>
      </c>
      <c r="G7667" s="1" t="str">
        <f>IF(WEEKDAY(Table1[[#This Row],[Order_Date]],2)&gt;=6,"Weekend","Weekday")</f>
        <v>Weekday</v>
      </c>
      <c r="H7667" s="2" t="str">
        <f>TEXT(Table1[[#This Row],[Order_Date]],"mmmm")</f>
        <v>November</v>
      </c>
      <c r="I7667" s="8">
        <f>MONTH(Table1[[#This Row],[Order_Date]])</f>
        <v>11</v>
      </c>
      <c r="J7667" s="8">
        <v>5</v>
      </c>
      <c r="K7667" s="1">
        <v>2502.4499999999998</v>
      </c>
      <c r="L7667" s="1">
        <v>20</v>
      </c>
      <c r="M7667" s="1">
        <v>10009.799999999999</v>
      </c>
      <c r="N7667" s="1">
        <f>(Table1[[#This Row],[Quantity]]*Table1[[#This Row],[Unit_Price]])*(1-Table1[[#This Row],[Discount_%]]/100)</f>
        <v>10009.800000000001</v>
      </c>
      <c r="O7667" s="1">
        <v>6922.58</v>
      </c>
      <c r="P7667" s="1">
        <v>3087.22</v>
      </c>
      <c r="Q7667">
        <f>Table1[[#This Row],[Revenue]]-Table1[[#This Row],[Cost]]</f>
        <v>3087.2199999999993</v>
      </c>
      <c r="R7667" s="6">
        <f>Table1[[#This Row],[Profit]]/Table1[[#This Row],[Revenue]]</f>
        <v>0.3084197486463266</v>
      </c>
    </row>
    <row r="7668" spans="1:18" x14ac:dyDescent="0.45">
      <c r="A7668" s="4" t="s">
        <v>12833</v>
      </c>
      <c r="B7668" s="4" t="s">
        <v>9907</v>
      </c>
      <c r="C7668" s="4" t="s">
        <v>20</v>
      </c>
      <c r="D7668" s="4" t="s">
        <v>60</v>
      </c>
      <c r="E7668" s="4" t="s">
        <v>4</v>
      </c>
      <c r="F7668" s="5">
        <v>46014</v>
      </c>
      <c r="G7668" s="4" t="str">
        <f>IF(WEEKDAY(Table1[[#This Row],[Order_Date]],2)&gt;=6,"Weekend","Weekday")</f>
        <v>Weekday</v>
      </c>
      <c r="H7668" s="5" t="str">
        <f>TEXT(Table1[[#This Row],[Order_Date]],"mmmm")</f>
        <v>December</v>
      </c>
      <c r="I7668" s="7">
        <f>MONTH(Table1[[#This Row],[Order_Date]])</f>
        <v>12</v>
      </c>
      <c r="J7668" s="7">
        <v>4</v>
      </c>
      <c r="K7668" s="4">
        <v>353.59</v>
      </c>
      <c r="L7668" s="4">
        <v>5</v>
      </c>
      <c r="M7668" s="4">
        <v>1343.64</v>
      </c>
      <c r="N7668" s="4">
        <f>(Table1[[#This Row],[Quantity]]*Table1[[#This Row],[Unit_Price]])*(1-Table1[[#This Row],[Discount_%]]/100)</f>
        <v>1343.6419999999998</v>
      </c>
      <c r="O7668" s="4">
        <v>940.27</v>
      </c>
      <c r="P7668" s="4">
        <v>403.37</v>
      </c>
      <c r="Q7668">
        <f>Table1[[#This Row],[Revenue]]-Table1[[#This Row],[Cost]]</f>
        <v>403.37000000000012</v>
      </c>
      <c r="R7668" s="6">
        <f>Table1[[#This Row],[Profit]]/Table1[[#This Row],[Revenue]]</f>
        <v>0.30020690065791428</v>
      </c>
    </row>
    <row r="7669" spans="1:18" x14ac:dyDescent="0.45">
      <c r="A7669" s="1" t="s">
        <v>12834</v>
      </c>
      <c r="B7669" s="1" t="s">
        <v>2846</v>
      </c>
      <c r="C7669" s="1" t="s">
        <v>7</v>
      </c>
      <c r="D7669" s="1" t="s">
        <v>134</v>
      </c>
      <c r="E7669" s="1" t="s">
        <v>9</v>
      </c>
      <c r="F7669" s="2">
        <v>45454</v>
      </c>
      <c r="G7669" s="1" t="str">
        <f>IF(WEEKDAY(Table1[[#This Row],[Order_Date]],2)&gt;=6,"Weekend","Weekday")</f>
        <v>Weekday</v>
      </c>
      <c r="H7669" s="2" t="str">
        <f>TEXT(Table1[[#This Row],[Order_Date]],"mmmm")</f>
        <v>June</v>
      </c>
      <c r="I7669" s="8">
        <f>MONTH(Table1[[#This Row],[Order_Date]])</f>
        <v>6</v>
      </c>
      <c r="J7669" s="8">
        <v>4</v>
      </c>
      <c r="K7669" s="1">
        <v>2468.87</v>
      </c>
      <c r="L7669" s="1">
        <v>15</v>
      </c>
      <c r="M7669" s="1">
        <v>8394.16</v>
      </c>
      <c r="N7669" s="1">
        <f>(Table1[[#This Row],[Quantity]]*Table1[[#This Row],[Unit_Price]])*(1-Table1[[#This Row],[Discount_%]]/100)</f>
        <v>8394.1579999999994</v>
      </c>
      <c r="O7669" s="1">
        <v>5808.63</v>
      </c>
      <c r="P7669" s="1">
        <v>2585.5300000000002</v>
      </c>
      <c r="Q7669">
        <f>Table1[[#This Row],[Revenue]]-Table1[[#This Row],[Cost]]</f>
        <v>2585.5299999999997</v>
      </c>
      <c r="R7669" s="6">
        <f>Table1[[#This Row],[Profit]]/Table1[[#This Row],[Revenue]]</f>
        <v>0.30801533447063201</v>
      </c>
    </row>
    <row r="7670" spans="1:18" x14ac:dyDescent="0.45">
      <c r="A7670" s="4" t="s">
        <v>12835</v>
      </c>
      <c r="B7670" s="4" t="s">
        <v>2325</v>
      </c>
      <c r="C7670" s="4" t="s">
        <v>28</v>
      </c>
      <c r="D7670" s="4" t="s">
        <v>35</v>
      </c>
      <c r="E7670" s="4" t="s">
        <v>14</v>
      </c>
      <c r="F7670" s="5">
        <v>45711</v>
      </c>
      <c r="G7670" s="4" t="str">
        <f>IF(WEEKDAY(Table1[[#This Row],[Order_Date]],2)&gt;=6,"Weekend","Weekday")</f>
        <v>Weekend</v>
      </c>
      <c r="H7670" s="5" t="str">
        <f>TEXT(Table1[[#This Row],[Order_Date]],"mmmm")</f>
        <v>February</v>
      </c>
      <c r="I7670" s="7">
        <f>MONTH(Table1[[#This Row],[Order_Date]])</f>
        <v>2</v>
      </c>
      <c r="J7670" s="7">
        <v>4</v>
      </c>
      <c r="K7670" s="4">
        <v>410.76</v>
      </c>
      <c r="L7670" s="4">
        <v>0</v>
      </c>
      <c r="M7670" s="4">
        <v>1643.04</v>
      </c>
      <c r="N7670" s="4">
        <f>(Table1[[#This Row],[Quantity]]*Table1[[#This Row],[Unit_Price]])*(1-Table1[[#This Row],[Discount_%]]/100)</f>
        <v>1643.04</v>
      </c>
      <c r="O7670" s="4">
        <v>1054.54</v>
      </c>
      <c r="P7670" s="4">
        <v>588.5</v>
      </c>
      <c r="Q7670">
        <f>Table1[[#This Row],[Revenue]]-Table1[[#This Row],[Cost]]</f>
        <v>588.5</v>
      </c>
      <c r="R7670" s="6">
        <f>Table1[[#This Row],[Profit]]/Table1[[#This Row],[Revenue]]</f>
        <v>0.35817752458856755</v>
      </c>
    </row>
    <row r="7671" spans="1:18" x14ac:dyDescent="0.45">
      <c r="A7671" s="1" t="s">
        <v>12836</v>
      </c>
      <c r="B7671" s="1" t="s">
        <v>12837</v>
      </c>
      <c r="C7671" s="1" t="s">
        <v>28</v>
      </c>
      <c r="D7671" s="1" t="s">
        <v>35</v>
      </c>
      <c r="E7671" s="1" t="s">
        <v>14</v>
      </c>
      <c r="F7671" s="2">
        <v>45797</v>
      </c>
      <c r="G7671" s="1" t="str">
        <f>IF(WEEKDAY(Table1[[#This Row],[Order_Date]],2)&gt;=6,"Weekend","Weekday")</f>
        <v>Weekday</v>
      </c>
      <c r="H7671" s="2" t="str">
        <f>TEXT(Table1[[#This Row],[Order_Date]],"mmmm")</f>
        <v>May</v>
      </c>
      <c r="I7671" s="8">
        <f>MONTH(Table1[[#This Row],[Order_Date]])</f>
        <v>5</v>
      </c>
      <c r="J7671" s="8">
        <v>4</v>
      </c>
      <c r="K7671" s="1">
        <v>3916.02</v>
      </c>
      <c r="L7671" s="1">
        <v>15</v>
      </c>
      <c r="M7671" s="1">
        <v>13314.47</v>
      </c>
      <c r="N7671" s="1">
        <f>(Table1[[#This Row],[Quantity]]*Table1[[#This Row],[Unit_Price]])*(1-Table1[[#This Row],[Discount_%]]/100)</f>
        <v>13314.467999999999</v>
      </c>
      <c r="O7671" s="1">
        <v>10680.81</v>
      </c>
      <c r="P7671" s="1">
        <v>2633.66</v>
      </c>
      <c r="Q7671">
        <f>Table1[[#This Row],[Revenue]]-Table1[[#This Row],[Cost]]</f>
        <v>2633.66</v>
      </c>
      <c r="R7671" s="6">
        <f>Table1[[#This Row],[Profit]]/Table1[[#This Row],[Revenue]]</f>
        <v>0.19780434369524286</v>
      </c>
    </row>
    <row r="7672" spans="1:18" x14ac:dyDescent="0.45">
      <c r="A7672" s="4" t="s">
        <v>12838</v>
      </c>
      <c r="B7672" s="4" t="s">
        <v>12839</v>
      </c>
      <c r="C7672" s="4" t="s">
        <v>7</v>
      </c>
      <c r="D7672" s="4" t="s">
        <v>46</v>
      </c>
      <c r="E7672" s="4" t="s">
        <v>9</v>
      </c>
      <c r="F7672" s="5">
        <v>45698</v>
      </c>
      <c r="G7672" s="4" t="str">
        <f>IF(WEEKDAY(Table1[[#This Row],[Order_Date]],2)&gt;=6,"Weekend","Weekday")</f>
        <v>Weekday</v>
      </c>
      <c r="H7672" s="5" t="str">
        <f>TEXT(Table1[[#This Row],[Order_Date]],"mmmm")</f>
        <v>February</v>
      </c>
      <c r="I7672" s="7">
        <f>MONTH(Table1[[#This Row],[Order_Date]])</f>
        <v>2</v>
      </c>
      <c r="J7672" s="7">
        <v>2</v>
      </c>
      <c r="K7672" s="4">
        <v>2798.01</v>
      </c>
      <c r="L7672" s="4">
        <v>0</v>
      </c>
      <c r="M7672" s="4">
        <v>5596.02</v>
      </c>
      <c r="N7672" s="4">
        <f>(Table1[[#This Row],[Quantity]]*Table1[[#This Row],[Unit_Price]])*(1-Table1[[#This Row],[Discount_%]]/100)</f>
        <v>5596.02</v>
      </c>
      <c r="O7672" s="4">
        <v>3605.4</v>
      </c>
      <c r="P7672" s="4">
        <v>1990.62</v>
      </c>
      <c r="Q7672">
        <f>Table1[[#This Row],[Revenue]]-Table1[[#This Row],[Cost]]</f>
        <v>1990.6200000000003</v>
      </c>
      <c r="R7672" s="6">
        <f>Table1[[#This Row],[Profit]]/Table1[[#This Row],[Revenue]]</f>
        <v>0.35572067290681586</v>
      </c>
    </row>
    <row r="7673" spans="1:18" x14ac:dyDescent="0.45">
      <c r="A7673" s="1" t="s">
        <v>12840</v>
      </c>
      <c r="B7673" s="1" t="s">
        <v>12841</v>
      </c>
      <c r="C7673" s="1" t="s">
        <v>7</v>
      </c>
      <c r="D7673" s="1" t="s">
        <v>71</v>
      </c>
      <c r="E7673" s="1" t="s">
        <v>14</v>
      </c>
      <c r="F7673" s="2">
        <v>45671</v>
      </c>
      <c r="G7673" s="1" t="str">
        <f>IF(WEEKDAY(Table1[[#This Row],[Order_Date]],2)&gt;=6,"Weekend","Weekday")</f>
        <v>Weekday</v>
      </c>
      <c r="H7673" s="2" t="str">
        <f>TEXT(Table1[[#This Row],[Order_Date]],"mmmm")</f>
        <v>January</v>
      </c>
      <c r="I7673" s="8">
        <f>MONTH(Table1[[#This Row],[Order_Date]])</f>
        <v>1</v>
      </c>
      <c r="J7673" s="8">
        <v>2</v>
      </c>
      <c r="K7673" s="1">
        <v>4069.71</v>
      </c>
      <c r="L7673" s="1">
        <v>0</v>
      </c>
      <c r="M7673" s="1">
        <v>8139.42</v>
      </c>
      <c r="N7673" s="1">
        <f>(Table1[[#This Row],[Quantity]]*Table1[[#This Row],[Unit_Price]])*(1-Table1[[#This Row],[Discount_%]]/100)</f>
        <v>8139.42</v>
      </c>
      <c r="O7673" s="1">
        <v>6574.78</v>
      </c>
      <c r="P7673" s="1">
        <v>1564.64</v>
      </c>
      <c r="Q7673">
        <f>Table1[[#This Row],[Revenue]]-Table1[[#This Row],[Cost]]</f>
        <v>1564.6400000000003</v>
      </c>
      <c r="R7673" s="6">
        <f>Table1[[#This Row],[Profit]]/Table1[[#This Row],[Revenue]]</f>
        <v>0.19222991318791757</v>
      </c>
    </row>
    <row r="7674" spans="1:18" x14ac:dyDescent="0.45">
      <c r="A7674" s="4" t="s">
        <v>12842</v>
      </c>
      <c r="B7674" s="4" t="s">
        <v>12843</v>
      </c>
      <c r="C7674" s="4" t="s">
        <v>28</v>
      </c>
      <c r="D7674" s="4" t="s">
        <v>85</v>
      </c>
      <c r="E7674" s="4" t="s">
        <v>14</v>
      </c>
      <c r="F7674" s="5">
        <v>45514</v>
      </c>
      <c r="G7674" s="4" t="str">
        <f>IF(WEEKDAY(Table1[[#This Row],[Order_Date]],2)&gt;=6,"Weekend","Weekday")</f>
        <v>Weekend</v>
      </c>
      <c r="H7674" s="5" t="str">
        <f>TEXT(Table1[[#This Row],[Order_Date]],"mmmm")</f>
        <v>August</v>
      </c>
      <c r="I7674" s="7">
        <f>MONTH(Table1[[#This Row],[Order_Date]])</f>
        <v>8</v>
      </c>
      <c r="J7674" s="7">
        <v>4</v>
      </c>
      <c r="K7674" s="4">
        <v>3588.53</v>
      </c>
      <c r="L7674" s="4">
        <v>15</v>
      </c>
      <c r="M7674" s="4">
        <v>12201</v>
      </c>
      <c r="N7674" s="4">
        <f>(Table1[[#This Row],[Quantity]]*Table1[[#This Row],[Unit_Price]])*(1-Table1[[#This Row],[Discount_%]]/100)</f>
        <v>12201.002</v>
      </c>
      <c r="O7674" s="4">
        <v>7512.67</v>
      </c>
      <c r="P7674" s="4">
        <v>4688.33</v>
      </c>
      <c r="Q7674">
        <f>Table1[[#This Row],[Revenue]]-Table1[[#This Row],[Cost]]</f>
        <v>4688.33</v>
      </c>
      <c r="R7674" s="6">
        <f>Table1[[#This Row],[Profit]]/Table1[[#This Row],[Revenue]]</f>
        <v>0.38425784771740018</v>
      </c>
    </row>
    <row r="7675" spans="1:18" x14ac:dyDescent="0.45">
      <c r="A7675" s="1" t="s">
        <v>12844</v>
      </c>
      <c r="B7675" s="1" t="s">
        <v>12845</v>
      </c>
      <c r="C7675" s="1" t="s">
        <v>28</v>
      </c>
      <c r="D7675" s="1" t="s">
        <v>137</v>
      </c>
      <c r="E7675" s="1" t="s">
        <v>14</v>
      </c>
      <c r="F7675" s="2">
        <v>45990</v>
      </c>
      <c r="G7675" s="1" t="str">
        <f>IF(WEEKDAY(Table1[[#This Row],[Order_Date]],2)&gt;=6,"Weekend","Weekday")</f>
        <v>Weekend</v>
      </c>
      <c r="H7675" s="2" t="str">
        <f>TEXT(Table1[[#This Row],[Order_Date]],"mmmm")</f>
        <v>November</v>
      </c>
      <c r="I7675" s="8">
        <f>MONTH(Table1[[#This Row],[Order_Date]])</f>
        <v>11</v>
      </c>
      <c r="J7675" s="8">
        <v>5</v>
      </c>
      <c r="K7675" s="1">
        <v>1898.59</v>
      </c>
      <c r="L7675" s="1">
        <v>0</v>
      </c>
      <c r="M7675" s="1">
        <v>9492.9500000000007</v>
      </c>
      <c r="N7675" s="1">
        <f>(Table1[[#This Row],[Quantity]]*Table1[[#This Row],[Unit_Price]])*(1-Table1[[#This Row],[Discount_%]]/100)</f>
        <v>9492.9499999999989</v>
      </c>
      <c r="O7675" s="1">
        <v>7786.09</v>
      </c>
      <c r="P7675" s="1">
        <v>1706.86</v>
      </c>
      <c r="Q7675">
        <f>Table1[[#This Row],[Revenue]]-Table1[[#This Row],[Cost]]</f>
        <v>1706.8600000000006</v>
      </c>
      <c r="R7675" s="6">
        <f>Table1[[#This Row],[Profit]]/Table1[[#This Row],[Revenue]]</f>
        <v>0.1798029063673568</v>
      </c>
    </row>
    <row r="7676" spans="1:18" x14ac:dyDescent="0.45">
      <c r="A7676" s="4" t="s">
        <v>12846</v>
      </c>
      <c r="B7676" s="4" t="s">
        <v>11539</v>
      </c>
      <c r="C7676" s="4" t="s">
        <v>28</v>
      </c>
      <c r="D7676" s="4" t="s">
        <v>85</v>
      </c>
      <c r="E7676" s="4" t="s">
        <v>14</v>
      </c>
      <c r="F7676" s="5">
        <v>45936</v>
      </c>
      <c r="G7676" s="4" t="str">
        <f>IF(WEEKDAY(Table1[[#This Row],[Order_Date]],2)&gt;=6,"Weekend","Weekday")</f>
        <v>Weekday</v>
      </c>
      <c r="H7676" s="5" t="str">
        <f>TEXT(Table1[[#This Row],[Order_Date]],"mmmm")</f>
        <v>October</v>
      </c>
      <c r="I7676" s="7">
        <f>MONTH(Table1[[#This Row],[Order_Date]])</f>
        <v>10</v>
      </c>
      <c r="J7676" s="7">
        <v>5</v>
      </c>
      <c r="K7676" s="4">
        <v>4637.2</v>
      </c>
      <c r="L7676" s="4">
        <v>15</v>
      </c>
      <c r="M7676" s="4">
        <v>19708.099999999999</v>
      </c>
      <c r="N7676" s="4">
        <f>(Table1[[#This Row],[Quantity]]*Table1[[#This Row],[Unit_Price]])*(1-Table1[[#This Row],[Discount_%]]/100)</f>
        <v>19708.099999999999</v>
      </c>
      <c r="O7676" s="4">
        <v>13376.33</v>
      </c>
      <c r="P7676" s="4">
        <v>6331.77</v>
      </c>
      <c r="Q7676">
        <f>Table1[[#This Row],[Revenue]]-Table1[[#This Row],[Cost]]</f>
        <v>6331.7699999999986</v>
      </c>
      <c r="R7676" s="6">
        <f>Table1[[#This Row],[Profit]]/Table1[[#This Row],[Revenue]]</f>
        <v>0.32127754578066892</v>
      </c>
    </row>
    <row r="7677" spans="1:18" x14ac:dyDescent="0.45">
      <c r="A7677" s="1" t="s">
        <v>12847</v>
      </c>
      <c r="B7677" s="1" t="s">
        <v>7585</v>
      </c>
      <c r="C7677" s="1" t="s">
        <v>2</v>
      </c>
      <c r="D7677" s="1" t="s">
        <v>17</v>
      </c>
      <c r="E7677" s="1" t="s">
        <v>9</v>
      </c>
      <c r="F7677" s="2">
        <v>45931</v>
      </c>
      <c r="G7677" s="1" t="str">
        <f>IF(WEEKDAY(Table1[[#This Row],[Order_Date]],2)&gt;=6,"Weekend","Weekday")</f>
        <v>Weekday</v>
      </c>
      <c r="H7677" s="2" t="str">
        <f>TEXT(Table1[[#This Row],[Order_Date]],"mmmm")</f>
        <v>October</v>
      </c>
      <c r="I7677" s="8">
        <f>MONTH(Table1[[#This Row],[Order_Date]])</f>
        <v>10</v>
      </c>
      <c r="J7677" s="8">
        <v>1</v>
      </c>
      <c r="K7677" s="1">
        <v>4076.16</v>
      </c>
      <c r="L7677" s="1">
        <v>5</v>
      </c>
      <c r="M7677" s="1">
        <v>3872.35</v>
      </c>
      <c r="N7677" s="1">
        <f>(Table1[[#This Row],[Quantity]]*Table1[[#This Row],[Unit_Price]])*(1-Table1[[#This Row],[Discount_%]]/100)</f>
        <v>3872.3519999999999</v>
      </c>
      <c r="O7677" s="1">
        <v>2539.27</v>
      </c>
      <c r="P7677" s="1">
        <v>1333.08</v>
      </c>
      <c r="Q7677">
        <f>Table1[[#This Row],[Revenue]]-Table1[[#This Row],[Cost]]</f>
        <v>1333.08</v>
      </c>
      <c r="R7677" s="6">
        <f>Table1[[#This Row],[Profit]]/Table1[[#This Row],[Revenue]]</f>
        <v>0.34425607189432772</v>
      </c>
    </row>
    <row r="7678" spans="1:18" x14ac:dyDescent="0.45">
      <c r="A7678" s="4" t="s">
        <v>12848</v>
      </c>
      <c r="B7678" s="4" t="s">
        <v>12849</v>
      </c>
      <c r="C7678" s="4" t="s">
        <v>2</v>
      </c>
      <c r="D7678" s="4" t="s">
        <v>68</v>
      </c>
      <c r="E7678" s="4" t="s">
        <v>14</v>
      </c>
      <c r="F7678" s="5">
        <v>45867</v>
      </c>
      <c r="G7678" s="4" t="str">
        <f>IF(WEEKDAY(Table1[[#This Row],[Order_Date]],2)&gt;=6,"Weekend","Weekday")</f>
        <v>Weekday</v>
      </c>
      <c r="H7678" s="5" t="str">
        <f>TEXT(Table1[[#This Row],[Order_Date]],"mmmm")</f>
        <v>July</v>
      </c>
      <c r="I7678" s="7">
        <f>MONTH(Table1[[#This Row],[Order_Date]])</f>
        <v>7</v>
      </c>
      <c r="J7678" s="7">
        <v>5</v>
      </c>
      <c r="K7678" s="4">
        <v>3696.05</v>
      </c>
      <c r="L7678" s="4">
        <v>5</v>
      </c>
      <c r="M7678" s="4">
        <v>17556.240000000002</v>
      </c>
      <c r="N7678" s="4">
        <f>(Table1[[#This Row],[Quantity]]*Table1[[#This Row],[Unit_Price]])*(1-Table1[[#This Row],[Discount_%]]/100)</f>
        <v>17556.237499999999</v>
      </c>
      <c r="O7678" s="4">
        <v>13266.69</v>
      </c>
      <c r="P7678" s="4">
        <v>4289.55</v>
      </c>
      <c r="Q7678">
        <f>Table1[[#This Row],[Revenue]]-Table1[[#This Row],[Cost]]</f>
        <v>4289.5500000000011</v>
      </c>
      <c r="R7678" s="6">
        <f>Table1[[#This Row],[Profit]]/Table1[[#This Row],[Revenue]]</f>
        <v>0.24433192984374785</v>
      </c>
    </row>
    <row r="7679" spans="1:18" x14ac:dyDescent="0.45">
      <c r="A7679" s="1" t="s">
        <v>12850</v>
      </c>
      <c r="B7679" s="1" t="s">
        <v>12851</v>
      </c>
      <c r="C7679" s="1" t="s">
        <v>20</v>
      </c>
      <c r="D7679" s="1" t="s">
        <v>60</v>
      </c>
      <c r="E7679" s="1" t="s">
        <v>22</v>
      </c>
      <c r="F7679" s="2">
        <v>45382</v>
      </c>
      <c r="G7679" s="1" t="str">
        <f>IF(WEEKDAY(Table1[[#This Row],[Order_Date]],2)&gt;=6,"Weekend","Weekday")</f>
        <v>Weekend</v>
      </c>
      <c r="H7679" s="2" t="str">
        <f>TEXT(Table1[[#This Row],[Order_Date]],"mmmm")</f>
        <v>March</v>
      </c>
      <c r="I7679" s="8">
        <f>MONTH(Table1[[#This Row],[Order_Date]])</f>
        <v>3</v>
      </c>
      <c r="J7679" s="8">
        <v>4</v>
      </c>
      <c r="K7679" s="1">
        <v>964.99</v>
      </c>
      <c r="L7679" s="1">
        <v>0</v>
      </c>
      <c r="M7679" s="1">
        <v>3859.96</v>
      </c>
      <c r="N7679" s="1">
        <f>(Table1[[#This Row],[Quantity]]*Table1[[#This Row],[Unit_Price]])*(1-Table1[[#This Row],[Discount_%]]/100)</f>
        <v>3859.96</v>
      </c>
      <c r="O7679" s="1">
        <v>3091</v>
      </c>
      <c r="P7679" s="1">
        <v>768.96</v>
      </c>
      <c r="Q7679">
        <f>Table1[[#This Row],[Revenue]]-Table1[[#This Row],[Cost]]</f>
        <v>768.96</v>
      </c>
      <c r="R7679" s="6">
        <f>Table1[[#This Row],[Profit]]/Table1[[#This Row],[Revenue]]</f>
        <v>0.19921449963212054</v>
      </c>
    </row>
    <row r="7680" spans="1:18" x14ac:dyDescent="0.45">
      <c r="A7680" s="4" t="s">
        <v>12852</v>
      </c>
      <c r="B7680" s="4" t="s">
        <v>12853</v>
      </c>
      <c r="C7680" s="4" t="s">
        <v>2</v>
      </c>
      <c r="D7680" s="4" t="s">
        <v>17</v>
      </c>
      <c r="E7680" s="4" t="s">
        <v>14</v>
      </c>
      <c r="F7680" s="5">
        <v>45457</v>
      </c>
      <c r="G7680" s="4" t="str">
        <f>IF(WEEKDAY(Table1[[#This Row],[Order_Date]],2)&gt;=6,"Weekend","Weekday")</f>
        <v>Weekday</v>
      </c>
      <c r="H7680" s="5" t="str">
        <f>TEXT(Table1[[#This Row],[Order_Date]],"mmmm")</f>
        <v>June</v>
      </c>
      <c r="I7680" s="7">
        <f>MONTH(Table1[[#This Row],[Order_Date]])</f>
        <v>6</v>
      </c>
      <c r="J7680" s="7">
        <v>3</v>
      </c>
      <c r="K7680" s="4">
        <v>298.97000000000003</v>
      </c>
      <c r="L7680" s="4">
        <v>15</v>
      </c>
      <c r="M7680" s="4">
        <v>762.37</v>
      </c>
      <c r="N7680" s="4">
        <f>(Table1[[#This Row],[Quantity]]*Table1[[#This Row],[Unit_Price]])*(1-Table1[[#This Row],[Discount_%]]/100)</f>
        <v>762.37350000000004</v>
      </c>
      <c r="O7680" s="4">
        <v>501.72</v>
      </c>
      <c r="P7680" s="4">
        <v>260.64999999999998</v>
      </c>
      <c r="Q7680">
        <f>Table1[[#This Row],[Revenue]]-Table1[[#This Row],[Cost]]</f>
        <v>260.64999999999998</v>
      </c>
      <c r="R7680" s="6">
        <f>Table1[[#This Row],[Profit]]/Table1[[#This Row],[Revenue]]</f>
        <v>0.34189435575901461</v>
      </c>
    </row>
    <row r="7681" spans="1:18" x14ac:dyDescent="0.45">
      <c r="A7681" s="1" t="s">
        <v>12854</v>
      </c>
      <c r="B7681" s="1" t="s">
        <v>12855</v>
      </c>
      <c r="C7681" s="1" t="s">
        <v>7</v>
      </c>
      <c r="D7681" s="1" t="s">
        <v>134</v>
      </c>
      <c r="E7681" s="1" t="s">
        <v>4</v>
      </c>
      <c r="F7681" s="2">
        <v>45464</v>
      </c>
      <c r="G7681" s="1" t="str">
        <f>IF(WEEKDAY(Table1[[#This Row],[Order_Date]],2)&gt;=6,"Weekend","Weekday")</f>
        <v>Weekday</v>
      </c>
      <c r="H7681" s="2" t="str">
        <f>TEXT(Table1[[#This Row],[Order_Date]],"mmmm")</f>
        <v>June</v>
      </c>
      <c r="I7681" s="8">
        <f>MONTH(Table1[[#This Row],[Order_Date]])</f>
        <v>6</v>
      </c>
      <c r="J7681" s="8">
        <v>1</v>
      </c>
      <c r="K7681" s="1">
        <v>2916.78</v>
      </c>
      <c r="L7681" s="1">
        <v>15</v>
      </c>
      <c r="M7681" s="1">
        <v>2479.2600000000002</v>
      </c>
      <c r="N7681" s="1">
        <f>(Table1[[#This Row],[Quantity]]*Table1[[#This Row],[Unit_Price]])*(1-Table1[[#This Row],[Discount_%]]/100)</f>
        <v>2479.2629999999999</v>
      </c>
      <c r="O7681" s="1">
        <v>1776.59</v>
      </c>
      <c r="P7681" s="1">
        <v>702.67</v>
      </c>
      <c r="Q7681">
        <f>Table1[[#This Row],[Revenue]]-Table1[[#This Row],[Cost]]</f>
        <v>702.6700000000003</v>
      </c>
      <c r="R7681" s="6">
        <f>Table1[[#This Row],[Profit]]/Table1[[#This Row],[Revenue]]</f>
        <v>0.28341924606535818</v>
      </c>
    </row>
    <row r="7682" spans="1:18" x14ac:dyDescent="0.45">
      <c r="A7682" s="4" t="s">
        <v>12856</v>
      </c>
      <c r="B7682" s="4" t="s">
        <v>6256</v>
      </c>
      <c r="C7682" s="4" t="s">
        <v>12</v>
      </c>
      <c r="D7682" s="4" t="s">
        <v>13</v>
      </c>
      <c r="E7682" s="4" t="s">
        <v>9</v>
      </c>
      <c r="F7682" s="5">
        <v>45530</v>
      </c>
      <c r="G7682" s="4" t="str">
        <f>IF(WEEKDAY(Table1[[#This Row],[Order_Date]],2)&gt;=6,"Weekend","Weekday")</f>
        <v>Weekday</v>
      </c>
      <c r="H7682" s="5" t="str">
        <f>TEXT(Table1[[#This Row],[Order_Date]],"mmmm")</f>
        <v>August</v>
      </c>
      <c r="I7682" s="7">
        <f>MONTH(Table1[[#This Row],[Order_Date]])</f>
        <v>8</v>
      </c>
      <c r="J7682" s="7">
        <v>3</v>
      </c>
      <c r="K7682" s="4">
        <v>3257.09</v>
      </c>
      <c r="L7682" s="4">
        <v>0</v>
      </c>
      <c r="M7682" s="4">
        <v>9771.27</v>
      </c>
      <c r="N7682" s="4">
        <f>(Table1[[#This Row],[Quantity]]*Table1[[#This Row],[Unit_Price]])*(1-Table1[[#This Row],[Discount_%]]/100)</f>
        <v>9771.27</v>
      </c>
      <c r="O7682" s="4">
        <v>6613.69</v>
      </c>
      <c r="P7682" s="4">
        <v>3157.58</v>
      </c>
      <c r="Q7682">
        <f>Table1[[#This Row],[Revenue]]-Table1[[#This Row],[Cost]]</f>
        <v>3157.5800000000008</v>
      </c>
      <c r="R7682" s="6">
        <f>Table1[[#This Row],[Profit]]/Table1[[#This Row],[Revenue]]</f>
        <v>0.32314939613786126</v>
      </c>
    </row>
    <row r="7683" spans="1:18" x14ac:dyDescent="0.45">
      <c r="A7683" s="1" t="s">
        <v>12857</v>
      </c>
      <c r="B7683" s="1" t="s">
        <v>12858</v>
      </c>
      <c r="C7683" s="1" t="s">
        <v>2</v>
      </c>
      <c r="D7683" s="1" t="s">
        <v>65</v>
      </c>
      <c r="E7683" s="1" t="s">
        <v>22</v>
      </c>
      <c r="F7683" s="2">
        <v>45573</v>
      </c>
      <c r="G7683" s="1" t="str">
        <f>IF(WEEKDAY(Table1[[#This Row],[Order_Date]],2)&gt;=6,"Weekend","Weekday")</f>
        <v>Weekday</v>
      </c>
      <c r="H7683" s="2" t="str">
        <f>TEXT(Table1[[#This Row],[Order_Date]],"mmmm")</f>
        <v>October</v>
      </c>
      <c r="I7683" s="8">
        <f>MONTH(Table1[[#This Row],[Order_Date]])</f>
        <v>10</v>
      </c>
      <c r="J7683" s="8">
        <v>5</v>
      </c>
      <c r="K7683" s="1">
        <v>3539.4</v>
      </c>
      <c r="L7683" s="1">
        <v>10</v>
      </c>
      <c r="M7683" s="1">
        <v>15927.3</v>
      </c>
      <c r="N7683" s="1">
        <f>(Table1[[#This Row],[Quantity]]*Table1[[#This Row],[Unit_Price]])*(1-Table1[[#This Row],[Discount_%]]/100)</f>
        <v>15927.300000000001</v>
      </c>
      <c r="O7683" s="1">
        <v>10870.29</v>
      </c>
      <c r="P7683" s="1">
        <v>5057.01</v>
      </c>
      <c r="Q7683">
        <f>Table1[[#This Row],[Revenue]]-Table1[[#This Row],[Cost]]</f>
        <v>5057.0099999999984</v>
      </c>
      <c r="R7683" s="6">
        <f>Table1[[#This Row],[Profit]]/Table1[[#This Row],[Revenue]]</f>
        <v>0.31750579194213713</v>
      </c>
    </row>
    <row r="7684" spans="1:18" x14ac:dyDescent="0.45">
      <c r="A7684" s="4" t="s">
        <v>12859</v>
      </c>
      <c r="B7684" s="4" t="s">
        <v>12860</v>
      </c>
      <c r="C7684" s="4" t="s">
        <v>28</v>
      </c>
      <c r="D7684" s="4" t="s">
        <v>100</v>
      </c>
      <c r="E7684" s="4" t="s">
        <v>4</v>
      </c>
      <c r="F7684" s="5">
        <v>45897</v>
      </c>
      <c r="G7684" s="4" t="str">
        <f>IF(WEEKDAY(Table1[[#This Row],[Order_Date]],2)&gt;=6,"Weekend","Weekday")</f>
        <v>Weekday</v>
      </c>
      <c r="H7684" s="5" t="str">
        <f>TEXT(Table1[[#This Row],[Order_Date]],"mmmm")</f>
        <v>August</v>
      </c>
      <c r="I7684" s="7">
        <f>MONTH(Table1[[#This Row],[Order_Date]])</f>
        <v>8</v>
      </c>
      <c r="J7684" s="7">
        <v>5</v>
      </c>
      <c r="K7684" s="4">
        <v>1319.53</v>
      </c>
      <c r="L7684" s="4">
        <v>5</v>
      </c>
      <c r="M7684" s="4">
        <v>6267.77</v>
      </c>
      <c r="N7684" s="4">
        <f>(Table1[[#This Row],[Quantity]]*Table1[[#This Row],[Unit_Price]])*(1-Table1[[#This Row],[Discount_%]]/100)</f>
        <v>6267.767499999999</v>
      </c>
      <c r="O7684" s="4">
        <v>4772.22</v>
      </c>
      <c r="P7684" s="4">
        <v>1495.55</v>
      </c>
      <c r="Q7684">
        <f>Table1[[#This Row],[Revenue]]-Table1[[#This Row],[Cost]]</f>
        <v>1495.5500000000002</v>
      </c>
      <c r="R7684" s="6">
        <f>Table1[[#This Row],[Profit]]/Table1[[#This Row],[Revenue]]</f>
        <v>0.23860958522728176</v>
      </c>
    </row>
    <row r="7685" spans="1:18" x14ac:dyDescent="0.45">
      <c r="A7685" s="1" t="s">
        <v>12861</v>
      </c>
      <c r="B7685" s="1" t="s">
        <v>12862</v>
      </c>
      <c r="C7685" s="1" t="s">
        <v>28</v>
      </c>
      <c r="D7685" s="1" t="s">
        <v>85</v>
      </c>
      <c r="E7685" s="1" t="s">
        <v>4</v>
      </c>
      <c r="F7685" s="2">
        <v>45661</v>
      </c>
      <c r="G7685" s="1" t="str">
        <f>IF(WEEKDAY(Table1[[#This Row],[Order_Date]],2)&gt;=6,"Weekend","Weekday")</f>
        <v>Weekend</v>
      </c>
      <c r="H7685" s="2" t="str">
        <f>TEXT(Table1[[#This Row],[Order_Date]],"mmmm")</f>
        <v>January</v>
      </c>
      <c r="I7685" s="8">
        <f>MONTH(Table1[[#This Row],[Order_Date]])</f>
        <v>1</v>
      </c>
      <c r="J7685" s="8">
        <v>5</v>
      </c>
      <c r="K7685" s="1">
        <v>4723.68</v>
      </c>
      <c r="L7685" s="1">
        <v>20</v>
      </c>
      <c r="M7685" s="1">
        <v>18894.72</v>
      </c>
      <c r="N7685" s="1">
        <f>(Table1[[#This Row],[Quantity]]*Table1[[#This Row],[Unit_Price]])*(1-Table1[[#This Row],[Discount_%]]/100)</f>
        <v>18894.72</v>
      </c>
      <c r="O7685" s="1">
        <v>15051.21</v>
      </c>
      <c r="P7685" s="1">
        <v>3843.51</v>
      </c>
      <c r="Q7685">
        <f>Table1[[#This Row],[Revenue]]-Table1[[#This Row],[Cost]]</f>
        <v>3843.510000000002</v>
      </c>
      <c r="R7685" s="6">
        <f>Table1[[#This Row],[Profit]]/Table1[[#This Row],[Revenue]]</f>
        <v>0.20341714510720454</v>
      </c>
    </row>
    <row r="7686" spans="1:18" x14ac:dyDescent="0.45">
      <c r="A7686" s="4" t="s">
        <v>12863</v>
      </c>
      <c r="B7686" s="4" t="s">
        <v>3504</v>
      </c>
      <c r="C7686" s="4" t="s">
        <v>12</v>
      </c>
      <c r="D7686" s="4" t="s">
        <v>38</v>
      </c>
      <c r="E7686" s="4" t="s">
        <v>4</v>
      </c>
      <c r="F7686" s="5">
        <v>45646</v>
      </c>
      <c r="G7686" s="4" t="str">
        <f>IF(WEEKDAY(Table1[[#This Row],[Order_Date]],2)&gt;=6,"Weekend","Weekday")</f>
        <v>Weekday</v>
      </c>
      <c r="H7686" s="5" t="str">
        <f>TEXT(Table1[[#This Row],[Order_Date]],"mmmm")</f>
        <v>December</v>
      </c>
      <c r="I7686" s="7">
        <f>MONTH(Table1[[#This Row],[Order_Date]])</f>
        <v>12</v>
      </c>
      <c r="J7686" s="7">
        <v>3</v>
      </c>
      <c r="K7686" s="4">
        <v>3819.81</v>
      </c>
      <c r="L7686" s="4">
        <v>20</v>
      </c>
      <c r="M7686" s="4">
        <v>9167.5400000000009</v>
      </c>
      <c r="N7686" s="4">
        <f>(Table1[[#This Row],[Quantity]]*Table1[[#This Row],[Unit_Price]])*(1-Table1[[#This Row],[Discount_%]]/100)</f>
        <v>9167.5439999999999</v>
      </c>
      <c r="O7686" s="4">
        <v>5980.55</v>
      </c>
      <c r="P7686" s="4">
        <v>3186.99</v>
      </c>
      <c r="Q7686">
        <f>Table1[[#This Row],[Revenue]]-Table1[[#This Row],[Cost]]</f>
        <v>3186.9900000000007</v>
      </c>
      <c r="R7686" s="6">
        <f>Table1[[#This Row],[Profit]]/Table1[[#This Row],[Revenue]]</f>
        <v>0.34763851589412204</v>
      </c>
    </row>
    <row r="7687" spans="1:18" x14ac:dyDescent="0.45">
      <c r="A7687" s="1" t="s">
        <v>12864</v>
      </c>
      <c r="B7687" s="1" t="s">
        <v>12865</v>
      </c>
      <c r="C7687" s="1" t="s">
        <v>2</v>
      </c>
      <c r="D7687" s="1" t="s">
        <v>3</v>
      </c>
      <c r="E7687" s="1" t="s">
        <v>14</v>
      </c>
      <c r="F7687" s="2">
        <v>45950</v>
      </c>
      <c r="G7687" s="1" t="str">
        <f>IF(WEEKDAY(Table1[[#This Row],[Order_Date]],2)&gt;=6,"Weekend","Weekday")</f>
        <v>Weekday</v>
      </c>
      <c r="H7687" s="2" t="str">
        <f>TEXT(Table1[[#This Row],[Order_Date]],"mmmm")</f>
        <v>October</v>
      </c>
      <c r="I7687" s="8">
        <f>MONTH(Table1[[#This Row],[Order_Date]])</f>
        <v>10</v>
      </c>
      <c r="J7687" s="8">
        <v>1</v>
      </c>
      <c r="K7687" s="1">
        <v>1282.67</v>
      </c>
      <c r="L7687" s="1">
        <v>5</v>
      </c>
      <c r="M7687" s="1">
        <v>1218.54</v>
      </c>
      <c r="N7687" s="1">
        <f>(Table1[[#This Row],[Quantity]]*Table1[[#This Row],[Unit_Price]])*(1-Table1[[#This Row],[Discount_%]]/100)</f>
        <v>1218.5364999999999</v>
      </c>
      <c r="O7687" s="1">
        <v>963.29</v>
      </c>
      <c r="P7687" s="1">
        <v>255.25</v>
      </c>
      <c r="Q7687">
        <f>Table1[[#This Row],[Revenue]]-Table1[[#This Row],[Cost]]</f>
        <v>255.25</v>
      </c>
      <c r="R7687" s="6">
        <f>Table1[[#This Row],[Profit]]/Table1[[#This Row],[Revenue]]</f>
        <v>0.20947199107128203</v>
      </c>
    </row>
    <row r="7688" spans="1:18" x14ac:dyDescent="0.45">
      <c r="A7688" s="4" t="s">
        <v>12866</v>
      </c>
      <c r="B7688" s="4" t="s">
        <v>12867</v>
      </c>
      <c r="C7688" s="4" t="s">
        <v>20</v>
      </c>
      <c r="D7688" s="4" t="s">
        <v>25</v>
      </c>
      <c r="E7688" s="4" t="s">
        <v>9</v>
      </c>
      <c r="F7688" s="5">
        <v>45666</v>
      </c>
      <c r="G7688" s="4" t="str">
        <f>IF(WEEKDAY(Table1[[#This Row],[Order_Date]],2)&gt;=6,"Weekend","Weekday")</f>
        <v>Weekday</v>
      </c>
      <c r="H7688" s="5" t="str">
        <f>TEXT(Table1[[#This Row],[Order_Date]],"mmmm")</f>
        <v>January</v>
      </c>
      <c r="I7688" s="7">
        <f>MONTH(Table1[[#This Row],[Order_Date]])</f>
        <v>1</v>
      </c>
      <c r="J7688" s="7">
        <v>5</v>
      </c>
      <c r="K7688" s="4">
        <v>255.86</v>
      </c>
      <c r="L7688" s="4">
        <v>20</v>
      </c>
      <c r="M7688" s="4">
        <v>1023.44</v>
      </c>
      <c r="N7688" s="4">
        <f>(Table1[[#This Row],[Quantity]]*Table1[[#This Row],[Unit_Price]])*(1-Table1[[#This Row],[Discount_%]]/100)</f>
        <v>1023.4400000000002</v>
      </c>
      <c r="O7688" s="4">
        <v>752.97</v>
      </c>
      <c r="P7688" s="4">
        <v>270.47000000000003</v>
      </c>
      <c r="Q7688">
        <f>Table1[[#This Row],[Revenue]]-Table1[[#This Row],[Cost]]</f>
        <v>270.47000000000003</v>
      </c>
      <c r="R7688" s="6">
        <f>Table1[[#This Row],[Profit]]/Table1[[#This Row],[Revenue]]</f>
        <v>0.26427538497615882</v>
      </c>
    </row>
    <row r="7689" spans="1:18" x14ac:dyDescent="0.45">
      <c r="A7689" s="1" t="s">
        <v>12868</v>
      </c>
      <c r="B7689" s="1" t="s">
        <v>11428</v>
      </c>
      <c r="C7689" s="1" t="s">
        <v>28</v>
      </c>
      <c r="D7689" s="1" t="s">
        <v>137</v>
      </c>
      <c r="E7689" s="1" t="s">
        <v>22</v>
      </c>
      <c r="F7689" s="2">
        <v>45315</v>
      </c>
      <c r="G7689" s="1" t="str">
        <f>IF(WEEKDAY(Table1[[#This Row],[Order_Date]],2)&gt;=6,"Weekend","Weekday")</f>
        <v>Weekday</v>
      </c>
      <c r="H7689" s="2" t="str">
        <f>TEXT(Table1[[#This Row],[Order_Date]],"mmmm")</f>
        <v>January</v>
      </c>
      <c r="I7689" s="8">
        <f>MONTH(Table1[[#This Row],[Order_Date]])</f>
        <v>1</v>
      </c>
      <c r="J7689" s="8">
        <v>3</v>
      </c>
      <c r="K7689" s="1">
        <v>3184.41</v>
      </c>
      <c r="L7689" s="1">
        <v>20</v>
      </c>
      <c r="M7689" s="1">
        <v>7642.58</v>
      </c>
      <c r="N7689" s="1">
        <f>(Table1[[#This Row],[Quantity]]*Table1[[#This Row],[Unit_Price]])*(1-Table1[[#This Row],[Discount_%]]/100)</f>
        <v>7642.5839999999998</v>
      </c>
      <c r="O7689" s="1">
        <v>5280.46</v>
      </c>
      <c r="P7689" s="1">
        <v>2362.12</v>
      </c>
      <c r="Q7689">
        <f>Table1[[#This Row],[Revenue]]-Table1[[#This Row],[Cost]]</f>
        <v>2362.12</v>
      </c>
      <c r="R7689" s="6">
        <f>Table1[[#This Row],[Profit]]/Table1[[#This Row],[Revenue]]</f>
        <v>0.30907363743657246</v>
      </c>
    </row>
    <row r="7690" spans="1:18" x14ac:dyDescent="0.45">
      <c r="A7690" s="4" t="s">
        <v>12869</v>
      </c>
      <c r="B7690" s="4" t="s">
        <v>12870</v>
      </c>
      <c r="C7690" s="4" t="s">
        <v>12</v>
      </c>
      <c r="D7690" s="4" t="s">
        <v>32</v>
      </c>
      <c r="E7690" s="4" t="s">
        <v>9</v>
      </c>
      <c r="F7690" s="5">
        <v>45312</v>
      </c>
      <c r="G7690" s="4" t="str">
        <f>IF(WEEKDAY(Table1[[#This Row],[Order_Date]],2)&gt;=6,"Weekend","Weekday")</f>
        <v>Weekend</v>
      </c>
      <c r="H7690" s="5" t="str">
        <f>TEXT(Table1[[#This Row],[Order_Date]],"mmmm")</f>
        <v>January</v>
      </c>
      <c r="I7690" s="7">
        <f>MONTH(Table1[[#This Row],[Order_Date]])</f>
        <v>1</v>
      </c>
      <c r="J7690" s="7">
        <v>3</v>
      </c>
      <c r="K7690" s="4">
        <v>3681.25</v>
      </c>
      <c r="L7690" s="4">
        <v>0</v>
      </c>
      <c r="M7690" s="4">
        <v>11043.75</v>
      </c>
      <c r="N7690" s="4">
        <f>(Table1[[#This Row],[Quantity]]*Table1[[#This Row],[Unit_Price]])*(1-Table1[[#This Row],[Discount_%]]/100)</f>
        <v>11043.75</v>
      </c>
      <c r="O7690" s="4">
        <v>7645.6</v>
      </c>
      <c r="P7690" s="4">
        <v>3398.15</v>
      </c>
      <c r="Q7690">
        <f>Table1[[#This Row],[Revenue]]-Table1[[#This Row],[Cost]]</f>
        <v>3398.1499999999996</v>
      </c>
      <c r="R7690" s="6">
        <f>Table1[[#This Row],[Profit]]/Table1[[#This Row],[Revenue]]</f>
        <v>0.30769892473118282</v>
      </c>
    </row>
    <row r="7691" spans="1:18" x14ac:dyDescent="0.45">
      <c r="A7691" s="1" t="s">
        <v>12871</v>
      </c>
      <c r="B7691" s="1" t="s">
        <v>6228</v>
      </c>
      <c r="C7691" s="1" t="s">
        <v>20</v>
      </c>
      <c r="D7691" s="1" t="s">
        <v>57</v>
      </c>
      <c r="E7691" s="1" t="s">
        <v>4</v>
      </c>
      <c r="F7691" s="2">
        <v>45589</v>
      </c>
      <c r="G7691" s="1" t="str">
        <f>IF(WEEKDAY(Table1[[#This Row],[Order_Date]],2)&gt;=6,"Weekend","Weekday")</f>
        <v>Weekday</v>
      </c>
      <c r="H7691" s="2" t="str">
        <f>TEXT(Table1[[#This Row],[Order_Date]],"mmmm")</f>
        <v>October</v>
      </c>
      <c r="I7691" s="8">
        <f>MONTH(Table1[[#This Row],[Order_Date]])</f>
        <v>10</v>
      </c>
      <c r="J7691" s="8">
        <v>3</v>
      </c>
      <c r="K7691" s="1">
        <v>2474.09</v>
      </c>
      <c r="L7691" s="1">
        <v>15</v>
      </c>
      <c r="M7691" s="1">
        <v>6308.93</v>
      </c>
      <c r="N7691" s="1">
        <f>(Table1[[#This Row],[Quantity]]*Table1[[#This Row],[Unit_Price]])*(1-Table1[[#This Row],[Discount_%]]/100)</f>
        <v>6308.9295000000002</v>
      </c>
      <c r="O7691" s="1">
        <v>5204.2</v>
      </c>
      <c r="P7691" s="1">
        <v>1104.73</v>
      </c>
      <c r="Q7691">
        <f>Table1[[#This Row],[Revenue]]-Table1[[#This Row],[Cost]]</f>
        <v>1104.7300000000005</v>
      </c>
      <c r="R7691" s="6">
        <f>Table1[[#This Row],[Profit]]/Table1[[#This Row],[Revenue]]</f>
        <v>0.1751057627838635</v>
      </c>
    </row>
    <row r="7692" spans="1:18" x14ac:dyDescent="0.45">
      <c r="A7692" s="4" t="s">
        <v>12872</v>
      </c>
      <c r="B7692" s="4" t="s">
        <v>10680</v>
      </c>
      <c r="C7692" s="4" t="s">
        <v>20</v>
      </c>
      <c r="D7692" s="4" t="s">
        <v>21</v>
      </c>
      <c r="E7692" s="4" t="s">
        <v>22</v>
      </c>
      <c r="F7692" s="5">
        <v>45426</v>
      </c>
      <c r="G7692" s="4" t="str">
        <f>IF(WEEKDAY(Table1[[#This Row],[Order_Date]],2)&gt;=6,"Weekend","Weekday")</f>
        <v>Weekday</v>
      </c>
      <c r="H7692" s="5" t="str">
        <f>TEXT(Table1[[#This Row],[Order_Date]],"mmmm")</f>
        <v>May</v>
      </c>
      <c r="I7692" s="7">
        <f>MONTH(Table1[[#This Row],[Order_Date]])</f>
        <v>5</v>
      </c>
      <c r="J7692" s="7">
        <v>4</v>
      </c>
      <c r="K7692" s="4">
        <v>593.24</v>
      </c>
      <c r="L7692" s="4">
        <v>20</v>
      </c>
      <c r="M7692" s="4">
        <v>1898.37</v>
      </c>
      <c r="N7692" s="4">
        <f>(Table1[[#This Row],[Quantity]]*Table1[[#This Row],[Unit_Price]])*(1-Table1[[#This Row],[Discount_%]]/100)</f>
        <v>1898.3680000000002</v>
      </c>
      <c r="O7692" s="4">
        <v>1441.01</v>
      </c>
      <c r="P7692" s="4">
        <v>457.36</v>
      </c>
      <c r="Q7692">
        <f>Table1[[#This Row],[Revenue]]-Table1[[#This Row],[Cost]]</f>
        <v>457.3599999999999</v>
      </c>
      <c r="R7692" s="6">
        <f>Table1[[#This Row],[Profit]]/Table1[[#This Row],[Revenue]]</f>
        <v>0.24092247559748628</v>
      </c>
    </row>
    <row r="7693" spans="1:18" x14ac:dyDescent="0.45">
      <c r="A7693" s="1" t="s">
        <v>12873</v>
      </c>
      <c r="B7693" s="1" t="s">
        <v>7631</v>
      </c>
      <c r="C7693" s="1" t="s">
        <v>20</v>
      </c>
      <c r="D7693" s="1" t="s">
        <v>21</v>
      </c>
      <c r="E7693" s="1" t="s">
        <v>22</v>
      </c>
      <c r="F7693" s="2">
        <v>45743</v>
      </c>
      <c r="G7693" s="1" t="str">
        <f>IF(WEEKDAY(Table1[[#This Row],[Order_Date]],2)&gt;=6,"Weekend","Weekday")</f>
        <v>Weekday</v>
      </c>
      <c r="H7693" s="2" t="str">
        <f>TEXT(Table1[[#This Row],[Order_Date]],"mmmm")</f>
        <v>March</v>
      </c>
      <c r="I7693" s="8">
        <f>MONTH(Table1[[#This Row],[Order_Date]])</f>
        <v>3</v>
      </c>
      <c r="J7693" s="8">
        <v>1</v>
      </c>
      <c r="K7693" s="1">
        <v>1199.19</v>
      </c>
      <c r="L7693" s="1">
        <v>20</v>
      </c>
      <c r="M7693" s="1">
        <v>959.35</v>
      </c>
      <c r="N7693" s="1">
        <f>(Table1[[#This Row],[Quantity]]*Table1[[#This Row],[Unit_Price]])*(1-Table1[[#This Row],[Discount_%]]/100)</f>
        <v>959.35200000000009</v>
      </c>
      <c r="O7693" s="1">
        <v>720.52</v>
      </c>
      <c r="P7693" s="1">
        <v>238.83</v>
      </c>
      <c r="Q7693">
        <f>Table1[[#This Row],[Revenue]]-Table1[[#This Row],[Cost]]</f>
        <v>238.83000000000004</v>
      </c>
      <c r="R7693" s="6">
        <f>Table1[[#This Row],[Profit]]/Table1[[#This Row],[Revenue]]</f>
        <v>0.24894980976702977</v>
      </c>
    </row>
    <row r="7694" spans="1:18" x14ac:dyDescent="0.45">
      <c r="A7694" s="4" t="s">
        <v>12874</v>
      </c>
      <c r="B7694" s="4" t="s">
        <v>7764</v>
      </c>
      <c r="C7694" s="4" t="s">
        <v>12</v>
      </c>
      <c r="D7694" s="4" t="s">
        <v>32</v>
      </c>
      <c r="E7694" s="4" t="s">
        <v>22</v>
      </c>
      <c r="F7694" s="5">
        <v>45770</v>
      </c>
      <c r="G7694" s="4" t="str">
        <f>IF(WEEKDAY(Table1[[#This Row],[Order_Date]],2)&gt;=6,"Weekend","Weekday")</f>
        <v>Weekday</v>
      </c>
      <c r="H7694" s="5" t="str">
        <f>TEXT(Table1[[#This Row],[Order_Date]],"mmmm")</f>
        <v>April</v>
      </c>
      <c r="I7694" s="7">
        <f>MONTH(Table1[[#This Row],[Order_Date]])</f>
        <v>4</v>
      </c>
      <c r="J7694" s="7">
        <v>1</v>
      </c>
      <c r="K7694" s="4">
        <v>4754.6000000000004</v>
      </c>
      <c r="L7694" s="4">
        <v>20</v>
      </c>
      <c r="M7694" s="4">
        <v>3803.68</v>
      </c>
      <c r="N7694" s="4">
        <f>(Table1[[#This Row],[Quantity]]*Table1[[#This Row],[Unit_Price]])*(1-Table1[[#This Row],[Discount_%]]/100)</f>
        <v>3803.6800000000003</v>
      </c>
      <c r="O7694" s="4">
        <v>3164.05</v>
      </c>
      <c r="P7694" s="4">
        <v>639.63</v>
      </c>
      <c r="Q7694">
        <f>Table1[[#This Row],[Revenue]]-Table1[[#This Row],[Cost]]</f>
        <v>639.62999999999965</v>
      </c>
      <c r="R7694" s="6">
        <f>Table1[[#This Row],[Profit]]/Table1[[#This Row],[Revenue]]</f>
        <v>0.16816083371892485</v>
      </c>
    </row>
    <row r="7695" spans="1:18" x14ac:dyDescent="0.45">
      <c r="A7695" s="1" t="s">
        <v>12875</v>
      </c>
      <c r="B7695" s="1" t="s">
        <v>310</v>
      </c>
      <c r="C7695" s="1" t="s">
        <v>20</v>
      </c>
      <c r="D7695" s="1" t="s">
        <v>103</v>
      </c>
      <c r="E7695" s="1" t="s">
        <v>22</v>
      </c>
      <c r="F7695" s="2">
        <v>45526</v>
      </c>
      <c r="G7695" s="1" t="str">
        <f>IF(WEEKDAY(Table1[[#This Row],[Order_Date]],2)&gt;=6,"Weekend","Weekday")</f>
        <v>Weekday</v>
      </c>
      <c r="H7695" s="2" t="str">
        <f>TEXT(Table1[[#This Row],[Order_Date]],"mmmm")</f>
        <v>August</v>
      </c>
      <c r="I7695" s="8">
        <f>MONTH(Table1[[#This Row],[Order_Date]])</f>
        <v>8</v>
      </c>
      <c r="J7695" s="8">
        <v>5</v>
      </c>
      <c r="K7695" s="1">
        <v>3773.79</v>
      </c>
      <c r="L7695" s="1">
        <v>15</v>
      </c>
      <c r="M7695" s="1">
        <v>16038.61</v>
      </c>
      <c r="N7695" s="1">
        <f>(Table1[[#This Row],[Quantity]]*Table1[[#This Row],[Unit_Price]])*(1-Table1[[#This Row],[Discount_%]]/100)</f>
        <v>16038.6075</v>
      </c>
      <c r="O7695" s="1">
        <v>11156.22</v>
      </c>
      <c r="P7695" s="1">
        <v>4882.3900000000003</v>
      </c>
      <c r="Q7695">
        <f>Table1[[#This Row],[Revenue]]-Table1[[#This Row],[Cost]]</f>
        <v>4882.3900000000012</v>
      </c>
      <c r="R7695" s="6">
        <f>Table1[[#This Row],[Profit]]/Table1[[#This Row],[Revenue]]</f>
        <v>0.30441478407418099</v>
      </c>
    </row>
    <row r="7696" spans="1:18" x14ac:dyDescent="0.45">
      <c r="A7696" s="4" t="s">
        <v>12876</v>
      </c>
      <c r="B7696" s="4" t="s">
        <v>8744</v>
      </c>
      <c r="C7696" s="4" t="s">
        <v>28</v>
      </c>
      <c r="D7696" s="4" t="s">
        <v>85</v>
      </c>
      <c r="E7696" s="4" t="s">
        <v>14</v>
      </c>
      <c r="F7696" s="5">
        <v>45792</v>
      </c>
      <c r="G7696" s="4" t="str">
        <f>IF(WEEKDAY(Table1[[#This Row],[Order_Date]],2)&gt;=6,"Weekend","Weekday")</f>
        <v>Weekday</v>
      </c>
      <c r="H7696" s="5" t="str">
        <f>TEXT(Table1[[#This Row],[Order_Date]],"mmmm")</f>
        <v>May</v>
      </c>
      <c r="I7696" s="7">
        <f>MONTH(Table1[[#This Row],[Order_Date]])</f>
        <v>5</v>
      </c>
      <c r="J7696" s="7">
        <v>5</v>
      </c>
      <c r="K7696" s="4">
        <v>3323.48</v>
      </c>
      <c r="L7696" s="4">
        <v>5</v>
      </c>
      <c r="M7696" s="4">
        <v>15786.53</v>
      </c>
      <c r="N7696" s="4">
        <f>(Table1[[#This Row],[Quantity]]*Table1[[#This Row],[Unit_Price]])*(1-Table1[[#This Row],[Discount_%]]/100)</f>
        <v>15786.53</v>
      </c>
      <c r="O7696" s="4">
        <v>10653.22</v>
      </c>
      <c r="P7696" s="4">
        <v>5133.3100000000004</v>
      </c>
      <c r="Q7696">
        <f>Table1[[#This Row],[Revenue]]-Table1[[#This Row],[Cost]]</f>
        <v>5133.3100000000013</v>
      </c>
      <c r="R7696" s="6">
        <f>Table1[[#This Row],[Profit]]/Table1[[#This Row],[Revenue]]</f>
        <v>0.32517025590804316</v>
      </c>
    </row>
    <row r="7697" spans="1:18" x14ac:dyDescent="0.45">
      <c r="A7697" s="1" t="s">
        <v>12877</v>
      </c>
      <c r="B7697" s="1" t="s">
        <v>12878</v>
      </c>
      <c r="C7697" s="1" t="s">
        <v>12</v>
      </c>
      <c r="D7697" s="1" t="s">
        <v>32</v>
      </c>
      <c r="E7697" s="1" t="s">
        <v>22</v>
      </c>
      <c r="F7697" s="2">
        <v>45462</v>
      </c>
      <c r="G7697" s="1" t="str">
        <f>IF(WEEKDAY(Table1[[#This Row],[Order_Date]],2)&gt;=6,"Weekend","Weekday")</f>
        <v>Weekday</v>
      </c>
      <c r="H7697" s="2" t="str">
        <f>TEXT(Table1[[#This Row],[Order_Date]],"mmmm")</f>
        <v>June</v>
      </c>
      <c r="I7697" s="8">
        <f>MONTH(Table1[[#This Row],[Order_Date]])</f>
        <v>6</v>
      </c>
      <c r="J7697" s="8">
        <v>4</v>
      </c>
      <c r="K7697" s="1">
        <v>477.13</v>
      </c>
      <c r="L7697" s="1">
        <v>10</v>
      </c>
      <c r="M7697" s="1">
        <v>1717.67</v>
      </c>
      <c r="N7697" s="1">
        <f>(Table1[[#This Row],[Quantity]]*Table1[[#This Row],[Unit_Price]])*(1-Table1[[#This Row],[Discount_%]]/100)</f>
        <v>1717.6680000000001</v>
      </c>
      <c r="O7697" s="1">
        <v>1282.24</v>
      </c>
      <c r="P7697" s="1">
        <v>435.43</v>
      </c>
      <c r="Q7697">
        <f>Table1[[#This Row],[Revenue]]-Table1[[#This Row],[Cost]]</f>
        <v>435.43000000000006</v>
      </c>
      <c r="R7697" s="6">
        <f>Table1[[#This Row],[Profit]]/Table1[[#This Row],[Revenue]]</f>
        <v>0.25350038133052333</v>
      </c>
    </row>
    <row r="7698" spans="1:18" x14ac:dyDescent="0.45">
      <c r="A7698" s="4" t="s">
        <v>12879</v>
      </c>
      <c r="B7698" s="4" t="s">
        <v>12880</v>
      </c>
      <c r="C7698" s="4" t="s">
        <v>2</v>
      </c>
      <c r="D7698" s="4" t="s">
        <v>3</v>
      </c>
      <c r="E7698" s="4" t="s">
        <v>9</v>
      </c>
      <c r="F7698" s="5">
        <v>45820</v>
      </c>
      <c r="G7698" s="4" t="str">
        <f>IF(WEEKDAY(Table1[[#This Row],[Order_Date]],2)&gt;=6,"Weekend","Weekday")</f>
        <v>Weekday</v>
      </c>
      <c r="H7698" s="5" t="str">
        <f>TEXT(Table1[[#This Row],[Order_Date]],"mmmm")</f>
        <v>June</v>
      </c>
      <c r="I7698" s="7">
        <f>MONTH(Table1[[#This Row],[Order_Date]])</f>
        <v>6</v>
      </c>
      <c r="J7698" s="7">
        <v>2</v>
      </c>
      <c r="K7698" s="4">
        <v>3189.5</v>
      </c>
      <c r="L7698" s="4">
        <v>20</v>
      </c>
      <c r="M7698" s="4">
        <v>5103.2</v>
      </c>
      <c r="N7698" s="4">
        <f>(Table1[[#This Row],[Quantity]]*Table1[[#This Row],[Unit_Price]])*(1-Table1[[#This Row],[Discount_%]]/100)</f>
        <v>5103.2000000000007</v>
      </c>
      <c r="O7698" s="4">
        <v>3136.75</v>
      </c>
      <c r="P7698" s="4">
        <v>1966.45</v>
      </c>
      <c r="Q7698">
        <f>Table1[[#This Row],[Revenue]]-Table1[[#This Row],[Cost]]</f>
        <v>1966.4499999999998</v>
      </c>
      <c r="R7698" s="6">
        <f>Table1[[#This Row],[Profit]]/Table1[[#This Row],[Revenue]]</f>
        <v>0.3853366515127763</v>
      </c>
    </row>
    <row r="7699" spans="1:18" x14ac:dyDescent="0.45">
      <c r="A7699" s="1" t="s">
        <v>12881</v>
      </c>
      <c r="B7699" s="1" t="s">
        <v>181</v>
      </c>
      <c r="C7699" s="1" t="s">
        <v>12</v>
      </c>
      <c r="D7699" s="1" t="s">
        <v>13</v>
      </c>
      <c r="E7699" s="1" t="s">
        <v>14</v>
      </c>
      <c r="F7699" s="2">
        <v>45761</v>
      </c>
      <c r="G7699" s="1" t="str">
        <f>IF(WEEKDAY(Table1[[#This Row],[Order_Date]],2)&gt;=6,"Weekend","Weekday")</f>
        <v>Weekday</v>
      </c>
      <c r="H7699" s="2" t="str">
        <f>TEXT(Table1[[#This Row],[Order_Date]],"mmmm")</f>
        <v>April</v>
      </c>
      <c r="I7699" s="8">
        <f>MONTH(Table1[[#This Row],[Order_Date]])</f>
        <v>4</v>
      </c>
      <c r="J7699" s="8">
        <v>1</v>
      </c>
      <c r="K7699" s="1">
        <v>2991.13</v>
      </c>
      <c r="L7699" s="1">
        <v>5</v>
      </c>
      <c r="M7699" s="1">
        <v>2841.57</v>
      </c>
      <c r="N7699" s="1">
        <f>(Table1[[#This Row],[Quantity]]*Table1[[#This Row],[Unit_Price]])*(1-Table1[[#This Row],[Discount_%]]/100)</f>
        <v>2841.5735</v>
      </c>
      <c r="O7699" s="1">
        <v>2095.86</v>
      </c>
      <c r="P7699" s="1">
        <v>745.71</v>
      </c>
      <c r="Q7699">
        <f>Table1[[#This Row],[Revenue]]-Table1[[#This Row],[Cost]]</f>
        <v>745.71</v>
      </c>
      <c r="R7699" s="6">
        <f>Table1[[#This Row],[Profit]]/Table1[[#This Row],[Revenue]]</f>
        <v>0.262428868548021</v>
      </c>
    </row>
    <row r="7700" spans="1:18" x14ac:dyDescent="0.45">
      <c r="A7700" s="4" t="s">
        <v>12882</v>
      </c>
      <c r="B7700" s="4" t="s">
        <v>9602</v>
      </c>
      <c r="C7700" s="4" t="s">
        <v>2</v>
      </c>
      <c r="D7700" s="4" t="s">
        <v>68</v>
      </c>
      <c r="E7700" s="4" t="s">
        <v>4</v>
      </c>
      <c r="F7700" s="5">
        <v>45501</v>
      </c>
      <c r="G7700" s="4" t="str">
        <f>IF(WEEKDAY(Table1[[#This Row],[Order_Date]],2)&gt;=6,"Weekend","Weekday")</f>
        <v>Weekend</v>
      </c>
      <c r="H7700" s="5" t="str">
        <f>TEXT(Table1[[#This Row],[Order_Date]],"mmmm")</f>
        <v>July</v>
      </c>
      <c r="I7700" s="7">
        <f>MONTH(Table1[[#This Row],[Order_Date]])</f>
        <v>7</v>
      </c>
      <c r="J7700" s="7">
        <v>4</v>
      </c>
      <c r="K7700" s="4">
        <v>4598.7299999999996</v>
      </c>
      <c r="L7700" s="4">
        <v>15</v>
      </c>
      <c r="M7700" s="4">
        <v>15635.68</v>
      </c>
      <c r="N7700" s="4">
        <f>(Table1[[#This Row],[Quantity]]*Table1[[#This Row],[Unit_Price]])*(1-Table1[[#This Row],[Discount_%]]/100)</f>
        <v>15635.681999999999</v>
      </c>
      <c r="O7700" s="4">
        <v>12452.58</v>
      </c>
      <c r="P7700" s="4">
        <v>3183.1</v>
      </c>
      <c r="Q7700">
        <f>Table1[[#This Row],[Revenue]]-Table1[[#This Row],[Cost]]</f>
        <v>3183.1000000000004</v>
      </c>
      <c r="R7700" s="6">
        <f>Table1[[#This Row],[Profit]]/Table1[[#This Row],[Revenue]]</f>
        <v>0.20357924951137399</v>
      </c>
    </row>
    <row r="7701" spans="1:18" x14ac:dyDescent="0.45">
      <c r="A7701" s="1" t="s">
        <v>12883</v>
      </c>
      <c r="B7701" s="1" t="s">
        <v>4389</v>
      </c>
      <c r="C7701" s="1" t="s">
        <v>7</v>
      </c>
      <c r="D7701" s="1" t="s">
        <v>46</v>
      </c>
      <c r="E7701" s="1" t="s">
        <v>9</v>
      </c>
      <c r="F7701" s="2">
        <v>45463</v>
      </c>
      <c r="G7701" s="1" t="str">
        <f>IF(WEEKDAY(Table1[[#This Row],[Order_Date]],2)&gt;=6,"Weekend","Weekday")</f>
        <v>Weekday</v>
      </c>
      <c r="H7701" s="2" t="str">
        <f>TEXT(Table1[[#This Row],[Order_Date]],"mmmm")</f>
        <v>June</v>
      </c>
      <c r="I7701" s="8">
        <f>MONTH(Table1[[#This Row],[Order_Date]])</f>
        <v>6</v>
      </c>
      <c r="J7701" s="8">
        <v>4</v>
      </c>
      <c r="K7701" s="1">
        <v>4157.5</v>
      </c>
      <c r="L7701" s="1">
        <v>15</v>
      </c>
      <c r="M7701" s="1">
        <v>14135.5</v>
      </c>
      <c r="N7701" s="1">
        <f>(Table1[[#This Row],[Quantity]]*Table1[[#This Row],[Unit_Price]])*(1-Table1[[#This Row],[Discount_%]]/100)</f>
        <v>14135.5</v>
      </c>
      <c r="O7701" s="1">
        <v>11889.62</v>
      </c>
      <c r="P7701" s="1">
        <v>2245.88</v>
      </c>
      <c r="Q7701">
        <f>Table1[[#This Row],[Revenue]]-Table1[[#This Row],[Cost]]</f>
        <v>2245.8799999999992</v>
      </c>
      <c r="R7701" s="6">
        <f>Table1[[#This Row],[Profit]]/Table1[[#This Row],[Revenue]]</f>
        <v>0.15888224682536875</v>
      </c>
    </row>
    <row r="7702" spans="1:18" x14ac:dyDescent="0.45">
      <c r="A7702" s="4" t="s">
        <v>12884</v>
      </c>
      <c r="B7702" s="4" t="s">
        <v>8449</v>
      </c>
      <c r="C7702" s="4" t="s">
        <v>28</v>
      </c>
      <c r="D7702" s="4" t="s">
        <v>100</v>
      </c>
      <c r="E7702" s="4" t="s">
        <v>9</v>
      </c>
      <c r="F7702" s="5">
        <v>45780</v>
      </c>
      <c r="G7702" s="4" t="str">
        <f>IF(WEEKDAY(Table1[[#This Row],[Order_Date]],2)&gt;=6,"Weekend","Weekday")</f>
        <v>Weekend</v>
      </c>
      <c r="H7702" s="5" t="str">
        <f>TEXT(Table1[[#This Row],[Order_Date]],"mmmm")</f>
        <v>May</v>
      </c>
      <c r="I7702" s="7">
        <f>MONTH(Table1[[#This Row],[Order_Date]])</f>
        <v>5</v>
      </c>
      <c r="J7702" s="7">
        <v>1</v>
      </c>
      <c r="K7702" s="4">
        <v>4013.24</v>
      </c>
      <c r="L7702" s="4">
        <v>10</v>
      </c>
      <c r="M7702" s="4">
        <v>3611.92</v>
      </c>
      <c r="N7702" s="4">
        <f>(Table1[[#This Row],[Quantity]]*Table1[[#This Row],[Unit_Price]])*(1-Table1[[#This Row],[Discount_%]]/100)</f>
        <v>3611.9159999999997</v>
      </c>
      <c r="O7702" s="4">
        <v>2622.05</v>
      </c>
      <c r="P7702" s="4">
        <v>989.87</v>
      </c>
      <c r="Q7702">
        <f>Table1[[#This Row],[Revenue]]-Table1[[#This Row],[Cost]]</f>
        <v>989.86999999999989</v>
      </c>
      <c r="R7702" s="6">
        <f>Table1[[#This Row],[Profit]]/Table1[[#This Row],[Revenue]]</f>
        <v>0.27405645750736451</v>
      </c>
    </row>
    <row r="7703" spans="1:18" x14ac:dyDescent="0.45">
      <c r="A7703" s="1" t="s">
        <v>12885</v>
      </c>
      <c r="B7703" s="1" t="s">
        <v>8179</v>
      </c>
      <c r="C7703" s="1" t="s">
        <v>12</v>
      </c>
      <c r="D7703" s="1" t="s">
        <v>32</v>
      </c>
      <c r="E7703" s="1" t="s">
        <v>4</v>
      </c>
      <c r="F7703" s="2">
        <v>45681</v>
      </c>
      <c r="G7703" s="1" t="str">
        <f>IF(WEEKDAY(Table1[[#This Row],[Order_Date]],2)&gt;=6,"Weekend","Weekday")</f>
        <v>Weekday</v>
      </c>
      <c r="H7703" s="2" t="str">
        <f>TEXT(Table1[[#This Row],[Order_Date]],"mmmm")</f>
        <v>January</v>
      </c>
      <c r="I7703" s="8">
        <f>MONTH(Table1[[#This Row],[Order_Date]])</f>
        <v>1</v>
      </c>
      <c r="J7703" s="8">
        <v>1</v>
      </c>
      <c r="K7703" s="1">
        <v>4098.93</v>
      </c>
      <c r="L7703" s="1">
        <v>20</v>
      </c>
      <c r="M7703" s="1">
        <v>3279.14</v>
      </c>
      <c r="N7703" s="1">
        <f>(Table1[[#This Row],[Quantity]]*Table1[[#This Row],[Unit_Price]])*(1-Table1[[#This Row],[Discount_%]]/100)</f>
        <v>3279.1440000000002</v>
      </c>
      <c r="O7703" s="1">
        <v>2117.0100000000002</v>
      </c>
      <c r="P7703" s="1">
        <v>1162.1300000000001</v>
      </c>
      <c r="Q7703">
        <f>Table1[[#This Row],[Revenue]]-Table1[[#This Row],[Cost]]</f>
        <v>1162.1299999999997</v>
      </c>
      <c r="R7703" s="6">
        <f>Table1[[#This Row],[Profit]]/Table1[[#This Row],[Revenue]]</f>
        <v>0.35440084900309232</v>
      </c>
    </row>
    <row r="7704" spans="1:18" x14ac:dyDescent="0.45">
      <c r="A7704" s="4" t="s">
        <v>12886</v>
      </c>
      <c r="B7704" s="4" t="s">
        <v>12887</v>
      </c>
      <c r="C7704" s="4" t="s">
        <v>20</v>
      </c>
      <c r="D7704" s="4" t="s">
        <v>60</v>
      </c>
      <c r="E7704" s="4" t="s">
        <v>22</v>
      </c>
      <c r="F7704" s="5">
        <v>45525</v>
      </c>
      <c r="G7704" s="4" t="str">
        <f>IF(WEEKDAY(Table1[[#This Row],[Order_Date]],2)&gt;=6,"Weekend","Weekday")</f>
        <v>Weekday</v>
      </c>
      <c r="H7704" s="5" t="str">
        <f>TEXT(Table1[[#This Row],[Order_Date]],"mmmm")</f>
        <v>August</v>
      </c>
      <c r="I7704" s="7">
        <f>MONTH(Table1[[#This Row],[Order_Date]])</f>
        <v>8</v>
      </c>
      <c r="J7704" s="7">
        <v>2</v>
      </c>
      <c r="K7704" s="4">
        <v>380.76</v>
      </c>
      <c r="L7704" s="4">
        <v>0</v>
      </c>
      <c r="M7704" s="4">
        <v>761.52</v>
      </c>
      <c r="N7704" s="4">
        <f>(Table1[[#This Row],[Quantity]]*Table1[[#This Row],[Unit_Price]])*(1-Table1[[#This Row],[Discount_%]]/100)</f>
        <v>761.52</v>
      </c>
      <c r="O7704" s="4">
        <v>461.18</v>
      </c>
      <c r="P7704" s="4">
        <v>300.33999999999997</v>
      </c>
      <c r="Q7704">
        <f>Table1[[#This Row],[Revenue]]-Table1[[#This Row],[Cost]]</f>
        <v>300.33999999999997</v>
      </c>
      <c r="R7704" s="6">
        <f>Table1[[#This Row],[Profit]]/Table1[[#This Row],[Revenue]]</f>
        <v>0.39439541968694186</v>
      </c>
    </row>
    <row r="7705" spans="1:18" x14ac:dyDescent="0.45">
      <c r="A7705" s="1" t="s">
        <v>12888</v>
      </c>
      <c r="B7705" s="1" t="s">
        <v>12889</v>
      </c>
      <c r="C7705" s="1" t="s">
        <v>28</v>
      </c>
      <c r="D7705" s="1" t="s">
        <v>100</v>
      </c>
      <c r="E7705" s="1" t="s">
        <v>22</v>
      </c>
      <c r="F7705" s="2">
        <v>45654</v>
      </c>
      <c r="G7705" s="1" t="str">
        <f>IF(WEEKDAY(Table1[[#This Row],[Order_Date]],2)&gt;=6,"Weekend","Weekday")</f>
        <v>Weekend</v>
      </c>
      <c r="H7705" s="2" t="str">
        <f>TEXT(Table1[[#This Row],[Order_Date]],"mmmm")</f>
        <v>December</v>
      </c>
      <c r="I7705" s="8">
        <f>MONTH(Table1[[#This Row],[Order_Date]])</f>
        <v>12</v>
      </c>
      <c r="J7705" s="8">
        <v>3</v>
      </c>
      <c r="K7705" s="1">
        <v>4930.25</v>
      </c>
      <c r="L7705" s="1">
        <v>0</v>
      </c>
      <c r="M7705" s="1">
        <v>14790.75</v>
      </c>
      <c r="N7705" s="1">
        <f>(Table1[[#This Row],[Quantity]]*Table1[[#This Row],[Unit_Price]])*(1-Table1[[#This Row],[Discount_%]]/100)</f>
        <v>14790.75</v>
      </c>
      <c r="O7705" s="1">
        <v>10726.31</v>
      </c>
      <c r="P7705" s="1">
        <v>4064.44</v>
      </c>
      <c r="Q7705">
        <f>Table1[[#This Row],[Revenue]]-Table1[[#This Row],[Cost]]</f>
        <v>4064.4400000000005</v>
      </c>
      <c r="R7705" s="6">
        <f>Table1[[#This Row],[Profit]]/Table1[[#This Row],[Revenue]]</f>
        <v>0.2747960718692426</v>
      </c>
    </row>
    <row r="7706" spans="1:18" x14ac:dyDescent="0.45">
      <c r="A7706" s="4" t="s">
        <v>12890</v>
      </c>
      <c r="B7706" s="4" t="s">
        <v>12891</v>
      </c>
      <c r="C7706" s="4" t="s">
        <v>7</v>
      </c>
      <c r="D7706" s="4" t="s">
        <v>134</v>
      </c>
      <c r="E7706" s="4" t="s">
        <v>22</v>
      </c>
      <c r="F7706" s="5">
        <v>45464</v>
      </c>
      <c r="G7706" s="4" t="str">
        <f>IF(WEEKDAY(Table1[[#This Row],[Order_Date]],2)&gt;=6,"Weekend","Weekday")</f>
        <v>Weekday</v>
      </c>
      <c r="H7706" s="5" t="str">
        <f>TEXT(Table1[[#This Row],[Order_Date]],"mmmm")</f>
        <v>June</v>
      </c>
      <c r="I7706" s="7">
        <f>MONTH(Table1[[#This Row],[Order_Date]])</f>
        <v>6</v>
      </c>
      <c r="J7706" s="7">
        <v>4</v>
      </c>
      <c r="K7706" s="4">
        <v>953.74</v>
      </c>
      <c r="L7706" s="4">
        <v>20</v>
      </c>
      <c r="M7706" s="4">
        <v>3051.97</v>
      </c>
      <c r="N7706" s="4">
        <f>(Table1[[#This Row],[Quantity]]*Table1[[#This Row],[Unit_Price]])*(1-Table1[[#This Row],[Discount_%]]/100)</f>
        <v>3051.9680000000003</v>
      </c>
      <c r="O7706" s="4">
        <v>2241.9299999999998</v>
      </c>
      <c r="P7706" s="4">
        <v>810.04</v>
      </c>
      <c r="Q7706">
        <f>Table1[[#This Row],[Revenue]]-Table1[[#This Row],[Cost]]</f>
        <v>810.04</v>
      </c>
      <c r="R7706" s="6">
        <f>Table1[[#This Row],[Profit]]/Table1[[#This Row],[Revenue]]</f>
        <v>0.26541545296972119</v>
      </c>
    </row>
    <row r="7707" spans="1:18" x14ac:dyDescent="0.45">
      <c r="A7707" s="1" t="s">
        <v>12892</v>
      </c>
      <c r="B7707" s="1" t="s">
        <v>7103</v>
      </c>
      <c r="C7707" s="1" t="s">
        <v>28</v>
      </c>
      <c r="D7707" s="1" t="s">
        <v>35</v>
      </c>
      <c r="E7707" s="1" t="s">
        <v>22</v>
      </c>
      <c r="F7707" s="2">
        <v>45683</v>
      </c>
      <c r="G7707" s="1" t="str">
        <f>IF(WEEKDAY(Table1[[#This Row],[Order_Date]],2)&gt;=6,"Weekend","Weekday")</f>
        <v>Weekend</v>
      </c>
      <c r="H7707" s="2" t="str">
        <f>TEXT(Table1[[#This Row],[Order_Date]],"mmmm")</f>
        <v>January</v>
      </c>
      <c r="I7707" s="8">
        <f>MONTH(Table1[[#This Row],[Order_Date]])</f>
        <v>1</v>
      </c>
      <c r="J7707" s="8">
        <v>1</v>
      </c>
      <c r="K7707" s="1">
        <v>3566.21</v>
      </c>
      <c r="L7707" s="1">
        <v>5</v>
      </c>
      <c r="M7707" s="1">
        <v>3387.9</v>
      </c>
      <c r="N7707" s="1">
        <f>(Table1[[#This Row],[Quantity]]*Table1[[#This Row],[Unit_Price]])*(1-Table1[[#This Row],[Discount_%]]/100)</f>
        <v>3387.8995</v>
      </c>
      <c r="O7707" s="1">
        <v>2857.59</v>
      </c>
      <c r="P7707" s="1">
        <v>530.30999999999995</v>
      </c>
      <c r="Q7707">
        <f>Table1[[#This Row],[Revenue]]-Table1[[#This Row],[Cost]]</f>
        <v>530.30999999999995</v>
      </c>
      <c r="R7707" s="6">
        <f>Table1[[#This Row],[Profit]]/Table1[[#This Row],[Revenue]]</f>
        <v>0.15653059417338172</v>
      </c>
    </row>
    <row r="7708" spans="1:18" x14ac:dyDescent="0.45">
      <c r="A7708" s="4" t="s">
        <v>12893</v>
      </c>
      <c r="B7708" s="4" t="s">
        <v>11242</v>
      </c>
      <c r="C7708" s="4" t="s">
        <v>12</v>
      </c>
      <c r="D7708" s="4" t="s">
        <v>41</v>
      </c>
      <c r="E7708" s="4" t="s">
        <v>9</v>
      </c>
      <c r="F7708" s="5">
        <v>45939</v>
      </c>
      <c r="G7708" s="4" t="str">
        <f>IF(WEEKDAY(Table1[[#This Row],[Order_Date]],2)&gt;=6,"Weekend","Weekday")</f>
        <v>Weekday</v>
      </c>
      <c r="H7708" s="5" t="str">
        <f>TEXT(Table1[[#This Row],[Order_Date]],"mmmm")</f>
        <v>October</v>
      </c>
      <c r="I7708" s="7">
        <f>MONTH(Table1[[#This Row],[Order_Date]])</f>
        <v>10</v>
      </c>
      <c r="J7708" s="7">
        <v>4</v>
      </c>
      <c r="K7708" s="4">
        <v>2459.8200000000002</v>
      </c>
      <c r="L7708" s="4">
        <v>15</v>
      </c>
      <c r="M7708" s="4">
        <v>8363.39</v>
      </c>
      <c r="N7708" s="4">
        <f>(Table1[[#This Row],[Quantity]]*Table1[[#This Row],[Unit_Price]])*(1-Table1[[#This Row],[Discount_%]]/100)</f>
        <v>8363.3880000000008</v>
      </c>
      <c r="O7708" s="4">
        <v>6205.24</v>
      </c>
      <c r="P7708" s="4">
        <v>2158.15</v>
      </c>
      <c r="Q7708">
        <f>Table1[[#This Row],[Revenue]]-Table1[[#This Row],[Cost]]</f>
        <v>2158.1499999999996</v>
      </c>
      <c r="R7708" s="6">
        <f>Table1[[#This Row],[Profit]]/Table1[[#This Row],[Revenue]]</f>
        <v>0.25804727508821185</v>
      </c>
    </row>
    <row r="7709" spans="1:18" x14ac:dyDescent="0.45">
      <c r="A7709" s="1" t="s">
        <v>12894</v>
      </c>
      <c r="B7709" s="1" t="s">
        <v>121</v>
      </c>
      <c r="C7709" s="1" t="s">
        <v>2</v>
      </c>
      <c r="D7709" s="1" t="s">
        <v>17</v>
      </c>
      <c r="E7709" s="1" t="s">
        <v>14</v>
      </c>
      <c r="F7709" s="2">
        <v>45811</v>
      </c>
      <c r="G7709" s="1" t="str">
        <f>IF(WEEKDAY(Table1[[#This Row],[Order_Date]],2)&gt;=6,"Weekend","Weekday")</f>
        <v>Weekday</v>
      </c>
      <c r="H7709" s="2" t="str">
        <f>TEXT(Table1[[#This Row],[Order_Date]],"mmmm")</f>
        <v>June</v>
      </c>
      <c r="I7709" s="8">
        <f>MONTH(Table1[[#This Row],[Order_Date]])</f>
        <v>6</v>
      </c>
      <c r="J7709" s="8">
        <v>3</v>
      </c>
      <c r="K7709" s="1">
        <v>2750.59</v>
      </c>
      <c r="L7709" s="1">
        <v>20</v>
      </c>
      <c r="M7709" s="1">
        <v>6601.42</v>
      </c>
      <c r="N7709" s="1">
        <f>(Table1[[#This Row],[Quantity]]*Table1[[#This Row],[Unit_Price]])*(1-Table1[[#This Row],[Discount_%]]/100)</f>
        <v>6601.4160000000011</v>
      </c>
      <c r="O7709" s="1">
        <v>4080.92</v>
      </c>
      <c r="P7709" s="1">
        <v>2520.5</v>
      </c>
      <c r="Q7709">
        <f>Table1[[#This Row],[Revenue]]-Table1[[#This Row],[Cost]]</f>
        <v>2520.5</v>
      </c>
      <c r="R7709" s="6">
        <f>Table1[[#This Row],[Profit]]/Table1[[#This Row],[Revenue]]</f>
        <v>0.38181179200838605</v>
      </c>
    </row>
    <row r="7710" spans="1:18" x14ac:dyDescent="0.45">
      <c r="A7710" s="4" t="s">
        <v>12895</v>
      </c>
      <c r="B7710" s="4" t="s">
        <v>12896</v>
      </c>
      <c r="C7710" s="4" t="s">
        <v>7</v>
      </c>
      <c r="D7710" s="4" t="s">
        <v>106</v>
      </c>
      <c r="E7710" s="4" t="s">
        <v>9</v>
      </c>
      <c r="F7710" s="5">
        <v>45719</v>
      </c>
      <c r="G7710" s="4" t="str">
        <f>IF(WEEKDAY(Table1[[#This Row],[Order_Date]],2)&gt;=6,"Weekend","Weekday")</f>
        <v>Weekday</v>
      </c>
      <c r="H7710" s="5" t="str">
        <f>TEXT(Table1[[#This Row],[Order_Date]],"mmmm")</f>
        <v>March</v>
      </c>
      <c r="I7710" s="7">
        <f>MONTH(Table1[[#This Row],[Order_Date]])</f>
        <v>3</v>
      </c>
      <c r="J7710" s="7">
        <v>4</v>
      </c>
      <c r="K7710" s="4">
        <v>4371.7</v>
      </c>
      <c r="L7710" s="4">
        <v>15</v>
      </c>
      <c r="M7710" s="4">
        <v>14863.78</v>
      </c>
      <c r="N7710" s="4">
        <f>(Table1[[#This Row],[Quantity]]*Table1[[#This Row],[Unit_Price]])*(1-Table1[[#This Row],[Discount_%]]/100)</f>
        <v>14863.779999999999</v>
      </c>
      <c r="O7710" s="4">
        <v>9042.1200000000008</v>
      </c>
      <c r="P7710" s="4">
        <v>5821.66</v>
      </c>
      <c r="Q7710">
        <f>Table1[[#This Row],[Revenue]]-Table1[[#This Row],[Cost]]</f>
        <v>5821.66</v>
      </c>
      <c r="R7710" s="6">
        <f>Table1[[#This Row],[Profit]]/Table1[[#This Row],[Revenue]]</f>
        <v>0.39166753006301219</v>
      </c>
    </row>
    <row r="7711" spans="1:18" x14ac:dyDescent="0.45">
      <c r="A7711" s="1" t="s">
        <v>12897</v>
      </c>
      <c r="B7711" s="1" t="s">
        <v>8566</v>
      </c>
      <c r="C7711" s="1" t="s">
        <v>7</v>
      </c>
      <c r="D7711" s="1" t="s">
        <v>71</v>
      </c>
      <c r="E7711" s="1" t="s">
        <v>14</v>
      </c>
      <c r="F7711" s="2">
        <v>46022</v>
      </c>
      <c r="G7711" s="1" t="str">
        <f>IF(WEEKDAY(Table1[[#This Row],[Order_Date]],2)&gt;=6,"Weekend","Weekday")</f>
        <v>Weekday</v>
      </c>
      <c r="H7711" s="2" t="str">
        <f>TEXT(Table1[[#This Row],[Order_Date]],"mmmm")</f>
        <v>December</v>
      </c>
      <c r="I7711" s="8">
        <f>MONTH(Table1[[#This Row],[Order_Date]])</f>
        <v>12</v>
      </c>
      <c r="J7711" s="8">
        <v>4</v>
      </c>
      <c r="K7711" s="1">
        <v>2815.52</v>
      </c>
      <c r="L7711" s="1">
        <v>0</v>
      </c>
      <c r="M7711" s="1">
        <v>11262.08</v>
      </c>
      <c r="N7711" s="1">
        <f>(Table1[[#This Row],[Quantity]]*Table1[[#This Row],[Unit_Price]])*(1-Table1[[#This Row],[Discount_%]]/100)</f>
        <v>11262.08</v>
      </c>
      <c r="O7711" s="1">
        <v>9403.32</v>
      </c>
      <c r="P7711" s="1">
        <v>1858.76</v>
      </c>
      <c r="Q7711">
        <f>Table1[[#This Row],[Revenue]]-Table1[[#This Row],[Cost]]</f>
        <v>1858.7600000000002</v>
      </c>
      <c r="R7711" s="6">
        <f>Table1[[#This Row],[Profit]]/Table1[[#This Row],[Revenue]]</f>
        <v>0.16504588850372223</v>
      </c>
    </row>
    <row r="7712" spans="1:18" x14ac:dyDescent="0.45">
      <c r="A7712" s="4" t="s">
        <v>12898</v>
      </c>
      <c r="B7712" s="4" t="s">
        <v>12899</v>
      </c>
      <c r="C7712" s="4" t="s">
        <v>2</v>
      </c>
      <c r="D7712" s="4" t="s">
        <v>68</v>
      </c>
      <c r="E7712" s="4" t="s">
        <v>14</v>
      </c>
      <c r="F7712" s="5">
        <v>45292</v>
      </c>
      <c r="G7712" s="4" t="str">
        <f>IF(WEEKDAY(Table1[[#This Row],[Order_Date]],2)&gt;=6,"Weekend","Weekday")</f>
        <v>Weekday</v>
      </c>
      <c r="H7712" s="5" t="str">
        <f>TEXT(Table1[[#This Row],[Order_Date]],"mmmm")</f>
        <v>January</v>
      </c>
      <c r="I7712" s="7">
        <f>MONTH(Table1[[#This Row],[Order_Date]])</f>
        <v>1</v>
      </c>
      <c r="J7712" s="7">
        <v>3</v>
      </c>
      <c r="K7712" s="4">
        <v>780.88</v>
      </c>
      <c r="L7712" s="4">
        <v>15</v>
      </c>
      <c r="M7712" s="4">
        <v>1991.24</v>
      </c>
      <c r="N7712" s="4">
        <f>(Table1[[#This Row],[Quantity]]*Table1[[#This Row],[Unit_Price]])*(1-Table1[[#This Row],[Discount_%]]/100)</f>
        <v>1991.2439999999999</v>
      </c>
      <c r="O7712" s="4">
        <v>1423.64</v>
      </c>
      <c r="P7712" s="4">
        <v>567.6</v>
      </c>
      <c r="Q7712">
        <f>Table1[[#This Row],[Revenue]]-Table1[[#This Row],[Cost]]</f>
        <v>567.59999999999991</v>
      </c>
      <c r="R7712" s="6">
        <f>Table1[[#This Row],[Profit]]/Table1[[#This Row],[Revenue]]</f>
        <v>0.28504851248468294</v>
      </c>
    </row>
    <row r="7713" spans="1:18" x14ac:dyDescent="0.45">
      <c r="A7713" s="1" t="s">
        <v>12900</v>
      </c>
      <c r="B7713" s="1" t="s">
        <v>12901</v>
      </c>
      <c r="C7713" s="1" t="s">
        <v>12</v>
      </c>
      <c r="D7713" s="1" t="s">
        <v>13</v>
      </c>
      <c r="E7713" s="1" t="s">
        <v>22</v>
      </c>
      <c r="F7713" s="2">
        <v>45680</v>
      </c>
      <c r="G7713" s="1" t="str">
        <f>IF(WEEKDAY(Table1[[#This Row],[Order_Date]],2)&gt;=6,"Weekend","Weekday")</f>
        <v>Weekday</v>
      </c>
      <c r="H7713" s="2" t="str">
        <f>TEXT(Table1[[#This Row],[Order_Date]],"mmmm")</f>
        <v>January</v>
      </c>
      <c r="I7713" s="8">
        <f>MONTH(Table1[[#This Row],[Order_Date]])</f>
        <v>1</v>
      </c>
      <c r="J7713" s="8">
        <v>3</v>
      </c>
      <c r="K7713" s="1">
        <v>4763.51</v>
      </c>
      <c r="L7713" s="1">
        <v>0</v>
      </c>
      <c r="M7713" s="1">
        <v>14290.53</v>
      </c>
      <c r="N7713" s="1">
        <f>(Table1[[#This Row],[Quantity]]*Table1[[#This Row],[Unit_Price]])*(1-Table1[[#This Row],[Discount_%]]/100)</f>
        <v>14290.53</v>
      </c>
      <c r="O7713" s="1">
        <v>9874.15</v>
      </c>
      <c r="P7713" s="1">
        <v>4416.38</v>
      </c>
      <c r="Q7713">
        <f>Table1[[#This Row],[Revenue]]-Table1[[#This Row],[Cost]]</f>
        <v>4416.380000000001</v>
      </c>
      <c r="R7713" s="6">
        <f>Table1[[#This Row],[Profit]]/Table1[[#This Row],[Revenue]]</f>
        <v>0.30904242179961133</v>
      </c>
    </row>
    <row r="7714" spans="1:18" x14ac:dyDescent="0.45">
      <c r="A7714" s="4" t="s">
        <v>12902</v>
      </c>
      <c r="B7714" s="4" t="s">
        <v>9640</v>
      </c>
      <c r="C7714" s="4" t="s">
        <v>7</v>
      </c>
      <c r="D7714" s="4" t="s">
        <v>134</v>
      </c>
      <c r="E7714" s="4" t="s">
        <v>22</v>
      </c>
      <c r="F7714" s="5">
        <v>45940</v>
      </c>
      <c r="G7714" s="4" t="str">
        <f>IF(WEEKDAY(Table1[[#This Row],[Order_Date]],2)&gt;=6,"Weekend","Weekday")</f>
        <v>Weekday</v>
      </c>
      <c r="H7714" s="5" t="str">
        <f>TEXT(Table1[[#This Row],[Order_Date]],"mmmm")</f>
        <v>October</v>
      </c>
      <c r="I7714" s="7">
        <f>MONTH(Table1[[#This Row],[Order_Date]])</f>
        <v>10</v>
      </c>
      <c r="J7714" s="7">
        <v>4</v>
      </c>
      <c r="K7714" s="4">
        <v>697.91</v>
      </c>
      <c r="L7714" s="4">
        <v>15</v>
      </c>
      <c r="M7714" s="4">
        <v>2372.89</v>
      </c>
      <c r="N7714" s="4">
        <f>(Table1[[#This Row],[Quantity]]*Table1[[#This Row],[Unit_Price]])*(1-Table1[[#This Row],[Discount_%]]/100)</f>
        <v>2372.8939999999998</v>
      </c>
      <c r="O7714" s="4">
        <v>1842.3</v>
      </c>
      <c r="P7714" s="4">
        <v>530.59</v>
      </c>
      <c r="Q7714">
        <f>Table1[[#This Row],[Revenue]]-Table1[[#This Row],[Cost]]</f>
        <v>530.58999999999992</v>
      </c>
      <c r="R7714" s="6">
        <f>Table1[[#This Row],[Profit]]/Table1[[#This Row],[Revenue]]</f>
        <v>0.2236049711533194</v>
      </c>
    </row>
    <row r="7715" spans="1:18" x14ac:dyDescent="0.45">
      <c r="A7715" s="1" t="s">
        <v>12903</v>
      </c>
      <c r="B7715" s="1" t="s">
        <v>4461</v>
      </c>
      <c r="C7715" s="1" t="s">
        <v>12</v>
      </c>
      <c r="D7715" s="1" t="s">
        <v>38</v>
      </c>
      <c r="E7715" s="1" t="s">
        <v>14</v>
      </c>
      <c r="F7715" s="2">
        <v>45949</v>
      </c>
      <c r="G7715" s="1" t="str">
        <f>IF(WEEKDAY(Table1[[#This Row],[Order_Date]],2)&gt;=6,"Weekend","Weekday")</f>
        <v>Weekend</v>
      </c>
      <c r="H7715" s="2" t="str">
        <f>TEXT(Table1[[#This Row],[Order_Date]],"mmmm")</f>
        <v>October</v>
      </c>
      <c r="I7715" s="8">
        <f>MONTH(Table1[[#This Row],[Order_Date]])</f>
        <v>10</v>
      </c>
      <c r="J7715" s="8">
        <v>5</v>
      </c>
      <c r="K7715" s="1">
        <v>4867.9399999999996</v>
      </c>
      <c r="L7715" s="1">
        <v>15</v>
      </c>
      <c r="M7715" s="1">
        <v>20688.740000000002</v>
      </c>
      <c r="N7715" s="1">
        <f>(Table1[[#This Row],[Quantity]]*Table1[[#This Row],[Unit_Price]])*(1-Table1[[#This Row],[Discount_%]]/100)</f>
        <v>20688.744999999995</v>
      </c>
      <c r="O7715" s="1">
        <v>17251.22</v>
      </c>
      <c r="P7715" s="1">
        <v>3437.52</v>
      </c>
      <c r="Q7715">
        <f>Table1[[#This Row],[Revenue]]-Table1[[#This Row],[Cost]]</f>
        <v>3437.5200000000004</v>
      </c>
      <c r="R7715" s="6">
        <f>Table1[[#This Row],[Profit]]/Table1[[#This Row],[Revenue]]</f>
        <v>0.16615414955188182</v>
      </c>
    </row>
    <row r="7716" spans="1:18" x14ac:dyDescent="0.45">
      <c r="A7716" s="4" t="s">
        <v>12904</v>
      </c>
      <c r="B7716" s="4" t="s">
        <v>12905</v>
      </c>
      <c r="C7716" s="4" t="s">
        <v>7</v>
      </c>
      <c r="D7716" s="4" t="s">
        <v>134</v>
      </c>
      <c r="E7716" s="4" t="s">
        <v>9</v>
      </c>
      <c r="F7716" s="5">
        <v>45803</v>
      </c>
      <c r="G7716" s="4" t="str">
        <f>IF(WEEKDAY(Table1[[#This Row],[Order_Date]],2)&gt;=6,"Weekend","Weekday")</f>
        <v>Weekday</v>
      </c>
      <c r="H7716" s="5" t="str">
        <f>TEXT(Table1[[#This Row],[Order_Date]],"mmmm")</f>
        <v>May</v>
      </c>
      <c r="I7716" s="7">
        <f>MONTH(Table1[[#This Row],[Order_Date]])</f>
        <v>5</v>
      </c>
      <c r="J7716" s="7">
        <v>4</v>
      </c>
      <c r="K7716" s="4">
        <v>492.14</v>
      </c>
      <c r="L7716" s="4">
        <v>20</v>
      </c>
      <c r="M7716" s="4">
        <v>1574.85</v>
      </c>
      <c r="N7716" s="4">
        <f>(Table1[[#This Row],[Quantity]]*Table1[[#This Row],[Unit_Price]])*(1-Table1[[#This Row],[Discount_%]]/100)</f>
        <v>1574.848</v>
      </c>
      <c r="O7716" s="4">
        <v>1247.73</v>
      </c>
      <c r="P7716" s="4">
        <v>327.12</v>
      </c>
      <c r="Q7716">
        <f>Table1[[#This Row],[Revenue]]-Table1[[#This Row],[Cost]]</f>
        <v>327.11999999999989</v>
      </c>
      <c r="R7716" s="6">
        <f>Table1[[#This Row],[Profit]]/Table1[[#This Row],[Revenue]]</f>
        <v>0.20771502047814078</v>
      </c>
    </row>
    <row r="7717" spans="1:18" x14ac:dyDescent="0.45">
      <c r="A7717" s="1" t="s">
        <v>12906</v>
      </c>
      <c r="B7717" s="1" t="s">
        <v>12907</v>
      </c>
      <c r="C7717" s="1" t="s">
        <v>12</v>
      </c>
      <c r="D7717" s="1" t="s">
        <v>41</v>
      </c>
      <c r="E7717" s="1" t="s">
        <v>14</v>
      </c>
      <c r="F7717" s="2">
        <v>45308</v>
      </c>
      <c r="G7717" s="1" t="str">
        <f>IF(WEEKDAY(Table1[[#This Row],[Order_Date]],2)&gt;=6,"Weekend","Weekday")</f>
        <v>Weekday</v>
      </c>
      <c r="H7717" s="2" t="str">
        <f>TEXT(Table1[[#This Row],[Order_Date]],"mmmm")</f>
        <v>January</v>
      </c>
      <c r="I7717" s="8">
        <f>MONTH(Table1[[#This Row],[Order_Date]])</f>
        <v>1</v>
      </c>
      <c r="J7717" s="8">
        <v>3</v>
      </c>
      <c r="K7717" s="1">
        <v>4024.63</v>
      </c>
      <c r="L7717" s="1">
        <v>20</v>
      </c>
      <c r="M7717" s="1">
        <v>9659.11</v>
      </c>
      <c r="N7717" s="1">
        <f>(Table1[[#This Row],[Quantity]]*Table1[[#This Row],[Unit_Price]])*(1-Table1[[#This Row],[Discount_%]]/100)</f>
        <v>9659.1119999999992</v>
      </c>
      <c r="O7717" s="1">
        <v>6439.76</v>
      </c>
      <c r="P7717" s="1">
        <v>3219.35</v>
      </c>
      <c r="Q7717">
        <f>Table1[[#This Row],[Revenue]]-Table1[[#This Row],[Cost]]</f>
        <v>3219.3500000000004</v>
      </c>
      <c r="R7717" s="6">
        <f>Table1[[#This Row],[Profit]]/Table1[[#This Row],[Revenue]]</f>
        <v>0.33329675301347639</v>
      </c>
    </row>
    <row r="7718" spans="1:18" x14ac:dyDescent="0.45">
      <c r="A7718" s="4" t="s">
        <v>12908</v>
      </c>
      <c r="B7718" s="4" t="s">
        <v>2480</v>
      </c>
      <c r="C7718" s="4" t="s">
        <v>12</v>
      </c>
      <c r="D7718" s="4" t="s">
        <v>38</v>
      </c>
      <c r="E7718" s="4" t="s">
        <v>22</v>
      </c>
      <c r="F7718" s="5">
        <v>45960</v>
      </c>
      <c r="G7718" s="4" t="str">
        <f>IF(WEEKDAY(Table1[[#This Row],[Order_Date]],2)&gt;=6,"Weekend","Weekday")</f>
        <v>Weekday</v>
      </c>
      <c r="H7718" s="5" t="str">
        <f>TEXT(Table1[[#This Row],[Order_Date]],"mmmm")</f>
        <v>October</v>
      </c>
      <c r="I7718" s="7">
        <f>MONTH(Table1[[#This Row],[Order_Date]])</f>
        <v>10</v>
      </c>
      <c r="J7718" s="7">
        <v>3</v>
      </c>
      <c r="K7718" s="4">
        <v>3808.94</v>
      </c>
      <c r="L7718" s="4">
        <v>20</v>
      </c>
      <c r="M7718" s="4">
        <v>9141.4599999999991</v>
      </c>
      <c r="N7718" s="4">
        <f>(Table1[[#This Row],[Quantity]]*Table1[[#This Row],[Unit_Price]])*(1-Table1[[#This Row],[Discount_%]]/100)</f>
        <v>9141.4560000000001</v>
      </c>
      <c r="O7718" s="4">
        <v>7267.56</v>
      </c>
      <c r="P7718" s="4">
        <v>1873.9</v>
      </c>
      <c r="Q7718">
        <f>Table1[[#This Row],[Revenue]]-Table1[[#This Row],[Cost]]</f>
        <v>1873.8999999999987</v>
      </c>
      <c r="R7718" s="6">
        <f>Table1[[#This Row],[Profit]]/Table1[[#This Row],[Revenue]]</f>
        <v>0.20498913740255936</v>
      </c>
    </row>
    <row r="7719" spans="1:18" x14ac:dyDescent="0.45">
      <c r="A7719" s="1" t="s">
        <v>12909</v>
      </c>
      <c r="B7719" s="1" t="s">
        <v>12910</v>
      </c>
      <c r="C7719" s="1" t="s">
        <v>7</v>
      </c>
      <c r="D7719" s="1" t="s">
        <v>134</v>
      </c>
      <c r="E7719" s="1" t="s">
        <v>4</v>
      </c>
      <c r="F7719" s="2">
        <v>46012</v>
      </c>
      <c r="G7719" s="1" t="str">
        <f>IF(WEEKDAY(Table1[[#This Row],[Order_Date]],2)&gt;=6,"Weekend","Weekday")</f>
        <v>Weekend</v>
      </c>
      <c r="H7719" s="2" t="str">
        <f>TEXT(Table1[[#This Row],[Order_Date]],"mmmm")</f>
        <v>December</v>
      </c>
      <c r="I7719" s="8">
        <f>MONTH(Table1[[#This Row],[Order_Date]])</f>
        <v>12</v>
      </c>
      <c r="J7719" s="8">
        <v>3</v>
      </c>
      <c r="K7719" s="1">
        <v>4879.37</v>
      </c>
      <c r="L7719" s="1">
        <v>15</v>
      </c>
      <c r="M7719" s="1">
        <v>12442.39</v>
      </c>
      <c r="N7719" s="1">
        <f>(Table1[[#This Row],[Quantity]]*Table1[[#This Row],[Unit_Price]])*(1-Table1[[#This Row],[Discount_%]]/100)</f>
        <v>12442.3935</v>
      </c>
      <c r="O7719" s="1">
        <v>9688.52</v>
      </c>
      <c r="P7719" s="1">
        <v>2753.87</v>
      </c>
      <c r="Q7719">
        <f>Table1[[#This Row],[Revenue]]-Table1[[#This Row],[Cost]]</f>
        <v>2753.869999999999</v>
      </c>
      <c r="R7719" s="6">
        <f>Table1[[#This Row],[Profit]]/Table1[[#This Row],[Revenue]]</f>
        <v>0.22132966415616293</v>
      </c>
    </row>
    <row r="7720" spans="1:18" x14ac:dyDescent="0.45">
      <c r="A7720" s="4" t="s">
        <v>12911</v>
      </c>
      <c r="B7720" s="4" t="s">
        <v>5221</v>
      </c>
      <c r="C7720" s="4" t="s">
        <v>28</v>
      </c>
      <c r="D7720" s="4" t="s">
        <v>137</v>
      </c>
      <c r="E7720" s="4" t="s">
        <v>22</v>
      </c>
      <c r="F7720" s="5">
        <v>45479</v>
      </c>
      <c r="G7720" s="4" t="str">
        <f>IF(WEEKDAY(Table1[[#This Row],[Order_Date]],2)&gt;=6,"Weekend","Weekday")</f>
        <v>Weekend</v>
      </c>
      <c r="H7720" s="5" t="str">
        <f>TEXT(Table1[[#This Row],[Order_Date]],"mmmm")</f>
        <v>July</v>
      </c>
      <c r="I7720" s="7">
        <f>MONTH(Table1[[#This Row],[Order_Date]])</f>
        <v>7</v>
      </c>
      <c r="J7720" s="7">
        <v>2</v>
      </c>
      <c r="K7720" s="4">
        <v>3375.75</v>
      </c>
      <c r="L7720" s="4">
        <v>0</v>
      </c>
      <c r="M7720" s="4">
        <v>6751.5</v>
      </c>
      <c r="N7720" s="4">
        <f>(Table1[[#This Row],[Quantity]]*Table1[[#This Row],[Unit_Price]])*(1-Table1[[#This Row],[Discount_%]]/100)</f>
        <v>6751.5</v>
      </c>
      <c r="O7720" s="4">
        <v>5448.69</v>
      </c>
      <c r="P7720" s="4">
        <v>1302.81</v>
      </c>
      <c r="Q7720">
        <f>Table1[[#This Row],[Revenue]]-Table1[[#This Row],[Cost]]</f>
        <v>1302.8100000000004</v>
      </c>
      <c r="R7720" s="6">
        <f>Table1[[#This Row],[Profit]]/Table1[[#This Row],[Revenue]]</f>
        <v>0.19296600755387691</v>
      </c>
    </row>
    <row r="7721" spans="1:18" x14ac:dyDescent="0.45">
      <c r="A7721" s="1" t="s">
        <v>12912</v>
      </c>
      <c r="B7721" s="1" t="s">
        <v>12913</v>
      </c>
      <c r="C7721" s="1" t="s">
        <v>20</v>
      </c>
      <c r="D7721" s="1" t="s">
        <v>60</v>
      </c>
      <c r="E7721" s="1" t="s">
        <v>4</v>
      </c>
      <c r="F7721" s="2">
        <v>45435</v>
      </c>
      <c r="G7721" s="1" t="str">
        <f>IF(WEEKDAY(Table1[[#This Row],[Order_Date]],2)&gt;=6,"Weekend","Weekday")</f>
        <v>Weekday</v>
      </c>
      <c r="H7721" s="2" t="str">
        <f>TEXT(Table1[[#This Row],[Order_Date]],"mmmm")</f>
        <v>May</v>
      </c>
      <c r="I7721" s="8">
        <f>MONTH(Table1[[#This Row],[Order_Date]])</f>
        <v>5</v>
      </c>
      <c r="J7721" s="8">
        <v>3</v>
      </c>
      <c r="K7721" s="1">
        <v>2858.6</v>
      </c>
      <c r="L7721" s="1">
        <v>15</v>
      </c>
      <c r="M7721" s="1">
        <v>7289.43</v>
      </c>
      <c r="N7721" s="1">
        <f>(Table1[[#This Row],[Quantity]]*Table1[[#This Row],[Unit_Price]])*(1-Table1[[#This Row],[Discount_%]]/100)</f>
        <v>7289.4299999999994</v>
      </c>
      <c r="O7721" s="1">
        <v>5043.95</v>
      </c>
      <c r="P7721" s="1">
        <v>2245.48</v>
      </c>
      <c r="Q7721">
        <f>Table1[[#This Row],[Revenue]]-Table1[[#This Row],[Cost]]</f>
        <v>2245.4800000000005</v>
      </c>
      <c r="R7721" s="6">
        <f>Table1[[#This Row],[Profit]]/Table1[[#This Row],[Revenue]]</f>
        <v>0.30804603377767531</v>
      </c>
    </row>
    <row r="7722" spans="1:18" x14ac:dyDescent="0.45">
      <c r="A7722" s="4" t="s">
        <v>12914</v>
      </c>
      <c r="B7722" s="4" t="s">
        <v>6388</v>
      </c>
      <c r="C7722" s="4" t="s">
        <v>2</v>
      </c>
      <c r="D7722" s="4" t="s">
        <v>68</v>
      </c>
      <c r="E7722" s="4" t="s">
        <v>4</v>
      </c>
      <c r="F7722" s="5">
        <v>46022</v>
      </c>
      <c r="G7722" s="4" t="str">
        <f>IF(WEEKDAY(Table1[[#This Row],[Order_Date]],2)&gt;=6,"Weekend","Weekday")</f>
        <v>Weekday</v>
      </c>
      <c r="H7722" s="5" t="str">
        <f>TEXT(Table1[[#This Row],[Order_Date]],"mmmm")</f>
        <v>December</v>
      </c>
      <c r="I7722" s="7">
        <f>MONTH(Table1[[#This Row],[Order_Date]])</f>
        <v>12</v>
      </c>
      <c r="J7722" s="7">
        <v>4</v>
      </c>
      <c r="K7722" s="4">
        <v>4478.6400000000003</v>
      </c>
      <c r="L7722" s="4">
        <v>15</v>
      </c>
      <c r="M7722" s="4">
        <v>15227.38</v>
      </c>
      <c r="N7722" s="4">
        <f>(Table1[[#This Row],[Quantity]]*Table1[[#This Row],[Unit_Price]])*(1-Table1[[#This Row],[Discount_%]]/100)</f>
        <v>15227.376</v>
      </c>
      <c r="O7722" s="4">
        <v>9868.4599999999991</v>
      </c>
      <c r="P7722" s="4">
        <v>5358.92</v>
      </c>
      <c r="Q7722">
        <f>Table1[[#This Row],[Revenue]]-Table1[[#This Row],[Cost]]</f>
        <v>5358.92</v>
      </c>
      <c r="R7722" s="6">
        <f>Table1[[#This Row],[Profit]]/Table1[[#This Row],[Revenue]]</f>
        <v>0.35192659538279075</v>
      </c>
    </row>
    <row r="7723" spans="1:18" x14ac:dyDescent="0.45">
      <c r="A7723" s="1" t="s">
        <v>12915</v>
      </c>
      <c r="B7723" s="1" t="s">
        <v>1109</v>
      </c>
      <c r="C7723" s="1" t="s">
        <v>28</v>
      </c>
      <c r="D7723" s="1" t="s">
        <v>100</v>
      </c>
      <c r="E7723" s="1" t="s">
        <v>4</v>
      </c>
      <c r="F7723" s="2">
        <v>45978</v>
      </c>
      <c r="G7723" s="1" t="str">
        <f>IF(WEEKDAY(Table1[[#This Row],[Order_Date]],2)&gt;=6,"Weekend","Weekday")</f>
        <v>Weekday</v>
      </c>
      <c r="H7723" s="2" t="str">
        <f>TEXT(Table1[[#This Row],[Order_Date]],"mmmm")</f>
        <v>November</v>
      </c>
      <c r="I7723" s="8">
        <f>MONTH(Table1[[#This Row],[Order_Date]])</f>
        <v>11</v>
      </c>
      <c r="J7723" s="8">
        <v>2</v>
      </c>
      <c r="K7723" s="1">
        <v>3173.34</v>
      </c>
      <c r="L7723" s="1">
        <v>10</v>
      </c>
      <c r="M7723" s="1">
        <v>5712.01</v>
      </c>
      <c r="N7723" s="1">
        <f>(Table1[[#This Row],[Quantity]]*Table1[[#This Row],[Unit_Price]])*(1-Table1[[#This Row],[Discount_%]]/100)</f>
        <v>5712.0120000000006</v>
      </c>
      <c r="O7723" s="1">
        <v>3990.03</v>
      </c>
      <c r="P7723" s="1">
        <v>1721.98</v>
      </c>
      <c r="Q7723">
        <f>Table1[[#This Row],[Revenue]]-Table1[[#This Row],[Cost]]</f>
        <v>1721.98</v>
      </c>
      <c r="R7723" s="6">
        <f>Table1[[#This Row],[Profit]]/Table1[[#This Row],[Revenue]]</f>
        <v>0.30146655905714448</v>
      </c>
    </row>
    <row r="7724" spans="1:18" x14ac:dyDescent="0.45">
      <c r="A7724" s="4" t="s">
        <v>12916</v>
      </c>
      <c r="B7724" s="4" t="s">
        <v>12917</v>
      </c>
      <c r="C7724" s="4" t="s">
        <v>12</v>
      </c>
      <c r="D7724" s="4" t="s">
        <v>41</v>
      </c>
      <c r="E7724" s="4" t="s">
        <v>14</v>
      </c>
      <c r="F7724" s="5">
        <v>45992</v>
      </c>
      <c r="G7724" s="4" t="str">
        <f>IF(WEEKDAY(Table1[[#This Row],[Order_Date]],2)&gt;=6,"Weekend","Weekday")</f>
        <v>Weekday</v>
      </c>
      <c r="H7724" s="5" t="str">
        <f>TEXT(Table1[[#This Row],[Order_Date]],"mmmm")</f>
        <v>December</v>
      </c>
      <c r="I7724" s="7">
        <f>MONTH(Table1[[#This Row],[Order_Date]])</f>
        <v>12</v>
      </c>
      <c r="J7724" s="7">
        <v>2</v>
      </c>
      <c r="K7724" s="4">
        <v>1572.31</v>
      </c>
      <c r="L7724" s="4">
        <v>0</v>
      </c>
      <c r="M7724" s="4">
        <v>3144.62</v>
      </c>
      <c r="N7724" s="4">
        <f>(Table1[[#This Row],[Quantity]]*Table1[[#This Row],[Unit_Price]])*(1-Table1[[#This Row],[Discount_%]]/100)</f>
        <v>3144.62</v>
      </c>
      <c r="O7724" s="4">
        <v>2670.9</v>
      </c>
      <c r="P7724" s="4">
        <v>473.72</v>
      </c>
      <c r="Q7724">
        <f>Table1[[#This Row],[Revenue]]-Table1[[#This Row],[Cost]]</f>
        <v>473.7199999999998</v>
      </c>
      <c r="R7724" s="6">
        <f>Table1[[#This Row],[Profit]]/Table1[[#This Row],[Revenue]]</f>
        <v>0.150644592987388</v>
      </c>
    </row>
    <row r="7725" spans="1:18" x14ac:dyDescent="0.45">
      <c r="A7725" s="1" t="s">
        <v>12918</v>
      </c>
      <c r="B7725" s="1" t="s">
        <v>12919</v>
      </c>
      <c r="C7725" s="1" t="s">
        <v>12</v>
      </c>
      <c r="D7725" s="1" t="s">
        <v>32</v>
      </c>
      <c r="E7725" s="1" t="s">
        <v>9</v>
      </c>
      <c r="F7725" s="2">
        <v>45983</v>
      </c>
      <c r="G7725" s="1" t="str">
        <f>IF(WEEKDAY(Table1[[#This Row],[Order_Date]],2)&gt;=6,"Weekend","Weekday")</f>
        <v>Weekend</v>
      </c>
      <c r="H7725" s="2" t="str">
        <f>TEXT(Table1[[#This Row],[Order_Date]],"mmmm")</f>
        <v>November</v>
      </c>
      <c r="I7725" s="8">
        <f>MONTH(Table1[[#This Row],[Order_Date]])</f>
        <v>11</v>
      </c>
      <c r="J7725" s="8">
        <v>5</v>
      </c>
      <c r="K7725" s="1">
        <v>1140.2</v>
      </c>
      <c r="L7725" s="1">
        <v>5</v>
      </c>
      <c r="M7725" s="1">
        <v>5415.95</v>
      </c>
      <c r="N7725" s="1">
        <f>(Table1[[#This Row],[Quantity]]*Table1[[#This Row],[Unit_Price]])*(1-Table1[[#This Row],[Discount_%]]/100)</f>
        <v>5415.95</v>
      </c>
      <c r="O7725" s="1">
        <v>4101.0200000000004</v>
      </c>
      <c r="P7725" s="1">
        <v>1314.93</v>
      </c>
      <c r="Q7725">
        <f>Table1[[#This Row],[Revenue]]-Table1[[#This Row],[Cost]]</f>
        <v>1314.9299999999994</v>
      </c>
      <c r="R7725" s="6">
        <f>Table1[[#This Row],[Profit]]/Table1[[#This Row],[Revenue]]</f>
        <v>0.2427884304692621</v>
      </c>
    </row>
    <row r="7726" spans="1:18" x14ac:dyDescent="0.45">
      <c r="A7726" s="4" t="s">
        <v>12920</v>
      </c>
      <c r="B7726" s="4" t="s">
        <v>11672</v>
      </c>
      <c r="C7726" s="4" t="s">
        <v>20</v>
      </c>
      <c r="D7726" s="4" t="s">
        <v>57</v>
      </c>
      <c r="E7726" s="4" t="s">
        <v>14</v>
      </c>
      <c r="F7726" s="5">
        <v>45526</v>
      </c>
      <c r="G7726" s="4" t="str">
        <f>IF(WEEKDAY(Table1[[#This Row],[Order_Date]],2)&gt;=6,"Weekend","Weekday")</f>
        <v>Weekday</v>
      </c>
      <c r="H7726" s="5" t="str">
        <f>TEXT(Table1[[#This Row],[Order_Date]],"mmmm")</f>
        <v>August</v>
      </c>
      <c r="I7726" s="7">
        <f>MONTH(Table1[[#This Row],[Order_Date]])</f>
        <v>8</v>
      </c>
      <c r="J7726" s="7">
        <v>5</v>
      </c>
      <c r="K7726" s="4">
        <v>879.08</v>
      </c>
      <c r="L7726" s="4">
        <v>5</v>
      </c>
      <c r="M7726" s="4">
        <v>4175.63</v>
      </c>
      <c r="N7726" s="4">
        <f>(Table1[[#This Row],[Quantity]]*Table1[[#This Row],[Unit_Price]])*(1-Table1[[#This Row],[Discount_%]]/100)</f>
        <v>4175.63</v>
      </c>
      <c r="O7726" s="4">
        <v>3513.73</v>
      </c>
      <c r="P7726" s="4">
        <v>661.9</v>
      </c>
      <c r="Q7726">
        <f>Table1[[#This Row],[Revenue]]-Table1[[#This Row],[Cost]]</f>
        <v>661.90000000000009</v>
      </c>
      <c r="R7726" s="6">
        <f>Table1[[#This Row],[Profit]]/Table1[[#This Row],[Revenue]]</f>
        <v>0.15851500252656484</v>
      </c>
    </row>
    <row r="7727" spans="1:18" x14ac:dyDescent="0.45">
      <c r="A7727" s="1" t="s">
        <v>12921</v>
      </c>
      <c r="B7727" s="1" t="s">
        <v>6022</v>
      </c>
      <c r="C7727" s="1" t="s">
        <v>12</v>
      </c>
      <c r="D7727" s="1" t="s">
        <v>13</v>
      </c>
      <c r="E7727" s="1" t="s">
        <v>4</v>
      </c>
      <c r="F7727" s="2">
        <v>45645</v>
      </c>
      <c r="G7727" s="1" t="str">
        <f>IF(WEEKDAY(Table1[[#This Row],[Order_Date]],2)&gt;=6,"Weekend","Weekday")</f>
        <v>Weekday</v>
      </c>
      <c r="H7727" s="2" t="str">
        <f>TEXT(Table1[[#This Row],[Order_Date]],"mmmm")</f>
        <v>December</v>
      </c>
      <c r="I7727" s="8">
        <f>MONTH(Table1[[#This Row],[Order_Date]])</f>
        <v>12</v>
      </c>
      <c r="J7727" s="8">
        <v>4</v>
      </c>
      <c r="K7727" s="1">
        <v>2288.34</v>
      </c>
      <c r="L7727" s="1">
        <v>0</v>
      </c>
      <c r="M7727" s="1">
        <v>9153.36</v>
      </c>
      <c r="N7727" s="1">
        <f>(Table1[[#This Row],[Quantity]]*Table1[[#This Row],[Unit_Price]])*(1-Table1[[#This Row],[Discount_%]]/100)</f>
        <v>9153.36</v>
      </c>
      <c r="O7727" s="1">
        <v>7579.1</v>
      </c>
      <c r="P7727" s="1">
        <v>1574.26</v>
      </c>
      <c r="Q7727">
        <f>Table1[[#This Row],[Revenue]]-Table1[[#This Row],[Cost]]</f>
        <v>1574.2600000000002</v>
      </c>
      <c r="R7727" s="6">
        <f>Table1[[#This Row],[Profit]]/Table1[[#This Row],[Revenue]]</f>
        <v>0.17198711729900276</v>
      </c>
    </row>
    <row r="7728" spans="1:18" x14ac:dyDescent="0.45">
      <c r="A7728" s="4" t="s">
        <v>12922</v>
      </c>
      <c r="B7728" s="4" t="s">
        <v>11422</v>
      </c>
      <c r="C7728" s="4" t="s">
        <v>7</v>
      </c>
      <c r="D7728" s="4" t="s">
        <v>71</v>
      </c>
      <c r="E7728" s="4" t="s">
        <v>9</v>
      </c>
      <c r="F7728" s="5">
        <v>45592</v>
      </c>
      <c r="G7728" s="4" t="str">
        <f>IF(WEEKDAY(Table1[[#This Row],[Order_Date]],2)&gt;=6,"Weekend","Weekday")</f>
        <v>Weekend</v>
      </c>
      <c r="H7728" s="5" t="str">
        <f>TEXT(Table1[[#This Row],[Order_Date]],"mmmm")</f>
        <v>October</v>
      </c>
      <c r="I7728" s="7">
        <f>MONTH(Table1[[#This Row],[Order_Date]])</f>
        <v>10</v>
      </c>
      <c r="J7728" s="7">
        <v>3</v>
      </c>
      <c r="K7728" s="4">
        <v>2136.92</v>
      </c>
      <c r="L7728" s="4">
        <v>20</v>
      </c>
      <c r="M7728" s="4">
        <v>5128.6099999999997</v>
      </c>
      <c r="N7728" s="4">
        <f>(Table1[[#This Row],[Quantity]]*Table1[[#This Row],[Unit_Price]])*(1-Table1[[#This Row],[Discount_%]]/100)</f>
        <v>5128.6080000000002</v>
      </c>
      <c r="O7728" s="4">
        <v>4198.7</v>
      </c>
      <c r="P7728" s="4">
        <v>929.91</v>
      </c>
      <c r="Q7728">
        <f>Table1[[#This Row],[Revenue]]-Table1[[#This Row],[Cost]]</f>
        <v>929.90999999999985</v>
      </c>
      <c r="R7728" s="6">
        <f>Table1[[#This Row],[Profit]]/Table1[[#This Row],[Revenue]]</f>
        <v>0.18131813493324703</v>
      </c>
    </row>
    <row r="7729" spans="1:18" x14ac:dyDescent="0.45">
      <c r="A7729" s="1" t="s">
        <v>12923</v>
      </c>
      <c r="B7729" s="1" t="s">
        <v>1999</v>
      </c>
      <c r="C7729" s="1" t="s">
        <v>2</v>
      </c>
      <c r="D7729" s="1" t="s">
        <v>65</v>
      </c>
      <c r="E7729" s="1" t="s">
        <v>9</v>
      </c>
      <c r="F7729" s="2">
        <v>45627</v>
      </c>
      <c r="G7729" s="1" t="str">
        <f>IF(WEEKDAY(Table1[[#This Row],[Order_Date]],2)&gt;=6,"Weekend","Weekday")</f>
        <v>Weekend</v>
      </c>
      <c r="H7729" s="2" t="str">
        <f>TEXT(Table1[[#This Row],[Order_Date]],"mmmm")</f>
        <v>December</v>
      </c>
      <c r="I7729" s="8">
        <f>MONTH(Table1[[#This Row],[Order_Date]])</f>
        <v>12</v>
      </c>
      <c r="J7729" s="8">
        <v>3</v>
      </c>
      <c r="K7729" s="1">
        <v>1621.86</v>
      </c>
      <c r="L7729" s="1">
        <v>10</v>
      </c>
      <c r="M7729" s="1">
        <v>4379.0200000000004</v>
      </c>
      <c r="N7729" s="1">
        <f>(Table1[[#This Row],[Quantity]]*Table1[[#This Row],[Unit_Price]])*(1-Table1[[#This Row],[Discount_%]]/100)</f>
        <v>4379.0219999999999</v>
      </c>
      <c r="O7729" s="1">
        <v>3246.08</v>
      </c>
      <c r="P7729" s="1">
        <v>1132.94</v>
      </c>
      <c r="Q7729">
        <f>Table1[[#This Row],[Revenue]]-Table1[[#This Row],[Cost]]</f>
        <v>1132.9400000000005</v>
      </c>
      <c r="R7729" s="6">
        <f>Table1[[#This Row],[Profit]]/Table1[[#This Row],[Revenue]]</f>
        <v>0.25871998757712911</v>
      </c>
    </row>
    <row r="7730" spans="1:18" x14ac:dyDescent="0.45">
      <c r="A7730" s="4" t="s">
        <v>12924</v>
      </c>
      <c r="B7730" s="4" t="s">
        <v>9293</v>
      </c>
      <c r="C7730" s="4" t="s">
        <v>7</v>
      </c>
      <c r="D7730" s="4" t="s">
        <v>106</v>
      </c>
      <c r="E7730" s="4" t="s">
        <v>9</v>
      </c>
      <c r="F7730" s="5">
        <v>45976</v>
      </c>
      <c r="G7730" s="4" t="str">
        <f>IF(WEEKDAY(Table1[[#This Row],[Order_Date]],2)&gt;=6,"Weekend","Weekday")</f>
        <v>Weekend</v>
      </c>
      <c r="H7730" s="5" t="str">
        <f>TEXT(Table1[[#This Row],[Order_Date]],"mmmm")</f>
        <v>November</v>
      </c>
      <c r="I7730" s="7">
        <f>MONTH(Table1[[#This Row],[Order_Date]])</f>
        <v>11</v>
      </c>
      <c r="J7730" s="7">
        <v>3</v>
      </c>
      <c r="K7730" s="4">
        <v>4925.5200000000004</v>
      </c>
      <c r="L7730" s="4">
        <v>10</v>
      </c>
      <c r="M7730" s="4">
        <v>13298.9</v>
      </c>
      <c r="N7730" s="4">
        <f>(Table1[[#This Row],[Quantity]]*Table1[[#This Row],[Unit_Price]])*(1-Table1[[#This Row],[Discount_%]]/100)</f>
        <v>13298.904000000002</v>
      </c>
      <c r="O7730" s="4">
        <v>8217.99</v>
      </c>
      <c r="P7730" s="4">
        <v>5080.91</v>
      </c>
      <c r="Q7730">
        <f>Table1[[#This Row],[Revenue]]-Table1[[#This Row],[Cost]]</f>
        <v>5080.91</v>
      </c>
      <c r="R7730" s="6">
        <f>Table1[[#This Row],[Profit]]/Table1[[#This Row],[Revenue]]</f>
        <v>0.38205490679680276</v>
      </c>
    </row>
    <row r="7731" spans="1:18" x14ac:dyDescent="0.45">
      <c r="A7731" s="1" t="s">
        <v>12925</v>
      </c>
      <c r="B7731" s="1" t="s">
        <v>9467</v>
      </c>
      <c r="C7731" s="1" t="s">
        <v>28</v>
      </c>
      <c r="D7731" s="1" t="s">
        <v>85</v>
      </c>
      <c r="E7731" s="1" t="s">
        <v>14</v>
      </c>
      <c r="F7731" s="2">
        <v>45985</v>
      </c>
      <c r="G7731" s="1" t="str">
        <f>IF(WEEKDAY(Table1[[#This Row],[Order_Date]],2)&gt;=6,"Weekend","Weekday")</f>
        <v>Weekday</v>
      </c>
      <c r="H7731" s="2" t="str">
        <f>TEXT(Table1[[#This Row],[Order_Date]],"mmmm")</f>
        <v>November</v>
      </c>
      <c r="I7731" s="8">
        <f>MONTH(Table1[[#This Row],[Order_Date]])</f>
        <v>11</v>
      </c>
      <c r="J7731" s="8">
        <v>4</v>
      </c>
      <c r="K7731" s="1">
        <v>1357.7</v>
      </c>
      <c r="L7731" s="1">
        <v>10</v>
      </c>
      <c r="M7731" s="1">
        <v>4887.72</v>
      </c>
      <c r="N7731" s="1">
        <f>(Table1[[#This Row],[Quantity]]*Table1[[#This Row],[Unit_Price]])*(1-Table1[[#This Row],[Discount_%]]/100)</f>
        <v>4887.72</v>
      </c>
      <c r="O7731" s="1">
        <v>3956.21</v>
      </c>
      <c r="P7731" s="1">
        <v>931.51</v>
      </c>
      <c r="Q7731">
        <f>Table1[[#This Row],[Revenue]]-Table1[[#This Row],[Cost]]</f>
        <v>931.51000000000022</v>
      </c>
      <c r="R7731" s="6">
        <f>Table1[[#This Row],[Profit]]/Table1[[#This Row],[Revenue]]</f>
        <v>0.19058170271619487</v>
      </c>
    </row>
    <row r="7732" spans="1:18" x14ac:dyDescent="0.45">
      <c r="A7732" s="4" t="s">
        <v>12926</v>
      </c>
      <c r="B7732" s="4" t="s">
        <v>4675</v>
      </c>
      <c r="C7732" s="4" t="s">
        <v>12</v>
      </c>
      <c r="D7732" s="4" t="s">
        <v>38</v>
      </c>
      <c r="E7732" s="4" t="s">
        <v>4</v>
      </c>
      <c r="F7732" s="5">
        <v>45451</v>
      </c>
      <c r="G7732" s="4" t="str">
        <f>IF(WEEKDAY(Table1[[#This Row],[Order_Date]],2)&gt;=6,"Weekend","Weekday")</f>
        <v>Weekend</v>
      </c>
      <c r="H7732" s="5" t="str">
        <f>TEXT(Table1[[#This Row],[Order_Date]],"mmmm")</f>
        <v>June</v>
      </c>
      <c r="I7732" s="7">
        <f>MONTH(Table1[[#This Row],[Order_Date]])</f>
        <v>6</v>
      </c>
      <c r="J7732" s="7">
        <v>3</v>
      </c>
      <c r="K7732" s="4">
        <v>3986.4</v>
      </c>
      <c r="L7732" s="4">
        <v>10</v>
      </c>
      <c r="M7732" s="4">
        <v>10763.28</v>
      </c>
      <c r="N7732" s="4">
        <f>(Table1[[#This Row],[Quantity]]*Table1[[#This Row],[Unit_Price]])*(1-Table1[[#This Row],[Discount_%]]/100)</f>
        <v>10763.28</v>
      </c>
      <c r="O7732" s="4">
        <v>7088.39</v>
      </c>
      <c r="P7732" s="4">
        <v>3674.89</v>
      </c>
      <c r="Q7732">
        <f>Table1[[#This Row],[Revenue]]-Table1[[#This Row],[Cost]]</f>
        <v>3674.8900000000003</v>
      </c>
      <c r="R7732" s="6">
        <f>Table1[[#This Row],[Profit]]/Table1[[#This Row],[Revenue]]</f>
        <v>0.34142844932028149</v>
      </c>
    </row>
    <row r="7733" spans="1:18" x14ac:dyDescent="0.45">
      <c r="A7733" s="1" t="s">
        <v>12927</v>
      </c>
      <c r="B7733" s="1" t="s">
        <v>1983</v>
      </c>
      <c r="C7733" s="1" t="s">
        <v>2</v>
      </c>
      <c r="D7733" s="1" t="s">
        <v>68</v>
      </c>
      <c r="E7733" s="1" t="s">
        <v>14</v>
      </c>
      <c r="F7733" s="2">
        <v>45419</v>
      </c>
      <c r="G7733" s="1" t="str">
        <f>IF(WEEKDAY(Table1[[#This Row],[Order_Date]],2)&gt;=6,"Weekend","Weekday")</f>
        <v>Weekday</v>
      </c>
      <c r="H7733" s="2" t="str">
        <f>TEXT(Table1[[#This Row],[Order_Date]],"mmmm")</f>
        <v>May</v>
      </c>
      <c r="I7733" s="8">
        <f>MONTH(Table1[[#This Row],[Order_Date]])</f>
        <v>5</v>
      </c>
      <c r="J7733" s="8">
        <v>3</v>
      </c>
      <c r="K7733" s="1">
        <v>1971.96</v>
      </c>
      <c r="L7733" s="1">
        <v>15</v>
      </c>
      <c r="M7733" s="1">
        <v>5028.5</v>
      </c>
      <c r="N7733" s="1">
        <f>(Table1[[#This Row],[Quantity]]*Table1[[#This Row],[Unit_Price]])*(1-Table1[[#This Row],[Discount_%]]/100)</f>
        <v>5028.4979999999996</v>
      </c>
      <c r="O7733" s="1">
        <v>4218.71</v>
      </c>
      <c r="P7733" s="1">
        <v>809.79</v>
      </c>
      <c r="Q7733">
        <f>Table1[[#This Row],[Revenue]]-Table1[[#This Row],[Cost]]</f>
        <v>809.79</v>
      </c>
      <c r="R7733" s="6">
        <f>Table1[[#This Row],[Profit]]/Table1[[#This Row],[Revenue]]</f>
        <v>0.16104007159192602</v>
      </c>
    </row>
    <row r="7734" spans="1:18" x14ac:dyDescent="0.45">
      <c r="A7734" s="4" t="s">
        <v>12928</v>
      </c>
      <c r="B7734" s="4" t="s">
        <v>12315</v>
      </c>
      <c r="C7734" s="4" t="s">
        <v>28</v>
      </c>
      <c r="D7734" s="4" t="s">
        <v>29</v>
      </c>
      <c r="E7734" s="4" t="s">
        <v>22</v>
      </c>
      <c r="F7734" s="5">
        <v>45815</v>
      </c>
      <c r="G7734" s="4" t="str">
        <f>IF(WEEKDAY(Table1[[#This Row],[Order_Date]],2)&gt;=6,"Weekend","Weekday")</f>
        <v>Weekend</v>
      </c>
      <c r="H7734" s="5" t="str">
        <f>TEXT(Table1[[#This Row],[Order_Date]],"mmmm")</f>
        <v>June</v>
      </c>
      <c r="I7734" s="7">
        <f>MONTH(Table1[[#This Row],[Order_Date]])</f>
        <v>6</v>
      </c>
      <c r="J7734" s="7">
        <v>1</v>
      </c>
      <c r="K7734" s="4">
        <v>2193.61</v>
      </c>
      <c r="L7734" s="4">
        <v>10</v>
      </c>
      <c r="M7734" s="4">
        <v>1974.25</v>
      </c>
      <c r="N7734" s="4">
        <f>(Table1[[#This Row],[Quantity]]*Table1[[#This Row],[Unit_Price]])*(1-Table1[[#This Row],[Discount_%]]/100)</f>
        <v>1974.2490000000003</v>
      </c>
      <c r="O7734" s="4">
        <v>1307.98</v>
      </c>
      <c r="P7734" s="4">
        <v>666.27</v>
      </c>
      <c r="Q7734">
        <f>Table1[[#This Row],[Revenue]]-Table1[[#This Row],[Cost]]</f>
        <v>666.27</v>
      </c>
      <c r="R7734" s="6">
        <f>Table1[[#This Row],[Profit]]/Table1[[#This Row],[Revenue]]</f>
        <v>0.337480055717361</v>
      </c>
    </row>
    <row r="7735" spans="1:18" x14ac:dyDescent="0.45">
      <c r="A7735" s="1" t="s">
        <v>12929</v>
      </c>
      <c r="B7735" s="1" t="s">
        <v>12040</v>
      </c>
      <c r="C7735" s="1" t="s">
        <v>28</v>
      </c>
      <c r="D7735" s="1" t="s">
        <v>137</v>
      </c>
      <c r="E7735" s="1" t="s">
        <v>9</v>
      </c>
      <c r="F7735" s="2">
        <v>45975</v>
      </c>
      <c r="G7735" s="1" t="str">
        <f>IF(WEEKDAY(Table1[[#This Row],[Order_Date]],2)&gt;=6,"Weekend","Weekday")</f>
        <v>Weekday</v>
      </c>
      <c r="H7735" s="2" t="str">
        <f>TEXT(Table1[[#This Row],[Order_Date]],"mmmm")</f>
        <v>November</v>
      </c>
      <c r="I7735" s="8">
        <f>MONTH(Table1[[#This Row],[Order_Date]])</f>
        <v>11</v>
      </c>
      <c r="J7735" s="8">
        <v>4</v>
      </c>
      <c r="K7735" s="1">
        <v>4606.07</v>
      </c>
      <c r="L7735" s="1">
        <v>20</v>
      </c>
      <c r="M7735" s="1">
        <v>14739.42</v>
      </c>
      <c r="N7735" s="1">
        <f>(Table1[[#This Row],[Quantity]]*Table1[[#This Row],[Unit_Price]])*(1-Table1[[#This Row],[Discount_%]]/100)</f>
        <v>14739.423999999999</v>
      </c>
      <c r="O7735" s="1">
        <v>10158.84</v>
      </c>
      <c r="P7735" s="1">
        <v>4580.58</v>
      </c>
      <c r="Q7735">
        <f>Table1[[#This Row],[Revenue]]-Table1[[#This Row],[Cost]]</f>
        <v>4580.58</v>
      </c>
      <c r="R7735" s="6">
        <f>Table1[[#This Row],[Profit]]/Table1[[#This Row],[Revenue]]</f>
        <v>0.3107707087524475</v>
      </c>
    </row>
    <row r="7736" spans="1:18" x14ac:dyDescent="0.45">
      <c r="A7736" s="4" t="s">
        <v>12930</v>
      </c>
      <c r="B7736" s="4" t="s">
        <v>4080</v>
      </c>
      <c r="C7736" s="4" t="s">
        <v>7</v>
      </c>
      <c r="D7736" s="4" t="s">
        <v>134</v>
      </c>
      <c r="E7736" s="4" t="s">
        <v>4</v>
      </c>
      <c r="F7736" s="5">
        <v>45460</v>
      </c>
      <c r="G7736" s="4" t="str">
        <f>IF(WEEKDAY(Table1[[#This Row],[Order_Date]],2)&gt;=6,"Weekend","Weekday")</f>
        <v>Weekday</v>
      </c>
      <c r="H7736" s="5" t="str">
        <f>TEXT(Table1[[#This Row],[Order_Date]],"mmmm")</f>
        <v>June</v>
      </c>
      <c r="I7736" s="7">
        <f>MONTH(Table1[[#This Row],[Order_Date]])</f>
        <v>6</v>
      </c>
      <c r="J7736" s="7">
        <v>3</v>
      </c>
      <c r="K7736" s="4">
        <v>3385.13</v>
      </c>
      <c r="L7736" s="4">
        <v>10</v>
      </c>
      <c r="M7736" s="4">
        <v>9139.85</v>
      </c>
      <c r="N7736" s="4">
        <f>(Table1[[#This Row],[Quantity]]*Table1[[#This Row],[Unit_Price]])*(1-Table1[[#This Row],[Discount_%]]/100)</f>
        <v>9139.8510000000006</v>
      </c>
      <c r="O7736" s="4">
        <v>6957.81</v>
      </c>
      <c r="P7736" s="4">
        <v>2182.04</v>
      </c>
      <c r="Q7736">
        <f>Table1[[#This Row],[Revenue]]-Table1[[#This Row],[Cost]]</f>
        <v>2182.04</v>
      </c>
      <c r="R7736" s="6">
        <f>Table1[[#This Row],[Profit]]/Table1[[#This Row],[Revenue]]</f>
        <v>0.23873914779783037</v>
      </c>
    </row>
    <row r="7737" spans="1:18" x14ac:dyDescent="0.45">
      <c r="A7737" s="1" t="s">
        <v>12931</v>
      </c>
      <c r="B7737" s="1" t="s">
        <v>12932</v>
      </c>
      <c r="C7737" s="1" t="s">
        <v>20</v>
      </c>
      <c r="D7737" s="1" t="s">
        <v>60</v>
      </c>
      <c r="E7737" s="1" t="s">
        <v>9</v>
      </c>
      <c r="F7737" s="2">
        <v>45932</v>
      </c>
      <c r="G7737" s="1" t="str">
        <f>IF(WEEKDAY(Table1[[#This Row],[Order_Date]],2)&gt;=6,"Weekend","Weekday")</f>
        <v>Weekday</v>
      </c>
      <c r="H7737" s="2" t="str">
        <f>TEXT(Table1[[#This Row],[Order_Date]],"mmmm")</f>
        <v>October</v>
      </c>
      <c r="I7737" s="8">
        <f>MONTH(Table1[[#This Row],[Order_Date]])</f>
        <v>10</v>
      </c>
      <c r="J7737" s="8">
        <v>5</v>
      </c>
      <c r="K7737" s="1">
        <v>803.6</v>
      </c>
      <c r="L7737" s="1">
        <v>15</v>
      </c>
      <c r="M7737" s="1">
        <v>3415.3</v>
      </c>
      <c r="N7737" s="1">
        <f>(Table1[[#This Row],[Quantity]]*Table1[[#This Row],[Unit_Price]])*(1-Table1[[#This Row],[Discount_%]]/100)</f>
        <v>3415.2999999999997</v>
      </c>
      <c r="O7737" s="1">
        <v>2884.76</v>
      </c>
      <c r="P7737" s="1">
        <v>530.54</v>
      </c>
      <c r="Q7737">
        <f>Table1[[#This Row],[Revenue]]-Table1[[#This Row],[Cost]]</f>
        <v>530.54</v>
      </c>
      <c r="R7737" s="6">
        <f>Table1[[#This Row],[Profit]]/Table1[[#This Row],[Revenue]]</f>
        <v>0.15534213685474188</v>
      </c>
    </row>
    <row r="7738" spans="1:18" x14ac:dyDescent="0.45">
      <c r="A7738" s="4" t="s">
        <v>12933</v>
      </c>
      <c r="B7738" s="4" t="s">
        <v>12934</v>
      </c>
      <c r="C7738" s="4" t="s">
        <v>28</v>
      </c>
      <c r="D7738" s="4" t="s">
        <v>100</v>
      </c>
      <c r="E7738" s="4" t="s">
        <v>4</v>
      </c>
      <c r="F7738" s="5">
        <v>45747</v>
      </c>
      <c r="G7738" s="4" t="str">
        <f>IF(WEEKDAY(Table1[[#This Row],[Order_Date]],2)&gt;=6,"Weekend","Weekday")</f>
        <v>Weekday</v>
      </c>
      <c r="H7738" s="5" t="str">
        <f>TEXT(Table1[[#This Row],[Order_Date]],"mmmm")</f>
        <v>March</v>
      </c>
      <c r="I7738" s="7">
        <f>MONTH(Table1[[#This Row],[Order_Date]])</f>
        <v>3</v>
      </c>
      <c r="J7738" s="7">
        <v>4</v>
      </c>
      <c r="K7738" s="4">
        <v>2999.02</v>
      </c>
      <c r="L7738" s="4">
        <v>15</v>
      </c>
      <c r="M7738" s="4">
        <v>10196.67</v>
      </c>
      <c r="N7738" s="4">
        <f>(Table1[[#This Row],[Quantity]]*Table1[[#This Row],[Unit_Price]])*(1-Table1[[#This Row],[Discount_%]]/100)</f>
        <v>10196.668</v>
      </c>
      <c r="O7738" s="4">
        <v>7097.65</v>
      </c>
      <c r="P7738" s="4">
        <v>3099.02</v>
      </c>
      <c r="Q7738">
        <f>Table1[[#This Row],[Revenue]]-Table1[[#This Row],[Cost]]</f>
        <v>3099.0200000000004</v>
      </c>
      <c r="R7738" s="6">
        <f>Table1[[#This Row],[Profit]]/Table1[[#This Row],[Revenue]]</f>
        <v>0.30392471267580495</v>
      </c>
    </row>
    <row r="7739" spans="1:18" x14ac:dyDescent="0.45">
      <c r="A7739" s="1" t="s">
        <v>12935</v>
      </c>
      <c r="B7739" s="1" t="s">
        <v>12936</v>
      </c>
      <c r="C7739" s="1" t="s">
        <v>28</v>
      </c>
      <c r="D7739" s="1" t="s">
        <v>29</v>
      </c>
      <c r="E7739" s="1" t="s">
        <v>4</v>
      </c>
      <c r="F7739" s="2">
        <v>45626</v>
      </c>
      <c r="G7739" s="1" t="str">
        <f>IF(WEEKDAY(Table1[[#This Row],[Order_Date]],2)&gt;=6,"Weekend","Weekday")</f>
        <v>Weekend</v>
      </c>
      <c r="H7739" s="2" t="str">
        <f>TEXT(Table1[[#This Row],[Order_Date]],"mmmm")</f>
        <v>November</v>
      </c>
      <c r="I7739" s="8">
        <f>MONTH(Table1[[#This Row],[Order_Date]])</f>
        <v>11</v>
      </c>
      <c r="J7739" s="8">
        <v>1</v>
      </c>
      <c r="K7739" s="1">
        <v>3752.22</v>
      </c>
      <c r="L7739" s="1">
        <v>10</v>
      </c>
      <c r="M7739" s="1">
        <v>3377</v>
      </c>
      <c r="N7739" s="1">
        <f>(Table1[[#This Row],[Quantity]]*Table1[[#This Row],[Unit_Price]])*(1-Table1[[#This Row],[Discount_%]]/100)</f>
        <v>3376.998</v>
      </c>
      <c r="O7739" s="1">
        <v>2790.44</v>
      </c>
      <c r="P7739" s="1">
        <v>586.55999999999995</v>
      </c>
      <c r="Q7739">
        <f>Table1[[#This Row],[Revenue]]-Table1[[#This Row],[Cost]]</f>
        <v>586.55999999999995</v>
      </c>
      <c r="R7739" s="6">
        <f>Table1[[#This Row],[Profit]]/Table1[[#This Row],[Revenue]]</f>
        <v>0.17369262659164939</v>
      </c>
    </row>
    <row r="7740" spans="1:18" x14ac:dyDescent="0.45">
      <c r="A7740" s="4" t="s">
        <v>12937</v>
      </c>
      <c r="B7740" s="4" t="s">
        <v>2204</v>
      </c>
      <c r="C7740" s="4" t="s">
        <v>7</v>
      </c>
      <c r="D7740" s="4" t="s">
        <v>46</v>
      </c>
      <c r="E7740" s="4" t="s">
        <v>22</v>
      </c>
      <c r="F7740" s="5">
        <v>45622</v>
      </c>
      <c r="G7740" s="4" t="str">
        <f>IF(WEEKDAY(Table1[[#This Row],[Order_Date]],2)&gt;=6,"Weekend","Weekday")</f>
        <v>Weekday</v>
      </c>
      <c r="H7740" s="5" t="str">
        <f>TEXT(Table1[[#This Row],[Order_Date]],"mmmm")</f>
        <v>November</v>
      </c>
      <c r="I7740" s="7">
        <f>MONTH(Table1[[#This Row],[Order_Date]])</f>
        <v>11</v>
      </c>
      <c r="J7740" s="7">
        <v>3</v>
      </c>
      <c r="K7740" s="4">
        <v>2171.7399999999998</v>
      </c>
      <c r="L7740" s="4">
        <v>5</v>
      </c>
      <c r="M7740" s="4">
        <v>6189.46</v>
      </c>
      <c r="N7740" s="4">
        <f>(Table1[[#This Row],[Quantity]]*Table1[[#This Row],[Unit_Price]])*(1-Table1[[#This Row],[Discount_%]]/100)</f>
        <v>6189.4589999999989</v>
      </c>
      <c r="O7740" s="4">
        <v>4599.7700000000004</v>
      </c>
      <c r="P7740" s="4">
        <v>1589.69</v>
      </c>
      <c r="Q7740">
        <f>Table1[[#This Row],[Revenue]]-Table1[[#This Row],[Cost]]</f>
        <v>1589.6899999999996</v>
      </c>
      <c r="R7740" s="6">
        <f>Table1[[#This Row],[Profit]]/Table1[[#This Row],[Revenue]]</f>
        <v>0.25683823790766885</v>
      </c>
    </row>
    <row r="7741" spans="1:18" x14ac:dyDescent="0.45">
      <c r="A7741" s="1" t="s">
        <v>12938</v>
      </c>
      <c r="B7741" s="1" t="s">
        <v>6273</v>
      </c>
      <c r="C7741" s="1" t="s">
        <v>28</v>
      </c>
      <c r="D7741" s="1" t="s">
        <v>137</v>
      </c>
      <c r="E7741" s="1" t="s">
        <v>9</v>
      </c>
      <c r="F7741" s="2">
        <v>45689</v>
      </c>
      <c r="G7741" s="1" t="str">
        <f>IF(WEEKDAY(Table1[[#This Row],[Order_Date]],2)&gt;=6,"Weekend","Weekday")</f>
        <v>Weekend</v>
      </c>
      <c r="H7741" s="2" t="str">
        <f>TEXT(Table1[[#This Row],[Order_Date]],"mmmm")</f>
        <v>February</v>
      </c>
      <c r="I7741" s="8">
        <f>MONTH(Table1[[#This Row],[Order_Date]])</f>
        <v>2</v>
      </c>
      <c r="J7741" s="8">
        <v>4</v>
      </c>
      <c r="K7741" s="1">
        <v>213.61</v>
      </c>
      <c r="L7741" s="1">
        <v>0</v>
      </c>
      <c r="M7741" s="1">
        <v>854.44</v>
      </c>
      <c r="N7741" s="1">
        <f>(Table1[[#This Row],[Quantity]]*Table1[[#This Row],[Unit_Price]])*(1-Table1[[#This Row],[Discount_%]]/100)</f>
        <v>854.44</v>
      </c>
      <c r="O7741" s="1">
        <v>688.94</v>
      </c>
      <c r="P7741" s="1">
        <v>165.5</v>
      </c>
      <c r="Q7741">
        <f>Table1[[#This Row],[Revenue]]-Table1[[#This Row],[Cost]]</f>
        <v>165.5</v>
      </c>
      <c r="R7741" s="6">
        <f>Table1[[#This Row],[Profit]]/Table1[[#This Row],[Revenue]]</f>
        <v>0.1936941154440335</v>
      </c>
    </row>
    <row r="7742" spans="1:18" x14ac:dyDescent="0.45">
      <c r="A7742" s="4" t="s">
        <v>12939</v>
      </c>
      <c r="B7742" s="4" t="s">
        <v>10572</v>
      </c>
      <c r="C7742" s="4" t="s">
        <v>20</v>
      </c>
      <c r="D7742" s="4" t="s">
        <v>103</v>
      </c>
      <c r="E7742" s="4" t="s">
        <v>4</v>
      </c>
      <c r="F7742" s="5">
        <v>45531</v>
      </c>
      <c r="G7742" s="4" t="str">
        <f>IF(WEEKDAY(Table1[[#This Row],[Order_Date]],2)&gt;=6,"Weekend","Weekday")</f>
        <v>Weekday</v>
      </c>
      <c r="H7742" s="5" t="str">
        <f>TEXT(Table1[[#This Row],[Order_Date]],"mmmm")</f>
        <v>August</v>
      </c>
      <c r="I7742" s="7">
        <f>MONTH(Table1[[#This Row],[Order_Date]])</f>
        <v>8</v>
      </c>
      <c r="J7742" s="7">
        <v>5</v>
      </c>
      <c r="K7742" s="4">
        <v>1471.63</v>
      </c>
      <c r="L7742" s="4">
        <v>20</v>
      </c>
      <c r="M7742" s="4">
        <v>5886.52</v>
      </c>
      <c r="N7742" s="4">
        <f>(Table1[[#This Row],[Quantity]]*Table1[[#This Row],[Unit_Price]])*(1-Table1[[#This Row],[Discount_%]]/100)</f>
        <v>5886.52</v>
      </c>
      <c r="O7742" s="4">
        <v>4473.49</v>
      </c>
      <c r="P7742" s="4">
        <v>1413.03</v>
      </c>
      <c r="Q7742">
        <f>Table1[[#This Row],[Revenue]]-Table1[[#This Row],[Cost]]</f>
        <v>1413.0300000000007</v>
      </c>
      <c r="R7742" s="6">
        <f>Table1[[#This Row],[Profit]]/Table1[[#This Row],[Revenue]]</f>
        <v>0.24004505208510288</v>
      </c>
    </row>
    <row r="7743" spans="1:18" x14ac:dyDescent="0.45">
      <c r="A7743" s="1" t="s">
        <v>12940</v>
      </c>
      <c r="B7743" s="1" t="s">
        <v>12941</v>
      </c>
      <c r="C7743" s="1" t="s">
        <v>20</v>
      </c>
      <c r="D7743" s="1" t="s">
        <v>25</v>
      </c>
      <c r="E7743" s="1" t="s">
        <v>9</v>
      </c>
      <c r="F7743" s="2">
        <v>45395</v>
      </c>
      <c r="G7743" s="1" t="str">
        <f>IF(WEEKDAY(Table1[[#This Row],[Order_Date]],2)&gt;=6,"Weekend","Weekday")</f>
        <v>Weekend</v>
      </c>
      <c r="H7743" s="2" t="str">
        <f>TEXT(Table1[[#This Row],[Order_Date]],"mmmm")</f>
        <v>April</v>
      </c>
      <c r="I7743" s="8">
        <f>MONTH(Table1[[#This Row],[Order_Date]])</f>
        <v>4</v>
      </c>
      <c r="J7743" s="8">
        <v>3</v>
      </c>
      <c r="K7743" s="1">
        <v>4576.84</v>
      </c>
      <c r="L7743" s="1">
        <v>0</v>
      </c>
      <c r="M7743" s="1">
        <v>13730.52</v>
      </c>
      <c r="N7743" s="1">
        <f>(Table1[[#This Row],[Quantity]]*Table1[[#This Row],[Unit_Price]])*(1-Table1[[#This Row],[Discount_%]]/100)</f>
        <v>13730.52</v>
      </c>
      <c r="O7743" s="1">
        <v>9042.09</v>
      </c>
      <c r="P7743" s="1">
        <v>4688.43</v>
      </c>
      <c r="Q7743">
        <f>Table1[[#This Row],[Revenue]]-Table1[[#This Row],[Cost]]</f>
        <v>4688.43</v>
      </c>
      <c r="R7743" s="6">
        <f>Table1[[#This Row],[Profit]]/Table1[[#This Row],[Revenue]]</f>
        <v>0.34146048365247639</v>
      </c>
    </row>
    <row r="7744" spans="1:18" x14ac:dyDescent="0.45">
      <c r="A7744" s="4" t="s">
        <v>12942</v>
      </c>
      <c r="B7744" s="4" t="s">
        <v>10094</v>
      </c>
      <c r="C7744" s="4" t="s">
        <v>7</v>
      </c>
      <c r="D7744" s="4" t="s">
        <v>46</v>
      </c>
      <c r="E7744" s="4" t="s">
        <v>4</v>
      </c>
      <c r="F7744" s="5">
        <v>45668</v>
      </c>
      <c r="G7744" s="4" t="str">
        <f>IF(WEEKDAY(Table1[[#This Row],[Order_Date]],2)&gt;=6,"Weekend","Weekday")</f>
        <v>Weekend</v>
      </c>
      <c r="H7744" s="5" t="str">
        <f>TEXT(Table1[[#This Row],[Order_Date]],"mmmm")</f>
        <v>January</v>
      </c>
      <c r="I7744" s="7">
        <f>MONTH(Table1[[#This Row],[Order_Date]])</f>
        <v>1</v>
      </c>
      <c r="J7744" s="7">
        <v>4</v>
      </c>
      <c r="K7744" s="4">
        <v>3416.76</v>
      </c>
      <c r="L7744" s="4">
        <v>10</v>
      </c>
      <c r="M7744" s="4">
        <v>12300.34</v>
      </c>
      <c r="N7744" s="4">
        <f>(Table1[[#This Row],[Quantity]]*Table1[[#This Row],[Unit_Price]])*(1-Table1[[#This Row],[Discount_%]]/100)</f>
        <v>12300.336000000001</v>
      </c>
      <c r="O7744" s="4">
        <v>7821.67</v>
      </c>
      <c r="P7744" s="4">
        <v>4478.67</v>
      </c>
      <c r="Q7744">
        <f>Table1[[#This Row],[Revenue]]-Table1[[#This Row],[Cost]]</f>
        <v>4478.67</v>
      </c>
      <c r="R7744" s="6">
        <f>Table1[[#This Row],[Profit]]/Table1[[#This Row],[Revenue]]</f>
        <v>0.36410944738112933</v>
      </c>
    </row>
    <row r="7745" spans="1:18" x14ac:dyDescent="0.45">
      <c r="A7745" s="1" t="s">
        <v>12943</v>
      </c>
      <c r="B7745" s="1" t="s">
        <v>12944</v>
      </c>
      <c r="C7745" s="1" t="s">
        <v>28</v>
      </c>
      <c r="D7745" s="1" t="s">
        <v>35</v>
      </c>
      <c r="E7745" s="1" t="s">
        <v>4</v>
      </c>
      <c r="F7745" s="2">
        <v>45414</v>
      </c>
      <c r="G7745" s="1" t="str">
        <f>IF(WEEKDAY(Table1[[#This Row],[Order_Date]],2)&gt;=6,"Weekend","Weekday")</f>
        <v>Weekday</v>
      </c>
      <c r="H7745" s="2" t="str">
        <f>TEXT(Table1[[#This Row],[Order_Date]],"mmmm")</f>
        <v>May</v>
      </c>
      <c r="I7745" s="8">
        <f>MONTH(Table1[[#This Row],[Order_Date]])</f>
        <v>5</v>
      </c>
      <c r="J7745" s="8">
        <v>3</v>
      </c>
      <c r="K7745" s="1">
        <v>666.66</v>
      </c>
      <c r="L7745" s="1">
        <v>10</v>
      </c>
      <c r="M7745" s="1">
        <v>1799.98</v>
      </c>
      <c r="N7745" s="1">
        <f>(Table1[[#This Row],[Quantity]]*Table1[[#This Row],[Unit_Price]])*(1-Table1[[#This Row],[Discount_%]]/100)</f>
        <v>1799.982</v>
      </c>
      <c r="O7745" s="1">
        <v>1142.32</v>
      </c>
      <c r="P7745" s="1">
        <v>657.66</v>
      </c>
      <c r="Q7745">
        <f>Table1[[#This Row],[Revenue]]-Table1[[#This Row],[Cost]]</f>
        <v>657.66000000000008</v>
      </c>
      <c r="R7745" s="6">
        <f>Table1[[#This Row],[Profit]]/Table1[[#This Row],[Revenue]]</f>
        <v>0.36537072634140377</v>
      </c>
    </row>
    <row r="7746" spans="1:18" x14ac:dyDescent="0.45">
      <c r="A7746" s="4" t="s">
        <v>12945</v>
      </c>
      <c r="B7746" s="4" t="s">
        <v>12946</v>
      </c>
      <c r="C7746" s="4" t="s">
        <v>28</v>
      </c>
      <c r="D7746" s="4" t="s">
        <v>85</v>
      </c>
      <c r="E7746" s="4" t="s">
        <v>22</v>
      </c>
      <c r="F7746" s="5">
        <v>45558</v>
      </c>
      <c r="G7746" s="4" t="str">
        <f>IF(WEEKDAY(Table1[[#This Row],[Order_Date]],2)&gt;=6,"Weekend","Weekday")</f>
        <v>Weekday</v>
      </c>
      <c r="H7746" s="5" t="str">
        <f>TEXT(Table1[[#This Row],[Order_Date]],"mmmm")</f>
        <v>September</v>
      </c>
      <c r="I7746" s="7">
        <f>MONTH(Table1[[#This Row],[Order_Date]])</f>
        <v>9</v>
      </c>
      <c r="J7746" s="7">
        <v>4</v>
      </c>
      <c r="K7746" s="4">
        <v>2857.87</v>
      </c>
      <c r="L7746" s="4">
        <v>10</v>
      </c>
      <c r="M7746" s="4">
        <v>10288.33</v>
      </c>
      <c r="N7746" s="4">
        <f>(Table1[[#This Row],[Quantity]]*Table1[[#This Row],[Unit_Price]])*(1-Table1[[#This Row],[Discount_%]]/100)</f>
        <v>10288.332</v>
      </c>
      <c r="O7746" s="4">
        <v>8145.75</v>
      </c>
      <c r="P7746" s="4">
        <v>2142.58</v>
      </c>
      <c r="Q7746">
        <f>Table1[[#This Row],[Revenue]]-Table1[[#This Row],[Cost]]</f>
        <v>2142.58</v>
      </c>
      <c r="R7746" s="6">
        <f>Table1[[#This Row],[Profit]]/Table1[[#This Row],[Revenue]]</f>
        <v>0.20825342888495996</v>
      </c>
    </row>
    <row r="7747" spans="1:18" x14ac:dyDescent="0.45">
      <c r="A7747" s="1" t="s">
        <v>12947</v>
      </c>
      <c r="B7747" s="1" t="s">
        <v>12948</v>
      </c>
      <c r="C7747" s="1" t="s">
        <v>2</v>
      </c>
      <c r="D7747" s="1" t="s">
        <v>68</v>
      </c>
      <c r="E7747" s="1" t="s">
        <v>4</v>
      </c>
      <c r="F7747" s="2">
        <v>45763</v>
      </c>
      <c r="G7747" s="1" t="str">
        <f>IF(WEEKDAY(Table1[[#This Row],[Order_Date]],2)&gt;=6,"Weekend","Weekday")</f>
        <v>Weekday</v>
      </c>
      <c r="H7747" s="2" t="str">
        <f>TEXT(Table1[[#This Row],[Order_Date]],"mmmm")</f>
        <v>April</v>
      </c>
      <c r="I7747" s="8">
        <f>MONTH(Table1[[#This Row],[Order_Date]])</f>
        <v>4</v>
      </c>
      <c r="J7747" s="8">
        <v>3</v>
      </c>
      <c r="K7747" s="1">
        <v>319.64999999999998</v>
      </c>
      <c r="L7747" s="1">
        <v>5</v>
      </c>
      <c r="M7747" s="1">
        <v>911</v>
      </c>
      <c r="N7747" s="1">
        <f>(Table1[[#This Row],[Quantity]]*Table1[[#This Row],[Unit_Price]])*(1-Table1[[#This Row],[Discount_%]]/100)</f>
        <v>911.00249999999994</v>
      </c>
      <c r="O7747" s="1">
        <v>613.02</v>
      </c>
      <c r="P7747" s="1">
        <v>297.98</v>
      </c>
      <c r="Q7747">
        <f>Table1[[#This Row],[Revenue]]-Table1[[#This Row],[Cost]]</f>
        <v>297.98</v>
      </c>
      <c r="R7747" s="6">
        <f>Table1[[#This Row],[Profit]]/Table1[[#This Row],[Revenue]]</f>
        <v>0.32709110867178925</v>
      </c>
    </row>
    <row r="7748" spans="1:18" x14ac:dyDescent="0.45">
      <c r="A7748" s="4" t="s">
        <v>12949</v>
      </c>
      <c r="B7748" s="4" t="s">
        <v>6962</v>
      </c>
      <c r="C7748" s="4" t="s">
        <v>28</v>
      </c>
      <c r="D7748" s="4" t="s">
        <v>85</v>
      </c>
      <c r="E7748" s="4" t="s">
        <v>14</v>
      </c>
      <c r="F7748" s="5">
        <v>45986</v>
      </c>
      <c r="G7748" s="4" t="str">
        <f>IF(WEEKDAY(Table1[[#This Row],[Order_Date]],2)&gt;=6,"Weekend","Weekday")</f>
        <v>Weekday</v>
      </c>
      <c r="H7748" s="5" t="str">
        <f>TEXT(Table1[[#This Row],[Order_Date]],"mmmm")</f>
        <v>November</v>
      </c>
      <c r="I7748" s="7">
        <f>MONTH(Table1[[#This Row],[Order_Date]])</f>
        <v>11</v>
      </c>
      <c r="J7748" s="7">
        <v>2</v>
      </c>
      <c r="K7748" s="4">
        <v>273.36</v>
      </c>
      <c r="L7748" s="4">
        <v>20</v>
      </c>
      <c r="M7748" s="4">
        <v>437.38</v>
      </c>
      <c r="N7748" s="4">
        <f>(Table1[[#This Row],[Quantity]]*Table1[[#This Row],[Unit_Price]])*(1-Table1[[#This Row],[Discount_%]]/100)</f>
        <v>437.37600000000003</v>
      </c>
      <c r="O7748" s="4">
        <v>293.26</v>
      </c>
      <c r="P7748" s="4">
        <v>144.12</v>
      </c>
      <c r="Q7748">
        <f>Table1[[#This Row],[Revenue]]-Table1[[#This Row],[Cost]]</f>
        <v>144.12</v>
      </c>
      <c r="R7748" s="6">
        <f>Table1[[#This Row],[Profit]]/Table1[[#This Row],[Revenue]]</f>
        <v>0.3295075220631945</v>
      </c>
    </row>
    <row r="7749" spans="1:18" x14ac:dyDescent="0.45">
      <c r="A7749" s="1" t="s">
        <v>12950</v>
      </c>
      <c r="B7749" s="1" t="s">
        <v>12951</v>
      </c>
      <c r="C7749" s="1" t="s">
        <v>28</v>
      </c>
      <c r="D7749" s="1" t="s">
        <v>29</v>
      </c>
      <c r="E7749" s="1" t="s">
        <v>9</v>
      </c>
      <c r="F7749" s="2">
        <v>45790</v>
      </c>
      <c r="G7749" s="1" t="str">
        <f>IF(WEEKDAY(Table1[[#This Row],[Order_Date]],2)&gt;=6,"Weekend","Weekday")</f>
        <v>Weekday</v>
      </c>
      <c r="H7749" s="2" t="str">
        <f>TEXT(Table1[[#This Row],[Order_Date]],"mmmm")</f>
        <v>May</v>
      </c>
      <c r="I7749" s="8">
        <f>MONTH(Table1[[#This Row],[Order_Date]])</f>
        <v>5</v>
      </c>
      <c r="J7749" s="8">
        <v>4</v>
      </c>
      <c r="K7749" s="1">
        <v>3576.52</v>
      </c>
      <c r="L7749" s="1">
        <v>5</v>
      </c>
      <c r="M7749" s="1">
        <v>13590.78</v>
      </c>
      <c r="N7749" s="1">
        <f>(Table1[[#This Row],[Quantity]]*Table1[[#This Row],[Unit_Price]])*(1-Table1[[#This Row],[Discount_%]]/100)</f>
        <v>13590.776</v>
      </c>
      <c r="O7749" s="1">
        <v>8386.56</v>
      </c>
      <c r="P7749" s="1">
        <v>5204.22</v>
      </c>
      <c r="Q7749">
        <f>Table1[[#This Row],[Revenue]]-Table1[[#This Row],[Cost]]</f>
        <v>5204.2200000000012</v>
      </c>
      <c r="R7749" s="6">
        <f>Table1[[#This Row],[Profit]]/Table1[[#This Row],[Revenue]]</f>
        <v>0.38292283445100284</v>
      </c>
    </row>
    <row r="7750" spans="1:18" x14ac:dyDescent="0.45">
      <c r="A7750" s="4" t="s">
        <v>12952</v>
      </c>
      <c r="B7750" s="4" t="s">
        <v>12953</v>
      </c>
      <c r="C7750" s="4" t="s">
        <v>12</v>
      </c>
      <c r="D7750" s="4" t="s">
        <v>111</v>
      </c>
      <c r="E7750" s="4" t="s">
        <v>22</v>
      </c>
      <c r="F7750" s="5">
        <v>45893</v>
      </c>
      <c r="G7750" s="4" t="str">
        <f>IF(WEEKDAY(Table1[[#This Row],[Order_Date]],2)&gt;=6,"Weekend","Weekday")</f>
        <v>Weekend</v>
      </c>
      <c r="H7750" s="5" t="str">
        <f>TEXT(Table1[[#This Row],[Order_Date]],"mmmm")</f>
        <v>August</v>
      </c>
      <c r="I7750" s="7">
        <f>MONTH(Table1[[#This Row],[Order_Date]])</f>
        <v>8</v>
      </c>
      <c r="J7750" s="7">
        <v>4</v>
      </c>
      <c r="K7750" s="4">
        <v>3028.01</v>
      </c>
      <c r="L7750" s="4">
        <v>5</v>
      </c>
      <c r="M7750" s="4">
        <v>11506.44</v>
      </c>
      <c r="N7750" s="4">
        <f>(Table1[[#This Row],[Quantity]]*Table1[[#This Row],[Unit_Price]])*(1-Table1[[#This Row],[Discount_%]]/100)</f>
        <v>11506.438</v>
      </c>
      <c r="O7750" s="4">
        <v>7773.05</v>
      </c>
      <c r="P7750" s="4">
        <v>3733.39</v>
      </c>
      <c r="Q7750">
        <f>Table1[[#This Row],[Revenue]]-Table1[[#This Row],[Cost]]</f>
        <v>3733.3900000000003</v>
      </c>
      <c r="R7750" s="6">
        <f>Table1[[#This Row],[Profit]]/Table1[[#This Row],[Revenue]]</f>
        <v>0.32446091058572413</v>
      </c>
    </row>
    <row r="7751" spans="1:18" x14ac:dyDescent="0.45">
      <c r="A7751" s="1" t="s">
        <v>12954</v>
      </c>
      <c r="B7751" s="1" t="s">
        <v>12955</v>
      </c>
      <c r="C7751" s="1" t="s">
        <v>2</v>
      </c>
      <c r="D7751" s="1" t="s">
        <v>68</v>
      </c>
      <c r="E7751" s="1" t="s">
        <v>22</v>
      </c>
      <c r="F7751" s="2">
        <v>45328</v>
      </c>
      <c r="G7751" s="1" t="str">
        <f>IF(WEEKDAY(Table1[[#This Row],[Order_Date]],2)&gt;=6,"Weekend","Weekday")</f>
        <v>Weekday</v>
      </c>
      <c r="H7751" s="2" t="str">
        <f>TEXT(Table1[[#This Row],[Order_Date]],"mmmm")</f>
        <v>February</v>
      </c>
      <c r="I7751" s="8">
        <f>MONTH(Table1[[#This Row],[Order_Date]])</f>
        <v>2</v>
      </c>
      <c r="J7751" s="8">
        <v>2</v>
      </c>
      <c r="K7751" s="1">
        <v>4751.74</v>
      </c>
      <c r="L7751" s="1">
        <v>5</v>
      </c>
      <c r="M7751" s="1">
        <v>9028.31</v>
      </c>
      <c r="N7751" s="1">
        <f>(Table1[[#This Row],[Quantity]]*Table1[[#This Row],[Unit_Price]])*(1-Table1[[#This Row],[Discount_%]]/100)</f>
        <v>9028.3059999999987</v>
      </c>
      <c r="O7751" s="1">
        <v>6625.83</v>
      </c>
      <c r="P7751" s="1">
        <v>2402.48</v>
      </c>
      <c r="Q7751">
        <f>Table1[[#This Row],[Revenue]]-Table1[[#This Row],[Cost]]</f>
        <v>2402.4799999999996</v>
      </c>
      <c r="R7751" s="6">
        <f>Table1[[#This Row],[Profit]]/Table1[[#This Row],[Revenue]]</f>
        <v>0.26610517361499553</v>
      </c>
    </row>
    <row r="7752" spans="1:18" x14ac:dyDescent="0.45">
      <c r="A7752" s="4" t="s">
        <v>12956</v>
      </c>
      <c r="B7752" s="4" t="s">
        <v>3015</v>
      </c>
      <c r="C7752" s="4" t="s">
        <v>7</v>
      </c>
      <c r="D7752" s="4" t="s">
        <v>71</v>
      </c>
      <c r="E7752" s="4" t="s">
        <v>14</v>
      </c>
      <c r="F7752" s="5">
        <v>45982</v>
      </c>
      <c r="G7752" s="4" t="str">
        <f>IF(WEEKDAY(Table1[[#This Row],[Order_Date]],2)&gt;=6,"Weekend","Weekday")</f>
        <v>Weekday</v>
      </c>
      <c r="H7752" s="5" t="str">
        <f>TEXT(Table1[[#This Row],[Order_Date]],"mmmm")</f>
        <v>November</v>
      </c>
      <c r="I7752" s="7">
        <f>MONTH(Table1[[#This Row],[Order_Date]])</f>
        <v>11</v>
      </c>
      <c r="J7752" s="7">
        <v>1</v>
      </c>
      <c r="K7752" s="4">
        <v>3113.6</v>
      </c>
      <c r="L7752" s="4">
        <v>20</v>
      </c>
      <c r="M7752" s="4">
        <v>2490.88</v>
      </c>
      <c r="N7752" s="4">
        <f>(Table1[[#This Row],[Quantity]]*Table1[[#This Row],[Unit_Price]])*(1-Table1[[#This Row],[Discount_%]]/100)</f>
        <v>2490.88</v>
      </c>
      <c r="O7752" s="4">
        <v>2049.4</v>
      </c>
      <c r="P7752" s="4">
        <v>441.48</v>
      </c>
      <c r="Q7752">
        <f>Table1[[#This Row],[Revenue]]-Table1[[#This Row],[Cost]]</f>
        <v>441.48</v>
      </c>
      <c r="R7752" s="6">
        <f>Table1[[#This Row],[Profit]]/Table1[[#This Row],[Revenue]]</f>
        <v>0.17723856628982529</v>
      </c>
    </row>
    <row r="7753" spans="1:18" x14ac:dyDescent="0.45">
      <c r="A7753" s="1" t="s">
        <v>12957</v>
      </c>
      <c r="B7753" s="1" t="s">
        <v>7873</v>
      </c>
      <c r="C7753" s="1" t="s">
        <v>28</v>
      </c>
      <c r="D7753" s="1" t="s">
        <v>35</v>
      </c>
      <c r="E7753" s="1" t="s">
        <v>22</v>
      </c>
      <c r="F7753" s="2">
        <v>45780</v>
      </c>
      <c r="G7753" s="1" t="str">
        <f>IF(WEEKDAY(Table1[[#This Row],[Order_Date]],2)&gt;=6,"Weekend","Weekday")</f>
        <v>Weekend</v>
      </c>
      <c r="H7753" s="2" t="str">
        <f>TEXT(Table1[[#This Row],[Order_Date]],"mmmm")</f>
        <v>May</v>
      </c>
      <c r="I7753" s="8">
        <f>MONTH(Table1[[#This Row],[Order_Date]])</f>
        <v>5</v>
      </c>
      <c r="J7753" s="8">
        <v>1</v>
      </c>
      <c r="K7753" s="1">
        <v>3291.66</v>
      </c>
      <c r="L7753" s="1">
        <v>15</v>
      </c>
      <c r="M7753" s="1">
        <v>2797.91</v>
      </c>
      <c r="N7753" s="1">
        <f>(Table1[[#This Row],[Quantity]]*Table1[[#This Row],[Unit_Price]])*(1-Table1[[#This Row],[Discount_%]]/100)</f>
        <v>2797.9109999999996</v>
      </c>
      <c r="O7753" s="1">
        <v>1987.06</v>
      </c>
      <c r="P7753" s="1">
        <v>810.85</v>
      </c>
      <c r="Q7753">
        <f>Table1[[#This Row],[Revenue]]-Table1[[#This Row],[Cost]]</f>
        <v>810.84999999999991</v>
      </c>
      <c r="R7753" s="6">
        <f>Table1[[#This Row],[Profit]]/Table1[[#This Row],[Revenue]]</f>
        <v>0.28980560489794172</v>
      </c>
    </row>
    <row r="7754" spans="1:18" x14ac:dyDescent="0.45">
      <c r="A7754" s="4" t="s">
        <v>12958</v>
      </c>
      <c r="B7754" s="4" t="s">
        <v>10773</v>
      </c>
      <c r="C7754" s="4" t="s">
        <v>7</v>
      </c>
      <c r="D7754" s="4" t="s">
        <v>71</v>
      </c>
      <c r="E7754" s="4" t="s">
        <v>4</v>
      </c>
      <c r="F7754" s="5">
        <v>45319</v>
      </c>
      <c r="G7754" s="4" t="str">
        <f>IF(WEEKDAY(Table1[[#This Row],[Order_Date]],2)&gt;=6,"Weekend","Weekday")</f>
        <v>Weekend</v>
      </c>
      <c r="H7754" s="5" t="str">
        <f>TEXT(Table1[[#This Row],[Order_Date]],"mmmm")</f>
        <v>January</v>
      </c>
      <c r="I7754" s="7">
        <f>MONTH(Table1[[#This Row],[Order_Date]])</f>
        <v>1</v>
      </c>
      <c r="J7754" s="7">
        <v>4</v>
      </c>
      <c r="K7754" s="4">
        <v>1888.75</v>
      </c>
      <c r="L7754" s="4">
        <v>20</v>
      </c>
      <c r="M7754" s="4">
        <v>6044</v>
      </c>
      <c r="N7754" s="4">
        <f>(Table1[[#This Row],[Quantity]]*Table1[[#This Row],[Unit_Price]])*(1-Table1[[#This Row],[Discount_%]]/100)</f>
        <v>6044</v>
      </c>
      <c r="O7754" s="4">
        <v>4054.72</v>
      </c>
      <c r="P7754" s="4">
        <v>1989.28</v>
      </c>
      <c r="Q7754">
        <f>Table1[[#This Row],[Revenue]]-Table1[[#This Row],[Cost]]</f>
        <v>1989.2800000000002</v>
      </c>
      <c r="R7754" s="6">
        <f>Table1[[#This Row],[Profit]]/Table1[[#This Row],[Revenue]]</f>
        <v>0.32913302448709464</v>
      </c>
    </row>
    <row r="7755" spans="1:18" x14ac:dyDescent="0.45">
      <c r="A7755" s="1" t="s">
        <v>12959</v>
      </c>
      <c r="B7755" s="1" t="s">
        <v>12960</v>
      </c>
      <c r="C7755" s="1" t="s">
        <v>7</v>
      </c>
      <c r="D7755" s="1" t="s">
        <v>106</v>
      </c>
      <c r="E7755" s="1" t="s">
        <v>4</v>
      </c>
      <c r="F7755" s="2">
        <v>45755</v>
      </c>
      <c r="G7755" s="1" t="str">
        <f>IF(WEEKDAY(Table1[[#This Row],[Order_Date]],2)&gt;=6,"Weekend","Weekday")</f>
        <v>Weekday</v>
      </c>
      <c r="H7755" s="2" t="str">
        <f>TEXT(Table1[[#This Row],[Order_Date]],"mmmm")</f>
        <v>April</v>
      </c>
      <c r="I7755" s="8">
        <f>MONTH(Table1[[#This Row],[Order_Date]])</f>
        <v>4</v>
      </c>
      <c r="J7755" s="8">
        <v>4</v>
      </c>
      <c r="K7755" s="1">
        <v>2695.94</v>
      </c>
      <c r="L7755" s="1">
        <v>20</v>
      </c>
      <c r="M7755" s="1">
        <v>8627.01</v>
      </c>
      <c r="N7755" s="1">
        <f>(Table1[[#This Row],[Quantity]]*Table1[[#This Row],[Unit_Price]])*(1-Table1[[#This Row],[Discount_%]]/100)</f>
        <v>8627.0079999999998</v>
      </c>
      <c r="O7755" s="1">
        <v>5719.96</v>
      </c>
      <c r="P7755" s="1">
        <v>2907.05</v>
      </c>
      <c r="Q7755">
        <f>Table1[[#This Row],[Revenue]]-Table1[[#This Row],[Cost]]</f>
        <v>2907.05</v>
      </c>
      <c r="R7755" s="6">
        <f>Table1[[#This Row],[Profit]]/Table1[[#This Row],[Revenue]]</f>
        <v>0.33697074652747594</v>
      </c>
    </row>
    <row r="7756" spans="1:18" x14ac:dyDescent="0.45">
      <c r="A7756" s="4" t="s">
        <v>12961</v>
      </c>
      <c r="B7756" s="4" t="s">
        <v>9684</v>
      </c>
      <c r="C7756" s="4" t="s">
        <v>12</v>
      </c>
      <c r="D7756" s="4" t="s">
        <v>38</v>
      </c>
      <c r="E7756" s="4" t="s">
        <v>14</v>
      </c>
      <c r="F7756" s="5">
        <v>45930</v>
      </c>
      <c r="G7756" s="4" t="str">
        <f>IF(WEEKDAY(Table1[[#This Row],[Order_Date]],2)&gt;=6,"Weekend","Weekday")</f>
        <v>Weekday</v>
      </c>
      <c r="H7756" s="5" t="str">
        <f>TEXT(Table1[[#This Row],[Order_Date]],"mmmm")</f>
        <v>September</v>
      </c>
      <c r="I7756" s="7">
        <f>MONTH(Table1[[#This Row],[Order_Date]])</f>
        <v>9</v>
      </c>
      <c r="J7756" s="7">
        <v>1</v>
      </c>
      <c r="K7756" s="4">
        <v>3240.72</v>
      </c>
      <c r="L7756" s="4">
        <v>0</v>
      </c>
      <c r="M7756" s="4">
        <v>3240.72</v>
      </c>
      <c r="N7756" s="4">
        <f>(Table1[[#This Row],[Quantity]]*Table1[[#This Row],[Unit_Price]])*(1-Table1[[#This Row],[Discount_%]]/100)</f>
        <v>3240.72</v>
      </c>
      <c r="O7756" s="4">
        <v>2628.51</v>
      </c>
      <c r="P7756" s="4">
        <v>612.21</v>
      </c>
      <c r="Q7756">
        <f>Table1[[#This Row],[Revenue]]-Table1[[#This Row],[Cost]]</f>
        <v>612.20999999999958</v>
      </c>
      <c r="R7756" s="6">
        <f>Table1[[#This Row],[Profit]]/Table1[[#This Row],[Revenue]]</f>
        <v>0.18891172332074357</v>
      </c>
    </row>
    <row r="7757" spans="1:18" x14ac:dyDescent="0.45">
      <c r="A7757" s="1" t="s">
        <v>12962</v>
      </c>
      <c r="B7757" s="1" t="s">
        <v>4504</v>
      </c>
      <c r="C7757" s="1" t="s">
        <v>2</v>
      </c>
      <c r="D7757" s="1" t="s">
        <v>65</v>
      </c>
      <c r="E7757" s="1" t="s">
        <v>22</v>
      </c>
      <c r="F7757" s="2">
        <v>45576</v>
      </c>
      <c r="G7757" s="1" t="str">
        <f>IF(WEEKDAY(Table1[[#This Row],[Order_Date]],2)&gt;=6,"Weekend","Weekday")</f>
        <v>Weekday</v>
      </c>
      <c r="H7757" s="2" t="str">
        <f>TEXT(Table1[[#This Row],[Order_Date]],"mmmm")</f>
        <v>October</v>
      </c>
      <c r="I7757" s="8">
        <f>MONTH(Table1[[#This Row],[Order_Date]])</f>
        <v>10</v>
      </c>
      <c r="J7757" s="8">
        <v>5</v>
      </c>
      <c r="K7757" s="1">
        <v>2810.47</v>
      </c>
      <c r="L7757" s="1">
        <v>20</v>
      </c>
      <c r="M7757" s="1">
        <v>11241.88</v>
      </c>
      <c r="N7757" s="1">
        <f>(Table1[[#This Row],[Quantity]]*Table1[[#This Row],[Unit_Price]])*(1-Table1[[#This Row],[Discount_%]]/100)</f>
        <v>11241.88</v>
      </c>
      <c r="O7757" s="1">
        <v>7968.47</v>
      </c>
      <c r="P7757" s="1">
        <v>3273.41</v>
      </c>
      <c r="Q7757">
        <f>Table1[[#This Row],[Revenue]]-Table1[[#This Row],[Cost]]</f>
        <v>3273.4099999999989</v>
      </c>
      <c r="R7757" s="6">
        <f>Table1[[#This Row],[Profit]]/Table1[[#This Row],[Revenue]]</f>
        <v>0.29117994499140715</v>
      </c>
    </row>
    <row r="7758" spans="1:18" x14ac:dyDescent="0.45">
      <c r="A7758" s="4" t="s">
        <v>12963</v>
      </c>
      <c r="B7758" s="4" t="s">
        <v>6493</v>
      </c>
      <c r="C7758" s="4" t="s">
        <v>28</v>
      </c>
      <c r="D7758" s="4" t="s">
        <v>100</v>
      </c>
      <c r="E7758" s="4" t="s">
        <v>14</v>
      </c>
      <c r="F7758" s="5">
        <v>45729</v>
      </c>
      <c r="G7758" s="4" t="str">
        <f>IF(WEEKDAY(Table1[[#This Row],[Order_Date]],2)&gt;=6,"Weekend","Weekday")</f>
        <v>Weekday</v>
      </c>
      <c r="H7758" s="5" t="str">
        <f>TEXT(Table1[[#This Row],[Order_Date]],"mmmm")</f>
        <v>March</v>
      </c>
      <c r="I7758" s="7">
        <f>MONTH(Table1[[#This Row],[Order_Date]])</f>
        <v>3</v>
      </c>
      <c r="J7758" s="7">
        <v>5</v>
      </c>
      <c r="K7758" s="4">
        <v>734.68</v>
      </c>
      <c r="L7758" s="4">
        <v>20</v>
      </c>
      <c r="M7758" s="4">
        <v>2938.72</v>
      </c>
      <c r="N7758" s="4">
        <f>(Table1[[#This Row],[Quantity]]*Table1[[#This Row],[Unit_Price]])*(1-Table1[[#This Row],[Discount_%]]/100)</f>
        <v>2938.72</v>
      </c>
      <c r="O7758" s="4">
        <v>2293.96</v>
      </c>
      <c r="P7758" s="4">
        <v>644.76</v>
      </c>
      <c r="Q7758">
        <f>Table1[[#This Row],[Revenue]]-Table1[[#This Row],[Cost]]</f>
        <v>644.75999999999976</v>
      </c>
      <c r="R7758" s="6">
        <f>Table1[[#This Row],[Profit]]/Table1[[#This Row],[Revenue]]</f>
        <v>0.21940164425328035</v>
      </c>
    </row>
    <row r="7759" spans="1:18" x14ac:dyDescent="0.45">
      <c r="A7759" s="1" t="s">
        <v>12964</v>
      </c>
      <c r="B7759" s="1" t="s">
        <v>12965</v>
      </c>
      <c r="C7759" s="1" t="s">
        <v>28</v>
      </c>
      <c r="D7759" s="1" t="s">
        <v>29</v>
      </c>
      <c r="E7759" s="1" t="s">
        <v>9</v>
      </c>
      <c r="F7759" s="2">
        <v>45818</v>
      </c>
      <c r="G7759" s="1" t="str">
        <f>IF(WEEKDAY(Table1[[#This Row],[Order_Date]],2)&gt;=6,"Weekend","Weekday")</f>
        <v>Weekday</v>
      </c>
      <c r="H7759" s="2" t="str">
        <f>TEXT(Table1[[#This Row],[Order_Date]],"mmmm")</f>
        <v>June</v>
      </c>
      <c r="I7759" s="8">
        <f>MONTH(Table1[[#This Row],[Order_Date]])</f>
        <v>6</v>
      </c>
      <c r="J7759" s="8">
        <v>4</v>
      </c>
      <c r="K7759" s="1">
        <v>2275.83</v>
      </c>
      <c r="L7759" s="1">
        <v>5</v>
      </c>
      <c r="M7759" s="1">
        <v>8648.15</v>
      </c>
      <c r="N7759" s="1">
        <f>(Table1[[#This Row],[Quantity]]*Table1[[#This Row],[Unit_Price]])*(1-Table1[[#This Row],[Discount_%]]/100)</f>
        <v>8648.1539999999986</v>
      </c>
      <c r="O7759" s="1">
        <v>6321.49</v>
      </c>
      <c r="P7759" s="1">
        <v>2326.66</v>
      </c>
      <c r="Q7759">
        <f>Table1[[#This Row],[Revenue]]-Table1[[#This Row],[Cost]]</f>
        <v>2326.66</v>
      </c>
      <c r="R7759" s="6">
        <f>Table1[[#This Row],[Profit]]/Table1[[#This Row],[Revenue]]</f>
        <v>0.26903557408231815</v>
      </c>
    </row>
    <row r="7760" spans="1:18" x14ac:dyDescent="0.45">
      <c r="A7760" s="4" t="s">
        <v>12966</v>
      </c>
      <c r="B7760" s="4" t="s">
        <v>12967</v>
      </c>
      <c r="C7760" s="4" t="s">
        <v>20</v>
      </c>
      <c r="D7760" s="4" t="s">
        <v>25</v>
      </c>
      <c r="E7760" s="4" t="s">
        <v>14</v>
      </c>
      <c r="F7760" s="5">
        <v>45362</v>
      </c>
      <c r="G7760" s="4" t="str">
        <f>IF(WEEKDAY(Table1[[#This Row],[Order_Date]],2)&gt;=6,"Weekend","Weekday")</f>
        <v>Weekday</v>
      </c>
      <c r="H7760" s="5" t="str">
        <f>TEXT(Table1[[#This Row],[Order_Date]],"mmmm")</f>
        <v>March</v>
      </c>
      <c r="I7760" s="7">
        <f>MONTH(Table1[[#This Row],[Order_Date]])</f>
        <v>3</v>
      </c>
      <c r="J7760" s="7">
        <v>4</v>
      </c>
      <c r="K7760" s="4">
        <v>4395.3900000000003</v>
      </c>
      <c r="L7760" s="4">
        <v>10</v>
      </c>
      <c r="M7760" s="4">
        <v>15823.4</v>
      </c>
      <c r="N7760" s="4">
        <f>(Table1[[#This Row],[Quantity]]*Table1[[#This Row],[Unit_Price]])*(1-Table1[[#This Row],[Discount_%]]/100)</f>
        <v>15823.404000000002</v>
      </c>
      <c r="O7760" s="4">
        <v>12820.3</v>
      </c>
      <c r="P7760" s="4">
        <v>3003.1</v>
      </c>
      <c r="Q7760">
        <f>Table1[[#This Row],[Revenue]]-Table1[[#This Row],[Cost]]</f>
        <v>3003.1000000000004</v>
      </c>
      <c r="R7760" s="6">
        <f>Table1[[#This Row],[Profit]]/Table1[[#This Row],[Revenue]]</f>
        <v>0.18978854102152509</v>
      </c>
    </row>
    <row r="7761" spans="1:18" x14ac:dyDescent="0.45">
      <c r="A7761" s="1" t="s">
        <v>12968</v>
      </c>
      <c r="B7761" s="1" t="s">
        <v>8017</v>
      </c>
      <c r="C7761" s="1" t="s">
        <v>20</v>
      </c>
      <c r="D7761" s="1" t="s">
        <v>21</v>
      </c>
      <c r="E7761" s="1" t="s">
        <v>22</v>
      </c>
      <c r="F7761" s="2">
        <v>45820</v>
      </c>
      <c r="G7761" s="1" t="str">
        <f>IF(WEEKDAY(Table1[[#This Row],[Order_Date]],2)&gt;=6,"Weekend","Weekday")</f>
        <v>Weekday</v>
      </c>
      <c r="H7761" s="2" t="str">
        <f>TEXT(Table1[[#This Row],[Order_Date]],"mmmm")</f>
        <v>June</v>
      </c>
      <c r="I7761" s="8">
        <f>MONTH(Table1[[#This Row],[Order_Date]])</f>
        <v>6</v>
      </c>
      <c r="J7761" s="8">
        <v>3</v>
      </c>
      <c r="K7761" s="1">
        <v>823.95</v>
      </c>
      <c r="L7761" s="1">
        <v>15</v>
      </c>
      <c r="M7761" s="1">
        <v>2101.0700000000002</v>
      </c>
      <c r="N7761" s="1">
        <f>(Table1[[#This Row],[Quantity]]*Table1[[#This Row],[Unit_Price]])*(1-Table1[[#This Row],[Discount_%]]/100)</f>
        <v>2101.0725000000002</v>
      </c>
      <c r="O7761" s="1">
        <v>1410.41</v>
      </c>
      <c r="P7761" s="1">
        <v>690.66</v>
      </c>
      <c r="Q7761">
        <f>Table1[[#This Row],[Revenue]]-Table1[[#This Row],[Cost]]</f>
        <v>690.66000000000008</v>
      </c>
      <c r="R7761" s="6">
        <f>Table1[[#This Row],[Profit]]/Table1[[#This Row],[Revenue]]</f>
        <v>0.32871822452369504</v>
      </c>
    </row>
    <row r="7762" spans="1:18" x14ac:dyDescent="0.45">
      <c r="A7762" s="4" t="s">
        <v>12969</v>
      </c>
      <c r="B7762" s="4" t="s">
        <v>12970</v>
      </c>
      <c r="C7762" s="4" t="s">
        <v>2</v>
      </c>
      <c r="D7762" s="4" t="s">
        <v>82</v>
      </c>
      <c r="E7762" s="4" t="s">
        <v>22</v>
      </c>
      <c r="F7762" s="5">
        <v>45867</v>
      </c>
      <c r="G7762" s="4" t="str">
        <f>IF(WEEKDAY(Table1[[#This Row],[Order_Date]],2)&gt;=6,"Weekend","Weekday")</f>
        <v>Weekday</v>
      </c>
      <c r="H7762" s="5" t="str">
        <f>TEXT(Table1[[#This Row],[Order_Date]],"mmmm")</f>
        <v>July</v>
      </c>
      <c r="I7762" s="7">
        <f>MONTH(Table1[[#This Row],[Order_Date]])</f>
        <v>7</v>
      </c>
      <c r="J7762" s="7">
        <v>3</v>
      </c>
      <c r="K7762" s="4">
        <v>3237.37</v>
      </c>
      <c r="L7762" s="4">
        <v>5</v>
      </c>
      <c r="M7762" s="4">
        <v>9226.5</v>
      </c>
      <c r="N7762" s="4">
        <f>(Table1[[#This Row],[Quantity]]*Table1[[#This Row],[Unit_Price]])*(1-Table1[[#This Row],[Discount_%]]/100)</f>
        <v>9226.5045000000009</v>
      </c>
      <c r="O7762" s="4">
        <v>6495.28</v>
      </c>
      <c r="P7762" s="4">
        <v>2731.22</v>
      </c>
      <c r="Q7762">
        <f>Table1[[#This Row],[Revenue]]-Table1[[#This Row],[Cost]]</f>
        <v>2731.2200000000003</v>
      </c>
      <c r="R7762" s="6">
        <f>Table1[[#This Row],[Profit]]/Table1[[#This Row],[Revenue]]</f>
        <v>0.29601907548908035</v>
      </c>
    </row>
    <row r="7763" spans="1:18" x14ac:dyDescent="0.45">
      <c r="A7763" s="1" t="s">
        <v>12971</v>
      </c>
      <c r="B7763" s="1" t="s">
        <v>12972</v>
      </c>
      <c r="C7763" s="1" t="s">
        <v>2</v>
      </c>
      <c r="D7763" s="1" t="s">
        <v>17</v>
      </c>
      <c r="E7763" s="1" t="s">
        <v>14</v>
      </c>
      <c r="F7763" s="2">
        <v>45940</v>
      </c>
      <c r="G7763" s="1" t="str">
        <f>IF(WEEKDAY(Table1[[#This Row],[Order_Date]],2)&gt;=6,"Weekend","Weekday")</f>
        <v>Weekday</v>
      </c>
      <c r="H7763" s="2" t="str">
        <f>TEXT(Table1[[#This Row],[Order_Date]],"mmmm")</f>
        <v>October</v>
      </c>
      <c r="I7763" s="8">
        <f>MONTH(Table1[[#This Row],[Order_Date]])</f>
        <v>10</v>
      </c>
      <c r="J7763" s="8">
        <v>3</v>
      </c>
      <c r="K7763" s="1">
        <v>2789.85</v>
      </c>
      <c r="L7763" s="1">
        <v>10</v>
      </c>
      <c r="M7763" s="1">
        <v>7532.59</v>
      </c>
      <c r="N7763" s="1">
        <f>(Table1[[#This Row],[Quantity]]*Table1[[#This Row],[Unit_Price]])*(1-Table1[[#This Row],[Discount_%]]/100)</f>
        <v>7532.5949999999993</v>
      </c>
      <c r="O7763" s="1">
        <v>5038.8100000000004</v>
      </c>
      <c r="P7763" s="1">
        <v>2493.7800000000002</v>
      </c>
      <c r="Q7763">
        <f>Table1[[#This Row],[Revenue]]-Table1[[#This Row],[Cost]]</f>
        <v>2493.7799999999997</v>
      </c>
      <c r="R7763" s="6">
        <f>Table1[[#This Row],[Profit]]/Table1[[#This Row],[Revenue]]</f>
        <v>0.33106541043651655</v>
      </c>
    </row>
    <row r="7764" spans="1:18" x14ac:dyDescent="0.45">
      <c r="A7764" s="4" t="s">
        <v>12973</v>
      </c>
      <c r="B7764" s="4" t="s">
        <v>12974</v>
      </c>
      <c r="C7764" s="4" t="s">
        <v>7</v>
      </c>
      <c r="D7764" s="4" t="s">
        <v>71</v>
      </c>
      <c r="E7764" s="4" t="s">
        <v>9</v>
      </c>
      <c r="F7764" s="5">
        <v>45802</v>
      </c>
      <c r="G7764" s="4" t="str">
        <f>IF(WEEKDAY(Table1[[#This Row],[Order_Date]],2)&gt;=6,"Weekend","Weekday")</f>
        <v>Weekend</v>
      </c>
      <c r="H7764" s="5" t="str">
        <f>TEXT(Table1[[#This Row],[Order_Date]],"mmmm")</f>
        <v>May</v>
      </c>
      <c r="I7764" s="7">
        <f>MONTH(Table1[[#This Row],[Order_Date]])</f>
        <v>5</v>
      </c>
      <c r="J7764" s="7">
        <v>4</v>
      </c>
      <c r="K7764" s="4">
        <v>4410.93</v>
      </c>
      <c r="L7764" s="4">
        <v>15</v>
      </c>
      <c r="M7764" s="4">
        <v>14997.16</v>
      </c>
      <c r="N7764" s="4">
        <f>(Table1[[#This Row],[Quantity]]*Table1[[#This Row],[Unit_Price]])*(1-Table1[[#This Row],[Discount_%]]/100)</f>
        <v>14997.162</v>
      </c>
      <c r="O7764" s="4">
        <v>11892.31</v>
      </c>
      <c r="P7764" s="4">
        <v>3104.85</v>
      </c>
      <c r="Q7764">
        <f>Table1[[#This Row],[Revenue]]-Table1[[#This Row],[Cost]]</f>
        <v>3104.8500000000004</v>
      </c>
      <c r="R7764" s="6">
        <f>Table1[[#This Row],[Profit]]/Table1[[#This Row],[Revenue]]</f>
        <v>0.20702919752806531</v>
      </c>
    </row>
    <row r="7765" spans="1:18" x14ac:dyDescent="0.45">
      <c r="A7765" s="1" t="s">
        <v>12975</v>
      </c>
      <c r="B7765" s="1" t="s">
        <v>6553</v>
      </c>
      <c r="C7765" s="1" t="s">
        <v>28</v>
      </c>
      <c r="D7765" s="1" t="s">
        <v>100</v>
      </c>
      <c r="E7765" s="1" t="s">
        <v>22</v>
      </c>
      <c r="F7765" s="2">
        <v>45435</v>
      </c>
      <c r="G7765" s="1" t="str">
        <f>IF(WEEKDAY(Table1[[#This Row],[Order_Date]],2)&gt;=6,"Weekend","Weekday")</f>
        <v>Weekday</v>
      </c>
      <c r="H7765" s="2" t="str">
        <f>TEXT(Table1[[#This Row],[Order_Date]],"mmmm")</f>
        <v>May</v>
      </c>
      <c r="I7765" s="8">
        <f>MONTH(Table1[[#This Row],[Order_Date]])</f>
        <v>5</v>
      </c>
      <c r="J7765" s="8">
        <v>5</v>
      </c>
      <c r="K7765" s="1">
        <v>3750.18</v>
      </c>
      <c r="L7765" s="1">
        <v>0</v>
      </c>
      <c r="M7765" s="1">
        <v>18750.900000000001</v>
      </c>
      <c r="N7765" s="1">
        <f>(Table1[[#This Row],[Quantity]]*Table1[[#This Row],[Unit_Price]])*(1-Table1[[#This Row],[Discount_%]]/100)</f>
        <v>18750.899999999998</v>
      </c>
      <c r="O7765" s="1">
        <v>15319.13</v>
      </c>
      <c r="P7765" s="1">
        <v>3431.77</v>
      </c>
      <c r="Q7765">
        <f>Table1[[#This Row],[Revenue]]-Table1[[#This Row],[Cost]]</f>
        <v>3431.7700000000023</v>
      </c>
      <c r="R7765" s="6">
        <f>Table1[[#This Row],[Profit]]/Table1[[#This Row],[Revenue]]</f>
        <v>0.18301894842380897</v>
      </c>
    </row>
    <row r="7766" spans="1:18" x14ac:dyDescent="0.45">
      <c r="A7766" s="4" t="s">
        <v>12976</v>
      </c>
      <c r="B7766" s="4" t="s">
        <v>7799</v>
      </c>
      <c r="C7766" s="4" t="s">
        <v>12</v>
      </c>
      <c r="D7766" s="4" t="s">
        <v>111</v>
      </c>
      <c r="E7766" s="4" t="s">
        <v>22</v>
      </c>
      <c r="F7766" s="5">
        <v>45547</v>
      </c>
      <c r="G7766" s="4" t="str">
        <f>IF(WEEKDAY(Table1[[#This Row],[Order_Date]],2)&gt;=6,"Weekend","Weekday")</f>
        <v>Weekday</v>
      </c>
      <c r="H7766" s="5" t="str">
        <f>TEXT(Table1[[#This Row],[Order_Date]],"mmmm")</f>
        <v>September</v>
      </c>
      <c r="I7766" s="7">
        <f>MONTH(Table1[[#This Row],[Order_Date]])</f>
        <v>9</v>
      </c>
      <c r="J7766" s="7">
        <v>2</v>
      </c>
      <c r="K7766" s="4">
        <v>4182.0200000000004</v>
      </c>
      <c r="L7766" s="4">
        <v>15</v>
      </c>
      <c r="M7766" s="4">
        <v>7109.43</v>
      </c>
      <c r="N7766" s="4">
        <f>(Table1[[#This Row],[Quantity]]*Table1[[#This Row],[Unit_Price]])*(1-Table1[[#This Row],[Discount_%]]/100)</f>
        <v>7109.4340000000002</v>
      </c>
      <c r="O7766" s="4">
        <v>5540.29</v>
      </c>
      <c r="P7766" s="4">
        <v>1569.14</v>
      </c>
      <c r="Q7766">
        <f>Table1[[#This Row],[Revenue]]-Table1[[#This Row],[Cost]]</f>
        <v>1569.1400000000003</v>
      </c>
      <c r="R7766" s="6">
        <f>Table1[[#This Row],[Profit]]/Table1[[#This Row],[Revenue]]</f>
        <v>0.22071249031216286</v>
      </c>
    </row>
    <row r="7767" spans="1:18" x14ac:dyDescent="0.45">
      <c r="A7767" s="1" t="s">
        <v>12977</v>
      </c>
      <c r="B7767" s="1" t="s">
        <v>8017</v>
      </c>
      <c r="C7767" s="1" t="s">
        <v>28</v>
      </c>
      <c r="D7767" s="1" t="s">
        <v>29</v>
      </c>
      <c r="E7767" s="1" t="s">
        <v>4</v>
      </c>
      <c r="F7767" s="2">
        <v>45755</v>
      </c>
      <c r="G7767" s="1" t="str">
        <f>IF(WEEKDAY(Table1[[#This Row],[Order_Date]],2)&gt;=6,"Weekend","Weekday")</f>
        <v>Weekday</v>
      </c>
      <c r="H7767" s="2" t="str">
        <f>TEXT(Table1[[#This Row],[Order_Date]],"mmmm")</f>
        <v>April</v>
      </c>
      <c r="I7767" s="8">
        <f>MONTH(Table1[[#This Row],[Order_Date]])</f>
        <v>4</v>
      </c>
      <c r="J7767" s="8">
        <v>3</v>
      </c>
      <c r="K7767" s="1">
        <v>2021.51</v>
      </c>
      <c r="L7767" s="1">
        <v>5</v>
      </c>
      <c r="M7767" s="1">
        <v>5761.3</v>
      </c>
      <c r="N7767" s="1">
        <f>(Table1[[#This Row],[Quantity]]*Table1[[#This Row],[Unit_Price]])*(1-Table1[[#This Row],[Discount_%]]/100)</f>
        <v>5761.3034999999991</v>
      </c>
      <c r="O7767" s="1">
        <v>3503.63</v>
      </c>
      <c r="P7767" s="1">
        <v>2257.67</v>
      </c>
      <c r="Q7767">
        <f>Table1[[#This Row],[Revenue]]-Table1[[#This Row],[Cost]]</f>
        <v>2257.67</v>
      </c>
      <c r="R7767" s="6">
        <f>Table1[[#This Row],[Profit]]/Table1[[#This Row],[Revenue]]</f>
        <v>0.39186815475673892</v>
      </c>
    </row>
    <row r="7768" spans="1:18" x14ac:dyDescent="0.45">
      <c r="A7768" s="4" t="s">
        <v>12978</v>
      </c>
      <c r="B7768" s="4" t="s">
        <v>12979</v>
      </c>
      <c r="C7768" s="4" t="s">
        <v>12</v>
      </c>
      <c r="D7768" s="4" t="s">
        <v>32</v>
      </c>
      <c r="E7768" s="4" t="s">
        <v>9</v>
      </c>
      <c r="F7768" s="5">
        <v>45723</v>
      </c>
      <c r="G7768" s="4" t="str">
        <f>IF(WEEKDAY(Table1[[#This Row],[Order_Date]],2)&gt;=6,"Weekend","Weekday")</f>
        <v>Weekday</v>
      </c>
      <c r="H7768" s="5" t="str">
        <f>TEXT(Table1[[#This Row],[Order_Date]],"mmmm")</f>
        <v>March</v>
      </c>
      <c r="I7768" s="7">
        <f>MONTH(Table1[[#This Row],[Order_Date]])</f>
        <v>3</v>
      </c>
      <c r="J7768" s="7">
        <v>5</v>
      </c>
      <c r="K7768" s="4">
        <v>4257.05</v>
      </c>
      <c r="L7768" s="4">
        <v>20</v>
      </c>
      <c r="M7768" s="4">
        <v>17028.2</v>
      </c>
      <c r="N7768" s="4">
        <f>(Table1[[#This Row],[Quantity]]*Table1[[#This Row],[Unit_Price]])*(1-Table1[[#This Row],[Discount_%]]/100)</f>
        <v>17028.2</v>
      </c>
      <c r="O7768" s="4">
        <v>11851.73</v>
      </c>
      <c r="P7768" s="4">
        <v>5176.47</v>
      </c>
      <c r="Q7768">
        <f>Table1[[#This Row],[Revenue]]-Table1[[#This Row],[Cost]]</f>
        <v>5176.4700000000012</v>
      </c>
      <c r="R7768" s="6">
        <f>Table1[[#This Row],[Profit]]/Table1[[#This Row],[Revenue]]</f>
        <v>0.3039939629555678</v>
      </c>
    </row>
    <row r="7769" spans="1:18" x14ac:dyDescent="0.45">
      <c r="A7769" s="1" t="s">
        <v>12980</v>
      </c>
      <c r="B7769" s="1" t="s">
        <v>2196</v>
      </c>
      <c r="C7769" s="1" t="s">
        <v>20</v>
      </c>
      <c r="D7769" s="1" t="s">
        <v>60</v>
      </c>
      <c r="E7769" s="1" t="s">
        <v>22</v>
      </c>
      <c r="F7769" s="2">
        <v>45848</v>
      </c>
      <c r="G7769" s="1" t="str">
        <f>IF(WEEKDAY(Table1[[#This Row],[Order_Date]],2)&gt;=6,"Weekend","Weekday")</f>
        <v>Weekday</v>
      </c>
      <c r="H7769" s="2" t="str">
        <f>TEXT(Table1[[#This Row],[Order_Date]],"mmmm")</f>
        <v>July</v>
      </c>
      <c r="I7769" s="8">
        <f>MONTH(Table1[[#This Row],[Order_Date]])</f>
        <v>7</v>
      </c>
      <c r="J7769" s="8">
        <v>3</v>
      </c>
      <c r="K7769" s="1">
        <v>403.17</v>
      </c>
      <c r="L7769" s="1">
        <v>5</v>
      </c>
      <c r="M7769" s="1">
        <v>1149.03</v>
      </c>
      <c r="N7769" s="1">
        <f>(Table1[[#This Row],[Quantity]]*Table1[[#This Row],[Unit_Price]])*(1-Table1[[#This Row],[Discount_%]]/100)</f>
        <v>1149.0345</v>
      </c>
      <c r="O7769" s="1">
        <v>865.74</v>
      </c>
      <c r="P7769" s="1">
        <v>283.29000000000002</v>
      </c>
      <c r="Q7769">
        <f>Table1[[#This Row],[Revenue]]-Table1[[#This Row],[Cost]]</f>
        <v>283.28999999999996</v>
      </c>
      <c r="R7769" s="6">
        <f>Table1[[#This Row],[Profit]]/Table1[[#This Row],[Revenue]]</f>
        <v>0.24654708754340621</v>
      </c>
    </row>
    <row r="7770" spans="1:18" x14ac:dyDescent="0.45">
      <c r="A7770" s="4" t="s">
        <v>12981</v>
      </c>
      <c r="B7770" s="4" t="s">
        <v>12982</v>
      </c>
      <c r="C7770" s="4" t="s">
        <v>7</v>
      </c>
      <c r="D7770" s="4" t="s">
        <v>46</v>
      </c>
      <c r="E7770" s="4" t="s">
        <v>9</v>
      </c>
      <c r="F7770" s="5">
        <v>45800</v>
      </c>
      <c r="G7770" s="4" t="str">
        <f>IF(WEEKDAY(Table1[[#This Row],[Order_Date]],2)&gt;=6,"Weekend","Weekday")</f>
        <v>Weekday</v>
      </c>
      <c r="H7770" s="5" t="str">
        <f>TEXT(Table1[[#This Row],[Order_Date]],"mmmm")</f>
        <v>May</v>
      </c>
      <c r="I7770" s="7">
        <f>MONTH(Table1[[#This Row],[Order_Date]])</f>
        <v>5</v>
      </c>
      <c r="J7770" s="7">
        <v>4</v>
      </c>
      <c r="K7770" s="4">
        <v>3779.96</v>
      </c>
      <c r="L7770" s="4">
        <v>0</v>
      </c>
      <c r="M7770" s="4">
        <v>15119.84</v>
      </c>
      <c r="N7770" s="4">
        <f>(Table1[[#This Row],[Quantity]]*Table1[[#This Row],[Unit_Price]])*(1-Table1[[#This Row],[Discount_%]]/100)</f>
        <v>15119.84</v>
      </c>
      <c r="O7770" s="4">
        <v>11987.97</v>
      </c>
      <c r="P7770" s="4">
        <v>3131.87</v>
      </c>
      <c r="Q7770">
        <f>Table1[[#This Row],[Revenue]]-Table1[[#This Row],[Cost]]</f>
        <v>3131.8700000000008</v>
      </c>
      <c r="R7770" s="6">
        <f>Table1[[#This Row],[Profit]]/Table1[[#This Row],[Revenue]]</f>
        <v>0.20713645117937754</v>
      </c>
    </row>
    <row r="7771" spans="1:18" x14ac:dyDescent="0.45">
      <c r="A7771" s="1" t="s">
        <v>12983</v>
      </c>
      <c r="B7771" s="1" t="s">
        <v>12984</v>
      </c>
      <c r="C7771" s="1" t="s">
        <v>20</v>
      </c>
      <c r="D7771" s="1" t="s">
        <v>25</v>
      </c>
      <c r="E7771" s="1" t="s">
        <v>4</v>
      </c>
      <c r="F7771" s="2">
        <v>45785</v>
      </c>
      <c r="G7771" s="1" t="str">
        <f>IF(WEEKDAY(Table1[[#This Row],[Order_Date]],2)&gt;=6,"Weekend","Weekday")</f>
        <v>Weekday</v>
      </c>
      <c r="H7771" s="2" t="str">
        <f>TEXT(Table1[[#This Row],[Order_Date]],"mmmm")</f>
        <v>May</v>
      </c>
      <c r="I7771" s="8">
        <f>MONTH(Table1[[#This Row],[Order_Date]])</f>
        <v>5</v>
      </c>
      <c r="J7771" s="8">
        <v>3</v>
      </c>
      <c r="K7771" s="1">
        <v>1834.02</v>
      </c>
      <c r="L7771" s="1">
        <v>0</v>
      </c>
      <c r="M7771" s="1">
        <v>5502.06</v>
      </c>
      <c r="N7771" s="1">
        <f>(Table1[[#This Row],[Quantity]]*Table1[[#This Row],[Unit_Price]])*(1-Table1[[#This Row],[Discount_%]]/100)</f>
        <v>5502.0599999999995</v>
      </c>
      <c r="O7771" s="1">
        <v>4585.1899999999996</v>
      </c>
      <c r="P7771" s="1">
        <v>916.87</v>
      </c>
      <c r="Q7771">
        <f>Table1[[#This Row],[Revenue]]-Table1[[#This Row],[Cost]]</f>
        <v>916.8700000000008</v>
      </c>
      <c r="R7771" s="6">
        <f>Table1[[#This Row],[Profit]]/Table1[[#This Row],[Revenue]]</f>
        <v>0.16664122165152687</v>
      </c>
    </row>
    <row r="7772" spans="1:18" x14ac:dyDescent="0.45">
      <c r="A7772" s="4" t="s">
        <v>12985</v>
      </c>
      <c r="B7772" s="4" t="s">
        <v>8008</v>
      </c>
      <c r="C7772" s="4" t="s">
        <v>2</v>
      </c>
      <c r="D7772" s="4" t="s">
        <v>68</v>
      </c>
      <c r="E7772" s="4" t="s">
        <v>4</v>
      </c>
      <c r="F7772" s="5">
        <v>45409</v>
      </c>
      <c r="G7772" s="4" t="str">
        <f>IF(WEEKDAY(Table1[[#This Row],[Order_Date]],2)&gt;=6,"Weekend","Weekday")</f>
        <v>Weekend</v>
      </c>
      <c r="H7772" s="5" t="str">
        <f>TEXT(Table1[[#This Row],[Order_Date]],"mmmm")</f>
        <v>April</v>
      </c>
      <c r="I7772" s="7">
        <f>MONTH(Table1[[#This Row],[Order_Date]])</f>
        <v>4</v>
      </c>
      <c r="J7772" s="7">
        <v>2</v>
      </c>
      <c r="K7772" s="4">
        <v>847.84</v>
      </c>
      <c r="L7772" s="4">
        <v>0</v>
      </c>
      <c r="M7772" s="4">
        <v>1695.68</v>
      </c>
      <c r="N7772" s="4">
        <f>(Table1[[#This Row],[Quantity]]*Table1[[#This Row],[Unit_Price]])*(1-Table1[[#This Row],[Discount_%]]/100)</f>
        <v>1695.68</v>
      </c>
      <c r="O7772" s="4">
        <v>1195.28</v>
      </c>
      <c r="P7772" s="4">
        <v>500.4</v>
      </c>
      <c r="Q7772">
        <f>Table1[[#This Row],[Revenue]]-Table1[[#This Row],[Cost]]</f>
        <v>500.40000000000009</v>
      </c>
      <c r="R7772" s="6">
        <f>Table1[[#This Row],[Profit]]/Table1[[#This Row],[Revenue]]</f>
        <v>0.29510284959426303</v>
      </c>
    </row>
    <row r="7773" spans="1:18" x14ac:dyDescent="0.45">
      <c r="A7773" s="1" t="s">
        <v>12986</v>
      </c>
      <c r="B7773" s="1" t="s">
        <v>11741</v>
      </c>
      <c r="C7773" s="1" t="s">
        <v>2</v>
      </c>
      <c r="D7773" s="1" t="s">
        <v>68</v>
      </c>
      <c r="E7773" s="1" t="s">
        <v>14</v>
      </c>
      <c r="F7773" s="2">
        <v>45528</v>
      </c>
      <c r="G7773" s="1" t="str">
        <f>IF(WEEKDAY(Table1[[#This Row],[Order_Date]],2)&gt;=6,"Weekend","Weekday")</f>
        <v>Weekend</v>
      </c>
      <c r="H7773" s="2" t="str">
        <f>TEXT(Table1[[#This Row],[Order_Date]],"mmmm")</f>
        <v>August</v>
      </c>
      <c r="I7773" s="8">
        <f>MONTH(Table1[[#This Row],[Order_Date]])</f>
        <v>8</v>
      </c>
      <c r="J7773" s="8">
        <v>5</v>
      </c>
      <c r="K7773" s="1">
        <v>3409</v>
      </c>
      <c r="L7773" s="1">
        <v>0</v>
      </c>
      <c r="M7773" s="1">
        <v>17045</v>
      </c>
      <c r="N7773" s="1">
        <f>(Table1[[#This Row],[Quantity]]*Table1[[#This Row],[Unit_Price]])*(1-Table1[[#This Row],[Discount_%]]/100)</f>
        <v>17045</v>
      </c>
      <c r="O7773" s="1">
        <v>12385.31</v>
      </c>
      <c r="P7773" s="1">
        <v>4659.6899999999996</v>
      </c>
      <c r="Q7773">
        <f>Table1[[#This Row],[Revenue]]-Table1[[#This Row],[Cost]]</f>
        <v>4659.6900000000005</v>
      </c>
      <c r="R7773" s="6">
        <f>Table1[[#This Row],[Profit]]/Table1[[#This Row],[Revenue]]</f>
        <v>0.27337577002053387</v>
      </c>
    </row>
    <row r="7774" spans="1:18" x14ac:dyDescent="0.45">
      <c r="A7774" s="4" t="s">
        <v>12987</v>
      </c>
      <c r="B7774" s="4" t="s">
        <v>12988</v>
      </c>
      <c r="C7774" s="4" t="s">
        <v>28</v>
      </c>
      <c r="D7774" s="4" t="s">
        <v>137</v>
      </c>
      <c r="E7774" s="4" t="s">
        <v>14</v>
      </c>
      <c r="F7774" s="5">
        <v>45931</v>
      </c>
      <c r="G7774" s="4" t="str">
        <f>IF(WEEKDAY(Table1[[#This Row],[Order_Date]],2)&gt;=6,"Weekend","Weekday")</f>
        <v>Weekday</v>
      </c>
      <c r="H7774" s="5" t="str">
        <f>TEXT(Table1[[#This Row],[Order_Date]],"mmmm")</f>
        <v>October</v>
      </c>
      <c r="I7774" s="7">
        <f>MONTH(Table1[[#This Row],[Order_Date]])</f>
        <v>10</v>
      </c>
      <c r="J7774" s="7">
        <v>4</v>
      </c>
      <c r="K7774" s="4">
        <v>2175.13</v>
      </c>
      <c r="L7774" s="4">
        <v>15</v>
      </c>
      <c r="M7774" s="4">
        <v>7395.44</v>
      </c>
      <c r="N7774" s="4">
        <f>(Table1[[#This Row],[Quantity]]*Table1[[#This Row],[Unit_Price]])*(1-Table1[[#This Row],[Discount_%]]/100)</f>
        <v>7395.442</v>
      </c>
      <c r="O7774" s="4">
        <v>5397.72</v>
      </c>
      <c r="P7774" s="4">
        <v>1997.72</v>
      </c>
      <c r="Q7774">
        <f>Table1[[#This Row],[Revenue]]-Table1[[#This Row],[Cost]]</f>
        <v>1997.7199999999993</v>
      </c>
      <c r="R7774" s="6">
        <f>Table1[[#This Row],[Profit]]/Table1[[#This Row],[Revenue]]</f>
        <v>0.2701286197981459</v>
      </c>
    </row>
    <row r="7775" spans="1:18" x14ac:dyDescent="0.45">
      <c r="A7775" s="1" t="s">
        <v>12989</v>
      </c>
      <c r="B7775" s="1" t="s">
        <v>12990</v>
      </c>
      <c r="C7775" s="1" t="s">
        <v>7</v>
      </c>
      <c r="D7775" s="1" t="s">
        <v>8</v>
      </c>
      <c r="E7775" s="1" t="s">
        <v>14</v>
      </c>
      <c r="F7775" s="2">
        <v>45879</v>
      </c>
      <c r="G7775" s="1" t="str">
        <f>IF(WEEKDAY(Table1[[#This Row],[Order_Date]],2)&gt;=6,"Weekend","Weekday")</f>
        <v>Weekend</v>
      </c>
      <c r="H7775" s="2" t="str">
        <f>TEXT(Table1[[#This Row],[Order_Date]],"mmmm")</f>
        <v>August</v>
      </c>
      <c r="I7775" s="8">
        <f>MONTH(Table1[[#This Row],[Order_Date]])</f>
        <v>8</v>
      </c>
      <c r="J7775" s="8">
        <v>1</v>
      </c>
      <c r="K7775" s="1">
        <v>3298.16</v>
      </c>
      <c r="L7775" s="1">
        <v>20</v>
      </c>
      <c r="M7775" s="1">
        <v>2638.53</v>
      </c>
      <c r="N7775" s="1">
        <f>(Table1[[#This Row],[Quantity]]*Table1[[#This Row],[Unit_Price]])*(1-Table1[[#This Row],[Discount_%]]/100)</f>
        <v>2638.5280000000002</v>
      </c>
      <c r="O7775" s="1">
        <v>1808.53</v>
      </c>
      <c r="P7775" s="1">
        <v>830</v>
      </c>
      <c r="Q7775">
        <f>Table1[[#This Row],[Revenue]]-Table1[[#This Row],[Cost]]</f>
        <v>830.00000000000023</v>
      </c>
      <c r="R7775" s="6">
        <f>Table1[[#This Row],[Profit]]/Table1[[#This Row],[Revenue]]</f>
        <v>0.31456909718669107</v>
      </c>
    </row>
    <row r="7776" spans="1:18" x14ac:dyDescent="0.45">
      <c r="A7776" s="4" t="s">
        <v>12991</v>
      </c>
      <c r="B7776" s="4" t="s">
        <v>12992</v>
      </c>
      <c r="C7776" s="4" t="s">
        <v>28</v>
      </c>
      <c r="D7776" s="4" t="s">
        <v>85</v>
      </c>
      <c r="E7776" s="4" t="s">
        <v>4</v>
      </c>
      <c r="F7776" s="5">
        <v>45614</v>
      </c>
      <c r="G7776" s="4" t="str">
        <f>IF(WEEKDAY(Table1[[#This Row],[Order_Date]],2)&gt;=6,"Weekend","Weekday")</f>
        <v>Weekday</v>
      </c>
      <c r="H7776" s="5" t="str">
        <f>TEXT(Table1[[#This Row],[Order_Date]],"mmmm")</f>
        <v>November</v>
      </c>
      <c r="I7776" s="7">
        <f>MONTH(Table1[[#This Row],[Order_Date]])</f>
        <v>11</v>
      </c>
      <c r="J7776" s="7">
        <v>1</v>
      </c>
      <c r="K7776" s="4">
        <v>973.81</v>
      </c>
      <c r="L7776" s="4">
        <v>0</v>
      </c>
      <c r="M7776" s="4">
        <v>973.81</v>
      </c>
      <c r="N7776" s="4">
        <f>(Table1[[#This Row],[Quantity]]*Table1[[#This Row],[Unit_Price]])*(1-Table1[[#This Row],[Discount_%]]/100)</f>
        <v>973.81</v>
      </c>
      <c r="O7776" s="4">
        <v>726.79</v>
      </c>
      <c r="P7776" s="4">
        <v>247.02</v>
      </c>
      <c r="Q7776">
        <f>Table1[[#This Row],[Revenue]]-Table1[[#This Row],[Cost]]</f>
        <v>247.01999999999998</v>
      </c>
      <c r="R7776" s="6">
        <f>Table1[[#This Row],[Profit]]/Table1[[#This Row],[Revenue]]</f>
        <v>0.25366344564134691</v>
      </c>
    </row>
    <row r="7777" spans="1:18" x14ac:dyDescent="0.45">
      <c r="A7777" s="1" t="s">
        <v>12993</v>
      </c>
      <c r="B7777" s="1" t="s">
        <v>2681</v>
      </c>
      <c r="C7777" s="1" t="s">
        <v>12</v>
      </c>
      <c r="D7777" s="1" t="s">
        <v>38</v>
      </c>
      <c r="E7777" s="1" t="s">
        <v>9</v>
      </c>
      <c r="F7777" s="2">
        <v>45633</v>
      </c>
      <c r="G7777" s="1" t="str">
        <f>IF(WEEKDAY(Table1[[#This Row],[Order_Date]],2)&gt;=6,"Weekend","Weekday")</f>
        <v>Weekend</v>
      </c>
      <c r="H7777" s="2" t="str">
        <f>TEXT(Table1[[#This Row],[Order_Date]],"mmmm")</f>
        <v>December</v>
      </c>
      <c r="I7777" s="8">
        <f>MONTH(Table1[[#This Row],[Order_Date]])</f>
        <v>12</v>
      </c>
      <c r="J7777" s="8">
        <v>5</v>
      </c>
      <c r="K7777" s="1">
        <v>1604.51</v>
      </c>
      <c r="L7777" s="1">
        <v>5</v>
      </c>
      <c r="M7777" s="1">
        <v>7621.42</v>
      </c>
      <c r="N7777" s="1">
        <f>(Table1[[#This Row],[Quantity]]*Table1[[#This Row],[Unit_Price]])*(1-Table1[[#This Row],[Discount_%]]/100)</f>
        <v>7621.4224999999997</v>
      </c>
      <c r="O7777" s="1">
        <v>4758.54</v>
      </c>
      <c r="P7777" s="1">
        <v>2862.88</v>
      </c>
      <c r="Q7777">
        <f>Table1[[#This Row],[Revenue]]-Table1[[#This Row],[Cost]]</f>
        <v>2862.88</v>
      </c>
      <c r="R7777" s="6">
        <f>Table1[[#This Row],[Profit]]/Table1[[#This Row],[Revenue]]</f>
        <v>0.37563603632918802</v>
      </c>
    </row>
    <row r="7778" spans="1:18" x14ac:dyDescent="0.45">
      <c r="A7778" s="4" t="s">
        <v>12994</v>
      </c>
      <c r="B7778" s="4" t="s">
        <v>12995</v>
      </c>
      <c r="C7778" s="4" t="s">
        <v>28</v>
      </c>
      <c r="D7778" s="4" t="s">
        <v>85</v>
      </c>
      <c r="E7778" s="4" t="s">
        <v>4</v>
      </c>
      <c r="F7778" s="5">
        <v>45356</v>
      </c>
      <c r="G7778" s="4" t="str">
        <f>IF(WEEKDAY(Table1[[#This Row],[Order_Date]],2)&gt;=6,"Weekend","Weekday")</f>
        <v>Weekday</v>
      </c>
      <c r="H7778" s="5" t="str">
        <f>TEXT(Table1[[#This Row],[Order_Date]],"mmmm")</f>
        <v>March</v>
      </c>
      <c r="I7778" s="7">
        <f>MONTH(Table1[[#This Row],[Order_Date]])</f>
        <v>3</v>
      </c>
      <c r="J7778" s="7">
        <v>3</v>
      </c>
      <c r="K7778" s="4">
        <v>3039.57</v>
      </c>
      <c r="L7778" s="4">
        <v>15</v>
      </c>
      <c r="M7778" s="4">
        <v>7750.9</v>
      </c>
      <c r="N7778" s="4">
        <f>(Table1[[#This Row],[Quantity]]*Table1[[#This Row],[Unit_Price]])*(1-Table1[[#This Row],[Discount_%]]/100)</f>
        <v>7750.9035000000003</v>
      </c>
      <c r="O7778" s="4">
        <v>6002.58</v>
      </c>
      <c r="P7778" s="4">
        <v>1748.32</v>
      </c>
      <c r="Q7778">
        <f>Table1[[#This Row],[Revenue]]-Table1[[#This Row],[Cost]]</f>
        <v>1748.3199999999997</v>
      </c>
      <c r="R7778" s="6">
        <f>Table1[[#This Row],[Profit]]/Table1[[#This Row],[Revenue]]</f>
        <v>0.22556348295036704</v>
      </c>
    </row>
    <row r="7779" spans="1:18" x14ac:dyDescent="0.45">
      <c r="A7779" s="1" t="s">
        <v>12996</v>
      </c>
      <c r="B7779" s="1" t="s">
        <v>12997</v>
      </c>
      <c r="C7779" s="1" t="s">
        <v>20</v>
      </c>
      <c r="D7779" s="1" t="s">
        <v>103</v>
      </c>
      <c r="E7779" s="1" t="s">
        <v>4</v>
      </c>
      <c r="F7779" s="2">
        <v>45745</v>
      </c>
      <c r="G7779" s="1" t="str">
        <f>IF(WEEKDAY(Table1[[#This Row],[Order_Date]],2)&gt;=6,"Weekend","Weekday")</f>
        <v>Weekend</v>
      </c>
      <c r="H7779" s="2" t="str">
        <f>TEXT(Table1[[#This Row],[Order_Date]],"mmmm")</f>
        <v>March</v>
      </c>
      <c r="I7779" s="8">
        <f>MONTH(Table1[[#This Row],[Order_Date]])</f>
        <v>3</v>
      </c>
      <c r="J7779" s="8">
        <v>3</v>
      </c>
      <c r="K7779" s="1">
        <v>3806.75</v>
      </c>
      <c r="L7779" s="1">
        <v>5</v>
      </c>
      <c r="M7779" s="1">
        <v>10849.24</v>
      </c>
      <c r="N7779" s="1">
        <f>(Table1[[#This Row],[Quantity]]*Table1[[#This Row],[Unit_Price]])*(1-Table1[[#This Row],[Discount_%]]/100)</f>
        <v>10849.237499999999</v>
      </c>
      <c r="O7779" s="1">
        <v>8094.88</v>
      </c>
      <c r="P7779" s="1">
        <v>2754.36</v>
      </c>
      <c r="Q7779">
        <f>Table1[[#This Row],[Revenue]]-Table1[[#This Row],[Cost]]</f>
        <v>2754.3599999999997</v>
      </c>
      <c r="R7779" s="6">
        <f>Table1[[#This Row],[Profit]]/Table1[[#This Row],[Revenue]]</f>
        <v>0.25387584752480358</v>
      </c>
    </row>
    <row r="7780" spans="1:18" x14ac:dyDescent="0.45">
      <c r="A7780" s="4" t="s">
        <v>12998</v>
      </c>
      <c r="B7780" s="4" t="s">
        <v>12999</v>
      </c>
      <c r="C7780" s="4" t="s">
        <v>2</v>
      </c>
      <c r="D7780" s="4" t="s">
        <v>68</v>
      </c>
      <c r="E7780" s="4" t="s">
        <v>4</v>
      </c>
      <c r="F7780" s="5">
        <v>45553</v>
      </c>
      <c r="G7780" s="4" t="str">
        <f>IF(WEEKDAY(Table1[[#This Row],[Order_Date]],2)&gt;=6,"Weekend","Weekday")</f>
        <v>Weekday</v>
      </c>
      <c r="H7780" s="5" t="str">
        <f>TEXT(Table1[[#This Row],[Order_Date]],"mmmm")</f>
        <v>September</v>
      </c>
      <c r="I7780" s="7">
        <f>MONTH(Table1[[#This Row],[Order_Date]])</f>
        <v>9</v>
      </c>
      <c r="J7780" s="7">
        <v>4</v>
      </c>
      <c r="K7780" s="4">
        <v>1597.13</v>
      </c>
      <c r="L7780" s="4">
        <v>10</v>
      </c>
      <c r="M7780" s="4">
        <v>5749.67</v>
      </c>
      <c r="N7780" s="4">
        <f>(Table1[[#This Row],[Quantity]]*Table1[[#This Row],[Unit_Price]])*(1-Table1[[#This Row],[Discount_%]]/100)</f>
        <v>5749.6680000000006</v>
      </c>
      <c r="O7780" s="4">
        <v>3648.01</v>
      </c>
      <c r="P7780" s="4">
        <v>2101.66</v>
      </c>
      <c r="Q7780">
        <f>Table1[[#This Row],[Revenue]]-Table1[[#This Row],[Cost]]</f>
        <v>2101.66</v>
      </c>
      <c r="R7780" s="6">
        <f>Table1[[#This Row],[Profit]]/Table1[[#This Row],[Revenue]]</f>
        <v>0.3655270650315583</v>
      </c>
    </row>
    <row r="7781" spans="1:18" x14ac:dyDescent="0.45">
      <c r="A7781" s="1" t="s">
        <v>13000</v>
      </c>
      <c r="B7781" s="1" t="s">
        <v>13001</v>
      </c>
      <c r="C7781" s="1" t="s">
        <v>7</v>
      </c>
      <c r="D7781" s="1" t="s">
        <v>46</v>
      </c>
      <c r="E7781" s="1" t="s">
        <v>22</v>
      </c>
      <c r="F7781" s="2">
        <v>45655</v>
      </c>
      <c r="G7781" s="1" t="str">
        <f>IF(WEEKDAY(Table1[[#This Row],[Order_Date]],2)&gt;=6,"Weekend","Weekday")</f>
        <v>Weekend</v>
      </c>
      <c r="H7781" s="2" t="str">
        <f>TEXT(Table1[[#This Row],[Order_Date]],"mmmm")</f>
        <v>December</v>
      </c>
      <c r="I7781" s="8">
        <f>MONTH(Table1[[#This Row],[Order_Date]])</f>
        <v>12</v>
      </c>
      <c r="J7781" s="8">
        <v>5</v>
      </c>
      <c r="K7781" s="1">
        <v>3630.16</v>
      </c>
      <c r="L7781" s="1">
        <v>5</v>
      </c>
      <c r="M7781" s="1">
        <v>17243.259999999998</v>
      </c>
      <c r="N7781" s="1">
        <f>(Table1[[#This Row],[Quantity]]*Table1[[#This Row],[Unit_Price]])*(1-Table1[[#This Row],[Discount_%]]/100)</f>
        <v>17243.259999999998</v>
      </c>
      <c r="O7781" s="1">
        <v>13380.63</v>
      </c>
      <c r="P7781" s="1">
        <v>3862.63</v>
      </c>
      <c r="Q7781">
        <f>Table1[[#This Row],[Revenue]]-Table1[[#This Row],[Cost]]</f>
        <v>3862.6299999999992</v>
      </c>
      <c r="R7781" s="6">
        <f>Table1[[#This Row],[Profit]]/Table1[[#This Row],[Revenue]]</f>
        <v>0.22400810519588527</v>
      </c>
    </row>
    <row r="7782" spans="1:18" x14ac:dyDescent="0.45">
      <c r="A7782" s="4" t="s">
        <v>13002</v>
      </c>
      <c r="B7782" s="4" t="s">
        <v>9627</v>
      </c>
      <c r="C7782" s="4" t="s">
        <v>12</v>
      </c>
      <c r="D7782" s="4" t="s">
        <v>38</v>
      </c>
      <c r="E7782" s="4" t="s">
        <v>22</v>
      </c>
      <c r="F7782" s="5">
        <v>45816</v>
      </c>
      <c r="G7782" s="4" t="str">
        <f>IF(WEEKDAY(Table1[[#This Row],[Order_Date]],2)&gt;=6,"Weekend","Weekday")</f>
        <v>Weekend</v>
      </c>
      <c r="H7782" s="5" t="str">
        <f>TEXT(Table1[[#This Row],[Order_Date]],"mmmm")</f>
        <v>June</v>
      </c>
      <c r="I7782" s="7">
        <f>MONTH(Table1[[#This Row],[Order_Date]])</f>
        <v>6</v>
      </c>
      <c r="J7782" s="7">
        <v>5</v>
      </c>
      <c r="K7782" s="4">
        <v>3108.5</v>
      </c>
      <c r="L7782" s="4">
        <v>10</v>
      </c>
      <c r="M7782" s="4">
        <v>13988.25</v>
      </c>
      <c r="N7782" s="4">
        <f>(Table1[[#This Row],[Quantity]]*Table1[[#This Row],[Unit_Price]])*(1-Table1[[#This Row],[Discount_%]]/100)</f>
        <v>13988.25</v>
      </c>
      <c r="O7782" s="4">
        <v>11645.88</v>
      </c>
      <c r="P7782" s="4">
        <v>2342.37</v>
      </c>
      <c r="Q7782">
        <f>Table1[[#This Row],[Revenue]]-Table1[[#This Row],[Cost]]</f>
        <v>2342.3700000000008</v>
      </c>
      <c r="R7782" s="6">
        <f>Table1[[#This Row],[Profit]]/Table1[[#This Row],[Revenue]]</f>
        <v>0.16745268350222509</v>
      </c>
    </row>
    <row r="7783" spans="1:18" x14ac:dyDescent="0.45">
      <c r="A7783" s="1" t="s">
        <v>13003</v>
      </c>
      <c r="B7783" s="1" t="s">
        <v>13004</v>
      </c>
      <c r="C7783" s="1" t="s">
        <v>28</v>
      </c>
      <c r="D7783" s="1" t="s">
        <v>85</v>
      </c>
      <c r="E7783" s="1" t="s">
        <v>22</v>
      </c>
      <c r="F7783" s="2">
        <v>45628</v>
      </c>
      <c r="G7783" s="1" t="str">
        <f>IF(WEEKDAY(Table1[[#This Row],[Order_Date]],2)&gt;=6,"Weekend","Weekday")</f>
        <v>Weekday</v>
      </c>
      <c r="H7783" s="2" t="str">
        <f>TEXT(Table1[[#This Row],[Order_Date]],"mmmm")</f>
        <v>December</v>
      </c>
      <c r="I7783" s="8">
        <f>MONTH(Table1[[#This Row],[Order_Date]])</f>
        <v>12</v>
      </c>
      <c r="J7783" s="8">
        <v>4</v>
      </c>
      <c r="K7783" s="1">
        <v>3821.41</v>
      </c>
      <c r="L7783" s="1">
        <v>15</v>
      </c>
      <c r="M7783" s="1">
        <v>12992.79</v>
      </c>
      <c r="N7783" s="1">
        <f>(Table1[[#This Row],[Quantity]]*Table1[[#This Row],[Unit_Price]])*(1-Table1[[#This Row],[Discount_%]]/100)</f>
        <v>12992.794</v>
      </c>
      <c r="O7783" s="1">
        <v>10610.63</v>
      </c>
      <c r="P7783" s="1">
        <v>2382.16</v>
      </c>
      <c r="Q7783">
        <f>Table1[[#This Row],[Revenue]]-Table1[[#This Row],[Cost]]</f>
        <v>2382.1600000000017</v>
      </c>
      <c r="R7783" s="6">
        <f>Table1[[#This Row],[Profit]]/Table1[[#This Row],[Revenue]]</f>
        <v>0.18334476274918626</v>
      </c>
    </row>
    <row r="7784" spans="1:18" x14ac:dyDescent="0.45">
      <c r="A7784" s="4" t="s">
        <v>13005</v>
      </c>
      <c r="B7784" s="4" t="s">
        <v>13006</v>
      </c>
      <c r="C7784" s="4" t="s">
        <v>2</v>
      </c>
      <c r="D7784" s="4" t="s">
        <v>17</v>
      </c>
      <c r="E7784" s="4" t="s">
        <v>14</v>
      </c>
      <c r="F7784" s="5">
        <v>45968</v>
      </c>
      <c r="G7784" s="4" t="str">
        <f>IF(WEEKDAY(Table1[[#This Row],[Order_Date]],2)&gt;=6,"Weekend","Weekday")</f>
        <v>Weekday</v>
      </c>
      <c r="H7784" s="5" t="str">
        <f>TEXT(Table1[[#This Row],[Order_Date]],"mmmm")</f>
        <v>November</v>
      </c>
      <c r="I7784" s="7">
        <f>MONTH(Table1[[#This Row],[Order_Date]])</f>
        <v>11</v>
      </c>
      <c r="J7784" s="7">
        <v>3</v>
      </c>
      <c r="K7784" s="4">
        <v>4102.79</v>
      </c>
      <c r="L7784" s="4">
        <v>10</v>
      </c>
      <c r="M7784" s="4">
        <v>11077.53</v>
      </c>
      <c r="N7784" s="4">
        <f>(Table1[[#This Row],[Quantity]]*Table1[[#This Row],[Unit_Price]])*(1-Table1[[#This Row],[Discount_%]]/100)</f>
        <v>11077.532999999999</v>
      </c>
      <c r="O7784" s="4">
        <v>6725.96</v>
      </c>
      <c r="P7784" s="4">
        <v>4351.57</v>
      </c>
      <c r="Q7784">
        <f>Table1[[#This Row],[Revenue]]-Table1[[#This Row],[Cost]]</f>
        <v>4351.5700000000006</v>
      </c>
      <c r="R7784" s="6">
        <f>Table1[[#This Row],[Profit]]/Table1[[#This Row],[Revenue]]</f>
        <v>0.39282854571371051</v>
      </c>
    </row>
    <row r="7785" spans="1:18" x14ac:dyDescent="0.45">
      <c r="A7785" s="1" t="s">
        <v>13007</v>
      </c>
      <c r="B7785" s="1" t="s">
        <v>2121</v>
      </c>
      <c r="C7785" s="1" t="s">
        <v>28</v>
      </c>
      <c r="D7785" s="1" t="s">
        <v>137</v>
      </c>
      <c r="E7785" s="1" t="s">
        <v>4</v>
      </c>
      <c r="F7785" s="2">
        <v>45959</v>
      </c>
      <c r="G7785" s="1" t="str">
        <f>IF(WEEKDAY(Table1[[#This Row],[Order_Date]],2)&gt;=6,"Weekend","Weekday")</f>
        <v>Weekday</v>
      </c>
      <c r="H7785" s="2" t="str">
        <f>TEXT(Table1[[#This Row],[Order_Date]],"mmmm")</f>
        <v>October</v>
      </c>
      <c r="I7785" s="8">
        <f>MONTH(Table1[[#This Row],[Order_Date]])</f>
        <v>10</v>
      </c>
      <c r="J7785" s="8">
        <v>1</v>
      </c>
      <c r="K7785" s="1">
        <v>1006.3</v>
      </c>
      <c r="L7785" s="1">
        <v>20</v>
      </c>
      <c r="M7785" s="1">
        <v>805.04</v>
      </c>
      <c r="N7785" s="1">
        <f>(Table1[[#This Row],[Quantity]]*Table1[[#This Row],[Unit_Price]])*(1-Table1[[#This Row],[Discount_%]]/100)</f>
        <v>805.04</v>
      </c>
      <c r="O7785" s="1">
        <v>666.77</v>
      </c>
      <c r="P7785" s="1">
        <v>138.27000000000001</v>
      </c>
      <c r="Q7785">
        <f>Table1[[#This Row],[Revenue]]-Table1[[#This Row],[Cost]]</f>
        <v>138.26999999999998</v>
      </c>
      <c r="R7785" s="6">
        <f>Table1[[#This Row],[Profit]]/Table1[[#This Row],[Revenue]]</f>
        <v>0.17175544072344234</v>
      </c>
    </row>
    <row r="7786" spans="1:18" x14ac:dyDescent="0.45">
      <c r="A7786" s="4" t="s">
        <v>13008</v>
      </c>
      <c r="B7786" s="4" t="s">
        <v>13009</v>
      </c>
      <c r="C7786" s="4" t="s">
        <v>20</v>
      </c>
      <c r="D7786" s="4" t="s">
        <v>25</v>
      </c>
      <c r="E7786" s="4" t="s">
        <v>4</v>
      </c>
      <c r="F7786" s="5">
        <v>45841</v>
      </c>
      <c r="G7786" s="4" t="str">
        <f>IF(WEEKDAY(Table1[[#This Row],[Order_Date]],2)&gt;=6,"Weekend","Weekday")</f>
        <v>Weekday</v>
      </c>
      <c r="H7786" s="5" t="str">
        <f>TEXT(Table1[[#This Row],[Order_Date]],"mmmm")</f>
        <v>July</v>
      </c>
      <c r="I7786" s="7">
        <f>MONTH(Table1[[#This Row],[Order_Date]])</f>
        <v>7</v>
      </c>
      <c r="J7786" s="7">
        <v>1</v>
      </c>
      <c r="K7786" s="4">
        <v>433.44</v>
      </c>
      <c r="L7786" s="4">
        <v>15</v>
      </c>
      <c r="M7786" s="4">
        <v>368.42</v>
      </c>
      <c r="N7786" s="4">
        <f>(Table1[[#This Row],[Quantity]]*Table1[[#This Row],[Unit_Price]])*(1-Table1[[#This Row],[Discount_%]]/100)</f>
        <v>368.42399999999998</v>
      </c>
      <c r="O7786" s="4">
        <v>240.35</v>
      </c>
      <c r="P7786" s="4">
        <v>128.07</v>
      </c>
      <c r="Q7786">
        <f>Table1[[#This Row],[Revenue]]-Table1[[#This Row],[Cost]]</f>
        <v>128.07000000000002</v>
      </c>
      <c r="R7786" s="6">
        <f>Table1[[#This Row],[Profit]]/Table1[[#This Row],[Revenue]]</f>
        <v>0.34761956462732746</v>
      </c>
    </row>
    <row r="7787" spans="1:18" x14ac:dyDescent="0.45">
      <c r="A7787" s="1" t="s">
        <v>13010</v>
      </c>
      <c r="B7787" s="1" t="s">
        <v>13011</v>
      </c>
      <c r="C7787" s="1" t="s">
        <v>12</v>
      </c>
      <c r="D7787" s="1" t="s">
        <v>38</v>
      </c>
      <c r="E7787" s="1" t="s">
        <v>14</v>
      </c>
      <c r="F7787" s="2">
        <v>45678</v>
      </c>
      <c r="G7787" s="1" t="str">
        <f>IF(WEEKDAY(Table1[[#This Row],[Order_Date]],2)&gt;=6,"Weekend","Weekday")</f>
        <v>Weekday</v>
      </c>
      <c r="H7787" s="2" t="str">
        <f>TEXT(Table1[[#This Row],[Order_Date]],"mmmm")</f>
        <v>January</v>
      </c>
      <c r="I7787" s="8">
        <f>MONTH(Table1[[#This Row],[Order_Date]])</f>
        <v>1</v>
      </c>
      <c r="J7787" s="8">
        <v>5</v>
      </c>
      <c r="K7787" s="1">
        <v>4349.93</v>
      </c>
      <c r="L7787" s="1">
        <v>10</v>
      </c>
      <c r="M7787" s="1">
        <v>19574.689999999999</v>
      </c>
      <c r="N7787" s="1">
        <f>(Table1[[#This Row],[Quantity]]*Table1[[#This Row],[Unit_Price]])*(1-Table1[[#This Row],[Discount_%]]/100)</f>
        <v>19574.685000000001</v>
      </c>
      <c r="O7787" s="1">
        <v>13585.9</v>
      </c>
      <c r="P7787" s="1">
        <v>5988.79</v>
      </c>
      <c r="Q7787">
        <f>Table1[[#This Row],[Revenue]]-Table1[[#This Row],[Cost]]</f>
        <v>5988.7899999999991</v>
      </c>
      <c r="R7787" s="6">
        <f>Table1[[#This Row],[Profit]]/Table1[[#This Row],[Revenue]]</f>
        <v>0.30594558585602122</v>
      </c>
    </row>
    <row r="7788" spans="1:18" x14ac:dyDescent="0.45">
      <c r="A7788" s="4" t="s">
        <v>13012</v>
      </c>
      <c r="B7788" s="4" t="s">
        <v>13013</v>
      </c>
      <c r="C7788" s="4" t="s">
        <v>2</v>
      </c>
      <c r="D7788" s="4" t="s">
        <v>65</v>
      </c>
      <c r="E7788" s="4" t="s">
        <v>22</v>
      </c>
      <c r="F7788" s="5">
        <v>45974</v>
      </c>
      <c r="G7788" s="4" t="str">
        <f>IF(WEEKDAY(Table1[[#This Row],[Order_Date]],2)&gt;=6,"Weekend","Weekday")</f>
        <v>Weekday</v>
      </c>
      <c r="H7788" s="5" t="str">
        <f>TEXT(Table1[[#This Row],[Order_Date]],"mmmm")</f>
        <v>November</v>
      </c>
      <c r="I7788" s="7">
        <f>MONTH(Table1[[#This Row],[Order_Date]])</f>
        <v>11</v>
      </c>
      <c r="J7788" s="7">
        <v>2</v>
      </c>
      <c r="K7788" s="4">
        <v>592.41</v>
      </c>
      <c r="L7788" s="4">
        <v>0</v>
      </c>
      <c r="M7788" s="4">
        <v>1184.82</v>
      </c>
      <c r="N7788" s="4">
        <f>(Table1[[#This Row],[Quantity]]*Table1[[#This Row],[Unit_Price]])*(1-Table1[[#This Row],[Discount_%]]/100)</f>
        <v>1184.82</v>
      </c>
      <c r="O7788" s="4">
        <v>825.63</v>
      </c>
      <c r="P7788" s="4">
        <v>359.19</v>
      </c>
      <c r="Q7788">
        <f>Table1[[#This Row],[Revenue]]-Table1[[#This Row],[Cost]]</f>
        <v>359.18999999999994</v>
      </c>
      <c r="R7788" s="6">
        <f>Table1[[#This Row],[Profit]]/Table1[[#This Row],[Revenue]]</f>
        <v>0.30315997366688613</v>
      </c>
    </row>
    <row r="7789" spans="1:18" x14ac:dyDescent="0.45">
      <c r="A7789" s="1" t="s">
        <v>13014</v>
      </c>
      <c r="B7789" s="1" t="s">
        <v>13015</v>
      </c>
      <c r="C7789" s="1" t="s">
        <v>2</v>
      </c>
      <c r="D7789" s="1" t="s">
        <v>17</v>
      </c>
      <c r="E7789" s="1" t="s">
        <v>14</v>
      </c>
      <c r="F7789" s="2">
        <v>45796</v>
      </c>
      <c r="G7789" s="1" t="str">
        <f>IF(WEEKDAY(Table1[[#This Row],[Order_Date]],2)&gt;=6,"Weekend","Weekday")</f>
        <v>Weekday</v>
      </c>
      <c r="H7789" s="2" t="str">
        <f>TEXT(Table1[[#This Row],[Order_Date]],"mmmm")</f>
        <v>May</v>
      </c>
      <c r="I7789" s="8">
        <f>MONTH(Table1[[#This Row],[Order_Date]])</f>
        <v>5</v>
      </c>
      <c r="J7789" s="8">
        <v>5</v>
      </c>
      <c r="K7789" s="1">
        <v>4254.91</v>
      </c>
      <c r="L7789" s="1">
        <v>10</v>
      </c>
      <c r="M7789" s="1">
        <v>19147.099999999999</v>
      </c>
      <c r="N7789" s="1">
        <f>(Table1[[#This Row],[Quantity]]*Table1[[#This Row],[Unit_Price]])*(1-Table1[[#This Row],[Discount_%]]/100)</f>
        <v>19147.095000000001</v>
      </c>
      <c r="O7789" s="1">
        <v>14130.91</v>
      </c>
      <c r="P7789" s="1">
        <v>5016.1899999999996</v>
      </c>
      <c r="Q7789">
        <f>Table1[[#This Row],[Revenue]]-Table1[[#This Row],[Cost]]</f>
        <v>5016.1899999999987</v>
      </c>
      <c r="R7789" s="6">
        <f>Table1[[#This Row],[Profit]]/Table1[[#This Row],[Revenue]]</f>
        <v>0.2619817100239723</v>
      </c>
    </row>
    <row r="7790" spans="1:18" x14ac:dyDescent="0.45">
      <c r="A7790" s="4" t="s">
        <v>13016</v>
      </c>
      <c r="B7790" s="4" t="s">
        <v>7409</v>
      </c>
      <c r="C7790" s="4" t="s">
        <v>7</v>
      </c>
      <c r="D7790" s="4" t="s">
        <v>46</v>
      </c>
      <c r="E7790" s="4" t="s">
        <v>22</v>
      </c>
      <c r="F7790" s="5">
        <v>45546</v>
      </c>
      <c r="G7790" s="4" t="str">
        <f>IF(WEEKDAY(Table1[[#This Row],[Order_Date]],2)&gt;=6,"Weekend","Weekday")</f>
        <v>Weekday</v>
      </c>
      <c r="H7790" s="5" t="str">
        <f>TEXT(Table1[[#This Row],[Order_Date]],"mmmm")</f>
        <v>September</v>
      </c>
      <c r="I7790" s="7">
        <f>MONTH(Table1[[#This Row],[Order_Date]])</f>
        <v>9</v>
      </c>
      <c r="J7790" s="7">
        <v>5</v>
      </c>
      <c r="K7790" s="4">
        <v>249.76</v>
      </c>
      <c r="L7790" s="4">
        <v>15</v>
      </c>
      <c r="M7790" s="4">
        <v>1061.48</v>
      </c>
      <c r="N7790" s="4">
        <f>(Table1[[#This Row],[Quantity]]*Table1[[#This Row],[Unit_Price]])*(1-Table1[[#This Row],[Discount_%]]/100)</f>
        <v>1061.48</v>
      </c>
      <c r="O7790" s="4">
        <v>864.98</v>
      </c>
      <c r="P7790" s="4">
        <v>196.5</v>
      </c>
      <c r="Q7790">
        <f>Table1[[#This Row],[Revenue]]-Table1[[#This Row],[Cost]]</f>
        <v>196.5</v>
      </c>
      <c r="R7790" s="6">
        <f>Table1[[#This Row],[Profit]]/Table1[[#This Row],[Revenue]]</f>
        <v>0.18511889060556957</v>
      </c>
    </row>
    <row r="7791" spans="1:18" x14ac:dyDescent="0.45">
      <c r="A7791" s="1" t="s">
        <v>13017</v>
      </c>
      <c r="B7791" s="1" t="s">
        <v>8293</v>
      </c>
      <c r="C7791" s="1" t="s">
        <v>7</v>
      </c>
      <c r="D7791" s="1" t="s">
        <v>106</v>
      </c>
      <c r="E7791" s="1" t="s">
        <v>9</v>
      </c>
      <c r="F7791" s="2">
        <v>45982</v>
      </c>
      <c r="G7791" s="1" t="str">
        <f>IF(WEEKDAY(Table1[[#This Row],[Order_Date]],2)&gt;=6,"Weekend","Weekday")</f>
        <v>Weekday</v>
      </c>
      <c r="H7791" s="2" t="str">
        <f>TEXT(Table1[[#This Row],[Order_Date]],"mmmm")</f>
        <v>November</v>
      </c>
      <c r="I7791" s="8">
        <f>MONTH(Table1[[#This Row],[Order_Date]])</f>
        <v>11</v>
      </c>
      <c r="J7791" s="8">
        <v>2</v>
      </c>
      <c r="K7791" s="1">
        <v>4876.78</v>
      </c>
      <c r="L7791" s="1">
        <v>20</v>
      </c>
      <c r="M7791" s="1">
        <v>7802.85</v>
      </c>
      <c r="N7791" s="1">
        <f>(Table1[[#This Row],[Quantity]]*Table1[[#This Row],[Unit_Price]])*(1-Table1[[#This Row],[Discount_%]]/100)</f>
        <v>7802.848</v>
      </c>
      <c r="O7791" s="1">
        <v>4916.7</v>
      </c>
      <c r="P7791" s="1">
        <v>2886.15</v>
      </c>
      <c r="Q7791">
        <f>Table1[[#This Row],[Revenue]]-Table1[[#This Row],[Cost]]</f>
        <v>2886.1500000000005</v>
      </c>
      <c r="R7791" s="6">
        <f>Table1[[#This Row],[Profit]]/Table1[[#This Row],[Revenue]]</f>
        <v>0.36988408081662472</v>
      </c>
    </row>
    <row r="7792" spans="1:18" x14ac:dyDescent="0.45">
      <c r="A7792" s="4" t="s">
        <v>13018</v>
      </c>
      <c r="B7792" s="4" t="s">
        <v>7040</v>
      </c>
      <c r="C7792" s="4" t="s">
        <v>12</v>
      </c>
      <c r="D7792" s="4" t="s">
        <v>41</v>
      </c>
      <c r="E7792" s="4" t="s">
        <v>9</v>
      </c>
      <c r="F7792" s="5">
        <v>45747</v>
      </c>
      <c r="G7792" s="4" t="str">
        <f>IF(WEEKDAY(Table1[[#This Row],[Order_Date]],2)&gt;=6,"Weekend","Weekday")</f>
        <v>Weekday</v>
      </c>
      <c r="H7792" s="5" t="str">
        <f>TEXT(Table1[[#This Row],[Order_Date]],"mmmm")</f>
        <v>March</v>
      </c>
      <c r="I7792" s="7">
        <f>MONTH(Table1[[#This Row],[Order_Date]])</f>
        <v>3</v>
      </c>
      <c r="J7792" s="7">
        <v>4</v>
      </c>
      <c r="K7792" s="4">
        <v>1763.66</v>
      </c>
      <c r="L7792" s="4">
        <v>5</v>
      </c>
      <c r="M7792" s="4">
        <v>6701.91</v>
      </c>
      <c r="N7792" s="4">
        <f>(Table1[[#This Row],[Quantity]]*Table1[[#This Row],[Unit_Price]])*(1-Table1[[#This Row],[Discount_%]]/100)</f>
        <v>6701.9080000000004</v>
      </c>
      <c r="O7792" s="4">
        <v>4335.87</v>
      </c>
      <c r="P7792" s="4">
        <v>2366.04</v>
      </c>
      <c r="Q7792">
        <f>Table1[[#This Row],[Revenue]]-Table1[[#This Row],[Cost]]</f>
        <v>2366.04</v>
      </c>
      <c r="R7792" s="6">
        <f>Table1[[#This Row],[Profit]]/Table1[[#This Row],[Revenue]]</f>
        <v>0.35303965585929981</v>
      </c>
    </row>
    <row r="7793" spans="1:18" x14ac:dyDescent="0.45">
      <c r="A7793" s="1" t="s">
        <v>13019</v>
      </c>
      <c r="B7793" s="1" t="s">
        <v>6419</v>
      </c>
      <c r="C7793" s="1" t="s">
        <v>20</v>
      </c>
      <c r="D7793" s="1" t="s">
        <v>103</v>
      </c>
      <c r="E7793" s="1" t="s">
        <v>14</v>
      </c>
      <c r="F7793" s="2">
        <v>45356</v>
      </c>
      <c r="G7793" s="1" t="str">
        <f>IF(WEEKDAY(Table1[[#This Row],[Order_Date]],2)&gt;=6,"Weekend","Weekday")</f>
        <v>Weekday</v>
      </c>
      <c r="H7793" s="2" t="str">
        <f>TEXT(Table1[[#This Row],[Order_Date]],"mmmm")</f>
        <v>March</v>
      </c>
      <c r="I7793" s="8">
        <f>MONTH(Table1[[#This Row],[Order_Date]])</f>
        <v>3</v>
      </c>
      <c r="J7793" s="8">
        <v>3</v>
      </c>
      <c r="K7793" s="1">
        <v>3465.55</v>
      </c>
      <c r="L7793" s="1">
        <v>20</v>
      </c>
      <c r="M7793" s="1">
        <v>8317.32</v>
      </c>
      <c r="N7793" s="1">
        <f>(Table1[[#This Row],[Quantity]]*Table1[[#This Row],[Unit_Price]])*(1-Table1[[#This Row],[Discount_%]]/100)</f>
        <v>8317.3200000000015</v>
      </c>
      <c r="O7793" s="1">
        <v>6011.18</v>
      </c>
      <c r="P7793" s="1">
        <v>2306.14</v>
      </c>
      <c r="Q7793">
        <f>Table1[[#This Row],[Revenue]]-Table1[[#This Row],[Cost]]</f>
        <v>2306.1399999999994</v>
      </c>
      <c r="R7793" s="6">
        <f>Table1[[#This Row],[Profit]]/Table1[[#This Row],[Revenue]]</f>
        <v>0.27726960126579236</v>
      </c>
    </row>
    <row r="7794" spans="1:18" x14ac:dyDescent="0.45">
      <c r="A7794" s="4" t="s">
        <v>13020</v>
      </c>
      <c r="B7794" s="4" t="s">
        <v>13021</v>
      </c>
      <c r="C7794" s="4" t="s">
        <v>7</v>
      </c>
      <c r="D7794" s="4" t="s">
        <v>46</v>
      </c>
      <c r="E7794" s="4" t="s">
        <v>22</v>
      </c>
      <c r="F7794" s="5">
        <v>45371</v>
      </c>
      <c r="G7794" s="4" t="str">
        <f>IF(WEEKDAY(Table1[[#This Row],[Order_Date]],2)&gt;=6,"Weekend","Weekday")</f>
        <v>Weekday</v>
      </c>
      <c r="H7794" s="5" t="str">
        <f>TEXT(Table1[[#This Row],[Order_Date]],"mmmm")</f>
        <v>March</v>
      </c>
      <c r="I7794" s="7">
        <f>MONTH(Table1[[#This Row],[Order_Date]])</f>
        <v>3</v>
      </c>
      <c r="J7794" s="7">
        <v>3</v>
      </c>
      <c r="K7794" s="4">
        <v>1782.45</v>
      </c>
      <c r="L7794" s="4">
        <v>10</v>
      </c>
      <c r="M7794" s="4">
        <v>4812.62</v>
      </c>
      <c r="N7794" s="4">
        <f>(Table1[[#This Row],[Quantity]]*Table1[[#This Row],[Unit_Price]])*(1-Table1[[#This Row],[Discount_%]]/100)</f>
        <v>4812.6150000000007</v>
      </c>
      <c r="O7794" s="4">
        <v>3562.82</v>
      </c>
      <c r="P7794" s="4">
        <v>1249.8</v>
      </c>
      <c r="Q7794">
        <f>Table1[[#This Row],[Revenue]]-Table1[[#This Row],[Cost]]</f>
        <v>1249.7999999999997</v>
      </c>
      <c r="R7794" s="6">
        <f>Table1[[#This Row],[Profit]]/Table1[[#This Row],[Revenue]]</f>
        <v>0.25969222585618645</v>
      </c>
    </row>
    <row r="7795" spans="1:18" x14ac:dyDescent="0.45">
      <c r="A7795" s="1" t="s">
        <v>13022</v>
      </c>
      <c r="B7795" s="1" t="s">
        <v>13023</v>
      </c>
      <c r="C7795" s="1" t="s">
        <v>20</v>
      </c>
      <c r="D7795" s="1" t="s">
        <v>103</v>
      </c>
      <c r="E7795" s="1" t="s">
        <v>4</v>
      </c>
      <c r="F7795" s="2">
        <v>45715</v>
      </c>
      <c r="G7795" s="1" t="str">
        <f>IF(WEEKDAY(Table1[[#This Row],[Order_Date]],2)&gt;=6,"Weekend","Weekday")</f>
        <v>Weekday</v>
      </c>
      <c r="H7795" s="2" t="str">
        <f>TEXT(Table1[[#This Row],[Order_Date]],"mmmm")</f>
        <v>February</v>
      </c>
      <c r="I7795" s="8">
        <f>MONTH(Table1[[#This Row],[Order_Date]])</f>
        <v>2</v>
      </c>
      <c r="J7795" s="8">
        <v>2</v>
      </c>
      <c r="K7795" s="1">
        <v>459.75</v>
      </c>
      <c r="L7795" s="1">
        <v>15</v>
      </c>
      <c r="M7795" s="1">
        <v>781.57</v>
      </c>
      <c r="N7795" s="1">
        <f>(Table1[[#This Row],[Quantity]]*Table1[[#This Row],[Unit_Price]])*(1-Table1[[#This Row],[Discount_%]]/100)</f>
        <v>781.57499999999993</v>
      </c>
      <c r="O7795" s="1">
        <v>556.71</v>
      </c>
      <c r="P7795" s="1">
        <v>224.86</v>
      </c>
      <c r="Q7795">
        <f>Table1[[#This Row],[Revenue]]-Table1[[#This Row],[Cost]]</f>
        <v>224.86</v>
      </c>
      <c r="R7795" s="6">
        <f>Table1[[#This Row],[Profit]]/Table1[[#This Row],[Revenue]]</f>
        <v>0.28770295686886649</v>
      </c>
    </row>
    <row r="7796" spans="1:18" x14ac:dyDescent="0.45">
      <c r="A7796" s="4" t="s">
        <v>13024</v>
      </c>
      <c r="B7796" s="4" t="s">
        <v>2178</v>
      </c>
      <c r="C7796" s="4" t="s">
        <v>2</v>
      </c>
      <c r="D7796" s="4" t="s">
        <v>82</v>
      </c>
      <c r="E7796" s="4" t="s">
        <v>14</v>
      </c>
      <c r="F7796" s="5">
        <v>45748</v>
      </c>
      <c r="G7796" s="4" t="str">
        <f>IF(WEEKDAY(Table1[[#This Row],[Order_Date]],2)&gt;=6,"Weekend","Weekday")</f>
        <v>Weekday</v>
      </c>
      <c r="H7796" s="5" t="str">
        <f>TEXT(Table1[[#This Row],[Order_Date]],"mmmm")</f>
        <v>April</v>
      </c>
      <c r="I7796" s="7">
        <f>MONTH(Table1[[#This Row],[Order_Date]])</f>
        <v>4</v>
      </c>
      <c r="J7796" s="7">
        <v>3</v>
      </c>
      <c r="K7796" s="4">
        <v>1033.9100000000001</v>
      </c>
      <c r="L7796" s="4">
        <v>5</v>
      </c>
      <c r="M7796" s="4">
        <v>2946.64</v>
      </c>
      <c r="N7796" s="4">
        <f>(Table1[[#This Row],[Quantity]]*Table1[[#This Row],[Unit_Price]])*(1-Table1[[#This Row],[Discount_%]]/100)</f>
        <v>2946.6435000000001</v>
      </c>
      <c r="O7796" s="4">
        <v>2193.77</v>
      </c>
      <c r="P7796" s="4">
        <v>752.87</v>
      </c>
      <c r="Q7796">
        <f>Table1[[#This Row],[Revenue]]-Table1[[#This Row],[Cost]]</f>
        <v>752.86999999999989</v>
      </c>
      <c r="R7796" s="6">
        <f>Table1[[#This Row],[Profit]]/Table1[[#This Row],[Revenue]]</f>
        <v>0.25550118100616298</v>
      </c>
    </row>
    <row r="7797" spans="1:18" x14ac:dyDescent="0.45">
      <c r="A7797" s="1" t="s">
        <v>13025</v>
      </c>
      <c r="B7797" s="1" t="s">
        <v>8055</v>
      </c>
      <c r="C7797" s="1" t="s">
        <v>20</v>
      </c>
      <c r="D7797" s="1" t="s">
        <v>103</v>
      </c>
      <c r="E7797" s="1" t="s">
        <v>4</v>
      </c>
      <c r="F7797" s="2">
        <v>45901</v>
      </c>
      <c r="G7797" s="1" t="str">
        <f>IF(WEEKDAY(Table1[[#This Row],[Order_Date]],2)&gt;=6,"Weekend","Weekday")</f>
        <v>Weekday</v>
      </c>
      <c r="H7797" s="2" t="str">
        <f>TEXT(Table1[[#This Row],[Order_Date]],"mmmm")</f>
        <v>September</v>
      </c>
      <c r="I7797" s="8">
        <f>MONTH(Table1[[#This Row],[Order_Date]])</f>
        <v>9</v>
      </c>
      <c r="J7797" s="8">
        <v>2</v>
      </c>
      <c r="K7797" s="1">
        <v>791.93</v>
      </c>
      <c r="L7797" s="1">
        <v>20</v>
      </c>
      <c r="M7797" s="1">
        <v>1267.0899999999999</v>
      </c>
      <c r="N7797" s="1">
        <f>(Table1[[#This Row],[Quantity]]*Table1[[#This Row],[Unit_Price]])*(1-Table1[[#This Row],[Discount_%]]/100)</f>
        <v>1267.088</v>
      </c>
      <c r="O7797" s="1">
        <v>1000.67</v>
      </c>
      <c r="P7797" s="1">
        <v>266.42</v>
      </c>
      <c r="Q7797">
        <f>Table1[[#This Row],[Revenue]]-Table1[[#This Row],[Cost]]</f>
        <v>266.41999999999996</v>
      </c>
      <c r="R7797" s="6">
        <f>Table1[[#This Row],[Profit]]/Table1[[#This Row],[Revenue]]</f>
        <v>0.21026130740515672</v>
      </c>
    </row>
    <row r="7798" spans="1:18" x14ac:dyDescent="0.45">
      <c r="A7798" s="4" t="s">
        <v>13026</v>
      </c>
      <c r="B7798" s="4" t="s">
        <v>4226</v>
      </c>
      <c r="C7798" s="4" t="s">
        <v>28</v>
      </c>
      <c r="D7798" s="4" t="s">
        <v>29</v>
      </c>
      <c r="E7798" s="4" t="s">
        <v>22</v>
      </c>
      <c r="F7798" s="5">
        <v>45479</v>
      </c>
      <c r="G7798" s="4" t="str">
        <f>IF(WEEKDAY(Table1[[#This Row],[Order_Date]],2)&gt;=6,"Weekend","Weekday")</f>
        <v>Weekend</v>
      </c>
      <c r="H7798" s="5" t="str">
        <f>TEXT(Table1[[#This Row],[Order_Date]],"mmmm")</f>
        <v>July</v>
      </c>
      <c r="I7798" s="7">
        <f>MONTH(Table1[[#This Row],[Order_Date]])</f>
        <v>7</v>
      </c>
      <c r="J7798" s="7">
        <v>4</v>
      </c>
      <c r="K7798" s="4">
        <v>1295.8</v>
      </c>
      <c r="L7798" s="4">
        <v>10</v>
      </c>
      <c r="M7798" s="4">
        <v>4664.88</v>
      </c>
      <c r="N7798" s="4">
        <f>(Table1[[#This Row],[Quantity]]*Table1[[#This Row],[Unit_Price]])*(1-Table1[[#This Row],[Discount_%]]/100)</f>
        <v>4664.88</v>
      </c>
      <c r="O7798" s="4">
        <v>3659.46</v>
      </c>
      <c r="P7798" s="4">
        <v>1005.42</v>
      </c>
      <c r="Q7798">
        <f>Table1[[#This Row],[Revenue]]-Table1[[#This Row],[Cost]]</f>
        <v>1005.4200000000001</v>
      </c>
      <c r="R7798" s="6">
        <f>Table1[[#This Row],[Profit]]/Table1[[#This Row],[Revenue]]</f>
        <v>0.21552965992694345</v>
      </c>
    </row>
    <row r="7799" spans="1:18" x14ac:dyDescent="0.45">
      <c r="A7799" s="1" t="s">
        <v>13027</v>
      </c>
      <c r="B7799" s="1" t="s">
        <v>11039</v>
      </c>
      <c r="C7799" s="1" t="s">
        <v>28</v>
      </c>
      <c r="D7799" s="1" t="s">
        <v>35</v>
      </c>
      <c r="E7799" s="1" t="s">
        <v>14</v>
      </c>
      <c r="F7799" s="2">
        <v>45923</v>
      </c>
      <c r="G7799" s="1" t="str">
        <f>IF(WEEKDAY(Table1[[#This Row],[Order_Date]],2)&gt;=6,"Weekend","Weekday")</f>
        <v>Weekday</v>
      </c>
      <c r="H7799" s="2" t="str">
        <f>TEXT(Table1[[#This Row],[Order_Date]],"mmmm")</f>
        <v>September</v>
      </c>
      <c r="I7799" s="8">
        <f>MONTH(Table1[[#This Row],[Order_Date]])</f>
        <v>9</v>
      </c>
      <c r="J7799" s="8">
        <v>4</v>
      </c>
      <c r="K7799" s="1">
        <v>4375.59</v>
      </c>
      <c r="L7799" s="1">
        <v>15</v>
      </c>
      <c r="M7799" s="1">
        <v>14877.01</v>
      </c>
      <c r="N7799" s="1">
        <f>(Table1[[#This Row],[Quantity]]*Table1[[#This Row],[Unit_Price]])*(1-Table1[[#This Row],[Discount_%]]/100)</f>
        <v>14877.005999999999</v>
      </c>
      <c r="O7799" s="1">
        <v>11485.98</v>
      </c>
      <c r="P7799" s="1">
        <v>3391.03</v>
      </c>
      <c r="Q7799">
        <f>Table1[[#This Row],[Revenue]]-Table1[[#This Row],[Cost]]</f>
        <v>3391.0300000000007</v>
      </c>
      <c r="R7799" s="6">
        <f>Table1[[#This Row],[Profit]]/Table1[[#This Row],[Revenue]]</f>
        <v>0.22793760305330171</v>
      </c>
    </row>
    <row r="7800" spans="1:18" x14ac:dyDescent="0.45">
      <c r="A7800" s="4" t="s">
        <v>13028</v>
      </c>
      <c r="B7800" s="4" t="s">
        <v>13029</v>
      </c>
      <c r="C7800" s="4" t="s">
        <v>7</v>
      </c>
      <c r="D7800" s="4" t="s">
        <v>46</v>
      </c>
      <c r="E7800" s="4" t="s">
        <v>14</v>
      </c>
      <c r="F7800" s="5">
        <v>45745</v>
      </c>
      <c r="G7800" s="4" t="str">
        <f>IF(WEEKDAY(Table1[[#This Row],[Order_Date]],2)&gt;=6,"Weekend","Weekday")</f>
        <v>Weekend</v>
      </c>
      <c r="H7800" s="5" t="str">
        <f>TEXT(Table1[[#This Row],[Order_Date]],"mmmm")</f>
        <v>March</v>
      </c>
      <c r="I7800" s="7">
        <f>MONTH(Table1[[#This Row],[Order_Date]])</f>
        <v>3</v>
      </c>
      <c r="J7800" s="7">
        <v>4</v>
      </c>
      <c r="K7800" s="4">
        <v>2194.6999999999998</v>
      </c>
      <c r="L7800" s="4">
        <v>5</v>
      </c>
      <c r="M7800" s="4">
        <v>8339.86</v>
      </c>
      <c r="N7800" s="4">
        <f>(Table1[[#This Row],[Quantity]]*Table1[[#This Row],[Unit_Price]])*(1-Table1[[#This Row],[Discount_%]]/100)</f>
        <v>8339.8599999999988</v>
      </c>
      <c r="O7800" s="4">
        <v>6519.08</v>
      </c>
      <c r="P7800" s="4">
        <v>1820.78</v>
      </c>
      <c r="Q7800">
        <f>Table1[[#This Row],[Revenue]]-Table1[[#This Row],[Cost]]</f>
        <v>1820.7800000000007</v>
      </c>
      <c r="R7800" s="6">
        <f>Table1[[#This Row],[Profit]]/Table1[[#This Row],[Revenue]]</f>
        <v>0.21832260973205783</v>
      </c>
    </row>
    <row r="7801" spans="1:18" x14ac:dyDescent="0.45">
      <c r="A7801" s="1" t="s">
        <v>13030</v>
      </c>
      <c r="B7801" s="1" t="s">
        <v>10755</v>
      </c>
      <c r="C7801" s="1" t="s">
        <v>20</v>
      </c>
      <c r="D7801" s="1" t="s">
        <v>21</v>
      </c>
      <c r="E7801" s="1" t="s">
        <v>14</v>
      </c>
      <c r="F7801" s="2">
        <v>45482</v>
      </c>
      <c r="G7801" s="1" t="str">
        <f>IF(WEEKDAY(Table1[[#This Row],[Order_Date]],2)&gt;=6,"Weekend","Weekday")</f>
        <v>Weekday</v>
      </c>
      <c r="H7801" s="2" t="str">
        <f>TEXT(Table1[[#This Row],[Order_Date]],"mmmm")</f>
        <v>July</v>
      </c>
      <c r="I7801" s="8">
        <f>MONTH(Table1[[#This Row],[Order_Date]])</f>
        <v>7</v>
      </c>
      <c r="J7801" s="8">
        <v>4</v>
      </c>
      <c r="K7801" s="1">
        <v>2396.9299999999998</v>
      </c>
      <c r="L7801" s="1">
        <v>5</v>
      </c>
      <c r="M7801" s="1">
        <v>9108.33</v>
      </c>
      <c r="N7801" s="1">
        <f>(Table1[[#This Row],[Quantity]]*Table1[[#This Row],[Unit_Price]])*(1-Table1[[#This Row],[Discount_%]]/100)</f>
        <v>9108.3339999999989</v>
      </c>
      <c r="O7801" s="1">
        <v>6953.2</v>
      </c>
      <c r="P7801" s="1">
        <v>2155.13</v>
      </c>
      <c r="Q7801">
        <f>Table1[[#This Row],[Revenue]]-Table1[[#This Row],[Cost]]</f>
        <v>2155.13</v>
      </c>
      <c r="R7801" s="6">
        <f>Table1[[#This Row],[Profit]]/Table1[[#This Row],[Revenue]]</f>
        <v>0.23661088256573928</v>
      </c>
    </row>
    <row r="7802" spans="1:18" x14ac:dyDescent="0.45">
      <c r="A7802" s="4" t="s">
        <v>13031</v>
      </c>
      <c r="B7802" s="4" t="s">
        <v>4926</v>
      </c>
      <c r="C7802" s="4" t="s">
        <v>28</v>
      </c>
      <c r="D7802" s="4" t="s">
        <v>100</v>
      </c>
      <c r="E7802" s="4" t="s">
        <v>4</v>
      </c>
      <c r="F7802" s="5">
        <v>45688</v>
      </c>
      <c r="G7802" s="4" t="str">
        <f>IF(WEEKDAY(Table1[[#This Row],[Order_Date]],2)&gt;=6,"Weekend","Weekday")</f>
        <v>Weekday</v>
      </c>
      <c r="H7802" s="5" t="str">
        <f>TEXT(Table1[[#This Row],[Order_Date]],"mmmm")</f>
        <v>January</v>
      </c>
      <c r="I7802" s="7">
        <f>MONTH(Table1[[#This Row],[Order_Date]])</f>
        <v>1</v>
      </c>
      <c r="J7802" s="7">
        <v>5</v>
      </c>
      <c r="K7802" s="4">
        <v>2776.44</v>
      </c>
      <c r="L7802" s="4">
        <v>5</v>
      </c>
      <c r="M7802" s="4">
        <v>13188.09</v>
      </c>
      <c r="N7802" s="4">
        <f>(Table1[[#This Row],[Quantity]]*Table1[[#This Row],[Unit_Price]])*(1-Table1[[#This Row],[Discount_%]]/100)</f>
        <v>13188.09</v>
      </c>
      <c r="O7802" s="4">
        <v>8569.7099999999991</v>
      </c>
      <c r="P7802" s="4">
        <v>4618.38</v>
      </c>
      <c r="Q7802">
        <f>Table1[[#This Row],[Revenue]]-Table1[[#This Row],[Cost]]</f>
        <v>4618.380000000001</v>
      </c>
      <c r="R7802" s="6">
        <f>Table1[[#This Row],[Profit]]/Table1[[#This Row],[Revenue]]</f>
        <v>0.35019324253929113</v>
      </c>
    </row>
    <row r="7803" spans="1:18" x14ac:dyDescent="0.45">
      <c r="A7803" s="1" t="s">
        <v>13032</v>
      </c>
      <c r="B7803" s="1" t="s">
        <v>13033</v>
      </c>
      <c r="C7803" s="1" t="s">
        <v>12</v>
      </c>
      <c r="D7803" s="1" t="s">
        <v>111</v>
      </c>
      <c r="E7803" s="1" t="s">
        <v>9</v>
      </c>
      <c r="F7803" s="2">
        <v>45758</v>
      </c>
      <c r="G7803" s="1" t="str">
        <f>IF(WEEKDAY(Table1[[#This Row],[Order_Date]],2)&gt;=6,"Weekend","Weekday")</f>
        <v>Weekday</v>
      </c>
      <c r="H7803" s="2" t="str">
        <f>TEXT(Table1[[#This Row],[Order_Date]],"mmmm")</f>
        <v>April</v>
      </c>
      <c r="I7803" s="8">
        <f>MONTH(Table1[[#This Row],[Order_Date]])</f>
        <v>4</v>
      </c>
      <c r="J7803" s="8">
        <v>2</v>
      </c>
      <c r="K7803" s="1">
        <v>2706.56</v>
      </c>
      <c r="L7803" s="1">
        <v>0</v>
      </c>
      <c r="M7803" s="1">
        <v>5413.12</v>
      </c>
      <c r="N7803" s="1">
        <f>(Table1[[#This Row],[Quantity]]*Table1[[#This Row],[Unit_Price]])*(1-Table1[[#This Row],[Discount_%]]/100)</f>
        <v>5413.12</v>
      </c>
      <c r="O7803" s="1">
        <v>4567.49</v>
      </c>
      <c r="P7803" s="1">
        <v>845.63</v>
      </c>
      <c r="Q7803">
        <f>Table1[[#This Row],[Revenue]]-Table1[[#This Row],[Cost]]</f>
        <v>845.63000000000011</v>
      </c>
      <c r="R7803" s="6">
        <f>Table1[[#This Row],[Profit]]/Table1[[#This Row],[Revenue]]</f>
        <v>0.1562185948214708</v>
      </c>
    </row>
    <row r="7804" spans="1:18" x14ac:dyDescent="0.45">
      <c r="A7804" s="4" t="s">
        <v>13034</v>
      </c>
      <c r="B7804" s="4" t="s">
        <v>4694</v>
      </c>
      <c r="C7804" s="4" t="s">
        <v>12</v>
      </c>
      <c r="D7804" s="4" t="s">
        <v>38</v>
      </c>
      <c r="E7804" s="4" t="s">
        <v>9</v>
      </c>
      <c r="F7804" s="5">
        <v>45433</v>
      </c>
      <c r="G7804" s="4" t="str">
        <f>IF(WEEKDAY(Table1[[#This Row],[Order_Date]],2)&gt;=6,"Weekend","Weekday")</f>
        <v>Weekday</v>
      </c>
      <c r="H7804" s="5" t="str">
        <f>TEXT(Table1[[#This Row],[Order_Date]],"mmmm")</f>
        <v>May</v>
      </c>
      <c r="I7804" s="7">
        <f>MONTH(Table1[[#This Row],[Order_Date]])</f>
        <v>5</v>
      </c>
      <c r="J7804" s="7">
        <v>2</v>
      </c>
      <c r="K7804" s="4">
        <v>2296.3200000000002</v>
      </c>
      <c r="L7804" s="4">
        <v>10</v>
      </c>
      <c r="M7804" s="4">
        <v>4133.38</v>
      </c>
      <c r="N7804" s="4">
        <f>(Table1[[#This Row],[Quantity]]*Table1[[#This Row],[Unit_Price]])*(1-Table1[[#This Row],[Discount_%]]/100)</f>
        <v>4133.3760000000002</v>
      </c>
      <c r="O7804" s="4">
        <v>3137.22</v>
      </c>
      <c r="P7804" s="4">
        <v>996.16</v>
      </c>
      <c r="Q7804">
        <f>Table1[[#This Row],[Revenue]]-Table1[[#This Row],[Cost]]</f>
        <v>996.16000000000031</v>
      </c>
      <c r="R7804" s="6">
        <f>Table1[[#This Row],[Profit]]/Table1[[#This Row],[Revenue]]</f>
        <v>0.24100373060304156</v>
      </c>
    </row>
    <row r="7805" spans="1:18" x14ac:dyDescent="0.45">
      <c r="A7805" s="1" t="s">
        <v>13035</v>
      </c>
      <c r="B7805" s="1" t="s">
        <v>4730</v>
      </c>
      <c r="C7805" s="1" t="s">
        <v>28</v>
      </c>
      <c r="D7805" s="1" t="s">
        <v>29</v>
      </c>
      <c r="E7805" s="1" t="s">
        <v>14</v>
      </c>
      <c r="F7805" s="2">
        <v>45861</v>
      </c>
      <c r="G7805" s="1" t="str">
        <f>IF(WEEKDAY(Table1[[#This Row],[Order_Date]],2)&gt;=6,"Weekend","Weekday")</f>
        <v>Weekday</v>
      </c>
      <c r="H7805" s="2" t="str">
        <f>TEXT(Table1[[#This Row],[Order_Date]],"mmmm")</f>
        <v>July</v>
      </c>
      <c r="I7805" s="8">
        <f>MONTH(Table1[[#This Row],[Order_Date]])</f>
        <v>7</v>
      </c>
      <c r="J7805" s="8">
        <v>2</v>
      </c>
      <c r="K7805" s="1">
        <v>1772.43</v>
      </c>
      <c r="L7805" s="1">
        <v>0</v>
      </c>
      <c r="M7805" s="1">
        <v>3544.86</v>
      </c>
      <c r="N7805" s="1">
        <f>(Table1[[#This Row],[Quantity]]*Table1[[#This Row],[Unit_Price]])*(1-Table1[[#This Row],[Discount_%]]/100)</f>
        <v>3544.86</v>
      </c>
      <c r="O7805" s="1">
        <v>2329.48</v>
      </c>
      <c r="P7805" s="1">
        <v>1215.3800000000001</v>
      </c>
      <c r="Q7805">
        <f>Table1[[#This Row],[Revenue]]-Table1[[#This Row],[Cost]]</f>
        <v>1215.3800000000001</v>
      </c>
      <c r="R7805" s="6">
        <f>Table1[[#This Row],[Profit]]/Table1[[#This Row],[Revenue]]</f>
        <v>0.34285698165794987</v>
      </c>
    </row>
    <row r="7806" spans="1:18" x14ac:dyDescent="0.45">
      <c r="A7806" s="4" t="s">
        <v>13036</v>
      </c>
      <c r="B7806" s="4" t="s">
        <v>6024</v>
      </c>
      <c r="C7806" s="4" t="s">
        <v>20</v>
      </c>
      <c r="D7806" s="4" t="s">
        <v>57</v>
      </c>
      <c r="E7806" s="4" t="s">
        <v>14</v>
      </c>
      <c r="F7806" s="5">
        <v>45569</v>
      </c>
      <c r="G7806" s="4" t="str">
        <f>IF(WEEKDAY(Table1[[#This Row],[Order_Date]],2)&gt;=6,"Weekend","Weekday")</f>
        <v>Weekday</v>
      </c>
      <c r="H7806" s="5" t="str">
        <f>TEXT(Table1[[#This Row],[Order_Date]],"mmmm")</f>
        <v>October</v>
      </c>
      <c r="I7806" s="7">
        <f>MONTH(Table1[[#This Row],[Order_Date]])</f>
        <v>10</v>
      </c>
      <c r="J7806" s="7">
        <v>2</v>
      </c>
      <c r="K7806" s="4">
        <v>339.14</v>
      </c>
      <c r="L7806" s="4">
        <v>15</v>
      </c>
      <c r="M7806" s="4">
        <v>576.54</v>
      </c>
      <c r="N7806" s="4">
        <f>(Table1[[#This Row],[Quantity]]*Table1[[#This Row],[Unit_Price]])*(1-Table1[[#This Row],[Discount_%]]/100)</f>
        <v>576.53800000000001</v>
      </c>
      <c r="O7806" s="4">
        <v>454.55</v>
      </c>
      <c r="P7806" s="4">
        <v>121.99</v>
      </c>
      <c r="Q7806">
        <f>Table1[[#This Row],[Revenue]]-Table1[[#This Row],[Cost]]</f>
        <v>121.98999999999995</v>
      </c>
      <c r="R7806" s="6">
        <f>Table1[[#This Row],[Profit]]/Table1[[#This Row],[Revenue]]</f>
        <v>0.21158982897977591</v>
      </c>
    </row>
    <row r="7807" spans="1:18" x14ac:dyDescent="0.45">
      <c r="A7807" s="1" t="s">
        <v>13037</v>
      </c>
      <c r="B7807" s="1" t="s">
        <v>13038</v>
      </c>
      <c r="C7807" s="1" t="s">
        <v>7</v>
      </c>
      <c r="D7807" s="1" t="s">
        <v>134</v>
      </c>
      <c r="E7807" s="1" t="s">
        <v>4</v>
      </c>
      <c r="F7807" s="2">
        <v>45741</v>
      </c>
      <c r="G7807" s="1" t="str">
        <f>IF(WEEKDAY(Table1[[#This Row],[Order_Date]],2)&gt;=6,"Weekend","Weekday")</f>
        <v>Weekday</v>
      </c>
      <c r="H7807" s="2" t="str">
        <f>TEXT(Table1[[#This Row],[Order_Date]],"mmmm")</f>
        <v>March</v>
      </c>
      <c r="I7807" s="8">
        <f>MONTH(Table1[[#This Row],[Order_Date]])</f>
        <v>3</v>
      </c>
      <c r="J7807" s="8">
        <v>3</v>
      </c>
      <c r="K7807" s="1">
        <v>247.11</v>
      </c>
      <c r="L7807" s="1">
        <v>10</v>
      </c>
      <c r="M7807" s="1">
        <v>667.2</v>
      </c>
      <c r="N7807" s="1">
        <f>(Table1[[#This Row],[Quantity]]*Table1[[#This Row],[Unit_Price]])*(1-Table1[[#This Row],[Discount_%]]/100)</f>
        <v>667.197</v>
      </c>
      <c r="O7807" s="1">
        <v>452.12</v>
      </c>
      <c r="P7807" s="1">
        <v>215.08</v>
      </c>
      <c r="Q7807">
        <f>Table1[[#This Row],[Revenue]]-Table1[[#This Row],[Cost]]</f>
        <v>215.08000000000004</v>
      </c>
      <c r="R7807" s="6">
        <f>Table1[[#This Row],[Profit]]/Table1[[#This Row],[Revenue]]</f>
        <v>0.3223621103117506</v>
      </c>
    </row>
    <row r="7808" spans="1:18" x14ac:dyDescent="0.45">
      <c r="A7808" s="4" t="s">
        <v>13039</v>
      </c>
      <c r="B7808" s="4" t="s">
        <v>5204</v>
      </c>
      <c r="C7808" s="4" t="s">
        <v>20</v>
      </c>
      <c r="D7808" s="4" t="s">
        <v>60</v>
      </c>
      <c r="E7808" s="4" t="s">
        <v>22</v>
      </c>
      <c r="F7808" s="5">
        <v>45798</v>
      </c>
      <c r="G7808" s="4" t="str">
        <f>IF(WEEKDAY(Table1[[#This Row],[Order_Date]],2)&gt;=6,"Weekend","Weekday")</f>
        <v>Weekday</v>
      </c>
      <c r="H7808" s="5" t="str">
        <f>TEXT(Table1[[#This Row],[Order_Date]],"mmmm")</f>
        <v>May</v>
      </c>
      <c r="I7808" s="7">
        <f>MONTH(Table1[[#This Row],[Order_Date]])</f>
        <v>5</v>
      </c>
      <c r="J7808" s="7">
        <v>4</v>
      </c>
      <c r="K7808" s="4">
        <v>3084.97</v>
      </c>
      <c r="L7808" s="4">
        <v>20</v>
      </c>
      <c r="M7808" s="4">
        <v>9871.9</v>
      </c>
      <c r="N7808" s="4">
        <f>(Table1[[#This Row],[Quantity]]*Table1[[#This Row],[Unit_Price]])*(1-Table1[[#This Row],[Discount_%]]/100)</f>
        <v>9871.9040000000005</v>
      </c>
      <c r="O7808" s="4">
        <v>7083.28</v>
      </c>
      <c r="P7808" s="4">
        <v>2788.62</v>
      </c>
      <c r="Q7808">
        <f>Table1[[#This Row],[Revenue]]-Table1[[#This Row],[Cost]]</f>
        <v>2788.62</v>
      </c>
      <c r="R7808" s="6">
        <f>Table1[[#This Row],[Profit]]/Table1[[#This Row],[Revenue]]</f>
        <v>0.28248057618087702</v>
      </c>
    </row>
    <row r="7809" spans="1:18" x14ac:dyDescent="0.45">
      <c r="A7809" s="1" t="s">
        <v>13040</v>
      </c>
      <c r="B7809" s="1" t="s">
        <v>13041</v>
      </c>
      <c r="C7809" s="1" t="s">
        <v>28</v>
      </c>
      <c r="D7809" s="1" t="s">
        <v>85</v>
      </c>
      <c r="E7809" s="1" t="s">
        <v>14</v>
      </c>
      <c r="F7809" s="2">
        <v>45860</v>
      </c>
      <c r="G7809" s="1" t="str">
        <f>IF(WEEKDAY(Table1[[#This Row],[Order_Date]],2)&gt;=6,"Weekend","Weekday")</f>
        <v>Weekday</v>
      </c>
      <c r="H7809" s="2" t="str">
        <f>TEXT(Table1[[#This Row],[Order_Date]],"mmmm")</f>
        <v>July</v>
      </c>
      <c r="I7809" s="8">
        <f>MONTH(Table1[[#This Row],[Order_Date]])</f>
        <v>7</v>
      </c>
      <c r="J7809" s="8">
        <v>1</v>
      </c>
      <c r="K7809" s="1">
        <v>3359.47</v>
      </c>
      <c r="L7809" s="1">
        <v>20</v>
      </c>
      <c r="M7809" s="1">
        <v>2687.58</v>
      </c>
      <c r="N7809" s="1">
        <f>(Table1[[#This Row],[Quantity]]*Table1[[#This Row],[Unit_Price]])*(1-Table1[[#This Row],[Discount_%]]/100)</f>
        <v>2687.576</v>
      </c>
      <c r="O7809" s="1">
        <v>2105.5700000000002</v>
      </c>
      <c r="P7809" s="1">
        <v>582.01</v>
      </c>
      <c r="Q7809">
        <f>Table1[[#This Row],[Revenue]]-Table1[[#This Row],[Cost]]</f>
        <v>582.00999999999976</v>
      </c>
      <c r="R7809" s="6">
        <f>Table1[[#This Row],[Profit]]/Table1[[#This Row],[Revenue]]</f>
        <v>0.21655541416441557</v>
      </c>
    </row>
    <row r="7810" spans="1:18" x14ac:dyDescent="0.45">
      <c r="A7810" s="4" t="s">
        <v>13042</v>
      </c>
      <c r="B7810" s="4" t="s">
        <v>11904</v>
      </c>
      <c r="C7810" s="4" t="s">
        <v>28</v>
      </c>
      <c r="D7810" s="4" t="s">
        <v>137</v>
      </c>
      <c r="E7810" s="4" t="s">
        <v>22</v>
      </c>
      <c r="F7810" s="5">
        <v>45630</v>
      </c>
      <c r="G7810" s="4" t="str">
        <f>IF(WEEKDAY(Table1[[#This Row],[Order_Date]],2)&gt;=6,"Weekend","Weekday")</f>
        <v>Weekday</v>
      </c>
      <c r="H7810" s="5" t="str">
        <f>TEXT(Table1[[#This Row],[Order_Date]],"mmmm")</f>
        <v>December</v>
      </c>
      <c r="I7810" s="7">
        <f>MONTH(Table1[[#This Row],[Order_Date]])</f>
        <v>12</v>
      </c>
      <c r="J7810" s="7">
        <v>4</v>
      </c>
      <c r="K7810" s="4">
        <v>3260.49</v>
      </c>
      <c r="L7810" s="4">
        <v>10</v>
      </c>
      <c r="M7810" s="4">
        <v>11737.76</v>
      </c>
      <c r="N7810" s="4">
        <f>(Table1[[#This Row],[Quantity]]*Table1[[#This Row],[Unit_Price]])*(1-Table1[[#This Row],[Discount_%]]/100)</f>
        <v>11737.763999999999</v>
      </c>
      <c r="O7810" s="4">
        <v>7660.48</v>
      </c>
      <c r="P7810" s="4">
        <v>4077.28</v>
      </c>
      <c r="Q7810">
        <f>Table1[[#This Row],[Revenue]]-Table1[[#This Row],[Cost]]</f>
        <v>4077.2800000000007</v>
      </c>
      <c r="R7810" s="6">
        <f>Table1[[#This Row],[Profit]]/Table1[[#This Row],[Revenue]]</f>
        <v>0.34736440342961522</v>
      </c>
    </row>
    <row r="7811" spans="1:18" x14ac:dyDescent="0.45">
      <c r="A7811" s="1" t="s">
        <v>13043</v>
      </c>
      <c r="B7811" s="1" t="s">
        <v>13044</v>
      </c>
      <c r="C7811" s="1" t="s">
        <v>28</v>
      </c>
      <c r="D7811" s="1" t="s">
        <v>137</v>
      </c>
      <c r="E7811" s="1" t="s">
        <v>9</v>
      </c>
      <c r="F7811" s="2">
        <v>45773</v>
      </c>
      <c r="G7811" s="1" t="str">
        <f>IF(WEEKDAY(Table1[[#This Row],[Order_Date]],2)&gt;=6,"Weekend","Weekday")</f>
        <v>Weekend</v>
      </c>
      <c r="H7811" s="2" t="str">
        <f>TEXT(Table1[[#This Row],[Order_Date]],"mmmm")</f>
        <v>April</v>
      </c>
      <c r="I7811" s="8">
        <f>MONTH(Table1[[#This Row],[Order_Date]])</f>
        <v>4</v>
      </c>
      <c r="J7811" s="8">
        <v>3</v>
      </c>
      <c r="K7811" s="1">
        <v>1669.61</v>
      </c>
      <c r="L7811" s="1">
        <v>0</v>
      </c>
      <c r="M7811" s="1">
        <v>5008.83</v>
      </c>
      <c r="N7811" s="1">
        <f>(Table1[[#This Row],[Quantity]]*Table1[[#This Row],[Unit_Price]])*(1-Table1[[#This Row],[Discount_%]]/100)</f>
        <v>5008.83</v>
      </c>
      <c r="O7811" s="1">
        <v>3691.15</v>
      </c>
      <c r="P7811" s="1">
        <v>1317.68</v>
      </c>
      <c r="Q7811">
        <f>Table1[[#This Row],[Revenue]]-Table1[[#This Row],[Cost]]</f>
        <v>1317.6799999999998</v>
      </c>
      <c r="R7811" s="6">
        <f>Table1[[#This Row],[Profit]]/Table1[[#This Row],[Revenue]]</f>
        <v>0.26307141587955674</v>
      </c>
    </row>
    <row r="7812" spans="1:18" x14ac:dyDescent="0.45">
      <c r="A7812" s="4" t="s">
        <v>13045</v>
      </c>
      <c r="B7812" s="4" t="s">
        <v>10696</v>
      </c>
      <c r="C7812" s="4" t="s">
        <v>28</v>
      </c>
      <c r="D7812" s="4" t="s">
        <v>100</v>
      </c>
      <c r="E7812" s="4" t="s">
        <v>22</v>
      </c>
      <c r="F7812" s="5">
        <v>45623</v>
      </c>
      <c r="G7812" s="4" t="str">
        <f>IF(WEEKDAY(Table1[[#This Row],[Order_Date]],2)&gt;=6,"Weekend","Weekday")</f>
        <v>Weekday</v>
      </c>
      <c r="H7812" s="5" t="str">
        <f>TEXT(Table1[[#This Row],[Order_Date]],"mmmm")</f>
        <v>November</v>
      </c>
      <c r="I7812" s="7">
        <f>MONTH(Table1[[#This Row],[Order_Date]])</f>
        <v>11</v>
      </c>
      <c r="J7812" s="7">
        <v>4</v>
      </c>
      <c r="K7812" s="4">
        <v>3724.61</v>
      </c>
      <c r="L7812" s="4">
        <v>15</v>
      </c>
      <c r="M7812" s="4">
        <v>12663.67</v>
      </c>
      <c r="N7812" s="4">
        <f>(Table1[[#This Row],[Quantity]]*Table1[[#This Row],[Unit_Price]])*(1-Table1[[#This Row],[Discount_%]]/100)</f>
        <v>12663.674000000001</v>
      </c>
      <c r="O7812" s="4">
        <v>9727.31</v>
      </c>
      <c r="P7812" s="4">
        <v>2936.36</v>
      </c>
      <c r="Q7812">
        <f>Table1[[#This Row],[Revenue]]-Table1[[#This Row],[Cost]]</f>
        <v>2936.3600000000006</v>
      </c>
      <c r="R7812" s="6">
        <f>Table1[[#This Row],[Profit]]/Table1[[#This Row],[Revenue]]</f>
        <v>0.23187275094818485</v>
      </c>
    </row>
    <row r="7813" spans="1:18" x14ac:dyDescent="0.45">
      <c r="A7813" s="1" t="s">
        <v>13046</v>
      </c>
      <c r="B7813" s="1" t="s">
        <v>13047</v>
      </c>
      <c r="C7813" s="1" t="s">
        <v>28</v>
      </c>
      <c r="D7813" s="1" t="s">
        <v>100</v>
      </c>
      <c r="E7813" s="1" t="s">
        <v>22</v>
      </c>
      <c r="F7813" s="2">
        <v>45944</v>
      </c>
      <c r="G7813" s="1" t="str">
        <f>IF(WEEKDAY(Table1[[#This Row],[Order_Date]],2)&gt;=6,"Weekend","Weekday")</f>
        <v>Weekday</v>
      </c>
      <c r="H7813" s="2" t="str">
        <f>TEXT(Table1[[#This Row],[Order_Date]],"mmmm")</f>
        <v>October</v>
      </c>
      <c r="I7813" s="8">
        <f>MONTH(Table1[[#This Row],[Order_Date]])</f>
        <v>10</v>
      </c>
      <c r="J7813" s="8">
        <v>3</v>
      </c>
      <c r="K7813" s="1">
        <v>4271.1000000000004</v>
      </c>
      <c r="L7813" s="1">
        <v>5</v>
      </c>
      <c r="M7813" s="1">
        <v>12172.64</v>
      </c>
      <c r="N7813" s="1">
        <f>(Table1[[#This Row],[Quantity]]*Table1[[#This Row],[Unit_Price]])*(1-Table1[[#This Row],[Discount_%]]/100)</f>
        <v>12172.635</v>
      </c>
      <c r="O7813" s="1">
        <v>8320</v>
      </c>
      <c r="P7813" s="1">
        <v>3852.64</v>
      </c>
      <c r="Q7813">
        <f>Table1[[#This Row],[Revenue]]-Table1[[#This Row],[Cost]]</f>
        <v>3852.6399999999994</v>
      </c>
      <c r="R7813" s="6">
        <f>Table1[[#This Row],[Profit]]/Table1[[#This Row],[Revenue]]</f>
        <v>0.31649995399518921</v>
      </c>
    </row>
    <row r="7814" spans="1:18" x14ac:dyDescent="0.45">
      <c r="A7814" s="4" t="s">
        <v>13048</v>
      </c>
      <c r="B7814" s="4" t="s">
        <v>13049</v>
      </c>
      <c r="C7814" s="4" t="s">
        <v>20</v>
      </c>
      <c r="D7814" s="4" t="s">
        <v>103</v>
      </c>
      <c r="E7814" s="4" t="s">
        <v>14</v>
      </c>
      <c r="F7814" s="5">
        <v>45620</v>
      </c>
      <c r="G7814" s="4" t="str">
        <f>IF(WEEKDAY(Table1[[#This Row],[Order_Date]],2)&gt;=6,"Weekend","Weekday")</f>
        <v>Weekend</v>
      </c>
      <c r="H7814" s="5" t="str">
        <f>TEXT(Table1[[#This Row],[Order_Date]],"mmmm")</f>
        <v>November</v>
      </c>
      <c r="I7814" s="7">
        <f>MONTH(Table1[[#This Row],[Order_Date]])</f>
        <v>11</v>
      </c>
      <c r="J7814" s="7">
        <v>5</v>
      </c>
      <c r="K7814" s="4">
        <v>4767.3999999999996</v>
      </c>
      <c r="L7814" s="4">
        <v>0</v>
      </c>
      <c r="M7814" s="4">
        <v>23837</v>
      </c>
      <c r="N7814" s="4">
        <f>(Table1[[#This Row],[Quantity]]*Table1[[#This Row],[Unit_Price]])*(1-Table1[[#This Row],[Discount_%]]/100)</f>
        <v>23837</v>
      </c>
      <c r="O7814" s="4">
        <v>16744.38</v>
      </c>
      <c r="P7814" s="4">
        <v>7092.62</v>
      </c>
      <c r="Q7814">
        <f>Table1[[#This Row],[Revenue]]-Table1[[#This Row],[Cost]]</f>
        <v>7092.619999999999</v>
      </c>
      <c r="R7814" s="6">
        <f>Table1[[#This Row],[Profit]]/Table1[[#This Row],[Revenue]]</f>
        <v>0.29754667114150268</v>
      </c>
    </row>
    <row r="7815" spans="1:18" x14ac:dyDescent="0.45">
      <c r="A7815" s="1" t="s">
        <v>13050</v>
      </c>
      <c r="B7815" s="1" t="s">
        <v>12023</v>
      </c>
      <c r="C7815" s="1" t="s">
        <v>2</v>
      </c>
      <c r="D7815" s="1" t="s">
        <v>82</v>
      </c>
      <c r="E7815" s="1" t="s">
        <v>4</v>
      </c>
      <c r="F7815" s="2">
        <v>45475</v>
      </c>
      <c r="G7815" s="1" t="str">
        <f>IF(WEEKDAY(Table1[[#This Row],[Order_Date]],2)&gt;=6,"Weekend","Weekday")</f>
        <v>Weekday</v>
      </c>
      <c r="H7815" s="2" t="str">
        <f>TEXT(Table1[[#This Row],[Order_Date]],"mmmm")</f>
        <v>July</v>
      </c>
      <c r="I7815" s="8">
        <f>MONTH(Table1[[#This Row],[Order_Date]])</f>
        <v>7</v>
      </c>
      <c r="J7815" s="8">
        <v>1</v>
      </c>
      <c r="K7815" s="1">
        <v>4081.59</v>
      </c>
      <c r="L7815" s="1">
        <v>20</v>
      </c>
      <c r="M7815" s="1">
        <v>3265.27</v>
      </c>
      <c r="N7815" s="1">
        <f>(Table1[[#This Row],[Quantity]]*Table1[[#This Row],[Unit_Price]])*(1-Table1[[#This Row],[Discount_%]]/100)</f>
        <v>3265.2720000000004</v>
      </c>
      <c r="O7815" s="1">
        <v>2135.25</v>
      </c>
      <c r="P7815" s="1">
        <v>1130.02</v>
      </c>
      <c r="Q7815">
        <f>Table1[[#This Row],[Revenue]]-Table1[[#This Row],[Cost]]</f>
        <v>1130.02</v>
      </c>
      <c r="R7815" s="6">
        <f>Table1[[#This Row],[Profit]]/Table1[[#This Row],[Revenue]]</f>
        <v>0.34607245342651605</v>
      </c>
    </row>
    <row r="7816" spans="1:18" x14ac:dyDescent="0.45">
      <c r="A7816" s="4" t="s">
        <v>13051</v>
      </c>
      <c r="B7816" s="4" t="s">
        <v>7040</v>
      </c>
      <c r="C7816" s="4" t="s">
        <v>2</v>
      </c>
      <c r="D7816" s="4" t="s">
        <v>68</v>
      </c>
      <c r="E7816" s="4" t="s">
        <v>4</v>
      </c>
      <c r="F7816" s="5">
        <v>45444</v>
      </c>
      <c r="G7816" s="4" t="str">
        <f>IF(WEEKDAY(Table1[[#This Row],[Order_Date]],2)&gt;=6,"Weekend","Weekday")</f>
        <v>Weekend</v>
      </c>
      <c r="H7816" s="5" t="str">
        <f>TEXT(Table1[[#This Row],[Order_Date]],"mmmm")</f>
        <v>June</v>
      </c>
      <c r="I7816" s="7">
        <f>MONTH(Table1[[#This Row],[Order_Date]])</f>
        <v>6</v>
      </c>
      <c r="J7816" s="7">
        <v>1</v>
      </c>
      <c r="K7816" s="4">
        <v>4396.05</v>
      </c>
      <c r="L7816" s="4">
        <v>15</v>
      </c>
      <c r="M7816" s="4">
        <v>3736.64</v>
      </c>
      <c r="N7816" s="4">
        <f>(Table1[[#This Row],[Quantity]]*Table1[[#This Row],[Unit_Price]])*(1-Table1[[#This Row],[Discount_%]]/100)</f>
        <v>3736.6424999999999</v>
      </c>
      <c r="O7816" s="4">
        <v>2475.4499999999998</v>
      </c>
      <c r="P7816" s="4">
        <v>1261.19</v>
      </c>
      <c r="Q7816">
        <f>Table1[[#This Row],[Revenue]]-Table1[[#This Row],[Cost]]</f>
        <v>1261.19</v>
      </c>
      <c r="R7816" s="6">
        <f>Table1[[#This Row],[Profit]]/Table1[[#This Row],[Revenue]]</f>
        <v>0.33751980388798497</v>
      </c>
    </row>
    <row r="7817" spans="1:18" x14ac:dyDescent="0.45">
      <c r="A7817" s="1" t="s">
        <v>13052</v>
      </c>
      <c r="B7817" s="1" t="s">
        <v>11384</v>
      </c>
      <c r="C7817" s="1" t="s">
        <v>28</v>
      </c>
      <c r="D7817" s="1" t="s">
        <v>29</v>
      </c>
      <c r="E7817" s="1" t="s">
        <v>9</v>
      </c>
      <c r="F7817" s="2">
        <v>45302</v>
      </c>
      <c r="G7817" s="1" t="str">
        <f>IF(WEEKDAY(Table1[[#This Row],[Order_Date]],2)&gt;=6,"Weekend","Weekday")</f>
        <v>Weekday</v>
      </c>
      <c r="H7817" s="2" t="str">
        <f>TEXT(Table1[[#This Row],[Order_Date]],"mmmm")</f>
        <v>January</v>
      </c>
      <c r="I7817" s="8">
        <f>MONTH(Table1[[#This Row],[Order_Date]])</f>
        <v>1</v>
      </c>
      <c r="J7817" s="8">
        <v>4</v>
      </c>
      <c r="K7817" s="1">
        <v>1010.95</v>
      </c>
      <c r="L7817" s="1">
        <v>10</v>
      </c>
      <c r="M7817" s="1">
        <v>3639.42</v>
      </c>
      <c r="N7817" s="1">
        <f>(Table1[[#This Row],[Quantity]]*Table1[[#This Row],[Unit_Price]])*(1-Table1[[#This Row],[Discount_%]]/100)</f>
        <v>3639.42</v>
      </c>
      <c r="O7817" s="1">
        <v>2627.65</v>
      </c>
      <c r="P7817" s="1">
        <v>1011.77</v>
      </c>
      <c r="Q7817">
        <f>Table1[[#This Row],[Revenue]]-Table1[[#This Row],[Cost]]</f>
        <v>1011.77</v>
      </c>
      <c r="R7817" s="6">
        <f>Table1[[#This Row],[Profit]]/Table1[[#This Row],[Revenue]]</f>
        <v>0.27800308840419624</v>
      </c>
    </row>
    <row r="7818" spans="1:18" x14ac:dyDescent="0.45">
      <c r="A7818" s="4" t="s">
        <v>13053</v>
      </c>
      <c r="B7818" s="4" t="s">
        <v>3650</v>
      </c>
      <c r="C7818" s="4" t="s">
        <v>20</v>
      </c>
      <c r="D7818" s="4" t="s">
        <v>60</v>
      </c>
      <c r="E7818" s="4" t="s">
        <v>4</v>
      </c>
      <c r="F7818" s="5">
        <v>45545</v>
      </c>
      <c r="G7818" s="4" t="str">
        <f>IF(WEEKDAY(Table1[[#This Row],[Order_Date]],2)&gt;=6,"Weekend","Weekday")</f>
        <v>Weekday</v>
      </c>
      <c r="H7818" s="5" t="str">
        <f>TEXT(Table1[[#This Row],[Order_Date]],"mmmm")</f>
        <v>September</v>
      </c>
      <c r="I7818" s="7">
        <f>MONTH(Table1[[#This Row],[Order_Date]])</f>
        <v>9</v>
      </c>
      <c r="J7818" s="7">
        <v>2</v>
      </c>
      <c r="K7818" s="4">
        <v>4151.91</v>
      </c>
      <c r="L7818" s="4">
        <v>0</v>
      </c>
      <c r="M7818" s="4">
        <v>8303.82</v>
      </c>
      <c r="N7818" s="4">
        <f>(Table1[[#This Row],[Quantity]]*Table1[[#This Row],[Unit_Price]])*(1-Table1[[#This Row],[Discount_%]]/100)</f>
        <v>8303.82</v>
      </c>
      <c r="O7818" s="4">
        <v>6775.85</v>
      </c>
      <c r="P7818" s="4">
        <v>1527.97</v>
      </c>
      <c r="Q7818">
        <f>Table1[[#This Row],[Revenue]]-Table1[[#This Row],[Cost]]</f>
        <v>1527.9699999999993</v>
      </c>
      <c r="R7818" s="6">
        <f>Table1[[#This Row],[Profit]]/Table1[[#This Row],[Revenue]]</f>
        <v>0.1840080830268479</v>
      </c>
    </row>
    <row r="7819" spans="1:18" x14ac:dyDescent="0.45">
      <c r="A7819" s="1" t="s">
        <v>13054</v>
      </c>
      <c r="B7819" s="1" t="s">
        <v>11279</v>
      </c>
      <c r="C7819" s="1" t="s">
        <v>28</v>
      </c>
      <c r="D7819" s="1" t="s">
        <v>85</v>
      </c>
      <c r="E7819" s="1" t="s">
        <v>14</v>
      </c>
      <c r="F7819" s="2">
        <v>45708</v>
      </c>
      <c r="G7819" s="1" t="str">
        <f>IF(WEEKDAY(Table1[[#This Row],[Order_Date]],2)&gt;=6,"Weekend","Weekday")</f>
        <v>Weekday</v>
      </c>
      <c r="H7819" s="2" t="str">
        <f>TEXT(Table1[[#This Row],[Order_Date]],"mmmm")</f>
        <v>February</v>
      </c>
      <c r="I7819" s="8">
        <f>MONTH(Table1[[#This Row],[Order_Date]])</f>
        <v>2</v>
      </c>
      <c r="J7819" s="8">
        <v>1</v>
      </c>
      <c r="K7819" s="1">
        <v>4308.28</v>
      </c>
      <c r="L7819" s="1">
        <v>20</v>
      </c>
      <c r="M7819" s="1">
        <v>3446.62</v>
      </c>
      <c r="N7819" s="1">
        <f>(Table1[[#This Row],[Quantity]]*Table1[[#This Row],[Unit_Price]])*(1-Table1[[#This Row],[Discount_%]]/100)</f>
        <v>3446.6239999999998</v>
      </c>
      <c r="O7819" s="1">
        <v>2110.63</v>
      </c>
      <c r="P7819" s="1">
        <v>1335.99</v>
      </c>
      <c r="Q7819">
        <f>Table1[[#This Row],[Revenue]]-Table1[[#This Row],[Cost]]</f>
        <v>1335.9899999999998</v>
      </c>
      <c r="R7819" s="6">
        <f>Table1[[#This Row],[Profit]]/Table1[[#This Row],[Revenue]]</f>
        <v>0.38762323667825294</v>
      </c>
    </row>
    <row r="7820" spans="1:18" x14ac:dyDescent="0.45">
      <c r="A7820" s="4" t="s">
        <v>13055</v>
      </c>
      <c r="B7820" s="4" t="s">
        <v>13056</v>
      </c>
      <c r="C7820" s="4" t="s">
        <v>28</v>
      </c>
      <c r="D7820" s="4" t="s">
        <v>137</v>
      </c>
      <c r="E7820" s="4" t="s">
        <v>4</v>
      </c>
      <c r="F7820" s="5">
        <v>45301</v>
      </c>
      <c r="G7820" s="4" t="str">
        <f>IF(WEEKDAY(Table1[[#This Row],[Order_Date]],2)&gt;=6,"Weekend","Weekday")</f>
        <v>Weekday</v>
      </c>
      <c r="H7820" s="5" t="str">
        <f>TEXT(Table1[[#This Row],[Order_Date]],"mmmm")</f>
        <v>January</v>
      </c>
      <c r="I7820" s="7">
        <f>MONTH(Table1[[#This Row],[Order_Date]])</f>
        <v>1</v>
      </c>
      <c r="J7820" s="7">
        <v>3</v>
      </c>
      <c r="K7820" s="4">
        <v>4213.4399999999996</v>
      </c>
      <c r="L7820" s="4">
        <v>20</v>
      </c>
      <c r="M7820" s="4">
        <v>10112.26</v>
      </c>
      <c r="N7820" s="4">
        <f>(Table1[[#This Row],[Quantity]]*Table1[[#This Row],[Unit_Price]])*(1-Table1[[#This Row],[Discount_%]]/100)</f>
        <v>10112.256000000001</v>
      </c>
      <c r="O7820" s="4">
        <v>6515.06</v>
      </c>
      <c r="P7820" s="4">
        <v>3597.2</v>
      </c>
      <c r="Q7820">
        <f>Table1[[#This Row],[Revenue]]-Table1[[#This Row],[Cost]]</f>
        <v>3597.2</v>
      </c>
      <c r="R7820" s="6">
        <f>Table1[[#This Row],[Profit]]/Table1[[#This Row],[Revenue]]</f>
        <v>0.3557266130419906</v>
      </c>
    </row>
    <row r="7821" spans="1:18" x14ac:dyDescent="0.45">
      <c r="A7821" s="1" t="s">
        <v>13057</v>
      </c>
      <c r="B7821" s="1" t="s">
        <v>8610</v>
      </c>
      <c r="C7821" s="1" t="s">
        <v>20</v>
      </c>
      <c r="D7821" s="1" t="s">
        <v>57</v>
      </c>
      <c r="E7821" s="1" t="s">
        <v>22</v>
      </c>
      <c r="F7821" s="2">
        <v>45383</v>
      </c>
      <c r="G7821" s="1" t="str">
        <f>IF(WEEKDAY(Table1[[#This Row],[Order_Date]],2)&gt;=6,"Weekend","Weekday")</f>
        <v>Weekday</v>
      </c>
      <c r="H7821" s="2" t="str">
        <f>TEXT(Table1[[#This Row],[Order_Date]],"mmmm")</f>
        <v>April</v>
      </c>
      <c r="I7821" s="8">
        <f>MONTH(Table1[[#This Row],[Order_Date]])</f>
        <v>4</v>
      </c>
      <c r="J7821" s="8">
        <v>1</v>
      </c>
      <c r="K7821" s="1">
        <v>1536.09</v>
      </c>
      <c r="L7821" s="1">
        <v>10</v>
      </c>
      <c r="M7821" s="1">
        <v>1382.48</v>
      </c>
      <c r="N7821" s="1">
        <f>(Table1[[#This Row],[Quantity]]*Table1[[#This Row],[Unit_Price]])*(1-Table1[[#This Row],[Discount_%]]/100)</f>
        <v>1382.481</v>
      </c>
      <c r="O7821" s="1">
        <v>840.59</v>
      </c>
      <c r="P7821" s="1">
        <v>541.89</v>
      </c>
      <c r="Q7821">
        <f>Table1[[#This Row],[Revenue]]-Table1[[#This Row],[Cost]]</f>
        <v>541.89</v>
      </c>
      <c r="R7821" s="6">
        <f>Table1[[#This Row],[Profit]]/Table1[[#This Row],[Revenue]]</f>
        <v>0.391969504079625</v>
      </c>
    </row>
    <row r="7822" spans="1:18" x14ac:dyDescent="0.45">
      <c r="A7822" s="4" t="s">
        <v>13058</v>
      </c>
      <c r="B7822" s="4" t="s">
        <v>3110</v>
      </c>
      <c r="C7822" s="4" t="s">
        <v>20</v>
      </c>
      <c r="D7822" s="4" t="s">
        <v>103</v>
      </c>
      <c r="E7822" s="4" t="s">
        <v>9</v>
      </c>
      <c r="F7822" s="5">
        <v>45708</v>
      </c>
      <c r="G7822" s="4" t="str">
        <f>IF(WEEKDAY(Table1[[#This Row],[Order_Date]],2)&gt;=6,"Weekend","Weekday")</f>
        <v>Weekday</v>
      </c>
      <c r="H7822" s="5" t="str">
        <f>TEXT(Table1[[#This Row],[Order_Date]],"mmmm")</f>
        <v>February</v>
      </c>
      <c r="I7822" s="7">
        <f>MONTH(Table1[[#This Row],[Order_Date]])</f>
        <v>2</v>
      </c>
      <c r="J7822" s="7">
        <v>2</v>
      </c>
      <c r="K7822" s="4">
        <v>1686.97</v>
      </c>
      <c r="L7822" s="4">
        <v>0</v>
      </c>
      <c r="M7822" s="4">
        <v>3373.94</v>
      </c>
      <c r="N7822" s="4">
        <f>(Table1[[#This Row],[Quantity]]*Table1[[#This Row],[Unit_Price]])*(1-Table1[[#This Row],[Discount_%]]/100)</f>
        <v>3373.94</v>
      </c>
      <c r="O7822" s="4">
        <v>2300.12</v>
      </c>
      <c r="P7822" s="4">
        <v>1073.82</v>
      </c>
      <c r="Q7822">
        <f>Table1[[#This Row],[Revenue]]-Table1[[#This Row],[Cost]]</f>
        <v>1073.8200000000002</v>
      </c>
      <c r="R7822" s="6">
        <f>Table1[[#This Row],[Profit]]/Table1[[#This Row],[Revenue]]</f>
        <v>0.31826884888290841</v>
      </c>
    </row>
    <row r="7823" spans="1:18" x14ac:dyDescent="0.45">
      <c r="A7823" s="1" t="s">
        <v>13059</v>
      </c>
      <c r="B7823" s="1" t="s">
        <v>7585</v>
      </c>
      <c r="C7823" s="1" t="s">
        <v>20</v>
      </c>
      <c r="D7823" s="1" t="s">
        <v>103</v>
      </c>
      <c r="E7823" s="1" t="s">
        <v>9</v>
      </c>
      <c r="F7823" s="2">
        <v>45556</v>
      </c>
      <c r="G7823" s="1" t="str">
        <f>IF(WEEKDAY(Table1[[#This Row],[Order_Date]],2)&gt;=6,"Weekend","Weekday")</f>
        <v>Weekend</v>
      </c>
      <c r="H7823" s="2" t="str">
        <f>TEXT(Table1[[#This Row],[Order_Date]],"mmmm")</f>
        <v>September</v>
      </c>
      <c r="I7823" s="8">
        <f>MONTH(Table1[[#This Row],[Order_Date]])</f>
        <v>9</v>
      </c>
      <c r="J7823" s="8">
        <v>4</v>
      </c>
      <c r="K7823" s="1">
        <v>197.39</v>
      </c>
      <c r="L7823" s="1">
        <v>0</v>
      </c>
      <c r="M7823" s="1">
        <v>789.56</v>
      </c>
      <c r="N7823" s="1">
        <f>(Table1[[#This Row],[Quantity]]*Table1[[#This Row],[Unit_Price]])*(1-Table1[[#This Row],[Discount_%]]/100)</f>
        <v>789.56</v>
      </c>
      <c r="O7823" s="1">
        <v>519.85</v>
      </c>
      <c r="P7823" s="1">
        <v>269.70999999999998</v>
      </c>
      <c r="Q7823">
        <f>Table1[[#This Row],[Revenue]]-Table1[[#This Row],[Cost]]</f>
        <v>269.70999999999992</v>
      </c>
      <c r="R7823" s="6">
        <f>Table1[[#This Row],[Profit]]/Table1[[#This Row],[Revenue]]</f>
        <v>0.34159531891179895</v>
      </c>
    </row>
    <row r="7824" spans="1:18" x14ac:dyDescent="0.45">
      <c r="A7824" s="4" t="s">
        <v>13060</v>
      </c>
      <c r="B7824" s="4" t="s">
        <v>13033</v>
      </c>
      <c r="C7824" s="4" t="s">
        <v>12</v>
      </c>
      <c r="D7824" s="4" t="s">
        <v>41</v>
      </c>
      <c r="E7824" s="4" t="s">
        <v>9</v>
      </c>
      <c r="F7824" s="5">
        <v>45981</v>
      </c>
      <c r="G7824" s="4" t="str">
        <f>IF(WEEKDAY(Table1[[#This Row],[Order_Date]],2)&gt;=6,"Weekend","Weekday")</f>
        <v>Weekday</v>
      </c>
      <c r="H7824" s="5" t="str">
        <f>TEXT(Table1[[#This Row],[Order_Date]],"mmmm")</f>
        <v>November</v>
      </c>
      <c r="I7824" s="7">
        <f>MONTH(Table1[[#This Row],[Order_Date]])</f>
        <v>11</v>
      </c>
      <c r="J7824" s="7">
        <v>2</v>
      </c>
      <c r="K7824" s="4">
        <v>4154.75</v>
      </c>
      <c r="L7824" s="4">
        <v>0</v>
      </c>
      <c r="M7824" s="4">
        <v>8309.5</v>
      </c>
      <c r="N7824" s="4">
        <f>(Table1[[#This Row],[Quantity]]*Table1[[#This Row],[Unit_Price]])*(1-Table1[[#This Row],[Discount_%]]/100)</f>
        <v>8309.5</v>
      </c>
      <c r="O7824" s="4">
        <v>5538.19</v>
      </c>
      <c r="P7824" s="4">
        <v>2771.31</v>
      </c>
      <c r="Q7824">
        <f>Table1[[#This Row],[Revenue]]-Table1[[#This Row],[Cost]]</f>
        <v>2771.3100000000004</v>
      </c>
      <c r="R7824" s="6">
        <f>Table1[[#This Row],[Profit]]/Table1[[#This Row],[Revenue]]</f>
        <v>0.3335110415789157</v>
      </c>
    </row>
    <row r="7825" spans="1:18" x14ac:dyDescent="0.45">
      <c r="A7825" s="1" t="s">
        <v>13061</v>
      </c>
      <c r="B7825" s="1" t="s">
        <v>13062</v>
      </c>
      <c r="C7825" s="1" t="s">
        <v>28</v>
      </c>
      <c r="D7825" s="1" t="s">
        <v>137</v>
      </c>
      <c r="E7825" s="1" t="s">
        <v>4</v>
      </c>
      <c r="F7825" s="2">
        <v>45749</v>
      </c>
      <c r="G7825" s="1" t="str">
        <f>IF(WEEKDAY(Table1[[#This Row],[Order_Date]],2)&gt;=6,"Weekend","Weekday")</f>
        <v>Weekday</v>
      </c>
      <c r="H7825" s="2" t="str">
        <f>TEXT(Table1[[#This Row],[Order_Date]],"mmmm")</f>
        <v>April</v>
      </c>
      <c r="I7825" s="8">
        <f>MONTH(Table1[[#This Row],[Order_Date]])</f>
        <v>4</v>
      </c>
      <c r="J7825" s="8">
        <v>5</v>
      </c>
      <c r="K7825" s="1">
        <v>3024.3</v>
      </c>
      <c r="L7825" s="1">
        <v>20</v>
      </c>
      <c r="M7825" s="1">
        <v>12097.2</v>
      </c>
      <c r="N7825" s="1">
        <f>(Table1[[#This Row],[Quantity]]*Table1[[#This Row],[Unit_Price]])*(1-Table1[[#This Row],[Discount_%]]/100)</f>
        <v>12097.2</v>
      </c>
      <c r="O7825" s="1">
        <v>8975.58</v>
      </c>
      <c r="P7825" s="1">
        <v>3121.62</v>
      </c>
      <c r="Q7825">
        <f>Table1[[#This Row],[Revenue]]-Table1[[#This Row],[Cost]]</f>
        <v>3121.6200000000008</v>
      </c>
      <c r="R7825" s="6">
        <f>Table1[[#This Row],[Profit]]/Table1[[#This Row],[Revenue]]</f>
        <v>0.25804483682174384</v>
      </c>
    </row>
    <row r="7826" spans="1:18" x14ac:dyDescent="0.45">
      <c r="A7826" s="4" t="s">
        <v>13063</v>
      </c>
      <c r="B7826" s="4" t="s">
        <v>12583</v>
      </c>
      <c r="C7826" s="4" t="s">
        <v>2</v>
      </c>
      <c r="D7826" s="4" t="s">
        <v>82</v>
      </c>
      <c r="E7826" s="4" t="s">
        <v>14</v>
      </c>
      <c r="F7826" s="5">
        <v>45903</v>
      </c>
      <c r="G7826" s="4" t="str">
        <f>IF(WEEKDAY(Table1[[#This Row],[Order_Date]],2)&gt;=6,"Weekend","Weekday")</f>
        <v>Weekday</v>
      </c>
      <c r="H7826" s="5" t="str">
        <f>TEXT(Table1[[#This Row],[Order_Date]],"mmmm")</f>
        <v>September</v>
      </c>
      <c r="I7826" s="7">
        <f>MONTH(Table1[[#This Row],[Order_Date]])</f>
        <v>9</v>
      </c>
      <c r="J7826" s="7">
        <v>1</v>
      </c>
      <c r="K7826" s="4">
        <v>4777.09</v>
      </c>
      <c r="L7826" s="4">
        <v>20</v>
      </c>
      <c r="M7826" s="4">
        <v>3821.67</v>
      </c>
      <c r="N7826" s="4">
        <f>(Table1[[#This Row],[Quantity]]*Table1[[#This Row],[Unit_Price]])*(1-Table1[[#This Row],[Discount_%]]/100)</f>
        <v>3821.6720000000005</v>
      </c>
      <c r="O7826" s="4">
        <v>3107.04</v>
      </c>
      <c r="P7826" s="4">
        <v>714.63</v>
      </c>
      <c r="Q7826">
        <f>Table1[[#This Row],[Revenue]]-Table1[[#This Row],[Cost]]</f>
        <v>714.63000000000011</v>
      </c>
      <c r="R7826" s="6">
        <f>Table1[[#This Row],[Profit]]/Table1[[#This Row],[Revenue]]</f>
        <v>0.18699416747128872</v>
      </c>
    </row>
    <row r="7827" spans="1:18" x14ac:dyDescent="0.45">
      <c r="A7827" s="1" t="s">
        <v>13064</v>
      </c>
      <c r="B7827" s="1" t="s">
        <v>13065</v>
      </c>
      <c r="C7827" s="1" t="s">
        <v>28</v>
      </c>
      <c r="D7827" s="1" t="s">
        <v>137</v>
      </c>
      <c r="E7827" s="1" t="s">
        <v>14</v>
      </c>
      <c r="F7827" s="2">
        <v>45614</v>
      </c>
      <c r="G7827" s="1" t="str">
        <f>IF(WEEKDAY(Table1[[#This Row],[Order_Date]],2)&gt;=6,"Weekend","Weekday")</f>
        <v>Weekday</v>
      </c>
      <c r="H7827" s="2" t="str">
        <f>TEXT(Table1[[#This Row],[Order_Date]],"mmmm")</f>
        <v>November</v>
      </c>
      <c r="I7827" s="8">
        <f>MONTH(Table1[[#This Row],[Order_Date]])</f>
        <v>11</v>
      </c>
      <c r="J7827" s="8">
        <v>3</v>
      </c>
      <c r="K7827" s="1">
        <v>2144.48</v>
      </c>
      <c r="L7827" s="1">
        <v>10</v>
      </c>
      <c r="M7827" s="1">
        <v>5790.1</v>
      </c>
      <c r="N7827" s="1">
        <f>(Table1[[#This Row],[Quantity]]*Table1[[#This Row],[Unit_Price]])*(1-Table1[[#This Row],[Discount_%]]/100)</f>
        <v>5790.0960000000005</v>
      </c>
      <c r="O7827" s="1">
        <v>3851.08</v>
      </c>
      <c r="P7827" s="1">
        <v>1939.02</v>
      </c>
      <c r="Q7827">
        <f>Table1[[#This Row],[Revenue]]-Table1[[#This Row],[Cost]]</f>
        <v>1939.0200000000004</v>
      </c>
      <c r="R7827" s="6">
        <f>Table1[[#This Row],[Profit]]/Table1[[#This Row],[Revenue]]</f>
        <v>0.33488540785133242</v>
      </c>
    </row>
    <row r="7828" spans="1:18" x14ac:dyDescent="0.45">
      <c r="A7828" s="4" t="s">
        <v>13066</v>
      </c>
      <c r="B7828" s="4" t="s">
        <v>13067</v>
      </c>
      <c r="C7828" s="4" t="s">
        <v>7</v>
      </c>
      <c r="D7828" s="4" t="s">
        <v>8</v>
      </c>
      <c r="E7828" s="4" t="s">
        <v>9</v>
      </c>
      <c r="F7828" s="5">
        <v>45681</v>
      </c>
      <c r="G7828" s="4" t="str">
        <f>IF(WEEKDAY(Table1[[#This Row],[Order_Date]],2)&gt;=6,"Weekend","Weekday")</f>
        <v>Weekday</v>
      </c>
      <c r="H7828" s="5" t="str">
        <f>TEXT(Table1[[#This Row],[Order_Date]],"mmmm")</f>
        <v>January</v>
      </c>
      <c r="I7828" s="7">
        <f>MONTH(Table1[[#This Row],[Order_Date]])</f>
        <v>1</v>
      </c>
      <c r="J7828" s="7">
        <v>3</v>
      </c>
      <c r="K7828" s="4">
        <v>3336.3</v>
      </c>
      <c r="L7828" s="4">
        <v>5</v>
      </c>
      <c r="M7828" s="4">
        <v>9508.4599999999991</v>
      </c>
      <c r="N7828" s="4">
        <f>(Table1[[#This Row],[Quantity]]*Table1[[#This Row],[Unit_Price]])*(1-Table1[[#This Row],[Discount_%]]/100)</f>
        <v>9508.4550000000017</v>
      </c>
      <c r="O7828" s="4">
        <v>7699.53</v>
      </c>
      <c r="P7828" s="4">
        <v>1808.93</v>
      </c>
      <c r="Q7828">
        <f>Table1[[#This Row],[Revenue]]-Table1[[#This Row],[Cost]]</f>
        <v>1808.9299999999994</v>
      </c>
      <c r="R7828" s="6">
        <f>Table1[[#This Row],[Profit]]/Table1[[#This Row],[Revenue]]</f>
        <v>0.19024426668461561</v>
      </c>
    </row>
    <row r="7829" spans="1:18" x14ac:dyDescent="0.45">
      <c r="A7829" s="1" t="s">
        <v>13068</v>
      </c>
      <c r="B7829" s="1" t="s">
        <v>11384</v>
      </c>
      <c r="C7829" s="1" t="s">
        <v>2</v>
      </c>
      <c r="D7829" s="1" t="s">
        <v>82</v>
      </c>
      <c r="E7829" s="1" t="s">
        <v>4</v>
      </c>
      <c r="F7829" s="2">
        <v>45911</v>
      </c>
      <c r="G7829" s="1" t="str">
        <f>IF(WEEKDAY(Table1[[#This Row],[Order_Date]],2)&gt;=6,"Weekend","Weekday")</f>
        <v>Weekday</v>
      </c>
      <c r="H7829" s="2" t="str">
        <f>TEXT(Table1[[#This Row],[Order_Date]],"mmmm")</f>
        <v>September</v>
      </c>
      <c r="I7829" s="8">
        <f>MONTH(Table1[[#This Row],[Order_Date]])</f>
        <v>9</v>
      </c>
      <c r="J7829" s="8">
        <v>3</v>
      </c>
      <c r="K7829" s="1">
        <v>3614.79</v>
      </c>
      <c r="L7829" s="1">
        <v>0</v>
      </c>
      <c r="M7829" s="1">
        <v>10844.37</v>
      </c>
      <c r="N7829" s="1">
        <f>(Table1[[#This Row],[Quantity]]*Table1[[#This Row],[Unit_Price]])*(1-Table1[[#This Row],[Discount_%]]/100)</f>
        <v>10844.369999999999</v>
      </c>
      <c r="O7829" s="1">
        <v>9163.44</v>
      </c>
      <c r="P7829" s="1">
        <v>1680.93</v>
      </c>
      <c r="Q7829">
        <f>Table1[[#This Row],[Revenue]]-Table1[[#This Row],[Cost]]</f>
        <v>1680.9300000000003</v>
      </c>
      <c r="R7829" s="6">
        <f>Table1[[#This Row],[Profit]]/Table1[[#This Row],[Revenue]]</f>
        <v>0.15500485505382056</v>
      </c>
    </row>
    <row r="7830" spans="1:18" x14ac:dyDescent="0.45">
      <c r="A7830" s="4" t="s">
        <v>13069</v>
      </c>
      <c r="B7830" s="4" t="s">
        <v>10043</v>
      </c>
      <c r="C7830" s="4" t="s">
        <v>2</v>
      </c>
      <c r="D7830" s="4" t="s">
        <v>82</v>
      </c>
      <c r="E7830" s="4" t="s">
        <v>14</v>
      </c>
      <c r="F7830" s="5">
        <v>45723</v>
      </c>
      <c r="G7830" s="4" t="str">
        <f>IF(WEEKDAY(Table1[[#This Row],[Order_Date]],2)&gt;=6,"Weekend","Weekday")</f>
        <v>Weekday</v>
      </c>
      <c r="H7830" s="5" t="str">
        <f>TEXT(Table1[[#This Row],[Order_Date]],"mmmm")</f>
        <v>March</v>
      </c>
      <c r="I7830" s="7">
        <f>MONTH(Table1[[#This Row],[Order_Date]])</f>
        <v>3</v>
      </c>
      <c r="J7830" s="7">
        <v>1</v>
      </c>
      <c r="K7830" s="4">
        <v>4641.91</v>
      </c>
      <c r="L7830" s="4">
        <v>0</v>
      </c>
      <c r="M7830" s="4">
        <v>4641.91</v>
      </c>
      <c r="N7830" s="4">
        <f>(Table1[[#This Row],[Quantity]]*Table1[[#This Row],[Unit_Price]])*(1-Table1[[#This Row],[Discount_%]]/100)</f>
        <v>4641.91</v>
      </c>
      <c r="O7830" s="4">
        <v>3391.34</v>
      </c>
      <c r="P7830" s="4">
        <v>1250.57</v>
      </c>
      <c r="Q7830">
        <f>Table1[[#This Row],[Revenue]]-Table1[[#This Row],[Cost]]</f>
        <v>1250.5699999999997</v>
      </c>
      <c r="R7830" s="6">
        <f>Table1[[#This Row],[Profit]]/Table1[[#This Row],[Revenue]]</f>
        <v>0.26940849779508863</v>
      </c>
    </row>
    <row r="7831" spans="1:18" x14ac:dyDescent="0.45">
      <c r="A7831" s="1" t="s">
        <v>13070</v>
      </c>
      <c r="B7831" s="1" t="s">
        <v>13071</v>
      </c>
      <c r="C7831" s="1" t="s">
        <v>7</v>
      </c>
      <c r="D7831" s="1" t="s">
        <v>46</v>
      </c>
      <c r="E7831" s="1" t="s">
        <v>14</v>
      </c>
      <c r="F7831" s="2">
        <v>45791</v>
      </c>
      <c r="G7831" s="1" t="str">
        <f>IF(WEEKDAY(Table1[[#This Row],[Order_Date]],2)&gt;=6,"Weekend","Weekday")</f>
        <v>Weekday</v>
      </c>
      <c r="H7831" s="2" t="str">
        <f>TEXT(Table1[[#This Row],[Order_Date]],"mmmm")</f>
        <v>May</v>
      </c>
      <c r="I7831" s="8">
        <f>MONTH(Table1[[#This Row],[Order_Date]])</f>
        <v>5</v>
      </c>
      <c r="J7831" s="8">
        <v>4</v>
      </c>
      <c r="K7831" s="1">
        <v>2107.31</v>
      </c>
      <c r="L7831" s="1">
        <v>0</v>
      </c>
      <c r="M7831" s="1">
        <v>8429.24</v>
      </c>
      <c r="N7831" s="1">
        <f>(Table1[[#This Row],[Quantity]]*Table1[[#This Row],[Unit_Price]])*(1-Table1[[#This Row],[Discount_%]]/100)</f>
        <v>8429.24</v>
      </c>
      <c r="O7831" s="1">
        <v>5939.86</v>
      </c>
      <c r="P7831" s="1">
        <v>2489.38</v>
      </c>
      <c r="Q7831">
        <f>Table1[[#This Row],[Revenue]]-Table1[[#This Row],[Cost]]</f>
        <v>2489.38</v>
      </c>
      <c r="R7831" s="6">
        <f>Table1[[#This Row],[Profit]]/Table1[[#This Row],[Revenue]]</f>
        <v>0.29532674357356065</v>
      </c>
    </row>
    <row r="7832" spans="1:18" x14ac:dyDescent="0.45">
      <c r="A7832" s="4" t="s">
        <v>13072</v>
      </c>
      <c r="B7832" s="4" t="s">
        <v>13073</v>
      </c>
      <c r="C7832" s="4" t="s">
        <v>7</v>
      </c>
      <c r="D7832" s="4" t="s">
        <v>46</v>
      </c>
      <c r="E7832" s="4" t="s">
        <v>22</v>
      </c>
      <c r="F7832" s="5">
        <v>45594</v>
      </c>
      <c r="G7832" s="4" t="str">
        <f>IF(WEEKDAY(Table1[[#This Row],[Order_Date]],2)&gt;=6,"Weekend","Weekday")</f>
        <v>Weekday</v>
      </c>
      <c r="H7832" s="5" t="str">
        <f>TEXT(Table1[[#This Row],[Order_Date]],"mmmm")</f>
        <v>October</v>
      </c>
      <c r="I7832" s="7">
        <f>MONTH(Table1[[#This Row],[Order_Date]])</f>
        <v>10</v>
      </c>
      <c r="J7832" s="7">
        <v>4</v>
      </c>
      <c r="K7832" s="4">
        <v>2533.66</v>
      </c>
      <c r="L7832" s="4">
        <v>5</v>
      </c>
      <c r="M7832" s="4">
        <v>9627.91</v>
      </c>
      <c r="N7832" s="4">
        <f>(Table1[[#This Row],[Quantity]]*Table1[[#This Row],[Unit_Price]])*(1-Table1[[#This Row],[Discount_%]]/100)</f>
        <v>9627.9079999999994</v>
      </c>
      <c r="O7832" s="4">
        <v>6477.39</v>
      </c>
      <c r="P7832" s="4">
        <v>3150.52</v>
      </c>
      <c r="Q7832">
        <f>Table1[[#This Row],[Revenue]]-Table1[[#This Row],[Cost]]</f>
        <v>3150.5199999999995</v>
      </c>
      <c r="R7832" s="6">
        <f>Table1[[#This Row],[Profit]]/Table1[[#This Row],[Revenue]]</f>
        <v>0.32722781995261691</v>
      </c>
    </row>
    <row r="7833" spans="1:18" x14ac:dyDescent="0.45">
      <c r="A7833" s="1" t="s">
        <v>13074</v>
      </c>
      <c r="B7833" s="1" t="s">
        <v>13075</v>
      </c>
      <c r="C7833" s="1" t="s">
        <v>28</v>
      </c>
      <c r="D7833" s="1" t="s">
        <v>100</v>
      </c>
      <c r="E7833" s="1" t="s">
        <v>9</v>
      </c>
      <c r="F7833" s="2">
        <v>45999</v>
      </c>
      <c r="G7833" s="1" t="str">
        <f>IF(WEEKDAY(Table1[[#This Row],[Order_Date]],2)&gt;=6,"Weekend","Weekday")</f>
        <v>Weekday</v>
      </c>
      <c r="H7833" s="2" t="str">
        <f>TEXT(Table1[[#This Row],[Order_Date]],"mmmm")</f>
        <v>December</v>
      </c>
      <c r="I7833" s="8">
        <f>MONTH(Table1[[#This Row],[Order_Date]])</f>
        <v>12</v>
      </c>
      <c r="J7833" s="8">
        <v>2</v>
      </c>
      <c r="K7833" s="1">
        <v>2373.7600000000002</v>
      </c>
      <c r="L7833" s="1">
        <v>20</v>
      </c>
      <c r="M7833" s="1">
        <v>3798.02</v>
      </c>
      <c r="N7833" s="1">
        <f>(Table1[[#This Row],[Quantity]]*Table1[[#This Row],[Unit_Price]])*(1-Table1[[#This Row],[Discount_%]]/100)</f>
        <v>3798.0160000000005</v>
      </c>
      <c r="O7833" s="1">
        <v>3072.8</v>
      </c>
      <c r="P7833" s="1">
        <v>725.22</v>
      </c>
      <c r="Q7833">
        <f>Table1[[#This Row],[Revenue]]-Table1[[#This Row],[Cost]]</f>
        <v>725.2199999999998</v>
      </c>
      <c r="R7833" s="6">
        <f>Table1[[#This Row],[Profit]]/Table1[[#This Row],[Revenue]]</f>
        <v>0.19094686178587791</v>
      </c>
    </row>
    <row r="7834" spans="1:18" x14ac:dyDescent="0.45">
      <c r="A7834" s="4" t="s">
        <v>13076</v>
      </c>
      <c r="B7834" s="4" t="s">
        <v>8677</v>
      </c>
      <c r="C7834" s="4" t="s">
        <v>28</v>
      </c>
      <c r="D7834" s="4" t="s">
        <v>29</v>
      </c>
      <c r="E7834" s="4" t="s">
        <v>4</v>
      </c>
      <c r="F7834" s="5">
        <v>45823</v>
      </c>
      <c r="G7834" s="4" t="str">
        <f>IF(WEEKDAY(Table1[[#This Row],[Order_Date]],2)&gt;=6,"Weekend","Weekday")</f>
        <v>Weekend</v>
      </c>
      <c r="H7834" s="5" t="str">
        <f>TEXT(Table1[[#This Row],[Order_Date]],"mmmm")</f>
        <v>June</v>
      </c>
      <c r="I7834" s="7">
        <f>MONTH(Table1[[#This Row],[Order_Date]])</f>
        <v>6</v>
      </c>
      <c r="J7834" s="7">
        <v>4</v>
      </c>
      <c r="K7834" s="4">
        <v>2412.0700000000002</v>
      </c>
      <c r="L7834" s="4">
        <v>20</v>
      </c>
      <c r="M7834" s="4">
        <v>7718.62</v>
      </c>
      <c r="N7834" s="4">
        <f>(Table1[[#This Row],[Quantity]]*Table1[[#This Row],[Unit_Price]])*(1-Table1[[#This Row],[Discount_%]]/100)</f>
        <v>7718.6240000000007</v>
      </c>
      <c r="O7834" s="4">
        <v>5346.31</v>
      </c>
      <c r="P7834" s="4">
        <v>2372.31</v>
      </c>
      <c r="Q7834">
        <f>Table1[[#This Row],[Revenue]]-Table1[[#This Row],[Cost]]</f>
        <v>2372.3099999999995</v>
      </c>
      <c r="R7834" s="6">
        <f>Table1[[#This Row],[Profit]]/Table1[[#This Row],[Revenue]]</f>
        <v>0.30734898207192479</v>
      </c>
    </row>
    <row r="7835" spans="1:18" x14ac:dyDescent="0.45">
      <c r="A7835" s="1" t="s">
        <v>13077</v>
      </c>
      <c r="B7835" s="1" t="s">
        <v>12970</v>
      </c>
      <c r="C7835" s="1" t="s">
        <v>28</v>
      </c>
      <c r="D7835" s="1" t="s">
        <v>100</v>
      </c>
      <c r="E7835" s="1" t="s">
        <v>22</v>
      </c>
      <c r="F7835" s="2">
        <v>45820</v>
      </c>
      <c r="G7835" s="1" t="str">
        <f>IF(WEEKDAY(Table1[[#This Row],[Order_Date]],2)&gt;=6,"Weekend","Weekday")</f>
        <v>Weekday</v>
      </c>
      <c r="H7835" s="2" t="str">
        <f>TEXT(Table1[[#This Row],[Order_Date]],"mmmm")</f>
        <v>June</v>
      </c>
      <c r="I7835" s="8">
        <f>MONTH(Table1[[#This Row],[Order_Date]])</f>
        <v>6</v>
      </c>
      <c r="J7835" s="8">
        <v>4</v>
      </c>
      <c r="K7835" s="1">
        <v>4740.66</v>
      </c>
      <c r="L7835" s="1">
        <v>20</v>
      </c>
      <c r="M7835" s="1">
        <v>15170.11</v>
      </c>
      <c r="N7835" s="1">
        <f>(Table1[[#This Row],[Quantity]]*Table1[[#This Row],[Unit_Price]])*(1-Table1[[#This Row],[Discount_%]]/100)</f>
        <v>15170.112000000001</v>
      </c>
      <c r="O7835" s="1">
        <v>11987.75</v>
      </c>
      <c r="P7835" s="1">
        <v>3182.36</v>
      </c>
      <c r="Q7835">
        <f>Table1[[#This Row],[Revenue]]-Table1[[#This Row],[Cost]]</f>
        <v>3182.3600000000006</v>
      </c>
      <c r="R7835" s="6">
        <f>Table1[[#This Row],[Profit]]/Table1[[#This Row],[Revenue]]</f>
        <v>0.20977830747436901</v>
      </c>
    </row>
    <row r="7836" spans="1:18" x14ac:dyDescent="0.45">
      <c r="A7836" s="4" t="s">
        <v>13078</v>
      </c>
      <c r="B7836" s="4" t="s">
        <v>8256</v>
      </c>
      <c r="C7836" s="4" t="s">
        <v>2</v>
      </c>
      <c r="D7836" s="4" t="s">
        <v>82</v>
      </c>
      <c r="E7836" s="4" t="s">
        <v>22</v>
      </c>
      <c r="F7836" s="5">
        <v>45828</v>
      </c>
      <c r="G7836" s="4" t="str">
        <f>IF(WEEKDAY(Table1[[#This Row],[Order_Date]],2)&gt;=6,"Weekend","Weekday")</f>
        <v>Weekday</v>
      </c>
      <c r="H7836" s="5" t="str">
        <f>TEXT(Table1[[#This Row],[Order_Date]],"mmmm")</f>
        <v>June</v>
      </c>
      <c r="I7836" s="7">
        <f>MONTH(Table1[[#This Row],[Order_Date]])</f>
        <v>6</v>
      </c>
      <c r="J7836" s="7">
        <v>1</v>
      </c>
      <c r="K7836" s="4">
        <v>2138.09</v>
      </c>
      <c r="L7836" s="4">
        <v>10</v>
      </c>
      <c r="M7836" s="4">
        <v>1924.28</v>
      </c>
      <c r="N7836" s="4">
        <f>(Table1[[#This Row],[Quantity]]*Table1[[#This Row],[Unit_Price]])*(1-Table1[[#This Row],[Discount_%]]/100)</f>
        <v>1924.2810000000002</v>
      </c>
      <c r="O7836" s="4">
        <v>1292.81</v>
      </c>
      <c r="P7836" s="4">
        <v>631.47</v>
      </c>
      <c r="Q7836">
        <f>Table1[[#This Row],[Revenue]]-Table1[[#This Row],[Cost]]</f>
        <v>631.47</v>
      </c>
      <c r="R7836" s="6">
        <f>Table1[[#This Row],[Profit]]/Table1[[#This Row],[Revenue]]</f>
        <v>0.32815910366474738</v>
      </c>
    </row>
    <row r="7837" spans="1:18" x14ac:dyDescent="0.45">
      <c r="A7837" s="1" t="s">
        <v>13079</v>
      </c>
      <c r="B7837" s="1" t="s">
        <v>653</v>
      </c>
      <c r="C7837" s="1" t="s">
        <v>20</v>
      </c>
      <c r="D7837" s="1" t="s">
        <v>25</v>
      </c>
      <c r="E7837" s="1" t="s">
        <v>4</v>
      </c>
      <c r="F7837" s="2">
        <v>45411</v>
      </c>
      <c r="G7837" s="1" t="str">
        <f>IF(WEEKDAY(Table1[[#This Row],[Order_Date]],2)&gt;=6,"Weekend","Weekday")</f>
        <v>Weekday</v>
      </c>
      <c r="H7837" s="2" t="str">
        <f>TEXT(Table1[[#This Row],[Order_Date]],"mmmm")</f>
        <v>April</v>
      </c>
      <c r="I7837" s="8">
        <f>MONTH(Table1[[#This Row],[Order_Date]])</f>
        <v>4</v>
      </c>
      <c r="J7837" s="8">
        <v>2</v>
      </c>
      <c r="K7837" s="1">
        <v>2819.51</v>
      </c>
      <c r="L7837" s="1">
        <v>15</v>
      </c>
      <c r="M7837" s="1">
        <v>4793.17</v>
      </c>
      <c r="N7837" s="1">
        <f>(Table1[[#This Row],[Quantity]]*Table1[[#This Row],[Unit_Price]])*(1-Table1[[#This Row],[Discount_%]]/100)</f>
        <v>4793.1670000000004</v>
      </c>
      <c r="O7837" s="1">
        <v>3836.76</v>
      </c>
      <c r="P7837" s="1">
        <v>956.41</v>
      </c>
      <c r="Q7837">
        <f>Table1[[#This Row],[Revenue]]-Table1[[#This Row],[Cost]]</f>
        <v>956.40999999999985</v>
      </c>
      <c r="R7837" s="6">
        <f>Table1[[#This Row],[Profit]]/Table1[[#This Row],[Revenue]]</f>
        <v>0.19953600644250047</v>
      </c>
    </row>
    <row r="7838" spans="1:18" x14ac:dyDescent="0.45">
      <c r="A7838" s="4" t="s">
        <v>13080</v>
      </c>
      <c r="B7838" s="4" t="s">
        <v>11413</v>
      </c>
      <c r="C7838" s="4" t="s">
        <v>20</v>
      </c>
      <c r="D7838" s="4" t="s">
        <v>57</v>
      </c>
      <c r="E7838" s="4" t="s">
        <v>14</v>
      </c>
      <c r="F7838" s="5">
        <v>45752</v>
      </c>
      <c r="G7838" s="4" t="str">
        <f>IF(WEEKDAY(Table1[[#This Row],[Order_Date]],2)&gt;=6,"Weekend","Weekday")</f>
        <v>Weekend</v>
      </c>
      <c r="H7838" s="5" t="str">
        <f>TEXT(Table1[[#This Row],[Order_Date]],"mmmm")</f>
        <v>April</v>
      </c>
      <c r="I7838" s="7">
        <f>MONTH(Table1[[#This Row],[Order_Date]])</f>
        <v>4</v>
      </c>
      <c r="J7838" s="7">
        <v>2</v>
      </c>
      <c r="K7838" s="4">
        <v>2053.9499999999998</v>
      </c>
      <c r="L7838" s="4">
        <v>0</v>
      </c>
      <c r="M7838" s="4">
        <v>4107.8999999999996</v>
      </c>
      <c r="N7838" s="4">
        <f>(Table1[[#This Row],[Quantity]]*Table1[[#This Row],[Unit_Price]])*(1-Table1[[#This Row],[Discount_%]]/100)</f>
        <v>4107.8999999999996</v>
      </c>
      <c r="O7838" s="4">
        <v>2598.33</v>
      </c>
      <c r="P7838" s="4">
        <v>1509.57</v>
      </c>
      <c r="Q7838">
        <f>Table1[[#This Row],[Revenue]]-Table1[[#This Row],[Cost]]</f>
        <v>1509.5699999999997</v>
      </c>
      <c r="R7838" s="6">
        <f>Table1[[#This Row],[Profit]]/Table1[[#This Row],[Revenue]]</f>
        <v>0.3674797341707442</v>
      </c>
    </row>
    <row r="7839" spans="1:18" x14ac:dyDescent="0.45">
      <c r="A7839" s="1" t="s">
        <v>13081</v>
      </c>
      <c r="B7839" s="1" t="s">
        <v>1504</v>
      </c>
      <c r="C7839" s="1" t="s">
        <v>12</v>
      </c>
      <c r="D7839" s="1" t="s">
        <v>32</v>
      </c>
      <c r="E7839" s="1" t="s">
        <v>14</v>
      </c>
      <c r="F7839" s="2">
        <v>45906</v>
      </c>
      <c r="G7839" s="1" t="str">
        <f>IF(WEEKDAY(Table1[[#This Row],[Order_Date]],2)&gt;=6,"Weekend","Weekday")</f>
        <v>Weekend</v>
      </c>
      <c r="H7839" s="2" t="str">
        <f>TEXT(Table1[[#This Row],[Order_Date]],"mmmm")</f>
        <v>September</v>
      </c>
      <c r="I7839" s="8">
        <f>MONTH(Table1[[#This Row],[Order_Date]])</f>
        <v>9</v>
      </c>
      <c r="J7839" s="8">
        <v>1</v>
      </c>
      <c r="K7839" s="1">
        <v>3062.9</v>
      </c>
      <c r="L7839" s="1">
        <v>0</v>
      </c>
      <c r="M7839" s="1">
        <v>3062.9</v>
      </c>
      <c r="N7839" s="1">
        <f>(Table1[[#This Row],[Quantity]]*Table1[[#This Row],[Unit_Price]])*(1-Table1[[#This Row],[Discount_%]]/100)</f>
        <v>3062.9</v>
      </c>
      <c r="O7839" s="1">
        <v>1982.53</v>
      </c>
      <c r="P7839" s="1">
        <v>1080.3699999999999</v>
      </c>
      <c r="Q7839">
        <f>Table1[[#This Row],[Revenue]]-Table1[[#This Row],[Cost]]</f>
        <v>1080.3700000000001</v>
      </c>
      <c r="R7839" s="6">
        <f>Table1[[#This Row],[Profit]]/Table1[[#This Row],[Revenue]]</f>
        <v>0.35272780698031275</v>
      </c>
    </row>
    <row r="7840" spans="1:18" x14ac:dyDescent="0.45">
      <c r="A7840" s="4" t="s">
        <v>13082</v>
      </c>
      <c r="B7840" s="4" t="s">
        <v>12525</v>
      </c>
      <c r="C7840" s="4" t="s">
        <v>7</v>
      </c>
      <c r="D7840" s="4" t="s">
        <v>46</v>
      </c>
      <c r="E7840" s="4" t="s">
        <v>14</v>
      </c>
      <c r="F7840" s="5">
        <v>45667</v>
      </c>
      <c r="G7840" s="4" t="str">
        <f>IF(WEEKDAY(Table1[[#This Row],[Order_Date]],2)&gt;=6,"Weekend","Weekday")</f>
        <v>Weekday</v>
      </c>
      <c r="H7840" s="5" t="str">
        <f>TEXT(Table1[[#This Row],[Order_Date]],"mmmm")</f>
        <v>January</v>
      </c>
      <c r="I7840" s="7">
        <f>MONTH(Table1[[#This Row],[Order_Date]])</f>
        <v>1</v>
      </c>
      <c r="J7840" s="7">
        <v>5</v>
      </c>
      <c r="K7840" s="4">
        <v>4495.78</v>
      </c>
      <c r="L7840" s="4">
        <v>5</v>
      </c>
      <c r="M7840" s="4">
        <v>21354.95</v>
      </c>
      <c r="N7840" s="4">
        <f>(Table1[[#This Row],[Quantity]]*Table1[[#This Row],[Unit_Price]])*(1-Table1[[#This Row],[Discount_%]]/100)</f>
        <v>21354.954999999998</v>
      </c>
      <c r="O7840" s="4">
        <v>15665.53</v>
      </c>
      <c r="P7840" s="4">
        <v>5689.42</v>
      </c>
      <c r="Q7840">
        <f>Table1[[#This Row],[Revenue]]-Table1[[#This Row],[Cost]]</f>
        <v>5689.42</v>
      </c>
      <c r="R7840" s="6">
        <f>Table1[[#This Row],[Profit]]/Table1[[#This Row],[Revenue]]</f>
        <v>0.26642160248560637</v>
      </c>
    </row>
    <row r="7841" spans="1:18" x14ac:dyDescent="0.45">
      <c r="A7841" s="1" t="s">
        <v>13083</v>
      </c>
      <c r="B7841" s="1" t="s">
        <v>13084</v>
      </c>
      <c r="C7841" s="1" t="s">
        <v>20</v>
      </c>
      <c r="D7841" s="1" t="s">
        <v>103</v>
      </c>
      <c r="E7841" s="1" t="s">
        <v>14</v>
      </c>
      <c r="F7841" s="2">
        <v>45950</v>
      </c>
      <c r="G7841" s="1" t="str">
        <f>IF(WEEKDAY(Table1[[#This Row],[Order_Date]],2)&gt;=6,"Weekend","Weekday")</f>
        <v>Weekday</v>
      </c>
      <c r="H7841" s="2" t="str">
        <f>TEXT(Table1[[#This Row],[Order_Date]],"mmmm")</f>
        <v>October</v>
      </c>
      <c r="I7841" s="8">
        <f>MONTH(Table1[[#This Row],[Order_Date]])</f>
        <v>10</v>
      </c>
      <c r="J7841" s="8">
        <v>4</v>
      </c>
      <c r="K7841" s="1">
        <v>687.31</v>
      </c>
      <c r="L7841" s="1">
        <v>10</v>
      </c>
      <c r="M7841" s="1">
        <v>2474.3200000000002</v>
      </c>
      <c r="N7841" s="1">
        <f>(Table1[[#This Row],[Quantity]]*Table1[[#This Row],[Unit_Price]])*(1-Table1[[#This Row],[Discount_%]]/100)</f>
        <v>2474.3159999999998</v>
      </c>
      <c r="O7841" s="1">
        <v>1776.15</v>
      </c>
      <c r="P7841" s="1">
        <v>698.17</v>
      </c>
      <c r="Q7841">
        <f>Table1[[#This Row],[Revenue]]-Table1[[#This Row],[Cost]]</f>
        <v>698.17000000000007</v>
      </c>
      <c r="R7841" s="6">
        <f>Table1[[#This Row],[Profit]]/Table1[[#This Row],[Revenue]]</f>
        <v>0.28216641339842863</v>
      </c>
    </row>
    <row r="7842" spans="1:18" x14ac:dyDescent="0.45">
      <c r="A7842" s="4" t="s">
        <v>13085</v>
      </c>
      <c r="B7842" s="4" t="s">
        <v>12849</v>
      </c>
      <c r="C7842" s="4" t="s">
        <v>7</v>
      </c>
      <c r="D7842" s="4" t="s">
        <v>71</v>
      </c>
      <c r="E7842" s="4" t="s">
        <v>9</v>
      </c>
      <c r="F7842" s="5">
        <v>45678</v>
      </c>
      <c r="G7842" s="4" t="str">
        <f>IF(WEEKDAY(Table1[[#This Row],[Order_Date]],2)&gt;=6,"Weekend","Weekday")</f>
        <v>Weekday</v>
      </c>
      <c r="H7842" s="5" t="str">
        <f>TEXT(Table1[[#This Row],[Order_Date]],"mmmm")</f>
        <v>January</v>
      </c>
      <c r="I7842" s="7">
        <f>MONTH(Table1[[#This Row],[Order_Date]])</f>
        <v>1</v>
      </c>
      <c r="J7842" s="7">
        <v>5</v>
      </c>
      <c r="K7842" s="4">
        <v>2594.9299999999998</v>
      </c>
      <c r="L7842" s="4">
        <v>20</v>
      </c>
      <c r="M7842" s="4">
        <v>10379.719999999999</v>
      </c>
      <c r="N7842" s="4">
        <f>(Table1[[#This Row],[Quantity]]*Table1[[#This Row],[Unit_Price]])*(1-Table1[[#This Row],[Discount_%]]/100)</f>
        <v>10379.720000000001</v>
      </c>
      <c r="O7842" s="4">
        <v>8378.4</v>
      </c>
      <c r="P7842" s="4">
        <v>2001.32</v>
      </c>
      <c r="Q7842">
        <f>Table1[[#This Row],[Revenue]]-Table1[[#This Row],[Cost]]</f>
        <v>2001.3199999999997</v>
      </c>
      <c r="R7842" s="6">
        <f>Table1[[#This Row],[Profit]]/Table1[[#This Row],[Revenue]]</f>
        <v>0.19281059604690687</v>
      </c>
    </row>
    <row r="7843" spans="1:18" x14ac:dyDescent="0.45">
      <c r="A7843" s="1" t="s">
        <v>13086</v>
      </c>
      <c r="B7843" s="1" t="s">
        <v>13087</v>
      </c>
      <c r="C7843" s="1" t="s">
        <v>12</v>
      </c>
      <c r="D7843" s="1" t="s">
        <v>41</v>
      </c>
      <c r="E7843" s="1" t="s">
        <v>4</v>
      </c>
      <c r="F7843" s="2">
        <v>45608</v>
      </c>
      <c r="G7843" s="1" t="str">
        <f>IF(WEEKDAY(Table1[[#This Row],[Order_Date]],2)&gt;=6,"Weekend","Weekday")</f>
        <v>Weekday</v>
      </c>
      <c r="H7843" s="2" t="str">
        <f>TEXT(Table1[[#This Row],[Order_Date]],"mmmm")</f>
        <v>November</v>
      </c>
      <c r="I7843" s="8">
        <f>MONTH(Table1[[#This Row],[Order_Date]])</f>
        <v>11</v>
      </c>
      <c r="J7843" s="8">
        <v>5</v>
      </c>
      <c r="K7843" s="1">
        <v>4027.01</v>
      </c>
      <c r="L7843" s="1">
        <v>15</v>
      </c>
      <c r="M7843" s="1">
        <v>17114.79</v>
      </c>
      <c r="N7843" s="1">
        <f>(Table1[[#This Row],[Quantity]]*Table1[[#This Row],[Unit_Price]])*(1-Table1[[#This Row],[Discount_%]]/100)</f>
        <v>17114.792500000003</v>
      </c>
      <c r="O7843" s="1">
        <v>11691.54</v>
      </c>
      <c r="P7843" s="1">
        <v>5423.25</v>
      </c>
      <c r="Q7843">
        <f>Table1[[#This Row],[Revenue]]-Table1[[#This Row],[Cost]]</f>
        <v>5423.25</v>
      </c>
      <c r="R7843" s="6">
        <f>Table1[[#This Row],[Profit]]/Table1[[#This Row],[Revenue]]</f>
        <v>0.31687505368164026</v>
      </c>
    </row>
    <row r="7844" spans="1:18" x14ac:dyDescent="0.45">
      <c r="A7844" s="4" t="s">
        <v>13088</v>
      </c>
      <c r="B7844" s="4" t="s">
        <v>13089</v>
      </c>
      <c r="C7844" s="4" t="s">
        <v>7</v>
      </c>
      <c r="D7844" s="4" t="s">
        <v>106</v>
      </c>
      <c r="E7844" s="4" t="s">
        <v>9</v>
      </c>
      <c r="F7844" s="5">
        <v>45664</v>
      </c>
      <c r="G7844" s="4" t="str">
        <f>IF(WEEKDAY(Table1[[#This Row],[Order_Date]],2)&gt;=6,"Weekend","Weekday")</f>
        <v>Weekday</v>
      </c>
      <c r="H7844" s="5" t="str">
        <f>TEXT(Table1[[#This Row],[Order_Date]],"mmmm")</f>
        <v>January</v>
      </c>
      <c r="I7844" s="7">
        <f>MONTH(Table1[[#This Row],[Order_Date]])</f>
        <v>1</v>
      </c>
      <c r="J7844" s="7">
        <v>1</v>
      </c>
      <c r="K7844" s="4">
        <v>598.6</v>
      </c>
      <c r="L7844" s="4">
        <v>5</v>
      </c>
      <c r="M7844" s="4">
        <v>568.66999999999996</v>
      </c>
      <c r="N7844" s="4">
        <f>(Table1[[#This Row],[Quantity]]*Table1[[#This Row],[Unit_Price]])*(1-Table1[[#This Row],[Discount_%]]/100)</f>
        <v>568.66999999999996</v>
      </c>
      <c r="O7844" s="4">
        <v>473.72</v>
      </c>
      <c r="P7844" s="4">
        <v>94.95</v>
      </c>
      <c r="Q7844">
        <f>Table1[[#This Row],[Revenue]]-Table1[[#This Row],[Cost]]</f>
        <v>94.949999999999932</v>
      </c>
      <c r="R7844" s="6">
        <f>Table1[[#This Row],[Profit]]/Table1[[#This Row],[Revenue]]</f>
        <v>0.1669685406298908</v>
      </c>
    </row>
    <row r="7845" spans="1:18" x14ac:dyDescent="0.45">
      <c r="A7845" s="1" t="s">
        <v>13090</v>
      </c>
      <c r="B7845" s="1" t="s">
        <v>4724</v>
      </c>
      <c r="C7845" s="1" t="s">
        <v>28</v>
      </c>
      <c r="D7845" s="1" t="s">
        <v>100</v>
      </c>
      <c r="E7845" s="1" t="s">
        <v>4</v>
      </c>
      <c r="F7845" s="2">
        <v>45530</v>
      </c>
      <c r="G7845" s="1" t="str">
        <f>IF(WEEKDAY(Table1[[#This Row],[Order_Date]],2)&gt;=6,"Weekend","Weekday")</f>
        <v>Weekday</v>
      </c>
      <c r="H7845" s="2" t="str">
        <f>TEXT(Table1[[#This Row],[Order_Date]],"mmmm")</f>
        <v>August</v>
      </c>
      <c r="I7845" s="8">
        <f>MONTH(Table1[[#This Row],[Order_Date]])</f>
        <v>8</v>
      </c>
      <c r="J7845" s="8">
        <v>4</v>
      </c>
      <c r="K7845" s="1">
        <v>3449.4</v>
      </c>
      <c r="L7845" s="1">
        <v>0</v>
      </c>
      <c r="M7845" s="1">
        <v>13797.6</v>
      </c>
      <c r="N7845" s="1">
        <f>(Table1[[#This Row],[Quantity]]*Table1[[#This Row],[Unit_Price]])*(1-Table1[[#This Row],[Discount_%]]/100)</f>
        <v>13797.6</v>
      </c>
      <c r="O7845" s="1">
        <v>11039.46</v>
      </c>
      <c r="P7845" s="1">
        <v>2758.14</v>
      </c>
      <c r="Q7845">
        <f>Table1[[#This Row],[Revenue]]-Table1[[#This Row],[Cost]]</f>
        <v>2758.1400000000012</v>
      </c>
      <c r="R7845" s="6">
        <f>Table1[[#This Row],[Profit]]/Table1[[#This Row],[Revenue]]</f>
        <v>0.19989998260567055</v>
      </c>
    </row>
    <row r="7846" spans="1:18" x14ac:dyDescent="0.45">
      <c r="A7846" s="4" t="s">
        <v>13091</v>
      </c>
      <c r="B7846" s="4" t="s">
        <v>24</v>
      </c>
      <c r="C7846" s="4" t="s">
        <v>20</v>
      </c>
      <c r="D7846" s="4" t="s">
        <v>25</v>
      </c>
      <c r="E7846" s="4" t="s">
        <v>4</v>
      </c>
      <c r="F7846" s="5">
        <v>45377</v>
      </c>
      <c r="G7846" s="4" t="str">
        <f>IF(WEEKDAY(Table1[[#This Row],[Order_Date]],2)&gt;=6,"Weekend","Weekday")</f>
        <v>Weekday</v>
      </c>
      <c r="H7846" s="5" t="str">
        <f>TEXT(Table1[[#This Row],[Order_Date]],"mmmm")</f>
        <v>March</v>
      </c>
      <c r="I7846" s="7">
        <f>MONTH(Table1[[#This Row],[Order_Date]])</f>
        <v>3</v>
      </c>
      <c r="J7846" s="7">
        <v>1</v>
      </c>
      <c r="K7846" s="4">
        <v>1826.17</v>
      </c>
      <c r="L7846" s="4">
        <v>0</v>
      </c>
      <c r="M7846" s="4">
        <v>1826.17</v>
      </c>
      <c r="N7846" s="4">
        <f>(Table1[[#This Row],[Quantity]]*Table1[[#This Row],[Unit_Price]])*(1-Table1[[#This Row],[Discount_%]]/100)</f>
        <v>1826.17</v>
      </c>
      <c r="O7846" s="4">
        <v>1153.17</v>
      </c>
      <c r="P7846" s="4">
        <v>673</v>
      </c>
      <c r="Q7846">
        <f>Table1[[#This Row],[Revenue]]-Table1[[#This Row],[Cost]]</f>
        <v>673</v>
      </c>
      <c r="R7846" s="6">
        <f>Table1[[#This Row],[Profit]]/Table1[[#This Row],[Revenue]]</f>
        <v>0.36853085966804844</v>
      </c>
    </row>
    <row r="7847" spans="1:18" x14ac:dyDescent="0.45">
      <c r="A7847" s="1" t="s">
        <v>13092</v>
      </c>
      <c r="B7847" s="1" t="s">
        <v>10281</v>
      </c>
      <c r="C7847" s="1" t="s">
        <v>2</v>
      </c>
      <c r="D7847" s="1" t="s">
        <v>68</v>
      </c>
      <c r="E7847" s="1" t="s">
        <v>22</v>
      </c>
      <c r="F7847" s="2">
        <v>45995</v>
      </c>
      <c r="G7847" s="1" t="str">
        <f>IF(WEEKDAY(Table1[[#This Row],[Order_Date]],2)&gt;=6,"Weekend","Weekday")</f>
        <v>Weekday</v>
      </c>
      <c r="H7847" s="2" t="str">
        <f>TEXT(Table1[[#This Row],[Order_Date]],"mmmm")</f>
        <v>December</v>
      </c>
      <c r="I7847" s="8">
        <f>MONTH(Table1[[#This Row],[Order_Date]])</f>
        <v>12</v>
      </c>
      <c r="J7847" s="8">
        <v>3</v>
      </c>
      <c r="K7847" s="1">
        <v>1533.6</v>
      </c>
      <c r="L7847" s="1">
        <v>0</v>
      </c>
      <c r="M7847" s="1">
        <v>4600.8</v>
      </c>
      <c r="N7847" s="1">
        <f>(Table1[[#This Row],[Quantity]]*Table1[[#This Row],[Unit_Price]])*(1-Table1[[#This Row],[Discount_%]]/100)</f>
        <v>4600.7999999999993</v>
      </c>
      <c r="O7847" s="1">
        <v>3552.89</v>
      </c>
      <c r="P7847" s="1">
        <v>1047.9100000000001</v>
      </c>
      <c r="Q7847">
        <f>Table1[[#This Row],[Revenue]]-Table1[[#This Row],[Cost]]</f>
        <v>1047.9100000000003</v>
      </c>
      <c r="R7847" s="6">
        <f>Table1[[#This Row],[Profit]]/Table1[[#This Row],[Revenue]]</f>
        <v>0.22776691010259087</v>
      </c>
    </row>
    <row r="7848" spans="1:18" x14ac:dyDescent="0.45">
      <c r="A7848" s="4" t="s">
        <v>13093</v>
      </c>
      <c r="B7848" s="4" t="s">
        <v>13094</v>
      </c>
      <c r="C7848" s="4" t="s">
        <v>12</v>
      </c>
      <c r="D7848" s="4" t="s">
        <v>111</v>
      </c>
      <c r="E7848" s="4" t="s">
        <v>4</v>
      </c>
      <c r="F7848" s="5">
        <v>45314</v>
      </c>
      <c r="G7848" s="4" t="str">
        <f>IF(WEEKDAY(Table1[[#This Row],[Order_Date]],2)&gt;=6,"Weekend","Weekday")</f>
        <v>Weekday</v>
      </c>
      <c r="H7848" s="5" t="str">
        <f>TEXT(Table1[[#This Row],[Order_Date]],"mmmm")</f>
        <v>January</v>
      </c>
      <c r="I7848" s="7">
        <f>MONTH(Table1[[#This Row],[Order_Date]])</f>
        <v>1</v>
      </c>
      <c r="J7848" s="7">
        <v>5</v>
      </c>
      <c r="K7848" s="4">
        <v>392.45</v>
      </c>
      <c r="L7848" s="4">
        <v>0</v>
      </c>
      <c r="M7848" s="4">
        <v>1962.25</v>
      </c>
      <c r="N7848" s="4">
        <f>(Table1[[#This Row],[Quantity]]*Table1[[#This Row],[Unit_Price]])*(1-Table1[[#This Row],[Discount_%]]/100)</f>
        <v>1962.25</v>
      </c>
      <c r="O7848" s="4">
        <v>1389.55</v>
      </c>
      <c r="P7848" s="4">
        <v>572.70000000000005</v>
      </c>
      <c r="Q7848">
        <f>Table1[[#This Row],[Revenue]]-Table1[[#This Row],[Cost]]</f>
        <v>572.70000000000005</v>
      </c>
      <c r="R7848" s="6">
        <f>Table1[[#This Row],[Profit]]/Table1[[#This Row],[Revenue]]</f>
        <v>0.2918588355204485</v>
      </c>
    </row>
    <row r="7849" spans="1:18" x14ac:dyDescent="0.45">
      <c r="A7849" s="1" t="s">
        <v>13095</v>
      </c>
      <c r="B7849" s="1" t="s">
        <v>13096</v>
      </c>
      <c r="C7849" s="1" t="s">
        <v>12</v>
      </c>
      <c r="D7849" s="1" t="s">
        <v>111</v>
      </c>
      <c r="E7849" s="1" t="s">
        <v>9</v>
      </c>
      <c r="F7849" s="2">
        <v>45456</v>
      </c>
      <c r="G7849" s="1" t="str">
        <f>IF(WEEKDAY(Table1[[#This Row],[Order_Date]],2)&gt;=6,"Weekend","Weekday")</f>
        <v>Weekday</v>
      </c>
      <c r="H7849" s="2" t="str">
        <f>TEXT(Table1[[#This Row],[Order_Date]],"mmmm")</f>
        <v>June</v>
      </c>
      <c r="I7849" s="8">
        <f>MONTH(Table1[[#This Row],[Order_Date]])</f>
        <v>6</v>
      </c>
      <c r="J7849" s="8">
        <v>4</v>
      </c>
      <c r="K7849" s="1">
        <v>4465.17</v>
      </c>
      <c r="L7849" s="1">
        <v>5</v>
      </c>
      <c r="M7849" s="1">
        <v>16967.650000000001</v>
      </c>
      <c r="N7849" s="1">
        <f>(Table1[[#This Row],[Quantity]]*Table1[[#This Row],[Unit_Price]])*(1-Table1[[#This Row],[Discount_%]]/100)</f>
        <v>16967.646000000001</v>
      </c>
      <c r="O7849" s="1">
        <v>14397.09</v>
      </c>
      <c r="P7849" s="1">
        <v>2570.56</v>
      </c>
      <c r="Q7849">
        <f>Table1[[#This Row],[Revenue]]-Table1[[#This Row],[Cost]]</f>
        <v>2570.5600000000013</v>
      </c>
      <c r="R7849" s="6">
        <f>Table1[[#This Row],[Profit]]/Table1[[#This Row],[Revenue]]</f>
        <v>0.15149770298185075</v>
      </c>
    </row>
    <row r="7850" spans="1:18" x14ac:dyDescent="0.45">
      <c r="A7850" s="4" t="s">
        <v>13097</v>
      </c>
      <c r="B7850" s="4" t="s">
        <v>181</v>
      </c>
      <c r="C7850" s="4" t="s">
        <v>12</v>
      </c>
      <c r="D7850" s="4" t="s">
        <v>41</v>
      </c>
      <c r="E7850" s="4" t="s">
        <v>9</v>
      </c>
      <c r="F7850" s="5">
        <v>46011</v>
      </c>
      <c r="G7850" s="4" t="str">
        <f>IF(WEEKDAY(Table1[[#This Row],[Order_Date]],2)&gt;=6,"Weekend","Weekday")</f>
        <v>Weekend</v>
      </c>
      <c r="H7850" s="5" t="str">
        <f>TEXT(Table1[[#This Row],[Order_Date]],"mmmm")</f>
        <v>December</v>
      </c>
      <c r="I7850" s="7">
        <f>MONTH(Table1[[#This Row],[Order_Date]])</f>
        <v>12</v>
      </c>
      <c r="J7850" s="7">
        <v>2</v>
      </c>
      <c r="K7850" s="4">
        <v>328.19</v>
      </c>
      <c r="L7850" s="4">
        <v>0</v>
      </c>
      <c r="M7850" s="4">
        <v>656.38</v>
      </c>
      <c r="N7850" s="4">
        <f>(Table1[[#This Row],[Quantity]]*Table1[[#This Row],[Unit_Price]])*(1-Table1[[#This Row],[Discount_%]]/100)</f>
        <v>656.38</v>
      </c>
      <c r="O7850" s="4">
        <v>444.03</v>
      </c>
      <c r="P7850" s="4">
        <v>212.35</v>
      </c>
      <c r="Q7850">
        <f>Table1[[#This Row],[Revenue]]-Table1[[#This Row],[Cost]]</f>
        <v>212.35000000000002</v>
      </c>
      <c r="R7850" s="6">
        <f>Table1[[#This Row],[Profit]]/Table1[[#This Row],[Revenue]]</f>
        <v>0.32351686523050671</v>
      </c>
    </row>
    <row r="7851" spans="1:18" x14ac:dyDescent="0.45">
      <c r="A7851" s="1" t="s">
        <v>13098</v>
      </c>
      <c r="B7851" s="1" t="s">
        <v>1405</v>
      </c>
      <c r="C7851" s="1" t="s">
        <v>28</v>
      </c>
      <c r="D7851" s="1" t="s">
        <v>100</v>
      </c>
      <c r="E7851" s="1" t="s">
        <v>22</v>
      </c>
      <c r="F7851" s="2">
        <v>45303</v>
      </c>
      <c r="G7851" s="1" t="str">
        <f>IF(WEEKDAY(Table1[[#This Row],[Order_Date]],2)&gt;=6,"Weekend","Weekday")</f>
        <v>Weekday</v>
      </c>
      <c r="H7851" s="2" t="str">
        <f>TEXT(Table1[[#This Row],[Order_Date]],"mmmm")</f>
        <v>January</v>
      </c>
      <c r="I7851" s="8">
        <f>MONTH(Table1[[#This Row],[Order_Date]])</f>
        <v>1</v>
      </c>
      <c r="J7851" s="8">
        <v>4</v>
      </c>
      <c r="K7851" s="1">
        <v>762.3</v>
      </c>
      <c r="L7851" s="1">
        <v>10</v>
      </c>
      <c r="M7851" s="1">
        <v>2744.28</v>
      </c>
      <c r="N7851" s="1">
        <f>(Table1[[#This Row],[Quantity]]*Table1[[#This Row],[Unit_Price]])*(1-Table1[[#This Row],[Discount_%]]/100)</f>
        <v>2744.2799999999997</v>
      </c>
      <c r="O7851" s="1">
        <v>1852.37</v>
      </c>
      <c r="P7851" s="1">
        <v>891.91</v>
      </c>
      <c r="Q7851">
        <f>Table1[[#This Row],[Revenue]]-Table1[[#This Row],[Cost]]</f>
        <v>891.91000000000031</v>
      </c>
      <c r="R7851" s="6">
        <f>Table1[[#This Row],[Profit]]/Table1[[#This Row],[Revenue]]</f>
        <v>0.32500692349177196</v>
      </c>
    </row>
    <row r="7852" spans="1:18" x14ac:dyDescent="0.45">
      <c r="A7852" s="4" t="s">
        <v>13099</v>
      </c>
      <c r="B7852" s="4" t="s">
        <v>5113</v>
      </c>
      <c r="C7852" s="4" t="s">
        <v>12</v>
      </c>
      <c r="D7852" s="4" t="s">
        <v>41</v>
      </c>
      <c r="E7852" s="4" t="s">
        <v>14</v>
      </c>
      <c r="F7852" s="5">
        <v>46014</v>
      </c>
      <c r="G7852" s="4" t="str">
        <f>IF(WEEKDAY(Table1[[#This Row],[Order_Date]],2)&gt;=6,"Weekend","Weekday")</f>
        <v>Weekday</v>
      </c>
      <c r="H7852" s="5" t="str">
        <f>TEXT(Table1[[#This Row],[Order_Date]],"mmmm")</f>
        <v>December</v>
      </c>
      <c r="I7852" s="7">
        <f>MONTH(Table1[[#This Row],[Order_Date]])</f>
        <v>12</v>
      </c>
      <c r="J7852" s="7">
        <v>5</v>
      </c>
      <c r="K7852" s="4">
        <v>547.12</v>
      </c>
      <c r="L7852" s="4">
        <v>10</v>
      </c>
      <c r="M7852" s="4">
        <v>2462.04</v>
      </c>
      <c r="N7852" s="4">
        <f>(Table1[[#This Row],[Quantity]]*Table1[[#This Row],[Unit_Price]])*(1-Table1[[#This Row],[Discount_%]]/100)</f>
        <v>2462.04</v>
      </c>
      <c r="O7852" s="4">
        <v>1730.33</v>
      </c>
      <c r="P7852" s="4">
        <v>731.71</v>
      </c>
      <c r="Q7852">
        <f>Table1[[#This Row],[Revenue]]-Table1[[#This Row],[Cost]]</f>
        <v>731.71</v>
      </c>
      <c r="R7852" s="6">
        <f>Table1[[#This Row],[Profit]]/Table1[[#This Row],[Revenue]]</f>
        <v>0.2971966336858865</v>
      </c>
    </row>
    <row r="7853" spans="1:18" x14ac:dyDescent="0.45">
      <c r="A7853" s="1" t="s">
        <v>13100</v>
      </c>
      <c r="B7853" s="1" t="s">
        <v>13101</v>
      </c>
      <c r="C7853" s="1" t="s">
        <v>2</v>
      </c>
      <c r="D7853" s="1" t="s">
        <v>65</v>
      </c>
      <c r="E7853" s="1" t="s">
        <v>4</v>
      </c>
      <c r="F7853" s="2">
        <v>45955</v>
      </c>
      <c r="G7853" s="1" t="str">
        <f>IF(WEEKDAY(Table1[[#This Row],[Order_Date]],2)&gt;=6,"Weekend","Weekday")</f>
        <v>Weekend</v>
      </c>
      <c r="H7853" s="2" t="str">
        <f>TEXT(Table1[[#This Row],[Order_Date]],"mmmm")</f>
        <v>October</v>
      </c>
      <c r="I7853" s="8">
        <f>MONTH(Table1[[#This Row],[Order_Date]])</f>
        <v>10</v>
      </c>
      <c r="J7853" s="8">
        <v>1</v>
      </c>
      <c r="K7853" s="1">
        <v>3770.29</v>
      </c>
      <c r="L7853" s="1">
        <v>15</v>
      </c>
      <c r="M7853" s="1">
        <v>3204.75</v>
      </c>
      <c r="N7853" s="1">
        <f>(Table1[[#This Row],[Quantity]]*Table1[[#This Row],[Unit_Price]])*(1-Table1[[#This Row],[Discount_%]]/100)</f>
        <v>3204.7464999999997</v>
      </c>
      <c r="O7853" s="1">
        <v>2013.04</v>
      </c>
      <c r="P7853" s="1">
        <v>1191.71</v>
      </c>
      <c r="Q7853">
        <f>Table1[[#This Row],[Revenue]]-Table1[[#This Row],[Cost]]</f>
        <v>1191.71</v>
      </c>
      <c r="R7853" s="6">
        <f>Table1[[#This Row],[Profit]]/Table1[[#This Row],[Revenue]]</f>
        <v>0.37185739917310245</v>
      </c>
    </row>
    <row r="7854" spans="1:18" x14ac:dyDescent="0.45">
      <c r="A7854" s="4" t="s">
        <v>13102</v>
      </c>
      <c r="B7854" s="4" t="s">
        <v>1853</v>
      </c>
      <c r="C7854" s="4" t="s">
        <v>7</v>
      </c>
      <c r="D7854" s="4" t="s">
        <v>71</v>
      </c>
      <c r="E7854" s="4" t="s">
        <v>9</v>
      </c>
      <c r="F7854" s="5">
        <v>45754</v>
      </c>
      <c r="G7854" s="4" t="str">
        <f>IF(WEEKDAY(Table1[[#This Row],[Order_Date]],2)&gt;=6,"Weekend","Weekday")</f>
        <v>Weekday</v>
      </c>
      <c r="H7854" s="5" t="str">
        <f>TEXT(Table1[[#This Row],[Order_Date]],"mmmm")</f>
        <v>April</v>
      </c>
      <c r="I7854" s="7">
        <f>MONTH(Table1[[#This Row],[Order_Date]])</f>
        <v>4</v>
      </c>
      <c r="J7854" s="7">
        <v>4</v>
      </c>
      <c r="K7854" s="4">
        <v>3164.8</v>
      </c>
      <c r="L7854" s="4">
        <v>10</v>
      </c>
      <c r="M7854" s="4">
        <v>11393.28</v>
      </c>
      <c r="N7854" s="4">
        <f>(Table1[[#This Row],[Quantity]]*Table1[[#This Row],[Unit_Price]])*(1-Table1[[#This Row],[Discount_%]]/100)</f>
        <v>11393.28</v>
      </c>
      <c r="O7854" s="4">
        <v>8158.19</v>
      </c>
      <c r="P7854" s="4">
        <v>3235.09</v>
      </c>
      <c r="Q7854">
        <f>Table1[[#This Row],[Revenue]]-Table1[[#This Row],[Cost]]</f>
        <v>3235.0900000000011</v>
      </c>
      <c r="R7854" s="6">
        <f>Table1[[#This Row],[Profit]]/Table1[[#This Row],[Revenue]]</f>
        <v>0.28394720396584655</v>
      </c>
    </row>
    <row r="7855" spans="1:18" x14ac:dyDescent="0.45">
      <c r="A7855" s="1" t="s">
        <v>13103</v>
      </c>
      <c r="B7855" s="1" t="s">
        <v>11270</v>
      </c>
      <c r="C7855" s="1" t="s">
        <v>28</v>
      </c>
      <c r="D7855" s="1" t="s">
        <v>100</v>
      </c>
      <c r="E7855" s="1" t="s">
        <v>4</v>
      </c>
      <c r="F7855" s="2">
        <v>45929</v>
      </c>
      <c r="G7855" s="1" t="str">
        <f>IF(WEEKDAY(Table1[[#This Row],[Order_Date]],2)&gt;=6,"Weekend","Weekday")</f>
        <v>Weekday</v>
      </c>
      <c r="H7855" s="2" t="str">
        <f>TEXT(Table1[[#This Row],[Order_Date]],"mmmm")</f>
        <v>September</v>
      </c>
      <c r="I7855" s="8">
        <f>MONTH(Table1[[#This Row],[Order_Date]])</f>
        <v>9</v>
      </c>
      <c r="J7855" s="8">
        <v>5</v>
      </c>
      <c r="K7855" s="1">
        <v>3595.3</v>
      </c>
      <c r="L7855" s="1">
        <v>15</v>
      </c>
      <c r="M7855" s="1">
        <v>15280.02</v>
      </c>
      <c r="N7855" s="1">
        <f>(Table1[[#This Row],[Quantity]]*Table1[[#This Row],[Unit_Price]])*(1-Table1[[#This Row],[Discount_%]]/100)</f>
        <v>15280.025</v>
      </c>
      <c r="O7855" s="1">
        <v>9331.2000000000007</v>
      </c>
      <c r="P7855" s="1">
        <v>5948.82</v>
      </c>
      <c r="Q7855">
        <f>Table1[[#This Row],[Revenue]]-Table1[[#This Row],[Cost]]</f>
        <v>5948.82</v>
      </c>
      <c r="R7855" s="6">
        <f>Table1[[#This Row],[Profit]]/Table1[[#This Row],[Revenue]]</f>
        <v>0.38932017104689648</v>
      </c>
    </row>
    <row r="7856" spans="1:18" x14ac:dyDescent="0.45">
      <c r="A7856" s="4" t="s">
        <v>13104</v>
      </c>
      <c r="B7856" s="4" t="s">
        <v>10814</v>
      </c>
      <c r="C7856" s="4" t="s">
        <v>7</v>
      </c>
      <c r="D7856" s="4" t="s">
        <v>8</v>
      </c>
      <c r="E7856" s="4" t="s">
        <v>9</v>
      </c>
      <c r="F7856" s="5">
        <v>45974</v>
      </c>
      <c r="G7856" s="4" t="str">
        <f>IF(WEEKDAY(Table1[[#This Row],[Order_Date]],2)&gt;=6,"Weekend","Weekday")</f>
        <v>Weekday</v>
      </c>
      <c r="H7856" s="5" t="str">
        <f>TEXT(Table1[[#This Row],[Order_Date]],"mmmm")</f>
        <v>November</v>
      </c>
      <c r="I7856" s="7">
        <f>MONTH(Table1[[#This Row],[Order_Date]])</f>
        <v>11</v>
      </c>
      <c r="J7856" s="7">
        <v>4</v>
      </c>
      <c r="K7856" s="4">
        <v>2448.84</v>
      </c>
      <c r="L7856" s="4">
        <v>15</v>
      </c>
      <c r="M7856" s="4">
        <v>8326.06</v>
      </c>
      <c r="N7856" s="4">
        <f>(Table1[[#This Row],[Quantity]]*Table1[[#This Row],[Unit_Price]])*(1-Table1[[#This Row],[Discount_%]]/100)</f>
        <v>8326.0560000000005</v>
      </c>
      <c r="O7856" s="4">
        <v>5405.9</v>
      </c>
      <c r="P7856" s="4">
        <v>2920.16</v>
      </c>
      <c r="Q7856">
        <f>Table1[[#This Row],[Revenue]]-Table1[[#This Row],[Cost]]</f>
        <v>2920.16</v>
      </c>
      <c r="R7856" s="6">
        <f>Table1[[#This Row],[Profit]]/Table1[[#This Row],[Revenue]]</f>
        <v>0.35072531305323285</v>
      </c>
    </row>
    <row r="7857" spans="1:18" x14ac:dyDescent="0.45">
      <c r="A7857" s="1" t="s">
        <v>13105</v>
      </c>
      <c r="B7857" s="1" t="s">
        <v>237</v>
      </c>
      <c r="C7857" s="1" t="s">
        <v>28</v>
      </c>
      <c r="D7857" s="1" t="s">
        <v>35</v>
      </c>
      <c r="E7857" s="1" t="s">
        <v>4</v>
      </c>
      <c r="F7857" s="2">
        <v>45723</v>
      </c>
      <c r="G7857" s="1" t="str">
        <f>IF(WEEKDAY(Table1[[#This Row],[Order_Date]],2)&gt;=6,"Weekend","Weekday")</f>
        <v>Weekday</v>
      </c>
      <c r="H7857" s="2" t="str">
        <f>TEXT(Table1[[#This Row],[Order_Date]],"mmmm")</f>
        <v>March</v>
      </c>
      <c r="I7857" s="8">
        <f>MONTH(Table1[[#This Row],[Order_Date]])</f>
        <v>3</v>
      </c>
      <c r="J7857" s="8">
        <v>4</v>
      </c>
      <c r="K7857" s="1">
        <v>3745.81</v>
      </c>
      <c r="L7857" s="1">
        <v>0</v>
      </c>
      <c r="M7857" s="1">
        <v>14983.24</v>
      </c>
      <c r="N7857" s="1">
        <f>(Table1[[#This Row],[Quantity]]*Table1[[#This Row],[Unit_Price]])*(1-Table1[[#This Row],[Discount_%]]/100)</f>
        <v>14983.24</v>
      </c>
      <c r="O7857" s="1">
        <v>11214.6</v>
      </c>
      <c r="P7857" s="1">
        <v>3768.64</v>
      </c>
      <c r="Q7857">
        <f>Table1[[#This Row],[Revenue]]-Table1[[#This Row],[Cost]]</f>
        <v>3768.6399999999994</v>
      </c>
      <c r="R7857" s="6">
        <f>Table1[[#This Row],[Profit]]/Table1[[#This Row],[Revenue]]</f>
        <v>0.25152370248357497</v>
      </c>
    </row>
    <row r="7858" spans="1:18" x14ac:dyDescent="0.45">
      <c r="A7858" s="4" t="s">
        <v>13106</v>
      </c>
      <c r="B7858" s="4" t="s">
        <v>1023</v>
      </c>
      <c r="C7858" s="4" t="s">
        <v>20</v>
      </c>
      <c r="D7858" s="4" t="s">
        <v>25</v>
      </c>
      <c r="E7858" s="4" t="s">
        <v>4</v>
      </c>
      <c r="F7858" s="5">
        <v>45456</v>
      </c>
      <c r="G7858" s="4" t="str">
        <f>IF(WEEKDAY(Table1[[#This Row],[Order_Date]],2)&gt;=6,"Weekend","Weekday")</f>
        <v>Weekday</v>
      </c>
      <c r="H7858" s="5" t="str">
        <f>TEXT(Table1[[#This Row],[Order_Date]],"mmmm")</f>
        <v>June</v>
      </c>
      <c r="I7858" s="7">
        <f>MONTH(Table1[[#This Row],[Order_Date]])</f>
        <v>6</v>
      </c>
      <c r="J7858" s="7">
        <v>5</v>
      </c>
      <c r="K7858" s="4">
        <v>3438.65</v>
      </c>
      <c r="L7858" s="4">
        <v>15</v>
      </c>
      <c r="M7858" s="4">
        <v>14614.26</v>
      </c>
      <c r="N7858" s="4">
        <f>(Table1[[#This Row],[Quantity]]*Table1[[#This Row],[Unit_Price]])*(1-Table1[[#This Row],[Discount_%]]/100)</f>
        <v>14614.262499999999</v>
      </c>
      <c r="O7858" s="4">
        <v>9196.2000000000007</v>
      </c>
      <c r="P7858" s="4">
        <v>5418.06</v>
      </c>
      <c r="Q7858">
        <f>Table1[[#This Row],[Revenue]]-Table1[[#This Row],[Cost]]</f>
        <v>5418.0599999999995</v>
      </c>
      <c r="R7858" s="6">
        <f>Table1[[#This Row],[Profit]]/Table1[[#This Row],[Revenue]]</f>
        <v>0.37073789572650279</v>
      </c>
    </row>
    <row r="7859" spans="1:18" x14ac:dyDescent="0.45">
      <c r="A7859" s="1" t="s">
        <v>13107</v>
      </c>
      <c r="B7859" s="1" t="s">
        <v>7887</v>
      </c>
      <c r="C7859" s="1" t="s">
        <v>28</v>
      </c>
      <c r="D7859" s="1" t="s">
        <v>85</v>
      </c>
      <c r="E7859" s="1" t="s">
        <v>14</v>
      </c>
      <c r="F7859" s="2">
        <v>45771</v>
      </c>
      <c r="G7859" s="1" t="str">
        <f>IF(WEEKDAY(Table1[[#This Row],[Order_Date]],2)&gt;=6,"Weekend","Weekday")</f>
        <v>Weekday</v>
      </c>
      <c r="H7859" s="2" t="str">
        <f>TEXT(Table1[[#This Row],[Order_Date]],"mmmm")</f>
        <v>April</v>
      </c>
      <c r="I7859" s="8">
        <f>MONTH(Table1[[#This Row],[Order_Date]])</f>
        <v>4</v>
      </c>
      <c r="J7859" s="8">
        <v>1</v>
      </c>
      <c r="K7859" s="1">
        <v>3468.34</v>
      </c>
      <c r="L7859" s="1">
        <v>5</v>
      </c>
      <c r="M7859" s="1">
        <v>3294.92</v>
      </c>
      <c r="N7859" s="1">
        <f>(Table1[[#This Row],[Quantity]]*Table1[[#This Row],[Unit_Price]])*(1-Table1[[#This Row],[Discount_%]]/100)</f>
        <v>3294.9229999999998</v>
      </c>
      <c r="O7859" s="1">
        <v>2324.48</v>
      </c>
      <c r="P7859" s="1">
        <v>970.44</v>
      </c>
      <c r="Q7859">
        <f>Table1[[#This Row],[Revenue]]-Table1[[#This Row],[Cost]]</f>
        <v>970.44</v>
      </c>
      <c r="R7859" s="6">
        <f>Table1[[#This Row],[Profit]]/Table1[[#This Row],[Revenue]]</f>
        <v>0.29452611899530184</v>
      </c>
    </row>
    <row r="7860" spans="1:18" x14ac:dyDescent="0.45">
      <c r="A7860" s="4" t="s">
        <v>13108</v>
      </c>
      <c r="B7860" s="4" t="s">
        <v>13109</v>
      </c>
      <c r="C7860" s="4" t="s">
        <v>12</v>
      </c>
      <c r="D7860" s="4" t="s">
        <v>111</v>
      </c>
      <c r="E7860" s="4" t="s">
        <v>9</v>
      </c>
      <c r="F7860" s="5">
        <v>45425</v>
      </c>
      <c r="G7860" s="4" t="str">
        <f>IF(WEEKDAY(Table1[[#This Row],[Order_Date]],2)&gt;=6,"Weekend","Weekday")</f>
        <v>Weekday</v>
      </c>
      <c r="H7860" s="5" t="str">
        <f>TEXT(Table1[[#This Row],[Order_Date]],"mmmm")</f>
        <v>May</v>
      </c>
      <c r="I7860" s="7">
        <f>MONTH(Table1[[#This Row],[Order_Date]])</f>
        <v>5</v>
      </c>
      <c r="J7860" s="7">
        <v>2</v>
      </c>
      <c r="K7860" s="4">
        <v>291.60000000000002</v>
      </c>
      <c r="L7860" s="4">
        <v>0</v>
      </c>
      <c r="M7860" s="4">
        <v>583.20000000000005</v>
      </c>
      <c r="N7860" s="4">
        <f>(Table1[[#This Row],[Quantity]]*Table1[[#This Row],[Unit_Price]])*(1-Table1[[#This Row],[Discount_%]]/100)</f>
        <v>583.20000000000005</v>
      </c>
      <c r="O7860" s="4">
        <v>488.33</v>
      </c>
      <c r="P7860" s="4">
        <v>94.87</v>
      </c>
      <c r="Q7860">
        <f>Table1[[#This Row],[Revenue]]-Table1[[#This Row],[Cost]]</f>
        <v>94.870000000000061</v>
      </c>
      <c r="R7860" s="6">
        <f>Table1[[#This Row],[Profit]]/Table1[[#This Row],[Revenue]]</f>
        <v>0.16267146776406036</v>
      </c>
    </row>
    <row r="7861" spans="1:18" x14ac:dyDescent="0.45">
      <c r="A7861" s="1" t="s">
        <v>13110</v>
      </c>
      <c r="B7861" s="1" t="s">
        <v>973</v>
      </c>
      <c r="C7861" s="1" t="s">
        <v>2</v>
      </c>
      <c r="D7861" s="1" t="s">
        <v>17</v>
      </c>
      <c r="E7861" s="1" t="s">
        <v>22</v>
      </c>
      <c r="F7861" s="2">
        <v>45426</v>
      </c>
      <c r="G7861" s="1" t="str">
        <f>IF(WEEKDAY(Table1[[#This Row],[Order_Date]],2)&gt;=6,"Weekend","Weekday")</f>
        <v>Weekday</v>
      </c>
      <c r="H7861" s="2" t="str">
        <f>TEXT(Table1[[#This Row],[Order_Date]],"mmmm")</f>
        <v>May</v>
      </c>
      <c r="I7861" s="8">
        <f>MONTH(Table1[[#This Row],[Order_Date]])</f>
        <v>5</v>
      </c>
      <c r="J7861" s="8">
        <v>1</v>
      </c>
      <c r="K7861" s="1">
        <v>3270.71</v>
      </c>
      <c r="L7861" s="1">
        <v>5</v>
      </c>
      <c r="M7861" s="1">
        <v>3107.17</v>
      </c>
      <c r="N7861" s="1">
        <f>(Table1[[#This Row],[Quantity]]*Table1[[#This Row],[Unit_Price]])*(1-Table1[[#This Row],[Discount_%]]/100)</f>
        <v>3107.1745000000001</v>
      </c>
      <c r="O7861" s="1">
        <v>2614.9299999999998</v>
      </c>
      <c r="P7861" s="1">
        <v>492.24</v>
      </c>
      <c r="Q7861">
        <f>Table1[[#This Row],[Revenue]]-Table1[[#This Row],[Cost]]</f>
        <v>492.24000000000024</v>
      </c>
      <c r="R7861" s="6">
        <f>Table1[[#This Row],[Profit]]/Table1[[#This Row],[Revenue]]</f>
        <v>0.15842068506068221</v>
      </c>
    </row>
    <row r="7862" spans="1:18" x14ac:dyDescent="0.45">
      <c r="A7862" s="4" t="s">
        <v>13111</v>
      </c>
      <c r="B7862" s="4" t="s">
        <v>8949</v>
      </c>
      <c r="C7862" s="4" t="s">
        <v>7</v>
      </c>
      <c r="D7862" s="4" t="s">
        <v>46</v>
      </c>
      <c r="E7862" s="4" t="s">
        <v>14</v>
      </c>
      <c r="F7862" s="5">
        <v>45980</v>
      </c>
      <c r="G7862" s="4" t="str">
        <f>IF(WEEKDAY(Table1[[#This Row],[Order_Date]],2)&gt;=6,"Weekend","Weekday")</f>
        <v>Weekday</v>
      </c>
      <c r="H7862" s="5" t="str">
        <f>TEXT(Table1[[#This Row],[Order_Date]],"mmmm")</f>
        <v>November</v>
      </c>
      <c r="I7862" s="7">
        <f>MONTH(Table1[[#This Row],[Order_Date]])</f>
        <v>11</v>
      </c>
      <c r="J7862" s="7">
        <v>1</v>
      </c>
      <c r="K7862" s="4">
        <v>594.07000000000005</v>
      </c>
      <c r="L7862" s="4">
        <v>20</v>
      </c>
      <c r="M7862" s="4">
        <v>475.26</v>
      </c>
      <c r="N7862" s="4">
        <f>(Table1[[#This Row],[Quantity]]*Table1[[#This Row],[Unit_Price]])*(1-Table1[[#This Row],[Discount_%]]/100)</f>
        <v>475.25600000000009</v>
      </c>
      <c r="O7862" s="4">
        <v>313.52999999999997</v>
      </c>
      <c r="P7862" s="4">
        <v>161.72999999999999</v>
      </c>
      <c r="Q7862">
        <f>Table1[[#This Row],[Revenue]]-Table1[[#This Row],[Cost]]</f>
        <v>161.73000000000002</v>
      </c>
      <c r="R7862" s="6">
        <f>Table1[[#This Row],[Profit]]/Table1[[#This Row],[Revenue]]</f>
        <v>0.34029794217901776</v>
      </c>
    </row>
    <row r="7863" spans="1:18" x14ac:dyDescent="0.45">
      <c r="A7863" s="1" t="s">
        <v>13112</v>
      </c>
      <c r="B7863" s="1" t="s">
        <v>13113</v>
      </c>
      <c r="C7863" s="1" t="s">
        <v>28</v>
      </c>
      <c r="D7863" s="1" t="s">
        <v>100</v>
      </c>
      <c r="E7863" s="1" t="s">
        <v>14</v>
      </c>
      <c r="F7863" s="2">
        <v>45638</v>
      </c>
      <c r="G7863" s="1" t="str">
        <f>IF(WEEKDAY(Table1[[#This Row],[Order_Date]],2)&gt;=6,"Weekend","Weekday")</f>
        <v>Weekday</v>
      </c>
      <c r="H7863" s="2" t="str">
        <f>TEXT(Table1[[#This Row],[Order_Date]],"mmmm")</f>
        <v>December</v>
      </c>
      <c r="I7863" s="8">
        <f>MONTH(Table1[[#This Row],[Order_Date]])</f>
        <v>12</v>
      </c>
      <c r="J7863" s="8">
        <v>5</v>
      </c>
      <c r="K7863" s="1">
        <v>4023.34</v>
      </c>
      <c r="L7863" s="1">
        <v>5</v>
      </c>
      <c r="M7863" s="1">
        <v>19110.87</v>
      </c>
      <c r="N7863" s="1">
        <f>(Table1[[#This Row],[Quantity]]*Table1[[#This Row],[Unit_Price]])*(1-Table1[[#This Row],[Discount_%]]/100)</f>
        <v>19110.865000000002</v>
      </c>
      <c r="O7863" s="1">
        <v>12891.68</v>
      </c>
      <c r="P7863" s="1">
        <v>6219.19</v>
      </c>
      <c r="Q7863">
        <f>Table1[[#This Row],[Revenue]]-Table1[[#This Row],[Cost]]</f>
        <v>6219.1899999999987</v>
      </c>
      <c r="R7863" s="6">
        <f>Table1[[#This Row],[Profit]]/Table1[[#This Row],[Revenue]]</f>
        <v>0.32542683823394747</v>
      </c>
    </row>
    <row r="7864" spans="1:18" x14ac:dyDescent="0.45">
      <c r="A7864" s="4" t="s">
        <v>13114</v>
      </c>
      <c r="B7864" s="4" t="s">
        <v>13115</v>
      </c>
      <c r="C7864" s="4" t="s">
        <v>7</v>
      </c>
      <c r="D7864" s="4" t="s">
        <v>106</v>
      </c>
      <c r="E7864" s="4" t="s">
        <v>22</v>
      </c>
      <c r="F7864" s="5">
        <v>45470</v>
      </c>
      <c r="G7864" s="4" t="str">
        <f>IF(WEEKDAY(Table1[[#This Row],[Order_Date]],2)&gt;=6,"Weekend","Weekday")</f>
        <v>Weekday</v>
      </c>
      <c r="H7864" s="5" t="str">
        <f>TEXT(Table1[[#This Row],[Order_Date]],"mmmm")</f>
        <v>June</v>
      </c>
      <c r="I7864" s="7">
        <f>MONTH(Table1[[#This Row],[Order_Date]])</f>
        <v>6</v>
      </c>
      <c r="J7864" s="7">
        <v>5</v>
      </c>
      <c r="K7864" s="4">
        <v>3960.44</v>
      </c>
      <c r="L7864" s="4">
        <v>10</v>
      </c>
      <c r="M7864" s="4">
        <v>17821.98</v>
      </c>
      <c r="N7864" s="4">
        <f>(Table1[[#This Row],[Quantity]]*Table1[[#This Row],[Unit_Price]])*(1-Table1[[#This Row],[Discount_%]]/100)</f>
        <v>17821.98</v>
      </c>
      <c r="O7864" s="4">
        <v>12898.41</v>
      </c>
      <c r="P7864" s="4">
        <v>4923.57</v>
      </c>
      <c r="Q7864">
        <f>Table1[[#This Row],[Revenue]]-Table1[[#This Row],[Cost]]</f>
        <v>4923.57</v>
      </c>
      <c r="R7864" s="6">
        <f>Table1[[#This Row],[Profit]]/Table1[[#This Row],[Revenue]]</f>
        <v>0.27626391680385681</v>
      </c>
    </row>
    <row r="7865" spans="1:18" x14ac:dyDescent="0.45">
      <c r="A7865" s="1" t="s">
        <v>13116</v>
      </c>
      <c r="B7865" s="1" t="s">
        <v>13117</v>
      </c>
      <c r="C7865" s="1" t="s">
        <v>20</v>
      </c>
      <c r="D7865" s="1" t="s">
        <v>103</v>
      </c>
      <c r="E7865" s="1" t="s">
        <v>22</v>
      </c>
      <c r="F7865" s="2">
        <v>45560</v>
      </c>
      <c r="G7865" s="1" t="str">
        <f>IF(WEEKDAY(Table1[[#This Row],[Order_Date]],2)&gt;=6,"Weekend","Weekday")</f>
        <v>Weekday</v>
      </c>
      <c r="H7865" s="2" t="str">
        <f>TEXT(Table1[[#This Row],[Order_Date]],"mmmm")</f>
        <v>September</v>
      </c>
      <c r="I7865" s="8">
        <f>MONTH(Table1[[#This Row],[Order_Date]])</f>
        <v>9</v>
      </c>
      <c r="J7865" s="8">
        <v>4</v>
      </c>
      <c r="K7865" s="1">
        <v>156.71</v>
      </c>
      <c r="L7865" s="1">
        <v>0</v>
      </c>
      <c r="M7865" s="1">
        <v>626.84</v>
      </c>
      <c r="N7865" s="1">
        <f>(Table1[[#This Row],[Quantity]]*Table1[[#This Row],[Unit_Price]])*(1-Table1[[#This Row],[Discount_%]]/100)</f>
        <v>626.84</v>
      </c>
      <c r="O7865" s="1">
        <v>465.12</v>
      </c>
      <c r="P7865" s="1">
        <v>161.72</v>
      </c>
      <c r="Q7865">
        <f>Table1[[#This Row],[Revenue]]-Table1[[#This Row],[Cost]]</f>
        <v>161.72000000000003</v>
      </c>
      <c r="R7865" s="6">
        <f>Table1[[#This Row],[Profit]]/Table1[[#This Row],[Revenue]]</f>
        <v>0.25799247016782589</v>
      </c>
    </row>
    <row r="7866" spans="1:18" x14ac:dyDescent="0.45">
      <c r="A7866" s="4" t="s">
        <v>13118</v>
      </c>
      <c r="B7866" s="4" t="s">
        <v>6122</v>
      </c>
      <c r="C7866" s="4" t="s">
        <v>12</v>
      </c>
      <c r="D7866" s="4" t="s">
        <v>32</v>
      </c>
      <c r="E7866" s="4" t="s">
        <v>9</v>
      </c>
      <c r="F7866" s="5">
        <v>45515</v>
      </c>
      <c r="G7866" s="4" t="str">
        <f>IF(WEEKDAY(Table1[[#This Row],[Order_Date]],2)&gt;=6,"Weekend","Weekday")</f>
        <v>Weekend</v>
      </c>
      <c r="H7866" s="5" t="str">
        <f>TEXT(Table1[[#This Row],[Order_Date]],"mmmm")</f>
        <v>August</v>
      </c>
      <c r="I7866" s="7">
        <f>MONTH(Table1[[#This Row],[Order_Date]])</f>
        <v>8</v>
      </c>
      <c r="J7866" s="7">
        <v>4</v>
      </c>
      <c r="K7866" s="4">
        <v>3031.03</v>
      </c>
      <c r="L7866" s="4">
        <v>15</v>
      </c>
      <c r="M7866" s="4">
        <v>10305.5</v>
      </c>
      <c r="N7866" s="4">
        <f>(Table1[[#This Row],[Quantity]]*Table1[[#This Row],[Unit_Price]])*(1-Table1[[#This Row],[Discount_%]]/100)</f>
        <v>10305.502</v>
      </c>
      <c r="O7866" s="4">
        <v>8013.41</v>
      </c>
      <c r="P7866" s="4">
        <v>2292.09</v>
      </c>
      <c r="Q7866">
        <f>Table1[[#This Row],[Revenue]]-Table1[[#This Row],[Cost]]</f>
        <v>2292.09</v>
      </c>
      <c r="R7866" s="6">
        <f>Table1[[#This Row],[Profit]]/Table1[[#This Row],[Revenue]]</f>
        <v>0.2224142448207268</v>
      </c>
    </row>
    <row r="7867" spans="1:18" x14ac:dyDescent="0.45">
      <c r="A7867" s="1" t="s">
        <v>13119</v>
      </c>
      <c r="B7867" s="1" t="s">
        <v>13120</v>
      </c>
      <c r="C7867" s="1" t="s">
        <v>20</v>
      </c>
      <c r="D7867" s="1" t="s">
        <v>103</v>
      </c>
      <c r="E7867" s="1" t="s">
        <v>22</v>
      </c>
      <c r="F7867" s="2">
        <v>45778</v>
      </c>
      <c r="G7867" s="1" t="str">
        <f>IF(WEEKDAY(Table1[[#This Row],[Order_Date]],2)&gt;=6,"Weekend","Weekday")</f>
        <v>Weekday</v>
      </c>
      <c r="H7867" s="2" t="str">
        <f>TEXT(Table1[[#This Row],[Order_Date]],"mmmm")</f>
        <v>May</v>
      </c>
      <c r="I7867" s="8">
        <f>MONTH(Table1[[#This Row],[Order_Date]])</f>
        <v>5</v>
      </c>
      <c r="J7867" s="8">
        <v>1</v>
      </c>
      <c r="K7867" s="1">
        <v>1408.06</v>
      </c>
      <c r="L7867" s="1">
        <v>0</v>
      </c>
      <c r="M7867" s="1">
        <v>1408.06</v>
      </c>
      <c r="N7867" s="1">
        <f>(Table1[[#This Row],[Quantity]]*Table1[[#This Row],[Unit_Price]])*(1-Table1[[#This Row],[Discount_%]]/100)</f>
        <v>1408.06</v>
      </c>
      <c r="O7867" s="1">
        <v>938.86</v>
      </c>
      <c r="P7867" s="1">
        <v>469.2</v>
      </c>
      <c r="Q7867">
        <f>Table1[[#This Row],[Revenue]]-Table1[[#This Row],[Cost]]</f>
        <v>469.19999999999993</v>
      </c>
      <c r="R7867" s="6">
        <f>Table1[[#This Row],[Profit]]/Table1[[#This Row],[Revenue]]</f>
        <v>0.33322443645867367</v>
      </c>
    </row>
    <row r="7868" spans="1:18" x14ac:dyDescent="0.45">
      <c r="A7868" s="4" t="s">
        <v>13121</v>
      </c>
      <c r="B7868" s="4" t="s">
        <v>13122</v>
      </c>
      <c r="C7868" s="4" t="s">
        <v>28</v>
      </c>
      <c r="D7868" s="4" t="s">
        <v>35</v>
      </c>
      <c r="E7868" s="4" t="s">
        <v>22</v>
      </c>
      <c r="F7868" s="5">
        <v>45530</v>
      </c>
      <c r="G7868" s="4" t="str">
        <f>IF(WEEKDAY(Table1[[#This Row],[Order_Date]],2)&gt;=6,"Weekend","Weekday")</f>
        <v>Weekday</v>
      </c>
      <c r="H7868" s="5" t="str">
        <f>TEXT(Table1[[#This Row],[Order_Date]],"mmmm")</f>
        <v>August</v>
      </c>
      <c r="I7868" s="7">
        <f>MONTH(Table1[[#This Row],[Order_Date]])</f>
        <v>8</v>
      </c>
      <c r="J7868" s="7">
        <v>5</v>
      </c>
      <c r="K7868" s="4">
        <v>4690.83</v>
      </c>
      <c r="L7868" s="4">
        <v>15</v>
      </c>
      <c r="M7868" s="4">
        <v>19936.03</v>
      </c>
      <c r="N7868" s="4">
        <f>(Table1[[#This Row],[Quantity]]*Table1[[#This Row],[Unit_Price]])*(1-Table1[[#This Row],[Discount_%]]/100)</f>
        <v>19936.0275</v>
      </c>
      <c r="O7868" s="4">
        <v>12026.79</v>
      </c>
      <c r="P7868" s="4">
        <v>7909.24</v>
      </c>
      <c r="Q7868">
        <f>Table1[[#This Row],[Revenue]]-Table1[[#This Row],[Cost]]</f>
        <v>7909.239999999998</v>
      </c>
      <c r="R7868" s="6">
        <f>Table1[[#This Row],[Profit]]/Table1[[#This Row],[Revenue]]</f>
        <v>0.39673094392414138</v>
      </c>
    </row>
    <row r="7869" spans="1:18" x14ac:dyDescent="0.45">
      <c r="A7869" s="1" t="s">
        <v>13123</v>
      </c>
      <c r="B7869" s="1" t="s">
        <v>13124</v>
      </c>
      <c r="C7869" s="1" t="s">
        <v>28</v>
      </c>
      <c r="D7869" s="1" t="s">
        <v>85</v>
      </c>
      <c r="E7869" s="1" t="s">
        <v>4</v>
      </c>
      <c r="F7869" s="2">
        <v>45503</v>
      </c>
      <c r="G7869" s="1" t="str">
        <f>IF(WEEKDAY(Table1[[#This Row],[Order_Date]],2)&gt;=6,"Weekend","Weekday")</f>
        <v>Weekday</v>
      </c>
      <c r="H7869" s="2" t="str">
        <f>TEXT(Table1[[#This Row],[Order_Date]],"mmmm")</f>
        <v>July</v>
      </c>
      <c r="I7869" s="8">
        <f>MONTH(Table1[[#This Row],[Order_Date]])</f>
        <v>7</v>
      </c>
      <c r="J7869" s="8">
        <v>4</v>
      </c>
      <c r="K7869" s="1">
        <v>416.25</v>
      </c>
      <c r="L7869" s="1">
        <v>20</v>
      </c>
      <c r="M7869" s="1">
        <v>1332</v>
      </c>
      <c r="N7869" s="1">
        <f>(Table1[[#This Row],[Quantity]]*Table1[[#This Row],[Unit_Price]])*(1-Table1[[#This Row],[Discount_%]]/100)</f>
        <v>1332</v>
      </c>
      <c r="O7869" s="1">
        <v>1006.24</v>
      </c>
      <c r="P7869" s="1">
        <v>325.76</v>
      </c>
      <c r="Q7869">
        <f>Table1[[#This Row],[Revenue]]-Table1[[#This Row],[Cost]]</f>
        <v>325.76</v>
      </c>
      <c r="R7869" s="6">
        <f>Table1[[#This Row],[Profit]]/Table1[[#This Row],[Revenue]]</f>
        <v>0.24456456456456455</v>
      </c>
    </row>
    <row r="7870" spans="1:18" x14ac:dyDescent="0.45">
      <c r="A7870" s="4" t="s">
        <v>13125</v>
      </c>
      <c r="B7870" s="4" t="s">
        <v>7823</v>
      </c>
      <c r="C7870" s="4" t="s">
        <v>28</v>
      </c>
      <c r="D7870" s="4" t="s">
        <v>29</v>
      </c>
      <c r="E7870" s="4" t="s">
        <v>4</v>
      </c>
      <c r="F7870" s="5">
        <v>45887</v>
      </c>
      <c r="G7870" s="4" t="str">
        <f>IF(WEEKDAY(Table1[[#This Row],[Order_Date]],2)&gt;=6,"Weekend","Weekday")</f>
        <v>Weekday</v>
      </c>
      <c r="H7870" s="5" t="str">
        <f>TEXT(Table1[[#This Row],[Order_Date]],"mmmm")</f>
        <v>August</v>
      </c>
      <c r="I7870" s="7">
        <f>MONTH(Table1[[#This Row],[Order_Date]])</f>
        <v>8</v>
      </c>
      <c r="J7870" s="7">
        <v>1</v>
      </c>
      <c r="K7870" s="4">
        <v>1432.99</v>
      </c>
      <c r="L7870" s="4">
        <v>15</v>
      </c>
      <c r="M7870" s="4">
        <v>1218.04</v>
      </c>
      <c r="N7870" s="4">
        <f>(Table1[[#This Row],[Quantity]]*Table1[[#This Row],[Unit_Price]])*(1-Table1[[#This Row],[Discount_%]]/100)</f>
        <v>1218.0415</v>
      </c>
      <c r="O7870" s="4">
        <v>781.66</v>
      </c>
      <c r="P7870" s="4">
        <v>436.38</v>
      </c>
      <c r="Q7870">
        <f>Table1[[#This Row],[Revenue]]-Table1[[#This Row],[Cost]]</f>
        <v>436.38</v>
      </c>
      <c r="R7870" s="6">
        <f>Table1[[#This Row],[Profit]]/Table1[[#This Row],[Revenue]]</f>
        <v>0.35826409641719487</v>
      </c>
    </row>
    <row r="7871" spans="1:18" x14ac:dyDescent="0.45">
      <c r="A7871" s="1" t="s">
        <v>13126</v>
      </c>
      <c r="B7871" s="1" t="s">
        <v>4033</v>
      </c>
      <c r="C7871" s="1" t="s">
        <v>7</v>
      </c>
      <c r="D7871" s="1" t="s">
        <v>8</v>
      </c>
      <c r="E7871" s="1" t="s">
        <v>4</v>
      </c>
      <c r="F7871" s="2">
        <v>45554</v>
      </c>
      <c r="G7871" s="1" t="str">
        <f>IF(WEEKDAY(Table1[[#This Row],[Order_Date]],2)&gt;=6,"Weekend","Weekday")</f>
        <v>Weekday</v>
      </c>
      <c r="H7871" s="2" t="str">
        <f>TEXT(Table1[[#This Row],[Order_Date]],"mmmm")</f>
        <v>September</v>
      </c>
      <c r="I7871" s="8">
        <f>MONTH(Table1[[#This Row],[Order_Date]])</f>
        <v>9</v>
      </c>
      <c r="J7871" s="8">
        <v>5</v>
      </c>
      <c r="K7871" s="1">
        <v>278.81</v>
      </c>
      <c r="L7871" s="1">
        <v>5</v>
      </c>
      <c r="M7871" s="1">
        <v>1324.35</v>
      </c>
      <c r="N7871" s="1">
        <f>(Table1[[#This Row],[Quantity]]*Table1[[#This Row],[Unit_Price]])*(1-Table1[[#This Row],[Discount_%]]/100)</f>
        <v>1324.3474999999999</v>
      </c>
      <c r="O7871" s="1">
        <v>1078.46</v>
      </c>
      <c r="P7871" s="1">
        <v>245.89</v>
      </c>
      <c r="Q7871">
        <f>Table1[[#This Row],[Revenue]]-Table1[[#This Row],[Cost]]</f>
        <v>245.88999999999987</v>
      </c>
      <c r="R7871" s="6">
        <f>Table1[[#This Row],[Profit]]/Table1[[#This Row],[Revenue]]</f>
        <v>0.18566844112205988</v>
      </c>
    </row>
    <row r="7872" spans="1:18" x14ac:dyDescent="0.45">
      <c r="A7872" s="4" t="s">
        <v>13127</v>
      </c>
      <c r="B7872" s="4" t="s">
        <v>13128</v>
      </c>
      <c r="C7872" s="4" t="s">
        <v>12</v>
      </c>
      <c r="D7872" s="4" t="s">
        <v>13</v>
      </c>
      <c r="E7872" s="4" t="s">
        <v>22</v>
      </c>
      <c r="F7872" s="5">
        <v>45423</v>
      </c>
      <c r="G7872" s="4" t="str">
        <f>IF(WEEKDAY(Table1[[#This Row],[Order_Date]],2)&gt;=6,"Weekend","Weekday")</f>
        <v>Weekend</v>
      </c>
      <c r="H7872" s="5" t="str">
        <f>TEXT(Table1[[#This Row],[Order_Date]],"mmmm")</f>
        <v>May</v>
      </c>
      <c r="I7872" s="7">
        <f>MONTH(Table1[[#This Row],[Order_Date]])</f>
        <v>5</v>
      </c>
      <c r="J7872" s="7">
        <v>1</v>
      </c>
      <c r="K7872" s="4">
        <v>1518.93</v>
      </c>
      <c r="L7872" s="4">
        <v>10</v>
      </c>
      <c r="M7872" s="4">
        <v>1367.04</v>
      </c>
      <c r="N7872" s="4">
        <f>(Table1[[#This Row],[Quantity]]*Table1[[#This Row],[Unit_Price]])*(1-Table1[[#This Row],[Discount_%]]/100)</f>
        <v>1367.037</v>
      </c>
      <c r="O7872" s="4">
        <v>1006.38</v>
      </c>
      <c r="P7872" s="4">
        <v>360.66</v>
      </c>
      <c r="Q7872">
        <f>Table1[[#This Row],[Revenue]]-Table1[[#This Row],[Cost]]</f>
        <v>360.65999999999997</v>
      </c>
      <c r="R7872" s="6">
        <f>Table1[[#This Row],[Profit]]/Table1[[#This Row],[Revenue]]</f>
        <v>0.26382549157303375</v>
      </c>
    </row>
    <row r="7873" spans="1:18" x14ac:dyDescent="0.45">
      <c r="A7873" s="1" t="s">
        <v>13129</v>
      </c>
      <c r="B7873" s="1" t="s">
        <v>13130</v>
      </c>
      <c r="C7873" s="1" t="s">
        <v>12</v>
      </c>
      <c r="D7873" s="1" t="s">
        <v>41</v>
      </c>
      <c r="E7873" s="1" t="s">
        <v>14</v>
      </c>
      <c r="F7873" s="2">
        <v>45810</v>
      </c>
      <c r="G7873" s="1" t="str">
        <f>IF(WEEKDAY(Table1[[#This Row],[Order_Date]],2)&gt;=6,"Weekend","Weekday")</f>
        <v>Weekday</v>
      </c>
      <c r="H7873" s="2" t="str">
        <f>TEXT(Table1[[#This Row],[Order_Date]],"mmmm")</f>
        <v>June</v>
      </c>
      <c r="I7873" s="8">
        <f>MONTH(Table1[[#This Row],[Order_Date]])</f>
        <v>6</v>
      </c>
      <c r="J7873" s="8">
        <v>4</v>
      </c>
      <c r="K7873" s="1">
        <v>4332.22</v>
      </c>
      <c r="L7873" s="1">
        <v>0</v>
      </c>
      <c r="M7873" s="1">
        <v>17328.88</v>
      </c>
      <c r="N7873" s="1">
        <f>(Table1[[#This Row],[Quantity]]*Table1[[#This Row],[Unit_Price]])*(1-Table1[[#This Row],[Discount_%]]/100)</f>
        <v>17328.88</v>
      </c>
      <c r="O7873" s="1">
        <v>11311.24</v>
      </c>
      <c r="P7873" s="1">
        <v>6017.64</v>
      </c>
      <c r="Q7873">
        <f>Table1[[#This Row],[Revenue]]-Table1[[#This Row],[Cost]]</f>
        <v>6017.6400000000012</v>
      </c>
      <c r="R7873" s="6">
        <f>Table1[[#This Row],[Profit]]/Table1[[#This Row],[Revenue]]</f>
        <v>0.34726075776391779</v>
      </c>
    </row>
    <row r="7874" spans="1:18" x14ac:dyDescent="0.45">
      <c r="A7874" s="4" t="s">
        <v>13131</v>
      </c>
      <c r="B7874" s="4" t="s">
        <v>13132</v>
      </c>
      <c r="C7874" s="4" t="s">
        <v>7</v>
      </c>
      <c r="D7874" s="4" t="s">
        <v>134</v>
      </c>
      <c r="E7874" s="4" t="s">
        <v>22</v>
      </c>
      <c r="F7874" s="5">
        <v>45979</v>
      </c>
      <c r="G7874" s="4" t="str">
        <f>IF(WEEKDAY(Table1[[#This Row],[Order_Date]],2)&gt;=6,"Weekend","Weekday")</f>
        <v>Weekday</v>
      </c>
      <c r="H7874" s="5" t="str">
        <f>TEXT(Table1[[#This Row],[Order_Date]],"mmmm")</f>
        <v>November</v>
      </c>
      <c r="I7874" s="7">
        <f>MONTH(Table1[[#This Row],[Order_Date]])</f>
        <v>11</v>
      </c>
      <c r="J7874" s="7">
        <v>5</v>
      </c>
      <c r="K7874" s="4">
        <v>1197.93</v>
      </c>
      <c r="L7874" s="4">
        <v>5</v>
      </c>
      <c r="M7874" s="4">
        <v>5690.17</v>
      </c>
      <c r="N7874" s="4">
        <f>(Table1[[#This Row],[Quantity]]*Table1[[#This Row],[Unit_Price]])*(1-Table1[[#This Row],[Discount_%]]/100)</f>
        <v>5690.1675000000005</v>
      </c>
      <c r="O7874" s="4">
        <v>4136.58</v>
      </c>
      <c r="P7874" s="4">
        <v>1553.59</v>
      </c>
      <c r="Q7874">
        <f>Table1[[#This Row],[Revenue]]-Table1[[#This Row],[Cost]]</f>
        <v>1553.5900000000001</v>
      </c>
      <c r="R7874" s="6">
        <f>Table1[[#This Row],[Profit]]/Table1[[#This Row],[Revenue]]</f>
        <v>0.2730305069971547</v>
      </c>
    </row>
    <row r="7875" spans="1:18" x14ac:dyDescent="0.45">
      <c r="A7875" s="1" t="s">
        <v>13133</v>
      </c>
      <c r="B7875" s="1" t="s">
        <v>13134</v>
      </c>
      <c r="C7875" s="1" t="s">
        <v>2</v>
      </c>
      <c r="D7875" s="1" t="s">
        <v>17</v>
      </c>
      <c r="E7875" s="1" t="s">
        <v>22</v>
      </c>
      <c r="F7875" s="2">
        <v>45898</v>
      </c>
      <c r="G7875" s="1" t="str">
        <f>IF(WEEKDAY(Table1[[#This Row],[Order_Date]],2)&gt;=6,"Weekend","Weekday")</f>
        <v>Weekday</v>
      </c>
      <c r="H7875" s="2" t="str">
        <f>TEXT(Table1[[#This Row],[Order_Date]],"mmmm")</f>
        <v>August</v>
      </c>
      <c r="I7875" s="8">
        <f>MONTH(Table1[[#This Row],[Order_Date]])</f>
        <v>8</v>
      </c>
      <c r="J7875" s="8">
        <v>4</v>
      </c>
      <c r="K7875" s="1">
        <v>2866.67</v>
      </c>
      <c r="L7875" s="1">
        <v>0</v>
      </c>
      <c r="M7875" s="1">
        <v>11466.68</v>
      </c>
      <c r="N7875" s="1">
        <f>(Table1[[#This Row],[Quantity]]*Table1[[#This Row],[Unit_Price]])*(1-Table1[[#This Row],[Discount_%]]/100)</f>
        <v>11466.68</v>
      </c>
      <c r="O7875" s="1">
        <v>7928.2</v>
      </c>
      <c r="P7875" s="1">
        <v>3538.48</v>
      </c>
      <c r="Q7875">
        <f>Table1[[#This Row],[Revenue]]-Table1[[#This Row],[Cost]]</f>
        <v>3538.4800000000005</v>
      </c>
      <c r="R7875" s="6">
        <f>Table1[[#This Row],[Profit]]/Table1[[#This Row],[Revenue]]</f>
        <v>0.30858801326975199</v>
      </c>
    </row>
    <row r="7876" spans="1:18" x14ac:dyDescent="0.45">
      <c r="A7876" s="4" t="s">
        <v>13135</v>
      </c>
      <c r="B7876" s="4" t="s">
        <v>11279</v>
      </c>
      <c r="C7876" s="4" t="s">
        <v>7</v>
      </c>
      <c r="D7876" s="4" t="s">
        <v>71</v>
      </c>
      <c r="E7876" s="4" t="s">
        <v>22</v>
      </c>
      <c r="F7876" s="5">
        <v>45916</v>
      </c>
      <c r="G7876" s="4" t="str">
        <f>IF(WEEKDAY(Table1[[#This Row],[Order_Date]],2)&gt;=6,"Weekend","Weekday")</f>
        <v>Weekday</v>
      </c>
      <c r="H7876" s="5" t="str">
        <f>TEXT(Table1[[#This Row],[Order_Date]],"mmmm")</f>
        <v>September</v>
      </c>
      <c r="I7876" s="7">
        <f>MONTH(Table1[[#This Row],[Order_Date]])</f>
        <v>9</v>
      </c>
      <c r="J7876" s="7">
        <v>4</v>
      </c>
      <c r="K7876" s="4">
        <v>1912.54</v>
      </c>
      <c r="L7876" s="4">
        <v>10</v>
      </c>
      <c r="M7876" s="4">
        <v>6885.14</v>
      </c>
      <c r="N7876" s="4">
        <f>(Table1[[#This Row],[Quantity]]*Table1[[#This Row],[Unit_Price]])*(1-Table1[[#This Row],[Discount_%]]/100)</f>
        <v>6885.1440000000002</v>
      </c>
      <c r="O7876" s="4">
        <v>5047.8599999999997</v>
      </c>
      <c r="P7876" s="4">
        <v>1837.28</v>
      </c>
      <c r="Q7876">
        <f>Table1[[#This Row],[Revenue]]-Table1[[#This Row],[Cost]]</f>
        <v>1837.2800000000007</v>
      </c>
      <c r="R7876" s="6">
        <f>Table1[[#This Row],[Profit]]/Table1[[#This Row],[Revenue]]</f>
        <v>0.26684715198238523</v>
      </c>
    </row>
    <row r="7877" spans="1:18" x14ac:dyDescent="0.45">
      <c r="A7877" s="1" t="s">
        <v>13136</v>
      </c>
      <c r="B7877" s="1" t="s">
        <v>13137</v>
      </c>
      <c r="C7877" s="1" t="s">
        <v>28</v>
      </c>
      <c r="D7877" s="1" t="s">
        <v>29</v>
      </c>
      <c r="E7877" s="1" t="s">
        <v>22</v>
      </c>
      <c r="F7877" s="2">
        <v>45593</v>
      </c>
      <c r="G7877" s="1" t="str">
        <f>IF(WEEKDAY(Table1[[#This Row],[Order_Date]],2)&gt;=6,"Weekend","Weekday")</f>
        <v>Weekday</v>
      </c>
      <c r="H7877" s="2" t="str">
        <f>TEXT(Table1[[#This Row],[Order_Date]],"mmmm")</f>
        <v>October</v>
      </c>
      <c r="I7877" s="8">
        <f>MONTH(Table1[[#This Row],[Order_Date]])</f>
        <v>10</v>
      </c>
      <c r="J7877" s="8">
        <v>5</v>
      </c>
      <c r="K7877" s="1">
        <v>1363.36</v>
      </c>
      <c r="L7877" s="1">
        <v>15</v>
      </c>
      <c r="M7877" s="1">
        <v>5794.28</v>
      </c>
      <c r="N7877" s="1">
        <f>(Table1[[#This Row],[Quantity]]*Table1[[#This Row],[Unit_Price]])*(1-Table1[[#This Row],[Discount_%]]/100)</f>
        <v>5794.2799999999988</v>
      </c>
      <c r="O7877" s="1">
        <v>3863.56</v>
      </c>
      <c r="P7877" s="1">
        <v>1930.72</v>
      </c>
      <c r="Q7877">
        <f>Table1[[#This Row],[Revenue]]-Table1[[#This Row],[Cost]]</f>
        <v>1930.7199999999998</v>
      </c>
      <c r="R7877" s="6">
        <f>Table1[[#This Row],[Profit]]/Table1[[#This Row],[Revenue]]</f>
        <v>0.33321137397571399</v>
      </c>
    </row>
    <row r="7878" spans="1:18" x14ac:dyDescent="0.45">
      <c r="A7878" s="4" t="s">
        <v>13138</v>
      </c>
      <c r="B7878" s="4" t="s">
        <v>13139</v>
      </c>
      <c r="C7878" s="4" t="s">
        <v>28</v>
      </c>
      <c r="D7878" s="4" t="s">
        <v>35</v>
      </c>
      <c r="E7878" s="4" t="s">
        <v>4</v>
      </c>
      <c r="F7878" s="5">
        <v>45842</v>
      </c>
      <c r="G7878" s="4" t="str">
        <f>IF(WEEKDAY(Table1[[#This Row],[Order_Date]],2)&gt;=6,"Weekend","Weekday")</f>
        <v>Weekday</v>
      </c>
      <c r="H7878" s="5" t="str">
        <f>TEXT(Table1[[#This Row],[Order_Date]],"mmmm")</f>
        <v>July</v>
      </c>
      <c r="I7878" s="7">
        <f>MONTH(Table1[[#This Row],[Order_Date]])</f>
        <v>7</v>
      </c>
      <c r="J7878" s="7">
        <v>4</v>
      </c>
      <c r="K7878" s="4">
        <v>1879.65</v>
      </c>
      <c r="L7878" s="4">
        <v>5</v>
      </c>
      <c r="M7878" s="4">
        <v>7142.67</v>
      </c>
      <c r="N7878" s="4">
        <f>(Table1[[#This Row],[Quantity]]*Table1[[#This Row],[Unit_Price]])*(1-Table1[[#This Row],[Discount_%]]/100)</f>
        <v>7142.67</v>
      </c>
      <c r="O7878" s="4">
        <v>4730.3999999999996</v>
      </c>
      <c r="P7878" s="4">
        <v>2412.27</v>
      </c>
      <c r="Q7878">
        <f>Table1[[#This Row],[Revenue]]-Table1[[#This Row],[Cost]]</f>
        <v>2412.2700000000004</v>
      </c>
      <c r="R7878" s="6">
        <f>Table1[[#This Row],[Profit]]/Table1[[#This Row],[Revenue]]</f>
        <v>0.33772664843818906</v>
      </c>
    </row>
    <row r="7879" spans="1:18" x14ac:dyDescent="0.45">
      <c r="A7879" s="1" t="s">
        <v>13140</v>
      </c>
      <c r="B7879" s="1" t="s">
        <v>7392</v>
      </c>
      <c r="C7879" s="1" t="s">
        <v>28</v>
      </c>
      <c r="D7879" s="1" t="s">
        <v>100</v>
      </c>
      <c r="E7879" s="1" t="s">
        <v>22</v>
      </c>
      <c r="F7879" s="2">
        <v>45865</v>
      </c>
      <c r="G7879" s="1" t="str">
        <f>IF(WEEKDAY(Table1[[#This Row],[Order_Date]],2)&gt;=6,"Weekend","Weekday")</f>
        <v>Weekend</v>
      </c>
      <c r="H7879" s="2" t="str">
        <f>TEXT(Table1[[#This Row],[Order_Date]],"mmmm")</f>
        <v>July</v>
      </c>
      <c r="I7879" s="8">
        <f>MONTH(Table1[[#This Row],[Order_Date]])</f>
        <v>7</v>
      </c>
      <c r="J7879" s="8">
        <v>3</v>
      </c>
      <c r="K7879" s="1">
        <v>3753.02</v>
      </c>
      <c r="L7879" s="1">
        <v>10</v>
      </c>
      <c r="M7879" s="1">
        <v>10133.15</v>
      </c>
      <c r="N7879" s="1">
        <f>(Table1[[#This Row],[Quantity]]*Table1[[#This Row],[Unit_Price]])*(1-Table1[[#This Row],[Discount_%]]/100)</f>
        <v>10133.154</v>
      </c>
      <c r="O7879" s="1">
        <v>7191.46</v>
      </c>
      <c r="P7879" s="1">
        <v>2941.69</v>
      </c>
      <c r="Q7879">
        <f>Table1[[#This Row],[Revenue]]-Table1[[#This Row],[Cost]]</f>
        <v>2941.6899999999996</v>
      </c>
      <c r="R7879" s="6">
        <f>Table1[[#This Row],[Profit]]/Table1[[#This Row],[Revenue]]</f>
        <v>0.29030360746658246</v>
      </c>
    </row>
    <row r="7880" spans="1:18" x14ac:dyDescent="0.45">
      <c r="A7880" s="4" t="s">
        <v>13141</v>
      </c>
      <c r="B7880" s="4" t="s">
        <v>13142</v>
      </c>
      <c r="C7880" s="4" t="s">
        <v>7</v>
      </c>
      <c r="D7880" s="4" t="s">
        <v>46</v>
      </c>
      <c r="E7880" s="4" t="s">
        <v>14</v>
      </c>
      <c r="F7880" s="5">
        <v>45508</v>
      </c>
      <c r="G7880" s="4" t="str">
        <f>IF(WEEKDAY(Table1[[#This Row],[Order_Date]],2)&gt;=6,"Weekend","Weekday")</f>
        <v>Weekend</v>
      </c>
      <c r="H7880" s="5" t="str">
        <f>TEXT(Table1[[#This Row],[Order_Date]],"mmmm")</f>
        <v>August</v>
      </c>
      <c r="I7880" s="7">
        <f>MONTH(Table1[[#This Row],[Order_Date]])</f>
        <v>8</v>
      </c>
      <c r="J7880" s="7">
        <v>3</v>
      </c>
      <c r="K7880" s="4">
        <v>1203.99</v>
      </c>
      <c r="L7880" s="4">
        <v>15</v>
      </c>
      <c r="M7880" s="4">
        <v>3070.17</v>
      </c>
      <c r="N7880" s="4">
        <f>(Table1[[#This Row],[Quantity]]*Table1[[#This Row],[Unit_Price]])*(1-Table1[[#This Row],[Discount_%]]/100)</f>
        <v>3070.1745000000001</v>
      </c>
      <c r="O7880" s="4">
        <v>2231.14</v>
      </c>
      <c r="P7880" s="4">
        <v>839.03</v>
      </c>
      <c r="Q7880">
        <f>Table1[[#This Row],[Revenue]]-Table1[[#This Row],[Cost]]</f>
        <v>839.0300000000002</v>
      </c>
      <c r="R7880" s="6">
        <f>Table1[[#This Row],[Profit]]/Table1[[#This Row],[Revenue]]</f>
        <v>0.2732845412469016</v>
      </c>
    </row>
    <row r="7881" spans="1:18" x14ac:dyDescent="0.45">
      <c r="A7881" s="1" t="s">
        <v>13143</v>
      </c>
      <c r="B7881" s="1" t="s">
        <v>9802</v>
      </c>
      <c r="C7881" s="1" t="s">
        <v>20</v>
      </c>
      <c r="D7881" s="1" t="s">
        <v>25</v>
      </c>
      <c r="E7881" s="1" t="s">
        <v>22</v>
      </c>
      <c r="F7881" s="2">
        <v>45793</v>
      </c>
      <c r="G7881" s="1" t="str">
        <f>IF(WEEKDAY(Table1[[#This Row],[Order_Date]],2)&gt;=6,"Weekend","Weekday")</f>
        <v>Weekday</v>
      </c>
      <c r="H7881" s="2" t="str">
        <f>TEXT(Table1[[#This Row],[Order_Date]],"mmmm")</f>
        <v>May</v>
      </c>
      <c r="I7881" s="8">
        <f>MONTH(Table1[[#This Row],[Order_Date]])</f>
        <v>5</v>
      </c>
      <c r="J7881" s="8">
        <v>5</v>
      </c>
      <c r="K7881" s="1">
        <v>1910.06</v>
      </c>
      <c r="L7881" s="1">
        <v>0</v>
      </c>
      <c r="M7881" s="1">
        <v>9550.2999999999993</v>
      </c>
      <c r="N7881" s="1">
        <f>(Table1[[#This Row],[Quantity]]*Table1[[#This Row],[Unit_Price]])*(1-Table1[[#This Row],[Discount_%]]/100)</f>
        <v>9550.2999999999993</v>
      </c>
      <c r="O7881" s="1">
        <v>7768.76</v>
      </c>
      <c r="P7881" s="1">
        <v>1781.54</v>
      </c>
      <c r="Q7881">
        <f>Table1[[#This Row],[Revenue]]-Table1[[#This Row],[Cost]]</f>
        <v>1781.5399999999991</v>
      </c>
      <c r="R7881" s="6">
        <f>Table1[[#This Row],[Profit]]/Table1[[#This Row],[Revenue]]</f>
        <v>0.18654283111525294</v>
      </c>
    </row>
    <row r="7882" spans="1:18" x14ac:dyDescent="0.45">
      <c r="A7882" s="4" t="s">
        <v>13144</v>
      </c>
      <c r="B7882" s="4" t="s">
        <v>13145</v>
      </c>
      <c r="C7882" s="4" t="s">
        <v>20</v>
      </c>
      <c r="D7882" s="4" t="s">
        <v>57</v>
      </c>
      <c r="E7882" s="4" t="s">
        <v>22</v>
      </c>
      <c r="F7882" s="5">
        <v>45685</v>
      </c>
      <c r="G7882" s="4" t="str">
        <f>IF(WEEKDAY(Table1[[#This Row],[Order_Date]],2)&gt;=6,"Weekend","Weekday")</f>
        <v>Weekday</v>
      </c>
      <c r="H7882" s="5" t="str">
        <f>TEXT(Table1[[#This Row],[Order_Date]],"mmmm")</f>
        <v>January</v>
      </c>
      <c r="I7882" s="7">
        <f>MONTH(Table1[[#This Row],[Order_Date]])</f>
        <v>1</v>
      </c>
      <c r="J7882" s="7">
        <v>4</v>
      </c>
      <c r="K7882" s="4">
        <v>4215.51</v>
      </c>
      <c r="L7882" s="4">
        <v>20</v>
      </c>
      <c r="M7882" s="4">
        <v>13489.63</v>
      </c>
      <c r="N7882" s="4">
        <f>(Table1[[#This Row],[Quantity]]*Table1[[#This Row],[Unit_Price]])*(1-Table1[[#This Row],[Discount_%]]/100)</f>
        <v>13489.632000000001</v>
      </c>
      <c r="O7882" s="4">
        <v>11433.86</v>
      </c>
      <c r="P7882" s="4">
        <v>2055.77</v>
      </c>
      <c r="Q7882">
        <f>Table1[[#This Row],[Revenue]]-Table1[[#This Row],[Cost]]</f>
        <v>2055.7699999999986</v>
      </c>
      <c r="R7882" s="6">
        <f>Table1[[#This Row],[Profit]]/Table1[[#This Row],[Revenue]]</f>
        <v>0.15239632221195096</v>
      </c>
    </row>
    <row r="7883" spans="1:18" x14ac:dyDescent="0.45">
      <c r="A7883" s="1" t="s">
        <v>13146</v>
      </c>
      <c r="B7883" s="1" t="s">
        <v>8827</v>
      </c>
      <c r="C7883" s="1" t="s">
        <v>12</v>
      </c>
      <c r="D7883" s="1" t="s">
        <v>32</v>
      </c>
      <c r="E7883" s="1" t="s">
        <v>4</v>
      </c>
      <c r="F7883" s="2">
        <v>45347</v>
      </c>
      <c r="G7883" s="1" t="str">
        <f>IF(WEEKDAY(Table1[[#This Row],[Order_Date]],2)&gt;=6,"Weekend","Weekday")</f>
        <v>Weekend</v>
      </c>
      <c r="H7883" s="2" t="str">
        <f>TEXT(Table1[[#This Row],[Order_Date]],"mmmm")</f>
        <v>February</v>
      </c>
      <c r="I7883" s="8">
        <f>MONTH(Table1[[#This Row],[Order_Date]])</f>
        <v>2</v>
      </c>
      <c r="J7883" s="8">
        <v>5</v>
      </c>
      <c r="K7883" s="1">
        <v>530.39</v>
      </c>
      <c r="L7883" s="1">
        <v>10</v>
      </c>
      <c r="M7883" s="1">
        <v>2386.7600000000002</v>
      </c>
      <c r="N7883" s="1">
        <f>(Table1[[#This Row],[Quantity]]*Table1[[#This Row],[Unit_Price]])*(1-Table1[[#This Row],[Discount_%]]/100)</f>
        <v>2386.7550000000001</v>
      </c>
      <c r="O7883" s="1">
        <v>1826.67</v>
      </c>
      <c r="P7883" s="1">
        <v>560.09</v>
      </c>
      <c r="Q7883">
        <f>Table1[[#This Row],[Revenue]]-Table1[[#This Row],[Cost]]</f>
        <v>560.09000000000015</v>
      </c>
      <c r="R7883" s="6">
        <f>Table1[[#This Row],[Profit]]/Table1[[#This Row],[Revenue]]</f>
        <v>0.23466540414620657</v>
      </c>
    </row>
    <row r="7884" spans="1:18" x14ac:dyDescent="0.45">
      <c r="A7884" s="4" t="s">
        <v>13147</v>
      </c>
      <c r="B7884" s="4" t="s">
        <v>2469</v>
      </c>
      <c r="C7884" s="4" t="s">
        <v>20</v>
      </c>
      <c r="D7884" s="4" t="s">
        <v>25</v>
      </c>
      <c r="E7884" s="4" t="s">
        <v>14</v>
      </c>
      <c r="F7884" s="5">
        <v>45355</v>
      </c>
      <c r="G7884" s="4" t="str">
        <f>IF(WEEKDAY(Table1[[#This Row],[Order_Date]],2)&gt;=6,"Weekend","Weekday")</f>
        <v>Weekday</v>
      </c>
      <c r="H7884" s="5" t="str">
        <f>TEXT(Table1[[#This Row],[Order_Date]],"mmmm")</f>
        <v>March</v>
      </c>
      <c r="I7884" s="7">
        <f>MONTH(Table1[[#This Row],[Order_Date]])</f>
        <v>3</v>
      </c>
      <c r="J7884" s="7">
        <v>3</v>
      </c>
      <c r="K7884" s="4">
        <v>3273.27</v>
      </c>
      <c r="L7884" s="4">
        <v>5</v>
      </c>
      <c r="M7884" s="4">
        <v>9328.82</v>
      </c>
      <c r="N7884" s="4">
        <f>(Table1[[#This Row],[Quantity]]*Table1[[#This Row],[Unit_Price]])*(1-Table1[[#This Row],[Discount_%]]/100)</f>
        <v>9328.8194999999996</v>
      </c>
      <c r="O7884" s="4">
        <v>7202.7</v>
      </c>
      <c r="P7884" s="4">
        <v>2126.12</v>
      </c>
      <c r="Q7884">
        <f>Table1[[#This Row],[Revenue]]-Table1[[#This Row],[Cost]]</f>
        <v>2126.12</v>
      </c>
      <c r="R7884" s="6">
        <f>Table1[[#This Row],[Profit]]/Table1[[#This Row],[Revenue]]</f>
        <v>0.22790878160367548</v>
      </c>
    </row>
    <row r="7885" spans="1:18" x14ac:dyDescent="0.45">
      <c r="A7885" s="1" t="s">
        <v>13148</v>
      </c>
      <c r="B7885" s="1" t="s">
        <v>13149</v>
      </c>
      <c r="C7885" s="1" t="s">
        <v>28</v>
      </c>
      <c r="D7885" s="1" t="s">
        <v>85</v>
      </c>
      <c r="E7885" s="1" t="s">
        <v>14</v>
      </c>
      <c r="F7885" s="2">
        <v>45729</v>
      </c>
      <c r="G7885" s="1" t="str">
        <f>IF(WEEKDAY(Table1[[#This Row],[Order_Date]],2)&gt;=6,"Weekend","Weekday")</f>
        <v>Weekday</v>
      </c>
      <c r="H7885" s="2" t="str">
        <f>TEXT(Table1[[#This Row],[Order_Date]],"mmmm")</f>
        <v>March</v>
      </c>
      <c r="I7885" s="8">
        <f>MONTH(Table1[[#This Row],[Order_Date]])</f>
        <v>3</v>
      </c>
      <c r="J7885" s="8">
        <v>4</v>
      </c>
      <c r="K7885" s="1">
        <v>1115.17</v>
      </c>
      <c r="L7885" s="1">
        <v>0</v>
      </c>
      <c r="M7885" s="1">
        <v>4460.68</v>
      </c>
      <c r="N7885" s="1">
        <f>(Table1[[#This Row],[Quantity]]*Table1[[#This Row],[Unit_Price]])*(1-Table1[[#This Row],[Discount_%]]/100)</f>
        <v>4460.68</v>
      </c>
      <c r="O7885" s="1">
        <v>3370.38</v>
      </c>
      <c r="P7885" s="1">
        <v>1090.3</v>
      </c>
      <c r="Q7885">
        <f>Table1[[#This Row],[Revenue]]-Table1[[#This Row],[Cost]]</f>
        <v>1090.3000000000002</v>
      </c>
      <c r="R7885" s="6">
        <f>Table1[[#This Row],[Profit]]/Table1[[#This Row],[Revenue]]</f>
        <v>0.24442461687455722</v>
      </c>
    </row>
    <row r="7886" spans="1:18" x14ac:dyDescent="0.45">
      <c r="A7886" s="4" t="s">
        <v>13150</v>
      </c>
      <c r="B7886" s="4" t="s">
        <v>7074</v>
      </c>
      <c r="C7886" s="4" t="s">
        <v>28</v>
      </c>
      <c r="D7886" s="4" t="s">
        <v>35</v>
      </c>
      <c r="E7886" s="4" t="s">
        <v>22</v>
      </c>
      <c r="F7886" s="5">
        <v>45392</v>
      </c>
      <c r="G7886" s="4" t="str">
        <f>IF(WEEKDAY(Table1[[#This Row],[Order_Date]],2)&gt;=6,"Weekend","Weekday")</f>
        <v>Weekday</v>
      </c>
      <c r="H7886" s="5" t="str">
        <f>TEXT(Table1[[#This Row],[Order_Date]],"mmmm")</f>
        <v>April</v>
      </c>
      <c r="I7886" s="7">
        <f>MONTH(Table1[[#This Row],[Order_Date]])</f>
        <v>4</v>
      </c>
      <c r="J7886" s="7">
        <v>2</v>
      </c>
      <c r="K7886" s="4">
        <v>4723.93</v>
      </c>
      <c r="L7886" s="4">
        <v>10</v>
      </c>
      <c r="M7886" s="4">
        <v>8503.07</v>
      </c>
      <c r="N7886" s="4">
        <f>(Table1[[#This Row],[Quantity]]*Table1[[#This Row],[Unit_Price]])*(1-Table1[[#This Row],[Discount_%]]/100)</f>
        <v>8503.0740000000005</v>
      </c>
      <c r="O7886" s="4">
        <v>5595.8</v>
      </c>
      <c r="P7886" s="4">
        <v>2907.27</v>
      </c>
      <c r="Q7886">
        <f>Table1[[#This Row],[Revenue]]-Table1[[#This Row],[Cost]]</f>
        <v>2907.2699999999995</v>
      </c>
      <c r="R7886" s="6">
        <f>Table1[[#This Row],[Profit]]/Table1[[#This Row],[Revenue]]</f>
        <v>0.34190827548167896</v>
      </c>
    </row>
    <row r="7887" spans="1:18" x14ac:dyDescent="0.45">
      <c r="A7887" s="1" t="s">
        <v>13151</v>
      </c>
      <c r="B7887" s="1" t="s">
        <v>9132</v>
      </c>
      <c r="C7887" s="1" t="s">
        <v>12</v>
      </c>
      <c r="D7887" s="1" t="s">
        <v>38</v>
      </c>
      <c r="E7887" s="1" t="s">
        <v>14</v>
      </c>
      <c r="F7887" s="2">
        <v>45988</v>
      </c>
      <c r="G7887" s="1" t="str">
        <f>IF(WEEKDAY(Table1[[#This Row],[Order_Date]],2)&gt;=6,"Weekend","Weekday")</f>
        <v>Weekday</v>
      </c>
      <c r="H7887" s="2" t="str">
        <f>TEXT(Table1[[#This Row],[Order_Date]],"mmmm")</f>
        <v>November</v>
      </c>
      <c r="I7887" s="8">
        <f>MONTH(Table1[[#This Row],[Order_Date]])</f>
        <v>11</v>
      </c>
      <c r="J7887" s="8">
        <v>3</v>
      </c>
      <c r="K7887" s="1">
        <v>1487.66</v>
      </c>
      <c r="L7887" s="1">
        <v>20</v>
      </c>
      <c r="M7887" s="1">
        <v>3570.38</v>
      </c>
      <c r="N7887" s="1">
        <f>(Table1[[#This Row],[Quantity]]*Table1[[#This Row],[Unit_Price]])*(1-Table1[[#This Row],[Discount_%]]/100)</f>
        <v>3570.3840000000005</v>
      </c>
      <c r="O7887" s="1">
        <v>2651.76</v>
      </c>
      <c r="P7887" s="1">
        <v>918.62</v>
      </c>
      <c r="Q7887">
        <f>Table1[[#This Row],[Revenue]]-Table1[[#This Row],[Cost]]</f>
        <v>918.61999999999989</v>
      </c>
      <c r="R7887" s="6">
        <f>Table1[[#This Row],[Profit]]/Table1[[#This Row],[Revenue]]</f>
        <v>0.25728914009153087</v>
      </c>
    </row>
    <row r="7888" spans="1:18" x14ac:dyDescent="0.45">
      <c r="A7888" s="4" t="s">
        <v>13152</v>
      </c>
      <c r="B7888" s="4" t="s">
        <v>7861</v>
      </c>
      <c r="C7888" s="4" t="s">
        <v>2</v>
      </c>
      <c r="D7888" s="4" t="s">
        <v>65</v>
      </c>
      <c r="E7888" s="4" t="s">
        <v>14</v>
      </c>
      <c r="F7888" s="5">
        <v>45688</v>
      </c>
      <c r="G7888" s="4" t="str">
        <f>IF(WEEKDAY(Table1[[#This Row],[Order_Date]],2)&gt;=6,"Weekend","Weekday")</f>
        <v>Weekday</v>
      </c>
      <c r="H7888" s="5" t="str">
        <f>TEXT(Table1[[#This Row],[Order_Date]],"mmmm")</f>
        <v>January</v>
      </c>
      <c r="I7888" s="7">
        <f>MONTH(Table1[[#This Row],[Order_Date]])</f>
        <v>1</v>
      </c>
      <c r="J7888" s="7">
        <v>1</v>
      </c>
      <c r="K7888" s="4">
        <v>4804.22</v>
      </c>
      <c r="L7888" s="4">
        <v>0</v>
      </c>
      <c r="M7888" s="4">
        <v>4804.22</v>
      </c>
      <c r="N7888" s="4">
        <f>(Table1[[#This Row],[Quantity]]*Table1[[#This Row],[Unit_Price]])*(1-Table1[[#This Row],[Discount_%]]/100)</f>
        <v>4804.22</v>
      </c>
      <c r="O7888" s="4">
        <v>3014.56</v>
      </c>
      <c r="P7888" s="4">
        <v>1789.66</v>
      </c>
      <c r="Q7888">
        <f>Table1[[#This Row],[Revenue]]-Table1[[#This Row],[Cost]]</f>
        <v>1789.6600000000003</v>
      </c>
      <c r="R7888" s="6">
        <f>Table1[[#This Row],[Profit]]/Table1[[#This Row],[Revenue]]</f>
        <v>0.37251832763695253</v>
      </c>
    </row>
    <row r="7889" spans="1:18" x14ac:dyDescent="0.45">
      <c r="A7889" s="1" t="s">
        <v>13153</v>
      </c>
      <c r="B7889" s="1" t="s">
        <v>13154</v>
      </c>
      <c r="C7889" s="1" t="s">
        <v>2</v>
      </c>
      <c r="D7889" s="1" t="s">
        <v>17</v>
      </c>
      <c r="E7889" s="1" t="s">
        <v>14</v>
      </c>
      <c r="F7889" s="2">
        <v>45910</v>
      </c>
      <c r="G7889" s="1" t="str">
        <f>IF(WEEKDAY(Table1[[#This Row],[Order_Date]],2)&gt;=6,"Weekend","Weekday")</f>
        <v>Weekday</v>
      </c>
      <c r="H7889" s="2" t="str">
        <f>TEXT(Table1[[#This Row],[Order_Date]],"mmmm")</f>
        <v>September</v>
      </c>
      <c r="I7889" s="8">
        <f>MONTH(Table1[[#This Row],[Order_Date]])</f>
        <v>9</v>
      </c>
      <c r="J7889" s="8">
        <v>5</v>
      </c>
      <c r="K7889" s="1">
        <v>2193.63</v>
      </c>
      <c r="L7889" s="1">
        <v>5</v>
      </c>
      <c r="M7889" s="1">
        <v>10419.74</v>
      </c>
      <c r="N7889" s="1">
        <f>(Table1[[#This Row],[Quantity]]*Table1[[#This Row],[Unit_Price]])*(1-Table1[[#This Row],[Discount_%]]/100)</f>
        <v>10419.7425</v>
      </c>
      <c r="O7889" s="1">
        <v>6504.94</v>
      </c>
      <c r="P7889" s="1">
        <v>3914.8</v>
      </c>
      <c r="Q7889">
        <f>Table1[[#This Row],[Revenue]]-Table1[[#This Row],[Cost]]</f>
        <v>3914.8</v>
      </c>
      <c r="R7889" s="6">
        <f>Table1[[#This Row],[Profit]]/Table1[[#This Row],[Revenue]]</f>
        <v>0.37570995053619383</v>
      </c>
    </row>
    <row r="7890" spans="1:18" x14ac:dyDescent="0.45">
      <c r="A7890" s="4" t="s">
        <v>13155</v>
      </c>
      <c r="B7890" s="4" t="s">
        <v>10355</v>
      </c>
      <c r="C7890" s="4" t="s">
        <v>20</v>
      </c>
      <c r="D7890" s="4" t="s">
        <v>21</v>
      </c>
      <c r="E7890" s="4" t="s">
        <v>9</v>
      </c>
      <c r="F7890" s="5">
        <v>45706</v>
      </c>
      <c r="G7890" s="4" t="str">
        <f>IF(WEEKDAY(Table1[[#This Row],[Order_Date]],2)&gt;=6,"Weekend","Weekday")</f>
        <v>Weekday</v>
      </c>
      <c r="H7890" s="5" t="str">
        <f>TEXT(Table1[[#This Row],[Order_Date]],"mmmm")</f>
        <v>February</v>
      </c>
      <c r="I7890" s="7">
        <f>MONTH(Table1[[#This Row],[Order_Date]])</f>
        <v>2</v>
      </c>
      <c r="J7890" s="7">
        <v>5</v>
      </c>
      <c r="K7890" s="4">
        <v>3026.2</v>
      </c>
      <c r="L7890" s="4">
        <v>5</v>
      </c>
      <c r="M7890" s="4">
        <v>14374.45</v>
      </c>
      <c r="N7890" s="4">
        <f>(Table1[[#This Row],[Quantity]]*Table1[[#This Row],[Unit_Price]])*(1-Table1[[#This Row],[Discount_%]]/100)</f>
        <v>14374.449999999999</v>
      </c>
      <c r="O7890" s="4">
        <v>11784.28</v>
      </c>
      <c r="P7890" s="4">
        <v>2590.17</v>
      </c>
      <c r="Q7890">
        <f>Table1[[#This Row],[Revenue]]-Table1[[#This Row],[Cost]]</f>
        <v>2590.17</v>
      </c>
      <c r="R7890" s="6">
        <f>Table1[[#This Row],[Profit]]/Table1[[#This Row],[Revenue]]</f>
        <v>0.18019263345728009</v>
      </c>
    </row>
    <row r="7891" spans="1:18" x14ac:dyDescent="0.45">
      <c r="A7891" s="1" t="s">
        <v>13156</v>
      </c>
      <c r="B7891" s="1" t="s">
        <v>13157</v>
      </c>
      <c r="C7891" s="1" t="s">
        <v>12</v>
      </c>
      <c r="D7891" s="1" t="s">
        <v>38</v>
      </c>
      <c r="E7891" s="1" t="s">
        <v>9</v>
      </c>
      <c r="F7891" s="2">
        <v>45829</v>
      </c>
      <c r="G7891" s="1" t="str">
        <f>IF(WEEKDAY(Table1[[#This Row],[Order_Date]],2)&gt;=6,"Weekend","Weekday")</f>
        <v>Weekend</v>
      </c>
      <c r="H7891" s="2" t="str">
        <f>TEXT(Table1[[#This Row],[Order_Date]],"mmmm")</f>
        <v>June</v>
      </c>
      <c r="I7891" s="8">
        <f>MONTH(Table1[[#This Row],[Order_Date]])</f>
        <v>6</v>
      </c>
      <c r="J7891" s="8">
        <v>2</v>
      </c>
      <c r="K7891" s="1">
        <v>669.02</v>
      </c>
      <c r="L7891" s="1">
        <v>5</v>
      </c>
      <c r="M7891" s="1">
        <v>1271.1400000000001</v>
      </c>
      <c r="N7891" s="1">
        <f>(Table1[[#This Row],[Quantity]]*Table1[[#This Row],[Unit_Price]])*(1-Table1[[#This Row],[Discount_%]]/100)</f>
        <v>1271.1379999999999</v>
      </c>
      <c r="O7891" s="1">
        <v>1048.6199999999999</v>
      </c>
      <c r="P7891" s="1">
        <v>222.52</v>
      </c>
      <c r="Q7891">
        <f>Table1[[#This Row],[Revenue]]-Table1[[#This Row],[Cost]]</f>
        <v>222.52000000000021</v>
      </c>
      <c r="R7891" s="6">
        <f>Table1[[#This Row],[Profit]]/Table1[[#This Row],[Revenue]]</f>
        <v>0.17505546202621269</v>
      </c>
    </row>
    <row r="7892" spans="1:18" x14ac:dyDescent="0.45">
      <c r="A7892" s="4" t="s">
        <v>13158</v>
      </c>
      <c r="B7892" s="4" t="s">
        <v>12003</v>
      </c>
      <c r="C7892" s="4" t="s">
        <v>7</v>
      </c>
      <c r="D7892" s="4" t="s">
        <v>134</v>
      </c>
      <c r="E7892" s="4" t="s">
        <v>9</v>
      </c>
      <c r="F7892" s="5">
        <v>45363</v>
      </c>
      <c r="G7892" s="4" t="str">
        <f>IF(WEEKDAY(Table1[[#This Row],[Order_Date]],2)&gt;=6,"Weekend","Weekday")</f>
        <v>Weekday</v>
      </c>
      <c r="H7892" s="5" t="str">
        <f>TEXT(Table1[[#This Row],[Order_Date]],"mmmm")</f>
        <v>March</v>
      </c>
      <c r="I7892" s="7">
        <f>MONTH(Table1[[#This Row],[Order_Date]])</f>
        <v>3</v>
      </c>
      <c r="J7892" s="7">
        <v>1</v>
      </c>
      <c r="K7892" s="4">
        <v>4834.3599999999997</v>
      </c>
      <c r="L7892" s="4">
        <v>15</v>
      </c>
      <c r="M7892" s="4">
        <v>4109.21</v>
      </c>
      <c r="N7892" s="4">
        <f>(Table1[[#This Row],[Quantity]]*Table1[[#This Row],[Unit_Price]])*(1-Table1[[#This Row],[Discount_%]]/100)</f>
        <v>4109.2059999999992</v>
      </c>
      <c r="O7892" s="4">
        <v>2550.12</v>
      </c>
      <c r="P7892" s="4">
        <v>1559.09</v>
      </c>
      <c r="Q7892">
        <f>Table1[[#This Row],[Revenue]]-Table1[[#This Row],[Cost]]</f>
        <v>1559.0900000000001</v>
      </c>
      <c r="R7892" s="6">
        <f>Table1[[#This Row],[Profit]]/Table1[[#This Row],[Revenue]]</f>
        <v>0.37941356124413206</v>
      </c>
    </row>
    <row r="7893" spans="1:18" x14ac:dyDescent="0.45">
      <c r="A7893" s="1" t="s">
        <v>13159</v>
      </c>
      <c r="B7893" s="1" t="s">
        <v>9842</v>
      </c>
      <c r="C7893" s="1" t="s">
        <v>2</v>
      </c>
      <c r="D7893" s="1" t="s">
        <v>65</v>
      </c>
      <c r="E7893" s="1" t="s">
        <v>14</v>
      </c>
      <c r="F7893" s="2">
        <v>45625</v>
      </c>
      <c r="G7893" s="1" t="str">
        <f>IF(WEEKDAY(Table1[[#This Row],[Order_Date]],2)&gt;=6,"Weekend","Weekday")</f>
        <v>Weekday</v>
      </c>
      <c r="H7893" s="2" t="str">
        <f>TEXT(Table1[[#This Row],[Order_Date]],"mmmm")</f>
        <v>November</v>
      </c>
      <c r="I7893" s="8">
        <f>MONTH(Table1[[#This Row],[Order_Date]])</f>
        <v>11</v>
      </c>
      <c r="J7893" s="8">
        <v>3</v>
      </c>
      <c r="K7893" s="1">
        <v>4243.6000000000004</v>
      </c>
      <c r="L7893" s="1">
        <v>5</v>
      </c>
      <c r="M7893" s="1">
        <v>12094.26</v>
      </c>
      <c r="N7893" s="1">
        <f>(Table1[[#This Row],[Quantity]]*Table1[[#This Row],[Unit_Price]])*(1-Table1[[#This Row],[Discount_%]]/100)</f>
        <v>12094.26</v>
      </c>
      <c r="O7893" s="1">
        <v>9957.16</v>
      </c>
      <c r="P7893" s="1">
        <v>2137.1</v>
      </c>
      <c r="Q7893">
        <f>Table1[[#This Row],[Revenue]]-Table1[[#This Row],[Cost]]</f>
        <v>2137.1000000000004</v>
      </c>
      <c r="R7893" s="6">
        <f>Table1[[#This Row],[Profit]]/Table1[[#This Row],[Revenue]]</f>
        <v>0.17670365942190758</v>
      </c>
    </row>
    <row r="7894" spans="1:18" x14ac:dyDescent="0.45">
      <c r="A7894" s="4" t="s">
        <v>13160</v>
      </c>
      <c r="B7894" s="4" t="s">
        <v>3747</v>
      </c>
      <c r="C7894" s="4" t="s">
        <v>20</v>
      </c>
      <c r="D7894" s="4" t="s">
        <v>103</v>
      </c>
      <c r="E7894" s="4" t="s">
        <v>9</v>
      </c>
      <c r="F7894" s="5">
        <v>45840</v>
      </c>
      <c r="G7894" s="4" t="str">
        <f>IF(WEEKDAY(Table1[[#This Row],[Order_Date]],2)&gt;=6,"Weekend","Weekday")</f>
        <v>Weekday</v>
      </c>
      <c r="H7894" s="5" t="str">
        <f>TEXT(Table1[[#This Row],[Order_Date]],"mmmm")</f>
        <v>July</v>
      </c>
      <c r="I7894" s="7">
        <f>MONTH(Table1[[#This Row],[Order_Date]])</f>
        <v>7</v>
      </c>
      <c r="J7894" s="7">
        <v>5</v>
      </c>
      <c r="K7894" s="4">
        <v>2803.1</v>
      </c>
      <c r="L7894" s="4">
        <v>20</v>
      </c>
      <c r="M7894" s="4">
        <v>11212.4</v>
      </c>
      <c r="N7894" s="4">
        <f>(Table1[[#This Row],[Quantity]]*Table1[[#This Row],[Unit_Price]])*(1-Table1[[#This Row],[Discount_%]]/100)</f>
        <v>11212.400000000001</v>
      </c>
      <c r="O7894" s="4">
        <v>8116.04</v>
      </c>
      <c r="P7894" s="4">
        <v>3096.36</v>
      </c>
      <c r="Q7894">
        <f>Table1[[#This Row],[Revenue]]-Table1[[#This Row],[Cost]]</f>
        <v>3096.3599999999997</v>
      </c>
      <c r="R7894" s="6">
        <f>Table1[[#This Row],[Profit]]/Table1[[#This Row],[Revenue]]</f>
        <v>0.27615497128179517</v>
      </c>
    </row>
    <row r="7895" spans="1:18" x14ac:dyDescent="0.45">
      <c r="A7895" s="1" t="s">
        <v>13161</v>
      </c>
      <c r="B7895" s="1" t="s">
        <v>7264</v>
      </c>
      <c r="C7895" s="1" t="s">
        <v>20</v>
      </c>
      <c r="D7895" s="1" t="s">
        <v>60</v>
      </c>
      <c r="E7895" s="1" t="s">
        <v>4</v>
      </c>
      <c r="F7895" s="2">
        <v>45789</v>
      </c>
      <c r="G7895" s="1" t="str">
        <f>IF(WEEKDAY(Table1[[#This Row],[Order_Date]],2)&gt;=6,"Weekend","Weekday")</f>
        <v>Weekday</v>
      </c>
      <c r="H7895" s="2" t="str">
        <f>TEXT(Table1[[#This Row],[Order_Date]],"mmmm")</f>
        <v>May</v>
      </c>
      <c r="I7895" s="8">
        <f>MONTH(Table1[[#This Row],[Order_Date]])</f>
        <v>5</v>
      </c>
      <c r="J7895" s="8">
        <v>1</v>
      </c>
      <c r="K7895" s="1">
        <v>3606.3</v>
      </c>
      <c r="L7895" s="1">
        <v>15</v>
      </c>
      <c r="M7895" s="1">
        <v>3065.36</v>
      </c>
      <c r="N7895" s="1">
        <f>(Table1[[#This Row],[Quantity]]*Table1[[#This Row],[Unit_Price]])*(1-Table1[[#This Row],[Discount_%]]/100)</f>
        <v>3065.355</v>
      </c>
      <c r="O7895" s="1">
        <v>2251.67</v>
      </c>
      <c r="P7895" s="1">
        <v>813.69</v>
      </c>
      <c r="Q7895">
        <f>Table1[[#This Row],[Revenue]]-Table1[[#This Row],[Cost]]</f>
        <v>813.69</v>
      </c>
      <c r="R7895" s="6">
        <f>Table1[[#This Row],[Profit]]/Table1[[#This Row],[Revenue]]</f>
        <v>0.26544679907090846</v>
      </c>
    </row>
    <row r="7896" spans="1:18" x14ac:dyDescent="0.45">
      <c r="A7896" s="4" t="s">
        <v>13162</v>
      </c>
      <c r="B7896" s="4" t="s">
        <v>13163</v>
      </c>
      <c r="C7896" s="4" t="s">
        <v>12</v>
      </c>
      <c r="D7896" s="4" t="s">
        <v>41</v>
      </c>
      <c r="E7896" s="4" t="s">
        <v>22</v>
      </c>
      <c r="F7896" s="5">
        <v>45832</v>
      </c>
      <c r="G7896" s="4" t="str">
        <f>IF(WEEKDAY(Table1[[#This Row],[Order_Date]],2)&gt;=6,"Weekend","Weekday")</f>
        <v>Weekday</v>
      </c>
      <c r="H7896" s="5" t="str">
        <f>TEXT(Table1[[#This Row],[Order_Date]],"mmmm")</f>
        <v>June</v>
      </c>
      <c r="I7896" s="7">
        <f>MONTH(Table1[[#This Row],[Order_Date]])</f>
        <v>6</v>
      </c>
      <c r="J7896" s="7">
        <v>1</v>
      </c>
      <c r="K7896" s="4">
        <v>3422.45</v>
      </c>
      <c r="L7896" s="4">
        <v>15</v>
      </c>
      <c r="M7896" s="4">
        <v>2909.08</v>
      </c>
      <c r="N7896" s="4">
        <f>(Table1[[#This Row],[Quantity]]*Table1[[#This Row],[Unit_Price]])*(1-Table1[[#This Row],[Discount_%]]/100)</f>
        <v>2909.0825</v>
      </c>
      <c r="O7896" s="4">
        <v>2221.4</v>
      </c>
      <c r="P7896" s="4">
        <v>687.68</v>
      </c>
      <c r="Q7896">
        <f>Table1[[#This Row],[Revenue]]-Table1[[#This Row],[Cost]]</f>
        <v>687.67999999999984</v>
      </c>
      <c r="R7896" s="6">
        <f>Table1[[#This Row],[Profit]]/Table1[[#This Row],[Revenue]]</f>
        <v>0.23639088646582423</v>
      </c>
    </row>
    <row r="7897" spans="1:18" x14ac:dyDescent="0.45">
      <c r="A7897" s="1" t="s">
        <v>13164</v>
      </c>
      <c r="B7897" s="1" t="s">
        <v>13165</v>
      </c>
      <c r="C7897" s="1" t="s">
        <v>28</v>
      </c>
      <c r="D7897" s="1" t="s">
        <v>100</v>
      </c>
      <c r="E7897" s="1" t="s">
        <v>9</v>
      </c>
      <c r="F7897" s="2">
        <v>45304</v>
      </c>
      <c r="G7897" s="1" t="str">
        <f>IF(WEEKDAY(Table1[[#This Row],[Order_Date]],2)&gt;=6,"Weekend","Weekday")</f>
        <v>Weekend</v>
      </c>
      <c r="H7897" s="2" t="str">
        <f>TEXT(Table1[[#This Row],[Order_Date]],"mmmm")</f>
        <v>January</v>
      </c>
      <c r="I7897" s="8">
        <f>MONTH(Table1[[#This Row],[Order_Date]])</f>
        <v>1</v>
      </c>
      <c r="J7897" s="8">
        <v>1</v>
      </c>
      <c r="K7897" s="1">
        <v>360.13</v>
      </c>
      <c r="L7897" s="1">
        <v>10</v>
      </c>
      <c r="M7897" s="1">
        <v>324.12</v>
      </c>
      <c r="N7897" s="1">
        <f>(Table1[[#This Row],[Quantity]]*Table1[[#This Row],[Unit_Price]])*(1-Table1[[#This Row],[Discount_%]]/100)</f>
        <v>324.11700000000002</v>
      </c>
      <c r="O7897" s="1">
        <v>255.99</v>
      </c>
      <c r="P7897" s="1">
        <v>68.13</v>
      </c>
      <c r="Q7897">
        <f>Table1[[#This Row],[Revenue]]-Table1[[#This Row],[Cost]]</f>
        <v>68.13</v>
      </c>
      <c r="R7897" s="6">
        <f>Table1[[#This Row],[Profit]]/Table1[[#This Row],[Revenue]]</f>
        <v>0.2101999259533506</v>
      </c>
    </row>
    <row r="7898" spans="1:18" x14ac:dyDescent="0.45">
      <c r="A7898" s="4" t="s">
        <v>13166</v>
      </c>
      <c r="B7898" s="4" t="s">
        <v>2793</v>
      </c>
      <c r="C7898" s="4" t="s">
        <v>20</v>
      </c>
      <c r="D7898" s="4" t="s">
        <v>103</v>
      </c>
      <c r="E7898" s="4" t="s">
        <v>9</v>
      </c>
      <c r="F7898" s="5">
        <v>45635</v>
      </c>
      <c r="G7898" s="4" t="str">
        <f>IF(WEEKDAY(Table1[[#This Row],[Order_Date]],2)&gt;=6,"Weekend","Weekday")</f>
        <v>Weekday</v>
      </c>
      <c r="H7898" s="5" t="str">
        <f>TEXT(Table1[[#This Row],[Order_Date]],"mmmm")</f>
        <v>December</v>
      </c>
      <c r="I7898" s="7">
        <f>MONTH(Table1[[#This Row],[Order_Date]])</f>
        <v>12</v>
      </c>
      <c r="J7898" s="7">
        <v>2</v>
      </c>
      <c r="K7898" s="4">
        <v>972.62</v>
      </c>
      <c r="L7898" s="4">
        <v>10</v>
      </c>
      <c r="M7898" s="4">
        <v>1750.72</v>
      </c>
      <c r="N7898" s="4">
        <f>(Table1[[#This Row],[Quantity]]*Table1[[#This Row],[Unit_Price]])*(1-Table1[[#This Row],[Discount_%]]/100)</f>
        <v>1750.7160000000001</v>
      </c>
      <c r="O7898" s="4">
        <v>1208.6099999999999</v>
      </c>
      <c r="P7898" s="4">
        <v>542.11</v>
      </c>
      <c r="Q7898">
        <f>Table1[[#This Row],[Revenue]]-Table1[[#This Row],[Cost]]</f>
        <v>542.11000000000013</v>
      </c>
      <c r="R7898" s="6">
        <f>Table1[[#This Row],[Profit]]/Table1[[#This Row],[Revenue]]</f>
        <v>0.3096497441052824</v>
      </c>
    </row>
    <row r="7899" spans="1:18" x14ac:dyDescent="0.45">
      <c r="A7899" s="1" t="s">
        <v>13167</v>
      </c>
      <c r="B7899" s="1" t="s">
        <v>13168</v>
      </c>
      <c r="C7899" s="1" t="s">
        <v>28</v>
      </c>
      <c r="D7899" s="1" t="s">
        <v>29</v>
      </c>
      <c r="E7899" s="1" t="s">
        <v>9</v>
      </c>
      <c r="F7899" s="2">
        <v>45620</v>
      </c>
      <c r="G7899" s="1" t="str">
        <f>IF(WEEKDAY(Table1[[#This Row],[Order_Date]],2)&gt;=6,"Weekend","Weekday")</f>
        <v>Weekend</v>
      </c>
      <c r="H7899" s="2" t="str">
        <f>TEXT(Table1[[#This Row],[Order_Date]],"mmmm")</f>
        <v>November</v>
      </c>
      <c r="I7899" s="8">
        <f>MONTH(Table1[[#This Row],[Order_Date]])</f>
        <v>11</v>
      </c>
      <c r="J7899" s="8">
        <v>1</v>
      </c>
      <c r="K7899" s="1">
        <v>4985.87</v>
      </c>
      <c r="L7899" s="1">
        <v>5</v>
      </c>
      <c r="M7899" s="1">
        <v>4736.58</v>
      </c>
      <c r="N7899" s="1">
        <f>(Table1[[#This Row],[Quantity]]*Table1[[#This Row],[Unit_Price]])*(1-Table1[[#This Row],[Discount_%]]/100)</f>
        <v>4736.5765000000001</v>
      </c>
      <c r="O7899" s="1">
        <v>3166.68</v>
      </c>
      <c r="P7899" s="1">
        <v>1569.9</v>
      </c>
      <c r="Q7899">
        <f>Table1[[#This Row],[Revenue]]-Table1[[#This Row],[Cost]]</f>
        <v>1569.9</v>
      </c>
      <c r="R7899" s="6">
        <f>Table1[[#This Row],[Profit]]/Table1[[#This Row],[Revenue]]</f>
        <v>0.33144167310591188</v>
      </c>
    </row>
    <row r="7900" spans="1:18" x14ac:dyDescent="0.45">
      <c r="A7900" s="4" t="s">
        <v>13169</v>
      </c>
      <c r="B7900" s="4" t="s">
        <v>13170</v>
      </c>
      <c r="C7900" s="4" t="s">
        <v>28</v>
      </c>
      <c r="D7900" s="4" t="s">
        <v>100</v>
      </c>
      <c r="E7900" s="4" t="s">
        <v>9</v>
      </c>
      <c r="F7900" s="5">
        <v>45539</v>
      </c>
      <c r="G7900" s="4" t="str">
        <f>IF(WEEKDAY(Table1[[#This Row],[Order_Date]],2)&gt;=6,"Weekend","Weekday")</f>
        <v>Weekday</v>
      </c>
      <c r="H7900" s="5" t="str">
        <f>TEXT(Table1[[#This Row],[Order_Date]],"mmmm")</f>
        <v>September</v>
      </c>
      <c r="I7900" s="7">
        <f>MONTH(Table1[[#This Row],[Order_Date]])</f>
        <v>9</v>
      </c>
      <c r="J7900" s="7">
        <v>2</v>
      </c>
      <c r="K7900" s="4">
        <v>114.38</v>
      </c>
      <c r="L7900" s="4">
        <v>15</v>
      </c>
      <c r="M7900" s="4">
        <v>194.45</v>
      </c>
      <c r="N7900" s="4">
        <f>(Table1[[#This Row],[Quantity]]*Table1[[#This Row],[Unit_Price]])*(1-Table1[[#This Row],[Discount_%]]/100)</f>
        <v>194.446</v>
      </c>
      <c r="O7900" s="4">
        <v>133.65</v>
      </c>
      <c r="P7900" s="4">
        <v>60.8</v>
      </c>
      <c r="Q7900">
        <f>Table1[[#This Row],[Revenue]]-Table1[[#This Row],[Cost]]</f>
        <v>60.799999999999983</v>
      </c>
      <c r="R7900" s="6">
        <f>Table1[[#This Row],[Profit]]/Table1[[#This Row],[Revenue]]</f>
        <v>0.31267678066340965</v>
      </c>
    </row>
    <row r="7901" spans="1:18" x14ac:dyDescent="0.45">
      <c r="A7901" s="1" t="s">
        <v>13171</v>
      </c>
      <c r="B7901" s="1" t="s">
        <v>13172</v>
      </c>
      <c r="C7901" s="1" t="s">
        <v>28</v>
      </c>
      <c r="D7901" s="1" t="s">
        <v>29</v>
      </c>
      <c r="E7901" s="1" t="s">
        <v>14</v>
      </c>
      <c r="F7901" s="2">
        <v>45820</v>
      </c>
      <c r="G7901" s="1" t="str">
        <f>IF(WEEKDAY(Table1[[#This Row],[Order_Date]],2)&gt;=6,"Weekend","Weekday")</f>
        <v>Weekday</v>
      </c>
      <c r="H7901" s="2" t="str">
        <f>TEXT(Table1[[#This Row],[Order_Date]],"mmmm")</f>
        <v>June</v>
      </c>
      <c r="I7901" s="8">
        <f>MONTH(Table1[[#This Row],[Order_Date]])</f>
        <v>6</v>
      </c>
      <c r="J7901" s="8">
        <v>1</v>
      </c>
      <c r="K7901" s="1">
        <v>2848.97</v>
      </c>
      <c r="L7901" s="1">
        <v>10</v>
      </c>
      <c r="M7901" s="1">
        <v>2564.0700000000002</v>
      </c>
      <c r="N7901" s="1">
        <f>(Table1[[#This Row],[Quantity]]*Table1[[#This Row],[Unit_Price]])*(1-Table1[[#This Row],[Discount_%]]/100)</f>
        <v>2564.0729999999999</v>
      </c>
      <c r="O7901" s="1">
        <v>1905.21</v>
      </c>
      <c r="P7901" s="1">
        <v>658.86</v>
      </c>
      <c r="Q7901">
        <f>Table1[[#This Row],[Revenue]]-Table1[[#This Row],[Cost]]</f>
        <v>658.86000000000013</v>
      </c>
      <c r="R7901" s="6">
        <f>Table1[[#This Row],[Profit]]/Table1[[#This Row],[Revenue]]</f>
        <v>0.25695866337502488</v>
      </c>
    </row>
    <row r="7902" spans="1:18" x14ac:dyDescent="0.45">
      <c r="A7902" s="4" t="s">
        <v>13173</v>
      </c>
      <c r="B7902" s="4" t="s">
        <v>3679</v>
      </c>
      <c r="C7902" s="4" t="s">
        <v>7</v>
      </c>
      <c r="D7902" s="4" t="s">
        <v>106</v>
      </c>
      <c r="E7902" s="4" t="s">
        <v>22</v>
      </c>
      <c r="F7902" s="5">
        <v>45913</v>
      </c>
      <c r="G7902" s="4" t="str">
        <f>IF(WEEKDAY(Table1[[#This Row],[Order_Date]],2)&gt;=6,"Weekend","Weekday")</f>
        <v>Weekend</v>
      </c>
      <c r="H7902" s="5" t="str">
        <f>TEXT(Table1[[#This Row],[Order_Date]],"mmmm")</f>
        <v>September</v>
      </c>
      <c r="I7902" s="7">
        <f>MONTH(Table1[[#This Row],[Order_Date]])</f>
        <v>9</v>
      </c>
      <c r="J7902" s="7">
        <v>4</v>
      </c>
      <c r="K7902" s="4">
        <v>4092.99</v>
      </c>
      <c r="L7902" s="4">
        <v>15</v>
      </c>
      <c r="M7902" s="4">
        <v>13916.17</v>
      </c>
      <c r="N7902" s="4">
        <f>(Table1[[#This Row],[Quantity]]*Table1[[#This Row],[Unit_Price]])*(1-Table1[[#This Row],[Discount_%]]/100)</f>
        <v>13916.165999999999</v>
      </c>
      <c r="O7902" s="4">
        <v>8361.08</v>
      </c>
      <c r="P7902" s="4">
        <v>5555.09</v>
      </c>
      <c r="Q7902">
        <f>Table1[[#This Row],[Revenue]]-Table1[[#This Row],[Cost]]</f>
        <v>5555.09</v>
      </c>
      <c r="R7902" s="6">
        <f>Table1[[#This Row],[Profit]]/Table1[[#This Row],[Revenue]]</f>
        <v>0.39918238998230116</v>
      </c>
    </row>
    <row r="7903" spans="1:18" x14ac:dyDescent="0.45">
      <c r="A7903" s="1" t="s">
        <v>13174</v>
      </c>
      <c r="B7903" s="1" t="s">
        <v>13175</v>
      </c>
      <c r="C7903" s="1" t="s">
        <v>20</v>
      </c>
      <c r="D7903" s="1" t="s">
        <v>57</v>
      </c>
      <c r="E7903" s="1" t="s">
        <v>9</v>
      </c>
      <c r="F7903" s="2">
        <v>45451</v>
      </c>
      <c r="G7903" s="1" t="str">
        <f>IF(WEEKDAY(Table1[[#This Row],[Order_Date]],2)&gt;=6,"Weekend","Weekday")</f>
        <v>Weekend</v>
      </c>
      <c r="H7903" s="2" t="str">
        <f>TEXT(Table1[[#This Row],[Order_Date]],"mmmm")</f>
        <v>June</v>
      </c>
      <c r="I7903" s="8">
        <f>MONTH(Table1[[#This Row],[Order_Date]])</f>
        <v>6</v>
      </c>
      <c r="J7903" s="8">
        <v>5</v>
      </c>
      <c r="K7903" s="1">
        <v>3331.54</v>
      </c>
      <c r="L7903" s="1">
        <v>10</v>
      </c>
      <c r="M7903" s="1">
        <v>14991.93</v>
      </c>
      <c r="N7903" s="1">
        <f>(Table1[[#This Row],[Quantity]]*Table1[[#This Row],[Unit_Price]])*(1-Table1[[#This Row],[Discount_%]]/100)</f>
        <v>14991.93</v>
      </c>
      <c r="O7903" s="1">
        <v>12398.04</v>
      </c>
      <c r="P7903" s="1">
        <v>2593.89</v>
      </c>
      <c r="Q7903">
        <f>Table1[[#This Row],[Revenue]]-Table1[[#This Row],[Cost]]</f>
        <v>2593.8899999999994</v>
      </c>
      <c r="R7903" s="6">
        <f>Table1[[#This Row],[Profit]]/Table1[[#This Row],[Revenue]]</f>
        <v>0.17301908426733581</v>
      </c>
    </row>
    <row r="7904" spans="1:18" x14ac:dyDescent="0.45">
      <c r="A7904" s="4" t="s">
        <v>13176</v>
      </c>
      <c r="B7904" s="4" t="s">
        <v>7809</v>
      </c>
      <c r="C7904" s="4" t="s">
        <v>7</v>
      </c>
      <c r="D7904" s="4" t="s">
        <v>134</v>
      </c>
      <c r="E7904" s="4" t="s">
        <v>22</v>
      </c>
      <c r="F7904" s="5">
        <v>45661</v>
      </c>
      <c r="G7904" s="4" t="str">
        <f>IF(WEEKDAY(Table1[[#This Row],[Order_Date]],2)&gt;=6,"Weekend","Weekday")</f>
        <v>Weekend</v>
      </c>
      <c r="H7904" s="5" t="str">
        <f>TEXT(Table1[[#This Row],[Order_Date]],"mmmm")</f>
        <v>January</v>
      </c>
      <c r="I7904" s="7">
        <f>MONTH(Table1[[#This Row],[Order_Date]])</f>
        <v>1</v>
      </c>
      <c r="J7904" s="7">
        <v>2</v>
      </c>
      <c r="K7904" s="4">
        <v>2751.39</v>
      </c>
      <c r="L7904" s="4">
        <v>0</v>
      </c>
      <c r="M7904" s="4">
        <v>5502.78</v>
      </c>
      <c r="N7904" s="4">
        <f>(Table1[[#This Row],[Quantity]]*Table1[[#This Row],[Unit_Price]])*(1-Table1[[#This Row],[Discount_%]]/100)</f>
        <v>5502.78</v>
      </c>
      <c r="O7904" s="4">
        <v>4041.78</v>
      </c>
      <c r="P7904" s="4">
        <v>1461</v>
      </c>
      <c r="Q7904">
        <f>Table1[[#This Row],[Revenue]]-Table1[[#This Row],[Cost]]</f>
        <v>1460.9999999999995</v>
      </c>
      <c r="R7904" s="6">
        <f>Table1[[#This Row],[Profit]]/Table1[[#This Row],[Revenue]]</f>
        <v>0.26550216436055957</v>
      </c>
    </row>
    <row r="7905" spans="1:18" x14ac:dyDescent="0.45">
      <c r="A7905" s="1" t="s">
        <v>13177</v>
      </c>
      <c r="B7905" s="1" t="s">
        <v>13178</v>
      </c>
      <c r="C7905" s="1" t="s">
        <v>28</v>
      </c>
      <c r="D7905" s="1" t="s">
        <v>100</v>
      </c>
      <c r="E7905" s="1" t="s">
        <v>4</v>
      </c>
      <c r="F7905" s="2">
        <v>45868</v>
      </c>
      <c r="G7905" s="1" t="str">
        <f>IF(WEEKDAY(Table1[[#This Row],[Order_Date]],2)&gt;=6,"Weekend","Weekday")</f>
        <v>Weekday</v>
      </c>
      <c r="H7905" s="2" t="str">
        <f>TEXT(Table1[[#This Row],[Order_Date]],"mmmm")</f>
        <v>July</v>
      </c>
      <c r="I7905" s="8">
        <f>MONTH(Table1[[#This Row],[Order_Date]])</f>
        <v>7</v>
      </c>
      <c r="J7905" s="8">
        <v>2</v>
      </c>
      <c r="K7905" s="1">
        <v>994.08</v>
      </c>
      <c r="L7905" s="1">
        <v>10</v>
      </c>
      <c r="M7905" s="1">
        <v>1789.34</v>
      </c>
      <c r="N7905" s="1">
        <f>(Table1[[#This Row],[Quantity]]*Table1[[#This Row],[Unit_Price]])*(1-Table1[[#This Row],[Discount_%]]/100)</f>
        <v>1789.3440000000001</v>
      </c>
      <c r="O7905" s="1">
        <v>1083.24</v>
      </c>
      <c r="P7905" s="1">
        <v>706.1</v>
      </c>
      <c r="Q7905">
        <f>Table1[[#This Row],[Revenue]]-Table1[[#This Row],[Cost]]</f>
        <v>706.09999999999991</v>
      </c>
      <c r="R7905" s="6">
        <f>Table1[[#This Row],[Profit]]/Table1[[#This Row],[Revenue]]</f>
        <v>0.39461477416254043</v>
      </c>
    </row>
    <row r="7906" spans="1:18" x14ac:dyDescent="0.45">
      <c r="A7906" s="4" t="s">
        <v>13179</v>
      </c>
      <c r="B7906" s="4" t="s">
        <v>2916</v>
      </c>
      <c r="C7906" s="4" t="s">
        <v>12</v>
      </c>
      <c r="D7906" s="4" t="s">
        <v>41</v>
      </c>
      <c r="E7906" s="4" t="s">
        <v>4</v>
      </c>
      <c r="F7906" s="5">
        <v>45407</v>
      </c>
      <c r="G7906" s="4" t="str">
        <f>IF(WEEKDAY(Table1[[#This Row],[Order_Date]],2)&gt;=6,"Weekend","Weekday")</f>
        <v>Weekday</v>
      </c>
      <c r="H7906" s="5" t="str">
        <f>TEXT(Table1[[#This Row],[Order_Date]],"mmmm")</f>
        <v>April</v>
      </c>
      <c r="I7906" s="7">
        <f>MONTH(Table1[[#This Row],[Order_Date]])</f>
        <v>4</v>
      </c>
      <c r="J7906" s="7">
        <v>1</v>
      </c>
      <c r="K7906" s="4">
        <v>4884.71</v>
      </c>
      <c r="L7906" s="4">
        <v>20</v>
      </c>
      <c r="M7906" s="4">
        <v>3907.77</v>
      </c>
      <c r="N7906" s="4">
        <f>(Table1[[#This Row],[Quantity]]*Table1[[#This Row],[Unit_Price]])*(1-Table1[[#This Row],[Discount_%]]/100)</f>
        <v>3907.768</v>
      </c>
      <c r="O7906" s="4">
        <v>2554.56</v>
      </c>
      <c r="P7906" s="4">
        <v>1353.21</v>
      </c>
      <c r="Q7906">
        <f>Table1[[#This Row],[Revenue]]-Table1[[#This Row],[Cost]]</f>
        <v>1353.21</v>
      </c>
      <c r="R7906" s="6">
        <f>Table1[[#This Row],[Profit]]/Table1[[#This Row],[Revenue]]</f>
        <v>0.34628701279758023</v>
      </c>
    </row>
    <row r="7907" spans="1:18" x14ac:dyDescent="0.45">
      <c r="A7907" s="1" t="s">
        <v>13180</v>
      </c>
      <c r="B7907" s="1" t="s">
        <v>2057</v>
      </c>
      <c r="C7907" s="1" t="s">
        <v>12</v>
      </c>
      <c r="D7907" s="1" t="s">
        <v>41</v>
      </c>
      <c r="E7907" s="1" t="s">
        <v>4</v>
      </c>
      <c r="F7907" s="2">
        <v>45954</v>
      </c>
      <c r="G7907" s="1" t="str">
        <f>IF(WEEKDAY(Table1[[#This Row],[Order_Date]],2)&gt;=6,"Weekend","Weekday")</f>
        <v>Weekday</v>
      </c>
      <c r="H7907" s="2" t="str">
        <f>TEXT(Table1[[#This Row],[Order_Date]],"mmmm")</f>
        <v>October</v>
      </c>
      <c r="I7907" s="8">
        <f>MONTH(Table1[[#This Row],[Order_Date]])</f>
        <v>10</v>
      </c>
      <c r="J7907" s="8">
        <v>3</v>
      </c>
      <c r="K7907" s="1">
        <v>2697.29</v>
      </c>
      <c r="L7907" s="1">
        <v>20</v>
      </c>
      <c r="M7907" s="1">
        <v>6473.5</v>
      </c>
      <c r="N7907" s="1">
        <f>(Table1[[#This Row],[Quantity]]*Table1[[#This Row],[Unit_Price]])*(1-Table1[[#This Row],[Discount_%]]/100)</f>
        <v>6473.4960000000001</v>
      </c>
      <c r="O7907" s="1">
        <v>4720.46</v>
      </c>
      <c r="P7907" s="1">
        <v>1753.04</v>
      </c>
      <c r="Q7907">
        <f>Table1[[#This Row],[Revenue]]-Table1[[#This Row],[Cost]]</f>
        <v>1753.04</v>
      </c>
      <c r="R7907" s="6">
        <f>Table1[[#This Row],[Profit]]/Table1[[#This Row],[Revenue]]</f>
        <v>0.27080250251023402</v>
      </c>
    </row>
    <row r="7908" spans="1:18" x14ac:dyDescent="0.45">
      <c r="A7908" s="4" t="s">
        <v>13181</v>
      </c>
      <c r="B7908" s="4" t="s">
        <v>2473</v>
      </c>
      <c r="C7908" s="4" t="s">
        <v>28</v>
      </c>
      <c r="D7908" s="4" t="s">
        <v>137</v>
      </c>
      <c r="E7908" s="4" t="s">
        <v>14</v>
      </c>
      <c r="F7908" s="5">
        <v>45315</v>
      </c>
      <c r="G7908" s="4" t="str">
        <f>IF(WEEKDAY(Table1[[#This Row],[Order_Date]],2)&gt;=6,"Weekend","Weekday")</f>
        <v>Weekday</v>
      </c>
      <c r="H7908" s="5" t="str">
        <f>TEXT(Table1[[#This Row],[Order_Date]],"mmmm")</f>
        <v>January</v>
      </c>
      <c r="I7908" s="7">
        <f>MONTH(Table1[[#This Row],[Order_Date]])</f>
        <v>1</v>
      </c>
      <c r="J7908" s="7">
        <v>2</v>
      </c>
      <c r="K7908" s="4">
        <v>1274.53</v>
      </c>
      <c r="L7908" s="4">
        <v>5</v>
      </c>
      <c r="M7908" s="4">
        <v>2421.61</v>
      </c>
      <c r="N7908" s="4">
        <f>(Table1[[#This Row],[Quantity]]*Table1[[#This Row],[Unit_Price]])*(1-Table1[[#This Row],[Discount_%]]/100)</f>
        <v>2421.607</v>
      </c>
      <c r="O7908" s="4">
        <v>1458.93</v>
      </c>
      <c r="P7908" s="4">
        <v>962.68</v>
      </c>
      <c r="Q7908">
        <f>Table1[[#This Row],[Revenue]]-Table1[[#This Row],[Cost]]</f>
        <v>962.68000000000006</v>
      </c>
      <c r="R7908" s="6">
        <f>Table1[[#This Row],[Profit]]/Table1[[#This Row],[Revenue]]</f>
        <v>0.39753717568064217</v>
      </c>
    </row>
    <row r="7909" spans="1:18" x14ac:dyDescent="0.45">
      <c r="A7909" s="1" t="s">
        <v>13182</v>
      </c>
      <c r="B7909" s="1" t="s">
        <v>1046</v>
      </c>
      <c r="C7909" s="1" t="s">
        <v>7</v>
      </c>
      <c r="D7909" s="1" t="s">
        <v>71</v>
      </c>
      <c r="E7909" s="1" t="s">
        <v>4</v>
      </c>
      <c r="F7909" s="2">
        <v>45767</v>
      </c>
      <c r="G7909" s="1" t="str">
        <f>IF(WEEKDAY(Table1[[#This Row],[Order_Date]],2)&gt;=6,"Weekend","Weekday")</f>
        <v>Weekend</v>
      </c>
      <c r="H7909" s="2" t="str">
        <f>TEXT(Table1[[#This Row],[Order_Date]],"mmmm")</f>
        <v>April</v>
      </c>
      <c r="I7909" s="8">
        <f>MONTH(Table1[[#This Row],[Order_Date]])</f>
        <v>4</v>
      </c>
      <c r="J7909" s="8">
        <v>2</v>
      </c>
      <c r="K7909" s="1">
        <v>449.89</v>
      </c>
      <c r="L7909" s="1">
        <v>15</v>
      </c>
      <c r="M7909" s="1">
        <v>764.81</v>
      </c>
      <c r="N7909" s="1">
        <f>(Table1[[#This Row],[Quantity]]*Table1[[#This Row],[Unit_Price]])*(1-Table1[[#This Row],[Discount_%]]/100)</f>
        <v>764.81299999999999</v>
      </c>
      <c r="O7909" s="1">
        <v>629.48</v>
      </c>
      <c r="P7909" s="1">
        <v>135.33000000000001</v>
      </c>
      <c r="Q7909">
        <f>Table1[[#This Row],[Revenue]]-Table1[[#This Row],[Cost]]</f>
        <v>135.32999999999993</v>
      </c>
      <c r="R7909" s="6">
        <f>Table1[[#This Row],[Profit]]/Table1[[#This Row],[Revenue]]</f>
        <v>0.1769459081340464</v>
      </c>
    </row>
    <row r="7910" spans="1:18" x14ac:dyDescent="0.45">
      <c r="A7910" s="4" t="s">
        <v>13183</v>
      </c>
      <c r="B7910" s="4" t="s">
        <v>13184</v>
      </c>
      <c r="C7910" s="4" t="s">
        <v>28</v>
      </c>
      <c r="D7910" s="4" t="s">
        <v>85</v>
      </c>
      <c r="E7910" s="4" t="s">
        <v>14</v>
      </c>
      <c r="F7910" s="5">
        <v>45409</v>
      </c>
      <c r="G7910" s="4" t="str">
        <f>IF(WEEKDAY(Table1[[#This Row],[Order_Date]],2)&gt;=6,"Weekend","Weekday")</f>
        <v>Weekend</v>
      </c>
      <c r="H7910" s="5" t="str">
        <f>TEXT(Table1[[#This Row],[Order_Date]],"mmmm")</f>
        <v>April</v>
      </c>
      <c r="I7910" s="7">
        <f>MONTH(Table1[[#This Row],[Order_Date]])</f>
        <v>4</v>
      </c>
      <c r="J7910" s="7">
        <v>5</v>
      </c>
      <c r="K7910" s="4">
        <v>1712.97</v>
      </c>
      <c r="L7910" s="4">
        <v>0</v>
      </c>
      <c r="M7910" s="4">
        <v>8564.85</v>
      </c>
      <c r="N7910" s="4">
        <f>(Table1[[#This Row],[Quantity]]*Table1[[#This Row],[Unit_Price]])*(1-Table1[[#This Row],[Discount_%]]/100)</f>
        <v>8564.85</v>
      </c>
      <c r="O7910" s="4">
        <v>7118.17</v>
      </c>
      <c r="P7910" s="4">
        <v>1446.68</v>
      </c>
      <c r="Q7910">
        <f>Table1[[#This Row],[Revenue]]-Table1[[#This Row],[Cost]]</f>
        <v>1446.6800000000003</v>
      </c>
      <c r="R7910" s="6">
        <f>Table1[[#This Row],[Profit]]/Table1[[#This Row],[Revenue]]</f>
        <v>0.1689089709685517</v>
      </c>
    </row>
    <row r="7911" spans="1:18" x14ac:dyDescent="0.45">
      <c r="A7911" s="1" t="s">
        <v>13185</v>
      </c>
      <c r="B7911" s="1" t="s">
        <v>13186</v>
      </c>
      <c r="C7911" s="1" t="s">
        <v>20</v>
      </c>
      <c r="D7911" s="1" t="s">
        <v>25</v>
      </c>
      <c r="E7911" s="1" t="s">
        <v>9</v>
      </c>
      <c r="F7911" s="2">
        <v>45852</v>
      </c>
      <c r="G7911" s="1" t="str">
        <f>IF(WEEKDAY(Table1[[#This Row],[Order_Date]],2)&gt;=6,"Weekend","Weekday")</f>
        <v>Weekday</v>
      </c>
      <c r="H7911" s="2" t="str">
        <f>TEXT(Table1[[#This Row],[Order_Date]],"mmmm")</f>
        <v>July</v>
      </c>
      <c r="I7911" s="8">
        <f>MONTH(Table1[[#This Row],[Order_Date]])</f>
        <v>7</v>
      </c>
      <c r="J7911" s="8">
        <v>5</v>
      </c>
      <c r="K7911" s="1">
        <v>226.19</v>
      </c>
      <c r="L7911" s="1">
        <v>0</v>
      </c>
      <c r="M7911" s="1">
        <v>1130.95</v>
      </c>
      <c r="N7911" s="1">
        <f>(Table1[[#This Row],[Quantity]]*Table1[[#This Row],[Unit_Price]])*(1-Table1[[#This Row],[Discount_%]]/100)</f>
        <v>1130.95</v>
      </c>
      <c r="O7911" s="1">
        <v>896.59</v>
      </c>
      <c r="P7911" s="1">
        <v>234.36</v>
      </c>
      <c r="Q7911">
        <f>Table1[[#This Row],[Revenue]]-Table1[[#This Row],[Cost]]</f>
        <v>234.36</v>
      </c>
      <c r="R7911" s="6">
        <f>Table1[[#This Row],[Profit]]/Table1[[#This Row],[Revenue]]</f>
        <v>0.20722401520845307</v>
      </c>
    </row>
    <row r="7912" spans="1:18" x14ac:dyDescent="0.45">
      <c r="A7912" s="4" t="s">
        <v>13187</v>
      </c>
      <c r="B7912" s="4" t="s">
        <v>8286</v>
      </c>
      <c r="C7912" s="4" t="s">
        <v>20</v>
      </c>
      <c r="D7912" s="4" t="s">
        <v>57</v>
      </c>
      <c r="E7912" s="4" t="s">
        <v>4</v>
      </c>
      <c r="F7912" s="5">
        <v>45674</v>
      </c>
      <c r="G7912" s="4" t="str">
        <f>IF(WEEKDAY(Table1[[#This Row],[Order_Date]],2)&gt;=6,"Weekend","Weekday")</f>
        <v>Weekday</v>
      </c>
      <c r="H7912" s="5" t="str">
        <f>TEXT(Table1[[#This Row],[Order_Date]],"mmmm")</f>
        <v>January</v>
      </c>
      <c r="I7912" s="7">
        <f>MONTH(Table1[[#This Row],[Order_Date]])</f>
        <v>1</v>
      </c>
      <c r="J7912" s="7">
        <v>4</v>
      </c>
      <c r="K7912" s="4">
        <v>3243.61</v>
      </c>
      <c r="L7912" s="4">
        <v>10</v>
      </c>
      <c r="M7912" s="4">
        <v>11677</v>
      </c>
      <c r="N7912" s="4">
        <f>(Table1[[#This Row],[Quantity]]*Table1[[#This Row],[Unit_Price]])*(1-Table1[[#This Row],[Discount_%]]/100)</f>
        <v>11676.996000000001</v>
      </c>
      <c r="O7912" s="4">
        <v>9351.61</v>
      </c>
      <c r="P7912" s="4">
        <v>2325.39</v>
      </c>
      <c r="Q7912">
        <f>Table1[[#This Row],[Revenue]]-Table1[[#This Row],[Cost]]</f>
        <v>2325.3899999999994</v>
      </c>
      <c r="R7912" s="6">
        <f>Table1[[#This Row],[Profit]]/Table1[[#This Row],[Revenue]]</f>
        <v>0.19914275927036051</v>
      </c>
    </row>
    <row r="7913" spans="1:18" x14ac:dyDescent="0.45">
      <c r="A7913" s="1" t="s">
        <v>13188</v>
      </c>
      <c r="B7913" s="1" t="s">
        <v>13189</v>
      </c>
      <c r="C7913" s="1" t="s">
        <v>2</v>
      </c>
      <c r="D7913" s="1" t="s">
        <v>68</v>
      </c>
      <c r="E7913" s="1" t="s">
        <v>9</v>
      </c>
      <c r="F7913" s="2">
        <v>45328</v>
      </c>
      <c r="G7913" s="1" t="str">
        <f>IF(WEEKDAY(Table1[[#This Row],[Order_Date]],2)&gt;=6,"Weekend","Weekday")</f>
        <v>Weekday</v>
      </c>
      <c r="H7913" s="2" t="str">
        <f>TEXT(Table1[[#This Row],[Order_Date]],"mmmm")</f>
        <v>February</v>
      </c>
      <c r="I7913" s="8">
        <f>MONTH(Table1[[#This Row],[Order_Date]])</f>
        <v>2</v>
      </c>
      <c r="J7913" s="8">
        <v>5</v>
      </c>
      <c r="K7913" s="1">
        <v>170.25</v>
      </c>
      <c r="L7913" s="1">
        <v>20</v>
      </c>
      <c r="M7913" s="1">
        <v>681</v>
      </c>
      <c r="N7913" s="1">
        <f>(Table1[[#This Row],[Quantity]]*Table1[[#This Row],[Unit_Price]])*(1-Table1[[#This Row],[Discount_%]]/100)</f>
        <v>681</v>
      </c>
      <c r="O7913" s="1">
        <v>545.46</v>
      </c>
      <c r="P7913" s="1">
        <v>135.54</v>
      </c>
      <c r="Q7913">
        <f>Table1[[#This Row],[Revenue]]-Table1[[#This Row],[Cost]]</f>
        <v>135.53999999999996</v>
      </c>
      <c r="R7913" s="6">
        <f>Table1[[#This Row],[Profit]]/Table1[[#This Row],[Revenue]]</f>
        <v>0.19903083700440527</v>
      </c>
    </row>
    <row r="7914" spans="1:18" x14ac:dyDescent="0.45">
      <c r="A7914" s="4" t="s">
        <v>13190</v>
      </c>
      <c r="B7914" s="4" t="s">
        <v>13191</v>
      </c>
      <c r="C7914" s="4" t="s">
        <v>2</v>
      </c>
      <c r="D7914" s="4" t="s">
        <v>3</v>
      </c>
      <c r="E7914" s="4" t="s">
        <v>14</v>
      </c>
      <c r="F7914" s="5">
        <v>45293</v>
      </c>
      <c r="G7914" s="4" t="str">
        <f>IF(WEEKDAY(Table1[[#This Row],[Order_Date]],2)&gt;=6,"Weekend","Weekday")</f>
        <v>Weekday</v>
      </c>
      <c r="H7914" s="5" t="str">
        <f>TEXT(Table1[[#This Row],[Order_Date]],"mmmm")</f>
        <v>January</v>
      </c>
      <c r="I7914" s="7">
        <f>MONTH(Table1[[#This Row],[Order_Date]])</f>
        <v>1</v>
      </c>
      <c r="J7914" s="7">
        <v>1</v>
      </c>
      <c r="K7914" s="4">
        <v>3507.05</v>
      </c>
      <c r="L7914" s="4">
        <v>0</v>
      </c>
      <c r="M7914" s="4">
        <v>3507.05</v>
      </c>
      <c r="N7914" s="4">
        <f>(Table1[[#This Row],[Quantity]]*Table1[[#This Row],[Unit_Price]])*(1-Table1[[#This Row],[Discount_%]]/100)</f>
        <v>3507.05</v>
      </c>
      <c r="O7914" s="4">
        <v>2418.25</v>
      </c>
      <c r="P7914" s="4">
        <v>1088.8</v>
      </c>
      <c r="Q7914">
        <f>Table1[[#This Row],[Revenue]]-Table1[[#This Row],[Cost]]</f>
        <v>1088.8000000000002</v>
      </c>
      <c r="R7914" s="6">
        <f>Table1[[#This Row],[Profit]]/Table1[[#This Row],[Revenue]]</f>
        <v>0.31046035842089503</v>
      </c>
    </row>
    <row r="7915" spans="1:18" x14ac:dyDescent="0.45">
      <c r="A7915" s="1" t="s">
        <v>13192</v>
      </c>
      <c r="B7915" s="1" t="s">
        <v>10814</v>
      </c>
      <c r="C7915" s="1" t="s">
        <v>20</v>
      </c>
      <c r="D7915" s="1" t="s">
        <v>57</v>
      </c>
      <c r="E7915" s="1" t="s">
        <v>9</v>
      </c>
      <c r="F7915" s="2">
        <v>45497</v>
      </c>
      <c r="G7915" s="1" t="str">
        <f>IF(WEEKDAY(Table1[[#This Row],[Order_Date]],2)&gt;=6,"Weekend","Weekday")</f>
        <v>Weekday</v>
      </c>
      <c r="H7915" s="2" t="str">
        <f>TEXT(Table1[[#This Row],[Order_Date]],"mmmm")</f>
        <v>July</v>
      </c>
      <c r="I7915" s="8">
        <f>MONTH(Table1[[#This Row],[Order_Date]])</f>
        <v>7</v>
      </c>
      <c r="J7915" s="8">
        <v>2</v>
      </c>
      <c r="K7915" s="1">
        <v>3645.48</v>
      </c>
      <c r="L7915" s="1">
        <v>15</v>
      </c>
      <c r="M7915" s="1">
        <v>6197.32</v>
      </c>
      <c r="N7915" s="1">
        <f>(Table1[[#This Row],[Quantity]]*Table1[[#This Row],[Unit_Price]])*(1-Table1[[#This Row],[Discount_%]]/100)</f>
        <v>6197.3159999999998</v>
      </c>
      <c r="O7915" s="1">
        <v>4215.43</v>
      </c>
      <c r="P7915" s="1">
        <v>1981.89</v>
      </c>
      <c r="Q7915">
        <f>Table1[[#This Row],[Revenue]]-Table1[[#This Row],[Cost]]</f>
        <v>1981.8899999999994</v>
      </c>
      <c r="R7915" s="6">
        <f>Table1[[#This Row],[Profit]]/Table1[[#This Row],[Revenue]]</f>
        <v>0.31979791264611157</v>
      </c>
    </row>
    <row r="7916" spans="1:18" x14ac:dyDescent="0.45">
      <c r="A7916" s="4" t="s">
        <v>13193</v>
      </c>
      <c r="B7916" s="4" t="s">
        <v>7605</v>
      </c>
      <c r="C7916" s="4" t="s">
        <v>28</v>
      </c>
      <c r="D7916" s="4" t="s">
        <v>29</v>
      </c>
      <c r="E7916" s="4" t="s">
        <v>22</v>
      </c>
      <c r="F7916" s="5">
        <v>45720</v>
      </c>
      <c r="G7916" s="4" t="str">
        <f>IF(WEEKDAY(Table1[[#This Row],[Order_Date]],2)&gt;=6,"Weekend","Weekday")</f>
        <v>Weekday</v>
      </c>
      <c r="H7916" s="5" t="str">
        <f>TEXT(Table1[[#This Row],[Order_Date]],"mmmm")</f>
        <v>March</v>
      </c>
      <c r="I7916" s="7">
        <f>MONTH(Table1[[#This Row],[Order_Date]])</f>
        <v>3</v>
      </c>
      <c r="J7916" s="7">
        <v>2</v>
      </c>
      <c r="K7916" s="4">
        <v>1338.73</v>
      </c>
      <c r="L7916" s="4">
        <v>15</v>
      </c>
      <c r="M7916" s="4">
        <v>2275.84</v>
      </c>
      <c r="N7916" s="4">
        <f>(Table1[[#This Row],[Quantity]]*Table1[[#This Row],[Unit_Price]])*(1-Table1[[#This Row],[Discount_%]]/100)</f>
        <v>2275.8409999999999</v>
      </c>
      <c r="O7916" s="4">
        <v>1657.28</v>
      </c>
      <c r="P7916" s="4">
        <v>618.55999999999995</v>
      </c>
      <c r="Q7916">
        <f>Table1[[#This Row],[Revenue]]-Table1[[#This Row],[Cost]]</f>
        <v>618.56000000000017</v>
      </c>
      <c r="R7916" s="6">
        <f>Table1[[#This Row],[Profit]]/Table1[[#This Row],[Revenue]]</f>
        <v>0.27179415073115859</v>
      </c>
    </row>
    <row r="7917" spans="1:18" x14ac:dyDescent="0.45">
      <c r="A7917" s="1" t="s">
        <v>13194</v>
      </c>
      <c r="B7917" s="1" t="s">
        <v>13195</v>
      </c>
      <c r="C7917" s="1" t="s">
        <v>28</v>
      </c>
      <c r="D7917" s="1" t="s">
        <v>85</v>
      </c>
      <c r="E7917" s="1" t="s">
        <v>4</v>
      </c>
      <c r="F7917" s="2">
        <v>45327</v>
      </c>
      <c r="G7917" s="1" t="str">
        <f>IF(WEEKDAY(Table1[[#This Row],[Order_Date]],2)&gt;=6,"Weekend","Weekday")</f>
        <v>Weekday</v>
      </c>
      <c r="H7917" s="2" t="str">
        <f>TEXT(Table1[[#This Row],[Order_Date]],"mmmm")</f>
        <v>February</v>
      </c>
      <c r="I7917" s="8">
        <f>MONTH(Table1[[#This Row],[Order_Date]])</f>
        <v>2</v>
      </c>
      <c r="J7917" s="8">
        <v>4</v>
      </c>
      <c r="K7917" s="1">
        <v>1653.67</v>
      </c>
      <c r="L7917" s="1">
        <v>0</v>
      </c>
      <c r="M7917" s="1">
        <v>6614.68</v>
      </c>
      <c r="N7917" s="1">
        <f>(Table1[[#This Row],[Quantity]]*Table1[[#This Row],[Unit_Price]])*(1-Table1[[#This Row],[Discount_%]]/100)</f>
        <v>6614.68</v>
      </c>
      <c r="O7917" s="1">
        <v>5041.4399999999996</v>
      </c>
      <c r="P7917" s="1">
        <v>1573.24</v>
      </c>
      <c r="Q7917">
        <f>Table1[[#This Row],[Revenue]]-Table1[[#This Row],[Cost]]</f>
        <v>1573.2400000000007</v>
      </c>
      <c r="R7917" s="6">
        <f>Table1[[#This Row],[Profit]]/Table1[[#This Row],[Revenue]]</f>
        <v>0.23784068163539279</v>
      </c>
    </row>
    <row r="7918" spans="1:18" x14ac:dyDescent="0.45">
      <c r="A7918" s="4" t="s">
        <v>13196</v>
      </c>
      <c r="B7918" s="4" t="s">
        <v>3689</v>
      </c>
      <c r="C7918" s="4" t="s">
        <v>20</v>
      </c>
      <c r="D7918" s="4" t="s">
        <v>25</v>
      </c>
      <c r="E7918" s="4" t="s">
        <v>14</v>
      </c>
      <c r="F7918" s="5">
        <v>45294</v>
      </c>
      <c r="G7918" s="4" t="str">
        <f>IF(WEEKDAY(Table1[[#This Row],[Order_Date]],2)&gt;=6,"Weekend","Weekday")</f>
        <v>Weekday</v>
      </c>
      <c r="H7918" s="5" t="str">
        <f>TEXT(Table1[[#This Row],[Order_Date]],"mmmm")</f>
        <v>January</v>
      </c>
      <c r="I7918" s="7">
        <f>MONTH(Table1[[#This Row],[Order_Date]])</f>
        <v>1</v>
      </c>
      <c r="J7918" s="7">
        <v>3</v>
      </c>
      <c r="K7918" s="4">
        <v>2895.14</v>
      </c>
      <c r="L7918" s="4">
        <v>0</v>
      </c>
      <c r="M7918" s="4">
        <v>8685.42</v>
      </c>
      <c r="N7918" s="4">
        <f>(Table1[[#This Row],[Quantity]]*Table1[[#This Row],[Unit_Price]])*(1-Table1[[#This Row],[Discount_%]]/100)</f>
        <v>8685.42</v>
      </c>
      <c r="O7918" s="4">
        <v>6493.6</v>
      </c>
      <c r="P7918" s="4">
        <v>2191.8200000000002</v>
      </c>
      <c r="Q7918">
        <f>Table1[[#This Row],[Revenue]]-Table1[[#This Row],[Cost]]</f>
        <v>2191.8199999999997</v>
      </c>
      <c r="R7918" s="6">
        <f>Table1[[#This Row],[Profit]]/Table1[[#This Row],[Revenue]]</f>
        <v>0.2523562475965469</v>
      </c>
    </row>
    <row r="7919" spans="1:18" x14ac:dyDescent="0.45">
      <c r="A7919" s="1" t="s">
        <v>13197</v>
      </c>
      <c r="B7919" s="1" t="s">
        <v>10987</v>
      </c>
      <c r="C7919" s="1" t="s">
        <v>2</v>
      </c>
      <c r="D7919" s="1" t="s">
        <v>68</v>
      </c>
      <c r="E7919" s="1" t="s">
        <v>22</v>
      </c>
      <c r="F7919" s="2">
        <v>45903</v>
      </c>
      <c r="G7919" s="1" t="str">
        <f>IF(WEEKDAY(Table1[[#This Row],[Order_Date]],2)&gt;=6,"Weekend","Weekday")</f>
        <v>Weekday</v>
      </c>
      <c r="H7919" s="2" t="str">
        <f>TEXT(Table1[[#This Row],[Order_Date]],"mmmm")</f>
        <v>September</v>
      </c>
      <c r="I7919" s="8">
        <f>MONTH(Table1[[#This Row],[Order_Date]])</f>
        <v>9</v>
      </c>
      <c r="J7919" s="8">
        <v>2</v>
      </c>
      <c r="K7919" s="1">
        <v>3316</v>
      </c>
      <c r="L7919" s="1">
        <v>15</v>
      </c>
      <c r="M7919" s="1">
        <v>5637.2</v>
      </c>
      <c r="N7919" s="1">
        <f>(Table1[[#This Row],[Quantity]]*Table1[[#This Row],[Unit_Price]])*(1-Table1[[#This Row],[Discount_%]]/100)</f>
        <v>5637.2</v>
      </c>
      <c r="O7919" s="1">
        <v>3754.81</v>
      </c>
      <c r="P7919" s="1">
        <v>1882.39</v>
      </c>
      <c r="Q7919">
        <f>Table1[[#This Row],[Revenue]]-Table1[[#This Row],[Cost]]</f>
        <v>1882.3899999999999</v>
      </c>
      <c r="R7919" s="6">
        <f>Table1[[#This Row],[Profit]]/Table1[[#This Row],[Revenue]]</f>
        <v>0.33392286950968569</v>
      </c>
    </row>
    <row r="7920" spans="1:18" x14ac:dyDescent="0.45">
      <c r="A7920" s="4" t="s">
        <v>13198</v>
      </c>
      <c r="B7920" s="4" t="s">
        <v>13199</v>
      </c>
      <c r="C7920" s="4" t="s">
        <v>20</v>
      </c>
      <c r="D7920" s="4" t="s">
        <v>60</v>
      </c>
      <c r="E7920" s="4" t="s">
        <v>4</v>
      </c>
      <c r="F7920" s="5">
        <v>45845</v>
      </c>
      <c r="G7920" s="4" t="str">
        <f>IF(WEEKDAY(Table1[[#This Row],[Order_Date]],2)&gt;=6,"Weekend","Weekday")</f>
        <v>Weekday</v>
      </c>
      <c r="H7920" s="5" t="str">
        <f>TEXT(Table1[[#This Row],[Order_Date]],"mmmm")</f>
        <v>July</v>
      </c>
      <c r="I7920" s="7">
        <f>MONTH(Table1[[#This Row],[Order_Date]])</f>
        <v>7</v>
      </c>
      <c r="J7920" s="7">
        <v>4</v>
      </c>
      <c r="K7920" s="4">
        <v>2780.93</v>
      </c>
      <c r="L7920" s="4">
        <v>0</v>
      </c>
      <c r="M7920" s="4">
        <v>11123.72</v>
      </c>
      <c r="N7920" s="4">
        <f>(Table1[[#This Row],[Quantity]]*Table1[[#This Row],[Unit_Price]])*(1-Table1[[#This Row],[Discount_%]]/100)</f>
        <v>11123.72</v>
      </c>
      <c r="O7920" s="4">
        <v>8562.08</v>
      </c>
      <c r="P7920" s="4">
        <v>2561.64</v>
      </c>
      <c r="Q7920">
        <f>Table1[[#This Row],[Revenue]]-Table1[[#This Row],[Cost]]</f>
        <v>2561.6399999999994</v>
      </c>
      <c r="R7920" s="6">
        <f>Table1[[#This Row],[Profit]]/Table1[[#This Row],[Revenue]]</f>
        <v>0.23028627113951089</v>
      </c>
    </row>
    <row r="7921" spans="1:18" x14ac:dyDescent="0.45">
      <c r="A7921" s="1" t="s">
        <v>13200</v>
      </c>
      <c r="B7921" s="1" t="s">
        <v>13201</v>
      </c>
      <c r="C7921" s="1" t="s">
        <v>7</v>
      </c>
      <c r="D7921" s="1" t="s">
        <v>8</v>
      </c>
      <c r="E7921" s="1" t="s">
        <v>22</v>
      </c>
      <c r="F7921" s="2">
        <v>45485</v>
      </c>
      <c r="G7921" s="1" t="str">
        <f>IF(WEEKDAY(Table1[[#This Row],[Order_Date]],2)&gt;=6,"Weekend","Weekday")</f>
        <v>Weekday</v>
      </c>
      <c r="H7921" s="2" t="str">
        <f>TEXT(Table1[[#This Row],[Order_Date]],"mmmm")</f>
        <v>July</v>
      </c>
      <c r="I7921" s="8">
        <f>MONTH(Table1[[#This Row],[Order_Date]])</f>
        <v>7</v>
      </c>
      <c r="J7921" s="8">
        <v>1</v>
      </c>
      <c r="K7921" s="1">
        <v>842.82</v>
      </c>
      <c r="L7921" s="1">
        <v>15</v>
      </c>
      <c r="M7921" s="1">
        <v>716.4</v>
      </c>
      <c r="N7921" s="1">
        <f>(Table1[[#This Row],[Quantity]]*Table1[[#This Row],[Unit_Price]])*(1-Table1[[#This Row],[Discount_%]]/100)</f>
        <v>716.39700000000005</v>
      </c>
      <c r="O7921" s="1">
        <v>599.76</v>
      </c>
      <c r="P7921" s="1">
        <v>116.64</v>
      </c>
      <c r="Q7921">
        <f>Table1[[#This Row],[Revenue]]-Table1[[#This Row],[Cost]]</f>
        <v>116.63999999999999</v>
      </c>
      <c r="R7921" s="6">
        <f>Table1[[#This Row],[Profit]]/Table1[[#This Row],[Revenue]]</f>
        <v>0.16281407035175879</v>
      </c>
    </row>
    <row r="7922" spans="1:18" x14ac:dyDescent="0.45">
      <c r="A7922" s="4" t="s">
        <v>13202</v>
      </c>
      <c r="B7922" s="4" t="s">
        <v>5633</v>
      </c>
      <c r="C7922" s="4" t="s">
        <v>20</v>
      </c>
      <c r="D7922" s="4" t="s">
        <v>25</v>
      </c>
      <c r="E7922" s="4" t="s">
        <v>9</v>
      </c>
      <c r="F7922" s="5">
        <v>45760</v>
      </c>
      <c r="G7922" s="4" t="str">
        <f>IF(WEEKDAY(Table1[[#This Row],[Order_Date]],2)&gt;=6,"Weekend","Weekday")</f>
        <v>Weekend</v>
      </c>
      <c r="H7922" s="5" t="str">
        <f>TEXT(Table1[[#This Row],[Order_Date]],"mmmm")</f>
        <v>April</v>
      </c>
      <c r="I7922" s="7">
        <f>MONTH(Table1[[#This Row],[Order_Date]])</f>
        <v>4</v>
      </c>
      <c r="J7922" s="7">
        <v>5</v>
      </c>
      <c r="K7922" s="4">
        <v>1407.35</v>
      </c>
      <c r="L7922" s="4">
        <v>0</v>
      </c>
      <c r="M7922" s="4">
        <v>7036.75</v>
      </c>
      <c r="N7922" s="4">
        <f>(Table1[[#This Row],[Quantity]]*Table1[[#This Row],[Unit_Price]])*(1-Table1[[#This Row],[Discount_%]]/100)</f>
        <v>7036.75</v>
      </c>
      <c r="O7922" s="4">
        <v>5058.41</v>
      </c>
      <c r="P7922" s="4">
        <v>1978.34</v>
      </c>
      <c r="Q7922">
        <f>Table1[[#This Row],[Revenue]]-Table1[[#This Row],[Cost]]</f>
        <v>1978.3400000000001</v>
      </c>
      <c r="R7922" s="6">
        <f>Table1[[#This Row],[Profit]]/Table1[[#This Row],[Revenue]]</f>
        <v>0.2811439940313355</v>
      </c>
    </row>
    <row r="7923" spans="1:18" x14ac:dyDescent="0.45">
      <c r="A7923" s="1" t="s">
        <v>13203</v>
      </c>
      <c r="B7923" s="1" t="s">
        <v>13204</v>
      </c>
      <c r="C7923" s="1" t="s">
        <v>20</v>
      </c>
      <c r="D7923" s="1" t="s">
        <v>57</v>
      </c>
      <c r="E7923" s="1" t="s">
        <v>4</v>
      </c>
      <c r="F7923" s="2">
        <v>45994</v>
      </c>
      <c r="G7923" s="1" t="str">
        <f>IF(WEEKDAY(Table1[[#This Row],[Order_Date]],2)&gt;=6,"Weekend","Weekday")</f>
        <v>Weekday</v>
      </c>
      <c r="H7923" s="2" t="str">
        <f>TEXT(Table1[[#This Row],[Order_Date]],"mmmm")</f>
        <v>December</v>
      </c>
      <c r="I7923" s="8">
        <f>MONTH(Table1[[#This Row],[Order_Date]])</f>
        <v>12</v>
      </c>
      <c r="J7923" s="8">
        <v>3</v>
      </c>
      <c r="K7923" s="1">
        <v>2473.9899999999998</v>
      </c>
      <c r="L7923" s="1">
        <v>10</v>
      </c>
      <c r="M7923" s="1">
        <v>6679.77</v>
      </c>
      <c r="N7923" s="1">
        <f>(Table1[[#This Row],[Quantity]]*Table1[[#This Row],[Unit_Price]])*(1-Table1[[#This Row],[Discount_%]]/100)</f>
        <v>6679.7729999999992</v>
      </c>
      <c r="O7923" s="1">
        <v>5427.66</v>
      </c>
      <c r="P7923" s="1">
        <v>1252.1099999999999</v>
      </c>
      <c r="Q7923">
        <f>Table1[[#This Row],[Revenue]]-Table1[[#This Row],[Cost]]</f>
        <v>1252.1100000000006</v>
      </c>
      <c r="R7923" s="6">
        <f>Table1[[#This Row],[Profit]]/Table1[[#This Row],[Revenue]]</f>
        <v>0.18744807081680953</v>
      </c>
    </row>
    <row r="7924" spans="1:18" x14ac:dyDescent="0.45">
      <c r="A7924" s="4" t="s">
        <v>13205</v>
      </c>
      <c r="B7924" s="4" t="s">
        <v>13206</v>
      </c>
      <c r="C7924" s="4" t="s">
        <v>28</v>
      </c>
      <c r="D7924" s="4" t="s">
        <v>137</v>
      </c>
      <c r="E7924" s="4" t="s">
        <v>22</v>
      </c>
      <c r="F7924" s="5">
        <v>45389</v>
      </c>
      <c r="G7924" s="4" t="str">
        <f>IF(WEEKDAY(Table1[[#This Row],[Order_Date]],2)&gt;=6,"Weekend","Weekday")</f>
        <v>Weekend</v>
      </c>
      <c r="H7924" s="5" t="str">
        <f>TEXT(Table1[[#This Row],[Order_Date]],"mmmm")</f>
        <v>April</v>
      </c>
      <c r="I7924" s="7">
        <f>MONTH(Table1[[#This Row],[Order_Date]])</f>
        <v>4</v>
      </c>
      <c r="J7924" s="7">
        <v>2</v>
      </c>
      <c r="K7924" s="4">
        <v>1893.85</v>
      </c>
      <c r="L7924" s="4">
        <v>0</v>
      </c>
      <c r="M7924" s="4">
        <v>3787.7</v>
      </c>
      <c r="N7924" s="4">
        <f>(Table1[[#This Row],[Quantity]]*Table1[[#This Row],[Unit_Price]])*(1-Table1[[#This Row],[Discount_%]]/100)</f>
        <v>3787.7</v>
      </c>
      <c r="O7924" s="4">
        <v>2943.44</v>
      </c>
      <c r="P7924" s="4">
        <v>844.26</v>
      </c>
      <c r="Q7924">
        <f>Table1[[#This Row],[Revenue]]-Table1[[#This Row],[Cost]]</f>
        <v>844.25999999999976</v>
      </c>
      <c r="R7924" s="6">
        <f>Table1[[#This Row],[Profit]]/Table1[[#This Row],[Revenue]]</f>
        <v>0.22289516065158277</v>
      </c>
    </row>
    <row r="7925" spans="1:18" x14ac:dyDescent="0.45">
      <c r="A7925" s="1" t="s">
        <v>13207</v>
      </c>
      <c r="B7925" s="1" t="s">
        <v>13208</v>
      </c>
      <c r="C7925" s="1" t="s">
        <v>12</v>
      </c>
      <c r="D7925" s="1" t="s">
        <v>32</v>
      </c>
      <c r="E7925" s="1" t="s">
        <v>14</v>
      </c>
      <c r="F7925" s="2">
        <v>45972</v>
      </c>
      <c r="G7925" s="1" t="str">
        <f>IF(WEEKDAY(Table1[[#This Row],[Order_Date]],2)&gt;=6,"Weekend","Weekday")</f>
        <v>Weekday</v>
      </c>
      <c r="H7925" s="2" t="str">
        <f>TEXT(Table1[[#This Row],[Order_Date]],"mmmm")</f>
        <v>November</v>
      </c>
      <c r="I7925" s="8">
        <f>MONTH(Table1[[#This Row],[Order_Date]])</f>
        <v>11</v>
      </c>
      <c r="J7925" s="8">
        <v>3</v>
      </c>
      <c r="K7925" s="1">
        <v>2153.34</v>
      </c>
      <c r="L7925" s="1">
        <v>0</v>
      </c>
      <c r="M7925" s="1">
        <v>6460.02</v>
      </c>
      <c r="N7925" s="1">
        <f>(Table1[[#This Row],[Quantity]]*Table1[[#This Row],[Unit_Price]])*(1-Table1[[#This Row],[Discount_%]]/100)</f>
        <v>6460.02</v>
      </c>
      <c r="O7925" s="1">
        <v>4090.39</v>
      </c>
      <c r="P7925" s="1">
        <v>2369.63</v>
      </c>
      <c r="Q7925">
        <f>Table1[[#This Row],[Revenue]]-Table1[[#This Row],[Cost]]</f>
        <v>2369.6300000000006</v>
      </c>
      <c r="R7925" s="6">
        <f>Table1[[#This Row],[Profit]]/Table1[[#This Row],[Revenue]]</f>
        <v>0.36681465382460116</v>
      </c>
    </row>
    <row r="7926" spans="1:18" x14ac:dyDescent="0.45">
      <c r="A7926" s="4" t="s">
        <v>13209</v>
      </c>
      <c r="B7926" s="4" t="s">
        <v>13210</v>
      </c>
      <c r="C7926" s="4" t="s">
        <v>28</v>
      </c>
      <c r="D7926" s="4" t="s">
        <v>137</v>
      </c>
      <c r="E7926" s="4" t="s">
        <v>22</v>
      </c>
      <c r="F7926" s="5">
        <v>45707</v>
      </c>
      <c r="G7926" s="4" t="str">
        <f>IF(WEEKDAY(Table1[[#This Row],[Order_Date]],2)&gt;=6,"Weekend","Weekday")</f>
        <v>Weekday</v>
      </c>
      <c r="H7926" s="5" t="str">
        <f>TEXT(Table1[[#This Row],[Order_Date]],"mmmm")</f>
        <v>February</v>
      </c>
      <c r="I7926" s="7">
        <f>MONTH(Table1[[#This Row],[Order_Date]])</f>
        <v>2</v>
      </c>
      <c r="J7926" s="7">
        <v>4</v>
      </c>
      <c r="K7926" s="4">
        <v>3987.88</v>
      </c>
      <c r="L7926" s="4">
        <v>10</v>
      </c>
      <c r="M7926" s="4">
        <v>14356.37</v>
      </c>
      <c r="N7926" s="4">
        <f>(Table1[[#This Row],[Quantity]]*Table1[[#This Row],[Unit_Price]])*(1-Table1[[#This Row],[Discount_%]]/100)</f>
        <v>14356.368</v>
      </c>
      <c r="O7926" s="4">
        <v>8665.82</v>
      </c>
      <c r="P7926" s="4">
        <v>5690.55</v>
      </c>
      <c r="Q7926">
        <f>Table1[[#This Row],[Revenue]]-Table1[[#This Row],[Cost]]</f>
        <v>5690.5500000000011</v>
      </c>
      <c r="R7926" s="6">
        <f>Table1[[#This Row],[Profit]]/Table1[[#This Row],[Revenue]]</f>
        <v>0.39637805378379076</v>
      </c>
    </row>
    <row r="7927" spans="1:18" x14ac:dyDescent="0.45">
      <c r="A7927" s="1" t="s">
        <v>13211</v>
      </c>
      <c r="B7927" s="1" t="s">
        <v>378</v>
      </c>
      <c r="C7927" s="1" t="s">
        <v>7</v>
      </c>
      <c r="D7927" s="1" t="s">
        <v>46</v>
      </c>
      <c r="E7927" s="1" t="s">
        <v>9</v>
      </c>
      <c r="F7927" s="2">
        <v>45428</v>
      </c>
      <c r="G7927" s="1" t="str">
        <f>IF(WEEKDAY(Table1[[#This Row],[Order_Date]],2)&gt;=6,"Weekend","Weekday")</f>
        <v>Weekday</v>
      </c>
      <c r="H7927" s="2" t="str">
        <f>TEXT(Table1[[#This Row],[Order_Date]],"mmmm")</f>
        <v>May</v>
      </c>
      <c r="I7927" s="8">
        <f>MONTH(Table1[[#This Row],[Order_Date]])</f>
        <v>5</v>
      </c>
      <c r="J7927" s="8">
        <v>4</v>
      </c>
      <c r="K7927" s="1">
        <v>4774.84</v>
      </c>
      <c r="L7927" s="1">
        <v>10</v>
      </c>
      <c r="M7927" s="1">
        <v>17189.419999999998</v>
      </c>
      <c r="N7927" s="1">
        <f>(Table1[[#This Row],[Quantity]]*Table1[[#This Row],[Unit_Price]])*(1-Table1[[#This Row],[Discount_%]]/100)</f>
        <v>17189.424000000003</v>
      </c>
      <c r="O7927" s="1">
        <v>12785.36</v>
      </c>
      <c r="P7927" s="1">
        <v>4404.0600000000004</v>
      </c>
      <c r="Q7927">
        <f>Table1[[#This Row],[Revenue]]-Table1[[#This Row],[Cost]]</f>
        <v>4404.0599999999977</v>
      </c>
      <c r="R7927" s="6">
        <f>Table1[[#This Row],[Profit]]/Table1[[#This Row],[Revenue]]</f>
        <v>0.2562075974640215</v>
      </c>
    </row>
    <row r="7928" spans="1:18" x14ac:dyDescent="0.45">
      <c r="A7928" s="4" t="s">
        <v>13212</v>
      </c>
      <c r="B7928" s="4" t="s">
        <v>11238</v>
      </c>
      <c r="C7928" s="4" t="s">
        <v>2</v>
      </c>
      <c r="D7928" s="4" t="s">
        <v>17</v>
      </c>
      <c r="E7928" s="4" t="s">
        <v>22</v>
      </c>
      <c r="F7928" s="5">
        <v>45899</v>
      </c>
      <c r="G7928" s="4" t="str">
        <f>IF(WEEKDAY(Table1[[#This Row],[Order_Date]],2)&gt;=6,"Weekend","Weekday")</f>
        <v>Weekend</v>
      </c>
      <c r="H7928" s="5" t="str">
        <f>TEXT(Table1[[#This Row],[Order_Date]],"mmmm")</f>
        <v>August</v>
      </c>
      <c r="I7928" s="7">
        <f>MONTH(Table1[[#This Row],[Order_Date]])</f>
        <v>8</v>
      </c>
      <c r="J7928" s="7">
        <v>3</v>
      </c>
      <c r="K7928" s="4">
        <v>2275.8200000000002</v>
      </c>
      <c r="L7928" s="4">
        <v>15</v>
      </c>
      <c r="M7928" s="4">
        <v>5803.34</v>
      </c>
      <c r="N7928" s="4">
        <f>(Table1[[#This Row],[Quantity]]*Table1[[#This Row],[Unit_Price]])*(1-Table1[[#This Row],[Discount_%]]/100)</f>
        <v>5803.3410000000003</v>
      </c>
      <c r="O7928" s="4">
        <v>4626.79</v>
      </c>
      <c r="P7928" s="4">
        <v>1176.55</v>
      </c>
      <c r="Q7928">
        <f>Table1[[#This Row],[Revenue]]-Table1[[#This Row],[Cost]]</f>
        <v>1176.5500000000002</v>
      </c>
      <c r="R7928" s="6">
        <f>Table1[[#This Row],[Profit]]/Table1[[#This Row],[Revenue]]</f>
        <v>0.20273669990040216</v>
      </c>
    </row>
    <row r="7929" spans="1:18" x14ac:dyDescent="0.45">
      <c r="A7929" s="1" t="s">
        <v>13213</v>
      </c>
      <c r="B7929" s="1" t="s">
        <v>7919</v>
      </c>
      <c r="C7929" s="1" t="s">
        <v>28</v>
      </c>
      <c r="D7929" s="1" t="s">
        <v>100</v>
      </c>
      <c r="E7929" s="1" t="s">
        <v>14</v>
      </c>
      <c r="F7929" s="2">
        <v>45456</v>
      </c>
      <c r="G7929" s="1" t="str">
        <f>IF(WEEKDAY(Table1[[#This Row],[Order_Date]],2)&gt;=6,"Weekend","Weekday")</f>
        <v>Weekday</v>
      </c>
      <c r="H7929" s="2" t="str">
        <f>TEXT(Table1[[#This Row],[Order_Date]],"mmmm")</f>
        <v>June</v>
      </c>
      <c r="I7929" s="8">
        <f>MONTH(Table1[[#This Row],[Order_Date]])</f>
        <v>6</v>
      </c>
      <c r="J7929" s="8">
        <v>5</v>
      </c>
      <c r="K7929" s="1">
        <v>2938.98</v>
      </c>
      <c r="L7929" s="1">
        <v>5</v>
      </c>
      <c r="M7929" s="1">
        <v>13960.15</v>
      </c>
      <c r="N7929" s="1">
        <f>(Table1[[#This Row],[Quantity]]*Table1[[#This Row],[Unit_Price]])*(1-Table1[[#This Row],[Discount_%]]/100)</f>
        <v>13960.154999999999</v>
      </c>
      <c r="O7929" s="1">
        <v>10676.49</v>
      </c>
      <c r="P7929" s="1">
        <v>3283.66</v>
      </c>
      <c r="Q7929">
        <f>Table1[[#This Row],[Revenue]]-Table1[[#This Row],[Cost]]</f>
        <v>3283.66</v>
      </c>
      <c r="R7929" s="6">
        <f>Table1[[#This Row],[Profit]]/Table1[[#This Row],[Revenue]]</f>
        <v>0.23521667030798379</v>
      </c>
    </row>
    <row r="7930" spans="1:18" x14ac:dyDescent="0.45">
      <c r="A7930" s="4" t="s">
        <v>13214</v>
      </c>
      <c r="B7930" s="4" t="s">
        <v>3466</v>
      </c>
      <c r="C7930" s="4" t="s">
        <v>2</v>
      </c>
      <c r="D7930" s="4" t="s">
        <v>65</v>
      </c>
      <c r="E7930" s="4" t="s">
        <v>14</v>
      </c>
      <c r="F7930" s="5">
        <v>45627</v>
      </c>
      <c r="G7930" s="4" t="str">
        <f>IF(WEEKDAY(Table1[[#This Row],[Order_Date]],2)&gt;=6,"Weekend","Weekday")</f>
        <v>Weekend</v>
      </c>
      <c r="H7930" s="5" t="str">
        <f>TEXT(Table1[[#This Row],[Order_Date]],"mmmm")</f>
        <v>December</v>
      </c>
      <c r="I7930" s="7">
        <f>MONTH(Table1[[#This Row],[Order_Date]])</f>
        <v>12</v>
      </c>
      <c r="J7930" s="7">
        <v>3</v>
      </c>
      <c r="K7930" s="4">
        <v>1620.28</v>
      </c>
      <c r="L7930" s="4">
        <v>20</v>
      </c>
      <c r="M7930" s="4">
        <v>3888.67</v>
      </c>
      <c r="N7930" s="4">
        <f>(Table1[[#This Row],[Quantity]]*Table1[[#This Row],[Unit_Price]])*(1-Table1[[#This Row],[Discount_%]]/100)</f>
        <v>3888.6720000000005</v>
      </c>
      <c r="O7930" s="4">
        <v>2987.93</v>
      </c>
      <c r="P7930" s="4">
        <v>900.74</v>
      </c>
      <c r="Q7930">
        <f>Table1[[#This Row],[Revenue]]-Table1[[#This Row],[Cost]]</f>
        <v>900.74000000000024</v>
      </c>
      <c r="R7930" s="6">
        <f>Table1[[#This Row],[Profit]]/Table1[[#This Row],[Revenue]]</f>
        <v>0.23163189470950221</v>
      </c>
    </row>
    <row r="7931" spans="1:18" x14ac:dyDescent="0.45">
      <c r="A7931" s="1" t="s">
        <v>13215</v>
      </c>
      <c r="B7931" s="1" t="s">
        <v>13216</v>
      </c>
      <c r="C7931" s="1" t="s">
        <v>2</v>
      </c>
      <c r="D7931" s="1" t="s">
        <v>65</v>
      </c>
      <c r="E7931" s="1" t="s">
        <v>14</v>
      </c>
      <c r="F7931" s="2">
        <v>45296</v>
      </c>
      <c r="G7931" s="1" t="str">
        <f>IF(WEEKDAY(Table1[[#This Row],[Order_Date]],2)&gt;=6,"Weekend","Weekday")</f>
        <v>Weekday</v>
      </c>
      <c r="H7931" s="2" t="str">
        <f>TEXT(Table1[[#This Row],[Order_Date]],"mmmm")</f>
        <v>January</v>
      </c>
      <c r="I7931" s="8">
        <f>MONTH(Table1[[#This Row],[Order_Date]])</f>
        <v>1</v>
      </c>
      <c r="J7931" s="8">
        <v>3</v>
      </c>
      <c r="K7931" s="1">
        <v>4418.75</v>
      </c>
      <c r="L7931" s="1">
        <v>0</v>
      </c>
      <c r="M7931" s="1">
        <v>13256.25</v>
      </c>
      <c r="N7931" s="1">
        <f>(Table1[[#This Row],[Quantity]]*Table1[[#This Row],[Unit_Price]])*(1-Table1[[#This Row],[Discount_%]]/100)</f>
        <v>13256.25</v>
      </c>
      <c r="O7931" s="1">
        <v>8083.99</v>
      </c>
      <c r="P7931" s="1">
        <v>5172.26</v>
      </c>
      <c r="Q7931">
        <f>Table1[[#This Row],[Revenue]]-Table1[[#This Row],[Cost]]</f>
        <v>5172.26</v>
      </c>
      <c r="R7931" s="6">
        <f>Table1[[#This Row],[Profit]]/Table1[[#This Row],[Revenue]]</f>
        <v>0.39017520037718056</v>
      </c>
    </row>
    <row r="7932" spans="1:18" x14ac:dyDescent="0.45">
      <c r="A7932" s="4" t="s">
        <v>13217</v>
      </c>
      <c r="B7932" s="4" t="s">
        <v>13218</v>
      </c>
      <c r="C7932" s="4" t="s">
        <v>28</v>
      </c>
      <c r="D7932" s="4" t="s">
        <v>137</v>
      </c>
      <c r="E7932" s="4" t="s">
        <v>4</v>
      </c>
      <c r="F7932" s="5">
        <v>45302</v>
      </c>
      <c r="G7932" s="4" t="str">
        <f>IF(WEEKDAY(Table1[[#This Row],[Order_Date]],2)&gt;=6,"Weekend","Weekday")</f>
        <v>Weekday</v>
      </c>
      <c r="H7932" s="5" t="str">
        <f>TEXT(Table1[[#This Row],[Order_Date]],"mmmm")</f>
        <v>January</v>
      </c>
      <c r="I7932" s="7">
        <f>MONTH(Table1[[#This Row],[Order_Date]])</f>
        <v>1</v>
      </c>
      <c r="J7932" s="7">
        <v>5</v>
      </c>
      <c r="K7932" s="4">
        <v>2439.58</v>
      </c>
      <c r="L7932" s="4">
        <v>20</v>
      </c>
      <c r="M7932" s="4">
        <v>9758.32</v>
      </c>
      <c r="N7932" s="4">
        <f>(Table1[[#This Row],[Quantity]]*Table1[[#This Row],[Unit_Price]])*(1-Table1[[#This Row],[Discount_%]]/100)</f>
        <v>9758.32</v>
      </c>
      <c r="O7932" s="4">
        <v>6231.45</v>
      </c>
      <c r="P7932" s="4">
        <v>3526.87</v>
      </c>
      <c r="Q7932">
        <f>Table1[[#This Row],[Revenue]]-Table1[[#This Row],[Cost]]</f>
        <v>3526.87</v>
      </c>
      <c r="R7932" s="6">
        <f>Table1[[#This Row],[Profit]]/Table1[[#This Row],[Revenue]]</f>
        <v>0.36142184310414088</v>
      </c>
    </row>
    <row r="7933" spans="1:18" x14ac:dyDescent="0.45">
      <c r="A7933" s="1" t="s">
        <v>13219</v>
      </c>
      <c r="B7933" s="1" t="s">
        <v>11403</v>
      </c>
      <c r="C7933" s="1" t="s">
        <v>2</v>
      </c>
      <c r="D7933" s="1" t="s">
        <v>82</v>
      </c>
      <c r="E7933" s="1" t="s">
        <v>4</v>
      </c>
      <c r="F7933" s="2">
        <v>45939</v>
      </c>
      <c r="G7933" s="1" t="str">
        <f>IF(WEEKDAY(Table1[[#This Row],[Order_Date]],2)&gt;=6,"Weekend","Weekday")</f>
        <v>Weekday</v>
      </c>
      <c r="H7933" s="2" t="str">
        <f>TEXT(Table1[[#This Row],[Order_Date]],"mmmm")</f>
        <v>October</v>
      </c>
      <c r="I7933" s="8">
        <f>MONTH(Table1[[#This Row],[Order_Date]])</f>
        <v>10</v>
      </c>
      <c r="J7933" s="8">
        <v>1</v>
      </c>
      <c r="K7933" s="1">
        <v>3252.76</v>
      </c>
      <c r="L7933" s="1">
        <v>0</v>
      </c>
      <c r="M7933" s="1">
        <v>3252.76</v>
      </c>
      <c r="N7933" s="1">
        <f>(Table1[[#This Row],[Quantity]]*Table1[[#This Row],[Unit_Price]])*(1-Table1[[#This Row],[Discount_%]]/100)</f>
        <v>3252.76</v>
      </c>
      <c r="O7933" s="1">
        <v>2303.41</v>
      </c>
      <c r="P7933" s="1">
        <v>949.35</v>
      </c>
      <c r="Q7933">
        <f>Table1[[#This Row],[Revenue]]-Table1[[#This Row],[Cost]]</f>
        <v>949.35000000000036</v>
      </c>
      <c r="R7933" s="6">
        <f>Table1[[#This Row],[Profit]]/Table1[[#This Row],[Revenue]]</f>
        <v>0.29185983595469694</v>
      </c>
    </row>
    <row r="7934" spans="1:18" x14ac:dyDescent="0.45">
      <c r="A7934" s="4" t="s">
        <v>13220</v>
      </c>
      <c r="B7934" s="4" t="s">
        <v>13221</v>
      </c>
      <c r="C7934" s="4" t="s">
        <v>7</v>
      </c>
      <c r="D7934" s="4" t="s">
        <v>71</v>
      </c>
      <c r="E7934" s="4" t="s">
        <v>14</v>
      </c>
      <c r="F7934" s="5">
        <v>45609</v>
      </c>
      <c r="G7934" s="4" t="str">
        <f>IF(WEEKDAY(Table1[[#This Row],[Order_Date]],2)&gt;=6,"Weekend","Weekday")</f>
        <v>Weekday</v>
      </c>
      <c r="H7934" s="5" t="str">
        <f>TEXT(Table1[[#This Row],[Order_Date]],"mmmm")</f>
        <v>November</v>
      </c>
      <c r="I7934" s="7">
        <f>MONTH(Table1[[#This Row],[Order_Date]])</f>
        <v>11</v>
      </c>
      <c r="J7934" s="7">
        <v>5</v>
      </c>
      <c r="K7934" s="4">
        <v>3826.24</v>
      </c>
      <c r="L7934" s="4">
        <v>15</v>
      </c>
      <c r="M7934" s="4">
        <v>16261.52</v>
      </c>
      <c r="N7934" s="4">
        <f>(Table1[[#This Row],[Quantity]]*Table1[[#This Row],[Unit_Price]])*(1-Table1[[#This Row],[Discount_%]]/100)</f>
        <v>16261.519999999997</v>
      </c>
      <c r="O7934" s="4">
        <v>11025.84</v>
      </c>
      <c r="P7934" s="4">
        <v>5235.68</v>
      </c>
      <c r="Q7934">
        <f>Table1[[#This Row],[Revenue]]-Table1[[#This Row],[Cost]]</f>
        <v>5235.68</v>
      </c>
      <c r="R7934" s="6">
        <f>Table1[[#This Row],[Profit]]/Table1[[#This Row],[Revenue]]</f>
        <v>0.32196744215792866</v>
      </c>
    </row>
    <row r="7935" spans="1:18" x14ac:dyDescent="0.45">
      <c r="A7935" s="1" t="s">
        <v>13222</v>
      </c>
      <c r="B7935" s="1" t="s">
        <v>8163</v>
      </c>
      <c r="C7935" s="1" t="s">
        <v>12</v>
      </c>
      <c r="D7935" s="1" t="s">
        <v>13</v>
      </c>
      <c r="E7935" s="1" t="s">
        <v>14</v>
      </c>
      <c r="F7935" s="2">
        <v>45845</v>
      </c>
      <c r="G7935" s="1" t="str">
        <f>IF(WEEKDAY(Table1[[#This Row],[Order_Date]],2)&gt;=6,"Weekend","Weekday")</f>
        <v>Weekday</v>
      </c>
      <c r="H7935" s="2" t="str">
        <f>TEXT(Table1[[#This Row],[Order_Date]],"mmmm")</f>
        <v>July</v>
      </c>
      <c r="I7935" s="8">
        <f>MONTH(Table1[[#This Row],[Order_Date]])</f>
        <v>7</v>
      </c>
      <c r="J7935" s="8">
        <v>4</v>
      </c>
      <c r="K7935" s="1">
        <v>2523.3000000000002</v>
      </c>
      <c r="L7935" s="1">
        <v>15</v>
      </c>
      <c r="M7935" s="1">
        <v>8579.2199999999993</v>
      </c>
      <c r="N7935" s="1">
        <f>(Table1[[#This Row],[Quantity]]*Table1[[#This Row],[Unit_Price]])*(1-Table1[[#This Row],[Discount_%]]/100)</f>
        <v>8579.2200000000012</v>
      </c>
      <c r="O7935" s="1">
        <v>5840.93</v>
      </c>
      <c r="P7935" s="1">
        <v>2738.29</v>
      </c>
      <c r="Q7935">
        <f>Table1[[#This Row],[Revenue]]-Table1[[#This Row],[Cost]]</f>
        <v>2738.2899999999991</v>
      </c>
      <c r="R7935" s="6">
        <f>Table1[[#This Row],[Profit]]/Table1[[#This Row],[Revenue]]</f>
        <v>0.31917703474208614</v>
      </c>
    </row>
    <row r="7936" spans="1:18" x14ac:dyDescent="0.45">
      <c r="A7936" s="4" t="s">
        <v>13223</v>
      </c>
      <c r="B7936" s="4" t="s">
        <v>1716</v>
      </c>
      <c r="C7936" s="4" t="s">
        <v>7</v>
      </c>
      <c r="D7936" s="4" t="s">
        <v>71</v>
      </c>
      <c r="E7936" s="4" t="s">
        <v>9</v>
      </c>
      <c r="F7936" s="5">
        <v>45525</v>
      </c>
      <c r="G7936" s="4" t="str">
        <f>IF(WEEKDAY(Table1[[#This Row],[Order_Date]],2)&gt;=6,"Weekend","Weekday")</f>
        <v>Weekday</v>
      </c>
      <c r="H7936" s="5" t="str">
        <f>TEXT(Table1[[#This Row],[Order_Date]],"mmmm")</f>
        <v>August</v>
      </c>
      <c r="I7936" s="7">
        <f>MONTH(Table1[[#This Row],[Order_Date]])</f>
        <v>8</v>
      </c>
      <c r="J7936" s="7">
        <v>1</v>
      </c>
      <c r="K7936" s="4">
        <v>1951.16</v>
      </c>
      <c r="L7936" s="4">
        <v>15</v>
      </c>
      <c r="M7936" s="4">
        <v>1658.49</v>
      </c>
      <c r="N7936" s="4">
        <f>(Table1[[#This Row],[Quantity]]*Table1[[#This Row],[Unit_Price]])*(1-Table1[[#This Row],[Discount_%]]/100)</f>
        <v>1658.4860000000001</v>
      </c>
      <c r="O7936" s="4">
        <v>1331.97</v>
      </c>
      <c r="P7936" s="4">
        <v>326.52</v>
      </c>
      <c r="Q7936">
        <f>Table1[[#This Row],[Revenue]]-Table1[[#This Row],[Cost]]</f>
        <v>326.52</v>
      </c>
      <c r="R7936" s="6">
        <f>Table1[[#This Row],[Profit]]/Table1[[#This Row],[Revenue]]</f>
        <v>0.19687788289347538</v>
      </c>
    </row>
    <row r="7937" spans="1:18" x14ac:dyDescent="0.45">
      <c r="A7937" s="1" t="s">
        <v>13224</v>
      </c>
      <c r="B7937" s="1" t="s">
        <v>3375</v>
      </c>
      <c r="C7937" s="1" t="s">
        <v>7</v>
      </c>
      <c r="D7937" s="1" t="s">
        <v>8</v>
      </c>
      <c r="E7937" s="1" t="s">
        <v>14</v>
      </c>
      <c r="F7937" s="2">
        <v>45946</v>
      </c>
      <c r="G7937" s="1" t="str">
        <f>IF(WEEKDAY(Table1[[#This Row],[Order_Date]],2)&gt;=6,"Weekend","Weekday")</f>
        <v>Weekday</v>
      </c>
      <c r="H7937" s="2" t="str">
        <f>TEXT(Table1[[#This Row],[Order_Date]],"mmmm")</f>
        <v>October</v>
      </c>
      <c r="I7937" s="8">
        <f>MONTH(Table1[[#This Row],[Order_Date]])</f>
        <v>10</v>
      </c>
      <c r="J7937" s="8">
        <v>5</v>
      </c>
      <c r="K7937" s="1">
        <v>4484.7299999999996</v>
      </c>
      <c r="L7937" s="1">
        <v>5</v>
      </c>
      <c r="M7937" s="1">
        <v>21302.47</v>
      </c>
      <c r="N7937" s="1">
        <f>(Table1[[#This Row],[Quantity]]*Table1[[#This Row],[Unit_Price]])*(1-Table1[[#This Row],[Discount_%]]/100)</f>
        <v>21302.467499999995</v>
      </c>
      <c r="O7937" s="1">
        <v>15964.3</v>
      </c>
      <c r="P7937" s="1">
        <v>5338.17</v>
      </c>
      <c r="Q7937">
        <f>Table1[[#This Row],[Revenue]]-Table1[[#This Row],[Cost]]</f>
        <v>5338.1700000000019</v>
      </c>
      <c r="R7937" s="6">
        <f>Table1[[#This Row],[Profit]]/Table1[[#This Row],[Revenue]]</f>
        <v>0.25058925091785128</v>
      </c>
    </row>
    <row r="7938" spans="1:18" x14ac:dyDescent="0.45">
      <c r="A7938" s="4" t="s">
        <v>13225</v>
      </c>
      <c r="B7938" s="4" t="s">
        <v>13226</v>
      </c>
      <c r="C7938" s="4" t="s">
        <v>20</v>
      </c>
      <c r="D7938" s="4" t="s">
        <v>25</v>
      </c>
      <c r="E7938" s="4" t="s">
        <v>14</v>
      </c>
      <c r="F7938" s="5">
        <v>45632</v>
      </c>
      <c r="G7938" s="4" t="str">
        <f>IF(WEEKDAY(Table1[[#This Row],[Order_Date]],2)&gt;=6,"Weekend","Weekday")</f>
        <v>Weekday</v>
      </c>
      <c r="H7938" s="5" t="str">
        <f>TEXT(Table1[[#This Row],[Order_Date]],"mmmm")</f>
        <v>December</v>
      </c>
      <c r="I7938" s="7">
        <f>MONTH(Table1[[#This Row],[Order_Date]])</f>
        <v>12</v>
      </c>
      <c r="J7938" s="7">
        <v>2</v>
      </c>
      <c r="K7938" s="4">
        <v>175.21</v>
      </c>
      <c r="L7938" s="4">
        <v>15</v>
      </c>
      <c r="M7938" s="4">
        <v>297.86</v>
      </c>
      <c r="N7938" s="4">
        <f>(Table1[[#This Row],[Quantity]]*Table1[[#This Row],[Unit_Price]])*(1-Table1[[#This Row],[Discount_%]]/100)</f>
        <v>297.85700000000003</v>
      </c>
      <c r="O7938" s="4">
        <v>209.03</v>
      </c>
      <c r="P7938" s="4">
        <v>88.83</v>
      </c>
      <c r="Q7938">
        <f>Table1[[#This Row],[Revenue]]-Table1[[#This Row],[Cost]]</f>
        <v>88.830000000000013</v>
      </c>
      <c r="R7938" s="6">
        <f>Table1[[#This Row],[Profit]]/Table1[[#This Row],[Revenue]]</f>
        <v>0.29822735513328408</v>
      </c>
    </row>
    <row r="7939" spans="1:18" x14ac:dyDescent="0.45">
      <c r="A7939" s="1" t="s">
        <v>13227</v>
      </c>
      <c r="B7939" s="1" t="s">
        <v>13186</v>
      </c>
      <c r="C7939" s="1" t="s">
        <v>12</v>
      </c>
      <c r="D7939" s="1" t="s">
        <v>13</v>
      </c>
      <c r="E7939" s="1" t="s">
        <v>9</v>
      </c>
      <c r="F7939" s="2">
        <v>45720</v>
      </c>
      <c r="G7939" s="1" t="str">
        <f>IF(WEEKDAY(Table1[[#This Row],[Order_Date]],2)&gt;=6,"Weekend","Weekday")</f>
        <v>Weekday</v>
      </c>
      <c r="H7939" s="2" t="str">
        <f>TEXT(Table1[[#This Row],[Order_Date]],"mmmm")</f>
        <v>March</v>
      </c>
      <c r="I7939" s="8">
        <f>MONTH(Table1[[#This Row],[Order_Date]])</f>
        <v>3</v>
      </c>
      <c r="J7939" s="8">
        <v>3</v>
      </c>
      <c r="K7939" s="1">
        <v>3866.37</v>
      </c>
      <c r="L7939" s="1">
        <v>5</v>
      </c>
      <c r="M7939" s="1">
        <v>11019.15</v>
      </c>
      <c r="N7939" s="1">
        <f>(Table1[[#This Row],[Quantity]]*Table1[[#This Row],[Unit_Price]])*(1-Table1[[#This Row],[Discount_%]]/100)</f>
        <v>11019.154500000001</v>
      </c>
      <c r="O7939" s="1">
        <v>8577.56</v>
      </c>
      <c r="P7939" s="1">
        <v>2441.59</v>
      </c>
      <c r="Q7939">
        <f>Table1[[#This Row],[Revenue]]-Table1[[#This Row],[Cost]]</f>
        <v>2441.59</v>
      </c>
      <c r="R7939" s="6">
        <f>Table1[[#This Row],[Profit]]/Table1[[#This Row],[Revenue]]</f>
        <v>0.22157698189061772</v>
      </c>
    </row>
    <row r="7940" spans="1:18" x14ac:dyDescent="0.45">
      <c r="A7940" s="4" t="s">
        <v>13228</v>
      </c>
      <c r="B7940" s="4" t="s">
        <v>13229</v>
      </c>
      <c r="C7940" s="4" t="s">
        <v>12</v>
      </c>
      <c r="D7940" s="4" t="s">
        <v>32</v>
      </c>
      <c r="E7940" s="4" t="s">
        <v>22</v>
      </c>
      <c r="F7940" s="5">
        <v>45797</v>
      </c>
      <c r="G7940" s="4" t="str">
        <f>IF(WEEKDAY(Table1[[#This Row],[Order_Date]],2)&gt;=6,"Weekend","Weekday")</f>
        <v>Weekday</v>
      </c>
      <c r="H7940" s="5" t="str">
        <f>TEXT(Table1[[#This Row],[Order_Date]],"mmmm")</f>
        <v>May</v>
      </c>
      <c r="I7940" s="7">
        <f>MONTH(Table1[[#This Row],[Order_Date]])</f>
        <v>5</v>
      </c>
      <c r="J7940" s="7">
        <v>4</v>
      </c>
      <c r="K7940" s="4">
        <v>3950.77</v>
      </c>
      <c r="L7940" s="4">
        <v>15</v>
      </c>
      <c r="M7940" s="4">
        <v>13432.62</v>
      </c>
      <c r="N7940" s="4">
        <f>(Table1[[#This Row],[Quantity]]*Table1[[#This Row],[Unit_Price]])*(1-Table1[[#This Row],[Discount_%]]/100)</f>
        <v>13432.618</v>
      </c>
      <c r="O7940" s="4">
        <v>11272.89</v>
      </c>
      <c r="P7940" s="4">
        <v>2159.73</v>
      </c>
      <c r="Q7940">
        <f>Table1[[#This Row],[Revenue]]-Table1[[#This Row],[Cost]]</f>
        <v>2159.7300000000014</v>
      </c>
      <c r="R7940" s="6">
        <f>Table1[[#This Row],[Profit]]/Table1[[#This Row],[Revenue]]</f>
        <v>0.16078248323856403</v>
      </c>
    </row>
    <row r="7941" spans="1:18" x14ac:dyDescent="0.45">
      <c r="A7941" s="1" t="s">
        <v>13230</v>
      </c>
      <c r="B7941" s="1" t="s">
        <v>6621</v>
      </c>
      <c r="C7941" s="1" t="s">
        <v>2</v>
      </c>
      <c r="D7941" s="1" t="s">
        <v>3</v>
      </c>
      <c r="E7941" s="1" t="s">
        <v>14</v>
      </c>
      <c r="F7941" s="2">
        <v>45599</v>
      </c>
      <c r="G7941" s="1" t="str">
        <f>IF(WEEKDAY(Table1[[#This Row],[Order_Date]],2)&gt;=6,"Weekend","Weekday")</f>
        <v>Weekend</v>
      </c>
      <c r="H7941" s="2" t="str">
        <f>TEXT(Table1[[#This Row],[Order_Date]],"mmmm")</f>
        <v>November</v>
      </c>
      <c r="I7941" s="8">
        <f>MONTH(Table1[[#This Row],[Order_Date]])</f>
        <v>11</v>
      </c>
      <c r="J7941" s="8">
        <v>2</v>
      </c>
      <c r="K7941" s="1">
        <v>663.27</v>
      </c>
      <c r="L7941" s="1">
        <v>15</v>
      </c>
      <c r="M7941" s="1">
        <v>1127.56</v>
      </c>
      <c r="N7941" s="1">
        <f>(Table1[[#This Row],[Quantity]]*Table1[[#This Row],[Unit_Price]])*(1-Table1[[#This Row],[Discount_%]]/100)</f>
        <v>1127.559</v>
      </c>
      <c r="O7941" s="1">
        <v>780.71</v>
      </c>
      <c r="P7941" s="1">
        <v>346.85</v>
      </c>
      <c r="Q7941">
        <f>Table1[[#This Row],[Revenue]]-Table1[[#This Row],[Cost]]</f>
        <v>346.84999999999991</v>
      </c>
      <c r="R7941" s="6">
        <f>Table1[[#This Row],[Profit]]/Table1[[#This Row],[Revenue]]</f>
        <v>0.30761112490687859</v>
      </c>
    </row>
    <row r="7942" spans="1:18" x14ac:dyDescent="0.45">
      <c r="A7942" s="4" t="s">
        <v>13231</v>
      </c>
      <c r="B7942" s="4" t="s">
        <v>3284</v>
      </c>
      <c r="C7942" s="4" t="s">
        <v>7</v>
      </c>
      <c r="D7942" s="4" t="s">
        <v>46</v>
      </c>
      <c r="E7942" s="4" t="s">
        <v>14</v>
      </c>
      <c r="F7942" s="5">
        <v>45875</v>
      </c>
      <c r="G7942" s="4" t="str">
        <f>IF(WEEKDAY(Table1[[#This Row],[Order_Date]],2)&gt;=6,"Weekend","Weekday")</f>
        <v>Weekday</v>
      </c>
      <c r="H7942" s="5" t="str">
        <f>TEXT(Table1[[#This Row],[Order_Date]],"mmmm")</f>
        <v>August</v>
      </c>
      <c r="I7942" s="7">
        <f>MONTH(Table1[[#This Row],[Order_Date]])</f>
        <v>8</v>
      </c>
      <c r="J7942" s="7">
        <v>4</v>
      </c>
      <c r="K7942" s="4">
        <v>580.82000000000005</v>
      </c>
      <c r="L7942" s="4">
        <v>0</v>
      </c>
      <c r="M7942" s="4">
        <v>2323.2800000000002</v>
      </c>
      <c r="N7942" s="4">
        <f>(Table1[[#This Row],[Quantity]]*Table1[[#This Row],[Unit_Price]])*(1-Table1[[#This Row],[Discount_%]]/100)</f>
        <v>2323.2800000000002</v>
      </c>
      <c r="O7942" s="4">
        <v>1617.52</v>
      </c>
      <c r="P7942" s="4">
        <v>705.76</v>
      </c>
      <c r="Q7942">
        <f>Table1[[#This Row],[Revenue]]-Table1[[#This Row],[Cost]]</f>
        <v>705.76000000000022</v>
      </c>
      <c r="R7942" s="6">
        <f>Table1[[#This Row],[Profit]]/Table1[[#This Row],[Revenue]]</f>
        <v>0.30377741813298437</v>
      </c>
    </row>
    <row r="7943" spans="1:18" x14ac:dyDescent="0.45">
      <c r="A7943" s="1" t="s">
        <v>13232</v>
      </c>
      <c r="B7943" s="1" t="s">
        <v>10279</v>
      </c>
      <c r="C7943" s="1" t="s">
        <v>28</v>
      </c>
      <c r="D7943" s="1" t="s">
        <v>85</v>
      </c>
      <c r="E7943" s="1" t="s">
        <v>22</v>
      </c>
      <c r="F7943" s="2">
        <v>45746</v>
      </c>
      <c r="G7943" s="1" t="str">
        <f>IF(WEEKDAY(Table1[[#This Row],[Order_Date]],2)&gt;=6,"Weekend","Weekday")</f>
        <v>Weekend</v>
      </c>
      <c r="H7943" s="2" t="str">
        <f>TEXT(Table1[[#This Row],[Order_Date]],"mmmm")</f>
        <v>March</v>
      </c>
      <c r="I7943" s="8">
        <f>MONTH(Table1[[#This Row],[Order_Date]])</f>
        <v>3</v>
      </c>
      <c r="J7943" s="8">
        <v>5</v>
      </c>
      <c r="K7943" s="1">
        <v>4743.95</v>
      </c>
      <c r="L7943" s="1">
        <v>0</v>
      </c>
      <c r="M7943" s="1">
        <v>23719.75</v>
      </c>
      <c r="N7943" s="1">
        <f>(Table1[[#This Row],[Quantity]]*Table1[[#This Row],[Unit_Price]])*(1-Table1[[#This Row],[Discount_%]]/100)</f>
        <v>23719.75</v>
      </c>
      <c r="O7943" s="1">
        <v>19659.11</v>
      </c>
      <c r="P7943" s="1">
        <v>4060.64</v>
      </c>
      <c r="Q7943">
        <f>Table1[[#This Row],[Revenue]]-Table1[[#This Row],[Cost]]</f>
        <v>4060.6399999999994</v>
      </c>
      <c r="R7943" s="6">
        <f>Table1[[#This Row],[Profit]]/Table1[[#This Row],[Revenue]]</f>
        <v>0.17119236079638275</v>
      </c>
    </row>
    <row r="7944" spans="1:18" x14ac:dyDescent="0.45">
      <c r="A7944" s="4" t="s">
        <v>13233</v>
      </c>
      <c r="B7944" s="4" t="s">
        <v>2254</v>
      </c>
      <c r="C7944" s="4" t="s">
        <v>28</v>
      </c>
      <c r="D7944" s="4" t="s">
        <v>100</v>
      </c>
      <c r="E7944" s="4" t="s">
        <v>22</v>
      </c>
      <c r="F7944" s="5">
        <v>45304</v>
      </c>
      <c r="G7944" s="4" t="str">
        <f>IF(WEEKDAY(Table1[[#This Row],[Order_Date]],2)&gt;=6,"Weekend","Weekday")</f>
        <v>Weekend</v>
      </c>
      <c r="H7944" s="5" t="str">
        <f>TEXT(Table1[[#This Row],[Order_Date]],"mmmm")</f>
        <v>January</v>
      </c>
      <c r="I7944" s="7">
        <f>MONTH(Table1[[#This Row],[Order_Date]])</f>
        <v>1</v>
      </c>
      <c r="J7944" s="7">
        <v>4</v>
      </c>
      <c r="K7944" s="4">
        <v>4080.63</v>
      </c>
      <c r="L7944" s="4">
        <v>0</v>
      </c>
      <c r="M7944" s="4">
        <v>16322.52</v>
      </c>
      <c r="N7944" s="4">
        <f>(Table1[[#This Row],[Quantity]]*Table1[[#This Row],[Unit_Price]])*(1-Table1[[#This Row],[Discount_%]]/100)</f>
        <v>16322.52</v>
      </c>
      <c r="O7944" s="4">
        <v>11003</v>
      </c>
      <c r="P7944" s="4">
        <v>5319.52</v>
      </c>
      <c r="Q7944">
        <f>Table1[[#This Row],[Revenue]]-Table1[[#This Row],[Cost]]</f>
        <v>5319.52</v>
      </c>
      <c r="R7944" s="6">
        <f>Table1[[#This Row],[Profit]]/Table1[[#This Row],[Revenue]]</f>
        <v>0.32590065749651403</v>
      </c>
    </row>
    <row r="7945" spans="1:18" x14ac:dyDescent="0.45">
      <c r="A7945" s="1" t="s">
        <v>13234</v>
      </c>
      <c r="B7945" s="1" t="s">
        <v>13235</v>
      </c>
      <c r="C7945" s="1" t="s">
        <v>20</v>
      </c>
      <c r="D7945" s="1" t="s">
        <v>103</v>
      </c>
      <c r="E7945" s="1" t="s">
        <v>22</v>
      </c>
      <c r="F7945" s="2">
        <v>45896</v>
      </c>
      <c r="G7945" s="1" t="str">
        <f>IF(WEEKDAY(Table1[[#This Row],[Order_Date]],2)&gt;=6,"Weekend","Weekday")</f>
        <v>Weekday</v>
      </c>
      <c r="H7945" s="2" t="str">
        <f>TEXT(Table1[[#This Row],[Order_Date]],"mmmm")</f>
        <v>August</v>
      </c>
      <c r="I7945" s="8">
        <f>MONTH(Table1[[#This Row],[Order_Date]])</f>
        <v>8</v>
      </c>
      <c r="J7945" s="8">
        <v>4</v>
      </c>
      <c r="K7945" s="1">
        <v>1888.42</v>
      </c>
      <c r="L7945" s="1">
        <v>10</v>
      </c>
      <c r="M7945" s="1">
        <v>6798.31</v>
      </c>
      <c r="N7945" s="1">
        <f>(Table1[[#This Row],[Quantity]]*Table1[[#This Row],[Unit_Price]])*(1-Table1[[#This Row],[Discount_%]]/100)</f>
        <v>6798.3120000000008</v>
      </c>
      <c r="O7945" s="1">
        <v>5743.18</v>
      </c>
      <c r="P7945" s="1">
        <v>1055.1300000000001</v>
      </c>
      <c r="Q7945">
        <f>Table1[[#This Row],[Revenue]]-Table1[[#This Row],[Cost]]</f>
        <v>1055.1300000000001</v>
      </c>
      <c r="R7945" s="6">
        <f>Table1[[#This Row],[Profit]]/Table1[[#This Row],[Revenue]]</f>
        <v>0.15520474941566362</v>
      </c>
    </row>
    <row r="7946" spans="1:18" x14ac:dyDescent="0.45">
      <c r="A7946" s="4" t="s">
        <v>13236</v>
      </c>
      <c r="B7946" s="4" t="s">
        <v>13237</v>
      </c>
      <c r="C7946" s="4" t="s">
        <v>2</v>
      </c>
      <c r="D7946" s="4" t="s">
        <v>82</v>
      </c>
      <c r="E7946" s="4" t="s">
        <v>14</v>
      </c>
      <c r="F7946" s="5">
        <v>45583</v>
      </c>
      <c r="G7946" s="4" t="str">
        <f>IF(WEEKDAY(Table1[[#This Row],[Order_Date]],2)&gt;=6,"Weekend","Weekday")</f>
        <v>Weekday</v>
      </c>
      <c r="H7946" s="5" t="str">
        <f>TEXT(Table1[[#This Row],[Order_Date]],"mmmm")</f>
        <v>October</v>
      </c>
      <c r="I7946" s="7">
        <f>MONTH(Table1[[#This Row],[Order_Date]])</f>
        <v>10</v>
      </c>
      <c r="J7946" s="7">
        <v>2</v>
      </c>
      <c r="K7946" s="4">
        <v>791.78</v>
      </c>
      <c r="L7946" s="4">
        <v>0</v>
      </c>
      <c r="M7946" s="4">
        <v>1583.56</v>
      </c>
      <c r="N7946" s="4">
        <f>(Table1[[#This Row],[Quantity]]*Table1[[#This Row],[Unit_Price]])*(1-Table1[[#This Row],[Discount_%]]/100)</f>
        <v>1583.56</v>
      </c>
      <c r="O7946" s="4">
        <v>1296.4100000000001</v>
      </c>
      <c r="P7946" s="4">
        <v>287.14999999999998</v>
      </c>
      <c r="Q7946">
        <f>Table1[[#This Row],[Revenue]]-Table1[[#This Row],[Cost]]</f>
        <v>287.14999999999986</v>
      </c>
      <c r="R7946" s="6">
        <f>Table1[[#This Row],[Profit]]/Table1[[#This Row],[Revenue]]</f>
        <v>0.18133193563868752</v>
      </c>
    </row>
    <row r="7947" spans="1:18" x14ac:dyDescent="0.45">
      <c r="A7947" s="1" t="s">
        <v>13238</v>
      </c>
      <c r="B7947" s="1" t="s">
        <v>13239</v>
      </c>
      <c r="C7947" s="1" t="s">
        <v>28</v>
      </c>
      <c r="D7947" s="1" t="s">
        <v>29</v>
      </c>
      <c r="E7947" s="1" t="s">
        <v>9</v>
      </c>
      <c r="F7947" s="2">
        <v>45985</v>
      </c>
      <c r="G7947" s="1" t="str">
        <f>IF(WEEKDAY(Table1[[#This Row],[Order_Date]],2)&gt;=6,"Weekend","Weekday")</f>
        <v>Weekday</v>
      </c>
      <c r="H7947" s="2" t="str">
        <f>TEXT(Table1[[#This Row],[Order_Date]],"mmmm")</f>
        <v>November</v>
      </c>
      <c r="I7947" s="8">
        <f>MONTH(Table1[[#This Row],[Order_Date]])</f>
        <v>11</v>
      </c>
      <c r="J7947" s="8">
        <v>5</v>
      </c>
      <c r="K7947" s="1">
        <v>1596.71</v>
      </c>
      <c r="L7947" s="1">
        <v>20</v>
      </c>
      <c r="M7947" s="1">
        <v>6386.84</v>
      </c>
      <c r="N7947" s="1">
        <f>(Table1[[#This Row],[Quantity]]*Table1[[#This Row],[Unit_Price]])*(1-Table1[[#This Row],[Discount_%]]/100)</f>
        <v>6386.84</v>
      </c>
      <c r="O7947" s="1">
        <v>4450.37</v>
      </c>
      <c r="P7947" s="1">
        <v>1936.47</v>
      </c>
      <c r="Q7947">
        <f>Table1[[#This Row],[Revenue]]-Table1[[#This Row],[Cost]]</f>
        <v>1936.4700000000003</v>
      </c>
      <c r="R7947" s="6">
        <f>Table1[[#This Row],[Profit]]/Table1[[#This Row],[Revenue]]</f>
        <v>0.30319688609703704</v>
      </c>
    </row>
    <row r="7948" spans="1:18" x14ac:dyDescent="0.45">
      <c r="A7948" s="4" t="s">
        <v>13240</v>
      </c>
      <c r="B7948" s="4" t="s">
        <v>10939</v>
      </c>
      <c r="C7948" s="4" t="s">
        <v>12</v>
      </c>
      <c r="D7948" s="4" t="s">
        <v>41</v>
      </c>
      <c r="E7948" s="4" t="s">
        <v>4</v>
      </c>
      <c r="F7948" s="5">
        <v>45618</v>
      </c>
      <c r="G7948" s="4" t="str">
        <f>IF(WEEKDAY(Table1[[#This Row],[Order_Date]],2)&gt;=6,"Weekend","Weekday")</f>
        <v>Weekday</v>
      </c>
      <c r="H7948" s="5" t="str">
        <f>TEXT(Table1[[#This Row],[Order_Date]],"mmmm")</f>
        <v>November</v>
      </c>
      <c r="I7948" s="7">
        <f>MONTH(Table1[[#This Row],[Order_Date]])</f>
        <v>11</v>
      </c>
      <c r="J7948" s="7">
        <v>2</v>
      </c>
      <c r="K7948" s="4">
        <v>4111.9399999999996</v>
      </c>
      <c r="L7948" s="4">
        <v>10</v>
      </c>
      <c r="M7948" s="4">
        <v>7401.49</v>
      </c>
      <c r="N7948" s="4">
        <f>(Table1[[#This Row],[Quantity]]*Table1[[#This Row],[Unit_Price]])*(1-Table1[[#This Row],[Discount_%]]/100)</f>
        <v>7401.4919999999993</v>
      </c>
      <c r="O7948" s="4">
        <v>5072.8999999999996</v>
      </c>
      <c r="P7948" s="4">
        <v>2328.59</v>
      </c>
      <c r="Q7948">
        <f>Table1[[#This Row],[Revenue]]-Table1[[#This Row],[Cost]]</f>
        <v>2328.59</v>
      </c>
      <c r="R7948" s="6">
        <f>Table1[[#This Row],[Profit]]/Table1[[#This Row],[Revenue]]</f>
        <v>0.31461097697895968</v>
      </c>
    </row>
    <row r="7949" spans="1:18" x14ac:dyDescent="0.45">
      <c r="A7949" s="1" t="s">
        <v>13241</v>
      </c>
      <c r="B7949" s="1" t="s">
        <v>13242</v>
      </c>
      <c r="C7949" s="1" t="s">
        <v>20</v>
      </c>
      <c r="D7949" s="1" t="s">
        <v>21</v>
      </c>
      <c r="E7949" s="1" t="s">
        <v>22</v>
      </c>
      <c r="F7949" s="2">
        <v>45662</v>
      </c>
      <c r="G7949" s="1" t="str">
        <f>IF(WEEKDAY(Table1[[#This Row],[Order_Date]],2)&gt;=6,"Weekend","Weekday")</f>
        <v>Weekend</v>
      </c>
      <c r="H7949" s="2" t="str">
        <f>TEXT(Table1[[#This Row],[Order_Date]],"mmmm")</f>
        <v>January</v>
      </c>
      <c r="I7949" s="8">
        <f>MONTH(Table1[[#This Row],[Order_Date]])</f>
        <v>1</v>
      </c>
      <c r="J7949" s="8">
        <v>4</v>
      </c>
      <c r="K7949" s="1">
        <v>2919.26</v>
      </c>
      <c r="L7949" s="1">
        <v>15</v>
      </c>
      <c r="M7949" s="1">
        <v>9925.48</v>
      </c>
      <c r="N7949" s="1">
        <f>(Table1[[#This Row],[Quantity]]*Table1[[#This Row],[Unit_Price]])*(1-Table1[[#This Row],[Discount_%]]/100)</f>
        <v>9925.4840000000004</v>
      </c>
      <c r="O7949" s="1">
        <v>6744.7</v>
      </c>
      <c r="P7949" s="1">
        <v>3180.78</v>
      </c>
      <c r="Q7949">
        <f>Table1[[#This Row],[Revenue]]-Table1[[#This Row],[Cost]]</f>
        <v>3180.7799999999997</v>
      </c>
      <c r="R7949" s="6">
        <f>Table1[[#This Row],[Profit]]/Table1[[#This Row],[Revenue]]</f>
        <v>0.32046611347763537</v>
      </c>
    </row>
    <row r="7950" spans="1:18" x14ac:dyDescent="0.45">
      <c r="A7950" s="4" t="s">
        <v>13243</v>
      </c>
      <c r="B7950" s="4" t="s">
        <v>3679</v>
      </c>
      <c r="C7950" s="4" t="s">
        <v>7</v>
      </c>
      <c r="D7950" s="4" t="s">
        <v>134</v>
      </c>
      <c r="E7950" s="4" t="s">
        <v>14</v>
      </c>
      <c r="F7950" s="5">
        <v>45936</v>
      </c>
      <c r="G7950" s="4" t="str">
        <f>IF(WEEKDAY(Table1[[#This Row],[Order_Date]],2)&gt;=6,"Weekend","Weekday")</f>
        <v>Weekday</v>
      </c>
      <c r="H7950" s="5" t="str">
        <f>TEXT(Table1[[#This Row],[Order_Date]],"mmmm")</f>
        <v>October</v>
      </c>
      <c r="I7950" s="7">
        <f>MONTH(Table1[[#This Row],[Order_Date]])</f>
        <v>10</v>
      </c>
      <c r="J7950" s="7">
        <v>1</v>
      </c>
      <c r="K7950" s="4">
        <v>1329.48</v>
      </c>
      <c r="L7950" s="4">
        <v>5</v>
      </c>
      <c r="M7950" s="4">
        <v>1263.01</v>
      </c>
      <c r="N7950" s="4">
        <f>(Table1[[#This Row],[Quantity]]*Table1[[#This Row],[Unit_Price]])*(1-Table1[[#This Row],[Discount_%]]/100)</f>
        <v>1263.0059999999999</v>
      </c>
      <c r="O7950" s="4">
        <v>850.41</v>
      </c>
      <c r="P7950" s="4">
        <v>412.6</v>
      </c>
      <c r="Q7950">
        <f>Table1[[#This Row],[Revenue]]-Table1[[#This Row],[Cost]]</f>
        <v>412.6</v>
      </c>
      <c r="R7950" s="6">
        <f>Table1[[#This Row],[Profit]]/Table1[[#This Row],[Revenue]]</f>
        <v>0.32667991544009944</v>
      </c>
    </row>
    <row r="7951" spans="1:18" x14ac:dyDescent="0.45">
      <c r="A7951" s="1" t="s">
        <v>13244</v>
      </c>
      <c r="B7951" s="1" t="s">
        <v>13245</v>
      </c>
      <c r="C7951" s="1" t="s">
        <v>7</v>
      </c>
      <c r="D7951" s="1" t="s">
        <v>71</v>
      </c>
      <c r="E7951" s="1" t="s">
        <v>4</v>
      </c>
      <c r="F7951" s="2">
        <v>45949</v>
      </c>
      <c r="G7951" s="1" t="str">
        <f>IF(WEEKDAY(Table1[[#This Row],[Order_Date]],2)&gt;=6,"Weekend","Weekday")</f>
        <v>Weekend</v>
      </c>
      <c r="H7951" s="2" t="str">
        <f>TEXT(Table1[[#This Row],[Order_Date]],"mmmm")</f>
        <v>October</v>
      </c>
      <c r="I7951" s="8">
        <f>MONTH(Table1[[#This Row],[Order_Date]])</f>
        <v>10</v>
      </c>
      <c r="J7951" s="8">
        <v>2</v>
      </c>
      <c r="K7951" s="1">
        <v>3803.09</v>
      </c>
      <c r="L7951" s="1">
        <v>0</v>
      </c>
      <c r="M7951" s="1">
        <v>7606.18</v>
      </c>
      <c r="N7951" s="1">
        <f>(Table1[[#This Row],[Quantity]]*Table1[[#This Row],[Unit_Price]])*(1-Table1[[#This Row],[Discount_%]]/100)</f>
        <v>7606.18</v>
      </c>
      <c r="O7951" s="1">
        <v>5457.02</v>
      </c>
      <c r="P7951" s="1">
        <v>2149.16</v>
      </c>
      <c r="Q7951">
        <f>Table1[[#This Row],[Revenue]]-Table1[[#This Row],[Cost]]</f>
        <v>2149.16</v>
      </c>
      <c r="R7951" s="6">
        <f>Table1[[#This Row],[Profit]]/Table1[[#This Row],[Revenue]]</f>
        <v>0.28255444914530026</v>
      </c>
    </row>
    <row r="7952" spans="1:18" x14ac:dyDescent="0.45">
      <c r="A7952" s="4" t="s">
        <v>13246</v>
      </c>
      <c r="B7952" s="4" t="s">
        <v>500</v>
      </c>
      <c r="C7952" s="4" t="s">
        <v>2</v>
      </c>
      <c r="D7952" s="4" t="s">
        <v>65</v>
      </c>
      <c r="E7952" s="4" t="s">
        <v>14</v>
      </c>
      <c r="F7952" s="5">
        <v>45433</v>
      </c>
      <c r="G7952" s="4" t="str">
        <f>IF(WEEKDAY(Table1[[#This Row],[Order_Date]],2)&gt;=6,"Weekend","Weekday")</f>
        <v>Weekday</v>
      </c>
      <c r="H7952" s="5" t="str">
        <f>TEXT(Table1[[#This Row],[Order_Date]],"mmmm")</f>
        <v>May</v>
      </c>
      <c r="I7952" s="7">
        <f>MONTH(Table1[[#This Row],[Order_Date]])</f>
        <v>5</v>
      </c>
      <c r="J7952" s="7">
        <v>3</v>
      </c>
      <c r="K7952" s="4">
        <v>1730.75</v>
      </c>
      <c r="L7952" s="4">
        <v>10</v>
      </c>
      <c r="M7952" s="4">
        <v>4673.03</v>
      </c>
      <c r="N7952" s="4">
        <f>(Table1[[#This Row],[Quantity]]*Table1[[#This Row],[Unit_Price]])*(1-Table1[[#This Row],[Discount_%]]/100)</f>
        <v>4673.0250000000005</v>
      </c>
      <c r="O7952" s="4">
        <v>3887.13</v>
      </c>
      <c r="P7952" s="4">
        <v>785.9</v>
      </c>
      <c r="Q7952">
        <f>Table1[[#This Row],[Revenue]]-Table1[[#This Row],[Cost]]</f>
        <v>785.89999999999964</v>
      </c>
      <c r="R7952" s="6">
        <f>Table1[[#This Row],[Profit]]/Table1[[#This Row],[Revenue]]</f>
        <v>0.16817782038634463</v>
      </c>
    </row>
    <row r="7953" spans="1:18" x14ac:dyDescent="0.45">
      <c r="A7953" s="1" t="s">
        <v>13247</v>
      </c>
      <c r="B7953" s="1" t="s">
        <v>13248</v>
      </c>
      <c r="C7953" s="1" t="s">
        <v>12</v>
      </c>
      <c r="D7953" s="1" t="s">
        <v>13</v>
      </c>
      <c r="E7953" s="1" t="s">
        <v>22</v>
      </c>
      <c r="F7953" s="2">
        <v>45831</v>
      </c>
      <c r="G7953" s="1" t="str">
        <f>IF(WEEKDAY(Table1[[#This Row],[Order_Date]],2)&gt;=6,"Weekend","Weekday")</f>
        <v>Weekday</v>
      </c>
      <c r="H7953" s="2" t="str">
        <f>TEXT(Table1[[#This Row],[Order_Date]],"mmmm")</f>
        <v>June</v>
      </c>
      <c r="I7953" s="8">
        <f>MONTH(Table1[[#This Row],[Order_Date]])</f>
        <v>6</v>
      </c>
      <c r="J7953" s="8">
        <v>2</v>
      </c>
      <c r="K7953" s="1">
        <v>2724.87</v>
      </c>
      <c r="L7953" s="1">
        <v>10</v>
      </c>
      <c r="M7953" s="1">
        <v>4904.7700000000004</v>
      </c>
      <c r="N7953" s="1">
        <f>(Table1[[#This Row],[Quantity]]*Table1[[#This Row],[Unit_Price]])*(1-Table1[[#This Row],[Discount_%]]/100)</f>
        <v>4904.7659999999996</v>
      </c>
      <c r="O7953" s="1">
        <v>3765.4</v>
      </c>
      <c r="P7953" s="1">
        <v>1139.3699999999999</v>
      </c>
      <c r="Q7953">
        <f>Table1[[#This Row],[Revenue]]-Table1[[#This Row],[Cost]]</f>
        <v>1139.3700000000003</v>
      </c>
      <c r="R7953" s="6">
        <f>Table1[[#This Row],[Profit]]/Table1[[#This Row],[Revenue]]</f>
        <v>0.23229835445902658</v>
      </c>
    </row>
    <row r="7954" spans="1:18" x14ac:dyDescent="0.45">
      <c r="A7954" s="4" t="s">
        <v>13249</v>
      </c>
      <c r="B7954" s="4" t="s">
        <v>13250</v>
      </c>
      <c r="C7954" s="4" t="s">
        <v>28</v>
      </c>
      <c r="D7954" s="4" t="s">
        <v>137</v>
      </c>
      <c r="E7954" s="4" t="s">
        <v>14</v>
      </c>
      <c r="F7954" s="5">
        <v>45892</v>
      </c>
      <c r="G7954" s="4" t="str">
        <f>IF(WEEKDAY(Table1[[#This Row],[Order_Date]],2)&gt;=6,"Weekend","Weekday")</f>
        <v>Weekend</v>
      </c>
      <c r="H7954" s="5" t="str">
        <f>TEXT(Table1[[#This Row],[Order_Date]],"mmmm")</f>
        <v>August</v>
      </c>
      <c r="I7954" s="7">
        <f>MONTH(Table1[[#This Row],[Order_Date]])</f>
        <v>8</v>
      </c>
      <c r="J7954" s="7">
        <v>4</v>
      </c>
      <c r="K7954" s="4">
        <v>3649.21</v>
      </c>
      <c r="L7954" s="4">
        <v>5</v>
      </c>
      <c r="M7954" s="4">
        <v>13867</v>
      </c>
      <c r="N7954" s="4">
        <f>(Table1[[#This Row],[Quantity]]*Table1[[#This Row],[Unit_Price]])*(1-Table1[[#This Row],[Discount_%]]/100)</f>
        <v>13866.998</v>
      </c>
      <c r="O7954" s="4">
        <v>9431.0300000000007</v>
      </c>
      <c r="P7954" s="4">
        <v>4435.97</v>
      </c>
      <c r="Q7954">
        <f>Table1[[#This Row],[Revenue]]-Table1[[#This Row],[Cost]]</f>
        <v>4435.9699999999993</v>
      </c>
      <c r="R7954" s="6">
        <f>Table1[[#This Row],[Profit]]/Table1[[#This Row],[Revenue]]</f>
        <v>0.31989399293286219</v>
      </c>
    </row>
    <row r="7955" spans="1:18" x14ac:dyDescent="0.45">
      <c r="A7955" s="1" t="s">
        <v>13251</v>
      </c>
      <c r="B7955" s="1" t="s">
        <v>13252</v>
      </c>
      <c r="C7955" s="1" t="s">
        <v>20</v>
      </c>
      <c r="D7955" s="1" t="s">
        <v>21</v>
      </c>
      <c r="E7955" s="1" t="s">
        <v>14</v>
      </c>
      <c r="F7955" s="2">
        <v>45338</v>
      </c>
      <c r="G7955" s="1" t="str">
        <f>IF(WEEKDAY(Table1[[#This Row],[Order_Date]],2)&gt;=6,"Weekend","Weekday")</f>
        <v>Weekday</v>
      </c>
      <c r="H7955" s="2" t="str">
        <f>TEXT(Table1[[#This Row],[Order_Date]],"mmmm")</f>
        <v>February</v>
      </c>
      <c r="I7955" s="8">
        <f>MONTH(Table1[[#This Row],[Order_Date]])</f>
        <v>2</v>
      </c>
      <c r="J7955" s="8">
        <v>3</v>
      </c>
      <c r="K7955" s="1">
        <v>3406.05</v>
      </c>
      <c r="L7955" s="1">
        <v>0</v>
      </c>
      <c r="M7955" s="1">
        <v>10218.15</v>
      </c>
      <c r="N7955" s="1">
        <f>(Table1[[#This Row],[Quantity]]*Table1[[#This Row],[Unit_Price]])*(1-Table1[[#This Row],[Discount_%]]/100)</f>
        <v>10218.150000000001</v>
      </c>
      <c r="O7955" s="1">
        <v>7097.65</v>
      </c>
      <c r="P7955" s="1">
        <v>3120.5</v>
      </c>
      <c r="Q7955">
        <f>Table1[[#This Row],[Revenue]]-Table1[[#This Row],[Cost]]</f>
        <v>3120.5</v>
      </c>
      <c r="R7955" s="6">
        <f>Table1[[#This Row],[Profit]]/Table1[[#This Row],[Revenue]]</f>
        <v>0.30538796161731824</v>
      </c>
    </row>
    <row r="7956" spans="1:18" x14ac:dyDescent="0.45">
      <c r="A7956" s="4" t="s">
        <v>13253</v>
      </c>
      <c r="B7956" s="4" t="s">
        <v>2005</v>
      </c>
      <c r="C7956" s="4" t="s">
        <v>20</v>
      </c>
      <c r="D7956" s="4" t="s">
        <v>21</v>
      </c>
      <c r="E7956" s="4" t="s">
        <v>9</v>
      </c>
      <c r="F7956" s="5">
        <v>45468</v>
      </c>
      <c r="G7956" s="4" t="str">
        <f>IF(WEEKDAY(Table1[[#This Row],[Order_Date]],2)&gt;=6,"Weekend","Weekday")</f>
        <v>Weekday</v>
      </c>
      <c r="H7956" s="5" t="str">
        <f>TEXT(Table1[[#This Row],[Order_Date]],"mmmm")</f>
        <v>June</v>
      </c>
      <c r="I7956" s="7">
        <f>MONTH(Table1[[#This Row],[Order_Date]])</f>
        <v>6</v>
      </c>
      <c r="J7956" s="7">
        <v>5</v>
      </c>
      <c r="K7956" s="4">
        <v>4372.32</v>
      </c>
      <c r="L7956" s="4">
        <v>0</v>
      </c>
      <c r="M7956" s="4">
        <v>21861.599999999999</v>
      </c>
      <c r="N7956" s="4">
        <f>(Table1[[#This Row],[Quantity]]*Table1[[#This Row],[Unit_Price]])*(1-Table1[[#This Row],[Discount_%]]/100)</f>
        <v>21861.599999999999</v>
      </c>
      <c r="O7956" s="4">
        <v>18156.91</v>
      </c>
      <c r="P7956" s="4">
        <v>3704.69</v>
      </c>
      <c r="Q7956">
        <f>Table1[[#This Row],[Revenue]]-Table1[[#This Row],[Cost]]</f>
        <v>3704.6899999999987</v>
      </c>
      <c r="R7956" s="6">
        <f>Table1[[#This Row],[Profit]]/Table1[[#This Row],[Revenue]]</f>
        <v>0.16946106414901016</v>
      </c>
    </row>
    <row r="7957" spans="1:18" x14ac:dyDescent="0.45">
      <c r="A7957" s="1" t="s">
        <v>13254</v>
      </c>
      <c r="B7957" s="1" t="s">
        <v>13255</v>
      </c>
      <c r="C7957" s="1" t="s">
        <v>28</v>
      </c>
      <c r="D7957" s="1" t="s">
        <v>29</v>
      </c>
      <c r="E7957" s="1" t="s">
        <v>4</v>
      </c>
      <c r="F7957" s="2">
        <v>45728</v>
      </c>
      <c r="G7957" s="1" t="str">
        <f>IF(WEEKDAY(Table1[[#This Row],[Order_Date]],2)&gt;=6,"Weekend","Weekday")</f>
        <v>Weekday</v>
      </c>
      <c r="H7957" s="2" t="str">
        <f>TEXT(Table1[[#This Row],[Order_Date]],"mmmm")</f>
        <v>March</v>
      </c>
      <c r="I7957" s="8">
        <f>MONTH(Table1[[#This Row],[Order_Date]])</f>
        <v>3</v>
      </c>
      <c r="J7957" s="8">
        <v>5</v>
      </c>
      <c r="K7957" s="1">
        <v>4934.6000000000004</v>
      </c>
      <c r="L7957" s="1">
        <v>10</v>
      </c>
      <c r="M7957" s="1">
        <v>22205.7</v>
      </c>
      <c r="N7957" s="1">
        <f>(Table1[[#This Row],[Quantity]]*Table1[[#This Row],[Unit_Price]])*(1-Table1[[#This Row],[Discount_%]]/100)</f>
        <v>22205.7</v>
      </c>
      <c r="O7957" s="1">
        <v>16736.3</v>
      </c>
      <c r="P7957" s="1">
        <v>5469.4</v>
      </c>
      <c r="Q7957">
        <f>Table1[[#This Row],[Revenue]]-Table1[[#This Row],[Cost]]</f>
        <v>5469.4000000000015</v>
      </c>
      <c r="R7957" s="6">
        <f>Table1[[#This Row],[Profit]]/Table1[[#This Row],[Revenue]]</f>
        <v>0.24630612860661899</v>
      </c>
    </row>
    <row r="7958" spans="1:18" x14ac:dyDescent="0.45">
      <c r="A7958" s="4" t="s">
        <v>13256</v>
      </c>
      <c r="B7958" s="4" t="s">
        <v>2979</v>
      </c>
      <c r="C7958" s="4" t="s">
        <v>20</v>
      </c>
      <c r="D7958" s="4" t="s">
        <v>25</v>
      </c>
      <c r="E7958" s="4" t="s">
        <v>9</v>
      </c>
      <c r="F7958" s="5">
        <v>45532</v>
      </c>
      <c r="G7958" s="4" t="str">
        <f>IF(WEEKDAY(Table1[[#This Row],[Order_Date]],2)&gt;=6,"Weekend","Weekday")</f>
        <v>Weekday</v>
      </c>
      <c r="H7958" s="5" t="str">
        <f>TEXT(Table1[[#This Row],[Order_Date]],"mmmm")</f>
        <v>August</v>
      </c>
      <c r="I7958" s="7">
        <f>MONTH(Table1[[#This Row],[Order_Date]])</f>
        <v>8</v>
      </c>
      <c r="J7958" s="7">
        <v>3</v>
      </c>
      <c r="K7958" s="4">
        <v>1860.35</v>
      </c>
      <c r="L7958" s="4">
        <v>15</v>
      </c>
      <c r="M7958" s="4">
        <v>4743.8900000000003</v>
      </c>
      <c r="N7958" s="4">
        <f>(Table1[[#This Row],[Quantity]]*Table1[[#This Row],[Unit_Price]])*(1-Table1[[#This Row],[Discount_%]]/100)</f>
        <v>4743.892499999999</v>
      </c>
      <c r="O7958" s="4">
        <v>3677.08</v>
      </c>
      <c r="P7958" s="4">
        <v>1066.81</v>
      </c>
      <c r="Q7958">
        <f>Table1[[#This Row],[Revenue]]-Table1[[#This Row],[Cost]]</f>
        <v>1066.8100000000004</v>
      </c>
      <c r="R7958" s="6">
        <f>Table1[[#This Row],[Profit]]/Table1[[#This Row],[Revenue]]</f>
        <v>0.22488084673126904</v>
      </c>
    </row>
    <row r="7959" spans="1:18" x14ac:dyDescent="0.45">
      <c r="A7959" s="1" t="s">
        <v>13257</v>
      </c>
      <c r="B7959" s="1" t="s">
        <v>1570</v>
      </c>
      <c r="C7959" s="1" t="s">
        <v>20</v>
      </c>
      <c r="D7959" s="1" t="s">
        <v>103</v>
      </c>
      <c r="E7959" s="1" t="s">
        <v>14</v>
      </c>
      <c r="F7959" s="2">
        <v>46003</v>
      </c>
      <c r="G7959" s="1" t="str">
        <f>IF(WEEKDAY(Table1[[#This Row],[Order_Date]],2)&gt;=6,"Weekend","Weekday")</f>
        <v>Weekday</v>
      </c>
      <c r="H7959" s="2" t="str">
        <f>TEXT(Table1[[#This Row],[Order_Date]],"mmmm")</f>
        <v>December</v>
      </c>
      <c r="I7959" s="8">
        <f>MONTH(Table1[[#This Row],[Order_Date]])</f>
        <v>12</v>
      </c>
      <c r="J7959" s="8">
        <v>2</v>
      </c>
      <c r="K7959" s="1">
        <v>3965.96</v>
      </c>
      <c r="L7959" s="1">
        <v>20</v>
      </c>
      <c r="M7959" s="1">
        <v>6345.54</v>
      </c>
      <c r="N7959" s="1">
        <f>(Table1[[#This Row],[Quantity]]*Table1[[#This Row],[Unit_Price]])*(1-Table1[[#This Row],[Discount_%]]/100)</f>
        <v>6345.5360000000001</v>
      </c>
      <c r="O7959" s="1">
        <v>5123.71</v>
      </c>
      <c r="P7959" s="1">
        <v>1221.83</v>
      </c>
      <c r="Q7959">
        <f>Table1[[#This Row],[Revenue]]-Table1[[#This Row],[Cost]]</f>
        <v>1221.83</v>
      </c>
      <c r="R7959" s="6">
        <f>Table1[[#This Row],[Profit]]/Table1[[#This Row],[Revenue]]</f>
        <v>0.19254941265833955</v>
      </c>
    </row>
    <row r="7960" spans="1:18" x14ac:dyDescent="0.45">
      <c r="A7960" s="4" t="s">
        <v>13258</v>
      </c>
      <c r="B7960" s="4" t="s">
        <v>575</v>
      </c>
      <c r="C7960" s="4" t="s">
        <v>12</v>
      </c>
      <c r="D7960" s="4" t="s">
        <v>32</v>
      </c>
      <c r="E7960" s="4" t="s">
        <v>4</v>
      </c>
      <c r="F7960" s="5">
        <v>45899</v>
      </c>
      <c r="G7960" s="4" t="str">
        <f>IF(WEEKDAY(Table1[[#This Row],[Order_Date]],2)&gt;=6,"Weekend","Weekday")</f>
        <v>Weekend</v>
      </c>
      <c r="H7960" s="5" t="str">
        <f>TEXT(Table1[[#This Row],[Order_Date]],"mmmm")</f>
        <v>August</v>
      </c>
      <c r="I7960" s="7">
        <f>MONTH(Table1[[#This Row],[Order_Date]])</f>
        <v>8</v>
      </c>
      <c r="J7960" s="7">
        <v>5</v>
      </c>
      <c r="K7960" s="4">
        <v>4836.72</v>
      </c>
      <c r="L7960" s="4">
        <v>10</v>
      </c>
      <c r="M7960" s="4">
        <v>21765.24</v>
      </c>
      <c r="N7960" s="4">
        <f>(Table1[[#This Row],[Quantity]]*Table1[[#This Row],[Unit_Price]])*(1-Table1[[#This Row],[Discount_%]]/100)</f>
        <v>21765.24</v>
      </c>
      <c r="O7960" s="4">
        <v>14597.16</v>
      </c>
      <c r="P7960" s="4">
        <v>7168.08</v>
      </c>
      <c r="Q7960">
        <f>Table1[[#This Row],[Revenue]]-Table1[[#This Row],[Cost]]</f>
        <v>7168.0800000000017</v>
      </c>
      <c r="R7960" s="6">
        <f>Table1[[#This Row],[Profit]]/Table1[[#This Row],[Revenue]]</f>
        <v>0.32933613412946511</v>
      </c>
    </row>
    <row r="7961" spans="1:18" x14ac:dyDescent="0.45">
      <c r="A7961" s="1" t="s">
        <v>13259</v>
      </c>
      <c r="B7961" s="1" t="s">
        <v>13260</v>
      </c>
      <c r="C7961" s="1" t="s">
        <v>28</v>
      </c>
      <c r="D7961" s="1" t="s">
        <v>35</v>
      </c>
      <c r="E7961" s="1" t="s">
        <v>14</v>
      </c>
      <c r="F7961" s="2">
        <v>45586</v>
      </c>
      <c r="G7961" s="1" t="str">
        <f>IF(WEEKDAY(Table1[[#This Row],[Order_Date]],2)&gt;=6,"Weekend","Weekday")</f>
        <v>Weekday</v>
      </c>
      <c r="H7961" s="2" t="str">
        <f>TEXT(Table1[[#This Row],[Order_Date]],"mmmm")</f>
        <v>October</v>
      </c>
      <c r="I7961" s="8">
        <f>MONTH(Table1[[#This Row],[Order_Date]])</f>
        <v>10</v>
      </c>
      <c r="J7961" s="8">
        <v>4</v>
      </c>
      <c r="K7961" s="1">
        <v>3663.8</v>
      </c>
      <c r="L7961" s="1">
        <v>15</v>
      </c>
      <c r="M7961" s="1">
        <v>12456.92</v>
      </c>
      <c r="N7961" s="1">
        <f>(Table1[[#This Row],[Quantity]]*Table1[[#This Row],[Unit_Price]])*(1-Table1[[#This Row],[Discount_%]]/100)</f>
        <v>12456.92</v>
      </c>
      <c r="O7961" s="1">
        <v>8486.7900000000009</v>
      </c>
      <c r="P7961" s="1">
        <v>3970.13</v>
      </c>
      <c r="Q7961">
        <f>Table1[[#This Row],[Revenue]]-Table1[[#This Row],[Cost]]</f>
        <v>3970.1299999999992</v>
      </c>
      <c r="R7961" s="6">
        <f>Table1[[#This Row],[Profit]]/Table1[[#This Row],[Revenue]]</f>
        <v>0.31870879800143215</v>
      </c>
    </row>
    <row r="7962" spans="1:18" x14ac:dyDescent="0.45">
      <c r="A7962" s="4" t="s">
        <v>13261</v>
      </c>
      <c r="B7962" s="4" t="s">
        <v>9453</v>
      </c>
      <c r="C7962" s="4" t="s">
        <v>2</v>
      </c>
      <c r="D7962" s="4" t="s">
        <v>68</v>
      </c>
      <c r="E7962" s="4" t="s">
        <v>9</v>
      </c>
      <c r="F7962" s="5">
        <v>45483</v>
      </c>
      <c r="G7962" s="4" t="str">
        <f>IF(WEEKDAY(Table1[[#This Row],[Order_Date]],2)&gt;=6,"Weekend","Weekday")</f>
        <v>Weekday</v>
      </c>
      <c r="H7962" s="5" t="str">
        <f>TEXT(Table1[[#This Row],[Order_Date]],"mmmm")</f>
        <v>July</v>
      </c>
      <c r="I7962" s="7">
        <f>MONTH(Table1[[#This Row],[Order_Date]])</f>
        <v>7</v>
      </c>
      <c r="J7962" s="7">
        <v>2</v>
      </c>
      <c r="K7962" s="4">
        <v>4264.82</v>
      </c>
      <c r="L7962" s="4">
        <v>5</v>
      </c>
      <c r="M7962" s="4">
        <v>8103.16</v>
      </c>
      <c r="N7962" s="4">
        <f>(Table1[[#This Row],[Quantity]]*Table1[[#This Row],[Unit_Price]])*(1-Table1[[#This Row],[Discount_%]]/100)</f>
        <v>8103.1579999999994</v>
      </c>
      <c r="O7962" s="4">
        <v>5366.8</v>
      </c>
      <c r="P7962" s="4">
        <v>2736.36</v>
      </c>
      <c r="Q7962">
        <f>Table1[[#This Row],[Revenue]]-Table1[[#This Row],[Cost]]</f>
        <v>2736.3599999999997</v>
      </c>
      <c r="R7962" s="6">
        <f>Table1[[#This Row],[Profit]]/Table1[[#This Row],[Revenue]]</f>
        <v>0.33769048124435408</v>
      </c>
    </row>
    <row r="7963" spans="1:18" x14ac:dyDescent="0.45">
      <c r="A7963" s="1" t="s">
        <v>13262</v>
      </c>
      <c r="B7963" s="1" t="s">
        <v>13263</v>
      </c>
      <c r="C7963" s="1" t="s">
        <v>7</v>
      </c>
      <c r="D7963" s="1" t="s">
        <v>71</v>
      </c>
      <c r="E7963" s="1" t="s">
        <v>22</v>
      </c>
      <c r="F7963" s="2">
        <v>45955</v>
      </c>
      <c r="G7963" s="1" t="str">
        <f>IF(WEEKDAY(Table1[[#This Row],[Order_Date]],2)&gt;=6,"Weekend","Weekday")</f>
        <v>Weekend</v>
      </c>
      <c r="H7963" s="2" t="str">
        <f>TEXT(Table1[[#This Row],[Order_Date]],"mmmm")</f>
        <v>October</v>
      </c>
      <c r="I7963" s="8">
        <f>MONTH(Table1[[#This Row],[Order_Date]])</f>
        <v>10</v>
      </c>
      <c r="J7963" s="8">
        <v>5</v>
      </c>
      <c r="K7963" s="1">
        <v>1363.06</v>
      </c>
      <c r="L7963" s="1">
        <v>5</v>
      </c>
      <c r="M7963" s="1">
        <v>6474.53</v>
      </c>
      <c r="N7963" s="1">
        <f>(Table1[[#This Row],[Quantity]]*Table1[[#This Row],[Unit_Price]])*(1-Table1[[#This Row],[Discount_%]]/100)</f>
        <v>6474.5349999999989</v>
      </c>
      <c r="O7963" s="1">
        <v>4678.3599999999997</v>
      </c>
      <c r="P7963" s="1">
        <v>1796.17</v>
      </c>
      <c r="Q7963">
        <f>Table1[[#This Row],[Revenue]]-Table1[[#This Row],[Cost]]</f>
        <v>1796.17</v>
      </c>
      <c r="R7963" s="6">
        <f>Table1[[#This Row],[Profit]]/Table1[[#This Row],[Revenue]]</f>
        <v>0.27742090931696972</v>
      </c>
    </row>
    <row r="7964" spans="1:18" x14ac:dyDescent="0.45">
      <c r="A7964" s="4" t="s">
        <v>13264</v>
      </c>
      <c r="B7964" s="4" t="s">
        <v>13265</v>
      </c>
      <c r="C7964" s="4" t="s">
        <v>20</v>
      </c>
      <c r="D7964" s="4" t="s">
        <v>60</v>
      </c>
      <c r="E7964" s="4" t="s">
        <v>14</v>
      </c>
      <c r="F7964" s="5">
        <v>45436</v>
      </c>
      <c r="G7964" s="4" t="str">
        <f>IF(WEEKDAY(Table1[[#This Row],[Order_Date]],2)&gt;=6,"Weekend","Weekday")</f>
        <v>Weekday</v>
      </c>
      <c r="H7964" s="5" t="str">
        <f>TEXT(Table1[[#This Row],[Order_Date]],"mmmm")</f>
        <v>May</v>
      </c>
      <c r="I7964" s="7">
        <f>MONTH(Table1[[#This Row],[Order_Date]])</f>
        <v>5</v>
      </c>
      <c r="J7964" s="7">
        <v>1</v>
      </c>
      <c r="K7964" s="4">
        <v>2005.62</v>
      </c>
      <c r="L7964" s="4">
        <v>5</v>
      </c>
      <c r="M7964" s="4">
        <v>1905.34</v>
      </c>
      <c r="N7964" s="4">
        <f>(Table1[[#This Row],[Quantity]]*Table1[[#This Row],[Unit_Price]])*(1-Table1[[#This Row],[Discount_%]]/100)</f>
        <v>1905.3389999999997</v>
      </c>
      <c r="O7964" s="4">
        <v>1447.94</v>
      </c>
      <c r="P7964" s="4">
        <v>457.4</v>
      </c>
      <c r="Q7964">
        <f>Table1[[#This Row],[Revenue]]-Table1[[#This Row],[Cost]]</f>
        <v>457.39999999999986</v>
      </c>
      <c r="R7964" s="6">
        <f>Table1[[#This Row],[Profit]]/Table1[[#This Row],[Revenue]]</f>
        <v>0.24006214114016397</v>
      </c>
    </row>
    <row r="7965" spans="1:18" x14ac:dyDescent="0.45">
      <c r="A7965" s="1" t="s">
        <v>13266</v>
      </c>
      <c r="B7965" s="1" t="s">
        <v>9407</v>
      </c>
      <c r="C7965" s="1" t="s">
        <v>20</v>
      </c>
      <c r="D7965" s="1" t="s">
        <v>103</v>
      </c>
      <c r="E7965" s="1" t="s">
        <v>9</v>
      </c>
      <c r="F7965" s="2">
        <v>46011</v>
      </c>
      <c r="G7965" s="1" t="str">
        <f>IF(WEEKDAY(Table1[[#This Row],[Order_Date]],2)&gt;=6,"Weekend","Weekday")</f>
        <v>Weekend</v>
      </c>
      <c r="H7965" s="2" t="str">
        <f>TEXT(Table1[[#This Row],[Order_Date]],"mmmm")</f>
        <v>December</v>
      </c>
      <c r="I7965" s="8">
        <f>MONTH(Table1[[#This Row],[Order_Date]])</f>
        <v>12</v>
      </c>
      <c r="J7965" s="8">
        <v>4</v>
      </c>
      <c r="K7965" s="1">
        <v>206.47</v>
      </c>
      <c r="L7965" s="1">
        <v>10</v>
      </c>
      <c r="M7965" s="1">
        <v>743.29</v>
      </c>
      <c r="N7965" s="1">
        <f>(Table1[[#This Row],[Quantity]]*Table1[[#This Row],[Unit_Price]])*(1-Table1[[#This Row],[Discount_%]]/100)</f>
        <v>743.29200000000003</v>
      </c>
      <c r="O7965" s="1">
        <v>614.11</v>
      </c>
      <c r="P7965" s="1">
        <v>129.18</v>
      </c>
      <c r="Q7965">
        <f>Table1[[#This Row],[Revenue]]-Table1[[#This Row],[Cost]]</f>
        <v>129.17999999999995</v>
      </c>
      <c r="R7965" s="6">
        <f>Table1[[#This Row],[Profit]]/Table1[[#This Row],[Revenue]]</f>
        <v>0.17379488490360426</v>
      </c>
    </row>
    <row r="7966" spans="1:18" x14ac:dyDescent="0.45">
      <c r="A7966" s="4" t="s">
        <v>13267</v>
      </c>
      <c r="B7966" s="4" t="s">
        <v>3411</v>
      </c>
      <c r="C7966" s="4" t="s">
        <v>28</v>
      </c>
      <c r="D7966" s="4" t="s">
        <v>35</v>
      </c>
      <c r="E7966" s="4" t="s">
        <v>4</v>
      </c>
      <c r="F7966" s="5">
        <v>45827</v>
      </c>
      <c r="G7966" s="4" t="str">
        <f>IF(WEEKDAY(Table1[[#This Row],[Order_Date]],2)&gt;=6,"Weekend","Weekday")</f>
        <v>Weekday</v>
      </c>
      <c r="H7966" s="5" t="str">
        <f>TEXT(Table1[[#This Row],[Order_Date]],"mmmm")</f>
        <v>June</v>
      </c>
      <c r="I7966" s="7">
        <f>MONTH(Table1[[#This Row],[Order_Date]])</f>
        <v>6</v>
      </c>
      <c r="J7966" s="7">
        <v>2</v>
      </c>
      <c r="K7966" s="4">
        <v>1955.39</v>
      </c>
      <c r="L7966" s="4">
        <v>5</v>
      </c>
      <c r="M7966" s="4">
        <v>3715.24</v>
      </c>
      <c r="N7966" s="4">
        <f>(Table1[[#This Row],[Quantity]]*Table1[[#This Row],[Unit_Price]])*(1-Table1[[#This Row],[Discount_%]]/100)</f>
        <v>3715.241</v>
      </c>
      <c r="O7966" s="4">
        <v>2823.79</v>
      </c>
      <c r="P7966" s="4">
        <v>891.45</v>
      </c>
      <c r="Q7966">
        <f>Table1[[#This Row],[Revenue]]-Table1[[#This Row],[Cost]]</f>
        <v>891.44999999999982</v>
      </c>
      <c r="R7966" s="6">
        <f>Table1[[#This Row],[Profit]]/Table1[[#This Row],[Revenue]]</f>
        <v>0.2399441220486429</v>
      </c>
    </row>
    <row r="7967" spans="1:18" x14ac:dyDescent="0.45">
      <c r="A7967" s="1" t="s">
        <v>13268</v>
      </c>
      <c r="B7967" s="1" t="s">
        <v>4535</v>
      </c>
      <c r="C7967" s="1" t="s">
        <v>28</v>
      </c>
      <c r="D7967" s="1" t="s">
        <v>137</v>
      </c>
      <c r="E7967" s="1" t="s">
        <v>9</v>
      </c>
      <c r="F7967" s="2">
        <v>45862</v>
      </c>
      <c r="G7967" s="1" t="str">
        <f>IF(WEEKDAY(Table1[[#This Row],[Order_Date]],2)&gt;=6,"Weekend","Weekday")</f>
        <v>Weekday</v>
      </c>
      <c r="H7967" s="2" t="str">
        <f>TEXT(Table1[[#This Row],[Order_Date]],"mmmm")</f>
        <v>July</v>
      </c>
      <c r="I7967" s="8">
        <f>MONTH(Table1[[#This Row],[Order_Date]])</f>
        <v>7</v>
      </c>
      <c r="J7967" s="8">
        <v>4</v>
      </c>
      <c r="K7967" s="1">
        <v>811.46</v>
      </c>
      <c r="L7967" s="1">
        <v>15</v>
      </c>
      <c r="M7967" s="1">
        <v>2758.96</v>
      </c>
      <c r="N7967" s="1">
        <f>(Table1[[#This Row],[Quantity]]*Table1[[#This Row],[Unit_Price]])*(1-Table1[[#This Row],[Discount_%]]/100)</f>
        <v>2758.9639999999999</v>
      </c>
      <c r="O7967" s="1">
        <v>2129.09</v>
      </c>
      <c r="P7967" s="1">
        <v>629.87</v>
      </c>
      <c r="Q7967">
        <f>Table1[[#This Row],[Revenue]]-Table1[[#This Row],[Cost]]</f>
        <v>629.86999999999989</v>
      </c>
      <c r="R7967" s="6">
        <f>Table1[[#This Row],[Profit]]/Table1[[#This Row],[Revenue]]</f>
        <v>0.22829979412532259</v>
      </c>
    </row>
    <row r="7968" spans="1:18" x14ac:dyDescent="0.45">
      <c r="A7968" s="4" t="s">
        <v>13269</v>
      </c>
      <c r="B7968" s="4" t="s">
        <v>13270</v>
      </c>
      <c r="C7968" s="4" t="s">
        <v>2</v>
      </c>
      <c r="D7968" s="4" t="s">
        <v>82</v>
      </c>
      <c r="E7968" s="4" t="s">
        <v>4</v>
      </c>
      <c r="F7968" s="5">
        <v>45563</v>
      </c>
      <c r="G7968" s="4" t="str">
        <f>IF(WEEKDAY(Table1[[#This Row],[Order_Date]],2)&gt;=6,"Weekend","Weekday")</f>
        <v>Weekend</v>
      </c>
      <c r="H7968" s="5" t="str">
        <f>TEXT(Table1[[#This Row],[Order_Date]],"mmmm")</f>
        <v>September</v>
      </c>
      <c r="I7968" s="7">
        <f>MONTH(Table1[[#This Row],[Order_Date]])</f>
        <v>9</v>
      </c>
      <c r="J7968" s="7">
        <v>2</v>
      </c>
      <c r="K7968" s="4">
        <v>2654.85</v>
      </c>
      <c r="L7968" s="4">
        <v>20</v>
      </c>
      <c r="M7968" s="4">
        <v>4247.76</v>
      </c>
      <c r="N7968" s="4">
        <f>(Table1[[#This Row],[Quantity]]*Table1[[#This Row],[Unit_Price]])*(1-Table1[[#This Row],[Discount_%]]/100)</f>
        <v>4247.76</v>
      </c>
      <c r="O7968" s="4">
        <v>3576.37</v>
      </c>
      <c r="P7968" s="4">
        <v>671.39</v>
      </c>
      <c r="Q7968">
        <f>Table1[[#This Row],[Revenue]]-Table1[[#This Row],[Cost]]</f>
        <v>671.39000000000033</v>
      </c>
      <c r="R7968" s="6">
        <f>Table1[[#This Row],[Profit]]/Table1[[#This Row],[Revenue]]</f>
        <v>0.15805742320658417</v>
      </c>
    </row>
    <row r="7969" spans="1:18" x14ac:dyDescent="0.45">
      <c r="A7969" s="1" t="s">
        <v>13271</v>
      </c>
      <c r="B7969" s="1" t="s">
        <v>13272</v>
      </c>
      <c r="C7969" s="1" t="s">
        <v>28</v>
      </c>
      <c r="D7969" s="1" t="s">
        <v>85</v>
      </c>
      <c r="E7969" s="1" t="s">
        <v>9</v>
      </c>
      <c r="F7969" s="2">
        <v>45555</v>
      </c>
      <c r="G7969" s="1" t="str">
        <f>IF(WEEKDAY(Table1[[#This Row],[Order_Date]],2)&gt;=6,"Weekend","Weekday")</f>
        <v>Weekday</v>
      </c>
      <c r="H7969" s="2" t="str">
        <f>TEXT(Table1[[#This Row],[Order_Date]],"mmmm")</f>
        <v>September</v>
      </c>
      <c r="I7969" s="8">
        <f>MONTH(Table1[[#This Row],[Order_Date]])</f>
        <v>9</v>
      </c>
      <c r="J7969" s="8">
        <v>3</v>
      </c>
      <c r="K7969" s="1">
        <v>4621.0200000000004</v>
      </c>
      <c r="L7969" s="1">
        <v>0</v>
      </c>
      <c r="M7969" s="1">
        <v>13863.06</v>
      </c>
      <c r="N7969" s="1">
        <f>(Table1[[#This Row],[Quantity]]*Table1[[#This Row],[Unit_Price]])*(1-Table1[[#This Row],[Discount_%]]/100)</f>
        <v>13863.060000000001</v>
      </c>
      <c r="O7969" s="1">
        <v>10214.48</v>
      </c>
      <c r="P7969" s="1">
        <v>3648.58</v>
      </c>
      <c r="Q7969">
        <f>Table1[[#This Row],[Revenue]]-Table1[[#This Row],[Cost]]</f>
        <v>3648.58</v>
      </c>
      <c r="R7969" s="6">
        <f>Table1[[#This Row],[Profit]]/Table1[[#This Row],[Revenue]]</f>
        <v>0.26318720397949658</v>
      </c>
    </row>
    <row r="7970" spans="1:18" x14ac:dyDescent="0.45">
      <c r="A7970" s="4" t="s">
        <v>13273</v>
      </c>
      <c r="B7970" s="4" t="s">
        <v>13274</v>
      </c>
      <c r="C7970" s="4" t="s">
        <v>28</v>
      </c>
      <c r="D7970" s="4" t="s">
        <v>100</v>
      </c>
      <c r="E7970" s="4" t="s">
        <v>9</v>
      </c>
      <c r="F7970" s="5">
        <v>45858</v>
      </c>
      <c r="G7970" s="4" t="str">
        <f>IF(WEEKDAY(Table1[[#This Row],[Order_Date]],2)&gt;=6,"Weekend","Weekday")</f>
        <v>Weekend</v>
      </c>
      <c r="H7970" s="5" t="str">
        <f>TEXT(Table1[[#This Row],[Order_Date]],"mmmm")</f>
        <v>July</v>
      </c>
      <c r="I7970" s="7">
        <f>MONTH(Table1[[#This Row],[Order_Date]])</f>
        <v>7</v>
      </c>
      <c r="J7970" s="7">
        <v>2</v>
      </c>
      <c r="K7970" s="4">
        <v>3324.15</v>
      </c>
      <c r="L7970" s="4">
        <v>15</v>
      </c>
      <c r="M7970" s="4">
        <v>5651.06</v>
      </c>
      <c r="N7970" s="4">
        <f>(Table1[[#This Row],[Quantity]]*Table1[[#This Row],[Unit_Price]])*(1-Table1[[#This Row],[Discount_%]]/100)</f>
        <v>5651.0550000000003</v>
      </c>
      <c r="O7970" s="4">
        <v>3934.39</v>
      </c>
      <c r="P7970" s="4">
        <v>1716.67</v>
      </c>
      <c r="Q7970">
        <f>Table1[[#This Row],[Revenue]]-Table1[[#This Row],[Cost]]</f>
        <v>1716.6700000000005</v>
      </c>
      <c r="R7970" s="6">
        <f>Table1[[#This Row],[Profit]]/Table1[[#This Row],[Revenue]]</f>
        <v>0.30377840617512464</v>
      </c>
    </row>
    <row r="7971" spans="1:18" x14ac:dyDescent="0.45">
      <c r="A7971" s="1" t="s">
        <v>13275</v>
      </c>
      <c r="B7971" s="1" t="s">
        <v>13276</v>
      </c>
      <c r="C7971" s="1" t="s">
        <v>12</v>
      </c>
      <c r="D7971" s="1" t="s">
        <v>41</v>
      </c>
      <c r="E7971" s="1" t="s">
        <v>14</v>
      </c>
      <c r="F7971" s="2">
        <v>45917</v>
      </c>
      <c r="G7971" s="1" t="str">
        <f>IF(WEEKDAY(Table1[[#This Row],[Order_Date]],2)&gt;=6,"Weekend","Weekday")</f>
        <v>Weekday</v>
      </c>
      <c r="H7971" s="2" t="str">
        <f>TEXT(Table1[[#This Row],[Order_Date]],"mmmm")</f>
        <v>September</v>
      </c>
      <c r="I7971" s="8">
        <f>MONTH(Table1[[#This Row],[Order_Date]])</f>
        <v>9</v>
      </c>
      <c r="J7971" s="8">
        <v>1</v>
      </c>
      <c r="K7971" s="1">
        <v>1204.42</v>
      </c>
      <c r="L7971" s="1">
        <v>0</v>
      </c>
      <c r="M7971" s="1">
        <v>1204.42</v>
      </c>
      <c r="N7971" s="1">
        <f>(Table1[[#This Row],[Quantity]]*Table1[[#This Row],[Unit_Price]])*(1-Table1[[#This Row],[Discount_%]]/100)</f>
        <v>1204.42</v>
      </c>
      <c r="O7971" s="1">
        <v>768.46</v>
      </c>
      <c r="P7971" s="1">
        <v>435.96</v>
      </c>
      <c r="Q7971">
        <f>Table1[[#This Row],[Revenue]]-Table1[[#This Row],[Cost]]</f>
        <v>435.96000000000004</v>
      </c>
      <c r="R7971" s="6">
        <f>Table1[[#This Row],[Profit]]/Table1[[#This Row],[Revenue]]</f>
        <v>0.36196675578286641</v>
      </c>
    </row>
    <row r="7972" spans="1:18" x14ac:dyDescent="0.45">
      <c r="A7972" s="4" t="s">
        <v>13277</v>
      </c>
      <c r="B7972" s="4" t="s">
        <v>13278</v>
      </c>
      <c r="C7972" s="4" t="s">
        <v>12</v>
      </c>
      <c r="D7972" s="4" t="s">
        <v>13</v>
      </c>
      <c r="E7972" s="4" t="s">
        <v>14</v>
      </c>
      <c r="F7972" s="5">
        <v>45501</v>
      </c>
      <c r="G7972" s="4" t="str">
        <f>IF(WEEKDAY(Table1[[#This Row],[Order_Date]],2)&gt;=6,"Weekend","Weekday")</f>
        <v>Weekend</v>
      </c>
      <c r="H7972" s="5" t="str">
        <f>TEXT(Table1[[#This Row],[Order_Date]],"mmmm")</f>
        <v>July</v>
      </c>
      <c r="I7972" s="7">
        <f>MONTH(Table1[[#This Row],[Order_Date]])</f>
        <v>7</v>
      </c>
      <c r="J7972" s="7">
        <v>2</v>
      </c>
      <c r="K7972" s="4">
        <v>477.32</v>
      </c>
      <c r="L7972" s="4">
        <v>5</v>
      </c>
      <c r="M7972" s="4">
        <v>906.91</v>
      </c>
      <c r="N7972" s="4">
        <f>(Table1[[#This Row],[Quantity]]*Table1[[#This Row],[Unit_Price]])*(1-Table1[[#This Row],[Discount_%]]/100)</f>
        <v>906.9079999999999</v>
      </c>
      <c r="O7972" s="4">
        <v>715.03</v>
      </c>
      <c r="P7972" s="4">
        <v>191.88</v>
      </c>
      <c r="Q7972">
        <f>Table1[[#This Row],[Revenue]]-Table1[[#This Row],[Cost]]</f>
        <v>191.88</v>
      </c>
      <c r="R7972" s="6">
        <f>Table1[[#This Row],[Profit]]/Table1[[#This Row],[Revenue]]</f>
        <v>0.21157556979193085</v>
      </c>
    </row>
    <row r="7973" spans="1:18" x14ac:dyDescent="0.45">
      <c r="A7973" s="1" t="s">
        <v>13279</v>
      </c>
      <c r="B7973" s="1" t="s">
        <v>13280</v>
      </c>
      <c r="C7973" s="1" t="s">
        <v>28</v>
      </c>
      <c r="D7973" s="1" t="s">
        <v>35</v>
      </c>
      <c r="E7973" s="1" t="s">
        <v>4</v>
      </c>
      <c r="F7973" s="2">
        <v>45621</v>
      </c>
      <c r="G7973" s="1" t="str">
        <f>IF(WEEKDAY(Table1[[#This Row],[Order_Date]],2)&gt;=6,"Weekend","Weekday")</f>
        <v>Weekday</v>
      </c>
      <c r="H7973" s="2" t="str">
        <f>TEXT(Table1[[#This Row],[Order_Date]],"mmmm")</f>
        <v>November</v>
      </c>
      <c r="I7973" s="8">
        <f>MONTH(Table1[[#This Row],[Order_Date]])</f>
        <v>11</v>
      </c>
      <c r="J7973" s="8">
        <v>4</v>
      </c>
      <c r="K7973" s="1">
        <v>1399.76</v>
      </c>
      <c r="L7973" s="1">
        <v>15</v>
      </c>
      <c r="M7973" s="1">
        <v>4759.18</v>
      </c>
      <c r="N7973" s="1">
        <f>(Table1[[#This Row],[Quantity]]*Table1[[#This Row],[Unit_Price]])*(1-Table1[[#This Row],[Discount_%]]/100)</f>
        <v>4759.1840000000002</v>
      </c>
      <c r="O7973" s="1">
        <v>3676.92</v>
      </c>
      <c r="P7973" s="1">
        <v>1082.26</v>
      </c>
      <c r="Q7973">
        <f>Table1[[#This Row],[Revenue]]-Table1[[#This Row],[Cost]]</f>
        <v>1082.2600000000002</v>
      </c>
      <c r="R7973" s="6">
        <f>Table1[[#This Row],[Profit]]/Table1[[#This Row],[Revenue]]</f>
        <v>0.22740472098134551</v>
      </c>
    </row>
    <row r="7974" spans="1:18" x14ac:dyDescent="0.45">
      <c r="A7974" s="4" t="s">
        <v>13281</v>
      </c>
      <c r="B7974" s="4" t="s">
        <v>1042</v>
      </c>
      <c r="C7974" s="4" t="s">
        <v>7</v>
      </c>
      <c r="D7974" s="4" t="s">
        <v>71</v>
      </c>
      <c r="E7974" s="4" t="s">
        <v>9</v>
      </c>
      <c r="F7974" s="5">
        <v>45983</v>
      </c>
      <c r="G7974" s="4" t="str">
        <f>IF(WEEKDAY(Table1[[#This Row],[Order_Date]],2)&gt;=6,"Weekend","Weekday")</f>
        <v>Weekend</v>
      </c>
      <c r="H7974" s="5" t="str">
        <f>TEXT(Table1[[#This Row],[Order_Date]],"mmmm")</f>
        <v>November</v>
      </c>
      <c r="I7974" s="7">
        <f>MONTH(Table1[[#This Row],[Order_Date]])</f>
        <v>11</v>
      </c>
      <c r="J7974" s="7">
        <v>1</v>
      </c>
      <c r="K7974" s="4">
        <v>1376.46</v>
      </c>
      <c r="L7974" s="4">
        <v>15</v>
      </c>
      <c r="M7974" s="4">
        <v>1169.99</v>
      </c>
      <c r="N7974" s="4">
        <f>(Table1[[#This Row],[Quantity]]*Table1[[#This Row],[Unit_Price]])*(1-Table1[[#This Row],[Discount_%]]/100)</f>
        <v>1169.991</v>
      </c>
      <c r="O7974" s="4">
        <v>872.43</v>
      </c>
      <c r="P7974" s="4">
        <v>297.56</v>
      </c>
      <c r="Q7974">
        <f>Table1[[#This Row],[Revenue]]-Table1[[#This Row],[Cost]]</f>
        <v>297.56000000000006</v>
      </c>
      <c r="R7974" s="6">
        <f>Table1[[#This Row],[Profit]]/Table1[[#This Row],[Revenue]]</f>
        <v>0.25432696005948768</v>
      </c>
    </row>
    <row r="7975" spans="1:18" x14ac:dyDescent="0.45">
      <c r="A7975" s="1" t="s">
        <v>13282</v>
      </c>
      <c r="B7975" s="1" t="s">
        <v>13283</v>
      </c>
      <c r="C7975" s="1" t="s">
        <v>12</v>
      </c>
      <c r="D7975" s="1" t="s">
        <v>38</v>
      </c>
      <c r="E7975" s="1" t="s">
        <v>9</v>
      </c>
      <c r="F7975" s="2">
        <v>45642</v>
      </c>
      <c r="G7975" s="1" t="str">
        <f>IF(WEEKDAY(Table1[[#This Row],[Order_Date]],2)&gt;=6,"Weekend","Weekday")</f>
        <v>Weekday</v>
      </c>
      <c r="H7975" s="2" t="str">
        <f>TEXT(Table1[[#This Row],[Order_Date]],"mmmm")</f>
        <v>December</v>
      </c>
      <c r="I7975" s="8">
        <f>MONTH(Table1[[#This Row],[Order_Date]])</f>
        <v>12</v>
      </c>
      <c r="J7975" s="8">
        <v>2</v>
      </c>
      <c r="K7975" s="1">
        <v>4496.1400000000003</v>
      </c>
      <c r="L7975" s="1">
        <v>10</v>
      </c>
      <c r="M7975" s="1">
        <v>8093.05</v>
      </c>
      <c r="N7975" s="1">
        <f>(Table1[[#This Row],[Quantity]]*Table1[[#This Row],[Unit_Price]])*(1-Table1[[#This Row],[Discount_%]]/100)</f>
        <v>8093.0520000000006</v>
      </c>
      <c r="O7975" s="1">
        <v>6111.03</v>
      </c>
      <c r="P7975" s="1">
        <v>1982.02</v>
      </c>
      <c r="Q7975">
        <f>Table1[[#This Row],[Revenue]]-Table1[[#This Row],[Cost]]</f>
        <v>1982.0200000000004</v>
      </c>
      <c r="R7975" s="6">
        <f>Table1[[#This Row],[Profit]]/Table1[[#This Row],[Revenue]]</f>
        <v>0.24490396080587665</v>
      </c>
    </row>
    <row r="7976" spans="1:18" x14ac:dyDescent="0.45">
      <c r="A7976" s="4" t="s">
        <v>13284</v>
      </c>
      <c r="B7976" s="4" t="s">
        <v>211</v>
      </c>
      <c r="C7976" s="4" t="s">
        <v>2</v>
      </c>
      <c r="D7976" s="4" t="s">
        <v>17</v>
      </c>
      <c r="E7976" s="4" t="s">
        <v>22</v>
      </c>
      <c r="F7976" s="5">
        <v>45517</v>
      </c>
      <c r="G7976" s="4" t="str">
        <f>IF(WEEKDAY(Table1[[#This Row],[Order_Date]],2)&gt;=6,"Weekend","Weekday")</f>
        <v>Weekday</v>
      </c>
      <c r="H7976" s="5" t="str">
        <f>TEXT(Table1[[#This Row],[Order_Date]],"mmmm")</f>
        <v>August</v>
      </c>
      <c r="I7976" s="7">
        <f>MONTH(Table1[[#This Row],[Order_Date]])</f>
        <v>8</v>
      </c>
      <c r="J7976" s="7">
        <v>1</v>
      </c>
      <c r="K7976" s="4">
        <v>2369.56</v>
      </c>
      <c r="L7976" s="4">
        <v>15</v>
      </c>
      <c r="M7976" s="4">
        <v>2014.13</v>
      </c>
      <c r="N7976" s="4">
        <f>(Table1[[#This Row],[Quantity]]*Table1[[#This Row],[Unit_Price]])*(1-Table1[[#This Row],[Discount_%]]/100)</f>
        <v>2014.126</v>
      </c>
      <c r="O7976" s="4">
        <v>1706.4</v>
      </c>
      <c r="P7976" s="4">
        <v>307.73</v>
      </c>
      <c r="Q7976">
        <f>Table1[[#This Row],[Revenue]]-Table1[[#This Row],[Cost]]</f>
        <v>307.73</v>
      </c>
      <c r="R7976" s="6">
        <f>Table1[[#This Row],[Profit]]/Table1[[#This Row],[Revenue]]</f>
        <v>0.15278556994831516</v>
      </c>
    </row>
    <row r="7977" spans="1:18" x14ac:dyDescent="0.45">
      <c r="A7977" s="1" t="s">
        <v>13285</v>
      </c>
      <c r="B7977" s="1" t="s">
        <v>8340</v>
      </c>
      <c r="C7977" s="1" t="s">
        <v>12</v>
      </c>
      <c r="D7977" s="1" t="s">
        <v>38</v>
      </c>
      <c r="E7977" s="1" t="s">
        <v>22</v>
      </c>
      <c r="F7977" s="2">
        <v>45555</v>
      </c>
      <c r="G7977" s="1" t="str">
        <f>IF(WEEKDAY(Table1[[#This Row],[Order_Date]],2)&gt;=6,"Weekend","Weekday")</f>
        <v>Weekday</v>
      </c>
      <c r="H7977" s="2" t="str">
        <f>TEXT(Table1[[#This Row],[Order_Date]],"mmmm")</f>
        <v>September</v>
      </c>
      <c r="I7977" s="8">
        <f>MONTH(Table1[[#This Row],[Order_Date]])</f>
        <v>9</v>
      </c>
      <c r="J7977" s="8">
        <v>3</v>
      </c>
      <c r="K7977" s="1">
        <v>3335.81</v>
      </c>
      <c r="L7977" s="1">
        <v>20</v>
      </c>
      <c r="M7977" s="1">
        <v>8005.94</v>
      </c>
      <c r="N7977" s="1">
        <f>(Table1[[#This Row],[Quantity]]*Table1[[#This Row],[Unit_Price]])*(1-Table1[[#This Row],[Discount_%]]/100)</f>
        <v>8005.9440000000004</v>
      </c>
      <c r="O7977" s="1">
        <v>6800.53</v>
      </c>
      <c r="P7977" s="1">
        <v>1205.4100000000001</v>
      </c>
      <c r="Q7977">
        <f>Table1[[#This Row],[Revenue]]-Table1[[#This Row],[Cost]]</f>
        <v>1205.4099999999999</v>
      </c>
      <c r="R7977" s="6">
        <f>Table1[[#This Row],[Profit]]/Table1[[#This Row],[Revenue]]</f>
        <v>0.15056445589150058</v>
      </c>
    </row>
    <row r="7978" spans="1:18" x14ac:dyDescent="0.45">
      <c r="A7978" s="4" t="s">
        <v>13286</v>
      </c>
      <c r="B7978" s="4" t="s">
        <v>5364</v>
      </c>
      <c r="C7978" s="4" t="s">
        <v>12</v>
      </c>
      <c r="D7978" s="4" t="s">
        <v>32</v>
      </c>
      <c r="E7978" s="4" t="s">
        <v>14</v>
      </c>
      <c r="F7978" s="5">
        <v>45486</v>
      </c>
      <c r="G7978" s="4" t="str">
        <f>IF(WEEKDAY(Table1[[#This Row],[Order_Date]],2)&gt;=6,"Weekend","Weekday")</f>
        <v>Weekend</v>
      </c>
      <c r="H7978" s="5" t="str">
        <f>TEXT(Table1[[#This Row],[Order_Date]],"mmmm")</f>
        <v>July</v>
      </c>
      <c r="I7978" s="7">
        <f>MONTH(Table1[[#This Row],[Order_Date]])</f>
        <v>7</v>
      </c>
      <c r="J7978" s="7">
        <v>5</v>
      </c>
      <c r="K7978" s="4">
        <v>3709.97</v>
      </c>
      <c r="L7978" s="4">
        <v>15</v>
      </c>
      <c r="M7978" s="4">
        <v>15767.37</v>
      </c>
      <c r="N7978" s="4">
        <f>(Table1[[#This Row],[Quantity]]*Table1[[#This Row],[Unit_Price]])*(1-Table1[[#This Row],[Discount_%]]/100)</f>
        <v>15767.372499999998</v>
      </c>
      <c r="O7978" s="4">
        <v>10007.83</v>
      </c>
      <c r="P7978" s="4">
        <v>5759.54</v>
      </c>
      <c r="Q7978">
        <f>Table1[[#This Row],[Revenue]]-Table1[[#This Row],[Cost]]</f>
        <v>5759.5400000000009</v>
      </c>
      <c r="R7978" s="6">
        <f>Table1[[#This Row],[Profit]]/Table1[[#This Row],[Revenue]]</f>
        <v>0.36528222525379944</v>
      </c>
    </row>
    <row r="7979" spans="1:18" x14ac:dyDescent="0.45">
      <c r="A7979" s="1" t="s">
        <v>13287</v>
      </c>
      <c r="B7979" s="1" t="s">
        <v>6035</v>
      </c>
      <c r="C7979" s="1" t="s">
        <v>28</v>
      </c>
      <c r="D7979" s="1" t="s">
        <v>85</v>
      </c>
      <c r="E7979" s="1" t="s">
        <v>4</v>
      </c>
      <c r="F7979" s="2">
        <v>45514</v>
      </c>
      <c r="G7979" s="1" t="str">
        <f>IF(WEEKDAY(Table1[[#This Row],[Order_Date]],2)&gt;=6,"Weekend","Weekday")</f>
        <v>Weekend</v>
      </c>
      <c r="H7979" s="2" t="str">
        <f>TEXT(Table1[[#This Row],[Order_Date]],"mmmm")</f>
        <v>August</v>
      </c>
      <c r="I7979" s="8">
        <f>MONTH(Table1[[#This Row],[Order_Date]])</f>
        <v>8</v>
      </c>
      <c r="J7979" s="8">
        <v>1</v>
      </c>
      <c r="K7979" s="1">
        <v>3657.78</v>
      </c>
      <c r="L7979" s="1">
        <v>5</v>
      </c>
      <c r="M7979" s="1">
        <v>3474.89</v>
      </c>
      <c r="N7979" s="1">
        <f>(Table1[[#This Row],[Quantity]]*Table1[[#This Row],[Unit_Price]])*(1-Table1[[#This Row],[Discount_%]]/100)</f>
        <v>3474.8910000000001</v>
      </c>
      <c r="O7979" s="1">
        <v>2657.98</v>
      </c>
      <c r="P7979" s="1">
        <v>816.91</v>
      </c>
      <c r="Q7979">
        <f>Table1[[#This Row],[Revenue]]-Table1[[#This Row],[Cost]]</f>
        <v>816.90999999999985</v>
      </c>
      <c r="R7979" s="6">
        <f>Table1[[#This Row],[Profit]]/Table1[[#This Row],[Revenue]]</f>
        <v>0.23508945606911297</v>
      </c>
    </row>
    <row r="7980" spans="1:18" x14ac:dyDescent="0.45">
      <c r="A7980" s="4" t="s">
        <v>13288</v>
      </c>
      <c r="B7980" s="4" t="s">
        <v>11053</v>
      </c>
      <c r="C7980" s="4" t="s">
        <v>7</v>
      </c>
      <c r="D7980" s="4" t="s">
        <v>134</v>
      </c>
      <c r="E7980" s="4" t="s">
        <v>14</v>
      </c>
      <c r="F7980" s="5">
        <v>45586</v>
      </c>
      <c r="G7980" s="4" t="str">
        <f>IF(WEEKDAY(Table1[[#This Row],[Order_Date]],2)&gt;=6,"Weekend","Weekday")</f>
        <v>Weekday</v>
      </c>
      <c r="H7980" s="5" t="str">
        <f>TEXT(Table1[[#This Row],[Order_Date]],"mmmm")</f>
        <v>October</v>
      </c>
      <c r="I7980" s="7">
        <f>MONTH(Table1[[#This Row],[Order_Date]])</f>
        <v>10</v>
      </c>
      <c r="J7980" s="7">
        <v>4</v>
      </c>
      <c r="K7980" s="4">
        <v>1044.53</v>
      </c>
      <c r="L7980" s="4">
        <v>10</v>
      </c>
      <c r="M7980" s="4">
        <v>3760.31</v>
      </c>
      <c r="N7980" s="4">
        <f>(Table1[[#This Row],[Quantity]]*Table1[[#This Row],[Unit_Price]])*(1-Table1[[#This Row],[Discount_%]]/100)</f>
        <v>3760.308</v>
      </c>
      <c r="O7980" s="4">
        <v>2422.8200000000002</v>
      </c>
      <c r="P7980" s="4">
        <v>1337.49</v>
      </c>
      <c r="Q7980">
        <f>Table1[[#This Row],[Revenue]]-Table1[[#This Row],[Cost]]</f>
        <v>1337.4899999999998</v>
      </c>
      <c r="R7980" s="6">
        <f>Table1[[#This Row],[Profit]]/Table1[[#This Row],[Revenue]]</f>
        <v>0.3556861003481096</v>
      </c>
    </row>
    <row r="7981" spans="1:18" x14ac:dyDescent="0.45">
      <c r="A7981" s="1" t="s">
        <v>13289</v>
      </c>
      <c r="B7981" s="1" t="s">
        <v>4223</v>
      </c>
      <c r="C7981" s="1" t="s">
        <v>12</v>
      </c>
      <c r="D7981" s="1" t="s">
        <v>41</v>
      </c>
      <c r="E7981" s="1" t="s">
        <v>22</v>
      </c>
      <c r="F7981" s="2">
        <v>45718</v>
      </c>
      <c r="G7981" s="1" t="str">
        <f>IF(WEEKDAY(Table1[[#This Row],[Order_Date]],2)&gt;=6,"Weekend","Weekday")</f>
        <v>Weekend</v>
      </c>
      <c r="H7981" s="2" t="str">
        <f>TEXT(Table1[[#This Row],[Order_Date]],"mmmm")</f>
        <v>March</v>
      </c>
      <c r="I7981" s="8">
        <f>MONTH(Table1[[#This Row],[Order_Date]])</f>
        <v>3</v>
      </c>
      <c r="J7981" s="8">
        <v>4</v>
      </c>
      <c r="K7981" s="1">
        <v>733.86</v>
      </c>
      <c r="L7981" s="1">
        <v>15</v>
      </c>
      <c r="M7981" s="1">
        <v>2495.12</v>
      </c>
      <c r="N7981" s="1">
        <f>(Table1[[#This Row],[Quantity]]*Table1[[#This Row],[Unit_Price]])*(1-Table1[[#This Row],[Discount_%]]/100)</f>
        <v>2495.1239999999998</v>
      </c>
      <c r="O7981" s="1">
        <v>1848.88</v>
      </c>
      <c r="P7981" s="1">
        <v>646.24</v>
      </c>
      <c r="Q7981">
        <f>Table1[[#This Row],[Revenue]]-Table1[[#This Row],[Cost]]</f>
        <v>646.23999999999978</v>
      </c>
      <c r="R7981" s="6">
        <f>Table1[[#This Row],[Profit]]/Table1[[#This Row],[Revenue]]</f>
        <v>0.25900157106672228</v>
      </c>
    </row>
    <row r="7982" spans="1:18" x14ac:dyDescent="0.45">
      <c r="A7982" s="4" t="s">
        <v>13290</v>
      </c>
      <c r="B7982" s="4" t="s">
        <v>13291</v>
      </c>
      <c r="C7982" s="4" t="s">
        <v>7</v>
      </c>
      <c r="D7982" s="4" t="s">
        <v>8</v>
      </c>
      <c r="E7982" s="4" t="s">
        <v>9</v>
      </c>
      <c r="F7982" s="5">
        <v>45652</v>
      </c>
      <c r="G7982" s="4" t="str">
        <f>IF(WEEKDAY(Table1[[#This Row],[Order_Date]],2)&gt;=6,"Weekend","Weekday")</f>
        <v>Weekday</v>
      </c>
      <c r="H7982" s="5" t="str">
        <f>TEXT(Table1[[#This Row],[Order_Date]],"mmmm")</f>
        <v>December</v>
      </c>
      <c r="I7982" s="7">
        <f>MONTH(Table1[[#This Row],[Order_Date]])</f>
        <v>12</v>
      </c>
      <c r="J7982" s="7">
        <v>1</v>
      </c>
      <c r="K7982" s="4">
        <v>4381.3</v>
      </c>
      <c r="L7982" s="4">
        <v>20</v>
      </c>
      <c r="M7982" s="4">
        <v>3505.04</v>
      </c>
      <c r="N7982" s="4">
        <f>(Table1[[#This Row],[Quantity]]*Table1[[#This Row],[Unit_Price]])*(1-Table1[[#This Row],[Discount_%]]/100)</f>
        <v>3505.0400000000004</v>
      </c>
      <c r="O7982" s="4">
        <v>2810.24</v>
      </c>
      <c r="P7982" s="4">
        <v>694.8</v>
      </c>
      <c r="Q7982">
        <f>Table1[[#This Row],[Revenue]]-Table1[[#This Row],[Cost]]</f>
        <v>694.80000000000018</v>
      </c>
      <c r="R7982" s="6">
        <f>Table1[[#This Row],[Profit]]/Table1[[#This Row],[Revenue]]</f>
        <v>0.19822883619017184</v>
      </c>
    </row>
    <row r="7983" spans="1:18" x14ac:dyDescent="0.45">
      <c r="A7983" s="1" t="s">
        <v>13292</v>
      </c>
      <c r="B7983" s="1" t="s">
        <v>13293</v>
      </c>
      <c r="C7983" s="1" t="s">
        <v>28</v>
      </c>
      <c r="D7983" s="1" t="s">
        <v>35</v>
      </c>
      <c r="E7983" s="1" t="s">
        <v>4</v>
      </c>
      <c r="F7983" s="2">
        <v>45684</v>
      </c>
      <c r="G7983" s="1" t="str">
        <f>IF(WEEKDAY(Table1[[#This Row],[Order_Date]],2)&gt;=6,"Weekend","Weekday")</f>
        <v>Weekday</v>
      </c>
      <c r="H7983" s="2" t="str">
        <f>TEXT(Table1[[#This Row],[Order_Date]],"mmmm")</f>
        <v>January</v>
      </c>
      <c r="I7983" s="8">
        <f>MONTH(Table1[[#This Row],[Order_Date]])</f>
        <v>1</v>
      </c>
      <c r="J7983" s="8">
        <v>4</v>
      </c>
      <c r="K7983" s="1">
        <v>178.39</v>
      </c>
      <c r="L7983" s="1">
        <v>20</v>
      </c>
      <c r="M7983" s="1">
        <v>570.85</v>
      </c>
      <c r="N7983" s="1">
        <f>(Table1[[#This Row],[Quantity]]*Table1[[#This Row],[Unit_Price]])*(1-Table1[[#This Row],[Discount_%]]/100)</f>
        <v>570.84799999999996</v>
      </c>
      <c r="O7983" s="1">
        <v>349.31</v>
      </c>
      <c r="P7983" s="1">
        <v>221.54</v>
      </c>
      <c r="Q7983">
        <f>Table1[[#This Row],[Revenue]]-Table1[[#This Row],[Cost]]</f>
        <v>221.54000000000002</v>
      </c>
      <c r="R7983" s="6">
        <f>Table1[[#This Row],[Profit]]/Table1[[#This Row],[Revenue]]</f>
        <v>0.38808793903827621</v>
      </c>
    </row>
    <row r="7984" spans="1:18" x14ac:dyDescent="0.45">
      <c r="A7984" s="4" t="s">
        <v>13294</v>
      </c>
      <c r="B7984" s="4" t="s">
        <v>13295</v>
      </c>
      <c r="C7984" s="4" t="s">
        <v>7</v>
      </c>
      <c r="D7984" s="4" t="s">
        <v>106</v>
      </c>
      <c r="E7984" s="4" t="s">
        <v>14</v>
      </c>
      <c r="F7984" s="5">
        <v>45884</v>
      </c>
      <c r="G7984" s="4" t="str">
        <f>IF(WEEKDAY(Table1[[#This Row],[Order_Date]],2)&gt;=6,"Weekend","Weekday")</f>
        <v>Weekday</v>
      </c>
      <c r="H7984" s="5" t="str">
        <f>TEXT(Table1[[#This Row],[Order_Date]],"mmmm")</f>
        <v>August</v>
      </c>
      <c r="I7984" s="7">
        <f>MONTH(Table1[[#This Row],[Order_Date]])</f>
        <v>8</v>
      </c>
      <c r="J7984" s="7">
        <v>4</v>
      </c>
      <c r="K7984" s="4">
        <v>1777.35</v>
      </c>
      <c r="L7984" s="4">
        <v>0</v>
      </c>
      <c r="M7984" s="4">
        <v>7109.4</v>
      </c>
      <c r="N7984" s="4">
        <f>(Table1[[#This Row],[Quantity]]*Table1[[#This Row],[Unit_Price]])*(1-Table1[[#This Row],[Discount_%]]/100)</f>
        <v>7109.4</v>
      </c>
      <c r="O7984" s="4">
        <v>4877.71</v>
      </c>
      <c r="P7984" s="4">
        <v>2231.69</v>
      </c>
      <c r="Q7984">
        <f>Table1[[#This Row],[Revenue]]-Table1[[#This Row],[Cost]]</f>
        <v>2231.6899999999996</v>
      </c>
      <c r="R7984" s="6">
        <f>Table1[[#This Row],[Profit]]/Table1[[#This Row],[Revenue]]</f>
        <v>0.31390694010746339</v>
      </c>
    </row>
    <row r="7985" spans="1:18" x14ac:dyDescent="0.45">
      <c r="A7985" s="1" t="s">
        <v>13296</v>
      </c>
      <c r="B7985" s="1" t="s">
        <v>13297</v>
      </c>
      <c r="C7985" s="1" t="s">
        <v>12</v>
      </c>
      <c r="D7985" s="1" t="s">
        <v>41</v>
      </c>
      <c r="E7985" s="1" t="s">
        <v>14</v>
      </c>
      <c r="F7985" s="2">
        <v>45969</v>
      </c>
      <c r="G7985" s="1" t="str">
        <f>IF(WEEKDAY(Table1[[#This Row],[Order_Date]],2)&gt;=6,"Weekend","Weekday")</f>
        <v>Weekend</v>
      </c>
      <c r="H7985" s="2" t="str">
        <f>TEXT(Table1[[#This Row],[Order_Date]],"mmmm")</f>
        <v>November</v>
      </c>
      <c r="I7985" s="8">
        <f>MONTH(Table1[[#This Row],[Order_Date]])</f>
        <v>11</v>
      </c>
      <c r="J7985" s="8">
        <v>2</v>
      </c>
      <c r="K7985" s="1">
        <v>2486.15</v>
      </c>
      <c r="L7985" s="1">
        <v>5</v>
      </c>
      <c r="M7985" s="1">
        <v>4723.6899999999996</v>
      </c>
      <c r="N7985" s="1">
        <f>(Table1[[#This Row],[Quantity]]*Table1[[#This Row],[Unit_Price]])*(1-Table1[[#This Row],[Discount_%]]/100)</f>
        <v>4723.6850000000004</v>
      </c>
      <c r="O7985" s="1">
        <v>3952.95</v>
      </c>
      <c r="P7985" s="1">
        <v>770.74</v>
      </c>
      <c r="Q7985">
        <f>Table1[[#This Row],[Revenue]]-Table1[[#This Row],[Cost]]</f>
        <v>770.73999999999978</v>
      </c>
      <c r="R7985" s="6">
        <f>Table1[[#This Row],[Profit]]/Table1[[#This Row],[Revenue]]</f>
        <v>0.16316481394841745</v>
      </c>
    </row>
    <row r="7986" spans="1:18" x14ac:dyDescent="0.45">
      <c r="A7986" s="4" t="s">
        <v>13298</v>
      </c>
      <c r="B7986" s="4" t="s">
        <v>3066</v>
      </c>
      <c r="C7986" s="4" t="s">
        <v>7</v>
      </c>
      <c r="D7986" s="4" t="s">
        <v>71</v>
      </c>
      <c r="E7986" s="4" t="s">
        <v>4</v>
      </c>
      <c r="F7986" s="5">
        <v>45366</v>
      </c>
      <c r="G7986" s="4" t="str">
        <f>IF(WEEKDAY(Table1[[#This Row],[Order_Date]],2)&gt;=6,"Weekend","Weekday")</f>
        <v>Weekday</v>
      </c>
      <c r="H7986" s="5" t="str">
        <f>TEXT(Table1[[#This Row],[Order_Date]],"mmmm")</f>
        <v>March</v>
      </c>
      <c r="I7986" s="7">
        <f>MONTH(Table1[[#This Row],[Order_Date]])</f>
        <v>3</v>
      </c>
      <c r="J7986" s="7">
        <v>4</v>
      </c>
      <c r="K7986" s="4">
        <v>3368.67</v>
      </c>
      <c r="L7986" s="4">
        <v>5</v>
      </c>
      <c r="M7986" s="4">
        <v>12800.95</v>
      </c>
      <c r="N7986" s="4">
        <f>(Table1[[#This Row],[Quantity]]*Table1[[#This Row],[Unit_Price]])*(1-Table1[[#This Row],[Discount_%]]/100)</f>
        <v>12800.946</v>
      </c>
      <c r="O7986" s="4">
        <v>9259.94</v>
      </c>
      <c r="P7986" s="4">
        <v>3541.01</v>
      </c>
      <c r="Q7986">
        <f>Table1[[#This Row],[Revenue]]-Table1[[#This Row],[Cost]]</f>
        <v>3541.01</v>
      </c>
      <c r="R7986" s="6">
        <f>Table1[[#This Row],[Profit]]/Table1[[#This Row],[Revenue]]</f>
        <v>0.27662087579437461</v>
      </c>
    </row>
    <row r="7987" spans="1:18" x14ac:dyDescent="0.45">
      <c r="A7987" s="1" t="s">
        <v>13299</v>
      </c>
      <c r="B7987" s="1" t="s">
        <v>6163</v>
      </c>
      <c r="C7987" s="1" t="s">
        <v>2</v>
      </c>
      <c r="D7987" s="1" t="s">
        <v>3</v>
      </c>
      <c r="E7987" s="1" t="s">
        <v>4</v>
      </c>
      <c r="F7987" s="2">
        <v>45602</v>
      </c>
      <c r="G7987" s="1" t="str">
        <f>IF(WEEKDAY(Table1[[#This Row],[Order_Date]],2)&gt;=6,"Weekend","Weekday")</f>
        <v>Weekday</v>
      </c>
      <c r="H7987" s="2" t="str">
        <f>TEXT(Table1[[#This Row],[Order_Date]],"mmmm")</f>
        <v>November</v>
      </c>
      <c r="I7987" s="8">
        <f>MONTH(Table1[[#This Row],[Order_Date]])</f>
        <v>11</v>
      </c>
      <c r="J7987" s="8">
        <v>4</v>
      </c>
      <c r="K7987" s="1">
        <v>966.87</v>
      </c>
      <c r="L7987" s="1">
        <v>10</v>
      </c>
      <c r="M7987" s="1">
        <v>3480.73</v>
      </c>
      <c r="N7987" s="1">
        <f>(Table1[[#This Row],[Quantity]]*Table1[[#This Row],[Unit_Price]])*(1-Table1[[#This Row],[Discount_%]]/100)</f>
        <v>3480.732</v>
      </c>
      <c r="O7987" s="1">
        <v>2315.5</v>
      </c>
      <c r="P7987" s="1">
        <v>1165.23</v>
      </c>
      <c r="Q7987">
        <f>Table1[[#This Row],[Revenue]]-Table1[[#This Row],[Cost]]</f>
        <v>1165.23</v>
      </c>
      <c r="R7987" s="6">
        <f>Table1[[#This Row],[Profit]]/Table1[[#This Row],[Revenue]]</f>
        <v>0.3347659829978194</v>
      </c>
    </row>
    <row r="7988" spans="1:18" x14ac:dyDescent="0.45">
      <c r="A7988" s="4" t="s">
        <v>13300</v>
      </c>
      <c r="B7988" s="4" t="s">
        <v>3218</v>
      </c>
      <c r="C7988" s="4" t="s">
        <v>28</v>
      </c>
      <c r="D7988" s="4" t="s">
        <v>85</v>
      </c>
      <c r="E7988" s="4" t="s">
        <v>14</v>
      </c>
      <c r="F7988" s="5">
        <v>45978</v>
      </c>
      <c r="G7988" s="4" t="str">
        <f>IF(WEEKDAY(Table1[[#This Row],[Order_Date]],2)&gt;=6,"Weekend","Weekday")</f>
        <v>Weekday</v>
      </c>
      <c r="H7988" s="5" t="str">
        <f>TEXT(Table1[[#This Row],[Order_Date]],"mmmm")</f>
        <v>November</v>
      </c>
      <c r="I7988" s="7">
        <f>MONTH(Table1[[#This Row],[Order_Date]])</f>
        <v>11</v>
      </c>
      <c r="J7988" s="7">
        <v>1</v>
      </c>
      <c r="K7988" s="4">
        <v>4512.88</v>
      </c>
      <c r="L7988" s="4">
        <v>0</v>
      </c>
      <c r="M7988" s="4">
        <v>4512.88</v>
      </c>
      <c r="N7988" s="4">
        <f>(Table1[[#This Row],[Quantity]]*Table1[[#This Row],[Unit_Price]])*(1-Table1[[#This Row],[Discount_%]]/100)</f>
        <v>4512.88</v>
      </c>
      <c r="O7988" s="4">
        <v>3146.48</v>
      </c>
      <c r="P7988" s="4">
        <v>1366.4</v>
      </c>
      <c r="Q7988">
        <f>Table1[[#This Row],[Revenue]]-Table1[[#This Row],[Cost]]</f>
        <v>1366.4</v>
      </c>
      <c r="R7988" s="6">
        <f>Table1[[#This Row],[Profit]]/Table1[[#This Row],[Revenue]]</f>
        <v>0.30277782701955291</v>
      </c>
    </row>
    <row r="7989" spans="1:18" x14ac:dyDescent="0.45">
      <c r="A7989" s="1" t="s">
        <v>13301</v>
      </c>
      <c r="B7989" s="1" t="s">
        <v>13302</v>
      </c>
      <c r="C7989" s="1" t="s">
        <v>20</v>
      </c>
      <c r="D7989" s="1" t="s">
        <v>60</v>
      </c>
      <c r="E7989" s="1" t="s">
        <v>22</v>
      </c>
      <c r="F7989" s="2">
        <v>45980</v>
      </c>
      <c r="G7989" s="1" t="str">
        <f>IF(WEEKDAY(Table1[[#This Row],[Order_Date]],2)&gt;=6,"Weekend","Weekday")</f>
        <v>Weekday</v>
      </c>
      <c r="H7989" s="2" t="str">
        <f>TEXT(Table1[[#This Row],[Order_Date]],"mmmm")</f>
        <v>November</v>
      </c>
      <c r="I7989" s="8">
        <f>MONTH(Table1[[#This Row],[Order_Date]])</f>
        <v>11</v>
      </c>
      <c r="J7989" s="8">
        <v>2</v>
      </c>
      <c r="K7989" s="1">
        <v>1310.9</v>
      </c>
      <c r="L7989" s="1">
        <v>5</v>
      </c>
      <c r="M7989" s="1">
        <v>2490.71</v>
      </c>
      <c r="N7989" s="1">
        <f>(Table1[[#This Row],[Quantity]]*Table1[[#This Row],[Unit_Price]])*(1-Table1[[#This Row],[Discount_%]]/100)</f>
        <v>2490.71</v>
      </c>
      <c r="O7989" s="1">
        <v>1752.64</v>
      </c>
      <c r="P7989" s="1">
        <v>738.07</v>
      </c>
      <c r="Q7989">
        <f>Table1[[#This Row],[Revenue]]-Table1[[#This Row],[Cost]]</f>
        <v>738.06999999999994</v>
      </c>
      <c r="R7989" s="6">
        <f>Table1[[#This Row],[Profit]]/Table1[[#This Row],[Revenue]]</f>
        <v>0.29632915915542157</v>
      </c>
    </row>
    <row r="7990" spans="1:18" x14ac:dyDescent="0.45">
      <c r="A7990" s="4" t="s">
        <v>13303</v>
      </c>
      <c r="B7990" s="4" t="s">
        <v>13124</v>
      </c>
      <c r="C7990" s="4" t="s">
        <v>7</v>
      </c>
      <c r="D7990" s="4" t="s">
        <v>71</v>
      </c>
      <c r="E7990" s="4" t="s">
        <v>9</v>
      </c>
      <c r="F7990" s="5">
        <v>45451</v>
      </c>
      <c r="G7990" s="4" t="str">
        <f>IF(WEEKDAY(Table1[[#This Row],[Order_Date]],2)&gt;=6,"Weekend","Weekday")</f>
        <v>Weekend</v>
      </c>
      <c r="H7990" s="5" t="str">
        <f>TEXT(Table1[[#This Row],[Order_Date]],"mmmm")</f>
        <v>June</v>
      </c>
      <c r="I7990" s="7">
        <f>MONTH(Table1[[#This Row],[Order_Date]])</f>
        <v>6</v>
      </c>
      <c r="J7990" s="7">
        <v>3</v>
      </c>
      <c r="K7990" s="4">
        <v>4162.0600000000004</v>
      </c>
      <c r="L7990" s="4">
        <v>20</v>
      </c>
      <c r="M7990" s="4">
        <v>9988.94</v>
      </c>
      <c r="N7990" s="4">
        <f>(Table1[[#This Row],[Quantity]]*Table1[[#This Row],[Unit_Price]])*(1-Table1[[#This Row],[Discount_%]]/100)</f>
        <v>9988.9440000000013</v>
      </c>
      <c r="O7990" s="4">
        <v>6000.95</v>
      </c>
      <c r="P7990" s="4">
        <v>3987.99</v>
      </c>
      <c r="Q7990">
        <f>Table1[[#This Row],[Revenue]]-Table1[[#This Row],[Cost]]</f>
        <v>3987.9900000000007</v>
      </c>
      <c r="R7990" s="6">
        <f>Table1[[#This Row],[Profit]]/Table1[[#This Row],[Revenue]]</f>
        <v>0.39924056005942571</v>
      </c>
    </row>
    <row r="7991" spans="1:18" x14ac:dyDescent="0.45">
      <c r="A7991" s="1" t="s">
        <v>13304</v>
      </c>
      <c r="B7991" s="1" t="s">
        <v>7375</v>
      </c>
      <c r="C7991" s="1" t="s">
        <v>28</v>
      </c>
      <c r="D7991" s="1" t="s">
        <v>85</v>
      </c>
      <c r="E7991" s="1" t="s">
        <v>9</v>
      </c>
      <c r="F7991" s="2">
        <v>45604</v>
      </c>
      <c r="G7991" s="1" t="str">
        <f>IF(WEEKDAY(Table1[[#This Row],[Order_Date]],2)&gt;=6,"Weekend","Weekday")</f>
        <v>Weekday</v>
      </c>
      <c r="H7991" s="2" t="str">
        <f>TEXT(Table1[[#This Row],[Order_Date]],"mmmm")</f>
        <v>November</v>
      </c>
      <c r="I7991" s="8">
        <f>MONTH(Table1[[#This Row],[Order_Date]])</f>
        <v>11</v>
      </c>
      <c r="J7991" s="8">
        <v>1</v>
      </c>
      <c r="K7991" s="1">
        <v>3354.92</v>
      </c>
      <c r="L7991" s="1">
        <v>10</v>
      </c>
      <c r="M7991" s="1">
        <v>3019.43</v>
      </c>
      <c r="N7991" s="1">
        <f>(Table1[[#This Row],[Quantity]]*Table1[[#This Row],[Unit_Price]])*(1-Table1[[#This Row],[Discount_%]]/100)</f>
        <v>3019.4280000000003</v>
      </c>
      <c r="O7991" s="1">
        <v>2310.34</v>
      </c>
      <c r="P7991" s="1">
        <v>709.09</v>
      </c>
      <c r="Q7991">
        <f>Table1[[#This Row],[Revenue]]-Table1[[#This Row],[Cost]]</f>
        <v>709.08999999999969</v>
      </c>
      <c r="R7991" s="6">
        <f>Table1[[#This Row],[Profit]]/Table1[[#This Row],[Revenue]]</f>
        <v>0.23484233779223232</v>
      </c>
    </row>
    <row r="7992" spans="1:18" x14ac:dyDescent="0.45">
      <c r="A7992" s="4" t="s">
        <v>13305</v>
      </c>
      <c r="B7992" s="4" t="s">
        <v>13306</v>
      </c>
      <c r="C7992" s="4" t="s">
        <v>20</v>
      </c>
      <c r="D7992" s="4" t="s">
        <v>21</v>
      </c>
      <c r="E7992" s="4" t="s">
        <v>22</v>
      </c>
      <c r="F7992" s="5">
        <v>45949</v>
      </c>
      <c r="G7992" s="4" t="str">
        <f>IF(WEEKDAY(Table1[[#This Row],[Order_Date]],2)&gt;=6,"Weekend","Weekday")</f>
        <v>Weekend</v>
      </c>
      <c r="H7992" s="5" t="str">
        <f>TEXT(Table1[[#This Row],[Order_Date]],"mmmm")</f>
        <v>October</v>
      </c>
      <c r="I7992" s="7">
        <f>MONTH(Table1[[#This Row],[Order_Date]])</f>
        <v>10</v>
      </c>
      <c r="J7992" s="7">
        <v>5</v>
      </c>
      <c r="K7992" s="4">
        <v>1395.28</v>
      </c>
      <c r="L7992" s="4">
        <v>20</v>
      </c>
      <c r="M7992" s="4">
        <v>5581.12</v>
      </c>
      <c r="N7992" s="4">
        <f>(Table1[[#This Row],[Quantity]]*Table1[[#This Row],[Unit_Price]])*(1-Table1[[#This Row],[Discount_%]]/100)</f>
        <v>5581.12</v>
      </c>
      <c r="O7992" s="4">
        <v>3420.43</v>
      </c>
      <c r="P7992" s="4">
        <v>2160.69</v>
      </c>
      <c r="Q7992">
        <f>Table1[[#This Row],[Revenue]]-Table1[[#This Row],[Cost]]</f>
        <v>2160.69</v>
      </c>
      <c r="R7992" s="6">
        <f>Table1[[#This Row],[Profit]]/Table1[[#This Row],[Revenue]]</f>
        <v>0.38714272404105271</v>
      </c>
    </row>
    <row r="7993" spans="1:18" x14ac:dyDescent="0.45">
      <c r="A7993" s="1" t="s">
        <v>13307</v>
      </c>
      <c r="B7993" s="1" t="s">
        <v>1493</v>
      </c>
      <c r="C7993" s="1" t="s">
        <v>20</v>
      </c>
      <c r="D7993" s="1" t="s">
        <v>60</v>
      </c>
      <c r="E7993" s="1" t="s">
        <v>14</v>
      </c>
      <c r="F7993" s="2">
        <v>45611</v>
      </c>
      <c r="G7993" s="1" t="str">
        <f>IF(WEEKDAY(Table1[[#This Row],[Order_Date]],2)&gt;=6,"Weekend","Weekday")</f>
        <v>Weekday</v>
      </c>
      <c r="H7993" s="2" t="str">
        <f>TEXT(Table1[[#This Row],[Order_Date]],"mmmm")</f>
        <v>November</v>
      </c>
      <c r="I7993" s="8">
        <f>MONTH(Table1[[#This Row],[Order_Date]])</f>
        <v>11</v>
      </c>
      <c r="J7993" s="8">
        <v>3</v>
      </c>
      <c r="K7993" s="1">
        <v>2334.54</v>
      </c>
      <c r="L7993" s="1">
        <v>20</v>
      </c>
      <c r="M7993" s="1">
        <v>5602.9</v>
      </c>
      <c r="N7993" s="1">
        <f>(Table1[[#This Row],[Quantity]]*Table1[[#This Row],[Unit_Price]])*(1-Table1[[#This Row],[Discount_%]]/100)</f>
        <v>5602.8960000000006</v>
      </c>
      <c r="O7993" s="1">
        <v>4307.0200000000004</v>
      </c>
      <c r="P7993" s="1">
        <v>1295.8800000000001</v>
      </c>
      <c r="Q7993">
        <f>Table1[[#This Row],[Revenue]]-Table1[[#This Row],[Cost]]</f>
        <v>1295.8799999999992</v>
      </c>
      <c r="R7993" s="6">
        <f>Table1[[#This Row],[Profit]]/Table1[[#This Row],[Revenue]]</f>
        <v>0.23128736904103236</v>
      </c>
    </row>
    <row r="7994" spans="1:18" x14ac:dyDescent="0.45">
      <c r="A7994" s="4" t="s">
        <v>13308</v>
      </c>
      <c r="B7994" s="4" t="s">
        <v>10359</v>
      </c>
      <c r="C7994" s="4" t="s">
        <v>20</v>
      </c>
      <c r="D7994" s="4" t="s">
        <v>25</v>
      </c>
      <c r="E7994" s="4" t="s">
        <v>4</v>
      </c>
      <c r="F7994" s="5">
        <v>45575</v>
      </c>
      <c r="G7994" s="4" t="str">
        <f>IF(WEEKDAY(Table1[[#This Row],[Order_Date]],2)&gt;=6,"Weekend","Weekday")</f>
        <v>Weekday</v>
      </c>
      <c r="H7994" s="5" t="str">
        <f>TEXT(Table1[[#This Row],[Order_Date]],"mmmm")</f>
        <v>October</v>
      </c>
      <c r="I7994" s="7">
        <f>MONTH(Table1[[#This Row],[Order_Date]])</f>
        <v>10</v>
      </c>
      <c r="J7994" s="7">
        <v>1</v>
      </c>
      <c r="K7994" s="4">
        <v>4385.0600000000004</v>
      </c>
      <c r="L7994" s="4">
        <v>10</v>
      </c>
      <c r="M7994" s="4">
        <v>3946.55</v>
      </c>
      <c r="N7994" s="4">
        <f>(Table1[[#This Row],[Quantity]]*Table1[[#This Row],[Unit_Price]])*(1-Table1[[#This Row],[Discount_%]]/100)</f>
        <v>3946.5540000000005</v>
      </c>
      <c r="O7994" s="4">
        <v>3023.97</v>
      </c>
      <c r="P7994" s="4">
        <v>922.58</v>
      </c>
      <c r="Q7994">
        <f>Table1[[#This Row],[Revenue]]-Table1[[#This Row],[Cost]]</f>
        <v>922.58000000000038</v>
      </c>
      <c r="R7994" s="6">
        <f>Table1[[#This Row],[Profit]]/Table1[[#This Row],[Revenue]]</f>
        <v>0.23376873471766479</v>
      </c>
    </row>
    <row r="7995" spans="1:18" x14ac:dyDescent="0.45">
      <c r="A7995" s="1" t="s">
        <v>13309</v>
      </c>
      <c r="B7995" s="1" t="s">
        <v>2144</v>
      </c>
      <c r="C7995" s="1" t="s">
        <v>20</v>
      </c>
      <c r="D7995" s="1" t="s">
        <v>60</v>
      </c>
      <c r="E7995" s="1" t="s">
        <v>4</v>
      </c>
      <c r="F7995" s="2">
        <v>45485</v>
      </c>
      <c r="G7995" s="1" t="str">
        <f>IF(WEEKDAY(Table1[[#This Row],[Order_Date]],2)&gt;=6,"Weekend","Weekday")</f>
        <v>Weekday</v>
      </c>
      <c r="H7995" s="2" t="str">
        <f>TEXT(Table1[[#This Row],[Order_Date]],"mmmm")</f>
        <v>July</v>
      </c>
      <c r="I7995" s="8">
        <f>MONTH(Table1[[#This Row],[Order_Date]])</f>
        <v>7</v>
      </c>
      <c r="J7995" s="8">
        <v>3</v>
      </c>
      <c r="K7995" s="1">
        <v>2418.85</v>
      </c>
      <c r="L7995" s="1">
        <v>20</v>
      </c>
      <c r="M7995" s="1">
        <v>5805.24</v>
      </c>
      <c r="N7995" s="1">
        <f>(Table1[[#This Row],[Quantity]]*Table1[[#This Row],[Unit_Price]])*(1-Table1[[#This Row],[Discount_%]]/100)</f>
        <v>5805.24</v>
      </c>
      <c r="O7995" s="1">
        <v>4116.71</v>
      </c>
      <c r="P7995" s="1">
        <v>1688.53</v>
      </c>
      <c r="Q7995">
        <f>Table1[[#This Row],[Revenue]]-Table1[[#This Row],[Cost]]</f>
        <v>1688.5299999999997</v>
      </c>
      <c r="R7995" s="6">
        <f>Table1[[#This Row],[Profit]]/Table1[[#This Row],[Revenue]]</f>
        <v>0.29086308231873276</v>
      </c>
    </row>
    <row r="7996" spans="1:18" x14ac:dyDescent="0.45">
      <c r="A7996" s="4" t="s">
        <v>13310</v>
      </c>
      <c r="B7996" s="4" t="s">
        <v>9246</v>
      </c>
      <c r="C7996" s="4" t="s">
        <v>20</v>
      </c>
      <c r="D7996" s="4" t="s">
        <v>103</v>
      </c>
      <c r="E7996" s="4" t="s">
        <v>4</v>
      </c>
      <c r="F7996" s="5">
        <v>45615</v>
      </c>
      <c r="G7996" s="4" t="str">
        <f>IF(WEEKDAY(Table1[[#This Row],[Order_Date]],2)&gt;=6,"Weekend","Weekday")</f>
        <v>Weekday</v>
      </c>
      <c r="H7996" s="5" t="str">
        <f>TEXT(Table1[[#This Row],[Order_Date]],"mmmm")</f>
        <v>November</v>
      </c>
      <c r="I7996" s="7">
        <f>MONTH(Table1[[#This Row],[Order_Date]])</f>
        <v>11</v>
      </c>
      <c r="J7996" s="7">
        <v>2</v>
      </c>
      <c r="K7996" s="4">
        <v>3312.36</v>
      </c>
      <c r="L7996" s="4">
        <v>10</v>
      </c>
      <c r="M7996" s="4">
        <v>5962.25</v>
      </c>
      <c r="N7996" s="4">
        <f>(Table1[[#This Row],[Quantity]]*Table1[[#This Row],[Unit_Price]])*(1-Table1[[#This Row],[Discount_%]]/100)</f>
        <v>5962.2480000000005</v>
      </c>
      <c r="O7996" s="4">
        <v>3853.51</v>
      </c>
      <c r="P7996" s="4">
        <v>2108.7399999999998</v>
      </c>
      <c r="Q7996">
        <f>Table1[[#This Row],[Revenue]]-Table1[[#This Row],[Cost]]</f>
        <v>2108.7399999999998</v>
      </c>
      <c r="R7996" s="6">
        <f>Table1[[#This Row],[Profit]]/Table1[[#This Row],[Revenue]]</f>
        <v>0.35368191538429283</v>
      </c>
    </row>
    <row r="7997" spans="1:18" x14ac:dyDescent="0.45">
      <c r="A7997" s="1" t="s">
        <v>13311</v>
      </c>
      <c r="B7997" s="1" t="s">
        <v>12576</v>
      </c>
      <c r="C7997" s="1" t="s">
        <v>20</v>
      </c>
      <c r="D7997" s="1" t="s">
        <v>103</v>
      </c>
      <c r="E7997" s="1" t="s">
        <v>22</v>
      </c>
      <c r="F7997" s="2">
        <v>45935</v>
      </c>
      <c r="G7997" s="1" t="str">
        <f>IF(WEEKDAY(Table1[[#This Row],[Order_Date]],2)&gt;=6,"Weekend","Weekday")</f>
        <v>Weekend</v>
      </c>
      <c r="H7997" s="2" t="str">
        <f>TEXT(Table1[[#This Row],[Order_Date]],"mmmm")</f>
        <v>October</v>
      </c>
      <c r="I7997" s="8">
        <f>MONTH(Table1[[#This Row],[Order_Date]])</f>
        <v>10</v>
      </c>
      <c r="J7997" s="8">
        <v>5</v>
      </c>
      <c r="K7997" s="1">
        <v>2933.72</v>
      </c>
      <c r="L7997" s="1">
        <v>20</v>
      </c>
      <c r="M7997" s="1">
        <v>11734.88</v>
      </c>
      <c r="N7997" s="1">
        <f>(Table1[[#This Row],[Quantity]]*Table1[[#This Row],[Unit_Price]])*(1-Table1[[#This Row],[Discount_%]]/100)</f>
        <v>11734.88</v>
      </c>
      <c r="O7997" s="1">
        <v>9030.74</v>
      </c>
      <c r="P7997" s="1">
        <v>2704.14</v>
      </c>
      <c r="Q7997">
        <f>Table1[[#This Row],[Revenue]]-Table1[[#This Row],[Cost]]</f>
        <v>2704.1399999999994</v>
      </c>
      <c r="R7997" s="6">
        <f>Table1[[#This Row],[Profit]]/Table1[[#This Row],[Revenue]]</f>
        <v>0.23043610160478847</v>
      </c>
    </row>
    <row r="7998" spans="1:18" x14ac:dyDescent="0.45">
      <c r="A7998" s="4" t="s">
        <v>13312</v>
      </c>
      <c r="B7998" s="4" t="s">
        <v>6167</v>
      </c>
      <c r="C7998" s="4" t="s">
        <v>12</v>
      </c>
      <c r="D7998" s="4" t="s">
        <v>41</v>
      </c>
      <c r="E7998" s="4" t="s">
        <v>14</v>
      </c>
      <c r="F7998" s="5">
        <v>45436</v>
      </c>
      <c r="G7998" s="4" t="str">
        <f>IF(WEEKDAY(Table1[[#This Row],[Order_Date]],2)&gt;=6,"Weekend","Weekday")</f>
        <v>Weekday</v>
      </c>
      <c r="H7998" s="5" t="str">
        <f>TEXT(Table1[[#This Row],[Order_Date]],"mmmm")</f>
        <v>May</v>
      </c>
      <c r="I7998" s="7">
        <f>MONTH(Table1[[#This Row],[Order_Date]])</f>
        <v>5</v>
      </c>
      <c r="J7998" s="7">
        <v>2</v>
      </c>
      <c r="K7998" s="4">
        <v>3115</v>
      </c>
      <c r="L7998" s="4">
        <v>15</v>
      </c>
      <c r="M7998" s="4">
        <v>5295.5</v>
      </c>
      <c r="N7998" s="4">
        <f>(Table1[[#This Row],[Quantity]]*Table1[[#This Row],[Unit_Price]])*(1-Table1[[#This Row],[Discount_%]]/100)</f>
        <v>5295.5</v>
      </c>
      <c r="O7998" s="4">
        <v>4457.72</v>
      </c>
      <c r="P7998" s="4">
        <v>837.78</v>
      </c>
      <c r="Q7998">
        <f>Table1[[#This Row],[Revenue]]-Table1[[#This Row],[Cost]]</f>
        <v>837.77999999999975</v>
      </c>
      <c r="R7998" s="6">
        <f>Table1[[#This Row],[Profit]]/Table1[[#This Row],[Revenue]]</f>
        <v>0.15820602398262676</v>
      </c>
    </row>
    <row r="7999" spans="1:18" x14ac:dyDescent="0.45">
      <c r="A7999" s="1" t="s">
        <v>13313</v>
      </c>
      <c r="B7999" s="1" t="s">
        <v>4557</v>
      </c>
      <c r="C7999" s="1" t="s">
        <v>28</v>
      </c>
      <c r="D7999" s="1" t="s">
        <v>29</v>
      </c>
      <c r="E7999" s="1" t="s">
        <v>9</v>
      </c>
      <c r="F7999" s="2">
        <v>46013</v>
      </c>
      <c r="G7999" s="1" t="str">
        <f>IF(WEEKDAY(Table1[[#This Row],[Order_Date]],2)&gt;=6,"Weekend","Weekday")</f>
        <v>Weekday</v>
      </c>
      <c r="H7999" s="2" t="str">
        <f>TEXT(Table1[[#This Row],[Order_Date]],"mmmm")</f>
        <v>December</v>
      </c>
      <c r="I7999" s="8">
        <f>MONTH(Table1[[#This Row],[Order_Date]])</f>
        <v>12</v>
      </c>
      <c r="J7999" s="8">
        <v>2</v>
      </c>
      <c r="K7999" s="1">
        <v>295.52999999999997</v>
      </c>
      <c r="L7999" s="1">
        <v>5</v>
      </c>
      <c r="M7999" s="1">
        <v>561.51</v>
      </c>
      <c r="N7999" s="1">
        <f>(Table1[[#This Row],[Quantity]]*Table1[[#This Row],[Unit_Price]])*(1-Table1[[#This Row],[Discount_%]]/100)</f>
        <v>561.50699999999995</v>
      </c>
      <c r="O7999" s="1">
        <v>454.04</v>
      </c>
      <c r="P7999" s="1">
        <v>107.47</v>
      </c>
      <c r="Q7999">
        <f>Table1[[#This Row],[Revenue]]-Table1[[#This Row],[Cost]]</f>
        <v>107.46999999999997</v>
      </c>
      <c r="R7999" s="6">
        <f>Table1[[#This Row],[Profit]]/Table1[[#This Row],[Revenue]]</f>
        <v>0.19139463233067977</v>
      </c>
    </row>
    <row r="8000" spans="1:18" x14ac:dyDescent="0.45">
      <c r="A8000" s="4" t="s">
        <v>13314</v>
      </c>
      <c r="B8000" s="4" t="s">
        <v>5975</v>
      </c>
      <c r="C8000" s="4" t="s">
        <v>12</v>
      </c>
      <c r="D8000" s="4" t="s">
        <v>13</v>
      </c>
      <c r="E8000" s="4" t="s">
        <v>4</v>
      </c>
      <c r="F8000" s="5">
        <v>45701</v>
      </c>
      <c r="G8000" s="4" t="str">
        <f>IF(WEEKDAY(Table1[[#This Row],[Order_Date]],2)&gt;=6,"Weekend","Weekday")</f>
        <v>Weekday</v>
      </c>
      <c r="H8000" s="5" t="str">
        <f>TEXT(Table1[[#This Row],[Order_Date]],"mmmm")</f>
        <v>February</v>
      </c>
      <c r="I8000" s="7">
        <f>MONTH(Table1[[#This Row],[Order_Date]])</f>
        <v>2</v>
      </c>
      <c r="J8000" s="7">
        <v>4</v>
      </c>
      <c r="K8000" s="4">
        <v>456.18</v>
      </c>
      <c r="L8000" s="4">
        <v>5</v>
      </c>
      <c r="M8000" s="4">
        <v>1733.48</v>
      </c>
      <c r="N8000" s="4">
        <f>(Table1[[#This Row],[Quantity]]*Table1[[#This Row],[Unit_Price]])*(1-Table1[[#This Row],[Discount_%]]/100)</f>
        <v>1733.4839999999999</v>
      </c>
      <c r="O8000" s="4">
        <v>1238.53</v>
      </c>
      <c r="P8000" s="4">
        <v>494.95</v>
      </c>
      <c r="Q8000">
        <f>Table1[[#This Row],[Revenue]]-Table1[[#This Row],[Cost]]</f>
        <v>494.95000000000005</v>
      </c>
      <c r="R8000" s="6">
        <f>Table1[[#This Row],[Profit]]/Table1[[#This Row],[Revenue]]</f>
        <v>0.28552391720700554</v>
      </c>
    </row>
    <row r="8001" spans="1:18" x14ac:dyDescent="0.45">
      <c r="A8001" s="1" t="s">
        <v>13315</v>
      </c>
      <c r="B8001" s="1" t="s">
        <v>4702</v>
      </c>
      <c r="C8001" s="1" t="s">
        <v>28</v>
      </c>
      <c r="D8001" s="1" t="s">
        <v>137</v>
      </c>
      <c r="E8001" s="1" t="s">
        <v>9</v>
      </c>
      <c r="F8001" s="2">
        <v>45992</v>
      </c>
      <c r="G8001" s="1" t="str">
        <f>IF(WEEKDAY(Table1[[#This Row],[Order_Date]],2)&gt;=6,"Weekend","Weekday")</f>
        <v>Weekday</v>
      </c>
      <c r="H8001" s="2" t="str">
        <f>TEXT(Table1[[#This Row],[Order_Date]],"mmmm")</f>
        <v>December</v>
      </c>
      <c r="I8001" s="8">
        <f>MONTH(Table1[[#This Row],[Order_Date]])</f>
        <v>12</v>
      </c>
      <c r="J8001" s="8">
        <v>4</v>
      </c>
      <c r="K8001" s="1">
        <v>1583.3</v>
      </c>
      <c r="L8001" s="1">
        <v>5</v>
      </c>
      <c r="M8001" s="1">
        <v>6016.54</v>
      </c>
      <c r="N8001" s="1">
        <f>(Table1[[#This Row],[Quantity]]*Table1[[#This Row],[Unit_Price]])*(1-Table1[[#This Row],[Discount_%]]/100)</f>
        <v>6016.54</v>
      </c>
      <c r="O8001" s="1">
        <v>4744.0200000000004</v>
      </c>
      <c r="P8001" s="1">
        <v>1272.52</v>
      </c>
      <c r="Q8001">
        <f>Table1[[#This Row],[Revenue]]-Table1[[#This Row],[Cost]]</f>
        <v>1272.5199999999995</v>
      </c>
      <c r="R8001" s="6">
        <f>Table1[[#This Row],[Profit]]/Table1[[#This Row],[Revenue]]</f>
        <v>0.21150362168289416</v>
      </c>
    </row>
    <row r="8002" spans="1:18" x14ac:dyDescent="0.45">
      <c r="A8002" s="4" t="s">
        <v>13316</v>
      </c>
      <c r="B8002" s="4" t="s">
        <v>12183</v>
      </c>
      <c r="C8002" s="4" t="s">
        <v>20</v>
      </c>
      <c r="D8002" s="4" t="s">
        <v>103</v>
      </c>
      <c r="E8002" s="4" t="s">
        <v>14</v>
      </c>
      <c r="F8002" s="5">
        <v>45805</v>
      </c>
      <c r="G8002" s="4" t="str">
        <f>IF(WEEKDAY(Table1[[#This Row],[Order_Date]],2)&gt;=6,"Weekend","Weekday")</f>
        <v>Weekday</v>
      </c>
      <c r="H8002" s="5" t="str">
        <f>TEXT(Table1[[#This Row],[Order_Date]],"mmmm")</f>
        <v>May</v>
      </c>
      <c r="I8002" s="7">
        <f>MONTH(Table1[[#This Row],[Order_Date]])</f>
        <v>5</v>
      </c>
      <c r="J8002" s="7">
        <v>3</v>
      </c>
      <c r="K8002" s="4">
        <v>1529.55</v>
      </c>
      <c r="L8002" s="4">
        <v>0</v>
      </c>
      <c r="M8002" s="4">
        <v>4588.6499999999996</v>
      </c>
      <c r="N8002" s="4">
        <f>(Table1[[#This Row],[Quantity]]*Table1[[#This Row],[Unit_Price]])*(1-Table1[[#This Row],[Discount_%]]/100)</f>
        <v>4588.6499999999996</v>
      </c>
      <c r="O8002" s="4">
        <v>3389.86</v>
      </c>
      <c r="P8002" s="4">
        <v>1198.79</v>
      </c>
      <c r="Q8002">
        <f>Table1[[#This Row],[Revenue]]-Table1[[#This Row],[Cost]]</f>
        <v>1198.7899999999995</v>
      </c>
      <c r="R8002" s="6">
        <f>Table1[[#This Row],[Profit]]/Table1[[#This Row],[Revenue]]</f>
        <v>0.26125113050679394</v>
      </c>
    </row>
    <row r="8003" spans="1:18" x14ac:dyDescent="0.45">
      <c r="A8003" s="1" t="s">
        <v>13317</v>
      </c>
      <c r="B8003" s="1" t="s">
        <v>13318</v>
      </c>
      <c r="C8003" s="1" t="s">
        <v>28</v>
      </c>
      <c r="D8003" s="1" t="s">
        <v>85</v>
      </c>
      <c r="E8003" s="1" t="s">
        <v>22</v>
      </c>
      <c r="F8003" s="2">
        <v>45634</v>
      </c>
      <c r="G8003" s="1" t="str">
        <f>IF(WEEKDAY(Table1[[#This Row],[Order_Date]],2)&gt;=6,"Weekend","Weekday")</f>
        <v>Weekend</v>
      </c>
      <c r="H8003" s="2" t="str">
        <f>TEXT(Table1[[#This Row],[Order_Date]],"mmmm")</f>
        <v>December</v>
      </c>
      <c r="I8003" s="8">
        <f>MONTH(Table1[[#This Row],[Order_Date]])</f>
        <v>12</v>
      </c>
      <c r="J8003" s="8">
        <v>3</v>
      </c>
      <c r="K8003" s="1">
        <v>3373.94</v>
      </c>
      <c r="L8003" s="1">
        <v>10</v>
      </c>
      <c r="M8003" s="1">
        <v>9109.64</v>
      </c>
      <c r="N8003" s="1">
        <f>(Table1[[#This Row],[Quantity]]*Table1[[#This Row],[Unit_Price]])*(1-Table1[[#This Row],[Discount_%]]/100)</f>
        <v>9109.6380000000008</v>
      </c>
      <c r="O8003" s="1">
        <v>7147.57</v>
      </c>
      <c r="P8003" s="1">
        <v>1962.07</v>
      </c>
      <c r="Q8003">
        <f>Table1[[#This Row],[Revenue]]-Table1[[#This Row],[Cost]]</f>
        <v>1962.0699999999997</v>
      </c>
      <c r="R8003" s="6">
        <f>Table1[[#This Row],[Profit]]/Table1[[#This Row],[Revenue]]</f>
        <v>0.21538392296512268</v>
      </c>
    </row>
    <row r="8004" spans="1:18" x14ac:dyDescent="0.45">
      <c r="A8004" s="4" t="s">
        <v>13319</v>
      </c>
      <c r="B8004" s="4" t="s">
        <v>13320</v>
      </c>
      <c r="C8004" s="4" t="s">
        <v>7</v>
      </c>
      <c r="D8004" s="4" t="s">
        <v>8</v>
      </c>
      <c r="E8004" s="4" t="s">
        <v>9</v>
      </c>
      <c r="F8004" s="5">
        <v>45737</v>
      </c>
      <c r="G8004" s="4" t="str">
        <f>IF(WEEKDAY(Table1[[#This Row],[Order_Date]],2)&gt;=6,"Weekend","Weekday")</f>
        <v>Weekday</v>
      </c>
      <c r="H8004" s="5" t="str">
        <f>TEXT(Table1[[#This Row],[Order_Date]],"mmmm")</f>
        <v>March</v>
      </c>
      <c r="I8004" s="7">
        <f>MONTH(Table1[[#This Row],[Order_Date]])</f>
        <v>3</v>
      </c>
      <c r="J8004" s="7">
        <v>1</v>
      </c>
      <c r="K8004" s="4">
        <v>2569.6</v>
      </c>
      <c r="L8004" s="4">
        <v>20</v>
      </c>
      <c r="M8004" s="4">
        <v>2055.6799999999998</v>
      </c>
      <c r="N8004" s="4">
        <f>(Table1[[#This Row],[Quantity]]*Table1[[#This Row],[Unit_Price]])*(1-Table1[[#This Row],[Discount_%]]/100)</f>
        <v>2055.6799999999998</v>
      </c>
      <c r="O8004" s="4">
        <v>1239.19</v>
      </c>
      <c r="P8004" s="4">
        <v>816.49</v>
      </c>
      <c r="Q8004">
        <f>Table1[[#This Row],[Revenue]]-Table1[[#This Row],[Cost]]</f>
        <v>816.48999999999978</v>
      </c>
      <c r="R8004" s="6">
        <f>Table1[[#This Row],[Profit]]/Table1[[#This Row],[Revenue]]</f>
        <v>0.39718730541718561</v>
      </c>
    </row>
    <row r="8005" spans="1:18" x14ac:dyDescent="0.45">
      <c r="A8005" s="1" t="s">
        <v>13321</v>
      </c>
      <c r="B8005" s="1" t="s">
        <v>1578</v>
      </c>
      <c r="C8005" s="1" t="s">
        <v>28</v>
      </c>
      <c r="D8005" s="1" t="s">
        <v>137</v>
      </c>
      <c r="E8005" s="1" t="s">
        <v>4</v>
      </c>
      <c r="F8005" s="2">
        <v>45863</v>
      </c>
      <c r="G8005" s="1" t="str">
        <f>IF(WEEKDAY(Table1[[#This Row],[Order_Date]],2)&gt;=6,"Weekend","Weekday")</f>
        <v>Weekday</v>
      </c>
      <c r="H8005" s="2" t="str">
        <f>TEXT(Table1[[#This Row],[Order_Date]],"mmmm")</f>
        <v>July</v>
      </c>
      <c r="I8005" s="8">
        <f>MONTH(Table1[[#This Row],[Order_Date]])</f>
        <v>7</v>
      </c>
      <c r="J8005" s="8">
        <v>1</v>
      </c>
      <c r="K8005" s="1">
        <v>1684.17</v>
      </c>
      <c r="L8005" s="1">
        <v>15</v>
      </c>
      <c r="M8005" s="1">
        <v>1431.54</v>
      </c>
      <c r="N8005" s="1">
        <f>(Table1[[#This Row],[Quantity]]*Table1[[#This Row],[Unit_Price]])*(1-Table1[[#This Row],[Discount_%]]/100)</f>
        <v>1431.5445</v>
      </c>
      <c r="O8005" s="1">
        <v>1163.8599999999999</v>
      </c>
      <c r="P8005" s="1">
        <v>267.68</v>
      </c>
      <c r="Q8005">
        <f>Table1[[#This Row],[Revenue]]-Table1[[#This Row],[Cost]]</f>
        <v>267.68000000000006</v>
      </c>
      <c r="R8005" s="6">
        <f>Table1[[#This Row],[Profit]]/Table1[[#This Row],[Revenue]]</f>
        <v>0.1869874400994733</v>
      </c>
    </row>
    <row r="8006" spans="1:18" x14ac:dyDescent="0.45">
      <c r="A8006" s="4" t="s">
        <v>13322</v>
      </c>
      <c r="B8006" s="4" t="s">
        <v>13323</v>
      </c>
      <c r="C8006" s="4" t="s">
        <v>7</v>
      </c>
      <c r="D8006" s="4" t="s">
        <v>71</v>
      </c>
      <c r="E8006" s="4" t="s">
        <v>9</v>
      </c>
      <c r="F8006" s="5">
        <v>45847</v>
      </c>
      <c r="G8006" s="4" t="str">
        <f>IF(WEEKDAY(Table1[[#This Row],[Order_Date]],2)&gt;=6,"Weekend","Weekday")</f>
        <v>Weekday</v>
      </c>
      <c r="H8006" s="5" t="str">
        <f>TEXT(Table1[[#This Row],[Order_Date]],"mmmm")</f>
        <v>July</v>
      </c>
      <c r="I8006" s="7">
        <f>MONTH(Table1[[#This Row],[Order_Date]])</f>
        <v>7</v>
      </c>
      <c r="J8006" s="7">
        <v>5</v>
      </c>
      <c r="K8006" s="4">
        <v>218.65</v>
      </c>
      <c r="L8006" s="4">
        <v>10</v>
      </c>
      <c r="M8006" s="4">
        <v>983.93</v>
      </c>
      <c r="N8006" s="4">
        <f>(Table1[[#This Row],[Quantity]]*Table1[[#This Row],[Unit_Price]])*(1-Table1[[#This Row],[Discount_%]]/100)</f>
        <v>983.92500000000007</v>
      </c>
      <c r="O8006" s="4">
        <v>667.83</v>
      </c>
      <c r="P8006" s="4">
        <v>316.10000000000002</v>
      </c>
      <c r="Q8006">
        <f>Table1[[#This Row],[Revenue]]-Table1[[#This Row],[Cost]]</f>
        <v>316.09999999999991</v>
      </c>
      <c r="R8006" s="6">
        <f>Table1[[#This Row],[Profit]]/Table1[[#This Row],[Revenue]]</f>
        <v>0.32126269145162767</v>
      </c>
    </row>
    <row r="8007" spans="1:18" x14ac:dyDescent="0.45">
      <c r="A8007" s="1" t="s">
        <v>13324</v>
      </c>
      <c r="B8007" s="1" t="s">
        <v>6966</v>
      </c>
      <c r="C8007" s="1" t="s">
        <v>12</v>
      </c>
      <c r="D8007" s="1" t="s">
        <v>41</v>
      </c>
      <c r="E8007" s="1" t="s">
        <v>22</v>
      </c>
      <c r="F8007" s="2">
        <v>45521</v>
      </c>
      <c r="G8007" s="1" t="str">
        <f>IF(WEEKDAY(Table1[[#This Row],[Order_Date]],2)&gt;=6,"Weekend","Weekday")</f>
        <v>Weekend</v>
      </c>
      <c r="H8007" s="2" t="str">
        <f>TEXT(Table1[[#This Row],[Order_Date]],"mmmm")</f>
        <v>August</v>
      </c>
      <c r="I8007" s="8">
        <f>MONTH(Table1[[#This Row],[Order_Date]])</f>
        <v>8</v>
      </c>
      <c r="J8007" s="8">
        <v>5</v>
      </c>
      <c r="K8007" s="1">
        <v>4315.63</v>
      </c>
      <c r="L8007" s="1">
        <v>15</v>
      </c>
      <c r="M8007" s="1">
        <v>18341.43</v>
      </c>
      <c r="N8007" s="1">
        <f>(Table1[[#This Row],[Quantity]]*Table1[[#This Row],[Unit_Price]])*(1-Table1[[#This Row],[Discount_%]]/100)</f>
        <v>18341.427500000002</v>
      </c>
      <c r="O8007" s="1">
        <v>14441.13</v>
      </c>
      <c r="P8007" s="1">
        <v>3900.3</v>
      </c>
      <c r="Q8007">
        <f>Table1[[#This Row],[Revenue]]-Table1[[#This Row],[Cost]]</f>
        <v>3900.3000000000011</v>
      </c>
      <c r="R8007" s="6">
        <f>Table1[[#This Row],[Profit]]/Table1[[#This Row],[Revenue]]</f>
        <v>0.21264972251345723</v>
      </c>
    </row>
    <row r="8008" spans="1:18" x14ac:dyDescent="0.45">
      <c r="A8008" s="4" t="s">
        <v>13325</v>
      </c>
      <c r="B8008" s="4" t="s">
        <v>13326</v>
      </c>
      <c r="C8008" s="4" t="s">
        <v>12</v>
      </c>
      <c r="D8008" s="4" t="s">
        <v>32</v>
      </c>
      <c r="E8008" s="4" t="s">
        <v>4</v>
      </c>
      <c r="F8008" s="5">
        <v>45845</v>
      </c>
      <c r="G8008" s="4" t="str">
        <f>IF(WEEKDAY(Table1[[#This Row],[Order_Date]],2)&gt;=6,"Weekend","Weekday")</f>
        <v>Weekday</v>
      </c>
      <c r="H8008" s="5" t="str">
        <f>TEXT(Table1[[#This Row],[Order_Date]],"mmmm")</f>
        <v>July</v>
      </c>
      <c r="I8008" s="7">
        <f>MONTH(Table1[[#This Row],[Order_Date]])</f>
        <v>7</v>
      </c>
      <c r="J8008" s="7">
        <v>4</v>
      </c>
      <c r="K8008" s="4">
        <v>4789.2</v>
      </c>
      <c r="L8008" s="4">
        <v>20</v>
      </c>
      <c r="M8008" s="4">
        <v>15325.44</v>
      </c>
      <c r="N8008" s="4">
        <f>(Table1[[#This Row],[Quantity]]*Table1[[#This Row],[Unit_Price]])*(1-Table1[[#This Row],[Discount_%]]/100)</f>
        <v>15325.44</v>
      </c>
      <c r="O8008" s="4">
        <v>10390.43</v>
      </c>
      <c r="P8008" s="4">
        <v>4935.01</v>
      </c>
      <c r="Q8008">
        <f>Table1[[#This Row],[Revenue]]-Table1[[#This Row],[Cost]]</f>
        <v>4935.01</v>
      </c>
      <c r="R8008" s="6">
        <f>Table1[[#This Row],[Profit]]/Table1[[#This Row],[Revenue]]</f>
        <v>0.32201424559425373</v>
      </c>
    </row>
    <row r="8009" spans="1:18" x14ac:dyDescent="0.45">
      <c r="A8009" s="1" t="s">
        <v>13327</v>
      </c>
      <c r="B8009" s="1" t="s">
        <v>2384</v>
      </c>
      <c r="C8009" s="1" t="s">
        <v>7</v>
      </c>
      <c r="D8009" s="1" t="s">
        <v>71</v>
      </c>
      <c r="E8009" s="1" t="s">
        <v>22</v>
      </c>
      <c r="F8009" s="2">
        <v>45594</v>
      </c>
      <c r="G8009" s="1" t="str">
        <f>IF(WEEKDAY(Table1[[#This Row],[Order_Date]],2)&gt;=6,"Weekend","Weekday")</f>
        <v>Weekday</v>
      </c>
      <c r="H8009" s="2" t="str">
        <f>TEXT(Table1[[#This Row],[Order_Date]],"mmmm")</f>
        <v>October</v>
      </c>
      <c r="I8009" s="8">
        <f>MONTH(Table1[[#This Row],[Order_Date]])</f>
        <v>10</v>
      </c>
      <c r="J8009" s="8">
        <v>3</v>
      </c>
      <c r="K8009" s="1">
        <v>1265.8900000000001</v>
      </c>
      <c r="L8009" s="1">
        <v>15</v>
      </c>
      <c r="M8009" s="1">
        <v>3228.02</v>
      </c>
      <c r="N8009" s="1">
        <f>(Table1[[#This Row],[Quantity]]*Table1[[#This Row],[Unit_Price]])*(1-Table1[[#This Row],[Discount_%]]/100)</f>
        <v>3228.0194999999999</v>
      </c>
      <c r="O8009" s="1">
        <v>2644</v>
      </c>
      <c r="P8009" s="1">
        <v>584.02</v>
      </c>
      <c r="Q8009">
        <f>Table1[[#This Row],[Revenue]]-Table1[[#This Row],[Cost]]</f>
        <v>584.02</v>
      </c>
      <c r="R8009" s="6">
        <f>Table1[[#This Row],[Profit]]/Table1[[#This Row],[Revenue]]</f>
        <v>0.18092205128840588</v>
      </c>
    </row>
    <row r="8010" spans="1:18" x14ac:dyDescent="0.45">
      <c r="A8010" s="4" t="s">
        <v>13328</v>
      </c>
      <c r="B8010" s="4" t="s">
        <v>3810</v>
      </c>
      <c r="C8010" s="4" t="s">
        <v>28</v>
      </c>
      <c r="D8010" s="4" t="s">
        <v>137</v>
      </c>
      <c r="E8010" s="4" t="s">
        <v>14</v>
      </c>
      <c r="F8010" s="5">
        <v>45295</v>
      </c>
      <c r="G8010" s="4" t="str">
        <f>IF(WEEKDAY(Table1[[#This Row],[Order_Date]],2)&gt;=6,"Weekend","Weekday")</f>
        <v>Weekday</v>
      </c>
      <c r="H8010" s="5" t="str">
        <f>TEXT(Table1[[#This Row],[Order_Date]],"mmmm")</f>
        <v>January</v>
      </c>
      <c r="I8010" s="7">
        <f>MONTH(Table1[[#This Row],[Order_Date]])</f>
        <v>1</v>
      </c>
      <c r="J8010" s="7">
        <v>1</v>
      </c>
      <c r="K8010" s="4">
        <v>1284.6199999999999</v>
      </c>
      <c r="L8010" s="4">
        <v>20</v>
      </c>
      <c r="M8010" s="4">
        <v>1027.7</v>
      </c>
      <c r="N8010" s="4">
        <f>(Table1[[#This Row],[Quantity]]*Table1[[#This Row],[Unit_Price]])*(1-Table1[[#This Row],[Discount_%]]/100)</f>
        <v>1027.6959999999999</v>
      </c>
      <c r="O8010" s="4">
        <v>717.66</v>
      </c>
      <c r="P8010" s="4">
        <v>310.04000000000002</v>
      </c>
      <c r="Q8010">
        <f>Table1[[#This Row],[Revenue]]-Table1[[#This Row],[Cost]]</f>
        <v>310.04000000000008</v>
      </c>
      <c r="R8010" s="6">
        <f>Table1[[#This Row],[Profit]]/Table1[[#This Row],[Revenue]]</f>
        <v>0.30168337063345335</v>
      </c>
    </row>
    <row r="8011" spans="1:18" x14ac:dyDescent="0.45">
      <c r="A8011" s="1" t="s">
        <v>13329</v>
      </c>
      <c r="B8011" s="1" t="s">
        <v>2653</v>
      </c>
      <c r="C8011" s="1" t="s">
        <v>7</v>
      </c>
      <c r="D8011" s="1" t="s">
        <v>71</v>
      </c>
      <c r="E8011" s="1" t="s">
        <v>14</v>
      </c>
      <c r="F8011" s="2">
        <v>45367</v>
      </c>
      <c r="G8011" s="1" t="str">
        <f>IF(WEEKDAY(Table1[[#This Row],[Order_Date]],2)&gt;=6,"Weekend","Weekday")</f>
        <v>Weekend</v>
      </c>
      <c r="H8011" s="2" t="str">
        <f>TEXT(Table1[[#This Row],[Order_Date]],"mmmm")</f>
        <v>March</v>
      </c>
      <c r="I8011" s="8">
        <f>MONTH(Table1[[#This Row],[Order_Date]])</f>
        <v>3</v>
      </c>
      <c r="J8011" s="8">
        <v>4</v>
      </c>
      <c r="K8011" s="1">
        <v>4128.91</v>
      </c>
      <c r="L8011" s="1">
        <v>20</v>
      </c>
      <c r="M8011" s="1">
        <v>13212.51</v>
      </c>
      <c r="N8011" s="1">
        <f>(Table1[[#This Row],[Quantity]]*Table1[[#This Row],[Unit_Price]])*(1-Table1[[#This Row],[Discount_%]]/100)</f>
        <v>13212.512000000001</v>
      </c>
      <c r="O8011" s="1">
        <v>10119.73</v>
      </c>
      <c r="P8011" s="1">
        <v>3092.78</v>
      </c>
      <c r="Q8011">
        <f>Table1[[#This Row],[Revenue]]-Table1[[#This Row],[Cost]]</f>
        <v>3092.7800000000007</v>
      </c>
      <c r="R8011" s="6">
        <f>Table1[[#This Row],[Profit]]/Table1[[#This Row],[Revenue]]</f>
        <v>0.23407967146287875</v>
      </c>
    </row>
    <row r="8012" spans="1:18" x14ac:dyDescent="0.45">
      <c r="A8012" s="4" t="s">
        <v>13330</v>
      </c>
      <c r="B8012" s="4" t="s">
        <v>13331</v>
      </c>
      <c r="C8012" s="4" t="s">
        <v>28</v>
      </c>
      <c r="D8012" s="4" t="s">
        <v>35</v>
      </c>
      <c r="E8012" s="4" t="s">
        <v>22</v>
      </c>
      <c r="F8012" s="5">
        <v>45581</v>
      </c>
      <c r="G8012" s="4" t="str">
        <f>IF(WEEKDAY(Table1[[#This Row],[Order_Date]],2)&gt;=6,"Weekend","Weekday")</f>
        <v>Weekday</v>
      </c>
      <c r="H8012" s="5" t="str">
        <f>TEXT(Table1[[#This Row],[Order_Date]],"mmmm")</f>
        <v>October</v>
      </c>
      <c r="I8012" s="7">
        <f>MONTH(Table1[[#This Row],[Order_Date]])</f>
        <v>10</v>
      </c>
      <c r="J8012" s="7">
        <v>1</v>
      </c>
      <c r="K8012" s="4">
        <v>1387.72</v>
      </c>
      <c r="L8012" s="4">
        <v>15</v>
      </c>
      <c r="M8012" s="4">
        <v>1179.56</v>
      </c>
      <c r="N8012" s="4">
        <f>(Table1[[#This Row],[Quantity]]*Table1[[#This Row],[Unit_Price]])*(1-Table1[[#This Row],[Discount_%]]/100)</f>
        <v>1179.5619999999999</v>
      </c>
      <c r="O8012" s="4">
        <v>825.18</v>
      </c>
      <c r="P8012" s="4">
        <v>354.38</v>
      </c>
      <c r="Q8012">
        <f>Table1[[#This Row],[Revenue]]-Table1[[#This Row],[Cost]]</f>
        <v>354.38</v>
      </c>
      <c r="R8012" s="6">
        <f>Table1[[#This Row],[Profit]]/Table1[[#This Row],[Revenue]]</f>
        <v>0.30043406015802504</v>
      </c>
    </row>
    <row r="8013" spans="1:18" x14ac:dyDescent="0.45">
      <c r="A8013" s="1" t="s">
        <v>13332</v>
      </c>
      <c r="B8013" s="1" t="s">
        <v>9963</v>
      </c>
      <c r="C8013" s="1" t="s">
        <v>20</v>
      </c>
      <c r="D8013" s="1" t="s">
        <v>60</v>
      </c>
      <c r="E8013" s="1" t="s">
        <v>14</v>
      </c>
      <c r="F8013" s="2">
        <v>45884</v>
      </c>
      <c r="G8013" s="1" t="str">
        <f>IF(WEEKDAY(Table1[[#This Row],[Order_Date]],2)&gt;=6,"Weekend","Weekday")</f>
        <v>Weekday</v>
      </c>
      <c r="H8013" s="2" t="str">
        <f>TEXT(Table1[[#This Row],[Order_Date]],"mmmm")</f>
        <v>August</v>
      </c>
      <c r="I8013" s="8">
        <f>MONTH(Table1[[#This Row],[Order_Date]])</f>
        <v>8</v>
      </c>
      <c r="J8013" s="8">
        <v>4</v>
      </c>
      <c r="K8013" s="1">
        <v>1281.8699999999999</v>
      </c>
      <c r="L8013" s="1">
        <v>5</v>
      </c>
      <c r="M8013" s="1">
        <v>4871.1099999999997</v>
      </c>
      <c r="N8013" s="1">
        <f>(Table1[[#This Row],[Quantity]]*Table1[[#This Row],[Unit_Price]])*(1-Table1[[#This Row],[Discount_%]]/100)</f>
        <v>4871.1059999999998</v>
      </c>
      <c r="O8013" s="1">
        <v>3187.5</v>
      </c>
      <c r="P8013" s="1">
        <v>1683.61</v>
      </c>
      <c r="Q8013">
        <f>Table1[[#This Row],[Revenue]]-Table1[[#This Row],[Cost]]</f>
        <v>1683.6099999999997</v>
      </c>
      <c r="R8013" s="6">
        <f>Table1[[#This Row],[Profit]]/Table1[[#This Row],[Revenue]]</f>
        <v>0.34563169380284986</v>
      </c>
    </row>
    <row r="8014" spans="1:18" x14ac:dyDescent="0.45">
      <c r="A8014" s="4" t="s">
        <v>13333</v>
      </c>
      <c r="B8014" s="4" t="s">
        <v>13334</v>
      </c>
      <c r="C8014" s="4" t="s">
        <v>12</v>
      </c>
      <c r="D8014" s="4" t="s">
        <v>111</v>
      </c>
      <c r="E8014" s="4" t="s">
        <v>4</v>
      </c>
      <c r="F8014" s="5">
        <v>45945</v>
      </c>
      <c r="G8014" s="4" t="str">
        <f>IF(WEEKDAY(Table1[[#This Row],[Order_Date]],2)&gt;=6,"Weekend","Weekday")</f>
        <v>Weekday</v>
      </c>
      <c r="H8014" s="5" t="str">
        <f>TEXT(Table1[[#This Row],[Order_Date]],"mmmm")</f>
        <v>October</v>
      </c>
      <c r="I8014" s="7">
        <f>MONTH(Table1[[#This Row],[Order_Date]])</f>
        <v>10</v>
      </c>
      <c r="J8014" s="7">
        <v>5</v>
      </c>
      <c r="K8014" s="4">
        <v>4334.76</v>
      </c>
      <c r="L8014" s="4">
        <v>20</v>
      </c>
      <c r="M8014" s="4">
        <v>17339.04</v>
      </c>
      <c r="N8014" s="4">
        <f>(Table1[[#This Row],[Quantity]]*Table1[[#This Row],[Unit_Price]])*(1-Table1[[#This Row],[Discount_%]]/100)</f>
        <v>17339.040000000005</v>
      </c>
      <c r="O8014" s="4">
        <v>13728.54</v>
      </c>
      <c r="P8014" s="4">
        <v>3610.5</v>
      </c>
      <c r="Q8014">
        <f>Table1[[#This Row],[Revenue]]-Table1[[#This Row],[Cost]]</f>
        <v>3610.5</v>
      </c>
      <c r="R8014" s="6">
        <f>Table1[[#This Row],[Profit]]/Table1[[#This Row],[Revenue]]</f>
        <v>0.2082295213575838</v>
      </c>
    </row>
    <row r="8015" spans="1:18" x14ac:dyDescent="0.45">
      <c r="A8015" s="1" t="s">
        <v>13335</v>
      </c>
      <c r="B8015" s="1" t="s">
        <v>10379</v>
      </c>
      <c r="C8015" s="1" t="s">
        <v>12</v>
      </c>
      <c r="D8015" s="1" t="s">
        <v>111</v>
      </c>
      <c r="E8015" s="1" t="s">
        <v>22</v>
      </c>
      <c r="F8015" s="2">
        <v>45854</v>
      </c>
      <c r="G8015" s="1" t="str">
        <f>IF(WEEKDAY(Table1[[#This Row],[Order_Date]],2)&gt;=6,"Weekend","Weekday")</f>
        <v>Weekday</v>
      </c>
      <c r="H8015" s="2" t="str">
        <f>TEXT(Table1[[#This Row],[Order_Date]],"mmmm")</f>
        <v>July</v>
      </c>
      <c r="I8015" s="8">
        <f>MONTH(Table1[[#This Row],[Order_Date]])</f>
        <v>7</v>
      </c>
      <c r="J8015" s="8">
        <v>4</v>
      </c>
      <c r="K8015" s="1">
        <v>2587.9899999999998</v>
      </c>
      <c r="L8015" s="1">
        <v>20</v>
      </c>
      <c r="M8015" s="1">
        <v>8281.57</v>
      </c>
      <c r="N8015" s="1">
        <f>(Table1[[#This Row],[Quantity]]*Table1[[#This Row],[Unit_Price]])*(1-Table1[[#This Row],[Discount_%]]/100)</f>
        <v>8281.5679999999993</v>
      </c>
      <c r="O8015" s="1">
        <v>5522.02</v>
      </c>
      <c r="P8015" s="1">
        <v>2759.55</v>
      </c>
      <c r="Q8015">
        <f>Table1[[#This Row],[Revenue]]-Table1[[#This Row],[Cost]]</f>
        <v>2759.5499999999993</v>
      </c>
      <c r="R8015" s="6">
        <f>Table1[[#This Row],[Profit]]/Table1[[#This Row],[Revenue]]</f>
        <v>0.33321580328367695</v>
      </c>
    </row>
    <row r="8016" spans="1:18" x14ac:dyDescent="0.45">
      <c r="A8016" s="4" t="s">
        <v>13336</v>
      </c>
      <c r="B8016" s="4" t="s">
        <v>13337</v>
      </c>
      <c r="C8016" s="4" t="s">
        <v>28</v>
      </c>
      <c r="D8016" s="4" t="s">
        <v>137</v>
      </c>
      <c r="E8016" s="4" t="s">
        <v>4</v>
      </c>
      <c r="F8016" s="5">
        <v>45997</v>
      </c>
      <c r="G8016" s="4" t="str">
        <f>IF(WEEKDAY(Table1[[#This Row],[Order_Date]],2)&gt;=6,"Weekend","Weekday")</f>
        <v>Weekend</v>
      </c>
      <c r="H8016" s="5" t="str">
        <f>TEXT(Table1[[#This Row],[Order_Date]],"mmmm")</f>
        <v>December</v>
      </c>
      <c r="I8016" s="7">
        <f>MONTH(Table1[[#This Row],[Order_Date]])</f>
        <v>12</v>
      </c>
      <c r="J8016" s="7">
        <v>4</v>
      </c>
      <c r="K8016" s="4">
        <v>1722.1</v>
      </c>
      <c r="L8016" s="4">
        <v>0</v>
      </c>
      <c r="M8016" s="4">
        <v>6888.4</v>
      </c>
      <c r="N8016" s="4">
        <f>(Table1[[#This Row],[Quantity]]*Table1[[#This Row],[Unit_Price]])*(1-Table1[[#This Row],[Discount_%]]/100)</f>
        <v>6888.4</v>
      </c>
      <c r="O8016" s="4">
        <v>4986.4799999999996</v>
      </c>
      <c r="P8016" s="4">
        <v>1901.92</v>
      </c>
      <c r="Q8016">
        <f>Table1[[#This Row],[Revenue]]-Table1[[#This Row],[Cost]]</f>
        <v>1901.92</v>
      </c>
      <c r="R8016" s="6">
        <f>Table1[[#This Row],[Profit]]/Table1[[#This Row],[Revenue]]</f>
        <v>0.27610475582138089</v>
      </c>
    </row>
    <row r="8017" spans="1:18" x14ac:dyDescent="0.45">
      <c r="A8017" s="1" t="s">
        <v>13338</v>
      </c>
      <c r="B8017" s="1" t="s">
        <v>13339</v>
      </c>
      <c r="C8017" s="1" t="s">
        <v>20</v>
      </c>
      <c r="D8017" s="1" t="s">
        <v>25</v>
      </c>
      <c r="E8017" s="1" t="s">
        <v>22</v>
      </c>
      <c r="F8017" s="2">
        <v>45630</v>
      </c>
      <c r="G8017" s="1" t="str">
        <f>IF(WEEKDAY(Table1[[#This Row],[Order_Date]],2)&gt;=6,"Weekend","Weekday")</f>
        <v>Weekday</v>
      </c>
      <c r="H8017" s="2" t="str">
        <f>TEXT(Table1[[#This Row],[Order_Date]],"mmmm")</f>
        <v>December</v>
      </c>
      <c r="I8017" s="8">
        <f>MONTH(Table1[[#This Row],[Order_Date]])</f>
        <v>12</v>
      </c>
      <c r="J8017" s="8">
        <v>4</v>
      </c>
      <c r="K8017" s="1">
        <v>1388.82</v>
      </c>
      <c r="L8017" s="1">
        <v>5</v>
      </c>
      <c r="M8017" s="1">
        <v>5277.52</v>
      </c>
      <c r="N8017" s="1">
        <f>(Table1[[#This Row],[Quantity]]*Table1[[#This Row],[Unit_Price]])*(1-Table1[[#This Row],[Discount_%]]/100)</f>
        <v>5277.5159999999996</v>
      </c>
      <c r="O8017" s="1">
        <v>3650.83</v>
      </c>
      <c r="P8017" s="1">
        <v>1626.69</v>
      </c>
      <c r="Q8017">
        <f>Table1[[#This Row],[Revenue]]-Table1[[#This Row],[Cost]]</f>
        <v>1626.6900000000005</v>
      </c>
      <c r="R8017" s="6">
        <f>Table1[[#This Row],[Profit]]/Table1[[#This Row],[Revenue]]</f>
        <v>0.30823000197062256</v>
      </c>
    </row>
    <row r="8018" spans="1:18" x14ac:dyDescent="0.45">
      <c r="A8018" s="4" t="s">
        <v>13340</v>
      </c>
      <c r="B8018" s="4" t="s">
        <v>3823</v>
      </c>
      <c r="C8018" s="4" t="s">
        <v>28</v>
      </c>
      <c r="D8018" s="4" t="s">
        <v>100</v>
      </c>
      <c r="E8018" s="4" t="s">
        <v>9</v>
      </c>
      <c r="F8018" s="5">
        <v>45700</v>
      </c>
      <c r="G8018" s="4" t="str">
        <f>IF(WEEKDAY(Table1[[#This Row],[Order_Date]],2)&gt;=6,"Weekend","Weekday")</f>
        <v>Weekday</v>
      </c>
      <c r="H8018" s="5" t="str">
        <f>TEXT(Table1[[#This Row],[Order_Date]],"mmmm")</f>
        <v>February</v>
      </c>
      <c r="I8018" s="7">
        <f>MONTH(Table1[[#This Row],[Order_Date]])</f>
        <v>2</v>
      </c>
      <c r="J8018" s="7">
        <v>1</v>
      </c>
      <c r="K8018" s="4">
        <v>4902.16</v>
      </c>
      <c r="L8018" s="4">
        <v>0</v>
      </c>
      <c r="M8018" s="4">
        <v>4902.16</v>
      </c>
      <c r="N8018" s="4">
        <f>(Table1[[#This Row],[Quantity]]*Table1[[#This Row],[Unit_Price]])*(1-Table1[[#This Row],[Discount_%]]/100)</f>
        <v>4902.16</v>
      </c>
      <c r="O8018" s="4">
        <v>3112.31</v>
      </c>
      <c r="P8018" s="4">
        <v>1789.85</v>
      </c>
      <c r="Q8018">
        <f>Table1[[#This Row],[Revenue]]-Table1[[#This Row],[Cost]]</f>
        <v>1789.85</v>
      </c>
      <c r="R8018" s="6">
        <f>Table1[[#This Row],[Profit]]/Table1[[#This Row],[Revenue]]</f>
        <v>0.3651145617442107</v>
      </c>
    </row>
    <row r="8019" spans="1:18" x14ac:dyDescent="0.45">
      <c r="A8019" s="1" t="s">
        <v>13341</v>
      </c>
      <c r="B8019" s="1" t="s">
        <v>13342</v>
      </c>
      <c r="C8019" s="1" t="s">
        <v>20</v>
      </c>
      <c r="D8019" s="1" t="s">
        <v>60</v>
      </c>
      <c r="E8019" s="1" t="s">
        <v>9</v>
      </c>
      <c r="F8019" s="2">
        <v>45880</v>
      </c>
      <c r="G8019" s="1" t="str">
        <f>IF(WEEKDAY(Table1[[#This Row],[Order_Date]],2)&gt;=6,"Weekend","Weekday")</f>
        <v>Weekday</v>
      </c>
      <c r="H8019" s="2" t="str">
        <f>TEXT(Table1[[#This Row],[Order_Date]],"mmmm")</f>
        <v>August</v>
      </c>
      <c r="I8019" s="8">
        <f>MONTH(Table1[[#This Row],[Order_Date]])</f>
        <v>8</v>
      </c>
      <c r="J8019" s="8">
        <v>3</v>
      </c>
      <c r="K8019" s="1">
        <v>2144.73</v>
      </c>
      <c r="L8019" s="1">
        <v>20</v>
      </c>
      <c r="M8019" s="1">
        <v>5147.3500000000004</v>
      </c>
      <c r="N8019" s="1">
        <f>(Table1[[#This Row],[Quantity]]*Table1[[#This Row],[Unit_Price]])*(1-Table1[[#This Row],[Discount_%]]/100)</f>
        <v>5147.3520000000008</v>
      </c>
      <c r="O8019" s="1">
        <v>4265.3900000000003</v>
      </c>
      <c r="P8019" s="1">
        <v>881.96</v>
      </c>
      <c r="Q8019">
        <f>Table1[[#This Row],[Revenue]]-Table1[[#This Row],[Cost]]</f>
        <v>881.96</v>
      </c>
      <c r="R8019" s="6">
        <f>Table1[[#This Row],[Profit]]/Table1[[#This Row],[Revenue]]</f>
        <v>0.17134253547942144</v>
      </c>
    </row>
    <row r="8020" spans="1:18" x14ac:dyDescent="0.45">
      <c r="A8020" s="4" t="s">
        <v>13343</v>
      </c>
      <c r="B8020" s="4" t="s">
        <v>9800</v>
      </c>
      <c r="C8020" s="4" t="s">
        <v>20</v>
      </c>
      <c r="D8020" s="4" t="s">
        <v>21</v>
      </c>
      <c r="E8020" s="4" t="s">
        <v>14</v>
      </c>
      <c r="F8020" s="5">
        <v>45832</v>
      </c>
      <c r="G8020" s="4" t="str">
        <f>IF(WEEKDAY(Table1[[#This Row],[Order_Date]],2)&gt;=6,"Weekend","Weekday")</f>
        <v>Weekday</v>
      </c>
      <c r="H8020" s="5" t="str">
        <f>TEXT(Table1[[#This Row],[Order_Date]],"mmmm")</f>
        <v>June</v>
      </c>
      <c r="I8020" s="7">
        <f>MONTH(Table1[[#This Row],[Order_Date]])</f>
        <v>6</v>
      </c>
      <c r="J8020" s="7">
        <v>2</v>
      </c>
      <c r="K8020" s="4">
        <v>2285.21</v>
      </c>
      <c r="L8020" s="4">
        <v>10</v>
      </c>
      <c r="M8020" s="4">
        <v>4113.38</v>
      </c>
      <c r="N8020" s="4">
        <f>(Table1[[#This Row],[Quantity]]*Table1[[#This Row],[Unit_Price]])*(1-Table1[[#This Row],[Discount_%]]/100)</f>
        <v>4113.3780000000006</v>
      </c>
      <c r="O8020" s="4">
        <v>2598.42</v>
      </c>
      <c r="P8020" s="4">
        <v>1514.96</v>
      </c>
      <c r="Q8020">
        <f>Table1[[#This Row],[Revenue]]-Table1[[#This Row],[Cost]]</f>
        <v>1514.96</v>
      </c>
      <c r="R8020" s="6">
        <f>Table1[[#This Row],[Profit]]/Table1[[#This Row],[Revenue]]</f>
        <v>0.36830052171207134</v>
      </c>
    </row>
    <row r="8021" spans="1:18" x14ac:dyDescent="0.45">
      <c r="A8021" s="1" t="s">
        <v>13344</v>
      </c>
      <c r="B8021" s="1" t="s">
        <v>13345</v>
      </c>
      <c r="C8021" s="1" t="s">
        <v>20</v>
      </c>
      <c r="D8021" s="1" t="s">
        <v>103</v>
      </c>
      <c r="E8021" s="1" t="s">
        <v>22</v>
      </c>
      <c r="F8021" s="2">
        <v>45722</v>
      </c>
      <c r="G8021" s="1" t="str">
        <f>IF(WEEKDAY(Table1[[#This Row],[Order_Date]],2)&gt;=6,"Weekend","Weekday")</f>
        <v>Weekday</v>
      </c>
      <c r="H8021" s="2" t="str">
        <f>TEXT(Table1[[#This Row],[Order_Date]],"mmmm")</f>
        <v>March</v>
      </c>
      <c r="I8021" s="8">
        <f>MONTH(Table1[[#This Row],[Order_Date]])</f>
        <v>3</v>
      </c>
      <c r="J8021" s="8">
        <v>5</v>
      </c>
      <c r="K8021" s="1">
        <v>1209.8699999999999</v>
      </c>
      <c r="L8021" s="1">
        <v>15</v>
      </c>
      <c r="M8021" s="1">
        <v>5141.95</v>
      </c>
      <c r="N8021" s="1">
        <f>(Table1[[#This Row],[Quantity]]*Table1[[#This Row],[Unit_Price]])*(1-Table1[[#This Row],[Discount_%]]/100)</f>
        <v>5141.9474999999993</v>
      </c>
      <c r="O8021" s="1">
        <v>3384.31</v>
      </c>
      <c r="P8021" s="1">
        <v>1757.64</v>
      </c>
      <c r="Q8021">
        <f>Table1[[#This Row],[Revenue]]-Table1[[#This Row],[Cost]]</f>
        <v>1757.6399999999999</v>
      </c>
      <c r="R8021" s="6">
        <f>Table1[[#This Row],[Profit]]/Table1[[#This Row],[Revenue]]</f>
        <v>0.3418236272231352</v>
      </c>
    </row>
    <row r="8022" spans="1:18" x14ac:dyDescent="0.45">
      <c r="A8022" s="4" t="s">
        <v>13346</v>
      </c>
      <c r="B8022" s="4" t="s">
        <v>13347</v>
      </c>
      <c r="C8022" s="4" t="s">
        <v>12</v>
      </c>
      <c r="D8022" s="4" t="s">
        <v>111</v>
      </c>
      <c r="E8022" s="4" t="s">
        <v>14</v>
      </c>
      <c r="F8022" s="5">
        <v>45807</v>
      </c>
      <c r="G8022" s="4" t="str">
        <f>IF(WEEKDAY(Table1[[#This Row],[Order_Date]],2)&gt;=6,"Weekend","Weekday")</f>
        <v>Weekday</v>
      </c>
      <c r="H8022" s="5" t="str">
        <f>TEXT(Table1[[#This Row],[Order_Date]],"mmmm")</f>
        <v>May</v>
      </c>
      <c r="I8022" s="7">
        <f>MONTH(Table1[[#This Row],[Order_Date]])</f>
        <v>5</v>
      </c>
      <c r="J8022" s="7">
        <v>4</v>
      </c>
      <c r="K8022" s="4">
        <v>174.79</v>
      </c>
      <c r="L8022" s="4">
        <v>20</v>
      </c>
      <c r="M8022" s="4">
        <v>559.33000000000004</v>
      </c>
      <c r="N8022" s="4">
        <f>(Table1[[#This Row],[Quantity]]*Table1[[#This Row],[Unit_Price]])*(1-Table1[[#This Row],[Discount_%]]/100)</f>
        <v>559.32799999999997</v>
      </c>
      <c r="O8022" s="4">
        <v>421.85</v>
      </c>
      <c r="P8022" s="4">
        <v>137.47999999999999</v>
      </c>
      <c r="Q8022">
        <f>Table1[[#This Row],[Revenue]]-Table1[[#This Row],[Cost]]</f>
        <v>137.48000000000002</v>
      </c>
      <c r="R8022" s="6">
        <f>Table1[[#This Row],[Profit]]/Table1[[#This Row],[Revenue]]</f>
        <v>0.24579407505408252</v>
      </c>
    </row>
    <row r="8023" spans="1:18" x14ac:dyDescent="0.45">
      <c r="A8023" s="1" t="s">
        <v>13348</v>
      </c>
      <c r="B8023" s="1" t="s">
        <v>6716</v>
      </c>
      <c r="C8023" s="1" t="s">
        <v>20</v>
      </c>
      <c r="D8023" s="1" t="s">
        <v>60</v>
      </c>
      <c r="E8023" s="1" t="s">
        <v>4</v>
      </c>
      <c r="F8023" s="2">
        <v>45999</v>
      </c>
      <c r="G8023" s="1" t="str">
        <f>IF(WEEKDAY(Table1[[#This Row],[Order_Date]],2)&gt;=6,"Weekend","Weekday")</f>
        <v>Weekday</v>
      </c>
      <c r="H8023" s="2" t="str">
        <f>TEXT(Table1[[#This Row],[Order_Date]],"mmmm")</f>
        <v>December</v>
      </c>
      <c r="I8023" s="8">
        <f>MONTH(Table1[[#This Row],[Order_Date]])</f>
        <v>12</v>
      </c>
      <c r="J8023" s="8">
        <v>1</v>
      </c>
      <c r="K8023" s="1">
        <v>3557.44</v>
      </c>
      <c r="L8023" s="1">
        <v>10</v>
      </c>
      <c r="M8023" s="1">
        <v>3201.7</v>
      </c>
      <c r="N8023" s="1">
        <f>(Table1[[#This Row],[Quantity]]*Table1[[#This Row],[Unit_Price]])*(1-Table1[[#This Row],[Discount_%]]/100)</f>
        <v>3201.6959999999999</v>
      </c>
      <c r="O8023" s="1">
        <v>2026.36</v>
      </c>
      <c r="P8023" s="1">
        <v>1175.3399999999999</v>
      </c>
      <c r="Q8023">
        <f>Table1[[#This Row],[Revenue]]-Table1[[#This Row],[Cost]]</f>
        <v>1175.3399999999999</v>
      </c>
      <c r="R8023" s="6">
        <f>Table1[[#This Row],[Profit]]/Table1[[#This Row],[Revenue]]</f>
        <v>0.36709872880032485</v>
      </c>
    </row>
    <row r="8024" spans="1:18" x14ac:dyDescent="0.45">
      <c r="A8024" s="4" t="s">
        <v>13349</v>
      </c>
      <c r="B8024" s="4" t="s">
        <v>13350</v>
      </c>
      <c r="C8024" s="4" t="s">
        <v>12</v>
      </c>
      <c r="D8024" s="4" t="s">
        <v>38</v>
      </c>
      <c r="E8024" s="4" t="s">
        <v>14</v>
      </c>
      <c r="F8024" s="5">
        <v>45603</v>
      </c>
      <c r="G8024" s="4" t="str">
        <f>IF(WEEKDAY(Table1[[#This Row],[Order_Date]],2)&gt;=6,"Weekend","Weekday")</f>
        <v>Weekday</v>
      </c>
      <c r="H8024" s="5" t="str">
        <f>TEXT(Table1[[#This Row],[Order_Date]],"mmmm")</f>
        <v>November</v>
      </c>
      <c r="I8024" s="7">
        <f>MONTH(Table1[[#This Row],[Order_Date]])</f>
        <v>11</v>
      </c>
      <c r="J8024" s="7">
        <v>3</v>
      </c>
      <c r="K8024" s="4">
        <v>2817.02</v>
      </c>
      <c r="L8024" s="4">
        <v>20</v>
      </c>
      <c r="M8024" s="4">
        <v>6760.85</v>
      </c>
      <c r="N8024" s="4">
        <f>(Table1[[#This Row],[Quantity]]*Table1[[#This Row],[Unit_Price]])*(1-Table1[[#This Row],[Discount_%]]/100)</f>
        <v>6760.848</v>
      </c>
      <c r="O8024" s="4">
        <v>5708.91</v>
      </c>
      <c r="P8024" s="4">
        <v>1051.94</v>
      </c>
      <c r="Q8024">
        <f>Table1[[#This Row],[Revenue]]-Table1[[#This Row],[Cost]]</f>
        <v>1051.9400000000005</v>
      </c>
      <c r="R8024" s="6">
        <f>Table1[[#This Row],[Profit]]/Table1[[#This Row],[Revenue]]</f>
        <v>0.15559286184429472</v>
      </c>
    </row>
    <row r="8025" spans="1:18" x14ac:dyDescent="0.45">
      <c r="A8025" s="1" t="s">
        <v>13351</v>
      </c>
      <c r="B8025" s="1" t="s">
        <v>13352</v>
      </c>
      <c r="C8025" s="1" t="s">
        <v>12</v>
      </c>
      <c r="D8025" s="1" t="s">
        <v>13</v>
      </c>
      <c r="E8025" s="1" t="s">
        <v>9</v>
      </c>
      <c r="F8025" s="2">
        <v>45952</v>
      </c>
      <c r="G8025" s="1" t="str">
        <f>IF(WEEKDAY(Table1[[#This Row],[Order_Date]],2)&gt;=6,"Weekend","Weekday")</f>
        <v>Weekday</v>
      </c>
      <c r="H8025" s="2" t="str">
        <f>TEXT(Table1[[#This Row],[Order_Date]],"mmmm")</f>
        <v>October</v>
      </c>
      <c r="I8025" s="8">
        <f>MONTH(Table1[[#This Row],[Order_Date]])</f>
        <v>10</v>
      </c>
      <c r="J8025" s="8">
        <v>3</v>
      </c>
      <c r="K8025" s="1">
        <v>4884.76</v>
      </c>
      <c r="L8025" s="1">
        <v>20</v>
      </c>
      <c r="M8025" s="1">
        <v>11723.42</v>
      </c>
      <c r="N8025" s="1">
        <f>(Table1[[#This Row],[Quantity]]*Table1[[#This Row],[Unit_Price]])*(1-Table1[[#This Row],[Discount_%]]/100)</f>
        <v>11723.424000000001</v>
      </c>
      <c r="O8025" s="1">
        <v>9615.61</v>
      </c>
      <c r="P8025" s="1">
        <v>2107.81</v>
      </c>
      <c r="Q8025">
        <f>Table1[[#This Row],[Revenue]]-Table1[[#This Row],[Cost]]</f>
        <v>2107.8099999999995</v>
      </c>
      <c r="R8025" s="6">
        <f>Table1[[#This Row],[Profit]]/Table1[[#This Row],[Revenue]]</f>
        <v>0.17979480390534502</v>
      </c>
    </row>
    <row r="8026" spans="1:18" x14ac:dyDescent="0.45">
      <c r="A8026" s="4" t="s">
        <v>13353</v>
      </c>
      <c r="B8026" s="4" t="s">
        <v>13354</v>
      </c>
      <c r="C8026" s="4" t="s">
        <v>28</v>
      </c>
      <c r="D8026" s="4" t="s">
        <v>137</v>
      </c>
      <c r="E8026" s="4" t="s">
        <v>14</v>
      </c>
      <c r="F8026" s="5">
        <v>45753</v>
      </c>
      <c r="G8026" s="4" t="str">
        <f>IF(WEEKDAY(Table1[[#This Row],[Order_Date]],2)&gt;=6,"Weekend","Weekday")</f>
        <v>Weekend</v>
      </c>
      <c r="H8026" s="5" t="str">
        <f>TEXT(Table1[[#This Row],[Order_Date]],"mmmm")</f>
        <v>April</v>
      </c>
      <c r="I8026" s="7">
        <f>MONTH(Table1[[#This Row],[Order_Date]])</f>
        <v>4</v>
      </c>
      <c r="J8026" s="7">
        <v>4</v>
      </c>
      <c r="K8026" s="4">
        <v>2053.96</v>
      </c>
      <c r="L8026" s="4">
        <v>10</v>
      </c>
      <c r="M8026" s="4">
        <v>7394.26</v>
      </c>
      <c r="N8026" s="4">
        <f>(Table1[[#This Row],[Quantity]]*Table1[[#This Row],[Unit_Price]])*(1-Table1[[#This Row],[Discount_%]]/100)</f>
        <v>7394.2560000000003</v>
      </c>
      <c r="O8026" s="4">
        <v>6216.48</v>
      </c>
      <c r="P8026" s="4">
        <v>1177.78</v>
      </c>
      <c r="Q8026">
        <f>Table1[[#This Row],[Revenue]]-Table1[[#This Row],[Cost]]</f>
        <v>1177.7800000000007</v>
      </c>
      <c r="R8026" s="6">
        <f>Table1[[#This Row],[Profit]]/Table1[[#This Row],[Revenue]]</f>
        <v>0.15928301141696397</v>
      </c>
    </row>
    <row r="8027" spans="1:18" x14ac:dyDescent="0.45">
      <c r="A8027" s="1" t="s">
        <v>13355</v>
      </c>
      <c r="B8027" s="1" t="s">
        <v>748</v>
      </c>
      <c r="C8027" s="1" t="s">
        <v>7</v>
      </c>
      <c r="D8027" s="1" t="s">
        <v>134</v>
      </c>
      <c r="E8027" s="1" t="s">
        <v>4</v>
      </c>
      <c r="F8027" s="2">
        <v>45752</v>
      </c>
      <c r="G8027" s="1" t="str">
        <f>IF(WEEKDAY(Table1[[#This Row],[Order_Date]],2)&gt;=6,"Weekend","Weekday")</f>
        <v>Weekend</v>
      </c>
      <c r="H8027" s="2" t="str">
        <f>TEXT(Table1[[#This Row],[Order_Date]],"mmmm")</f>
        <v>April</v>
      </c>
      <c r="I8027" s="8">
        <f>MONTH(Table1[[#This Row],[Order_Date]])</f>
        <v>4</v>
      </c>
      <c r="J8027" s="8">
        <v>2</v>
      </c>
      <c r="K8027" s="1">
        <v>4176.7700000000004</v>
      </c>
      <c r="L8027" s="1">
        <v>10</v>
      </c>
      <c r="M8027" s="1">
        <v>7518.19</v>
      </c>
      <c r="N8027" s="1">
        <f>(Table1[[#This Row],[Quantity]]*Table1[[#This Row],[Unit_Price]])*(1-Table1[[#This Row],[Discount_%]]/100)</f>
        <v>7518.1860000000006</v>
      </c>
      <c r="O8027" s="1">
        <v>5452.33</v>
      </c>
      <c r="P8027" s="1">
        <v>2065.86</v>
      </c>
      <c r="Q8027">
        <f>Table1[[#This Row],[Revenue]]-Table1[[#This Row],[Cost]]</f>
        <v>2065.8599999999997</v>
      </c>
      <c r="R8027" s="6">
        <f>Table1[[#This Row],[Profit]]/Table1[[#This Row],[Revenue]]</f>
        <v>0.27478156311559038</v>
      </c>
    </row>
    <row r="8028" spans="1:18" x14ac:dyDescent="0.45">
      <c r="A8028" s="4" t="s">
        <v>13356</v>
      </c>
      <c r="B8028" s="4" t="s">
        <v>13357</v>
      </c>
      <c r="C8028" s="4" t="s">
        <v>20</v>
      </c>
      <c r="D8028" s="4" t="s">
        <v>60</v>
      </c>
      <c r="E8028" s="4" t="s">
        <v>22</v>
      </c>
      <c r="F8028" s="5">
        <v>45487</v>
      </c>
      <c r="G8028" s="4" t="str">
        <f>IF(WEEKDAY(Table1[[#This Row],[Order_Date]],2)&gt;=6,"Weekend","Weekday")</f>
        <v>Weekend</v>
      </c>
      <c r="H8028" s="5" t="str">
        <f>TEXT(Table1[[#This Row],[Order_Date]],"mmmm")</f>
        <v>July</v>
      </c>
      <c r="I8028" s="7">
        <f>MONTH(Table1[[#This Row],[Order_Date]])</f>
        <v>7</v>
      </c>
      <c r="J8028" s="7">
        <v>2</v>
      </c>
      <c r="K8028" s="4">
        <v>2428.36</v>
      </c>
      <c r="L8028" s="4">
        <v>5</v>
      </c>
      <c r="M8028" s="4">
        <v>4613.88</v>
      </c>
      <c r="N8028" s="4">
        <f>(Table1[[#This Row],[Quantity]]*Table1[[#This Row],[Unit_Price]])*(1-Table1[[#This Row],[Discount_%]]/100)</f>
        <v>4613.884</v>
      </c>
      <c r="O8028" s="4">
        <v>3687.62</v>
      </c>
      <c r="P8028" s="4">
        <v>926.26</v>
      </c>
      <c r="Q8028">
        <f>Table1[[#This Row],[Revenue]]-Table1[[#This Row],[Cost]]</f>
        <v>926.26000000000022</v>
      </c>
      <c r="R8028" s="6">
        <f>Table1[[#This Row],[Profit]]/Table1[[#This Row],[Revenue]]</f>
        <v>0.20075511283345038</v>
      </c>
    </row>
    <row r="8029" spans="1:18" x14ac:dyDescent="0.45">
      <c r="A8029" s="1" t="s">
        <v>13358</v>
      </c>
      <c r="B8029" s="1" t="s">
        <v>4492</v>
      </c>
      <c r="C8029" s="1" t="s">
        <v>20</v>
      </c>
      <c r="D8029" s="1" t="s">
        <v>60</v>
      </c>
      <c r="E8029" s="1" t="s">
        <v>4</v>
      </c>
      <c r="F8029" s="2">
        <v>45615</v>
      </c>
      <c r="G8029" s="1" t="str">
        <f>IF(WEEKDAY(Table1[[#This Row],[Order_Date]],2)&gt;=6,"Weekend","Weekday")</f>
        <v>Weekday</v>
      </c>
      <c r="H8029" s="2" t="str">
        <f>TEXT(Table1[[#This Row],[Order_Date]],"mmmm")</f>
        <v>November</v>
      </c>
      <c r="I8029" s="8">
        <f>MONTH(Table1[[#This Row],[Order_Date]])</f>
        <v>11</v>
      </c>
      <c r="J8029" s="8">
        <v>5</v>
      </c>
      <c r="K8029" s="1">
        <v>2380.58</v>
      </c>
      <c r="L8029" s="1">
        <v>5</v>
      </c>
      <c r="M8029" s="1">
        <v>11307.75</v>
      </c>
      <c r="N8029" s="1">
        <f>(Table1[[#This Row],[Quantity]]*Table1[[#This Row],[Unit_Price]])*(1-Table1[[#This Row],[Discount_%]]/100)</f>
        <v>11307.754999999999</v>
      </c>
      <c r="O8029" s="1">
        <v>9009.5499999999993</v>
      </c>
      <c r="P8029" s="1">
        <v>2298.1999999999998</v>
      </c>
      <c r="Q8029">
        <f>Table1[[#This Row],[Revenue]]-Table1[[#This Row],[Cost]]</f>
        <v>2298.2000000000007</v>
      </c>
      <c r="R8029" s="6">
        <f>Table1[[#This Row],[Profit]]/Table1[[#This Row],[Revenue]]</f>
        <v>0.20324113992615683</v>
      </c>
    </row>
    <row r="8030" spans="1:18" x14ac:dyDescent="0.45">
      <c r="A8030" s="4" t="s">
        <v>13359</v>
      </c>
      <c r="B8030" s="4" t="s">
        <v>8995</v>
      </c>
      <c r="C8030" s="4" t="s">
        <v>2</v>
      </c>
      <c r="D8030" s="4" t="s">
        <v>17</v>
      </c>
      <c r="E8030" s="4" t="s">
        <v>14</v>
      </c>
      <c r="F8030" s="5">
        <v>45297</v>
      </c>
      <c r="G8030" s="4" t="str">
        <f>IF(WEEKDAY(Table1[[#This Row],[Order_Date]],2)&gt;=6,"Weekend","Weekday")</f>
        <v>Weekend</v>
      </c>
      <c r="H8030" s="5" t="str">
        <f>TEXT(Table1[[#This Row],[Order_Date]],"mmmm")</f>
        <v>January</v>
      </c>
      <c r="I8030" s="7">
        <f>MONTH(Table1[[#This Row],[Order_Date]])</f>
        <v>1</v>
      </c>
      <c r="J8030" s="7">
        <v>3</v>
      </c>
      <c r="K8030" s="4">
        <v>2433.64</v>
      </c>
      <c r="L8030" s="4">
        <v>20</v>
      </c>
      <c r="M8030" s="4">
        <v>5840.74</v>
      </c>
      <c r="N8030" s="4">
        <f>(Table1[[#This Row],[Quantity]]*Table1[[#This Row],[Unit_Price]])*(1-Table1[[#This Row],[Discount_%]]/100)</f>
        <v>5840.7360000000008</v>
      </c>
      <c r="O8030" s="4">
        <v>3616.63</v>
      </c>
      <c r="P8030" s="4">
        <v>2224.11</v>
      </c>
      <c r="Q8030">
        <f>Table1[[#This Row],[Revenue]]-Table1[[#This Row],[Cost]]</f>
        <v>2224.1099999999997</v>
      </c>
      <c r="R8030" s="6">
        <f>Table1[[#This Row],[Profit]]/Table1[[#This Row],[Revenue]]</f>
        <v>0.38079250231991157</v>
      </c>
    </row>
    <row r="8031" spans="1:18" x14ac:dyDescent="0.45">
      <c r="A8031" s="1" t="s">
        <v>13360</v>
      </c>
      <c r="B8031" s="1" t="s">
        <v>13361</v>
      </c>
      <c r="C8031" s="1" t="s">
        <v>20</v>
      </c>
      <c r="D8031" s="1" t="s">
        <v>60</v>
      </c>
      <c r="E8031" s="1" t="s">
        <v>22</v>
      </c>
      <c r="F8031" s="2">
        <v>45928</v>
      </c>
      <c r="G8031" s="1" t="str">
        <f>IF(WEEKDAY(Table1[[#This Row],[Order_Date]],2)&gt;=6,"Weekend","Weekday")</f>
        <v>Weekend</v>
      </c>
      <c r="H8031" s="2" t="str">
        <f>TEXT(Table1[[#This Row],[Order_Date]],"mmmm")</f>
        <v>September</v>
      </c>
      <c r="I8031" s="8">
        <f>MONTH(Table1[[#This Row],[Order_Date]])</f>
        <v>9</v>
      </c>
      <c r="J8031" s="8">
        <v>2</v>
      </c>
      <c r="K8031" s="1">
        <v>3322.51</v>
      </c>
      <c r="L8031" s="1">
        <v>0</v>
      </c>
      <c r="M8031" s="1">
        <v>6645.02</v>
      </c>
      <c r="N8031" s="1">
        <f>(Table1[[#This Row],[Quantity]]*Table1[[#This Row],[Unit_Price]])*(1-Table1[[#This Row],[Discount_%]]/100)</f>
        <v>6645.02</v>
      </c>
      <c r="O8031" s="1">
        <v>4289.82</v>
      </c>
      <c r="P8031" s="1">
        <v>2355.1999999999998</v>
      </c>
      <c r="Q8031">
        <f>Table1[[#This Row],[Revenue]]-Table1[[#This Row],[Cost]]</f>
        <v>2355.2000000000007</v>
      </c>
      <c r="R8031" s="6">
        <f>Table1[[#This Row],[Profit]]/Table1[[#This Row],[Revenue]]</f>
        <v>0.35443083692750355</v>
      </c>
    </row>
    <row r="8032" spans="1:18" x14ac:dyDescent="0.45">
      <c r="A8032" s="4" t="s">
        <v>13362</v>
      </c>
      <c r="B8032" s="4" t="s">
        <v>13363</v>
      </c>
      <c r="C8032" s="4" t="s">
        <v>28</v>
      </c>
      <c r="D8032" s="4" t="s">
        <v>137</v>
      </c>
      <c r="E8032" s="4" t="s">
        <v>14</v>
      </c>
      <c r="F8032" s="5">
        <v>45677</v>
      </c>
      <c r="G8032" s="4" t="str">
        <f>IF(WEEKDAY(Table1[[#This Row],[Order_Date]],2)&gt;=6,"Weekend","Weekday")</f>
        <v>Weekday</v>
      </c>
      <c r="H8032" s="5" t="str">
        <f>TEXT(Table1[[#This Row],[Order_Date]],"mmmm")</f>
        <v>January</v>
      </c>
      <c r="I8032" s="7">
        <f>MONTH(Table1[[#This Row],[Order_Date]])</f>
        <v>1</v>
      </c>
      <c r="J8032" s="7">
        <v>2</v>
      </c>
      <c r="K8032" s="4">
        <v>4153.4399999999996</v>
      </c>
      <c r="L8032" s="4">
        <v>10</v>
      </c>
      <c r="M8032" s="4">
        <v>7476.19</v>
      </c>
      <c r="N8032" s="4">
        <f>(Table1[[#This Row],[Quantity]]*Table1[[#This Row],[Unit_Price]])*(1-Table1[[#This Row],[Discount_%]]/100)</f>
        <v>7476.1919999999991</v>
      </c>
      <c r="O8032" s="4">
        <v>5266.9</v>
      </c>
      <c r="P8032" s="4">
        <v>2209.29</v>
      </c>
      <c r="Q8032">
        <f>Table1[[#This Row],[Revenue]]-Table1[[#This Row],[Cost]]</f>
        <v>2209.29</v>
      </c>
      <c r="R8032" s="6">
        <f>Table1[[#This Row],[Profit]]/Table1[[#This Row],[Revenue]]</f>
        <v>0.29551014621083738</v>
      </c>
    </row>
    <row r="8033" spans="1:18" x14ac:dyDescent="0.45">
      <c r="A8033" s="1" t="s">
        <v>13364</v>
      </c>
      <c r="B8033" s="1" t="s">
        <v>13365</v>
      </c>
      <c r="C8033" s="1" t="s">
        <v>28</v>
      </c>
      <c r="D8033" s="1" t="s">
        <v>35</v>
      </c>
      <c r="E8033" s="1" t="s">
        <v>4</v>
      </c>
      <c r="F8033" s="2">
        <v>45659</v>
      </c>
      <c r="G8033" s="1" t="str">
        <f>IF(WEEKDAY(Table1[[#This Row],[Order_Date]],2)&gt;=6,"Weekend","Weekday")</f>
        <v>Weekday</v>
      </c>
      <c r="H8033" s="2" t="str">
        <f>TEXT(Table1[[#This Row],[Order_Date]],"mmmm")</f>
        <v>January</v>
      </c>
      <c r="I8033" s="8">
        <f>MONTH(Table1[[#This Row],[Order_Date]])</f>
        <v>1</v>
      </c>
      <c r="J8033" s="8">
        <v>3</v>
      </c>
      <c r="K8033" s="1">
        <v>1306.04</v>
      </c>
      <c r="L8033" s="1">
        <v>0</v>
      </c>
      <c r="M8033" s="1">
        <v>3918.12</v>
      </c>
      <c r="N8033" s="1">
        <f>(Table1[[#This Row],[Quantity]]*Table1[[#This Row],[Unit_Price]])*(1-Table1[[#This Row],[Discount_%]]/100)</f>
        <v>3918.12</v>
      </c>
      <c r="O8033" s="1">
        <v>2574.9</v>
      </c>
      <c r="P8033" s="1">
        <v>1343.22</v>
      </c>
      <c r="Q8033">
        <f>Table1[[#This Row],[Revenue]]-Table1[[#This Row],[Cost]]</f>
        <v>1343.2199999999998</v>
      </c>
      <c r="R8033" s="6">
        <f>Table1[[#This Row],[Profit]]/Table1[[#This Row],[Revenue]]</f>
        <v>0.34282257817524731</v>
      </c>
    </row>
    <row r="8034" spans="1:18" x14ac:dyDescent="0.45">
      <c r="A8034" s="4" t="s">
        <v>13366</v>
      </c>
      <c r="B8034" s="4" t="s">
        <v>13367</v>
      </c>
      <c r="C8034" s="4" t="s">
        <v>12</v>
      </c>
      <c r="D8034" s="4" t="s">
        <v>41</v>
      </c>
      <c r="E8034" s="4" t="s">
        <v>4</v>
      </c>
      <c r="F8034" s="5">
        <v>45787</v>
      </c>
      <c r="G8034" s="4" t="str">
        <f>IF(WEEKDAY(Table1[[#This Row],[Order_Date]],2)&gt;=6,"Weekend","Weekday")</f>
        <v>Weekend</v>
      </c>
      <c r="H8034" s="5" t="str">
        <f>TEXT(Table1[[#This Row],[Order_Date]],"mmmm")</f>
        <v>May</v>
      </c>
      <c r="I8034" s="7">
        <f>MONTH(Table1[[#This Row],[Order_Date]])</f>
        <v>5</v>
      </c>
      <c r="J8034" s="7">
        <v>4</v>
      </c>
      <c r="K8034" s="4">
        <v>4104.4799999999996</v>
      </c>
      <c r="L8034" s="4">
        <v>0</v>
      </c>
      <c r="M8034" s="4">
        <v>16417.919999999998</v>
      </c>
      <c r="N8034" s="4">
        <f>(Table1[[#This Row],[Quantity]]*Table1[[#This Row],[Unit_Price]])*(1-Table1[[#This Row],[Discount_%]]/100)</f>
        <v>16417.919999999998</v>
      </c>
      <c r="O8034" s="4">
        <v>13495.45</v>
      </c>
      <c r="P8034" s="4">
        <v>2922.47</v>
      </c>
      <c r="Q8034">
        <f>Table1[[#This Row],[Revenue]]-Table1[[#This Row],[Cost]]</f>
        <v>2922.4699999999975</v>
      </c>
      <c r="R8034" s="6">
        <f>Table1[[#This Row],[Profit]]/Table1[[#This Row],[Revenue]]</f>
        <v>0.178004887342611</v>
      </c>
    </row>
    <row r="8035" spans="1:18" x14ac:dyDescent="0.45">
      <c r="A8035" s="1" t="s">
        <v>13368</v>
      </c>
      <c r="B8035" s="1" t="s">
        <v>13369</v>
      </c>
      <c r="C8035" s="1" t="s">
        <v>12</v>
      </c>
      <c r="D8035" s="1" t="s">
        <v>13</v>
      </c>
      <c r="E8035" s="1" t="s">
        <v>22</v>
      </c>
      <c r="F8035" s="2">
        <v>45733</v>
      </c>
      <c r="G8035" s="1" t="str">
        <f>IF(WEEKDAY(Table1[[#This Row],[Order_Date]],2)&gt;=6,"Weekend","Weekday")</f>
        <v>Weekday</v>
      </c>
      <c r="H8035" s="2" t="str">
        <f>TEXT(Table1[[#This Row],[Order_Date]],"mmmm")</f>
        <v>March</v>
      </c>
      <c r="I8035" s="8">
        <f>MONTH(Table1[[#This Row],[Order_Date]])</f>
        <v>3</v>
      </c>
      <c r="J8035" s="8">
        <v>5</v>
      </c>
      <c r="K8035" s="1">
        <v>2499.25</v>
      </c>
      <c r="L8035" s="1">
        <v>10</v>
      </c>
      <c r="M8035" s="1">
        <v>11246.62</v>
      </c>
      <c r="N8035" s="1">
        <f>(Table1[[#This Row],[Quantity]]*Table1[[#This Row],[Unit_Price]])*(1-Table1[[#This Row],[Discount_%]]/100)</f>
        <v>11246.625</v>
      </c>
      <c r="O8035" s="1">
        <v>8039.08</v>
      </c>
      <c r="P8035" s="1">
        <v>3207.54</v>
      </c>
      <c r="Q8035">
        <f>Table1[[#This Row],[Revenue]]-Table1[[#This Row],[Cost]]</f>
        <v>3207.5400000000009</v>
      </c>
      <c r="R8035" s="6">
        <f>Table1[[#This Row],[Profit]]/Table1[[#This Row],[Revenue]]</f>
        <v>0.28520035352843787</v>
      </c>
    </row>
    <row r="8036" spans="1:18" x14ac:dyDescent="0.45">
      <c r="A8036" s="4" t="s">
        <v>13370</v>
      </c>
      <c r="B8036" s="4" t="s">
        <v>10156</v>
      </c>
      <c r="C8036" s="4" t="s">
        <v>28</v>
      </c>
      <c r="D8036" s="4" t="s">
        <v>100</v>
      </c>
      <c r="E8036" s="4" t="s">
        <v>9</v>
      </c>
      <c r="F8036" s="5">
        <v>46012</v>
      </c>
      <c r="G8036" s="4" t="str">
        <f>IF(WEEKDAY(Table1[[#This Row],[Order_Date]],2)&gt;=6,"Weekend","Weekday")</f>
        <v>Weekend</v>
      </c>
      <c r="H8036" s="5" t="str">
        <f>TEXT(Table1[[#This Row],[Order_Date]],"mmmm")</f>
        <v>December</v>
      </c>
      <c r="I8036" s="7">
        <f>MONTH(Table1[[#This Row],[Order_Date]])</f>
        <v>12</v>
      </c>
      <c r="J8036" s="7">
        <v>1</v>
      </c>
      <c r="K8036" s="4">
        <v>2654.37</v>
      </c>
      <c r="L8036" s="4">
        <v>0</v>
      </c>
      <c r="M8036" s="4">
        <v>2654.37</v>
      </c>
      <c r="N8036" s="4">
        <f>(Table1[[#This Row],[Quantity]]*Table1[[#This Row],[Unit_Price]])*(1-Table1[[#This Row],[Discount_%]]/100)</f>
        <v>2654.37</v>
      </c>
      <c r="O8036" s="4">
        <v>1662.81</v>
      </c>
      <c r="P8036" s="4">
        <v>991.56</v>
      </c>
      <c r="Q8036">
        <f>Table1[[#This Row],[Revenue]]-Table1[[#This Row],[Cost]]</f>
        <v>991.56</v>
      </c>
      <c r="R8036" s="6">
        <f>Table1[[#This Row],[Profit]]/Table1[[#This Row],[Revenue]]</f>
        <v>0.37355756733236134</v>
      </c>
    </row>
    <row r="8037" spans="1:18" x14ac:dyDescent="0.45">
      <c r="A8037" s="1" t="s">
        <v>13371</v>
      </c>
      <c r="B8037" s="1" t="s">
        <v>13372</v>
      </c>
      <c r="C8037" s="1" t="s">
        <v>2</v>
      </c>
      <c r="D8037" s="1" t="s">
        <v>17</v>
      </c>
      <c r="E8037" s="1" t="s">
        <v>4</v>
      </c>
      <c r="F8037" s="2">
        <v>45321</v>
      </c>
      <c r="G8037" s="1" t="str">
        <f>IF(WEEKDAY(Table1[[#This Row],[Order_Date]],2)&gt;=6,"Weekend","Weekday")</f>
        <v>Weekday</v>
      </c>
      <c r="H8037" s="2" t="str">
        <f>TEXT(Table1[[#This Row],[Order_Date]],"mmmm")</f>
        <v>January</v>
      </c>
      <c r="I8037" s="8">
        <f>MONTH(Table1[[#This Row],[Order_Date]])</f>
        <v>1</v>
      </c>
      <c r="J8037" s="8">
        <v>3</v>
      </c>
      <c r="K8037" s="1">
        <v>1849.71</v>
      </c>
      <c r="L8037" s="1">
        <v>10</v>
      </c>
      <c r="M8037" s="1">
        <v>4994.22</v>
      </c>
      <c r="N8037" s="1">
        <f>(Table1[[#This Row],[Quantity]]*Table1[[#This Row],[Unit_Price]])*(1-Table1[[#This Row],[Discount_%]]/100)</f>
        <v>4994.2170000000006</v>
      </c>
      <c r="O8037" s="1">
        <v>3081.21</v>
      </c>
      <c r="P8037" s="1">
        <v>1913.01</v>
      </c>
      <c r="Q8037">
        <f>Table1[[#This Row],[Revenue]]-Table1[[#This Row],[Cost]]</f>
        <v>1913.0100000000002</v>
      </c>
      <c r="R8037" s="6">
        <f>Table1[[#This Row],[Profit]]/Table1[[#This Row],[Revenue]]</f>
        <v>0.38304479978855555</v>
      </c>
    </row>
    <row r="8038" spans="1:18" x14ac:dyDescent="0.45">
      <c r="A8038" s="4" t="s">
        <v>13373</v>
      </c>
      <c r="B8038" s="4" t="s">
        <v>3522</v>
      </c>
      <c r="C8038" s="4" t="s">
        <v>20</v>
      </c>
      <c r="D8038" s="4" t="s">
        <v>21</v>
      </c>
      <c r="E8038" s="4" t="s">
        <v>9</v>
      </c>
      <c r="F8038" s="5">
        <v>45998</v>
      </c>
      <c r="G8038" s="4" t="str">
        <f>IF(WEEKDAY(Table1[[#This Row],[Order_Date]],2)&gt;=6,"Weekend","Weekday")</f>
        <v>Weekend</v>
      </c>
      <c r="H8038" s="5" t="str">
        <f>TEXT(Table1[[#This Row],[Order_Date]],"mmmm")</f>
        <v>December</v>
      </c>
      <c r="I8038" s="7">
        <f>MONTH(Table1[[#This Row],[Order_Date]])</f>
        <v>12</v>
      </c>
      <c r="J8038" s="7">
        <v>2</v>
      </c>
      <c r="K8038" s="4">
        <v>3316.36</v>
      </c>
      <c r="L8038" s="4">
        <v>0</v>
      </c>
      <c r="M8038" s="4">
        <v>6632.72</v>
      </c>
      <c r="N8038" s="4">
        <f>(Table1[[#This Row],[Quantity]]*Table1[[#This Row],[Unit_Price]])*(1-Table1[[#This Row],[Discount_%]]/100)</f>
        <v>6632.72</v>
      </c>
      <c r="O8038" s="4">
        <v>4000.24</v>
      </c>
      <c r="P8038" s="4">
        <v>2632.48</v>
      </c>
      <c r="Q8038">
        <f>Table1[[#This Row],[Revenue]]-Table1[[#This Row],[Cost]]</f>
        <v>2632.4800000000005</v>
      </c>
      <c r="R8038" s="6">
        <f>Table1[[#This Row],[Profit]]/Table1[[#This Row],[Revenue]]</f>
        <v>0.39689297904931914</v>
      </c>
    </row>
    <row r="8039" spans="1:18" x14ac:dyDescent="0.45">
      <c r="A8039" s="1" t="s">
        <v>13374</v>
      </c>
      <c r="B8039" s="1" t="s">
        <v>7825</v>
      </c>
      <c r="C8039" s="1" t="s">
        <v>12</v>
      </c>
      <c r="D8039" s="1" t="s">
        <v>32</v>
      </c>
      <c r="E8039" s="1" t="s">
        <v>9</v>
      </c>
      <c r="F8039" s="2">
        <v>45725</v>
      </c>
      <c r="G8039" s="1" t="str">
        <f>IF(WEEKDAY(Table1[[#This Row],[Order_Date]],2)&gt;=6,"Weekend","Weekday")</f>
        <v>Weekend</v>
      </c>
      <c r="H8039" s="2" t="str">
        <f>TEXT(Table1[[#This Row],[Order_Date]],"mmmm")</f>
        <v>March</v>
      </c>
      <c r="I8039" s="8">
        <f>MONTH(Table1[[#This Row],[Order_Date]])</f>
        <v>3</v>
      </c>
      <c r="J8039" s="8">
        <v>1</v>
      </c>
      <c r="K8039" s="1">
        <v>933.75</v>
      </c>
      <c r="L8039" s="1">
        <v>15</v>
      </c>
      <c r="M8039" s="1">
        <v>793.69</v>
      </c>
      <c r="N8039" s="1">
        <f>(Table1[[#This Row],[Quantity]]*Table1[[#This Row],[Unit_Price]])*(1-Table1[[#This Row],[Discount_%]]/100)</f>
        <v>793.6875</v>
      </c>
      <c r="O8039" s="1">
        <v>512.12</v>
      </c>
      <c r="P8039" s="1">
        <v>281.57</v>
      </c>
      <c r="Q8039">
        <f>Table1[[#This Row],[Revenue]]-Table1[[#This Row],[Cost]]</f>
        <v>281.57000000000005</v>
      </c>
      <c r="R8039" s="6">
        <f>Table1[[#This Row],[Profit]]/Table1[[#This Row],[Revenue]]</f>
        <v>0.35476067482266371</v>
      </c>
    </row>
    <row r="8040" spans="1:18" x14ac:dyDescent="0.45">
      <c r="A8040" s="4" t="s">
        <v>13375</v>
      </c>
      <c r="B8040" s="4" t="s">
        <v>1495</v>
      </c>
      <c r="C8040" s="4" t="s">
        <v>2</v>
      </c>
      <c r="D8040" s="4" t="s">
        <v>65</v>
      </c>
      <c r="E8040" s="4" t="s">
        <v>9</v>
      </c>
      <c r="F8040" s="5">
        <v>45785</v>
      </c>
      <c r="G8040" s="4" t="str">
        <f>IF(WEEKDAY(Table1[[#This Row],[Order_Date]],2)&gt;=6,"Weekend","Weekday")</f>
        <v>Weekday</v>
      </c>
      <c r="H8040" s="5" t="str">
        <f>TEXT(Table1[[#This Row],[Order_Date]],"mmmm")</f>
        <v>May</v>
      </c>
      <c r="I8040" s="7">
        <f>MONTH(Table1[[#This Row],[Order_Date]])</f>
        <v>5</v>
      </c>
      <c r="J8040" s="7">
        <v>5</v>
      </c>
      <c r="K8040" s="4">
        <v>2611.0100000000002</v>
      </c>
      <c r="L8040" s="4">
        <v>15</v>
      </c>
      <c r="M8040" s="4">
        <v>11096.79</v>
      </c>
      <c r="N8040" s="4">
        <f>(Table1[[#This Row],[Quantity]]*Table1[[#This Row],[Unit_Price]])*(1-Table1[[#This Row],[Discount_%]]/100)</f>
        <v>11096.792500000001</v>
      </c>
      <c r="O8040" s="4">
        <v>8474.0300000000007</v>
      </c>
      <c r="P8040" s="4">
        <v>2622.76</v>
      </c>
      <c r="Q8040">
        <f>Table1[[#This Row],[Revenue]]-Table1[[#This Row],[Cost]]</f>
        <v>2622.76</v>
      </c>
      <c r="R8040" s="6">
        <f>Table1[[#This Row],[Profit]]/Table1[[#This Row],[Revenue]]</f>
        <v>0.23635303542736233</v>
      </c>
    </row>
    <row r="8041" spans="1:18" x14ac:dyDescent="0.45">
      <c r="A8041" s="1" t="s">
        <v>13376</v>
      </c>
      <c r="B8041" s="1" t="s">
        <v>8540</v>
      </c>
      <c r="C8041" s="1" t="s">
        <v>20</v>
      </c>
      <c r="D8041" s="1" t="s">
        <v>103</v>
      </c>
      <c r="E8041" s="1" t="s">
        <v>22</v>
      </c>
      <c r="F8041" s="2">
        <v>45452</v>
      </c>
      <c r="G8041" s="1" t="str">
        <f>IF(WEEKDAY(Table1[[#This Row],[Order_Date]],2)&gt;=6,"Weekend","Weekday")</f>
        <v>Weekend</v>
      </c>
      <c r="H8041" s="2" t="str">
        <f>TEXT(Table1[[#This Row],[Order_Date]],"mmmm")</f>
        <v>June</v>
      </c>
      <c r="I8041" s="8">
        <f>MONTH(Table1[[#This Row],[Order_Date]])</f>
        <v>6</v>
      </c>
      <c r="J8041" s="8">
        <v>3</v>
      </c>
      <c r="K8041" s="1">
        <v>4565.05</v>
      </c>
      <c r="L8041" s="1">
        <v>5</v>
      </c>
      <c r="M8041" s="1">
        <v>13010.39</v>
      </c>
      <c r="N8041" s="1">
        <f>(Table1[[#This Row],[Quantity]]*Table1[[#This Row],[Unit_Price]])*(1-Table1[[#This Row],[Discount_%]]/100)</f>
        <v>13010.3925</v>
      </c>
      <c r="O8041" s="1">
        <v>10685.14</v>
      </c>
      <c r="P8041" s="1">
        <v>2325.25</v>
      </c>
      <c r="Q8041">
        <f>Table1[[#This Row],[Revenue]]-Table1[[#This Row],[Cost]]</f>
        <v>2325.25</v>
      </c>
      <c r="R8041" s="6">
        <f>Table1[[#This Row],[Profit]]/Table1[[#This Row],[Revenue]]</f>
        <v>0.17872254405901747</v>
      </c>
    </row>
    <row r="8042" spans="1:18" x14ac:dyDescent="0.45">
      <c r="A8042" s="4" t="s">
        <v>13377</v>
      </c>
      <c r="B8042" s="4" t="s">
        <v>13378</v>
      </c>
      <c r="C8042" s="4" t="s">
        <v>2</v>
      </c>
      <c r="D8042" s="4" t="s">
        <v>17</v>
      </c>
      <c r="E8042" s="4" t="s">
        <v>14</v>
      </c>
      <c r="F8042" s="5">
        <v>45891</v>
      </c>
      <c r="G8042" s="4" t="str">
        <f>IF(WEEKDAY(Table1[[#This Row],[Order_Date]],2)&gt;=6,"Weekend","Weekday")</f>
        <v>Weekday</v>
      </c>
      <c r="H8042" s="5" t="str">
        <f>TEXT(Table1[[#This Row],[Order_Date]],"mmmm")</f>
        <v>August</v>
      </c>
      <c r="I8042" s="7">
        <f>MONTH(Table1[[#This Row],[Order_Date]])</f>
        <v>8</v>
      </c>
      <c r="J8042" s="7">
        <v>1</v>
      </c>
      <c r="K8042" s="4">
        <v>4194</v>
      </c>
      <c r="L8042" s="4">
        <v>0</v>
      </c>
      <c r="M8042" s="4">
        <v>4194</v>
      </c>
      <c r="N8042" s="4">
        <f>(Table1[[#This Row],[Quantity]]*Table1[[#This Row],[Unit_Price]])*(1-Table1[[#This Row],[Discount_%]]/100)</f>
        <v>4194</v>
      </c>
      <c r="O8042" s="4">
        <v>3122.3</v>
      </c>
      <c r="P8042" s="4">
        <v>1071.7</v>
      </c>
      <c r="Q8042">
        <f>Table1[[#This Row],[Revenue]]-Table1[[#This Row],[Cost]]</f>
        <v>1071.6999999999998</v>
      </c>
      <c r="R8042" s="6">
        <f>Table1[[#This Row],[Profit]]/Table1[[#This Row],[Revenue]]</f>
        <v>0.25553171196948021</v>
      </c>
    </row>
    <row r="8043" spans="1:18" x14ac:dyDescent="0.45">
      <c r="A8043" s="1" t="s">
        <v>13379</v>
      </c>
      <c r="B8043" s="1" t="s">
        <v>13380</v>
      </c>
      <c r="C8043" s="1" t="s">
        <v>12</v>
      </c>
      <c r="D8043" s="1" t="s">
        <v>38</v>
      </c>
      <c r="E8043" s="1" t="s">
        <v>9</v>
      </c>
      <c r="F8043" s="2">
        <v>45678</v>
      </c>
      <c r="G8043" s="1" t="str">
        <f>IF(WEEKDAY(Table1[[#This Row],[Order_Date]],2)&gt;=6,"Weekend","Weekday")</f>
        <v>Weekday</v>
      </c>
      <c r="H8043" s="2" t="str">
        <f>TEXT(Table1[[#This Row],[Order_Date]],"mmmm")</f>
        <v>January</v>
      </c>
      <c r="I8043" s="8">
        <f>MONTH(Table1[[#This Row],[Order_Date]])</f>
        <v>1</v>
      </c>
      <c r="J8043" s="8">
        <v>1</v>
      </c>
      <c r="K8043" s="1">
        <v>4546.66</v>
      </c>
      <c r="L8043" s="1">
        <v>15</v>
      </c>
      <c r="M8043" s="1">
        <v>3864.66</v>
      </c>
      <c r="N8043" s="1">
        <f>(Table1[[#This Row],[Quantity]]*Table1[[#This Row],[Unit_Price]])*(1-Table1[[#This Row],[Discount_%]]/100)</f>
        <v>3864.6609999999996</v>
      </c>
      <c r="O8043" s="1">
        <v>2432.0500000000002</v>
      </c>
      <c r="P8043" s="1">
        <v>1432.61</v>
      </c>
      <c r="Q8043">
        <f>Table1[[#This Row],[Revenue]]-Table1[[#This Row],[Cost]]</f>
        <v>1432.6099999999997</v>
      </c>
      <c r="R8043" s="6">
        <f>Table1[[#This Row],[Profit]]/Table1[[#This Row],[Revenue]]</f>
        <v>0.37069496411068503</v>
      </c>
    </row>
    <row r="8044" spans="1:18" x14ac:dyDescent="0.45">
      <c r="A8044" s="4" t="s">
        <v>13381</v>
      </c>
      <c r="B8044" s="4" t="s">
        <v>5903</v>
      </c>
      <c r="C8044" s="4" t="s">
        <v>7</v>
      </c>
      <c r="D8044" s="4" t="s">
        <v>46</v>
      </c>
      <c r="E8044" s="4" t="s">
        <v>22</v>
      </c>
      <c r="F8044" s="5">
        <v>45698</v>
      </c>
      <c r="G8044" s="4" t="str">
        <f>IF(WEEKDAY(Table1[[#This Row],[Order_Date]],2)&gt;=6,"Weekend","Weekday")</f>
        <v>Weekday</v>
      </c>
      <c r="H8044" s="5" t="str">
        <f>TEXT(Table1[[#This Row],[Order_Date]],"mmmm")</f>
        <v>February</v>
      </c>
      <c r="I8044" s="7">
        <f>MONTH(Table1[[#This Row],[Order_Date]])</f>
        <v>2</v>
      </c>
      <c r="J8044" s="7">
        <v>1</v>
      </c>
      <c r="K8044" s="4">
        <v>505.76</v>
      </c>
      <c r="L8044" s="4">
        <v>10</v>
      </c>
      <c r="M8044" s="4">
        <v>455.18</v>
      </c>
      <c r="N8044" s="4">
        <f>(Table1[[#This Row],[Quantity]]*Table1[[#This Row],[Unit_Price]])*(1-Table1[[#This Row],[Discount_%]]/100)</f>
        <v>455.18400000000003</v>
      </c>
      <c r="O8044" s="4">
        <v>379.54</v>
      </c>
      <c r="P8044" s="4">
        <v>75.64</v>
      </c>
      <c r="Q8044">
        <f>Table1[[#This Row],[Revenue]]-Table1[[#This Row],[Cost]]</f>
        <v>75.639999999999986</v>
      </c>
      <c r="R8044" s="6">
        <f>Table1[[#This Row],[Profit]]/Table1[[#This Row],[Revenue]]</f>
        <v>0.16617601827848325</v>
      </c>
    </row>
    <row r="8045" spans="1:18" x14ac:dyDescent="0.45">
      <c r="A8045" s="1" t="s">
        <v>13382</v>
      </c>
      <c r="B8045" s="1" t="s">
        <v>12849</v>
      </c>
      <c r="C8045" s="1" t="s">
        <v>12</v>
      </c>
      <c r="D8045" s="1" t="s">
        <v>41</v>
      </c>
      <c r="E8045" s="1" t="s">
        <v>22</v>
      </c>
      <c r="F8045" s="2">
        <v>45761</v>
      </c>
      <c r="G8045" s="1" t="str">
        <f>IF(WEEKDAY(Table1[[#This Row],[Order_Date]],2)&gt;=6,"Weekend","Weekday")</f>
        <v>Weekday</v>
      </c>
      <c r="H8045" s="2" t="str">
        <f>TEXT(Table1[[#This Row],[Order_Date]],"mmmm")</f>
        <v>April</v>
      </c>
      <c r="I8045" s="8">
        <f>MONTH(Table1[[#This Row],[Order_Date]])</f>
        <v>4</v>
      </c>
      <c r="J8045" s="8">
        <v>3</v>
      </c>
      <c r="K8045" s="1">
        <v>2069.65</v>
      </c>
      <c r="L8045" s="1">
        <v>20</v>
      </c>
      <c r="M8045" s="1">
        <v>4967.16</v>
      </c>
      <c r="N8045" s="1">
        <f>(Table1[[#This Row],[Quantity]]*Table1[[#This Row],[Unit_Price]])*(1-Table1[[#This Row],[Discount_%]]/100)</f>
        <v>4967.1600000000008</v>
      </c>
      <c r="O8045" s="1">
        <v>4221.46</v>
      </c>
      <c r="P8045" s="1">
        <v>745.7</v>
      </c>
      <c r="Q8045">
        <f>Table1[[#This Row],[Revenue]]-Table1[[#This Row],[Cost]]</f>
        <v>745.69999999999982</v>
      </c>
      <c r="R8045" s="6">
        <f>Table1[[#This Row],[Profit]]/Table1[[#This Row],[Revenue]]</f>
        <v>0.15012602775026374</v>
      </c>
    </row>
    <row r="8046" spans="1:18" x14ac:dyDescent="0.45">
      <c r="A8046" s="4" t="s">
        <v>13383</v>
      </c>
      <c r="B8046" s="4" t="s">
        <v>7865</v>
      </c>
      <c r="C8046" s="4" t="s">
        <v>20</v>
      </c>
      <c r="D8046" s="4" t="s">
        <v>21</v>
      </c>
      <c r="E8046" s="4" t="s">
        <v>14</v>
      </c>
      <c r="F8046" s="5">
        <v>45657</v>
      </c>
      <c r="G8046" s="4" t="str">
        <f>IF(WEEKDAY(Table1[[#This Row],[Order_Date]],2)&gt;=6,"Weekend","Weekday")</f>
        <v>Weekday</v>
      </c>
      <c r="H8046" s="5" t="str">
        <f>TEXT(Table1[[#This Row],[Order_Date]],"mmmm")</f>
        <v>December</v>
      </c>
      <c r="I8046" s="7">
        <f>MONTH(Table1[[#This Row],[Order_Date]])</f>
        <v>12</v>
      </c>
      <c r="J8046" s="7">
        <v>3</v>
      </c>
      <c r="K8046" s="4">
        <v>3703.84</v>
      </c>
      <c r="L8046" s="4">
        <v>0</v>
      </c>
      <c r="M8046" s="4">
        <v>11111.52</v>
      </c>
      <c r="N8046" s="4">
        <f>(Table1[[#This Row],[Quantity]]*Table1[[#This Row],[Unit_Price]])*(1-Table1[[#This Row],[Discount_%]]/100)</f>
        <v>11111.52</v>
      </c>
      <c r="O8046" s="4">
        <v>8581.9500000000007</v>
      </c>
      <c r="P8046" s="4">
        <v>2529.5700000000002</v>
      </c>
      <c r="Q8046">
        <f>Table1[[#This Row],[Revenue]]-Table1[[#This Row],[Cost]]</f>
        <v>2529.5699999999997</v>
      </c>
      <c r="R8046" s="6">
        <f>Table1[[#This Row],[Profit]]/Table1[[#This Row],[Revenue]]</f>
        <v>0.22765292237245671</v>
      </c>
    </row>
    <row r="8047" spans="1:18" x14ac:dyDescent="0.45">
      <c r="A8047" s="1" t="s">
        <v>13384</v>
      </c>
      <c r="B8047" s="1" t="s">
        <v>10585</v>
      </c>
      <c r="C8047" s="1" t="s">
        <v>28</v>
      </c>
      <c r="D8047" s="1" t="s">
        <v>35</v>
      </c>
      <c r="E8047" s="1" t="s">
        <v>4</v>
      </c>
      <c r="F8047" s="2">
        <v>45386</v>
      </c>
      <c r="G8047" s="1" t="str">
        <f>IF(WEEKDAY(Table1[[#This Row],[Order_Date]],2)&gt;=6,"Weekend","Weekday")</f>
        <v>Weekday</v>
      </c>
      <c r="H8047" s="2" t="str">
        <f>TEXT(Table1[[#This Row],[Order_Date]],"mmmm")</f>
        <v>April</v>
      </c>
      <c r="I8047" s="8">
        <f>MONTH(Table1[[#This Row],[Order_Date]])</f>
        <v>4</v>
      </c>
      <c r="J8047" s="8">
        <v>1</v>
      </c>
      <c r="K8047" s="1">
        <v>4562.41</v>
      </c>
      <c r="L8047" s="1">
        <v>5</v>
      </c>
      <c r="M8047" s="1">
        <v>4334.29</v>
      </c>
      <c r="N8047" s="1">
        <f>(Table1[[#This Row],[Quantity]]*Table1[[#This Row],[Unit_Price]])*(1-Table1[[#This Row],[Discount_%]]/100)</f>
        <v>4334.2894999999999</v>
      </c>
      <c r="O8047" s="1">
        <v>2834.14</v>
      </c>
      <c r="P8047" s="1">
        <v>1500.15</v>
      </c>
      <c r="Q8047">
        <f>Table1[[#This Row],[Revenue]]-Table1[[#This Row],[Cost]]</f>
        <v>1500.15</v>
      </c>
      <c r="R8047" s="6">
        <f>Table1[[#This Row],[Profit]]/Table1[[#This Row],[Revenue]]</f>
        <v>0.34611205064728018</v>
      </c>
    </row>
    <row r="8048" spans="1:18" x14ac:dyDescent="0.45">
      <c r="A8048" s="4" t="s">
        <v>13385</v>
      </c>
      <c r="B8048" s="4" t="s">
        <v>1341</v>
      </c>
      <c r="C8048" s="4" t="s">
        <v>12</v>
      </c>
      <c r="D8048" s="4" t="s">
        <v>38</v>
      </c>
      <c r="E8048" s="4" t="s">
        <v>9</v>
      </c>
      <c r="F8048" s="5">
        <v>45824</v>
      </c>
      <c r="G8048" s="4" t="str">
        <f>IF(WEEKDAY(Table1[[#This Row],[Order_Date]],2)&gt;=6,"Weekend","Weekday")</f>
        <v>Weekday</v>
      </c>
      <c r="H8048" s="5" t="str">
        <f>TEXT(Table1[[#This Row],[Order_Date]],"mmmm")</f>
        <v>June</v>
      </c>
      <c r="I8048" s="7">
        <f>MONTH(Table1[[#This Row],[Order_Date]])</f>
        <v>6</v>
      </c>
      <c r="J8048" s="7">
        <v>5</v>
      </c>
      <c r="K8048" s="4">
        <v>146.93</v>
      </c>
      <c r="L8048" s="4">
        <v>15</v>
      </c>
      <c r="M8048" s="4">
        <v>624.45000000000005</v>
      </c>
      <c r="N8048" s="4">
        <f>(Table1[[#This Row],[Quantity]]*Table1[[#This Row],[Unit_Price]])*(1-Table1[[#This Row],[Discount_%]]/100)</f>
        <v>624.4525000000001</v>
      </c>
      <c r="O8048" s="4">
        <v>463.02</v>
      </c>
      <c r="P8048" s="4">
        <v>161.43</v>
      </c>
      <c r="Q8048">
        <f>Table1[[#This Row],[Revenue]]-Table1[[#This Row],[Cost]]</f>
        <v>161.43000000000006</v>
      </c>
      <c r="R8048" s="6">
        <f>Table1[[#This Row],[Profit]]/Table1[[#This Row],[Revenue]]</f>
        <v>0.25851549363439824</v>
      </c>
    </row>
    <row r="8049" spans="1:18" x14ac:dyDescent="0.45">
      <c r="A8049" s="1" t="s">
        <v>13386</v>
      </c>
      <c r="B8049" s="1" t="s">
        <v>9174</v>
      </c>
      <c r="C8049" s="1" t="s">
        <v>28</v>
      </c>
      <c r="D8049" s="1" t="s">
        <v>35</v>
      </c>
      <c r="E8049" s="1" t="s">
        <v>22</v>
      </c>
      <c r="F8049" s="2">
        <v>45431</v>
      </c>
      <c r="G8049" s="1" t="str">
        <f>IF(WEEKDAY(Table1[[#This Row],[Order_Date]],2)&gt;=6,"Weekend","Weekday")</f>
        <v>Weekend</v>
      </c>
      <c r="H8049" s="2" t="str">
        <f>TEXT(Table1[[#This Row],[Order_Date]],"mmmm")</f>
        <v>May</v>
      </c>
      <c r="I8049" s="8">
        <f>MONTH(Table1[[#This Row],[Order_Date]])</f>
        <v>5</v>
      </c>
      <c r="J8049" s="8">
        <v>1</v>
      </c>
      <c r="K8049" s="1">
        <v>347.27</v>
      </c>
      <c r="L8049" s="1">
        <v>20</v>
      </c>
      <c r="M8049" s="1">
        <v>277.82</v>
      </c>
      <c r="N8049" s="1">
        <f>(Table1[[#This Row],[Quantity]]*Table1[[#This Row],[Unit_Price]])*(1-Table1[[#This Row],[Discount_%]]/100)</f>
        <v>277.81599999999997</v>
      </c>
      <c r="O8049" s="1">
        <v>186.87</v>
      </c>
      <c r="P8049" s="1">
        <v>90.95</v>
      </c>
      <c r="Q8049">
        <f>Table1[[#This Row],[Revenue]]-Table1[[#This Row],[Cost]]</f>
        <v>90.949999999999989</v>
      </c>
      <c r="R8049" s="6">
        <f>Table1[[#This Row],[Profit]]/Table1[[#This Row],[Revenue]]</f>
        <v>0.32737023972356205</v>
      </c>
    </row>
    <row r="8050" spans="1:18" x14ac:dyDescent="0.45">
      <c r="A8050" s="4" t="s">
        <v>13387</v>
      </c>
      <c r="B8050" s="4" t="s">
        <v>9011</v>
      </c>
      <c r="C8050" s="4" t="s">
        <v>7</v>
      </c>
      <c r="D8050" s="4" t="s">
        <v>71</v>
      </c>
      <c r="E8050" s="4" t="s">
        <v>9</v>
      </c>
      <c r="F8050" s="5">
        <v>45591</v>
      </c>
      <c r="G8050" s="4" t="str">
        <f>IF(WEEKDAY(Table1[[#This Row],[Order_Date]],2)&gt;=6,"Weekend","Weekday")</f>
        <v>Weekend</v>
      </c>
      <c r="H8050" s="5" t="str">
        <f>TEXT(Table1[[#This Row],[Order_Date]],"mmmm")</f>
        <v>October</v>
      </c>
      <c r="I8050" s="7">
        <f>MONTH(Table1[[#This Row],[Order_Date]])</f>
        <v>10</v>
      </c>
      <c r="J8050" s="7">
        <v>4</v>
      </c>
      <c r="K8050" s="4">
        <v>3943.28</v>
      </c>
      <c r="L8050" s="4">
        <v>10</v>
      </c>
      <c r="M8050" s="4">
        <v>14195.81</v>
      </c>
      <c r="N8050" s="4">
        <f>(Table1[[#This Row],[Quantity]]*Table1[[#This Row],[Unit_Price]])*(1-Table1[[#This Row],[Discount_%]]/100)</f>
        <v>14195.808000000001</v>
      </c>
      <c r="O8050" s="4">
        <v>9967.7900000000009</v>
      </c>
      <c r="P8050" s="4">
        <v>4228.0200000000004</v>
      </c>
      <c r="Q8050">
        <f>Table1[[#This Row],[Revenue]]-Table1[[#This Row],[Cost]]</f>
        <v>4228.0199999999986</v>
      </c>
      <c r="R8050" s="6">
        <f>Table1[[#This Row],[Profit]]/Table1[[#This Row],[Revenue]]</f>
        <v>0.29783576985039956</v>
      </c>
    </row>
    <row r="8051" spans="1:18" x14ac:dyDescent="0.45">
      <c r="A8051" s="1" t="s">
        <v>13388</v>
      </c>
      <c r="B8051" s="1" t="s">
        <v>13389</v>
      </c>
      <c r="C8051" s="1" t="s">
        <v>28</v>
      </c>
      <c r="D8051" s="1" t="s">
        <v>100</v>
      </c>
      <c r="E8051" s="1" t="s">
        <v>4</v>
      </c>
      <c r="F8051" s="2">
        <v>45778</v>
      </c>
      <c r="G8051" s="1" t="str">
        <f>IF(WEEKDAY(Table1[[#This Row],[Order_Date]],2)&gt;=6,"Weekend","Weekday")</f>
        <v>Weekday</v>
      </c>
      <c r="H8051" s="2" t="str">
        <f>TEXT(Table1[[#This Row],[Order_Date]],"mmmm")</f>
        <v>May</v>
      </c>
      <c r="I8051" s="8">
        <f>MONTH(Table1[[#This Row],[Order_Date]])</f>
        <v>5</v>
      </c>
      <c r="J8051" s="8">
        <v>2</v>
      </c>
      <c r="K8051" s="1">
        <v>1840.78</v>
      </c>
      <c r="L8051" s="1">
        <v>10</v>
      </c>
      <c r="M8051" s="1">
        <v>3313.4</v>
      </c>
      <c r="N8051" s="1">
        <f>(Table1[[#This Row],[Quantity]]*Table1[[#This Row],[Unit_Price]])*(1-Table1[[#This Row],[Discount_%]]/100)</f>
        <v>3313.404</v>
      </c>
      <c r="O8051" s="1">
        <v>2308.15</v>
      </c>
      <c r="P8051" s="1">
        <v>1005.25</v>
      </c>
      <c r="Q8051">
        <f>Table1[[#This Row],[Revenue]]-Table1[[#This Row],[Cost]]</f>
        <v>1005.25</v>
      </c>
      <c r="R8051" s="6">
        <f>Table1[[#This Row],[Profit]]/Table1[[#This Row],[Revenue]]</f>
        <v>0.30338926782157299</v>
      </c>
    </row>
    <row r="8052" spans="1:18" x14ac:dyDescent="0.45">
      <c r="A8052" s="4" t="s">
        <v>13390</v>
      </c>
      <c r="B8052" s="4" t="s">
        <v>7382</v>
      </c>
      <c r="C8052" s="4" t="s">
        <v>20</v>
      </c>
      <c r="D8052" s="4" t="s">
        <v>60</v>
      </c>
      <c r="E8052" s="4" t="s">
        <v>22</v>
      </c>
      <c r="F8052" s="5">
        <v>45526</v>
      </c>
      <c r="G8052" s="4" t="str">
        <f>IF(WEEKDAY(Table1[[#This Row],[Order_Date]],2)&gt;=6,"Weekend","Weekday")</f>
        <v>Weekday</v>
      </c>
      <c r="H8052" s="5" t="str">
        <f>TEXT(Table1[[#This Row],[Order_Date]],"mmmm")</f>
        <v>August</v>
      </c>
      <c r="I8052" s="7">
        <f>MONTH(Table1[[#This Row],[Order_Date]])</f>
        <v>8</v>
      </c>
      <c r="J8052" s="7">
        <v>1</v>
      </c>
      <c r="K8052" s="4">
        <v>4232.33</v>
      </c>
      <c r="L8052" s="4">
        <v>15</v>
      </c>
      <c r="M8052" s="4">
        <v>3597.48</v>
      </c>
      <c r="N8052" s="4">
        <f>(Table1[[#This Row],[Quantity]]*Table1[[#This Row],[Unit_Price]])*(1-Table1[[#This Row],[Discount_%]]/100)</f>
        <v>3597.4804999999997</v>
      </c>
      <c r="O8052" s="4">
        <v>2770.45</v>
      </c>
      <c r="P8052" s="4">
        <v>827.03</v>
      </c>
      <c r="Q8052">
        <f>Table1[[#This Row],[Revenue]]-Table1[[#This Row],[Cost]]</f>
        <v>827.0300000000002</v>
      </c>
      <c r="R8052" s="6">
        <f>Table1[[#This Row],[Profit]]/Table1[[#This Row],[Revenue]]</f>
        <v>0.22989147959126943</v>
      </c>
    </row>
    <row r="8053" spans="1:18" x14ac:dyDescent="0.45">
      <c r="A8053" s="1" t="s">
        <v>13391</v>
      </c>
      <c r="B8053" s="1" t="s">
        <v>528</v>
      </c>
      <c r="C8053" s="1" t="s">
        <v>7</v>
      </c>
      <c r="D8053" s="1" t="s">
        <v>71</v>
      </c>
      <c r="E8053" s="1" t="s">
        <v>9</v>
      </c>
      <c r="F8053" s="2">
        <v>45931</v>
      </c>
      <c r="G8053" s="1" t="str">
        <f>IF(WEEKDAY(Table1[[#This Row],[Order_Date]],2)&gt;=6,"Weekend","Weekday")</f>
        <v>Weekday</v>
      </c>
      <c r="H8053" s="2" t="str">
        <f>TEXT(Table1[[#This Row],[Order_Date]],"mmmm")</f>
        <v>October</v>
      </c>
      <c r="I8053" s="8">
        <f>MONTH(Table1[[#This Row],[Order_Date]])</f>
        <v>10</v>
      </c>
      <c r="J8053" s="8">
        <v>1</v>
      </c>
      <c r="K8053" s="1">
        <v>4297.6899999999996</v>
      </c>
      <c r="L8053" s="1">
        <v>20</v>
      </c>
      <c r="M8053" s="1">
        <v>3438.15</v>
      </c>
      <c r="N8053" s="1">
        <f>(Table1[[#This Row],[Quantity]]*Table1[[#This Row],[Unit_Price]])*(1-Table1[[#This Row],[Discount_%]]/100)</f>
        <v>3438.152</v>
      </c>
      <c r="O8053" s="1">
        <v>2698.01</v>
      </c>
      <c r="P8053" s="1">
        <v>740.14</v>
      </c>
      <c r="Q8053">
        <f>Table1[[#This Row],[Revenue]]-Table1[[#This Row],[Cost]]</f>
        <v>740.13999999999987</v>
      </c>
      <c r="R8053" s="6">
        <f>Table1[[#This Row],[Profit]]/Table1[[#This Row],[Revenue]]</f>
        <v>0.21527274842575223</v>
      </c>
    </row>
    <row r="8054" spans="1:18" x14ac:dyDescent="0.45">
      <c r="A8054" s="4" t="s">
        <v>13392</v>
      </c>
      <c r="B8054" s="4" t="s">
        <v>9711</v>
      </c>
      <c r="C8054" s="4" t="s">
        <v>2</v>
      </c>
      <c r="D8054" s="4" t="s">
        <v>65</v>
      </c>
      <c r="E8054" s="4" t="s">
        <v>4</v>
      </c>
      <c r="F8054" s="5">
        <v>46002</v>
      </c>
      <c r="G8054" s="4" t="str">
        <f>IF(WEEKDAY(Table1[[#This Row],[Order_Date]],2)&gt;=6,"Weekend","Weekday")</f>
        <v>Weekday</v>
      </c>
      <c r="H8054" s="5" t="str">
        <f>TEXT(Table1[[#This Row],[Order_Date]],"mmmm")</f>
        <v>December</v>
      </c>
      <c r="I8054" s="7">
        <f>MONTH(Table1[[#This Row],[Order_Date]])</f>
        <v>12</v>
      </c>
      <c r="J8054" s="7">
        <v>5</v>
      </c>
      <c r="K8054" s="4">
        <v>2608.7800000000002</v>
      </c>
      <c r="L8054" s="4">
        <v>5</v>
      </c>
      <c r="M8054" s="4">
        <v>12391.7</v>
      </c>
      <c r="N8054" s="4">
        <f>(Table1[[#This Row],[Quantity]]*Table1[[#This Row],[Unit_Price]])*(1-Table1[[#This Row],[Discount_%]]/100)</f>
        <v>12391.705</v>
      </c>
      <c r="O8054" s="4">
        <v>10520.86</v>
      </c>
      <c r="P8054" s="4">
        <v>1870.84</v>
      </c>
      <c r="Q8054">
        <f>Table1[[#This Row],[Revenue]]-Table1[[#This Row],[Cost]]</f>
        <v>1870.8400000000001</v>
      </c>
      <c r="R8054" s="6">
        <f>Table1[[#This Row],[Profit]]/Table1[[#This Row],[Revenue]]</f>
        <v>0.15097524956220695</v>
      </c>
    </row>
    <row r="8055" spans="1:18" x14ac:dyDescent="0.45">
      <c r="A8055" s="1" t="s">
        <v>13393</v>
      </c>
      <c r="B8055" s="1" t="s">
        <v>13394</v>
      </c>
      <c r="C8055" s="1" t="s">
        <v>28</v>
      </c>
      <c r="D8055" s="1" t="s">
        <v>85</v>
      </c>
      <c r="E8055" s="1" t="s">
        <v>9</v>
      </c>
      <c r="F8055" s="2">
        <v>45744</v>
      </c>
      <c r="G8055" s="1" t="str">
        <f>IF(WEEKDAY(Table1[[#This Row],[Order_Date]],2)&gt;=6,"Weekend","Weekday")</f>
        <v>Weekday</v>
      </c>
      <c r="H8055" s="2" t="str">
        <f>TEXT(Table1[[#This Row],[Order_Date]],"mmmm")</f>
        <v>March</v>
      </c>
      <c r="I8055" s="8">
        <f>MONTH(Table1[[#This Row],[Order_Date]])</f>
        <v>3</v>
      </c>
      <c r="J8055" s="8">
        <v>1</v>
      </c>
      <c r="K8055" s="1">
        <v>3111.16</v>
      </c>
      <c r="L8055" s="1">
        <v>0</v>
      </c>
      <c r="M8055" s="1">
        <v>3111.16</v>
      </c>
      <c r="N8055" s="1">
        <f>(Table1[[#This Row],[Quantity]]*Table1[[#This Row],[Unit_Price]])*(1-Table1[[#This Row],[Discount_%]]/100)</f>
        <v>3111.16</v>
      </c>
      <c r="O8055" s="1">
        <v>2510.64</v>
      </c>
      <c r="P8055" s="1">
        <v>600.52</v>
      </c>
      <c r="Q8055">
        <f>Table1[[#This Row],[Revenue]]-Table1[[#This Row],[Cost]]</f>
        <v>600.52</v>
      </c>
      <c r="R8055" s="6">
        <f>Table1[[#This Row],[Profit]]/Table1[[#This Row],[Revenue]]</f>
        <v>0.19302125252317465</v>
      </c>
    </row>
    <row r="8056" spans="1:18" x14ac:dyDescent="0.45">
      <c r="A8056" s="4" t="s">
        <v>13395</v>
      </c>
      <c r="B8056" s="4" t="s">
        <v>8474</v>
      </c>
      <c r="C8056" s="4" t="s">
        <v>2</v>
      </c>
      <c r="D8056" s="4" t="s">
        <v>68</v>
      </c>
      <c r="E8056" s="4" t="s">
        <v>9</v>
      </c>
      <c r="F8056" s="5">
        <v>45448</v>
      </c>
      <c r="G8056" s="4" t="str">
        <f>IF(WEEKDAY(Table1[[#This Row],[Order_Date]],2)&gt;=6,"Weekend","Weekday")</f>
        <v>Weekday</v>
      </c>
      <c r="H8056" s="5" t="str">
        <f>TEXT(Table1[[#This Row],[Order_Date]],"mmmm")</f>
        <v>June</v>
      </c>
      <c r="I8056" s="7">
        <f>MONTH(Table1[[#This Row],[Order_Date]])</f>
        <v>6</v>
      </c>
      <c r="J8056" s="7">
        <v>3</v>
      </c>
      <c r="K8056" s="4">
        <v>875.47</v>
      </c>
      <c r="L8056" s="4">
        <v>15</v>
      </c>
      <c r="M8056" s="4">
        <v>2232.4499999999998</v>
      </c>
      <c r="N8056" s="4">
        <f>(Table1[[#This Row],[Quantity]]*Table1[[#This Row],[Unit_Price]])*(1-Table1[[#This Row],[Discount_%]]/100)</f>
        <v>2232.4485</v>
      </c>
      <c r="O8056" s="4">
        <v>1408.29</v>
      </c>
      <c r="P8056" s="4">
        <v>824.16</v>
      </c>
      <c r="Q8056">
        <f>Table1[[#This Row],[Revenue]]-Table1[[#This Row],[Cost]]</f>
        <v>824.15999999999985</v>
      </c>
      <c r="R8056" s="6">
        <f>Table1[[#This Row],[Profit]]/Table1[[#This Row],[Revenue]]</f>
        <v>0.36917288181146274</v>
      </c>
    </row>
    <row r="8057" spans="1:18" x14ac:dyDescent="0.45">
      <c r="A8057" s="1" t="s">
        <v>13396</v>
      </c>
      <c r="B8057" s="1" t="s">
        <v>10499</v>
      </c>
      <c r="C8057" s="1" t="s">
        <v>12</v>
      </c>
      <c r="D8057" s="1" t="s">
        <v>111</v>
      </c>
      <c r="E8057" s="1" t="s">
        <v>9</v>
      </c>
      <c r="F8057" s="2">
        <v>46016</v>
      </c>
      <c r="G8057" s="1" t="str">
        <f>IF(WEEKDAY(Table1[[#This Row],[Order_Date]],2)&gt;=6,"Weekend","Weekday")</f>
        <v>Weekday</v>
      </c>
      <c r="H8057" s="2" t="str">
        <f>TEXT(Table1[[#This Row],[Order_Date]],"mmmm")</f>
        <v>December</v>
      </c>
      <c r="I8057" s="8">
        <f>MONTH(Table1[[#This Row],[Order_Date]])</f>
        <v>12</v>
      </c>
      <c r="J8057" s="8">
        <v>3</v>
      </c>
      <c r="K8057" s="1">
        <v>195.33</v>
      </c>
      <c r="L8057" s="1">
        <v>5</v>
      </c>
      <c r="M8057" s="1">
        <v>556.69000000000005</v>
      </c>
      <c r="N8057" s="1">
        <f>(Table1[[#This Row],[Quantity]]*Table1[[#This Row],[Unit_Price]])*(1-Table1[[#This Row],[Discount_%]]/100)</f>
        <v>556.69049999999993</v>
      </c>
      <c r="O8057" s="1">
        <v>389.82</v>
      </c>
      <c r="P8057" s="1">
        <v>166.87</v>
      </c>
      <c r="Q8057">
        <f>Table1[[#This Row],[Revenue]]-Table1[[#This Row],[Cost]]</f>
        <v>166.87000000000006</v>
      </c>
      <c r="R8057" s="6">
        <f>Table1[[#This Row],[Profit]]/Table1[[#This Row],[Revenue]]</f>
        <v>0.29975390253103162</v>
      </c>
    </row>
    <row r="8058" spans="1:18" x14ac:dyDescent="0.45">
      <c r="A8058" s="4" t="s">
        <v>13397</v>
      </c>
      <c r="B8058" s="4" t="s">
        <v>13398</v>
      </c>
      <c r="C8058" s="4" t="s">
        <v>7</v>
      </c>
      <c r="D8058" s="4" t="s">
        <v>106</v>
      </c>
      <c r="E8058" s="4" t="s">
        <v>14</v>
      </c>
      <c r="F8058" s="5">
        <v>45566</v>
      </c>
      <c r="G8058" s="4" t="str">
        <f>IF(WEEKDAY(Table1[[#This Row],[Order_Date]],2)&gt;=6,"Weekend","Weekday")</f>
        <v>Weekday</v>
      </c>
      <c r="H8058" s="5" t="str">
        <f>TEXT(Table1[[#This Row],[Order_Date]],"mmmm")</f>
        <v>October</v>
      </c>
      <c r="I8058" s="7">
        <f>MONTH(Table1[[#This Row],[Order_Date]])</f>
        <v>10</v>
      </c>
      <c r="J8058" s="7">
        <v>3</v>
      </c>
      <c r="K8058" s="4">
        <v>3226.91</v>
      </c>
      <c r="L8058" s="4">
        <v>10</v>
      </c>
      <c r="M8058" s="4">
        <v>8712.66</v>
      </c>
      <c r="N8058" s="4">
        <f>(Table1[[#This Row],[Quantity]]*Table1[[#This Row],[Unit_Price]])*(1-Table1[[#This Row],[Discount_%]]/100)</f>
        <v>8712.6569999999992</v>
      </c>
      <c r="O8058" s="4">
        <v>6228.01</v>
      </c>
      <c r="P8058" s="4">
        <v>2484.65</v>
      </c>
      <c r="Q8058">
        <f>Table1[[#This Row],[Revenue]]-Table1[[#This Row],[Cost]]</f>
        <v>2484.6499999999996</v>
      </c>
      <c r="R8058" s="6">
        <f>Table1[[#This Row],[Profit]]/Table1[[#This Row],[Revenue]]</f>
        <v>0.28517697235976158</v>
      </c>
    </row>
    <row r="8059" spans="1:18" x14ac:dyDescent="0.45">
      <c r="A8059" s="1" t="s">
        <v>13399</v>
      </c>
      <c r="B8059" s="1" t="s">
        <v>6681</v>
      </c>
      <c r="C8059" s="1" t="s">
        <v>2</v>
      </c>
      <c r="D8059" s="1" t="s">
        <v>65</v>
      </c>
      <c r="E8059" s="1" t="s">
        <v>4</v>
      </c>
      <c r="F8059" s="2">
        <v>45680</v>
      </c>
      <c r="G8059" s="1" t="str">
        <f>IF(WEEKDAY(Table1[[#This Row],[Order_Date]],2)&gt;=6,"Weekend","Weekday")</f>
        <v>Weekday</v>
      </c>
      <c r="H8059" s="2" t="str">
        <f>TEXT(Table1[[#This Row],[Order_Date]],"mmmm")</f>
        <v>January</v>
      </c>
      <c r="I8059" s="8">
        <f>MONTH(Table1[[#This Row],[Order_Date]])</f>
        <v>1</v>
      </c>
      <c r="J8059" s="8">
        <v>5</v>
      </c>
      <c r="K8059" s="1">
        <v>1172.99</v>
      </c>
      <c r="L8059" s="1">
        <v>5</v>
      </c>
      <c r="M8059" s="1">
        <v>5571.7</v>
      </c>
      <c r="N8059" s="1">
        <f>(Table1[[#This Row],[Quantity]]*Table1[[#This Row],[Unit_Price]])*(1-Table1[[#This Row],[Discount_%]]/100)</f>
        <v>5571.7024999999994</v>
      </c>
      <c r="O8059" s="1">
        <v>4161.8599999999997</v>
      </c>
      <c r="P8059" s="1">
        <v>1409.84</v>
      </c>
      <c r="Q8059">
        <f>Table1[[#This Row],[Revenue]]-Table1[[#This Row],[Cost]]</f>
        <v>1409.8400000000001</v>
      </c>
      <c r="R8059" s="6">
        <f>Table1[[#This Row],[Profit]]/Table1[[#This Row],[Revenue]]</f>
        <v>0.25303587773928959</v>
      </c>
    </row>
    <row r="8060" spans="1:18" x14ac:dyDescent="0.45">
      <c r="A8060" s="4" t="s">
        <v>13400</v>
      </c>
      <c r="B8060" s="4" t="s">
        <v>13401</v>
      </c>
      <c r="C8060" s="4" t="s">
        <v>2</v>
      </c>
      <c r="D8060" s="4" t="s">
        <v>65</v>
      </c>
      <c r="E8060" s="4" t="s">
        <v>9</v>
      </c>
      <c r="F8060" s="5">
        <v>45611</v>
      </c>
      <c r="G8060" s="4" t="str">
        <f>IF(WEEKDAY(Table1[[#This Row],[Order_Date]],2)&gt;=6,"Weekend","Weekday")</f>
        <v>Weekday</v>
      </c>
      <c r="H8060" s="5" t="str">
        <f>TEXT(Table1[[#This Row],[Order_Date]],"mmmm")</f>
        <v>November</v>
      </c>
      <c r="I8060" s="7">
        <f>MONTH(Table1[[#This Row],[Order_Date]])</f>
        <v>11</v>
      </c>
      <c r="J8060" s="7">
        <v>3</v>
      </c>
      <c r="K8060" s="4">
        <v>422.74</v>
      </c>
      <c r="L8060" s="4">
        <v>15</v>
      </c>
      <c r="M8060" s="4">
        <v>1077.99</v>
      </c>
      <c r="N8060" s="4">
        <f>(Table1[[#This Row],[Quantity]]*Table1[[#This Row],[Unit_Price]])*(1-Table1[[#This Row],[Discount_%]]/100)</f>
        <v>1077.9870000000001</v>
      </c>
      <c r="O8060" s="4">
        <v>851.4</v>
      </c>
      <c r="P8060" s="4">
        <v>226.59</v>
      </c>
      <c r="Q8060">
        <f>Table1[[#This Row],[Revenue]]-Table1[[#This Row],[Cost]]</f>
        <v>226.59000000000003</v>
      </c>
      <c r="R8060" s="6">
        <f>Table1[[#This Row],[Profit]]/Table1[[#This Row],[Revenue]]</f>
        <v>0.21019675507193944</v>
      </c>
    </row>
    <row r="8061" spans="1:18" x14ac:dyDescent="0.45">
      <c r="A8061" s="1" t="s">
        <v>13402</v>
      </c>
      <c r="B8061" s="1" t="s">
        <v>9929</v>
      </c>
      <c r="C8061" s="1" t="s">
        <v>20</v>
      </c>
      <c r="D8061" s="1" t="s">
        <v>21</v>
      </c>
      <c r="E8061" s="1" t="s">
        <v>14</v>
      </c>
      <c r="F8061" s="2">
        <v>45403</v>
      </c>
      <c r="G8061" s="1" t="str">
        <f>IF(WEEKDAY(Table1[[#This Row],[Order_Date]],2)&gt;=6,"Weekend","Weekday")</f>
        <v>Weekend</v>
      </c>
      <c r="H8061" s="2" t="str">
        <f>TEXT(Table1[[#This Row],[Order_Date]],"mmmm")</f>
        <v>April</v>
      </c>
      <c r="I8061" s="8">
        <f>MONTH(Table1[[#This Row],[Order_Date]])</f>
        <v>4</v>
      </c>
      <c r="J8061" s="8">
        <v>1</v>
      </c>
      <c r="K8061" s="1">
        <v>4754.55</v>
      </c>
      <c r="L8061" s="1">
        <v>10</v>
      </c>
      <c r="M8061" s="1">
        <v>4279.1000000000004</v>
      </c>
      <c r="N8061" s="1">
        <f>(Table1[[#This Row],[Quantity]]*Table1[[#This Row],[Unit_Price]])*(1-Table1[[#This Row],[Discount_%]]/100)</f>
        <v>4279.0950000000003</v>
      </c>
      <c r="O8061" s="1">
        <v>3336.43</v>
      </c>
      <c r="P8061" s="1">
        <v>942.67</v>
      </c>
      <c r="Q8061">
        <f>Table1[[#This Row],[Revenue]]-Table1[[#This Row],[Cost]]</f>
        <v>942.67000000000053</v>
      </c>
      <c r="R8061" s="6">
        <f>Table1[[#This Row],[Profit]]/Table1[[#This Row],[Revenue]]</f>
        <v>0.22029632399336307</v>
      </c>
    </row>
    <row r="8062" spans="1:18" x14ac:dyDescent="0.45">
      <c r="A8062" s="4" t="s">
        <v>13403</v>
      </c>
      <c r="B8062" s="4" t="s">
        <v>4741</v>
      </c>
      <c r="C8062" s="4" t="s">
        <v>12</v>
      </c>
      <c r="D8062" s="4" t="s">
        <v>41</v>
      </c>
      <c r="E8062" s="4" t="s">
        <v>9</v>
      </c>
      <c r="F8062" s="5">
        <v>45727</v>
      </c>
      <c r="G8062" s="4" t="str">
        <f>IF(WEEKDAY(Table1[[#This Row],[Order_Date]],2)&gt;=6,"Weekend","Weekday")</f>
        <v>Weekday</v>
      </c>
      <c r="H8062" s="5" t="str">
        <f>TEXT(Table1[[#This Row],[Order_Date]],"mmmm")</f>
        <v>March</v>
      </c>
      <c r="I8062" s="7">
        <f>MONTH(Table1[[#This Row],[Order_Date]])</f>
        <v>3</v>
      </c>
      <c r="J8062" s="7">
        <v>2</v>
      </c>
      <c r="K8062" s="4">
        <v>226.75</v>
      </c>
      <c r="L8062" s="4">
        <v>20</v>
      </c>
      <c r="M8062" s="4">
        <v>362.8</v>
      </c>
      <c r="N8062" s="4">
        <f>(Table1[[#This Row],[Quantity]]*Table1[[#This Row],[Unit_Price]])*(1-Table1[[#This Row],[Discount_%]]/100)</f>
        <v>362.8</v>
      </c>
      <c r="O8062" s="4">
        <v>227</v>
      </c>
      <c r="P8062" s="4">
        <v>135.80000000000001</v>
      </c>
      <c r="Q8062">
        <f>Table1[[#This Row],[Revenue]]-Table1[[#This Row],[Cost]]</f>
        <v>135.80000000000001</v>
      </c>
      <c r="R8062" s="6">
        <f>Table1[[#This Row],[Profit]]/Table1[[#This Row],[Revenue]]</f>
        <v>0.3743109151047409</v>
      </c>
    </row>
    <row r="8063" spans="1:18" x14ac:dyDescent="0.45">
      <c r="A8063" s="1" t="s">
        <v>13404</v>
      </c>
      <c r="B8063" s="1" t="s">
        <v>12505</v>
      </c>
      <c r="C8063" s="1" t="s">
        <v>28</v>
      </c>
      <c r="D8063" s="1" t="s">
        <v>35</v>
      </c>
      <c r="E8063" s="1" t="s">
        <v>14</v>
      </c>
      <c r="F8063" s="2">
        <v>45995</v>
      </c>
      <c r="G8063" s="1" t="str">
        <f>IF(WEEKDAY(Table1[[#This Row],[Order_Date]],2)&gt;=6,"Weekend","Weekday")</f>
        <v>Weekday</v>
      </c>
      <c r="H8063" s="2" t="str">
        <f>TEXT(Table1[[#This Row],[Order_Date]],"mmmm")</f>
        <v>December</v>
      </c>
      <c r="I8063" s="8">
        <f>MONTH(Table1[[#This Row],[Order_Date]])</f>
        <v>12</v>
      </c>
      <c r="J8063" s="8">
        <v>2</v>
      </c>
      <c r="K8063" s="1">
        <v>1527.12</v>
      </c>
      <c r="L8063" s="1">
        <v>15</v>
      </c>
      <c r="M8063" s="1">
        <v>2596.1</v>
      </c>
      <c r="N8063" s="1">
        <f>(Table1[[#This Row],[Quantity]]*Table1[[#This Row],[Unit_Price]])*(1-Table1[[#This Row],[Discount_%]]/100)</f>
        <v>2596.1039999999998</v>
      </c>
      <c r="O8063" s="1">
        <v>2175.13</v>
      </c>
      <c r="P8063" s="1">
        <v>420.97</v>
      </c>
      <c r="Q8063">
        <f>Table1[[#This Row],[Revenue]]-Table1[[#This Row],[Cost]]</f>
        <v>420.9699999999998</v>
      </c>
      <c r="R8063" s="6">
        <f>Table1[[#This Row],[Profit]]/Table1[[#This Row],[Revenue]]</f>
        <v>0.16215477061746467</v>
      </c>
    </row>
    <row r="8064" spans="1:18" x14ac:dyDescent="0.45">
      <c r="A8064" s="4" t="s">
        <v>13405</v>
      </c>
      <c r="B8064" s="4" t="s">
        <v>3755</v>
      </c>
      <c r="C8064" s="4" t="s">
        <v>20</v>
      </c>
      <c r="D8064" s="4" t="s">
        <v>21</v>
      </c>
      <c r="E8064" s="4" t="s">
        <v>22</v>
      </c>
      <c r="F8064" s="5">
        <v>45445</v>
      </c>
      <c r="G8064" s="4" t="str">
        <f>IF(WEEKDAY(Table1[[#This Row],[Order_Date]],2)&gt;=6,"Weekend","Weekday")</f>
        <v>Weekend</v>
      </c>
      <c r="H8064" s="5" t="str">
        <f>TEXT(Table1[[#This Row],[Order_Date]],"mmmm")</f>
        <v>June</v>
      </c>
      <c r="I8064" s="7">
        <f>MONTH(Table1[[#This Row],[Order_Date]])</f>
        <v>6</v>
      </c>
      <c r="J8064" s="7">
        <v>1</v>
      </c>
      <c r="K8064" s="4">
        <v>3411.24</v>
      </c>
      <c r="L8064" s="4">
        <v>10</v>
      </c>
      <c r="M8064" s="4">
        <v>3070.12</v>
      </c>
      <c r="N8064" s="4">
        <f>(Table1[[#This Row],[Quantity]]*Table1[[#This Row],[Unit_Price]])*(1-Table1[[#This Row],[Discount_%]]/100)</f>
        <v>3070.116</v>
      </c>
      <c r="O8064" s="4">
        <v>2042.54</v>
      </c>
      <c r="P8064" s="4">
        <v>1027.58</v>
      </c>
      <c r="Q8064">
        <f>Table1[[#This Row],[Revenue]]-Table1[[#This Row],[Cost]]</f>
        <v>1027.58</v>
      </c>
      <c r="R8064" s="6">
        <f>Table1[[#This Row],[Profit]]/Table1[[#This Row],[Revenue]]</f>
        <v>0.33470352950373272</v>
      </c>
    </row>
    <row r="8065" spans="1:18" x14ac:dyDescent="0.45">
      <c r="A8065" s="1" t="s">
        <v>13406</v>
      </c>
      <c r="B8065" s="1" t="s">
        <v>13407</v>
      </c>
      <c r="C8065" s="1" t="s">
        <v>20</v>
      </c>
      <c r="D8065" s="1" t="s">
        <v>103</v>
      </c>
      <c r="E8065" s="1" t="s">
        <v>9</v>
      </c>
      <c r="F8065" s="2">
        <v>45974</v>
      </c>
      <c r="G8065" s="1" t="str">
        <f>IF(WEEKDAY(Table1[[#This Row],[Order_Date]],2)&gt;=6,"Weekend","Weekday")</f>
        <v>Weekday</v>
      </c>
      <c r="H8065" s="2" t="str">
        <f>TEXT(Table1[[#This Row],[Order_Date]],"mmmm")</f>
        <v>November</v>
      </c>
      <c r="I8065" s="8">
        <f>MONTH(Table1[[#This Row],[Order_Date]])</f>
        <v>11</v>
      </c>
      <c r="J8065" s="8">
        <v>1</v>
      </c>
      <c r="K8065" s="1">
        <v>440.04</v>
      </c>
      <c r="L8065" s="1">
        <v>0</v>
      </c>
      <c r="M8065" s="1">
        <v>440.04</v>
      </c>
      <c r="N8065" s="1">
        <f>(Table1[[#This Row],[Quantity]]*Table1[[#This Row],[Unit_Price]])*(1-Table1[[#This Row],[Discount_%]]/100)</f>
        <v>440.04</v>
      </c>
      <c r="O8065" s="1">
        <v>294.33</v>
      </c>
      <c r="P8065" s="1">
        <v>145.71</v>
      </c>
      <c r="Q8065">
        <f>Table1[[#This Row],[Revenue]]-Table1[[#This Row],[Cost]]</f>
        <v>145.71000000000004</v>
      </c>
      <c r="R8065" s="6">
        <f>Table1[[#This Row],[Profit]]/Table1[[#This Row],[Revenue]]</f>
        <v>0.33112898827379328</v>
      </c>
    </row>
    <row r="8066" spans="1:18" x14ac:dyDescent="0.45">
      <c r="A8066" s="4" t="s">
        <v>13408</v>
      </c>
      <c r="B8066" s="4" t="s">
        <v>3583</v>
      </c>
      <c r="C8066" s="4" t="s">
        <v>2</v>
      </c>
      <c r="D8066" s="4" t="s">
        <v>17</v>
      </c>
      <c r="E8066" s="4" t="s">
        <v>4</v>
      </c>
      <c r="F8066" s="5">
        <v>45769</v>
      </c>
      <c r="G8066" s="4" t="str">
        <f>IF(WEEKDAY(Table1[[#This Row],[Order_Date]],2)&gt;=6,"Weekend","Weekday")</f>
        <v>Weekday</v>
      </c>
      <c r="H8066" s="5" t="str">
        <f>TEXT(Table1[[#This Row],[Order_Date]],"mmmm")</f>
        <v>April</v>
      </c>
      <c r="I8066" s="7">
        <f>MONTH(Table1[[#This Row],[Order_Date]])</f>
        <v>4</v>
      </c>
      <c r="J8066" s="7">
        <v>4</v>
      </c>
      <c r="K8066" s="4">
        <v>3396.3</v>
      </c>
      <c r="L8066" s="4">
        <v>5</v>
      </c>
      <c r="M8066" s="4">
        <v>12905.94</v>
      </c>
      <c r="N8066" s="4">
        <f>(Table1[[#This Row],[Quantity]]*Table1[[#This Row],[Unit_Price]])*(1-Table1[[#This Row],[Discount_%]]/100)</f>
        <v>12905.94</v>
      </c>
      <c r="O8066" s="4">
        <v>8184.86</v>
      </c>
      <c r="P8066" s="4">
        <v>4721.08</v>
      </c>
      <c r="Q8066">
        <f>Table1[[#This Row],[Revenue]]-Table1[[#This Row],[Cost]]</f>
        <v>4721.0800000000008</v>
      </c>
      <c r="R8066" s="6">
        <f>Table1[[#This Row],[Profit]]/Table1[[#This Row],[Revenue]]</f>
        <v>0.36580675254960116</v>
      </c>
    </row>
    <row r="8067" spans="1:18" x14ac:dyDescent="0.45">
      <c r="A8067" s="1" t="s">
        <v>13409</v>
      </c>
      <c r="B8067" s="1" t="s">
        <v>13410</v>
      </c>
      <c r="C8067" s="1" t="s">
        <v>7</v>
      </c>
      <c r="D8067" s="1" t="s">
        <v>71</v>
      </c>
      <c r="E8067" s="1" t="s">
        <v>14</v>
      </c>
      <c r="F8067" s="2">
        <v>45963</v>
      </c>
      <c r="G8067" s="1" t="str">
        <f>IF(WEEKDAY(Table1[[#This Row],[Order_Date]],2)&gt;=6,"Weekend","Weekday")</f>
        <v>Weekend</v>
      </c>
      <c r="H8067" s="2" t="str">
        <f>TEXT(Table1[[#This Row],[Order_Date]],"mmmm")</f>
        <v>November</v>
      </c>
      <c r="I8067" s="8">
        <f>MONTH(Table1[[#This Row],[Order_Date]])</f>
        <v>11</v>
      </c>
      <c r="J8067" s="8">
        <v>2</v>
      </c>
      <c r="K8067" s="1">
        <v>1760.58</v>
      </c>
      <c r="L8067" s="1">
        <v>5</v>
      </c>
      <c r="M8067" s="1">
        <v>3345.1</v>
      </c>
      <c r="N8067" s="1">
        <f>(Table1[[#This Row],[Quantity]]*Table1[[#This Row],[Unit_Price]])*(1-Table1[[#This Row],[Discount_%]]/100)</f>
        <v>3345.1019999999999</v>
      </c>
      <c r="O8067" s="1">
        <v>2819.25</v>
      </c>
      <c r="P8067" s="1">
        <v>525.85</v>
      </c>
      <c r="Q8067">
        <f>Table1[[#This Row],[Revenue]]-Table1[[#This Row],[Cost]]</f>
        <v>525.84999999999991</v>
      </c>
      <c r="R8067" s="6">
        <f>Table1[[#This Row],[Profit]]/Table1[[#This Row],[Revenue]]</f>
        <v>0.15720008370452304</v>
      </c>
    </row>
    <row r="8068" spans="1:18" x14ac:dyDescent="0.45">
      <c r="A8068" s="4" t="s">
        <v>13411</v>
      </c>
      <c r="B8068" s="4" t="s">
        <v>9405</v>
      </c>
      <c r="C8068" s="4" t="s">
        <v>7</v>
      </c>
      <c r="D8068" s="4" t="s">
        <v>106</v>
      </c>
      <c r="E8068" s="4" t="s">
        <v>4</v>
      </c>
      <c r="F8068" s="5">
        <v>45903</v>
      </c>
      <c r="G8068" s="4" t="str">
        <f>IF(WEEKDAY(Table1[[#This Row],[Order_Date]],2)&gt;=6,"Weekend","Weekday")</f>
        <v>Weekday</v>
      </c>
      <c r="H8068" s="5" t="str">
        <f>TEXT(Table1[[#This Row],[Order_Date]],"mmmm")</f>
        <v>September</v>
      </c>
      <c r="I8068" s="7">
        <f>MONTH(Table1[[#This Row],[Order_Date]])</f>
        <v>9</v>
      </c>
      <c r="J8068" s="7">
        <v>3</v>
      </c>
      <c r="K8068" s="4">
        <v>4440.8900000000003</v>
      </c>
      <c r="L8068" s="4">
        <v>15</v>
      </c>
      <c r="M8068" s="4">
        <v>11324.27</v>
      </c>
      <c r="N8068" s="4">
        <f>(Table1[[#This Row],[Quantity]]*Table1[[#This Row],[Unit_Price]])*(1-Table1[[#This Row],[Discount_%]]/100)</f>
        <v>11324.269500000002</v>
      </c>
      <c r="O8068" s="4">
        <v>8647.2999999999993</v>
      </c>
      <c r="P8068" s="4">
        <v>2676.97</v>
      </c>
      <c r="Q8068">
        <f>Table1[[#This Row],[Revenue]]-Table1[[#This Row],[Cost]]</f>
        <v>2676.9700000000012</v>
      </c>
      <c r="R8068" s="6">
        <f>Table1[[#This Row],[Profit]]/Table1[[#This Row],[Revenue]]</f>
        <v>0.2363922795906491</v>
      </c>
    </row>
    <row r="8069" spans="1:18" x14ac:dyDescent="0.45">
      <c r="A8069" s="1" t="s">
        <v>13412</v>
      </c>
      <c r="B8069" s="1" t="s">
        <v>13413</v>
      </c>
      <c r="C8069" s="1" t="s">
        <v>2</v>
      </c>
      <c r="D8069" s="1" t="s">
        <v>17</v>
      </c>
      <c r="E8069" s="1" t="s">
        <v>22</v>
      </c>
      <c r="F8069" s="2">
        <v>45630</v>
      </c>
      <c r="G8069" s="1" t="str">
        <f>IF(WEEKDAY(Table1[[#This Row],[Order_Date]],2)&gt;=6,"Weekend","Weekday")</f>
        <v>Weekday</v>
      </c>
      <c r="H8069" s="2" t="str">
        <f>TEXT(Table1[[#This Row],[Order_Date]],"mmmm")</f>
        <v>December</v>
      </c>
      <c r="I8069" s="8">
        <f>MONTH(Table1[[#This Row],[Order_Date]])</f>
        <v>12</v>
      </c>
      <c r="J8069" s="8">
        <v>2</v>
      </c>
      <c r="K8069" s="1">
        <v>4020.2</v>
      </c>
      <c r="L8069" s="1">
        <v>10</v>
      </c>
      <c r="M8069" s="1">
        <v>7236.36</v>
      </c>
      <c r="N8069" s="1">
        <f>(Table1[[#This Row],[Quantity]]*Table1[[#This Row],[Unit_Price]])*(1-Table1[[#This Row],[Discount_%]]/100)</f>
        <v>7236.36</v>
      </c>
      <c r="O8069" s="1">
        <v>5730.37</v>
      </c>
      <c r="P8069" s="1">
        <v>1505.99</v>
      </c>
      <c r="Q8069">
        <f>Table1[[#This Row],[Revenue]]-Table1[[#This Row],[Cost]]</f>
        <v>1505.9899999999998</v>
      </c>
      <c r="R8069" s="6">
        <f>Table1[[#This Row],[Profit]]/Table1[[#This Row],[Revenue]]</f>
        <v>0.20811430055995003</v>
      </c>
    </row>
    <row r="8070" spans="1:18" x14ac:dyDescent="0.45">
      <c r="A8070" s="4" t="s">
        <v>13414</v>
      </c>
      <c r="B8070" s="4" t="s">
        <v>13415</v>
      </c>
      <c r="C8070" s="4" t="s">
        <v>7</v>
      </c>
      <c r="D8070" s="4" t="s">
        <v>46</v>
      </c>
      <c r="E8070" s="4" t="s">
        <v>14</v>
      </c>
      <c r="F8070" s="5">
        <v>45834</v>
      </c>
      <c r="G8070" s="4" t="str">
        <f>IF(WEEKDAY(Table1[[#This Row],[Order_Date]],2)&gt;=6,"Weekend","Weekday")</f>
        <v>Weekday</v>
      </c>
      <c r="H8070" s="5" t="str">
        <f>TEXT(Table1[[#This Row],[Order_Date]],"mmmm")</f>
        <v>June</v>
      </c>
      <c r="I8070" s="7">
        <f>MONTH(Table1[[#This Row],[Order_Date]])</f>
        <v>6</v>
      </c>
      <c r="J8070" s="7">
        <v>5</v>
      </c>
      <c r="K8070" s="4">
        <v>3214.48</v>
      </c>
      <c r="L8070" s="4">
        <v>5</v>
      </c>
      <c r="M8070" s="4">
        <v>15268.78</v>
      </c>
      <c r="N8070" s="4">
        <f>(Table1[[#This Row],[Quantity]]*Table1[[#This Row],[Unit_Price]])*(1-Table1[[#This Row],[Discount_%]]/100)</f>
        <v>15268.779999999999</v>
      </c>
      <c r="O8070" s="4">
        <v>9783.84</v>
      </c>
      <c r="P8070" s="4">
        <v>5484.94</v>
      </c>
      <c r="Q8070">
        <f>Table1[[#This Row],[Revenue]]-Table1[[#This Row],[Cost]]</f>
        <v>5484.9400000000005</v>
      </c>
      <c r="R8070" s="6">
        <f>Table1[[#This Row],[Profit]]/Table1[[#This Row],[Revenue]]</f>
        <v>0.35922581895868561</v>
      </c>
    </row>
    <row r="8071" spans="1:18" x14ac:dyDescent="0.45">
      <c r="A8071" s="1" t="s">
        <v>13416</v>
      </c>
      <c r="B8071" s="1" t="s">
        <v>8439</v>
      </c>
      <c r="C8071" s="1" t="s">
        <v>12</v>
      </c>
      <c r="D8071" s="1" t="s">
        <v>111</v>
      </c>
      <c r="E8071" s="1" t="s">
        <v>14</v>
      </c>
      <c r="F8071" s="2">
        <v>45581</v>
      </c>
      <c r="G8071" s="1" t="str">
        <f>IF(WEEKDAY(Table1[[#This Row],[Order_Date]],2)&gt;=6,"Weekend","Weekday")</f>
        <v>Weekday</v>
      </c>
      <c r="H8071" s="2" t="str">
        <f>TEXT(Table1[[#This Row],[Order_Date]],"mmmm")</f>
        <v>October</v>
      </c>
      <c r="I8071" s="8">
        <f>MONTH(Table1[[#This Row],[Order_Date]])</f>
        <v>10</v>
      </c>
      <c r="J8071" s="8">
        <v>5</v>
      </c>
      <c r="K8071" s="1">
        <v>2951.95</v>
      </c>
      <c r="L8071" s="1">
        <v>5</v>
      </c>
      <c r="M8071" s="1">
        <v>14021.76</v>
      </c>
      <c r="N8071" s="1">
        <f>(Table1[[#This Row],[Quantity]]*Table1[[#This Row],[Unit_Price]])*(1-Table1[[#This Row],[Discount_%]]/100)</f>
        <v>14021.762499999999</v>
      </c>
      <c r="O8071" s="1">
        <v>11620.34</v>
      </c>
      <c r="P8071" s="1">
        <v>2401.42</v>
      </c>
      <c r="Q8071">
        <f>Table1[[#This Row],[Revenue]]-Table1[[#This Row],[Cost]]</f>
        <v>2401.42</v>
      </c>
      <c r="R8071" s="6">
        <f>Table1[[#This Row],[Profit]]/Table1[[#This Row],[Revenue]]</f>
        <v>0.17126380711123282</v>
      </c>
    </row>
    <row r="8072" spans="1:18" x14ac:dyDescent="0.45">
      <c r="A8072" s="4" t="s">
        <v>13417</v>
      </c>
      <c r="B8072" s="4" t="s">
        <v>5985</v>
      </c>
      <c r="C8072" s="4" t="s">
        <v>28</v>
      </c>
      <c r="D8072" s="4" t="s">
        <v>137</v>
      </c>
      <c r="E8072" s="4" t="s">
        <v>22</v>
      </c>
      <c r="F8072" s="5">
        <v>45710</v>
      </c>
      <c r="G8072" s="4" t="str">
        <f>IF(WEEKDAY(Table1[[#This Row],[Order_Date]],2)&gt;=6,"Weekend","Weekday")</f>
        <v>Weekend</v>
      </c>
      <c r="H8072" s="5" t="str">
        <f>TEXT(Table1[[#This Row],[Order_Date]],"mmmm")</f>
        <v>February</v>
      </c>
      <c r="I8072" s="7">
        <f>MONTH(Table1[[#This Row],[Order_Date]])</f>
        <v>2</v>
      </c>
      <c r="J8072" s="7">
        <v>1</v>
      </c>
      <c r="K8072" s="4">
        <v>2921.56</v>
      </c>
      <c r="L8072" s="4">
        <v>5</v>
      </c>
      <c r="M8072" s="4">
        <v>2775.48</v>
      </c>
      <c r="N8072" s="4">
        <f>(Table1[[#This Row],[Quantity]]*Table1[[#This Row],[Unit_Price]])*(1-Table1[[#This Row],[Discount_%]]/100)</f>
        <v>2775.482</v>
      </c>
      <c r="O8072" s="4">
        <v>2340.6999999999998</v>
      </c>
      <c r="P8072" s="4">
        <v>434.78</v>
      </c>
      <c r="Q8072">
        <f>Table1[[#This Row],[Revenue]]-Table1[[#This Row],[Cost]]</f>
        <v>434.7800000000002</v>
      </c>
      <c r="R8072" s="6">
        <f>Table1[[#This Row],[Profit]]/Table1[[#This Row],[Revenue]]</f>
        <v>0.15665038119532476</v>
      </c>
    </row>
    <row r="8073" spans="1:18" x14ac:dyDescent="0.45">
      <c r="A8073" s="1" t="s">
        <v>13418</v>
      </c>
      <c r="B8073" s="1" t="s">
        <v>5862</v>
      </c>
      <c r="C8073" s="1" t="s">
        <v>28</v>
      </c>
      <c r="D8073" s="1" t="s">
        <v>137</v>
      </c>
      <c r="E8073" s="1" t="s">
        <v>9</v>
      </c>
      <c r="F8073" s="2">
        <v>45833</v>
      </c>
      <c r="G8073" s="1" t="str">
        <f>IF(WEEKDAY(Table1[[#This Row],[Order_Date]],2)&gt;=6,"Weekend","Weekday")</f>
        <v>Weekday</v>
      </c>
      <c r="H8073" s="2" t="str">
        <f>TEXT(Table1[[#This Row],[Order_Date]],"mmmm")</f>
        <v>June</v>
      </c>
      <c r="I8073" s="8">
        <f>MONTH(Table1[[#This Row],[Order_Date]])</f>
        <v>6</v>
      </c>
      <c r="J8073" s="8">
        <v>2</v>
      </c>
      <c r="K8073" s="1">
        <v>3667.25</v>
      </c>
      <c r="L8073" s="1">
        <v>5</v>
      </c>
      <c r="M8073" s="1">
        <v>6967.77</v>
      </c>
      <c r="N8073" s="1">
        <f>(Table1[[#This Row],[Quantity]]*Table1[[#This Row],[Unit_Price]])*(1-Table1[[#This Row],[Discount_%]]/100)</f>
        <v>6967.7749999999996</v>
      </c>
      <c r="O8073" s="1">
        <v>5722.6</v>
      </c>
      <c r="P8073" s="1">
        <v>1245.17</v>
      </c>
      <c r="Q8073">
        <f>Table1[[#This Row],[Revenue]]-Table1[[#This Row],[Cost]]</f>
        <v>1245.17</v>
      </c>
      <c r="R8073" s="6">
        <f>Table1[[#This Row],[Profit]]/Table1[[#This Row],[Revenue]]</f>
        <v>0.17870423392276152</v>
      </c>
    </row>
    <row r="8074" spans="1:18" x14ac:dyDescent="0.45">
      <c r="A8074" s="4" t="s">
        <v>13419</v>
      </c>
      <c r="B8074" s="4" t="s">
        <v>4207</v>
      </c>
      <c r="C8074" s="4" t="s">
        <v>28</v>
      </c>
      <c r="D8074" s="4" t="s">
        <v>35</v>
      </c>
      <c r="E8074" s="4" t="s">
        <v>4</v>
      </c>
      <c r="F8074" s="5">
        <v>45586</v>
      </c>
      <c r="G8074" s="4" t="str">
        <f>IF(WEEKDAY(Table1[[#This Row],[Order_Date]],2)&gt;=6,"Weekend","Weekday")</f>
        <v>Weekday</v>
      </c>
      <c r="H8074" s="5" t="str">
        <f>TEXT(Table1[[#This Row],[Order_Date]],"mmmm")</f>
        <v>October</v>
      </c>
      <c r="I8074" s="7">
        <f>MONTH(Table1[[#This Row],[Order_Date]])</f>
        <v>10</v>
      </c>
      <c r="J8074" s="7">
        <v>5</v>
      </c>
      <c r="K8074" s="4">
        <v>890.08</v>
      </c>
      <c r="L8074" s="4">
        <v>15</v>
      </c>
      <c r="M8074" s="4">
        <v>3782.84</v>
      </c>
      <c r="N8074" s="4">
        <f>(Table1[[#This Row],[Quantity]]*Table1[[#This Row],[Unit_Price]])*(1-Table1[[#This Row],[Discount_%]]/100)</f>
        <v>3782.84</v>
      </c>
      <c r="O8074" s="4">
        <v>2469.5</v>
      </c>
      <c r="P8074" s="4">
        <v>1313.34</v>
      </c>
      <c r="Q8074">
        <f>Table1[[#This Row],[Revenue]]-Table1[[#This Row],[Cost]]</f>
        <v>1313.3400000000001</v>
      </c>
      <c r="R8074" s="6">
        <f>Table1[[#This Row],[Profit]]/Table1[[#This Row],[Revenue]]</f>
        <v>0.34718359750875</v>
      </c>
    </row>
    <row r="8075" spans="1:18" x14ac:dyDescent="0.45">
      <c r="A8075" s="1" t="s">
        <v>13420</v>
      </c>
      <c r="B8075" s="1" t="s">
        <v>13421</v>
      </c>
      <c r="C8075" s="1" t="s">
        <v>20</v>
      </c>
      <c r="D8075" s="1" t="s">
        <v>103</v>
      </c>
      <c r="E8075" s="1" t="s">
        <v>9</v>
      </c>
      <c r="F8075" s="2">
        <v>45642</v>
      </c>
      <c r="G8075" s="1" t="str">
        <f>IF(WEEKDAY(Table1[[#This Row],[Order_Date]],2)&gt;=6,"Weekend","Weekday")</f>
        <v>Weekday</v>
      </c>
      <c r="H8075" s="2" t="str">
        <f>TEXT(Table1[[#This Row],[Order_Date]],"mmmm")</f>
        <v>December</v>
      </c>
      <c r="I8075" s="8">
        <f>MONTH(Table1[[#This Row],[Order_Date]])</f>
        <v>12</v>
      </c>
      <c r="J8075" s="8">
        <v>4</v>
      </c>
      <c r="K8075" s="1">
        <v>773.25</v>
      </c>
      <c r="L8075" s="1">
        <v>10</v>
      </c>
      <c r="M8075" s="1">
        <v>2783.7</v>
      </c>
      <c r="N8075" s="1">
        <f>(Table1[[#This Row],[Quantity]]*Table1[[#This Row],[Unit_Price]])*(1-Table1[[#This Row],[Discount_%]]/100)</f>
        <v>2783.7000000000003</v>
      </c>
      <c r="O8075" s="1">
        <v>1861.67</v>
      </c>
      <c r="P8075" s="1">
        <v>922.03</v>
      </c>
      <c r="Q8075">
        <f>Table1[[#This Row],[Revenue]]-Table1[[#This Row],[Cost]]</f>
        <v>922.02999999999975</v>
      </c>
      <c r="R8075" s="6">
        <f>Table1[[#This Row],[Profit]]/Table1[[#This Row],[Revenue]]</f>
        <v>0.33122462909077849</v>
      </c>
    </row>
    <row r="8076" spans="1:18" x14ac:dyDescent="0.45">
      <c r="A8076" s="4" t="s">
        <v>13422</v>
      </c>
      <c r="B8076" s="4" t="s">
        <v>13423</v>
      </c>
      <c r="C8076" s="4" t="s">
        <v>12</v>
      </c>
      <c r="D8076" s="4" t="s">
        <v>111</v>
      </c>
      <c r="E8076" s="4" t="s">
        <v>4</v>
      </c>
      <c r="F8076" s="5">
        <v>45521</v>
      </c>
      <c r="G8076" s="4" t="str">
        <f>IF(WEEKDAY(Table1[[#This Row],[Order_Date]],2)&gt;=6,"Weekend","Weekday")</f>
        <v>Weekend</v>
      </c>
      <c r="H8076" s="5" t="str">
        <f>TEXT(Table1[[#This Row],[Order_Date]],"mmmm")</f>
        <v>August</v>
      </c>
      <c r="I8076" s="7">
        <f>MONTH(Table1[[#This Row],[Order_Date]])</f>
        <v>8</v>
      </c>
      <c r="J8076" s="7">
        <v>1</v>
      </c>
      <c r="K8076" s="4">
        <v>737.33</v>
      </c>
      <c r="L8076" s="4">
        <v>20</v>
      </c>
      <c r="M8076" s="4">
        <v>589.86</v>
      </c>
      <c r="N8076" s="4">
        <f>(Table1[[#This Row],[Quantity]]*Table1[[#This Row],[Unit_Price]])*(1-Table1[[#This Row],[Discount_%]]/100)</f>
        <v>589.86400000000003</v>
      </c>
      <c r="O8076" s="4">
        <v>438.22</v>
      </c>
      <c r="P8076" s="4">
        <v>151.63999999999999</v>
      </c>
      <c r="Q8076">
        <f>Table1[[#This Row],[Revenue]]-Table1[[#This Row],[Cost]]</f>
        <v>151.63999999999999</v>
      </c>
      <c r="R8076" s="6">
        <f>Table1[[#This Row],[Profit]]/Table1[[#This Row],[Revenue]]</f>
        <v>0.25707795070016609</v>
      </c>
    </row>
    <row r="8077" spans="1:18" x14ac:dyDescent="0.45">
      <c r="A8077" s="1" t="s">
        <v>13424</v>
      </c>
      <c r="B8077" s="1" t="s">
        <v>8784</v>
      </c>
      <c r="C8077" s="1" t="s">
        <v>20</v>
      </c>
      <c r="D8077" s="1" t="s">
        <v>25</v>
      </c>
      <c r="E8077" s="1" t="s">
        <v>14</v>
      </c>
      <c r="F8077" s="2">
        <v>45743</v>
      </c>
      <c r="G8077" s="1" t="str">
        <f>IF(WEEKDAY(Table1[[#This Row],[Order_Date]],2)&gt;=6,"Weekend","Weekday")</f>
        <v>Weekday</v>
      </c>
      <c r="H8077" s="2" t="str">
        <f>TEXT(Table1[[#This Row],[Order_Date]],"mmmm")</f>
        <v>March</v>
      </c>
      <c r="I8077" s="8">
        <f>MONTH(Table1[[#This Row],[Order_Date]])</f>
        <v>3</v>
      </c>
      <c r="J8077" s="8">
        <v>5</v>
      </c>
      <c r="K8077" s="1">
        <v>4654.5</v>
      </c>
      <c r="L8077" s="1">
        <v>5</v>
      </c>
      <c r="M8077" s="1">
        <v>22108.880000000001</v>
      </c>
      <c r="N8077" s="1">
        <f>(Table1[[#This Row],[Quantity]]*Table1[[#This Row],[Unit_Price]])*(1-Table1[[#This Row],[Discount_%]]/100)</f>
        <v>22108.875</v>
      </c>
      <c r="O8077" s="1">
        <v>13635.94</v>
      </c>
      <c r="P8077" s="1">
        <v>8472.94</v>
      </c>
      <c r="Q8077">
        <f>Table1[[#This Row],[Revenue]]-Table1[[#This Row],[Cost]]</f>
        <v>8472.94</v>
      </c>
      <c r="R8077" s="6">
        <f>Table1[[#This Row],[Profit]]/Table1[[#This Row],[Revenue]]</f>
        <v>0.38323696179996453</v>
      </c>
    </row>
    <row r="8078" spans="1:18" x14ac:dyDescent="0.45">
      <c r="A8078" s="4" t="s">
        <v>13425</v>
      </c>
      <c r="B8078" s="4" t="s">
        <v>13426</v>
      </c>
      <c r="C8078" s="4" t="s">
        <v>2</v>
      </c>
      <c r="D8078" s="4" t="s">
        <v>82</v>
      </c>
      <c r="E8078" s="4" t="s">
        <v>22</v>
      </c>
      <c r="F8078" s="5">
        <v>45473</v>
      </c>
      <c r="G8078" s="4" t="str">
        <f>IF(WEEKDAY(Table1[[#This Row],[Order_Date]],2)&gt;=6,"Weekend","Weekday")</f>
        <v>Weekend</v>
      </c>
      <c r="H8078" s="5" t="str">
        <f>TEXT(Table1[[#This Row],[Order_Date]],"mmmm")</f>
        <v>June</v>
      </c>
      <c r="I8078" s="7">
        <f>MONTH(Table1[[#This Row],[Order_Date]])</f>
        <v>6</v>
      </c>
      <c r="J8078" s="7">
        <v>5</v>
      </c>
      <c r="K8078" s="4">
        <v>3297.07</v>
      </c>
      <c r="L8078" s="4">
        <v>5</v>
      </c>
      <c r="M8078" s="4">
        <v>15661.08</v>
      </c>
      <c r="N8078" s="4">
        <f>(Table1[[#This Row],[Quantity]]*Table1[[#This Row],[Unit_Price]])*(1-Table1[[#This Row],[Discount_%]]/100)</f>
        <v>15661.0825</v>
      </c>
      <c r="O8078" s="4">
        <v>10631.73</v>
      </c>
      <c r="P8078" s="4">
        <v>5029.3500000000004</v>
      </c>
      <c r="Q8078">
        <f>Table1[[#This Row],[Revenue]]-Table1[[#This Row],[Cost]]</f>
        <v>5029.3500000000004</v>
      </c>
      <c r="R8078" s="6">
        <f>Table1[[#This Row],[Profit]]/Table1[[#This Row],[Revenue]]</f>
        <v>0.32113685646200646</v>
      </c>
    </row>
    <row r="8079" spans="1:18" x14ac:dyDescent="0.45">
      <c r="A8079" s="1" t="s">
        <v>13427</v>
      </c>
      <c r="B8079" s="1" t="s">
        <v>13428</v>
      </c>
      <c r="C8079" s="1" t="s">
        <v>7</v>
      </c>
      <c r="D8079" s="1" t="s">
        <v>8</v>
      </c>
      <c r="E8079" s="1" t="s">
        <v>14</v>
      </c>
      <c r="F8079" s="2">
        <v>45449</v>
      </c>
      <c r="G8079" s="1" t="str">
        <f>IF(WEEKDAY(Table1[[#This Row],[Order_Date]],2)&gt;=6,"Weekend","Weekday")</f>
        <v>Weekday</v>
      </c>
      <c r="H8079" s="2" t="str">
        <f>TEXT(Table1[[#This Row],[Order_Date]],"mmmm")</f>
        <v>June</v>
      </c>
      <c r="I8079" s="8">
        <f>MONTH(Table1[[#This Row],[Order_Date]])</f>
        <v>6</v>
      </c>
      <c r="J8079" s="8">
        <v>5</v>
      </c>
      <c r="K8079" s="1">
        <v>3821.9</v>
      </c>
      <c r="L8079" s="1">
        <v>10</v>
      </c>
      <c r="M8079" s="1">
        <v>17198.55</v>
      </c>
      <c r="N8079" s="1">
        <f>(Table1[[#This Row],[Quantity]]*Table1[[#This Row],[Unit_Price]])*(1-Table1[[#This Row],[Discount_%]]/100)</f>
        <v>17198.55</v>
      </c>
      <c r="O8079" s="1">
        <v>12207.03</v>
      </c>
      <c r="P8079" s="1">
        <v>4991.5200000000004</v>
      </c>
      <c r="Q8079">
        <f>Table1[[#This Row],[Revenue]]-Table1[[#This Row],[Cost]]</f>
        <v>4991.5199999999986</v>
      </c>
      <c r="R8079" s="6">
        <f>Table1[[#This Row],[Profit]]/Table1[[#This Row],[Revenue]]</f>
        <v>0.29022911815240243</v>
      </c>
    </row>
    <row r="8080" spans="1:18" x14ac:dyDescent="0.45">
      <c r="A8080" s="4" t="s">
        <v>13429</v>
      </c>
      <c r="B8080" s="4" t="s">
        <v>13430</v>
      </c>
      <c r="C8080" s="4" t="s">
        <v>28</v>
      </c>
      <c r="D8080" s="4" t="s">
        <v>85</v>
      </c>
      <c r="E8080" s="4" t="s">
        <v>22</v>
      </c>
      <c r="F8080" s="5">
        <v>45458</v>
      </c>
      <c r="G8080" s="4" t="str">
        <f>IF(WEEKDAY(Table1[[#This Row],[Order_Date]],2)&gt;=6,"Weekend","Weekday")</f>
        <v>Weekend</v>
      </c>
      <c r="H8080" s="5" t="str">
        <f>TEXT(Table1[[#This Row],[Order_Date]],"mmmm")</f>
        <v>June</v>
      </c>
      <c r="I8080" s="7">
        <f>MONTH(Table1[[#This Row],[Order_Date]])</f>
        <v>6</v>
      </c>
      <c r="J8080" s="7">
        <v>4</v>
      </c>
      <c r="K8080" s="4">
        <v>255.7</v>
      </c>
      <c r="L8080" s="4">
        <v>5</v>
      </c>
      <c r="M8080" s="4">
        <v>971.66</v>
      </c>
      <c r="N8080" s="4">
        <f>(Table1[[#This Row],[Quantity]]*Table1[[#This Row],[Unit_Price]])*(1-Table1[[#This Row],[Discount_%]]/100)</f>
        <v>971.66</v>
      </c>
      <c r="O8080" s="4">
        <v>741.34</v>
      </c>
      <c r="P8080" s="4">
        <v>230.32</v>
      </c>
      <c r="Q8080">
        <f>Table1[[#This Row],[Revenue]]-Table1[[#This Row],[Cost]]</f>
        <v>230.31999999999994</v>
      </c>
      <c r="R8080" s="6">
        <f>Table1[[#This Row],[Profit]]/Table1[[#This Row],[Revenue]]</f>
        <v>0.23703764691352944</v>
      </c>
    </row>
    <row r="8081" spans="1:18" x14ac:dyDescent="0.45">
      <c r="A8081" s="1" t="s">
        <v>13431</v>
      </c>
      <c r="B8081" s="1" t="s">
        <v>8173</v>
      </c>
      <c r="C8081" s="1" t="s">
        <v>2</v>
      </c>
      <c r="D8081" s="1" t="s">
        <v>68</v>
      </c>
      <c r="E8081" s="1" t="s">
        <v>9</v>
      </c>
      <c r="F8081" s="2">
        <v>45612</v>
      </c>
      <c r="G8081" s="1" t="str">
        <f>IF(WEEKDAY(Table1[[#This Row],[Order_Date]],2)&gt;=6,"Weekend","Weekday")</f>
        <v>Weekend</v>
      </c>
      <c r="H8081" s="2" t="str">
        <f>TEXT(Table1[[#This Row],[Order_Date]],"mmmm")</f>
        <v>November</v>
      </c>
      <c r="I8081" s="8">
        <f>MONTH(Table1[[#This Row],[Order_Date]])</f>
        <v>11</v>
      </c>
      <c r="J8081" s="8">
        <v>2</v>
      </c>
      <c r="K8081" s="1">
        <v>4695.6899999999996</v>
      </c>
      <c r="L8081" s="1">
        <v>10</v>
      </c>
      <c r="M8081" s="1">
        <v>8452.24</v>
      </c>
      <c r="N8081" s="1">
        <f>(Table1[[#This Row],[Quantity]]*Table1[[#This Row],[Unit_Price]])*(1-Table1[[#This Row],[Discount_%]]/100)</f>
        <v>8452.2420000000002</v>
      </c>
      <c r="O8081" s="1">
        <v>6977.62</v>
      </c>
      <c r="P8081" s="1">
        <v>1474.62</v>
      </c>
      <c r="Q8081">
        <f>Table1[[#This Row],[Revenue]]-Table1[[#This Row],[Cost]]</f>
        <v>1474.62</v>
      </c>
      <c r="R8081" s="6">
        <f>Table1[[#This Row],[Profit]]/Table1[[#This Row],[Revenue]]</f>
        <v>0.17446499389510944</v>
      </c>
    </row>
    <row r="8082" spans="1:18" x14ac:dyDescent="0.45">
      <c r="A8082" s="4" t="s">
        <v>13432</v>
      </c>
      <c r="B8082" s="4" t="s">
        <v>13433</v>
      </c>
      <c r="C8082" s="4" t="s">
        <v>12</v>
      </c>
      <c r="D8082" s="4" t="s">
        <v>38</v>
      </c>
      <c r="E8082" s="4" t="s">
        <v>9</v>
      </c>
      <c r="F8082" s="5">
        <v>45460</v>
      </c>
      <c r="G8082" s="4" t="str">
        <f>IF(WEEKDAY(Table1[[#This Row],[Order_Date]],2)&gt;=6,"Weekend","Weekday")</f>
        <v>Weekday</v>
      </c>
      <c r="H8082" s="5" t="str">
        <f>TEXT(Table1[[#This Row],[Order_Date]],"mmmm")</f>
        <v>June</v>
      </c>
      <c r="I8082" s="7">
        <f>MONTH(Table1[[#This Row],[Order_Date]])</f>
        <v>6</v>
      </c>
      <c r="J8082" s="7">
        <v>2</v>
      </c>
      <c r="K8082" s="4">
        <v>4323.4799999999996</v>
      </c>
      <c r="L8082" s="4">
        <v>0</v>
      </c>
      <c r="M8082" s="4">
        <v>8646.9599999999991</v>
      </c>
      <c r="N8082" s="4">
        <f>(Table1[[#This Row],[Quantity]]*Table1[[#This Row],[Unit_Price]])*(1-Table1[[#This Row],[Discount_%]]/100)</f>
        <v>8646.9599999999991</v>
      </c>
      <c r="O8082" s="4">
        <v>6370.41</v>
      </c>
      <c r="P8082" s="4">
        <v>2276.5500000000002</v>
      </c>
      <c r="Q8082">
        <f>Table1[[#This Row],[Revenue]]-Table1[[#This Row],[Cost]]</f>
        <v>2276.5499999999993</v>
      </c>
      <c r="R8082" s="6">
        <f>Table1[[#This Row],[Profit]]/Table1[[#This Row],[Revenue]]</f>
        <v>0.26327749868161765</v>
      </c>
    </row>
    <row r="8083" spans="1:18" x14ac:dyDescent="0.45">
      <c r="A8083" s="1" t="s">
        <v>13434</v>
      </c>
      <c r="B8083" s="1" t="s">
        <v>9544</v>
      </c>
      <c r="C8083" s="1" t="s">
        <v>7</v>
      </c>
      <c r="D8083" s="1" t="s">
        <v>46</v>
      </c>
      <c r="E8083" s="1" t="s">
        <v>22</v>
      </c>
      <c r="F8083" s="2">
        <v>45872</v>
      </c>
      <c r="G8083" s="1" t="str">
        <f>IF(WEEKDAY(Table1[[#This Row],[Order_Date]],2)&gt;=6,"Weekend","Weekday")</f>
        <v>Weekend</v>
      </c>
      <c r="H8083" s="2" t="str">
        <f>TEXT(Table1[[#This Row],[Order_Date]],"mmmm")</f>
        <v>August</v>
      </c>
      <c r="I8083" s="8">
        <f>MONTH(Table1[[#This Row],[Order_Date]])</f>
        <v>8</v>
      </c>
      <c r="J8083" s="8">
        <v>2</v>
      </c>
      <c r="K8083" s="1">
        <v>3626.17</v>
      </c>
      <c r="L8083" s="1">
        <v>0</v>
      </c>
      <c r="M8083" s="1">
        <v>7252.34</v>
      </c>
      <c r="N8083" s="1">
        <f>(Table1[[#This Row],[Quantity]]*Table1[[#This Row],[Unit_Price]])*(1-Table1[[#This Row],[Discount_%]]/100)</f>
        <v>7252.34</v>
      </c>
      <c r="O8083" s="1">
        <v>4438.5600000000004</v>
      </c>
      <c r="P8083" s="1">
        <v>2813.78</v>
      </c>
      <c r="Q8083">
        <f>Table1[[#This Row],[Revenue]]-Table1[[#This Row],[Cost]]</f>
        <v>2813.7799999999997</v>
      </c>
      <c r="R8083" s="6">
        <f>Table1[[#This Row],[Profit]]/Table1[[#This Row],[Revenue]]</f>
        <v>0.38798236155502913</v>
      </c>
    </row>
    <row r="8084" spans="1:18" x14ac:dyDescent="0.45">
      <c r="A8084" s="4" t="s">
        <v>13435</v>
      </c>
      <c r="B8084" s="4" t="s">
        <v>13436</v>
      </c>
      <c r="C8084" s="4" t="s">
        <v>2</v>
      </c>
      <c r="D8084" s="4" t="s">
        <v>65</v>
      </c>
      <c r="E8084" s="4" t="s">
        <v>9</v>
      </c>
      <c r="F8084" s="5">
        <v>45972</v>
      </c>
      <c r="G8084" s="4" t="str">
        <f>IF(WEEKDAY(Table1[[#This Row],[Order_Date]],2)&gt;=6,"Weekend","Weekday")</f>
        <v>Weekday</v>
      </c>
      <c r="H8084" s="5" t="str">
        <f>TEXT(Table1[[#This Row],[Order_Date]],"mmmm")</f>
        <v>November</v>
      </c>
      <c r="I8084" s="7">
        <f>MONTH(Table1[[#This Row],[Order_Date]])</f>
        <v>11</v>
      </c>
      <c r="J8084" s="7">
        <v>4</v>
      </c>
      <c r="K8084" s="4">
        <v>879.86</v>
      </c>
      <c r="L8084" s="4">
        <v>0</v>
      </c>
      <c r="M8084" s="4">
        <v>3519.44</v>
      </c>
      <c r="N8084" s="4">
        <f>(Table1[[#This Row],[Quantity]]*Table1[[#This Row],[Unit_Price]])*(1-Table1[[#This Row],[Discount_%]]/100)</f>
        <v>3519.44</v>
      </c>
      <c r="O8084" s="4">
        <v>2248.54</v>
      </c>
      <c r="P8084" s="4">
        <v>1270.9000000000001</v>
      </c>
      <c r="Q8084">
        <f>Table1[[#This Row],[Revenue]]-Table1[[#This Row],[Cost]]</f>
        <v>1270.9000000000001</v>
      </c>
      <c r="R8084" s="6">
        <f>Table1[[#This Row],[Profit]]/Table1[[#This Row],[Revenue]]</f>
        <v>0.36110858545677721</v>
      </c>
    </row>
    <row r="8085" spans="1:18" x14ac:dyDescent="0.45">
      <c r="A8085" s="1" t="s">
        <v>13437</v>
      </c>
      <c r="B8085" s="1" t="s">
        <v>13438</v>
      </c>
      <c r="C8085" s="1" t="s">
        <v>28</v>
      </c>
      <c r="D8085" s="1" t="s">
        <v>100</v>
      </c>
      <c r="E8085" s="1" t="s">
        <v>22</v>
      </c>
      <c r="F8085" s="2">
        <v>45900</v>
      </c>
      <c r="G8085" s="1" t="str">
        <f>IF(WEEKDAY(Table1[[#This Row],[Order_Date]],2)&gt;=6,"Weekend","Weekday")</f>
        <v>Weekend</v>
      </c>
      <c r="H8085" s="2" t="str">
        <f>TEXT(Table1[[#This Row],[Order_Date]],"mmmm")</f>
        <v>August</v>
      </c>
      <c r="I8085" s="8">
        <f>MONTH(Table1[[#This Row],[Order_Date]])</f>
        <v>8</v>
      </c>
      <c r="J8085" s="8">
        <v>3</v>
      </c>
      <c r="K8085" s="1">
        <v>346.16</v>
      </c>
      <c r="L8085" s="1">
        <v>0</v>
      </c>
      <c r="M8085" s="1">
        <v>1038.48</v>
      </c>
      <c r="N8085" s="1">
        <f>(Table1[[#This Row],[Quantity]]*Table1[[#This Row],[Unit_Price]])*(1-Table1[[#This Row],[Discount_%]]/100)</f>
        <v>1038.48</v>
      </c>
      <c r="O8085" s="1">
        <v>818.87</v>
      </c>
      <c r="P8085" s="1">
        <v>219.61</v>
      </c>
      <c r="Q8085">
        <f>Table1[[#This Row],[Revenue]]-Table1[[#This Row],[Cost]]</f>
        <v>219.61</v>
      </c>
      <c r="R8085" s="6">
        <f>Table1[[#This Row],[Profit]]/Table1[[#This Row],[Revenue]]</f>
        <v>0.21147253678453123</v>
      </c>
    </row>
    <row r="8086" spans="1:18" x14ac:dyDescent="0.45">
      <c r="A8086" s="4" t="s">
        <v>13439</v>
      </c>
      <c r="B8086" s="4" t="s">
        <v>8629</v>
      </c>
      <c r="C8086" s="4" t="s">
        <v>7</v>
      </c>
      <c r="D8086" s="4" t="s">
        <v>134</v>
      </c>
      <c r="E8086" s="4" t="s">
        <v>22</v>
      </c>
      <c r="F8086" s="5">
        <v>45419</v>
      </c>
      <c r="G8086" s="4" t="str">
        <f>IF(WEEKDAY(Table1[[#This Row],[Order_Date]],2)&gt;=6,"Weekend","Weekday")</f>
        <v>Weekday</v>
      </c>
      <c r="H8086" s="5" t="str">
        <f>TEXT(Table1[[#This Row],[Order_Date]],"mmmm")</f>
        <v>May</v>
      </c>
      <c r="I8086" s="7">
        <f>MONTH(Table1[[#This Row],[Order_Date]])</f>
        <v>5</v>
      </c>
      <c r="J8086" s="7">
        <v>2</v>
      </c>
      <c r="K8086" s="4">
        <v>4867.97</v>
      </c>
      <c r="L8086" s="4">
        <v>20</v>
      </c>
      <c r="M8086" s="4">
        <v>7788.75</v>
      </c>
      <c r="N8086" s="4">
        <f>(Table1[[#This Row],[Quantity]]*Table1[[#This Row],[Unit_Price]])*(1-Table1[[#This Row],[Discount_%]]/100)</f>
        <v>7788.7520000000004</v>
      </c>
      <c r="O8086" s="4">
        <v>5240.49</v>
      </c>
      <c r="P8086" s="4">
        <v>2548.2600000000002</v>
      </c>
      <c r="Q8086">
        <f>Table1[[#This Row],[Revenue]]-Table1[[#This Row],[Cost]]</f>
        <v>2548.2600000000002</v>
      </c>
      <c r="R8086" s="6">
        <f>Table1[[#This Row],[Profit]]/Table1[[#This Row],[Revenue]]</f>
        <v>0.32717188252286955</v>
      </c>
    </row>
    <row r="8087" spans="1:18" x14ac:dyDescent="0.45">
      <c r="A8087" s="1" t="s">
        <v>13440</v>
      </c>
      <c r="B8087" s="1" t="s">
        <v>1936</v>
      </c>
      <c r="C8087" s="1" t="s">
        <v>7</v>
      </c>
      <c r="D8087" s="1" t="s">
        <v>106</v>
      </c>
      <c r="E8087" s="1" t="s">
        <v>4</v>
      </c>
      <c r="F8087" s="2">
        <v>45856</v>
      </c>
      <c r="G8087" s="1" t="str">
        <f>IF(WEEKDAY(Table1[[#This Row],[Order_Date]],2)&gt;=6,"Weekend","Weekday")</f>
        <v>Weekday</v>
      </c>
      <c r="H8087" s="2" t="str">
        <f>TEXT(Table1[[#This Row],[Order_Date]],"mmmm")</f>
        <v>July</v>
      </c>
      <c r="I8087" s="8">
        <f>MONTH(Table1[[#This Row],[Order_Date]])</f>
        <v>7</v>
      </c>
      <c r="J8087" s="8">
        <v>3</v>
      </c>
      <c r="K8087" s="1">
        <v>3049.4</v>
      </c>
      <c r="L8087" s="1">
        <v>5</v>
      </c>
      <c r="M8087" s="1">
        <v>8690.7900000000009</v>
      </c>
      <c r="N8087" s="1">
        <f>(Table1[[#This Row],[Quantity]]*Table1[[#This Row],[Unit_Price]])*(1-Table1[[#This Row],[Discount_%]]/100)</f>
        <v>8690.7900000000009</v>
      </c>
      <c r="O8087" s="1">
        <v>6623.09</v>
      </c>
      <c r="P8087" s="1">
        <v>2067.6999999999998</v>
      </c>
      <c r="Q8087">
        <f>Table1[[#This Row],[Revenue]]-Table1[[#This Row],[Cost]]</f>
        <v>2067.7000000000007</v>
      </c>
      <c r="R8087" s="6">
        <f>Table1[[#This Row],[Profit]]/Table1[[#This Row],[Revenue]]</f>
        <v>0.23791853214725009</v>
      </c>
    </row>
    <row r="8088" spans="1:18" x14ac:dyDescent="0.45">
      <c r="A8088" s="4" t="s">
        <v>13441</v>
      </c>
      <c r="B8088" s="4" t="s">
        <v>13442</v>
      </c>
      <c r="C8088" s="4" t="s">
        <v>12</v>
      </c>
      <c r="D8088" s="4" t="s">
        <v>32</v>
      </c>
      <c r="E8088" s="4" t="s">
        <v>22</v>
      </c>
      <c r="F8088" s="5">
        <v>45815</v>
      </c>
      <c r="G8088" s="4" t="str">
        <f>IF(WEEKDAY(Table1[[#This Row],[Order_Date]],2)&gt;=6,"Weekend","Weekday")</f>
        <v>Weekend</v>
      </c>
      <c r="H8088" s="5" t="str">
        <f>TEXT(Table1[[#This Row],[Order_Date]],"mmmm")</f>
        <v>June</v>
      </c>
      <c r="I8088" s="7">
        <f>MONTH(Table1[[#This Row],[Order_Date]])</f>
        <v>6</v>
      </c>
      <c r="J8088" s="7">
        <v>1</v>
      </c>
      <c r="K8088" s="4">
        <v>2564.81</v>
      </c>
      <c r="L8088" s="4">
        <v>0</v>
      </c>
      <c r="M8088" s="4">
        <v>2564.81</v>
      </c>
      <c r="N8088" s="4">
        <f>(Table1[[#This Row],[Quantity]]*Table1[[#This Row],[Unit_Price]])*(1-Table1[[#This Row],[Discount_%]]/100)</f>
        <v>2564.81</v>
      </c>
      <c r="O8088" s="4">
        <v>1665.35</v>
      </c>
      <c r="P8088" s="4">
        <v>899.46</v>
      </c>
      <c r="Q8088">
        <f>Table1[[#This Row],[Revenue]]-Table1[[#This Row],[Cost]]</f>
        <v>899.46</v>
      </c>
      <c r="R8088" s="6">
        <f>Table1[[#This Row],[Profit]]/Table1[[#This Row],[Revenue]]</f>
        <v>0.35069264389954813</v>
      </c>
    </row>
    <row r="8089" spans="1:18" x14ac:dyDescent="0.45">
      <c r="A8089" s="1" t="s">
        <v>13443</v>
      </c>
      <c r="B8089" s="1" t="s">
        <v>2378</v>
      </c>
      <c r="C8089" s="1" t="s">
        <v>7</v>
      </c>
      <c r="D8089" s="1" t="s">
        <v>134</v>
      </c>
      <c r="E8089" s="1" t="s">
        <v>14</v>
      </c>
      <c r="F8089" s="2">
        <v>45604</v>
      </c>
      <c r="G8089" s="1" t="str">
        <f>IF(WEEKDAY(Table1[[#This Row],[Order_Date]],2)&gt;=6,"Weekend","Weekday")</f>
        <v>Weekday</v>
      </c>
      <c r="H8089" s="2" t="str">
        <f>TEXT(Table1[[#This Row],[Order_Date]],"mmmm")</f>
        <v>November</v>
      </c>
      <c r="I8089" s="8">
        <f>MONTH(Table1[[#This Row],[Order_Date]])</f>
        <v>11</v>
      </c>
      <c r="J8089" s="8">
        <v>1</v>
      </c>
      <c r="K8089" s="1">
        <v>1433.59</v>
      </c>
      <c r="L8089" s="1">
        <v>15</v>
      </c>
      <c r="M8089" s="1">
        <v>1218.55</v>
      </c>
      <c r="N8089" s="1">
        <f>(Table1[[#This Row],[Quantity]]*Table1[[#This Row],[Unit_Price]])*(1-Table1[[#This Row],[Discount_%]]/100)</f>
        <v>1218.5514999999998</v>
      </c>
      <c r="O8089" s="1">
        <v>858.81</v>
      </c>
      <c r="P8089" s="1">
        <v>359.74</v>
      </c>
      <c r="Q8089">
        <f>Table1[[#This Row],[Revenue]]-Table1[[#This Row],[Cost]]</f>
        <v>359.74</v>
      </c>
      <c r="R8089" s="6">
        <f>Table1[[#This Row],[Profit]]/Table1[[#This Row],[Revenue]]</f>
        <v>0.29521972836568056</v>
      </c>
    </row>
    <row r="8090" spans="1:18" x14ac:dyDescent="0.45">
      <c r="A8090" s="4" t="s">
        <v>13444</v>
      </c>
      <c r="B8090" s="4" t="s">
        <v>10814</v>
      </c>
      <c r="C8090" s="4" t="s">
        <v>7</v>
      </c>
      <c r="D8090" s="4" t="s">
        <v>71</v>
      </c>
      <c r="E8090" s="4" t="s">
        <v>4</v>
      </c>
      <c r="F8090" s="5">
        <v>45889</v>
      </c>
      <c r="G8090" s="4" t="str">
        <f>IF(WEEKDAY(Table1[[#This Row],[Order_Date]],2)&gt;=6,"Weekend","Weekday")</f>
        <v>Weekday</v>
      </c>
      <c r="H8090" s="5" t="str">
        <f>TEXT(Table1[[#This Row],[Order_Date]],"mmmm")</f>
        <v>August</v>
      </c>
      <c r="I8090" s="7">
        <f>MONTH(Table1[[#This Row],[Order_Date]])</f>
        <v>8</v>
      </c>
      <c r="J8090" s="7">
        <v>1</v>
      </c>
      <c r="K8090" s="4">
        <v>3162.84</v>
      </c>
      <c r="L8090" s="4">
        <v>10</v>
      </c>
      <c r="M8090" s="4">
        <v>2846.56</v>
      </c>
      <c r="N8090" s="4">
        <f>(Table1[[#This Row],[Quantity]]*Table1[[#This Row],[Unit_Price]])*(1-Table1[[#This Row],[Discount_%]]/100)</f>
        <v>2846.556</v>
      </c>
      <c r="O8090" s="4">
        <v>2309.36</v>
      </c>
      <c r="P8090" s="4">
        <v>537.20000000000005</v>
      </c>
      <c r="Q8090">
        <f>Table1[[#This Row],[Revenue]]-Table1[[#This Row],[Cost]]</f>
        <v>537.19999999999982</v>
      </c>
      <c r="R8090" s="6">
        <f>Table1[[#This Row],[Profit]]/Table1[[#This Row],[Revenue]]</f>
        <v>0.18871901523242091</v>
      </c>
    </row>
    <row r="8091" spans="1:18" x14ac:dyDescent="0.45">
      <c r="A8091" s="1" t="s">
        <v>13445</v>
      </c>
      <c r="B8091" s="1" t="s">
        <v>13446</v>
      </c>
      <c r="C8091" s="1" t="s">
        <v>12</v>
      </c>
      <c r="D8091" s="1" t="s">
        <v>111</v>
      </c>
      <c r="E8091" s="1" t="s">
        <v>22</v>
      </c>
      <c r="F8091" s="2">
        <v>45542</v>
      </c>
      <c r="G8091" s="1" t="str">
        <f>IF(WEEKDAY(Table1[[#This Row],[Order_Date]],2)&gt;=6,"Weekend","Weekday")</f>
        <v>Weekend</v>
      </c>
      <c r="H8091" s="2" t="str">
        <f>TEXT(Table1[[#This Row],[Order_Date]],"mmmm")</f>
        <v>September</v>
      </c>
      <c r="I8091" s="8">
        <f>MONTH(Table1[[#This Row],[Order_Date]])</f>
        <v>9</v>
      </c>
      <c r="J8091" s="8">
        <v>3</v>
      </c>
      <c r="K8091" s="1">
        <v>4005.62</v>
      </c>
      <c r="L8091" s="1">
        <v>15</v>
      </c>
      <c r="M8091" s="1">
        <v>10214.33</v>
      </c>
      <c r="N8091" s="1">
        <f>(Table1[[#This Row],[Quantity]]*Table1[[#This Row],[Unit_Price]])*(1-Table1[[#This Row],[Discount_%]]/100)</f>
        <v>10214.331</v>
      </c>
      <c r="O8091" s="1">
        <v>7347.06</v>
      </c>
      <c r="P8091" s="1">
        <v>2867.27</v>
      </c>
      <c r="Q8091">
        <f>Table1[[#This Row],[Revenue]]-Table1[[#This Row],[Cost]]</f>
        <v>2867.2699999999995</v>
      </c>
      <c r="R8091" s="6">
        <f>Table1[[#This Row],[Profit]]/Table1[[#This Row],[Revenue]]</f>
        <v>0.28071053118510952</v>
      </c>
    </row>
    <row r="8092" spans="1:18" x14ac:dyDescent="0.45">
      <c r="A8092" s="4" t="s">
        <v>13447</v>
      </c>
      <c r="B8092" s="4" t="s">
        <v>13448</v>
      </c>
      <c r="C8092" s="4" t="s">
        <v>12</v>
      </c>
      <c r="D8092" s="4" t="s">
        <v>41</v>
      </c>
      <c r="E8092" s="4" t="s">
        <v>4</v>
      </c>
      <c r="F8092" s="5">
        <v>45730</v>
      </c>
      <c r="G8092" s="4" t="str">
        <f>IF(WEEKDAY(Table1[[#This Row],[Order_Date]],2)&gt;=6,"Weekend","Weekday")</f>
        <v>Weekday</v>
      </c>
      <c r="H8092" s="5" t="str">
        <f>TEXT(Table1[[#This Row],[Order_Date]],"mmmm")</f>
        <v>March</v>
      </c>
      <c r="I8092" s="7">
        <f>MONTH(Table1[[#This Row],[Order_Date]])</f>
        <v>3</v>
      </c>
      <c r="J8092" s="7">
        <v>5</v>
      </c>
      <c r="K8092" s="4">
        <v>3372.55</v>
      </c>
      <c r="L8092" s="4">
        <v>20</v>
      </c>
      <c r="M8092" s="4">
        <v>13490.2</v>
      </c>
      <c r="N8092" s="4">
        <f>(Table1[[#This Row],[Quantity]]*Table1[[#This Row],[Unit_Price]])*(1-Table1[[#This Row],[Discount_%]]/100)</f>
        <v>13490.2</v>
      </c>
      <c r="O8092" s="4">
        <v>11096.03</v>
      </c>
      <c r="P8092" s="4">
        <v>2394.17</v>
      </c>
      <c r="Q8092">
        <f>Table1[[#This Row],[Revenue]]-Table1[[#This Row],[Cost]]</f>
        <v>2394.17</v>
      </c>
      <c r="R8092" s="6">
        <f>Table1[[#This Row],[Profit]]/Table1[[#This Row],[Revenue]]</f>
        <v>0.17747475945501179</v>
      </c>
    </row>
    <row r="8093" spans="1:18" x14ac:dyDescent="0.45">
      <c r="A8093" s="1" t="s">
        <v>13449</v>
      </c>
      <c r="B8093" s="1" t="s">
        <v>13450</v>
      </c>
      <c r="C8093" s="1" t="s">
        <v>7</v>
      </c>
      <c r="D8093" s="1" t="s">
        <v>106</v>
      </c>
      <c r="E8093" s="1" t="s">
        <v>9</v>
      </c>
      <c r="F8093" s="2">
        <v>45349</v>
      </c>
      <c r="G8093" s="1" t="str">
        <f>IF(WEEKDAY(Table1[[#This Row],[Order_Date]],2)&gt;=6,"Weekend","Weekday")</f>
        <v>Weekday</v>
      </c>
      <c r="H8093" s="2" t="str">
        <f>TEXT(Table1[[#This Row],[Order_Date]],"mmmm")</f>
        <v>February</v>
      </c>
      <c r="I8093" s="8">
        <f>MONTH(Table1[[#This Row],[Order_Date]])</f>
        <v>2</v>
      </c>
      <c r="J8093" s="8">
        <v>5</v>
      </c>
      <c r="K8093" s="1">
        <v>4706.83</v>
      </c>
      <c r="L8093" s="1">
        <v>5</v>
      </c>
      <c r="M8093" s="1">
        <v>22357.439999999999</v>
      </c>
      <c r="N8093" s="1">
        <f>(Table1[[#This Row],[Quantity]]*Table1[[#This Row],[Unit_Price]])*(1-Table1[[#This Row],[Discount_%]]/100)</f>
        <v>22357.442500000001</v>
      </c>
      <c r="O8093" s="1">
        <v>17938.849999999999</v>
      </c>
      <c r="P8093" s="1">
        <v>4418.59</v>
      </c>
      <c r="Q8093">
        <f>Table1[[#This Row],[Revenue]]-Table1[[#This Row],[Cost]]</f>
        <v>4418.59</v>
      </c>
      <c r="R8093" s="6">
        <f>Table1[[#This Row],[Profit]]/Table1[[#This Row],[Revenue]]</f>
        <v>0.19763398671762064</v>
      </c>
    </row>
    <row r="8094" spans="1:18" x14ac:dyDescent="0.45">
      <c r="A8094" s="4" t="s">
        <v>13451</v>
      </c>
      <c r="B8094" s="4" t="s">
        <v>6388</v>
      </c>
      <c r="C8094" s="4" t="s">
        <v>2</v>
      </c>
      <c r="D8094" s="4" t="s">
        <v>3</v>
      </c>
      <c r="E8094" s="4" t="s">
        <v>9</v>
      </c>
      <c r="F8094" s="5">
        <v>45425</v>
      </c>
      <c r="G8094" s="4" t="str">
        <f>IF(WEEKDAY(Table1[[#This Row],[Order_Date]],2)&gt;=6,"Weekend","Weekday")</f>
        <v>Weekday</v>
      </c>
      <c r="H8094" s="5" t="str">
        <f>TEXT(Table1[[#This Row],[Order_Date]],"mmmm")</f>
        <v>May</v>
      </c>
      <c r="I8094" s="7">
        <f>MONTH(Table1[[#This Row],[Order_Date]])</f>
        <v>5</v>
      </c>
      <c r="J8094" s="7">
        <v>2</v>
      </c>
      <c r="K8094" s="4">
        <v>343.31</v>
      </c>
      <c r="L8094" s="4">
        <v>20</v>
      </c>
      <c r="M8094" s="4">
        <v>549.29999999999995</v>
      </c>
      <c r="N8094" s="4">
        <f>(Table1[[#This Row],[Quantity]]*Table1[[#This Row],[Unit_Price]])*(1-Table1[[#This Row],[Discount_%]]/100)</f>
        <v>549.29600000000005</v>
      </c>
      <c r="O8094" s="4">
        <v>446.18</v>
      </c>
      <c r="P8094" s="4">
        <v>103.12</v>
      </c>
      <c r="Q8094">
        <f>Table1[[#This Row],[Revenue]]-Table1[[#This Row],[Cost]]</f>
        <v>103.11999999999995</v>
      </c>
      <c r="R8094" s="6">
        <f>Table1[[#This Row],[Profit]]/Table1[[#This Row],[Revenue]]</f>
        <v>0.18772983797560533</v>
      </c>
    </row>
    <row r="8095" spans="1:18" x14ac:dyDescent="0.45">
      <c r="A8095" s="1" t="s">
        <v>13452</v>
      </c>
      <c r="B8095" s="1" t="s">
        <v>781</v>
      </c>
      <c r="C8095" s="1" t="s">
        <v>7</v>
      </c>
      <c r="D8095" s="1" t="s">
        <v>134</v>
      </c>
      <c r="E8095" s="1" t="s">
        <v>14</v>
      </c>
      <c r="F8095" s="2">
        <v>45877</v>
      </c>
      <c r="G8095" s="1" t="str">
        <f>IF(WEEKDAY(Table1[[#This Row],[Order_Date]],2)&gt;=6,"Weekend","Weekday")</f>
        <v>Weekday</v>
      </c>
      <c r="H8095" s="2" t="str">
        <f>TEXT(Table1[[#This Row],[Order_Date]],"mmmm")</f>
        <v>August</v>
      </c>
      <c r="I8095" s="8">
        <f>MONTH(Table1[[#This Row],[Order_Date]])</f>
        <v>8</v>
      </c>
      <c r="J8095" s="8">
        <v>5</v>
      </c>
      <c r="K8095" s="1">
        <v>2531.15</v>
      </c>
      <c r="L8095" s="1">
        <v>0</v>
      </c>
      <c r="M8095" s="1">
        <v>12655.75</v>
      </c>
      <c r="N8095" s="1">
        <f>(Table1[[#This Row],[Quantity]]*Table1[[#This Row],[Unit_Price]])*(1-Table1[[#This Row],[Discount_%]]/100)</f>
        <v>12655.75</v>
      </c>
      <c r="O8095" s="1">
        <v>10333.25</v>
      </c>
      <c r="P8095" s="1">
        <v>2322.5</v>
      </c>
      <c r="Q8095">
        <f>Table1[[#This Row],[Revenue]]-Table1[[#This Row],[Cost]]</f>
        <v>2322.5</v>
      </c>
      <c r="R8095" s="6">
        <f>Table1[[#This Row],[Profit]]/Table1[[#This Row],[Revenue]]</f>
        <v>0.18351342275250379</v>
      </c>
    </row>
    <row r="8096" spans="1:18" x14ac:dyDescent="0.45">
      <c r="A8096" s="4" t="s">
        <v>13453</v>
      </c>
      <c r="B8096" s="4" t="s">
        <v>13454</v>
      </c>
      <c r="C8096" s="4" t="s">
        <v>12</v>
      </c>
      <c r="D8096" s="4" t="s">
        <v>38</v>
      </c>
      <c r="E8096" s="4" t="s">
        <v>14</v>
      </c>
      <c r="F8096" s="5">
        <v>45462</v>
      </c>
      <c r="G8096" s="4" t="str">
        <f>IF(WEEKDAY(Table1[[#This Row],[Order_Date]],2)&gt;=6,"Weekend","Weekday")</f>
        <v>Weekday</v>
      </c>
      <c r="H8096" s="5" t="str">
        <f>TEXT(Table1[[#This Row],[Order_Date]],"mmmm")</f>
        <v>June</v>
      </c>
      <c r="I8096" s="7">
        <f>MONTH(Table1[[#This Row],[Order_Date]])</f>
        <v>6</v>
      </c>
      <c r="J8096" s="7">
        <v>5</v>
      </c>
      <c r="K8096" s="4">
        <v>2152.48</v>
      </c>
      <c r="L8096" s="4">
        <v>5</v>
      </c>
      <c r="M8096" s="4">
        <v>10224.280000000001</v>
      </c>
      <c r="N8096" s="4">
        <f>(Table1[[#This Row],[Quantity]]*Table1[[#This Row],[Unit_Price]])*(1-Table1[[#This Row],[Discount_%]]/100)</f>
        <v>10224.279999999999</v>
      </c>
      <c r="O8096" s="4">
        <v>7973</v>
      </c>
      <c r="P8096" s="4">
        <v>2251.2800000000002</v>
      </c>
      <c r="Q8096">
        <f>Table1[[#This Row],[Revenue]]-Table1[[#This Row],[Cost]]</f>
        <v>2251.2800000000007</v>
      </c>
      <c r="R8096" s="6">
        <f>Table1[[#This Row],[Profit]]/Table1[[#This Row],[Revenue]]</f>
        <v>0.22018958792208351</v>
      </c>
    </row>
    <row r="8097" spans="1:18" x14ac:dyDescent="0.45">
      <c r="A8097" s="1" t="s">
        <v>13455</v>
      </c>
      <c r="B8097" s="1" t="s">
        <v>3139</v>
      </c>
      <c r="C8097" s="1" t="s">
        <v>7</v>
      </c>
      <c r="D8097" s="1" t="s">
        <v>8</v>
      </c>
      <c r="E8097" s="1" t="s">
        <v>4</v>
      </c>
      <c r="F8097" s="2">
        <v>45779</v>
      </c>
      <c r="G8097" s="1" t="str">
        <f>IF(WEEKDAY(Table1[[#This Row],[Order_Date]],2)&gt;=6,"Weekend","Weekday")</f>
        <v>Weekday</v>
      </c>
      <c r="H8097" s="2" t="str">
        <f>TEXT(Table1[[#This Row],[Order_Date]],"mmmm")</f>
        <v>May</v>
      </c>
      <c r="I8097" s="8">
        <f>MONTH(Table1[[#This Row],[Order_Date]])</f>
        <v>5</v>
      </c>
      <c r="J8097" s="8">
        <v>2</v>
      </c>
      <c r="K8097" s="1">
        <v>3793.67</v>
      </c>
      <c r="L8097" s="1">
        <v>15</v>
      </c>
      <c r="M8097" s="1">
        <v>6449.24</v>
      </c>
      <c r="N8097" s="1">
        <f>(Table1[[#This Row],[Quantity]]*Table1[[#This Row],[Unit_Price]])*(1-Table1[[#This Row],[Discount_%]]/100)</f>
        <v>6449.2389999999996</v>
      </c>
      <c r="O8097" s="1">
        <v>3988.68</v>
      </c>
      <c r="P8097" s="1">
        <v>2460.56</v>
      </c>
      <c r="Q8097">
        <f>Table1[[#This Row],[Revenue]]-Table1[[#This Row],[Cost]]</f>
        <v>2460.56</v>
      </c>
      <c r="R8097" s="6">
        <f>Table1[[#This Row],[Profit]]/Table1[[#This Row],[Revenue]]</f>
        <v>0.38152712567682395</v>
      </c>
    </row>
    <row r="8098" spans="1:18" x14ac:dyDescent="0.45">
      <c r="A8098" s="4" t="s">
        <v>13456</v>
      </c>
      <c r="B8098" s="4" t="s">
        <v>4783</v>
      </c>
      <c r="C8098" s="4" t="s">
        <v>2</v>
      </c>
      <c r="D8098" s="4" t="s">
        <v>68</v>
      </c>
      <c r="E8098" s="4" t="s">
        <v>22</v>
      </c>
      <c r="F8098" s="5">
        <v>45338</v>
      </c>
      <c r="G8098" s="4" t="str">
        <f>IF(WEEKDAY(Table1[[#This Row],[Order_Date]],2)&gt;=6,"Weekend","Weekday")</f>
        <v>Weekday</v>
      </c>
      <c r="H8098" s="5" t="str">
        <f>TEXT(Table1[[#This Row],[Order_Date]],"mmmm")</f>
        <v>February</v>
      </c>
      <c r="I8098" s="7">
        <f>MONTH(Table1[[#This Row],[Order_Date]])</f>
        <v>2</v>
      </c>
      <c r="J8098" s="7">
        <v>4</v>
      </c>
      <c r="K8098" s="4">
        <v>1537.29</v>
      </c>
      <c r="L8098" s="4">
        <v>20</v>
      </c>
      <c r="M8098" s="4">
        <v>4919.33</v>
      </c>
      <c r="N8098" s="4">
        <f>(Table1[[#This Row],[Quantity]]*Table1[[#This Row],[Unit_Price]])*(1-Table1[[#This Row],[Discount_%]]/100)</f>
        <v>4919.3280000000004</v>
      </c>
      <c r="O8098" s="4">
        <v>3269.66</v>
      </c>
      <c r="P8098" s="4">
        <v>1649.67</v>
      </c>
      <c r="Q8098">
        <f>Table1[[#This Row],[Revenue]]-Table1[[#This Row],[Cost]]</f>
        <v>1649.67</v>
      </c>
      <c r="R8098" s="6">
        <f>Table1[[#This Row],[Profit]]/Table1[[#This Row],[Revenue]]</f>
        <v>0.3353444473129471</v>
      </c>
    </row>
    <row r="8099" spans="1:18" x14ac:dyDescent="0.45">
      <c r="A8099" s="1" t="s">
        <v>13457</v>
      </c>
      <c r="B8099" s="1" t="s">
        <v>4936</v>
      </c>
      <c r="C8099" s="1" t="s">
        <v>12</v>
      </c>
      <c r="D8099" s="1" t="s">
        <v>13</v>
      </c>
      <c r="E8099" s="1" t="s">
        <v>4</v>
      </c>
      <c r="F8099" s="2">
        <v>45439</v>
      </c>
      <c r="G8099" s="1" t="str">
        <f>IF(WEEKDAY(Table1[[#This Row],[Order_Date]],2)&gt;=6,"Weekend","Weekday")</f>
        <v>Weekday</v>
      </c>
      <c r="H8099" s="2" t="str">
        <f>TEXT(Table1[[#This Row],[Order_Date]],"mmmm")</f>
        <v>May</v>
      </c>
      <c r="I8099" s="8">
        <f>MONTH(Table1[[#This Row],[Order_Date]])</f>
        <v>5</v>
      </c>
      <c r="J8099" s="8">
        <v>2</v>
      </c>
      <c r="K8099" s="1">
        <v>1812.14</v>
      </c>
      <c r="L8099" s="1">
        <v>0</v>
      </c>
      <c r="M8099" s="1">
        <v>3624.28</v>
      </c>
      <c r="N8099" s="1">
        <f>(Table1[[#This Row],[Quantity]]*Table1[[#This Row],[Unit_Price]])*(1-Table1[[#This Row],[Discount_%]]/100)</f>
        <v>3624.28</v>
      </c>
      <c r="O8099" s="1">
        <v>2219.9499999999998</v>
      </c>
      <c r="P8099" s="1">
        <v>1404.33</v>
      </c>
      <c r="Q8099">
        <f>Table1[[#This Row],[Revenue]]-Table1[[#This Row],[Cost]]</f>
        <v>1404.3300000000004</v>
      </c>
      <c r="R8099" s="6">
        <f>Table1[[#This Row],[Profit]]/Table1[[#This Row],[Revenue]]</f>
        <v>0.3874783405255664</v>
      </c>
    </row>
    <row r="8100" spans="1:18" x14ac:dyDescent="0.45">
      <c r="A8100" s="4" t="s">
        <v>13458</v>
      </c>
      <c r="B8100" s="4" t="s">
        <v>3349</v>
      </c>
      <c r="C8100" s="4" t="s">
        <v>20</v>
      </c>
      <c r="D8100" s="4" t="s">
        <v>57</v>
      </c>
      <c r="E8100" s="4" t="s">
        <v>22</v>
      </c>
      <c r="F8100" s="5">
        <v>45429</v>
      </c>
      <c r="G8100" s="4" t="str">
        <f>IF(WEEKDAY(Table1[[#This Row],[Order_Date]],2)&gt;=6,"Weekend","Weekday")</f>
        <v>Weekday</v>
      </c>
      <c r="H8100" s="5" t="str">
        <f>TEXT(Table1[[#This Row],[Order_Date]],"mmmm")</f>
        <v>May</v>
      </c>
      <c r="I8100" s="7">
        <f>MONTH(Table1[[#This Row],[Order_Date]])</f>
        <v>5</v>
      </c>
      <c r="J8100" s="7">
        <v>1</v>
      </c>
      <c r="K8100" s="4">
        <v>1245.83</v>
      </c>
      <c r="L8100" s="4">
        <v>20</v>
      </c>
      <c r="M8100" s="4">
        <v>996.66</v>
      </c>
      <c r="N8100" s="4">
        <f>(Table1[[#This Row],[Quantity]]*Table1[[#This Row],[Unit_Price]])*(1-Table1[[#This Row],[Discount_%]]/100)</f>
        <v>996.66399999999999</v>
      </c>
      <c r="O8100" s="4">
        <v>654.53</v>
      </c>
      <c r="P8100" s="4">
        <v>342.13</v>
      </c>
      <c r="Q8100">
        <f>Table1[[#This Row],[Revenue]]-Table1[[#This Row],[Cost]]</f>
        <v>342.13</v>
      </c>
      <c r="R8100" s="6">
        <f>Table1[[#This Row],[Profit]]/Table1[[#This Row],[Revenue]]</f>
        <v>0.3432765436558104</v>
      </c>
    </row>
    <row r="8101" spans="1:18" x14ac:dyDescent="0.45">
      <c r="A8101" s="1" t="s">
        <v>13459</v>
      </c>
      <c r="B8101" s="1" t="s">
        <v>2854</v>
      </c>
      <c r="C8101" s="1" t="s">
        <v>2</v>
      </c>
      <c r="D8101" s="1" t="s">
        <v>17</v>
      </c>
      <c r="E8101" s="1" t="s">
        <v>4</v>
      </c>
      <c r="F8101" s="2">
        <v>45705</v>
      </c>
      <c r="G8101" s="1" t="str">
        <f>IF(WEEKDAY(Table1[[#This Row],[Order_Date]],2)&gt;=6,"Weekend","Weekday")</f>
        <v>Weekday</v>
      </c>
      <c r="H8101" s="2" t="str">
        <f>TEXT(Table1[[#This Row],[Order_Date]],"mmmm")</f>
        <v>February</v>
      </c>
      <c r="I8101" s="8">
        <f>MONTH(Table1[[#This Row],[Order_Date]])</f>
        <v>2</v>
      </c>
      <c r="J8101" s="8">
        <v>5</v>
      </c>
      <c r="K8101" s="1">
        <v>143.16</v>
      </c>
      <c r="L8101" s="1">
        <v>15</v>
      </c>
      <c r="M8101" s="1">
        <v>608.42999999999995</v>
      </c>
      <c r="N8101" s="1">
        <f>(Table1[[#This Row],[Quantity]]*Table1[[#This Row],[Unit_Price]])*(1-Table1[[#This Row],[Discount_%]]/100)</f>
        <v>608.42999999999995</v>
      </c>
      <c r="O8101" s="1">
        <v>445.88</v>
      </c>
      <c r="P8101" s="1">
        <v>162.55000000000001</v>
      </c>
      <c r="Q8101">
        <f>Table1[[#This Row],[Revenue]]-Table1[[#This Row],[Cost]]</f>
        <v>162.54999999999995</v>
      </c>
      <c r="R8101" s="6">
        <f>Table1[[#This Row],[Profit]]/Table1[[#This Row],[Revenue]]</f>
        <v>0.26716302614926946</v>
      </c>
    </row>
    <row r="8102" spans="1:18" x14ac:dyDescent="0.45">
      <c r="A8102" s="4" t="s">
        <v>13460</v>
      </c>
      <c r="B8102" s="4" t="s">
        <v>13461</v>
      </c>
      <c r="C8102" s="4" t="s">
        <v>20</v>
      </c>
      <c r="D8102" s="4" t="s">
        <v>57</v>
      </c>
      <c r="E8102" s="4" t="s">
        <v>9</v>
      </c>
      <c r="F8102" s="5">
        <v>45933</v>
      </c>
      <c r="G8102" s="4" t="str">
        <f>IF(WEEKDAY(Table1[[#This Row],[Order_Date]],2)&gt;=6,"Weekend","Weekday")</f>
        <v>Weekday</v>
      </c>
      <c r="H8102" s="5" t="str">
        <f>TEXT(Table1[[#This Row],[Order_Date]],"mmmm")</f>
        <v>October</v>
      </c>
      <c r="I8102" s="7">
        <f>MONTH(Table1[[#This Row],[Order_Date]])</f>
        <v>10</v>
      </c>
      <c r="J8102" s="7">
        <v>2</v>
      </c>
      <c r="K8102" s="4">
        <v>858.06</v>
      </c>
      <c r="L8102" s="4">
        <v>5</v>
      </c>
      <c r="M8102" s="4">
        <v>1630.31</v>
      </c>
      <c r="N8102" s="4">
        <f>(Table1[[#This Row],[Quantity]]*Table1[[#This Row],[Unit_Price]])*(1-Table1[[#This Row],[Discount_%]]/100)</f>
        <v>1630.3139999999999</v>
      </c>
      <c r="O8102" s="4">
        <v>1211.8699999999999</v>
      </c>
      <c r="P8102" s="4">
        <v>418.44</v>
      </c>
      <c r="Q8102">
        <f>Table1[[#This Row],[Revenue]]-Table1[[#This Row],[Cost]]</f>
        <v>418.44000000000005</v>
      </c>
      <c r="R8102" s="6">
        <f>Table1[[#This Row],[Profit]]/Table1[[#This Row],[Revenue]]</f>
        <v>0.25666284326293776</v>
      </c>
    </row>
    <row r="8103" spans="1:18" x14ac:dyDescent="0.45">
      <c r="A8103" s="1" t="s">
        <v>13462</v>
      </c>
      <c r="B8103" s="1" t="s">
        <v>13463</v>
      </c>
      <c r="C8103" s="1" t="s">
        <v>20</v>
      </c>
      <c r="D8103" s="1" t="s">
        <v>57</v>
      </c>
      <c r="E8103" s="1" t="s">
        <v>4</v>
      </c>
      <c r="F8103" s="2">
        <v>45682</v>
      </c>
      <c r="G8103" s="1" t="str">
        <f>IF(WEEKDAY(Table1[[#This Row],[Order_Date]],2)&gt;=6,"Weekend","Weekday")</f>
        <v>Weekend</v>
      </c>
      <c r="H8103" s="2" t="str">
        <f>TEXT(Table1[[#This Row],[Order_Date]],"mmmm")</f>
        <v>January</v>
      </c>
      <c r="I8103" s="8">
        <f>MONTH(Table1[[#This Row],[Order_Date]])</f>
        <v>1</v>
      </c>
      <c r="J8103" s="8">
        <v>2</v>
      </c>
      <c r="K8103" s="1">
        <v>4316.5600000000004</v>
      </c>
      <c r="L8103" s="1">
        <v>0</v>
      </c>
      <c r="M8103" s="1">
        <v>8633.1200000000008</v>
      </c>
      <c r="N8103" s="1">
        <f>(Table1[[#This Row],[Quantity]]*Table1[[#This Row],[Unit_Price]])*(1-Table1[[#This Row],[Discount_%]]/100)</f>
        <v>8633.1200000000008</v>
      </c>
      <c r="O8103" s="1">
        <v>7015.23</v>
      </c>
      <c r="P8103" s="1">
        <v>1617.89</v>
      </c>
      <c r="Q8103">
        <f>Table1[[#This Row],[Revenue]]-Table1[[#This Row],[Cost]]</f>
        <v>1617.8900000000012</v>
      </c>
      <c r="R8103" s="6">
        <f>Table1[[#This Row],[Profit]]/Table1[[#This Row],[Revenue]]</f>
        <v>0.18740501695794798</v>
      </c>
    </row>
    <row r="8104" spans="1:18" x14ac:dyDescent="0.45">
      <c r="A8104" s="4" t="s">
        <v>13464</v>
      </c>
      <c r="B8104" s="4" t="s">
        <v>841</v>
      </c>
      <c r="C8104" s="4" t="s">
        <v>7</v>
      </c>
      <c r="D8104" s="4" t="s">
        <v>71</v>
      </c>
      <c r="E8104" s="4" t="s">
        <v>14</v>
      </c>
      <c r="F8104" s="5">
        <v>45798</v>
      </c>
      <c r="G8104" s="4" t="str">
        <f>IF(WEEKDAY(Table1[[#This Row],[Order_Date]],2)&gt;=6,"Weekend","Weekday")</f>
        <v>Weekday</v>
      </c>
      <c r="H8104" s="5" t="str">
        <f>TEXT(Table1[[#This Row],[Order_Date]],"mmmm")</f>
        <v>May</v>
      </c>
      <c r="I8104" s="7">
        <f>MONTH(Table1[[#This Row],[Order_Date]])</f>
        <v>5</v>
      </c>
      <c r="J8104" s="7">
        <v>2</v>
      </c>
      <c r="K8104" s="4">
        <v>4464.0200000000004</v>
      </c>
      <c r="L8104" s="4">
        <v>20</v>
      </c>
      <c r="M8104" s="4">
        <v>7142.43</v>
      </c>
      <c r="N8104" s="4">
        <f>(Table1[[#This Row],[Quantity]]*Table1[[#This Row],[Unit_Price]])*(1-Table1[[#This Row],[Discount_%]]/100)</f>
        <v>7142.4320000000007</v>
      </c>
      <c r="O8104" s="4">
        <v>5966.32</v>
      </c>
      <c r="P8104" s="4">
        <v>1176.1099999999999</v>
      </c>
      <c r="Q8104">
        <f>Table1[[#This Row],[Revenue]]-Table1[[#This Row],[Cost]]</f>
        <v>1176.1100000000006</v>
      </c>
      <c r="R8104" s="6">
        <f>Table1[[#This Row],[Profit]]/Table1[[#This Row],[Revenue]]</f>
        <v>0.16466524698176949</v>
      </c>
    </row>
    <row r="8105" spans="1:18" x14ac:dyDescent="0.45">
      <c r="A8105" s="1" t="s">
        <v>13465</v>
      </c>
      <c r="B8105" s="1" t="s">
        <v>13466</v>
      </c>
      <c r="C8105" s="1" t="s">
        <v>12</v>
      </c>
      <c r="D8105" s="1" t="s">
        <v>111</v>
      </c>
      <c r="E8105" s="1" t="s">
        <v>4</v>
      </c>
      <c r="F8105" s="2">
        <v>45417</v>
      </c>
      <c r="G8105" s="1" t="str">
        <f>IF(WEEKDAY(Table1[[#This Row],[Order_Date]],2)&gt;=6,"Weekend","Weekday")</f>
        <v>Weekend</v>
      </c>
      <c r="H8105" s="2" t="str">
        <f>TEXT(Table1[[#This Row],[Order_Date]],"mmmm")</f>
        <v>May</v>
      </c>
      <c r="I8105" s="8">
        <f>MONTH(Table1[[#This Row],[Order_Date]])</f>
        <v>5</v>
      </c>
      <c r="J8105" s="8">
        <v>3</v>
      </c>
      <c r="K8105" s="1">
        <v>1837.4</v>
      </c>
      <c r="L8105" s="1">
        <v>10</v>
      </c>
      <c r="M8105" s="1">
        <v>4960.9799999999996</v>
      </c>
      <c r="N8105" s="1">
        <f>(Table1[[#This Row],[Quantity]]*Table1[[#This Row],[Unit_Price]])*(1-Table1[[#This Row],[Discount_%]]/100)</f>
        <v>4960.9800000000005</v>
      </c>
      <c r="O8105" s="1">
        <v>3490.33</v>
      </c>
      <c r="P8105" s="1">
        <v>1470.65</v>
      </c>
      <c r="Q8105">
        <f>Table1[[#This Row],[Revenue]]-Table1[[#This Row],[Cost]]</f>
        <v>1470.6499999999996</v>
      </c>
      <c r="R8105" s="6">
        <f>Table1[[#This Row],[Profit]]/Table1[[#This Row],[Revenue]]</f>
        <v>0.29644344464198613</v>
      </c>
    </row>
    <row r="8106" spans="1:18" x14ac:dyDescent="0.45">
      <c r="A8106" s="4" t="s">
        <v>13467</v>
      </c>
      <c r="B8106" s="4" t="s">
        <v>3685</v>
      </c>
      <c r="C8106" s="4" t="s">
        <v>20</v>
      </c>
      <c r="D8106" s="4" t="s">
        <v>60</v>
      </c>
      <c r="E8106" s="4" t="s">
        <v>14</v>
      </c>
      <c r="F8106" s="5">
        <v>45815</v>
      </c>
      <c r="G8106" s="4" t="str">
        <f>IF(WEEKDAY(Table1[[#This Row],[Order_Date]],2)&gt;=6,"Weekend","Weekday")</f>
        <v>Weekend</v>
      </c>
      <c r="H8106" s="5" t="str">
        <f>TEXT(Table1[[#This Row],[Order_Date]],"mmmm")</f>
        <v>June</v>
      </c>
      <c r="I8106" s="7">
        <f>MONTH(Table1[[#This Row],[Order_Date]])</f>
        <v>6</v>
      </c>
      <c r="J8106" s="7">
        <v>3</v>
      </c>
      <c r="K8106" s="4">
        <v>3401.78</v>
      </c>
      <c r="L8106" s="4">
        <v>5</v>
      </c>
      <c r="M8106" s="4">
        <v>9695.07</v>
      </c>
      <c r="N8106" s="4">
        <f>(Table1[[#This Row],[Quantity]]*Table1[[#This Row],[Unit_Price]])*(1-Table1[[#This Row],[Discount_%]]/100)</f>
        <v>9695.0730000000003</v>
      </c>
      <c r="O8106" s="4">
        <v>7180.21</v>
      </c>
      <c r="P8106" s="4">
        <v>2514.86</v>
      </c>
      <c r="Q8106">
        <f>Table1[[#This Row],[Revenue]]-Table1[[#This Row],[Cost]]</f>
        <v>2514.8599999999997</v>
      </c>
      <c r="R8106" s="6">
        <f>Table1[[#This Row],[Profit]]/Table1[[#This Row],[Revenue]]</f>
        <v>0.25939575474957893</v>
      </c>
    </row>
    <row r="8107" spans="1:18" x14ac:dyDescent="0.45">
      <c r="A8107" s="1" t="s">
        <v>13468</v>
      </c>
      <c r="B8107" s="1" t="s">
        <v>7809</v>
      </c>
      <c r="C8107" s="1" t="s">
        <v>28</v>
      </c>
      <c r="D8107" s="1" t="s">
        <v>35</v>
      </c>
      <c r="E8107" s="1" t="s">
        <v>14</v>
      </c>
      <c r="F8107" s="2">
        <v>45769</v>
      </c>
      <c r="G8107" s="1" t="str">
        <f>IF(WEEKDAY(Table1[[#This Row],[Order_Date]],2)&gt;=6,"Weekend","Weekday")</f>
        <v>Weekday</v>
      </c>
      <c r="H8107" s="2" t="str">
        <f>TEXT(Table1[[#This Row],[Order_Date]],"mmmm")</f>
        <v>April</v>
      </c>
      <c r="I8107" s="8">
        <f>MONTH(Table1[[#This Row],[Order_Date]])</f>
        <v>4</v>
      </c>
      <c r="J8107" s="8">
        <v>3</v>
      </c>
      <c r="K8107" s="1">
        <v>4004.78</v>
      </c>
      <c r="L8107" s="1">
        <v>10</v>
      </c>
      <c r="M8107" s="1">
        <v>10812.91</v>
      </c>
      <c r="N8107" s="1">
        <f>(Table1[[#This Row],[Quantity]]*Table1[[#This Row],[Unit_Price]])*(1-Table1[[#This Row],[Discount_%]]/100)</f>
        <v>10812.906000000001</v>
      </c>
      <c r="O8107" s="1">
        <v>6960.63</v>
      </c>
      <c r="P8107" s="1">
        <v>3852.28</v>
      </c>
      <c r="Q8107">
        <f>Table1[[#This Row],[Revenue]]-Table1[[#This Row],[Cost]]</f>
        <v>3852.2799999999997</v>
      </c>
      <c r="R8107" s="6">
        <f>Table1[[#This Row],[Profit]]/Table1[[#This Row],[Revenue]]</f>
        <v>0.35626672190927328</v>
      </c>
    </row>
    <row r="8108" spans="1:18" x14ac:dyDescent="0.45">
      <c r="A8108" s="4" t="s">
        <v>13469</v>
      </c>
      <c r="B8108" s="4" t="s">
        <v>7024</v>
      </c>
      <c r="C8108" s="4" t="s">
        <v>2</v>
      </c>
      <c r="D8108" s="4" t="s">
        <v>65</v>
      </c>
      <c r="E8108" s="4" t="s">
        <v>14</v>
      </c>
      <c r="F8108" s="5">
        <v>45802</v>
      </c>
      <c r="G8108" s="4" t="str">
        <f>IF(WEEKDAY(Table1[[#This Row],[Order_Date]],2)&gt;=6,"Weekend","Weekday")</f>
        <v>Weekend</v>
      </c>
      <c r="H8108" s="5" t="str">
        <f>TEXT(Table1[[#This Row],[Order_Date]],"mmmm")</f>
        <v>May</v>
      </c>
      <c r="I8108" s="7">
        <f>MONTH(Table1[[#This Row],[Order_Date]])</f>
        <v>5</v>
      </c>
      <c r="J8108" s="7">
        <v>5</v>
      </c>
      <c r="K8108" s="4">
        <v>509.2</v>
      </c>
      <c r="L8108" s="4">
        <v>5</v>
      </c>
      <c r="M8108" s="4">
        <v>2418.6999999999998</v>
      </c>
      <c r="N8108" s="4">
        <f>(Table1[[#This Row],[Quantity]]*Table1[[#This Row],[Unit_Price]])*(1-Table1[[#This Row],[Discount_%]]/100)</f>
        <v>2418.6999999999998</v>
      </c>
      <c r="O8108" s="4">
        <v>1720.51</v>
      </c>
      <c r="P8108" s="4">
        <v>698.19</v>
      </c>
      <c r="Q8108">
        <f>Table1[[#This Row],[Revenue]]-Table1[[#This Row],[Cost]]</f>
        <v>698.18999999999983</v>
      </c>
      <c r="R8108" s="6">
        <f>Table1[[#This Row],[Profit]]/Table1[[#This Row],[Revenue]]</f>
        <v>0.28866333154173734</v>
      </c>
    </row>
    <row r="8109" spans="1:18" x14ac:dyDescent="0.45">
      <c r="A8109" s="1" t="s">
        <v>13470</v>
      </c>
      <c r="B8109" s="1" t="s">
        <v>13471</v>
      </c>
      <c r="C8109" s="1" t="s">
        <v>12</v>
      </c>
      <c r="D8109" s="1" t="s">
        <v>13</v>
      </c>
      <c r="E8109" s="1" t="s">
        <v>4</v>
      </c>
      <c r="F8109" s="2">
        <v>45587</v>
      </c>
      <c r="G8109" s="1" t="str">
        <f>IF(WEEKDAY(Table1[[#This Row],[Order_Date]],2)&gt;=6,"Weekend","Weekday")</f>
        <v>Weekday</v>
      </c>
      <c r="H8109" s="2" t="str">
        <f>TEXT(Table1[[#This Row],[Order_Date]],"mmmm")</f>
        <v>October</v>
      </c>
      <c r="I8109" s="8">
        <f>MONTH(Table1[[#This Row],[Order_Date]])</f>
        <v>10</v>
      </c>
      <c r="J8109" s="8">
        <v>4</v>
      </c>
      <c r="K8109" s="1">
        <v>3114.72</v>
      </c>
      <c r="L8109" s="1">
        <v>5</v>
      </c>
      <c r="M8109" s="1">
        <v>11835.94</v>
      </c>
      <c r="N8109" s="1">
        <f>(Table1[[#This Row],[Quantity]]*Table1[[#This Row],[Unit_Price]])*(1-Table1[[#This Row],[Discount_%]]/100)</f>
        <v>11835.935999999998</v>
      </c>
      <c r="O8109" s="1">
        <v>8175.04</v>
      </c>
      <c r="P8109" s="1">
        <v>3660.9</v>
      </c>
      <c r="Q8109">
        <f>Table1[[#This Row],[Revenue]]-Table1[[#This Row],[Cost]]</f>
        <v>3660.9000000000005</v>
      </c>
      <c r="R8109" s="6">
        <f>Table1[[#This Row],[Profit]]/Table1[[#This Row],[Revenue]]</f>
        <v>0.30930369704476368</v>
      </c>
    </row>
    <row r="8110" spans="1:18" x14ac:dyDescent="0.45">
      <c r="A8110" s="4" t="s">
        <v>13472</v>
      </c>
      <c r="B8110" s="4" t="s">
        <v>13473</v>
      </c>
      <c r="C8110" s="4" t="s">
        <v>2</v>
      </c>
      <c r="D8110" s="4" t="s">
        <v>3</v>
      </c>
      <c r="E8110" s="4" t="s">
        <v>4</v>
      </c>
      <c r="F8110" s="5">
        <v>45920</v>
      </c>
      <c r="G8110" s="4" t="str">
        <f>IF(WEEKDAY(Table1[[#This Row],[Order_Date]],2)&gt;=6,"Weekend","Weekday")</f>
        <v>Weekend</v>
      </c>
      <c r="H8110" s="5" t="str">
        <f>TEXT(Table1[[#This Row],[Order_Date]],"mmmm")</f>
        <v>September</v>
      </c>
      <c r="I8110" s="7">
        <f>MONTH(Table1[[#This Row],[Order_Date]])</f>
        <v>9</v>
      </c>
      <c r="J8110" s="7">
        <v>2</v>
      </c>
      <c r="K8110" s="4">
        <v>3195.8</v>
      </c>
      <c r="L8110" s="4">
        <v>5</v>
      </c>
      <c r="M8110" s="4">
        <v>6072.02</v>
      </c>
      <c r="N8110" s="4">
        <f>(Table1[[#This Row],[Quantity]]*Table1[[#This Row],[Unit_Price]])*(1-Table1[[#This Row],[Discount_%]]/100)</f>
        <v>6072.02</v>
      </c>
      <c r="O8110" s="4">
        <v>4990.53</v>
      </c>
      <c r="P8110" s="4">
        <v>1081.49</v>
      </c>
      <c r="Q8110">
        <f>Table1[[#This Row],[Revenue]]-Table1[[#This Row],[Cost]]</f>
        <v>1081.4900000000007</v>
      </c>
      <c r="R8110" s="6">
        <f>Table1[[#This Row],[Profit]]/Table1[[#This Row],[Revenue]]</f>
        <v>0.17811041465607819</v>
      </c>
    </row>
    <row r="8111" spans="1:18" x14ac:dyDescent="0.45">
      <c r="A8111" s="1" t="s">
        <v>13474</v>
      </c>
      <c r="B8111" s="1" t="s">
        <v>7183</v>
      </c>
      <c r="C8111" s="1" t="s">
        <v>20</v>
      </c>
      <c r="D8111" s="1" t="s">
        <v>103</v>
      </c>
      <c r="E8111" s="1" t="s">
        <v>9</v>
      </c>
      <c r="F8111" s="2">
        <v>45370</v>
      </c>
      <c r="G8111" s="1" t="str">
        <f>IF(WEEKDAY(Table1[[#This Row],[Order_Date]],2)&gt;=6,"Weekend","Weekday")</f>
        <v>Weekday</v>
      </c>
      <c r="H8111" s="2" t="str">
        <f>TEXT(Table1[[#This Row],[Order_Date]],"mmmm")</f>
        <v>March</v>
      </c>
      <c r="I8111" s="8">
        <f>MONTH(Table1[[#This Row],[Order_Date]])</f>
        <v>3</v>
      </c>
      <c r="J8111" s="8">
        <v>3</v>
      </c>
      <c r="K8111" s="1">
        <v>4083.23</v>
      </c>
      <c r="L8111" s="1">
        <v>15</v>
      </c>
      <c r="M8111" s="1">
        <v>10412.24</v>
      </c>
      <c r="N8111" s="1">
        <f>(Table1[[#This Row],[Quantity]]*Table1[[#This Row],[Unit_Price]])*(1-Table1[[#This Row],[Discount_%]]/100)</f>
        <v>10412.236500000001</v>
      </c>
      <c r="O8111" s="1">
        <v>7604.91</v>
      </c>
      <c r="P8111" s="1">
        <v>2807.33</v>
      </c>
      <c r="Q8111">
        <f>Table1[[#This Row],[Revenue]]-Table1[[#This Row],[Cost]]</f>
        <v>2807.33</v>
      </c>
      <c r="R8111" s="6">
        <f>Table1[[#This Row],[Profit]]/Table1[[#This Row],[Revenue]]</f>
        <v>0.26961825697448388</v>
      </c>
    </row>
    <row r="8112" spans="1:18" x14ac:dyDescent="0.45">
      <c r="A8112" s="4" t="s">
        <v>13475</v>
      </c>
      <c r="B8112" s="4" t="s">
        <v>5864</v>
      </c>
      <c r="C8112" s="4" t="s">
        <v>12</v>
      </c>
      <c r="D8112" s="4" t="s">
        <v>41</v>
      </c>
      <c r="E8112" s="4" t="s">
        <v>9</v>
      </c>
      <c r="F8112" s="5">
        <v>45300</v>
      </c>
      <c r="G8112" s="4" t="str">
        <f>IF(WEEKDAY(Table1[[#This Row],[Order_Date]],2)&gt;=6,"Weekend","Weekday")</f>
        <v>Weekday</v>
      </c>
      <c r="H8112" s="5" t="str">
        <f>TEXT(Table1[[#This Row],[Order_Date]],"mmmm")</f>
        <v>January</v>
      </c>
      <c r="I8112" s="7">
        <f>MONTH(Table1[[#This Row],[Order_Date]])</f>
        <v>1</v>
      </c>
      <c r="J8112" s="7">
        <v>5</v>
      </c>
      <c r="K8112" s="4">
        <v>4016.27</v>
      </c>
      <c r="L8112" s="4">
        <v>0</v>
      </c>
      <c r="M8112" s="4">
        <v>20081.349999999999</v>
      </c>
      <c r="N8112" s="4">
        <f>(Table1[[#This Row],[Quantity]]*Table1[[#This Row],[Unit_Price]])*(1-Table1[[#This Row],[Discount_%]]/100)</f>
        <v>20081.349999999999</v>
      </c>
      <c r="O8112" s="4">
        <v>14242.28</v>
      </c>
      <c r="P8112" s="4">
        <v>5839.07</v>
      </c>
      <c r="Q8112">
        <f>Table1[[#This Row],[Revenue]]-Table1[[#This Row],[Cost]]</f>
        <v>5839.0699999999979</v>
      </c>
      <c r="R8112" s="6">
        <f>Table1[[#This Row],[Profit]]/Table1[[#This Row],[Revenue]]</f>
        <v>0.29077078981243792</v>
      </c>
    </row>
    <row r="8113" spans="1:18" x14ac:dyDescent="0.45">
      <c r="A8113" s="1" t="s">
        <v>13476</v>
      </c>
      <c r="B8113" s="1" t="s">
        <v>13477</v>
      </c>
      <c r="C8113" s="1" t="s">
        <v>28</v>
      </c>
      <c r="D8113" s="1" t="s">
        <v>137</v>
      </c>
      <c r="E8113" s="1" t="s">
        <v>9</v>
      </c>
      <c r="F8113" s="2">
        <v>45572</v>
      </c>
      <c r="G8113" s="1" t="str">
        <f>IF(WEEKDAY(Table1[[#This Row],[Order_Date]],2)&gt;=6,"Weekend","Weekday")</f>
        <v>Weekday</v>
      </c>
      <c r="H8113" s="2" t="str">
        <f>TEXT(Table1[[#This Row],[Order_Date]],"mmmm")</f>
        <v>October</v>
      </c>
      <c r="I8113" s="8">
        <f>MONTH(Table1[[#This Row],[Order_Date]])</f>
        <v>10</v>
      </c>
      <c r="J8113" s="8">
        <v>2</v>
      </c>
      <c r="K8113" s="1">
        <v>1348.2</v>
      </c>
      <c r="L8113" s="1">
        <v>5</v>
      </c>
      <c r="M8113" s="1">
        <v>2561.58</v>
      </c>
      <c r="N8113" s="1">
        <f>(Table1[[#This Row],[Quantity]]*Table1[[#This Row],[Unit_Price]])*(1-Table1[[#This Row],[Discount_%]]/100)</f>
        <v>2561.58</v>
      </c>
      <c r="O8113" s="1">
        <v>1544.23</v>
      </c>
      <c r="P8113" s="1">
        <v>1017.35</v>
      </c>
      <c r="Q8113">
        <f>Table1[[#This Row],[Revenue]]-Table1[[#This Row],[Cost]]</f>
        <v>1017.3499999999999</v>
      </c>
      <c r="R8113" s="6">
        <f>Table1[[#This Row],[Profit]]/Table1[[#This Row],[Revenue]]</f>
        <v>0.39715722327625919</v>
      </c>
    </row>
    <row r="8114" spans="1:18" x14ac:dyDescent="0.45">
      <c r="A8114" s="4" t="s">
        <v>13478</v>
      </c>
      <c r="B8114" s="4" t="s">
        <v>3973</v>
      </c>
      <c r="C8114" s="4" t="s">
        <v>12</v>
      </c>
      <c r="D8114" s="4" t="s">
        <v>32</v>
      </c>
      <c r="E8114" s="4" t="s">
        <v>9</v>
      </c>
      <c r="F8114" s="5">
        <v>45529</v>
      </c>
      <c r="G8114" s="4" t="str">
        <f>IF(WEEKDAY(Table1[[#This Row],[Order_Date]],2)&gt;=6,"Weekend","Weekday")</f>
        <v>Weekend</v>
      </c>
      <c r="H8114" s="5" t="str">
        <f>TEXT(Table1[[#This Row],[Order_Date]],"mmmm")</f>
        <v>August</v>
      </c>
      <c r="I8114" s="7">
        <f>MONTH(Table1[[#This Row],[Order_Date]])</f>
        <v>8</v>
      </c>
      <c r="J8114" s="7">
        <v>1</v>
      </c>
      <c r="K8114" s="4">
        <v>393.13</v>
      </c>
      <c r="L8114" s="4">
        <v>15</v>
      </c>
      <c r="M8114" s="4">
        <v>334.16</v>
      </c>
      <c r="N8114" s="4">
        <f>(Table1[[#This Row],[Quantity]]*Table1[[#This Row],[Unit_Price]])*(1-Table1[[#This Row],[Discount_%]]/100)</f>
        <v>334.16050000000001</v>
      </c>
      <c r="O8114" s="4">
        <v>241.23</v>
      </c>
      <c r="P8114" s="4">
        <v>92.93</v>
      </c>
      <c r="Q8114">
        <f>Table1[[#This Row],[Revenue]]-Table1[[#This Row],[Cost]]</f>
        <v>92.930000000000035</v>
      </c>
      <c r="R8114" s="6">
        <f>Table1[[#This Row],[Profit]]/Table1[[#This Row],[Revenue]]</f>
        <v>0.27810031122815415</v>
      </c>
    </row>
    <row r="8115" spans="1:18" x14ac:dyDescent="0.45">
      <c r="A8115" s="1" t="s">
        <v>13479</v>
      </c>
      <c r="B8115" s="1" t="s">
        <v>7979</v>
      </c>
      <c r="C8115" s="1" t="s">
        <v>20</v>
      </c>
      <c r="D8115" s="1" t="s">
        <v>21</v>
      </c>
      <c r="E8115" s="1" t="s">
        <v>4</v>
      </c>
      <c r="F8115" s="2">
        <v>45988</v>
      </c>
      <c r="G8115" s="1" t="str">
        <f>IF(WEEKDAY(Table1[[#This Row],[Order_Date]],2)&gt;=6,"Weekend","Weekday")</f>
        <v>Weekday</v>
      </c>
      <c r="H8115" s="2" t="str">
        <f>TEXT(Table1[[#This Row],[Order_Date]],"mmmm")</f>
        <v>November</v>
      </c>
      <c r="I8115" s="8">
        <f>MONTH(Table1[[#This Row],[Order_Date]])</f>
        <v>11</v>
      </c>
      <c r="J8115" s="8">
        <v>3</v>
      </c>
      <c r="K8115" s="1">
        <v>4142.28</v>
      </c>
      <c r="L8115" s="1">
        <v>10</v>
      </c>
      <c r="M8115" s="1">
        <v>11184.16</v>
      </c>
      <c r="N8115" s="1">
        <f>(Table1[[#This Row],[Quantity]]*Table1[[#This Row],[Unit_Price]])*(1-Table1[[#This Row],[Discount_%]]/100)</f>
        <v>11184.156000000001</v>
      </c>
      <c r="O8115" s="1">
        <v>7515.61</v>
      </c>
      <c r="P8115" s="1">
        <v>3668.55</v>
      </c>
      <c r="Q8115">
        <f>Table1[[#This Row],[Revenue]]-Table1[[#This Row],[Cost]]</f>
        <v>3668.55</v>
      </c>
      <c r="R8115" s="6">
        <f>Table1[[#This Row],[Profit]]/Table1[[#This Row],[Revenue]]</f>
        <v>0.3280130112587803</v>
      </c>
    </row>
    <row r="8116" spans="1:18" x14ac:dyDescent="0.45">
      <c r="A8116" s="4" t="s">
        <v>13480</v>
      </c>
      <c r="B8116" s="4" t="s">
        <v>9571</v>
      </c>
      <c r="C8116" s="4" t="s">
        <v>28</v>
      </c>
      <c r="D8116" s="4" t="s">
        <v>29</v>
      </c>
      <c r="E8116" s="4" t="s">
        <v>22</v>
      </c>
      <c r="F8116" s="5">
        <v>45546</v>
      </c>
      <c r="G8116" s="4" t="str">
        <f>IF(WEEKDAY(Table1[[#This Row],[Order_Date]],2)&gt;=6,"Weekend","Weekday")</f>
        <v>Weekday</v>
      </c>
      <c r="H8116" s="5" t="str">
        <f>TEXT(Table1[[#This Row],[Order_Date]],"mmmm")</f>
        <v>September</v>
      </c>
      <c r="I8116" s="7">
        <f>MONTH(Table1[[#This Row],[Order_Date]])</f>
        <v>9</v>
      </c>
      <c r="J8116" s="7">
        <v>1</v>
      </c>
      <c r="K8116" s="4">
        <v>292.02999999999997</v>
      </c>
      <c r="L8116" s="4">
        <v>5</v>
      </c>
      <c r="M8116" s="4">
        <v>277.43</v>
      </c>
      <c r="N8116" s="4">
        <f>(Table1[[#This Row],[Quantity]]*Table1[[#This Row],[Unit_Price]])*(1-Table1[[#This Row],[Discount_%]]/100)</f>
        <v>277.42849999999999</v>
      </c>
      <c r="O8116" s="4">
        <v>173.3</v>
      </c>
      <c r="P8116" s="4">
        <v>104.13</v>
      </c>
      <c r="Q8116">
        <f>Table1[[#This Row],[Revenue]]-Table1[[#This Row],[Cost]]</f>
        <v>104.13</v>
      </c>
      <c r="R8116" s="6">
        <f>Table1[[#This Row],[Profit]]/Table1[[#This Row],[Revenue]]</f>
        <v>0.37533792307969577</v>
      </c>
    </row>
    <row r="8117" spans="1:18" x14ac:dyDescent="0.45">
      <c r="A8117" s="1" t="s">
        <v>13481</v>
      </c>
      <c r="B8117" s="1" t="s">
        <v>13482</v>
      </c>
      <c r="C8117" s="1" t="s">
        <v>2</v>
      </c>
      <c r="D8117" s="1" t="s">
        <v>68</v>
      </c>
      <c r="E8117" s="1" t="s">
        <v>22</v>
      </c>
      <c r="F8117" s="2">
        <v>45731</v>
      </c>
      <c r="G8117" s="1" t="str">
        <f>IF(WEEKDAY(Table1[[#This Row],[Order_Date]],2)&gt;=6,"Weekend","Weekday")</f>
        <v>Weekend</v>
      </c>
      <c r="H8117" s="2" t="str">
        <f>TEXT(Table1[[#This Row],[Order_Date]],"mmmm")</f>
        <v>March</v>
      </c>
      <c r="I8117" s="8">
        <f>MONTH(Table1[[#This Row],[Order_Date]])</f>
        <v>3</v>
      </c>
      <c r="J8117" s="8">
        <v>2</v>
      </c>
      <c r="K8117" s="1">
        <v>2906.45</v>
      </c>
      <c r="L8117" s="1">
        <v>15</v>
      </c>
      <c r="M8117" s="1">
        <v>4940.96</v>
      </c>
      <c r="N8117" s="1">
        <f>(Table1[[#This Row],[Quantity]]*Table1[[#This Row],[Unit_Price]])*(1-Table1[[#This Row],[Discount_%]]/100)</f>
        <v>4940.9649999999992</v>
      </c>
      <c r="O8117" s="1">
        <v>3908.27</v>
      </c>
      <c r="P8117" s="1">
        <v>1032.69</v>
      </c>
      <c r="Q8117">
        <f>Table1[[#This Row],[Revenue]]-Table1[[#This Row],[Cost]]</f>
        <v>1032.69</v>
      </c>
      <c r="R8117" s="6">
        <f>Table1[[#This Row],[Profit]]/Table1[[#This Row],[Revenue]]</f>
        <v>0.20900594216508533</v>
      </c>
    </row>
    <row r="8118" spans="1:18" x14ac:dyDescent="0.45">
      <c r="A8118" s="4" t="s">
        <v>13483</v>
      </c>
      <c r="B8118" s="4" t="s">
        <v>13484</v>
      </c>
      <c r="C8118" s="4" t="s">
        <v>20</v>
      </c>
      <c r="D8118" s="4" t="s">
        <v>25</v>
      </c>
      <c r="E8118" s="4" t="s">
        <v>14</v>
      </c>
      <c r="F8118" s="5">
        <v>45563</v>
      </c>
      <c r="G8118" s="4" t="str">
        <f>IF(WEEKDAY(Table1[[#This Row],[Order_Date]],2)&gt;=6,"Weekend","Weekday")</f>
        <v>Weekend</v>
      </c>
      <c r="H8118" s="5" t="str">
        <f>TEXT(Table1[[#This Row],[Order_Date]],"mmmm")</f>
        <v>September</v>
      </c>
      <c r="I8118" s="7">
        <f>MONTH(Table1[[#This Row],[Order_Date]])</f>
        <v>9</v>
      </c>
      <c r="J8118" s="7">
        <v>4</v>
      </c>
      <c r="K8118" s="4">
        <v>2778.78</v>
      </c>
      <c r="L8118" s="4">
        <v>15</v>
      </c>
      <c r="M8118" s="4">
        <v>9447.85</v>
      </c>
      <c r="N8118" s="4">
        <f>(Table1[[#This Row],[Quantity]]*Table1[[#This Row],[Unit_Price]])*(1-Table1[[#This Row],[Discount_%]]/100)</f>
        <v>9447.8520000000008</v>
      </c>
      <c r="O8118" s="4">
        <v>7158.8</v>
      </c>
      <c r="P8118" s="4">
        <v>2289.0500000000002</v>
      </c>
      <c r="Q8118">
        <f>Table1[[#This Row],[Revenue]]-Table1[[#This Row],[Cost]]</f>
        <v>2289.0500000000002</v>
      </c>
      <c r="R8118" s="6">
        <f>Table1[[#This Row],[Profit]]/Table1[[#This Row],[Revenue]]</f>
        <v>0.24228263573193903</v>
      </c>
    </row>
    <row r="8119" spans="1:18" x14ac:dyDescent="0.45">
      <c r="A8119" s="1" t="s">
        <v>13485</v>
      </c>
      <c r="B8119" s="1" t="s">
        <v>4116</v>
      </c>
      <c r="C8119" s="1" t="s">
        <v>12</v>
      </c>
      <c r="D8119" s="1" t="s">
        <v>38</v>
      </c>
      <c r="E8119" s="1" t="s">
        <v>9</v>
      </c>
      <c r="F8119" s="2">
        <v>45472</v>
      </c>
      <c r="G8119" s="1" t="str">
        <f>IF(WEEKDAY(Table1[[#This Row],[Order_Date]],2)&gt;=6,"Weekend","Weekday")</f>
        <v>Weekend</v>
      </c>
      <c r="H8119" s="2" t="str">
        <f>TEXT(Table1[[#This Row],[Order_Date]],"mmmm")</f>
        <v>June</v>
      </c>
      <c r="I8119" s="8">
        <f>MONTH(Table1[[#This Row],[Order_Date]])</f>
        <v>6</v>
      </c>
      <c r="J8119" s="8">
        <v>3</v>
      </c>
      <c r="K8119" s="1">
        <v>4445.8999999999996</v>
      </c>
      <c r="L8119" s="1">
        <v>15</v>
      </c>
      <c r="M8119" s="1">
        <v>11337.04</v>
      </c>
      <c r="N8119" s="1">
        <f>(Table1[[#This Row],[Quantity]]*Table1[[#This Row],[Unit_Price]])*(1-Table1[[#This Row],[Discount_%]]/100)</f>
        <v>11337.044999999998</v>
      </c>
      <c r="O8119" s="1">
        <v>6968.48</v>
      </c>
      <c r="P8119" s="1">
        <v>4368.5600000000004</v>
      </c>
      <c r="Q8119">
        <f>Table1[[#This Row],[Revenue]]-Table1[[#This Row],[Cost]]</f>
        <v>4368.5600000000013</v>
      </c>
      <c r="R8119" s="6">
        <f>Table1[[#This Row],[Profit]]/Table1[[#This Row],[Revenue]]</f>
        <v>0.3853351492100231</v>
      </c>
    </row>
    <row r="8120" spans="1:18" x14ac:dyDescent="0.45">
      <c r="A8120" s="4" t="s">
        <v>13486</v>
      </c>
      <c r="B8120" s="4" t="s">
        <v>13487</v>
      </c>
      <c r="C8120" s="4" t="s">
        <v>20</v>
      </c>
      <c r="D8120" s="4" t="s">
        <v>60</v>
      </c>
      <c r="E8120" s="4" t="s">
        <v>14</v>
      </c>
      <c r="F8120" s="5">
        <v>45978</v>
      </c>
      <c r="G8120" s="4" t="str">
        <f>IF(WEEKDAY(Table1[[#This Row],[Order_Date]],2)&gt;=6,"Weekend","Weekday")</f>
        <v>Weekday</v>
      </c>
      <c r="H8120" s="5" t="str">
        <f>TEXT(Table1[[#This Row],[Order_Date]],"mmmm")</f>
        <v>November</v>
      </c>
      <c r="I8120" s="7">
        <f>MONTH(Table1[[#This Row],[Order_Date]])</f>
        <v>11</v>
      </c>
      <c r="J8120" s="7">
        <v>2</v>
      </c>
      <c r="K8120" s="4">
        <v>2747.02</v>
      </c>
      <c r="L8120" s="4">
        <v>15</v>
      </c>
      <c r="M8120" s="4">
        <v>4669.93</v>
      </c>
      <c r="N8120" s="4">
        <f>(Table1[[#This Row],[Quantity]]*Table1[[#This Row],[Unit_Price]])*(1-Table1[[#This Row],[Discount_%]]/100)</f>
        <v>4669.9340000000002</v>
      </c>
      <c r="O8120" s="4">
        <v>2862.4</v>
      </c>
      <c r="P8120" s="4">
        <v>1807.53</v>
      </c>
      <c r="Q8120">
        <f>Table1[[#This Row],[Revenue]]-Table1[[#This Row],[Cost]]</f>
        <v>1807.5300000000002</v>
      </c>
      <c r="R8120" s="6">
        <f>Table1[[#This Row],[Profit]]/Table1[[#This Row],[Revenue]]</f>
        <v>0.38705719357677737</v>
      </c>
    </row>
    <row r="8121" spans="1:18" x14ac:dyDescent="0.45">
      <c r="A8121" s="1" t="s">
        <v>13488</v>
      </c>
      <c r="B8121" s="1" t="s">
        <v>12072</v>
      </c>
      <c r="C8121" s="1" t="s">
        <v>2</v>
      </c>
      <c r="D8121" s="1" t="s">
        <v>65</v>
      </c>
      <c r="E8121" s="1" t="s">
        <v>9</v>
      </c>
      <c r="F8121" s="2">
        <v>45299</v>
      </c>
      <c r="G8121" s="1" t="str">
        <f>IF(WEEKDAY(Table1[[#This Row],[Order_Date]],2)&gt;=6,"Weekend","Weekday")</f>
        <v>Weekday</v>
      </c>
      <c r="H8121" s="2" t="str">
        <f>TEXT(Table1[[#This Row],[Order_Date]],"mmmm")</f>
        <v>January</v>
      </c>
      <c r="I8121" s="8">
        <f>MONTH(Table1[[#This Row],[Order_Date]])</f>
        <v>1</v>
      </c>
      <c r="J8121" s="8">
        <v>5</v>
      </c>
      <c r="K8121" s="1">
        <v>1438.39</v>
      </c>
      <c r="L8121" s="1">
        <v>10</v>
      </c>
      <c r="M8121" s="1">
        <v>6472.76</v>
      </c>
      <c r="N8121" s="1">
        <f>(Table1[[#This Row],[Quantity]]*Table1[[#This Row],[Unit_Price]])*(1-Table1[[#This Row],[Discount_%]]/100)</f>
        <v>6472.755000000001</v>
      </c>
      <c r="O8121" s="1">
        <v>3915.52</v>
      </c>
      <c r="P8121" s="1">
        <v>2557.2399999999998</v>
      </c>
      <c r="Q8121">
        <f>Table1[[#This Row],[Revenue]]-Table1[[#This Row],[Cost]]</f>
        <v>2557.2400000000002</v>
      </c>
      <c r="R8121" s="6">
        <f>Table1[[#This Row],[Profit]]/Table1[[#This Row],[Revenue]]</f>
        <v>0.39507721590171729</v>
      </c>
    </row>
    <row r="8122" spans="1:18" x14ac:dyDescent="0.45">
      <c r="A8122" s="4" t="s">
        <v>13489</v>
      </c>
      <c r="B8122" s="4" t="s">
        <v>7777</v>
      </c>
      <c r="C8122" s="4" t="s">
        <v>20</v>
      </c>
      <c r="D8122" s="4" t="s">
        <v>57</v>
      </c>
      <c r="E8122" s="4" t="s">
        <v>14</v>
      </c>
      <c r="F8122" s="5">
        <v>45644</v>
      </c>
      <c r="G8122" s="4" t="str">
        <f>IF(WEEKDAY(Table1[[#This Row],[Order_Date]],2)&gt;=6,"Weekend","Weekday")</f>
        <v>Weekday</v>
      </c>
      <c r="H8122" s="5" t="str">
        <f>TEXT(Table1[[#This Row],[Order_Date]],"mmmm")</f>
        <v>December</v>
      </c>
      <c r="I8122" s="7">
        <f>MONTH(Table1[[#This Row],[Order_Date]])</f>
        <v>12</v>
      </c>
      <c r="J8122" s="7">
        <v>4</v>
      </c>
      <c r="K8122" s="4">
        <v>4790.7</v>
      </c>
      <c r="L8122" s="4">
        <v>0</v>
      </c>
      <c r="M8122" s="4">
        <v>19162.8</v>
      </c>
      <c r="N8122" s="4">
        <f>(Table1[[#This Row],[Quantity]]*Table1[[#This Row],[Unit_Price]])*(1-Table1[[#This Row],[Discount_%]]/100)</f>
        <v>19162.8</v>
      </c>
      <c r="O8122" s="4">
        <v>13155.63</v>
      </c>
      <c r="P8122" s="4">
        <v>6007.17</v>
      </c>
      <c r="Q8122">
        <f>Table1[[#This Row],[Revenue]]-Table1[[#This Row],[Cost]]</f>
        <v>6007.17</v>
      </c>
      <c r="R8122" s="6">
        <f>Table1[[#This Row],[Profit]]/Table1[[#This Row],[Revenue]]</f>
        <v>0.31348080656271526</v>
      </c>
    </row>
    <row r="8123" spans="1:18" x14ac:dyDescent="0.45">
      <c r="A8123" s="1" t="s">
        <v>13490</v>
      </c>
      <c r="B8123" s="1" t="s">
        <v>8960</v>
      </c>
      <c r="C8123" s="1" t="s">
        <v>2</v>
      </c>
      <c r="D8123" s="1" t="s">
        <v>68</v>
      </c>
      <c r="E8123" s="1" t="s">
        <v>22</v>
      </c>
      <c r="F8123" s="2">
        <v>45648</v>
      </c>
      <c r="G8123" s="1" t="str">
        <f>IF(WEEKDAY(Table1[[#This Row],[Order_Date]],2)&gt;=6,"Weekend","Weekday")</f>
        <v>Weekend</v>
      </c>
      <c r="H8123" s="2" t="str">
        <f>TEXT(Table1[[#This Row],[Order_Date]],"mmmm")</f>
        <v>December</v>
      </c>
      <c r="I8123" s="8">
        <f>MONTH(Table1[[#This Row],[Order_Date]])</f>
        <v>12</v>
      </c>
      <c r="J8123" s="8">
        <v>3</v>
      </c>
      <c r="K8123" s="1">
        <v>4241.41</v>
      </c>
      <c r="L8123" s="1">
        <v>5</v>
      </c>
      <c r="M8123" s="1">
        <v>12088.02</v>
      </c>
      <c r="N8123" s="1">
        <f>(Table1[[#This Row],[Quantity]]*Table1[[#This Row],[Unit_Price]])*(1-Table1[[#This Row],[Discount_%]]/100)</f>
        <v>12088.018499999998</v>
      </c>
      <c r="O8123" s="1">
        <v>7510.18</v>
      </c>
      <c r="P8123" s="1">
        <v>4577.84</v>
      </c>
      <c r="Q8123">
        <f>Table1[[#This Row],[Revenue]]-Table1[[#This Row],[Cost]]</f>
        <v>4577.84</v>
      </c>
      <c r="R8123" s="6">
        <f>Table1[[#This Row],[Profit]]/Table1[[#This Row],[Revenue]]</f>
        <v>0.37870883734474298</v>
      </c>
    </row>
    <row r="8124" spans="1:18" x14ac:dyDescent="0.45">
      <c r="A8124" s="4" t="s">
        <v>13491</v>
      </c>
      <c r="B8124" s="4" t="s">
        <v>4461</v>
      </c>
      <c r="C8124" s="4" t="s">
        <v>28</v>
      </c>
      <c r="D8124" s="4" t="s">
        <v>100</v>
      </c>
      <c r="E8124" s="4" t="s">
        <v>4</v>
      </c>
      <c r="F8124" s="5">
        <v>45350</v>
      </c>
      <c r="G8124" s="4" t="str">
        <f>IF(WEEKDAY(Table1[[#This Row],[Order_Date]],2)&gt;=6,"Weekend","Weekday")</f>
        <v>Weekday</v>
      </c>
      <c r="H8124" s="5" t="str">
        <f>TEXT(Table1[[#This Row],[Order_Date]],"mmmm")</f>
        <v>February</v>
      </c>
      <c r="I8124" s="7">
        <f>MONTH(Table1[[#This Row],[Order_Date]])</f>
        <v>2</v>
      </c>
      <c r="J8124" s="7">
        <v>1</v>
      </c>
      <c r="K8124" s="4">
        <v>1230.53</v>
      </c>
      <c r="L8124" s="4">
        <v>15</v>
      </c>
      <c r="M8124" s="4">
        <v>1045.95</v>
      </c>
      <c r="N8124" s="4">
        <f>(Table1[[#This Row],[Quantity]]*Table1[[#This Row],[Unit_Price]])*(1-Table1[[#This Row],[Discount_%]]/100)</f>
        <v>1045.9504999999999</v>
      </c>
      <c r="O8124" s="4">
        <v>643.95000000000005</v>
      </c>
      <c r="P8124" s="4">
        <v>402</v>
      </c>
      <c r="Q8124">
        <f>Table1[[#This Row],[Revenue]]-Table1[[#This Row],[Cost]]</f>
        <v>402</v>
      </c>
      <c r="R8124" s="6">
        <f>Table1[[#This Row],[Profit]]/Table1[[#This Row],[Revenue]]</f>
        <v>0.38433959558296282</v>
      </c>
    </row>
    <row r="8125" spans="1:18" x14ac:dyDescent="0.45">
      <c r="A8125" s="1" t="s">
        <v>13492</v>
      </c>
      <c r="B8125" s="1" t="s">
        <v>50</v>
      </c>
      <c r="C8125" s="1" t="s">
        <v>2</v>
      </c>
      <c r="D8125" s="1" t="s">
        <v>68</v>
      </c>
      <c r="E8125" s="1" t="s">
        <v>14</v>
      </c>
      <c r="F8125" s="2">
        <v>45993</v>
      </c>
      <c r="G8125" s="1" t="str">
        <f>IF(WEEKDAY(Table1[[#This Row],[Order_Date]],2)&gt;=6,"Weekend","Weekday")</f>
        <v>Weekday</v>
      </c>
      <c r="H8125" s="2" t="str">
        <f>TEXT(Table1[[#This Row],[Order_Date]],"mmmm")</f>
        <v>December</v>
      </c>
      <c r="I8125" s="8">
        <f>MONTH(Table1[[#This Row],[Order_Date]])</f>
        <v>12</v>
      </c>
      <c r="J8125" s="8">
        <v>3</v>
      </c>
      <c r="K8125" s="1">
        <v>3273.45</v>
      </c>
      <c r="L8125" s="1">
        <v>0</v>
      </c>
      <c r="M8125" s="1">
        <v>9820.35</v>
      </c>
      <c r="N8125" s="1">
        <f>(Table1[[#This Row],[Quantity]]*Table1[[#This Row],[Unit_Price]])*(1-Table1[[#This Row],[Discount_%]]/100)</f>
        <v>9820.3499999999985</v>
      </c>
      <c r="O8125" s="1">
        <v>8326.9500000000007</v>
      </c>
      <c r="P8125" s="1">
        <v>1493.4</v>
      </c>
      <c r="Q8125">
        <f>Table1[[#This Row],[Revenue]]-Table1[[#This Row],[Cost]]</f>
        <v>1493.3999999999996</v>
      </c>
      <c r="R8125" s="6">
        <f>Table1[[#This Row],[Profit]]/Table1[[#This Row],[Revenue]]</f>
        <v>0.15207197299485253</v>
      </c>
    </row>
    <row r="8126" spans="1:18" x14ac:dyDescent="0.45">
      <c r="A8126" s="4" t="s">
        <v>13493</v>
      </c>
      <c r="B8126" s="4" t="s">
        <v>13494</v>
      </c>
      <c r="C8126" s="4" t="s">
        <v>20</v>
      </c>
      <c r="D8126" s="4" t="s">
        <v>103</v>
      </c>
      <c r="E8126" s="4" t="s">
        <v>22</v>
      </c>
      <c r="F8126" s="5">
        <v>45714</v>
      </c>
      <c r="G8126" s="4" t="str">
        <f>IF(WEEKDAY(Table1[[#This Row],[Order_Date]],2)&gt;=6,"Weekend","Weekday")</f>
        <v>Weekday</v>
      </c>
      <c r="H8126" s="5" t="str">
        <f>TEXT(Table1[[#This Row],[Order_Date]],"mmmm")</f>
        <v>February</v>
      </c>
      <c r="I8126" s="7">
        <f>MONTH(Table1[[#This Row],[Order_Date]])</f>
        <v>2</v>
      </c>
      <c r="J8126" s="7">
        <v>5</v>
      </c>
      <c r="K8126" s="4">
        <v>2367.66</v>
      </c>
      <c r="L8126" s="4">
        <v>15</v>
      </c>
      <c r="M8126" s="4">
        <v>10062.549999999999</v>
      </c>
      <c r="N8126" s="4">
        <f>(Table1[[#This Row],[Quantity]]*Table1[[#This Row],[Unit_Price]])*(1-Table1[[#This Row],[Discount_%]]/100)</f>
        <v>10062.554999999998</v>
      </c>
      <c r="O8126" s="4">
        <v>8438.41</v>
      </c>
      <c r="P8126" s="4">
        <v>1624.14</v>
      </c>
      <c r="Q8126">
        <f>Table1[[#This Row],[Revenue]]-Table1[[#This Row],[Cost]]</f>
        <v>1624.1399999999994</v>
      </c>
      <c r="R8126" s="6">
        <f>Table1[[#This Row],[Profit]]/Table1[[#This Row],[Revenue]]</f>
        <v>0.16140441538178693</v>
      </c>
    </row>
    <row r="8127" spans="1:18" x14ac:dyDescent="0.45">
      <c r="A8127" s="1" t="s">
        <v>13495</v>
      </c>
      <c r="B8127" s="1" t="s">
        <v>1066</v>
      </c>
      <c r="C8127" s="1" t="s">
        <v>12</v>
      </c>
      <c r="D8127" s="1" t="s">
        <v>41</v>
      </c>
      <c r="E8127" s="1" t="s">
        <v>9</v>
      </c>
      <c r="F8127" s="2">
        <v>46021</v>
      </c>
      <c r="G8127" s="1" t="str">
        <f>IF(WEEKDAY(Table1[[#This Row],[Order_Date]],2)&gt;=6,"Weekend","Weekday")</f>
        <v>Weekday</v>
      </c>
      <c r="H8127" s="2" t="str">
        <f>TEXT(Table1[[#This Row],[Order_Date]],"mmmm")</f>
        <v>December</v>
      </c>
      <c r="I8127" s="8">
        <f>MONTH(Table1[[#This Row],[Order_Date]])</f>
        <v>12</v>
      </c>
      <c r="J8127" s="8">
        <v>2</v>
      </c>
      <c r="K8127" s="1">
        <v>2221.75</v>
      </c>
      <c r="L8127" s="1">
        <v>0</v>
      </c>
      <c r="M8127" s="1">
        <v>4443.5</v>
      </c>
      <c r="N8127" s="1">
        <f>(Table1[[#This Row],[Quantity]]*Table1[[#This Row],[Unit_Price]])*(1-Table1[[#This Row],[Discount_%]]/100)</f>
        <v>4443.5</v>
      </c>
      <c r="O8127" s="1">
        <v>2980.72</v>
      </c>
      <c r="P8127" s="1">
        <v>1462.78</v>
      </c>
      <c r="Q8127">
        <f>Table1[[#This Row],[Revenue]]-Table1[[#This Row],[Cost]]</f>
        <v>1462.7800000000002</v>
      </c>
      <c r="R8127" s="6">
        <f>Table1[[#This Row],[Profit]]/Table1[[#This Row],[Revenue]]</f>
        <v>0.3291954540339822</v>
      </c>
    </row>
    <row r="8128" spans="1:18" x14ac:dyDescent="0.45">
      <c r="A8128" s="4" t="s">
        <v>13496</v>
      </c>
      <c r="B8128" s="4" t="s">
        <v>13497</v>
      </c>
      <c r="C8128" s="4" t="s">
        <v>7</v>
      </c>
      <c r="D8128" s="4" t="s">
        <v>106</v>
      </c>
      <c r="E8128" s="4" t="s">
        <v>14</v>
      </c>
      <c r="F8128" s="5">
        <v>45807</v>
      </c>
      <c r="G8128" s="4" t="str">
        <f>IF(WEEKDAY(Table1[[#This Row],[Order_Date]],2)&gt;=6,"Weekend","Weekday")</f>
        <v>Weekday</v>
      </c>
      <c r="H8128" s="5" t="str">
        <f>TEXT(Table1[[#This Row],[Order_Date]],"mmmm")</f>
        <v>May</v>
      </c>
      <c r="I8128" s="7">
        <f>MONTH(Table1[[#This Row],[Order_Date]])</f>
        <v>5</v>
      </c>
      <c r="J8128" s="7">
        <v>1</v>
      </c>
      <c r="K8128" s="4">
        <v>1244.9100000000001</v>
      </c>
      <c r="L8128" s="4">
        <v>20</v>
      </c>
      <c r="M8128" s="4">
        <v>995.93</v>
      </c>
      <c r="N8128" s="4">
        <f>(Table1[[#This Row],[Quantity]]*Table1[[#This Row],[Unit_Price]])*(1-Table1[[#This Row],[Discount_%]]/100)</f>
        <v>995.92800000000011</v>
      </c>
      <c r="O8128" s="4">
        <v>683.18</v>
      </c>
      <c r="P8128" s="4">
        <v>312.75</v>
      </c>
      <c r="Q8128">
        <f>Table1[[#This Row],[Revenue]]-Table1[[#This Row],[Cost]]</f>
        <v>312.75</v>
      </c>
      <c r="R8128" s="6">
        <f>Table1[[#This Row],[Profit]]/Table1[[#This Row],[Revenue]]</f>
        <v>0.31402809434397999</v>
      </c>
    </row>
    <row r="8129" spans="1:18" x14ac:dyDescent="0.45">
      <c r="A8129" s="1" t="s">
        <v>13498</v>
      </c>
      <c r="B8129" s="1" t="s">
        <v>13499</v>
      </c>
      <c r="C8129" s="1" t="s">
        <v>12</v>
      </c>
      <c r="D8129" s="1" t="s">
        <v>111</v>
      </c>
      <c r="E8129" s="1" t="s">
        <v>14</v>
      </c>
      <c r="F8129" s="2">
        <v>45799</v>
      </c>
      <c r="G8129" s="1" t="str">
        <f>IF(WEEKDAY(Table1[[#This Row],[Order_Date]],2)&gt;=6,"Weekend","Weekday")</f>
        <v>Weekday</v>
      </c>
      <c r="H8129" s="2" t="str">
        <f>TEXT(Table1[[#This Row],[Order_Date]],"mmmm")</f>
        <v>May</v>
      </c>
      <c r="I8129" s="8">
        <f>MONTH(Table1[[#This Row],[Order_Date]])</f>
        <v>5</v>
      </c>
      <c r="J8129" s="8">
        <v>3</v>
      </c>
      <c r="K8129" s="1">
        <v>1443.45</v>
      </c>
      <c r="L8129" s="1">
        <v>5</v>
      </c>
      <c r="M8129" s="1">
        <v>4113.83</v>
      </c>
      <c r="N8129" s="1">
        <f>(Table1[[#This Row],[Quantity]]*Table1[[#This Row],[Unit_Price]])*(1-Table1[[#This Row],[Discount_%]]/100)</f>
        <v>4113.8325000000004</v>
      </c>
      <c r="O8129" s="1">
        <v>2735.92</v>
      </c>
      <c r="P8129" s="1">
        <v>1377.91</v>
      </c>
      <c r="Q8129">
        <f>Table1[[#This Row],[Revenue]]-Table1[[#This Row],[Cost]]</f>
        <v>1377.9099999999999</v>
      </c>
      <c r="R8129" s="6">
        <f>Table1[[#This Row],[Profit]]/Table1[[#This Row],[Revenue]]</f>
        <v>0.33494578045276546</v>
      </c>
    </row>
    <row r="8130" spans="1:18" x14ac:dyDescent="0.45">
      <c r="A8130" s="4" t="s">
        <v>13500</v>
      </c>
      <c r="B8130" s="4" t="s">
        <v>10216</v>
      </c>
      <c r="C8130" s="4" t="s">
        <v>20</v>
      </c>
      <c r="D8130" s="4" t="s">
        <v>25</v>
      </c>
      <c r="E8130" s="4" t="s">
        <v>9</v>
      </c>
      <c r="F8130" s="5">
        <v>45918</v>
      </c>
      <c r="G8130" s="4" t="str">
        <f>IF(WEEKDAY(Table1[[#This Row],[Order_Date]],2)&gt;=6,"Weekend","Weekday")</f>
        <v>Weekday</v>
      </c>
      <c r="H8130" s="5" t="str">
        <f>TEXT(Table1[[#This Row],[Order_Date]],"mmmm")</f>
        <v>September</v>
      </c>
      <c r="I8130" s="7">
        <f>MONTH(Table1[[#This Row],[Order_Date]])</f>
        <v>9</v>
      </c>
      <c r="J8130" s="7">
        <v>5</v>
      </c>
      <c r="K8130" s="4">
        <v>2366.1999999999998</v>
      </c>
      <c r="L8130" s="4">
        <v>15</v>
      </c>
      <c r="M8130" s="4">
        <v>10056.35</v>
      </c>
      <c r="N8130" s="4">
        <f>(Table1[[#This Row],[Quantity]]*Table1[[#This Row],[Unit_Price]])*(1-Table1[[#This Row],[Discount_%]]/100)</f>
        <v>10056.35</v>
      </c>
      <c r="O8130" s="4">
        <v>6080.4</v>
      </c>
      <c r="P8130" s="4">
        <v>3975.95</v>
      </c>
      <c r="Q8130">
        <f>Table1[[#This Row],[Revenue]]-Table1[[#This Row],[Cost]]</f>
        <v>3975.9500000000007</v>
      </c>
      <c r="R8130" s="6">
        <f>Table1[[#This Row],[Profit]]/Table1[[#This Row],[Revenue]]</f>
        <v>0.39536710635568567</v>
      </c>
    </row>
    <row r="8131" spans="1:18" x14ac:dyDescent="0.45">
      <c r="A8131" s="1" t="s">
        <v>13501</v>
      </c>
      <c r="B8131" s="1" t="s">
        <v>13502</v>
      </c>
      <c r="C8131" s="1" t="s">
        <v>2</v>
      </c>
      <c r="D8131" s="1" t="s">
        <v>82</v>
      </c>
      <c r="E8131" s="1" t="s">
        <v>14</v>
      </c>
      <c r="F8131" s="2">
        <v>45314</v>
      </c>
      <c r="G8131" s="1" t="str">
        <f>IF(WEEKDAY(Table1[[#This Row],[Order_Date]],2)&gt;=6,"Weekend","Weekday")</f>
        <v>Weekday</v>
      </c>
      <c r="H8131" s="2" t="str">
        <f>TEXT(Table1[[#This Row],[Order_Date]],"mmmm")</f>
        <v>January</v>
      </c>
      <c r="I8131" s="8">
        <f>MONTH(Table1[[#This Row],[Order_Date]])</f>
        <v>1</v>
      </c>
      <c r="J8131" s="8">
        <v>3</v>
      </c>
      <c r="K8131" s="1">
        <v>255.16</v>
      </c>
      <c r="L8131" s="1">
        <v>0</v>
      </c>
      <c r="M8131" s="1">
        <v>765.48</v>
      </c>
      <c r="N8131" s="1">
        <f>(Table1[[#This Row],[Quantity]]*Table1[[#This Row],[Unit_Price]])*(1-Table1[[#This Row],[Discount_%]]/100)</f>
        <v>765.48</v>
      </c>
      <c r="O8131" s="1">
        <v>562.48</v>
      </c>
      <c r="P8131" s="1">
        <v>203</v>
      </c>
      <c r="Q8131">
        <f>Table1[[#This Row],[Revenue]]-Table1[[#This Row],[Cost]]</f>
        <v>203</v>
      </c>
      <c r="R8131" s="6">
        <f>Table1[[#This Row],[Profit]]/Table1[[#This Row],[Revenue]]</f>
        <v>0.26519308146522441</v>
      </c>
    </row>
    <row r="8132" spans="1:18" x14ac:dyDescent="0.45">
      <c r="A8132" s="4" t="s">
        <v>13503</v>
      </c>
      <c r="B8132" s="4" t="s">
        <v>13504</v>
      </c>
      <c r="C8132" s="4" t="s">
        <v>7</v>
      </c>
      <c r="D8132" s="4" t="s">
        <v>46</v>
      </c>
      <c r="E8132" s="4" t="s">
        <v>14</v>
      </c>
      <c r="F8132" s="5">
        <v>46014</v>
      </c>
      <c r="G8132" s="4" t="str">
        <f>IF(WEEKDAY(Table1[[#This Row],[Order_Date]],2)&gt;=6,"Weekend","Weekday")</f>
        <v>Weekday</v>
      </c>
      <c r="H8132" s="5" t="str">
        <f>TEXT(Table1[[#This Row],[Order_Date]],"mmmm")</f>
        <v>December</v>
      </c>
      <c r="I8132" s="7">
        <f>MONTH(Table1[[#This Row],[Order_Date]])</f>
        <v>12</v>
      </c>
      <c r="J8132" s="7">
        <v>5</v>
      </c>
      <c r="K8132" s="4">
        <v>3557.73</v>
      </c>
      <c r="L8132" s="4">
        <v>5</v>
      </c>
      <c r="M8132" s="4">
        <v>16899.22</v>
      </c>
      <c r="N8132" s="4">
        <f>(Table1[[#This Row],[Quantity]]*Table1[[#This Row],[Unit_Price]])*(1-Table1[[#This Row],[Discount_%]]/100)</f>
        <v>16899.217499999999</v>
      </c>
      <c r="O8132" s="4">
        <v>10180.08</v>
      </c>
      <c r="P8132" s="4">
        <v>6719.14</v>
      </c>
      <c r="Q8132">
        <f>Table1[[#This Row],[Revenue]]-Table1[[#This Row],[Cost]]</f>
        <v>6719.1400000000012</v>
      </c>
      <c r="R8132" s="6">
        <f>Table1[[#This Row],[Profit]]/Table1[[#This Row],[Revenue]]</f>
        <v>0.39760059931760161</v>
      </c>
    </row>
    <row r="8133" spans="1:18" x14ac:dyDescent="0.45">
      <c r="A8133" s="1" t="s">
        <v>13505</v>
      </c>
      <c r="B8133" s="1" t="s">
        <v>677</v>
      </c>
      <c r="C8133" s="1" t="s">
        <v>20</v>
      </c>
      <c r="D8133" s="1" t="s">
        <v>25</v>
      </c>
      <c r="E8133" s="1" t="s">
        <v>4</v>
      </c>
      <c r="F8133" s="2">
        <v>45655</v>
      </c>
      <c r="G8133" s="1" t="str">
        <f>IF(WEEKDAY(Table1[[#This Row],[Order_Date]],2)&gt;=6,"Weekend","Weekday")</f>
        <v>Weekend</v>
      </c>
      <c r="H8133" s="2" t="str">
        <f>TEXT(Table1[[#This Row],[Order_Date]],"mmmm")</f>
        <v>December</v>
      </c>
      <c r="I8133" s="8">
        <f>MONTH(Table1[[#This Row],[Order_Date]])</f>
        <v>12</v>
      </c>
      <c r="J8133" s="8">
        <v>1</v>
      </c>
      <c r="K8133" s="1">
        <v>846.14</v>
      </c>
      <c r="L8133" s="1">
        <v>10</v>
      </c>
      <c r="M8133" s="1">
        <v>761.53</v>
      </c>
      <c r="N8133" s="1">
        <f>(Table1[[#This Row],[Quantity]]*Table1[[#This Row],[Unit_Price]])*(1-Table1[[#This Row],[Discount_%]]/100)</f>
        <v>761.52599999999995</v>
      </c>
      <c r="O8133" s="1">
        <v>563.61</v>
      </c>
      <c r="P8133" s="1">
        <v>197.92</v>
      </c>
      <c r="Q8133">
        <f>Table1[[#This Row],[Revenue]]-Table1[[#This Row],[Cost]]</f>
        <v>197.91999999999996</v>
      </c>
      <c r="R8133" s="6">
        <f>Table1[[#This Row],[Profit]]/Table1[[#This Row],[Revenue]]</f>
        <v>0.25989783724869669</v>
      </c>
    </row>
    <row r="8134" spans="1:18" x14ac:dyDescent="0.45">
      <c r="A8134" s="4" t="s">
        <v>13506</v>
      </c>
      <c r="B8134" s="4" t="s">
        <v>13507</v>
      </c>
      <c r="C8134" s="4" t="s">
        <v>12</v>
      </c>
      <c r="D8134" s="4" t="s">
        <v>111</v>
      </c>
      <c r="E8134" s="4" t="s">
        <v>14</v>
      </c>
      <c r="F8134" s="5">
        <v>45924</v>
      </c>
      <c r="G8134" s="4" t="str">
        <f>IF(WEEKDAY(Table1[[#This Row],[Order_Date]],2)&gt;=6,"Weekend","Weekday")</f>
        <v>Weekday</v>
      </c>
      <c r="H8134" s="5" t="str">
        <f>TEXT(Table1[[#This Row],[Order_Date]],"mmmm")</f>
        <v>September</v>
      </c>
      <c r="I8134" s="7">
        <f>MONTH(Table1[[#This Row],[Order_Date]])</f>
        <v>9</v>
      </c>
      <c r="J8134" s="7">
        <v>1</v>
      </c>
      <c r="K8134" s="4">
        <v>1934.93</v>
      </c>
      <c r="L8134" s="4">
        <v>5</v>
      </c>
      <c r="M8134" s="4">
        <v>1838.18</v>
      </c>
      <c r="N8134" s="4">
        <f>(Table1[[#This Row],[Quantity]]*Table1[[#This Row],[Unit_Price]])*(1-Table1[[#This Row],[Discount_%]]/100)</f>
        <v>1838.1834999999999</v>
      </c>
      <c r="O8134" s="4">
        <v>1285.98</v>
      </c>
      <c r="P8134" s="4">
        <v>552.20000000000005</v>
      </c>
      <c r="Q8134">
        <f>Table1[[#This Row],[Revenue]]-Table1[[#This Row],[Cost]]</f>
        <v>552.20000000000005</v>
      </c>
      <c r="R8134" s="6">
        <f>Table1[[#This Row],[Profit]]/Table1[[#This Row],[Revenue]]</f>
        <v>0.30040583620755312</v>
      </c>
    </row>
    <row r="8135" spans="1:18" x14ac:dyDescent="0.45">
      <c r="A8135" s="1" t="s">
        <v>13508</v>
      </c>
      <c r="B8135" s="1" t="s">
        <v>13509</v>
      </c>
      <c r="C8135" s="1" t="s">
        <v>2</v>
      </c>
      <c r="D8135" s="1" t="s">
        <v>3</v>
      </c>
      <c r="E8135" s="1" t="s">
        <v>14</v>
      </c>
      <c r="F8135" s="2">
        <v>45663</v>
      </c>
      <c r="G8135" s="1" t="str">
        <f>IF(WEEKDAY(Table1[[#This Row],[Order_Date]],2)&gt;=6,"Weekend","Weekday")</f>
        <v>Weekday</v>
      </c>
      <c r="H8135" s="2" t="str">
        <f>TEXT(Table1[[#This Row],[Order_Date]],"mmmm")</f>
        <v>January</v>
      </c>
      <c r="I8135" s="8">
        <f>MONTH(Table1[[#This Row],[Order_Date]])</f>
        <v>1</v>
      </c>
      <c r="J8135" s="8">
        <v>2</v>
      </c>
      <c r="K8135" s="1">
        <v>4590.09</v>
      </c>
      <c r="L8135" s="1">
        <v>5</v>
      </c>
      <c r="M8135" s="1">
        <v>8721.17</v>
      </c>
      <c r="N8135" s="1">
        <f>(Table1[[#This Row],[Quantity]]*Table1[[#This Row],[Unit_Price]])*(1-Table1[[#This Row],[Discount_%]]/100)</f>
        <v>8721.1710000000003</v>
      </c>
      <c r="O8135" s="1">
        <v>7187.95</v>
      </c>
      <c r="P8135" s="1">
        <v>1533.22</v>
      </c>
      <c r="Q8135">
        <f>Table1[[#This Row],[Revenue]]-Table1[[#This Row],[Cost]]</f>
        <v>1533.2200000000003</v>
      </c>
      <c r="R8135" s="6">
        <f>Table1[[#This Row],[Profit]]/Table1[[#This Row],[Revenue]]</f>
        <v>0.17580439321788247</v>
      </c>
    </row>
    <row r="8136" spans="1:18" x14ac:dyDescent="0.45">
      <c r="A8136" s="4" t="s">
        <v>13510</v>
      </c>
      <c r="B8136" s="4" t="s">
        <v>5595</v>
      </c>
      <c r="C8136" s="4" t="s">
        <v>20</v>
      </c>
      <c r="D8136" s="4" t="s">
        <v>25</v>
      </c>
      <c r="E8136" s="4" t="s">
        <v>14</v>
      </c>
      <c r="F8136" s="5">
        <v>45364</v>
      </c>
      <c r="G8136" s="4" t="str">
        <f>IF(WEEKDAY(Table1[[#This Row],[Order_Date]],2)&gt;=6,"Weekend","Weekday")</f>
        <v>Weekday</v>
      </c>
      <c r="H8136" s="5" t="str">
        <f>TEXT(Table1[[#This Row],[Order_Date]],"mmmm")</f>
        <v>March</v>
      </c>
      <c r="I8136" s="7">
        <f>MONTH(Table1[[#This Row],[Order_Date]])</f>
        <v>3</v>
      </c>
      <c r="J8136" s="7">
        <v>3</v>
      </c>
      <c r="K8136" s="4">
        <v>541.75</v>
      </c>
      <c r="L8136" s="4">
        <v>15</v>
      </c>
      <c r="M8136" s="4">
        <v>1381.46</v>
      </c>
      <c r="N8136" s="4">
        <f>(Table1[[#This Row],[Quantity]]*Table1[[#This Row],[Unit_Price]])*(1-Table1[[#This Row],[Discount_%]]/100)</f>
        <v>1381.4624999999999</v>
      </c>
      <c r="O8136" s="4">
        <v>926.31</v>
      </c>
      <c r="P8136" s="4">
        <v>455.15</v>
      </c>
      <c r="Q8136">
        <f>Table1[[#This Row],[Revenue]]-Table1[[#This Row],[Cost]]</f>
        <v>455.15000000000009</v>
      </c>
      <c r="R8136" s="6">
        <f>Table1[[#This Row],[Profit]]/Table1[[#This Row],[Revenue]]</f>
        <v>0.32947027058329592</v>
      </c>
    </row>
    <row r="8137" spans="1:18" x14ac:dyDescent="0.45">
      <c r="A8137" s="1" t="s">
        <v>13511</v>
      </c>
      <c r="B8137" s="1" t="s">
        <v>13512</v>
      </c>
      <c r="C8137" s="1" t="s">
        <v>28</v>
      </c>
      <c r="D8137" s="1" t="s">
        <v>100</v>
      </c>
      <c r="E8137" s="1" t="s">
        <v>9</v>
      </c>
      <c r="F8137" s="2">
        <v>46003</v>
      </c>
      <c r="G8137" s="1" t="str">
        <f>IF(WEEKDAY(Table1[[#This Row],[Order_Date]],2)&gt;=6,"Weekend","Weekday")</f>
        <v>Weekday</v>
      </c>
      <c r="H8137" s="2" t="str">
        <f>TEXT(Table1[[#This Row],[Order_Date]],"mmmm")</f>
        <v>December</v>
      </c>
      <c r="I8137" s="8">
        <f>MONTH(Table1[[#This Row],[Order_Date]])</f>
        <v>12</v>
      </c>
      <c r="J8137" s="8">
        <v>5</v>
      </c>
      <c r="K8137" s="1">
        <v>1179.52</v>
      </c>
      <c r="L8137" s="1">
        <v>0</v>
      </c>
      <c r="M8137" s="1">
        <v>5897.6</v>
      </c>
      <c r="N8137" s="1">
        <f>(Table1[[#This Row],[Quantity]]*Table1[[#This Row],[Unit_Price]])*(1-Table1[[#This Row],[Discount_%]]/100)</f>
        <v>5897.6</v>
      </c>
      <c r="O8137" s="1">
        <v>4002.6</v>
      </c>
      <c r="P8137" s="1">
        <v>1895</v>
      </c>
      <c r="Q8137">
        <f>Table1[[#This Row],[Revenue]]-Table1[[#This Row],[Cost]]</f>
        <v>1895.0000000000005</v>
      </c>
      <c r="R8137" s="6">
        <f>Table1[[#This Row],[Profit]]/Table1[[#This Row],[Revenue]]</f>
        <v>0.32131714595767769</v>
      </c>
    </row>
    <row r="8138" spans="1:18" x14ac:dyDescent="0.45">
      <c r="A8138" s="4" t="s">
        <v>13513</v>
      </c>
      <c r="B8138" s="4" t="s">
        <v>13514</v>
      </c>
      <c r="C8138" s="4" t="s">
        <v>28</v>
      </c>
      <c r="D8138" s="4" t="s">
        <v>85</v>
      </c>
      <c r="E8138" s="4" t="s">
        <v>14</v>
      </c>
      <c r="F8138" s="5">
        <v>45315</v>
      </c>
      <c r="G8138" s="4" t="str">
        <f>IF(WEEKDAY(Table1[[#This Row],[Order_Date]],2)&gt;=6,"Weekend","Weekday")</f>
        <v>Weekday</v>
      </c>
      <c r="H8138" s="5" t="str">
        <f>TEXT(Table1[[#This Row],[Order_Date]],"mmmm")</f>
        <v>January</v>
      </c>
      <c r="I8138" s="7">
        <f>MONTH(Table1[[#This Row],[Order_Date]])</f>
        <v>1</v>
      </c>
      <c r="J8138" s="7">
        <v>4</v>
      </c>
      <c r="K8138" s="4">
        <v>1925.99</v>
      </c>
      <c r="L8138" s="4">
        <v>0</v>
      </c>
      <c r="M8138" s="4">
        <v>7703.96</v>
      </c>
      <c r="N8138" s="4">
        <f>(Table1[[#This Row],[Quantity]]*Table1[[#This Row],[Unit_Price]])*(1-Table1[[#This Row],[Discount_%]]/100)</f>
        <v>7703.96</v>
      </c>
      <c r="O8138" s="4">
        <v>5312.2</v>
      </c>
      <c r="P8138" s="4">
        <v>2391.7600000000002</v>
      </c>
      <c r="Q8138">
        <f>Table1[[#This Row],[Revenue]]-Table1[[#This Row],[Cost]]</f>
        <v>2391.7600000000002</v>
      </c>
      <c r="R8138" s="6">
        <f>Table1[[#This Row],[Profit]]/Table1[[#This Row],[Revenue]]</f>
        <v>0.3104585174377853</v>
      </c>
    </row>
    <row r="8139" spans="1:18" x14ac:dyDescent="0.45">
      <c r="A8139" s="1" t="s">
        <v>13515</v>
      </c>
      <c r="B8139" s="1" t="s">
        <v>8086</v>
      </c>
      <c r="C8139" s="1" t="s">
        <v>20</v>
      </c>
      <c r="D8139" s="1" t="s">
        <v>21</v>
      </c>
      <c r="E8139" s="1" t="s">
        <v>9</v>
      </c>
      <c r="F8139" s="2">
        <v>45506</v>
      </c>
      <c r="G8139" s="1" t="str">
        <f>IF(WEEKDAY(Table1[[#This Row],[Order_Date]],2)&gt;=6,"Weekend","Weekday")</f>
        <v>Weekday</v>
      </c>
      <c r="H8139" s="2" t="str">
        <f>TEXT(Table1[[#This Row],[Order_Date]],"mmmm")</f>
        <v>August</v>
      </c>
      <c r="I8139" s="8">
        <f>MONTH(Table1[[#This Row],[Order_Date]])</f>
        <v>8</v>
      </c>
      <c r="J8139" s="8">
        <v>4</v>
      </c>
      <c r="K8139" s="1">
        <v>2303.14</v>
      </c>
      <c r="L8139" s="1">
        <v>0</v>
      </c>
      <c r="M8139" s="1">
        <v>9212.56</v>
      </c>
      <c r="N8139" s="1">
        <f>(Table1[[#This Row],[Quantity]]*Table1[[#This Row],[Unit_Price]])*(1-Table1[[#This Row],[Discount_%]]/100)</f>
        <v>9212.56</v>
      </c>
      <c r="O8139" s="1">
        <v>7707.81</v>
      </c>
      <c r="P8139" s="1">
        <v>1504.75</v>
      </c>
      <c r="Q8139">
        <f>Table1[[#This Row],[Revenue]]-Table1[[#This Row],[Cost]]</f>
        <v>1504.7499999999991</v>
      </c>
      <c r="R8139" s="6">
        <f>Table1[[#This Row],[Profit]]/Table1[[#This Row],[Revenue]]</f>
        <v>0.16333679237909984</v>
      </c>
    </row>
    <row r="8140" spans="1:18" x14ac:dyDescent="0.45">
      <c r="A8140" s="4" t="s">
        <v>13516</v>
      </c>
      <c r="B8140" s="4" t="s">
        <v>11377</v>
      </c>
      <c r="C8140" s="4" t="s">
        <v>2</v>
      </c>
      <c r="D8140" s="4" t="s">
        <v>82</v>
      </c>
      <c r="E8140" s="4" t="s">
        <v>14</v>
      </c>
      <c r="F8140" s="5">
        <v>45990</v>
      </c>
      <c r="G8140" s="4" t="str">
        <f>IF(WEEKDAY(Table1[[#This Row],[Order_Date]],2)&gt;=6,"Weekend","Weekday")</f>
        <v>Weekend</v>
      </c>
      <c r="H8140" s="5" t="str">
        <f>TEXT(Table1[[#This Row],[Order_Date]],"mmmm")</f>
        <v>November</v>
      </c>
      <c r="I8140" s="7">
        <f>MONTH(Table1[[#This Row],[Order_Date]])</f>
        <v>11</v>
      </c>
      <c r="J8140" s="7">
        <v>2</v>
      </c>
      <c r="K8140" s="4">
        <v>1537.29</v>
      </c>
      <c r="L8140" s="4">
        <v>10</v>
      </c>
      <c r="M8140" s="4">
        <v>2767.12</v>
      </c>
      <c r="N8140" s="4">
        <f>(Table1[[#This Row],[Quantity]]*Table1[[#This Row],[Unit_Price]])*(1-Table1[[#This Row],[Discount_%]]/100)</f>
        <v>2767.1219999999998</v>
      </c>
      <c r="O8140" s="4">
        <v>1757.3</v>
      </c>
      <c r="P8140" s="4">
        <v>1009.82</v>
      </c>
      <c r="Q8140">
        <f>Table1[[#This Row],[Revenue]]-Table1[[#This Row],[Cost]]</f>
        <v>1009.8199999999999</v>
      </c>
      <c r="R8140" s="6">
        <f>Table1[[#This Row],[Profit]]/Table1[[#This Row],[Revenue]]</f>
        <v>0.3649353840816445</v>
      </c>
    </row>
    <row r="8141" spans="1:18" x14ac:dyDescent="0.45">
      <c r="A8141" s="1" t="s">
        <v>13517</v>
      </c>
      <c r="B8141" s="1" t="s">
        <v>13518</v>
      </c>
      <c r="C8141" s="1" t="s">
        <v>20</v>
      </c>
      <c r="D8141" s="1" t="s">
        <v>60</v>
      </c>
      <c r="E8141" s="1" t="s">
        <v>4</v>
      </c>
      <c r="F8141" s="2">
        <v>45382</v>
      </c>
      <c r="G8141" s="1" t="str">
        <f>IF(WEEKDAY(Table1[[#This Row],[Order_Date]],2)&gt;=6,"Weekend","Weekday")</f>
        <v>Weekend</v>
      </c>
      <c r="H8141" s="2" t="str">
        <f>TEXT(Table1[[#This Row],[Order_Date]],"mmmm")</f>
        <v>March</v>
      </c>
      <c r="I8141" s="8">
        <f>MONTH(Table1[[#This Row],[Order_Date]])</f>
        <v>3</v>
      </c>
      <c r="J8141" s="8">
        <v>5</v>
      </c>
      <c r="K8141" s="1">
        <v>4033.43</v>
      </c>
      <c r="L8141" s="1">
        <v>10</v>
      </c>
      <c r="M8141" s="1">
        <v>18150.43</v>
      </c>
      <c r="N8141" s="1">
        <f>(Table1[[#This Row],[Quantity]]*Table1[[#This Row],[Unit_Price]])*(1-Table1[[#This Row],[Discount_%]]/100)</f>
        <v>18150.434999999998</v>
      </c>
      <c r="O8141" s="1">
        <v>15299.71</v>
      </c>
      <c r="P8141" s="1">
        <v>2850.72</v>
      </c>
      <c r="Q8141">
        <f>Table1[[#This Row],[Revenue]]-Table1[[#This Row],[Cost]]</f>
        <v>2850.7200000000012</v>
      </c>
      <c r="R8141" s="6">
        <f>Table1[[#This Row],[Profit]]/Table1[[#This Row],[Revenue]]</f>
        <v>0.15706074181162649</v>
      </c>
    </row>
    <row r="8142" spans="1:18" x14ac:dyDescent="0.45">
      <c r="A8142" s="4" t="s">
        <v>13519</v>
      </c>
      <c r="B8142" s="4" t="s">
        <v>13520</v>
      </c>
      <c r="C8142" s="4" t="s">
        <v>20</v>
      </c>
      <c r="D8142" s="4" t="s">
        <v>103</v>
      </c>
      <c r="E8142" s="4" t="s">
        <v>22</v>
      </c>
      <c r="F8142" s="5">
        <v>45670</v>
      </c>
      <c r="G8142" s="4" t="str">
        <f>IF(WEEKDAY(Table1[[#This Row],[Order_Date]],2)&gt;=6,"Weekend","Weekday")</f>
        <v>Weekday</v>
      </c>
      <c r="H8142" s="5" t="str">
        <f>TEXT(Table1[[#This Row],[Order_Date]],"mmmm")</f>
        <v>January</v>
      </c>
      <c r="I8142" s="7">
        <f>MONTH(Table1[[#This Row],[Order_Date]])</f>
        <v>1</v>
      </c>
      <c r="J8142" s="7">
        <v>5</v>
      </c>
      <c r="K8142" s="4">
        <v>3333.86</v>
      </c>
      <c r="L8142" s="4">
        <v>20</v>
      </c>
      <c r="M8142" s="4">
        <v>13335.44</v>
      </c>
      <c r="N8142" s="4">
        <f>(Table1[[#This Row],[Quantity]]*Table1[[#This Row],[Unit_Price]])*(1-Table1[[#This Row],[Discount_%]]/100)</f>
        <v>13335.44</v>
      </c>
      <c r="O8142" s="4">
        <v>8024.96</v>
      </c>
      <c r="P8142" s="4">
        <v>5310.48</v>
      </c>
      <c r="Q8142">
        <f>Table1[[#This Row],[Revenue]]-Table1[[#This Row],[Cost]]</f>
        <v>5310.4800000000005</v>
      </c>
      <c r="R8142" s="6">
        <f>Table1[[#This Row],[Profit]]/Table1[[#This Row],[Revenue]]</f>
        <v>0.39822308075324092</v>
      </c>
    </row>
    <row r="8143" spans="1:18" x14ac:dyDescent="0.45">
      <c r="A8143" s="1" t="s">
        <v>13521</v>
      </c>
      <c r="B8143" s="1" t="s">
        <v>13522</v>
      </c>
      <c r="C8143" s="1" t="s">
        <v>12</v>
      </c>
      <c r="D8143" s="1" t="s">
        <v>38</v>
      </c>
      <c r="E8143" s="1" t="s">
        <v>4</v>
      </c>
      <c r="F8143" s="2">
        <v>45686</v>
      </c>
      <c r="G8143" s="1" t="str">
        <f>IF(WEEKDAY(Table1[[#This Row],[Order_Date]],2)&gt;=6,"Weekend","Weekday")</f>
        <v>Weekday</v>
      </c>
      <c r="H8143" s="2" t="str">
        <f>TEXT(Table1[[#This Row],[Order_Date]],"mmmm")</f>
        <v>January</v>
      </c>
      <c r="I8143" s="8">
        <f>MONTH(Table1[[#This Row],[Order_Date]])</f>
        <v>1</v>
      </c>
      <c r="J8143" s="8">
        <v>3</v>
      </c>
      <c r="K8143" s="1">
        <v>4588.7299999999996</v>
      </c>
      <c r="L8143" s="1">
        <v>10</v>
      </c>
      <c r="M8143" s="1">
        <v>12389.57</v>
      </c>
      <c r="N8143" s="1">
        <f>(Table1[[#This Row],[Quantity]]*Table1[[#This Row],[Unit_Price]])*(1-Table1[[#This Row],[Discount_%]]/100)</f>
        <v>12389.571</v>
      </c>
      <c r="O8143" s="1">
        <v>9880.5</v>
      </c>
      <c r="P8143" s="1">
        <v>2509.0700000000002</v>
      </c>
      <c r="Q8143">
        <f>Table1[[#This Row],[Revenue]]-Table1[[#This Row],[Cost]]</f>
        <v>2509.0699999999997</v>
      </c>
      <c r="R8143" s="6">
        <f>Table1[[#This Row],[Profit]]/Table1[[#This Row],[Revenue]]</f>
        <v>0.20251469582883025</v>
      </c>
    </row>
    <row r="8144" spans="1:18" x14ac:dyDescent="0.45">
      <c r="A8144" s="4" t="s">
        <v>13523</v>
      </c>
      <c r="B8144" s="4" t="s">
        <v>1950</v>
      </c>
      <c r="C8144" s="4" t="s">
        <v>28</v>
      </c>
      <c r="D8144" s="4" t="s">
        <v>137</v>
      </c>
      <c r="E8144" s="4" t="s">
        <v>22</v>
      </c>
      <c r="F8144" s="5">
        <v>45613</v>
      </c>
      <c r="G8144" s="4" t="str">
        <f>IF(WEEKDAY(Table1[[#This Row],[Order_Date]],2)&gt;=6,"Weekend","Weekday")</f>
        <v>Weekend</v>
      </c>
      <c r="H8144" s="5" t="str">
        <f>TEXT(Table1[[#This Row],[Order_Date]],"mmmm")</f>
        <v>November</v>
      </c>
      <c r="I8144" s="7">
        <f>MONTH(Table1[[#This Row],[Order_Date]])</f>
        <v>11</v>
      </c>
      <c r="J8144" s="7">
        <v>5</v>
      </c>
      <c r="K8144" s="4">
        <v>4747.55</v>
      </c>
      <c r="L8144" s="4">
        <v>15</v>
      </c>
      <c r="M8144" s="4">
        <v>20177.09</v>
      </c>
      <c r="N8144" s="4">
        <f>(Table1[[#This Row],[Quantity]]*Table1[[#This Row],[Unit_Price]])*(1-Table1[[#This Row],[Discount_%]]/100)</f>
        <v>20177.087499999998</v>
      </c>
      <c r="O8144" s="4">
        <v>16954.07</v>
      </c>
      <c r="P8144" s="4">
        <v>3223.02</v>
      </c>
      <c r="Q8144">
        <f>Table1[[#This Row],[Revenue]]-Table1[[#This Row],[Cost]]</f>
        <v>3223.0200000000004</v>
      </c>
      <c r="R8144" s="6">
        <f>Table1[[#This Row],[Profit]]/Table1[[#This Row],[Revenue]]</f>
        <v>0.15973661216756233</v>
      </c>
    </row>
    <row r="8145" spans="1:18" x14ac:dyDescent="0.45">
      <c r="A8145" s="1" t="s">
        <v>13524</v>
      </c>
      <c r="B8145" s="1" t="s">
        <v>7492</v>
      </c>
      <c r="C8145" s="1" t="s">
        <v>28</v>
      </c>
      <c r="D8145" s="1" t="s">
        <v>35</v>
      </c>
      <c r="E8145" s="1" t="s">
        <v>9</v>
      </c>
      <c r="F8145" s="2">
        <v>45586</v>
      </c>
      <c r="G8145" s="1" t="str">
        <f>IF(WEEKDAY(Table1[[#This Row],[Order_Date]],2)&gt;=6,"Weekend","Weekday")</f>
        <v>Weekday</v>
      </c>
      <c r="H8145" s="2" t="str">
        <f>TEXT(Table1[[#This Row],[Order_Date]],"mmmm")</f>
        <v>October</v>
      </c>
      <c r="I8145" s="8">
        <f>MONTH(Table1[[#This Row],[Order_Date]])</f>
        <v>10</v>
      </c>
      <c r="J8145" s="8">
        <v>1</v>
      </c>
      <c r="K8145" s="1">
        <v>2272.98</v>
      </c>
      <c r="L8145" s="1">
        <v>5</v>
      </c>
      <c r="M8145" s="1">
        <v>2159.33</v>
      </c>
      <c r="N8145" s="1">
        <f>(Table1[[#This Row],[Quantity]]*Table1[[#This Row],[Unit_Price]])*(1-Table1[[#This Row],[Discount_%]]/100)</f>
        <v>2159.3310000000001</v>
      </c>
      <c r="O8145" s="1">
        <v>1642.33</v>
      </c>
      <c r="P8145" s="1">
        <v>517</v>
      </c>
      <c r="Q8145">
        <f>Table1[[#This Row],[Revenue]]-Table1[[#This Row],[Cost]]</f>
        <v>517</v>
      </c>
      <c r="R8145" s="6">
        <f>Table1[[#This Row],[Profit]]/Table1[[#This Row],[Revenue]]</f>
        <v>0.23942611828669078</v>
      </c>
    </row>
    <row r="8146" spans="1:18" x14ac:dyDescent="0.45">
      <c r="A8146" s="4" t="s">
        <v>13525</v>
      </c>
      <c r="B8146" s="4" t="s">
        <v>1349</v>
      </c>
      <c r="C8146" s="4" t="s">
        <v>28</v>
      </c>
      <c r="D8146" s="4" t="s">
        <v>29</v>
      </c>
      <c r="E8146" s="4" t="s">
        <v>4</v>
      </c>
      <c r="F8146" s="5">
        <v>45509</v>
      </c>
      <c r="G8146" s="4" t="str">
        <f>IF(WEEKDAY(Table1[[#This Row],[Order_Date]],2)&gt;=6,"Weekend","Weekday")</f>
        <v>Weekday</v>
      </c>
      <c r="H8146" s="5" t="str">
        <f>TEXT(Table1[[#This Row],[Order_Date]],"mmmm")</f>
        <v>August</v>
      </c>
      <c r="I8146" s="7">
        <f>MONTH(Table1[[#This Row],[Order_Date]])</f>
        <v>8</v>
      </c>
      <c r="J8146" s="7">
        <v>1</v>
      </c>
      <c r="K8146" s="4">
        <v>490.53</v>
      </c>
      <c r="L8146" s="4">
        <v>15</v>
      </c>
      <c r="M8146" s="4">
        <v>416.95</v>
      </c>
      <c r="N8146" s="4">
        <f>(Table1[[#This Row],[Quantity]]*Table1[[#This Row],[Unit_Price]])*(1-Table1[[#This Row],[Discount_%]]/100)</f>
        <v>416.95049999999998</v>
      </c>
      <c r="O8146" s="4">
        <v>324.02999999999997</v>
      </c>
      <c r="P8146" s="4">
        <v>92.92</v>
      </c>
      <c r="Q8146">
        <f>Table1[[#This Row],[Revenue]]-Table1[[#This Row],[Cost]]</f>
        <v>92.920000000000016</v>
      </c>
      <c r="R8146" s="6">
        <f>Table1[[#This Row],[Profit]]/Table1[[#This Row],[Revenue]]</f>
        <v>0.222856457608826</v>
      </c>
    </row>
    <row r="8147" spans="1:18" x14ac:dyDescent="0.45">
      <c r="A8147" s="1" t="s">
        <v>13526</v>
      </c>
      <c r="B8147" s="1" t="s">
        <v>13527</v>
      </c>
      <c r="C8147" s="1" t="s">
        <v>20</v>
      </c>
      <c r="D8147" s="1" t="s">
        <v>25</v>
      </c>
      <c r="E8147" s="1" t="s">
        <v>9</v>
      </c>
      <c r="F8147" s="2">
        <v>45422</v>
      </c>
      <c r="G8147" s="1" t="str">
        <f>IF(WEEKDAY(Table1[[#This Row],[Order_Date]],2)&gt;=6,"Weekend","Weekday")</f>
        <v>Weekday</v>
      </c>
      <c r="H8147" s="2" t="str">
        <f>TEXT(Table1[[#This Row],[Order_Date]],"mmmm")</f>
        <v>May</v>
      </c>
      <c r="I8147" s="8">
        <f>MONTH(Table1[[#This Row],[Order_Date]])</f>
        <v>5</v>
      </c>
      <c r="J8147" s="8">
        <v>3</v>
      </c>
      <c r="K8147" s="1">
        <v>3998.48</v>
      </c>
      <c r="L8147" s="1">
        <v>15</v>
      </c>
      <c r="M8147" s="1">
        <v>10196.120000000001</v>
      </c>
      <c r="N8147" s="1">
        <f>(Table1[[#This Row],[Quantity]]*Table1[[#This Row],[Unit_Price]])*(1-Table1[[#This Row],[Discount_%]]/100)</f>
        <v>10196.124</v>
      </c>
      <c r="O8147" s="1">
        <v>7479.49</v>
      </c>
      <c r="P8147" s="1">
        <v>2716.63</v>
      </c>
      <c r="Q8147">
        <f>Table1[[#This Row],[Revenue]]-Table1[[#This Row],[Cost]]</f>
        <v>2716.630000000001</v>
      </c>
      <c r="R8147" s="6">
        <f>Table1[[#This Row],[Profit]]/Table1[[#This Row],[Revenue]]</f>
        <v>0.26643762529275838</v>
      </c>
    </row>
    <row r="8148" spans="1:18" x14ac:dyDescent="0.45">
      <c r="A8148" s="4" t="s">
        <v>13528</v>
      </c>
      <c r="B8148" s="4" t="s">
        <v>5595</v>
      </c>
      <c r="C8148" s="4" t="s">
        <v>28</v>
      </c>
      <c r="D8148" s="4" t="s">
        <v>35</v>
      </c>
      <c r="E8148" s="4" t="s">
        <v>4</v>
      </c>
      <c r="F8148" s="5">
        <v>45456</v>
      </c>
      <c r="G8148" s="4" t="str">
        <f>IF(WEEKDAY(Table1[[#This Row],[Order_Date]],2)&gt;=6,"Weekend","Weekday")</f>
        <v>Weekday</v>
      </c>
      <c r="H8148" s="5" t="str">
        <f>TEXT(Table1[[#This Row],[Order_Date]],"mmmm")</f>
        <v>June</v>
      </c>
      <c r="I8148" s="7">
        <f>MONTH(Table1[[#This Row],[Order_Date]])</f>
        <v>6</v>
      </c>
      <c r="J8148" s="7">
        <v>4</v>
      </c>
      <c r="K8148" s="4">
        <v>350.09</v>
      </c>
      <c r="L8148" s="4">
        <v>10</v>
      </c>
      <c r="M8148" s="4">
        <v>1260.32</v>
      </c>
      <c r="N8148" s="4">
        <f>(Table1[[#This Row],[Quantity]]*Table1[[#This Row],[Unit_Price]])*(1-Table1[[#This Row],[Discount_%]]/100)</f>
        <v>1260.3239999999998</v>
      </c>
      <c r="O8148" s="4">
        <v>995.63</v>
      </c>
      <c r="P8148" s="4">
        <v>264.69</v>
      </c>
      <c r="Q8148">
        <f>Table1[[#This Row],[Revenue]]-Table1[[#This Row],[Cost]]</f>
        <v>264.68999999999994</v>
      </c>
      <c r="R8148" s="6">
        <f>Table1[[#This Row],[Profit]]/Table1[[#This Row],[Revenue]]</f>
        <v>0.21001809064364607</v>
      </c>
    </row>
    <row r="8149" spans="1:18" x14ac:dyDescent="0.45">
      <c r="A8149" s="1" t="s">
        <v>13529</v>
      </c>
      <c r="B8149" s="1" t="s">
        <v>2775</v>
      </c>
      <c r="C8149" s="1" t="s">
        <v>7</v>
      </c>
      <c r="D8149" s="1" t="s">
        <v>106</v>
      </c>
      <c r="E8149" s="1" t="s">
        <v>22</v>
      </c>
      <c r="F8149" s="2">
        <v>45853</v>
      </c>
      <c r="G8149" s="1" t="str">
        <f>IF(WEEKDAY(Table1[[#This Row],[Order_Date]],2)&gt;=6,"Weekend","Weekday")</f>
        <v>Weekday</v>
      </c>
      <c r="H8149" s="2" t="str">
        <f>TEXT(Table1[[#This Row],[Order_Date]],"mmmm")</f>
        <v>July</v>
      </c>
      <c r="I8149" s="8">
        <f>MONTH(Table1[[#This Row],[Order_Date]])</f>
        <v>7</v>
      </c>
      <c r="J8149" s="8">
        <v>2</v>
      </c>
      <c r="K8149" s="1">
        <v>1841.67</v>
      </c>
      <c r="L8149" s="1">
        <v>0</v>
      </c>
      <c r="M8149" s="1">
        <v>3683.34</v>
      </c>
      <c r="N8149" s="1">
        <f>(Table1[[#This Row],[Quantity]]*Table1[[#This Row],[Unit_Price]])*(1-Table1[[#This Row],[Discount_%]]/100)</f>
        <v>3683.34</v>
      </c>
      <c r="O8149" s="1">
        <v>2690.8</v>
      </c>
      <c r="P8149" s="1">
        <v>992.54</v>
      </c>
      <c r="Q8149">
        <f>Table1[[#This Row],[Revenue]]-Table1[[#This Row],[Cost]]</f>
        <v>992.54</v>
      </c>
      <c r="R8149" s="6">
        <f>Table1[[#This Row],[Profit]]/Table1[[#This Row],[Revenue]]</f>
        <v>0.26946738557939259</v>
      </c>
    </row>
    <row r="8150" spans="1:18" x14ac:dyDescent="0.45">
      <c r="A8150" s="4" t="s">
        <v>13530</v>
      </c>
      <c r="B8150" s="4" t="s">
        <v>13531</v>
      </c>
      <c r="C8150" s="4" t="s">
        <v>20</v>
      </c>
      <c r="D8150" s="4" t="s">
        <v>60</v>
      </c>
      <c r="E8150" s="4" t="s">
        <v>22</v>
      </c>
      <c r="F8150" s="5">
        <v>45813</v>
      </c>
      <c r="G8150" s="4" t="str">
        <f>IF(WEEKDAY(Table1[[#This Row],[Order_Date]],2)&gt;=6,"Weekend","Weekday")</f>
        <v>Weekday</v>
      </c>
      <c r="H8150" s="5" t="str">
        <f>TEXT(Table1[[#This Row],[Order_Date]],"mmmm")</f>
        <v>June</v>
      </c>
      <c r="I8150" s="7">
        <f>MONTH(Table1[[#This Row],[Order_Date]])</f>
        <v>6</v>
      </c>
      <c r="J8150" s="7">
        <v>2</v>
      </c>
      <c r="K8150" s="4">
        <v>3386.15</v>
      </c>
      <c r="L8150" s="4">
        <v>15</v>
      </c>
      <c r="M8150" s="4">
        <v>5756.45</v>
      </c>
      <c r="N8150" s="4">
        <f>(Table1[[#This Row],[Quantity]]*Table1[[#This Row],[Unit_Price]])*(1-Table1[[#This Row],[Discount_%]]/100)</f>
        <v>5756.4549999999999</v>
      </c>
      <c r="O8150" s="4">
        <v>4450.51</v>
      </c>
      <c r="P8150" s="4">
        <v>1305.94</v>
      </c>
      <c r="Q8150">
        <f>Table1[[#This Row],[Revenue]]-Table1[[#This Row],[Cost]]</f>
        <v>1305.9399999999996</v>
      </c>
      <c r="R8150" s="6">
        <f>Table1[[#This Row],[Profit]]/Table1[[#This Row],[Revenue]]</f>
        <v>0.22686551607327435</v>
      </c>
    </row>
    <row r="8151" spans="1:18" x14ac:dyDescent="0.45">
      <c r="A8151" s="1" t="s">
        <v>13532</v>
      </c>
      <c r="B8151" s="1" t="s">
        <v>13533</v>
      </c>
      <c r="C8151" s="1" t="s">
        <v>2</v>
      </c>
      <c r="D8151" s="1" t="s">
        <v>17</v>
      </c>
      <c r="E8151" s="1" t="s">
        <v>22</v>
      </c>
      <c r="F8151" s="2">
        <v>45900</v>
      </c>
      <c r="G8151" s="1" t="str">
        <f>IF(WEEKDAY(Table1[[#This Row],[Order_Date]],2)&gt;=6,"Weekend","Weekday")</f>
        <v>Weekend</v>
      </c>
      <c r="H8151" s="2" t="str">
        <f>TEXT(Table1[[#This Row],[Order_Date]],"mmmm")</f>
        <v>August</v>
      </c>
      <c r="I8151" s="8">
        <f>MONTH(Table1[[#This Row],[Order_Date]])</f>
        <v>8</v>
      </c>
      <c r="J8151" s="8">
        <v>5</v>
      </c>
      <c r="K8151" s="1">
        <v>3085.37</v>
      </c>
      <c r="L8151" s="1">
        <v>10</v>
      </c>
      <c r="M8151" s="1">
        <v>13884.16</v>
      </c>
      <c r="N8151" s="1">
        <f>(Table1[[#This Row],[Quantity]]*Table1[[#This Row],[Unit_Price]])*(1-Table1[[#This Row],[Discount_%]]/100)</f>
        <v>13884.164999999999</v>
      </c>
      <c r="O8151" s="1">
        <v>8976.98</v>
      </c>
      <c r="P8151" s="1">
        <v>4907.18</v>
      </c>
      <c r="Q8151">
        <f>Table1[[#This Row],[Revenue]]-Table1[[#This Row],[Cost]]</f>
        <v>4907.18</v>
      </c>
      <c r="R8151" s="6">
        <f>Table1[[#This Row],[Profit]]/Table1[[#This Row],[Revenue]]</f>
        <v>0.35343729833133586</v>
      </c>
    </row>
    <row r="8152" spans="1:18" x14ac:dyDescent="0.45">
      <c r="A8152" s="4" t="s">
        <v>13534</v>
      </c>
      <c r="B8152" s="4" t="s">
        <v>671</v>
      </c>
      <c r="C8152" s="4" t="s">
        <v>12</v>
      </c>
      <c r="D8152" s="4" t="s">
        <v>32</v>
      </c>
      <c r="E8152" s="4" t="s">
        <v>14</v>
      </c>
      <c r="F8152" s="5">
        <v>45328</v>
      </c>
      <c r="G8152" s="4" t="str">
        <f>IF(WEEKDAY(Table1[[#This Row],[Order_Date]],2)&gt;=6,"Weekend","Weekday")</f>
        <v>Weekday</v>
      </c>
      <c r="H8152" s="5" t="str">
        <f>TEXT(Table1[[#This Row],[Order_Date]],"mmmm")</f>
        <v>February</v>
      </c>
      <c r="I8152" s="7">
        <f>MONTH(Table1[[#This Row],[Order_Date]])</f>
        <v>2</v>
      </c>
      <c r="J8152" s="7">
        <v>4</v>
      </c>
      <c r="K8152" s="4">
        <v>622.29</v>
      </c>
      <c r="L8152" s="4">
        <v>0</v>
      </c>
      <c r="M8152" s="4">
        <v>2489.16</v>
      </c>
      <c r="N8152" s="4">
        <f>(Table1[[#This Row],[Quantity]]*Table1[[#This Row],[Unit_Price]])*(1-Table1[[#This Row],[Discount_%]]/100)</f>
        <v>2489.16</v>
      </c>
      <c r="O8152" s="4">
        <v>2004.71</v>
      </c>
      <c r="P8152" s="4">
        <v>484.45</v>
      </c>
      <c r="Q8152">
        <f>Table1[[#This Row],[Revenue]]-Table1[[#This Row],[Cost]]</f>
        <v>484.44999999999982</v>
      </c>
      <c r="R8152" s="6">
        <f>Table1[[#This Row],[Profit]]/Table1[[#This Row],[Revenue]]</f>
        <v>0.19462388918349965</v>
      </c>
    </row>
    <row r="8153" spans="1:18" x14ac:dyDescent="0.45">
      <c r="A8153" s="1" t="s">
        <v>13535</v>
      </c>
      <c r="B8153" s="1" t="s">
        <v>1314</v>
      </c>
      <c r="C8153" s="1" t="s">
        <v>20</v>
      </c>
      <c r="D8153" s="1" t="s">
        <v>57</v>
      </c>
      <c r="E8153" s="1" t="s">
        <v>9</v>
      </c>
      <c r="F8153" s="2">
        <v>45811</v>
      </c>
      <c r="G8153" s="1" t="str">
        <f>IF(WEEKDAY(Table1[[#This Row],[Order_Date]],2)&gt;=6,"Weekend","Weekday")</f>
        <v>Weekday</v>
      </c>
      <c r="H8153" s="2" t="str">
        <f>TEXT(Table1[[#This Row],[Order_Date]],"mmmm")</f>
        <v>June</v>
      </c>
      <c r="I8153" s="8">
        <f>MONTH(Table1[[#This Row],[Order_Date]])</f>
        <v>6</v>
      </c>
      <c r="J8153" s="8">
        <v>5</v>
      </c>
      <c r="K8153" s="1">
        <v>976.98</v>
      </c>
      <c r="L8153" s="1">
        <v>10</v>
      </c>
      <c r="M8153" s="1">
        <v>4396.41</v>
      </c>
      <c r="N8153" s="1">
        <f>(Table1[[#This Row],[Quantity]]*Table1[[#This Row],[Unit_Price]])*(1-Table1[[#This Row],[Discount_%]]/100)</f>
        <v>4396.41</v>
      </c>
      <c r="O8153" s="1">
        <v>2656.4</v>
      </c>
      <c r="P8153" s="1">
        <v>1740.01</v>
      </c>
      <c r="Q8153">
        <f>Table1[[#This Row],[Revenue]]-Table1[[#This Row],[Cost]]</f>
        <v>1740.0099999999998</v>
      </c>
      <c r="R8153" s="6">
        <f>Table1[[#This Row],[Profit]]/Table1[[#This Row],[Revenue]]</f>
        <v>0.39577973846843223</v>
      </c>
    </row>
    <row r="8154" spans="1:18" x14ac:dyDescent="0.45">
      <c r="A8154" s="4" t="s">
        <v>13536</v>
      </c>
      <c r="B8154" s="4" t="s">
        <v>13537</v>
      </c>
      <c r="C8154" s="4" t="s">
        <v>20</v>
      </c>
      <c r="D8154" s="4" t="s">
        <v>25</v>
      </c>
      <c r="E8154" s="4" t="s">
        <v>4</v>
      </c>
      <c r="F8154" s="5">
        <v>45780</v>
      </c>
      <c r="G8154" s="4" t="str">
        <f>IF(WEEKDAY(Table1[[#This Row],[Order_Date]],2)&gt;=6,"Weekend","Weekday")</f>
        <v>Weekend</v>
      </c>
      <c r="H8154" s="5" t="str">
        <f>TEXT(Table1[[#This Row],[Order_Date]],"mmmm")</f>
        <v>May</v>
      </c>
      <c r="I8154" s="7">
        <f>MONTH(Table1[[#This Row],[Order_Date]])</f>
        <v>5</v>
      </c>
      <c r="J8154" s="7">
        <v>4</v>
      </c>
      <c r="K8154" s="4">
        <v>1746.83</v>
      </c>
      <c r="L8154" s="4">
        <v>20</v>
      </c>
      <c r="M8154" s="4">
        <v>5589.86</v>
      </c>
      <c r="N8154" s="4">
        <f>(Table1[[#This Row],[Quantity]]*Table1[[#This Row],[Unit_Price]])*(1-Table1[[#This Row],[Discount_%]]/100)</f>
        <v>5589.8559999999998</v>
      </c>
      <c r="O8154" s="4">
        <v>4602</v>
      </c>
      <c r="P8154" s="4">
        <v>987.86</v>
      </c>
      <c r="Q8154">
        <f>Table1[[#This Row],[Revenue]]-Table1[[#This Row],[Cost]]</f>
        <v>987.85999999999967</v>
      </c>
      <c r="R8154" s="6">
        <f>Table1[[#This Row],[Profit]]/Table1[[#This Row],[Revenue]]</f>
        <v>0.17672356731653388</v>
      </c>
    </row>
    <row r="8155" spans="1:18" x14ac:dyDescent="0.45">
      <c r="A8155" s="1" t="s">
        <v>13538</v>
      </c>
      <c r="B8155" s="1" t="s">
        <v>4853</v>
      </c>
      <c r="C8155" s="1" t="s">
        <v>28</v>
      </c>
      <c r="D8155" s="1" t="s">
        <v>137</v>
      </c>
      <c r="E8155" s="1" t="s">
        <v>14</v>
      </c>
      <c r="F8155" s="2">
        <v>45320</v>
      </c>
      <c r="G8155" s="1" t="str">
        <f>IF(WEEKDAY(Table1[[#This Row],[Order_Date]],2)&gt;=6,"Weekend","Weekday")</f>
        <v>Weekday</v>
      </c>
      <c r="H8155" s="2" t="str">
        <f>TEXT(Table1[[#This Row],[Order_Date]],"mmmm")</f>
        <v>January</v>
      </c>
      <c r="I8155" s="8">
        <f>MONTH(Table1[[#This Row],[Order_Date]])</f>
        <v>1</v>
      </c>
      <c r="J8155" s="8">
        <v>4</v>
      </c>
      <c r="K8155" s="1">
        <v>3466.95</v>
      </c>
      <c r="L8155" s="1">
        <v>0</v>
      </c>
      <c r="M8155" s="1">
        <v>13867.8</v>
      </c>
      <c r="N8155" s="1">
        <f>(Table1[[#This Row],[Quantity]]*Table1[[#This Row],[Unit_Price]])*(1-Table1[[#This Row],[Discount_%]]/100)</f>
        <v>13867.8</v>
      </c>
      <c r="O8155" s="1">
        <v>10124.61</v>
      </c>
      <c r="P8155" s="1">
        <v>3743.19</v>
      </c>
      <c r="Q8155">
        <f>Table1[[#This Row],[Revenue]]-Table1[[#This Row],[Cost]]</f>
        <v>3743.1899999999987</v>
      </c>
      <c r="R8155" s="6">
        <f>Table1[[#This Row],[Profit]]/Table1[[#This Row],[Revenue]]</f>
        <v>0.26991952580798684</v>
      </c>
    </row>
    <row r="8156" spans="1:18" x14ac:dyDescent="0.45">
      <c r="A8156" s="4" t="s">
        <v>13539</v>
      </c>
      <c r="B8156" s="4" t="s">
        <v>7752</v>
      </c>
      <c r="C8156" s="4" t="s">
        <v>7</v>
      </c>
      <c r="D8156" s="4" t="s">
        <v>46</v>
      </c>
      <c r="E8156" s="4" t="s">
        <v>9</v>
      </c>
      <c r="F8156" s="5">
        <v>45887</v>
      </c>
      <c r="G8156" s="4" t="str">
        <f>IF(WEEKDAY(Table1[[#This Row],[Order_Date]],2)&gt;=6,"Weekend","Weekday")</f>
        <v>Weekday</v>
      </c>
      <c r="H8156" s="5" t="str">
        <f>TEXT(Table1[[#This Row],[Order_Date]],"mmmm")</f>
        <v>August</v>
      </c>
      <c r="I8156" s="7">
        <f>MONTH(Table1[[#This Row],[Order_Date]])</f>
        <v>8</v>
      </c>
      <c r="J8156" s="7">
        <v>5</v>
      </c>
      <c r="K8156" s="4">
        <v>1988.74</v>
      </c>
      <c r="L8156" s="4">
        <v>0</v>
      </c>
      <c r="M8156" s="4">
        <v>9943.7000000000007</v>
      </c>
      <c r="N8156" s="4">
        <f>(Table1[[#This Row],[Quantity]]*Table1[[#This Row],[Unit_Price]])*(1-Table1[[#This Row],[Discount_%]]/100)</f>
        <v>9943.7000000000007</v>
      </c>
      <c r="O8156" s="4">
        <v>7049.6</v>
      </c>
      <c r="P8156" s="4">
        <v>2894.1</v>
      </c>
      <c r="Q8156">
        <f>Table1[[#This Row],[Revenue]]-Table1[[#This Row],[Cost]]</f>
        <v>2894.1000000000004</v>
      </c>
      <c r="R8156" s="6">
        <f>Table1[[#This Row],[Profit]]/Table1[[#This Row],[Revenue]]</f>
        <v>0.29104860363848462</v>
      </c>
    </row>
    <row r="8157" spans="1:18" x14ac:dyDescent="0.45">
      <c r="A8157" s="1" t="s">
        <v>13540</v>
      </c>
      <c r="B8157" s="1" t="s">
        <v>2168</v>
      </c>
      <c r="C8157" s="1" t="s">
        <v>20</v>
      </c>
      <c r="D8157" s="1" t="s">
        <v>21</v>
      </c>
      <c r="E8157" s="1" t="s">
        <v>9</v>
      </c>
      <c r="F8157" s="2">
        <v>45768</v>
      </c>
      <c r="G8157" s="1" t="str">
        <f>IF(WEEKDAY(Table1[[#This Row],[Order_Date]],2)&gt;=6,"Weekend","Weekday")</f>
        <v>Weekday</v>
      </c>
      <c r="H8157" s="2" t="str">
        <f>TEXT(Table1[[#This Row],[Order_Date]],"mmmm")</f>
        <v>April</v>
      </c>
      <c r="I8157" s="8">
        <f>MONTH(Table1[[#This Row],[Order_Date]])</f>
        <v>4</v>
      </c>
      <c r="J8157" s="8">
        <v>4</v>
      </c>
      <c r="K8157" s="1">
        <v>2860.04</v>
      </c>
      <c r="L8157" s="1">
        <v>5</v>
      </c>
      <c r="M8157" s="1">
        <v>10868.15</v>
      </c>
      <c r="N8157" s="1">
        <f>(Table1[[#This Row],[Quantity]]*Table1[[#This Row],[Unit_Price]])*(1-Table1[[#This Row],[Discount_%]]/100)</f>
        <v>10868.152</v>
      </c>
      <c r="O8157" s="1">
        <v>7546.02</v>
      </c>
      <c r="P8157" s="1">
        <v>3322.13</v>
      </c>
      <c r="Q8157">
        <f>Table1[[#This Row],[Revenue]]-Table1[[#This Row],[Cost]]</f>
        <v>3322.1299999999992</v>
      </c>
      <c r="R8157" s="6">
        <f>Table1[[#This Row],[Profit]]/Table1[[#This Row],[Revenue]]</f>
        <v>0.30567575898381971</v>
      </c>
    </row>
    <row r="8158" spans="1:18" x14ac:dyDescent="0.45">
      <c r="A8158" s="4" t="s">
        <v>13541</v>
      </c>
      <c r="B8158" s="4" t="s">
        <v>381</v>
      </c>
      <c r="C8158" s="4" t="s">
        <v>12</v>
      </c>
      <c r="D8158" s="4" t="s">
        <v>32</v>
      </c>
      <c r="E8158" s="4" t="s">
        <v>14</v>
      </c>
      <c r="F8158" s="5">
        <v>45603</v>
      </c>
      <c r="G8158" s="4" t="str">
        <f>IF(WEEKDAY(Table1[[#This Row],[Order_Date]],2)&gt;=6,"Weekend","Weekday")</f>
        <v>Weekday</v>
      </c>
      <c r="H8158" s="5" t="str">
        <f>TEXT(Table1[[#This Row],[Order_Date]],"mmmm")</f>
        <v>November</v>
      </c>
      <c r="I8158" s="7">
        <f>MONTH(Table1[[#This Row],[Order_Date]])</f>
        <v>11</v>
      </c>
      <c r="J8158" s="7">
        <v>1</v>
      </c>
      <c r="K8158" s="4">
        <v>1336.78</v>
      </c>
      <c r="L8158" s="4">
        <v>15</v>
      </c>
      <c r="M8158" s="4">
        <v>1136.26</v>
      </c>
      <c r="N8158" s="4">
        <f>(Table1[[#This Row],[Quantity]]*Table1[[#This Row],[Unit_Price]])*(1-Table1[[#This Row],[Discount_%]]/100)</f>
        <v>1136.2629999999999</v>
      </c>
      <c r="O8158" s="4">
        <v>953.2</v>
      </c>
      <c r="P8158" s="4">
        <v>183.06</v>
      </c>
      <c r="Q8158">
        <f>Table1[[#This Row],[Revenue]]-Table1[[#This Row],[Cost]]</f>
        <v>183.05999999999995</v>
      </c>
      <c r="R8158" s="6">
        <f>Table1[[#This Row],[Profit]]/Table1[[#This Row],[Revenue]]</f>
        <v>0.16110749300336191</v>
      </c>
    </row>
    <row r="8159" spans="1:18" x14ac:dyDescent="0.45">
      <c r="A8159" s="1" t="s">
        <v>13542</v>
      </c>
      <c r="B8159" s="1" t="s">
        <v>12141</v>
      </c>
      <c r="C8159" s="1" t="s">
        <v>28</v>
      </c>
      <c r="D8159" s="1" t="s">
        <v>35</v>
      </c>
      <c r="E8159" s="1" t="s">
        <v>9</v>
      </c>
      <c r="F8159" s="2">
        <v>45662</v>
      </c>
      <c r="G8159" s="1" t="str">
        <f>IF(WEEKDAY(Table1[[#This Row],[Order_Date]],2)&gt;=6,"Weekend","Weekday")</f>
        <v>Weekend</v>
      </c>
      <c r="H8159" s="2" t="str">
        <f>TEXT(Table1[[#This Row],[Order_Date]],"mmmm")</f>
        <v>January</v>
      </c>
      <c r="I8159" s="8">
        <f>MONTH(Table1[[#This Row],[Order_Date]])</f>
        <v>1</v>
      </c>
      <c r="J8159" s="8">
        <v>5</v>
      </c>
      <c r="K8159" s="1">
        <v>143.85</v>
      </c>
      <c r="L8159" s="1">
        <v>15</v>
      </c>
      <c r="M8159" s="1">
        <v>611.36</v>
      </c>
      <c r="N8159" s="1">
        <f>(Table1[[#This Row],[Quantity]]*Table1[[#This Row],[Unit_Price]])*(1-Table1[[#This Row],[Discount_%]]/100)</f>
        <v>611.36249999999995</v>
      </c>
      <c r="O8159" s="1">
        <v>381.01</v>
      </c>
      <c r="P8159" s="1">
        <v>230.35</v>
      </c>
      <c r="Q8159">
        <f>Table1[[#This Row],[Revenue]]-Table1[[#This Row],[Cost]]</f>
        <v>230.35000000000002</v>
      </c>
      <c r="R8159" s="6">
        <f>Table1[[#This Row],[Profit]]/Table1[[#This Row],[Revenue]]</f>
        <v>0.37678291023292332</v>
      </c>
    </row>
    <row r="8160" spans="1:18" x14ac:dyDescent="0.45">
      <c r="A8160" s="4" t="s">
        <v>13543</v>
      </c>
      <c r="B8160" s="4" t="s">
        <v>195</v>
      </c>
      <c r="C8160" s="4" t="s">
        <v>2</v>
      </c>
      <c r="D8160" s="4" t="s">
        <v>65</v>
      </c>
      <c r="E8160" s="4" t="s">
        <v>9</v>
      </c>
      <c r="F8160" s="5">
        <v>45556</v>
      </c>
      <c r="G8160" s="4" t="str">
        <f>IF(WEEKDAY(Table1[[#This Row],[Order_Date]],2)&gt;=6,"Weekend","Weekday")</f>
        <v>Weekend</v>
      </c>
      <c r="H8160" s="5" t="str">
        <f>TEXT(Table1[[#This Row],[Order_Date]],"mmmm")</f>
        <v>September</v>
      </c>
      <c r="I8160" s="7">
        <f>MONTH(Table1[[#This Row],[Order_Date]])</f>
        <v>9</v>
      </c>
      <c r="J8160" s="7">
        <v>1</v>
      </c>
      <c r="K8160" s="4">
        <v>4136.7</v>
      </c>
      <c r="L8160" s="4">
        <v>15</v>
      </c>
      <c r="M8160" s="4">
        <v>3516.19</v>
      </c>
      <c r="N8160" s="4">
        <f>(Table1[[#This Row],[Quantity]]*Table1[[#This Row],[Unit_Price]])*(1-Table1[[#This Row],[Discount_%]]/100)</f>
        <v>3516.1949999999997</v>
      </c>
      <c r="O8160" s="4">
        <v>2293.62</v>
      </c>
      <c r="P8160" s="4">
        <v>1222.57</v>
      </c>
      <c r="Q8160">
        <f>Table1[[#This Row],[Revenue]]-Table1[[#This Row],[Cost]]</f>
        <v>1222.5700000000002</v>
      </c>
      <c r="R8160" s="6">
        <f>Table1[[#This Row],[Profit]]/Table1[[#This Row],[Revenue]]</f>
        <v>0.34769736561448611</v>
      </c>
    </row>
    <row r="8161" spans="1:18" x14ac:dyDescent="0.45">
      <c r="A8161" s="1" t="s">
        <v>13544</v>
      </c>
      <c r="B8161" s="1" t="s">
        <v>13545</v>
      </c>
      <c r="C8161" s="1" t="s">
        <v>20</v>
      </c>
      <c r="D8161" s="1" t="s">
        <v>60</v>
      </c>
      <c r="E8161" s="1" t="s">
        <v>22</v>
      </c>
      <c r="F8161" s="2">
        <v>45879</v>
      </c>
      <c r="G8161" s="1" t="str">
        <f>IF(WEEKDAY(Table1[[#This Row],[Order_Date]],2)&gt;=6,"Weekend","Weekday")</f>
        <v>Weekend</v>
      </c>
      <c r="H8161" s="2" t="str">
        <f>TEXT(Table1[[#This Row],[Order_Date]],"mmmm")</f>
        <v>August</v>
      </c>
      <c r="I8161" s="8">
        <f>MONTH(Table1[[#This Row],[Order_Date]])</f>
        <v>8</v>
      </c>
      <c r="J8161" s="8">
        <v>5</v>
      </c>
      <c r="K8161" s="1">
        <v>3484.33</v>
      </c>
      <c r="L8161" s="1">
        <v>20</v>
      </c>
      <c r="M8161" s="1">
        <v>13937.32</v>
      </c>
      <c r="N8161" s="1">
        <f>(Table1[[#This Row],[Quantity]]*Table1[[#This Row],[Unit_Price]])*(1-Table1[[#This Row],[Discount_%]]/100)</f>
        <v>13937.320000000002</v>
      </c>
      <c r="O8161" s="1">
        <v>10520.79</v>
      </c>
      <c r="P8161" s="1">
        <v>3416.53</v>
      </c>
      <c r="Q8161">
        <f>Table1[[#This Row],[Revenue]]-Table1[[#This Row],[Cost]]</f>
        <v>3416.5299999999988</v>
      </c>
      <c r="R8161" s="6">
        <f>Table1[[#This Row],[Profit]]/Table1[[#This Row],[Revenue]]</f>
        <v>0.24513536318316578</v>
      </c>
    </row>
    <row r="8162" spans="1:18" x14ac:dyDescent="0.45">
      <c r="A8162" s="4" t="s">
        <v>13546</v>
      </c>
      <c r="B8162" s="4" t="s">
        <v>3055</v>
      </c>
      <c r="C8162" s="4" t="s">
        <v>7</v>
      </c>
      <c r="D8162" s="4" t="s">
        <v>134</v>
      </c>
      <c r="E8162" s="4" t="s">
        <v>22</v>
      </c>
      <c r="F8162" s="5">
        <v>45358</v>
      </c>
      <c r="G8162" s="4" t="str">
        <f>IF(WEEKDAY(Table1[[#This Row],[Order_Date]],2)&gt;=6,"Weekend","Weekday")</f>
        <v>Weekday</v>
      </c>
      <c r="H8162" s="5" t="str">
        <f>TEXT(Table1[[#This Row],[Order_Date]],"mmmm")</f>
        <v>March</v>
      </c>
      <c r="I8162" s="7">
        <f>MONTH(Table1[[#This Row],[Order_Date]])</f>
        <v>3</v>
      </c>
      <c r="J8162" s="7">
        <v>4</v>
      </c>
      <c r="K8162" s="4">
        <v>3214.75</v>
      </c>
      <c r="L8162" s="4">
        <v>15</v>
      </c>
      <c r="M8162" s="4">
        <v>10930.15</v>
      </c>
      <c r="N8162" s="4">
        <f>(Table1[[#This Row],[Quantity]]*Table1[[#This Row],[Unit_Price]])*(1-Table1[[#This Row],[Discount_%]]/100)</f>
        <v>10930.15</v>
      </c>
      <c r="O8162" s="4">
        <v>8053.14</v>
      </c>
      <c r="P8162" s="4">
        <v>2877.01</v>
      </c>
      <c r="Q8162">
        <f>Table1[[#This Row],[Revenue]]-Table1[[#This Row],[Cost]]</f>
        <v>2877.0099999999993</v>
      </c>
      <c r="R8162" s="6">
        <f>Table1[[#This Row],[Profit]]/Table1[[#This Row],[Revenue]]</f>
        <v>0.26321779664505979</v>
      </c>
    </row>
    <row r="8163" spans="1:18" x14ac:dyDescent="0.45">
      <c r="A8163" s="1" t="s">
        <v>13547</v>
      </c>
      <c r="B8163" s="1" t="s">
        <v>3693</v>
      </c>
      <c r="C8163" s="1" t="s">
        <v>12</v>
      </c>
      <c r="D8163" s="1" t="s">
        <v>32</v>
      </c>
      <c r="E8163" s="1" t="s">
        <v>14</v>
      </c>
      <c r="F8163" s="2">
        <v>45889</v>
      </c>
      <c r="G8163" s="1" t="str">
        <f>IF(WEEKDAY(Table1[[#This Row],[Order_Date]],2)&gt;=6,"Weekend","Weekday")</f>
        <v>Weekday</v>
      </c>
      <c r="H8163" s="2" t="str">
        <f>TEXT(Table1[[#This Row],[Order_Date]],"mmmm")</f>
        <v>August</v>
      </c>
      <c r="I8163" s="8">
        <f>MONTH(Table1[[#This Row],[Order_Date]])</f>
        <v>8</v>
      </c>
      <c r="J8163" s="8">
        <v>1</v>
      </c>
      <c r="K8163" s="1">
        <v>4112.62</v>
      </c>
      <c r="L8163" s="1">
        <v>5</v>
      </c>
      <c r="M8163" s="1">
        <v>3906.99</v>
      </c>
      <c r="N8163" s="1">
        <f>(Table1[[#This Row],[Quantity]]*Table1[[#This Row],[Unit_Price]])*(1-Table1[[#This Row],[Discount_%]]/100)</f>
        <v>3906.9889999999996</v>
      </c>
      <c r="O8163" s="1">
        <v>2928.96</v>
      </c>
      <c r="P8163" s="1">
        <v>978.03</v>
      </c>
      <c r="Q8163">
        <f>Table1[[#This Row],[Revenue]]-Table1[[#This Row],[Cost]]</f>
        <v>978.02999999999975</v>
      </c>
      <c r="R8163" s="6">
        <f>Table1[[#This Row],[Profit]]/Table1[[#This Row],[Revenue]]</f>
        <v>0.25032825781483958</v>
      </c>
    </row>
    <row r="8164" spans="1:18" x14ac:dyDescent="0.45">
      <c r="A8164" s="4" t="s">
        <v>13548</v>
      </c>
      <c r="B8164" s="4" t="s">
        <v>1991</v>
      </c>
      <c r="C8164" s="4" t="s">
        <v>2</v>
      </c>
      <c r="D8164" s="4" t="s">
        <v>68</v>
      </c>
      <c r="E8164" s="4" t="s">
        <v>4</v>
      </c>
      <c r="F8164" s="5">
        <v>45436</v>
      </c>
      <c r="G8164" s="4" t="str">
        <f>IF(WEEKDAY(Table1[[#This Row],[Order_Date]],2)&gt;=6,"Weekend","Weekday")</f>
        <v>Weekday</v>
      </c>
      <c r="H8164" s="5" t="str">
        <f>TEXT(Table1[[#This Row],[Order_Date]],"mmmm")</f>
        <v>May</v>
      </c>
      <c r="I8164" s="7">
        <f>MONTH(Table1[[#This Row],[Order_Date]])</f>
        <v>5</v>
      </c>
      <c r="J8164" s="7">
        <v>3</v>
      </c>
      <c r="K8164" s="4">
        <v>1221.2</v>
      </c>
      <c r="L8164" s="4">
        <v>0</v>
      </c>
      <c r="M8164" s="4">
        <v>3663.6</v>
      </c>
      <c r="N8164" s="4">
        <f>(Table1[[#This Row],[Quantity]]*Table1[[#This Row],[Unit_Price]])*(1-Table1[[#This Row],[Discount_%]]/100)</f>
        <v>3663.6000000000004</v>
      </c>
      <c r="O8164" s="4">
        <v>2508.46</v>
      </c>
      <c r="P8164" s="4">
        <v>1155.1400000000001</v>
      </c>
      <c r="Q8164">
        <f>Table1[[#This Row],[Revenue]]-Table1[[#This Row],[Cost]]</f>
        <v>1155.1399999999999</v>
      </c>
      <c r="R8164" s="6">
        <f>Table1[[#This Row],[Profit]]/Table1[[#This Row],[Revenue]]</f>
        <v>0.31530188885249483</v>
      </c>
    </row>
    <row r="8165" spans="1:18" x14ac:dyDescent="0.45">
      <c r="A8165" s="1" t="s">
        <v>13549</v>
      </c>
      <c r="B8165" s="1" t="s">
        <v>12905</v>
      </c>
      <c r="C8165" s="1" t="s">
        <v>28</v>
      </c>
      <c r="D8165" s="1" t="s">
        <v>100</v>
      </c>
      <c r="E8165" s="1" t="s">
        <v>9</v>
      </c>
      <c r="F8165" s="2">
        <v>45434</v>
      </c>
      <c r="G8165" s="1" t="str">
        <f>IF(WEEKDAY(Table1[[#This Row],[Order_Date]],2)&gt;=6,"Weekend","Weekday")</f>
        <v>Weekday</v>
      </c>
      <c r="H8165" s="2" t="str">
        <f>TEXT(Table1[[#This Row],[Order_Date]],"mmmm")</f>
        <v>May</v>
      </c>
      <c r="I8165" s="8">
        <f>MONTH(Table1[[#This Row],[Order_Date]])</f>
        <v>5</v>
      </c>
      <c r="J8165" s="8">
        <v>2</v>
      </c>
      <c r="K8165" s="1">
        <v>1117.3</v>
      </c>
      <c r="L8165" s="1">
        <v>15</v>
      </c>
      <c r="M8165" s="1">
        <v>1899.41</v>
      </c>
      <c r="N8165" s="1">
        <f>(Table1[[#This Row],[Quantity]]*Table1[[#This Row],[Unit_Price]])*(1-Table1[[#This Row],[Discount_%]]/100)</f>
        <v>1899.4099999999999</v>
      </c>
      <c r="O8165" s="1">
        <v>1502.69</v>
      </c>
      <c r="P8165" s="1">
        <v>396.72</v>
      </c>
      <c r="Q8165">
        <f>Table1[[#This Row],[Revenue]]-Table1[[#This Row],[Cost]]</f>
        <v>396.72</v>
      </c>
      <c r="R8165" s="6">
        <f>Table1[[#This Row],[Profit]]/Table1[[#This Row],[Revenue]]</f>
        <v>0.20886485803486346</v>
      </c>
    </row>
    <row r="8166" spans="1:18" x14ac:dyDescent="0.45">
      <c r="A8166" s="4" t="s">
        <v>13550</v>
      </c>
      <c r="B8166" s="4" t="s">
        <v>13551</v>
      </c>
      <c r="C8166" s="4" t="s">
        <v>20</v>
      </c>
      <c r="D8166" s="4" t="s">
        <v>21</v>
      </c>
      <c r="E8166" s="4" t="s">
        <v>9</v>
      </c>
      <c r="F8166" s="5">
        <v>45988</v>
      </c>
      <c r="G8166" s="4" t="str">
        <f>IF(WEEKDAY(Table1[[#This Row],[Order_Date]],2)&gt;=6,"Weekend","Weekday")</f>
        <v>Weekday</v>
      </c>
      <c r="H8166" s="5" t="str">
        <f>TEXT(Table1[[#This Row],[Order_Date]],"mmmm")</f>
        <v>November</v>
      </c>
      <c r="I8166" s="7">
        <f>MONTH(Table1[[#This Row],[Order_Date]])</f>
        <v>11</v>
      </c>
      <c r="J8166" s="7">
        <v>1</v>
      </c>
      <c r="K8166" s="4">
        <v>358.75</v>
      </c>
      <c r="L8166" s="4">
        <v>20</v>
      </c>
      <c r="M8166" s="4">
        <v>287</v>
      </c>
      <c r="N8166" s="4">
        <f>(Table1[[#This Row],[Quantity]]*Table1[[#This Row],[Unit_Price]])*(1-Table1[[#This Row],[Discount_%]]/100)</f>
        <v>287</v>
      </c>
      <c r="O8166" s="4">
        <v>181.76</v>
      </c>
      <c r="P8166" s="4">
        <v>105.24</v>
      </c>
      <c r="Q8166">
        <f>Table1[[#This Row],[Revenue]]-Table1[[#This Row],[Cost]]</f>
        <v>105.24000000000001</v>
      </c>
      <c r="R8166" s="6">
        <f>Table1[[#This Row],[Profit]]/Table1[[#This Row],[Revenue]]</f>
        <v>0.36668989547038328</v>
      </c>
    </row>
    <row r="8167" spans="1:18" x14ac:dyDescent="0.45">
      <c r="A8167" s="1" t="s">
        <v>13552</v>
      </c>
      <c r="B8167" s="1" t="s">
        <v>11917</v>
      </c>
      <c r="C8167" s="1" t="s">
        <v>28</v>
      </c>
      <c r="D8167" s="1" t="s">
        <v>100</v>
      </c>
      <c r="E8167" s="1" t="s">
        <v>4</v>
      </c>
      <c r="F8167" s="2">
        <v>45611</v>
      </c>
      <c r="G8167" s="1" t="str">
        <f>IF(WEEKDAY(Table1[[#This Row],[Order_Date]],2)&gt;=6,"Weekend","Weekday")</f>
        <v>Weekday</v>
      </c>
      <c r="H8167" s="2" t="str">
        <f>TEXT(Table1[[#This Row],[Order_Date]],"mmmm")</f>
        <v>November</v>
      </c>
      <c r="I8167" s="8">
        <f>MONTH(Table1[[#This Row],[Order_Date]])</f>
        <v>11</v>
      </c>
      <c r="J8167" s="8">
        <v>4</v>
      </c>
      <c r="K8167" s="1">
        <v>4766.57</v>
      </c>
      <c r="L8167" s="1">
        <v>0</v>
      </c>
      <c r="M8167" s="1">
        <v>19066.28</v>
      </c>
      <c r="N8167" s="1">
        <f>(Table1[[#This Row],[Quantity]]*Table1[[#This Row],[Unit_Price]])*(1-Table1[[#This Row],[Discount_%]]/100)</f>
        <v>19066.28</v>
      </c>
      <c r="O8167" s="1">
        <v>14025.69</v>
      </c>
      <c r="P8167" s="1">
        <v>5040.59</v>
      </c>
      <c r="Q8167">
        <f>Table1[[#This Row],[Revenue]]-Table1[[#This Row],[Cost]]</f>
        <v>5040.5899999999983</v>
      </c>
      <c r="R8167" s="6">
        <f>Table1[[#This Row],[Profit]]/Table1[[#This Row],[Revenue]]</f>
        <v>0.26437196978120536</v>
      </c>
    </row>
    <row r="8168" spans="1:18" x14ac:dyDescent="0.45">
      <c r="A8168" s="4" t="s">
        <v>13553</v>
      </c>
      <c r="B8168" s="4" t="s">
        <v>13554</v>
      </c>
      <c r="C8168" s="4" t="s">
        <v>7</v>
      </c>
      <c r="D8168" s="4" t="s">
        <v>106</v>
      </c>
      <c r="E8168" s="4" t="s">
        <v>14</v>
      </c>
      <c r="F8168" s="5">
        <v>46022</v>
      </c>
      <c r="G8168" s="4" t="str">
        <f>IF(WEEKDAY(Table1[[#This Row],[Order_Date]],2)&gt;=6,"Weekend","Weekday")</f>
        <v>Weekday</v>
      </c>
      <c r="H8168" s="5" t="str">
        <f>TEXT(Table1[[#This Row],[Order_Date]],"mmmm")</f>
        <v>December</v>
      </c>
      <c r="I8168" s="7">
        <f>MONTH(Table1[[#This Row],[Order_Date]])</f>
        <v>12</v>
      </c>
      <c r="J8168" s="7">
        <v>4</v>
      </c>
      <c r="K8168" s="4">
        <v>4100.46</v>
      </c>
      <c r="L8168" s="4">
        <v>15</v>
      </c>
      <c r="M8168" s="4">
        <v>13941.56</v>
      </c>
      <c r="N8168" s="4">
        <f>(Table1[[#This Row],[Quantity]]*Table1[[#This Row],[Unit_Price]])*(1-Table1[[#This Row],[Discount_%]]/100)</f>
        <v>13941.564</v>
      </c>
      <c r="O8168" s="4">
        <v>11150.95</v>
      </c>
      <c r="P8168" s="4">
        <v>2790.61</v>
      </c>
      <c r="Q8168">
        <f>Table1[[#This Row],[Revenue]]-Table1[[#This Row],[Cost]]</f>
        <v>2790.6099999999988</v>
      </c>
      <c r="R8168" s="6">
        <f>Table1[[#This Row],[Profit]]/Table1[[#This Row],[Revenue]]</f>
        <v>0.20016483090844928</v>
      </c>
    </row>
    <row r="8169" spans="1:18" x14ac:dyDescent="0.45">
      <c r="A8169" s="1" t="s">
        <v>13555</v>
      </c>
      <c r="B8169" s="1" t="s">
        <v>13556</v>
      </c>
      <c r="C8169" s="1" t="s">
        <v>7</v>
      </c>
      <c r="D8169" s="1" t="s">
        <v>134</v>
      </c>
      <c r="E8169" s="1" t="s">
        <v>9</v>
      </c>
      <c r="F8169" s="2">
        <v>45395</v>
      </c>
      <c r="G8169" s="1" t="str">
        <f>IF(WEEKDAY(Table1[[#This Row],[Order_Date]],2)&gt;=6,"Weekend","Weekday")</f>
        <v>Weekend</v>
      </c>
      <c r="H8169" s="2" t="str">
        <f>TEXT(Table1[[#This Row],[Order_Date]],"mmmm")</f>
        <v>April</v>
      </c>
      <c r="I8169" s="8">
        <f>MONTH(Table1[[#This Row],[Order_Date]])</f>
        <v>4</v>
      </c>
      <c r="J8169" s="8">
        <v>3</v>
      </c>
      <c r="K8169" s="1">
        <v>4752.3</v>
      </c>
      <c r="L8169" s="1">
        <v>20</v>
      </c>
      <c r="M8169" s="1">
        <v>11405.52</v>
      </c>
      <c r="N8169" s="1">
        <f>(Table1[[#This Row],[Quantity]]*Table1[[#This Row],[Unit_Price]])*(1-Table1[[#This Row],[Discount_%]]/100)</f>
        <v>11405.520000000002</v>
      </c>
      <c r="O8169" s="1">
        <v>8841.14</v>
      </c>
      <c r="P8169" s="1">
        <v>2564.38</v>
      </c>
      <c r="Q8169">
        <f>Table1[[#This Row],[Revenue]]-Table1[[#This Row],[Cost]]</f>
        <v>2564.380000000001</v>
      </c>
      <c r="R8169" s="6">
        <f>Table1[[#This Row],[Profit]]/Table1[[#This Row],[Revenue]]</f>
        <v>0.2248367457161094</v>
      </c>
    </row>
    <row r="8170" spans="1:18" x14ac:dyDescent="0.45">
      <c r="A8170" s="4" t="s">
        <v>13557</v>
      </c>
      <c r="B8170" s="4" t="s">
        <v>4429</v>
      </c>
      <c r="C8170" s="4" t="s">
        <v>7</v>
      </c>
      <c r="D8170" s="4" t="s">
        <v>71</v>
      </c>
      <c r="E8170" s="4" t="s">
        <v>22</v>
      </c>
      <c r="F8170" s="5">
        <v>45833</v>
      </c>
      <c r="G8170" s="4" t="str">
        <f>IF(WEEKDAY(Table1[[#This Row],[Order_Date]],2)&gt;=6,"Weekend","Weekday")</f>
        <v>Weekday</v>
      </c>
      <c r="H8170" s="5" t="str">
        <f>TEXT(Table1[[#This Row],[Order_Date]],"mmmm")</f>
        <v>June</v>
      </c>
      <c r="I8170" s="7">
        <f>MONTH(Table1[[#This Row],[Order_Date]])</f>
        <v>6</v>
      </c>
      <c r="J8170" s="7">
        <v>2</v>
      </c>
      <c r="K8170" s="4">
        <v>2479.19</v>
      </c>
      <c r="L8170" s="4">
        <v>5</v>
      </c>
      <c r="M8170" s="4">
        <v>4710.46</v>
      </c>
      <c r="N8170" s="4">
        <f>(Table1[[#This Row],[Quantity]]*Table1[[#This Row],[Unit_Price]])*(1-Table1[[#This Row],[Discount_%]]/100)</f>
        <v>4710.4610000000002</v>
      </c>
      <c r="O8170" s="4">
        <v>3202.02</v>
      </c>
      <c r="P8170" s="4">
        <v>1508.44</v>
      </c>
      <c r="Q8170">
        <f>Table1[[#This Row],[Revenue]]-Table1[[#This Row],[Cost]]</f>
        <v>1508.44</v>
      </c>
      <c r="R8170" s="6">
        <f>Table1[[#This Row],[Profit]]/Table1[[#This Row],[Revenue]]</f>
        <v>0.32023199432751792</v>
      </c>
    </row>
    <row r="8171" spans="1:18" x14ac:dyDescent="0.45">
      <c r="A8171" s="1" t="s">
        <v>13558</v>
      </c>
      <c r="B8171" s="1" t="s">
        <v>12574</v>
      </c>
      <c r="C8171" s="1" t="s">
        <v>12</v>
      </c>
      <c r="D8171" s="1" t="s">
        <v>38</v>
      </c>
      <c r="E8171" s="1" t="s">
        <v>4</v>
      </c>
      <c r="F8171" s="2">
        <v>45918</v>
      </c>
      <c r="G8171" s="1" t="str">
        <f>IF(WEEKDAY(Table1[[#This Row],[Order_Date]],2)&gt;=6,"Weekend","Weekday")</f>
        <v>Weekday</v>
      </c>
      <c r="H8171" s="2" t="str">
        <f>TEXT(Table1[[#This Row],[Order_Date]],"mmmm")</f>
        <v>September</v>
      </c>
      <c r="I8171" s="8">
        <f>MONTH(Table1[[#This Row],[Order_Date]])</f>
        <v>9</v>
      </c>
      <c r="J8171" s="8">
        <v>3</v>
      </c>
      <c r="K8171" s="1">
        <v>2511.7800000000002</v>
      </c>
      <c r="L8171" s="1">
        <v>10</v>
      </c>
      <c r="M8171" s="1">
        <v>6781.81</v>
      </c>
      <c r="N8171" s="1">
        <f>(Table1[[#This Row],[Quantity]]*Table1[[#This Row],[Unit_Price]])*(1-Table1[[#This Row],[Discount_%]]/100)</f>
        <v>6781.8060000000005</v>
      </c>
      <c r="O8171" s="1">
        <v>5587.01</v>
      </c>
      <c r="P8171" s="1">
        <v>1194.8</v>
      </c>
      <c r="Q8171">
        <f>Table1[[#This Row],[Revenue]]-Table1[[#This Row],[Cost]]</f>
        <v>1194.8000000000002</v>
      </c>
      <c r="R8171" s="6">
        <f>Table1[[#This Row],[Profit]]/Table1[[#This Row],[Revenue]]</f>
        <v>0.17617715624589894</v>
      </c>
    </row>
    <row r="8172" spans="1:18" x14ac:dyDescent="0.45">
      <c r="A8172" s="4" t="s">
        <v>13559</v>
      </c>
      <c r="B8172" s="4" t="s">
        <v>13560</v>
      </c>
      <c r="C8172" s="4" t="s">
        <v>28</v>
      </c>
      <c r="D8172" s="4" t="s">
        <v>100</v>
      </c>
      <c r="E8172" s="4" t="s">
        <v>14</v>
      </c>
      <c r="F8172" s="5">
        <v>45757</v>
      </c>
      <c r="G8172" s="4" t="str">
        <f>IF(WEEKDAY(Table1[[#This Row],[Order_Date]],2)&gt;=6,"Weekend","Weekday")</f>
        <v>Weekday</v>
      </c>
      <c r="H8172" s="5" t="str">
        <f>TEXT(Table1[[#This Row],[Order_Date]],"mmmm")</f>
        <v>April</v>
      </c>
      <c r="I8172" s="7">
        <f>MONTH(Table1[[#This Row],[Order_Date]])</f>
        <v>4</v>
      </c>
      <c r="J8172" s="7">
        <v>1</v>
      </c>
      <c r="K8172" s="4">
        <v>4964.13</v>
      </c>
      <c r="L8172" s="4">
        <v>0</v>
      </c>
      <c r="M8172" s="4">
        <v>4964.13</v>
      </c>
      <c r="N8172" s="4">
        <f>(Table1[[#This Row],[Quantity]]*Table1[[#This Row],[Unit_Price]])*(1-Table1[[#This Row],[Discount_%]]/100)</f>
        <v>4964.13</v>
      </c>
      <c r="O8172" s="4">
        <v>3410.82</v>
      </c>
      <c r="P8172" s="4">
        <v>1553.31</v>
      </c>
      <c r="Q8172">
        <f>Table1[[#This Row],[Revenue]]-Table1[[#This Row],[Cost]]</f>
        <v>1553.31</v>
      </c>
      <c r="R8172" s="6">
        <f>Table1[[#This Row],[Profit]]/Table1[[#This Row],[Revenue]]</f>
        <v>0.31290679333538807</v>
      </c>
    </row>
    <row r="8173" spans="1:18" x14ac:dyDescent="0.45">
      <c r="A8173" s="1" t="s">
        <v>13561</v>
      </c>
      <c r="B8173" s="1" t="s">
        <v>13562</v>
      </c>
      <c r="C8173" s="1" t="s">
        <v>28</v>
      </c>
      <c r="D8173" s="1" t="s">
        <v>35</v>
      </c>
      <c r="E8173" s="1" t="s">
        <v>9</v>
      </c>
      <c r="F8173" s="2">
        <v>45696</v>
      </c>
      <c r="G8173" s="1" t="str">
        <f>IF(WEEKDAY(Table1[[#This Row],[Order_Date]],2)&gt;=6,"Weekend","Weekday")</f>
        <v>Weekend</v>
      </c>
      <c r="H8173" s="2" t="str">
        <f>TEXT(Table1[[#This Row],[Order_Date]],"mmmm")</f>
        <v>February</v>
      </c>
      <c r="I8173" s="8">
        <f>MONTH(Table1[[#This Row],[Order_Date]])</f>
        <v>2</v>
      </c>
      <c r="J8173" s="8">
        <v>2</v>
      </c>
      <c r="K8173" s="1">
        <v>678.39</v>
      </c>
      <c r="L8173" s="1">
        <v>5</v>
      </c>
      <c r="M8173" s="1">
        <v>1288.94</v>
      </c>
      <c r="N8173" s="1">
        <f>(Table1[[#This Row],[Quantity]]*Table1[[#This Row],[Unit_Price]])*(1-Table1[[#This Row],[Discount_%]]/100)</f>
        <v>1288.9409999999998</v>
      </c>
      <c r="O8173" s="1">
        <v>973.59</v>
      </c>
      <c r="P8173" s="1">
        <v>315.35000000000002</v>
      </c>
      <c r="Q8173">
        <f>Table1[[#This Row],[Revenue]]-Table1[[#This Row],[Cost]]</f>
        <v>315.35000000000002</v>
      </c>
      <c r="R8173" s="6">
        <f>Table1[[#This Row],[Profit]]/Table1[[#This Row],[Revenue]]</f>
        <v>0.24465840147718282</v>
      </c>
    </row>
    <row r="8174" spans="1:18" x14ac:dyDescent="0.45">
      <c r="A8174" s="4" t="s">
        <v>13563</v>
      </c>
      <c r="B8174" s="4" t="s">
        <v>10879</v>
      </c>
      <c r="C8174" s="4" t="s">
        <v>7</v>
      </c>
      <c r="D8174" s="4" t="s">
        <v>134</v>
      </c>
      <c r="E8174" s="4" t="s">
        <v>9</v>
      </c>
      <c r="F8174" s="5">
        <v>45504</v>
      </c>
      <c r="G8174" s="4" t="str">
        <f>IF(WEEKDAY(Table1[[#This Row],[Order_Date]],2)&gt;=6,"Weekend","Weekday")</f>
        <v>Weekday</v>
      </c>
      <c r="H8174" s="5" t="str">
        <f>TEXT(Table1[[#This Row],[Order_Date]],"mmmm")</f>
        <v>July</v>
      </c>
      <c r="I8174" s="7">
        <f>MONTH(Table1[[#This Row],[Order_Date]])</f>
        <v>7</v>
      </c>
      <c r="J8174" s="7">
        <v>4</v>
      </c>
      <c r="K8174" s="4">
        <v>2511.75</v>
      </c>
      <c r="L8174" s="4">
        <v>5</v>
      </c>
      <c r="M8174" s="4">
        <v>9544.65</v>
      </c>
      <c r="N8174" s="4">
        <f>(Table1[[#This Row],[Quantity]]*Table1[[#This Row],[Unit_Price]])*(1-Table1[[#This Row],[Discount_%]]/100)</f>
        <v>9544.65</v>
      </c>
      <c r="O8174" s="4">
        <v>7940.27</v>
      </c>
      <c r="P8174" s="4">
        <v>1604.38</v>
      </c>
      <c r="Q8174">
        <f>Table1[[#This Row],[Revenue]]-Table1[[#This Row],[Cost]]</f>
        <v>1604.3799999999992</v>
      </c>
      <c r="R8174" s="6">
        <f>Table1[[#This Row],[Profit]]/Table1[[#This Row],[Revenue]]</f>
        <v>0.1680920725223031</v>
      </c>
    </row>
    <row r="8175" spans="1:18" x14ac:dyDescent="0.45">
      <c r="A8175" s="1" t="s">
        <v>13564</v>
      </c>
      <c r="B8175" s="1" t="s">
        <v>13537</v>
      </c>
      <c r="C8175" s="1" t="s">
        <v>12</v>
      </c>
      <c r="D8175" s="1" t="s">
        <v>41</v>
      </c>
      <c r="E8175" s="1" t="s">
        <v>14</v>
      </c>
      <c r="F8175" s="2">
        <v>45856</v>
      </c>
      <c r="G8175" s="1" t="str">
        <f>IF(WEEKDAY(Table1[[#This Row],[Order_Date]],2)&gt;=6,"Weekend","Weekday")</f>
        <v>Weekday</v>
      </c>
      <c r="H8175" s="2" t="str">
        <f>TEXT(Table1[[#This Row],[Order_Date]],"mmmm")</f>
        <v>July</v>
      </c>
      <c r="I8175" s="8">
        <f>MONTH(Table1[[#This Row],[Order_Date]])</f>
        <v>7</v>
      </c>
      <c r="J8175" s="8">
        <v>4</v>
      </c>
      <c r="K8175" s="1">
        <v>4169.51</v>
      </c>
      <c r="L8175" s="1">
        <v>15</v>
      </c>
      <c r="M8175" s="1">
        <v>14176.33</v>
      </c>
      <c r="N8175" s="1">
        <f>(Table1[[#This Row],[Quantity]]*Table1[[#This Row],[Unit_Price]])*(1-Table1[[#This Row],[Discount_%]]/100)</f>
        <v>14176.334000000001</v>
      </c>
      <c r="O8175" s="1">
        <v>11196.16</v>
      </c>
      <c r="P8175" s="1">
        <v>2980.17</v>
      </c>
      <c r="Q8175">
        <f>Table1[[#This Row],[Revenue]]-Table1[[#This Row],[Cost]]</f>
        <v>2980.17</v>
      </c>
      <c r="R8175" s="6">
        <f>Table1[[#This Row],[Profit]]/Table1[[#This Row],[Revenue]]</f>
        <v>0.21022154535059498</v>
      </c>
    </row>
    <row r="8176" spans="1:18" x14ac:dyDescent="0.45">
      <c r="A8176" s="4" t="s">
        <v>13565</v>
      </c>
      <c r="B8176" s="4" t="s">
        <v>9289</v>
      </c>
      <c r="C8176" s="4" t="s">
        <v>12</v>
      </c>
      <c r="D8176" s="4" t="s">
        <v>38</v>
      </c>
      <c r="E8176" s="4" t="s">
        <v>14</v>
      </c>
      <c r="F8176" s="5">
        <v>45319</v>
      </c>
      <c r="G8176" s="4" t="str">
        <f>IF(WEEKDAY(Table1[[#This Row],[Order_Date]],2)&gt;=6,"Weekend","Weekday")</f>
        <v>Weekend</v>
      </c>
      <c r="H8176" s="5" t="str">
        <f>TEXT(Table1[[#This Row],[Order_Date]],"mmmm")</f>
        <v>January</v>
      </c>
      <c r="I8176" s="7">
        <f>MONTH(Table1[[#This Row],[Order_Date]])</f>
        <v>1</v>
      </c>
      <c r="J8176" s="7">
        <v>3</v>
      </c>
      <c r="K8176" s="4">
        <v>4100.3900000000003</v>
      </c>
      <c r="L8176" s="4">
        <v>5</v>
      </c>
      <c r="M8176" s="4">
        <v>11686.11</v>
      </c>
      <c r="N8176" s="4">
        <f>(Table1[[#This Row],[Quantity]]*Table1[[#This Row],[Unit_Price]])*(1-Table1[[#This Row],[Discount_%]]/100)</f>
        <v>11686.111500000001</v>
      </c>
      <c r="O8176" s="4">
        <v>7854.75</v>
      </c>
      <c r="P8176" s="4">
        <v>3831.36</v>
      </c>
      <c r="Q8176">
        <f>Table1[[#This Row],[Revenue]]-Table1[[#This Row],[Cost]]</f>
        <v>3831.3600000000006</v>
      </c>
      <c r="R8176" s="6">
        <f>Table1[[#This Row],[Profit]]/Table1[[#This Row],[Revenue]]</f>
        <v>0.32785589045456531</v>
      </c>
    </row>
    <row r="8177" spans="1:18" x14ac:dyDescent="0.45">
      <c r="A8177" s="1" t="s">
        <v>13566</v>
      </c>
      <c r="B8177" s="1" t="s">
        <v>7997</v>
      </c>
      <c r="C8177" s="1" t="s">
        <v>12</v>
      </c>
      <c r="D8177" s="1" t="s">
        <v>38</v>
      </c>
      <c r="E8177" s="1" t="s">
        <v>9</v>
      </c>
      <c r="F8177" s="2">
        <v>45512</v>
      </c>
      <c r="G8177" s="1" t="str">
        <f>IF(WEEKDAY(Table1[[#This Row],[Order_Date]],2)&gt;=6,"Weekend","Weekday")</f>
        <v>Weekday</v>
      </c>
      <c r="H8177" s="2" t="str">
        <f>TEXT(Table1[[#This Row],[Order_Date]],"mmmm")</f>
        <v>August</v>
      </c>
      <c r="I8177" s="8">
        <f>MONTH(Table1[[#This Row],[Order_Date]])</f>
        <v>8</v>
      </c>
      <c r="J8177" s="8">
        <v>5</v>
      </c>
      <c r="K8177" s="1">
        <v>2253.38</v>
      </c>
      <c r="L8177" s="1">
        <v>20</v>
      </c>
      <c r="M8177" s="1">
        <v>9013.52</v>
      </c>
      <c r="N8177" s="1">
        <f>(Table1[[#This Row],[Quantity]]*Table1[[#This Row],[Unit_Price]])*(1-Table1[[#This Row],[Discount_%]]/100)</f>
        <v>9013.5200000000023</v>
      </c>
      <c r="O8177" s="1">
        <v>6074.99</v>
      </c>
      <c r="P8177" s="1">
        <v>2938.53</v>
      </c>
      <c r="Q8177">
        <f>Table1[[#This Row],[Revenue]]-Table1[[#This Row],[Cost]]</f>
        <v>2938.5300000000007</v>
      </c>
      <c r="R8177" s="6">
        <f>Table1[[#This Row],[Profit]]/Table1[[#This Row],[Revenue]]</f>
        <v>0.32601358847597833</v>
      </c>
    </row>
    <row r="8178" spans="1:18" x14ac:dyDescent="0.45">
      <c r="A8178" s="4" t="s">
        <v>13567</v>
      </c>
      <c r="B8178" s="4" t="s">
        <v>13568</v>
      </c>
      <c r="C8178" s="4" t="s">
        <v>20</v>
      </c>
      <c r="D8178" s="4" t="s">
        <v>25</v>
      </c>
      <c r="E8178" s="4" t="s">
        <v>22</v>
      </c>
      <c r="F8178" s="5">
        <v>45892</v>
      </c>
      <c r="G8178" s="4" t="str">
        <f>IF(WEEKDAY(Table1[[#This Row],[Order_Date]],2)&gt;=6,"Weekend","Weekday")</f>
        <v>Weekend</v>
      </c>
      <c r="H8178" s="5" t="str">
        <f>TEXT(Table1[[#This Row],[Order_Date]],"mmmm")</f>
        <v>August</v>
      </c>
      <c r="I8178" s="7">
        <f>MONTH(Table1[[#This Row],[Order_Date]])</f>
        <v>8</v>
      </c>
      <c r="J8178" s="7">
        <v>2</v>
      </c>
      <c r="K8178" s="4">
        <v>4030.74</v>
      </c>
      <c r="L8178" s="4">
        <v>10</v>
      </c>
      <c r="M8178" s="4">
        <v>7255.33</v>
      </c>
      <c r="N8178" s="4">
        <f>(Table1[[#This Row],[Quantity]]*Table1[[#This Row],[Unit_Price]])*(1-Table1[[#This Row],[Discount_%]]/100)</f>
        <v>7255.3319999999994</v>
      </c>
      <c r="O8178" s="4">
        <v>5397.88</v>
      </c>
      <c r="P8178" s="4">
        <v>1857.45</v>
      </c>
      <c r="Q8178">
        <f>Table1[[#This Row],[Revenue]]-Table1[[#This Row],[Cost]]</f>
        <v>1857.4499999999998</v>
      </c>
      <c r="R8178" s="6">
        <f>Table1[[#This Row],[Profit]]/Table1[[#This Row],[Revenue]]</f>
        <v>0.25601178719644729</v>
      </c>
    </row>
    <row r="8179" spans="1:18" x14ac:dyDescent="0.45">
      <c r="A8179" s="1" t="s">
        <v>13569</v>
      </c>
      <c r="B8179" s="1" t="s">
        <v>13570</v>
      </c>
      <c r="C8179" s="1" t="s">
        <v>12</v>
      </c>
      <c r="D8179" s="1" t="s">
        <v>13</v>
      </c>
      <c r="E8179" s="1" t="s">
        <v>22</v>
      </c>
      <c r="F8179" s="2">
        <v>45549</v>
      </c>
      <c r="G8179" s="1" t="str">
        <f>IF(WEEKDAY(Table1[[#This Row],[Order_Date]],2)&gt;=6,"Weekend","Weekday")</f>
        <v>Weekend</v>
      </c>
      <c r="H8179" s="2" t="str">
        <f>TEXT(Table1[[#This Row],[Order_Date]],"mmmm")</f>
        <v>September</v>
      </c>
      <c r="I8179" s="8">
        <f>MONTH(Table1[[#This Row],[Order_Date]])</f>
        <v>9</v>
      </c>
      <c r="J8179" s="8">
        <v>2</v>
      </c>
      <c r="K8179" s="1">
        <v>1910.33</v>
      </c>
      <c r="L8179" s="1">
        <v>10</v>
      </c>
      <c r="M8179" s="1">
        <v>3438.59</v>
      </c>
      <c r="N8179" s="1">
        <f>(Table1[[#This Row],[Quantity]]*Table1[[#This Row],[Unit_Price]])*(1-Table1[[#This Row],[Discount_%]]/100)</f>
        <v>3438.5940000000001</v>
      </c>
      <c r="O8179" s="1">
        <v>2112.1999999999998</v>
      </c>
      <c r="P8179" s="1">
        <v>1326.39</v>
      </c>
      <c r="Q8179">
        <f>Table1[[#This Row],[Revenue]]-Table1[[#This Row],[Cost]]</f>
        <v>1326.3900000000003</v>
      </c>
      <c r="R8179" s="6">
        <f>Table1[[#This Row],[Profit]]/Table1[[#This Row],[Revenue]]</f>
        <v>0.38573659552316503</v>
      </c>
    </row>
    <row r="8180" spans="1:18" x14ac:dyDescent="0.45">
      <c r="A8180" s="4" t="s">
        <v>13571</v>
      </c>
      <c r="B8180" s="4" t="s">
        <v>13572</v>
      </c>
      <c r="C8180" s="4" t="s">
        <v>20</v>
      </c>
      <c r="D8180" s="4" t="s">
        <v>21</v>
      </c>
      <c r="E8180" s="4" t="s">
        <v>14</v>
      </c>
      <c r="F8180" s="5">
        <v>45690</v>
      </c>
      <c r="G8180" s="4" t="str">
        <f>IF(WEEKDAY(Table1[[#This Row],[Order_Date]],2)&gt;=6,"Weekend","Weekday")</f>
        <v>Weekend</v>
      </c>
      <c r="H8180" s="5" t="str">
        <f>TEXT(Table1[[#This Row],[Order_Date]],"mmmm")</f>
        <v>February</v>
      </c>
      <c r="I8180" s="7">
        <f>MONTH(Table1[[#This Row],[Order_Date]])</f>
        <v>2</v>
      </c>
      <c r="J8180" s="7">
        <v>3</v>
      </c>
      <c r="K8180" s="4">
        <v>3779.96</v>
      </c>
      <c r="L8180" s="4">
        <v>15</v>
      </c>
      <c r="M8180" s="4">
        <v>9638.9</v>
      </c>
      <c r="N8180" s="4">
        <f>(Table1[[#This Row],[Quantity]]*Table1[[#This Row],[Unit_Price]])*(1-Table1[[#This Row],[Discount_%]]/100)</f>
        <v>9638.898000000001</v>
      </c>
      <c r="O8180" s="4">
        <v>6327.73</v>
      </c>
      <c r="P8180" s="4">
        <v>3311.17</v>
      </c>
      <c r="Q8180">
        <f>Table1[[#This Row],[Revenue]]-Table1[[#This Row],[Cost]]</f>
        <v>3311.17</v>
      </c>
      <c r="R8180" s="6">
        <f>Table1[[#This Row],[Profit]]/Table1[[#This Row],[Revenue]]</f>
        <v>0.34352156366390357</v>
      </c>
    </row>
    <row r="8181" spans="1:18" x14ac:dyDescent="0.45">
      <c r="A8181" s="1" t="s">
        <v>13573</v>
      </c>
      <c r="B8181" s="1" t="s">
        <v>7955</v>
      </c>
      <c r="C8181" s="1" t="s">
        <v>28</v>
      </c>
      <c r="D8181" s="1" t="s">
        <v>29</v>
      </c>
      <c r="E8181" s="1" t="s">
        <v>9</v>
      </c>
      <c r="F8181" s="2">
        <v>45453</v>
      </c>
      <c r="G8181" s="1" t="str">
        <f>IF(WEEKDAY(Table1[[#This Row],[Order_Date]],2)&gt;=6,"Weekend","Weekday")</f>
        <v>Weekday</v>
      </c>
      <c r="H8181" s="2" t="str">
        <f>TEXT(Table1[[#This Row],[Order_Date]],"mmmm")</f>
        <v>June</v>
      </c>
      <c r="I8181" s="8">
        <f>MONTH(Table1[[#This Row],[Order_Date]])</f>
        <v>6</v>
      </c>
      <c r="J8181" s="8">
        <v>4</v>
      </c>
      <c r="K8181" s="1">
        <v>1983.86</v>
      </c>
      <c r="L8181" s="1">
        <v>20</v>
      </c>
      <c r="M8181" s="1">
        <v>6348.35</v>
      </c>
      <c r="N8181" s="1">
        <f>(Table1[[#This Row],[Quantity]]*Table1[[#This Row],[Unit_Price]])*(1-Table1[[#This Row],[Discount_%]]/100)</f>
        <v>6348.3519999999999</v>
      </c>
      <c r="O8181" s="1">
        <v>5266.23</v>
      </c>
      <c r="P8181" s="1">
        <v>1082.1199999999999</v>
      </c>
      <c r="Q8181">
        <f>Table1[[#This Row],[Revenue]]-Table1[[#This Row],[Cost]]</f>
        <v>1082.1200000000008</v>
      </c>
      <c r="R8181" s="6">
        <f>Table1[[#This Row],[Profit]]/Table1[[#This Row],[Revenue]]</f>
        <v>0.17045689037308903</v>
      </c>
    </row>
    <row r="8182" spans="1:18" x14ac:dyDescent="0.45">
      <c r="A8182" s="4" t="s">
        <v>13574</v>
      </c>
      <c r="B8182" s="4" t="s">
        <v>12851</v>
      </c>
      <c r="C8182" s="4" t="s">
        <v>28</v>
      </c>
      <c r="D8182" s="4" t="s">
        <v>137</v>
      </c>
      <c r="E8182" s="4" t="s">
        <v>4</v>
      </c>
      <c r="F8182" s="5">
        <v>45523</v>
      </c>
      <c r="G8182" s="4" t="str">
        <f>IF(WEEKDAY(Table1[[#This Row],[Order_Date]],2)&gt;=6,"Weekend","Weekday")</f>
        <v>Weekday</v>
      </c>
      <c r="H8182" s="5" t="str">
        <f>TEXT(Table1[[#This Row],[Order_Date]],"mmmm")</f>
        <v>August</v>
      </c>
      <c r="I8182" s="7">
        <f>MONTH(Table1[[#This Row],[Order_Date]])</f>
        <v>8</v>
      </c>
      <c r="J8182" s="7">
        <v>5</v>
      </c>
      <c r="K8182" s="4">
        <v>1685.82</v>
      </c>
      <c r="L8182" s="4">
        <v>15</v>
      </c>
      <c r="M8182" s="4">
        <v>7164.73</v>
      </c>
      <c r="N8182" s="4">
        <f>(Table1[[#This Row],[Quantity]]*Table1[[#This Row],[Unit_Price]])*(1-Table1[[#This Row],[Discount_%]]/100)</f>
        <v>7164.7349999999997</v>
      </c>
      <c r="O8182" s="4">
        <v>4535.43</v>
      </c>
      <c r="P8182" s="4">
        <v>2629.3</v>
      </c>
      <c r="Q8182">
        <f>Table1[[#This Row],[Revenue]]-Table1[[#This Row],[Cost]]</f>
        <v>2629.2999999999993</v>
      </c>
      <c r="R8182" s="6">
        <f>Table1[[#This Row],[Profit]]/Table1[[#This Row],[Revenue]]</f>
        <v>0.36697823923581213</v>
      </c>
    </row>
    <row r="8183" spans="1:18" x14ac:dyDescent="0.45">
      <c r="A8183" s="1" t="s">
        <v>13575</v>
      </c>
      <c r="B8183" s="1" t="s">
        <v>1506</v>
      </c>
      <c r="C8183" s="1" t="s">
        <v>28</v>
      </c>
      <c r="D8183" s="1" t="s">
        <v>100</v>
      </c>
      <c r="E8183" s="1" t="s">
        <v>22</v>
      </c>
      <c r="F8183" s="2">
        <v>45940</v>
      </c>
      <c r="G8183" s="1" t="str">
        <f>IF(WEEKDAY(Table1[[#This Row],[Order_Date]],2)&gt;=6,"Weekend","Weekday")</f>
        <v>Weekday</v>
      </c>
      <c r="H8183" s="2" t="str">
        <f>TEXT(Table1[[#This Row],[Order_Date]],"mmmm")</f>
        <v>October</v>
      </c>
      <c r="I8183" s="8">
        <f>MONTH(Table1[[#This Row],[Order_Date]])</f>
        <v>10</v>
      </c>
      <c r="J8183" s="8">
        <v>2</v>
      </c>
      <c r="K8183" s="1">
        <v>3697.85</v>
      </c>
      <c r="L8183" s="1">
        <v>15</v>
      </c>
      <c r="M8183" s="1">
        <v>6286.34</v>
      </c>
      <c r="N8183" s="1">
        <f>(Table1[[#This Row],[Quantity]]*Table1[[#This Row],[Unit_Price]])*(1-Table1[[#This Row],[Discount_%]]/100)</f>
        <v>6286.3449999999993</v>
      </c>
      <c r="O8183" s="1">
        <v>3789.8</v>
      </c>
      <c r="P8183" s="1">
        <v>2496.54</v>
      </c>
      <c r="Q8183">
        <f>Table1[[#This Row],[Revenue]]-Table1[[#This Row],[Cost]]</f>
        <v>2496.54</v>
      </c>
      <c r="R8183" s="6">
        <f>Table1[[#This Row],[Profit]]/Table1[[#This Row],[Revenue]]</f>
        <v>0.39713728497026884</v>
      </c>
    </row>
    <row r="8184" spans="1:18" x14ac:dyDescent="0.45">
      <c r="A8184" s="4" t="s">
        <v>13576</v>
      </c>
      <c r="B8184" s="4" t="s">
        <v>11633</v>
      </c>
      <c r="C8184" s="4" t="s">
        <v>28</v>
      </c>
      <c r="D8184" s="4" t="s">
        <v>29</v>
      </c>
      <c r="E8184" s="4" t="s">
        <v>14</v>
      </c>
      <c r="F8184" s="5">
        <v>45498</v>
      </c>
      <c r="G8184" s="4" t="str">
        <f>IF(WEEKDAY(Table1[[#This Row],[Order_Date]],2)&gt;=6,"Weekend","Weekday")</f>
        <v>Weekday</v>
      </c>
      <c r="H8184" s="5" t="str">
        <f>TEXT(Table1[[#This Row],[Order_Date]],"mmmm")</f>
        <v>July</v>
      </c>
      <c r="I8184" s="7">
        <f>MONTH(Table1[[#This Row],[Order_Date]])</f>
        <v>7</v>
      </c>
      <c r="J8184" s="7">
        <v>4</v>
      </c>
      <c r="K8184" s="4">
        <v>4991.34</v>
      </c>
      <c r="L8184" s="4">
        <v>15</v>
      </c>
      <c r="M8184" s="4">
        <v>16970.560000000001</v>
      </c>
      <c r="N8184" s="4">
        <f>(Table1[[#This Row],[Quantity]]*Table1[[#This Row],[Unit_Price]])*(1-Table1[[#This Row],[Discount_%]]/100)</f>
        <v>16970.556</v>
      </c>
      <c r="O8184" s="4">
        <v>12699.68</v>
      </c>
      <c r="P8184" s="4">
        <v>4270.88</v>
      </c>
      <c r="Q8184">
        <f>Table1[[#This Row],[Revenue]]-Table1[[#This Row],[Cost]]</f>
        <v>4270.880000000001</v>
      </c>
      <c r="R8184" s="6">
        <f>Table1[[#This Row],[Profit]]/Table1[[#This Row],[Revenue]]</f>
        <v>0.25166405822789584</v>
      </c>
    </row>
    <row r="8185" spans="1:18" x14ac:dyDescent="0.45">
      <c r="A8185" s="1" t="s">
        <v>13577</v>
      </c>
      <c r="B8185" s="1" t="s">
        <v>450</v>
      </c>
      <c r="C8185" s="1" t="s">
        <v>12</v>
      </c>
      <c r="D8185" s="1" t="s">
        <v>41</v>
      </c>
      <c r="E8185" s="1" t="s">
        <v>14</v>
      </c>
      <c r="F8185" s="2">
        <v>45974</v>
      </c>
      <c r="G8185" s="1" t="str">
        <f>IF(WEEKDAY(Table1[[#This Row],[Order_Date]],2)&gt;=6,"Weekend","Weekday")</f>
        <v>Weekday</v>
      </c>
      <c r="H8185" s="2" t="str">
        <f>TEXT(Table1[[#This Row],[Order_Date]],"mmmm")</f>
        <v>November</v>
      </c>
      <c r="I8185" s="8">
        <f>MONTH(Table1[[#This Row],[Order_Date]])</f>
        <v>11</v>
      </c>
      <c r="J8185" s="8">
        <v>4</v>
      </c>
      <c r="K8185" s="1">
        <v>2368.6999999999998</v>
      </c>
      <c r="L8185" s="1">
        <v>0</v>
      </c>
      <c r="M8185" s="1">
        <v>9474.7999999999993</v>
      </c>
      <c r="N8185" s="1">
        <f>(Table1[[#This Row],[Quantity]]*Table1[[#This Row],[Unit_Price]])*(1-Table1[[#This Row],[Discount_%]]/100)</f>
        <v>9474.7999999999993</v>
      </c>
      <c r="O8185" s="1">
        <v>7970.14</v>
      </c>
      <c r="P8185" s="1">
        <v>1504.66</v>
      </c>
      <c r="Q8185">
        <f>Table1[[#This Row],[Revenue]]-Table1[[#This Row],[Cost]]</f>
        <v>1504.6599999999989</v>
      </c>
      <c r="R8185" s="6">
        <f>Table1[[#This Row],[Profit]]/Table1[[#This Row],[Revenue]]</f>
        <v>0.15880651834339513</v>
      </c>
    </row>
    <row r="8186" spans="1:18" x14ac:dyDescent="0.45">
      <c r="A8186" s="4" t="s">
        <v>13578</v>
      </c>
      <c r="B8186" s="4" t="s">
        <v>1274</v>
      </c>
      <c r="C8186" s="4" t="s">
        <v>20</v>
      </c>
      <c r="D8186" s="4" t="s">
        <v>21</v>
      </c>
      <c r="E8186" s="4" t="s">
        <v>9</v>
      </c>
      <c r="F8186" s="5">
        <v>45952</v>
      </c>
      <c r="G8186" s="4" t="str">
        <f>IF(WEEKDAY(Table1[[#This Row],[Order_Date]],2)&gt;=6,"Weekend","Weekday")</f>
        <v>Weekday</v>
      </c>
      <c r="H8186" s="5" t="str">
        <f>TEXT(Table1[[#This Row],[Order_Date]],"mmmm")</f>
        <v>October</v>
      </c>
      <c r="I8186" s="7">
        <f>MONTH(Table1[[#This Row],[Order_Date]])</f>
        <v>10</v>
      </c>
      <c r="J8186" s="7">
        <v>1</v>
      </c>
      <c r="K8186" s="4">
        <v>926.43</v>
      </c>
      <c r="L8186" s="4">
        <v>15</v>
      </c>
      <c r="M8186" s="4">
        <v>787.47</v>
      </c>
      <c r="N8186" s="4">
        <f>(Table1[[#This Row],[Quantity]]*Table1[[#This Row],[Unit_Price]])*(1-Table1[[#This Row],[Discount_%]]/100)</f>
        <v>787.46549999999991</v>
      </c>
      <c r="O8186" s="4">
        <v>560.71</v>
      </c>
      <c r="P8186" s="4">
        <v>226.76</v>
      </c>
      <c r="Q8186">
        <f>Table1[[#This Row],[Revenue]]-Table1[[#This Row],[Cost]]</f>
        <v>226.76</v>
      </c>
      <c r="R8186" s="6">
        <f>Table1[[#This Row],[Profit]]/Table1[[#This Row],[Revenue]]</f>
        <v>0.28796017626068293</v>
      </c>
    </row>
    <row r="8187" spans="1:18" x14ac:dyDescent="0.45">
      <c r="A8187" s="1" t="s">
        <v>13579</v>
      </c>
      <c r="B8187" s="1" t="s">
        <v>8513</v>
      </c>
      <c r="C8187" s="1" t="s">
        <v>2</v>
      </c>
      <c r="D8187" s="1" t="s">
        <v>82</v>
      </c>
      <c r="E8187" s="1" t="s">
        <v>4</v>
      </c>
      <c r="F8187" s="2">
        <v>45802</v>
      </c>
      <c r="G8187" s="1" t="str">
        <f>IF(WEEKDAY(Table1[[#This Row],[Order_Date]],2)&gt;=6,"Weekend","Weekday")</f>
        <v>Weekend</v>
      </c>
      <c r="H8187" s="2" t="str">
        <f>TEXT(Table1[[#This Row],[Order_Date]],"mmmm")</f>
        <v>May</v>
      </c>
      <c r="I8187" s="8">
        <f>MONTH(Table1[[#This Row],[Order_Date]])</f>
        <v>5</v>
      </c>
      <c r="J8187" s="8">
        <v>2</v>
      </c>
      <c r="K8187" s="1">
        <v>3802.81</v>
      </c>
      <c r="L8187" s="1">
        <v>5</v>
      </c>
      <c r="M8187" s="1">
        <v>7225.34</v>
      </c>
      <c r="N8187" s="1">
        <f>(Table1[[#This Row],[Quantity]]*Table1[[#This Row],[Unit_Price]])*(1-Table1[[#This Row],[Discount_%]]/100)</f>
        <v>7225.3389999999999</v>
      </c>
      <c r="O8187" s="1">
        <v>5130.1400000000003</v>
      </c>
      <c r="P8187" s="1">
        <v>2095.1999999999998</v>
      </c>
      <c r="Q8187">
        <f>Table1[[#This Row],[Revenue]]-Table1[[#This Row],[Cost]]</f>
        <v>2095.1999999999998</v>
      </c>
      <c r="R8187" s="6">
        <f>Table1[[#This Row],[Profit]]/Table1[[#This Row],[Revenue]]</f>
        <v>0.28997943349378713</v>
      </c>
    </row>
    <row r="8188" spans="1:18" x14ac:dyDescent="0.45">
      <c r="A8188" s="4" t="s">
        <v>13580</v>
      </c>
      <c r="B8188" s="4" t="s">
        <v>1506</v>
      </c>
      <c r="C8188" s="4" t="s">
        <v>12</v>
      </c>
      <c r="D8188" s="4" t="s">
        <v>13</v>
      </c>
      <c r="E8188" s="4" t="s">
        <v>4</v>
      </c>
      <c r="F8188" s="5">
        <v>45853</v>
      </c>
      <c r="G8188" s="4" t="str">
        <f>IF(WEEKDAY(Table1[[#This Row],[Order_Date]],2)&gt;=6,"Weekend","Weekday")</f>
        <v>Weekday</v>
      </c>
      <c r="H8188" s="5" t="str">
        <f>TEXT(Table1[[#This Row],[Order_Date]],"mmmm")</f>
        <v>July</v>
      </c>
      <c r="I8188" s="7">
        <f>MONTH(Table1[[#This Row],[Order_Date]])</f>
        <v>7</v>
      </c>
      <c r="J8188" s="7">
        <v>3</v>
      </c>
      <c r="K8188" s="4">
        <v>3886.17</v>
      </c>
      <c r="L8188" s="4">
        <v>20</v>
      </c>
      <c r="M8188" s="4">
        <v>9326.81</v>
      </c>
      <c r="N8188" s="4">
        <f>(Table1[[#This Row],[Quantity]]*Table1[[#This Row],[Unit_Price]])*(1-Table1[[#This Row],[Discount_%]]/100)</f>
        <v>9326.8080000000009</v>
      </c>
      <c r="O8188" s="4">
        <v>6391.16</v>
      </c>
      <c r="P8188" s="4">
        <v>2935.65</v>
      </c>
      <c r="Q8188">
        <f>Table1[[#This Row],[Revenue]]-Table1[[#This Row],[Cost]]</f>
        <v>2935.6499999999996</v>
      </c>
      <c r="R8188" s="6">
        <f>Table1[[#This Row],[Profit]]/Table1[[#This Row],[Revenue]]</f>
        <v>0.31475391907844164</v>
      </c>
    </row>
    <row r="8189" spans="1:18" x14ac:dyDescent="0.45">
      <c r="A8189" s="1" t="s">
        <v>13581</v>
      </c>
      <c r="B8189" s="1" t="s">
        <v>13582</v>
      </c>
      <c r="C8189" s="1" t="s">
        <v>7</v>
      </c>
      <c r="D8189" s="1" t="s">
        <v>8</v>
      </c>
      <c r="E8189" s="1" t="s">
        <v>4</v>
      </c>
      <c r="F8189" s="2">
        <v>45511</v>
      </c>
      <c r="G8189" s="1" t="str">
        <f>IF(WEEKDAY(Table1[[#This Row],[Order_Date]],2)&gt;=6,"Weekend","Weekday")</f>
        <v>Weekday</v>
      </c>
      <c r="H8189" s="2" t="str">
        <f>TEXT(Table1[[#This Row],[Order_Date]],"mmmm")</f>
        <v>August</v>
      </c>
      <c r="I8189" s="8">
        <f>MONTH(Table1[[#This Row],[Order_Date]])</f>
        <v>8</v>
      </c>
      <c r="J8189" s="8">
        <v>4</v>
      </c>
      <c r="K8189" s="1">
        <v>2267.27</v>
      </c>
      <c r="L8189" s="1">
        <v>5</v>
      </c>
      <c r="M8189" s="1">
        <v>8615.6299999999992</v>
      </c>
      <c r="N8189" s="1">
        <f>(Table1[[#This Row],[Quantity]]*Table1[[#This Row],[Unit_Price]])*(1-Table1[[#This Row],[Discount_%]]/100)</f>
        <v>8615.6260000000002</v>
      </c>
      <c r="O8189" s="1">
        <v>5981.79</v>
      </c>
      <c r="P8189" s="1">
        <v>2633.84</v>
      </c>
      <c r="Q8189">
        <f>Table1[[#This Row],[Revenue]]-Table1[[#This Row],[Cost]]</f>
        <v>2633.8399999999992</v>
      </c>
      <c r="R8189" s="6">
        <f>Table1[[#This Row],[Profit]]/Table1[[#This Row],[Revenue]]</f>
        <v>0.30570486429895438</v>
      </c>
    </row>
    <row r="8190" spans="1:18" x14ac:dyDescent="0.45">
      <c r="A8190" s="4" t="s">
        <v>13583</v>
      </c>
      <c r="B8190" s="4" t="s">
        <v>13584</v>
      </c>
      <c r="C8190" s="4" t="s">
        <v>7</v>
      </c>
      <c r="D8190" s="4" t="s">
        <v>46</v>
      </c>
      <c r="E8190" s="4" t="s">
        <v>4</v>
      </c>
      <c r="F8190" s="5">
        <v>45760</v>
      </c>
      <c r="G8190" s="4" t="str">
        <f>IF(WEEKDAY(Table1[[#This Row],[Order_Date]],2)&gt;=6,"Weekend","Weekday")</f>
        <v>Weekend</v>
      </c>
      <c r="H8190" s="5" t="str">
        <f>TEXT(Table1[[#This Row],[Order_Date]],"mmmm")</f>
        <v>April</v>
      </c>
      <c r="I8190" s="7">
        <f>MONTH(Table1[[#This Row],[Order_Date]])</f>
        <v>4</v>
      </c>
      <c r="J8190" s="7">
        <v>5</v>
      </c>
      <c r="K8190" s="4">
        <v>1382.67</v>
      </c>
      <c r="L8190" s="4">
        <v>0</v>
      </c>
      <c r="M8190" s="4">
        <v>6913.35</v>
      </c>
      <c r="N8190" s="4">
        <f>(Table1[[#This Row],[Quantity]]*Table1[[#This Row],[Unit_Price]])*(1-Table1[[#This Row],[Discount_%]]/100)</f>
        <v>6913.35</v>
      </c>
      <c r="O8190" s="4">
        <v>4641.3599999999997</v>
      </c>
      <c r="P8190" s="4">
        <v>2271.9899999999998</v>
      </c>
      <c r="Q8190">
        <f>Table1[[#This Row],[Revenue]]-Table1[[#This Row],[Cost]]</f>
        <v>2271.9900000000007</v>
      </c>
      <c r="R8190" s="6">
        <f>Table1[[#This Row],[Profit]]/Table1[[#This Row],[Revenue]]</f>
        <v>0.3286380698214324</v>
      </c>
    </row>
    <row r="8191" spans="1:18" x14ac:dyDescent="0.45">
      <c r="A8191" s="1" t="s">
        <v>13585</v>
      </c>
      <c r="B8191" s="1" t="s">
        <v>13586</v>
      </c>
      <c r="C8191" s="1" t="s">
        <v>12</v>
      </c>
      <c r="D8191" s="1" t="s">
        <v>41</v>
      </c>
      <c r="E8191" s="1" t="s">
        <v>4</v>
      </c>
      <c r="F8191" s="2">
        <v>45801</v>
      </c>
      <c r="G8191" s="1" t="str">
        <f>IF(WEEKDAY(Table1[[#This Row],[Order_Date]],2)&gt;=6,"Weekend","Weekday")</f>
        <v>Weekend</v>
      </c>
      <c r="H8191" s="2" t="str">
        <f>TEXT(Table1[[#This Row],[Order_Date]],"mmmm")</f>
        <v>May</v>
      </c>
      <c r="I8191" s="8">
        <f>MONTH(Table1[[#This Row],[Order_Date]])</f>
        <v>5</v>
      </c>
      <c r="J8191" s="8">
        <v>3</v>
      </c>
      <c r="K8191" s="1">
        <v>830.96</v>
      </c>
      <c r="L8191" s="1">
        <v>5</v>
      </c>
      <c r="M8191" s="1">
        <v>2368.2399999999998</v>
      </c>
      <c r="N8191" s="1">
        <f>(Table1[[#This Row],[Quantity]]*Table1[[#This Row],[Unit_Price]])*(1-Table1[[#This Row],[Discount_%]]/100)</f>
        <v>2368.2359999999999</v>
      </c>
      <c r="O8191" s="1">
        <v>1466.14</v>
      </c>
      <c r="P8191" s="1">
        <v>902.1</v>
      </c>
      <c r="Q8191">
        <f>Table1[[#This Row],[Revenue]]-Table1[[#This Row],[Cost]]</f>
        <v>902.09999999999968</v>
      </c>
      <c r="R8191" s="6">
        <f>Table1[[#This Row],[Profit]]/Table1[[#This Row],[Revenue]]</f>
        <v>0.38091578556227412</v>
      </c>
    </row>
    <row r="8192" spans="1:18" x14ac:dyDescent="0.45">
      <c r="A8192" s="4" t="s">
        <v>13587</v>
      </c>
      <c r="B8192" s="4" t="s">
        <v>13588</v>
      </c>
      <c r="C8192" s="4" t="s">
        <v>2</v>
      </c>
      <c r="D8192" s="4" t="s">
        <v>82</v>
      </c>
      <c r="E8192" s="4" t="s">
        <v>9</v>
      </c>
      <c r="F8192" s="5">
        <v>45438</v>
      </c>
      <c r="G8192" s="4" t="str">
        <f>IF(WEEKDAY(Table1[[#This Row],[Order_Date]],2)&gt;=6,"Weekend","Weekday")</f>
        <v>Weekend</v>
      </c>
      <c r="H8192" s="5" t="str">
        <f>TEXT(Table1[[#This Row],[Order_Date]],"mmmm")</f>
        <v>May</v>
      </c>
      <c r="I8192" s="7">
        <f>MONTH(Table1[[#This Row],[Order_Date]])</f>
        <v>5</v>
      </c>
      <c r="J8192" s="7">
        <v>3</v>
      </c>
      <c r="K8192" s="4">
        <v>3158.49</v>
      </c>
      <c r="L8192" s="4">
        <v>0</v>
      </c>
      <c r="M8192" s="4">
        <v>9475.4699999999993</v>
      </c>
      <c r="N8192" s="4">
        <f>(Table1[[#This Row],[Quantity]]*Table1[[#This Row],[Unit_Price]])*(1-Table1[[#This Row],[Discount_%]]/100)</f>
        <v>9475.4699999999993</v>
      </c>
      <c r="O8192" s="4">
        <v>7145.8</v>
      </c>
      <c r="P8192" s="4">
        <v>2329.67</v>
      </c>
      <c r="Q8192">
        <f>Table1[[#This Row],[Revenue]]-Table1[[#This Row],[Cost]]</f>
        <v>2329.6699999999992</v>
      </c>
      <c r="R8192" s="6">
        <f>Table1[[#This Row],[Profit]]/Table1[[#This Row],[Revenue]]</f>
        <v>0.24586326588549173</v>
      </c>
    </row>
    <row r="8193" spans="1:18" x14ac:dyDescent="0.45">
      <c r="A8193" s="1" t="s">
        <v>13589</v>
      </c>
      <c r="B8193" s="1" t="s">
        <v>3398</v>
      </c>
      <c r="C8193" s="1" t="s">
        <v>28</v>
      </c>
      <c r="D8193" s="1" t="s">
        <v>35</v>
      </c>
      <c r="E8193" s="1" t="s">
        <v>9</v>
      </c>
      <c r="F8193" s="2">
        <v>45688</v>
      </c>
      <c r="G8193" s="1" t="str">
        <f>IF(WEEKDAY(Table1[[#This Row],[Order_Date]],2)&gt;=6,"Weekend","Weekday")</f>
        <v>Weekday</v>
      </c>
      <c r="H8193" s="2" t="str">
        <f>TEXT(Table1[[#This Row],[Order_Date]],"mmmm")</f>
        <v>January</v>
      </c>
      <c r="I8193" s="8">
        <f>MONTH(Table1[[#This Row],[Order_Date]])</f>
        <v>1</v>
      </c>
      <c r="J8193" s="8">
        <v>4</v>
      </c>
      <c r="K8193" s="1">
        <v>2283.81</v>
      </c>
      <c r="L8193" s="1">
        <v>0</v>
      </c>
      <c r="M8193" s="1">
        <v>9135.24</v>
      </c>
      <c r="N8193" s="1">
        <f>(Table1[[#This Row],[Quantity]]*Table1[[#This Row],[Unit_Price]])*(1-Table1[[#This Row],[Discount_%]]/100)</f>
        <v>9135.24</v>
      </c>
      <c r="O8193" s="1">
        <v>5965.06</v>
      </c>
      <c r="P8193" s="1">
        <v>3170.18</v>
      </c>
      <c r="Q8193">
        <f>Table1[[#This Row],[Revenue]]-Table1[[#This Row],[Cost]]</f>
        <v>3170.1799999999994</v>
      </c>
      <c r="R8193" s="6">
        <f>Table1[[#This Row],[Profit]]/Table1[[#This Row],[Revenue]]</f>
        <v>0.34702755483161907</v>
      </c>
    </row>
    <row r="8194" spans="1:18" x14ac:dyDescent="0.45">
      <c r="A8194" s="4" t="s">
        <v>13590</v>
      </c>
      <c r="B8194" s="4" t="s">
        <v>13591</v>
      </c>
      <c r="C8194" s="4" t="s">
        <v>2</v>
      </c>
      <c r="D8194" s="4" t="s">
        <v>82</v>
      </c>
      <c r="E8194" s="4" t="s">
        <v>4</v>
      </c>
      <c r="F8194" s="5">
        <v>45298</v>
      </c>
      <c r="G8194" s="4" t="str">
        <f>IF(WEEKDAY(Table1[[#This Row],[Order_Date]],2)&gt;=6,"Weekend","Weekday")</f>
        <v>Weekend</v>
      </c>
      <c r="H8194" s="5" t="str">
        <f>TEXT(Table1[[#This Row],[Order_Date]],"mmmm")</f>
        <v>January</v>
      </c>
      <c r="I8194" s="7">
        <f>MONTH(Table1[[#This Row],[Order_Date]])</f>
        <v>1</v>
      </c>
      <c r="J8194" s="7">
        <v>5</v>
      </c>
      <c r="K8194" s="4">
        <v>2947.56</v>
      </c>
      <c r="L8194" s="4">
        <v>20</v>
      </c>
      <c r="M8194" s="4">
        <v>11790.24</v>
      </c>
      <c r="N8194" s="4">
        <f>(Table1[[#This Row],[Quantity]]*Table1[[#This Row],[Unit_Price]])*(1-Table1[[#This Row],[Discount_%]]/100)</f>
        <v>11790.24</v>
      </c>
      <c r="O8194" s="4">
        <v>9065.08</v>
      </c>
      <c r="P8194" s="4">
        <v>2725.16</v>
      </c>
      <c r="Q8194">
        <f>Table1[[#This Row],[Revenue]]-Table1[[#This Row],[Cost]]</f>
        <v>2725.16</v>
      </c>
      <c r="R8194" s="6">
        <f>Table1[[#This Row],[Profit]]/Table1[[#This Row],[Revenue]]</f>
        <v>0.23113694038458929</v>
      </c>
    </row>
    <row r="8195" spans="1:18" x14ac:dyDescent="0.45">
      <c r="A8195" s="1" t="s">
        <v>13592</v>
      </c>
      <c r="B8195" s="1" t="s">
        <v>2305</v>
      </c>
      <c r="C8195" s="1" t="s">
        <v>28</v>
      </c>
      <c r="D8195" s="1" t="s">
        <v>35</v>
      </c>
      <c r="E8195" s="1" t="s">
        <v>9</v>
      </c>
      <c r="F8195" s="2">
        <v>45698</v>
      </c>
      <c r="G8195" s="1" t="str">
        <f>IF(WEEKDAY(Table1[[#This Row],[Order_Date]],2)&gt;=6,"Weekend","Weekday")</f>
        <v>Weekday</v>
      </c>
      <c r="H8195" s="2" t="str">
        <f>TEXT(Table1[[#This Row],[Order_Date]],"mmmm")</f>
        <v>February</v>
      </c>
      <c r="I8195" s="8">
        <f>MONTH(Table1[[#This Row],[Order_Date]])</f>
        <v>2</v>
      </c>
      <c r="J8195" s="8">
        <v>5</v>
      </c>
      <c r="K8195" s="1">
        <v>1851</v>
      </c>
      <c r="L8195" s="1">
        <v>0</v>
      </c>
      <c r="M8195" s="1">
        <v>9255</v>
      </c>
      <c r="N8195" s="1">
        <f>(Table1[[#This Row],[Quantity]]*Table1[[#This Row],[Unit_Price]])*(1-Table1[[#This Row],[Discount_%]]/100)</f>
        <v>9255</v>
      </c>
      <c r="O8195" s="1">
        <v>6706.17</v>
      </c>
      <c r="P8195" s="1">
        <v>2548.83</v>
      </c>
      <c r="Q8195">
        <f>Table1[[#This Row],[Revenue]]-Table1[[#This Row],[Cost]]</f>
        <v>2548.83</v>
      </c>
      <c r="R8195" s="6">
        <f>Table1[[#This Row],[Profit]]/Table1[[#This Row],[Revenue]]</f>
        <v>0.27540032414910859</v>
      </c>
    </row>
    <row r="8196" spans="1:18" x14ac:dyDescent="0.45">
      <c r="A8196" s="4" t="s">
        <v>13593</v>
      </c>
      <c r="B8196" s="4" t="s">
        <v>13594</v>
      </c>
      <c r="C8196" s="4" t="s">
        <v>12</v>
      </c>
      <c r="D8196" s="4" t="s">
        <v>32</v>
      </c>
      <c r="E8196" s="4" t="s">
        <v>4</v>
      </c>
      <c r="F8196" s="5">
        <v>45361</v>
      </c>
      <c r="G8196" s="4" t="str">
        <f>IF(WEEKDAY(Table1[[#This Row],[Order_Date]],2)&gt;=6,"Weekend","Weekday")</f>
        <v>Weekend</v>
      </c>
      <c r="H8196" s="5" t="str">
        <f>TEXT(Table1[[#This Row],[Order_Date]],"mmmm")</f>
        <v>March</v>
      </c>
      <c r="I8196" s="7">
        <f>MONTH(Table1[[#This Row],[Order_Date]])</f>
        <v>3</v>
      </c>
      <c r="J8196" s="7">
        <v>1</v>
      </c>
      <c r="K8196" s="4">
        <v>2367.27</v>
      </c>
      <c r="L8196" s="4">
        <v>15</v>
      </c>
      <c r="M8196" s="4">
        <v>2012.18</v>
      </c>
      <c r="N8196" s="4">
        <f>(Table1[[#This Row],[Quantity]]*Table1[[#This Row],[Unit_Price]])*(1-Table1[[#This Row],[Discount_%]]/100)</f>
        <v>2012.1795</v>
      </c>
      <c r="O8196" s="4">
        <v>1562.93</v>
      </c>
      <c r="P8196" s="4">
        <v>449.25</v>
      </c>
      <c r="Q8196">
        <f>Table1[[#This Row],[Revenue]]-Table1[[#This Row],[Cost]]</f>
        <v>449.25</v>
      </c>
      <c r="R8196" s="6">
        <f>Table1[[#This Row],[Profit]]/Table1[[#This Row],[Revenue]]</f>
        <v>0.22326531423630092</v>
      </c>
    </row>
    <row r="8197" spans="1:18" x14ac:dyDescent="0.45">
      <c r="A8197" s="1" t="s">
        <v>13595</v>
      </c>
      <c r="B8197" s="1" t="s">
        <v>300</v>
      </c>
      <c r="C8197" s="1" t="s">
        <v>28</v>
      </c>
      <c r="D8197" s="1" t="s">
        <v>137</v>
      </c>
      <c r="E8197" s="1" t="s">
        <v>14</v>
      </c>
      <c r="F8197" s="2">
        <v>45524</v>
      </c>
      <c r="G8197" s="1" t="str">
        <f>IF(WEEKDAY(Table1[[#This Row],[Order_Date]],2)&gt;=6,"Weekend","Weekday")</f>
        <v>Weekday</v>
      </c>
      <c r="H8197" s="2" t="str">
        <f>TEXT(Table1[[#This Row],[Order_Date]],"mmmm")</f>
        <v>August</v>
      </c>
      <c r="I8197" s="8">
        <f>MONTH(Table1[[#This Row],[Order_Date]])</f>
        <v>8</v>
      </c>
      <c r="J8197" s="8">
        <v>2</v>
      </c>
      <c r="K8197" s="1">
        <v>304.04000000000002</v>
      </c>
      <c r="L8197" s="1">
        <v>15</v>
      </c>
      <c r="M8197" s="1">
        <v>516.87</v>
      </c>
      <c r="N8197" s="1">
        <f>(Table1[[#This Row],[Quantity]]*Table1[[#This Row],[Unit_Price]])*(1-Table1[[#This Row],[Discount_%]]/100)</f>
        <v>516.86800000000005</v>
      </c>
      <c r="O8197" s="1">
        <v>374.78</v>
      </c>
      <c r="P8197" s="1">
        <v>142.09</v>
      </c>
      <c r="Q8197">
        <f>Table1[[#This Row],[Revenue]]-Table1[[#This Row],[Cost]]</f>
        <v>142.09000000000003</v>
      </c>
      <c r="R8197" s="6">
        <f>Table1[[#This Row],[Profit]]/Table1[[#This Row],[Revenue]]</f>
        <v>0.27490471491864493</v>
      </c>
    </row>
    <row r="8198" spans="1:18" x14ac:dyDescent="0.45">
      <c r="A8198" s="4" t="s">
        <v>13596</v>
      </c>
      <c r="B8198" s="4" t="s">
        <v>13597</v>
      </c>
      <c r="C8198" s="4" t="s">
        <v>20</v>
      </c>
      <c r="D8198" s="4" t="s">
        <v>103</v>
      </c>
      <c r="E8198" s="4" t="s">
        <v>22</v>
      </c>
      <c r="F8198" s="5">
        <v>45494</v>
      </c>
      <c r="G8198" s="4" t="str">
        <f>IF(WEEKDAY(Table1[[#This Row],[Order_Date]],2)&gt;=6,"Weekend","Weekday")</f>
        <v>Weekend</v>
      </c>
      <c r="H8198" s="5" t="str">
        <f>TEXT(Table1[[#This Row],[Order_Date]],"mmmm")</f>
        <v>July</v>
      </c>
      <c r="I8198" s="7">
        <f>MONTH(Table1[[#This Row],[Order_Date]])</f>
        <v>7</v>
      </c>
      <c r="J8198" s="7">
        <v>5</v>
      </c>
      <c r="K8198" s="4">
        <v>1339.4</v>
      </c>
      <c r="L8198" s="4">
        <v>5</v>
      </c>
      <c r="M8198" s="4">
        <v>6362.15</v>
      </c>
      <c r="N8198" s="4">
        <f>(Table1[[#This Row],[Quantity]]*Table1[[#This Row],[Unit_Price]])*(1-Table1[[#This Row],[Discount_%]]/100)</f>
        <v>6362.15</v>
      </c>
      <c r="O8198" s="4">
        <v>5264.58</v>
      </c>
      <c r="P8198" s="4">
        <v>1097.57</v>
      </c>
      <c r="Q8198">
        <f>Table1[[#This Row],[Revenue]]-Table1[[#This Row],[Cost]]</f>
        <v>1097.5699999999997</v>
      </c>
      <c r="R8198" s="6">
        <f>Table1[[#This Row],[Profit]]/Table1[[#This Row],[Revenue]]</f>
        <v>0.17251558042485637</v>
      </c>
    </row>
    <row r="8199" spans="1:18" x14ac:dyDescent="0.45">
      <c r="A8199" s="1" t="s">
        <v>13598</v>
      </c>
      <c r="B8199" s="1" t="s">
        <v>5082</v>
      </c>
      <c r="C8199" s="1" t="s">
        <v>12</v>
      </c>
      <c r="D8199" s="1" t="s">
        <v>13</v>
      </c>
      <c r="E8199" s="1" t="s">
        <v>4</v>
      </c>
      <c r="F8199" s="2">
        <v>45565</v>
      </c>
      <c r="G8199" s="1" t="str">
        <f>IF(WEEKDAY(Table1[[#This Row],[Order_Date]],2)&gt;=6,"Weekend","Weekday")</f>
        <v>Weekday</v>
      </c>
      <c r="H8199" s="2" t="str">
        <f>TEXT(Table1[[#This Row],[Order_Date]],"mmmm")</f>
        <v>September</v>
      </c>
      <c r="I8199" s="8">
        <f>MONTH(Table1[[#This Row],[Order_Date]])</f>
        <v>9</v>
      </c>
      <c r="J8199" s="8">
        <v>5</v>
      </c>
      <c r="K8199" s="1">
        <v>4817.62</v>
      </c>
      <c r="L8199" s="1">
        <v>15</v>
      </c>
      <c r="M8199" s="1">
        <v>20474.88</v>
      </c>
      <c r="N8199" s="1">
        <f>(Table1[[#This Row],[Quantity]]*Table1[[#This Row],[Unit_Price]])*(1-Table1[[#This Row],[Discount_%]]/100)</f>
        <v>20474.884999999998</v>
      </c>
      <c r="O8199" s="1">
        <v>12389.82</v>
      </c>
      <c r="P8199" s="1">
        <v>8085.06</v>
      </c>
      <c r="Q8199">
        <f>Table1[[#This Row],[Revenue]]-Table1[[#This Row],[Cost]]</f>
        <v>8085.0600000000013</v>
      </c>
      <c r="R8199" s="6">
        <f>Table1[[#This Row],[Profit]]/Table1[[#This Row],[Revenue]]</f>
        <v>0.39487703957239312</v>
      </c>
    </row>
    <row r="8200" spans="1:18" x14ac:dyDescent="0.45">
      <c r="A8200" s="4" t="s">
        <v>13599</v>
      </c>
      <c r="B8200" s="4" t="s">
        <v>11693</v>
      </c>
      <c r="C8200" s="4" t="s">
        <v>2</v>
      </c>
      <c r="D8200" s="4" t="s">
        <v>68</v>
      </c>
      <c r="E8200" s="4" t="s">
        <v>14</v>
      </c>
      <c r="F8200" s="5">
        <v>45540</v>
      </c>
      <c r="G8200" s="4" t="str">
        <f>IF(WEEKDAY(Table1[[#This Row],[Order_Date]],2)&gt;=6,"Weekend","Weekday")</f>
        <v>Weekday</v>
      </c>
      <c r="H8200" s="5" t="str">
        <f>TEXT(Table1[[#This Row],[Order_Date]],"mmmm")</f>
        <v>September</v>
      </c>
      <c r="I8200" s="7">
        <f>MONTH(Table1[[#This Row],[Order_Date]])</f>
        <v>9</v>
      </c>
      <c r="J8200" s="7">
        <v>4</v>
      </c>
      <c r="K8200" s="4">
        <v>491.57</v>
      </c>
      <c r="L8200" s="4">
        <v>15</v>
      </c>
      <c r="M8200" s="4">
        <v>1671.34</v>
      </c>
      <c r="N8200" s="4">
        <f>(Table1[[#This Row],[Quantity]]*Table1[[#This Row],[Unit_Price]])*(1-Table1[[#This Row],[Discount_%]]/100)</f>
        <v>1671.338</v>
      </c>
      <c r="O8200" s="4">
        <v>1388.15</v>
      </c>
      <c r="P8200" s="4">
        <v>283.19</v>
      </c>
      <c r="Q8200">
        <f>Table1[[#This Row],[Revenue]]-Table1[[#This Row],[Cost]]</f>
        <v>283.18999999999983</v>
      </c>
      <c r="R8200" s="6">
        <f>Table1[[#This Row],[Profit]]/Table1[[#This Row],[Revenue]]</f>
        <v>0.16943889334306605</v>
      </c>
    </row>
    <row r="8201" spans="1:18" x14ac:dyDescent="0.45">
      <c r="A8201" s="1" t="s">
        <v>13600</v>
      </c>
      <c r="B8201" s="1" t="s">
        <v>7574</v>
      </c>
      <c r="C8201" s="1" t="s">
        <v>12</v>
      </c>
      <c r="D8201" s="1" t="s">
        <v>13</v>
      </c>
      <c r="E8201" s="1" t="s">
        <v>22</v>
      </c>
      <c r="F8201" s="2">
        <v>45669</v>
      </c>
      <c r="G8201" s="1" t="str">
        <f>IF(WEEKDAY(Table1[[#This Row],[Order_Date]],2)&gt;=6,"Weekend","Weekday")</f>
        <v>Weekend</v>
      </c>
      <c r="H8201" s="2" t="str">
        <f>TEXT(Table1[[#This Row],[Order_Date]],"mmmm")</f>
        <v>January</v>
      </c>
      <c r="I8201" s="8">
        <f>MONTH(Table1[[#This Row],[Order_Date]])</f>
        <v>1</v>
      </c>
      <c r="J8201" s="8">
        <v>5</v>
      </c>
      <c r="K8201" s="1">
        <v>4026.28</v>
      </c>
      <c r="L8201" s="1">
        <v>20</v>
      </c>
      <c r="M8201" s="1">
        <v>16105.12</v>
      </c>
      <c r="N8201" s="1">
        <f>(Table1[[#This Row],[Quantity]]*Table1[[#This Row],[Unit_Price]])*(1-Table1[[#This Row],[Discount_%]]/100)</f>
        <v>16105.120000000003</v>
      </c>
      <c r="O8201" s="1">
        <v>12014.51</v>
      </c>
      <c r="P8201" s="1">
        <v>4090.61</v>
      </c>
      <c r="Q8201">
        <f>Table1[[#This Row],[Revenue]]-Table1[[#This Row],[Cost]]</f>
        <v>4090.6100000000006</v>
      </c>
      <c r="R8201" s="6">
        <f>Table1[[#This Row],[Profit]]/Table1[[#This Row],[Revenue]]</f>
        <v>0.25399438191084572</v>
      </c>
    </row>
    <row r="8202" spans="1:18" x14ac:dyDescent="0.45">
      <c r="A8202" s="4" t="s">
        <v>13601</v>
      </c>
      <c r="B8202" s="4" t="s">
        <v>183</v>
      </c>
      <c r="C8202" s="4" t="s">
        <v>28</v>
      </c>
      <c r="D8202" s="4" t="s">
        <v>85</v>
      </c>
      <c r="E8202" s="4" t="s">
        <v>22</v>
      </c>
      <c r="F8202" s="5">
        <v>45467</v>
      </c>
      <c r="G8202" s="4" t="str">
        <f>IF(WEEKDAY(Table1[[#This Row],[Order_Date]],2)&gt;=6,"Weekend","Weekday")</f>
        <v>Weekday</v>
      </c>
      <c r="H8202" s="5" t="str">
        <f>TEXT(Table1[[#This Row],[Order_Date]],"mmmm")</f>
        <v>June</v>
      </c>
      <c r="I8202" s="7">
        <f>MONTH(Table1[[#This Row],[Order_Date]])</f>
        <v>6</v>
      </c>
      <c r="J8202" s="7">
        <v>5</v>
      </c>
      <c r="K8202" s="4">
        <v>2000.52</v>
      </c>
      <c r="L8202" s="4">
        <v>0</v>
      </c>
      <c r="M8202" s="4">
        <v>10002.6</v>
      </c>
      <c r="N8202" s="4">
        <f>(Table1[[#This Row],[Quantity]]*Table1[[#This Row],[Unit_Price]])*(1-Table1[[#This Row],[Discount_%]]/100)</f>
        <v>10002.6</v>
      </c>
      <c r="O8202" s="4">
        <v>7700.24</v>
      </c>
      <c r="P8202" s="4">
        <v>2302.36</v>
      </c>
      <c r="Q8202">
        <f>Table1[[#This Row],[Revenue]]-Table1[[#This Row],[Cost]]</f>
        <v>2302.3600000000006</v>
      </c>
      <c r="R8202" s="6">
        <f>Table1[[#This Row],[Profit]]/Table1[[#This Row],[Revenue]]</f>
        <v>0.23017615419990803</v>
      </c>
    </row>
    <row r="8203" spans="1:18" x14ac:dyDescent="0.45">
      <c r="A8203" s="1" t="s">
        <v>13602</v>
      </c>
      <c r="B8203" s="1" t="s">
        <v>13603</v>
      </c>
      <c r="C8203" s="1" t="s">
        <v>2</v>
      </c>
      <c r="D8203" s="1" t="s">
        <v>68</v>
      </c>
      <c r="E8203" s="1" t="s">
        <v>4</v>
      </c>
      <c r="F8203" s="2">
        <v>45329</v>
      </c>
      <c r="G8203" s="1" t="str">
        <f>IF(WEEKDAY(Table1[[#This Row],[Order_Date]],2)&gt;=6,"Weekend","Weekday")</f>
        <v>Weekday</v>
      </c>
      <c r="H8203" s="2" t="str">
        <f>TEXT(Table1[[#This Row],[Order_Date]],"mmmm")</f>
        <v>February</v>
      </c>
      <c r="I8203" s="8">
        <f>MONTH(Table1[[#This Row],[Order_Date]])</f>
        <v>2</v>
      </c>
      <c r="J8203" s="8">
        <v>4</v>
      </c>
      <c r="K8203" s="1">
        <v>4567.1099999999997</v>
      </c>
      <c r="L8203" s="1">
        <v>20</v>
      </c>
      <c r="M8203" s="1">
        <v>14614.75</v>
      </c>
      <c r="N8203" s="1">
        <f>(Table1[[#This Row],[Quantity]]*Table1[[#This Row],[Unit_Price]])*(1-Table1[[#This Row],[Discount_%]]/100)</f>
        <v>14614.752</v>
      </c>
      <c r="O8203" s="1">
        <v>9105.7900000000009</v>
      </c>
      <c r="P8203" s="1">
        <v>5508.96</v>
      </c>
      <c r="Q8203">
        <f>Table1[[#This Row],[Revenue]]-Table1[[#This Row],[Cost]]</f>
        <v>5508.9599999999991</v>
      </c>
      <c r="R8203" s="6">
        <f>Table1[[#This Row],[Profit]]/Table1[[#This Row],[Revenue]]</f>
        <v>0.3769452094630425</v>
      </c>
    </row>
    <row r="8204" spans="1:18" x14ac:dyDescent="0.45">
      <c r="A8204" s="4" t="s">
        <v>13604</v>
      </c>
      <c r="B8204" s="4" t="s">
        <v>13605</v>
      </c>
      <c r="C8204" s="4" t="s">
        <v>2</v>
      </c>
      <c r="D8204" s="4" t="s">
        <v>3</v>
      </c>
      <c r="E8204" s="4" t="s">
        <v>14</v>
      </c>
      <c r="F8204" s="5">
        <v>45834</v>
      </c>
      <c r="G8204" s="4" t="str">
        <f>IF(WEEKDAY(Table1[[#This Row],[Order_Date]],2)&gt;=6,"Weekend","Weekday")</f>
        <v>Weekday</v>
      </c>
      <c r="H8204" s="5" t="str">
        <f>TEXT(Table1[[#This Row],[Order_Date]],"mmmm")</f>
        <v>June</v>
      </c>
      <c r="I8204" s="7">
        <f>MONTH(Table1[[#This Row],[Order_Date]])</f>
        <v>6</v>
      </c>
      <c r="J8204" s="7">
        <v>4</v>
      </c>
      <c r="K8204" s="4">
        <v>1006.51</v>
      </c>
      <c r="L8204" s="4">
        <v>10</v>
      </c>
      <c r="M8204" s="4">
        <v>3623.44</v>
      </c>
      <c r="N8204" s="4">
        <f>(Table1[[#This Row],[Quantity]]*Table1[[#This Row],[Unit_Price]])*(1-Table1[[#This Row],[Discount_%]]/100)</f>
        <v>3623.4360000000001</v>
      </c>
      <c r="O8204" s="4">
        <v>2904.37</v>
      </c>
      <c r="P8204" s="4">
        <v>719.07</v>
      </c>
      <c r="Q8204">
        <f>Table1[[#This Row],[Revenue]]-Table1[[#This Row],[Cost]]</f>
        <v>719.07000000000016</v>
      </c>
      <c r="R8204" s="6">
        <f>Table1[[#This Row],[Profit]]/Table1[[#This Row],[Revenue]]</f>
        <v>0.19844953966396575</v>
      </c>
    </row>
    <row r="8205" spans="1:18" x14ac:dyDescent="0.45">
      <c r="A8205" s="1" t="s">
        <v>13606</v>
      </c>
      <c r="B8205" s="1" t="s">
        <v>13607</v>
      </c>
      <c r="C8205" s="1" t="s">
        <v>28</v>
      </c>
      <c r="D8205" s="1" t="s">
        <v>85</v>
      </c>
      <c r="E8205" s="1" t="s">
        <v>14</v>
      </c>
      <c r="F8205" s="2">
        <v>45871</v>
      </c>
      <c r="G8205" s="1" t="str">
        <f>IF(WEEKDAY(Table1[[#This Row],[Order_Date]],2)&gt;=6,"Weekend","Weekday")</f>
        <v>Weekend</v>
      </c>
      <c r="H8205" s="2" t="str">
        <f>TEXT(Table1[[#This Row],[Order_Date]],"mmmm")</f>
        <v>August</v>
      </c>
      <c r="I8205" s="8">
        <f>MONTH(Table1[[#This Row],[Order_Date]])</f>
        <v>8</v>
      </c>
      <c r="J8205" s="8">
        <v>3</v>
      </c>
      <c r="K8205" s="1">
        <v>3713.52</v>
      </c>
      <c r="L8205" s="1">
        <v>5</v>
      </c>
      <c r="M8205" s="1">
        <v>10583.53</v>
      </c>
      <c r="N8205" s="1">
        <f>(Table1[[#This Row],[Quantity]]*Table1[[#This Row],[Unit_Price]])*(1-Table1[[#This Row],[Discount_%]]/100)</f>
        <v>10583.531999999999</v>
      </c>
      <c r="O8205" s="1">
        <v>8421.39</v>
      </c>
      <c r="P8205" s="1">
        <v>2162.14</v>
      </c>
      <c r="Q8205">
        <f>Table1[[#This Row],[Revenue]]-Table1[[#This Row],[Cost]]</f>
        <v>2162.1400000000012</v>
      </c>
      <c r="R8205" s="6">
        <f>Table1[[#This Row],[Profit]]/Table1[[#This Row],[Revenue]]</f>
        <v>0.20429289660444103</v>
      </c>
    </row>
    <row r="8206" spans="1:18" x14ac:dyDescent="0.45">
      <c r="A8206" s="4" t="s">
        <v>13608</v>
      </c>
      <c r="B8206" s="4" t="s">
        <v>13609</v>
      </c>
      <c r="C8206" s="4" t="s">
        <v>20</v>
      </c>
      <c r="D8206" s="4" t="s">
        <v>103</v>
      </c>
      <c r="E8206" s="4" t="s">
        <v>9</v>
      </c>
      <c r="F8206" s="5">
        <v>45878</v>
      </c>
      <c r="G8206" s="4" t="str">
        <f>IF(WEEKDAY(Table1[[#This Row],[Order_Date]],2)&gt;=6,"Weekend","Weekday")</f>
        <v>Weekend</v>
      </c>
      <c r="H8206" s="5" t="str">
        <f>TEXT(Table1[[#This Row],[Order_Date]],"mmmm")</f>
        <v>August</v>
      </c>
      <c r="I8206" s="7">
        <f>MONTH(Table1[[#This Row],[Order_Date]])</f>
        <v>8</v>
      </c>
      <c r="J8206" s="7">
        <v>1</v>
      </c>
      <c r="K8206" s="4">
        <v>2152.96</v>
      </c>
      <c r="L8206" s="4">
        <v>5</v>
      </c>
      <c r="M8206" s="4">
        <v>2045.31</v>
      </c>
      <c r="N8206" s="4">
        <f>(Table1[[#This Row],[Quantity]]*Table1[[#This Row],[Unit_Price]])*(1-Table1[[#This Row],[Discount_%]]/100)</f>
        <v>2045.3119999999999</v>
      </c>
      <c r="O8206" s="4">
        <v>1441.47</v>
      </c>
      <c r="P8206" s="4">
        <v>603.84</v>
      </c>
      <c r="Q8206">
        <f>Table1[[#This Row],[Revenue]]-Table1[[#This Row],[Cost]]</f>
        <v>603.83999999999992</v>
      </c>
      <c r="R8206" s="6">
        <f>Table1[[#This Row],[Profit]]/Table1[[#This Row],[Revenue]]</f>
        <v>0.29523152969476513</v>
      </c>
    </row>
    <row r="8207" spans="1:18" x14ac:dyDescent="0.45">
      <c r="A8207" s="1" t="s">
        <v>13610</v>
      </c>
      <c r="B8207" s="1" t="s">
        <v>13611</v>
      </c>
      <c r="C8207" s="1" t="s">
        <v>28</v>
      </c>
      <c r="D8207" s="1" t="s">
        <v>35</v>
      </c>
      <c r="E8207" s="1" t="s">
        <v>4</v>
      </c>
      <c r="F8207" s="2">
        <v>45509</v>
      </c>
      <c r="G8207" s="1" t="str">
        <f>IF(WEEKDAY(Table1[[#This Row],[Order_Date]],2)&gt;=6,"Weekend","Weekday")</f>
        <v>Weekday</v>
      </c>
      <c r="H8207" s="2" t="str">
        <f>TEXT(Table1[[#This Row],[Order_Date]],"mmmm")</f>
        <v>August</v>
      </c>
      <c r="I8207" s="8">
        <f>MONTH(Table1[[#This Row],[Order_Date]])</f>
        <v>8</v>
      </c>
      <c r="J8207" s="8">
        <v>2</v>
      </c>
      <c r="K8207" s="1">
        <v>2270.48</v>
      </c>
      <c r="L8207" s="1">
        <v>20</v>
      </c>
      <c r="M8207" s="1">
        <v>3632.77</v>
      </c>
      <c r="N8207" s="1">
        <f>(Table1[[#This Row],[Quantity]]*Table1[[#This Row],[Unit_Price]])*(1-Table1[[#This Row],[Discount_%]]/100)</f>
        <v>3632.768</v>
      </c>
      <c r="O8207" s="1">
        <v>2362.19</v>
      </c>
      <c r="P8207" s="1">
        <v>1270.58</v>
      </c>
      <c r="Q8207">
        <f>Table1[[#This Row],[Revenue]]-Table1[[#This Row],[Cost]]</f>
        <v>1270.58</v>
      </c>
      <c r="R8207" s="6">
        <f>Table1[[#This Row],[Profit]]/Table1[[#This Row],[Revenue]]</f>
        <v>0.34975514552256265</v>
      </c>
    </row>
    <row r="8208" spans="1:18" x14ac:dyDescent="0.45">
      <c r="A8208" s="4" t="s">
        <v>13612</v>
      </c>
      <c r="B8208" s="4" t="s">
        <v>13613</v>
      </c>
      <c r="C8208" s="4" t="s">
        <v>28</v>
      </c>
      <c r="D8208" s="4" t="s">
        <v>85</v>
      </c>
      <c r="E8208" s="4" t="s">
        <v>4</v>
      </c>
      <c r="F8208" s="5">
        <v>45745</v>
      </c>
      <c r="G8208" s="4" t="str">
        <f>IF(WEEKDAY(Table1[[#This Row],[Order_Date]],2)&gt;=6,"Weekend","Weekday")</f>
        <v>Weekend</v>
      </c>
      <c r="H8208" s="5" t="str">
        <f>TEXT(Table1[[#This Row],[Order_Date]],"mmmm")</f>
        <v>March</v>
      </c>
      <c r="I8208" s="7">
        <f>MONTH(Table1[[#This Row],[Order_Date]])</f>
        <v>3</v>
      </c>
      <c r="J8208" s="7">
        <v>2</v>
      </c>
      <c r="K8208" s="4">
        <v>4808.7</v>
      </c>
      <c r="L8208" s="4">
        <v>15</v>
      </c>
      <c r="M8208" s="4">
        <v>8174.79</v>
      </c>
      <c r="N8208" s="4">
        <f>(Table1[[#This Row],[Quantity]]*Table1[[#This Row],[Unit_Price]])*(1-Table1[[#This Row],[Discount_%]]/100)</f>
        <v>8174.7899999999991</v>
      </c>
      <c r="O8208" s="4">
        <v>4969.68</v>
      </c>
      <c r="P8208" s="4">
        <v>3205.11</v>
      </c>
      <c r="Q8208">
        <f>Table1[[#This Row],[Revenue]]-Table1[[#This Row],[Cost]]</f>
        <v>3205.1099999999997</v>
      </c>
      <c r="R8208" s="6">
        <f>Table1[[#This Row],[Profit]]/Table1[[#This Row],[Revenue]]</f>
        <v>0.39207245690714992</v>
      </c>
    </row>
    <row r="8209" spans="1:18" x14ac:dyDescent="0.45">
      <c r="A8209" s="1" t="s">
        <v>13614</v>
      </c>
      <c r="B8209" s="1" t="s">
        <v>13615</v>
      </c>
      <c r="C8209" s="1" t="s">
        <v>28</v>
      </c>
      <c r="D8209" s="1" t="s">
        <v>35</v>
      </c>
      <c r="E8209" s="1" t="s">
        <v>14</v>
      </c>
      <c r="F8209" s="2">
        <v>45293</v>
      </c>
      <c r="G8209" s="1" t="str">
        <f>IF(WEEKDAY(Table1[[#This Row],[Order_Date]],2)&gt;=6,"Weekend","Weekday")</f>
        <v>Weekday</v>
      </c>
      <c r="H8209" s="2" t="str">
        <f>TEXT(Table1[[#This Row],[Order_Date]],"mmmm")</f>
        <v>January</v>
      </c>
      <c r="I8209" s="8">
        <f>MONTH(Table1[[#This Row],[Order_Date]])</f>
        <v>1</v>
      </c>
      <c r="J8209" s="8">
        <v>4</v>
      </c>
      <c r="K8209" s="1">
        <v>3828.32</v>
      </c>
      <c r="L8209" s="1">
        <v>15</v>
      </c>
      <c r="M8209" s="1">
        <v>13016.29</v>
      </c>
      <c r="N8209" s="1">
        <f>(Table1[[#This Row],[Quantity]]*Table1[[#This Row],[Unit_Price]])*(1-Table1[[#This Row],[Discount_%]]/100)</f>
        <v>13016.288</v>
      </c>
      <c r="O8209" s="1">
        <v>10139.49</v>
      </c>
      <c r="P8209" s="1">
        <v>2876.8</v>
      </c>
      <c r="Q8209">
        <f>Table1[[#This Row],[Revenue]]-Table1[[#This Row],[Cost]]</f>
        <v>2876.8000000000011</v>
      </c>
      <c r="R8209" s="6">
        <f>Table1[[#This Row],[Profit]]/Table1[[#This Row],[Revenue]]</f>
        <v>0.22101535844699219</v>
      </c>
    </row>
    <row r="8210" spans="1:18" x14ac:dyDescent="0.45">
      <c r="A8210" s="4" t="s">
        <v>13616</v>
      </c>
      <c r="B8210" s="4" t="s">
        <v>13617</v>
      </c>
      <c r="C8210" s="4" t="s">
        <v>2</v>
      </c>
      <c r="D8210" s="4" t="s">
        <v>17</v>
      </c>
      <c r="E8210" s="4" t="s">
        <v>22</v>
      </c>
      <c r="F8210" s="5">
        <v>45976</v>
      </c>
      <c r="G8210" s="4" t="str">
        <f>IF(WEEKDAY(Table1[[#This Row],[Order_Date]],2)&gt;=6,"Weekend","Weekday")</f>
        <v>Weekend</v>
      </c>
      <c r="H8210" s="5" t="str">
        <f>TEXT(Table1[[#This Row],[Order_Date]],"mmmm")</f>
        <v>November</v>
      </c>
      <c r="I8210" s="7">
        <f>MONTH(Table1[[#This Row],[Order_Date]])</f>
        <v>11</v>
      </c>
      <c r="J8210" s="7">
        <v>2</v>
      </c>
      <c r="K8210" s="4">
        <v>3936.55</v>
      </c>
      <c r="L8210" s="4">
        <v>15</v>
      </c>
      <c r="M8210" s="4">
        <v>6692.14</v>
      </c>
      <c r="N8210" s="4">
        <f>(Table1[[#This Row],[Quantity]]*Table1[[#This Row],[Unit_Price]])*(1-Table1[[#This Row],[Discount_%]]/100)</f>
        <v>6692.1350000000002</v>
      </c>
      <c r="O8210" s="4">
        <v>4172.66</v>
      </c>
      <c r="P8210" s="4">
        <v>2519.48</v>
      </c>
      <c r="Q8210">
        <f>Table1[[#This Row],[Revenue]]-Table1[[#This Row],[Cost]]</f>
        <v>2519.4800000000005</v>
      </c>
      <c r="R8210" s="6">
        <f>Table1[[#This Row],[Profit]]/Table1[[#This Row],[Revenue]]</f>
        <v>0.37648345671190381</v>
      </c>
    </row>
    <row r="8211" spans="1:18" x14ac:dyDescent="0.45">
      <c r="A8211" s="1" t="s">
        <v>13618</v>
      </c>
      <c r="B8211" s="1" t="s">
        <v>6885</v>
      </c>
      <c r="C8211" s="1" t="s">
        <v>2</v>
      </c>
      <c r="D8211" s="1" t="s">
        <v>3</v>
      </c>
      <c r="E8211" s="1" t="s">
        <v>4</v>
      </c>
      <c r="F8211" s="2">
        <v>45867</v>
      </c>
      <c r="G8211" s="1" t="str">
        <f>IF(WEEKDAY(Table1[[#This Row],[Order_Date]],2)&gt;=6,"Weekend","Weekday")</f>
        <v>Weekday</v>
      </c>
      <c r="H8211" s="2" t="str">
        <f>TEXT(Table1[[#This Row],[Order_Date]],"mmmm")</f>
        <v>July</v>
      </c>
      <c r="I8211" s="8">
        <f>MONTH(Table1[[#This Row],[Order_Date]])</f>
        <v>7</v>
      </c>
      <c r="J8211" s="8">
        <v>4</v>
      </c>
      <c r="K8211" s="1">
        <v>2119.81</v>
      </c>
      <c r="L8211" s="1">
        <v>10</v>
      </c>
      <c r="M8211" s="1">
        <v>7631.32</v>
      </c>
      <c r="N8211" s="1">
        <f>(Table1[[#This Row],[Quantity]]*Table1[[#This Row],[Unit_Price]])*(1-Table1[[#This Row],[Discount_%]]/100)</f>
        <v>7631.3159999999998</v>
      </c>
      <c r="O8211" s="1">
        <v>6372.91</v>
      </c>
      <c r="P8211" s="1">
        <v>1258.4100000000001</v>
      </c>
      <c r="Q8211">
        <f>Table1[[#This Row],[Revenue]]-Table1[[#This Row],[Cost]]</f>
        <v>1258.4099999999999</v>
      </c>
      <c r="R8211" s="6">
        <f>Table1[[#This Row],[Profit]]/Table1[[#This Row],[Revenue]]</f>
        <v>0.16490069869956969</v>
      </c>
    </row>
    <row r="8212" spans="1:18" x14ac:dyDescent="0.45">
      <c r="A8212" s="4" t="s">
        <v>13619</v>
      </c>
      <c r="B8212" s="4" t="s">
        <v>13620</v>
      </c>
      <c r="C8212" s="4" t="s">
        <v>12</v>
      </c>
      <c r="D8212" s="4" t="s">
        <v>13</v>
      </c>
      <c r="E8212" s="4" t="s">
        <v>22</v>
      </c>
      <c r="F8212" s="5">
        <v>45320</v>
      </c>
      <c r="G8212" s="4" t="str">
        <f>IF(WEEKDAY(Table1[[#This Row],[Order_Date]],2)&gt;=6,"Weekend","Weekday")</f>
        <v>Weekday</v>
      </c>
      <c r="H8212" s="5" t="str">
        <f>TEXT(Table1[[#This Row],[Order_Date]],"mmmm")</f>
        <v>January</v>
      </c>
      <c r="I8212" s="7">
        <f>MONTH(Table1[[#This Row],[Order_Date]])</f>
        <v>1</v>
      </c>
      <c r="J8212" s="7">
        <v>1</v>
      </c>
      <c r="K8212" s="4">
        <v>4842.5200000000004</v>
      </c>
      <c r="L8212" s="4">
        <v>0</v>
      </c>
      <c r="M8212" s="4">
        <v>4842.5200000000004</v>
      </c>
      <c r="N8212" s="4">
        <f>(Table1[[#This Row],[Quantity]]*Table1[[#This Row],[Unit_Price]])*(1-Table1[[#This Row],[Discount_%]]/100)</f>
        <v>4842.5200000000004</v>
      </c>
      <c r="O8212" s="4">
        <v>4030.57</v>
      </c>
      <c r="P8212" s="4">
        <v>811.95</v>
      </c>
      <c r="Q8212">
        <f>Table1[[#This Row],[Revenue]]-Table1[[#This Row],[Cost]]</f>
        <v>811.95000000000027</v>
      </c>
      <c r="R8212" s="6">
        <f>Table1[[#This Row],[Profit]]/Table1[[#This Row],[Revenue]]</f>
        <v>0.16767096470432749</v>
      </c>
    </row>
    <row r="8213" spans="1:18" x14ac:dyDescent="0.45">
      <c r="A8213" s="1" t="s">
        <v>13621</v>
      </c>
      <c r="B8213" s="1" t="s">
        <v>13622</v>
      </c>
      <c r="C8213" s="1" t="s">
        <v>12</v>
      </c>
      <c r="D8213" s="1" t="s">
        <v>13</v>
      </c>
      <c r="E8213" s="1" t="s">
        <v>22</v>
      </c>
      <c r="F8213" s="2">
        <v>45448</v>
      </c>
      <c r="G8213" s="1" t="str">
        <f>IF(WEEKDAY(Table1[[#This Row],[Order_Date]],2)&gt;=6,"Weekend","Weekday")</f>
        <v>Weekday</v>
      </c>
      <c r="H8213" s="2" t="str">
        <f>TEXT(Table1[[#This Row],[Order_Date]],"mmmm")</f>
        <v>June</v>
      </c>
      <c r="I8213" s="8">
        <f>MONTH(Table1[[#This Row],[Order_Date]])</f>
        <v>6</v>
      </c>
      <c r="J8213" s="8">
        <v>4</v>
      </c>
      <c r="K8213" s="1">
        <v>3798.07</v>
      </c>
      <c r="L8213" s="1">
        <v>10</v>
      </c>
      <c r="M8213" s="1">
        <v>13673.05</v>
      </c>
      <c r="N8213" s="1">
        <f>(Table1[[#This Row],[Quantity]]*Table1[[#This Row],[Unit_Price]])*(1-Table1[[#This Row],[Discount_%]]/100)</f>
        <v>13673.052000000001</v>
      </c>
      <c r="O8213" s="1">
        <v>10491.3</v>
      </c>
      <c r="P8213" s="1">
        <v>3181.75</v>
      </c>
      <c r="Q8213">
        <f>Table1[[#This Row],[Revenue]]-Table1[[#This Row],[Cost]]</f>
        <v>3181.75</v>
      </c>
      <c r="R8213" s="6">
        <f>Table1[[#This Row],[Profit]]/Table1[[#This Row],[Revenue]]</f>
        <v>0.23270228661491035</v>
      </c>
    </row>
    <row r="8214" spans="1:18" x14ac:dyDescent="0.45">
      <c r="A8214" s="4" t="s">
        <v>13623</v>
      </c>
      <c r="B8214" s="4" t="s">
        <v>3232</v>
      </c>
      <c r="C8214" s="4" t="s">
        <v>28</v>
      </c>
      <c r="D8214" s="4" t="s">
        <v>29</v>
      </c>
      <c r="E8214" s="4" t="s">
        <v>9</v>
      </c>
      <c r="F8214" s="5">
        <v>45642</v>
      </c>
      <c r="G8214" s="4" t="str">
        <f>IF(WEEKDAY(Table1[[#This Row],[Order_Date]],2)&gt;=6,"Weekend","Weekday")</f>
        <v>Weekday</v>
      </c>
      <c r="H8214" s="5" t="str">
        <f>TEXT(Table1[[#This Row],[Order_Date]],"mmmm")</f>
        <v>December</v>
      </c>
      <c r="I8214" s="7">
        <f>MONTH(Table1[[#This Row],[Order_Date]])</f>
        <v>12</v>
      </c>
      <c r="J8214" s="7">
        <v>3</v>
      </c>
      <c r="K8214" s="4">
        <v>3959.67</v>
      </c>
      <c r="L8214" s="4">
        <v>0</v>
      </c>
      <c r="M8214" s="4">
        <v>11879.01</v>
      </c>
      <c r="N8214" s="4">
        <f>(Table1[[#This Row],[Quantity]]*Table1[[#This Row],[Unit_Price]])*(1-Table1[[#This Row],[Discount_%]]/100)</f>
        <v>11879.01</v>
      </c>
      <c r="O8214" s="4">
        <v>7582.47</v>
      </c>
      <c r="P8214" s="4">
        <v>4296.54</v>
      </c>
      <c r="Q8214">
        <f>Table1[[#This Row],[Revenue]]-Table1[[#This Row],[Cost]]</f>
        <v>4296.54</v>
      </c>
      <c r="R8214" s="6">
        <f>Table1[[#This Row],[Profit]]/Table1[[#This Row],[Revenue]]</f>
        <v>0.36169175714137791</v>
      </c>
    </row>
    <row r="8215" spans="1:18" x14ac:dyDescent="0.45">
      <c r="A8215" s="1" t="s">
        <v>13624</v>
      </c>
      <c r="B8215" s="1" t="s">
        <v>13625</v>
      </c>
      <c r="C8215" s="1" t="s">
        <v>20</v>
      </c>
      <c r="D8215" s="1" t="s">
        <v>60</v>
      </c>
      <c r="E8215" s="1" t="s">
        <v>4</v>
      </c>
      <c r="F8215" s="2">
        <v>45798</v>
      </c>
      <c r="G8215" s="1" t="str">
        <f>IF(WEEKDAY(Table1[[#This Row],[Order_Date]],2)&gt;=6,"Weekend","Weekday")</f>
        <v>Weekday</v>
      </c>
      <c r="H8215" s="2" t="str">
        <f>TEXT(Table1[[#This Row],[Order_Date]],"mmmm")</f>
        <v>May</v>
      </c>
      <c r="I8215" s="8">
        <f>MONTH(Table1[[#This Row],[Order_Date]])</f>
        <v>5</v>
      </c>
      <c r="J8215" s="8">
        <v>1</v>
      </c>
      <c r="K8215" s="1">
        <v>1402.08</v>
      </c>
      <c r="L8215" s="1">
        <v>0</v>
      </c>
      <c r="M8215" s="1">
        <v>1402.08</v>
      </c>
      <c r="N8215" s="1">
        <f>(Table1[[#This Row],[Quantity]]*Table1[[#This Row],[Unit_Price]])*(1-Table1[[#This Row],[Discount_%]]/100)</f>
        <v>1402.08</v>
      </c>
      <c r="O8215" s="1">
        <v>1128.1500000000001</v>
      </c>
      <c r="P8215" s="1">
        <v>273.93</v>
      </c>
      <c r="Q8215">
        <f>Table1[[#This Row],[Revenue]]-Table1[[#This Row],[Cost]]</f>
        <v>273.92999999999984</v>
      </c>
      <c r="R8215" s="6">
        <f>Table1[[#This Row],[Profit]]/Table1[[#This Row],[Revenue]]</f>
        <v>0.19537401574803151</v>
      </c>
    </row>
    <row r="8216" spans="1:18" x14ac:dyDescent="0.45">
      <c r="A8216" s="4" t="s">
        <v>13626</v>
      </c>
      <c r="B8216" s="4" t="s">
        <v>11662</v>
      </c>
      <c r="C8216" s="4" t="s">
        <v>28</v>
      </c>
      <c r="D8216" s="4" t="s">
        <v>85</v>
      </c>
      <c r="E8216" s="4" t="s">
        <v>4</v>
      </c>
      <c r="F8216" s="5">
        <v>45681</v>
      </c>
      <c r="G8216" s="4" t="str">
        <f>IF(WEEKDAY(Table1[[#This Row],[Order_Date]],2)&gt;=6,"Weekend","Weekday")</f>
        <v>Weekday</v>
      </c>
      <c r="H8216" s="5" t="str">
        <f>TEXT(Table1[[#This Row],[Order_Date]],"mmmm")</f>
        <v>January</v>
      </c>
      <c r="I8216" s="7">
        <f>MONTH(Table1[[#This Row],[Order_Date]])</f>
        <v>1</v>
      </c>
      <c r="J8216" s="7">
        <v>4</v>
      </c>
      <c r="K8216" s="4">
        <v>2527.14</v>
      </c>
      <c r="L8216" s="4">
        <v>10</v>
      </c>
      <c r="M8216" s="4">
        <v>9097.7000000000007</v>
      </c>
      <c r="N8216" s="4">
        <f>(Table1[[#This Row],[Quantity]]*Table1[[#This Row],[Unit_Price]])*(1-Table1[[#This Row],[Discount_%]]/100)</f>
        <v>9097.7039999999997</v>
      </c>
      <c r="O8216" s="4">
        <v>6779.68</v>
      </c>
      <c r="P8216" s="4">
        <v>2318.02</v>
      </c>
      <c r="Q8216">
        <f>Table1[[#This Row],[Revenue]]-Table1[[#This Row],[Cost]]</f>
        <v>2318.0200000000004</v>
      </c>
      <c r="R8216" s="6">
        <f>Table1[[#This Row],[Profit]]/Table1[[#This Row],[Revenue]]</f>
        <v>0.25479187047275681</v>
      </c>
    </row>
    <row r="8217" spans="1:18" x14ac:dyDescent="0.45">
      <c r="A8217" s="1" t="s">
        <v>13627</v>
      </c>
      <c r="B8217" s="1" t="s">
        <v>3980</v>
      </c>
      <c r="C8217" s="1" t="s">
        <v>12</v>
      </c>
      <c r="D8217" s="1" t="s">
        <v>13</v>
      </c>
      <c r="E8217" s="1" t="s">
        <v>4</v>
      </c>
      <c r="F8217" s="2">
        <v>45690</v>
      </c>
      <c r="G8217" s="1" t="str">
        <f>IF(WEEKDAY(Table1[[#This Row],[Order_Date]],2)&gt;=6,"Weekend","Weekday")</f>
        <v>Weekend</v>
      </c>
      <c r="H8217" s="2" t="str">
        <f>TEXT(Table1[[#This Row],[Order_Date]],"mmmm")</f>
        <v>February</v>
      </c>
      <c r="I8217" s="8">
        <f>MONTH(Table1[[#This Row],[Order_Date]])</f>
        <v>2</v>
      </c>
      <c r="J8217" s="8">
        <v>3</v>
      </c>
      <c r="K8217" s="1">
        <v>4364.5</v>
      </c>
      <c r="L8217" s="1">
        <v>15</v>
      </c>
      <c r="M8217" s="1">
        <v>11129.48</v>
      </c>
      <c r="N8217" s="1">
        <f>(Table1[[#This Row],[Quantity]]*Table1[[#This Row],[Unit_Price]])*(1-Table1[[#This Row],[Discount_%]]/100)</f>
        <v>11129.475</v>
      </c>
      <c r="O8217" s="1">
        <v>7878.37</v>
      </c>
      <c r="P8217" s="1">
        <v>3251.11</v>
      </c>
      <c r="Q8217">
        <f>Table1[[#This Row],[Revenue]]-Table1[[#This Row],[Cost]]</f>
        <v>3251.1099999999997</v>
      </c>
      <c r="R8217" s="6">
        <f>Table1[[#This Row],[Profit]]/Table1[[#This Row],[Revenue]]</f>
        <v>0.29211697222152339</v>
      </c>
    </row>
    <row r="8218" spans="1:18" x14ac:dyDescent="0.45">
      <c r="A8218" s="4" t="s">
        <v>13628</v>
      </c>
      <c r="B8218" s="4" t="s">
        <v>9352</v>
      </c>
      <c r="C8218" s="4" t="s">
        <v>12</v>
      </c>
      <c r="D8218" s="4" t="s">
        <v>41</v>
      </c>
      <c r="E8218" s="4" t="s">
        <v>22</v>
      </c>
      <c r="F8218" s="5">
        <v>45579</v>
      </c>
      <c r="G8218" s="4" t="str">
        <f>IF(WEEKDAY(Table1[[#This Row],[Order_Date]],2)&gt;=6,"Weekend","Weekday")</f>
        <v>Weekday</v>
      </c>
      <c r="H8218" s="5" t="str">
        <f>TEXT(Table1[[#This Row],[Order_Date]],"mmmm")</f>
        <v>October</v>
      </c>
      <c r="I8218" s="7">
        <f>MONTH(Table1[[#This Row],[Order_Date]])</f>
        <v>10</v>
      </c>
      <c r="J8218" s="7">
        <v>1</v>
      </c>
      <c r="K8218" s="4">
        <v>3973.29</v>
      </c>
      <c r="L8218" s="4">
        <v>15</v>
      </c>
      <c r="M8218" s="4">
        <v>3377.3</v>
      </c>
      <c r="N8218" s="4">
        <f>(Table1[[#This Row],[Quantity]]*Table1[[#This Row],[Unit_Price]])*(1-Table1[[#This Row],[Discount_%]]/100)</f>
        <v>3377.2964999999999</v>
      </c>
      <c r="O8218" s="4">
        <v>2335.92</v>
      </c>
      <c r="P8218" s="4">
        <v>1041.3800000000001</v>
      </c>
      <c r="Q8218">
        <f>Table1[[#This Row],[Revenue]]-Table1[[#This Row],[Cost]]</f>
        <v>1041.3800000000001</v>
      </c>
      <c r="R8218" s="6">
        <f>Table1[[#This Row],[Profit]]/Table1[[#This Row],[Revenue]]</f>
        <v>0.30834690433186274</v>
      </c>
    </row>
    <row r="8219" spans="1:18" x14ac:dyDescent="0.45">
      <c r="A8219" s="1" t="s">
        <v>13629</v>
      </c>
      <c r="B8219" s="1" t="s">
        <v>13630</v>
      </c>
      <c r="C8219" s="1" t="s">
        <v>12</v>
      </c>
      <c r="D8219" s="1" t="s">
        <v>111</v>
      </c>
      <c r="E8219" s="1" t="s">
        <v>4</v>
      </c>
      <c r="F8219" s="2">
        <v>45779</v>
      </c>
      <c r="G8219" s="1" t="str">
        <f>IF(WEEKDAY(Table1[[#This Row],[Order_Date]],2)&gt;=6,"Weekend","Weekday")</f>
        <v>Weekday</v>
      </c>
      <c r="H8219" s="2" t="str">
        <f>TEXT(Table1[[#This Row],[Order_Date]],"mmmm")</f>
        <v>May</v>
      </c>
      <c r="I8219" s="8">
        <f>MONTH(Table1[[#This Row],[Order_Date]])</f>
        <v>5</v>
      </c>
      <c r="J8219" s="8">
        <v>5</v>
      </c>
      <c r="K8219" s="1">
        <v>3220.91</v>
      </c>
      <c r="L8219" s="1">
        <v>15</v>
      </c>
      <c r="M8219" s="1">
        <v>13688.87</v>
      </c>
      <c r="N8219" s="1">
        <f>(Table1[[#This Row],[Quantity]]*Table1[[#This Row],[Unit_Price]])*(1-Table1[[#This Row],[Discount_%]]/100)</f>
        <v>13688.867499999998</v>
      </c>
      <c r="O8219" s="1">
        <v>11069.13</v>
      </c>
      <c r="P8219" s="1">
        <v>2619.7399999999998</v>
      </c>
      <c r="Q8219">
        <f>Table1[[#This Row],[Revenue]]-Table1[[#This Row],[Cost]]</f>
        <v>2619.7400000000016</v>
      </c>
      <c r="R8219" s="6">
        <f>Table1[[#This Row],[Profit]]/Table1[[#This Row],[Revenue]]</f>
        <v>0.19137737446553291</v>
      </c>
    </row>
    <row r="8220" spans="1:18" x14ac:dyDescent="0.45">
      <c r="A8220" s="4" t="s">
        <v>13631</v>
      </c>
      <c r="B8220" s="4" t="s">
        <v>13632</v>
      </c>
      <c r="C8220" s="4" t="s">
        <v>12</v>
      </c>
      <c r="D8220" s="4" t="s">
        <v>38</v>
      </c>
      <c r="E8220" s="4" t="s">
        <v>4</v>
      </c>
      <c r="F8220" s="5">
        <v>45414</v>
      </c>
      <c r="G8220" s="4" t="str">
        <f>IF(WEEKDAY(Table1[[#This Row],[Order_Date]],2)&gt;=6,"Weekend","Weekday")</f>
        <v>Weekday</v>
      </c>
      <c r="H8220" s="5" t="str">
        <f>TEXT(Table1[[#This Row],[Order_Date]],"mmmm")</f>
        <v>May</v>
      </c>
      <c r="I8220" s="7">
        <f>MONTH(Table1[[#This Row],[Order_Date]])</f>
        <v>5</v>
      </c>
      <c r="J8220" s="7">
        <v>3</v>
      </c>
      <c r="K8220" s="4">
        <v>2182.87</v>
      </c>
      <c r="L8220" s="4">
        <v>0</v>
      </c>
      <c r="M8220" s="4">
        <v>6548.61</v>
      </c>
      <c r="N8220" s="4">
        <f>(Table1[[#This Row],[Quantity]]*Table1[[#This Row],[Unit_Price]])*(1-Table1[[#This Row],[Discount_%]]/100)</f>
        <v>6548.61</v>
      </c>
      <c r="O8220" s="4">
        <v>4131.1099999999997</v>
      </c>
      <c r="P8220" s="4">
        <v>2417.5</v>
      </c>
      <c r="Q8220">
        <f>Table1[[#This Row],[Revenue]]-Table1[[#This Row],[Cost]]</f>
        <v>2417.5</v>
      </c>
      <c r="R8220" s="6">
        <f>Table1[[#This Row],[Profit]]/Table1[[#This Row],[Revenue]]</f>
        <v>0.36916231078045569</v>
      </c>
    </row>
    <row r="8221" spans="1:18" x14ac:dyDescent="0.45">
      <c r="A8221" s="1" t="s">
        <v>13633</v>
      </c>
      <c r="B8221" s="1" t="s">
        <v>13634</v>
      </c>
      <c r="C8221" s="1" t="s">
        <v>7</v>
      </c>
      <c r="D8221" s="1" t="s">
        <v>134</v>
      </c>
      <c r="E8221" s="1" t="s">
        <v>22</v>
      </c>
      <c r="F8221" s="2">
        <v>45929</v>
      </c>
      <c r="G8221" s="1" t="str">
        <f>IF(WEEKDAY(Table1[[#This Row],[Order_Date]],2)&gt;=6,"Weekend","Weekday")</f>
        <v>Weekday</v>
      </c>
      <c r="H8221" s="2" t="str">
        <f>TEXT(Table1[[#This Row],[Order_Date]],"mmmm")</f>
        <v>September</v>
      </c>
      <c r="I8221" s="8">
        <f>MONTH(Table1[[#This Row],[Order_Date]])</f>
        <v>9</v>
      </c>
      <c r="J8221" s="8">
        <v>5</v>
      </c>
      <c r="K8221" s="1">
        <v>2343.9</v>
      </c>
      <c r="L8221" s="1">
        <v>5</v>
      </c>
      <c r="M8221" s="1">
        <v>11133.52</v>
      </c>
      <c r="N8221" s="1">
        <f>(Table1[[#This Row],[Quantity]]*Table1[[#This Row],[Unit_Price]])*(1-Table1[[#This Row],[Discount_%]]/100)</f>
        <v>11133.525</v>
      </c>
      <c r="O8221" s="1">
        <v>7123.07</v>
      </c>
      <c r="P8221" s="1">
        <v>4010.45</v>
      </c>
      <c r="Q8221">
        <f>Table1[[#This Row],[Revenue]]-Table1[[#This Row],[Cost]]</f>
        <v>4010.4500000000007</v>
      </c>
      <c r="R8221" s="6">
        <f>Table1[[#This Row],[Profit]]/Table1[[#This Row],[Revenue]]</f>
        <v>0.3602140203637304</v>
      </c>
    </row>
    <row r="8222" spans="1:18" x14ac:dyDescent="0.45">
      <c r="A8222" s="4" t="s">
        <v>13635</v>
      </c>
      <c r="B8222" s="4" t="s">
        <v>10911</v>
      </c>
      <c r="C8222" s="4" t="s">
        <v>2</v>
      </c>
      <c r="D8222" s="4" t="s">
        <v>68</v>
      </c>
      <c r="E8222" s="4" t="s">
        <v>22</v>
      </c>
      <c r="F8222" s="5">
        <v>45414</v>
      </c>
      <c r="G8222" s="4" t="str">
        <f>IF(WEEKDAY(Table1[[#This Row],[Order_Date]],2)&gt;=6,"Weekend","Weekday")</f>
        <v>Weekday</v>
      </c>
      <c r="H8222" s="5" t="str">
        <f>TEXT(Table1[[#This Row],[Order_Date]],"mmmm")</f>
        <v>May</v>
      </c>
      <c r="I8222" s="7">
        <f>MONTH(Table1[[#This Row],[Order_Date]])</f>
        <v>5</v>
      </c>
      <c r="J8222" s="7">
        <v>3</v>
      </c>
      <c r="K8222" s="4">
        <v>318.61</v>
      </c>
      <c r="L8222" s="4">
        <v>15</v>
      </c>
      <c r="M8222" s="4">
        <v>812.46</v>
      </c>
      <c r="N8222" s="4">
        <f>(Table1[[#This Row],[Quantity]]*Table1[[#This Row],[Unit_Price]])*(1-Table1[[#This Row],[Discount_%]]/100)</f>
        <v>812.45550000000003</v>
      </c>
      <c r="O8222" s="4">
        <v>541.79999999999995</v>
      </c>
      <c r="P8222" s="4">
        <v>270.66000000000003</v>
      </c>
      <c r="Q8222">
        <f>Table1[[#This Row],[Revenue]]-Table1[[#This Row],[Cost]]</f>
        <v>270.66000000000008</v>
      </c>
      <c r="R8222" s="6">
        <f>Table1[[#This Row],[Profit]]/Table1[[#This Row],[Revenue]]</f>
        <v>0.33313640056125843</v>
      </c>
    </row>
    <row r="8223" spans="1:18" x14ac:dyDescent="0.45">
      <c r="A8223" s="1" t="s">
        <v>13636</v>
      </c>
      <c r="B8223" s="1" t="s">
        <v>13637</v>
      </c>
      <c r="C8223" s="1" t="s">
        <v>7</v>
      </c>
      <c r="D8223" s="1" t="s">
        <v>8</v>
      </c>
      <c r="E8223" s="1" t="s">
        <v>4</v>
      </c>
      <c r="F8223" s="2">
        <v>45458</v>
      </c>
      <c r="G8223" s="1" t="str">
        <f>IF(WEEKDAY(Table1[[#This Row],[Order_Date]],2)&gt;=6,"Weekend","Weekday")</f>
        <v>Weekend</v>
      </c>
      <c r="H8223" s="2" t="str">
        <f>TEXT(Table1[[#This Row],[Order_Date]],"mmmm")</f>
        <v>June</v>
      </c>
      <c r="I8223" s="8">
        <f>MONTH(Table1[[#This Row],[Order_Date]])</f>
        <v>6</v>
      </c>
      <c r="J8223" s="8">
        <v>3</v>
      </c>
      <c r="K8223" s="1">
        <v>1039.81</v>
      </c>
      <c r="L8223" s="1">
        <v>5</v>
      </c>
      <c r="M8223" s="1">
        <v>2963.46</v>
      </c>
      <c r="N8223" s="1">
        <f>(Table1[[#This Row],[Quantity]]*Table1[[#This Row],[Unit_Price]])*(1-Table1[[#This Row],[Discount_%]]/100)</f>
        <v>2963.4584999999997</v>
      </c>
      <c r="O8223" s="1">
        <v>2211.06</v>
      </c>
      <c r="P8223" s="1">
        <v>752.4</v>
      </c>
      <c r="Q8223">
        <f>Table1[[#This Row],[Revenue]]-Table1[[#This Row],[Cost]]</f>
        <v>752.40000000000009</v>
      </c>
      <c r="R8223" s="6">
        <f>Table1[[#This Row],[Profit]]/Table1[[#This Row],[Revenue]]</f>
        <v>0.25389240954829828</v>
      </c>
    </row>
    <row r="8224" spans="1:18" x14ac:dyDescent="0.45">
      <c r="A8224" s="4" t="s">
        <v>13638</v>
      </c>
      <c r="B8224" s="4" t="s">
        <v>13639</v>
      </c>
      <c r="C8224" s="4" t="s">
        <v>2</v>
      </c>
      <c r="D8224" s="4" t="s">
        <v>17</v>
      </c>
      <c r="E8224" s="4" t="s">
        <v>4</v>
      </c>
      <c r="F8224" s="5">
        <v>45647</v>
      </c>
      <c r="G8224" s="4" t="str">
        <f>IF(WEEKDAY(Table1[[#This Row],[Order_Date]],2)&gt;=6,"Weekend","Weekday")</f>
        <v>Weekend</v>
      </c>
      <c r="H8224" s="5" t="str">
        <f>TEXT(Table1[[#This Row],[Order_Date]],"mmmm")</f>
        <v>December</v>
      </c>
      <c r="I8224" s="7">
        <f>MONTH(Table1[[#This Row],[Order_Date]])</f>
        <v>12</v>
      </c>
      <c r="J8224" s="7">
        <v>1</v>
      </c>
      <c r="K8224" s="4">
        <v>4663.71</v>
      </c>
      <c r="L8224" s="4">
        <v>15</v>
      </c>
      <c r="M8224" s="4">
        <v>3964.15</v>
      </c>
      <c r="N8224" s="4">
        <f>(Table1[[#This Row],[Quantity]]*Table1[[#This Row],[Unit_Price]])*(1-Table1[[#This Row],[Discount_%]]/100)</f>
        <v>3964.1534999999999</v>
      </c>
      <c r="O8224" s="4">
        <v>2912.54</v>
      </c>
      <c r="P8224" s="4">
        <v>1051.6099999999999</v>
      </c>
      <c r="Q8224">
        <f>Table1[[#This Row],[Revenue]]-Table1[[#This Row],[Cost]]</f>
        <v>1051.6100000000001</v>
      </c>
      <c r="R8224" s="6">
        <f>Table1[[#This Row],[Profit]]/Table1[[#This Row],[Revenue]]</f>
        <v>0.26528007265113579</v>
      </c>
    </row>
    <row r="8225" spans="1:18" x14ac:dyDescent="0.45">
      <c r="A8225" s="1" t="s">
        <v>13640</v>
      </c>
      <c r="B8225" s="1" t="s">
        <v>10218</v>
      </c>
      <c r="C8225" s="1" t="s">
        <v>2</v>
      </c>
      <c r="D8225" s="1" t="s">
        <v>3</v>
      </c>
      <c r="E8225" s="1" t="s">
        <v>9</v>
      </c>
      <c r="F8225" s="2">
        <v>45450</v>
      </c>
      <c r="G8225" s="1" t="str">
        <f>IF(WEEKDAY(Table1[[#This Row],[Order_Date]],2)&gt;=6,"Weekend","Weekday")</f>
        <v>Weekday</v>
      </c>
      <c r="H8225" s="2" t="str">
        <f>TEXT(Table1[[#This Row],[Order_Date]],"mmmm")</f>
        <v>June</v>
      </c>
      <c r="I8225" s="8">
        <f>MONTH(Table1[[#This Row],[Order_Date]])</f>
        <v>6</v>
      </c>
      <c r="J8225" s="8">
        <v>1</v>
      </c>
      <c r="K8225" s="1">
        <v>3059.33</v>
      </c>
      <c r="L8225" s="1">
        <v>10</v>
      </c>
      <c r="M8225" s="1">
        <v>2753.4</v>
      </c>
      <c r="N8225" s="1">
        <f>(Table1[[#This Row],[Quantity]]*Table1[[#This Row],[Unit_Price]])*(1-Table1[[#This Row],[Discount_%]]/100)</f>
        <v>2753.3969999999999</v>
      </c>
      <c r="O8225" s="1">
        <v>1877.43</v>
      </c>
      <c r="P8225" s="1">
        <v>875.97</v>
      </c>
      <c r="Q8225">
        <f>Table1[[#This Row],[Revenue]]-Table1[[#This Row],[Cost]]</f>
        <v>875.97</v>
      </c>
      <c r="R8225" s="6">
        <f>Table1[[#This Row],[Profit]]/Table1[[#This Row],[Revenue]]</f>
        <v>0.31814120723469164</v>
      </c>
    </row>
    <row r="8226" spans="1:18" x14ac:dyDescent="0.45">
      <c r="A8226" s="4" t="s">
        <v>13641</v>
      </c>
      <c r="B8226" s="4" t="s">
        <v>9748</v>
      </c>
      <c r="C8226" s="4" t="s">
        <v>20</v>
      </c>
      <c r="D8226" s="4" t="s">
        <v>21</v>
      </c>
      <c r="E8226" s="4" t="s">
        <v>22</v>
      </c>
      <c r="F8226" s="5">
        <v>45587</v>
      </c>
      <c r="G8226" s="4" t="str">
        <f>IF(WEEKDAY(Table1[[#This Row],[Order_Date]],2)&gt;=6,"Weekend","Weekday")</f>
        <v>Weekday</v>
      </c>
      <c r="H8226" s="5" t="str">
        <f>TEXT(Table1[[#This Row],[Order_Date]],"mmmm")</f>
        <v>October</v>
      </c>
      <c r="I8226" s="7">
        <f>MONTH(Table1[[#This Row],[Order_Date]])</f>
        <v>10</v>
      </c>
      <c r="J8226" s="7">
        <v>2</v>
      </c>
      <c r="K8226" s="4">
        <v>3215.96</v>
      </c>
      <c r="L8226" s="4">
        <v>10</v>
      </c>
      <c r="M8226" s="4">
        <v>5788.73</v>
      </c>
      <c r="N8226" s="4">
        <f>(Table1[[#This Row],[Quantity]]*Table1[[#This Row],[Unit_Price]])*(1-Table1[[#This Row],[Discount_%]]/100)</f>
        <v>5788.7280000000001</v>
      </c>
      <c r="O8226" s="4">
        <v>3642.78</v>
      </c>
      <c r="P8226" s="4">
        <v>2145.9499999999998</v>
      </c>
      <c r="Q8226">
        <f>Table1[[#This Row],[Revenue]]-Table1[[#This Row],[Cost]]</f>
        <v>2145.9499999999994</v>
      </c>
      <c r="R8226" s="6">
        <f>Table1[[#This Row],[Profit]]/Table1[[#This Row],[Revenue]]</f>
        <v>0.37071171051335955</v>
      </c>
    </row>
    <row r="8227" spans="1:18" x14ac:dyDescent="0.45">
      <c r="A8227" s="1" t="s">
        <v>13642</v>
      </c>
      <c r="B8227" s="1" t="s">
        <v>13337</v>
      </c>
      <c r="C8227" s="1" t="s">
        <v>2</v>
      </c>
      <c r="D8227" s="1" t="s">
        <v>82</v>
      </c>
      <c r="E8227" s="1" t="s">
        <v>22</v>
      </c>
      <c r="F8227" s="2">
        <v>45373</v>
      </c>
      <c r="G8227" s="1" t="str">
        <f>IF(WEEKDAY(Table1[[#This Row],[Order_Date]],2)&gt;=6,"Weekend","Weekday")</f>
        <v>Weekday</v>
      </c>
      <c r="H8227" s="2" t="str">
        <f>TEXT(Table1[[#This Row],[Order_Date]],"mmmm")</f>
        <v>March</v>
      </c>
      <c r="I8227" s="8">
        <f>MONTH(Table1[[#This Row],[Order_Date]])</f>
        <v>3</v>
      </c>
      <c r="J8227" s="8">
        <v>5</v>
      </c>
      <c r="K8227" s="1">
        <v>4503.16</v>
      </c>
      <c r="L8227" s="1">
        <v>0</v>
      </c>
      <c r="M8227" s="1">
        <v>22515.8</v>
      </c>
      <c r="N8227" s="1">
        <f>(Table1[[#This Row],[Quantity]]*Table1[[#This Row],[Unit_Price]])*(1-Table1[[#This Row],[Discount_%]]/100)</f>
        <v>22515.8</v>
      </c>
      <c r="O8227" s="1">
        <v>18467.89</v>
      </c>
      <c r="P8227" s="1">
        <v>4047.91</v>
      </c>
      <c r="Q8227">
        <f>Table1[[#This Row],[Revenue]]-Table1[[#This Row],[Cost]]</f>
        <v>4047.91</v>
      </c>
      <c r="R8227" s="6">
        <f>Table1[[#This Row],[Profit]]/Table1[[#This Row],[Revenue]]</f>
        <v>0.17978086499258297</v>
      </c>
    </row>
    <row r="8228" spans="1:18" x14ac:dyDescent="0.45">
      <c r="A8228" s="4" t="s">
        <v>13643</v>
      </c>
      <c r="B8228" s="4" t="s">
        <v>6603</v>
      </c>
      <c r="C8228" s="4" t="s">
        <v>28</v>
      </c>
      <c r="D8228" s="4" t="s">
        <v>29</v>
      </c>
      <c r="E8228" s="4" t="s">
        <v>14</v>
      </c>
      <c r="F8228" s="5">
        <v>45623</v>
      </c>
      <c r="G8228" s="4" t="str">
        <f>IF(WEEKDAY(Table1[[#This Row],[Order_Date]],2)&gt;=6,"Weekend","Weekday")</f>
        <v>Weekday</v>
      </c>
      <c r="H8228" s="5" t="str">
        <f>TEXT(Table1[[#This Row],[Order_Date]],"mmmm")</f>
        <v>November</v>
      </c>
      <c r="I8228" s="7">
        <f>MONTH(Table1[[#This Row],[Order_Date]])</f>
        <v>11</v>
      </c>
      <c r="J8228" s="7">
        <v>4</v>
      </c>
      <c r="K8228" s="4">
        <v>1543.5</v>
      </c>
      <c r="L8228" s="4">
        <v>15</v>
      </c>
      <c r="M8228" s="4">
        <v>5247.9</v>
      </c>
      <c r="N8228" s="4">
        <f>(Table1[[#This Row],[Quantity]]*Table1[[#This Row],[Unit_Price]])*(1-Table1[[#This Row],[Discount_%]]/100)</f>
        <v>5247.9</v>
      </c>
      <c r="O8228" s="4">
        <v>4443.1499999999996</v>
      </c>
      <c r="P8228" s="4">
        <v>804.75</v>
      </c>
      <c r="Q8228">
        <f>Table1[[#This Row],[Revenue]]-Table1[[#This Row],[Cost]]</f>
        <v>804.75</v>
      </c>
      <c r="R8228" s="6">
        <f>Table1[[#This Row],[Profit]]/Table1[[#This Row],[Revenue]]</f>
        <v>0.15334705310695709</v>
      </c>
    </row>
    <row r="8229" spans="1:18" x14ac:dyDescent="0.45">
      <c r="A8229" s="1" t="s">
        <v>13644</v>
      </c>
      <c r="B8229" s="1" t="s">
        <v>13645</v>
      </c>
      <c r="C8229" s="1" t="s">
        <v>12</v>
      </c>
      <c r="D8229" s="1" t="s">
        <v>13</v>
      </c>
      <c r="E8229" s="1" t="s">
        <v>22</v>
      </c>
      <c r="F8229" s="2">
        <v>45985</v>
      </c>
      <c r="G8229" s="1" t="str">
        <f>IF(WEEKDAY(Table1[[#This Row],[Order_Date]],2)&gt;=6,"Weekend","Weekday")</f>
        <v>Weekday</v>
      </c>
      <c r="H8229" s="2" t="str">
        <f>TEXT(Table1[[#This Row],[Order_Date]],"mmmm")</f>
        <v>November</v>
      </c>
      <c r="I8229" s="8">
        <f>MONTH(Table1[[#This Row],[Order_Date]])</f>
        <v>11</v>
      </c>
      <c r="J8229" s="8">
        <v>4</v>
      </c>
      <c r="K8229" s="1">
        <v>4083.37</v>
      </c>
      <c r="L8229" s="1">
        <v>15</v>
      </c>
      <c r="M8229" s="1">
        <v>13883.46</v>
      </c>
      <c r="N8229" s="1">
        <f>(Table1[[#This Row],[Quantity]]*Table1[[#This Row],[Unit_Price]])*(1-Table1[[#This Row],[Discount_%]]/100)</f>
        <v>13883.457999999999</v>
      </c>
      <c r="O8229" s="1">
        <v>11027.61</v>
      </c>
      <c r="P8229" s="1">
        <v>2855.85</v>
      </c>
      <c r="Q8229">
        <f>Table1[[#This Row],[Revenue]]-Table1[[#This Row],[Cost]]</f>
        <v>2855.8499999999985</v>
      </c>
      <c r="R8229" s="6">
        <f>Table1[[#This Row],[Profit]]/Table1[[#This Row],[Revenue]]</f>
        <v>0.20570160464322296</v>
      </c>
    </row>
    <row r="8230" spans="1:18" x14ac:dyDescent="0.45">
      <c r="A8230" s="4" t="s">
        <v>13646</v>
      </c>
      <c r="B8230" s="4" t="s">
        <v>6444</v>
      </c>
      <c r="C8230" s="4" t="s">
        <v>12</v>
      </c>
      <c r="D8230" s="4" t="s">
        <v>111</v>
      </c>
      <c r="E8230" s="4" t="s">
        <v>14</v>
      </c>
      <c r="F8230" s="5">
        <v>45774</v>
      </c>
      <c r="G8230" s="4" t="str">
        <f>IF(WEEKDAY(Table1[[#This Row],[Order_Date]],2)&gt;=6,"Weekend","Weekday")</f>
        <v>Weekend</v>
      </c>
      <c r="H8230" s="5" t="str">
        <f>TEXT(Table1[[#This Row],[Order_Date]],"mmmm")</f>
        <v>April</v>
      </c>
      <c r="I8230" s="7">
        <f>MONTH(Table1[[#This Row],[Order_Date]])</f>
        <v>4</v>
      </c>
      <c r="J8230" s="7">
        <v>2</v>
      </c>
      <c r="K8230" s="4">
        <v>352.09</v>
      </c>
      <c r="L8230" s="4">
        <v>5</v>
      </c>
      <c r="M8230" s="4">
        <v>668.97</v>
      </c>
      <c r="N8230" s="4">
        <f>(Table1[[#This Row],[Quantity]]*Table1[[#This Row],[Unit_Price]])*(1-Table1[[#This Row],[Discount_%]]/100)</f>
        <v>668.97099999999989</v>
      </c>
      <c r="O8230" s="4">
        <v>543.63</v>
      </c>
      <c r="P8230" s="4">
        <v>125.34</v>
      </c>
      <c r="Q8230">
        <f>Table1[[#This Row],[Revenue]]-Table1[[#This Row],[Cost]]</f>
        <v>125.34000000000003</v>
      </c>
      <c r="R8230" s="6">
        <f>Table1[[#This Row],[Profit]]/Table1[[#This Row],[Revenue]]</f>
        <v>0.1873626620027804</v>
      </c>
    </row>
    <row r="8231" spans="1:18" x14ac:dyDescent="0.45">
      <c r="A8231" s="1" t="s">
        <v>13647</v>
      </c>
      <c r="B8231" s="1" t="s">
        <v>13648</v>
      </c>
      <c r="C8231" s="1" t="s">
        <v>28</v>
      </c>
      <c r="D8231" s="1" t="s">
        <v>137</v>
      </c>
      <c r="E8231" s="1" t="s">
        <v>9</v>
      </c>
      <c r="F8231" s="2">
        <v>45678</v>
      </c>
      <c r="G8231" s="1" t="str">
        <f>IF(WEEKDAY(Table1[[#This Row],[Order_Date]],2)&gt;=6,"Weekend","Weekday")</f>
        <v>Weekday</v>
      </c>
      <c r="H8231" s="2" t="str">
        <f>TEXT(Table1[[#This Row],[Order_Date]],"mmmm")</f>
        <v>January</v>
      </c>
      <c r="I8231" s="8">
        <f>MONTH(Table1[[#This Row],[Order_Date]])</f>
        <v>1</v>
      </c>
      <c r="J8231" s="8">
        <v>2</v>
      </c>
      <c r="K8231" s="1">
        <v>2027.23</v>
      </c>
      <c r="L8231" s="1">
        <v>20</v>
      </c>
      <c r="M8231" s="1">
        <v>3243.57</v>
      </c>
      <c r="N8231" s="1">
        <f>(Table1[[#This Row],[Quantity]]*Table1[[#This Row],[Unit_Price]])*(1-Table1[[#This Row],[Discount_%]]/100)</f>
        <v>3243.5680000000002</v>
      </c>
      <c r="O8231" s="1">
        <v>2022.55</v>
      </c>
      <c r="P8231" s="1">
        <v>1221.02</v>
      </c>
      <c r="Q8231">
        <f>Table1[[#This Row],[Revenue]]-Table1[[#This Row],[Cost]]</f>
        <v>1221.0200000000002</v>
      </c>
      <c r="R8231" s="6">
        <f>Table1[[#This Row],[Profit]]/Table1[[#This Row],[Revenue]]</f>
        <v>0.3764432400102356</v>
      </c>
    </row>
    <row r="8232" spans="1:18" x14ac:dyDescent="0.45">
      <c r="A8232" s="4" t="s">
        <v>13649</v>
      </c>
      <c r="B8232" s="4" t="s">
        <v>13650</v>
      </c>
      <c r="C8232" s="4" t="s">
        <v>20</v>
      </c>
      <c r="D8232" s="4" t="s">
        <v>103</v>
      </c>
      <c r="E8232" s="4" t="s">
        <v>4</v>
      </c>
      <c r="F8232" s="5">
        <v>45530</v>
      </c>
      <c r="G8232" s="4" t="str">
        <f>IF(WEEKDAY(Table1[[#This Row],[Order_Date]],2)&gt;=6,"Weekend","Weekday")</f>
        <v>Weekday</v>
      </c>
      <c r="H8232" s="5" t="str">
        <f>TEXT(Table1[[#This Row],[Order_Date]],"mmmm")</f>
        <v>August</v>
      </c>
      <c r="I8232" s="7">
        <f>MONTH(Table1[[#This Row],[Order_Date]])</f>
        <v>8</v>
      </c>
      <c r="J8232" s="7">
        <v>2</v>
      </c>
      <c r="K8232" s="4">
        <v>1647.51</v>
      </c>
      <c r="L8232" s="4">
        <v>5</v>
      </c>
      <c r="M8232" s="4">
        <v>3130.27</v>
      </c>
      <c r="N8232" s="4">
        <f>(Table1[[#This Row],[Quantity]]*Table1[[#This Row],[Unit_Price]])*(1-Table1[[#This Row],[Discount_%]]/100)</f>
        <v>3130.2689999999998</v>
      </c>
      <c r="O8232" s="4">
        <v>2040.38</v>
      </c>
      <c r="P8232" s="4">
        <v>1089.8900000000001</v>
      </c>
      <c r="Q8232">
        <f>Table1[[#This Row],[Revenue]]-Table1[[#This Row],[Cost]]</f>
        <v>1089.8899999999999</v>
      </c>
      <c r="R8232" s="6">
        <f>Table1[[#This Row],[Profit]]/Table1[[#This Row],[Revenue]]</f>
        <v>0.34817763323930528</v>
      </c>
    </row>
    <row r="8233" spans="1:18" x14ac:dyDescent="0.45">
      <c r="A8233" s="1" t="s">
        <v>13651</v>
      </c>
      <c r="B8233" s="1" t="s">
        <v>5332</v>
      </c>
      <c r="C8233" s="1" t="s">
        <v>28</v>
      </c>
      <c r="D8233" s="1" t="s">
        <v>29</v>
      </c>
      <c r="E8233" s="1" t="s">
        <v>14</v>
      </c>
      <c r="F8233" s="2">
        <v>45731</v>
      </c>
      <c r="G8233" s="1" t="str">
        <f>IF(WEEKDAY(Table1[[#This Row],[Order_Date]],2)&gt;=6,"Weekend","Weekday")</f>
        <v>Weekend</v>
      </c>
      <c r="H8233" s="2" t="str">
        <f>TEXT(Table1[[#This Row],[Order_Date]],"mmmm")</f>
        <v>March</v>
      </c>
      <c r="I8233" s="8">
        <f>MONTH(Table1[[#This Row],[Order_Date]])</f>
        <v>3</v>
      </c>
      <c r="J8233" s="8">
        <v>1</v>
      </c>
      <c r="K8233" s="1">
        <v>3520.43</v>
      </c>
      <c r="L8233" s="1">
        <v>10</v>
      </c>
      <c r="M8233" s="1">
        <v>3168.39</v>
      </c>
      <c r="N8233" s="1">
        <f>(Table1[[#This Row],[Quantity]]*Table1[[#This Row],[Unit_Price]])*(1-Table1[[#This Row],[Discount_%]]/100)</f>
        <v>3168.3869999999997</v>
      </c>
      <c r="O8233" s="1">
        <v>1999.2</v>
      </c>
      <c r="P8233" s="1">
        <v>1169.19</v>
      </c>
      <c r="Q8233">
        <f>Table1[[#This Row],[Revenue]]-Table1[[#This Row],[Cost]]</f>
        <v>1169.1899999999998</v>
      </c>
      <c r="R8233" s="6">
        <f>Table1[[#This Row],[Profit]]/Table1[[#This Row],[Revenue]]</f>
        <v>0.36901707176199905</v>
      </c>
    </row>
    <row r="8234" spans="1:18" x14ac:dyDescent="0.45">
      <c r="A8234" s="4" t="s">
        <v>13652</v>
      </c>
      <c r="B8234" s="4" t="s">
        <v>13653</v>
      </c>
      <c r="C8234" s="4" t="s">
        <v>12</v>
      </c>
      <c r="D8234" s="4" t="s">
        <v>41</v>
      </c>
      <c r="E8234" s="4" t="s">
        <v>22</v>
      </c>
      <c r="F8234" s="5">
        <v>45937</v>
      </c>
      <c r="G8234" s="4" t="str">
        <f>IF(WEEKDAY(Table1[[#This Row],[Order_Date]],2)&gt;=6,"Weekend","Weekday")</f>
        <v>Weekday</v>
      </c>
      <c r="H8234" s="5" t="str">
        <f>TEXT(Table1[[#This Row],[Order_Date]],"mmmm")</f>
        <v>October</v>
      </c>
      <c r="I8234" s="7">
        <f>MONTH(Table1[[#This Row],[Order_Date]])</f>
        <v>10</v>
      </c>
      <c r="J8234" s="7">
        <v>3</v>
      </c>
      <c r="K8234" s="4">
        <v>468.73</v>
      </c>
      <c r="L8234" s="4">
        <v>0</v>
      </c>
      <c r="M8234" s="4">
        <v>1406.19</v>
      </c>
      <c r="N8234" s="4">
        <f>(Table1[[#This Row],[Quantity]]*Table1[[#This Row],[Unit_Price]])*(1-Table1[[#This Row],[Discount_%]]/100)</f>
        <v>1406.19</v>
      </c>
      <c r="O8234" s="4">
        <v>1029.3</v>
      </c>
      <c r="P8234" s="4">
        <v>376.89</v>
      </c>
      <c r="Q8234">
        <f>Table1[[#This Row],[Revenue]]-Table1[[#This Row],[Cost]]</f>
        <v>376.8900000000001</v>
      </c>
      <c r="R8234" s="6">
        <f>Table1[[#This Row],[Profit]]/Table1[[#This Row],[Revenue]]</f>
        <v>0.26802210227636375</v>
      </c>
    </row>
    <row r="8235" spans="1:18" x14ac:dyDescent="0.45">
      <c r="A8235" s="1" t="s">
        <v>13654</v>
      </c>
      <c r="B8235" s="1" t="s">
        <v>13655</v>
      </c>
      <c r="C8235" s="1" t="s">
        <v>12</v>
      </c>
      <c r="D8235" s="1" t="s">
        <v>41</v>
      </c>
      <c r="E8235" s="1" t="s">
        <v>9</v>
      </c>
      <c r="F8235" s="2">
        <v>45878</v>
      </c>
      <c r="G8235" s="1" t="str">
        <f>IF(WEEKDAY(Table1[[#This Row],[Order_Date]],2)&gt;=6,"Weekend","Weekday")</f>
        <v>Weekend</v>
      </c>
      <c r="H8235" s="2" t="str">
        <f>TEXT(Table1[[#This Row],[Order_Date]],"mmmm")</f>
        <v>August</v>
      </c>
      <c r="I8235" s="8">
        <f>MONTH(Table1[[#This Row],[Order_Date]])</f>
        <v>8</v>
      </c>
      <c r="J8235" s="8">
        <v>3</v>
      </c>
      <c r="K8235" s="1">
        <v>782.17</v>
      </c>
      <c r="L8235" s="1">
        <v>15</v>
      </c>
      <c r="M8235" s="1">
        <v>1994.53</v>
      </c>
      <c r="N8235" s="1">
        <f>(Table1[[#This Row],[Quantity]]*Table1[[#This Row],[Unit_Price]])*(1-Table1[[#This Row],[Discount_%]]/100)</f>
        <v>1994.5334999999998</v>
      </c>
      <c r="O8235" s="1">
        <v>1284.6300000000001</v>
      </c>
      <c r="P8235" s="1">
        <v>709.9</v>
      </c>
      <c r="Q8235">
        <f>Table1[[#This Row],[Revenue]]-Table1[[#This Row],[Cost]]</f>
        <v>709.89999999999986</v>
      </c>
      <c r="R8235" s="6">
        <f>Table1[[#This Row],[Profit]]/Table1[[#This Row],[Revenue]]</f>
        <v>0.35592345063749353</v>
      </c>
    </row>
    <row r="8236" spans="1:18" x14ac:dyDescent="0.45">
      <c r="A8236" s="4" t="s">
        <v>13656</v>
      </c>
      <c r="B8236" s="4" t="s">
        <v>5674</v>
      </c>
      <c r="C8236" s="4" t="s">
        <v>7</v>
      </c>
      <c r="D8236" s="4" t="s">
        <v>71</v>
      </c>
      <c r="E8236" s="4" t="s">
        <v>9</v>
      </c>
      <c r="F8236" s="5">
        <v>46018</v>
      </c>
      <c r="G8236" s="4" t="str">
        <f>IF(WEEKDAY(Table1[[#This Row],[Order_Date]],2)&gt;=6,"Weekend","Weekday")</f>
        <v>Weekend</v>
      </c>
      <c r="H8236" s="5" t="str">
        <f>TEXT(Table1[[#This Row],[Order_Date]],"mmmm")</f>
        <v>December</v>
      </c>
      <c r="I8236" s="7">
        <f>MONTH(Table1[[#This Row],[Order_Date]])</f>
        <v>12</v>
      </c>
      <c r="J8236" s="7">
        <v>5</v>
      </c>
      <c r="K8236" s="4">
        <v>1299.58</v>
      </c>
      <c r="L8236" s="4">
        <v>5</v>
      </c>
      <c r="M8236" s="4">
        <v>6173</v>
      </c>
      <c r="N8236" s="4">
        <f>(Table1[[#This Row],[Quantity]]*Table1[[#This Row],[Unit_Price]])*(1-Table1[[#This Row],[Discount_%]]/100)</f>
        <v>6173.0049999999992</v>
      </c>
      <c r="O8236" s="4">
        <v>4183.5200000000004</v>
      </c>
      <c r="P8236" s="4">
        <v>1989.48</v>
      </c>
      <c r="Q8236">
        <f>Table1[[#This Row],[Revenue]]-Table1[[#This Row],[Cost]]</f>
        <v>1989.4799999999996</v>
      </c>
      <c r="R8236" s="6">
        <f>Table1[[#This Row],[Profit]]/Table1[[#This Row],[Revenue]]</f>
        <v>0.32228738052810629</v>
      </c>
    </row>
    <row r="8237" spans="1:18" x14ac:dyDescent="0.45">
      <c r="A8237" s="1" t="s">
        <v>13657</v>
      </c>
      <c r="B8237" s="1" t="s">
        <v>10542</v>
      </c>
      <c r="C8237" s="1" t="s">
        <v>28</v>
      </c>
      <c r="D8237" s="1" t="s">
        <v>35</v>
      </c>
      <c r="E8237" s="1" t="s">
        <v>9</v>
      </c>
      <c r="F8237" s="2">
        <v>45357</v>
      </c>
      <c r="G8237" s="1" t="str">
        <f>IF(WEEKDAY(Table1[[#This Row],[Order_Date]],2)&gt;=6,"Weekend","Weekday")</f>
        <v>Weekday</v>
      </c>
      <c r="H8237" s="2" t="str">
        <f>TEXT(Table1[[#This Row],[Order_Date]],"mmmm")</f>
        <v>March</v>
      </c>
      <c r="I8237" s="8">
        <f>MONTH(Table1[[#This Row],[Order_Date]])</f>
        <v>3</v>
      </c>
      <c r="J8237" s="8">
        <v>4</v>
      </c>
      <c r="K8237" s="1">
        <v>238.05</v>
      </c>
      <c r="L8237" s="1">
        <v>20</v>
      </c>
      <c r="M8237" s="1">
        <v>761.76</v>
      </c>
      <c r="N8237" s="1">
        <f>(Table1[[#This Row],[Quantity]]*Table1[[#This Row],[Unit_Price]])*(1-Table1[[#This Row],[Discount_%]]/100)</f>
        <v>761.7600000000001</v>
      </c>
      <c r="O8237" s="1">
        <v>529.86</v>
      </c>
      <c r="P8237" s="1">
        <v>231.9</v>
      </c>
      <c r="Q8237">
        <f>Table1[[#This Row],[Revenue]]-Table1[[#This Row],[Cost]]</f>
        <v>231.89999999999998</v>
      </c>
      <c r="R8237" s="6">
        <f>Table1[[#This Row],[Profit]]/Table1[[#This Row],[Revenue]]</f>
        <v>0.30442659105229997</v>
      </c>
    </row>
    <row r="8238" spans="1:18" x14ac:dyDescent="0.45">
      <c r="A8238" s="4" t="s">
        <v>13658</v>
      </c>
      <c r="B8238" s="4" t="s">
        <v>8414</v>
      </c>
      <c r="C8238" s="4" t="s">
        <v>7</v>
      </c>
      <c r="D8238" s="4" t="s">
        <v>106</v>
      </c>
      <c r="E8238" s="4" t="s">
        <v>14</v>
      </c>
      <c r="F8238" s="5">
        <v>45910</v>
      </c>
      <c r="G8238" s="4" t="str">
        <f>IF(WEEKDAY(Table1[[#This Row],[Order_Date]],2)&gt;=6,"Weekend","Weekday")</f>
        <v>Weekday</v>
      </c>
      <c r="H8238" s="5" t="str">
        <f>TEXT(Table1[[#This Row],[Order_Date]],"mmmm")</f>
        <v>September</v>
      </c>
      <c r="I8238" s="7">
        <f>MONTH(Table1[[#This Row],[Order_Date]])</f>
        <v>9</v>
      </c>
      <c r="J8238" s="7">
        <v>3</v>
      </c>
      <c r="K8238" s="4">
        <v>3072.49</v>
      </c>
      <c r="L8238" s="4">
        <v>20</v>
      </c>
      <c r="M8238" s="4">
        <v>7373.98</v>
      </c>
      <c r="N8238" s="4">
        <f>(Table1[[#This Row],[Quantity]]*Table1[[#This Row],[Unit_Price]])*(1-Table1[[#This Row],[Discount_%]]/100)</f>
        <v>7373.9759999999997</v>
      </c>
      <c r="O8238" s="4">
        <v>6240.54</v>
      </c>
      <c r="P8238" s="4">
        <v>1133.44</v>
      </c>
      <c r="Q8238">
        <f>Table1[[#This Row],[Revenue]]-Table1[[#This Row],[Cost]]</f>
        <v>1133.4399999999996</v>
      </c>
      <c r="R8238" s="6">
        <f>Table1[[#This Row],[Profit]]/Table1[[#This Row],[Revenue]]</f>
        <v>0.1537080382642752</v>
      </c>
    </row>
    <row r="8239" spans="1:18" x14ac:dyDescent="0.45">
      <c r="A8239" s="1" t="s">
        <v>13659</v>
      </c>
      <c r="B8239" s="1" t="s">
        <v>7473</v>
      </c>
      <c r="C8239" s="1" t="s">
        <v>20</v>
      </c>
      <c r="D8239" s="1" t="s">
        <v>103</v>
      </c>
      <c r="E8239" s="1" t="s">
        <v>4</v>
      </c>
      <c r="F8239" s="2">
        <v>45506</v>
      </c>
      <c r="G8239" s="1" t="str">
        <f>IF(WEEKDAY(Table1[[#This Row],[Order_Date]],2)&gt;=6,"Weekend","Weekday")</f>
        <v>Weekday</v>
      </c>
      <c r="H8239" s="2" t="str">
        <f>TEXT(Table1[[#This Row],[Order_Date]],"mmmm")</f>
        <v>August</v>
      </c>
      <c r="I8239" s="8">
        <f>MONTH(Table1[[#This Row],[Order_Date]])</f>
        <v>8</v>
      </c>
      <c r="J8239" s="8">
        <v>4</v>
      </c>
      <c r="K8239" s="1">
        <v>2185.86</v>
      </c>
      <c r="L8239" s="1">
        <v>10</v>
      </c>
      <c r="M8239" s="1">
        <v>7869.1</v>
      </c>
      <c r="N8239" s="1">
        <f>(Table1[[#This Row],[Quantity]]*Table1[[#This Row],[Unit_Price]])*(1-Table1[[#This Row],[Discount_%]]/100)</f>
        <v>7869.0960000000005</v>
      </c>
      <c r="O8239" s="1">
        <v>5445.9</v>
      </c>
      <c r="P8239" s="1">
        <v>2423.1999999999998</v>
      </c>
      <c r="Q8239">
        <f>Table1[[#This Row],[Revenue]]-Table1[[#This Row],[Cost]]</f>
        <v>2423.2000000000007</v>
      </c>
      <c r="R8239" s="6">
        <f>Table1[[#This Row],[Profit]]/Table1[[#This Row],[Revenue]]</f>
        <v>0.3079386460967582</v>
      </c>
    </row>
    <row r="8240" spans="1:18" x14ac:dyDescent="0.45">
      <c r="A8240" s="4" t="s">
        <v>13660</v>
      </c>
      <c r="B8240" s="4" t="s">
        <v>13661</v>
      </c>
      <c r="C8240" s="4" t="s">
        <v>7</v>
      </c>
      <c r="D8240" s="4" t="s">
        <v>46</v>
      </c>
      <c r="E8240" s="4" t="s">
        <v>9</v>
      </c>
      <c r="F8240" s="5">
        <v>45292</v>
      </c>
      <c r="G8240" s="4" t="str">
        <f>IF(WEEKDAY(Table1[[#This Row],[Order_Date]],2)&gt;=6,"Weekend","Weekday")</f>
        <v>Weekday</v>
      </c>
      <c r="H8240" s="5" t="str">
        <f>TEXT(Table1[[#This Row],[Order_Date]],"mmmm")</f>
        <v>January</v>
      </c>
      <c r="I8240" s="7">
        <f>MONTH(Table1[[#This Row],[Order_Date]])</f>
        <v>1</v>
      </c>
      <c r="J8240" s="7">
        <v>5</v>
      </c>
      <c r="K8240" s="4">
        <v>2147.8000000000002</v>
      </c>
      <c r="L8240" s="4">
        <v>5</v>
      </c>
      <c r="M8240" s="4">
        <v>10202.049999999999</v>
      </c>
      <c r="N8240" s="4">
        <f>(Table1[[#This Row],[Quantity]]*Table1[[#This Row],[Unit_Price]])*(1-Table1[[#This Row],[Discount_%]]/100)</f>
        <v>10202.049999999999</v>
      </c>
      <c r="O8240" s="4">
        <v>6921.33</v>
      </c>
      <c r="P8240" s="4">
        <v>3280.72</v>
      </c>
      <c r="Q8240">
        <f>Table1[[#This Row],[Revenue]]-Table1[[#This Row],[Cost]]</f>
        <v>3280.7199999999993</v>
      </c>
      <c r="R8240" s="6">
        <f>Table1[[#This Row],[Profit]]/Table1[[#This Row],[Revenue]]</f>
        <v>0.32157458549997303</v>
      </c>
    </row>
    <row r="8241" spans="1:18" x14ac:dyDescent="0.45">
      <c r="A8241" s="1" t="s">
        <v>13662</v>
      </c>
      <c r="B8241" s="1" t="s">
        <v>13663</v>
      </c>
      <c r="C8241" s="1" t="s">
        <v>7</v>
      </c>
      <c r="D8241" s="1" t="s">
        <v>71</v>
      </c>
      <c r="E8241" s="1" t="s">
        <v>22</v>
      </c>
      <c r="F8241" s="2">
        <v>45418</v>
      </c>
      <c r="G8241" s="1" t="str">
        <f>IF(WEEKDAY(Table1[[#This Row],[Order_Date]],2)&gt;=6,"Weekend","Weekday")</f>
        <v>Weekday</v>
      </c>
      <c r="H8241" s="2" t="str">
        <f>TEXT(Table1[[#This Row],[Order_Date]],"mmmm")</f>
        <v>May</v>
      </c>
      <c r="I8241" s="8">
        <f>MONTH(Table1[[#This Row],[Order_Date]])</f>
        <v>5</v>
      </c>
      <c r="J8241" s="8">
        <v>2</v>
      </c>
      <c r="K8241" s="1">
        <v>4685.8100000000004</v>
      </c>
      <c r="L8241" s="1">
        <v>5</v>
      </c>
      <c r="M8241" s="1">
        <v>8903.0400000000009</v>
      </c>
      <c r="N8241" s="1">
        <f>(Table1[[#This Row],[Quantity]]*Table1[[#This Row],[Unit_Price]])*(1-Table1[[#This Row],[Discount_%]]/100)</f>
        <v>8903.0390000000007</v>
      </c>
      <c r="O8241" s="1">
        <v>6770.62</v>
      </c>
      <c r="P8241" s="1">
        <v>2132.42</v>
      </c>
      <c r="Q8241">
        <f>Table1[[#This Row],[Revenue]]-Table1[[#This Row],[Cost]]</f>
        <v>2132.420000000001</v>
      </c>
      <c r="R8241" s="6">
        <f>Table1[[#This Row],[Profit]]/Table1[[#This Row],[Revenue]]</f>
        <v>0.23951594062252893</v>
      </c>
    </row>
    <row r="8242" spans="1:18" x14ac:dyDescent="0.45">
      <c r="A8242" s="4" t="s">
        <v>13664</v>
      </c>
      <c r="B8242" s="4" t="s">
        <v>12066</v>
      </c>
      <c r="C8242" s="4" t="s">
        <v>7</v>
      </c>
      <c r="D8242" s="4" t="s">
        <v>134</v>
      </c>
      <c r="E8242" s="4" t="s">
        <v>4</v>
      </c>
      <c r="F8242" s="5">
        <v>45376</v>
      </c>
      <c r="G8242" s="4" t="str">
        <f>IF(WEEKDAY(Table1[[#This Row],[Order_Date]],2)&gt;=6,"Weekend","Weekday")</f>
        <v>Weekday</v>
      </c>
      <c r="H8242" s="5" t="str">
        <f>TEXT(Table1[[#This Row],[Order_Date]],"mmmm")</f>
        <v>March</v>
      </c>
      <c r="I8242" s="7">
        <f>MONTH(Table1[[#This Row],[Order_Date]])</f>
        <v>3</v>
      </c>
      <c r="J8242" s="7">
        <v>4</v>
      </c>
      <c r="K8242" s="4">
        <v>1744.23</v>
      </c>
      <c r="L8242" s="4">
        <v>10</v>
      </c>
      <c r="M8242" s="4">
        <v>6279.23</v>
      </c>
      <c r="N8242" s="4">
        <f>(Table1[[#This Row],[Quantity]]*Table1[[#This Row],[Unit_Price]])*(1-Table1[[#This Row],[Discount_%]]/100)</f>
        <v>6279.2280000000001</v>
      </c>
      <c r="O8242" s="4">
        <v>4377.0600000000004</v>
      </c>
      <c r="P8242" s="4">
        <v>1902.17</v>
      </c>
      <c r="Q8242">
        <f>Table1[[#This Row],[Revenue]]-Table1[[#This Row],[Cost]]</f>
        <v>1902.1699999999992</v>
      </c>
      <c r="R8242" s="6">
        <f>Table1[[#This Row],[Profit]]/Table1[[#This Row],[Revenue]]</f>
        <v>0.30293045484876335</v>
      </c>
    </row>
    <row r="8243" spans="1:18" x14ac:dyDescent="0.45">
      <c r="A8243" s="1" t="s">
        <v>13665</v>
      </c>
      <c r="B8243" s="1" t="s">
        <v>13666</v>
      </c>
      <c r="C8243" s="1" t="s">
        <v>7</v>
      </c>
      <c r="D8243" s="1" t="s">
        <v>134</v>
      </c>
      <c r="E8243" s="1" t="s">
        <v>4</v>
      </c>
      <c r="F8243" s="2">
        <v>45670</v>
      </c>
      <c r="G8243" s="1" t="str">
        <f>IF(WEEKDAY(Table1[[#This Row],[Order_Date]],2)&gt;=6,"Weekend","Weekday")</f>
        <v>Weekday</v>
      </c>
      <c r="H8243" s="2" t="str">
        <f>TEXT(Table1[[#This Row],[Order_Date]],"mmmm")</f>
        <v>January</v>
      </c>
      <c r="I8243" s="8">
        <f>MONTH(Table1[[#This Row],[Order_Date]])</f>
        <v>1</v>
      </c>
      <c r="J8243" s="8">
        <v>3</v>
      </c>
      <c r="K8243" s="1">
        <v>2664.94</v>
      </c>
      <c r="L8243" s="1">
        <v>15</v>
      </c>
      <c r="M8243" s="1">
        <v>6795.6</v>
      </c>
      <c r="N8243" s="1">
        <f>(Table1[[#This Row],[Quantity]]*Table1[[#This Row],[Unit_Price]])*(1-Table1[[#This Row],[Discount_%]]/100)</f>
        <v>6795.5969999999998</v>
      </c>
      <c r="O8243" s="1">
        <v>5342.28</v>
      </c>
      <c r="P8243" s="1">
        <v>1453.32</v>
      </c>
      <c r="Q8243">
        <f>Table1[[#This Row],[Revenue]]-Table1[[#This Row],[Cost]]</f>
        <v>1453.3200000000006</v>
      </c>
      <c r="R8243" s="6">
        <f>Table1[[#This Row],[Profit]]/Table1[[#This Row],[Revenue]]</f>
        <v>0.21386191064806637</v>
      </c>
    </row>
    <row r="8244" spans="1:18" x14ac:dyDescent="0.45">
      <c r="A8244" s="4" t="s">
        <v>13667</v>
      </c>
      <c r="B8244" s="4" t="s">
        <v>7741</v>
      </c>
      <c r="C8244" s="4" t="s">
        <v>12</v>
      </c>
      <c r="D8244" s="4" t="s">
        <v>111</v>
      </c>
      <c r="E8244" s="4" t="s">
        <v>9</v>
      </c>
      <c r="F8244" s="5">
        <v>45690</v>
      </c>
      <c r="G8244" s="4" t="str">
        <f>IF(WEEKDAY(Table1[[#This Row],[Order_Date]],2)&gt;=6,"Weekend","Weekday")</f>
        <v>Weekend</v>
      </c>
      <c r="H8244" s="5" t="str">
        <f>TEXT(Table1[[#This Row],[Order_Date]],"mmmm")</f>
        <v>February</v>
      </c>
      <c r="I8244" s="7">
        <f>MONTH(Table1[[#This Row],[Order_Date]])</f>
        <v>2</v>
      </c>
      <c r="J8244" s="7">
        <v>4</v>
      </c>
      <c r="K8244" s="4">
        <v>4699.79</v>
      </c>
      <c r="L8244" s="4">
        <v>5</v>
      </c>
      <c r="M8244" s="4">
        <v>17859.2</v>
      </c>
      <c r="N8244" s="4">
        <f>(Table1[[#This Row],[Quantity]]*Table1[[#This Row],[Unit_Price]])*(1-Table1[[#This Row],[Discount_%]]/100)</f>
        <v>17859.201999999997</v>
      </c>
      <c r="O8244" s="4">
        <v>11584.98</v>
      </c>
      <c r="P8244" s="4">
        <v>6274.22</v>
      </c>
      <c r="Q8244">
        <f>Table1[[#This Row],[Revenue]]-Table1[[#This Row],[Cost]]</f>
        <v>6274.2200000000012</v>
      </c>
      <c r="R8244" s="6">
        <f>Table1[[#This Row],[Profit]]/Table1[[#This Row],[Revenue]]</f>
        <v>0.35131584841426267</v>
      </c>
    </row>
    <row r="8245" spans="1:18" x14ac:dyDescent="0.45">
      <c r="A8245" s="1" t="s">
        <v>13668</v>
      </c>
      <c r="B8245" s="1" t="s">
        <v>8391</v>
      </c>
      <c r="C8245" s="1" t="s">
        <v>7</v>
      </c>
      <c r="D8245" s="1" t="s">
        <v>106</v>
      </c>
      <c r="E8245" s="1" t="s">
        <v>22</v>
      </c>
      <c r="F8245" s="2">
        <v>45505</v>
      </c>
      <c r="G8245" s="1" t="str">
        <f>IF(WEEKDAY(Table1[[#This Row],[Order_Date]],2)&gt;=6,"Weekend","Weekday")</f>
        <v>Weekday</v>
      </c>
      <c r="H8245" s="2" t="str">
        <f>TEXT(Table1[[#This Row],[Order_Date]],"mmmm")</f>
        <v>August</v>
      </c>
      <c r="I8245" s="8">
        <f>MONTH(Table1[[#This Row],[Order_Date]])</f>
        <v>8</v>
      </c>
      <c r="J8245" s="8">
        <v>4</v>
      </c>
      <c r="K8245" s="1">
        <v>3257.38</v>
      </c>
      <c r="L8245" s="1">
        <v>15</v>
      </c>
      <c r="M8245" s="1">
        <v>11075.09</v>
      </c>
      <c r="N8245" s="1">
        <f>(Table1[[#This Row],[Quantity]]*Table1[[#This Row],[Unit_Price]])*(1-Table1[[#This Row],[Discount_%]]/100)</f>
        <v>11075.092000000001</v>
      </c>
      <c r="O8245" s="1">
        <v>8996.6200000000008</v>
      </c>
      <c r="P8245" s="1">
        <v>2078.4699999999998</v>
      </c>
      <c r="Q8245">
        <f>Table1[[#This Row],[Revenue]]-Table1[[#This Row],[Cost]]</f>
        <v>2078.4699999999993</v>
      </c>
      <c r="R8245" s="6">
        <f>Table1[[#This Row],[Profit]]/Table1[[#This Row],[Revenue]]</f>
        <v>0.18767070967369112</v>
      </c>
    </row>
    <row r="8246" spans="1:18" x14ac:dyDescent="0.45">
      <c r="A8246" s="4" t="s">
        <v>13669</v>
      </c>
      <c r="B8246" s="4" t="s">
        <v>5977</v>
      </c>
      <c r="C8246" s="4" t="s">
        <v>20</v>
      </c>
      <c r="D8246" s="4" t="s">
        <v>25</v>
      </c>
      <c r="E8246" s="4" t="s">
        <v>22</v>
      </c>
      <c r="F8246" s="5">
        <v>45825</v>
      </c>
      <c r="G8246" s="4" t="str">
        <f>IF(WEEKDAY(Table1[[#This Row],[Order_Date]],2)&gt;=6,"Weekend","Weekday")</f>
        <v>Weekday</v>
      </c>
      <c r="H8246" s="5" t="str">
        <f>TEXT(Table1[[#This Row],[Order_Date]],"mmmm")</f>
        <v>June</v>
      </c>
      <c r="I8246" s="7">
        <f>MONTH(Table1[[#This Row],[Order_Date]])</f>
        <v>6</v>
      </c>
      <c r="J8246" s="7">
        <v>5</v>
      </c>
      <c r="K8246" s="4">
        <v>3859.14</v>
      </c>
      <c r="L8246" s="4">
        <v>10</v>
      </c>
      <c r="M8246" s="4">
        <v>17366.13</v>
      </c>
      <c r="N8246" s="4">
        <f>(Table1[[#This Row],[Quantity]]*Table1[[#This Row],[Unit_Price]])*(1-Table1[[#This Row],[Discount_%]]/100)</f>
        <v>17366.13</v>
      </c>
      <c r="O8246" s="4">
        <v>11286.47</v>
      </c>
      <c r="P8246" s="4">
        <v>6079.66</v>
      </c>
      <c r="Q8246">
        <f>Table1[[#This Row],[Revenue]]-Table1[[#This Row],[Cost]]</f>
        <v>6079.6600000000017</v>
      </c>
      <c r="R8246" s="6">
        <f>Table1[[#This Row],[Profit]]/Table1[[#This Row],[Revenue]]</f>
        <v>0.35008720998863879</v>
      </c>
    </row>
    <row r="8247" spans="1:18" x14ac:dyDescent="0.45">
      <c r="A8247" s="1" t="s">
        <v>13670</v>
      </c>
      <c r="B8247" s="1" t="s">
        <v>5659</v>
      </c>
      <c r="C8247" s="1" t="s">
        <v>2</v>
      </c>
      <c r="D8247" s="1" t="s">
        <v>65</v>
      </c>
      <c r="E8247" s="1" t="s">
        <v>4</v>
      </c>
      <c r="F8247" s="2">
        <v>45966</v>
      </c>
      <c r="G8247" s="1" t="str">
        <f>IF(WEEKDAY(Table1[[#This Row],[Order_Date]],2)&gt;=6,"Weekend","Weekday")</f>
        <v>Weekday</v>
      </c>
      <c r="H8247" s="2" t="str">
        <f>TEXT(Table1[[#This Row],[Order_Date]],"mmmm")</f>
        <v>November</v>
      </c>
      <c r="I8247" s="8">
        <f>MONTH(Table1[[#This Row],[Order_Date]])</f>
        <v>11</v>
      </c>
      <c r="J8247" s="8">
        <v>1</v>
      </c>
      <c r="K8247" s="1">
        <v>1679.18</v>
      </c>
      <c r="L8247" s="1">
        <v>5</v>
      </c>
      <c r="M8247" s="1">
        <v>1595.22</v>
      </c>
      <c r="N8247" s="1">
        <f>(Table1[[#This Row],[Quantity]]*Table1[[#This Row],[Unit_Price]])*(1-Table1[[#This Row],[Discount_%]]/100)</f>
        <v>1595.221</v>
      </c>
      <c r="O8247" s="1">
        <v>1262.93</v>
      </c>
      <c r="P8247" s="1">
        <v>332.29</v>
      </c>
      <c r="Q8247">
        <f>Table1[[#This Row],[Revenue]]-Table1[[#This Row],[Cost]]</f>
        <v>332.28999999999996</v>
      </c>
      <c r="R8247" s="6">
        <f>Table1[[#This Row],[Profit]]/Table1[[#This Row],[Revenue]]</f>
        <v>0.20830355687616756</v>
      </c>
    </row>
    <row r="8248" spans="1:18" x14ac:dyDescent="0.45">
      <c r="A8248" s="4" t="s">
        <v>13671</v>
      </c>
      <c r="B8248" s="4" t="s">
        <v>865</v>
      </c>
      <c r="C8248" s="4" t="s">
        <v>20</v>
      </c>
      <c r="D8248" s="4" t="s">
        <v>25</v>
      </c>
      <c r="E8248" s="4" t="s">
        <v>4</v>
      </c>
      <c r="F8248" s="5">
        <v>45758</v>
      </c>
      <c r="G8248" s="4" t="str">
        <f>IF(WEEKDAY(Table1[[#This Row],[Order_Date]],2)&gt;=6,"Weekend","Weekday")</f>
        <v>Weekday</v>
      </c>
      <c r="H8248" s="5" t="str">
        <f>TEXT(Table1[[#This Row],[Order_Date]],"mmmm")</f>
        <v>April</v>
      </c>
      <c r="I8248" s="7">
        <f>MONTH(Table1[[#This Row],[Order_Date]])</f>
        <v>4</v>
      </c>
      <c r="J8248" s="7">
        <v>5</v>
      </c>
      <c r="K8248" s="4">
        <v>3887.03</v>
      </c>
      <c r="L8248" s="4">
        <v>15</v>
      </c>
      <c r="M8248" s="4">
        <v>16519.88</v>
      </c>
      <c r="N8248" s="4">
        <f>(Table1[[#This Row],[Quantity]]*Table1[[#This Row],[Unit_Price]])*(1-Table1[[#This Row],[Discount_%]]/100)</f>
        <v>16519.877500000002</v>
      </c>
      <c r="O8248" s="4">
        <v>11900.6</v>
      </c>
      <c r="P8248" s="4">
        <v>4619.28</v>
      </c>
      <c r="Q8248">
        <f>Table1[[#This Row],[Revenue]]-Table1[[#This Row],[Cost]]</f>
        <v>4619.2800000000007</v>
      </c>
      <c r="R8248" s="6">
        <f>Table1[[#This Row],[Profit]]/Table1[[#This Row],[Revenue]]</f>
        <v>0.27961946454816861</v>
      </c>
    </row>
    <row r="8249" spans="1:18" x14ac:dyDescent="0.45">
      <c r="A8249" s="1" t="s">
        <v>13672</v>
      </c>
      <c r="B8249" s="1" t="s">
        <v>13673</v>
      </c>
      <c r="C8249" s="1" t="s">
        <v>28</v>
      </c>
      <c r="D8249" s="1" t="s">
        <v>100</v>
      </c>
      <c r="E8249" s="1" t="s">
        <v>14</v>
      </c>
      <c r="F8249" s="2">
        <v>45765</v>
      </c>
      <c r="G8249" s="1" t="str">
        <f>IF(WEEKDAY(Table1[[#This Row],[Order_Date]],2)&gt;=6,"Weekend","Weekday")</f>
        <v>Weekday</v>
      </c>
      <c r="H8249" s="2" t="str">
        <f>TEXT(Table1[[#This Row],[Order_Date]],"mmmm")</f>
        <v>April</v>
      </c>
      <c r="I8249" s="8">
        <f>MONTH(Table1[[#This Row],[Order_Date]])</f>
        <v>4</v>
      </c>
      <c r="J8249" s="8">
        <v>4</v>
      </c>
      <c r="K8249" s="1">
        <v>1141.77</v>
      </c>
      <c r="L8249" s="1">
        <v>15</v>
      </c>
      <c r="M8249" s="1">
        <v>3882.02</v>
      </c>
      <c r="N8249" s="1">
        <f>(Table1[[#This Row],[Quantity]]*Table1[[#This Row],[Unit_Price]])*(1-Table1[[#This Row],[Discount_%]]/100)</f>
        <v>3882.018</v>
      </c>
      <c r="O8249" s="1">
        <v>2982.03</v>
      </c>
      <c r="P8249" s="1">
        <v>899.99</v>
      </c>
      <c r="Q8249">
        <f>Table1[[#This Row],[Revenue]]-Table1[[#This Row],[Cost]]</f>
        <v>899.98999999999978</v>
      </c>
      <c r="R8249" s="6">
        <f>Table1[[#This Row],[Profit]]/Table1[[#This Row],[Revenue]]</f>
        <v>0.23183548771000664</v>
      </c>
    </row>
    <row r="8250" spans="1:18" x14ac:dyDescent="0.45">
      <c r="A8250" s="4" t="s">
        <v>13674</v>
      </c>
      <c r="B8250" s="4" t="s">
        <v>13675</v>
      </c>
      <c r="C8250" s="4" t="s">
        <v>7</v>
      </c>
      <c r="D8250" s="4" t="s">
        <v>46</v>
      </c>
      <c r="E8250" s="4" t="s">
        <v>22</v>
      </c>
      <c r="F8250" s="5">
        <v>45573</v>
      </c>
      <c r="G8250" s="4" t="str">
        <f>IF(WEEKDAY(Table1[[#This Row],[Order_Date]],2)&gt;=6,"Weekend","Weekday")</f>
        <v>Weekday</v>
      </c>
      <c r="H8250" s="5" t="str">
        <f>TEXT(Table1[[#This Row],[Order_Date]],"mmmm")</f>
        <v>October</v>
      </c>
      <c r="I8250" s="7">
        <f>MONTH(Table1[[#This Row],[Order_Date]])</f>
        <v>10</v>
      </c>
      <c r="J8250" s="7">
        <v>2</v>
      </c>
      <c r="K8250" s="4">
        <v>1308.96</v>
      </c>
      <c r="L8250" s="4">
        <v>5</v>
      </c>
      <c r="M8250" s="4">
        <v>2487.02</v>
      </c>
      <c r="N8250" s="4">
        <f>(Table1[[#This Row],[Quantity]]*Table1[[#This Row],[Unit_Price]])*(1-Table1[[#This Row],[Discount_%]]/100)</f>
        <v>2487.0239999999999</v>
      </c>
      <c r="O8250" s="4">
        <v>1736.79</v>
      </c>
      <c r="P8250" s="4">
        <v>750.23</v>
      </c>
      <c r="Q8250">
        <f>Table1[[#This Row],[Revenue]]-Table1[[#This Row],[Cost]]</f>
        <v>750.23</v>
      </c>
      <c r="R8250" s="6">
        <f>Table1[[#This Row],[Profit]]/Table1[[#This Row],[Revenue]]</f>
        <v>0.30165820942332594</v>
      </c>
    </row>
    <row r="8251" spans="1:18" x14ac:dyDescent="0.45">
      <c r="A8251" s="1" t="s">
        <v>13676</v>
      </c>
      <c r="B8251" s="1" t="s">
        <v>9785</v>
      </c>
      <c r="C8251" s="1" t="s">
        <v>2</v>
      </c>
      <c r="D8251" s="1" t="s">
        <v>68</v>
      </c>
      <c r="E8251" s="1" t="s">
        <v>9</v>
      </c>
      <c r="F8251" s="2">
        <v>45613</v>
      </c>
      <c r="G8251" s="1" t="str">
        <f>IF(WEEKDAY(Table1[[#This Row],[Order_Date]],2)&gt;=6,"Weekend","Weekday")</f>
        <v>Weekend</v>
      </c>
      <c r="H8251" s="2" t="str">
        <f>TEXT(Table1[[#This Row],[Order_Date]],"mmmm")</f>
        <v>November</v>
      </c>
      <c r="I8251" s="8">
        <f>MONTH(Table1[[#This Row],[Order_Date]])</f>
        <v>11</v>
      </c>
      <c r="J8251" s="8">
        <v>2</v>
      </c>
      <c r="K8251" s="1">
        <v>3831.26</v>
      </c>
      <c r="L8251" s="1">
        <v>15</v>
      </c>
      <c r="M8251" s="1">
        <v>6513.14</v>
      </c>
      <c r="N8251" s="1">
        <f>(Table1[[#This Row],[Quantity]]*Table1[[#This Row],[Unit_Price]])*(1-Table1[[#This Row],[Discount_%]]/100)</f>
        <v>6513.1419999999998</v>
      </c>
      <c r="O8251" s="1">
        <v>4840.4399999999996</v>
      </c>
      <c r="P8251" s="1">
        <v>1672.7</v>
      </c>
      <c r="Q8251">
        <f>Table1[[#This Row],[Revenue]]-Table1[[#This Row],[Cost]]</f>
        <v>1672.7000000000007</v>
      </c>
      <c r="R8251" s="6">
        <f>Table1[[#This Row],[Profit]]/Table1[[#This Row],[Revenue]]</f>
        <v>0.25681929146310384</v>
      </c>
    </row>
    <row r="8252" spans="1:18" x14ac:dyDescent="0.45">
      <c r="A8252" s="4" t="s">
        <v>13677</v>
      </c>
      <c r="B8252" s="4" t="s">
        <v>9907</v>
      </c>
      <c r="C8252" s="4" t="s">
        <v>12</v>
      </c>
      <c r="D8252" s="4" t="s">
        <v>13</v>
      </c>
      <c r="E8252" s="4" t="s">
        <v>9</v>
      </c>
      <c r="F8252" s="5">
        <v>45988</v>
      </c>
      <c r="G8252" s="4" t="str">
        <f>IF(WEEKDAY(Table1[[#This Row],[Order_Date]],2)&gt;=6,"Weekend","Weekday")</f>
        <v>Weekday</v>
      </c>
      <c r="H8252" s="5" t="str">
        <f>TEXT(Table1[[#This Row],[Order_Date]],"mmmm")</f>
        <v>November</v>
      </c>
      <c r="I8252" s="7">
        <f>MONTH(Table1[[#This Row],[Order_Date]])</f>
        <v>11</v>
      </c>
      <c r="J8252" s="7">
        <v>4</v>
      </c>
      <c r="K8252" s="4">
        <v>2184</v>
      </c>
      <c r="L8252" s="4">
        <v>0</v>
      </c>
      <c r="M8252" s="4">
        <v>8736</v>
      </c>
      <c r="N8252" s="4">
        <f>(Table1[[#This Row],[Quantity]]*Table1[[#This Row],[Unit_Price]])*(1-Table1[[#This Row],[Discount_%]]/100)</f>
        <v>8736</v>
      </c>
      <c r="O8252" s="4">
        <v>6932.15</v>
      </c>
      <c r="P8252" s="4">
        <v>1803.85</v>
      </c>
      <c r="Q8252">
        <f>Table1[[#This Row],[Revenue]]-Table1[[#This Row],[Cost]]</f>
        <v>1803.8500000000004</v>
      </c>
      <c r="R8252" s="6">
        <f>Table1[[#This Row],[Profit]]/Table1[[#This Row],[Revenue]]</f>
        <v>0.20648466117216116</v>
      </c>
    </row>
    <row r="8253" spans="1:18" x14ac:dyDescent="0.45">
      <c r="A8253" s="1" t="s">
        <v>13678</v>
      </c>
      <c r="B8253" s="1" t="s">
        <v>13679</v>
      </c>
      <c r="C8253" s="1" t="s">
        <v>28</v>
      </c>
      <c r="D8253" s="1" t="s">
        <v>85</v>
      </c>
      <c r="E8253" s="1" t="s">
        <v>14</v>
      </c>
      <c r="F8253" s="2">
        <v>45494</v>
      </c>
      <c r="G8253" s="1" t="str">
        <f>IF(WEEKDAY(Table1[[#This Row],[Order_Date]],2)&gt;=6,"Weekend","Weekday")</f>
        <v>Weekend</v>
      </c>
      <c r="H8253" s="2" t="str">
        <f>TEXT(Table1[[#This Row],[Order_Date]],"mmmm")</f>
        <v>July</v>
      </c>
      <c r="I8253" s="8">
        <f>MONTH(Table1[[#This Row],[Order_Date]])</f>
        <v>7</v>
      </c>
      <c r="J8253" s="8">
        <v>5</v>
      </c>
      <c r="K8253" s="1">
        <v>930.01</v>
      </c>
      <c r="L8253" s="1">
        <v>20</v>
      </c>
      <c r="M8253" s="1">
        <v>3720.04</v>
      </c>
      <c r="N8253" s="1">
        <f>(Table1[[#This Row],[Quantity]]*Table1[[#This Row],[Unit_Price]])*(1-Table1[[#This Row],[Discount_%]]/100)</f>
        <v>3720.0400000000004</v>
      </c>
      <c r="O8253" s="1">
        <v>2456.5</v>
      </c>
      <c r="P8253" s="1">
        <v>1263.54</v>
      </c>
      <c r="Q8253">
        <f>Table1[[#This Row],[Revenue]]-Table1[[#This Row],[Cost]]</f>
        <v>1263.54</v>
      </c>
      <c r="R8253" s="6">
        <f>Table1[[#This Row],[Profit]]/Table1[[#This Row],[Revenue]]</f>
        <v>0.33965763808991301</v>
      </c>
    </row>
    <row r="8254" spans="1:18" x14ac:dyDescent="0.45">
      <c r="A8254" s="4" t="s">
        <v>13680</v>
      </c>
      <c r="B8254" s="4" t="s">
        <v>13681</v>
      </c>
      <c r="C8254" s="4" t="s">
        <v>7</v>
      </c>
      <c r="D8254" s="4" t="s">
        <v>8</v>
      </c>
      <c r="E8254" s="4" t="s">
        <v>9</v>
      </c>
      <c r="F8254" s="5">
        <v>45621</v>
      </c>
      <c r="G8254" s="4" t="str">
        <f>IF(WEEKDAY(Table1[[#This Row],[Order_Date]],2)&gt;=6,"Weekend","Weekday")</f>
        <v>Weekday</v>
      </c>
      <c r="H8254" s="5" t="str">
        <f>TEXT(Table1[[#This Row],[Order_Date]],"mmmm")</f>
        <v>November</v>
      </c>
      <c r="I8254" s="7">
        <f>MONTH(Table1[[#This Row],[Order_Date]])</f>
        <v>11</v>
      </c>
      <c r="J8254" s="7">
        <v>2</v>
      </c>
      <c r="K8254" s="4">
        <v>1199.46</v>
      </c>
      <c r="L8254" s="4">
        <v>5</v>
      </c>
      <c r="M8254" s="4">
        <v>2278.9699999999998</v>
      </c>
      <c r="N8254" s="4">
        <f>(Table1[[#This Row],[Quantity]]*Table1[[#This Row],[Unit_Price]])*(1-Table1[[#This Row],[Discount_%]]/100)</f>
        <v>2278.9740000000002</v>
      </c>
      <c r="O8254" s="4">
        <v>1412.34</v>
      </c>
      <c r="P8254" s="4">
        <v>866.63</v>
      </c>
      <c r="Q8254">
        <f>Table1[[#This Row],[Revenue]]-Table1[[#This Row],[Cost]]</f>
        <v>866.62999999999988</v>
      </c>
      <c r="R8254" s="6">
        <f>Table1[[#This Row],[Profit]]/Table1[[#This Row],[Revenue]]</f>
        <v>0.38027266703817958</v>
      </c>
    </row>
    <row r="8255" spans="1:18" x14ac:dyDescent="0.45">
      <c r="A8255" s="1" t="s">
        <v>13682</v>
      </c>
      <c r="B8255" s="1" t="s">
        <v>5362</v>
      </c>
      <c r="C8255" s="1" t="s">
        <v>28</v>
      </c>
      <c r="D8255" s="1" t="s">
        <v>29</v>
      </c>
      <c r="E8255" s="1" t="s">
        <v>14</v>
      </c>
      <c r="F8255" s="2">
        <v>45446</v>
      </c>
      <c r="G8255" s="1" t="str">
        <f>IF(WEEKDAY(Table1[[#This Row],[Order_Date]],2)&gt;=6,"Weekend","Weekday")</f>
        <v>Weekday</v>
      </c>
      <c r="H8255" s="2" t="str">
        <f>TEXT(Table1[[#This Row],[Order_Date]],"mmmm")</f>
        <v>June</v>
      </c>
      <c r="I8255" s="8">
        <f>MONTH(Table1[[#This Row],[Order_Date]])</f>
        <v>6</v>
      </c>
      <c r="J8255" s="8">
        <v>3</v>
      </c>
      <c r="K8255" s="1">
        <v>2540.08</v>
      </c>
      <c r="L8255" s="1">
        <v>5</v>
      </c>
      <c r="M8255" s="1">
        <v>7239.23</v>
      </c>
      <c r="N8255" s="1">
        <f>(Table1[[#This Row],[Quantity]]*Table1[[#This Row],[Unit_Price]])*(1-Table1[[#This Row],[Discount_%]]/100)</f>
        <v>7239.2279999999992</v>
      </c>
      <c r="O8255" s="1">
        <v>5784.65</v>
      </c>
      <c r="P8255" s="1">
        <v>1454.58</v>
      </c>
      <c r="Q8255">
        <f>Table1[[#This Row],[Revenue]]-Table1[[#This Row],[Cost]]</f>
        <v>1454.58</v>
      </c>
      <c r="R8255" s="6">
        <f>Table1[[#This Row],[Profit]]/Table1[[#This Row],[Revenue]]</f>
        <v>0.2009302094283508</v>
      </c>
    </row>
    <row r="8256" spans="1:18" x14ac:dyDescent="0.45">
      <c r="A8256" s="4" t="s">
        <v>13683</v>
      </c>
      <c r="B8256" s="4" t="s">
        <v>1011</v>
      </c>
      <c r="C8256" s="4" t="s">
        <v>20</v>
      </c>
      <c r="D8256" s="4" t="s">
        <v>57</v>
      </c>
      <c r="E8256" s="4" t="s">
        <v>9</v>
      </c>
      <c r="F8256" s="5">
        <v>45925</v>
      </c>
      <c r="G8256" s="4" t="str">
        <f>IF(WEEKDAY(Table1[[#This Row],[Order_Date]],2)&gt;=6,"Weekend","Weekday")</f>
        <v>Weekday</v>
      </c>
      <c r="H8256" s="5" t="str">
        <f>TEXT(Table1[[#This Row],[Order_Date]],"mmmm")</f>
        <v>September</v>
      </c>
      <c r="I8256" s="7">
        <f>MONTH(Table1[[#This Row],[Order_Date]])</f>
        <v>9</v>
      </c>
      <c r="J8256" s="7">
        <v>3</v>
      </c>
      <c r="K8256" s="4">
        <v>4601.3</v>
      </c>
      <c r="L8256" s="4">
        <v>15</v>
      </c>
      <c r="M8256" s="4">
        <v>11733.32</v>
      </c>
      <c r="N8256" s="4">
        <f>(Table1[[#This Row],[Quantity]]*Table1[[#This Row],[Unit_Price]])*(1-Table1[[#This Row],[Discount_%]]/100)</f>
        <v>11733.315000000001</v>
      </c>
      <c r="O8256" s="4">
        <v>9674.99</v>
      </c>
      <c r="P8256" s="4">
        <v>2058.33</v>
      </c>
      <c r="Q8256">
        <f>Table1[[#This Row],[Revenue]]-Table1[[#This Row],[Cost]]</f>
        <v>2058.33</v>
      </c>
      <c r="R8256" s="6">
        <f>Table1[[#This Row],[Profit]]/Table1[[#This Row],[Revenue]]</f>
        <v>0.1754260516205132</v>
      </c>
    </row>
    <row r="8257" spans="1:18" x14ac:dyDescent="0.45">
      <c r="A8257" s="1" t="s">
        <v>13684</v>
      </c>
      <c r="B8257" s="1" t="s">
        <v>13685</v>
      </c>
      <c r="C8257" s="1" t="s">
        <v>20</v>
      </c>
      <c r="D8257" s="1" t="s">
        <v>103</v>
      </c>
      <c r="E8257" s="1" t="s">
        <v>4</v>
      </c>
      <c r="F8257" s="2">
        <v>45935</v>
      </c>
      <c r="G8257" s="1" t="str">
        <f>IF(WEEKDAY(Table1[[#This Row],[Order_Date]],2)&gt;=6,"Weekend","Weekday")</f>
        <v>Weekend</v>
      </c>
      <c r="H8257" s="2" t="str">
        <f>TEXT(Table1[[#This Row],[Order_Date]],"mmmm")</f>
        <v>October</v>
      </c>
      <c r="I8257" s="8">
        <f>MONTH(Table1[[#This Row],[Order_Date]])</f>
        <v>10</v>
      </c>
      <c r="J8257" s="8">
        <v>3</v>
      </c>
      <c r="K8257" s="1">
        <v>1558.28</v>
      </c>
      <c r="L8257" s="1">
        <v>20</v>
      </c>
      <c r="M8257" s="1">
        <v>3739.87</v>
      </c>
      <c r="N8257" s="1">
        <f>(Table1[[#This Row],[Quantity]]*Table1[[#This Row],[Unit_Price]])*(1-Table1[[#This Row],[Discount_%]]/100)</f>
        <v>3739.8720000000003</v>
      </c>
      <c r="O8257" s="1">
        <v>2752.36</v>
      </c>
      <c r="P8257" s="1">
        <v>987.51</v>
      </c>
      <c r="Q8257">
        <f>Table1[[#This Row],[Revenue]]-Table1[[#This Row],[Cost]]</f>
        <v>987.50999999999976</v>
      </c>
      <c r="R8257" s="6">
        <f>Table1[[#This Row],[Profit]]/Table1[[#This Row],[Revenue]]</f>
        <v>0.26404928513557957</v>
      </c>
    </row>
    <row r="8258" spans="1:18" x14ac:dyDescent="0.45">
      <c r="A8258" s="4" t="s">
        <v>13686</v>
      </c>
      <c r="B8258" s="4" t="s">
        <v>13687</v>
      </c>
      <c r="C8258" s="4" t="s">
        <v>20</v>
      </c>
      <c r="D8258" s="4" t="s">
        <v>21</v>
      </c>
      <c r="E8258" s="4" t="s">
        <v>9</v>
      </c>
      <c r="F8258" s="5">
        <v>45439</v>
      </c>
      <c r="G8258" s="4" t="str">
        <f>IF(WEEKDAY(Table1[[#This Row],[Order_Date]],2)&gt;=6,"Weekend","Weekday")</f>
        <v>Weekday</v>
      </c>
      <c r="H8258" s="5" t="str">
        <f>TEXT(Table1[[#This Row],[Order_Date]],"mmmm")</f>
        <v>May</v>
      </c>
      <c r="I8258" s="7">
        <f>MONTH(Table1[[#This Row],[Order_Date]])</f>
        <v>5</v>
      </c>
      <c r="J8258" s="7">
        <v>2</v>
      </c>
      <c r="K8258" s="4">
        <v>4993.09</v>
      </c>
      <c r="L8258" s="4">
        <v>20</v>
      </c>
      <c r="M8258" s="4">
        <v>7988.94</v>
      </c>
      <c r="N8258" s="4">
        <f>(Table1[[#This Row],[Quantity]]*Table1[[#This Row],[Unit_Price]])*(1-Table1[[#This Row],[Discount_%]]/100)</f>
        <v>7988.9440000000004</v>
      </c>
      <c r="O8258" s="4">
        <v>6313.45</v>
      </c>
      <c r="P8258" s="4">
        <v>1675.49</v>
      </c>
      <c r="Q8258">
        <f>Table1[[#This Row],[Revenue]]-Table1[[#This Row],[Cost]]</f>
        <v>1675.4899999999998</v>
      </c>
      <c r="R8258" s="6">
        <f>Table1[[#This Row],[Profit]]/Table1[[#This Row],[Revenue]]</f>
        <v>0.20972619646661511</v>
      </c>
    </row>
    <row r="8259" spans="1:18" x14ac:dyDescent="0.45">
      <c r="A8259" s="1" t="s">
        <v>13688</v>
      </c>
      <c r="B8259" s="1" t="s">
        <v>10712</v>
      </c>
      <c r="C8259" s="1" t="s">
        <v>7</v>
      </c>
      <c r="D8259" s="1" t="s">
        <v>8</v>
      </c>
      <c r="E8259" s="1" t="s">
        <v>9</v>
      </c>
      <c r="F8259" s="2">
        <v>45627</v>
      </c>
      <c r="G8259" s="1" t="str">
        <f>IF(WEEKDAY(Table1[[#This Row],[Order_Date]],2)&gt;=6,"Weekend","Weekday")</f>
        <v>Weekend</v>
      </c>
      <c r="H8259" s="2" t="str">
        <f>TEXT(Table1[[#This Row],[Order_Date]],"mmmm")</f>
        <v>December</v>
      </c>
      <c r="I8259" s="8">
        <f>MONTH(Table1[[#This Row],[Order_Date]])</f>
        <v>12</v>
      </c>
      <c r="J8259" s="8">
        <v>4</v>
      </c>
      <c r="K8259" s="1">
        <v>4234.8100000000004</v>
      </c>
      <c r="L8259" s="1">
        <v>15</v>
      </c>
      <c r="M8259" s="1">
        <v>14398.35</v>
      </c>
      <c r="N8259" s="1">
        <f>(Table1[[#This Row],[Quantity]]*Table1[[#This Row],[Unit_Price]])*(1-Table1[[#This Row],[Discount_%]]/100)</f>
        <v>14398.354000000001</v>
      </c>
      <c r="O8259" s="1">
        <v>9033.5</v>
      </c>
      <c r="P8259" s="1">
        <v>5364.85</v>
      </c>
      <c r="Q8259">
        <f>Table1[[#This Row],[Revenue]]-Table1[[#This Row],[Cost]]</f>
        <v>5364.85</v>
      </c>
      <c r="R8259" s="6">
        <f>Table1[[#This Row],[Profit]]/Table1[[#This Row],[Revenue]]</f>
        <v>0.37260172172505879</v>
      </c>
    </row>
    <row r="8260" spans="1:18" x14ac:dyDescent="0.45">
      <c r="A8260" s="4" t="s">
        <v>13689</v>
      </c>
      <c r="B8260" s="4" t="s">
        <v>13690</v>
      </c>
      <c r="C8260" s="4" t="s">
        <v>20</v>
      </c>
      <c r="D8260" s="4" t="s">
        <v>57</v>
      </c>
      <c r="E8260" s="4" t="s">
        <v>22</v>
      </c>
      <c r="F8260" s="5">
        <v>45570</v>
      </c>
      <c r="G8260" s="4" t="str">
        <f>IF(WEEKDAY(Table1[[#This Row],[Order_Date]],2)&gt;=6,"Weekend","Weekday")</f>
        <v>Weekend</v>
      </c>
      <c r="H8260" s="5" t="str">
        <f>TEXT(Table1[[#This Row],[Order_Date]],"mmmm")</f>
        <v>October</v>
      </c>
      <c r="I8260" s="7">
        <f>MONTH(Table1[[#This Row],[Order_Date]])</f>
        <v>10</v>
      </c>
      <c r="J8260" s="7">
        <v>1</v>
      </c>
      <c r="K8260" s="4">
        <v>539.91</v>
      </c>
      <c r="L8260" s="4">
        <v>5</v>
      </c>
      <c r="M8260" s="4">
        <v>512.91</v>
      </c>
      <c r="N8260" s="4">
        <f>(Table1[[#This Row],[Quantity]]*Table1[[#This Row],[Unit_Price]])*(1-Table1[[#This Row],[Discount_%]]/100)</f>
        <v>512.91449999999998</v>
      </c>
      <c r="O8260" s="4">
        <v>374.22</v>
      </c>
      <c r="P8260" s="4">
        <v>138.69</v>
      </c>
      <c r="Q8260">
        <f>Table1[[#This Row],[Revenue]]-Table1[[#This Row],[Cost]]</f>
        <v>138.68999999999994</v>
      </c>
      <c r="R8260" s="6">
        <f>Table1[[#This Row],[Profit]]/Table1[[#This Row],[Revenue]]</f>
        <v>0.27039831549394633</v>
      </c>
    </row>
    <row r="8261" spans="1:18" x14ac:dyDescent="0.45">
      <c r="A8261" s="1" t="s">
        <v>13691</v>
      </c>
      <c r="B8261" s="1" t="s">
        <v>10744</v>
      </c>
      <c r="C8261" s="1" t="s">
        <v>2</v>
      </c>
      <c r="D8261" s="1" t="s">
        <v>3</v>
      </c>
      <c r="E8261" s="1" t="s">
        <v>4</v>
      </c>
      <c r="F8261" s="2">
        <v>45368</v>
      </c>
      <c r="G8261" s="1" t="str">
        <f>IF(WEEKDAY(Table1[[#This Row],[Order_Date]],2)&gt;=6,"Weekend","Weekday")</f>
        <v>Weekend</v>
      </c>
      <c r="H8261" s="2" t="str">
        <f>TEXT(Table1[[#This Row],[Order_Date]],"mmmm")</f>
        <v>March</v>
      </c>
      <c r="I8261" s="8">
        <f>MONTH(Table1[[#This Row],[Order_Date]])</f>
        <v>3</v>
      </c>
      <c r="J8261" s="8">
        <v>3</v>
      </c>
      <c r="K8261" s="1">
        <v>201.14</v>
      </c>
      <c r="L8261" s="1">
        <v>5</v>
      </c>
      <c r="M8261" s="1">
        <v>573.25</v>
      </c>
      <c r="N8261" s="1">
        <f>(Table1[[#This Row],[Quantity]]*Table1[[#This Row],[Unit_Price]])*(1-Table1[[#This Row],[Discount_%]]/100)</f>
        <v>573.24899999999991</v>
      </c>
      <c r="O8261" s="1">
        <v>390.51</v>
      </c>
      <c r="P8261" s="1">
        <v>182.74</v>
      </c>
      <c r="Q8261">
        <f>Table1[[#This Row],[Revenue]]-Table1[[#This Row],[Cost]]</f>
        <v>182.74</v>
      </c>
      <c r="R8261" s="6">
        <f>Table1[[#This Row],[Profit]]/Table1[[#This Row],[Revenue]]</f>
        <v>0.31877889228085476</v>
      </c>
    </row>
    <row r="8262" spans="1:18" x14ac:dyDescent="0.45">
      <c r="A8262" s="4" t="s">
        <v>13692</v>
      </c>
      <c r="B8262" s="4" t="s">
        <v>1855</v>
      </c>
      <c r="C8262" s="4" t="s">
        <v>20</v>
      </c>
      <c r="D8262" s="4" t="s">
        <v>57</v>
      </c>
      <c r="E8262" s="4" t="s">
        <v>14</v>
      </c>
      <c r="F8262" s="5">
        <v>45771</v>
      </c>
      <c r="G8262" s="4" t="str">
        <f>IF(WEEKDAY(Table1[[#This Row],[Order_Date]],2)&gt;=6,"Weekend","Weekday")</f>
        <v>Weekday</v>
      </c>
      <c r="H8262" s="5" t="str">
        <f>TEXT(Table1[[#This Row],[Order_Date]],"mmmm")</f>
        <v>April</v>
      </c>
      <c r="I8262" s="7">
        <f>MONTH(Table1[[#This Row],[Order_Date]])</f>
        <v>4</v>
      </c>
      <c r="J8262" s="7">
        <v>3</v>
      </c>
      <c r="K8262" s="4">
        <v>4782.1000000000004</v>
      </c>
      <c r="L8262" s="4">
        <v>15</v>
      </c>
      <c r="M8262" s="4">
        <v>12194.36</v>
      </c>
      <c r="N8262" s="4">
        <f>(Table1[[#This Row],[Quantity]]*Table1[[#This Row],[Unit_Price]])*(1-Table1[[#This Row],[Discount_%]]/100)</f>
        <v>12194.355000000001</v>
      </c>
      <c r="O8262" s="4">
        <v>7329.16</v>
      </c>
      <c r="P8262" s="4">
        <v>4865.2</v>
      </c>
      <c r="Q8262">
        <f>Table1[[#This Row],[Revenue]]-Table1[[#This Row],[Cost]]</f>
        <v>4865.2000000000007</v>
      </c>
      <c r="R8262" s="6">
        <f>Table1[[#This Row],[Profit]]/Table1[[#This Row],[Revenue]]</f>
        <v>0.39897132772855642</v>
      </c>
    </row>
    <row r="8263" spans="1:18" x14ac:dyDescent="0.45">
      <c r="A8263" s="1" t="s">
        <v>13693</v>
      </c>
      <c r="B8263" s="1" t="s">
        <v>4897</v>
      </c>
      <c r="C8263" s="1" t="s">
        <v>28</v>
      </c>
      <c r="D8263" s="1" t="s">
        <v>85</v>
      </c>
      <c r="E8263" s="1" t="s">
        <v>14</v>
      </c>
      <c r="F8263" s="2">
        <v>45531</v>
      </c>
      <c r="G8263" s="1" t="str">
        <f>IF(WEEKDAY(Table1[[#This Row],[Order_Date]],2)&gt;=6,"Weekend","Weekday")</f>
        <v>Weekday</v>
      </c>
      <c r="H8263" s="2" t="str">
        <f>TEXT(Table1[[#This Row],[Order_Date]],"mmmm")</f>
        <v>August</v>
      </c>
      <c r="I8263" s="8">
        <f>MONTH(Table1[[#This Row],[Order_Date]])</f>
        <v>8</v>
      </c>
      <c r="J8263" s="8">
        <v>5</v>
      </c>
      <c r="K8263" s="1">
        <v>577.26</v>
      </c>
      <c r="L8263" s="1">
        <v>15</v>
      </c>
      <c r="M8263" s="1">
        <v>2453.36</v>
      </c>
      <c r="N8263" s="1">
        <f>(Table1[[#This Row],[Quantity]]*Table1[[#This Row],[Unit_Price]])*(1-Table1[[#This Row],[Discount_%]]/100)</f>
        <v>2453.355</v>
      </c>
      <c r="O8263" s="1">
        <v>1588.93</v>
      </c>
      <c r="P8263" s="1">
        <v>864.43</v>
      </c>
      <c r="Q8263">
        <f>Table1[[#This Row],[Revenue]]-Table1[[#This Row],[Cost]]</f>
        <v>864.43000000000006</v>
      </c>
      <c r="R8263" s="6">
        <f>Table1[[#This Row],[Profit]]/Table1[[#This Row],[Revenue]]</f>
        <v>0.35234535494179409</v>
      </c>
    </row>
    <row r="8264" spans="1:18" x14ac:dyDescent="0.45">
      <c r="A8264" s="4" t="s">
        <v>13694</v>
      </c>
      <c r="B8264" s="4" t="s">
        <v>13695</v>
      </c>
      <c r="C8264" s="4" t="s">
        <v>12</v>
      </c>
      <c r="D8264" s="4" t="s">
        <v>41</v>
      </c>
      <c r="E8264" s="4" t="s">
        <v>4</v>
      </c>
      <c r="F8264" s="5">
        <v>46013</v>
      </c>
      <c r="G8264" s="4" t="str">
        <f>IF(WEEKDAY(Table1[[#This Row],[Order_Date]],2)&gt;=6,"Weekend","Weekday")</f>
        <v>Weekday</v>
      </c>
      <c r="H8264" s="5" t="str">
        <f>TEXT(Table1[[#This Row],[Order_Date]],"mmmm")</f>
        <v>December</v>
      </c>
      <c r="I8264" s="7">
        <f>MONTH(Table1[[#This Row],[Order_Date]])</f>
        <v>12</v>
      </c>
      <c r="J8264" s="7">
        <v>2</v>
      </c>
      <c r="K8264" s="4">
        <v>1280.73</v>
      </c>
      <c r="L8264" s="4">
        <v>10</v>
      </c>
      <c r="M8264" s="4">
        <v>2305.31</v>
      </c>
      <c r="N8264" s="4">
        <f>(Table1[[#This Row],[Quantity]]*Table1[[#This Row],[Unit_Price]])*(1-Table1[[#This Row],[Discount_%]]/100)</f>
        <v>2305.3140000000003</v>
      </c>
      <c r="O8264" s="4">
        <v>1513.6</v>
      </c>
      <c r="P8264" s="4">
        <v>791.71</v>
      </c>
      <c r="Q8264">
        <f>Table1[[#This Row],[Revenue]]-Table1[[#This Row],[Cost]]</f>
        <v>791.71</v>
      </c>
      <c r="R8264" s="6">
        <f>Table1[[#This Row],[Profit]]/Table1[[#This Row],[Revenue]]</f>
        <v>0.34342886639974668</v>
      </c>
    </row>
    <row r="8265" spans="1:18" x14ac:dyDescent="0.45">
      <c r="A8265" s="1" t="s">
        <v>13696</v>
      </c>
      <c r="B8265" s="1" t="s">
        <v>5607</v>
      </c>
      <c r="C8265" s="1" t="s">
        <v>28</v>
      </c>
      <c r="D8265" s="1" t="s">
        <v>29</v>
      </c>
      <c r="E8265" s="1" t="s">
        <v>4</v>
      </c>
      <c r="F8265" s="2">
        <v>45438</v>
      </c>
      <c r="G8265" s="1" t="str">
        <f>IF(WEEKDAY(Table1[[#This Row],[Order_Date]],2)&gt;=6,"Weekend","Weekday")</f>
        <v>Weekend</v>
      </c>
      <c r="H8265" s="2" t="str">
        <f>TEXT(Table1[[#This Row],[Order_Date]],"mmmm")</f>
        <v>May</v>
      </c>
      <c r="I8265" s="8">
        <f>MONTH(Table1[[#This Row],[Order_Date]])</f>
        <v>5</v>
      </c>
      <c r="J8265" s="8">
        <v>2</v>
      </c>
      <c r="K8265" s="1">
        <v>4140.82</v>
      </c>
      <c r="L8265" s="1">
        <v>20</v>
      </c>
      <c r="M8265" s="1">
        <v>6625.31</v>
      </c>
      <c r="N8265" s="1">
        <f>(Table1[[#This Row],[Quantity]]*Table1[[#This Row],[Unit_Price]])*(1-Table1[[#This Row],[Discount_%]]/100)</f>
        <v>6625.3119999999999</v>
      </c>
      <c r="O8265" s="1">
        <v>4845.6400000000003</v>
      </c>
      <c r="P8265" s="1">
        <v>1779.67</v>
      </c>
      <c r="Q8265">
        <f>Table1[[#This Row],[Revenue]]-Table1[[#This Row],[Cost]]</f>
        <v>1779.67</v>
      </c>
      <c r="R8265" s="6">
        <f>Table1[[#This Row],[Profit]]/Table1[[#This Row],[Revenue]]</f>
        <v>0.26861686472029234</v>
      </c>
    </row>
    <row r="8266" spans="1:18" x14ac:dyDescent="0.45">
      <c r="A8266" s="4" t="s">
        <v>13697</v>
      </c>
      <c r="B8266" s="4" t="s">
        <v>433</v>
      </c>
      <c r="C8266" s="4" t="s">
        <v>2</v>
      </c>
      <c r="D8266" s="4" t="s">
        <v>65</v>
      </c>
      <c r="E8266" s="4" t="s">
        <v>22</v>
      </c>
      <c r="F8266" s="5">
        <v>45975</v>
      </c>
      <c r="G8266" s="4" t="str">
        <f>IF(WEEKDAY(Table1[[#This Row],[Order_Date]],2)&gt;=6,"Weekend","Weekday")</f>
        <v>Weekday</v>
      </c>
      <c r="H8266" s="5" t="str">
        <f>TEXT(Table1[[#This Row],[Order_Date]],"mmmm")</f>
        <v>November</v>
      </c>
      <c r="I8266" s="7">
        <f>MONTH(Table1[[#This Row],[Order_Date]])</f>
        <v>11</v>
      </c>
      <c r="J8266" s="7">
        <v>5</v>
      </c>
      <c r="K8266" s="4">
        <v>795.46</v>
      </c>
      <c r="L8266" s="4">
        <v>10</v>
      </c>
      <c r="M8266" s="4">
        <v>3579.57</v>
      </c>
      <c r="N8266" s="4">
        <f>(Table1[[#This Row],[Quantity]]*Table1[[#This Row],[Unit_Price]])*(1-Table1[[#This Row],[Discount_%]]/100)</f>
        <v>3579.57</v>
      </c>
      <c r="O8266" s="4">
        <v>2781.11</v>
      </c>
      <c r="P8266" s="4">
        <v>798.46</v>
      </c>
      <c r="Q8266">
        <f>Table1[[#This Row],[Revenue]]-Table1[[#This Row],[Cost]]</f>
        <v>798.46</v>
      </c>
      <c r="R8266" s="6">
        <f>Table1[[#This Row],[Profit]]/Table1[[#This Row],[Revenue]]</f>
        <v>0.22306031171341809</v>
      </c>
    </row>
    <row r="8267" spans="1:18" x14ac:dyDescent="0.45">
      <c r="A8267" s="1" t="s">
        <v>13698</v>
      </c>
      <c r="B8267" s="1" t="s">
        <v>8908</v>
      </c>
      <c r="C8267" s="1" t="s">
        <v>20</v>
      </c>
      <c r="D8267" s="1" t="s">
        <v>21</v>
      </c>
      <c r="E8267" s="1" t="s">
        <v>14</v>
      </c>
      <c r="F8267" s="2">
        <v>45756</v>
      </c>
      <c r="G8267" s="1" t="str">
        <f>IF(WEEKDAY(Table1[[#This Row],[Order_Date]],2)&gt;=6,"Weekend","Weekday")</f>
        <v>Weekday</v>
      </c>
      <c r="H8267" s="2" t="str">
        <f>TEXT(Table1[[#This Row],[Order_Date]],"mmmm")</f>
        <v>April</v>
      </c>
      <c r="I8267" s="8">
        <f>MONTH(Table1[[#This Row],[Order_Date]])</f>
        <v>4</v>
      </c>
      <c r="J8267" s="8">
        <v>1</v>
      </c>
      <c r="K8267" s="1">
        <v>1462.14</v>
      </c>
      <c r="L8267" s="1">
        <v>20</v>
      </c>
      <c r="M8267" s="1">
        <v>1169.71</v>
      </c>
      <c r="N8267" s="1">
        <f>(Table1[[#This Row],[Quantity]]*Table1[[#This Row],[Unit_Price]])*(1-Table1[[#This Row],[Discount_%]]/100)</f>
        <v>1169.7120000000002</v>
      </c>
      <c r="O8267" s="1">
        <v>754.58</v>
      </c>
      <c r="P8267" s="1">
        <v>415.13</v>
      </c>
      <c r="Q8267">
        <f>Table1[[#This Row],[Revenue]]-Table1[[#This Row],[Cost]]</f>
        <v>415.13</v>
      </c>
      <c r="R8267" s="6">
        <f>Table1[[#This Row],[Profit]]/Table1[[#This Row],[Revenue]]</f>
        <v>0.35489993246189228</v>
      </c>
    </row>
    <row r="8268" spans="1:18" x14ac:dyDescent="0.45">
      <c r="A8268" s="4" t="s">
        <v>13699</v>
      </c>
      <c r="B8268" s="4" t="s">
        <v>13700</v>
      </c>
      <c r="C8268" s="4" t="s">
        <v>20</v>
      </c>
      <c r="D8268" s="4" t="s">
        <v>21</v>
      </c>
      <c r="E8268" s="4" t="s">
        <v>14</v>
      </c>
      <c r="F8268" s="5">
        <v>45845</v>
      </c>
      <c r="G8268" s="4" t="str">
        <f>IF(WEEKDAY(Table1[[#This Row],[Order_Date]],2)&gt;=6,"Weekend","Weekday")</f>
        <v>Weekday</v>
      </c>
      <c r="H8268" s="5" t="str">
        <f>TEXT(Table1[[#This Row],[Order_Date]],"mmmm")</f>
        <v>July</v>
      </c>
      <c r="I8268" s="7">
        <f>MONTH(Table1[[#This Row],[Order_Date]])</f>
        <v>7</v>
      </c>
      <c r="J8268" s="7">
        <v>3</v>
      </c>
      <c r="K8268" s="4">
        <v>869.44</v>
      </c>
      <c r="L8268" s="4">
        <v>0</v>
      </c>
      <c r="M8268" s="4">
        <v>2608.3200000000002</v>
      </c>
      <c r="N8268" s="4">
        <f>(Table1[[#This Row],[Quantity]]*Table1[[#This Row],[Unit_Price]])*(1-Table1[[#This Row],[Discount_%]]/100)</f>
        <v>2608.3200000000002</v>
      </c>
      <c r="O8268" s="4">
        <v>2146.77</v>
      </c>
      <c r="P8268" s="4">
        <v>461.55</v>
      </c>
      <c r="Q8268">
        <f>Table1[[#This Row],[Revenue]]-Table1[[#This Row],[Cost]]</f>
        <v>461.55000000000018</v>
      </c>
      <c r="R8268" s="6">
        <f>Table1[[#This Row],[Profit]]/Table1[[#This Row],[Revenue]]</f>
        <v>0.17695298122929701</v>
      </c>
    </row>
    <row r="8269" spans="1:18" x14ac:dyDescent="0.45">
      <c r="A8269" s="1" t="s">
        <v>13701</v>
      </c>
      <c r="B8269" s="1" t="s">
        <v>13702</v>
      </c>
      <c r="C8269" s="1" t="s">
        <v>28</v>
      </c>
      <c r="D8269" s="1" t="s">
        <v>35</v>
      </c>
      <c r="E8269" s="1" t="s">
        <v>14</v>
      </c>
      <c r="F8269" s="2">
        <v>45581</v>
      </c>
      <c r="G8269" s="1" t="str">
        <f>IF(WEEKDAY(Table1[[#This Row],[Order_Date]],2)&gt;=6,"Weekend","Weekday")</f>
        <v>Weekday</v>
      </c>
      <c r="H8269" s="2" t="str">
        <f>TEXT(Table1[[#This Row],[Order_Date]],"mmmm")</f>
        <v>October</v>
      </c>
      <c r="I8269" s="8">
        <f>MONTH(Table1[[#This Row],[Order_Date]])</f>
        <v>10</v>
      </c>
      <c r="J8269" s="8">
        <v>4</v>
      </c>
      <c r="K8269" s="1">
        <v>941.87</v>
      </c>
      <c r="L8269" s="1">
        <v>0</v>
      </c>
      <c r="M8269" s="1">
        <v>3767.48</v>
      </c>
      <c r="N8269" s="1">
        <f>(Table1[[#This Row],[Quantity]]*Table1[[#This Row],[Unit_Price]])*(1-Table1[[#This Row],[Discount_%]]/100)</f>
        <v>3767.48</v>
      </c>
      <c r="O8269" s="1">
        <v>3185.03</v>
      </c>
      <c r="P8269" s="1">
        <v>582.45000000000005</v>
      </c>
      <c r="Q8269">
        <f>Table1[[#This Row],[Revenue]]-Table1[[#This Row],[Cost]]</f>
        <v>582.44999999999982</v>
      </c>
      <c r="R8269" s="6">
        <f>Table1[[#This Row],[Profit]]/Table1[[#This Row],[Revenue]]</f>
        <v>0.15459936084597664</v>
      </c>
    </row>
    <row r="8270" spans="1:18" x14ac:dyDescent="0.45">
      <c r="A8270" s="4" t="s">
        <v>13703</v>
      </c>
      <c r="B8270" s="4" t="s">
        <v>13704</v>
      </c>
      <c r="C8270" s="4" t="s">
        <v>7</v>
      </c>
      <c r="D8270" s="4" t="s">
        <v>46</v>
      </c>
      <c r="E8270" s="4" t="s">
        <v>4</v>
      </c>
      <c r="F8270" s="5">
        <v>45892</v>
      </c>
      <c r="G8270" s="4" t="str">
        <f>IF(WEEKDAY(Table1[[#This Row],[Order_Date]],2)&gt;=6,"Weekend","Weekday")</f>
        <v>Weekend</v>
      </c>
      <c r="H8270" s="5" t="str">
        <f>TEXT(Table1[[#This Row],[Order_Date]],"mmmm")</f>
        <v>August</v>
      </c>
      <c r="I8270" s="7">
        <f>MONTH(Table1[[#This Row],[Order_Date]])</f>
        <v>8</v>
      </c>
      <c r="J8270" s="7">
        <v>5</v>
      </c>
      <c r="K8270" s="4">
        <v>973.27</v>
      </c>
      <c r="L8270" s="4">
        <v>15</v>
      </c>
      <c r="M8270" s="4">
        <v>4136.3999999999996</v>
      </c>
      <c r="N8270" s="4">
        <f>(Table1[[#This Row],[Quantity]]*Table1[[#This Row],[Unit_Price]])*(1-Table1[[#This Row],[Discount_%]]/100)</f>
        <v>4136.3975</v>
      </c>
      <c r="O8270" s="4">
        <v>3328.74</v>
      </c>
      <c r="P8270" s="4">
        <v>807.66</v>
      </c>
      <c r="Q8270">
        <f>Table1[[#This Row],[Revenue]]-Table1[[#This Row],[Cost]]</f>
        <v>807.65999999999985</v>
      </c>
      <c r="R8270" s="6">
        <f>Table1[[#This Row],[Profit]]/Table1[[#This Row],[Revenue]]</f>
        <v>0.19525674499564841</v>
      </c>
    </row>
    <row r="8271" spans="1:18" x14ac:dyDescent="0.45">
      <c r="A8271" s="1" t="s">
        <v>13705</v>
      </c>
      <c r="B8271" s="1" t="s">
        <v>4023</v>
      </c>
      <c r="C8271" s="1" t="s">
        <v>7</v>
      </c>
      <c r="D8271" s="1" t="s">
        <v>71</v>
      </c>
      <c r="E8271" s="1" t="s">
        <v>22</v>
      </c>
      <c r="F8271" s="2">
        <v>45543</v>
      </c>
      <c r="G8271" s="1" t="str">
        <f>IF(WEEKDAY(Table1[[#This Row],[Order_Date]],2)&gt;=6,"Weekend","Weekday")</f>
        <v>Weekend</v>
      </c>
      <c r="H8271" s="2" t="str">
        <f>TEXT(Table1[[#This Row],[Order_Date]],"mmmm")</f>
        <v>September</v>
      </c>
      <c r="I8271" s="8">
        <f>MONTH(Table1[[#This Row],[Order_Date]])</f>
        <v>9</v>
      </c>
      <c r="J8271" s="8">
        <v>4</v>
      </c>
      <c r="K8271" s="1">
        <v>1782.82</v>
      </c>
      <c r="L8271" s="1">
        <v>20</v>
      </c>
      <c r="M8271" s="1">
        <v>5705.02</v>
      </c>
      <c r="N8271" s="1">
        <f>(Table1[[#This Row],[Quantity]]*Table1[[#This Row],[Unit_Price]])*(1-Table1[[#This Row],[Discount_%]]/100)</f>
        <v>5705.0240000000003</v>
      </c>
      <c r="O8271" s="1">
        <v>4509.2700000000004</v>
      </c>
      <c r="P8271" s="1">
        <v>1195.75</v>
      </c>
      <c r="Q8271">
        <f>Table1[[#This Row],[Revenue]]-Table1[[#This Row],[Cost]]</f>
        <v>1195.75</v>
      </c>
      <c r="R8271" s="6">
        <f>Table1[[#This Row],[Profit]]/Table1[[#This Row],[Revenue]]</f>
        <v>0.209596110092515</v>
      </c>
    </row>
    <row r="8272" spans="1:18" x14ac:dyDescent="0.45">
      <c r="A8272" s="4" t="s">
        <v>13706</v>
      </c>
      <c r="B8272" s="4" t="s">
        <v>12710</v>
      </c>
      <c r="C8272" s="4" t="s">
        <v>12</v>
      </c>
      <c r="D8272" s="4" t="s">
        <v>38</v>
      </c>
      <c r="E8272" s="4" t="s">
        <v>9</v>
      </c>
      <c r="F8272" s="5">
        <v>45843</v>
      </c>
      <c r="G8272" s="4" t="str">
        <f>IF(WEEKDAY(Table1[[#This Row],[Order_Date]],2)&gt;=6,"Weekend","Weekday")</f>
        <v>Weekend</v>
      </c>
      <c r="H8272" s="5" t="str">
        <f>TEXT(Table1[[#This Row],[Order_Date]],"mmmm")</f>
        <v>July</v>
      </c>
      <c r="I8272" s="7">
        <f>MONTH(Table1[[#This Row],[Order_Date]])</f>
        <v>7</v>
      </c>
      <c r="J8272" s="7">
        <v>3</v>
      </c>
      <c r="K8272" s="4">
        <v>434.34</v>
      </c>
      <c r="L8272" s="4">
        <v>20</v>
      </c>
      <c r="M8272" s="4">
        <v>1042.42</v>
      </c>
      <c r="N8272" s="4">
        <f>(Table1[[#This Row],[Quantity]]*Table1[[#This Row],[Unit_Price]])*(1-Table1[[#This Row],[Discount_%]]/100)</f>
        <v>1042.4159999999999</v>
      </c>
      <c r="O8272" s="4">
        <v>830.11</v>
      </c>
      <c r="P8272" s="4">
        <v>212.31</v>
      </c>
      <c r="Q8272">
        <f>Table1[[#This Row],[Revenue]]-Table1[[#This Row],[Cost]]</f>
        <v>212.31000000000006</v>
      </c>
      <c r="R8272" s="6">
        <f>Table1[[#This Row],[Profit]]/Table1[[#This Row],[Revenue]]</f>
        <v>0.20367030563496477</v>
      </c>
    </row>
    <row r="8273" spans="1:18" x14ac:dyDescent="0.45">
      <c r="A8273" s="1" t="s">
        <v>13707</v>
      </c>
      <c r="B8273" s="1" t="s">
        <v>4916</v>
      </c>
      <c r="C8273" s="1" t="s">
        <v>12</v>
      </c>
      <c r="D8273" s="1" t="s">
        <v>111</v>
      </c>
      <c r="E8273" s="1" t="s">
        <v>4</v>
      </c>
      <c r="F8273" s="2">
        <v>45350</v>
      </c>
      <c r="G8273" s="1" t="str">
        <f>IF(WEEKDAY(Table1[[#This Row],[Order_Date]],2)&gt;=6,"Weekend","Weekday")</f>
        <v>Weekday</v>
      </c>
      <c r="H8273" s="2" t="str">
        <f>TEXT(Table1[[#This Row],[Order_Date]],"mmmm")</f>
        <v>February</v>
      </c>
      <c r="I8273" s="8">
        <f>MONTH(Table1[[#This Row],[Order_Date]])</f>
        <v>2</v>
      </c>
      <c r="J8273" s="8">
        <v>1</v>
      </c>
      <c r="K8273" s="1">
        <v>2535.4</v>
      </c>
      <c r="L8273" s="1">
        <v>20</v>
      </c>
      <c r="M8273" s="1">
        <v>2028.32</v>
      </c>
      <c r="N8273" s="1">
        <f>(Table1[[#This Row],[Quantity]]*Table1[[#This Row],[Unit_Price]])*(1-Table1[[#This Row],[Discount_%]]/100)</f>
        <v>2028.3200000000002</v>
      </c>
      <c r="O8273" s="1">
        <v>1416.44</v>
      </c>
      <c r="P8273" s="1">
        <v>611.88</v>
      </c>
      <c r="Q8273">
        <f>Table1[[#This Row],[Revenue]]-Table1[[#This Row],[Cost]]</f>
        <v>611.87999999999988</v>
      </c>
      <c r="R8273" s="6">
        <f>Table1[[#This Row],[Profit]]/Table1[[#This Row],[Revenue]]</f>
        <v>0.30166837579869055</v>
      </c>
    </row>
    <row r="8274" spans="1:18" x14ac:dyDescent="0.45">
      <c r="A8274" s="4" t="s">
        <v>13708</v>
      </c>
      <c r="B8274" s="4" t="s">
        <v>9895</v>
      </c>
      <c r="C8274" s="4" t="s">
        <v>2</v>
      </c>
      <c r="D8274" s="4" t="s">
        <v>65</v>
      </c>
      <c r="E8274" s="4" t="s">
        <v>4</v>
      </c>
      <c r="F8274" s="5">
        <v>45473</v>
      </c>
      <c r="G8274" s="4" t="str">
        <f>IF(WEEKDAY(Table1[[#This Row],[Order_Date]],2)&gt;=6,"Weekend","Weekday")</f>
        <v>Weekend</v>
      </c>
      <c r="H8274" s="5" t="str">
        <f>TEXT(Table1[[#This Row],[Order_Date]],"mmmm")</f>
        <v>June</v>
      </c>
      <c r="I8274" s="7">
        <f>MONTH(Table1[[#This Row],[Order_Date]])</f>
        <v>6</v>
      </c>
      <c r="J8274" s="7">
        <v>4</v>
      </c>
      <c r="K8274" s="4">
        <v>1776.16</v>
      </c>
      <c r="L8274" s="4">
        <v>0</v>
      </c>
      <c r="M8274" s="4">
        <v>7104.64</v>
      </c>
      <c r="N8274" s="4">
        <f>(Table1[[#This Row],[Quantity]]*Table1[[#This Row],[Unit_Price]])*(1-Table1[[#This Row],[Discount_%]]/100)</f>
        <v>7104.64</v>
      </c>
      <c r="O8274" s="4">
        <v>5379.76</v>
      </c>
      <c r="P8274" s="4">
        <v>1724.88</v>
      </c>
      <c r="Q8274">
        <f>Table1[[#This Row],[Revenue]]-Table1[[#This Row],[Cost]]</f>
        <v>1724.88</v>
      </c>
      <c r="R8274" s="6">
        <f>Table1[[#This Row],[Profit]]/Table1[[#This Row],[Revenue]]</f>
        <v>0.24278218178542474</v>
      </c>
    </row>
    <row r="8275" spans="1:18" x14ac:dyDescent="0.45">
      <c r="A8275" s="1" t="s">
        <v>13709</v>
      </c>
      <c r="B8275" s="1" t="s">
        <v>1386</v>
      </c>
      <c r="C8275" s="1" t="s">
        <v>12</v>
      </c>
      <c r="D8275" s="1" t="s">
        <v>32</v>
      </c>
      <c r="E8275" s="1" t="s">
        <v>14</v>
      </c>
      <c r="F8275" s="2">
        <v>45647</v>
      </c>
      <c r="G8275" s="1" t="str">
        <f>IF(WEEKDAY(Table1[[#This Row],[Order_Date]],2)&gt;=6,"Weekend","Weekday")</f>
        <v>Weekend</v>
      </c>
      <c r="H8275" s="2" t="str">
        <f>TEXT(Table1[[#This Row],[Order_Date]],"mmmm")</f>
        <v>December</v>
      </c>
      <c r="I8275" s="8">
        <f>MONTH(Table1[[#This Row],[Order_Date]])</f>
        <v>12</v>
      </c>
      <c r="J8275" s="8">
        <v>4</v>
      </c>
      <c r="K8275" s="1">
        <v>3055.03</v>
      </c>
      <c r="L8275" s="1">
        <v>5</v>
      </c>
      <c r="M8275" s="1">
        <v>11609.11</v>
      </c>
      <c r="N8275" s="1">
        <f>(Table1[[#This Row],[Quantity]]*Table1[[#This Row],[Unit_Price]])*(1-Table1[[#This Row],[Discount_%]]/100)</f>
        <v>11609.114</v>
      </c>
      <c r="O8275" s="1">
        <v>9041.74</v>
      </c>
      <c r="P8275" s="1">
        <v>2567.37</v>
      </c>
      <c r="Q8275">
        <f>Table1[[#This Row],[Revenue]]-Table1[[#This Row],[Cost]]</f>
        <v>2567.3700000000008</v>
      </c>
      <c r="R8275" s="6">
        <f>Table1[[#This Row],[Profit]]/Table1[[#This Row],[Revenue]]</f>
        <v>0.22115131995475965</v>
      </c>
    </row>
    <row r="8276" spans="1:18" x14ac:dyDescent="0.45">
      <c r="A8276" s="4" t="s">
        <v>13710</v>
      </c>
      <c r="B8276" s="4" t="s">
        <v>13711</v>
      </c>
      <c r="C8276" s="4" t="s">
        <v>12</v>
      </c>
      <c r="D8276" s="4" t="s">
        <v>32</v>
      </c>
      <c r="E8276" s="4" t="s">
        <v>14</v>
      </c>
      <c r="F8276" s="5">
        <v>45644</v>
      </c>
      <c r="G8276" s="4" t="str">
        <f>IF(WEEKDAY(Table1[[#This Row],[Order_Date]],2)&gt;=6,"Weekend","Weekday")</f>
        <v>Weekday</v>
      </c>
      <c r="H8276" s="5" t="str">
        <f>TEXT(Table1[[#This Row],[Order_Date]],"mmmm")</f>
        <v>December</v>
      </c>
      <c r="I8276" s="7">
        <f>MONTH(Table1[[#This Row],[Order_Date]])</f>
        <v>12</v>
      </c>
      <c r="J8276" s="7">
        <v>5</v>
      </c>
      <c r="K8276" s="4">
        <v>817.84</v>
      </c>
      <c r="L8276" s="4">
        <v>10</v>
      </c>
      <c r="M8276" s="4">
        <v>3680.28</v>
      </c>
      <c r="N8276" s="4">
        <f>(Table1[[#This Row],[Quantity]]*Table1[[#This Row],[Unit_Price]])*(1-Table1[[#This Row],[Discount_%]]/100)</f>
        <v>3680.28</v>
      </c>
      <c r="O8276" s="4">
        <v>2448.85</v>
      </c>
      <c r="P8276" s="4">
        <v>1231.43</v>
      </c>
      <c r="Q8276">
        <f>Table1[[#This Row],[Revenue]]-Table1[[#This Row],[Cost]]</f>
        <v>1231.4300000000003</v>
      </c>
      <c r="R8276" s="6">
        <f>Table1[[#This Row],[Profit]]/Table1[[#This Row],[Revenue]]</f>
        <v>0.33460225852380798</v>
      </c>
    </row>
    <row r="8277" spans="1:18" x14ac:dyDescent="0.45">
      <c r="A8277" s="1" t="s">
        <v>13712</v>
      </c>
      <c r="B8277" s="1" t="s">
        <v>3476</v>
      </c>
      <c r="C8277" s="1" t="s">
        <v>28</v>
      </c>
      <c r="D8277" s="1" t="s">
        <v>137</v>
      </c>
      <c r="E8277" s="1" t="s">
        <v>14</v>
      </c>
      <c r="F8277" s="2">
        <v>45327</v>
      </c>
      <c r="G8277" s="1" t="str">
        <f>IF(WEEKDAY(Table1[[#This Row],[Order_Date]],2)&gt;=6,"Weekend","Weekday")</f>
        <v>Weekday</v>
      </c>
      <c r="H8277" s="2" t="str">
        <f>TEXT(Table1[[#This Row],[Order_Date]],"mmmm")</f>
        <v>February</v>
      </c>
      <c r="I8277" s="8">
        <f>MONTH(Table1[[#This Row],[Order_Date]])</f>
        <v>2</v>
      </c>
      <c r="J8277" s="8">
        <v>1</v>
      </c>
      <c r="K8277" s="1">
        <v>3631.07</v>
      </c>
      <c r="L8277" s="1">
        <v>5</v>
      </c>
      <c r="M8277" s="1">
        <v>3449.52</v>
      </c>
      <c r="N8277" s="1">
        <f>(Table1[[#This Row],[Quantity]]*Table1[[#This Row],[Unit_Price]])*(1-Table1[[#This Row],[Discount_%]]/100)</f>
        <v>3449.5165000000002</v>
      </c>
      <c r="O8277" s="1">
        <v>2695</v>
      </c>
      <c r="P8277" s="1">
        <v>754.52</v>
      </c>
      <c r="Q8277">
        <f>Table1[[#This Row],[Revenue]]-Table1[[#This Row],[Cost]]</f>
        <v>754.52</v>
      </c>
      <c r="R8277" s="6">
        <f>Table1[[#This Row],[Profit]]/Table1[[#This Row],[Revenue]]</f>
        <v>0.2187318815371414</v>
      </c>
    </row>
    <row r="8278" spans="1:18" x14ac:dyDescent="0.45">
      <c r="A8278" s="4" t="s">
        <v>13713</v>
      </c>
      <c r="B8278" s="4" t="s">
        <v>13714</v>
      </c>
      <c r="C8278" s="4" t="s">
        <v>28</v>
      </c>
      <c r="D8278" s="4" t="s">
        <v>100</v>
      </c>
      <c r="E8278" s="4" t="s">
        <v>22</v>
      </c>
      <c r="F8278" s="5">
        <v>45553</v>
      </c>
      <c r="G8278" s="4" t="str">
        <f>IF(WEEKDAY(Table1[[#This Row],[Order_Date]],2)&gt;=6,"Weekend","Weekday")</f>
        <v>Weekday</v>
      </c>
      <c r="H8278" s="5" t="str">
        <f>TEXT(Table1[[#This Row],[Order_Date]],"mmmm")</f>
        <v>September</v>
      </c>
      <c r="I8278" s="7">
        <f>MONTH(Table1[[#This Row],[Order_Date]])</f>
        <v>9</v>
      </c>
      <c r="J8278" s="7">
        <v>5</v>
      </c>
      <c r="K8278" s="4">
        <v>1154.1600000000001</v>
      </c>
      <c r="L8278" s="4">
        <v>10</v>
      </c>
      <c r="M8278" s="4">
        <v>5193.72</v>
      </c>
      <c r="N8278" s="4">
        <f>(Table1[[#This Row],[Quantity]]*Table1[[#This Row],[Unit_Price]])*(1-Table1[[#This Row],[Discount_%]]/100)</f>
        <v>5193.72</v>
      </c>
      <c r="O8278" s="4">
        <v>3981.43</v>
      </c>
      <c r="P8278" s="4">
        <v>1212.29</v>
      </c>
      <c r="Q8278">
        <f>Table1[[#This Row],[Revenue]]-Table1[[#This Row],[Cost]]</f>
        <v>1212.2900000000004</v>
      </c>
      <c r="R8278" s="6">
        <f>Table1[[#This Row],[Profit]]/Table1[[#This Row],[Revenue]]</f>
        <v>0.23341458530687059</v>
      </c>
    </row>
    <row r="8279" spans="1:18" x14ac:dyDescent="0.45">
      <c r="A8279" s="1" t="s">
        <v>13715</v>
      </c>
      <c r="B8279" s="1" t="s">
        <v>6503</v>
      </c>
      <c r="C8279" s="1" t="s">
        <v>7</v>
      </c>
      <c r="D8279" s="1" t="s">
        <v>46</v>
      </c>
      <c r="E8279" s="1" t="s">
        <v>4</v>
      </c>
      <c r="F8279" s="2">
        <v>45902</v>
      </c>
      <c r="G8279" s="1" t="str">
        <f>IF(WEEKDAY(Table1[[#This Row],[Order_Date]],2)&gt;=6,"Weekend","Weekday")</f>
        <v>Weekday</v>
      </c>
      <c r="H8279" s="2" t="str">
        <f>TEXT(Table1[[#This Row],[Order_Date]],"mmmm")</f>
        <v>September</v>
      </c>
      <c r="I8279" s="8">
        <f>MONTH(Table1[[#This Row],[Order_Date]])</f>
        <v>9</v>
      </c>
      <c r="J8279" s="8">
        <v>1</v>
      </c>
      <c r="K8279" s="1">
        <v>3341.66</v>
      </c>
      <c r="L8279" s="1">
        <v>20</v>
      </c>
      <c r="M8279" s="1">
        <v>2673.33</v>
      </c>
      <c r="N8279" s="1">
        <f>(Table1[[#This Row],[Quantity]]*Table1[[#This Row],[Unit_Price]])*(1-Table1[[#This Row],[Discount_%]]/100)</f>
        <v>2673.328</v>
      </c>
      <c r="O8279" s="1">
        <v>1933.17</v>
      </c>
      <c r="P8279" s="1">
        <v>740.16</v>
      </c>
      <c r="Q8279">
        <f>Table1[[#This Row],[Revenue]]-Table1[[#This Row],[Cost]]</f>
        <v>740.15999999999985</v>
      </c>
      <c r="R8279" s="6">
        <f>Table1[[#This Row],[Profit]]/Table1[[#This Row],[Revenue]]</f>
        <v>0.27686817564610428</v>
      </c>
    </row>
    <row r="8280" spans="1:18" x14ac:dyDescent="0.45">
      <c r="A8280" s="4" t="s">
        <v>13716</v>
      </c>
      <c r="B8280" s="4" t="s">
        <v>8784</v>
      </c>
      <c r="C8280" s="4" t="s">
        <v>20</v>
      </c>
      <c r="D8280" s="4" t="s">
        <v>21</v>
      </c>
      <c r="E8280" s="4" t="s">
        <v>14</v>
      </c>
      <c r="F8280" s="5">
        <v>45616</v>
      </c>
      <c r="G8280" s="4" t="str">
        <f>IF(WEEKDAY(Table1[[#This Row],[Order_Date]],2)&gt;=6,"Weekend","Weekday")</f>
        <v>Weekday</v>
      </c>
      <c r="H8280" s="5" t="str">
        <f>TEXT(Table1[[#This Row],[Order_Date]],"mmmm")</f>
        <v>November</v>
      </c>
      <c r="I8280" s="7">
        <f>MONTH(Table1[[#This Row],[Order_Date]])</f>
        <v>11</v>
      </c>
      <c r="J8280" s="7">
        <v>2</v>
      </c>
      <c r="K8280" s="4">
        <v>4743.13</v>
      </c>
      <c r="L8280" s="4">
        <v>5</v>
      </c>
      <c r="M8280" s="4">
        <v>9011.9500000000007</v>
      </c>
      <c r="N8280" s="4">
        <f>(Table1[[#This Row],[Quantity]]*Table1[[#This Row],[Unit_Price]])*(1-Table1[[#This Row],[Discount_%]]/100)</f>
        <v>9011.9470000000001</v>
      </c>
      <c r="O8280" s="4">
        <v>6551.9</v>
      </c>
      <c r="P8280" s="4">
        <v>2460.0500000000002</v>
      </c>
      <c r="Q8280">
        <f>Table1[[#This Row],[Revenue]]-Table1[[#This Row],[Cost]]</f>
        <v>2460.0500000000011</v>
      </c>
      <c r="R8280" s="6">
        <f>Table1[[#This Row],[Profit]]/Table1[[#This Row],[Revenue]]</f>
        <v>0.27297643684219286</v>
      </c>
    </row>
    <row r="8281" spans="1:18" x14ac:dyDescent="0.45">
      <c r="A8281" s="1" t="s">
        <v>13717</v>
      </c>
      <c r="B8281" s="1" t="s">
        <v>13718</v>
      </c>
      <c r="C8281" s="1" t="s">
        <v>28</v>
      </c>
      <c r="D8281" s="1" t="s">
        <v>137</v>
      </c>
      <c r="E8281" s="1" t="s">
        <v>9</v>
      </c>
      <c r="F8281" s="2">
        <v>45971</v>
      </c>
      <c r="G8281" s="1" t="str">
        <f>IF(WEEKDAY(Table1[[#This Row],[Order_Date]],2)&gt;=6,"Weekend","Weekday")</f>
        <v>Weekday</v>
      </c>
      <c r="H8281" s="2" t="str">
        <f>TEXT(Table1[[#This Row],[Order_Date]],"mmmm")</f>
        <v>November</v>
      </c>
      <c r="I8281" s="8">
        <f>MONTH(Table1[[#This Row],[Order_Date]])</f>
        <v>11</v>
      </c>
      <c r="J8281" s="8">
        <v>1</v>
      </c>
      <c r="K8281" s="1">
        <v>3636.18</v>
      </c>
      <c r="L8281" s="1">
        <v>0</v>
      </c>
      <c r="M8281" s="1">
        <v>3636.18</v>
      </c>
      <c r="N8281" s="1">
        <f>(Table1[[#This Row],[Quantity]]*Table1[[#This Row],[Unit_Price]])*(1-Table1[[#This Row],[Discount_%]]/100)</f>
        <v>3636.18</v>
      </c>
      <c r="O8281" s="1">
        <v>2406.9</v>
      </c>
      <c r="P8281" s="1">
        <v>1229.28</v>
      </c>
      <c r="Q8281">
        <f>Table1[[#This Row],[Revenue]]-Table1[[#This Row],[Cost]]</f>
        <v>1229.2799999999997</v>
      </c>
      <c r="R8281" s="6">
        <f>Table1[[#This Row],[Profit]]/Table1[[#This Row],[Revenue]]</f>
        <v>0.33806907248816065</v>
      </c>
    </row>
    <row r="8282" spans="1:18" x14ac:dyDescent="0.45">
      <c r="A8282" s="4" t="s">
        <v>13719</v>
      </c>
      <c r="B8282" s="4" t="s">
        <v>13720</v>
      </c>
      <c r="C8282" s="4" t="s">
        <v>20</v>
      </c>
      <c r="D8282" s="4" t="s">
        <v>25</v>
      </c>
      <c r="E8282" s="4" t="s">
        <v>9</v>
      </c>
      <c r="F8282" s="5">
        <v>45766</v>
      </c>
      <c r="G8282" s="4" t="str">
        <f>IF(WEEKDAY(Table1[[#This Row],[Order_Date]],2)&gt;=6,"Weekend","Weekday")</f>
        <v>Weekend</v>
      </c>
      <c r="H8282" s="5" t="str">
        <f>TEXT(Table1[[#This Row],[Order_Date]],"mmmm")</f>
        <v>April</v>
      </c>
      <c r="I8282" s="7">
        <f>MONTH(Table1[[#This Row],[Order_Date]])</f>
        <v>4</v>
      </c>
      <c r="J8282" s="7">
        <v>4</v>
      </c>
      <c r="K8282" s="4">
        <v>3495.9</v>
      </c>
      <c r="L8282" s="4">
        <v>5</v>
      </c>
      <c r="M8282" s="4">
        <v>13284.42</v>
      </c>
      <c r="N8282" s="4">
        <f>(Table1[[#This Row],[Quantity]]*Table1[[#This Row],[Unit_Price]])*(1-Table1[[#This Row],[Discount_%]]/100)</f>
        <v>13284.42</v>
      </c>
      <c r="O8282" s="4">
        <v>8826.09</v>
      </c>
      <c r="P8282" s="4">
        <v>4458.33</v>
      </c>
      <c r="Q8282">
        <f>Table1[[#This Row],[Revenue]]-Table1[[#This Row],[Cost]]</f>
        <v>4458.33</v>
      </c>
      <c r="R8282" s="6">
        <f>Table1[[#This Row],[Profit]]/Table1[[#This Row],[Revenue]]</f>
        <v>0.33560592031868908</v>
      </c>
    </row>
    <row r="8283" spans="1:18" x14ac:dyDescent="0.45">
      <c r="A8283" s="1" t="s">
        <v>13721</v>
      </c>
      <c r="B8283" s="1" t="s">
        <v>13722</v>
      </c>
      <c r="C8283" s="1" t="s">
        <v>7</v>
      </c>
      <c r="D8283" s="1" t="s">
        <v>46</v>
      </c>
      <c r="E8283" s="1" t="s">
        <v>9</v>
      </c>
      <c r="F8283" s="2">
        <v>45916</v>
      </c>
      <c r="G8283" s="1" t="str">
        <f>IF(WEEKDAY(Table1[[#This Row],[Order_Date]],2)&gt;=6,"Weekend","Weekday")</f>
        <v>Weekday</v>
      </c>
      <c r="H8283" s="2" t="str">
        <f>TEXT(Table1[[#This Row],[Order_Date]],"mmmm")</f>
        <v>September</v>
      </c>
      <c r="I8283" s="8">
        <f>MONTH(Table1[[#This Row],[Order_Date]])</f>
        <v>9</v>
      </c>
      <c r="J8283" s="8">
        <v>1</v>
      </c>
      <c r="K8283" s="1">
        <v>744.51</v>
      </c>
      <c r="L8283" s="1">
        <v>15</v>
      </c>
      <c r="M8283" s="1">
        <v>632.83000000000004</v>
      </c>
      <c r="N8283" s="1">
        <f>(Table1[[#This Row],[Quantity]]*Table1[[#This Row],[Unit_Price]])*(1-Table1[[#This Row],[Discount_%]]/100)</f>
        <v>632.83349999999996</v>
      </c>
      <c r="O8283" s="1">
        <v>494.33</v>
      </c>
      <c r="P8283" s="1">
        <v>138.5</v>
      </c>
      <c r="Q8283">
        <f>Table1[[#This Row],[Revenue]]-Table1[[#This Row],[Cost]]</f>
        <v>138.50000000000006</v>
      </c>
      <c r="R8283" s="6">
        <f>Table1[[#This Row],[Profit]]/Table1[[#This Row],[Revenue]]</f>
        <v>0.21885814515746724</v>
      </c>
    </row>
    <row r="8284" spans="1:18" x14ac:dyDescent="0.45">
      <c r="A8284" s="4" t="s">
        <v>13723</v>
      </c>
      <c r="B8284" s="4" t="s">
        <v>13724</v>
      </c>
      <c r="C8284" s="4" t="s">
        <v>2</v>
      </c>
      <c r="D8284" s="4" t="s">
        <v>17</v>
      </c>
      <c r="E8284" s="4" t="s">
        <v>14</v>
      </c>
      <c r="F8284" s="5">
        <v>45820</v>
      </c>
      <c r="G8284" s="4" t="str">
        <f>IF(WEEKDAY(Table1[[#This Row],[Order_Date]],2)&gt;=6,"Weekend","Weekday")</f>
        <v>Weekday</v>
      </c>
      <c r="H8284" s="5" t="str">
        <f>TEXT(Table1[[#This Row],[Order_Date]],"mmmm")</f>
        <v>June</v>
      </c>
      <c r="I8284" s="7">
        <f>MONTH(Table1[[#This Row],[Order_Date]])</f>
        <v>6</v>
      </c>
      <c r="J8284" s="7">
        <v>3</v>
      </c>
      <c r="K8284" s="4">
        <v>1454.06</v>
      </c>
      <c r="L8284" s="4">
        <v>0</v>
      </c>
      <c r="M8284" s="4">
        <v>4362.18</v>
      </c>
      <c r="N8284" s="4">
        <f>(Table1[[#This Row],[Quantity]]*Table1[[#This Row],[Unit_Price]])*(1-Table1[[#This Row],[Discount_%]]/100)</f>
        <v>4362.18</v>
      </c>
      <c r="O8284" s="4">
        <v>3245.02</v>
      </c>
      <c r="P8284" s="4">
        <v>1117.1600000000001</v>
      </c>
      <c r="Q8284">
        <f>Table1[[#This Row],[Revenue]]-Table1[[#This Row],[Cost]]</f>
        <v>1117.1600000000003</v>
      </c>
      <c r="R8284" s="6">
        <f>Table1[[#This Row],[Profit]]/Table1[[#This Row],[Revenue]]</f>
        <v>0.25610130714459284</v>
      </c>
    </row>
    <row r="8285" spans="1:18" x14ac:dyDescent="0.45">
      <c r="A8285" s="1" t="s">
        <v>13725</v>
      </c>
      <c r="B8285" s="1" t="s">
        <v>13726</v>
      </c>
      <c r="C8285" s="1" t="s">
        <v>12</v>
      </c>
      <c r="D8285" s="1" t="s">
        <v>13</v>
      </c>
      <c r="E8285" s="1" t="s">
        <v>22</v>
      </c>
      <c r="F8285" s="2">
        <v>45705</v>
      </c>
      <c r="G8285" s="1" t="str">
        <f>IF(WEEKDAY(Table1[[#This Row],[Order_Date]],2)&gt;=6,"Weekend","Weekday")</f>
        <v>Weekday</v>
      </c>
      <c r="H8285" s="2" t="str">
        <f>TEXT(Table1[[#This Row],[Order_Date]],"mmmm")</f>
        <v>February</v>
      </c>
      <c r="I8285" s="8">
        <f>MONTH(Table1[[#This Row],[Order_Date]])</f>
        <v>2</v>
      </c>
      <c r="J8285" s="8">
        <v>4</v>
      </c>
      <c r="K8285" s="1">
        <v>4658.72</v>
      </c>
      <c r="L8285" s="1">
        <v>5</v>
      </c>
      <c r="M8285" s="1">
        <v>17703.14</v>
      </c>
      <c r="N8285" s="1">
        <f>(Table1[[#This Row],[Quantity]]*Table1[[#This Row],[Unit_Price]])*(1-Table1[[#This Row],[Discount_%]]/100)</f>
        <v>17703.135999999999</v>
      </c>
      <c r="O8285" s="1">
        <v>11290.09</v>
      </c>
      <c r="P8285" s="1">
        <v>6413.05</v>
      </c>
      <c r="Q8285">
        <f>Table1[[#This Row],[Revenue]]-Table1[[#This Row],[Cost]]</f>
        <v>6413.0499999999993</v>
      </c>
      <c r="R8285" s="6">
        <f>Table1[[#This Row],[Profit]]/Table1[[#This Row],[Revenue]]</f>
        <v>0.36225494460304786</v>
      </c>
    </row>
    <row r="8286" spans="1:18" x14ac:dyDescent="0.45">
      <c r="A8286" s="4" t="s">
        <v>13727</v>
      </c>
      <c r="B8286" s="4" t="s">
        <v>13728</v>
      </c>
      <c r="C8286" s="4" t="s">
        <v>12</v>
      </c>
      <c r="D8286" s="4" t="s">
        <v>32</v>
      </c>
      <c r="E8286" s="4" t="s">
        <v>9</v>
      </c>
      <c r="F8286" s="5">
        <v>45494</v>
      </c>
      <c r="G8286" s="4" t="str">
        <f>IF(WEEKDAY(Table1[[#This Row],[Order_Date]],2)&gt;=6,"Weekend","Weekday")</f>
        <v>Weekend</v>
      </c>
      <c r="H8286" s="5" t="str">
        <f>TEXT(Table1[[#This Row],[Order_Date]],"mmmm")</f>
        <v>July</v>
      </c>
      <c r="I8286" s="7">
        <f>MONTH(Table1[[#This Row],[Order_Date]])</f>
        <v>7</v>
      </c>
      <c r="J8286" s="7">
        <v>3</v>
      </c>
      <c r="K8286" s="4">
        <v>2063.9899999999998</v>
      </c>
      <c r="L8286" s="4">
        <v>10</v>
      </c>
      <c r="M8286" s="4">
        <v>5572.77</v>
      </c>
      <c r="N8286" s="4">
        <f>(Table1[[#This Row],[Quantity]]*Table1[[#This Row],[Unit_Price]])*(1-Table1[[#This Row],[Discount_%]]/100)</f>
        <v>5572.7729999999992</v>
      </c>
      <c r="O8286" s="4">
        <v>4042.8</v>
      </c>
      <c r="P8286" s="4">
        <v>1529.97</v>
      </c>
      <c r="Q8286">
        <f>Table1[[#This Row],[Revenue]]-Table1[[#This Row],[Cost]]</f>
        <v>1529.9700000000003</v>
      </c>
      <c r="R8286" s="6">
        <f>Table1[[#This Row],[Profit]]/Table1[[#This Row],[Revenue]]</f>
        <v>0.27454389827679948</v>
      </c>
    </row>
    <row r="8287" spans="1:18" x14ac:dyDescent="0.45">
      <c r="A8287" s="1" t="s">
        <v>13729</v>
      </c>
      <c r="B8287" s="1" t="s">
        <v>13730</v>
      </c>
      <c r="C8287" s="1" t="s">
        <v>12</v>
      </c>
      <c r="D8287" s="1" t="s">
        <v>13</v>
      </c>
      <c r="E8287" s="1" t="s">
        <v>22</v>
      </c>
      <c r="F8287" s="2">
        <v>45476</v>
      </c>
      <c r="G8287" s="1" t="str">
        <f>IF(WEEKDAY(Table1[[#This Row],[Order_Date]],2)&gt;=6,"Weekend","Weekday")</f>
        <v>Weekday</v>
      </c>
      <c r="H8287" s="2" t="str">
        <f>TEXT(Table1[[#This Row],[Order_Date]],"mmmm")</f>
        <v>July</v>
      </c>
      <c r="I8287" s="8">
        <f>MONTH(Table1[[#This Row],[Order_Date]])</f>
        <v>7</v>
      </c>
      <c r="J8287" s="8">
        <v>2</v>
      </c>
      <c r="K8287" s="1">
        <v>2667.01</v>
      </c>
      <c r="L8287" s="1">
        <v>15</v>
      </c>
      <c r="M8287" s="1">
        <v>4533.92</v>
      </c>
      <c r="N8287" s="1">
        <f>(Table1[[#This Row],[Quantity]]*Table1[[#This Row],[Unit_Price]])*(1-Table1[[#This Row],[Discount_%]]/100)</f>
        <v>4533.9170000000004</v>
      </c>
      <c r="O8287" s="1">
        <v>2956.42</v>
      </c>
      <c r="P8287" s="1">
        <v>1577.5</v>
      </c>
      <c r="Q8287">
        <f>Table1[[#This Row],[Revenue]]-Table1[[#This Row],[Cost]]</f>
        <v>1577.5</v>
      </c>
      <c r="R8287" s="6">
        <f>Table1[[#This Row],[Profit]]/Table1[[#This Row],[Revenue]]</f>
        <v>0.34793291456399761</v>
      </c>
    </row>
    <row r="8288" spans="1:18" x14ac:dyDescent="0.45">
      <c r="A8288" s="4" t="s">
        <v>13731</v>
      </c>
      <c r="B8288" s="4" t="s">
        <v>9670</v>
      </c>
      <c r="C8288" s="4" t="s">
        <v>7</v>
      </c>
      <c r="D8288" s="4" t="s">
        <v>71</v>
      </c>
      <c r="E8288" s="4" t="s">
        <v>22</v>
      </c>
      <c r="F8288" s="5">
        <v>45702</v>
      </c>
      <c r="G8288" s="4" t="str">
        <f>IF(WEEKDAY(Table1[[#This Row],[Order_Date]],2)&gt;=6,"Weekend","Weekday")</f>
        <v>Weekday</v>
      </c>
      <c r="H8288" s="5" t="str">
        <f>TEXT(Table1[[#This Row],[Order_Date]],"mmmm")</f>
        <v>February</v>
      </c>
      <c r="I8288" s="7">
        <f>MONTH(Table1[[#This Row],[Order_Date]])</f>
        <v>2</v>
      </c>
      <c r="J8288" s="7">
        <v>5</v>
      </c>
      <c r="K8288" s="4">
        <v>1363.35</v>
      </c>
      <c r="L8288" s="4">
        <v>5</v>
      </c>
      <c r="M8288" s="4">
        <v>6475.91</v>
      </c>
      <c r="N8288" s="4">
        <f>(Table1[[#This Row],[Quantity]]*Table1[[#This Row],[Unit_Price]])*(1-Table1[[#This Row],[Discount_%]]/100)</f>
        <v>6475.9124999999995</v>
      </c>
      <c r="O8288" s="4">
        <v>4454.55</v>
      </c>
      <c r="P8288" s="4">
        <v>2021.36</v>
      </c>
      <c r="Q8288">
        <f>Table1[[#This Row],[Revenue]]-Table1[[#This Row],[Cost]]</f>
        <v>2021.3599999999997</v>
      </c>
      <c r="R8288" s="6">
        <f>Table1[[#This Row],[Profit]]/Table1[[#This Row],[Revenue]]</f>
        <v>0.31213528291776754</v>
      </c>
    </row>
    <row r="8289" spans="1:18" x14ac:dyDescent="0.45">
      <c r="A8289" s="1" t="s">
        <v>13732</v>
      </c>
      <c r="B8289" s="1" t="s">
        <v>2186</v>
      </c>
      <c r="C8289" s="1" t="s">
        <v>28</v>
      </c>
      <c r="D8289" s="1" t="s">
        <v>29</v>
      </c>
      <c r="E8289" s="1" t="s">
        <v>4</v>
      </c>
      <c r="F8289" s="2">
        <v>45725</v>
      </c>
      <c r="G8289" s="1" t="str">
        <f>IF(WEEKDAY(Table1[[#This Row],[Order_Date]],2)&gt;=6,"Weekend","Weekday")</f>
        <v>Weekend</v>
      </c>
      <c r="H8289" s="2" t="str">
        <f>TEXT(Table1[[#This Row],[Order_Date]],"mmmm")</f>
        <v>March</v>
      </c>
      <c r="I8289" s="8">
        <f>MONTH(Table1[[#This Row],[Order_Date]])</f>
        <v>3</v>
      </c>
      <c r="J8289" s="8">
        <v>1</v>
      </c>
      <c r="K8289" s="1">
        <v>496.93</v>
      </c>
      <c r="L8289" s="1">
        <v>5</v>
      </c>
      <c r="M8289" s="1">
        <v>472.08</v>
      </c>
      <c r="N8289" s="1">
        <f>(Table1[[#This Row],[Quantity]]*Table1[[#This Row],[Unit_Price]])*(1-Table1[[#This Row],[Discount_%]]/100)</f>
        <v>472.08349999999996</v>
      </c>
      <c r="O8289" s="1">
        <v>336.31</v>
      </c>
      <c r="P8289" s="1">
        <v>135.77000000000001</v>
      </c>
      <c r="Q8289">
        <f>Table1[[#This Row],[Revenue]]-Table1[[#This Row],[Cost]]</f>
        <v>135.76999999999998</v>
      </c>
      <c r="R8289" s="6">
        <f>Table1[[#This Row],[Profit]]/Table1[[#This Row],[Revenue]]</f>
        <v>0.28759955939671245</v>
      </c>
    </row>
    <row r="8290" spans="1:18" x14ac:dyDescent="0.45">
      <c r="A8290" s="4" t="s">
        <v>13733</v>
      </c>
      <c r="B8290" s="4" t="s">
        <v>9627</v>
      </c>
      <c r="C8290" s="4" t="s">
        <v>28</v>
      </c>
      <c r="D8290" s="4" t="s">
        <v>100</v>
      </c>
      <c r="E8290" s="4" t="s">
        <v>14</v>
      </c>
      <c r="F8290" s="5">
        <v>45920</v>
      </c>
      <c r="G8290" s="4" t="str">
        <f>IF(WEEKDAY(Table1[[#This Row],[Order_Date]],2)&gt;=6,"Weekend","Weekday")</f>
        <v>Weekend</v>
      </c>
      <c r="H8290" s="5" t="str">
        <f>TEXT(Table1[[#This Row],[Order_Date]],"mmmm")</f>
        <v>September</v>
      </c>
      <c r="I8290" s="7">
        <f>MONTH(Table1[[#This Row],[Order_Date]])</f>
        <v>9</v>
      </c>
      <c r="J8290" s="7">
        <v>1</v>
      </c>
      <c r="K8290" s="4">
        <v>338.49</v>
      </c>
      <c r="L8290" s="4">
        <v>20</v>
      </c>
      <c r="M8290" s="4">
        <v>270.79000000000002</v>
      </c>
      <c r="N8290" s="4">
        <f>(Table1[[#This Row],[Quantity]]*Table1[[#This Row],[Unit_Price]])*(1-Table1[[#This Row],[Discount_%]]/100)</f>
        <v>270.79200000000003</v>
      </c>
      <c r="O8290" s="4">
        <v>213.31</v>
      </c>
      <c r="P8290" s="4">
        <v>57.48</v>
      </c>
      <c r="Q8290">
        <f>Table1[[#This Row],[Revenue]]-Table1[[#This Row],[Cost]]</f>
        <v>57.480000000000018</v>
      </c>
      <c r="R8290" s="6">
        <f>Table1[[#This Row],[Profit]]/Table1[[#This Row],[Revenue]]</f>
        <v>0.21226780900328665</v>
      </c>
    </row>
    <row r="8291" spans="1:18" x14ac:dyDescent="0.45">
      <c r="A8291" s="1" t="s">
        <v>13734</v>
      </c>
      <c r="B8291" s="1" t="s">
        <v>13735</v>
      </c>
      <c r="C8291" s="1" t="s">
        <v>12</v>
      </c>
      <c r="D8291" s="1" t="s">
        <v>13</v>
      </c>
      <c r="E8291" s="1" t="s">
        <v>9</v>
      </c>
      <c r="F8291" s="2">
        <v>45325</v>
      </c>
      <c r="G8291" s="1" t="str">
        <f>IF(WEEKDAY(Table1[[#This Row],[Order_Date]],2)&gt;=6,"Weekend","Weekday")</f>
        <v>Weekend</v>
      </c>
      <c r="H8291" s="2" t="str">
        <f>TEXT(Table1[[#This Row],[Order_Date]],"mmmm")</f>
        <v>February</v>
      </c>
      <c r="I8291" s="8">
        <f>MONTH(Table1[[#This Row],[Order_Date]])</f>
        <v>2</v>
      </c>
      <c r="J8291" s="8">
        <v>5</v>
      </c>
      <c r="K8291" s="1">
        <v>145.76</v>
      </c>
      <c r="L8291" s="1">
        <v>0</v>
      </c>
      <c r="M8291" s="1">
        <v>728.8</v>
      </c>
      <c r="N8291" s="1">
        <f>(Table1[[#This Row],[Quantity]]*Table1[[#This Row],[Unit_Price]])*(1-Table1[[#This Row],[Discount_%]]/100)</f>
        <v>728.8</v>
      </c>
      <c r="O8291" s="1">
        <v>472.57</v>
      </c>
      <c r="P8291" s="1">
        <v>256.23</v>
      </c>
      <c r="Q8291">
        <f>Table1[[#This Row],[Revenue]]-Table1[[#This Row],[Cost]]</f>
        <v>256.22999999999996</v>
      </c>
      <c r="R8291" s="6">
        <f>Table1[[#This Row],[Profit]]/Table1[[#This Row],[Revenue]]</f>
        <v>0.35157793633369927</v>
      </c>
    </row>
    <row r="8292" spans="1:18" x14ac:dyDescent="0.45">
      <c r="A8292" s="4" t="s">
        <v>13736</v>
      </c>
      <c r="B8292" s="4" t="s">
        <v>2846</v>
      </c>
      <c r="C8292" s="4" t="s">
        <v>28</v>
      </c>
      <c r="D8292" s="4" t="s">
        <v>85</v>
      </c>
      <c r="E8292" s="4" t="s">
        <v>14</v>
      </c>
      <c r="F8292" s="5">
        <v>45909</v>
      </c>
      <c r="G8292" s="4" t="str">
        <f>IF(WEEKDAY(Table1[[#This Row],[Order_Date]],2)&gt;=6,"Weekend","Weekday")</f>
        <v>Weekday</v>
      </c>
      <c r="H8292" s="5" t="str">
        <f>TEXT(Table1[[#This Row],[Order_Date]],"mmmm")</f>
        <v>September</v>
      </c>
      <c r="I8292" s="7">
        <f>MONTH(Table1[[#This Row],[Order_Date]])</f>
        <v>9</v>
      </c>
      <c r="J8292" s="7">
        <v>5</v>
      </c>
      <c r="K8292" s="4">
        <v>1168.44</v>
      </c>
      <c r="L8292" s="4">
        <v>0</v>
      </c>
      <c r="M8292" s="4">
        <v>5842.2</v>
      </c>
      <c r="N8292" s="4">
        <f>(Table1[[#This Row],[Quantity]]*Table1[[#This Row],[Unit_Price]])*(1-Table1[[#This Row],[Discount_%]]/100)</f>
        <v>5842.2000000000007</v>
      </c>
      <c r="O8292" s="4">
        <v>4622.09</v>
      </c>
      <c r="P8292" s="4">
        <v>1220.1099999999999</v>
      </c>
      <c r="Q8292">
        <f>Table1[[#This Row],[Revenue]]-Table1[[#This Row],[Cost]]</f>
        <v>1220.1099999999997</v>
      </c>
      <c r="R8292" s="6">
        <f>Table1[[#This Row],[Profit]]/Table1[[#This Row],[Revenue]]</f>
        <v>0.2088442709938037</v>
      </c>
    </row>
    <row r="8293" spans="1:18" x14ac:dyDescent="0.45">
      <c r="A8293" s="1" t="s">
        <v>13737</v>
      </c>
      <c r="B8293" s="1" t="s">
        <v>13738</v>
      </c>
      <c r="C8293" s="1" t="s">
        <v>20</v>
      </c>
      <c r="D8293" s="1" t="s">
        <v>21</v>
      </c>
      <c r="E8293" s="1" t="s">
        <v>9</v>
      </c>
      <c r="F8293" s="2">
        <v>45826</v>
      </c>
      <c r="G8293" s="1" t="str">
        <f>IF(WEEKDAY(Table1[[#This Row],[Order_Date]],2)&gt;=6,"Weekend","Weekday")</f>
        <v>Weekday</v>
      </c>
      <c r="H8293" s="2" t="str">
        <f>TEXT(Table1[[#This Row],[Order_Date]],"mmmm")</f>
        <v>June</v>
      </c>
      <c r="I8293" s="8">
        <f>MONTH(Table1[[#This Row],[Order_Date]])</f>
        <v>6</v>
      </c>
      <c r="J8293" s="8">
        <v>5</v>
      </c>
      <c r="K8293" s="1">
        <v>1538.76</v>
      </c>
      <c r="L8293" s="1">
        <v>20</v>
      </c>
      <c r="M8293" s="1">
        <v>6155.04</v>
      </c>
      <c r="N8293" s="1">
        <f>(Table1[[#This Row],[Quantity]]*Table1[[#This Row],[Unit_Price]])*(1-Table1[[#This Row],[Discount_%]]/100)</f>
        <v>6155.0400000000009</v>
      </c>
      <c r="O8293" s="1">
        <v>3694.45</v>
      </c>
      <c r="P8293" s="1">
        <v>2460.59</v>
      </c>
      <c r="Q8293">
        <f>Table1[[#This Row],[Revenue]]-Table1[[#This Row],[Cost]]</f>
        <v>2460.59</v>
      </c>
      <c r="R8293" s="6">
        <f>Table1[[#This Row],[Profit]]/Table1[[#This Row],[Revenue]]</f>
        <v>0.39976831994593054</v>
      </c>
    </row>
    <row r="8294" spans="1:18" x14ac:dyDescent="0.45">
      <c r="A8294" s="4" t="s">
        <v>13739</v>
      </c>
      <c r="B8294" s="4" t="s">
        <v>9169</v>
      </c>
      <c r="C8294" s="4" t="s">
        <v>2</v>
      </c>
      <c r="D8294" s="4" t="s">
        <v>68</v>
      </c>
      <c r="E8294" s="4" t="s">
        <v>14</v>
      </c>
      <c r="F8294" s="5">
        <v>45338</v>
      </c>
      <c r="G8294" s="4" t="str">
        <f>IF(WEEKDAY(Table1[[#This Row],[Order_Date]],2)&gt;=6,"Weekend","Weekday")</f>
        <v>Weekday</v>
      </c>
      <c r="H8294" s="5" t="str">
        <f>TEXT(Table1[[#This Row],[Order_Date]],"mmmm")</f>
        <v>February</v>
      </c>
      <c r="I8294" s="7">
        <f>MONTH(Table1[[#This Row],[Order_Date]])</f>
        <v>2</v>
      </c>
      <c r="J8294" s="7">
        <v>1</v>
      </c>
      <c r="K8294" s="4">
        <v>4524.2700000000004</v>
      </c>
      <c r="L8294" s="4">
        <v>5</v>
      </c>
      <c r="M8294" s="4">
        <v>4298.0600000000004</v>
      </c>
      <c r="N8294" s="4">
        <f>(Table1[[#This Row],[Quantity]]*Table1[[#This Row],[Unit_Price]])*(1-Table1[[#This Row],[Discount_%]]/100)</f>
        <v>4298.0565000000006</v>
      </c>
      <c r="O8294" s="4">
        <v>3402.33</v>
      </c>
      <c r="P8294" s="4">
        <v>895.73</v>
      </c>
      <c r="Q8294">
        <f>Table1[[#This Row],[Revenue]]-Table1[[#This Row],[Cost]]</f>
        <v>895.73000000000047</v>
      </c>
      <c r="R8294" s="6">
        <f>Table1[[#This Row],[Profit]]/Table1[[#This Row],[Revenue]]</f>
        <v>0.20840332615179871</v>
      </c>
    </row>
    <row r="8295" spans="1:18" x14ac:dyDescent="0.45">
      <c r="A8295" s="1" t="s">
        <v>13740</v>
      </c>
      <c r="B8295" s="1" t="s">
        <v>13741</v>
      </c>
      <c r="C8295" s="1" t="s">
        <v>28</v>
      </c>
      <c r="D8295" s="1" t="s">
        <v>29</v>
      </c>
      <c r="E8295" s="1" t="s">
        <v>4</v>
      </c>
      <c r="F8295" s="2">
        <v>45658</v>
      </c>
      <c r="G8295" s="1" t="str">
        <f>IF(WEEKDAY(Table1[[#This Row],[Order_Date]],2)&gt;=6,"Weekend","Weekday")</f>
        <v>Weekday</v>
      </c>
      <c r="H8295" s="2" t="str">
        <f>TEXT(Table1[[#This Row],[Order_Date]],"mmmm")</f>
        <v>January</v>
      </c>
      <c r="I8295" s="8">
        <f>MONTH(Table1[[#This Row],[Order_Date]])</f>
        <v>1</v>
      </c>
      <c r="J8295" s="8">
        <v>1</v>
      </c>
      <c r="K8295" s="1">
        <v>1269.83</v>
      </c>
      <c r="L8295" s="1">
        <v>20</v>
      </c>
      <c r="M8295" s="1">
        <v>1015.86</v>
      </c>
      <c r="N8295" s="1">
        <f>(Table1[[#This Row],[Quantity]]*Table1[[#This Row],[Unit_Price]])*(1-Table1[[#This Row],[Discount_%]]/100)</f>
        <v>1015.864</v>
      </c>
      <c r="O8295" s="1">
        <v>820.75</v>
      </c>
      <c r="P8295" s="1">
        <v>195.11</v>
      </c>
      <c r="Q8295">
        <f>Table1[[#This Row],[Revenue]]-Table1[[#This Row],[Cost]]</f>
        <v>195.11</v>
      </c>
      <c r="R8295" s="6">
        <f>Table1[[#This Row],[Profit]]/Table1[[#This Row],[Revenue]]</f>
        <v>0.19206386706829681</v>
      </c>
    </row>
    <row r="8296" spans="1:18" x14ac:dyDescent="0.45">
      <c r="A8296" s="4" t="s">
        <v>13742</v>
      </c>
      <c r="B8296" s="4" t="s">
        <v>13743</v>
      </c>
      <c r="C8296" s="4" t="s">
        <v>28</v>
      </c>
      <c r="D8296" s="4" t="s">
        <v>137</v>
      </c>
      <c r="E8296" s="4" t="s">
        <v>4</v>
      </c>
      <c r="F8296" s="5">
        <v>45973</v>
      </c>
      <c r="G8296" s="4" t="str">
        <f>IF(WEEKDAY(Table1[[#This Row],[Order_Date]],2)&gt;=6,"Weekend","Weekday")</f>
        <v>Weekday</v>
      </c>
      <c r="H8296" s="5" t="str">
        <f>TEXT(Table1[[#This Row],[Order_Date]],"mmmm")</f>
        <v>November</v>
      </c>
      <c r="I8296" s="7">
        <f>MONTH(Table1[[#This Row],[Order_Date]])</f>
        <v>11</v>
      </c>
      <c r="J8296" s="7">
        <v>3</v>
      </c>
      <c r="K8296" s="4">
        <v>1133.26</v>
      </c>
      <c r="L8296" s="4">
        <v>15</v>
      </c>
      <c r="M8296" s="4">
        <v>2889.81</v>
      </c>
      <c r="N8296" s="4">
        <f>(Table1[[#This Row],[Quantity]]*Table1[[#This Row],[Unit_Price]])*(1-Table1[[#This Row],[Discount_%]]/100)</f>
        <v>2889.8129999999996</v>
      </c>
      <c r="O8296" s="4">
        <v>1774.89</v>
      </c>
      <c r="P8296" s="4">
        <v>1114.92</v>
      </c>
      <c r="Q8296">
        <f>Table1[[#This Row],[Revenue]]-Table1[[#This Row],[Cost]]</f>
        <v>1114.9199999999998</v>
      </c>
      <c r="R8296" s="6">
        <f>Table1[[#This Row],[Profit]]/Table1[[#This Row],[Revenue]]</f>
        <v>0.38581083185399734</v>
      </c>
    </row>
    <row r="8297" spans="1:18" x14ac:dyDescent="0.45">
      <c r="A8297" s="1" t="s">
        <v>13744</v>
      </c>
      <c r="B8297" s="1" t="s">
        <v>13745</v>
      </c>
      <c r="C8297" s="1" t="s">
        <v>2</v>
      </c>
      <c r="D8297" s="1" t="s">
        <v>17</v>
      </c>
      <c r="E8297" s="1" t="s">
        <v>22</v>
      </c>
      <c r="F8297" s="2">
        <v>45608</v>
      </c>
      <c r="G8297" s="1" t="str">
        <f>IF(WEEKDAY(Table1[[#This Row],[Order_Date]],2)&gt;=6,"Weekend","Weekday")</f>
        <v>Weekday</v>
      </c>
      <c r="H8297" s="2" t="str">
        <f>TEXT(Table1[[#This Row],[Order_Date]],"mmmm")</f>
        <v>November</v>
      </c>
      <c r="I8297" s="8">
        <f>MONTH(Table1[[#This Row],[Order_Date]])</f>
        <v>11</v>
      </c>
      <c r="J8297" s="8">
        <v>1</v>
      </c>
      <c r="K8297" s="1">
        <v>2590.2199999999998</v>
      </c>
      <c r="L8297" s="1">
        <v>20</v>
      </c>
      <c r="M8297" s="1">
        <v>2072.1799999999998</v>
      </c>
      <c r="N8297" s="1">
        <f>(Table1[[#This Row],[Quantity]]*Table1[[#This Row],[Unit_Price]])*(1-Table1[[#This Row],[Discount_%]]/100)</f>
        <v>2072.1759999999999</v>
      </c>
      <c r="O8297" s="1">
        <v>1302.25</v>
      </c>
      <c r="P8297" s="1">
        <v>769.93</v>
      </c>
      <c r="Q8297">
        <f>Table1[[#This Row],[Revenue]]-Table1[[#This Row],[Cost]]</f>
        <v>769.92999999999984</v>
      </c>
      <c r="R8297" s="6">
        <f>Table1[[#This Row],[Profit]]/Table1[[#This Row],[Revenue]]</f>
        <v>0.37155555984518718</v>
      </c>
    </row>
    <row r="8298" spans="1:18" x14ac:dyDescent="0.45">
      <c r="A8298" s="4" t="s">
        <v>13746</v>
      </c>
      <c r="B8298" s="4" t="s">
        <v>5492</v>
      </c>
      <c r="C8298" s="4" t="s">
        <v>20</v>
      </c>
      <c r="D8298" s="4" t="s">
        <v>21</v>
      </c>
      <c r="E8298" s="4" t="s">
        <v>4</v>
      </c>
      <c r="F8298" s="5">
        <v>45565</v>
      </c>
      <c r="G8298" s="4" t="str">
        <f>IF(WEEKDAY(Table1[[#This Row],[Order_Date]],2)&gt;=6,"Weekend","Weekday")</f>
        <v>Weekday</v>
      </c>
      <c r="H8298" s="5" t="str">
        <f>TEXT(Table1[[#This Row],[Order_Date]],"mmmm")</f>
        <v>September</v>
      </c>
      <c r="I8298" s="7">
        <f>MONTH(Table1[[#This Row],[Order_Date]])</f>
        <v>9</v>
      </c>
      <c r="J8298" s="7">
        <v>1</v>
      </c>
      <c r="K8298" s="4">
        <v>3834.49</v>
      </c>
      <c r="L8298" s="4">
        <v>10</v>
      </c>
      <c r="M8298" s="4">
        <v>3451.04</v>
      </c>
      <c r="N8298" s="4">
        <f>(Table1[[#This Row],[Quantity]]*Table1[[#This Row],[Unit_Price]])*(1-Table1[[#This Row],[Discount_%]]/100)</f>
        <v>3451.0409999999997</v>
      </c>
      <c r="O8298" s="4">
        <v>2425.7600000000002</v>
      </c>
      <c r="P8298" s="4">
        <v>1025.28</v>
      </c>
      <c r="Q8298">
        <f>Table1[[#This Row],[Revenue]]-Table1[[#This Row],[Cost]]</f>
        <v>1025.2799999999997</v>
      </c>
      <c r="R8298" s="6">
        <f>Table1[[#This Row],[Profit]]/Table1[[#This Row],[Revenue]]</f>
        <v>0.29709305021095089</v>
      </c>
    </row>
    <row r="8299" spans="1:18" x14ac:dyDescent="0.45">
      <c r="A8299" s="1" t="s">
        <v>13747</v>
      </c>
      <c r="B8299" s="1" t="s">
        <v>7847</v>
      </c>
      <c r="C8299" s="1" t="s">
        <v>12</v>
      </c>
      <c r="D8299" s="1" t="s">
        <v>38</v>
      </c>
      <c r="E8299" s="1" t="s">
        <v>22</v>
      </c>
      <c r="F8299" s="2">
        <v>45626</v>
      </c>
      <c r="G8299" s="1" t="str">
        <f>IF(WEEKDAY(Table1[[#This Row],[Order_Date]],2)&gt;=6,"Weekend","Weekday")</f>
        <v>Weekend</v>
      </c>
      <c r="H8299" s="2" t="str">
        <f>TEXT(Table1[[#This Row],[Order_Date]],"mmmm")</f>
        <v>November</v>
      </c>
      <c r="I8299" s="8">
        <f>MONTH(Table1[[#This Row],[Order_Date]])</f>
        <v>11</v>
      </c>
      <c r="J8299" s="8">
        <v>3</v>
      </c>
      <c r="K8299" s="1">
        <v>2138.48</v>
      </c>
      <c r="L8299" s="1">
        <v>15</v>
      </c>
      <c r="M8299" s="1">
        <v>5453.12</v>
      </c>
      <c r="N8299" s="1">
        <f>(Table1[[#This Row],[Quantity]]*Table1[[#This Row],[Unit_Price]])*(1-Table1[[#This Row],[Discount_%]]/100)</f>
        <v>5453.1240000000007</v>
      </c>
      <c r="O8299" s="1">
        <v>3321.48</v>
      </c>
      <c r="P8299" s="1">
        <v>2131.64</v>
      </c>
      <c r="Q8299">
        <f>Table1[[#This Row],[Revenue]]-Table1[[#This Row],[Cost]]</f>
        <v>2131.64</v>
      </c>
      <c r="R8299" s="6">
        <f>Table1[[#This Row],[Profit]]/Table1[[#This Row],[Revenue]]</f>
        <v>0.39090282260430725</v>
      </c>
    </row>
    <row r="8300" spans="1:18" x14ac:dyDescent="0.45">
      <c r="A8300" s="4" t="s">
        <v>13748</v>
      </c>
      <c r="B8300" s="4" t="s">
        <v>13749</v>
      </c>
      <c r="C8300" s="4" t="s">
        <v>7</v>
      </c>
      <c r="D8300" s="4" t="s">
        <v>106</v>
      </c>
      <c r="E8300" s="4" t="s">
        <v>4</v>
      </c>
      <c r="F8300" s="5">
        <v>45755</v>
      </c>
      <c r="G8300" s="4" t="str">
        <f>IF(WEEKDAY(Table1[[#This Row],[Order_Date]],2)&gt;=6,"Weekend","Weekday")</f>
        <v>Weekday</v>
      </c>
      <c r="H8300" s="5" t="str">
        <f>TEXT(Table1[[#This Row],[Order_Date]],"mmmm")</f>
        <v>April</v>
      </c>
      <c r="I8300" s="7">
        <f>MONTH(Table1[[#This Row],[Order_Date]])</f>
        <v>4</v>
      </c>
      <c r="J8300" s="7">
        <v>1</v>
      </c>
      <c r="K8300" s="4">
        <v>3613.23</v>
      </c>
      <c r="L8300" s="4">
        <v>15</v>
      </c>
      <c r="M8300" s="4">
        <v>3071.25</v>
      </c>
      <c r="N8300" s="4">
        <f>(Table1[[#This Row],[Quantity]]*Table1[[#This Row],[Unit_Price]])*(1-Table1[[#This Row],[Discount_%]]/100)</f>
        <v>3071.2455</v>
      </c>
      <c r="O8300" s="4">
        <v>2156.63</v>
      </c>
      <c r="P8300" s="4">
        <v>914.62</v>
      </c>
      <c r="Q8300">
        <f>Table1[[#This Row],[Revenue]]-Table1[[#This Row],[Cost]]</f>
        <v>914.61999999999989</v>
      </c>
      <c r="R8300" s="6">
        <f>Table1[[#This Row],[Profit]]/Table1[[#This Row],[Revenue]]</f>
        <v>0.29780056980056979</v>
      </c>
    </row>
    <row r="8301" spans="1:18" x14ac:dyDescent="0.45">
      <c r="A8301" s="1" t="s">
        <v>13750</v>
      </c>
      <c r="B8301" s="1" t="s">
        <v>13751</v>
      </c>
      <c r="C8301" s="1" t="s">
        <v>20</v>
      </c>
      <c r="D8301" s="1" t="s">
        <v>57</v>
      </c>
      <c r="E8301" s="1" t="s">
        <v>14</v>
      </c>
      <c r="F8301" s="2">
        <v>45551</v>
      </c>
      <c r="G8301" s="1" t="str">
        <f>IF(WEEKDAY(Table1[[#This Row],[Order_Date]],2)&gt;=6,"Weekend","Weekday")</f>
        <v>Weekday</v>
      </c>
      <c r="H8301" s="2" t="str">
        <f>TEXT(Table1[[#This Row],[Order_Date]],"mmmm")</f>
        <v>September</v>
      </c>
      <c r="I8301" s="8">
        <f>MONTH(Table1[[#This Row],[Order_Date]])</f>
        <v>9</v>
      </c>
      <c r="J8301" s="8">
        <v>3</v>
      </c>
      <c r="K8301" s="1">
        <v>2962.96</v>
      </c>
      <c r="L8301" s="1">
        <v>5</v>
      </c>
      <c r="M8301" s="1">
        <v>8444.44</v>
      </c>
      <c r="N8301" s="1">
        <f>(Table1[[#This Row],[Quantity]]*Table1[[#This Row],[Unit_Price]])*(1-Table1[[#This Row],[Discount_%]]/100)</f>
        <v>8444.4359999999997</v>
      </c>
      <c r="O8301" s="1">
        <v>6979</v>
      </c>
      <c r="P8301" s="1">
        <v>1465.44</v>
      </c>
      <c r="Q8301">
        <f>Table1[[#This Row],[Revenue]]-Table1[[#This Row],[Cost]]</f>
        <v>1465.4400000000005</v>
      </c>
      <c r="R8301" s="6">
        <f>Table1[[#This Row],[Profit]]/Table1[[#This Row],[Revenue]]</f>
        <v>0.1735390387047572</v>
      </c>
    </row>
    <row r="8302" spans="1:18" x14ac:dyDescent="0.45">
      <c r="A8302" s="4" t="s">
        <v>13752</v>
      </c>
      <c r="B8302" s="4" t="s">
        <v>4355</v>
      </c>
      <c r="C8302" s="4" t="s">
        <v>7</v>
      </c>
      <c r="D8302" s="4" t="s">
        <v>106</v>
      </c>
      <c r="E8302" s="4" t="s">
        <v>22</v>
      </c>
      <c r="F8302" s="5">
        <v>45588</v>
      </c>
      <c r="G8302" s="4" t="str">
        <f>IF(WEEKDAY(Table1[[#This Row],[Order_Date]],2)&gt;=6,"Weekend","Weekday")</f>
        <v>Weekday</v>
      </c>
      <c r="H8302" s="5" t="str">
        <f>TEXT(Table1[[#This Row],[Order_Date]],"mmmm")</f>
        <v>October</v>
      </c>
      <c r="I8302" s="7">
        <f>MONTH(Table1[[#This Row],[Order_Date]])</f>
        <v>10</v>
      </c>
      <c r="J8302" s="7">
        <v>1</v>
      </c>
      <c r="K8302" s="4">
        <v>1126.99</v>
      </c>
      <c r="L8302" s="4">
        <v>15</v>
      </c>
      <c r="M8302" s="4">
        <v>957.94</v>
      </c>
      <c r="N8302" s="4">
        <f>(Table1[[#This Row],[Quantity]]*Table1[[#This Row],[Unit_Price]])*(1-Table1[[#This Row],[Discount_%]]/100)</f>
        <v>957.94150000000002</v>
      </c>
      <c r="O8302" s="4">
        <v>749.66</v>
      </c>
      <c r="P8302" s="4">
        <v>208.28</v>
      </c>
      <c r="Q8302">
        <f>Table1[[#This Row],[Revenue]]-Table1[[#This Row],[Cost]]</f>
        <v>208.28000000000009</v>
      </c>
      <c r="R8302" s="6">
        <f>Table1[[#This Row],[Profit]]/Table1[[#This Row],[Revenue]]</f>
        <v>0.2174248909117481</v>
      </c>
    </row>
    <row r="8303" spans="1:18" x14ac:dyDescent="0.45">
      <c r="A8303" s="1" t="s">
        <v>13753</v>
      </c>
      <c r="B8303" s="1" t="s">
        <v>87</v>
      </c>
      <c r="C8303" s="1" t="s">
        <v>28</v>
      </c>
      <c r="D8303" s="1" t="s">
        <v>137</v>
      </c>
      <c r="E8303" s="1" t="s">
        <v>22</v>
      </c>
      <c r="F8303" s="2">
        <v>45374</v>
      </c>
      <c r="G8303" s="1" t="str">
        <f>IF(WEEKDAY(Table1[[#This Row],[Order_Date]],2)&gt;=6,"Weekend","Weekday")</f>
        <v>Weekend</v>
      </c>
      <c r="H8303" s="2" t="str">
        <f>TEXT(Table1[[#This Row],[Order_Date]],"mmmm")</f>
        <v>March</v>
      </c>
      <c r="I8303" s="8">
        <f>MONTH(Table1[[#This Row],[Order_Date]])</f>
        <v>3</v>
      </c>
      <c r="J8303" s="8">
        <v>2</v>
      </c>
      <c r="K8303" s="1">
        <v>4480.3</v>
      </c>
      <c r="L8303" s="1">
        <v>10</v>
      </c>
      <c r="M8303" s="1">
        <v>8064.54</v>
      </c>
      <c r="N8303" s="1">
        <f>(Table1[[#This Row],[Quantity]]*Table1[[#This Row],[Unit_Price]])*(1-Table1[[#This Row],[Discount_%]]/100)</f>
        <v>8064.5400000000009</v>
      </c>
      <c r="O8303" s="1">
        <v>5139.43</v>
      </c>
      <c r="P8303" s="1">
        <v>2925.11</v>
      </c>
      <c r="Q8303">
        <f>Table1[[#This Row],[Revenue]]-Table1[[#This Row],[Cost]]</f>
        <v>2925.1099999999997</v>
      </c>
      <c r="R8303" s="6">
        <f>Table1[[#This Row],[Profit]]/Table1[[#This Row],[Revenue]]</f>
        <v>0.36271256637080357</v>
      </c>
    </row>
    <row r="8304" spans="1:18" x14ac:dyDescent="0.45">
      <c r="A8304" s="4" t="s">
        <v>13754</v>
      </c>
      <c r="B8304" s="4" t="s">
        <v>13755</v>
      </c>
      <c r="C8304" s="4" t="s">
        <v>2</v>
      </c>
      <c r="D8304" s="4" t="s">
        <v>65</v>
      </c>
      <c r="E8304" s="4" t="s">
        <v>14</v>
      </c>
      <c r="F8304" s="5">
        <v>45372</v>
      </c>
      <c r="G8304" s="4" t="str">
        <f>IF(WEEKDAY(Table1[[#This Row],[Order_Date]],2)&gt;=6,"Weekend","Weekday")</f>
        <v>Weekday</v>
      </c>
      <c r="H8304" s="5" t="str">
        <f>TEXT(Table1[[#This Row],[Order_Date]],"mmmm")</f>
        <v>March</v>
      </c>
      <c r="I8304" s="7">
        <f>MONTH(Table1[[#This Row],[Order_Date]])</f>
        <v>3</v>
      </c>
      <c r="J8304" s="7">
        <v>4</v>
      </c>
      <c r="K8304" s="4">
        <v>4007.41</v>
      </c>
      <c r="L8304" s="4">
        <v>10</v>
      </c>
      <c r="M8304" s="4">
        <v>14426.68</v>
      </c>
      <c r="N8304" s="4">
        <f>(Table1[[#This Row],[Quantity]]*Table1[[#This Row],[Unit_Price]])*(1-Table1[[#This Row],[Discount_%]]/100)</f>
        <v>14426.675999999999</v>
      </c>
      <c r="O8304" s="4">
        <v>11166.75</v>
      </c>
      <c r="P8304" s="4">
        <v>3259.93</v>
      </c>
      <c r="Q8304">
        <f>Table1[[#This Row],[Revenue]]-Table1[[#This Row],[Cost]]</f>
        <v>3259.9300000000003</v>
      </c>
      <c r="R8304" s="6">
        <f>Table1[[#This Row],[Profit]]/Table1[[#This Row],[Revenue]]</f>
        <v>0.2259653641724915</v>
      </c>
    </row>
    <row r="8305" spans="1:18" x14ac:dyDescent="0.45">
      <c r="A8305" s="1" t="s">
        <v>13756</v>
      </c>
      <c r="B8305" s="1" t="s">
        <v>217</v>
      </c>
      <c r="C8305" s="1" t="s">
        <v>7</v>
      </c>
      <c r="D8305" s="1" t="s">
        <v>106</v>
      </c>
      <c r="E8305" s="1" t="s">
        <v>4</v>
      </c>
      <c r="F8305" s="2">
        <v>45989</v>
      </c>
      <c r="G8305" s="1" t="str">
        <f>IF(WEEKDAY(Table1[[#This Row],[Order_Date]],2)&gt;=6,"Weekend","Weekday")</f>
        <v>Weekday</v>
      </c>
      <c r="H8305" s="2" t="str">
        <f>TEXT(Table1[[#This Row],[Order_Date]],"mmmm")</f>
        <v>November</v>
      </c>
      <c r="I8305" s="8">
        <f>MONTH(Table1[[#This Row],[Order_Date]])</f>
        <v>11</v>
      </c>
      <c r="J8305" s="8">
        <v>3</v>
      </c>
      <c r="K8305" s="1">
        <v>3558.65</v>
      </c>
      <c r="L8305" s="1">
        <v>15</v>
      </c>
      <c r="M8305" s="1">
        <v>9074.56</v>
      </c>
      <c r="N8305" s="1">
        <f>(Table1[[#This Row],[Quantity]]*Table1[[#This Row],[Unit_Price]])*(1-Table1[[#This Row],[Discount_%]]/100)</f>
        <v>9074.5575000000008</v>
      </c>
      <c r="O8305" s="1">
        <v>6313.98</v>
      </c>
      <c r="P8305" s="1">
        <v>2760.58</v>
      </c>
      <c r="Q8305">
        <f>Table1[[#This Row],[Revenue]]-Table1[[#This Row],[Cost]]</f>
        <v>2760.58</v>
      </c>
      <c r="R8305" s="6">
        <f>Table1[[#This Row],[Profit]]/Table1[[#This Row],[Revenue]]</f>
        <v>0.30421089286973696</v>
      </c>
    </row>
    <row r="8306" spans="1:18" x14ac:dyDescent="0.45">
      <c r="A8306" s="4" t="s">
        <v>13757</v>
      </c>
      <c r="B8306" s="4" t="s">
        <v>1708</v>
      </c>
      <c r="C8306" s="4" t="s">
        <v>28</v>
      </c>
      <c r="D8306" s="4" t="s">
        <v>85</v>
      </c>
      <c r="E8306" s="4" t="s">
        <v>9</v>
      </c>
      <c r="F8306" s="5">
        <v>45929</v>
      </c>
      <c r="G8306" s="4" t="str">
        <f>IF(WEEKDAY(Table1[[#This Row],[Order_Date]],2)&gt;=6,"Weekend","Weekday")</f>
        <v>Weekday</v>
      </c>
      <c r="H8306" s="5" t="str">
        <f>TEXT(Table1[[#This Row],[Order_Date]],"mmmm")</f>
        <v>September</v>
      </c>
      <c r="I8306" s="7">
        <f>MONTH(Table1[[#This Row],[Order_Date]])</f>
        <v>9</v>
      </c>
      <c r="J8306" s="7">
        <v>4</v>
      </c>
      <c r="K8306" s="4">
        <v>3706.96</v>
      </c>
      <c r="L8306" s="4">
        <v>10</v>
      </c>
      <c r="M8306" s="4">
        <v>13345.06</v>
      </c>
      <c r="N8306" s="4">
        <f>(Table1[[#This Row],[Quantity]]*Table1[[#This Row],[Unit_Price]])*(1-Table1[[#This Row],[Discount_%]]/100)</f>
        <v>13345.056</v>
      </c>
      <c r="O8306" s="4">
        <v>8670.44</v>
      </c>
      <c r="P8306" s="4">
        <v>4674.62</v>
      </c>
      <c r="Q8306">
        <f>Table1[[#This Row],[Revenue]]-Table1[[#This Row],[Cost]]</f>
        <v>4674.619999999999</v>
      </c>
      <c r="R8306" s="6">
        <f>Table1[[#This Row],[Profit]]/Table1[[#This Row],[Revenue]]</f>
        <v>0.35028842133343724</v>
      </c>
    </row>
    <row r="8307" spans="1:18" x14ac:dyDescent="0.45">
      <c r="A8307" s="1" t="s">
        <v>13758</v>
      </c>
      <c r="B8307" s="1" t="s">
        <v>13759</v>
      </c>
      <c r="C8307" s="1" t="s">
        <v>7</v>
      </c>
      <c r="D8307" s="1" t="s">
        <v>71</v>
      </c>
      <c r="E8307" s="1" t="s">
        <v>9</v>
      </c>
      <c r="F8307" s="2">
        <v>45324</v>
      </c>
      <c r="G8307" s="1" t="str">
        <f>IF(WEEKDAY(Table1[[#This Row],[Order_Date]],2)&gt;=6,"Weekend","Weekday")</f>
        <v>Weekday</v>
      </c>
      <c r="H8307" s="2" t="str">
        <f>TEXT(Table1[[#This Row],[Order_Date]],"mmmm")</f>
        <v>February</v>
      </c>
      <c r="I8307" s="8">
        <f>MONTH(Table1[[#This Row],[Order_Date]])</f>
        <v>2</v>
      </c>
      <c r="J8307" s="8">
        <v>3</v>
      </c>
      <c r="K8307" s="1">
        <v>3872.87</v>
      </c>
      <c r="L8307" s="1">
        <v>10</v>
      </c>
      <c r="M8307" s="1">
        <v>10456.75</v>
      </c>
      <c r="N8307" s="1">
        <f>(Table1[[#This Row],[Quantity]]*Table1[[#This Row],[Unit_Price]])*(1-Table1[[#This Row],[Discount_%]]/100)</f>
        <v>10456.749000000002</v>
      </c>
      <c r="O8307" s="1">
        <v>8240.11</v>
      </c>
      <c r="P8307" s="1">
        <v>2216.64</v>
      </c>
      <c r="Q8307">
        <f>Table1[[#This Row],[Revenue]]-Table1[[#This Row],[Cost]]</f>
        <v>2216.6399999999994</v>
      </c>
      <c r="R8307" s="6">
        <f>Table1[[#This Row],[Profit]]/Table1[[#This Row],[Revenue]]</f>
        <v>0.21198173428646566</v>
      </c>
    </row>
    <row r="8308" spans="1:18" x14ac:dyDescent="0.45">
      <c r="A8308" s="4" t="s">
        <v>13760</v>
      </c>
      <c r="B8308" s="4" t="s">
        <v>1896</v>
      </c>
      <c r="C8308" s="4" t="s">
        <v>20</v>
      </c>
      <c r="D8308" s="4" t="s">
        <v>21</v>
      </c>
      <c r="E8308" s="4" t="s">
        <v>4</v>
      </c>
      <c r="F8308" s="5">
        <v>45393</v>
      </c>
      <c r="G8308" s="4" t="str">
        <f>IF(WEEKDAY(Table1[[#This Row],[Order_Date]],2)&gt;=6,"Weekend","Weekday")</f>
        <v>Weekday</v>
      </c>
      <c r="H8308" s="5" t="str">
        <f>TEXT(Table1[[#This Row],[Order_Date]],"mmmm")</f>
        <v>April</v>
      </c>
      <c r="I8308" s="7">
        <f>MONTH(Table1[[#This Row],[Order_Date]])</f>
        <v>4</v>
      </c>
      <c r="J8308" s="7">
        <v>2</v>
      </c>
      <c r="K8308" s="4">
        <v>4190.2700000000004</v>
      </c>
      <c r="L8308" s="4">
        <v>0</v>
      </c>
      <c r="M8308" s="4">
        <v>8380.5400000000009</v>
      </c>
      <c r="N8308" s="4">
        <f>(Table1[[#This Row],[Quantity]]*Table1[[#This Row],[Unit_Price]])*(1-Table1[[#This Row],[Discount_%]]/100)</f>
        <v>8380.5400000000009</v>
      </c>
      <c r="O8308" s="4">
        <v>6062.75</v>
      </c>
      <c r="P8308" s="4">
        <v>2317.79</v>
      </c>
      <c r="Q8308">
        <f>Table1[[#This Row],[Revenue]]-Table1[[#This Row],[Cost]]</f>
        <v>2317.7900000000009</v>
      </c>
      <c r="R8308" s="6">
        <f>Table1[[#This Row],[Profit]]/Table1[[#This Row],[Revenue]]</f>
        <v>0.27656809704386587</v>
      </c>
    </row>
    <row r="8309" spans="1:18" x14ac:dyDescent="0.45">
      <c r="A8309" s="1" t="s">
        <v>13761</v>
      </c>
      <c r="B8309" s="1" t="s">
        <v>2244</v>
      </c>
      <c r="C8309" s="1" t="s">
        <v>20</v>
      </c>
      <c r="D8309" s="1" t="s">
        <v>60</v>
      </c>
      <c r="E8309" s="1" t="s">
        <v>22</v>
      </c>
      <c r="F8309" s="2">
        <v>45440</v>
      </c>
      <c r="G8309" s="1" t="str">
        <f>IF(WEEKDAY(Table1[[#This Row],[Order_Date]],2)&gt;=6,"Weekend","Weekday")</f>
        <v>Weekday</v>
      </c>
      <c r="H8309" s="2" t="str">
        <f>TEXT(Table1[[#This Row],[Order_Date]],"mmmm")</f>
        <v>May</v>
      </c>
      <c r="I8309" s="8">
        <f>MONTH(Table1[[#This Row],[Order_Date]])</f>
        <v>5</v>
      </c>
      <c r="J8309" s="8">
        <v>1</v>
      </c>
      <c r="K8309" s="1">
        <v>2340.16</v>
      </c>
      <c r="L8309" s="1">
        <v>0</v>
      </c>
      <c r="M8309" s="1">
        <v>2340.16</v>
      </c>
      <c r="N8309" s="1">
        <f>(Table1[[#This Row],[Quantity]]*Table1[[#This Row],[Unit_Price]])*(1-Table1[[#This Row],[Discount_%]]/100)</f>
        <v>2340.16</v>
      </c>
      <c r="O8309" s="1">
        <v>1971.1</v>
      </c>
      <c r="P8309" s="1">
        <v>369.06</v>
      </c>
      <c r="Q8309">
        <f>Table1[[#This Row],[Revenue]]-Table1[[#This Row],[Cost]]</f>
        <v>369.05999999999995</v>
      </c>
      <c r="R8309" s="6">
        <f>Table1[[#This Row],[Profit]]/Table1[[#This Row],[Revenue]]</f>
        <v>0.15770716532202927</v>
      </c>
    </row>
    <row r="8310" spans="1:18" x14ac:dyDescent="0.45">
      <c r="A8310" s="4" t="s">
        <v>13762</v>
      </c>
      <c r="B8310" s="4" t="s">
        <v>13763</v>
      </c>
      <c r="C8310" s="4" t="s">
        <v>2</v>
      </c>
      <c r="D8310" s="4" t="s">
        <v>82</v>
      </c>
      <c r="E8310" s="4" t="s">
        <v>14</v>
      </c>
      <c r="F8310" s="5">
        <v>45399</v>
      </c>
      <c r="G8310" s="4" t="str">
        <f>IF(WEEKDAY(Table1[[#This Row],[Order_Date]],2)&gt;=6,"Weekend","Weekday")</f>
        <v>Weekday</v>
      </c>
      <c r="H8310" s="5" t="str">
        <f>TEXT(Table1[[#This Row],[Order_Date]],"mmmm")</f>
        <v>April</v>
      </c>
      <c r="I8310" s="7">
        <f>MONTH(Table1[[#This Row],[Order_Date]])</f>
        <v>4</v>
      </c>
      <c r="J8310" s="7">
        <v>5</v>
      </c>
      <c r="K8310" s="4">
        <v>733.3</v>
      </c>
      <c r="L8310" s="4">
        <v>20</v>
      </c>
      <c r="M8310" s="4">
        <v>2933.2</v>
      </c>
      <c r="N8310" s="4">
        <f>(Table1[[#This Row],[Quantity]]*Table1[[#This Row],[Unit_Price]])*(1-Table1[[#This Row],[Discount_%]]/100)</f>
        <v>2933.2000000000003</v>
      </c>
      <c r="O8310" s="4">
        <v>1790.19</v>
      </c>
      <c r="P8310" s="4">
        <v>1143.01</v>
      </c>
      <c r="Q8310">
        <f>Table1[[#This Row],[Revenue]]-Table1[[#This Row],[Cost]]</f>
        <v>1143.0099999999998</v>
      </c>
      <c r="R8310" s="6">
        <f>Table1[[#This Row],[Profit]]/Table1[[#This Row],[Revenue]]</f>
        <v>0.38968021273694259</v>
      </c>
    </row>
    <row r="8311" spans="1:18" x14ac:dyDescent="0.45">
      <c r="A8311" s="1" t="s">
        <v>13764</v>
      </c>
      <c r="B8311" s="1" t="s">
        <v>13765</v>
      </c>
      <c r="C8311" s="1" t="s">
        <v>12</v>
      </c>
      <c r="D8311" s="1" t="s">
        <v>13</v>
      </c>
      <c r="E8311" s="1" t="s">
        <v>4</v>
      </c>
      <c r="F8311" s="2">
        <v>45294</v>
      </c>
      <c r="G8311" s="1" t="str">
        <f>IF(WEEKDAY(Table1[[#This Row],[Order_Date]],2)&gt;=6,"Weekend","Weekday")</f>
        <v>Weekday</v>
      </c>
      <c r="H8311" s="2" t="str">
        <f>TEXT(Table1[[#This Row],[Order_Date]],"mmmm")</f>
        <v>January</v>
      </c>
      <c r="I8311" s="8">
        <f>MONTH(Table1[[#This Row],[Order_Date]])</f>
        <v>1</v>
      </c>
      <c r="J8311" s="8">
        <v>5</v>
      </c>
      <c r="K8311" s="1">
        <v>341.07</v>
      </c>
      <c r="L8311" s="1">
        <v>5</v>
      </c>
      <c r="M8311" s="1">
        <v>1620.08</v>
      </c>
      <c r="N8311" s="1">
        <f>(Table1[[#This Row],[Quantity]]*Table1[[#This Row],[Unit_Price]])*(1-Table1[[#This Row],[Discount_%]]/100)</f>
        <v>1620.0824999999998</v>
      </c>
      <c r="O8311" s="1">
        <v>996.49</v>
      </c>
      <c r="P8311" s="1">
        <v>623.59</v>
      </c>
      <c r="Q8311">
        <f>Table1[[#This Row],[Revenue]]-Table1[[#This Row],[Cost]]</f>
        <v>623.58999999999992</v>
      </c>
      <c r="R8311" s="6">
        <f>Table1[[#This Row],[Profit]]/Table1[[#This Row],[Revenue]]</f>
        <v>0.38491309071156982</v>
      </c>
    </row>
    <row r="8312" spans="1:18" x14ac:dyDescent="0.45">
      <c r="A8312" s="4" t="s">
        <v>13766</v>
      </c>
      <c r="B8312" s="4" t="s">
        <v>13767</v>
      </c>
      <c r="C8312" s="4" t="s">
        <v>20</v>
      </c>
      <c r="D8312" s="4" t="s">
        <v>21</v>
      </c>
      <c r="E8312" s="4" t="s">
        <v>9</v>
      </c>
      <c r="F8312" s="5">
        <v>45808</v>
      </c>
      <c r="G8312" s="4" t="str">
        <f>IF(WEEKDAY(Table1[[#This Row],[Order_Date]],2)&gt;=6,"Weekend","Weekday")</f>
        <v>Weekend</v>
      </c>
      <c r="H8312" s="5" t="str">
        <f>TEXT(Table1[[#This Row],[Order_Date]],"mmmm")</f>
        <v>May</v>
      </c>
      <c r="I8312" s="7">
        <f>MONTH(Table1[[#This Row],[Order_Date]])</f>
        <v>5</v>
      </c>
      <c r="J8312" s="7">
        <v>2</v>
      </c>
      <c r="K8312" s="4">
        <v>4962.21</v>
      </c>
      <c r="L8312" s="4">
        <v>20</v>
      </c>
      <c r="M8312" s="4">
        <v>7939.54</v>
      </c>
      <c r="N8312" s="4">
        <f>(Table1[[#This Row],[Quantity]]*Table1[[#This Row],[Unit_Price]])*(1-Table1[[#This Row],[Discount_%]]/100)</f>
        <v>7939.5360000000001</v>
      </c>
      <c r="O8312" s="4">
        <v>5528.37</v>
      </c>
      <c r="P8312" s="4">
        <v>2411.17</v>
      </c>
      <c r="Q8312">
        <f>Table1[[#This Row],[Revenue]]-Table1[[#This Row],[Cost]]</f>
        <v>2411.17</v>
      </c>
      <c r="R8312" s="6">
        <f>Table1[[#This Row],[Profit]]/Table1[[#This Row],[Revenue]]</f>
        <v>0.30369139773840803</v>
      </c>
    </row>
    <row r="8313" spans="1:18" x14ac:dyDescent="0.45">
      <c r="A8313" s="1" t="s">
        <v>13768</v>
      </c>
      <c r="B8313" s="1" t="s">
        <v>13769</v>
      </c>
      <c r="C8313" s="1" t="s">
        <v>20</v>
      </c>
      <c r="D8313" s="1" t="s">
        <v>25</v>
      </c>
      <c r="E8313" s="1" t="s">
        <v>9</v>
      </c>
      <c r="F8313" s="2">
        <v>45951</v>
      </c>
      <c r="G8313" s="1" t="str">
        <f>IF(WEEKDAY(Table1[[#This Row],[Order_Date]],2)&gt;=6,"Weekend","Weekday")</f>
        <v>Weekday</v>
      </c>
      <c r="H8313" s="2" t="str">
        <f>TEXT(Table1[[#This Row],[Order_Date]],"mmmm")</f>
        <v>October</v>
      </c>
      <c r="I8313" s="8">
        <f>MONTH(Table1[[#This Row],[Order_Date]])</f>
        <v>10</v>
      </c>
      <c r="J8313" s="8">
        <v>3</v>
      </c>
      <c r="K8313" s="1">
        <v>2918.74</v>
      </c>
      <c r="L8313" s="1">
        <v>5</v>
      </c>
      <c r="M8313" s="1">
        <v>8318.41</v>
      </c>
      <c r="N8313" s="1">
        <f>(Table1[[#This Row],[Quantity]]*Table1[[#This Row],[Unit_Price]])*(1-Table1[[#This Row],[Discount_%]]/100)</f>
        <v>8318.4089999999997</v>
      </c>
      <c r="O8313" s="1">
        <v>5438.47</v>
      </c>
      <c r="P8313" s="1">
        <v>2879.94</v>
      </c>
      <c r="Q8313">
        <f>Table1[[#This Row],[Revenue]]-Table1[[#This Row],[Cost]]</f>
        <v>2879.9399999999996</v>
      </c>
      <c r="R8313" s="6">
        <f>Table1[[#This Row],[Profit]]/Table1[[#This Row],[Revenue]]</f>
        <v>0.34621279787844073</v>
      </c>
    </row>
    <row r="8314" spans="1:18" x14ac:dyDescent="0.45">
      <c r="A8314" s="4" t="s">
        <v>13770</v>
      </c>
      <c r="B8314" s="4" t="s">
        <v>708</v>
      </c>
      <c r="C8314" s="4" t="s">
        <v>28</v>
      </c>
      <c r="D8314" s="4" t="s">
        <v>35</v>
      </c>
      <c r="E8314" s="4" t="s">
        <v>22</v>
      </c>
      <c r="F8314" s="5">
        <v>45553</v>
      </c>
      <c r="G8314" s="4" t="str">
        <f>IF(WEEKDAY(Table1[[#This Row],[Order_Date]],2)&gt;=6,"Weekend","Weekday")</f>
        <v>Weekday</v>
      </c>
      <c r="H8314" s="5" t="str">
        <f>TEXT(Table1[[#This Row],[Order_Date]],"mmmm")</f>
        <v>September</v>
      </c>
      <c r="I8314" s="7">
        <f>MONTH(Table1[[#This Row],[Order_Date]])</f>
        <v>9</v>
      </c>
      <c r="J8314" s="7">
        <v>4</v>
      </c>
      <c r="K8314" s="4">
        <v>4082.16</v>
      </c>
      <c r="L8314" s="4">
        <v>5</v>
      </c>
      <c r="M8314" s="4">
        <v>15512.21</v>
      </c>
      <c r="N8314" s="4">
        <f>(Table1[[#This Row],[Quantity]]*Table1[[#This Row],[Unit_Price]])*(1-Table1[[#This Row],[Discount_%]]/100)</f>
        <v>15512.207999999999</v>
      </c>
      <c r="O8314" s="4">
        <v>11821.39</v>
      </c>
      <c r="P8314" s="4">
        <v>3690.82</v>
      </c>
      <c r="Q8314">
        <f>Table1[[#This Row],[Revenue]]-Table1[[#This Row],[Cost]]</f>
        <v>3690.8199999999997</v>
      </c>
      <c r="R8314" s="6">
        <f>Table1[[#This Row],[Profit]]/Table1[[#This Row],[Revenue]]</f>
        <v>0.23792999192249203</v>
      </c>
    </row>
    <row r="8315" spans="1:18" x14ac:dyDescent="0.45">
      <c r="A8315" s="1" t="s">
        <v>13771</v>
      </c>
      <c r="B8315" s="1" t="s">
        <v>5881</v>
      </c>
      <c r="C8315" s="1" t="s">
        <v>12</v>
      </c>
      <c r="D8315" s="1" t="s">
        <v>13</v>
      </c>
      <c r="E8315" s="1" t="s">
        <v>22</v>
      </c>
      <c r="F8315" s="2">
        <v>45443</v>
      </c>
      <c r="G8315" s="1" t="str">
        <f>IF(WEEKDAY(Table1[[#This Row],[Order_Date]],2)&gt;=6,"Weekend","Weekday")</f>
        <v>Weekday</v>
      </c>
      <c r="H8315" s="2" t="str">
        <f>TEXT(Table1[[#This Row],[Order_Date]],"mmmm")</f>
        <v>May</v>
      </c>
      <c r="I8315" s="8">
        <f>MONTH(Table1[[#This Row],[Order_Date]])</f>
        <v>5</v>
      </c>
      <c r="J8315" s="8">
        <v>1</v>
      </c>
      <c r="K8315" s="1">
        <v>4163.24</v>
      </c>
      <c r="L8315" s="1">
        <v>5</v>
      </c>
      <c r="M8315" s="1">
        <v>3955.08</v>
      </c>
      <c r="N8315" s="1">
        <f>(Table1[[#This Row],[Quantity]]*Table1[[#This Row],[Unit_Price]])*(1-Table1[[#This Row],[Discount_%]]/100)</f>
        <v>3955.0779999999995</v>
      </c>
      <c r="O8315" s="1">
        <v>3237.98</v>
      </c>
      <c r="P8315" s="1">
        <v>717.1</v>
      </c>
      <c r="Q8315">
        <f>Table1[[#This Row],[Revenue]]-Table1[[#This Row],[Cost]]</f>
        <v>717.09999999999991</v>
      </c>
      <c r="R8315" s="6">
        <f>Table1[[#This Row],[Profit]]/Table1[[#This Row],[Revenue]]</f>
        <v>0.18131112392164003</v>
      </c>
    </row>
    <row r="8316" spans="1:18" x14ac:dyDescent="0.45">
      <c r="A8316" s="4" t="s">
        <v>13772</v>
      </c>
      <c r="B8316" s="4" t="s">
        <v>9862</v>
      </c>
      <c r="C8316" s="4" t="s">
        <v>28</v>
      </c>
      <c r="D8316" s="4" t="s">
        <v>35</v>
      </c>
      <c r="E8316" s="4" t="s">
        <v>4</v>
      </c>
      <c r="F8316" s="5">
        <v>45703</v>
      </c>
      <c r="G8316" s="4" t="str">
        <f>IF(WEEKDAY(Table1[[#This Row],[Order_Date]],2)&gt;=6,"Weekend","Weekday")</f>
        <v>Weekend</v>
      </c>
      <c r="H8316" s="5" t="str">
        <f>TEXT(Table1[[#This Row],[Order_Date]],"mmmm")</f>
        <v>February</v>
      </c>
      <c r="I8316" s="7">
        <f>MONTH(Table1[[#This Row],[Order_Date]])</f>
        <v>2</v>
      </c>
      <c r="J8316" s="7">
        <v>1</v>
      </c>
      <c r="K8316" s="4">
        <v>3468.74</v>
      </c>
      <c r="L8316" s="4">
        <v>20</v>
      </c>
      <c r="M8316" s="4">
        <v>2774.99</v>
      </c>
      <c r="N8316" s="4">
        <f>(Table1[[#This Row],[Quantity]]*Table1[[#This Row],[Unit_Price]])*(1-Table1[[#This Row],[Discount_%]]/100)</f>
        <v>2774.9920000000002</v>
      </c>
      <c r="O8316" s="4">
        <v>1704.31</v>
      </c>
      <c r="P8316" s="4">
        <v>1070.68</v>
      </c>
      <c r="Q8316">
        <f>Table1[[#This Row],[Revenue]]-Table1[[#This Row],[Cost]]</f>
        <v>1070.6799999999998</v>
      </c>
      <c r="R8316" s="6">
        <f>Table1[[#This Row],[Profit]]/Table1[[#This Row],[Revenue]]</f>
        <v>0.38583202101629199</v>
      </c>
    </row>
    <row r="8317" spans="1:18" x14ac:dyDescent="0.45">
      <c r="A8317" s="1" t="s">
        <v>13773</v>
      </c>
      <c r="B8317" s="1" t="s">
        <v>314</v>
      </c>
      <c r="C8317" s="1" t="s">
        <v>2</v>
      </c>
      <c r="D8317" s="1" t="s">
        <v>17</v>
      </c>
      <c r="E8317" s="1" t="s">
        <v>4</v>
      </c>
      <c r="F8317" s="2">
        <v>45437</v>
      </c>
      <c r="G8317" s="1" t="str">
        <f>IF(WEEKDAY(Table1[[#This Row],[Order_Date]],2)&gt;=6,"Weekend","Weekday")</f>
        <v>Weekend</v>
      </c>
      <c r="H8317" s="2" t="str">
        <f>TEXT(Table1[[#This Row],[Order_Date]],"mmmm")</f>
        <v>May</v>
      </c>
      <c r="I8317" s="8">
        <f>MONTH(Table1[[#This Row],[Order_Date]])</f>
        <v>5</v>
      </c>
      <c r="J8317" s="8">
        <v>4</v>
      </c>
      <c r="K8317" s="1">
        <v>1241.46</v>
      </c>
      <c r="L8317" s="1">
        <v>0</v>
      </c>
      <c r="M8317" s="1">
        <v>4965.84</v>
      </c>
      <c r="N8317" s="1">
        <f>(Table1[[#This Row],[Quantity]]*Table1[[#This Row],[Unit_Price]])*(1-Table1[[#This Row],[Discount_%]]/100)</f>
        <v>4965.84</v>
      </c>
      <c r="O8317" s="1">
        <v>3420.92</v>
      </c>
      <c r="P8317" s="1">
        <v>1544.92</v>
      </c>
      <c r="Q8317">
        <f>Table1[[#This Row],[Revenue]]-Table1[[#This Row],[Cost]]</f>
        <v>1544.92</v>
      </c>
      <c r="R8317" s="6">
        <f>Table1[[#This Row],[Profit]]/Table1[[#This Row],[Revenue]]</f>
        <v>0.31110950010471544</v>
      </c>
    </row>
    <row r="8318" spans="1:18" x14ac:dyDescent="0.45">
      <c r="A8318" s="4" t="s">
        <v>13774</v>
      </c>
      <c r="B8318" s="4" t="s">
        <v>9842</v>
      </c>
      <c r="C8318" s="4" t="s">
        <v>28</v>
      </c>
      <c r="D8318" s="4" t="s">
        <v>85</v>
      </c>
      <c r="E8318" s="4" t="s">
        <v>14</v>
      </c>
      <c r="F8318" s="5">
        <v>45708</v>
      </c>
      <c r="G8318" s="4" t="str">
        <f>IF(WEEKDAY(Table1[[#This Row],[Order_Date]],2)&gt;=6,"Weekend","Weekday")</f>
        <v>Weekday</v>
      </c>
      <c r="H8318" s="5" t="str">
        <f>TEXT(Table1[[#This Row],[Order_Date]],"mmmm")</f>
        <v>February</v>
      </c>
      <c r="I8318" s="7">
        <f>MONTH(Table1[[#This Row],[Order_Date]])</f>
        <v>2</v>
      </c>
      <c r="J8318" s="7">
        <v>4</v>
      </c>
      <c r="K8318" s="4">
        <v>2958.81</v>
      </c>
      <c r="L8318" s="4">
        <v>20</v>
      </c>
      <c r="M8318" s="4">
        <v>9468.19</v>
      </c>
      <c r="N8318" s="4">
        <f>(Table1[[#This Row],[Quantity]]*Table1[[#This Row],[Unit_Price]])*(1-Table1[[#This Row],[Discount_%]]/100)</f>
        <v>9468.1920000000009</v>
      </c>
      <c r="O8318" s="4">
        <v>6121.94</v>
      </c>
      <c r="P8318" s="4">
        <v>3346.25</v>
      </c>
      <c r="Q8318">
        <f>Table1[[#This Row],[Revenue]]-Table1[[#This Row],[Cost]]</f>
        <v>3346.2500000000009</v>
      </c>
      <c r="R8318" s="6">
        <f>Table1[[#This Row],[Profit]]/Table1[[#This Row],[Revenue]]</f>
        <v>0.35342024188361237</v>
      </c>
    </row>
    <row r="8319" spans="1:18" x14ac:dyDescent="0.45">
      <c r="A8319" s="1" t="s">
        <v>13775</v>
      </c>
      <c r="B8319" s="1" t="s">
        <v>3168</v>
      </c>
      <c r="C8319" s="1" t="s">
        <v>12</v>
      </c>
      <c r="D8319" s="1" t="s">
        <v>111</v>
      </c>
      <c r="E8319" s="1" t="s">
        <v>4</v>
      </c>
      <c r="F8319" s="2">
        <v>45620</v>
      </c>
      <c r="G8319" s="1" t="str">
        <f>IF(WEEKDAY(Table1[[#This Row],[Order_Date]],2)&gt;=6,"Weekend","Weekday")</f>
        <v>Weekend</v>
      </c>
      <c r="H8319" s="2" t="str">
        <f>TEXT(Table1[[#This Row],[Order_Date]],"mmmm")</f>
        <v>November</v>
      </c>
      <c r="I8319" s="8">
        <f>MONTH(Table1[[#This Row],[Order_Date]])</f>
        <v>11</v>
      </c>
      <c r="J8319" s="8">
        <v>4</v>
      </c>
      <c r="K8319" s="1">
        <v>563.79</v>
      </c>
      <c r="L8319" s="1">
        <v>15</v>
      </c>
      <c r="M8319" s="1">
        <v>1916.89</v>
      </c>
      <c r="N8319" s="1">
        <f>(Table1[[#This Row],[Quantity]]*Table1[[#This Row],[Unit_Price]])*(1-Table1[[#This Row],[Discount_%]]/100)</f>
        <v>1916.8859999999997</v>
      </c>
      <c r="O8319" s="1">
        <v>1518.66</v>
      </c>
      <c r="P8319" s="1">
        <v>398.23</v>
      </c>
      <c r="Q8319">
        <f>Table1[[#This Row],[Revenue]]-Table1[[#This Row],[Cost]]</f>
        <v>398.23</v>
      </c>
      <c r="R8319" s="6">
        <f>Table1[[#This Row],[Profit]]/Table1[[#This Row],[Revenue]]</f>
        <v>0.20774796675865595</v>
      </c>
    </row>
    <row r="8320" spans="1:18" x14ac:dyDescent="0.45">
      <c r="A8320" s="4" t="s">
        <v>13776</v>
      </c>
      <c r="B8320" s="4" t="s">
        <v>7757</v>
      </c>
      <c r="C8320" s="4" t="s">
        <v>20</v>
      </c>
      <c r="D8320" s="4" t="s">
        <v>103</v>
      </c>
      <c r="E8320" s="4" t="s">
        <v>9</v>
      </c>
      <c r="F8320" s="5">
        <v>45858</v>
      </c>
      <c r="G8320" s="4" t="str">
        <f>IF(WEEKDAY(Table1[[#This Row],[Order_Date]],2)&gt;=6,"Weekend","Weekday")</f>
        <v>Weekend</v>
      </c>
      <c r="H8320" s="5" t="str">
        <f>TEXT(Table1[[#This Row],[Order_Date]],"mmmm")</f>
        <v>July</v>
      </c>
      <c r="I8320" s="7">
        <f>MONTH(Table1[[#This Row],[Order_Date]])</f>
        <v>7</v>
      </c>
      <c r="J8320" s="7">
        <v>3</v>
      </c>
      <c r="K8320" s="4">
        <v>3945.26</v>
      </c>
      <c r="L8320" s="4">
        <v>10</v>
      </c>
      <c r="M8320" s="4">
        <v>10652.2</v>
      </c>
      <c r="N8320" s="4">
        <f>(Table1[[#This Row],[Quantity]]*Table1[[#This Row],[Unit_Price]])*(1-Table1[[#This Row],[Discount_%]]/100)</f>
        <v>10652.202000000001</v>
      </c>
      <c r="O8320" s="4">
        <v>7030.2</v>
      </c>
      <c r="P8320" s="4">
        <v>3622</v>
      </c>
      <c r="Q8320">
        <f>Table1[[#This Row],[Revenue]]-Table1[[#This Row],[Cost]]</f>
        <v>3622.0000000000009</v>
      </c>
      <c r="R8320" s="6">
        <f>Table1[[#This Row],[Profit]]/Table1[[#This Row],[Revenue]]</f>
        <v>0.34002365708492138</v>
      </c>
    </row>
    <row r="8321" spans="1:18" x14ac:dyDescent="0.45">
      <c r="A8321" s="1" t="s">
        <v>13777</v>
      </c>
      <c r="B8321" s="1" t="s">
        <v>3060</v>
      </c>
      <c r="C8321" s="1" t="s">
        <v>7</v>
      </c>
      <c r="D8321" s="1" t="s">
        <v>106</v>
      </c>
      <c r="E8321" s="1" t="s">
        <v>4</v>
      </c>
      <c r="F8321" s="2">
        <v>46006</v>
      </c>
      <c r="G8321" s="1" t="str">
        <f>IF(WEEKDAY(Table1[[#This Row],[Order_Date]],2)&gt;=6,"Weekend","Weekday")</f>
        <v>Weekday</v>
      </c>
      <c r="H8321" s="2" t="str">
        <f>TEXT(Table1[[#This Row],[Order_Date]],"mmmm")</f>
        <v>December</v>
      </c>
      <c r="I8321" s="8">
        <f>MONTH(Table1[[#This Row],[Order_Date]])</f>
        <v>12</v>
      </c>
      <c r="J8321" s="8">
        <v>3</v>
      </c>
      <c r="K8321" s="1">
        <v>3229.75</v>
      </c>
      <c r="L8321" s="1">
        <v>15</v>
      </c>
      <c r="M8321" s="1">
        <v>8235.86</v>
      </c>
      <c r="N8321" s="1">
        <f>(Table1[[#This Row],[Quantity]]*Table1[[#This Row],[Unit_Price]])*(1-Table1[[#This Row],[Discount_%]]/100)</f>
        <v>8235.8624999999993</v>
      </c>
      <c r="O8321" s="1">
        <v>5882.97</v>
      </c>
      <c r="P8321" s="1">
        <v>2352.89</v>
      </c>
      <c r="Q8321">
        <f>Table1[[#This Row],[Revenue]]-Table1[[#This Row],[Cost]]</f>
        <v>2352.8900000000003</v>
      </c>
      <c r="R8321" s="6">
        <f>Table1[[#This Row],[Profit]]/Table1[[#This Row],[Revenue]]</f>
        <v>0.28568844055144205</v>
      </c>
    </row>
    <row r="8322" spans="1:18" x14ac:dyDescent="0.45">
      <c r="A8322" s="4" t="s">
        <v>13778</v>
      </c>
      <c r="B8322" s="4" t="s">
        <v>9826</v>
      </c>
      <c r="C8322" s="4" t="s">
        <v>7</v>
      </c>
      <c r="D8322" s="4" t="s">
        <v>46</v>
      </c>
      <c r="E8322" s="4" t="s">
        <v>4</v>
      </c>
      <c r="F8322" s="5">
        <v>45483</v>
      </c>
      <c r="G8322" s="4" t="str">
        <f>IF(WEEKDAY(Table1[[#This Row],[Order_Date]],2)&gt;=6,"Weekend","Weekday")</f>
        <v>Weekday</v>
      </c>
      <c r="H8322" s="5" t="str">
        <f>TEXT(Table1[[#This Row],[Order_Date]],"mmmm")</f>
        <v>July</v>
      </c>
      <c r="I8322" s="7">
        <f>MONTH(Table1[[#This Row],[Order_Date]])</f>
        <v>7</v>
      </c>
      <c r="J8322" s="7">
        <v>3</v>
      </c>
      <c r="K8322" s="4">
        <v>1388.87</v>
      </c>
      <c r="L8322" s="4">
        <v>0</v>
      </c>
      <c r="M8322" s="4">
        <v>4166.6099999999997</v>
      </c>
      <c r="N8322" s="4">
        <f>(Table1[[#This Row],[Quantity]]*Table1[[#This Row],[Unit_Price]])*(1-Table1[[#This Row],[Discount_%]]/100)</f>
        <v>4166.6099999999997</v>
      </c>
      <c r="O8322" s="4">
        <v>2627.95</v>
      </c>
      <c r="P8322" s="4">
        <v>1538.66</v>
      </c>
      <c r="Q8322">
        <f>Table1[[#This Row],[Revenue]]-Table1[[#This Row],[Cost]]</f>
        <v>1538.6599999999999</v>
      </c>
      <c r="R8322" s="6">
        <f>Table1[[#This Row],[Profit]]/Table1[[#This Row],[Revenue]]</f>
        <v>0.36928342225454269</v>
      </c>
    </row>
    <row r="8323" spans="1:18" x14ac:dyDescent="0.45">
      <c r="A8323" s="1" t="s">
        <v>13779</v>
      </c>
      <c r="B8323" s="1" t="s">
        <v>13780</v>
      </c>
      <c r="C8323" s="1" t="s">
        <v>28</v>
      </c>
      <c r="D8323" s="1" t="s">
        <v>85</v>
      </c>
      <c r="E8323" s="1" t="s">
        <v>22</v>
      </c>
      <c r="F8323" s="2">
        <v>45591</v>
      </c>
      <c r="G8323" s="1" t="str">
        <f>IF(WEEKDAY(Table1[[#This Row],[Order_Date]],2)&gt;=6,"Weekend","Weekday")</f>
        <v>Weekend</v>
      </c>
      <c r="H8323" s="2" t="str">
        <f>TEXT(Table1[[#This Row],[Order_Date]],"mmmm")</f>
        <v>October</v>
      </c>
      <c r="I8323" s="8">
        <f>MONTH(Table1[[#This Row],[Order_Date]])</f>
        <v>10</v>
      </c>
      <c r="J8323" s="8">
        <v>5</v>
      </c>
      <c r="K8323" s="1">
        <v>1737.16</v>
      </c>
      <c r="L8323" s="1">
        <v>20</v>
      </c>
      <c r="M8323" s="1">
        <v>6948.64</v>
      </c>
      <c r="N8323" s="1">
        <f>(Table1[[#This Row],[Quantity]]*Table1[[#This Row],[Unit_Price]])*(1-Table1[[#This Row],[Discount_%]]/100)</f>
        <v>6948.6400000000012</v>
      </c>
      <c r="O8323" s="1">
        <v>4888.3500000000004</v>
      </c>
      <c r="P8323" s="1">
        <v>2060.29</v>
      </c>
      <c r="Q8323">
        <f>Table1[[#This Row],[Revenue]]-Table1[[#This Row],[Cost]]</f>
        <v>2060.29</v>
      </c>
      <c r="R8323" s="6">
        <f>Table1[[#This Row],[Profit]]/Table1[[#This Row],[Revenue]]</f>
        <v>0.29650262497409563</v>
      </c>
    </row>
    <row r="8324" spans="1:18" x14ac:dyDescent="0.45">
      <c r="A8324" s="4" t="s">
        <v>13781</v>
      </c>
      <c r="B8324" s="4" t="s">
        <v>13782</v>
      </c>
      <c r="C8324" s="4" t="s">
        <v>20</v>
      </c>
      <c r="D8324" s="4" t="s">
        <v>103</v>
      </c>
      <c r="E8324" s="4" t="s">
        <v>9</v>
      </c>
      <c r="F8324" s="5">
        <v>45565</v>
      </c>
      <c r="G8324" s="4" t="str">
        <f>IF(WEEKDAY(Table1[[#This Row],[Order_Date]],2)&gt;=6,"Weekend","Weekday")</f>
        <v>Weekday</v>
      </c>
      <c r="H8324" s="5" t="str">
        <f>TEXT(Table1[[#This Row],[Order_Date]],"mmmm")</f>
        <v>September</v>
      </c>
      <c r="I8324" s="7">
        <f>MONTH(Table1[[#This Row],[Order_Date]])</f>
        <v>9</v>
      </c>
      <c r="J8324" s="7">
        <v>2</v>
      </c>
      <c r="K8324" s="4">
        <v>2117.33</v>
      </c>
      <c r="L8324" s="4">
        <v>20</v>
      </c>
      <c r="M8324" s="4">
        <v>3387.73</v>
      </c>
      <c r="N8324" s="4">
        <f>(Table1[[#This Row],[Quantity]]*Table1[[#This Row],[Unit_Price]])*(1-Table1[[#This Row],[Discount_%]]/100)</f>
        <v>3387.7280000000001</v>
      </c>
      <c r="O8324" s="4">
        <v>2804.83</v>
      </c>
      <c r="P8324" s="4">
        <v>582.9</v>
      </c>
      <c r="Q8324">
        <f>Table1[[#This Row],[Revenue]]-Table1[[#This Row],[Cost]]</f>
        <v>582.90000000000009</v>
      </c>
      <c r="R8324" s="6">
        <f>Table1[[#This Row],[Profit]]/Table1[[#This Row],[Revenue]]</f>
        <v>0.17206211829159937</v>
      </c>
    </row>
    <row r="8325" spans="1:18" x14ac:dyDescent="0.45">
      <c r="A8325" s="1" t="s">
        <v>13783</v>
      </c>
      <c r="B8325" s="1" t="s">
        <v>12275</v>
      </c>
      <c r="C8325" s="1" t="s">
        <v>28</v>
      </c>
      <c r="D8325" s="1" t="s">
        <v>85</v>
      </c>
      <c r="E8325" s="1" t="s">
        <v>14</v>
      </c>
      <c r="F8325" s="2">
        <v>45699</v>
      </c>
      <c r="G8325" s="1" t="str">
        <f>IF(WEEKDAY(Table1[[#This Row],[Order_Date]],2)&gt;=6,"Weekend","Weekday")</f>
        <v>Weekday</v>
      </c>
      <c r="H8325" s="2" t="str">
        <f>TEXT(Table1[[#This Row],[Order_Date]],"mmmm")</f>
        <v>February</v>
      </c>
      <c r="I8325" s="8">
        <f>MONTH(Table1[[#This Row],[Order_Date]])</f>
        <v>2</v>
      </c>
      <c r="J8325" s="8">
        <v>3</v>
      </c>
      <c r="K8325" s="1">
        <v>3070.33</v>
      </c>
      <c r="L8325" s="1">
        <v>15</v>
      </c>
      <c r="M8325" s="1">
        <v>7829.34</v>
      </c>
      <c r="N8325" s="1">
        <f>(Table1[[#This Row],[Quantity]]*Table1[[#This Row],[Unit_Price]])*(1-Table1[[#This Row],[Discount_%]]/100)</f>
        <v>7829.3414999999995</v>
      </c>
      <c r="O8325" s="1">
        <v>4925.21</v>
      </c>
      <c r="P8325" s="1">
        <v>2904.13</v>
      </c>
      <c r="Q8325">
        <f>Table1[[#This Row],[Revenue]]-Table1[[#This Row],[Cost]]</f>
        <v>2904.13</v>
      </c>
      <c r="R8325" s="6">
        <f>Table1[[#This Row],[Profit]]/Table1[[#This Row],[Revenue]]</f>
        <v>0.37092909491732384</v>
      </c>
    </row>
    <row r="8326" spans="1:18" x14ac:dyDescent="0.45">
      <c r="A8326" s="4" t="s">
        <v>13784</v>
      </c>
      <c r="B8326" s="4" t="s">
        <v>13785</v>
      </c>
      <c r="C8326" s="4" t="s">
        <v>2</v>
      </c>
      <c r="D8326" s="4" t="s">
        <v>17</v>
      </c>
      <c r="E8326" s="4" t="s">
        <v>9</v>
      </c>
      <c r="F8326" s="5">
        <v>45759</v>
      </c>
      <c r="G8326" s="4" t="str">
        <f>IF(WEEKDAY(Table1[[#This Row],[Order_Date]],2)&gt;=6,"Weekend","Weekday")</f>
        <v>Weekend</v>
      </c>
      <c r="H8326" s="5" t="str">
        <f>TEXT(Table1[[#This Row],[Order_Date]],"mmmm")</f>
        <v>April</v>
      </c>
      <c r="I8326" s="7">
        <f>MONTH(Table1[[#This Row],[Order_Date]])</f>
        <v>4</v>
      </c>
      <c r="J8326" s="7">
        <v>5</v>
      </c>
      <c r="K8326" s="4">
        <v>3801.03</v>
      </c>
      <c r="L8326" s="4">
        <v>0</v>
      </c>
      <c r="M8326" s="4">
        <v>19005.150000000001</v>
      </c>
      <c r="N8326" s="4">
        <f>(Table1[[#This Row],[Quantity]]*Table1[[#This Row],[Unit_Price]])*(1-Table1[[#This Row],[Discount_%]]/100)</f>
        <v>19005.150000000001</v>
      </c>
      <c r="O8326" s="4">
        <v>13178.78</v>
      </c>
      <c r="P8326" s="4">
        <v>5826.37</v>
      </c>
      <c r="Q8326">
        <f>Table1[[#This Row],[Revenue]]-Table1[[#This Row],[Cost]]</f>
        <v>5826.3700000000008</v>
      </c>
      <c r="R8326" s="6">
        <f>Table1[[#This Row],[Profit]]/Table1[[#This Row],[Revenue]]</f>
        <v>0.30656795658019009</v>
      </c>
    </row>
    <row r="8327" spans="1:18" x14ac:dyDescent="0.45">
      <c r="A8327" s="1" t="s">
        <v>13786</v>
      </c>
      <c r="B8327" s="1" t="s">
        <v>13787</v>
      </c>
      <c r="C8327" s="1" t="s">
        <v>20</v>
      </c>
      <c r="D8327" s="1" t="s">
        <v>21</v>
      </c>
      <c r="E8327" s="1" t="s">
        <v>14</v>
      </c>
      <c r="F8327" s="2">
        <v>45763</v>
      </c>
      <c r="G8327" s="1" t="str">
        <f>IF(WEEKDAY(Table1[[#This Row],[Order_Date]],2)&gt;=6,"Weekend","Weekday")</f>
        <v>Weekday</v>
      </c>
      <c r="H8327" s="2" t="str">
        <f>TEXT(Table1[[#This Row],[Order_Date]],"mmmm")</f>
        <v>April</v>
      </c>
      <c r="I8327" s="8">
        <f>MONTH(Table1[[#This Row],[Order_Date]])</f>
        <v>4</v>
      </c>
      <c r="J8327" s="8">
        <v>4</v>
      </c>
      <c r="K8327" s="1">
        <v>3238.26</v>
      </c>
      <c r="L8327" s="1">
        <v>5</v>
      </c>
      <c r="M8327" s="1">
        <v>12305.39</v>
      </c>
      <c r="N8327" s="1">
        <f>(Table1[[#This Row],[Quantity]]*Table1[[#This Row],[Unit_Price]])*(1-Table1[[#This Row],[Discount_%]]/100)</f>
        <v>12305.388000000001</v>
      </c>
      <c r="O8327" s="1">
        <v>7410.49</v>
      </c>
      <c r="P8327" s="1">
        <v>4894.8999999999996</v>
      </c>
      <c r="Q8327">
        <f>Table1[[#This Row],[Revenue]]-Table1[[#This Row],[Cost]]</f>
        <v>4894.8999999999996</v>
      </c>
      <c r="R8327" s="6">
        <f>Table1[[#This Row],[Profit]]/Table1[[#This Row],[Revenue]]</f>
        <v>0.39778503566323375</v>
      </c>
    </row>
    <row r="8328" spans="1:18" x14ac:dyDescent="0.45">
      <c r="A8328" s="4" t="s">
        <v>13788</v>
      </c>
      <c r="B8328" s="4" t="s">
        <v>7409</v>
      </c>
      <c r="C8328" s="4" t="s">
        <v>2</v>
      </c>
      <c r="D8328" s="4" t="s">
        <v>68</v>
      </c>
      <c r="E8328" s="4" t="s">
        <v>22</v>
      </c>
      <c r="F8328" s="5">
        <v>45462</v>
      </c>
      <c r="G8328" s="4" t="str">
        <f>IF(WEEKDAY(Table1[[#This Row],[Order_Date]],2)&gt;=6,"Weekend","Weekday")</f>
        <v>Weekday</v>
      </c>
      <c r="H8328" s="5" t="str">
        <f>TEXT(Table1[[#This Row],[Order_Date]],"mmmm")</f>
        <v>June</v>
      </c>
      <c r="I8328" s="7">
        <f>MONTH(Table1[[#This Row],[Order_Date]])</f>
        <v>6</v>
      </c>
      <c r="J8328" s="7">
        <v>5</v>
      </c>
      <c r="K8328" s="4">
        <v>1825.02</v>
      </c>
      <c r="L8328" s="4">
        <v>5</v>
      </c>
      <c r="M8328" s="4">
        <v>8668.84</v>
      </c>
      <c r="N8328" s="4">
        <f>(Table1[[#This Row],[Quantity]]*Table1[[#This Row],[Unit_Price]])*(1-Table1[[#This Row],[Discount_%]]/100)</f>
        <v>8668.8449999999993</v>
      </c>
      <c r="O8328" s="4">
        <v>5900.4</v>
      </c>
      <c r="P8328" s="4">
        <v>2768.44</v>
      </c>
      <c r="Q8328">
        <f>Table1[[#This Row],[Revenue]]-Table1[[#This Row],[Cost]]</f>
        <v>2768.4400000000005</v>
      </c>
      <c r="R8328" s="6">
        <f>Table1[[#This Row],[Profit]]/Table1[[#This Row],[Revenue]]</f>
        <v>0.31935530013242835</v>
      </c>
    </row>
    <row r="8329" spans="1:18" x14ac:dyDescent="0.45">
      <c r="A8329" s="1" t="s">
        <v>13789</v>
      </c>
      <c r="B8329" s="1" t="s">
        <v>13790</v>
      </c>
      <c r="C8329" s="1" t="s">
        <v>28</v>
      </c>
      <c r="D8329" s="1" t="s">
        <v>35</v>
      </c>
      <c r="E8329" s="1" t="s">
        <v>22</v>
      </c>
      <c r="F8329" s="2">
        <v>45400</v>
      </c>
      <c r="G8329" s="1" t="str">
        <f>IF(WEEKDAY(Table1[[#This Row],[Order_Date]],2)&gt;=6,"Weekend","Weekday")</f>
        <v>Weekday</v>
      </c>
      <c r="H8329" s="2" t="str">
        <f>TEXT(Table1[[#This Row],[Order_Date]],"mmmm")</f>
        <v>April</v>
      </c>
      <c r="I8329" s="8">
        <f>MONTH(Table1[[#This Row],[Order_Date]])</f>
        <v>4</v>
      </c>
      <c r="J8329" s="8">
        <v>5</v>
      </c>
      <c r="K8329" s="1">
        <v>638.55999999999995</v>
      </c>
      <c r="L8329" s="1">
        <v>0</v>
      </c>
      <c r="M8329" s="1">
        <v>3192.8</v>
      </c>
      <c r="N8329" s="1">
        <f>(Table1[[#This Row],[Quantity]]*Table1[[#This Row],[Unit_Price]])*(1-Table1[[#This Row],[Discount_%]]/100)</f>
        <v>3192.7999999999997</v>
      </c>
      <c r="O8329" s="1">
        <v>2588.62</v>
      </c>
      <c r="P8329" s="1">
        <v>604.17999999999995</v>
      </c>
      <c r="Q8329">
        <f>Table1[[#This Row],[Revenue]]-Table1[[#This Row],[Cost]]</f>
        <v>604.18000000000029</v>
      </c>
      <c r="R8329" s="6">
        <f>Table1[[#This Row],[Profit]]/Table1[[#This Row],[Revenue]]</f>
        <v>0.18923202204961159</v>
      </c>
    </row>
    <row r="8330" spans="1:18" x14ac:dyDescent="0.45">
      <c r="A8330" s="4" t="s">
        <v>13791</v>
      </c>
      <c r="B8330" s="4" t="s">
        <v>524</v>
      </c>
      <c r="C8330" s="4" t="s">
        <v>12</v>
      </c>
      <c r="D8330" s="4" t="s">
        <v>13</v>
      </c>
      <c r="E8330" s="4" t="s">
        <v>14</v>
      </c>
      <c r="F8330" s="5">
        <v>45527</v>
      </c>
      <c r="G8330" s="4" t="str">
        <f>IF(WEEKDAY(Table1[[#This Row],[Order_Date]],2)&gt;=6,"Weekend","Weekday")</f>
        <v>Weekday</v>
      </c>
      <c r="H8330" s="5" t="str">
        <f>TEXT(Table1[[#This Row],[Order_Date]],"mmmm")</f>
        <v>August</v>
      </c>
      <c r="I8330" s="7">
        <f>MONTH(Table1[[#This Row],[Order_Date]])</f>
        <v>8</v>
      </c>
      <c r="J8330" s="7">
        <v>2</v>
      </c>
      <c r="K8330" s="4">
        <v>1251.79</v>
      </c>
      <c r="L8330" s="4">
        <v>0</v>
      </c>
      <c r="M8330" s="4">
        <v>2503.58</v>
      </c>
      <c r="N8330" s="4">
        <f>(Table1[[#This Row],[Quantity]]*Table1[[#This Row],[Unit_Price]])*(1-Table1[[#This Row],[Discount_%]]/100)</f>
        <v>2503.58</v>
      </c>
      <c r="O8330" s="4">
        <v>1710.6</v>
      </c>
      <c r="P8330" s="4">
        <v>792.98</v>
      </c>
      <c r="Q8330">
        <f>Table1[[#This Row],[Revenue]]-Table1[[#This Row],[Cost]]</f>
        <v>792.98</v>
      </c>
      <c r="R8330" s="6">
        <f>Table1[[#This Row],[Profit]]/Table1[[#This Row],[Revenue]]</f>
        <v>0.31673843056742745</v>
      </c>
    </row>
    <row r="8331" spans="1:18" x14ac:dyDescent="0.45">
      <c r="A8331" s="1" t="s">
        <v>13792</v>
      </c>
      <c r="B8331" s="1" t="s">
        <v>9816</v>
      </c>
      <c r="C8331" s="1" t="s">
        <v>28</v>
      </c>
      <c r="D8331" s="1" t="s">
        <v>137</v>
      </c>
      <c r="E8331" s="1" t="s">
        <v>9</v>
      </c>
      <c r="F8331" s="2">
        <v>45293</v>
      </c>
      <c r="G8331" s="1" t="str">
        <f>IF(WEEKDAY(Table1[[#This Row],[Order_Date]],2)&gt;=6,"Weekend","Weekday")</f>
        <v>Weekday</v>
      </c>
      <c r="H8331" s="2" t="str">
        <f>TEXT(Table1[[#This Row],[Order_Date]],"mmmm")</f>
        <v>January</v>
      </c>
      <c r="I8331" s="8">
        <f>MONTH(Table1[[#This Row],[Order_Date]])</f>
        <v>1</v>
      </c>
      <c r="J8331" s="8">
        <v>5</v>
      </c>
      <c r="K8331" s="1">
        <v>1100.8900000000001</v>
      </c>
      <c r="L8331" s="1">
        <v>0</v>
      </c>
      <c r="M8331" s="1">
        <v>5504.45</v>
      </c>
      <c r="N8331" s="1">
        <f>(Table1[[#This Row],[Quantity]]*Table1[[#This Row],[Unit_Price]])*(1-Table1[[#This Row],[Discount_%]]/100)</f>
        <v>5504.4500000000007</v>
      </c>
      <c r="O8331" s="1">
        <v>4479.66</v>
      </c>
      <c r="P8331" s="1">
        <v>1024.79</v>
      </c>
      <c r="Q8331">
        <f>Table1[[#This Row],[Revenue]]-Table1[[#This Row],[Cost]]</f>
        <v>1024.79</v>
      </c>
      <c r="R8331" s="6">
        <f>Table1[[#This Row],[Profit]]/Table1[[#This Row],[Revenue]]</f>
        <v>0.18617482218931955</v>
      </c>
    </row>
    <row r="8332" spans="1:18" x14ac:dyDescent="0.45">
      <c r="A8332" s="4" t="s">
        <v>13793</v>
      </c>
      <c r="B8332" s="4" t="s">
        <v>13794</v>
      </c>
      <c r="C8332" s="4" t="s">
        <v>28</v>
      </c>
      <c r="D8332" s="4" t="s">
        <v>100</v>
      </c>
      <c r="E8332" s="4" t="s">
        <v>9</v>
      </c>
      <c r="F8332" s="5">
        <v>45386</v>
      </c>
      <c r="G8332" s="4" t="str">
        <f>IF(WEEKDAY(Table1[[#This Row],[Order_Date]],2)&gt;=6,"Weekend","Weekday")</f>
        <v>Weekday</v>
      </c>
      <c r="H8332" s="5" t="str">
        <f>TEXT(Table1[[#This Row],[Order_Date]],"mmmm")</f>
        <v>April</v>
      </c>
      <c r="I8332" s="7">
        <f>MONTH(Table1[[#This Row],[Order_Date]])</f>
        <v>4</v>
      </c>
      <c r="J8332" s="7">
        <v>5</v>
      </c>
      <c r="K8332" s="4">
        <v>2704.57</v>
      </c>
      <c r="L8332" s="4">
        <v>5</v>
      </c>
      <c r="M8332" s="4">
        <v>12846.71</v>
      </c>
      <c r="N8332" s="4">
        <f>(Table1[[#This Row],[Quantity]]*Table1[[#This Row],[Unit_Price]])*(1-Table1[[#This Row],[Discount_%]]/100)</f>
        <v>12846.7075</v>
      </c>
      <c r="O8332" s="4">
        <v>10026.19</v>
      </c>
      <c r="P8332" s="4">
        <v>2820.52</v>
      </c>
      <c r="Q8332">
        <f>Table1[[#This Row],[Revenue]]-Table1[[#This Row],[Cost]]</f>
        <v>2820.5199999999986</v>
      </c>
      <c r="R8332" s="6">
        <f>Table1[[#This Row],[Profit]]/Table1[[#This Row],[Revenue]]</f>
        <v>0.21955193197324452</v>
      </c>
    </row>
    <row r="8333" spans="1:18" x14ac:dyDescent="0.45">
      <c r="A8333" s="1" t="s">
        <v>13795</v>
      </c>
      <c r="B8333" s="1" t="s">
        <v>13796</v>
      </c>
      <c r="C8333" s="1" t="s">
        <v>20</v>
      </c>
      <c r="D8333" s="1" t="s">
        <v>21</v>
      </c>
      <c r="E8333" s="1" t="s">
        <v>22</v>
      </c>
      <c r="F8333" s="2">
        <v>45965</v>
      </c>
      <c r="G8333" s="1" t="str">
        <f>IF(WEEKDAY(Table1[[#This Row],[Order_Date]],2)&gt;=6,"Weekend","Weekday")</f>
        <v>Weekday</v>
      </c>
      <c r="H8333" s="2" t="str">
        <f>TEXT(Table1[[#This Row],[Order_Date]],"mmmm")</f>
        <v>November</v>
      </c>
      <c r="I8333" s="8">
        <f>MONTH(Table1[[#This Row],[Order_Date]])</f>
        <v>11</v>
      </c>
      <c r="J8333" s="8">
        <v>3</v>
      </c>
      <c r="K8333" s="1">
        <v>407.98</v>
      </c>
      <c r="L8333" s="1">
        <v>0</v>
      </c>
      <c r="M8333" s="1">
        <v>1223.94</v>
      </c>
      <c r="N8333" s="1">
        <f>(Table1[[#This Row],[Quantity]]*Table1[[#This Row],[Unit_Price]])*(1-Table1[[#This Row],[Discount_%]]/100)</f>
        <v>1223.94</v>
      </c>
      <c r="O8333" s="1">
        <v>991.67</v>
      </c>
      <c r="P8333" s="1">
        <v>232.27</v>
      </c>
      <c r="Q8333">
        <f>Table1[[#This Row],[Revenue]]-Table1[[#This Row],[Cost]]</f>
        <v>232.2700000000001</v>
      </c>
      <c r="R8333" s="6">
        <f>Table1[[#This Row],[Profit]]/Table1[[#This Row],[Revenue]]</f>
        <v>0.18977237446280046</v>
      </c>
    </row>
    <row r="8334" spans="1:18" x14ac:dyDescent="0.45">
      <c r="A8334" s="4" t="s">
        <v>13797</v>
      </c>
      <c r="B8334" s="4" t="s">
        <v>9356</v>
      </c>
      <c r="C8334" s="4" t="s">
        <v>12</v>
      </c>
      <c r="D8334" s="4" t="s">
        <v>32</v>
      </c>
      <c r="E8334" s="4" t="s">
        <v>22</v>
      </c>
      <c r="F8334" s="5">
        <v>45886</v>
      </c>
      <c r="G8334" s="4" t="str">
        <f>IF(WEEKDAY(Table1[[#This Row],[Order_Date]],2)&gt;=6,"Weekend","Weekday")</f>
        <v>Weekend</v>
      </c>
      <c r="H8334" s="5" t="str">
        <f>TEXT(Table1[[#This Row],[Order_Date]],"mmmm")</f>
        <v>August</v>
      </c>
      <c r="I8334" s="7">
        <f>MONTH(Table1[[#This Row],[Order_Date]])</f>
        <v>8</v>
      </c>
      <c r="J8334" s="7">
        <v>5</v>
      </c>
      <c r="K8334" s="4">
        <v>4521.92</v>
      </c>
      <c r="L8334" s="4">
        <v>5</v>
      </c>
      <c r="M8334" s="4">
        <v>21479.119999999999</v>
      </c>
      <c r="N8334" s="4">
        <f>(Table1[[#This Row],[Quantity]]*Table1[[#This Row],[Unit_Price]])*(1-Table1[[#This Row],[Discount_%]]/100)</f>
        <v>21479.119999999999</v>
      </c>
      <c r="O8334" s="4">
        <v>14560.57</v>
      </c>
      <c r="P8334" s="4">
        <v>6918.55</v>
      </c>
      <c r="Q8334">
        <f>Table1[[#This Row],[Revenue]]-Table1[[#This Row],[Cost]]</f>
        <v>6918.5499999999993</v>
      </c>
      <c r="R8334" s="6">
        <f>Table1[[#This Row],[Profit]]/Table1[[#This Row],[Revenue]]</f>
        <v>0.32210584046273777</v>
      </c>
    </row>
    <row r="8335" spans="1:18" x14ac:dyDescent="0.45">
      <c r="A8335" s="1" t="s">
        <v>13798</v>
      </c>
      <c r="B8335" s="1" t="s">
        <v>13799</v>
      </c>
      <c r="C8335" s="1" t="s">
        <v>20</v>
      </c>
      <c r="D8335" s="1" t="s">
        <v>60</v>
      </c>
      <c r="E8335" s="1" t="s">
        <v>22</v>
      </c>
      <c r="F8335" s="2">
        <v>45440</v>
      </c>
      <c r="G8335" s="1" t="str">
        <f>IF(WEEKDAY(Table1[[#This Row],[Order_Date]],2)&gt;=6,"Weekend","Weekday")</f>
        <v>Weekday</v>
      </c>
      <c r="H8335" s="2" t="str">
        <f>TEXT(Table1[[#This Row],[Order_Date]],"mmmm")</f>
        <v>May</v>
      </c>
      <c r="I8335" s="8">
        <f>MONTH(Table1[[#This Row],[Order_Date]])</f>
        <v>5</v>
      </c>
      <c r="J8335" s="8">
        <v>4</v>
      </c>
      <c r="K8335" s="1">
        <v>2178.48</v>
      </c>
      <c r="L8335" s="1">
        <v>10</v>
      </c>
      <c r="M8335" s="1">
        <v>7842.53</v>
      </c>
      <c r="N8335" s="1">
        <f>(Table1[[#This Row],[Quantity]]*Table1[[#This Row],[Unit_Price]])*(1-Table1[[#This Row],[Discount_%]]/100)</f>
        <v>7842.5280000000002</v>
      </c>
      <c r="O8335" s="1">
        <v>5543.98</v>
      </c>
      <c r="P8335" s="1">
        <v>2298.5500000000002</v>
      </c>
      <c r="Q8335">
        <f>Table1[[#This Row],[Revenue]]-Table1[[#This Row],[Cost]]</f>
        <v>2298.5500000000002</v>
      </c>
      <c r="R8335" s="6">
        <f>Table1[[#This Row],[Profit]]/Table1[[#This Row],[Revenue]]</f>
        <v>0.29308781732425637</v>
      </c>
    </row>
    <row r="8336" spans="1:18" x14ac:dyDescent="0.45">
      <c r="A8336" s="4" t="s">
        <v>13800</v>
      </c>
      <c r="B8336" s="4" t="s">
        <v>13801</v>
      </c>
      <c r="C8336" s="4" t="s">
        <v>2</v>
      </c>
      <c r="D8336" s="4" t="s">
        <v>17</v>
      </c>
      <c r="E8336" s="4" t="s">
        <v>4</v>
      </c>
      <c r="F8336" s="5">
        <v>45676</v>
      </c>
      <c r="G8336" s="4" t="str">
        <f>IF(WEEKDAY(Table1[[#This Row],[Order_Date]],2)&gt;=6,"Weekend","Weekday")</f>
        <v>Weekend</v>
      </c>
      <c r="H8336" s="5" t="str">
        <f>TEXT(Table1[[#This Row],[Order_Date]],"mmmm")</f>
        <v>January</v>
      </c>
      <c r="I8336" s="7">
        <f>MONTH(Table1[[#This Row],[Order_Date]])</f>
        <v>1</v>
      </c>
      <c r="J8336" s="7">
        <v>4</v>
      </c>
      <c r="K8336" s="4">
        <v>3984.41</v>
      </c>
      <c r="L8336" s="4">
        <v>0</v>
      </c>
      <c r="M8336" s="4">
        <v>15937.64</v>
      </c>
      <c r="N8336" s="4">
        <f>(Table1[[#This Row],[Quantity]]*Table1[[#This Row],[Unit_Price]])*(1-Table1[[#This Row],[Discount_%]]/100)</f>
        <v>15937.64</v>
      </c>
      <c r="O8336" s="4">
        <v>12087.26</v>
      </c>
      <c r="P8336" s="4">
        <v>3850.38</v>
      </c>
      <c r="Q8336">
        <f>Table1[[#This Row],[Revenue]]-Table1[[#This Row],[Cost]]</f>
        <v>3850.3799999999992</v>
      </c>
      <c r="R8336" s="6">
        <f>Table1[[#This Row],[Profit]]/Table1[[#This Row],[Revenue]]</f>
        <v>0.24159034838282206</v>
      </c>
    </row>
    <row r="8337" spans="1:18" x14ac:dyDescent="0.45">
      <c r="A8337" s="1" t="s">
        <v>13802</v>
      </c>
      <c r="B8337" s="1" t="s">
        <v>13803</v>
      </c>
      <c r="C8337" s="1" t="s">
        <v>2</v>
      </c>
      <c r="D8337" s="1" t="s">
        <v>3</v>
      </c>
      <c r="E8337" s="1" t="s">
        <v>4</v>
      </c>
      <c r="F8337" s="2">
        <v>45670</v>
      </c>
      <c r="G8337" s="1" t="str">
        <f>IF(WEEKDAY(Table1[[#This Row],[Order_Date]],2)&gt;=6,"Weekend","Weekday")</f>
        <v>Weekday</v>
      </c>
      <c r="H8337" s="2" t="str">
        <f>TEXT(Table1[[#This Row],[Order_Date]],"mmmm")</f>
        <v>January</v>
      </c>
      <c r="I8337" s="8">
        <f>MONTH(Table1[[#This Row],[Order_Date]])</f>
        <v>1</v>
      </c>
      <c r="J8337" s="8">
        <v>2</v>
      </c>
      <c r="K8337" s="1">
        <v>1232.07</v>
      </c>
      <c r="L8337" s="1">
        <v>0</v>
      </c>
      <c r="M8337" s="1">
        <v>2464.14</v>
      </c>
      <c r="N8337" s="1">
        <f>(Table1[[#This Row],[Quantity]]*Table1[[#This Row],[Unit_Price]])*(1-Table1[[#This Row],[Discount_%]]/100)</f>
        <v>2464.14</v>
      </c>
      <c r="O8337" s="1">
        <v>2075.7800000000002</v>
      </c>
      <c r="P8337" s="1">
        <v>388.36</v>
      </c>
      <c r="Q8337">
        <f>Table1[[#This Row],[Revenue]]-Table1[[#This Row],[Cost]]</f>
        <v>388.35999999999967</v>
      </c>
      <c r="R8337" s="6">
        <f>Table1[[#This Row],[Profit]]/Table1[[#This Row],[Revenue]]</f>
        <v>0.15760468155218454</v>
      </c>
    </row>
    <row r="8338" spans="1:18" x14ac:dyDescent="0.45">
      <c r="A8338" s="4" t="s">
        <v>13804</v>
      </c>
      <c r="B8338" s="4" t="s">
        <v>13805</v>
      </c>
      <c r="C8338" s="4" t="s">
        <v>20</v>
      </c>
      <c r="D8338" s="4" t="s">
        <v>103</v>
      </c>
      <c r="E8338" s="4" t="s">
        <v>4</v>
      </c>
      <c r="F8338" s="5">
        <v>45508</v>
      </c>
      <c r="G8338" s="4" t="str">
        <f>IF(WEEKDAY(Table1[[#This Row],[Order_Date]],2)&gt;=6,"Weekend","Weekday")</f>
        <v>Weekend</v>
      </c>
      <c r="H8338" s="5" t="str">
        <f>TEXT(Table1[[#This Row],[Order_Date]],"mmmm")</f>
        <v>August</v>
      </c>
      <c r="I8338" s="7">
        <f>MONTH(Table1[[#This Row],[Order_Date]])</f>
        <v>8</v>
      </c>
      <c r="J8338" s="7">
        <v>2</v>
      </c>
      <c r="K8338" s="4">
        <v>1066.26</v>
      </c>
      <c r="L8338" s="4">
        <v>10</v>
      </c>
      <c r="M8338" s="4">
        <v>1919.27</v>
      </c>
      <c r="N8338" s="4">
        <f>(Table1[[#This Row],[Quantity]]*Table1[[#This Row],[Unit_Price]])*(1-Table1[[#This Row],[Discount_%]]/100)</f>
        <v>1919.268</v>
      </c>
      <c r="O8338" s="4">
        <v>1511.66</v>
      </c>
      <c r="P8338" s="4">
        <v>407.61</v>
      </c>
      <c r="Q8338">
        <f>Table1[[#This Row],[Revenue]]-Table1[[#This Row],[Cost]]</f>
        <v>407.6099999999999</v>
      </c>
      <c r="R8338" s="6">
        <f>Table1[[#This Row],[Profit]]/Table1[[#This Row],[Revenue]]</f>
        <v>0.21237762274198002</v>
      </c>
    </row>
    <row r="8339" spans="1:18" x14ac:dyDescent="0.45">
      <c r="A8339" s="1" t="s">
        <v>13806</v>
      </c>
      <c r="B8339" s="1" t="s">
        <v>690</v>
      </c>
      <c r="C8339" s="1" t="s">
        <v>7</v>
      </c>
      <c r="D8339" s="1" t="s">
        <v>134</v>
      </c>
      <c r="E8339" s="1" t="s">
        <v>9</v>
      </c>
      <c r="F8339" s="2">
        <v>46013</v>
      </c>
      <c r="G8339" s="1" t="str">
        <f>IF(WEEKDAY(Table1[[#This Row],[Order_Date]],2)&gt;=6,"Weekend","Weekday")</f>
        <v>Weekday</v>
      </c>
      <c r="H8339" s="2" t="str">
        <f>TEXT(Table1[[#This Row],[Order_Date]],"mmmm")</f>
        <v>December</v>
      </c>
      <c r="I8339" s="8">
        <f>MONTH(Table1[[#This Row],[Order_Date]])</f>
        <v>12</v>
      </c>
      <c r="J8339" s="8">
        <v>5</v>
      </c>
      <c r="K8339" s="1">
        <v>410.59</v>
      </c>
      <c r="L8339" s="1">
        <v>0</v>
      </c>
      <c r="M8339" s="1">
        <v>2052.9499999999998</v>
      </c>
      <c r="N8339" s="1">
        <f>(Table1[[#This Row],[Quantity]]*Table1[[#This Row],[Unit_Price]])*(1-Table1[[#This Row],[Discount_%]]/100)</f>
        <v>2052.9499999999998</v>
      </c>
      <c r="O8339" s="1">
        <v>1502.53</v>
      </c>
      <c r="P8339" s="1">
        <v>550.41999999999996</v>
      </c>
      <c r="Q8339">
        <f>Table1[[#This Row],[Revenue]]-Table1[[#This Row],[Cost]]</f>
        <v>550.41999999999985</v>
      </c>
      <c r="R8339" s="6">
        <f>Table1[[#This Row],[Profit]]/Table1[[#This Row],[Revenue]]</f>
        <v>0.26811174164007889</v>
      </c>
    </row>
    <row r="8340" spans="1:18" x14ac:dyDescent="0.45">
      <c r="A8340" s="4" t="s">
        <v>13807</v>
      </c>
      <c r="B8340" s="4" t="s">
        <v>13808</v>
      </c>
      <c r="C8340" s="4" t="s">
        <v>12</v>
      </c>
      <c r="D8340" s="4" t="s">
        <v>38</v>
      </c>
      <c r="E8340" s="4" t="s">
        <v>14</v>
      </c>
      <c r="F8340" s="5">
        <v>45846</v>
      </c>
      <c r="G8340" s="4" t="str">
        <f>IF(WEEKDAY(Table1[[#This Row],[Order_Date]],2)&gt;=6,"Weekend","Weekday")</f>
        <v>Weekday</v>
      </c>
      <c r="H8340" s="5" t="str">
        <f>TEXT(Table1[[#This Row],[Order_Date]],"mmmm")</f>
        <v>July</v>
      </c>
      <c r="I8340" s="7">
        <f>MONTH(Table1[[#This Row],[Order_Date]])</f>
        <v>7</v>
      </c>
      <c r="J8340" s="7">
        <v>5</v>
      </c>
      <c r="K8340" s="4">
        <v>1991.07</v>
      </c>
      <c r="L8340" s="4">
        <v>20</v>
      </c>
      <c r="M8340" s="4">
        <v>7964.28</v>
      </c>
      <c r="N8340" s="4">
        <f>(Table1[[#This Row],[Quantity]]*Table1[[#This Row],[Unit_Price]])*(1-Table1[[#This Row],[Discount_%]]/100)</f>
        <v>7964.2800000000007</v>
      </c>
      <c r="O8340" s="4">
        <v>4934.18</v>
      </c>
      <c r="P8340" s="4">
        <v>3030.1</v>
      </c>
      <c r="Q8340">
        <f>Table1[[#This Row],[Revenue]]-Table1[[#This Row],[Cost]]</f>
        <v>3030.0999999999995</v>
      </c>
      <c r="R8340" s="6">
        <f>Table1[[#This Row],[Profit]]/Table1[[#This Row],[Revenue]]</f>
        <v>0.38046125952377363</v>
      </c>
    </row>
    <row r="8341" spans="1:18" x14ac:dyDescent="0.45">
      <c r="A8341" s="1" t="s">
        <v>13809</v>
      </c>
      <c r="B8341" s="1" t="s">
        <v>1305</v>
      </c>
      <c r="C8341" s="1" t="s">
        <v>20</v>
      </c>
      <c r="D8341" s="1" t="s">
        <v>57</v>
      </c>
      <c r="E8341" s="1" t="s">
        <v>22</v>
      </c>
      <c r="F8341" s="2">
        <v>45863</v>
      </c>
      <c r="G8341" s="1" t="str">
        <f>IF(WEEKDAY(Table1[[#This Row],[Order_Date]],2)&gt;=6,"Weekend","Weekday")</f>
        <v>Weekday</v>
      </c>
      <c r="H8341" s="2" t="str">
        <f>TEXT(Table1[[#This Row],[Order_Date]],"mmmm")</f>
        <v>July</v>
      </c>
      <c r="I8341" s="8">
        <f>MONTH(Table1[[#This Row],[Order_Date]])</f>
        <v>7</v>
      </c>
      <c r="J8341" s="8">
        <v>3</v>
      </c>
      <c r="K8341" s="1">
        <v>1581.3</v>
      </c>
      <c r="L8341" s="1">
        <v>10</v>
      </c>
      <c r="M8341" s="1">
        <v>4269.51</v>
      </c>
      <c r="N8341" s="1">
        <f>(Table1[[#This Row],[Quantity]]*Table1[[#This Row],[Unit_Price]])*(1-Table1[[#This Row],[Discount_%]]/100)</f>
        <v>4269.51</v>
      </c>
      <c r="O8341" s="1">
        <v>3287.79</v>
      </c>
      <c r="P8341" s="1">
        <v>981.72</v>
      </c>
      <c r="Q8341">
        <f>Table1[[#This Row],[Revenue]]-Table1[[#This Row],[Cost]]</f>
        <v>981.72000000000025</v>
      </c>
      <c r="R8341" s="6">
        <f>Table1[[#This Row],[Profit]]/Table1[[#This Row],[Revenue]]</f>
        <v>0.22993739328400684</v>
      </c>
    </row>
    <row r="8342" spans="1:18" x14ac:dyDescent="0.45">
      <c r="A8342" s="4" t="s">
        <v>13810</v>
      </c>
      <c r="B8342" s="4" t="s">
        <v>3697</v>
      </c>
      <c r="C8342" s="4" t="s">
        <v>12</v>
      </c>
      <c r="D8342" s="4" t="s">
        <v>41</v>
      </c>
      <c r="E8342" s="4" t="s">
        <v>14</v>
      </c>
      <c r="F8342" s="5">
        <v>45667</v>
      </c>
      <c r="G8342" s="4" t="str">
        <f>IF(WEEKDAY(Table1[[#This Row],[Order_Date]],2)&gt;=6,"Weekend","Weekday")</f>
        <v>Weekday</v>
      </c>
      <c r="H8342" s="5" t="str">
        <f>TEXT(Table1[[#This Row],[Order_Date]],"mmmm")</f>
        <v>January</v>
      </c>
      <c r="I8342" s="7">
        <f>MONTH(Table1[[#This Row],[Order_Date]])</f>
        <v>1</v>
      </c>
      <c r="J8342" s="7">
        <v>3</v>
      </c>
      <c r="K8342" s="4">
        <v>1002.35</v>
      </c>
      <c r="L8342" s="4">
        <v>15</v>
      </c>
      <c r="M8342" s="4">
        <v>2555.9899999999998</v>
      </c>
      <c r="N8342" s="4">
        <f>(Table1[[#This Row],[Quantity]]*Table1[[#This Row],[Unit_Price]])*(1-Table1[[#This Row],[Discount_%]]/100)</f>
        <v>2555.9925000000003</v>
      </c>
      <c r="O8342" s="4">
        <v>1923.43</v>
      </c>
      <c r="P8342" s="4">
        <v>632.55999999999995</v>
      </c>
      <c r="Q8342">
        <f>Table1[[#This Row],[Revenue]]-Table1[[#This Row],[Cost]]</f>
        <v>632.55999999999972</v>
      </c>
      <c r="R8342" s="6">
        <f>Table1[[#This Row],[Profit]]/Table1[[#This Row],[Revenue]]</f>
        <v>0.24748140642177785</v>
      </c>
    </row>
    <row r="8343" spans="1:18" x14ac:dyDescent="0.45">
      <c r="A8343" s="1" t="s">
        <v>13811</v>
      </c>
      <c r="B8343" s="1" t="s">
        <v>13812</v>
      </c>
      <c r="C8343" s="1" t="s">
        <v>2</v>
      </c>
      <c r="D8343" s="1" t="s">
        <v>82</v>
      </c>
      <c r="E8343" s="1" t="s">
        <v>22</v>
      </c>
      <c r="F8343" s="2">
        <v>45836</v>
      </c>
      <c r="G8343" s="1" t="str">
        <f>IF(WEEKDAY(Table1[[#This Row],[Order_Date]],2)&gt;=6,"Weekend","Weekday")</f>
        <v>Weekend</v>
      </c>
      <c r="H8343" s="2" t="str">
        <f>TEXT(Table1[[#This Row],[Order_Date]],"mmmm")</f>
        <v>June</v>
      </c>
      <c r="I8343" s="8">
        <f>MONTH(Table1[[#This Row],[Order_Date]])</f>
        <v>6</v>
      </c>
      <c r="J8343" s="8">
        <v>3</v>
      </c>
      <c r="K8343" s="1">
        <v>821.38</v>
      </c>
      <c r="L8343" s="1">
        <v>0</v>
      </c>
      <c r="M8343" s="1">
        <v>2464.14</v>
      </c>
      <c r="N8343" s="1">
        <f>(Table1[[#This Row],[Quantity]]*Table1[[#This Row],[Unit_Price]])*(1-Table1[[#This Row],[Discount_%]]/100)</f>
        <v>2464.14</v>
      </c>
      <c r="O8343" s="1">
        <v>1944.9</v>
      </c>
      <c r="P8343" s="1">
        <v>519.24</v>
      </c>
      <c r="Q8343">
        <f>Table1[[#This Row],[Revenue]]-Table1[[#This Row],[Cost]]</f>
        <v>519.23999999999978</v>
      </c>
      <c r="R8343" s="6">
        <f>Table1[[#This Row],[Profit]]/Table1[[#This Row],[Revenue]]</f>
        <v>0.21071854683581293</v>
      </c>
    </row>
    <row r="8344" spans="1:18" x14ac:dyDescent="0.45">
      <c r="A8344" s="4" t="s">
        <v>13813</v>
      </c>
      <c r="B8344" s="4" t="s">
        <v>13814</v>
      </c>
      <c r="C8344" s="4" t="s">
        <v>2</v>
      </c>
      <c r="D8344" s="4" t="s">
        <v>82</v>
      </c>
      <c r="E8344" s="4" t="s">
        <v>14</v>
      </c>
      <c r="F8344" s="5">
        <v>45819</v>
      </c>
      <c r="G8344" s="4" t="str">
        <f>IF(WEEKDAY(Table1[[#This Row],[Order_Date]],2)&gt;=6,"Weekend","Weekday")</f>
        <v>Weekday</v>
      </c>
      <c r="H8344" s="5" t="str">
        <f>TEXT(Table1[[#This Row],[Order_Date]],"mmmm")</f>
        <v>June</v>
      </c>
      <c r="I8344" s="7">
        <f>MONTH(Table1[[#This Row],[Order_Date]])</f>
        <v>6</v>
      </c>
      <c r="J8344" s="7">
        <v>4</v>
      </c>
      <c r="K8344" s="4">
        <v>598.13</v>
      </c>
      <c r="L8344" s="4">
        <v>0</v>
      </c>
      <c r="M8344" s="4">
        <v>2392.52</v>
      </c>
      <c r="N8344" s="4">
        <f>(Table1[[#This Row],[Quantity]]*Table1[[#This Row],[Unit_Price]])*(1-Table1[[#This Row],[Discount_%]]/100)</f>
        <v>2392.52</v>
      </c>
      <c r="O8344" s="4">
        <v>1934.54</v>
      </c>
      <c r="P8344" s="4">
        <v>457.98</v>
      </c>
      <c r="Q8344">
        <f>Table1[[#This Row],[Revenue]]-Table1[[#This Row],[Cost]]</f>
        <v>457.98</v>
      </c>
      <c r="R8344" s="6">
        <f>Table1[[#This Row],[Profit]]/Table1[[#This Row],[Revenue]]</f>
        <v>0.19142159731162123</v>
      </c>
    </row>
    <row r="8345" spans="1:18" x14ac:dyDescent="0.45">
      <c r="A8345" s="1" t="s">
        <v>13815</v>
      </c>
      <c r="B8345" s="1" t="s">
        <v>10688</v>
      </c>
      <c r="C8345" s="1" t="s">
        <v>12</v>
      </c>
      <c r="D8345" s="1" t="s">
        <v>32</v>
      </c>
      <c r="E8345" s="1" t="s">
        <v>22</v>
      </c>
      <c r="F8345" s="2">
        <v>45486</v>
      </c>
      <c r="G8345" s="1" t="str">
        <f>IF(WEEKDAY(Table1[[#This Row],[Order_Date]],2)&gt;=6,"Weekend","Weekday")</f>
        <v>Weekend</v>
      </c>
      <c r="H8345" s="2" t="str">
        <f>TEXT(Table1[[#This Row],[Order_Date]],"mmmm")</f>
        <v>July</v>
      </c>
      <c r="I8345" s="8">
        <f>MONTH(Table1[[#This Row],[Order_Date]])</f>
        <v>7</v>
      </c>
      <c r="J8345" s="8">
        <v>5</v>
      </c>
      <c r="K8345" s="1">
        <v>3014.66</v>
      </c>
      <c r="L8345" s="1">
        <v>5</v>
      </c>
      <c r="M8345" s="1">
        <v>14319.63</v>
      </c>
      <c r="N8345" s="1">
        <f>(Table1[[#This Row],[Quantity]]*Table1[[#This Row],[Unit_Price]])*(1-Table1[[#This Row],[Discount_%]]/100)</f>
        <v>14319.634999999998</v>
      </c>
      <c r="O8345" s="1">
        <v>9934.42</v>
      </c>
      <c r="P8345" s="1">
        <v>4385.21</v>
      </c>
      <c r="Q8345">
        <f>Table1[[#This Row],[Revenue]]-Table1[[#This Row],[Cost]]</f>
        <v>4385.2099999999991</v>
      </c>
      <c r="R8345" s="6">
        <f>Table1[[#This Row],[Profit]]/Table1[[#This Row],[Revenue]]</f>
        <v>0.30623766116861961</v>
      </c>
    </row>
    <row r="8346" spans="1:18" x14ac:dyDescent="0.45">
      <c r="A8346" s="4" t="s">
        <v>13816</v>
      </c>
      <c r="B8346" s="4" t="s">
        <v>2835</v>
      </c>
      <c r="C8346" s="4" t="s">
        <v>7</v>
      </c>
      <c r="D8346" s="4" t="s">
        <v>46</v>
      </c>
      <c r="E8346" s="4" t="s">
        <v>22</v>
      </c>
      <c r="F8346" s="5">
        <v>45910</v>
      </c>
      <c r="G8346" s="4" t="str">
        <f>IF(WEEKDAY(Table1[[#This Row],[Order_Date]],2)&gt;=6,"Weekend","Weekday")</f>
        <v>Weekday</v>
      </c>
      <c r="H8346" s="5" t="str">
        <f>TEXT(Table1[[#This Row],[Order_Date]],"mmmm")</f>
        <v>September</v>
      </c>
      <c r="I8346" s="7">
        <f>MONTH(Table1[[#This Row],[Order_Date]])</f>
        <v>9</v>
      </c>
      <c r="J8346" s="7">
        <v>4</v>
      </c>
      <c r="K8346" s="4">
        <v>878.4</v>
      </c>
      <c r="L8346" s="4">
        <v>15</v>
      </c>
      <c r="M8346" s="4">
        <v>2986.56</v>
      </c>
      <c r="N8346" s="4">
        <f>(Table1[[#This Row],[Quantity]]*Table1[[#This Row],[Unit_Price]])*(1-Table1[[#This Row],[Discount_%]]/100)</f>
        <v>2986.56</v>
      </c>
      <c r="O8346" s="4">
        <v>2219.59</v>
      </c>
      <c r="P8346" s="4">
        <v>766.97</v>
      </c>
      <c r="Q8346">
        <f>Table1[[#This Row],[Revenue]]-Table1[[#This Row],[Cost]]</f>
        <v>766.9699999999998</v>
      </c>
      <c r="R8346" s="6">
        <f>Table1[[#This Row],[Profit]]/Table1[[#This Row],[Revenue]]</f>
        <v>0.25680716275581272</v>
      </c>
    </row>
    <row r="8347" spans="1:18" x14ac:dyDescent="0.45">
      <c r="A8347" s="1" t="s">
        <v>13817</v>
      </c>
      <c r="B8347" s="1" t="s">
        <v>5914</v>
      </c>
      <c r="C8347" s="1" t="s">
        <v>12</v>
      </c>
      <c r="D8347" s="1" t="s">
        <v>13</v>
      </c>
      <c r="E8347" s="1" t="s">
        <v>4</v>
      </c>
      <c r="F8347" s="2">
        <v>45484</v>
      </c>
      <c r="G8347" s="1" t="str">
        <f>IF(WEEKDAY(Table1[[#This Row],[Order_Date]],2)&gt;=6,"Weekend","Weekday")</f>
        <v>Weekday</v>
      </c>
      <c r="H8347" s="2" t="str">
        <f>TEXT(Table1[[#This Row],[Order_Date]],"mmmm")</f>
        <v>July</v>
      </c>
      <c r="I8347" s="8">
        <f>MONTH(Table1[[#This Row],[Order_Date]])</f>
        <v>7</v>
      </c>
      <c r="J8347" s="8">
        <v>5</v>
      </c>
      <c r="K8347" s="1">
        <v>1027.8399999999999</v>
      </c>
      <c r="L8347" s="1">
        <v>0</v>
      </c>
      <c r="M8347" s="1">
        <v>5139.2</v>
      </c>
      <c r="N8347" s="1">
        <f>(Table1[[#This Row],[Quantity]]*Table1[[#This Row],[Unit_Price]])*(1-Table1[[#This Row],[Discount_%]]/100)</f>
        <v>5139.2</v>
      </c>
      <c r="O8347" s="1">
        <v>3779.54</v>
      </c>
      <c r="P8347" s="1">
        <v>1359.66</v>
      </c>
      <c r="Q8347">
        <f>Table1[[#This Row],[Revenue]]-Table1[[#This Row],[Cost]]</f>
        <v>1359.6599999999999</v>
      </c>
      <c r="R8347" s="6">
        <f>Table1[[#This Row],[Profit]]/Table1[[#This Row],[Revenue]]</f>
        <v>0.2645664694894147</v>
      </c>
    </row>
    <row r="8348" spans="1:18" x14ac:dyDescent="0.45">
      <c r="A8348" s="4" t="s">
        <v>13818</v>
      </c>
      <c r="B8348" s="4" t="s">
        <v>13819</v>
      </c>
      <c r="C8348" s="4" t="s">
        <v>20</v>
      </c>
      <c r="D8348" s="4" t="s">
        <v>21</v>
      </c>
      <c r="E8348" s="4" t="s">
        <v>14</v>
      </c>
      <c r="F8348" s="5">
        <v>45395</v>
      </c>
      <c r="G8348" s="4" t="str">
        <f>IF(WEEKDAY(Table1[[#This Row],[Order_Date]],2)&gt;=6,"Weekend","Weekday")</f>
        <v>Weekend</v>
      </c>
      <c r="H8348" s="5" t="str">
        <f>TEXT(Table1[[#This Row],[Order_Date]],"mmmm")</f>
        <v>April</v>
      </c>
      <c r="I8348" s="7">
        <f>MONTH(Table1[[#This Row],[Order_Date]])</f>
        <v>4</v>
      </c>
      <c r="J8348" s="7">
        <v>3</v>
      </c>
      <c r="K8348" s="4">
        <v>3035.91</v>
      </c>
      <c r="L8348" s="4">
        <v>0</v>
      </c>
      <c r="M8348" s="4">
        <v>9107.73</v>
      </c>
      <c r="N8348" s="4">
        <f>(Table1[[#This Row],[Quantity]]*Table1[[#This Row],[Unit_Price]])*(1-Table1[[#This Row],[Discount_%]]/100)</f>
        <v>9107.73</v>
      </c>
      <c r="O8348" s="4">
        <v>6272.73</v>
      </c>
      <c r="P8348" s="4">
        <v>2835</v>
      </c>
      <c r="Q8348">
        <f>Table1[[#This Row],[Revenue]]-Table1[[#This Row],[Cost]]</f>
        <v>2835</v>
      </c>
      <c r="R8348" s="6">
        <f>Table1[[#This Row],[Profit]]/Table1[[#This Row],[Revenue]]</f>
        <v>0.31127404962597705</v>
      </c>
    </row>
    <row r="8349" spans="1:18" x14ac:dyDescent="0.45">
      <c r="A8349" s="1" t="s">
        <v>13820</v>
      </c>
      <c r="B8349" s="1" t="s">
        <v>13821</v>
      </c>
      <c r="C8349" s="1" t="s">
        <v>2</v>
      </c>
      <c r="D8349" s="1" t="s">
        <v>68</v>
      </c>
      <c r="E8349" s="1" t="s">
        <v>22</v>
      </c>
      <c r="F8349" s="2">
        <v>45386</v>
      </c>
      <c r="G8349" s="1" t="str">
        <f>IF(WEEKDAY(Table1[[#This Row],[Order_Date]],2)&gt;=6,"Weekend","Weekday")</f>
        <v>Weekday</v>
      </c>
      <c r="H8349" s="2" t="str">
        <f>TEXT(Table1[[#This Row],[Order_Date]],"mmmm")</f>
        <v>April</v>
      </c>
      <c r="I8349" s="8">
        <f>MONTH(Table1[[#This Row],[Order_Date]])</f>
        <v>4</v>
      </c>
      <c r="J8349" s="8">
        <v>2</v>
      </c>
      <c r="K8349" s="1">
        <v>4098.03</v>
      </c>
      <c r="L8349" s="1">
        <v>10</v>
      </c>
      <c r="M8349" s="1">
        <v>7376.45</v>
      </c>
      <c r="N8349" s="1">
        <f>(Table1[[#This Row],[Quantity]]*Table1[[#This Row],[Unit_Price]])*(1-Table1[[#This Row],[Discount_%]]/100)</f>
        <v>7376.4539999999997</v>
      </c>
      <c r="O8349" s="1">
        <v>5458.93</v>
      </c>
      <c r="P8349" s="1">
        <v>1917.52</v>
      </c>
      <c r="Q8349">
        <f>Table1[[#This Row],[Revenue]]-Table1[[#This Row],[Cost]]</f>
        <v>1917.5199999999995</v>
      </c>
      <c r="R8349" s="6">
        <f>Table1[[#This Row],[Profit]]/Table1[[#This Row],[Revenue]]</f>
        <v>0.25995160273573331</v>
      </c>
    </row>
    <row r="8350" spans="1:18" x14ac:dyDescent="0.45">
      <c r="A8350" s="4" t="s">
        <v>13822</v>
      </c>
      <c r="B8350" s="4" t="s">
        <v>4732</v>
      </c>
      <c r="C8350" s="4" t="s">
        <v>28</v>
      </c>
      <c r="D8350" s="4" t="s">
        <v>85</v>
      </c>
      <c r="E8350" s="4" t="s">
        <v>9</v>
      </c>
      <c r="F8350" s="5">
        <v>45733</v>
      </c>
      <c r="G8350" s="4" t="str">
        <f>IF(WEEKDAY(Table1[[#This Row],[Order_Date]],2)&gt;=6,"Weekend","Weekday")</f>
        <v>Weekday</v>
      </c>
      <c r="H8350" s="5" t="str">
        <f>TEXT(Table1[[#This Row],[Order_Date]],"mmmm")</f>
        <v>March</v>
      </c>
      <c r="I8350" s="7">
        <f>MONTH(Table1[[#This Row],[Order_Date]])</f>
        <v>3</v>
      </c>
      <c r="J8350" s="7">
        <v>4</v>
      </c>
      <c r="K8350" s="4">
        <v>3860.77</v>
      </c>
      <c r="L8350" s="4">
        <v>10</v>
      </c>
      <c r="M8350" s="4">
        <v>13898.77</v>
      </c>
      <c r="N8350" s="4">
        <f>(Table1[[#This Row],[Quantity]]*Table1[[#This Row],[Unit_Price]])*(1-Table1[[#This Row],[Discount_%]]/100)</f>
        <v>13898.772000000001</v>
      </c>
      <c r="O8350" s="4">
        <v>11699.89</v>
      </c>
      <c r="P8350" s="4">
        <v>2198.88</v>
      </c>
      <c r="Q8350">
        <f>Table1[[#This Row],[Revenue]]-Table1[[#This Row],[Cost]]</f>
        <v>2198.880000000001</v>
      </c>
      <c r="R8350" s="6">
        <f>Table1[[#This Row],[Profit]]/Table1[[#This Row],[Revenue]]</f>
        <v>0.15820680535040152</v>
      </c>
    </row>
    <row r="8351" spans="1:18" x14ac:dyDescent="0.45">
      <c r="A8351" s="1" t="s">
        <v>13823</v>
      </c>
      <c r="B8351" s="1" t="s">
        <v>7117</v>
      </c>
      <c r="C8351" s="1" t="s">
        <v>12</v>
      </c>
      <c r="D8351" s="1" t="s">
        <v>41</v>
      </c>
      <c r="E8351" s="1" t="s">
        <v>4</v>
      </c>
      <c r="F8351" s="2">
        <v>45363</v>
      </c>
      <c r="G8351" s="1" t="str">
        <f>IF(WEEKDAY(Table1[[#This Row],[Order_Date]],2)&gt;=6,"Weekend","Weekday")</f>
        <v>Weekday</v>
      </c>
      <c r="H8351" s="2" t="str">
        <f>TEXT(Table1[[#This Row],[Order_Date]],"mmmm")</f>
        <v>March</v>
      </c>
      <c r="I8351" s="8">
        <f>MONTH(Table1[[#This Row],[Order_Date]])</f>
        <v>3</v>
      </c>
      <c r="J8351" s="8">
        <v>3</v>
      </c>
      <c r="K8351" s="1">
        <v>2231.1</v>
      </c>
      <c r="L8351" s="1">
        <v>10</v>
      </c>
      <c r="M8351" s="1">
        <v>6023.97</v>
      </c>
      <c r="N8351" s="1">
        <f>(Table1[[#This Row],[Quantity]]*Table1[[#This Row],[Unit_Price]])*(1-Table1[[#This Row],[Discount_%]]/100)</f>
        <v>6023.9699999999993</v>
      </c>
      <c r="O8351" s="1">
        <v>4249.1499999999996</v>
      </c>
      <c r="P8351" s="1">
        <v>1774.82</v>
      </c>
      <c r="Q8351">
        <f>Table1[[#This Row],[Revenue]]-Table1[[#This Row],[Cost]]</f>
        <v>1774.8200000000006</v>
      </c>
      <c r="R8351" s="6">
        <f>Table1[[#This Row],[Profit]]/Table1[[#This Row],[Revenue]]</f>
        <v>0.29462630125980038</v>
      </c>
    </row>
    <row r="8352" spans="1:18" x14ac:dyDescent="0.45">
      <c r="A8352" s="4" t="s">
        <v>13824</v>
      </c>
      <c r="B8352" s="4" t="s">
        <v>1318</v>
      </c>
      <c r="C8352" s="4" t="s">
        <v>7</v>
      </c>
      <c r="D8352" s="4" t="s">
        <v>46</v>
      </c>
      <c r="E8352" s="4" t="s">
        <v>9</v>
      </c>
      <c r="F8352" s="5">
        <v>45411</v>
      </c>
      <c r="G8352" s="4" t="str">
        <f>IF(WEEKDAY(Table1[[#This Row],[Order_Date]],2)&gt;=6,"Weekend","Weekday")</f>
        <v>Weekday</v>
      </c>
      <c r="H8352" s="5" t="str">
        <f>TEXT(Table1[[#This Row],[Order_Date]],"mmmm")</f>
        <v>April</v>
      </c>
      <c r="I8352" s="7">
        <f>MONTH(Table1[[#This Row],[Order_Date]])</f>
        <v>4</v>
      </c>
      <c r="J8352" s="7">
        <v>3</v>
      </c>
      <c r="K8352" s="4">
        <v>3126.87</v>
      </c>
      <c r="L8352" s="4">
        <v>0</v>
      </c>
      <c r="M8352" s="4">
        <v>9380.61</v>
      </c>
      <c r="N8352" s="4">
        <f>(Table1[[#This Row],[Quantity]]*Table1[[#This Row],[Unit_Price]])*(1-Table1[[#This Row],[Discount_%]]/100)</f>
        <v>9380.61</v>
      </c>
      <c r="O8352" s="4">
        <v>5778.58</v>
      </c>
      <c r="P8352" s="4">
        <v>3602.03</v>
      </c>
      <c r="Q8352">
        <f>Table1[[#This Row],[Revenue]]-Table1[[#This Row],[Cost]]</f>
        <v>3602.0300000000007</v>
      </c>
      <c r="R8352" s="6">
        <f>Table1[[#This Row],[Profit]]/Table1[[#This Row],[Revenue]]</f>
        <v>0.38398675565874713</v>
      </c>
    </row>
    <row r="8353" spans="1:18" x14ac:dyDescent="0.45">
      <c r="A8353" s="1" t="s">
        <v>13825</v>
      </c>
      <c r="B8353" s="1" t="s">
        <v>13826</v>
      </c>
      <c r="C8353" s="1" t="s">
        <v>12</v>
      </c>
      <c r="D8353" s="1" t="s">
        <v>32</v>
      </c>
      <c r="E8353" s="1" t="s">
        <v>14</v>
      </c>
      <c r="F8353" s="2">
        <v>45538</v>
      </c>
      <c r="G8353" s="1" t="str">
        <f>IF(WEEKDAY(Table1[[#This Row],[Order_Date]],2)&gt;=6,"Weekend","Weekday")</f>
        <v>Weekday</v>
      </c>
      <c r="H8353" s="2" t="str">
        <f>TEXT(Table1[[#This Row],[Order_Date]],"mmmm")</f>
        <v>September</v>
      </c>
      <c r="I8353" s="8">
        <f>MONTH(Table1[[#This Row],[Order_Date]])</f>
        <v>9</v>
      </c>
      <c r="J8353" s="8">
        <v>2</v>
      </c>
      <c r="K8353" s="1">
        <v>1672.52</v>
      </c>
      <c r="L8353" s="1">
        <v>15</v>
      </c>
      <c r="M8353" s="1">
        <v>2843.28</v>
      </c>
      <c r="N8353" s="1">
        <f>(Table1[[#This Row],[Quantity]]*Table1[[#This Row],[Unit_Price]])*(1-Table1[[#This Row],[Discount_%]]/100)</f>
        <v>2843.2840000000001</v>
      </c>
      <c r="O8353" s="1">
        <v>1914.35</v>
      </c>
      <c r="P8353" s="1">
        <v>928.93</v>
      </c>
      <c r="Q8353">
        <f>Table1[[#This Row],[Revenue]]-Table1[[#This Row],[Cost]]</f>
        <v>928.93000000000029</v>
      </c>
      <c r="R8353" s="6">
        <f>Table1[[#This Row],[Profit]]/Table1[[#This Row],[Revenue]]</f>
        <v>0.32671070031794264</v>
      </c>
    </row>
    <row r="8354" spans="1:18" x14ac:dyDescent="0.45">
      <c r="A8354" s="4" t="s">
        <v>13827</v>
      </c>
      <c r="B8354" s="4" t="s">
        <v>13828</v>
      </c>
      <c r="C8354" s="4" t="s">
        <v>12</v>
      </c>
      <c r="D8354" s="4" t="s">
        <v>38</v>
      </c>
      <c r="E8354" s="4" t="s">
        <v>9</v>
      </c>
      <c r="F8354" s="5">
        <v>45421</v>
      </c>
      <c r="G8354" s="4" t="str">
        <f>IF(WEEKDAY(Table1[[#This Row],[Order_Date]],2)&gt;=6,"Weekend","Weekday")</f>
        <v>Weekday</v>
      </c>
      <c r="H8354" s="5" t="str">
        <f>TEXT(Table1[[#This Row],[Order_Date]],"mmmm")</f>
        <v>May</v>
      </c>
      <c r="I8354" s="7">
        <f>MONTH(Table1[[#This Row],[Order_Date]])</f>
        <v>5</v>
      </c>
      <c r="J8354" s="7">
        <v>2</v>
      </c>
      <c r="K8354" s="4">
        <v>1633.52</v>
      </c>
      <c r="L8354" s="4">
        <v>0</v>
      </c>
      <c r="M8354" s="4">
        <v>3267.04</v>
      </c>
      <c r="N8354" s="4">
        <f>(Table1[[#This Row],[Quantity]]*Table1[[#This Row],[Unit_Price]])*(1-Table1[[#This Row],[Discount_%]]/100)</f>
        <v>3267.04</v>
      </c>
      <c r="O8354" s="4">
        <v>2494.15</v>
      </c>
      <c r="P8354" s="4">
        <v>772.89</v>
      </c>
      <c r="Q8354">
        <f>Table1[[#This Row],[Revenue]]-Table1[[#This Row],[Cost]]</f>
        <v>772.88999999999987</v>
      </c>
      <c r="R8354" s="6">
        <f>Table1[[#This Row],[Profit]]/Table1[[#This Row],[Revenue]]</f>
        <v>0.23657194279837407</v>
      </c>
    </row>
    <row r="8355" spans="1:18" x14ac:dyDescent="0.45">
      <c r="A8355" s="1" t="s">
        <v>13829</v>
      </c>
      <c r="B8355" s="1" t="s">
        <v>13830</v>
      </c>
      <c r="C8355" s="1" t="s">
        <v>28</v>
      </c>
      <c r="D8355" s="1" t="s">
        <v>137</v>
      </c>
      <c r="E8355" s="1" t="s">
        <v>4</v>
      </c>
      <c r="F8355" s="2">
        <v>45675</v>
      </c>
      <c r="G8355" s="1" t="str">
        <f>IF(WEEKDAY(Table1[[#This Row],[Order_Date]],2)&gt;=6,"Weekend","Weekday")</f>
        <v>Weekend</v>
      </c>
      <c r="H8355" s="2" t="str">
        <f>TEXT(Table1[[#This Row],[Order_Date]],"mmmm")</f>
        <v>January</v>
      </c>
      <c r="I8355" s="8">
        <f>MONTH(Table1[[#This Row],[Order_Date]])</f>
        <v>1</v>
      </c>
      <c r="J8355" s="8">
        <v>2</v>
      </c>
      <c r="K8355" s="1">
        <v>4532.5600000000004</v>
      </c>
      <c r="L8355" s="1">
        <v>10</v>
      </c>
      <c r="M8355" s="1">
        <v>8158.61</v>
      </c>
      <c r="N8355" s="1">
        <f>(Table1[[#This Row],[Quantity]]*Table1[[#This Row],[Unit_Price]])*(1-Table1[[#This Row],[Discount_%]]/100)</f>
        <v>8158.6080000000011</v>
      </c>
      <c r="O8355" s="1">
        <v>6068.25</v>
      </c>
      <c r="P8355" s="1">
        <v>2090.36</v>
      </c>
      <c r="Q8355">
        <f>Table1[[#This Row],[Revenue]]-Table1[[#This Row],[Cost]]</f>
        <v>2090.3599999999997</v>
      </c>
      <c r="R8355" s="6">
        <f>Table1[[#This Row],[Profit]]/Table1[[#This Row],[Revenue]]</f>
        <v>0.25621521313066814</v>
      </c>
    </row>
    <row r="8356" spans="1:18" x14ac:dyDescent="0.45">
      <c r="A8356" s="4" t="s">
        <v>13831</v>
      </c>
      <c r="B8356" s="4" t="s">
        <v>6526</v>
      </c>
      <c r="C8356" s="4" t="s">
        <v>2</v>
      </c>
      <c r="D8356" s="4" t="s">
        <v>3</v>
      </c>
      <c r="E8356" s="4" t="s">
        <v>14</v>
      </c>
      <c r="F8356" s="5">
        <v>45356</v>
      </c>
      <c r="G8356" s="4" t="str">
        <f>IF(WEEKDAY(Table1[[#This Row],[Order_Date]],2)&gt;=6,"Weekend","Weekday")</f>
        <v>Weekday</v>
      </c>
      <c r="H8356" s="5" t="str">
        <f>TEXT(Table1[[#This Row],[Order_Date]],"mmmm")</f>
        <v>March</v>
      </c>
      <c r="I8356" s="7">
        <f>MONTH(Table1[[#This Row],[Order_Date]])</f>
        <v>3</v>
      </c>
      <c r="J8356" s="7">
        <v>2</v>
      </c>
      <c r="K8356" s="4">
        <v>2869.27</v>
      </c>
      <c r="L8356" s="4">
        <v>20</v>
      </c>
      <c r="M8356" s="4">
        <v>4590.83</v>
      </c>
      <c r="N8356" s="4">
        <f>(Table1[[#This Row],[Quantity]]*Table1[[#This Row],[Unit_Price]])*(1-Table1[[#This Row],[Discount_%]]/100)</f>
        <v>4590.8320000000003</v>
      </c>
      <c r="O8356" s="4">
        <v>3712.74</v>
      </c>
      <c r="P8356" s="4">
        <v>878.09</v>
      </c>
      <c r="Q8356">
        <f>Table1[[#This Row],[Revenue]]-Table1[[#This Row],[Cost]]</f>
        <v>878.09000000000015</v>
      </c>
      <c r="R8356" s="6">
        <f>Table1[[#This Row],[Profit]]/Table1[[#This Row],[Revenue]]</f>
        <v>0.1912704238667082</v>
      </c>
    </row>
    <row r="8357" spans="1:18" x14ac:dyDescent="0.45">
      <c r="A8357" s="1" t="s">
        <v>13832</v>
      </c>
      <c r="B8357" s="1" t="s">
        <v>13833</v>
      </c>
      <c r="C8357" s="1" t="s">
        <v>2</v>
      </c>
      <c r="D8357" s="1" t="s">
        <v>17</v>
      </c>
      <c r="E8357" s="1" t="s">
        <v>9</v>
      </c>
      <c r="F8357" s="2">
        <v>45326</v>
      </c>
      <c r="G8357" s="1" t="str">
        <f>IF(WEEKDAY(Table1[[#This Row],[Order_Date]],2)&gt;=6,"Weekend","Weekday")</f>
        <v>Weekend</v>
      </c>
      <c r="H8357" s="2" t="str">
        <f>TEXT(Table1[[#This Row],[Order_Date]],"mmmm")</f>
        <v>February</v>
      </c>
      <c r="I8357" s="8">
        <f>MONTH(Table1[[#This Row],[Order_Date]])</f>
        <v>2</v>
      </c>
      <c r="J8357" s="8">
        <v>4</v>
      </c>
      <c r="K8357" s="1">
        <v>2054.5</v>
      </c>
      <c r="L8357" s="1">
        <v>20</v>
      </c>
      <c r="M8357" s="1">
        <v>6574.4</v>
      </c>
      <c r="N8357" s="1">
        <f>(Table1[[#This Row],[Quantity]]*Table1[[#This Row],[Unit_Price]])*(1-Table1[[#This Row],[Discount_%]]/100)</f>
        <v>6574.4000000000005</v>
      </c>
      <c r="O8357" s="1">
        <v>5317.05</v>
      </c>
      <c r="P8357" s="1">
        <v>1257.3499999999999</v>
      </c>
      <c r="Q8357">
        <f>Table1[[#This Row],[Revenue]]-Table1[[#This Row],[Cost]]</f>
        <v>1257.3499999999995</v>
      </c>
      <c r="R8357" s="6">
        <f>Table1[[#This Row],[Profit]]/Table1[[#This Row],[Revenue]]</f>
        <v>0.19124939157945972</v>
      </c>
    </row>
    <row r="8358" spans="1:18" x14ac:dyDescent="0.45">
      <c r="A8358" s="4" t="s">
        <v>13834</v>
      </c>
      <c r="B8358" s="4" t="s">
        <v>13835</v>
      </c>
      <c r="C8358" s="4" t="s">
        <v>12</v>
      </c>
      <c r="D8358" s="4" t="s">
        <v>111</v>
      </c>
      <c r="E8358" s="4" t="s">
        <v>4</v>
      </c>
      <c r="F8358" s="5">
        <v>45480</v>
      </c>
      <c r="G8358" s="4" t="str">
        <f>IF(WEEKDAY(Table1[[#This Row],[Order_Date]],2)&gt;=6,"Weekend","Weekday")</f>
        <v>Weekend</v>
      </c>
      <c r="H8358" s="5" t="str">
        <f>TEXT(Table1[[#This Row],[Order_Date]],"mmmm")</f>
        <v>July</v>
      </c>
      <c r="I8358" s="7">
        <f>MONTH(Table1[[#This Row],[Order_Date]])</f>
        <v>7</v>
      </c>
      <c r="J8358" s="7">
        <v>1</v>
      </c>
      <c r="K8358" s="4">
        <v>1622.86</v>
      </c>
      <c r="L8358" s="4">
        <v>20</v>
      </c>
      <c r="M8358" s="4">
        <v>1298.29</v>
      </c>
      <c r="N8358" s="4">
        <f>(Table1[[#This Row],[Quantity]]*Table1[[#This Row],[Unit_Price]])*(1-Table1[[#This Row],[Discount_%]]/100)</f>
        <v>1298.288</v>
      </c>
      <c r="O8358" s="4">
        <v>1040.33</v>
      </c>
      <c r="P8358" s="4">
        <v>257.95999999999998</v>
      </c>
      <c r="Q8358">
        <f>Table1[[#This Row],[Revenue]]-Table1[[#This Row],[Cost]]</f>
        <v>257.96000000000004</v>
      </c>
      <c r="R8358" s="6">
        <f>Table1[[#This Row],[Profit]]/Table1[[#This Row],[Revenue]]</f>
        <v>0.19869212579623965</v>
      </c>
    </row>
    <row r="8359" spans="1:18" x14ac:dyDescent="0.45">
      <c r="A8359" s="1" t="s">
        <v>13836</v>
      </c>
      <c r="B8359" s="1" t="s">
        <v>9546</v>
      </c>
      <c r="C8359" s="1" t="s">
        <v>28</v>
      </c>
      <c r="D8359" s="1" t="s">
        <v>85</v>
      </c>
      <c r="E8359" s="1" t="s">
        <v>9</v>
      </c>
      <c r="F8359" s="2">
        <v>45586</v>
      </c>
      <c r="G8359" s="1" t="str">
        <f>IF(WEEKDAY(Table1[[#This Row],[Order_Date]],2)&gt;=6,"Weekend","Weekday")</f>
        <v>Weekday</v>
      </c>
      <c r="H8359" s="2" t="str">
        <f>TEXT(Table1[[#This Row],[Order_Date]],"mmmm")</f>
        <v>October</v>
      </c>
      <c r="I8359" s="8">
        <f>MONTH(Table1[[#This Row],[Order_Date]])</f>
        <v>10</v>
      </c>
      <c r="J8359" s="8">
        <v>2</v>
      </c>
      <c r="K8359" s="1">
        <v>1445.61</v>
      </c>
      <c r="L8359" s="1">
        <v>10</v>
      </c>
      <c r="M8359" s="1">
        <v>2602.1</v>
      </c>
      <c r="N8359" s="1">
        <f>(Table1[[#This Row],[Quantity]]*Table1[[#This Row],[Unit_Price]])*(1-Table1[[#This Row],[Discount_%]]/100)</f>
        <v>2602.098</v>
      </c>
      <c r="O8359" s="1">
        <v>2181.0500000000002</v>
      </c>
      <c r="P8359" s="1">
        <v>421.05</v>
      </c>
      <c r="Q8359">
        <f>Table1[[#This Row],[Revenue]]-Table1[[#This Row],[Cost]]</f>
        <v>421.04999999999973</v>
      </c>
      <c r="R8359" s="6">
        <f>Table1[[#This Row],[Profit]]/Table1[[#This Row],[Revenue]]</f>
        <v>0.16181161369662966</v>
      </c>
    </row>
    <row r="8360" spans="1:18" x14ac:dyDescent="0.45">
      <c r="A8360" s="4" t="s">
        <v>13837</v>
      </c>
      <c r="B8360" s="4" t="s">
        <v>1424</v>
      </c>
      <c r="C8360" s="4" t="s">
        <v>28</v>
      </c>
      <c r="D8360" s="4" t="s">
        <v>100</v>
      </c>
      <c r="E8360" s="4" t="s">
        <v>22</v>
      </c>
      <c r="F8360" s="5">
        <v>45317</v>
      </c>
      <c r="G8360" s="4" t="str">
        <f>IF(WEEKDAY(Table1[[#This Row],[Order_Date]],2)&gt;=6,"Weekend","Weekday")</f>
        <v>Weekday</v>
      </c>
      <c r="H8360" s="5" t="str">
        <f>TEXT(Table1[[#This Row],[Order_Date]],"mmmm")</f>
        <v>January</v>
      </c>
      <c r="I8360" s="7">
        <f>MONTH(Table1[[#This Row],[Order_Date]])</f>
        <v>1</v>
      </c>
      <c r="J8360" s="7">
        <v>5</v>
      </c>
      <c r="K8360" s="4">
        <v>4929.8599999999997</v>
      </c>
      <c r="L8360" s="4">
        <v>0</v>
      </c>
      <c r="M8360" s="4">
        <v>24649.3</v>
      </c>
      <c r="N8360" s="4">
        <f>(Table1[[#This Row],[Quantity]]*Table1[[#This Row],[Unit_Price]])*(1-Table1[[#This Row],[Discount_%]]/100)</f>
        <v>24649.3</v>
      </c>
      <c r="O8360" s="4">
        <v>17035.560000000001</v>
      </c>
      <c r="P8360" s="4">
        <v>7613.74</v>
      </c>
      <c r="Q8360">
        <f>Table1[[#This Row],[Revenue]]-Table1[[#This Row],[Cost]]</f>
        <v>7613.739999999998</v>
      </c>
      <c r="R8360" s="6">
        <f>Table1[[#This Row],[Profit]]/Table1[[#This Row],[Revenue]]</f>
        <v>0.30888260518554278</v>
      </c>
    </row>
    <row r="8361" spans="1:18" x14ac:dyDescent="0.45">
      <c r="A8361" s="1" t="s">
        <v>13838</v>
      </c>
      <c r="B8361" s="1" t="s">
        <v>677</v>
      </c>
      <c r="C8361" s="1" t="s">
        <v>20</v>
      </c>
      <c r="D8361" s="1" t="s">
        <v>103</v>
      </c>
      <c r="E8361" s="1" t="s">
        <v>22</v>
      </c>
      <c r="F8361" s="2">
        <v>45671</v>
      </c>
      <c r="G8361" s="1" t="str">
        <f>IF(WEEKDAY(Table1[[#This Row],[Order_Date]],2)&gt;=6,"Weekend","Weekday")</f>
        <v>Weekday</v>
      </c>
      <c r="H8361" s="2" t="str">
        <f>TEXT(Table1[[#This Row],[Order_Date]],"mmmm")</f>
        <v>January</v>
      </c>
      <c r="I8361" s="8">
        <f>MONTH(Table1[[#This Row],[Order_Date]])</f>
        <v>1</v>
      </c>
      <c r="J8361" s="8">
        <v>2</v>
      </c>
      <c r="K8361" s="1">
        <v>3096.78</v>
      </c>
      <c r="L8361" s="1">
        <v>20</v>
      </c>
      <c r="M8361" s="1">
        <v>4954.8500000000004</v>
      </c>
      <c r="N8361" s="1">
        <f>(Table1[[#This Row],[Quantity]]*Table1[[#This Row],[Unit_Price]])*(1-Table1[[#This Row],[Discount_%]]/100)</f>
        <v>4954.8480000000009</v>
      </c>
      <c r="O8361" s="1">
        <v>3824.6</v>
      </c>
      <c r="P8361" s="1">
        <v>1130.25</v>
      </c>
      <c r="Q8361">
        <f>Table1[[#This Row],[Revenue]]-Table1[[#This Row],[Cost]]</f>
        <v>1130.2500000000005</v>
      </c>
      <c r="R8361" s="6">
        <f>Table1[[#This Row],[Profit]]/Table1[[#This Row],[Revenue]]</f>
        <v>0.22810983178098226</v>
      </c>
    </row>
    <row r="8362" spans="1:18" x14ac:dyDescent="0.45">
      <c r="A8362" s="4" t="s">
        <v>13839</v>
      </c>
      <c r="B8362" s="4" t="s">
        <v>13840</v>
      </c>
      <c r="C8362" s="4" t="s">
        <v>12</v>
      </c>
      <c r="D8362" s="4" t="s">
        <v>111</v>
      </c>
      <c r="E8362" s="4" t="s">
        <v>4</v>
      </c>
      <c r="F8362" s="5">
        <v>45438</v>
      </c>
      <c r="G8362" s="4" t="str">
        <f>IF(WEEKDAY(Table1[[#This Row],[Order_Date]],2)&gt;=6,"Weekend","Weekday")</f>
        <v>Weekend</v>
      </c>
      <c r="H8362" s="5" t="str">
        <f>TEXT(Table1[[#This Row],[Order_Date]],"mmmm")</f>
        <v>May</v>
      </c>
      <c r="I8362" s="7">
        <f>MONTH(Table1[[#This Row],[Order_Date]])</f>
        <v>5</v>
      </c>
      <c r="J8362" s="7">
        <v>4</v>
      </c>
      <c r="K8362" s="4">
        <v>4336.13</v>
      </c>
      <c r="L8362" s="4">
        <v>15</v>
      </c>
      <c r="M8362" s="4">
        <v>14742.84</v>
      </c>
      <c r="N8362" s="4">
        <f>(Table1[[#This Row],[Quantity]]*Table1[[#This Row],[Unit_Price]])*(1-Table1[[#This Row],[Discount_%]]/100)</f>
        <v>14742.842000000001</v>
      </c>
      <c r="O8362" s="4">
        <v>9358.8799999999992</v>
      </c>
      <c r="P8362" s="4">
        <v>5383.96</v>
      </c>
      <c r="Q8362">
        <f>Table1[[#This Row],[Revenue]]-Table1[[#This Row],[Cost]]</f>
        <v>5383.9600000000009</v>
      </c>
      <c r="R8362" s="6">
        <f>Table1[[#This Row],[Profit]]/Table1[[#This Row],[Revenue]]</f>
        <v>0.3651915099126084</v>
      </c>
    </row>
    <row r="8363" spans="1:18" x14ac:dyDescent="0.45">
      <c r="A8363" s="1" t="s">
        <v>13841</v>
      </c>
      <c r="B8363" s="1" t="s">
        <v>13842</v>
      </c>
      <c r="C8363" s="1" t="s">
        <v>28</v>
      </c>
      <c r="D8363" s="1" t="s">
        <v>35</v>
      </c>
      <c r="E8363" s="1" t="s">
        <v>14</v>
      </c>
      <c r="F8363" s="2">
        <v>45993</v>
      </c>
      <c r="G8363" s="1" t="str">
        <f>IF(WEEKDAY(Table1[[#This Row],[Order_Date]],2)&gt;=6,"Weekend","Weekday")</f>
        <v>Weekday</v>
      </c>
      <c r="H8363" s="2" t="str">
        <f>TEXT(Table1[[#This Row],[Order_Date]],"mmmm")</f>
        <v>December</v>
      </c>
      <c r="I8363" s="8">
        <f>MONTH(Table1[[#This Row],[Order_Date]])</f>
        <v>12</v>
      </c>
      <c r="J8363" s="8">
        <v>1</v>
      </c>
      <c r="K8363" s="1">
        <v>1447.28</v>
      </c>
      <c r="L8363" s="1">
        <v>15</v>
      </c>
      <c r="M8363" s="1">
        <v>1230.19</v>
      </c>
      <c r="N8363" s="1">
        <f>(Table1[[#This Row],[Quantity]]*Table1[[#This Row],[Unit_Price]])*(1-Table1[[#This Row],[Discount_%]]/100)</f>
        <v>1230.1879999999999</v>
      </c>
      <c r="O8363" s="1">
        <v>830.92</v>
      </c>
      <c r="P8363" s="1">
        <v>399.27</v>
      </c>
      <c r="Q8363">
        <f>Table1[[#This Row],[Revenue]]-Table1[[#This Row],[Cost]]</f>
        <v>399.2700000000001</v>
      </c>
      <c r="R8363" s="6">
        <f>Table1[[#This Row],[Profit]]/Table1[[#This Row],[Revenue]]</f>
        <v>0.32455962087157264</v>
      </c>
    </row>
    <row r="8364" spans="1:18" x14ac:dyDescent="0.45">
      <c r="A8364" s="4" t="s">
        <v>13843</v>
      </c>
      <c r="B8364" s="4" t="s">
        <v>5532</v>
      </c>
      <c r="C8364" s="4" t="s">
        <v>7</v>
      </c>
      <c r="D8364" s="4" t="s">
        <v>46</v>
      </c>
      <c r="E8364" s="4" t="s">
        <v>4</v>
      </c>
      <c r="F8364" s="5">
        <v>45318</v>
      </c>
      <c r="G8364" s="4" t="str">
        <f>IF(WEEKDAY(Table1[[#This Row],[Order_Date]],2)&gt;=6,"Weekend","Weekday")</f>
        <v>Weekend</v>
      </c>
      <c r="H8364" s="5" t="str">
        <f>TEXT(Table1[[#This Row],[Order_Date]],"mmmm")</f>
        <v>January</v>
      </c>
      <c r="I8364" s="7">
        <f>MONTH(Table1[[#This Row],[Order_Date]])</f>
        <v>1</v>
      </c>
      <c r="J8364" s="7">
        <v>4</v>
      </c>
      <c r="K8364" s="4">
        <v>2731.72</v>
      </c>
      <c r="L8364" s="4">
        <v>15</v>
      </c>
      <c r="M8364" s="4">
        <v>9287.85</v>
      </c>
      <c r="N8364" s="4">
        <f>(Table1[[#This Row],[Quantity]]*Table1[[#This Row],[Unit_Price]])*(1-Table1[[#This Row],[Discount_%]]/100)</f>
        <v>9287.848</v>
      </c>
      <c r="O8364" s="4">
        <v>7503.78</v>
      </c>
      <c r="P8364" s="4">
        <v>1784.07</v>
      </c>
      <c r="Q8364">
        <f>Table1[[#This Row],[Revenue]]-Table1[[#This Row],[Cost]]</f>
        <v>1784.0700000000006</v>
      </c>
      <c r="R8364" s="6">
        <f>Table1[[#This Row],[Profit]]/Table1[[#This Row],[Revenue]]</f>
        <v>0.19208643550444934</v>
      </c>
    </row>
    <row r="8365" spans="1:18" x14ac:dyDescent="0.45">
      <c r="A8365" s="1" t="s">
        <v>13844</v>
      </c>
      <c r="B8365" s="1" t="s">
        <v>13845</v>
      </c>
      <c r="C8365" s="1" t="s">
        <v>28</v>
      </c>
      <c r="D8365" s="1" t="s">
        <v>35</v>
      </c>
      <c r="E8365" s="1" t="s">
        <v>22</v>
      </c>
      <c r="F8365" s="2">
        <v>45626</v>
      </c>
      <c r="G8365" s="1" t="str">
        <f>IF(WEEKDAY(Table1[[#This Row],[Order_Date]],2)&gt;=6,"Weekend","Weekday")</f>
        <v>Weekend</v>
      </c>
      <c r="H8365" s="2" t="str">
        <f>TEXT(Table1[[#This Row],[Order_Date]],"mmmm")</f>
        <v>November</v>
      </c>
      <c r="I8365" s="8">
        <f>MONTH(Table1[[#This Row],[Order_Date]])</f>
        <v>11</v>
      </c>
      <c r="J8365" s="8">
        <v>4</v>
      </c>
      <c r="K8365" s="1">
        <v>717.49</v>
      </c>
      <c r="L8365" s="1">
        <v>0</v>
      </c>
      <c r="M8365" s="1">
        <v>2869.96</v>
      </c>
      <c r="N8365" s="1">
        <f>(Table1[[#This Row],[Quantity]]*Table1[[#This Row],[Unit_Price]])*(1-Table1[[#This Row],[Discount_%]]/100)</f>
        <v>2869.96</v>
      </c>
      <c r="O8365" s="1">
        <v>2345.14</v>
      </c>
      <c r="P8365" s="1">
        <v>524.82000000000005</v>
      </c>
      <c r="Q8365">
        <f>Table1[[#This Row],[Revenue]]-Table1[[#This Row],[Cost]]</f>
        <v>524.82000000000016</v>
      </c>
      <c r="R8365" s="6">
        <f>Table1[[#This Row],[Profit]]/Table1[[#This Row],[Revenue]]</f>
        <v>0.18286666016251099</v>
      </c>
    </row>
    <row r="8366" spans="1:18" x14ac:dyDescent="0.45">
      <c r="A8366" s="4" t="s">
        <v>13846</v>
      </c>
      <c r="B8366" s="4" t="s">
        <v>3636</v>
      </c>
      <c r="C8366" s="4" t="s">
        <v>7</v>
      </c>
      <c r="D8366" s="4" t="s">
        <v>8</v>
      </c>
      <c r="E8366" s="4" t="s">
        <v>9</v>
      </c>
      <c r="F8366" s="5">
        <v>45795</v>
      </c>
      <c r="G8366" s="4" t="str">
        <f>IF(WEEKDAY(Table1[[#This Row],[Order_Date]],2)&gt;=6,"Weekend","Weekday")</f>
        <v>Weekend</v>
      </c>
      <c r="H8366" s="5" t="str">
        <f>TEXT(Table1[[#This Row],[Order_Date]],"mmmm")</f>
        <v>May</v>
      </c>
      <c r="I8366" s="7">
        <f>MONTH(Table1[[#This Row],[Order_Date]])</f>
        <v>5</v>
      </c>
      <c r="J8366" s="7">
        <v>2</v>
      </c>
      <c r="K8366" s="4">
        <v>4261.8100000000004</v>
      </c>
      <c r="L8366" s="4">
        <v>0</v>
      </c>
      <c r="M8366" s="4">
        <v>8523.6200000000008</v>
      </c>
      <c r="N8366" s="4">
        <f>(Table1[[#This Row],[Quantity]]*Table1[[#This Row],[Unit_Price]])*(1-Table1[[#This Row],[Discount_%]]/100)</f>
        <v>8523.6200000000008</v>
      </c>
      <c r="O8366" s="4">
        <v>6616.16</v>
      </c>
      <c r="P8366" s="4">
        <v>1907.46</v>
      </c>
      <c r="Q8366">
        <f>Table1[[#This Row],[Revenue]]-Table1[[#This Row],[Cost]]</f>
        <v>1907.4600000000009</v>
      </c>
      <c r="R8366" s="6">
        <f>Table1[[#This Row],[Profit]]/Table1[[#This Row],[Revenue]]</f>
        <v>0.22378519924632959</v>
      </c>
    </row>
    <row r="8367" spans="1:18" x14ac:dyDescent="0.45">
      <c r="A8367" s="1" t="s">
        <v>13847</v>
      </c>
      <c r="B8367" s="1" t="s">
        <v>9621</v>
      </c>
      <c r="C8367" s="1" t="s">
        <v>20</v>
      </c>
      <c r="D8367" s="1" t="s">
        <v>21</v>
      </c>
      <c r="E8367" s="1" t="s">
        <v>14</v>
      </c>
      <c r="F8367" s="2">
        <v>45770</v>
      </c>
      <c r="G8367" s="1" t="str">
        <f>IF(WEEKDAY(Table1[[#This Row],[Order_Date]],2)&gt;=6,"Weekend","Weekday")</f>
        <v>Weekday</v>
      </c>
      <c r="H8367" s="2" t="str">
        <f>TEXT(Table1[[#This Row],[Order_Date]],"mmmm")</f>
        <v>April</v>
      </c>
      <c r="I8367" s="8">
        <f>MONTH(Table1[[#This Row],[Order_Date]])</f>
        <v>4</v>
      </c>
      <c r="J8367" s="8">
        <v>3</v>
      </c>
      <c r="K8367" s="1">
        <v>2083.13</v>
      </c>
      <c r="L8367" s="1">
        <v>10</v>
      </c>
      <c r="M8367" s="1">
        <v>5624.45</v>
      </c>
      <c r="N8367" s="1">
        <f>(Table1[[#This Row],[Quantity]]*Table1[[#This Row],[Unit_Price]])*(1-Table1[[#This Row],[Discount_%]]/100)</f>
        <v>5624.451</v>
      </c>
      <c r="O8367" s="1">
        <v>3930.4</v>
      </c>
      <c r="P8367" s="1">
        <v>1694.05</v>
      </c>
      <c r="Q8367">
        <f>Table1[[#This Row],[Revenue]]-Table1[[#This Row],[Cost]]</f>
        <v>1694.0499999999997</v>
      </c>
      <c r="R8367" s="6">
        <f>Table1[[#This Row],[Profit]]/Table1[[#This Row],[Revenue]]</f>
        <v>0.30119389451413026</v>
      </c>
    </row>
    <row r="8368" spans="1:18" x14ac:dyDescent="0.45">
      <c r="A8368" s="4" t="s">
        <v>13848</v>
      </c>
      <c r="B8368" s="4" t="s">
        <v>3303</v>
      </c>
      <c r="C8368" s="4" t="s">
        <v>28</v>
      </c>
      <c r="D8368" s="4" t="s">
        <v>137</v>
      </c>
      <c r="E8368" s="4" t="s">
        <v>9</v>
      </c>
      <c r="F8368" s="5">
        <v>45317</v>
      </c>
      <c r="G8368" s="4" t="str">
        <f>IF(WEEKDAY(Table1[[#This Row],[Order_Date]],2)&gt;=6,"Weekend","Weekday")</f>
        <v>Weekday</v>
      </c>
      <c r="H8368" s="5" t="str">
        <f>TEXT(Table1[[#This Row],[Order_Date]],"mmmm")</f>
        <v>January</v>
      </c>
      <c r="I8368" s="7">
        <f>MONTH(Table1[[#This Row],[Order_Date]])</f>
        <v>1</v>
      </c>
      <c r="J8368" s="7">
        <v>1</v>
      </c>
      <c r="K8368" s="4">
        <v>4749.46</v>
      </c>
      <c r="L8368" s="4">
        <v>5</v>
      </c>
      <c r="M8368" s="4">
        <v>4511.99</v>
      </c>
      <c r="N8368" s="4">
        <f>(Table1[[#This Row],[Quantity]]*Table1[[#This Row],[Unit_Price]])*(1-Table1[[#This Row],[Discount_%]]/100)</f>
        <v>4511.9870000000001</v>
      </c>
      <c r="O8368" s="4">
        <v>3215.1</v>
      </c>
      <c r="P8368" s="4">
        <v>1296.8900000000001</v>
      </c>
      <c r="Q8368">
        <f>Table1[[#This Row],[Revenue]]-Table1[[#This Row],[Cost]]</f>
        <v>1296.8899999999999</v>
      </c>
      <c r="R8368" s="6">
        <f>Table1[[#This Row],[Profit]]/Table1[[#This Row],[Revenue]]</f>
        <v>0.28743193136509615</v>
      </c>
    </row>
    <row r="8369" spans="1:18" x14ac:dyDescent="0.45">
      <c r="A8369" s="1" t="s">
        <v>13849</v>
      </c>
      <c r="B8369" s="1" t="s">
        <v>6805</v>
      </c>
      <c r="C8369" s="1" t="s">
        <v>12</v>
      </c>
      <c r="D8369" s="1" t="s">
        <v>38</v>
      </c>
      <c r="E8369" s="1" t="s">
        <v>4</v>
      </c>
      <c r="F8369" s="2">
        <v>46016</v>
      </c>
      <c r="G8369" s="1" t="str">
        <f>IF(WEEKDAY(Table1[[#This Row],[Order_Date]],2)&gt;=6,"Weekend","Weekday")</f>
        <v>Weekday</v>
      </c>
      <c r="H8369" s="2" t="str">
        <f>TEXT(Table1[[#This Row],[Order_Date]],"mmmm")</f>
        <v>December</v>
      </c>
      <c r="I8369" s="8">
        <f>MONTH(Table1[[#This Row],[Order_Date]])</f>
        <v>12</v>
      </c>
      <c r="J8369" s="8">
        <v>3</v>
      </c>
      <c r="K8369" s="1">
        <v>4160.1899999999996</v>
      </c>
      <c r="L8369" s="1">
        <v>20</v>
      </c>
      <c r="M8369" s="1">
        <v>9984.4599999999991</v>
      </c>
      <c r="N8369" s="1">
        <f>(Table1[[#This Row],[Quantity]]*Table1[[#This Row],[Unit_Price]])*(1-Table1[[#This Row],[Discount_%]]/100)</f>
        <v>9984.4560000000001</v>
      </c>
      <c r="O8369" s="1">
        <v>7459.16</v>
      </c>
      <c r="P8369" s="1">
        <v>2525.3000000000002</v>
      </c>
      <c r="Q8369">
        <f>Table1[[#This Row],[Revenue]]-Table1[[#This Row],[Cost]]</f>
        <v>2525.2999999999993</v>
      </c>
      <c r="R8369" s="6">
        <f>Table1[[#This Row],[Profit]]/Table1[[#This Row],[Revenue]]</f>
        <v>0.25292304240790192</v>
      </c>
    </row>
    <row r="8370" spans="1:18" x14ac:dyDescent="0.45">
      <c r="A8370" s="4" t="s">
        <v>13850</v>
      </c>
      <c r="B8370" s="4" t="s">
        <v>1835</v>
      </c>
      <c r="C8370" s="4" t="s">
        <v>7</v>
      </c>
      <c r="D8370" s="4" t="s">
        <v>46</v>
      </c>
      <c r="E8370" s="4" t="s">
        <v>9</v>
      </c>
      <c r="F8370" s="5">
        <v>45896</v>
      </c>
      <c r="G8370" s="4" t="str">
        <f>IF(WEEKDAY(Table1[[#This Row],[Order_Date]],2)&gt;=6,"Weekend","Weekday")</f>
        <v>Weekday</v>
      </c>
      <c r="H8370" s="5" t="str">
        <f>TEXT(Table1[[#This Row],[Order_Date]],"mmmm")</f>
        <v>August</v>
      </c>
      <c r="I8370" s="7">
        <f>MONTH(Table1[[#This Row],[Order_Date]])</f>
        <v>8</v>
      </c>
      <c r="J8370" s="7">
        <v>1</v>
      </c>
      <c r="K8370" s="4">
        <v>3346.29</v>
      </c>
      <c r="L8370" s="4">
        <v>10</v>
      </c>
      <c r="M8370" s="4">
        <v>3011.66</v>
      </c>
      <c r="N8370" s="4">
        <f>(Table1[[#This Row],[Quantity]]*Table1[[#This Row],[Unit_Price]])*(1-Table1[[#This Row],[Discount_%]]/100)</f>
        <v>3011.6610000000001</v>
      </c>
      <c r="O8370" s="4">
        <v>1832.46</v>
      </c>
      <c r="P8370" s="4">
        <v>1179.2</v>
      </c>
      <c r="Q8370">
        <f>Table1[[#This Row],[Revenue]]-Table1[[#This Row],[Cost]]</f>
        <v>1179.1999999999998</v>
      </c>
      <c r="R8370" s="6">
        <f>Table1[[#This Row],[Profit]]/Table1[[#This Row],[Revenue]]</f>
        <v>0.39154486230185348</v>
      </c>
    </row>
    <row r="8371" spans="1:18" x14ac:dyDescent="0.45">
      <c r="A8371" s="1" t="s">
        <v>13851</v>
      </c>
      <c r="B8371" s="1" t="s">
        <v>7741</v>
      </c>
      <c r="C8371" s="1" t="s">
        <v>2</v>
      </c>
      <c r="D8371" s="1" t="s">
        <v>17</v>
      </c>
      <c r="E8371" s="1" t="s">
        <v>9</v>
      </c>
      <c r="F8371" s="2">
        <v>45370</v>
      </c>
      <c r="G8371" s="1" t="str">
        <f>IF(WEEKDAY(Table1[[#This Row],[Order_Date]],2)&gt;=6,"Weekend","Weekday")</f>
        <v>Weekday</v>
      </c>
      <c r="H8371" s="2" t="str">
        <f>TEXT(Table1[[#This Row],[Order_Date]],"mmmm")</f>
        <v>March</v>
      </c>
      <c r="I8371" s="8">
        <f>MONTH(Table1[[#This Row],[Order_Date]])</f>
        <v>3</v>
      </c>
      <c r="J8371" s="8">
        <v>4</v>
      </c>
      <c r="K8371" s="1">
        <v>2588.0100000000002</v>
      </c>
      <c r="L8371" s="1">
        <v>0</v>
      </c>
      <c r="M8371" s="1">
        <v>10352.040000000001</v>
      </c>
      <c r="N8371" s="1">
        <f>(Table1[[#This Row],[Quantity]]*Table1[[#This Row],[Unit_Price]])*(1-Table1[[#This Row],[Discount_%]]/100)</f>
        <v>10352.040000000001</v>
      </c>
      <c r="O8371" s="1">
        <v>8104.87</v>
      </c>
      <c r="P8371" s="1">
        <v>2247.17</v>
      </c>
      <c r="Q8371">
        <f>Table1[[#This Row],[Revenue]]-Table1[[#This Row],[Cost]]</f>
        <v>2247.170000000001</v>
      </c>
      <c r="R8371" s="6">
        <f>Table1[[#This Row],[Profit]]/Table1[[#This Row],[Revenue]]</f>
        <v>0.21707508858157426</v>
      </c>
    </row>
    <row r="8372" spans="1:18" x14ac:dyDescent="0.45">
      <c r="A8372" s="4" t="s">
        <v>13852</v>
      </c>
      <c r="B8372" s="4" t="s">
        <v>177</v>
      </c>
      <c r="C8372" s="4" t="s">
        <v>20</v>
      </c>
      <c r="D8372" s="4" t="s">
        <v>57</v>
      </c>
      <c r="E8372" s="4" t="s">
        <v>14</v>
      </c>
      <c r="F8372" s="5">
        <v>45310</v>
      </c>
      <c r="G8372" s="4" t="str">
        <f>IF(WEEKDAY(Table1[[#This Row],[Order_Date]],2)&gt;=6,"Weekend","Weekday")</f>
        <v>Weekday</v>
      </c>
      <c r="H8372" s="5" t="str">
        <f>TEXT(Table1[[#This Row],[Order_Date]],"mmmm")</f>
        <v>January</v>
      </c>
      <c r="I8372" s="7">
        <f>MONTH(Table1[[#This Row],[Order_Date]])</f>
        <v>1</v>
      </c>
      <c r="J8372" s="7">
        <v>4</v>
      </c>
      <c r="K8372" s="4">
        <v>4565.04</v>
      </c>
      <c r="L8372" s="4">
        <v>0</v>
      </c>
      <c r="M8372" s="4">
        <v>18260.16</v>
      </c>
      <c r="N8372" s="4">
        <f>(Table1[[#This Row],[Quantity]]*Table1[[#This Row],[Unit_Price]])*(1-Table1[[#This Row],[Discount_%]]/100)</f>
        <v>18260.16</v>
      </c>
      <c r="O8372" s="4">
        <v>14134.74</v>
      </c>
      <c r="P8372" s="4">
        <v>4125.42</v>
      </c>
      <c r="Q8372">
        <f>Table1[[#This Row],[Revenue]]-Table1[[#This Row],[Cost]]</f>
        <v>4125.42</v>
      </c>
      <c r="R8372" s="6">
        <f>Table1[[#This Row],[Profit]]/Table1[[#This Row],[Revenue]]</f>
        <v>0.22592463592871037</v>
      </c>
    </row>
    <row r="8373" spans="1:18" x14ac:dyDescent="0.45">
      <c r="A8373" s="1" t="s">
        <v>13853</v>
      </c>
      <c r="B8373" s="1" t="s">
        <v>13854</v>
      </c>
      <c r="C8373" s="1" t="s">
        <v>28</v>
      </c>
      <c r="D8373" s="1" t="s">
        <v>35</v>
      </c>
      <c r="E8373" s="1" t="s">
        <v>14</v>
      </c>
      <c r="F8373" s="2">
        <v>45665</v>
      </c>
      <c r="G8373" s="1" t="str">
        <f>IF(WEEKDAY(Table1[[#This Row],[Order_Date]],2)&gt;=6,"Weekend","Weekday")</f>
        <v>Weekday</v>
      </c>
      <c r="H8373" s="2" t="str">
        <f>TEXT(Table1[[#This Row],[Order_Date]],"mmmm")</f>
        <v>January</v>
      </c>
      <c r="I8373" s="8">
        <f>MONTH(Table1[[#This Row],[Order_Date]])</f>
        <v>1</v>
      </c>
      <c r="J8373" s="8">
        <v>4</v>
      </c>
      <c r="K8373" s="1">
        <v>988.7</v>
      </c>
      <c r="L8373" s="1">
        <v>5</v>
      </c>
      <c r="M8373" s="1">
        <v>3757.06</v>
      </c>
      <c r="N8373" s="1">
        <f>(Table1[[#This Row],[Quantity]]*Table1[[#This Row],[Unit_Price]])*(1-Table1[[#This Row],[Discount_%]]/100)</f>
        <v>3757.06</v>
      </c>
      <c r="O8373" s="1">
        <v>2712.23</v>
      </c>
      <c r="P8373" s="1">
        <v>1044.83</v>
      </c>
      <c r="Q8373">
        <f>Table1[[#This Row],[Revenue]]-Table1[[#This Row],[Cost]]</f>
        <v>1044.83</v>
      </c>
      <c r="R8373" s="6">
        <f>Table1[[#This Row],[Profit]]/Table1[[#This Row],[Revenue]]</f>
        <v>0.27809776793556662</v>
      </c>
    </row>
    <row r="8374" spans="1:18" x14ac:dyDescent="0.45">
      <c r="A8374" s="4" t="s">
        <v>13855</v>
      </c>
      <c r="B8374" s="4" t="s">
        <v>6254</v>
      </c>
      <c r="C8374" s="4" t="s">
        <v>7</v>
      </c>
      <c r="D8374" s="4" t="s">
        <v>134</v>
      </c>
      <c r="E8374" s="4" t="s">
        <v>14</v>
      </c>
      <c r="F8374" s="5">
        <v>45339</v>
      </c>
      <c r="G8374" s="4" t="str">
        <f>IF(WEEKDAY(Table1[[#This Row],[Order_Date]],2)&gt;=6,"Weekend","Weekday")</f>
        <v>Weekend</v>
      </c>
      <c r="H8374" s="5" t="str">
        <f>TEXT(Table1[[#This Row],[Order_Date]],"mmmm")</f>
        <v>February</v>
      </c>
      <c r="I8374" s="7">
        <f>MONTH(Table1[[#This Row],[Order_Date]])</f>
        <v>2</v>
      </c>
      <c r="J8374" s="7">
        <v>3</v>
      </c>
      <c r="K8374" s="4">
        <v>3861.82</v>
      </c>
      <c r="L8374" s="4">
        <v>20</v>
      </c>
      <c r="M8374" s="4">
        <v>9268.3700000000008</v>
      </c>
      <c r="N8374" s="4">
        <f>(Table1[[#This Row],[Quantity]]*Table1[[#This Row],[Unit_Price]])*(1-Table1[[#This Row],[Discount_%]]/100)</f>
        <v>9268.3680000000004</v>
      </c>
      <c r="O8374" s="4">
        <v>7243.64</v>
      </c>
      <c r="P8374" s="4">
        <v>2024.73</v>
      </c>
      <c r="Q8374">
        <f>Table1[[#This Row],[Revenue]]-Table1[[#This Row],[Cost]]</f>
        <v>2024.7300000000005</v>
      </c>
      <c r="R8374" s="6">
        <f>Table1[[#This Row],[Profit]]/Table1[[#This Row],[Revenue]]</f>
        <v>0.21845588814430153</v>
      </c>
    </row>
    <row r="8375" spans="1:18" x14ac:dyDescent="0.45">
      <c r="A8375" s="1" t="s">
        <v>13856</v>
      </c>
      <c r="B8375" s="1" t="s">
        <v>5645</v>
      </c>
      <c r="C8375" s="1" t="s">
        <v>7</v>
      </c>
      <c r="D8375" s="1" t="s">
        <v>46</v>
      </c>
      <c r="E8375" s="1" t="s">
        <v>9</v>
      </c>
      <c r="F8375" s="2">
        <v>45822</v>
      </c>
      <c r="G8375" s="1" t="str">
        <f>IF(WEEKDAY(Table1[[#This Row],[Order_Date]],2)&gt;=6,"Weekend","Weekday")</f>
        <v>Weekend</v>
      </c>
      <c r="H8375" s="2" t="str">
        <f>TEXT(Table1[[#This Row],[Order_Date]],"mmmm")</f>
        <v>June</v>
      </c>
      <c r="I8375" s="8">
        <f>MONTH(Table1[[#This Row],[Order_Date]])</f>
        <v>6</v>
      </c>
      <c r="J8375" s="8">
        <v>2</v>
      </c>
      <c r="K8375" s="1">
        <v>3015.29</v>
      </c>
      <c r="L8375" s="1">
        <v>5</v>
      </c>
      <c r="M8375" s="1">
        <v>5729.05</v>
      </c>
      <c r="N8375" s="1">
        <f>(Table1[[#This Row],[Quantity]]*Table1[[#This Row],[Unit_Price]])*(1-Table1[[#This Row],[Discount_%]]/100)</f>
        <v>5729.0509999999995</v>
      </c>
      <c r="O8375" s="1">
        <v>3466.97</v>
      </c>
      <c r="P8375" s="1">
        <v>2262.08</v>
      </c>
      <c r="Q8375">
        <f>Table1[[#This Row],[Revenue]]-Table1[[#This Row],[Cost]]</f>
        <v>2262.0800000000004</v>
      </c>
      <c r="R8375" s="6">
        <f>Table1[[#This Row],[Profit]]/Table1[[#This Row],[Revenue]]</f>
        <v>0.39484382227419901</v>
      </c>
    </row>
    <row r="8376" spans="1:18" x14ac:dyDescent="0.45">
      <c r="A8376" s="4" t="s">
        <v>13857</v>
      </c>
      <c r="B8376" s="4" t="s">
        <v>13858</v>
      </c>
      <c r="C8376" s="4" t="s">
        <v>12</v>
      </c>
      <c r="D8376" s="4" t="s">
        <v>38</v>
      </c>
      <c r="E8376" s="4" t="s">
        <v>14</v>
      </c>
      <c r="F8376" s="5">
        <v>45446</v>
      </c>
      <c r="G8376" s="4" t="str">
        <f>IF(WEEKDAY(Table1[[#This Row],[Order_Date]],2)&gt;=6,"Weekend","Weekday")</f>
        <v>Weekday</v>
      </c>
      <c r="H8376" s="5" t="str">
        <f>TEXT(Table1[[#This Row],[Order_Date]],"mmmm")</f>
        <v>June</v>
      </c>
      <c r="I8376" s="7">
        <f>MONTH(Table1[[#This Row],[Order_Date]])</f>
        <v>6</v>
      </c>
      <c r="J8376" s="7">
        <v>5</v>
      </c>
      <c r="K8376" s="4">
        <v>4174.3</v>
      </c>
      <c r="L8376" s="4">
        <v>0</v>
      </c>
      <c r="M8376" s="4">
        <v>20871.5</v>
      </c>
      <c r="N8376" s="4">
        <f>(Table1[[#This Row],[Quantity]]*Table1[[#This Row],[Unit_Price]])*(1-Table1[[#This Row],[Discount_%]]/100)</f>
        <v>20871.5</v>
      </c>
      <c r="O8376" s="4">
        <v>13648.9</v>
      </c>
      <c r="P8376" s="4">
        <v>7222.6</v>
      </c>
      <c r="Q8376">
        <f>Table1[[#This Row],[Revenue]]-Table1[[#This Row],[Cost]]</f>
        <v>7222.6</v>
      </c>
      <c r="R8376" s="6">
        <f>Table1[[#This Row],[Profit]]/Table1[[#This Row],[Revenue]]</f>
        <v>0.34605083487051724</v>
      </c>
    </row>
    <row r="8377" spans="1:18" x14ac:dyDescent="0.45">
      <c r="A8377" s="1" t="s">
        <v>13859</v>
      </c>
      <c r="B8377" s="1" t="s">
        <v>13860</v>
      </c>
      <c r="C8377" s="1" t="s">
        <v>28</v>
      </c>
      <c r="D8377" s="1" t="s">
        <v>100</v>
      </c>
      <c r="E8377" s="1" t="s">
        <v>9</v>
      </c>
      <c r="F8377" s="2">
        <v>45339</v>
      </c>
      <c r="G8377" s="1" t="str">
        <f>IF(WEEKDAY(Table1[[#This Row],[Order_Date]],2)&gt;=6,"Weekend","Weekday")</f>
        <v>Weekend</v>
      </c>
      <c r="H8377" s="2" t="str">
        <f>TEXT(Table1[[#This Row],[Order_Date]],"mmmm")</f>
        <v>February</v>
      </c>
      <c r="I8377" s="8">
        <f>MONTH(Table1[[#This Row],[Order_Date]])</f>
        <v>2</v>
      </c>
      <c r="J8377" s="8">
        <v>5</v>
      </c>
      <c r="K8377" s="1">
        <v>146.47</v>
      </c>
      <c r="L8377" s="1">
        <v>10</v>
      </c>
      <c r="M8377" s="1">
        <v>659.12</v>
      </c>
      <c r="N8377" s="1">
        <f>(Table1[[#This Row],[Quantity]]*Table1[[#This Row],[Unit_Price]])*(1-Table1[[#This Row],[Discount_%]]/100)</f>
        <v>659.11500000000001</v>
      </c>
      <c r="O8377" s="1">
        <v>494.79</v>
      </c>
      <c r="P8377" s="1">
        <v>164.33</v>
      </c>
      <c r="Q8377">
        <f>Table1[[#This Row],[Revenue]]-Table1[[#This Row],[Cost]]</f>
        <v>164.32999999999998</v>
      </c>
      <c r="R8377" s="6">
        <f>Table1[[#This Row],[Profit]]/Table1[[#This Row],[Revenue]]</f>
        <v>0.24931727151353322</v>
      </c>
    </row>
    <row r="8378" spans="1:18" x14ac:dyDescent="0.45">
      <c r="A8378" s="4" t="s">
        <v>13861</v>
      </c>
      <c r="B8378" s="4" t="s">
        <v>13862</v>
      </c>
      <c r="C8378" s="4" t="s">
        <v>12</v>
      </c>
      <c r="D8378" s="4" t="s">
        <v>32</v>
      </c>
      <c r="E8378" s="4" t="s">
        <v>9</v>
      </c>
      <c r="F8378" s="5">
        <v>45577</v>
      </c>
      <c r="G8378" s="4" t="str">
        <f>IF(WEEKDAY(Table1[[#This Row],[Order_Date]],2)&gt;=6,"Weekend","Weekday")</f>
        <v>Weekend</v>
      </c>
      <c r="H8378" s="5" t="str">
        <f>TEXT(Table1[[#This Row],[Order_Date]],"mmmm")</f>
        <v>October</v>
      </c>
      <c r="I8378" s="7">
        <f>MONTH(Table1[[#This Row],[Order_Date]])</f>
        <v>10</v>
      </c>
      <c r="J8378" s="7">
        <v>4</v>
      </c>
      <c r="K8378" s="4">
        <v>3186.71</v>
      </c>
      <c r="L8378" s="4">
        <v>0</v>
      </c>
      <c r="M8378" s="4">
        <v>12746.84</v>
      </c>
      <c r="N8378" s="4">
        <f>(Table1[[#This Row],[Quantity]]*Table1[[#This Row],[Unit_Price]])*(1-Table1[[#This Row],[Discount_%]]/100)</f>
        <v>12746.84</v>
      </c>
      <c r="O8378" s="4">
        <v>10153.129999999999</v>
      </c>
      <c r="P8378" s="4">
        <v>2593.71</v>
      </c>
      <c r="Q8378">
        <f>Table1[[#This Row],[Revenue]]-Table1[[#This Row],[Cost]]</f>
        <v>2593.7100000000009</v>
      </c>
      <c r="R8378" s="6">
        <f>Table1[[#This Row],[Profit]]/Table1[[#This Row],[Revenue]]</f>
        <v>0.20347866608508461</v>
      </c>
    </row>
    <row r="8379" spans="1:18" x14ac:dyDescent="0.45">
      <c r="A8379" s="1" t="s">
        <v>13863</v>
      </c>
      <c r="B8379" s="1" t="s">
        <v>13864</v>
      </c>
      <c r="C8379" s="1" t="s">
        <v>12</v>
      </c>
      <c r="D8379" s="1" t="s">
        <v>38</v>
      </c>
      <c r="E8379" s="1" t="s">
        <v>14</v>
      </c>
      <c r="F8379" s="2">
        <v>45618</v>
      </c>
      <c r="G8379" s="1" t="str">
        <f>IF(WEEKDAY(Table1[[#This Row],[Order_Date]],2)&gt;=6,"Weekend","Weekday")</f>
        <v>Weekday</v>
      </c>
      <c r="H8379" s="2" t="str">
        <f>TEXT(Table1[[#This Row],[Order_Date]],"mmmm")</f>
        <v>November</v>
      </c>
      <c r="I8379" s="8">
        <f>MONTH(Table1[[#This Row],[Order_Date]])</f>
        <v>11</v>
      </c>
      <c r="J8379" s="8">
        <v>4</v>
      </c>
      <c r="K8379" s="1">
        <v>4269.96</v>
      </c>
      <c r="L8379" s="1">
        <v>20</v>
      </c>
      <c r="M8379" s="1">
        <v>13663.87</v>
      </c>
      <c r="N8379" s="1">
        <f>(Table1[[#This Row],[Quantity]]*Table1[[#This Row],[Unit_Price]])*(1-Table1[[#This Row],[Discount_%]]/100)</f>
        <v>13663.872000000001</v>
      </c>
      <c r="O8379" s="1">
        <v>9109.24</v>
      </c>
      <c r="P8379" s="1">
        <v>4554.63</v>
      </c>
      <c r="Q8379">
        <f>Table1[[#This Row],[Revenue]]-Table1[[#This Row],[Cost]]</f>
        <v>4554.630000000001</v>
      </c>
      <c r="R8379" s="6">
        <f>Table1[[#This Row],[Profit]]/Table1[[#This Row],[Revenue]]</f>
        <v>0.33333382123805333</v>
      </c>
    </row>
    <row r="8380" spans="1:18" x14ac:dyDescent="0.45">
      <c r="A8380" s="4" t="s">
        <v>13865</v>
      </c>
      <c r="B8380" s="4" t="s">
        <v>1747</v>
      </c>
      <c r="C8380" s="4" t="s">
        <v>20</v>
      </c>
      <c r="D8380" s="4" t="s">
        <v>103</v>
      </c>
      <c r="E8380" s="4" t="s">
        <v>22</v>
      </c>
      <c r="F8380" s="5">
        <v>45711</v>
      </c>
      <c r="G8380" s="4" t="str">
        <f>IF(WEEKDAY(Table1[[#This Row],[Order_Date]],2)&gt;=6,"Weekend","Weekday")</f>
        <v>Weekend</v>
      </c>
      <c r="H8380" s="5" t="str">
        <f>TEXT(Table1[[#This Row],[Order_Date]],"mmmm")</f>
        <v>February</v>
      </c>
      <c r="I8380" s="7">
        <f>MONTH(Table1[[#This Row],[Order_Date]])</f>
        <v>2</v>
      </c>
      <c r="J8380" s="7">
        <v>4</v>
      </c>
      <c r="K8380" s="4">
        <v>2614.71</v>
      </c>
      <c r="L8380" s="4">
        <v>5</v>
      </c>
      <c r="M8380" s="4">
        <v>9935.9</v>
      </c>
      <c r="N8380" s="4">
        <f>(Table1[[#This Row],[Quantity]]*Table1[[#This Row],[Unit_Price]])*(1-Table1[[#This Row],[Discount_%]]/100)</f>
        <v>9935.8979999999992</v>
      </c>
      <c r="O8380" s="4">
        <v>6141.05</v>
      </c>
      <c r="P8380" s="4">
        <v>3794.85</v>
      </c>
      <c r="Q8380">
        <f>Table1[[#This Row],[Revenue]]-Table1[[#This Row],[Cost]]</f>
        <v>3794.8499999999995</v>
      </c>
      <c r="R8380" s="6">
        <f>Table1[[#This Row],[Profit]]/Table1[[#This Row],[Revenue]]</f>
        <v>0.38193319175917634</v>
      </c>
    </row>
    <row r="8381" spans="1:18" x14ac:dyDescent="0.45">
      <c r="A8381" s="1" t="s">
        <v>13866</v>
      </c>
      <c r="B8381" s="1" t="s">
        <v>288</v>
      </c>
      <c r="C8381" s="1" t="s">
        <v>2</v>
      </c>
      <c r="D8381" s="1" t="s">
        <v>82</v>
      </c>
      <c r="E8381" s="1" t="s">
        <v>9</v>
      </c>
      <c r="F8381" s="2">
        <v>45517</v>
      </c>
      <c r="G8381" s="1" t="str">
        <f>IF(WEEKDAY(Table1[[#This Row],[Order_Date]],2)&gt;=6,"Weekend","Weekday")</f>
        <v>Weekday</v>
      </c>
      <c r="H8381" s="2" t="str">
        <f>TEXT(Table1[[#This Row],[Order_Date]],"mmmm")</f>
        <v>August</v>
      </c>
      <c r="I8381" s="8">
        <f>MONTH(Table1[[#This Row],[Order_Date]])</f>
        <v>8</v>
      </c>
      <c r="J8381" s="8">
        <v>3</v>
      </c>
      <c r="K8381" s="1">
        <v>3918.83</v>
      </c>
      <c r="L8381" s="1">
        <v>10</v>
      </c>
      <c r="M8381" s="1">
        <v>10580.84</v>
      </c>
      <c r="N8381" s="1">
        <f>(Table1[[#This Row],[Quantity]]*Table1[[#This Row],[Unit_Price]])*(1-Table1[[#This Row],[Discount_%]]/100)</f>
        <v>10580.841</v>
      </c>
      <c r="O8381" s="1">
        <v>6773.07</v>
      </c>
      <c r="P8381" s="1">
        <v>3807.77</v>
      </c>
      <c r="Q8381">
        <f>Table1[[#This Row],[Revenue]]-Table1[[#This Row],[Cost]]</f>
        <v>3807.7700000000004</v>
      </c>
      <c r="R8381" s="6">
        <f>Table1[[#This Row],[Profit]]/Table1[[#This Row],[Revenue]]</f>
        <v>0.35987407427009577</v>
      </c>
    </row>
    <row r="8382" spans="1:18" x14ac:dyDescent="0.45">
      <c r="A8382" s="4" t="s">
        <v>13867</v>
      </c>
      <c r="B8382" s="4" t="s">
        <v>5226</v>
      </c>
      <c r="C8382" s="4" t="s">
        <v>28</v>
      </c>
      <c r="D8382" s="4" t="s">
        <v>35</v>
      </c>
      <c r="E8382" s="4" t="s">
        <v>9</v>
      </c>
      <c r="F8382" s="5">
        <v>45639</v>
      </c>
      <c r="G8382" s="4" t="str">
        <f>IF(WEEKDAY(Table1[[#This Row],[Order_Date]],2)&gt;=6,"Weekend","Weekday")</f>
        <v>Weekday</v>
      </c>
      <c r="H8382" s="5" t="str">
        <f>TEXT(Table1[[#This Row],[Order_Date]],"mmmm")</f>
        <v>December</v>
      </c>
      <c r="I8382" s="7">
        <f>MONTH(Table1[[#This Row],[Order_Date]])</f>
        <v>12</v>
      </c>
      <c r="J8382" s="7">
        <v>2</v>
      </c>
      <c r="K8382" s="4">
        <v>200.42</v>
      </c>
      <c r="L8382" s="4">
        <v>20</v>
      </c>
      <c r="M8382" s="4">
        <v>320.67</v>
      </c>
      <c r="N8382" s="4">
        <f>(Table1[[#This Row],[Quantity]]*Table1[[#This Row],[Unit_Price]])*(1-Table1[[#This Row],[Discount_%]]/100)</f>
        <v>320.67200000000003</v>
      </c>
      <c r="O8382" s="4">
        <v>194.72</v>
      </c>
      <c r="P8382" s="4">
        <v>125.95</v>
      </c>
      <c r="Q8382">
        <f>Table1[[#This Row],[Revenue]]-Table1[[#This Row],[Cost]]</f>
        <v>125.95000000000002</v>
      </c>
      <c r="R8382" s="6">
        <f>Table1[[#This Row],[Profit]]/Table1[[#This Row],[Revenue]]</f>
        <v>0.39277138491283875</v>
      </c>
    </row>
    <row r="8383" spans="1:18" x14ac:dyDescent="0.45">
      <c r="A8383" s="1" t="s">
        <v>13868</v>
      </c>
      <c r="B8383" s="1" t="s">
        <v>6653</v>
      </c>
      <c r="C8383" s="1" t="s">
        <v>28</v>
      </c>
      <c r="D8383" s="1" t="s">
        <v>85</v>
      </c>
      <c r="E8383" s="1" t="s">
        <v>22</v>
      </c>
      <c r="F8383" s="2">
        <v>45785</v>
      </c>
      <c r="G8383" s="1" t="str">
        <f>IF(WEEKDAY(Table1[[#This Row],[Order_Date]],2)&gt;=6,"Weekend","Weekday")</f>
        <v>Weekday</v>
      </c>
      <c r="H8383" s="2" t="str">
        <f>TEXT(Table1[[#This Row],[Order_Date]],"mmmm")</f>
        <v>May</v>
      </c>
      <c r="I8383" s="8">
        <f>MONTH(Table1[[#This Row],[Order_Date]])</f>
        <v>5</v>
      </c>
      <c r="J8383" s="8">
        <v>1</v>
      </c>
      <c r="K8383" s="1">
        <v>3653.12</v>
      </c>
      <c r="L8383" s="1">
        <v>15</v>
      </c>
      <c r="M8383" s="1">
        <v>3105.15</v>
      </c>
      <c r="N8383" s="1">
        <f>(Table1[[#This Row],[Quantity]]*Table1[[#This Row],[Unit_Price]])*(1-Table1[[#This Row],[Discount_%]]/100)</f>
        <v>3105.152</v>
      </c>
      <c r="O8383" s="1">
        <v>2519.73</v>
      </c>
      <c r="P8383" s="1">
        <v>585.41999999999996</v>
      </c>
      <c r="Q8383">
        <f>Table1[[#This Row],[Revenue]]-Table1[[#This Row],[Cost]]</f>
        <v>585.42000000000007</v>
      </c>
      <c r="R8383" s="6">
        <f>Table1[[#This Row],[Profit]]/Table1[[#This Row],[Revenue]]</f>
        <v>0.18853195497802036</v>
      </c>
    </row>
    <row r="8384" spans="1:18" x14ac:dyDescent="0.45">
      <c r="A8384" s="4" t="s">
        <v>13869</v>
      </c>
      <c r="B8384" s="4" t="s">
        <v>13870</v>
      </c>
      <c r="C8384" s="4" t="s">
        <v>2</v>
      </c>
      <c r="D8384" s="4" t="s">
        <v>82</v>
      </c>
      <c r="E8384" s="4" t="s">
        <v>9</v>
      </c>
      <c r="F8384" s="5">
        <v>45707</v>
      </c>
      <c r="G8384" s="4" t="str">
        <f>IF(WEEKDAY(Table1[[#This Row],[Order_Date]],2)&gt;=6,"Weekend","Weekday")</f>
        <v>Weekday</v>
      </c>
      <c r="H8384" s="5" t="str">
        <f>TEXT(Table1[[#This Row],[Order_Date]],"mmmm")</f>
        <v>February</v>
      </c>
      <c r="I8384" s="7">
        <f>MONTH(Table1[[#This Row],[Order_Date]])</f>
        <v>2</v>
      </c>
      <c r="J8384" s="7">
        <v>2</v>
      </c>
      <c r="K8384" s="4">
        <v>2108.14</v>
      </c>
      <c r="L8384" s="4">
        <v>20</v>
      </c>
      <c r="M8384" s="4">
        <v>3373.02</v>
      </c>
      <c r="N8384" s="4">
        <f>(Table1[[#This Row],[Quantity]]*Table1[[#This Row],[Unit_Price]])*(1-Table1[[#This Row],[Discount_%]]/100)</f>
        <v>3373.0239999999999</v>
      </c>
      <c r="O8384" s="4">
        <v>2293.4299999999998</v>
      </c>
      <c r="P8384" s="4">
        <v>1079.5899999999999</v>
      </c>
      <c r="Q8384">
        <f>Table1[[#This Row],[Revenue]]-Table1[[#This Row],[Cost]]</f>
        <v>1079.5900000000001</v>
      </c>
      <c r="R8384" s="6">
        <f>Table1[[#This Row],[Profit]]/Table1[[#This Row],[Revenue]]</f>
        <v>0.32006629074242071</v>
      </c>
    </row>
    <row r="8385" spans="1:18" x14ac:dyDescent="0.45">
      <c r="A8385" s="1" t="s">
        <v>13871</v>
      </c>
      <c r="B8385" s="1" t="s">
        <v>13872</v>
      </c>
      <c r="C8385" s="1" t="s">
        <v>12</v>
      </c>
      <c r="D8385" s="1" t="s">
        <v>111</v>
      </c>
      <c r="E8385" s="1" t="s">
        <v>22</v>
      </c>
      <c r="F8385" s="2">
        <v>45979</v>
      </c>
      <c r="G8385" s="1" t="str">
        <f>IF(WEEKDAY(Table1[[#This Row],[Order_Date]],2)&gt;=6,"Weekend","Weekday")</f>
        <v>Weekday</v>
      </c>
      <c r="H8385" s="2" t="str">
        <f>TEXT(Table1[[#This Row],[Order_Date]],"mmmm")</f>
        <v>November</v>
      </c>
      <c r="I8385" s="8">
        <f>MONTH(Table1[[#This Row],[Order_Date]])</f>
        <v>11</v>
      </c>
      <c r="J8385" s="8">
        <v>4</v>
      </c>
      <c r="K8385" s="1">
        <v>1703.88</v>
      </c>
      <c r="L8385" s="1">
        <v>0</v>
      </c>
      <c r="M8385" s="1">
        <v>6815.52</v>
      </c>
      <c r="N8385" s="1">
        <f>(Table1[[#This Row],[Quantity]]*Table1[[#This Row],[Unit_Price]])*(1-Table1[[#This Row],[Discount_%]]/100)</f>
        <v>6815.52</v>
      </c>
      <c r="O8385" s="1">
        <v>4679.79</v>
      </c>
      <c r="P8385" s="1">
        <v>2135.73</v>
      </c>
      <c r="Q8385">
        <f>Table1[[#This Row],[Revenue]]-Table1[[#This Row],[Cost]]</f>
        <v>2135.7300000000005</v>
      </c>
      <c r="R8385" s="6">
        <f>Table1[[#This Row],[Profit]]/Table1[[#This Row],[Revenue]]</f>
        <v>0.31336273681245158</v>
      </c>
    </row>
    <row r="8386" spans="1:18" x14ac:dyDescent="0.45">
      <c r="A8386" s="4" t="s">
        <v>13873</v>
      </c>
      <c r="B8386" s="4" t="s">
        <v>13874</v>
      </c>
      <c r="C8386" s="4" t="s">
        <v>12</v>
      </c>
      <c r="D8386" s="4" t="s">
        <v>13</v>
      </c>
      <c r="E8386" s="4" t="s">
        <v>9</v>
      </c>
      <c r="F8386" s="5">
        <v>45414</v>
      </c>
      <c r="G8386" s="4" t="str">
        <f>IF(WEEKDAY(Table1[[#This Row],[Order_Date]],2)&gt;=6,"Weekend","Weekday")</f>
        <v>Weekday</v>
      </c>
      <c r="H8386" s="5" t="str">
        <f>TEXT(Table1[[#This Row],[Order_Date]],"mmmm")</f>
        <v>May</v>
      </c>
      <c r="I8386" s="7">
        <f>MONTH(Table1[[#This Row],[Order_Date]])</f>
        <v>5</v>
      </c>
      <c r="J8386" s="7">
        <v>4</v>
      </c>
      <c r="K8386" s="4">
        <v>2719.77</v>
      </c>
      <c r="L8386" s="4">
        <v>0</v>
      </c>
      <c r="M8386" s="4">
        <v>10879.08</v>
      </c>
      <c r="N8386" s="4">
        <f>(Table1[[#This Row],[Quantity]]*Table1[[#This Row],[Unit_Price]])*(1-Table1[[#This Row],[Discount_%]]/100)</f>
        <v>10879.08</v>
      </c>
      <c r="O8386" s="4">
        <v>6793.92</v>
      </c>
      <c r="P8386" s="4">
        <v>4085.16</v>
      </c>
      <c r="Q8386">
        <f>Table1[[#This Row],[Revenue]]-Table1[[#This Row],[Cost]]</f>
        <v>4085.16</v>
      </c>
      <c r="R8386" s="6">
        <f>Table1[[#This Row],[Profit]]/Table1[[#This Row],[Revenue]]</f>
        <v>0.37550601705291253</v>
      </c>
    </row>
    <row r="8387" spans="1:18" x14ac:dyDescent="0.45">
      <c r="A8387" s="1" t="s">
        <v>13875</v>
      </c>
      <c r="B8387" s="1" t="s">
        <v>13876</v>
      </c>
      <c r="C8387" s="1" t="s">
        <v>20</v>
      </c>
      <c r="D8387" s="1" t="s">
        <v>25</v>
      </c>
      <c r="E8387" s="1" t="s">
        <v>22</v>
      </c>
      <c r="F8387" s="2">
        <v>45732</v>
      </c>
      <c r="G8387" s="1" t="str">
        <f>IF(WEEKDAY(Table1[[#This Row],[Order_Date]],2)&gt;=6,"Weekend","Weekday")</f>
        <v>Weekend</v>
      </c>
      <c r="H8387" s="2" t="str">
        <f>TEXT(Table1[[#This Row],[Order_Date]],"mmmm")</f>
        <v>March</v>
      </c>
      <c r="I8387" s="8">
        <f>MONTH(Table1[[#This Row],[Order_Date]])</f>
        <v>3</v>
      </c>
      <c r="J8387" s="8">
        <v>3</v>
      </c>
      <c r="K8387" s="1">
        <v>4994.1400000000003</v>
      </c>
      <c r="L8387" s="1">
        <v>10</v>
      </c>
      <c r="M8387" s="1">
        <v>13484.18</v>
      </c>
      <c r="N8387" s="1">
        <f>(Table1[[#This Row],[Quantity]]*Table1[[#This Row],[Unit_Price]])*(1-Table1[[#This Row],[Discount_%]]/100)</f>
        <v>13484.178000000002</v>
      </c>
      <c r="O8387" s="1">
        <v>9222.11</v>
      </c>
      <c r="P8387" s="1">
        <v>4262.07</v>
      </c>
      <c r="Q8387">
        <f>Table1[[#This Row],[Revenue]]-Table1[[#This Row],[Cost]]</f>
        <v>4262.07</v>
      </c>
      <c r="R8387" s="6">
        <f>Table1[[#This Row],[Profit]]/Table1[[#This Row],[Revenue]]</f>
        <v>0.3160792869866762</v>
      </c>
    </row>
    <row r="8388" spans="1:18" x14ac:dyDescent="0.45">
      <c r="A8388" s="4" t="s">
        <v>13877</v>
      </c>
      <c r="B8388" s="4" t="s">
        <v>1564</v>
      </c>
      <c r="C8388" s="4" t="s">
        <v>20</v>
      </c>
      <c r="D8388" s="4" t="s">
        <v>103</v>
      </c>
      <c r="E8388" s="4" t="s">
        <v>9</v>
      </c>
      <c r="F8388" s="5">
        <v>45546</v>
      </c>
      <c r="G8388" s="4" t="str">
        <f>IF(WEEKDAY(Table1[[#This Row],[Order_Date]],2)&gt;=6,"Weekend","Weekday")</f>
        <v>Weekday</v>
      </c>
      <c r="H8388" s="5" t="str">
        <f>TEXT(Table1[[#This Row],[Order_Date]],"mmmm")</f>
        <v>September</v>
      </c>
      <c r="I8388" s="7">
        <f>MONTH(Table1[[#This Row],[Order_Date]])</f>
        <v>9</v>
      </c>
      <c r="J8388" s="7">
        <v>2</v>
      </c>
      <c r="K8388" s="4">
        <v>856.99</v>
      </c>
      <c r="L8388" s="4">
        <v>15</v>
      </c>
      <c r="M8388" s="4">
        <v>1456.88</v>
      </c>
      <c r="N8388" s="4">
        <f>(Table1[[#This Row],[Quantity]]*Table1[[#This Row],[Unit_Price]])*(1-Table1[[#This Row],[Discount_%]]/100)</f>
        <v>1456.883</v>
      </c>
      <c r="O8388" s="4">
        <v>959.98</v>
      </c>
      <c r="P8388" s="4">
        <v>496.9</v>
      </c>
      <c r="Q8388">
        <f>Table1[[#This Row],[Revenue]]-Table1[[#This Row],[Cost]]</f>
        <v>496.90000000000009</v>
      </c>
      <c r="R8388" s="6">
        <f>Table1[[#This Row],[Profit]]/Table1[[#This Row],[Revenue]]</f>
        <v>0.34107133051452415</v>
      </c>
    </row>
    <row r="8389" spans="1:18" x14ac:dyDescent="0.45">
      <c r="A8389" s="1" t="s">
        <v>13878</v>
      </c>
      <c r="B8389" s="1" t="s">
        <v>520</v>
      </c>
      <c r="C8389" s="1" t="s">
        <v>12</v>
      </c>
      <c r="D8389" s="1" t="s">
        <v>111</v>
      </c>
      <c r="E8389" s="1" t="s">
        <v>9</v>
      </c>
      <c r="F8389" s="2">
        <v>45396</v>
      </c>
      <c r="G8389" s="1" t="str">
        <f>IF(WEEKDAY(Table1[[#This Row],[Order_Date]],2)&gt;=6,"Weekend","Weekday")</f>
        <v>Weekend</v>
      </c>
      <c r="H8389" s="2" t="str">
        <f>TEXT(Table1[[#This Row],[Order_Date]],"mmmm")</f>
        <v>April</v>
      </c>
      <c r="I8389" s="8">
        <f>MONTH(Table1[[#This Row],[Order_Date]])</f>
        <v>4</v>
      </c>
      <c r="J8389" s="8">
        <v>5</v>
      </c>
      <c r="K8389" s="1">
        <v>4703.75</v>
      </c>
      <c r="L8389" s="1">
        <v>0</v>
      </c>
      <c r="M8389" s="1">
        <v>23518.75</v>
      </c>
      <c r="N8389" s="1">
        <f>(Table1[[#This Row],[Quantity]]*Table1[[#This Row],[Unit_Price]])*(1-Table1[[#This Row],[Discount_%]]/100)</f>
        <v>23518.75</v>
      </c>
      <c r="O8389" s="1">
        <v>16144.85</v>
      </c>
      <c r="P8389" s="1">
        <v>7373.9</v>
      </c>
      <c r="Q8389">
        <f>Table1[[#This Row],[Revenue]]-Table1[[#This Row],[Cost]]</f>
        <v>7373.9</v>
      </c>
      <c r="R8389" s="6">
        <f>Table1[[#This Row],[Profit]]/Table1[[#This Row],[Revenue]]</f>
        <v>0.31353281955886259</v>
      </c>
    </row>
    <row r="8390" spans="1:18" x14ac:dyDescent="0.45">
      <c r="A8390" s="4" t="s">
        <v>13879</v>
      </c>
      <c r="B8390" s="4" t="s">
        <v>5496</v>
      </c>
      <c r="C8390" s="4" t="s">
        <v>12</v>
      </c>
      <c r="D8390" s="4" t="s">
        <v>13</v>
      </c>
      <c r="E8390" s="4" t="s">
        <v>14</v>
      </c>
      <c r="F8390" s="5">
        <v>45518</v>
      </c>
      <c r="G8390" s="4" t="str">
        <f>IF(WEEKDAY(Table1[[#This Row],[Order_Date]],2)&gt;=6,"Weekend","Weekday")</f>
        <v>Weekday</v>
      </c>
      <c r="H8390" s="5" t="str">
        <f>TEXT(Table1[[#This Row],[Order_Date]],"mmmm")</f>
        <v>August</v>
      </c>
      <c r="I8390" s="7">
        <f>MONTH(Table1[[#This Row],[Order_Date]])</f>
        <v>8</v>
      </c>
      <c r="J8390" s="7">
        <v>2</v>
      </c>
      <c r="K8390" s="4">
        <v>1744.61</v>
      </c>
      <c r="L8390" s="4">
        <v>15</v>
      </c>
      <c r="M8390" s="4">
        <v>2965.84</v>
      </c>
      <c r="N8390" s="4">
        <f>(Table1[[#This Row],[Quantity]]*Table1[[#This Row],[Unit_Price]])*(1-Table1[[#This Row],[Discount_%]]/100)</f>
        <v>2965.8369999999995</v>
      </c>
      <c r="O8390" s="4">
        <v>1848.27</v>
      </c>
      <c r="P8390" s="4">
        <v>1117.57</v>
      </c>
      <c r="Q8390">
        <f>Table1[[#This Row],[Revenue]]-Table1[[#This Row],[Cost]]</f>
        <v>1117.5700000000002</v>
      </c>
      <c r="R8390" s="6">
        <f>Table1[[#This Row],[Profit]]/Table1[[#This Row],[Revenue]]</f>
        <v>0.37681398861705279</v>
      </c>
    </row>
    <row r="8391" spans="1:18" x14ac:dyDescent="0.45">
      <c r="A8391" s="1" t="s">
        <v>13880</v>
      </c>
      <c r="B8391" s="1" t="s">
        <v>11761</v>
      </c>
      <c r="C8391" s="1" t="s">
        <v>20</v>
      </c>
      <c r="D8391" s="1" t="s">
        <v>103</v>
      </c>
      <c r="E8391" s="1" t="s">
        <v>22</v>
      </c>
      <c r="F8391" s="2">
        <v>45849</v>
      </c>
      <c r="G8391" s="1" t="str">
        <f>IF(WEEKDAY(Table1[[#This Row],[Order_Date]],2)&gt;=6,"Weekend","Weekday")</f>
        <v>Weekday</v>
      </c>
      <c r="H8391" s="2" t="str">
        <f>TEXT(Table1[[#This Row],[Order_Date]],"mmmm")</f>
        <v>July</v>
      </c>
      <c r="I8391" s="8">
        <f>MONTH(Table1[[#This Row],[Order_Date]])</f>
        <v>7</v>
      </c>
      <c r="J8391" s="8">
        <v>1</v>
      </c>
      <c r="K8391" s="1">
        <v>4115.6099999999997</v>
      </c>
      <c r="L8391" s="1">
        <v>0</v>
      </c>
      <c r="M8391" s="1">
        <v>4115.6099999999997</v>
      </c>
      <c r="N8391" s="1">
        <f>(Table1[[#This Row],[Quantity]]*Table1[[#This Row],[Unit_Price]])*(1-Table1[[#This Row],[Discount_%]]/100)</f>
        <v>4115.6099999999997</v>
      </c>
      <c r="O8391" s="1">
        <v>2950.81</v>
      </c>
      <c r="P8391" s="1">
        <v>1164.8</v>
      </c>
      <c r="Q8391">
        <f>Table1[[#This Row],[Revenue]]-Table1[[#This Row],[Cost]]</f>
        <v>1164.7999999999997</v>
      </c>
      <c r="R8391" s="6">
        <f>Table1[[#This Row],[Profit]]/Table1[[#This Row],[Revenue]]</f>
        <v>0.28302001404409066</v>
      </c>
    </row>
    <row r="8392" spans="1:18" x14ac:dyDescent="0.45">
      <c r="A8392" s="4" t="s">
        <v>13881</v>
      </c>
      <c r="B8392" s="4" t="s">
        <v>1237</v>
      </c>
      <c r="C8392" s="4" t="s">
        <v>20</v>
      </c>
      <c r="D8392" s="4" t="s">
        <v>103</v>
      </c>
      <c r="E8392" s="4" t="s">
        <v>22</v>
      </c>
      <c r="F8392" s="5">
        <v>45952</v>
      </c>
      <c r="G8392" s="4" t="str">
        <f>IF(WEEKDAY(Table1[[#This Row],[Order_Date]],2)&gt;=6,"Weekend","Weekday")</f>
        <v>Weekday</v>
      </c>
      <c r="H8392" s="5" t="str">
        <f>TEXT(Table1[[#This Row],[Order_Date]],"mmmm")</f>
        <v>October</v>
      </c>
      <c r="I8392" s="7">
        <f>MONTH(Table1[[#This Row],[Order_Date]])</f>
        <v>10</v>
      </c>
      <c r="J8392" s="7">
        <v>2</v>
      </c>
      <c r="K8392" s="4">
        <v>4503.0200000000004</v>
      </c>
      <c r="L8392" s="4">
        <v>0</v>
      </c>
      <c r="M8392" s="4">
        <v>9006.0400000000009</v>
      </c>
      <c r="N8392" s="4">
        <f>(Table1[[#This Row],[Quantity]]*Table1[[#This Row],[Unit_Price]])*(1-Table1[[#This Row],[Discount_%]]/100)</f>
        <v>9006.0400000000009</v>
      </c>
      <c r="O8392" s="4">
        <v>5923.05</v>
      </c>
      <c r="P8392" s="4">
        <v>3082.99</v>
      </c>
      <c r="Q8392">
        <f>Table1[[#This Row],[Revenue]]-Table1[[#This Row],[Cost]]</f>
        <v>3082.9900000000007</v>
      </c>
      <c r="R8392" s="6">
        <f>Table1[[#This Row],[Profit]]/Table1[[#This Row],[Revenue]]</f>
        <v>0.34232470653028407</v>
      </c>
    </row>
    <row r="8393" spans="1:18" x14ac:dyDescent="0.45">
      <c r="A8393" s="1" t="s">
        <v>13882</v>
      </c>
      <c r="B8393" s="1" t="s">
        <v>3805</v>
      </c>
      <c r="C8393" s="1" t="s">
        <v>12</v>
      </c>
      <c r="D8393" s="1" t="s">
        <v>13</v>
      </c>
      <c r="E8393" s="1" t="s">
        <v>4</v>
      </c>
      <c r="F8393" s="2">
        <v>45478</v>
      </c>
      <c r="G8393" s="1" t="str">
        <f>IF(WEEKDAY(Table1[[#This Row],[Order_Date]],2)&gt;=6,"Weekend","Weekday")</f>
        <v>Weekday</v>
      </c>
      <c r="H8393" s="2" t="str">
        <f>TEXT(Table1[[#This Row],[Order_Date]],"mmmm")</f>
        <v>July</v>
      </c>
      <c r="I8393" s="8">
        <f>MONTH(Table1[[#This Row],[Order_Date]])</f>
        <v>7</v>
      </c>
      <c r="J8393" s="8">
        <v>2</v>
      </c>
      <c r="K8393" s="1">
        <v>4628.7700000000004</v>
      </c>
      <c r="L8393" s="1">
        <v>10</v>
      </c>
      <c r="M8393" s="1">
        <v>8331.7900000000009</v>
      </c>
      <c r="N8393" s="1">
        <f>(Table1[[#This Row],[Quantity]]*Table1[[#This Row],[Unit_Price]])*(1-Table1[[#This Row],[Discount_%]]/100)</f>
        <v>8331.7860000000019</v>
      </c>
      <c r="O8393" s="1">
        <v>6684.04</v>
      </c>
      <c r="P8393" s="1">
        <v>1647.75</v>
      </c>
      <c r="Q8393">
        <f>Table1[[#This Row],[Revenue]]-Table1[[#This Row],[Cost]]</f>
        <v>1647.7500000000009</v>
      </c>
      <c r="R8393" s="6">
        <f>Table1[[#This Row],[Profit]]/Table1[[#This Row],[Revenue]]</f>
        <v>0.19776662637920542</v>
      </c>
    </row>
    <row r="8394" spans="1:18" x14ac:dyDescent="0.45">
      <c r="A8394" s="4" t="s">
        <v>13883</v>
      </c>
      <c r="B8394" s="4" t="s">
        <v>7979</v>
      </c>
      <c r="C8394" s="4" t="s">
        <v>12</v>
      </c>
      <c r="D8394" s="4" t="s">
        <v>32</v>
      </c>
      <c r="E8394" s="4" t="s">
        <v>14</v>
      </c>
      <c r="F8394" s="5">
        <v>45587</v>
      </c>
      <c r="G8394" s="4" t="str">
        <f>IF(WEEKDAY(Table1[[#This Row],[Order_Date]],2)&gt;=6,"Weekend","Weekday")</f>
        <v>Weekday</v>
      </c>
      <c r="H8394" s="5" t="str">
        <f>TEXT(Table1[[#This Row],[Order_Date]],"mmmm")</f>
        <v>October</v>
      </c>
      <c r="I8394" s="7">
        <f>MONTH(Table1[[#This Row],[Order_Date]])</f>
        <v>10</v>
      </c>
      <c r="J8394" s="7">
        <v>5</v>
      </c>
      <c r="K8394" s="4">
        <v>266.75</v>
      </c>
      <c r="L8394" s="4">
        <v>20</v>
      </c>
      <c r="M8394" s="4">
        <v>1067</v>
      </c>
      <c r="N8394" s="4">
        <f>(Table1[[#This Row],[Quantity]]*Table1[[#This Row],[Unit_Price]])*(1-Table1[[#This Row],[Discount_%]]/100)</f>
        <v>1067</v>
      </c>
      <c r="O8394" s="4">
        <v>781.16</v>
      </c>
      <c r="P8394" s="4">
        <v>285.83999999999997</v>
      </c>
      <c r="Q8394">
        <f>Table1[[#This Row],[Revenue]]-Table1[[#This Row],[Cost]]</f>
        <v>285.84000000000003</v>
      </c>
      <c r="R8394" s="6">
        <f>Table1[[#This Row],[Profit]]/Table1[[#This Row],[Revenue]]</f>
        <v>0.26789128397375817</v>
      </c>
    </row>
    <row r="8395" spans="1:18" x14ac:dyDescent="0.45">
      <c r="A8395" s="1" t="s">
        <v>13884</v>
      </c>
      <c r="B8395" s="1" t="s">
        <v>8566</v>
      </c>
      <c r="C8395" s="1" t="s">
        <v>2</v>
      </c>
      <c r="D8395" s="1" t="s">
        <v>3</v>
      </c>
      <c r="E8395" s="1" t="s">
        <v>9</v>
      </c>
      <c r="F8395" s="2">
        <v>45992</v>
      </c>
      <c r="G8395" s="1" t="str">
        <f>IF(WEEKDAY(Table1[[#This Row],[Order_Date]],2)&gt;=6,"Weekend","Weekday")</f>
        <v>Weekday</v>
      </c>
      <c r="H8395" s="2" t="str">
        <f>TEXT(Table1[[#This Row],[Order_Date]],"mmmm")</f>
        <v>December</v>
      </c>
      <c r="I8395" s="8">
        <f>MONTH(Table1[[#This Row],[Order_Date]])</f>
        <v>12</v>
      </c>
      <c r="J8395" s="8">
        <v>1</v>
      </c>
      <c r="K8395" s="1">
        <v>2408.2600000000002</v>
      </c>
      <c r="L8395" s="1">
        <v>20</v>
      </c>
      <c r="M8395" s="1">
        <v>1926.61</v>
      </c>
      <c r="N8395" s="1">
        <f>(Table1[[#This Row],[Quantity]]*Table1[[#This Row],[Unit_Price]])*(1-Table1[[#This Row],[Discount_%]]/100)</f>
        <v>1926.6080000000002</v>
      </c>
      <c r="O8395" s="1">
        <v>1615.15</v>
      </c>
      <c r="P8395" s="1">
        <v>311.45999999999998</v>
      </c>
      <c r="Q8395">
        <f>Table1[[#This Row],[Revenue]]-Table1[[#This Row],[Cost]]</f>
        <v>311.45999999999981</v>
      </c>
      <c r="R8395" s="6">
        <f>Table1[[#This Row],[Profit]]/Table1[[#This Row],[Revenue]]</f>
        <v>0.16166219421678493</v>
      </c>
    </row>
    <row r="8396" spans="1:18" x14ac:dyDescent="0.45">
      <c r="A8396" s="4" t="s">
        <v>13885</v>
      </c>
      <c r="B8396" s="4" t="s">
        <v>13886</v>
      </c>
      <c r="C8396" s="4" t="s">
        <v>20</v>
      </c>
      <c r="D8396" s="4" t="s">
        <v>103</v>
      </c>
      <c r="E8396" s="4" t="s">
        <v>22</v>
      </c>
      <c r="F8396" s="5">
        <v>45723</v>
      </c>
      <c r="G8396" s="4" t="str">
        <f>IF(WEEKDAY(Table1[[#This Row],[Order_Date]],2)&gt;=6,"Weekend","Weekday")</f>
        <v>Weekday</v>
      </c>
      <c r="H8396" s="5" t="str">
        <f>TEXT(Table1[[#This Row],[Order_Date]],"mmmm")</f>
        <v>March</v>
      </c>
      <c r="I8396" s="7">
        <f>MONTH(Table1[[#This Row],[Order_Date]])</f>
        <v>3</v>
      </c>
      <c r="J8396" s="7">
        <v>5</v>
      </c>
      <c r="K8396" s="4">
        <v>1730.55</v>
      </c>
      <c r="L8396" s="4">
        <v>15</v>
      </c>
      <c r="M8396" s="4">
        <v>7354.84</v>
      </c>
      <c r="N8396" s="4">
        <f>(Table1[[#This Row],[Quantity]]*Table1[[#This Row],[Unit_Price]])*(1-Table1[[#This Row],[Discount_%]]/100)</f>
        <v>7354.8374999999996</v>
      </c>
      <c r="O8396" s="4">
        <v>5629.77</v>
      </c>
      <c r="P8396" s="4">
        <v>1725.07</v>
      </c>
      <c r="Q8396">
        <f>Table1[[#This Row],[Revenue]]-Table1[[#This Row],[Cost]]</f>
        <v>1725.0699999999997</v>
      </c>
      <c r="R8396" s="6">
        <f>Table1[[#This Row],[Profit]]/Table1[[#This Row],[Revenue]]</f>
        <v>0.23454895007913154</v>
      </c>
    </row>
    <row r="8397" spans="1:18" x14ac:dyDescent="0.45">
      <c r="A8397" s="1" t="s">
        <v>13887</v>
      </c>
      <c r="B8397" s="1" t="s">
        <v>13888</v>
      </c>
      <c r="C8397" s="1" t="s">
        <v>7</v>
      </c>
      <c r="D8397" s="1" t="s">
        <v>106</v>
      </c>
      <c r="E8397" s="1" t="s">
        <v>22</v>
      </c>
      <c r="F8397" s="2">
        <v>45754</v>
      </c>
      <c r="G8397" s="1" t="str">
        <f>IF(WEEKDAY(Table1[[#This Row],[Order_Date]],2)&gt;=6,"Weekend","Weekday")</f>
        <v>Weekday</v>
      </c>
      <c r="H8397" s="2" t="str">
        <f>TEXT(Table1[[#This Row],[Order_Date]],"mmmm")</f>
        <v>April</v>
      </c>
      <c r="I8397" s="8">
        <f>MONTH(Table1[[#This Row],[Order_Date]])</f>
        <v>4</v>
      </c>
      <c r="J8397" s="8">
        <v>2</v>
      </c>
      <c r="K8397" s="1">
        <v>3362.42</v>
      </c>
      <c r="L8397" s="1">
        <v>0</v>
      </c>
      <c r="M8397" s="1">
        <v>6724.84</v>
      </c>
      <c r="N8397" s="1">
        <f>(Table1[[#This Row],[Quantity]]*Table1[[#This Row],[Unit_Price]])*(1-Table1[[#This Row],[Discount_%]]/100)</f>
        <v>6724.84</v>
      </c>
      <c r="O8397" s="1">
        <v>5199.29</v>
      </c>
      <c r="P8397" s="1">
        <v>1525.55</v>
      </c>
      <c r="Q8397">
        <f>Table1[[#This Row],[Revenue]]-Table1[[#This Row],[Cost]]</f>
        <v>1525.5500000000002</v>
      </c>
      <c r="R8397" s="6">
        <f>Table1[[#This Row],[Profit]]/Table1[[#This Row],[Revenue]]</f>
        <v>0.22685298088876463</v>
      </c>
    </row>
    <row r="8398" spans="1:18" x14ac:dyDescent="0.45">
      <c r="A8398" s="4" t="s">
        <v>13889</v>
      </c>
      <c r="B8398" s="4" t="s">
        <v>9226</v>
      </c>
      <c r="C8398" s="4" t="s">
        <v>28</v>
      </c>
      <c r="D8398" s="4" t="s">
        <v>29</v>
      </c>
      <c r="E8398" s="4" t="s">
        <v>4</v>
      </c>
      <c r="F8398" s="5">
        <v>45538</v>
      </c>
      <c r="G8398" s="4" t="str">
        <f>IF(WEEKDAY(Table1[[#This Row],[Order_Date]],2)&gt;=6,"Weekend","Weekday")</f>
        <v>Weekday</v>
      </c>
      <c r="H8398" s="5" t="str">
        <f>TEXT(Table1[[#This Row],[Order_Date]],"mmmm")</f>
        <v>September</v>
      </c>
      <c r="I8398" s="7">
        <f>MONTH(Table1[[#This Row],[Order_Date]])</f>
        <v>9</v>
      </c>
      <c r="J8398" s="7">
        <v>2</v>
      </c>
      <c r="K8398" s="4">
        <v>1128.56</v>
      </c>
      <c r="L8398" s="4">
        <v>0</v>
      </c>
      <c r="M8398" s="4">
        <v>2257.12</v>
      </c>
      <c r="N8398" s="4">
        <f>(Table1[[#This Row],[Quantity]]*Table1[[#This Row],[Unit_Price]])*(1-Table1[[#This Row],[Discount_%]]/100)</f>
        <v>2257.12</v>
      </c>
      <c r="O8398" s="4">
        <v>1701</v>
      </c>
      <c r="P8398" s="4">
        <v>556.12</v>
      </c>
      <c r="Q8398">
        <f>Table1[[#This Row],[Revenue]]-Table1[[#This Row],[Cost]]</f>
        <v>556.11999999999989</v>
      </c>
      <c r="R8398" s="6">
        <f>Table1[[#This Row],[Profit]]/Table1[[#This Row],[Revenue]]</f>
        <v>0.24638477351669386</v>
      </c>
    </row>
    <row r="8399" spans="1:18" x14ac:dyDescent="0.45">
      <c r="A8399" s="1" t="s">
        <v>13890</v>
      </c>
      <c r="B8399" s="1" t="s">
        <v>13186</v>
      </c>
      <c r="C8399" s="1" t="s">
        <v>28</v>
      </c>
      <c r="D8399" s="1" t="s">
        <v>35</v>
      </c>
      <c r="E8399" s="1" t="s">
        <v>14</v>
      </c>
      <c r="F8399" s="2">
        <v>45694</v>
      </c>
      <c r="G8399" s="1" t="str">
        <f>IF(WEEKDAY(Table1[[#This Row],[Order_Date]],2)&gt;=6,"Weekend","Weekday")</f>
        <v>Weekday</v>
      </c>
      <c r="H8399" s="2" t="str">
        <f>TEXT(Table1[[#This Row],[Order_Date]],"mmmm")</f>
        <v>February</v>
      </c>
      <c r="I8399" s="8">
        <f>MONTH(Table1[[#This Row],[Order_Date]])</f>
        <v>2</v>
      </c>
      <c r="J8399" s="8">
        <v>4</v>
      </c>
      <c r="K8399" s="1">
        <v>1236.97</v>
      </c>
      <c r="L8399" s="1">
        <v>5</v>
      </c>
      <c r="M8399" s="1">
        <v>4700.49</v>
      </c>
      <c r="N8399" s="1">
        <f>(Table1[[#This Row],[Quantity]]*Table1[[#This Row],[Unit_Price]])*(1-Table1[[#This Row],[Discount_%]]/100)</f>
        <v>4700.4859999999999</v>
      </c>
      <c r="O8399" s="1">
        <v>3163.5</v>
      </c>
      <c r="P8399" s="1">
        <v>1536.99</v>
      </c>
      <c r="Q8399">
        <f>Table1[[#This Row],[Revenue]]-Table1[[#This Row],[Cost]]</f>
        <v>1536.9899999999998</v>
      </c>
      <c r="R8399" s="6">
        <f>Table1[[#This Row],[Profit]]/Table1[[#This Row],[Revenue]]</f>
        <v>0.32698505900448677</v>
      </c>
    </row>
    <row r="8400" spans="1:18" x14ac:dyDescent="0.45">
      <c r="A8400" s="4" t="s">
        <v>13891</v>
      </c>
      <c r="B8400" s="4" t="s">
        <v>13675</v>
      </c>
      <c r="C8400" s="4" t="s">
        <v>28</v>
      </c>
      <c r="D8400" s="4" t="s">
        <v>35</v>
      </c>
      <c r="E8400" s="4" t="s">
        <v>9</v>
      </c>
      <c r="F8400" s="5">
        <v>45568</v>
      </c>
      <c r="G8400" s="4" t="str">
        <f>IF(WEEKDAY(Table1[[#This Row],[Order_Date]],2)&gt;=6,"Weekend","Weekday")</f>
        <v>Weekday</v>
      </c>
      <c r="H8400" s="5" t="str">
        <f>TEXT(Table1[[#This Row],[Order_Date]],"mmmm")</f>
        <v>October</v>
      </c>
      <c r="I8400" s="7">
        <f>MONTH(Table1[[#This Row],[Order_Date]])</f>
        <v>10</v>
      </c>
      <c r="J8400" s="7">
        <v>1</v>
      </c>
      <c r="K8400" s="4">
        <v>1796.19</v>
      </c>
      <c r="L8400" s="4">
        <v>15</v>
      </c>
      <c r="M8400" s="4">
        <v>1526.76</v>
      </c>
      <c r="N8400" s="4">
        <f>(Table1[[#This Row],[Quantity]]*Table1[[#This Row],[Unit_Price]])*(1-Table1[[#This Row],[Discount_%]]/100)</f>
        <v>1526.7615000000001</v>
      </c>
      <c r="O8400" s="4">
        <v>1061.7</v>
      </c>
      <c r="P8400" s="4">
        <v>465.06</v>
      </c>
      <c r="Q8400">
        <f>Table1[[#This Row],[Revenue]]-Table1[[#This Row],[Cost]]</f>
        <v>465.05999999999995</v>
      </c>
      <c r="R8400" s="6">
        <f>Table1[[#This Row],[Profit]]/Table1[[#This Row],[Revenue]]</f>
        <v>0.30460583195787155</v>
      </c>
    </row>
    <row r="8401" spans="1:18" x14ac:dyDescent="0.45">
      <c r="A8401" s="1" t="s">
        <v>13892</v>
      </c>
      <c r="B8401" s="1" t="s">
        <v>9746</v>
      </c>
      <c r="C8401" s="1" t="s">
        <v>12</v>
      </c>
      <c r="D8401" s="1" t="s">
        <v>41</v>
      </c>
      <c r="E8401" s="1" t="s">
        <v>14</v>
      </c>
      <c r="F8401" s="2">
        <v>45985</v>
      </c>
      <c r="G8401" s="1" t="str">
        <f>IF(WEEKDAY(Table1[[#This Row],[Order_Date]],2)&gt;=6,"Weekend","Weekday")</f>
        <v>Weekday</v>
      </c>
      <c r="H8401" s="2" t="str">
        <f>TEXT(Table1[[#This Row],[Order_Date]],"mmmm")</f>
        <v>November</v>
      </c>
      <c r="I8401" s="8">
        <f>MONTH(Table1[[#This Row],[Order_Date]])</f>
        <v>11</v>
      </c>
      <c r="J8401" s="8">
        <v>4</v>
      </c>
      <c r="K8401" s="1">
        <v>4227.41</v>
      </c>
      <c r="L8401" s="1">
        <v>10</v>
      </c>
      <c r="M8401" s="1">
        <v>15218.68</v>
      </c>
      <c r="N8401" s="1">
        <f>(Table1[[#This Row],[Quantity]]*Table1[[#This Row],[Unit_Price]])*(1-Table1[[#This Row],[Discount_%]]/100)</f>
        <v>15218.675999999999</v>
      </c>
      <c r="O8401" s="1">
        <v>12452.63</v>
      </c>
      <c r="P8401" s="1">
        <v>2766.05</v>
      </c>
      <c r="Q8401">
        <f>Table1[[#This Row],[Revenue]]-Table1[[#This Row],[Cost]]</f>
        <v>2766.0500000000011</v>
      </c>
      <c r="R8401" s="6">
        <f>Table1[[#This Row],[Profit]]/Table1[[#This Row],[Revenue]]</f>
        <v>0.18175360806587695</v>
      </c>
    </row>
    <row r="8402" spans="1:18" x14ac:dyDescent="0.45">
      <c r="A8402" s="4" t="s">
        <v>13893</v>
      </c>
      <c r="B8402" s="4" t="s">
        <v>5037</v>
      </c>
      <c r="C8402" s="4" t="s">
        <v>2</v>
      </c>
      <c r="D8402" s="4" t="s">
        <v>82</v>
      </c>
      <c r="E8402" s="4" t="s">
        <v>9</v>
      </c>
      <c r="F8402" s="5">
        <v>45985</v>
      </c>
      <c r="G8402" s="4" t="str">
        <f>IF(WEEKDAY(Table1[[#This Row],[Order_Date]],2)&gt;=6,"Weekend","Weekday")</f>
        <v>Weekday</v>
      </c>
      <c r="H8402" s="5" t="str">
        <f>TEXT(Table1[[#This Row],[Order_Date]],"mmmm")</f>
        <v>November</v>
      </c>
      <c r="I8402" s="7">
        <f>MONTH(Table1[[#This Row],[Order_Date]])</f>
        <v>11</v>
      </c>
      <c r="J8402" s="7">
        <v>4</v>
      </c>
      <c r="K8402" s="4">
        <v>1221.1600000000001</v>
      </c>
      <c r="L8402" s="4">
        <v>0</v>
      </c>
      <c r="M8402" s="4">
        <v>4884.6400000000003</v>
      </c>
      <c r="N8402" s="4">
        <f>(Table1[[#This Row],[Quantity]]*Table1[[#This Row],[Unit_Price]])*(1-Table1[[#This Row],[Discount_%]]/100)</f>
        <v>4884.6400000000003</v>
      </c>
      <c r="O8402" s="4">
        <v>3693.76</v>
      </c>
      <c r="P8402" s="4">
        <v>1190.8800000000001</v>
      </c>
      <c r="Q8402">
        <f>Table1[[#This Row],[Revenue]]-Table1[[#This Row],[Cost]]</f>
        <v>1190.8800000000001</v>
      </c>
      <c r="R8402" s="6">
        <f>Table1[[#This Row],[Profit]]/Table1[[#This Row],[Revenue]]</f>
        <v>0.24380097612106522</v>
      </c>
    </row>
    <row r="8403" spans="1:18" x14ac:dyDescent="0.45">
      <c r="A8403" s="1" t="s">
        <v>13894</v>
      </c>
      <c r="B8403" s="1" t="s">
        <v>13895</v>
      </c>
      <c r="C8403" s="1" t="s">
        <v>28</v>
      </c>
      <c r="D8403" s="1" t="s">
        <v>35</v>
      </c>
      <c r="E8403" s="1" t="s">
        <v>22</v>
      </c>
      <c r="F8403" s="2">
        <v>45688</v>
      </c>
      <c r="G8403" s="1" t="str">
        <f>IF(WEEKDAY(Table1[[#This Row],[Order_Date]],2)&gt;=6,"Weekend","Weekday")</f>
        <v>Weekday</v>
      </c>
      <c r="H8403" s="2" t="str">
        <f>TEXT(Table1[[#This Row],[Order_Date]],"mmmm")</f>
        <v>January</v>
      </c>
      <c r="I8403" s="8">
        <f>MONTH(Table1[[#This Row],[Order_Date]])</f>
        <v>1</v>
      </c>
      <c r="J8403" s="8">
        <v>3</v>
      </c>
      <c r="K8403" s="1">
        <v>2676.65</v>
      </c>
      <c r="L8403" s="1">
        <v>15</v>
      </c>
      <c r="M8403" s="1">
        <v>6825.46</v>
      </c>
      <c r="N8403" s="1">
        <f>(Table1[[#This Row],[Quantity]]*Table1[[#This Row],[Unit_Price]])*(1-Table1[[#This Row],[Discount_%]]/100)</f>
        <v>6825.4575000000004</v>
      </c>
      <c r="O8403" s="1">
        <v>5413</v>
      </c>
      <c r="P8403" s="1">
        <v>1412.46</v>
      </c>
      <c r="Q8403">
        <f>Table1[[#This Row],[Revenue]]-Table1[[#This Row],[Cost]]</f>
        <v>1412.46</v>
      </c>
      <c r="R8403" s="6">
        <f>Table1[[#This Row],[Profit]]/Table1[[#This Row],[Revenue]]</f>
        <v>0.20693989855628778</v>
      </c>
    </row>
    <row r="8404" spans="1:18" x14ac:dyDescent="0.45">
      <c r="A8404" s="4" t="s">
        <v>13896</v>
      </c>
      <c r="B8404" s="4" t="s">
        <v>13897</v>
      </c>
      <c r="C8404" s="4" t="s">
        <v>7</v>
      </c>
      <c r="D8404" s="4" t="s">
        <v>8</v>
      </c>
      <c r="E8404" s="4" t="s">
        <v>14</v>
      </c>
      <c r="F8404" s="5">
        <v>45764</v>
      </c>
      <c r="G8404" s="4" t="str">
        <f>IF(WEEKDAY(Table1[[#This Row],[Order_Date]],2)&gt;=6,"Weekend","Weekday")</f>
        <v>Weekday</v>
      </c>
      <c r="H8404" s="5" t="str">
        <f>TEXT(Table1[[#This Row],[Order_Date]],"mmmm")</f>
        <v>April</v>
      </c>
      <c r="I8404" s="7">
        <f>MONTH(Table1[[#This Row],[Order_Date]])</f>
        <v>4</v>
      </c>
      <c r="J8404" s="7">
        <v>2</v>
      </c>
      <c r="K8404" s="4">
        <v>3303.72</v>
      </c>
      <c r="L8404" s="4">
        <v>10</v>
      </c>
      <c r="M8404" s="4">
        <v>5946.7</v>
      </c>
      <c r="N8404" s="4">
        <f>(Table1[[#This Row],[Quantity]]*Table1[[#This Row],[Unit_Price]])*(1-Table1[[#This Row],[Discount_%]]/100)</f>
        <v>5946.6959999999999</v>
      </c>
      <c r="O8404" s="4">
        <v>3685.15</v>
      </c>
      <c r="P8404" s="4">
        <v>2261.5500000000002</v>
      </c>
      <c r="Q8404">
        <f>Table1[[#This Row],[Revenue]]-Table1[[#This Row],[Cost]]</f>
        <v>2261.5499999999997</v>
      </c>
      <c r="R8404" s="6">
        <f>Table1[[#This Row],[Profit]]/Table1[[#This Row],[Revenue]]</f>
        <v>0.38030336152824262</v>
      </c>
    </row>
    <row r="8405" spans="1:18" x14ac:dyDescent="0.45">
      <c r="A8405" s="1" t="s">
        <v>13898</v>
      </c>
      <c r="B8405" s="1" t="s">
        <v>13899</v>
      </c>
      <c r="C8405" s="1" t="s">
        <v>7</v>
      </c>
      <c r="D8405" s="1" t="s">
        <v>46</v>
      </c>
      <c r="E8405" s="1" t="s">
        <v>14</v>
      </c>
      <c r="F8405" s="2">
        <v>45519</v>
      </c>
      <c r="G8405" s="1" t="str">
        <f>IF(WEEKDAY(Table1[[#This Row],[Order_Date]],2)&gt;=6,"Weekend","Weekday")</f>
        <v>Weekday</v>
      </c>
      <c r="H8405" s="2" t="str">
        <f>TEXT(Table1[[#This Row],[Order_Date]],"mmmm")</f>
        <v>August</v>
      </c>
      <c r="I8405" s="8">
        <f>MONTH(Table1[[#This Row],[Order_Date]])</f>
        <v>8</v>
      </c>
      <c r="J8405" s="8">
        <v>4</v>
      </c>
      <c r="K8405" s="1">
        <v>4530.3100000000004</v>
      </c>
      <c r="L8405" s="1">
        <v>0</v>
      </c>
      <c r="M8405" s="1">
        <v>18121.240000000002</v>
      </c>
      <c r="N8405" s="1">
        <f>(Table1[[#This Row],[Quantity]]*Table1[[#This Row],[Unit_Price]])*(1-Table1[[#This Row],[Discount_%]]/100)</f>
        <v>18121.240000000002</v>
      </c>
      <c r="O8405" s="1">
        <v>10964.01</v>
      </c>
      <c r="P8405" s="1">
        <v>7157.23</v>
      </c>
      <c r="Q8405">
        <f>Table1[[#This Row],[Revenue]]-Table1[[#This Row],[Cost]]</f>
        <v>7157.2300000000014</v>
      </c>
      <c r="R8405" s="6">
        <f>Table1[[#This Row],[Profit]]/Table1[[#This Row],[Revenue]]</f>
        <v>0.39496358968812284</v>
      </c>
    </row>
    <row r="8406" spans="1:18" x14ac:dyDescent="0.45">
      <c r="A8406" s="4" t="s">
        <v>13900</v>
      </c>
      <c r="B8406" s="4" t="s">
        <v>13901</v>
      </c>
      <c r="C8406" s="4" t="s">
        <v>2</v>
      </c>
      <c r="D8406" s="4" t="s">
        <v>65</v>
      </c>
      <c r="E8406" s="4" t="s">
        <v>14</v>
      </c>
      <c r="F8406" s="5">
        <v>45864</v>
      </c>
      <c r="G8406" s="4" t="str">
        <f>IF(WEEKDAY(Table1[[#This Row],[Order_Date]],2)&gt;=6,"Weekend","Weekday")</f>
        <v>Weekend</v>
      </c>
      <c r="H8406" s="5" t="str">
        <f>TEXT(Table1[[#This Row],[Order_Date]],"mmmm")</f>
        <v>July</v>
      </c>
      <c r="I8406" s="7">
        <f>MONTH(Table1[[#This Row],[Order_Date]])</f>
        <v>7</v>
      </c>
      <c r="J8406" s="7">
        <v>1</v>
      </c>
      <c r="K8406" s="4">
        <v>2753.62</v>
      </c>
      <c r="L8406" s="4">
        <v>5</v>
      </c>
      <c r="M8406" s="4">
        <v>2615.94</v>
      </c>
      <c r="N8406" s="4">
        <f>(Table1[[#This Row],[Quantity]]*Table1[[#This Row],[Unit_Price]])*(1-Table1[[#This Row],[Discount_%]]/100)</f>
        <v>2615.9389999999999</v>
      </c>
      <c r="O8406" s="4">
        <v>2000.86</v>
      </c>
      <c r="P8406" s="4">
        <v>615.08000000000004</v>
      </c>
      <c r="Q8406">
        <f>Table1[[#This Row],[Revenue]]-Table1[[#This Row],[Cost]]</f>
        <v>615.08000000000015</v>
      </c>
      <c r="R8406" s="6">
        <f>Table1[[#This Row],[Profit]]/Table1[[#This Row],[Revenue]]</f>
        <v>0.2351277169965672</v>
      </c>
    </row>
    <row r="8407" spans="1:18" x14ac:dyDescent="0.45">
      <c r="A8407" s="1" t="s">
        <v>13902</v>
      </c>
      <c r="B8407" s="1" t="s">
        <v>5635</v>
      </c>
      <c r="C8407" s="1" t="s">
        <v>7</v>
      </c>
      <c r="D8407" s="1" t="s">
        <v>8</v>
      </c>
      <c r="E8407" s="1" t="s">
        <v>14</v>
      </c>
      <c r="F8407" s="2">
        <v>45438</v>
      </c>
      <c r="G8407" s="1" t="str">
        <f>IF(WEEKDAY(Table1[[#This Row],[Order_Date]],2)&gt;=6,"Weekend","Weekday")</f>
        <v>Weekend</v>
      </c>
      <c r="H8407" s="2" t="str">
        <f>TEXT(Table1[[#This Row],[Order_Date]],"mmmm")</f>
        <v>May</v>
      </c>
      <c r="I8407" s="8">
        <f>MONTH(Table1[[#This Row],[Order_Date]])</f>
        <v>5</v>
      </c>
      <c r="J8407" s="8">
        <v>5</v>
      </c>
      <c r="K8407" s="1">
        <v>2329.23</v>
      </c>
      <c r="L8407" s="1">
        <v>20</v>
      </c>
      <c r="M8407" s="1">
        <v>9316.92</v>
      </c>
      <c r="N8407" s="1">
        <f>(Table1[[#This Row],[Quantity]]*Table1[[#This Row],[Unit_Price]])*(1-Table1[[#This Row],[Discount_%]]/100)</f>
        <v>9316.92</v>
      </c>
      <c r="O8407" s="1">
        <v>5692.35</v>
      </c>
      <c r="P8407" s="1">
        <v>3624.57</v>
      </c>
      <c r="Q8407">
        <f>Table1[[#This Row],[Revenue]]-Table1[[#This Row],[Cost]]</f>
        <v>3624.5699999999997</v>
      </c>
      <c r="R8407" s="6">
        <f>Table1[[#This Row],[Profit]]/Table1[[#This Row],[Revenue]]</f>
        <v>0.38903092438273595</v>
      </c>
    </row>
    <row r="8408" spans="1:18" x14ac:dyDescent="0.45">
      <c r="A8408" s="4" t="s">
        <v>13903</v>
      </c>
      <c r="B8408" s="4" t="s">
        <v>12839</v>
      </c>
      <c r="C8408" s="4" t="s">
        <v>7</v>
      </c>
      <c r="D8408" s="4" t="s">
        <v>71</v>
      </c>
      <c r="E8408" s="4" t="s">
        <v>22</v>
      </c>
      <c r="F8408" s="5">
        <v>45793</v>
      </c>
      <c r="G8408" s="4" t="str">
        <f>IF(WEEKDAY(Table1[[#This Row],[Order_Date]],2)&gt;=6,"Weekend","Weekday")</f>
        <v>Weekday</v>
      </c>
      <c r="H8408" s="5" t="str">
        <f>TEXT(Table1[[#This Row],[Order_Date]],"mmmm")</f>
        <v>May</v>
      </c>
      <c r="I8408" s="7">
        <f>MONTH(Table1[[#This Row],[Order_Date]])</f>
        <v>5</v>
      </c>
      <c r="J8408" s="7">
        <v>1</v>
      </c>
      <c r="K8408" s="4">
        <v>2110.16</v>
      </c>
      <c r="L8408" s="4">
        <v>10</v>
      </c>
      <c r="M8408" s="4">
        <v>1899.14</v>
      </c>
      <c r="N8408" s="4">
        <f>(Table1[[#This Row],[Quantity]]*Table1[[#This Row],[Unit_Price]])*(1-Table1[[#This Row],[Discount_%]]/100)</f>
        <v>1899.144</v>
      </c>
      <c r="O8408" s="4">
        <v>1290.29</v>
      </c>
      <c r="P8408" s="4">
        <v>608.85</v>
      </c>
      <c r="Q8408">
        <f>Table1[[#This Row],[Revenue]]-Table1[[#This Row],[Cost]]</f>
        <v>608.85000000000014</v>
      </c>
      <c r="R8408" s="6">
        <f>Table1[[#This Row],[Profit]]/Table1[[#This Row],[Revenue]]</f>
        <v>0.32059247870088564</v>
      </c>
    </row>
    <row r="8409" spans="1:18" x14ac:dyDescent="0.45">
      <c r="A8409" s="1" t="s">
        <v>13904</v>
      </c>
      <c r="B8409" s="1" t="s">
        <v>9208</v>
      </c>
      <c r="C8409" s="1" t="s">
        <v>20</v>
      </c>
      <c r="D8409" s="1" t="s">
        <v>25</v>
      </c>
      <c r="E8409" s="1" t="s">
        <v>22</v>
      </c>
      <c r="F8409" s="2">
        <v>45819</v>
      </c>
      <c r="G8409" s="1" t="str">
        <f>IF(WEEKDAY(Table1[[#This Row],[Order_Date]],2)&gt;=6,"Weekend","Weekday")</f>
        <v>Weekday</v>
      </c>
      <c r="H8409" s="2" t="str">
        <f>TEXT(Table1[[#This Row],[Order_Date]],"mmmm")</f>
        <v>June</v>
      </c>
      <c r="I8409" s="8">
        <f>MONTH(Table1[[#This Row],[Order_Date]])</f>
        <v>6</v>
      </c>
      <c r="J8409" s="8">
        <v>5</v>
      </c>
      <c r="K8409" s="1">
        <v>2515.62</v>
      </c>
      <c r="L8409" s="1">
        <v>5</v>
      </c>
      <c r="M8409" s="1">
        <v>11949.19</v>
      </c>
      <c r="N8409" s="1">
        <f>(Table1[[#This Row],[Quantity]]*Table1[[#This Row],[Unit_Price]])*(1-Table1[[#This Row],[Discount_%]]/100)</f>
        <v>11949.194999999998</v>
      </c>
      <c r="O8409" s="1">
        <v>9672.6200000000008</v>
      </c>
      <c r="P8409" s="1">
        <v>2276.5700000000002</v>
      </c>
      <c r="Q8409">
        <f>Table1[[#This Row],[Revenue]]-Table1[[#This Row],[Cost]]</f>
        <v>2276.5699999999997</v>
      </c>
      <c r="R8409" s="6">
        <f>Table1[[#This Row],[Profit]]/Table1[[#This Row],[Revenue]]</f>
        <v>0.19052086375729235</v>
      </c>
    </row>
    <row r="8410" spans="1:18" x14ac:dyDescent="0.45">
      <c r="A8410" s="4" t="s">
        <v>13905</v>
      </c>
      <c r="B8410" s="4" t="s">
        <v>10955</v>
      </c>
      <c r="C8410" s="4" t="s">
        <v>20</v>
      </c>
      <c r="D8410" s="4" t="s">
        <v>57</v>
      </c>
      <c r="E8410" s="4" t="s">
        <v>22</v>
      </c>
      <c r="F8410" s="5">
        <v>45893</v>
      </c>
      <c r="G8410" s="4" t="str">
        <f>IF(WEEKDAY(Table1[[#This Row],[Order_Date]],2)&gt;=6,"Weekend","Weekday")</f>
        <v>Weekend</v>
      </c>
      <c r="H8410" s="5" t="str">
        <f>TEXT(Table1[[#This Row],[Order_Date]],"mmmm")</f>
        <v>August</v>
      </c>
      <c r="I8410" s="7">
        <f>MONTH(Table1[[#This Row],[Order_Date]])</f>
        <v>8</v>
      </c>
      <c r="J8410" s="7">
        <v>3</v>
      </c>
      <c r="K8410" s="4">
        <v>2401.4499999999998</v>
      </c>
      <c r="L8410" s="4">
        <v>15</v>
      </c>
      <c r="M8410" s="4">
        <v>6123.7</v>
      </c>
      <c r="N8410" s="4">
        <f>(Table1[[#This Row],[Quantity]]*Table1[[#This Row],[Unit_Price]])*(1-Table1[[#This Row],[Discount_%]]/100)</f>
        <v>6123.6974999999993</v>
      </c>
      <c r="O8410" s="4">
        <v>4041.26</v>
      </c>
      <c r="P8410" s="4">
        <v>2082.44</v>
      </c>
      <c r="Q8410">
        <f>Table1[[#This Row],[Revenue]]-Table1[[#This Row],[Cost]]</f>
        <v>2082.4399999999996</v>
      </c>
      <c r="R8410" s="6">
        <f>Table1[[#This Row],[Profit]]/Table1[[#This Row],[Revenue]]</f>
        <v>0.34006238058690008</v>
      </c>
    </row>
    <row r="8411" spans="1:18" x14ac:dyDescent="0.45">
      <c r="A8411" s="1" t="s">
        <v>13906</v>
      </c>
      <c r="B8411" s="1" t="s">
        <v>13907</v>
      </c>
      <c r="C8411" s="1" t="s">
        <v>12</v>
      </c>
      <c r="D8411" s="1" t="s">
        <v>32</v>
      </c>
      <c r="E8411" s="1" t="s">
        <v>9</v>
      </c>
      <c r="F8411" s="2">
        <v>45410</v>
      </c>
      <c r="G8411" s="1" t="str">
        <f>IF(WEEKDAY(Table1[[#This Row],[Order_Date]],2)&gt;=6,"Weekend","Weekday")</f>
        <v>Weekend</v>
      </c>
      <c r="H8411" s="2" t="str">
        <f>TEXT(Table1[[#This Row],[Order_Date]],"mmmm")</f>
        <v>April</v>
      </c>
      <c r="I8411" s="8">
        <f>MONTH(Table1[[#This Row],[Order_Date]])</f>
        <v>4</v>
      </c>
      <c r="J8411" s="8">
        <v>2</v>
      </c>
      <c r="K8411" s="1">
        <v>3701.69</v>
      </c>
      <c r="L8411" s="1">
        <v>5</v>
      </c>
      <c r="M8411" s="1">
        <v>7033.21</v>
      </c>
      <c r="N8411" s="1">
        <f>(Table1[[#This Row],[Quantity]]*Table1[[#This Row],[Unit_Price]])*(1-Table1[[#This Row],[Discount_%]]/100)</f>
        <v>7033.2109999999993</v>
      </c>
      <c r="O8411" s="1">
        <v>5345.46</v>
      </c>
      <c r="P8411" s="1">
        <v>1687.75</v>
      </c>
      <c r="Q8411">
        <f>Table1[[#This Row],[Revenue]]-Table1[[#This Row],[Cost]]</f>
        <v>1687.75</v>
      </c>
      <c r="R8411" s="6">
        <f>Table1[[#This Row],[Profit]]/Table1[[#This Row],[Revenue]]</f>
        <v>0.23996866295759689</v>
      </c>
    </row>
    <row r="8412" spans="1:18" x14ac:dyDescent="0.45">
      <c r="A8412" s="4" t="s">
        <v>13908</v>
      </c>
      <c r="B8412" s="4" t="s">
        <v>11757</v>
      </c>
      <c r="C8412" s="4" t="s">
        <v>12</v>
      </c>
      <c r="D8412" s="4" t="s">
        <v>38</v>
      </c>
      <c r="E8412" s="4" t="s">
        <v>22</v>
      </c>
      <c r="F8412" s="5">
        <v>45575</v>
      </c>
      <c r="G8412" s="4" t="str">
        <f>IF(WEEKDAY(Table1[[#This Row],[Order_Date]],2)&gt;=6,"Weekend","Weekday")</f>
        <v>Weekday</v>
      </c>
      <c r="H8412" s="5" t="str">
        <f>TEXT(Table1[[#This Row],[Order_Date]],"mmmm")</f>
        <v>October</v>
      </c>
      <c r="I8412" s="7">
        <f>MONTH(Table1[[#This Row],[Order_Date]])</f>
        <v>10</v>
      </c>
      <c r="J8412" s="7">
        <v>4</v>
      </c>
      <c r="K8412" s="4">
        <v>337.71</v>
      </c>
      <c r="L8412" s="4">
        <v>15</v>
      </c>
      <c r="M8412" s="4">
        <v>1148.21</v>
      </c>
      <c r="N8412" s="4">
        <f>(Table1[[#This Row],[Quantity]]*Table1[[#This Row],[Unit_Price]])*(1-Table1[[#This Row],[Discount_%]]/100)</f>
        <v>1148.2139999999999</v>
      </c>
      <c r="O8412" s="4">
        <v>717.43</v>
      </c>
      <c r="P8412" s="4">
        <v>430.78</v>
      </c>
      <c r="Q8412">
        <f>Table1[[#This Row],[Revenue]]-Table1[[#This Row],[Cost]]</f>
        <v>430.78000000000009</v>
      </c>
      <c r="R8412" s="6">
        <f>Table1[[#This Row],[Profit]]/Table1[[#This Row],[Revenue]]</f>
        <v>0.37517527281594826</v>
      </c>
    </row>
    <row r="8413" spans="1:18" x14ac:dyDescent="0.45">
      <c r="A8413" s="1" t="s">
        <v>13909</v>
      </c>
      <c r="B8413" s="1" t="s">
        <v>1682</v>
      </c>
      <c r="C8413" s="1" t="s">
        <v>2</v>
      </c>
      <c r="D8413" s="1" t="s">
        <v>82</v>
      </c>
      <c r="E8413" s="1" t="s">
        <v>4</v>
      </c>
      <c r="F8413" s="2">
        <v>45760</v>
      </c>
      <c r="G8413" s="1" t="str">
        <f>IF(WEEKDAY(Table1[[#This Row],[Order_Date]],2)&gt;=6,"Weekend","Weekday")</f>
        <v>Weekend</v>
      </c>
      <c r="H8413" s="2" t="str">
        <f>TEXT(Table1[[#This Row],[Order_Date]],"mmmm")</f>
        <v>April</v>
      </c>
      <c r="I8413" s="8">
        <f>MONTH(Table1[[#This Row],[Order_Date]])</f>
        <v>4</v>
      </c>
      <c r="J8413" s="8">
        <v>4</v>
      </c>
      <c r="K8413" s="1">
        <v>871.28</v>
      </c>
      <c r="L8413" s="1">
        <v>20</v>
      </c>
      <c r="M8413" s="1">
        <v>2788.1</v>
      </c>
      <c r="N8413" s="1">
        <f>(Table1[[#This Row],[Quantity]]*Table1[[#This Row],[Unit_Price]])*(1-Table1[[#This Row],[Discount_%]]/100)</f>
        <v>2788.096</v>
      </c>
      <c r="O8413" s="1">
        <v>2268.4899999999998</v>
      </c>
      <c r="P8413" s="1">
        <v>519.61</v>
      </c>
      <c r="Q8413">
        <f>Table1[[#This Row],[Revenue]]-Table1[[#This Row],[Cost]]</f>
        <v>519.61000000000013</v>
      </c>
      <c r="R8413" s="6">
        <f>Table1[[#This Row],[Profit]]/Table1[[#This Row],[Revenue]]</f>
        <v>0.18636706000502135</v>
      </c>
    </row>
    <row r="8414" spans="1:18" x14ac:dyDescent="0.45">
      <c r="A8414" s="4" t="s">
        <v>13910</v>
      </c>
      <c r="B8414" s="4" t="s">
        <v>13911</v>
      </c>
      <c r="C8414" s="4" t="s">
        <v>12</v>
      </c>
      <c r="D8414" s="4" t="s">
        <v>41</v>
      </c>
      <c r="E8414" s="4" t="s">
        <v>9</v>
      </c>
      <c r="F8414" s="5">
        <v>45435</v>
      </c>
      <c r="G8414" s="4" t="str">
        <f>IF(WEEKDAY(Table1[[#This Row],[Order_Date]],2)&gt;=6,"Weekend","Weekday")</f>
        <v>Weekday</v>
      </c>
      <c r="H8414" s="5" t="str">
        <f>TEXT(Table1[[#This Row],[Order_Date]],"mmmm")</f>
        <v>May</v>
      </c>
      <c r="I8414" s="7">
        <f>MONTH(Table1[[#This Row],[Order_Date]])</f>
        <v>5</v>
      </c>
      <c r="J8414" s="7">
        <v>2</v>
      </c>
      <c r="K8414" s="4">
        <v>2996.04</v>
      </c>
      <c r="L8414" s="4">
        <v>10</v>
      </c>
      <c r="M8414" s="4">
        <v>5392.87</v>
      </c>
      <c r="N8414" s="4">
        <f>(Table1[[#This Row],[Quantity]]*Table1[[#This Row],[Unit_Price]])*(1-Table1[[#This Row],[Discount_%]]/100)</f>
        <v>5392.8720000000003</v>
      </c>
      <c r="O8414" s="4">
        <v>3392.83</v>
      </c>
      <c r="P8414" s="4">
        <v>2000.04</v>
      </c>
      <c r="Q8414">
        <f>Table1[[#This Row],[Revenue]]-Table1[[#This Row],[Cost]]</f>
        <v>2000.04</v>
      </c>
      <c r="R8414" s="6">
        <f>Table1[[#This Row],[Profit]]/Table1[[#This Row],[Revenue]]</f>
        <v>0.37086746018353861</v>
      </c>
    </row>
    <row r="8415" spans="1:18" x14ac:dyDescent="0.45">
      <c r="A8415" s="1" t="s">
        <v>13912</v>
      </c>
      <c r="B8415" s="1" t="s">
        <v>5161</v>
      </c>
      <c r="C8415" s="1" t="s">
        <v>7</v>
      </c>
      <c r="D8415" s="1" t="s">
        <v>106</v>
      </c>
      <c r="E8415" s="1" t="s">
        <v>4</v>
      </c>
      <c r="F8415" s="2">
        <v>45571</v>
      </c>
      <c r="G8415" s="1" t="str">
        <f>IF(WEEKDAY(Table1[[#This Row],[Order_Date]],2)&gt;=6,"Weekend","Weekday")</f>
        <v>Weekend</v>
      </c>
      <c r="H8415" s="2" t="str">
        <f>TEXT(Table1[[#This Row],[Order_Date]],"mmmm")</f>
        <v>October</v>
      </c>
      <c r="I8415" s="8">
        <f>MONTH(Table1[[#This Row],[Order_Date]])</f>
        <v>10</v>
      </c>
      <c r="J8415" s="8">
        <v>1</v>
      </c>
      <c r="K8415" s="1">
        <v>4404.9399999999996</v>
      </c>
      <c r="L8415" s="1">
        <v>10</v>
      </c>
      <c r="M8415" s="1">
        <v>3964.45</v>
      </c>
      <c r="N8415" s="1">
        <f>(Table1[[#This Row],[Quantity]]*Table1[[#This Row],[Unit_Price]])*(1-Table1[[#This Row],[Discount_%]]/100)</f>
        <v>3964.4459999999999</v>
      </c>
      <c r="O8415" s="1">
        <v>2804.17</v>
      </c>
      <c r="P8415" s="1">
        <v>1160.28</v>
      </c>
      <c r="Q8415">
        <f>Table1[[#This Row],[Revenue]]-Table1[[#This Row],[Cost]]</f>
        <v>1160.2799999999997</v>
      </c>
      <c r="R8415" s="6">
        <f>Table1[[#This Row],[Profit]]/Table1[[#This Row],[Revenue]]</f>
        <v>0.29267111453038885</v>
      </c>
    </row>
    <row r="8416" spans="1:18" x14ac:dyDescent="0.45">
      <c r="A8416" s="4" t="s">
        <v>13913</v>
      </c>
      <c r="B8416" s="4" t="s">
        <v>1113</v>
      </c>
      <c r="C8416" s="4" t="s">
        <v>20</v>
      </c>
      <c r="D8416" s="4" t="s">
        <v>25</v>
      </c>
      <c r="E8416" s="4" t="s">
        <v>9</v>
      </c>
      <c r="F8416" s="5">
        <v>45797</v>
      </c>
      <c r="G8416" s="4" t="str">
        <f>IF(WEEKDAY(Table1[[#This Row],[Order_Date]],2)&gt;=6,"Weekend","Weekday")</f>
        <v>Weekday</v>
      </c>
      <c r="H8416" s="5" t="str">
        <f>TEXT(Table1[[#This Row],[Order_Date]],"mmmm")</f>
        <v>May</v>
      </c>
      <c r="I8416" s="7">
        <f>MONTH(Table1[[#This Row],[Order_Date]])</f>
        <v>5</v>
      </c>
      <c r="J8416" s="7">
        <v>2</v>
      </c>
      <c r="K8416" s="4">
        <v>238.85</v>
      </c>
      <c r="L8416" s="4">
        <v>15</v>
      </c>
      <c r="M8416" s="4">
        <v>406.04</v>
      </c>
      <c r="N8416" s="4">
        <f>(Table1[[#This Row],[Quantity]]*Table1[[#This Row],[Unit_Price]])*(1-Table1[[#This Row],[Discount_%]]/100)</f>
        <v>406.04499999999996</v>
      </c>
      <c r="O8416" s="4">
        <v>293.33</v>
      </c>
      <c r="P8416" s="4">
        <v>112.71</v>
      </c>
      <c r="Q8416">
        <f>Table1[[#This Row],[Revenue]]-Table1[[#This Row],[Cost]]</f>
        <v>112.71000000000004</v>
      </c>
      <c r="R8416" s="6">
        <f>Table1[[#This Row],[Profit]]/Table1[[#This Row],[Revenue]]</f>
        <v>0.27758348931139787</v>
      </c>
    </row>
    <row r="8417" spans="1:18" x14ac:dyDescent="0.45">
      <c r="A8417" s="1" t="s">
        <v>13914</v>
      </c>
      <c r="B8417" s="1" t="s">
        <v>1111</v>
      </c>
      <c r="C8417" s="1" t="s">
        <v>20</v>
      </c>
      <c r="D8417" s="1" t="s">
        <v>57</v>
      </c>
      <c r="E8417" s="1" t="s">
        <v>4</v>
      </c>
      <c r="F8417" s="2">
        <v>45933</v>
      </c>
      <c r="G8417" s="1" t="str">
        <f>IF(WEEKDAY(Table1[[#This Row],[Order_Date]],2)&gt;=6,"Weekend","Weekday")</f>
        <v>Weekday</v>
      </c>
      <c r="H8417" s="2" t="str">
        <f>TEXT(Table1[[#This Row],[Order_Date]],"mmmm")</f>
        <v>October</v>
      </c>
      <c r="I8417" s="8">
        <f>MONTH(Table1[[#This Row],[Order_Date]])</f>
        <v>10</v>
      </c>
      <c r="J8417" s="8">
        <v>3</v>
      </c>
      <c r="K8417" s="1">
        <v>1404.16</v>
      </c>
      <c r="L8417" s="1">
        <v>5</v>
      </c>
      <c r="M8417" s="1">
        <v>4001.86</v>
      </c>
      <c r="N8417" s="1">
        <f>(Table1[[#This Row],[Quantity]]*Table1[[#This Row],[Unit_Price]])*(1-Table1[[#This Row],[Discount_%]]/100)</f>
        <v>4001.8560000000002</v>
      </c>
      <c r="O8417" s="1">
        <v>3031.53</v>
      </c>
      <c r="P8417" s="1">
        <v>970.33</v>
      </c>
      <c r="Q8417">
        <f>Table1[[#This Row],[Revenue]]-Table1[[#This Row],[Cost]]</f>
        <v>970.32999999999993</v>
      </c>
      <c r="R8417" s="6">
        <f>Table1[[#This Row],[Profit]]/Table1[[#This Row],[Revenue]]</f>
        <v>0.24246975156552203</v>
      </c>
    </row>
    <row r="8418" spans="1:18" x14ac:dyDescent="0.45">
      <c r="A8418" s="4" t="s">
        <v>13915</v>
      </c>
      <c r="B8418" s="4" t="s">
        <v>13916</v>
      </c>
      <c r="C8418" s="4" t="s">
        <v>2</v>
      </c>
      <c r="D8418" s="4" t="s">
        <v>82</v>
      </c>
      <c r="E8418" s="4" t="s">
        <v>4</v>
      </c>
      <c r="F8418" s="5">
        <v>45997</v>
      </c>
      <c r="G8418" s="4" t="str">
        <f>IF(WEEKDAY(Table1[[#This Row],[Order_Date]],2)&gt;=6,"Weekend","Weekday")</f>
        <v>Weekend</v>
      </c>
      <c r="H8418" s="5" t="str">
        <f>TEXT(Table1[[#This Row],[Order_Date]],"mmmm")</f>
        <v>December</v>
      </c>
      <c r="I8418" s="7">
        <f>MONTH(Table1[[#This Row],[Order_Date]])</f>
        <v>12</v>
      </c>
      <c r="J8418" s="7">
        <v>1</v>
      </c>
      <c r="K8418" s="4">
        <v>509.27</v>
      </c>
      <c r="L8418" s="4">
        <v>10</v>
      </c>
      <c r="M8418" s="4">
        <v>458.34</v>
      </c>
      <c r="N8418" s="4">
        <f>(Table1[[#This Row],[Quantity]]*Table1[[#This Row],[Unit_Price]])*(1-Table1[[#This Row],[Discount_%]]/100)</f>
        <v>458.34300000000002</v>
      </c>
      <c r="O8418" s="4">
        <v>355.05</v>
      </c>
      <c r="P8418" s="4">
        <v>103.29</v>
      </c>
      <c r="Q8418">
        <f>Table1[[#This Row],[Revenue]]-Table1[[#This Row],[Cost]]</f>
        <v>103.28999999999996</v>
      </c>
      <c r="R8418" s="6">
        <f>Table1[[#This Row],[Profit]]/Table1[[#This Row],[Revenue]]</f>
        <v>0.22535672208404245</v>
      </c>
    </row>
    <row r="8419" spans="1:18" x14ac:dyDescent="0.45">
      <c r="A8419" s="1" t="s">
        <v>13917</v>
      </c>
      <c r="B8419" s="1" t="s">
        <v>13918</v>
      </c>
      <c r="C8419" s="1" t="s">
        <v>20</v>
      </c>
      <c r="D8419" s="1" t="s">
        <v>57</v>
      </c>
      <c r="E8419" s="1" t="s">
        <v>22</v>
      </c>
      <c r="F8419" s="2">
        <v>45567</v>
      </c>
      <c r="G8419" s="1" t="str">
        <f>IF(WEEKDAY(Table1[[#This Row],[Order_Date]],2)&gt;=6,"Weekend","Weekday")</f>
        <v>Weekday</v>
      </c>
      <c r="H8419" s="2" t="str">
        <f>TEXT(Table1[[#This Row],[Order_Date]],"mmmm")</f>
        <v>October</v>
      </c>
      <c r="I8419" s="8">
        <f>MONTH(Table1[[#This Row],[Order_Date]])</f>
        <v>10</v>
      </c>
      <c r="J8419" s="8">
        <v>3</v>
      </c>
      <c r="K8419" s="1">
        <v>3708.65</v>
      </c>
      <c r="L8419" s="1">
        <v>15</v>
      </c>
      <c r="M8419" s="1">
        <v>9457.06</v>
      </c>
      <c r="N8419" s="1">
        <f>(Table1[[#This Row],[Quantity]]*Table1[[#This Row],[Unit_Price]])*(1-Table1[[#This Row],[Discount_%]]/100)</f>
        <v>9457.0575000000008</v>
      </c>
      <c r="O8419" s="1">
        <v>7253.09</v>
      </c>
      <c r="P8419" s="1">
        <v>2203.9699999999998</v>
      </c>
      <c r="Q8419">
        <f>Table1[[#This Row],[Revenue]]-Table1[[#This Row],[Cost]]</f>
        <v>2203.9699999999993</v>
      </c>
      <c r="R8419" s="6">
        <f>Table1[[#This Row],[Profit]]/Table1[[#This Row],[Revenue]]</f>
        <v>0.23305022914098039</v>
      </c>
    </row>
    <row r="8420" spans="1:18" x14ac:dyDescent="0.45">
      <c r="A8420" s="4" t="s">
        <v>13919</v>
      </c>
      <c r="B8420" s="4" t="s">
        <v>5545</v>
      </c>
      <c r="C8420" s="4" t="s">
        <v>28</v>
      </c>
      <c r="D8420" s="4" t="s">
        <v>29</v>
      </c>
      <c r="E8420" s="4" t="s">
        <v>22</v>
      </c>
      <c r="F8420" s="5">
        <v>45884</v>
      </c>
      <c r="G8420" s="4" t="str">
        <f>IF(WEEKDAY(Table1[[#This Row],[Order_Date]],2)&gt;=6,"Weekend","Weekday")</f>
        <v>Weekday</v>
      </c>
      <c r="H8420" s="5" t="str">
        <f>TEXT(Table1[[#This Row],[Order_Date]],"mmmm")</f>
        <v>August</v>
      </c>
      <c r="I8420" s="7">
        <f>MONTH(Table1[[#This Row],[Order_Date]])</f>
        <v>8</v>
      </c>
      <c r="J8420" s="7">
        <v>1</v>
      </c>
      <c r="K8420" s="4">
        <v>911.42</v>
      </c>
      <c r="L8420" s="4">
        <v>20</v>
      </c>
      <c r="M8420" s="4">
        <v>729.14</v>
      </c>
      <c r="N8420" s="4">
        <f>(Table1[[#This Row],[Quantity]]*Table1[[#This Row],[Unit_Price]])*(1-Table1[[#This Row],[Discount_%]]/100)</f>
        <v>729.13599999999997</v>
      </c>
      <c r="O8420" s="4">
        <v>442.16</v>
      </c>
      <c r="P8420" s="4">
        <v>286.98</v>
      </c>
      <c r="Q8420">
        <f>Table1[[#This Row],[Revenue]]-Table1[[#This Row],[Cost]]</f>
        <v>286.97999999999996</v>
      </c>
      <c r="R8420" s="6">
        <f>Table1[[#This Row],[Profit]]/Table1[[#This Row],[Revenue]]</f>
        <v>0.39358696546616567</v>
      </c>
    </row>
    <row r="8421" spans="1:18" x14ac:dyDescent="0.45">
      <c r="A8421" s="1" t="s">
        <v>13920</v>
      </c>
      <c r="B8421" s="1" t="s">
        <v>9242</v>
      </c>
      <c r="C8421" s="1" t="s">
        <v>28</v>
      </c>
      <c r="D8421" s="1" t="s">
        <v>35</v>
      </c>
      <c r="E8421" s="1" t="s">
        <v>14</v>
      </c>
      <c r="F8421" s="2">
        <v>45616</v>
      </c>
      <c r="G8421" s="1" t="str">
        <f>IF(WEEKDAY(Table1[[#This Row],[Order_Date]],2)&gt;=6,"Weekend","Weekday")</f>
        <v>Weekday</v>
      </c>
      <c r="H8421" s="2" t="str">
        <f>TEXT(Table1[[#This Row],[Order_Date]],"mmmm")</f>
        <v>November</v>
      </c>
      <c r="I8421" s="8">
        <f>MONTH(Table1[[#This Row],[Order_Date]])</f>
        <v>11</v>
      </c>
      <c r="J8421" s="8">
        <v>2</v>
      </c>
      <c r="K8421" s="1">
        <v>3817.89</v>
      </c>
      <c r="L8421" s="1">
        <v>20</v>
      </c>
      <c r="M8421" s="1">
        <v>6108.62</v>
      </c>
      <c r="N8421" s="1">
        <f>(Table1[[#This Row],[Quantity]]*Table1[[#This Row],[Unit_Price]])*(1-Table1[[#This Row],[Discount_%]]/100)</f>
        <v>6108.6239999999998</v>
      </c>
      <c r="O8421" s="1">
        <v>4879.32</v>
      </c>
      <c r="P8421" s="1">
        <v>1229.3</v>
      </c>
      <c r="Q8421">
        <f>Table1[[#This Row],[Revenue]]-Table1[[#This Row],[Cost]]</f>
        <v>1229.3000000000002</v>
      </c>
      <c r="R8421" s="6">
        <f>Table1[[#This Row],[Profit]]/Table1[[#This Row],[Revenue]]</f>
        <v>0.20124021464749811</v>
      </c>
    </row>
    <row r="8422" spans="1:18" x14ac:dyDescent="0.45">
      <c r="A8422" s="4" t="s">
        <v>13921</v>
      </c>
      <c r="B8422" s="4" t="s">
        <v>6662</v>
      </c>
      <c r="C8422" s="4" t="s">
        <v>2</v>
      </c>
      <c r="D8422" s="4" t="s">
        <v>65</v>
      </c>
      <c r="E8422" s="4" t="s">
        <v>14</v>
      </c>
      <c r="F8422" s="5">
        <v>45542</v>
      </c>
      <c r="G8422" s="4" t="str">
        <f>IF(WEEKDAY(Table1[[#This Row],[Order_Date]],2)&gt;=6,"Weekend","Weekday")</f>
        <v>Weekend</v>
      </c>
      <c r="H8422" s="5" t="str">
        <f>TEXT(Table1[[#This Row],[Order_Date]],"mmmm")</f>
        <v>September</v>
      </c>
      <c r="I8422" s="7">
        <f>MONTH(Table1[[#This Row],[Order_Date]])</f>
        <v>9</v>
      </c>
      <c r="J8422" s="7">
        <v>1</v>
      </c>
      <c r="K8422" s="4">
        <v>3731.95</v>
      </c>
      <c r="L8422" s="4">
        <v>15</v>
      </c>
      <c r="M8422" s="4">
        <v>3172.16</v>
      </c>
      <c r="N8422" s="4">
        <f>(Table1[[#This Row],[Quantity]]*Table1[[#This Row],[Unit_Price]])*(1-Table1[[#This Row],[Discount_%]]/100)</f>
        <v>3172.1574999999998</v>
      </c>
      <c r="O8422" s="4">
        <v>2084.67</v>
      </c>
      <c r="P8422" s="4">
        <v>1087.49</v>
      </c>
      <c r="Q8422">
        <f>Table1[[#This Row],[Revenue]]-Table1[[#This Row],[Cost]]</f>
        <v>1087.4899999999998</v>
      </c>
      <c r="R8422" s="6">
        <f>Table1[[#This Row],[Profit]]/Table1[[#This Row],[Revenue]]</f>
        <v>0.34282318672450318</v>
      </c>
    </row>
    <row r="8423" spans="1:18" x14ac:dyDescent="0.45">
      <c r="A8423" s="1" t="s">
        <v>13922</v>
      </c>
      <c r="B8423" s="1" t="s">
        <v>7463</v>
      </c>
      <c r="C8423" s="1" t="s">
        <v>2</v>
      </c>
      <c r="D8423" s="1" t="s">
        <v>17</v>
      </c>
      <c r="E8423" s="1" t="s">
        <v>9</v>
      </c>
      <c r="F8423" s="2">
        <v>45301</v>
      </c>
      <c r="G8423" s="1" t="str">
        <f>IF(WEEKDAY(Table1[[#This Row],[Order_Date]],2)&gt;=6,"Weekend","Weekday")</f>
        <v>Weekday</v>
      </c>
      <c r="H8423" s="2" t="str">
        <f>TEXT(Table1[[#This Row],[Order_Date]],"mmmm")</f>
        <v>January</v>
      </c>
      <c r="I8423" s="8">
        <f>MONTH(Table1[[#This Row],[Order_Date]])</f>
        <v>1</v>
      </c>
      <c r="J8423" s="8">
        <v>5</v>
      </c>
      <c r="K8423" s="1">
        <v>673.7</v>
      </c>
      <c r="L8423" s="1">
        <v>15</v>
      </c>
      <c r="M8423" s="1">
        <v>2863.22</v>
      </c>
      <c r="N8423" s="1">
        <f>(Table1[[#This Row],[Quantity]]*Table1[[#This Row],[Unit_Price]])*(1-Table1[[#This Row],[Discount_%]]/100)</f>
        <v>2863.2249999999999</v>
      </c>
      <c r="O8423" s="1">
        <v>2408.5300000000002</v>
      </c>
      <c r="P8423" s="1">
        <v>454.69</v>
      </c>
      <c r="Q8423">
        <f>Table1[[#This Row],[Revenue]]-Table1[[#This Row],[Cost]]</f>
        <v>454.6899999999996</v>
      </c>
      <c r="R8423" s="6">
        <f>Table1[[#This Row],[Profit]]/Table1[[#This Row],[Revenue]]</f>
        <v>0.15880372447803523</v>
      </c>
    </row>
    <row r="8424" spans="1:18" x14ac:dyDescent="0.45">
      <c r="A8424" s="4" t="s">
        <v>13923</v>
      </c>
      <c r="B8424" s="4" t="s">
        <v>13924</v>
      </c>
      <c r="C8424" s="4" t="s">
        <v>7</v>
      </c>
      <c r="D8424" s="4" t="s">
        <v>8</v>
      </c>
      <c r="E8424" s="4" t="s">
        <v>22</v>
      </c>
      <c r="F8424" s="5">
        <v>45964</v>
      </c>
      <c r="G8424" s="4" t="str">
        <f>IF(WEEKDAY(Table1[[#This Row],[Order_Date]],2)&gt;=6,"Weekend","Weekday")</f>
        <v>Weekday</v>
      </c>
      <c r="H8424" s="5" t="str">
        <f>TEXT(Table1[[#This Row],[Order_Date]],"mmmm")</f>
        <v>November</v>
      </c>
      <c r="I8424" s="7">
        <f>MONTH(Table1[[#This Row],[Order_Date]])</f>
        <v>11</v>
      </c>
      <c r="J8424" s="7">
        <v>2</v>
      </c>
      <c r="K8424" s="4">
        <v>2579.7800000000002</v>
      </c>
      <c r="L8424" s="4">
        <v>15</v>
      </c>
      <c r="M8424" s="4">
        <v>4385.63</v>
      </c>
      <c r="N8424" s="4">
        <f>(Table1[[#This Row],[Quantity]]*Table1[[#This Row],[Unit_Price]])*(1-Table1[[#This Row],[Discount_%]]/100)</f>
        <v>4385.6260000000002</v>
      </c>
      <c r="O8424" s="4">
        <v>3538.7</v>
      </c>
      <c r="P8424" s="4">
        <v>846.93</v>
      </c>
      <c r="Q8424">
        <f>Table1[[#This Row],[Revenue]]-Table1[[#This Row],[Cost]]</f>
        <v>846.93000000000029</v>
      </c>
      <c r="R8424" s="6">
        <f>Table1[[#This Row],[Profit]]/Table1[[#This Row],[Revenue]]</f>
        <v>0.19311478624507766</v>
      </c>
    </row>
    <row r="8425" spans="1:18" x14ac:dyDescent="0.45">
      <c r="A8425" s="1" t="s">
        <v>13925</v>
      </c>
      <c r="B8425" s="1" t="s">
        <v>839</v>
      </c>
      <c r="C8425" s="1" t="s">
        <v>28</v>
      </c>
      <c r="D8425" s="1" t="s">
        <v>100</v>
      </c>
      <c r="E8425" s="1" t="s">
        <v>14</v>
      </c>
      <c r="F8425" s="2">
        <v>45591</v>
      </c>
      <c r="G8425" s="1" t="str">
        <f>IF(WEEKDAY(Table1[[#This Row],[Order_Date]],2)&gt;=6,"Weekend","Weekday")</f>
        <v>Weekend</v>
      </c>
      <c r="H8425" s="2" t="str">
        <f>TEXT(Table1[[#This Row],[Order_Date]],"mmmm")</f>
        <v>October</v>
      </c>
      <c r="I8425" s="8">
        <f>MONTH(Table1[[#This Row],[Order_Date]])</f>
        <v>10</v>
      </c>
      <c r="J8425" s="8">
        <v>2</v>
      </c>
      <c r="K8425" s="1">
        <v>1391.37</v>
      </c>
      <c r="L8425" s="1">
        <v>15</v>
      </c>
      <c r="M8425" s="1">
        <v>2365.33</v>
      </c>
      <c r="N8425" s="1">
        <f>(Table1[[#This Row],[Quantity]]*Table1[[#This Row],[Unit_Price]])*(1-Table1[[#This Row],[Discount_%]]/100)</f>
        <v>2365.3289999999997</v>
      </c>
      <c r="O8425" s="1">
        <v>1748.83</v>
      </c>
      <c r="P8425" s="1">
        <v>616.5</v>
      </c>
      <c r="Q8425">
        <f>Table1[[#This Row],[Revenue]]-Table1[[#This Row],[Cost]]</f>
        <v>616.5</v>
      </c>
      <c r="R8425" s="6">
        <f>Table1[[#This Row],[Profit]]/Table1[[#This Row],[Revenue]]</f>
        <v>0.26064016437452703</v>
      </c>
    </row>
    <row r="8426" spans="1:18" x14ac:dyDescent="0.45">
      <c r="A8426" s="4" t="s">
        <v>13926</v>
      </c>
      <c r="B8426" s="4" t="s">
        <v>13927</v>
      </c>
      <c r="C8426" s="4" t="s">
        <v>7</v>
      </c>
      <c r="D8426" s="4" t="s">
        <v>71</v>
      </c>
      <c r="E8426" s="4" t="s">
        <v>9</v>
      </c>
      <c r="F8426" s="5">
        <v>45412</v>
      </c>
      <c r="G8426" s="4" t="str">
        <f>IF(WEEKDAY(Table1[[#This Row],[Order_Date]],2)&gt;=6,"Weekend","Weekday")</f>
        <v>Weekday</v>
      </c>
      <c r="H8426" s="5" t="str">
        <f>TEXT(Table1[[#This Row],[Order_Date]],"mmmm")</f>
        <v>April</v>
      </c>
      <c r="I8426" s="7">
        <f>MONTH(Table1[[#This Row],[Order_Date]])</f>
        <v>4</v>
      </c>
      <c r="J8426" s="7">
        <v>5</v>
      </c>
      <c r="K8426" s="4">
        <v>2945.87</v>
      </c>
      <c r="L8426" s="4">
        <v>20</v>
      </c>
      <c r="M8426" s="4">
        <v>11783.48</v>
      </c>
      <c r="N8426" s="4">
        <f>(Table1[[#This Row],[Quantity]]*Table1[[#This Row],[Unit_Price]])*(1-Table1[[#This Row],[Discount_%]]/100)</f>
        <v>11783.48</v>
      </c>
      <c r="O8426" s="4">
        <v>8217.99</v>
      </c>
      <c r="P8426" s="4">
        <v>3565.49</v>
      </c>
      <c r="Q8426">
        <f>Table1[[#This Row],[Revenue]]-Table1[[#This Row],[Cost]]</f>
        <v>3565.49</v>
      </c>
      <c r="R8426" s="6">
        <f>Table1[[#This Row],[Profit]]/Table1[[#This Row],[Revenue]]</f>
        <v>0.30258378679303566</v>
      </c>
    </row>
    <row r="8427" spans="1:18" x14ac:dyDescent="0.45">
      <c r="A8427" s="1" t="s">
        <v>13928</v>
      </c>
      <c r="B8427" s="1" t="s">
        <v>9078</v>
      </c>
      <c r="C8427" s="1" t="s">
        <v>12</v>
      </c>
      <c r="D8427" s="1" t="s">
        <v>13</v>
      </c>
      <c r="E8427" s="1" t="s">
        <v>9</v>
      </c>
      <c r="F8427" s="2">
        <v>45516</v>
      </c>
      <c r="G8427" s="1" t="str">
        <f>IF(WEEKDAY(Table1[[#This Row],[Order_Date]],2)&gt;=6,"Weekend","Weekday")</f>
        <v>Weekday</v>
      </c>
      <c r="H8427" s="2" t="str">
        <f>TEXT(Table1[[#This Row],[Order_Date]],"mmmm")</f>
        <v>August</v>
      </c>
      <c r="I8427" s="8">
        <f>MONTH(Table1[[#This Row],[Order_Date]])</f>
        <v>8</v>
      </c>
      <c r="J8427" s="8">
        <v>4</v>
      </c>
      <c r="K8427" s="1">
        <v>1140.3800000000001</v>
      </c>
      <c r="L8427" s="1">
        <v>20</v>
      </c>
      <c r="M8427" s="1">
        <v>3649.22</v>
      </c>
      <c r="N8427" s="1">
        <f>(Table1[[#This Row],[Quantity]]*Table1[[#This Row],[Unit_Price]])*(1-Table1[[#This Row],[Discount_%]]/100)</f>
        <v>3649.2160000000003</v>
      </c>
      <c r="O8427" s="1">
        <v>2821.99</v>
      </c>
      <c r="P8427" s="1">
        <v>827.23</v>
      </c>
      <c r="Q8427">
        <f>Table1[[#This Row],[Revenue]]-Table1[[#This Row],[Cost]]</f>
        <v>827.23</v>
      </c>
      <c r="R8427" s="6">
        <f>Table1[[#This Row],[Profit]]/Table1[[#This Row],[Revenue]]</f>
        <v>0.22668679882276213</v>
      </c>
    </row>
    <row r="8428" spans="1:18" x14ac:dyDescent="0.45">
      <c r="A8428" s="4" t="s">
        <v>13929</v>
      </c>
      <c r="B8428" s="4" t="s">
        <v>13930</v>
      </c>
      <c r="C8428" s="4" t="s">
        <v>12</v>
      </c>
      <c r="D8428" s="4" t="s">
        <v>13</v>
      </c>
      <c r="E8428" s="4" t="s">
        <v>9</v>
      </c>
      <c r="F8428" s="5">
        <v>45647</v>
      </c>
      <c r="G8428" s="4" t="str">
        <f>IF(WEEKDAY(Table1[[#This Row],[Order_Date]],2)&gt;=6,"Weekend","Weekday")</f>
        <v>Weekend</v>
      </c>
      <c r="H8428" s="5" t="str">
        <f>TEXT(Table1[[#This Row],[Order_Date]],"mmmm")</f>
        <v>December</v>
      </c>
      <c r="I8428" s="7">
        <f>MONTH(Table1[[#This Row],[Order_Date]])</f>
        <v>12</v>
      </c>
      <c r="J8428" s="7">
        <v>3</v>
      </c>
      <c r="K8428" s="4">
        <v>4056.26</v>
      </c>
      <c r="L8428" s="4">
        <v>10</v>
      </c>
      <c r="M8428" s="4">
        <v>10951.9</v>
      </c>
      <c r="N8428" s="4">
        <f>(Table1[[#This Row],[Quantity]]*Table1[[#This Row],[Unit_Price]])*(1-Table1[[#This Row],[Discount_%]]/100)</f>
        <v>10951.902</v>
      </c>
      <c r="O8428" s="4">
        <v>8720.64</v>
      </c>
      <c r="P8428" s="4">
        <v>2231.2600000000002</v>
      </c>
      <c r="Q8428">
        <f>Table1[[#This Row],[Revenue]]-Table1[[#This Row],[Cost]]</f>
        <v>2231.2600000000002</v>
      </c>
      <c r="R8428" s="6">
        <f>Table1[[#This Row],[Profit]]/Table1[[#This Row],[Revenue]]</f>
        <v>0.20373268565271782</v>
      </c>
    </row>
    <row r="8429" spans="1:18" x14ac:dyDescent="0.45">
      <c r="A8429" s="1" t="s">
        <v>13931</v>
      </c>
      <c r="B8429" s="1" t="s">
        <v>13932</v>
      </c>
      <c r="C8429" s="1" t="s">
        <v>28</v>
      </c>
      <c r="D8429" s="1" t="s">
        <v>29</v>
      </c>
      <c r="E8429" s="1" t="s">
        <v>9</v>
      </c>
      <c r="F8429" s="2">
        <v>45511</v>
      </c>
      <c r="G8429" s="1" t="str">
        <f>IF(WEEKDAY(Table1[[#This Row],[Order_Date]],2)&gt;=6,"Weekend","Weekday")</f>
        <v>Weekday</v>
      </c>
      <c r="H8429" s="2" t="str">
        <f>TEXT(Table1[[#This Row],[Order_Date]],"mmmm")</f>
        <v>August</v>
      </c>
      <c r="I8429" s="8">
        <f>MONTH(Table1[[#This Row],[Order_Date]])</f>
        <v>8</v>
      </c>
      <c r="J8429" s="8">
        <v>1</v>
      </c>
      <c r="K8429" s="1">
        <v>3808.34</v>
      </c>
      <c r="L8429" s="1">
        <v>10</v>
      </c>
      <c r="M8429" s="1">
        <v>3427.51</v>
      </c>
      <c r="N8429" s="1">
        <f>(Table1[[#This Row],[Quantity]]*Table1[[#This Row],[Unit_Price]])*(1-Table1[[#This Row],[Discount_%]]/100)</f>
        <v>3427.5060000000003</v>
      </c>
      <c r="O8429" s="1">
        <v>2318.1999999999998</v>
      </c>
      <c r="P8429" s="1">
        <v>1109.31</v>
      </c>
      <c r="Q8429">
        <f>Table1[[#This Row],[Revenue]]-Table1[[#This Row],[Cost]]</f>
        <v>1109.3100000000004</v>
      </c>
      <c r="R8429" s="6">
        <f>Table1[[#This Row],[Profit]]/Table1[[#This Row],[Revenue]]</f>
        <v>0.32364894631963143</v>
      </c>
    </row>
    <row r="8430" spans="1:18" x14ac:dyDescent="0.45">
      <c r="A8430" s="4" t="s">
        <v>13933</v>
      </c>
      <c r="B8430" s="4" t="s">
        <v>13934</v>
      </c>
      <c r="C8430" s="4" t="s">
        <v>12</v>
      </c>
      <c r="D8430" s="4" t="s">
        <v>38</v>
      </c>
      <c r="E8430" s="4" t="s">
        <v>22</v>
      </c>
      <c r="F8430" s="5">
        <v>45930</v>
      </c>
      <c r="G8430" s="4" t="str">
        <f>IF(WEEKDAY(Table1[[#This Row],[Order_Date]],2)&gt;=6,"Weekend","Weekday")</f>
        <v>Weekday</v>
      </c>
      <c r="H8430" s="5" t="str">
        <f>TEXT(Table1[[#This Row],[Order_Date]],"mmmm")</f>
        <v>September</v>
      </c>
      <c r="I8430" s="7">
        <f>MONTH(Table1[[#This Row],[Order_Date]])</f>
        <v>9</v>
      </c>
      <c r="J8430" s="7">
        <v>2</v>
      </c>
      <c r="K8430" s="4">
        <v>4761.29</v>
      </c>
      <c r="L8430" s="4">
        <v>20</v>
      </c>
      <c r="M8430" s="4">
        <v>7618.06</v>
      </c>
      <c r="N8430" s="4">
        <f>(Table1[[#This Row],[Quantity]]*Table1[[#This Row],[Unit_Price]])*(1-Table1[[#This Row],[Discount_%]]/100)</f>
        <v>7618.0640000000003</v>
      </c>
      <c r="O8430" s="4">
        <v>5427.73</v>
      </c>
      <c r="P8430" s="4">
        <v>2190.33</v>
      </c>
      <c r="Q8430">
        <f>Table1[[#This Row],[Revenue]]-Table1[[#This Row],[Cost]]</f>
        <v>2190.3300000000008</v>
      </c>
      <c r="R8430" s="6">
        <f>Table1[[#This Row],[Profit]]/Table1[[#This Row],[Revenue]]</f>
        <v>0.28751808203138329</v>
      </c>
    </row>
    <row r="8431" spans="1:18" x14ac:dyDescent="0.45">
      <c r="A8431" s="1" t="s">
        <v>13935</v>
      </c>
      <c r="B8431" s="1" t="s">
        <v>3308</v>
      </c>
      <c r="C8431" s="1" t="s">
        <v>7</v>
      </c>
      <c r="D8431" s="1" t="s">
        <v>106</v>
      </c>
      <c r="E8431" s="1" t="s">
        <v>22</v>
      </c>
      <c r="F8431" s="2">
        <v>45447</v>
      </c>
      <c r="G8431" s="1" t="str">
        <f>IF(WEEKDAY(Table1[[#This Row],[Order_Date]],2)&gt;=6,"Weekend","Weekday")</f>
        <v>Weekday</v>
      </c>
      <c r="H8431" s="2" t="str">
        <f>TEXT(Table1[[#This Row],[Order_Date]],"mmmm")</f>
        <v>June</v>
      </c>
      <c r="I8431" s="8">
        <f>MONTH(Table1[[#This Row],[Order_Date]])</f>
        <v>6</v>
      </c>
      <c r="J8431" s="8">
        <v>1</v>
      </c>
      <c r="K8431" s="1">
        <v>155.43</v>
      </c>
      <c r="L8431" s="1">
        <v>15</v>
      </c>
      <c r="M8431" s="1">
        <v>132.12</v>
      </c>
      <c r="N8431" s="1">
        <f>(Table1[[#This Row],[Quantity]]*Table1[[#This Row],[Unit_Price]])*(1-Table1[[#This Row],[Discount_%]]/100)</f>
        <v>132.1155</v>
      </c>
      <c r="O8431" s="1">
        <v>107.89</v>
      </c>
      <c r="P8431" s="1">
        <v>24.23</v>
      </c>
      <c r="Q8431">
        <f>Table1[[#This Row],[Revenue]]-Table1[[#This Row],[Cost]]</f>
        <v>24.230000000000004</v>
      </c>
      <c r="R8431" s="6">
        <f>Table1[[#This Row],[Profit]]/Table1[[#This Row],[Revenue]]</f>
        <v>0.18339388434756282</v>
      </c>
    </row>
    <row r="8432" spans="1:18" x14ac:dyDescent="0.45">
      <c r="A8432" s="4" t="s">
        <v>13936</v>
      </c>
      <c r="B8432" s="4" t="s">
        <v>13937</v>
      </c>
      <c r="C8432" s="4" t="s">
        <v>12</v>
      </c>
      <c r="D8432" s="4" t="s">
        <v>111</v>
      </c>
      <c r="E8432" s="4" t="s">
        <v>14</v>
      </c>
      <c r="F8432" s="5">
        <v>45322</v>
      </c>
      <c r="G8432" s="4" t="str">
        <f>IF(WEEKDAY(Table1[[#This Row],[Order_Date]],2)&gt;=6,"Weekend","Weekday")</f>
        <v>Weekday</v>
      </c>
      <c r="H8432" s="5" t="str">
        <f>TEXT(Table1[[#This Row],[Order_Date]],"mmmm")</f>
        <v>January</v>
      </c>
      <c r="I8432" s="7">
        <f>MONTH(Table1[[#This Row],[Order_Date]])</f>
        <v>1</v>
      </c>
      <c r="J8432" s="7">
        <v>2</v>
      </c>
      <c r="K8432" s="4">
        <v>1986.67</v>
      </c>
      <c r="L8432" s="4">
        <v>5</v>
      </c>
      <c r="M8432" s="4">
        <v>3774.67</v>
      </c>
      <c r="N8432" s="4">
        <f>(Table1[[#This Row],[Quantity]]*Table1[[#This Row],[Unit_Price]])*(1-Table1[[#This Row],[Discount_%]]/100)</f>
        <v>3774.6729999999998</v>
      </c>
      <c r="O8432" s="4">
        <v>3167.77</v>
      </c>
      <c r="P8432" s="4">
        <v>606.9</v>
      </c>
      <c r="Q8432">
        <f>Table1[[#This Row],[Revenue]]-Table1[[#This Row],[Cost]]</f>
        <v>606.90000000000009</v>
      </c>
      <c r="R8432" s="6">
        <f>Table1[[#This Row],[Profit]]/Table1[[#This Row],[Revenue]]</f>
        <v>0.16078226705910714</v>
      </c>
    </row>
    <row r="8433" spans="1:18" x14ac:dyDescent="0.45">
      <c r="A8433" s="1" t="s">
        <v>13938</v>
      </c>
      <c r="B8433" s="1" t="s">
        <v>7113</v>
      </c>
      <c r="C8433" s="1" t="s">
        <v>7</v>
      </c>
      <c r="D8433" s="1" t="s">
        <v>106</v>
      </c>
      <c r="E8433" s="1" t="s">
        <v>14</v>
      </c>
      <c r="F8433" s="2">
        <v>45598</v>
      </c>
      <c r="G8433" s="1" t="str">
        <f>IF(WEEKDAY(Table1[[#This Row],[Order_Date]],2)&gt;=6,"Weekend","Weekday")</f>
        <v>Weekend</v>
      </c>
      <c r="H8433" s="2" t="str">
        <f>TEXT(Table1[[#This Row],[Order_Date]],"mmmm")</f>
        <v>November</v>
      </c>
      <c r="I8433" s="8">
        <f>MONTH(Table1[[#This Row],[Order_Date]])</f>
        <v>11</v>
      </c>
      <c r="J8433" s="8">
        <v>4</v>
      </c>
      <c r="K8433" s="1">
        <v>1583.77</v>
      </c>
      <c r="L8433" s="1">
        <v>20</v>
      </c>
      <c r="M8433" s="1">
        <v>5068.0600000000004</v>
      </c>
      <c r="N8433" s="1">
        <f>(Table1[[#This Row],[Quantity]]*Table1[[#This Row],[Unit_Price]])*(1-Table1[[#This Row],[Discount_%]]/100)</f>
        <v>5068.0640000000003</v>
      </c>
      <c r="O8433" s="1">
        <v>4086.47</v>
      </c>
      <c r="P8433" s="1">
        <v>981.59</v>
      </c>
      <c r="Q8433">
        <f>Table1[[#This Row],[Revenue]]-Table1[[#This Row],[Cost]]</f>
        <v>981.5900000000006</v>
      </c>
      <c r="R8433" s="6">
        <f>Table1[[#This Row],[Profit]]/Table1[[#This Row],[Revenue]]</f>
        <v>0.19368160597940828</v>
      </c>
    </row>
    <row r="8434" spans="1:18" x14ac:dyDescent="0.45">
      <c r="A8434" s="4" t="s">
        <v>13939</v>
      </c>
      <c r="B8434" s="4" t="s">
        <v>13940</v>
      </c>
      <c r="C8434" s="4" t="s">
        <v>7</v>
      </c>
      <c r="D8434" s="4" t="s">
        <v>106</v>
      </c>
      <c r="E8434" s="4" t="s">
        <v>14</v>
      </c>
      <c r="F8434" s="5">
        <v>45765</v>
      </c>
      <c r="G8434" s="4" t="str">
        <f>IF(WEEKDAY(Table1[[#This Row],[Order_Date]],2)&gt;=6,"Weekend","Weekday")</f>
        <v>Weekday</v>
      </c>
      <c r="H8434" s="5" t="str">
        <f>TEXT(Table1[[#This Row],[Order_Date]],"mmmm")</f>
        <v>April</v>
      </c>
      <c r="I8434" s="7">
        <f>MONTH(Table1[[#This Row],[Order_Date]])</f>
        <v>4</v>
      </c>
      <c r="J8434" s="7">
        <v>2</v>
      </c>
      <c r="K8434" s="4">
        <v>598.34</v>
      </c>
      <c r="L8434" s="4">
        <v>20</v>
      </c>
      <c r="M8434" s="4">
        <v>957.34</v>
      </c>
      <c r="N8434" s="4">
        <f>(Table1[[#This Row],[Quantity]]*Table1[[#This Row],[Unit_Price]])*(1-Table1[[#This Row],[Discount_%]]/100)</f>
        <v>957.34400000000005</v>
      </c>
      <c r="O8434" s="4">
        <v>721.73</v>
      </c>
      <c r="P8434" s="4">
        <v>235.61</v>
      </c>
      <c r="Q8434">
        <f>Table1[[#This Row],[Revenue]]-Table1[[#This Row],[Cost]]</f>
        <v>235.61</v>
      </c>
      <c r="R8434" s="6">
        <f>Table1[[#This Row],[Profit]]/Table1[[#This Row],[Revenue]]</f>
        <v>0.24610901038293606</v>
      </c>
    </row>
    <row r="8435" spans="1:18" x14ac:dyDescent="0.45">
      <c r="A8435" s="1" t="s">
        <v>13941</v>
      </c>
      <c r="B8435" s="1" t="s">
        <v>3555</v>
      </c>
      <c r="C8435" s="1" t="s">
        <v>12</v>
      </c>
      <c r="D8435" s="1" t="s">
        <v>41</v>
      </c>
      <c r="E8435" s="1" t="s">
        <v>22</v>
      </c>
      <c r="F8435" s="2">
        <v>45439</v>
      </c>
      <c r="G8435" s="1" t="str">
        <f>IF(WEEKDAY(Table1[[#This Row],[Order_Date]],2)&gt;=6,"Weekend","Weekday")</f>
        <v>Weekday</v>
      </c>
      <c r="H8435" s="2" t="str">
        <f>TEXT(Table1[[#This Row],[Order_Date]],"mmmm")</f>
        <v>May</v>
      </c>
      <c r="I8435" s="8">
        <f>MONTH(Table1[[#This Row],[Order_Date]])</f>
        <v>5</v>
      </c>
      <c r="J8435" s="8">
        <v>3</v>
      </c>
      <c r="K8435" s="1">
        <v>3206.86</v>
      </c>
      <c r="L8435" s="1">
        <v>0</v>
      </c>
      <c r="M8435" s="1">
        <v>9620.58</v>
      </c>
      <c r="N8435" s="1">
        <f>(Table1[[#This Row],[Quantity]]*Table1[[#This Row],[Unit_Price]])*(1-Table1[[#This Row],[Discount_%]]/100)</f>
        <v>9620.58</v>
      </c>
      <c r="O8435" s="1">
        <v>6686.01</v>
      </c>
      <c r="P8435" s="1">
        <v>2934.57</v>
      </c>
      <c r="Q8435">
        <f>Table1[[#This Row],[Revenue]]-Table1[[#This Row],[Cost]]</f>
        <v>2934.5699999999997</v>
      </c>
      <c r="R8435" s="6">
        <f>Table1[[#This Row],[Profit]]/Table1[[#This Row],[Revenue]]</f>
        <v>0.30503046593864402</v>
      </c>
    </row>
    <row r="8436" spans="1:18" x14ac:dyDescent="0.45">
      <c r="A8436" s="4" t="s">
        <v>13942</v>
      </c>
      <c r="B8436" s="4" t="s">
        <v>13943</v>
      </c>
      <c r="C8436" s="4" t="s">
        <v>20</v>
      </c>
      <c r="D8436" s="4" t="s">
        <v>60</v>
      </c>
      <c r="E8436" s="4" t="s">
        <v>9</v>
      </c>
      <c r="F8436" s="5">
        <v>45300</v>
      </c>
      <c r="G8436" s="4" t="str">
        <f>IF(WEEKDAY(Table1[[#This Row],[Order_Date]],2)&gt;=6,"Weekend","Weekday")</f>
        <v>Weekday</v>
      </c>
      <c r="H8436" s="5" t="str">
        <f>TEXT(Table1[[#This Row],[Order_Date]],"mmmm")</f>
        <v>January</v>
      </c>
      <c r="I8436" s="7">
        <f>MONTH(Table1[[#This Row],[Order_Date]])</f>
        <v>1</v>
      </c>
      <c r="J8436" s="7">
        <v>3</v>
      </c>
      <c r="K8436" s="4">
        <v>4383.32</v>
      </c>
      <c r="L8436" s="4">
        <v>5</v>
      </c>
      <c r="M8436" s="4">
        <v>12492.46</v>
      </c>
      <c r="N8436" s="4">
        <f>(Table1[[#This Row],[Quantity]]*Table1[[#This Row],[Unit_Price]])*(1-Table1[[#This Row],[Discount_%]]/100)</f>
        <v>12492.461999999998</v>
      </c>
      <c r="O8436" s="4">
        <v>8581</v>
      </c>
      <c r="P8436" s="4">
        <v>3911.46</v>
      </c>
      <c r="Q8436">
        <f>Table1[[#This Row],[Revenue]]-Table1[[#This Row],[Cost]]</f>
        <v>3911.4599999999991</v>
      </c>
      <c r="R8436" s="6">
        <f>Table1[[#This Row],[Profit]]/Table1[[#This Row],[Revenue]]</f>
        <v>0.31310566533733153</v>
      </c>
    </row>
    <row r="8437" spans="1:18" x14ac:dyDescent="0.45">
      <c r="A8437" s="1" t="s">
        <v>13944</v>
      </c>
      <c r="B8437" s="1" t="s">
        <v>7042</v>
      </c>
      <c r="C8437" s="1" t="s">
        <v>7</v>
      </c>
      <c r="D8437" s="1" t="s">
        <v>71</v>
      </c>
      <c r="E8437" s="1" t="s">
        <v>9</v>
      </c>
      <c r="F8437" s="2">
        <v>45824</v>
      </c>
      <c r="G8437" s="1" t="str">
        <f>IF(WEEKDAY(Table1[[#This Row],[Order_Date]],2)&gt;=6,"Weekend","Weekday")</f>
        <v>Weekday</v>
      </c>
      <c r="H8437" s="2" t="str">
        <f>TEXT(Table1[[#This Row],[Order_Date]],"mmmm")</f>
        <v>June</v>
      </c>
      <c r="I8437" s="8">
        <f>MONTH(Table1[[#This Row],[Order_Date]])</f>
        <v>6</v>
      </c>
      <c r="J8437" s="8">
        <v>5</v>
      </c>
      <c r="K8437" s="1">
        <v>4014.79</v>
      </c>
      <c r="L8437" s="1">
        <v>20</v>
      </c>
      <c r="M8437" s="1">
        <v>16059.16</v>
      </c>
      <c r="N8437" s="1">
        <f>(Table1[[#This Row],[Quantity]]*Table1[[#This Row],[Unit_Price]])*(1-Table1[[#This Row],[Discount_%]]/100)</f>
        <v>16059.160000000002</v>
      </c>
      <c r="O8437" s="1">
        <v>11863.8</v>
      </c>
      <c r="P8437" s="1">
        <v>4195.3599999999997</v>
      </c>
      <c r="Q8437">
        <f>Table1[[#This Row],[Revenue]]-Table1[[#This Row],[Cost]]</f>
        <v>4195.3600000000006</v>
      </c>
      <c r="R8437" s="6">
        <f>Table1[[#This Row],[Profit]]/Table1[[#This Row],[Revenue]]</f>
        <v>0.26124405012466406</v>
      </c>
    </row>
    <row r="8438" spans="1:18" x14ac:dyDescent="0.45">
      <c r="A8438" s="4" t="s">
        <v>13945</v>
      </c>
      <c r="B8438" s="4" t="s">
        <v>11440</v>
      </c>
      <c r="C8438" s="4" t="s">
        <v>28</v>
      </c>
      <c r="D8438" s="4" t="s">
        <v>100</v>
      </c>
      <c r="E8438" s="4" t="s">
        <v>9</v>
      </c>
      <c r="F8438" s="5">
        <v>45948</v>
      </c>
      <c r="G8438" s="4" t="str">
        <f>IF(WEEKDAY(Table1[[#This Row],[Order_Date]],2)&gt;=6,"Weekend","Weekday")</f>
        <v>Weekend</v>
      </c>
      <c r="H8438" s="5" t="str">
        <f>TEXT(Table1[[#This Row],[Order_Date]],"mmmm")</f>
        <v>October</v>
      </c>
      <c r="I8438" s="7">
        <f>MONTH(Table1[[#This Row],[Order_Date]])</f>
        <v>10</v>
      </c>
      <c r="J8438" s="7">
        <v>3</v>
      </c>
      <c r="K8438" s="4">
        <v>206.28</v>
      </c>
      <c r="L8438" s="4">
        <v>10</v>
      </c>
      <c r="M8438" s="4">
        <v>556.96</v>
      </c>
      <c r="N8438" s="4">
        <f>(Table1[[#This Row],[Quantity]]*Table1[[#This Row],[Unit_Price]])*(1-Table1[[#This Row],[Discount_%]]/100)</f>
        <v>556.95600000000002</v>
      </c>
      <c r="O8438" s="4">
        <v>429.97</v>
      </c>
      <c r="P8438" s="4">
        <v>126.99</v>
      </c>
      <c r="Q8438">
        <f>Table1[[#This Row],[Revenue]]-Table1[[#This Row],[Cost]]</f>
        <v>126.99000000000001</v>
      </c>
      <c r="R8438" s="6">
        <f>Table1[[#This Row],[Profit]]/Table1[[#This Row],[Revenue]]</f>
        <v>0.22800560183855212</v>
      </c>
    </row>
    <row r="8439" spans="1:18" x14ac:dyDescent="0.45">
      <c r="A8439" s="1" t="s">
        <v>13946</v>
      </c>
      <c r="B8439" s="1" t="s">
        <v>6790</v>
      </c>
      <c r="C8439" s="1" t="s">
        <v>28</v>
      </c>
      <c r="D8439" s="1" t="s">
        <v>29</v>
      </c>
      <c r="E8439" s="1" t="s">
        <v>4</v>
      </c>
      <c r="F8439" s="2">
        <v>45987</v>
      </c>
      <c r="G8439" s="1" t="str">
        <f>IF(WEEKDAY(Table1[[#This Row],[Order_Date]],2)&gt;=6,"Weekend","Weekday")</f>
        <v>Weekday</v>
      </c>
      <c r="H8439" s="2" t="str">
        <f>TEXT(Table1[[#This Row],[Order_Date]],"mmmm")</f>
        <v>November</v>
      </c>
      <c r="I8439" s="8">
        <f>MONTH(Table1[[#This Row],[Order_Date]])</f>
        <v>11</v>
      </c>
      <c r="J8439" s="8">
        <v>2</v>
      </c>
      <c r="K8439" s="1">
        <v>4392.51</v>
      </c>
      <c r="L8439" s="1">
        <v>0</v>
      </c>
      <c r="M8439" s="1">
        <v>8785.02</v>
      </c>
      <c r="N8439" s="1">
        <f>(Table1[[#This Row],[Quantity]]*Table1[[#This Row],[Unit_Price]])*(1-Table1[[#This Row],[Discount_%]]/100)</f>
        <v>8785.02</v>
      </c>
      <c r="O8439" s="1">
        <v>6365.92</v>
      </c>
      <c r="P8439" s="1">
        <v>2419.1</v>
      </c>
      <c r="Q8439">
        <f>Table1[[#This Row],[Revenue]]-Table1[[#This Row],[Cost]]</f>
        <v>2419.1000000000004</v>
      </c>
      <c r="R8439" s="6">
        <f>Table1[[#This Row],[Profit]]/Table1[[#This Row],[Revenue]]</f>
        <v>0.27536647611502307</v>
      </c>
    </row>
    <row r="8440" spans="1:18" x14ac:dyDescent="0.45">
      <c r="A8440" s="4" t="s">
        <v>13947</v>
      </c>
      <c r="B8440" s="4" t="s">
        <v>24</v>
      </c>
      <c r="C8440" s="4" t="s">
        <v>12</v>
      </c>
      <c r="D8440" s="4" t="s">
        <v>111</v>
      </c>
      <c r="E8440" s="4" t="s">
        <v>14</v>
      </c>
      <c r="F8440" s="5">
        <v>45741</v>
      </c>
      <c r="G8440" s="4" t="str">
        <f>IF(WEEKDAY(Table1[[#This Row],[Order_Date]],2)&gt;=6,"Weekend","Weekday")</f>
        <v>Weekday</v>
      </c>
      <c r="H8440" s="5" t="str">
        <f>TEXT(Table1[[#This Row],[Order_Date]],"mmmm")</f>
        <v>March</v>
      </c>
      <c r="I8440" s="7">
        <f>MONTH(Table1[[#This Row],[Order_Date]])</f>
        <v>3</v>
      </c>
      <c r="J8440" s="7">
        <v>1</v>
      </c>
      <c r="K8440" s="4">
        <v>155.4</v>
      </c>
      <c r="L8440" s="4">
        <v>15</v>
      </c>
      <c r="M8440" s="4">
        <v>132.09</v>
      </c>
      <c r="N8440" s="4">
        <f>(Table1[[#This Row],[Quantity]]*Table1[[#This Row],[Unit_Price]])*(1-Table1[[#This Row],[Discount_%]]/100)</f>
        <v>132.09</v>
      </c>
      <c r="O8440" s="4">
        <v>101.49</v>
      </c>
      <c r="P8440" s="4">
        <v>30.6</v>
      </c>
      <c r="Q8440">
        <f>Table1[[#This Row],[Revenue]]-Table1[[#This Row],[Cost]]</f>
        <v>30.600000000000009</v>
      </c>
      <c r="R8440" s="6">
        <f>Table1[[#This Row],[Profit]]/Table1[[#This Row],[Revenue]]</f>
        <v>0.23166023166023167</v>
      </c>
    </row>
    <row r="8441" spans="1:18" x14ac:dyDescent="0.45">
      <c r="A8441" s="1" t="s">
        <v>13948</v>
      </c>
      <c r="B8441" s="1" t="s">
        <v>13949</v>
      </c>
      <c r="C8441" s="1" t="s">
        <v>2</v>
      </c>
      <c r="D8441" s="1" t="s">
        <v>68</v>
      </c>
      <c r="E8441" s="1" t="s">
        <v>14</v>
      </c>
      <c r="F8441" s="2">
        <v>45748</v>
      </c>
      <c r="G8441" s="1" t="str">
        <f>IF(WEEKDAY(Table1[[#This Row],[Order_Date]],2)&gt;=6,"Weekend","Weekday")</f>
        <v>Weekday</v>
      </c>
      <c r="H8441" s="2" t="str">
        <f>TEXT(Table1[[#This Row],[Order_Date]],"mmmm")</f>
        <v>April</v>
      </c>
      <c r="I8441" s="8">
        <f>MONTH(Table1[[#This Row],[Order_Date]])</f>
        <v>4</v>
      </c>
      <c r="J8441" s="8">
        <v>1</v>
      </c>
      <c r="K8441" s="1">
        <v>4837.9399999999996</v>
      </c>
      <c r="L8441" s="1">
        <v>10</v>
      </c>
      <c r="M8441" s="1">
        <v>4354.1499999999996</v>
      </c>
      <c r="N8441" s="1">
        <f>(Table1[[#This Row],[Quantity]]*Table1[[#This Row],[Unit_Price]])*(1-Table1[[#This Row],[Discount_%]]/100)</f>
        <v>4354.1459999999997</v>
      </c>
      <c r="O8441" s="1">
        <v>2948.26</v>
      </c>
      <c r="P8441" s="1">
        <v>1405.89</v>
      </c>
      <c r="Q8441">
        <f>Table1[[#This Row],[Revenue]]-Table1[[#This Row],[Cost]]</f>
        <v>1405.8899999999994</v>
      </c>
      <c r="R8441" s="6">
        <f>Table1[[#This Row],[Profit]]/Table1[[#This Row],[Revenue]]</f>
        <v>0.32288506367488495</v>
      </c>
    </row>
    <row r="8442" spans="1:18" x14ac:dyDescent="0.45">
      <c r="A8442" s="4" t="s">
        <v>13950</v>
      </c>
      <c r="B8442" s="4" t="s">
        <v>13951</v>
      </c>
      <c r="C8442" s="4" t="s">
        <v>2</v>
      </c>
      <c r="D8442" s="4" t="s">
        <v>68</v>
      </c>
      <c r="E8442" s="4" t="s">
        <v>9</v>
      </c>
      <c r="F8442" s="5">
        <v>45566</v>
      </c>
      <c r="G8442" s="4" t="str">
        <f>IF(WEEKDAY(Table1[[#This Row],[Order_Date]],2)&gt;=6,"Weekend","Weekday")</f>
        <v>Weekday</v>
      </c>
      <c r="H8442" s="5" t="str">
        <f>TEXT(Table1[[#This Row],[Order_Date]],"mmmm")</f>
        <v>October</v>
      </c>
      <c r="I8442" s="7">
        <f>MONTH(Table1[[#This Row],[Order_Date]])</f>
        <v>10</v>
      </c>
      <c r="J8442" s="7">
        <v>1</v>
      </c>
      <c r="K8442" s="4">
        <v>2400.5</v>
      </c>
      <c r="L8442" s="4">
        <v>5</v>
      </c>
      <c r="M8442" s="4">
        <v>2280.4699999999998</v>
      </c>
      <c r="N8442" s="4">
        <f>(Table1[[#This Row],[Quantity]]*Table1[[#This Row],[Unit_Price]])*(1-Table1[[#This Row],[Discount_%]]/100)</f>
        <v>2280.4749999999999</v>
      </c>
      <c r="O8442" s="4">
        <v>1550.23</v>
      </c>
      <c r="P8442" s="4">
        <v>730.24</v>
      </c>
      <c r="Q8442">
        <f>Table1[[#This Row],[Revenue]]-Table1[[#This Row],[Cost]]</f>
        <v>730.23999999999978</v>
      </c>
      <c r="R8442" s="6">
        <f>Table1[[#This Row],[Profit]]/Table1[[#This Row],[Revenue]]</f>
        <v>0.32021469258530044</v>
      </c>
    </row>
    <row r="8443" spans="1:18" x14ac:dyDescent="0.45">
      <c r="A8443" s="1" t="s">
        <v>13952</v>
      </c>
      <c r="B8443" s="1" t="s">
        <v>1890</v>
      </c>
      <c r="C8443" s="1" t="s">
        <v>28</v>
      </c>
      <c r="D8443" s="1" t="s">
        <v>85</v>
      </c>
      <c r="E8443" s="1" t="s">
        <v>14</v>
      </c>
      <c r="F8443" s="2">
        <v>45920</v>
      </c>
      <c r="G8443" s="1" t="str">
        <f>IF(WEEKDAY(Table1[[#This Row],[Order_Date]],2)&gt;=6,"Weekend","Weekday")</f>
        <v>Weekend</v>
      </c>
      <c r="H8443" s="2" t="str">
        <f>TEXT(Table1[[#This Row],[Order_Date]],"mmmm")</f>
        <v>September</v>
      </c>
      <c r="I8443" s="8">
        <f>MONTH(Table1[[#This Row],[Order_Date]])</f>
        <v>9</v>
      </c>
      <c r="J8443" s="8">
        <v>3</v>
      </c>
      <c r="K8443" s="1">
        <v>2439.1</v>
      </c>
      <c r="L8443" s="1">
        <v>15</v>
      </c>
      <c r="M8443" s="1">
        <v>6219.7</v>
      </c>
      <c r="N8443" s="1">
        <f>(Table1[[#This Row],[Quantity]]*Table1[[#This Row],[Unit_Price]])*(1-Table1[[#This Row],[Discount_%]]/100)</f>
        <v>6219.704999999999</v>
      </c>
      <c r="O8443" s="1">
        <v>4344.91</v>
      </c>
      <c r="P8443" s="1">
        <v>1874.79</v>
      </c>
      <c r="Q8443">
        <f>Table1[[#This Row],[Revenue]]-Table1[[#This Row],[Cost]]</f>
        <v>1874.79</v>
      </c>
      <c r="R8443" s="6">
        <f>Table1[[#This Row],[Profit]]/Table1[[#This Row],[Revenue]]</f>
        <v>0.3014277215942891</v>
      </c>
    </row>
    <row r="8444" spans="1:18" x14ac:dyDescent="0.45">
      <c r="A8444" s="4" t="s">
        <v>13953</v>
      </c>
      <c r="B8444" s="4" t="s">
        <v>9550</v>
      </c>
      <c r="C8444" s="4" t="s">
        <v>20</v>
      </c>
      <c r="D8444" s="4" t="s">
        <v>25</v>
      </c>
      <c r="E8444" s="4" t="s">
        <v>4</v>
      </c>
      <c r="F8444" s="5">
        <v>45572</v>
      </c>
      <c r="G8444" s="4" t="str">
        <f>IF(WEEKDAY(Table1[[#This Row],[Order_Date]],2)&gt;=6,"Weekend","Weekday")</f>
        <v>Weekday</v>
      </c>
      <c r="H8444" s="5" t="str">
        <f>TEXT(Table1[[#This Row],[Order_Date]],"mmmm")</f>
        <v>October</v>
      </c>
      <c r="I8444" s="7">
        <f>MONTH(Table1[[#This Row],[Order_Date]])</f>
        <v>10</v>
      </c>
      <c r="J8444" s="7">
        <v>3</v>
      </c>
      <c r="K8444" s="4">
        <v>2940.41</v>
      </c>
      <c r="L8444" s="4">
        <v>0</v>
      </c>
      <c r="M8444" s="4">
        <v>8821.23</v>
      </c>
      <c r="N8444" s="4">
        <f>(Table1[[#This Row],[Quantity]]*Table1[[#This Row],[Unit_Price]])*(1-Table1[[#This Row],[Discount_%]]/100)</f>
        <v>8821.23</v>
      </c>
      <c r="O8444" s="4">
        <v>6859.24</v>
      </c>
      <c r="P8444" s="4">
        <v>1961.99</v>
      </c>
      <c r="Q8444">
        <f>Table1[[#This Row],[Revenue]]-Table1[[#This Row],[Cost]]</f>
        <v>1961.9899999999998</v>
      </c>
      <c r="R8444" s="6">
        <f>Table1[[#This Row],[Profit]]/Table1[[#This Row],[Revenue]]</f>
        <v>0.22241682849217173</v>
      </c>
    </row>
    <row r="8445" spans="1:18" x14ac:dyDescent="0.45">
      <c r="A8445" s="1" t="s">
        <v>13954</v>
      </c>
      <c r="B8445" s="1" t="s">
        <v>4658</v>
      </c>
      <c r="C8445" s="1" t="s">
        <v>7</v>
      </c>
      <c r="D8445" s="1" t="s">
        <v>106</v>
      </c>
      <c r="E8445" s="1" t="s">
        <v>4</v>
      </c>
      <c r="F8445" s="2">
        <v>45324</v>
      </c>
      <c r="G8445" s="1" t="str">
        <f>IF(WEEKDAY(Table1[[#This Row],[Order_Date]],2)&gt;=6,"Weekend","Weekday")</f>
        <v>Weekday</v>
      </c>
      <c r="H8445" s="2" t="str">
        <f>TEXT(Table1[[#This Row],[Order_Date]],"mmmm")</f>
        <v>February</v>
      </c>
      <c r="I8445" s="8">
        <f>MONTH(Table1[[#This Row],[Order_Date]])</f>
        <v>2</v>
      </c>
      <c r="J8445" s="8">
        <v>1</v>
      </c>
      <c r="K8445" s="1">
        <v>2029.43</v>
      </c>
      <c r="L8445" s="1">
        <v>15</v>
      </c>
      <c r="M8445" s="1">
        <v>1725.02</v>
      </c>
      <c r="N8445" s="1">
        <f>(Table1[[#This Row],[Quantity]]*Table1[[#This Row],[Unit_Price]])*(1-Table1[[#This Row],[Discount_%]]/100)</f>
        <v>1725.0155</v>
      </c>
      <c r="O8445" s="1">
        <v>1094.3499999999999</v>
      </c>
      <c r="P8445" s="1">
        <v>630.66999999999996</v>
      </c>
      <c r="Q8445">
        <f>Table1[[#This Row],[Revenue]]-Table1[[#This Row],[Cost]]</f>
        <v>630.67000000000007</v>
      </c>
      <c r="R8445" s="6">
        <f>Table1[[#This Row],[Profit]]/Table1[[#This Row],[Revenue]]</f>
        <v>0.36560155824280294</v>
      </c>
    </row>
    <row r="8446" spans="1:18" x14ac:dyDescent="0.45">
      <c r="A8446" s="4" t="s">
        <v>13955</v>
      </c>
      <c r="B8446" s="4" t="s">
        <v>13956</v>
      </c>
      <c r="C8446" s="4" t="s">
        <v>28</v>
      </c>
      <c r="D8446" s="4" t="s">
        <v>85</v>
      </c>
      <c r="E8446" s="4" t="s">
        <v>14</v>
      </c>
      <c r="F8446" s="5">
        <v>45836</v>
      </c>
      <c r="G8446" s="4" t="str">
        <f>IF(WEEKDAY(Table1[[#This Row],[Order_Date]],2)&gt;=6,"Weekend","Weekday")</f>
        <v>Weekend</v>
      </c>
      <c r="H8446" s="5" t="str">
        <f>TEXT(Table1[[#This Row],[Order_Date]],"mmmm")</f>
        <v>June</v>
      </c>
      <c r="I8446" s="7">
        <f>MONTH(Table1[[#This Row],[Order_Date]])</f>
        <v>6</v>
      </c>
      <c r="J8446" s="7">
        <v>2</v>
      </c>
      <c r="K8446" s="4">
        <v>4463.12</v>
      </c>
      <c r="L8446" s="4">
        <v>20</v>
      </c>
      <c r="M8446" s="4">
        <v>7140.99</v>
      </c>
      <c r="N8446" s="4">
        <f>(Table1[[#This Row],[Quantity]]*Table1[[#This Row],[Unit_Price]])*(1-Table1[[#This Row],[Discount_%]]/100)</f>
        <v>7140.9920000000002</v>
      </c>
      <c r="O8446" s="4">
        <v>5121.38</v>
      </c>
      <c r="P8446" s="4">
        <v>2019.61</v>
      </c>
      <c r="Q8446">
        <f>Table1[[#This Row],[Revenue]]-Table1[[#This Row],[Cost]]</f>
        <v>2019.6099999999997</v>
      </c>
      <c r="R8446" s="6">
        <f>Table1[[#This Row],[Profit]]/Table1[[#This Row],[Revenue]]</f>
        <v>0.28281932897259343</v>
      </c>
    </row>
    <row r="8447" spans="1:18" x14ac:dyDescent="0.45">
      <c r="A8447" s="1" t="s">
        <v>13957</v>
      </c>
      <c r="B8447" s="1" t="s">
        <v>13958</v>
      </c>
      <c r="C8447" s="1" t="s">
        <v>28</v>
      </c>
      <c r="D8447" s="1" t="s">
        <v>29</v>
      </c>
      <c r="E8447" s="1" t="s">
        <v>14</v>
      </c>
      <c r="F8447" s="2">
        <v>45739</v>
      </c>
      <c r="G8447" s="1" t="str">
        <f>IF(WEEKDAY(Table1[[#This Row],[Order_Date]],2)&gt;=6,"Weekend","Weekday")</f>
        <v>Weekend</v>
      </c>
      <c r="H8447" s="2" t="str">
        <f>TEXT(Table1[[#This Row],[Order_Date]],"mmmm")</f>
        <v>March</v>
      </c>
      <c r="I8447" s="8">
        <f>MONTH(Table1[[#This Row],[Order_Date]])</f>
        <v>3</v>
      </c>
      <c r="J8447" s="8">
        <v>2</v>
      </c>
      <c r="K8447" s="1">
        <v>4628.2700000000004</v>
      </c>
      <c r="L8447" s="1">
        <v>5</v>
      </c>
      <c r="M8447" s="1">
        <v>8793.7099999999991</v>
      </c>
      <c r="N8447" s="1">
        <f>(Table1[[#This Row],[Quantity]]*Table1[[#This Row],[Unit_Price]])*(1-Table1[[#This Row],[Discount_%]]/100)</f>
        <v>8793.7129999999997</v>
      </c>
      <c r="O8447" s="1">
        <v>6956.51</v>
      </c>
      <c r="P8447" s="1">
        <v>1837.2</v>
      </c>
      <c r="Q8447">
        <f>Table1[[#This Row],[Revenue]]-Table1[[#This Row],[Cost]]</f>
        <v>1837.1999999999989</v>
      </c>
      <c r="R8447" s="6">
        <f>Table1[[#This Row],[Profit]]/Table1[[#This Row],[Revenue]]</f>
        <v>0.20892205906267095</v>
      </c>
    </row>
    <row r="8448" spans="1:18" x14ac:dyDescent="0.45">
      <c r="A8448" s="4" t="s">
        <v>13959</v>
      </c>
      <c r="B8448" s="4" t="s">
        <v>13960</v>
      </c>
      <c r="C8448" s="4" t="s">
        <v>28</v>
      </c>
      <c r="D8448" s="4" t="s">
        <v>85</v>
      </c>
      <c r="E8448" s="4" t="s">
        <v>22</v>
      </c>
      <c r="F8448" s="5">
        <v>45721</v>
      </c>
      <c r="G8448" s="4" t="str">
        <f>IF(WEEKDAY(Table1[[#This Row],[Order_Date]],2)&gt;=6,"Weekend","Weekday")</f>
        <v>Weekday</v>
      </c>
      <c r="H8448" s="5" t="str">
        <f>TEXT(Table1[[#This Row],[Order_Date]],"mmmm")</f>
        <v>March</v>
      </c>
      <c r="I8448" s="7">
        <f>MONTH(Table1[[#This Row],[Order_Date]])</f>
        <v>3</v>
      </c>
      <c r="J8448" s="7">
        <v>1</v>
      </c>
      <c r="K8448" s="4">
        <v>172.99</v>
      </c>
      <c r="L8448" s="4">
        <v>5</v>
      </c>
      <c r="M8448" s="4">
        <v>164.34</v>
      </c>
      <c r="N8448" s="4">
        <f>(Table1[[#This Row],[Quantity]]*Table1[[#This Row],[Unit_Price]])*(1-Table1[[#This Row],[Discount_%]]/100)</f>
        <v>164.34049999999999</v>
      </c>
      <c r="O8448" s="4">
        <v>136.41</v>
      </c>
      <c r="P8448" s="4">
        <v>27.93</v>
      </c>
      <c r="Q8448">
        <f>Table1[[#This Row],[Revenue]]-Table1[[#This Row],[Cost]]</f>
        <v>27.930000000000007</v>
      </c>
      <c r="R8448" s="6">
        <f>Table1[[#This Row],[Profit]]/Table1[[#This Row],[Revenue]]</f>
        <v>0.16995253742241692</v>
      </c>
    </row>
    <row r="8449" spans="1:18" x14ac:dyDescent="0.45">
      <c r="A8449" s="1" t="s">
        <v>13961</v>
      </c>
      <c r="B8449" s="1" t="s">
        <v>13962</v>
      </c>
      <c r="C8449" s="1" t="s">
        <v>2</v>
      </c>
      <c r="D8449" s="1" t="s">
        <v>65</v>
      </c>
      <c r="E8449" s="1" t="s">
        <v>14</v>
      </c>
      <c r="F8449" s="2">
        <v>45932</v>
      </c>
      <c r="G8449" s="1" t="str">
        <f>IF(WEEKDAY(Table1[[#This Row],[Order_Date]],2)&gt;=6,"Weekend","Weekday")</f>
        <v>Weekday</v>
      </c>
      <c r="H8449" s="2" t="str">
        <f>TEXT(Table1[[#This Row],[Order_Date]],"mmmm")</f>
        <v>October</v>
      </c>
      <c r="I8449" s="8">
        <f>MONTH(Table1[[#This Row],[Order_Date]])</f>
        <v>10</v>
      </c>
      <c r="J8449" s="8">
        <v>4</v>
      </c>
      <c r="K8449" s="1">
        <v>2721.68</v>
      </c>
      <c r="L8449" s="1">
        <v>0</v>
      </c>
      <c r="M8449" s="1">
        <v>10886.72</v>
      </c>
      <c r="N8449" s="1">
        <f>(Table1[[#This Row],[Quantity]]*Table1[[#This Row],[Unit_Price]])*(1-Table1[[#This Row],[Discount_%]]/100)</f>
        <v>10886.72</v>
      </c>
      <c r="O8449" s="1">
        <v>8473.9599999999991</v>
      </c>
      <c r="P8449" s="1">
        <v>2412.7600000000002</v>
      </c>
      <c r="Q8449">
        <f>Table1[[#This Row],[Revenue]]-Table1[[#This Row],[Cost]]</f>
        <v>2412.7600000000002</v>
      </c>
      <c r="R8449" s="6">
        <f>Table1[[#This Row],[Profit]]/Table1[[#This Row],[Revenue]]</f>
        <v>0.22162414391111376</v>
      </c>
    </row>
    <row r="8450" spans="1:18" x14ac:dyDescent="0.45">
      <c r="A8450" s="4" t="s">
        <v>13963</v>
      </c>
      <c r="B8450" s="4" t="s">
        <v>9742</v>
      </c>
      <c r="C8450" s="4" t="s">
        <v>12</v>
      </c>
      <c r="D8450" s="4" t="s">
        <v>32</v>
      </c>
      <c r="E8450" s="4" t="s">
        <v>22</v>
      </c>
      <c r="F8450" s="5">
        <v>45889</v>
      </c>
      <c r="G8450" s="4" t="str">
        <f>IF(WEEKDAY(Table1[[#This Row],[Order_Date]],2)&gt;=6,"Weekend","Weekday")</f>
        <v>Weekday</v>
      </c>
      <c r="H8450" s="5" t="str">
        <f>TEXT(Table1[[#This Row],[Order_Date]],"mmmm")</f>
        <v>August</v>
      </c>
      <c r="I8450" s="7">
        <f>MONTH(Table1[[#This Row],[Order_Date]])</f>
        <v>8</v>
      </c>
      <c r="J8450" s="7">
        <v>4</v>
      </c>
      <c r="K8450" s="4">
        <v>3814.25</v>
      </c>
      <c r="L8450" s="4">
        <v>0</v>
      </c>
      <c r="M8450" s="4">
        <v>15257</v>
      </c>
      <c r="N8450" s="4">
        <f>(Table1[[#This Row],[Quantity]]*Table1[[#This Row],[Unit_Price]])*(1-Table1[[#This Row],[Discount_%]]/100)</f>
        <v>15257</v>
      </c>
      <c r="O8450" s="4">
        <v>11097.21</v>
      </c>
      <c r="P8450" s="4">
        <v>4159.79</v>
      </c>
      <c r="Q8450">
        <f>Table1[[#This Row],[Revenue]]-Table1[[#This Row],[Cost]]</f>
        <v>4159.7900000000009</v>
      </c>
      <c r="R8450" s="6">
        <f>Table1[[#This Row],[Profit]]/Table1[[#This Row],[Revenue]]</f>
        <v>0.27264796486858489</v>
      </c>
    </row>
    <row r="8451" spans="1:18" x14ac:dyDescent="0.45">
      <c r="A8451" s="1" t="s">
        <v>13964</v>
      </c>
      <c r="B8451" s="1" t="s">
        <v>13965</v>
      </c>
      <c r="C8451" s="1" t="s">
        <v>12</v>
      </c>
      <c r="D8451" s="1" t="s">
        <v>32</v>
      </c>
      <c r="E8451" s="1" t="s">
        <v>4</v>
      </c>
      <c r="F8451" s="2">
        <v>45307</v>
      </c>
      <c r="G8451" s="1" t="str">
        <f>IF(WEEKDAY(Table1[[#This Row],[Order_Date]],2)&gt;=6,"Weekend","Weekday")</f>
        <v>Weekday</v>
      </c>
      <c r="H8451" s="2" t="str">
        <f>TEXT(Table1[[#This Row],[Order_Date]],"mmmm")</f>
        <v>January</v>
      </c>
      <c r="I8451" s="8">
        <f>MONTH(Table1[[#This Row],[Order_Date]])</f>
        <v>1</v>
      </c>
      <c r="J8451" s="8">
        <v>4</v>
      </c>
      <c r="K8451" s="1">
        <v>1094.27</v>
      </c>
      <c r="L8451" s="1">
        <v>20</v>
      </c>
      <c r="M8451" s="1">
        <v>3501.66</v>
      </c>
      <c r="N8451" s="1">
        <f>(Table1[[#This Row],[Quantity]]*Table1[[#This Row],[Unit_Price]])*(1-Table1[[#This Row],[Discount_%]]/100)</f>
        <v>3501.6640000000002</v>
      </c>
      <c r="O8451" s="1">
        <v>2469.64</v>
      </c>
      <c r="P8451" s="1">
        <v>1032.02</v>
      </c>
      <c r="Q8451">
        <f>Table1[[#This Row],[Revenue]]-Table1[[#This Row],[Cost]]</f>
        <v>1032.02</v>
      </c>
      <c r="R8451" s="6">
        <f>Table1[[#This Row],[Profit]]/Table1[[#This Row],[Revenue]]</f>
        <v>0.29472307419909416</v>
      </c>
    </row>
    <row r="8452" spans="1:18" x14ac:dyDescent="0.45">
      <c r="A8452" s="4" t="s">
        <v>13966</v>
      </c>
      <c r="B8452" s="4" t="s">
        <v>13967</v>
      </c>
      <c r="C8452" s="4" t="s">
        <v>20</v>
      </c>
      <c r="D8452" s="4" t="s">
        <v>25</v>
      </c>
      <c r="E8452" s="4" t="s">
        <v>14</v>
      </c>
      <c r="F8452" s="5">
        <v>45725</v>
      </c>
      <c r="G8452" s="4" t="str">
        <f>IF(WEEKDAY(Table1[[#This Row],[Order_Date]],2)&gt;=6,"Weekend","Weekday")</f>
        <v>Weekend</v>
      </c>
      <c r="H8452" s="5" t="str">
        <f>TEXT(Table1[[#This Row],[Order_Date]],"mmmm")</f>
        <v>March</v>
      </c>
      <c r="I8452" s="7">
        <f>MONTH(Table1[[#This Row],[Order_Date]])</f>
        <v>3</v>
      </c>
      <c r="J8452" s="7">
        <v>3</v>
      </c>
      <c r="K8452" s="4">
        <v>1659.54</v>
      </c>
      <c r="L8452" s="4">
        <v>15</v>
      </c>
      <c r="M8452" s="4">
        <v>4231.83</v>
      </c>
      <c r="N8452" s="4">
        <f>(Table1[[#This Row],[Quantity]]*Table1[[#This Row],[Unit_Price]])*(1-Table1[[#This Row],[Discount_%]]/100)</f>
        <v>4231.8270000000002</v>
      </c>
      <c r="O8452" s="4">
        <v>3175.64</v>
      </c>
      <c r="P8452" s="4">
        <v>1056.19</v>
      </c>
      <c r="Q8452">
        <f>Table1[[#This Row],[Revenue]]-Table1[[#This Row],[Cost]]</f>
        <v>1056.19</v>
      </c>
      <c r="R8452" s="6">
        <f>Table1[[#This Row],[Profit]]/Table1[[#This Row],[Revenue]]</f>
        <v>0.24958233199348748</v>
      </c>
    </row>
    <row r="8453" spans="1:18" x14ac:dyDescent="0.45">
      <c r="A8453" s="1" t="s">
        <v>13968</v>
      </c>
      <c r="B8453" s="1" t="s">
        <v>8570</v>
      </c>
      <c r="C8453" s="1" t="s">
        <v>12</v>
      </c>
      <c r="D8453" s="1" t="s">
        <v>38</v>
      </c>
      <c r="E8453" s="1" t="s">
        <v>22</v>
      </c>
      <c r="F8453" s="2">
        <v>45692</v>
      </c>
      <c r="G8453" s="1" t="str">
        <f>IF(WEEKDAY(Table1[[#This Row],[Order_Date]],2)&gt;=6,"Weekend","Weekday")</f>
        <v>Weekday</v>
      </c>
      <c r="H8453" s="2" t="str">
        <f>TEXT(Table1[[#This Row],[Order_Date]],"mmmm")</f>
        <v>February</v>
      </c>
      <c r="I8453" s="8">
        <f>MONTH(Table1[[#This Row],[Order_Date]])</f>
        <v>2</v>
      </c>
      <c r="J8453" s="8">
        <v>4</v>
      </c>
      <c r="K8453" s="1">
        <v>1738.62</v>
      </c>
      <c r="L8453" s="1">
        <v>0</v>
      </c>
      <c r="M8453" s="1">
        <v>6954.48</v>
      </c>
      <c r="N8453" s="1">
        <f>(Table1[[#This Row],[Quantity]]*Table1[[#This Row],[Unit_Price]])*(1-Table1[[#This Row],[Discount_%]]/100)</f>
        <v>6954.48</v>
      </c>
      <c r="O8453" s="1">
        <v>5366.04</v>
      </c>
      <c r="P8453" s="1">
        <v>1588.44</v>
      </c>
      <c r="Q8453">
        <f>Table1[[#This Row],[Revenue]]-Table1[[#This Row],[Cost]]</f>
        <v>1588.4399999999996</v>
      </c>
      <c r="R8453" s="6">
        <f>Table1[[#This Row],[Profit]]/Table1[[#This Row],[Revenue]]</f>
        <v>0.22840528695172035</v>
      </c>
    </row>
    <row r="8454" spans="1:18" x14ac:dyDescent="0.45">
      <c r="A8454" s="4" t="s">
        <v>13969</v>
      </c>
      <c r="B8454" s="4" t="s">
        <v>6533</v>
      </c>
      <c r="C8454" s="4" t="s">
        <v>28</v>
      </c>
      <c r="D8454" s="4" t="s">
        <v>85</v>
      </c>
      <c r="E8454" s="4" t="s">
        <v>22</v>
      </c>
      <c r="F8454" s="5">
        <v>45631</v>
      </c>
      <c r="G8454" s="4" t="str">
        <f>IF(WEEKDAY(Table1[[#This Row],[Order_Date]],2)&gt;=6,"Weekend","Weekday")</f>
        <v>Weekday</v>
      </c>
      <c r="H8454" s="5" t="str">
        <f>TEXT(Table1[[#This Row],[Order_Date]],"mmmm")</f>
        <v>December</v>
      </c>
      <c r="I8454" s="7">
        <f>MONTH(Table1[[#This Row],[Order_Date]])</f>
        <v>12</v>
      </c>
      <c r="J8454" s="7">
        <v>3</v>
      </c>
      <c r="K8454" s="4">
        <v>1590.47</v>
      </c>
      <c r="L8454" s="4">
        <v>20</v>
      </c>
      <c r="M8454" s="4">
        <v>3817.13</v>
      </c>
      <c r="N8454" s="4">
        <f>(Table1[[#This Row],[Quantity]]*Table1[[#This Row],[Unit_Price]])*(1-Table1[[#This Row],[Discount_%]]/100)</f>
        <v>3817.1280000000002</v>
      </c>
      <c r="O8454" s="4">
        <v>2314.9299999999998</v>
      </c>
      <c r="P8454" s="4">
        <v>1502.2</v>
      </c>
      <c r="Q8454">
        <f>Table1[[#This Row],[Revenue]]-Table1[[#This Row],[Cost]]</f>
        <v>1502.2000000000003</v>
      </c>
      <c r="R8454" s="6">
        <f>Table1[[#This Row],[Profit]]/Table1[[#This Row],[Revenue]]</f>
        <v>0.39354174471396047</v>
      </c>
    </row>
    <row r="8455" spans="1:18" x14ac:dyDescent="0.45">
      <c r="A8455" s="1" t="s">
        <v>13970</v>
      </c>
      <c r="B8455" s="1" t="s">
        <v>13971</v>
      </c>
      <c r="C8455" s="1" t="s">
        <v>20</v>
      </c>
      <c r="D8455" s="1" t="s">
        <v>21</v>
      </c>
      <c r="E8455" s="1" t="s">
        <v>9</v>
      </c>
      <c r="F8455" s="2">
        <v>45324</v>
      </c>
      <c r="G8455" s="1" t="str">
        <f>IF(WEEKDAY(Table1[[#This Row],[Order_Date]],2)&gt;=6,"Weekend","Weekday")</f>
        <v>Weekday</v>
      </c>
      <c r="H8455" s="2" t="str">
        <f>TEXT(Table1[[#This Row],[Order_Date]],"mmmm")</f>
        <v>February</v>
      </c>
      <c r="I8455" s="8">
        <f>MONTH(Table1[[#This Row],[Order_Date]])</f>
        <v>2</v>
      </c>
      <c r="J8455" s="8">
        <v>1</v>
      </c>
      <c r="K8455" s="1">
        <v>3899.92</v>
      </c>
      <c r="L8455" s="1">
        <v>20</v>
      </c>
      <c r="M8455" s="1">
        <v>3119.94</v>
      </c>
      <c r="N8455" s="1">
        <f>(Table1[[#This Row],[Quantity]]*Table1[[#This Row],[Unit_Price]])*(1-Table1[[#This Row],[Discount_%]]/100)</f>
        <v>3119.9360000000001</v>
      </c>
      <c r="O8455" s="1">
        <v>2462.5300000000002</v>
      </c>
      <c r="P8455" s="1">
        <v>657.41</v>
      </c>
      <c r="Q8455">
        <f>Table1[[#This Row],[Revenue]]-Table1[[#This Row],[Cost]]</f>
        <v>657.40999999999985</v>
      </c>
      <c r="R8455" s="6">
        <f>Table1[[#This Row],[Profit]]/Table1[[#This Row],[Revenue]]</f>
        <v>0.21071238549459284</v>
      </c>
    </row>
    <row r="8456" spans="1:18" x14ac:dyDescent="0.45">
      <c r="A8456" s="4" t="s">
        <v>13972</v>
      </c>
      <c r="B8456" s="4" t="s">
        <v>10572</v>
      </c>
      <c r="C8456" s="4" t="s">
        <v>28</v>
      </c>
      <c r="D8456" s="4" t="s">
        <v>85</v>
      </c>
      <c r="E8456" s="4" t="s">
        <v>4</v>
      </c>
      <c r="F8456" s="5">
        <v>45860</v>
      </c>
      <c r="G8456" s="4" t="str">
        <f>IF(WEEKDAY(Table1[[#This Row],[Order_Date]],2)&gt;=6,"Weekend","Weekday")</f>
        <v>Weekday</v>
      </c>
      <c r="H8456" s="5" t="str">
        <f>TEXT(Table1[[#This Row],[Order_Date]],"mmmm")</f>
        <v>July</v>
      </c>
      <c r="I8456" s="7">
        <f>MONTH(Table1[[#This Row],[Order_Date]])</f>
        <v>7</v>
      </c>
      <c r="J8456" s="7">
        <v>2</v>
      </c>
      <c r="K8456" s="4">
        <v>1338.06</v>
      </c>
      <c r="L8456" s="4">
        <v>15</v>
      </c>
      <c r="M8456" s="4">
        <v>2274.6999999999998</v>
      </c>
      <c r="N8456" s="4">
        <f>(Table1[[#This Row],[Quantity]]*Table1[[#This Row],[Unit_Price]])*(1-Table1[[#This Row],[Discount_%]]/100)</f>
        <v>2274.7019999999998</v>
      </c>
      <c r="O8456" s="4">
        <v>1932.74</v>
      </c>
      <c r="P8456" s="4">
        <v>341.96</v>
      </c>
      <c r="Q8456">
        <f>Table1[[#This Row],[Revenue]]-Table1[[#This Row],[Cost]]</f>
        <v>341.95999999999981</v>
      </c>
      <c r="R8456" s="6">
        <f>Table1[[#This Row],[Profit]]/Table1[[#This Row],[Revenue]]</f>
        <v>0.15033191190047041</v>
      </c>
    </row>
    <row r="8457" spans="1:18" x14ac:dyDescent="0.45">
      <c r="A8457" s="1" t="s">
        <v>13973</v>
      </c>
      <c r="B8457" s="1" t="s">
        <v>8511</v>
      </c>
      <c r="C8457" s="1" t="s">
        <v>12</v>
      </c>
      <c r="D8457" s="1" t="s">
        <v>13</v>
      </c>
      <c r="E8457" s="1" t="s">
        <v>22</v>
      </c>
      <c r="F8457" s="2">
        <v>45789</v>
      </c>
      <c r="G8457" s="1" t="str">
        <f>IF(WEEKDAY(Table1[[#This Row],[Order_Date]],2)&gt;=6,"Weekend","Weekday")</f>
        <v>Weekday</v>
      </c>
      <c r="H8457" s="2" t="str">
        <f>TEXT(Table1[[#This Row],[Order_Date]],"mmmm")</f>
        <v>May</v>
      </c>
      <c r="I8457" s="8">
        <f>MONTH(Table1[[#This Row],[Order_Date]])</f>
        <v>5</v>
      </c>
      <c r="J8457" s="8">
        <v>1</v>
      </c>
      <c r="K8457" s="1">
        <v>1230.3599999999999</v>
      </c>
      <c r="L8457" s="1">
        <v>5</v>
      </c>
      <c r="M8457" s="1">
        <v>1168.8399999999999</v>
      </c>
      <c r="N8457" s="1">
        <f>(Table1[[#This Row],[Quantity]]*Table1[[#This Row],[Unit_Price]])*(1-Table1[[#This Row],[Discount_%]]/100)</f>
        <v>1168.8419999999999</v>
      </c>
      <c r="O8457" s="1">
        <v>883.61</v>
      </c>
      <c r="P8457" s="1">
        <v>285.23</v>
      </c>
      <c r="Q8457">
        <f>Table1[[#This Row],[Revenue]]-Table1[[#This Row],[Cost]]</f>
        <v>285.2299999999999</v>
      </c>
      <c r="R8457" s="6">
        <f>Table1[[#This Row],[Profit]]/Table1[[#This Row],[Revenue]]</f>
        <v>0.2440282673419801</v>
      </c>
    </row>
    <row r="8458" spans="1:18" x14ac:dyDescent="0.45">
      <c r="A8458" s="4" t="s">
        <v>13974</v>
      </c>
      <c r="B8458" s="4" t="s">
        <v>13975</v>
      </c>
      <c r="C8458" s="4" t="s">
        <v>28</v>
      </c>
      <c r="D8458" s="4" t="s">
        <v>137</v>
      </c>
      <c r="E8458" s="4" t="s">
        <v>22</v>
      </c>
      <c r="F8458" s="5">
        <v>45424</v>
      </c>
      <c r="G8458" s="4" t="str">
        <f>IF(WEEKDAY(Table1[[#This Row],[Order_Date]],2)&gt;=6,"Weekend","Weekday")</f>
        <v>Weekend</v>
      </c>
      <c r="H8458" s="5" t="str">
        <f>TEXT(Table1[[#This Row],[Order_Date]],"mmmm")</f>
        <v>May</v>
      </c>
      <c r="I8458" s="7">
        <f>MONTH(Table1[[#This Row],[Order_Date]])</f>
        <v>5</v>
      </c>
      <c r="J8458" s="7">
        <v>4</v>
      </c>
      <c r="K8458" s="4">
        <v>204.63</v>
      </c>
      <c r="L8458" s="4">
        <v>0</v>
      </c>
      <c r="M8458" s="4">
        <v>818.52</v>
      </c>
      <c r="N8458" s="4">
        <f>(Table1[[#This Row],[Quantity]]*Table1[[#This Row],[Unit_Price]])*(1-Table1[[#This Row],[Discount_%]]/100)</f>
        <v>818.52</v>
      </c>
      <c r="O8458" s="4">
        <v>517.62</v>
      </c>
      <c r="P8458" s="4">
        <v>300.89999999999998</v>
      </c>
      <c r="Q8458">
        <f>Table1[[#This Row],[Revenue]]-Table1[[#This Row],[Cost]]</f>
        <v>300.89999999999998</v>
      </c>
      <c r="R8458" s="6">
        <f>Table1[[#This Row],[Profit]]/Table1[[#This Row],[Revenue]]</f>
        <v>0.36761471924937689</v>
      </c>
    </row>
    <row r="8459" spans="1:18" x14ac:dyDescent="0.45">
      <c r="A8459" s="1" t="s">
        <v>13976</v>
      </c>
      <c r="B8459" s="1" t="s">
        <v>13977</v>
      </c>
      <c r="C8459" s="1" t="s">
        <v>28</v>
      </c>
      <c r="D8459" s="1" t="s">
        <v>29</v>
      </c>
      <c r="E8459" s="1" t="s">
        <v>4</v>
      </c>
      <c r="F8459" s="2">
        <v>45437</v>
      </c>
      <c r="G8459" s="1" t="str">
        <f>IF(WEEKDAY(Table1[[#This Row],[Order_Date]],2)&gt;=6,"Weekend","Weekday")</f>
        <v>Weekend</v>
      </c>
      <c r="H8459" s="2" t="str">
        <f>TEXT(Table1[[#This Row],[Order_Date]],"mmmm")</f>
        <v>May</v>
      </c>
      <c r="I8459" s="8">
        <f>MONTH(Table1[[#This Row],[Order_Date]])</f>
        <v>5</v>
      </c>
      <c r="J8459" s="8">
        <v>1</v>
      </c>
      <c r="K8459" s="1">
        <v>2470.09</v>
      </c>
      <c r="L8459" s="1">
        <v>10</v>
      </c>
      <c r="M8459" s="1">
        <v>2223.08</v>
      </c>
      <c r="N8459" s="1">
        <f>(Table1[[#This Row],[Quantity]]*Table1[[#This Row],[Unit_Price]])*(1-Table1[[#This Row],[Discount_%]]/100)</f>
        <v>2223.0810000000001</v>
      </c>
      <c r="O8459" s="1">
        <v>1415</v>
      </c>
      <c r="P8459" s="1">
        <v>808.08</v>
      </c>
      <c r="Q8459">
        <f>Table1[[#This Row],[Revenue]]-Table1[[#This Row],[Cost]]</f>
        <v>808.07999999999993</v>
      </c>
      <c r="R8459" s="6">
        <f>Table1[[#This Row],[Profit]]/Table1[[#This Row],[Revenue]]</f>
        <v>0.36349569066340398</v>
      </c>
    </row>
    <row r="8460" spans="1:18" x14ac:dyDescent="0.45">
      <c r="A8460" s="4" t="s">
        <v>13978</v>
      </c>
      <c r="B8460" s="4" t="s">
        <v>4955</v>
      </c>
      <c r="C8460" s="4" t="s">
        <v>12</v>
      </c>
      <c r="D8460" s="4" t="s">
        <v>32</v>
      </c>
      <c r="E8460" s="4" t="s">
        <v>4</v>
      </c>
      <c r="F8460" s="5">
        <v>45955</v>
      </c>
      <c r="G8460" s="4" t="str">
        <f>IF(WEEKDAY(Table1[[#This Row],[Order_Date]],2)&gt;=6,"Weekend","Weekday")</f>
        <v>Weekend</v>
      </c>
      <c r="H8460" s="5" t="str">
        <f>TEXT(Table1[[#This Row],[Order_Date]],"mmmm")</f>
        <v>October</v>
      </c>
      <c r="I8460" s="7">
        <f>MONTH(Table1[[#This Row],[Order_Date]])</f>
        <v>10</v>
      </c>
      <c r="J8460" s="7">
        <v>5</v>
      </c>
      <c r="K8460" s="4">
        <v>1340.43</v>
      </c>
      <c r="L8460" s="4">
        <v>20</v>
      </c>
      <c r="M8460" s="4">
        <v>5361.72</v>
      </c>
      <c r="N8460" s="4">
        <f>(Table1[[#This Row],[Quantity]]*Table1[[#This Row],[Unit_Price]])*(1-Table1[[#This Row],[Discount_%]]/100)</f>
        <v>5361.7200000000012</v>
      </c>
      <c r="O8460" s="4">
        <v>3516.74</v>
      </c>
      <c r="P8460" s="4">
        <v>1844.98</v>
      </c>
      <c r="Q8460">
        <f>Table1[[#This Row],[Revenue]]-Table1[[#This Row],[Cost]]</f>
        <v>1844.9800000000005</v>
      </c>
      <c r="R8460" s="6">
        <f>Table1[[#This Row],[Profit]]/Table1[[#This Row],[Revenue]]</f>
        <v>0.34410226569086039</v>
      </c>
    </row>
    <row r="8461" spans="1:18" x14ac:dyDescent="0.45">
      <c r="A8461" s="1" t="s">
        <v>13979</v>
      </c>
      <c r="B8461" s="1" t="s">
        <v>13980</v>
      </c>
      <c r="C8461" s="1" t="s">
        <v>20</v>
      </c>
      <c r="D8461" s="1" t="s">
        <v>21</v>
      </c>
      <c r="E8461" s="1" t="s">
        <v>4</v>
      </c>
      <c r="F8461" s="2">
        <v>45508</v>
      </c>
      <c r="G8461" s="1" t="str">
        <f>IF(WEEKDAY(Table1[[#This Row],[Order_Date]],2)&gt;=6,"Weekend","Weekday")</f>
        <v>Weekend</v>
      </c>
      <c r="H8461" s="2" t="str">
        <f>TEXT(Table1[[#This Row],[Order_Date]],"mmmm")</f>
        <v>August</v>
      </c>
      <c r="I8461" s="8">
        <f>MONTH(Table1[[#This Row],[Order_Date]])</f>
        <v>8</v>
      </c>
      <c r="J8461" s="8">
        <v>2</v>
      </c>
      <c r="K8461" s="1">
        <v>327.51</v>
      </c>
      <c r="L8461" s="1">
        <v>15</v>
      </c>
      <c r="M8461" s="1">
        <v>556.77</v>
      </c>
      <c r="N8461" s="1">
        <f>(Table1[[#This Row],[Quantity]]*Table1[[#This Row],[Unit_Price]])*(1-Table1[[#This Row],[Discount_%]]/100)</f>
        <v>556.76699999999994</v>
      </c>
      <c r="O8461" s="1">
        <v>469.12</v>
      </c>
      <c r="P8461" s="1">
        <v>87.65</v>
      </c>
      <c r="Q8461">
        <f>Table1[[#This Row],[Revenue]]-Table1[[#This Row],[Cost]]</f>
        <v>87.649999999999977</v>
      </c>
      <c r="R8461" s="6">
        <f>Table1[[#This Row],[Profit]]/Table1[[#This Row],[Revenue]]</f>
        <v>0.15742586705461861</v>
      </c>
    </row>
    <row r="8462" spans="1:18" x14ac:dyDescent="0.45">
      <c r="A8462" s="4" t="s">
        <v>13981</v>
      </c>
      <c r="B8462" s="4" t="s">
        <v>13982</v>
      </c>
      <c r="C8462" s="4" t="s">
        <v>2</v>
      </c>
      <c r="D8462" s="4" t="s">
        <v>3</v>
      </c>
      <c r="E8462" s="4" t="s">
        <v>22</v>
      </c>
      <c r="F8462" s="5">
        <v>45914</v>
      </c>
      <c r="G8462" s="4" t="str">
        <f>IF(WEEKDAY(Table1[[#This Row],[Order_Date]],2)&gt;=6,"Weekend","Weekday")</f>
        <v>Weekend</v>
      </c>
      <c r="H8462" s="5" t="str">
        <f>TEXT(Table1[[#This Row],[Order_Date]],"mmmm")</f>
        <v>September</v>
      </c>
      <c r="I8462" s="7">
        <f>MONTH(Table1[[#This Row],[Order_Date]])</f>
        <v>9</v>
      </c>
      <c r="J8462" s="7">
        <v>1</v>
      </c>
      <c r="K8462" s="4">
        <v>1346.63</v>
      </c>
      <c r="L8462" s="4">
        <v>15</v>
      </c>
      <c r="M8462" s="4">
        <v>1144.6400000000001</v>
      </c>
      <c r="N8462" s="4">
        <f>(Table1[[#This Row],[Quantity]]*Table1[[#This Row],[Unit_Price]])*(1-Table1[[#This Row],[Discount_%]]/100)</f>
        <v>1144.6355000000001</v>
      </c>
      <c r="O8462" s="4">
        <v>803.79</v>
      </c>
      <c r="P8462" s="4">
        <v>340.85</v>
      </c>
      <c r="Q8462">
        <f>Table1[[#This Row],[Revenue]]-Table1[[#This Row],[Cost]]</f>
        <v>340.85000000000014</v>
      </c>
      <c r="R8462" s="6">
        <f>Table1[[#This Row],[Profit]]/Table1[[#This Row],[Revenue]]</f>
        <v>0.29777921442549621</v>
      </c>
    </row>
    <row r="8463" spans="1:18" x14ac:dyDescent="0.45">
      <c r="A8463" s="1" t="s">
        <v>13983</v>
      </c>
      <c r="B8463" s="1" t="s">
        <v>6254</v>
      </c>
      <c r="C8463" s="1" t="s">
        <v>20</v>
      </c>
      <c r="D8463" s="1" t="s">
        <v>60</v>
      </c>
      <c r="E8463" s="1" t="s">
        <v>22</v>
      </c>
      <c r="F8463" s="2">
        <v>45902</v>
      </c>
      <c r="G8463" s="1" t="str">
        <f>IF(WEEKDAY(Table1[[#This Row],[Order_Date]],2)&gt;=6,"Weekend","Weekday")</f>
        <v>Weekday</v>
      </c>
      <c r="H8463" s="2" t="str">
        <f>TEXT(Table1[[#This Row],[Order_Date]],"mmmm")</f>
        <v>September</v>
      </c>
      <c r="I8463" s="8">
        <f>MONTH(Table1[[#This Row],[Order_Date]])</f>
        <v>9</v>
      </c>
      <c r="J8463" s="8">
        <v>4</v>
      </c>
      <c r="K8463" s="1">
        <v>1851.33</v>
      </c>
      <c r="L8463" s="1">
        <v>0</v>
      </c>
      <c r="M8463" s="1">
        <v>7405.32</v>
      </c>
      <c r="N8463" s="1">
        <f>(Table1[[#This Row],[Quantity]]*Table1[[#This Row],[Unit_Price]])*(1-Table1[[#This Row],[Discount_%]]/100)</f>
        <v>7405.32</v>
      </c>
      <c r="O8463" s="1">
        <v>5493.64</v>
      </c>
      <c r="P8463" s="1">
        <v>1911.68</v>
      </c>
      <c r="Q8463">
        <f>Table1[[#This Row],[Revenue]]-Table1[[#This Row],[Cost]]</f>
        <v>1911.6799999999994</v>
      </c>
      <c r="R8463" s="6">
        <f>Table1[[#This Row],[Profit]]/Table1[[#This Row],[Revenue]]</f>
        <v>0.25814954654221561</v>
      </c>
    </row>
    <row r="8464" spans="1:18" x14ac:dyDescent="0.45">
      <c r="A8464" s="4" t="s">
        <v>13984</v>
      </c>
      <c r="B8464" s="4" t="s">
        <v>13985</v>
      </c>
      <c r="C8464" s="4" t="s">
        <v>28</v>
      </c>
      <c r="D8464" s="4" t="s">
        <v>29</v>
      </c>
      <c r="E8464" s="4" t="s">
        <v>9</v>
      </c>
      <c r="F8464" s="5">
        <v>45811</v>
      </c>
      <c r="G8464" s="4" t="str">
        <f>IF(WEEKDAY(Table1[[#This Row],[Order_Date]],2)&gt;=6,"Weekend","Weekday")</f>
        <v>Weekday</v>
      </c>
      <c r="H8464" s="5" t="str">
        <f>TEXT(Table1[[#This Row],[Order_Date]],"mmmm")</f>
        <v>June</v>
      </c>
      <c r="I8464" s="7">
        <f>MONTH(Table1[[#This Row],[Order_Date]])</f>
        <v>6</v>
      </c>
      <c r="J8464" s="7">
        <v>1</v>
      </c>
      <c r="K8464" s="4">
        <v>2066.34</v>
      </c>
      <c r="L8464" s="4">
        <v>10</v>
      </c>
      <c r="M8464" s="4">
        <v>1859.71</v>
      </c>
      <c r="N8464" s="4">
        <f>(Table1[[#This Row],[Quantity]]*Table1[[#This Row],[Unit_Price]])*(1-Table1[[#This Row],[Discount_%]]/100)</f>
        <v>1859.7060000000001</v>
      </c>
      <c r="O8464" s="4">
        <v>1413.15</v>
      </c>
      <c r="P8464" s="4">
        <v>446.56</v>
      </c>
      <c r="Q8464">
        <f>Table1[[#This Row],[Revenue]]-Table1[[#This Row],[Cost]]</f>
        <v>446.55999999999995</v>
      </c>
      <c r="R8464" s="6">
        <f>Table1[[#This Row],[Profit]]/Table1[[#This Row],[Revenue]]</f>
        <v>0.24012346010937188</v>
      </c>
    </row>
    <row r="8465" spans="1:18" x14ac:dyDescent="0.45">
      <c r="A8465" s="1" t="s">
        <v>13986</v>
      </c>
      <c r="B8465" s="1" t="s">
        <v>13987</v>
      </c>
      <c r="C8465" s="1" t="s">
        <v>20</v>
      </c>
      <c r="D8465" s="1" t="s">
        <v>103</v>
      </c>
      <c r="E8465" s="1" t="s">
        <v>22</v>
      </c>
      <c r="F8465" s="2">
        <v>45822</v>
      </c>
      <c r="G8465" s="1" t="str">
        <f>IF(WEEKDAY(Table1[[#This Row],[Order_Date]],2)&gt;=6,"Weekend","Weekday")</f>
        <v>Weekend</v>
      </c>
      <c r="H8465" s="2" t="str">
        <f>TEXT(Table1[[#This Row],[Order_Date]],"mmmm")</f>
        <v>June</v>
      </c>
      <c r="I8465" s="8">
        <f>MONTH(Table1[[#This Row],[Order_Date]])</f>
        <v>6</v>
      </c>
      <c r="J8465" s="8">
        <v>5</v>
      </c>
      <c r="K8465" s="1">
        <v>204.03</v>
      </c>
      <c r="L8465" s="1">
        <v>5</v>
      </c>
      <c r="M8465" s="1">
        <v>969.14</v>
      </c>
      <c r="N8465" s="1">
        <f>(Table1[[#This Row],[Quantity]]*Table1[[#This Row],[Unit_Price]])*(1-Table1[[#This Row],[Discount_%]]/100)</f>
        <v>969.14249999999993</v>
      </c>
      <c r="O8465" s="1">
        <v>778.8</v>
      </c>
      <c r="P8465" s="1">
        <v>190.34</v>
      </c>
      <c r="Q8465">
        <f>Table1[[#This Row],[Revenue]]-Table1[[#This Row],[Cost]]</f>
        <v>190.34000000000003</v>
      </c>
      <c r="R8465" s="6">
        <f>Table1[[#This Row],[Profit]]/Table1[[#This Row],[Revenue]]</f>
        <v>0.19640093278576884</v>
      </c>
    </row>
    <row r="8466" spans="1:18" x14ac:dyDescent="0.45">
      <c r="A8466" s="4" t="s">
        <v>13988</v>
      </c>
      <c r="B8466" s="4" t="s">
        <v>13989</v>
      </c>
      <c r="C8466" s="4" t="s">
        <v>20</v>
      </c>
      <c r="D8466" s="4" t="s">
        <v>57</v>
      </c>
      <c r="E8466" s="4" t="s">
        <v>4</v>
      </c>
      <c r="F8466" s="5">
        <v>45865</v>
      </c>
      <c r="G8466" s="4" t="str">
        <f>IF(WEEKDAY(Table1[[#This Row],[Order_Date]],2)&gt;=6,"Weekend","Weekday")</f>
        <v>Weekend</v>
      </c>
      <c r="H8466" s="5" t="str">
        <f>TEXT(Table1[[#This Row],[Order_Date]],"mmmm")</f>
        <v>July</v>
      </c>
      <c r="I8466" s="7">
        <f>MONTH(Table1[[#This Row],[Order_Date]])</f>
        <v>7</v>
      </c>
      <c r="J8466" s="7">
        <v>3</v>
      </c>
      <c r="K8466" s="4">
        <v>2374.04</v>
      </c>
      <c r="L8466" s="4">
        <v>20</v>
      </c>
      <c r="M8466" s="4">
        <v>5697.7</v>
      </c>
      <c r="N8466" s="4">
        <f>(Table1[[#This Row],[Quantity]]*Table1[[#This Row],[Unit_Price]])*(1-Table1[[#This Row],[Discount_%]]/100)</f>
        <v>5697.6959999999999</v>
      </c>
      <c r="O8466" s="4">
        <v>4244.6499999999996</v>
      </c>
      <c r="P8466" s="4">
        <v>1453.05</v>
      </c>
      <c r="Q8466">
        <f>Table1[[#This Row],[Revenue]]-Table1[[#This Row],[Cost]]</f>
        <v>1453.0500000000002</v>
      </c>
      <c r="R8466" s="6">
        <f>Table1[[#This Row],[Profit]]/Table1[[#This Row],[Revenue]]</f>
        <v>0.25502395703529496</v>
      </c>
    </row>
    <row r="8467" spans="1:18" x14ac:dyDescent="0.45">
      <c r="A8467" s="1" t="s">
        <v>13990</v>
      </c>
      <c r="B8467" s="1" t="s">
        <v>11075</v>
      </c>
      <c r="C8467" s="1" t="s">
        <v>20</v>
      </c>
      <c r="D8467" s="1" t="s">
        <v>103</v>
      </c>
      <c r="E8467" s="1" t="s">
        <v>4</v>
      </c>
      <c r="F8467" s="2">
        <v>45860</v>
      </c>
      <c r="G8467" s="1" t="str">
        <f>IF(WEEKDAY(Table1[[#This Row],[Order_Date]],2)&gt;=6,"Weekend","Weekday")</f>
        <v>Weekday</v>
      </c>
      <c r="H8467" s="2" t="str">
        <f>TEXT(Table1[[#This Row],[Order_Date]],"mmmm")</f>
        <v>July</v>
      </c>
      <c r="I8467" s="8">
        <f>MONTH(Table1[[#This Row],[Order_Date]])</f>
        <v>7</v>
      </c>
      <c r="J8467" s="8">
        <v>4</v>
      </c>
      <c r="K8467" s="1">
        <v>3704.19</v>
      </c>
      <c r="L8467" s="1">
        <v>15</v>
      </c>
      <c r="M8467" s="1">
        <v>12594.25</v>
      </c>
      <c r="N8467" s="1">
        <f>(Table1[[#This Row],[Quantity]]*Table1[[#This Row],[Unit_Price]])*(1-Table1[[#This Row],[Discount_%]]/100)</f>
        <v>12594.245999999999</v>
      </c>
      <c r="O8467" s="1">
        <v>7970.11</v>
      </c>
      <c r="P8467" s="1">
        <v>4624.1400000000003</v>
      </c>
      <c r="Q8467">
        <f>Table1[[#This Row],[Revenue]]-Table1[[#This Row],[Cost]]</f>
        <v>4624.1400000000003</v>
      </c>
      <c r="R8467" s="6">
        <f>Table1[[#This Row],[Profit]]/Table1[[#This Row],[Revenue]]</f>
        <v>0.36716279254421663</v>
      </c>
    </row>
    <row r="8468" spans="1:18" x14ac:dyDescent="0.45">
      <c r="A8468" s="4" t="s">
        <v>13991</v>
      </c>
      <c r="B8468" s="4" t="s">
        <v>13992</v>
      </c>
      <c r="C8468" s="4" t="s">
        <v>12</v>
      </c>
      <c r="D8468" s="4" t="s">
        <v>13</v>
      </c>
      <c r="E8468" s="4" t="s">
        <v>14</v>
      </c>
      <c r="F8468" s="5">
        <v>45559</v>
      </c>
      <c r="G8468" s="4" t="str">
        <f>IF(WEEKDAY(Table1[[#This Row],[Order_Date]],2)&gt;=6,"Weekend","Weekday")</f>
        <v>Weekday</v>
      </c>
      <c r="H8468" s="5" t="str">
        <f>TEXT(Table1[[#This Row],[Order_Date]],"mmmm")</f>
        <v>September</v>
      </c>
      <c r="I8468" s="7">
        <f>MONTH(Table1[[#This Row],[Order_Date]])</f>
        <v>9</v>
      </c>
      <c r="J8468" s="7">
        <v>5</v>
      </c>
      <c r="K8468" s="4">
        <v>1633.19</v>
      </c>
      <c r="L8468" s="4">
        <v>15</v>
      </c>
      <c r="M8468" s="4">
        <v>6941.06</v>
      </c>
      <c r="N8468" s="4">
        <f>(Table1[[#This Row],[Quantity]]*Table1[[#This Row],[Unit_Price]])*(1-Table1[[#This Row],[Discount_%]]/100)</f>
        <v>6941.0575000000008</v>
      </c>
      <c r="O8468" s="4">
        <v>4448.1000000000004</v>
      </c>
      <c r="P8468" s="4">
        <v>2492.96</v>
      </c>
      <c r="Q8468">
        <f>Table1[[#This Row],[Revenue]]-Table1[[#This Row],[Cost]]</f>
        <v>2492.96</v>
      </c>
      <c r="R8468" s="6">
        <f>Table1[[#This Row],[Profit]]/Table1[[#This Row],[Revenue]]</f>
        <v>0.35916128084183108</v>
      </c>
    </row>
    <row r="8469" spans="1:18" x14ac:dyDescent="0.45">
      <c r="A8469" s="1" t="s">
        <v>13993</v>
      </c>
      <c r="B8469" s="1" t="s">
        <v>10585</v>
      </c>
      <c r="C8469" s="1" t="s">
        <v>20</v>
      </c>
      <c r="D8469" s="1" t="s">
        <v>103</v>
      </c>
      <c r="E8469" s="1" t="s">
        <v>14</v>
      </c>
      <c r="F8469" s="2">
        <v>45790</v>
      </c>
      <c r="G8469" s="1" t="str">
        <f>IF(WEEKDAY(Table1[[#This Row],[Order_Date]],2)&gt;=6,"Weekend","Weekday")</f>
        <v>Weekday</v>
      </c>
      <c r="H8469" s="2" t="str">
        <f>TEXT(Table1[[#This Row],[Order_Date]],"mmmm")</f>
        <v>May</v>
      </c>
      <c r="I8469" s="8">
        <f>MONTH(Table1[[#This Row],[Order_Date]])</f>
        <v>5</v>
      </c>
      <c r="J8469" s="8">
        <v>2</v>
      </c>
      <c r="K8469" s="1">
        <v>2760.76</v>
      </c>
      <c r="L8469" s="1">
        <v>10</v>
      </c>
      <c r="M8469" s="1">
        <v>4969.37</v>
      </c>
      <c r="N8469" s="1">
        <f>(Table1[[#This Row],[Quantity]]*Table1[[#This Row],[Unit_Price]])*(1-Table1[[#This Row],[Discount_%]]/100)</f>
        <v>4969.3680000000004</v>
      </c>
      <c r="O8469" s="1">
        <v>3729.36</v>
      </c>
      <c r="P8469" s="1">
        <v>1240.01</v>
      </c>
      <c r="Q8469">
        <f>Table1[[#This Row],[Revenue]]-Table1[[#This Row],[Cost]]</f>
        <v>1240.0099999999998</v>
      </c>
      <c r="R8469" s="6">
        <f>Table1[[#This Row],[Profit]]/Table1[[#This Row],[Revenue]]</f>
        <v>0.24953062460633843</v>
      </c>
    </row>
    <row r="8470" spans="1:18" x14ac:dyDescent="0.45">
      <c r="A8470" s="4" t="s">
        <v>13994</v>
      </c>
      <c r="B8470" s="4" t="s">
        <v>13995</v>
      </c>
      <c r="C8470" s="4" t="s">
        <v>12</v>
      </c>
      <c r="D8470" s="4" t="s">
        <v>38</v>
      </c>
      <c r="E8470" s="4" t="s">
        <v>9</v>
      </c>
      <c r="F8470" s="5">
        <v>45861</v>
      </c>
      <c r="G8470" s="4" t="str">
        <f>IF(WEEKDAY(Table1[[#This Row],[Order_Date]],2)&gt;=6,"Weekend","Weekday")</f>
        <v>Weekday</v>
      </c>
      <c r="H8470" s="5" t="str">
        <f>TEXT(Table1[[#This Row],[Order_Date]],"mmmm")</f>
        <v>July</v>
      </c>
      <c r="I8470" s="7">
        <f>MONTH(Table1[[#This Row],[Order_Date]])</f>
        <v>7</v>
      </c>
      <c r="J8470" s="7">
        <v>1</v>
      </c>
      <c r="K8470" s="4">
        <v>4860.97</v>
      </c>
      <c r="L8470" s="4">
        <v>0</v>
      </c>
      <c r="M8470" s="4">
        <v>4860.97</v>
      </c>
      <c r="N8470" s="4">
        <f>(Table1[[#This Row],[Quantity]]*Table1[[#This Row],[Unit_Price]])*(1-Table1[[#This Row],[Discount_%]]/100)</f>
        <v>4860.97</v>
      </c>
      <c r="O8470" s="4">
        <v>3908.33</v>
      </c>
      <c r="P8470" s="4">
        <v>952.64</v>
      </c>
      <c r="Q8470">
        <f>Table1[[#This Row],[Revenue]]-Table1[[#This Row],[Cost]]</f>
        <v>952.64000000000033</v>
      </c>
      <c r="R8470" s="6">
        <f>Table1[[#This Row],[Profit]]/Table1[[#This Row],[Revenue]]</f>
        <v>0.19597734608524633</v>
      </c>
    </row>
    <row r="8471" spans="1:18" x14ac:dyDescent="0.45">
      <c r="A8471" s="1" t="s">
        <v>13996</v>
      </c>
      <c r="B8471" s="1" t="s">
        <v>7463</v>
      </c>
      <c r="C8471" s="1" t="s">
        <v>2</v>
      </c>
      <c r="D8471" s="1" t="s">
        <v>17</v>
      </c>
      <c r="E8471" s="1" t="s">
        <v>4</v>
      </c>
      <c r="F8471" s="2">
        <v>45858</v>
      </c>
      <c r="G8471" s="1" t="str">
        <f>IF(WEEKDAY(Table1[[#This Row],[Order_Date]],2)&gt;=6,"Weekend","Weekday")</f>
        <v>Weekend</v>
      </c>
      <c r="H8471" s="2" t="str">
        <f>TEXT(Table1[[#This Row],[Order_Date]],"mmmm")</f>
        <v>July</v>
      </c>
      <c r="I8471" s="8">
        <f>MONTH(Table1[[#This Row],[Order_Date]])</f>
        <v>7</v>
      </c>
      <c r="J8471" s="8">
        <v>2</v>
      </c>
      <c r="K8471" s="1">
        <v>2634.91</v>
      </c>
      <c r="L8471" s="1">
        <v>0</v>
      </c>
      <c r="M8471" s="1">
        <v>5269.82</v>
      </c>
      <c r="N8471" s="1">
        <f>(Table1[[#This Row],[Quantity]]*Table1[[#This Row],[Unit_Price]])*(1-Table1[[#This Row],[Discount_%]]/100)</f>
        <v>5269.82</v>
      </c>
      <c r="O8471" s="1">
        <v>3599.04</v>
      </c>
      <c r="P8471" s="1">
        <v>1670.78</v>
      </c>
      <c r="Q8471">
        <f>Table1[[#This Row],[Revenue]]-Table1[[#This Row],[Cost]]</f>
        <v>1670.7799999999997</v>
      </c>
      <c r="R8471" s="6">
        <f>Table1[[#This Row],[Profit]]/Table1[[#This Row],[Revenue]]</f>
        <v>0.31704688205669262</v>
      </c>
    </row>
    <row r="8472" spans="1:18" x14ac:dyDescent="0.45">
      <c r="A8472" s="4" t="s">
        <v>13997</v>
      </c>
      <c r="B8472" s="4" t="s">
        <v>13998</v>
      </c>
      <c r="C8472" s="4" t="s">
        <v>20</v>
      </c>
      <c r="D8472" s="4" t="s">
        <v>103</v>
      </c>
      <c r="E8472" s="4" t="s">
        <v>4</v>
      </c>
      <c r="F8472" s="5">
        <v>45492</v>
      </c>
      <c r="G8472" s="4" t="str">
        <f>IF(WEEKDAY(Table1[[#This Row],[Order_Date]],2)&gt;=6,"Weekend","Weekday")</f>
        <v>Weekday</v>
      </c>
      <c r="H8472" s="5" t="str">
        <f>TEXT(Table1[[#This Row],[Order_Date]],"mmmm")</f>
        <v>July</v>
      </c>
      <c r="I8472" s="7">
        <f>MONTH(Table1[[#This Row],[Order_Date]])</f>
        <v>7</v>
      </c>
      <c r="J8472" s="7">
        <v>3</v>
      </c>
      <c r="K8472" s="4">
        <v>312.81</v>
      </c>
      <c r="L8472" s="4">
        <v>5</v>
      </c>
      <c r="M8472" s="4">
        <v>891.51</v>
      </c>
      <c r="N8472" s="4">
        <f>(Table1[[#This Row],[Quantity]]*Table1[[#This Row],[Unit_Price]])*(1-Table1[[#This Row],[Discount_%]]/100)</f>
        <v>891.50850000000003</v>
      </c>
      <c r="O8472" s="4">
        <v>541.65</v>
      </c>
      <c r="P8472" s="4">
        <v>349.86</v>
      </c>
      <c r="Q8472">
        <f>Table1[[#This Row],[Revenue]]-Table1[[#This Row],[Cost]]</f>
        <v>349.86</v>
      </c>
      <c r="R8472" s="6">
        <f>Table1[[#This Row],[Profit]]/Table1[[#This Row],[Revenue]]</f>
        <v>0.39243530639028168</v>
      </c>
    </row>
    <row r="8473" spans="1:18" x14ac:dyDescent="0.45">
      <c r="A8473" s="1" t="s">
        <v>13999</v>
      </c>
      <c r="B8473" s="1" t="s">
        <v>136</v>
      </c>
      <c r="C8473" s="1" t="s">
        <v>28</v>
      </c>
      <c r="D8473" s="1" t="s">
        <v>35</v>
      </c>
      <c r="E8473" s="1" t="s">
        <v>4</v>
      </c>
      <c r="F8473" s="2">
        <v>45300</v>
      </c>
      <c r="G8473" s="1" t="str">
        <f>IF(WEEKDAY(Table1[[#This Row],[Order_Date]],2)&gt;=6,"Weekend","Weekday")</f>
        <v>Weekday</v>
      </c>
      <c r="H8473" s="2" t="str">
        <f>TEXT(Table1[[#This Row],[Order_Date]],"mmmm")</f>
        <v>January</v>
      </c>
      <c r="I8473" s="8">
        <f>MONTH(Table1[[#This Row],[Order_Date]])</f>
        <v>1</v>
      </c>
      <c r="J8473" s="8">
        <v>5</v>
      </c>
      <c r="K8473" s="1">
        <v>1889.91</v>
      </c>
      <c r="L8473" s="1">
        <v>15</v>
      </c>
      <c r="M8473" s="1">
        <v>8032.12</v>
      </c>
      <c r="N8473" s="1">
        <f>(Table1[[#This Row],[Quantity]]*Table1[[#This Row],[Unit_Price]])*(1-Table1[[#This Row],[Discount_%]]/100)</f>
        <v>8032.1175000000003</v>
      </c>
      <c r="O8473" s="1">
        <v>5928.47</v>
      </c>
      <c r="P8473" s="1">
        <v>2103.65</v>
      </c>
      <c r="Q8473">
        <f>Table1[[#This Row],[Revenue]]-Table1[[#This Row],[Cost]]</f>
        <v>2103.6499999999996</v>
      </c>
      <c r="R8473" s="6">
        <f>Table1[[#This Row],[Profit]]/Table1[[#This Row],[Revenue]]</f>
        <v>0.2619047026189848</v>
      </c>
    </row>
    <row r="8474" spans="1:18" x14ac:dyDescent="0.45">
      <c r="A8474" s="4" t="s">
        <v>14000</v>
      </c>
      <c r="B8474" s="4" t="s">
        <v>5854</v>
      </c>
      <c r="C8474" s="4" t="s">
        <v>20</v>
      </c>
      <c r="D8474" s="4" t="s">
        <v>57</v>
      </c>
      <c r="E8474" s="4" t="s">
        <v>14</v>
      </c>
      <c r="F8474" s="5">
        <v>45476</v>
      </c>
      <c r="G8474" s="4" t="str">
        <f>IF(WEEKDAY(Table1[[#This Row],[Order_Date]],2)&gt;=6,"Weekend","Weekday")</f>
        <v>Weekday</v>
      </c>
      <c r="H8474" s="5" t="str">
        <f>TEXT(Table1[[#This Row],[Order_Date]],"mmmm")</f>
        <v>July</v>
      </c>
      <c r="I8474" s="7">
        <f>MONTH(Table1[[#This Row],[Order_Date]])</f>
        <v>7</v>
      </c>
      <c r="J8474" s="7">
        <v>3</v>
      </c>
      <c r="K8474" s="4">
        <v>4336.55</v>
      </c>
      <c r="L8474" s="4">
        <v>10</v>
      </c>
      <c r="M8474" s="4">
        <v>11708.69</v>
      </c>
      <c r="N8474" s="4">
        <f>(Table1[[#This Row],[Quantity]]*Table1[[#This Row],[Unit_Price]])*(1-Table1[[#This Row],[Discount_%]]/100)</f>
        <v>11708.685000000001</v>
      </c>
      <c r="O8474" s="4">
        <v>7548.51</v>
      </c>
      <c r="P8474" s="4">
        <v>4160.18</v>
      </c>
      <c r="Q8474">
        <f>Table1[[#This Row],[Revenue]]-Table1[[#This Row],[Cost]]</f>
        <v>4160.18</v>
      </c>
      <c r="R8474" s="6">
        <f>Table1[[#This Row],[Profit]]/Table1[[#This Row],[Revenue]]</f>
        <v>0.35530704118052492</v>
      </c>
    </row>
    <row r="8475" spans="1:18" x14ac:dyDescent="0.45">
      <c r="A8475" s="1" t="s">
        <v>14001</v>
      </c>
      <c r="B8475" s="1" t="s">
        <v>1056</v>
      </c>
      <c r="C8475" s="1" t="s">
        <v>12</v>
      </c>
      <c r="D8475" s="1" t="s">
        <v>111</v>
      </c>
      <c r="E8475" s="1" t="s">
        <v>4</v>
      </c>
      <c r="F8475" s="2">
        <v>45435</v>
      </c>
      <c r="G8475" s="1" t="str">
        <f>IF(WEEKDAY(Table1[[#This Row],[Order_Date]],2)&gt;=6,"Weekend","Weekday")</f>
        <v>Weekday</v>
      </c>
      <c r="H8475" s="2" t="str">
        <f>TEXT(Table1[[#This Row],[Order_Date]],"mmmm")</f>
        <v>May</v>
      </c>
      <c r="I8475" s="8">
        <f>MONTH(Table1[[#This Row],[Order_Date]])</f>
        <v>5</v>
      </c>
      <c r="J8475" s="8">
        <v>4</v>
      </c>
      <c r="K8475" s="1">
        <v>567.66</v>
      </c>
      <c r="L8475" s="1">
        <v>0</v>
      </c>
      <c r="M8475" s="1">
        <v>2270.64</v>
      </c>
      <c r="N8475" s="1">
        <f>(Table1[[#This Row],[Quantity]]*Table1[[#This Row],[Unit_Price]])*(1-Table1[[#This Row],[Discount_%]]/100)</f>
        <v>2270.64</v>
      </c>
      <c r="O8475" s="1">
        <v>1733.03</v>
      </c>
      <c r="P8475" s="1">
        <v>537.61</v>
      </c>
      <c r="Q8475">
        <f>Table1[[#This Row],[Revenue]]-Table1[[#This Row],[Cost]]</f>
        <v>537.6099999999999</v>
      </c>
      <c r="R8475" s="6">
        <f>Table1[[#This Row],[Profit]]/Table1[[#This Row],[Revenue]]</f>
        <v>0.23676584575273935</v>
      </c>
    </row>
    <row r="8476" spans="1:18" x14ac:dyDescent="0.45">
      <c r="A8476" s="4" t="s">
        <v>14002</v>
      </c>
      <c r="B8476" s="4" t="s">
        <v>14003</v>
      </c>
      <c r="C8476" s="4" t="s">
        <v>7</v>
      </c>
      <c r="D8476" s="4" t="s">
        <v>46</v>
      </c>
      <c r="E8476" s="4" t="s">
        <v>9</v>
      </c>
      <c r="F8476" s="5">
        <v>45753</v>
      </c>
      <c r="G8476" s="4" t="str">
        <f>IF(WEEKDAY(Table1[[#This Row],[Order_Date]],2)&gt;=6,"Weekend","Weekday")</f>
        <v>Weekend</v>
      </c>
      <c r="H8476" s="5" t="str">
        <f>TEXT(Table1[[#This Row],[Order_Date]],"mmmm")</f>
        <v>April</v>
      </c>
      <c r="I8476" s="7">
        <f>MONTH(Table1[[#This Row],[Order_Date]])</f>
        <v>4</v>
      </c>
      <c r="J8476" s="7">
        <v>1</v>
      </c>
      <c r="K8476" s="4">
        <v>3097.94</v>
      </c>
      <c r="L8476" s="4">
        <v>20</v>
      </c>
      <c r="M8476" s="4">
        <v>2478.35</v>
      </c>
      <c r="N8476" s="4">
        <f>(Table1[[#This Row],[Quantity]]*Table1[[#This Row],[Unit_Price]])*(1-Table1[[#This Row],[Discount_%]]/100)</f>
        <v>2478.3520000000003</v>
      </c>
      <c r="O8476" s="4">
        <v>1927.43</v>
      </c>
      <c r="P8476" s="4">
        <v>550.91999999999996</v>
      </c>
      <c r="Q8476">
        <f>Table1[[#This Row],[Revenue]]-Table1[[#This Row],[Cost]]</f>
        <v>550.91999999999985</v>
      </c>
      <c r="R8476" s="6">
        <f>Table1[[#This Row],[Profit]]/Table1[[#This Row],[Revenue]]</f>
        <v>0.22229305788125164</v>
      </c>
    </row>
    <row r="8477" spans="1:18" x14ac:dyDescent="0.45">
      <c r="A8477" s="1" t="s">
        <v>14004</v>
      </c>
      <c r="B8477" s="1" t="s">
        <v>4086</v>
      </c>
      <c r="C8477" s="1" t="s">
        <v>12</v>
      </c>
      <c r="D8477" s="1" t="s">
        <v>13</v>
      </c>
      <c r="E8477" s="1" t="s">
        <v>4</v>
      </c>
      <c r="F8477" s="2">
        <v>45447</v>
      </c>
      <c r="G8477" s="1" t="str">
        <f>IF(WEEKDAY(Table1[[#This Row],[Order_Date]],2)&gt;=6,"Weekend","Weekday")</f>
        <v>Weekday</v>
      </c>
      <c r="H8477" s="2" t="str">
        <f>TEXT(Table1[[#This Row],[Order_Date]],"mmmm")</f>
        <v>June</v>
      </c>
      <c r="I8477" s="8">
        <f>MONTH(Table1[[#This Row],[Order_Date]])</f>
        <v>6</v>
      </c>
      <c r="J8477" s="8">
        <v>3</v>
      </c>
      <c r="K8477" s="1">
        <v>2358.44</v>
      </c>
      <c r="L8477" s="1">
        <v>10</v>
      </c>
      <c r="M8477" s="1">
        <v>6367.79</v>
      </c>
      <c r="N8477" s="1">
        <f>(Table1[[#This Row],[Quantity]]*Table1[[#This Row],[Unit_Price]])*(1-Table1[[#This Row],[Discount_%]]/100)</f>
        <v>6367.7879999999996</v>
      </c>
      <c r="O8477" s="1">
        <v>4245.07</v>
      </c>
      <c r="P8477" s="1">
        <v>2122.7199999999998</v>
      </c>
      <c r="Q8477">
        <f>Table1[[#This Row],[Revenue]]-Table1[[#This Row],[Cost]]</f>
        <v>2122.7200000000003</v>
      </c>
      <c r="R8477" s="6">
        <f>Table1[[#This Row],[Profit]]/Table1[[#This Row],[Revenue]]</f>
        <v>0.33335270164374137</v>
      </c>
    </row>
    <row r="8478" spans="1:18" x14ac:dyDescent="0.45">
      <c r="A8478" s="4" t="s">
        <v>14005</v>
      </c>
      <c r="B8478" s="4" t="s">
        <v>14006</v>
      </c>
      <c r="C8478" s="4" t="s">
        <v>12</v>
      </c>
      <c r="D8478" s="4" t="s">
        <v>13</v>
      </c>
      <c r="E8478" s="4" t="s">
        <v>9</v>
      </c>
      <c r="F8478" s="5">
        <v>45311</v>
      </c>
      <c r="G8478" s="4" t="str">
        <f>IF(WEEKDAY(Table1[[#This Row],[Order_Date]],2)&gt;=6,"Weekend","Weekday")</f>
        <v>Weekend</v>
      </c>
      <c r="H8478" s="5" t="str">
        <f>TEXT(Table1[[#This Row],[Order_Date]],"mmmm")</f>
        <v>January</v>
      </c>
      <c r="I8478" s="7">
        <f>MONTH(Table1[[#This Row],[Order_Date]])</f>
        <v>1</v>
      </c>
      <c r="J8478" s="7">
        <v>1</v>
      </c>
      <c r="K8478" s="4">
        <v>4565.8</v>
      </c>
      <c r="L8478" s="4">
        <v>10</v>
      </c>
      <c r="M8478" s="4">
        <v>4109.22</v>
      </c>
      <c r="N8478" s="4">
        <f>(Table1[[#This Row],[Quantity]]*Table1[[#This Row],[Unit_Price]])*(1-Table1[[#This Row],[Discount_%]]/100)</f>
        <v>4109.22</v>
      </c>
      <c r="O8478" s="4">
        <v>2621.92</v>
      </c>
      <c r="P8478" s="4">
        <v>1487.3</v>
      </c>
      <c r="Q8478">
        <f>Table1[[#This Row],[Revenue]]-Table1[[#This Row],[Cost]]</f>
        <v>1487.3000000000002</v>
      </c>
      <c r="R8478" s="6">
        <f>Table1[[#This Row],[Profit]]/Table1[[#This Row],[Revenue]]</f>
        <v>0.36194216907344945</v>
      </c>
    </row>
    <row r="8479" spans="1:18" x14ac:dyDescent="0.45">
      <c r="A8479" s="1" t="s">
        <v>14007</v>
      </c>
      <c r="B8479" s="1" t="s">
        <v>6522</v>
      </c>
      <c r="C8479" s="1" t="s">
        <v>12</v>
      </c>
      <c r="D8479" s="1" t="s">
        <v>41</v>
      </c>
      <c r="E8479" s="1" t="s">
        <v>4</v>
      </c>
      <c r="F8479" s="2">
        <v>45776</v>
      </c>
      <c r="G8479" s="1" t="str">
        <f>IF(WEEKDAY(Table1[[#This Row],[Order_Date]],2)&gt;=6,"Weekend","Weekday")</f>
        <v>Weekday</v>
      </c>
      <c r="H8479" s="2" t="str">
        <f>TEXT(Table1[[#This Row],[Order_Date]],"mmmm")</f>
        <v>April</v>
      </c>
      <c r="I8479" s="8">
        <f>MONTH(Table1[[#This Row],[Order_Date]])</f>
        <v>4</v>
      </c>
      <c r="J8479" s="8">
        <v>4</v>
      </c>
      <c r="K8479" s="1">
        <v>1042.55</v>
      </c>
      <c r="L8479" s="1">
        <v>20</v>
      </c>
      <c r="M8479" s="1">
        <v>3336.16</v>
      </c>
      <c r="N8479" s="1">
        <f>(Table1[[#This Row],[Quantity]]*Table1[[#This Row],[Unit_Price]])*(1-Table1[[#This Row],[Discount_%]]/100)</f>
        <v>3336.16</v>
      </c>
      <c r="O8479" s="1">
        <v>2570.2199999999998</v>
      </c>
      <c r="P8479" s="1">
        <v>765.94</v>
      </c>
      <c r="Q8479">
        <f>Table1[[#This Row],[Revenue]]-Table1[[#This Row],[Cost]]</f>
        <v>765.94</v>
      </c>
      <c r="R8479" s="6">
        <f>Table1[[#This Row],[Profit]]/Table1[[#This Row],[Revenue]]</f>
        <v>0.22958730996115298</v>
      </c>
    </row>
    <row r="8480" spans="1:18" x14ac:dyDescent="0.45">
      <c r="A8480" s="4" t="s">
        <v>14008</v>
      </c>
      <c r="B8480" s="4" t="s">
        <v>2669</v>
      </c>
      <c r="C8480" s="4" t="s">
        <v>12</v>
      </c>
      <c r="D8480" s="4" t="s">
        <v>111</v>
      </c>
      <c r="E8480" s="4" t="s">
        <v>22</v>
      </c>
      <c r="F8480" s="5">
        <v>45570</v>
      </c>
      <c r="G8480" s="4" t="str">
        <f>IF(WEEKDAY(Table1[[#This Row],[Order_Date]],2)&gt;=6,"Weekend","Weekday")</f>
        <v>Weekend</v>
      </c>
      <c r="H8480" s="5" t="str">
        <f>TEXT(Table1[[#This Row],[Order_Date]],"mmmm")</f>
        <v>October</v>
      </c>
      <c r="I8480" s="7">
        <f>MONTH(Table1[[#This Row],[Order_Date]])</f>
        <v>10</v>
      </c>
      <c r="J8480" s="7">
        <v>3</v>
      </c>
      <c r="K8480" s="4">
        <v>2579.52</v>
      </c>
      <c r="L8480" s="4">
        <v>0</v>
      </c>
      <c r="M8480" s="4">
        <v>7738.56</v>
      </c>
      <c r="N8480" s="4">
        <f>(Table1[[#This Row],[Quantity]]*Table1[[#This Row],[Unit_Price]])*(1-Table1[[#This Row],[Discount_%]]/100)</f>
        <v>7738.5599999999995</v>
      </c>
      <c r="O8480" s="4">
        <v>6493.73</v>
      </c>
      <c r="P8480" s="4">
        <v>1244.83</v>
      </c>
      <c r="Q8480">
        <f>Table1[[#This Row],[Revenue]]-Table1[[#This Row],[Cost]]</f>
        <v>1244.8300000000008</v>
      </c>
      <c r="R8480" s="6">
        <f>Table1[[#This Row],[Profit]]/Table1[[#This Row],[Revenue]]</f>
        <v>0.16086067692180456</v>
      </c>
    </row>
    <row r="8481" spans="1:18" x14ac:dyDescent="0.45">
      <c r="A8481" s="1" t="s">
        <v>14009</v>
      </c>
      <c r="B8481" s="1" t="s">
        <v>2321</v>
      </c>
      <c r="C8481" s="1" t="s">
        <v>20</v>
      </c>
      <c r="D8481" s="1" t="s">
        <v>60</v>
      </c>
      <c r="E8481" s="1" t="s">
        <v>22</v>
      </c>
      <c r="F8481" s="2">
        <v>45939</v>
      </c>
      <c r="G8481" s="1" t="str">
        <f>IF(WEEKDAY(Table1[[#This Row],[Order_Date]],2)&gt;=6,"Weekend","Weekday")</f>
        <v>Weekday</v>
      </c>
      <c r="H8481" s="2" t="str">
        <f>TEXT(Table1[[#This Row],[Order_Date]],"mmmm")</f>
        <v>October</v>
      </c>
      <c r="I8481" s="8">
        <f>MONTH(Table1[[#This Row],[Order_Date]])</f>
        <v>10</v>
      </c>
      <c r="J8481" s="8">
        <v>1</v>
      </c>
      <c r="K8481" s="1">
        <v>4870.99</v>
      </c>
      <c r="L8481" s="1">
        <v>15</v>
      </c>
      <c r="M8481" s="1">
        <v>4140.34</v>
      </c>
      <c r="N8481" s="1">
        <f>(Table1[[#This Row],[Quantity]]*Table1[[#This Row],[Unit_Price]])*(1-Table1[[#This Row],[Discount_%]]/100)</f>
        <v>4140.3414999999995</v>
      </c>
      <c r="O8481" s="1">
        <v>2940.65</v>
      </c>
      <c r="P8481" s="1">
        <v>1199.69</v>
      </c>
      <c r="Q8481">
        <f>Table1[[#This Row],[Revenue]]-Table1[[#This Row],[Cost]]</f>
        <v>1199.69</v>
      </c>
      <c r="R8481" s="6">
        <f>Table1[[#This Row],[Profit]]/Table1[[#This Row],[Revenue]]</f>
        <v>0.28975639681765264</v>
      </c>
    </row>
    <row r="8482" spans="1:18" x14ac:dyDescent="0.45">
      <c r="A8482" s="4" t="s">
        <v>14010</v>
      </c>
      <c r="B8482" s="4" t="s">
        <v>8470</v>
      </c>
      <c r="C8482" s="4" t="s">
        <v>2</v>
      </c>
      <c r="D8482" s="4" t="s">
        <v>68</v>
      </c>
      <c r="E8482" s="4" t="s">
        <v>9</v>
      </c>
      <c r="F8482" s="5">
        <v>45592</v>
      </c>
      <c r="G8482" s="4" t="str">
        <f>IF(WEEKDAY(Table1[[#This Row],[Order_Date]],2)&gt;=6,"Weekend","Weekday")</f>
        <v>Weekend</v>
      </c>
      <c r="H8482" s="5" t="str">
        <f>TEXT(Table1[[#This Row],[Order_Date]],"mmmm")</f>
        <v>October</v>
      </c>
      <c r="I8482" s="7">
        <f>MONTH(Table1[[#This Row],[Order_Date]])</f>
        <v>10</v>
      </c>
      <c r="J8482" s="7">
        <v>4</v>
      </c>
      <c r="K8482" s="4">
        <v>3963.56</v>
      </c>
      <c r="L8482" s="4">
        <v>15</v>
      </c>
      <c r="M8482" s="4">
        <v>13476.1</v>
      </c>
      <c r="N8482" s="4">
        <f>(Table1[[#This Row],[Quantity]]*Table1[[#This Row],[Unit_Price]])*(1-Table1[[#This Row],[Discount_%]]/100)</f>
        <v>13476.103999999999</v>
      </c>
      <c r="O8482" s="4">
        <v>10427.32</v>
      </c>
      <c r="P8482" s="4">
        <v>3048.78</v>
      </c>
      <c r="Q8482">
        <f>Table1[[#This Row],[Revenue]]-Table1[[#This Row],[Cost]]</f>
        <v>3048.7800000000007</v>
      </c>
      <c r="R8482" s="6">
        <f>Table1[[#This Row],[Profit]]/Table1[[#This Row],[Revenue]]</f>
        <v>0.22623607720334518</v>
      </c>
    </row>
    <row r="8483" spans="1:18" x14ac:dyDescent="0.45">
      <c r="A8483" s="1" t="s">
        <v>14011</v>
      </c>
      <c r="B8483" s="1" t="s">
        <v>14012</v>
      </c>
      <c r="C8483" s="1" t="s">
        <v>28</v>
      </c>
      <c r="D8483" s="1" t="s">
        <v>85</v>
      </c>
      <c r="E8483" s="1" t="s">
        <v>4</v>
      </c>
      <c r="F8483" s="2">
        <v>45398</v>
      </c>
      <c r="G8483" s="1" t="str">
        <f>IF(WEEKDAY(Table1[[#This Row],[Order_Date]],2)&gt;=6,"Weekend","Weekday")</f>
        <v>Weekday</v>
      </c>
      <c r="H8483" s="2" t="str">
        <f>TEXT(Table1[[#This Row],[Order_Date]],"mmmm")</f>
        <v>April</v>
      </c>
      <c r="I8483" s="8">
        <f>MONTH(Table1[[#This Row],[Order_Date]])</f>
        <v>4</v>
      </c>
      <c r="J8483" s="8">
        <v>1</v>
      </c>
      <c r="K8483" s="1">
        <v>1999.13</v>
      </c>
      <c r="L8483" s="1">
        <v>10</v>
      </c>
      <c r="M8483" s="1">
        <v>1799.22</v>
      </c>
      <c r="N8483" s="1">
        <f>(Table1[[#This Row],[Quantity]]*Table1[[#This Row],[Unit_Price]])*(1-Table1[[#This Row],[Discount_%]]/100)</f>
        <v>1799.2170000000001</v>
      </c>
      <c r="O8483" s="1">
        <v>1193.06</v>
      </c>
      <c r="P8483" s="1">
        <v>606.16</v>
      </c>
      <c r="Q8483">
        <f>Table1[[#This Row],[Revenue]]-Table1[[#This Row],[Cost]]</f>
        <v>606.16000000000008</v>
      </c>
      <c r="R8483" s="6">
        <f>Table1[[#This Row],[Profit]]/Table1[[#This Row],[Revenue]]</f>
        <v>0.3369015462255866</v>
      </c>
    </row>
    <row r="8484" spans="1:18" x14ac:dyDescent="0.45">
      <c r="A8484" s="4" t="s">
        <v>14013</v>
      </c>
      <c r="B8484" s="4" t="s">
        <v>370</v>
      </c>
      <c r="C8484" s="4" t="s">
        <v>7</v>
      </c>
      <c r="D8484" s="4" t="s">
        <v>106</v>
      </c>
      <c r="E8484" s="4" t="s">
        <v>22</v>
      </c>
      <c r="F8484" s="5">
        <v>45641</v>
      </c>
      <c r="G8484" s="4" t="str">
        <f>IF(WEEKDAY(Table1[[#This Row],[Order_Date]],2)&gt;=6,"Weekend","Weekday")</f>
        <v>Weekend</v>
      </c>
      <c r="H8484" s="5" t="str">
        <f>TEXT(Table1[[#This Row],[Order_Date]],"mmmm")</f>
        <v>December</v>
      </c>
      <c r="I8484" s="7">
        <f>MONTH(Table1[[#This Row],[Order_Date]])</f>
        <v>12</v>
      </c>
      <c r="J8484" s="7">
        <v>2</v>
      </c>
      <c r="K8484" s="4">
        <v>2980.44</v>
      </c>
      <c r="L8484" s="4">
        <v>5</v>
      </c>
      <c r="M8484" s="4">
        <v>5662.84</v>
      </c>
      <c r="N8484" s="4">
        <f>(Table1[[#This Row],[Quantity]]*Table1[[#This Row],[Unit_Price]])*(1-Table1[[#This Row],[Discount_%]]/100)</f>
        <v>5662.8360000000002</v>
      </c>
      <c r="O8484" s="4">
        <v>4623.68</v>
      </c>
      <c r="P8484" s="4">
        <v>1039.1600000000001</v>
      </c>
      <c r="Q8484">
        <f>Table1[[#This Row],[Revenue]]-Table1[[#This Row],[Cost]]</f>
        <v>1039.1599999999999</v>
      </c>
      <c r="R8484" s="6">
        <f>Table1[[#This Row],[Profit]]/Table1[[#This Row],[Revenue]]</f>
        <v>0.18350509638273377</v>
      </c>
    </row>
    <row r="8485" spans="1:18" x14ac:dyDescent="0.45">
      <c r="A8485" s="1" t="s">
        <v>14014</v>
      </c>
      <c r="B8485" s="1" t="s">
        <v>5349</v>
      </c>
      <c r="C8485" s="1" t="s">
        <v>28</v>
      </c>
      <c r="D8485" s="1" t="s">
        <v>29</v>
      </c>
      <c r="E8485" s="1" t="s">
        <v>22</v>
      </c>
      <c r="F8485" s="2">
        <v>45400</v>
      </c>
      <c r="G8485" s="1" t="str">
        <f>IF(WEEKDAY(Table1[[#This Row],[Order_Date]],2)&gt;=6,"Weekend","Weekday")</f>
        <v>Weekday</v>
      </c>
      <c r="H8485" s="2" t="str">
        <f>TEXT(Table1[[#This Row],[Order_Date]],"mmmm")</f>
        <v>April</v>
      </c>
      <c r="I8485" s="8">
        <f>MONTH(Table1[[#This Row],[Order_Date]])</f>
        <v>4</v>
      </c>
      <c r="J8485" s="8">
        <v>2</v>
      </c>
      <c r="K8485" s="1">
        <v>3920.94</v>
      </c>
      <c r="L8485" s="1">
        <v>0</v>
      </c>
      <c r="M8485" s="1">
        <v>7841.88</v>
      </c>
      <c r="N8485" s="1">
        <f>(Table1[[#This Row],[Quantity]]*Table1[[#This Row],[Unit_Price]])*(1-Table1[[#This Row],[Discount_%]]/100)</f>
        <v>7841.88</v>
      </c>
      <c r="O8485" s="1">
        <v>5071.91</v>
      </c>
      <c r="P8485" s="1">
        <v>2769.97</v>
      </c>
      <c r="Q8485">
        <f>Table1[[#This Row],[Revenue]]-Table1[[#This Row],[Cost]]</f>
        <v>2769.9700000000003</v>
      </c>
      <c r="R8485" s="6">
        <f>Table1[[#This Row],[Profit]]/Table1[[#This Row],[Revenue]]</f>
        <v>0.35322779741592575</v>
      </c>
    </row>
    <row r="8486" spans="1:18" x14ac:dyDescent="0.45">
      <c r="A8486" s="4" t="s">
        <v>14015</v>
      </c>
      <c r="B8486" s="4" t="s">
        <v>13960</v>
      </c>
      <c r="C8486" s="4" t="s">
        <v>2</v>
      </c>
      <c r="D8486" s="4" t="s">
        <v>17</v>
      </c>
      <c r="E8486" s="4" t="s">
        <v>4</v>
      </c>
      <c r="F8486" s="5">
        <v>45396</v>
      </c>
      <c r="G8486" s="4" t="str">
        <f>IF(WEEKDAY(Table1[[#This Row],[Order_Date]],2)&gt;=6,"Weekend","Weekday")</f>
        <v>Weekend</v>
      </c>
      <c r="H8486" s="5" t="str">
        <f>TEXT(Table1[[#This Row],[Order_Date]],"mmmm")</f>
        <v>April</v>
      </c>
      <c r="I8486" s="7">
        <f>MONTH(Table1[[#This Row],[Order_Date]])</f>
        <v>4</v>
      </c>
      <c r="J8486" s="7">
        <v>5</v>
      </c>
      <c r="K8486" s="4">
        <v>3217.38</v>
      </c>
      <c r="L8486" s="4">
        <v>10</v>
      </c>
      <c r="M8486" s="4">
        <v>14478.21</v>
      </c>
      <c r="N8486" s="4">
        <f>(Table1[[#This Row],[Quantity]]*Table1[[#This Row],[Unit_Price]])*(1-Table1[[#This Row],[Discount_%]]/100)</f>
        <v>14478.210000000001</v>
      </c>
      <c r="O8486" s="4">
        <v>10462.91</v>
      </c>
      <c r="P8486" s="4">
        <v>4015.3</v>
      </c>
      <c r="Q8486">
        <f>Table1[[#This Row],[Revenue]]-Table1[[#This Row],[Cost]]</f>
        <v>4015.2999999999993</v>
      </c>
      <c r="R8486" s="6">
        <f>Table1[[#This Row],[Profit]]/Table1[[#This Row],[Revenue]]</f>
        <v>0.27733400744981601</v>
      </c>
    </row>
    <row r="8487" spans="1:18" x14ac:dyDescent="0.45">
      <c r="A8487" s="1" t="s">
        <v>14016</v>
      </c>
      <c r="B8487" s="1" t="s">
        <v>14017</v>
      </c>
      <c r="C8487" s="1" t="s">
        <v>20</v>
      </c>
      <c r="D8487" s="1" t="s">
        <v>57</v>
      </c>
      <c r="E8487" s="1" t="s">
        <v>22</v>
      </c>
      <c r="F8487" s="2">
        <v>45802</v>
      </c>
      <c r="G8487" s="1" t="str">
        <f>IF(WEEKDAY(Table1[[#This Row],[Order_Date]],2)&gt;=6,"Weekend","Weekday")</f>
        <v>Weekend</v>
      </c>
      <c r="H8487" s="2" t="str">
        <f>TEXT(Table1[[#This Row],[Order_Date]],"mmmm")</f>
        <v>May</v>
      </c>
      <c r="I8487" s="8">
        <f>MONTH(Table1[[#This Row],[Order_Date]])</f>
        <v>5</v>
      </c>
      <c r="J8487" s="8">
        <v>4</v>
      </c>
      <c r="K8487" s="1">
        <v>3697.09</v>
      </c>
      <c r="L8487" s="1">
        <v>5</v>
      </c>
      <c r="M8487" s="1">
        <v>14048.94</v>
      </c>
      <c r="N8487" s="1">
        <f>(Table1[[#This Row],[Quantity]]*Table1[[#This Row],[Unit_Price]])*(1-Table1[[#This Row],[Discount_%]]/100)</f>
        <v>14048.941999999999</v>
      </c>
      <c r="O8487" s="1">
        <v>11376.4</v>
      </c>
      <c r="P8487" s="1">
        <v>2672.54</v>
      </c>
      <c r="Q8487">
        <f>Table1[[#This Row],[Revenue]]-Table1[[#This Row],[Cost]]</f>
        <v>2672.5400000000009</v>
      </c>
      <c r="R8487" s="6">
        <f>Table1[[#This Row],[Profit]]/Table1[[#This Row],[Revenue]]</f>
        <v>0.19023072203312136</v>
      </c>
    </row>
    <row r="8488" spans="1:18" x14ac:dyDescent="0.45">
      <c r="A8488" s="4" t="s">
        <v>14018</v>
      </c>
      <c r="B8488" s="4" t="s">
        <v>14019</v>
      </c>
      <c r="C8488" s="4" t="s">
        <v>2</v>
      </c>
      <c r="D8488" s="4" t="s">
        <v>65</v>
      </c>
      <c r="E8488" s="4" t="s">
        <v>4</v>
      </c>
      <c r="F8488" s="5">
        <v>45773</v>
      </c>
      <c r="G8488" s="4" t="str">
        <f>IF(WEEKDAY(Table1[[#This Row],[Order_Date]],2)&gt;=6,"Weekend","Weekday")</f>
        <v>Weekend</v>
      </c>
      <c r="H8488" s="5" t="str">
        <f>TEXT(Table1[[#This Row],[Order_Date]],"mmmm")</f>
        <v>April</v>
      </c>
      <c r="I8488" s="7">
        <f>MONTH(Table1[[#This Row],[Order_Date]])</f>
        <v>4</v>
      </c>
      <c r="J8488" s="7">
        <v>3</v>
      </c>
      <c r="K8488" s="4">
        <v>3878.04</v>
      </c>
      <c r="L8488" s="4">
        <v>10</v>
      </c>
      <c r="M8488" s="4">
        <v>10470.709999999999</v>
      </c>
      <c r="N8488" s="4">
        <f>(Table1[[#This Row],[Quantity]]*Table1[[#This Row],[Unit_Price]])*(1-Table1[[#This Row],[Discount_%]]/100)</f>
        <v>10470.707999999999</v>
      </c>
      <c r="O8488" s="4">
        <v>8579.18</v>
      </c>
      <c r="P8488" s="4">
        <v>1891.53</v>
      </c>
      <c r="Q8488">
        <f>Table1[[#This Row],[Revenue]]-Table1[[#This Row],[Cost]]</f>
        <v>1891.5299999999988</v>
      </c>
      <c r="R8488" s="6">
        <f>Table1[[#This Row],[Profit]]/Table1[[#This Row],[Revenue]]</f>
        <v>0.18064964075979567</v>
      </c>
    </row>
    <row r="8489" spans="1:18" x14ac:dyDescent="0.45">
      <c r="A8489" s="1" t="s">
        <v>14020</v>
      </c>
      <c r="B8489" s="1" t="s">
        <v>9252</v>
      </c>
      <c r="C8489" s="1" t="s">
        <v>12</v>
      </c>
      <c r="D8489" s="1" t="s">
        <v>41</v>
      </c>
      <c r="E8489" s="1" t="s">
        <v>22</v>
      </c>
      <c r="F8489" s="2">
        <v>45430</v>
      </c>
      <c r="G8489" s="1" t="str">
        <f>IF(WEEKDAY(Table1[[#This Row],[Order_Date]],2)&gt;=6,"Weekend","Weekday")</f>
        <v>Weekend</v>
      </c>
      <c r="H8489" s="2" t="str">
        <f>TEXT(Table1[[#This Row],[Order_Date]],"mmmm")</f>
        <v>May</v>
      </c>
      <c r="I8489" s="8">
        <f>MONTH(Table1[[#This Row],[Order_Date]])</f>
        <v>5</v>
      </c>
      <c r="J8489" s="8">
        <v>3</v>
      </c>
      <c r="K8489" s="1">
        <v>4459.2</v>
      </c>
      <c r="L8489" s="1">
        <v>15</v>
      </c>
      <c r="M8489" s="1">
        <v>11370.96</v>
      </c>
      <c r="N8489" s="1">
        <f>(Table1[[#This Row],[Quantity]]*Table1[[#This Row],[Unit_Price]])*(1-Table1[[#This Row],[Discount_%]]/100)</f>
        <v>11370.96</v>
      </c>
      <c r="O8489" s="1">
        <v>7135.54</v>
      </c>
      <c r="P8489" s="1">
        <v>4235.42</v>
      </c>
      <c r="Q8489">
        <f>Table1[[#This Row],[Revenue]]-Table1[[#This Row],[Cost]]</f>
        <v>4235.4199999999992</v>
      </c>
      <c r="R8489" s="6">
        <f>Table1[[#This Row],[Profit]]/Table1[[#This Row],[Revenue]]</f>
        <v>0.37247690608356732</v>
      </c>
    </row>
    <row r="8490" spans="1:18" x14ac:dyDescent="0.45">
      <c r="A8490" s="4" t="s">
        <v>14021</v>
      </c>
      <c r="B8490" s="4" t="s">
        <v>14022</v>
      </c>
      <c r="C8490" s="4" t="s">
        <v>12</v>
      </c>
      <c r="D8490" s="4" t="s">
        <v>41</v>
      </c>
      <c r="E8490" s="4" t="s">
        <v>4</v>
      </c>
      <c r="F8490" s="5">
        <v>45727</v>
      </c>
      <c r="G8490" s="4" t="str">
        <f>IF(WEEKDAY(Table1[[#This Row],[Order_Date]],2)&gt;=6,"Weekend","Weekday")</f>
        <v>Weekday</v>
      </c>
      <c r="H8490" s="5" t="str">
        <f>TEXT(Table1[[#This Row],[Order_Date]],"mmmm")</f>
        <v>March</v>
      </c>
      <c r="I8490" s="7">
        <f>MONTH(Table1[[#This Row],[Order_Date]])</f>
        <v>3</v>
      </c>
      <c r="J8490" s="7">
        <v>2</v>
      </c>
      <c r="K8490" s="4">
        <v>3364.36</v>
      </c>
      <c r="L8490" s="4">
        <v>10</v>
      </c>
      <c r="M8490" s="4">
        <v>6055.85</v>
      </c>
      <c r="N8490" s="4">
        <f>(Table1[[#This Row],[Quantity]]*Table1[[#This Row],[Unit_Price]])*(1-Table1[[#This Row],[Discount_%]]/100)</f>
        <v>6055.848</v>
      </c>
      <c r="O8490" s="4">
        <v>4176</v>
      </c>
      <c r="P8490" s="4">
        <v>1879.85</v>
      </c>
      <c r="Q8490">
        <f>Table1[[#This Row],[Revenue]]-Table1[[#This Row],[Cost]]</f>
        <v>1879.8500000000004</v>
      </c>
      <c r="R8490" s="6">
        <f>Table1[[#This Row],[Profit]]/Table1[[#This Row],[Revenue]]</f>
        <v>0.31041885119347407</v>
      </c>
    </row>
    <row r="8491" spans="1:18" x14ac:dyDescent="0.45">
      <c r="A8491" s="1" t="s">
        <v>14023</v>
      </c>
      <c r="B8491" s="1" t="s">
        <v>14024</v>
      </c>
      <c r="C8491" s="1" t="s">
        <v>20</v>
      </c>
      <c r="D8491" s="1" t="s">
        <v>57</v>
      </c>
      <c r="E8491" s="1" t="s">
        <v>14</v>
      </c>
      <c r="F8491" s="2">
        <v>45592</v>
      </c>
      <c r="G8491" s="1" t="str">
        <f>IF(WEEKDAY(Table1[[#This Row],[Order_Date]],2)&gt;=6,"Weekend","Weekday")</f>
        <v>Weekend</v>
      </c>
      <c r="H8491" s="2" t="str">
        <f>TEXT(Table1[[#This Row],[Order_Date]],"mmmm")</f>
        <v>October</v>
      </c>
      <c r="I8491" s="8">
        <f>MONTH(Table1[[#This Row],[Order_Date]])</f>
        <v>10</v>
      </c>
      <c r="J8491" s="8">
        <v>4</v>
      </c>
      <c r="K8491" s="1">
        <v>2251.2199999999998</v>
      </c>
      <c r="L8491" s="1">
        <v>15</v>
      </c>
      <c r="M8491" s="1">
        <v>7654.15</v>
      </c>
      <c r="N8491" s="1">
        <f>(Table1[[#This Row],[Quantity]]*Table1[[#This Row],[Unit_Price]])*(1-Table1[[#This Row],[Discount_%]]/100)</f>
        <v>7654.1479999999992</v>
      </c>
      <c r="O8491" s="1">
        <v>5021.41</v>
      </c>
      <c r="P8491" s="1">
        <v>2632.74</v>
      </c>
      <c r="Q8491">
        <f>Table1[[#This Row],[Revenue]]-Table1[[#This Row],[Cost]]</f>
        <v>2632.74</v>
      </c>
      <c r="R8491" s="6">
        <f>Table1[[#This Row],[Profit]]/Table1[[#This Row],[Revenue]]</f>
        <v>0.34396242561224954</v>
      </c>
    </row>
    <row r="8492" spans="1:18" x14ac:dyDescent="0.45">
      <c r="A8492" s="4" t="s">
        <v>14025</v>
      </c>
      <c r="B8492" s="4" t="s">
        <v>793</v>
      </c>
      <c r="C8492" s="4" t="s">
        <v>7</v>
      </c>
      <c r="D8492" s="4" t="s">
        <v>106</v>
      </c>
      <c r="E8492" s="4" t="s">
        <v>9</v>
      </c>
      <c r="F8492" s="5">
        <v>45738</v>
      </c>
      <c r="G8492" s="4" t="str">
        <f>IF(WEEKDAY(Table1[[#This Row],[Order_Date]],2)&gt;=6,"Weekend","Weekday")</f>
        <v>Weekend</v>
      </c>
      <c r="H8492" s="5" t="str">
        <f>TEXT(Table1[[#This Row],[Order_Date]],"mmmm")</f>
        <v>March</v>
      </c>
      <c r="I8492" s="7">
        <f>MONTH(Table1[[#This Row],[Order_Date]])</f>
        <v>3</v>
      </c>
      <c r="J8492" s="7">
        <v>5</v>
      </c>
      <c r="K8492" s="4">
        <v>133.5</v>
      </c>
      <c r="L8492" s="4">
        <v>10</v>
      </c>
      <c r="M8492" s="4">
        <v>600.75</v>
      </c>
      <c r="N8492" s="4">
        <f>(Table1[[#This Row],[Quantity]]*Table1[[#This Row],[Unit_Price]])*(1-Table1[[#This Row],[Discount_%]]/100)</f>
        <v>600.75</v>
      </c>
      <c r="O8492" s="4">
        <v>474.35</v>
      </c>
      <c r="P8492" s="4">
        <v>126.4</v>
      </c>
      <c r="Q8492">
        <f>Table1[[#This Row],[Revenue]]-Table1[[#This Row],[Cost]]</f>
        <v>126.39999999999998</v>
      </c>
      <c r="R8492" s="6">
        <f>Table1[[#This Row],[Profit]]/Table1[[#This Row],[Revenue]]</f>
        <v>0.21040366208905537</v>
      </c>
    </row>
    <row r="8493" spans="1:18" x14ac:dyDescent="0.45">
      <c r="A8493" s="1" t="s">
        <v>14026</v>
      </c>
      <c r="B8493" s="1" t="s">
        <v>10905</v>
      </c>
      <c r="C8493" s="1" t="s">
        <v>12</v>
      </c>
      <c r="D8493" s="1" t="s">
        <v>13</v>
      </c>
      <c r="E8493" s="1" t="s">
        <v>14</v>
      </c>
      <c r="F8493" s="2">
        <v>45570</v>
      </c>
      <c r="G8493" s="1" t="str">
        <f>IF(WEEKDAY(Table1[[#This Row],[Order_Date]],2)&gt;=6,"Weekend","Weekday")</f>
        <v>Weekend</v>
      </c>
      <c r="H8493" s="2" t="str">
        <f>TEXT(Table1[[#This Row],[Order_Date]],"mmmm")</f>
        <v>October</v>
      </c>
      <c r="I8493" s="8">
        <f>MONTH(Table1[[#This Row],[Order_Date]])</f>
        <v>10</v>
      </c>
      <c r="J8493" s="8">
        <v>5</v>
      </c>
      <c r="K8493" s="1">
        <v>4718.18</v>
      </c>
      <c r="L8493" s="1">
        <v>15</v>
      </c>
      <c r="M8493" s="1">
        <v>20052.259999999998</v>
      </c>
      <c r="N8493" s="1">
        <f>(Table1[[#This Row],[Quantity]]*Table1[[#This Row],[Unit_Price]])*(1-Table1[[#This Row],[Discount_%]]/100)</f>
        <v>20052.264999999999</v>
      </c>
      <c r="O8493" s="1">
        <v>15003.1</v>
      </c>
      <c r="P8493" s="1">
        <v>5049.16</v>
      </c>
      <c r="Q8493">
        <f>Table1[[#This Row],[Revenue]]-Table1[[#This Row],[Cost]]</f>
        <v>5049.159999999998</v>
      </c>
      <c r="R8493" s="6">
        <f>Table1[[#This Row],[Profit]]/Table1[[#This Row],[Revenue]]</f>
        <v>0.25180004647855153</v>
      </c>
    </row>
    <row r="8494" spans="1:18" x14ac:dyDescent="0.45">
      <c r="A8494" s="4" t="s">
        <v>14027</v>
      </c>
      <c r="B8494" s="4" t="s">
        <v>14028</v>
      </c>
      <c r="C8494" s="4" t="s">
        <v>2</v>
      </c>
      <c r="D8494" s="4" t="s">
        <v>3</v>
      </c>
      <c r="E8494" s="4" t="s">
        <v>22</v>
      </c>
      <c r="F8494" s="5">
        <v>45416</v>
      </c>
      <c r="G8494" s="4" t="str">
        <f>IF(WEEKDAY(Table1[[#This Row],[Order_Date]],2)&gt;=6,"Weekend","Weekday")</f>
        <v>Weekend</v>
      </c>
      <c r="H8494" s="5" t="str">
        <f>TEXT(Table1[[#This Row],[Order_Date]],"mmmm")</f>
        <v>May</v>
      </c>
      <c r="I8494" s="7">
        <f>MONTH(Table1[[#This Row],[Order_Date]])</f>
        <v>5</v>
      </c>
      <c r="J8494" s="7">
        <v>3</v>
      </c>
      <c r="K8494" s="4">
        <v>1167.3399999999999</v>
      </c>
      <c r="L8494" s="4">
        <v>15</v>
      </c>
      <c r="M8494" s="4">
        <v>2976.72</v>
      </c>
      <c r="N8494" s="4">
        <f>(Table1[[#This Row],[Quantity]]*Table1[[#This Row],[Unit_Price]])*(1-Table1[[#This Row],[Discount_%]]/100)</f>
        <v>2976.7169999999996</v>
      </c>
      <c r="O8494" s="4">
        <v>2240.61</v>
      </c>
      <c r="P8494" s="4">
        <v>736.11</v>
      </c>
      <c r="Q8494">
        <f>Table1[[#This Row],[Revenue]]-Table1[[#This Row],[Cost]]</f>
        <v>736.10999999999967</v>
      </c>
      <c r="R8494" s="6">
        <f>Table1[[#This Row],[Profit]]/Table1[[#This Row],[Revenue]]</f>
        <v>0.24728896234781911</v>
      </c>
    </row>
    <row r="8495" spans="1:18" x14ac:dyDescent="0.45">
      <c r="A8495" s="1" t="s">
        <v>14029</v>
      </c>
      <c r="B8495" s="1" t="s">
        <v>14030</v>
      </c>
      <c r="C8495" s="1" t="s">
        <v>28</v>
      </c>
      <c r="D8495" s="1" t="s">
        <v>100</v>
      </c>
      <c r="E8495" s="1" t="s">
        <v>22</v>
      </c>
      <c r="F8495" s="2">
        <v>45422</v>
      </c>
      <c r="G8495" s="1" t="str">
        <f>IF(WEEKDAY(Table1[[#This Row],[Order_Date]],2)&gt;=6,"Weekend","Weekday")</f>
        <v>Weekday</v>
      </c>
      <c r="H8495" s="2" t="str">
        <f>TEXT(Table1[[#This Row],[Order_Date]],"mmmm")</f>
        <v>May</v>
      </c>
      <c r="I8495" s="8">
        <f>MONTH(Table1[[#This Row],[Order_Date]])</f>
        <v>5</v>
      </c>
      <c r="J8495" s="8">
        <v>4</v>
      </c>
      <c r="K8495" s="1">
        <v>2707.5</v>
      </c>
      <c r="L8495" s="1">
        <v>0</v>
      </c>
      <c r="M8495" s="1">
        <v>10830</v>
      </c>
      <c r="N8495" s="1">
        <f>(Table1[[#This Row],[Quantity]]*Table1[[#This Row],[Unit_Price]])*(1-Table1[[#This Row],[Discount_%]]/100)</f>
        <v>10830</v>
      </c>
      <c r="O8495" s="1">
        <v>8662.68</v>
      </c>
      <c r="P8495" s="1">
        <v>2167.3200000000002</v>
      </c>
      <c r="Q8495">
        <f>Table1[[#This Row],[Revenue]]-Table1[[#This Row],[Cost]]</f>
        <v>2167.3199999999997</v>
      </c>
      <c r="R8495" s="6">
        <f>Table1[[#This Row],[Profit]]/Table1[[#This Row],[Revenue]]</f>
        <v>0.20012188365650971</v>
      </c>
    </row>
    <row r="8496" spans="1:18" x14ac:dyDescent="0.45">
      <c r="A8496" s="4" t="s">
        <v>14031</v>
      </c>
      <c r="B8496" s="4" t="s">
        <v>4407</v>
      </c>
      <c r="C8496" s="4" t="s">
        <v>2</v>
      </c>
      <c r="D8496" s="4" t="s">
        <v>65</v>
      </c>
      <c r="E8496" s="4" t="s">
        <v>9</v>
      </c>
      <c r="F8496" s="5">
        <v>45438</v>
      </c>
      <c r="G8496" s="4" t="str">
        <f>IF(WEEKDAY(Table1[[#This Row],[Order_Date]],2)&gt;=6,"Weekend","Weekday")</f>
        <v>Weekend</v>
      </c>
      <c r="H8496" s="5" t="str">
        <f>TEXT(Table1[[#This Row],[Order_Date]],"mmmm")</f>
        <v>May</v>
      </c>
      <c r="I8496" s="7">
        <f>MONTH(Table1[[#This Row],[Order_Date]])</f>
        <v>5</v>
      </c>
      <c r="J8496" s="7">
        <v>2</v>
      </c>
      <c r="K8496" s="4">
        <v>122.48</v>
      </c>
      <c r="L8496" s="4">
        <v>5</v>
      </c>
      <c r="M8496" s="4">
        <v>232.71</v>
      </c>
      <c r="N8496" s="4">
        <f>(Table1[[#This Row],[Quantity]]*Table1[[#This Row],[Unit_Price]])*(1-Table1[[#This Row],[Discount_%]]/100)</f>
        <v>232.71199999999999</v>
      </c>
      <c r="O8496" s="4">
        <v>189.27</v>
      </c>
      <c r="P8496" s="4">
        <v>43.44</v>
      </c>
      <c r="Q8496">
        <f>Table1[[#This Row],[Revenue]]-Table1[[#This Row],[Cost]]</f>
        <v>43.44</v>
      </c>
      <c r="R8496" s="6">
        <f>Table1[[#This Row],[Profit]]/Table1[[#This Row],[Revenue]]</f>
        <v>0.18667010442181253</v>
      </c>
    </row>
    <row r="8497" spans="1:18" x14ac:dyDescent="0.45">
      <c r="A8497" s="1" t="s">
        <v>14032</v>
      </c>
      <c r="B8497" s="1" t="s">
        <v>4610</v>
      </c>
      <c r="C8497" s="1" t="s">
        <v>12</v>
      </c>
      <c r="D8497" s="1" t="s">
        <v>32</v>
      </c>
      <c r="E8497" s="1" t="s">
        <v>22</v>
      </c>
      <c r="F8497" s="2">
        <v>45839</v>
      </c>
      <c r="G8497" s="1" t="str">
        <f>IF(WEEKDAY(Table1[[#This Row],[Order_Date]],2)&gt;=6,"Weekend","Weekday")</f>
        <v>Weekday</v>
      </c>
      <c r="H8497" s="2" t="str">
        <f>TEXT(Table1[[#This Row],[Order_Date]],"mmmm")</f>
        <v>July</v>
      </c>
      <c r="I8497" s="8">
        <f>MONTH(Table1[[#This Row],[Order_Date]])</f>
        <v>7</v>
      </c>
      <c r="J8497" s="8">
        <v>5</v>
      </c>
      <c r="K8497" s="1">
        <v>4752.2299999999996</v>
      </c>
      <c r="L8497" s="1">
        <v>5</v>
      </c>
      <c r="M8497" s="1">
        <v>22573.09</v>
      </c>
      <c r="N8497" s="1">
        <f>(Table1[[#This Row],[Quantity]]*Table1[[#This Row],[Unit_Price]])*(1-Table1[[#This Row],[Discount_%]]/100)</f>
        <v>22573.092499999995</v>
      </c>
      <c r="O8497" s="1">
        <v>19131.27</v>
      </c>
      <c r="P8497" s="1">
        <v>3441.82</v>
      </c>
      <c r="Q8497">
        <f>Table1[[#This Row],[Revenue]]-Table1[[#This Row],[Cost]]</f>
        <v>3441.8199999999997</v>
      </c>
      <c r="R8497" s="6">
        <f>Table1[[#This Row],[Profit]]/Table1[[#This Row],[Revenue]]</f>
        <v>0.15247447292329053</v>
      </c>
    </row>
    <row r="8498" spans="1:18" x14ac:dyDescent="0.45">
      <c r="A8498" s="4" t="s">
        <v>14033</v>
      </c>
      <c r="B8498" s="4" t="s">
        <v>8593</v>
      </c>
      <c r="C8498" s="4" t="s">
        <v>20</v>
      </c>
      <c r="D8498" s="4" t="s">
        <v>60</v>
      </c>
      <c r="E8498" s="4" t="s">
        <v>22</v>
      </c>
      <c r="F8498" s="5">
        <v>45496</v>
      </c>
      <c r="G8498" s="4" t="str">
        <f>IF(WEEKDAY(Table1[[#This Row],[Order_Date]],2)&gt;=6,"Weekend","Weekday")</f>
        <v>Weekday</v>
      </c>
      <c r="H8498" s="5" t="str">
        <f>TEXT(Table1[[#This Row],[Order_Date]],"mmmm")</f>
        <v>July</v>
      </c>
      <c r="I8498" s="7">
        <f>MONTH(Table1[[#This Row],[Order_Date]])</f>
        <v>7</v>
      </c>
      <c r="J8498" s="7">
        <v>3</v>
      </c>
      <c r="K8498" s="4">
        <v>2040.07</v>
      </c>
      <c r="L8498" s="4">
        <v>20</v>
      </c>
      <c r="M8498" s="4">
        <v>4896.17</v>
      </c>
      <c r="N8498" s="4">
        <f>(Table1[[#This Row],[Quantity]]*Table1[[#This Row],[Unit_Price]])*(1-Table1[[#This Row],[Discount_%]]/100)</f>
        <v>4896.1680000000006</v>
      </c>
      <c r="O8498" s="4">
        <v>3097.03</v>
      </c>
      <c r="P8498" s="4">
        <v>1799.14</v>
      </c>
      <c r="Q8498">
        <f>Table1[[#This Row],[Revenue]]-Table1[[#This Row],[Cost]]</f>
        <v>1799.1399999999999</v>
      </c>
      <c r="R8498" s="6">
        <f>Table1[[#This Row],[Profit]]/Table1[[#This Row],[Revenue]]</f>
        <v>0.36745864624798569</v>
      </c>
    </row>
    <row r="8499" spans="1:18" x14ac:dyDescent="0.45">
      <c r="A8499" s="1" t="s">
        <v>14034</v>
      </c>
      <c r="B8499" s="1" t="s">
        <v>14035</v>
      </c>
      <c r="C8499" s="1" t="s">
        <v>7</v>
      </c>
      <c r="D8499" s="1" t="s">
        <v>134</v>
      </c>
      <c r="E8499" s="1" t="s">
        <v>14</v>
      </c>
      <c r="F8499" s="2">
        <v>45838</v>
      </c>
      <c r="G8499" s="1" t="str">
        <f>IF(WEEKDAY(Table1[[#This Row],[Order_Date]],2)&gt;=6,"Weekend","Weekday")</f>
        <v>Weekday</v>
      </c>
      <c r="H8499" s="2" t="str">
        <f>TEXT(Table1[[#This Row],[Order_Date]],"mmmm")</f>
        <v>June</v>
      </c>
      <c r="I8499" s="8">
        <f>MONTH(Table1[[#This Row],[Order_Date]])</f>
        <v>6</v>
      </c>
      <c r="J8499" s="8">
        <v>2</v>
      </c>
      <c r="K8499" s="1">
        <v>162.71</v>
      </c>
      <c r="L8499" s="1">
        <v>15</v>
      </c>
      <c r="M8499" s="1">
        <v>276.61</v>
      </c>
      <c r="N8499" s="1">
        <f>(Table1[[#This Row],[Quantity]]*Table1[[#This Row],[Unit_Price]])*(1-Table1[[#This Row],[Discount_%]]/100)</f>
        <v>276.60700000000003</v>
      </c>
      <c r="O8499" s="1">
        <v>204.87</v>
      </c>
      <c r="P8499" s="1">
        <v>71.739999999999995</v>
      </c>
      <c r="Q8499">
        <f>Table1[[#This Row],[Revenue]]-Table1[[#This Row],[Cost]]</f>
        <v>71.740000000000009</v>
      </c>
      <c r="R8499" s="6">
        <f>Table1[[#This Row],[Profit]]/Table1[[#This Row],[Revenue]]</f>
        <v>0.25935432558475829</v>
      </c>
    </row>
    <row r="8500" spans="1:18" x14ac:dyDescent="0.45">
      <c r="A8500" s="4" t="s">
        <v>14036</v>
      </c>
      <c r="B8500" s="4" t="s">
        <v>4357</v>
      </c>
      <c r="C8500" s="4" t="s">
        <v>7</v>
      </c>
      <c r="D8500" s="4" t="s">
        <v>46</v>
      </c>
      <c r="E8500" s="4" t="s">
        <v>9</v>
      </c>
      <c r="F8500" s="5">
        <v>45537</v>
      </c>
      <c r="G8500" s="4" t="str">
        <f>IF(WEEKDAY(Table1[[#This Row],[Order_Date]],2)&gt;=6,"Weekend","Weekday")</f>
        <v>Weekday</v>
      </c>
      <c r="H8500" s="5" t="str">
        <f>TEXT(Table1[[#This Row],[Order_Date]],"mmmm")</f>
        <v>September</v>
      </c>
      <c r="I8500" s="7">
        <f>MONTH(Table1[[#This Row],[Order_Date]])</f>
        <v>9</v>
      </c>
      <c r="J8500" s="7">
        <v>2</v>
      </c>
      <c r="K8500" s="4">
        <v>1050.43</v>
      </c>
      <c r="L8500" s="4">
        <v>5</v>
      </c>
      <c r="M8500" s="4">
        <v>1995.82</v>
      </c>
      <c r="N8500" s="4">
        <f>(Table1[[#This Row],[Quantity]]*Table1[[#This Row],[Unit_Price]])*(1-Table1[[#This Row],[Discount_%]]/100)</f>
        <v>1995.817</v>
      </c>
      <c r="O8500" s="4">
        <v>1408.02</v>
      </c>
      <c r="P8500" s="4">
        <v>587.79999999999995</v>
      </c>
      <c r="Q8500">
        <f>Table1[[#This Row],[Revenue]]-Table1[[#This Row],[Cost]]</f>
        <v>587.79999999999995</v>
      </c>
      <c r="R8500" s="6">
        <f>Table1[[#This Row],[Profit]]/Table1[[#This Row],[Revenue]]</f>
        <v>0.29451553747331921</v>
      </c>
    </row>
    <row r="8501" spans="1:18" x14ac:dyDescent="0.45">
      <c r="A8501" s="1" t="s">
        <v>14037</v>
      </c>
      <c r="B8501" s="1" t="s">
        <v>10879</v>
      </c>
      <c r="C8501" s="1" t="s">
        <v>7</v>
      </c>
      <c r="D8501" s="1" t="s">
        <v>8</v>
      </c>
      <c r="E8501" s="1" t="s">
        <v>9</v>
      </c>
      <c r="F8501" s="2">
        <v>45652</v>
      </c>
      <c r="G8501" s="1" t="str">
        <f>IF(WEEKDAY(Table1[[#This Row],[Order_Date]],2)&gt;=6,"Weekend","Weekday")</f>
        <v>Weekday</v>
      </c>
      <c r="H8501" s="2" t="str">
        <f>TEXT(Table1[[#This Row],[Order_Date]],"mmmm")</f>
        <v>December</v>
      </c>
      <c r="I8501" s="8">
        <f>MONTH(Table1[[#This Row],[Order_Date]])</f>
        <v>12</v>
      </c>
      <c r="J8501" s="8">
        <v>5</v>
      </c>
      <c r="K8501" s="1">
        <v>3380.12</v>
      </c>
      <c r="L8501" s="1">
        <v>20</v>
      </c>
      <c r="M8501" s="1">
        <v>13520.48</v>
      </c>
      <c r="N8501" s="1">
        <f>(Table1[[#This Row],[Quantity]]*Table1[[#This Row],[Unit_Price]])*(1-Table1[[#This Row],[Discount_%]]/100)</f>
        <v>13520.48</v>
      </c>
      <c r="O8501" s="1">
        <v>11086.87</v>
      </c>
      <c r="P8501" s="1">
        <v>2433.61</v>
      </c>
      <c r="Q8501">
        <f>Table1[[#This Row],[Revenue]]-Table1[[#This Row],[Cost]]</f>
        <v>2433.6099999999988</v>
      </c>
      <c r="R8501" s="6">
        <f>Table1[[#This Row],[Profit]]/Table1[[#This Row],[Revenue]]</f>
        <v>0.17999434931304215</v>
      </c>
    </row>
    <row r="8502" spans="1:18" x14ac:dyDescent="0.45">
      <c r="A8502" s="4" t="s">
        <v>14038</v>
      </c>
      <c r="B8502" s="4" t="s">
        <v>5607</v>
      </c>
      <c r="C8502" s="4" t="s">
        <v>7</v>
      </c>
      <c r="D8502" s="4" t="s">
        <v>71</v>
      </c>
      <c r="E8502" s="4" t="s">
        <v>9</v>
      </c>
      <c r="F8502" s="5">
        <v>45346</v>
      </c>
      <c r="G8502" s="4" t="str">
        <f>IF(WEEKDAY(Table1[[#This Row],[Order_Date]],2)&gt;=6,"Weekend","Weekday")</f>
        <v>Weekend</v>
      </c>
      <c r="H8502" s="5" t="str">
        <f>TEXT(Table1[[#This Row],[Order_Date]],"mmmm")</f>
        <v>February</v>
      </c>
      <c r="I8502" s="7">
        <f>MONTH(Table1[[#This Row],[Order_Date]])</f>
        <v>2</v>
      </c>
      <c r="J8502" s="7">
        <v>5</v>
      </c>
      <c r="K8502" s="4">
        <v>2658.59</v>
      </c>
      <c r="L8502" s="4">
        <v>5</v>
      </c>
      <c r="M8502" s="4">
        <v>12628.3</v>
      </c>
      <c r="N8502" s="4">
        <f>(Table1[[#This Row],[Quantity]]*Table1[[#This Row],[Unit_Price]])*(1-Table1[[#This Row],[Discount_%]]/100)</f>
        <v>12628.3025</v>
      </c>
      <c r="O8502" s="4">
        <v>9867.3700000000008</v>
      </c>
      <c r="P8502" s="4">
        <v>2760.93</v>
      </c>
      <c r="Q8502">
        <f>Table1[[#This Row],[Revenue]]-Table1[[#This Row],[Cost]]</f>
        <v>2760.9299999999985</v>
      </c>
      <c r="R8502" s="6">
        <f>Table1[[#This Row],[Profit]]/Table1[[#This Row],[Revenue]]</f>
        <v>0.21863037780223782</v>
      </c>
    </row>
    <row r="8503" spans="1:18" x14ac:dyDescent="0.45">
      <c r="A8503" s="1" t="s">
        <v>14039</v>
      </c>
      <c r="B8503" s="1" t="s">
        <v>10133</v>
      </c>
      <c r="C8503" s="1" t="s">
        <v>12</v>
      </c>
      <c r="D8503" s="1" t="s">
        <v>38</v>
      </c>
      <c r="E8503" s="1" t="s">
        <v>9</v>
      </c>
      <c r="F8503" s="2">
        <v>45526</v>
      </c>
      <c r="G8503" s="1" t="str">
        <f>IF(WEEKDAY(Table1[[#This Row],[Order_Date]],2)&gt;=6,"Weekend","Weekday")</f>
        <v>Weekday</v>
      </c>
      <c r="H8503" s="2" t="str">
        <f>TEXT(Table1[[#This Row],[Order_Date]],"mmmm")</f>
        <v>August</v>
      </c>
      <c r="I8503" s="8">
        <f>MONTH(Table1[[#This Row],[Order_Date]])</f>
        <v>8</v>
      </c>
      <c r="J8503" s="8">
        <v>5</v>
      </c>
      <c r="K8503" s="1">
        <v>183.86</v>
      </c>
      <c r="L8503" s="1">
        <v>0</v>
      </c>
      <c r="M8503" s="1">
        <v>919.3</v>
      </c>
      <c r="N8503" s="1">
        <f>(Table1[[#This Row],[Quantity]]*Table1[[#This Row],[Unit_Price]])*(1-Table1[[#This Row],[Discount_%]]/100)</f>
        <v>919.30000000000007</v>
      </c>
      <c r="O8503" s="1">
        <v>565.47</v>
      </c>
      <c r="P8503" s="1">
        <v>353.83</v>
      </c>
      <c r="Q8503">
        <f>Table1[[#This Row],[Revenue]]-Table1[[#This Row],[Cost]]</f>
        <v>353.82999999999993</v>
      </c>
      <c r="R8503" s="6">
        <f>Table1[[#This Row],[Profit]]/Table1[[#This Row],[Revenue]]</f>
        <v>0.38489067768954638</v>
      </c>
    </row>
    <row r="8504" spans="1:18" x14ac:dyDescent="0.45">
      <c r="A8504" s="4" t="s">
        <v>14040</v>
      </c>
      <c r="B8504" s="4" t="s">
        <v>2023</v>
      </c>
      <c r="C8504" s="4" t="s">
        <v>28</v>
      </c>
      <c r="D8504" s="4" t="s">
        <v>29</v>
      </c>
      <c r="E8504" s="4" t="s">
        <v>9</v>
      </c>
      <c r="F8504" s="5">
        <v>45669</v>
      </c>
      <c r="G8504" s="4" t="str">
        <f>IF(WEEKDAY(Table1[[#This Row],[Order_Date]],2)&gt;=6,"Weekend","Weekday")</f>
        <v>Weekend</v>
      </c>
      <c r="H8504" s="5" t="str">
        <f>TEXT(Table1[[#This Row],[Order_Date]],"mmmm")</f>
        <v>January</v>
      </c>
      <c r="I8504" s="7">
        <f>MONTH(Table1[[#This Row],[Order_Date]])</f>
        <v>1</v>
      </c>
      <c r="J8504" s="7">
        <v>5</v>
      </c>
      <c r="K8504" s="4">
        <v>630.87</v>
      </c>
      <c r="L8504" s="4">
        <v>20</v>
      </c>
      <c r="M8504" s="4">
        <v>2523.48</v>
      </c>
      <c r="N8504" s="4">
        <f>(Table1[[#This Row],[Quantity]]*Table1[[#This Row],[Unit_Price]])*(1-Table1[[#This Row],[Discount_%]]/100)</f>
        <v>2523.48</v>
      </c>
      <c r="O8504" s="4">
        <v>1514.24</v>
      </c>
      <c r="P8504" s="4">
        <v>1009.24</v>
      </c>
      <c r="Q8504">
        <f>Table1[[#This Row],[Revenue]]-Table1[[#This Row],[Cost]]</f>
        <v>1009.24</v>
      </c>
      <c r="R8504" s="6">
        <f>Table1[[#This Row],[Profit]]/Table1[[#This Row],[Revenue]]</f>
        <v>0.39993976572035445</v>
      </c>
    </row>
    <row r="8505" spans="1:18" x14ac:dyDescent="0.45">
      <c r="A8505" s="1" t="s">
        <v>14041</v>
      </c>
      <c r="B8505" s="1" t="s">
        <v>14042</v>
      </c>
      <c r="C8505" s="1" t="s">
        <v>28</v>
      </c>
      <c r="D8505" s="1" t="s">
        <v>85</v>
      </c>
      <c r="E8505" s="1" t="s">
        <v>14</v>
      </c>
      <c r="F8505" s="2">
        <v>45853</v>
      </c>
      <c r="G8505" s="1" t="str">
        <f>IF(WEEKDAY(Table1[[#This Row],[Order_Date]],2)&gt;=6,"Weekend","Weekday")</f>
        <v>Weekday</v>
      </c>
      <c r="H8505" s="2" t="str">
        <f>TEXT(Table1[[#This Row],[Order_Date]],"mmmm")</f>
        <v>July</v>
      </c>
      <c r="I8505" s="8">
        <f>MONTH(Table1[[#This Row],[Order_Date]])</f>
        <v>7</v>
      </c>
      <c r="J8505" s="8">
        <v>4</v>
      </c>
      <c r="K8505" s="1">
        <v>4486.72</v>
      </c>
      <c r="L8505" s="1">
        <v>15</v>
      </c>
      <c r="M8505" s="1">
        <v>15254.85</v>
      </c>
      <c r="N8505" s="1">
        <f>(Table1[[#This Row],[Quantity]]*Table1[[#This Row],[Unit_Price]])*(1-Table1[[#This Row],[Discount_%]]/100)</f>
        <v>15254.848</v>
      </c>
      <c r="O8505" s="1">
        <v>10069.540000000001</v>
      </c>
      <c r="P8505" s="1">
        <v>5185.3100000000004</v>
      </c>
      <c r="Q8505">
        <f>Table1[[#This Row],[Revenue]]-Table1[[#This Row],[Cost]]</f>
        <v>5185.3099999999995</v>
      </c>
      <c r="R8505" s="6">
        <f>Table1[[#This Row],[Profit]]/Table1[[#This Row],[Revenue]]</f>
        <v>0.33991222463675491</v>
      </c>
    </row>
    <row r="8506" spans="1:18" x14ac:dyDescent="0.45">
      <c r="A8506" s="4" t="s">
        <v>14043</v>
      </c>
      <c r="B8506" s="4" t="s">
        <v>14044</v>
      </c>
      <c r="C8506" s="4" t="s">
        <v>2</v>
      </c>
      <c r="D8506" s="4" t="s">
        <v>17</v>
      </c>
      <c r="E8506" s="4" t="s">
        <v>4</v>
      </c>
      <c r="F8506" s="5">
        <v>45956</v>
      </c>
      <c r="G8506" s="4" t="str">
        <f>IF(WEEKDAY(Table1[[#This Row],[Order_Date]],2)&gt;=6,"Weekend","Weekday")</f>
        <v>Weekend</v>
      </c>
      <c r="H8506" s="5" t="str">
        <f>TEXT(Table1[[#This Row],[Order_Date]],"mmmm")</f>
        <v>October</v>
      </c>
      <c r="I8506" s="7">
        <f>MONTH(Table1[[#This Row],[Order_Date]])</f>
        <v>10</v>
      </c>
      <c r="J8506" s="7">
        <v>5</v>
      </c>
      <c r="K8506" s="4">
        <v>1321.43</v>
      </c>
      <c r="L8506" s="4">
        <v>0</v>
      </c>
      <c r="M8506" s="4">
        <v>6607.15</v>
      </c>
      <c r="N8506" s="4">
        <f>(Table1[[#This Row],[Quantity]]*Table1[[#This Row],[Unit_Price]])*(1-Table1[[#This Row],[Discount_%]]/100)</f>
        <v>6607.1500000000005</v>
      </c>
      <c r="O8506" s="4">
        <v>4334.55</v>
      </c>
      <c r="P8506" s="4">
        <v>2272.6</v>
      </c>
      <c r="Q8506">
        <f>Table1[[#This Row],[Revenue]]-Table1[[#This Row],[Cost]]</f>
        <v>2272.5999999999995</v>
      </c>
      <c r="R8506" s="6">
        <f>Table1[[#This Row],[Profit]]/Table1[[#This Row],[Revenue]]</f>
        <v>0.34396070923166572</v>
      </c>
    </row>
    <row r="8507" spans="1:18" x14ac:dyDescent="0.45">
      <c r="A8507" s="1" t="s">
        <v>14045</v>
      </c>
      <c r="B8507" s="1" t="s">
        <v>14046</v>
      </c>
      <c r="C8507" s="1" t="s">
        <v>28</v>
      </c>
      <c r="D8507" s="1" t="s">
        <v>137</v>
      </c>
      <c r="E8507" s="1" t="s">
        <v>9</v>
      </c>
      <c r="F8507" s="2">
        <v>45293</v>
      </c>
      <c r="G8507" s="1" t="str">
        <f>IF(WEEKDAY(Table1[[#This Row],[Order_Date]],2)&gt;=6,"Weekend","Weekday")</f>
        <v>Weekday</v>
      </c>
      <c r="H8507" s="2" t="str">
        <f>TEXT(Table1[[#This Row],[Order_Date]],"mmmm")</f>
        <v>January</v>
      </c>
      <c r="I8507" s="8">
        <f>MONTH(Table1[[#This Row],[Order_Date]])</f>
        <v>1</v>
      </c>
      <c r="J8507" s="8">
        <v>4</v>
      </c>
      <c r="K8507" s="1">
        <v>2536.29</v>
      </c>
      <c r="L8507" s="1">
        <v>20</v>
      </c>
      <c r="M8507" s="1">
        <v>8116.13</v>
      </c>
      <c r="N8507" s="1">
        <f>(Table1[[#This Row],[Quantity]]*Table1[[#This Row],[Unit_Price]])*(1-Table1[[#This Row],[Discount_%]]/100)</f>
        <v>8116.1280000000006</v>
      </c>
      <c r="O8507" s="1">
        <v>4915.7700000000004</v>
      </c>
      <c r="P8507" s="1">
        <v>3200.36</v>
      </c>
      <c r="Q8507">
        <f>Table1[[#This Row],[Revenue]]-Table1[[#This Row],[Cost]]</f>
        <v>3200.3599999999997</v>
      </c>
      <c r="R8507" s="6">
        <f>Table1[[#This Row],[Profit]]/Table1[[#This Row],[Revenue]]</f>
        <v>0.39432093867397394</v>
      </c>
    </row>
    <row r="8508" spans="1:18" x14ac:dyDescent="0.45">
      <c r="A8508" s="4" t="s">
        <v>14047</v>
      </c>
      <c r="B8508" s="4" t="s">
        <v>14048</v>
      </c>
      <c r="C8508" s="4" t="s">
        <v>28</v>
      </c>
      <c r="D8508" s="4" t="s">
        <v>100</v>
      </c>
      <c r="E8508" s="4" t="s">
        <v>22</v>
      </c>
      <c r="F8508" s="5">
        <v>46018</v>
      </c>
      <c r="G8508" s="4" t="str">
        <f>IF(WEEKDAY(Table1[[#This Row],[Order_Date]],2)&gt;=6,"Weekend","Weekday")</f>
        <v>Weekend</v>
      </c>
      <c r="H8508" s="5" t="str">
        <f>TEXT(Table1[[#This Row],[Order_Date]],"mmmm")</f>
        <v>December</v>
      </c>
      <c r="I8508" s="7">
        <f>MONTH(Table1[[#This Row],[Order_Date]])</f>
        <v>12</v>
      </c>
      <c r="J8508" s="7">
        <v>4</v>
      </c>
      <c r="K8508" s="4">
        <v>4828.7299999999996</v>
      </c>
      <c r="L8508" s="4">
        <v>0</v>
      </c>
      <c r="M8508" s="4">
        <v>19314.919999999998</v>
      </c>
      <c r="N8508" s="4">
        <f>(Table1[[#This Row],[Quantity]]*Table1[[#This Row],[Unit_Price]])*(1-Table1[[#This Row],[Discount_%]]/100)</f>
        <v>19314.919999999998</v>
      </c>
      <c r="O8508" s="4">
        <v>13439.66</v>
      </c>
      <c r="P8508" s="4">
        <v>5875.26</v>
      </c>
      <c r="Q8508">
        <f>Table1[[#This Row],[Revenue]]-Table1[[#This Row],[Cost]]</f>
        <v>5875.2599999999984</v>
      </c>
      <c r="R8508" s="6">
        <f>Table1[[#This Row],[Profit]]/Table1[[#This Row],[Revenue]]</f>
        <v>0.30418246619711603</v>
      </c>
    </row>
    <row r="8509" spans="1:18" x14ac:dyDescent="0.45">
      <c r="A8509" s="1" t="s">
        <v>14049</v>
      </c>
      <c r="B8509" s="1" t="s">
        <v>6070</v>
      </c>
      <c r="C8509" s="1" t="s">
        <v>20</v>
      </c>
      <c r="D8509" s="1" t="s">
        <v>103</v>
      </c>
      <c r="E8509" s="1" t="s">
        <v>4</v>
      </c>
      <c r="F8509" s="2">
        <v>46016</v>
      </c>
      <c r="G8509" s="1" t="str">
        <f>IF(WEEKDAY(Table1[[#This Row],[Order_Date]],2)&gt;=6,"Weekend","Weekday")</f>
        <v>Weekday</v>
      </c>
      <c r="H8509" s="2" t="str">
        <f>TEXT(Table1[[#This Row],[Order_Date]],"mmmm")</f>
        <v>December</v>
      </c>
      <c r="I8509" s="8">
        <f>MONTH(Table1[[#This Row],[Order_Date]])</f>
        <v>12</v>
      </c>
      <c r="J8509" s="8">
        <v>4</v>
      </c>
      <c r="K8509" s="1">
        <v>3432.54</v>
      </c>
      <c r="L8509" s="1">
        <v>15</v>
      </c>
      <c r="M8509" s="1">
        <v>11670.64</v>
      </c>
      <c r="N8509" s="1">
        <f>(Table1[[#This Row],[Quantity]]*Table1[[#This Row],[Unit_Price]])*(1-Table1[[#This Row],[Discount_%]]/100)</f>
        <v>11670.636</v>
      </c>
      <c r="O8509" s="1">
        <v>7562.37</v>
      </c>
      <c r="P8509" s="1">
        <v>4108.2700000000004</v>
      </c>
      <c r="Q8509">
        <f>Table1[[#This Row],[Revenue]]-Table1[[#This Row],[Cost]]</f>
        <v>4108.2699999999995</v>
      </c>
      <c r="R8509" s="6">
        <f>Table1[[#This Row],[Profit]]/Table1[[#This Row],[Revenue]]</f>
        <v>0.3520175414544533</v>
      </c>
    </row>
    <row r="8510" spans="1:18" x14ac:dyDescent="0.45">
      <c r="A8510" s="4" t="s">
        <v>14050</v>
      </c>
      <c r="B8510" s="4" t="s">
        <v>4930</v>
      </c>
      <c r="C8510" s="4" t="s">
        <v>7</v>
      </c>
      <c r="D8510" s="4" t="s">
        <v>71</v>
      </c>
      <c r="E8510" s="4" t="s">
        <v>9</v>
      </c>
      <c r="F8510" s="5">
        <v>45706</v>
      </c>
      <c r="G8510" s="4" t="str">
        <f>IF(WEEKDAY(Table1[[#This Row],[Order_Date]],2)&gt;=6,"Weekend","Weekday")</f>
        <v>Weekday</v>
      </c>
      <c r="H8510" s="5" t="str">
        <f>TEXT(Table1[[#This Row],[Order_Date]],"mmmm")</f>
        <v>February</v>
      </c>
      <c r="I8510" s="7">
        <f>MONTH(Table1[[#This Row],[Order_Date]])</f>
        <v>2</v>
      </c>
      <c r="J8510" s="7">
        <v>2</v>
      </c>
      <c r="K8510" s="4">
        <v>3918.75</v>
      </c>
      <c r="L8510" s="4">
        <v>0</v>
      </c>
      <c r="M8510" s="4">
        <v>7837.5</v>
      </c>
      <c r="N8510" s="4">
        <f>(Table1[[#This Row],[Quantity]]*Table1[[#This Row],[Unit_Price]])*(1-Table1[[#This Row],[Discount_%]]/100)</f>
        <v>7837.5</v>
      </c>
      <c r="O8510" s="4">
        <v>5441.89</v>
      </c>
      <c r="P8510" s="4">
        <v>2395.61</v>
      </c>
      <c r="Q8510">
        <f>Table1[[#This Row],[Revenue]]-Table1[[#This Row],[Cost]]</f>
        <v>2395.6099999999997</v>
      </c>
      <c r="R8510" s="6">
        <f>Table1[[#This Row],[Profit]]/Table1[[#This Row],[Revenue]]</f>
        <v>0.30565996810207335</v>
      </c>
    </row>
    <row r="8511" spans="1:18" x14ac:dyDescent="0.45">
      <c r="A8511" s="1" t="s">
        <v>14051</v>
      </c>
      <c r="B8511" s="1" t="s">
        <v>14052</v>
      </c>
      <c r="C8511" s="1" t="s">
        <v>7</v>
      </c>
      <c r="D8511" s="1" t="s">
        <v>46</v>
      </c>
      <c r="E8511" s="1" t="s">
        <v>14</v>
      </c>
      <c r="F8511" s="2">
        <v>45590</v>
      </c>
      <c r="G8511" s="1" t="str">
        <f>IF(WEEKDAY(Table1[[#This Row],[Order_Date]],2)&gt;=6,"Weekend","Weekday")</f>
        <v>Weekday</v>
      </c>
      <c r="H8511" s="2" t="str">
        <f>TEXT(Table1[[#This Row],[Order_Date]],"mmmm")</f>
        <v>October</v>
      </c>
      <c r="I8511" s="8">
        <f>MONTH(Table1[[#This Row],[Order_Date]])</f>
        <v>10</v>
      </c>
      <c r="J8511" s="8">
        <v>1</v>
      </c>
      <c r="K8511" s="1">
        <v>2129.77</v>
      </c>
      <c r="L8511" s="1">
        <v>10</v>
      </c>
      <c r="M8511" s="1">
        <v>1916.79</v>
      </c>
      <c r="N8511" s="1">
        <f>(Table1[[#This Row],[Quantity]]*Table1[[#This Row],[Unit_Price]])*(1-Table1[[#This Row],[Discount_%]]/100)</f>
        <v>1916.7930000000001</v>
      </c>
      <c r="O8511" s="1">
        <v>1259.3599999999999</v>
      </c>
      <c r="P8511" s="1">
        <v>657.43</v>
      </c>
      <c r="Q8511">
        <f>Table1[[#This Row],[Revenue]]-Table1[[#This Row],[Cost]]</f>
        <v>657.43000000000006</v>
      </c>
      <c r="R8511" s="6">
        <f>Table1[[#This Row],[Profit]]/Table1[[#This Row],[Revenue]]</f>
        <v>0.34298488618993211</v>
      </c>
    </row>
    <row r="8512" spans="1:18" x14ac:dyDescent="0.45">
      <c r="A8512" s="4" t="s">
        <v>14053</v>
      </c>
      <c r="B8512" s="4" t="s">
        <v>11474</v>
      </c>
      <c r="C8512" s="4" t="s">
        <v>2</v>
      </c>
      <c r="D8512" s="4" t="s">
        <v>82</v>
      </c>
      <c r="E8512" s="4" t="s">
        <v>9</v>
      </c>
      <c r="F8512" s="5">
        <v>45549</v>
      </c>
      <c r="G8512" s="4" t="str">
        <f>IF(WEEKDAY(Table1[[#This Row],[Order_Date]],2)&gt;=6,"Weekend","Weekday")</f>
        <v>Weekend</v>
      </c>
      <c r="H8512" s="5" t="str">
        <f>TEXT(Table1[[#This Row],[Order_Date]],"mmmm")</f>
        <v>September</v>
      </c>
      <c r="I8512" s="7">
        <f>MONTH(Table1[[#This Row],[Order_Date]])</f>
        <v>9</v>
      </c>
      <c r="J8512" s="7">
        <v>4</v>
      </c>
      <c r="K8512" s="4">
        <v>1505.27</v>
      </c>
      <c r="L8512" s="4">
        <v>10</v>
      </c>
      <c r="M8512" s="4">
        <v>5418.97</v>
      </c>
      <c r="N8512" s="4">
        <f>(Table1[[#This Row],[Quantity]]*Table1[[#This Row],[Unit_Price]])*(1-Table1[[#This Row],[Discount_%]]/100)</f>
        <v>5418.9719999999998</v>
      </c>
      <c r="O8512" s="4">
        <v>4588.1400000000003</v>
      </c>
      <c r="P8512" s="4">
        <v>830.83</v>
      </c>
      <c r="Q8512">
        <f>Table1[[#This Row],[Revenue]]-Table1[[#This Row],[Cost]]</f>
        <v>830.82999999999993</v>
      </c>
      <c r="R8512" s="6">
        <f>Table1[[#This Row],[Profit]]/Table1[[#This Row],[Revenue]]</f>
        <v>0.15331880412698354</v>
      </c>
    </row>
    <row r="8513" spans="1:18" x14ac:dyDescent="0.45">
      <c r="A8513" s="1" t="s">
        <v>14054</v>
      </c>
      <c r="B8513" s="1" t="s">
        <v>10787</v>
      </c>
      <c r="C8513" s="1" t="s">
        <v>28</v>
      </c>
      <c r="D8513" s="1" t="s">
        <v>85</v>
      </c>
      <c r="E8513" s="1" t="s">
        <v>9</v>
      </c>
      <c r="F8513" s="2">
        <v>45737</v>
      </c>
      <c r="G8513" s="1" t="str">
        <f>IF(WEEKDAY(Table1[[#This Row],[Order_Date]],2)&gt;=6,"Weekend","Weekday")</f>
        <v>Weekday</v>
      </c>
      <c r="H8513" s="2" t="str">
        <f>TEXT(Table1[[#This Row],[Order_Date]],"mmmm")</f>
        <v>March</v>
      </c>
      <c r="I8513" s="8">
        <f>MONTH(Table1[[#This Row],[Order_Date]])</f>
        <v>3</v>
      </c>
      <c r="J8513" s="8">
        <v>3</v>
      </c>
      <c r="K8513" s="1">
        <v>3255.22</v>
      </c>
      <c r="L8513" s="1">
        <v>20</v>
      </c>
      <c r="M8513" s="1">
        <v>7812.53</v>
      </c>
      <c r="N8513" s="1">
        <f>(Table1[[#This Row],[Quantity]]*Table1[[#This Row],[Unit_Price]])*(1-Table1[[#This Row],[Discount_%]]/100)</f>
        <v>7812.5280000000002</v>
      </c>
      <c r="O8513" s="1">
        <v>4885.1000000000004</v>
      </c>
      <c r="P8513" s="1">
        <v>2927.43</v>
      </c>
      <c r="Q8513">
        <f>Table1[[#This Row],[Revenue]]-Table1[[#This Row],[Cost]]</f>
        <v>2927.4299999999994</v>
      </c>
      <c r="R8513" s="6">
        <f>Table1[[#This Row],[Profit]]/Table1[[#This Row],[Revenue]]</f>
        <v>0.37470960111513169</v>
      </c>
    </row>
    <row r="8514" spans="1:18" x14ac:dyDescent="0.45">
      <c r="A8514" s="4" t="s">
        <v>14055</v>
      </c>
      <c r="B8514" s="4" t="s">
        <v>10787</v>
      </c>
      <c r="C8514" s="4" t="s">
        <v>2</v>
      </c>
      <c r="D8514" s="4" t="s">
        <v>3</v>
      </c>
      <c r="E8514" s="4" t="s">
        <v>22</v>
      </c>
      <c r="F8514" s="5">
        <v>45541</v>
      </c>
      <c r="G8514" s="4" t="str">
        <f>IF(WEEKDAY(Table1[[#This Row],[Order_Date]],2)&gt;=6,"Weekend","Weekday")</f>
        <v>Weekday</v>
      </c>
      <c r="H8514" s="5" t="str">
        <f>TEXT(Table1[[#This Row],[Order_Date]],"mmmm")</f>
        <v>September</v>
      </c>
      <c r="I8514" s="7">
        <f>MONTH(Table1[[#This Row],[Order_Date]])</f>
        <v>9</v>
      </c>
      <c r="J8514" s="7">
        <v>2</v>
      </c>
      <c r="K8514" s="4">
        <v>2142.44</v>
      </c>
      <c r="L8514" s="4">
        <v>10</v>
      </c>
      <c r="M8514" s="4">
        <v>3856.39</v>
      </c>
      <c r="N8514" s="4">
        <f>(Table1[[#This Row],[Quantity]]*Table1[[#This Row],[Unit_Price]])*(1-Table1[[#This Row],[Discount_%]]/100)</f>
        <v>3856.3920000000003</v>
      </c>
      <c r="O8514" s="4">
        <v>2960.84</v>
      </c>
      <c r="P8514" s="4">
        <v>895.55</v>
      </c>
      <c r="Q8514">
        <f>Table1[[#This Row],[Revenue]]-Table1[[#This Row],[Cost]]</f>
        <v>895.54999999999973</v>
      </c>
      <c r="R8514" s="6">
        <f>Table1[[#This Row],[Profit]]/Table1[[#This Row],[Revenue]]</f>
        <v>0.23222495650076885</v>
      </c>
    </row>
    <row r="8515" spans="1:18" x14ac:dyDescent="0.45">
      <c r="A8515" s="1" t="s">
        <v>14056</v>
      </c>
      <c r="B8515" s="1" t="s">
        <v>6275</v>
      </c>
      <c r="C8515" s="1" t="s">
        <v>28</v>
      </c>
      <c r="D8515" s="1" t="s">
        <v>35</v>
      </c>
      <c r="E8515" s="1" t="s">
        <v>4</v>
      </c>
      <c r="F8515" s="2">
        <v>45423</v>
      </c>
      <c r="G8515" s="1" t="str">
        <f>IF(WEEKDAY(Table1[[#This Row],[Order_Date]],2)&gt;=6,"Weekend","Weekday")</f>
        <v>Weekend</v>
      </c>
      <c r="H8515" s="2" t="str">
        <f>TEXT(Table1[[#This Row],[Order_Date]],"mmmm")</f>
        <v>May</v>
      </c>
      <c r="I8515" s="8">
        <f>MONTH(Table1[[#This Row],[Order_Date]])</f>
        <v>5</v>
      </c>
      <c r="J8515" s="8">
        <v>2</v>
      </c>
      <c r="K8515" s="1">
        <v>534.03</v>
      </c>
      <c r="L8515" s="1">
        <v>0</v>
      </c>
      <c r="M8515" s="1">
        <v>1068.06</v>
      </c>
      <c r="N8515" s="1">
        <f>(Table1[[#This Row],[Quantity]]*Table1[[#This Row],[Unit_Price]])*(1-Table1[[#This Row],[Discount_%]]/100)</f>
        <v>1068.06</v>
      </c>
      <c r="O8515" s="1">
        <v>694.86</v>
      </c>
      <c r="P8515" s="1">
        <v>373.2</v>
      </c>
      <c r="Q8515">
        <f>Table1[[#This Row],[Revenue]]-Table1[[#This Row],[Cost]]</f>
        <v>373.19999999999993</v>
      </c>
      <c r="R8515" s="6">
        <f>Table1[[#This Row],[Profit]]/Table1[[#This Row],[Revenue]]</f>
        <v>0.34941857199033766</v>
      </c>
    </row>
    <row r="8516" spans="1:18" x14ac:dyDescent="0.45">
      <c r="A8516" s="4" t="s">
        <v>14057</v>
      </c>
      <c r="B8516" s="4" t="s">
        <v>2194</v>
      </c>
      <c r="C8516" s="4" t="s">
        <v>20</v>
      </c>
      <c r="D8516" s="4" t="s">
        <v>57</v>
      </c>
      <c r="E8516" s="4" t="s">
        <v>4</v>
      </c>
      <c r="F8516" s="5">
        <v>45622</v>
      </c>
      <c r="G8516" s="4" t="str">
        <f>IF(WEEKDAY(Table1[[#This Row],[Order_Date]],2)&gt;=6,"Weekend","Weekday")</f>
        <v>Weekday</v>
      </c>
      <c r="H8516" s="5" t="str">
        <f>TEXT(Table1[[#This Row],[Order_Date]],"mmmm")</f>
        <v>November</v>
      </c>
      <c r="I8516" s="7">
        <f>MONTH(Table1[[#This Row],[Order_Date]])</f>
        <v>11</v>
      </c>
      <c r="J8516" s="7">
        <v>1</v>
      </c>
      <c r="K8516" s="4">
        <v>3804.32</v>
      </c>
      <c r="L8516" s="4">
        <v>0</v>
      </c>
      <c r="M8516" s="4">
        <v>3804.32</v>
      </c>
      <c r="N8516" s="4">
        <f>(Table1[[#This Row],[Quantity]]*Table1[[#This Row],[Unit_Price]])*(1-Table1[[#This Row],[Discount_%]]/100)</f>
        <v>3804.32</v>
      </c>
      <c r="O8516" s="4">
        <v>2457.14</v>
      </c>
      <c r="P8516" s="4">
        <v>1347.18</v>
      </c>
      <c r="Q8516">
        <f>Table1[[#This Row],[Revenue]]-Table1[[#This Row],[Cost]]</f>
        <v>1347.1800000000003</v>
      </c>
      <c r="R8516" s="6">
        <f>Table1[[#This Row],[Profit]]/Table1[[#This Row],[Revenue]]</f>
        <v>0.35411847583799472</v>
      </c>
    </row>
    <row r="8517" spans="1:18" x14ac:dyDescent="0.45">
      <c r="A8517" s="1" t="s">
        <v>14058</v>
      </c>
      <c r="B8517" s="1" t="s">
        <v>14059</v>
      </c>
      <c r="C8517" s="1" t="s">
        <v>7</v>
      </c>
      <c r="D8517" s="1" t="s">
        <v>8</v>
      </c>
      <c r="E8517" s="1" t="s">
        <v>22</v>
      </c>
      <c r="F8517" s="2">
        <v>45811</v>
      </c>
      <c r="G8517" s="1" t="str">
        <f>IF(WEEKDAY(Table1[[#This Row],[Order_Date]],2)&gt;=6,"Weekend","Weekday")</f>
        <v>Weekday</v>
      </c>
      <c r="H8517" s="2" t="str">
        <f>TEXT(Table1[[#This Row],[Order_Date]],"mmmm")</f>
        <v>June</v>
      </c>
      <c r="I8517" s="8">
        <f>MONTH(Table1[[#This Row],[Order_Date]])</f>
        <v>6</v>
      </c>
      <c r="J8517" s="8">
        <v>2</v>
      </c>
      <c r="K8517" s="1">
        <v>1764.07</v>
      </c>
      <c r="L8517" s="1">
        <v>10</v>
      </c>
      <c r="M8517" s="1">
        <v>3175.33</v>
      </c>
      <c r="N8517" s="1">
        <f>(Table1[[#This Row],[Quantity]]*Table1[[#This Row],[Unit_Price]])*(1-Table1[[#This Row],[Discount_%]]/100)</f>
        <v>3175.326</v>
      </c>
      <c r="O8517" s="1">
        <v>2168.64</v>
      </c>
      <c r="P8517" s="1">
        <v>1006.69</v>
      </c>
      <c r="Q8517">
        <f>Table1[[#This Row],[Revenue]]-Table1[[#This Row],[Cost]]</f>
        <v>1006.69</v>
      </c>
      <c r="R8517" s="6">
        <f>Table1[[#This Row],[Profit]]/Table1[[#This Row],[Revenue]]</f>
        <v>0.3170347648905783</v>
      </c>
    </row>
    <row r="8518" spans="1:18" x14ac:dyDescent="0.45">
      <c r="A8518" s="4" t="s">
        <v>14060</v>
      </c>
      <c r="B8518" s="4" t="s">
        <v>14061</v>
      </c>
      <c r="C8518" s="4" t="s">
        <v>12</v>
      </c>
      <c r="D8518" s="4" t="s">
        <v>41</v>
      </c>
      <c r="E8518" s="4" t="s">
        <v>4</v>
      </c>
      <c r="F8518" s="5">
        <v>45657</v>
      </c>
      <c r="G8518" s="4" t="str">
        <f>IF(WEEKDAY(Table1[[#This Row],[Order_Date]],2)&gt;=6,"Weekend","Weekday")</f>
        <v>Weekday</v>
      </c>
      <c r="H8518" s="5" t="str">
        <f>TEXT(Table1[[#This Row],[Order_Date]],"mmmm")</f>
        <v>December</v>
      </c>
      <c r="I8518" s="7">
        <f>MONTH(Table1[[#This Row],[Order_Date]])</f>
        <v>12</v>
      </c>
      <c r="J8518" s="7">
        <v>1</v>
      </c>
      <c r="K8518" s="4">
        <v>192.98</v>
      </c>
      <c r="L8518" s="4">
        <v>10</v>
      </c>
      <c r="M8518" s="4">
        <v>173.68</v>
      </c>
      <c r="N8518" s="4">
        <f>(Table1[[#This Row],[Quantity]]*Table1[[#This Row],[Unit_Price]])*(1-Table1[[#This Row],[Discount_%]]/100)</f>
        <v>173.68199999999999</v>
      </c>
      <c r="O8518" s="4">
        <v>137.85</v>
      </c>
      <c r="P8518" s="4">
        <v>35.83</v>
      </c>
      <c r="Q8518">
        <f>Table1[[#This Row],[Revenue]]-Table1[[#This Row],[Cost]]</f>
        <v>35.830000000000013</v>
      </c>
      <c r="R8518" s="6">
        <f>Table1[[#This Row],[Profit]]/Table1[[#This Row],[Revenue]]</f>
        <v>0.20629894058037768</v>
      </c>
    </row>
    <row r="8519" spans="1:18" x14ac:dyDescent="0.45">
      <c r="A8519" s="1" t="s">
        <v>14062</v>
      </c>
      <c r="B8519" s="1" t="s">
        <v>14063</v>
      </c>
      <c r="C8519" s="1" t="s">
        <v>28</v>
      </c>
      <c r="D8519" s="1" t="s">
        <v>100</v>
      </c>
      <c r="E8519" s="1" t="s">
        <v>4</v>
      </c>
      <c r="F8519" s="2">
        <v>45303</v>
      </c>
      <c r="G8519" s="1" t="str">
        <f>IF(WEEKDAY(Table1[[#This Row],[Order_Date]],2)&gt;=6,"Weekend","Weekday")</f>
        <v>Weekday</v>
      </c>
      <c r="H8519" s="2" t="str">
        <f>TEXT(Table1[[#This Row],[Order_Date]],"mmmm")</f>
        <v>January</v>
      </c>
      <c r="I8519" s="8">
        <f>MONTH(Table1[[#This Row],[Order_Date]])</f>
        <v>1</v>
      </c>
      <c r="J8519" s="8">
        <v>3</v>
      </c>
      <c r="K8519" s="1">
        <v>3111.22</v>
      </c>
      <c r="L8519" s="1">
        <v>10</v>
      </c>
      <c r="M8519" s="1">
        <v>8400.2900000000009</v>
      </c>
      <c r="N8519" s="1">
        <f>(Table1[[#This Row],[Quantity]]*Table1[[#This Row],[Unit_Price]])*(1-Table1[[#This Row],[Discount_%]]/100)</f>
        <v>8400.2939999999999</v>
      </c>
      <c r="O8519" s="1">
        <v>6556.29</v>
      </c>
      <c r="P8519" s="1">
        <v>1844</v>
      </c>
      <c r="Q8519">
        <f>Table1[[#This Row],[Revenue]]-Table1[[#This Row],[Cost]]</f>
        <v>1844.0000000000009</v>
      </c>
      <c r="R8519" s="6">
        <f>Table1[[#This Row],[Profit]]/Table1[[#This Row],[Revenue]]</f>
        <v>0.2195162309872635</v>
      </c>
    </row>
    <row r="8520" spans="1:18" x14ac:dyDescent="0.45">
      <c r="A8520" s="4" t="s">
        <v>14064</v>
      </c>
      <c r="B8520" s="4" t="s">
        <v>7463</v>
      </c>
      <c r="C8520" s="4" t="s">
        <v>7</v>
      </c>
      <c r="D8520" s="4" t="s">
        <v>106</v>
      </c>
      <c r="E8520" s="4" t="s">
        <v>9</v>
      </c>
      <c r="F8520" s="5">
        <v>45808</v>
      </c>
      <c r="G8520" s="4" t="str">
        <f>IF(WEEKDAY(Table1[[#This Row],[Order_Date]],2)&gt;=6,"Weekend","Weekday")</f>
        <v>Weekend</v>
      </c>
      <c r="H8520" s="5" t="str">
        <f>TEXT(Table1[[#This Row],[Order_Date]],"mmmm")</f>
        <v>May</v>
      </c>
      <c r="I8520" s="7">
        <f>MONTH(Table1[[#This Row],[Order_Date]])</f>
        <v>5</v>
      </c>
      <c r="J8520" s="7">
        <v>3</v>
      </c>
      <c r="K8520" s="4">
        <v>4362.08</v>
      </c>
      <c r="L8520" s="4">
        <v>5</v>
      </c>
      <c r="M8520" s="4">
        <v>12431.93</v>
      </c>
      <c r="N8520" s="4">
        <f>(Table1[[#This Row],[Quantity]]*Table1[[#This Row],[Unit_Price]])*(1-Table1[[#This Row],[Discount_%]]/100)</f>
        <v>12431.928</v>
      </c>
      <c r="O8520" s="4">
        <v>9852.92</v>
      </c>
      <c r="P8520" s="4">
        <v>2579.0100000000002</v>
      </c>
      <c r="Q8520">
        <f>Table1[[#This Row],[Revenue]]-Table1[[#This Row],[Cost]]</f>
        <v>2579.0100000000002</v>
      </c>
      <c r="R8520" s="6">
        <f>Table1[[#This Row],[Profit]]/Table1[[#This Row],[Revenue]]</f>
        <v>0.20745049240142119</v>
      </c>
    </row>
    <row r="8521" spans="1:18" x14ac:dyDescent="0.45">
      <c r="A8521" s="1" t="s">
        <v>14065</v>
      </c>
      <c r="B8521" s="1" t="s">
        <v>13237</v>
      </c>
      <c r="C8521" s="1" t="s">
        <v>2</v>
      </c>
      <c r="D8521" s="1" t="s">
        <v>68</v>
      </c>
      <c r="E8521" s="1" t="s">
        <v>9</v>
      </c>
      <c r="F8521" s="2">
        <v>45371</v>
      </c>
      <c r="G8521" s="1" t="str">
        <f>IF(WEEKDAY(Table1[[#This Row],[Order_Date]],2)&gt;=6,"Weekend","Weekday")</f>
        <v>Weekday</v>
      </c>
      <c r="H8521" s="2" t="str">
        <f>TEXT(Table1[[#This Row],[Order_Date]],"mmmm")</f>
        <v>March</v>
      </c>
      <c r="I8521" s="8">
        <f>MONTH(Table1[[#This Row],[Order_Date]])</f>
        <v>3</v>
      </c>
      <c r="J8521" s="8">
        <v>5</v>
      </c>
      <c r="K8521" s="1">
        <v>4648.96</v>
      </c>
      <c r="L8521" s="1">
        <v>5</v>
      </c>
      <c r="M8521" s="1">
        <v>22082.560000000001</v>
      </c>
      <c r="N8521" s="1">
        <f>(Table1[[#This Row],[Quantity]]*Table1[[#This Row],[Unit_Price]])*(1-Table1[[#This Row],[Discount_%]]/100)</f>
        <v>22082.559999999998</v>
      </c>
      <c r="O8521" s="1">
        <v>17020.68</v>
      </c>
      <c r="P8521" s="1">
        <v>5061.88</v>
      </c>
      <c r="Q8521">
        <f>Table1[[#This Row],[Revenue]]-Table1[[#This Row],[Cost]]</f>
        <v>5061.880000000001</v>
      </c>
      <c r="R8521" s="6">
        <f>Table1[[#This Row],[Profit]]/Table1[[#This Row],[Revenue]]</f>
        <v>0.22922523475539067</v>
      </c>
    </row>
    <row r="8522" spans="1:18" x14ac:dyDescent="0.45">
      <c r="A8522" s="4" t="s">
        <v>14066</v>
      </c>
      <c r="B8522" s="4" t="s">
        <v>2672</v>
      </c>
      <c r="C8522" s="4" t="s">
        <v>12</v>
      </c>
      <c r="D8522" s="4" t="s">
        <v>38</v>
      </c>
      <c r="E8522" s="4" t="s">
        <v>9</v>
      </c>
      <c r="F8522" s="5">
        <v>45480</v>
      </c>
      <c r="G8522" s="4" t="str">
        <f>IF(WEEKDAY(Table1[[#This Row],[Order_Date]],2)&gt;=6,"Weekend","Weekday")</f>
        <v>Weekend</v>
      </c>
      <c r="H8522" s="5" t="str">
        <f>TEXT(Table1[[#This Row],[Order_Date]],"mmmm")</f>
        <v>July</v>
      </c>
      <c r="I8522" s="7">
        <f>MONTH(Table1[[#This Row],[Order_Date]])</f>
        <v>7</v>
      </c>
      <c r="J8522" s="7">
        <v>4</v>
      </c>
      <c r="K8522" s="4">
        <v>3882.67</v>
      </c>
      <c r="L8522" s="4">
        <v>20</v>
      </c>
      <c r="M8522" s="4">
        <v>12424.54</v>
      </c>
      <c r="N8522" s="4">
        <f>(Table1[[#This Row],[Quantity]]*Table1[[#This Row],[Unit_Price]])*(1-Table1[[#This Row],[Discount_%]]/100)</f>
        <v>12424.544000000002</v>
      </c>
      <c r="O8522" s="4">
        <v>8568</v>
      </c>
      <c r="P8522" s="4">
        <v>3856.54</v>
      </c>
      <c r="Q8522">
        <f>Table1[[#This Row],[Revenue]]-Table1[[#This Row],[Cost]]</f>
        <v>3856.5400000000009</v>
      </c>
      <c r="R8522" s="6">
        <f>Table1[[#This Row],[Profit]]/Table1[[#This Row],[Revenue]]</f>
        <v>0.31039700463759623</v>
      </c>
    </row>
    <row r="8523" spans="1:18" x14ac:dyDescent="0.45">
      <c r="A8523" s="1" t="s">
        <v>14067</v>
      </c>
      <c r="B8523" s="1" t="s">
        <v>4598</v>
      </c>
      <c r="C8523" s="1" t="s">
        <v>28</v>
      </c>
      <c r="D8523" s="1" t="s">
        <v>137</v>
      </c>
      <c r="E8523" s="1" t="s">
        <v>9</v>
      </c>
      <c r="F8523" s="2">
        <v>45328</v>
      </c>
      <c r="G8523" s="1" t="str">
        <f>IF(WEEKDAY(Table1[[#This Row],[Order_Date]],2)&gt;=6,"Weekend","Weekday")</f>
        <v>Weekday</v>
      </c>
      <c r="H8523" s="2" t="str">
        <f>TEXT(Table1[[#This Row],[Order_Date]],"mmmm")</f>
        <v>February</v>
      </c>
      <c r="I8523" s="8">
        <f>MONTH(Table1[[#This Row],[Order_Date]])</f>
        <v>2</v>
      </c>
      <c r="J8523" s="8">
        <v>5</v>
      </c>
      <c r="K8523" s="1">
        <v>4781.49</v>
      </c>
      <c r="L8523" s="1">
        <v>10</v>
      </c>
      <c r="M8523" s="1">
        <v>21516.7</v>
      </c>
      <c r="N8523" s="1">
        <f>(Table1[[#This Row],[Quantity]]*Table1[[#This Row],[Unit_Price]])*(1-Table1[[#This Row],[Discount_%]]/100)</f>
        <v>21516.704999999998</v>
      </c>
      <c r="O8523" s="1">
        <v>14283.01</v>
      </c>
      <c r="P8523" s="1">
        <v>7233.69</v>
      </c>
      <c r="Q8523">
        <f>Table1[[#This Row],[Revenue]]-Table1[[#This Row],[Cost]]</f>
        <v>7233.6900000000005</v>
      </c>
      <c r="R8523" s="6">
        <f>Table1[[#This Row],[Profit]]/Table1[[#This Row],[Revenue]]</f>
        <v>0.33618956438487313</v>
      </c>
    </row>
    <row r="8524" spans="1:18" x14ac:dyDescent="0.45">
      <c r="A8524" s="4" t="s">
        <v>14068</v>
      </c>
      <c r="B8524" s="4" t="s">
        <v>10725</v>
      </c>
      <c r="C8524" s="4" t="s">
        <v>12</v>
      </c>
      <c r="D8524" s="4" t="s">
        <v>32</v>
      </c>
      <c r="E8524" s="4" t="s">
        <v>9</v>
      </c>
      <c r="F8524" s="5">
        <v>46011</v>
      </c>
      <c r="G8524" s="4" t="str">
        <f>IF(WEEKDAY(Table1[[#This Row],[Order_Date]],2)&gt;=6,"Weekend","Weekday")</f>
        <v>Weekend</v>
      </c>
      <c r="H8524" s="5" t="str">
        <f>TEXT(Table1[[#This Row],[Order_Date]],"mmmm")</f>
        <v>December</v>
      </c>
      <c r="I8524" s="7">
        <f>MONTH(Table1[[#This Row],[Order_Date]])</f>
        <v>12</v>
      </c>
      <c r="J8524" s="7">
        <v>5</v>
      </c>
      <c r="K8524" s="4">
        <v>3890.45</v>
      </c>
      <c r="L8524" s="4">
        <v>0</v>
      </c>
      <c r="M8524" s="4">
        <v>19452.25</v>
      </c>
      <c r="N8524" s="4">
        <f>(Table1[[#This Row],[Quantity]]*Table1[[#This Row],[Unit_Price]])*(1-Table1[[#This Row],[Discount_%]]/100)</f>
        <v>19452.25</v>
      </c>
      <c r="O8524" s="4">
        <v>14935.36</v>
      </c>
      <c r="P8524" s="4">
        <v>4516.8900000000003</v>
      </c>
      <c r="Q8524">
        <f>Table1[[#This Row],[Revenue]]-Table1[[#This Row],[Cost]]</f>
        <v>4516.8899999999994</v>
      </c>
      <c r="R8524" s="6">
        <f>Table1[[#This Row],[Profit]]/Table1[[#This Row],[Revenue]]</f>
        <v>0.23220398668534489</v>
      </c>
    </row>
    <row r="8525" spans="1:18" x14ac:dyDescent="0.45">
      <c r="A8525" s="1" t="s">
        <v>14069</v>
      </c>
      <c r="B8525" s="1" t="s">
        <v>14070</v>
      </c>
      <c r="C8525" s="1" t="s">
        <v>28</v>
      </c>
      <c r="D8525" s="1" t="s">
        <v>137</v>
      </c>
      <c r="E8525" s="1" t="s">
        <v>4</v>
      </c>
      <c r="F8525" s="2">
        <v>45548</v>
      </c>
      <c r="G8525" s="1" t="str">
        <f>IF(WEEKDAY(Table1[[#This Row],[Order_Date]],2)&gt;=6,"Weekend","Weekday")</f>
        <v>Weekday</v>
      </c>
      <c r="H8525" s="2" t="str">
        <f>TEXT(Table1[[#This Row],[Order_Date]],"mmmm")</f>
        <v>September</v>
      </c>
      <c r="I8525" s="8">
        <f>MONTH(Table1[[#This Row],[Order_Date]])</f>
        <v>9</v>
      </c>
      <c r="J8525" s="8">
        <v>2</v>
      </c>
      <c r="K8525" s="1">
        <v>4234.99</v>
      </c>
      <c r="L8525" s="1">
        <v>20</v>
      </c>
      <c r="M8525" s="1">
        <v>6775.98</v>
      </c>
      <c r="N8525" s="1">
        <f>(Table1[[#This Row],[Quantity]]*Table1[[#This Row],[Unit_Price]])*(1-Table1[[#This Row],[Discount_%]]/100)</f>
        <v>6775.9840000000004</v>
      </c>
      <c r="O8525" s="1">
        <v>5471.3</v>
      </c>
      <c r="P8525" s="1">
        <v>1304.68</v>
      </c>
      <c r="Q8525">
        <f>Table1[[#This Row],[Revenue]]-Table1[[#This Row],[Cost]]</f>
        <v>1304.6799999999994</v>
      </c>
      <c r="R8525" s="6">
        <f>Table1[[#This Row],[Profit]]/Table1[[#This Row],[Revenue]]</f>
        <v>0.19254484222208451</v>
      </c>
    </row>
    <row r="8526" spans="1:18" x14ac:dyDescent="0.45">
      <c r="A8526" s="4" t="s">
        <v>14071</v>
      </c>
      <c r="B8526" s="4" t="s">
        <v>5653</v>
      </c>
      <c r="C8526" s="4" t="s">
        <v>12</v>
      </c>
      <c r="D8526" s="4" t="s">
        <v>13</v>
      </c>
      <c r="E8526" s="4" t="s">
        <v>22</v>
      </c>
      <c r="F8526" s="5">
        <v>45616</v>
      </c>
      <c r="G8526" s="4" t="str">
        <f>IF(WEEKDAY(Table1[[#This Row],[Order_Date]],2)&gt;=6,"Weekend","Weekday")</f>
        <v>Weekday</v>
      </c>
      <c r="H8526" s="5" t="str">
        <f>TEXT(Table1[[#This Row],[Order_Date]],"mmmm")</f>
        <v>November</v>
      </c>
      <c r="I8526" s="7">
        <f>MONTH(Table1[[#This Row],[Order_Date]])</f>
        <v>11</v>
      </c>
      <c r="J8526" s="7">
        <v>3</v>
      </c>
      <c r="K8526" s="4">
        <v>2339.84</v>
      </c>
      <c r="L8526" s="4">
        <v>20</v>
      </c>
      <c r="M8526" s="4">
        <v>5615.62</v>
      </c>
      <c r="N8526" s="4">
        <f>(Table1[[#This Row],[Quantity]]*Table1[[#This Row],[Unit_Price]])*(1-Table1[[#This Row],[Discount_%]]/100)</f>
        <v>5615.6160000000009</v>
      </c>
      <c r="O8526" s="4">
        <v>3505.81</v>
      </c>
      <c r="P8526" s="4">
        <v>2109.81</v>
      </c>
      <c r="Q8526">
        <f>Table1[[#This Row],[Revenue]]-Table1[[#This Row],[Cost]]</f>
        <v>2109.81</v>
      </c>
      <c r="R8526" s="6">
        <f>Table1[[#This Row],[Profit]]/Table1[[#This Row],[Revenue]]</f>
        <v>0.3757038403595685</v>
      </c>
    </row>
    <row r="8527" spans="1:18" x14ac:dyDescent="0.45">
      <c r="A8527" s="1" t="s">
        <v>14072</v>
      </c>
      <c r="B8527" s="1" t="s">
        <v>9270</v>
      </c>
      <c r="C8527" s="1" t="s">
        <v>28</v>
      </c>
      <c r="D8527" s="1" t="s">
        <v>137</v>
      </c>
      <c r="E8527" s="1" t="s">
        <v>4</v>
      </c>
      <c r="F8527" s="2">
        <v>45962</v>
      </c>
      <c r="G8527" s="1" t="str">
        <f>IF(WEEKDAY(Table1[[#This Row],[Order_Date]],2)&gt;=6,"Weekend","Weekday")</f>
        <v>Weekend</v>
      </c>
      <c r="H8527" s="2" t="str">
        <f>TEXT(Table1[[#This Row],[Order_Date]],"mmmm")</f>
        <v>November</v>
      </c>
      <c r="I8527" s="8">
        <f>MONTH(Table1[[#This Row],[Order_Date]])</f>
        <v>11</v>
      </c>
      <c r="J8527" s="8">
        <v>1</v>
      </c>
      <c r="K8527" s="1">
        <v>2398.39</v>
      </c>
      <c r="L8527" s="1">
        <v>20</v>
      </c>
      <c r="M8527" s="1">
        <v>1918.71</v>
      </c>
      <c r="N8527" s="1">
        <f>(Table1[[#This Row],[Quantity]]*Table1[[#This Row],[Unit_Price]])*(1-Table1[[#This Row],[Discount_%]]/100)</f>
        <v>1918.712</v>
      </c>
      <c r="O8527" s="1">
        <v>1590.52</v>
      </c>
      <c r="P8527" s="1">
        <v>328.19</v>
      </c>
      <c r="Q8527">
        <f>Table1[[#This Row],[Revenue]]-Table1[[#This Row],[Cost]]</f>
        <v>328.19000000000005</v>
      </c>
      <c r="R8527" s="6">
        <f>Table1[[#This Row],[Profit]]/Table1[[#This Row],[Revenue]]</f>
        <v>0.17104721401358203</v>
      </c>
    </row>
    <row r="8528" spans="1:18" x14ac:dyDescent="0.45">
      <c r="A8528" s="4" t="s">
        <v>14073</v>
      </c>
      <c r="B8528" s="4" t="s">
        <v>10379</v>
      </c>
      <c r="C8528" s="4" t="s">
        <v>12</v>
      </c>
      <c r="D8528" s="4" t="s">
        <v>32</v>
      </c>
      <c r="E8528" s="4" t="s">
        <v>4</v>
      </c>
      <c r="F8528" s="5">
        <v>45425</v>
      </c>
      <c r="G8528" s="4" t="str">
        <f>IF(WEEKDAY(Table1[[#This Row],[Order_Date]],2)&gt;=6,"Weekend","Weekday")</f>
        <v>Weekday</v>
      </c>
      <c r="H8528" s="5" t="str">
        <f>TEXT(Table1[[#This Row],[Order_Date]],"mmmm")</f>
        <v>May</v>
      </c>
      <c r="I8528" s="7">
        <f>MONTH(Table1[[#This Row],[Order_Date]])</f>
        <v>5</v>
      </c>
      <c r="J8528" s="7">
        <v>1</v>
      </c>
      <c r="K8528" s="4">
        <v>599.57000000000005</v>
      </c>
      <c r="L8528" s="4">
        <v>10</v>
      </c>
      <c r="M8528" s="4">
        <v>539.61</v>
      </c>
      <c r="N8528" s="4">
        <f>(Table1[[#This Row],[Quantity]]*Table1[[#This Row],[Unit_Price]])*(1-Table1[[#This Row],[Discount_%]]/100)</f>
        <v>539.61300000000006</v>
      </c>
      <c r="O8528" s="4">
        <v>328.61</v>
      </c>
      <c r="P8528" s="4">
        <v>211</v>
      </c>
      <c r="Q8528">
        <f>Table1[[#This Row],[Revenue]]-Table1[[#This Row],[Cost]]</f>
        <v>211</v>
      </c>
      <c r="R8528" s="6">
        <f>Table1[[#This Row],[Profit]]/Table1[[#This Row],[Revenue]]</f>
        <v>0.39102314634643537</v>
      </c>
    </row>
    <row r="8529" spans="1:18" x14ac:dyDescent="0.45">
      <c r="A8529" s="1" t="s">
        <v>14074</v>
      </c>
      <c r="B8529" s="1" t="s">
        <v>4552</v>
      </c>
      <c r="C8529" s="1" t="s">
        <v>7</v>
      </c>
      <c r="D8529" s="1" t="s">
        <v>134</v>
      </c>
      <c r="E8529" s="1" t="s">
        <v>9</v>
      </c>
      <c r="F8529" s="2">
        <v>45775</v>
      </c>
      <c r="G8529" s="1" t="str">
        <f>IF(WEEKDAY(Table1[[#This Row],[Order_Date]],2)&gt;=6,"Weekend","Weekday")</f>
        <v>Weekday</v>
      </c>
      <c r="H8529" s="2" t="str">
        <f>TEXT(Table1[[#This Row],[Order_Date]],"mmmm")</f>
        <v>April</v>
      </c>
      <c r="I8529" s="8">
        <f>MONTH(Table1[[#This Row],[Order_Date]])</f>
        <v>4</v>
      </c>
      <c r="J8529" s="8">
        <v>3</v>
      </c>
      <c r="K8529" s="1">
        <v>3590.31</v>
      </c>
      <c r="L8529" s="1">
        <v>10</v>
      </c>
      <c r="M8529" s="1">
        <v>9693.84</v>
      </c>
      <c r="N8529" s="1">
        <f>(Table1[[#This Row],[Quantity]]*Table1[[#This Row],[Unit_Price]])*(1-Table1[[#This Row],[Discount_%]]/100)</f>
        <v>9693.8370000000014</v>
      </c>
      <c r="O8529" s="1">
        <v>6908.64</v>
      </c>
      <c r="P8529" s="1">
        <v>2785.2</v>
      </c>
      <c r="Q8529">
        <f>Table1[[#This Row],[Revenue]]-Table1[[#This Row],[Cost]]</f>
        <v>2785.2</v>
      </c>
      <c r="R8529" s="6">
        <f>Table1[[#This Row],[Profit]]/Table1[[#This Row],[Revenue]]</f>
        <v>0.28731648139436999</v>
      </c>
    </row>
    <row r="8530" spans="1:18" x14ac:dyDescent="0.45">
      <c r="A8530" s="4" t="s">
        <v>14075</v>
      </c>
      <c r="B8530" s="4" t="s">
        <v>5420</v>
      </c>
      <c r="C8530" s="4" t="s">
        <v>12</v>
      </c>
      <c r="D8530" s="4" t="s">
        <v>41</v>
      </c>
      <c r="E8530" s="4" t="s">
        <v>22</v>
      </c>
      <c r="F8530" s="5">
        <v>45430</v>
      </c>
      <c r="G8530" s="4" t="str">
        <f>IF(WEEKDAY(Table1[[#This Row],[Order_Date]],2)&gt;=6,"Weekend","Weekday")</f>
        <v>Weekend</v>
      </c>
      <c r="H8530" s="5" t="str">
        <f>TEXT(Table1[[#This Row],[Order_Date]],"mmmm")</f>
        <v>May</v>
      </c>
      <c r="I8530" s="7">
        <f>MONTH(Table1[[#This Row],[Order_Date]])</f>
        <v>5</v>
      </c>
      <c r="J8530" s="7">
        <v>2</v>
      </c>
      <c r="K8530" s="4">
        <v>151.04</v>
      </c>
      <c r="L8530" s="4">
        <v>20</v>
      </c>
      <c r="M8530" s="4">
        <v>241.66</v>
      </c>
      <c r="N8530" s="4">
        <f>(Table1[[#This Row],[Quantity]]*Table1[[#This Row],[Unit_Price]])*(1-Table1[[#This Row],[Discount_%]]/100)</f>
        <v>241.66399999999999</v>
      </c>
      <c r="O8530" s="4">
        <v>158.53</v>
      </c>
      <c r="P8530" s="4">
        <v>83.13</v>
      </c>
      <c r="Q8530">
        <f>Table1[[#This Row],[Revenue]]-Table1[[#This Row],[Cost]]</f>
        <v>83.13</v>
      </c>
      <c r="R8530" s="6">
        <f>Table1[[#This Row],[Profit]]/Table1[[#This Row],[Revenue]]</f>
        <v>0.34399569643300504</v>
      </c>
    </row>
    <row r="8531" spans="1:18" x14ac:dyDescent="0.45">
      <c r="A8531" s="1" t="s">
        <v>14076</v>
      </c>
      <c r="B8531" s="1" t="s">
        <v>14077</v>
      </c>
      <c r="C8531" s="1" t="s">
        <v>28</v>
      </c>
      <c r="D8531" s="1" t="s">
        <v>137</v>
      </c>
      <c r="E8531" s="1" t="s">
        <v>9</v>
      </c>
      <c r="F8531" s="2">
        <v>45902</v>
      </c>
      <c r="G8531" s="1" t="str">
        <f>IF(WEEKDAY(Table1[[#This Row],[Order_Date]],2)&gt;=6,"Weekend","Weekday")</f>
        <v>Weekday</v>
      </c>
      <c r="H8531" s="2" t="str">
        <f>TEXT(Table1[[#This Row],[Order_Date]],"mmmm")</f>
        <v>September</v>
      </c>
      <c r="I8531" s="8">
        <f>MONTH(Table1[[#This Row],[Order_Date]])</f>
        <v>9</v>
      </c>
      <c r="J8531" s="8">
        <v>4</v>
      </c>
      <c r="K8531" s="1">
        <v>2213.5500000000002</v>
      </c>
      <c r="L8531" s="1">
        <v>15</v>
      </c>
      <c r="M8531" s="1">
        <v>7526.07</v>
      </c>
      <c r="N8531" s="1">
        <f>(Table1[[#This Row],[Quantity]]*Table1[[#This Row],[Unit_Price]])*(1-Table1[[#This Row],[Discount_%]]/100)</f>
        <v>7526.0700000000006</v>
      </c>
      <c r="O8531" s="1">
        <v>4672.05</v>
      </c>
      <c r="P8531" s="1">
        <v>2854.02</v>
      </c>
      <c r="Q8531">
        <f>Table1[[#This Row],[Revenue]]-Table1[[#This Row],[Cost]]</f>
        <v>2854.0199999999995</v>
      </c>
      <c r="R8531" s="6">
        <f>Table1[[#This Row],[Profit]]/Table1[[#This Row],[Revenue]]</f>
        <v>0.37921783879235776</v>
      </c>
    </row>
    <row r="8532" spans="1:18" x14ac:dyDescent="0.45">
      <c r="A8532" s="4" t="s">
        <v>14078</v>
      </c>
      <c r="B8532" s="4" t="s">
        <v>8502</v>
      </c>
      <c r="C8532" s="4" t="s">
        <v>12</v>
      </c>
      <c r="D8532" s="4" t="s">
        <v>38</v>
      </c>
      <c r="E8532" s="4" t="s">
        <v>4</v>
      </c>
      <c r="F8532" s="5">
        <v>45814</v>
      </c>
      <c r="G8532" s="4" t="str">
        <f>IF(WEEKDAY(Table1[[#This Row],[Order_Date]],2)&gt;=6,"Weekend","Weekday")</f>
        <v>Weekday</v>
      </c>
      <c r="H8532" s="5" t="str">
        <f>TEXT(Table1[[#This Row],[Order_Date]],"mmmm")</f>
        <v>June</v>
      </c>
      <c r="I8532" s="7">
        <f>MONTH(Table1[[#This Row],[Order_Date]])</f>
        <v>6</v>
      </c>
      <c r="J8532" s="7">
        <v>3</v>
      </c>
      <c r="K8532" s="4">
        <v>1435.5</v>
      </c>
      <c r="L8532" s="4">
        <v>5</v>
      </c>
      <c r="M8532" s="4">
        <v>4091.17</v>
      </c>
      <c r="N8532" s="4">
        <f>(Table1[[#This Row],[Quantity]]*Table1[[#This Row],[Unit_Price]])*(1-Table1[[#This Row],[Discount_%]]/100)</f>
        <v>4091.1749999999997</v>
      </c>
      <c r="O8532" s="4">
        <v>3388.01</v>
      </c>
      <c r="P8532" s="4">
        <v>703.16</v>
      </c>
      <c r="Q8532">
        <f>Table1[[#This Row],[Revenue]]-Table1[[#This Row],[Cost]]</f>
        <v>703.15999999999985</v>
      </c>
      <c r="R8532" s="6">
        <f>Table1[[#This Row],[Profit]]/Table1[[#This Row],[Revenue]]</f>
        <v>0.17187259390345547</v>
      </c>
    </row>
    <row r="8533" spans="1:18" x14ac:dyDescent="0.45">
      <c r="A8533" s="1" t="s">
        <v>14079</v>
      </c>
      <c r="B8533" s="1" t="s">
        <v>14080</v>
      </c>
      <c r="C8533" s="1" t="s">
        <v>28</v>
      </c>
      <c r="D8533" s="1" t="s">
        <v>100</v>
      </c>
      <c r="E8533" s="1" t="s">
        <v>22</v>
      </c>
      <c r="F8533" s="2">
        <v>45919</v>
      </c>
      <c r="G8533" s="1" t="str">
        <f>IF(WEEKDAY(Table1[[#This Row],[Order_Date]],2)&gt;=6,"Weekend","Weekday")</f>
        <v>Weekday</v>
      </c>
      <c r="H8533" s="2" t="str">
        <f>TEXT(Table1[[#This Row],[Order_Date]],"mmmm")</f>
        <v>September</v>
      </c>
      <c r="I8533" s="8">
        <f>MONTH(Table1[[#This Row],[Order_Date]])</f>
        <v>9</v>
      </c>
      <c r="J8533" s="8">
        <v>2</v>
      </c>
      <c r="K8533" s="1">
        <v>855.65</v>
      </c>
      <c r="L8533" s="1">
        <v>0</v>
      </c>
      <c r="M8533" s="1">
        <v>1711.3</v>
      </c>
      <c r="N8533" s="1">
        <f>(Table1[[#This Row],[Quantity]]*Table1[[#This Row],[Unit_Price]])*(1-Table1[[#This Row],[Discount_%]]/100)</f>
        <v>1711.3</v>
      </c>
      <c r="O8533" s="1">
        <v>1287.8699999999999</v>
      </c>
      <c r="P8533" s="1">
        <v>423.43</v>
      </c>
      <c r="Q8533">
        <f>Table1[[#This Row],[Revenue]]-Table1[[#This Row],[Cost]]</f>
        <v>423.43000000000006</v>
      </c>
      <c r="R8533" s="6">
        <f>Table1[[#This Row],[Profit]]/Table1[[#This Row],[Revenue]]</f>
        <v>0.24743177701162861</v>
      </c>
    </row>
    <row r="8534" spans="1:18" x14ac:dyDescent="0.45">
      <c r="A8534" s="4" t="s">
        <v>14081</v>
      </c>
      <c r="B8534" s="4" t="s">
        <v>6364</v>
      </c>
      <c r="C8534" s="4" t="s">
        <v>20</v>
      </c>
      <c r="D8534" s="4" t="s">
        <v>103</v>
      </c>
      <c r="E8534" s="4" t="s">
        <v>14</v>
      </c>
      <c r="F8534" s="5">
        <v>46008</v>
      </c>
      <c r="G8534" s="4" t="str">
        <f>IF(WEEKDAY(Table1[[#This Row],[Order_Date]],2)&gt;=6,"Weekend","Weekday")</f>
        <v>Weekday</v>
      </c>
      <c r="H8534" s="5" t="str">
        <f>TEXT(Table1[[#This Row],[Order_Date]],"mmmm")</f>
        <v>December</v>
      </c>
      <c r="I8534" s="7">
        <f>MONTH(Table1[[#This Row],[Order_Date]])</f>
        <v>12</v>
      </c>
      <c r="J8534" s="7">
        <v>3</v>
      </c>
      <c r="K8534" s="4">
        <v>3198.74</v>
      </c>
      <c r="L8534" s="4">
        <v>20</v>
      </c>
      <c r="M8534" s="4">
        <v>7676.98</v>
      </c>
      <c r="N8534" s="4">
        <f>(Table1[[#This Row],[Quantity]]*Table1[[#This Row],[Unit_Price]])*(1-Table1[[#This Row],[Discount_%]]/100)</f>
        <v>7676.9759999999997</v>
      </c>
      <c r="O8534" s="4">
        <v>5037.63</v>
      </c>
      <c r="P8534" s="4">
        <v>2639.35</v>
      </c>
      <c r="Q8534">
        <f>Table1[[#This Row],[Revenue]]-Table1[[#This Row],[Cost]]</f>
        <v>2639.3499999999995</v>
      </c>
      <c r="R8534" s="6">
        <f>Table1[[#This Row],[Profit]]/Table1[[#This Row],[Revenue]]</f>
        <v>0.34380055698985801</v>
      </c>
    </row>
    <row r="8535" spans="1:18" x14ac:dyDescent="0.45">
      <c r="A8535" s="1" t="s">
        <v>14082</v>
      </c>
      <c r="B8535" s="1" t="s">
        <v>4654</v>
      </c>
      <c r="C8535" s="1" t="s">
        <v>2</v>
      </c>
      <c r="D8535" s="1" t="s">
        <v>3</v>
      </c>
      <c r="E8535" s="1" t="s">
        <v>9</v>
      </c>
      <c r="F8535" s="2">
        <v>45990</v>
      </c>
      <c r="G8535" s="1" t="str">
        <f>IF(WEEKDAY(Table1[[#This Row],[Order_Date]],2)&gt;=6,"Weekend","Weekday")</f>
        <v>Weekend</v>
      </c>
      <c r="H8535" s="2" t="str">
        <f>TEXT(Table1[[#This Row],[Order_Date]],"mmmm")</f>
        <v>November</v>
      </c>
      <c r="I8535" s="8">
        <f>MONTH(Table1[[#This Row],[Order_Date]])</f>
        <v>11</v>
      </c>
      <c r="J8535" s="8">
        <v>3</v>
      </c>
      <c r="K8535" s="1">
        <v>3958.21</v>
      </c>
      <c r="L8535" s="1">
        <v>10</v>
      </c>
      <c r="M8535" s="1">
        <v>10687.17</v>
      </c>
      <c r="N8535" s="1">
        <f>(Table1[[#This Row],[Quantity]]*Table1[[#This Row],[Unit_Price]])*(1-Table1[[#This Row],[Discount_%]]/100)</f>
        <v>10687.167000000001</v>
      </c>
      <c r="O8535" s="1">
        <v>8256.14</v>
      </c>
      <c r="P8535" s="1">
        <v>2431.0300000000002</v>
      </c>
      <c r="Q8535">
        <f>Table1[[#This Row],[Revenue]]-Table1[[#This Row],[Cost]]</f>
        <v>2431.0300000000007</v>
      </c>
      <c r="R8535" s="6">
        <f>Table1[[#This Row],[Profit]]/Table1[[#This Row],[Revenue]]</f>
        <v>0.22747181901289118</v>
      </c>
    </row>
    <row r="8536" spans="1:18" x14ac:dyDescent="0.45">
      <c r="A8536" s="4" t="s">
        <v>14083</v>
      </c>
      <c r="B8536" s="4" t="s">
        <v>6311</v>
      </c>
      <c r="C8536" s="4" t="s">
        <v>7</v>
      </c>
      <c r="D8536" s="4" t="s">
        <v>71</v>
      </c>
      <c r="E8536" s="4" t="s">
        <v>22</v>
      </c>
      <c r="F8536" s="5">
        <v>45396</v>
      </c>
      <c r="G8536" s="4" t="str">
        <f>IF(WEEKDAY(Table1[[#This Row],[Order_Date]],2)&gt;=6,"Weekend","Weekday")</f>
        <v>Weekend</v>
      </c>
      <c r="H8536" s="5" t="str">
        <f>TEXT(Table1[[#This Row],[Order_Date]],"mmmm")</f>
        <v>April</v>
      </c>
      <c r="I8536" s="7">
        <f>MONTH(Table1[[#This Row],[Order_Date]])</f>
        <v>4</v>
      </c>
      <c r="J8536" s="7">
        <v>2</v>
      </c>
      <c r="K8536" s="4">
        <v>2077.1799999999998</v>
      </c>
      <c r="L8536" s="4">
        <v>15</v>
      </c>
      <c r="M8536" s="4">
        <v>3531.21</v>
      </c>
      <c r="N8536" s="4">
        <f>(Table1[[#This Row],[Quantity]]*Table1[[#This Row],[Unit_Price]])*(1-Table1[[#This Row],[Discount_%]]/100)</f>
        <v>3531.2059999999997</v>
      </c>
      <c r="O8536" s="4">
        <v>2601.91</v>
      </c>
      <c r="P8536" s="4">
        <v>929.3</v>
      </c>
      <c r="Q8536">
        <f>Table1[[#This Row],[Revenue]]-Table1[[#This Row],[Cost]]</f>
        <v>929.30000000000018</v>
      </c>
      <c r="R8536" s="6">
        <f>Table1[[#This Row],[Profit]]/Table1[[#This Row],[Revenue]]</f>
        <v>0.2631675827832386</v>
      </c>
    </row>
    <row r="8537" spans="1:18" x14ac:dyDescent="0.45">
      <c r="A8537" s="1" t="s">
        <v>14084</v>
      </c>
      <c r="B8537" s="1" t="s">
        <v>14085</v>
      </c>
      <c r="C8537" s="1" t="s">
        <v>20</v>
      </c>
      <c r="D8537" s="1" t="s">
        <v>60</v>
      </c>
      <c r="E8537" s="1" t="s">
        <v>4</v>
      </c>
      <c r="F8537" s="2">
        <v>45913</v>
      </c>
      <c r="G8537" s="1" t="str">
        <f>IF(WEEKDAY(Table1[[#This Row],[Order_Date]],2)&gt;=6,"Weekend","Weekday")</f>
        <v>Weekend</v>
      </c>
      <c r="H8537" s="2" t="str">
        <f>TEXT(Table1[[#This Row],[Order_Date]],"mmmm")</f>
        <v>September</v>
      </c>
      <c r="I8537" s="8">
        <f>MONTH(Table1[[#This Row],[Order_Date]])</f>
        <v>9</v>
      </c>
      <c r="J8537" s="8">
        <v>1</v>
      </c>
      <c r="K8537" s="1">
        <v>4873.3599999999997</v>
      </c>
      <c r="L8537" s="1">
        <v>20</v>
      </c>
      <c r="M8537" s="1">
        <v>3898.69</v>
      </c>
      <c r="N8537" s="1">
        <f>(Table1[[#This Row],[Quantity]]*Table1[[#This Row],[Unit_Price]])*(1-Table1[[#This Row],[Discount_%]]/100)</f>
        <v>3898.6880000000001</v>
      </c>
      <c r="O8537" s="1">
        <v>3303.78</v>
      </c>
      <c r="P8537" s="1">
        <v>594.91</v>
      </c>
      <c r="Q8537">
        <f>Table1[[#This Row],[Revenue]]-Table1[[#This Row],[Cost]]</f>
        <v>594.90999999999985</v>
      </c>
      <c r="R8537" s="6">
        <f>Table1[[#This Row],[Profit]]/Table1[[#This Row],[Revenue]]</f>
        <v>0.15259228099695024</v>
      </c>
    </row>
    <row r="8538" spans="1:18" x14ac:dyDescent="0.45">
      <c r="A8538" s="4" t="s">
        <v>14086</v>
      </c>
      <c r="B8538" s="4" t="s">
        <v>9293</v>
      </c>
      <c r="C8538" s="4" t="s">
        <v>2</v>
      </c>
      <c r="D8538" s="4" t="s">
        <v>68</v>
      </c>
      <c r="E8538" s="4" t="s">
        <v>4</v>
      </c>
      <c r="F8538" s="5">
        <v>45615</v>
      </c>
      <c r="G8538" s="4" t="str">
        <f>IF(WEEKDAY(Table1[[#This Row],[Order_Date]],2)&gt;=6,"Weekend","Weekday")</f>
        <v>Weekday</v>
      </c>
      <c r="H8538" s="5" t="str">
        <f>TEXT(Table1[[#This Row],[Order_Date]],"mmmm")</f>
        <v>November</v>
      </c>
      <c r="I8538" s="7">
        <f>MONTH(Table1[[#This Row],[Order_Date]])</f>
        <v>11</v>
      </c>
      <c r="J8538" s="7">
        <v>1</v>
      </c>
      <c r="K8538" s="4">
        <v>1475.87</v>
      </c>
      <c r="L8538" s="4">
        <v>0</v>
      </c>
      <c r="M8538" s="4">
        <v>1475.87</v>
      </c>
      <c r="N8538" s="4">
        <f>(Table1[[#This Row],[Quantity]]*Table1[[#This Row],[Unit_Price]])*(1-Table1[[#This Row],[Discount_%]]/100)</f>
        <v>1475.87</v>
      </c>
      <c r="O8538" s="4">
        <v>1128.27</v>
      </c>
      <c r="P8538" s="4">
        <v>347.6</v>
      </c>
      <c r="Q8538">
        <f>Table1[[#This Row],[Revenue]]-Table1[[#This Row],[Cost]]</f>
        <v>347.59999999999991</v>
      </c>
      <c r="R8538" s="6">
        <f>Table1[[#This Row],[Profit]]/Table1[[#This Row],[Revenue]]</f>
        <v>0.23552209882984276</v>
      </c>
    </row>
    <row r="8539" spans="1:18" x14ac:dyDescent="0.45">
      <c r="A8539" s="1" t="s">
        <v>14087</v>
      </c>
      <c r="B8539" s="1" t="s">
        <v>10650</v>
      </c>
      <c r="C8539" s="1" t="s">
        <v>28</v>
      </c>
      <c r="D8539" s="1" t="s">
        <v>85</v>
      </c>
      <c r="E8539" s="1" t="s">
        <v>9</v>
      </c>
      <c r="F8539" s="2">
        <v>45476</v>
      </c>
      <c r="G8539" s="1" t="str">
        <f>IF(WEEKDAY(Table1[[#This Row],[Order_Date]],2)&gt;=6,"Weekend","Weekday")</f>
        <v>Weekday</v>
      </c>
      <c r="H8539" s="2" t="str">
        <f>TEXT(Table1[[#This Row],[Order_Date]],"mmmm")</f>
        <v>July</v>
      </c>
      <c r="I8539" s="8">
        <f>MONTH(Table1[[#This Row],[Order_Date]])</f>
        <v>7</v>
      </c>
      <c r="J8539" s="8">
        <v>3</v>
      </c>
      <c r="K8539" s="1">
        <v>4793.22</v>
      </c>
      <c r="L8539" s="1">
        <v>10</v>
      </c>
      <c r="M8539" s="1">
        <v>12941.69</v>
      </c>
      <c r="N8539" s="1">
        <f>(Table1[[#This Row],[Quantity]]*Table1[[#This Row],[Unit_Price]])*(1-Table1[[#This Row],[Discount_%]]/100)</f>
        <v>12941.694</v>
      </c>
      <c r="O8539" s="1">
        <v>9797.58</v>
      </c>
      <c r="P8539" s="1">
        <v>3144.11</v>
      </c>
      <c r="Q8539">
        <f>Table1[[#This Row],[Revenue]]-Table1[[#This Row],[Cost]]</f>
        <v>3144.1100000000006</v>
      </c>
      <c r="R8539" s="6">
        <f>Table1[[#This Row],[Profit]]/Table1[[#This Row],[Revenue]]</f>
        <v>0.24294431407335518</v>
      </c>
    </row>
    <row r="8540" spans="1:18" x14ac:dyDescent="0.45">
      <c r="A8540" s="4" t="s">
        <v>14088</v>
      </c>
      <c r="B8540" s="4" t="s">
        <v>14089</v>
      </c>
      <c r="C8540" s="4" t="s">
        <v>12</v>
      </c>
      <c r="D8540" s="4" t="s">
        <v>32</v>
      </c>
      <c r="E8540" s="4" t="s">
        <v>22</v>
      </c>
      <c r="F8540" s="5">
        <v>45966</v>
      </c>
      <c r="G8540" s="4" t="str">
        <f>IF(WEEKDAY(Table1[[#This Row],[Order_Date]],2)&gt;=6,"Weekend","Weekday")</f>
        <v>Weekday</v>
      </c>
      <c r="H8540" s="5" t="str">
        <f>TEXT(Table1[[#This Row],[Order_Date]],"mmmm")</f>
        <v>November</v>
      </c>
      <c r="I8540" s="7">
        <f>MONTH(Table1[[#This Row],[Order_Date]])</f>
        <v>11</v>
      </c>
      <c r="J8540" s="7">
        <v>3</v>
      </c>
      <c r="K8540" s="4">
        <v>4944.93</v>
      </c>
      <c r="L8540" s="4">
        <v>10</v>
      </c>
      <c r="M8540" s="4">
        <v>13351.31</v>
      </c>
      <c r="N8540" s="4">
        <f>(Table1[[#This Row],[Quantity]]*Table1[[#This Row],[Unit_Price]])*(1-Table1[[#This Row],[Discount_%]]/100)</f>
        <v>13351.311000000002</v>
      </c>
      <c r="O8540" s="4">
        <v>8534.3799999999992</v>
      </c>
      <c r="P8540" s="4">
        <v>4816.93</v>
      </c>
      <c r="Q8540">
        <f>Table1[[#This Row],[Revenue]]-Table1[[#This Row],[Cost]]</f>
        <v>4816.93</v>
      </c>
      <c r="R8540" s="6">
        <f>Table1[[#This Row],[Profit]]/Table1[[#This Row],[Revenue]]</f>
        <v>0.36078332388357398</v>
      </c>
    </row>
    <row r="8541" spans="1:18" x14ac:dyDescent="0.45">
      <c r="A8541" s="1" t="s">
        <v>14090</v>
      </c>
      <c r="B8541" s="1" t="s">
        <v>14091</v>
      </c>
      <c r="C8541" s="1" t="s">
        <v>7</v>
      </c>
      <c r="D8541" s="1" t="s">
        <v>46</v>
      </c>
      <c r="E8541" s="1" t="s">
        <v>4</v>
      </c>
      <c r="F8541" s="2">
        <v>45761</v>
      </c>
      <c r="G8541" s="1" t="str">
        <f>IF(WEEKDAY(Table1[[#This Row],[Order_Date]],2)&gt;=6,"Weekend","Weekday")</f>
        <v>Weekday</v>
      </c>
      <c r="H8541" s="2" t="str">
        <f>TEXT(Table1[[#This Row],[Order_Date]],"mmmm")</f>
        <v>April</v>
      </c>
      <c r="I8541" s="8">
        <f>MONTH(Table1[[#This Row],[Order_Date]])</f>
        <v>4</v>
      </c>
      <c r="J8541" s="8">
        <v>4</v>
      </c>
      <c r="K8541" s="1">
        <v>2709.4</v>
      </c>
      <c r="L8541" s="1">
        <v>0</v>
      </c>
      <c r="M8541" s="1">
        <v>10837.6</v>
      </c>
      <c r="N8541" s="1">
        <f>(Table1[[#This Row],[Quantity]]*Table1[[#This Row],[Unit_Price]])*(1-Table1[[#This Row],[Discount_%]]/100)</f>
        <v>10837.6</v>
      </c>
      <c r="O8541" s="1">
        <v>7300.1</v>
      </c>
      <c r="P8541" s="1">
        <v>3537.5</v>
      </c>
      <c r="Q8541">
        <f>Table1[[#This Row],[Revenue]]-Table1[[#This Row],[Cost]]</f>
        <v>3537.5</v>
      </c>
      <c r="R8541" s="6">
        <f>Table1[[#This Row],[Profit]]/Table1[[#This Row],[Revenue]]</f>
        <v>0.32640990625230676</v>
      </c>
    </row>
    <row r="8542" spans="1:18" x14ac:dyDescent="0.45">
      <c r="A8542" s="4" t="s">
        <v>14092</v>
      </c>
      <c r="B8542" s="4" t="s">
        <v>8311</v>
      </c>
      <c r="C8542" s="4" t="s">
        <v>7</v>
      </c>
      <c r="D8542" s="4" t="s">
        <v>71</v>
      </c>
      <c r="E8542" s="4" t="s">
        <v>14</v>
      </c>
      <c r="F8542" s="5">
        <v>45445</v>
      </c>
      <c r="G8542" s="4" t="str">
        <f>IF(WEEKDAY(Table1[[#This Row],[Order_Date]],2)&gt;=6,"Weekend","Weekday")</f>
        <v>Weekend</v>
      </c>
      <c r="H8542" s="5" t="str">
        <f>TEXT(Table1[[#This Row],[Order_Date]],"mmmm")</f>
        <v>June</v>
      </c>
      <c r="I8542" s="7">
        <f>MONTH(Table1[[#This Row],[Order_Date]])</f>
        <v>6</v>
      </c>
      <c r="J8542" s="7">
        <v>5</v>
      </c>
      <c r="K8542" s="4">
        <v>4645.6499999999996</v>
      </c>
      <c r="L8542" s="4">
        <v>5</v>
      </c>
      <c r="M8542" s="4">
        <v>22066.84</v>
      </c>
      <c r="N8542" s="4">
        <f>(Table1[[#This Row],[Quantity]]*Table1[[#This Row],[Unit_Price]])*(1-Table1[[#This Row],[Discount_%]]/100)</f>
        <v>22066.837499999998</v>
      </c>
      <c r="O8542" s="4">
        <v>15412.49</v>
      </c>
      <c r="P8542" s="4">
        <v>6654.35</v>
      </c>
      <c r="Q8542">
        <f>Table1[[#This Row],[Revenue]]-Table1[[#This Row],[Cost]]</f>
        <v>6654.35</v>
      </c>
      <c r="R8542" s="6">
        <f>Table1[[#This Row],[Profit]]/Table1[[#This Row],[Revenue]]</f>
        <v>0.30155427782138267</v>
      </c>
    </row>
    <row r="8543" spans="1:18" x14ac:dyDescent="0.45">
      <c r="A8543" s="1" t="s">
        <v>14093</v>
      </c>
      <c r="B8543" s="1" t="s">
        <v>14094</v>
      </c>
      <c r="C8543" s="1" t="s">
        <v>2</v>
      </c>
      <c r="D8543" s="1" t="s">
        <v>3</v>
      </c>
      <c r="E8543" s="1" t="s">
        <v>22</v>
      </c>
      <c r="F8543" s="2">
        <v>45521</v>
      </c>
      <c r="G8543" s="1" t="str">
        <f>IF(WEEKDAY(Table1[[#This Row],[Order_Date]],2)&gt;=6,"Weekend","Weekday")</f>
        <v>Weekend</v>
      </c>
      <c r="H8543" s="2" t="str">
        <f>TEXT(Table1[[#This Row],[Order_Date]],"mmmm")</f>
        <v>August</v>
      </c>
      <c r="I8543" s="8">
        <f>MONTH(Table1[[#This Row],[Order_Date]])</f>
        <v>8</v>
      </c>
      <c r="J8543" s="8">
        <v>1</v>
      </c>
      <c r="K8543" s="1">
        <v>2486.38</v>
      </c>
      <c r="L8543" s="1">
        <v>5</v>
      </c>
      <c r="M8543" s="1">
        <v>2362.06</v>
      </c>
      <c r="N8543" s="1">
        <f>(Table1[[#This Row],[Quantity]]*Table1[[#This Row],[Unit_Price]])*(1-Table1[[#This Row],[Discount_%]]/100)</f>
        <v>2362.0610000000001</v>
      </c>
      <c r="O8543" s="1">
        <v>1676.33</v>
      </c>
      <c r="P8543" s="1">
        <v>685.73</v>
      </c>
      <c r="Q8543">
        <f>Table1[[#This Row],[Revenue]]-Table1[[#This Row],[Cost]]</f>
        <v>685.73</v>
      </c>
      <c r="R8543" s="6">
        <f>Table1[[#This Row],[Profit]]/Table1[[#This Row],[Revenue]]</f>
        <v>0.29031015300204061</v>
      </c>
    </row>
    <row r="8544" spans="1:18" x14ac:dyDescent="0.45">
      <c r="A8544" s="4" t="s">
        <v>14095</v>
      </c>
      <c r="B8544" s="4" t="s">
        <v>14096</v>
      </c>
      <c r="C8544" s="4" t="s">
        <v>28</v>
      </c>
      <c r="D8544" s="4" t="s">
        <v>137</v>
      </c>
      <c r="E8544" s="4" t="s">
        <v>4</v>
      </c>
      <c r="F8544" s="5">
        <v>45566</v>
      </c>
      <c r="G8544" s="4" t="str">
        <f>IF(WEEKDAY(Table1[[#This Row],[Order_Date]],2)&gt;=6,"Weekend","Weekday")</f>
        <v>Weekday</v>
      </c>
      <c r="H8544" s="5" t="str">
        <f>TEXT(Table1[[#This Row],[Order_Date]],"mmmm")</f>
        <v>October</v>
      </c>
      <c r="I8544" s="7">
        <f>MONTH(Table1[[#This Row],[Order_Date]])</f>
        <v>10</v>
      </c>
      <c r="J8544" s="7">
        <v>2</v>
      </c>
      <c r="K8544" s="4">
        <v>1888.57</v>
      </c>
      <c r="L8544" s="4">
        <v>0</v>
      </c>
      <c r="M8544" s="4">
        <v>3777.14</v>
      </c>
      <c r="N8544" s="4">
        <f>(Table1[[#This Row],[Quantity]]*Table1[[#This Row],[Unit_Price]])*(1-Table1[[#This Row],[Discount_%]]/100)</f>
        <v>3777.14</v>
      </c>
      <c r="O8544" s="4">
        <v>2762.98</v>
      </c>
      <c r="P8544" s="4">
        <v>1014.16</v>
      </c>
      <c r="Q8544">
        <f>Table1[[#This Row],[Revenue]]-Table1[[#This Row],[Cost]]</f>
        <v>1014.1599999999999</v>
      </c>
      <c r="R8544" s="6">
        <f>Table1[[#This Row],[Profit]]/Table1[[#This Row],[Revenue]]</f>
        <v>0.268499446671291</v>
      </c>
    </row>
    <row r="8545" spans="1:18" x14ac:dyDescent="0.45">
      <c r="A8545" s="1" t="s">
        <v>14097</v>
      </c>
      <c r="B8545" s="1" t="s">
        <v>12129</v>
      </c>
      <c r="C8545" s="1" t="s">
        <v>2</v>
      </c>
      <c r="D8545" s="1" t="s">
        <v>68</v>
      </c>
      <c r="E8545" s="1" t="s">
        <v>9</v>
      </c>
      <c r="F8545" s="2">
        <v>45746</v>
      </c>
      <c r="G8545" s="1" t="str">
        <f>IF(WEEKDAY(Table1[[#This Row],[Order_Date]],2)&gt;=6,"Weekend","Weekday")</f>
        <v>Weekend</v>
      </c>
      <c r="H8545" s="2" t="str">
        <f>TEXT(Table1[[#This Row],[Order_Date]],"mmmm")</f>
        <v>March</v>
      </c>
      <c r="I8545" s="8">
        <f>MONTH(Table1[[#This Row],[Order_Date]])</f>
        <v>3</v>
      </c>
      <c r="J8545" s="8">
        <v>5</v>
      </c>
      <c r="K8545" s="1">
        <v>1656.54</v>
      </c>
      <c r="L8545" s="1">
        <v>20</v>
      </c>
      <c r="M8545" s="1">
        <v>6626.16</v>
      </c>
      <c r="N8545" s="1">
        <f>(Table1[[#This Row],[Quantity]]*Table1[[#This Row],[Unit_Price]])*(1-Table1[[#This Row],[Discount_%]]/100)</f>
        <v>6626.1600000000008</v>
      </c>
      <c r="O8545" s="1">
        <v>4933.6899999999996</v>
      </c>
      <c r="P8545" s="1">
        <v>1692.47</v>
      </c>
      <c r="Q8545">
        <f>Table1[[#This Row],[Revenue]]-Table1[[#This Row],[Cost]]</f>
        <v>1692.4700000000003</v>
      </c>
      <c r="R8545" s="6">
        <f>Table1[[#This Row],[Profit]]/Table1[[#This Row],[Revenue]]</f>
        <v>0.25542244678667586</v>
      </c>
    </row>
    <row r="8546" spans="1:18" x14ac:dyDescent="0.45">
      <c r="A8546" s="4" t="s">
        <v>14098</v>
      </c>
      <c r="B8546" s="4" t="s">
        <v>14099</v>
      </c>
      <c r="C8546" s="4" t="s">
        <v>28</v>
      </c>
      <c r="D8546" s="4" t="s">
        <v>137</v>
      </c>
      <c r="E8546" s="4" t="s">
        <v>4</v>
      </c>
      <c r="F8546" s="5">
        <v>45308</v>
      </c>
      <c r="G8546" s="4" t="str">
        <f>IF(WEEKDAY(Table1[[#This Row],[Order_Date]],2)&gt;=6,"Weekend","Weekday")</f>
        <v>Weekday</v>
      </c>
      <c r="H8546" s="5" t="str">
        <f>TEXT(Table1[[#This Row],[Order_Date]],"mmmm")</f>
        <v>January</v>
      </c>
      <c r="I8546" s="7">
        <f>MONTH(Table1[[#This Row],[Order_Date]])</f>
        <v>1</v>
      </c>
      <c r="J8546" s="7">
        <v>3</v>
      </c>
      <c r="K8546" s="4">
        <v>3791.42</v>
      </c>
      <c r="L8546" s="4">
        <v>20</v>
      </c>
      <c r="M8546" s="4">
        <v>9099.41</v>
      </c>
      <c r="N8546" s="4">
        <f>(Table1[[#This Row],[Quantity]]*Table1[[#This Row],[Unit_Price]])*(1-Table1[[#This Row],[Discount_%]]/100)</f>
        <v>9099.4080000000013</v>
      </c>
      <c r="O8546" s="4">
        <v>5691.96</v>
      </c>
      <c r="P8546" s="4">
        <v>3407.45</v>
      </c>
      <c r="Q8546">
        <f>Table1[[#This Row],[Revenue]]-Table1[[#This Row],[Cost]]</f>
        <v>3407.45</v>
      </c>
      <c r="R8546" s="6">
        <f>Table1[[#This Row],[Profit]]/Table1[[#This Row],[Revenue]]</f>
        <v>0.37446933372603275</v>
      </c>
    </row>
    <row r="8547" spans="1:18" x14ac:dyDescent="0.45">
      <c r="A8547" s="1" t="s">
        <v>14100</v>
      </c>
      <c r="B8547" s="1" t="s">
        <v>9411</v>
      </c>
      <c r="C8547" s="1" t="s">
        <v>12</v>
      </c>
      <c r="D8547" s="1" t="s">
        <v>32</v>
      </c>
      <c r="E8547" s="1" t="s">
        <v>22</v>
      </c>
      <c r="F8547" s="2">
        <v>45553</v>
      </c>
      <c r="G8547" s="1" t="str">
        <f>IF(WEEKDAY(Table1[[#This Row],[Order_Date]],2)&gt;=6,"Weekend","Weekday")</f>
        <v>Weekday</v>
      </c>
      <c r="H8547" s="2" t="str">
        <f>TEXT(Table1[[#This Row],[Order_Date]],"mmmm")</f>
        <v>September</v>
      </c>
      <c r="I8547" s="8">
        <f>MONTH(Table1[[#This Row],[Order_Date]])</f>
        <v>9</v>
      </c>
      <c r="J8547" s="8">
        <v>1</v>
      </c>
      <c r="K8547" s="1">
        <v>4562.88</v>
      </c>
      <c r="L8547" s="1">
        <v>5</v>
      </c>
      <c r="M8547" s="1">
        <v>4334.74</v>
      </c>
      <c r="N8547" s="1">
        <f>(Table1[[#This Row],[Quantity]]*Table1[[#This Row],[Unit_Price]])*(1-Table1[[#This Row],[Discount_%]]/100)</f>
        <v>4334.7359999999999</v>
      </c>
      <c r="O8547" s="1">
        <v>2606.73</v>
      </c>
      <c r="P8547" s="1">
        <v>1728.01</v>
      </c>
      <c r="Q8547">
        <f>Table1[[#This Row],[Revenue]]-Table1[[#This Row],[Cost]]</f>
        <v>1728.0099999999998</v>
      </c>
      <c r="R8547" s="6">
        <f>Table1[[#This Row],[Profit]]/Table1[[#This Row],[Revenue]]</f>
        <v>0.39864213309218088</v>
      </c>
    </row>
    <row r="8548" spans="1:18" x14ac:dyDescent="0.45">
      <c r="A8548" s="4" t="s">
        <v>14101</v>
      </c>
      <c r="B8548" s="4" t="s">
        <v>14102</v>
      </c>
      <c r="C8548" s="4" t="s">
        <v>12</v>
      </c>
      <c r="D8548" s="4" t="s">
        <v>32</v>
      </c>
      <c r="E8548" s="4" t="s">
        <v>14</v>
      </c>
      <c r="F8548" s="5">
        <v>45586</v>
      </c>
      <c r="G8548" s="4" t="str">
        <f>IF(WEEKDAY(Table1[[#This Row],[Order_Date]],2)&gt;=6,"Weekend","Weekday")</f>
        <v>Weekday</v>
      </c>
      <c r="H8548" s="5" t="str">
        <f>TEXT(Table1[[#This Row],[Order_Date]],"mmmm")</f>
        <v>October</v>
      </c>
      <c r="I8548" s="7">
        <f>MONTH(Table1[[#This Row],[Order_Date]])</f>
        <v>10</v>
      </c>
      <c r="J8548" s="7">
        <v>1</v>
      </c>
      <c r="K8548" s="4">
        <v>2662.16</v>
      </c>
      <c r="L8548" s="4">
        <v>10</v>
      </c>
      <c r="M8548" s="4">
        <v>2395.94</v>
      </c>
      <c r="N8548" s="4">
        <f>(Table1[[#This Row],[Quantity]]*Table1[[#This Row],[Unit_Price]])*(1-Table1[[#This Row],[Discount_%]]/100)</f>
        <v>2395.944</v>
      </c>
      <c r="O8548" s="4">
        <v>1549.81</v>
      </c>
      <c r="P8548" s="4">
        <v>846.13</v>
      </c>
      <c r="Q8548">
        <f>Table1[[#This Row],[Revenue]]-Table1[[#This Row],[Cost]]</f>
        <v>846.13000000000011</v>
      </c>
      <c r="R8548" s="6">
        <f>Table1[[#This Row],[Profit]]/Table1[[#This Row],[Revenue]]</f>
        <v>0.35315158142524439</v>
      </c>
    </row>
    <row r="8549" spans="1:18" x14ac:dyDescent="0.45">
      <c r="A8549" s="1" t="s">
        <v>14103</v>
      </c>
      <c r="B8549" s="1" t="s">
        <v>2190</v>
      </c>
      <c r="C8549" s="1" t="s">
        <v>20</v>
      </c>
      <c r="D8549" s="1" t="s">
        <v>25</v>
      </c>
      <c r="E8549" s="1" t="s">
        <v>4</v>
      </c>
      <c r="F8549" s="2">
        <v>45417</v>
      </c>
      <c r="G8549" s="1" t="str">
        <f>IF(WEEKDAY(Table1[[#This Row],[Order_Date]],2)&gt;=6,"Weekend","Weekday")</f>
        <v>Weekend</v>
      </c>
      <c r="H8549" s="2" t="str">
        <f>TEXT(Table1[[#This Row],[Order_Date]],"mmmm")</f>
        <v>May</v>
      </c>
      <c r="I8549" s="8">
        <f>MONTH(Table1[[#This Row],[Order_Date]])</f>
        <v>5</v>
      </c>
      <c r="J8549" s="8">
        <v>2</v>
      </c>
      <c r="K8549" s="1">
        <v>1823.14</v>
      </c>
      <c r="L8549" s="1">
        <v>15</v>
      </c>
      <c r="M8549" s="1">
        <v>3099.34</v>
      </c>
      <c r="N8549" s="1">
        <f>(Table1[[#This Row],[Quantity]]*Table1[[#This Row],[Unit_Price]])*(1-Table1[[#This Row],[Discount_%]]/100)</f>
        <v>3099.3380000000002</v>
      </c>
      <c r="O8549" s="1">
        <v>2420.21</v>
      </c>
      <c r="P8549" s="1">
        <v>679.13</v>
      </c>
      <c r="Q8549">
        <f>Table1[[#This Row],[Revenue]]-Table1[[#This Row],[Cost]]</f>
        <v>679.13000000000011</v>
      </c>
      <c r="R8549" s="6">
        <f>Table1[[#This Row],[Profit]]/Table1[[#This Row],[Revenue]]</f>
        <v>0.21912084508314672</v>
      </c>
    </row>
    <row r="8550" spans="1:18" x14ac:dyDescent="0.45">
      <c r="A8550" s="4" t="s">
        <v>14104</v>
      </c>
      <c r="B8550" s="4" t="s">
        <v>6081</v>
      </c>
      <c r="C8550" s="4" t="s">
        <v>20</v>
      </c>
      <c r="D8550" s="4" t="s">
        <v>57</v>
      </c>
      <c r="E8550" s="4" t="s">
        <v>9</v>
      </c>
      <c r="F8550" s="5">
        <v>45663</v>
      </c>
      <c r="G8550" s="4" t="str">
        <f>IF(WEEKDAY(Table1[[#This Row],[Order_Date]],2)&gt;=6,"Weekend","Weekday")</f>
        <v>Weekday</v>
      </c>
      <c r="H8550" s="5" t="str">
        <f>TEXT(Table1[[#This Row],[Order_Date]],"mmmm")</f>
        <v>January</v>
      </c>
      <c r="I8550" s="7">
        <f>MONTH(Table1[[#This Row],[Order_Date]])</f>
        <v>1</v>
      </c>
      <c r="J8550" s="7">
        <v>2</v>
      </c>
      <c r="K8550" s="4">
        <v>4945.3500000000004</v>
      </c>
      <c r="L8550" s="4">
        <v>15</v>
      </c>
      <c r="M8550" s="4">
        <v>8407.1</v>
      </c>
      <c r="N8550" s="4">
        <f>(Table1[[#This Row],[Quantity]]*Table1[[#This Row],[Unit_Price]])*(1-Table1[[#This Row],[Discount_%]]/100)</f>
        <v>8407.0950000000012</v>
      </c>
      <c r="O8550" s="4">
        <v>5571.24</v>
      </c>
      <c r="P8550" s="4">
        <v>2835.86</v>
      </c>
      <c r="Q8550">
        <f>Table1[[#This Row],[Revenue]]-Table1[[#This Row],[Cost]]</f>
        <v>2835.8600000000006</v>
      </c>
      <c r="R8550" s="6">
        <f>Table1[[#This Row],[Profit]]/Table1[[#This Row],[Revenue]]</f>
        <v>0.33731726754766805</v>
      </c>
    </row>
    <row r="8551" spans="1:18" x14ac:dyDescent="0.45">
      <c r="A8551" s="1" t="s">
        <v>14105</v>
      </c>
      <c r="B8551" s="1" t="s">
        <v>14106</v>
      </c>
      <c r="C8551" s="1" t="s">
        <v>12</v>
      </c>
      <c r="D8551" s="1" t="s">
        <v>41</v>
      </c>
      <c r="E8551" s="1" t="s">
        <v>22</v>
      </c>
      <c r="F8551" s="2">
        <v>45410</v>
      </c>
      <c r="G8551" s="1" t="str">
        <f>IF(WEEKDAY(Table1[[#This Row],[Order_Date]],2)&gt;=6,"Weekend","Weekday")</f>
        <v>Weekend</v>
      </c>
      <c r="H8551" s="2" t="str">
        <f>TEXT(Table1[[#This Row],[Order_Date]],"mmmm")</f>
        <v>April</v>
      </c>
      <c r="I8551" s="8">
        <f>MONTH(Table1[[#This Row],[Order_Date]])</f>
        <v>4</v>
      </c>
      <c r="J8551" s="8">
        <v>5</v>
      </c>
      <c r="K8551" s="1">
        <v>1716.83</v>
      </c>
      <c r="L8551" s="1">
        <v>15</v>
      </c>
      <c r="M8551" s="1">
        <v>7296.53</v>
      </c>
      <c r="N8551" s="1">
        <f>(Table1[[#This Row],[Quantity]]*Table1[[#This Row],[Unit_Price]])*(1-Table1[[#This Row],[Discount_%]]/100)</f>
        <v>7296.5274999999992</v>
      </c>
      <c r="O8551" s="1">
        <v>6145.51</v>
      </c>
      <c r="P8551" s="1">
        <v>1151.02</v>
      </c>
      <c r="Q8551">
        <f>Table1[[#This Row],[Revenue]]-Table1[[#This Row],[Cost]]</f>
        <v>1151.0199999999995</v>
      </c>
      <c r="R8551" s="6">
        <f>Table1[[#This Row],[Profit]]/Table1[[#This Row],[Revenue]]</f>
        <v>0.1577489573811113</v>
      </c>
    </row>
    <row r="8552" spans="1:18" x14ac:dyDescent="0.45">
      <c r="A8552" s="4" t="s">
        <v>14107</v>
      </c>
      <c r="B8552" s="4" t="s">
        <v>7091</v>
      </c>
      <c r="C8552" s="4" t="s">
        <v>2</v>
      </c>
      <c r="D8552" s="4" t="s">
        <v>68</v>
      </c>
      <c r="E8552" s="4" t="s">
        <v>9</v>
      </c>
      <c r="F8552" s="5">
        <v>45721</v>
      </c>
      <c r="G8552" s="4" t="str">
        <f>IF(WEEKDAY(Table1[[#This Row],[Order_Date]],2)&gt;=6,"Weekend","Weekday")</f>
        <v>Weekday</v>
      </c>
      <c r="H8552" s="5" t="str">
        <f>TEXT(Table1[[#This Row],[Order_Date]],"mmmm")</f>
        <v>March</v>
      </c>
      <c r="I8552" s="7">
        <f>MONTH(Table1[[#This Row],[Order_Date]])</f>
        <v>3</v>
      </c>
      <c r="J8552" s="7">
        <v>1</v>
      </c>
      <c r="K8552" s="4">
        <v>2453.63</v>
      </c>
      <c r="L8552" s="4">
        <v>20</v>
      </c>
      <c r="M8552" s="4">
        <v>1962.9</v>
      </c>
      <c r="N8552" s="4">
        <f>(Table1[[#This Row],[Quantity]]*Table1[[#This Row],[Unit_Price]])*(1-Table1[[#This Row],[Discount_%]]/100)</f>
        <v>1962.9040000000002</v>
      </c>
      <c r="O8552" s="4">
        <v>1327.57</v>
      </c>
      <c r="P8552" s="4">
        <v>635.33000000000004</v>
      </c>
      <c r="Q8552">
        <f>Table1[[#This Row],[Revenue]]-Table1[[#This Row],[Cost]]</f>
        <v>635.33000000000015</v>
      </c>
      <c r="R8552" s="6">
        <f>Table1[[#This Row],[Profit]]/Table1[[#This Row],[Revenue]]</f>
        <v>0.32366906108309135</v>
      </c>
    </row>
    <row r="8553" spans="1:18" x14ac:dyDescent="0.45">
      <c r="A8553" s="1" t="s">
        <v>14108</v>
      </c>
      <c r="B8553" s="1" t="s">
        <v>4323</v>
      </c>
      <c r="C8553" s="1" t="s">
        <v>12</v>
      </c>
      <c r="D8553" s="1" t="s">
        <v>32</v>
      </c>
      <c r="E8553" s="1" t="s">
        <v>14</v>
      </c>
      <c r="F8553" s="2">
        <v>45964</v>
      </c>
      <c r="G8553" s="1" t="str">
        <f>IF(WEEKDAY(Table1[[#This Row],[Order_Date]],2)&gt;=6,"Weekend","Weekday")</f>
        <v>Weekday</v>
      </c>
      <c r="H8553" s="2" t="str">
        <f>TEXT(Table1[[#This Row],[Order_Date]],"mmmm")</f>
        <v>November</v>
      </c>
      <c r="I8553" s="8">
        <f>MONTH(Table1[[#This Row],[Order_Date]])</f>
        <v>11</v>
      </c>
      <c r="J8553" s="8">
        <v>2</v>
      </c>
      <c r="K8553" s="1">
        <v>185.09</v>
      </c>
      <c r="L8553" s="1">
        <v>20</v>
      </c>
      <c r="M8553" s="1">
        <v>296.14</v>
      </c>
      <c r="N8553" s="1">
        <f>(Table1[[#This Row],[Quantity]]*Table1[[#This Row],[Unit_Price]])*(1-Table1[[#This Row],[Discount_%]]/100)</f>
        <v>296.14400000000001</v>
      </c>
      <c r="O8553" s="1">
        <v>230.87</v>
      </c>
      <c r="P8553" s="1">
        <v>65.27</v>
      </c>
      <c r="Q8553">
        <f>Table1[[#This Row],[Revenue]]-Table1[[#This Row],[Cost]]</f>
        <v>65.269999999999982</v>
      </c>
      <c r="R8553" s="6">
        <f>Table1[[#This Row],[Profit]]/Table1[[#This Row],[Revenue]]</f>
        <v>0.22040251232525157</v>
      </c>
    </row>
    <row r="8554" spans="1:18" x14ac:dyDescent="0.45">
      <c r="A8554" s="4" t="s">
        <v>14109</v>
      </c>
      <c r="B8554" s="4" t="s">
        <v>4528</v>
      </c>
      <c r="C8554" s="4" t="s">
        <v>7</v>
      </c>
      <c r="D8554" s="4" t="s">
        <v>46</v>
      </c>
      <c r="E8554" s="4" t="s">
        <v>9</v>
      </c>
      <c r="F8554" s="5">
        <v>45781</v>
      </c>
      <c r="G8554" s="4" t="str">
        <f>IF(WEEKDAY(Table1[[#This Row],[Order_Date]],2)&gt;=6,"Weekend","Weekday")</f>
        <v>Weekend</v>
      </c>
      <c r="H8554" s="5" t="str">
        <f>TEXT(Table1[[#This Row],[Order_Date]],"mmmm")</f>
        <v>May</v>
      </c>
      <c r="I8554" s="7">
        <f>MONTH(Table1[[#This Row],[Order_Date]])</f>
        <v>5</v>
      </c>
      <c r="J8554" s="7">
        <v>4</v>
      </c>
      <c r="K8554" s="4">
        <v>2643.28</v>
      </c>
      <c r="L8554" s="4">
        <v>20</v>
      </c>
      <c r="M8554" s="4">
        <v>8458.5</v>
      </c>
      <c r="N8554" s="4">
        <f>(Table1[[#This Row],[Quantity]]*Table1[[#This Row],[Unit_Price]])*(1-Table1[[#This Row],[Discount_%]]/100)</f>
        <v>8458.496000000001</v>
      </c>
      <c r="O8554" s="4">
        <v>6271.65</v>
      </c>
      <c r="P8554" s="4">
        <v>2186.85</v>
      </c>
      <c r="Q8554">
        <f>Table1[[#This Row],[Revenue]]-Table1[[#This Row],[Cost]]</f>
        <v>2186.8500000000004</v>
      </c>
      <c r="R8554" s="6">
        <f>Table1[[#This Row],[Profit]]/Table1[[#This Row],[Revenue]]</f>
        <v>0.2585387480049654</v>
      </c>
    </row>
    <row r="8555" spans="1:18" x14ac:dyDescent="0.45">
      <c r="A8555" s="1" t="s">
        <v>14110</v>
      </c>
      <c r="B8555" s="1" t="s">
        <v>5379</v>
      </c>
      <c r="C8555" s="1" t="s">
        <v>28</v>
      </c>
      <c r="D8555" s="1" t="s">
        <v>35</v>
      </c>
      <c r="E8555" s="1" t="s">
        <v>14</v>
      </c>
      <c r="F8555" s="2">
        <v>45538</v>
      </c>
      <c r="G8555" s="1" t="str">
        <f>IF(WEEKDAY(Table1[[#This Row],[Order_Date]],2)&gt;=6,"Weekend","Weekday")</f>
        <v>Weekday</v>
      </c>
      <c r="H8555" s="2" t="str">
        <f>TEXT(Table1[[#This Row],[Order_Date]],"mmmm")</f>
        <v>September</v>
      </c>
      <c r="I8555" s="8">
        <f>MONTH(Table1[[#This Row],[Order_Date]])</f>
        <v>9</v>
      </c>
      <c r="J8555" s="8">
        <v>3</v>
      </c>
      <c r="K8555" s="1">
        <v>4482.82</v>
      </c>
      <c r="L8555" s="1">
        <v>20</v>
      </c>
      <c r="M8555" s="1">
        <v>10758.77</v>
      </c>
      <c r="N8555" s="1">
        <f>(Table1[[#This Row],[Quantity]]*Table1[[#This Row],[Unit_Price]])*(1-Table1[[#This Row],[Discount_%]]/100)</f>
        <v>10758.768</v>
      </c>
      <c r="O8555" s="1">
        <v>6935.93</v>
      </c>
      <c r="P8555" s="1">
        <v>3822.84</v>
      </c>
      <c r="Q8555">
        <f>Table1[[#This Row],[Revenue]]-Table1[[#This Row],[Cost]]</f>
        <v>3822.84</v>
      </c>
      <c r="R8555" s="6">
        <f>Table1[[#This Row],[Profit]]/Table1[[#This Row],[Revenue]]</f>
        <v>0.35532314567557444</v>
      </c>
    </row>
    <row r="8556" spans="1:18" x14ac:dyDescent="0.45">
      <c r="A8556" s="4" t="s">
        <v>14111</v>
      </c>
      <c r="B8556" s="4" t="s">
        <v>7097</v>
      </c>
      <c r="C8556" s="4" t="s">
        <v>28</v>
      </c>
      <c r="D8556" s="4" t="s">
        <v>137</v>
      </c>
      <c r="E8556" s="4" t="s">
        <v>4</v>
      </c>
      <c r="F8556" s="5">
        <v>45337</v>
      </c>
      <c r="G8556" s="4" t="str">
        <f>IF(WEEKDAY(Table1[[#This Row],[Order_Date]],2)&gt;=6,"Weekend","Weekday")</f>
        <v>Weekday</v>
      </c>
      <c r="H8556" s="5" t="str">
        <f>TEXT(Table1[[#This Row],[Order_Date]],"mmmm")</f>
        <v>February</v>
      </c>
      <c r="I8556" s="7">
        <f>MONTH(Table1[[#This Row],[Order_Date]])</f>
        <v>2</v>
      </c>
      <c r="J8556" s="7">
        <v>1</v>
      </c>
      <c r="K8556" s="4">
        <v>222.28</v>
      </c>
      <c r="L8556" s="4">
        <v>10</v>
      </c>
      <c r="M8556" s="4">
        <v>200.05</v>
      </c>
      <c r="N8556" s="4">
        <f>(Table1[[#This Row],[Quantity]]*Table1[[#This Row],[Unit_Price]])*(1-Table1[[#This Row],[Discount_%]]/100)</f>
        <v>200.05199999999999</v>
      </c>
      <c r="O8556" s="4">
        <v>144.77000000000001</v>
      </c>
      <c r="P8556" s="4">
        <v>55.28</v>
      </c>
      <c r="Q8556">
        <f>Table1[[#This Row],[Revenue]]-Table1[[#This Row],[Cost]]</f>
        <v>55.28</v>
      </c>
      <c r="R8556" s="6">
        <f>Table1[[#This Row],[Profit]]/Table1[[#This Row],[Revenue]]</f>
        <v>0.27633091727068232</v>
      </c>
    </row>
    <row r="8557" spans="1:18" x14ac:dyDescent="0.45">
      <c r="A8557" s="1" t="s">
        <v>14112</v>
      </c>
      <c r="B8557" s="1" t="s">
        <v>14113</v>
      </c>
      <c r="C8557" s="1" t="s">
        <v>7</v>
      </c>
      <c r="D8557" s="1" t="s">
        <v>46</v>
      </c>
      <c r="E8557" s="1" t="s">
        <v>9</v>
      </c>
      <c r="F8557" s="2">
        <v>45485</v>
      </c>
      <c r="G8557" s="1" t="str">
        <f>IF(WEEKDAY(Table1[[#This Row],[Order_Date]],2)&gt;=6,"Weekend","Weekday")</f>
        <v>Weekday</v>
      </c>
      <c r="H8557" s="2" t="str">
        <f>TEXT(Table1[[#This Row],[Order_Date]],"mmmm")</f>
        <v>July</v>
      </c>
      <c r="I8557" s="8">
        <f>MONTH(Table1[[#This Row],[Order_Date]])</f>
        <v>7</v>
      </c>
      <c r="J8557" s="8">
        <v>5</v>
      </c>
      <c r="K8557" s="1">
        <v>4513.97</v>
      </c>
      <c r="L8557" s="1">
        <v>10</v>
      </c>
      <c r="M8557" s="1">
        <v>20312.87</v>
      </c>
      <c r="N8557" s="1">
        <f>(Table1[[#This Row],[Quantity]]*Table1[[#This Row],[Unit_Price]])*(1-Table1[[#This Row],[Discount_%]]/100)</f>
        <v>20312.865000000002</v>
      </c>
      <c r="O8557" s="1">
        <v>17110.400000000001</v>
      </c>
      <c r="P8557" s="1">
        <v>3202.47</v>
      </c>
      <c r="Q8557">
        <f>Table1[[#This Row],[Revenue]]-Table1[[#This Row],[Cost]]</f>
        <v>3202.4699999999975</v>
      </c>
      <c r="R8557" s="6">
        <f>Table1[[#This Row],[Profit]]/Table1[[#This Row],[Revenue]]</f>
        <v>0.15765718975211282</v>
      </c>
    </row>
    <row r="8558" spans="1:18" x14ac:dyDescent="0.45">
      <c r="A8558" s="4" t="s">
        <v>14114</v>
      </c>
      <c r="B8558" s="4" t="s">
        <v>6364</v>
      </c>
      <c r="C8558" s="4" t="s">
        <v>7</v>
      </c>
      <c r="D8558" s="4" t="s">
        <v>71</v>
      </c>
      <c r="E8558" s="4" t="s">
        <v>14</v>
      </c>
      <c r="F8558" s="5">
        <v>45716</v>
      </c>
      <c r="G8558" s="4" t="str">
        <f>IF(WEEKDAY(Table1[[#This Row],[Order_Date]],2)&gt;=6,"Weekend","Weekday")</f>
        <v>Weekday</v>
      </c>
      <c r="H8558" s="5" t="str">
        <f>TEXT(Table1[[#This Row],[Order_Date]],"mmmm")</f>
        <v>February</v>
      </c>
      <c r="I8558" s="7">
        <f>MONTH(Table1[[#This Row],[Order_Date]])</f>
        <v>2</v>
      </c>
      <c r="J8558" s="7">
        <v>1</v>
      </c>
      <c r="K8558" s="4">
        <v>1274.78</v>
      </c>
      <c r="L8558" s="4">
        <v>10</v>
      </c>
      <c r="M8558" s="4">
        <v>1147.3</v>
      </c>
      <c r="N8558" s="4">
        <f>(Table1[[#This Row],[Quantity]]*Table1[[#This Row],[Unit_Price]])*(1-Table1[[#This Row],[Discount_%]]/100)</f>
        <v>1147.3019999999999</v>
      </c>
      <c r="O8558" s="4">
        <v>949.85</v>
      </c>
      <c r="P8558" s="4">
        <v>197.45</v>
      </c>
      <c r="Q8558">
        <f>Table1[[#This Row],[Revenue]]-Table1[[#This Row],[Cost]]</f>
        <v>197.44999999999993</v>
      </c>
      <c r="R8558" s="6">
        <f>Table1[[#This Row],[Profit]]/Table1[[#This Row],[Revenue]]</f>
        <v>0.17209971236816873</v>
      </c>
    </row>
    <row r="8559" spans="1:18" x14ac:dyDescent="0.45">
      <c r="A8559" s="1" t="s">
        <v>14115</v>
      </c>
      <c r="B8559" s="1" t="s">
        <v>14116</v>
      </c>
      <c r="C8559" s="1" t="s">
        <v>12</v>
      </c>
      <c r="D8559" s="1" t="s">
        <v>38</v>
      </c>
      <c r="E8559" s="1" t="s">
        <v>9</v>
      </c>
      <c r="F8559" s="2">
        <v>45342</v>
      </c>
      <c r="G8559" s="1" t="str">
        <f>IF(WEEKDAY(Table1[[#This Row],[Order_Date]],2)&gt;=6,"Weekend","Weekday")</f>
        <v>Weekday</v>
      </c>
      <c r="H8559" s="2" t="str">
        <f>TEXT(Table1[[#This Row],[Order_Date]],"mmmm")</f>
        <v>February</v>
      </c>
      <c r="I8559" s="8">
        <f>MONTH(Table1[[#This Row],[Order_Date]])</f>
        <v>2</v>
      </c>
      <c r="J8559" s="8">
        <v>2</v>
      </c>
      <c r="K8559" s="1">
        <v>1093.6600000000001</v>
      </c>
      <c r="L8559" s="1">
        <v>5</v>
      </c>
      <c r="M8559" s="1">
        <v>2077.9499999999998</v>
      </c>
      <c r="N8559" s="1">
        <f>(Table1[[#This Row],[Quantity]]*Table1[[#This Row],[Unit_Price]])*(1-Table1[[#This Row],[Discount_%]]/100)</f>
        <v>2077.9540000000002</v>
      </c>
      <c r="O8559" s="1">
        <v>1731.85</v>
      </c>
      <c r="P8559" s="1">
        <v>346.1</v>
      </c>
      <c r="Q8559">
        <f>Table1[[#This Row],[Revenue]]-Table1[[#This Row],[Cost]]</f>
        <v>346.09999999999991</v>
      </c>
      <c r="R8559" s="6">
        <f>Table1[[#This Row],[Profit]]/Table1[[#This Row],[Revenue]]</f>
        <v>0.16655838687167643</v>
      </c>
    </row>
    <row r="8560" spans="1:18" x14ac:dyDescent="0.45">
      <c r="A8560" s="4" t="s">
        <v>14117</v>
      </c>
      <c r="B8560" s="4" t="s">
        <v>14118</v>
      </c>
      <c r="C8560" s="4" t="s">
        <v>2</v>
      </c>
      <c r="D8560" s="4" t="s">
        <v>68</v>
      </c>
      <c r="E8560" s="4" t="s">
        <v>14</v>
      </c>
      <c r="F8560" s="5">
        <v>45750</v>
      </c>
      <c r="G8560" s="4" t="str">
        <f>IF(WEEKDAY(Table1[[#This Row],[Order_Date]],2)&gt;=6,"Weekend","Weekday")</f>
        <v>Weekday</v>
      </c>
      <c r="H8560" s="5" t="str">
        <f>TEXT(Table1[[#This Row],[Order_Date]],"mmmm")</f>
        <v>April</v>
      </c>
      <c r="I8560" s="7">
        <f>MONTH(Table1[[#This Row],[Order_Date]])</f>
        <v>4</v>
      </c>
      <c r="J8560" s="7">
        <v>1</v>
      </c>
      <c r="K8560" s="4">
        <v>2947.43</v>
      </c>
      <c r="L8560" s="4">
        <v>20</v>
      </c>
      <c r="M8560" s="4">
        <v>2357.94</v>
      </c>
      <c r="N8560" s="4">
        <f>(Table1[[#This Row],[Quantity]]*Table1[[#This Row],[Unit_Price]])*(1-Table1[[#This Row],[Discount_%]]/100)</f>
        <v>2357.944</v>
      </c>
      <c r="O8560" s="4">
        <v>1611.45</v>
      </c>
      <c r="P8560" s="4">
        <v>746.49</v>
      </c>
      <c r="Q8560">
        <f>Table1[[#This Row],[Revenue]]-Table1[[#This Row],[Cost]]</f>
        <v>746.49</v>
      </c>
      <c r="R8560" s="6">
        <f>Table1[[#This Row],[Profit]]/Table1[[#This Row],[Revenue]]</f>
        <v>0.31658566375734754</v>
      </c>
    </row>
    <row r="8561" spans="1:18" x14ac:dyDescent="0.45">
      <c r="A8561" s="1" t="s">
        <v>14119</v>
      </c>
      <c r="B8561" s="1" t="s">
        <v>14120</v>
      </c>
      <c r="C8561" s="1" t="s">
        <v>28</v>
      </c>
      <c r="D8561" s="1" t="s">
        <v>85</v>
      </c>
      <c r="E8561" s="1" t="s">
        <v>22</v>
      </c>
      <c r="F8561" s="2">
        <v>45731</v>
      </c>
      <c r="G8561" s="1" t="str">
        <f>IF(WEEKDAY(Table1[[#This Row],[Order_Date]],2)&gt;=6,"Weekend","Weekday")</f>
        <v>Weekend</v>
      </c>
      <c r="H8561" s="2" t="str">
        <f>TEXT(Table1[[#This Row],[Order_Date]],"mmmm")</f>
        <v>March</v>
      </c>
      <c r="I8561" s="8">
        <f>MONTH(Table1[[#This Row],[Order_Date]])</f>
        <v>3</v>
      </c>
      <c r="J8561" s="8">
        <v>1</v>
      </c>
      <c r="K8561" s="1">
        <v>1380.91</v>
      </c>
      <c r="L8561" s="1">
        <v>15</v>
      </c>
      <c r="M8561" s="1">
        <v>1173.77</v>
      </c>
      <c r="N8561" s="1">
        <f>(Table1[[#This Row],[Quantity]]*Table1[[#This Row],[Unit_Price]])*(1-Table1[[#This Row],[Discount_%]]/100)</f>
        <v>1173.7735</v>
      </c>
      <c r="O8561" s="1">
        <v>859.51</v>
      </c>
      <c r="P8561" s="1">
        <v>314.26</v>
      </c>
      <c r="Q8561">
        <f>Table1[[#This Row],[Revenue]]-Table1[[#This Row],[Cost]]</f>
        <v>314.26</v>
      </c>
      <c r="R8561" s="6">
        <f>Table1[[#This Row],[Profit]]/Table1[[#This Row],[Revenue]]</f>
        <v>0.2677355870400504</v>
      </c>
    </row>
    <row r="8562" spans="1:18" x14ac:dyDescent="0.45">
      <c r="A8562" s="4" t="s">
        <v>14121</v>
      </c>
      <c r="B8562" s="4" t="s">
        <v>2244</v>
      </c>
      <c r="C8562" s="4" t="s">
        <v>12</v>
      </c>
      <c r="D8562" s="4" t="s">
        <v>13</v>
      </c>
      <c r="E8562" s="4" t="s">
        <v>9</v>
      </c>
      <c r="F8562" s="5">
        <v>45998</v>
      </c>
      <c r="G8562" s="4" t="str">
        <f>IF(WEEKDAY(Table1[[#This Row],[Order_Date]],2)&gt;=6,"Weekend","Weekday")</f>
        <v>Weekend</v>
      </c>
      <c r="H8562" s="5" t="str">
        <f>TEXT(Table1[[#This Row],[Order_Date]],"mmmm")</f>
        <v>December</v>
      </c>
      <c r="I8562" s="7">
        <f>MONTH(Table1[[#This Row],[Order_Date]])</f>
        <v>12</v>
      </c>
      <c r="J8562" s="7">
        <v>1</v>
      </c>
      <c r="K8562" s="4">
        <v>531.89</v>
      </c>
      <c r="L8562" s="4">
        <v>15</v>
      </c>
      <c r="M8562" s="4">
        <v>452.11</v>
      </c>
      <c r="N8562" s="4">
        <f>(Table1[[#This Row],[Quantity]]*Table1[[#This Row],[Unit_Price]])*(1-Table1[[#This Row],[Discount_%]]/100)</f>
        <v>452.10649999999998</v>
      </c>
      <c r="O8562" s="4">
        <v>361.95</v>
      </c>
      <c r="P8562" s="4">
        <v>90.16</v>
      </c>
      <c r="Q8562">
        <f>Table1[[#This Row],[Revenue]]-Table1[[#This Row],[Cost]]</f>
        <v>90.160000000000025</v>
      </c>
      <c r="R8562" s="6">
        <f>Table1[[#This Row],[Profit]]/Table1[[#This Row],[Revenue]]</f>
        <v>0.19942049501227577</v>
      </c>
    </row>
    <row r="8563" spans="1:18" x14ac:dyDescent="0.45">
      <c r="A8563" s="1" t="s">
        <v>14122</v>
      </c>
      <c r="B8563" s="1" t="s">
        <v>1678</v>
      </c>
      <c r="C8563" s="1" t="s">
        <v>7</v>
      </c>
      <c r="D8563" s="1" t="s">
        <v>134</v>
      </c>
      <c r="E8563" s="1" t="s">
        <v>14</v>
      </c>
      <c r="F8563" s="2">
        <v>45657</v>
      </c>
      <c r="G8563" s="1" t="str">
        <f>IF(WEEKDAY(Table1[[#This Row],[Order_Date]],2)&gt;=6,"Weekend","Weekday")</f>
        <v>Weekday</v>
      </c>
      <c r="H8563" s="2" t="str">
        <f>TEXT(Table1[[#This Row],[Order_Date]],"mmmm")</f>
        <v>December</v>
      </c>
      <c r="I8563" s="8">
        <f>MONTH(Table1[[#This Row],[Order_Date]])</f>
        <v>12</v>
      </c>
      <c r="J8563" s="8">
        <v>2</v>
      </c>
      <c r="K8563" s="1">
        <v>4122.4399999999996</v>
      </c>
      <c r="L8563" s="1">
        <v>15</v>
      </c>
      <c r="M8563" s="1">
        <v>7008.15</v>
      </c>
      <c r="N8563" s="1">
        <f>(Table1[[#This Row],[Quantity]]*Table1[[#This Row],[Unit_Price]])*(1-Table1[[#This Row],[Discount_%]]/100)</f>
        <v>7008.1479999999992</v>
      </c>
      <c r="O8563" s="1">
        <v>5649.61</v>
      </c>
      <c r="P8563" s="1">
        <v>1358.54</v>
      </c>
      <c r="Q8563">
        <f>Table1[[#This Row],[Revenue]]-Table1[[#This Row],[Cost]]</f>
        <v>1358.54</v>
      </c>
      <c r="R8563" s="6">
        <f>Table1[[#This Row],[Profit]]/Table1[[#This Row],[Revenue]]</f>
        <v>0.19385144438974622</v>
      </c>
    </row>
    <row r="8564" spans="1:18" x14ac:dyDescent="0.45">
      <c r="A8564" s="4" t="s">
        <v>14123</v>
      </c>
      <c r="B8564" s="4" t="s">
        <v>11711</v>
      </c>
      <c r="C8564" s="4" t="s">
        <v>28</v>
      </c>
      <c r="D8564" s="4" t="s">
        <v>35</v>
      </c>
      <c r="E8564" s="4" t="s">
        <v>22</v>
      </c>
      <c r="F8564" s="5">
        <v>45897</v>
      </c>
      <c r="G8564" s="4" t="str">
        <f>IF(WEEKDAY(Table1[[#This Row],[Order_Date]],2)&gt;=6,"Weekend","Weekday")</f>
        <v>Weekday</v>
      </c>
      <c r="H8564" s="5" t="str">
        <f>TEXT(Table1[[#This Row],[Order_Date]],"mmmm")</f>
        <v>August</v>
      </c>
      <c r="I8564" s="7">
        <f>MONTH(Table1[[#This Row],[Order_Date]])</f>
        <v>8</v>
      </c>
      <c r="J8564" s="7">
        <v>4</v>
      </c>
      <c r="K8564" s="4">
        <v>121.3</v>
      </c>
      <c r="L8564" s="4">
        <v>10</v>
      </c>
      <c r="M8564" s="4">
        <v>436.68</v>
      </c>
      <c r="N8564" s="4">
        <f>(Table1[[#This Row],[Quantity]]*Table1[[#This Row],[Unit_Price]])*(1-Table1[[#This Row],[Discount_%]]/100)</f>
        <v>436.68</v>
      </c>
      <c r="O8564" s="4">
        <v>361.49</v>
      </c>
      <c r="P8564" s="4">
        <v>75.19</v>
      </c>
      <c r="Q8564">
        <f>Table1[[#This Row],[Revenue]]-Table1[[#This Row],[Cost]]</f>
        <v>75.19</v>
      </c>
      <c r="R8564" s="6">
        <f>Table1[[#This Row],[Profit]]/Table1[[#This Row],[Revenue]]</f>
        <v>0.17218558211962992</v>
      </c>
    </row>
    <row r="8565" spans="1:18" x14ac:dyDescent="0.45">
      <c r="A8565" s="1" t="s">
        <v>14124</v>
      </c>
      <c r="B8565" s="1" t="s">
        <v>14125</v>
      </c>
      <c r="C8565" s="1" t="s">
        <v>12</v>
      </c>
      <c r="D8565" s="1" t="s">
        <v>41</v>
      </c>
      <c r="E8565" s="1" t="s">
        <v>14</v>
      </c>
      <c r="F8565" s="2">
        <v>45963</v>
      </c>
      <c r="G8565" s="1" t="str">
        <f>IF(WEEKDAY(Table1[[#This Row],[Order_Date]],2)&gt;=6,"Weekend","Weekday")</f>
        <v>Weekend</v>
      </c>
      <c r="H8565" s="2" t="str">
        <f>TEXT(Table1[[#This Row],[Order_Date]],"mmmm")</f>
        <v>November</v>
      </c>
      <c r="I8565" s="8">
        <f>MONTH(Table1[[#This Row],[Order_Date]])</f>
        <v>11</v>
      </c>
      <c r="J8565" s="8">
        <v>1</v>
      </c>
      <c r="K8565" s="1">
        <v>982.37</v>
      </c>
      <c r="L8565" s="1">
        <v>20</v>
      </c>
      <c r="M8565" s="1">
        <v>785.9</v>
      </c>
      <c r="N8565" s="1">
        <f>(Table1[[#This Row],[Quantity]]*Table1[[#This Row],[Unit_Price]])*(1-Table1[[#This Row],[Discount_%]]/100)</f>
        <v>785.89600000000007</v>
      </c>
      <c r="O8565" s="1">
        <v>594.9</v>
      </c>
      <c r="P8565" s="1">
        <v>191</v>
      </c>
      <c r="Q8565">
        <f>Table1[[#This Row],[Revenue]]-Table1[[#This Row],[Cost]]</f>
        <v>191</v>
      </c>
      <c r="R8565" s="6">
        <f>Table1[[#This Row],[Profit]]/Table1[[#This Row],[Revenue]]</f>
        <v>0.24303346481740681</v>
      </c>
    </row>
    <row r="8566" spans="1:18" x14ac:dyDescent="0.45">
      <c r="A8566" s="4" t="s">
        <v>14126</v>
      </c>
      <c r="B8566" s="4" t="s">
        <v>3223</v>
      </c>
      <c r="C8566" s="4" t="s">
        <v>7</v>
      </c>
      <c r="D8566" s="4" t="s">
        <v>106</v>
      </c>
      <c r="E8566" s="4" t="s">
        <v>9</v>
      </c>
      <c r="F8566" s="5">
        <v>45722</v>
      </c>
      <c r="G8566" s="4" t="str">
        <f>IF(WEEKDAY(Table1[[#This Row],[Order_Date]],2)&gt;=6,"Weekend","Weekday")</f>
        <v>Weekday</v>
      </c>
      <c r="H8566" s="5" t="str">
        <f>TEXT(Table1[[#This Row],[Order_Date]],"mmmm")</f>
        <v>March</v>
      </c>
      <c r="I8566" s="7">
        <f>MONTH(Table1[[#This Row],[Order_Date]])</f>
        <v>3</v>
      </c>
      <c r="J8566" s="7">
        <v>4</v>
      </c>
      <c r="K8566" s="4">
        <v>570.58000000000004</v>
      </c>
      <c r="L8566" s="4">
        <v>5</v>
      </c>
      <c r="M8566" s="4">
        <v>2168.1999999999998</v>
      </c>
      <c r="N8566" s="4">
        <f>(Table1[[#This Row],[Quantity]]*Table1[[#This Row],[Unit_Price]])*(1-Table1[[#This Row],[Discount_%]]/100)</f>
        <v>2168.2040000000002</v>
      </c>
      <c r="O8566" s="4">
        <v>1823.64</v>
      </c>
      <c r="P8566" s="4">
        <v>344.56</v>
      </c>
      <c r="Q8566">
        <f>Table1[[#This Row],[Revenue]]-Table1[[#This Row],[Cost]]</f>
        <v>344.55999999999972</v>
      </c>
      <c r="R8566" s="6">
        <f>Table1[[#This Row],[Profit]]/Table1[[#This Row],[Revenue]]</f>
        <v>0.15891522922239648</v>
      </c>
    </row>
    <row r="8567" spans="1:18" x14ac:dyDescent="0.45">
      <c r="A8567" s="1" t="s">
        <v>14127</v>
      </c>
      <c r="B8567" s="1" t="s">
        <v>13423</v>
      </c>
      <c r="C8567" s="1" t="s">
        <v>28</v>
      </c>
      <c r="D8567" s="1" t="s">
        <v>137</v>
      </c>
      <c r="E8567" s="1" t="s">
        <v>9</v>
      </c>
      <c r="F8567" s="2">
        <v>45387</v>
      </c>
      <c r="G8567" s="1" t="str">
        <f>IF(WEEKDAY(Table1[[#This Row],[Order_Date]],2)&gt;=6,"Weekend","Weekday")</f>
        <v>Weekday</v>
      </c>
      <c r="H8567" s="2" t="str">
        <f>TEXT(Table1[[#This Row],[Order_Date]],"mmmm")</f>
        <v>April</v>
      </c>
      <c r="I8567" s="8">
        <f>MONTH(Table1[[#This Row],[Order_Date]])</f>
        <v>4</v>
      </c>
      <c r="J8567" s="8">
        <v>4</v>
      </c>
      <c r="K8567" s="1">
        <v>3284.08</v>
      </c>
      <c r="L8567" s="1">
        <v>15</v>
      </c>
      <c r="M8567" s="1">
        <v>11165.87</v>
      </c>
      <c r="N8567" s="1">
        <f>(Table1[[#This Row],[Quantity]]*Table1[[#This Row],[Unit_Price]])*(1-Table1[[#This Row],[Discount_%]]/100)</f>
        <v>11165.871999999999</v>
      </c>
      <c r="O8567" s="1">
        <v>6877.36</v>
      </c>
      <c r="P8567" s="1">
        <v>4288.51</v>
      </c>
      <c r="Q8567">
        <f>Table1[[#This Row],[Revenue]]-Table1[[#This Row],[Cost]]</f>
        <v>4288.5100000000011</v>
      </c>
      <c r="R8567" s="6">
        <f>Table1[[#This Row],[Profit]]/Table1[[#This Row],[Revenue]]</f>
        <v>0.38407307267593122</v>
      </c>
    </row>
    <row r="8568" spans="1:18" x14ac:dyDescent="0.45">
      <c r="A8568" s="4" t="s">
        <v>14128</v>
      </c>
      <c r="B8568" s="4" t="s">
        <v>14129</v>
      </c>
      <c r="C8568" s="4" t="s">
        <v>20</v>
      </c>
      <c r="D8568" s="4" t="s">
        <v>103</v>
      </c>
      <c r="E8568" s="4" t="s">
        <v>14</v>
      </c>
      <c r="F8568" s="5">
        <v>45775</v>
      </c>
      <c r="G8568" s="4" t="str">
        <f>IF(WEEKDAY(Table1[[#This Row],[Order_Date]],2)&gt;=6,"Weekend","Weekday")</f>
        <v>Weekday</v>
      </c>
      <c r="H8568" s="5" t="str">
        <f>TEXT(Table1[[#This Row],[Order_Date]],"mmmm")</f>
        <v>April</v>
      </c>
      <c r="I8568" s="7">
        <f>MONTH(Table1[[#This Row],[Order_Date]])</f>
        <v>4</v>
      </c>
      <c r="J8568" s="7">
        <v>4</v>
      </c>
      <c r="K8568" s="4">
        <v>1199.06</v>
      </c>
      <c r="L8568" s="4">
        <v>0</v>
      </c>
      <c r="M8568" s="4">
        <v>4796.24</v>
      </c>
      <c r="N8568" s="4">
        <f>(Table1[[#This Row],[Quantity]]*Table1[[#This Row],[Unit_Price]])*(1-Table1[[#This Row],[Discount_%]]/100)</f>
        <v>4796.24</v>
      </c>
      <c r="O8568" s="4">
        <v>2884.87</v>
      </c>
      <c r="P8568" s="4">
        <v>1911.37</v>
      </c>
      <c r="Q8568">
        <f>Table1[[#This Row],[Revenue]]-Table1[[#This Row],[Cost]]</f>
        <v>1911.37</v>
      </c>
      <c r="R8568" s="6">
        <f>Table1[[#This Row],[Profit]]/Table1[[#This Row],[Revenue]]</f>
        <v>0.39851425283138459</v>
      </c>
    </row>
    <row r="8569" spans="1:18" x14ac:dyDescent="0.45">
      <c r="A8569" s="1" t="s">
        <v>14130</v>
      </c>
      <c r="B8569" s="1" t="s">
        <v>10056</v>
      </c>
      <c r="C8569" s="1" t="s">
        <v>12</v>
      </c>
      <c r="D8569" s="1" t="s">
        <v>111</v>
      </c>
      <c r="E8569" s="1" t="s">
        <v>9</v>
      </c>
      <c r="F8569" s="2">
        <v>45551</v>
      </c>
      <c r="G8569" s="1" t="str">
        <f>IF(WEEKDAY(Table1[[#This Row],[Order_Date]],2)&gt;=6,"Weekend","Weekday")</f>
        <v>Weekday</v>
      </c>
      <c r="H8569" s="2" t="str">
        <f>TEXT(Table1[[#This Row],[Order_Date]],"mmmm")</f>
        <v>September</v>
      </c>
      <c r="I8569" s="8">
        <f>MONTH(Table1[[#This Row],[Order_Date]])</f>
        <v>9</v>
      </c>
      <c r="J8569" s="8">
        <v>3</v>
      </c>
      <c r="K8569" s="1">
        <v>2235.2800000000002</v>
      </c>
      <c r="L8569" s="1">
        <v>15</v>
      </c>
      <c r="M8569" s="1">
        <v>5699.96</v>
      </c>
      <c r="N8569" s="1">
        <f>(Table1[[#This Row],[Quantity]]*Table1[[#This Row],[Unit_Price]])*(1-Table1[[#This Row],[Discount_%]]/100)</f>
        <v>5699.9639999999999</v>
      </c>
      <c r="O8569" s="1">
        <v>4769.8599999999997</v>
      </c>
      <c r="P8569" s="1">
        <v>930.1</v>
      </c>
      <c r="Q8569">
        <f>Table1[[#This Row],[Revenue]]-Table1[[#This Row],[Cost]]</f>
        <v>930.10000000000036</v>
      </c>
      <c r="R8569" s="6">
        <f>Table1[[#This Row],[Profit]]/Table1[[#This Row],[Revenue]]</f>
        <v>0.16317658369532417</v>
      </c>
    </row>
    <row r="8570" spans="1:18" x14ac:dyDescent="0.45">
      <c r="A8570" s="4" t="s">
        <v>14131</v>
      </c>
      <c r="B8570" s="4" t="s">
        <v>14132</v>
      </c>
      <c r="C8570" s="4" t="s">
        <v>28</v>
      </c>
      <c r="D8570" s="4" t="s">
        <v>137</v>
      </c>
      <c r="E8570" s="4" t="s">
        <v>4</v>
      </c>
      <c r="F8570" s="5">
        <v>45773</v>
      </c>
      <c r="G8570" s="4" t="str">
        <f>IF(WEEKDAY(Table1[[#This Row],[Order_Date]],2)&gt;=6,"Weekend","Weekday")</f>
        <v>Weekend</v>
      </c>
      <c r="H8570" s="5" t="str">
        <f>TEXT(Table1[[#This Row],[Order_Date]],"mmmm")</f>
        <v>April</v>
      </c>
      <c r="I8570" s="7">
        <f>MONTH(Table1[[#This Row],[Order_Date]])</f>
        <v>4</v>
      </c>
      <c r="J8570" s="7">
        <v>2</v>
      </c>
      <c r="K8570" s="4">
        <v>2691.63</v>
      </c>
      <c r="L8570" s="4">
        <v>15</v>
      </c>
      <c r="M8570" s="4">
        <v>4575.7700000000004</v>
      </c>
      <c r="N8570" s="4">
        <f>(Table1[[#This Row],[Quantity]]*Table1[[#This Row],[Unit_Price]])*(1-Table1[[#This Row],[Discount_%]]/100)</f>
        <v>4575.7709999999997</v>
      </c>
      <c r="O8570" s="4">
        <v>3792.12</v>
      </c>
      <c r="P8570" s="4">
        <v>783.65</v>
      </c>
      <c r="Q8570">
        <f>Table1[[#This Row],[Revenue]]-Table1[[#This Row],[Cost]]</f>
        <v>783.65000000000055</v>
      </c>
      <c r="R8570" s="6">
        <f>Table1[[#This Row],[Profit]]/Table1[[#This Row],[Revenue]]</f>
        <v>0.17126079326539576</v>
      </c>
    </row>
    <row r="8571" spans="1:18" x14ac:dyDescent="0.45">
      <c r="A8571" s="1" t="s">
        <v>14133</v>
      </c>
      <c r="B8571" s="1" t="s">
        <v>14134</v>
      </c>
      <c r="C8571" s="1" t="s">
        <v>12</v>
      </c>
      <c r="D8571" s="1" t="s">
        <v>111</v>
      </c>
      <c r="E8571" s="1" t="s">
        <v>9</v>
      </c>
      <c r="F8571" s="2">
        <v>45592</v>
      </c>
      <c r="G8571" s="1" t="str">
        <f>IF(WEEKDAY(Table1[[#This Row],[Order_Date]],2)&gt;=6,"Weekend","Weekday")</f>
        <v>Weekend</v>
      </c>
      <c r="H8571" s="2" t="str">
        <f>TEXT(Table1[[#This Row],[Order_Date]],"mmmm")</f>
        <v>October</v>
      </c>
      <c r="I8571" s="8">
        <f>MONTH(Table1[[#This Row],[Order_Date]])</f>
        <v>10</v>
      </c>
      <c r="J8571" s="8">
        <v>5</v>
      </c>
      <c r="K8571" s="1">
        <v>3363.83</v>
      </c>
      <c r="L8571" s="1">
        <v>0</v>
      </c>
      <c r="M8571" s="1">
        <v>16819.150000000001</v>
      </c>
      <c r="N8571" s="1">
        <f>(Table1[[#This Row],[Quantity]]*Table1[[#This Row],[Unit_Price]])*(1-Table1[[#This Row],[Discount_%]]/100)</f>
        <v>16819.150000000001</v>
      </c>
      <c r="O8571" s="1">
        <v>13009.3</v>
      </c>
      <c r="P8571" s="1">
        <v>3809.85</v>
      </c>
      <c r="Q8571">
        <f>Table1[[#This Row],[Revenue]]-Table1[[#This Row],[Cost]]</f>
        <v>3809.8500000000022</v>
      </c>
      <c r="R8571" s="6">
        <f>Table1[[#This Row],[Profit]]/Table1[[#This Row],[Revenue]]</f>
        <v>0.2265185814978759</v>
      </c>
    </row>
    <row r="8572" spans="1:18" x14ac:dyDescent="0.45">
      <c r="A8572" s="4" t="s">
        <v>14135</v>
      </c>
      <c r="B8572" s="4" t="s">
        <v>147</v>
      </c>
      <c r="C8572" s="4" t="s">
        <v>2</v>
      </c>
      <c r="D8572" s="4" t="s">
        <v>17</v>
      </c>
      <c r="E8572" s="4" t="s">
        <v>9</v>
      </c>
      <c r="F8572" s="5">
        <v>45455</v>
      </c>
      <c r="G8572" s="4" t="str">
        <f>IF(WEEKDAY(Table1[[#This Row],[Order_Date]],2)&gt;=6,"Weekend","Weekday")</f>
        <v>Weekday</v>
      </c>
      <c r="H8572" s="5" t="str">
        <f>TEXT(Table1[[#This Row],[Order_Date]],"mmmm")</f>
        <v>June</v>
      </c>
      <c r="I8572" s="7">
        <f>MONTH(Table1[[#This Row],[Order_Date]])</f>
        <v>6</v>
      </c>
      <c r="J8572" s="7">
        <v>1</v>
      </c>
      <c r="K8572" s="4">
        <v>1791.34</v>
      </c>
      <c r="L8572" s="4">
        <v>20</v>
      </c>
      <c r="M8572" s="4">
        <v>1433.07</v>
      </c>
      <c r="N8572" s="4">
        <f>(Table1[[#This Row],[Quantity]]*Table1[[#This Row],[Unit_Price]])*(1-Table1[[#This Row],[Discount_%]]/100)</f>
        <v>1433.0720000000001</v>
      </c>
      <c r="O8572" s="4">
        <v>926.42</v>
      </c>
      <c r="P8572" s="4">
        <v>506.65</v>
      </c>
      <c r="Q8572">
        <f>Table1[[#This Row],[Revenue]]-Table1[[#This Row],[Cost]]</f>
        <v>506.65</v>
      </c>
      <c r="R8572" s="6">
        <f>Table1[[#This Row],[Profit]]/Table1[[#This Row],[Revenue]]</f>
        <v>0.35354169719553125</v>
      </c>
    </row>
    <row r="8573" spans="1:18" x14ac:dyDescent="0.45">
      <c r="A8573" s="1" t="s">
        <v>14136</v>
      </c>
      <c r="B8573" s="1" t="s">
        <v>12992</v>
      </c>
      <c r="C8573" s="1" t="s">
        <v>12</v>
      </c>
      <c r="D8573" s="1" t="s">
        <v>41</v>
      </c>
      <c r="E8573" s="1" t="s">
        <v>22</v>
      </c>
      <c r="F8573" s="2">
        <v>45571</v>
      </c>
      <c r="G8573" s="1" t="str">
        <f>IF(WEEKDAY(Table1[[#This Row],[Order_Date]],2)&gt;=6,"Weekend","Weekday")</f>
        <v>Weekend</v>
      </c>
      <c r="H8573" s="2" t="str">
        <f>TEXT(Table1[[#This Row],[Order_Date]],"mmmm")</f>
        <v>October</v>
      </c>
      <c r="I8573" s="8">
        <f>MONTH(Table1[[#This Row],[Order_Date]])</f>
        <v>10</v>
      </c>
      <c r="J8573" s="8">
        <v>3</v>
      </c>
      <c r="K8573" s="1">
        <v>2360.1999999999998</v>
      </c>
      <c r="L8573" s="1">
        <v>10</v>
      </c>
      <c r="M8573" s="1">
        <v>6372.54</v>
      </c>
      <c r="N8573" s="1">
        <f>(Table1[[#This Row],[Quantity]]*Table1[[#This Row],[Unit_Price]])*(1-Table1[[#This Row],[Discount_%]]/100)</f>
        <v>6372.54</v>
      </c>
      <c r="O8573" s="1">
        <v>4488.25</v>
      </c>
      <c r="P8573" s="1">
        <v>1884.29</v>
      </c>
      <c r="Q8573">
        <f>Table1[[#This Row],[Revenue]]-Table1[[#This Row],[Cost]]</f>
        <v>1884.29</v>
      </c>
      <c r="R8573" s="6">
        <f>Table1[[#This Row],[Profit]]/Table1[[#This Row],[Revenue]]</f>
        <v>0.29568900312905055</v>
      </c>
    </row>
    <row r="8574" spans="1:18" x14ac:dyDescent="0.45">
      <c r="A8574" s="4" t="s">
        <v>14137</v>
      </c>
      <c r="B8574" s="4" t="s">
        <v>13473</v>
      </c>
      <c r="C8574" s="4" t="s">
        <v>2</v>
      </c>
      <c r="D8574" s="4" t="s">
        <v>3</v>
      </c>
      <c r="E8574" s="4" t="s">
        <v>14</v>
      </c>
      <c r="F8574" s="5">
        <v>45418</v>
      </c>
      <c r="G8574" s="4" t="str">
        <f>IF(WEEKDAY(Table1[[#This Row],[Order_Date]],2)&gt;=6,"Weekend","Weekday")</f>
        <v>Weekday</v>
      </c>
      <c r="H8574" s="5" t="str">
        <f>TEXT(Table1[[#This Row],[Order_Date]],"mmmm")</f>
        <v>May</v>
      </c>
      <c r="I8574" s="7">
        <f>MONTH(Table1[[#This Row],[Order_Date]])</f>
        <v>5</v>
      </c>
      <c r="J8574" s="7">
        <v>2</v>
      </c>
      <c r="K8574" s="4">
        <v>4468.7700000000004</v>
      </c>
      <c r="L8574" s="4">
        <v>0</v>
      </c>
      <c r="M8574" s="4">
        <v>8937.5400000000009</v>
      </c>
      <c r="N8574" s="4">
        <f>(Table1[[#This Row],[Quantity]]*Table1[[#This Row],[Unit_Price]])*(1-Table1[[#This Row],[Discount_%]]/100)</f>
        <v>8937.5400000000009</v>
      </c>
      <c r="O8574" s="4">
        <v>7251.96</v>
      </c>
      <c r="P8574" s="4">
        <v>1685.58</v>
      </c>
      <c r="Q8574">
        <f>Table1[[#This Row],[Revenue]]-Table1[[#This Row],[Cost]]</f>
        <v>1685.5800000000008</v>
      </c>
      <c r="R8574" s="6">
        <f>Table1[[#This Row],[Profit]]/Table1[[#This Row],[Revenue]]</f>
        <v>0.18859551957249979</v>
      </c>
    </row>
    <row r="8575" spans="1:18" x14ac:dyDescent="0.45">
      <c r="A8575" s="1" t="s">
        <v>14138</v>
      </c>
      <c r="B8575" s="1" t="s">
        <v>14139</v>
      </c>
      <c r="C8575" s="1" t="s">
        <v>20</v>
      </c>
      <c r="D8575" s="1" t="s">
        <v>60</v>
      </c>
      <c r="E8575" s="1" t="s">
        <v>14</v>
      </c>
      <c r="F8575" s="2">
        <v>45629</v>
      </c>
      <c r="G8575" s="1" t="str">
        <f>IF(WEEKDAY(Table1[[#This Row],[Order_Date]],2)&gt;=6,"Weekend","Weekday")</f>
        <v>Weekday</v>
      </c>
      <c r="H8575" s="2" t="str">
        <f>TEXT(Table1[[#This Row],[Order_Date]],"mmmm")</f>
        <v>December</v>
      </c>
      <c r="I8575" s="8">
        <f>MONTH(Table1[[#This Row],[Order_Date]])</f>
        <v>12</v>
      </c>
      <c r="J8575" s="8">
        <v>4</v>
      </c>
      <c r="K8575" s="1">
        <v>4384.63</v>
      </c>
      <c r="L8575" s="1">
        <v>20</v>
      </c>
      <c r="M8575" s="1">
        <v>14030.82</v>
      </c>
      <c r="N8575" s="1">
        <f>(Table1[[#This Row],[Quantity]]*Table1[[#This Row],[Unit_Price]])*(1-Table1[[#This Row],[Discount_%]]/100)</f>
        <v>14030.816000000001</v>
      </c>
      <c r="O8575" s="1">
        <v>9156.81</v>
      </c>
      <c r="P8575" s="1">
        <v>4874.01</v>
      </c>
      <c r="Q8575">
        <f>Table1[[#This Row],[Revenue]]-Table1[[#This Row],[Cost]]</f>
        <v>4874.01</v>
      </c>
      <c r="R8575" s="6">
        <f>Table1[[#This Row],[Profit]]/Table1[[#This Row],[Revenue]]</f>
        <v>0.34737884172129641</v>
      </c>
    </row>
    <row r="8576" spans="1:18" x14ac:dyDescent="0.45">
      <c r="A8576" s="4" t="s">
        <v>14140</v>
      </c>
      <c r="B8576" s="4" t="s">
        <v>13255</v>
      </c>
      <c r="C8576" s="4" t="s">
        <v>28</v>
      </c>
      <c r="D8576" s="4" t="s">
        <v>100</v>
      </c>
      <c r="E8576" s="4" t="s">
        <v>14</v>
      </c>
      <c r="F8576" s="5">
        <v>45756</v>
      </c>
      <c r="G8576" s="4" t="str">
        <f>IF(WEEKDAY(Table1[[#This Row],[Order_Date]],2)&gt;=6,"Weekend","Weekday")</f>
        <v>Weekday</v>
      </c>
      <c r="H8576" s="5" t="str">
        <f>TEXT(Table1[[#This Row],[Order_Date]],"mmmm")</f>
        <v>April</v>
      </c>
      <c r="I8576" s="7">
        <f>MONTH(Table1[[#This Row],[Order_Date]])</f>
        <v>4</v>
      </c>
      <c r="J8576" s="7">
        <v>1</v>
      </c>
      <c r="K8576" s="4">
        <v>4791.58</v>
      </c>
      <c r="L8576" s="4">
        <v>5</v>
      </c>
      <c r="M8576" s="4">
        <v>4552</v>
      </c>
      <c r="N8576" s="4">
        <f>(Table1[[#This Row],[Quantity]]*Table1[[#This Row],[Unit_Price]])*(1-Table1[[#This Row],[Discount_%]]/100)</f>
        <v>4552.0009999999993</v>
      </c>
      <c r="O8576" s="4">
        <v>2785.3</v>
      </c>
      <c r="P8576" s="4">
        <v>1766.7</v>
      </c>
      <c r="Q8576">
        <f>Table1[[#This Row],[Revenue]]-Table1[[#This Row],[Cost]]</f>
        <v>1766.6999999999998</v>
      </c>
      <c r="R8576" s="6">
        <f>Table1[[#This Row],[Profit]]/Table1[[#This Row],[Revenue]]</f>
        <v>0.38811511423550088</v>
      </c>
    </row>
    <row r="8577" spans="1:18" x14ac:dyDescent="0.45">
      <c r="A8577" s="1" t="s">
        <v>14141</v>
      </c>
      <c r="B8577" s="1" t="s">
        <v>5923</v>
      </c>
      <c r="C8577" s="1" t="s">
        <v>7</v>
      </c>
      <c r="D8577" s="1" t="s">
        <v>46</v>
      </c>
      <c r="E8577" s="1" t="s">
        <v>4</v>
      </c>
      <c r="F8577" s="2">
        <v>45331</v>
      </c>
      <c r="G8577" s="1" t="str">
        <f>IF(WEEKDAY(Table1[[#This Row],[Order_Date]],2)&gt;=6,"Weekend","Weekday")</f>
        <v>Weekday</v>
      </c>
      <c r="H8577" s="2" t="str">
        <f>TEXT(Table1[[#This Row],[Order_Date]],"mmmm")</f>
        <v>February</v>
      </c>
      <c r="I8577" s="8">
        <f>MONTH(Table1[[#This Row],[Order_Date]])</f>
        <v>2</v>
      </c>
      <c r="J8577" s="8">
        <v>1</v>
      </c>
      <c r="K8577" s="1">
        <v>3021.71</v>
      </c>
      <c r="L8577" s="1">
        <v>5</v>
      </c>
      <c r="M8577" s="1">
        <v>2870.62</v>
      </c>
      <c r="N8577" s="1">
        <f>(Table1[[#This Row],[Quantity]]*Table1[[#This Row],[Unit_Price]])*(1-Table1[[#This Row],[Discount_%]]/100)</f>
        <v>2870.6244999999999</v>
      </c>
      <c r="O8577" s="1">
        <v>2191.69</v>
      </c>
      <c r="P8577" s="1">
        <v>678.93</v>
      </c>
      <c r="Q8577">
        <f>Table1[[#This Row],[Revenue]]-Table1[[#This Row],[Cost]]</f>
        <v>678.92999999999984</v>
      </c>
      <c r="R8577" s="6">
        <f>Table1[[#This Row],[Profit]]/Table1[[#This Row],[Revenue]]</f>
        <v>0.23650988288244351</v>
      </c>
    </row>
    <row r="8578" spans="1:18" x14ac:dyDescent="0.45">
      <c r="A8578" s="4" t="s">
        <v>14142</v>
      </c>
      <c r="B8578" s="4" t="s">
        <v>3835</v>
      </c>
      <c r="C8578" s="4" t="s">
        <v>2</v>
      </c>
      <c r="D8578" s="4" t="s">
        <v>17</v>
      </c>
      <c r="E8578" s="4" t="s">
        <v>9</v>
      </c>
      <c r="F8578" s="5">
        <v>45585</v>
      </c>
      <c r="G8578" s="4" t="str">
        <f>IF(WEEKDAY(Table1[[#This Row],[Order_Date]],2)&gt;=6,"Weekend","Weekday")</f>
        <v>Weekend</v>
      </c>
      <c r="H8578" s="5" t="str">
        <f>TEXT(Table1[[#This Row],[Order_Date]],"mmmm")</f>
        <v>October</v>
      </c>
      <c r="I8578" s="7">
        <f>MONTH(Table1[[#This Row],[Order_Date]])</f>
        <v>10</v>
      </c>
      <c r="J8578" s="7">
        <v>2</v>
      </c>
      <c r="K8578" s="4">
        <v>1077.0899999999999</v>
      </c>
      <c r="L8578" s="4">
        <v>0</v>
      </c>
      <c r="M8578" s="4">
        <v>2154.1799999999998</v>
      </c>
      <c r="N8578" s="4">
        <f>(Table1[[#This Row],[Quantity]]*Table1[[#This Row],[Unit_Price]])*(1-Table1[[#This Row],[Discount_%]]/100)</f>
        <v>2154.1799999999998</v>
      </c>
      <c r="O8578" s="4">
        <v>1574.88</v>
      </c>
      <c r="P8578" s="4">
        <v>579.29999999999995</v>
      </c>
      <c r="Q8578">
        <f>Table1[[#This Row],[Revenue]]-Table1[[#This Row],[Cost]]</f>
        <v>579.29999999999973</v>
      </c>
      <c r="R8578" s="6">
        <f>Table1[[#This Row],[Profit]]/Table1[[#This Row],[Revenue]]</f>
        <v>0.26891903183577975</v>
      </c>
    </row>
    <row r="8579" spans="1:18" x14ac:dyDescent="0.45">
      <c r="A8579" s="1" t="s">
        <v>14143</v>
      </c>
      <c r="B8579" s="1" t="s">
        <v>14144</v>
      </c>
      <c r="C8579" s="1" t="s">
        <v>12</v>
      </c>
      <c r="D8579" s="1" t="s">
        <v>41</v>
      </c>
      <c r="E8579" s="1" t="s">
        <v>9</v>
      </c>
      <c r="F8579" s="2">
        <v>45685</v>
      </c>
      <c r="G8579" s="1" t="str">
        <f>IF(WEEKDAY(Table1[[#This Row],[Order_Date]],2)&gt;=6,"Weekend","Weekday")</f>
        <v>Weekday</v>
      </c>
      <c r="H8579" s="2" t="str">
        <f>TEXT(Table1[[#This Row],[Order_Date]],"mmmm")</f>
        <v>January</v>
      </c>
      <c r="I8579" s="8">
        <f>MONTH(Table1[[#This Row],[Order_Date]])</f>
        <v>1</v>
      </c>
      <c r="J8579" s="8">
        <v>1</v>
      </c>
      <c r="K8579" s="1">
        <v>533.75</v>
      </c>
      <c r="L8579" s="1">
        <v>20</v>
      </c>
      <c r="M8579" s="1">
        <v>427</v>
      </c>
      <c r="N8579" s="1">
        <f>(Table1[[#This Row],[Quantity]]*Table1[[#This Row],[Unit_Price]])*(1-Table1[[#This Row],[Discount_%]]/100)</f>
        <v>427</v>
      </c>
      <c r="O8579" s="1">
        <v>334.3</v>
      </c>
      <c r="P8579" s="1">
        <v>92.7</v>
      </c>
      <c r="Q8579">
        <f>Table1[[#This Row],[Revenue]]-Table1[[#This Row],[Cost]]</f>
        <v>92.699999999999989</v>
      </c>
      <c r="R8579" s="6">
        <f>Table1[[#This Row],[Profit]]/Table1[[#This Row],[Revenue]]</f>
        <v>0.21709601873536299</v>
      </c>
    </row>
    <row r="8580" spans="1:18" x14ac:dyDescent="0.45">
      <c r="A8580" s="4" t="s">
        <v>14145</v>
      </c>
      <c r="B8580" s="4" t="s">
        <v>7659</v>
      </c>
      <c r="C8580" s="4" t="s">
        <v>20</v>
      </c>
      <c r="D8580" s="4" t="s">
        <v>57</v>
      </c>
      <c r="E8580" s="4" t="s">
        <v>22</v>
      </c>
      <c r="F8580" s="5">
        <v>45783</v>
      </c>
      <c r="G8580" s="4" t="str">
        <f>IF(WEEKDAY(Table1[[#This Row],[Order_Date]],2)&gt;=6,"Weekend","Weekday")</f>
        <v>Weekday</v>
      </c>
      <c r="H8580" s="5" t="str">
        <f>TEXT(Table1[[#This Row],[Order_Date]],"mmmm")</f>
        <v>May</v>
      </c>
      <c r="I8580" s="7">
        <f>MONTH(Table1[[#This Row],[Order_Date]])</f>
        <v>5</v>
      </c>
      <c r="J8580" s="7">
        <v>5</v>
      </c>
      <c r="K8580" s="4">
        <v>1767.16</v>
      </c>
      <c r="L8580" s="4">
        <v>10</v>
      </c>
      <c r="M8580" s="4">
        <v>7952.22</v>
      </c>
      <c r="N8580" s="4">
        <f>(Table1[[#This Row],[Quantity]]*Table1[[#This Row],[Unit_Price]])*(1-Table1[[#This Row],[Discount_%]]/100)</f>
        <v>7952.2200000000012</v>
      </c>
      <c r="O8580" s="4">
        <v>6070.57</v>
      </c>
      <c r="P8580" s="4">
        <v>1881.65</v>
      </c>
      <c r="Q8580">
        <f>Table1[[#This Row],[Revenue]]-Table1[[#This Row],[Cost]]</f>
        <v>1881.6500000000005</v>
      </c>
      <c r="R8580" s="6">
        <f>Table1[[#This Row],[Profit]]/Table1[[#This Row],[Revenue]]</f>
        <v>0.23661945972319678</v>
      </c>
    </row>
    <row r="8581" spans="1:18" x14ac:dyDescent="0.45">
      <c r="A8581" s="1" t="s">
        <v>14146</v>
      </c>
      <c r="B8581" s="1" t="s">
        <v>13137</v>
      </c>
      <c r="C8581" s="1" t="s">
        <v>7</v>
      </c>
      <c r="D8581" s="1" t="s">
        <v>106</v>
      </c>
      <c r="E8581" s="1" t="s">
        <v>14</v>
      </c>
      <c r="F8581" s="2">
        <v>45514</v>
      </c>
      <c r="G8581" s="1" t="str">
        <f>IF(WEEKDAY(Table1[[#This Row],[Order_Date]],2)&gt;=6,"Weekend","Weekday")</f>
        <v>Weekend</v>
      </c>
      <c r="H8581" s="2" t="str">
        <f>TEXT(Table1[[#This Row],[Order_Date]],"mmmm")</f>
        <v>August</v>
      </c>
      <c r="I8581" s="8">
        <f>MONTH(Table1[[#This Row],[Order_Date]])</f>
        <v>8</v>
      </c>
      <c r="J8581" s="8">
        <v>4</v>
      </c>
      <c r="K8581" s="1">
        <v>4726.1000000000004</v>
      </c>
      <c r="L8581" s="1">
        <v>20</v>
      </c>
      <c r="M8581" s="1">
        <v>15123.52</v>
      </c>
      <c r="N8581" s="1">
        <f>(Table1[[#This Row],[Quantity]]*Table1[[#This Row],[Unit_Price]])*(1-Table1[[#This Row],[Discount_%]]/100)</f>
        <v>15123.520000000002</v>
      </c>
      <c r="O8581" s="1">
        <v>9236.49</v>
      </c>
      <c r="P8581" s="1">
        <v>5887.03</v>
      </c>
      <c r="Q8581">
        <f>Table1[[#This Row],[Revenue]]-Table1[[#This Row],[Cost]]</f>
        <v>5887.0300000000007</v>
      </c>
      <c r="R8581" s="6">
        <f>Table1[[#This Row],[Profit]]/Table1[[#This Row],[Revenue]]</f>
        <v>0.38926321385497553</v>
      </c>
    </row>
    <row r="8582" spans="1:18" x14ac:dyDescent="0.45">
      <c r="A8582" s="4" t="s">
        <v>14147</v>
      </c>
      <c r="B8582" s="4" t="s">
        <v>8083</v>
      </c>
      <c r="C8582" s="4" t="s">
        <v>20</v>
      </c>
      <c r="D8582" s="4" t="s">
        <v>103</v>
      </c>
      <c r="E8582" s="4" t="s">
        <v>22</v>
      </c>
      <c r="F8582" s="5">
        <v>45655</v>
      </c>
      <c r="G8582" s="4" t="str">
        <f>IF(WEEKDAY(Table1[[#This Row],[Order_Date]],2)&gt;=6,"Weekend","Weekday")</f>
        <v>Weekend</v>
      </c>
      <c r="H8582" s="5" t="str">
        <f>TEXT(Table1[[#This Row],[Order_Date]],"mmmm")</f>
        <v>December</v>
      </c>
      <c r="I8582" s="7">
        <f>MONTH(Table1[[#This Row],[Order_Date]])</f>
        <v>12</v>
      </c>
      <c r="J8582" s="7">
        <v>3</v>
      </c>
      <c r="K8582" s="4">
        <v>397.83</v>
      </c>
      <c r="L8582" s="4">
        <v>0</v>
      </c>
      <c r="M8582" s="4">
        <v>1193.49</v>
      </c>
      <c r="N8582" s="4">
        <f>(Table1[[#This Row],[Quantity]]*Table1[[#This Row],[Unit_Price]])*(1-Table1[[#This Row],[Discount_%]]/100)</f>
        <v>1193.49</v>
      </c>
      <c r="O8582" s="4">
        <v>808.43</v>
      </c>
      <c r="P8582" s="4">
        <v>385.06</v>
      </c>
      <c r="Q8582">
        <f>Table1[[#This Row],[Revenue]]-Table1[[#This Row],[Cost]]</f>
        <v>385.06000000000006</v>
      </c>
      <c r="R8582" s="6">
        <f>Table1[[#This Row],[Profit]]/Table1[[#This Row],[Revenue]]</f>
        <v>0.32263362072577062</v>
      </c>
    </row>
    <row r="8583" spans="1:18" x14ac:dyDescent="0.45">
      <c r="A8583" s="1" t="s">
        <v>14148</v>
      </c>
      <c r="B8583" s="1" t="s">
        <v>14149</v>
      </c>
      <c r="C8583" s="1" t="s">
        <v>12</v>
      </c>
      <c r="D8583" s="1" t="s">
        <v>32</v>
      </c>
      <c r="E8583" s="1" t="s">
        <v>9</v>
      </c>
      <c r="F8583" s="2">
        <v>45441</v>
      </c>
      <c r="G8583" s="1" t="str">
        <f>IF(WEEKDAY(Table1[[#This Row],[Order_Date]],2)&gt;=6,"Weekend","Weekday")</f>
        <v>Weekday</v>
      </c>
      <c r="H8583" s="2" t="str">
        <f>TEXT(Table1[[#This Row],[Order_Date]],"mmmm")</f>
        <v>May</v>
      </c>
      <c r="I8583" s="8">
        <f>MONTH(Table1[[#This Row],[Order_Date]])</f>
        <v>5</v>
      </c>
      <c r="J8583" s="8">
        <v>5</v>
      </c>
      <c r="K8583" s="1">
        <v>3925.66</v>
      </c>
      <c r="L8583" s="1">
        <v>15</v>
      </c>
      <c r="M8583" s="1">
        <v>16684.060000000001</v>
      </c>
      <c r="N8583" s="1">
        <f>(Table1[[#This Row],[Quantity]]*Table1[[#This Row],[Unit_Price]])*(1-Table1[[#This Row],[Discount_%]]/100)</f>
        <v>16684.055</v>
      </c>
      <c r="O8583" s="1">
        <v>12151.61</v>
      </c>
      <c r="P8583" s="1">
        <v>4532.45</v>
      </c>
      <c r="Q8583">
        <f>Table1[[#This Row],[Revenue]]-Table1[[#This Row],[Cost]]</f>
        <v>4532.4500000000007</v>
      </c>
      <c r="R8583" s="6">
        <f>Table1[[#This Row],[Profit]]/Table1[[#This Row],[Revenue]]</f>
        <v>0.27166349197976986</v>
      </c>
    </row>
    <row r="8584" spans="1:18" x14ac:dyDescent="0.45">
      <c r="A8584" s="4" t="s">
        <v>14150</v>
      </c>
      <c r="B8584" s="4" t="s">
        <v>14151</v>
      </c>
      <c r="C8584" s="4" t="s">
        <v>7</v>
      </c>
      <c r="D8584" s="4" t="s">
        <v>46</v>
      </c>
      <c r="E8584" s="4" t="s">
        <v>22</v>
      </c>
      <c r="F8584" s="5">
        <v>45645</v>
      </c>
      <c r="G8584" s="4" t="str">
        <f>IF(WEEKDAY(Table1[[#This Row],[Order_Date]],2)&gt;=6,"Weekend","Weekday")</f>
        <v>Weekday</v>
      </c>
      <c r="H8584" s="5" t="str">
        <f>TEXT(Table1[[#This Row],[Order_Date]],"mmmm")</f>
        <v>December</v>
      </c>
      <c r="I8584" s="7">
        <f>MONTH(Table1[[#This Row],[Order_Date]])</f>
        <v>12</v>
      </c>
      <c r="J8584" s="7">
        <v>3</v>
      </c>
      <c r="K8584" s="4">
        <v>162.79</v>
      </c>
      <c r="L8584" s="4">
        <v>20</v>
      </c>
      <c r="M8584" s="4">
        <v>390.7</v>
      </c>
      <c r="N8584" s="4">
        <f>(Table1[[#This Row],[Quantity]]*Table1[[#This Row],[Unit_Price]])*(1-Table1[[#This Row],[Discount_%]]/100)</f>
        <v>390.69600000000003</v>
      </c>
      <c r="O8584" s="4">
        <v>314.56</v>
      </c>
      <c r="P8584" s="4">
        <v>76.14</v>
      </c>
      <c r="Q8584">
        <f>Table1[[#This Row],[Revenue]]-Table1[[#This Row],[Cost]]</f>
        <v>76.139999999999986</v>
      </c>
      <c r="R8584" s="6">
        <f>Table1[[#This Row],[Profit]]/Table1[[#This Row],[Revenue]]</f>
        <v>0.19488098285129257</v>
      </c>
    </row>
    <row r="8585" spans="1:18" x14ac:dyDescent="0.45">
      <c r="A8585" s="1" t="s">
        <v>14152</v>
      </c>
      <c r="B8585" s="1" t="s">
        <v>4162</v>
      </c>
      <c r="C8585" s="1" t="s">
        <v>12</v>
      </c>
      <c r="D8585" s="1" t="s">
        <v>38</v>
      </c>
      <c r="E8585" s="1" t="s">
        <v>22</v>
      </c>
      <c r="F8585" s="2">
        <v>45659</v>
      </c>
      <c r="G8585" s="1" t="str">
        <f>IF(WEEKDAY(Table1[[#This Row],[Order_Date]],2)&gt;=6,"Weekend","Weekday")</f>
        <v>Weekday</v>
      </c>
      <c r="H8585" s="2" t="str">
        <f>TEXT(Table1[[#This Row],[Order_Date]],"mmmm")</f>
        <v>January</v>
      </c>
      <c r="I8585" s="8">
        <f>MONTH(Table1[[#This Row],[Order_Date]])</f>
        <v>1</v>
      </c>
      <c r="J8585" s="8">
        <v>4</v>
      </c>
      <c r="K8585" s="1">
        <v>2256.89</v>
      </c>
      <c r="L8585" s="1">
        <v>15</v>
      </c>
      <c r="M8585" s="1">
        <v>7673.43</v>
      </c>
      <c r="N8585" s="1">
        <f>(Table1[[#This Row],[Quantity]]*Table1[[#This Row],[Unit_Price]])*(1-Table1[[#This Row],[Discount_%]]/100)</f>
        <v>7673.4259999999995</v>
      </c>
      <c r="O8585" s="1">
        <v>6161.77</v>
      </c>
      <c r="P8585" s="1">
        <v>1511.66</v>
      </c>
      <c r="Q8585">
        <f>Table1[[#This Row],[Revenue]]-Table1[[#This Row],[Cost]]</f>
        <v>1511.6599999999999</v>
      </c>
      <c r="R8585" s="6">
        <f>Table1[[#This Row],[Profit]]/Table1[[#This Row],[Revenue]]</f>
        <v>0.19699925587383998</v>
      </c>
    </row>
    <row r="8586" spans="1:18" x14ac:dyDescent="0.45">
      <c r="A8586" s="4" t="s">
        <v>14153</v>
      </c>
      <c r="B8586" s="4" t="s">
        <v>14154</v>
      </c>
      <c r="C8586" s="4" t="s">
        <v>2</v>
      </c>
      <c r="D8586" s="4" t="s">
        <v>82</v>
      </c>
      <c r="E8586" s="4" t="s">
        <v>14</v>
      </c>
      <c r="F8586" s="5">
        <v>45727</v>
      </c>
      <c r="G8586" s="4" t="str">
        <f>IF(WEEKDAY(Table1[[#This Row],[Order_Date]],2)&gt;=6,"Weekend","Weekday")</f>
        <v>Weekday</v>
      </c>
      <c r="H8586" s="5" t="str">
        <f>TEXT(Table1[[#This Row],[Order_Date]],"mmmm")</f>
        <v>March</v>
      </c>
      <c r="I8586" s="7">
        <f>MONTH(Table1[[#This Row],[Order_Date]])</f>
        <v>3</v>
      </c>
      <c r="J8586" s="7">
        <v>4</v>
      </c>
      <c r="K8586" s="4">
        <v>430.32</v>
      </c>
      <c r="L8586" s="4">
        <v>0</v>
      </c>
      <c r="M8586" s="4">
        <v>1721.28</v>
      </c>
      <c r="N8586" s="4">
        <f>(Table1[[#This Row],[Quantity]]*Table1[[#This Row],[Unit_Price]])*(1-Table1[[#This Row],[Discount_%]]/100)</f>
        <v>1721.28</v>
      </c>
      <c r="O8586" s="4">
        <v>1312.7</v>
      </c>
      <c r="P8586" s="4">
        <v>408.58</v>
      </c>
      <c r="Q8586">
        <f>Table1[[#This Row],[Revenue]]-Table1[[#This Row],[Cost]]</f>
        <v>408.57999999999993</v>
      </c>
      <c r="R8586" s="6">
        <f>Table1[[#This Row],[Profit]]/Table1[[#This Row],[Revenue]]</f>
        <v>0.23736986428704221</v>
      </c>
    </row>
    <row r="8587" spans="1:18" x14ac:dyDescent="0.45">
      <c r="A8587" s="1" t="s">
        <v>14155</v>
      </c>
      <c r="B8587" s="1" t="s">
        <v>14156</v>
      </c>
      <c r="C8587" s="1" t="s">
        <v>12</v>
      </c>
      <c r="D8587" s="1" t="s">
        <v>41</v>
      </c>
      <c r="E8587" s="1" t="s">
        <v>4</v>
      </c>
      <c r="F8587" s="2">
        <v>45337</v>
      </c>
      <c r="G8587" s="1" t="str">
        <f>IF(WEEKDAY(Table1[[#This Row],[Order_Date]],2)&gt;=6,"Weekend","Weekday")</f>
        <v>Weekday</v>
      </c>
      <c r="H8587" s="2" t="str">
        <f>TEXT(Table1[[#This Row],[Order_Date]],"mmmm")</f>
        <v>February</v>
      </c>
      <c r="I8587" s="8">
        <f>MONTH(Table1[[#This Row],[Order_Date]])</f>
        <v>2</v>
      </c>
      <c r="J8587" s="8">
        <v>1</v>
      </c>
      <c r="K8587" s="1">
        <v>4339.34</v>
      </c>
      <c r="L8587" s="1">
        <v>15</v>
      </c>
      <c r="M8587" s="1">
        <v>3688.44</v>
      </c>
      <c r="N8587" s="1">
        <f>(Table1[[#This Row],[Quantity]]*Table1[[#This Row],[Unit_Price]])*(1-Table1[[#This Row],[Discount_%]]/100)</f>
        <v>3688.4389999999999</v>
      </c>
      <c r="O8587" s="1">
        <v>2980.32</v>
      </c>
      <c r="P8587" s="1">
        <v>708.12</v>
      </c>
      <c r="Q8587">
        <f>Table1[[#This Row],[Revenue]]-Table1[[#This Row],[Cost]]</f>
        <v>708.11999999999989</v>
      </c>
      <c r="R8587" s="6">
        <f>Table1[[#This Row],[Profit]]/Table1[[#This Row],[Revenue]]</f>
        <v>0.1919836028239581</v>
      </c>
    </row>
    <row r="8588" spans="1:18" x14ac:dyDescent="0.45">
      <c r="A8588" s="4" t="s">
        <v>14157</v>
      </c>
      <c r="B8588" s="4" t="s">
        <v>14158</v>
      </c>
      <c r="C8588" s="4" t="s">
        <v>28</v>
      </c>
      <c r="D8588" s="4" t="s">
        <v>85</v>
      </c>
      <c r="E8588" s="4" t="s">
        <v>22</v>
      </c>
      <c r="F8588" s="5">
        <v>45918</v>
      </c>
      <c r="G8588" s="4" t="str">
        <f>IF(WEEKDAY(Table1[[#This Row],[Order_Date]],2)&gt;=6,"Weekend","Weekday")</f>
        <v>Weekday</v>
      </c>
      <c r="H8588" s="5" t="str">
        <f>TEXT(Table1[[#This Row],[Order_Date]],"mmmm")</f>
        <v>September</v>
      </c>
      <c r="I8588" s="7">
        <f>MONTH(Table1[[#This Row],[Order_Date]])</f>
        <v>9</v>
      </c>
      <c r="J8588" s="7">
        <v>4</v>
      </c>
      <c r="K8588" s="4">
        <v>1741.19</v>
      </c>
      <c r="L8588" s="4">
        <v>15</v>
      </c>
      <c r="M8588" s="4">
        <v>5920.05</v>
      </c>
      <c r="N8588" s="4">
        <f>(Table1[[#This Row],[Quantity]]*Table1[[#This Row],[Unit_Price]])*(1-Table1[[#This Row],[Discount_%]]/100)</f>
        <v>5920.0460000000003</v>
      </c>
      <c r="O8588" s="4">
        <v>3890</v>
      </c>
      <c r="P8588" s="4">
        <v>2030.05</v>
      </c>
      <c r="Q8588">
        <f>Table1[[#This Row],[Revenue]]-Table1[[#This Row],[Cost]]</f>
        <v>2030.0500000000002</v>
      </c>
      <c r="R8588" s="6">
        <f>Table1[[#This Row],[Profit]]/Table1[[#This Row],[Revenue]]</f>
        <v>0.34291095514395992</v>
      </c>
    </row>
    <row r="8589" spans="1:18" x14ac:dyDescent="0.45">
      <c r="A8589" s="1" t="s">
        <v>14159</v>
      </c>
      <c r="B8589" s="1" t="s">
        <v>14160</v>
      </c>
      <c r="C8589" s="1" t="s">
        <v>28</v>
      </c>
      <c r="D8589" s="1" t="s">
        <v>137</v>
      </c>
      <c r="E8589" s="1" t="s">
        <v>9</v>
      </c>
      <c r="F8589" s="2">
        <v>45818</v>
      </c>
      <c r="G8589" s="1" t="str">
        <f>IF(WEEKDAY(Table1[[#This Row],[Order_Date]],2)&gt;=6,"Weekend","Weekday")</f>
        <v>Weekday</v>
      </c>
      <c r="H8589" s="2" t="str">
        <f>TEXT(Table1[[#This Row],[Order_Date]],"mmmm")</f>
        <v>June</v>
      </c>
      <c r="I8589" s="8">
        <f>MONTH(Table1[[#This Row],[Order_Date]])</f>
        <v>6</v>
      </c>
      <c r="J8589" s="8">
        <v>4</v>
      </c>
      <c r="K8589" s="1">
        <v>1304.1600000000001</v>
      </c>
      <c r="L8589" s="1">
        <v>5</v>
      </c>
      <c r="M8589" s="1">
        <v>4955.8100000000004</v>
      </c>
      <c r="N8589" s="1">
        <f>(Table1[[#This Row],[Quantity]]*Table1[[#This Row],[Unit_Price]])*(1-Table1[[#This Row],[Discount_%]]/100)</f>
        <v>4955.808</v>
      </c>
      <c r="O8589" s="1">
        <v>3499.94</v>
      </c>
      <c r="P8589" s="1">
        <v>1455.87</v>
      </c>
      <c r="Q8589">
        <f>Table1[[#This Row],[Revenue]]-Table1[[#This Row],[Cost]]</f>
        <v>1455.8700000000003</v>
      </c>
      <c r="R8589" s="6">
        <f>Table1[[#This Row],[Profit]]/Table1[[#This Row],[Revenue]]</f>
        <v>0.29377034228511578</v>
      </c>
    </row>
    <row r="8590" spans="1:18" x14ac:dyDescent="0.45">
      <c r="A8590" s="4" t="s">
        <v>14161</v>
      </c>
      <c r="B8590" s="4" t="s">
        <v>14162</v>
      </c>
      <c r="C8590" s="4" t="s">
        <v>2</v>
      </c>
      <c r="D8590" s="4" t="s">
        <v>82</v>
      </c>
      <c r="E8590" s="4" t="s">
        <v>22</v>
      </c>
      <c r="F8590" s="5">
        <v>45458</v>
      </c>
      <c r="G8590" s="4" t="str">
        <f>IF(WEEKDAY(Table1[[#This Row],[Order_Date]],2)&gt;=6,"Weekend","Weekday")</f>
        <v>Weekend</v>
      </c>
      <c r="H8590" s="5" t="str">
        <f>TEXT(Table1[[#This Row],[Order_Date]],"mmmm")</f>
        <v>June</v>
      </c>
      <c r="I8590" s="7">
        <f>MONTH(Table1[[#This Row],[Order_Date]])</f>
        <v>6</v>
      </c>
      <c r="J8590" s="7">
        <v>4</v>
      </c>
      <c r="K8590" s="4">
        <v>4418.66</v>
      </c>
      <c r="L8590" s="4">
        <v>20</v>
      </c>
      <c r="M8590" s="4">
        <v>14139.71</v>
      </c>
      <c r="N8590" s="4">
        <f>(Table1[[#This Row],[Quantity]]*Table1[[#This Row],[Unit_Price]])*(1-Table1[[#This Row],[Discount_%]]/100)</f>
        <v>14139.712</v>
      </c>
      <c r="O8590" s="4">
        <v>11828.04</v>
      </c>
      <c r="P8590" s="4">
        <v>2311.67</v>
      </c>
      <c r="Q8590">
        <f>Table1[[#This Row],[Revenue]]-Table1[[#This Row],[Cost]]</f>
        <v>2311.6699999999983</v>
      </c>
      <c r="R8590" s="6">
        <f>Table1[[#This Row],[Profit]]/Table1[[#This Row],[Revenue]]</f>
        <v>0.16348779430412647</v>
      </c>
    </row>
    <row r="8591" spans="1:18" x14ac:dyDescent="0.45">
      <c r="A8591" s="1" t="s">
        <v>14163</v>
      </c>
      <c r="B8591" s="1" t="s">
        <v>14164</v>
      </c>
      <c r="C8591" s="1" t="s">
        <v>7</v>
      </c>
      <c r="D8591" s="1" t="s">
        <v>46</v>
      </c>
      <c r="E8591" s="1" t="s">
        <v>14</v>
      </c>
      <c r="F8591" s="2">
        <v>45350</v>
      </c>
      <c r="G8591" s="1" t="str">
        <f>IF(WEEKDAY(Table1[[#This Row],[Order_Date]],2)&gt;=6,"Weekend","Weekday")</f>
        <v>Weekday</v>
      </c>
      <c r="H8591" s="2" t="str">
        <f>TEXT(Table1[[#This Row],[Order_Date]],"mmmm")</f>
        <v>February</v>
      </c>
      <c r="I8591" s="8">
        <f>MONTH(Table1[[#This Row],[Order_Date]])</f>
        <v>2</v>
      </c>
      <c r="J8591" s="8">
        <v>1</v>
      </c>
      <c r="K8591" s="1">
        <v>148.81</v>
      </c>
      <c r="L8591" s="1">
        <v>15</v>
      </c>
      <c r="M8591" s="1">
        <v>126.49</v>
      </c>
      <c r="N8591" s="1">
        <f>(Table1[[#This Row],[Quantity]]*Table1[[#This Row],[Unit_Price]])*(1-Table1[[#This Row],[Discount_%]]/100)</f>
        <v>126.4885</v>
      </c>
      <c r="O8591" s="1">
        <v>101.85</v>
      </c>
      <c r="P8591" s="1">
        <v>24.64</v>
      </c>
      <c r="Q8591">
        <f>Table1[[#This Row],[Revenue]]-Table1[[#This Row],[Cost]]</f>
        <v>24.64</v>
      </c>
      <c r="R8591" s="6">
        <f>Table1[[#This Row],[Profit]]/Table1[[#This Row],[Revenue]]</f>
        <v>0.19479800774764805</v>
      </c>
    </row>
    <row r="8592" spans="1:18" x14ac:dyDescent="0.45">
      <c r="A8592" s="4" t="s">
        <v>14165</v>
      </c>
      <c r="B8592" s="4" t="s">
        <v>5241</v>
      </c>
      <c r="C8592" s="4" t="s">
        <v>28</v>
      </c>
      <c r="D8592" s="4" t="s">
        <v>85</v>
      </c>
      <c r="E8592" s="4" t="s">
        <v>22</v>
      </c>
      <c r="F8592" s="5">
        <v>45910</v>
      </c>
      <c r="G8592" s="4" t="str">
        <f>IF(WEEKDAY(Table1[[#This Row],[Order_Date]],2)&gt;=6,"Weekend","Weekday")</f>
        <v>Weekday</v>
      </c>
      <c r="H8592" s="5" t="str">
        <f>TEXT(Table1[[#This Row],[Order_Date]],"mmmm")</f>
        <v>September</v>
      </c>
      <c r="I8592" s="7">
        <f>MONTH(Table1[[#This Row],[Order_Date]])</f>
        <v>9</v>
      </c>
      <c r="J8592" s="7">
        <v>2</v>
      </c>
      <c r="K8592" s="4">
        <v>4906.58</v>
      </c>
      <c r="L8592" s="4">
        <v>0</v>
      </c>
      <c r="M8592" s="4">
        <v>9813.16</v>
      </c>
      <c r="N8592" s="4">
        <f>(Table1[[#This Row],[Quantity]]*Table1[[#This Row],[Unit_Price]])*(1-Table1[[#This Row],[Discount_%]]/100)</f>
        <v>9813.16</v>
      </c>
      <c r="O8592" s="4">
        <v>7946.98</v>
      </c>
      <c r="P8592" s="4">
        <v>1866.18</v>
      </c>
      <c r="Q8592">
        <f>Table1[[#This Row],[Revenue]]-Table1[[#This Row],[Cost]]</f>
        <v>1866.1800000000003</v>
      </c>
      <c r="R8592" s="6">
        <f>Table1[[#This Row],[Profit]]/Table1[[#This Row],[Revenue]]</f>
        <v>0.19017115791447403</v>
      </c>
    </row>
    <row r="8593" spans="1:18" x14ac:dyDescent="0.45">
      <c r="A8593" s="1" t="s">
        <v>14166</v>
      </c>
      <c r="B8593" s="1" t="s">
        <v>5469</v>
      </c>
      <c r="C8593" s="1" t="s">
        <v>7</v>
      </c>
      <c r="D8593" s="1" t="s">
        <v>71</v>
      </c>
      <c r="E8593" s="1" t="s">
        <v>4</v>
      </c>
      <c r="F8593" s="2">
        <v>45597</v>
      </c>
      <c r="G8593" s="1" t="str">
        <f>IF(WEEKDAY(Table1[[#This Row],[Order_Date]],2)&gt;=6,"Weekend","Weekday")</f>
        <v>Weekday</v>
      </c>
      <c r="H8593" s="2" t="str">
        <f>TEXT(Table1[[#This Row],[Order_Date]],"mmmm")</f>
        <v>November</v>
      </c>
      <c r="I8593" s="8">
        <f>MONTH(Table1[[#This Row],[Order_Date]])</f>
        <v>11</v>
      </c>
      <c r="J8593" s="8">
        <v>3</v>
      </c>
      <c r="K8593" s="1">
        <v>2477.13</v>
      </c>
      <c r="L8593" s="1">
        <v>0</v>
      </c>
      <c r="M8593" s="1">
        <v>7431.39</v>
      </c>
      <c r="N8593" s="1">
        <f>(Table1[[#This Row],[Quantity]]*Table1[[#This Row],[Unit_Price]])*(1-Table1[[#This Row],[Discount_%]]/100)</f>
        <v>7431.39</v>
      </c>
      <c r="O8593" s="1">
        <v>5114.6899999999996</v>
      </c>
      <c r="P8593" s="1">
        <v>2316.6999999999998</v>
      </c>
      <c r="Q8593">
        <f>Table1[[#This Row],[Revenue]]-Table1[[#This Row],[Cost]]</f>
        <v>2316.7000000000007</v>
      </c>
      <c r="R8593" s="6">
        <f>Table1[[#This Row],[Profit]]/Table1[[#This Row],[Revenue]]</f>
        <v>0.31174517822372394</v>
      </c>
    </row>
    <row r="8594" spans="1:18" x14ac:dyDescent="0.45">
      <c r="A8594" s="4" t="s">
        <v>14167</v>
      </c>
      <c r="B8594" s="4" t="s">
        <v>13149</v>
      </c>
      <c r="C8594" s="4" t="s">
        <v>12</v>
      </c>
      <c r="D8594" s="4" t="s">
        <v>32</v>
      </c>
      <c r="E8594" s="4" t="s">
        <v>22</v>
      </c>
      <c r="F8594" s="5">
        <v>45745</v>
      </c>
      <c r="G8594" s="4" t="str">
        <f>IF(WEEKDAY(Table1[[#This Row],[Order_Date]],2)&gt;=6,"Weekend","Weekday")</f>
        <v>Weekend</v>
      </c>
      <c r="H8594" s="5" t="str">
        <f>TEXT(Table1[[#This Row],[Order_Date]],"mmmm")</f>
        <v>March</v>
      </c>
      <c r="I8594" s="7">
        <f>MONTH(Table1[[#This Row],[Order_Date]])</f>
        <v>3</v>
      </c>
      <c r="J8594" s="7">
        <v>3</v>
      </c>
      <c r="K8594" s="4">
        <v>4948.1400000000003</v>
      </c>
      <c r="L8594" s="4">
        <v>10</v>
      </c>
      <c r="M8594" s="4">
        <v>13359.98</v>
      </c>
      <c r="N8594" s="4">
        <f>(Table1[[#This Row],[Quantity]]*Table1[[#This Row],[Unit_Price]])*(1-Table1[[#This Row],[Discount_%]]/100)</f>
        <v>13359.978000000003</v>
      </c>
      <c r="O8594" s="4">
        <v>10759.33</v>
      </c>
      <c r="P8594" s="4">
        <v>2600.65</v>
      </c>
      <c r="Q8594">
        <f>Table1[[#This Row],[Revenue]]-Table1[[#This Row],[Cost]]</f>
        <v>2600.6499999999996</v>
      </c>
      <c r="R8594" s="6">
        <f>Table1[[#This Row],[Profit]]/Table1[[#This Row],[Revenue]]</f>
        <v>0.19465972254449485</v>
      </c>
    </row>
    <row r="8595" spans="1:18" x14ac:dyDescent="0.45">
      <c r="A8595" s="1" t="s">
        <v>14168</v>
      </c>
      <c r="B8595" s="1" t="s">
        <v>14169</v>
      </c>
      <c r="C8595" s="1" t="s">
        <v>28</v>
      </c>
      <c r="D8595" s="1" t="s">
        <v>35</v>
      </c>
      <c r="E8595" s="1" t="s">
        <v>14</v>
      </c>
      <c r="F8595" s="2">
        <v>45449</v>
      </c>
      <c r="G8595" s="1" t="str">
        <f>IF(WEEKDAY(Table1[[#This Row],[Order_Date]],2)&gt;=6,"Weekend","Weekday")</f>
        <v>Weekday</v>
      </c>
      <c r="H8595" s="2" t="str">
        <f>TEXT(Table1[[#This Row],[Order_Date]],"mmmm")</f>
        <v>June</v>
      </c>
      <c r="I8595" s="8">
        <f>MONTH(Table1[[#This Row],[Order_Date]])</f>
        <v>6</v>
      </c>
      <c r="J8595" s="8">
        <v>2</v>
      </c>
      <c r="K8595" s="1">
        <v>3442.56</v>
      </c>
      <c r="L8595" s="1">
        <v>20</v>
      </c>
      <c r="M8595" s="1">
        <v>5508.1</v>
      </c>
      <c r="N8595" s="1">
        <f>(Table1[[#This Row],[Quantity]]*Table1[[#This Row],[Unit_Price]])*(1-Table1[[#This Row],[Discount_%]]/100)</f>
        <v>5508.0960000000005</v>
      </c>
      <c r="O8595" s="1">
        <v>4117.6099999999997</v>
      </c>
      <c r="P8595" s="1">
        <v>1390.49</v>
      </c>
      <c r="Q8595">
        <f>Table1[[#This Row],[Revenue]]-Table1[[#This Row],[Cost]]</f>
        <v>1390.4900000000007</v>
      </c>
      <c r="R8595" s="6">
        <f>Table1[[#This Row],[Profit]]/Table1[[#This Row],[Revenue]]</f>
        <v>0.25244458161616529</v>
      </c>
    </row>
    <row r="8596" spans="1:18" x14ac:dyDescent="0.45">
      <c r="A8596" s="4" t="s">
        <v>14170</v>
      </c>
      <c r="B8596" s="4" t="s">
        <v>14171</v>
      </c>
      <c r="C8596" s="4" t="s">
        <v>7</v>
      </c>
      <c r="D8596" s="4" t="s">
        <v>106</v>
      </c>
      <c r="E8596" s="4" t="s">
        <v>4</v>
      </c>
      <c r="F8596" s="5">
        <v>45884</v>
      </c>
      <c r="G8596" s="4" t="str">
        <f>IF(WEEKDAY(Table1[[#This Row],[Order_Date]],2)&gt;=6,"Weekend","Weekday")</f>
        <v>Weekday</v>
      </c>
      <c r="H8596" s="5" t="str">
        <f>TEXT(Table1[[#This Row],[Order_Date]],"mmmm")</f>
        <v>August</v>
      </c>
      <c r="I8596" s="7">
        <f>MONTH(Table1[[#This Row],[Order_Date]])</f>
        <v>8</v>
      </c>
      <c r="J8596" s="7">
        <v>1</v>
      </c>
      <c r="K8596" s="4">
        <v>4744.58</v>
      </c>
      <c r="L8596" s="4">
        <v>0</v>
      </c>
      <c r="M8596" s="4">
        <v>4744.58</v>
      </c>
      <c r="N8596" s="4">
        <f>(Table1[[#This Row],[Quantity]]*Table1[[#This Row],[Unit_Price]])*(1-Table1[[#This Row],[Discount_%]]/100)</f>
        <v>4744.58</v>
      </c>
      <c r="O8596" s="4">
        <v>3484.9</v>
      </c>
      <c r="P8596" s="4">
        <v>1259.68</v>
      </c>
      <c r="Q8596">
        <f>Table1[[#This Row],[Revenue]]-Table1[[#This Row],[Cost]]</f>
        <v>1259.6799999999998</v>
      </c>
      <c r="R8596" s="6">
        <f>Table1[[#This Row],[Profit]]/Table1[[#This Row],[Revenue]]</f>
        <v>0.26549873750679726</v>
      </c>
    </row>
    <row r="8597" spans="1:18" x14ac:dyDescent="0.45">
      <c r="A8597" s="1" t="s">
        <v>14172</v>
      </c>
      <c r="B8597" s="1" t="s">
        <v>2580</v>
      </c>
      <c r="C8597" s="1" t="s">
        <v>7</v>
      </c>
      <c r="D8597" s="1" t="s">
        <v>46</v>
      </c>
      <c r="E8597" s="1" t="s">
        <v>14</v>
      </c>
      <c r="F8597" s="2">
        <v>45856</v>
      </c>
      <c r="G8597" s="1" t="str">
        <f>IF(WEEKDAY(Table1[[#This Row],[Order_Date]],2)&gt;=6,"Weekend","Weekday")</f>
        <v>Weekday</v>
      </c>
      <c r="H8597" s="2" t="str">
        <f>TEXT(Table1[[#This Row],[Order_Date]],"mmmm")</f>
        <v>July</v>
      </c>
      <c r="I8597" s="8">
        <f>MONTH(Table1[[#This Row],[Order_Date]])</f>
        <v>7</v>
      </c>
      <c r="J8597" s="8">
        <v>2</v>
      </c>
      <c r="K8597" s="1">
        <v>1834.9</v>
      </c>
      <c r="L8597" s="1">
        <v>0</v>
      </c>
      <c r="M8597" s="1">
        <v>3669.8</v>
      </c>
      <c r="N8597" s="1">
        <f>(Table1[[#This Row],[Quantity]]*Table1[[#This Row],[Unit_Price]])*(1-Table1[[#This Row],[Discount_%]]/100)</f>
        <v>3669.8</v>
      </c>
      <c r="O8597" s="1">
        <v>2764.35</v>
      </c>
      <c r="P8597" s="1">
        <v>905.45</v>
      </c>
      <c r="Q8597">
        <f>Table1[[#This Row],[Revenue]]-Table1[[#This Row],[Cost]]</f>
        <v>905.45000000000027</v>
      </c>
      <c r="R8597" s="6">
        <f>Table1[[#This Row],[Profit]]/Table1[[#This Row],[Revenue]]</f>
        <v>0.24673006703362582</v>
      </c>
    </row>
    <row r="8598" spans="1:18" x14ac:dyDescent="0.45">
      <c r="A8598" s="4" t="s">
        <v>14173</v>
      </c>
      <c r="B8598" s="4" t="s">
        <v>14174</v>
      </c>
      <c r="C8598" s="4" t="s">
        <v>7</v>
      </c>
      <c r="D8598" s="4" t="s">
        <v>8</v>
      </c>
      <c r="E8598" s="4" t="s">
        <v>9</v>
      </c>
      <c r="F8598" s="5">
        <v>45620</v>
      </c>
      <c r="G8598" s="4" t="str">
        <f>IF(WEEKDAY(Table1[[#This Row],[Order_Date]],2)&gt;=6,"Weekend","Weekday")</f>
        <v>Weekend</v>
      </c>
      <c r="H8598" s="5" t="str">
        <f>TEXT(Table1[[#This Row],[Order_Date]],"mmmm")</f>
        <v>November</v>
      </c>
      <c r="I8598" s="7">
        <f>MONTH(Table1[[#This Row],[Order_Date]])</f>
        <v>11</v>
      </c>
      <c r="J8598" s="7">
        <v>5</v>
      </c>
      <c r="K8598" s="4">
        <v>2737.9</v>
      </c>
      <c r="L8598" s="4">
        <v>0</v>
      </c>
      <c r="M8598" s="4">
        <v>13689.5</v>
      </c>
      <c r="N8598" s="4">
        <f>(Table1[[#This Row],[Quantity]]*Table1[[#This Row],[Unit_Price]])*(1-Table1[[#This Row],[Discount_%]]/100)</f>
        <v>13689.5</v>
      </c>
      <c r="O8598" s="4">
        <v>9151.98</v>
      </c>
      <c r="P8598" s="4">
        <v>4537.5200000000004</v>
      </c>
      <c r="Q8598">
        <f>Table1[[#This Row],[Revenue]]-Table1[[#This Row],[Cost]]</f>
        <v>4537.5200000000004</v>
      </c>
      <c r="R8598" s="6">
        <f>Table1[[#This Row],[Profit]]/Table1[[#This Row],[Revenue]]</f>
        <v>0.33145987800869281</v>
      </c>
    </row>
    <row r="8599" spans="1:18" x14ac:dyDescent="0.45">
      <c r="A8599" s="1" t="s">
        <v>14175</v>
      </c>
      <c r="B8599" s="1" t="s">
        <v>14176</v>
      </c>
      <c r="C8599" s="1" t="s">
        <v>12</v>
      </c>
      <c r="D8599" s="1" t="s">
        <v>38</v>
      </c>
      <c r="E8599" s="1" t="s">
        <v>22</v>
      </c>
      <c r="F8599" s="2">
        <v>45618</v>
      </c>
      <c r="G8599" s="1" t="str">
        <f>IF(WEEKDAY(Table1[[#This Row],[Order_Date]],2)&gt;=6,"Weekend","Weekday")</f>
        <v>Weekday</v>
      </c>
      <c r="H8599" s="2" t="str">
        <f>TEXT(Table1[[#This Row],[Order_Date]],"mmmm")</f>
        <v>November</v>
      </c>
      <c r="I8599" s="8">
        <f>MONTH(Table1[[#This Row],[Order_Date]])</f>
        <v>11</v>
      </c>
      <c r="J8599" s="8">
        <v>4</v>
      </c>
      <c r="K8599" s="1">
        <v>2964.63</v>
      </c>
      <c r="L8599" s="1">
        <v>10</v>
      </c>
      <c r="M8599" s="1">
        <v>10672.67</v>
      </c>
      <c r="N8599" s="1">
        <f>(Table1[[#This Row],[Quantity]]*Table1[[#This Row],[Unit_Price]])*(1-Table1[[#This Row],[Discount_%]]/100)</f>
        <v>10672.668000000001</v>
      </c>
      <c r="O8599" s="1">
        <v>6653.04</v>
      </c>
      <c r="P8599" s="1">
        <v>4019.63</v>
      </c>
      <c r="Q8599">
        <f>Table1[[#This Row],[Revenue]]-Table1[[#This Row],[Cost]]</f>
        <v>4019.63</v>
      </c>
      <c r="R8599" s="6">
        <f>Table1[[#This Row],[Profit]]/Table1[[#This Row],[Revenue]]</f>
        <v>0.37662834136162743</v>
      </c>
    </row>
    <row r="8600" spans="1:18" x14ac:dyDescent="0.45">
      <c r="A8600" s="4" t="s">
        <v>14177</v>
      </c>
      <c r="B8600" s="4" t="s">
        <v>11619</v>
      </c>
      <c r="C8600" s="4" t="s">
        <v>12</v>
      </c>
      <c r="D8600" s="4" t="s">
        <v>111</v>
      </c>
      <c r="E8600" s="4" t="s">
        <v>9</v>
      </c>
      <c r="F8600" s="5">
        <v>45695</v>
      </c>
      <c r="G8600" s="4" t="str">
        <f>IF(WEEKDAY(Table1[[#This Row],[Order_Date]],2)&gt;=6,"Weekend","Weekday")</f>
        <v>Weekday</v>
      </c>
      <c r="H8600" s="5" t="str">
        <f>TEXT(Table1[[#This Row],[Order_Date]],"mmmm")</f>
        <v>February</v>
      </c>
      <c r="I8600" s="7">
        <f>MONTH(Table1[[#This Row],[Order_Date]])</f>
        <v>2</v>
      </c>
      <c r="J8600" s="7">
        <v>3</v>
      </c>
      <c r="K8600" s="4">
        <v>3559.66</v>
      </c>
      <c r="L8600" s="4">
        <v>20</v>
      </c>
      <c r="M8600" s="4">
        <v>8543.18</v>
      </c>
      <c r="N8600" s="4">
        <f>(Table1[[#This Row],[Quantity]]*Table1[[#This Row],[Unit_Price]])*(1-Table1[[#This Row],[Discount_%]]/100)</f>
        <v>8543.1839999999993</v>
      </c>
      <c r="O8600" s="4">
        <v>7161.19</v>
      </c>
      <c r="P8600" s="4">
        <v>1381.99</v>
      </c>
      <c r="Q8600">
        <f>Table1[[#This Row],[Revenue]]-Table1[[#This Row],[Cost]]</f>
        <v>1381.9900000000007</v>
      </c>
      <c r="R8600" s="6">
        <f>Table1[[#This Row],[Profit]]/Table1[[#This Row],[Revenue]]</f>
        <v>0.16176529114451527</v>
      </c>
    </row>
    <row r="8601" spans="1:18" x14ac:dyDescent="0.45">
      <c r="A8601" s="1" t="s">
        <v>14178</v>
      </c>
      <c r="B8601" s="1" t="s">
        <v>8372</v>
      </c>
      <c r="C8601" s="1" t="s">
        <v>7</v>
      </c>
      <c r="D8601" s="1" t="s">
        <v>46</v>
      </c>
      <c r="E8601" s="1" t="s">
        <v>4</v>
      </c>
      <c r="F8601" s="2">
        <v>45982</v>
      </c>
      <c r="G8601" s="1" t="str">
        <f>IF(WEEKDAY(Table1[[#This Row],[Order_Date]],2)&gt;=6,"Weekend","Weekday")</f>
        <v>Weekday</v>
      </c>
      <c r="H8601" s="2" t="str">
        <f>TEXT(Table1[[#This Row],[Order_Date]],"mmmm")</f>
        <v>November</v>
      </c>
      <c r="I8601" s="8">
        <f>MONTH(Table1[[#This Row],[Order_Date]])</f>
        <v>11</v>
      </c>
      <c r="J8601" s="8">
        <v>4</v>
      </c>
      <c r="K8601" s="1">
        <v>340.81</v>
      </c>
      <c r="L8601" s="1">
        <v>10</v>
      </c>
      <c r="M8601" s="1">
        <v>1226.92</v>
      </c>
      <c r="N8601" s="1">
        <f>(Table1[[#This Row],[Quantity]]*Table1[[#This Row],[Unit_Price]])*(1-Table1[[#This Row],[Discount_%]]/100)</f>
        <v>1226.9159999999999</v>
      </c>
      <c r="O8601" s="1">
        <v>925.26</v>
      </c>
      <c r="P8601" s="1">
        <v>301.66000000000003</v>
      </c>
      <c r="Q8601">
        <f>Table1[[#This Row],[Revenue]]-Table1[[#This Row],[Cost]]</f>
        <v>301.66000000000008</v>
      </c>
      <c r="R8601" s="6">
        <f>Table1[[#This Row],[Profit]]/Table1[[#This Row],[Revenue]]</f>
        <v>0.24586770123561438</v>
      </c>
    </row>
    <row r="8602" spans="1:18" x14ac:dyDescent="0.45">
      <c r="A8602" s="4" t="s">
        <v>14179</v>
      </c>
      <c r="B8602" s="4" t="s">
        <v>8853</v>
      </c>
      <c r="C8602" s="4" t="s">
        <v>20</v>
      </c>
      <c r="D8602" s="4" t="s">
        <v>103</v>
      </c>
      <c r="E8602" s="4" t="s">
        <v>14</v>
      </c>
      <c r="F8602" s="5">
        <v>45861</v>
      </c>
      <c r="G8602" s="4" t="str">
        <f>IF(WEEKDAY(Table1[[#This Row],[Order_Date]],2)&gt;=6,"Weekend","Weekday")</f>
        <v>Weekday</v>
      </c>
      <c r="H8602" s="5" t="str">
        <f>TEXT(Table1[[#This Row],[Order_Date]],"mmmm")</f>
        <v>July</v>
      </c>
      <c r="I8602" s="7">
        <f>MONTH(Table1[[#This Row],[Order_Date]])</f>
        <v>7</v>
      </c>
      <c r="J8602" s="7">
        <v>4</v>
      </c>
      <c r="K8602" s="4">
        <v>874.71</v>
      </c>
      <c r="L8602" s="4">
        <v>10</v>
      </c>
      <c r="M8602" s="4">
        <v>3148.96</v>
      </c>
      <c r="N8602" s="4">
        <f>(Table1[[#This Row],[Quantity]]*Table1[[#This Row],[Unit_Price]])*(1-Table1[[#This Row],[Discount_%]]/100)</f>
        <v>3148.9560000000001</v>
      </c>
      <c r="O8602" s="4">
        <v>2337.84</v>
      </c>
      <c r="P8602" s="4">
        <v>811.12</v>
      </c>
      <c r="Q8602">
        <f>Table1[[#This Row],[Revenue]]-Table1[[#This Row],[Cost]]</f>
        <v>811.11999999999989</v>
      </c>
      <c r="R8602" s="6">
        <f>Table1[[#This Row],[Profit]]/Table1[[#This Row],[Revenue]]</f>
        <v>0.2575834561251969</v>
      </c>
    </row>
    <row r="8603" spans="1:18" x14ac:dyDescent="0.45">
      <c r="A8603" s="1" t="s">
        <v>14180</v>
      </c>
      <c r="B8603" s="1" t="s">
        <v>13206</v>
      </c>
      <c r="C8603" s="1" t="s">
        <v>7</v>
      </c>
      <c r="D8603" s="1" t="s">
        <v>134</v>
      </c>
      <c r="E8603" s="1" t="s">
        <v>22</v>
      </c>
      <c r="F8603" s="2">
        <v>45486</v>
      </c>
      <c r="G8603" s="1" t="str">
        <f>IF(WEEKDAY(Table1[[#This Row],[Order_Date]],2)&gt;=6,"Weekend","Weekday")</f>
        <v>Weekend</v>
      </c>
      <c r="H8603" s="2" t="str">
        <f>TEXT(Table1[[#This Row],[Order_Date]],"mmmm")</f>
        <v>July</v>
      </c>
      <c r="I8603" s="8">
        <f>MONTH(Table1[[#This Row],[Order_Date]])</f>
        <v>7</v>
      </c>
      <c r="J8603" s="8">
        <v>5</v>
      </c>
      <c r="K8603" s="1">
        <v>636.5</v>
      </c>
      <c r="L8603" s="1">
        <v>10</v>
      </c>
      <c r="M8603" s="1">
        <v>2864.25</v>
      </c>
      <c r="N8603" s="1">
        <f>(Table1[[#This Row],[Quantity]]*Table1[[#This Row],[Unit_Price]])*(1-Table1[[#This Row],[Discount_%]]/100)</f>
        <v>2864.25</v>
      </c>
      <c r="O8603" s="1">
        <v>1934.65</v>
      </c>
      <c r="P8603" s="1">
        <v>929.6</v>
      </c>
      <c r="Q8603">
        <f>Table1[[#This Row],[Revenue]]-Table1[[#This Row],[Cost]]</f>
        <v>929.59999999999991</v>
      </c>
      <c r="R8603" s="6">
        <f>Table1[[#This Row],[Profit]]/Table1[[#This Row],[Revenue]]</f>
        <v>0.32455267522038928</v>
      </c>
    </row>
    <row r="8604" spans="1:18" x14ac:dyDescent="0.45">
      <c r="A8604" s="4" t="s">
        <v>14181</v>
      </c>
      <c r="B8604" s="4" t="s">
        <v>14182</v>
      </c>
      <c r="C8604" s="4" t="s">
        <v>12</v>
      </c>
      <c r="D8604" s="4" t="s">
        <v>41</v>
      </c>
      <c r="E8604" s="4" t="s">
        <v>14</v>
      </c>
      <c r="F8604" s="5">
        <v>45475</v>
      </c>
      <c r="G8604" s="4" t="str">
        <f>IF(WEEKDAY(Table1[[#This Row],[Order_Date]],2)&gt;=6,"Weekend","Weekday")</f>
        <v>Weekday</v>
      </c>
      <c r="H8604" s="5" t="str">
        <f>TEXT(Table1[[#This Row],[Order_Date]],"mmmm")</f>
        <v>July</v>
      </c>
      <c r="I8604" s="7">
        <f>MONTH(Table1[[#This Row],[Order_Date]])</f>
        <v>7</v>
      </c>
      <c r="J8604" s="7">
        <v>2</v>
      </c>
      <c r="K8604" s="4">
        <v>3524.96</v>
      </c>
      <c r="L8604" s="4">
        <v>15</v>
      </c>
      <c r="M8604" s="4">
        <v>5992.43</v>
      </c>
      <c r="N8604" s="4">
        <f>(Table1[[#This Row],[Quantity]]*Table1[[#This Row],[Unit_Price]])*(1-Table1[[#This Row],[Discount_%]]/100)</f>
        <v>5992.4319999999998</v>
      </c>
      <c r="O8604" s="4">
        <v>3750.06</v>
      </c>
      <c r="P8604" s="4">
        <v>2242.37</v>
      </c>
      <c r="Q8604">
        <f>Table1[[#This Row],[Revenue]]-Table1[[#This Row],[Cost]]</f>
        <v>2242.3700000000003</v>
      </c>
      <c r="R8604" s="6">
        <f>Table1[[#This Row],[Profit]]/Table1[[#This Row],[Revenue]]</f>
        <v>0.37420044956720394</v>
      </c>
    </row>
    <row r="8605" spans="1:18" x14ac:dyDescent="0.45">
      <c r="A8605" s="1" t="s">
        <v>14183</v>
      </c>
      <c r="B8605" s="1" t="s">
        <v>4950</v>
      </c>
      <c r="C8605" s="1" t="s">
        <v>28</v>
      </c>
      <c r="D8605" s="1" t="s">
        <v>29</v>
      </c>
      <c r="E8605" s="1" t="s">
        <v>9</v>
      </c>
      <c r="F8605" s="2">
        <v>45674</v>
      </c>
      <c r="G8605" s="1" t="str">
        <f>IF(WEEKDAY(Table1[[#This Row],[Order_Date]],2)&gt;=6,"Weekend","Weekday")</f>
        <v>Weekday</v>
      </c>
      <c r="H8605" s="2" t="str">
        <f>TEXT(Table1[[#This Row],[Order_Date]],"mmmm")</f>
        <v>January</v>
      </c>
      <c r="I8605" s="8">
        <f>MONTH(Table1[[#This Row],[Order_Date]])</f>
        <v>1</v>
      </c>
      <c r="J8605" s="8">
        <v>5</v>
      </c>
      <c r="K8605" s="1">
        <v>4102.1400000000003</v>
      </c>
      <c r="L8605" s="1">
        <v>20</v>
      </c>
      <c r="M8605" s="1">
        <v>16408.560000000001</v>
      </c>
      <c r="N8605" s="1">
        <f>(Table1[[#This Row],[Quantity]]*Table1[[#This Row],[Unit_Price]])*(1-Table1[[#This Row],[Discount_%]]/100)</f>
        <v>16408.560000000001</v>
      </c>
      <c r="O8605" s="1">
        <v>11912.94</v>
      </c>
      <c r="P8605" s="1">
        <v>4495.62</v>
      </c>
      <c r="Q8605">
        <f>Table1[[#This Row],[Revenue]]-Table1[[#This Row],[Cost]]</f>
        <v>4495.6200000000008</v>
      </c>
      <c r="R8605" s="6">
        <f>Table1[[#This Row],[Profit]]/Table1[[#This Row],[Revenue]]</f>
        <v>0.27398016644970669</v>
      </c>
    </row>
    <row r="8606" spans="1:18" x14ac:dyDescent="0.45">
      <c r="A8606" s="4" t="s">
        <v>14184</v>
      </c>
      <c r="B8606" s="4" t="s">
        <v>14185</v>
      </c>
      <c r="C8606" s="4" t="s">
        <v>2</v>
      </c>
      <c r="D8606" s="4" t="s">
        <v>82</v>
      </c>
      <c r="E8606" s="4" t="s">
        <v>22</v>
      </c>
      <c r="F8606" s="5">
        <v>45614</v>
      </c>
      <c r="G8606" s="4" t="str">
        <f>IF(WEEKDAY(Table1[[#This Row],[Order_Date]],2)&gt;=6,"Weekend","Weekday")</f>
        <v>Weekday</v>
      </c>
      <c r="H8606" s="5" t="str">
        <f>TEXT(Table1[[#This Row],[Order_Date]],"mmmm")</f>
        <v>November</v>
      </c>
      <c r="I8606" s="7">
        <f>MONTH(Table1[[#This Row],[Order_Date]])</f>
        <v>11</v>
      </c>
      <c r="J8606" s="7">
        <v>3</v>
      </c>
      <c r="K8606" s="4">
        <v>534.65</v>
      </c>
      <c r="L8606" s="4">
        <v>20</v>
      </c>
      <c r="M8606" s="4">
        <v>1283.1600000000001</v>
      </c>
      <c r="N8606" s="4">
        <f>(Table1[[#This Row],[Quantity]]*Table1[[#This Row],[Unit_Price]])*(1-Table1[[#This Row],[Discount_%]]/100)</f>
        <v>1283.1599999999999</v>
      </c>
      <c r="O8606" s="4">
        <v>870.44</v>
      </c>
      <c r="P8606" s="4">
        <v>412.72</v>
      </c>
      <c r="Q8606">
        <f>Table1[[#This Row],[Revenue]]-Table1[[#This Row],[Cost]]</f>
        <v>412.72</v>
      </c>
      <c r="R8606" s="6">
        <f>Table1[[#This Row],[Profit]]/Table1[[#This Row],[Revenue]]</f>
        <v>0.32164344275070916</v>
      </c>
    </row>
    <row r="8607" spans="1:18" x14ac:dyDescent="0.45">
      <c r="A8607" s="1" t="s">
        <v>14186</v>
      </c>
      <c r="B8607" s="1" t="s">
        <v>14187</v>
      </c>
      <c r="C8607" s="1" t="s">
        <v>28</v>
      </c>
      <c r="D8607" s="1" t="s">
        <v>29</v>
      </c>
      <c r="E8607" s="1" t="s">
        <v>9</v>
      </c>
      <c r="F8607" s="2">
        <v>45907</v>
      </c>
      <c r="G8607" s="1" t="str">
        <f>IF(WEEKDAY(Table1[[#This Row],[Order_Date]],2)&gt;=6,"Weekend","Weekday")</f>
        <v>Weekend</v>
      </c>
      <c r="H8607" s="2" t="str">
        <f>TEXT(Table1[[#This Row],[Order_Date]],"mmmm")</f>
        <v>September</v>
      </c>
      <c r="I8607" s="8">
        <f>MONTH(Table1[[#This Row],[Order_Date]])</f>
        <v>9</v>
      </c>
      <c r="J8607" s="8">
        <v>3</v>
      </c>
      <c r="K8607" s="1">
        <v>2171.33</v>
      </c>
      <c r="L8607" s="1">
        <v>10</v>
      </c>
      <c r="M8607" s="1">
        <v>5862.59</v>
      </c>
      <c r="N8607" s="1">
        <f>(Table1[[#This Row],[Quantity]]*Table1[[#This Row],[Unit_Price]])*(1-Table1[[#This Row],[Discount_%]]/100)</f>
        <v>5862.5910000000003</v>
      </c>
      <c r="O8607" s="1">
        <v>4963.88</v>
      </c>
      <c r="P8607" s="1">
        <v>898.71</v>
      </c>
      <c r="Q8607">
        <f>Table1[[#This Row],[Revenue]]-Table1[[#This Row],[Cost]]</f>
        <v>898.71</v>
      </c>
      <c r="R8607" s="6">
        <f>Table1[[#This Row],[Profit]]/Table1[[#This Row],[Revenue]]</f>
        <v>0.15329572765620655</v>
      </c>
    </row>
    <row r="8608" spans="1:18" x14ac:dyDescent="0.45">
      <c r="A8608" s="4" t="s">
        <v>14188</v>
      </c>
      <c r="B8608" s="4" t="s">
        <v>14189</v>
      </c>
      <c r="C8608" s="4" t="s">
        <v>12</v>
      </c>
      <c r="D8608" s="4" t="s">
        <v>111</v>
      </c>
      <c r="E8608" s="4" t="s">
        <v>22</v>
      </c>
      <c r="F8608" s="5">
        <v>45814</v>
      </c>
      <c r="G8608" s="4" t="str">
        <f>IF(WEEKDAY(Table1[[#This Row],[Order_Date]],2)&gt;=6,"Weekend","Weekday")</f>
        <v>Weekday</v>
      </c>
      <c r="H8608" s="5" t="str">
        <f>TEXT(Table1[[#This Row],[Order_Date]],"mmmm")</f>
        <v>June</v>
      </c>
      <c r="I8608" s="7">
        <f>MONTH(Table1[[#This Row],[Order_Date]])</f>
        <v>6</v>
      </c>
      <c r="J8608" s="7">
        <v>2</v>
      </c>
      <c r="K8608" s="4">
        <v>2641.54</v>
      </c>
      <c r="L8608" s="4">
        <v>20</v>
      </c>
      <c r="M8608" s="4">
        <v>4226.46</v>
      </c>
      <c r="N8608" s="4">
        <f>(Table1[[#This Row],[Quantity]]*Table1[[#This Row],[Unit_Price]])*(1-Table1[[#This Row],[Discount_%]]/100)</f>
        <v>4226.4639999999999</v>
      </c>
      <c r="O8608" s="4">
        <v>3102.3</v>
      </c>
      <c r="P8608" s="4">
        <v>1124.1600000000001</v>
      </c>
      <c r="Q8608">
        <f>Table1[[#This Row],[Revenue]]-Table1[[#This Row],[Cost]]</f>
        <v>1124.1599999999999</v>
      </c>
      <c r="R8608" s="6">
        <f>Table1[[#This Row],[Profit]]/Table1[[#This Row],[Revenue]]</f>
        <v>0.26598145966127684</v>
      </c>
    </row>
    <row r="8609" spans="1:18" x14ac:dyDescent="0.45">
      <c r="A8609" s="1" t="s">
        <v>14190</v>
      </c>
      <c r="B8609" s="1" t="s">
        <v>14191</v>
      </c>
      <c r="C8609" s="1" t="s">
        <v>12</v>
      </c>
      <c r="D8609" s="1" t="s">
        <v>13</v>
      </c>
      <c r="E8609" s="1" t="s">
        <v>22</v>
      </c>
      <c r="F8609" s="2">
        <v>45941</v>
      </c>
      <c r="G8609" s="1" t="str">
        <f>IF(WEEKDAY(Table1[[#This Row],[Order_Date]],2)&gt;=6,"Weekend","Weekday")</f>
        <v>Weekend</v>
      </c>
      <c r="H8609" s="2" t="str">
        <f>TEXT(Table1[[#This Row],[Order_Date]],"mmmm")</f>
        <v>October</v>
      </c>
      <c r="I8609" s="8">
        <f>MONTH(Table1[[#This Row],[Order_Date]])</f>
        <v>10</v>
      </c>
      <c r="J8609" s="8">
        <v>4</v>
      </c>
      <c r="K8609" s="1">
        <v>3960.43</v>
      </c>
      <c r="L8609" s="1">
        <v>20</v>
      </c>
      <c r="M8609" s="1">
        <v>12673.38</v>
      </c>
      <c r="N8609" s="1">
        <f>(Table1[[#This Row],[Quantity]]*Table1[[#This Row],[Unit_Price]])*(1-Table1[[#This Row],[Discount_%]]/100)</f>
        <v>12673.376</v>
      </c>
      <c r="O8609" s="1">
        <v>9745.5499999999993</v>
      </c>
      <c r="P8609" s="1">
        <v>2927.83</v>
      </c>
      <c r="Q8609">
        <f>Table1[[#This Row],[Revenue]]-Table1[[#This Row],[Cost]]</f>
        <v>2927.83</v>
      </c>
      <c r="R8609" s="6">
        <f>Table1[[#This Row],[Profit]]/Table1[[#This Row],[Revenue]]</f>
        <v>0.23102203200724669</v>
      </c>
    </row>
    <row r="8610" spans="1:18" x14ac:dyDescent="0.45">
      <c r="A8610" s="4" t="s">
        <v>14192</v>
      </c>
      <c r="B8610" s="4" t="s">
        <v>14193</v>
      </c>
      <c r="C8610" s="4" t="s">
        <v>2</v>
      </c>
      <c r="D8610" s="4" t="s">
        <v>65</v>
      </c>
      <c r="E8610" s="4" t="s">
        <v>22</v>
      </c>
      <c r="F8610" s="5">
        <v>45777</v>
      </c>
      <c r="G8610" s="4" t="str">
        <f>IF(WEEKDAY(Table1[[#This Row],[Order_Date]],2)&gt;=6,"Weekend","Weekday")</f>
        <v>Weekday</v>
      </c>
      <c r="H8610" s="5" t="str">
        <f>TEXT(Table1[[#This Row],[Order_Date]],"mmmm")</f>
        <v>April</v>
      </c>
      <c r="I8610" s="7">
        <f>MONTH(Table1[[#This Row],[Order_Date]])</f>
        <v>4</v>
      </c>
      <c r="J8610" s="7">
        <v>2</v>
      </c>
      <c r="K8610" s="4">
        <v>4491.5200000000004</v>
      </c>
      <c r="L8610" s="4">
        <v>15</v>
      </c>
      <c r="M8610" s="4">
        <v>7635.58</v>
      </c>
      <c r="N8610" s="4">
        <f>(Table1[[#This Row],[Quantity]]*Table1[[#This Row],[Unit_Price]])*(1-Table1[[#This Row],[Discount_%]]/100)</f>
        <v>7635.5840000000007</v>
      </c>
      <c r="O8610" s="4">
        <v>5365.63</v>
      </c>
      <c r="P8610" s="4">
        <v>2269.9499999999998</v>
      </c>
      <c r="Q8610">
        <f>Table1[[#This Row],[Revenue]]-Table1[[#This Row],[Cost]]</f>
        <v>2269.9499999999998</v>
      </c>
      <c r="R8610" s="6">
        <f>Table1[[#This Row],[Profit]]/Table1[[#This Row],[Revenue]]</f>
        <v>0.29728586433512577</v>
      </c>
    </row>
    <row r="8611" spans="1:18" x14ac:dyDescent="0.45">
      <c r="A8611" s="1" t="s">
        <v>14194</v>
      </c>
      <c r="B8611" s="1" t="s">
        <v>7042</v>
      </c>
      <c r="C8611" s="1" t="s">
        <v>12</v>
      </c>
      <c r="D8611" s="1" t="s">
        <v>111</v>
      </c>
      <c r="E8611" s="1" t="s">
        <v>14</v>
      </c>
      <c r="F8611" s="2">
        <v>45543</v>
      </c>
      <c r="G8611" s="1" t="str">
        <f>IF(WEEKDAY(Table1[[#This Row],[Order_Date]],2)&gt;=6,"Weekend","Weekday")</f>
        <v>Weekend</v>
      </c>
      <c r="H8611" s="2" t="str">
        <f>TEXT(Table1[[#This Row],[Order_Date]],"mmmm")</f>
        <v>September</v>
      </c>
      <c r="I8611" s="8">
        <f>MONTH(Table1[[#This Row],[Order_Date]])</f>
        <v>9</v>
      </c>
      <c r="J8611" s="8">
        <v>1</v>
      </c>
      <c r="K8611" s="1">
        <v>3669.25</v>
      </c>
      <c r="L8611" s="1">
        <v>10</v>
      </c>
      <c r="M8611" s="1">
        <v>3302.33</v>
      </c>
      <c r="N8611" s="1">
        <f>(Table1[[#This Row],[Quantity]]*Table1[[#This Row],[Unit_Price]])*(1-Table1[[#This Row],[Discount_%]]/100)</f>
        <v>3302.3250000000003</v>
      </c>
      <c r="O8611" s="1">
        <v>2610.7600000000002</v>
      </c>
      <c r="P8611" s="1">
        <v>691.57</v>
      </c>
      <c r="Q8611">
        <f>Table1[[#This Row],[Revenue]]-Table1[[#This Row],[Cost]]</f>
        <v>691.56999999999971</v>
      </c>
      <c r="R8611" s="6">
        <f>Table1[[#This Row],[Profit]]/Table1[[#This Row],[Revenue]]</f>
        <v>0.20941880429878301</v>
      </c>
    </row>
    <row r="8612" spans="1:18" x14ac:dyDescent="0.45">
      <c r="A8612" s="4" t="s">
        <v>14195</v>
      </c>
      <c r="B8612" s="4" t="s">
        <v>12531</v>
      </c>
      <c r="C8612" s="4" t="s">
        <v>12</v>
      </c>
      <c r="D8612" s="4" t="s">
        <v>41</v>
      </c>
      <c r="E8612" s="4" t="s">
        <v>4</v>
      </c>
      <c r="F8612" s="5">
        <v>45914</v>
      </c>
      <c r="G8612" s="4" t="str">
        <f>IF(WEEKDAY(Table1[[#This Row],[Order_Date]],2)&gt;=6,"Weekend","Weekday")</f>
        <v>Weekend</v>
      </c>
      <c r="H8612" s="5" t="str">
        <f>TEXT(Table1[[#This Row],[Order_Date]],"mmmm")</f>
        <v>September</v>
      </c>
      <c r="I8612" s="7">
        <f>MONTH(Table1[[#This Row],[Order_Date]])</f>
        <v>9</v>
      </c>
      <c r="J8612" s="7">
        <v>4</v>
      </c>
      <c r="K8612" s="4">
        <v>2126.96</v>
      </c>
      <c r="L8612" s="4">
        <v>20</v>
      </c>
      <c r="M8612" s="4">
        <v>6806.27</v>
      </c>
      <c r="N8612" s="4">
        <f>(Table1[[#This Row],[Quantity]]*Table1[[#This Row],[Unit_Price]])*(1-Table1[[#This Row],[Discount_%]]/100)</f>
        <v>6806.2720000000008</v>
      </c>
      <c r="O8612" s="4">
        <v>5185.01</v>
      </c>
      <c r="P8612" s="4">
        <v>1621.26</v>
      </c>
      <c r="Q8612">
        <f>Table1[[#This Row],[Revenue]]-Table1[[#This Row],[Cost]]</f>
        <v>1621.2600000000002</v>
      </c>
      <c r="R8612" s="6">
        <f>Table1[[#This Row],[Profit]]/Table1[[#This Row],[Revenue]]</f>
        <v>0.23820095294485819</v>
      </c>
    </row>
    <row r="8613" spans="1:18" x14ac:dyDescent="0.45">
      <c r="A8613" s="1" t="s">
        <v>14196</v>
      </c>
      <c r="B8613" s="1" t="s">
        <v>2621</v>
      </c>
      <c r="C8613" s="1" t="s">
        <v>2</v>
      </c>
      <c r="D8613" s="1" t="s">
        <v>68</v>
      </c>
      <c r="E8613" s="1" t="s">
        <v>4</v>
      </c>
      <c r="F8613" s="2">
        <v>45900</v>
      </c>
      <c r="G8613" s="1" t="str">
        <f>IF(WEEKDAY(Table1[[#This Row],[Order_Date]],2)&gt;=6,"Weekend","Weekday")</f>
        <v>Weekend</v>
      </c>
      <c r="H8613" s="2" t="str">
        <f>TEXT(Table1[[#This Row],[Order_Date]],"mmmm")</f>
        <v>August</v>
      </c>
      <c r="I8613" s="8">
        <f>MONTH(Table1[[#This Row],[Order_Date]])</f>
        <v>8</v>
      </c>
      <c r="J8613" s="8">
        <v>5</v>
      </c>
      <c r="K8613" s="1">
        <v>3902.73</v>
      </c>
      <c r="L8613" s="1">
        <v>10</v>
      </c>
      <c r="M8613" s="1">
        <v>17562.29</v>
      </c>
      <c r="N8613" s="1">
        <f>(Table1[[#This Row],[Quantity]]*Table1[[#This Row],[Unit_Price]])*(1-Table1[[#This Row],[Discount_%]]/100)</f>
        <v>17562.285000000003</v>
      </c>
      <c r="O8613" s="1">
        <v>14106.92</v>
      </c>
      <c r="P8613" s="1">
        <v>3455.37</v>
      </c>
      <c r="Q8613">
        <f>Table1[[#This Row],[Revenue]]-Table1[[#This Row],[Cost]]</f>
        <v>3455.3700000000008</v>
      </c>
      <c r="R8613" s="6">
        <f>Table1[[#This Row],[Profit]]/Table1[[#This Row],[Revenue]]</f>
        <v>0.19674939885402187</v>
      </c>
    </row>
    <row r="8614" spans="1:18" x14ac:dyDescent="0.45">
      <c r="A8614" s="4" t="s">
        <v>14197</v>
      </c>
      <c r="B8614" s="4" t="s">
        <v>14198</v>
      </c>
      <c r="C8614" s="4" t="s">
        <v>2</v>
      </c>
      <c r="D8614" s="4" t="s">
        <v>68</v>
      </c>
      <c r="E8614" s="4" t="s">
        <v>22</v>
      </c>
      <c r="F8614" s="5">
        <v>45690</v>
      </c>
      <c r="G8614" s="4" t="str">
        <f>IF(WEEKDAY(Table1[[#This Row],[Order_Date]],2)&gt;=6,"Weekend","Weekday")</f>
        <v>Weekend</v>
      </c>
      <c r="H8614" s="5" t="str">
        <f>TEXT(Table1[[#This Row],[Order_Date]],"mmmm")</f>
        <v>February</v>
      </c>
      <c r="I8614" s="7">
        <f>MONTH(Table1[[#This Row],[Order_Date]])</f>
        <v>2</v>
      </c>
      <c r="J8614" s="7">
        <v>1</v>
      </c>
      <c r="K8614" s="4">
        <v>4335.7</v>
      </c>
      <c r="L8614" s="4">
        <v>15</v>
      </c>
      <c r="M8614" s="4">
        <v>3685.34</v>
      </c>
      <c r="N8614" s="4">
        <f>(Table1[[#This Row],[Quantity]]*Table1[[#This Row],[Unit_Price]])*(1-Table1[[#This Row],[Discount_%]]/100)</f>
        <v>3685.3449999999998</v>
      </c>
      <c r="O8614" s="4">
        <v>2234.77</v>
      </c>
      <c r="P8614" s="4">
        <v>1450.57</v>
      </c>
      <c r="Q8614">
        <f>Table1[[#This Row],[Revenue]]-Table1[[#This Row],[Cost]]</f>
        <v>1450.5700000000002</v>
      </c>
      <c r="R8614" s="6">
        <f>Table1[[#This Row],[Profit]]/Table1[[#This Row],[Revenue]]</f>
        <v>0.39360547466448143</v>
      </c>
    </row>
    <row r="8615" spans="1:18" x14ac:dyDescent="0.45">
      <c r="A8615" s="1" t="s">
        <v>14199</v>
      </c>
      <c r="B8615" s="1" t="s">
        <v>14200</v>
      </c>
      <c r="C8615" s="1" t="s">
        <v>2</v>
      </c>
      <c r="D8615" s="1" t="s">
        <v>68</v>
      </c>
      <c r="E8615" s="1" t="s">
        <v>9</v>
      </c>
      <c r="F8615" s="2">
        <v>45514</v>
      </c>
      <c r="G8615" s="1" t="str">
        <f>IF(WEEKDAY(Table1[[#This Row],[Order_Date]],2)&gt;=6,"Weekend","Weekday")</f>
        <v>Weekend</v>
      </c>
      <c r="H8615" s="2" t="str">
        <f>TEXT(Table1[[#This Row],[Order_Date]],"mmmm")</f>
        <v>August</v>
      </c>
      <c r="I8615" s="8">
        <f>MONTH(Table1[[#This Row],[Order_Date]])</f>
        <v>8</v>
      </c>
      <c r="J8615" s="8">
        <v>2</v>
      </c>
      <c r="K8615" s="1">
        <v>2354.91</v>
      </c>
      <c r="L8615" s="1">
        <v>20</v>
      </c>
      <c r="M8615" s="1">
        <v>3767.86</v>
      </c>
      <c r="N8615" s="1">
        <f>(Table1[[#This Row],[Quantity]]*Table1[[#This Row],[Unit_Price]])*(1-Table1[[#This Row],[Discount_%]]/100)</f>
        <v>3767.8559999999998</v>
      </c>
      <c r="O8615" s="1">
        <v>2887.97</v>
      </c>
      <c r="P8615" s="1">
        <v>879.89</v>
      </c>
      <c r="Q8615">
        <f>Table1[[#This Row],[Revenue]]-Table1[[#This Row],[Cost]]</f>
        <v>879.89000000000033</v>
      </c>
      <c r="R8615" s="6">
        <f>Table1[[#This Row],[Profit]]/Table1[[#This Row],[Revenue]]</f>
        <v>0.23352513097620398</v>
      </c>
    </row>
    <row r="8616" spans="1:18" x14ac:dyDescent="0.45">
      <c r="A8616" s="4" t="s">
        <v>14201</v>
      </c>
      <c r="B8616" s="4" t="s">
        <v>14202</v>
      </c>
      <c r="C8616" s="4" t="s">
        <v>12</v>
      </c>
      <c r="D8616" s="4" t="s">
        <v>32</v>
      </c>
      <c r="E8616" s="4" t="s">
        <v>22</v>
      </c>
      <c r="F8616" s="5">
        <v>45449</v>
      </c>
      <c r="G8616" s="4" t="str">
        <f>IF(WEEKDAY(Table1[[#This Row],[Order_Date]],2)&gt;=6,"Weekend","Weekday")</f>
        <v>Weekday</v>
      </c>
      <c r="H8616" s="5" t="str">
        <f>TEXT(Table1[[#This Row],[Order_Date]],"mmmm")</f>
        <v>June</v>
      </c>
      <c r="I8616" s="7">
        <f>MONTH(Table1[[#This Row],[Order_Date]])</f>
        <v>6</v>
      </c>
      <c r="J8616" s="7">
        <v>4</v>
      </c>
      <c r="K8616" s="4">
        <v>2932.61</v>
      </c>
      <c r="L8616" s="4">
        <v>0</v>
      </c>
      <c r="M8616" s="4">
        <v>11730.44</v>
      </c>
      <c r="N8616" s="4">
        <f>(Table1[[#This Row],[Quantity]]*Table1[[#This Row],[Unit_Price]])*(1-Table1[[#This Row],[Discount_%]]/100)</f>
        <v>11730.44</v>
      </c>
      <c r="O8616" s="4">
        <v>8429.0400000000009</v>
      </c>
      <c r="P8616" s="4">
        <v>3301.4</v>
      </c>
      <c r="Q8616">
        <f>Table1[[#This Row],[Revenue]]-Table1[[#This Row],[Cost]]</f>
        <v>3301.3999999999996</v>
      </c>
      <c r="R8616" s="6">
        <f>Table1[[#This Row],[Profit]]/Table1[[#This Row],[Revenue]]</f>
        <v>0.28143871841124457</v>
      </c>
    </row>
    <row r="8617" spans="1:18" x14ac:dyDescent="0.45">
      <c r="A8617" s="1" t="s">
        <v>14203</v>
      </c>
      <c r="B8617" s="1" t="s">
        <v>14204</v>
      </c>
      <c r="C8617" s="1" t="s">
        <v>2</v>
      </c>
      <c r="D8617" s="1" t="s">
        <v>3</v>
      </c>
      <c r="E8617" s="1" t="s">
        <v>9</v>
      </c>
      <c r="F8617" s="2">
        <v>45426</v>
      </c>
      <c r="G8617" s="1" t="str">
        <f>IF(WEEKDAY(Table1[[#This Row],[Order_Date]],2)&gt;=6,"Weekend","Weekday")</f>
        <v>Weekday</v>
      </c>
      <c r="H8617" s="2" t="str">
        <f>TEXT(Table1[[#This Row],[Order_Date]],"mmmm")</f>
        <v>May</v>
      </c>
      <c r="I8617" s="8">
        <f>MONTH(Table1[[#This Row],[Order_Date]])</f>
        <v>5</v>
      </c>
      <c r="J8617" s="8">
        <v>3</v>
      </c>
      <c r="K8617" s="1">
        <v>1256.1400000000001</v>
      </c>
      <c r="L8617" s="1">
        <v>10</v>
      </c>
      <c r="M8617" s="1">
        <v>3391.58</v>
      </c>
      <c r="N8617" s="1">
        <f>(Table1[[#This Row],[Quantity]]*Table1[[#This Row],[Unit_Price]])*(1-Table1[[#This Row],[Discount_%]]/100)</f>
        <v>3391.578</v>
      </c>
      <c r="O8617" s="1">
        <v>2488.9899999999998</v>
      </c>
      <c r="P8617" s="1">
        <v>902.59</v>
      </c>
      <c r="Q8617">
        <f>Table1[[#This Row],[Revenue]]-Table1[[#This Row],[Cost]]</f>
        <v>902.59000000000015</v>
      </c>
      <c r="R8617" s="6">
        <f>Table1[[#This Row],[Profit]]/Table1[[#This Row],[Revenue]]</f>
        <v>0.26612670200909311</v>
      </c>
    </row>
    <row r="8618" spans="1:18" x14ac:dyDescent="0.45">
      <c r="A8618" s="4" t="s">
        <v>14205</v>
      </c>
      <c r="B8618" s="4" t="s">
        <v>4207</v>
      </c>
      <c r="C8618" s="4" t="s">
        <v>20</v>
      </c>
      <c r="D8618" s="4" t="s">
        <v>57</v>
      </c>
      <c r="E8618" s="4" t="s">
        <v>22</v>
      </c>
      <c r="F8618" s="5">
        <v>45359</v>
      </c>
      <c r="G8618" s="4" t="str">
        <f>IF(WEEKDAY(Table1[[#This Row],[Order_Date]],2)&gt;=6,"Weekend","Weekday")</f>
        <v>Weekday</v>
      </c>
      <c r="H8618" s="5" t="str">
        <f>TEXT(Table1[[#This Row],[Order_Date]],"mmmm")</f>
        <v>March</v>
      </c>
      <c r="I8618" s="7">
        <f>MONTH(Table1[[#This Row],[Order_Date]])</f>
        <v>3</v>
      </c>
      <c r="J8618" s="7">
        <v>5</v>
      </c>
      <c r="K8618" s="4">
        <v>2488.88</v>
      </c>
      <c r="L8618" s="4">
        <v>5</v>
      </c>
      <c r="M8618" s="4">
        <v>11822.18</v>
      </c>
      <c r="N8618" s="4">
        <f>(Table1[[#This Row],[Quantity]]*Table1[[#This Row],[Unit_Price]])*(1-Table1[[#This Row],[Discount_%]]/100)</f>
        <v>11822.18</v>
      </c>
      <c r="O8618" s="4">
        <v>8275.32</v>
      </c>
      <c r="P8618" s="4">
        <v>3546.86</v>
      </c>
      <c r="Q8618">
        <f>Table1[[#This Row],[Revenue]]-Table1[[#This Row],[Cost]]</f>
        <v>3546.8600000000006</v>
      </c>
      <c r="R8618" s="6">
        <f>Table1[[#This Row],[Profit]]/Table1[[#This Row],[Revenue]]</f>
        <v>0.30001742487426175</v>
      </c>
    </row>
    <row r="8619" spans="1:18" x14ac:dyDescent="0.45">
      <c r="A8619" s="1" t="s">
        <v>14206</v>
      </c>
      <c r="B8619" s="1" t="s">
        <v>5541</v>
      </c>
      <c r="C8619" s="1" t="s">
        <v>28</v>
      </c>
      <c r="D8619" s="1" t="s">
        <v>35</v>
      </c>
      <c r="E8619" s="1" t="s">
        <v>9</v>
      </c>
      <c r="F8619" s="2">
        <v>45992</v>
      </c>
      <c r="G8619" s="1" t="str">
        <f>IF(WEEKDAY(Table1[[#This Row],[Order_Date]],2)&gt;=6,"Weekend","Weekday")</f>
        <v>Weekday</v>
      </c>
      <c r="H8619" s="2" t="str">
        <f>TEXT(Table1[[#This Row],[Order_Date]],"mmmm")</f>
        <v>December</v>
      </c>
      <c r="I8619" s="8">
        <f>MONTH(Table1[[#This Row],[Order_Date]])</f>
        <v>12</v>
      </c>
      <c r="J8619" s="8">
        <v>4</v>
      </c>
      <c r="K8619" s="1">
        <v>452.26</v>
      </c>
      <c r="L8619" s="1">
        <v>10</v>
      </c>
      <c r="M8619" s="1">
        <v>1628.14</v>
      </c>
      <c r="N8619" s="1">
        <f>(Table1[[#This Row],[Quantity]]*Table1[[#This Row],[Unit_Price]])*(1-Table1[[#This Row],[Discount_%]]/100)</f>
        <v>1628.136</v>
      </c>
      <c r="O8619" s="1">
        <v>1207.33</v>
      </c>
      <c r="P8619" s="1">
        <v>420.81</v>
      </c>
      <c r="Q8619">
        <f>Table1[[#This Row],[Revenue]]-Table1[[#This Row],[Cost]]</f>
        <v>420.81000000000017</v>
      </c>
      <c r="R8619" s="6">
        <f>Table1[[#This Row],[Profit]]/Table1[[#This Row],[Revenue]]</f>
        <v>0.25846057464345817</v>
      </c>
    </row>
    <row r="8620" spans="1:18" x14ac:dyDescent="0.45">
      <c r="A8620" s="4" t="s">
        <v>14207</v>
      </c>
      <c r="B8620" s="4" t="s">
        <v>8908</v>
      </c>
      <c r="C8620" s="4" t="s">
        <v>20</v>
      </c>
      <c r="D8620" s="4" t="s">
        <v>25</v>
      </c>
      <c r="E8620" s="4" t="s">
        <v>14</v>
      </c>
      <c r="F8620" s="5">
        <v>45361</v>
      </c>
      <c r="G8620" s="4" t="str">
        <f>IF(WEEKDAY(Table1[[#This Row],[Order_Date]],2)&gt;=6,"Weekend","Weekday")</f>
        <v>Weekend</v>
      </c>
      <c r="H8620" s="5" t="str">
        <f>TEXT(Table1[[#This Row],[Order_Date]],"mmmm")</f>
        <v>March</v>
      </c>
      <c r="I8620" s="7">
        <f>MONTH(Table1[[#This Row],[Order_Date]])</f>
        <v>3</v>
      </c>
      <c r="J8620" s="7">
        <v>3</v>
      </c>
      <c r="K8620" s="4">
        <v>4941.78</v>
      </c>
      <c r="L8620" s="4">
        <v>0</v>
      </c>
      <c r="M8620" s="4">
        <v>14825.34</v>
      </c>
      <c r="N8620" s="4">
        <f>(Table1[[#This Row],[Quantity]]*Table1[[#This Row],[Unit_Price]])*(1-Table1[[#This Row],[Discount_%]]/100)</f>
        <v>14825.34</v>
      </c>
      <c r="O8620" s="4">
        <v>11484.91</v>
      </c>
      <c r="P8620" s="4">
        <v>3340.43</v>
      </c>
      <c r="Q8620">
        <f>Table1[[#This Row],[Revenue]]-Table1[[#This Row],[Cost]]</f>
        <v>3340.4300000000003</v>
      </c>
      <c r="R8620" s="6">
        <f>Table1[[#This Row],[Profit]]/Table1[[#This Row],[Revenue]]</f>
        <v>0.22531894715399442</v>
      </c>
    </row>
    <row r="8621" spans="1:18" x14ac:dyDescent="0.45">
      <c r="A8621" s="1" t="s">
        <v>14208</v>
      </c>
      <c r="B8621" s="1" t="s">
        <v>14209</v>
      </c>
      <c r="C8621" s="1" t="s">
        <v>20</v>
      </c>
      <c r="D8621" s="1" t="s">
        <v>60</v>
      </c>
      <c r="E8621" s="1" t="s">
        <v>22</v>
      </c>
      <c r="F8621" s="2">
        <v>45446</v>
      </c>
      <c r="G8621" s="1" t="str">
        <f>IF(WEEKDAY(Table1[[#This Row],[Order_Date]],2)&gt;=6,"Weekend","Weekday")</f>
        <v>Weekday</v>
      </c>
      <c r="H8621" s="2" t="str">
        <f>TEXT(Table1[[#This Row],[Order_Date]],"mmmm")</f>
        <v>June</v>
      </c>
      <c r="I8621" s="8">
        <f>MONTH(Table1[[#This Row],[Order_Date]])</f>
        <v>6</v>
      </c>
      <c r="J8621" s="8">
        <v>2</v>
      </c>
      <c r="K8621" s="1">
        <v>4667.67</v>
      </c>
      <c r="L8621" s="1">
        <v>15</v>
      </c>
      <c r="M8621" s="1">
        <v>7935.04</v>
      </c>
      <c r="N8621" s="1">
        <f>(Table1[[#This Row],[Quantity]]*Table1[[#This Row],[Unit_Price]])*(1-Table1[[#This Row],[Discount_%]]/100)</f>
        <v>7935.0389999999998</v>
      </c>
      <c r="O8621" s="1">
        <v>5776.45</v>
      </c>
      <c r="P8621" s="1">
        <v>2158.59</v>
      </c>
      <c r="Q8621">
        <f>Table1[[#This Row],[Revenue]]-Table1[[#This Row],[Cost]]</f>
        <v>2158.59</v>
      </c>
      <c r="R8621" s="6">
        <f>Table1[[#This Row],[Profit]]/Table1[[#This Row],[Revenue]]</f>
        <v>0.27203265515989838</v>
      </c>
    </row>
    <row r="8622" spans="1:18" x14ac:dyDescent="0.45">
      <c r="A8622" s="4" t="s">
        <v>14210</v>
      </c>
      <c r="B8622" s="4" t="s">
        <v>3422</v>
      </c>
      <c r="C8622" s="4" t="s">
        <v>28</v>
      </c>
      <c r="D8622" s="4" t="s">
        <v>35</v>
      </c>
      <c r="E8622" s="4" t="s">
        <v>14</v>
      </c>
      <c r="F8622" s="5">
        <v>45754</v>
      </c>
      <c r="G8622" s="4" t="str">
        <f>IF(WEEKDAY(Table1[[#This Row],[Order_Date]],2)&gt;=6,"Weekend","Weekday")</f>
        <v>Weekday</v>
      </c>
      <c r="H8622" s="5" t="str">
        <f>TEXT(Table1[[#This Row],[Order_Date]],"mmmm")</f>
        <v>April</v>
      </c>
      <c r="I8622" s="7">
        <f>MONTH(Table1[[#This Row],[Order_Date]])</f>
        <v>4</v>
      </c>
      <c r="J8622" s="7">
        <v>1</v>
      </c>
      <c r="K8622" s="4">
        <v>3117.87</v>
      </c>
      <c r="L8622" s="4">
        <v>20</v>
      </c>
      <c r="M8622" s="4">
        <v>2494.3000000000002</v>
      </c>
      <c r="N8622" s="4">
        <f>(Table1[[#This Row],[Quantity]]*Table1[[#This Row],[Unit_Price]])*(1-Table1[[#This Row],[Discount_%]]/100)</f>
        <v>2494.2960000000003</v>
      </c>
      <c r="O8622" s="4">
        <v>1842.42</v>
      </c>
      <c r="P8622" s="4">
        <v>651.88</v>
      </c>
      <c r="Q8622">
        <f>Table1[[#This Row],[Revenue]]-Table1[[#This Row],[Cost]]</f>
        <v>651.88000000000011</v>
      </c>
      <c r="R8622" s="6">
        <f>Table1[[#This Row],[Profit]]/Table1[[#This Row],[Revenue]]</f>
        <v>0.26134787315078378</v>
      </c>
    </row>
    <row r="8623" spans="1:18" x14ac:dyDescent="0.45">
      <c r="A8623" s="1" t="s">
        <v>14211</v>
      </c>
      <c r="B8623" s="1" t="s">
        <v>14212</v>
      </c>
      <c r="C8623" s="1" t="s">
        <v>12</v>
      </c>
      <c r="D8623" s="1" t="s">
        <v>38</v>
      </c>
      <c r="E8623" s="1" t="s">
        <v>14</v>
      </c>
      <c r="F8623" s="2">
        <v>45930</v>
      </c>
      <c r="G8623" s="1" t="str">
        <f>IF(WEEKDAY(Table1[[#This Row],[Order_Date]],2)&gt;=6,"Weekend","Weekday")</f>
        <v>Weekday</v>
      </c>
      <c r="H8623" s="2" t="str">
        <f>TEXT(Table1[[#This Row],[Order_Date]],"mmmm")</f>
        <v>September</v>
      </c>
      <c r="I8623" s="8">
        <f>MONTH(Table1[[#This Row],[Order_Date]])</f>
        <v>9</v>
      </c>
      <c r="J8623" s="8">
        <v>2</v>
      </c>
      <c r="K8623" s="1">
        <v>4076.31</v>
      </c>
      <c r="L8623" s="1">
        <v>10</v>
      </c>
      <c r="M8623" s="1">
        <v>7337.36</v>
      </c>
      <c r="N8623" s="1">
        <f>(Table1[[#This Row],[Quantity]]*Table1[[#This Row],[Unit_Price]])*(1-Table1[[#This Row],[Discount_%]]/100)</f>
        <v>7337.3580000000002</v>
      </c>
      <c r="O8623" s="1">
        <v>5584.66</v>
      </c>
      <c r="P8623" s="1">
        <v>1752.7</v>
      </c>
      <c r="Q8623">
        <f>Table1[[#This Row],[Revenue]]-Table1[[#This Row],[Cost]]</f>
        <v>1752.6999999999998</v>
      </c>
      <c r="R8623" s="6">
        <f>Table1[[#This Row],[Profit]]/Table1[[#This Row],[Revenue]]</f>
        <v>0.23887338225192714</v>
      </c>
    </row>
    <row r="8624" spans="1:18" x14ac:dyDescent="0.45">
      <c r="A8624" s="4" t="s">
        <v>14213</v>
      </c>
      <c r="B8624" s="4" t="s">
        <v>7212</v>
      </c>
      <c r="C8624" s="4" t="s">
        <v>7</v>
      </c>
      <c r="D8624" s="4" t="s">
        <v>46</v>
      </c>
      <c r="E8624" s="4" t="s">
        <v>4</v>
      </c>
      <c r="F8624" s="5">
        <v>45809</v>
      </c>
      <c r="G8624" s="4" t="str">
        <f>IF(WEEKDAY(Table1[[#This Row],[Order_Date]],2)&gt;=6,"Weekend","Weekday")</f>
        <v>Weekend</v>
      </c>
      <c r="H8624" s="5" t="str">
        <f>TEXT(Table1[[#This Row],[Order_Date]],"mmmm")</f>
        <v>June</v>
      </c>
      <c r="I8624" s="7">
        <f>MONTH(Table1[[#This Row],[Order_Date]])</f>
        <v>6</v>
      </c>
      <c r="J8624" s="7">
        <v>4</v>
      </c>
      <c r="K8624" s="4">
        <v>1459.83</v>
      </c>
      <c r="L8624" s="4">
        <v>0</v>
      </c>
      <c r="M8624" s="4">
        <v>5839.32</v>
      </c>
      <c r="N8624" s="4">
        <f>(Table1[[#This Row],[Quantity]]*Table1[[#This Row],[Unit_Price]])*(1-Table1[[#This Row],[Discount_%]]/100)</f>
        <v>5839.32</v>
      </c>
      <c r="O8624" s="4">
        <v>3838.95</v>
      </c>
      <c r="P8624" s="4">
        <v>2000.37</v>
      </c>
      <c r="Q8624">
        <f>Table1[[#This Row],[Revenue]]-Table1[[#This Row],[Cost]]</f>
        <v>2000.37</v>
      </c>
      <c r="R8624" s="6">
        <f>Table1[[#This Row],[Profit]]/Table1[[#This Row],[Revenue]]</f>
        <v>0.34256899776001315</v>
      </c>
    </row>
    <row r="8625" spans="1:18" x14ac:dyDescent="0.45">
      <c r="A8625" s="1" t="s">
        <v>14214</v>
      </c>
      <c r="B8625" s="1" t="s">
        <v>3390</v>
      </c>
      <c r="C8625" s="1" t="s">
        <v>12</v>
      </c>
      <c r="D8625" s="1" t="s">
        <v>41</v>
      </c>
      <c r="E8625" s="1" t="s">
        <v>14</v>
      </c>
      <c r="F8625" s="2">
        <v>45832</v>
      </c>
      <c r="G8625" s="1" t="str">
        <f>IF(WEEKDAY(Table1[[#This Row],[Order_Date]],2)&gt;=6,"Weekend","Weekday")</f>
        <v>Weekday</v>
      </c>
      <c r="H8625" s="2" t="str">
        <f>TEXT(Table1[[#This Row],[Order_Date]],"mmmm")</f>
        <v>June</v>
      </c>
      <c r="I8625" s="8">
        <f>MONTH(Table1[[#This Row],[Order_Date]])</f>
        <v>6</v>
      </c>
      <c r="J8625" s="8">
        <v>1</v>
      </c>
      <c r="K8625" s="1">
        <v>522.03</v>
      </c>
      <c r="L8625" s="1">
        <v>20</v>
      </c>
      <c r="M8625" s="1">
        <v>417.62</v>
      </c>
      <c r="N8625" s="1">
        <f>(Table1[[#This Row],[Quantity]]*Table1[[#This Row],[Unit_Price]])*(1-Table1[[#This Row],[Discount_%]]/100)</f>
        <v>417.62400000000002</v>
      </c>
      <c r="O8625" s="1">
        <v>333.66</v>
      </c>
      <c r="P8625" s="1">
        <v>83.96</v>
      </c>
      <c r="Q8625">
        <f>Table1[[#This Row],[Revenue]]-Table1[[#This Row],[Cost]]</f>
        <v>83.95999999999998</v>
      </c>
      <c r="R8625" s="6">
        <f>Table1[[#This Row],[Profit]]/Table1[[#This Row],[Revenue]]</f>
        <v>0.2010440113021407</v>
      </c>
    </row>
    <row r="8626" spans="1:18" x14ac:dyDescent="0.45">
      <c r="A8626" s="4" t="s">
        <v>14215</v>
      </c>
      <c r="B8626" s="4" t="s">
        <v>239</v>
      </c>
      <c r="C8626" s="4" t="s">
        <v>28</v>
      </c>
      <c r="D8626" s="4" t="s">
        <v>100</v>
      </c>
      <c r="E8626" s="4" t="s">
        <v>14</v>
      </c>
      <c r="F8626" s="5">
        <v>45494</v>
      </c>
      <c r="G8626" s="4" t="str">
        <f>IF(WEEKDAY(Table1[[#This Row],[Order_Date]],2)&gt;=6,"Weekend","Weekday")</f>
        <v>Weekend</v>
      </c>
      <c r="H8626" s="5" t="str">
        <f>TEXT(Table1[[#This Row],[Order_Date]],"mmmm")</f>
        <v>July</v>
      </c>
      <c r="I8626" s="7">
        <f>MONTH(Table1[[#This Row],[Order_Date]])</f>
        <v>7</v>
      </c>
      <c r="J8626" s="7">
        <v>1</v>
      </c>
      <c r="K8626" s="4">
        <v>489.59</v>
      </c>
      <c r="L8626" s="4">
        <v>20</v>
      </c>
      <c r="M8626" s="4">
        <v>391.67</v>
      </c>
      <c r="N8626" s="4">
        <f>(Table1[[#This Row],[Quantity]]*Table1[[#This Row],[Unit_Price]])*(1-Table1[[#This Row],[Discount_%]]/100)</f>
        <v>391.67200000000003</v>
      </c>
      <c r="O8626" s="4">
        <v>276.56</v>
      </c>
      <c r="P8626" s="4">
        <v>115.11</v>
      </c>
      <c r="Q8626">
        <f>Table1[[#This Row],[Revenue]]-Table1[[#This Row],[Cost]]</f>
        <v>115.11000000000001</v>
      </c>
      <c r="R8626" s="6">
        <f>Table1[[#This Row],[Profit]]/Table1[[#This Row],[Revenue]]</f>
        <v>0.29389537110322467</v>
      </c>
    </row>
    <row r="8627" spans="1:18" x14ac:dyDescent="0.45">
      <c r="A8627" s="1" t="s">
        <v>14216</v>
      </c>
      <c r="B8627" s="1" t="s">
        <v>14217</v>
      </c>
      <c r="C8627" s="1" t="s">
        <v>7</v>
      </c>
      <c r="D8627" s="1" t="s">
        <v>8</v>
      </c>
      <c r="E8627" s="1" t="s">
        <v>4</v>
      </c>
      <c r="F8627" s="2">
        <v>45748</v>
      </c>
      <c r="G8627" s="1" t="str">
        <f>IF(WEEKDAY(Table1[[#This Row],[Order_Date]],2)&gt;=6,"Weekend","Weekday")</f>
        <v>Weekday</v>
      </c>
      <c r="H8627" s="2" t="str">
        <f>TEXT(Table1[[#This Row],[Order_Date]],"mmmm")</f>
        <v>April</v>
      </c>
      <c r="I8627" s="8">
        <f>MONTH(Table1[[#This Row],[Order_Date]])</f>
        <v>4</v>
      </c>
      <c r="J8627" s="8">
        <v>1</v>
      </c>
      <c r="K8627" s="1">
        <v>382.87</v>
      </c>
      <c r="L8627" s="1">
        <v>5</v>
      </c>
      <c r="M8627" s="1">
        <v>363.73</v>
      </c>
      <c r="N8627" s="1">
        <f>(Table1[[#This Row],[Quantity]]*Table1[[#This Row],[Unit_Price]])*(1-Table1[[#This Row],[Discount_%]]/100)</f>
        <v>363.72649999999999</v>
      </c>
      <c r="O8627" s="1">
        <v>228.54</v>
      </c>
      <c r="P8627" s="1">
        <v>135.19</v>
      </c>
      <c r="Q8627">
        <f>Table1[[#This Row],[Revenue]]-Table1[[#This Row],[Cost]]</f>
        <v>135.19000000000003</v>
      </c>
      <c r="R8627" s="6">
        <f>Table1[[#This Row],[Profit]]/Table1[[#This Row],[Revenue]]</f>
        <v>0.37167679322574437</v>
      </c>
    </row>
    <row r="8628" spans="1:18" x14ac:dyDescent="0.45">
      <c r="A8628" s="4" t="s">
        <v>14218</v>
      </c>
      <c r="B8628" s="4" t="s">
        <v>3496</v>
      </c>
      <c r="C8628" s="4" t="s">
        <v>2</v>
      </c>
      <c r="D8628" s="4" t="s">
        <v>82</v>
      </c>
      <c r="E8628" s="4" t="s">
        <v>22</v>
      </c>
      <c r="F8628" s="5">
        <v>45925</v>
      </c>
      <c r="G8628" s="4" t="str">
        <f>IF(WEEKDAY(Table1[[#This Row],[Order_Date]],2)&gt;=6,"Weekend","Weekday")</f>
        <v>Weekday</v>
      </c>
      <c r="H8628" s="5" t="str">
        <f>TEXT(Table1[[#This Row],[Order_Date]],"mmmm")</f>
        <v>September</v>
      </c>
      <c r="I8628" s="7">
        <f>MONTH(Table1[[#This Row],[Order_Date]])</f>
        <v>9</v>
      </c>
      <c r="J8628" s="7">
        <v>1</v>
      </c>
      <c r="K8628" s="4">
        <v>1788.03</v>
      </c>
      <c r="L8628" s="4">
        <v>0</v>
      </c>
      <c r="M8628" s="4">
        <v>1788.03</v>
      </c>
      <c r="N8628" s="4">
        <f>(Table1[[#This Row],[Quantity]]*Table1[[#This Row],[Unit_Price]])*(1-Table1[[#This Row],[Discount_%]]/100)</f>
        <v>1788.03</v>
      </c>
      <c r="O8628" s="4">
        <v>1203.33</v>
      </c>
      <c r="P8628" s="4">
        <v>584.70000000000005</v>
      </c>
      <c r="Q8628">
        <f>Table1[[#This Row],[Revenue]]-Table1[[#This Row],[Cost]]</f>
        <v>584.70000000000005</v>
      </c>
      <c r="R8628" s="6">
        <f>Table1[[#This Row],[Profit]]/Table1[[#This Row],[Revenue]]</f>
        <v>0.32700793610845458</v>
      </c>
    </row>
    <row r="8629" spans="1:18" x14ac:dyDescent="0.45">
      <c r="A8629" s="1" t="s">
        <v>14219</v>
      </c>
      <c r="B8629" s="1" t="s">
        <v>14220</v>
      </c>
      <c r="C8629" s="1" t="s">
        <v>2</v>
      </c>
      <c r="D8629" s="1" t="s">
        <v>3</v>
      </c>
      <c r="E8629" s="1" t="s">
        <v>14</v>
      </c>
      <c r="F8629" s="2">
        <v>45678</v>
      </c>
      <c r="G8629" s="1" t="str">
        <f>IF(WEEKDAY(Table1[[#This Row],[Order_Date]],2)&gt;=6,"Weekend","Weekday")</f>
        <v>Weekday</v>
      </c>
      <c r="H8629" s="2" t="str">
        <f>TEXT(Table1[[#This Row],[Order_Date]],"mmmm")</f>
        <v>January</v>
      </c>
      <c r="I8629" s="8">
        <f>MONTH(Table1[[#This Row],[Order_Date]])</f>
        <v>1</v>
      </c>
      <c r="J8629" s="8">
        <v>5</v>
      </c>
      <c r="K8629" s="1">
        <v>3213.07</v>
      </c>
      <c r="L8629" s="1">
        <v>0</v>
      </c>
      <c r="M8629" s="1">
        <v>16065.35</v>
      </c>
      <c r="N8629" s="1">
        <f>(Table1[[#This Row],[Quantity]]*Table1[[#This Row],[Unit_Price]])*(1-Table1[[#This Row],[Discount_%]]/100)</f>
        <v>16065.35</v>
      </c>
      <c r="O8629" s="1">
        <v>12258.63</v>
      </c>
      <c r="P8629" s="1">
        <v>3806.72</v>
      </c>
      <c r="Q8629">
        <f>Table1[[#This Row],[Revenue]]-Table1[[#This Row],[Cost]]</f>
        <v>3806.7200000000012</v>
      </c>
      <c r="R8629" s="6">
        <f>Table1[[#This Row],[Profit]]/Table1[[#This Row],[Revenue]]</f>
        <v>0.23695219836480375</v>
      </c>
    </row>
    <row r="8630" spans="1:18" x14ac:dyDescent="0.45">
      <c r="A8630" s="4" t="s">
        <v>14221</v>
      </c>
      <c r="B8630" s="4" t="s">
        <v>14222</v>
      </c>
      <c r="C8630" s="4" t="s">
        <v>28</v>
      </c>
      <c r="D8630" s="4" t="s">
        <v>29</v>
      </c>
      <c r="E8630" s="4" t="s">
        <v>9</v>
      </c>
      <c r="F8630" s="5">
        <v>45740</v>
      </c>
      <c r="G8630" s="4" t="str">
        <f>IF(WEEKDAY(Table1[[#This Row],[Order_Date]],2)&gt;=6,"Weekend","Weekday")</f>
        <v>Weekday</v>
      </c>
      <c r="H8630" s="5" t="str">
        <f>TEXT(Table1[[#This Row],[Order_Date]],"mmmm")</f>
        <v>March</v>
      </c>
      <c r="I8630" s="7">
        <f>MONTH(Table1[[#This Row],[Order_Date]])</f>
        <v>3</v>
      </c>
      <c r="J8630" s="7">
        <v>1</v>
      </c>
      <c r="K8630" s="4">
        <v>1349.42</v>
      </c>
      <c r="L8630" s="4">
        <v>10</v>
      </c>
      <c r="M8630" s="4">
        <v>1214.48</v>
      </c>
      <c r="N8630" s="4">
        <f>(Table1[[#This Row],[Quantity]]*Table1[[#This Row],[Unit_Price]])*(1-Table1[[#This Row],[Discount_%]]/100)</f>
        <v>1214.4780000000001</v>
      </c>
      <c r="O8630" s="4">
        <v>789.77</v>
      </c>
      <c r="P8630" s="4">
        <v>424.71</v>
      </c>
      <c r="Q8630">
        <f>Table1[[#This Row],[Revenue]]-Table1[[#This Row],[Cost]]</f>
        <v>424.71000000000004</v>
      </c>
      <c r="R8630" s="6">
        <f>Table1[[#This Row],[Profit]]/Table1[[#This Row],[Revenue]]</f>
        <v>0.34970522363480666</v>
      </c>
    </row>
    <row r="8631" spans="1:18" x14ac:dyDescent="0.45">
      <c r="A8631" s="1" t="s">
        <v>14223</v>
      </c>
      <c r="B8631" s="1" t="s">
        <v>13206</v>
      </c>
      <c r="C8631" s="1" t="s">
        <v>2</v>
      </c>
      <c r="D8631" s="1" t="s">
        <v>3</v>
      </c>
      <c r="E8631" s="1" t="s">
        <v>14</v>
      </c>
      <c r="F8631" s="2">
        <v>45417</v>
      </c>
      <c r="G8631" s="1" t="str">
        <f>IF(WEEKDAY(Table1[[#This Row],[Order_Date]],2)&gt;=6,"Weekend","Weekday")</f>
        <v>Weekend</v>
      </c>
      <c r="H8631" s="2" t="str">
        <f>TEXT(Table1[[#This Row],[Order_Date]],"mmmm")</f>
        <v>May</v>
      </c>
      <c r="I8631" s="8">
        <f>MONTH(Table1[[#This Row],[Order_Date]])</f>
        <v>5</v>
      </c>
      <c r="J8631" s="8">
        <v>1</v>
      </c>
      <c r="K8631" s="1">
        <v>2197.35</v>
      </c>
      <c r="L8631" s="1">
        <v>5</v>
      </c>
      <c r="M8631" s="1">
        <v>2087.48</v>
      </c>
      <c r="N8631" s="1">
        <f>(Table1[[#This Row],[Quantity]]*Table1[[#This Row],[Unit_Price]])*(1-Table1[[#This Row],[Discount_%]]/100)</f>
        <v>2087.4824999999996</v>
      </c>
      <c r="O8631" s="1">
        <v>1497.1</v>
      </c>
      <c r="P8631" s="1">
        <v>590.38</v>
      </c>
      <c r="Q8631">
        <f>Table1[[#This Row],[Revenue]]-Table1[[#This Row],[Cost]]</f>
        <v>590.38000000000011</v>
      </c>
      <c r="R8631" s="6">
        <f>Table1[[#This Row],[Profit]]/Table1[[#This Row],[Revenue]]</f>
        <v>0.28281947611474123</v>
      </c>
    </row>
    <row r="8632" spans="1:18" x14ac:dyDescent="0.45">
      <c r="A8632" s="4" t="s">
        <v>14224</v>
      </c>
      <c r="B8632" s="4" t="s">
        <v>5723</v>
      </c>
      <c r="C8632" s="4" t="s">
        <v>20</v>
      </c>
      <c r="D8632" s="4" t="s">
        <v>21</v>
      </c>
      <c r="E8632" s="4" t="s">
        <v>4</v>
      </c>
      <c r="F8632" s="5">
        <v>45883</v>
      </c>
      <c r="G8632" s="4" t="str">
        <f>IF(WEEKDAY(Table1[[#This Row],[Order_Date]],2)&gt;=6,"Weekend","Weekday")</f>
        <v>Weekday</v>
      </c>
      <c r="H8632" s="5" t="str">
        <f>TEXT(Table1[[#This Row],[Order_Date]],"mmmm")</f>
        <v>August</v>
      </c>
      <c r="I8632" s="7">
        <f>MONTH(Table1[[#This Row],[Order_Date]])</f>
        <v>8</v>
      </c>
      <c r="J8632" s="7">
        <v>2</v>
      </c>
      <c r="K8632" s="4">
        <v>3252.25</v>
      </c>
      <c r="L8632" s="4">
        <v>20</v>
      </c>
      <c r="M8632" s="4">
        <v>5203.6000000000004</v>
      </c>
      <c r="N8632" s="4">
        <f>(Table1[[#This Row],[Quantity]]*Table1[[#This Row],[Unit_Price]])*(1-Table1[[#This Row],[Discount_%]]/100)</f>
        <v>5203.6000000000004</v>
      </c>
      <c r="O8632" s="4">
        <v>3782.19</v>
      </c>
      <c r="P8632" s="4">
        <v>1421.41</v>
      </c>
      <c r="Q8632">
        <f>Table1[[#This Row],[Revenue]]-Table1[[#This Row],[Cost]]</f>
        <v>1421.4100000000003</v>
      </c>
      <c r="R8632" s="6">
        <f>Table1[[#This Row],[Profit]]/Table1[[#This Row],[Revenue]]</f>
        <v>0.27315896686909064</v>
      </c>
    </row>
    <row r="8633" spans="1:18" x14ac:dyDescent="0.45">
      <c r="A8633" s="1" t="s">
        <v>14225</v>
      </c>
      <c r="B8633" s="1" t="s">
        <v>3288</v>
      </c>
      <c r="C8633" s="1" t="s">
        <v>12</v>
      </c>
      <c r="D8633" s="1" t="s">
        <v>41</v>
      </c>
      <c r="E8633" s="1" t="s">
        <v>14</v>
      </c>
      <c r="F8633" s="2">
        <v>45558</v>
      </c>
      <c r="G8633" s="1" t="str">
        <f>IF(WEEKDAY(Table1[[#This Row],[Order_Date]],2)&gt;=6,"Weekend","Weekday")</f>
        <v>Weekday</v>
      </c>
      <c r="H8633" s="2" t="str">
        <f>TEXT(Table1[[#This Row],[Order_Date]],"mmmm")</f>
        <v>September</v>
      </c>
      <c r="I8633" s="8">
        <f>MONTH(Table1[[#This Row],[Order_Date]])</f>
        <v>9</v>
      </c>
      <c r="J8633" s="8">
        <v>5</v>
      </c>
      <c r="K8633" s="1">
        <v>1656.77</v>
      </c>
      <c r="L8633" s="1">
        <v>10</v>
      </c>
      <c r="M8633" s="1">
        <v>7455.47</v>
      </c>
      <c r="N8633" s="1">
        <f>(Table1[[#This Row],[Quantity]]*Table1[[#This Row],[Unit_Price]])*(1-Table1[[#This Row],[Discount_%]]/100)</f>
        <v>7455.4650000000001</v>
      </c>
      <c r="O8633" s="1">
        <v>4544.1400000000003</v>
      </c>
      <c r="P8633" s="1">
        <v>2911.33</v>
      </c>
      <c r="Q8633">
        <f>Table1[[#This Row],[Revenue]]-Table1[[#This Row],[Cost]]</f>
        <v>2911.33</v>
      </c>
      <c r="R8633" s="6">
        <f>Table1[[#This Row],[Profit]]/Table1[[#This Row],[Revenue]]</f>
        <v>0.39049583728457088</v>
      </c>
    </row>
    <row r="8634" spans="1:18" x14ac:dyDescent="0.45">
      <c r="A8634" s="4" t="s">
        <v>14226</v>
      </c>
      <c r="B8634" s="4" t="s">
        <v>2722</v>
      </c>
      <c r="C8634" s="4" t="s">
        <v>12</v>
      </c>
      <c r="D8634" s="4" t="s">
        <v>111</v>
      </c>
      <c r="E8634" s="4" t="s">
        <v>4</v>
      </c>
      <c r="F8634" s="5">
        <v>45349</v>
      </c>
      <c r="G8634" s="4" t="str">
        <f>IF(WEEKDAY(Table1[[#This Row],[Order_Date]],2)&gt;=6,"Weekend","Weekday")</f>
        <v>Weekday</v>
      </c>
      <c r="H8634" s="5" t="str">
        <f>TEXT(Table1[[#This Row],[Order_Date]],"mmmm")</f>
        <v>February</v>
      </c>
      <c r="I8634" s="7">
        <f>MONTH(Table1[[#This Row],[Order_Date]])</f>
        <v>2</v>
      </c>
      <c r="J8634" s="7">
        <v>4</v>
      </c>
      <c r="K8634" s="4">
        <v>2845.7</v>
      </c>
      <c r="L8634" s="4">
        <v>5</v>
      </c>
      <c r="M8634" s="4">
        <v>10813.66</v>
      </c>
      <c r="N8634" s="4">
        <f>(Table1[[#This Row],[Quantity]]*Table1[[#This Row],[Unit_Price]])*(1-Table1[[#This Row],[Discount_%]]/100)</f>
        <v>10813.659999999998</v>
      </c>
      <c r="O8634" s="4">
        <v>6561.24</v>
      </c>
      <c r="P8634" s="4">
        <v>4252.42</v>
      </c>
      <c r="Q8634">
        <f>Table1[[#This Row],[Revenue]]-Table1[[#This Row],[Cost]]</f>
        <v>4252.42</v>
      </c>
      <c r="R8634" s="6">
        <f>Table1[[#This Row],[Profit]]/Table1[[#This Row],[Revenue]]</f>
        <v>0.39324521022484527</v>
      </c>
    </row>
    <row r="8635" spans="1:18" x14ac:dyDescent="0.45">
      <c r="A8635" s="1" t="s">
        <v>14227</v>
      </c>
      <c r="B8635" s="1" t="s">
        <v>14228</v>
      </c>
      <c r="C8635" s="1" t="s">
        <v>12</v>
      </c>
      <c r="D8635" s="1" t="s">
        <v>13</v>
      </c>
      <c r="E8635" s="1" t="s">
        <v>14</v>
      </c>
      <c r="F8635" s="2">
        <v>45965</v>
      </c>
      <c r="G8635" s="1" t="str">
        <f>IF(WEEKDAY(Table1[[#This Row],[Order_Date]],2)&gt;=6,"Weekend","Weekday")</f>
        <v>Weekday</v>
      </c>
      <c r="H8635" s="2" t="str">
        <f>TEXT(Table1[[#This Row],[Order_Date]],"mmmm")</f>
        <v>November</v>
      </c>
      <c r="I8635" s="8">
        <f>MONTH(Table1[[#This Row],[Order_Date]])</f>
        <v>11</v>
      </c>
      <c r="J8635" s="8">
        <v>1</v>
      </c>
      <c r="K8635" s="1">
        <v>1772.52</v>
      </c>
      <c r="L8635" s="1">
        <v>5</v>
      </c>
      <c r="M8635" s="1">
        <v>1683.89</v>
      </c>
      <c r="N8635" s="1">
        <f>(Table1[[#This Row],[Quantity]]*Table1[[#This Row],[Unit_Price]])*(1-Table1[[#This Row],[Discount_%]]/100)</f>
        <v>1683.894</v>
      </c>
      <c r="O8635" s="1">
        <v>1302.98</v>
      </c>
      <c r="P8635" s="1">
        <v>380.91</v>
      </c>
      <c r="Q8635">
        <f>Table1[[#This Row],[Revenue]]-Table1[[#This Row],[Cost]]</f>
        <v>380.91000000000008</v>
      </c>
      <c r="R8635" s="6">
        <f>Table1[[#This Row],[Profit]]/Table1[[#This Row],[Revenue]]</f>
        <v>0.22620836277904138</v>
      </c>
    </row>
    <row r="8636" spans="1:18" x14ac:dyDescent="0.45">
      <c r="A8636" s="4" t="s">
        <v>14229</v>
      </c>
      <c r="B8636" s="4" t="s">
        <v>3710</v>
      </c>
      <c r="C8636" s="4" t="s">
        <v>12</v>
      </c>
      <c r="D8636" s="4" t="s">
        <v>111</v>
      </c>
      <c r="E8636" s="4" t="s">
        <v>14</v>
      </c>
      <c r="F8636" s="5">
        <v>45360</v>
      </c>
      <c r="G8636" s="4" t="str">
        <f>IF(WEEKDAY(Table1[[#This Row],[Order_Date]],2)&gt;=6,"Weekend","Weekday")</f>
        <v>Weekend</v>
      </c>
      <c r="H8636" s="5" t="str">
        <f>TEXT(Table1[[#This Row],[Order_Date]],"mmmm")</f>
        <v>March</v>
      </c>
      <c r="I8636" s="7">
        <f>MONTH(Table1[[#This Row],[Order_Date]])</f>
        <v>3</v>
      </c>
      <c r="J8636" s="7">
        <v>3</v>
      </c>
      <c r="K8636" s="4">
        <v>2071.79</v>
      </c>
      <c r="L8636" s="4">
        <v>10</v>
      </c>
      <c r="M8636" s="4">
        <v>5593.83</v>
      </c>
      <c r="N8636" s="4">
        <f>(Table1[[#This Row],[Quantity]]*Table1[[#This Row],[Unit_Price]])*(1-Table1[[#This Row],[Discount_%]]/100)</f>
        <v>5593.8329999999996</v>
      </c>
      <c r="O8636" s="4">
        <v>4691.71</v>
      </c>
      <c r="P8636" s="4">
        <v>902.12</v>
      </c>
      <c r="Q8636">
        <f>Table1[[#This Row],[Revenue]]-Table1[[#This Row],[Cost]]</f>
        <v>902.11999999999989</v>
      </c>
      <c r="R8636" s="6">
        <f>Table1[[#This Row],[Profit]]/Table1[[#This Row],[Revenue]]</f>
        <v>0.1612705427229644</v>
      </c>
    </row>
    <row r="8637" spans="1:18" x14ac:dyDescent="0.45">
      <c r="A8637" s="1" t="s">
        <v>14230</v>
      </c>
      <c r="B8637" s="1" t="s">
        <v>14231</v>
      </c>
      <c r="C8637" s="1" t="s">
        <v>12</v>
      </c>
      <c r="D8637" s="1" t="s">
        <v>38</v>
      </c>
      <c r="E8637" s="1" t="s">
        <v>4</v>
      </c>
      <c r="F8637" s="2">
        <v>45422</v>
      </c>
      <c r="G8637" s="1" t="str">
        <f>IF(WEEKDAY(Table1[[#This Row],[Order_Date]],2)&gt;=6,"Weekend","Weekday")</f>
        <v>Weekday</v>
      </c>
      <c r="H8637" s="2" t="str">
        <f>TEXT(Table1[[#This Row],[Order_Date]],"mmmm")</f>
        <v>May</v>
      </c>
      <c r="I8637" s="8">
        <f>MONTH(Table1[[#This Row],[Order_Date]])</f>
        <v>5</v>
      </c>
      <c r="J8637" s="8">
        <v>3</v>
      </c>
      <c r="K8637" s="1">
        <v>2966.92</v>
      </c>
      <c r="L8637" s="1">
        <v>5</v>
      </c>
      <c r="M8637" s="1">
        <v>8455.7199999999993</v>
      </c>
      <c r="N8637" s="1">
        <f>(Table1[[#This Row],[Quantity]]*Table1[[#This Row],[Unit_Price]])*(1-Table1[[#This Row],[Discount_%]]/100)</f>
        <v>8455.7219999999998</v>
      </c>
      <c r="O8637" s="1">
        <v>5086.91</v>
      </c>
      <c r="P8637" s="1">
        <v>3368.81</v>
      </c>
      <c r="Q8637">
        <f>Table1[[#This Row],[Revenue]]-Table1[[#This Row],[Cost]]</f>
        <v>3368.8099999999995</v>
      </c>
      <c r="R8637" s="6">
        <f>Table1[[#This Row],[Profit]]/Table1[[#This Row],[Revenue]]</f>
        <v>0.39840604939614843</v>
      </c>
    </row>
    <row r="8638" spans="1:18" x14ac:dyDescent="0.45">
      <c r="A8638" s="4" t="s">
        <v>14232</v>
      </c>
      <c r="B8638" s="4" t="s">
        <v>14233</v>
      </c>
      <c r="C8638" s="4" t="s">
        <v>7</v>
      </c>
      <c r="D8638" s="4" t="s">
        <v>134</v>
      </c>
      <c r="E8638" s="4" t="s">
        <v>14</v>
      </c>
      <c r="F8638" s="5">
        <v>45754</v>
      </c>
      <c r="G8638" s="4" t="str">
        <f>IF(WEEKDAY(Table1[[#This Row],[Order_Date]],2)&gt;=6,"Weekend","Weekday")</f>
        <v>Weekday</v>
      </c>
      <c r="H8638" s="5" t="str">
        <f>TEXT(Table1[[#This Row],[Order_Date]],"mmmm")</f>
        <v>April</v>
      </c>
      <c r="I8638" s="7">
        <f>MONTH(Table1[[#This Row],[Order_Date]])</f>
        <v>4</v>
      </c>
      <c r="J8638" s="7">
        <v>1</v>
      </c>
      <c r="K8638" s="4">
        <v>674.74</v>
      </c>
      <c r="L8638" s="4">
        <v>20</v>
      </c>
      <c r="M8638" s="4">
        <v>539.79</v>
      </c>
      <c r="N8638" s="4">
        <f>(Table1[[#This Row],[Quantity]]*Table1[[#This Row],[Unit_Price]])*(1-Table1[[#This Row],[Discount_%]]/100)</f>
        <v>539.79200000000003</v>
      </c>
      <c r="O8638" s="4">
        <v>378.74</v>
      </c>
      <c r="P8638" s="4">
        <v>161.05000000000001</v>
      </c>
      <c r="Q8638">
        <f>Table1[[#This Row],[Revenue]]-Table1[[#This Row],[Cost]]</f>
        <v>161.04999999999995</v>
      </c>
      <c r="R8638" s="6">
        <f>Table1[[#This Row],[Profit]]/Table1[[#This Row],[Revenue]]</f>
        <v>0.29835676837288577</v>
      </c>
    </row>
    <row r="8639" spans="1:18" x14ac:dyDescent="0.45">
      <c r="A8639" s="1" t="s">
        <v>14234</v>
      </c>
      <c r="B8639" s="1" t="s">
        <v>7106</v>
      </c>
      <c r="C8639" s="1" t="s">
        <v>12</v>
      </c>
      <c r="D8639" s="1" t="s">
        <v>111</v>
      </c>
      <c r="E8639" s="1" t="s">
        <v>4</v>
      </c>
      <c r="F8639" s="2">
        <v>46001</v>
      </c>
      <c r="G8639" s="1" t="str">
        <f>IF(WEEKDAY(Table1[[#This Row],[Order_Date]],2)&gt;=6,"Weekend","Weekday")</f>
        <v>Weekday</v>
      </c>
      <c r="H8639" s="2" t="str">
        <f>TEXT(Table1[[#This Row],[Order_Date]],"mmmm")</f>
        <v>December</v>
      </c>
      <c r="I8639" s="8">
        <f>MONTH(Table1[[#This Row],[Order_Date]])</f>
        <v>12</v>
      </c>
      <c r="J8639" s="8">
        <v>5</v>
      </c>
      <c r="K8639" s="1">
        <v>2423.81</v>
      </c>
      <c r="L8639" s="1">
        <v>10</v>
      </c>
      <c r="M8639" s="1">
        <v>10907.15</v>
      </c>
      <c r="N8639" s="1">
        <f>(Table1[[#This Row],[Quantity]]*Table1[[#This Row],[Unit_Price]])*(1-Table1[[#This Row],[Discount_%]]/100)</f>
        <v>10907.145</v>
      </c>
      <c r="O8639" s="1">
        <v>9192.2999999999993</v>
      </c>
      <c r="P8639" s="1">
        <v>1714.85</v>
      </c>
      <c r="Q8639">
        <f>Table1[[#This Row],[Revenue]]-Table1[[#This Row],[Cost]]</f>
        <v>1714.8500000000004</v>
      </c>
      <c r="R8639" s="6">
        <f>Table1[[#This Row],[Profit]]/Table1[[#This Row],[Revenue]]</f>
        <v>0.15722255584639433</v>
      </c>
    </row>
    <row r="8640" spans="1:18" x14ac:dyDescent="0.45">
      <c r="A8640" s="4" t="s">
        <v>14235</v>
      </c>
      <c r="B8640" s="4" t="s">
        <v>3547</v>
      </c>
      <c r="C8640" s="4" t="s">
        <v>28</v>
      </c>
      <c r="D8640" s="4" t="s">
        <v>29</v>
      </c>
      <c r="E8640" s="4" t="s">
        <v>22</v>
      </c>
      <c r="F8640" s="5">
        <v>45868</v>
      </c>
      <c r="G8640" s="4" t="str">
        <f>IF(WEEKDAY(Table1[[#This Row],[Order_Date]],2)&gt;=6,"Weekend","Weekday")</f>
        <v>Weekday</v>
      </c>
      <c r="H8640" s="5" t="str">
        <f>TEXT(Table1[[#This Row],[Order_Date]],"mmmm")</f>
        <v>July</v>
      </c>
      <c r="I8640" s="7">
        <f>MONTH(Table1[[#This Row],[Order_Date]])</f>
        <v>7</v>
      </c>
      <c r="J8640" s="7">
        <v>3</v>
      </c>
      <c r="K8640" s="4">
        <v>1168.83</v>
      </c>
      <c r="L8640" s="4">
        <v>10</v>
      </c>
      <c r="M8640" s="4">
        <v>3155.84</v>
      </c>
      <c r="N8640" s="4">
        <f>(Table1[[#This Row],[Quantity]]*Table1[[#This Row],[Unit_Price]])*(1-Table1[[#This Row],[Discount_%]]/100)</f>
        <v>3155.8409999999999</v>
      </c>
      <c r="O8640" s="4">
        <v>2298.9699999999998</v>
      </c>
      <c r="P8640" s="4">
        <v>856.87</v>
      </c>
      <c r="Q8640">
        <f>Table1[[#This Row],[Revenue]]-Table1[[#This Row],[Cost]]</f>
        <v>856.87000000000035</v>
      </c>
      <c r="R8640" s="6">
        <f>Table1[[#This Row],[Profit]]/Table1[[#This Row],[Revenue]]</f>
        <v>0.27151883492192253</v>
      </c>
    </row>
    <row r="8641" spans="1:18" x14ac:dyDescent="0.45">
      <c r="A8641" s="1" t="s">
        <v>14236</v>
      </c>
      <c r="B8641" s="1" t="s">
        <v>1578</v>
      </c>
      <c r="C8641" s="1" t="s">
        <v>12</v>
      </c>
      <c r="D8641" s="1" t="s">
        <v>41</v>
      </c>
      <c r="E8641" s="1" t="s">
        <v>14</v>
      </c>
      <c r="F8641" s="2">
        <v>45676</v>
      </c>
      <c r="G8641" s="1" t="str">
        <f>IF(WEEKDAY(Table1[[#This Row],[Order_Date]],2)&gt;=6,"Weekend","Weekday")</f>
        <v>Weekend</v>
      </c>
      <c r="H8641" s="2" t="str">
        <f>TEXT(Table1[[#This Row],[Order_Date]],"mmmm")</f>
        <v>January</v>
      </c>
      <c r="I8641" s="8">
        <f>MONTH(Table1[[#This Row],[Order_Date]])</f>
        <v>1</v>
      </c>
      <c r="J8641" s="8">
        <v>2</v>
      </c>
      <c r="K8641" s="1">
        <v>2344.02</v>
      </c>
      <c r="L8641" s="1">
        <v>15</v>
      </c>
      <c r="M8641" s="1">
        <v>3984.83</v>
      </c>
      <c r="N8641" s="1">
        <f>(Table1[[#This Row],[Quantity]]*Table1[[#This Row],[Unit_Price]])*(1-Table1[[#This Row],[Discount_%]]/100)</f>
        <v>3984.8339999999998</v>
      </c>
      <c r="O8641" s="1">
        <v>2955.72</v>
      </c>
      <c r="P8641" s="1">
        <v>1029.1099999999999</v>
      </c>
      <c r="Q8641">
        <f>Table1[[#This Row],[Revenue]]-Table1[[#This Row],[Cost]]</f>
        <v>1029.1100000000001</v>
      </c>
      <c r="R8641" s="6">
        <f>Table1[[#This Row],[Profit]]/Table1[[#This Row],[Revenue]]</f>
        <v>0.25825693944283695</v>
      </c>
    </row>
    <row r="8642" spans="1:18" x14ac:dyDescent="0.45">
      <c r="A8642" s="4" t="s">
        <v>14237</v>
      </c>
      <c r="B8642" s="4" t="s">
        <v>1664</v>
      </c>
      <c r="C8642" s="4" t="s">
        <v>7</v>
      </c>
      <c r="D8642" s="4" t="s">
        <v>106</v>
      </c>
      <c r="E8642" s="4" t="s">
        <v>14</v>
      </c>
      <c r="F8642" s="5">
        <v>45638</v>
      </c>
      <c r="G8642" s="4" t="str">
        <f>IF(WEEKDAY(Table1[[#This Row],[Order_Date]],2)&gt;=6,"Weekend","Weekday")</f>
        <v>Weekday</v>
      </c>
      <c r="H8642" s="5" t="str">
        <f>TEXT(Table1[[#This Row],[Order_Date]],"mmmm")</f>
        <v>December</v>
      </c>
      <c r="I8642" s="7">
        <f>MONTH(Table1[[#This Row],[Order_Date]])</f>
        <v>12</v>
      </c>
      <c r="J8642" s="7">
        <v>3</v>
      </c>
      <c r="K8642" s="4">
        <v>2671.33</v>
      </c>
      <c r="L8642" s="4">
        <v>0</v>
      </c>
      <c r="M8642" s="4">
        <v>8013.99</v>
      </c>
      <c r="N8642" s="4">
        <f>(Table1[[#This Row],[Quantity]]*Table1[[#This Row],[Unit_Price]])*(1-Table1[[#This Row],[Discount_%]]/100)</f>
        <v>8013.99</v>
      </c>
      <c r="O8642" s="4">
        <v>6716.92</v>
      </c>
      <c r="P8642" s="4">
        <v>1297.07</v>
      </c>
      <c r="Q8642">
        <f>Table1[[#This Row],[Revenue]]-Table1[[#This Row],[Cost]]</f>
        <v>1297.0699999999997</v>
      </c>
      <c r="R8642" s="6">
        <f>Table1[[#This Row],[Profit]]/Table1[[#This Row],[Revenue]]</f>
        <v>0.1618507135646538</v>
      </c>
    </row>
    <row r="8643" spans="1:18" x14ac:dyDescent="0.45">
      <c r="A8643" s="1" t="s">
        <v>14238</v>
      </c>
      <c r="B8643" s="1" t="s">
        <v>7834</v>
      </c>
      <c r="C8643" s="1" t="s">
        <v>2</v>
      </c>
      <c r="D8643" s="1" t="s">
        <v>3</v>
      </c>
      <c r="E8643" s="1" t="s">
        <v>22</v>
      </c>
      <c r="F8643" s="2">
        <v>45959</v>
      </c>
      <c r="G8643" s="1" t="str">
        <f>IF(WEEKDAY(Table1[[#This Row],[Order_Date]],2)&gt;=6,"Weekend","Weekday")</f>
        <v>Weekday</v>
      </c>
      <c r="H8643" s="2" t="str">
        <f>TEXT(Table1[[#This Row],[Order_Date]],"mmmm")</f>
        <v>October</v>
      </c>
      <c r="I8643" s="8">
        <f>MONTH(Table1[[#This Row],[Order_Date]])</f>
        <v>10</v>
      </c>
      <c r="J8643" s="8">
        <v>4</v>
      </c>
      <c r="K8643" s="1">
        <v>548.51</v>
      </c>
      <c r="L8643" s="1">
        <v>0</v>
      </c>
      <c r="M8643" s="1">
        <v>2194.04</v>
      </c>
      <c r="N8643" s="1">
        <f>(Table1[[#This Row],[Quantity]]*Table1[[#This Row],[Unit_Price]])*(1-Table1[[#This Row],[Discount_%]]/100)</f>
        <v>2194.04</v>
      </c>
      <c r="O8643" s="1">
        <v>1682.33</v>
      </c>
      <c r="P8643" s="1">
        <v>511.71</v>
      </c>
      <c r="Q8643">
        <f>Table1[[#This Row],[Revenue]]-Table1[[#This Row],[Cost]]</f>
        <v>511.71000000000004</v>
      </c>
      <c r="R8643" s="6">
        <f>Table1[[#This Row],[Profit]]/Table1[[#This Row],[Revenue]]</f>
        <v>0.23322728847240706</v>
      </c>
    </row>
    <row r="8644" spans="1:18" x14ac:dyDescent="0.45">
      <c r="A8644" s="4" t="s">
        <v>14239</v>
      </c>
      <c r="B8644" s="4" t="s">
        <v>14240</v>
      </c>
      <c r="C8644" s="4" t="s">
        <v>2</v>
      </c>
      <c r="D8644" s="4" t="s">
        <v>3</v>
      </c>
      <c r="E8644" s="4" t="s">
        <v>14</v>
      </c>
      <c r="F8644" s="5">
        <v>45553</v>
      </c>
      <c r="G8644" s="4" t="str">
        <f>IF(WEEKDAY(Table1[[#This Row],[Order_Date]],2)&gt;=6,"Weekend","Weekday")</f>
        <v>Weekday</v>
      </c>
      <c r="H8644" s="5" t="str">
        <f>TEXT(Table1[[#This Row],[Order_Date]],"mmmm")</f>
        <v>September</v>
      </c>
      <c r="I8644" s="7">
        <f>MONTH(Table1[[#This Row],[Order_Date]])</f>
        <v>9</v>
      </c>
      <c r="J8644" s="7">
        <v>1</v>
      </c>
      <c r="K8644" s="4">
        <v>1957.91</v>
      </c>
      <c r="L8644" s="4">
        <v>0</v>
      </c>
      <c r="M8644" s="4">
        <v>1957.91</v>
      </c>
      <c r="N8644" s="4">
        <f>(Table1[[#This Row],[Quantity]]*Table1[[#This Row],[Unit_Price]])*(1-Table1[[#This Row],[Discount_%]]/100)</f>
        <v>1957.91</v>
      </c>
      <c r="O8644" s="4">
        <v>1419.99</v>
      </c>
      <c r="P8644" s="4">
        <v>537.91999999999996</v>
      </c>
      <c r="Q8644">
        <f>Table1[[#This Row],[Revenue]]-Table1[[#This Row],[Cost]]</f>
        <v>537.92000000000007</v>
      </c>
      <c r="R8644" s="6">
        <f>Table1[[#This Row],[Profit]]/Table1[[#This Row],[Revenue]]</f>
        <v>0.27474194421602627</v>
      </c>
    </row>
    <row r="8645" spans="1:18" x14ac:dyDescent="0.45">
      <c r="A8645" s="1" t="s">
        <v>14241</v>
      </c>
      <c r="B8645" s="1" t="s">
        <v>5243</v>
      </c>
      <c r="C8645" s="1" t="s">
        <v>2</v>
      </c>
      <c r="D8645" s="1" t="s">
        <v>68</v>
      </c>
      <c r="E8645" s="1" t="s">
        <v>4</v>
      </c>
      <c r="F8645" s="2">
        <v>45504</v>
      </c>
      <c r="G8645" s="1" t="str">
        <f>IF(WEEKDAY(Table1[[#This Row],[Order_Date]],2)&gt;=6,"Weekend","Weekday")</f>
        <v>Weekday</v>
      </c>
      <c r="H8645" s="2" t="str">
        <f>TEXT(Table1[[#This Row],[Order_Date]],"mmmm")</f>
        <v>July</v>
      </c>
      <c r="I8645" s="8">
        <f>MONTH(Table1[[#This Row],[Order_Date]])</f>
        <v>7</v>
      </c>
      <c r="J8645" s="8">
        <v>3</v>
      </c>
      <c r="K8645" s="1">
        <v>3006.12</v>
      </c>
      <c r="L8645" s="1">
        <v>10</v>
      </c>
      <c r="M8645" s="1">
        <v>8116.52</v>
      </c>
      <c r="N8645" s="1">
        <f>(Table1[[#This Row],[Quantity]]*Table1[[#This Row],[Unit_Price]])*(1-Table1[[#This Row],[Discount_%]]/100)</f>
        <v>8116.5240000000003</v>
      </c>
      <c r="O8645" s="1">
        <v>5545.43</v>
      </c>
      <c r="P8645" s="1">
        <v>2571.09</v>
      </c>
      <c r="Q8645">
        <f>Table1[[#This Row],[Revenue]]-Table1[[#This Row],[Cost]]</f>
        <v>2571.09</v>
      </c>
      <c r="R8645" s="6">
        <f>Table1[[#This Row],[Profit]]/Table1[[#This Row],[Revenue]]</f>
        <v>0.31677245913273178</v>
      </c>
    </row>
    <row r="8646" spans="1:18" x14ac:dyDescent="0.45">
      <c r="A8646" s="4" t="s">
        <v>14242</v>
      </c>
      <c r="B8646" s="4" t="s">
        <v>9293</v>
      </c>
      <c r="C8646" s="4" t="s">
        <v>7</v>
      </c>
      <c r="D8646" s="4" t="s">
        <v>134</v>
      </c>
      <c r="E8646" s="4" t="s">
        <v>22</v>
      </c>
      <c r="F8646" s="5">
        <v>46019</v>
      </c>
      <c r="G8646" s="4" t="str">
        <f>IF(WEEKDAY(Table1[[#This Row],[Order_Date]],2)&gt;=6,"Weekend","Weekday")</f>
        <v>Weekend</v>
      </c>
      <c r="H8646" s="5" t="str">
        <f>TEXT(Table1[[#This Row],[Order_Date]],"mmmm")</f>
        <v>December</v>
      </c>
      <c r="I8646" s="7">
        <f>MONTH(Table1[[#This Row],[Order_Date]])</f>
        <v>12</v>
      </c>
      <c r="J8646" s="7">
        <v>3</v>
      </c>
      <c r="K8646" s="4">
        <v>4018.01</v>
      </c>
      <c r="L8646" s="4">
        <v>0</v>
      </c>
      <c r="M8646" s="4">
        <v>12054.03</v>
      </c>
      <c r="N8646" s="4">
        <f>(Table1[[#This Row],[Quantity]]*Table1[[#This Row],[Unit_Price]])*(1-Table1[[#This Row],[Discount_%]]/100)</f>
        <v>12054.03</v>
      </c>
      <c r="O8646" s="4">
        <v>9171.8799999999992</v>
      </c>
      <c r="P8646" s="4">
        <v>2882.15</v>
      </c>
      <c r="Q8646">
        <f>Table1[[#This Row],[Revenue]]-Table1[[#This Row],[Cost]]</f>
        <v>2882.1500000000015</v>
      </c>
      <c r="R8646" s="6">
        <f>Table1[[#This Row],[Profit]]/Table1[[#This Row],[Revenue]]</f>
        <v>0.2391026071778484</v>
      </c>
    </row>
    <row r="8647" spans="1:18" x14ac:dyDescent="0.45">
      <c r="A8647" s="1" t="s">
        <v>14243</v>
      </c>
      <c r="B8647" s="1" t="s">
        <v>13594</v>
      </c>
      <c r="C8647" s="1" t="s">
        <v>20</v>
      </c>
      <c r="D8647" s="1" t="s">
        <v>21</v>
      </c>
      <c r="E8647" s="1" t="s">
        <v>22</v>
      </c>
      <c r="F8647" s="2">
        <v>45801</v>
      </c>
      <c r="G8647" s="1" t="str">
        <f>IF(WEEKDAY(Table1[[#This Row],[Order_Date]],2)&gt;=6,"Weekend","Weekday")</f>
        <v>Weekend</v>
      </c>
      <c r="H8647" s="2" t="str">
        <f>TEXT(Table1[[#This Row],[Order_Date]],"mmmm")</f>
        <v>May</v>
      </c>
      <c r="I8647" s="8">
        <f>MONTH(Table1[[#This Row],[Order_Date]])</f>
        <v>5</v>
      </c>
      <c r="J8647" s="8">
        <v>4</v>
      </c>
      <c r="K8647" s="1">
        <v>3550.66</v>
      </c>
      <c r="L8647" s="1">
        <v>15</v>
      </c>
      <c r="M8647" s="1">
        <v>12072.24</v>
      </c>
      <c r="N8647" s="1">
        <f>(Table1[[#This Row],[Quantity]]*Table1[[#This Row],[Unit_Price]])*(1-Table1[[#This Row],[Discount_%]]/100)</f>
        <v>12072.243999999999</v>
      </c>
      <c r="O8647" s="1">
        <v>8028.66</v>
      </c>
      <c r="P8647" s="1">
        <v>4043.58</v>
      </c>
      <c r="Q8647">
        <f>Table1[[#This Row],[Revenue]]-Table1[[#This Row],[Cost]]</f>
        <v>4043.58</v>
      </c>
      <c r="R8647" s="6">
        <f>Table1[[#This Row],[Profit]]/Table1[[#This Row],[Revenue]]</f>
        <v>0.33494860937158305</v>
      </c>
    </row>
    <row r="8648" spans="1:18" x14ac:dyDescent="0.45">
      <c r="A8648" s="4" t="s">
        <v>14244</v>
      </c>
      <c r="B8648" s="4" t="s">
        <v>14245</v>
      </c>
      <c r="C8648" s="4" t="s">
        <v>2</v>
      </c>
      <c r="D8648" s="4" t="s">
        <v>3</v>
      </c>
      <c r="E8648" s="4" t="s">
        <v>22</v>
      </c>
      <c r="F8648" s="5">
        <v>45734</v>
      </c>
      <c r="G8648" s="4" t="str">
        <f>IF(WEEKDAY(Table1[[#This Row],[Order_Date]],2)&gt;=6,"Weekend","Weekday")</f>
        <v>Weekday</v>
      </c>
      <c r="H8648" s="5" t="str">
        <f>TEXT(Table1[[#This Row],[Order_Date]],"mmmm")</f>
        <v>March</v>
      </c>
      <c r="I8648" s="7">
        <f>MONTH(Table1[[#This Row],[Order_Date]])</f>
        <v>3</v>
      </c>
      <c r="J8648" s="7">
        <v>5</v>
      </c>
      <c r="K8648" s="4">
        <v>3098.6</v>
      </c>
      <c r="L8648" s="4">
        <v>0</v>
      </c>
      <c r="M8648" s="4">
        <v>15493</v>
      </c>
      <c r="N8648" s="4">
        <f>(Table1[[#This Row],[Quantity]]*Table1[[#This Row],[Unit_Price]])*(1-Table1[[#This Row],[Discount_%]]/100)</f>
        <v>15493</v>
      </c>
      <c r="O8648" s="4">
        <v>10703.66</v>
      </c>
      <c r="P8648" s="4">
        <v>4789.34</v>
      </c>
      <c r="Q8648">
        <f>Table1[[#This Row],[Revenue]]-Table1[[#This Row],[Cost]]</f>
        <v>4789.34</v>
      </c>
      <c r="R8648" s="6">
        <f>Table1[[#This Row],[Profit]]/Table1[[#This Row],[Revenue]]</f>
        <v>0.30912928419286129</v>
      </c>
    </row>
    <row r="8649" spans="1:18" x14ac:dyDescent="0.45">
      <c r="A8649" s="1" t="s">
        <v>14246</v>
      </c>
      <c r="B8649" s="1" t="s">
        <v>14247</v>
      </c>
      <c r="C8649" s="1" t="s">
        <v>7</v>
      </c>
      <c r="D8649" s="1" t="s">
        <v>8</v>
      </c>
      <c r="E8649" s="1" t="s">
        <v>9</v>
      </c>
      <c r="F8649" s="2">
        <v>45850</v>
      </c>
      <c r="G8649" s="1" t="str">
        <f>IF(WEEKDAY(Table1[[#This Row],[Order_Date]],2)&gt;=6,"Weekend","Weekday")</f>
        <v>Weekend</v>
      </c>
      <c r="H8649" s="2" t="str">
        <f>TEXT(Table1[[#This Row],[Order_Date]],"mmmm")</f>
        <v>July</v>
      </c>
      <c r="I8649" s="8">
        <f>MONTH(Table1[[#This Row],[Order_Date]])</f>
        <v>7</v>
      </c>
      <c r="J8649" s="8">
        <v>4</v>
      </c>
      <c r="K8649" s="1">
        <v>100.71</v>
      </c>
      <c r="L8649" s="1">
        <v>15</v>
      </c>
      <c r="M8649" s="1">
        <v>342.41</v>
      </c>
      <c r="N8649" s="1">
        <f>(Table1[[#This Row],[Quantity]]*Table1[[#This Row],[Unit_Price]])*(1-Table1[[#This Row],[Discount_%]]/100)</f>
        <v>342.41399999999999</v>
      </c>
      <c r="O8649" s="1">
        <v>257.22000000000003</v>
      </c>
      <c r="P8649" s="1">
        <v>85.19</v>
      </c>
      <c r="Q8649">
        <f>Table1[[#This Row],[Revenue]]-Table1[[#This Row],[Cost]]</f>
        <v>85.19</v>
      </c>
      <c r="R8649" s="6">
        <f>Table1[[#This Row],[Profit]]/Table1[[#This Row],[Revenue]]</f>
        <v>0.24879530387547091</v>
      </c>
    </row>
    <row r="8650" spans="1:18" x14ac:dyDescent="0.45">
      <c r="A8650" s="4" t="s">
        <v>14248</v>
      </c>
      <c r="B8650" s="4" t="s">
        <v>4878</v>
      </c>
      <c r="C8650" s="4" t="s">
        <v>12</v>
      </c>
      <c r="D8650" s="4" t="s">
        <v>38</v>
      </c>
      <c r="E8650" s="4" t="s">
        <v>9</v>
      </c>
      <c r="F8650" s="5">
        <v>45629</v>
      </c>
      <c r="G8650" s="4" t="str">
        <f>IF(WEEKDAY(Table1[[#This Row],[Order_Date]],2)&gt;=6,"Weekend","Weekday")</f>
        <v>Weekday</v>
      </c>
      <c r="H8650" s="5" t="str">
        <f>TEXT(Table1[[#This Row],[Order_Date]],"mmmm")</f>
        <v>December</v>
      </c>
      <c r="I8650" s="7">
        <f>MONTH(Table1[[#This Row],[Order_Date]])</f>
        <v>12</v>
      </c>
      <c r="J8650" s="7">
        <v>3</v>
      </c>
      <c r="K8650" s="4">
        <v>245.46</v>
      </c>
      <c r="L8650" s="4">
        <v>0</v>
      </c>
      <c r="M8650" s="4">
        <v>736.38</v>
      </c>
      <c r="N8650" s="4">
        <f>(Table1[[#This Row],[Quantity]]*Table1[[#This Row],[Unit_Price]])*(1-Table1[[#This Row],[Discount_%]]/100)</f>
        <v>736.38</v>
      </c>
      <c r="O8650" s="4">
        <v>496.24</v>
      </c>
      <c r="P8650" s="4">
        <v>240.14</v>
      </c>
      <c r="Q8650">
        <f>Table1[[#This Row],[Revenue]]-Table1[[#This Row],[Cost]]</f>
        <v>240.14</v>
      </c>
      <c r="R8650" s="6">
        <f>Table1[[#This Row],[Profit]]/Table1[[#This Row],[Revenue]]</f>
        <v>0.32610880252043778</v>
      </c>
    </row>
    <row r="8651" spans="1:18" x14ac:dyDescent="0.45">
      <c r="A8651" s="1" t="s">
        <v>14249</v>
      </c>
      <c r="B8651" s="1" t="s">
        <v>2190</v>
      </c>
      <c r="C8651" s="1" t="s">
        <v>28</v>
      </c>
      <c r="D8651" s="1" t="s">
        <v>85</v>
      </c>
      <c r="E8651" s="1" t="s">
        <v>14</v>
      </c>
      <c r="F8651" s="2">
        <v>45956</v>
      </c>
      <c r="G8651" s="1" t="str">
        <f>IF(WEEKDAY(Table1[[#This Row],[Order_Date]],2)&gt;=6,"Weekend","Weekday")</f>
        <v>Weekend</v>
      </c>
      <c r="H8651" s="2" t="str">
        <f>TEXT(Table1[[#This Row],[Order_Date]],"mmmm")</f>
        <v>October</v>
      </c>
      <c r="I8651" s="8">
        <f>MONTH(Table1[[#This Row],[Order_Date]])</f>
        <v>10</v>
      </c>
      <c r="J8651" s="8">
        <v>4</v>
      </c>
      <c r="K8651" s="1">
        <v>4610.6000000000004</v>
      </c>
      <c r="L8651" s="1">
        <v>5</v>
      </c>
      <c r="M8651" s="1">
        <v>17520.28</v>
      </c>
      <c r="N8651" s="1">
        <f>(Table1[[#This Row],[Quantity]]*Table1[[#This Row],[Unit_Price]])*(1-Table1[[#This Row],[Discount_%]]/100)</f>
        <v>17520.28</v>
      </c>
      <c r="O8651" s="1">
        <v>12318.07</v>
      </c>
      <c r="P8651" s="1">
        <v>5202.21</v>
      </c>
      <c r="Q8651">
        <f>Table1[[#This Row],[Revenue]]-Table1[[#This Row],[Cost]]</f>
        <v>5202.2099999999991</v>
      </c>
      <c r="R8651" s="6">
        <f>Table1[[#This Row],[Profit]]/Table1[[#This Row],[Revenue]]</f>
        <v>0.29692504914305023</v>
      </c>
    </row>
    <row r="8652" spans="1:18" x14ac:dyDescent="0.45">
      <c r="A8652" s="4" t="s">
        <v>14250</v>
      </c>
      <c r="B8652" s="4" t="s">
        <v>14251</v>
      </c>
      <c r="C8652" s="4" t="s">
        <v>28</v>
      </c>
      <c r="D8652" s="4" t="s">
        <v>100</v>
      </c>
      <c r="E8652" s="4" t="s">
        <v>14</v>
      </c>
      <c r="F8652" s="5">
        <v>46021</v>
      </c>
      <c r="G8652" s="4" t="str">
        <f>IF(WEEKDAY(Table1[[#This Row],[Order_Date]],2)&gt;=6,"Weekend","Weekday")</f>
        <v>Weekday</v>
      </c>
      <c r="H8652" s="5" t="str">
        <f>TEXT(Table1[[#This Row],[Order_Date]],"mmmm")</f>
        <v>December</v>
      </c>
      <c r="I8652" s="7">
        <f>MONTH(Table1[[#This Row],[Order_Date]])</f>
        <v>12</v>
      </c>
      <c r="J8652" s="7">
        <v>3</v>
      </c>
      <c r="K8652" s="4">
        <v>1074.76</v>
      </c>
      <c r="L8652" s="4">
        <v>10</v>
      </c>
      <c r="M8652" s="4">
        <v>2901.85</v>
      </c>
      <c r="N8652" s="4">
        <f>(Table1[[#This Row],[Quantity]]*Table1[[#This Row],[Unit_Price]])*(1-Table1[[#This Row],[Discount_%]]/100)</f>
        <v>2901.8519999999999</v>
      </c>
      <c r="O8652" s="4">
        <v>1901.75</v>
      </c>
      <c r="P8652" s="4">
        <v>1000.1</v>
      </c>
      <c r="Q8652">
        <f>Table1[[#This Row],[Revenue]]-Table1[[#This Row],[Cost]]</f>
        <v>1000.0999999999999</v>
      </c>
      <c r="R8652" s="6">
        <f>Table1[[#This Row],[Profit]]/Table1[[#This Row],[Revenue]]</f>
        <v>0.34464221100332548</v>
      </c>
    </row>
    <row r="8653" spans="1:18" x14ac:dyDescent="0.45">
      <c r="A8653" s="1" t="s">
        <v>14252</v>
      </c>
      <c r="B8653" s="1" t="s">
        <v>14253</v>
      </c>
      <c r="C8653" s="1" t="s">
        <v>12</v>
      </c>
      <c r="D8653" s="1" t="s">
        <v>41</v>
      </c>
      <c r="E8653" s="1" t="s">
        <v>22</v>
      </c>
      <c r="F8653" s="2">
        <v>45641</v>
      </c>
      <c r="G8653" s="1" t="str">
        <f>IF(WEEKDAY(Table1[[#This Row],[Order_Date]],2)&gt;=6,"Weekend","Weekday")</f>
        <v>Weekend</v>
      </c>
      <c r="H8653" s="2" t="str">
        <f>TEXT(Table1[[#This Row],[Order_Date]],"mmmm")</f>
        <v>December</v>
      </c>
      <c r="I8653" s="8">
        <f>MONTH(Table1[[#This Row],[Order_Date]])</f>
        <v>12</v>
      </c>
      <c r="J8653" s="8">
        <v>4</v>
      </c>
      <c r="K8653" s="1">
        <v>4810.1000000000004</v>
      </c>
      <c r="L8653" s="1">
        <v>20</v>
      </c>
      <c r="M8653" s="1">
        <v>15392.32</v>
      </c>
      <c r="N8653" s="1">
        <f>(Table1[[#This Row],[Quantity]]*Table1[[#This Row],[Unit_Price]])*(1-Table1[[#This Row],[Discount_%]]/100)</f>
        <v>15392.320000000002</v>
      </c>
      <c r="O8653" s="1">
        <v>13056.64</v>
      </c>
      <c r="P8653" s="1">
        <v>2335.6799999999998</v>
      </c>
      <c r="Q8653">
        <f>Table1[[#This Row],[Revenue]]-Table1[[#This Row],[Cost]]</f>
        <v>2335.6800000000003</v>
      </c>
      <c r="R8653" s="6">
        <f>Table1[[#This Row],[Profit]]/Table1[[#This Row],[Revenue]]</f>
        <v>0.15174320700193342</v>
      </c>
    </row>
    <row r="8654" spans="1:18" x14ac:dyDescent="0.45">
      <c r="A8654" s="4" t="s">
        <v>14254</v>
      </c>
      <c r="B8654" s="4" t="s">
        <v>179</v>
      </c>
      <c r="C8654" s="4" t="s">
        <v>7</v>
      </c>
      <c r="D8654" s="4" t="s">
        <v>106</v>
      </c>
      <c r="E8654" s="4" t="s">
        <v>14</v>
      </c>
      <c r="F8654" s="5">
        <v>45827</v>
      </c>
      <c r="G8654" s="4" t="str">
        <f>IF(WEEKDAY(Table1[[#This Row],[Order_Date]],2)&gt;=6,"Weekend","Weekday")</f>
        <v>Weekday</v>
      </c>
      <c r="H8654" s="5" t="str">
        <f>TEXT(Table1[[#This Row],[Order_Date]],"mmmm")</f>
        <v>June</v>
      </c>
      <c r="I8654" s="7">
        <f>MONTH(Table1[[#This Row],[Order_Date]])</f>
        <v>6</v>
      </c>
      <c r="J8654" s="7">
        <v>2</v>
      </c>
      <c r="K8654" s="4">
        <v>2598.96</v>
      </c>
      <c r="L8654" s="4">
        <v>15</v>
      </c>
      <c r="M8654" s="4">
        <v>4418.2299999999996</v>
      </c>
      <c r="N8654" s="4">
        <f>(Table1[[#This Row],[Quantity]]*Table1[[#This Row],[Unit_Price]])*(1-Table1[[#This Row],[Discount_%]]/100)</f>
        <v>4418.232</v>
      </c>
      <c r="O8654" s="4">
        <v>3154.16</v>
      </c>
      <c r="P8654" s="4">
        <v>1264.07</v>
      </c>
      <c r="Q8654">
        <f>Table1[[#This Row],[Revenue]]-Table1[[#This Row],[Cost]]</f>
        <v>1264.0699999999997</v>
      </c>
      <c r="R8654" s="6">
        <f>Table1[[#This Row],[Profit]]/Table1[[#This Row],[Revenue]]</f>
        <v>0.28610325854471136</v>
      </c>
    </row>
    <row r="8655" spans="1:18" x14ac:dyDescent="0.45">
      <c r="A8655" s="1" t="s">
        <v>14255</v>
      </c>
      <c r="B8655" s="1" t="s">
        <v>14256</v>
      </c>
      <c r="C8655" s="1" t="s">
        <v>7</v>
      </c>
      <c r="D8655" s="1" t="s">
        <v>8</v>
      </c>
      <c r="E8655" s="1" t="s">
        <v>9</v>
      </c>
      <c r="F8655" s="2">
        <v>45325</v>
      </c>
      <c r="G8655" s="1" t="str">
        <f>IF(WEEKDAY(Table1[[#This Row],[Order_Date]],2)&gt;=6,"Weekend","Weekday")</f>
        <v>Weekend</v>
      </c>
      <c r="H8655" s="2" t="str">
        <f>TEXT(Table1[[#This Row],[Order_Date]],"mmmm")</f>
        <v>February</v>
      </c>
      <c r="I8655" s="8">
        <f>MONTH(Table1[[#This Row],[Order_Date]])</f>
        <v>2</v>
      </c>
      <c r="J8655" s="8">
        <v>4</v>
      </c>
      <c r="K8655" s="1">
        <v>3539.71</v>
      </c>
      <c r="L8655" s="1">
        <v>20</v>
      </c>
      <c r="M8655" s="1">
        <v>11327.07</v>
      </c>
      <c r="N8655" s="1">
        <f>(Table1[[#This Row],[Quantity]]*Table1[[#This Row],[Unit_Price]])*(1-Table1[[#This Row],[Discount_%]]/100)</f>
        <v>11327.072</v>
      </c>
      <c r="O8655" s="1">
        <v>7043.97</v>
      </c>
      <c r="P8655" s="1">
        <v>4283.1000000000004</v>
      </c>
      <c r="Q8655">
        <f>Table1[[#This Row],[Revenue]]-Table1[[#This Row],[Cost]]</f>
        <v>4283.0999999999995</v>
      </c>
      <c r="R8655" s="6">
        <f>Table1[[#This Row],[Profit]]/Table1[[#This Row],[Revenue]]</f>
        <v>0.37812956042471713</v>
      </c>
    </row>
    <row r="8656" spans="1:18" x14ac:dyDescent="0.45">
      <c r="A8656" s="4" t="s">
        <v>14257</v>
      </c>
      <c r="B8656" s="4" t="s">
        <v>10273</v>
      </c>
      <c r="C8656" s="4" t="s">
        <v>7</v>
      </c>
      <c r="D8656" s="4" t="s">
        <v>71</v>
      </c>
      <c r="E8656" s="4" t="s">
        <v>9</v>
      </c>
      <c r="F8656" s="5">
        <v>45677</v>
      </c>
      <c r="G8656" s="4" t="str">
        <f>IF(WEEKDAY(Table1[[#This Row],[Order_Date]],2)&gt;=6,"Weekend","Weekday")</f>
        <v>Weekday</v>
      </c>
      <c r="H8656" s="5" t="str">
        <f>TEXT(Table1[[#This Row],[Order_Date]],"mmmm")</f>
        <v>January</v>
      </c>
      <c r="I8656" s="7">
        <f>MONTH(Table1[[#This Row],[Order_Date]])</f>
        <v>1</v>
      </c>
      <c r="J8656" s="7">
        <v>2</v>
      </c>
      <c r="K8656" s="4">
        <v>3520.32</v>
      </c>
      <c r="L8656" s="4">
        <v>20</v>
      </c>
      <c r="M8656" s="4">
        <v>5632.51</v>
      </c>
      <c r="N8656" s="4">
        <f>(Table1[[#This Row],[Quantity]]*Table1[[#This Row],[Unit_Price]])*(1-Table1[[#This Row],[Discount_%]]/100)</f>
        <v>5632.5120000000006</v>
      </c>
      <c r="O8656" s="4">
        <v>3399.88</v>
      </c>
      <c r="P8656" s="4">
        <v>2232.63</v>
      </c>
      <c r="Q8656">
        <f>Table1[[#This Row],[Revenue]]-Table1[[#This Row],[Cost]]</f>
        <v>2232.63</v>
      </c>
      <c r="R8656" s="6">
        <f>Table1[[#This Row],[Profit]]/Table1[[#This Row],[Revenue]]</f>
        <v>0.39638278493957402</v>
      </c>
    </row>
    <row r="8657" spans="1:18" x14ac:dyDescent="0.45">
      <c r="A8657" s="1" t="s">
        <v>14258</v>
      </c>
      <c r="B8657" s="1" t="s">
        <v>13210</v>
      </c>
      <c r="C8657" s="1" t="s">
        <v>28</v>
      </c>
      <c r="D8657" s="1" t="s">
        <v>29</v>
      </c>
      <c r="E8657" s="1" t="s">
        <v>9</v>
      </c>
      <c r="F8657" s="2">
        <v>45717</v>
      </c>
      <c r="G8657" s="1" t="str">
        <f>IF(WEEKDAY(Table1[[#This Row],[Order_Date]],2)&gt;=6,"Weekend","Weekday")</f>
        <v>Weekend</v>
      </c>
      <c r="H8657" s="2" t="str">
        <f>TEXT(Table1[[#This Row],[Order_Date]],"mmmm")</f>
        <v>March</v>
      </c>
      <c r="I8657" s="8">
        <f>MONTH(Table1[[#This Row],[Order_Date]])</f>
        <v>3</v>
      </c>
      <c r="J8657" s="8">
        <v>1</v>
      </c>
      <c r="K8657" s="1">
        <v>653.4</v>
      </c>
      <c r="L8657" s="1">
        <v>5</v>
      </c>
      <c r="M8657" s="1">
        <v>620.73</v>
      </c>
      <c r="N8657" s="1">
        <f>(Table1[[#This Row],[Quantity]]*Table1[[#This Row],[Unit_Price]])*(1-Table1[[#This Row],[Discount_%]]/100)</f>
        <v>620.7299999999999</v>
      </c>
      <c r="O8657" s="1">
        <v>425.66</v>
      </c>
      <c r="P8657" s="1">
        <v>195.07</v>
      </c>
      <c r="Q8657">
        <f>Table1[[#This Row],[Revenue]]-Table1[[#This Row],[Cost]]</f>
        <v>195.07</v>
      </c>
      <c r="R8657" s="6">
        <f>Table1[[#This Row],[Profit]]/Table1[[#This Row],[Revenue]]</f>
        <v>0.31425901760829988</v>
      </c>
    </row>
    <row r="8658" spans="1:18" x14ac:dyDescent="0.45">
      <c r="A8658" s="4" t="s">
        <v>14259</v>
      </c>
      <c r="B8658" s="4" t="s">
        <v>14260</v>
      </c>
      <c r="C8658" s="4" t="s">
        <v>12</v>
      </c>
      <c r="D8658" s="4" t="s">
        <v>111</v>
      </c>
      <c r="E8658" s="4" t="s">
        <v>14</v>
      </c>
      <c r="F8658" s="5">
        <v>45754</v>
      </c>
      <c r="G8658" s="4" t="str">
        <f>IF(WEEKDAY(Table1[[#This Row],[Order_Date]],2)&gt;=6,"Weekend","Weekday")</f>
        <v>Weekday</v>
      </c>
      <c r="H8658" s="5" t="str">
        <f>TEXT(Table1[[#This Row],[Order_Date]],"mmmm")</f>
        <v>April</v>
      </c>
      <c r="I8658" s="7">
        <f>MONTH(Table1[[#This Row],[Order_Date]])</f>
        <v>4</v>
      </c>
      <c r="J8658" s="7">
        <v>1</v>
      </c>
      <c r="K8658" s="4">
        <v>1230.07</v>
      </c>
      <c r="L8658" s="4">
        <v>15</v>
      </c>
      <c r="M8658" s="4">
        <v>1045.56</v>
      </c>
      <c r="N8658" s="4">
        <f>(Table1[[#This Row],[Quantity]]*Table1[[#This Row],[Unit_Price]])*(1-Table1[[#This Row],[Discount_%]]/100)</f>
        <v>1045.5594999999998</v>
      </c>
      <c r="O8658" s="4">
        <v>743.55</v>
      </c>
      <c r="P8658" s="4">
        <v>302.01</v>
      </c>
      <c r="Q8658">
        <f>Table1[[#This Row],[Revenue]]-Table1[[#This Row],[Cost]]</f>
        <v>302.01</v>
      </c>
      <c r="R8658" s="6">
        <f>Table1[[#This Row],[Profit]]/Table1[[#This Row],[Revenue]]</f>
        <v>0.28884999426144842</v>
      </c>
    </row>
    <row r="8659" spans="1:18" x14ac:dyDescent="0.45">
      <c r="A8659" s="1" t="s">
        <v>14261</v>
      </c>
      <c r="B8659" s="1" t="s">
        <v>14262</v>
      </c>
      <c r="C8659" s="1" t="s">
        <v>2</v>
      </c>
      <c r="D8659" s="1" t="s">
        <v>65</v>
      </c>
      <c r="E8659" s="1" t="s">
        <v>14</v>
      </c>
      <c r="F8659" s="2">
        <v>45513</v>
      </c>
      <c r="G8659" s="1" t="str">
        <f>IF(WEEKDAY(Table1[[#This Row],[Order_Date]],2)&gt;=6,"Weekend","Weekday")</f>
        <v>Weekday</v>
      </c>
      <c r="H8659" s="2" t="str">
        <f>TEXT(Table1[[#This Row],[Order_Date]],"mmmm")</f>
        <v>August</v>
      </c>
      <c r="I8659" s="8">
        <f>MONTH(Table1[[#This Row],[Order_Date]])</f>
        <v>8</v>
      </c>
      <c r="J8659" s="8">
        <v>3</v>
      </c>
      <c r="K8659" s="1">
        <v>3177.6</v>
      </c>
      <c r="L8659" s="1">
        <v>5</v>
      </c>
      <c r="M8659" s="1">
        <v>9056.16</v>
      </c>
      <c r="N8659" s="1">
        <f>(Table1[[#This Row],[Quantity]]*Table1[[#This Row],[Unit_Price]])*(1-Table1[[#This Row],[Discount_%]]/100)</f>
        <v>9056.159999999998</v>
      </c>
      <c r="O8659" s="1">
        <v>6834.79</v>
      </c>
      <c r="P8659" s="1">
        <v>2221.37</v>
      </c>
      <c r="Q8659">
        <f>Table1[[#This Row],[Revenue]]-Table1[[#This Row],[Cost]]</f>
        <v>2221.37</v>
      </c>
      <c r="R8659" s="6">
        <f>Table1[[#This Row],[Profit]]/Table1[[#This Row],[Revenue]]</f>
        <v>0.24528828995954136</v>
      </c>
    </row>
    <row r="8660" spans="1:18" x14ac:dyDescent="0.45">
      <c r="A8660" s="4" t="s">
        <v>14263</v>
      </c>
      <c r="B8660" s="4" t="s">
        <v>4820</v>
      </c>
      <c r="C8660" s="4" t="s">
        <v>2</v>
      </c>
      <c r="D8660" s="4" t="s">
        <v>17</v>
      </c>
      <c r="E8660" s="4" t="s">
        <v>4</v>
      </c>
      <c r="F8660" s="5">
        <v>45995</v>
      </c>
      <c r="G8660" s="4" t="str">
        <f>IF(WEEKDAY(Table1[[#This Row],[Order_Date]],2)&gt;=6,"Weekend","Weekday")</f>
        <v>Weekday</v>
      </c>
      <c r="H8660" s="5" t="str">
        <f>TEXT(Table1[[#This Row],[Order_Date]],"mmmm")</f>
        <v>December</v>
      </c>
      <c r="I8660" s="7">
        <f>MONTH(Table1[[#This Row],[Order_Date]])</f>
        <v>12</v>
      </c>
      <c r="J8660" s="7">
        <v>1</v>
      </c>
      <c r="K8660" s="4">
        <v>631.28</v>
      </c>
      <c r="L8660" s="4">
        <v>20</v>
      </c>
      <c r="M8660" s="4">
        <v>505.02</v>
      </c>
      <c r="N8660" s="4">
        <f>(Table1[[#This Row],[Quantity]]*Table1[[#This Row],[Unit_Price]])*(1-Table1[[#This Row],[Discount_%]]/100)</f>
        <v>505.024</v>
      </c>
      <c r="O8660" s="4">
        <v>329.22</v>
      </c>
      <c r="P8660" s="4">
        <v>175.8</v>
      </c>
      <c r="Q8660">
        <f>Table1[[#This Row],[Revenue]]-Table1[[#This Row],[Cost]]</f>
        <v>175.79999999999995</v>
      </c>
      <c r="R8660" s="6">
        <f>Table1[[#This Row],[Profit]]/Table1[[#This Row],[Revenue]]</f>
        <v>0.34810502554354289</v>
      </c>
    </row>
    <row r="8661" spans="1:18" x14ac:dyDescent="0.45">
      <c r="A8661" s="1" t="s">
        <v>14264</v>
      </c>
      <c r="B8661" s="1" t="s">
        <v>14265</v>
      </c>
      <c r="C8661" s="1" t="s">
        <v>12</v>
      </c>
      <c r="D8661" s="1" t="s">
        <v>38</v>
      </c>
      <c r="E8661" s="1" t="s">
        <v>22</v>
      </c>
      <c r="F8661" s="2">
        <v>45895</v>
      </c>
      <c r="G8661" s="1" t="str">
        <f>IF(WEEKDAY(Table1[[#This Row],[Order_Date]],2)&gt;=6,"Weekend","Weekday")</f>
        <v>Weekday</v>
      </c>
      <c r="H8661" s="2" t="str">
        <f>TEXT(Table1[[#This Row],[Order_Date]],"mmmm")</f>
        <v>August</v>
      </c>
      <c r="I8661" s="8">
        <f>MONTH(Table1[[#This Row],[Order_Date]])</f>
        <v>8</v>
      </c>
      <c r="J8661" s="8">
        <v>5</v>
      </c>
      <c r="K8661" s="1">
        <v>2269.54</v>
      </c>
      <c r="L8661" s="1">
        <v>20</v>
      </c>
      <c r="M8661" s="1">
        <v>9078.16</v>
      </c>
      <c r="N8661" s="1">
        <f>(Table1[[#This Row],[Quantity]]*Table1[[#This Row],[Unit_Price]])*(1-Table1[[#This Row],[Discount_%]]/100)</f>
        <v>9078.1600000000017</v>
      </c>
      <c r="O8661" s="1">
        <v>6019.6</v>
      </c>
      <c r="P8661" s="1">
        <v>3058.56</v>
      </c>
      <c r="Q8661">
        <f>Table1[[#This Row],[Revenue]]-Table1[[#This Row],[Cost]]</f>
        <v>3058.5599999999995</v>
      </c>
      <c r="R8661" s="6">
        <f>Table1[[#This Row],[Profit]]/Table1[[#This Row],[Revenue]]</f>
        <v>0.33691408831745639</v>
      </c>
    </row>
    <row r="8662" spans="1:18" x14ac:dyDescent="0.45">
      <c r="A8662" s="4" t="s">
        <v>14266</v>
      </c>
      <c r="B8662" s="4" t="s">
        <v>8343</v>
      </c>
      <c r="C8662" s="4" t="s">
        <v>7</v>
      </c>
      <c r="D8662" s="4" t="s">
        <v>46</v>
      </c>
      <c r="E8662" s="4" t="s">
        <v>14</v>
      </c>
      <c r="F8662" s="5">
        <v>45761</v>
      </c>
      <c r="G8662" s="4" t="str">
        <f>IF(WEEKDAY(Table1[[#This Row],[Order_Date]],2)&gt;=6,"Weekend","Weekday")</f>
        <v>Weekday</v>
      </c>
      <c r="H8662" s="5" t="str">
        <f>TEXT(Table1[[#This Row],[Order_Date]],"mmmm")</f>
        <v>April</v>
      </c>
      <c r="I8662" s="7">
        <f>MONTH(Table1[[#This Row],[Order_Date]])</f>
        <v>4</v>
      </c>
      <c r="J8662" s="7">
        <v>4</v>
      </c>
      <c r="K8662" s="4">
        <v>641.21</v>
      </c>
      <c r="L8662" s="4">
        <v>5</v>
      </c>
      <c r="M8662" s="4">
        <v>2436.6</v>
      </c>
      <c r="N8662" s="4">
        <f>(Table1[[#This Row],[Quantity]]*Table1[[#This Row],[Unit_Price]])*(1-Table1[[#This Row],[Discount_%]]/100)</f>
        <v>2436.598</v>
      </c>
      <c r="O8662" s="4">
        <v>1890.73</v>
      </c>
      <c r="P8662" s="4">
        <v>545.87</v>
      </c>
      <c r="Q8662">
        <f>Table1[[#This Row],[Revenue]]-Table1[[#This Row],[Cost]]</f>
        <v>545.86999999999989</v>
      </c>
      <c r="R8662" s="6">
        <f>Table1[[#This Row],[Profit]]/Table1[[#This Row],[Revenue]]</f>
        <v>0.22402938520889765</v>
      </c>
    </row>
    <row r="8663" spans="1:18" x14ac:dyDescent="0.45">
      <c r="A8663" s="1" t="s">
        <v>14267</v>
      </c>
      <c r="B8663" s="1" t="s">
        <v>2798</v>
      </c>
      <c r="C8663" s="1" t="s">
        <v>7</v>
      </c>
      <c r="D8663" s="1" t="s">
        <v>8</v>
      </c>
      <c r="E8663" s="1" t="s">
        <v>4</v>
      </c>
      <c r="F8663" s="2">
        <v>45820</v>
      </c>
      <c r="G8663" s="1" t="str">
        <f>IF(WEEKDAY(Table1[[#This Row],[Order_Date]],2)&gt;=6,"Weekend","Weekday")</f>
        <v>Weekday</v>
      </c>
      <c r="H8663" s="2" t="str">
        <f>TEXT(Table1[[#This Row],[Order_Date]],"mmmm")</f>
        <v>June</v>
      </c>
      <c r="I8663" s="8">
        <f>MONTH(Table1[[#This Row],[Order_Date]])</f>
        <v>6</v>
      </c>
      <c r="J8663" s="8">
        <v>4</v>
      </c>
      <c r="K8663" s="1">
        <v>2417.73</v>
      </c>
      <c r="L8663" s="1">
        <v>10</v>
      </c>
      <c r="M8663" s="1">
        <v>8703.83</v>
      </c>
      <c r="N8663" s="1">
        <f>(Table1[[#This Row],[Quantity]]*Table1[[#This Row],[Unit_Price]])*(1-Table1[[#This Row],[Discount_%]]/100)</f>
        <v>8703.8279999999995</v>
      </c>
      <c r="O8663" s="1">
        <v>5869.38</v>
      </c>
      <c r="P8663" s="1">
        <v>2834.45</v>
      </c>
      <c r="Q8663">
        <f>Table1[[#This Row],[Revenue]]-Table1[[#This Row],[Cost]]</f>
        <v>2834.45</v>
      </c>
      <c r="R8663" s="6">
        <f>Table1[[#This Row],[Profit]]/Table1[[#This Row],[Revenue]]</f>
        <v>0.32565548729697152</v>
      </c>
    </row>
    <row r="8664" spans="1:18" x14ac:dyDescent="0.45">
      <c r="A8664" s="4" t="s">
        <v>14268</v>
      </c>
      <c r="B8664" s="4" t="s">
        <v>14269</v>
      </c>
      <c r="C8664" s="4" t="s">
        <v>2</v>
      </c>
      <c r="D8664" s="4" t="s">
        <v>17</v>
      </c>
      <c r="E8664" s="4" t="s">
        <v>4</v>
      </c>
      <c r="F8664" s="5">
        <v>45391</v>
      </c>
      <c r="G8664" s="4" t="str">
        <f>IF(WEEKDAY(Table1[[#This Row],[Order_Date]],2)&gt;=6,"Weekend","Weekday")</f>
        <v>Weekday</v>
      </c>
      <c r="H8664" s="5" t="str">
        <f>TEXT(Table1[[#This Row],[Order_Date]],"mmmm")</f>
        <v>April</v>
      </c>
      <c r="I8664" s="7">
        <f>MONTH(Table1[[#This Row],[Order_Date]])</f>
        <v>4</v>
      </c>
      <c r="J8664" s="7">
        <v>3</v>
      </c>
      <c r="K8664" s="4">
        <v>4228.25</v>
      </c>
      <c r="L8664" s="4">
        <v>10</v>
      </c>
      <c r="M8664" s="4">
        <v>11416.27</v>
      </c>
      <c r="N8664" s="4">
        <f>(Table1[[#This Row],[Quantity]]*Table1[[#This Row],[Unit_Price]])*(1-Table1[[#This Row],[Discount_%]]/100)</f>
        <v>11416.275</v>
      </c>
      <c r="O8664" s="4">
        <v>9415.8700000000008</v>
      </c>
      <c r="P8664" s="4">
        <v>2000.4</v>
      </c>
      <c r="Q8664">
        <f>Table1[[#This Row],[Revenue]]-Table1[[#This Row],[Cost]]</f>
        <v>2000.3999999999996</v>
      </c>
      <c r="R8664" s="6">
        <f>Table1[[#This Row],[Profit]]/Table1[[#This Row],[Revenue]]</f>
        <v>0.17522360630924111</v>
      </c>
    </row>
    <row r="8665" spans="1:18" x14ac:dyDescent="0.45">
      <c r="A8665" s="1" t="s">
        <v>14270</v>
      </c>
      <c r="B8665" s="1" t="s">
        <v>14271</v>
      </c>
      <c r="C8665" s="1" t="s">
        <v>20</v>
      </c>
      <c r="D8665" s="1" t="s">
        <v>25</v>
      </c>
      <c r="E8665" s="1" t="s">
        <v>4</v>
      </c>
      <c r="F8665" s="2">
        <v>45521</v>
      </c>
      <c r="G8665" s="1" t="str">
        <f>IF(WEEKDAY(Table1[[#This Row],[Order_Date]],2)&gt;=6,"Weekend","Weekday")</f>
        <v>Weekend</v>
      </c>
      <c r="H8665" s="2" t="str">
        <f>TEXT(Table1[[#This Row],[Order_Date]],"mmmm")</f>
        <v>August</v>
      </c>
      <c r="I8665" s="8">
        <f>MONTH(Table1[[#This Row],[Order_Date]])</f>
        <v>8</v>
      </c>
      <c r="J8665" s="8">
        <v>5</v>
      </c>
      <c r="K8665" s="1">
        <v>3505.58</v>
      </c>
      <c r="L8665" s="1">
        <v>20</v>
      </c>
      <c r="M8665" s="1">
        <v>14022.32</v>
      </c>
      <c r="N8665" s="1">
        <f>(Table1[[#This Row],[Quantity]]*Table1[[#This Row],[Unit_Price]])*(1-Table1[[#This Row],[Discount_%]]/100)</f>
        <v>14022.320000000002</v>
      </c>
      <c r="O8665" s="1">
        <v>11789.28</v>
      </c>
      <c r="P8665" s="1">
        <v>2233.04</v>
      </c>
      <c r="Q8665">
        <f>Table1[[#This Row],[Revenue]]-Table1[[#This Row],[Cost]]</f>
        <v>2233.0399999999991</v>
      </c>
      <c r="R8665" s="6">
        <f>Table1[[#This Row],[Profit]]/Table1[[#This Row],[Revenue]]</f>
        <v>0.15924896878690545</v>
      </c>
    </row>
    <row r="8666" spans="1:18" x14ac:dyDescent="0.45">
      <c r="A8666" s="4" t="s">
        <v>14272</v>
      </c>
      <c r="B8666" s="4" t="s">
        <v>2246</v>
      </c>
      <c r="C8666" s="4" t="s">
        <v>28</v>
      </c>
      <c r="D8666" s="4" t="s">
        <v>35</v>
      </c>
      <c r="E8666" s="4" t="s">
        <v>14</v>
      </c>
      <c r="F8666" s="5">
        <v>45510</v>
      </c>
      <c r="G8666" s="4" t="str">
        <f>IF(WEEKDAY(Table1[[#This Row],[Order_Date]],2)&gt;=6,"Weekend","Weekday")</f>
        <v>Weekday</v>
      </c>
      <c r="H8666" s="5" t="str">
        <f>TEXT(Table1[[#This Row],[Order_Date]],"mmmm")</f>
        <v>August</v>
      </c>
      <c r="I8666" s="7">
        <f>MONTH(Table1[[#This Row],[Order_Date]])</f>
        <v>8</v>
      </c>
      <c r="J8666" s="7">
        <v>4</v>
      </c>
      <c r="K8666" s="4">
        <v>3473.29</v>
      </c>
      <c r="L8666" s="4">
        <v>0</v>
      </c>
      <c r="M8666" s="4">
        <v>13893.16</v>
      </c>
      <c r="N8666" s="4">
        <f>(Table1[[#This Row],[Quantity]]*Table1[[#This Row],[Unit_Price]])*(1-Table1[[#This Row],[Discount_%]]/100)</f>
        <v>13893.16</v>
      </c>
      <c r="O8666" s="4">
        <v>9714.9599999999991</v>
      </c>
      <c r="P8666" s="4">
        <v>4178.2</v>
      </c>
      <c r="Q8666">
        <f>Table1[[#This Row],[Revenue]]-Table1[[#This Row],[Cost]]</f>
        <v>4178.2000000000007</v>
      </c>
      <c r="R8666" s="6">
        <f>Table1[[#This Row],[Profit]]/Table1[[#This Row],[Revenue]]</f>
        <v>0.30073791707574088</v>
      </c>
    </row>
    <row r="8667" spans="1:18" x14ac:dyDescent="0.45">
      <c r="A8667" s="1" t="s">
        <v>14273</v>
      </c>
      <c r="B8667" s="1" t="s">
        <v>8119</v>
      </c>
      <c r="C8667" s="1" t="s">
        <v>7</v>
      </c>
      <c r="D8667" s="1" t="s">
        <v>8</v>
      </c>
      <c r="E8667" s="1" t="s">
        <v>22</v>
      </c>
      <c r="F8667" s="2">
        <v>45459</v>
      </c>
      <c r="G8667" s="1" t="str">
        <f>IF(WEEKDAY(Table1[[#This Row],[Order_Date]],2)&gt;=6,"Weekend","Weekday")</f>
        <v>Weekend</v>
      </c>
      <c r="H8667" s="2" t="str">
        <f>TEXT(Table1[[#This Row],[Order_Date]],"mmmm")</f>
        <v>June</v>
      </c>
      <c r="I8667" s="8">
        <f>MONTH(Table1[[#This Row],[Order_Date]])</f>
        <v>6</v>
      </c>
      <c r="J8667" s="8">
        <v>4</v>
      </c>
      <c r="K8667" s="1">
        <v>3929.14</v>
      </c>
      <c r="L8667" s="1">
        <v>20</v>
      </c>
      <c r="M8667" s="1">
        <v>12573.25</v>
      </c>
      <c r="N8667" s="1">
        <f>(Table1[[#This Row],[Quantity]]*Table1[[#This Row],[Unit_Price]])*(1-Table1[[#This Row],[Discount_%]]/100)</f>
        <v>12573.248</v>
      </c>
      <c r="O8667" s="1">
        <v>8034.2</v>
      </c>
      <c r="P8667" s="1">
        <v>4539.05</v>
      </c>
      <c r="Q8667">
        <f>Table1[[#This Row],[Revenue]]-Table1[[#This Row],[Cost]]</f>
        <v>4539.05</v>
      </c>
      <c r="R8667" s="6">
        <f>Table1[[#This Row],[Profit]]/Table1[[#This Row],[Revenue]]</f>
        <v>0.3610084902471517</v>
      </c>
    </row>
    <row r="8668" spans="1:18" x14ac:dyDescent="0.45">
      <c r="A8668" s="4" t="s">
        <v>14274</v>
      </c>
      <c r="B8668" s="4" t="s">
        <v>4094</v>
      </c>
      <c r="C8668" s="4" t="s">
        <v>2</v>
      </c>
      <c r="D8668" s="4" t="s">
        <v>17</v>
      </c>
      <c r="E8668" s="4" t="s">
        <v>4</v>
      </c>
      <c r="F8668" s="5">
        <v>45329</v>
      </c>
      <c r="G8668" s="4" t="str">
        <f>IF(WEEKDAY(Table1[[#This Row],[Order_Date]],2)&gt;=6,"Weekend","Weekday")</f>
        <v>Weekday</v>
      </c>
      <c r="H8668" s="5" t="str">
        <f>TEXT(Table1[[#This Row],[Order_Date]],"mmmm")</f>
        <v>February</v>
      </c>
      <c r="I8668" s="7">
        <f>MONTH(Table1[[#This Row],[Order_Date]])</f>
        <v>2</v>
      </c>
      <c r="J8668" s="7">
        <v>5</v>
      </c>
      <c r="K8668" s="4">
        <v>4171.5200000000004</v>
      </c>
      <c r="L8668" s="4">
        <v>5</v>
      </c>
      <c r="M8668" s="4">
        <v>19814.72</v>
      </c>
      <c r="N8668" s="4">
        <f>(Table1[[#This Row],[Quantity]]*Table1[[#This Row],[Unit_Price]])*(1-Table1[[#This Row],[Discount_%]]/100)</f>
        <v>19814.72</v>
      </c>
      <c r="O8668" s="4">
        <v>14921.18</v>
      </c>
      <c r="P8668" s="4">
        <v>4893.54</v>
      </c>
      <c r="Q8668">
        <f>Table1[[#This Row],[Revenue]]-Table1[[#This Row],[Cost]]</f>
        <v>4893.5400000000009</v>
      </c>
      <c r="R8668" s="6">
        <f>Table1[[#This Row],[Profit]]/Table1[[#This Row],[Revenue]]</f>
        <v>0.24696488267308342</v>
      </c>
    </row>
    <row r="8669" spans="1:18" x14ac:dyDescent="0.45">
      <c r="A8669" s="1" t="s">
        <v>14275</v>
      </c>
      <c r="B8669" s="1" t="s">
        <v>14276</v>
      </c>
      <c r="C8669" s="1" t="s">
        <v>12</v>
      </c>
      <c r="D8669" s="1" t="s">
        <v>32</v>
      </c>
      <c r="E8669" s="1" t="s">
        <v>22</v>
      </c>
      <c r="F8669" s="2">
        <v>45821</v>
      </c>
      <c r="G8669" s="1" t="str">
        <f>IF(WEEKDAY(Table1[[#This Row],[Order_Date]],2)&gt;=6,"Weekend","Weekday")</f>
        <v>Weekday</v>
      </c>
      <c r="H8669" s="2" t="str">
        <f>TEXT(Table1[[#This Row],[Order_Date]],"mmmm")</f>
        <v>June</v>
      </c>
      <c r="I8669" s="8">
        <f>MONTH(Table1[[#This Row],[Order_Date]])</f>
        <v>6</v>
      </c>
      <c r="J8669" s="8">
        <v>1</v>
      </c>
      <c r="K8669" s="1">
        <v>3142.74</v>
      </c>
      <c r="L8669" s="1">
        <v>15</v>
      </c>
      <c r="M8669" s="1">
        <v>2671.33</v>
      </c>
      <c r="N8669" s="1">
        <f>(Table1[[#This Row],[Quantity]]*Table1[[#This Row],[Unit_Price]])*(1-Table1[[#This Row],[Discount_%]]/100)</f>
        <v>2671.3289999999997</v>
      </c>
      <c r="O8669" s="1">
        <v>1829.53</v>
      </c>
      <c r="P8669" s="1">
        <v>841.8</v>
      </c>
      <c r="Q8669">
        <f>Table1[[#This Row],[Revenue]]-Table1[[#This Row],[Cost]]</f>
        <v>841.8</v>
      </c>
      <c r="R8669" s="6">
        <f>Table1[[#This Row],[Profit]]/Table1[[#This Row],[Revenue]]</f>
        <v>0.31512392703260172</v>
      </c>
    </row>
    <row r="8670" spans="1:18" x14ac:dyDescent="0.45">
      <c r="A8670" s="4" t="s">
        <v>14277</v>
      </c>
      <c r="B8670" s="4" t="s">
        <v>1314</v>
      </c>
      <c r="C8670" s="4" t="s">
        <v>7</v>
      </c>
      <c r="D8670" s="4" t="s">
        <v>71</v>
      </c>
      <c r="E8670" s="4" t="s">
        <v>4</v>
      </c>
      <c r="F8670" s="5">
        <v>45569</v>
      </c>
      <c r="G8670" s="4" t="str">
        <f>IF(WEEKDAY(Table1[[#This Row],[Order_Date]],2)&gt;=6,"Weekend","Weekday")</f>
        <v>Weekday</v>
      </c>
      <c r="H8670" s="5" t="str">
        <f>TEXT(Table1[[#This Row],[Order_Date]],"mmmm")</f>
        <v>October</v>
      </c>
      <c r="I8670" s="7">
        <f>MONTH(Table1[[#This Row],[Order_Date]])</f>
        <v>10</v>
      </c>
      <c r="J8670" s="7">
        <v>3</v>
      </c>
      <c r="K8670" s="4">
        <v>2155.08</v>
      </c>
      <c r="L8670" s="4">
        <v>15</v>
      </c>
      <c r="M8670" s="4">
        <v>5495.45</v>
      </c>
      <c r="N8670" s="4">
        <f>(Table1[[#This Row],[Quantity]]*Table1[[#This Row],[Unit_Price]])*(1-Table1[[#This Row],[Discount_%]]/100)</f>
        <v>5495.4539999999997</v>
      </c>
      <c r="O8670" s="4">
        <v>3776.08</v>
      </c>
      <c r="P8670" s="4">
        <v>1719.37</v>
      </c>
      <c r="Q8670">
        <f>Table1[[#This Row],[Revenue]]-Table1[[#This Row],[Cost]]</f>
        <v>1719.37</v>
      </c>
      <c r="R8670" s="6">
        <f>Table1[[#This Row],[Profit]]/Table1[[#This Row],[Revenue]]</f>
        <v>0.31287155737928651</v>
      </c>
    </row>
    <row r="8671" spans="1:18" x14ac:dyDescent="0.45">
      <c r="A8671" s="1" t="s">
        <v>14278</v>
      </c>
      <c r="B8671" s="1" t="s">
        <v>6842</v>
      </c>
      <c r="C8671" s="1" t="s">
        <v>20</v>
      </c>
      <c r="D8671" s="1" t="s">
        <v>57</v>
      </c>
      <c r="E8671" s="1" t="s">
        <v>4</v>
      </c>
      <c r="F8671" s="2">
        <v>45561</v>
      </c>
      <c r="G8671" s="1" t="str">
        <f>IF(WEEKDAY(Table1[[#This Row],[Order_Date]],2)&gt;=6,"Weekend","Weekday")</f>
        <v>Weekday</v>
      </c>
      <c r="H8671" s="2" t="str">
        <f>TEXT(Table1[[#This Row],[Order_Date]],"mmmm")</f>
        <v>September</v>
      </c>
      <c r="I8671" s="8">
        <f>MONTH(Table1[[#This Row],[Order_Date]])</f>
        <v>9</v>
      </c>
      <c r="J8671" s="8">
        <v>3</v>
      </c>
      <c r="K8671" s="1">
        <v>1103.6400000000001</v>
      </c>
      <c r="L8671" s="1">
        <v>0</v>
      </c>
      <c r="M8671" s="1">
        <v>3310.92</v>
      </c>
      <c r="N8671" s="1">
        <f>(Table1[[#This Row],[Quantity]]*Table1[[#This Row],[Unit_Price]])*(1-Table1[[#This Row],[Discount_%]]/100)</f>
        <v>3310.92</v>
      </c>
      <c r="O8671" s="1">
        <v>2515.56</v>
      </c>
      <c r="P8671" s="1">
        <v>795.36</v>
      </c>
      <c r="Q8671">
        <f>Table1[[#This Row],[Revenue]]-Table1[[#This Row],[Cost]]</f>
        <v>795.36000000000013</v>
      </c>
      <c r="R8671" s="6">
        <f>Table1[[#This Row],[Profit]]/Table1[[#This Row],[Revenue]]</f>
        <v>0.24022326120836504</v>
      </c>
    </row>
    <row r="8672" spans="1:18" x14ac:dyDescent="0.45">
      <c r="A8672" s="4" t="s">
        <v>14279</v>
      </c>
      <c r="B8672" s="4" t="s">
        <v>4131</v>
      </c>
      <c r="C8672" s="4" t="s">
        <v>20</v>
      </c>
      <c r="D8672" s="4" t="s">
        <v>25</v>
      </c>
      <c r="E8672" s="4" t="s">
        <v>14</v>
      </c>
      <c r="F8672" s="5">
        <v>45335</v>
      </c>
      <c r="G8672" s="4" t="str">
        <f>IF(WEEKDAY(Table1[[#This Row],[Order_Date]],2)&gt;=6,"Weekend","Weekday")</f>
        <v>Weekday</v>
      </c>
      <c r="H8672" s="5" t="str">
        <f>TEXT(Table1[[#This Row],[Order_Date]],"mmmm")</f>
        <v>February</v>
      </c>
      <c r="I8672" s="7">
        <f>MONTH(Table1[[#This Row],[Order_Date]])</f>
        <v>2</v>
      </c>
      <c r="J8672" s="7">
        <v>2</v>
      </c>
      <c r="K8672" s="4">
        <v>443.44</v>
      </c>
      <c r="L8672" s="4">
        <v>10</v>
      </c>
      <c r="M8672" s="4">
        <v>798.19</v>
      </c>
      <c r="N8672" s="4">
        <f>(Table1[[#This Row],[Quantity]]*Table1[[#This Row],[Unit_Price]])*(1-Table1[[#This Row],[Discount_%]]/100)</f>
        <v>798.19200000000001</v>
      </c>
      <c r="O8672" s="4">
        <v>587.46</v>
      </c>
      <c r="P8672" s="4">
        <v>210.73</v>
      </c>
      <c r="Q8672">
        <f>Table1[[#This Row],[Revenue]]-Table1[[#This Row],[Cost]]</f>
        <v>210.73000000000002</v>
      </c>
      <c r="R8672" s="6">
        <f>Table1[[#This Row],[Profit]]/Table1[[#This Row],[Revenue]]</f>
        <v>0.26400982222277902</v>
      </c>
    </row>
    <row r="8673" spans="1:18" x14ac:dyDescent="0.45">
      <c r="A8673" s="1" t="s">
        <v>14280</v>
      </c>
      <c r="B8673" s="1" t="s">
        <v>7733</v>
      </c>
      <c r="C8673" s="1" t="s">
        <v>28</v>
      </c>
      <c r="D8673" s="1" t="s">
        <v>137</v>
      </c>
      <c r="E8673" s="1" t="s">
        <v>14</v>
      </c>
      <c r="F8673" s="2">
        <v>45400</v>
      </c>
      <c r="G8673" s="1" t="str">
        <f>IF(WEEKDAY(Table1[[#This Row],[Order_Date]],2)&gt;=6,"Weekend","Weekday")</f>
        <v>Weekday</v>
      </c>
      <c r="H8673" s="2" t="str">
        <f>TEXT(Table1[[#This Row],[Order_Date]],"mmmm")</f>
        <v>April</v>
      </c>
      <c r="I8673" s="8">
        <f>MONTH(Table1[[#This Row],[Order_Date]])</f>
        <v>4</v>
      </c>
      <c r="J8673" s="8">
        <v>3</v>
      </c>
      <c r="K8673" s="1">
        <v>150.77000000000001</v>
      </c>
      <c r="L8673" s="1">
        <v>15</v>
      </c>
      <c r="M8673" s="1">
        <v>384.46</v>
      </c>
      <c r="N8673" s="1">
        <f>(Table1[[#This Row],[Quantity]]*Table1[[#This Row],[Unit_Price]])*(1-Table1[[#This Row],[Discount_%]]/100)</f>
        <v>384.46350000000007</v>
      </c>
      <c r="O8673" s="1">
        <v>299.39</v>
      </c>
      <c r="P8673" s="1">
        <v>85.07</v>
      </c>
      <c r="Q8673">
        <f>Table1[[#This Row],[Revenue]]-Table1[[#This Row],[Cost]]</f>
        <v>85.07</v>
      </c>
      <c r="R8673" s="6">
        <f>Table1[[#This Row],[Profit]]/Table1[[#This Row],[Revenue]]</f>
        <v>0.22127139364303178</v>
      </c>
    </row>
    <row r="8674" spans="1:18" x14ac:dyDescent="0.45">
      <c r="A8674" s="4" t="s">
        <v>14281</v>
      </c>
      <c r="B8674" s="4" t="s">
        <v>14282</v>
      </c>
      <c r="C8674" s="4" t="s">
        <v>2</v>
      </c>
      <c r="D8674" s="4" t="s">
        <v>65</v>
      </c>
      <c r="E8674" s="4" t="s">
        <v>14</v>
      </c>
      <c r="F8674" s="5">
        <v>45429</v>
      </c>
      <c r="G8674" s="4" t="str">
        <f>IF(WEEKDAY(Table1[[#This Row],[Order_Date]],2)&gt;=6,"Weekend","Weekday")</f>
        <v>Weekday</v>
      </c>
      <c r="H8674" s="5" t="str">
        <f>TEXT(Table1[[#This Row],[Order_Date]],"mmmm")</f>
        <v>May</v>
      </c>
      <c r="I8674" s="7">
        <f>MONTH(Table1[[#This Row],[Order_Date]])</f>
        <v>5</v>
      </c>
      <c r="J8674" s="7">
        <v>1</v>
      </c>
      <c r="K8674" s="4">
        <v>4970.6899999999996</v>
      </c>
      <c r="L8674" s="4">
        <v>15</v>
      </c>
      <c r="M8674" s="4">
        <v>4225.09</v>
      </c>
      <c r="N8674" s="4">
        <f>(Table1[[#This Row],[Quantity]]*Table1[[#This Row],[Unit_Price]])*(1-Table1[[#This Row],[Discount_%]]/100)</f>
        <v>4225.0864999999994</v>
      </c>
      <c r="O8674" s="4">
        <v>3309.92</v>
      </c>
      <c r="P8674" s="4">
        <v>915.17</v>
      </c>
      <c r="Q8674">
        <f>Table1[[#This Row],[Revenue]]-Table1[[#This Row],[Cost]]</f>
        <v>915.17000000000007</v>
      </c>
      <c r="R8674" s="6">
        <f>Table1[[#This Row],[Profit]]/Table1[[#This Row],[Revenue]]</f>
        <v>0.21660366998099448</v>
      </c>
    </row>
    <row r="8675" spans="1:18" x14ac:dyDescent="0.45">
      <c r="A8675" s="1" t="s">
        <v>14283</v>
      </c>
      <c r="B8675" s="1" t="s">
        <v>6400</v>
      </c>
      <c r="C8675" s="1" t="s">
        <v>20</v>
      </c>
      <c r="D8675" s="1" t="s">
        <v>60</v>
      </c>
      <c r="E8675" s="1" t="s">
        <v>14</v>
      </c>
      <c r="F8675" s="2">
        <v>45467</v>
      </c>
      <c r="G8675" s="1" t="str">
        <f>IF(WEEKDAY(Table1[[#This Row],[Order_Date]],2)&gt;=6,"Weekend","Weekday")</f>
        <v>Weekday</v>
      </c>
      <c r="H8675" s="2" t="str">
        <f>TEXT(Table1[[#This Row],[Order_Date]],"mmmm")</f>
        <v>June</v>
      </c>
      <c r="I8675" s="8">
        <f>MONTH(Table1[[#This Row],[Order_Date]])</f>
        <v>6</v>
      </c>
      <c r="J8675" s="8">
        <v>1</v>
      </c>
      <c r="K8675" s="1">
        <v>1488.48</v>
      </c>
      <c r="L8675" s="1">
        <v>5</v>
      </c>
      <c r="M8675" s="1">
        <v>1414.06</v>
      </c>
      <c r="N8675" s="1">
        <f>(Table1[[#This Row],[Quantity]]*Table1[[#This Row],[Unit_Price]])*(1-Table1[[#This Row],[Discount_%]]/100)</f>
        <v>1414.056</v>
      </c>
      <c r="O8675" s="1">
        <v>1115.25</v>
      </c>
      <c r="P8675" s="1">
        <v>298.81</v>
      </c>
      <c r="Q8675">
        <f>Table1[[#This Row],[Revenue]]-Table1[[#This Row],[Cost]]</f>
        <v>298.80999999999995</v>
      </c>
      <c r="R8675" s="6">
        <f>Table1[[#This Row],[Profit]]/Table1[[#This Row],[Revenue]]</f>
        <v>0.21131352276423915</v>
      </c>
    </row>
    <row r="8676" spans="1:18" x14ac:dyDescent="0.45">
      <c r="A8676" s="4" t="s">
        <v>14284</v>
      </c>
      <c r="B8676" s="4" t="s">
        <v>14285</v>
      </c>
      <c r="C8676" s="4" t="s">
        <v>12</v>
      </c>
      <c r="D8676" s="4" t="s">
        <v>13</v>
      </c>
      <c r="E8676" s="4" t="s">
        <v>4</v>
      </c>
      <c r="F8676" s="5">
        <v>45725</v>
      </c>
      <c r="G8676" s="4" t="str">
        <f>IF(WEEKDAY(Table1[[#This Row],[Order_Date]],2)&gt;=6,"Weekend","Weekday")</f>
        <v>Weekend</v>
      </c>
      <c r="H8676" s="5" t="str">
        <f>TEXT(Table1[[#This Row],[Order_Date]],"mmmm")</f>
        <v>March</v>
      </c>
      <c r="I8676" s="7">
        <f>MONTH(Table1[[#This Row],[Order_Date]])</f>
        <v>3</v>
      </c>
      <c r="J8676" s="7">
        <v>1</v>
      </c>
      <c r="K8676" s="4">
        <v>2824.39</v>
      </c>
      <c r="L8676" s="4">
        <v>20</v>
      </c>
      <c r="M8676" s="4">
        <v>2259.5100000000002</v>
      </c>
      <c r="N8676" s="4">
        <f>(Table1[[#This Row],[Quantity]]*Table1[[#This Row],[Unit_Price]])*(1-Table1[[#This Row],[Discount_%]]/100)</f>
        <v>2259.5120000000002</v>
      </c>
      <c r="O8676" s="4">
        <v>1610.6</v>
      </c>
      <c r="P8676" s="4">
        <v>648.91</v>
      </c>
      <c r="Q8676">
        <f>Table1[[#This Row],[Revenue]]-Table1[[#This Row],[Cost]]</f>
        <v>648.91000000000031</v>
      </c>
      <c r="R8676" s="6">
        <f>Table1[[#This Row],[Profit]]/Table1[[#This Row],[Revenue]]</f>
        <v>0.28719058556943761</v>
      </c>
    </row>
    <row r="8677" spans="1:18" x14ac:dyDescent="0.45">
      <c r="A8677" s="1" t="s">
        <v>14286</v>
      </c>
      <c r="B8677" s="1" t="s">
        <v>13886</v>
      </c>
      <c r="C8677" s="1" t="s">
        <v>12</v>
      </c>
      <c r="D8677" s="1" t="s">
        <v>13</v>
      </c>
      <c r="E8677" s="1" t="s">
        <v>9</v>
      </c>
      <c r="F8677" s="2">
        <v>45918</v>
      </c>
      <c r="G8677" s="1" t="str">
        <f>IF(WEEKDAY(Table1[[#This Row],[Order_Date]],2)&gt;=6,"Weekend","Weekday")</f>
        <v>Weekday</v>
      </c>
      <c r="H8677" s="2" t="str">
        <f>TEXT(Table1[[#This Row],[Order_Date]],"mmmm")</f>
        <v>September</v>
      </c>
      <c r="I8677" s="8">
        <f>MONTH(Table1[[#This Row],[Order_Date]])</f>
        <v>9</v>
      </c>
      <c r="J8677" s="8">
        <v>2</v>
      </c>
      <c r="K8677" s="1">
        <v>3133.28</v>
      </c>
      <c r="L8677" s="1">
        <v>5</v>
      </c>
      <c r="M8677" s="1">
        <v>5953.23</v>
      </c>
      <c r="N8677" s="1">
        <f>(Table1[[#This Row],[Quantity]]*Table1[[#This Row],[Unit_Price]])*(1-Table1[[#This Row],[Discount_%]]/100)</f>
        <v>5953.232</v>
      </c>
      <c r="O8677" s="1">
        <v>4489.6499999999996</v>
      </c>
      <c r="P8677" s="1">
        <v>1463.58</v>
      </c>
      <c r="Q8677">
        <f>Table1[[#This Row],[Revenue]]-Table1[[#This Row],[Cost]]</f>
        <v>1463.58</v>
      </c>
      <c r="R8677" s="6">
        <f>Table1[[#This Row],[Profit]]/Table1[[#This Row],[Revenue]]</f>
        <v>0.24584637247343039</v>
      </c>
    </row>
    <row r="8678" spans="1:18" x14ac:dyDescent="0.45">
      <c r="A8678" s="4" t="s">
        <v>14287</v>
      </c>
      <c r="B8678" s="4" t="s">
        <v>7171</v>
      </c>
      <c r="C8678" s="4" t="s">
        <v>28</v>
      </c>
      <c r="D8678" s="4" t="s">
        <v>85</v>
      </c>
      <c r="E8678" s="4" t="s">
        <v>9</v>
      </c>
      <c r="F8678" s="5">
        <v>45651</v>
      </c>
      <c r="G8678" s="4" t="str">
        <f>IF(WEEKDAY(Table1[[#This Row],[Order_Date]],2)&gt;=6,"Weekend","Weekday")</f>
        <v>Weekday</v>
      </c>
      <c r="H8678" s="5" t="str">
        <f>TEXT(Table1[[#This Row],[Order_Date]],"mmmm")</f>
        <v>December</v>
      </c>
      <c r="I8678" s="7">
        <f>MONTH(Table1[[#This Row],[Order_Date]])</f>
        <v>12</v>
      </c>
      <c r="J8678" s="7">
        <v>1</v>
      </c>
      <c r="K8678" s="4">
        <v>3461.87</v>
      </c>
      <c r="L8678" s="4">
        <v>20</v>
      </c>
      <c r="M8678" s="4">
        <v>2769.5</v>
      </c>
      <c r="N8678" s="4">
        <f>(Table1[[#This Row],[Quantity]]*Table1[[#This Row],[Unit_Price]])*(1-Table1[[#This Row],[Discount_%]]/100)</f>
        <v>2769.4960000000001</v>
      </c>
      <c r="O8678" s="4">
        <v>2139.17</v>
      </c>
      <c r="P8678" s="4">
        <v>630.33000000000004</v>
      </c>
      <c r="Q8678">
        <f>Table1[[#This Row],[Revenue]]-Table1[[#This Row],[Cost]]</f>
        <v>630.32999999999993</v>
      </c>
      <c r="R8678" s="6">
        <f>Table1[[#This Row],[Profit]]/Table1[[#This Row],[Revenue]]</f>
        <v>0.22759703917674673</v>
      </c>
    </row>
    <row r="8679" spans="1:18" x14ac:dyDescent="0.45">
      <c r="A8679" s="1" t="s">
        <v>14288</v>
      </c>
      <c r="B8679" s="1" t="s">
        <v>4570</v>
      </c>
      <c r="C8679" s="1" t="s">
        <v>28</v>
      </c>
      <c r="D8679" s="1" t="s">
        <v>85</v>
      </c>
      <c r="E8679" s="1" t="s">
        <v>14</v>
      </c>
      <c r="F8679" s="2">
        <v>45793</v>
      </c>
      <c r="G8679" s="1" t="str">
        <f>IF(WEEKDAY(Table1[[#This Row],[Order_Date]],2)&gt;=6,"Weekend","Weekday")</f>
        <v>Weekday</v>
      </c>
      <c r="H8679" s="2" t="str">
        <f>TEXT(Table1[[#This Row],[Order_Date]],"mmmm")</f>
        <v>May</v>
      </c>
      <c r="I8679" s="8">
        <f>MONTH(Table1[[#This Row],[Order_Date]])</f>
        <v>5</v>
      </c>
      <c r="J8679" s="8">
        <v>5</v>
      </c>
      <c r="K8679" s="1">
        <v>3477.62</v>
      </c>
      <c r="L8679" s="1">
        <v>10</v>
      </c>
      <c r="M8679" s="1">
        <v>15649.29</v>
      </c>
      <c r="N8679" s="1">
        <f>(Table1[[#This Row],[Quantity]]*Table1[[#This Row],[Unit_Price]])*(1-Table1[[#This Row],[Discount_%]]/100)</f>
        <v>15649.289999999999</v>
      </c>
      <c r="O8679" s="1">
        <v>13230.94</v>
      </c>
      <c r="P8679" s="1">
        <v>2418.35</v>
      </c>
      <c r="Q8679">
        <f>Table1[[#This Row],[Revenue]]-Table1[[#This Row],[Cost]]</f>
        <v>2418.3500000000004</v>
      </c>
      <c r="R8679" s="6">
        <f>Table1[[#This Row],[Profit]]/Table1[[#This Row],[Revenue]]</f>
        <v>0.1545341673647814</v>
      </c>
    </row>
    <row r="8680" spans="1:18" x14ac:dyDescent="0.45">
      <c r="A8680" s="4" t="s">
        <v>14289</v>
      </c>
      <c r="B8680" s="4" t="s">
        <v>4500</v>
      </c>
      <c r="C8680" s="4" t="s">
        <v>28</v>
      </c>
      <c r="D8680" s="4" t="s">
        <v>85</v>
      </c>
      <c r="E8680" s="4" t="s">
        <v>22</v>
      </c>
      <c r="F8680" s="5">
        <v>45917</v>
      </c>
      <c r="G8680" s="4" t="str">
        <f>IF(WEEKDAY(Table1[[#This Row],[Order_Date]],2)&gt;=6,"Weekend","Weekday")</f>
        <v>Weekday</v>
      </c>
      <c r="H8680" s="5" t="str">
        <f>TEXT(Table1[[#This Row],[Order_Date]],"mmmm")</f>
        <v>September</v>
      </c>
      <c r="I8680" s="7">
        <f>MONTH(Table1[[#This Row],[Order_Date]])</f>
        <v>9</v>
      </c>
      <c r="J8680" s="7">
        <v>2</v>
      </c>
      <c r="K8680" s="4">
        <v>2120.9499999999998</v>
      </c>
      <c r="L8680" s="4">
        <v>0</v>
      </c>
      <c r="M8680" s="4">
        <v>4241.8999999999996</v>
      </c>
      <c r="N8680" s="4">
        <f>(Table1[[#This Row],[Quantity]]*Table1[[#This Row],[Unit_Price]])*(1-Table1[[#This Row],[Discount_%]]/100)</f>
        <v>4241.8999999999996</v>
      </c>
      <c r="O8680" s="4">
        <v>2669.91</v>
      </c>
      <c r="P8680" s="4">
        <v>1571.99</v>
      </c>
      <c r="Q8680">
        <f>Table1[[#This Row],[Revenue]]-Table1[[#This Row],[Cost]]</f>
        <v>1571.9899999999998</v>
      </c>
      <c r="R8680" s="6">
        <f>Table1[[#This Row],[Profit]]/Table1[[#This Row],[Revenue]]</f>
        <v>0.3705862938777435</v>
      </c>
    </row>
    <row r="8681" spans="1:18" x14ac:dyDescent="0.45">
      <c r="A8681" s="1" t="s">
        <v>14290</v>
      </c>
      <c r="B8681" s="1" t="s">
        <v>7359</v>
      </c>
      <c r="C8681" s="1" t="s">
        <v>12</v>
      </c>
      <c r="D8681" s="1" t="s">
        <v>32</v>
      </c>
      <c r="E8681" s="1" t="s">
        <v>22</v>
      </c>
      <c r="F8681" s="2">
        <v>45322</v>
      </c>
      <c r="G8681" s="1" t="str">
        <f>IF(WEEKDAY(Table1[[#This Row],[Order_Date]],2)&gt;=6,"Weekend","Weekday")</f>
        <v>Weekday</v>
      </c>
      <c r="H8681" s="2" t="str">
        <f>TEXT(Table1[[#This Row],[Order_Date]],"mmmm")</f>
        <v>January</v>
      </c>
      <c r="I8681" s="8">
        <f>MONTH(Table1[[#This Row],[Order_Date]])</f>
        <v>1</v>
      </c>
      <c r="J8681" s="8">
        <v>2</v>
      </c>
      <c r="K8681" s="1">
        <v>3388.01</v>
      </c>
      <c r="L8681" s="1">
        <v>15</v>
      </c>
      <c r="M8681" s="1">
        <v>5759.62</v>
      </c>
      <c r="N8681" s="1">
        <f>(Table1[[#This Row],[Quantity]]*Table1[[#This Row],[Unit_Price]])*(1-Table1[[#This Row],[Discount_%]]/100)</f>
        <v>5759.6170000000002</v>
      </c>
      <c r="O8681" s="1">
        <v>4848.26</v>
      </c>
      <c r="P8681" s="1">
        <v>911.36</v>
      </c>
      <c r="Q8681">
        <f>Table1[[#This Row],[Revenue]]-Table1[[#This Row],[Cost]]</f>
        <v>911.35999999999967</v>
      </c>
      <c r="R8681" s="6">
        <f>Table1[[#This Row],[Profit]]/Table1[[#This Row],[Revenue]]</f>
        <v>0.15823266118250856</v>
      </c>
    </row>
    <row r="8682" spans="1:18" x14ac:dyDescent="0.45">
      <c r="A8682" s="4" t="s">
        <v>14291</v>
      </c>
      <c r="B8682" s="4" t="s">
        <v>3719</v>
      </c>
      <c r="C8682" s="4" t="s">
        <v>28</v>
      </c>
      <c r="D8682" s="4" t="s">
        <v>35</v>
      </c>
      <c r="E8682" s="4" t="s">
        <v>22</v>
      </c>
      <c r="F8682" s="5">
        <v>45492</v>
      </c>
      <c r="G8682" s="4" t="str">
        <f>IF(WEEKDAY(Table1[[#This Row],[Order_Date]],2)&gt;=6,"Weekend","Weekday")</f>
        <v>Weekday</v>
      </c>
      <c r="H8682" s="5" t="str">
        <f>TEXT(Table1[[#This Row],[Order_Date]],"mmmm")</f>
        <v>July</v>
      </c>
      <c r="I8682" s="7">
        <f>MONTH(Table1[[#This Row],[Order_Date]])</f>
        <v>7</v>
      </c>
      <c r="J8682" s="7">
        <v>1</v>
      </c>
      <c r="K8682" s="4">
        <v>796.55</v>
      </c>
      <c r="L8682" s="4">
        <v>5</v>
      </c>
      <c r="M8682" s="4">
        <v>756.72</v>
      </c>
      <c r="N8682" s="4">
        <f>(Table1[[#This Row],[Quantity]]*Table1[[#This Row],[Unit_Price]])*(1-Table1[[#This Row],[Discount_%]]/100)</f>
        <v>756.72249999999997</v>
      </c>
      <c r="O8682" s="4">
        <v>458.61</v>
      </c>
      <c r="P8682" s="4">
        <v>298.11</v>
      </c>
      <c r="Q8682">
        <f>Table1[[#This Row],[Revenue]]-Table1[[#This Row],[Cost]]</f>
        <v>298.11</v>
      </c>
      <c r="R8682" s="6">
        <f>Table1[[#This Row],[Profit]]/Table1[[#This Row],[Revenue]]</f>
        <v>0.3939502061528703</v>
      </c>
    </row>
    <row r="8683" spans="1:18" x14ac:dyDescent="0.45">
      <c r="A8683" s="1" t="s">
        <v>14292</v>
      </c>
      <c r="B8683" s="1" t="s">
        <v>7794</v>
      </c>
      <c r="C8683" s="1" t="s">
        <v>2</v>
      </c>
      <c r="D8683" s="1" t="s">
        <v>82</v>
      </c>
      <c r="E8683" s="1" t="s">
        <v>9</v>
      </c>
      <c r="F8683" s="2">
        <v>45535</v>
      </c>
      <c r="G8683" s="1" t="str">
        <f>IF(WEEKDAY(Table1[[#This Row],[Order_Date]],2)&gt;=6,"Weekend","Weekday")</f>
        <v>Weekend</v>
      </c>
      <c r="H8683" s="2" t="str">
        <f>TEXT(Table1[[#This Row],[Order_Date]],"mmmm")</f>
        <v>August</v>
      </c>
      <c r="I8683" s="8">
        <f>MONTH(Table1[[#This Row],[Order_Date]])</f>
        <v>8</v>
      </c>
      <c r="J8683" s="8">
        <v>5</v>
      </c>
      <c r="K8683" s="1">
        <v>1151.5899999999999</v>
      </c>
      <c r="L8683" s="1">
        <v>15</v>
      </c>
      <c r="M8683" s="1">
        <v>4894.26</v>
      </c>
      <c r="N8683" s="1">
        <f>(Table1[[#This Row],[Quantity]]*Table1[[#This Row],[Unit_Price]])*(1-Table1[[#This Row],[Discount_%]]/100)</f>
        <v>4894.2574999999997</v>
      </c>
      <c r="O8683" s="1">
        <v>3538.38</v>
      </c>
      <c r="P8683" s="1">
        <v>1355.88</v>
      </c>
      <c r="Q8683">
        <f>Table1[[#This Row],[Revenue]]-Table1[[#This Row],[Cost]]</f>
        <v>1355.88</v>
      </c>
      <c r="R8683" s="6">
        <f>Table1[[#This Row],[Profit]]/Table1[[#This Row],[Revenue]]</f>
        <v>0.27703473048019517</v>
      </c>
    </row>
    <row r="8684" spans="1:18" x14ac:dyDescent="0.45">
      <c r="A8684" s="4" t="s">
        <v>14293</v>
      </c>
      <c r="B8684" s="4" t="s">
        <v>14294</v>
      </c>
      <c r="C8684" s="4" t="s">
        <v>2</v>
      </c>
      <c r="D8684" s="4" t="s">
        <v>17</v>
      </c>
      <c r="E8684" s="4" t="s">
        <v>9</v>
      </c>
      <c r="F8684" s="5">
        <v>45710</v>
      </c>
      <c r="G8684" s="4" t="str">
        <f>IF(WEEKDAY(Table1[[#This Row],[Order_Date]],2)&gt;=6,"Weekend","Weekday")</f>
        <v>Weekend</v>
      </c>
      <c r="H8684" s="5" t="str">
        <f>TEXT(Table1[[#This Row],[Order_Date]],"mmmm")</f>
        <v>February</v>
      </c>
      <c r="I8684" s="7">
        <f>MONTH(Table1[[#This Row],[Order_Date]])</f>
        <v>2</v>
      </c>
      <c r="J8684" s="7">
        <v>3</v>
      </c>
      <c r="K8684" s="4">
        <v>970.53</v>
      </c>
      <c r="L8684" s="4">
        <v>5</v>
      </c>
      <c r="M8684" s="4">
        <v>2766.01</v>
      </c>
      <c r="N8684" s="4">
        <f>(Table1[[#This Row],[Quantity]]*Table1[[#This Row],[Unit_Price]])*(1-Table1[[#This Row],[Discount_%]]/100)</f>
        <v>2766.0104999999999</v>
      </c>
      <c r="O8684" s="4">
        <v>1913.55</v>
      </c>
      <c r="P8684" s="4">
        <v>852.46</v>
      </c>
      <c r="Q8684">
        <f>Table1[[#This Row],[Revenue]]-Table1[[#This Row],[Cost]]</f>
        <v>852.46000000000026</v>
      </c>
      <c r="R8684" s="6">
        <f>Table1[[#This Row],[Profit]]/Table1[[#This Row],[Revenue]]</f>
        <v>0.30819122128987242</v>
      </c>
    </row>
    <row r="8685" spans="1:18" x14ac:dyDescent="0.45">
      <c r="A8685" s="1" t="s">
        <v>14295</v>
      </c>
      <c r="B8685" s="1" t="s">
        <v>10437</v>
      </c>
      <c r="C8685" s="1" t="s">
        <v>7</v>
      </c>
      <c r="D8685" s="1" t="s">
        <v>71</v>
      </c>
      <c r="E8685" s="1" t="s">
        <v>4</v>
      </c>
      <c r="F8685" s="2">
        <v>45845</v>
      </c>
      <c r="G8685" s="1" t="str">
        <f>IF(WEEKDAY(Table1[[#This Row],[Order_Date]],2)&gt;=6,"Weekend","Weekday")</f>
        <v>Weekday</v>
      </c>
      <c r="H8685" s="2" t="str">
        <f>TEXT(Table1[[#This Row],[Order_Date]],"mmmm")</f>
        <v>July</v>
      </c>
      <c r="I8685" s="8">
        <f>MONTH(Table1[[#This Row],[Order_Date]])</f>
        <v>7</v>
      </c>
      <c r="J8685" s="8">
        <v>4</v>
      </c>
      <c r="K8685" s="1">
        <v>4197.8599999999997</v>
      </c>
      <c r="L8685" s="1">
        <v>10</v>
      </c>
      <c r="M8685" s="1">
        <v>15112.3</v>
      </c>
      <c r="N8685" s="1">
        <f>(Table1[[#This Row],[Quantity]]*Table1[[#This Row],[Unit_Price]])*(1-Table1[[#This Row],[Discount_%]]/100)</f>
        <v>15112.295999999998</v>
      </c>
      <c r="O8685" s="1">
        <v>9563.02</v>
      </c>
      <c r="P8685" s="1">
        <v>5549.28</v>
      </c>
      <c r="Q8685">
        <f>Table1[[#This Row],[Revenue]]-Table1[[#This Row],[Cost]]</f>
        <v>5549.2799999999988</v>
      </c>
      <c r="R8685" s="6">
        <f>Table1[[#This Row],[Profit]]/Table1[[#This Row],[Revenue]]</f>
        <v>0.36720287447972844</v>
      </c>
    </row>
    <row r="8686" spans="1:18" x14ac:dyDescent="0.45">
      <c r="A8686" s="4" t="s">
        <v>14296</v>
      </c>
      <c r="B8686" s="4" t="s">
        <v>14297</v>
      </c>
      <c r="C8686" s="4" t="s">
        <v>7</v>
      </c>
      <c r="D8686" s="4" t="s">
        <v>46</v>
      </c>
      <c r="E8686" s="4" t="s">
        <v>4</v>
      </c>
      <c r="F8686" s="5">
        <v>45914</v>
      </c>
      <c r="G8686" s="4" t="str">
        <f>IF(WEEKDAY(Table1[[#This Row],[Order_Date]],2)&gt;=6,"Weekend","Weekday")</f>
        <v>Weekend</v>
      </c>
      <c r="H8686" s="5" t="str">
        <f>TEXT(Table1[[#This Row],[Order_Date]],"mmmm")</f>
        <v>September</v>
      </c>
      <c r="I8686" s="7">
        <f>MONTH(Table1[[#This Row],[Order_Date]])</f>
        <v>9</v>
      </c>
      <c r="J8686" s="7">
        <v>4</v>
      </c>
      <c r="K8686" s="4">
        <v>4362.3100000000004</v>
      </c>
      <c r="L8686" s="4">
        <v>10</v>
      </c>
      <c r="M8686" s="4">
        <v>15704.32</v>
      </c>
      <c r="N8686" s="4">
        <f>(Table1[[#This Row],[Quantity]]*Table1[[#This Row],[Unit_Price]])*(1-Table1[[#This Row],[Discount_%]]/100)</f>
        <v>15704.316000000003</v>
      </c>
      <c r="O8686" s="4">
        <v>12829</v>
      </c>
      <c r="P8686" s="4">
        <v>2875.32</v>
      </c>
      <c r="Q8686">
        <f>Table1[[#This Row],[Revenue]]-Table1[[#This Row],[Cost]]</f>
        <v>2875.3199999999997</v>
      </c>
      <c r="R8686" s="6">
        <f>Table1[[#This Row],[Profit]]/Table1[[#This Row],[Revenue]]</f>
        <v>0.18309102208818975</v>
      </c>
    </row>
    <row r="8687" spans="1:18" x14ac:dyDescent="0.45">
      <c r="A8687" s="1" t="s">
        <v>14298</v>
      </c>
      <c r="B8687" s="1" t="s">
        <v>14299</v>
      </c>
      <c r="C8687" s="1" t="s">
        <v>20</v>
      </c>
      <c r="D8687" s="1" t="s">
        <v>103</v>
      </c>
      <c r="E8687" s="1" t="s">
        <v>9</v>
      </c>
      <c r="F8687" s="2">
        <v>45719</v>
      </c>
      <c r="G8687" s="1" t="str">
        <f>IF(WEEKDAY(Table1[[#This Row],[Order_Date]],2)&gt;=6,"Weekend","Weekday")</f>
        <v>Weekday</v>
      </c>
      <c r="H8687" s="2" t="str">
        <f>TEXT(Table1[[#This Row],[Order_Date]],"mmmm")</f>
        <v>March</v>
      </c>
      <c r="I8687" s="8">
        <f>MONTH(Table1[[#This Row],[Order_Date]])</f>
        <v>3</v>
      </c>
      <c r="J8687" s="8">
        <v>3</v>
      </c>
      <c r="K8687" s="1">
        <v>4562.83</v>
      </c>
      <c r="L8687" s="1">
        <v>15</v>
      </c>
      <c r="M8687" s="1">
        <v>11635.22</v>
      </c>
      <c r="N8687" s="1">
        <f>(Table1[[#This Row],[Quantity]]*Table1[[#This Row],[Unit_Price]])*(1-Table1[[#This Row],[Discount_%]]/100)</f>
        <v>11635.216499999999</v>
      </c>
      <c r="O8687" s="1">
        <v>9448.98</v>
      </c>
      <c r="P8687" s="1">
        <v>2186.2399999999998</v>
      </c>
      <c r="Q8687">
        <f>Table1[[#This Row],[Revenue]]-Table1[[#This Row],[Cost]]</f>
        <v>2186.2399999999998</v>
      </c>
      <c r="R8687" s="6">
        <f>Table1[[#This Row],[Profit]]/Table1[[#This Row],[Revenue]]</f>
        <v>0.18789846689619963</v>
      </c>
    </row>
    <row r="8688" spans="1:18" x14ac:dyDescent="0.45">
      <c r="A8688" s="4" t="s">
        <v>14300</v>
      </c>
      <c r="B8688" s="4" t="s">
        <v>14301</v>
      </c>
      <c r="C8688" s="4" t="s">
        <v>7</v>
      </c>
      <c r="D8688" s="4" t="s">
        <v>134</v>
      </c>
      <c r="E8688" s="4" t="s">
        <v>4</v>
      </c>
      <c r="F8688" s="5">
        <v>45387</v>
      </c>
      <c r="G8688" s="4" t="str">
        <f>IF(WEEKDAY(Table1[[#This Row],[Order_Date]],2)&gt;=6,"Weekend","Weekday")</f>
        <v>Weekday</v>
      </c>
      <c r="H8688" s="5" t="str">
        <f>TEXT(Table1[[#This Row],[Order_Date]],"mmmm")</f>
        <v>April</v>
      </c>
      <c r="I8688" s="7">
        <f>MONTH(Table1[[#This Row],[Order_Date]])</f>
        <v>4</v>
      </c>
      <c r="J8688" s="7">
        <v>1</v>
      </c>
      <c r="K8688" s="4">
        <v>620.5</v>
      </c>
      <c r="L8688" s="4">
        <v>0</v>
      </c>
      <c r="M8688" s="4">
        <v>620.5</v>
      </c>
      <c r="N8688" s="4">
        <f>(Table1[[#This Row],[Quantity]]*Table1[[#This Row],[Unit_Price]])*(1-Table1[[#This Row],[Discount_%]]/100)</f>
        <v>620.5</v>
      </c>
      <c r="O8688" s="4">
        <v>423.4</v>
      </c>
      <c r="P8688" s="4">
        <v>197.1</v>
      </c>
      <c r="Q8688">
        <f>Table1[[#This Row],[Revenue]]-Table1[[#This Row],[Cost]]</f>
        <v>197.10000000000002</v>
      </c>
      <c r="R8688" s="6">
        <f>Table1[[#This Row],[Profit]]/Table1[[#This Row],[Revenue]]</f>
        <v>0.31764705882352939</v>
      </c>
    </row>
    <row r="8689" spans="1:18" x14ac:dyDescent="0.45">
      <c r="A8689" s="1" t="s">
        <v>14302</v>
      </c>
      <c r="B8689" s="1" t="s">
        <v>87</v>
      </c>
      <c r="C8689" s="1" t="s">
        <v>7</v>
      </c>
      <c r="D8689" s="1" t="s">
        <v>46</v>
      </c>
      <c r="E8689" s="1" t="s">
        <v>9</v>
      </c>
      <c r="F8689" s="2">
        <v>45770</v>
      </c>
      <c r="G8689" s="1" t="str">
        <f>IF(WEEKDAY(Table1[[#This Row],[Order_Date]],2)&gt;=6,"Weekend","Weekday")</f>
        <v>Weekday</v>
      </c>
      <c r="H8689" s="2" t="str">
        <f>TEXT(Table1[[#This Row],[Order_Date]],"mmmm")</f>
        <v>April</v>
      </c>
      <c r="I8689" s="8">
        <f>MONTH(Table1[[#This Row],[Order_Date]])</f>
        <v>4</v>
      </c>
      <c r="J8689" s="8">
        <v>3</v>
      </c>
      <c r="K8689" s="1">
        <v>1770.88</v>
      </c>
      <c r="L8689" s="1">
        <v>20</v>
      </c>
      <c r="M8689" s="1">
        <v>4250.1099999999997</v>
      </c>
      <c r="N8689" s="1">
        <f>(Table1[[#This Row],[Quantity]]*Table1[[#This Row],[Unit_Price]])*(1-Table1[[#This Row],[Discount_%]]/100)</f>
        <v>4250.1120000000001</v>
      </c>
      <c r="O8689" s="1">
        <v>3279.04</v>
      </c>
      <c r="P8689" s="1">
        <v>971.07</v>
      </c>
      <c r="Q8689">
        <f>Table1[[#This Row],[Revenue]]-Table1[[#This Row],[Cost]]</f>
        <v>971.06999999999971</v>
      </c>
      <c r="R8689" s="6">
        <f>Table1[[#This Row],[Profit]]/Table1[[#This Row],[Revenue]]</f>
        <v>0.22848114519388912</v>
      </c>
    </row>
    <row r="8690" spans="1:18" x14ac:dyDescent="0.45">
      <c r="A8690" s="4" t="s">
        <v>14303</v>
      </c>
      <c r="B8690" s="4" t="s">
        <v>14304</v>
      </c>
      <c r="C8690" s="4" t="s">
        <v>20</v>
      </c>
      <c r="D8690" s="4" t="s">
        <v>103</v>
      </c>
      <c r="E8690" s="4" t="s">
        <v>9</v>
      </c>
      <c r="F8690" s="5">
        <v>45882</v>
      </c>
      <c r="G8690" s="4" t="str">
        <f>IF(WEEKDAY(Table1[[#This Row],[Order_Date]],2)&gt;=6,"Weekend","Weekday")</f>
        <v>Weekday</v>
      </c>
      <c r="H8690" s="5" t="str">
        <f>TEXT(Table1[[#This Row],[Order_Date]],"mmmm")</f>
        <v>August</v>
      </c>
      <c r="I8690" s="7">
        <f>MONTH(Table1[[#This Row],[Order_Date]])</f>
        <v>8</v>
      </c>
      <c r="J8690" s="7">
        <v>4</v>
      </c>
      <c r="K8690" s="4">
        <v>793.09</v>
      </c>
      <c r="L8690" s="4">
        <v>15</v>
      </c>
      <c r="M8690" s="4">
        <v>2696.51</v>
      </c>
      <c r="N8690" s="4">
        <f>(Table1[[#This Row],[Quantity]]*Table1[[#This Row],[Unit_Price]])*(1-Table1[[#This Row],[Discount_%]]/100)</f>
        <v>2696.5059999999999</v>
      </c>
      <c r="O8690" s="4">
        <v>2120.5700000000002</v>
      </c>
      <c r="P8690" s="4">
        <v>575.94000000000005</v>
      </c>
      <c r="Q8690">
        <f>Table1[[#This Row],[Revenue]]-Table1[[#This Row],[Cost]]</f>
        <v>575.94000000000005</v>
      </c>
      <c r="R8690" s="6">
        <f>Table1[[#This Row],[Profit]]/Table1[[#This Row],[Revenue]]</f>
        <v>0.21358719233379442</v>
      </c>
    </row>
    <row r="8691" spans="1:18" x14ac:dyDescent="0.45">
      <c r="A8691" s="1" t="s">
        <v>14305</v>
      </c>
      <c r="B8691" s="1" t="s">
        <v>3345</v>
      </c>
      <c r="C8691" s="1" t="s">
        <v>28</v>
      </c>
      <c r="D8691" s="1" t="s">
        <v>137</v>
      </c>
      <c r="E8691" s="1" t="s">
        <v>4</v>
      </c>
      <c r="F8691" s="2">
        <v>45475</v>
      </c>
      <c r="G8691" s="1" t="str">
        <f>IF(WEEKDAY(Table1[[#This Row],[Order_Date]],2)&gt;=6,"Weekend","Weekday")</f>
        <v>Weekday</v>
      </c>
      <c r="H8691" s="2" t="str">
        <f>TEXT(Table1[[#This Row],[Order_Date]],"mmmm")</f>
        <v>July</v>
      </c>
      <c r="I8691" s="8">
        <f>MONTH(Table1[[#This Row],[Order_Date]])</f>
        <v>7</v>
      </c>
      <c r="J8691" s="8">
        <v>3</v>
      </c>
      <c r="K8691" s="1">
        <v>4513.04</v>
      </c>
      <c r="L8691" s="1">
        <v>0</v>
      </c>
      <c r="M8691" s="1">
        <v>13539.12</v>
      </c>
      <c r="N8691" s="1">
        <f>(Table1[[#This Row],[Quantity]]*Table1[[#This Row],[Unit_Price]])*(1-Table1[[#This Row],[Discount_%]]/100)</f>
        <v>13539.119999999999</v>
      </c>
      <c r="O8691" s="1">
        <v>8283.2000000000007</v>
      </c>
      <c r="P8691" s="1">
        <v>5255.92</v>
      </c>
      <c r="Q8691">
        <f>Table1[[#This Row],[Revenue]]-Table1[[#This Row],[Cost]]</f>
        <v>5255.92</v>
      </c>
      <c r="R8691" s="6">
        <f>Table1[[#This Row],[Profit]]/Table1[[#This Row],[Revenue]]</f>
        <v>0.38820248287924175</v>
      </c>
    </row>
    <row r="8692" spans="1:18" x14ac:dyDescent="0.45">
      <c r="A8692" s="4" t="s">
        <v>14306</v>
      </c>
      <c r="B8692" s="4" t="s">
        <v>6679</v>
      </c>
      <c r="C8692" s="4" t="s">
        <v>28</v>
      </c>
      <c r="D8692" s="4" t="s">
        <v>85</v>
      </c>
      <c r="E8692" s="4" t="s">
        <v>22</v>
      </c>
      <c r="F8692" s="5">
        <v>45603</v>
      </c>
      <c r="G8692" s="4" t="str">
        <f>IF(WEEKDAY(Table1[[#This Row],[Order_Date]],2)&gt;=6,"Weekend","Weekday")</f>
        <v>Weekday</v>
      </c>
      <c r="H8692" s="5" t="str">
        <f>TEXT(Table1[[#This Row],[Order_Date]],"mmmm")</f>
        <v>November</v>
      </c>
      <c r="I8692" s="7">
        <f>MONTH(Table1[[#This Row],[Order_Date]])</f>
        <v>11</v>
      </c>
      <c r="J8692" s="7">
        <v>1</v>
      </c>
      <c r="K8692" s="4">
        <v>2308.2800000000002</v>
      </c>
      <c r="L8692" s="4">
        <v>5</v>
      </c>
      <c r="M8692" s="4">
        <v>2192.87</v>
      </c>
      <c r="N8692" s="4">
        <f>(Table1[[#This Row],[Quantity]]*Table1[[#This Row],[Unit_Price]])*(1-Table1[[#This Row],[Discount_%]]/100)</f>
        <v>2192.866</v>
      </c>
      <c r="O8692" s="4">
        <v>1824.89</v>
      </c>
      <c r="P8692" s="4">
        <v>367.98</v>
      </c>
      <c r="Q8692">
        <f>Table1[[#This Row],[Revenue]]-Table1[[#This Row],[Cost]]</f>
        <v>367.97999999999979</v>
      </c>
      <c r="R8692" s="6">
        <f>Table1[[#This Row],[Profit]]/Table1[[#This Row],[Revenue]]</f>
        <v>0.16780748516783942</v>
      </c>
    </row>
    <row r="8693" spans="1:18" x14ac:dyDescent="0.45">
      <c r="A8693" s="1" t="s">
        <v>14307</v>
      </c>
      <c r="B8693" s="1" t="s">
        <v>12828</v>
      </c>
      <c r="C8693" s="1" t="s">
        <v>28</v>
      </c>
      <c r="D8693" s="1" t="s">
        <v>137</v>
      </c>
      <c r="E8693" s="1" t="s">
        <v>4</v>
      </c>
      <c r="F8693" s="2">
        <v>45439</v>
      </c>
      <c r="G8693" s="1" t="str">
        <f>IF(WEEKDAY(Table1[[#This Row],[Order_Date]],2)&gt;=6,"Weekend","Weekday")</f>
        <v>Weekday</v>
      </c>
      <c r="H8693" s="2" t="str">
        <f>TEXT(Table1[[#This Row],[Order_Date]],"mmmm")</f>
        <v>May</v>
      </c>
      <c r="I8693" s="8">
        <f>MONTH(Table1[[#This Row],[Order_Date]])</f>
        <v>5</v>
      </c>
      <c r="J8693" s="8">
        <v>1</v>
      </c>
      <c r="K8693" s="1">
        <v>4364.3599999999997</v>
      </c>
      <c r="L8693" s="1">
        <v>20</v>
      </c>
      <c r="M8693" s="1">
        <v>3491.49</v>
      </c>
      <c r="N8693" s="1">
        <f>(Table1[[#This Row],[Quantity]]*Table1[[#This Row],[Unit_Price]])*(1-Table1[[#This Row],[Discount_%]]/100)</f>
        <v>3491.4879999999998</v>
      </c>
      <c r="O8693" s="1">
        <v>2919.08</v>
      </c>
      <c r="P8693" s="1">
        <v>572.41</v>
      </c>
      <c r="Q8693">
        <f>Table1[[#This Row],[Revenue]]-Table1[[#This Row],[Cost]]</f>
        <v>572.40999999999985</v>
      </c>
      <c r="R8693" s="6">
        <f>Table1[[#This Row],[Profit]]/Table1[[#This Row],[Revenue]]</f>
        <v>0.16394433322163318</v>
      </c>
    </row>
    <row r="8694" spans="1:18" x14ac:dyDescent="0.45">
      <c r="A8694" s="4" t="s">
        <v>14308</v>
      </c>
      <c r="B8694" s="4" t="s">
        <v>14309</v>
      </c>
      <c r="C8694" s="4" t="s">
        <v>12</v>
      </c>
      <c r="D8694" s="4" t="s">
        <v>13</v>
      </c>
      <c r="E8694" s="4" t="s">
        <v>14</v>
      </c>
      <c r="F8694" s="5">
        <v>45487</v>
      </c>
      <c r="G8694" s="4" t="str">
        <f>IF(WEEKDAY(Table1[[#This Row],[Order_Date]],2)&gt;=6,"Weekend","Weekday")</f>
        <v>Weekend</v>
      </c>
      <c r="H8694" s="5" t="str">
        <f>TEXT(Table1[[#This Row],[Order_Date]],"mmmm")</f>
        <v>July</v>
      </c>
      <c r="I8694" s="7">
        <f>MONTH(Table1[[#This Row],[Order_Date]])</f>
        <v>7</v>
      </c>
      <c r="J8694" s="7">
        <v>1</v>
      </c>
      <c r="K8694" s="4">
        <v>2957.81</v>
      </c>
      <c r="L8694" s="4">
        <v>20</v>
      </c>
      <c r="M8694" s="4">
        <v>2366.25</v>
      </c>
      <c r="N8694" s="4">
        <f>(Table1[[#This Row],[Quantity]]*Table1[[#This Row],[Unit_Price]])*(1-Table1[[#This Row],[Discount_%]]/100)</f>
        <v>2366.248</v>
      </c>
      <c r="O8694" s="4">
        <v>1492.22</v>
      </c>
      <c r="P8694" s="4">
        <v>874.03</v>
      </c>
      <c r="Q8694">
        <f>Table1[[#This Row],[Revenue]]-Table1[[#This Row],[Cost]]</f>
        <v>874.03</v>
      </c>
      <c r="R8694" s="6">
        <f>Table1[[#This Row],[Profit]]/Table1[[#This Row],[Revenue]]</f>
        <v>0.36937348124669833</v>
      </c>
    </row>
    <row r="8695" spans="1:18" x14ac:dyDescent="0.45">
      <c r="A8695" s="1" t="s">
        <v>14310</v>
      </c>
      <c r="B8695" s="1" t="s">
        <v>14311</v>
      </c>
      <c r="C8695" s="1" t="s">
        <v>2</v>
      </c>
      <c r="D8695" s="1" t="s">
        <v>82</v>
      </c>
      <c r="E8695" s="1" t="s">
        <v>14</v>
      </c>
      <c r="F8695" s="2">
        <v>45611</v>
      </c>
      <c r="G8695" s="1" t="str">
        <f>IF(WEEKDAY(Table1[[#This Row],[Order_Date]],2)&gt;=6,"Weekend","Weekday")</f>
        <v>Weekday</v>
      </c>
      <c r="H8695" s="2" t="str">
        <f>TEXT(Table1[[#This Row],[Order_Date]],"mmmm")</f>
        <v>November</v>
      </c>
      <c r="I8695" s="8">
        <f>MONTH(Table1[[#This Row],[Order_Date]])</f>
        <v>11</v>
      </c>
      <c r="J8695" s="8">
        <v>3</v>
      </c>
      <c r="K8695" s="1">
        <v>3137.87</v>
      </c>
      <c r="L8695" s="1">
        <v>0</v>
      </c>
      <c r="M8695" s="1">
        <v>9413.61</v>
      </c>
      <c r="N8695" s="1">
        <f>(Table1[[#This Row],[Quantity]]*Table1[[#This Row],[Unit_Price]])*(1-Table1[[#This Row],[Discount_%]]/100)</f>
        <v>9413.61</v>
      </c>
      <c r="O8695" s="1">
        <v>7053.74</v>
      </c>
      <c r="P8695" s="1">
        <v>2359.87</v>
      </c>
      <c r="Q8695">
        <f>Table1[[#This Row],[Revenue]]-Table1[[#This Row],[Cost]]</f>
        <v>2359.8700000000008</v>
      </c>
      <c r="R8695" s="6">
        <f>Table1[[#This Row],[Profit]]/Table1[[#This Row],[Revenue]]</f>
        <v>0.2506870371727743</v>
      </c>
    </row>
    <row r="8696" spans="1:18" x14ac:dyDescent="0.45">
      <c r="A8696" s="4" t="s">
        <v>14312</v>
      </c>
      <c r="B8696" s="4" t="s">
        <v>5202</v>
      </c>
      <c r="C8696" s="4" t="s">
        <v>12</v>
      </c>
      <c r="D8696" s="4" t="s">
        <v>13</v>
      </c>
      <c r="E8696" s="4" t="s">
        <v>22</v>
      </c>
      <c r="F8696" s="5">
        <v>46005</v>
      </c>
      <c r="G8696" s="4" t="str">
        <f>IF(WEEKDAY(Table1[[#This Row],[Order_Date]],2)&gt;=6,"Weekend","Weekday")</f>
        <v>Weekend</v>
      </c>
      <c r="H8696" s="5" t="str">
        <f>TEXT(Table1[[#This Row],[Order_Date]],"mmmm")</f>
        <v>December</v>
      </c>
      <c r="I8696" s="7">
        <f>MONTH(Table1[[#This Row],[Order_Date]])</f>
        <v>12</v>
      </c>
      <c r="J8696" s="7">
        <v>4</v>
      </c>
      <c r="K8696" s="4">
        <v>3177.91</v>
      </c>
      <c r="L8696" s="4">
        <v>0</v>
      </c>
      <c r="M8696" s="4">
        <v>12711.64</v>
      </c>
      <c r="N8696" s="4">
        <f>(Table1[[#This Row],[Quantity]]*Table1[[#This Row],[Unit_Price]])*(1-Table1[[#This Row],[Discount_%]]/100)</f>
        <v>12711.64</v>
      </c>
      <c r="O8696" s="4">
        <v>10579.13</v>
      </c>
      <c r="P8696" s="4">
        <v>2132.5100000000002</v>
      </c>
      <c r="Q8696">
        <f>Table1[[#This Row],[Revenue]]-Table1[[#This Row],[Cost]]</f>
        <v>2132.5100000000002</v>
      </c>
      <c r="R8696" s="6">
        <f>Table1[[#This Row],[Profit]]/Table1[[#This Row],[Revenue]]</f>
        <v>0.16776041486385709</v>
      </c>
    </row>
    <row r="8697" spans="1:18" x14ac:dyDescent="0.45">
      <c r="A8697" s="1" t="s">
        <v>14313</v>
      </c>
      <c r="B8697" s="1" t="s">
        <v>8762</v>
      </c>
      <c r="C8697" s="1" t="s">
        <v>12</v>
      </c>
      <c r="D8697" s="1" t="s">
        <v>41</v>
      </c>
      <c r="E8697" s="1" t="s">
        <v>9</v>
      </c>
      <c r="F8697" s="2">
        <v>45637</v>
      </c>
      <c r="G8697" s="1" t="str">
        <f>IF(WEEKDAY(Table1[[#This Row],[Order_Date]],2)&gt;=6,"Weekend","Weekday")</f>
        <v>Weekday</v>
      </c>
      <c r="H8697" s="2" t="str">
        <f>TEXT(Table1[[#This Row],[Order_Date]],"mmmm")</f>
        <v>December</v>
      </c>
      <c r="I8697" s="8">
        <f>MONTH(Table1[[#This Row],[Order_Date]])</f>
        <v>12</v>
      </c>
      <c r="J8697" s="8">
        <v>3</v>
      </c>
      <c r="K8697" s="1">
        <v>1276.6300000000001</v>
      </c>
      <c r="L8697" s="1">
        <v>0</v>
      </c>
      <c r="M8697" s="1">
        <v>3829.89</v>
      </c>
      <c r="N8697" s="1">
        <f>(Table1[[#This Row],[Quantity]]*Table1[[#This Row],[Unit_Price]])*(1-Table1[[#This Row],[Discount_%]]/100)</f>
        <v>3829.8900000000003</v>
      </c>
      <c r="O8697" s="1">
        <v>2792.49</v>
      </c>
      <c r="P8697" s="1">
        <v>1037.4000000000001</v>
      </c>
      <c r="Q8697">
        <f>Table1[[#This Row],[Revenue]]-Table1[[#This Row],[Cost]]</f>
        <v>1037.4000000000001</v>
      </c>
      <c r="R8697" s="6">
        <f>Table1[[#This Row],[Profit]]/Table1[[#This Row],[Revenue]]</f>
        <v>0.27086939833781132</v>
      </c>
    </row>
    <row r="8698" spans="1:18" x14ac:dyDescent="0.45">
      <c r="A8698" s="4" t="s">
        <v>14314</v>
      </c>
      <c r="B8698" s="4" t="s">
        <v>7436</v>
      </c>
      <c r="C8698" s="4" t="s">
        <v>2</v>
      </c>
      <c r="D8698" s="4" t="s">
        <v>82</v>
      </c>
      <c r="E8698" s="4" t="s">
        <v>9</v>
      </c>
      <c r="F8698" s="5">
        <v>45661</v>
      </c>
      <c r="G8698" s="4" t="str">
        <f>IF(WEEKDAY(Table1[[#This Row],[Order_Date]],2)&gt;=6,"Weekend","Weekday")</f>
        <v>Weekend</v>
      </c>
      <c r="H8698" s="5" t="str">
        <f>TEXT(Table1[[#This Row],[Order_Date]],"mmmm")</f>
        <v>January</v>
      </c>
      <c r="I8698" s="7">
        <f>MONTH(Table1[[#This Row],[Order_Date]])</f>
        <v>1</v>
      </c>
      <c r="J8698" s="7">
        <v>3</v>
      </c>
      <c r="K8698" s="4">
        <v>3528.31</v>
      </c>
      <c r="L8698" s="4">
        <v>5</v>
      </c>
      <c r="M8698" s="4">
        <v>10055.68</v>
      </c>
      <c r="N8698" s="4">
        <f>(Table1[[#This Row],[Quantity]]*Table1[[#This Row],[Unit_Price]])*(1-Table1[[#This Row],[Discount_%]]/100)</f>
        <v>10055.683499999999</v>
      </c>
      <c r="O8698" s="4">
        <v>6107.91</v>
      </c>
      <c r="P8698" s="4">
        <v>3947.77</v>
      </c>
      <c r="Q8698">
        <f>Table1[[#This Row],[Revenue]]-Table1[[#This Row],[Cost]]</f>
        <v>3947.7700000000004</v>
      </c>
      <c r="R8698" s="6">
        <f>Table1[[#This Row],[Profit]]/Table1[[#This Row],[Revenue]]</f>
        <v>0.39259105301680242</v>
      </c>
    </row>
    <row r="8699" spans="1:18" x14ac:dyDescent="0.45">
      <c r="A8699" s="1" t="s">
        <v>14315</v>
      </c>
      <c r="B8699" s="1" t="s">
        <v>5961</v>
      </c>
      <c r="C8699" s="1" t="s">
        <v>7</v>
      </c>
      <c r="D8699" s="1" t="s">
        <v>46</v>
      </c>
      <c r="E8699" s="1" t="s">
        <v>14</v>
      </c>
      <c r="F8699" s="2">
        <v>45398</v>
      </c>
      <c r="G8699" s="1" t="str">
        <f>IF(WEEKDAY(Table1[[#This Row],[Order_Date]],2)&gt;=6,"Weekend","Weekday")</f>
        <v>Weekday</v>
      </c>
      <c r="H8699" s="2" t="str">
        <f>TEXT(Table1[[#This Row],[Order_Date]],"mmmm")</f>
        <v>April</v>
      </c>
      <c r="I8699" s="8">
        <f>MONTH(Table1[[#This Row],[Order_Date]])</f>
        <v>4</v>
      </c>
      <c r="J8699" s="8">
        <v>1</v>
      </c>
      <c r="K8699" s="1">
        <v>3476.14</v>
      </c>
      <c r="L8699" s="1">
        <v>5</v>
      </c>
      <c r="M8699" s="1">
        <v>3302.33</v>
      </c>
      <c r="N8699" s="1">
        <f>(Table1[[#This Row],[Quantity]]*Table1[[#This Row],[Unit_Price]])*(1-Table1[[#This Row],[Discount_%]]/100)</f>
        <v>3302.3329999999996</v>
      </c>
      <c r="O8699" s="1">
        <v>2375.27</v>
      </c>
      <c r="P8699" s="1">
        <v>927.06</v>
      </c>
      <c r="Q8699">
        <f>Table1[[#This Row],[Revenue]]-Table1[[#This Row],[Cost]]</f>
        <v>927.06</v>
      </c>
      <c r="R8699" s="6">
        <f>Table1[[#This Row],[Profit]]/Table1[[#This Row],[Revenue]]</f>
        <v>0.28072906099632683</v>
      </c>
    </row>
    <row r="8700" spans="1:18" x14ac:dyDescent="0.45">
      <c r="A8700" s="4" t="s">
        <v>14316</v>
      </c>
      <c r="B8700" s="4" t="s">
        <v>4133</v>
      </c>
      <c r="C8700" s="4" t="s">
        <v>12</v>
      </c>
      <c r="D8700" s="4" t="s">
        <v>41</v>
      </c>
      <c r="E8700" s="4" t="s">
        <v>9</v>
      </c>
      <c r="F8700" s="5">
        <v>45787</v>
      </c>
      <c r="G8700" s="4" t="str">
        <f>IF(WEEKDAY(Table1[[#This Row],[Order_Date]],2)&gt;=6,"Weekend","Weekday")</f>
        <v>Weekend</v>
      </c>
      <c r="H8700" s="5" t="str">
        <f>TEXT(Table1[[#This Row],[Order_Date]],"mmmm")</f>
        <v>May</v>
      </c>
      <c r="I8700" s="7">
        <f>MONTH(Table1[[#This Row],[Order_Date]])</f>
        <v>5</v>
      </c>
      <c r="J8700" s="7">
        <v>2</v>
      </c>
      <c r="K8700" s="4">
        <v>1739.96</v>
      </c>
      <c r="L8700" s="4">
        <v>15</v>
      </c>
      <c r="M8700" s="4">
        <v>2957.93</v>
      </c>
      <c r="N8700" s="4">
        <f>(Table1[[#This Row],[Quantity]]*Table1[[#This Row],[Unit_Price]])*(1-Table1[[#This Row],[Discount_%]]/100)</f>
        <v>2957.9319999999998</v>
      </c>
      <c r="O8700" s="4">
        <v>2501.35</v>
      </c>
      <c r="P8700" s="4">
        <v>456.58</v>
      </c>
      <c r="Q8700">
        <f>Table1[[#This Row],[Revenue]]-Table1[[#This Row],[Cost]]</f>
        <v>456.57999999999993</v>
      </c>
      <c r="R8700" s="6">
        <f>Table1[[#This Row],[Profit]]/Table1[[#This Row],[Revenue]]</f>
        <v>0.15435794626647689</v>
      </c>
    </row>
    <row r="8701" spans="1:18" x14ac:dyDescent="0.45">
      <c r="A8701" s="1" t="s">
        <v>14317</v>
      </c>
      <c r="B8701" s="1" t="s">
        <v>11081</v>
      </c>
      <c r="C8701" s="1" t="s">
        <v>12</v>
      </c>
      <c r="D8701" s="1" t="s">
        <v>32</v>
      </c>
      <c r="E8701" s="1" t="s">
        <v>4</v>
      </c>
      <c r="F8701" s="2">
        <v>45606</v>
      </c>
      <c r="G8701" s="1" t="str">
        <f>IF(WEEKDAY(Table1[[#This Row],[Order_Date]],2)&gt;=6,"Weekend","Weekday")</f>
        <v>Weekend</v>
      </c>
      <c r="H8701" s="2" t="str">
        <f>TEXT(Table1[[#This Row],[Order_Date]],"mmmm")</f>
        <v>November</v>
      </c>
      <c r="I8701" s="8">
        <f>MONTH(Table1[[#This Row],[Order_Date]])</f>
        <v>11</v>
      </c>
      <c r="J8701" s="8">
        <v>3</v>
      </c>
      <c r="K8701" s="1">
        <v>3450.43</v>
      </c>
      <c r="L8701" s="1">
        <v>10</v>
      </c>
      <c r="M8701" s="1">
        <v>9316.16</v>
      </c>
      <c r="N8701" s="1">
        <f>(Table1[[#This Row],[Quantity]]*Table1[[#This Row],[Unit_Price]])*(1-Table1[[#This Row],[Discount_%]]/100)</f>
        <v>9316.1610000000001</v>
      </c>
      <c r="O8701" s="1">
        <v>6647.59</v>
      </c>
      <c r="P8701" s="1">
        <v>2668.57</v>
      </c>
      <c r="Q8701">
        <f>Table1[[#This Row],[Revenue]]-Table1[[#This Row],[Cost]]</f>
        <v>2668.5699999999997</v>
      </c>
      <c r="R8701" s="6">
        <f>Table1[[#This Row],[Profit]]/Table1[[#This Row],[Revenue]]</f>
        <v>0.28644527358911831</v>
      </c>
    </row>
    <row r="8702" spans="1:18" x14ac:dyDescent="0.45">
      <c r="A8702" s="4" t="s">
        <v>14318</v>
      </c>
      <c r="B8702" s="4" t="s">
        <v>10871</v>
      </c>
      <c r="C8702" s="4" t="s">
        <v>12</v>
      </c>
      <c r="D8702" s="4" t="s">
        <v>41</v>
      </c>
      <c r="E8702" s="4" t="s">
        <v>22</v>
      </c>
      <c r="F8702" s="5">
        <v>45433</v>
      </c>
      <c r="G8702" s="4" t="str">
        <f>IF(WEEKDAY(Table1[[#This Row],[Order_Date]],2)&gt;=6,"Weekend","Weekday")</f>
        <v>Weekday</v>
      </c>
      <c r="H8702" s="5" t="str">
        <f>TEXT(Table1[[#This Row],[Order_Date]],"mmmm")</f>
        <v>May</v>
      </c>
      <c r="I8702" s="7">
        <f>MONTH(Table1[[#This Row],[Order_Date]])</f>
        <v>5</v>
      </c>
      <c r="J8702" s="7">
        <v>2</v>
      </c>
      <c r="K8702" s="4">
        <v>3969.12</v>
      </c>
      <c r="L8702" s="4">
        <v>5</v>
      </c>
      <c r="M8702" s="4">
        <v>7541.33</v>
      </c>
      <c r="N8702" s="4">
        <f>(Table1[[#This Row],[Quantity]]*Table1[[#This Row],[Unit_Price]])*(1-Table1[[#This Row],[Discount_%]]/100)</f>
        <v>7541.3279999999995</v>
      </c>
      <c r="O8702" s="4">
        <v>6033.46</v>
      </c>
      <c r="P8702" s="4">
        <v>1507.87</v>
      </c>
      <c r="Q8702">
        <f>Table1[[#This Row],[Revenue]]-Table1[[#This Row],[Cost]]</f>
        <v>1507.87</v>
      </c>
      <c r="R8702" s="6">
        <f>Table1[[#This Row],[Profit]]/Table1[[#This Row],[Revenue]]</f>
        <v>0.19994748936858617</v>
      </c>
    </row>
    <row r="8703" spans="1:18" x14ac:dyDescent="0.45">
      <c r="A8703" s="1" t="s">
        <v>14319</v>
      </c>
      <c r="B8703" s="1" t="s">
        <v>14320</v>
      </c>
      <c r="C8703" s="1" t="s">
        <v>20</v>
      </c>
      <c r="D8703" s="1" t="s">
        <v>103</v>
      </c>
      <c r="E8703" s="1" t="s">
        <v>4</v>
      </c>
      <c r="F8703" s="2">
        <v>45514</v>
      </c>
      <c r="G8703" s="1" t="str">
        <f>IF(WEEKDAY(Table1[[#This Row],[Order_Date]],2)&gt;=6,"Weekend","Weekday")</f>
        <v>Weekend</v>
      </c>
      <c r="H8703" s="2" t="str">
        <f>TEXT(Table1[[#This Row],[Order_Date]],"mmmm")</f>
        <v>August</v>
      </c>
      <c r="I8703" s="8">
        <f>MONTH(Table1[[#This Row],[Order_Date]])</f>
        <v>8</v>
      </c>
      <c r="J8703" s="8">
        <v>2</v>
      </c>
      <c r="K8703" s="1">
        <v>4129.59</v>
      </c>
      <c r="L8703" s="1">
        <v>20</v>
      </c>
      <c r="M8703" s="1">
        <v>6607.34</v>
      </c>
      <c r="N8703" s="1">
        <f>(Table1[[#This Row],[Quantity]]*Table1[[#This Row],[Unit_Price]])*(1-Table1[[#This Row],[Discount_%]]/100)</f>
        <v>6607.344000000001</v>
      </c>
      <c r="O8703" s="1">
        <v>4317.96</v>
      </c>
      <c r="P8703" s="1">
        <v>2289.38</v>
      </c>
      <c r="Q8703">
        <f>Table1[[#This Row],[Revenue]]-Table1[[#This Row],[Cost]]</f>
        <v>2289.38</v>
      </c>
      <c r="R8703" s="6">
        <f>Table1[[#This Row],[Profit]]/Table1[[#This Row],[Revenue]]</f>
        <v>0.34649041823184518</v>
      </c>
    </row>
    <row r="8704" spans="1:18" x14ac:dyDescent="0.45">
      <c r="A8704" s="4" t="s">
        <v>14321</v>
      </c>
      <c r="B8704" s="4" t="s">
        <v>14322</v>
      </c>
      <c r="C8704" s="4" t="s">
        <v>20</v>
      </c>
      <c r="D8704" s="4" t="s">
        <v>21</v>
      </c>
      <c r="E8704" s="4" t="s">
        <v>4</v>
      </c>
      <c r="F8704" s="5">
        <v>45924</v>
      </c>
      <c r="G8704" s="4" t="str">
        <f>IF(WEEKDAY(Table1[[#This Row],[Order_Date]],2)&gt;=6,"Weekend","Weekday")</f>
        <v>Weekday</v>
      </c>
      <c r="H8704" s="5" t="str">
        <f>TEXT(Table1[[#This Row],[Order_Date]],"mmmm")</f>
        <v>September</v>
      </c>
      <c r="I8704" s="7">
        <f>MONTH(Table1[[#This Row],[Order_Date]])</f>
        <v>9</v>
      </c>
      <c r="J8704" s="7">
        <v>1</v>
      </c>
      <c r="K8704" s="4">
        <v>4103.5600000000004</v>
      </c>
      <c r="L8704" s="4">
        <v>15</v>
      </c>
      <c r="M8704" s="4">
        <v>3488.03</v>
      </c>
      <c r="N8704" s="4">
        <f>(Table1[[#This Row],[Quantity]]*Table1[[#This Row],[Unit_Price]])*(1-Table1[[#This Row],[Discount_%]]/100)</f>
        <v>3488.0260000000003</v>
      </c>
      <c r="O8704" s="4">
        <v>2659.89</v>
      </c>
      <c r="P8704" s="4">
        <v>828.14</v>
      </c>
      <c r="Q8704">
        <f>Table1[[#This Row],[Revenue]]-Table1[[#This Row],[Cost]]</f>
        <v>828.14000000000033</v>
      </c>
      <c r="R8704" s="6">
        <f>Table1[[#This Row],[Profit]]/Table1[[#This Row],[Revenue]]</f>
        <v>0.23742341665639341</v>
      </c>
    </row>
    <row r="8705" spans="1:18" x14ac:dyDescent="0.45">
      <c r="A8705" s="1" t="s">
        <v>14323</v>
      </c>
      <c r="B8705" s="1" t="s">
        <v>2028</v>
      </c>
      <c r="C8705" s="1" t="s">
        <v>28</v>
      </c>
      <c r="D8705" s="1" t="s">
        <v>137</v>
      </c>
      <c r="E8705" s="1" t="s">
        <v>9</v>
      </c>
      <c r="F8705" s="2">
        <v>45452</v>
      </c>
      <c r="G8705" s="1" t="str">
        <f>IF(WEEKDAY(Table1[[#This Row],[Order_Date]],2)&gt;=6,"Weekend","Weekday")</f>
        <v>Weekend</v>
      </c>
      <c r="H8705" s="2" t="str">
        <f>TEXT(Table1[[#This Row],[Order_Date]],"mmmm")</f>
        <v>June</v>
      </c>
      <c r="I8705" s="8">
        <f>MONTH(Table1[[#This Row],[Order_Date]])</f>
        <v>6</v>
      </c>
      <c r="J8705" s="8">
        <v>1</v>
      </c>
      <c r="K8705" s="1">
        <v>4921.1000000000004</v>
      </c>
      <c r="L8705" s="1">
        <v>20</v>
      </c>
      <c r="M8705" s="1">
        <v>3936.88</v>
      </c>
      <c r="N8705" s="1">
        <f>(Table1[[#This Row],[Quantity]]*Table1[[#This Row],[Unit_Price]])*(1-Table1[[#This Row],[Discount_%]]/100)</f>
        <v>3936.8800000000006</v>
      </c>
      <c r="O8705" s="1">
        <v>2953.52</v>
      </c>
      <c r="P8705" s="1">
        <v>983.36</v>
      </c>
      <c r="Q8705">
        <f>Table1[[#This Row],[Revenue]]-Table1[[#This Row],[Cost]]</f>
        <v>983.36000000000013</v>
      </c>
      <c r="R8705" s="6">
        <f>Table1[[#This Row],[Profit]]/Table1[[#This Row],[Revenue]]</f>
        <v>0.24978155290483833</v>
      </c>
    </row>
    <row r="8706" spans="1:18" x14ac:dyDescent="0.45">
      <c r="A8706" s="4" t="s">
        <v>14324</v>
      </c>
      <c r="B8706" s="4" t="s">
        <v>9121</v>
      </c>
      <c r="C8706" s="4" t="s">
        <v>12</v>
      </c>
      <c r="D8706" s="4" t="s">
        <v>13</v>
      </c>
      <c r="E8706" s="4" t="s">
        <v>22</v>
      </c>
      <c r="F8706" s="5">
        <v>45833</v>
      </c>
      <c r="G8706" s="4" t="str">
        <f>IF(WEEKDAY(Table1[[#This Row],[Order_Date]],2)&gt;=6,"Weekend","Weekday")</f>
        <v>Weekday</v>
      </c>
      <c r="H8706" s="5" t="str">
        <f>TEXT(Table1[[#This Row],[Order_Date]],"mmmm")</f>
        <v>June</v>
      </c>
      <c r="I8706" s="7">
        <f>MONTH(Table1[[#This Row],[Order_Date]])</f>
        <v>6</v>
      </c>
      <c r="J8706" s="7">
        <v>2</v>
      </c>
      <c r="K8706" s="4">
        <v>2849.72</v>
      </c>
      <c r="L8706" s="4">
        <v>20</v>
      </c>
      <c r="M8706" s="4">
        <v>4559.55</v>
      </c>
      <c r="N8706" s="4">
        <f>(Table1[[#This Row],[Quantity]]*Table1[[#This Row],[Unit_Price]])*(1-Table1[[#This Row],[Discount_%]]/100)</f>
        <v>4559.5519999999997</v>
      </c>
      <c r="O8706" s="4">
        <v>3627.52</v>
      </c>
      <c r="P8706" s="4">
        <v>932.03</v>
      </c>
      <c r="Q8706">
        <f>Table1[[#This Row],[Revenue]]-Table1[[#This Row],[Cost]]</f>
        <v>932.0300000000002</v>
      </c>
      <c r="R8706" s="6">
        <f>Table1[[#This Row],[Profit]]/Table1[[#This Row],[Revenue]]</f>
        <v>0.20441271616716561</v>
      </c>
    </row>
    <row r="8707" spans="1:18" x14ac:dyDescent="0.45">
      <c r="A8707" s="1" t="s">
        <v>14325</v>
      </c>
      <c r="B8707" s="1" t="s">
        <v>14326</v>
      </c>
      <c r="C8707" s="1" t="s">
        <v>28</v>
      </c>
      <c r="D8707" s="1" t="s">
        <v>85</v>
      </c>
      <c r="E8707" s="1" t="s">
        <v>4</v>
      </c>
      <c r="F8707" s="2">
        <v>45948</v>
      </c>
      <c r="G8707" s="1" t="str">
        <f>IF(WEEKDAY(Table1[[#This Row],[Order_Date]],2)&gt;=6,"Weekend","Weekday")</f>
        <v>Weekend</v>
      </c>
      <c r="H8707" s="2" t="str">
        <f>TEXT(Table1[[#This Row],[Order_Date]],"mmmm")</f>
        <v>October</v>
      </c>
      <c r="I8707" s="8">
        <f>MONTH(Table1[[#This Row],[Order_Date]])</f>
        <v>10</v>
      </c>
      <c r="J8707" s="8">
        <v>5</v>
      </c>
      <c r="K8707" s="1">
        <v>2766.23</v>
      </c>
      <c r="L8707" s="1">
        <v>10</v>
      </c>
      <c r="M8707" s="1">
        <v>12448.03</v>
      </c>
      <c r="N8707" s="1">
        <f>(Table1[[#This Row],[Quantity]]*Table1[[#This Row],[Unit_Price]])*(1-Table1[[#This Row],[Discount_%]]/100)</f>
        <v>12448.035</v>
      </c>
      <c r="O8707" s="1">
        <v>8765.8700000000008</v>
      </c>
      <c r="P8707" s="1">
        <v>3682.16</v>
      </c>
      <c r="Q8707">
        <f>Table1[[#This Row],[Revenue]]-Table1[[#This Row],[Cost]]</f>
        <v>3682.16</v>
      </c>
      <c r="R8707" s="6">
        <f>Table1[[#This Row],[Profit]]/Table1[[#This Row],[Revenue]]</f>
        <v>0.29580262901037352</v>
      </c>
    </row>
    <row r="8708" spans="1:18" x14ac:dyDescent="0.45">
      <c r="A8708" s="4" t="s">
        <v>14327</v>
      </c>
      <c r="B8708" s="4" t="s">
        <v>8010</v>
      </c>
      <c r="C8708" s="4" t="s">
        <v>12</v>
      </c>
      <c r="D8708" s="4" t="s">
        <v>111</v>
      </c>
      <c r="E8708" s="4" t="s">
        <v>14</v>
      </c>
      <c r="F8708" s="5">
        <v>45483</v>
      </c>
      <c r="G8708" s="4" t="str">
        <f>IF(WEEKDAY(Table1[[#This Row],[Order_Date]],2)&gt;=6,"Weekend","Weekday")</f>
        <v>Weekday</v>
      </c>
      <c r="H8708" s="5" t="str">
        <f>TEXT(Table1[[#This Row],[Order_Date]],"mmmm")</f>
        <v>July</v>
      </c>
      <c r="I8708" s="7">
        <f>MONTH(Table1[[#This Row],[Order_Date]])</f>
        <v>7</v>
      </c>
      <c r="J8708" s="7">
        <v>1</v>
      </c>
      <c r="K8708" s="4">
        <v>732.99</v>
      </c>
      <c r="L8708" s="4">
        <v>20</v>
      </c>
      <c r="M8708" s="4">
        <v>586.39</v>
      </c>
      <c r="N8708" s="4">
        <f>(Table1[[#This Row],[Quantity]]*Table1[[#This Row],[Unit_Price]])*(1-Table1[[#This Row],[Discount_%]]/100)</f>
        <v>586.39200000000005</v>
      </c>
      <c r="O8708" s="4">
        <v>436.59</v>
      </c>
      <c r="P8708" s="4">
        <v>149.80000000000001</v>
      </c>
      <c r="Q8708">
        <f>Table1[[#This Row],[Revenue]]-Table1[[#This Row],[Cost]]</f>
        <v>149.80000000000001</v>
      </c>
      <c r="R8708" s="6">
        <f>Table1[[#This Row],[Profit]]/Table1[[#This Row],[Revenue]]</f>
        <v>0.25546138235645222</v>
      </c>
    </row>
    <row r="8709" spans="1:18" x14ac:dyDescent="0.45">
      <c r="A8709" s="1" t="s">
        <v>14328</v>
      </c>
      <c r="B8709" s="1" t="s">
        <v>6528</v>
      </c>
      <c r="C8709" s="1" t="s">
        <v>7</v>
      </c>
      <c r="D8709" s="1" t="s">
        <v>8</v>
      </c>
      <c r="E8709" s="1" t="s">
        <v>22</v>
      </c>
      <c r="F8709" s="2">
        <v>45472</v>
      </c>
      <c r="G8709" s="1" t="str">
        <f>IF(WEEKDAY(Table1[[#This Row],[Order_Date]],2)&gt;=6,"Weekend","Weekday")</f>
        <v>Weekend</v>
      </c>
      <c r="H8709" s="2" t="str">
        <f>TEXT(Table1[[#This Row],[Order_Date]],"mmmm")</f>
        <v>June</v>
      </c>
      <c r="I8709" s="8">
        <f>MONTH(Table1[[#This Row],[Order_Date]])</f>
        <v>6</v>
      </c>
      <c r="J8709" s="8">
        <v>4</v>
      </c>
      <c r="K8709" s="1">
        <v>1939.19</v>
      </c>
      <c r="L8709" s="1">
        <v>0</v>
      </c>
      <c r="M8709" s="1">
        <v>7756.76</v>
      </c>
      <c r="N8709" s="1">
        <f>(Table1[[#This Row],[Quantity]]*Table1[[#This Row],[Unit_Price]])*(1-Table1[[#This Row],[Discount_%]]/100)</f>
        <v>7756.76</v>
      </c>
      <c r="O8709" s="1">
        <v>6419.96</v>
      </c>
      <c r="P8709" s="1">
        <v>1336.8</v>
      </c>
      <c r="Q8709">
        <f>Table1[[#This Row],[Revenue]]-Table1[[#This Row],[Cost]]</f>
        <v>1336.8000000000002</v>
      </c>
      <c r="R8709" s="6">
        <f>Table1[[#This Row],[Profit]]/Table1[[#This Row],[Revenue]]</f>
        <v>0.17233999762787555</v>
      </c>
    </row>
    <row r="8710" spans="1:18" x14ac:dyDescent="0.45">
      <c r="A8710" s="4" t="s">
        <v>14329</v>
      </c>
      <c r="B8710" s="4" t="s">
        <v>10715</v>
      </c>
      <c r="C8710" s="4" t="s">
        <v>7</v>
      </c>
      <c r="D8710" s="4" t="s">
        <v>8</v>
      </c>
      <c r="E8710" s="4" t="s">
        <v>9</v>
      </c>
      <c r="F8710" s="5">
        <v>45426</v>
      </c>
      <c r="G8710" s="4" t="str">
        <f>IF(WEEKDAY(Table1[[#This Row],[Order_Date]],2)&gt;=6,"Weekend","Weekday")</f>
        <v>Weekday</v>
      </c>
      <c r="H8710" s="5" t="str">
        <f>TEXT(Table1[[#This Row],[Order_Date]],"mmmm")</f>
        <v>May</v>
      </c>
      <c r="I8710" s="7">
        <f>MONTH(Table1[[#This Row],[Order_Date]])</f>
        <v>5</v>
      </c>
      <c r="J8710" s="7">
        <v>1</v>
      </c>
      <c r="K8710" s="4">
        <v>4962.16</v>
      </c>
      <c r="L8710" s="4">
        <v>0</v>
      </c>
      <c r="M8710" s="4">
        <v>4962.16</v>
      </c>
      <c r="N8710" s="4">
        <f>(Table1[[#This Row],[Quantity]]*Table1[[#This Row],[Unit_Price]])*(1-Table1[[#This Row],[Discount_%]]/100)</f>
        <v>4962.16</v>
      </c>
      <c r="O8710" s="4">
        <v>3766.86</v>
      </c>
      <c r="P8710" s="4">
        <v>1195.3</v>
      </c>
      <c r="Q8710">
        <f>Table1[[#This Row],[Revenue]]-Table1[[#This Row],[Cost]]</f>
        <v>1195.2999999999997</v>
      </c>
      <c r="R8710" s="6">
        <f>Table1[[#This Row],[Profit]]/Table1[[#This Row],[Revenue]]</f>
        <v>0.24088300256339981</v>
      </c>
    </row>
    <row r="8711" spans="1:18" x14ac:dyDescent="0.45">
      <c r="A8711" s="1" t="s">
        <v>14330</v>
      </c>
      <c r="B8711" s="1" t="s">
        <v>12556</v>
      </c>
      <c r="C8711" s="1" t="s">
        <v>20</v>
      </c>
      <c r="D8711" s="1" t="s">
        <v>21</v>
      </c>
      <c r="E8711" s="1" t="s">
        <v>22</v>
      </c>
      <c r="F8711" s="2">
        <v>45762</v>
      </c>
      <c r="G8711" s="1" t="str">
        <f>IF(WEEKDAY(Table1[[#This Row],[Order_Date]],2)&gt;=6,"Weekend","Weekday")</f>
        <v>Weekday</v>
      </c>
      <c r="H8711" s="2" t="str">
        <f>TEXT(Table1[[#This Row],[Order_Date]],"mmmm")</f>
        <v>April</v>
      </c>
      <c r="I8711" s="8">
        <f>MONTH(Table1[[#This Row],[Order_Date]])</f>
        <v>4</v>
      </c>
      <c r="J8711" s="8">
        <v>1</v>
      </c>
      <c r="K8711" s="1">
        <v>1508.86</v>
      </c>
      <c r="L8711" s="1">
        <v>20</v>
      </c>
      <c r="M8711" s="1">
        <v>1207.0899999999999</v>
      </c>
      <c r="N8711" s="1">
        <f>(Table1[[#This Row],[Quantity]]*Table1[[#This Row],[Unit_Price]])*(1-Table1[[#This Row],[Discount_%]]/100)</f>
        <v>1207.088</v>
      </c>
      <c r="O8711" s="1">
        <v>818.15</v>
      </c>
      <c r="P8711" s="1">
        <v>388.94</v>
      </c>
      <c r="Q8711">
        <f>Table1[[#This Row],[Revenue]]-Table1[[#This Row],[Cost]]</f>
        <v>388.93999999999994</v>
      </c>
      <c r="R8711" s="6">
        <f>Table1[[#This Row],[Profit]]/Table1[[#This Row],[Revenue]]</f>
        <v>0.3222129252996877</v>
      </c>
    </row>
    <row r="8712" spans="1:18" x14ac:dyDescent="0.45">
      <c r="A8712" s="4" t="s">
        <v>14331</v>
      </c>
      <c r="B8712" s="4" t="s">
        <v>14332</v>
      </c>
      <c r="C8712" s="4" t="s">
        <v>20</v>
      </c>
      <c r="D8712" s="4" t="s">
        <v>103</v>
      </c>
      <c r="E8712" s="4" t="s">
        <v>22</v>
      </c>
      <c r="F8712" s="5">
        <v>45394</v>
      </c>
      <c r="G8712" s="4" t="str">
        <f>IF(WEEKDAY(Table1[[#This Row],[Order_Date]],2)&gt;=6,"Weekend","Weekday")</f>
        <v>Weekday</v>
      </c>
      <c r="H8712" s="5" t="str">
        <f>TEXT(Table1[[#This Row],[Order_Date]],"mmmm")</f>
        <v>April</v>
      </c>
      <c r="I8712" s="7">
        <f>MONTH(Table1[[#This Row],[Order_Date]])</f>
        <v>4</v>
      </c>
      <c r="J8712" s="7">
        <v>4</v>
      </c>
      <c r="K8712" s="4">
        <v>2612.62</v>
      </c>
      <c r="L8712" s="4">
        <v>5</v>
      </c>
      <c r="M8712" s="4">
        <v>9927.9599999999991</v>
      </c>
      <c r="N8712" s="4">
        <f>(Table1[[#This Row],[Quantity]]*Table1[[#This Row],[Unit_Price]])*(1-Table1[[#This Row],[Discount_%]]/100)</f>
        <v>9927.9559999999983</v>
      </c>
      <c r="O8712" s="4">
        <v>7647.38</v>
      </c>
      <c r="P8712" s="4">
        <v>2280.58</v>
      </c>
      <c r="Q8712">
        <f>Table1[[#This Row],[Revenue]]-Table1[[#This Row],[Cost]]</f>
        <v>2280.579999999999</v>
      </c>
      <c r="R8712" s="6">
        <f>Table1[[#This Row],[Profit]]/Table1[[#This Row],[Revenue]]</f>
        <v>0.22971285138135128</v>
      </c>
    </row>
    <row r="8713" spans="1:18" x14ac:dyDescent="0.45">
      <c r="A8713" s="1" t="s">
        <v>14333</v>
      </c>
      <c r="B8713" s="1" t="s">
        <v>8010</v>
      </c>
      <c r="C8713" s="1" t="s">
        <v>28</v>
      </c>
      <c r="D8713" s="1" t="s">
        <v>29</v>
      </c>
      <c r="E8713" s="1" t="s">
        <v>9</v>
      </c>
      <c r="F8713" s="2">
        <v>45719</v>
      </c>
      <c r="G8713" s="1" t="str">
        <f>IF(WEEKDAY(Table1[[#This Row],[Order_Date]],2)&gt;=6,"Weekend","Weekday")</f>
        <v>Weekday</v>
      </c>
      <c r="H8713" s="2" t="str">
        <f>TEXT(Table1[[#This Row],[Order_Date]],"mmmm")</f>
        <v>March</v>
      </c>
      <c r="I8713" s="8">
        <f>MONTH(Table1[[#This Row],[Order_Date]])</f>
        <v>3</v>
      </c>
      <c r="J8713" s="8">
        <v>2</v>
      </c>
      <c r="K8713" s="1">
        <v>1213.23</v>
      </c>
      <c r="L8713" s="1">
        <v>10</v>
      </c>
      <c r="M8713" s="1">
        <v>2183.81</v>
      </c>
      <c r="N8713" s="1">
        <f>(Table1[[#This Row],[Quantity]]*Table1[[#This Row],[Unit_Price]])*(1-Table1[[#This Row],[Discount_%]]/100)</f>
        <v>2183.8140000000003</v>
      </c>
      <c r="O8713" s="1">
        <v>1476.72</v>
      </c>
      <c r="P8713" s="1">
        <v>707.09</v>
      </c>
      <c r="Q8713">
        <f>Table1[[#This Row],[Revenue]]-Table1[[#This Row],[Cost]]</f>
        <v>707.08999999999992</v>
      </c>
      <c r="R8713" s="6">
        <f>Table1[[#This Row],[Profit]]/Table1[[#This Row],[Revenue]]</f>
        <v>0.32378732582046976</v>
      </c>
    </row>
    <row r="8714" spans="1:18" x14ac:dyDescent="0.45">
      <c r="A8714" s="4" t="s">
        <v>14334</v>
      </c>
      <c r="B8714" s="4" t="s">
        <v>14335</v>
      </c>
      <c r="C8714" s="4" t="s">
        <v>2</v>
      </c>
      <c r="D8714" s="4" t="s">
        <v>68</v>
      </c>
      <c r="E8714" s="4" t="s">
        <v>9</v>
      </c>
      <c r="F8714" s="5">
        <v>45665</v>
      </c>
      <c r="G8714" s="4" t="str">
        <f>IF(WEEKDAY(Table1[[#This Row],[Order_Date]],2)&gt;=6,"Weekend","Weekday")</f>
        <v>Weekday</v>
      </c>
      <c r="H8714" s="5" t="str">
        <f>TEXT(Table1[[#This Row],[Order_Date]],"mmmm")</f>
        <v>January</v>
      </c>
      <c r="I8714" s="7">
        <f>MONTH(Table1[[#This Row],[Order_Date]])</f>
        <v>1</v>
      </c>
      <c r="J8714" s="7">
        <v>4</v>
      </c>
      <c r="K8714" s="4">
        <v>2054.1999999999998</v>
      </c>
      <c r="L8714" s="4">
        <v>0</v>
      </c>
      <c r="M8714" s="4">
        <v>8216.7999999999993</v>
      </c>
      <c r="N8714" s="4">
        <f>(Table1[[#This Row],[Quantity]]*Table1[[#This Row],[Unit_Price]])*(1-Table1[[#This Row],[Discount_%]]/100)</f>
        <v>8216.7999999999993</v>
      </c>
      <c r="O8714" s="4">
        <v>6644.67</v>
      </c>
      <c r="P8714" s="4">
        <v>1572.13</v>
      </c>
      <c r="Q8714">
        <f>Table1[[#This Row],[Revenue]]-Table1[[#This Row],[Cost]]</f>
        <v>1572.1299999999992</v>
      </c>
      <c r="R8714" s="6">
        <f>Table1[[#This Row],[Profit]]/Table1[[#This Row],[Revenue]]</f>
        <v>0.19133117515334438</v>
      </c>
    </row>
    <row r="8715" spans="1:18" x14ac:dyDescent="0.45">
      <c r="A8715" s="1" t="s">
        <v>14336</v>
      </c>
      <c r="B8715" s="1" t="s">
        <v>7877</v>
      </c>
      <c r="C8715" s="1" t="s">
        <v>12</v>
      </c>
      <c r="D8715" s="1" t="s">
        <v>111</v>
      </c>
      <c r="E8715" s="1" t="s">
        <v>22</v>
      </c>
      <c r="F8715" s="2">
        <v>45961</v>
      </c>
      <c r="G8715" s="1" t="str">
        <f>IF(WEEKDAY(Table1[[#This Row],[Order_Date]],2)&gt;=6,"Weekend","Weekday")</f>
        <v>Weekday</v>
      </c>
      <c r="H8715" s="2" t="str">
        <f>TEXT(Table1[[#This Row],[Order_Date]],"mmmm")</f>
        <v>October</v>
      </c>
      <c r="I8715" s="8">
        <f>MONTH(Table1[[#This Row],[Order_Date]])</f>
        <v>10</v>
      </c>
      <c r="J8715" s="8">
        <v>1</v>
      </c>
      <c r="K8715" s="1">
        <v>921.28</v>
      </c>
      <c r="L8715" s="1">
        <v>10</v>
      </c>
      <c r="M8715" s="1">
        <v>829.15</v>
      </c>
      <c r="N8715" s="1">
        <f>(Table1[[#This Row],[Quantity]]*Table1[[#This Row],[Unit_Price]])*(1-Table1[[#This Row],[Discount_%]]/100)</f>
        <v>829.15200000000004</v>
      </c>
      <c r="O8715" s="1">
        <v>569.34</v>
      </c>
      <c r="P8715" s="1">
        <v>259.81</v>
      </c>
      <c r="Q8715">
        <f>Table1[[#This Row],[Revenue]]-Table1[[#This Row],[Cost]]</f>
        <v>259.80999999999995</v>
      </c>
      <c r="R8715" s="6">
        <f>Table1[[#This Row],[Profit]]/Table1[[#This Row],[Revenue]]</f>
        <v>0.31334499185913284</v>
      </c>
    </row>
    <row r="8716" spans="1:18" x14ac:dyDescent="0.45">
      <c r="A8716" s="4" t="s">
        <v>14337</v>
      </c>
      <c r="B8716" s="4" t="s">
        <v>1355</v>
      </c>
      <c r="C8716" s="4" t="s">
        <v>12</v>
      </c>
      <c r="D8716" s="4" t="s">
        <v>41</v>
      </c>
      <c r="E8716" s="4" t="s">
        <v>14</v>
      </c>
      <c r="F8716" s="5">
        <v>45657</v>
      </c>
      <c r="G8716" s="4" t="str">
        <f>IF(WEEKDAY(Table1[[#This Row],[Order_Date]],2)&gt;=6,"Weekend","Weekday")</f>
        <v>Weekday</v>
      </c>
      <c r="H8716" s="5" t="str">
        <f>TEXT(Table1[[#This Row],[Order_Date]],"mmmm")</f>
        <v>December</v>
      </c>
      <c r="I8716" s="7">
        <f>MONTH(Table1[[#This Row],[Order_Date]])</f>
        <v>12</v>
      </c>
      <c r="J8716" s="7">
        <v>4</v>
      </c>
      <c r="K8716" s="4">
        <v>2082.3200000000002</v>
      </c>
      <c r="L8716" s="4">
        <v>5</v>
      </c>
      <c r="M8716" s="4">
        <v>7912.82</v>
      </c>
      <c r="N8716" s="4">
        <f>(Table1[[#This Row],[Quantity]]*Table1[[#This Row],[Unit_Price]])*(1-Table1[[#This Row],[Discount_%]]/100)</f>
        <v>7912.8159999999998</v>
      </c>
      <c r="O8716" s="4">
        <v>4877.2</v>
      </c>
      <c r="P8716" s="4">
        <v>3035.62</v>
      </c>
      <c r="Q8716">
        <f>Table1[[#This Row],[Revenue]]-Table1[[#This Row],[Cost]]</f>
        <v>3035.62</v>
      </c>
      <c r="R8716" s="6">
        <f>Table1[[#This Row],[Profit]]/Table1[[#This Row],[Revenue]]</f>
        <v>0.38363314216676231</v>
      </c>
    </row>
    <row r="8717" spans="1:18" x14ac:dyDescent="0.45">
      <c r="A8717" s="1" t="s">
        <v>14338</v>
      </c>
      <c r="B8717" s="1" t="s">
        <v>13842</v>
      </c>
      <c r="C8717" s="1" t="s">
        <v>12</v>
      </c>
      <c r="D8717" s="1" t="s">
        <v>41</v>
      </c>
      <c r="E8717" s="1" t="s">
        <v>14</v>
      </c>
      <c r="F8717" s="2">
        <v>45639</v>
      </c>
      <c r="G8717" s="1" t="str">
        <f>IF(WEEKDAY(Table1[[#This Row],[Order_Date]],2)&gt;=6,"Weekend","Weekday")</f>
        <v>Weekday</v>
      </c>
      <c r="H8717" s="2" t="str">
        <f>TEXT(Table1[[#This Row],[Order_Date]],"mmmm")</f>
        <v>December</v>
      </c>
      <c r="I8717" s="8">
        <f>MONTH(Table1[[#This Row],[Order_Date]])</f>
        <v>12</v>
      </c>
      <c r="J8717" s="8">
        <v>3</v>
      </c>
      <c r="K8717" s="1">
        <v>2956.85</v>
      </c>
      <c r="L8717" s="1">
        <v>0</v>
      </c>
      <c r="M8717" s="1">
        <v>8870.5499999999993</v>
      </c>
      <c r="N8717" s="1">
        <f>(Table1[[#This Row],[Quantity]]*Table1[[#This Row],[Unit_Price]])*(1-Table1[[#This Row],[Discount_%]]/100)</f>
        <v>8870.5499999999993</v>
      </c>
      <c r="O8717" s="1">
        <v>5893.89</v>
      </c>
      <c r="P8717" s="1">
        <v>2976.66</v>
      </c>
      <c r="Q8717">
        <f>Table1[[#This Row],[Revenue]]-Table1[[#This Row],[Cost]]</f>
        <v>2976.6599999999989</v>
      </c>
      <c r="R8717" s="6">
        <f>Table1[[#This Row],[Profit]]/Table1[[#This Row],[Revenue]]</f>
        <v>0.3355665657710063</v>
      </c>
    </row>
    <row r="8718" spans="1:18" x14ac:dyDescent="0.45">
      <c r="A8718" s="4" t="s">
        <v>14339</v>
      </c>
      <c r="B8718" s="4" t="s">
        <v>14340</v>
      </c>
      <c r="C8718" s="4" t="s">
        <v>12</v>
      </c>
      <c r="D8718" s="4" t="s">
        <v>111</v>
      </c>
      <c r="E8718" s="4" t="s">
        <v>4</v>
      </c>
      <c r="F8718" s="5">
        <v>45681</v>
      </c>
      <c r="G8718" s="4" t="str">
        <f>IF(WEEKDAY(Table1[[#This Row],[Order_Date]],2)&gt;=6,"Weekend","Weekday")</f>
        <v>Weekday</v>
      </c>
      <c r="H8718" s="5" t="str">
        <f>TEXT(Table1[[#This Row],[Order_Date]],"mmmm")</f>
        <v>January</v>
      </c>
      <c r="I8718" s="7">
        <f>MONTH(Table1[[#This Row],[Order_Date]])</f>
        <v>1</v>
      </c>
      <c r="J8718" s="7">
        <v>3</v>
      </c>
      <c r="K8718" s="4">
        <v>3926.81</v>
      </c>
      <c r="L8718" s="4">
        <v>5</v>
      </c>
      <c r="M8718" s="4">
        <v>11191.41</v>
      </c>
      <c r="N8718" s="4">
        <f>(Table1[[#This Row],[Quantity]]*Table1[[#This Row],[Unit_Price]])*(1-Table1[[#This Row],[Discount_%]]/100)</f>
        <v>11191.4085</v>
      </c>
      <c r="O8718" s="4">
        <v>9084.9699999999993</v>
      </c>
      <c r="P8718" s="4">
        <v>2106.44</v>
      </c>
      <c r="Q8718">
        <f>Table1[[#This Row],[Revenue]]-Table1[[#This Row],[Cost]]</f>
        <v>2106.4400000000005</v>
      </c>
      <c r="R8718" s="6">
        <f>Table1[[#This Row],[Profit]]/Table1[[#This Row],[Revenue]]</f>
        <v>0.18821935752510185</v>
      </c>
    </row>
    <row r="8719" spans="1:18" x14ac:dyDescent="0.45">
      <c r="A8719" s="1" t="s">
        <v>14341</v>
      </c>
      <c r="B8719" s="1" t="s">
        <v>12492</v>
      </c>
      <c r="C8719" s="1" t="s">
        <v>2</v>
      </c>
      <c r="D8719" s="1" t="s">
        <v>82</v>
      </c>
      <c r="E8719" s="1" t="s">
        <v>22</v>
      </c>
      <c r="F8719" s="2">
        <v>45763</v>
      </c>
      <c r="G8719" s="1" t="str">
        <f>IF(WEEKDAY(Table1[[#This Row],[Order_Date]],2)&gt;=6,"Weekend","Weekday")</f>
        <v>Weekday</v>
      </c>
      <c r="H8719" s="2" t="str">
        <f>TEXT(Table1[[#This Row],[Order_Date]],"mmmm")</f>
        <v>April</v>
      </c>
      <c r="I8719" s="8">
        <f>MONTH(Table1[[#This Row],[Order_Date]])</f>
        <v>4</v>
      </c>
      <c r="J8719" s="8">
        <v>5</v>
      </c>
      <c r="K8719" s="1">
        <v>324.26</v>
      </c>
      <c r="L8719" s="1">
        <v>0</v>
      </c>
      <c r="M8719" s="1">
        <v>1621.3</v>
      </c>
      <c r="N8719" s="1">
        <f>(Table1[[#This Row],[Quantity]]*Table1[[#This Row],[Unit_Price]])*(1-Table1[[#This Row],[Discount_%]]/100)</f>
        <v>1621.3</v>
      </c>
      <c r="O8719" s="1">
        <v>1015.58</v>
      </c>
      <c r="P8719" s="1">
        <v>605.72</v>
      </c>
      <c r="Q8719">
        <f>Table1[[#This Row],[Revenue]]-Table1[[#This Row],[Cost]]</f>
        <v>605.71999999999991</v>
      </c>
      <c r="R8719" s="6">
        <f>Table1[[#This Row],[Profit]]/Table1[[#This Row],[Revenue]]</f>
        <v>0.37360143095047188</v>
      </c>
    </row>
    <row r="8720" spans="1:18" x14ac:dyDescent="0.45">
      <c r="A8720" s="4" t="s">
        <v>14342</v>
      </c>
      <c r="B8720" s="4" t="s">
        <v>14343</v>
      </c>
      <c r="C8720" s="4" t="s">
        <v>28</v>
      </c>
      <c r="D8720" s="4" t="s">
        <v>137</v>
      </c>
      <c r="E8720" s="4" t="s">
        <v>9</v>
      </c>
      <c r="F8720" s="5">
        <v>45360</v>
      </c>
      <c r="G8720" s="4" t="str">
        <f>IF(WEEKDAY(Table1[[#This Row],[Order_Date]],2)&gt;=6,"Weekend","Weekday")</f>
        <v>Weekend</v>
      </c>
      <c r="H8720" s="5" t="str">
        <f>TEXT(Table1[[#This Row],[Order_Date]],"mmmm")</f>
        <v>March</v>
      </c>
      <c r="I8720" s="7">
        <f>MONTH(Table1[[#This Row],[Order_Date]])</f>
        <v>3</v>
      </c>
      <c r="J8720" s="7">
        <v>4</v>
      </c>
      <c r="K8720" s="4">
        <v>3686.25</v>
      </c>
      <c r="L8720" s="4">
        <v>10</v>
      </c>
      <c r="M8720" s="4">
        <v>13270.5</v>
      </c>
      <c r="N8720" s="4">
        <f>(Table1[[#This Row],[Quantity]]*Table1[[#This Row],[Unit_Price]])*(1-Table1[[#This Row],[Discount_%]]/100)</f>
        <v>13270.5</v>
      </c>
      <c r="O8720" s="4">
        <v>8577.4500000000007</v>
      </c>
      <c r="P8720" s="4">
        <v>4693.05</v>
      </c>
      <c r="Q8720">
        <f>Table1[[#This Row],[Revenue]]-Table1[[#This Row],[Cost]]</f>
        <v>4693.0499999999993</v>
      </c>
      <c r="R8720" s="6">
        <f>Table1[[#This Row],[Profit]]/Table1[[#This Row],[Revenue]]</f>
        <v>0.3536453034927094</v>
      </c>
    </row>
    <row r="8721" spans="1:18" x14ac:dyDescent="0.45">
      <c r="A8721" s="1" t="s">
        <v>14344</v>
      </c>
      <c r="B8721" s="1" t="s">
        <v>5688</v>
      </c>
      <c r="C8721" s="1" t="s">
        <v>20</v>
      </c>
      <c r="D8721" s="1" t="s">
        <v>21</v>
      </c>
      <c r="E8721" s="1" t="s">
        <v>4</v>
      </c>
      <c r="F8721" s="2">
        <v>45597</v>
      </c>
      <c r="G8721" s="1" t="str">
        <f>IF(WEEKDAY(Table1[[#This Row],[Order_Date]],2)&gt;=6,"Weekend","Weekday")</f>
        <v>Weekday</v>
      </c>
      <c r="H8721" s="2" t="str">
        <f>TEXT(Table1[[#This Row],[Order_Date]],"mmmm")</f>
        <v>November</v>
      </c>
      <c r="I8721" s="8">
        <f>MONTH(Table1[[#This Row],[Order_Date]])</f>
        <v>11</v>
      </c>
      <c r="J8721" s="8">
        <v>4</v>
      </c>
      <c r="K8721" s="1">
        <v>3598.86</v>
      </c>
      <c r="L8721" s="1">
        <v>15</v>
      </c>
      <c r="M8721" s="1">
        <v>12236.12</v>
      </c>
      <c r="N8721" s="1">
        <f>(Table1[[#This Row],[Quantity]]*Table1[[#This Row],[Unit_Price]])*(1-Table1[[#This Row],[Discount_%]]/100)</f>
        <v>12236.124</v>
      </c>
      <c r="O8721" s="1">
        <v>8611.0400000000009</v>
      </c>
      <c r="P8721" s="1">
        <v>3625.08</v>
      </c>
      <c r="Q8721">
        <f>Table1[[#This Row],[Revenue]]-Table1[[#This Row],[Cost]]</f>
        <v>3625.08</v>
      </c>
      <c r="R8721" s="6">
        <f>Table1[[#This Row],[Profit]]/Table1[[#This Row],[Revenue]]</f>
        <v>0.29626057933397187</v>
      </c>
    </row>
    <row r="8722" spans="1:18" x14ac:dyDescent="0.45">
      <c r="A8722" s="4" t="s">
        <v>14345</v>
      </c>
      <c r="B8722" s="4" t="s">
        <v>5786</v>
      </c>
      <c r="C8722" s="4" t="s">
        <v>28</v>
      </c>
      <c r="D8722" s="4" t="s">
        <v>29</v>
      </c>
      <c r="E8722" s="4" t="s">
        <v>14</v>
      </c>
      <c r="F8722" s="5">
        <v>45982</v>
      </c>
      <c r="G8722" s="4" t="str">
        <f>IF(WEEKDAY(Table1[[#This Row],[Order_Date]],2)&gt;=6,"Weekend","Weekday")</f>
        <v>Weekday</v>
      </c>
      <c r="H8722" s="5" t="str">
        <f>TEXT(Table1[[#This Row],[Order_Date]],"mmmm")</f>
        <v>November</v>
      </c>
      <c r="I8722" s="7">
        <f>MONTH(Table1[[#This Row],[Order_Date]])</f>
        <v>11</v>
      </c>
      <c r="J8722" s="7">
        <v>2</v>
      </c>
      <c r="K8722" s="4">
        <v>2400.63</v>
      </c>
      <c r="L8722" s="4">
        <v>15</v>
      </c>
      <c r="M8722" s="4">
        <v>4081.07</v>
      </c>
      <c r="N8722" s="4">
        <f>(Table1[[#This Row],[Quantity]]*Table1[[#This Row],[Unit_Price]])*(1-Table1[[#This Row],[Discount_%]]/100)</f>
        <v>4081.0709999999999</v>
      </c>
      <c r="O8722" s="4">
        <v>2778.12</v>
      </c>
      <c r="P8722" s="4">
        <v>1302.95</v>
      </c>
      <c r="Q8722">
        <f>Table1[[#This Row],[Revenue]]-Table1[[#This Row],[Cost]]</f>
        <v>1302.9500000000003</v>
      </c>
      <c r="R8722" s="6">
        <f>Table1[[#This Row],[Profit]]/Table1[[#This Row],[Revenue]]</f>
        <v>0.31926676092299322</v>
      </c>
    </row>
    <row r="8723" spans="1:18" x14ac:dyDescent="0.45">
      <c r="A8723" s="1" t="s">
        <v>14346</v>
      </c>
      <c r="B8723" s="1" t="s">
        <v>8629</v>
      </c>
      <c r="C8723" s="1" t="s">
        <v>2</v>
      </c>
      <c r="D8723" s="1" t="s">
        <v>3</v>
      </c>
      <c r="E8723" s="1" t="s">
        <v>14</v>
      </c>
      <c r="F8723" s="2">
        <v>45772</v>
      </c>
      <c r="G8723" s="1" t="str">
        <f>IF(WEEKDAY(Table1[[#This Row],[Order_Date]],2)&gt;=6,"Weekend","Weekday")</f>
        <v>Weekday</v>
      </c>
      <c r="H8723" s="2" t="str">
        <f>TEXT(Table1[[#This Row],[Order_Date]],"mmmm")</f>
        <v>April</v>
      </c>
      <c r="I8723" s="8">
        <f>MONTH(Table1[[#This Row],[Order_Date]])</f>
        <v>4</v>
      </c>
      <c r="J8723" s="8">
        <v>2</v>
      </c>
      <c r="K8723" s="1">
        <v>2774.73</v>
      </c>
      <c r="L8723" s="1">
        <v>10</v>
      </c>
      <c r="M8723" s="1">
        <v>4994.51</v>
      </c>
      <c r="N8723" s="1">
        <f>(Table1[[#This Row],[Quantity]]*Table1[[#This Row],[Unit_Price]])*(1-Table1[[#This Row],[Discount_%]]/100)</f>
        <v>4994.5140000000001</v>
      </c>
      <c r="O8723" s="1">
        <v>3591.87</v>
      </c>
      <c r="P8723" s="1">
        <v>1402.64</v>
      </c>
      <c r="Q8723">
        <f>Table1[[#This Row],[Revenue]]-Table1[[#This Row],[Cost]]</f>
        <v>1402.6400000000003</v>
      </c>
      <c r="R8723" s="6">
        <f>Table1[[#This Row],[Profit]]/Table1[[#This Row],[Revenue]]</f>
        <v>0.28083635832143694</v>
      </c>
    </row>
    <row r="8724" spans="1:18" x14ac:dyDescent="0.45">
      <c r="A8724" s="4" t="s">
        <v>14347</v>
      </c>
      <c r="B8724" s="4" t="s">
        <v>14348</v>
      </c>
      <c r="C8724" s="4" t="s">
        <v>2</v>
      </c>
      <c r="D8724" s="4" t="s">
        <v>3</v>
      </c>
      <c r="E8724" s="4" t="s">
        <v>14</v>
      </c>
      <c r="F8724" s="5">
        <v>45841</v>
      </c>
      <c r="G8724" s="4" t="str">
        <f>IF(WEEKDAY(Table1[[#This Row],[Order_Date]],2)&gt;=6,"Weekend","Weekday")</f>
        <v>Weekday</v>
      </c>
      <c r="H8724" s="5" t="str">
        <f>TEXT(Table1[[#This Row],[Order_Date]],"mmmm")</f>
        <v>July</v>
      </c>
      <c r="I8724" s="7">
        <f>MONTH(Table1[[#This Row],[Order_Date]])</f>
        <v>7</v>
      </c>
      <c r="J8724" s="7">
        <v>1</v>
      </c>
      <c r="K8724" s="4">
        <v>2941.95</v>
      </c>
      <c r="L8724" s="4">
        <v>5</v>
      </c>
      <c r="M8724" s="4">
        <v>2794.85</v>
      </c>
      <c r="N8724" s="4">
        <f>(Table1[[#This Row],[Quantity]]*Table1[[#This Row],[Unit_Price]])*(1-Table1[[#This Row],[Discount_%]]/100)</f>
        <v>2794.8524999999995</v>
      </c>
      <c r="O8724" s="4">
        <v>2298.88</v>
      </c>
      <c r="P8724" s="4">
        <v>495.97</v>
      </c>
      <c r="Q8724">
        <f>Table1[[#This Row],[Revenue]]-Table1[[#This Row],[Cost]]</f>
        <v>495.9699999999998</v>
      </c>
      <c r="R8724" s="6">
        <f>Table1[[#This Row],[Profit]]/Table1[[#This Row],[Revenue]]</f>
        <v>0.17745853981430132</v>
      </c>
    </row>
    <row r="8725" spans="1:18" x14ac:dyDescent="0.45">
      <c r="A8725" s="1" t="s">
        <v>14349</v>
      </c>
      <c r="B8725" s="1" t="s">
        <v>14350</v>
      </c>
      <c r="C8725" s="1" t="s">
        <v>7</v>
      </c>
      <c r="D8725" s="1" t="s">
        <v>134</v>
      </c>
      <c r="E8725" s="1" t="s">
        <v>22</v>
      </c>
      <c r="F8725" s="2">
        <v>45623</v>
      </c>
      <c r="G8725" s="1" t="str">
        <f>IF(WEEKDAY(Table1[[#This Row],[Order_Date]],2)&gt;=6,"Weekend","Weekday")</f>
        <v>Weekday</v>
      </c>
      <c r="H8725" s="2" t="str">
        <f>TEXT(Table1[[#This Row],[Order_Date]],"mmmm")</f>
        <v>November</v>
      </c>
      <c r="I8725" s="8">
        <f>MONTH(Table1[[#This Row],[Order_Date]])</f>
        <v>11</v>
      </c>
      <c r="J8725" s="8">
        <v>3</v>
      </c>
      <c r="K8725" s="1">
        <v>2719.91</v>
      </c>
      <c r="L8725" s="1">
        <v>0</v>
      </c>
      <c r="M8725" s="1">
        <v>8159.73</v>
      </c>
      <c r="N8725" s="1">
        <f>(Table1[[#This Row],[Quantity]]*Table1[[#This Row],[Unit_Price]])*(1-Table1[[#This Row],[Discount_%]]/100)</f>
        <v>8159.73</v>
      </c>
      <c r="O8725" s="1">
        <v>5927.49</v>
      </c>
      <c r="P8725" s="1">
        <v>2232.2399999999998</v>
      </c>
      <c r="Q8725">
        <f>Table1[[#This Row],[Revenue]]-Table1[[#This Row],[Cost]]</f>
        <v>2232.2399999999998</v>
      </c>
      <c r="R8725" s="6">
        <f>Table1[[#This Row],[Profit]]/Table1[[#This Row],[Revenue]]</f>
        <v>0.27356787540764216</v>
      </c>
    </row>
    <row r="8726" spans="1:18" x14ac:dyDescent="0.45">
      <c r="A8726" s="4" t="s">
        <v>14351</v>
      </c>
      <c r="B8726" s="4" t="s">
        <v>14352</v>
      </c>
      <c r="C8726" s="4" t="s">
        <v>7</v>
      </c>
      <c r="D8726" s="4" t="s">
        <v>71</v>
      </c>
      <c r="E8726" s="4" t="s">
        <v>22</v>
      </c>
      <c r="F8726" s="5">
        <v>45993</v>
      </c>
      <c r="G8726" s="4" t="str">
        <f>IF(WEEKDAY(Table1[[#This Row],[Order_Date]],2)&gt;=6,"Weekend","Weekday")</f>
        <v>Weekday</v>
      </c>
      <c r="H8726" s="5" t="str">
        <f>TEXT(Table1[[#This Row],[Order_Date]],"mmmm")</f>
        <v>December</v>
      </c>
      <c r="I8726" s="7">
        <f>MONTH(Table1[[#This Row],[Order_Date]])</f>
        <v>12</v>
      </c>
      <c r="J8726" s="7">
        <v>1</v>
      </c>
      <c r="K8726" s="4">
        <v>1269.8499999999999</v>
      </c>
      <c r="L8726" s="4">
        <v>5</v>
      </c>
      <c r="M8726" s="4">
        <v>1206.3599999999999</v>
      </c>
      <c r="N8726" s="4">
        <f>(Table1[[#This Row],[Quantity]]*Table1[[#This Row],[Unit_Price]])*(1-Table1[[#This Row],[Discount_%]]/100)</f>
        <v>1206.3574999999998</v>
      </c>
      <c r="O8726" s="4">
        <v>958.32</v>
      </c>
      <c r="P8726" s="4">
        <v>248.04</v>
      </c>
      <c r="Q8726">
        <f>Table1[[#This Row],[Revenue]]-Table1[[#This Row],[Cost]]</f>
        <v>248.03999999999985</v>
      </c>
      <c r="R8726" s="6">
        <f>Table1[[#This Row],[Profit]]/Table1[[#This Row],[Revenue]]</f>
        <v>0.20561026559236051</v>
      </c>
    </row>
    <row r="8727" spans="1:18" x14ac:dyDescent="0.45">
      <c r="A8727" s="1" t="s">
        <v>14353</v>
      </c>
      <c r="B8727" s="1" t="s">
        <v>599</v>
      </c>
      <c r="C8727" s="1" t="s">
        <v>12</v>
      </c>
      <c r="D8727" s="1" t="s">
        <v>32</v>
      </c>
      <c r="E8727" s="1" t="s">
        <v>4</v>
      </c>
      <c r="F8727" s="2">
        <v>45836</v>
      </c>
      <c r="G8727" s="1" t="str">
        <f>IF(WEEKDAY(Table1[[#This Row],[Order_Date]],2)&gt;=6,"Weekend","Weekday")</f>
        <v>Weekend</v>
      </c>
      <c r="H8727" s="2" t="str">
        <f>TEXT(Table1[[#This Row],[Order_Date]],"mmmm")</f>
        <v>June</v>
      </c>
      <c r="I8727" s="8">
        <f>MONTH(Table1[[#This Row],[Order_Date]])</f>
        <v>6</v>
      </c>
      <c r="J8727" s="8">
        <v>2</v>
      </c>
      <c r="K8727" s="1">
        <v>2692.68</v>
      </c>
      <c r="L8727" s="1">
        <v>15</v>
      </c>
      <c r="M8727" s="1">
        <v>4577.5600000000004</v>
      </c>
      <c r="N8727" s="1">
        <f>(Table1[[#This Row],[Quantity]]*Table1[[#This Row],[Unit_Price]])*(1-Table1[[#This Row],[Discount_%]]/100)</f>
        <v>4577.5559999999996</v>
      </c>
      <c r="O8727" s="1">
        <v>3150.9</v>
      </c>
      <c r="P8727" s="1">
        <v>1426.66</v>
      </c>
      <c r="Q8727">
        <f>Table1[[#This Row],[Revenue]]-Table1[[#This Row],[Cost]]</f>
        <v>1426.6600000000003</v>
      </c>
      <c r="R8727" s="6">
        <f>Table1[[#This Row],[Profit]]/Table1[[#This Row],[Revenue]]</f>
        <v>0.31166385585333672</v>
      </c>
    </row>
    <row r="8728" spans="1:18" x14ac:dyDescent="0.45">
      <c r="A8728" s="4" t="s">
        <v>14354</v>
      </c>
      <c r="B8728" s="4" t="s">
        <v>3515</v>
      </c>
      <c r="C8728" s="4" t="s">
        <v>12</v>
      </c>
      <c r="D8728" s="4" t="s">
        <v>32</v>
      </c>
      <c r="E8728" s="4" t="s">
        <v>9</v>
      </c>
      <c r="F8728" s="5">
        <v>45372</v>
      </c>
      <c r="G8728" s="4" t="str">
        <f>IF(WEEKDAY(Table1[[#This Row],[Order_Date]],2)&gt;=6,"Weekend","Weekday")</f>
        <v>Weekday</v>
      </c>
      <c r="H8728" s="5" t="str">
        <f>TEXT(Table1[[#This Row],[Order_Date]],"mmmm")</f>
        <v>March</v>
      </c>
      <c r="I8728" s="7">
        <f>MONTH(Table1[[#This Row],[Order_Date]])</f>
        <v>3</v>
      </c>
      <c r="J8728" s="7">
        <v>4</v>
      </c>
      <c r="K8728" s="4">
        <v>1464.39</v>
      </c>
      <c r="L8728" s="4">
        <v>20</v>
      </c>
      <c r="M8728" s="4">
        <v>4686.05</v>
      </c>
      <c r="N8728" s="4">
        <f>(Table1[[#This Row],[Quantity]]*Table1[[#This Row],[Unit_Price]])*(1-Table1[[#This Row],[Discount_%]]/100)</f>
        <v>4686.0480000000007</v>
      </c>
      <c r="O8728" s="4">
        <v>2876.08</v>
      </c>
      <c r="P8728" s="4">
        <v>1809.97</v>
      </c>
      <c r="Q8728">
        <f>Table1[[#This Row],[Revenue]]-Table1[[#This Row],[Cost]]</f>
        <v>1809.9700000000003</v>
      </c>
      <c r="R8728" s="6">
        <f>Table1[[#This Row],[Profit]]/Table1[[#This Row],[Revenue]]</f>
        <v>0.38624641222351447</v>
      </c>
    </row>
    <row r="8729" spans="1:18" x14ac:dyDescent="0.45">
      <c r="A8729" s="1" t="s">
        <v>14355</v>
      </c>
      <c r="B8729" s="1" t="s">
        <v>14356</v>
      </c>
      <c r="C8729" s="1" t="s">
        <v>2</v>
      </c>
      <c r="D8729" s="1" t="s">
        <v>65</v>
      </c>
      <c r="E8729" s="1" t="s">
        <v>9</v>
      </c>
      <c r="F8729" s="2">
        <v>45867</v>
      </c>
      <c r="G8729" s="1" t="str">
        <f>IF(WEEKDAY(Table1[[#This Row],[Order_Date]],2)&gt;=6,"Weekend","Weekday")</f>
        <v>Weekday</v>
      </c>
      <c r="H8729" s="2" t="str">
        <f>TEXT(Table1[[#This Row],[Order_Date]],"mmmm")</f>
        <v>July</v>
      </c>
      <c r="I8729" s="8">
        <f>MONTH(Table1[[#This Row],[Order_Date]])</f>
        <v>7</v>
      </c>
      <c r="J8729" s="8">
        <v>3</v>
      </c>
      <c r="K8729" s="1">
        <v>2480.0300000000002</v>
      </c>
      <c r="L8729" s="1">
        <v>15</v>
      </c>
      <c r="M8729" s="1">
        <v>6324.08</v>
      </c>
      <c r="N8729" s="1">
        <f>(Table1[[#This Row],[Quantity]]*Table1[[#This Row],[Unit_Price]])*(1-Table1[[#This Row],[Discount_%]]/100)</f>
        <v>6324.0765000000001</v>
      </c>
      <c r="O8729" s="1">
        <v>3813.36</v>
      </c>
      <c r="P8729" s="1">
        <v>2510.7199999999998</v>
      </c>
      <c r="Q8729">
        <f>Table1[[#This Row],[Revenue]]-Table1[[#This Row],[Cost]]</f>
        <v>2510.7199999999998</v>
      </c>
      <c r="R8729" s="6">
        <f>Table1[[#This Row],[Profit]]/Table1[[#This Row],[Revenue]]</f>
        <v>0.39700952549619861</v>
      </c>
    </row>
    <row r="8730" spans="1:18" x14ac:dyDescent="0.45">
      <c r="A8730" s="4" t="s">
        <v>14357</v>
      </c>
      <c r="B8730" s="4" t="s">
        <v>10221</v>
      </c>
      <c r="C8730" s="4" t="s">
        <v>2</v>
      </c>
      <c r="D8730" s="4" t="s">
        <v>68</v>
      </c>
      <c r="E8730" s="4" t="s">
        <v>9</v>
      </c>
      <c r="F8730" s="5">
        <v>45673</v>
      </c>
      <c r="G8730" s="4" t="str">
        <f>IF(WEEKDAY(Table1[[#This Row],[Order_Date]],2)&gt;=6,"Weekend","Weekday")</f>
        <v>Weekday</v>
      </c>
      <c r="H8730" s="5" t="str">
        <f>TEXT(Table1[[#This Row],[Order_Date]],"mmmm")</f>
        <v>January</v>
      </c>
      <c r="I8730" s="7">
        <f>MONTH(Table1[[#This Row],[Order_Date]])</f>
        <v>1</v>
      </c>
      <c r="J8730" s="7">
        <v>2</v>
      </c>
      <c r="K8730" s="4">
        <v>3526.09</v>
      </c>
      <c r="L8730" s="4">
        <v>15</v>
      </c>
      <c r="M8730" s="4">
        <v>5994.35</v>
      </c>
      <c r="N8730" s="4">
        <f>(Table1[[#This Row],[Quantity]]*Table1[[#This Row],[Unit_Price]])*(1-Table1[[#This Row],[Discount_%]]/100)</f>
        <v>5994.3530000000001</v>
      </c>
      <c r="O8730" s="4">
        <v>3692.03</v>
      </c>
      <c r="P8730" s="4">
        <v>2302.3200000000002</v>
      </c>
      <c r="Q8730">
        <f>Table1[[#This Row],[Revenue]]-Table1[[#This Row],[Cost]]</f>
        <v>2302.3200000000002</v>
      </c>
      <c r="R8730" s="6">
        <f>Table1[[#This Row],[Profit]]/Table1[[#This Row],[Revenue]]</f>
        <v>0.3840816769124259</v>
      </c>
    </row>
    <row r="8731" spans="1:18" x14ac:dyDescent="0.45">
      <c r="A8731" s="1" t="s">
        <v>14358</v>
      </c>
      <c r="B8731" s="1" t="s">
        <v>12284</v>
      </c>
      <c r="C8731" s="1" t="s">
        <v>20</v>
      </c>
      <c r="D8731" s="1" t="s">
        <v>57</v>
      </c>
      <c r="E8731" s="1" t="s">
        <v>4</v>
      </c>
      <c r="F8731" s="2">
        <v>45367</v>
      </c>
      <c r="G8731" s="1" t="str">
        <f>IF(WEEKDAY(Table1[[#This Row],[Order_Date]],2)&gt;=6,"Weekend","Weekday")</f>
        <v>Weekend</v>
      </c>
      <c r="H8731" s="2" t="str">
        <f>TEXT(Table1[[#This Row],[Order_Date]],"mmmm")</f>
        <v>March</v>
      </c>
      <c r="I8731" s="8">
        <f>MONTH(Table1[[#This Row],[Order_Date]])</f>
        <v>3</v>
      </c>
      <c r="J8731" s="8">
        <v>3</v>
      </c>
      <c r="K8731" s="1">
        <v>1625.5</v>
      </c>
      <c r="L8731" s="1">
        <v>5</v>
      </c>
      <c r="M8731" s="1">
        <v>4632.68</v>
      </c>
      <c r="N8731" s="1">
        <f>(Table1[[#This Row],[Quantity]]*Table1[[#This Row],[Unit_Price]])*(1-Table1[[#This Row],[Discount_%]]/100)</f>
        <v>4632.6750000000002</v>
      </c>
      <c r="O8731" s="1">
        <v>2882.3</v>
      </c>
      <c r="P8731" s="1">
        <v>1750.38</v>
      </c>
      <c r="Q8731">
        <f>Table1[[#This Row],[Revenue]]-Table1[[#This Row],[Cost]]</f>
        <v>1750.38</v>
      </c>
      <c r="R8731" s="6">
        <f>Table1[[#This Row],[Profit]]/Table1[[#This Row],[Revenue]]</f>
        <v>0.37783313330512791</v>
      </c>
    </row>
    <row r="8732" spans="1:18" x14ac:dyDescent="0.45">
      <c r="A8732" s="4" t="s">
        <v>14359</v>
      </c>
      <c r="B8732" s="4" t="s">
        <v>14360</v>
      </c>
      <c r="C8732" s="4" t="s">
        <v>2</v>
      </c>
      <c r="D8732" s="4" t="s">
        <v>68</v>
      </c>
      <c r="E8732" s="4" t="s">
        <v>4</v>
      </c>
      <c r="F8732" s="5">
        <v>45481</v>
      </c>
      <c r="G8732" s="4" t="str">
        <f>IF(WEEKDAY(Table1[[#This Row],[Order_Date]],2)&gt;=6,"Weekend","Weekday")</f>
        <v>Weekday</v>
      </c>
      <c r="H8732" s="5" t="str">
        <f>TEXT(Table1[[#This Row],[Order_Date]],"mmmm")</f>
        <v>July</v>
      </c>
      <c r="I8732" s="7">
        <f>MONTH(Table1[[#This Row],[Order_Date]])</f>
        <v>7</v>
      </c>
      <c r="J8732" s="7">
        <v>5</v>
      </c>
      <c r="K8732" s="4">
        <v>1602.54</v>
      </c>
      <c r="L8732" s="4">
        <v>15</v>
      </c>
      <c r="M8732" s="4">
        <v>6810.8</v>
      </c>
      <c r="N8732" s="4">
        <f>(Table1[[#This Row],[Quantity]]*Table1[[#This Row],[Unit_Price]])*(1-Table1[[#This Row],[Discount_%]]/100)</f>
        <v>6810.7950000000001</v>
      </c>
      <c r="O8732" s="4">
        <v>4777.9399999999996</v>
      </c>
      <c r="P8732" s="4">
        <v>2032.86</v>
      </c>
      <c r="Q8732">
        <f>Table1[[#This Row],[Revenue]]-Table1[[#This Row],[Cost]]</f>
        <v>2032.8600000000006</v>
      </c>
      <c r="R8732" s="6">
        <f>Table1[[#This Row],[Profit]]/Table1[[#This Row],[Revenue]]</f>
        <v>0.2984759499618253</v>
      </c>
    </row>
    <row r="8733" spans="1:18" x14ac:dyDescent="0.45">
      <c r="A8733" s="1" t="s">
        <v>14361</v>
      </c>
      <c r="B8733" s="1" t="s">
        <v>14362</v>
      </c>
      <c r="C8733" s="1" t="s">
        <v>28</v>
      </c>
      <c r="D8733" s="1" t="s">
        <v>100</v>
      </c>
      <c r="E8733" s="1" t="s">
        <v>9</v>
      </c>
      <c r="F8733" s="2">
        <v>45705</v>
      </c>
      <c r="G8733" s="1" t="str">
        <f>IF(WEEKDAY(Table1[[#This Row],[Order_Date]],2)&gt;=6,"Weekend","Weekday")</f>
        <v>Weekday</v>
      </c>
      <c r="H8733" s="2" t="str">
        <f>TEXT(Table1[[#This Row],[Order_Date]],"mmmm")</f>
        <v>February</v>
      </c>
      <c r="I8733" s="8">
        <f>MONTH(Table1[[#This Row],[Order_Date]])</f>
        <v>2</v>
      </c>
      <c r="J8733" s="8">
        <v>1</v>
      </c>
      <c r="K8733" s="1">
        <v>381.58</v>
      </c>
      <c r="L8733" s="1">
        <v>15</v>
      </c>
      <c r="M8733" s="1">
        <v>324.33999999999997</v>
      </c>
      <c r="N8733" s="1">
        <f>(Table1[[#This Row],[Quantity]]*Table1[[#This Row],[Unit_Price]])*(1-Table1[[#This Row],[Discount_%]]/100)</f>
        <v>324.34299999999996</v>
      </c>
      <c r="O8733" s="1">
        <v>234.73</v>
      </c>
      <c r="P8733" s="1">
        <v>89.61</v>
      </c>
      <c r="Q8733">
        <f>Table1[[#This Row],[Revenue]]-Table1[[#This Row],[Cost]]</f>
        <v>89.609999999999985</v>
      </c>
      <c r="R8733" s="6">
        <f>Table1[[#This Row],[Profit]]/Table1[[#This Row],[Revenue]]</f>
        <v>0.2762841462662638</v>
      </c>
    </row>
    <row r="8734" spans="1:18" x14ac:dyDescent="0.45">
      <c r="A8734" s="4" t="s">
        <v>14363</v>
      </c>
      <c r="B8734" s="4" t="s">
        <v>14364</v>
      </c>
      <c r="C8734" s="4" t="s">
        <v>12</v>
      </c>
      <c r="D8734" s="4" t="s">
        <v>32</v>
      </c>
      <c r="E8734" s="4" t="s">
        <v>14</v>
      </c>
      <c r="F8734" s="5">
        <v>45834</v>
      </c>
      <c r="G8734" s="4" t="str">
        <f>IF(WEEKDAY(Table1[[#This Row],[Order_Date]],2)&gt;=6,"Weekend","Weekday")</f>
        <v>Weekday</v>
      </c>
      <c r="H8734" s="5" t="str">
        <f>TEXT(Table1[[#This Row],[Order_Date]],"mmmm")</f>
        <v>June</v>
      </c>
      <c r="I8734" s="7">
        <f>MONTH(Table1[[#This Row],[Order_Date]])</f>
        <v>6</v>
      </c>
      <c r="J8734" s="7">
        <v>1</v>
      </c>
      <c r="K8734" s="4">
        <v>3291.15</v>
      </c>
      <c r="L8734" s="4">
        <v>20</v>
      </c>
      <c r="M8734" s="4">
        <v>2632.92</v>
      </c>
      <c r="N8734" s="4">
        <f>(Table1[[#This Row],[Quantity]]*Table1[[#This Row],[Unit_Price]])*(1-Table1[[#This Row],[Discount_%]]/100)</f>
        <v>2632.92</v>
      </c>
      <c r="O8734" s="4">
        <v>2101.66</v>
      </c>
      <c r="P8734" s="4">
        <v>531.26</v>
      </c>
      <c r="Q8734">
        <f>Table1[[#This Row],[Revenue]]-Table1[[#This Row],[Cost]]</f>
        <v>531.26000000000022</v>
      </c>
      <c r="R8734" s="6">
        <f>Table1[[#This Row],[Profit]]/Table1[[#This Row],[Revenue]]</f>
        <v>0.20177597496315877</v>
      </c>
    </row>
    <row r="8735" spans="1:18" x14ac:dyDescent="0.45">
      <c r="A8735" s="1" t="s">
        <v>14365</v>
      </c>
      <c r="B8735" s="1" t="s">
        <v>14366</v>
      </c>
      <c r="C8735" s="1" t="s">
        <v>7</v>
      </c>
      <c r="D8735" s="1" t="s">
        <v>134</v>
      </c>
      <c r="E8735" s="1" t="s">
        <v>22</v>
      </c>
      <c r="F8735" s="2">
        <v>45453</v>
      </c>
      <c r="G8735" s="1" t="str">
        <f>IF(WEEKDAY(Table1[[#This Row],[Order_Date]],2)&gt;=6,"Weekend","Weekday")</f>
        <v>Weekday</v>
      </c>
      <c r="H8735" s="2" t="str">
        <f>TEXT(Table1[[#This Row],[Order_Date]],"mmmm")</f>
        <v>June</v>
      </c>
      <c r="I8735" s="8">
        <f>MONTH(Table1[[#This Row],[Order_Date]])</f>
        <v>6</v>
      </c>
      <c r="J8735" s="8">
        <v>3</v>
      </c>
      <c r="K8735" s="1">
        <v>2151.7600000000002</v>
      </c>
      <c r="L8735" s="1">
        <v>0</v>
      </c>
      <c r="M8735" s="1">
        <v>6455.28</v>
      </c>
      <c r="N8735" s="1">
        <f>(Table1[[#This Row],[Quantity]]*Table1[[#This Row],[Unit_Price]])*(1-Table1[[#This Row],[Discount_%]]/100)</f>
        <v>6455.2800000000007</v>
      </c>
      <c r="O8735" s="1">
        <v>4502.4399999999996</v>
      </c>
      <c r="P8735" s="1">
        <v>1952.84</v>
      </c>
      <c r="Q8735">
        <f>Table1[[#This Row],[Revenue]]-Table1[[#This Row],[Cost]]</f>
        <v>1952.8400000000001</v>
      </c>
      <c r="R8735" s="6">
        <f>Table1[[#This Row],[Profit]]/Table1[[#This Row],[Revenue]]</f>
        <v>0.30251824862748011</v>
      </c>
    </row>
    <row r="8736" spans="1:18" x14ac:dyDescent="0.45">
      <c r="A8736" s="4" t="s">
        <v>14367</v>
      </c>
      <c r="B8736" s="4" t="s">
        <v>4448</v>
      </c>
      <c r="C8736" s="4" t="s">
        <v>12</v>
      </c>
      <c r="D8736" s="4" t="s">
        <v>111</v>
      </c>
      <c r="E8736" s="4" t="s">
        <v>14</v>
      </c>
      <c r="F8736" s="5">
        <v>45949</v>
      </c>
      <c r="G8736" s="4" t="str">
        <f>IF(WEEKDAY(Table1[[#This Row],[Order_Date]],2)&gt;=6,"Weekend","Weekday")</f>
        <v>Weekend</v>
      </c>
      <c r="H8736" s="5" t="str">
        <f>TEXT(Table1[[#This Row],[Order_Date]],"mmmm")</f>
        <v>October</v>
      </c>
      <c r="I8736" s="7">
        <f>MONTH(Table1[[#This Row],[Order_Date]])</f>
        <v>10</v>
      </c>
      <c r="J8736" s="7">
        <v>2</v>
      </c>
      <c r="K8736" s="4">
        <v>4088.24</v>
      </c>
      <c r="L8736" s="4">
        <v>15</v>
      </c>
      <c r="M8736" s="4">
        <v>6950.01</v>
      </c>
      <c r="N8736" s="4">
        <f>(Table1[[#This Row],[Quantity]]*Table1[[#This Row],[Unit_Price]])*(1-Table1[[#This Row],[Discount_%]]/100)</f>
        <v>6950.0079999999998</v>
      </c>
      <c r="O8736" s="4">
        <v>4587.58</v>
      </c>
      <c r="P8736" s="4">
        <v>2362.4299999999998</v>
      </c>
      <c r="Q8736">
        <f>Table1[[#This Row],[Revenue]]-Table1[[#This Row],[Cost]]</f>
        <v>2362.4300000000003</v>
      </c>
      <c r="R8736" s="6">
        <f>Table1[[#This Row],[Profit]]/Table1[[#This Row],[Revenue]]</f>
        <v>0.3399174965215877</v>
      </c>
    </row>
    <row r="8737" spans="1:18" x14ac:dyDescent="0.45">
      <c r="A8737" s="1" t="s">
        <v>14368</v>
      </c>
      <c r="B8737" s="1" t="s">
        <v>14369</v>
      </c>
      <c r="C8737" s="1" t="s">
        <v>20</v>
      </c>
      <c r="D8737" s="1" t="s">
        <v>57</v>
      </c>
      <c r="E8737" s="1" t="s">
        <v>22</v>
      </c>
      <c r="F8737" s="2">
        <v>45294</v>
      </c>
      <c r="G8737" s="1" t="str">
        <f>IF(WEEKDAY(Table1[[#This Row],[Order_Date]],2)&gt;=6,"Weekend","Weekday")</f>
        <v>Weekday</v>
      </c>
      <c r="H8737" s="2" t="str">
        <f>TEXT(Table1[[#This Row],[Order_Date]],"mmmm")</f>
        <v>January</v>
      </c>
      <c r="I8737" s="8">
        <f>MONTH(Table1[[#This Row],[Order_Date]])</f>
        <v>1</v>
      </c>
      <c r="J8737" s="8">
        <v>5</v>
      </c>
      <c r="K8737" s="1">
        <v>4277.63</v>
      </c>
      <c r="L8737" s="1">
        <v>20</v>
      </c>
      <c r="M8737" s="1">
        <v>17110.52</v>
      </c>
      <c r="N8737" s="1">
        <f>(Table1[[#This Row],[Quantity]]*Table1[[#This Row],[Unit_Price]])*(1-Table1[[#This Row],[Discount_%]]/100)</f>
        <v>17110.52</v>
      </c>
      <c r="O8737" s="1">
        <v>11886.4</v>
      </c>
      <c r="P8737" s="1">
        <v>5224.12</v>
      </c>
      <c r="Q8737">
        <f>Table1[[#This Row],[Revenue]]-Table1[[#This Row],[Cost]]</f>
        <v>5224.1200000000008</v>
      </c>
      <c r="R8737" s="6">
        <f>Table1[[#This Row],[Profit]]/Table1[[#This Row],[Revenue]]</f>
        <v>0.3053162615747505</v>
      </c>
    </row>
    <row r="8738" spans="1:18" x14ac:dyDescent="0.45">
      <c r="A8738" s="4" t="s">
        <v>14370</v>
      </c>
      <c r="B8738" s="4" t="s">
        <v>5686</v>
      </c>
      <c r="C8738" s="4" t="s">
        <v>28</v>
      </c>
      <c r="D8738" s="4" t="s">
        <v>35</v>
      </c>
      <c r="E8738" s="4" t="s">
        <v>4</v>
      </c>
      <c r="F8738" s="5">
        <v>45511</v>
      </c>
      <c r="G8738" s="4" t="str">
        <f>IF(WEEKDAY(Table1[[#This Row],[Order_Date]],2)&gt;=6,"Weekend","Weekday")</f>
        <v>Weekday</v>
      </c>
      <c r="H8738" s="5" t="str">
        <f>TEXT(Table1[[#This Row],[Order_Date]],"mmmm")</f>
        <v>August</v>
      </c>
      <c r="I8738" s="7">
        <f>MONTH(Table1[[#This Row],[Order_Date]])</f>
        <v>8</v>
      </c>
      <c r="J8738" s="7">
        <v>4</v>
      </c>
      <c r="K8738" s="4">
        <v>4350.49</v>
      </c>
      <c r="L8738" s="4">
        <v>0</v>
      </c>
      <c r="M8738" s="4">
        <v>17401.96</v>
      </c>
      <c r="N8738" s="4">
        <f>(Table1[[#This Row],[Quantity]]*Table1[[#This Row],[Unit_Price]])*(1-Table1[[#This Row],[Discount_%]]/100)</f>
        <v>17401.96</v>
      </c>
      <c r="O8738" s="4">
        <v>10710.74</v>
      </c>
      <c r="P8738" s="4">
        <v>6691.22</v>
      </c>
      <c r="Q8738">
        <f>Table1[[#This Row],[Revenue]]-Table1[[#This Row],[Cost]]</f>
        <v>6691.2199999999993</v>
      </c>
      <c r="R8738" s="6">
        <f>Table1[[#This Row],[Profit]]/Table1[[#This Row],[Revenue]]</f>
        <v>0.38450956099198025</v>
      </c>
    </row>
    <row r="8739" spans="1:18" x14ac:dyDescent="0.45">
      <c r="A8739" s="1" t="s">
        <v>14371</v>
      </c>
      <c r="B8739" s="1" t="s">
        <v>5228</v>
      </c>
      <c r="C8739" s="1" t="s">
        <v>28</v>
      </c>
      <c r="D8739" s="1" t="s">
        <v>35</v>
      </c>
      <c r="E8739" s="1" t="s">
        <v>9</v>
      </c>
      <c r="F8739" s="2">
        <v>45491</v>
      </c>
      <c r="G8739" s="1" t="str">
        <f>IF(WEEKDAY(Table1[[#This Row],[Order_Date]],2)&gt;=6,"Weekend","Weekday")</f>
        <v>Weekday</v>
      </c>
      <c r="H8739" s="2" t="str">
        <f>TEXT(Table1[[#This Row],[Order_Date]],"mmmm")</f>
        <v>July</v>
      </c>
      <c r="I8739" s="8">
        <f>MONTH(Table1[[#This Row],[Order_Date]])</f>
        <v>7</v>
      </c>
      <c r="J8739" s="8">
        <v>5</v>
      </c>
      <c r="K8739" s="1">
        <v>4561.04</v>
      </c>
      <c r="L8739" s="1">
        <v>5</v>
      </c>
      <c r="M8739" s="1">
        <v>21664.94</v>
      </c>
      <c r="N8739" s="1">
        <f>(Table1[[#This Row],[Quantity]]*Table1[[#This Row],[Unit_Price]])*(1-Table1[[#This Row],[Discount_%]]/100)</f>
        <v>21664.94</v>
      </c>
      <c r="O8739" s="1">
        <v>13160.42</v>
      </c>
      <c r="P8739" s="1">
        <v>8504.52</v>
      </c>
      <c r="Q8739">
        <f>Table1[[#This Row],[Revenue]]-Table1[[#This Row],[Cost]]</f>
        <v>8504.5199999999986</v>
      </c>
      <c r="R8739" s="6">
        <f>Table1[[#This Row],[Profit]]/Table1[[#This Row],[Revenue]]</f>
        <v>0.39254759071569095</v>
      </c>
    </row>
    <row r="8740" spans="1:18" x14ac:dyDescent="0.45">
      <c r="A8740" s="4" t="s">
        <v>14372</v>
      </c>
      <c r="B8740" s="4" t="s">
        <v>14373</v>
      </c>
      <c r="C8740" s="4" t="s">
        <v>20</v>
      </c>
      <c r="D8740" s="4" t="s">
        <v>25</v>
      </c>
      <c r="E8740" s="4" t="s">
        <v>4</v>
      </c>
      <c r="F8740" s="5">
        <v>45328</v>
      </c>
      <c r="G8740" s="4" t="str">
        <f>IF(WEEKDAY(Table1[[#This Row],[Order_Date]],2)&gt;=6,"Weekend","Weekday")</f>
        <v>Weekday</v>
      </c>
      <c r="H8740" s="5" t="str">
        <f>TEXT(Table1[[#This Row],[Order_Date]],"mmmm")</f>
        <v>February</v>
      </c>
      <c r="I8740" s="7">
        <f>MONTH(Table1[[#This Row],[Order_Date]])</f>
        <v>2</v>
      </c>
      <c r="J8740" s="7">
        <v>2</v>
      </c>
      <c r="K8740" s="4">
        <v>3875.41</v>
      </c>
      <c r="L8740" s="4">
        <v>15</v>
      </c>
      <c r="M8740" s="4">
        <v>6588.2</v>
      </c>
      <c r="N8740" s="4">
        <f>(Table1[[#This Row],[Quantity]]*Table1[[#This Row],[Unit_Price]])*(1-Table1[[#This Row],[Discount_%]]/100)</f>
        <v>6588.1969999999992</v>
      </c>
      <c r="O8740" s="4">
        <v>5178.0200000000004</v>
      </c>
      <c r="P8740" s="4">
        <v>1410.18</v>
      </c>
      <c r="Q8740">
        <f>Table1[[#This Row],[Revenue]]-Table1[[#This Row],[Cost]]</f>
        <v>1410.1799999999994</v>
      </c>
      <c r="R8740" s="6">
        <f>Table1[[#This Row],[Profit]]/Table1[[#This Row],[Revenue]]</f>
        <v>0.21404632524817099</v>
      </c>
    </row>
    <row r="8741" spans="1:18" x14ac:dyDescent="0.45">
      <c r="A8741" s="1" t="s">
        <v>14374</v>
      </c>
      <c r="B8741" s="1" t="s">
        <v>8019</v>
      </c>
      <c r="C8741" s="1" t="s">
        <v>20</v>
      </c>
      <c r="D8741" s="1" t="s">
        <v>21</v>
      </c>
      <c r="E8741" s="1" t="s">
        <v>9</v>
      </c>
      <c r="F8741" s="2">
        <v>45667</v>
      </c>
      <c r="G8741" s="1" t="str">
        <f>IF(WEEKDAY(Table1[[#This Row],[Order_Date]],2)&gt;=6,"Weekend","Weekday")</f>
        <v>Weekday</v>
      </c>
      <c r="H8741" s="2" t="str">
        <f>TEXT(Table1[[#This Row],[Order_Date]],"mmmm")</f>
        <v>January</v>
      </c>
      <c r="I8741" s="8">
        <f>MONTH(Table1[[#This Row],[Order_Date]])</f>
        <v>1</v>
      </c>
      <c r="J8741" s="8">
        <v>1</v>
      </c>
      <c r="K8741" s="1">
        <v>1118.3900000000001</v>
      </c>
      <c r="L8741" s="1">
        <v>10</v>
      </c>
      <c r="M8741" s="1">
        <v>1006.55</v>
      </c>
      <c r="N8741" s="1">
        <f>(Table1[[#This Row],[Quantity]]*Table1[[#This Row],[Unit_Price]])*(1-Table1[[#This Row],[Discount_%]]/100)</f>
        <v>1006.5510000000002</v>
      </c>
      <c r="O8741" s="1">
        <v>650.21</v>
      </c>
      <c r="P8741" s="1">
        <v>356.34</v>
      </c>
      <c r="Q8741">
        <f>Table1[[#This Row],[Revenue]]-Table1[[#This Row],[Cost]]</f>
        <v>356.33999999999992</v>
      </c>
      <c r="R8741" s="6">
        <f>Table1[[#This Row],[Profit]]/Table1[[#This Row],[Revenue]]</f>
        <v>0.35402116139287665</v>
      </c>
    </row>
    <row r="8742" spans="1:18" x14ac:dyDescent="0.45">
      <c r="A8742" s="4" t="s">
        <v>14375</v>
      </c>
      <c r="B8742" s="4" t="s">
        <v>14376</v>
      </c>
      <c r="C8742" s="4" t="s">
        <v>20</v>
      </c>
      <c r="D8742" s="4" t="s">
        <v>57</v>
      </c>
      <c r="E8742" s="4" t="s">
        <v>4</v>
      </c>
      <c r="F8742" s="5">
        <v>45441</v>
      </c>
      <c r="G8742" s="4" t="str">
        <f>IF(WEEKDAY(Table1[[#This Row],[Order_Date]],2)&gt;=6,"Weekend","Weekday")</f>
        <v>Weekday</v>
      </c>
      <c r="H8742" s="5" t="str">
        <f>TEXT(Table1[[#This Row],[Order_Date]],"mmmm")</f>
        <v>May</v>
      </c>
      <c r="I8742" s="7">
        <f>MONTH(Table1[[#This Row],[Order_Date]])</f>
        <v>5</v>
      </c>
      <c r="J8742" s="7">
        <v>3</v>
      </c>
      <c r="K8742" s="4">
        <v>1118.24</v>
      </c>
      <c r="L8742" s="4">
        <v>15</v>
      </c>
      <c r="M8742" s="4">
        <v>2851.51</v>
      </c>
      <c r="N8742" s="4">
        <f>(Table1[[#This Row],[Quantity]]*Table1[[#This Row],[Unit_Price]])*(1-Table1[[#This Row],[Discount_%]]/100)</f>
        <v>2851.5120000000002</v>
      </c>
      <c r="O8742" s="4">
        <v>2206.9299999999998</v>
      </c>
      <c r="P8742" s="4">
        <v>644.58000000000004</v>
      </c>
      <c r="Q8742">
        <f>Table1[[#This Row],[Revenue]]-Table1[[#This Row],[Cost]]</f>
        <v>644.58000000000038</v>
      </c>
      <c r="R8742" s="6">
        <f>Table1[[#This Row],[Profit]]/Table1[[#This Row],[Revenue]]</f>
        <v>0.22604865492318105</v>
      </c>
    </row>
    <row r="8743" spans="1:18" x14ac:dyDescent="0.45">
      <c r="A8743" s="1" t="s">
        <v>14377</v>
      </c>
      <c r="B8743" s="1" t="s">
        <v>14378</v>
      </c>
      <c r="C8743" s="1" t="s">
        <v>28</v>
      </c>
      <c r="D8743" s="1" t="s">
        <v>85</v>
      </c>
      <c r="E8743" s="1" t="s">
        <v>22</v>
      </c>
      <c r="F8743" s="2">
        <v>45763</v>
      </c>
      <c r="G8743" s="1" t="str">
        <f>IF(WEEKDAY(Table1[[#This Row],[Order_Date]],2)&gt;=6,"Weekend","Weekday")</f>
        <v>Weekday</v>
      </c>
      <c r="H8743" s="2" t="str">
        <f>TEXT(Table1[[#This Row],[Order_Date]],"mmmm")</f>
        <v>April</v>
      </c>
      <c r="I8743" s="8">
        <f>MONTH(Table1[[#This Row],[Order_Date]])</f>
        <v>4</v>
      </c>
      <c r="J8743" s="8">
        <v>1</v>
      </c>
      <c r="K8743" s="1">
        <v>3745.88</v>
      </c>
      <c r="L8743" s="1">
        <v>10</v>
      </c>
      <c r="M8743" s="1">
        <v>3371.29</v>
      </c>
      <c r="N8743" s="1">
        <f>(Table1[[#This Row],[Quantity]]*Table1[[#This Row],[Unit_Price]])*(1-Table1[[#This Row],[Discount_%]]/100)</f>
        <v>3371.2920000000004</v>
      </c>
      <c r="O8743" s="1">
        <v>2181.92</v>
      </c>
      <c r="P8743" s="1">
        <v>1189.3699999999999</v>
      </c>
      <c r="Q8743">
        <f>Table1[[#This Row],[Revenue]]-Table1[[#This Row],[Cost]]</f>
        <v>1189.3699999999999</v>
      </c>
      <c r="R8743" s="6">
        <f>Table1[[#This Row],[Profit]]/Table1[[#This Row],[Revenue]]</f>
        <v>0.35279373770871086</v>
      </c>
    </row>
    <row r="8744" spans="1:18" x14ac:dyDescent="0.45">
      <c r="A8744" s="4" t="s">
        <v>14379</v>
      </c>
      <c r="B8744" s="4" t="s">
        <v>3910</v>
      </c>
      <c r="C8744" s="4" t="s">
        <v>28</v>
      </c>
      <c r="D8744" s="4" t="s">
        <v>29</v>
      </c>
      <c r="E8744" s="4" t="s">
        <v>14</v>
      </c>
      <c r="F8744" s="5">
        <v>45772</v>
      </c>
      <c r="G8744" s="4" t="str">
        <f>IF(WEEKDAY(Table1[[#This Row],[Order_Date]],2)&gt;=6,"Weekend","Weekday")</f>
        <v>Weekday</v>
      </c>
      <c r="H8744" s="5" t="str">
        <f>TEXT(Table1[[#This Row],[Order_Date]],"mmmm")</f>
        <v>April</v>
      </c>
      <c r="I8744" s="7">
        <f>MONTH(Table1[[#This Row],[Order_Date]])</f>
        <v>4</v>
      </c>
      <c r="J8744" s="7">
        <v>5</v>
      </c>
      <c r="K8744" s="4">
        <v>1759.24</v>
      </c>
      <c r="L8744" s="4">
        <v>0</v>
      </c>
      <c r="M8744" s="4">
        <v>8796.2000000000007</v>
      </c>
      <c r="N8744" s="4">
        <f>(Table1[[#This Row],[Quantity]]*Table1[[#This Row],[Unit_Price]])*(1-Table1[[#This Row],[Discount_%]]/100)</f>
        <v>8796.2000000000007</v>
      </c>
      <c r="O8744" s="4">
        <v>5303.71</v>
      </c>
      <c r="P8744" s="4">
        <v>3492.49</v>
      </c>
      <c r="Q8744">
        <f>Table1[[#This Row],[Revenue]]-Table1[[#This Row],[Cost]]</f>
        <v>3492.4900000000007</v>
      </c>
      <c r="R8744" s="6">
        <f>Table1[[#This Row],[Profit]]/Table1[[#This Row],[Revenue]]</f>
        <v>0.39704531502239598</v>
      </c>
    </row>
    <row r="8745" spans="1:18" x14ac:dyDescent="0.45">
      <c r="A8745" s="1" t="s">
        <v>14380</v>
      </c>
      <c r="B8745" s="1" t="s">
        <v>14381</v>
      </c>
      <c r="C8745" s="1" t="s">
        <v>2</v>
      </c>
      <c r="D8745" s="1" t="s">
        <v>82</v>
      </c>
      <c r="E8745" s="1" t="s">
        <v>4</v>
      </c>
      <c r="F8745" s="2">
        <v>45554</v>
      </c>
      <c r="G8745" s="1" t="str">
        <f>IF(WEEKDAY(Table1[[#This Row],[Order_Date]],2)&gt;=6,"Weekend","Weekday")</f>
        <v>Weekday</v>
      </c>
      <c r="H8745" s="2" t="str">
        <f>TEXT(Table1[[#This Row],[Order_Date]],"mmmm")</f>
        <v>September</v>
      </c>
      <c r="I8745" s="8">
        <f>MONTH(Table1[[#This Row],[Order_Date]])</f>
        <v>9</v>
      </c>
      <c r="J8745" s="8">
        <v>4</v>
      </c>
      <c r="K8745" s="1">
        <v>3098.82</v>
      </c>
      <c r="L8745" s="1">
        <v>5</v>
      </c>
      <c r="M8745" s="1">
        <v>11775.52</v>
      </c>
      <c r="N8745" s="1">
        <f>(Table1[[#This Row],[Quantity]]*Table1[[#This Row],[Unit_Price]])*(1-Table1[[#This Row],[Discount_%]]/100)</f>
        <v>11775.516</v>
      </c>
      <c r="O8745" s="1">
        <v>8309.7800000000007</v>
      </c>
      <c r="P8745" s="1">
        <v>3465.74</v>
      </c>
      <c r="Q8745">
        <f>Table1[[#This Row],[Revenue]]-Table1[[#This Row],[Cost]]</f>
        <v>3465.74</v>
      </c>
      <c r="R8745" s="6">
        <f>Table1[[#This Row],[Profit]]/Table1[[#This Row],[Revenue]]</f>
        <v>0.29431736347948961</v>
      </c>
    </row>
    <row r="8746" spans="1:18" x14ac:dyDescent="0.45">
      <c r="A8746" s="4" t="s">
        <v>14382</v>
      </c>
      <c r="B8746" s="4" t="s">
        <v>14383</v>
      </c>
      <c r="C8746" s="4" t="s">
        <v>20</v>
      </c>
      <c r="D8746" s="4" t="s">
        <v>57</v>
      </c>
      <c r="E8746" s="4" t="s">
        <v>14</v>
      </c>
      <c r="F8746" s="5">
        <v>45367</v>
      </c>
      <c r="G8746" s="4" t="str">
        <f>IF(WEEKDAY(Table1[[#This Row],[Order_Date]],2)&gt;=6,"Weekend","Weekday")</f>
        <v>Weekend</v>
      </c>
      <c r="H8746" s="5" t="str">
        <f>TEXT(Table1[[#This Row],[Order_Date]],"mmmm")</f>
        <v>March</v>
      </c>
      <c r="I8746" s="7">
        <f>MONTH(Table1[[#This Row],[Order_Date]])</f>
        <v>3</v>
      </c>
      <c r="J8746" s="7">
        <v>2</v>
      </c>
      <c r="K8746" s="4">
        <v>1485.38</v>
      </c>
      <c r="L8746" s="4">
        <v>5</v>
      </c>
      <c r="M8746" s="4">
        <v>2822.22</v>
      </c>
      <c r="N8746" s="4">
        <f>(Table1[[#This Row],[Quantity]]*Table1[[#This Row],[Unit_Price]])*(1-Table1[[#This Row],[Discount_%]]/100)</f>
        <v>2822.2220000000002</v>
      </c>
      <c r="O8746" s="4">
        <v>2390.62</v>
      </c>
      <c r="P8746" s="4">
        <v>431.6</v>
      </c>
      <c r="Q8746">
        <f>Table1[[#This Row],[Revenue]]-Table1[[#This Row],[Cost]]</f>
        <v>431.59999999999991</v>
      </c>
      <c r="R8746" s="6">
        <f>Table1[[#This Row],[Profit]]/Table1[[#This Row],[Revenue]]</f>
        <v>0.1529292542750034</v>
      </c>
    </row>
    <row r="8747" spans="1:18" x14ac:dyDescent="0.45">
      <c r="A8747" s="1" t="s">
        <v>14384</v>
      </c>
      <c r="B8747" s="1" t="s">
        <v>14385</v>
      </c>
      <c r="C8747" s="1" t="s">
        <v>12</v>
      </c>
      <c r="D8747" s="1" t="s">
        <v>111</v>
      </c>
      <c r="E8747" s="1" t="s">
        <v>22</v>
      </c>
      <c r="F8747" s="2">
        <v>45469</v>
      </c>
      <c r="G8747" s="1" t="str">
        <f>IF(WEEKDAY(Table1[[#This Row],[Order_Date]],2)&gt;=6,"Weekend","Weekday")</f>
        <v>Weekday</v>
      </c>
      <c r="H8747" s="2" t="str">
        <f>TEXT(Table1[[#This Row],[Order_Date]],"mmmm")</f>
        <v>June</v>
      </c>
      <c r="I8747" s="8">
        <f>MONTH(Table1[[#This Row],[Order_Date]])</f>
        <v>6</v>
      </c>
      <c r="J8747" s="8">
        <v>3</v>
      </c>
      <c r="K8747" s="1">
        <v>3702.95</v>
      </c>
      <c r="L8747" s="1">
        <v>20</v>
      </c>
      <c r="M8747" s="1">
        <v>8887.08</v>
      </c>
      <c r="N8747" s="1">
        <f>(Table1[[#This Row],[Quantity]]*Table1[[#This Row],[Unit_Price]])*(1-Table1[[#This Row],[Discount_%]]/100)</f>
        <v>8887.08</v>
      </c>
      <c r="O8747" s="1">
        <v>7489.75</v>
      </c>
      <c r="P8747" s="1">
        <v>1397.33</v>
      </c>
      <c r="Q8747">
        <f>Table1[[#This Row],[Revenue]]-Table1[[#This Row],[Cost]]</f>
        <v>1397.33</v>
      </c>
      <c r="R8747" s="6">
        <f>Table1[[#This Row],[Profit]]/Table1[[#This Row],[Revenue]]</f>
        <v>0.15723162163500271</v>
      </c>
    </row>
    <row r="8748" spans="1:18" x14ac:dyDescent="0.45">
      <c r="A8748" s="4" t="s">
        <v>14386</v>
      </c>
      <c r="B8748" s="4" t="s">
        <v>4157</v>
      </c>
      <c r="C8748" s="4" t="s">
        <v>2</v>
      </c>
      <c r="D8748" s="4" t="s">
        <v>68</v>
      </c>
      <c r="E8748" s="4" t="s">
        <v>14</v>
      </c>
      <c r="F8748" s="5">
        <v>45927</v>
      </c>
      <c r="G8748" s="4" t="str">
        <f>IF(WEEKDAY(Table1[[#This Row],[Order_Date]],2)&gt;=6,"Weekend","Weekday")</f>
        <v>Weekend</v>
      </c>
      <c r="H8748" s="5" t="str">
        <f>TEXT(Table1[[#This Row],[Order_Date]],"mmmm")</f>
        <v>September</v>
      </c>
      <c r="I8748" s="7">
        <f>MONTH(Table1[[#This Row],[Order_Date]])</f>
        <v>9</v>
      </c>
      <c r="J8748" s="7">
        <v>2</v>
      </c>
      <c r="K8748" s="4">
        <v>1471.59</v>
      </c>
      <c r="L8748" s="4">
        <v>15</v>
      </c>
      <c r="M8748" s="4">
        <v>2501.6999999999998</v>
      </c>
      <c r="N8748" s="4">
        <f>(Table1[[#This Row],[Quantity]]*Table1[[#This Row],[Unit_Price]])*(1-Table1[[#This Row],[Discount_%]]/100)</f>
        <v>2501.703</v>
      </c>
      <c r="O8748" s="4">
        <v>1659.4</v>
      </c>
      <c r="P8748" s="4">
        <v>842.3</v>
      </c>
      <c r="Q8748">
        <f>Table1[[#This Row],[Revenue]]-Table1[[#This Row],[Cost]]</f>
        <v>842.29999999999973</v>
      </c>
      <c r="R8748" s="6">
        <f>Table1[[#This Row],[Profit]]/Table1[[#This Row],[Revenue]]</f>
        <v>0.33669105008594158</v>
      </c>
    </row>
    <row r="8749" spans="1:18" x14ac:dyDescent="0.45">
      <c r="A8749" s="1" t="s">
        <v>14387</v>
      </c>
      <c r="B8749" s="1" t="s">
        <v>9451</v>
      </c>
      <c r="C8749" s="1" t="s">
        <v>12</v>
      </c>
      <c r="D8749" s="1" t="s">
        <v>13</v>
      </c>
      <c r="E8749" s="1" t="s">
        <v>4</v>
      </c>
      <c r="F8749" s="2">
        <v>45442</v>
      </c>
      <c r="G8749" s="1" t="str">
        <f>IF(WEEKDAY(Table1[[#This Row],[Order_Date]],2)&gt;=6,"Weekend","Weekday")</f>
        <v>Weekday</v>
      </c>
      <c r="H8749" s="2" t="str">
        <f>TEXT(Table1[[#This Row],[Order_Date]],"mmmm")</f>
        <v>May</v>
      </c>
      <c r="I8749" s="8">
        <f>MONTH(Table1[[#This Row],[Order_Date]])</f>
        <v>5</v>
      </c>
      <c r="J8749" s="8">
        <v>1</v>
      </c>
      <c r="K8749" s="1">
        <v>496.4</v>
      </c>
      <c r="L8749" s="1">
        <v>5</v>
      </c>
      <c r="M8749" s="1">
        <v>471.58</v>
      </c>
      <c r="N8749" s="1">
        <f>(Table1[[#This Row],[Quantity]]*Table1[[#This Row],[Unit_Price]])*(1-Table1[[#This Row],[Discount_%]]/100)</f>
        <v>471.58</v>
      </c>
      <c r="O8749" s="1">
        <v>359.42</v>
      </c>
      <c r="P8749" s="1">
        <v>112.16</v>
      </c>
      <c r="Q8749">
        <f>Table1[[#This Row],[Revenue]]-Table1[[#This Row],[Cost]]</f>
        <v>112.15999999999997</v>
      </c>
      <c r="R8749" s="6">
        <f>Table1[[#This Row],[Profit]]/Table1[[#This Row],[Revenue]]</f>
        <v>0.23783875482420799</v>
      </c>
    </row>
    <row r="8750" spans="1:18" x14ac:dyDescent="0.45">
      <c r="A8750" s="4" t="s">
        <v>14388</v>
      </c>
      <c r="B8750" s="4" t="s">
        <v>7885</v>
      </c>
      <c r="C8750" s="4" t="s">
        <v>12</v>
      </c>
      <c r="D8750" s="4" t="s">
        <v>38</v>
      </c>
      <c r="E8750" s="4" t="s">
        <v>9</v>
      </c>
      <c r="F8750" s="5">
        <v>45441</v>
      </c>
      <c r="G8750" s="4" t="str">
        <f>IF(WEEKDAY(Table1[[#This Row],[Order_Date]],2)&gt;=6,"Weekend","Weekday")</f>
        <v>Weekday</v>
      </c>
      <c r="H8750" s="5" t="str">
        <f>TEXT(Table1[[#This Row],[Order_Date]],"mmmm")</f>
        <v>May</v>
      </c>
      <c r="I8750" s="7">
        <f>MONTH(Table1[[#This Row],[Order_Date]])</f>
        <v>5</v>
      </c>
      <c r="J8750" s="7">
        <v>3</v>
      </c>
      <c r="K8750" s="4">
        <v>1941.75</v>
      </c>
      <c r="L8750" s="4">
        <v>15</v>
      </c>
      <c r="M8750" s="4">
        <v>4951.46</v>
      </c>
      <c r="N8750" s="4">
        <f>(Table1[[#This Row],[Quantity]]*Table1[[#This Row],[Unit_Price]])*(1-Table1[[#This Row],[Discount_%]]/100)</f>
        <v>4951.4624999999996</v>
      </c>
      <c r="O8750" s="4">
        <v>2994.16</v>
      </c>
      <c r="P8750" s="4">
        <v>1957.3</v>
      </c>
      <c r="Q8750">
        <f>Table1[[#This Row],[Revenue]]-Table1[[#This Row],[Cost]]</f>
        <v>1957.3000000000002</v>
      </c>
      <c r="R8750" s="6">
        <f>Table1[[#This Row],[Profit]]/Table1[[#This Row],[Revenue]]</f>
        <v>0.39529754860182653</v>
      </c>
    </row>
    <row r="8751" spans="1:18" x14ac:dyDescent="0.45">
      <c r="A8751" s="1" t="s">
        <v>14389</v>
      </c>
      <c r="B8751" s="1" t="s">
        <v>14390</v>
      </c>
      <c r="C8751" s="1" t="s">
        <v>7</v>
      </c>
      <c r="D8751" s="1" t="s">
        <v>106</v>
      </c>
      <c r="E8751" s="1" t="s">
        <v>9</v>
      </c>
      <c r="F8751" s="2">
        <v>45460</v>
      </c>
      <c r="G8751" s="1" t="str">
        <f>IF(WEEKDAY(Table1[[#This Row],[Order_Date]],2)&gt;=6,"Weekend","Weekday")</f>
        <v>Weekday</v>
      </c>
      <c r="H8751" s="2" t="str">
        <f>TEXT(Table1[[#This Row],[Order_Date]],"mmmm")</f>
        <v>June</v>
      </c>
      <c r="I8751" s="8">
        <f>MONTH(Table1[[#This Row],[Order_Date]])</f>
        <v>6</v>
      </c>
      <c r="J8751" s="8">
        <v>4</v>
      </c>
      <c r="K8751" s="1">
        <v>1099.57</v>
      </c>
      <c r="L8751" s="1">
        <v>15</v>
      </c>
      <c r="M8751" s="1">
        <v>3738.54</v>
      </c>
      <c r="N8751" s="1">
        <f>(Table1[[#This Row],[Quantity]]*Table1[[#This Row],[Unit_Price]])*(1-Table1[[#This Row],[Discount_%]]/100)</f>
        <v>3738.5379999999996</v>
      </c>
      <c r="O8751" s="1">
        <v>2704.72</v>
      </c>
      <c r="P8751" s="1">
        <v>1033.82</v>
      </c>
      <c r="Q8751">
        <f>Table1[[#This Row],[Revenue]]-Table1[[#This Row],[Cost]]</f>
        <v>1033.8200000000002</v>
      </c>
      <c r="R8751" s="6">
        <f>Table1[[#This Row],[Profit]]/Table1[[#This Row],[Revenue]]</f>
        <v>0.27653041026710962</v>
      </c>
    </row>
    <row r="8752" spans="1:18" x14ac:dyDescent="0.45">
      <c r="A8752" s="4" t="s">
        <v>14391</v>
      </c>
      <c r="B8752" s="4" t="s">
        <v>14392</v>
      </c>
      <c r="C8752" s="4" t="s">
        <v>20</v>
      </c>
      <c r="D8752" s="4" t="s">
        <v>57</v>
      </c>
      <c r="E8752" s="4" t="s">
        <v>22</v>
      </c>
      <c r="F8752" s="5">
        <v>45709</v>
      </c>
      <c r="G8752" s="4" t="str">
        <f>IF(WEEKDAY(Table1[[#This Row],[Order_Date]],2)&gt;=6,"Weekend","Weekday")</f>
        <v>Weekday</v>
      </c>
      <c r="H8752" s="5" t="str">
        <f>TEXT(Table1[[#This Row],[Order_Date]],"mmmm")</f>
        <v>February</v>
      </c>
      <c r="I8752" s="7">
        <f>MONTH(Table1[[#This Row],[Order_Date]])</f>
        <v>2</v>
      </c>
      <c r="J8752" s="7">
        <v>4</v>
      </c>
      <c r="K8752" s="4">
        <v>2967.93</v>
      </c>
      <c r="L8752" s="4">
        <v>10</v>
      </c>
      <c r="M8752" s="4">
        <v>10684.55</v>
      </c>
      <c r="N8752" s="4">
        <f>(Table1[[#This Row],[Quantity]]*Table1[[#This Row],[Unit_Price]])*(1-Table1[[#This Row],[Discount_%]]/100)</f>
        <v>10684.547999999999</v>
      </c>
      <c r="O8752" s="4">
        <v>8472.74</v>
      </c>
      <c r="P8752" s="4">
        <v>2211.81</v>
      </c>
      <c r="Q8752">
        <f>Table1[[#This Row],[Revenue]]-Table1[[#This Row],[Cost]]</f>
        <v>2211.8099999999995</v>
      </c>
      <c r="R8752" s="6">
        <f>Table1[[#This Row],[Profit]]/Table1[[#This Row],[Revenue]]</f>
        <v>0.20701012209217984</v>
      </c>
    </row>
    <row r="8753" spans="1:18" x14ac:dyDescent="0.45">
      <c r="A8753" s="1" t="s">
        <v>14393</v>
      </c>
      <c r="B8753" s="1" t="s">
        <v>13145</v>
      </c>
      <c r="C8753" s="1" t="s">
        <v>28</v>
      </c>
      <c r="D8753" s="1" t="s">
        <v>29</v>
      </c>
      <c r="E8753" s="1" t="s">
        <v>4</v>
      </c>
      <c r="F8753" s="2">
        <v>45549</v>
      </c>
      <c r="G8753" s="1" t="str">
        <f>IF(WEEKDAY(Table1[[#This Row],[Order_Date]],2)&gt;=6,"Weekend","Weekday")</f>
        <v>Weekend</v>
      </c>
      <c r="H8753" s="2" t="str">
        <f>TEXT(Table1[[#This Row],[Order_Date]],"mmmm")</f>
        <v>September</v>
      </c>
      <c r="I8753" s="8">
        <f>MONTH(Table1[[#This Row],[Order_Date]])</f>
        <v>9</v>
      </c>
      <c r="J8753" s="8">
        <v>1</v>
      </c>
      <c r="K8753" s="1">
        <v>4338.2299999999996</v>
      </c>
      <c r="L8753" s="1">
        <v>5</v>
      </c>
      <c r="M8753" s="1">
        <v>4121.32</v>
      </c>
      <c r="N8753" s="1">
        <f>(Table1[[#This Row],[Quantity]]*Table1[[#This Row],[Unit_Price]])*(1-Table1[[#This Row],[Discount_%]]/100)</f>
        <v>4121.3184999999994</v>
      </c>
      <c r="O8753" s="1">
        <v>3405.83</v>
      </c>
      <c r="P8753" s="1">
        <v>715.49</v>
      </c>
      <c r="Q8753">
        <f>Table1[[#This Row],[Revenue]]-Table1[[#This Row],[Cost]]</f>
        <v>715.48999999999978</v>
      </c>
      <c r="R8753" s="6">
        <f>Table1[[#This Row],[Profit]]/Table1[[#This Row],[Revenue]]</f>
        <v>0.17360699969912555</v>
      </c>
    </row>
    <row r="8754" spans="1:18" x14ac:dyDescent="0.45">
      <c r="A8754" s="4" t="s">
        <v>14394</v>
      </c>
      <c r="B8754" s="4" t="s">
        <v>1782</v>
      </c>
      <c r="C8754" s="4" t="s">
        <v>2</v>
      </c>
      <c r="D8754" s="4" t="s">
        <v>17</v>
      </c>
      <c r="E8754" s="4" t="s">
        <v>4</v>
      </c>
      <c r="F8754" s="5">
        <v>45951</v>
      </c>
      <c r="G8754" s="4" t="str">
        <f>IF(WEEKDAY(Table1[[#This Row],[Order_Date]],2)&gt;=6,"Weekend","Weekday")</f>
        <v>Weekday</v>
      </c>
      <c r="H8754" s="5" t="str">
        <f>TEXT(Table1[[#This Row],[Order_Date]],"mmmm")</f>
        <v>October</v>
      </c>
      <c r="I8754" s="7">
        <f>MONTH(Table1[[#This Row],[Order_Date]])</f>
        <v>10</v>
      </c>
      <c r="J8754" s="7">
        <v>5</v>
      </c>
      <c r="K8754" s="4">
        <v>2678.14</v>
      </c>
      <c r="L8754" s="4">
        <v>15</v>
      </c>
      <c r="M8754" s="4">
        <v>11382.09</v>
      </c>
      <c r="N8754" s="4">
        <f>(Table1[[#This Row],[Quantity]]*Table1[[#This Row],[Unit_Price]])*(1-Table1[[#This Row],[Discount_%]]/100)</f>
        <v>11382.094999999999</v>
      </c>
      <c r="O8754" s="4">
        <v>7628.9</v>
      </c>
      <c r="P8754" s="4">
        <v>3753.19</v>
      </c>
      <c r="Q8754">
        <f>Table1[[#This Row],[Revenue]]-Table1[[#This Row],[Cost]]</f>
        <v>3753.1900000000005</v>
      </c>
      <c r="R8754" s="6">
        <f>Table1[[#This Row],[Profit]]/Table1[[#This Row],[Revenue]]</f>
        <v>0.32974524010968109</v>
      </c>
    </row>
    <row r="8755" spans="1:18" x14ac:dyDescent="0.45">
      <c r="A8755" s="1" t="s">
        <v>14395</v>
      </c>
      <c r="B8755" s="1" t="s">
        <v>14396</v>
      </c>
      <c r="C8755" s="1" t="s">
        <v>20</v>
      </c>
      <c r="D8755" s="1" t="s">
        <v>21</v>
      </c>
      <c r="E8755" s="1" t="s">
        <v>9</v>
      </c>
      <c r="F8755" s="2">
        <v>45487</v>
      </c>
      <c r="G8755" s="1" t="str">
        <f>IF(WEEKDAY(Table1[[#This Row],[Order_Date]],2)&gt;=6,"Weekend","Weekday")</f>
        <v>Weekend</v>
      </c>
      <c r="H8755" s="2" t="str">
        <f>TEXT(Table1[[#This Row],[Order_Date]],"mmmm")</f>
        <v>July</v>
      </c>
      <c r="I8755" s="8">
        <f>MONTH(Table1[[#This Row],[Order_Date]])</f>
        <v>7</v>
      </c>
      <c r="J8755" s="8">
        <v>5</v>
      </c>
      <c r="K8755" s="1">
        <v>733.86</v>
      </c>
      <c r="L8755" s="1">
        <v>20</v>
      </c>
      <c r="M8755" s="1">
        <v>2935.44</v>
      </c>
      <c r="N8755" s="1">
        <f>(Table1[[#This Row],[Quantity]]*Table1[[#This Row],[Unit_Price]])*(1-Table1[[#This Row],[Discount_%]]/100)</f>
        <v>2935.4400000000005</v>
      </c>
      <c r="O8755" s="1">
        <v>1895.8</v>
      </c>
      <c r="P8755" s="1">
        <v>1039.6400000000001</v>
      </c>
      <c r="Q8755">
        <f>Table1[[#This Row],[Revenue]]-Table1[[#This Row],[Cost]]</f>
        <v>1039.6400000000001</v>
      </c>
      <c r="R8755" s="6">
        <f>Table1[[#This Row],[Profit]]/Table1[[#This Row],[Revenue]]</f>
        <v>0.35416836998882623</v>
      </c>
    </row>
    <row r="8756" spans="1:18" x14ac:dyDescent="0.45">
      <c r="A8756" s="4" t="s">
        <v>14397</v>
      </c>
      <c r="B8756" s="4" t="s">
        <v>2662</v>
      </c>
      <c r="C8756" s="4" t="s">
        <v>2</v>
      </c>
      <c r="D8756" s="4" t="s">
        <v>65</v>
      </c>
      <c r="E8756" s="4" t="s">
        <v>22</v>
      </c>
      <c r="F8756" s="5">
        <v>45666</v>
      </c>
      <c r="G8756" s="4" t="str">
        <f>IF(WEEKDAY(Table1[[#This Row],[Order_Date]],2)&gt;=6,"Weekend","Weekday")</f>
        <v>Weekday</v>
      </c>
      <c r="H8756" s="5" t="str">
        <f>TEXT(Table1[[#This Row],[Order_Date]],"mmmm")</f>
        <v>January</v>
      </c>
      <c r="I8756" s="7">
        <f>MONTH(Table1[[#This Row],[Order_Date]])</f>
        <v>1</v>
      </c>
      <c r="J8756" s="7">
        <v>5</v>
      </c>
      <c r="K8756" s="4">
        <v>4348.49</v>
      </c>
      <c r="L8756" s="4">
        <v>5</v>
      </c>
      <c r="M8756" s="4">
        <v>20655.330000000002</v>
      </c>
      <c r="N8756" s="4">
        <f>(Table1[[#This Row],[Quantity]]*Table1[[#This Row],[Unit_Price]])*(1-Table1[[#This Row],[Discount_%]]/100)</f>
        <v>20655.327499999996</v>
      </c>
      <c r="O8756" s="4">
        <v>16754.740000000002</v>
      </c>
      <c r="P8756" s="4">
        <v>3900.59</v>
      </c>
      <c r="Q8756">
        <f>Table1[[#This Row],[Revenue]]-Table1[[#This Row],[Cost]]</f>
        <v>3900.59</v>
      </c>
      <c r="R8756" s="6">
        <f>Table1[[#This Row],[Profit]]/Table1[[#This Row],[Revenue]]</f>
        <v>0.18884181467931035</v>
      </c>
    </row>
    <row r="8757" spans="1:18" x14ac:dyDescent="0.45">
      <c r="A8757" s="1" t="s">
        <v>14398</v>
      </c>
      <c r="B8757" s="1" t="s">
        <v>14399</v>
      </c>
      <c r="C8757" s="1" t="s">
        <v>20</v>
      </c>
      <c r="D8757" s="1" t="s">
        <v>60</v>
      </c>
      <c r="E8757" s="1" t="s">
        <v>4</v>
      </c>
      <c r="F8757" s="2">
        <v>45630</v>
      </c>
      <c r="G8757" s="1" t="str">
        <f>IF(WEEKDAY(Table1[[#This Row],[Order_Date]],2)&gt;=6,"Weekend","Weekday")</f>
        <v>Weekday</v>
      </c>
      <c r="H8757" s="2" t="str">
        <f>TEXT(Table1[[#This Row],[Order_Date]],"mmmm")</f>
        <v>December</v>
      </c>
      <c r="I8757" s="8">
        <f>MONTH(Table1[[#This Row],[Order_Date]])</f>
        <v>12</v>
      </c>
      <c r="J8757" s="8">
        <v>5</v>
      </c>
      <c r="K8757" s="1">
        <v>4842.47</v>
      </c>
      <c r="L8757" s="1">
        <v>5</v>
      </c>
      <c r="M8757" s="1">
        <v>23001.73</v>
      </c>
      <c r="N8757" s="1">
        <f>(Table1[[#This Row],[Quantity]]*Table1[[#This Row],[Unit_Price]])*(1-Table1[[#This Row],[Discount_%]]/100)</f>
        <v>23001.732500000002</v>
      </c>
      <c r="O8757" s="1">
        <v>17812.73</v>
      </c>
      <c r="P8757" s="1">
        <v>5189</v>
      </c>
      <c r="Q8757">
        <f>Table1[[#This Row],[Revenue]]-Table1[[#This Row],[Cost]]</f>
        <v>5189</v>
      </c>
      <c r="R8757" s="6">
        <f>Table1[[#This Row],[Profit]]/Table1[[#This Row],[Revenue]]</f>
        <v>0.22559172723095175</v>
      </c>
    </row>
    <row r="8758" spans="1:18" x14ac:dyDescent="0.45">
      <c r="A8758" s="4" t="s">
        <v>14400</v>
      </c>
      <c r="B8758" s="4" t="s">
        <v>14401</v>
      </c>
      <c r="C8758" s="4" t="s">
        <v>12</v>
      </c>
      <c r="D8758" s="4" t="s">
        <v>38</v>
      </c>
      <c r="E8758" s="4" t="s">
        <v>14</v>
      </c>
      <c r="F8758" s="5">
        <v>45420</v>
      </c>
      <c r="G8758" s="4" t="str">
        <f>IF(WEEKDAY(Table1[[#This Row],[Order_Date]],2)&gt;=6,"Weekend","Weekday")</f>
        <v>Weekday</v>
      </c>
      <c r="H8758" s="5" t="str">
        <f>TEXT(Table1[[#This Row],[Order_Date]],"mmmm")</f>
        <v>May</v>
      </c>
      <c r="I8758" s="7">
        <f>MONTH(Table1[[#This Row],[Order_Date]])</f>
        <v>5</v>
      </c>
      <c r="J8758" s="7">
        <v>2</v>
      </c>
      <c r="K8758" s="4">
        <v>995.83</v>
      </c>
      <c r="L8758" s="4">
        <v>5</v>
      </c>
      <c r="M8758" s="4">
        <v>1892.08</v>
      </c>
      <c r="N8758" s="4">
        <f>(Table1[[#This Row],[Quantity]]*Table1[[#This Row],[Unit_Price]])*(1-Table1[[#This Row],[Discount_%]]/100)</f>
        <v>1892.077</v>
      </c>
      <c r="O8758" s="4">
        <v>1323.59</v>
      </c>
      <c r="P8758" s="4">
        <v>568.49</v>
      </c>
      <c r="Q8758">
        <f>Table1[[#This Row],[Revenue]]-Table1[[#This Row],[Cost]]</f>
        <v>568.49</v>
      </c>
      <c r="R8758" s="6">
        <f>Table1[[#This Row],[Profit]]/Table1[[#This Row],[Revenue]]</f>
        <v>0.30045769734894934</v>
      </c>
    </row>
    <row r="8759" spans="1:18" x14ac:dyDescent="0.45">
      <c r="A8759" s="1" t="s">
        <v>14402</v>
      </c>
      <c r="B8759" s="1" t="s">
        <v>11391</v>
      </c>
      <c r="C8759" s="1" t="s">
        <v>20</v>
      </c>
      <c r="D8759" s="1" t="s">
        <v>25</v>
      </c>
      <c r="E8759" s="1" t="s">
        <v>14</v>
      </c>
      <c r="F8759" s="2">
        <v>45388</v>
      </c>
      <c r="G8759" s="1" t="str">
        <f>IF(WEEKDAY(Table1[[#This Row],[Order_Date]],2)&gt;=6,"Weekend","Weekday")</f>
        <v>Weekend</v>
      </c>
      <c r="H8759" s="2" t="str">
        <f>TEXT(Table1[[#This Row],[Order_Date]],"mmmm")</f>
        <v>April</v>
      </c>
      <c r="I8759" s="8">
        <f>MONTH(Table1[[#This Row],[Order_Date]])</f>
        <v>4</v>
      </c>
      <c r="J8759" s="8">
        <v>5</v>
      </c>
      <c r="K8759" s="1">
        <v>816.02</v>
      </c>
      <c r="L8759" s="1">
        <v>15</v>
      </c>
      <c r="M8759" s="1">
        <v>3468.09</v>
      </c>
      <c r="N8759" s="1">
        <f>(Table1[[#This Row],[Quantity]]*Table1[[#This Row],[Unit_Price]])*(1-Table1[[#This Row],[Discount_%]]/100)</f>
        <v>3468.085</v>
      </c>
      <c r="O8759" s="1">
        <v>2262.37</v>
      </c>
      <c r="P8759" s="1">
        <v>1205.72</v>
      </c>
      <c r="Q8759">
        <f>Table1[[#This Row],[Revenue]]-Table1[[#This Row],[Cost]]</f>
        <v>1205.7200000000003</v>
      </c>
      <c r="R8759" s="6">
        <f>Table1[[#This Row],[Profit]]/Table1[[#This Row],[Revenue]]</f>
        <v>0.34766110452727583</v>
      </c>
    </row>
    <row r="8760" spans="1:18" x14ac:dyDescent="0.45">
      <c r="A8760" s="4" t="s">
        <v>14403</v>
      </c>
      <c r="B8760" s="4" t="s">
        <v>7817</v>
      </c>
      <c r="C8760" s="4" t="s">
        <v>28</v>
      </c>
      <c r="D8760" s="4" t="s">
        <v>85</v>
      </c>
      <c r="E8760" s="4" t="s">
        <v>22</v>
      </c>
      <c r="F8760" s="5">
        <v>45984</v>
      </c>
      <c r="G8760" s="4" t="str">
        <f>IF(WEEKDAY(Table1[[#This Row],[Order_Date]],2)&gt;=6,"Weekend","Weekday")</f>
        <v>Weekend</v>
      </c>
      <c r="H8760" s="5" t="str">
        <f>TEXT(Table1[[#This Row],[Order_Date]],"mmmm")</f>
        <v>November</v>
      </c>
      <c r="I8760" s="7">
        <f>MONTH(Table1[[#This Row],[Order_Date]])</f>
        <v>11</v>
      </c>
      <c r="J8760" s="7">
        <v>1</v>
      </c>
      <c r="K8760" s="4">
        <v>3558.6</v>
      </c>
      <c r="L8760" s="4">
        <v>0</v>
      </c>
      <c r="M8760" s="4">
        <v>3558.6</v>
      </c>
      <c r="N8760" s="4">
        <f>(Table1[[#This Row],[Quantity]]*Table1[[#This Row],[Unit_Price]])*(1-Table1[[#This Row],[Discount_%]]/100)</f>
        <v>3558.6</v>
      </c>
      <c r="O8760" s="4">
        <v>2467.06</v>
      </c>
      <c r="P8760" s="4">
        <v>1091.54</v>
      </c>
      <c r="Q8760">
        <f>Table1[[#This Row],[Revenue]]-Table1[[#This Row],[Cost]]</f>
        <v>1091.54</v>
      </c>
      <c r="R8760" s="6">
        <f>Table1[[#This Row],[Profit]]/Table1[[#This Row],[Revenue]]</f>
        <v>0.30673298488169504</v>
      </c>
    </row>
    <row r="8761" spans="1:18" x14ac:dyDescent="0.45">
      <c r="A8761" s="1" t="s">
        <v>14404</v>
      </c>
      <c r="B8761" s="1" t="s">
        <v>14405</v>
      </c>
      <c r="C8761" s="1" t="s">
        <v>2</v>
      </c>
      <c r="D8761" s="1" t="s">
        <v>3</v>
      </c>
      <c r="E8761" s="1" t="s">
        <v>14</v>
      </c>
      <c r="F8761" s="2">
        <v>45794</v>
      </c>
      <c r="G8761" s="1" t="str">
        <f>IF(WEEKDAY(Table1[[#This Row],[Order_Date]],2)&gt;=6,"Weekend","Weekday")</f>
        <v>Weekend</v>
      </c>
      <c r="H8761" s="2" t="str">
        <f>TEXT(Table1[[#This Row],[Order_Date]],"mmmm")</f>
        <v>May</v>
      </c>
      <c r="I8761" s="8">
        <f>MONTH(Table1[[#This Row],[Order_Date]])</f>
        <v>5</v>
      </c>
      <c r="J8761" s="8">
        <v>3</v>
      </c>
      <c r="K8761" s="1">
        <v>2670.06</v>
      </c>
      <c r="L8761" s="1">
        <v>20</v>
      </c>
      <c r="M8761" s="1">
        <v>6408.14</v>
      </c>
      <c r="N8761" s="1">
        <f>(Table1[[#This Row],[Quantity]]*Table1[[#This Row],[Unit_Price]])*(1-Table1[[#This Row],[Discount_%]]/100)</f>
        <v>6408.1440000000002</v>
      </c>
      <c r="O8761" s="1">
        <v>4704.4799999999996</v>
      </c>
      <c r="P8761" s="1">
        <v>1703.66</v>
      </c>
      <c r="Q8761">
        <f>Table1[[#This Row],[Revenue]]-Table1[[#This Row],[Cost]]</f>
        <v>1703.6600000000008</v>
      </c>
      <c r="R8761" s="6">
        <f>Table1[[#This Row],[Profit]]/Table1[[#This Row],[Revenue]]</f>
        <v>0.26585873592025144</v>
      </c>
    </row>
    <row r="8762" spans="1:18" x14ac:dyDescent="0.45">
      <c r="A8762" s="4" t="s">
        <v>14406</v>
      </c>
      <c r="B8762" s="4" t="s">
        <v>14407</v>
      </c>
      <c r="C8762" s="4" t="s">
        <v>7</v>
      </c>
      <c r="D8762" s="4" t="s">
        <v>46</v>
      </c>
      <c r="E8762" s="4" t="s">
        <v>14</v>
      </c>
      <c r="F8762" s="5">
        <v>45902</v>
      </c>
      <c r="G8762" s="4" t="str">
        <f>IF(WEEKDAY(Table1[[#This Row],[Order_Date]],2)&gt;=6,"Weekend","Weekday")</f>
        <v>Weekday</v>
      </c>
      <c r="H8762" s="5" t="str">
        <f>TEXT(Table1[[#This Row],[Order_Date]],"mmmm")</f>
        <v>September</v>
      </c>
      <c r="I8762" s="7">
        <f>MONTH(Table1[[#This Row],[Order_Date]])</f>
        <v>9</v>
      </c>
      <c r="J8762" s="7">
        <v>3</v>
      </c>
      <c r="K8762" s="4">
        <v>4236.13</v>
      </c>
      <c r="L8762" s="4">
        <v>5</v>
      </c>
      <c r="M8762" s="4">
        <v>12072.97</v>
      </c>
      <c r="N8762" s="4">
        <f>(Table1[[#This Row],[Quantity]]*Table1[[#This Row],[Unit_Price]])*(1-Table1[[#This Row],[Discount_%]]/100)</f>
        <v>12072.970499999999</v>
      </c>
      <c r="O8762" s="4">
        <v>9260.91</v>
      </c>
      <c r="P8762" s="4">
        <v>2812.06</v>
      </c>
      <c r="Q8762">
        <f>Table1[[#This Row],[Revenue]]-Table1[[#This Row],[Cost]]</f>
        <v>2812.0599999999995</v>
      </c>
      <c r="R8762" s="6">
        <f>Table1[[#This Row],[Profit]]/Table1[[#This Row],[Revenue]]</f>
        <v>0.23292197363200606</v>
      </c>
    </row>
    <row r="8763" spans="1:18" x14ac:dyDescent="0.45">
      <c r="A8763" s="1" t="s">
        <v>14408</v>
      </c>
      <c r="B8763" s="1" t="s">
        <v>4164</v>
      </c>
      <c r="C8763" s="1" t="s">
        <v>12</v>
      </c>
      <c r="D8763" s="1" t="s">
        <v>13</v>
      </c>
      <c r="E8763" s="1" t="s">
        <v>22</v>
      </c>
      <c r="F8763" s="2">
        <v>45552</v>
      </c>
      <c r="G8763" s="1" t="str">
        <f>IF(WEEKDAY(Table1[[#This Row],[Order_Date]],2)&gt;=6,"Weekend","Weekday")</f>
        <v>Weekday</v>
      </c>
      <c r="H8763" s="2" t="str">
        <f>TEXT(Table1[[#This Row],[Order_Date]],"mmmm")</f>
        <v>September</v>
      </c>
      <c r="I8763" s="8">
        <f>MONTH(Table1[[#This Row],[Order_Date]])</f>
        <v>9</v>
      </c>
      <c r="J8763" s="8">
        <v>4</v>
      </c>
      <c r="K8763" s="1">
        <v>1278.8800000000001</v>
      </c>
      <c r="L8763" s="1">
        <v>5</v>
      </c>
      <c r="M8763" s="1">
        <v>4859.74</v>
      </c>
      <c r="N8763" s="1">
        <f>(Table1[[#This Row],[Quantity]]*Table1[[#This Row],[Unit_Price]])*(1-Table1[[#This Row],[Discount_%]]/100)</f>
        <v>4859.7440000000006</v>
      </c>
      <c r="O8763" s="1">
        <v>4022.86</v>
      </c>
      <c r="P8763" s="1">
        <v>836.88</v>
      </c>
      <c r="Q8763">
        <f>Table1[[#This Row],[Revenue]]-Table1[[#This Row],[Cost]]</f>
        <v>836.87999999999965</v>
      </c>
      <c r="R8763" s="6">
        <f>Table1[[#This Row],[Profit]]/Table1[[#This Row],[Revenue]]</f>
        <v>0.17220674357064369</v>
      </c>
    </row>
    <row r="8764" spans="1:18" x14ac:dyDescent="0.45">
      <c r="A8764" s="4" t="s">
        <v>14409</v>
      </c>
      <c r="B8764" s="4" t="s">
        <v>7939</v>
      </c>
      <c r="C8764" s="4" t="s">
        <v>12</v>
      </c>
      <c r="D8764" s="4" t="s">
        <v>38</v>
      </c>
      <c r="E8764" s="4" t="s">
        <v>22</v>
      </c>
      <c r="F8764" s="5">
        <v>45430</v>
      </c>
      <c r="G8764" s="4" t="str">
        <f>IF(WEEKDAY(Table1[[#This Row],[Order_Date]],2)&gt;=6,"Weekend","Weekday")</f>
        <v>Weekend</v>
      </c>
      <c r="H8764" s="5" t="str">
        <f>TEXT(Table1[[#This Row],[Order_Date]],"mmmm")</f>
        <v>May</v>
      </c>
      <c r="I8764" s="7">
        <f>MONTH(Table1[[#This Row],[Order_Date]])</f>
        <v>5</v>
      </c>
      <c r="J8764" s="7">
        <v>2</v>
      </c>
      <c r="K8764" s="4">
        <v>4112.42</v>
      </c>
      <c r="L8764" s="4">
        <v>10</v>
      </c>
      <c r="M8764" s="4">
        <v>7402.36</v>
      </c>
      <c r="N8764" s="4">
        <f>(Table1[[#This Row],[Quantity]]*Table1[[#This Row],[Unit_Price]])*(1-Table1[[#This Row],[Discount_%]]/100)</f>
        <v>7402.3560000000007</v>
      </c>
      <c r="O8764" s="4">
        <v>4970.57</v>
      </c>
      <c r="P8764" s="4">
        <v>2431.79</v>
      </c>
      <c r="Q8764">
        <f>Table1[[#This Row],[Revenue]]-Table1[[#This Row],[Cost]]</f>
        <v>2431.79</v>
      </c>
      <c r="R8764" s="6">
        <f>Table1[[#This Row],[Profit]]/Table1[[#This Row],[Revenue]]</f>
        <v>0.32851550046201483</v>
      </c>
    </row>
    <row r="8765" spans="1:18" x14ac:dyDescent="0.45">
      <c r="A8765" s="1" t="s">
        <v>14410</v>
      </c>
      <c r="B8765" s="1" t="s">
        <v>5290</v>
      </c>
      <c r="C8765" s="1" t="s">
        <v>20</v>
      </c>
      <c r="D8765" s="1" t="s">
        <v>25</v>
      </c>
      <c r="E8765" s="1" t="s">
        <v>4</v>
      </c>
      <c r="F8765" s="2">
        <v>45530</v>
      </c>
      <c r="G8765" s="1" t="str">
        <f>IF(WEEKDAY(Table1[[#This Row],[Order_Date]],2)&gt;=6,"Weekend","Weekday")</f>
        <v>Weekday</v>
      </c>
      <c r="H8765" s="2" t="str">
        <f>TEXT(Table1[[#This Row],[Order_Date]],"mmmm")</f>
        <v>August</v>
      </c>
      <c r="I8765" s="8">
        <f>MONTH(Table1[[#This Row],[Order_Date]])</f>
        <v>8</v>
      </c>
      <c r="J8765" s="8">
        <v>4</v>
      </c>
      <c r="K8765" s="1">
        <v>4580.82</v>
      </c>
      <c r="L8765" s="1">
        <v>15</v>
      </c>
      <c r="M8765" s="1">
        <v>15574.79</v>
      </c>
      <c r="N8765" s="1">
        <f>(Table1[[#This Row],[Quantity]]*Table1[[#This Row],[Unit_Price]])*(1-Table1[[#This Row],[Discount_%]]/100)</f>
        <v>15574.787999999999</v>
      </c>
      <c r="O8765" s="1">
        <v>9513.33</v>
      </c>
      <c r="P8765" s="1">
        <v>6061.46</v>
      </c>
      <c r="Q8765">
        <f>Table1[[#This Row],[Revenue]]-Table1[[#This Row],[Cost]]</f>
        <v>6061.4600000000009</v>
      </c>
      <c r="R8765" s="6">
        <f>Table1[[#This Row],[Profit]]/Table1[[#This Row],[Revenue]]</f>
        <v>0.38918405962455993</v>
      </c>
    </row>
    <row r="8766" spans="1:18" x14ac:dyDescent="0.45">
      <c r="A8766" s="4" t="s">
        <v>14411</v>
      </c>
      <c r="B8766" s="4" t="s">
        <v>4403</v>
      </c>
      <c r="C8766" s="4" t="s">
        <v>28</v>
      </c>
      <c r="D8766" s="4" t="s">
        <v>35</v>
      </c>
      <c r="E8766" s="4" t="s">
        <v>22</v>
      </c>
      <c r="F8766" s="5">
        <v>45758</v>
      </c>
      <c r="G8766" s="4" t="str">
        <f>IF(WEEKDAY(Table1[[#This Row],[Order_Date]],2)&gt;=6,"Weekend","Weekday")</f>
        <v>Weekday</v>
      </c>
      <c r="H8766" s="5" t="str">
        <f>TEXT(Table1[[#This Row],[Order_Date]],"mmmm")</f>
        <v>April</v>
      </c>
      <c r="I8766" s="7">
        <f>MONTH(Table1[[#This Row],[Order_Date]])</f>
        <v>4</v>
      </c>
      <c r="J8766" s="7">
        <v>5</v>
      </c>
      <c r="K8766" s="4">
        <v>930.36</v>
      </c>
      <c r="L8766" s="4">
        <v>20</v>
      </c>
      <c r="M8766" s="4">
        <v>3721.44</v>
      </c>
      <c r="N8766" s="4">
        <f>(Table1[[#This Row],[Quantity]]*Table1[[#This Row],[Unit_Price]])*(1-Table1[[#This Row],[Discount_%]]/100)</f>
        <v>3721.4400000000005</v>
      </c>
      <c r="O8766" s="4">
        <v>2433.14</v>
      </c>
      <c r="P8766" s="4">
        <v>1288.3</v>
      </c>
      <c r="Q8766">
        <f>Table1[[#This Row],[Revenue]]-Table1[[#This Row],[Cost]]</f>
        <v>1288.3000000000002</v>
      </c>
      <c r="R8766" s="6">
        <f>Table1[[#This Row],[Profit]]/Table1[[#This Row],[Revenue]]</f>
        <v>0.34618319790188745</v>
      </c>
    </row>
    <row r="8767" spans="1:18" x14ac:dyDescent="0.45">
      <c r="A8767" s="1" t="s">
        <v>14412</v>
      </c>
      <c r="B8767" s="1" t="s">
        <v>14413</v>
      </c>
      <c r="C8767" s="1" t="s">
        <v>7</v>
      </c>
      <c r="D8767" s="1" t="s">
        <v>134</v>
      </c>
      <c r="E8767" s="1" t="s">
        <v>9</v>
      </c>
      <c r="F8767" s="2">
        <v>45366</v>
      </c>
      <c r="G8767" s="1" t="str">
        <f>IF(WEEKDAY(Table1[[#This Row],[Order_Date]],2)&gt;=6,"Weekend","Weekday")</f>
        <v>Weekday</v>
      </c>
      <c r="H8767" s="2" t="str">
        <f>TEXT(Table1[[#This Row],[Order_Date]],"mmmm")</f>
        <v>March</v>
      </c>
      <c r="I8767" s="8">
        <f>MONTH(Table1[[#This Row],[Order_Date]])</f>
        <v>3</v>
      </c>
      <c r="J8767" s="8">
        <v>1</v>
      </c>
      <c r="K8767" s="1">
        <v>409.96</v>
      </c>
      <c r="L8767" s="1">
        <v>10</v>
      </c>
      <c r="M8767" s="1">
        <v>368.96</v>
      </c>
      <c r="N8767" s="1">
        <f>(Table1[[#This Row],[Quantity]]*Table1[[#This Row],[Unit_Price]])*(1-Table1[[#This Row],[Discount_%]]/100)</f>
        <v>368.964</v>
      </c>
      <c r="O8767" s="1">
        <v>226.33</v>
      </c>
      <c r="P8767" s="1">
        <v>142.63</v>
      </c>
      <c r="Q8767">
        <f>Table1[[#This Row],[Revenue]]-Table1[[#This Row],[Cost]]</f>
        <v>142.62999999999997</v>
      </c>
      <c r="R8767" s="6">
        <f>Table1[[#This Row],[Profit]]/Table1[[#This Row],[Revenue]]</f>
        <v>0.38657307025151777</v>
      </c>
    </row>
    <row r="8768" spans="1:18" x14ac:dyDescent="0.45">
      <c r="A8768" s="4" t="s">
        <v>14414</v>
      </c>
      <c r="B8768" s="4" t="s">
        <v>14350</v>
      </c>
      <c r="C8768" s="4" t="s">
        <v>28</v>
      </c>
      <c r="D8768" s="4" t="s">
        <v>137</v>
      </c>
      <c r="E8768" s="4" t="s">
        <v>22</v>
      </c>
      <c r="F8768" s="5">
        <v>45443</v>
      </c>
      <c r="G8768" s="4" t="str">
        <f>IF(WEEKDAY(Table1[[#This Row],[Order_Date]],2)&gt;=6,"Weekend","Weekday")</f>
        <v>Weekday</v>
      </c>
      <c r="H8768" s="5" t="str">
        <f>TEXT(Table1[[#This Row],[Order_Date]],"mmmm")</f>
        <v>May</v>
      </c>
      <c r="I8768" s="7">
        <f>MONTH(Table1[[#This Row],[Order_Date]])</f>
        <v>5</v>
      </c>
      <c r="J8768" s="7">
        <v>2</v>
      </c>
      <c r="K8768" s="4">
        <v>2635.33</v>
      </c>
      <c r="L8768" s="4">
        <v>5</v>
      </c>
      <c r="M8768" s="4">
        <v>5007.13</v>
      </c>
      <c r="N8768" s="4">
        <f>(Table1[[#This Row],[Quantity]]*Table1[[#This Row],[Unit_Price]])*(1-Table1[[#This Row],[Discount_%]]/100)</f>
        <v>5007.1269999999995</v>
      </c>
      <c r="O8768" s="4">
        <v>3867.57</v>
      </c>
      <c r="P8768" s="4">
        <v>1139.56</v>
      </c>
      <c r="Q8768">
        <f>Table1[[#This Row],[Revenue]]-Table1[[#This Row],[Cost]]</f>
        <v>1139.56</v>
      </c>
      <c r="R8768" s="6">
        <f>Table1[[#This Row],[Profit]]/Table1[[#This Row],[Revenue]]</f>
        <v>0.22758746028163837</v>
      </c>
    </row>
    <row r="8769" spans="1:18" x14ac:dyDescent="0.45">
      <c r="A8769" s="1" t="s">
        <v>14415</v>
      </c>
      <c r="B8769" s="1" t="s">
        <v>12298</v>
      </c>
      <c r="C8769" s="1" t="s">
        <v>28</v>
      </c>
      <c r="D8769" s="1" t="s">
        <v>29</v>
      </c>
      <c r="E8769" s="1" t="s">
        <v>14</v>
      </c>
      <c r="F8769" s="2">
        <v>45474</v>
      </c>
      <c r="G8769" s="1" t="str">
        <f>IF(WEEKDAY(Table1[[#This Row],[Order_Date]],2)&gt;=6,"Weekend","Weekday")</f>
        <v>Weekday</v>
      </c>
      <c r="H8769" s="2" t="str">
        <f>TEXT(Table1[[#This Row],[Order_Date]],"mmmm")</f>
        <v>July</v>
      </c>
      <c r="I8769" s="8">
        <f>MONTH(Table1[[#This Row],[Order_Date]])</f>
        <v>7</v>
      </c>
      <c r="J8769" s="8">
        <v>1</v>
      </c>
      <c r="K8769" s="1">
        <v>1498.35</v>
      </c>
      <c r="L8769" s="1">
        <v>5</v>
      </c>
      <c r="M8769" s="1">
        <v>1423.43</v>
      </c>
      <c r="N8769" s="1">
        <f>(Table1[[#This Row],[Quantity]]*Table1[[#This Row],[Unit_Price]])*(1-Table1[[#This Row],[Discount_%]]/100)</f>
        <v>1423.4324999999999</v>
      </c>
      <c r="O8769" s="1">
        <v>1166.44</v>
      </c>
      <c r="P8769" s="1">
        <v>256.99</v>
      </c>
      <c r="Q8769">
        <f>Table1[[#This Row],[Revenue]]-Table1[[#This Row],[Cost]]</f>
        <v>256.99</v>
      </c>
      <c r="R8769" s="6">
        <f>Table1[[#This Row],[Profit]]/Table1[[#This Row],[Revenue]]</f>
        <v>0.18054277344161637</v>
      </c>
    </row>
    <row r="8770" spans="1:18" x14ac:dyDescent="0.45">
      <c r="A8770" s="4" t="s">
        <v>14416</v>
      </c>
      <c r="B8770" s="4" t="s">
        <v>3513</v>
      </c>
      <c r="C8770" s="4" t="s">
        <v>2</v>
      </c>
      <c r="D8770" s="4" t="s">
        <v>17</v>
      </c>
      <c r="E8770" s="4" t="s">
        <v>14</v>
      </c>
      <c r="F8770" s="5">
        <v>45519</v>
      </c>
      <c r="G8770" s="4" t="str">
        <f>IF(WEEKDAY(Table1[[#This Row],[Order_Date]],2)&gt;=6,"Weekend","Weekday")</f>
        <v>Weekday</v>
      </c>
      <c r="H8770" s="5" t="str">
        <f>TEXT(Table1[[#This Row],[Order_Date]],"mmmm")</f>
        <v>August</v>
      </c>
      <c r="I8770" s="7">
        <f>MONTH(Table1[[#This Row],[Order_Date]])</f>
        <v>8</v>
      </c>
      <c r="J8770" s="7">
        <v>4</v>
      </c>
      <c r="K8770" s="4">
        <v>4022.27</v>
      </c>
      <c r="L8770" s="4">
        <v>20</v>
      </c>
      <c r="M8770" s="4">
        <v>12871.26</v>
      </c>
      <c r="N8770" s="4">
        <f>(Table1[[#This Row],[Quantity]]*Table1[[#This Row],[Unit_Price]])*(1-Table1[[#This Row],[Discount_%]]/100)</f>
        <v>12871.264000000001</v>
      </c>
      <c r="O8770" s="4">
        <v>9782.52</v>
      </c>
      <c r="P8770" s="4">
        <v>3088.74</v>
      </c>
      <c r="Q8770">
        <f>Table1[[#This Row],[Revenue]]-Table1[[#This Row],[Cost]]</f>
        <v>3088.74</v>
      </c>
      <c r="R8770" s="6">
        <f>Table1[[#This Row],[Profit]]/Table1[[#This Row],[Revenue]]</f>
        <v>0.23997184424834864</v>
      </c>
    </row>
    <row r="8771" spans="1:18" x14ac:dyDescent="0.45">
      <c r="A8771" s="1" t="s">
        <v>14417</v>
      </c>
      <c r="B8771" s="1" t="s">
        <v>14418</v>
      </c>
      <c r="C8771" s="1" t="s">
        <v>7</v>
      </c>
      <c r="D8771" s="1" t="s">
        <v>71</v>
      </c>
      <c r="E8771" s="1" t="s">
        <v>22</v>
      </c>
      <c r="F8771" s="2">
        <v>45556</v>
      </c>
      <c r="G8771" s="1" t="str">
        <f>IF(WEEKDAY(Table1[[#This Row],[Order_Date]],2)&gt;=6,"Weekend","Weekday")</f>
        <v>Weekend</v>
      </c>
      <c r="H8771" s="2" t="str">
        <f>TEXT(Table1[[#This Row],[Order_Date]],"mmmm")</f>
        <v>September</v>
      </c>
      <c r="I8771" s="8">
        <f>MONTH(Table1[[#This Row],[Order_Date]])</f>
        <v>9</v>
      </c>
      <c r="J8771" s="8">
        <v>3</v>
      </c>
      <c r="K8771" s="1">
        <v>3356.31</v>
      </c>
      <c r="L8771" s="1">
        <v>20</v>
      </c>
      <c r="M8771" s="1">
        <v>8055.14</v>
      </c>
      <c r="N8771" s="1">
        <f>(Table1[[#This Row],[Quantity]]*Table1[[#This Row],[Unit_Price]])*(1-Table1[[#This Row],[Discount_%]]/100)</f>
        <v>8055.1440000000002</v>
      </c>
      <c r="O8771" s="1">
        <v>5326.84</v>
      </c>
      <c r="P8771" s="1">
        <v>2728.3</v>
      </c>
      <c r="Q8771">
        <f>Table1[[#This Row],[Revenue]]-Table1[[#This Row],[Cost]]</f>
        <v>2728.3</v>
      </c>
      <c r="R8771" s="6">
        <f>Table1[[#This Row],[Profit]]/Table1[[#This Row],[Revenue]]</f>
        <v>0.33870298964387957</v>
      </c>
    </row>
    <row r="8772" spans="1:18" x14ac:dyDescent="0.45">
      <c r="A8772" s="4" t="s">
        <v>14419</v>
      </c>
      <c r="B8772" s="4" t="s">
        <v>3009</v>
      </c>
      <c r="C8772" s="4" t="s">
        <v>2</v>
      </c>
      <c r="D8772" s="4" t="s">
        <v>3</v>
      </c>
      <c r="E8772" s="4" t="s">
        <v>22</v>
      </c>
      <c r="F8772" s="5">
        <v>45896</v>
      </c>
      <c r="G8772" s="4" t="str">
        <f>IF(WEEKDAY(Table1[[#This Row],[Order_Date]],2)&gt;=6,"Weekend","Weekday")</f>
        <v>Weekday</v>
      </c>
      <c r="H8772" s="5" t="str">
        <f>TEXT(Table1[[#This Row],[Order_Date]],"mmmm")</f>
        <v>August</v>
      </c>
      <c r="I8772" s="7">
        <f>MONTH(Table1[[#This Row],[Order_Date]])</f>
        <v>8</v>
      </c>
      <c r="J8772" s="7">
        <v>4</v>
      </c>
      <c r="K8772" s="4">
        <v>4685.67</v>
      </c>
      <c r="L8772" s="4">
        <v>15</v>
      </c>
      <c r="M8772" s="4">
        <v>15931.28</v>
      </c>
      <c r="N8772" s="4">
        <f>(Table1[[#This Row],[Quantity]]*Table1[[#This Row],[Unit_Price]])*(1-Table1[[#This Row],[Discount_%]]/100)</f>
        <v>15931.278</v>
      </c>
      <c r="O8772" s="4">
        <v>11416.71</v>
      </c>
      <c r="P8772" s="4">
        <v>4514.57</v>
      </c>
      <c r="Q8772">
        <f>Table1[[#This Row],[Revenue]]-Table1[[#This Row],[Cost]]</f>
        <v>4514.5700000000015</v>
      </c>
      <c r="R8772" s="6">
        <f>Table1[[#This Row],[Profit]]/Table1[[#This Row],[Revenue]]</f>
        <v>0.28337773236048824</v>
      </c>
    </row>
    <row r="8773" spans="1:18" x14ac:dyDescent="0.45">
      <c r="A8773" s="1" t="s">
        <v>14420</v>
      </c>
      <c r="B8773" s="1" t="s">
        <v>13830</v>
      </c>
      <c r="C8773" s="1" t="s">
        <v>20</v>
      </c>
      <c r="D8773" s="1" t="s">
        <v>103</v>
      </c>
      <c r="E8773" s="1" t="s">
        <v>14</v>
      </c>
      <c r="F8773" s="2">
        <v>45568</v>
      </c>
      <c r="G8773" s="1" t="str">
        <f>IF(WEEKDAY(Table1[[#This Row],[Order_Date]],2)&gt;=6,"Weekend","Weekday")</f>
        <v>Weekday</v>
      </c>
      <c r="H8773" s="2" t="str">
        <f>TEXT(Table1[[#This Row],[Order_Date]],"mmmm")</f>
        <v>October</v>
      </c>
      <c r="I8773" s="8">
        <f>MONTH(Table1[[#This Row],[Order_Date]])</f>
        <v>10</v>
      </c>
      <c r="J8773" s="8">
        <v>2</v>
      </c>
      <c r="K8773" s="1">
        <v>4476.6899999999996</v>
      </c>
      <c r="L8773" s="1">
        <v>0</v>
      </c>
      <c r="M8773" s="1">
        <v>8953.3799999999992</v>
      </c>
      <c r="N8773" s="1">
        <f>(Table1[[#This Row],[Quantity]]*Table1[[#This Row],[Unit_Price]])*(1-Table1[[#This Row],[Discount_%]]/100)</f>
        <v>8953.3799999999992</v>
      </c>
      <c r="O8773" s="1">
        <v>7410.91</v>
      </c>
      <c r="P8773" s="1">
        <v>1542.47</v>
      </c>
      <c r="Q8773">
        <f>Table1[[#This Row],[Revenue]]-Table1[[#This Row],[Cost]]</f>
        <v>1542.4699999999993</v>
      </c>
      <c r="R8773" s="6">
        <f>Table1[[#This Row],[Profit]]/Table1[[#This Row],[Revenue]]</f>
        <v>0.17227795536434287</v>
      </c>
    </row>
    <row r="8774" spans="1:18" x14ac:dyDescent="0.45">
      <c r="A8774" s="4" t="s">
        <v>14421</v>
      </c>
      <c r="B8774" s="4" t="s">
        <v>5210</v>
      </c>
      <c r="C8774" s="4" t="s">
        <v>12</v>
      </c>
      <c r="D8774" s="4" t="s">
        <v>13</v>
      </c>
      <c r="E8774" s="4" t="s">
        <v>22</v>
      </c>
      <c r="F8774" s="5">
        <v>45467</v>
      </c>
      <c r="G8774" s="4" t="str">
        <f>IF(WEEKDAY(Table1[[#This Row],[Order_Date]],2)&gt;=6,"Weekend","Weekday")</f>
        <v>Weekday</v>
      </c>
      <c r="H8774" s="5" t="str">
        <f>TEXT(Table1[[#This Row],[Order_Date]],"mmmm")</f>
        <v>June</v>
      </c>
      <c r="I8774" s="7">
        <f>MONTH(Table1[[#This Row],[Order_Date]])</f>
        <v>6</v>
      </c>
      <c r="J8774" s="7">
        <v>3</v>
      </c>
      <c r="K8774" s="4">
        <v>3000.75</v>
      </c>
      <c r="L8774" s="4">
        <v>5</v>
      </c>
      <c r="M8774" s="4">
        <v>8552.14</v>
      </c>
      <c r="N8774" s="4">
        <f>(Table1[[#This Row],[Quantity]]*Table1[[#This Row],[Unit_Price]])*(1-Table1[[#This Row],[Discount_%]]/100)</f>
        <v>8552.1374999999989</v>
      </c>
      <c r="O8774" s="4">
        <v>7191.77</v>
      </c>
      <c r="P8774" s="4">
        <v>1360.37</v>
      </c>
      <c r="Q8774">
        <f>Table1[[#This Row],[Revenue]]-Table1[[#This Row],[Cost]]</f>
        <v>1360.369999999999</v>
      </c>
      <c r="R8774" s="6">
        <f>Table1[[#This Row],[Profit]]/Table1[[#This Row],[Revenue]]</f>
        <v>0.15906778888091166</v>
      </c>
    </row>
    <row r="8775" spans="1:18" x14ac:dyDescent="0.45">
      <c r="A8775" s="1" t="s">
        <v>14422</v>
      </c>
      <c r="B8775" s="1" t="s">
        <v>14423</v>
      </c>
      <c r="C8775" s="1" t="s">
        <v>7</v>
      </c>
      <c r="D8775" s="1" t="s">
        <v>71</v>
      </c>
      <c r="E8775" s="1" t="s">
        <v>22</v>
      </c>
      <c r="F8775" s="2">
        <v>45302</v>
      </c>
      <c r="G8775" s="1" t="str">
        <f>IF(WEEKDAY(Table1[[#This Row],[Order_Date]],2)&gt;=6,"Weekend","Weekday")</f>
        <v>Weekday</v>
      </c>
      <c r="H8775" s="2" t="str">
        <f>TEXT(Table1[[#This Row],[Order_Date]],"mmmm")</f>
        <v>January</v>
      </c>
      <c r="I8775" s="8">
        <f>MONTH(Table1[[#This Row],[Order_Date]])</f>
        <v>1</v>
      </c>
      <c r="J8775" s="8">
        <v>4</v>
      </c>
      <c r="K8775" s="1">
        <v>1653.08</v>
      </c>
      <c r="L8775" s="1">
        <v>20</v>
      </c>
      <c r="M8775" s="1">
        <v>5289.86</v>
      </c>
      <c r="N8775" s="1">
        <f>(Table1[[#This Row],[Quantity]]*Table1[[#This Row],[Unit_Price]])*(1-Table1[[#This Row],[Discount_%]]/100)</f>
        <v>5289.8559999999998</v>
      </c>
      <c r="O8775" s="1">
        <v>3477.39</v>
      </c>
      <c r="P8775" s="1">
        <v>1812.47</v>
      </c>
      <c r="Q8775">
        <f>Table1[[#This Row],[Revenue]]-Table1[[#This Row],[Cost]]</f>
        <v>1812.4699999999998</v>
      </c>
      <c r="R8775" s="6">
        <f>Table1[[#This Row],[Profit]]/Table1[[#This Row],[Revenue]]</f>
        <v>0.34263099590537371</v>
      </c>
    </row>
    <row r="8776" spans="1:18" x14ac:dyDescent="0.45">
      <c r="A8776" s="4" t="s">
        <v>14424</v>
      </c>
      <c r="B8776" s="4" t="s">
        <v>3980</v>
      </c>
      <c r="C8776" s="4" t="s">
        <v>20</v>
      </c>
      <c r="D8776" s="4" t="s">
        <v>25</v>
      </c>
      <c r="E8776" s="4" t="s">
        <v>22</v>
      </c>
      <c r="F8776" s="5">
        <v>45545</v>
      </c>
      <c r="G8776" s="4" t="str">
        <f>IF(WEEKDAY(Table1[[#This Row],[Order_Date]],2)&gt;=6,"Weekend","Weekday")</f>
        <v>Weekday</v>
      </c>
      <c r="H8776" s="5" t="str">
        <f>TEXT(Table1[[#This Row],[Order_Date]],"mmmm")</f>
        <v>September</v>
      </c>
      <c r="I8776" s="7">
        <f>MONTH(Table1[[#This Row],[Order_Date]])</f>
        <v>9</v>
      </c>
      <c r="J8776" s="7">
        <v>1</v>
      </c>
      <c r="K8776" s="4">
        <v>3391.36</v>
      </c>
      <c r="L8776" s="4">
        <v>10</v>
      </c>
      <c r="M8776" s="4">
        <v>3052.22</v>
      </c>
      <c r="N8776" s="4">
        <f>(Table1[[#This Row],[Quantity]]*Table1[[#This Row],[Unit_Price]])*(1-Table1[[#This Row],[Discount_%]]/100)</f>
        <v>3052.2240000000002</v>
      </c>
      <c r="O8776" s="4">
        <v>2323.63</v>
      </c>
      <c r="P8776" s="4">
        <v>728.59</v>
      </c>
      <c r="Q8776">
        <f>Table1[[#This Row],[Revenue]]-Table1[[#This Row],[Cost]]</f>
        <v>728.58999999999969</v>
      </c>
      <c r="R8776" s="6">
        <f>Table1[[#This Row],[Profit]]/Table1[[#This Row],[Revenue]]</f>
        <v>0.2387082189357255</v>
      </c>
    </row>
    <row r="8777" spans="1:18" x14ac:dyDescent="0.45">
      <c r="A8777" s="1" t="s">
        <v>14425</v>
      </c>
      <c r="B8777" s="1" t="s">
        <v>10510</v>
      </c>
      <c r="C8777" s="1" t="s">
        <v>20</v>
      </c>
      <c r="D8777" s="1" t="s">
        <v>21</v>
      </c>
      <c r="E8777" s="1" t="s">
        <v>4</v>
      </c>
      <c r="F8777" s="2">
        <v>45505</v>
      </c>
      <c r="G8777" s="1" t="str">
        <f>IF(WEEKDAY(Table1[[#This Row],[Order_Date]],2)&gt;=6,"Weekend","Weekday")</f>
        <v>Weekday</v>
      </c>
      <c r="H8777" s="2" t="str">
        <f>TEXT(Table1[[#This Row],[Order_Date]],"mmmm")</f>
        <v>August</v>
      </c>
      <c r="I8777" s="8">
        <f>MONTH(Table1[[#This Row],[Order_Date]])</f>
        <v>8</v>
      </c>
      <c r="J8777" s="8">
        <v>4</v>
      </c>
      <c r="K8777" s="1">
        <v>1751.48</v>
      </c>
      <c r="L8777" s="1">
        <v>20</v>
      </c>
      <c r="M8777" s="1">
        <v>5604.74</v>
      </c>
      <c r="N8777" s="1">
        <f>(Table1[[#This Row],[Quantity]]*Table1[[#This Row],[Unit_Price]])*(1-Table1[[#This Row],[Discount_%]]/100)</f>
        <v>5604.7360000000008</v>
      </c>
      <c r="O8777" s="1">
        <v>4539.6099999999997</v>
      </c>
      <c r="P8777" s="1">
        <v>1065.1300000000001</v>
      </c>
      <c r="Q8777">
        <f>Table1[[#This Row],[Revenue]]-Table1[[#This Row],[Cost]]</f>
        <v>1065.1300000000001</v>
      </c>
      <c r="R8777" s="6">
        <f>Table1[[#This Row],[Profit]]/Table1[[#This Row],[Revenue]]</f>
        <v>0.19004092964169617</v>
      </c>
    </row>
    <row r="8778" spans="1:18" x14ac:dyDescent="0.45">
      <c r="A8778" s="4" t="s">
        <v>14426</v>
      </c>
      <c r="B8778" s="4" t="s">
        <v>14427</v>
      </c>
      <c r="C8778" s="4" t="s">
        <v>12</v>
      </c>
      <c r="D8778" s="4" t="s">
        <v>41</v>
      </c>
      <c r="E8778" s="4" t="s">
        <v>14</v>
      </c>
      <c r="F8778" s="5">
        <v>45490</v>
      </c>
      <c r="G8778" s="4" t="str">
        <f>IF(WEEKDAY(Table1[[#This Row],[Order_Date]],2)&gt;=6,"Weekend","Weekday")</f>
        <v>Weekday</v>
      </c>
      <c r="H8778" s="5" t="str">
        <f>TEXT(Table1[[#This Row],[Order_Date]],"mmmm")</f>
        <v>July</v>
      </c>
      <c r="I8778" s="7">
        <f>MONTH(Table1[[#This Row],[Order_Date]])</f>
        <v>7</v>
      </c>
      <c r="J8778" s="7">
        <v>3</v>
      </c>
      <c r="K8778" s="4">
        <v>240.5</v>
      </c>
      <c r="L8778" s="4">
        <v>20</v>
      </c>
      <c r="M8778" s="4">
        <v>577.20000000000005</v>
      </c>
      <c r="N8778" s="4">
        <f>(Table1[[#This Row],[Quantity]]*Table1[[#This Row],[Unit_Price]])*(1-Table1[[#This Row],[Discount_%]]/100)</f>
        <v>577.20000000000005</v>
      </c>
      <c r="O8778" s="4">
        <v>486.55</v>
      </c>
      <c r="P8778" s="4">
        <v>90.65</v>
      </c>
      <c r="Q8778">
        <f>Table1[[#This Row],[Revenue]]-Table1[[#This Row],[Cost]]</f>
        <v>90.650000000000034</v>
      </c>
      <c r="R8778" s="6">
        <f>Table1[[#This Row],[Profit]]/Table1[[#This Row],[Revenue]]</f>
        <v>0.15705128205128205</v>
      </c>
    </row>
    <row r="8779" spans="1:18" x14ac:dyDescent="0.45">
      <c r="A8779" s="1" t="s">
        <v>14428</v>
      </c>
      <c r="B8779" s="1" t="s">
        <v>9629</v>
      </c>
      <c r="C8779" s="1" t="s">
        <v>12</v>
      </c>
      <c r="D8779" s="1" t="s">
        <v>32</v>
      </c>
      <c r="E8779" s="1" t="s">
        <v>9</v>
      </c>
      <c r="F8779" s="2">
        <v>45383</v>
      </c>
      <c r="G8779" s="1" t="str">
        <f>IF(WEEKDAY(Table1[[#This Row],[Order_Date]],2)&gt;=6,"Weekend","Weekday")</f>
        <v>Weekday</v>
      </c>
      <c r="H8779" s="2" t="str">
        <f>TEXT(Table1[[#This Row],[Order_Date]],"mmmm")</f>
        <v>April</v>
      </c>
      <c r="I8779" s="8">
        <f>MONTH(Table1[[#This Row],[Order_Date]])</f>
        <v>4</v>
      </c>
      <c r="J8779" s="8">
        <v>4</v>
      </c>
      <c r="K8779" s="1">
        <v>2229.08</v>
      </c>
      <c r="L8779" s="1">
        <v>5</v>
      </c>
      <c r="M8779" s="1">
        <v>8470.5</v>
      </c>
      <c r="N8779" s="1">
        <f>(Table1[[#This Row],[Quantity]]*Table1[[#This Row],[Unit_Price]])*(1-Table1[[#This Row],[Discount_%]]/100)</f>
        <v>8470.503999999999</v>
      </c>
      <c r="O8779" s="1">
        <v>7057.48</v>
      </c>
      <c r="P8779" s="1">
        <v>1413.02</v>
      </c>
      <c r="Q8779">
        <f>Table1[[#This Row],[Revenue]]-Table1[[#This Row],[Cost]]</f>
        <v>1413.0200000000004</v>
      </c>
      <c r="R8779" s="6">
        <f>Table1[[#This Row],[Profit]]/Table1[[#This Row],[Revenue]]</f>
        <v>0.16681659878401511</v>
      </c>
    </row>
    <row r="8780" spans="1:18" x14ac:dyDescent="0.45">
      <c r="A8780" s="4" t="s">
        <v>14429</v>
      </c>
      <c r="B8780" s="4" t="s">
        <v>11806</v>
      </c>
      <c r="C8780" s="4" t="s">
        <v>12</v>
      </c>
      <c r="D8780" s="4" t="s">
        <v>38</v>
      </c>
      <c r="E8780" s="4" t="s">
        <v>9</v>
      </c>
      <c r="F8780" s="5">
        <v>45577</v>
      </c>
      <c r="G8780" s="4" t="str">
        <f>IF(WEEKDAY(Table1[[#This Row],[Order_Date]],2)&gt;=6,"Weekend","Weekday")</f>
        <v>Weekend</v>
      </c>
      <c r="H8780" s="5" t="str">
        <f>TEXT(Table1[[#This Row],[Order_Date]],"mmmm")</f>
        <v>October</v>
      </c>
      <c r="I8780" s="7">
        <f>MONTH(Table1[[#This Row],[Order_Date]])</f>
        <v>10</v>
      </c>
      <c r="J8780" s="7">
        <v>2</v>
      </c>
      <c r="K8780" s="4">
        <v>3653.16</v>
      </c>
      <c r="L8780" s="4">
        <v>15</v>
      </c>
      <c r="M8780" s="4">
        <v>6210.37</v>
      </c>
      <c r="N8780" s="4">
        <f>(Table1[[#This Row],[Quantity]]*Table1[[#This Row],[Unit_Price]])*(1-Table1[[#This Row],[Discount_%]]/100)</f>
        <v>6210.3719999999994</v>
      </c>
      <c r="O8780" s="4">
        <v>5010.01</v>
      </c>
      <c r="P8780" s="4">
        <v>1200.3599999999999</v>
      </c>
      <c r="Q8780">
        <f>Table1[[#This Row],[Revenue]]-Table1[[#This Row],[Cost]]</f>
        <v>1200.3599999999997</v>
      </c>
      <c r="R8780" s="6">
        <f>Table1[[#This Row],[Profit]]/Table1[[#This Row],[Revenue]]</f>
        <v>0.19328316992385317</v>
      </c>
    </row>
    <row r="8781" spans="1:18" x14ac:dyDescent="0.45">
      <c r="A8781" s="1" t="s">
        <v>14430</v>
      </c>
      <c r="B8781" s="1" t="s">
        <v>14431</v>
      </c>
      <c r="C8781" s="1" t="s">
        <v>2</v>
      </c>
      <c r="D8781" s="1" t="s">
        <v>65</v>
      </c>
      <c r="E8781" s="1" t="s">
        <v>22</v>
      </c>
      <c r="F8781" s="2">
        <v>45923</v>
      </c>
      <c r="G8781" s="1" t="str">
        <f>IF(WEEKDAY(Table1[[#This Row],[Order_Date]],2)&gt;=6,"Weekend","Weekday")</f>
        <v>Weekday</v>
      </c>
      <c r="H8781" s="2" t="str">
        <f>TEXT(Table1[[#This Row],[Order_Date]],"mmmm")</f>
        <v>September</v>
      </c>
      <c r="I8781" s="8">
        <f>MONTH(Table1[[#This Row],[Order_Date]])</f>
        <v>9</v>
      </c>
      <c r="J8781" s="8">
        <v>3</v>
      </c>
      <c r="K8781" s="1">
        <v>2861.99</v>
      </c>
      <c r="L8781" s="1">
        <v>0</v>
      </c>
      <c r="M8781" s="1">
        <v>8585.9699999999993</v>
      </c>
      <c r="N8781" s="1">
        <f>(Table1[[#This Row],[Quantity]]*Table1[[#This Row],[Unit_Price]])*(1-Table1[[#This Row],[Discount_%]]/100)</f>
        <v>8585.9699999999993</v>
      </c>
      <c r="O8781" s="1">
        <v>6692.2</v>
      </c>
      <c r="P8781" s="1">
        <v>1893.77</v>
      </c>
      <c r="Q8781">
        <f>Table1[[#This Row],[Revenue]]-Table1[[#This Row],[Cost]]</f>
        <v>1893.7699999999995</v>
      </c>
      <c r="R8781" s="6">
        <f>Table1[[#This Row],[Profit]]/Table1[[#This Row],[Revenue]]</f>
        <v>0.22056564371876447</v>
      </c>
    </row>
    <row r="8782" spans="1:18" x14ac:dyDescent="0.45">
      <c r="A8782" s="4" t="s">
        <v>14432</v>
      </c>
      <c r="B8782" s="4" t="s">
        <v>6476</v>
      </c>
      <c r="C8782" s="4" t="s">
        <v>7</v>
      </c>
      <c r="D8782" s="4" t="s">
        <v>46</v>
      </c>
      <c r="E8782" s="4" t="s">
        <v>22</v>
      </c>
      <c r="F8782" s="5">
        <v>45805</v>
      </c>
      <c r="G8782" s="4" t="str">
        <f>IF(WEEKDAY(Table1[[#This Row],[Order_Date]],2)&gt;=6,"Weekend","Weekday")</f>
        <v>Weekday</v>
      </c>
      <c r="H8782" s="5" t="str">
        <f>TEXT(Table1[[#This Row],[Order_Date]],"mmmm")</f>
        <v>May</v>
      </c>
      <c r="I8782" s="7">
        <f>MONTH(Table1[[#This Row],[Order_Date]])</f>
        <v>5</v>
      </c>
      <c r="J8782" s="7">
        <v>5</v>
      </c>
      <c r="K8782" s="4">
        <v>3030.83</v>
      </c>
      <c r="L8782" s="4">
        <v>0</v>
      </c>
      <c r="M8782" s="4">
        <v>15154.15</v>
      </c>
      <c r="N8782" s="4">
        <f>(Table1[[#This Row],[Quantity]]*Table1[[#This Row],[Unit_Price]])*(1-Table1[[#This Row],[Discount_%]]/100)</f>
        <v>15154.15</v>
      </c>
      <c r="O8782" s="4">
        <v>10509.79</v>
      </c>
      <c r="P8782" s="4">
        <v>4644.3599999999997</v>
      </c>
      <c r="Q8782">
        <f>Table1[[#This Row],[Revenue]]-Table1[[#This Row],[Cost]]</f>
        <v>4644.3599999999988</v>
      </c>
      <c r="R8782" s="6">
        <f>Table1[[#This Row],[Profit]]/Table1[[#This Row],[Revenue]]</f>
        <v>0.30647446409069462</v>
      </c>
    </row>
    <row r="8783" spans="1:18" x14ac:dyDescent="0.45">
      <c r="A8783" s="1" t="s">
        <v>14433</v>
      </c>
      <c r="B8783" s="1" t="s">
        <v>3310</v>
      </c>
      <c r="C8783" s="1" t="s">
        <v>28</v>
      </c>
      <c r="D8783" s="1" t="s">
        <v>100</v>
      </c>
      <c r="E8783" s="1" t="s">
        <v>14</v>
      </c>
      <c r="F8783" s="2">
        <v>45453</v>
      </c>
      <c r="G8783" s="1" t="str">
        <f>IF(WEEKDAY(Table1[[#This Row],[Order_Date]],2)&gt;=6,"Weekend","Weekday")</f>
        <v>Weekday</v>
      </c>
      <c r="H8783" s="2" t="str">
        <f>TEXT(Table1[[#This Row],[Order_Date]],"mmmm")</f>
        <v>June</v>
      </c>
      <c r="I8783" s="8">
        <f>MONTH(Table1[[#This Row],[Order_Date]])</f>
        <v>6</v>
      </c>
      <c r="J8783" s="8">
        <v>2</v>
      </c>
      <c r="K8783" s="1">
        <v>3925.56</v>
      </c>
      <c r="L8783" s="1">
        <v>20</v>
      </c>
      <c r="M8783" s="1">
        <v>6280.9</v>
      </c>
      <c r="N8783" s="1">
        <f>(Table1[[#This Row],[Quantity]]*Table1[[#This Row],[Unit_Price]])*(1-Table1[[#This Row],[Discount_%]]/100)</f>
        <v>6280.8960000000006</v>
      </c>
      <c r="O8783" s="1">
        <v>4814.92</v>
      </c>
      <c r="P8783" s="1">
        <v>1465.98</v>
      </c>
      <c r="Q8783">
        <f>Table1[[#This Row],[Revenue]]-Table1[[#This Row],[Cost]]</f>
        <v>1465.9799999999996</v>
      </c>
      <c r="R8783" s="6">
        <f>Table1[[#This Row],[Profit]]/Table1[[#This Row],[Revenue]]</f>
        <v>0.23340285627855883</v>
      </c>
    </row>
    <row r="8784" spans="1:18" x14ac:dyDescent="0.45">
      <c r="A8784" s="4" t="s">
        <v>14434</v>
      </c>
      <c r="B8784" s="4" t="s">
        <v>12967</v>
      </c>
      <c r="C8784" s="4" t="s">
        <v>7</v>
      </c>
      <c r="D8784" s="4" t="s">
        <v>71</v>
      </c>
      <c r="E8784" s="4" t="s">
        <v>4</v>
      </c>
      <c r="F8784" s="5">
        <v>45981</v>
      </c>
      <c r="G8784" s="4" t="str">
        <f>IF(WEEKDAY(Table1[[#This Row],[Order_Date]],2)&gt;=6,"Weekend","Weekday")</f>
        <v>Weekday</v>
      </c>
      <c r="H8784" s="5" t="str">
        <f>TEXT(Table1[[#This Row],[Order_Date]],"mmmm")</f>
        <v>November</v>
      </c>
      <c r="I8784" s="7">
        <f>MONTH(Table1[[#This Row],[Order_Date]])</f>
        <v>11</v>
      </c>
      <c r="J8784" s="7">
        <v>4</v>
      </c>
      <c r="K8784" s="4">
        <v>428.49</v>
      </c>
      <c r="L8784" s="4">
        <v>20</v>
      </c>
      <c r="M8784" s="4">
        <v>1371.17</v>
      </c>
      <c r="N8784" s="4">
        <f>(Table1[[#This Row],[Quantity]]*Table1[[#This Row],[Unit_Price]])*(1-Table1[[#This Row],[Discount_%]]/100)</f>
        <v>1371.1680000000001</v>
      </c>
      <c r="O8784" s="4">
        <v>1019.17</v>
      </c>
      <c r="P8784" s="4">
        <v>352</v>
      </c>
      <c r="Q8784">
        <f>Table1[[#This Row],[Revenue]]-Table1[[#This Row],[Cost]]</f>
        <v>352.00000000000011</v>
      </c>
      <c r="R8784" s="6">
        <f>Table1[[#This Row],[Profit]]/Table1[[#This Row],[Revenue]]</f>
        <v>0.25671506815347478</v>
      </c>
    </row>
    <row r="8785" spans="1:18" x14ac:dyDescent="0.45">
      <c r="A8785" s="1" t="s">
        <v>14435</v>
      </c>
      <c r="B8785" s="1" t="s">
        <v>5314</v>
      </c>
      <c r="C8785" s="1" t="s">
        <v>20</v>
      </c>
      <c r="D8785" s="1" t="s">
        <v>21</v>
      </c>
      <c r="E8785" s="1" t="s">
        <v>14</v>
      </c>
      <c r="F8785" s="2">
        <v>45679</v>
      </c>
      <c r="G8785" s="1" t="str">
        <f>IF(WEEKDAY(Table1[[#This Row],[Order_Date]],2)&gt;=6,"Weekend","Weekday")</f>
        <v>Weekday</v>
      </c>
      <c r="H8785" s="2" t="str">
        <f>TEXT(Table1[[#This Row],[Order_Date]],"mmmm")</f>
        <v>January</v>
      </c>
      <c r="I8785" s="8">
        <f>MONTH(Table1[[#This Row],[Order_Date]])</f>
        <v>1</v>
      </c>
      <c r="J8785" s="8">
        <v>4</v>
      </c>
      <c r="K8785" s="1">
        <v>2371.83</v>
      </c>
      <c r="L8785" s="1">
        <v>10</v>
      </c>
      <c r="M8785" s="1">
        <v>8538.59</v>
      </c>
      <c r="N8785" s="1">
        <f>(Table1[[#This Row],[Quantity]]*Table1[[#This Row],[Unit_Price]])*(1-Table1[[#This Row],[Discount_%]]/100)</f>
        <v>8538.5879999999997</v>
      </c>
      <c r="O8785" s="1">
        <v>6728.61</v>
      </c>
      <c r="P8785" s="1">
        <v>1809.98</v>
      </c>
      <c r="Q8785">
        <f>Table1[[#This Row],[Revenue]]-Table1[[#This Row],[Cost]]</f>
        <v>1809.9800000000005</v>
      </c>
      <c r="R8785" s="6">
        <f>Table1[[#This Row],[Profit]]/Table1[[#This Row],[Revenue]]</f>
        <v>0.21197645044439423</v>
      </c>
    </row>
    <row r="8786" spans="1:18" x14ac:dyDescent="0.45">
      <c r="A8786" s="4" t="s">
        <v>14436</v>
      </c>
      <c r="B8786" s="4" t="s">
        <v>14134</v>
      </c>
      <c r="C8786" s="4" t="s">
        <v>28</v>
      </c>
      <c r="D8786" s="4" t="s">
        <v>100</v>
      </c>
      <c r="E8786" s="4" t="s">
        <v>9</v>
      </c>
      <c r="F8786" s="5">
        <v>45507</v>
      </c>
      <c r="G8786" s="4" t="str">
        <f>IF(WEEKDAY(Table1[[#This Row],[Order_Date]],2)&gt;=6,"Weekend","Weekday")</f>
        <v>Weekend</v>
      </c>
      <c r="H8786" s="5" t="str">
        <f>TEXT(Table1[[#This Row],[Order_Date]],"mmmm")</f>
        <v>August</v>
      </c>
      <c r="I8786" s="7">
        <f>MONTH(Table1[[#This Row],[Order_Date]])</f>
        <v>8</v>
      </c>
      <c r="J8786" s="7">
        <v>2</v>
      </c>
      <c r="K8786" s="4">
        <v>3940.01</v>
      </c>
      <c r="L8786" s="4">
        <v>0</v>
      </c>
      <c r="M8786" s="4">
        <v>7880.02</v>
      </c>
      <c r="N8786" s="4">
        <f>(Table1[[#This Row],[Quantity]]*Table1[[#This Row],[Unit_Price]])*(1-Table1[[#This Row],[Discount_%]]/100)</f>
        <v>7880.02</v>
      </c>
      <c r="O8786" s="4">
        <v>6643.48</v>
      </c>
      <c r="P8786" s="4">
        <v>1236.54</v>
      </c>
      <c r="Q8786">
        <f>Table1[[#This Row],[Revenue]]-Table1[[#This Row],[Cost]]</f>
        <v>1236.5400000000009</v>
      </c>
      <c r="R8786" s="6">
        <f>Table1[[#This Row],[Profit]]/Table1[[#This Row],[Revenue]]</f>
        <v>0.15692092152050374</v>
      </c>
    </row>
    <row r="8787" spans="1:18" x14ac:dyDescent="0.45">
      <c r="A8787" s="1" t="s">
        <v>14437</v>
      </c>
      <c r="B8787" s="1" t="s">
        <v>14438</v>
      </c>
      <c r="C8787" s="1" t="s">
        <v>20</v>
      </c>
      <c r="D8787" s="1" t="s">
        <v>25</v>
      </c>
      <c r="E8787" s="1" t="s">
        <v>4</v>
      </c>
      <c r="F8787" s="2">
        <v>45340</v>
      </c>
      <c r="G8787" s="1" t="str">
        <f>IF(WEEKDAY(Table1[[#This Row],[Order_Date]],2)&gt;=6,"Weekend","Weekday")</f>
        <v>Weekend</v>
      </c>
      <c r="H8787" s="2" t="str">
        <f>TEXT(Table1[[#This Row],[Order_Date]],"mmmm")</f>
        <v>February</v>
      </c>
      <c r="I8787" s="8">
        <f>MONTH(Table1[[#This Row],[Order_Date]])</f>
        <v>2</v>
      </c>
      <c r="J8787" s="8">
        <v>2</v>
      </c>
      <c r="K8787" s="1">
        <v>2812.83</v>
      </c>
      <c r="L8787" s="1">
        <v>20</v>
      </c>
      <c r="M8787" s="1">
        <v>4500.53</v>
      </c>
      <c r="N8787" s="1">
        <f>(Table1[[#This Row],[Quantity]]*Table1[[#This Row],[Unit_Price]])*(1-Table1[[#This Row],[Discount_%]]/100)</f>
        <v>4500.5280000000002</v>
      </c>
      <c r="O8787" s="1">
        <v>3033.41</v>
      </c>
      <c r="P8787" s="1">
        <v>1467.12</v>
      </c>
      <c r="Q8787">
        <f>Table1[[#This Row],[Revenue]]-Table1[[#This Row],[Cost]]</f>
        <v>1467.12</v>
      </c>
      <c r="R8787" s="6">
        <f>Table1[[#This Row],[Profit]]/Table1[[#This Row],[Revenue]]</f>
        <v>0.32598827249235091</v>
      </c>
    </row>
    <row r="8788" spans="1:18" x14ac:dyDescent="0.45">
      <c r="A8788" s="4" t="s">
        <v>14439</v>
      </c>
      <c r="B8788" s="4" t="s">
        <v>2113</v>
      </c>
      <c r="C8788" s="4" t="s">
        <v>7</v>
      </c>
      <c r="D8788" s="4" t="s">
        <v>106</v>
      </c>
      <c r="E8788" s="4" t="s">
        <v>14</v>
      </c>
      <c r="F8788" s="5">
        <v>45472</v>
      </c>
      <c r="G8788" s="4" t="str">
        <f>IF(WEEKDAY(Table1[[#This Row],[Order_Date]],2)&gt;=6,"Weekend","Weekday")</f>
        <v>Weekend</v>
      </c>
      <c r="H8788" s="5" t="str">
        <f>TEXT(Table1[[#This Row],[Order_Date]],"mmmm")</f>
        <v>June</v>
      </c>
      <c r="I8788" s="7">
        <f>MONTH(Table1[[#This Row],[Order_Date]])</f>
        <v>6</v>
      </c>
      <c r="J8788" s="7">
        <v>5</v>
      </c>
      <c r="K8788" s="4">
        <v>1344.36</v>
      </c>
      <c r="L8788" s="4">
        <v>10</v>
      </c>
      <c r="M8788" s="4">
        <v>6049.62</v>
      </c>
      <c r="N8788" s="4">
        <f>(Table1[[#This Row],[Quantity]]*Table1[[#This Row],[Unit_Price]])*(1-Table1[[#This Row],[Discount_%]]/100)</f>
        <v>6049.62</v>
      </c>
      <c r="O8788" s="4">
        <v>4026.36</v>
      </c>
      <c r="P8788" s="4">
        <v>2023.26</v>
      </c>
      <c r="Q8788">
        <f>Table1[[#This Row],[Revenue]]-Table1[[#This Row],[Cost]]</f>
        <v>2023.2599999999998</v>
      </c>
      <c r="R8788" s="6">
        <f>Table1[[#This Row],[Profit]]/Table1[[#This Row],[Revenue]]</f>
        <v>0.33444414690509489</v>
      </c>
    </row>
    <row r="8789" spans="1:18" x14ac:dyDescent="0.45">
      <c r="A8789" s="1" t="s">
        <v>14440</v>
      </c>
      <c r="B8789" s="1" t="s">
        <v>1554</v>
      </c>
      <c r="C8789" s="1" t="s">
        <v>7</v>
      </c>
      <c r="D8789" s="1" t="s">
        <v>106</v>
      </c>
      <c r="E8789" s="1" t="s">
        <v>14</v>
      </c>
      <c r="F8789" s="2">
        <v>45719</v>
      </c>
      <c r="G8789" s="1" t="str">
        <f>IF(WEEKDAY(Table1[[#This Row],[Order_Date]],2)&gt;=6,"Weekend","Weekday")</f>
        <v>Weekday</v>
      </c>
      <c r="H8789" s="2" t="str">
        <f>TEXT(Table1[[#This Row],[Order_Date]],"mmmm")</f>
        <v>March</v>
      </c>
      <c r="I8789" s="8">
        <f>MONTH(Table1[[#This Row],[Order_Date]])</f>
        <v>3</v>
      </c>
      <c r="J8789" s="8">
        <v>5</v>
      </c>
      <c r="K8789" s="1">
        <v>4929.2</v>
      </c>
      <c r="L8789" s="1">
        <v>5</v>
      </c>
      <c r="M8789" s="1">
        <v>23413.7</v>
      </c>
      <c r="N8789" s="1">
        <f>(Table1[[#This Row],[Quantity]]*Table1[[#This Row],[Unit_Price]])*(1-Table1[[#This Row],[Discount_%]]/100)</f>
        <v>23413.699999999997</v>
      </c>
      <c r="O8789" s="1">
        <v>16375.61</v>
      </c>
      <c r="P8789" s="1">
        <v>7038.09</v>
      </c>
      <c r="Q8789">
        <f>Table1[[#This Row],[Revenue]]-Table1[[#This Row],[Cost]]</f>
        <v>7038.09</v>
      </c>
      <c r="R8789" s="6">
        <f>Table1[[#This Row],[Profit]]/Table1[[#This Row],[Revenue]]</f>
        <v>0.30059708632125637</v>
      </c>
    </row>
    <row r="8790" spans="1:18" x14ac:dyDescent="0.45">
      <c r="A8790" s="4" t="s">
        <v>14441</v>
      </c>
      <c r="B8790" s="4" t="s">
        <v>3743</v>
      </c>
      <c r="C8790" s="4" t="s">
        <v>20</v>
      </c>
      <c r="D8790" s="4" t="s">
        <v>57</v>
      </c>
      <c r="E8790" s="4" t="s">
        <v>22</v>
      </c>
      <c r="F8790" s="5">
        <v>45653</v>
      </c>
      <c r="G8790" s="4" t="str">
        <f>IF(WEEKDAY(Table1[[#This Row],[Order_Date]],2)&gt;=6,"Weekend","Weekday")</f>
        <v>Weekday</v>
      </c>
      <c r="H8790" s="5" t="str">
        <f>TEXT(Table1[[#This Row],[Order_Date]],"mmmm")</f>
        <v>December</v>
      </c>
      <c r="I8790" s="7">
        <f>MONTH(Table1[[#This Row],[Order_Date]])</f>
        <v>12</v>
      </c>
      <c r="J8790" s="7">
        <v>5</v>
      </c>
      <c r="K8790" s="4">
        <v>2584.34</v>
      </c>
      <c r="L8790" s="4">
        <v>20</v>
      </c>
      <c r="M8790" s="4">
        <v>10337.36</v>
      </c>
      <c r="N8790" s="4">
        <f>(Table1[[#This Row],[Quantity]]*Table1[[#This Row],[Unit_Price]])*(1-Table1[[#This Row],[Discount_%]]/100)</f>
        <v>10337.36</v>
      </c>
      <c r="O8790" s="4">
        <v>7478.22</v>
      </c>
      <c r="P8790" s="4">
        <v>2859.14</v>
      </c>
      <c r="Q8790">
        <f>Table1[[#This Row],[Revenue]]-Table1[[#This Row],[Cost]]</f>
        <v>2859.1400000000003</v>
      </c>
      <c r="R8790" s="6">
        <f>Table1[[#This Row],[Profit]]/Table1[[#This Row],[Revenue]]</f>
        <v>0.27658318951840699</v>
      </c>
    </row>
    <row r="8791" spans="1:18" x14ac:dyDescent="0.45">
      <c r="A8791" s="1" t="s">
        <v>14442</v>
      </c>
      <c r="B8791" s="1" t="s">
        <v>14443</v>
      </c>
      <c r="C8791" s="1" t="s">
        <v>28</v>
      </c>
      <c r="D8791" s="1" t="s">
        <v>29</v>
      </c>
      <c r="E8791" s="1" t="s">
        <v>4</v>
      </c>
      <c r="F8791" s="2">
        <v>45997</v>
      </c>
      <c r="G8791" s="1" t="str">
        <f>IF(WEEKDAY(Table1[[#This Row],[Order_Date]],2)&gt;=6,"Weekend","Weekday")</f>
        <v>Weekend</v>
      </c>
      <c r="H8791" s="2" t="str">
        <f>TEXT(Table1[[#This Row],[Order_Date]],"mmmm")</f>
        <v>December</v>
      </c>
      <c r="I8791" s="8">
        <f>MONTH(Table1[[#This Row],[Order_Date]])</f>
        <v>12</v>
      </c>
      <c r="J8791" s="8">
        <v>2</v>
      </c>
      <c r="K8791" s="1">
        <v>452.08</v>
      </c>
      <c r="L8791" s="1">
        <v>20</v>
      </c>
      <c r="M8791" s="1">
        <v>723.33</v>
      </c>
      <c r="N8791" s="1">
        <f>(Table1[[#This Row],[Quantity]]*Table1[[#This Row],[Unit_Price]])*(1-Table1[[#This Row],[Discount_%]]/100)</f>
        <v>723.32799999999997</v>
      </c>
      <c r="O8791" s="1">
        <v>460.8</v>
      </c>
      <c r="P8791" s="1">
        <v>262.52999999999997</v>
      </c>
      <c r="Q8791">
        <f>Table1[[#This Row],[Revenue]]-Table1[[#This Row],[Cost]]</f>
        <v>262.53000000000003</v>
      </c>
      <c r="R8791" s="6">
        <f>Table1[[#This Row],[Profit]]/Table1[[#This Row],[Revenue]]</f>
        <v>0.3629463730247604</v>
      </c>
    </row>
    <row r="8792" spans="1:18" x14ac:dyDescent="0.45">
      <c r="A8792" s="4" t="s">
        <v>14444</v>
      </c>
      <c r="B8792" s="4" t="s">
        <v>10279</v>
      </c>
      <c r="C8792" s="4" t="s">
        <v>12</v>
      </c>
      <c r="D8792" s="4" t="s">
        <v>32</v>
      </c>
      <c r="E8792" s="4" t="s">
        <v>9</v>
      </c>
      <c r="F8792" s="5">
        <v>45666</v>
      </c>
      <c r="G8792" s="4" t="str">
        <f>IF(WEEKDAY(Table1[[#This Row],[Order_Date]],2)&gt;=6,"Weekend","Weekday")</f>
        <v>Weekday</v>
      </c>
      <c r="H8792" s="5" t="str">
        <f>TEXT(Table1[[#This Row],[Order_Date]],"mmmm")</f>
        <v>January</v>
      </c>
      <c r="I8792" s="7">
        <f>MONTH(Table1[[#This Row],[Order_Date]])</f>
        <v>1</v>
      </c>
      <c r="J8792" s="7">
        <v>4</v>
      </c>
      <c r="K8792" s="4">
        <v>3070.62</v>
      </c>
      <c r="L8792" s="4">
        <v>0</v>
      </c>
      <c r="M8792" s="4">
        <v>12282.48</v>
      </c>
      <c r="N8792" s="4">
        <f>(Table1[[#This Row],[Quantity]]*Table1[[#This Row],[Unit_Price]])*(1-Table1[[#This Row],[Discount_%]]/100)</f>
        <v>12282.48</v>
      </c>
      <c r="O8792" s="4">
        <v>7415.65</v>
      </c>
      <c r="P8792" s="4">
        <v>4866.83</v>
      </c>
      <c r="Q8792">
        <f>Table1[[#This Row],[Revenue]]-Table1[[#This Row],[Cost]]</f>
        <v>4866.83</v>
      </c>
      <c r="R8792" s="6">
        <f>Table1[[#This Row],[Profit]]/Table1[[#This Row],[Revenue]]</f>
        <v>0.39624163849645999</v>
      </c>
    </row>
    <row r="8793" spans="1:18" x14ac:dyDescent="0.45">
      <c r="A8793" s="1" t="s">
        <v>14445</v>
      </c>
      <c r="B8793" s="1" t="s">
        <v>14446</v>
      </c>
      <c r="C8793" s="1" t="s">
        <v>12</v>
      </c>
      <c r="D8793" s="1" t="s">
        <v>32</v>
      </c>
      <c r="E8793" s="1" t="s">
        <v>9</v>
      </c>
      <c r="F8793" s="2">
        <v>45468</v>
      </c>
      <c r="G8793" s="1" t="str">
        <f>IF(WEEKDAY(Table1[[#This Row],[Order_Date]],2)&gt;=6,"Weekend","Weekday")</f>
        <v>Weekday</v>
      </c>
      <c r="H8793" s="2" t="str">
        <f>TEXT(Table1[[#This Row],[Order_Date]],"mmmm")</f>
        <v>June</v>
      </c>
      <c r="I8793" s="8">
        <f>MONTH(Table1[[#This Row],[Order_Date]])</f>
        <v>6</v>
      </c>
      <c r="J8793" s="8">
        <v>2</v>
      </c>
      <c r="K8793" s="1">
        <v>1238.67</v>
      </c>
      <c r="L8793" s="1">
        <v>10</v>
      </c>
      <c r="M8793" s="1">
        <v>2229.61</v>
      </c>
      <c r="N8793" s="1">
        <f>(Table1[[#This Row],[Quantity]]*Table1[[#This Row],[Unit_Price]])*(1-Table1[[#This Row],[Discount_%]]/100)</f>
        <v>2229.6060000000002</v>
      </c>
      <c r="O8793" s="1">
        <v>1514.57</v>
      </c>
      <c r="P8793" s="1">
        <v>715.04</v>
      </c>
      <c r="Q8793">
        <f>Table1[[#This Row],[Revenue]]-Table1[[#This Row],[Cost]]</f>
        <v>715.04000000000019</v>
      </c>
      <c r="R8793" s="6">
        <f>Table1[[#This Row],[Profit]]/Table1[[#This Row],[Revenue]]</f>
        <v>0.32070182677688025</v>
      </c>
    </row>
    <row r="8794" spans="1:18" x14ac:dyDescent="0.45">
      <c r="A8794" s="4" t="s">
        <v>14447</v>
      </c>
      <c r="B8794" s="4" t="s">
        <v>1944</v>
      </c>
      <c r="C8794" s="4" t="s">
        <v>2</v>
      </c>
      <c r="D8794" s="4" t="s">
        <v>68</v>
      </c>
      <c r="E8794" s="4" t="s">
        <v>9</v>
      </c>
      <c r="F8794" s="5">
        <v>45336</v>
      </c>
      <c r="G8794" s="4" t="str">
        <f>IF(WEEKDAY(Table1[[#This Row],[Order_Date]],2)&gt;=6,"Weekend","Weekday")</f>
        <v>Weekday</v>
      </c>
      <c r="H8794" s="5" t="str">
        <f>TEXT(Table1[[#This Row],[Order_Date]],"mmmm")</f>
        <v>February</v>
      </c>
      <c r="I8794" s="7">
        <f>MONTH(Table1[[#This Row],[Order_Date]])</f>
        <v>2</v>
      </c>
      <c r="J8794" s="7">
        <v>2</v>
      </c>
      <c r="K8794" s="4">
        <v>4094.94</v>
      </c>
      <c r="L8794" s="4">
        <v>20</v>
      </c>
      <c r="M8794" s="4">
        <v>6551.9</v>
      </c>
      <c r="N8794" s="4">
        <f>(Table1[[#This Row],[Quantity]]*Table1[[#This Row],[Unit_Price]])*(1-Table1[[#This Row],[Discount_%]]/100)</f>
        <v>6551.9040000000005</v>
      </c>
      <c r="O8794" s="4">
        <v>5567.74</v>
      </c>
      <c r="P8794" s="4">
        <v>984.16</v>
      </c>
      <c r="Q8794">
        <f>Table1[[#This Row],[Revenue]]-Table1[[#This Row],[Cost]]</f>
        <v>984.15999999999985</v>
      </c>
      <c r="R8794" s="6">
        <f>Table1[[#This Row],[Profit]]/Table1[[#This Row],[Revenue]]</f>
        <v>0.15020986278789358</v>
      </c>
    </row>
    <row r="8795" spans="1:18" x14ac:dyDescent="0.45">
      <c r="A8795" s="1" t="s">
        <v>14448</v>
      </c>
      <c r="B8795" s="1" t="s">
        <v>3024</v>
      </c>
      <c r="C8795" s="1" t="s">
        <v>20</v>
      </c>
      <c r="D8795" s="1" t="s">
        <v>21</v>
      </c>
      <c r="E8795" s="1" t="s">
        <v>22</v>
      </c>
      <c r="F8795" s="2">
        <v>45414</v>
      </c>
      <c r="G8795" s="1" t="str">
        <f>IF(WEEKDAY(Table1[[#This Row],[Order_Date]],2)&gt;=6,"Weekend","Weekday")</f>
        <v>Weekday</v>
      </c>
      <c r="H8795" s="2" t="str">
        <f>TEXT(Table1[[#This Row],[Order_Date]],"mmmm")</f>
        <v>May</v>
      </c>
      <c r="I8795" s="8">
        <f>MONTH(Table1[[#This Row],[Order_Date]])</f>
        <v>5</v>
      </c>
      <c r="J8795" s="8">
        <v>3</v>
      </c>
      <c r="K8795" s="1">
        <v>1790.81</v>
      </c>
      <c r="L8795" s="1">
        <v>0</v>
      </c>
      <c r="M8795" s="1">
        <v>5372.43</v>
      </c>
      <c r="N8795" s="1">
        <f>(Table1[[#This Row],[Quantity]]*Table1[[#This Row],[Unit_Price]])*(1-Table1[[#This Row],[Discount_%]]/100)</f>
        <v>5372.43</v>
      </c>
      <c r="O8795" s="1">
        <v>4339.6000000000004</v>
      </c>
      <c r="P8795" s="1">
        <v>1032.83</v>
      </c>
      <c r="Q8795">
        <f>Table1[[#This Row],[Revenue]]-Table1[[#This Row],[Cost]]</f>
        <v>1032.83</v>
      </c>
      <c r="R8795" s="6">
        <f>Table1[[#This Row],[Profit]]/Table1[[#This Row],[Revenue]]</f>
        <v>0.19224633917984968</v>
      </c>
    </row>
    <row r="8796" spans="1:18" x14ac:dyDescent="0.45">
      <c r="A8796" s="4" t="s">
        <v>14449</v>
      </c>
      <c r="B8796" s="4" t="s">
        <v>14450</v>
      </c>
      <c r="C8796" s="4" t="s">
        <v>20</v>
      </c>
      <c r="D8796" s="4" t="s">
        <v>57</v>
      </c>
      <c r="E8796" s="4" t="s">
        <v>9</v>
      </c>
      <c r="F8796" s="5">
        <v>45972</v>
      </c>
      <c r="G8796" s="4" t="str">
        <f>IF(WEEKDAY(Table1[[#This Row],[Order_Date]],2)&gt;=6,"Weekend","Weekday")</f>
        <v>Weekday</v>
      </c>
      <c r="H8796" s="5" t="str">
        <f>TEXT(Table1[[#This Row],[Order_Date]],"mmmm")</f>
        <v>November</v>
      </c>
      <c r="I8796" s="7">
        <f>MONTH(Table1[[#This Row],[Order_Date]])</f>
        <v>11</v>
      </c>
      <c r="J8796" s="7">
        <v>2</v>
      </c>
      <c r="K8796" s="4">
        <v>1133.1099999999999</v>
      </c>
      <c r="L8796" s="4">
        <v>0</v>
      </c>
      <c r="M8796" s="4">
        <v>2266.2199999999998</v>
      </c>
      <c r="N8796" s="4">
        <f>(Table1[[#This Row],[Quantity]]*Table1[[#This Row],[Unit_Price]])*(1-Table1[[#This Row],[Discount_%]]/100)</f>
        <v>2266.2199999999998</v>
      </c>
      <c r="O8796" s="4">
        <v>1646.72</v>
      </c>
      <c r="P8796" s="4">
        <v>619.5</v>
      </c>
      <c r="Q8796">
        <f>Table1[[#This Row],[Revenue]]-Table1[[#This Row],[Cost]]</f>
        <v>619.49999999999977</v>
      </c>
      <c r="R8796" s="6">
        <f>Table1[[#This Row],[Profit]]/Table1[[#This Row],[Revenue]]</f>
        <v>0.27336269205990593</v>
      </c>
    </row>
    <row r="8797" spans="1:18" x14ac:dyDescent="0.45">
      <c r="A8797" s="1" t="s">
        <v>14451</v>
      </c>
      <c r="B8797" s="1" t="s">
        <v>8942</v>
      </c>
      <c r="C8797" s="1" t="s">
        <v>28</v>
      </c>
      <c r="D8797" s="1" t="s">
        <v>100</v>
      </c>
      <c r="E8797" s="1" t="s">
        <v>4</v>
      </c>
      <c r="F8797" s="2">
        <v>45950</v>
      </c>
      <c r="G8797" s="1" t="str">
        <f>IF(WEEKDAY(Table1[[#This Row],[Order_Date]],2)&gt;=6,"Weekend","Weekday")</f>
        <v>Weekday</v>
      </c>
      <c r="H8797" s="2" t="str">
        <f>TEXT(Table1[[#This Row],[Order_Date]],"mmmm")</f>
        <v>October</v>
      </c>
      <c r="I8797" s="8">
        <f>MONTH(Table1[[#This Row],[Order_Date]])</f>
        <v>10</v>
      </c>
      <c r="J8797" s="8">
        <v>4</v>
      </c>
      <c r="K8797" s="1">
        <v>4457.9799999999996</v>
      </c>
      <c r="L8797" s="1">
        <v>0</v>
      </c>
      <c r="M8797" s="1">
        <v>17831.919999999998</v>
      </c>
      <c r="N8797" s="1">
        <f>(Table1[[#This Row],[Quantity]]*Table1[[#This Row],[Unit_Price]])*(1-Table1[[#This Row],[Discount_%]]/100)</f>
        <v>17831.919999999998</v>
      </c>
      <c r="O8797" s="1">
        <v>13865.7</v>
      </c>
      <c r="P8797" s="1">
        <v>3966.22</v>
      </c>
      <c r="Q8797">
        <f>Table1[[#This Row],[Revenue]]-Table1[[#This Row],[Cost]]</f>
        <v>3966.2199999999975</v>
      </c>
      <c r="R8797" s="6">
        <f>Table1[[#This Row],[Profit]]/Table1[[#This Row],[Revenue]]</f>
        <v>0.22242248731488254</v>
      </c>
    </row>
    <row r="8798" spans="1:18" x14ac:dyDescent="0.45">
      <c r="A8798" s="4" t="s">
        <v>14452</v>
      </c>
      <c r="B8798" s="4" t="s">
        <v>14453</v>
      </c>
      <c r="C8798" s="4" t="s">
        <v>20</v>
      </c>
      <c r="D8798" s="4" t="s">
        <v>103</v>
      </c>
      <c r="E8798" s="4" t="s">
        <v>4</v>
      </c>
      <c r="F8798" s="5">
        <v>45404</v>
      </c>
      <c r="G8798" s="4" t="str">
        <f>IF(WEEKDAY(Table1[[#This Row],[Order_Date]],2)&gt;=6,"Weekend","Weekday")</f>
        <v>Weekday</v>
      </c>
      <c r="H8798" s="5" t="str">
        <f>TEXT(Table1[[#This Row],[Order_Date]],"mmmm")</f>
        <v>April</v>
      </c>
      <c r="I8798" s="7">
        <f>MONTH(Table1[[#This Row],[Order_Date]])</f>
        <v>4</v>
      </c>
      <c r="J8798" s="7">
        <v>1</v>
      </c>
      <c r="K8798" s="4">
        <v>1901.32</v>
      </c>
      <c r="L8798" s="4">
        <v>20</v>
      </c>
      <c r="M8798" s="4">
        <v>1521.06</v>
      </c>
      <c r="N8798" s="4">
        <f>(Table1[[#This Row],[Quantity]]*Table1[[#This Row],[Unit_Price]])*(1-Table1[[#This Row],[Discount_%]]/100)</f>
        <v>1521.056</v>
      </c>
      <c r="O8798" s="4">
        <v>1165.3800000000001</v>
      </c>
      <c r="P8798" s="4">
        <v>355.68</v>
      </c>
      <c r="Q8798">
        <f>Table1[[#This Row],[Revenue]]-Table1[[#This Row],[Cost]]</f>
        <v>355.67999999999984</v>
      </c>
      <c r="R8798" s="6">
        <f>Table1[[#This Row],[Profit]]/Table1[[#This Row],[Revenue]]</f>
        <v>0.23383692950968404</v>
      </c>
    </row>
    <row r="8799" spans="1:18" x14ac:dyDescent="0.45">
      <c r="A8799" s="1" t="s">
        <v>14454</v>
      </c>
      <c r="B8799" s="1" t="s">
        <v>10008</v>
      </c>
      <c r="C8799" s="1" t="s">
        <v>28</v>
      </c>
      <c r="D8799" s="1" t="s">
        <v>100</v>
      </c>
      <c r="E8799" s="1" t="s">
        <v>4</v>
      </c>
      <c r="F8799" s="2">
        <v>45863</v>
      </c>
      <c r="G8799" s="1" t="str">
        <f>IF(WEEKDAY(Table1[[#This Row],[Order_Date]],2)&gt;=6,"Weekend","Weekday")</f>
        <v>Weekday</v>
      </c>
      <c r="H8799" s="2" t="str">
        <f>TEXT(Table1[[#This Row],[Order_Date]],"mmmm")</f>
        <v>July</v>
      </c>
      <c r="I8799" s="8">
        <f>MONTH(Table1[[#This Row],[Order_Date]])</f>
        <v>7</v>
      </c>
      <c r="J8799" s="8">
        <v>3</v>
      </c>
      <c r="K8799" s="1">
        <v>2508.89</v>
      </c>
      <c r="L8799" s="1">
        <v>20</v>
      </c>
      <c r="M8799" s="1">
        <v>6021.34</v>
      </c>
      <c r="N8799" s="1">
        <f>(Table1[[#This Row],[Quantity]]*Table1[[#This Row],[Unit_Price]])*(1-Table1[[#This Row],[Discount_%]]/100)</f>
        <v>6021.3360000000002</v>
      </c>
      <c r="O8799" s="1">
        <v>3688.28</v>
      </c>
      <c r="P8799" s="1">
        <v>2333.06</v>
      </c>
      <c r="Q8799">
        <f>Table1[[#This Row],[Revenue]]-Table1[[#This Row],[Cost]]</f>
        <v>2333.06</v>
      </c>
      <c r="R8799" s="6">
        <f>Table1[[#This Row],[Profit]]/Table1[[#This Row],[Revenue]]</f>
        <v>0.38746524859914899</v>
      </c>
    </row>
    <row r="8800" spans="1:18" x14ac:dyDescent="0.45">
      <c r="A8800" s="4" t="s">
        <v>14455</v>
      </c>
      <c r="B8800" s="4" t="s">
        <v>3874</v>
      </c>
      <c r="C8800" s="4" t="s">
        <v>28</v>
      </c>
      <c r="D8800" s="4" t="s">
        <v>35</v>
      </c>
      <c r="E8800" s="4" t="s">
        <v>14</v>
      </c>
      <c r="F8800" s="5">
        <v>45312</v>
      </c>
      <c r="G8800" s="4" t="str">
        <f>IF(WEEKDAY(Table1[[#This Row],[Order_Date]],2)&gt;=6,"Weekend","Weekday")</f>
        <v>Weekend</v>
      </c>
      <c r="H8800" s="5" t="str">
        <f>TEXT(Table1[[#This Row],[Order_Date]],"mmmm")</f>
        <v>January</v>
      </c>
      <c r="I8800" s="7">
        <f>MONTH(Table1[[#This Row],[Order_Date]])</f>
        <v>1</v>
      </c>
      <c r="J8800" s="7">
        <v>4</v>
      </c>
      <c r="K8800" s="4">
        <v>4627.92</v>
      </c>
      <c r="L8800" s="4">
        <v>5</v>
      </c>
      <c r="M8800" s="4">
        <v>17586.099999999999</v>
      </c>
      <c r="N8800" s="4">
        <f>(Table1[[#This Row],[Quantity]]*Table1[[#This Row],[Unit_Price]])*(1-Table1[[#This Row],[Discount_%]]/100)</f>
        <v>17586.095999999998</v>
      </c>
      <c r="O8800" s="4">
        <v>13296.41</v>
      </c>
      <c r="P8800" s="4">
        <v>4289.6899999999996</v>
      </c>
      <c r="Q8800">
        <f>Table1[[#This Row],[Revenue]]-Table1[[#This Row],[Cost]]</f>
        <v>4289.6899999999987</v>
      </c>
      <c r="R8800" s="6">
        <f>Table1[[#This Row],[Profit]]/Table1[[#This Row],[Revenue]]</f>
        <v>0.24392503170117308</v>
      </c>
    </row>
    <row r="8801" spans="1:18" x14ac:dyDescent="0.45">
      <c r="A8801" s="1" t="s">
        <v>14456</v>
      </c>
      <c r="B8801" s="1" t="s">
        <v>1835</v>
      </c>
      <c r="C8801" s="1" t="s">
        <v>7</v>
      </c>
      <c r="D8801" s="1" t="s">
        <v>134</v>
      </c>
      <c r="E8801" s="1" t="s">
        <v>14</v>
      </c>
      <c r="F8801" s="2">
        <v>45610</v>
      </c>
      <c r="G8801" s="1" t="str">
        <f>IF(WEEKDAY(Table1[[#This Row],[Order_Date]],2)&gt;=6,"Weekend","Weekday")</f>
        <v>Weekday</v>
      </c>
      <c r="H8801" s="2" t="str">
        <f>TEXT(Table1[[#This Row],[Order_Date]],"mmmm")</f>
        <v>November</v>
      </c>
      <c r="I8801" s="8">
        <f>MONTH(Table1[[#This Row],[Order_Date]])</f>
        <v>11</v>
      </c>
      <c r="J8801" s="8">
        <v>1</v>
      </c>
      <c r="K8801" s="1">
        <v>2298.33</v>
      </c>
      <c r="L8801" s="1">
        <v>0</v>
      </c>
      <c r="M8801" s="1">
        <v>2298.33</v>
      </c>
      <c r="N8801" s="1">
        <f>(Table1[[#This Row],[Quantity]]*Table1[[#This Row],[Unit_Price]])*(1-Table1[[#This Row],[Discount_%]]/100)</f>
        <v>2298.33</v>
      </c>
      <c r="O8801" s="1">
        <v>1651.37</v>
      </c>
      <c r="P8801" s="1">
        <v>646.96</v>
      </c>
      <c r="Q8801">
        <f>Table1[[#This Row],[Revenue]]-Table1[[#This Row],[Cost]]</f>
        <v>646.96</v>
      </c>
      <c r="R8801" s="6">
        <f>Table1[[#This Row],[Profit]]/Table1[[#This Row],[Revenue]]</f>
        <v>0.28149134371478424</v>
      </c>
    </row>
    <row r="8802" spans="1:18" x14ac:dyDescent="0.45">
      <c r="A8802" s="4" t="s">
        <v>14457</v>
      </c>
      <c r="B8802" s="4" t="s">
        <v>14458</v>
      </c>
      <c r="C8802" s="4" t="s">
        <v>28</v>
      </c>
      <c r="D8802" s="4" t="s">
        <v>100</v>
      </c>
      <c r="E8802" s="4" t="s">
        <v>14</v>
      </c>
      <c r="F8802" s="5">
        <v>45710</v>
      </c>
      <c r="G8802" s="4" t="str">
        <f>IF(WEEKDAY(Table1[[#This Row],[Order_Date]],2)&gt;=6,"Weekend","Weekday")</f>
        <v>Weekend</v>
      </c>
      <c r="H8802" s="5" t="str">
        <f>TEXT(Table1[[#This Row],[Order_Date]],"mmmm")</f>
        <v>February</v>
      </c>
      <c r="I8802" s="7">
        <f>MONTH(Table1[[#This Row],[Order_Date]])</f>
        <v>2</v>
      </c>
      <c r="J8802" s="7">
        <v>1</v>
      </c>
      <c r="K8802" s="4">
        <v>3362.34</v>
      </c>
      <c r="L8802" s="4">
        <v>10</v>
      </c>
      <c r="M8802" s="4">
        <v>3026.11</v>
      </c>
      <c r="N8802" s="4">
        <f>(Table1[[#This Row],[Quantity]]*Table1[[#This Row],[Unit_Price]])*(1-Table1[[#This Row],[Discount_%]]/100)</f>
        <v>3026.1060000000002</v>
      </c>
      <c r="O8802" s="4">
        <v>2143.36</v>
      </c>
      <c r="P8802" s="4">
        <v>882.75</v>
      </c>
      <c r="Q8802">
        <f>Table1[[#This Row],[Revenue]]-Table1[[#This Row],[Cost]]</f>
        <v>882.75</v>
      </c>
      <c r="R8802" s="6">
        <f>Table1[[#This Row],[Profit]]/Table1[[#This Row],[Revenue]]</f>
        <v>0.29171114070539406</v>
      </c>
    </row>
    <row r="8803" spans="1:18" x14ac:dyDescent="0.45">
      <c r="A8803" s="1" t="s">
        <v>14459</v>
      </c>
      <c r="B8803" s="1" t="s">
        <v>5322</v>
      </c>
      <c r="C8803" s="1" t="s">
        <v>20</v>
      </c>
      <c r="D8803" s="1" t="s">
        <v>103</v>
      </c>
      <c r="E8803" s="1" t="s">
        <v>22</v>
      </c>
      <c r="F8803" s="2">
        <v>45574</v>
      </c>
      <c r="G8803" s="1" t="str">
        <f>IF(WEEKDAY(Table1[[#This Row],[Order_Date]],2)&gt;=6,"Weekend","Weekday")</f>
        <v>Weekday</v>
      </c>
      <c r="H8803" s="2" t="str">
        <f>TEXT(Table1[[#This Row],[Order_Date]],"mmmm")</f>
        <v>October</v>
      </c>
      <c r="I8803" s="8">
        <f>MONTH(Table1[[#This Row],[Order_Date]])</f>
        <v>10</v>
      </c>
      <c r="J8803" s="8">
        <v>1</v>
      </c>
      <c r="K8803" s="1">
        <v>4515.3100000000004</v>
      </c>
      <c r="L8803" s="1">
        <v>20</v>
      </c>
      <c r="M8803" s="1">
        <v>3612.25</v>
      </c>
      <c r="N8803" s="1">
        <f>(Table1[[#This Row],[Quantity]]*Table1[[#This Row],[Unit_Price]])*(1-Table1[[#This Row],[Discount_%]]/100)</f>
        <v>3612.2480000000005</v>
      </c>
      <c r="O8803" s="1">
        <v>2974.28</v>
      </c>
      <c r="P8803" s="1">
        <v>637.97</v>
      </c>
      <c r="Q8803">
        <f>Table1[[#This Row],[Revenue]]-Table1[[#This Row],[Cost]]</f>
        <v>637.9699999999998</v>
      </c>
      <c r="R8803" s="6">
        <f>Table1[[#This Row],[Profit]]/Table1[[#This Row],[Revenue]]</f>
        <v>0.17661291438853902</v>
      </c>
    </row>
    <row r="8804" spans="1:18" x14ac:dyDescent="0.45">
      <c r="A8804" s="4" t="s">
        <v>14460</v>
      </c>
      <c r="B8804" s="4" t="s">
        <v>14461</v>
      </c>
      <c r="C8804" s="4" t="s">
        <v>2</v>
      </c>
      <c r="D8804" s="4" t="s">
        <v>65</v>
      </c>
      <c r="E8804" s="4" t="s">
        <v>22</v>
      </c>
      <c r="F8804" s="5">
        <v>45821</v>
      </c>
      <c r="G8804" s="4" t="str">
        <f>IF(WEEKDAY(Table1[[#This Row],[Order_Date]],2)&gt;=6,"Weekend","Weekday")</f>
        <v>Weekday</v>
      </c>
      <c r="H8804" s="5" t="str">
        <f>TEXT(Table1[[#This Row],[Order_Date]],"mmmm")</f>
        <v>June</v>
      </c>
      <c r="I8804" s="7">
        <f>MONTH(Table1[[#This Row],[Order_Date]])</f>
        <v>6</v>
      </c>
      <c r="J8804" s="7">
        <v>1</v>
      </c>
      <c r="K8804" s="4">
        <v>3490.71</v>
      </c>
      <c r="L8804" s="4">
        <v>5</v>
      </c>
      <c r="M8804" s="4">
        <v>3316.17</v>
      </c>
      <c r="N8804" s="4">
        <f>(Table1[[#This Row],[Quantity]]*Table1[[#This Row],[Unit_Price]])*(1-Table1[[#This Row],[Discount_%]]/100)</f>
        <v>3316.1745000000001</v>
      </c>
      <c r="O8804" s="4">
        <v>2532.79</v>
      </c>
      <c r="P8804" s="4">
        <v>783.38</v>
      </c>
      <c r="Q8804">
        <f>Table1[[#This Row],[Revenue]]-Table1[[#This Row],[Cost]]</f>
        <v>783.38000000000011</v>
      </c>
      <c r="R8804" s="6">
        <f>Table1[[#This Row],[Profit]]/Table1[[#This Row],[Revenue]]</f>
        <v>0.23623035007252341</v>
      </c>
    </row>
    <row r="8805" spans="1:18" x14ac:dyDescent="0.45">
      <c r="A8805" s="1" t="s">
        <v>14462</v>
      </c>
      <c r="B8805" s="1" t="s">
        <v>6895</v>
      </c>
      <c r="C8805" s="1" t="s">
        <v>2</v>
      </c>
      <c r="D8805" s="1" t="s">
        <v>3</v>
      </c>
      <c r="E8805" s="1" t="s">
        <v>4</v>
      </c>
      <c r="F8805" s="2">
        <v>45680</v>
      </c>
      <c r="G8805" s="1" t="str">
        <f>IF(WEEKDAY(Table1[[#This Row],[Order_Date]],2)&gt;=6,"Weekend","Weekday")</f>
        <v>Weekday</v>
      </c>
      <c r="H8805" s="2" t="str">
        <f>TEXT(Table1[[#This Row],[Order_Date]],"mmmm")</f>
        <v>January</v>
      </c>
      <c r="I8805" s="8">
        <f>MONTH(Table1[[#This Row],[Order_Date]])</f>
        <v>1</v>
      </c>
      <c r="J8805" s="8">
        <v>2</v>
      </c>
      <c r="K8805" s="1">
        <v>4417.53</v>
      </c>
      <c r="L8805" s="1">
        <v>15</v>
      </c>
      <c r="M8805" s="1">
        <v>7509.8</v>
      </c>
      <c r="N8805" s="1">
        <f>(Table1[[#This Row],[Quantity]]*Table1[[#This Row],[Unit_Price]])*(1-Table1[[#This Row],[Discount_%]]/100)</f>
        <v>7509.8009999999995</v>
      </c>
      <c r="O8805" s="1">
        <v>5909.94</v>
      </c>
      <c r="P8805" s="1">
        <v>1599.86</v>
      </c>
      <c r="Q8805">
        <f>Table1[[#This Row],[Revenue]]-Table1[[#This Row],[Cost]]</f>
        <v>1599.8600000000006</v>
      </c>
      <c r="R8805" s="6">
        <f>Table1[[#This Row],[Profit]]/Table1[[#This Row],[Revenue]]</f>
        <v>0.21303629923566539</v>
      </c>
    </row>
    <row r="8806" spans="1:18" x14ac:dyDescent="0.45">
      <c r="A8806" s="4" t="s">
        <v>14463</v>
      </c>
      <c r="B8806" s="4" t="s">
        <v>5792</v>
      </c>
      <c r="C8806" s="4" t="s">
        <v>7</v>
      </c>
      <c r="D8806" s="4" t="s">
        <v>71</v>
      </c>
      <c r="E8806" s="4" t="s">
        <v>4</v>
      </c>
      <c r="F8806" s="5">
        <v>45339</v>
      </c>
      <c r="G8806" s="4" t="str">
        <f>IF(WEEKDAY(Table1[[#This Row],[Order_Date]],2)&gt;=6,"Weekend","Weekday")</f>
        <v>Weekend</v>
      </c>
      <c r="H8806" s="5" t="str">
        <f>TEXT(Table1[[#This Row],[Order_Date]],"mmmm")</f>
        <v>February</v>
      </c>
      <c r="I8806" s="7">
        <f>MONTH(Table1[[#This Row],[Order_Date]])</f>
        <v>2</v>
      </c>
      <c r="J8806" s="7">
        <v>4</v>
      </c>
      <c r="K8806" s="4">
        <v>2810.11</v>
      </c>
      <c r="L8806" s="4">
        <v>0</v>
      </c>
      <c r="M8806" s="4">
        <v>11240.44</v>
      </c>
      <c r="N8806" s="4">
        <f>(Table1[[#This Row],[Quantity]]*Table1[[#This Row],[Unit_Price]])*(1-Table1[[#This Row],[Discount_%]]/100)</f>
        <v>11240.44</v>
      </c>
      <c r="O8806" s="4">
        <v>8002.19</v>
      </c>
      <c r="P8806" s="4">
        <v>3238.25</v>
      </c>
      <c r="Q8806">
        <f>Table1[[#This Row],[Revenue]]-Table1[[#This Row],[Cost]]</f>
        <v>3238.2500000000009</v>
      </c>
      <c r="R8806" s="6">
        <f>Table1[[#This Row],[Profit]]/Table1[[#This Row],[Revenue]]</f>
        <v>0.2880892562924583</v>
      </c>
    </row>
    <row r="8807" spans="1:18" x14ac:dyDescent="0.45">
      <c r="A8807" s="1" t="s">
        <v>14464</v>
      </c>
      <c r="B8807" s="1" t="s">
        <v>8479</v>
      </c>
      <c r="C8807" s="1" t="s">
        <v>12</v>
      </c>
      <c r="D8807" s="1" t="s">
        <v>38</v>
      </c>
      <c r="E8807" s="1" t="s">
        <v>22</v>
      </c>
      <c r="F8807" s="2">
        <v>45815</v>
      </c>
      <c r="G8807" s="1" t="str">
        <f>IF(WEEKDAY(Table1[[#This Row],[Order_Date]],2)&gt;=6,"Weekend","Weekday")</f>
        <v>Weekend</v>
      </c>
      <c r="H8807" s="2" t="str">
        <f>TEXT(Table1[[#This Row],[Order_Date]],"mmmm")</f>
        <v>June</v>
      </c>
      <c r="I8807" s="8">
        <f>MONTH(Table1[[#This Row],[Order_Date]])</f>
        <v>6</v>
      </c>
      <c r="J8807" s="8">
        <v>5</v>
      </c>
      <c r="K8807" s="1">
        <v>3795.3</v>
      </c>
      <c r="L8807" s="1">
        <v>15</v>
      </c>
      <c r="M8807" s="1">
        <v>16130.02</v>
      </c>
      <c r="N8807" s="1">
        <f>(Table1[[#This Row],[Quantity]]*Table1[[#This Row],[Unit_Price]])*(1-Table1[[#This Row],[Discount_%]]/100)</f>
        <v>16130.025</v>
      </c>
      <c r="O8807" s="1">
        <v>10981.25</v>
      </c>
      <c r="P8807" s="1">
        <v>5148.7700000000004</v>
      </c>
      <c r="Q8807">
        <f>Table1[[#This Row],[Revenue]]-Table1[[#This Row],[Cost]]</f>
        <v>5148.7700000000004</v>
      </c>
      <c r="R8807" s="6">
        <f>Table1[[#This Row],[Profit]]/Table1[[#This Row],[Revenue]]</f>
        <v>0.31920419193528587</v>
      </c>
    </row>
    <row r="8808" spans="1:18" x14ac:dyDescent="0.45">
      <c r="A8808" s="4" t="s">
        <v>14465</v>
      </c>
      <c r="B8808" s="4" t="s">
        <v>14390</v>
      </c>
      <c r="C8808" s="4" t="s">
        <v>12</v>
      </c>
      <c r="D8808" s="4" t="s">
        <v>41</v>
      </c>
      <c r="E8808" s="4" t="s">
        <v>22</v>
      </c>
      <c r="F8808" s="5">
        <v>45782</v>
      </c>
      <c r="G8808" s="4" t="str">
        <f>IF(WEEKDAY(Table1[[#This Row],[Order_Date]],2)&gt;=6,"Weekend","Weekday")</f>
        <v>Weekday</v>
      </c>
      <c r="H8808" s="5" t="str">
        <f>TEXT(Table1[[#This Row],[Order_Date]],"mmmm")</f>
        <v>May</v>
      </c>
      <c r="I8808" s="7">
        <f>MONTH(Table1[[#This Row],[Order_Date]])</f>
        <v>5</v>
      </c>
      <c r="J8808" s="7">
        <v>2</v>
      </c>
      <c r="K8808" s="4">
        <v>1995.69</v>
      </c>
      <c r="L8808" s="4">
        <v>15</v>
      </c>
      <c r="M8808" s="4">
        <v>3392.67</v>
      </c>
      <c r="N8808" s="4">
        <f>(Table1[[#This Row],[Quantity]]*Table1[[#This Row],[Unit_Price]])*(1-Table1[[#This Row],[Discount_%]]/100)</f>
        <v>3392.6730000000002</v>
      </c>
      <c r="O8808" s="4">
        <v>2784.56</v>
      </c>
      <c r="P8808" s="4">
        <v>608.11</v>
      </c>
      <c r="Q8808">
        <f>Table1[[#This Row],[Revenue]]-Table1[[#This Row],[Cost]]</f>
        <v>608.11000000000013</v>
      </c>
      <c r="R8808" s="6">
        <f>Table1[[#This Row],[Profit]]/Table1[[#This Row],[Revenue]]</f>
        <v>0.17924230768097105</v>
      </c>
    </row>
    <row r="8809" spans="1:18" x14ac:dyDescent="0.45">
      <c r="A8809" s="1" t="s">
        <v>14466</v>
      </c>
      <c r="B8809" s="1" t="s">
        <v>8530</v>
      </c>
      <c r="C8809" s="1" t="s">
        <v>7</v>
      </c>
      <c r="D8809" s="1" t="s">
        <v>71</v>
      </c>
      <c r="E8809" s="1" t="s">
        <v>14</v>
      </c>
      <c r="F8809" s="2">
        <v>45966</v>
      </c>
      <c r="G8809" s="1" t="str">
        <f>IF(WEEKDAY(Table1[[#This Row],[Order_Date]],2)&gt;=6,"Weekend","Weekday")</f>
        <v>Weekday</v>
      </c>
      <c r="H8809" s="2" t="str">
        <f>TEXT(Table1[[#This Row],[Order_Date]],"mmmm")</f>
        <v>November</v>
      </c>
      <c r="I8809" s="8">
        <f>MONTH(Table1[[#This Row],[Order_Date]])</f>
        <v>11</v>
      </c>
      <c r="J8809" s="8">
        <v>4</v>
      </c>
      <c r="K8809" s="1">
        <v>4184.78</v>
      </c>
      <c r="L8809" s="1">
        <v>5</v>
      </c>
      <c r="M8809" s="1">
        <v>15902.16</v>
      </c>
      <c r="N8809" s="1">
        <f>(Table1[[#This Row],[Quantity]]*Table1[[#This Row],[Unit_Price]])*(1-Table1[[#This Row],[Discount_%]]/100)</f>
        <v>15902.163999999999</v>
      </c>
      <c r="O8809" s="1">
        <v>11018.33</v>
      </c>
      <c r="P8809" s="1">
        <v>4883.83</v>
      </c>
      <c r="Q8809">
        <f>Table1[[#This Row],[Revenue]]-Table1[[#This Row],[Cost]]</f>
        <v>4883.83</v>
      </c>
      <c r="R8809" s="6">
        <f>Table1[[#This Row],[Profit]]/Table1[[#This Row],[Revenue]]</f>
        <v>0.30711739788808562</v>
      </c>
    </row>
    <row r="8810" spans="1:18" x14ac:dyDescent="0.45">
      <c r="A8810" s="4" t="s">
        <v>14467</v>
      </c>
      <c r="B8810" s="4" t="s">
        <v>14468</v>
      </c>
      <c r="C8810" s="4" t="s">
        <v>7</v>
      </c>
      <c r="D8810" s="4" t="s">
        <v>8</v>
      </c>
      <c r="E8810" s="4" t="s">
        <v>14</v>
      </c>
      <c r="F8810" s="5">
        <v>45643</v>
      </c>
      <c r="G8810" s="4" t="str">
        <f>IF(WEEKDAY(Table1[[#This Row],[Order_Date]],2)&gt;=6,"Weekend","Weekday")</f>
        <v>Weekday</v>
      </c>
      <c r="H8810" s="5" t="str">
        <f>TEXT(Table1[[#This Row],[Order_Date]],"mmmm")</f>
        <v>December</v>
      </c>
      <c r="I8810" s="7">
        <f>MONTH(Table1[[#This Row],[Order_Date]])</f>
        <v>12</v>
      </c>
      <c r="J8810" s="7">
        <v>4</v>
      </c>
      <c r="K8810" s="4">
        <v>344.08</v>
      </c>
      <c r="L8810" s="4">
        <v>5</v>
      </c>
      <c r="M8810" s="4">
        <v>1307.5</v>
      </c>
      <c r="N8810" s="4">
        <f>(Table1[[#This Row],[Quantity]]*Table1[[#This Row],[Unit_Price]])*(1-Table1[[#This Row],[Discount_%]]/100)</f>
        <v>1307.5039999999999</v>
      </c>
      <c r="O8810" s="4">
        <v>845.9</v>
      </c>
      <c r="P8810" s="4">
        <v>461.6</v>
      </c>
      <c r="Q8810">
        <f>Table1[[#This Row],[Revenue]]-Table1[[#This Row],[Cost]]</f>
        <v>461.6</v>
      </c>
      <c r="R8810" s="6">
        <f>Table1[[#This Row],[Profit]]/Table1[[#This Row],[Revenue]]</f>
        <v>0.35304015296367114</v>
      </c>
    </row>
    <row r="8811" spans="1:18" x14ac:dyDescent="0.45">
      <c r="A8811" s="1" t="s">
        <v>14469</v>
      </c>
      <c r="B8811" s="1" t="s">
        <v>14470</v>
      </c>
      <c r="C8811" s="1" t="s">
        <v>12</v>
      </c>
      <c r="D8811" s="1" t="s">
        <v>13</v>
      </c>
      <c r="E8811" s="1" t="s">
        <v>9</v>
      </c>
      <c r="F8811" s="2">
        <v>45698</v>
      </c>
      <c r="G8811" s="1" t="str">
        <f>IF(WEEKDAY(Table1[[#This Row],[Order_Date]],2)&gt;=6,"Weekend","Weekday")</f>
        <v>Weekday</v>
      </c>
      <c r="H8811" s="2" t="str">
        <f>TEXT(Table1[[#This Row],[Order_Date]],"mmmm")</f>
        <v>February</v>
      </c>
      <c r="I8811" s="8">
        <f>MONTH(Table1[[#This Row],[Order_Date]])</f>
        <v>2</v>
      </c>
      <c r="J8811" s="8">
        <v>3</v>
      </c>
      <c r="K8811" s="1">
        <v>2057.91</v>
      </c>
      <c r="L8811" s="1">
        <v>10</v>
      </c>
      <c r="M8811" s="1">
        <v>5556.36</v>
      </c>
      <c r="N8811" s="1">
        <f>(Table1[[#This Row],[Quantity]]*Table1[[#This Row],[Unit_Price]])*(1-Table1[[#This Row],[Discount_%]]/100)</f>
        <v>5556.357</v>
      </c>
      <c r="O8811" s="1">
        <v>3918.11</v>
      </c>
      <c r="P8811" s="1">
        <v>1638.25</v>
      </c>
      <c r="Q8811">
        <f>Table1[[#This Row],[Revenue]]-Table1[[#This Row],[Cost]]</f>
        <v>1638.2499999999995</v>
      </c>
      <c r="R8811" s="6">
        <f>Table1[[#This Row],[Profit]]/Table1[[#This Row],[Revenue]]</f>
        <v>0.29484230683397045</v>
      </c>
    </row>
    <row r="8812" spans="1:18" x14ac:dyDescent="0.45">
      <c r="A8812" s="4" t="s">
        <v>14471</v>
      </c>
      <c r="B8812" s="4" t="s">
        <v>11871</v>
      </c>
      <c r="C8812" s="4" t="s">
        <v>20</v>
      </c>
      <c r="D8812" s="4" t="s">
        <v>60</v>
      </c>
      <c r="E8812" s="4" t="s">
        <v>4</v>
      </c>
      <c r="F8812" s="5">
        <v>45849</v>
      </c>
      <c r="G8812" s="4" t="str">
        <f>IF(WEEKDAY(Table1[[#This Row],[Order_Date]],2)&gt;=6,"Weekend","Weekday")</f>
        <v>Weekday</v>
      </c>
      <c r="H8812" s="5" t="str">
        <f>TEXT(Table1[[#This Row],[Order_Date]],"mmmm")</f>
        <v>July</v>
      </c>
      <c r="I8812" s="7">
        <f>MONTH(Table1[[#This Row],[Order_Date]])</f>
        <v>7</v>
      </c>
      <c r="J8812" s="7">
        <v>4</v>
      </c>
      <c r="K8812" s="4">
        <v>1028.2</v>
      </c>
      <c r="L8812" s="4">
        <v>15</v>
      </c>
      <c r="M8812" s="4">
        <v>3495.88</v>
      </c>
      <c r="N8812" s="4">
        <f>(Table1[[#This Row],[Quantity]]*Table1[[#This Row],[Unit_Price]])*(1-Table1[[#This Row],[Discount_%]]/100)</f>
        <v>3495.88</v>
      </c>
      <c r="O8812" s="4">
        <v>2634.1</v>
      </c>
      <c r="P8812" s="4">
        <v>861.78</v>
      </c>
      <c r="Q8812">
        <f>Table1[[#This Row],[Revenue]]-Table1[[#This Row],[Cost]]</f>
        <v>861.7800000000002</v>
      </c>
      <c r="R8812" s="6">
        <f>Table1[[#This Row],[Profit]]/Table1[[#This Row],[Revenue]]</f>
        <v>0.2465130382049727</v>
      </c>
    </row>
    <row r="8813" spans="1:18" x14ac:dyDescent="0.45">
      <c r="A8813" s="1" t="s">
        <v>14472</v>
      </c>
      <c r="B8813" s="1" t="s">
        <v>1301</v>
      </c>
      <c r="C8813" s="1" t="s">
        <v>7</v>
      </c>
      <c r="D8813" s="1" t="s">
        <v>134</v>
      </c>
      <c r="E8813" s="1" t="s">
        <v>22</v>
      </c>
      <c r="F8813" s="2">
        <v>45894</v>
      </c>
      <c r="G8813" s="1" t="str">
        <f>IF(WEEKDAY(Table1[[#This Row],[Order_Date]],2)&gt;=6,"Weekend","Weekday")</f>
        <v>Weekday</v>
      </c>
      <c r="H8813" s="2" t="str">
        <f>TEXT(Table1[[#This Row],[Order_Date]],"mmmm")</f>
        <v>August</v>
      </c>
      <c r="I8813" s="8">
        <f>MONTH(Table1[[#This Row],[Order_Date]])</f>
        <v>8</v>
      </c>
      <c r="J8813" s="8">
        <v>3</v>
      </c>
      <c r="K8813" s="1">
        <v>2830.3</v>
      </c>
      <c r="L8813" s="1">
        <v>0</v>
      </c>
      <c r="M8813" s="1">
        <v>8490.9</v>
      </c>
      <c r="N8813" s="1">
        <f>(Table1[[#This Row],[Quantity]]*Table1[[#This Row],[Unit_Price]])*(1-Table1[[#This Row],[Discount_%]]/100)</f>
        <v>8490.9000000000015</v>
      </c>
      <c r="O8813" s="1">
        <v>6271.1</v>
      </c>
      <c r="P8813" s="1">
        <v>2219.8000000000002</v>
      </c>
      <c r="Q8813">
        <f>Table1[[#This Row],[Revenue]]-Table1[[#This Row],[Cost]]</f>
        <v>2219.7999999999993</v>
      </c>
      <c r="R8813" s="6">
        <f>Table1[[#This Row],[Profit]]/Table1[[#This Row],[Revenue]]</f>
        <v>0.26143282808653973</v>
      </c>
    </row>
    <row r="8814" spans="1:18" x14ac:dyDescent="0.45">
      <c r="A8814" s="4" t="s">
        <v>14473</v>
      </c>
      <c r="B8814" s="4" t="s">
        <v>8295</v>
      </c>
      <c r="C8814" s="4" t="s">
        <v>28</v>
      </c>
      <c r="D8814" s="4" t="s">
        <v>85</v>
      </c>
      <c r="E8814" s="4" t="s">
        <v>4</v>
      </c>
      <c r="F8814" s="5">
        <v>45816</v>
      </c>
      <c r="G8814" s="4" t="str">
        <f>IF(WEEKDAY(Table1[[#This Row],[Order_Date]],2)&gt;=6,"Weekend","Weekday")</f>
        <v>Weekend</v>
      </c>
      <c r="H8814" s="5" t="str">
        <f>TEXT(Table1[[#This Row],[Order_Date]],"mmmm")</f>
        <v>June</v>
      </c>
      <c r="I8814" s="7">
        <f>MONTH(Table1[[#This Row],[Order_Date]])</f>
        <v>6</v>
      </c>
      <c r="J8814" s="7">
        <v>5</v>
      </c>
      <c r="K8814" s="4">
        <v>1731.79</v>
      </c>
      <c r="L8814" s="4">
        <v>0</v>
      </c>
      <c r="M8814" s="4">
        <v>8658.9500000000007</v>
      </c>
      <c r="N8814" s="4">
        <f>(Table1[[#This Row],[Quantity]]*Table1[[#This Row],[Unit_Price]])*(1-Table1[[#This Row],[Discount_%]]/100)</f>
        <v>8658.9500000000007</v>
      </c>
      <c r="O8814" s="4">
        <v>6124.55</v>
      </c>
      <c r="P8814" s="4">
        <v>2534.4</v>
      </c>
      <c r="Q8814">
        <f>Table1[[#This Row],[Revenue]]-Table1[[#This Row],[Cost]]</f>
        <v>2534.4000000000005</v>
      </c>
      <c r="R8814" s="6">
        <f>Table1[[#This Row],[Profit]]/Table1[[#This Row],[Revenue]]</f>
        <v>0.29269137713002152</v>
      </c>
    </row>
    <row r="8815" spans="1:18" x14ac:dyDescent="0.45">
      <c r="A8815" s="1" t="s">
        <v>14474</v>
      </c>
      <c r="B8815" s="1" t="s">
        <v>14475</v>
      </c>
      <c r="C8815" s="1" t="s">
        <v>7</v>
      </c>
      <c r="D8815" s="1" t="s">
        <v>106</v>
      </c>
      <c r="E8815" s="1" t="s">
        <v>4</v>
      </c>
      <c r="F8815" s="2">
        <v>45874</v>
      </c>
      <c r="G8815" s="1" t="str">
        <f>IF(WEEKDAY(Table1[[#This Row],[Order_Date]],2)&gt;=6,"Weekend","Weekday")</f>
        <v>Weekday</v>
      </c>
      <c r="H8815" s="2" t="str">
        <f>TEXT(Table1[[#This Row],[Order_Date]],"mmmm")</f>
        <v>August</v>
      </c>
      <c r="I8815" s="8">
        <f>MONTH(Table1[[#This Row],[Order_Date]])</f>
        <v>8</v>
      </c>
      <c r="J8815" s="8">
        <v>2</v>
      </c>
      <c r="K8815" s="1">
        <v>3095.13</v>
      </c>
      <c r="L8815" s="1">
        <v>15</v>
      </c>
      <c r="M8815" s="1">
        <v>5261.72</v>
      </c>
      <c r="N8815" s="1">
        <f>(Table1[[#This Row],[Quantity]]*Table1[[#This Row],[Unit_Price]])*(1-Table1[[#This Row],[Discount_%]]/100)</f>
        <v>5261.7210000000005</v>
      </c>
      <c r="O8815" s="1">
        <v>4295.5600000000004</v>
      </c>
      <c r="P8815" s="1">
        <v>966.16</v>
      </c>
      <c r="Q8815">
        <f>Table1[[#This Row],[Revenue]]-Table1[[#This Row],[Cost]]</f>
        <v>966.15999999999985</v>
      </c>
      <c r="R8815" s="6">
        <f>Table1[[#This Row],[Profit]]/Table1[[#This Row],[Revenue]]</f>
        <v>0.18362056513839581</v>
      </c>
    </row>
    <row r="8816" spans="1:18" x14ac:dyDescent="0.45">
      <c r="A8816" s="4" t="s">
        <v>14476</v>
      </c>
      <c r="B8816" s="4" t="s">
        <v>14477</v>
      </c>
      <c r="C8816" s="4" t="s">
        <v>12</v>
      </c>
      <c r="D8816" s="4" t="s">
        <v>13</v>
      </c>
      <c r="E8816" s="4" t="s">
        <v>9</v>
      </c>
      <c r="F8816" s="5">
        <v>45639</v>
      </c>
      <c r="G8816" s="4" t="str">
        <f>IF(WEEKDAY(Table1[[#This Row],[Order_Date]],2)&gt;=6,"Weekend","Weekday")</f>
        <v>Weekday</v>
      </c>
      <c r="H8816" s="5" t="str">
        <f>TEXT(Table1[[#This Row],[Order_Date]],"mmmm")</f>
        <v>December</v>
      </c>
      <c r="I8816" s="7">
        <f>MONTH(Table1[[#This Row],[Order_Date]])</f>
        <v>12</v>
      </c>
      <c r="J8816" s="7">
        <v>2</v>
      </c>
      <c r="K8816" s="4">
        <v>771.07</v>
      </c>
      <c r="L8816" s="4">
        <v>5</v>
      </c>
      <c r="M8816" s="4">
        <v>1465.03</v>
      </c>
      <c r="N8816" s="4">
        <f>(Table1[[#This Row],[Quantity]]*Table1[[#This Row],[Unit_Price]])*(1-Table1[[#This Row],[Discount_%]]/100)</f>
        <v>1465.0330000000001</v>
      </c>
      <c r="O8816" s="4">
        <v>936.18</v>
      </c>
      <c r="P8816" s="4">
        <v>528.85</v>
      </c>
      <c r="Q8816">
        <f>Table1[[#This Row],[Revenue]]-Table1[[#This Row],[Cost]]</f>
        <v>528.85</v>
      </c>
      <c r="R8816" s="6">
        <f>Table1[[#This Row],[Profit]]/Table1[[#This Row],[Revenue]]</f>
        <v>0.36098236896172775</v>
      </c>
    </row>
    <row r="8817" spans="1:18" x14ac:dyDescent="0.45">
      <c r="A8817" s="1" t="s">
        <v>14478</v>
      </c>
      <c r="B8817" s="1" t="s">
        <v>14479</v>
      </c>
      <c r="C8817" s="1" t="s">
        <v>12</v>
      </c>
      <c r="D8817" s="1" t="s">
        <v>41</v>
      </c>
      <c r="E8817" s="1" t="s">
        <v>22</v>
      </c>
      <c r="F8817" s="2">
        <v>45349</v>
      </c>
      <c r="G8817" s="1" t="str">
        <f>IF(WEEKDAY(Table1[[#This Row],[Order_Date]],2)&gt;=6,"Weekend","Weekday")</f>
        <v>Weekday</v>
      </c>
      <c r="H8817" s="2" t="str">
        <f>TEXT(Table1[[#This Row],[Order_Date]],"mmmm")</f>
        <v>February</v>
      </c>
      <c r="I8817" s="8">
        <f>MONTH(Table1[[#This Row],[Order_Date]])</f>
        <v>2</v>
      </c>
      <c r="J8817" s="8">
        <v>2</v>
      </c>
      <c r="K8817" s="1">
        <v>1016.39</v>
      </c>
      <c r="L8817" s="1">
        <v>20</v>
      </c>
      <c r="M8817" s="1">
        <v>1626.22</v>
      </c>
      <c r="N8817" s="1">
        <f>(Table1[[#This Row],[Quantity]]*Table1[[#This Row],[Unit_Price]])*(1-Table1[[#This Row],[Discount_%]]/100)</f>
        <v>1626.2240000000002</v>
      </c>
      <c r="O8817" s="1">
        <v>1145.72</v>
      </c>
      <c r="P8817" s="1">
        <v>480.5</v>
      </c>
      <c r="Q8817">
        <f>Table1[[#This Row],[Revenue]]-Table1[[#This Row],[Cost]]</f>
        <v>480.5</v>
      </c>
      <c r="R8817" s="6">
        <f>Table1[[#This Row],[Profit]]/Table1[[#This Row],[Revenue]]</f>
        <v>0.29547047754916306</v>
      </c>
    </row>
    <row r="8818" spans="1:18" x14ac:dyDescent="0.45">
      <c r="A8818" s="4" t="s">
        <v>14480</v>
      </c>
      <c r="B8818" s="4" t="s">
        <v>8338</v>
      </c>
      <c r="C8818" s="4" t="s">
        <v>2</v>
      </c>
      <c r="D8818" s="4" t="s">
        <v>65</v>
      </c>
      <c r="E8818" s="4" t="s">
        <v>14</v>
      </c>
      <c r="F8818" s="5">
        <v>45700</v>
      </c>
      <c r="G8818" s="4" t="str">
        <f>IF(WEEKDAY(Table1[[#This Row],[Order_Date]],2)&gt;=6,"Weekend","Weekday")</f>
        <v>Weekday</v>
      </c>
      <c r="H8818" s="5" t="str">
        <f>TEXT(Table1[[#This Row],[Order_Date]],"mmmm")</f>
        <v>February</v>
      </c>
      <c r="I8818" s="7">
        <f>MONTH(Table1[[#This Row],[Order_Date]])</f>
        <v>2</v>
      </c>
      <c r="J8818" s="7">
        <v>1</v>
      </c>
      <c r="K8818" s="4">
        <v>4037.93</v>
      </c>
      <c r="L8818" s="4">
        <v>20</v>
      </c>
      <c r="M8818" s="4">
        <v>3230.34</v>
      </c>
      <c r="N8818" s="4">
        <f>(Table1[[#This Row],[Quantity]]*Table1[[#This Row],[Unit_Price]])*(1-Table1[[#This Row],[Discount_%]]/100)</f>
        <v>3230.3440000000001</v>
      </c>
      <c r="O8818" s="4">
        <v>2401.13</v>
      </c>
      <c r="P8818" s="4">
        <v>829.21</v>
      </c>
      <c r="Q8818">
        <f>Table1[[#This Row],[Revenue]]-Table1[[#This Row],[Cost]]</f>
        <v>829.21</v>
      </c>
      <c r="R8818" s="6">
        <f>Table1[[#This Row],[Profit]]/Table1[[#This Row],[Revenue]]</f>
        <v>0.25669434177207351</v>
      </c>
    </row>
    <row r="8819" spans="1:18" x14ac:dyDescent="0.45">
      <c r="A8819" s="1" t="s">
        <v>14481</v>
      </c>
      <c r="B8819" s="1" t="s">
        <v>8897</v>
      </c>
      <c r="C8819" s="1" t="s">
        <v>20</v>
      </c>
      <c r="D8819" s="1" t="s">
        <v>60</v>
      </c>
      <c r="E8819" s="1" t="s">
        <v>22</v>
      </c>
      <c r="F8819" s="2">
        <v>45593</v>
      </c>
      <c r="G8819" s="1" t="str">
        <f>IF(WEEKDAY(Table1[[#This Row],[Order_Date]],2)&gt;=6,"Weekend","Weekday")</f>
        <v>Weekday</v>
      </c>
      <c r="H8819" s="2" t="str">
        <f>TEXT(Table1[[#This Row],[Order_Date]],"mmmm")</f>
        <v>October</v>
      </c>
      <c r="I8819" s="8">
        <f>MONTH(Table1[[#This Row],[Order_Date]])</f>
        <v>10</v>
      </c>
      <c r="J8819" s="8">
        <v>4</v>
      </c>
      <c r="K8819" s="1">
        <v>2645.65</v>
      </c>
      <c r="L8819" s="1">
        <v>5</v>
      </c>
      <c r="M8819" s="1">
        <v>10053.469999999999</v>
      </c>
      <c r="N8819" s="1">
        <f>(Table1[[#This Row],[Quantity]]*Table1[[#This Row],[Unit_Price]])*(1-Table1[[#This Row],[Discount_%]]/100)</f>
        <v>10053.469999999999</v>
      </c>
      <c r="O8819" s="1">
        <v>8402.42</v>
      </c>
      <c r="P8819" s="1">
        <v>1651.05</v>
      </c>
      <c r="Q8819">
        <f>Table1[[#This Row],[Revenue]]-Table1[[#This Row],[Cost]]</f>
        <v>1651.0499999999993</v>
      </c>
      <c r="R8819" s="6">
        <f>Table1[[#This Row],[Profit]]/Table1[[#This Row],[Revenue]]</f>
        <v>0.16422687887863593</v>
      </c>
    </row>
    <row r="8820" spans="1:18" x14ac:dyDescent="0.45">
      <c r="A8820" s="4" t="s">
        <v>14482</v>
      </c>
      <c r="B8820" s="4" t="s">
        <v>9130</v>
      </c>
      <c r="C8820" s="4" t="s">
        <v>2</v>
      </c>
      <c r="D8820" s="4" t="s">
        <v>65</v>
      </c>
      <c r="E8820" s="4" t="s">
        <v>4</v>
      </c>
      <c r="F8820" s="5">
        <v>45959</v>
      </c>
      <c r="G8820" s="4" t="str">
        <f>IF(WEEKDAY(Table1[[#This Row],[Order_Date]],2)&gt;=6,"Weekend","Weekday")</f>
        <v>Weekday</v>
      </c>
      <c r="H8820" s="5" t="str">
        <f>TEXT(Table1[[#This Row],[Order_Date]],"mmmm")</f>
        <v>October</v>
      </c>
      <c r="I8820" s="7">
        <f>MONTH(Table1[[#This Row],[Order_Date]])</f>
        <v>10</v>
      </c>
      <c r="J8820" s="7">
        <v>4</v>
      </c>
      <c r="K8820" s="4">
        <v>3234.77</v>
      </c>
      <c r="L8820" s="4">
        <v>20</v>
      </c>
      <c r="M8820" s="4">
        <v>10351.26</v>
      </c>
      <c r="N8820" s="4">
        <f>(Table1[[#This Row],[Quantity]]*Table1[[#This Row],[Unit_Price]])*(1-Table1[[#This Row],[Discount_%]]/100)</f>
        <v>10351.264000000001</v>
      </c>
      <c r="O8820" s="4">
        <v>6690.77</v>
      </c>
      <c r="P8820" s="4">
        <v>3660.49</v>
      </c>
      <c r="Q8820">
        <f>Table1[[#This Row],[Revenue]]-Table1[[#This Row],[Cost]]</f>
        <v>3660.49</v>
      </c>
      <c r="R8820" s="6">
        <f>Table1[[#This Row],[Profit]]/Table1[[#This Row],[Revenue]]</f>
        <v>0.35362748109891934</v>
      </c>
    </row>
    <row r="8821" spans="1:18" x14ac:dyDescent="0.45">
      <c r="A8821" s="1" t="s">
        <v>14483</v>
      </c>
      <c r="B8821" s="1" t="s">
        <v>14484</v>
      </c>
      <c r="C8821" s="1" t="s">
        <v>12</v>
      </c>
      <c r="D8821" s="1" t="s">
        <v>38</v>
      </c>
      <c r="E8821" s="1" t="s">
        <v>22</v>
      </c>
      <c r="F8821" s="2">
        <v>45308</v>
      </c>
      <c r="G8821" s="1" t="str">
        <f>IF(WEEKDAY(Table1[[#This Row],[Order_Date]],2)&gt;=6,"Weekend","Weekday")</f>
        <v>Weekday</v>
      </c>
      <c r="H8821" s="2" t="str">
        <f>TEXT(Table1[[#This Row],[Order_Date]],"mmmm")</f>
        <v>January</v>
      </c>
      <c r="I8821" s="8">
        <f>MONTH(Table1[[#This Row],[Order_Date]])</f>
        <v>1</v>
      </c>
      <c r="J8821" s="8">
        <v>5</v>
      </c>
      <c r="K8821" s="1">
        <v>1407.55</v>
      </c>
      <c r="L8821" s="1">
        <v>0</v>
      </c>
      <c r="M8821" s="1">
        <v>7037.75</v>
      </c>
      <c r="N8821" s="1">
        <f>(Table1[[#This Row],[Quantity]]*Table1[[#This Row],[Unit_Price]])*(1-Table1[[#This Row],[Discount_%]]/100)</f>
        <v>7037.75</v>
      </c>
      <c r="O8821" s="1">
        <v>5639.15</v>
      </c>
      <c r="P8821" s="1">
        <v>1398.6</v>
      </c>
      <c r="Q8821">
        <f>Table1[[#This Row],[Revenue]]-Table1[[#This Row],[Cost]]</f>
        <v>1398.6000000000004</v>
      </c>
      <c r="R8821" s="6">
        <f>Table1[[#This Row],[Profit]]/Table1[[#This Row],[Revenue]]</f>
        <v>0.19872828673936982</v>
      </c>
    </row>
    <row r="8822" spans="1:18" x14ac:dyDescent="0.45">
      <c r="A8822" s="4" t="s">
        <v>14485</v>
      </c>
      <c r="B8822" s="4" t="s">
        <v>7809</v>
      </c>
      <c r="C8822" s="4" t="s">
        <v>28</v>
      </c>
      <c r="D8822" s="4" t="s">
        <v>35</v>
      </c>
      <c r="E8822" s="4" t="s">
        <v>4</v>
      </c>
      <c r="F8822" s="5">
        <v>45847</v>
      </c>
      <c r="G8822" s="4" t="str">
        <f>IF(WEEKDAY(Table1[[#This Row],[Order_Date]],2)&gt;=6,"Weekend","Weekday")</f>
        <v>Weekday</v>
      </c>
      <c r="H8822" s="5" t="str">
        <f>TEXT(Table1[[#This Row],[Order_Date]],"mmmm")</f>
        <v>July</v>
      </c>
      <c r="I8822" s="7">
        <f>MONTH(Table1[[#This Row],[Order_Date]])</f>
        <v>7</v>
      </c>
      <c r="J8822" s="7">
        <v>1</v>
      </c>
      <c r="K8822" s="4">
        <v>3385.32</v>
      </c>
      <c r="L8822" s="4">
        <v>0</v>
      </c>
      <c r="M8822" s="4">
        <v>3385.32</v>
      </c>
      <c r="N8822" s="4">
        <f>(Table1[[#This Row],[Quantity]]*Table1[[#This Row],[Unit_Price]])*(1-Table1[[#This Row],[Discount_%]]/100)</f>
        <v>3385.32</v>
      </c>
      <c r="O8822" s="4">
        <v>2118.2800000000002</v>
      </c>
      <c r="P8822" s="4">
        <v>1267.04</v>
      </c>
      <c r="Q8822">
        <f>Table1[[#This Row],[Revenue]]-Table1[[#This Row],[Cost]]</f>
        <v>1267.04</v>
      </c>
      <c r="R8822" s="6">
        <f>Table1[[#This Row],[Profit]]/Table1[[#This Row],[Revenue]]</f>
        <v>0.37427481006226881</v>
      </c>
    </row>
    <row r="8823" spans="1:18" x14ac:dyDescent="0.45">
      <c r="A8823" s="1" t="s">
        <v>14486</v>
      </c>
      <c r="B8823" s="1" t="s">
        <v>8013</v>
      </c>
      <c r="C8823" s="1" t="s">
        <v>2</v>
      </c>
      <c r="D8823" s="1" t="s">
        <v>3</v>
      </c>
      <c r="E8823" s="1" t="s">
        <v>9</v>
      </c>
      <c r="F8823" s="2">
        <v>45764</v>
      </c>
      <c r="G8823" s="1" t="str">
        <f>IF(WEEKDAY(Table1[[#This Row],[Order_Date]],2)&gt;=6,"Weekend","Weekday")</f>
        <v>Weekday</v>
      </c>
      <c r="H8823" s="2" t="str">
        <f>TEXT(Table1[[#This Row],[Order_Date]],"mmmm")</f>
        <v>April</v>
      </c>
      <c r="I8823" s="8">
        <f>MONTH(Table1[[#This Row],[Order_Date]])</f>
        <v>4</v>
      </c>
      <c r="J8823" s="8">
        <v>3</v>
      </c>
      <c r="K8823" s="1">
        <v>3650.65</v>
      </c>
      <c r="L8823" s="1">
        <v>10</v>
      </c>
      <c r="M8823" s="1">
        <v>9856.76</v>
      </c>
      <c r="N8823" s="1">
        <f>(Table1[[#This Row],[Quantity]]*Table1[[#This Row],[Unit_Price]])*(1-Table1[[#This Row],[Discount_%]]/100)</f>
        <v>9856.755000000001</v>
      </c>
      <c r="O8823" s="1">
        <v>7491.98</v>
      </c>
      <c r="P8823" s="1">
        <v>2364.7800000000002</v>
      </c>
      <c r="Q8823">
        <f>Table1[[#This Row],[Revenue]]-Table1[[#This Row],[Cost]]</f>
        <v>2364.7800000000007</v>
      </c>
      <c r="R8823" s="6">
        <f>Table1[[#This Row],[Profit]]/Table1[[#This Row],[Revenue]]</f>
        <v>0.23991453581095615</v>
      </c>
    </row>
    <row r="8824" spans="1:18" x14ac:dyDescent="0.45">
      <c r="A8824" s="4" t="s">
        <v>14487</v>
      </c>
      <c r="B8824" s="4" t="s">
        <v>3710</v>
      </c>
      <c r="C8824" s="4" t="s">
        <v>20</v>
      </c>
      <c r="D8824" s="4" t="s">
        <v>57</v>
      </c>
      <c r="E8824" s="4" t="s">
        <v>22</v>
      </c>
      <c r="F8824" s="5">
        <v>45511</v>
      </c>
      <c r="G8824" s="4" t="str">
        <f>IF(WEEKDAY(Table1[[#This Row],[Order_Date]],2)&gt;=6,"Weekend","Weekday")</f>
        <v>Weekday</v>
      </c>
      <c r="H8824" s="5" t="str">
        <f>TEXT(Table1[[#This Row],[Order_Date]],"mmmm")</f>
        <v>August</v>
      </c>
      <c r="I8824" s="7">
        <f>MONTH(Table1[[#This Row],[Order_Date]])</f>
        <v>8</v>
      </c>
      <c r="J8824" s="7">
        <v>5</v>
      </c>
      <c r="K8824" s="4">
        <v>2646.31</v>
      </c>
      <c r="L8824" s="4">
        <v>15</v>
      </c>
      <c r="M8824" s="4">
        <v>11246.82</v>
      </c>
      <c r="N8824" s="4">
        <f>(Table1[[#This Row],[Quantity]]*Table1[[#This Row],[Unit_Price]])*(1-Table1[[#This Row],[Discount_%]]/100)</f>
        <v>11246.817499999999</v>
      </c>
      <c r="O8824" s="4">
        <v>8238.36</v>
      </c>
      <c r="P8824" s="4">
        <v>3008.46</v>
      </c>
      <c r="Q8824">
        <f>Table1[[#This Row],[Revenue]]-Table1[[#This Row],[Cost]]</f>
        <v>3008.4599999999991</v>
      </c>
      <c r="R8824" s="6">
        <f>Table1[[#This Row],[Profit]]/Table1[[#This Row],[Revenue]]</f>
        <v>0.26749427838268952</v>
      </c>
    </row>
    <row r="8825" spans="1:18" x14ac:dyDescent="0.45">
      <c r="A8825" s="1" t="s">
        <v>14488</v>
      </c>
      <c r="B8825" s="1" t="s">
        <v>4934</v>
      </c>
      <c r="C8825" s="1" t="s">
        <v>2</v>
      </c>
      <c r="D8825" s="1" t="s">
        <v>82</v>
      </c>
      <c r="E8825" s="1" t="s">
        <v>4</v>
      </c>
      <c r="F8825" s="2">
        <v>45977</v>
      </c>
      <c r="G8825" s="1" t="str">
        <f>IF(WEEKDAY(Table1[[#This Row],[Order_Date]],2)&gt;=6,"Weekend","Weekday")</f>
        <v>Weekend</v>
      </c>
      <c r="H8825" s="2" t="str">
        <f>TEXT(Table1[[#This Row],[Order_Date]],"mmmm")</f>
        <v>November</v>
      </c>
      <c r="I8825" s="8">
        <f>MONTH(Table1[[#This Row],[Order_Date]])</f>
        <v>11</v>
      </c>
      <c r="J8825" s="8">
        <v>4</v>
      </c>
      <c r="K8825" s="1">
        <v>1684.65</v>
      </c>
      <c r="L8825" s="1">
        <v>20</v>
      </c>
      <c r="M8825" s="1">
        <v>5390.88</v>
      </c>
      <c r="N8825" s="1">
        <f>(Table1[[#This Row],[Quantity]]*Table1[[#This Row],[Unit_Price]])*(1-Table1[[#This Row],[Discount_%]]/100)</f>
        <v>5390.880000000001</v>
      </c>
      <c r="O8825" s="1">
        <v>3284.28</v>
      </c>
      <c r="P8825" s="1">
        <v>2106.6</v>
      </c>
      <c r="Q8825">
        <f>Table1[[#This Row],[Revenue]]-Table1[[#This Row],[Cost]]</f>
        <v>2106.6</v>
      </c>
      <c r="R8825" s="6">
        <f>Table1[[#This Row],[Profit]]/Table1[[#This Row],[Revenue]]</f>
        <v>0.3907710800463004</v>
      </c>
    </row>
    <row r="8826" spans="1:18" x14ac:dyDescent="0.45">
      <c r="A8826" s="4" t="s">
        <v>14489</v>
      </c>
      <c r="B8826" s="4" t="s">
        <v>5805</v>
      </c>
      <c r="C8826" s="4" t="s">
        <v>20</v>
      </c>
      <c r="D8826" s="4" t="s">
        <v>25</v>
      </c>
      <c r="E8826" s="4" t="s">
        <v>9</v>
      </c>
      <c r="F8826" s="5">
        <v>45351</v>
      </c>
      <c r="G8826" s="4" t="str">
        <f>IF(WEEKDAY(Table1[[#This Row],[Order_Date]],2)&gt;=6,"Weekend","Weekday")</f>
        <v>Weekday</v>
      </c>
      <c r="H8826" s="5" t="str">
        <f>TEXT(Table1[[#This Row],[Order_Date]],"mmmm")</f>
        <v>February</v>
      </c>
      <c r="I8826" s="7">
        <f>MONTH(Table1[[#This Row],[Order_Date]])</f>
        <v>2</v>
      </c>
      <c r="J8826" s="7">
        <v>3</v>
      </c>
      <c r="K8826" s="4">
        <v>1953.47</v>
      </c>
      <c r="L8826" s="4">
        <v>5</v>
      </c>
      <c r="M8826" s="4">
        <v>5567.39</v>
      </c>
      <c r="N8826" s="4">
        <f>(Table1[[#This Row],[Quantity]]*Table1[[#This Row],[Unit_Price]])*(1-Table1[[#This Row],[Discount_%]]/100)</f>
        <v>5567.3894999999993</v>
      </c>
      <c r="O8826" s="4">
        <v>3712.66</v>
      </c>
      <c r="P8826" s="4">
        <v>1854.73</v>
      </c>
      <c r="Q8826">
        <f>Table1[[#This Row],[Revenue]]-Table1[[#This Row],[Cost]]</f>
        <v>1854.7300000000005</v>
      </c>
      <c r="R8826" s="6">
        <f>Table1[[#This Row],[Profit]]/Table1[[#This Row],[Revenue]]</f>
        <v>0.33314174146233694</v>
      </c>
    </row>
    <row r="8827" spans="1:18" x14ac:dyDescent="0.45">
      <c r="A8827" s="1" t="s">
        <v>14490</v>
      </c>
      <c r="B8827" s="1" t="s">
        <v>1930</v>
      </c>
      <c r="C8827" s="1" t="s">
        <v>28</v>
      </c>
      <c r="D8827" s="1" t="s">
        <v>29</v>
      </c>
      <c r="E8827" s="1" t="s">
        <v>4</v>
      </c>
      <c r="F8827" s="2">
        <v>45694</v>
      </c>
      <c r="G8827" s="1" t="str">
        <f>IF(WEEKDAY(Table1[[#This Row],[Order_Date]],2)&gt;=6,"Weekend","Weekday")</f>
        <v>Weekday</v>
      </c>
      <c r="H8827" s="2" t="str">
        <f>TEXT(Table1[[#This Row],[Order_Date]],"mmmm")</f>
        <v>February</v>
      </c>
      <c r="I8827" s="8">
        <f>MONTH(Table1[[#This Row],[Order_Date]])</f>
        <v>2</v>
      </c>
      <c r="J8827" s="8">
        <v>3</v>
      </c>
      <c r="K8827" s="1">
        <v>4686.1899999999996</v>
      </c>
      <c r="L8827" s="1">
        <v>20</v>
      </c>
      <c r="M8827" s="1">
        <v>11246.86</v>
      </c>
      <c r="N8827" s="1">
        <f>(Table1[[#This Row],[Quantity]]*Table1[[#This Row],[Unit_Price]])*(1-Table1[[#This Row],[Discount_%]]/100)</f>
        <v>11246.856</v>
      </c>
      <c r="O8827" s="1">
        <v>9555.92</v>
      </c>
      <c r="P8827" s="1">
        <v>1690.94</v>
      </c>
      <c r="Q8827">
        <f>Table1[[#This Row],[Revenue]]-Table1[[#This Row],[Cost]]</f>
        <v>1690.9400000000005</v>
      </c>
      <c r="R8827" s="6">
        <f>Table1[[#This Row],[Profit]]/Table1[[#This Row],[Revenue]]</f>
        <v>0.15034774150296171</v>
      </c>
    </row>
    <row r="8828" spans="1:18" x14ac:dyDescent="0.45">
      <c r="A8828" s="4" t="s">
        <v>14491</v>
      </c>
      <c r="B8828" s="4" t="s">
        <v>14492</v>
      </c>
      <c r="C8828" s="4" t="s">
        <v>12</v>
      </c>
      <c r="D8828" s="4" t="s">
        <v>32</v>
      </c>
      <c r="E8828" s="4" t="s">
        <v>4</v>
      </c>
      <c r="F8828" s="5">
        <v>45624</v>
      </c>
      <c r="G8828" s="4" t="str">
        <f>IF(WEEKDAY(Table1[[#This Row],[Order_Date]],2)&gt;=6,"Weekend","Weekday")</f>
        <v>Weekday</v>
      </c>
      <c r="H8828" s="5" t="str">
        <f>TEXT(Table1[[#This Row],[Order_Date]],"mmmm")</f>
        <v>November</v>
      </c>
      <c r="I8828" s="7">
        <f>MONTH(Table1[[#This Row],[Order_Date]])</f>
        <v>11</v>
      </c>
      <c r="J8828" s="7">
        <v>2</v>
      </c>
      <c r="K8828" s="4">
        <v>1051.7</v>
      </c>
      <c r="L8828" s="4">
        <v>0</v>
      </c>
      <c r="M8828" s="4">
        <v>2103.4</v>
      </c>
      <c r="N8828" s="4">
        <f>(Table1[[#This Row],[Quantity]]*Table1[[#This Row],[Unit_Price]])*(1-Table1[[#This Row],[Discount_%]]/100)</f>
        <v>2103.4</v>
      </c>
      <c r="O8828" s="4">
        <v>1316.06</v>
      </c>
      <c r="P8828" s="4">
        <v>787.34</v>
      </c>
      <c r="Q8828">
        <f>Table1[[#This Row],[Revenue]]-Table1[[#This Row],[Cost]]</f>
        <v>787.34000000000015</v>
      </c>
      <c r="R8828" s="6">
        <f>Table1[[#This Row],[Profit]]/Table1[[#This Row],[Revenue]]</f>
        <v>0.37431777122753634</v>
      </c>
    </row>
    <row r="8829" spans="1:18" x14ac:dyDescent="0.45">
      <c r="A8829" s="1" t="s">
        <v>14493</v>
      </c>
      <c r="B8829" s="1" t="s">
        <v>1618</v>
      </c>
      <c r="C8829" s="1" t="s">
        <v>20</v>
      </c>
      <c r="D8829" s="1" t="s">
        <v>60</v>
      </c>
      <c r="E8829" s="1" t="s">
        <v>14</v>
      </c>
      <c r="F8829" s="2">
        <v>45480</v>
      </c>
      <c r="G8829" s="1" t="str">
        <f>IF(WEEKDAY(Table1[[#This Row],[Order_Date]],2)&gt;=6,"Weekend","Weekday")</f>
        <v>Weekend</v>
      </c>
      <c r="H8829" s="2" t="str">
        <f>TEXT(Table1[[#This Row],[Order_Date]],"mmmm")</f>
        <v>July</v>
      </c>
      <c r="I8829" s="8">
        <f>MONTH(Table1[[#This Row],[Order_Date]])</f>
        <v>7</v>
      </c>
      <c r="J8829" s="8">
        <v>2</v>
      </c>
      <c r="K8829" s="1">
        <v>758.75</v>
      </c>
      <c r="L8829" s="1">
        <v>5</v>
      </c>
      <c r="M8829" s="1">
        <v>1441.62</v>
      </c>
      <c r="N8829" s="1">
        <f>(Table1[[#This Row],[Quantity]]*Table1[[#This Row],[Unit_Price]])*(1-Table1[[#This Row],[Discount_%]]/100)</f>
        <v>1441.625</v>
      </c>
      <c r="O8829" s="1">
        <v>1016.51</v>
      </c>
      <c r="P8829" s="1">
        <v>425.11</v>
      </c>
      <c r="Q8829">
        <f>Table1[[#This Row],[Revenue]]-Table1[[#This Row],[Cost]]</f>
        <v>425.1099999999999</v>
      </c>
      <c r="R8829" s="6">
        <f>Table1[[#This Row],[Profit]]/Table1[[#This Row],[Revenue]]</f>
        <v>0.2948835338022503</v>
      </c>
    </row>
    <row r="8830" spans="1:18" x14ac:dyDescent="0.45">
      <c r="A8830" s="4" t="s">
        <v>14494</v>
      </c>
      <c r="B8830" s="4" t="s">
        <v>14495</v>
      </c>
      <c r="C8830" s="4" t="s">
        <v>12</v>
      </c>
      <c r="D8830" s="4" t="s">
        <v>13</v>
      </c>
      <c r="E8830" s="4" t="s">
        <v>9</v>
      </c>
      <c r="F8830" s="5">
        <v>45581</v>
      </c>
      <c r="G8830" s="4" t="str">
        <f>IF(WEEKDAY(Table1[[#This Row],[Order_Date]],2)&gt;=6,"Weekend","Weekday")</f>
        <v>Weekday</v>
      </c>
      <c r="H8830" s="5" t="str">
        <f>TEXT(Table1[[#This Row],[Order_Date]],"mmmm")</f>
        <v>October</v>
      </c>
      <c r="I8830" s="7">
        <f>MONTH(Table1[[#This Row],[Order_Date]])</f>
        <v>10</v>
      </c>
      <c r="J8830" s="7">
        <v>3</v>
      </c>
      <c r="K8830" s="4">
        <v>1823.27</v>
      </c>
      <c r="L8830" s="4">
        <v>10</v>
      </c>
      <c r="M8830" s="4">
        <v>4922.83</v>
      </c>
      <c r="N8830" s="4">
        <f>(Table1[[#This Row],[Quantity]]*Table1[[#This Row],[Unit_Price]])*(1-Table1[[#This Row],[Discount_%]]/100)</f>
        <v>4922.8289999999997</v>
      </c>
      <c r="O8830" s="4">
        <v>4045.7</v>
      </c>
      <c r="P8830" s="4">
        <v>877.13</v>
      </c>
      <c r="Q8830">
        <f>Table1[[#This Row],[Revenue]]-Table1[[#This Row],[Cost]]</f>
        <v>877.13000000000011</v>
      </c>
      <c r="R8830" s="6">
        <f>Table1[[#This Row],[Profit]]/Table1[[#This Row],[Revenue]]</f>
        <v>0.17817596788838941</v>
      </c>
    </row>
    <row r="8831" spans="1:18" x14ac:dyDescent="0.45">
      <c r="A8831" s="1" t="s">
        <v>14496</v>
      </c>
      <c r="B8831" s="1" t="s">
        <v>14497</v>
      </c>
      <c r="C8831" s="1" t="s">
        <v>28</v>
      </c>
      <c r="D8831" s="1" t="s">
        <v>35</v>
      </c>
      <c r="E8831" s="1" t="s">
        <v>4</v>
      </c>
      <c r="F8831" s="2">
        <v>45519</v>
      </c>
      <c r="G8831" s="1" t="str">
        <f>IF(WEEKDAY(Table1[[#This Row],[Order_Date]],2)&gt;=6,"Weekend","Weekday")</f>
        <v>Weekday</v>
      </c>
      <c r="H8831" s="2" t="str">
        <f>TEXT(Table1[[#This Row],[Order_Date]],"mmmm")</f>
        <v>August</v>
      </c>
      <c r="I8831" s="8">
        <f>MONTH(Table1[[#This Row],[Order_Date]])</f>
        <v>8</v>
      </c>
      <c r="J8831" s="8">
        <v>3</v>
      </c>
      <c r="K8831" s="1">
        <v>4863.5200000000004</v>
      </c>
      <c r="L8831" s="1">
        <v>5</v>
      </c>
      <c r="M8831" s="1">
        <v>13861.03</v>
      </c>
      <c r="N8831" s="1">
        <f>(Table1[[#This Row],[Quantity]]*Table1[[#This Row],[Unit_Price]])*(1-Table1[[#This Row],[Discount_%]]/100)</f>
        <v>13861.032000000001</v>
      </c>
      <c r="O8831" s="1">
        <v>8345.2000000000007</v>
      </c>
      <c r="P8831" s="1">
        <v>5515.83</v>
      </c>
      <c r="Q8831">
        <f>Table1[[#This Row],[Revenue]]-Table1[[#This Row],[Cost]]</f>
        <v>5515.83</v>
      </c>
      <c r="R8831" s="6">
        <f>Table1[[#This Row],[Profit]]/Table1[[#This Row],[Revenue]]</f>
        <v>0.39793795987744052</v>
      </c>
    </row>
    <row r="8832" spans="1:18" x14ac:dyDescent="0.45">
      <c r="A8832" s="4" t="s">
        <v>14498</v>
      </c>
      <c r="B8832" s="4" t="s">
        <v>2500</v>
      </c>
      <c r="C8832" s="4" t="s">
        <v>28</v>
      </c>
      <c r="D8832" s="4" t="s">
        <v>29</v>
      </c>
      <c r="E8832" s="4" t="s">
        <v>4</v>
      </c>
      <c r="F8832" s="5">
        <v>45800</v>
      </c>
      <c r="G8832" s="4" t="str">
        <f>IF(WEEKDAY(Table1[[#This Row],[Order_Date]],2)&gt;=6,"Weekend","Weekday")</f>
        <v>Weekday</v>
      </c>
      <c r="H8832" s="5" t="str">
        <f>TEXT(Table1[[#This Row],[Order_Date]],"mmmm")</f>
        <v>May</v>
      </c>
      <c r="I8832" s="7">
        <f>MONTH(Table1[[#This Row],[Order_Date]])</f>
        <v>5</v>
      </c>
      <c r="J8832" s="7">
        <v>4</v>
      </c>
      <c r="K8832" s="4">
        <v>3368.61</v>
      </c>
      <c r="L8832" s="4">
        <v>20</v>
      </c>
      <c r="M8832" s="4">
        <v>10779.55</v>
      </c>
      <c r="N8832" s="4">
        <f>(Table1[[#This Row],[Quantity]]*Table1[[#This Row],[Unit_Price]])*(1-Table1[[#This Row],[Discount_%]]/100)</f>
        <v>10779.552000000001</v>
      </c>
      <c r="O8832" s="4">
        <v>8482.94</v>
      </c>
      <c r="P8832" s="4">
        <v>2296.61</v>
      </c>
      <c r="Q8832">
        <f>Table1[[#This Row],[Revenue]]-Table1[[#This Row],[Cost]]</f>
        <v>2296.6099999999988</v>
      </c>
      <c r="R8832" s="6">
        <f>Table1[[#This Row],[Profit]]/Table1[[#This Row],[Revenue]]</f>
        <v>0.21305249291482486</v>
      </c>
    </row>
    <row r="8833" spans="1:18" x14ac:dyDescent="0.45">
      <c r="A8833" s="1" t="s">
        <v>14499</v>
      </c>
      <c r="B8833" s="1" t="s">
        <v>4967</v>
      </c>
      <c r="C8833" s="1" t="s">
        <v>12</v>
      </c>
      <c r="D8833" s="1" t="s">
        <v>13</v>
      </c>
      <c r="E8833" s="1" t="s">
        <v>14</v>
      </c>
      <c r="F8833" s="2">
        <v>45326</v>
      </c>
      <c r="G8833" s="1" t="str">
        <f>IF(WEEKDAY(Table1[[#This Row],[Order_Date]],2)&gt;=6,"Weekend","Weekday")</f>
        <v>Weekend</v>
      </c>
      <c r="H8833" s="2" t="str">
        <f>TEXT(Table1[[#This Row],[Order_Date]],"mmmm")</f>
        <v>February</v>
      </c>
      <c r="I8833" s="8">
        <f>MONTH(Table1[[#This Row],[Order_Date]])</f>
        <v>2</v>
      </c>
      <c r="J8833" s="8">
        <v>5</v>
      </c>
      <c r="K8833" s="1">
        <v>2401.02</v>
      </c>
      <c r="L8833" s="1">
        <v>0</v>
      </c>
      <c r="M8833" s="1">
        <v>12005.1</v>
      </c>
      <c r="N8833" s="1">
        <f>(Table1[[#This Row],[Quantity]]*Table1[[#This Row],[Unit_Price]])*(1-Table1[[#This Row],[Discount_%]]/100)</f>
        <v>12005.1</v>
      </c>
      <c r="O8833" s="1">
        <v>8013.1</v>
      </c>
      <c r="P8833" s="1">
        <v>3992</v>
      </c>
      <c r="Q8833">
        <f>Table1[[#This Row],[Revenue]]-Table1[[#This Row],[Cost]]</f>
        <v>3992</v>
      </c>
      <c r="R8833" s="6">
        <f>Table1[[#This Row],[Profit]]/Table1[[#This Row],[Revenue]]</f>
        <v>0.33252534339572348</v>
      </c>
    </row>
    <row r="8834" spans="1:18" x14ac:dyDescent="0.45">
      <c r="A8834" s="4" t="s">
        <v>14500</v>
      </c>
      <c r="B8834" s="4" t="s">
        <v>3541</v>
      </c>
      <c r="C8834" s="4" t="s">
        <v>7</v>
      </c>
      <c r="D8834" s="4" t="s">
        <v>134</v>
      </c>
      <c r="E8834" s="4" t="s">
        <v>22</v>
      </c>
      <c r="F8834" s="5">
        <v>45801</v>
      </c>
      <c r="G8834" s="4" t="str">
        <f>IF(WEEKDAY(Table1[[#This Row],[Order_Date]],2)&gt;=6,"Weekend","Weekday")</f>
        <v>Weekend</v>
      </c>
      <c r="H8834" s="5" t="str">
        <f>TEXT(Table1[[#This Row],[Order_Date]],"mmmm")</f>
        <v>May</v>
      </c>
      <c r="I8834" s="7">
        <f>MONTH(Table1[[#This Row],[Order_Date]])</f>
        <v>5</v>
      </c>
      <c r="J8834" s="7">
        <v>4</v>
      </c>
      <c r="K8834" s="4">
        <v>4249.42</v>
      </c>
      <c r="L8834" s="4">
        <v>0</v>
      </c>
      <c r="M8834" s="4">
        <v>16997.68</v>
      </c>
      <c r="N8834" s="4">
        <f>(Table1[[#This Row],[Quantity]]*Table1[[#This Row],[Unit_Price]])*(1-Table1[[#This Row],[Discount_%]]/100)</f>
        <v>16997.68</v>
      </c>
      <c r="O8834" s="4">
        <v>11659.23</v>
      </c>
      <c r="P8834" s="4">
        <v>5338.45</v>
      </c>
      <c r="Q8834">
        <f>Table1[[#This Row],[Revenue]]-Table1[[#This Row],[Cost]]</f>
        <v>5338.4500000000007</v>
      </c>
      <c r="R8834" s="6">
        <f>Table1[[#This Row],[Profit]]/Table1[[#This Row],[Revenue]]</f>
        <v>0.31406933181469471</v>
      </c>
    </row>
    <row r="8835" spans="1:18" x14ac:dyDescent="0.45">
      <c r="A8835" s="1" t="s">
        <v>14501</v>
      </c>
      <c r="B8835" s="1" t="s">
        <v>14502</v>
      </c>
      <c r="C8835" s="1" t="s">
        <v>12</v>
      </c>
      <c r="D8835" s="1" t="s">
        <v>32</v>
      </c>
      <c r="E8835" s="1" t="s">
        <v>9</v>
      </c>
      <c r="F8835" s="2">
        <v>45818</v>
      </c>
      <c r="G8835" s="1" t="str">
        <f>IF(WEEKDAY(Table1[[#This Row],[Order_Date]],2)&gt;=6,"Weekend","Weekday")</f>
        <v>Weekday</v>
      </c>
      <c r="H8835" s="2" t="str">
        <f>TEXT(Table1[[#This Row],[Order_Date]],"mmmm")</f>
        <v>June</v>
      </c>
      <c r="I8835" s="8">
        <f>MONTH(Table1[[#This Row],[Order_Date]])</f>
        <v>6</v>
      </c>
      <c r="J8835" s="8">
        <v>2</v>
      </c>
      <c r="K8835" s="1">
        <v>3368.37</v>
      </c>
      <c r="L8835" s="1">
        <v>0</v>
      </c>
      <c r="M8835" s="1">
        <v>6736.74</v>
      </c>
      <c r="N8835" s="1">
        <f>(Table1[[#This Row],[Quantity]]*Table1[[#This Row],[Unit_Price]])*(1-Table1[[#This Row],[Discount_%]]/100)</f>
        <v>6736.74</v>
      </c>
      <c r="O8835" s="1">
        <v>5493.69</v>
      </c>
      <c r="P8835" s="1">
        <v>1243.05</v>
      </c>
      <c r="Q8835">
        <f>Table1[[#This Row],[Revenue]]-Table1[[#This Row],[Cost]]</f>
        <v>1243.0500000000002</v>
      </c>
      <c r="R8835" s="6">
        <f>Table1[[#This Row],[Profit]]/Table1[[#This Row],[Revenue]]</f>
        <v>0.18451803097640698</v>
      </c>
    </row>
    <row r="8836" spans="1:18" x14ac:dyDescent="0.45">
      <c r="A8836" s="4" t="s">
        <v>14503</v>
      </c>
      <c r="B8836" s="4" t="s">
        <v>11027</v>
      </c>
      <c r="C8836" s="4" t="s">
        <v>7</v>
      </c>
      <c r="D8836" s="4" t="s">
        <v>134</v>
      </c>
      <c r="E8836" s="4" t="s">
        <v>14</v>
      </c>
      <c r="F8836" s="5">
        <v>46012</v>
      </c>
      <c r="G8836" s="4" t="str">
        <f>IF(WEEKDAY(Table1[[#This Row],[Order_Date]],2)&gt;=6,"Weekend","Weekday")</f>
        <v>Weekend</v>
      </c>
      <c r="H8836" s="5" t="str">
        <f>TEXT(Table1[[#This Row],[Order_Date]],"mmmm")</f>
        <v>December</v>
      </c>
      <c r="I8836" s="7">
        <f>MONTH(Table1[[#This Row],[Order_Date]])</f>
        <v>12</v>
      </c>
      <c r="J8836" s="7">
        <v>2</v>
      </c>
      <c r="K8836" s="4">
        <v>2028.78</v>
      </c>
      <c r="L8836" s="4">
        <v>15</v>
      </c>
      <c r="M8836" s="4">
        <v>3448.93</v>
      </c>
      <c r="N8836" s="4">
        <f>(Table1[[#This Row],[Quantity]]*Table1[[#This Row],[Unit_Price]])*(1-Table1[[#This Row],[Discount_%]]/100)</f>
        <v>3448.9259999999999</v>
      </c>
      <c r="O8836" s="4">
        <v>2365.42</v>
      </c>
      <c r="P8836" s="4">
        <v>1083.51</v>
      </c>
      <c r="Q8836">
        <f>Table1[[#This Row],[Revenue]]-Table1[[#This Row],[Cost]]</f>
        <v>1083.5099999999998</v>
      </c>
      <c r="R8836" s="6">
        <f>Table1[[#This Row],[Profit]]/Table1[[#This Row],[Revenue]]</f>
        <v>0.31415830416969903</v>
      </c>
    </row>
    <row r="8837" spans="1:18" x14ac:dyDescent="0.45">
      <c r="A8837" s="1" t="s">
        <v>14504</v>
      </c>
      <c r="B8837" s="1" t="s">
        <v>14285</v>
      </c>
      <c r="C8837" s="1" t="s">
        <v>7</v>
      </c>
      <c r="D8837" s="1" t="s">
        <v>106</v>
      </c>
      <c r="E8837" s="1" t="s">
        <v>4</v>
      </c>
      <c r="F8837" s="2">
        <v>45381</v>
      </c>
      <c r="G8837" s="1" t="str">
        <f>IF(WEEKDAY(Table1[[#This Row],[Order_Date]],2)&gt;=6,"Weekend","Weekday")</f>
        <v>Weekend</v>
      </c>
      <c r="H8837" s="2" t="str">
        <f>TEXT(Table1[[#This Row],[Order_Date]],"mmmm")</f>
        <v>March</v>
      </c>
      <c r="I8837" s="8">
        <f>MONTH(Table1[[#This Row],[Order_Date]])</f>
        <v>3</v>
      </c>
      <c r="J8837" s="8">
        <v>1</v>
      </c>
      <c r="K8837" s="1">
        <v>4654.22</v>
      </c>
      <c r="L8837" s="1">
        <v>10</v>
      </c>
      <c r="M8837" s="1">
        <v>4188.8</v>
      </c>
      <c r="N8837" s="1">
        <f>(Table1[[#This Row],[Quantity]]*Table1[[#This Row],[Unit_Price]])*(1-Table1[[#This Row],[Discount_%]]/100)</f>
        <v>4188.7980000000007</v>
      </c>
      <c r="O8837" s="1">
        <v>3290.83</v>
      </c>
      <c r="P8837" s="1">
        <v>897.97</v>
      </c>
      <c r="Q8837">
        <f>Table1[[#This Row],[Revenue]]-Table1[[#This Row],[Cost]]</f>
        <v>897.97000000000025</v>
      </c>
      <c r="R8837" s="6">
        <f>Table1[[#This Row],[Profit]]/Table1[[#This Row],[Revenue]]</f>
        <v>0.21437404507257449</v>
      </c>
    </row>
    <row r="8838" spans="1:18" x14ac:dyDescent="0.45">
      <c r="A8838" s="4" t="s">
        <v>14505</v>
      </c>
      <c r="B8838" s="4" t="s">
        <v>2208</v>
      </c>
      <c r="C8838" s="4" t="s">
        <v>12</v>
      </c>
      <c r="D8838" s="4" t="s">
        <v>111</v>
      </c>
      <c r="E8838" s="4" t="s">
        <v>4</v>
      </c>
      <c r="F8838" s="5">
        <v>45588</v>
      </c>
      <c r="G8838" s="4" t="str">
        <f>IF(WEEKDAY(Table1[[#This Row],[Order_Date]],2)&gt;=6,"Weekend","Weekday")</f>
        <v>Weekday</v>
      </c>
      <c r="H8838" s="5" t="str">
        <f>TEXT(Table1[[#This Row],[Order_Date]],"mmmm")</f>
        <v>October</v>
      </c>
      <c r="I8838" s="7">
        <f>MONTH(Table1[[#This Row],[Order_Date]])</f>
        <v>10</v>
      </c>
      <c r="J8838" s="7">
        <v>3</v>
      </c>
      <c r="K8838" s="4">
        <v>2226.9499999999998</v>
      </c>
      <c r="L8838" s="4">
        <v>10</v>
      </c>
      <c r="M8838" s="4">
        <v>6012.76</v>
      </c>
      <c r="N8838" s="4">
        <f>(Table1[[#This Row],[Quantity]]*Table1[[#This Row],[Unit_Price]])*(1-Table1[[#This Row],[Discount_%]]/100)</f>
        <v>6012.7649999999994</v>
      </c>
      <c r="O8838" s="4">
        <v>4611.71</v>
      </c>
      <c r="P8838" s="4">
        <v>1401.05</v>
      </c>
      <c r="Q8838">
        <f>Table1[[#This Row],[Revenue]]-Table1[[#This Row],[Cost]]</f>
        <v>1401.0500000000002</v>
      </c>
      <c r="R8838" s="6">
        <f>Table1[[#This Row],[Profit]]/Table1[[#This Row],[Revenue]]</f>
        <v>0.23301279279399142</v>
      </c>
    </row>
    <row r="8839" spans="1:18" x14ac:dyDescent="0.45">
      <c r="A8839" s="1" t="s">
        <v>14506</v>
      </c>
      <c r="B8839" s="1" t="s">
        <v>357</v>
      </c>
      <c r="C8839" s="1" t="s">
        <v>20</v>
      </c>
      <c r="D8839" s="1" t="s">
        <v>21</v>
      </c>
      <c r="E8839" s="1" t="s">
        <v>9</v>
      </c>
      <c r="F8839" s="2">
        <v>45900</v>
      </c>
      <c r="G8839" s="1" t="str">
        <f>IF(WEEKDAY(Table1[[#This Row],[Order_Date]],2)&gt;=6,"Weekend","Weekday")</f>
        <v>Weekend</v>
      </c>
      <c r="H8839" s="2" t="str">
        <f>TEXT(Table1[[#This Row],[Order_Date]],"mmmm")</f>
        <v>August</v>
      </c>
      <c r="I8839" s="8">
        <f>MONTH(Table1[[#This Row],[Order_Date]])</f>
        <v>8</v>
      </c>
      <c r="J8839" s="8">
        <v>5</v>
      </c>
      <c r="K8839" s="1">
        <v>3037.13</v>
      </c>
      <c r="L8839" s="1">
        <v>5</v>
      </c>
      <c r="M8839" s="1">
        <v>14426.37</v>
      </c>
      <c r="N8839" s="1">
        <f>(Table1[[#This Row],[Quantity]]*Table1[[#This Row],[Unit_Price]])*(1-Table1[[#This Row],[Discount_%]]/100)</f>
        <v>14426.3675</v>
      </c>
      <c r="O8839" s="1">
        <v>10384.49</v>
      </c>
      <c r="P8839" s="1">
        <v>4041.88</v>
      </c>
      <c r="Q8839">
        <f>Table1[[#This Row],[Revenue]]-Table1[[#This Row],[Cost]]</f>
        <v>4041.880000000001</v>
      </c>
      <c r="R8839" s="6">
        <f>Table1[[#This Row],[Profit]]/Table1[[#This Row],[Revenue]]</f>
        <v>0.28017304422387612</v>
      </c>
    </row>
    <row r="8840" spans="1:18" x14ac:dyDescent="0.45">
      <c r="A8840" s="4" t="s">
        <v>14507</v>
      </c>
      <c r="B8840" s="4" t="s">
        <v>14508</v>
      </c>
      <c r="C8840" s="4" t="s">
        <v>12</v>
      </c>
      <c r="D8840" s="4" t="s">
        <v>32</v>
      </c>
      <c r="E8840" s="4" t="s">
        <v>22</v>
      </c>
      <c r="F8840" s="5">
        <v>45927</v>
      </c>
      <c r="G8840" s="4" t="str">
        <f>IF(WEEKDAY(Table1[[#This Row],[Order_Date]],2)&gt;=6,"Weekend","Weekday")</f>
        <v>Weekend</v>
      </c>
      <c r="H8840" s="5" t="str">
        <f>TEXT(Table1[[#This Row],[Order_Date]],"mmmm")</f>
        <v>September</v>
      </c>
      <c r="I8840" s="7">
        <f>MONTH(Table1[[#This Row],[Order_Date]])</f>
        <v>9</v>
      </c>
      <c r="J8840" s="7">
        <v>3</v>
      </c>
      <c r="K8840" s="4">
        <v>3024.16</v>
      </c>
      <c r="L8840" s="4">
        <v>15</v>
      </c>
      <c r="M8840" s="4">
        <v>7711.61</v>
      </c>
      <c r="N8840" s="4">
        <f>(Table1[[#This Row],[Quantity]]*Table1[[#This Row],[Unit_Price]])*(1-Table1[[#This Row],[Discount_%]]/100)</f>
        <v>7711.6079999999993</v>
      </c>
      <c r="O8840" s="4">
        <v>5476.51</v>
      </c>
      <c r="P8840" s="4">
        <v>2235.1</v>
      </c>
      <c r="Q8840">
        <f>Table1[[#This Row],[Revenue]]-Table1[[#This Row],[Cost]]</f>
        <v>2235.0999999999995</v>
      </c>
      <c r="R8840" s="6">
        <f>Table1[[#This Row],[Profit]]/Table1[[#This Row],[Revenue]]</f>
        <v>0.28983571523974888</v>
      </c>
    </row>
    <row r="8841" spans="1:18" x14ac:dyDescent="0.45">
      <c r="A8841" s="1" t="s">
        <v>14509</v>
      </c>
      <c r="B8841" s="1" t="s">
        <v>11037</v>
      </c>
      <c r="C8841" s="1" t="s">
        <v>12</v>
      </c>
      <c r="D8841" s="1" t="s">
        <v>13</v>
      </c>
      <c r="E8841" s="1" t="s">
        <v>22</v>
      </c>
      <c r="F8841" s="2">
        <v>45805</v>
      </c>
      <c r="G8841" s="1" t="str">
        <f>IF(WEEKDAY(Table1[[#This Row],[Order_Date]],2)&gt;=6,"Weekend","Weekday")</f>
        <v>Weekday</v>
      </c>
      <c r="H8841" s="2" t="str">
        <f>TEXT(Table1[[#This Row],[Order_Date]],"mmmm")</f>
        <v>May</v>
      </c>
      <c r="I8841" s="8">
        <f>MONTH(Table1[[#This Row],[Order_Date]])</f>
        <v>5</v>
      </c>
      <c r="J8841" s="8">
        <v>3</v>
      </c>
      <c r="K8841" s="1">
        <v>3372.22</v>
      </c>
      <c r="L8841" s="1">
        <v>20</v>
      </c>
      <c r="M8841" s="1">
        <v>8093.33</v>
      </c>
      <c r="N8841" s="1">
        <f>(Table1[[#This Row],[Quantity]]*Table1[[#This Row],[Unit_Price]])*(1-Table1[[#This Row],[Discount_%]]/100)</f>
        <v>8093.3280000000004</v>
      </c>
      <c r="O8841" s="1">
        <v>5885.5</v>
      </c>
      <c r="P8841" s="1">
        <v>2207.83</v>
      </c>
      <c r="Q8841">
        <f>Table1[[#This Row],[Revenue]]-Table1[[#This Row],[Cost]]</f>
        <v>2207.83</v>
      </c>
      <c r="R8841" s="6">
        <f>Table1[[#This Row],[Profit]]/Table1[[#This Row],[Revenue]]</f>
        <v>0.27279624085512388</v>
      </c>
    </row>
    <row r="8842" spans="1:18" x14ac:dyDescent="0.45">
      <c r="A8842" s="4" t="s">
        <v>14510</v>
      </c>
      <c r="B8842" s="4" t="s">
        <v>14511</v>
      </c>
      <c r="C8842" s="4" t="s">
        <v>2</v>
      </c>
      <c r="D8842" s="4" t="s">
        <v>3</v>
      </c>
      <c r="E8842" s="4" t="s">
        <v>14</v>
      </c>
      <c r="F8842" s="5">
        <v>45747</v>
      </c>
      <c r="G8842" s="4" t="str">
        <f>IF(WEEKDAY(Table1[[#This Row],[Order_Date]],2)&gt;=6,"Weekend","Weekday")</f>
        <v>Weekday</v>
      </c>
      <c r="H8842" s="5" t="str">
        <f>TEXT(Table1[[#This Row],[Order_Date]],"mmmm")</f>
        <v>March</v>
      </c>
      <c r="I8842" s="7">
        <f>MONTH(Table1[[#This Row],[Order_Date]])</f>
        <v>3</v>
      </c>
      <c r="J8842" s="7">
        <v>2</v>
      </c>
      <c r="K8842" s="4">
        <v>2358.73</v>
      </c>
      <c r="L8842" s="4">
        <v>10</v>
      </c>
      <c r="M8842" s="4">
        <v>4245.71</v>
      </c>
      <c r="N8842" s="4">
        <f>(Table1[[#This Row],[Quantity]]*Table1[[#This Row],[Unit_Price]])*(1-Table1[[#This Row],[Discount_%]]/100)</f>
        <v>4245.7139999999999</v>
      </c>
      <c r="O8842" s="4">
        <v>2670.7</v>
      </c>
      <c r="P8842" s="4">
        <v>1575.01</v>
      </c>
      <c r="Q8842">
        <f>Table1[[#This Row],[Revenue]]-Table1[[#This Row],[Cost]]</f>
        <v>1575.0100000000002</v>
      </c>
      <c r="R8842" s="6">
        <f>Table1[[#This Row],[Profit]]/Table1[[#This Row],[Revenue]]</f>
        <v>0.37096504471572483</v>
      </c>
    </row>
    <row r="8843" spans="1:18" x14ac:dyDescent="0.45">
      <c r="A8843" s="1" t="s">
        <v>14512</v>
      </c>
      <c r="B8843" s="1" t="s">
        <v>14513</v>
      </c>
      <c r="C8843" s="1" t="s">
        <v>12</v>
      </c>
      <c r="D8843" s="1" t="s">
        <v>111</v>
      </c>
      <c r="E8843" s="1" t="s">
        <v>9</v>
      </c>
      <c r="F8843" s="2">
        <v>45542</v>
      </c>
      <c r="G8843" s="1" t="str">
        <f>IF(WEEKDAY(Table1[[#This Row],[Order_Date]],2)&gt;=6,"Weekend","Weekday")</f>
        <v>Weekend</v>
      </c>
      <c r="H8843" s="2" t="str">
        <f>TEXT(Table1[[#This Row],[Order_Date]],"mmmm")</f>
        <v>September</v>
      </c>
      <c r="I8843" s="8">
        <f>MONTH(Table1[[#This Row],[Order_Date]])</f>
        <v>9</v>
      </c>
      <c r="J8843" s="8">
        <v>3</v>
      </c>
      <c r="K8843" s="1">
        <v>409.82</v>
      </c>
      <c r="L8843" s="1">
        <v>0</v>
      </c>
      <c r="M8843" s="1">
        <v>1229.46</v>
      </c>
      <c r="N8843" s="1">
        <f>(Table1[[#This Row],[Quantity]]*Table1[[#This Row],[Unit_Price]])*(1-Table1[[#This Row],[Discount_%]]/100)</f>
        <v>1229.46</v>
      </c>
      <c r="O8843" s="1">
        <v>956.33</v>
      </c>
      <c r="P8843" s="1">
        <v>273.13</v>
      </c>
      <c r="Q8843">
        <f>Table1[[#This Row],[Revenue]]-Table1[[#This Row],[Cost]]</f>
        <v>273.13</v>
      </c>
      <c r="R8843" s="6">
        <f>Table1[[#This Row],[Profit]]/Table1[[#This Row],[Revenue]]</f>
        <v>0.22215444178745139</v>
      </c>
    </row>
    <row r="8844" spans="1:18" x14ac:dyDescent="0.45">
      <c r="A8844" s="4" t="s">
        <v>14514</v>
      </c>
      <c r="B8844" s="4" t="s">
        <v>14515</v>
      </c>
      <c r="C8844" s="4" t="s">
        <v>20</v>
      </c>
      <c r="D8844" s="4" t="s">
        <v>57</v>
      </c>
      <c r="E8844" s="4" t="s">
        <v>22</v>
      </c>
      <c r="F8844" s="5">
        <v>45940</v>
      </c>
      <c r="G8844" s="4" t="str">
        <f>IF(WEEKDAY(Table1[[#This Row],[Order_Date]],2)&gt;=6,"Weekend","Weekday")</f>
        <v>Weekday</v>
      </c>
      <c r="H8844" s="5" t="str">
        <f>TEXT(Table1[[#This Row],[Order_Date]],"mmmm")</f>
        <v>October</v>
      </c>
      <c r="I8844" s="7">
        <f>MONTH(Table1[[#This Row],[Order_Date]])</f>
        <v>10</v>
      </c>
      <c r="J8844" s="7">
        <v>3</v>
      </c>
      <c r="K8844" s="4">
        <v>4117.79</v>
      </c>
      <c r="L8844" s="4">
        <v>15</v>
      </c>
      <c r="M8844" s="4">
        <v>10500.36</v>
      </c>
      <c r="N8844" s="4">
        <f>(Table1[[#This Row],[Quantity]]*Table1[[#This Row],[Unit_Price]])*(1-Table1[[#This Row],[Discount_%]]/100)</f>
        <v>10500.3645</v>
      </c>
      <c r="O8844" s="4">
        <v>8094.87</v>
      </c>
      <c r="P8844" s="4">
        <v>2405.4899999999998</v>
      </c>
      <c r="Q8844">
        <f>Table1[[#This Row],[Revenue]]-Table1[[#This Row],[Cost]]</f>
        <v>2405.4900000000007</v>
      </c>
      <c r="R8844" s="6">
        <f>Table1[[#This Row],[Profit]]/Table1[[#This Row],[Revenue]]</f>
        <v>0.22908643132235462</v>
      </c>
    </row>
    <row r="8845" spans="1:18" x14ac:dyDescent="0.45">
      <c r="A8845" s="1" t="s">
        <v>14516</v>
      </c>
      <c r="B8845" s="1" t="s">
        <v>8297</v>
      </c>
      <c r="C8845" s="1" t="s">
        <v>12</v>
      </c>
      <c r="D8845" s="1" t="s">
        <v>111</v>
      </c>
      <c r="E8845" s="1" t="s">
        <v>22</v>
      </c>
      <c r="F8845" s="2">
        <v>45854</v>
      </c>
      <c r="G8845" s="1" t="str">
        <f>IF(WEEKDAY(Table1[[#This Row],[Order_Date]],2)&gt;=6,"Weekend","Weekday")</f>
        <v>Weekday</v>
      </c>
      <c r="H8845" s="2" t="str">
        <f>TEXT(Table1[[#This Row],[Order_Date]],"mmmm")</f>
        <v>July</v>
      </c>
      <c r="I8845" s="8">
        <f>MONTH(Table1[[#This Row],[Order_Date]])</f>
        <v>7</v>
      </c>
      <c r="J8845" s="8">
        <v>5</v>
      </c>
      <c r="K8845" s="1">
        <v>1696.35</v>
      </c>
      <c r="L8845" s="1">
        <v>5</v>
      </c>
      <c r="M8845" s="1">
        <v>8057.66</v>
      </c>
      <c r="N8845" s="1">
        <f>(Table1[[#This Row],[Quantity]]*Table1[[#This Row],[Unit_Price]])*(1-Table1[[#This Row],[Discount_%]]/100)</f>
        <v>8057.6624999999995</v>
      </c>
      <c r="O8845" s="1">
        <v>5032.42</v>
      </c>
      <c r="P8845" s="1">
        <v>3025.24</v>
      </c>
      <c r="Q8845">
        <f>Table1[[#This Row],[Revenue]]-Table1[[#This Row],[Cost]]</f>
        <v>3025.24</v>
      </c>
      <c r="R8845" s="6">
        <f>Table1[[#This Row],[Profit]]/Table1[[#This Row],[Revenue]]</f>
        <v>0.37544895168076092</v>
      </c>
    </row>
    <row r="8846" spans="1:18" x14ac:dyDescent="0.45">
      <c r="A8846" s="4" t="s">
        <v>14517</v>
      </c>
      <c r="B8846" s="4" t="s">
        <v>14518</v>
      </c>
      <c r="C8846" s="4" t="s">
        <v>28</v>
      </c>
      <c r="D8846" s="4" t="s">
        <v>137</v>
      </c>
      <c r="E8846" s="4" t="s">
        <v>22</v>
      </c>
      <c r="F8846" s="5">
        <v>45524</v>
      </c>
      <c r="G8846" s="4" t="str">
        <f>IF(WEEKDAY(Table1[[#This Row],[Order_Date]],2)&gt;=6,"Weekend","Weekday")</f>
        <v>Weekday</v>
      </c>
      <c r="H8846" s="5" t="str">
        <f>TEXT(Table1[[#This Row],[Order_Date]],"mmmm")</f>
        <v>August</v>
      </c>
      <c r="I8846" s="7">
        <f>MONTH(Table1[[#This Row],[Order_Date]])</f>
        <v>8</v>
      </c>
      <c r="J8846" s="7">
        <v>2</v>
      </c>
      <c r="K8846" s="4">
        <v>1351.41</v>
      </c>
      <c r="L8846" s="4">
        <v>15</v>
      </c>
      <c r="M8846" s="4">
        <v>2297.4</v>
      </c>
      <c r="N8846" s="4">
        <f>(Table1[[#This Row],[Quantity]]*Table1[[#This Row],[Unit_Price]])*(1-Table1[[#This Row],[Discount_%]]/100)</f>
        <v>2297.3969999999999</v>
      </c>
      <c r="O8846" s="4">
        <v>1792.82</v>
      </c>
      <c r="P8846" s="4">
        <v>504.58</v>
      </c>
      <c r="Q8846">
        <f>Table1[[#This Row],[Revenue]]-Table1[[#This Row],[Cost]]</f>
        <v>504.58000000000015</v>
      </c>
      <c r="R8846" s="6">
        <f>Table1[[#This Row],[Profit]]/Table1[[#This Row],[Revenue]]</f>
        <v>0.21963088708975362</v>
      </c>
    </row>
    <row r="8847" spans="1:18" x14ac:dyDescent="0.45">
      <c r="A8847" s="1" t="s">
        <v>14519</v>
      </c>
      <c r="B8847" s="1" t="s">
        <v>12341</v>
      </c>
      <c r="C8847" s="1" t="s">
        <v>20</v>
      </c>
      <c r="D8847" s="1" t="s">
        <v>25</v>
      </c>
      <c r="E8847" s="1" t="s">
        <v>9</v>
      </c>
      <c r="F8847" s="2">
        <v>45784</v>
      </c>
      <c r="G8847" s="1" t="str">
        <f>IF(WEEKDAY(Table1[[#This Row],[Order_Date]],2)&gt;=6,"Weekend","Weekday")</f>
        <v>Weekday</v>
      </c>
      <c r="H8847" s="2" t="str">
        <f>TEXT(Table1[[#This Row],[Order_Date]],"mmmm")</f>
        <v>May</v>
      </c>
      <c r="I8847" s="8">
        <f>MONTH(Table1[[#This Row],[Order_Date]])</f>
        <v>5</v>
      </c>
      <c r="J8847" s="8">
        <v>3</v>
      </c>
      <c r="K8847" s="1">
        <v>2460.1</v>
      </c>
      <c r="L8847" s="1">
        <v>10</v>
      </c>
      <c r="M8847" s="1">
        <v>6642.27</v>
      </c>
      <c r="N8847" s="1">
        <f>(Table1[[#This Row],[Quantity]]*Table1[[#This Row],[Unit_Price]])*(1-Table1[[#This Row],[Discount_%]]/100)</f>
        <v>6642.2699999999995</v>
      </c>
      <c r="O8847" s="1">
        <v>5361.09</v>
      </c>
      <c r="P8847" s="1">
        <v>1281.18</v>
      </c>
      <c r="Q8847">
        <f>Table1[[#This Row],[Revenue]]-Table1[[#This Row],[Cost]]</f>
        <v>1281.1800000000003</v>
      </c>
      <c r="R8847" s="6">
        <f>Table1[[#This Row],[Profit]]/Table1[[#This Row],[Revenue]]</f>
        <v>0.19288285480716683</v>
      </c>
    </row>
    <row r="8848" spans="1:18" x14ac:dyDescent="0.45">
      <c r="A8848" s="4" t="s">
        <v>14520</v>
      </c>
      <c r="B8848" s="4" t="s">
        <v>2182</v>
      </c>
      <c r="C8848" s="4" t="s">
        <v>2</v>
      </c>
      <c r="D8848" s="4" t="s">
        <v>65</v>
      </c>
      <c r="E8848" s="4" t="s">
        <v>14</v>
      </c>
      <c r="F8848" s="5">
        <v>45656</v>
      </c>
      <c r="G8848" s="4" t="str">
        <f>IF(WEEKDAY(Table1[[#This Row],[Order_Date]],2)&gt;=6,"Weekend","Weekday")</f>
        <v>Weekday</v>
      </c>
      <c r="H8848" s="5" t="str">
        <f>TEXT(Table1[[#This Row],[Order_Date]],"mmmm")</f>
        <v>December</v>
      </c>
      <c r="I8848" s="7">
        <f>MONTH(Table1[[#This Row],[Order_Date]])</f>
        <v>12</v>
      </c>
      <c r="J8848" s="7">
        <v>4</v>
      </c>
      <c r="K8848" s="4">
        <v>4371.9799999999996</v>
      </c>
      <c r="L8848" s="4">
        <v>0</v>
      </c>
      <c r="M8848" s="4">
        <v>17487.919999999998</v>
      </c>
      <c r="N8848" s="4">
        <f>(Table1[[#This Row],[Quantity]]*Table1[[#This Row],[Unit_Price]])*(1-Table1[[#This Row],[Discount_%]]/100)</f>
        <v>17487.919999999998</v>
      </c>
      <c r="O8848" s="4">
        <v>12742.54</v>
      </c>
      <c r="P8848" s="4">
        <v>4745.38</v>
      </c>
      <c r="Q8848">
        <f>Table1[[#This Row],[Revenue]]-Table1[[#This Row],[Cost]]</f>
        <v>4745.3799999999974</v>
      </c>
      <c r="R8848" s="6">
        <f>Table1[[#This Row],[Profit]]/Table1[[#This Row],[Revenue]]</f>
        <v>0.27135188175609226</v>
      </c>
    </row>
    <row r="8849" spans="1:18" x14ac:dyDescent="0.45">
      <c r="A8849" s="1" t="s">
        <v>14521</v>
      </c>
      <c r="B8849" s="1" t="s">
        <v>13522</v>
      </c>
      <c r="C8849" s="1" t="s">
        <v>28</v>
      </c>
      <c r="D8849" s="1" t="s">
        <v>35</v>
      </c>
      <c r="E8849" s="1" t="s">
        <v>4</v>
      </c>
      <c r="F8849" s="2">
        <v>45792</v>
      </c>
      <c r="G8849" s="1" t="str">
        <f>IF(WEEKDAY(Table1[[#This Row],[Order_Date]],2)&gt;=6,"Weekend","Weekday")</f>
        <v>Weekday</v>
      </c>
      <c r="H8849" s="2" t="str">
        <f>TEXT(Table1[[#This Row],[Order_Date]],"mmmm")</f>
        <v>May</v>
      </c>
      <c r="I8849" s="8">
        <f>MONTH(Table1[[#This Row],[Order_Date]])</f>
        <v>5</v>
      </c>
      <c r="J8849" s="8">
        <v>2</v>
      </c>
      <c r="K8849" s="1">
        <v>4764.8900000000003</v>
      </c>
      <c r="L8849" s="1">
        <v>5</v>
      </c>
      <c r="M8849" s="1">
        <v>9053.2900000000009</v>
      </c>
      <c r="N8849" s="1">
        <f>(Table1[[#This Row],[Quantity]]*Table1[[#This Row],[Unit_Price]])*(1-Table1[[#This Row],[Discount_%]]/100)</f>
        <v>9053.2910000000011</v>
      </c>
      <c r="O8849" s="1">
        <v>6566.45</v>
      </c>
      <c r="P8849" s="1">
        <v>2486.84</v>
      </c>
      <c r="Q8849">
        <f>Table1[[#This Row],[Revenue]]-Table1[[#This Row],[Cost]]</f>
        <v>2486.8400000000011</v>
      </c>
      <c r="R8849" s="6">
        <f>Table1[[#This Row],[Profit]]/Table1[[#This Row],[Revenue]]</f>
        <v>0.2746890909271657</v>
      </c>
    </row>
    <row r="8850" spans="1:18" x14ac:dyDescent="0.45">
      <c r="A8850" s="4" t="s">
        <v>14522</v>
      </c>
      <c r="B8850" s="4" t="s">
        <v>9299</v>
      </c>
      <c r="C8850" s="4" t="s">
        <v>20</v>
      </c>
      <c r="D8850" s="4" t="s">
        <v>60</v>
      </c>
      <c r="E8850" s="4" t="s">
        <v>4</v>
      </c>
      <c r="F8850" s="5">
        <v>45850</v>
      </c>
      <c r="G8850" s="4" t="str">
        <f>IF(WEEKDAY(Table1[[#This Row],[Order_Date]],2)&gt;=6,"Weekend","Weekday")</f>
        <v>Weekend</v>
      </c>
      <c r="H8850" s="5" t="str">
        <f>TEXT(Table1[[#This Row],[Order_Date]],"mmmm")</f>
        <v>July</v>
      </c>
      <c r="I8850" s="7">
        <f>MONTH(Table1[[#This Row],[Order_Date]])</f>
        <v>7</v>
      </c>
      <c r="J8850" s="7">
        <v>5</v>
      </c>
      <c r="K8850" s="4">
        <v>3929.03</v>
      </c>
      <c r="L8850" s="4">
        <v>0</v>
      </c>
      <c r="M8850" s="4">
        <v>19645.150000000001</v>
      </c>
      <c r="N8850" s="4">
        <f>(Table1[[#This Row],[Quantity]]*Table1[[#This Row],[Unit_Price]])*(1-Table1[[#This Row],[Discount_%]]/100)</f>
        <v>19645.150000000001</v>
      </c>
      <c r="O8850" s="4">
        <v>15828.91</v>
      </c>
      <c r="P8850" s="4">
        <v>3816.24</v>
      </c>
      <c r="Q8850">
        <f>Table1[[#This Row],[Revenue]]-Table1[[#This Row],[Cost]]</f>
        <v>3816.2400000000016</v>
      </c>
      <c r="R8850" s="6">
        <f>Table1[[#This Row],[Profit]]/Table1[[#This Row],[Revenue]]</f>
        <v>0.19425863381038067</v>
      </c>
    </row>
    <row r="8851" spans="1:18" x14ac:dyDescent="0.45">
      <c r="A8851" s="1" t="s">
        <v>14523</v>
      </c>
      <c r="B8851" s="1" t="s">
        <v>12531</v>
      </c>
      <c r="C8851" s="1" t="s">
        <v>20</v>
      </c>
      <c r="D8851" s="1" t="s">
        <v>103</v>
      </c>
      <c r="E8851" s="1" t="s">
        <v>9</v>
      </c>
      <c r="F8851" s="2">
        <v>45766</v>
      </c>
      <c r="G8851" s="1" t="str">
        <f>IF(WEEKDAY(Table1[[#This Row],[Order_Date]],2)&gt;=6,"Weekend","Weekday")</f>
        <v>Weekend</v>
      </c>
      <c r="H8851" s="2" t="str">
        <f>TEXT(Table1[[#This Row],[Order_Date]],"mmmm")</f>
        <v>April</v>
      </c>
      <c r="I8851" s="8">
        <f>MONTH(Table1[[#This Row],[Order_Date]])</f>
        <v>4</v>
      </c>
      <c r="J8851" s="8">
        <v>5</v>
      </c>
      <c r="K8851" s="1">
        <v>3693.46</v>
      </c>
      <c r="L8851" s="1">
        <v>20</v>
      </c>
      <c r="M8851" s="1">
        <v>14773.84</v>
      </c>
      <c r="N8851" s="1">
        <f>(Table1[[#This Row],[Quantity]]*Table1[[#This Row],[Unit_Price]])*(1-Table1[[#This Row],[Discount_%]]/100)</f>
        <v>14773.84</v>
      </c>
      <c r="O8851" s="1">
        <v>11759.29</v>
      </c>
      <c r="P8851" s="1">
        <v>3014.55</v>
      </c>
      <c r="Q8851">
        <f>Table1[[#This Row],[Revenue]]-Table1[[#This Row],[Cost]]</f>
        <v>3014.5499999999993</v>
      </c>
      <c r="R8851" s="6">
        <f>Table1[[#This Row],[Profit]]/Table1[[#This Row],[Revenue]]</f>
        <v>0.2040464767453824</v>
      </c>
    </row>
    <row r="8852" spans="1:18" x14ac:dyDescent="0.45">
      <c r="A8852" s="4" t="s">
        <v>14524</v>
      </c>
      <c r="B8852" s="4" t="s">
        <v>7008</v>
      </c>
      <c r="C8852" s="4" t="s">
        <v>12</v>
      </c>
      <c r="D8852" s="4" t="s">
        <v>13</v>
      </c>
      <c r="E8852" s="4" t="s">
        <v>9</v>
      </c>
      <c r="F8852" s="5">
        <v>45424</v>
      </c>
      <c r="G8852" s="4" t="str">
        <f>IF(WEEKDAY(Table1[[#This Row],[Order_Date]],2)&gt;=6,"Weekend","Weekday")</f>
        <v>Weekend</v>
      </c>
      <c r="H8852" s="5" t="str">
        <f>TEXT(Table1[[#This Row],[Order_Date]],"mmmm")</f>
        <v>May</v>
      </c>
      <c r="I8852" s="7">
        <f>MONTH(Table1[[#This Row],[Order_Date]])</f>
        <v>5</v>
      </c>
      <c r="J8852" s="7">
        <v>4</v>
      </c>
      <c r="K8852" s="4">
        <v>3597.11</v>
      </c>
      <c r="L8852" s="4">
        <v>5</v>
      </c>
      <c r="M8852" s="4">
        <v>13669.02</v>
      </c>
      <c r="N8852" s="4">
        <f>(Table1[[#This Row],[Quantity]]*Table1[[#This Row],[Unit_Price]])*(1-Table1[[#This Row],[Discount_%]]/100)</f>
        <v>13669.018</v>
      </c>
      <c r="O8852" s="4">
        <v>8342.9</v>
      </c>
      <c r="P8852" s="4">
        <v>5326.12</v>
      </c>
      <c r="Q8852">
        <f>Table1[[#This Row],[Revenue]]-Table1[[#This Row],[Cost]]</f>
        <v>5326.1200000000008</v>
      </c>
      <c r="R8852" s="6">
        <f>Table1[[#This Row],[Profit]]/Table1[[#This Row],[Revenue]]</f>
        <v>0.38964900190357465</v>
      </c>
    </row>
    <row r="8853" spans="1:18" x14ac:dyDescent="0.45">
      <c r="A8853" s="1" t="s">
        <v>14525</v>
      </c>
      <c r="B8853" s="1" t="s">
        <v>14526</v>
      </c>
      <c r="C8853" s="1" t="s">
        <v>7</v>
      </c>
      <c r="D8853" s="1" t="s">
        <v>8</v>
      </c>
      <c r="E8853" s="1" t="s">
        <v>9</v>
      </c>
      <c r="F8853" s="2">
        <v>45973</v>
      </c>
      <c r="G8853" s="1" t="str">
        <f>IF(WEEKDAY(Table1[[#This Row],[Order_Date]],2)&gt;=6,"Weekend","Weekday")</f>
        <v>Weekday</v>
      </c>
      <c r="H8853" s="2" t="str">
        <f>TEXT(Table1[[#This Row],[Order_Date]],"mmmm")</f>
        <v>November</v>
      </c>
      <c r="I8853" s="8">
        <f>MONTH(Table1[[#This Row],[Order_Date]])</f>
        <v>11</v>
      </c>
      <c r="J8853" s="8">
        <v>5</v>
      </c>
      <c r="K8853" s="1">
        <v>1224.3900000000001</v>
      </c>
      <c r="L8853" s="1">
        <v>20</v>
      </c>
      <c r="M8853" s="1">
        <v>4897.5600000000004</v>
      </c>
      <c r="N8853" s="1">
        <f>(Table1[[#This Row],[Quantity]]*Table1[[#This Row],[Unit_Price]])*(1-Table1[[#This Row],[Discount_%]]/100)</f>
        <v>4897.5600000000004</v>
      </c>
      <c r="O8853" s="1">
        <v>3647.7</v>
      </c>
      <c r="P8853" s="1">
        <v>1249.8599999999999</v>
      </c>
      <c r="Q8853">
        <f>Table1[[#This Row],[Revenue]]-Table1[[#This Row],[Cost]]</f>
        <v>1249.8600000000006</v>
      </c>
      <c r="R8853" s="6">
        <f>Table1[[#This Row],[Profit]]/Table1[[#This Row],[Revenue]]</f>
        <v>0.25520054884473081</v>
      </c>
    </row>
    <row r="8854" spans="1:18" x14ac:dyDescent="0.45">
      <c r="A8854" s="4" t="s">
        <v>14527</v>
      </c>
      <c r="B8854" s="4" t="s">
        <v>13730</v>
      </c>
      <c r="C8854" s="4" t="s">
        <v>20</v>
      </c>
      <c r="D8854" s="4" t="s">
        <v>60</v>
      </c>
      <c r="E8854" s="4" t="s">
        <v>4</v>
      </c>
      <c r="F8854" s="5">
        <v>45615</v>
      </c>
      <c r="G8854" s="4" t="str">
        <f>IF(WEEKDAY(Table1[[#This Row],[Order_Date]],2)&gt;=6,"Weekend","Weekday")</f>
        <v>Weekday</v>
      </c>
      <c r="H8854" s="5" t="str">
        <f>TEXT(Table1[[#This Row],[Order_Date]],"mmmm")</f>
        <v>November</v>
      </c>
      <c r="I8854" s="7">
        <f>MONTH(Table1[[#This Row],[Order_Date]])</f>
        <v>11</v>
      </c>
      <c r="J8854" s="7">
        <v>1</v>
      </c>
      <c r="K8854" s="4">
        <v>3786.8</v>
      </c>
      <c r="L8854" s="4">
        <v>15</v>
      </c>
      <c r="M8854" s="4">
        <v>3218.78</v>
      </c>
      <c r="N8854" s="4">
        <f>(Table1[[#This Row],[Quantity]]*Table1[[#This Row],[Unit_Price]])*(1-Table1[[#This Row],[Discount_%]]/100)</f>
        <v>3218.78</v>
      </c>
      <c r="O8854" s="4">
        <v>2429.29</v>
      </c>
      <c r="P8854" s="4">
        <v>789.49</v>
      </c>
      <c r="Q8854">
        <f>Table1[[#This Row],[Revenue]]-Table1[[#This Row],[Cost]]</f>
        <v>789.49000000000024</v>
      </c>
      <c r="R8854" s="6">
        <f>Table1[[#This Row],[Profit]]/Table1[[#This Row],[Revenue]]</f>
        <v>0.24527616053287268</v>
      </c>
    </row>
    <row r="8855" spans="1:18" x14ac:dyDescent="0.45">
      <c r="A8855" s="1" t="s">
        <v>14528</v>
      </c>
      <c r="B8855" s="1" t="s">
        <v>4794</v>
      </c>
      <c r="C8855" s="1" t="s">
        <v>20</v>
      </c>
      <c r="D8855" s="1" t="s">
        <v>25</v>
      </c>
      <c r="E8855" s="1" t="s">
        <v>4</v>
      </c>
      <c r="F8855" s="2">
        <v>45919</v>
      </c>
      <c r="G8855" s="1" t="str">
        <f>IF(WEEKDAY(Table1[[#This Row],[Order_Date]],2)&gt;=6,"Weekend","Weekday")</f>
        <v>Weekday</v>
      </c>
      <c r="H8855" s="2" t="str">
        <f>TEXT(Table1[[#This Row],[Order_Date]],"mmmm")</f>
        <v>September</v>
      </c>
      <c r="I8855" s="8">
        <f>MONTH(Table1[[#This Row],[Order_Date]])</f>
        <v>9</v>
      </c>
      <c r="J8855" s="8">
        <v>2</v>
      </c>
      <c r="K8855" s="1">
        <v>4917.26</v>
      </c>
      <c r="L8855" s="1">
        <v>15</v>
      </c>
      <c r="M8855" s="1">
        <v>8359.34</v>
      </c>
      <c r="N8855" s="1">
        <f>(Table1[[#This Row],[Quantity]]*Table1[[#This Row],[Unit_Price]])*(1-Table1[[#This Row],[Discount_%]]/100)</f>
        <v>8359.3420000000006</v>
      </c>
      <c r="O8855" s="1">
        <v>5987.82</v>
      </c>
      <c r="P8855" s="1">
        <v>2371.52</v>
      </c>
      <c r="Q8855">
        <f>Table1[[#This Row],[Revenue]]-Table1[[#This Row],[Cost]]</f>
        <v>2371.5200000000004</v>
      </c>
      <c r="R8855" s="6">
        <f>Table1[[#This Row],[Profit]]/Table1[[#This Row],[Revenue]]</f>
        <v>0.28369703828292664</v>
      </c>
    </row>
    <row r="8856" spans="1:18" x14ac:dyDescent="0.45">
      <c r="A8856" s="4" t="s">
        <v>14529</v>
      </c>
      <c r="B8856" s="4" t="s">
        <v>14530</v>
      </c>
      <c r="C8856" s="4" t="s">
        <v>28</v>
      </c>
      <c r="D8856" s="4" t="s">
        <v>137</v>
      </c>
      <c r="E8856" s="4" t="s">
        <v>14</v>
      </c>
      <c r="F8856" s="5">
        <v>45655</v>
      </c>
      <c r="G8856" s="4" t="str">
        <f>IF(WEEKDAY(Table1[[#This Row],[Order_Date]],2)&gt;=6,"Weekend","Weekday")</f>
        <v>Weekend</v>
      </c>
      <c r="H8856" s="5" t="str">
        <f>TEXT(Table1[[#This Row],[Order_Date]],"mmmm")</f>
        <v>December</v>
      </c>
      <c r="I8856" s="7">
        <f>MONTH(Table1[[#This Row],[Order_Date]])</f>
        <v>12</v>
      </c>
      <c r="J8856" s="7">
        <v>4</v>
      </c>
      <c r="K8856" s="4">
        <v>4969.3900000000003</v>
      </c>
      <c r="L8856" s="4">
        <v>0</v>
      </c>
      <c r="M8856" s="4">
        <v>19877.560000000001</v>
      </c>
      <c r="N8856" s="4">
        <f>(Table1[[#This Row],[Quantity]]*Table1[[#This Row],[Unit_Price]])*(1-Table1[[#This Row],[Discount_%]]/100)</f>
        <v>19877.560000000001</v>
      </c>
      <c r="O8856" s="4">
        <v>15756.88</v>
      </c>
      <c r="P8856" s="4">
        <v>4120.68</v>
      </c>
      <c r="Q8856">
        <f>Table1[[#This Row],[Revenue]]-Table1[[#This Row],[Cost]]</f>
        <v>4120.6800000000021</v>
      </c>
      <c r="R8856" s="6">
        <f>Table1[[#This Row],[Profit]]/Table1[[#This Row],[Revenue]]</f>
        <v>0.20730310963719895</v>
      </c>
    </row>
    <row r="8857" spans="1:18" x14ac:dyDescent="0.45">
      <c r="A8857" s="1" t="s">
        <v>14531</v>
      </c>
      <c r="B8857" s="1" t="s">
        <v>4498</v>
      </c>
      <c r="C8857" s="1" t="s">
        <v>20</v>
      </c>
      <c r="D8857" s="1" t="s">
        <v>57</v>
      </c>
      <c r="E8857" s="1" t="s">
        <v>9</v>
      </c>
      <c r="F8857" s="2">
        <v>45827</v>
      </c>
      <c r="G8857" s="1" t="str">
        <f>IF(WEEKDAY(Table1[[#This Row],[Order_Date]],2)&gt;=6,"Weekend","Weekday")</f>
        <v>Weekday</v>
      </c>
      <c r="H8857" s="2" t="str">
        <f>TEXT(Table1[[#This Row],[Order_Date]],"mmmm")</f>
        <v>June</v>
      </c>
      <c r="I8857" s="8">
        <f>MONTH(Table1[[#This Row],[Order_Date]])</f>
        <v>6</v>
      </c>
      <c r="J8857" s="8">
        <v>3</v>
      </c>
      <c r="K8857" s="1">
        <v>4677.54</v>
      </c>
      <c r="L8857" s="1">
        <v>0</v>
      </c>
      <c r="M8857" s="1">
        <v>14032.62</v>
      </c>
      <c r="N8857" s="1">
        <f>(Table1[[#This Row],[Quantity]]*Table1[[#This Row],[Unit_Price]])*(1-Table1[[#This Row],[Discount_%]]/100)</f>
        <v>14032.619999999999</v>
      </c>
      <c r="O8857" s="1">
        <v>11605.67</v>
      </c>
      <c r="P8857" s="1">
        <v>2426.9499999999998</v>
      </c>
      <c r="Q8857">
        <f>Table1[[#This Row],[Revenue]]-Table1[[#This Row],[Cost]]</f>
        <v>2426.9500000000007</v>
      </c>
      <c r="R8857" s="6">
        <f>Table1[[#This Row],[Profit]]/Table1[[#This Row],[Revenue]]</f>
        <v>0.17295059653863637</v>
      </c>
    </row>
    <row r="8858" spans="1:18" x14ac:dyDescent="0.45">
      <c r="A8858" s="4" t="s">
        <v>14532</v>
      </c>
      <c r="B8858" s="4" t="s">
        <v>14533</v>
      </c>
      <c r="C8858" s="4" t="s">
        <v>28</v>
      </c>
      <c r="D8858" s="4" t="s">
        <v>137</v>
      </c>
      <c r="E8858" s="4" t="s">
        <v>14</v>
      </c>
      <c r="F8858" s="5">
        <v>45613</v>
      </c>
      <c r="G8858" s="4" t="str">
        <f>IF(WEEKDAY(Table1[[#This Row],[Order_Date]],2)&gt;=6,"Weekend","Weekday")</f>
        <v>Weekend</v>
      </c>
      <c r="H8858" s="5" t="str">
        <f>TEXT(Table1[[#This Row],[Order_Date]],"mmmm")</f>
        <v>November</v>
      </c>
      <c r="I8858" s="7">
        <f>MONTH(Table1[[#This Row],[Order_Date]])</f>
        <v>11</v>
      </c>
      <c r="J8858" s="7">
        <v>2</v>
      </c>
      <c r="K8858" s="4">
        <v>2610.56</v>
      </c>
      <c r="L8858" s="4">
        <v>0</v>
      </c>
      <c r="M8858" s="4">
        <v>5221.12</v>
      </c>
      <c r="N8858" s="4">
        <f>(Table1[[#This Row],[Quantity]]*Table1[[#This Row],[Unit_Price]])*(1-Table1[[#This Row],[Discount_%]]/100)</f>
        <v>5221.12</v>
      </c>
      <c r="O8858" s="4">
        <v>3886.84</v>
      </c>
      <c r="P8858" s="4">
        <v>1334.28</v>
      </c>
      <c r="Q8858">
        <f>Table1[[#This Row],[Revenue]]-Table1[[#This Row],[Cost]]</f>
        <v>1334.2799999999997</v>
      </c>
      <c r="R8858" s="6">
        <f>Table1[[#This Row],[Profit]]/Table1[[#This Row],[Revenue]]</f>
        <v>0.25555436381466046</v>
      </c>
    </row>
    <row r="8859" spans="1:18" x14ac:dyDescent="0.45">
      <c r="A8859" s="1" t="s">
        <v>14534</v>
      </c>
      <c r="B8859" s="1" t="s">
        <v>8196</v>
      </c>
      <c r="C8859" s="1" t="s">
        <v>2</v>
      </c>
      <c r="D8859" s="1" t="s">
        <v>68</v>
      </c>
      <c r="E8859" s="1" t="s">
        <v>14</v>
      </c>
      <c r="F8859" s="2">
        <v>45605</v>
      </c>
      <c r="G8859" s="1" t="str">
        <f>IF(WEEKDAY(Table1[[#This Row],[Order_Date]],2)&gt;=6,"Weekend","Weekday")</f>
        <v>Weekend</v>
      </c>
      <c r="H8859" s="2" t="str">
        <f>TEXT(Table1[[#This Row],[Order_Date]],"mmmm")</f>
        <v>November</v>
      </c>
      <c r="I8859" s="8">
        <f>MONTH(Table1[[#This Row],[Order_Date]])</f>
        <v>11</v>
      </c>
      <c r="J8859" s="8">
        <v>4</v>
      </c>
      <c r="K8859" s="1">
        <v>4620.75</v>
      </c>
      <c r="L8859" s="1">
        <v>0</v>
      </c>
      <c r="M8859" s="1">
        <v>18483</v>
      </c>
      <c r="N8859" s="1">
        <f>(Table1[[#This Row],[Quantity]]*Table1[[#This Row],[Unit_Price]])*(1-Table1[[#This Row],[Discount_%]]/100)</f>
        <v>18483</v>
      </c>
      <c r="O8859" s="1">
        <v>13664.82</v>
      </c>
      <c r="P8859" s="1">
        <v>4818.18</v>
      </c>
      <c r="Q8859">
        <f>Table1[[#This Row],[Revenue]]-Table1[[#This Row],[Cost]]</f>
        <v>4818.18</v>
      </c>
      <c r="R8859" s="6">
        <f>Table1[[#This Row],[Profit]]/Table1[[#This Row],[Revenue]]</f>
        <v>0.26068170751501379</v>
      </c>
    </row>
    <row r="8860" spans="1:18" x14ac:dyDescent="0.45">
      <c r="A8860" s="4" t="s">
        <v>14535</v>
      </c>
      <c r="B8860" s="4" t="s">
        <v>14536</v>
      </c>
      <c r="C8860" s="4" t="s">
        <v>2</v>
      </c>
      <c r="D8860" s="4" t="s">
        <v>3</v>
      </c>
      <c r="E8860" s="4" t="s">
        <v>22</v>
      </c>
      <c r="F8860" s="5">
        <v>45780</v>
      </c>
      <c r="G8860" s="4" t="str">
        <f>IF(WEEKDAY(Table1[[#This Row],[Order_Date]],2)&gt;=6,"Weekend","Weekday")</f>
        <v>Weekend</v>
      </c>
      <c r="H8860" s="5" t="str">
        <f>TEXT(Table1[[#This Row],[Order_Date]],"mmmm")</f>
        <v>May</v>
      </c>
      <c r="I8860" s="7">
        <f>MONTH(Table1[[#This Row],[Order_Date]])</f>
        <v>5</v>
      </c>
      <c r="J8860" s="7">
        <v>2</v>
      </c>
      <c r="K8860" s="4">
        <v>2234.63</v>
      </c>
      <c r="L8860" s="4">
        <v>0</v>
      </c>
      <c r="M8860" s="4">
        <v>4469.26</v>
      </c>
      <c r="N8860" s="4">
        <f>(Table1[[#This Row],[Quantity]]*Table1[[#This Row],[Unit_Price]])*(1-Table1[[#This Row],[Discount_%]]/100)</f>
        <v>4469.26</v>
      </c>
      <c r="O8860" s="4">
        <v>2746.44</v>
      </c>
      <c r="P8860" s="4">
        <v>1722.82</v>
      </c>
      <c r="Q8860">
        <f>Table1[[#This Row],[Revenue]]-Table1[[#This Row],[Cost]]</f>
        <v>1722.8200000000002</v>
      </c>
      <c r="R8860" s="6">
        <f>Table1[[#This Row],[Profit]]/Table1[[#This Row],[Revenue]]</f>
        <v>0.38548216035764304</v>
      </c>
    </row>
    <row r="8861" spans="1:18" x14ac:dyDescent="0.45">
      <c r="A8861" s="1" t="s">
        <v>14537</v>
      </c>
      <c r="B8861" s="1" t="s">
        <v>2627</v>
      </c>
      <c r="C8861" s="1" t="s">
        <v>7</v>
      </c>
      <c r="D8861" s="1" t="s">
        <v>106</v>
      </c>
      <c r="E8861" s="1" t="s">
        <v>22</v>
      </c>
      <c r="F8861" s="2">
        <v>45593</v>
      </c>
      <c r="G8861" s="1" t="str">
        <f>IF(WEEKDAY(Table1[[#This Row],[Order_Date]],2)&gt;=6,"Weekend","Weekday")</f>
        <v>Weekday</v>
      </c>
      <c r="H8861" s="2" t="str">
        <f>TEXT(Table1[[#This Row],[Order_Date]],"mmmm")</f>
        <v>October</v>
      </c>
      <c r="I8861" s="8">
        <f>MONTH(Table1[[#This Row],[Order_Date]])</f>
        <v>10</v>
      </c>
      <c r="J8861" s="8">
        <v>2</v>
      </c>
      <c r="K8861" s="1">
        <v>1653.27</v>
      </c>
      <c r="L8861" s="1">
        <v>0</v>
      </c>
      <c r="M8861" s="1">
        <v>3306.54</v>
      </c>
      <c r="N8861" s="1">
        <f>(Table1[[#This Row],[Quantity]]*Table1[[#This Row],[Unit_Price]])*(1-Table1[[#This Row],[Discount_%]]/100)</f>
        <v>3306.54</v>
      </c>
      <c r="O8861" s="1">
        <v>2515</v>
      </c>
      <c r="P8861" s="1">
        <v>791.54</v>
      </c>
      <c r="Q8861">
        <f>Table1[[#This Row],[Revenue]]-Table1[[#This Row],[Cost]]</f>
        <v>791.54</v>
      </c>
      <c r="R8861" s="6">
        <f>Table1[[#This Row],[Profit]]/Table1[[#This Row],[Revenue]]</f>
        <v>0.23938618616438936</v>
      </c>
    </row>
    <row r="8862" spans="1:18" x14ac:dyDescent="0.45">
      <c r="A8862" s="4" t="s">
        <v>14538</v>
      </c>
      <c r="B8862" s="4" t="s">
        <v>4265</v>
      </c>
      <c r="C8862" s="4" t="s">
        <v>28</v>
      </c>
      <c r="D8862" s="4" t="s">
        <v>85</v>
      </c>
      <c r="E8862" s="4" t="s">
        <v>9</v>
      </c>
      <c r="F8862" s="5">
        <v>45975</v>
      </c>
      <c r="G8862" s="4" t="str">
        <f>IF(WEEKDAY(Table1[[#This Row],[Order_Date]],2)&gt;=6,"Weekend","Weekday")</f>
        <v>Weekday</v>
      </c>
      <c r="H8862" s="5" t="str">
        <f>TEXT(Table1[[#This Row],[Order_Date]],"mmmm")</f>
        <v>November</v>
      </c>
      <c r="I8862" s="7">
        <f>MONTH(Table1[[#This Row],[Order_Date]])</f>
        <v>11</v>
      </c>
      <c r="J8862" s="7">
        <v>4</v>
      </c>
      <c r="K8862" s="4">
        <v>2963.99</v>
      </c>
      <c r="L8862" s="4">
        <v>5</v>
      </c>
      <c r="M8862" s="4">
        <v>11263.16</v>
      </c>
      <c r="N8862" s="4">
        <f>(Table1[[#This Row],[Quantity]]*Table1[[#This Row],[Unit_Price]])*(1-Table1[[#This Row],[Discount_%]]/100)</f>
        <v>11263.161999999998</v>
      </c>
      <c r="O8862" s="4">
        <v>8238.19</v>
      </c>
      <c r="P8862" s="4">
        <v>3024.97</v>
      </c>
      <c r="Q8862">
        <f>Table1[[#This Row],[Revenue]]-Table1[[#This Row],[Cost]]</f>
        <v>3024.9699999999993</v>
      </c>
      <c r="R8862" s="6">
        <f>Table1[[#This Row],[Profit]]/Table1[[#This Row],[Revenue]]</f>
        <v>0.26857205260335465</v>
      </c>
    </row>
    <row r="8863" spans="1:18" x14ac:dyDescent="0.45">
      <c r="A8863" s="1" t="s">
        <v>14539</v>
      </c>
      <c r="B8863" s="1" t="s">
        <v>12574</v>
      </c>
      <c r="C8863" s="1" t="s">
        <v>28</v>
      </c>
      <c r="D8863" s="1" t="s">
        <v>137</v>
      </c>
      <c r="E8863" s="1" t="s">
        <v>4</v>
      </c>
      <c r="F8863" s="2">
        <v>45442</v>
      </c>
      <c r="G8863" s="1" t="str">
        <f>IF(WEEKDAY(Table1[[#This Row],[Order_Date]],2)&gt;=6,"Weekend","Weekday")</f>
        <v>Weekday</v>
      </c>
      <c r="H8863" s="2" t="str">
        <f>TEXT(Table1[[#This Row],[Order_Date]],"mmmm")</f>
        <v>May</v>
      </c>
      <c r="I8863" s="8">
        <f>MONTH(Table1[[#This Row],[Order_Date]])</f>
        <v>5</v>
      </c>
      <c r="J8863" s="8">
        <v>2</v>
      </c>
      <c r="K8863" s="1">
        <v>1474.97</v>
      </c>
      <c r="L8863" s="1">
        <v>20</v>
      </c>
      <c r="M8863" s="1">
        <v>2359.9499999999998</v>
      </c>
      <c r="N8863" s="1">
        <f>(Table1[[#This Row],[Quantity]]*Table1[[#This Row],[Unit_Price]])*(1-Table1[[#This Row],[Discount_%]]/100)</f>
        <v>2359.9520000000002</v>
      </c>
      <c r="O8863" s="1">
        <v>1725.23</v>
      </c>
      <c r="P8863" s="1">
        <v>634.72</v>
      </c>
      <c r="Q8863">
        <f>Table1[[#This Row],[Revenue]]-Table1[[#This Row],[Cost]]</f>
        <v>634.7199999999998</v>
      </c>
      <c r="R8863" s="6">
        <f>Table1[[#This Row],[Profit]]/Table1[[#This Row],[Revenue]]</f>
        <v>0.26895485073836312</v>
      </c>
    </row>
    <row r="8864" spans="1:18" x14ac:dyDescent="0.45">
      <c r="A8864" s="4" t="s">
        <v>14540</v>
      </c>
      <c r="B8864" s="4" t="s">
        <v>3332</v>
      </c>
      <c r="C8864" s="4" t="s">
        <v>20</v>
      </c>
      <c r="D8864" s="4" t="s">
        <v>103</v>
      </c>
      <c r="E8864" s="4" t="s">
        <v>9</v>
      </c>
      <c r="F8864" s="5">
        <v>45310</v>
      </c>
      <c r="G8864" s="4" t="str">
        <f>IF(WEEKDAY(Table1[[#This Row],[Order_Date]],2)&gt;=6,"Weekend","Weekday")</f>
        <v>Weekday</v>
      </c>
      <c r="H8864" s="5" t="str">
        <f>TEXT(Table1[[#This Row],[Order_Date]],"mmmm")</f>
        <v>January</v>
      </c>
      <c r="I8864" s="7">
        <f>MONTH(Table1[[#This Row],[Order_Date]])</f>
        <v>1</v>
      </c>
      <c r="J8864" s="7">
        <v>1</v>
      </c>
      <c r="K8864" s="4">
        <v>892.61</v>
      </c>
      <c r="L8864" s="4">
        <v>20</v>
      </c>
      <c r="M8864" s="4">
        <v>714.09</v>
      </c>
      <c r="N8864" s="4">
        <f>(Table1[[#This Row],[Quantity]]*Table1[[#This Row],[Unit_Price]])*(1-Table1[[#This Row],[Discount_%]]/100)</f>
        <v>714.08800000000008</v>
      </c>
      <c r="O8864" s="4">
        <v>563.74</v>
      </c>
      <c r="P8864" s="4">
        <v>150.35</v>
      </c>
      <c r="Q8864">
        <f>Table1[[#This Row],[Revenue]]-Table1[[#This Row],[Cost]]</f>
        <v>150.35000000000002</v>
      </c>
      <c r="R8864" s="6">
        <f>Table1[[#This Row],[Profit]]/Table1[[#This Row],[Revenue]]</f>
        <v>0.21054769006707835</v>
      </c>
    </row>
    <row r="8865" spans="1:18" x14ac:dyDescent="0.45">
      <c r="A8865" s="1" t="s">
        <v>14541</v>
      </c>
      <c r="B8865" s="1" t="s">
        <v>3515</v>
      </c>
      <c r="C8865" s="1" t="s">
        <v>28</v>
      </c>
      <c r="D8865" s="1" t="s">
        <v>35</v>
      </c>
      <c r="E8865" s="1" t="s">
        <v>4</v>
      </c>
      <c r="F8865" s="2">
        <v>45612</v>
      </c>
      <c r="G8865" s="1" t="str">
        <f>IF(WEEKDAY(Table1[[#This Row],[Order_Date]],2)&gt;=6,"Weekend","Weekday")</f>
        <v>Weekend</v>
      </c>
      <c r="H8865" s="2" t="str">
        <f>TEXT(Table1[[#This Row],[Order_Date]],"mmmm")</f>
        <v>November</v>
      </c>
      <c r="I8865" s="8">
        <f>MONTH(Table1[[#This Row],[Order_Date]])</f>
        <v>11</v>
      </c>
      <c r="J8865" s="8">
        <v>1</v>
      </c>
      <c r="K8865" s="1">
        <v>2687.04</v>
      </c>
      <c r="L8865" s="1">
        <v>5</v>
      </c>
      <c r="M8865" s="1">
        <v>2552.69</v>
      </c>
      <c r="N8865" s="1">
        <f>(Table1[[#This Row],[Quantity]]*Table1[[#This Row],[Unit_Price]])*(1-Table1[[#This Row],[Discount_%]]/100)</f>
        <v>2552.6879999999996</v>
      </c>
      <c r="O8865" s="1">
        <v>1549.71</v>
      </c>
      <c r="P8865" s="1">
        <v>1002.98</v>
      </c>
      <c r="Q8865">
        <f>Table1[[#This Row],[Revenue]]-Table1[[#This Row],[Cost]]</f>
        <v>1002.98</v>
      </c>
      <c r="R8865" s="6">
        <f>Table1[[#This Row],[Profit]]/Table1[[#This Row],[Revenue]]</f>
        <v>0.39291100760374348</v>
      </c>
    </row>
    <row r="8866" spans="1:18" x14ac:dyDescent="0.45">
      <c r="A8866" s="4" t="s">
        <v>14542</v>
      </c>
      <c r="B8866" s="4" t="s">
        <v>14543</v>
      </c>
      <c r="C8866" s="4" t="s">
        <v>12</v>
      </c>
      <c r="D8866" s="4" t="s">
        <v>41</v>
      </c>
      <c r="E8866" s="4" t="s">
        <v>22</v>
      </c>
      <c r="F8866" s="5">
        <v>45423</v>
      </c>
      <c r="G8866" s="4" t="str">
        <f>IF(WEEKDAY(Table1[[#This Row],[Order_Date]],2)&gt;=6,"Weekend","Weekday")</f>
        <v>Weekend</v>
      </c>
      <c r="H8866" s="5" t="str">
        <f>TEXT(Table1[[#This Row],[Order_Date]],"mmmm")</f>
        <v>May</v>
      </c>
      <c r="I8866" s="7">
        <f>MONTH(Table1[[#This Row],[Order_Date]])</f>
        <v>5</v>
      </c>
      <c r="J8866" s="7">
        <v>4</v>
      </c>
      <c r="K8866" s="4">
        <v>1291.2</v>
      </c>
      <c r="L8866" s="4">
        <v>0</v>
      </c>
      <c r="M8866" s="4">
        <v>5164.8</v>
      </c>
      <c r="N8866" s="4">
        <f>(Table1[[#This Row],[Quantity]]*Table1[[#This Row],[Unit_Price]])*(1-Table1[[#This Row],[Discount_%]]/100)</f>
        <v>5164.8</v>
      </c>
      <c r="O8866" s="4">
        <v>3920.6</v>
      </c>
      <c r="P8866" s="4">
        <v>1244.2</v>
      </c>
      <c r="Q8866">
        <f>Table1[[#This Row],[Revenue]]-Table1[[#This Row],[Cost]]</f>
        <v>1244.2000000000003</v>
      </c>
      <c r="R8866" s="6">
        <f>Table1[[#This Row],[Profit]]/Table1[[#This Row],[Revenue]]</f>
        <v>0.24089993804213136</v>
      </c>
    </row>
    <row r="8867" spans="1:18" x14ac:dyDescent="0.45">
      <c r="A8867" s="1" t="s">
        <v>14544</v>
      </c>
      <c r="B8867" s="1" t="s">
        <v>14545</v>
      </c>
      <c r="C8867" s="1" t="s">
        <v>2</v>
      </c>
      <c r="D8867" s="1" t="s">
        <v>17</v>
      </c>
      <c r="E8867" s="1" t="s">
        <v>22</v>
      </c>
      <c r="F8867" s="2">
        <v>45657</v>
      </c>
      <c r="G8867" s="1" t="str">
        <f>IF(WEEKDAY(Table1[[#This Row],[Order_Date]],2)&gt;=6,"Weekend","Weekday")</f>
        <v>Weekday</v>
      </c>
      <c r="H8867" s="2" t="str">
        <f>TEXT(Table1[[#This Row],[Order_Date]],"mmmm")</f>
        <v>December</v>
      </c>
      <c r="I8867" s="8">
        <f>MONTH(Table1[[#This Row],[Order_Date]])</f>
        <v>12</v>
      </c>
      <c r="J8867" s="8">
        <v>4</v>
      </c>
      <c r="K8867" s="1">
        <v>1843.11</v>
      </c>
      <c r="L8867" s="1">
        <v>5</v>
      </c>
      <c r="M8867" s="1">
        <v>7003.82</v>
      </c>
      <c r="N8867" s="1">
        <f>(Table1[[#This Row],[Quantity]]*Table1[[#This Row],[Unit_Price]])*(1-Table1[[#This Row],[Discount_%]]/100)</f>
        <v>7003.8179999999993</v>
      </c>
      <c r="O8867" s="1">
        <v>5337.8</v>
      </c>
      <c r="P8867" s="1">
        <v>1666.02</v>
      </c>
      <c r="Q8867">
        <f>Table1[[#This Row],[Revenue]]-Table1[[#This Row],[Cost]]</f>
        <v>1666.0199999999995</v>
      </c>
      <c r="R8867" s="6">
        <f>Table1[[#This Row],[Profit]]/Table1[[#This Row],[Revenue]]</f>
        <v>0.23787304642323762</v>
      </c>
    </row>
    <row r="8868" spans="1:18" x14ac:dyDescent="0.45">
      <c r="A8868" s="4" t="s">
        <v>14546</v>
      </c>
      <c r="B8868" s="4" t="s">
        <v>14547</v>
      </c>
      <c r="C8868" s="4" t="s">
        <v>2</v>
      </c>
      <c r="D8868" s="4" t="s">
        <v>68</v>
      </c>
      <c r="E8868" s="4" t="s">
        <v>9</v>
      </c>
      <c r="F8868" s="5">
        <v>45982</v>
      </c>
      <c r="G8868" s="4" t="str">
        <f>IF(WEEKDAY(Table1[[#This Row],[Order_Date]],2)&gt;=6,"Weekend","Weekday")</f>
        <v>Weekday</v>
      </c>
      <c r="H8868" s="5" t="str">
        <f>TEXT(Table1[[#This Row],[Order_Date]],"mmmm")</f>
        <v>November</v>
      </c>
      <c r="I8868" s="7">
        <f>MONTH(Table1[[#This Row],[Order_Date]])</f>
        <v>11</v>
      </c>
      <c r="J8868" s="7">
        <v>1</v>
      </c>
      <c r="K8868" s="4">
        <v>3258.51</v>
      </c>
      <c r="L8868" s="4">
        <v>10</v>
      </c>
      <c r="M8868" s="4">
        <v>2932.66</v>
      </c>
      <c r="N8868" s="4">
        <f>(Table1[[#This Row],[Quantity]]*Table1[[#This Row],[Unit_Price]])*(1-Table1[[#This Row],[Discount_%]]/100)</f>
        <v>2932.6590000000001</v>
      </c>
      <c r="O8868" s="4">
        <v>1991.81</v>
      </c>
      <c r="P8868" s="4">
        <v>940.85</v>
      </c>
      <c r="Q8868">
        <f>Table1[[#This Row],[Revenue]]-Table1[[#This Row],[Cost]]</f>
        <v>940.84999999999991</v>
      </c>
      <c r="R8868" s="6">
        <f>Table1[[#This Row],[Profit]]/Table1[[#This Row],[Revenue]]</f>
        <v>0.32081796048638439</v>
      </c>
    </row>
    <row r="8869" spans="1:18" x14ac:dyDescent="0.45">
      <c r="A8869" s="1" t="s">
        <v>14548</v>
      </c>
      <c r="B8869" s="1" t="s">
        <v>14549</v>
      </c>
      <c r="C8869" s="1" t="s">
        <v>7</v>
      </c>
      <c r="D8869" s="1" t="s">
        <v>106</v>
      </c>
      <c r="E8869" s="1" t="s">
        <v>4</v>
      </c>
      <c r="F8869" s="2">
        <v>45456</v>
      </c>
      <c r="G8869" s="1" t="str">
        <f>IF(WEEKDAY(Table1[[#This Row],[Order_Date]],2)&gt;=6,"Weekend","Weekday")</f>
        <v>Weekday</v>
      </c>
      <c r="H8869" s="2" t="str">
        <f>TEXT(Table1[[#This Row],[Order_Date]],"mmmm")</f>
        <v>June</v>
      </c>
      <c r="I8869" s="8">
        <f>MONTH(Table1[[#This Row],[Order_Date]])</f>
        <v>6</v>
      </c>
      <c r="J8869" s="8">
        <v>2</v>
      </c>
      <c r="K8869" s="1">
        <v>3939.51</v>
      </c>
      <c r="L8869" s="1">
        <v>15</v>
      </c>
      <c r="M8869" s="1">
        <v>6697.17</v>
      </c>
      <c r="N8869" s="1">
        <f>(Table1[[#This Row],[Quantity]]*Table1[[#This Row],[Unit_Price]])*(1-Table1[[#This Row],[Discount_%]]/100)</f>
        <v>6697.1670000000004</v>
      </c>
      <c r="O8869" s="1">
        <v>4758.93</v>
      </c>
      <c r="P8869" s="1">
        <v>1938.24</v>
      </c>
      <c r="Q8869">
        <f>Table1[[#This Row],[Revenue]]-Table1[[#This Row],[Cost]]</f>
        <v>1938.2399999999998</v>
      </c>
      <c r="R8869" s="6">
        <f>Table1[[#This Row],[Profit]]/Table1[[#This Row],[Revenue]]</f>
        <v>0.2894117963259108</v>
      </c>
    </row>
    <row r="8870" spans="1:18" x14ac:dyDescent="0.45">
      <c r="A8870" s="4" t="s">
        <v>14550</v>
      </c>
      <c r="B8870" s="4" t="s">
        <v>4940</v>
      </c>
      <c r="C8870" s="4" t="s">
        <v>7</v>
      </c>
      <c r="D8870" s="4" t="s">
        <v>134</v>
      </c>
      <c r="E8870" s="4" t="s">
        <v>9</v>
      </c>
      <c r="F8870" s="5">
        <v>45961</v>
      </c>
      <c r="G8870" s="4" t="str">
        <f>IF(WEEKDAY(Table1[[#This Row],[Order_Date]],2)&gt;=6,"Weekend","Weekday")</f>
        <v>Weekday</v>
      </c>
      <c r="H8870" s="5" t="str">
        <f>TEXT(Table1[[#This Row],[Order_Date]],"mmmm")</f>
        <v>October</v>
      </c>
      <c r="I8870" s="7">
        <f>MONTH(Table1[[#This Row],[Order_Date]])</f>
        <v>10</v>
      </c>
      <c r="J8870" s="7">
        <v>2</v>
      </c>
      <c r="K8870" s="4">
        <v>3089.53</v>
      </c>
      <c r="L8870" s="4">
        <v>0</v>
      </c>
      <c r="M8870" s="4">
        <v>6179.06</v>
      </c>
      <c r="N8870" s="4">
        <f>(Table1[[#This Row],[Quantity]]*Table1[[#This Row],[Unit_Price]])*(1-Table1[[#This Row],[Discount_%]]/100)</f>
        <v>6179.06</v>
      </c>
      <c r="O8870" s="4">
        <v>4947.74</v>
      </c>
      <c r="P8870" s="4">
        <v>1231.32</v>
      </c>
      <c r="Q8870">
        <f>Table1[[#This Row],[Revenue]]-Table1[[#This Row],[Cost]]</f>
        <v>1231.3200000000006</v>
      </c>
      <c r="R8870" s="6">
        <f>Table1[[#This Row],[Profit]]/Table1[[#This Row],[Revenue]]</f>
        <v>0.19927302858363569</v>
      </c>
    </row>
    <row r="8871" spans="1:18" x14ac:dyDescent="0.45">
      <c r="A8871" s="1" t="s">
        <v>14551</v>
      </c>
      <c r="B8871" s="1" t="s">
        <v>10376</v>
      </c>
      <c r="C8871" s="1" t="s">
        <v>12</v>
      </c>
      <c r="D8871" s="1" t="s">
        <v>13</v>
      </c>
      <c r="E8871" s="1" t="s">
        <v>9</v>
      </c>
      <c r="F8871" s="2">
        <v>45951</v>
      </c>
      <c r="G8871" s="1" t="str">
        <f>IF(WEEKDAY(Table1[[#This Row],[Order_Date]],2)&gt;=6,"Weekend","Weekday")</f>
        <v>Weekday</v>
      </c>
      <c r="H8871" s="2" t="str">
        <f>TEXT(Table1[[#This Row],[Order_Date]],"mmmm")</f>
        <v>October</v>
      </c>
      <c r="I8871" s="8">
        <f>MONTH(Table1[[#This Row],[Order_Date]])</f>
        <v>10</v>
      </c>
      <c r="J8871" s="8">
        <v>2</v>
      </c>
      <c r="K8871" s="1">
        <v>688.13</v>
      </c>
      <c r="L8871" s="1">
        <v>0</v>
      </c>
      <c r="M8871" s="1">
        <v>1376.26</v>
      </c>
      <c r="N8871" s="1">
        <f>(Table1[[#This Row],[Quantity]]*Table1[[#This Row],[Unit_Price]])*(1-Table1[[#This Row],[Discount_%]]/100)</f>
        <v>1376.26</v>
      </c>
      <c r="O8871" s="1">
        <v>1050.67</v>
      </c>
      <c r="P8871" s="1">
        <v>325.58999999999997</v>
      </c>
      <c r="Q8871">
        <f>Table1[[#This Row],[Revenue]]-Table1[[#This Row],[Cost]]</f>
        <v>325.58999999999992</v>
      </c>
      <c r="R8871" s="6">
        <f>Table1[[#This Row],[Profit]]/Table1[[#This Row],[Revenue]]</f>
        <v>0.23657593768619301</v>
      </c>
    </row>
    <row r="8872" spans="1:18" x14ac:dyDescent="0.45">
      <c r="A8872" s="4" t="s">
        <v>14552</v>
      </c>
      <c r="B8872" s="4" t="s">
        <v>14553</v>
      </c>
      <c r="C8872" s="4" t="s">
        <v>12</v>
      </c>
      <c r="D8872" s="4" t="s">
        <v>111</v>
      </c>
      <c r="E8872" s="4" t="s">
        <v>9</v>
      </c>
      <c r="F8872" s="5">
        <v>45816</v>
      </c>
      <c r="G8872" s="4" t="str">
        <f>IF(WEEKDAY(Table1[[#This Row],[Order_Date]],2)&gt;=6,"Weekend","Weekday")</f>
        <v>Weekend</v>
      </c>
      <c r="H8872" s="5" t="str">
        <f>TEXT(Table1[[#This Row],[Order_Date]],"mmmm")</f>
        <v>June</v>
      </c>
      <c r="I8872" s="7">
        <f>MONTH(Table1[[#This Row],[Order_Date]])</f>
        <v>6</v>
      </c>
      <c r="J8872" s="7">
        <v>4</v>
      </c>
      <c r="K8872" s="4">
        <v>1806.83</v>
      </c>
      <c r="L8872" s="4">
        <v>10</v>
      </c>
      <c r="M8872" s="4">
        <v>6504.59</v>
      </c>
      <c r="N8872" s="4">
        <f>(Table1[[#This Row],[Quantity]]*Table1[[#This Row],[Unit_Price]])*(1-Table1[[#This Row],[Discount_%]]/100)</f>
        <v>6504.5879999999997</v>
      </c>
      <c r="O8872" s="4">
        <v>4935.58</v>
      </c>
      <c r="P8872" s="4">
        <v>1569.01</v>
      </c>
      <c r="Q8872">
        <f>Table1[[#This Row],[Revenue]]-Table1[[#This Row],[Cost]]</f>
        <v>1569.0100000000002</v>
      </c>
      <c r="R8872" s="6">
        <f>Table1[[#This Row],[Profit]]/Table1[[#This Row],[Revenue]]</f>
        <v>0.24121581836825995</v>
      </c>
    </row>
    <row r="8873" spans="1:18" x14ac:dyDescent="0.45">
      <c r="A8873" s="1" t="s">
        <v>14554</v>
      </c>
      <c r="B8873" s="1" t="s">
        <v>560</v>
      </c>
      <c r="C8873" s="1" t="s">
        <v>12</v>
      </c>
      <c r="D8873" s="1" t="s">
        <v>111</v>
      </c>
      <c r="E8873" s="1" t="s">
        <v>9</v>
      </c>
      <c r="F8873" s="2">
        <v>45518</v>
      </c>
      <c r="G8873" s="1" t="str">
        <f>IF(WEEKDAY(Table1[[#This Row],[Order_Date]],2)&gt;=6,"Weekend","Weekday")</f>
        <v>Weekday</v>
      </c>
      <c r="H8873" s="2" t="str">
        <f>TEXT(Table1[[#This Row],[Order_Date]],"mmmm")</f>
        <v>August</v>
      </c>
      <c r="I8873" s="8">
        <f>MONTH(Table1[[#This Row],[Order_Date]])</f>
        <v>8</v>
      </c>
      <c r="J8873" s="8">
        <v>4</v>
      </c>
      <c r="K8873" s="1">
        <v>1337.59</v>
      </c>
      <c r="L8873" s="1">
        <v>10</v>
      </c>
      <c r="M8873" s="1">
        <v>4815.32</v>
      </c>
      <c r="N8873" s="1">
        <f>(Table1[[#This Row],[Quantity]]*Table1[[#This Row],[Unit_Price]])*(1-Table1[[#This Row],[Discount_%]]/100)</f>
        <v>4815.3239999999996</v>
      </c>
      <c r="O8873" s="1">
        <v>3669.79</v>
      </c>
      <c r="P8873" s="1">
        <v>1145.53</v>
      </c>
      <c r="Q8873">
        <f>Table1[[#This Row],[Revenue]]-Table1[[#This Row],[Cost]]</f>
        <v>1145.5299999999997</v>
      </c>
      <c r="R8873" s="6">
        <f>Table1[[#This Row],[Profit]]/Table1[[#This Row],[Revenue]]</f>
        <v>0.23789280878529362</v>
      </c>
    </row>
    <row r="8874" spans="1:18" x14ac:dyDescent="0.45">
      <c r="A8874" s="4" t="s">
        <v>14555</v>
      </c>
      <c r="B8874" s="4" t="s">
        <v>6129</v>
      </c>
      <c r="C8874" s="4" t="s">
        <v>20</v>
      </c>
      <c r="D8874" s="4" t="s">
        <v>57</v>
      </c>
      <c r="E8874" s="4" t="s">
        <v>9</v>
      </c>
      <c r="F8874" s="5">
        <v>45950</v>
      </c>
      <c r="G8874" s="4" t="str">
        <f>IF(WEEKDAY(Table1[[#This Row],[Order_Date]],2)&gt;=6,"Weekend","Weekday")</f>
        <v>Weekday</v>
      </c>
      <c r="H8874" s="5" t="str">
        <f>TEXT(Table1[[#This Row],[Order_Date]],"mmmm")</f>
        <v>October</v>
      </c>
      <c r="I8874" s="7">
        <f>MONTH(Table1[[#This Row],[Order_Date]])</f>
        <v>10</v>
      </c>
      <c r="J8874" s="7">
        <v>1</v>
      </c>
      <c r="K8874" s="4">
        <v>2565.35</v>
      </c>
      <c r="L8874" s="4">
        <v>10</v>
      </c>
      <c r="M8874" s="4">
        <v>2308.8200000000002</v>
      </c>
      <c r="N8874" s="4">
        <f>(Table1[[#This Row],[Quantity]]*Table1[[#This Row],[Unit_Price]])*(1-Table1[[#This Row],[Discount_%]]/100)</f>
        <v>2308.8150000000001</v>
      </c>
      <c r="O8874" s="4">
        <v>1936.52</v>
      </c>
      <c r="P8874" s="4">
        <v>372.3</v>
      </c>
      <c r="Q8874">
        <f>Table1[[#This Row],[Revenue]]-Table1[[#This Row],[Cost]]</f>
        <v>372.30000000000018</v>
      </c>
      <c r="R8874" s="6">
        <f>Table1[[#This Row],[Profit]]/Table1[[#This Row],[Revenue]]</f>
        <v>0.16125120191266534</v>
      </c>
    </row>
    <row r="8875" spans="1:18" x14ac:dyDescent="0.45">
      <c r="A8875" s="1" t="s">
        <v>14556</v>
      </c>
      <c r="B8875" s="1" t="s">
        <v>195</v>
      </c>
      <c r="C8875" s="1" t="s">
        <v>12</v>
      </c>
      <c r="D8875" s="1" t="s">
        <v>111</v>
      </c>
      <c r="E8875" s="1" t="s">
        <v>14</v>
      </c>
      <c r="F8875" s="2">
        <v>45818</v>
      </c>
      <c r="G8875" s="1" t="str">
        <f>IF(WEEKDAY(Table1[[#This Row],[Order_Date]],2)&gt;=6,"Weekend","Weekday")</f>
        <v>Weekday</v>
      </c>
      <c r="H8875" s="2" t="str">
        <f>TEXT(Table1[[#This Row],[Order_Date]],"mmmm")</f>
        <v>June</v>
      </c>
      <c r="I8875" s="8">
        <f>MONTH(Table1[[#This Row],[Order_Date]])</f>
        <v>6</v>
      </c>
      <c r="J8875" s="8">
        <v>1</v>
      </c>
      <c r="K8875" s="1">
        <v>2621.2800000000002</v>
      </c>
      <c r="L8875" s="1">
        <v>15</v>
      </c>
      <c r="M8875" s="1">
        <v>2228.09</v>
      </c>
      <c r="N8875" s="1">
        <f>(Table1[[#This Row],[Quantity]]*Table1[[#This Row],[Unit_Price]])*(1-Table1[[#This Row],[Discount_%]]/100)</f>
        <v>2228.0880000000002</v>
      </c>
      <c r="O8875" s="1">
        <v>1873.33</v>
      </c>
      <c r="P8875" s="1">
        <v>354.76</v>
      </c>
      <c r="Q8875">
        <f>Table1[[#This Row],[Revenue]]-Table1[[#This Row],[Cost]]</f>
        <v>354.76000000000022</v>
      </c>
      <c r="R8875" s="6">
        <f>Table1[[#This Row],[Profit]]/Table1[[#This Row],[Revenue]]</f>
        <v>0.15922157543007687</v>
      </c>
    </row>
    <row r="8876" spans="1:18" x14ac:dyDescent="0.45">
      <c r="A8876" s="4" t="s">
        <v>14557</v>
      </c>
      <c r="B8876" s="4" t="s">
        <v>14558</v>
      </c>
      <c r="C8876" s="4" t="s">
        <v>28</v>
      </c>
      <c r="D8876" s="4" t="s">
        <v>35</v>
      </c>
      <c r="E8876" s="4" t="s">
        <v>4</v>
      </c>
      <c r="F8876" s="5">
        <v>46022</v>
      </c>
      <c r="G8876" s="4" t="str">
        <f>IF(WEEKDAY(Table1[[#This Row],[Order_Date]],2)&gt;=6,"Weekend","Weekday")</f>
        <v>Weekday</v>
      </c>
      <c r="H8876" s="5" t="str">
        <f>TEXT(Table1[[#This Row],[Order_Date]],"mmmm")</f>
        <v>December</v>
      </c>
      <c r="I8876" s="7">
        <f>MONTH(Table1[[#This Row],[Order_Date]])</f>
        <v>12</v>
      </c>
      <c r="J8876" s="7">
        <v>4</v>
      </c>
      <c r="K8876" s="4">
        <v>3771.46</v>
      </c>
      <c r="L8876" s="4">
        <v>0</v>
      </c>
      <c r="M8876" s="4">
        <v>15085.84</v>
      </c>
      <c r="N8876" s="4">
        <f>(Table1[[#This Row],[Quantity]]*Table1[[#This Row],[Unit_Price]])*(1-Table1[[#This Row],[Discount_%]]/100)</f>
        <v>15085.84</v>
      </c>
      <c r="O8876" s="4">
        <v>11187.83</v>
      </c>
      <c r="P8876" s="4">
        <v>3898.01</v>
      </c>
      <c r="Q8876">
        <f>Table1[[#This Row],[Revenue]]-Table1[[#This Row],[Cost]]</f>
        <v>3898.01</v>
      </c>
      <c r="R8876" s="6">
        <f>Table1[[#This Row],[Profit]]/Table1[[#This Row],[Revenue]]</f>
        <v>0.25838866115509646</v>
      </c>
    </row>
    <row r="8877" spans="1:18" x14ac:dyDescent="0.45">
      <c r="A8877" s="1" t="s">
        <v>14559</v>
      </c>
      <c r="B8877" s="1" t="s">
        <v>14560</v>
      </c>
      <c r="C8877" s="1" t="s">
        <v>2</v>
      </c>
      <c r="D8877" s="1" t="s">
        <v>65</v>
      </c>
      <c r="E8877" s="1" t="s">
        <v>4</v>
      </c>
      <c r="F8877" s="2">
        <v>45421</v>
      </c>
      <c r="G8877" s="1" t="str">
        <f>IF(WEEKDAY(Table1[[#This Row],[Order_Date]],2)&gt;=6,"Weekend","Weekday")</f>
        <v>Weekday</v>
      </c>
      <c r="H8877" s="2" t="str">
        <f>TEXT(Table1[[#This Row],[Order_Date]],"mmmm")</f>
        <v>May</v>
      </c>
      <c r="I8877" s="8">
        <f>MONTH(Table1[[#This Row],[Order_Date]])</f>
        <v>5</v>
      </c>
      <c r="J8877" s="8">
        <v>1</v>
      </c>
      <c r="K8877" s="1">
        <v>250.96</v>
      </c>
      <c r="L8877" s="1">
        <v>10</v>
      </c>
      <c r="M8877" s="1">
        <v>225.86</v>
      </c>
      <c r="N8877" s="1">
        <f>(Table1[[#This Row],[Quantity]]*Table1[[#This Row],[Unit_Price]])*(1-Table1[[#This Row],[Discount_%]]/100)</f>
        <v>225.864</v>
      </c>
      <c r="O8877" s="1">
        <v>187.1</v>
      </c>
      <c r="P8877" s="1">
        <v>38.76</v>
      </c>
      <c r="Q8877">
        <f>Table1[[#This Row],[Revenue]]-Table1[[#This Row],[Cost]]</f>
        <v>38.760000000000019</v>
      </c>
      <c r="R8877" s="6">
        <f>Table1[[#This Row],[Profit]]/Table1[[#This Row],[Revenue]]</f>
        <v>0.17161073231205171</v>
      </c>
    </row>
    <row r="8878" spans="1:18" x14ac:dyDescent="0.45">
      <c r="A8878" s="4" t="s">
        <v>14561</v>
      </c>
      <c r="B8878" s="4" t="s">
        <v>14562</v>
      </c>
      <c r="C8878" s="4" t="s">
        <v>20</v>
      </c>
      <c r="D8878" s="4" t="s">
        <v>25</v>
      </c>
      <c r="E8878" s="4" t="s">
        <v>14</v>
      </c>
      <c r="F8878" s="5">
        <v>45753</v>
      </c>
      <c r="G8878" s="4" t="str">
        <f>IF(WEEKDAY(Table1[[#This Row],[Order_Date]],2)&gt;=6,"Weekend","Weekday")</f>
        <v>Weekend</v>
      </c>
      <c r="H8878" s="5" t="str">
        <f>TEXT(Table1[[#This Row],[Order_Date]],"mmmm")</f>
        <v>April</v>
      </c>
      <c r="I8878" s="7">
        <f>MONTH(Table1[[#This Row],[Order_Date]])</f>
        <v>4</v>
      </c>
      <c r="J8878" s="7">
        <v>4</v>
      </c>
      <c r="K8878" s="4">
        <v>3528.99</v>
      </c>
      <c r="L8878" s="4">
        <v>20</v>
      </c>
      <c r="M8878" s="4">
        <v>11292.77</v>
      </c>
      <c r="N8878" s="4">
        <f>(Table1[[#This Row],[Quantity]]*Table1[[#This Row],[Unit_Price]])*(1-Table1[[#This Row],[Discount_%]]/100)</f>
        <v>11292.768</v>
      </c>
      <c r="O8878" s="4">
        <v>8837.0499999999993</v>
      </c>
      <c r="P8878" s="4">
        <v>2455.7199999999998</v>
      </c>
      <c r="Q8878">
        <f>Table1[[#This Row],[Revenue]]-Table1[[#This Row],[Cost]]</f>
        <v>2455.7200000000012</v>
      </c>
      <c r="R8878" s="6">
        <f>Table1[[#This Row],[Profit]]/Table1[[#This Row],[Revenue]]</f>
        <v>0.21745948956721864</v>
      </c>
    </row>
    <row r="8879" spans="1:18" x14ac:dyDescent="0.45">
      <c r="A8879" s="1" t="s">
        <v>14563</v>
      </c>
      <c r="B8879" s="1" t="s">
        <v>4632</v>
      </c>
      <c r="C8879" s="1" t="s">
        <v>28</v>
      </c>
      <c r="D8879" s="1" t="s">
        <v>137</v>
      </c>
      <c r="E8879" s="1" t="s">
        <v>9</v>
      </c>
      <c r="F8879" s="2">
        <v>45633</v>
      </c>
      <c r="G8879" s="1" t="str">
        <f>IF(WEEKDAY(Table1[[#This Row],[Order_Date]],2)&gt;=6,"Weekend","Weekday")</f>
        <v>Weekend</v>
      </c>
      <c r="H8879" s="2" t="str">
        <f>TEXT(Table1[[#This Row],[Order_Date]],"mmmm")</f>
        <v>December</v>
      </c>
      <c r="I8879" s="8">
        <f>MONTH(Table1[[#This Row],[Order_Date]])</f>
        <v>12</v>
      </c>
      <c r="J8879" s="8">
        <v>3</v>
      </c>
      <c r="K8879" s="1">
        <v>763.14</v>
      </c>
      <c r="L8879" s="1">
        <v>0</v>
      </c>
      <c r="M8879" s="1">
        <v>2289.42</v>
      </c>
      <c r="N8879" s="1">
        <f>(Table1[[#This Row],[Quantity]]*Table1[[#This Row],[Unit_Price]])*(1-Table1[[#This Row],[Discount_%]]/100)</f>
        <v>2289.42</v>
      </c>
      <c r="O8879" s="1">
        <v>1933.32</v>
      </c>
      <c r="P8879" s="1">
        <v>356.1</v>
      </c>
      <c r="Q8879">
        <f>Table1[[#This Row],[Revenue]]-Table1[[#This Row],[Cost]]</f>
        <v>356.10000000000014</v>
      </c>
      <c r="R8879" s="6">
        <f>Table1[[#This Row],[Profit]]/Table1[[#This Row],[Revenue]]</f>
        <v>0.15554157821631681</v>
      </c>
    </row>
    <row r="8880" spans="1:18" x14ac:dyDescent="0.45">
      <c r="A8880" s="4" t="s">
        <v>14564</v>
      </c>
      <c r="B8880" s="4" t="s">
        <v>14565</v>
      </c>
      <c r="C8880" s="4" t="s">
        <v>7</v>
      </c>
      <c r="D8880" s="4" t="s">
        <v>8</v>
      </c>
      <c r="E8880" s="4" t="s">
        <v>22</v>
      </c>
      <c r="F8880" s="5">
        <v>45855</v>
      </c>
      <c r="G8880" s="4" t="str">
        <f>IF(WEEKDAY(Table1[[#This Row],[Order_Date]],2)&gt;=6,"Weekend","Weekday")</f>
        <v>Weekday</v>
      </c>
      <c r="H8880" s="5" t="str">
        <f>TEXT(Table1[[#This Row],[Order_Date]],"mmmm")</f>
        <v>July</v>
      </c>
      <c r="I8880" s="7">
        <f>MONTH(Table1[[#This Row],[Order_Date]])</f>
        <v>7</v>
      </c>
      <c r="J8880" s="7">
        <v>2</v>
      </c>
      <c r="K8880" s="4">
        <v>4206.4399999999996</v>
      </c>
      <c r="L8880" s="4">
        <v>15</v>
      </c>
      <c r="M8880" s="4">
        <v>7150.95</v>
      </c>
      <c r="N8880" s="4">
        <f>(Table1[[#This Row],[Quantity]]*Table1[[#This Row],[Unit_Price]])*(1-Table1[[#This Row],[Discount_%]]/100)</f>
        <v>7150.9479999999994</v>
      </c>
      <c r="O8880" s="4">
        <v>5333.78</v>
      </c>
      <c r="P8880" s="4">
        <v>1817.17</v>
      </c>
      <c r="Q8880">
        <f>Table1[[#This Row],[Revenue]]-Table1[[#This Row],[Cost]]</f>
        <v>1817.17</v>
      </c>
      <c r="R8880" s="6">
        <f>Table1[[#This Row],[Profit]]/Table1[[#This Row],[Revenue]]</f>
        <v>0.2541158867003685</v>
      </c>
    </row>
    <row r="8881" spans="1:18" x14ac:dyDescent="0.45">
      <c r="A8881" s="1" t="s">
        <v>14566</v>
      </c>
      <c r="B8881" s="1" t="s">
        <v>31</v>
      </c>
      <c r="C8881" s="1" t="s">
        <v>2</v>
      </c>
      <c r="D8881" s="1" t="s">
        <v>17</v>
      </c>
      <c r="E8881" s="1" t="s">
        <v>4</v>
      </c>
      <c r="F8881" s="2">
        <v>45596</v>
      </c>
      <c r="G8881" s="1" t="str">
        <f>IF(WEEKDAY(Table1[[#This Row],[Order_Date]],2)&gt;=6,"Weekend","Weekday")</f>
        <v>Weekday</v>
      </c>
      <c r="H8881" s="2" t="str">
        <f>TEXT(Table1[[#This Row],[Order_Date]],"mmmm")</f>
        <v>October</v>
      </c>
      <c r="I8881" s="8">
        <f>MONTH(Table1[[#This Row],[Order_Date]])</f>
        <v>10</v>
      </c>
      <c r="J8881" s="8">
        <v>2</v>
      </c>
      <c r="K8881" s="1">
        <v>3115.27</v>
      </c>
      <c r="L8881" s="1">
        <v>0</v>
      </c>
      <c r="M8881" s="1">
        <v>6230.54</v>
      </c>
      <c r="N8881" s="1">
        <f>(Table1[[#This Row],[Quantity]]*Table1[[#This Row],[Unit_Price]])*(1-Table1[[#This Row],[Discount_%]]/100)</f>
        <v>6230.54</v>
      </c>
      <c r="O8881" s="1">
        <v>3930.06</v>
      </c>
      <c r="P8881" s="1">
        <v>2300.48</v>
      </c>
      <c r="Q8881">
        <f>Table1[[#This Row],[Revenue]]-Table1[[#This Row],[Cost]]</f>
        <v>2300.48</v>
      </c>
      <c r="R8881" s="6">
        <f>Table1[[#This Row],[Profit]]/Table1[[#This Row],[Revenue]]</f>
        <v>0.36922642339187295</v>
      </c>
    </row>
    <row r="8882" spans="1:18" x14ac:dyDescent="0.45">
      <c r="A8882" s="4" t="s">
        <v>14567</v>
      </c>
      <c r="B8882" s="4" t="s">
        <v>14568</v>
      </c>
      <c r="C8882" s="4" t="s">
        <v>28</v>
      </c>
      <c r="D8882" s="4" t="s">
        <v>85</v>
      </c>
      <c r="E8882" s="4" t="s">
        <v>22</v>
      </c>
      <c r="F8882" s="5">
        <v>45948</v>
      </c>
      <c r="G8882" s="4" t="str">
        <f>IF(WEEKDAY(Table1[[#This Row],[Order_Date]],2)&gt;=6,"Weekend","Weekday")</f>
        <v>Weekend</v>
      </c>
      <c r="H8882" s="5" t="str">
        <f>TEXT(Table1[[#This Row],[Order_Date]],"mmmm")</f>
        <v>October</v>
      </c>
      <c r="I8882" s="7">
        <f>MONTH(Table1[[#This Row],[Order_Date]])</f>
        <v>10</v>
      </c>
      <c r="J8882" s="7">
        <v>3</v>
      </c>
      <c r="K8882" s="4">
        <v>827.68</v>
      </c>
      <c r="L8882" s="4">
        <v>20</v>
      </c>
      <c r="M8882" s="4">
        <v>1986.43</v>
      </c>
      <c r="N8882" s="4">
        <f>(Table1[[#This Row],[Quantity]]*Table1[[#This Row],[Unit_Price]])*(1-Table1[[#This Row],[Discount_%]]/100)</f>
        <v>1986.432</v>
      </c>
      <c r="O8882" s="4">
        <v>1438.7</v>
      </c>
      <c r="P8882" s="4">
        <v>547.73</v>
      </c>
      <c r="Q8882">
        <f>Table1[[#This Row],[Revenue]]-Table1[[#This Row],[Cost]]</f>
        <v>547.73</v>
      </c>
      <c r="R8882" s="6">
        <f>Table1[[#This Row],[Profit]]/Table1[[#This Row],[Revenue]]</f>
        <v>0.27573586786345355</v>
      </c>
    </row>
    <row r="8883" spans="1:18" x14ac:dyDescent="0.45">
      <c r="A8883" s="1" t="s">
        <v>14569</v>
      </c>
      <c r="B8883" s="1" t="s">
        <v>2660</v>
      </c>
      <c r="C8883" s="1" t="s">
        <v>28</v>
      </c>
      <c r="D8883" s="1" t="s">
        <v>100</v>
      </c>
      <c r="E8883" s="1" t="s">
        <v>14</v>
      </c>
      <c r="F8883" s="2">
        <v>45439</v>
      </c>
      <c r="G8883" s="1" t="str">
        <f>IF(WEEKDAY(Table1[[#This Row],[Order_Date]],2)&gt;=6,"Weekend","Weekday")</f>
        <v>Weekday</v>
      </c>
      <c r="H8883" s="2" t="str">
        <f>TEXT(Table1[[#This Row],[Order_Date]],"mmmm")</f>
        <v>May</v>
      </c>
      <c r="I8883" s="8">
        <f>MONTH(Table1[[#This Row],[Order_Date]])</f>
        <v>5</v>
      </c>
      <c r="J8883" s="8">
        <v>2</v>
      </c>
      <c r="K8883" s="1">
        <v>4587.18</v>
      </c>
      <c r="L8883" s="1">
        <v>20</v>
      </c>
      <c r="M8883" s="1">
        <v>7339.49</v>
      </c>
      <c r="N8883" s="1">
        <f>(Table1[[#This Row],[Quantity]]*Table1[[#This Row],[Unit_Price]])*(1-Table1[[#This Row],[Discount_%]]/100)</f>
        <v>7339.4880000000012</v>
      </c>
      <c r="O8883" s="1">
        <v>6230.68</v>
      </c>
      <c r="P8883" s="1">
        <v>1108.81</v>
      </c>
      <c r="Q8883">
        <f>Table1[[#This Row],[Revenue]]-Table1[[#This Row],[Cost]]</f>
        <v>1108.8099999999995</v>
      </c>
      <c r="R8883" s="6">
        <f>Table1[[#This Row],[Profit]]/Table1[[#This Row],[Revenue]]</f>
        <v>0.15107452970165502</v>
      </c>
    </row>
    <row r="8884" spans="1:18" x14ac:dyDescent="0.45">
      <c r="A8884" s="4" t="s">
        <v>14570</v>
      </c>
      <c r="B8884" s="4" t="s">
        <v>14571</v>
      </c>
      <c r="C8884" s="4" t="s">
        <v>2</v>
      </c>
      <c r="D8884" s="4" t="s">
        <v>17</v>
      </c>
      <c r="E8884" s="4" t="s">
        <v>4</v>
      </c>
      <c r="F8884" s="5">
        <v>45596</v>
      </c>
      <c r="G8884" s="4" t="str">
        <f>IF(WEEKDAY(Table1[[#This Row],[Order_Date]],2)&gt;=6,"Weekend","Weekday")</f>
        <v>Weekday</v>
      </c>
      <c r="H8884" s="5" t="str">
        <f>TEXT(Table1[[#This Row],[Order_Date]],"mmmm")</f>
        <v>October</v>
      </c>
      <c r="I8884" s="7">
        <f>MONTH(Table1[[#This Row],[Order_Date]])</f>
        <v>10</v>
      </c>
      <c r="J8884" s="7">
        <v>4</v>
      </c>
      <c r="K8884" s="4">
        <v>3174.12</v>
      </c>
      <c r="L8884" s="4">
        <v>15</v>
      </c>
      <c r="M8884" s="4">
        <v>10792.01</v>
      </c>
      <c r="N8884" s="4">
        <f>(Table1[[#This Row],[Quantity]]*Table1[[#This Row],[Unit_Price]])*(1-Table1[[#This Row],[Discount_%]]/100)</f>
        <v>10792.008</v>
      </c>
      <c r="O8884" s="4">
        <v>8124.71</v>
      </c>
      <c r="P8884" s="4">
        <v>2667.3</v>
      </c>
      <c r="Q8884">
        <f>Table1[[#This Row],[Revenue]]-Table1[[#This Row],[Cost]]</f>
        <v>2667.3</v>
      </c>
      <c r="R8884" s="6">
        <f>Table1[[#This Row],[Profit]]/Table1[[#This Row],[Revenue]]</f>
        <v>0.24715507120545663</v>
      </c>
    </row>
    <row r="8885" spans="1:18" x14ac:dyDescent="0.45">
      <c r="A8885" s="1" t="s">
        <v>14572</v>
      </c>
      <c r="B8885" s="1" t="s">
        <v>14573</v>
      </c>
      <c r="C8885" s="1" t="s">
        <v>12</v>
      </c>
      <c r="D8885" s="1" t="s">
        <v>111</v>
      </c>
      <c r="E8885" s="1" t="s">
        <v>4</v>
      </c>
      <c r="F8885" s="2">
        <v>45957</v>
      </c>
      <c r="G8885" s="1" t="str">
        <f>IF(WEEKDAY(Table1[[#This Row],[Order_Date]],2)&gt;=6,"Weekend","Weekday")</f>
        <v>Weekday</v>
      </c>
      <c r="H8885" s="2" t="str">
        <f>TEXT(Table1[[#This Row],[Order_Date]],"mmmm")</f>
        <v>October</v>
      </c>
      <c r="I8885" s="8">
        <f>MONTH(Table1[[#This Row],[Order_Date]])</f>
        <v>10</v>
      </c>
      <c r="J8885" s="8">
        <v>3</v>
      </c>
      <c r="K8885" s="1">
        <v>3079.15</v>
      </c>
      <c r="L8885" s="1">
        <v>0</v>
      </c>
      <c r="M8885" s="1">
        <v>9237.4500000000007</v>
      </c>
      <c r="N8885" s="1">
        <f>(Table1[[#This Row],[Quantity]]*Table1[[#This Row],[Unit_Price]])*(1-Table1[[#This Row],[Discount_%]]/100)</f>
        <v>9237.4500000000007</v>
      </c>
      <c r="O8885" s="1">
        <v>7494.27</v>
      </c>
      <c r="P8885" s="1">
        <v>1743.18</v>
      </c>
      <c r="Q8885">
        <f>Table1[[#This Row],[Revenue]]-Table1[[#This Row],[Cost]]</f>
        <v>1743.1800000000003</v>
      </c>
      <c r="R8885" s="6">
        <f>Table1[[#This Row],[Profit]]/Table1[[#This Row],[Revenue]]</f>
        <v>0.18870792264098857</v>
      </c>
    </row>
    <row r="8886" spans="1:18" x14ac:dyDescent="0.45">
      <c r="A8886" s="4" t="s">
        <v>14574</v>
      </c>
      <c r="B8886" s="4" t="s">
        <v>14575</v>
      </c>
      <c r="C8886" s="4" t="s">
        <v>28</v>
      </c>
      <c r="D8886" s="4" t="s">
        <v>85</v>
      </c>
      <c r="E8886" s="4" t="s">
        <v>14</v>
      </c>
      <c r="F8886" s="5">
        <v>45719</v>
      </c>
      <c r="G8886" s="4" t="str">
        <f>IF(WEEKDAY(Table1[[#This Row],[Order_Date]],2)&gt;=6,"Weekend","Weekday")</f>
        <v>Weekday</v>
      </c>
      <c r="H8886" s="5" t="str">
        <f>TEXT(Table1[[#This Row],[Order_Date]],"mmmm")</f>
        <v>March</v>
      </c>
      <c r="I8886" s="7">
        <f>MONTH(Table1[[#This Row],[Order_Date]])</f>
        <v>3</v>
      </c>
      <c r="J8886" s="7">
        <v>5</v>
      </c>
      <c r="K8886" s="4">
        <v>1994.65</v>
      </c>
      <c r="L8886" s="4">
        <v>15</v>
      </c>
      <c r="M8886" s="4">
        <v>8477.26</v>
      </c>
      <c r="N8886" s="4">
        <f>(Table1[[#This Row],[Quantity]]*Table1[[#This Row],[Unit_Price]])*(1-Table1[[#This Row],[Discount_%]]/100)</f>
        <v>8477.2624999999989</v>
      </c>
      <c r="O8886" s="4">
        <v>5464.27</v>
      </c>
      <c r="P8886" s="4">
        <v>3012.99</v>
      </c>
      <c r="Q8886">
        <f>Table1[[#This Row],[Revenue]]-Table1[[#This Row],[Cost]]</f>
        <v>3012.99</v>
      </c>
      <c r="R8886" s="6">
        <f>Table1[[#This Row],[Profit]]/Table1[[#This Row],[Revenue]]</f>
        <v>0.35542026551031813</v>
      </c>
    </row>
    <row r="8887" spans="1:18" x14ac:dyDescent="0.45">
      <c r="A8887" s="1" t="s">
        <v>14576</v>
      </c>
      <c r="B8887" s="1" t="s">
        <v>14577</v>
      </c>
      <c r="C8887" s="1" t="s">
        <v>7</v>
      </c>
      <c r="D8887" s="1" t="s">
        <v>71</v>
      </c>
      <c r="E8887" s="1" t="s">
        <v>22</v>
      </c>
      <c r="F8887" s="2">
        <v>45434</v>
      </c>
      <c r="G8887" s="1" t="str">
        <f>IF(WEEKDAY(Table1[[#This Row],[Order_Date]],2)&gt;=6,"Weekend","Weekday")</f>
        <v>Weekday</v>
      </c>
      <c r="H8887" s="2" t="str">
        <f>TEXT(Table1[[#This Row],[Order_Date]],"mmmm")</f>
        <v>May</v>
      </c>
      <c r="I8887" s="8">
        <f>MONTH(Table1[[#This Row],[Order_Date]])</f>
        <v>5</v>
      </c>
      <c r="J8887" s="8">
        <v>4</v>
      </c>
      <c r="K8887" s="1">
        <v>2167.04</v>
      </c>
      <c r="L8887" s="1">
        <v>5</v>
      </c>
      <c r="M8887" s="1">
        <v>8234.75</v>
      </c>
      <c r="N8887" s="1">
        <f>(Table1[[#This Row],[Quantity]]*Table1[[#This Row],[Unit_Price]])*(1-Table1[[#This Row],[Discount_%]]/100)</f>
        <v>8234.7519999999986</v>
      </c>
      <c r="O8887" s="1">
        <v>5211.29</v>
      </c>
      <c r="P8887" s="1">
        <v>3023.46</v>
      </c>
      <c r="Q8887">
        <f>Table1[[#This Row],[Revenue]]-Table1[[#This Row],[Cost]]</f>
        <v>3023.46</v>
      </c>
      <c r="R8887" s="6">
        <f>Table1[[#This Row],[Profit]]/Table1[[#This Row],[Revenue]]</f>
        <v>0.36715868727040896</v>
      </c>
    </row>
    <row r="8888" spans="1:18" x14ac:dyDescent="0.45">
      <c r="A8888" s="4" t="s">
        <v>14578</v>
      </c>
      <c r="B8888" s="4" t="s">
        <v>14579</v>
      </c>
      <c r="C8888" s="4" t="s">
        <v>2</v>
      </c>
      <c r="D8888" s="4" t="s">
        <v>82</v>
      </c>
      <c r="E8888" s="4" t="s">
        <v>22</v>
      </c>
      <c r="F8888" s="5">
        <v>45712</v>
      </c>
      <c r="G8888" s="4" t="str">
        <f>IF(WEEKDAY(Table1[[#This Row],[Order_Date]],2)&gt;=6,"Weekend","Weekday")</f>
        <v>Weekday</v>
      </c>
      <c r="H8888" s="5" t="str">
        <f>TEXT(Table1[[#This Row],[Order_Date]],"mmmm")</f>
        <v>February</v>
      </c>
      <c r="I8888" s="7">
        <f>MONTH(Table1[[#This Row],[Order_Date]])</f>
        <v>2</v>
      </c>
      <c r="J8888" s="7">
        <v>5</v>
      </c>
      <c r="K8888" s="4">
        <v>3272.79</v>
      </c>
      <c r="L8888" s="4">
        <v>5</v>
      </c>
      <c r="M8888" s="4">
        <v>15545.75</v>
      </c>
      <c r="N8888" s="4">
        <f>(Table1[[#This Row],[Quantity]]*Table1[[#This Row],[Unit_Price]])*(1-Table1[[#This Row],[Discount_%]]/100)</f>
        <v>15545.752500000001</v>
      </c>
      <c r="O8888" s="4">
        <v>12073.53</v>
      </c>
      <c r="P8888" s="4">
        <v>3472.22</v>
      </c>
      <c r="Q8888">
        <f>Table1[[#This Row],[Revenue]]-Table1[[#This Row],[Cost]]</f>
        <v>3472.2199999999993</v>
      </c>
      <c r="R8888" s="6">
        <f>Table1[[#This Row],[Profit]]/Table1[[#This Row],[Revenue]]</f>
        <v>0.22335493623659197</v>
      </c>
    </row>
    <row r="8889" spans="1:18" x14ac:dyDescent="0.45">
      <c r="A8889" s="1" t="s">
        <v>14580</v>
      </c>
      <c r="B8889" s="1" t="s">
        <v>14581</v>
      </c>
      <c r="C8889" s="1" t="s">
        <v>2</v>
      </c>
      <c r="D8889" s="1" t="s">
        <v>68</v>
      </c>
      <c r="E8889" s="1" t="s">
        <v>14</v>
      </c>
      <c r="F8889" s="2">
        <v>45585</v>
      </c>
      <c r="G8889" s="1" t="str">
        <f>IF(WEEKDAY(Table1[[#This Row],[Order_Date]],2)&gt;=6,"Weekend","Weekday")</f>
        <v>Weekend</v>
      </c>
      <c r="H8889" s="2" t="str">
        <f>TEXT(Table1[[#This Row],[Order_Date]],"mmmm")</f>
        <v>October</v>
      </c>
      <c r="I8889" s="8">
        <f>MONTH(Table1[[#This Row],[Order_Date]])</f>
        <v>10</v>
      </c>
      <c r="J8889" s="8">
        <v>1</v>
      </c>
      <c r="K8889" s="1">
        <v>4407.26</v>
      </c>
      <c r="L8889" s="1">
        <v>5</v>
      </c>
      <c r="M8889" s="1">
        <v>4186.8999999999996</v>
      </c>
      <c r="N8889" s="1">
        <f>(Table1[[#This Row],[Quantity]]*Table1[[#This Row],[Unit_Price]])*(1-Table1[[#This Row],[Discount_%]]/100)</f>
        <v>4186.8969999999999</v>
      </c>
      <c r="O8889" s="1">
        <v>3271.75</v>
      </c>
      <c r="P8889" s="1">
        <v>915.15</v>
      </c>
      <c r="Q8889">
        <f>Table1[[#This Row],[Revenue]]-Table1[[#This Row],[Cost]]</f>
        <v>915.14999999999964</v>
      </c>
      <c r="R8889" s="6">
        <f>Table1[[#This Row],[Profit]]/Table1[[#This Row],[Revenue]]</f>
        <v>0.2185746017339798</v>
      </c>
    </row>
    <row r="8890" spans="1:18" x14ac:dyDescent="0.45">
      <c r="A8890" s="4" t="s">
        <v>14582</v>
      </c>
      <c r="B8890" s="4" t="s">
        <v>14533</v>
      </c>
      <c r="C8890" s="4" t="s">
        <v>12</v>
      </c>
      <c r="D8890" s="4" t="s">
        <v>41</v>
      </c>
      <c r="E8890" s="4" t="s">
        <v>4</v>
      </c>
      <c r="F8890" s="5">
        <v>45514</v>
      </c>
      <c r="G8890" s="4" t="str">
        <f>IF(WEEKDAY(Table1[[#This Row],[Order_Date]],2)&gt;=6,"Weekend","Weekday")</f>
        <v>Weekend</v>
      </c>
      <c r="H8890" s="5" t="str">
        <f>TEXT(Table1[[#This Row],[Order_Date]],"mmmm")</f>
        <v>August</v>
      </c>
      <c r="I8890" s="7">
        <f>MONTH(Table1[[#This Row],[Order_Date]])</f>
        <v>8</v>
      </c>
      <c r="J8890" s="7">
        <v>5</v>
      </c>
      <c r="K8890" s="4">
        <v>3482.95</v>
      </c>
      <c r="L8890" s="4">
        <v>0</v>
      </c>
      <c r="M8890" s="4">
        <v>17414.75</v>
      </c>
      <c r="N8890" s="4">
        <f>(Table1[[#This Row],[Quantity]]*Table1[[#This Row],[Unit_Price]])*(1-Table1[[#This Row],[Discount_%]]/100)</f>
        <v>17414.75</v>
      </c>
      <c r="O8890" s="4">
        <v>14423.99</v>
      </c>
      <c r="P8890" s="4">
        <v>2990.76</v>
      </c>
      <c r="Q8890">
        <f>Table1[[#This Row],[Revenue]]-Table1[[#This Row],[Cost]]</f>
        <v>2990.76</v>
      </c>
      <c r="R8890" s="6">
        <f>Table1[[#This Row],[Profit]]/Table1[[#This Row],[Revenue]]</f>
        <v>0.17173717681850156</v>
      </c>
    </row>
    <row r="8891" spans="1:18" x14ac:dyDescent="0.45">
      <c r="A8891" s="1" t="s">
        <v>14583</v>
      </c>
      <c r="B8891" s="1" t="s">
        <v>12265</v>
      </c>
      <c r="C8891" s="1" t="s">
        <v>20</v>
      </c>
      <c r="D8891" s="1" t="s">
        <v>25</v>
      </c>
      <c r="E8891" s="1" t="s">
        <v>9</v>
      </c>
      <c r="F8891" s="2">
        <v>45879</v>
      </c>
      <c r="G8891" s="1" t="str">
        <f>IF(WEEKDAY(Table1[[#This Row],[Order_Date]],2)&gt;=6,"Weekend","Weekday")</f>
        <v>Weekend</v>
      </c>
      <c r="H8891" s="2" t="str">
        <f>TEXT(Table1[[#This Row],[Order_Date]],"mmmm")</f>
        <v>August</v>
      </c>
      <c r="I8891" s="8">
        <f>MONTH(Table1[[#This Row],[Order_Date]])</f>
        <v>8</v>
      </c>
      <c r="J8891" s="8">
        <v>1</v>
      </c>
      <c r="K8891" s="1">
        <v>2403.25</v>
      </c>
      <c r="L8891" s="1">
        <v>10</v>
      </c>
      <c r="M8891" s="1">
        <v>2162.9299999999998</v>
      </c>
      <c r="N8891" s="1">
        <f>(Table1[[#This Row],[Quantity]]*Table1[[#This Row],[Unit_Price]])*(1-Table1[[#This Row],[Discount_%]]/100)</f>
        <v>2162.9250000000002</v>
      </c>
      <c r="O8891" s="1">
        <v>1493.01</v>
      </c>
      <c r="P8891" s="1">
        <v>669.92</v>
      </c>
      <c r="Q8891">
        <f>Table1[[#This Row],[Revenue]]-Table1[[#This Row],[Cost]]</f>
        <v>669.91999999999985</v>
      </c>
      <c r="R8891" s="6">
        <f>Table1[[#This Row],[Profit]]/Table1[[#This Row],[Revenue]]</f>
        <v>0.3097280078412154</v>
      </c>
    </row>
    <row r="8892" spans="1:18" x14ac:dyDescent="0.45">
      <c r="A8892" s="4" t="s">
        <v>14584</v>
      </c>
      <c r="B8892" s="4" t="s">
        <v>13352</v>
      </c>
      <c r="C8892" s="4" t="s">
        <v>12</v>
      </c>
      <c r="D8892" s="4" t="s">
        <v>38</v>
      </c>
      <c r="E8892" s="4" t="s">
        <v>22</v>
      </c>
      <c r="F8892" s="5">
        <v>45957</v>
      </c>
      <c r="G8892" s="4" t="str">
        <f>IF(WEEKDAY(Table1[[#This Row],[Order_Date]],2)&gt;=6,"Weekend","Weekday")</f>
        <v>Weekday</v>
      </c>
      <c r="H8892" s="5" t="str">
        <f>TEXT(Table1[[#This Row],[Order_Date]],"mmmm")</f>
        <v>October</v>
      </c>
      <c r="I8892" s="7">
        <f>MONTH(Table1[[#This Row],[Order_Date]])</f>
        <v>10</v>
      </c>
      <c r="J8892" s="7">
        <v>2</v>
      </c>
      <c r="K8892" s="4">
        <v>136.77000000000001</v>
      </c>
      <c r="L8892" s="4">
        <v>15</v>
      </c>
      <c r="M8892" s="4">
        <v>232.51</v>
      </c>
      <c r="N8892" s="4">
        <f>(Table1[[#This Row],[Quantity]]*Table1[[#This Row],[Unit_Price]])*(1-Table1[[#This Row],[Discount_%]]/100)</f>
        <v>232.50900000000001</v>
      </c>
      <c r="O8892" s="4">
        <v>193.76</v>
      </c>
      <c r="P8892" s="4">
        <v>38.75</v>
      </c>
      <c r="Q8892">
        <f>Table1[[#This Row],[Revenue]]-Table1[[#This Row],[Cost]]</f>
        <v>38.75</v>
      </c>
      <c r="R8892" s="6">
        <f>Table1[[#This Row],[Profit]]/Table1[[#This Row],[Revenue]]</f>
        <v>0.16665949851619286</v>
      </c>
    </row>
    <row r="8893" spans="1:18" x14ac:dyDescent="0.45">
      <c r="A8893" s="1" t="s">
        <v>14585</v>
      </c>
      <c r="B8893" s="1" t="s">
        <v>1764</v>
      </c>
      <c r="C8893" s="1" t="s">
        <v>7</v>
      </c>
      <c r="D8893" s="1" t="s">
        <v>71</v>
      </c>
      <c r="E8893" s="1" t="s">
        <v>14</v>
      </c>
      <c r="F8893" s="2">
        <v>45316</v>
      </c>
      <c r="G8893" s="1" t="str">
        <f>IF(WEEKDAY(Table1[[#This Row],[Order_Date]],2)&gt;=6,"Weekend","Weekday")</f>
        <v>Weekday</v>
      </c>
      <c r="H8893" s="2" t="str">
        <f>TEXT(Table1[[#This Row],[Order_Date]],"mmmm")</f>
        <v>January</v>
      </c>
      <c r="I8893" s="8">
        <f>MONTH(Table1[[#This Row],[Order_Date]])</f>
        <v>1</v>
      </c>
      <c r="J8893" s="8">
        <v>5</v>
      </c>
      <c r="K8893" s="1">
        <v>349.7</v>
      </c>
      <c r="L8893" s="1">
        <v>15</v>
      </c>
      <c r="M8893" s="1">
        <v>1486.22</v>
      </c>
      <c r="N8893" s="1">
        <f>(Table1[[#This Row],[Quantity]]*Table1[[#This Row],[Unit_Price]])*(1-Table1[[#This Row],[Discount_%]]/100)</f>
        <v>1486.2249999999999</v>
      </c>
      <c r="O8893" s="1">
        <v>1222.26</v>
      </c>
      <c r="P8893" s="1">
        <v>263.95999999999998</v>
      </c>
      <c r="Q8893">
        <f>Table1[[#This Row],[Revenue]]-Table1[[#This Row],[Cost]]</f>
        <v>263.96000000000004</v>
      </c>
      <c r="R8893" s="6">
        <f>Table1[[#This Row],[Profit]]/Table1[[#This Row],[Revenue]]</f>
        <v>0.1776049306293819</v>
      </c>
    </row>
    <row r="8894" spans="1:18" x14ac:dyDescent="0.45">
      <c r="A8894" s="4" t="s">
        <v>14586</v>
      </c>
      <c r="B8894" s="4" t="s">
        <v>14587</v>
      </c>
      <c r="C8894" s="4" t="s">
        <v>28</v>
      </c>
      <c r="D8894" s="4" t="s">
        <v>100</v>
      </c>
      <c r="E8894" s="4" t="s">
        <v>9</v>
      </c>
      <c r="F8894" s="5">
        <v>45327</v>
      </c>
      <c r="G8894" s="4" t="str">
        <f>IF(WEEKDAY(Table1[[#This Row],[Order_Date]],2)&gt;=6,"Weekend","Weekday")</f>
        <v>Weekday</v>
      </c>
      <c r="H8894" s="5" t="str">
        <f>TEXT(Table1[[#This Row],[Order_Date]],"mmmm")</f>
        <v>February</v>
      </c>
      <c r="I8894" s="7">
        <f>MONTH(Table1[[#This Row],[Order_Date]])</f>
        <v>2</v>
      </c>
      <c r="J8894" s="7">
        <v>2</v>
      </c>
      <c r="K8894" s="4">
        <v>488.35</v>
      </c>
      <c r="L8894" s="4">
        <v>15</v>
      </c>
      <c r="M8894" s="4">
        <v>830.2</v>
      </c>
      <c r="N8894" s="4">
        <f>(Table1[[#This Row],[Quantity]]*Table1[[#This Row],[Unit_Price]])*(1-Table1[[#This Row],[Discount_%]]/100)</f>
        <v>830.19500000000005</v>
      </c>
      <c r="O8894" s="4">
        <v>696.37</v>
      </c>
      <c r="P8894" s="4">
        <v>133.83000000000001</v>
      </c>
      <c r="Q8894">
        <f>Table1[[#This Row],[Revenue]]-Table1[[#This Row],[Cost]]</f>
        <v>133.83000000000004</v>
      </c>
      <c r="R8894" s="6">
        <f>Table1[[#This Row],[Profit]]/Table1[[#This Row],[Revenue]]</f>
        <v>0.16120211997109132</v>
      </c>
    </row>
    <row r="8895" spans="1:18" x14ac:dyDescent="0.45">
      <c r="A8895" s="1" t="s">
        <v>14588</v>
      </c>
      <c r="B8895" s="1" t="s">
        <v>4468</v>
      </c>
      <c r="C8895" s="1" t="s">
        <v>2</v>
      </c>
      <c r="D8895" s="1" t="s">
        <v>82</v>
      </c>
      <c r="E8895" s="1" t="s">
        <v>14</v>
      </c>
      <c r="F8895" s="2">
        <v>45952</v>
      </c>
      <c r="G8895" s="1" t="str">
        <f>IF(WEEKDAY(Table1[[#This Row],[Order_Date]],2)&gt;=6,"Weekend","Weekday")</f>
        <v>Weekday</v>
      </c>
      <c r="H8895" s="2" t="str">
        <f>TEXT(Table1[[#This Row],[Order_Date]],"mmmm")</f>
        <v>October</v>
      </c>
      <c r="I8895" s="8">
        <f>MONTH(Table1[[#This Row],[Order_Date]])</f>
        <v>10</v>
      </c>
      <c r="J8895" s="8">
        <v>2</v>
      </c>
      <c r="K8895" s="1">
        <v>2834.65</v>
      </c>
      <c r="L8895" s="1">
        <v>10</v>
      </c>
      <c r="M8895" s="1">
        <v>5102.37</v>
      </c>
      <c r="N8895" s="1">
        <f>(Table1[[#This Row],[Quantity]]*Table1[[#This Row],[Unit_Price]])*(1-Table1[[#This Row],[Discount_%]]/100)</f>
        <v>5102.37</v>
      </c>
      <c r="O8895" s="1">
        <v>3740.94</v>
      </c>
      <c r="P8895" s="1">
        <v>1361.43</v>
      </c>
      <c r="Q8895">
        <f>Table1[[#This Row],[Revenue]]-Table1[[#This Row],[Cost]]</f>
        <v>1361.4299999999998</v>
      </c>
      <c r="R8895" s="6">
        <f>Table1[[#This Row],[Profit]]/Table1[[#This Row],[Revenue]]</f>
        <v>0.26682306457587357</v>
      </c>
    </row>
    <row r="8896" spans="1:18" x14ac:dyDescent="0.45">
      <c r="A8896" s="4" t="s">
        <v>14589</v>
      </c>
      <c r="B8896" s="4" t="s">
        <v>14590</v>
      </c>
      <c r="C8896" s="4" t="s">
        <v>28</v>
      </c>
      <c r="D8896" s="4" t="s">
        <v>29</v>
      </c>
      <c r="E8896" s="4" t="s">
        <v>14</v>
      </c>
      <c r="F8896" s="5">
        <v>45740</v>
      </c>
      <c r="G8896" s="4" t="str">
        <f>IF(WEEKDAY(Table1[[#This Row],[Order_Date]],2)&gt;=6,"Weekend","Weekday")</f>
        <v>Weekday</v>
      </c>
      <c r="H8896" s="5" t="str">
        <f>TEXT(Table1[[#This Row],[Order_Date]],"mmmm")</f>
        <v>March</v>
      </c>
      <c r="I8896" s="7">
        <f>MONTH(Table1[[#This Row],[Order_Date]])</f>
        <v>3</v>
      </c>
      <c r="J8896" s="7">
        <v>4</v>
      </c>
      <c r="K8896" s="4">
        <v>2739.49</v>
      </c>
      <c r="L8896" s="4">
        <v>5</v>
      </c>
      <c r="M8896" s="4">
        <v>10410.06</v>
      </c>
      <c r="N8896" s="4">
        <f>(Table1[[#This Row],[Quantity]]*Table1[[#This Row],[Unit_Price]])*(1-Table1[[#This Row],[Discount_%]]/100)</f>
        <v>10410.061999999998</v>
      </c>
      <c r="O8896" s="4">
        <v>6684.47</v>
      </c>
      <c r="P8896" s="4">
        <v>3725.59</v>
      </c>
      <c r="Q8896">
        <f>Table1[[#This Row],[Revenue]]-Table1[[#This Row],[Cost]]</f>
        <v>3725.5899999999992</v>
      </c>
      <c r="R8896" s="6">
        <f>Table1[[#This Row],[Profit]]/Table1[[#This Row],[Revenue]]</f>
        <v>0.35788362410975538</v>
      </c>
    </row>
    <row r="8897" spans="1:18" x14ac:dyDescent="0.45">
      <c r="A8897" s="1" t="s">
        <v>14591</v>
      </c>
      <c r="B8897" s="1" t="s">
        <v>2064</v>
      </c>
      <c r="C8897" s="1" t="s">
        <v>7</v>
      </c>
      <c r="D8897" s="1" t="s">
        <v>8</v>
      </c>
      <c r="E8897" s="1" t="s">
        <v>4</v>
      </c>
      <c r="F8897" s="2">
        <v>45888</v>
      </c>
      <c r="G8897" s="1" t="str">
        <f>IF(WEEKDAY(Table1[[#This Row],[Order_Date]],2)&gt;=6,"Weekend","Weekday")</f>
        <v>Weekday</v>
      </c>
      <c r="H8897" s="2" t="str">
        <f>TEXT(Table1[[#This Row],[Order_Date]],"mmmm")</f>
        <v>August</v>
      </c>
      <c r="I8897" s="8">
        <f>MONTH(Table1[[#This Row],[Order_Date]])</f>
        <v>8</v>
      </c>
      <c r="J8897" s="8">
        <v>3</v>
      </c>
      <c r="K8897" s="1">
        <v>4975.42</v>
      </c>
      <c r="L8897" s="1">
        <v>15</v>
      </c>
      <c r="M8897" s="1">
        <v>12687.32</v>
      </c>
      <c r="N8897" s="1">
        <f>(Table1[[#This Row],[Quantity]]*Table1[[#This Row],[Unit_Price]])*(1-Table1[[#This Row],[Discount_%]]/100)</f>
        <v>12687.321</v>
      </c>
      <c r="O8897" s="1">
        <v>8580.06</v>
      </c>
      <c r="P8897" s="1">
        <v>4107.26</v>
      </c>
      <c r="Q8897">
        <f>Table1[[#This Row],[Revenue]]-Table1[[#This Row],[Cost]]</f>
        <v>4107.26</v>
      </c>
      <c r="R8897" s="6">
        <f>Table1[[#This Row],[Profit]]/Table1[[#This Row],[Revenue]]</f>
        <v>0.32372951892125368</v>
      </c>
    </row>
    <row r="8898" spans="1:18" x14ac:dyDescent="0.45">
      <c r="A8898" s="4" t="s">
        <v>14592</v>
      </c>
      <c r="B8898" s="4" t="s">
        <v>6464</v>
      </c>
      <c r="C8898" s="4" t="s">
        <v>7</v>
      </c>
      <c r="D8898" s="4" t="s">
        <v>71</v>
      </c>
      <c r="E8898" s="4" t="s">
        <v>22</v>
      </c>
      <c r="F8898" s="5">
        <v>45981</v>
      </c>
      <c r="G8898" s="4" t="str">
        <f>IF(WEEKDAY(Table1[[#This Row],[Order_Date]],2)&gt;=6,"Weekend","Weekday")</f>
        <v>Weekday</v>
      </c>
      <c r="H8898" s="5" t="str">
        <f>TEXT(Table1[[#This Row],[Order_Date]],"mmmm")</f>
        <v>November</v>
      </c>
      <c r="I8898" s="7">
        <f>MONTH(Table1[[#This Row],[Order_Date]])</f>
        <v>11</v>
      </c>
      <c r="J8898" s="7">
        <v>1</v>
      </c>
      <c r="K8898" s="4">
        <v>703.74</v>
      </c>
      <c r="L8898" s="4">
        <v>0</v>
      </c>
      <c r="M8898" s="4">
        <v>703.74</v>
      </c>
      <c r="N8898" s="4">
        <f>(Table1[[#This Row],[Quantity]]*Table1[[#This Row],[Unit_Price]])*(1-Table1[[#This Row],[Discount_%]]/100)</f>
        <v>703.74</v>
      </c>
      <c r="O8898" s="4">
        <v>483.34</v>
      </c>
      <c r="P8898" s="4">
        <v>220.4</v>
      </c>
      <c r="Q8898">
        <f>Table1[[#This Row],[Revenue]]-Table1[[#This Row],[Cost]]</f>
        <v>220.40000000000003</v>
      </c>
      <c r="R8898" s="6">
        <f>Table1[[#This Row],[Profit]]/Table1[[#This Row],[Revenue]]</f>
        <v>0.31318384630687468</v>
      </c>
    </row>
    <row r="8899" spans="1:18" x14ac:dyDescent="0.45">
      <c r="A8899" s="1" t="s">
        <v>14593</v>
      </c>
      <c r="B8899" s="1" t="s">
        <v>3143</v>
      </c>
      <c r="C8899" s="1" t="s">
        <v>28</v>
      </c>
      <c r="D8899" s="1" t="s">
        <v>137</v>
      </c>
      <c r="E8899" s="1" t="s">
        <v>4</v>
      </c>
      <c r="F8899" s="2">
        <v>45542</v>
      </c>
      <c r="G8899" s="1" t="str">
        <f>IF(WEEKDAY(Table1[[#This Row],[Order_Date]],2)&gt;=6,"Weekend","Weekday")</f>
        <v>Weekend</v>
      </c>
      <c r="H8899" s="2" t="str">
        <f>TEXT(Table1[[#This Row],[Order_Date]],"mmmm")</f>
        <v>September</v>
      </c>
      <c r="I8899" s="8">
        <f>MONTH(Table1[[#This Row],[Order_Date]])</f>
        <v>9</v>
      </c>
      <c r="J8899" s="8">
        <v>3</v>
      </c>
      <c r="K8899" s="1">
        <v>4604.2</v>
      </c>
      <c r="L8899" s="1">
        <v>5</v>
      </c>
      <c r="M8899" s="1">
        <v>13121.97</v>
      </c>
      <c r="N8899" s="1">
        <f>(Table1[[#This Row],[Quantity]]*Table1[[#This Row],[Unit_Price]])*(1-Table1[[#This Row],[Discount_%]]/100)</f>
        <v>13121.969999999998</v>
      </c>
      <c r="O8899" s="1">
        <v>10930.18</v>
      </c>
      <c r="P8899" s="1">
        <v>2191.79</v>
      </c>
      <c r="Q8899">
        <f>Table1[[#This Row],[Revenue]]-Table1[[#This Row],[Cost]]</f>
        <v>2191.7899999999991</v>
      </c>
      <c r="R8899" s="6">
        <f>Table1[[#This Row],[Profit]]/Table1[[#This Row],[Revenue]]</f>
        <v>0.16703208435928446</v>
      </c>
    </row>
    <row r="8900" spans="1:18" x14ac:dyDescent="0.45">
      <c r="A8900" s="4" t="s">
        <v>14594</v>
      </c>
      <c r="B8900" s="4" t="s">
        <v>14595</v>
      </c>
      <c r="C8900" s="4" t="s">
        <v>2</v>
      </c>
      <c r="D8900" s="4" t="s">
        <v>68</v>
      </c>
      <c r="E8900" s="4" t="s">
        <v>22</v>
      </c>
      <c r="F8900" s="5">
        <v>45926</v>
      </c>
      <c r="G8900" s="4" t="str">
        <f>IF(WEEKDAY(Table1[[#This Row],[Order_Date]],2)&gt;=6,"Weekend","Weekday")</f>
        <v>Weekday</v>
      </c>
      <c r="H8900" s="5" t="str">
        <f>TEXT(Table1[[#This Row],[Order_Date]],"mmmm")</f>
        <v>September</v>
      </c>
      <c r="I8900" s="7">
        <f>MONTH(Table1[[#This Row],[Order_Date]])</f>
        <v>9</v>
      </c>
      <c r="J8900" s="7">
        <v>2</v>
      </c>
      <c r="K8900" s="4">
        <v>575.84</v>
      </c>
      <c r="L8900" s="4">
        <v>5</v>
      </c>
      <c r="M8900" s="4">
        <v>1094.0999999999999</v>
      </c>
      <c r="N8900" s="4">
        <f>(Table1[[#This Row],[Quantity]]*Table1[[#This Row],[Unit_Price]])*(1-Table1[[#This Row],[Discount_%]]/100)</f>
        <v>1094.096</v>
      </c>
      <c r="O8900" s="4">
        <v>812.92</v>
      </c>
      <c r="P8900" s="4">
        <v>281.18</v>
      </c>
      <c r="Q8900">
        <f>Table1[[#This Row],[Revenue]]-Table1[[#This Row],[Cost]]</f>
        <v>281.17999999999995</v>
      </c>
      <c r="R8900" s="6">
        <f>Table1[[#This Row],[Profit]]/Table1[[#This Row],[Revenue]]</f>
        <v>0.25699661822502518</v>
      </c>
    </row>
    <row r="8901" spans="1:18" x14ac:dyDescent="0.45">
      <c r="A8901" s="1" t="s">
        <v>14596</v>
      </c>
      <c r="B8901" s="1" t="s">
        <v>2802</v>
      </c>
      <c r="C8901" s="1" t="s">
        <v>12</v>
      </c>
      <c r="D8901" s="1" t="s">
        <v>111</v>
      </c>
      <c r="E8901" s="1" t="s">
        <v>9</v>
      </c>
      <c r="F8901" s="2">
        <v>45891</v>
      </c>
      <c r="G8901" s="1" t="str">
        <f>IF(WEEKDAY(Table1[[#This Row],[Order_Date]],2)&gt;=6,"Weekend","Weekday")</f>
        <v>Weekday</v>
      </c>
      <c r="H8901" s="2" t="str">
        <f>TEXT(Table1[[#This Row],[Order_Date]],"mmmm")</f>
        <v>August</v>
      </c>
      <c r="I8901" s="8">
        <f>MONTH(Table1[[#This Row],[Order_Date]])</f>
        <v>8</v>
      </c>
      <c r="J8901" s="8">
        <v>5</v>
      </c>
      <c r="K8901" s="1">
        <v>2735.17</v>
      </c>
      <c r="L8901" s="1">
        <v>5</v>
      </c>
      <c r="M8901" s="1">
        <v>12992.06</v>
      </c>
      <c r="N8901" s="1">
        <f>(Table1[[#This Row],[Quantity]]*Table1[[#This Row],[Unit_Price]])*(1-Table1[[#This Row],[Discount_%]]/100)</f>
        <v>12992.057499999999</v>
      </c>
      <c r="O8901" s="1">
        <v>10627.68</v>
      </c>
      <c r="P8901" s="1">
        <v>2364.38</v>
      </c>
      <c r="Q8901">
        <f>Table1[[#This Row],[Revenue]]-Table1[[#This Row],[Cost]]</f>
        <v>2364.3799999999992</v>
      </c>
      <c r="R8901" s="6">
        <f>Table1[[#This Row],[Profit]]/Table1[[#This Row],[Revenue]]</f>
        <v>0.18198653639222725</v>
      </c>
    </row>
    <row r="8902" spans="1:18" x14ac:dyDescent="0.45">
      <c r="A8902" s="4" t="s">
        <v>14597</v>
      </c>
      <c r="B8902" s="4" t="s">
        <v>3424</v>
      </c>
      <c r="C8902" s="4" t="s">
        <v>2</v>
      </c>
      <c r="D8902" s="4" t="s">
        <v>68</v>
      </c>
      <c r="E8902" s="4" t="s">
        <v>9</v>
      </c>
      <c r="F8902" s="5">
        <v>45427</v>
      </c>
      <c r="G8902" s="4" t="str">
        <f>IF(WEEKDAY(Table1[[#This Row],[Order_Date]],2)&gt;=6,"Weekend","Weekday")</f>
        <v>Weekday</v>
      </c>
      <c r="H8902" s="5" t="str">
        <f>TEXT(Table1[[#This Row],[Order_Date]],"mmmm")</f>
        <v>May</v>
      </c>
      <c r="I8902" s="7">
        <f>MONTH(Table1[[#This Row],[Order_Date]])</f>
        <v>5</v>
      </c>
      <c r="J8902" s="7">
        <v>5</v>
      </c>
      <c r="K8902" s="4">
        <v>1455.09</v>
      </c>
      <c r="L8902" s="4">
        <v>15</v>
      </c>
      <c r="M8902" s="4">
        <v>6184.13</v>
      </c>
      <c r="N8902" s="4">
        <f>(Table1[[#This Row],[Quantity]]*Table1[[#This Row],[Unit_Price]])*(1-Table1[[#This Row],[Discount_%]]/100)</f>
        <v>6184.1324999999997</v>
      </c>
      <c r="O8902" s="4">
        <v>4684.6400000000003</v>
      </c>
      <c r="P8902" s="4">
        <v>1499.49</v>
      </c>
      <c r="Q8902">
        <f>Table1[[#This Row],[Revenue]]-Table1[[#This Row],[Cost]]</f>
        <v>1499.4899999999998</v>
      </c>
      <c r="R8902" s="6">
        <f>Table1[[#This Row],[Profit]]/Table1[[#This Row],[Revenue]]</f>
        <v>0.24247388072372347</v>
      </c>
    </row>
    <row r="8903" spans="1:18" x14ac:dyDescent="0.45">
      <c r="A8903" s="1" t="s">
        <v>14598</v>
      </c>
      <c r="B8903" s="1" t="s">
        <v>3658</v>
      </c>
      <c r="C8903" s="1" t="s">
        <v>12</v>
      </c>
      <c r="D8903" s="1" t="s">
        <v>111</v>
      </c>
      <c r="E8903" s="1" t="s">
        <v>14</v>
      </c>
      <c r="F8903" s="2">
        <v>45782</v>
      </c>
      <c r="G8903" s="1" t="str">
        <f>IF(WEEKDAY(Table1[[#This Row],[Order_Date]],2)&gt;=6,"Weekend","Weekday")</f>
        <v>Weekday</v>
      </c>
      <c r="H8903" s="2" t="str">
        <f>TEXT(Table1[[#This Row],[Order_Date]],"mmmm")</f>
        <v>May</v>
      </c>
      <c r="I8903" s="8">
        <f>MONTH(Table1[[#This Row],[Order_Date]])</f>
        <v>5</v>
      </c>
      <c r="J8903" s="8">
        <v>2</v>
      </c>
      <c r="K8903" s="1">
        <v>2040.61</v>
      </c>
      <c r="L8903" s="1">
        <v>5</v>
      </c>
      <c r="M8903" s="1">
        <v>3877.16</v>
      </c>
      <c r="N8903" s="1">
        <f>(Table1[[#This Row],[Quantity]]*Table1[[#This Row],[Unit_Price]])*(1-Table1[[#This Row],[Discount_%]]/100)</f>
        <v>3877.1589999999997</v>
      </c>
      <c r="O8903" s="1">
        <v>2556.9499999999998</v>
      </c>
      <c r="P8903" s="1">
        <v>1320.21</v>
      </c>
      <c r="Q8903">
        <f>Table1[[#This Row],[Revenue]]-Table1[[#This Row],[Cost]]</f>
        <v>1320.21</v>
      </c>
      <c r="R8903" s="6">
        <f>Table1[[#This Row],[Profit]]/Table1[[#This Row],[Revenue]]</f>
        <v>0.34050954822602114</v>
      </c>
    </row>
    <row r="8904" spans="1:18" x14ac:dyDescent="0.45">
      <c r="A8904" s="4" t="s">
        <v>14599</v>
      </c>
      <c r="B8904" s="4" t="s">
        <v>11533</v>
      </c>
      <c r="C8904" s="4" t="s">
        <v>20</v>
      </c>
      <c r="D8904" s="4" t="s">
        <v>57</v>
      </c>
      <c r="E8904" s="4" t="s">
        <v>22</v>
      </c>
      <c r="F8904" s="5">
        <v>45510</v>
      </c>
      <c r="G8904" s="4" t="str">
        <f>IF(WEEKDAY(Table1[[#This Row],[Order_Date]],2)&gt;=6,"Weekend","Weekday")</f>
        <v>Weekday</v>
      </c>
      <c r="H8904" s="5" t="str">
        <f>TEXT(Table1[[#This Row],[Order_Date]],"mmmm")</f>
        <v>August</v>
      </c>
      <c r="I8904" s="7">
        <f>MONTH(Table1[[#This Row],[Order_Date]])</f>
        <v>8</v>
      </c>
      <c r="J8904" s="7">
        <v>2</v>
      </c>
      <c r="K8904" s="4">
        <v>2086.41</v>
      </c>
      <c r="L8904" s="4">
        <v>0</v>
      </c>
      <c r="M8904" s="4">
        <v>4172.82</v>
      </c>
      <c r="N8904" s="4">
        <f>(Table1[[#This Row],[Quantity]]*Table1[[#This Row],[Unit_Price]])*(1-Table1[[#This Row],[Discount_%]]/100)</f>
        <v>4172.82</v>
      </c>
      <c r="O8904" s="4">
        <v>3186.02</v>
      </c>
      <c r="P8904" s="4">
        <v>986.8</v>
      </c>
      <c r="Q8904">
        <f>Table1[[#This Row],[Revenue]]-Table1[[#This Row],[Cost]]</f>
        <v>986.79999999999973</v>
      </c>
      <c r="R8904" s="6">
        <f>Table1[[#This Row],[Profit]]/Table1[[#This Row],[Revenue]]</f>
        <v>0.23648276225669931</v>
      </c>
    </row>
    <row r="8905" spans="1:18" x14ac:dyDescent="0.45">
      <c r="A8905" s="1" t="s">
        <v>14600</v>
      </c>
      <c r="B8905" s="1" t="s">
        <v>8094</v>
      </c>
      <c r="C8905" s="1" t="s">
        <v>7</v>
      </c>
      <c r="D8905" s="1" t="s">
        <v>134</v>
      </c>
      <c r="E8905" s="1" t="s">
        <v>22</v>
      </c>
      <c r="F8905" s="2">
        <v>45509</v>
      </c>
      <c r="G8905" s="1" t="str">
        <f>IF(WEEKDAY(Table1[[#This Row],[Order_Date]],2)&gt;=6,"Weekend","Weekday")</f>
        <v>Weekday</v>
      </c>
      <c r="H8905" s="2" t="str">
        <f>TEXT(Table1[[#This Row],[Order_Date]],"mmmm")</f>
        <v>August</v>
      </c>
      <c r="I8905" s="8">
        <f>MONTH(Table1[[#This Row],[Order_Date]])</f>
        <v>8</v>
      </c>
      <c r="J8905" s="8">
        <v>4</v>
      </c>
      <c r="K8905" s="1">
        <v>3705.3</v>
      </c>
      <c r="L8905" s="1">
        <v>20</v>
      </c>
      <c r="M8905" s="1">
        <v>11856.96</v>
      </c>
      <c r="N8905" s="1">
        <f>(Table1[[#This Row],[Quantity]]*Table1[[#This Row],[Unit_Price]])*(1-Table1[[#This Row],[Discount_%]]/100)</f>
        <v>11856.960000000001</v>
      </c>
      <c r="O8905" s="1">
        <v>7971.33</v>
      </c>
      <c r="P8905" s="1">
        <v>3885.63</v>
      </c>
      <c r="Q8905">
        <f>Table1[[#This Row],[Revenue]]-Table1[[#This Row],[Cost]]</f>
        <v>3885.6299999999992</v>
      </c>
      <c r="R8905" s="6">
        <f>Table1[[#This Row],[Profit]]/Table1[[#This Row],[Revenue]]</f>
        <v>0.32770878876204357</v>
      </c>
    </row>
    <row r="8906" spans="1:18" x14ac:dyDescent="0.45">
      <c r="A8906" s="4" t="s">
        <v>14601</v>
      </c>
      <c r="B8906" s="4" t="s">
        <v>6861</v>
      </c>
      <c r="C8906" s="4" t="s">
        <v>28</v>
      </c>
      <c r="D8906" s="4" t="s">
        <v>29</v>
      </c>
      <c r="E8906" s="4" t="s">
        <v>4</v>
      </c>
      <c r="F8906" s="5">
        <v>45852</v>
      </c>
      <c r="G8906" s="4" t="str">
        <f>IF(WEEKDAY(Table1[[#This Row],[Order_Date]],2)&gt;=6,"Weekend","Weekday")</f>
        <v>Weekday</v>
      </c>
      <c r="H8906" s="5" t="str">
        <f>TEXT(Table1[[#This Row],[Order_Date]],"mmmm")</f>
        <v>July</v>
      </c>
      <c r="I8906" s="7">
        <f>MONTH(Table1[[#This Row],[Order_Date]])</f>
        <v>7</v>
      </c>
      <c r="J8906" s="7">
        <v>4</v>
      </c>
      <c r="K8906" s="4">
        <v>1862.53</v>
      </c>
      <c r="L8906" s="4">
        <v>10</v>
      </c>
      <c r="M8906" s="4">
        <v>6705.11</v>
      </c>
      <c r="N8906" s="4">
        <f>(Table1[[#This Row],[Quantity]]*Table1[[#This Row],[Unit_Price]])*(1-Table1[[#This Row],[Discount_%]]/100)</f>
        <v>6705.1080000000002</v>
      </c>
      <c r="O8906" s="4">
        <v>5428.5</v>
      </c>
      <c r="P8906" s="4">
        <v>1276.6099999999999</v>
      </c>
      <c r="Q8906">
        <f>Table1[[#This Row],[Revenue]]-Table1[[#This Row],[Cost]]</f>
        <v>1276.6099999999997</v>
      </c>
      <c r="R8906" s="6">
        <f>Table1[[#This Row],[Profit]]/Table1[[#This Row],[Revenue]]</f>
        <v>0.19039359533251504</v>
      </c>
    </row>
    <row r="8907" spans="1:18" x14ac:dyDescent="0.45">
      <c r="A8907" s="1" t="s">
        <v>14602</v>
      </c>
      <c r="B8907" s="1" t="s">
        <v>8793</v>
      </c>
      <c r="C8907" s="1" t="s">
        <v>20</v>
      </c>
      <c r="D8907" s="1" t="s">
        <v>103</v>
      </c>
      <c r="E8907" s="1" t="s">
        <v>14</v>
      </c>
      <c r="F8907" s="2">
        <v>45429</v>
      </c>
      <c r="G8907" s="1" t="str">
        <f>IF(WEEKDAY(Table1[[#This Row],[Order_Date]],2)&gt;=6,"Weekend","Weekday")</f>
        <v>Weekday</v>
      </c>
      <c r="H8907" s="2" t="str">
        <f>TEXT(Table1[[#This Row],[Order_Date]],"mmmm")</f>
        <v>May</v>
      </c>
      <c r="I8907" s="8">
        <f>MONTH(Table1[[#This Row],[Order_Date]])</f>
        <v>5</v>
      </c>
      <c r="J8907" s="8">
        <v>4</v>
      </c>
      <c r="K8907" s="1">
        <v>2249.25</v>
      </c>
      <c r="L8907" s="1">
        <v>20</v>
      </c>
      <c r="M8907" s="1">
        <v>7197.6</v>
      </c>
      <c r="N8907" s="1">
        <f>(Table1[[#This Row],[Quantity]]*Table1[[#This Row],[Unit_Price]])*(1-Table1[[#This Row],[Discount_%]]/100)</f>
        <v>7197.6</v>
      </c>
      <c r="O8907" s="1">
        <v>4786.07</v>
      </c>
      <c r="P8907" s="1">
        <v>2411.5300000000002</v>
      </c>
      <c r="Q8907">
        <f>Table1[[#This Row],[Revenue]]-Table1[[#This Row],[Cost]]</f>
        <v>2411.5300000000007</v>
      </c>
      <c r="R8907" s="6">
        <f>Table1[[#This Row],[Profit]]/Table1[[#This Row],[Revenue]]</f>
        <v>0.33504640435700789</v>
      </c>
    </row>
    <row r="8908" spans="1:18" x14ac:dyDescent="0.45">
      <c r="A8908" s="4" t="s">
        <v>14603</v>
      </c>
      <c r="B8908" s="4" t="s">
        <v>14604</v>
      </c>
      <c r="C8908" s="4" t="s">
        <v>20</v>
      </c>
      <c r="D8908" s="4" t="s">
        <v>103</v>
      </c>
      <c r="E8908" s="4" t="s">
        <v>14</v>
      </c>
      <c r="F8908" s="5">
        <v>45605</v>
      </c>
      <c r="G8908" s="4" t="str">
        <f>IF(WEEKDAY(Table1[[#This Row],[Order_Date]],2)&gt;=6,"Weekend","Weekday")</f>
        <v>Weekend</v>
      </c>
      <c r="H8908" s="5" t="str">
        <f>TEXT(Table1[[#This Row],[Order_Date]],"mmmm")</f>
        <v>November</v>
      </c>
      <c r="I8908" s="7">
        <f>MONTH(Table1[[#This Row],[Order_Date]])</f>
        <v>11</v>
      </c>
      <c r="J8908" s="7">
        <v>1</v>
      </c>
      <c r="K8908" s="4">
        <v>1014.7</v>
      </c>
      <c r="L8908" s="4">
        <v>10</v>
      </c>
      <c r="M8908" s="4">
        <v>913.23</v>
      </c>
      <c r="N8908" s="4">
        <f>(Table1[[#This Row],[Quantity]]*Table1[[#This Row],[Unit_Price]])*(1-Table1[[#This Row],[Discount_%]]/100)</f>
        <v>913.23</v>
      </c>
      <c r="O8908" s="4">
        <v>579.58000000000004</v>
      </c>
      <c r="P8908" s="4">
        <v>333.65</v>
      </c>
      <c r="Q8908">
        <f>Table1[[#This Row],[Revenue]]-Table1[[#This Row],[Cost]]</f>
        <v>333.65</v>
      </c>
      <c r="R8908" s="6">
        <f>Table1[[#This Row],[Profit]]/Table1[[#This Row],[Revenue]]</f>
        <v>0.36535155437293998</v>
      </c>
    </row>
    <row r="8909" spans="1:18" x14ac:dyDescent="0.45">
      <c r="A8909" s="1" t="s">
        <v>14605</v>
      </c>
      <c r="B8909" s="1" t="s">
        <v>14606</v>
      </c>
      <c r="C8909" s="1" t="s">
        <v>7</v>
      </c>
      <c r="D8909" s="1" t="s">
        <v>8</v>
      </c>
      <c r="E8909" s="1" t="s">
        <v>14</v>
      </c>
      <c r="F8909" s="2">
        <v>45528</v>
      </c>
      <c r="G8909" s="1" t="str">
        <f>IF(WEEKDAY(Table1[[#This Row],[Order_Date]],2)&gt;=6,"Weekend","Weekday")</f>
        <v>Weekend</v>
      </c>
      <c r="H8909" s="2" t="str">
        <f>TEXT(Table1[[#This Row],[Order_Date]],"mmmm")</f>
        <v>August</v>
      </c>
      <c r="I8909" s="8">
        <f>MONTH(Table1[[#This Row],[Order_Date]])</f>
        <v>8</v>
      </c>
      <c r="J8909" s="8">
        <v>5</v>
      </c>
      <c r="K8909" s="1">
        <v>2812.87</v>
      </c>
      <c r="L8909" s="1">
        <v>10</v>
      </c>
      <c r="M8909" s="1">
        <v>12657.91</v>
      </c>
      <c r="N8909" s="1">
        <f>(Table1[[#This Row],[Quantity]]*Table1[[#This Row],[Unit_Price]])*(1-Table1[[#This Row],[Discount_%]]/100)</f>
        <v>12657.914999999999</v>
      </c>
      <c r="O8909" s="1">
        <v>10502.99</v>
      </c>
      <c r="P8909" s="1">
        <v>2154.92</v>
      </c>
      <c r="Q8909">
        <f>Table1[[#This Row],[Revenue]]-Table1[[#This Row],[Cost]]</f>
        <v>2154.92</v>
      </c>
      <c r="R8909" s="6">
        <f>Table1[[#This Row],[Profit]]/Table1[[#This Row],[Revenue]]</f>
        <v>0.17024295480059506</v>
      </c>
    </row>
    <row r="8910" spans="1:18" x14ac:dyDescent="0.45">
      <c r="A8910" s="4" t="s">
        <v>14607</v>
      </c>
      <c r="B8910" s="4" t="s">
        <v>14608</v>
      </c>
      <c r="C8910" s="4" t="s">
        <v>2</v>
      </c>
      <c r="D8910" s="4" t="s">
        <v>17</v>
      </c>
      <c r="E8910" s="4" t="s">
        <v>22</v>
      </c>
      <c r="F8910" s="5">
        <v>45590</v>
      </c>
      <c r="G8910" s="4" t="str">
        <f>IF(WEEKDAY(Table1[[#This Row],[Order_Date]],2)&gt;=6,"Weekend","Weekday")</f>
        <v>Weekday</v>
      </c>
      <c r="H8910" s="5" t="str">
        <f>TEXT(Table1[[#This Row],[Order_Date]],"mmmm")</f>
        <v>October</v>
      </c>
      <c r="I8910" s="7">
        <f>MONTH(Table1[[#This Row],[Order_Date]])</f>
        <v>10</v>
      </c>
      <c r="J8910" s="7">
        <v>2</v>
      </c>
      <c r="K8910" s="4">
        <v>2856.18</v>
      </c>
      <c r="L8910" s="4">
        <v>10</v>
      </c>
      <c r="M8910" s="4">
        <v>5141.12</v>
      </c>
      <c r="N8910" s="4">
        <f>(Table1[[#This Row],[Quantity]]*Table1[[#This Row],[Unit_Price]])*(1-Table1[[#This Row],[Discount_%]]/100)</f>
        <v>5141.1239999999998</v>
      </c>
      <c r="O8910" s="4">
        <v>4170.1499999999996</v>
      </c>
      <c r="P8910" s="4">
        <v>970.97</v>
      </c>
      <c r="Q8910">
        <f>Table1[[#This Row],[Revenue]]-Table1[[#This Row],[Cost]]</f>
        <v>970.97000000000025</v>
      </c>
      <c r="R8910" s="6">
        <f>Table1[[#This Row],[Profit]]/Table1[[#This Row],[Revenue]]</f>
        <v>0.18886351612100089</v>
      </c>
    </row>
    <row r="8911" spans="1:18" x14ac:dyDescent="0.45">
      <c r="A8911" s="1" t="s">
        <v>14609</v>
      </c>
      <c r="B8911" s="1" t="s">
        <v>14610</v>
      </c>
      <c r="C8911" s="1" t="s">
        <v>20</v>
      </c>
      <c r="D8911" s="1" t="s">
        <v>25</v>
      </c>
      <c r="E8911" s="1" t="s">
        <v>22</v>
      </c>
      <c r="F8911" s="2">
        <v>45306</v>
      </c>
      <c r="G8911" s="1" t="str">
        <f>IF(WEEKDAY(Table1[[#This Row],[Order_Date]],2)&gt;=6,"Weekend","Weekday")</f>
        <v>Weekday</v>
      </c>
      <c r="H8911" s="2" t="str">
        <f>TEXT(Table1[[#This Row],[Order_Date]],"mmmm")</f>
        <v>January</v>
      </c>
      <c r="I8911" s="8">
        <f>MONTH(Table1[[#This Row],[Order_Date]])</f>
        <v>1</v>
      </c>
      <c r="J8911" s="8">
        <v>2</v>
      </c>
      <c r="K8911" s="1">
        <v>2526.23</v>
      </c>
      <c r="L8911" s="1">
        <v>15</v>
      </c>
      <c r="M8911" s="1">
        <v>4294.59</v>
      </c>
      <c r="N8911" s="1">
        <f>(Table1[[#This Row],[Quantity]]*Table1[[#This Row],[Unit_Price]])*(1-Table1[[#This Row],[Discount_%]]/100)</f>
        <v>4294.5910000000003</v>
      </c>
      <c r="O8911" s="1">
        <v>3449.3</v>
      </c>
      <c r="P8911" s="1">
        <v>845.29</v>
      </c>
      <c r="Q8911">
        <f>Table1[[#This Row],[Revenue]]-Table1[[#This Row],[Cost]]</f>
        <v>845.29</v>
      </c>
      <c r="R8911" s="6">
        <f>Table1[[#This Row],[Profit]]/Table1[[#This Row],[Revenue]]</f>
        <v>0.19682670522680859</v>
      </c>
    </row>
    <row r="8912" spans="1:18" x14ac:dyDescent="0.45">
      <c r="A8912" s="4" t="s">
        <v>14611</v>
      </c>
      <c r="B8912" s="4" t="s">
        <v>14612</v>
      </c>
      <c r="C8912" s="4" t="s">
        <v>2</v>
      </c>
      <c r="D8912" s="4" t="s">
        <v>65</v>
      </c>
      <c r="E8912" s="4" t="s">
        <v>22</v>
      </c>
      <c r="F8912" s="5">
        <v>45974</v>
      </c>
      <c r="G8912" s="4" t="str">
        <f>IF(WEEKDAY(Table1[[#This Row],[Order_Date]],2)&gt;=6,"Weekend","Weekday")</f>
        <v>Weekday</v>
      </c>
      <c r="H8912" s="5" t="str">
        <f>TEXT(Table1[[#This Row],[Order_Date]],"mmmm")</f>
        <v>November</v>
      </c>
      <c r="I8912" s="7">
        <f>MONTH(Table1[[#This Row],[Order_Date]])</f>
        <v>11</v>
      </c>
      <c r="J8912" s="7">
        <v>2</v>
      </c>
      <c r="K8912" s="4">
        <v>2863.14</v>
      </c>
      <c r="L8912" s="4">
        <v>0</v>
      </c>
      <c r="M8912" s="4">
        <v>5726.28</v>
      </c>
      <c r="N8912" s="4">
        <f>(Table1[[#This Row],[Quantity]]*Table1[[#This Row],[Unit_Price]])*(1-Table1[[#This Row],[Discount_%]]/100)</f>
        <v>5726.28</v>
      </c>
      <c r="O8912" s="4">
        <v>3778.14</v>
      </c>
      <c r="P8912" s="4">
        <v>1948.14</v>
      </c>
      <c r="Q8912">
        <f>Table1[[#This Row],[Revenue]]-Table1[[#This Row],[Cost]]</f>
        <v>1948.1399999999999</v>
      </c>
      <c r="R8912" s="6">
        <f>Table1[[#This Row],[Profit]]/Table1[[#This Row],[Revenue]]</f>
        <v>0.34021039837381339</v>
      </c>
    </row>
    <row r="8913" spans="1:18" x14ac:dyDescent="0.45">
      <c r="A8913" s="1" t="s">
        <v>14613</v>
      </c>
      <c r="B8913" s="1" t="s">
        <v>14614</v>
      </c>
      <c r="C8913" s="1" t="s">
        <v>2</v>
      </c>
      <c r="D8913" s="1" t="s">
        <v>3</v>
      </c>
      <c r="E8913" s="1" t="s">
        <v>22</v>
      </c>
      <c r="F8913" s="2">
        <v>45297</v>
      </c>
      <c r="G8913" s="1" t="str">
        <f>IF(WEEKDAY(Table1[[#This Row],[Order_Date]],2)&gt;=6,"Weekend","Weekday")</f>
        <v>Weekend</v>
      </c>
      <c r="H8913" s="2" t="str">
        <f>TEXT(Table1[[#This Row],[Order_Date]],"mmmm")</f>
        <v>January</v>
      </c>
      <c r="I8913" s="8">
        <f>MONTH(Table1[[#This Row],[Order_Date]])</f>
        <v>1</v>
      </c>
      <c r="J8913" s="8">
        <v>1</v>
      </c>
      <c r="K8913" s="1">
        <v>4695.1000000000004</v>
      </c>
      <c r="L8913" s="1">
        <v>0</v>
      </c>
      <c r="M8913" s="1">
        <v>4695.1000000000004</v>
      </c>
      <c r="N8913" s="1">
        <f>(Table1[[#This Row],[Quantity]]*Table1[[#This Row],[Unit_Price]])*(1-Table1[[#This Row],[Discount_%]]/100)</f>
        <v>4695.1000000000004</v>
      </c>
      <c r="O8913" s="1">
        <v>3757.91</v>
      </c>
      <c r="P8913" s="1">
        <v>937.19</v>
      </c>
      <c r="Q8913">
        <f>Table1[[#This Row],[Revenue]]-Table1[[#This Row],[Cost]]</f>
        <v>937.19000000000051</v>
      </c>
      <c r="R8913" s="6">
        <f>Table1[[#This Row],[Profit]]/Table1[[#This Row],[Revenue]]</f>
        <v>0.19961023194394156</v>
      </c>
    </row>
    <row r="8914" spans="1:18" x14ac:dyDescent="0.45">
      <c r="A8914" s="4" t="s">
        <v>14615</v>
      </c>
      <c r="B8914" s="4" t="s">
        <v>4579</v>
      </c>
      <c r="C8914" s="4" t="s">
        <v>28</v>
      </c>
      <c r="D8914" s="4" t="s">
        <v>29</v>
      </c>
      <c r="E8914" s="4" t="s">
        <v>4</v>
      </c>
      <c r="F8914" s="5">
        <v>45391</v>
      </c>
      <c r="G8914" s="4" t="str">
        <f>IF(WEEKDAY(Table1[[#This Row],[Order_Date]],2)&gt;=6,"Weekend","Weekday")</f>
        <v>Weekday</v>
      </c>
      <c r="H8914" s="5" t="str">
        <f>TEXT(Table1[[#This Row],[Order_Date]],"mmmm")</f>
        <v>April</v>
      </c>
      <c r="I8914" s="7">
        <f>MONTH(Table1[[#This Row],[Order_Date]])</f>
        <v>4</v>
      </c>
      <c r="J8914" s="7">
        <v>5</v>
      </c>
      <c r="K8914" s="4">
        <v>4125.49</v>
      </c>
      <c r="L8914" s="4">
        <v>20</v>
      </c>
      <c r="M8914" s="4">
        <v>16501.96</v>
      </c>
      <c r="N8914" s="4">
        <f>(Table1[[#This Row],[Quantity]]*Table1[[#This Row],[Unit_Price]])*(1-Table1[[#This Row],[Discount_%]]/100)</f>
        <v>16501.96</v>
      </c>
      <c r="O8914" s="4">
        <v>12337.68</v>
      </c>
      <c r="P8914" s="4">
        <v>4164.28</v>
      </c>
      <c r="Q8914">
        <f>Table1[[#This Row],[Revenue]]-Table1[[#This Row],[Cost]]</f>
        <v>4164.2799999999988</v>
      </c>
      <c r="R8914" s="6">
        <f>Table1[[#This Row],[Profit]]/Table1[[#This Row],[Revenue]]</f>
        <v>0.25235062986457368</v>
      </c>
    </row>
    <row r="8915" spans="1:18" x14ac:dyDescent="0.45">
      <c r="A8915" s="1" t="s">
        <v>14616</v>
      </c>
      <c r="B8915" s="1" t="s">
        <v>1688</v>
      </c>
      <c r="C8915" s="1" t="s">
        <v>28</v>
      </c>
      <c r="D8915" s="1" t="s">
        <v>29</v>
      </c>
      <c r="E8915" s="1" t="s">
        <v>14</v>
      </c>
      <c r="F8915" s="2">
        <v>45469</v>
      </c>
      <c r="G8915" s="1" t="str">
        <f>IF(WEEKDAY(Table1[[#This Row],[Order_Date]],2)&gt;=6,"Weekend","Weekday")</f>
        <v>Weekday</v>
      </c>
      <c r="H8915" s="2" t="str">
        <f>TEXT(Table1[[#This Row],[Order_Date]],"mmmm")</f>
        <v>June</v>
      </c>
      <c r="I8915" s="8">
        <f>MONTH(Table1[[#This Row],[Order_Date]])</f>
        <v>6</v>
      </c>
      <c r="J8915" s="8">
        <v>3</v>
      </c>
      <c r="K8915" s="1">
        <v>3926.23</v>
      </c>
      <c r="L8915" s="1">
        <v>5</v>
      </c>
      <c r="M8915" s="1">
        <v>11189.76</v>
      </c>
      <c r="N8915" s="1">
        <f>(Table1[[#This Row],[Quantity]]*Table1[[#This Row],[Unit_Price]])*(1-Table1[[#This Row],[Discount_%]]/100)</f>
        <v>11189.755499999999</v>
      </c>
      <c r="O8915" s="1">
        <v>7267.93</v>
      </c>
      <c r="P8915" s="1">
        <v>3921.83</v>
      </c>
      <c r="Q8915">
        <f>Table1[[#This Row],[Revenue]]-Table1[[#This Row],[Cost]]</f>
        <v>3921.83</v>
      </c>
      <c r="R8915" s="6">
        <f>Table1[[#This Row],[Profit]]/Table1[[#This Row],[Revenue]]</f>
        <v>0.35048383522077325</v>
      </c>
    </row>
    <row r="8916" spans="1:18" x14ac:dyDescent="0.45">
      <c r="A8916" s="4" t="s">
        <v>14617</v>
      </c>
      <c r="B8916" s="4" t="s">
        <v>13454</v>
      </c>
      <c r="C8916" s="4" t="s">
        <v>2</v>
      </c>
      <c r="D8916" s="4" t="s">
        <v>17</v>
      </c>
      <c r="E8916" s="4" t="s">
        <v>22</v>
      </c>
      <c r="F8916" s="5">
        <v>45511</v>
      </c>
      <c r="G8916" s="4" t="str">
        <f>IF(WEEKDAY(Table1[[#This Row],[Order_Date]],2)&gt;=6,"Weekend","Weekday")</f>
        <v>Weekday</v>
      </c>
      <c r="H8916" s="5" t="str">
        <f>TEXT(Table1[[#This Row],[Order_Date]],"mmmm")</f>
        <v>August</v>
      </c>
      <c r="I8916" s="7">
        <f>MONTH(Table1[[#This Row],[Order_Date]])</f>
        <v>8</v>
      </c>
      <c r="J8916" s="7">
        <v>2</v>
      </c>
      <c r="K8916" s="4">
        <v>212.89</v>
      </c>
      <c r="L8916" s="4">
        <v>5</v>
      </c>
      <c r="M8916" s="4">
        <v>404.49</v>
      </c>
      <c r="N8916" s="4">
        <f>(Table1[[#This Row],[Quantity]]*Table1[[#This Row],[Unit_Price]])*(1-Table1[[#This Row],[Discount_%]]/100)</f>
        <v>404.49099999999993</v>
      </c>
      <c r="O8916" s="4">
        <v>266.55</v>
      </c>
      <c r="P8916" s="4">
        <v>137.94</v>
      </c>
      <c r="Q8916">
        <f>Table1[[#This Row],[Revenue]]-Table1[[#This Row],[Cost]]</f>
        <v>137.94</v>
      </c>
      <c r="R8916" s="6">
        <f>Table1[[#This Row],[Profit]]/Table1[[#This Row],[Revenue]]</f>
        <v>0.34102202773863383</v>
      </c>
    </row>
    <row r="8917" spans="1:18" x14ac:dyDescent="0.45">
      <c r="A8917" s="1" t="s">
        <v>14618</v>
      </c>
      <c r="B8917" s="1" t="s">
        <v>14044</v>
      </c>
      <c r="C8917" s="1" t="s">
        <v>12</v>
      </c>
      <c r="D8917" s="1" t="s">
        <v>38</v>
      </c>
      <c r="E8917" s="1" t="s">
        <v>22</v>
      </c>
      <c r="F8917" s="2">
        <v>45894</v>
      </c>
      <c r="G8917" s="1" t="str">
        <f>IF(WEEKDAY(Table1[[#This Row],[Order_Date]],2)&gt;=6,"Weekend","Weekday")</f>
        <v>Weekday</v>
      </c>
      <c r="H8917" s="2" t="str">
        <f>TEXT(Table1[[#This Row],[Order_Date]],"mmmm")</f>
        <v>August</v>
      </c>
      <c r="I8917" s="8">
        <f>MONTH(Table1[[#This Row],[Order_Date]])</f>
        <v>8</v>
      </c>
      <c r="J8917" s="8">
        <v>3</v>
      </c>
      <c r="K8917" s="1">
        <v>2780.72</v>
      </c>
      <c r="L8917" s="1">
        <v>15</v>
      </c>
      <c r="M8917" s="1">
        <v>7090.84</v>
      </c>
      <c r="N8917" s="1">
        <f>(Table1[[#This Row],[Quantity]]*Table1[[#This Row],[Unit_Price]])*(1-Table1[[#This Row],[Discount_%]]/100)</f>
        <v>7090.8359999999993</v>
      </c>
      <c r="O8917" s="1">
        <v>4483.3999999999996</v>
      </c>
      <c r="P8917" s="1">
        <v>2607.44</v>
      </c>
      <c r="Q8917">
        <f>Table1[[#This Row],[Revenue]]-Table1[[#This Row],[Cost]]</f>
        <v>2607.4400000000005</v>
      </c>
      <c r="R8917" s="6">
        <f>Table1[[#This Row],[Profit]]/Table1[[#This Row],[Revenue]]</f>
        <v>0.36771948034365465</v>
      </c>
    </row>
    <row r="8918" spans="1:18" x14ac:dyDescent="0.45">
      <c r="A8918" s="4" t="s">
        <v>14619</v>
      </c>
      <c r="B8918" s="4" t="s">
        <v>14044</v>
      </c>
      <c r="C8918" s="4" t="s">
        <v>20</v>
      </c>
      <c r="D8918" s="4" t="s">
        <v>25</v>
      </c>
      <c r="E8918" s="4" t="s">
        <v>22</v>
      </c>
      <c r="F8918" s="5">
        <v>45907</v>
      </c>
      <c r="G8918" s="4" t="str">
        <f>IF(WEEKDAY(Table1[[#This Row],[Order_Date]],2)&gt;=6,"Weekend","Weekday")</f>
        <v>Weekend</v>
      </c>
      <c r="H8918" s="5" t="str">
        <f>TEXT(Table1[[#This Row],[Order_Date]],"mmmm")</f>
        <v>September</v>
      </c>
      <c r="I8918" s="7">
        <f>MONTH(Table1[[#This Row],[Order_Date]])</f>
        <v>9</v>
      </c>
      <c r="J8918" s="7">
        <v>4</v>
      </c>
      <c r="K8918" s="4">
        <v>2875.74</v>
      </c>
      <c r="L8918" s="4">
        <v>15</v>
      </c>
      <c r="M8918" s="4">
        <v>9777.52</v>
      </c>
      <c r="N8918" s="4">
        <f>(Table1[[#This Row],[Quantity]]*Table1[[#This Row],[Unit_Price]])*(1-Table1[[#This Row],[Discount_%]]/100)</f>
        <v>9777.5159999999996</v>
      </c>
      <c r="O8918" s="4">
        <v>6406.4</v>
      </c>
      <c r="P8918" s="4">
        <v>3371.12</v>
      </c>
      <c r="Q8918">
        <f>Table1[[#This Row],[Revenue]]-Table1[[#This Row],[Cost]]</f>
        <v>3371.1200000000008</v>
      </c>
      <c r="R8918" s="6">
        <f>Table1[[#This Row],[Profit]]/Table1[[#This Row],[Revenue]]</f>
        <v>0.34478272609005145</v>
      </c>
    </row>
    <row r="8919" spans="1:18" x14ac:dyDescent="0.45">
      <c r="A8919" s="1" t="s">
        <v>14620</v>
      </c>
      <c r="B8919" s="1" t="s">
        <v>1774</v>
      </c>
      <c r="C8919" s="1" t="s">
        <v>2</v>
      </c>
      <c r="D8919" s="1" t="s">
        <v>68</v>
      </c>
      <c r="E8919" s="1" t="s">
        <v>14</v>
      </c>
      <c r="F8919" s="2">
        <v>45568</v>
      </c>
      <c r="G8919" s="1" t="str">
        <f>IF(WEEKDAY(Table1[[#This Row],[Order_Date]],2)&gt;=6,"Weekend","Weekday")</f>
        <v>Weekday</v>
      </c>
      <c r="H8919" s="2" t="str">
        <f>TEXT(Table1[[#This Row],[Order_Date]],"mmmm")</f>
        <v>October</v>
      </c>
      <c r="I8919" s="8">
        <f>MONTH(Table1[[#This Row],[Order_Date]])</f>
        <v>10</v>
      </c>
      <c r="J8919" s="8">
        <v>2</v>
      </c>
      <c r="K8919" s="1">
        <v>3652.48</v>
      </c>
      <c r="L8919" s="1">
        <v>10</v>
      </c>
      <c r="M8919" s="1">
        <v>6574.46</v>
      </c>
      <c r="N8919" s="1">
        <f>(Table1[[#This Row],[Quantity]]*Table1[[#This Row],[Unit_Price]])*(1-Table1[[#This Row],[Discount_%]]/100)</f>
        <v>6574.4639999999999</v>
      </c>
      <c r="O8919" s="1">
        <v>5211.22</v>
      </c>
      <c r="P8919" s="1">
        <v>1363.24</v>
      </c>
      <c r="Q8919">
        <f>Table1[[#This Row],[Revenue]]-Table1[[#This Row],[Cost]]</f>
        <v>1363.2399999999998</v>
      </c>
      <c r="R8919" s="6">
        <f>Table1[[#This Row],[Profit]]/Table1[[#This Row],[Revenue]]</f>
        <v>0.20735391195626712</v>
      </c>
    </row>
    <row r="8920" spans="1:18" x14ac:dyDescent="0.45">
      <c r="A8920" s="4" t="s">
        <v>14621</v>
      </c>
      <c r="B8920" s="4" t="s">
        <v>14622</v>
      </c>
      <c r="C8920" s="4" t="s">
        <v>2</v>
      </c>
      <c r="D8920" s="4" t="s">
        <v>68</v>
      </c>
      <c r="E8920" s="4" t="s">
        <v>14</v>
      </c>
      <c r="F8920" s="5">
        <v>45507</v>
      </c>
      <c r="G8920" s="4" t="str">
        <f>IF(WEEKDAY(Table1[[#This Row],[Order_Date]],2)&gt;=6,"Weekend","Weekday")</f>
        <v>Weekend</v>
      </c>
      <c r="H8920" s="5" t="str">
        <f>TEXT(Table1[[#This Row],[Order_Date]],"mmmm")</f>
        <v>August</v>
      </c>
      <c r="I8920" s="7">
        <f>MONTH(Table1[[#This Row],[Order_Date]])</f>
        <v>8</v>
      </c>
      <c r="J8920" s="7">
        <v>2</v>
      </c>
      <c r="K8920" s="4">
        <v>1921.31</v>
      </c>
      <c r="L8920" s="4">
        <v>0</v>
      </c>
      <c r="M8920" s="4">
        <v>3842.62</v>
      </c>
      <c r="N8920" s="4">
        <f>(Table1[[#This Row],[Quantity]]*Table1[[#This Row],[Unit_Price]])*(1-Table1[[#This Row],[Discount_%]]/100)</f>
        <v>3842.62</v>
      </c>
      <c r="O8920" s="4">
        <v>3255.43</v>
      </c>
      <c r="P8920" s="4">
        <v>587.19000000000005</v>
      </c>
      <c r="Q8920">
        <f>Table1[[#This Row],[Revenue]]-Table1[[#This Row],[Cost]]</f>
        <v>587.19000000000005</v>
      </c>
      <c r="R8920" s="6">
        <f>Table1[[#This Row],[Profit]]/Table1[[#This Row],[Revenue]]</f>
        <v>0.15280980164575214</v>
      </c>
    </row>
    <row r="8921" spans="1:18" x14ac:dyDescent="0.45">
      <c r="A8921" s="1" t="s">
        <v>14623</v>
      </c>
      <c r="B8921" s="1" t="s">
        <v>14624</v>
      </c>
      <c r="C8921" s="1" t="s">
        <v>20</v>
      </c>
      <c r="D8921" s="1" t="s">
        <v>21</v>
      </c>
      <c r="E8921" s="1" t="s">
        <v>22</v>
      </c>
      <c r="F8921" s="2">
        <v>45704</v>
      </c>
      <c r="G8921" s="1" t="str">
        <f>IF(WEEKDAY(Table1[[#This Row],[Order_Date]],2)&gt;=6,"Weekend","Weekday")</f>
        <v>Weekend</v>
      </c>
      <c r="H8921" s="2" t="str">
        <f>TEXT(Table1[[#This Row],[Order_Date]],"mmmm")</f>
        <v>February</v>
      </c>
      <c r="I8921" s="8">
        <f>MONTH(Table1[[#This Row],[Order_Date]])</f>
        <v>2</v>
      </c>
      <c r="J8921" s="8">
        <v>4</v>
      </c>
      <c r="K8921" s="1">
        <v>107.47</v>
      </c>
      <c r="L8921" s="1">
        <v>15</v>
      </c>
      <c r="M8921" s="1">
        <v>365.4</v>
      </c>
      <c r="N8921" s="1">
        <f>(Table1[[#This Row],[Quantity]]*Table1[[#This Row],[Unit_Price]])*(1-Table1[[#This Row],[Discount_%]]/100)</f>
        <v>365.39799999999997</v>
      </c>
      <c r="O8921" s="1">
        <v>273.58</v>
      </c>
      <c r="P8921" s="1">
        <v>91.82</v>
      </c>
      <c r="Q8921">
        <f>Table1[[#This Row],[Revenue]]-Table1[[#This Row],[Cost]]</f>
        <v>91.82</v>
      </c>
      <c r="R8921" s="6">
        <f>Table1[[#This Row],[Profit]]/Table1[[#This Row],[Revenue]]</f>
        <v>0.25128626163108919</v>
      </c>
    </row>
    <row r="8922" spans="1:18" x14ac:dyDescent="0.45">
      <c r="A8922" s="4" t="s">
        <v>14625</v>
      </c>
      <c r="B8922" s="4" t="s">
        <v>4511</v>
      </c>
      <c r="C8922" s="4" t="s">
        <v>12</v>
      </c>
      <c r="D8922" s="4" t="s">
        <v>111</v>
      </c>
      <c r="E8922" s="4" t="s">
        <v>14</v>
      </c>
      <c r="F8922" s="5">
        <v>45952</v>
      </c>
      <c r="G8922" s="4" t="str">
        <f>IF(WEEKDAY(Table1[[#This Row],[Order_Date]],2)&gt;=6,"Weekend","Weekday")</f>
        <v>Weekday</v>
      </c>
      <c r="H8922" s="5" t="str">
        <f>TEXT(Table1[[#This Row],[Order_Date]],"mmmm")</f>
        <v>October</v>
      </c>
      <c r="I8922" s="7">
        <f>MONTH(Table1[[#This Row],[Order_Date]])</f>
        <v>10</v>
      </c>
      <c r="J8922" s="7">
        <v>1</v>
      </c>
      <c r="K8922" s="4">
        <v>2351.14</v>
      </c>
      <c r="L8922" s="4">
        <v>0</v>
      </c>
      <c r="M8922" s="4">
        <v>2351.14</v>
      </c>
      <c r="N8922" s="4">
        <f>(Table1[[#This Row],[Quantity]]*Table1[[#This Row],[Unit_Price]])*(1-Table1[[#This Row],[Discount_%]]/100)</f>
        <v>2351.14</v>
      </c>
      <c r="O8922" s="4">
        <v>1976.83</v>
      </c>
      <c r="P8922" s="4">
        <v>374.31</v>
      </c>
      <c r="Q8922">
        <f>Table1[[#This Row],[Revenue]]-Table1[[#This Row],[Cost]]</f>
        <v>374.30999999999995</v>
      </c>
      <c r="R8922" s="6">
        <f>Table1[[#This Row],[Profit]]/Table1[[#This Row],[Revenue]]</f>
        <v>0.15920362037139432</v>
      </c>
    </row>
    <row r="8923" spans="1:18" x14ac:dyDescent="0.45">
      <c r="A8923" s="1" t="s">
        <v>14626</v>
      </c>
      <c r="B8923" s="1" t="s">
        <v>3529</v>
      </c>
      <c r="C8923" s="1" t="s">
        <v>2</v>
      </c>
      <c r="D8923" s="1" t="s">
        <v>17</v>
      </c>
      <c r="E8923" s="1" t="s">
        <v>9</v>
      </c>
      <c r="F8923" s="2">
        <v>45366</v>
      </c>
      <c r="G8923" s="1" t="str">
        <f>IF(WEEKDAY(Table1[[#This Row],[Order_Date]],2)&gt;=6,"Weekend","Weekday")</f>
        <v>Weekday</v>
      </c>
      <c r="H8923" s="2" t="str">
        <f>TEXT(Table1[[#This Row],[Order_Date]],"mmmm")</f>
        <v>March</v>
      </c>
      <c r="I8923" s="8">
        <f>MONTH(Table1[[#This Row],[Order_Date]])</f>
        <v>3</v>
      </c>
      <c r="J8923" s="8">
        <v>1</v>
      </c>
      <c r="K8923" s="1">
        <v>917.87</v>
      </c>
      <c r="L8923" s="1">
        <v>20</v>
      </c>
      <c r="M8923" s="1">
        <v>734.3</v>
      </c>
      <c r="N8923" s="1">
        <f>(Table1[[#This Row],[Quantity]]*Table1[[#This Row],[Unit_Price]])*(1-Table1[[#This Row],[Discount_%]]/100)</f>
        <v>734.29600000000005</v>
      </c>
      <c r="O8923" s="1">
        <v>590.11</v>
      </c>
      <c r="P8923" s="1">
        <v>144.19</v>
      </c>
      <c r="Q8923">
        <f>Table1[[#This Row],[Revenue]]-Table1[[#This Row],[Cost]]</f>
        <v>144.18999999999994</v>
      </c>
      <c r="R8923" s="6">
        <f>Table1[[#This Row],[Profit]]/Table1[[#This Row],[Revenue]]</f>
        <v>0.19636388397112897</v>
      </c>
    </row>
    <row r="8924" spans="1:18" x14ac:dyDescent="0.45">
      <c r="A8924" s="4" t="s">
        <v>14627</v>
      </c>
      <c r="B8924" s="4" t="s">
        <v>10909</v>
      </c>
      <c r="C8924" s="4" t="s">
        <v>7</v>
      </c>
      <c r="D8924" s="4" t="s">
        <v>134</v>
      </c>
      <c r="E8924" s="4" t="s">
        <v>22</v>
      </c>
      <c r="F8924" s="5">
        <v>45296</v>
      </c>
      <c r="G8924" s="4" t="str">
        <f>IF(WEEKDAY(Table1[[#This Row],[Order_Date]],2)&gt;=6,"Weekend","Weekday")</f>
        <v>Weekday</v>
      </c>
      <c r="H8924" s="5" t="str">
        <f>TEXT(Table1[[#This Row],[Order_Date]],"mmmm")</f>
        <v>January</v>
      </c>
      <c r="I8924" s="7">
        <f>MONTH(Table1[[#This Row],[Order_Date]])</f>
        <v>1</v>
      </c>
      <c r="J8924" s="7">
        <v>2</v>
      </c>
      <c r="K8924" s="4">
        <v>3565.09</v>
      </c>
      <c r="L8924" s="4">
        <v>20</v>
      </c>
      <c r="M8924" s="4">
        <v>5704.14</v>
      </c>
      <c r="N8924" s="4">
        <f>(Table1[[#This Row],[Quantity]]*Table1[[#This Row],[Unit_Price]])*(1-Table1[[#This Row],[Discount_%]]/100)</f>
        <v>5704.1440000000002</v>
      </c>
      <c r="O8924" s="4">
        <v>4836.4799999999996</v>
      </c>
      <c r="P8924" s="4">
        <v>867.66</v>
      </c>
      <c r="Q8924">
        <f>Table1[[#This Row],[Revenue]]-Table1[[#This Row],[Cost]]</f>
        <v>867.66000000000076</v>
      </c>
      <c r="R8924" s="6">
        <f>Table1[[#This Row],[Profit]]/Table1[[#This Row],[Revenue]]</f>
        <v>0.15211057232115621</v>
      </c>
    </row>
    <row r="8925" spans="1:18" x14ac:dyDescent="0.45">
      <c r="A8925" s="1" t="s">
        <v>14628</v>
      </c>
      <c r="B8925" s="1" t="s">
        <v>14629</v>
      </c>
      <c r="C8925" s="1" t="s">
        <v>12</v>
      </c>
      <c r="D8925" s="1" t="s">
        <v>13</v>
      </c>
      <c r="E8925" s="1" t="s">
        <v>22</v>
      </c>
      <c r="F8925" s="2">
        <v>45302</v>
      </c>
      <c r="G8925" s="1" t="str">
        <f>IF(WEEKDAY(Table1[[#This Row],[Order_Date]],2)&gt;=6,"Weekend","Weekday")</f>
        <v>Weekday</v>
      </c>
      <c r="H8925" s="2" t="str">
        <f>TEXT(Table1[[#This Row],[Order_Date]],"mmmm")</f>
        <v>January</v>
      </c>
      <c r="I8925" s="8">
        <f>MONTH(Table1[[#This Row],[Order_Date]])</f>
        <v>1</v>
      </c>
      <c r="J8925" s="8">
        <v>5</v>
      </c>
      <c r="K8925" s="1">
        <v>3988.07</v>
      </c>
      <c r="L8925" s="1">
        <v>15</v>
      </c>
      <c r="M8925" s="1">
        <v>16949.3</v>
      </c>
      <c r="N8925" s="1">
        <f>(Table1[[#This Row],[Quantity]]*Table1[[#This Row],[Unit_Price]])*(1-Table1[[#This Row],[Discount_%]]/100)</f>
        <v>16949.297500000001</v>
      </c>
      <c r="O8925" s="1">
        <v>14057.86</v>
      </c>
      <c r="P8925" s="1">
        <v>2891.44</v>
      </c>
      <c r="Q8925">
        <f>Table1[[#This Row],[Revenue]]-Table1[[#This Row],[Cost]]</f>
        <v>2891.4399999999987</v>
      </c>
      <c r="R8925" s="6">
        <f>Table1[[#This Row],[Profit]]/Table1[[#This Row],[Revenue]]</f>
        <v>0.17059347583676024</v>
      </c>
    </row>
    <row r="8926" spans="1:18" x14ac:dyDescent="0.45">
      <c r="A8926" s="4" t="s">
        <v>14630</v>
      </c>
      <c r="B8926" s="4" t="s">
        <v>10626</v>
      </c>
      <c r="C8926" s="4" t="s">
        <v>28</v>
      </c>
      <c r="D8926" s="4" t="s">
        <v>35</v>
      </c>
      <c r="E8926" s="4" t="s">
        <v>14</v>
      </c>
      <c r="F8926" s="5">
        <v>45724</v>
      </c>
      <c r="G8926" s="4" t="str">
        <f>IF(WEEKDAY(Table1[[#This Row],[Order_Date]],2)&gt;=6,"Weekend","Weekday")</f>
        <v>Weekend</v>
      </c>
      <c r="H8926" s="5" t="str">
        <f>TEXT(Table1[[#This Row],[Order_Date]],"mmmm")</f>
        <v>March</v>
      </c>
      <c r="I8926" s="7">
        <f>MONTH(Table1[[#This Row],[Order_Date]])</f>
        <v>3</v>
      </c>
      <c r="J8926" s="7">
        <v>1</v>
      </c>
      <c r="K8926" s="4">
        <v>310.52</v>
      </c>
      <c r="L8926" s="4">
        <v>20</v>
      </c>
      <c r="M8926" s="4">
        <v>248.42</v>
      </c>
      <c r="N8926" s="4">
        <f>(Table1[[#This Row],[Quantity]]*Table1[[#This Row],[Unit_Price]])*(1-Table1[[#This Row],[Discount_%]]/100)</f>
        <v>248.416</v>
      </c>
      <c r="O8926" s="4">
        <v>171.56</v>
      </c>
      <c r="P8926" s="4">
        <v>76.86</v>
      </c>
      <c r="Q8926">
        <f>Table1[[#This Row],[Revenue]]-Table1[[#This Row],[Cost]]</f>
        <v>76.859999999999985</v>
      </c>
      <c r="R8926" s="6">
        <f>Table1[[#This Row],[Profit]]/Table1[[#This Row],[Revenue]]</f>
        <v>0.30939537879397794</v>
      </c>
    </row>
    <row r="8927" spans="1:18" x14ac:dyDescent="0.45">
      <c r="A8927" s="1" t="s">
        <v>14631</v>
      </c>
      <c r="B8927" s="1" t="s">
        <v>3115</v>
      </c>
      <c r="C8927" s="1" t="s">
        <v>20</v>
      </c>
      <c r="D8927" s="1" t="s">
        <v>25</v>
      </c>
      <c r="E8927" s="1" t="s">
        <v>14</v>
      </c>
      <c r="F8927" s="2">
        <v>45577</v>
      </c>
      <c r="G8927" s="1" t="str">
        <f>IF(WEEKDAY(Table1[[#This Row],[Order_Date]],2)&gt;=6,"Weekend","Weekday")</f>
        <v>Weekend</v>
      </c>
      <c r="H8927" s="2" t="str">
        <f>TEXT(Table1[[#This Row],[Order_Date]],"mmmm")</f>
        <v>October</v>
      </c>
      <c r="I8927" s="8">
        <f>MONTH(Table1[[#This Row],[Order_Date]])</f>
        <v>10</v>
      </c>
      <c r="J8927" s="8">
        <v>5</v>
      </c>
      <c r="K8927" s="1">
        <v>441.49</v>
      </c>
      <c r="L8927" s="1">
        <v>20</v>
      </c>
      <c r="M8927" s="1">
        <v>1765.96</v>
      </c>
      <c r="N8927" s="1">
        <f>(Table1[[#This Row],[Quantity]]*Table1[[#This Row],[Unit_Price]])*(1-Table1[[#This Row],[Discount_%]]/100)</f>
        <v>1765.96</v>
      </c>
      <c r="O8927" s="1">
        <v>1191.8699999999999</v>
      </c>
      <c r="P8927" s="1">
        <v>574.09</v>
      </c>
      <c r="Q8927">
        <f>Table1[[#This Row],[Revenue]]-Table1[[#This Row],[Cost]]</f>
        <v>574.09000000000015</v>
      </c>
      <c r="R8927" s="6">
        <f>Table1[[#This Row],[Profit]]/Table1[[#This Row],[Revenue]]</f>
        <v>0.32508663842895652</v>
      </c>
    </row>
    <row r="8928" spans="1:18" x14ac:dyDescent="0.45">
      <c r="A8928" s="4" t="s">
        <v>14632</v>
      </c>
      <c r="B8928" s="4" t="s">
        <v>14633</v>
      </c>
      <c r="C8928" s="4" t="s">
        <v>2</v>
      </c>
      <c r="D8928" s="4" t="s">
        <v>82</v>
      </c>
      <c r="E8928" s="4" t="s">
        <v>14</v>
      </c>
      <c r="F8928" s="5">
        <v>45405</v>
      </c>
      <c r="G8928" s="4" t="str">
        <f>IF(WEEKDAY(Table1[[#This Row],[Order_Date]],2)&gt;=6,"Weekend","Weekday")</f>
        <v>Weekday</v>
      </c>
      <c r="H8928" s="5" t="str">
        <f>TEXT(Table1[[#This Row],[Order_Date]],"mmmm")</f>
        <v>April</v>
      </c>
      <c r="I8928" s="7">
        <f>MONTH(Table1[[#This Row],[Order_Date]])</f>
        <v>4</v>
      </c>
      <c r="J8928" s="7">
        <v>2</v>
      </c>
      <c r="K8928" s="4">
        <v>2589.6</v>
      </c>
      <c r="L8928" s="4">
        <v>5</v>
      </c>
      <c r="M8928" s="4">
        <v>4920.24</v>
      </c>
      <c r="N8928" s="4">
        <f>(Table1[[#This Row],[Quantity]]*Table1[[#This Row],[Unit_Price]])*(1-Table1[[#This Row],[Discount_%]]/100)</f>
        <v>4920.24</v>
      </c>
      <c r="O8928" s="4">
        <v>3845.74</v>
      </c>
      <c r="P8928" s="4">
        <v>1074.5</v>
      </c>
      <c r="Q8928">
        <f>Table1[[#This Row],[Revenue]]-Table1[[#This Row],[Cost]]</f>
        <v>1074.5</v>
      </c>
      <c r="R8928" s="6">
        <f>Table1[[#This Row],[Profit]]/Table1[[#This Row],[Revenue]]</f>
        <v>0.21838365608181715</v>
      </c>
    </row>
    <row r="8929" spans="1:18" x14ac:dyDescent="0.45">
      <c r="A8929" s="1" t="s">
        <v>14634</v>
      </c>
      <c r="B8929" s="1" t="s">
        <v>7599</v>
      </c>
      <c r="C8929" s="1" t="s">
        <v>12</v>
      </c>
      <c r="D8929" s="1" t="s">
        <v>41</v>
      </c>
      <c r="E8929" s="1" t="s">
        <v>22</v>
      </c>
      <c r="F8929" s="2">
        <v>45769</v>
      </c>
      <c r="G8929" s="1" t="str">
        <f>IF(WEEKDAY(Table1[[#This Row],[Order_Date]],2)&gt;=6,"Weekend","Weekday")</f>
        <v>Weekday</v>
      </c>
      <c r="H8929" s="2" t="str">
        <f>TEXT(Table1[[#This Row],[Order_Date]],"mmmm")</f>
        <v>April</v>
      </c>
      <c r="I8929" s="8">
        <f>MONTH(Table1[[#This Row],[Order_Date]])</f>
        <v>4</v>
      </c>
      <c r="J8929" s="8">
        <v>3</v>
      </c>
      <c r="K8929" s="1">
        <v>3640.6</v>
      </c>
      <c r="L8929" s="1">
        <v>0</v>
      </c>
      <c r="M8929" s="1">
        <v>10921.8</v>
      </c>
      <c r="N8929" s="1">
        <f>(Table1[[#This Row],[Quantity]]*Table1[[#This Row],[Unit_Price]])*(1-Table1[[#This Row],[Discount_%]]/100)</f>
        <v>10921.8</v>
      </c>
      <c r="O8929" s="1">
        <v>8385.42</v>
      </c>
      <c r="P8929" s="1">
        <v>2536.38</v>
      </c>
      <c r="Q8929">
        <f>Table1[[#This Row],[Revenue]]-Table1[[#This Row],[Cost]]</f>
        <v>2536.3799999999992</v>
      </c>
      <c r="R8929" s="6">
        <f>Table1[[#This Row],[Profit]]/Table1[[#This Row],[Revenue]]</f>
        <v>0.23223095094215243</v>
      </c>
    </row>
    <row r="8930" spans="1:18" x14ac:dyDescent="0.45">
      <c r="A8930" s="4" t="s">
        <v>14635</v>
      </c>
      <c r="B8930" s="4" t="s">
        <v>14636</v>
      </c>
      <c r="C8930" s="4" t="s">
        <v>7</v>
      </c>
      <c r="D8930" s="4" t="s">
        <v>46</v>
      </c>
      <c r="E8930" s="4" t="s">
        <v>22</v>
      </c>
      <c r="F8930" s="5">
        <v>45681</v>
      </c>
      <c r="G8930" s="4" t="str">
        <f>IF(WEEKDAY(Table1[[#This Row],[Order_Date]],2)&gt;=6,"Weekend","Weekday")</f>
        <v>Weekday</v>
      </c>
      <c r="H8930" s="5" t="str">
        <f>TEXT(Table1[[#This Row],[Order_Date]],"mmmm")</f>
        <v>January</v>
      </c>
      <c r="I8930" s="7">
        <f>MONTH(Table1[[#This Row],[Order_Date]])</f>
        <v>1</v>
      </c>
      <c r="J8930" s="7">
        <v>2</v>
      </c>
      <c r="K8930" s="4">
        <v>3581.88</v>
      </c>
      <c r="L8930" s="4">
        <v>20</v>
      </c>
      <c r="M8930" s="4">
        <v>5731.01</v>
      </c>
      <c r="N8930" s="4">
        <f>(Table1[[#This Row],[Quantity]]*Table1[[#This Row],[Unit_Price]])*(1-Table1[[#This Row],[Discount_%]]/100)</f>
        <v>5731.0080000000007</v>
      </c>
      <c r="O8930" s="4">
        <v>3991.24</v>
      </c>
      <c r="P8930" s="4">
        <v>1739.77</v>
      </c>
      <c r="Q8930">
        <f>Table1[[#This Row],[Revenue]]-Table1[[#This Row],[Cost]]</f>
        <v>1739.7700000000004</v>
      </c>
      <c r="R8930" s="6">
        <f>Table1[[#This Row],[Profit]]/Table1[[#This Row],[Revenue]]</f>
        <v>0.30357127277739876</v>
      </c>
    </row>
    <row r="8931" spans="1:18" x14ac:dyDescent="0.45">
      <c r="A8931" s="1" t="s">
        <v>14637</v>
      </c>
      <c r="B8931" s="1" t="s">
        <v>3257</v>
      </c>
      <c r="C8931" s="1" t="s">
        <v>7</v>
      </c>
      <c r="D8931" s="1" t="s">
        <v>134</v>
      </c>
      <c r="E8931" s="1" t="s">
        <v>9</v>
      </c>
      <c r="F8931" s="2">
        <v>45539</v>
      </c>
      <c r="G8931" s="1" t="str">
        <f>IF(WEEKDAY(Table1[[#This Row],[Order_Date]],2)&gt;=6,"Weekend","Weekday")</f>
        <v>Weekday</v>
      </c>
      <c r="H8931" s="2" t="str">
        <f>TEXT(Table1[[#This Row],[Order_Date]],"mmmm")</f>
        <v>September</v>
      </c>
      <c r="I8931" s="8">
        <f>MONTH(Table1[[#This Row],[Order_Date]])</f>
        <v>9</v>
      </c>
      <c r="J8931" s="8">
        <v>4</v>
      </c>
      <c r="K8931" s="1">
        <v>2561.2800000000002</v>
      </c>
      <c r="L8931" s="1">
        <v>0</v>
      </c>
      <c r="M8931" s="1">
        <v>10245.120000000001</v>
      </c>
      <c r="N8931" s="1">
        <f>(Table1[[#This Row],[Quantity]]*Table1[[#This Row],[Unit_Price]])*(1-Table1[[#This Row],[Discount_%]]/100)</f>
        <v>10245.120000000001</v>
      </c>
      <c r="O8931" s="1">
        <v>7517.69</v>
      </c>
      <c r="P8931" s="1">
        <v>2727.43</v>
      </c>
      <c r="Q8931">
        <f>Table1[[#This Row],[Revenue]]-Table1[[#This Row],[Cost]]</f>
        <v>2727.4300000000012</v>
      </c>
      <c r="R8931" s="6">
        <f>Table1[[#This Row],[Profit]]/Table1[[#This Row],[Revenue]]</f>
        <v>0.26621747719890049</v>
      </c>
    </row>
    <row r="8932" spans="1:18" x14ac:dyDescent="0.45">
      <c r="A8932" s="4" t="s">
        <v>14638</v>
      </c>
      <c r="B8932" s="4" t="s">
        <v>14639</v>
      </c>
      <c r="C8932" s="4" t="s">
        <v>2</v>
      </c>
      <c r="D8932" s="4" t="s">
        <v>17</v>
      </c>
      <c r="E8932" s="4" t="s">
        <v>22</v>
      </c>
      <c r="F8932" s="5">
        <v>45675</v>
      </c>
      <c r="G8932" s="4" t="str">
        <f>IF(WEEKDAY(Table1[[#This Row],[Order_Date]],2)&gt;=6,"Weekend","Weekday")</f>
        <v>Weekend</v>
      </c>
      <c r="H8932" s="5" t="str">
        <f>TEXT(Table1[[#This Row],[Order_Date]],"mmmm")</f>
        <v>January</v>
      </c>
      <c r="I8932" s="7">
        <f>MONTH(Table1[[#This Row],[Order_Date]])</f>
        <v>1</v>
      </c>
      <c r="J8932" s="7">
        <v>4</v>
      </c>
      <c r="K8932" s="4">
        <v>2952.62</v>
      </c>
      <c r="L8932" s="4">
        <v>15</v>
      </c>
      <c r="M8932" s="4">
        <v>10038.91</v>
      </c>
      <c r="N8932" s="4">
        <f>(Table1[[#This Row],[Quantity]]*Table1[[#This Row],[Unit_Price]])*(1-Table1[[#This Row],[Discount_%]]/100)</f>
        <v>10038.907999999999</v>
      </c>
      <c r="O8932" s="4">
        <v>8031.11</v>
      </c>
      <c r="P8932" s="4">
        <v>2007.8</v>
      </c>
      <c r="Q8932">
        <f>Table1[[#This Row],[Revenue]]-Table1[[#This Row],[Cost]]</f>
        <v>2007.8000000000002</v>
      </c>
      <c r="R8932" s="6">
        <f>Table1[[#This Row],[Profit]]/Table1[[#This Row],[Revenue]]</f>
        <v>0.20000179302334617</v>
      </c>
    </row>
    <row r="8933" spans="1:18" x14ac:dyDescent="0.45">
      <c r="A8933" s="1" t="s">
        <v>14640</v>
      </c>
      <c r="B8933" s="1" t="s">
        <v>14641</v>
      </c>
      <c r="C8933" s="1" t="s">
        <v>7</v>
      </c>
      <c r="D8933" s="1" t="s">
        <v>46</v>
      </c>
      <c r="E8933" s="1" t="s">
        <v>14</v>
      </c>
      <c r="F8933" s="2">
        <v>45943</v>
      </c>
      <c r="G8933" s="1" t="str">
        <f>IF(WEEKDAY(Table1[[#This Row],[Order_Date]],2)&gt;=6,"Weekend","Weekday")</f>
        <v>Weekday</v>
      </c>
      <c r="H8933" s="2" t="str">
        <f>TEXT(Table1[[#This Row],[Order_Date]],"mmmm")</f>
        <v>October</v>
      </c>
      <c r="I8933" s="8">
        <f>MONTH(Table1[[#This Row],[Order_Date]])</f>
        <v>10</v>
      </c>
      <c r="J8933" s="8">
        <v>3</v>
      </c>
      <c r="K8933" s="1">
        <v>781.29</v>
      </c>
      <c r="L8933" s="1">
        <v>15</v>
      </c>
      <c r="M8933" s="1">
        <v>1992.29</v>
      </c>
      <c r="N8933" s="1">
        <f>(Table1[[#This Row],[Quantity]]*Table1[[#This Row],[Unit_Price]])*(1-Table1[[#This Row],[Discount_%]]/100)</f>
        <v>1992.2894999999999</v>
      </c>
      <c r="O8933" s="1">
        <v>1338.49</v>
      </c>
      <c r="P8933" s="1">
        <v>653.79999999999995</v>
      </c>
      <c r="Q8933">
        <f>Table1[[#This Row],[Revenue]]-Table1[[#This Row],[Cost]]</f>
        <v>653.79999999999995</v>
      </c>
      <c r="R8933" s="6">
        <f>Table1[[#This Row],[Profit]]/Table1[[#This Row],[Revenue]]</f>
        <v>0.32816507636940406</v>
      </c>
    </row>
    <row r="8934" spans="1:18" x14ac:dyDescent="0.45">
      <c r="A8934" s="4" t="s">
        <v>14642</v>
      </c>
      <c r="B8934" s="4" t="s">
        <v>14299</v>
      </c>
      <c r="C8934" s="4" t="s">
        <v>20</v>
      </c>
      <c r="D8934" s="4" t="s">
        <v>103</v>
      </c>
      <c r="E8934" s="4" t="s">
        <v>9</v>
      </c>
      <c r="F8934" s="5">
        <v>45671</v>
      </c>
      <c r="G8934" s="4" t="str">
        <f>IF(WEEKDAY(Table1[[#This Row],[Order_Date]],2)&gt;=6,"Weekend","Weekday")</f>
        <v>Weekday</v>
      </c>
      <c r="H8934" s="5" t="str">
        <f>TEXT(Table1[[#This Row],[Order_Date]],"mmmm")</f>
        <v>January</v>
      </c>
      <c r="I8934" s="7">
        <f>MONTH(Table1[[#This Row],[Order_Date]])</f>
        <v>1</v>
      </c>
      <c r="J8934" s="7">
        <v>5</v>
      </c>
      <c r="K8934" s="4">
        <v>1709.89</v>
      </c>
      <c r="L8934" s="4">
        <v>5</v>
      </c>
      <c r="M8934" s="4">
        <v>8121.98</v>
      </c>
      <c r="N8934" s="4">
        <f>(Table1[[#This Row],[Quantity]]*Table1[[#This Row],[Unit_Price]])*(1-Table1[[#This Row],[Discount_%]]/100)</f>
        <v>8121.9775</v>
      </c>
      <c r="O8934" s="4">
        <v>5633.82</v>
      </c>
      <c r="P8934" s="4">
        <v>2488.16</v>
      </c>
      <c r="Q8934">
        <f>Table1[[#This Row],[Revenue]]-Table1[[#This Row],[Cost]]</f>
        <v>2488.16</v>
      </c>
      <c r="R8934" s="6">
        <f>Table1[[#This Row],[Profit]]/Table1[[#This Row],[Revenue]]</f>
        <v>0.3063489444692058</v>
      </c>
    </row>
    <row r="8935" spans="1:18" x14ac:dyDescent="0.45">
      <c r="A8935" s="1" t="s">
        <v>14643</v>
      </c>
      <c r="B8935" s="1" t="s">
        <v>14644</v>
      </c>
      <c r="C8935" s="1" t="s">
        <v>28</v>
      </c>
      <c r="D8935" s="1" t="s">
        <v>35</v>
      </c>
      <c r="E8935" s="1" t="s">
        <v>22</v>
      </c>
      <c r="F8935" s="2">
        <v>46019</v>
      </c>
      <c r="G8935" s="1" t="str">
        <f>IF(WEEKDAY(Table1[[#This Row],[Order_Date]],2)&gt;=6,"Weekend","Weekday")</f>
        <v>Weekend</v>
      </c>
      <c r="H8935" s="2" t="str">
        <f>TEXT(Table1[[#This Row],[Order_Date]],"mmmm")</f>
        <v>December</v>
      </c>
      <c r="I8935" s="8">
        <f>MONTH(Table1[[#This Row],[Order_Date]])</f>
        <v>12</v>
      </c>
      <c r="J8935" s="8">
        <v>2</v>
      </c>
      <c r="K8935" s="1">
        <v>910.44</v>
      </c>
      <c r="L8935" s="1">
        <v>0</v>
      </c>
      <c r="M8935" s="1">
        <v>1820.88</v>
      </c>
      <c r="N8935" s="1">
        <f>(Table1[[#This Row],[Quantity]]*Table1[[#This Row],[Unit_Price]])*(1-Table1[[#This Row],[Discount_%]]/100)</f>
        <v>1820.88</v>
      </c>
      <c r="O8935" s="1">
        <v>1199.8800000000001</v>
      </c>
      <c r="P8935" s="1">
        <v>621</v>
      </c>
      <c r="Q8935">
        <f>Table1[[#This Row],[Revenue]]-Table1[[#This Row],[Cost]]</f>
        <v>621</v>
      </c>
      <c r="R8935" s="6">
        <f>Table1[[#This Row],[Profit]]/Table1[[#This Row],[Revenue]]</f>
        <v>0.34104389086595488</v>
      </c>
    </row>
    <row r="8936" spans="1:18" x14ac:dyDescent="0.45">
      <c r="A8936" s="4" t="s">
        <v>14645</v>
      </c>
      <c r="B8936" s="4" t="s">
        <v>8313</v>
      </c>
      <c r="C8936" s="4" t="s">
        <v>2</v>
      </c>
      <c r="D8936" s="4" t="s">
        <v>65</v>
      </c>
      <c r="E8936" s="4" t="s">
        <v>22</v>
      </c>
      <c r="F8936" s="5">
        <v>45813</v>
      </c>
      <c r="G8936" s="4" t="str">
        <f>IF(WEEKDAY(Table1[[#This Row],[Order_Date]],2)&gt;=6,"Weekend","Weekday")</f>
        <v>Weekday</v>
      </c>
      <c r="H8936" s="5" t="str">
        <f>TEXT(Table1[[#This Row],[Order_Date]],"mmmm")</f>
        <v>June</v>
      </c>
      <c r="I8936" s="7">
        <f>MONTH(Table1[[#This Row],[Order_Date]])</f>
        <v>6</v>
      </c>
      <c r="J8936" s="7">
        <v>2</v>
      </c>
      <c r="K8936" s="4">
        <v>2957.27</v>
      </c>
      <c r="L8936" s="4">
        <v>20</v>
      </c>
      <c r="M8936" s="4">
        <v>4731.63</v>
      </c>
      <c r="N8936" s="4">
        <f>(Table1[[#This Row],[Quantity]]*Table1[[#This Row],[Unit_Price]])*(1-Table1[[#This Row],[Discount_%]]/100)</f>
        <v>4731.6320000000005</v>
      </c>
      <c r="O8936" s="4">
        <v>3242.91</v>
      </c>
      <c r="P8936" s="4">
        <v>1488.72</v>
      </c>
      <c r="Q8936">
        <f>Table1[[#This Row],[Revenue]]-Table1[[#This Row],[Cost]]</f>
        <v>1488.7200000000003</v>
      </c>
      <c r="R8936" s="6">
        <f>Table1[[#This Row],[Profit]]/Table1[[#This Row],[Revenue]]</f>
        <v>0.31463153289669732</v>
      </c>
    </row>
    <row r="8937" spans="1:18" x14ac:dyDescent="0.45">
      <c r="A8937" s="1" t="s">
        <v>14646</v>
      </c>
      <c r="B8937" s="1" t="s">
        <v>13473</v>
      </c>
      <c r="C8937" s="1" t="s">
        <v>2</v>
      </c>
      <c r="D8937" s="1" t="s">
        <v>3</v>
      </c>
      <c r="E8937" s="1" t="s">
        <v>22</v>
      </c>
      <c r="F8937" s="2">
        <v>45642</v>
      </c>
      <c r="G8937" s="1" t="str">
        <f>IF(WEEKDAY(Table1[[#This Row],[Order_Date]],2)&gt;=6,"Weekend","Weekday")</f>
        <v>Weekday</v>
      </c>
      <c r="H8937" s="2" t="str">
        <f>TEXT(Table1[[#This Row],[Order_Date]],"mmmm")</f>
        <v>December</v>
      </c>
      <c r="I8937" s="8">
        <f>MONTH(Table1[[#This Row],[Order_Date]])</f>
        <v>12</v>
      </c>
      <c r="J8937" s="8">
        <v>1</v>
      </c>
      <c r="K8937" s="1">
        <v>2054</v>
      </c>
      <c r="L8937" s="1">
        <v>15</v>
      </c>
      <c r="M8937" s="1">
        <v>1745.9</v>
      </c>
      <c r="N8937" s="1">
        <f>(Table1[[#This Row],[Quantity]]*Table1[[#This Row],[Unit_Price]])*(1-Table1[[#This Row],[Discount_%]]/100)</f>
        <v>1745.8999999999999</v>
      </c>
      <c r="O8937" s="1">
        <v>1475.5</v>
      </c>
      <c r="P8937" s="1">
        <v>270.39999999999998</v>
      </c>
      <c r="Q8937">
        <f>Table1[[#This Row],[Revenue]]-Table1[[#This Row],[Cost]]</f>
        <v>270.40000000000009</v>
      </c>
      <c r="R8937" s="6">
        <f>Table1[[#This Row],[Profit]]/Table1[[#This Row],[Revenue]]</f>
        <v>0.15487714072970959</v>
      </c>
    </row>
    <row r="8938" spans="1:18" x14ac:dyDescent="0.45">
      <c r="A8938" s="4" t="s">
        <v>14647</v>
      </c>
      <c r="B8938" s="4" t="s">
        <v>6426</v>
      </c>
      <c r="C8938" s="4" t="s">
        <v>2</v>
      </c>
      <c r="D8938" s="4" t="s">
        <v>3</v>
      </c>
      <c r="E8938" s="4" t="s">
        <v>4</v>
      </c>
      <c r="F8938" s="5">
        <v>45355</v>
      </c>
      <c r="G8938" s="4" t="str">
        <f>IF(WEEKDAY(Table1[[#This Row],[Order_Date]],2)&gt;=6,"Weekend","Weekday")</f>
        <v>Weekday</v>
      </c>
      <c r="H8938" s="5" t="str">
        <f>TEXT(Table1[[#This Row],[Order_Date]],"mmmm")</f>
        <v>March</v>
      </c>
      <c r="I8938" s="7">
        <f>MONTH(Table1[[#This Row],[Order_Date]])</f>
        <v>3</v>
      </c>
      <c r="J8938" s="7">
        <v>4</v>
      </c>
      <c r="K8938" s="4">
        <v>1157.6099999999999</v>
      </c>
      <c r="L8938" s="4">
        <v>10</v>
      </c>
      <c r="M8938" s="4">
        <v>4167.3999999999996</v>
      </c>
      <c r="N8938" s="4">
        <f>(Table1[[#This Row],[Quantity]]*Table1[[#This Row],[Unit_Price]])*(1-Table1[[#This Row],[Discount_%]]/100)</f>
        <v>4167.3959999999997</v>
      </c>
      <c r="O8938" s="4">
        <v>2797.01</v>
      </c>
      <c r="P8938" s="4">
        <v>1370.39</v>
      </c>
      <c r="Q8938">
        <f>Table1[[#This Row],[Revenue]]-Table1[[#This Row],[Cost]]</f>
        <v>1370.3899999999994</v>
      </c>
      <c r="R8938" s="6">
        <f>Table1[[#This Row],[Profit]]/Table1[[#This Row],[Revenue]]</f>
        <v>0.32883572491241547</v>
      </c>
    </row>
    <row r="8939" spans="1:18" x14ac:dyDescent="0.45">
      <c r="A8939" s="1" t="s">
        <v>14648</v>
      </c>
      <c r="B8939" s="1" t="s">
        <v>14649</v>
      </c>
      <c r="C8939" s="1" t="s">
        <v>2</v>
      </c>
      <c r="D8939" s="1" t="s">
        <v>3</v>
      </c>
      <c r="E8939" s="1" t="s">
        <v>4</v>
      </c>
      <c r="F8939" s="2">
        <v>45453</v>
      </c>
      <c r="G8939" s="1" t="str">
        <f>IF(WEEKDAY(Table1[[#This Row],[Order_Date]],2)&gt;=6,"Weekend","Weekday")</f>
        <v>Weekday</v>
      </c>
      <c r="H8939" s="2" t="str">
        <f>TEXT(Table1[[#This Row],[Order_Date]],"mmmm")</f>
        <v>June</v>
      </c>
      <c r="I8939" s="8">
        <f>MONTH(Table1[[#This Row],[Order_Date]])</f>
        <v>6</v>
      </c>
      <c r="J8939" s="8">
        <v>3</v>
      </c>
      <c r="K8939" s="1">
        <v>4602.46</v>
      </c>
      <c r="L8939" s="1">
        <v>15</v>
      </c>
      <c r="M8939" s="1">
        <v>11736.27</v>
      </c>
      <c r="N8939" s="1">
        <f>(Table1[[#This Row],[Quantity]]*Table1[[#This Row],[Unit_Price]])*(1-Table1[[#This Row],[Discount_%]]/100)</f>
        <v>11736.273000000001</v>
      </c>
      <c r="O8939" s="1">
        <v>9524.2900000000009</v>
      </c>
      <c r="P8939" s="1">
        <v>2211.98</v>
      </c>
      <c r="Q8939">
        <f>Table1[[#This Row],[Revenue]]-Table1[[#This Row],[Cost]]</f>
        <v>2211.9799999999996</v>
      </c>
      <c r="R8939" s="6">
        <f>Table1[[#This Row],[Profit]]/Table1[[#This Row],[Revenue]]</f>
        <v>0.18847385072088491</v>
      </c>
    </row>
    <row r="8940" spans="1:18" x14ac:dyDescent="0.45">
      <c r="A8940" s="4" t="s">
        <v>14650</v>
      </c>
      <c r="B8940" s="4" t="s">
        <v>8535</v>
      </c>
      <c r="C8940" s="4" t="s">
        <v>7</v>
      </c>
      <c r="D8940" s="4" t="s">
        <v>134</v>
      </c>
      <c r="E8940" s="4" t="s">
        <v>22</v>
      </c>
      <c r="F8940" s="5">
        <v>45403</v>
      </c>
      <c r="G8940" s="4" t="str">
        <f>IF(WEEKDAY(Table1[[#This Row],[Order_Date]],2)&gt;=6,"Weekend","Weekday")</f>
        <v>Weekend</v>
      </c>
      <c r="H8940" s="5" t="str">
        <f>TEXT(Table1[[#This Row],[Order_Date]],"mmmm")</f>
        <v>April</v>
      </c>
      <c r="I8940" s="7">
        <f>MONTH(Table1[[#This Row],[Order_Date]])</f>
        <v>4</v>
      </c>
      <c r="J8940" s="7">
        <v>4</v>
      </c>
      <c r="K8940" s="4">
        <v>4581.66</v>
      </c>
      <c r="L8940" s="4">
        <v>0</v>
      </c>
      <c r="M8940" s="4">
        <v>18326.64</v>
      </c>
      <c r="N8940" s="4">
        <f>(Table1[[#This Row],[Quantity]]*Table1[[#This Row],[Unit_Price]])*(1-Table1[[#This Row],[Discount_%]]/100)</f>
        <v>18326.64</v>
      </c>
      <c r="O8940" s="4">
        <v>11447.31</v>
      </c>
      <c r="P8940" s="4">
        <v>6879.33</v>
      </c>
      <c r="Q8940">
        <f>Table1[[#This Row],[Revenue]]-Table1[[#This Row],[Cost]]</f>
        <v>6879.33</v>
      </c>
      <c r="R8940" s="6">
        <f>Table1[[#This Row],[Profit]]/Table1[[#This Row],[Revenue]]</f>
        <v>0.37537322717093807</v>
      </c>
    </row>
    <row r="8941" spans="1:18" x14ac:dyDescent="0.45">
      <c r="A8941" s="1" t="s">
        <v>14651</v>
      </c>
      <c r="B8941" s="1" t="s">
        <v>7210</v>
      </c>
      <c r="C8941" s="1" t="s">
        <v>28</v>
      </c>
      <c r="D8941" s="1" t="s">
        <v>29</v>
      </c>
      <c r="E8941" s="1" t="s">
        <v>4</v>
      </c>
      <c r="F8941" s="2">
        <v>45841</v>
      </c>
      <c r="G8941" s="1" t="str">
        <f>IF(WEEKDAY(Table1[[#This Row],[Order_Date]],2)&gt;=6,"Weekend","Weekday")</f>
        <v>Weekday</v>
      </c>
      <c r="H8941" s="2" t="str">
        <f>TEXT(Table1[[#This Row],[Order_Date]],"mmmm")</f>
        <v>July</v>
      </c>
      <c r="I8941" s="8">
        <f>MONTH(Table1[[#This Row],[Order_Date]])</f>
        <v>7</v>
      </c>
      <c r="J8941" s="8">
        <v>3</v>
      </c>
      <c r="K8941" s="1">
        <v>367.39</v>
      </c>
      <c r="L8941" s="1">
        <v>0</v>
      </c>
      <c r="M8941" s="1">
        <v>1102.17</v>
      </c>
      <c r="N8941" s="1">
        <f>(Table1[[#This Row],[Quantity]]*Table1[[#This Row],[Unit_Price]])*(1-Table1[[#This Row],[Discount_%]]/100)</f>
        <v>1102.17</v>
      </c>
      <c r="O8941" s="1">
        <v>772.08</v>
      </c>
      <c r="P8941" s="1">
        <v>330.09</v>
      </c>
      <c r="Q8941">
        <f>Table1[[#This Row],[Revenue]]-Table1[[#This Row],[Cost]]</f>
        <v>330.09000000000003</v>
      </c>
      <c r="R8941" s="6">
        <f>Table1[[#This Row],[Profit]]/Table1[[#This Row],[Revenue]]</f>
        <v>0.29949100411007373</v>
      </c>
    </row>
    <row r="8942" spans="1:18" x14ac:dyDescent="0.45">
      <c r="A8942" s="4" t="s">
        <v>14652</v>
      </c>
      <c r="B8942" s="4" t="s">
        <v>14653</v>
      </c>
      <c r="C8942" s="4" t="s">
        <v>12</v>
      </c>
      <c r="D8942" s="4" t="s">
        <v>41</v>
      </c>
      <c r="E8942" s="4" t="s">
        <v>9</v>
      </c>
      <c r="F8942" s="5">
        <v>45475</v>
      </c>
      <c r="G8942" s="4" t="str">
        <f>IF(WEEKDAY(Table1[[#This Row],[Order_Date]],2)&gt;=6,"Weekend","Weekday")</f>
        <v>Weekday</v>
      </c>
      <c r="H8942" s="5" t="str">
        <f>TEXT(Table1[[#This Row],[Order_Date]],"mmmm")</f>
        <v>July</v>
      </c>
      <c r="I8942" s="7">
        <f>MONTH(Table1[[#This Row],[Order_Date]])</f>
        <v>7</v>
      </c>
      <c r="J8942" s="7">
        <v>1</v>
      </c>
      <c r="K8942" s="4">
        <v>3469.24</v>
      </c>
      <c r="L8942" s="4">
        <v>20</v>
      </c>
      <c r="M8942" s="4">
        <v>2775.39</v>
      </c>
      <c r="N8942" s="4">
        <f>(Table1[[#This Row],[Quantity]]*Table1[[#This Row],[Unit_Price]])*(1-Table1[[#This Row],[Discount_%]]/100)</f>
        <v>2775.3919999999998</v>
      </c>
      <c r="O8942" s="4">
        <v>2192.7800000000002</v>
      </c>
      <c r="P8942" s="4">
        <v>582.61</v>
      </c>
      <c r="Q8942">
        <f>Table1[[#This Row],[Revenue]]-Table1[[#This Row],[Cost]]</f>
        <v>582.60999999999967</v>
      </c>
      <c r="R8942" s="6">
        <f>Table1[[#This Row],[Profit]]/Table1[[#This Row],[Revenue]]</f>
        <v>0.20992004727263558</v>
      </c>
    </row>
    <row r="8943" spans="1:18" x14ac:dyDescent="0.45">
      <c r="A8943" s="1" t="s">
        <v>14654</v>
      </c>
      <c r="B8943" s="1" t="s">
        <v>10760</v>
      </c>
      <c r="C8943" s="1" t="s">
        <v>2</v>
      </c>
      <c r="D8943" s="1" t="s">
        <v>17</v>
      </c>
      <c r="E8943" s="1" t="s">
        <v>9</v>
      </c>
      <c r="F8943" s="2">
        <v>45939</v>
      </c>
      <c r="G8943" s="1" t="str">
        <f>IF(WEEKDAY(Table1[[#This Row],[Order_Date]],2)&gt;=6,"Weekend","Weekday")</f>
        <v>Weekday</v>
      </c>
      <c r="H8943" s="2" t="str">
        <f>TEXT(Table1[[#This Row],[Order_Date]],"mmmm")</f>
        <v>October</v>
      </c>
      <c r="I8943" s="8">
        <f>MONTH(Table1[[#This Row],[Order_Date]])</f>
        <v>10</v>
      </c>
      <c r="J8943" s="8">
        <v>2</v>
      </c>
      <c r="K8943" s="1">
        <v>978.21</v>
      </c>
      <c r="L8943" s="1">
        <v>5</v>
      </c>
      <c r="M8943" s="1">
        <v>1858.6</v>
      </c>
      <c r="N8943" s="1">
        <f>(Table1[[#This Row],[Quantity]]*Table1[[#This Row],[Unit_Price]])*(1-Table1[[#This Row],[Discount_%]]/100)</f>
        <v>1858.5989999999999</v>
      </c>
      <c r="O8943" s="1">
        <v>1166.77</v>
      </c>
      <c r="P8943" s="1">
        <v>691.83</v>
      </c>
      <c r="Q8943">
        <f>Table1[[#This Row],[Revenue]]-Table1[[#This Row],[Cost]]</f>
        <v>691.82999999999993</v>
      </c>
      <c r="R8943" s="6">
        <f>Table1[[#This Row],[Profit]]/Table1[[#This Row],[Revenue]]</f>
        <v>0.37223178736683527</v>
      </c>
    </row>
    <row r="8944" spans="1:18" x14ac:dyDescent="0.45">
      <c r="A8944" s="4" t="s">
        <v>14655</v>
      </c>
      <c r="B8944" s="4" t="s">
        <v>13394</v>
      </c>
      <c r="C8944" s="4" t="s">
        <v>12</v>
      </c>
      <c r="D8944" s="4" t="s">
        <v>38</v>
      </c>
      <c r="E8944" s="4" t="s">
        <v>9</v>
      </c>
      <c r="F8944" s="5">
        <v>45806</v>
      </c>
      <c r="G8944" s="4" t="str">
        <f>IF(WEEKDAY(Table1[[#This Row],[Order_Date]],2)&gt;=6,"Weekend","Weekday")</f>
        <v>Weekday</v>
      </c>
      <c r="H8944" s="5" t="str">
        <f>TEXT(Table1[[#This Row],[Order_Date]],"mmmm")</f>
        <v>May</v>
      </c>
      <c r="I8944" s="7">
        <f>MONTH(Table1[[#This Row],[Order_Date]])</f>
        <v>5</v>
      </c>
      <c r="J8944" s="7">
        <v>4</v>
      </c>
      <c r="K8944" s="4">
        <v>4970.26</v>
      </c>
      <c r="L8944" s="4">
        <v>20</v>
      </c>
      <c r="M8944" s="4">
        <v>15904.83</v>
      </c>
      <c r="N8944" s="4">
        <f>(Table1[[#This Row],[Quantity]]*Table1[[#This Row],[Unit_Price]])*(1-Table1[[#This Row],[Discount_%]]/100)</f>
        <v>15904.832000000002</v>
      </c>
      <c r="O8944" s="4">
        <v>12252.99</v>
      </c>
      <c r="P8944" s="4">
        <v>3651.84</v>
      </c>
      <c r="Q8944">
        <f>Table1[[#This Row],[Revenue]]-Table1[[#This Row],[Cost]]</f>
        <v>3651.84</v>
      </c>
      <c r="R8944" s="6">
        <f>Table1[[#This Row],[Profit]]/Table1[[#This Row],[Revenue]]</f>
        <v>0.22960572354435729</v>
      </c>
    </row>
    <row r="8945" spans="1:18" x14ac:dyDescent="0.45">
      <c r="A8945" s="1" t="s">
        <v>14656</v>
      </c>
      <c r="B8945" s="1" t="s">
        <v>14657</v>
      </c>
      <c r="C8945" s="1" t="s">
        <v>12</v>
      </c>
      <c r="D8945" s="1" t="s">
        <v>32</v>
      </c>
      <c r="E8945" s="1" t="s">
        <v>14</v>
      </c>
      <c r="F8945" s="2">
        <v>45820</v>
      </c>
      <c r="G8945" s="1" t="str">
        <f>IF(WEEKDAY(Table1[[#This Row],[Order_Date]],2)&gt;=6,"Weekend","Weekday")</f>
        <v>Weekday</v>
      </c>
      <c r="H8945" s="2" t="str">
        <f>TEXT(Table1[[#This Row],[Order_Date]],"mmmm")</f>
        <v>June</v>
      </c>
      <c r="I8945" s="8">
        <f>MONTH(Table1[[#This Row],[Order_Date]])</f>
        <v>6</v>
      </c>
      <c r="J8945" s="8">
        <v>3</v>
      </c>
      <c r="K8945" s="1">
        <v>248.93</v>
      </c>
      <c r="L8945" s="1">
        <v>10</v>
      </c>
      <c r="M8945" s="1">
        <v>672.11</v>
      </c>
      <c r="N8945" s="1">
        <f>(Table1[[#This Row],[Quantity]]*Table1[[#This Row],[Unit_Price]])*(1-Table1[[#This Row],[Discount_%]]/100)</f>
        <v>672.11099999999999</v>
      </c>
      <c r="O8945" s="1">
        <v>549.75</v>
      </c>
      <c r="P8945" s="1">
        <v>122.36</v>
      </c>
      <c r="Q8945">
        <f>Table1[[#This Row],[Revenue]]-Table1[[#This Row],[Cost]]</f>
        <v>122.36000000000001</v>
      </c>
      <c r="R8945" s="6">
        <f>Table1[[#This Row],[Profit]]/Table1[[#This Row],[Revenue]]</f>
        <v>0.18205353290384013</v>
      </c>
    </row>
    <row r="8946" spans="1:18" x14ac:dyDescent="0.45">
      <c r="A8946" s="4" t="s">
        <v>14658</v>
      </c>
      <c r="B8946" s="4" t="s">
        <v>207</v>
      </c>
      <c r="C8946" s="4" t="s">
        <v>7</v>
      </c>
      <c r="D8946" s="4" t="s">
        <v>134</v>
      </c>
      <c r="E8946" s="4" t="s">
        <v>14</v>
      </c>
      <c r="F8946" s="5">
        <v>45556</v>
      </c>
      <c r="G8946" s="4" t="str">
        <f>IF(WEEKDAY(Table1[[#This Row],[Order_Date]],2)&gt;=6,"Weekend","Weekday")</f>
        <v>Weekend</v>
      </c>
      <c r="H8946" s="5" t="str">
        <f>TEXT(Table1[[#This Row],[Order_Date]],"mmmm")</f>
        <v>September</v>
      </c>
      <c r="I8946" s="7">
        <f>MONTH(Table1[[#This Row],[Order_Date]])</f>
        <v>9</v>
      </c>
      <c r="J8946" s="7">
        <v>4</v>
      </c>
      <c r="K8946" s="4">
        <v>936.7</v>
      </c>
      <c r="L8946" s="4">
        <v>20</v>
      </c>
      <c r="M8946" s="4">
        <v>2997.44</v>
      </c>
      <c r="N8946" s="4">
        <f>(Table1[[#This Row],[Quantity]]*Table1[[#This Row],[Unit_Price]])*(1-Table1[[#This Row],[Discount_%]]/100)</f>
        <v>2997.4400000000005</v>
      </c>
      <c r="O8946" s="4">
        <v>1817.71</v>
      </c>
      <c r="P8946" s="4">
        <v>1179.73</v>
      </c>
      <c r="Q8946">
        <f>Table1[[#This Row],[Revenue]]-Table1[[#This Row],[Cost]]</f>
        <v>1179.73</v>
      </c>
      <c r="R8946" s="6">
        <f>Table1[[#This Row],[Profit]]/Table1[[#This Row],[Revenue]]</f>
        <v>0.39357918757339594</v>
      </c>
    </row>
    <row r="8947" spans="1:18" x14ac:dyDescent="0.45">
      <c r="A8947" s="1" t="s">
        <v>14659</v>
      </c>
      <c r="B8947" s="1" t="s">
        <v>10861</v>
      </c>
      <c r="C8947" s="1" t="s">
        <v>2</v>
      </c>
      <c r="D8947" s="1" t="s">
        <v>68</v>
      </c>
      <c r="E8947" s="1" t="s">
        <v>4</v>
      </c>
      <c r="F8947" s="2">
        <v>45842</v>
      </c>
      <c r="G8947" s="1" t="str">
        <f>IF(WEEKDAY(Table1[[#This Row],[Order_Date]],2)&gt;=6,"Weekend","Weekday")</f>
        <v>Weekday</v>
      </c>
      <c r="H8947" s="2" t="str">
        <f>TEXT(Table1[[#This Row],[Order_Date]],"mmmm")</f>
        <v>July</v>
      </c>
      <c r="I8947" s="8">
        <f>MONTH(Table1[[#This Row],[Order_Date]])</f>
        <v>7</v>
      </c>
      <c r="J8947" s="8">
        <v>3</v>
      </c>
      <c r="K8947" s="1">
        <v>4587.29</v>
      </c>
      <c r="L8947" s="1">
        <v>5</v>
      </c>
      <c r="M8947" s="1">
        <v>13073.78</v>
      </c>
      <c r="N8947" s="1">
        <f>(Table1[[#This Row],[Quantity]]*Table1[[#This Row],[Unit_Price]])*(1-Table1[[#This Row],[Discount_%]]/100)</f>
        <v>13073.776499999998</v>
      </c>
      <c r="O8947" s="1">
        <v>10028.02</v>
      </c>
      <c r="P8947" s="1">
        <v>3045.76</v>
      </c>
      <c r="Q8947">
        <f>Table1[[#This Row],[Revenue]]-Table1[[#This Row],[Cost]]</f>
        <v>3045.76</v>
      </c>
      <c r="R8947" s="6">
        <f>Table1[[#This Row],[Profit]]/Table1[[#This Row],[Revenue]]</f>
        <v>0.23296705313994881</v>
      </c>
    </row>
    <row r="8948" spans="1:18" x14ac:dyDescent="0.45">
      <c r="A8948" s="4" t="s">
        <v>14660</v>
      </c>
      <c r="B8948" s="4" t="s">
        <v>14661</v>
      </c>
      <c r="C8948" s="4" t="s">
        <v>20</v>
      </c>
      <c r="D8948" s="4" t="s">
        <v>25</v>
      </c>
      <c r="E8948" s="4" t="s">
        <v>22</v>
      </c>
      <c r="F8948" s="5">
        <v>45858</v>
      </c>
      <c r="G8948" s="4" t="str">
        <f>IF(WEEKDAY(Table1[[#This Row],[Order_Date]],2)&gt;=6,"Weekend","Weekday")</f>
        <v>Weekend</v>
      </c>
      <c r="H8948" s="5" t="str">
        <f>TEXT(Table1[[#This Row],[Order_Date]],"mmmm")</f>
        <v>July</v>
      </c>
      <c r="I8948" s="7">
        <f>MONTH(Table1[[#This Row],[Order_Date]])</f>
        <v>7</v>
      </c>
      <c r="J8948" s="7">
        <v>2</v>
      </c>
      <c r="K8948" s="4">
        <v>2286.14</v>
      </c>
      <c r="L8948" s="4">
        <v>15</v>
      </c>
      <c r="M8948" s="4">
        <v>3886.44</v>
      </c>
      <c r="N8948" s="4">
        <f>(Table1[[#This Row],[Quantity]]*Table1[[#This Row],[Unit_Price]])*(1-Table1[[#This Row],[Discount_%]]/100)</f>
        <v>3886.4379999999996</v>
      </c>
      <c r="O8948" s="4">
        <v>3241.9</v>
      </c>
      <c r="P8948" s="4">
        <v>644.54</v>
      </c>
      <c r="Q8948">
        <f>Table1[[#This Row],[Revenue]]-Table1[[#This Row],[Cost]]</f>
        <v>644.54</v>
      </c>
      <c r="R8948" s="6">
        <f>Table1[[#This Row],[Profit]]/Table1[[#This Row],[Revenue]]</f>
        <v>0.16584329103241011</v>
      </c>
    </row>
    <row r="8949" spans="1:18" x14ac:dyDescent="0.45">
      <c r="A8949" s="1" t="s">
        <v>14662</v>
      </c>
      <c r="B8949" s="1" t="s">
        <v>4936</v>
      </c>
      <c r="C8949" s="1" t="s">
        <v>28</v>
      </c>
      <c r="D8949" s="1" t="s">
        <v>29</v>
      </c>
      <c r="E8949" s="1" t="s">
        <v>22</v>
      </c>
      <c r="F8949" s="2">
        <v>45407</v>
      </c>
      <c r="G8949" s="1" t="str">
        <f>IF(WEEKDAY(Table1[[#This Row],[Order_Date]],2)&gt;=6,"Weekend","Weekday")</f>
        <v>Weekday</v>
      </c>
      <c r="H8949" s="2" t="str">
        <f>TEXT(Table1[[#This Row],[Order_Date]],"mmmm")</f>
        <v>April</v>
      </c>
      <c r="I8949" s="8">
        <f>MONTH(Table1[[#This Row],[Order_Date]])</f>
        <v>4</v>
      </c>
      <c r="J8949" s="8">
        <v>2</v>
      </c>
      <c r="K8949" s="1">
        <v>1100.8499999999999</v>
      </c>
      <c r="L8949" s="1">
        <v>0</v>
      </c>
      <c r="M8949" s="1">
        <v>2201.6999999999998</v>
      </c>
      <c r="N8949" s="1">
        <f>(Table1[[#This Row],[Quantity]]*Table1[[#This Row],[Unit_Price]])*(1-Table1[[#This Row],[Discount_%]]/100)</f>
        <v>2201.6999999999998</v>
      </c>
      <c r="O8949" s="1">
        <v>1404.35</v>
      </c>
      <c r="P8949" s="1">
        <v>797.35</v>
      </c>
      <c r="Q8949">
        <f>Table1[[#This Row],[Revenue]]-Table1[[#This Row],[Cost]]</f>
        <v>797.34999999999991</v>
      </c>
      <c r="R8949" s="6">
        <f>Table1[[#This Row],[Profit]]/Table1[[#This Row],[Revenue]]</f>
        <v>0.36215197347504208</v>
      </c>
    </row>
    <row r="8950" spans="1:18" x14ac:dyDescent="0.45">
      <c r="A8950" s="4" t="s">
        <v>14663</v>
      </c>
      <c r="B8950" s="4" t="s">
        <v>14664</v>
      </c>
      <c r="C8950" s="4" t="s">
        <v>7</v>
      </c>
      <c r="D8950" s="4" t="s">
        <v>8</v>
      </c>
      <c r="E8950" s="4" t="s">
        <v>22</v>
      </c>
      <c r="F8950" s="5">
        <v>45741</v>
      </c>
      <c r="G8950" s="4" t="str">
        <f>IF(WEEKDAY(Table1[[#This Row],[Order_Date]],2)&gt;=6,"Weekend","Weekday")</f>
        <v>Weekday</v>
      </c>
      <c r="H8950" s="5" t="str">
        <f>TEXT(Table1[[#This Row],[Order_Date]],"mmmm")</f>
        <v>March</v>
      </c>
      <c r="I8950" s="7">
        <f>MONTH(Table1[[#This Row],[Order_Date]])</f>
        <v>3</v>
      </c>
      <c r="J8950" s="7">
        <v>4</v>
      </c>
      <c r="K8950" s="4">
        <v>884.26</v>
      </c>
      <c r="L8950" s="4">
        <v>20</v>
      </c>
      <c r="M8950" s="4">
        <v>2829.63</v>
      </c>
      <c r="N8950" s="4">
        <f>(Table1[[#This Row],[Quantity]]*Table1[[#This Row],[Unit_Price]])*(1-Table1[[#This Row],[Discount_%]]/100)</f>
        <v>2829.6320000000001</v>
      </c>
      <c r="O8950" s="4">
        <v>1703.73</v>
      </c>
      <c r="P8950" s="4">
        <v>1125.9000000000001</v>
      </c>
      <c r="Q8950">
        <f>Table1[[#This Row],[Revenue]]-Table1[[#This Row],[Cost]]</f>
        <v>1125.9000000000001</v>
      </c>
      <c r="R8950" s="6">
        <f>Table1[[#This Row],[Profit]]/Table1[[#This Row],[Revenue]]</f>
        <v>0.39789654477793918</v>
      </c>
    </row>
    <row r="8951" spans="1:18" x14ac:dyDescent="0.45">
      <c r="A8951" s="1" t="s">
        <v>14665</v>
      </c>
      <c r="B8951" s="1" t="s">
        <v>14666</v>
      </c>
      <c r="C8951" s="1" t="s">
        <v>2</v>
      </c>
      <c r="D8951" s="1" t="s">
        <v>3</v>
      </c>
      <c r="E8951" s="1" t="s">
        <v>4</v>
      </c>
      <c r="F8951" s="2">
        <v>45840</v>
      </c>
      <c r="G8951" s="1" t="str">
        <f>IF(WEEKDAY(Table1[[#This Row],[Order_Date]],2)&gt;=6,"Weekend","Weekday")</f>
        <v>Weekday</v>
      </c>
      <c r="H8951" s="2" t="str">
        <f>TEXT(Table1[[#This Row],[Order_Date]],"mmmm")</f>
        <v>July</v>
      </c>
      <c r="I8951" s="8">
        <f>MONTH(Table1[[#This Row],[Order_Date]])</f>
        <v>7</v>
      </c>
      <c r="J8951" s="8">
        <v>2</v>
      </c>
      <c r="K8951" s="1">
        <v>2716.65</v>
      </c>
      <c r="L8951" s="1">
        <v>10</v>
      </c>
      <c r="M8951" s="1">
        <v>4889.97</v>
      </c>
      <c r="N8951" s="1">
        <f>(Table1[[#This Row],[Quantity]]*Table1[[#This Row],[Unit_Price]])*(1-Table1[[#This Row],[Discount_%]]/100)</f>
        <v>4889.97</v>
      </c>
      <c r="O8951" s="1">
        <v>3707.13</v>
      </c>
      <c r="P8951" s="1">
        <v>1182.8399999999999</v>
      </c>
      <c r="Q8951">
        <f>Table1[[#This Row],[Revenue]]-Table1[[#This Row],[Cost]]</f>
        <v>1182.8400000000001</v>
      </c>
      <c r="R8951" s="6">
        <f>Table1[[#This Row],[Profit]]/Table1[[#This Row],[Revenue]]</f>
        <v>0.24189105454634688</v>
      </c>
    </row>
    <row r="8952" spans="1:18" x14ac:dyDescent="0.45">
      <c r="A8952" s="4" t="s">
        <v>14667</v>
      </c>
      <c r="B8952" s="4" t="s">
        <v>1147</v>
      </c>
      <c r="C8952" s="4" t="s">
        <v>2</v>
      </c>
      <c r="D8952" s="4" t="s">
        <v>68</v>
      </c>
      <c r="E8952" s="4" t="s">
        <v>9</v>
      </c>
      <c r="F8952" s="5">
        <v>45507</v>
      </c>
      <c r="G8952" s="4" t="str">
        <f>IF(WEEKDAY(Table1[[#This Row],[Order_Date]],2)&gt;=6,"Weekend","Weekday")</f>
        <v>Weekend</v>
      </c>
      <c r="H8952" s="5" t="str">
        <f>TEXT(Table1[[#This Row],[Order_Date]],"mmmm")</f>
        <v>August</v>
      </c>
      <c r="I8952" s="7">
        <f>MONTH(Table1[[#This Row],[Order_Date]])</f>
        <v>8</v>
      </c>
      <c r="J8952" s="7">
        <v>4</v>
      </c>
      <c r="K8952" s="4">
        <v>2612.92</v>
      </c>
      <c r="L8952" s="4">
        <v>0</v>
      </c>
      <c r="M8952" s="4">
        <v>10451.68</v>
      </c>
      <c r="N8952" s="4">
        <f>(Table1[[#This Row],[Quantity]]*Table1[[#This Row],[Unit_Price]])*(1-Table1[[#This Row],[Discount_%]]/100)</f>
        <v>10451.68</v>
      </c>
      <c r="O8952" s="4">
        <v>8461.3700000000008</v>
      </c>
      <c r="P8952" s="4">
        <v>1990.31</v>
      </c>
      <c r="Q8952">
        <f>Table1[[#This Row],[Revenue]]-Table1[[#This Row],[Cost]]</f>
        <v>1990.3099999999995</v>
      </c>
      <c r="R8952" s="6">
        <f>Table1[[#This Row],[Profit]]/Table1[[#This Row],[Revenue]]</f>
        <v>0.19042967255025028</v>
      </c>
    </row>
    <row r="8953" spans="1:18" x14ac:dyDescent="0.45">
      <c r="A8953" s="1" t="s">
        <v>14668</v>
      </c>
      <c r="B8953" s="1" t="s">
        <v>14669</v>
      </c>
      <c r="C8953" s="1" t="s">
        <v>20</v>
      </c>
      <c r="D8953" s="1" t="s">
        <v>60</v>
      </c>
      <c r="E8953" s="1" t="s">
        <v>22</v>
      </c>
      <c r="F8953" s="2">
        <v>45864</v>
      </c>
      <c r="G8953" s="1" t="str">
        <f>IF(WEEKDAY(Table1[[#This Row],[Order_Date]],2)&gt;=6,"Weekend","Weekday")</f>
        <v>Weekend</v>
      </c>
      <c r="H8953" s="2" t="str">
        <f>TEXT(Table1[[#This Row],[Order_Date]],"mmmm")</f>
        <v>July</v>
      </c>
      <c r="I8953" s="8">
        <f>MONTH(Table1[[#This Row],[Order_Date]])</f>
        <v>7</v>
      </c>
      <c r="J8953" s="8">
        <v>4</v>
      </c>
      <c r="K8953" s="1">
        <v>486.19</v>
      </c>
      <c r="L8953" s="1">
        <v>10</v>
      </c>
      <c r="M8953" s="1">
        <v>1750.28</v>
      </c>
      <c r="N8953" s="1">
        <f>(Table1[[#This Row],[Quantity]]*Table1[[#This Row],[Unit_Price]])*(1-Table1[[#This Row],[Discount_%]]/100)</f>
        <v>1750.2840000000001</v>
      </c>
      <c r="O8953" s="1">
        <v>1367.33</v>
      </c>
      <c r="P8953" s="1">
        <v>382.95</v>
      </c>
      <c r="Q8953">
        <f>Table1[[#This Row],[Revenue]]-Table1[[#This Row],[Cost]]</f>
        <v>382.95000000000005</v>
      </c>
      <c r="R8953" s="6">
        <f>Table1[[#This Row],[Profit]]/Table1[[#This Row],[Revenue]]</f>
        <v>0.21879356445825809</v>
      </c>
    </row>
    <row r="8954" spans="1:18" x14ac:dyDescent="0.45">
      <c r="A8954" s="4" t="s">
        <v>14670</v>
      </c>
      <c r="B8954" s="4" t="s">
        <v>14671</v>
      </c>
      <c r="C8954" s="4" t="s">
        <v>12</v>
      </c>
      <c r="D8954" s="4" t="s">
        <v>32</v>
      </c>
      <c r="E8954" s="4" t="s">
        <v>14</v>
      </c>
      <c r="F8954" s="5">
        <v>45715</v>
      </c>
      <c r="G8954" s="4" t="str">
        <f>IF(WEEKDAY(Table1[[#This Row],[Order_Date]],2)&gt;=6,"Weekend","Weekday")</f>
        <v>Weekday</v>
      </c>
      <c r="H8954" s="5" t="str">
        <f>TEXT(Table1[[#This Row],[Order_Date]],"mmmm")</f>
        <v>February</v>
      </c>
      <c r="I8954" s="7">
        <f>MONTH(Table1[[#This Row],[Order_Date]])</f>
        <v>2</v>
      </c>
      <c r="J8954" s="7">
        <v>5</v>
      </c>
      <c r="K8954" s="4">
        <v>1039.19</v>
      </c>
      <c r="L8954" s="4">
        <v>0</v>
      </c>
      <c r="M8954" s="4">
        <v>5195.95</v>
      </c>
      <c r="N8954" s="4">
        <f>(Table1[[#This Row],[Quantity]]*Table1[[#This Row],[Unit_Price]])*(1-Table1[[#This Row],[Discount_%]]/100)</f>
        <v>5195.9500000000007</v>
      </c>
      <c r="O8954" s="4">
        <v>3622.67</v>
      </c>
      <c r="P8954" s="4">
        <v>1573.28</v>
      </c>
      <c r="Q8954">
        <f>Table1[[#This Row],[Revenue]]-Table1[[#This Row],[Cost]]</f>
        <v>1573.2799999999997</v>
      </c>
      <c r="R8954" s="6">
        <f>Table1[[#This Row],[Profit]]/Table1[[#This Row],[Revenue]]</f>
        <v>0.30278967272587304</v>
      </c>
    </row>
    <row r="8955" spans="1:18" x14ac:dyDescent="0.45">
      <c r="A8955" s="1" t="s">
        <v>14672</v>
      </c>
      <c r="B8955" s="1" t="s">
        <v>14673</v>
      </c>
      <c r="C8955" s="1" t="s">
        <v>2</v>
      </c>
      <c r="D8955" s="1" t="s">
        <v>68</v>
      </c>
      <c r="E8955" s="1" t="s">
        <v>22</v>
      </c>
      <c r="F8955" s="2">
        <v>45553</v>
      </c>
      <c r="G8955" s="1" t="str">
        <f>IF(WEEKDAY(Table1[[#This Row],[Order_Date]],2)&gt;=6,"Weekend","Weekday")</f>
        <v>Weekday</v>
      </c>
      <c r="H8955" s="2" t="str">
        <f>TEXT(Table1[[#This Row],[Order_Date]],"mmmm")</f>
        <v>September</v>
      </c>
      <c r="I8955" s="8">
        <f>MONTH(Table1[[#This Row],[Order_Date]])</f>
        <v>9</v>
      </c>
      <c r="J8955" s="8">
        <v>1</v>
      </c>
      <c r="K8955" s="1">
        <v>2965.46</v>
      </c>
      <c r="L8955" s="1">
        <v>0</v>
      </c>
      <c r="M8955" s="1">
        <v>2965.46</v>
      </c>
      <c r="N8955" s="1">
        <f>(Table1[[#This Row],[Quantity]]*Table1[[#This Row],[Unit_Price]])*(1-Table1[[#This Row],[Discount_%]]/100)</f>
        <v>2965.46</v>
      </c>
      <c r="O8955" s="1">
        <v>2515.9499999999998</v>
      </c>
      <c r="P8955" s="1">
        <v>449.51</v>
      </c>
      <c r="Q8955">
        <f>Table1[[#This Row],[Revenue]]-Table1[[#This Row],[Cost]]</f>
        <v>449.51000000000022</v>
      </c>
      <c r="R8955" s="6">
        <f>Table1[[#This Row],[Profit]]/Table1[[#This Row],[Revenue]]</f>
        <v>0.15158187937115994</v>
      </c>
    </row>
    <row r="8956" spans="1:18" x14ac:dyDescent="0.45">
      <c r="A8956" s="4" t="s">
        <v>14674</v>
      </c>
      <c r="B8956" s="4" t="s">
        <v>14675</v>
      </c>
      <c r="C8956" s="4" t="s">
        <v>28</v>
      </c>
      <c r="D8956" s="4" t="s">
        <v>100</v>
      </c>
      <c r="E8956" s="4" t="s">
        <v>22</v>
      </c>
      <c r="F8956" s="5">
        <v>45395</v>
      </c>
      <c r="G8956" s="4" t="str">
        <f>IF(WEEKDAY(Table1[[#This Row],[Order_Date]],2)&gt;=6,"Weekend","Weekday")</f>
        <v>Weekend</v>
      </c>
      <c r="H8956" s="5" t="str">
        <f>TEXT(Table1[[#This Row],[Order_Date]],"mmmm")</f>
        <v>April</v>
      </c>
      <c r="I8956" s="7">
        <f>MONTH(Table1[[#This Row],[Order_Date]])</f>
        <v>4</v>
      </c>
      <c r="J8956" s="7">
        <v>5</v>
      </c>
      <c r="K8956" s="4">
        <v>4367.1099999999997</v>
      </c>
      <c r="L8956" s="4">
        <v>10</v>
      </c>
      <c r="M8956" s="4">
        <v>19651.990000000002</v>
      </c>
      <c r="N8956" s="4">
        <f>(Table1[[#This Row],[Quantity]]*Table1[[#This Row],[Unit_Price]])*(1-Table1[[#This Row],[Discount_%]]/100)</f>
        <v>19651.994999999999</v>
      </c>
      <c r="O8956" s="4">
        <v>12814.99</v>
      </c>
      <c r="P8956" s="4">
        <v>6837</v>
      </c>
      <c r="Q8956">
        <f>Table1[[#This Row],[Revenue]]-Table1[[#This Row],[Cost]]</f>
        <v>6837.0000000000018</v>
      </c>
      <c r="R8956" s="6">
        <f>Table1[[#This Row],[Profit]]/Table1[[#This Row],[Revenue]]</f>
        <v>0.34790369830230933</v>
      </c>
    </row>
    <row r="8957" spans="1:18" x14ac:dyDescent="0.45">
      <c r="A8957" s="1" t="s">
        <v>14676</v>
      </c>
      <c r="B8957" s="1" t="s">
        <v>8906</v>
      </c>
      <c r="C8957" s="1" t="s">
        <v>28</v>
      </c>
      <c r="D8957" s="1" t="s">
        <v>29</v>
      </c>
      <c r="E8957" s="1" t="s">
        <v>9</v>
      </c>
      <c r="F8957" s="2">
        <v>45694</v>
      </c>
      <c r="G8957" s="1" t="str">
        <f>IF(WEEKDAY(Table1[[#This Row],[Order_Date]],2)&gt;=6,"Weekend","Weekday")</f>
        <v>Weekday</v>
      </c>
      <c r="H8957" s="2" t="str">
        <f>TEXT(Table1[[#This Row],[Order_Date]],"mmmm")</f>
        <v>February</v>
      </c>
      <c r="I8957" s="8">
        <f>MONTH(Table1[[#This Row],[Order_Date]])</f>
        <v>2</v>
      </c>
      <c r="J8957" s="8">
        <v>1</v>
      </c>
      <c r="K8957" s="1">
        <v>617.12</v>
      </c>
      <c r="L8957" s="1">
        <v>20</v>
      </c>
      <c r="M8957" s="1">
        <v>493.7</v>
      </c>
      <c r="N8957" s="1">
        <f>(Table1[[#This Row],[Quantity]]*Table1[[#This Row],[Unit_Price]])*(1-Table1[[#This Row],[Discount_%]]/100)</f>
        <v>493.69600000000003</v>
      </c>
      <c r="O8957" s="1">
        <v>365.23</v>
      </c>
      <c r="P8957" s="1">
        <v>128.47</v>
      </c>
      <c r="Q8957">
        <f>Table1[[#This Row],[Revenue]]-Table1[[#This Row],[Cost]]</f>
        <v>128.46999999999997</v>
      </c>
      <c r="R8957" s="6">
        <f>Table1[[#This Row],[Profit]]/Table1[[#This Row],[Revenue]]</f>
        <v>0.26021875632975494</v>
      </c>
    </row>
    <row r="8958" spans="1:18" x14ac:dyDescent="0.45">
      <c r="A8958" s="4" t="s">
        <v>14677</v>
      </c>
      <c r="B8958" s="4" t="s">
        <v>14678</v>
      </c>
      <c r="C8958" s="4" t="s">
        <v>12</v>
      </c>
      <c r="D8958" s="4" t="s">
        <v>38</v>
      </c>
      <c r="E8958" s="4" t="s">
        <v>14</v>
      </c>
      <c r="F8958" s="5">
        <v>45943</v>
      </c>
      <c r="G8958" s="4" t="str">
        <f>IF(WEEKDAY(Table1[[#This Row],[Order_Date]],2)&gt;=6,"Weekend","Weekday")</f>
        <v>Weekday</v>
      </c>
      <c r="H8958" s="5" t="str">
        <f>TEXT(Table1[[#This Row],[Order_Date]],"mmmm")</f>
        <v>October</v>
      </c>
      <c r="I8958" s="7">
        <f>MONTH(Table1[[#This Row],[Order_Date]])</f>
        <v>10</v>
      </c>
      <c r="J8958" s="7">
        <v>4</v>
      </c>
      <c r="K8958" s="4">
        <v>1646.36</v>
      </c>
      <c r="L8958" s="4">
        <v>0</v>
      </c>
      <c r="M8958" s="4">
        <v>6585.44</v>
      </c>
      <c r="N8958" s="4">
        <f>(Table1[[#This Row],[Quantity]]*Table1[[#This Row],[Unit_Price]])*(1-Table1[[#This Row],[Discount_%]]/100)</f>
        <v>6585.44</v>
      </c>
      <c r="O8958" s="4">
        <v>4439.96</v>
      </c>
      <c r="P8958" s="4">
        <v>2145.48</v>
      </c>
      <c r="Q8958">
        <f>Table1[[#This Row],[Revenue]]-Table1[[#This Row],[Cost]]</f>
        <v>2145.4799999999996</v>
      </c>
      <c r="R8958" s="6">
        <f>Table1[[#This Row],[Profit]]/Table1[[#This Row],[Revenue]]</f>
        <v>0.3257914429407906</v>
      </c>
    </row>
    <row r="8959" spans="1:18" x14ac:dyDescent="0.45">
      <c r="A8959" s="1" t="s">
        <v>14679</v>
      </c>
      <c r="B8959" s="1" t="s">
        <v>10801</v>
      </c>
      <c r="C8959" s="1" t="s">
        <v>12</v>
      </c>
      <c r="D8959" s="1" t="s">
        <v>13</v>
      </c>
      <c r="E8959" s="1" t="s">
        <v>14</v>
      </c>
      <c r="F8959" s="2">
        <v>45441</v>
      </c>
      <c r="G8959" s="1" t="str">
        <f>IF(WEEKDAY(Table1[[#This Row],[Order_Date]],2)&gt;=6,"Weekend","Weekday")</f>
        <v>Weekday</v>
      </c>
      <c r="H8959" s="2" t="str">
        <f>TEXT(Table1[[#This Row],[Order_Date]],"mmmm")</f>
        <v>May</v>
      </c>
      <c r="I8959" s="8">
        <f>MONTH(Table1[[#This Row],[Order_Date]])</f>
        <v>5</v>
      </c>
      <c r="J8959" s="8">
        <v>3</v>
      </c>
      <c r="K8959" s="1">
        <v>4678.17</v>
      </c>
      <c r="L8959" s="1">
        <v>15</v>
      </c>
      <c r="M8959" s="1">
        <v>11929.33</v>
      </c>
      <c r="N8959" s="1">
        <f>(Table1[[#This Row],[Quantity]]*Table1[[#This Row],[Unit_Price]])*(1-Table1[[#This Row],[Discount_%]]/100)</f>
        <v>11929.333500000001</v>
      </c>
      <c r="O8959" s="1">
        <v>8298.73</v>
      </c>
      <c r="P8959" s="1">
        <v>3630.6</v>
      </c>
      <c r="Q8959">
        <f>Table1[[#This Row],[Revenue]]-Table1[[#This Row],[Cost]]</f>
        <v>3630.6000000000004</v>
      </c>
      <c r="R8959" s="6">
        <f>Table1[[#This Row],[Profit]]/Table1[[#This Row],[Revenue]]</f>
        <v>0.30434232266187622</v>
      </c>
    </row>
    <row r="8960" spans="1:18" x14ac:dyDescent="0.45">
      <c r="A8960" s="4" t="s">
        <v>14680</v>
      </c>
      <c r="B8960" s="4" t="s">
        <v>14681</v>
      </c>
      <c r="C8960" s="4" t="s">
        <v>7</v>
      </c>
      <c r="D8960" s="4" t="s">
        <v>8</v>
      </c>
      <c r="E8960" s="4" t="s">
        <v>14</v>
      </c>
      <c r="F8960" s="5">
        <v>45619</v>
      </c>
      <c r="G8960" s="4" t="str">
        <f>IF(WEEKDAY(Table1[[#This Row],[Order_Date]],2)&gt;=6,"Weekend","Weekday")</f>
        <v>Weekend</v>
      </c>
      <c r="H8960" s="5" t="str">
        <f>TEXT(Table1[[#This Row],[Order_Date]],"mmmm")</f>
        <v>November</v>
      </c>
      <c r="I8960" s="7">
        <f>MONTH(Table1[[#This Row],[Order_Date]])</f>
        <v>11</v>
      </c>
      <c r="J8960" s="7">
        <v>4</v>
      </c>
      <c r="K8960" s="4">
        <v>443.3</v>
      </c>
      <c r="L8960" s="4">
        <v>20</v>
      </c>
      <c r="M8960" s="4">
        <v>1418.56</v>
      </c>
      <c r="N8960" s="4">
        <f>(Table1[[#This Row],[Quantity]]*Table1[[#This Row],[Unit_Price]])*(1-Table1[[#This Row],[Discount_%]]/100)</f>
        <v>1418.5600000000002</v>
      </c>
      <c r="O8960" s="4">
        <v>1020</v>
      </c>
      <c r="P8960" s="4">
        <v>398.56</v>
      </c>
      <c r="Q8960">
        <f>Table1[[#This Row],[Revenue]]-Table1[[#This Row],[Cost]]</f>
        <v>398.55999999999995</v>
      </c>
      <c r="R8960" s="6">
        <f>Table1[[#This Row],[Profit]]/Table1[[#This Row],[Revenue]]</f>
        <v>0.28096097450936164</v>
      </c>
    </row>
    <row r="8961" spans="1:18" x14ac:dyDescent="0.45">
      <c r="A8961" s="1" t="s">
        <v>14682</v>
      </c>
      <c r="B8961" s="1" t="s">
        <v>341</v>
      </c>
      <c r="C8961" s="1" t="s">
        <v>20</v>
      </c>
      <c r="D8961" s="1" t="s">
        <v>60</v>
      </c>
      <c r="E8961" s="1" t="s">
        <v>14</v>
      </c>
      <c r="F8961" s="2">
        <v>45628</v>
      </c>
      <c r="G8961" s="1" t="str">
        <f>IF(WEEKDAY(Table1[[#This Row],[Order_Date]],2)&gt;=6,"Weekend","Weekday")</f>
        <v>Weekday</v>
      </c>
      <c r="H8961" s="2" t="str">
        <f>TEXT(Table1[[#This Row],[Order_Date]],"mmmm")</f>
        <v>December</v>
      </c>
      <c r="I8961" s="8">
        <f>MONTH(Table1[[#This Row],[Order_Date]])</f>
        <v>12</v>
      </c>
      <c r="J8961" s="8">
        <v>2</v>
      </c>
      <c r="K8961" s="1">
        <v>1451.5</v>
      </c>
      <c r="L8961" s="1">
        <v>0</v>
      </c>
      <c r="M8961" s="1">
        <v>2903</v>
      </c>
      <c r="N8961" s="1">
        <f>(Table1[[#This Row],[Quantity]]*Table1[[#This Row],[Unit_Price]])*(1-Table1[[#This Row],[Discount_%]]/100)</f>
        <v>2903</v>
      </c>
      <c r="O8961" s="1">
        <v>1965.25</v>
      </c>
      <c r="P8961" s="1">
        <v>937.75</v>
      </c>
      <c r="Q8961">
        <f>Table1[[#This Row],[Revenue]]-Table1[[#This Row],[Cost]]</f>
        <v>937.75</v>
      </c>
      <c r="R8961" s="6">
        <f>Table1[[#This Row],[Profit]]/Table1[[#This Row],[Revenue]]</f>
        <v>0.3230279021701688</v>
      </c>
    </row>
    <row r="8962" spans="1:18" x14ac:dyDescent="0.45">
      <c r="A8962" s="4" t="s">
        <v>14683</v>
      </c>
      <c r="B8962" s="4" t="s">
        <v>643</v>
      </c>
      <c r="C8962" s="4" t="s">
        <v>28</v>
      </c>
      <c r="D8962" s="4" t="s">
        <v>85</v>
      </c>
      <c r="E8962" s="4" t="s">
        <v>22</v>
      </c>
      <c r="F8962" s="5">
        <v>45362</v>
      </c>
      <c r="G8962" s="4" t="str">
        <f>IF(WEEKDAY(Table1[[#This Row],[Order_Date]],2)&gt;=6,"Weekend","Weekday")</f>
        <v>Weekday</v>
      </c>
      <c r="H8962" s="5" t="str">
        <f>TEXT(Table1[[#This Row],[Order_Date]],"mmmm")</f>
        <v>March</v>
      </c>
      <c r="I8962" s="7">
        <f>MONTH(Table1[[#This Row],[Order_Date]])</f>
        <v>3</v>
      </c>
      <c r="J8962" s="7">
        <v>3</v>
      </c>
      <c r="K8962" s="4">
        <v>955.94</v>
      </c>
      <c r="L8962" s="4">
        <v>10</v>
      </c>
      <c r="M8962" s="4">
        <v>2581.04</v>
      </c>
      <c r="N8962" s="4">
        <f>(Table1[[#This Row],[Quantity]]*Table1[[#This Row],[Unit_Price]])*(1-Table1[[#This Row],[Discount_%]]/100)</f>
        <v>2581.038</v>
      </c>
      <c r="O8962" s="4">
        <v>2021.47</v>
      </c>
      <c r="P8962" s="4">
        <v>559.57000000000005</v>
      </c>
      <c r="Q8962">
        <f>Table1[[#This Row],[Revenue]]-Table1[[#This Row],[Cost]]</f>
        <v>559.56999999999994</v>
      </c>
      <c r="R8962" s="6">
        <f>Table1[[#This Row],[Profit]]/Table1[[#This Row],[Revenue]]</f>
        <v>0.216800204568701</v>
      </c>
    </row>
    <row r="8963" spans="1:18" x14ac:dyDescent="0.45">
      <c r="A8963" s="1" t="s">
        <v>14684</v>
      </c>
      <c r="B8963" s="1" t="s">
        <v>1653</v>
      </c>
      <c r="C8963" s="1" t="s">
        <v>2</v>
      </c>
      <c r="D8963" s="1" t="s">
        <v>82</v>
      </c>
      <c r="E8963" s="1" t="s">
        <v>22</v>
      </c>
      <c r="F8963" s="2">
        <v>45991</v>
      </c>
      <c r="G8963" s="1" t="str">
        <f>IF(WEEKDAY(Table1[[#This Row],[Order_Date]],2)&gt;=6,"Weekend","Weekday")</f>
        <v>Weekend</v>
      </c>
      <c r="H8963" s="2" t="str">
        <f>TEXT(Table1[[#This Row],[Order_Date]],"mmmm")</f>
        <v>November</v>
      </c>
      <c r="I8963" s="8">
        <f>MONTH(Table1[[#This Row],[Order_Date]])</f>
        <v>11</v>
      </c>
      <c r="J8963" s="8">
        <v>1</v>
      </c>
      <c r="K8963" s="1">
        <v>4094.52</v>
      </c>
      <c r="L8963" s="1">
        <v>5</v>
      </c>
      <c r="M8963" s="1">
        <v>3889.79</v>
      </c>
      <c r="N8963" s="1">
        <f>(Table1[[#This Row],[Quantity]]*Table1[[#This Row],[Unit_Price]])*(1-Table1[[#This Row],[Discount_%]]/100)</f>
        <v>3889.7939999999999</v>
      </c>
      <c r="O8963" s="1">
        <v>2440.9699999999998</v>
      </c>
      <c r="P8963" s="1">
        <v>1448.82</v>
      </c>
      <c r="Q8963">
        <f>Table1[[#This Row],[Revenue]]-Table1[[#This Row],[Cost]]</f>
        <v>1448.8200000000002</v>
      </c>
      <c r="R8963" s="6">
        <f>Table1[[#This Row],[Profit]]/Table1[[#This Row],[Revenue]]</f>
        <v>0.37246740826625602</v>
      </c>
    </row>
    <row r="8964" spans="1:18" x14ac:dyDescent="0.45">
      <c r="A8964" s="4" t="s">
        <v>14685</v>
      </c>
      <c r="B8964" s="4" t="s">
        <v>14686</v>
      </c>
      <c r="C8964" s="4" t="s">
        <v>7</v>
      </c>
      <c r="D8964" s="4" t="s">
        <v>46</v>
      </c>
      <c r="E8964" s="4" t="s">
        <v>14</v>
      </c>
      <c r="F8964" s="5">
        <v>45898</v>
      </c>
      <c r="G8964" s="4" t="str">
        <f>IF(WEEKDAY(Table1[[#This Row],[Order_Date]],2)&gt;=6,"Weekend","Weekday")</f>
        <v>Weekday</v>
      </c>
      <c r="H8964" s="5" t="str">
        <f>TEXT(Table1[[#This Row],[Order_Date]],"mmmm")</f>
        <v>August</v>
      </c>
      <c r="I8964" s="7">
        <f>MONTH(Table1[[#This Row],[Order_Date]])</f>
        <v>8</v>
      </c>
      <c r="J8964" s="7">
        <v>4</v>
      </c>
      <c r="K8964" s="4">
        <v>2979.98</v>
      </c>
      <c r="L8964" s="4">
        <v>15</v>
      </c>
      <c r="M8964" s="4">
        <v>10131.93</v>
      </c>
      <c r="N8964" s="4">
        <f>(Table1[[#This Row],[Quantity]]*Table1[[#This Row],[Unit_Price]])*(1-Table1[[#This Row],[Discount_%]]/100)</f>
        <v>10131.932000000001</v>
      </c>
      <c r="O8964" s="4">
        <v>6599.77</v>
      </c>
      <c r="P8964" s="4">
        <v>3532.16</v>
      </c>
      <c r="Q8964">
        <f>Table1[[#This Row],[Revenue]]-Table1[[#This Row],[Cost]]</f>
        <v>3532.16</v>
      </c>
      <c r="R8964" s="6">
        <f>Table1[[#This Row],[Profit]]/Table1[[#This Row],[Revenue]]</f>
        <v>0.34861669987850291</v>
      </c>
    </row>
    <row r="8965" spans="1:18" x14ac:dyDescent="0.45">
      <c r="A8965" s="1" t="s">
        <v>14687</v>
      </c>
      <c r="B8965" s="1" t="s">
        <v>14688</v>
      </c>
      <c r="C8965" s="1" t="s">
        <v>28</v>
      </c>
      <c r="D8965" s="1" t="s">
        <v>29</v>
      </c>
      <c r="E8965" s="1" t="s">
        <v>14</v>
      </c>
      <c r="F8965" s="2">
        <v>45366</v>
      </c>
      <c r="G8965" s="1" t="str">
        <f>IF(WEEKDAY(Table1[[#This Row],[Order_Date]],2)&gt;=6,"Weekend","Weekday")</f>
        <v>Weekday</v>
      </c>
      <c r="H8965" s="2" t="str">
        <f>TEXT(Table1[[#This Row],[Order_Date]],"mmmm")</f>
        <v>March</v>
      </c>
      <c r="I8965" s="8">
        <f>MONTH(Table1[[#This Row],[Order_Date]])</f>
        <v>3</v>
      </c>
      <c r="J8965" s="8">
        <v>4</v>
      </c>
      <c r="K8965" s="1">
        <v>1552.33</v>
      </c>
      <c r="L8965" s="1">
        <v>0</v>
      </c>
      <c r="M8965" s="1">
        <v>6209.32</v>
      </c>
      <c r="N8965" s="1">
        <f>(Table1[[#This Row],[Quantity]]*Table1[[#This Row],[Unit_Price]])*(1-Table1[[#This Row],[Discount_%]]/100)</f>
        <v>6209.32</v>
      </c>
      <c r="O8965" s="1">
        <v>3791.87</v>
      </c>
      <c r="P8965" s="1">
        <v>2417.4499999999998</v>
      </c>
      <c r="Q8965">
        <f>Table1[[#This Row],[Revenue]]-Table1[[#This Row],[Cost]]</f>
        <v>2417.4499999999998</v>
      </c>
      <c r="R8965" s="6">
        <f>Table1[[#This Row],[Profit]]/Table1[[#This Row],[Revenue]]</f>
        <v>0.38932604536406562</v>
      </c>
    </row>
    <row r="8966" spans="1:18" x14ac:dyDescent="0.45">
      <c r="A8966" s="4" t="s">
        <v>14689</v>
      </c>
      <c r="B8966" s="4" t="s">
        <v>1534</v>
      </c>
      <c r="C8966" s="4" t="s">
        <v>7</v>
      </c>
      <c r="D8966" s="4" t="s">
        <v>46</v>
      </c>
      <c r="E8966" s="4" t="s">
        <v>22</v>
      </c>
      <c r="F8966" s="5">
        <v>45430</v>
      </c>
      <c r="G8966" s="4" t="str">
        <f>IF(WEEKDAY(Table1[[#This Row],[Order_Date]],2)&gt;=6,"Weekend","Weekday")</f>
        <v>Weekend</v>
      </c>
      <c r="H8966" s="5" t="str">
        <f>TEXT(Table1[[#This Row],[Order_Date]],"mmmm")</f>
        <v>May</v>
      </c>
      <c r="I8966" s="7">
        <f>MONTH(Table1[[#This Row],[Order_Date]])</f>
        <v>5</v>
      </c>
      <c r="J8966" s="7">
        <v>3</v>
      </c>
      <c r="K8966" s="4">
        <v>3055.62</v>
      </c>
      <c r="L8966" s="4">
        <v>20</v>
      </c>
      <c r="M8966" s="4">
        <v>7333.49</v>
      </c>
      <c r="N8966" s="4">
        <f>(Table1[[#This Row],[Quantity]]*Table1[[#This Row],[Unit_Price]])*(1-Table1[[#This Row],[Discount_%]]/100)</f>
        <v>7333.4880000000012</v>
      </c>
      <c r="O8966" s="4">
        <v>5489.14</v>
      </c>
      <c r="P8966" s="4">
        <v>1844.35</v>
      </c>
      <c r="Q8966">
        <f>Table1[[#This Row],[Revenue]]-Table1[[#This Row],[Cost]]</f>
        <v>1844.3499999999995</v>
      </c>
      <c r="R8966" s="6">
        <f>Table1[[#This Row],[Profit]]/Table1[[#This Row],[Revenue]]</f>
        <v>0.25149689983895795</v>
      </c>
    </row>
    <row r="8967" spans="1:18" x14ac:dyDescent="0.45">
      <c r="A8967" s="1" t="s">
        <v>14690</v>
      </c>
      <c r="B8967" s="1" t="s">
        <v>14691</v>
      </c>
      <c r="C8967" s="1" t="s">
        <v>20</v>
      </c>
      <c r="D8967" s="1" t="s">
        <v>25</v>
      </c>
      <c r="E8967" s="1" t="s">
        <v>4</v>
      </c>
      <c r="F8967" s="2">
        <v>45324</v>
      </c>
      <c r="G8967" s="1" t="str">
        <f>IF(WEEKDAY(Table1[[#This Row],[Order_Date]],2)&gt;=6,"Weekend","Weekday")</f>
        <v>Weekday</v>
      </c>
      <c r="H8967" s="2" t="str">
        <f>TEXT(Table1[[#This Row],[Order_Date]],"mmmm")</f>
        <v>February</v>
      </c>
      <c r="I8967" s="8">
        <f>MONTH(Table1[[#This Row],[Order_Date]])</f>
        <v>2</v>
      </c>
      <c r="J8967" s="8">
        <v>3</v>
      </c>
      <c r="K8967" s="1">
        <v>866.66</v>
      </c>
      <c r="L8967" s="1">
        <v>15</v>
      </c>
      <c r="M8967" s="1">
        <v>2209.98</v>
      </c>
      <c r="N8967" s="1">
        <f>(Table1[[#This Row],[Quantity]]*Table1[[#This Row],[Unit_Price]])*(1-Table1[[#This Row],[Discount_%]]/100)</f>
        <v>2209.9830000000002</v>
      </c>
      <c r="O8967" s="1">
        <v>1870.42</v>
      </c>
      <c r="P8967" s="1">
        <v>339.56</v>
      </c>
      <c r="Q8967">
        <f>Table1[[#This Row],[Revenue]]-Table1[[#This Row],[Cost]]</f>
        <v>339.55999999999995</v>
      </c>
      <c r="R8967" s="6">
        <f>Table1[[#This Row],[Profit]]/Table1[[#This Row],[Revenue]]</f>
        <v>0.15364844930723354</v>
      </c>
    </row>
    <row r="8968" spans="1:18" x14ac:dyDescent="0.45">
      <c r="A8968" s="4" t="s">
        <v>14692</v>
      </c>
      <c r="B8968" s="4" t="s">
        <v>14693</v>
      </c>
      <c r="C8968" s="4" t="s">
        <v>28</v>
      </c>
      <c r="D8968" s="4" t="s">
        <v>85</v>
      </c>
      <c r="E8968" s="4" t="s">
        <v>9</v>
      </c>
      <c r="F8968" s="5">
        <v>45749</v>
      </c>
      <c r="G8968" s="4" t="str">
        <f>IF(WEEKDAY(Table1[[#This Row],[Order_Date]],2)&gt;=6,"Weekend","Weekday")</f>
        <v>Weekday</v>
      </c>
      <c r="H8968" s="5" t="str">
        <f>TEXT(Table1[[#This Row],[Order_Date]],"mmmm")</f>
        <v>April</v>
      </c>
      <c r="I8968" s="7">
        <f>MONTH(Table1[[#This Row],[Order_Date]])</f>
        <v>4</v>
      </c>
      <c r="J8968" s="7">
        <v>3</v>
      </c>
      <c r="K8968" s="4">
        <v>239.11</v>
      </c>
      <c r="L8968" s="4">
        <v>20</v>
      </c>
      <c r="M8968" s="4">
        <v>573.86</v>
      </c>
      <c r="N8968" s="4">
        <f>(Table1[[#This Row],[Quantity]]*Table1[[#This Row],[Unit_Price]])*(1-Table1[[#This Row],[Discount_%]]/100)</f>
        <v>573.86400000000003</v>
      </c>
      <c r="O8968" s="4">
        <v>355.47</v>
      </c>
      <c r="P8968" s="4">
        <v>218.39</v>
      </c>
      <c r="Q8968">
        <f>Table1[[#This Row],[Revenue]]-Table1[[#This Row],[Cost]]</f>
        <v>218.39</v>
      </c>
      <c r="R8968" s="6">
        <f>Table1[[#This Row],[Profit]]/Table1[[#This Row],[Revenue]]</f>
        <v>0.38056320356881468</v>
      </c>
    </row>
    <row r="8969" spans="1:18" x14ac:dyDescent="0.45">
      <c r="A8969" s="1" t="s">
        <v>14694</v>
      </c>
      <c r="B8969" s="1" t="s">
        <v>14695</v>
      </c>
      <c r="C8969" s="1" t="s">
        <v>2</v>
      </c>
      <c r="D8969" s="1" t="s">
        <v>68</v>
      </c>
      <c r="E8969" s="1" t="s">
        <v>14</v>
      </c>
      <c r="F8969" s="2">
        <v>45761</v>
      </c>
      <c r="G8969" s="1" t="str">
        <f>IF(WEEKDAY(Table1[[#This Row],[Order_Date]],2)&gt;=6,"Weekend","Weekday")</f>
        <v>Weekday</v>
      </c>
      <c r="H8969" s="2" t="str">
        <f>TEXT(Table1[[#This Row],[Order_Date]],"mmmm")</f>
        <v>April</v>
      </c>
      <c r="I8969" s="8">
        <f>MONTH(Table1[[#This Row],[Order_Date]])</f>
        <v>4</v>
      </c>
      <c r="J8969" s="8">
        <v>1</v>
      </c>
      <c r="K8969" s="1">
        <v>4242.0200000000004</v>
      </c>
      <c r="L8969" s="1">
        <v>5</v>
      </c>
      <c r="M8969" s="1">
        <v>4029.92</v>
      </c>
      <c r="N8969" s="1">
        <f>(Table1[[#This Row],[Quantity]]*Table1[[#This Row],[Unit_Price]])*(1-Table1[[#This Row],[Discount_%]]/100)</f>
        <v>4029.9190000000003</v>
      </c>
      <c r="O8969" s="1">
        <v>2955.96</v>
      </c>
      <c r="P8969" s="1">
        <v>1073.96</v>
      </c>
      <c r="Q8969">
        <f>Table1[[#This Row],[Revenue]]-Table1[[#This Row],[Cost]]</f>
        <v>1073.96</v>
      </c>
      <c r="R8969" s="6">
        <f>Table1[[#This Row],[Profit]]/Table1[[#This Row],[Revenue]]</f>
        <v>0.2664966053916703</v>
      </c>
    </row>
    <row r="8970" spans="1:18" x14ac:dyDescent="0.45">
      <c r="A8970" s="4" t="s">
        <v>14696</v>
      </c>
      <c r="B8970" s="4" t="s">
        <v>7832</v>
      </c>
      <c r="C8970" s="4" t="s">
        <v>28</v>
      </c>
      <c r="D8970" s="4" t="s">
        <v>85</v>
      </c>
      <c r="E8970" s="4" t="s">
        <v>9</v>
      </c>
      <c r="F8970" s="5">
        <v>45320</v>
      </c>
      <c r="G8970" s="4" t="str">
        <f>IF(WEEKDAY(Table1[[#This Row],[Order_Date]],2)&gt;=6,"Weekend","Weekday")</f>
        <v>Weekday</v>
      </c>
      <c r="H8970" s="5" t="str">
        <f>TEXT(Table1[[#This Row],[Order_Date]],"mmmm")</f>
        <v>January</v>
      </c>
      <c r="I8970" s="7">
        <f>MONTH(Table1[[#This Row],[Order_Date]])</f>
        <v>1</v>
      </c>
      <c r="J8970" s="7">
        <v>4</v>
      </c>
      <c r="K8970" s="4">
        <v>3789.61</v>
      </c>
      <c r="L8970" s="4">
        <v>0</v>
      </c>
      <c r="M8970" s="4">
        <v>15158.44</v>
      </c>
      <c r="N8970" s="4">
        <f>(Table1[[#This Row],[Quantity]]*Table1[[#This Row],[Unit_Price]])*(1-Table1[[#This Row],[Discount_%]]/100)</f>
        <v>15158.44</v>
      </c>
      <c r="O8970" s="4">
        <v>10027.92</v>
      </c>
      <c r="P8970" s="4">
        <v>5130.5200000000004</v>
      </c>
      <c r="Q8970">
        <f>Table1[[#This Row],[Revenue]]-Table1[[#This Row],[Cost]]</f>
        <v>5130.5200000000004</v>
      </c>
      <c r="R8970" s="6">
        <f>Table1[[#This Row],[Profit]]/Table1[[#This Row],[Revenue]]</f>
        <v>0.33845963041051719</v>
      </c>
    </row>
    <row r="8971" spans="1:18" x14ac:dyDescent="0.45">
      <c r="A8971" s="1" t="s">
        <v>14697</v>
      </c>
      <c r="B8971" s="1" t="s">
        <v>5566</v>
      </c>
      <c r="C8971" s="1" t="s">
        <v>12</v>
      </c>
      <c r="D8971" s="1" t="s">
        <v>111</v>
      </c>
      <c r="E8971" s="1" t="s">
        <v>22</v>
      </c>
      <c r="F8971" s="2">
        <v>45346</v>
      </c>
      <c r="G8971" s="1" t="str">
        <f>IF(WEEKDAY(Table1[[#This Row],[Order_Date]],2)&gt;=6,"Weekend","Weekday")</f>
        <v>Weekend</v>
      </c>
      <c r="H8971" s="2" t="str">
        <f>TEXT(Table1[[#This Row],[Order_Date]],"mmmm")</f>
        <v>February</v>
      </c>
      <c r="I8971" s="8">
        <f>MONTH(Table1[[#This Row],[Order_Date]])</f>
        <v>2</v>
      </c>
      <c r="J8971" s="8">
        <v>5</v>
      </c>
      <c r="K8971" s="1">
        <v>1439.23</v>
      </c>
      <c r="L8971" s="1">
        <v>0</v>
      </c>
      <c r="M8971" s="1">
        <v>7196.15</v>
      </c>
      <c r="N8971" s="1">
        <f>(Table1[[#This Row],[Quantity]]*Table1[[#This Row],[Unit_Price]])*(1-Table1[[#This Row],[Discount_%]]/100)</f>
        <v>7196.15</v>
      </c>
      <c r="O8971" s="1">
        <v>4967.55</v>
      </c>
      <c r="P8971" s="1">
        <v>2228.6</v>
      </c>
      <c r="Q8971">
        <f>Table1[[#This Row],[Revenue]]-Table1[[#This Row],[Cost]]</f>
        <v>2228.5999999999995</v>
      </c>
      <c r="R8971" s="6">
        <f>Table1[[#This Row],[Profit]]/Table1[[#This Row],[Revenue]]</f>
        <v>0.30969337770891381</v>
      </c>
    </row>
    <row r="8972" spans="1:18" x14ac:dyDescent="0.45">
      <c r="A8972" s="4" t="s">
        <v>14698</v>
      </c>
      <c r="B8972" s="4" t="s">
        <v>14699</v>
      </c>
      <c r="C8972" s="4" t="s">
        <v>12</v>
      </c>
      <c r="D8972" s="4" t="s">
        <v>41</v>
      </c>
      <c r="E8972" s="4" t="s">
        <v>22</v>
      </c>
      <c r="F8972" s="5">
        <v>45637</v>
      </c>
      <c r="G8972" s="4" t="str">
        <f>IF(WEEKDAY(Table1[[#This Row],[Order_Date]],2)&gt;=6,"Weekend","Weekday")</f>
        <v>Weekday</v>
      </c>
      <c r="H8972" s="5" t="str">
        <f>TEXT(Table1[[#This Row],[Order_Date]],"mmmm")</f>
        <v>December</v>
      </c>
      <c r="I8972" s="7">
        <f>MONTH(Table1[[#This Row],[Order_Date]])</f>
        <v>12</v>
      </c>
      <c r="J8972" s="7">
        <v>3</v>
      </c>
      <c r="K8972" s="4">
        <v>1822.71</v>
      </c>
      <c r="L8972" s="4">
        <v>0</v>
      </c>
      <c r="M8972" s="4">
        <v>5468.13</v>
      </c>
      <c r="N8972" s="4">
        <f>(Table1[[#This Row],[Quantity]]*Table1[[#This Row],[Unit_Price]])*(1-Table1[[#This Row],[Discount_%]]/100)</f>
        <v>5468.13</v>
      </c>
      <c r="O8972" s="4">
        <v>4635.28</v>
      </c>
      <c r="P8972" s="4">
        <v>832.85</v>
      </c>
      <c r="Q8972">
        <f>Table1[[#This Row],[Revenue]]-Table1[[#This Row],[Cost]]</f>
        <v>832.85000000000036</v>
      </c>
      <c r="R8972" s="6">
        <f>Table1[[#This Row],[Profit]]/Table1[[#This Row],[Revenue]]</f>
        <v>0.15230983901260578</v>
      </c>
    </row>
    <row r="8973" spans="1:18" x14ac:dyDescent="0.45">
      <c r="A8973" s="1" t="s">
        <v>14700</v>
      </c>
      <c r="B8973" s="1" t="s">
        <v>2619</v>
      </c>
      <c r="C8973" s="1" t="s">
        <v>12</v>
      </c>
      <c r="D8973" s="1" t="s">
        <v>32</v>
      </c>
      <c r="E8973" s="1" t="s">
        <v>4</v>
      </c>
      <c r="F8973" s="2">
        <v>45312</v>
      </c>
      <c r="G8973" s="1" t="str">
        <f>IF(WEEKDAY(Table1[[#This Row],[Order_Date]],2)&gt;=6,"Weekend","Weekday")</f>
        <v>Weekend</v>
      </c>
      <c r="H8973" s="2" t="str">
        <f>TEXT(Table1[[#This Row],[Order_Date]],"mmmm")</f>
        <v>January</v>
      </c>
      <c r="I8973" s="8">
        <f>MONTH(Table1[[#This Row],[Order_Date]])</f>
        <v>1</v>
      </c>
      <c r="J8973" s="8">
        <v>4</v>
      </c>
      <c r="K8973" s="1">
        <v>4620.24</v>
      </c>
      <c r="L8973" s="1">
        <v>15</v>
      </c>
      <c r="M8973" s="1">
        <v>15708.82</v>
      </c>
      <c r="N8973" s="1">
        <f>(Table1[[#This Row],[Quantity]]*Table1[[#This Row],[Unit_Price]])*(1-Table1[[#This Row],[Discount_%]]/100)</f>
        <v>15708.815999999999</v>
      </c>
      <c r="O8973" s="1">
        <v>12676.02</v>
      </c>
      <c r="P8973" s="1">
        <v>3032.8</v>
      </c>
      <c r="Q8973">
        <f>Table1[[#This Row],[Revenue]]-Table1[[#This Row],[Cost]]</f>
        <v>3032.7999999999993</v>
      </c>
      <c r="R8973" s="6">
        <f>Table1[[#This Row],[Profit]]/Table1[[#This Row],[Revenue]]</f>
        <v>0.19306351463700011</v>
      </c>
    </row>
    <row r="8974" spans="1:18" x14ac:dyDescent="0.45">
      <c r="A8974" s="4" t="s">
        <v>14701</v>
      </c>
      <c r="B8974" s="4" t="s">
        <v>14702</v>
      </c>
      <c r="C8974" s="4" t="s">
        <v>20</v>
      </c>
      <c r="D8974" s="4" t="s">
        <v>103</v>
      </c>
      <c r="E8974" s="4" t="s">
        <v>9</v>
      </c>
      <c r="F8974" s="5">
        <v>45697</v>
      </c>
      <c r="G8974" s="4" t="str">
        <f>IF(WEEKDAY(Table1[[#This Row],[Order_Date]],2)&gt;=6,"Weekend","Weekday")</f>
        <v>Weekend</v>
      </c>
      <c r="H8974" s="5" t="str">
        <f>TEXT(Table1[[#This Row],[Order_Date]],"mmmm")</f>
        <v>February</v>
      </c>
      <c r="I8974" s="7">
        <f>MONTH(Table1[[#This Row],[Order_Date]])</f>
        <v>2</v>
      </c>
      <c r="J8974" s="7">
        <v>1</v>
      </c>
      <c r="K8974" s="4">
        <v>594.66</v>
      </c>
      <c r="L8974" s="4">
        <v>5</v>
      </c>
      <c r="M8974" s="4">
        <v>564.92999999999995</v>
      </c>
      <c r="N8974" s="4">
        <f>(Table1[[#This Row],[Quantity]]*Table1[[#This Row],[Unit_Price]])*(1-Table1[[#This Row],[Discount_%]]/100)</f>
        <v>564.92699999999991</v>
      </c>
      <c r="O8974" s="4">
        <v>429.93</v>
      </c>
      <c r="P8974" s="4">
        <v>135</v>
      </c>
      <c r="Q8974">
        <f>Table1[[#This Row],[Revenue]]-Table1[[#This Row],[Cost]]</f>
        <v>134.99999999999994</v>
      </c>
      <c r="R8974" s="6">
        <f>Table1[[#This Row],[Profit]]/Table1[[#This Row],[Revenue]]</f>
        <v>0.2389676597100526</v>
      </c>
    </row>
    <row r="8975" spans="1:18" x14ac:dyDescent="0.45">
      <c r="A8975" s="1" t="s">
        <v>14703</v>
      </c>
      <c r="B8975" s="1" t="s">
        <v>1847</v>
      </c>
      <c r="C8975" s="1" t="s">
        <v>2</v>
      </c>
      <c r="D8975" s="1" t="s">
        <v>17</v>
      </c>
      <c r="E8975" s="1" t="s">
        <v>9</v>
      </c>
      <c r="F8975" s="2">
        <v>45600</v>
      </c>
      <c r="G8975" s="1" t="str">
        <f>IF(WEEKDAY(Table1[[#This Row],[Order_Date]],2)&gt;=6,"Weekend","Weekday")</f>
        <v>Weekday</v>
      </c>
      <c r="H8975" s="2" t="str">
        <f>TEXT(Table1[[#This Row],[Order_Date]],"mmmm")</f>
        <v>November</v>
      </c>
      <c r="I8975" s="8">
        <f>MONTH(Table1[[#This Row],[Order_Date]])</f>
        <v>11</v>
      </c>
      <c r="J8975" s="8">
        <v>2</v>
      </c>
      <c r="K8975" s="1">
        <v>4071.68</v>
      </c>
      <c r="L8975" s="1">
        <v>10</v>
      </c>
      <c r="M8975" s="1">
        <v>7329.02</v>
      </c>
      <c r="N8975" s="1">
        <f>(Table1[[#This Row],[Quantity]]*Table1[[#This Row],[Unit_Price]])*(1-Table1[[#This Row],[Discount_%]]/100)</f>
        <v>7329.0239999999994</v>
      </c>
      <c r="O8975" s="1">
        <v>4888.32</v>
      </c>
      <c r="P8975" s="1">
        <v>2440.6999999999998</v>
      </c>
      <c r="Q8975">
        <f>Table1[[#This Row],[Revenue]]-Table1[[#This Row],[Cost]]</f>
        <v>2440.7000000000007</v>
      </c>
      <c r="R8975" s="6">
        <f>Table1[[#This Row],[Profit]]/Table1[[#This Row],[Revenue]]</f>
        <v>0.33301860275998696</v>
      </c>
    </row>
    <row r="8976" spans="1:18" x14ac:dyDescent="0.45">
      <c r="A8976" s="4" t="s">
        <v>14704</v>
      </c>
      <c r="B8976" s="4" t="s">
        <v>9356</v>
      </c>
      <c r="C8976" s="4" t="s">
        <v>20</v>
      </c>
      <c r="D8976" s="4" t="s">
        <v>57</v>
      </c>
      <c r="E8976" s="4" t="s">
        <v>9</v>
      </c>
      <c r="F8976" s="5">
        <v>45966</v>
      </c>
      <c r="G8976" s="4" t="str">
        <f>IF(WEEKDAY(Table1[[#This Row],[Order_Date]],2)&gt;=6,"Weekend","Weekday")</f>
        <v>Weekday</v>
      </c>
      <c r="H8976" s="5" t="str">
        <f>TEXT(Table1[[#This Row],[Order_Date]],"mmmm")</f>
        <v>November</v>
      </c>
      <c r="I8976" s="7">
        <f>MONTH(Table1[[#This Row],[Order_Date]])</f>
        <v>11</v>
      </c>
      <c r="J8976" s="7">
        <v>1</v>
      </c>
      <c r="K8976" s="4">
        <v>4502.12</v>
      </c>
      <c r="L8976" s="4">
        <v>10</v>
      </c>
      <c r="M8976" s="4">
        <v>4051.91</v>
      </c>
      <c r="N8976" s="4">
        <f>(Table1[[#This Row],[Quantity]]*Table1[[#This Row],[Unit_Price]])*(1-Table1[[#This Row],[Discount_%]]/100)</f>
        <v>4051.9079999999999</v>
      </c>
      <c r="O8976" s="4">
        <v>2713.96</v>
      </c>
      <c r="P8976" s="4">
        <v>1337.95</v>
      </c>
      <c r="Q8976">
        <f>Table1[[#This Row],[Revenue]]-Table1[[#This Row],[Cost]]</f>
        <v>1337.9499999999998</v>
      </c>
      <c r="R8976" s="6">
        <f>Table1[[#This Row],[Profit]]/Table1[[#This Row],[Revenue]]</f>
        <v>0.33020229965621156</v>
      </c>
    </row>
    <row r="8977" spans="1:18" x14ac:dyDescent="0.45">
      <c r="A8977" s="1" t="s">
        <v>14705</v>
      </c>
      <c r="B8977" s="1" t="s">
        <v>14706</v>
      </c>
      <c r="C8977" s="1" t="s">
        <v>28</v>
      </c>
      <c r="D8977" s="1" t="s">
        <v>100</v>
      </c>
      <c r="E8977" s="1" t="s">
        <v>14</v>
      </c>
      <c r="F8977" s="2">
        <v>45802</v>
      </c>
      <c r="G8977" s="1" t="str">
        <f>IF(WEEKDAY(Table1[[#This Row],[Order_Date]],2)&gt;=6,"Weekend","Weekday")</f>
        <v>Weekend</v>
      </c>
      <c r="H8977" s="2" t="str">
        <f>TEXT(Table1[[#This Row],[Order_Date]],"mmmm")</f>
        <v>May</v>
      </c>
      <c r="I8977" s="8">
        <f>MONTH(Table1[[#This Row],[Order_Date]])</f>
        <v>5</v>
      </c>
      <c r="J8977" s="8">
        <v>1</v>
      </c>
      <c r="K8977" s="1">
        <v>4312.8599999999997</v>
      </c>
      <c r="L8977" s="1">
        <v>5</v>
      </c>
      <c r="M8977" s="1">
        <v>4097.22</v>
      </c>
      <c r="N8977" s="1">
        <f>(Table1[[#This Row],[Quantity]]*Table1[[#This Row],[Unit_Price]])*(1-Table1[[#This Row],[Discount_%]]/100)</f>
        <v>4097.2169999999996</v>
      </c>
      <c r="O8977" s="1">
        <v>2844.59</v>
      </c>
      <c r="P8977" s="1">
        <v>1252.6300000000001</v>
      </c>
      <c r="Q8977">
        <f>Table1[[#This Row],[Revenue]]-Table1[[#This Row],[Cost]]</f>
        <v>1252.6300000000001</v>
      </c>
      <c r="R8977" s="6">
        <f>Table1[[#This Row],[Profit]]/Table1[[#This Row],[Revenue]]</f>
        <v>0.30572680988572742</v>
      </c>
    </row>
    <row r="8978" spans="1:18" x14ac:dyDescent="0.45">
      <c r="A8978" s="4" t="s">
        <v>14707</v>
      </c>
      <c r="B8978" s="4" t="s">
        <v>14708</v>
      </c>
      <c r="C8978" s="4" t="s">
        <v>20</v>
      </c>
      <c r="D8978" s="4" t="s">
        <v>25</v>
      </c>
      <c r="E8978" s="4" t="s">
        <v>22</v>
      </c>
      <c r="F8978" s="5">
        <v>45943</v>
      </c>
      <c r="G8978" s="4" t="str">
        <f>IF(WEEKDAY(Table1[[#This Row],[Order_Date]],2)&gt;=6,"Weekend","Weekday")</f>
        <v>Weekday</v>
      </c>
      <c r="H8978" s="5" t="str">
        <f>TEXT(Table1[[#This Row],[Order_Date]],"mmmm")</f>
        <v>October</v>
      </c>
      <c r="I8978" s="7">
        <f>MONTH(Table1[[#This Row],[Order_Date]])</f>
        <v>10</v>
      </c>
      <c r="J8978" s="7">
        <v>1</v>
      </c>
      <c r="K8978" s="4">
        <v>3160.22</v>
      </c>
      <c r="L8978" s="4">
        <v>5</v>
      </c>
      <c r="M8978" s="4">
        <v>3002.21</v>
      </c>
      <c r="N8978" s="4">
        <f>(Table1[[#This Row],[Quantity]]*Table1[[#This Row],[Unit_Price]])*(1-Table1[[#This Row],[Discount_%]]/100)</f>
        <v>3002.2089999999998</v>
      </c>
      <c r="O8978" s="4">
        <v>2223.63</v>
      </c>
      <c r="P8978" s="4">
        <v>778.58</v>
      </c>
      <c r="Q8978">
        <f>Table1[[#This Row],[Revenue]]-Table1[[#This Row],[Cost]]</f>
        <v>778.57999999999993</v>
      </c>
      <c r="R8978" s="6">
        <f>Table1[[#This Row],[Profit]]/Table1[[#This Row],[Revenue]]</f>
        <v>0.25933562275790167</v>
      </c>
    </row>
    <row r="8979" spans="1:18" x14ac:dyDescent="0.45">
      <c r="A8979" s="1" t="s">
        <v>14709</v>
      </c>
      <c r="B8979" s="1" t="s">
        <v>9532</v>
      </c>
      <c r="C8979" s="1" t="s">
        <v>12</v>
      </c>
      <c r="D8979" s="1" t="s">
        <v>32</v>
      </c>
      <c r="E8979" s="1" t="s">
        <v>9</v>
      </c>
      <c r="F8979" s="2">
        <v>45841</v>
      </c>
      <c r="G8979" s="1" t="str">
        <f>IF(WEEKDAY(Table1[[#This Row],[Order_Date]],2)&gt;=6,"Weekend","Weekday")</f>
        <v>Weekday</v>
      </c>
      <c r="H8979" s="2" t="str">
        <f>TEXT(Table1[[#This Row],[Order_Date]],"mmmm")</f>
        <v>July</v>
      </c>
      <c r="I8979" s="8">
        <f>MONTH(Table1[[#This Row],[Order_Date]])</f>
        <v>7</v>
      </c>
      <c r="J8979" s="8">
        <v>2</v>
      </c>
      <c r="K8979" s="1">
        <v>4860.55</v>
      </c>
      <c r="L8979" s="1">
        <v>5</v>
      </c>
      <c r="M8979" s="1">
        <v>9235.0499999999993</v>
      </c>
      <c r="N8979" s="1">
        <f>(Table1[[#This Row],[Quantity]]*Table1[[#This Row],[Unit_Price]])*(1-Table1[[#This Row],[Discount_%]]/100)</f>
        <v>9235.0450000000001</v>
      </c>
      <c r="O8979" s="1">
        <v>7703.07</v>
      </c>
      <c r="P8979" s="1">
        <v>1531.98</v>
      </c>
      <c r="Q8979">
        <f>Table1[[#This Row],[Revenue]]-Table1[[#This Row],[Cost]]</f>
        <v>1531.9799999999996</v>
      </c>
      <c r="R8979" s="6">
        <f>Table1[[#This Row],[Profit]]/Table1[[#This Row],[Revenue]]</f>
        <v>0.16588756963957965</v>
      </c>
    </row>
    <row r="8980" spans="1:18" x14ac:dyDescent="0.45">
      <c r="A8980" s="4" t="s">
        <v>14710</v>
      </c>
      <c r="B8980" s="4" t="s">
        <v>10394</v>
      </c>
      <c r="C8980" s="4" t="s">
        <v>28</v>
      </c>
      <c r="D8980" s="4" t="s">
        <v>29</v>
      </c>
      <c r="E8980" s="4" t="s">
        <v>4</v>
      </c>
      <c r="F8980" s="5">
        <v>45718</v>
      </c>
      <c r="G8980" s="4" t="str">
        <f>IF(WEEKDAY(Table1[[#This Row],[Order_Date]],2)&gt;=6,"Weekend","Weekday")</f>
        <v>Weekend</v>
      </c>
      <c r="H8980" s="5" t="str">
        <f>TEXT(Table1[[#This Row],[Order_Date]],"mmmm")</f>
        <v>March</v>
      </c>
      <c r="I8980" s="7">
        <f>MONTH(Table1[[#This Row],[Order_Date]])</f>
        <v>3</v>
      </c>
      <c r="J8980" s="7">
        <v>4</v>
      </c>
      <c r="K8980" s="4">
        <v>4408.46</v>
      </c>
      <c r="L8980" s="4">
        <v>0</v>
      </c>
      <c r="M8980" s="4">
        <v>17633.84</v>
      </c>
      <c r="N8980" s="4">
        <f>(Table1[[#This Row],[Quantity]]*Table1[[#This Row],[Unit_Price]])*(1-Table1[[#This Row],[Discount_%]]/100)</f>
        <v>17633.84</v>
      </c>
      <c r="O8980" s="4">
        <v>13491.33</v>
      </c>
      <c r="P8980" s="4">
        <v>4142.51</v>
      </c>
      <c r="Q8980">
        <f>Table1[[#This Row],[Revenue]]-Table1[[#This Row],[Cost]]</f>
        <v>4142.51</v>
      </c>
      <c r="R8980" s="6">
        <f>Table1[[#This Row],[Profit]]/Table1[[#This Row],[Revenue]]</f>
        <v>0.23491820272839042</v>
      </c>
    </row>
    <row r="8981" spans="1:18" x14ac:dyDescent="0.45">
      <c r="A8981" s="1" t="s">
        <v>14711</v>
      </c>
      <c r="B8981" s="1" t="s">
        <v>10043</v>
      </c>
      <c r="C8981" s="1" t="s">
        <v>7</v>
      </c>
      <c r="D8981" s="1" t="s">
        <v>134</v>
      </c>
      <c r="E8981" s="1" t="s">
        <v>4</v>
      </c>
      <c r="F8981" s="2">
        <v>45646</v>
      </c>
      <c r="G8981" s="1" t="str">
        <f>IF(WEEKDAY(Table1[[#This Row],[Order_Date]],2)&gt;=6,"Weekend","Weekday")</f>
        <v>Weekday</v>
      </c>
      <c r="H8981" s="2" t="str">
        <f>TEXT(Table1[[#This Row],[Order_Date]],"mmmm")</f>
        <v>December</v>
      </c>
      <c r="I8981" s="8">
        <f>MONTH(Table1[[#This Row],[Order_Date]])</f>
        <v>12</v>
      </c>
      <c r="J8981" s="8">
        <v>3</v>
      </c>
      <c r="K8981" s="1">
        <v>342.47</v>
      </c>
      <c r="L8981" s="1">
        <v>20</v>
      </c>
      <c r="M8981" s="1">
        <v>821.93</v>
      </c>
      <c r="N8981" s="1">
        <f>(Table1[[#This Row],[Quantity]]*Table1[[#This Row],[Unit_Price]])*(1-Table1[[#This Row],[Discount_%]]/100)</f>
        <v>821.92800000000011</v>
      </c>
      <c r="O8981" s="1">
        <v>513.57000000000005</v>
      </c>
      <c r="P8981" s="1">
        <v>308.36</v>
      </c>
      <c r="Q8981">
        <f>Table1[[#This Row],[Revenue]]-Table1[[#This Row],[Cost]]</f>
        <v>308.3599999999999</v>
      </c>
      <c r="R8981" s="6">
        <f>Table1[[#This Row],[Profit]]/Table1[[#This Row],[Revenue]]</f>
        <v>0.37516576837443583</v>
      </c>
    </row>
    <row r="8982" spans="1:18" x14ac:dyDescent="0.45">
      <c r="A8982" s="4" t="s">
        <v>14712</v>
      </c>
      <c r="B8982" s="4" t="s">
        <v>14713</v>
      </c>
      <c r="C8982" s="4" t="s">
        <v>28</v>
      </c>
      <c r="D8982" s="4" t="s">
        <v>29</v>
      </c>
      <c r="E8982" s="4" t="s">
        <v>22</v>
      </c>
      <c r="F8982" s="5">
        <v>45906</v>
      </c>
      <c r="G8982" s="4" t="str">
        <f>IF(WEEKDAY(Table1[[#This Row],[Order_Date]],2)&gt;=6,"Weekend","Weekday")</f>
        <v>Weekend</v>
      </c>
      <c r="H8982" s="5" t="str">
        <f>TEXT(Table1[[#This Row],[Order_Date]],"mmmm")</f>
        <v>September</v>
      </c>
      <c r="I8982" s="7">
        <f>MONTH(Table1[[#This Row],[Order_Date]])</f>
        <v>9</v>
      </c>
      <c r="J8982" s="7">
        <v>3</v>
      </c>
      <c r="K8982" s="4">
        <v>2762.88</v>
      </c>
      <c r="L8982" s="4">
        <v>0</v>
      </c>
      <c r="M8982" s="4">
        <v>8288.64</v>
      </c>
      <c r="N8982" s="4">
        <f>(Table1[[#This Row],[Quantity]]*Table1[[#This Row],[Unit_Price]])*(1-Table1[[#This Row],[Discount_%]]/100)</f>
        <v>8288.64</v>
      </c>
      <c r="O8982" s="4">
        <v>5265.48</v>
      </c>
      <c r="P8982" s="4">
        <v>3023.16</v>
      </c>
      <c r="Q8982">
        <f>Table1[[#This Row],[Revenue]]-Table1[[#This Row],[Cost]]</f>
        <v>3023.16</v>
      </c>
      <c r="R8982" s="6">
        <f>Table1[[#This Row],[Profit]]/Table1[[#This Row],[Revenue]]</f>
        <v>0.36473534862172807</v>
      </c>
    </row>
    <row r="8983" spans="1:18" x14ac:dyDescent="0.45">
      <c r="A8983" s="1" t="s">
        <v>14714</v>
      </c>
      <c r="B8983" s="1" t="s">
        <v>14715</v>
      </c>
      <c r="C8983" s="1" t="s">
        <v>12</v>
      </c>
      <c r="D8983" s="1" t="s">
        <v>111</v>
      </c>
      <c r="E8983" s="1" t="s">
        <v>14</v>
      </c>
      <c r="F8983" s="2">
        <v>45426</v>
      </c>
      <c r="G8983" s="1" t="str">
        <f>IF(WEEKDAY(Table1[[#This Row],[Order_Date]],2)&gt;=6,"Weekend","Weekday")</f>
        <v>Weekday</v>
      </c>
      <c r="H8983" s="2" t="str">
        <f>TEXT(Table1[[#This Row],[Order_Date]],"mmmm")</f>
        <v>May</v>
      </c>
      <c r="I8983" s="8">
        <f>MONTH(Table1[[#This Row],[Order_Date]])</f>
        <v>5</v>
      </c>
      <c r="J8983" s="8">
        <v>5</v>
      </c>
      <c r="K8983" s="1">
        <v>3857.02</v>
      </c>
      <c r="L8983" s="1">
        <v>15</v>
      </c>
      <c r="M8983" s="1">
        <v>16392.330000000002</v>
      </c>
      <c r="N8983" s="1">
        <f>(Table1[[#This Row],[Quantity]]*Table1[[#This Row],[Unit_Price]])*(1-Table1[[#This Row],[Discount_%]]/100)</f>
        <v>16392.334999999999</v>
      </c>
      <c r="O8983" s="1">
        <v>13235.12</v>
      </c>
      <c r="P8983" s="1">
        <v>3157.21</v>
      </c>
      <c r="Q8983">
        <f>Table1[[#This Row],[Revenue]]-Table1[[#This Row],[Cost]]</f>
        <v>3157.2100000000009</v>
      </c>
      <c r="R8983" s="6">
        <f>Table1[[#This Row],[Profit]]/Table1[[#This Row],[Revenue]]</f>
        <v>0.19260288195759845</v>
      </c>
    </row>
    <row r="8984" spans="1:18" x14ac:dyDescent="0.45">
      <c r="A8984" s="4" t="s">
        <v>14716</v>
      </c>
      <c r="B8984" s="4" t="s">
        <v>14717</v>
      </c>
      <c r="C8984" s="4" t="s">
        <v>20</v>
      </c>
      <c r="D8984" s="4" t="s">
        <v>103</v>
      </c>
      <c r="E8984" s="4" t="s">
        <v>22</v>
      </c>
      <c r="F8984" s="5">
        <v>45479</v>
      </c>
      <c r="G8984" s="4" t="str">
        <f>IF(WEEKDAY(Table1[[#This Row],[Order_Date]],2)&gt;=6,"Weekend","Weekday")</f>
        <v>Weekend</v>
      </c>
      <c r="H8984" s="5" t="str">
        <f>TEXT(Table1[[#This Row],[Order_Date]],"mmmm")</f>
        <v>July</v>
      </c>
      <c r="I8984" s="7">
        <f>MONTH(Table1[[#This Row],[Order_Date]])</f>
        <v>7</v>
      </c>
      <c r="J8984" s="7">
        <v>2</v>
      </c>
      <c r="K8984" s="4">
        <v>3164.71</v>
      </c>
      <c r="L8984" s="4">
        <v>0</v>
      </c>
      <c r="M8984" s="4">
        <v>6329.42</v>
      </c>
      <c r="N8984" s="4">
        <f>(Table1[[#This Row],[Quantity]]*Table1[[#This Row],[Unit_Price]])*(1-Table1[[#This Row],[Discount_%]]/100)</f>
        <v>6329.42</v>
      </c>
      <c r="O8984" s="4">
        <v>4563.0200000000004</v>
      </c>
      <c r="P8984" s="4">
        <v>1766.4</v>
      </c>
      <c r="Q8984">
        <f>Table1[[#This Row],[Revenue]]-Table1[[#This Row],[Cost]]</f>
        <v>1766.3999999999996</v>
      </c>
      <c r="R8984" s="6">
        <f>Table1[[#This Row],[Profit]]/Table1[[#This Row],[Revenue]]</f>
        <v>0.27907770380224411</v>
      </c>
    </row>
    <row r="8985" spans="1:18" x14ac:dyDescent="0.45">
      <c r="A8985" s="1" t="s">
        <v>14718</v>
      </c>
      <c r="B8985" s="1" t="s">
        <v>14719</v>
      </c>
      <c r="C8985" s="1" t="s">
        <v>2</v>
      </c>
      <c r="D8985" s="1" t="s">
        <v>65</v>
      </c>
      <c r="E8985" s="1" t="s">
        <v>9</v>
      </c>
      <c r="F8985" s="2">
        <v>45686</v>
      </c>
      <c r="G8985" s="1" t="str">
        <f>IF(WEEKDAY(Table1[[#This Row],[Order_Date]],2)&gt;=6,"Weekend","Weekday")</f>
        <v>Weekday</v>
      </c>
      <c r="H8985" s="2" t="str">
        <f>TEXT(Table1[[#This Row],[Order_Date]],"mmmm")</f>
        <v>January</v>
      </c>
      <c r="I8985" s="8">
        <f>MONTH(Table1[[#This Row],[Order_Date]])</f>
        <v>1</v>
      </c>
      <c r="J8985" s="8">
        <v>2</v>
      </c>
      <c r="K8985" s="1">
        <v>3766.68</v>
      </c>
      <c r="L8985" s="1">
        <v>10</v>
      </c>
      <c r="M8985" s="1">
        <v>6780.02</v>
      </c>
      <c r="N8985" s="1">
        <f>(Table1[[#This Row],[Quantity]]*Table1[[#This Row],[Unit_Price]])*(1-Table1[[#This Row],[Discount_%]]/100)</f>
        <v>6780.0239999999994</v>
      </c>
      <c r="O8985" s="1">
        <v>4329.95</v>
      </c>
      <c r="P8985" s="1">
        <v>2450.0700000000002</v>
      </c>
      <c r="Q8985">
        <f>Table1[[#This Row],[Revenue]]-Table1[[#This Row],[Cost]]</f>
        <v>2450.0700000000006</v>
      </c>
      <c r="R8985" s="6">
        <f>Table1[[#This Row],[Profit]]/Table1[[#This Row],[Revenue]]</f>
        <v>0.36136619066020453</v>
      </c>
    </row>
    <row r="8986" spans="1:18" x14ac:dyDescent="0.45">
      <c r="A8986" s="4" t="s">
        <v>14720</v>
      </c>
      <c r="B8986" s="4" t="s">
        <v>4694</v>
      </c>
      <c r="C8986" s="4" t="s">
        <v>12</v>
      </c>
      <c r="D8986" s="4" t="s">
        <v>41</v>
      </c>
      <c r="E8986" s="4" t="s">
        <v>4</v>
      </c>
      <c r="F8986" s="5">
        <v>45655</v>
      </c>
      <c r="G8986" s="4" t="str">
        <f>IF(WEEKDAY(Table1[[#This Row],[Order_Date]],2)&gt;=6,"Weekend","Weekday")</f>
        <v>Weekend</v>
      </c>
      <c r="H8986" s="5" t="str">
        <f>TEXT(Table1[[#This Row],[Order_Date]],"mmmm")</f>
        <v>December</v>
      </c>
      <c r="I8986" s="7">
        <f>MONTH(Table1[[#This Row],[Order_Date]])</f>
        <v>12</v>
      </c>
      <c r="J8986" s="7">
        <v>1</v>
      </c>
      <c r="K8986" s="4">
        <v>4801.58</v>
      </c>
      <c r="L8986" s="4">
        <v>5</v>
      </c>
      <c r="M8986" s="4">
        <v>4561.5</v>
      </c>
      <c r="N8986" s="4">
        <f>(Table1[[#This Row],[Quantity]]*Table1[[#This Row],[Unit_Price]])*(1-Table1[[#This Row],[Discount_%]]/100)</f>
        <v>4561.5009999999993</v>
      </c>
      <c r="O8986" s="4">
        <v>3383.49</v>
      </c>
      <c r="P8986" s="4">
        <v>1178.01</v>
      </c>
      <c r="Q8986">
        <f>Table1[[#This Row],[Revenue]]-Table1[[#This Row],[Cost]]</f>
        <v>1178.0100000000002</v>
      </c>
      <c r="R8986" s="6">
        <f>Table1[[#This Row],[Profit]]/Table1[[#This Row],[Revenue]]</f>
        <v>0.25825057546859587</v>
      </c>
    </row>
    <row r="8987" spans="1:18" x14ac:dyDescent="0.45">
      <c r="A8987" s="1" t="s">
        <v>14721</v>
      </c>
      <c r="B8987" s="1" t="s">
        <v>3246</v>
      </c>
      <c r="C8987" s="1" t="s">
        <v>2</v>
      </c>
      <c r="D8987" s="1" t="s">
        <v>3</v>
      </c>
      <c r="E8987" s="1" t="s">
        <v>22</v>
      </c>
      <c r="F8987" s="2">
        <v>45393</v>
      </c>
      <c r="G8987" s="1" t="str">
        <f>IF(WEEKDAY(Table1[[#This Row],[Order_Date]],2)&gt;=6,"Weekend","Weekday")</f>
        <v>Weekday</v>
      </c>
      <c r="H8987" s="2" t="str">
        <f>TEXT(Table1[[#This Row],[Order_Date]],"mmmm")</f>
        <v>April</v>
      </c>
      <c r="I8987" s="8">
        <f>MONTH(Table1[[#This Row],[Order_Date]])</f>
        <v>4</v>
      </c>
      <c r="J8987" s="8">
        <v>4</v>
      </c>
      <c r="K8987" s="1">
        <v>4313.18</v>
      </c>
      <c r="L8987" s="1">
        <v>20</v>
      </c>
      <c r="M8987" s="1">
        <v>13802.18</v>
      </c>
      <c r="N8987" s="1">
        <f>(Table1[[#This Row],[Quantity]]*Table1[[#This Row],[Unit_Price]])*(1-Table1[[#This Row],[Discount_%]]/100)</f>
        <v>13802.176000000001</v>
      </c>
      <c r="O8987" s="1">
        <v>9574.61</v>
      </c>
      <c r="P8987" s="1">
        <v>4227.57</v>
      </c>
      <c r="Q8987">
        <f>Table1[[#This Row],[Revenue]]-Table1[[#This Row],[Cost]]</f>
        <v>4227.57</v>
      </c>
      <c r="R8987" s="6">
        <f>Table1[[#This Row],[Profit]]/Table1[[#This Row],[Revenue]]</f>
        <v>0.30629726608405339</v>
      </c>
    </row>
    <row r="8988" spans="1:18" x14ac:dyDescent="0.45">
      <c r="A8988" s="4" t="s">
        <v>14722</v>
      </c>
      <c r="B8988" s="4" t="s">
        <v>4589</v>
      </c>
      <c r="C8988" s="4" t="s">
        <v>7</v>
      </c>
      <c r="D8988" s="4" t="s">
        <v>71</v>
      </c>
      <c r="E8988" s="4" t="s">
        <v>22</v>
      </c>
      <c r="F8988" s="5">
        <v>45431</v>
      </c>
      <c r="G8988" s="4" t="str">
        <f>IF(WEEKDAY(Table1[[#This Row],[Order_Date]],2)&gt;=6,"Weekend","Weekday")</f>
        <v>Weekend</v>
      </c>
      <c r="H8988" s="5" t="str">
        <f>TEXT(Table1[[#This Row],[Order_Date]],"mmmm")</f>
        <v>May</v>
      </c>
      <c r="I8988" s="7">
        <f>MONTH(Table1[[#This Row],[Order_Date]])</f>
        <v>5</v>
      </c>
      <c r="J8988" s="7">
        <v>2</v>
      </c>
      <c r="K8988" s="4">
        <v>3477.38</v>
      </c>
      <c r="L8988" s="4">
        <v>0</v>
      </c>
      <c r="M8988" s="4">
        <v>6954.76</v>
      </c>
      <c r="N8988" s="4">
        <f>(Table1[[#This Row],[Quantity]]*Table1[[#This Row],[Unit_Price]])*(1-Table1[[#This Row],[Discount_%]]/100)</f>
        <v>6954.76</v>
      </c>
      <c r="O8988" s="4">
        <v>5856.89</v>
      </c>
      <c r="P8988" s="4">
        <v>1097.8699999999999</v>
      </c>
      <c r="Q8988">
        <f>Table1[[#This Row],[Revenue]]-Table1[[#This Row],[Cost]]</f>
        <v>1097.8699999999999</v>
      </c>
      <c r="R8988" s="6">
        <f>Table1[[#This Row],[Profit]]/Table1[[#This Row],[Revenue]]</f>
        <v>0.15785879023862792</v>
      </c>
    </row>
    <row r="8989" spans="1:18" x14ac:dyDescent="0.45">
      <c r="A8989" s="1" t="s">
        <v>14723</v>
      </c>
      <c r="B8989" s="1" t="s">
        <v>12462</v>
      </c>
      <c r="C8989" s="1" t="s">
        <v>7</v>
      </c>
      <c r="D8989" s="1" t="s">
        <v>8</v>
      </c>
      <c r="E8989" s="1" t="s">
        <v>22</v>
      </c>
      <c r="F8989" s="2">
        <v>45429</v>
      </c>
      <c r="G8989" s="1" t="str">
        <f>IF(WEEKDAY(Table1[[#This Row],[Order_Date]],2)&gt;=6,"Weekend","Weekday")</f>
        <v>Weekday</v>
      </c>
      <c r="H8989" s="2" t="str">
        <f>TEXT(Table1[[#This Row],[Order_Date]],"mmmm")</f>
        <v>May</v>
      </c>
      <c r="I8989" s="8">
        <f>MONTH(Table1[[#This Row],[Order_Date]])</f>
        <v>5</v>
      </c>
      <c r="J8989" s="8">
        <v>2</v>
      </c>
      <c r="K8989" s="1">
        <v>3563.91</v>
      </c>
      <c r="L8989" s="1">
        <v>0</v>
      </c>
      <c r="M8989" s="1">
        <v>7127.82</v>
      </c>
      <c r="N8989" s="1">
        <f>(Table1[[#This Row],[Quantity]]*Table1[[#This Row],[Unit_Price]])*(1-Table1[[#This Row],[Discount_%]]/100)</f>
        <v>7127.82</v>
      </c>
      <c r="O8989" s="1">
        <v>4423.22</v>
      </c>
      <c r="P8989" s="1">
        <v>2704.6</v>
      </c>
      <c r="Q8989">
        <f>Table1[[#This Row],[Revenue]]-Table1[[#This Row],[Cost]]</f>
        <v>2704.5999999999995</v>
      </c>
      <c r="R8989" s="6">
        <f>Table1[[#This Row],[Profit]]/Table1[[#This Row],[Revenue]]</f>
        <v>0.37944280298885213</v>
      </c>
    </row>
    <row r="8990" spans="1:18" x14ac:dyDescent="0.45">
      <c r="A8990" s="4" t="s">
        <v>14724</v>
      </c>
      <c r="B8990" s="4" t="s">
        <v>13743</v>
      </c>
      <c r="C8990" s="4" t="s">
        <v>2</v>
      </c>
      <c r="D8990" s="4" t="s">
        <v>65</v>
      </c>
      <c r="E8990" s="4" t="s">
        <v>22</v>
      </c>
      <c r="F8990" s="5">
        <v>45929</v>
      </c>
      <c r="G8990" s="4" t="str">
        <f>IF(WEEKDAY(Table1[[#This Row],[Order_Date]],2)&gt;=6,"Weekend","Weekday")</f>
        <v>Weekday</v>
      </c>
      <c r="H8990" s="5" t="str">
        <f>TEXT(Table1[[#This Row],[Order_Date]],"mmmm")</f>
        <v>September</v>
      </c>
      <c r="I8990" s="7">
        <f>MONTH(Table1[[#This Row],[Order_Date]])</f>
        <v>9</v>
      </c>
      <c r="J8990" s="7">
        <v>5</v>
      </c>
      <c r="K8990" s="4">
        <v>689.13</v>
      </c>
      <c r="L8990" s="4">
        <v>5</v>
      </c>
      <c r="M8990" s="4">
        <v>3273.37</v>
      </c>
      <c r="N8990" s="4">
        <f>(Table1[[#This Row],[Quantity]]*Table1[[#This Row],[Unit_Price]])*(1-Table1[[#This Row],[Discount_%]]/100)</f>
        <v>3273.3674999999998</v>
      </c>
      <c r="O8990" s="4">
        <v>2468.71</v>
      </c>
      <c r="P8990" s="4">
        <v>804.66</v>
      </c>
      <c r="Q8990">
        <f>Table1[[#This Row],[Revenue]]-Table1[[#This Row],[Cost]]</f>
        <v>804.65999999999985</v>
      </c>
      <c r="R8990" s="6">
        <f>Table1[[#This Row],[Profit]]/Table1[[#This Row],[Revenue]]</f>
        <v>0.24582005700547144</v>
      </c>
    </row>
    <row r="8991" spans="1:18" x14ac:dyDescent="0.45">
      <c r="A8991" s="1" t="s">
        <v>14725</v>
      </c>
      <c r="B8991" s="1" t="s">
        <v>10975</v>
      </c>
      <c r="C8991" s="1" t="s">
        <v>20</v>
      </c>
      <c r="D8991" s="1" t="s">
        <v>60</v>
      </c>
      <c r="E8991" s="1" t="s">
        <v>4</v>
      </c>
      <c r="F8991" s="2">
        <v>45694</v>
      </c>
      <c r="G8991" s="1" t="str">
        <f>IF(WEEKDAY(Table1[[#This Row],[Order_Date]],2)&gt;=6,"Weekend","Weekday")</f>
        <v>Weekday</v>
      </c>
      <c r="H8991" s="2" t="str">
        <f>TEXT(Table1[[#This Row],[Order_Date]],"mmmm")</f>
        <v>February</v>
      </c>
      <c r="I8991" s="8">
        <f>MONTH(Table1[[#This Row],[Order_Date]])</f>
        <v>2</v>
      </c>
      <c r="J8991" s="8">
        <v>1</v>
      </c>
      <c r="K8991" s="1">
        <v>325.75</v>
      </c>
      <c r="L8991" s="1">
        <v>10</v>
      </c>
      <c r="M8991" s="1">
        <v>293.18</v>
      </c>
      <c r="N8991" s="1">
        <f>(Table1[[#This Row],[Quantity]]*Table1[[#This Row],[Unit_Price]])*(1-Table1[[#This Row],[Discount_%]]/100)</f>
        <v>293.17500000000001</v>
      </c>
      <c r="O8991" s="1">
        <v>222.38</v>
      </c>
      <c r="P8991" s="1">
        <v>70.8</v>
      </c>
      <c r="Q8991">
        <f>Table1[[#This Row],[Revenue]]-Table1[[#This Row],[Cost]]</f>
        <v>70.800000000000011</v>
      </c>
      <c r="R8991" s="6">
        <f>Table1[[#This Row],[Profit]]/Table1[[#This Row],[Revenue]]</f>
        <v>0.2414898697046183</v>
      </c>
    </row>
    <row r="8992" spans="1:18" x14ac:dyDescent="0.45">
      <c r="A8992" s="4" t="s">
        <v>14726</v>
      </c>
      <c r="B8992" s="4" t="s">
        <v>6458</v>
      </c>
      <c r="C8992" s="4" t="s">
        <v>28</v>
      </c>
      <c r="D8992" s="4" t="s">
        <v>137</v>
      </c>
      <c r="E8992" s="4" t="s">
        <v>22</v>
      </c>
      <c r="F8992" s="5">
        <v>45969</v>
      </c>
      <c r="G8992" s="4" t="str">
        <f>IF(WEEKDAY(Table1[[#This Row],[Order_Date]],2)&gt;=6,"Weekend","Weekday")</f>
        <v>Weekend</v>
      </c>
      <c r="H8992" s="5" t="str">
        <f>TEXT(Table1[[#This Row],[Order_Date]],"mmmm")</f>
        <v>November</v>
      </c>
      <c r="I8992" s="7">
        <f>MONTH(Table1[[#This Row],[Order_Date]])</f>
        <v>11</v>
      </c>
      <c r="J8992" s="7">
        <v>1</v>
      </c>
      <c r="K8992" s="4">
        <v>794.46</v>
      </c>
      <c r="L8992" s="4">
        <v>20</v>
      </c>
      <c r="M8992" s="4">
        <v>635.57000000000005</v>
      </c>
      <c r="N8992" s="4">
        <f>(Table1[[#This Row],[Quantity]]*Table1[[#This Row],[Unit_Price]])*(1-Table1[[#This Row],[Discount_%]]/100)</f>
        <v>635.5680000000001</v>
      </c>
      <c r="O8992" s="4">
        <v>462.79</v>
      </c>
      <c r="P8992" s="4">
        <v>172.78</v>
      </c>
      <c r="Q8992">
        <f>Table1[[#This Row],[Revenue]]-Table1[[#This Row],[Cost]]</f>
        <v>172.78000000000003</v>
      </c>
      <c r="R8992" s="6">
        <f>Table1[[#This Row],[Profit]]/Table1[[#This Row],[Revenue]]</f>
        <v>0.27185046493698567</v>
      </c>
    </row>
    <row r="8993" spans="1:18" x14ac:dyDescent="0.45">
      <c r="A8993" s="1" t="s">
        <v>14727</v>
      </c>
      <c r="B8993" s="1" t="s">
        <v>2653</v>
      </c>
      <c r="C8993" s="1" t="s">
        <v>28</v>
      </c>
      <c r="D8993" s="1" t="s">
        <v>29</v>
      </c>
      <c r="E8993" s="1" t="s">
        <v>22</v>
      </c>
      <c r="F8993" s="2">
        <v>45683</v>
      </c>
      <c r="G8993" s="1" t="str">
        <f>IF(WEEKDAY(Table1[[#This Row],[Order_Date]],2)&gt;=6,"Weekend","Weekday")</f>
        <v>Weekend</v>
      </c>
      <c r="H8993" s="2" t="str">
        <f>TEXT(Table1[[#This Row],[Order_Date]],"mmmm")</f>
        <v>January</v>
      </c>
      <c r="I8993" s="8">
        <f>MONTH(Table1[[#This Row],[Order_Date]])</f>
        <v>1</v>
      </c>
      <c r="J8993" s="8">
        <v>5</v>
      </c>
      <c r="K8993" s="1">
        <v>1070.73</v>
      </c>
      <c r="L8993" s="1">
        <v>10</v>
      </c>
      <c r="M8993" s="1">
        <v>4818.28</v>
      </c>
      <c r="N8993" s="1">
        <f>(Table1[[#This Row],[Quantity]]*Table1[[#This Row],[Unit_Price]])*(1-Table1[[#This Row],[Discount_%]]/100)</f>
        <v>4818.2849999999999</v>
      </c>
      <c r="O8993" s="1">
        <v>3023.61</v>
      </c>
      <c r="P8993" s="1">
        <v>1794.67</v>
      </c>
      <c r="Q8993">
        <f>Table1[[#This Row],[Revenue]]-Table1[[#This Row],[Cost]]</f>
        <v>1794.6699999999996</v>
      </c>
      <c r="R8993" s="6">
        <f>Table1[[#This Row],[Profit]]/Table1[[#This Row],[Revenue]]</f>
        <v>0.37247108926836964</v>
      </c>
    </row>
    <row r="8994" spans="1:18" x14ac:dyDescent="0.45">
      <c r="A8994" s="4" t="s">
        <v>14728</v>
      </c>
      <c r="B8994" s="4" t="s">
        <v>14729</v>
      </c>
      <c r="C8994" s="4" t="s">
        <v>2</v>
      </c>
      <c r="D8994" s="4" t="s">
        <v>65</v>
      </c>
      <c r="E8994" s="4" t="s">
        <v>14</v>
      </c>
      <c r="F8994" s="5">
        <v>45332</v>
      </c>
      <c r="G8994" s="4" t="str">
        <f>IF(WEEKDAY(Table1[[#This Row],[Order_Date]],2)&gt;=6,"Weekend","Weekday")</f>
        <v>Weekend</v>
      </c>
      <c r="H8994" s="5" t="str">
        <f>TEXT(Table1[[#This Row],[Order_Date]],"mmmm")</f>
        <v>February</v>
      </c>
      <c r="I8994" s="7">
        <f>MONTH(Table1[[#This Row],[Order_Date]])</f>
        <v>2</v>
      </c>
      <c r="J8994" s="7">
        <v>5</v>
      </c>
      <c r="K8994" s="4">
        <v>2841.45</v>
      </c>
      <c r="L8994" s="4">
        <v>0</v>
      </c>
      <c r="M8994" s="4">
        <v>14207.25</v>
      </c>
      <c r="N8994" s="4">
        <f>(Table1[[#This Row],[Quantity]]*Table1[[#This Row],[Unit_Price]])*(1-Table1[[#This Row],[Discount_%]]/100)</f>
        <v>14207.25</v>
      </c>
      <c r="O8994" s="4">
        <v>8602.82</v>
      </c>
      <c r="P8994" s="4">
        <v>5604.43</v>
      </c>
      <c r="Q8994">
        <f>Table1[[#This Row],[Revenue]]-Table1[[#This Row],[Cost]]</f>
        <v>5604.43</v>
      </c>
      <c r="R8994" s="6">
        <f>Table1[[#This Row],[Profit]]/Table1[[#This Row],[Revenue]]</f>
        <v>0.39447676362420597</v>
      </c>
    </row>
    <row r="8995" spans="1:18" x14ac:dyDescent="0.45">
      <c r="A8995" s="1" t="s">
        <v>14730</v>
      </c>
      <c r="B8995" s="1" t="s">
        <v>6599</v>
      </c>
      <c r="C8995" s="1" t="s">
        <v>20</v>
      </c>
      <c r="D8995" s="1" t="s">
        <v>57</v>
      </c>
      <c r="E8995" s="1" t="s">
        <v>9</v>
      </c>
      <c r="F8995" s="2">
        <v>46001</v>
      </c>
      <c r="G8995" s="1" t="str">
        <f>IF(WEEKDAY(Table1[[#This Row],[Order_Date]],2)&gt;=6,"Weekend","Weekday")</f>
        <v>Weekday</v>
      </c>
      <c r="H8995" s="2" t="str">
        <f>TEXT(Table1[[#This Row],[Order_Date]],"mmmm")</f>
        <v>December</v>
      </c>
      <c r="I8995" s="8">
        <f>MONTH(Table1[[#This Row],[Order_Date]])</f>
        <v>12</v>
      </c>
      <c r="J8995" s="8">
        <v>2</v>
      </c>
      <c r="K8995" s="1">
        <v>2369.58</v>
      </c>
      <c r="L8995" s="1">
        <v>5</v>
      </c>
      <c r="M8995" s="1">
        <v>4502.2</v>
      </c>
      <c r="N8995" s="1">
        <f>(Table1[[#This Row],[Quantity]]*Table1[[#This Row],[Unit_Price]])*(1-Table1[[#This Row],[Discount_%]]/100)</f>
        <v>4502.2019999999993</v>
      </c>
      <c r="O8995" s="1">
        <v>3491.05</v>
      </c>
      <c r="P8995" s="1">
        <v>1011.15</v>
      </c>
      <c r="Q8995">
        <f>Table1[[#This Row],[Revenue]]-Table1[[#This Row],[Cost]]</f>
        <v>1011.1499999999996</v>
      </c>
      <c r="R8995" s="6">
        <f>Table1[[#This Row],[Profit]]/Table1[[#This Row],[Revenue]]</f>
        <v>0.22459020034649727</v>
      </c>
    </row>
    <row r="8996" spans="1:18" x14ac:dyDescent="0.45">
      <c r="A8996" s="4" t="s">
        <v>14731</v>
      </c>
      <c r="B8996" s="4" t="s">
        <v>4098</v>
      </c>
      <c r="C8996" s="4" t="s">
        <v>2</v>
      </c>
      <c r="D8996" s="4" t="s">
        <v>3</v>
      </c>
      <c r="E8996" s="4" t="s">
        <v>22</v>
      </c>
      <c r="F8996" s="5">
        <v>45640</v>
      </c>
      <c r="G8996" s="4" t="str">
        <f>IF(WEEKDAY(Table1[[#This Row],[Order_Date]],2)&gt;=6,"Weekend","Weekday")</f>
        <v>Weekend</v>
      </c>
      <c r="H8996" s="5" t="str">
        <f>TEXT(Table1[[#This Row],[Order_Date]],"mmmm")</f>
        <v>December</v>
      </c>
      <c r="I8996" s="7">
        <f>MONTH(Table1[[#This Row],[Order_Date]])</f>
        <v>12</v>
      </c>
      <c r="J8996" s="7">
        <v>4</v>
      </c>
      <c r="K8996" s="4">
        <v>4991.8900000000003</v>
      </c>
      <c r="L8996" s="4">
        <v>0</v>
      </c>
      <c r="M8996" s="4">
        <v>19967.560000000001</v>
      </c>
      <c r="N8996" s="4">
        <f>(Table1[[#This Row],[Quantity]]*Table1[[#This Row],[Unit_Price]])*(1-Table1[[#This Row],[Discount_%]]/100)</f>
        <v>19967.560000000001</v>
      </c>
      <c r="O8996" s="4">
        <v>14724.16</v>
      </c>
      <c r="P8996" s="4">
        <v>5243.4</v>
      </c>
      <c r="Q8996">
        <f>Table1[[#This Row],[Revenue]]-Table1[[#This Row],[Cost]]</f>
        <v>5243.4000000000015</v>
      </c>
      <c r="R8996" s="6">
        <f>Table1[[#This Row],[Profit]]/Table1[[#This Row],[Revenue]]</f>
        <v>0.26259593059943226</v>
      </c>
    </row>
    <row r="8997" spans="1:18" x14ac:dyDescent="0.45">
      <c r="A8997" s="1" t="s">
        <v>14732</v>
      </c>
      <c r="B8997" s="1" t="s">
        <v>14733</v>
      </c>
      <c r="C8997" s="1" t="s">
        <v>20</v>
      </c>
      <c r="D8997" s="1" t="s">
        <v>103</v>
      </c>
      <c r="E8997" s="1" t="s">
        <v>22</v>
      </c>
      <c r="F8997" s="2">
        <v>45554</v>
      </c>
      <c r="G8997" s="1" t="str">
        <f>IF(WEEKDAY(Table1[[#This Row],[Order_Date]],2)&gt;=6,"Weekend","Weekday")</f>
        <v>Weekday</v>
      </c>
      <c r="H8997" s="2" t="str">
        <f>TEXT(Table1[[#This Row],[Order_Date]],"mmmm")</f>
        <v>September</v>
      </c>
      <c r="I8997" s="8">
        <f>MONTH(Table1[[#This Row],[Order_Date]])</f>
        <v>9</v>
      </c>
      <c r="J8997" s="8">
        <v>1</v>
      </c>
      <c r="K8997" s="1">
        <v>209.98</v>
      </c>
      <c r="L8997" s="1">
        <v>0</v>
      </c>
      <c r="M8997" s="1">
        <v>209.98</v>
      </c>
      <c r="N8997" s="1">
        <f>(Table1[[#This Row],[Quantity]]*Table1[[#This Row],[Unit_Price]])*(1-Table1[[#This Row],[Discount_%]]/100)</f>
        <v>209.98</v>
      </c>
      <c r="O8997" s="1">
        <v>171.41</v>
      </c>
      <c r="P8997" s="1">
        <v>38.57</v>
      </c>
      <c r="Q8997">
        <f>Table1[[#This Row],[Revenue]]-Table1[[#This Row],[Cost]]</f>
        <v>38.569999999999993</v>
      </c>
      <c r="R8997" s="6">
        <f>Table1[[#This Row],[Profit]]/Table1[[#This Row],[Revenue]]</f>
        <v>0.18368416039622823</v>
      </c>
    </row>
    <row r="8998" spans="1:18" x14ac:dyDescent="0.45">
      <c r="A8998" s="4" t="s">
        <v>14734</v>
      </c>
      <c r="B8998" s="4" t="s">
        <v>14735</v>
      </c>
      <c r="C8998" s="4" t="s">
        <v>12</v>
      </c>
      <c r="D8998" s="4" t="s">
        <v>32</v>
      </c>
      <c r="E8998" s="4" t="s">
        <v>22</v>
      </c>
      <c r="F8998" s="5">
        <v>45447</v>
      </c>
      <c r="G8998" s="4" t="str">
        <f>IF(WEEKDAY(Table1[[#This Row],[Order_Date]],2)&gt;=6,"Weekend","Weekday")</f>
        <v>Weekday</v>
      </c>
      <c r="H8998" s="5" t="str">
        <f>TEXT(Table1[[#This Row],[Order_Date]],"mmmm")</f>
        <v>June</v>
      </c>
      <c r="I8998" s="7">
        <f>MONTH(Table1[[#This Row],[Order_Date]])</f>
        <v>6</v>
      </c>
      <c r="J8998" s="7">
        <v>2</v>
      </c>
      <c r="K8998" s="4">
        <v>4908.07</v>
      </c>
      <c r="L8998" s="4">
        <v>20</v>
      </c>
      <c r="M8998" s="4">
        <v>7852.91</v>
      </c>
      <c r="N8998" s="4">
        <f>(Table1[[#This Row],[Quantity]]*Table1[[#This Row],[Unit_Price]])*(1-Table1[[#This Row],[Discount_%]]/100)</f>
        <v>7852.9120000000003</v>
      </c>
      <c r="O8998" s="4">
        <v>4947.6400000000003</v>
      </c>
      <c r="P8998" s="4">
        <v>2905.27</v>
      </c>
      <c r="Q8998">
        <f>Table1[[#This Row],[Revenue]]-Table1[[#This Row],[Cost]]</f>
        <v>2905.2699999999995</v>
      </c>
      <c r="R8998" s="6">
        <f>Table1[[#This Row],[Profit]]/Table1[[#This Row],[Revenue]]</f>
        <v>0.36996094441423627</v>
      </c>
    </row>
    <row r="8999" spans="1:18" x14ac:dyDescent="0.45">
      <c r="A8999" s="1" t="s">
        <v>14736</v>
      </c>
      <c r="B8999" s="1" t="s">
        <v>4502</v>
      </c>
      <c r="C8999" s="1" t="s">
        <v>7</v>
      </c>
      <c r="D8999" s="1" t="s">
        <v>8</v>
      </c>
      <c r="E8999" s="1" t="s">
        <v>4</v>
      </c>
      <c r="F8999" s="2">
        <v>45595</v>
      </c>
      <c r="G8999" s="1" t="str">
        <f>IF(WEEKDAY(Table1[[#This Row],[Order_Date]],2)&gt;=6,"Weekend","Weekday")</f>
        <v>Weekday</v>
      </c>
      <c r="H8999" s="2" t="str">
        <f>TEXT(Table1[[#This Row],[Order_Date]],"mmmm")</f>
        <v>October</v>
      </c>
      <c r="I8999" s="8">
        <f>MONTH(Table1[[#This Row],[Order_Date]])</f>
        <v>10</v>
      </c>
      <c r="J8999" s="8">
        <v>3</v>
      </c>
      <c r="K8999" s="1">
        <v>465.54</v>
      </c>
      <c r="L8999" s="1">
        <v>20</v>
      </c>
      <c r="M8999" s="1">
        <v>1117.3</v>
      </c>
      <c r="N8999" s="1">
        <f>(Table1[[#This Row],[Quantity]]*Table1[[#This Row],[Unit_Price]])*(1-Table1[[#This Row],[Discount_%]]/100)</f>
        <v>1117.296</v>
      </c>
      <c r="O8999" s="1">
        <v>759.17</v>
      </c>
      <c r="P8999" s="1">
        <v>358.13</v>
      </c>
      <c r="Q8999">
        <f>Table1[[#This Row],[Revenue]]-Table1[[#This Row],[Cost]]</f>
        <v>358.13</v>
      </c>
      <c r="R8999" s="6">
        <f>Table1[[#This Row],[Profit]]/Table1[[#This Row],[Revenue]]</f>
        <v>0.32053163877203977</v>
      </c>
    </row>
    <row r="9000" spans="1:18" x14ac:dyDescent="0.45">
      <c r="A9000" s="4" t="s">
        <v>14737</v>
      </c>
      <c r="B9000" s="4" t="s">
        <v>12113</v>
      </c>
      <c r="C9000" s="4" t="s">
        <v>20</v>
      </c>
      <c r="D9000" s="4" t="s">
        <v>57</v>
      </c>
      <c r="E9000" s="4" t="s">
        <v>14</v>
      </c>
      <c r="F9000" s="5">
        <v>45748</v>
      </c>
      <c r="G9000" s="4" t="str">
        <f>IF(WEEKDAY(Table1[[#This Row],[Order_Date]],2)&gt;=6,"Weekend","Weekday")</f>
        <v>Weekday</v>
      </c>
      <c r="H9000" s="5" t="str">
        <f>TEXT(Table1[[#This Row],[Order_Date]],"mmmm")</f>
        <v>April</v>
      </c>
      <c r="I9000" s="7">
        <f>MONTH(Table1[[#This Row],[Order_Date]])</f>
        <v>4</v>
      </c>
      <c r="J9000" s="7">
        <v>2</v>
      </c>
      <c r="K9000" s="4">
        <v>2254.5700000000002</v>
      </c>
      <c r="L9000" s="4">
        <v>10</v>
      </c>
      <c r="M9000" s="4">
        <v>4058.23</v>
      </c>
      <c r="N9000" s="4">
        <f>(Table1[[#This Row],[Quantity]]*Table1[[#This Row],[Unit_Price]])*(1-Table1[[#This Row],[Discount_%]]/100)</f>
        <v>4058.2260000000006</v>
      </c>
      <c r="O9000" s="4">
        <v>2966.25</v>
      </c>
      <c r="P9000" s="4">
        <v>1091.98</v>
      </c>
      <c r="Q9000">
        <f>Table1[[#This Row],[Revenue]]-Table1[[#This Row],[Cost]]</f>
        <v>1091.98</v>
      </c>
      <c r="R9000" s="6">
        <f>Table1[[#This Row],[Profit]]/Table1[[#This Row],[Revenue]]</f>
        <v>0.26907789849269265</v>
      </c>
    </row>
    <row r="9001" spans="1:18" x14ac:dyDescent="0.45">
      <c r="A9001" s="1" t="s">
        <v>14738</v>
      </c>
      <c r="B9001" s="1" t="s">
        <v>447</v>
      </c>
      <c r="C9001" s="1" t="s">
        <v>2</v>
      </c>
      <c r="D9001" s="1" t="s">
        <v>3</v>
      </c>
      <c r="E9001" s="1" t="s">
        <v>4</v>
      </c>
      <c r="F9001" s="2">
        <v>45664</v>
      </c>
      <c r="G9001" s="1" t="str">
        <f>IF(WEEKDAY(Table1[[#This Row],[Order_Date]],2)&gt;=6,"Weekend","Weekday")</f>
        <v>Weekday</v>
      </c>
      <c r="H9001" s="2" t="str">
        <f>TEXT(Table1[[#This Row],[Order_Date]],"mmmm")</f>
        <v>January</v>
      </c>
      <c r="I9001" s="8">
        <f>MONTH(Table1[[#This Row],[Order_Date]])</f>
        <v>1</v>
      </c>
      <c r="J9001" s="8">
        <v>3</v>
      </c>
      <c r="K9001" s="1">
        <v>947.47</v>
      </c>
      <c r="L9001" s="1">
        <v>20</v>
      </c>
      <c r="M9001" s="1">
        <v>2273.9299999999998</v>
      </c>
      <c r="N9001" s="1">
        <f>(Table1[[#This Row],[Quantity]]*Table1[[#This Row],[Unit_Price]])*(1-Table1[[#This Row],[Discount_%]]/100)</f>
        <v>2273.9279999999999</v>
      </c>
      <c r="O9001" s="1">
        <v>1562.73</v>
      </c>
      <c r="P9001" s="1">
        <v>711.2</v>
      </c>
      <c r="Q9001">
        <f>Table1[[#This Row],[Revenue]]-Table1[[#This Row],[Cost]]</f>
        <v>711.19999999999982</v>
      </c>
      <c r="R9001" s="6">
        <f>Table1[[#This Row],[Profit]]/Table1[[#This Row],[Revenue]]</f>
        <v>0.31276248609235996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105D6D40-89A8-4757-9679-BFF91DE5932C}">
  <ds:schemaRefs/>
</ds:datastoreItem>
</file>

<file path=customXml/itemProps2.xml><?xml version="1.0" encoding="utf-8"?>
<ds:datastoreItem xmlns:ds="http://schemas.openxmlformats.org/officeDocument/2006/customXml" ds:itemID="{0B7F9078-9540-4BB4-A4FD-0170363B37B0}">
  <ds:schemaRefs/>
</ds:datastoreItem>
</file>

<file path=customXml/itemProps3.xml><?xml version="1.0" encoding="utf-8"?>
<ds:datastoreItem xmlns:ds="http://schemas.openxmlformats.org/officeDocument/2006/customXml" ds:itemID="{6C7D6574-46B7-4222-AFE8-AF76548CF9ED}">
  <ds:schemaRefs/>
</ds:datastoreItem>
</file>

<file path=customXml/itemProps4.xml><?xml version="1.0" encoding="utf-8"?>
<ds:datastoreItem xmlns:ds="http://schemas.openxmlformats.org/officeDocument/2006/customXml" ds:itemID="{7A413E55-7E90-4CA1-BC5A-E5F6FCEE8E69}">
  <ds:schemaRefs/>
</ds:datastoreItem>
</file>

<file path=customXml/itemProps5.xml><?xml version="1.0" encoding="utf-8"?>
<ds:datastoreItem xmlns:ds="http://schemas.openxmlformats.org/officeDocument/2006/customXml" ds:itemID="{5D17C08A-2CB4-4D7E-B7A7-C1223ACCDE0F}">
  <ds:schemaRefs/>
</ds:datastoreItem>
</file>

<file path=customXml/itemProps6.xml><?xml version="1.0" encoding="utf-8"?>
<ds:datastoreItem xmlns:ds="http://schemas.openxmlformats.org/officeDocument/2006/customXml" ds:itemID="{CF7A9012-6691-43C5-A000-53EF28199590}">
  <ds:schemaRefs/>
</ds:datastoreItem>
</file>

<file path=customXml/itemProps7.xml><?xml version="1.0" encoding="utf-8"?>
<ds:datastoreItem xmlns:ds="http://schemas.openxmlformats.org/officeDocument/2006/customXml" ds:itemID="{3FC4DD93-BE6C-4B35-963D-1F37CD88FD94}">
  <ds:schemaRefs/>
</ds:datastoreItem>
</file>

<file path=customXml/itemProps8.xml><?xml version="1.0" encoding="utf-8"?>
<ds:datastoreItem xmlns:ds="http://schemas.openxmlformats.org/officeDocument/2006/customXml" ds:itemID="{982E5E18-982E-4922-816E-2E369CC9D38F}">
  <ds:schemaRefs/>
</ds:datastoreItem>
</file>

<file path=customXml/itemProps9.xml><?xml version="1.0" encoding="utf-8"?>
<ds:datastoreItem xmlns:ds="http://schemas.openxmlformats.org/officeDocument/2006/customXml" ds:itemID="{14BD07D5-79C8-48B4-9A3D-A641A447D988}">
  <ds:schemaRefs/>
</ds:datastoreItem>
</file>

<file path=customXml/itemProps10.xml><?xml version="1.0" encoding="utf-8"?>
<ds:datastoreItem xmlns:ds="http://schemas.openxmlformats.org/officeDocument/2006/customXml" ds:itemID="{CC1C55E8-9D0B-4EE3-9DF2-983A5E75101E}">
  <ds:schemaRefs/>
</ds:datastoreItem>
</file>

<file path=customXml/itemProps11.xml><?xml version="1.0" encoding="utf-8"?>
<ds:datastoreItem xmlns:ds="http://schemas.openxmlformats.org/officeDocument/2006/customXml" ds:itemID="{4D844A8F-DEB2-46FC-8D32-1A5F6418ABA9}">
  <ds:schemaRefs/>
</ds:datastoreItem>
</file>

<file path=customXml/itemProps12.xml><?xml version="1.0" encoding="utf-8"?>
<ds:datastoreItem xmlns:ds="http://schemas.openxmlformats.org/officeDocument/2006/customXml" ds:itemID="{8C5A3893-A778-4115-92BA-18B14150E14F}">
  <ds:schemaRefs/>
</ds:datastoreItem>
</file>

<file path=customXml/itemProps13.xml><?xml version="1.0" encoding="utf-8"?>
<ds:datastoreItem xmlns:ds="http://schemas.openxmlformats.org/officeDocument/2006/customXml" ds:itemID="{85E3CF1F-0F92-4D98-8ADA-6B09A4DAFC6F}">
  <ds:schemaRefs/>
</ds:datastoreItem>
</file>

<file path=customXml/itemProps14.xml><?xml version="1.0" encoding="utf-8"?>
<ds:datastoreItem xmlns:ds="http://schemas.openxmlformats.org/officeDocument/2006/customXml" ds:itemID="{F0281D14-6B1F-44BD-8C9D-E473C17F8193}">
  <ds:schemaRefs/>
</ds:datastoreItem>
</file>

<file path=customXml/itemProps15.xml><?xml version="1.0" encoding="utf-8"?>
<ds:datastoreItem xmlns:ds="http://schemas.openxmlformats.org/officeDocument/2006/customXml" ds:itemID="{88E75E24-5764-433B-BF2D-9A4D2165E320}">
  <ds:schemaRefs/>
</ds:datastoreItem>
</file>

<file path=customXml/itemProps16.xml><?xml version="1.0" encoding="utf-8"?>
<ds:datastoreItem xmlns:ds="http://schemas.openxmlformats.org/officeDocument/2006/customXml" ds:itemID="{BC6A7564-759C-4510-B3D8-A11D900759B7}">
  <ds:schemaRefs/>
</ds:datastoreItem>
</file>

<file path=customXml/itemProps17.xml><?xml version="1.0" encoding="utf-8"?>
<ds:datastoreItem xmlns:ds="http://schemas.openxmlformats.org/officeDocument/2006/customXml" ds:itemID="{2A136B03-C7C3-4AB8-95D1-5AD79F54CDE0}">
  <ds:schemaRefs/>
</ds:datastoreItem>
</file>

<file path=customXml/itemProps18.xml><?xml version="1.0" encoding="utf-8"?>
<ds:datastoreItem xmlns:ds="http://schemas.openxmlformats.org/officeDocument/2006/customXml" ds:itemID="{9969E00C-1BCA-4724-AF1E-B3E1AA5DF544}">
  <ds:schemaRefs/>
</ds:datastoreItem>
</file>

<file path=customXml/itemProps19.xml><?xml version="1.0" encoding="utf-8"?>
<ds:datastoreItem xmlns:ds="http://schemas.openxmlformats.org/officeDocument/2006/customXml" ds:itemID="{B8A3C7FA-E4A9-4953-BA2A-31993BB06184}">
  <ds:schemaRefs/>
</ds:datastoreItem>
</file>

<file path=customXml/itemProps20.xml><?xml version="1.0" encoding="utf-8"?>
<ds:datastoreItem xmlns:ds="http://schemas.openxmlformats.org/officeDocument/2006/customXml" ds:itemID="{9B7E276F-0171-478A-AB1E-F87564575FCA}">
  <ds:schemaRefs/>
</ds:datastoreItem>
</file>

<file path=customXml/itemProps21.xml><?xml version="1.0" encoding="utf-8"?>
<ds:datastoreItem xmlns:ds="http://schemas.openxmlformats.org/officeDocument/2006/customXml" ds:itemID="{A98122A9-C8DF-40AD-B286-BB581C272554}">
  <ds:schemaRefs/>
</ds:datastoreItem>
</file>

<file path=customXml/itemProps22.xml><?xml version="1.0" encoding="utf-8"?>
<ds:datastoreItem xmlns:ds="http://schemas.openxmlformats.org/officeDocument/2006/customXml" ds:itemID="{82330F0A-78FC-43AB-A0A3-601C9C247364}">
  <ds:schemaRefs/>
</ds:datastoreItem>
</file>

<file path=customXml/itemProps23.xml><?xml version="1.0" encoding="utf-8"?>
<ds:datastoreItem xmlns:ds="http://schemas.openxmlformats.org/officeDocument/2006/customXml" ds:itemID="{EC46F373-5BA9-4880-9A1B-355A77FE2B57}">
  <ds:schemaRefs/>
</ds:datastoreItem>
</file>

<file path=customXml/itemProps24.xml><?xml version="1.0" encoding="utf-8"?>
<ds:datastoreItem xmlns:ds="http://schemas.openxmlformats.org/officeDocument/2006/customXml" ds:itemID="{F3BB2FD9-DD64-4771-BAA9-B30B61CB4415}">
  <ds:schemaRefs/>
</ds:datastoreItem>
</file>

<file path=customXml/itemProps25.xml><?xml version="1.0" encoding="utf-8"?>
<ds:datastoreItem xmlns:ds="http://schemas.openxmlformats.org/officeDocument/2006/customXml" ds:itemID="{5BC00159-A246-433A-A933-C2F71ACDBCFD}">
  <ds:schemaRefs/>
</ds:datastoreItem>
</file>

<file path=customXml/itemProps26.xml><?xml version="1.0" encoding="utf-8"?>
<ds:datastoreItem xmlns:ds="http://schemas.openxmlformats.org/officeDocument/2006/customXml" ds:itemID="{99CEF37F-C644-4879-8279-3085377A02BC}">
  <ds:schemaRefs/>
</ds:datastoreItem>
</file>

<file path=customXml/itemProps27.xml><?xml version="1.0" encoding="utf-8"?>
<ds:datastoreItem xmlns:ds="http://schemas.openxmlformats.org/officeDocument/2006/customXml" ds:itemID="{128DC309-6633-4847-B003-46D66E60EE5D}">
  <ds:schemaRefs/>
</ds:datastoreItem>
</file>

<file path=customXml/itemProps28.xml><?xml version="1.0" encoding="utf-8"?>
<ds:datastoreItem xmlns:ds="http://schemas.openxmlformats.org/officeDocument/2006/customXml" ds:itemID="{BAC13A07-E528-4D91-B5A0-C1C268250966}">
  <ds:schemaRefs/>
</ds:datastoreItem>
</file>

<file path=customXml/itemProps29.xml><?xml version="1.0" encoding="utf-8"?>
<ds:datastoreItem xmlns:ds="http://schemas.openxmlformats.org/officeDocument/2006/customXml" ds:itemID="{6BB02281-BB90-4555-832C-E4DDD8C8E1A1}">
  <ds:schemaRefs/>
</ds:datastoreItem>
</file>

<file path=customXml/itemProps30.xml><?xml version="1.0" encoding="utf-8"?>
<ds:datastoreItem xmlns:ds="http://schemas.openxmlformats.org/officeDocument/2006/customXml" ds:itemID="{703582D7-8DB1-4267-8FE6-D5B0C75F1B73}">
  <ds:schemaRefs/>
</ds:datastoreItem>
</file>

<file path=customXml/itemProps31.xml><?xml version="1.0" encoding="utf-8"?>
<ds:datastoreItem xmlns:ds="http://schemas.openxmlformats.org/officeDocument/2006/customXml" ds:itemID="{007A2D24-33E9-4009-8927-A48047EF79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Ecommerce_Sales_Data</vt:lpstr>
      <vt:lpstr>Pivot</vt:lpstr>
      <vt:lpstr>Dashboard</vt:lpstr>
      <vt:lpstr>AOV per Month</vt:lpstr>
      <vt:lpstr>Profitability by Category</vt:lpstr>
      <vt:lpstr>Orders by Month</vt:lpstr>
      <vt:lpstr>Revenue by Region</vt:lpstr>
      <vt:lpstr>Revenue by Catogery</vt:lpstr>
      <vt:lpstr>Ecommerce_sales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thakur</dc:creator>
  <cp:lastModifiedBy>sahil thakur</cp:lastModifiedBy>
  <dcterms:created xsi:type="dcterms:W3CDTF">2026-02-27T10:09:42Z</dcterms:created>
  <dcterms:modified xsi:type="dcterms:W3CDTF">2026-02-28T20:03:38Z</dcterms:modified>
</cp:coreProperties>
</file>